
<file path=[Content_Types].xml><?xml version="1.0" encoding="utf-8"?>
<Types xmlns="http://schemas.openxmlformats.org/package/2006/content-type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0388"/>
  <workbookPr defaultThemeVersion="166925"/>
  <mc:AlternateContent xmlns:mc="http://schemas.openxmlformats.org/markup-compatibility/2006">
    <mc:Choice Requires="x15">
      <x15ac:absPath xmlns:x15ac="http://schemas.microsoft.com/office/spreadsheetml/2010/11/ac" url="C:\Users\neilh\Desktop\"/>
    </mc:Choice>
  </mc:AlternateContent>
  <xr:revisionPtr revIDLastSave="0" documentId="13_ncr:1_{95588E91-AF29-4097-B717-270C124E1256}" xr6:coauthVersionLast="36" xr6:coauthVersionMax="47" xr10:uidLastSave="{00000000-0000-0000-0000-000000000000}"/>
  <bookViews>
    <workbookView xWindow="0" yWindow="0" windowWidth="23040" windowHeight="10098" xr2:uid="{58993790-C8C7-4EB0-BFAF-A50E71669311}"/>
  </bookViews>
  <sheets>
    <sheet name="about" sheetId="21" r:id="rId1"/>
    <sheet name="saturated_by_pressure" sheetId="9" r:id="rId2"/>
    <sheet name="saturated_by_temperature" sheetId="6" r:id="rId3"/>
    <sheet name="compressed_liq_and_superh_steam" sheetId="11" r:id="rId4"/>
  </sheets>
  <definedNames>
    <definedName name="deltaP">compressed_liq_and_superh_steam!$C$11</definedName>
    <definedName name="deltaP_new">compressed_liq_and_superh_steam!$Z$21</definedName>
    <definedName name="deltaT">compressed_liq_and_superh_steam!$D$11</definedName>
    <definedName name="deltaT_new">compressed_liq_and_superh_steam!$AA$21</definedName>
    <definedName name="detaP">compressed_liq_and_superh_steam!$Z$21</definedName>
  </definedNames>
  <calcPr calcId="191029"/>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P15" i="9" l="1"/>
  <c r="AB5" i="6"/>
  <c r="AA5" i="6"/>
  <c r="Z5" i="6"/>
  <c r="Y5" i="6"/>
  <c r="X5" i="6"/>
  <c r="W5" i="6"/>
  <c r="V5" i="6"/>
  <c r="U5" i="6"/>
  <c r="T5" i="6"/>
  <c r="S5" i="6"/>
  <c r="R5" i="6"/>
  <c r="Q5" i="6"/>
  <c r="P5" i="6"/>
  <c r="Q15" i="6" s="1"/>
  <c r="AB7" i="6" s="1"/>
  <c r="AB393" i="6"/>
  <c r="AA393" i="6"/>
  <c r="Z393" i="6"/>
  <c r="Y393" i="6"/>
  <c r="X393" i="6"/>
  <c r="W393" i="6"/>
  <c r="V393" i="6"/>
  <c r="U393" i="6"/>
  <c r="T393" i="6"/>
  <c r="S393" i="6"/>
  <c r="R393" i="6"/>
  <c r="Q393" i="6"/>
  <c r="P393" i="6"/>
  <c r="AB5" i="9"/>
  <c r="AA5" i="9"/>
  <c r="Z5" i="9"/>
  <c r="Y5" i="9"/>
  <c r="X5" i="9"/>
  <c r="W5" i="9"/>
  <c r="V5" i="9"/>
  <c r="U5" i="9"/>
  <c r="T5" i="9"/>
  <c r="S5" i="9"/>
  <c r="R5" i="9"/>
  <c r="Q5" i="9"/>
  <c r="P5" i="9"/>
  <c r="Q15" i="9" s="1"/>
  <c r="Q7" i="6" l="1"/>
  <c r="T7" i="6"/>
  <c r="V7" i="6"/>
  <c r="X7" i="6"/>
  <c r="Y7" i="6"/>
  <c r="S7" i="6"/>
  <c r="W7" i="6"/>
  <c r="Z7" i="6"/>
  <c r="P7" i="6"/>
  <c r="R7" i="6"/>
  <c r="U7" i="6"/>
  <c r="AA7" i="6"/>
  <c r="AB7" i="9"/>
  <c r="S7" i="9"/>
  <c r="T7" i="9"/>
  <c r="R7" i="9"/>
  <c r="Q7" i="9"/>
  <c r="P7" i="9"/>
  <c r="AA7" i="9"/>
  <c r="Z7" i="9"/>
  <c r="Y7" i="9"/>
  <c r="X7" i="9"/>
  <c r="W7" i="9"/>
  <c r="V7" i="9"/>
  <c r="U7" i="9"/>
  <c r="F15" i="11"/>
  <c r="G15" i="11"/>
  <c r="H15" i="11"/>
  <c r="F16" i="11"/>
  <c r="G16" i="11"/>
  <c r="H16" i="11"/>
  <c r="F17" i="11"/>
  <c r="G17" i="11"/>
  <c r="H17" i="11"/>
  <c r="F18" i="11"/>
  <c r="G18" i="11"/>
  <c r="H18" i="11"/>
  <c r="F19" i="11"/>
  <c r="G19" i="11"/>
  <c r="H19" i="11"/>
  <c r="F20" i="11"/>
  <c r="G20" i="11"/>
  <c r="H20" i="11"/>
  <c r="F21" i="11"/>
  <c r="G21" i="11"/>
  <c r="H21" i="11"/>
  <c r="F22" i="11"/>
  <c r="G22" i="11"/>
  <c r="H22" i="11"/>
  <c r="F23" i="11"/>
  <c r="G23" i="11"/>
  <c r="H23" i="11"/>
  <c r="F24" i="11"/>
  <c r="G24" i="11"/>
  <c r="H24" i="11"/>
  <c r="F25" i="11"/>
  <c r="G25" i="11"/>
  <c r="H25" i="11"/>
  <c r="F26" i="11"/>
  <c r="G26" i="11"/>
  <c r="H26" i="11"/>
  <c r="F27" i="11"/>
  <c r="G27" i="11"/>
  <c r="H27" i="11"/>
  <c r="F28" i="11"/>
  <c r="G28" i="11"/>
  <c r="H28" i="11"/>
  <c r="F29" i="11"/>
  <c r="G29" i="11"/>
  <c r="H29" i="11"/>
  <c r="F30" i="11"/>
  <c r="G30" i="11"/>
  <c r="H30" i="11"/>
  <c r="F31" i="11"/>
  <c r="G31" i="11"/>
  <c r="H31" i="11"/>
  <c r="F32" i="11"/>
  <c r="G32" i="11"/>
  <c r="H32" i="11"/>
  <c r="F33" i="11"/>
  <c r="G33" i="11"/>
  <c r="H33" i="11"/>
  <c r="F34" i="11"/>
  <c r="G34" i="11"/>
  <c r="H34" i="11"/>
  <c r="F35" i="11"/>
  <c r="G35" i="11"/>
  <c r="H35" i="11"/>
  <c r="F36" i="11"/>
  <c r="G36" i="11"/>
  <c r="H36" i="11"/>
  <c r="F37" i="11"/>
  <c r="G37" i="11"/>
  <c r="H37" i="11"/>
  <c r="F38" i="11"/>
  <c r="G38" i="11"/>
  <c r="H38" i="11"/>
  <c r="F39" i="11"/>
  <c r="G39" i="11"/>
  <c r="H39" i="11"/>
  <c r="F40" i="11"/>
  <c r="G40" i="11"/>
  <c r="H40" i="11"/>
  <c r="F41" i="11"/>
  <c r="G41" i="11"/>
  <c r="H41" i="11"/>
  <c r="F42" i="11"/>
  <c r="G42" i="11"/>
  <c r="H42" i="11"/>
  <c r="F43" i="11"/>
  <c r="G43" i="11"/>
  <c r="H43" i="11"/>
  <c r="F44" i="11"/>
  <c r="G44" i="11"/>
  <c r="H44" i="11"/>
  <c r="F45" i="11"/>
  <c r="G45" i="11"/>
  <c r="H45" i="11"/>
  <c r="F46" i="11"/>
  <c r="G46" i="11"/>
  <c r="H46" i="11"/>
  <c r="F47" i="11"/>
  <c r="G47" i="11"/>
  <c r="H47" i="11"/>
  <c r="F48" i="11"/>
  <c r="G48" i="11"/>
  <c r="H48" i="11"/>
  <c r="F49" i="11"/>
  <c r="G49" i="11"/>
  <c r="H49" i="11"/>
  <c r="F50" i="11"/>
  <c r="G50" i="11"/>
  <c r="H50" i="11"/>
  <c r="F51" i="11"/>
  <c r="G51" i="11"/>
  <c r="H51" i="11"/>
  <c r="F52" i="11"/>
  <c r="G52" i="11"/>
  <c r="H52" i="11"/>
  <c r="F53" i="11"/>
  <c r="G53" i="11"/>
  <c r="H53" i="11"/>
  <c r="F54" i="11"/>
  <c r="G54" i="11"/>
  <c r="H54" i="11"/>
  <c r="F55" i="11"/>
  <c r="G55" i="11"/>
  <c r="H55" i="11"/>
  <c r="F56" i="11"/>
  <c r="G56" i="11"/>
  <c r="H56" i="11"/>
  <c r="F57" i="11"/>
  <c r="G57" i="11"/>
  <c r="H57" i="11"/>
  <c r="F58" i="11"/>
  <c r="G58" i="11"/>
  <c r="H58" i="11"/>
  <c r="F59" i="11"/>
  <c r="G59" i="11"/>
  <c r="H59" i="11"/>
  <c r="F60" i="11"/>
  <c r="G60" i="11"/>
  <c r="H60" i="11"/>
  <c r="F61" i="11"/>
  <c r="G61" i="11"/>
  <c r="H61" i="11"/>
  <c r="F62" i="11"/>
  <c r="G62" i="11"/>
  <c r="H62" i="11"/>
  <c r="F63" i="11"/>
  <c r="G63" i="11"/>
  <c r="H63" i="11"/>
  <c r="F64" i="11"/>
  <c r="G64" i="11"/>
  <c r="H64" i="11"/>
  <c r="F65" i="11"/>
  <c r="G65" i="11"/>
  <c r="H65" i="11"/>
  <c r="F66" i="11"/>
  <c r="G66" i="11"/>
  <c r="H66" i="11"/>
  <c r="F67" i="11"/>
  <c r="G67" i="11"/>
  <c r="H67" i="11"/>
  <c r="F68" i="11"/>
  <c r="G68" i="11"/>
  <c r="H68" i="11"/>
  <c r="F69" i="11"/>
  <c r="G69" i="11"/>
  <c r="H69" i="11"/>
  <c r="F70" i="11"/>
  <c r="G70" i="11"/>
  <c r="H70" i="11"/>
  <c r="F71" i="11"/>
  <c r="G71" i="11"/>
  <c r="H71" i="11"/>
  <c r="F72" i="11"/>
  <c r="G72" i="11"/>
  <c r="H72" i="11"/>
  <c r="F73" i="11"/>
  <c r="G73" i="11"/>
  <c r="H73" i="11"/>
  <c r="F74" i="11"/>
  <c r="G74" i="11"/>
  <c r="H74" i="11"/>
  <c r="F75" i="11"/>
  <c r="G75" i="11"/>
  <c r="H75" i="11"/>
  <c r="F76" i="11"/>
  <c r="G76" i="11"/>
  <c r="H76" i="11"/>
  <c r="F77" i="11"/>
  <c r="G77" i="11"/>
  <c r="H77" i="11"/>
  <c r="F78" i="11"/>
  <c r="G78" i="11"/>
  <c r="H78" i="11"/>
  <c r="F79" i="11"/>
  <c r="G79" i="11"/>
  <c r="H79" i="11"/>
  <c r="F80" i="11"/>
  <c r="G80" i="11"/>
  <c r="H80" i="11"/>
  <c r="F81" i="11"/>
  <c r="G81" i="11"/>
  <c r="H81" i="11"/>
  <c r="F82" i="11"/>
  <c r="G82" i="11"/>
  <c r="H82" i="11"/>
  <c r="F83" i="11"/>
  <c r="G83" i="11"/>
  <c r="H83" i="11"/>
  <c r="F84" i="11"/>
  <c r="G84" i="11"/>
  <c r="H84" i="11"/>
  <c r="F85" i="11"/>
  <c r="G85" i="11"/>
  <c r="H85" i="11"/>
  <c r="F86" i="11"/>
  <c r="G86" i="11"/>
  <c r="H86" i="11"/>
  <c r="F87" i="11"/>
  <c r="G87" i="11"/>
  <c r="H87" i="11"/>
  <c r="F88" i="11"/>
  <c r="G88" i="11"/>
  <c r="H88" i="11"/>
  <c r="F89" i="11"/>
  <c r="G89" i="11"/>
  <c r="H89" i="11"/>
  <c r="F90" i="11"/>
  <c r="G90" i="11"/>
  <c r="H90" i="11"/>
  <c r="F91" i="11"/>
  <c r="G91" i="11"/>
  <c r="H91" i="11"/>
  <c r="F92" i="11"/>
  <c r="G92" i="11"/>
  <c r="H92" i="11"/>
  <c r="F93" i="11"/>
  <c r="G93" i="11"/>
  <c r="H93" i="11"/>
  <c r="F94" i="11"/>
  <c r="G94" i="11"/>
  <c r="H94" i="11"/>
  <c r="F95" i="11"/>
  <c r="G95" i="11"/>
  <c r="H95" i="11"/>
  <c r="F96" i="11"/>
  <c r="G96" i="11"/>
  <c r="H96" i="11"/>
  <c r="F97" i="11"/>
  <c r="G97" i="11"/>
  <c r="H97" i="11"/>
  <c r="F98" i="11"/>
  <c r="G98" i="11"/>
  <c r="H98" i="11"/>
  <c r="F99" i="11"/>
  <c r="G99" i="11"/>
  <c r="H99" i="11"/>
  <c r="F100" i="11"/>
  <c r="G100" i="11"/>
  <c r="H100" i="11"/>
  <c r="F101" i="11"/>
  <c r="G101" i="11"/>
  <c r="H101" i="11"/>
  <c r="F102" i="11"/>
  <c r="G102" i="11"/>
  <c r="H102" i="11"/>
  <c r="F103" i="11"/>
  <c r="G103" i="11"/>
  <c r="H103" i="11"/>
  <c r="F104" i="11"/>
  <c r="G104" i="11"/>
  <c r="H104" i="11"/>
  <c r="F105" i="11"/>
  <c r="G105" i="11"/>
  <c r="H105" i="11"/>
  <c r="F106" i="11"/>
  <c r="G106" i="11"/>
  <c r="H106" i="11"/>
  <c r="F107" i="11"/>
  <c r="G107" i="11"/>
  <c r="H107" i="11"/>
  <c r="F108" i="11"/>
  <c r="G108" i="11"/>
  <c r="H108" i="11"/>
  <c r="F109" i="11"/>
  <c r="G109" i="11"/>
  <c r="H109" i="11"/>
  <c r="F110" i="11"/>
  <c r="G110" i="11"/>
  <c r="H110" i="11"/>
  <c r="F111" i="11"/>
  <c r="G111" i="11"/>
  <c r="H111" i="11"/>
  <c r="F112" i="11"/>
  <c r="G112" i="11"/>
  <c r="H112" i="11"/>
  <c r="F113" i="11"/>
  <c r="G113" i="11"/>
  <c r="H113" i="11"/>
  <c r="F114" i="11"/>
  <c r="G114" i="11"/>
  <c r="H114" i="11"/>
  <c r="F115" i="11"/>
  <c r="G115" i="11"/>
  <c r="H115" i="11"/>
  <c r="F116" i="11"/>
  <c r="G116" i="11"/>
  <c r="H116" i="11"/>
  <c r="F117" i="11"/>
  <c r="G117" i="11"/>
  <c r="H117" i="11"/>
  <c r="F118" i="11"/>
  <c r="G118" i="11"/>
  <c r="H118" i="11"/>
  <c r="F119" i="11"/>
  <c r="G119" i="11"/>
  <c r="H119" i="11"/>
  <c r="F120" i="11"/>
  <c r="G120" i="11"/>
  <c r="H120" i="11"/>
  <c r="F121" i="11"/>
  <c r="G121" i="11"/>
  <c r="H121" i="11"/>
  <c r="F122" i="11"/>
  <c r="G122" i="11"/>
  <c r="H122" i="11"/>
  <c r="F123" i="11"/>
  <c r="G123" i="11"/>
  <c r="H123" i="11"/>
  <c r="F124" i="11"/>
  <c r="G124" i="11"/>
  <c r="H124" i="11"/>
  <c r="F125" i="11"/>
  <c r="G125" i="11"/>
  <c r="H125" i="11"/>
  <c r="F126" i="11"/>
  <c r="G126" i="11"/>
  <c r="H126" i="11"/>
  <c r="F127" i="11"/>
  <c r="G127" i="11"/>
  <c r="H127" i="11"/>
  <c r="F128" i="11"/>
  <c r="G128" i="11"/>
  <c r="H128" i="11"/>
  <c r="F129" i="11"/>
  <c r="G129" i="11"/>
  <c r="H129" i="11"/>
  <c r="F130" i="11"/>
  <c r="G130" i="11"/>
  <c r="H130" i="11"/>
  <c r="F131" i="11"/>
  <c r="G131" i="11"/>
  <c r="H131" i="11"/>
  <c r="F132" i="11"/>
  <c r="G132" i="11"/>
  <c r="H132" i="11"/>
  <c r="F133" i="11"/>
  <c r="G133" i="11"/>
  <c r="H133" i="11"/>
  <c r="F134" i="11"/>
  <c r="G134" i="11"/>
  <c r="H134" i="11"/>
  <c r="F135" i="11"/>
  <c r="G135" i="11"/>
  <c r="H135" i="11"/>
  <c r="F136" i="11"/>
  <c r="G136" i="11"/>
  <c r="H136" i="11"/>
  <c r="F137" i="11"/>
  <c r="G137" i="11"/>
  <c r="H137" i="11"/>
  <c r="F138" i="11"/>
  <c r="G138" i="11"/>
  <c r="H138" i="11"/>
  <c r="F139" i="11"/>
  <c r="G139" i="11"/>
  <c r="H139" i="11"/>
  <c r="F140" i="11"/>
  <c r="G140" i="11"/>
  <c r="H140" i="11"/>
  <c r="F141" i="11"/>
  <c r="G141" i="11"/>
  <c r="H141" i="11"/>
  <c r="F142" i="11"/>
  <c r="G142" i="11"/>
  <c r="H142" i="11"/>
  <c r="F143" i="11"/>
  <c r="G143" i="11"/>
  <c r="H143" i="11"/>
  <c r="F144" i="11"/>
  <c r="G144" i="11"/>
  <c r="H144" i="11"/>
  <c r="F145" i="11"/>
  <c r="G145" i="11"/>
  <c r="H145" i="11"/>
  <c r="F146" i="11"/>
  <c r="G146" i="11"/>
  <c r="H146" i="11"/>
  <c r="F147" i="11"/>
  <c r="G147" i="11"/>
  <c r="H147" i="11"/>
  <c r="F148" i="11"/>
  <c r="G148" i="11"/>
  <c r="H148" i="11"/>
  <c r="F149" i="11"/>
  <c r="G149" i="11"/>
  <c r="H149" i="11"/>
  <c r="F150" i="11"/>
  <c r="G150" i="11"/>
  <c r="H150" i="11"/>
  <c r="F151" i="11"/>
  <c r="G151" i="11"/>
  <c r="H151" i="11"/>
  <c r="F152" i="11"/>
  <c r="G152" i="11"/>
  <c r="H152" i="11"/>
  <c r="F153" i="11"/>
  <c r="G153" i="11"/>
  <c r="H153" i="11"/>
  <c r="F154" i="11"/>
  <c r="G154" i="11"/>
  <c r="H154" i="11"/>
  <c r="F155" i="11"/>
  <c r="G155" i="11"/>
  <c r="H155" i="11"/>
  <c r="F156" i="11"/>
  <c r="G156" i="11"/>
  <c r="H156" i="11"/>
  <c r="F157" i="11"/>
  <c r="G157" i="11"/>
  <c r="H157" i="11"/>
  <c r="F158" i="11"/>
  <c r="G158" i="11"/>
  <c r="H158" i="11"/>
  <c r="F159" i="11"/>
  <c r="G159" i="11"/>
  <c r="H159" i="11"/>
  <c r="F160" i="11"/>
  <c r="G160" i="11"/>
  <c r="H160" i="11"/>
  <c r="F161" i="11"/>
  <c r="G161" i="11"/>
  <c r="H161" i="11"/>
  <c r="F162" i="11"/>
  <c r="G162" i="11"/>
  <c r="H162" i="11"/>
  <c r="F163" i="11"/>
  <c r="G163" i="11"/>
  <c r="H163" i="11"/>
  <c r="F164" i="11"/>
  <c r="G164" i="11"/>
  <c r="H164" i="11"/>
  <c r="F165" i="11"/>
  <c r="G165" i="11"/>
  <c r="H165" i="11"/>
  <c r="F166" i="11"/>
  <c r="G166" i="11"/>
  <c r="H166" i="11"/>
  <c r="F167" i="11"/>
  <c r="G167" i="11"/>
  <c r="H167" i="11"/>
  <c r="F168" i="11"/>
  <c r="G168" i="11"/>
  <c r="H168" i="11"/>
  <c r="F169" i="11"/>
  <c r="G169" i="11"/>
  <c r="H169" i="11"/>
  <c r="F170" i="11"/>
  <c r="G170" i="11"/>
  <c r="H170" i="11"/>
  <c r="F171" i="11"/>
  <c r="G171" i="11"/>
  <c r="H171" i="11"/>
  <c r="F172" i="11"/>
  <c r="G172" i="11"/>
  <c r="H172" i="11"/>
  <c r="F173" i="11"/>
  <c r="G173" i="11"/>
  <c r="H173" i="11"/>
  <c r="F174" i="11"/>
  <c r="G174" i="11"/>
  <c r="H174" i="11"/>
  <c r="F175" i="11"/>
  <c r="G175" i="11"/>
  <c r="H175" i="11"/>
  <c r="F176" i="11"/>
  <c r="G176" i="11"/>
  <c r="H176" i="11"/>
  <c r="F177" i="11"/>
  <c r="G177" i="11"/>
  <c r="H177" i="11"/>
  <c r="F178" i="11"/>
  <c r="G178" i="11"/>
  <c r="H178" i="11"/>
  <c r="F179" i="11"/>
  <c r="G179" i="11"/>
  <c r="H179" i="11"/>
  <c r="F180" i="11"/>
  <c r="G180" i="11"/>
  <c r="H180" i="11"/>
  <c r="F181" i="11"/>
  <c r="G181" i="11"/>
  <c r="H181" i="11"/>
  <c r="F182" i="11"/>
  <c r="G182" i="11"/>
  <c r="H182" i="11"/>
  <c r="F183" i="11"/>
  <c r="G183" i="11"/>
  <c r="H183" i="11"/>
  <c r="F184" i="11"/>
  <c r="G184" i="11"/>
  <c r="H184" i="11"/>
  <c r="F185" i="11"/>
  <c r="G185" i="11"/>
  <c r="H185" i="11"/>
  <c r="F186" i="11"/>
  <c r="G186" i="11"/>
  <c r="H186" i="11"/>
  <c r="F187" i="11"/>
  <c r="G187" i="11"/>
  <c r="H187" i="11"/>
  <c r="F188" i="11"/>
  <c r="G188" i="11"/>
  <c r="H188" i="11"/>
  <c r="F189" i="11"/>
  <c r="G189" i="11"/>
  <c r="H189" i="11"/>
  <c r="F190" i="11"/>
  <c r="G190" i="11"/>
  <c r="H190" i="11"/>
  <c r="F191" i="11"/>
  <c r="G191" i="11"/>
  <c r="H191" i="11"/>
  <c r="F192" i="11"/>
  <c r="G192" i="11"/>
  <c r="H192" i="11"/>
  <c r="F193" i="11"/>
  <c r="G193" i="11"/>
  <c r="H193" i="11"/>
  <c r="F194" i="11"/>
  <c r="G194" i="11"/>
  <c r="H194" i="11"/>
  <c r="F195" i="11"/>
  <c r="G195" i="11"/>
  <c r="H195" i="11"/>
  <c r="F196" i="11"/>
  <c r="G196" i="11"/>
  <c r="H196" i="11"/>
  <c r="F197" i="11"/>
  <c r="G197" i="11"/>
  <c r="H197" i="11"/>
  <c r="F198" i="11"/>
  <c r="G198" i="11"/>
  <c r="H198" i="11"/>
  <c r="F199" i="11"/>
  <c r="G199" i="11"/>
  <c r="H199" i="11"/>
  <c r="F200" i="11"/>
  <c r="G200" i="11"/>
  <c r="H200" i="11"/>
  <c r="F201" i="11"/>
  <c r="G201" i="11"/>
  <c r="H201" i="11"/>
  <c r="F202" i="11"/>
  <c r="G202" i="11"/>
  <c r="H202" i="11"/>
  <c r="F203" i="11"/>
  <c r="G203" i="11"/>
  <c r="H203" i="11"/>
  <c r="F204" i="11"/>
  <c r="G204" i="11"/>
  <c r="H204" i="11"/>
  <c r="F205" i="11"/>
  <c r="G205" i="11"/>
  <c r="H205" i="11"/>
  <c r="F206" i="11"/>
  <c r="G206" i="11"/>
  <c r="H206" i="11"/>
  <c r="F207" i="11"/>
  <c r="G207" i="11"/>
  <c r="H207" i="11"/>
  <c r="F208" i="11"/>
  <c r="G208" i="11"/>
  <c r="H208" i="11"/>
  <c r="F209" i="11"/>
  <c r="G209" i="11"/>
  <c r="H209" i="11"/>
  <c r="F210" i="11"/>
  <c r="G210" i="11"/>
  <c r="H210" i="11"/>
  <c r="F211" i="11"/>
  <c r="G211" i="11"/>
  <c r="H211" i="11"/>
  <c r="F212" i="11"/>
  <c r="G212" i="11"/>
  <c r="H212" i="11"/>
  <c r="F213" i="11"/>
  <c r="G213" i="11"/>
  <c r="H213" i="11"/>
  <c r="F214" i="11"/>
  <c r="G214" i="11"/>
  <c r="H214" i="11"/>
  <c r="F215" i="11"/>
  <c r="G215" i="11"/>
  <c r="H215" i="11"/>
  <c r="F216" i="11"/>
  <c r="G216" i="11"/>
  <c r="H216" i="11"/>
  <c r="F217" i="11"/>
  <c r="G217" i="11"/>
  <c r="H217" i="11"/>
  <c r="F218" i="11"/>
  <c r="G218" i="11"/>
  <c r="H218" i="11"/>
  <c r="F219" i="11"/>
  <c r="G219" i="11"/>
  <c r="H219" i="11"/>
  <c r="F220" i="11"/>
  <c r="G220" i="11"/>
  <c r="H220" i="11"/>
  <c r="F221" i="11"/>
  <c r="G221" i="11"/>
  <c r="H221" i="11"/>
  <c r="F222" i="11"/>
  <c r="G222" i="11"/>
  <c r="H222" i="11"/>
  <c r="F223" i="11"/>
  <c r="G223" i="11"/>
  <c r="H223" i="11"/>
  <c r="F224" i="11"/>
  <c r="G224" i="11"/>
  <c r="H224" i="11"/>
  <c r="F225" i="11"/>
  <c r="G225" i="11"/>
  <c r="H225" i="11"/>
  <c r="F226" i="11"/>
  <c r="G226" i="11"/>
  <c r="H226" i="11"/>
  <c r="F227" i="11"/>
  <c r="G227" i="11"/>
  <c r="H227" i="11"/>
  <c r="F228" i="11"/>
  <c r="G228" i="11"/>
  <c r="H228" i="11"/>
  <c r="F229" i="11"/>
  <c r="G229" i="11"/>
  <c r="H229" i="11"/>
  <c r="F230" i="11"/>
  <c r="G230" i="11"/>
  <c r="H230" i="11"/>
  <c r="F231" i="11"/>
  <c r="G231" i="11"/>
  <c r="H231" i="11"/>
  <c r="F232" i="11"/>
  <c r="G232" i="11"/>
  <c r="H232" i="11"/>
  <c r="F233" i="11"/>
  <c r="G233" i="11"/>
  <c r="H233" i="11"/>
  <c r="F234" i="11"/>
  <c r="G234" i="11"/>
  <c r="H234" i="11"/>
  <c r="F235" i="11"/>
  <c r="G235" i="11"/>
  <c r="H235" i="11"/>
  <c r="F236" i="11"/>
  <c r="G236" i="11"/>
  <c r="H236" i="11"/>
  <c r="F237" i="11"/>
  <c r="G237" i="11"/>
  <c r="H237" i="11"/>
  <c r="F238" i="11"/>
  <c r="G238" i="11"/>
  <c r="H238" i="11"/>
  <c r="F239" i="11"/>
  <c r="G239" i="11"/>
  <c r="H239" i="11"/>
  <c r="F240" i="11"/>
  <c r="G240" i="11"/>
  <c r="H240" i="11"/>
  <c r="F241" i="11"/>
  <c r="G241" i="11"/>
  <c r="H241" i="11"/>
  <c r="F242" i="11"/>
  <c r="G242" i="11"/>
  <c r="H242" i="11"/>
  <c r="F243" i="11"/>
  <c r="G243" i="11"/>
  <c r="H243" i="11"/>
  <c r="F244" i="11"/>
  <c r="G244" i="11"/>
  <c r="H244" i="11"/>
  <c r="F245" i="11"/>
  <c r="G245" i="11"/>
  <c r="H245" i="11"/>
  <c r="F246" i="11"/>
  <c r="G246" i="11"/>
  <c r="H246" i="11"/>
  <c r="F247" i="11"/>
  <c r="G247" i="11"/>
  <c r="H247" i="11"/>
  <c r="F248" i="11"/>
  <c r="G248" i="11"/>
  <c r="H248" i="11"/>
  <c r="F249" i="11"/>
  <c r="G249" i="11"/>
  <c r="H249" i="11"/>
  <c r="F250" i="11"/>
  <c r="G250" i="11"/>
  <c r="H250" i="11"/>
  <c r="F251" i="11"/>
  <c r="G251" i="11"/>
  <c r="H251" i="11"/>
  <c r="F252" i="11"/>
  <c r="G252" i="11"/>
  <c r="H252" i="11"/>
  <c r="F253" i="11"/>
  <c r="G253" i="11"/>
  <c r="H253" i="11"/>
  <c r="F254" i="11"/>
  <c r="G254" i="11"/>
  <c r="H254" i="11"/>
  <c r="F255" i="11"/>
  <c r="G255" i="11"/>
  <c r="H255" i="11"/>
  <c r="F256" i="11"/>
  <c r="G256" i="11"/>
  <c r="H256" i="11"/>
  <c r="F257" i="11"/>
  <c r="G257" i="11"/>
  <c r="H257" i="11"/>
  <c r="F258" i="11"/>
  <c r="G258" i="11"/>
  <c r="H258" i="11"/>
  <c r="F259" i="11"/>
  <c r="G259" i="11"/>
  <c r="H259" i="11"/>
  <c r="F260" i="11"/>
  <c r="G260" i="11"/>
  <c r="H260" i="11"/>
  <c r="F261" i="11"/>
  <c r="G261" i="11"/>
  <c r="H261" i="11"/>
  <c r="F262" i="11"/>
  <c r="G262" i="11"/>
  <c r="H262" i="11"/>
  <c r="F263" i="11"/>
  <c r="G263" i="11"/>
  <c r="H263" i="11"/>
  <c r="F264" i="11"/>
  <c r="G264" i="11"/>
  <c r="H264" i="11"/>
  <c r="F265" i="11"/>
  <c r="G265" i="11"/>
  <c r="H265" i="11"/>
  <c r="F266" i="11"/>
  <c r="G266" i="11"/>
  <c r="H266" i="11"/>
  <c r="F267" i="11"/>
  <c r="G267" i="11"/>
  <c r="H267" i="11"/>
  <c r="F268" i="11"/>
  <c r="G268" i="11"/>
  <c r="H268" i="11"/>
  <c r="F269" i="11"/>
  <c r="G269" i="11"/>
  <c r="H269" i="11"/>
  <c r="F270" i="11"/>
  <c r="G270" i="11"/>
  <c r="H270" i="11"/>
  <c r="F271" i="11"/>
  <c r="G271" i="11"/>
  <c r="H271" i="11"/>
  <c r="F272" i="11"/>
  <c r="G272" i="11"/>
  <c r="H272" i="11"/>
  <c r="F273" i="11"/>
  <c r="G273" i="11"/>
  <c r="H273" i="11"/>
  <c r="F274" i="11"/>
  <c r="G274" i="11"/>
  <c r="H274" i="11"/>
  <c r="F275" i="11"/>
  <c r="G275" i="11"/>
  <c r="H275" i="11"/>
  <c r="F276" i="11"/>
  <c r="G276" i="11"/>
  <c r="H276" i="11"/>
  <c r="F277" i="11"/>
  <c r="G277" i="11"/>
  <c r="H277" i="11"/>
  <c r="F278" i="11"/>
  <c r="G278" i="11"/>
  <c r="H278" i="11"/>
  <c r="F279" i="11"/>
  <c r="G279" i="11"/>
  <c r="H279" i="11"/>
  <c r="F280" i="11"/>
  <c r="G280" i="11"/>
  <c r="H280" i="11"/>
  <c r="F281" i="11"/>
  <c r="G281" i="11"/>
  <c r="H281" i="11"/>
  <c r="F282" i="11"/>
  <c r="G282" i="11"/>
  <c r="H282" i="11"/>
  <c r="F283" i="11"/>
  <c r="G283" i="11"/>
  <c r="H283" i="11"/>
  <c r="F284" i="11"/>
  <c r="G284" i="11"/>
  <c r="H284" i="11"/>
  <c r="F285" i="11"/>
  <c r="G285" i="11"/>
  <c r="H285" i="11"/>
  <c r="F286" i="11"/>
  <c r="G286" i="11"/>
  <c r="H286" i="11"/>
  <c r="F287" i="11"/>
  <c r="G287" i="11"/>
  <c r="H287" i="11"/>
  <c r="F288" i="11"/>
  <c r="G288" i="11"/>
  <c r="H288" i="11"/>
  <c r="F289" i="11"/>
  <c r="G289" i="11"/>
  <c r="H289" i="11"/>
  <c r="F290" i="11"/>
  <c r="G290" i="11"/>
  <c r="H290" i="11"/>
  <c r="F291" i="11"/>
  <c r="G291" i="11"/>
  <c r="H291" i="11"/>
  <c r="F292" i="11"/>
  <c r="G292" i="11"/>
  <c r="H292" i="11"/>
  <c r="F293" i="11"/>
  <c r="G293" i="11"/>
  <c r="H293" i="11"/>
  <c r="F294" i="11"/>
  <c r="G294" i="11"/>
  <c r="H294" i="11"/>
  <c r="F295" i="11"/>
  <c r="G295" i="11"/>
  <c r="H295" i="11"/>
  <c r="F296" i="11"/>
  <c r="G296" i="11"/>
  <c r="H296" i="11"/>
  <c r="F297" i="11"/>
  <c r="G297" i="11"/>
  <c r="H297" i="11"/>
  <c r="F298" i="11"/>
  <c r="G298" i="11"/>
  <c r="H298" i="11"/>
  <c r="F299" i="11"/>
  <c r="G299" i="11"/>
  <c r="H299" i="11"/>
  <c r="F300" i="11"/>
  <c r="G300" i="11"/>
  <c r="H300" i="11"/>
  <c r="F301" i="11"/>
  <c r="G301" i="11"/>
  <c r="H301" i="11"/>
  <c r="F302" i="11"/>
  <c r="G302" i="11"/>
  <c r="H302" i="11"/>
  <c r="F303" i="11"/>
  <c r="G303" i="11"/>
  <c r="H303" i="11"/>
  <c r="F304" i="11"/>
  <c r="G304" i="11"/>
  <c r="H304" i="11"/>
  <c r="F305" i="11"/>
  <c r="G305" i="11"/>
  <c r="H305" i="11"/>
  <c r="F306" i="11"/>
  <c r="G306" i="11"/>
  <c r="H306" i="11"/>
  <c r="F307" i="11"/>
  <c r="G307" i="11"/>
  <c r="H307" i="11"/>
  <c r="F308" i="11"/>
  <c r="G308" i="11"/>
  <c r="H308" i="11"/>
  <c r="F309" i="11"/>
  <c r="G309" i="11"/>
  <c r="H309" i="11"/>
  <c r="F310" i="11"/>
  <c r="G310" i="11"/>
  <c r="H310" i="11"/>
  <c r="F311" i="11"/>
  <c r="G311" i="11"/>
  <c r="H311" i="11"/>
  <c r="F312" i="11"/>
  <c r="G312" i="11"/>
  <c r="H312" i="11"/>
  <c r="F313" i="11"/>
  <c r="G313" i="11"/>
  <c r="H313" i="11"/>
  <c r="F314" i="11"/>
  <c r="G314" i="11"/>
  <c r="H314" i="11"/>
  <c r="F315" i="11"/>
  <c r="G315" i="11"/>
  <c r="H315" i="11"/>
  <c r="F316" i="11"/>
  <c r="G316" i="11"/>
  <c r="H316" i="11"/>
  <c r="F317" i="11"/>
  <c r="G317" i="11"/>
  <c r="H317" i="11"/>
  <c r="F318" i="11"/>
  <c r="G318" i="11"/>
  <c r="H318" i="11"/>
  <c r="F319" i="11"/>
  <c r="G319" i="11"/>
  <c r="H319" i="11"/>
  <c r="F320" i="11"/>
  <c r="G320" i="11"/>
  <c r="H320" i="11"/>
  <c r="F321" i="11"/>
  <c r="G321" i="11"/>
  <c r="H321" i="11"/>
  <c r="F322" i="11"/>
  <c r="G322" i="11"/>
  <c r="H322" i="11"/>
  <c r="F323" i="11"/>
  <c r="G323" i="11"/>
  <c r="H323" i="11"/>
  <c r="F324" i="11"/>
  <c r="G324" i="11"/>
  <c r="H324" i="11"/>
  <c r="F325" i="11"/>
  <c r="G325" i="11"/>
  <c r="H325" i="11"/>
  <c r="F326" i="11"/>
  <c r="G326" i="11"/>
  <c r="H326" i="11"/>
  <c r="F327" i="11"/>
  <c r="G327" i="11"/>
  <c r="H327" i="11"/>
  <c r="F328" i="11"/>
  <c r="G328" i="11"/>
  <c r="H328" i="11"/>
  <c r="F329" i="11"/>
  <c r="G329" i="11"/>
  <c r="H329" i="11"/>
  <c r="F330" i="11"/>
  <c r="G330" i="11"/>
  <c r="H330" i="11"/>
  <c r="F331" i="11"/>
  <c r="G331" i="11"/>
  <c r="H331" i="11"/>
  <c r="F332" i="11"/>
  <c r="G332" i="11"/>
  <c r="H332" i="11"/>
  <c r="F333" i="11"/>
  <c r="G333" i="11"/>
  <c r="H333" i="11"/>
  <c r="F334" i="11"/>
  <c r="G334" i="11"/>
  <c r="H334" i="11"/>
  <c r="F335" i="11"/>
  <c r="G335" i="11"/>
  <c r="H335" i="11"/>
  <c r="F336" i="11"/>
  <c r="G336" i="11"/>
  <c r="H336" i="11"/>
  <c r="F337" i="11"/>
  <c r="G337" i="11"/>
  <c r="H337" i="11"/>
  <c r="F338" i="11"/>
  <c r="G338" i="11"/>
  <c r="H338" i="11"/>
  <c r="F339" i="11"/>
  <c r="G339" i="11"/>
  <c r="H339" i="11"/>
  <c r="F340" i="11"/>
  <c r="G340" i="11"/>
  <c r="H340" i="11"/>
  <c r="F341" i="11"/>
  <c r="G341" i="11"/>
  <c r="H341" i="11"/>
  <c r="F342" i="11"/>
  <c r="G342" i="11"/>
  <c r="H342" i="11"/>
  <c r="F343" i="11"/>
  <c r="G343" i="11"/>
  <c r="H343" i="11"/>
  <c r="F344" i="11"/>
  <c r="G344" i="11"/>
  <c r="H344" i="11"/>
  <c r="F345" i="11"/>
  <c r="G345" i="11"/>
  <c r="H345" i="11"/>
  <c r="F346" i="11"/>
  <c r="G346" i="11"/>
  <c r="H346" i="11"/>
  <c r="F347" i="11"/>
  <c r="G347" i="11"/>
  <c r="H347" i="11"/>
  <c r="F348" i="11"/>
  <c r="G348" i="11"/>
  <c r="H348" i="11"/>
  <c r="F349" i="11"/>
  <c r="G349" i="11"/>
  <c r="H349" i="11"/>
  <c r="F350" i="11"/>
  <c r="G350" i="11"/>
  <c r="H350" i="11"/>
  <c r="F351" i="11"/>
  <c r="G351" i="11"/>
  <c r="H351" i="11"/>
  <c r="F352" i="11"/>
  <c r="G352" i="11"/>
  <c r="H352" i="11"/>
  <c r="F353" i="11"/>
  <c r="G353" i="11"/>
  <c r="H353" i="11"/>
  <c r="F354" i="11"/>
  <c r="G354" i="11"/>
  <c r="H354" i="11"/>
  <c r="F355" i="11"/>
  <c r="G355" i="11"/>
  <c r="H355" i="11"/>
  <c r="F356" i="11"/>
  <c r="G356" i="11"/>
  <c r="H356" i="11"/>
  <c r="F357" i="11"/>
  <c r="G357" i="11"/>
  <c r="H357" i="11"/>
  <c r="F358" i="11"/>
  <c r="G358" i="11"/>
  <c r="H358" i="11"/>
  <c r="F359" i="11"/>
  <c r="G359" i="11"/>
  <c r="H359" i="11"/>
  <c r="F360" i="11"/>
  <c r="G360" i="11"/>
  <c r="H360" i="11"/>
  <c r="F361" i="11"/>
  <c r="G361" i="11"/>
  <c r="H361" i="11"/>
  <c r="F362" i="11"/>
  <c r="G362" i="11"/>
  <c r="H362" i="11"/>
  <c r="F363" i="11"/>
  <c r="G363" i="11"/>
  <c r="H363" i="11"/>
  <c r="F364" i="11"/>
  <c r="G364" i="11"/>
  <c r="H364" i="11"/>
  <c r="F365" i="11"/>
  <c r="G365" i="11"/>
  <c r="H365" i="11"/>
  <c r="F366" i="11"/>
  <c r="G366" i="11"/>
  <c r="H366" i="11"/>
  <c r="F367" i="11"/>
  <c r="G367" i="11"/>
  <c r="H367" i="11"/>
  <c r="F368" i="11"/>
  <c r="G368" i="11"/>
  <c r="H368" i="11"/>
  <c r="F369" i="11"/>
  <c r="G369" i="11"/>
  <c r="H369" i="11"/>
  <c r="F370" i="11"/>
  <c r="G370" i="11"/>
  <c r="H370" i="11"/>
  <c r="F371" i="11"/>
  <c r="G371" i="11"/>
  <c r="H371" i="11"/>
  <c r="F372" i="11"/>
  <c r="G372" i="11"/>
  <c r="H372" i="11"/>
  <c r="F373" i="11"/>
  <c r="G373" i="11"/>
  <c r="H373" i="11"/>
  <c r="F374" i="11"/>
  <c r="G374" i="11"/>
  <c r="H374" i="11"/>
  <c r="F375" i="11"/>
  <c r="G375" i="11"/>
  <c r="H375" i="11"/>
  <c r="F376" i="11"/>
  <c r="G376" i="11"/>
  <c r="H376" i="11"/>
  <c r="F377" i="11"/>
  <c r="G377" i="11"/>
  <c r="H377" i="11"/>
  <c r="F378" i="11"/>
  <c r="G378" i="11"/>
  <c r="H378" i="11"/>
  <c r="F379" i="11"/>
  <c r="G379" i="11"/>
  <c r="H379" i="11"/>
  <c r="F380" i="11"/>
  <c r="G380" i="11"/>
  <c r="H380" i="11"/>
  <c r="F381" i="11"/>
  <c r="G381" i="11"/>
  <c r="H381" i="11"/>
  <c r="F382" i="11"/>
  <c r="G382" i="11"/>
  <c r="H382" i="11"/>
  <c r="F383" i="11"/>
  <c r="G383" i="11"/>
  <c r="H383" i="11"/>
  <c r="F384" i="11"/>
  <c r="G384" i="11"/>
  <c r="H384" i="11"/>
  <c r="F385" i="11"/>
  <c r="G385" i="11"/>
  <c r="H385" i="11"/>
  <c r="F386" i="11"/>
  <c r="G386" i="11"/>
  <c r="H386" i="11"/>
  <c r="F387" i="11"/>
  <c r="G387" i="11"/>
  <c r="H387" i="11"/>
  <c r="F388" i="11"/>
  <c r="G388" i="11"/>
  <c r="H388" i="11"/>
  <c r="F389" i="11"/>
  <c r="G389" i="11"/>
  <c r="H389" i="11"/>
  <c r="F390" i="11"/>
  <c r="G390" i="11"/>
  <c r="H390" i="11"/>
  <c r="F391" i="11"/>
  <c r="G391" i="11"/>
  <c r="H391" i="11"/>
  <c r="F392" i="11"/>
  <c r="G392" i="11"/>
  <c r="H392" i="11"/>
  <c r="F393" i="11"/>
  <c r="G393" i="11"/>
  <c r="H393" i="11"/>
  <c r="F394" i="11"/>
  <c r="G394" i="11"/>
  <c r="H394" i="11"/>
  <c r="F395" i="11"/>
  <c r="G395" i="11"/>
  <c r="H395" i="11"/>
  <c r="F396" i="11"/>
  <c r="G396" i="11"/>
  <c r="H396" i="11"/>
  <c r="F397" i="11"/>
  <c r="G397" i="11"/>
  <c r="H397" i="11"/>
  <c r="F398" i="11"/>
  <c r="G398" i="11"/>
  <c r="H398" i="11"/>
  <c r="F399" i="11"/>
  <c r="G399" i="11"/>
  <c r="H399" i="11"/>
  <c r="F400" i="11"/>
  <c r="G400" i="11"/>
  <c r="H400" i="11"/>
  <c r="F401" i="11"/>
  <c r="G401" i="11"/>
  <c r="H401" i="11"/>
  <c r="F402" i="11"/>
  <c r="G402" i="11"/>
  <c r="H402" i="11"/>
  <c r="F403" i="11"/>
  <c r="G403" i="11"/>
  <c r="H403" i="11"/>
  <c r="F404" i="11"/>
  <c r="G404" i="11"/>
  <c r="H404" i="11"/>
  <c r="F405" i="11"/>
  <c r="G405" i="11"/>
  <c r="H405" i="11"/>
  <c r="F406" i="11"/>
  <c r="G406" i="11"/>
  <c r="H406" i="11"/>
  <c r="F407" i="11"/>
  <c r="G407" i="11"/>
  <c r="H407" i="11"/>
  <c r="F408" i="11"/>
  <c r="G408" i="11"/>
  <c r="H408" i="11"/>
  <c r="F409" i="11"/>
  <c r="G409" i="11"/>
  <c r="H409" i="11"/>
  <c r="F410" i="11"/>
  <c r="G410" i="11"/>
  <c r="H410" i="11"/>
  <c r="F411" i="11"/>
  <c r="G411" i="11"/>
  <c r="H411" i="11"/>
  <c r="F412" i="11"/>
  <c r="G412" i="11"/>
  <c r="H412" i="11"/>
  <c r="F413" i="11"/>
  <c r="G413" i="11"/>
  <c r="H413" i="11"/>
  <c r="F414" i="11"/>
  <c r="G414" i="11"/>
  <c r="H414" i="11"/>
  <c r="F415" i="11"/>
  <c r="G415" i="11"/>
  <c r="H415" i="11"/>
  <c r="F416" i="11"/>
  <c r="G416" i="11"/>
  <c r="H416" i="11"/>
  <c r="F417" i="11"/>
  <c r="G417" i="11"/>
  <c r="H417" i="11"/>
  <c r="F418" i="11"/>
  <c r="G418" i="11"/>
  <c r="H418" i="11"/>
  <c r="F419" i="11"/>
  <c r="G419" i="11"/>
  <c r="H419" i="11"/>
  <c r="F420" i="11"/>
  <c r="G420" i="11"/>
  <c r="H420" i="11"/>
  <c r="F421" i="11"/>
  <c r="G421" i="11"/>
  <c r="H421" i="11"/>
  <c r="F422" i="11"/>
  <c r="G422" i="11"/>
  <c r="H422" i="11"/>
  <c r="F423" i="11"/>
  <c r="G423" i="11"/>
  <c r="H423" i="11"/>
  <c r="F424" i="11"/>
  <c r="G424" i="11"/>
  <c r="H424" i="11"/>
  <c r="F425" i="11"/>
  <c r="G425" i="11"/>
  <c r="H425" i="11"/>
  <c r="F426" i="11"/>
  <c r="G426" i="11"/>
  <c r="H426" i="11"/>
  <c r="F427" i="11"/>
  <c r="G427" i="11"/>
  <c r="H427" i="11"/>
  <c r="F428" i="11"/>
  <c r="G428" i="11"/>
  <c r="H428" i="11"/>
  <c r="F429" i="11"/>
  <c r="G429" i="11"/>
  <c r="H429" i="11"/>
  <c r="F430" i="11"/>
  <c r="G430" i="11"/>
  <c r="H430" i="11"/>
  <c r="F431" i="11"/>
  <c r="G431" i="11"/>
  <c r="H431" i="11"/>
  <c r="F432" i="11"/>
  <c r="G432" i="11"/>
  <c r="H432" i="11"/>
  <c r="F433" i="11"/>
  <c r="G433" i="11"/>
  <c r="H433" i="11"/>
  <c r="F434" i="11"/>
  <c r="G434" i="11"/>
  <c r="H434" i="11"/>
  <c r="F435" i="11"/>
  <c r="G435" i="11"/>
  <c r="H435" i="11"/>
  <c r="F436" i="11"/>
  <c r="G436" i="11"/>
  <c r="H436" i="11"/>
  <c r="F437" i="11"/>
  <c r="G437" i="11"/>
  <c r="H437" i="11"/>
  <c r="F438" i="11"/>
  <c r="G438" i="11"/>
  <c r="H438" i="11"/>
  <c r="F439" i="11"/>
  <c r="G439" i="11"/>
  <c r="H439" i="11"/>
  <c r="F440" i="11"/>
  <c r="G440" i="11"/>
  <c r="H440" i="11"/>
  <c r="F441" i="11"/>
  <c r="G441" i="11"/>
  <c r="H441" i="11"/>
  <c r="F442" i="11"/>
  <c r="G442" i="11"/>
  <c r="H442" i="11"/>
  <c r="F443" i="11"/>
  <c r="G443" i="11"/>
  <c r="H443" i="11"/>
  <c r="F444" i="11"/>
  <c r="G444" i="11"/>
  <c r="H444" i="11"/>
  <c r="F445" i="11"/>
  <c r="G445" i="11"/>
  <c r="H445" i="11"/>
  <c r="F446" i="11"/>
  <c r="G446" i="11"/>
  <c r="H446" i="11"/>
  <c r="F447" i="11"/>
  <c r="G447" i="11"/>
  <c r="H447" i="11"/>
  <c r="F448" i="11"/>
  <c r="G448" i="11"/>
  <c r="H448" i="11"/>
  <c r="F449" i="11"/>
  <c r="G449" i="11"/>
  <c r="H449" i="11"/>
  <c r="F450" i="11"/>
  <c r="G450" i="11"/>
  <c r="H450" i="11"/>
  <c r="F451" i="11"/>
  <c r="G451" i="11"/>
  <c r="H451" i="11"/>
  <c r="F452" i="11"/>
  <c r="G452" i="11"/>
  <c r="H452" i="11"/>
  <c r="F453" i="11"/>
  <c r="G453" i="11"/>
  <c r="H453" i="11"/>
  <c r="F454" i="11"/>
  <c r="G454" i="11"/>
  <c r="H454" i="11"/>
  <c r="F455" i="11"/>
  <c r="G455" i="11"/>
  <c r="H455" i="11"/>
  <c r="F456" i="11"/>
  <c r="G456" i="11"/>
  <c r="H456" i="11"/>
  <c r="F457" i="11"/>
  <c r="G457" i="11"/>
  <c r="H457" i="11"/>
  <c r="F458" i="11"/>
  <c r="G458" i="11"/>
  <c r="H458" i="11"/>
  <c r="F459" i="11"/>
  <c r="G459" i="11"/>
  <c r="H459" i="11"/>
  <c r="F460" i="11"/>
  <c r="G460" i="11"/>
  <c r="H460" i="11"/>
  <c r="F461" i="11"/>
  <c r="G461" i="11"/>
  <c r="H461" i="11"/>
  <c r="F462" i="11"/>
  <c r="G462" i="11"/>
  <c r="H462" i="11"/>
  <c r="F463" i="11"/>
  <c r="G463" i="11"/>
  <c r="H463" i="11"/>
  <c r="F464" i="11"/>
  <c r="G464" i="11"/>
  <c r="H464" i="11"/>
  <c r="F465" i="11"/>
  <c r="G465" i="11"/>
  <c r="H465" i="11"/>
  <c r="F466" i="11"/>
  <c r="G466" i="11"/>
  <c r="H466" i="11"/>
  <c r="F467" i="11"/>
  <c r="G467" i="11"/>
  <c r="H467" i="11"/>
  <c r="F468" i="11"/>
  <c r="G468" i="11"/>
  <c r="H468" i="11"/>
  <c r="F469" i="11"/>
  <c r="G469" i="11"/>
  <c r="H469" i="11"/>
  <c r="F470" i="11"/>
  <c r="G470" i="11"/>
  <c r="H470" i="11"/>
  <c r="F471" i="11"/>
  <c r="G471" i="11"/>
  <c r="H471" i="11"/>
  <c r="F472" i="11"/>
  <c r="G472" i="11"/>
  <c r="H472" i="11"/>
  <c r="F473" i="11"/>
  <c r="G473" i="11"/>
  <c r="H473" i="11"/>
  <c r="F474" i="11"/>
  <c r="G474" i="11"/>
  <c r="H474" i="11"/>
  <c r="F475" i="11"/>
  <c r="G475" i="11"/>
  <c r="H475" i="11"/>
  <c r="F476" i="11"/>
  <c r="G476" i="11"/>
  <c r="H476" i="11"/>
  <c r="F477" i="11"/>
  <c r="G477" i="11"/>
  <c r="H477" i="11"/>
  <c r="F478" i="11"/>
  <c r="G478" i="11"/>
  <c r="H478" i="11"/>
  <c r="F479" i="11"/>
  <c r="G479" i="11"/>
  <c r="H479" i="11"/>
  <c r="F480" i="11"/>
  <c r="G480" i="11"/>
  <c r="H480" i="11"/>
  <c r="F481" i="11"/>
  <c r="G481" i="11"/>
  <c r="H481" i="11"/>
  <c r="F482" i="11"/>
  <c r="G482" i="11"/>
  <c r="H482" i="11"/>
  <c r="F483" i="11"/>
  <c r="G483" i="11"/>
  <c r="H483" i="11"/>
  <c r="F484" i="11"/>
  <c r="G484" i="11"/>
  <c r="H484" i="11"/>
  <c r="F485" i="11"/>
  <c r="G485" i="11"/>
  <c r="H485" i="11"/>
  <c r="F486" i="11"/>
  <c r="G486" i="11"/>
  <c r="H486" i="11"/>
  <c r="F487" i="11"/>
  <c r="G487" i="11"/>
  <c r="H487" i="11"/>
  <c r="F488" i="11"/>
  <c r="G488" i="11"/>
  <c r="H488" i="11"/>
  <c r="F489" i="11"/>
  <c r="G489" i="11"/>
  <c r="H489" i="11"/>
  <c r="F490" i="11"/>
  <c r="G490" i="11"/>
  <c r="H490" i="11"/>
  <c r="F491" i="11"/>
  <c r="G491" i="11"/>
  <c r="H491" i="11"/>
  <c r="F492" i="11"/>
  <c r="G492" i="11"/>
  <c r="H492" i="11"/>
  <c r="F493" i="11"/>
  <c r="G493" i="11"/>
  <c r="H493" i="11"/>
  <c r="F494" i="11"/>
  <c r="G494" i="11"/>
  <c r="H494" i="11"/>
  <c r="F495" i="11"/>
  <c r="G495" i="11"/>
  <c r="H495" i="11"/>
  <c r="F496" i="11"/>
  <c r="G496" i="11"/>
  <c r="H496" i="11"/>
  <c r="F497" i="11"/>
  <c r="G497" i="11"/>
  <c r="H497" i="11"/>
  <c r="F498" i="11"/>
  <c r="G498" i="11"/>
  <c r="H498" i="11"/>
  <c r="F499" i="11"/>
  <c r="G499" i="11"/>
  <c r="H499" i="11"/>
  <c r="F500" i="11"/>
  <c r="G500" i="11"/>
  <c r="H500" i="11"/>
  <c r="F501" i="11"/>
  <c r="G501" i="11"/>
  <c r="H501" i="11"/>
  <c r="F502" i="11"/>
  <c r="G502" i="11"/>
  <c r="H502" i="11"/>
  <c r="F503" i="11"/>
  <c r="G503" i="11"/>
  <c r="H503" i="11"/>
  <c r="F504" i="11"/>
  <c r="G504" i="11"/>
  <c r="H504" i="11"/>
  <c r="F505" i="11"/>
  <c r="G505" i="11"/>
  <c r="H505" i="11"/>
  <c r="F506" i="11"/>
  <c r="G506" i="11"/>
  <c r="H506" i="11"/>
  <c r="F507" i="11"/>
  <c r="G507" i="11"/>
  <c r="H507" i="11"/>
  <c r="F508" i="11"/>
  <c r="G508" i="11"/>
  <c r="H508" i="11"/>
  <c r="F509" i="11"/>
  <c r="G509" i="11"/>
  <c r="H509" i="11"/>
  <c r="F510" i="11"/>
  <c r="G510" i="11"/>
  <c r="H510" i="11"/>
  <c r="F511" i="11"/>
  <c r="G511" i="11"/>
  <c r="H511" i="11"/>
  <c r="F512" i="11"/>
  <c r="G512" i="11"/>
  <c r="H512" i="11"/>
  <c r="F513" i="11"/>
  <c r="G513" i="11"/>
  <c r="H513" i="11"/>
  <c r="F514" i="11"/>
  <c r="G514" i="11"/>
  <c r="H514" i="11"/>
  <c r="F515" i="11"/>
  <c r="G515" i="11"/>
  <c r="H515" i="11"/>
  <c r="F516" i="11"/>
  <c r="G516" i="11"/>
  <c r="H516" i="11"/>
  <c r="F517" i="11"/>
  <c r="G517" i="11"/>
  <c r="H517" i="11"/>
  <c r="F518" i="11"/>
  <c r="G518" i="11"/>
  <c r="H518" i="11"/>
  <c r="F519" i="11"/>
  <c r="G519" i="11"/>
  <c r="H519" i="11"/>
  <c r="F520" i="11"/>
  <c r="G520" i="11"/>
  <c r="H520" i="11"/>
  <c r="F521" i="11"/>
  <c r="G521" i="11"/>
  <c r="H521" i="11"/>
  <c r="F522" i="11"/>
  <c r="G522" i="11"/>
  <c r="H522" i="11"/>
  <c r="F523" i="11"/>
  <c r="G523" i="11"/>
  <c r="H523" i="11"/>
  <c r="F524" i="11"/>
  <c r="G524" i="11"/>
  <c r="H524" i="11"/>
  <c r="F525" i="11"/>
  <c r="G525" i="11"/>
  <c r="H525" i="11"/>
  <c r="F526" i="11"/>
  <c r="G526" i="11"/>
  <c r="H526" i="11"/>
  <c r="F527" i="11"/>
  <c r="G527" i="11"/>
  <c r="H527" i="11"/>
  <c r="F528" i="11"/>
  <c r="G528" i="11"/>
  <c r="H528" i="11"/>
  <c r="F529" i="11"/>
  <c r="G529" i="11"/>
  <c r="H529" i="11"/>
  <c r="F530" i="11"/>
  <c r="G530" i="11"/>
  <c r="H530" i="11"/>
  <c r="F531" i="11"/>
  <c r="G531" i="11"/>
  <c r="H531" i="11"/>
  <c r="F532" i="11"/>
  <c r="G532" i="11"/>
  <c r="H532" i="11"/>
  <c r="F533" i="11"/>
  <c r="G533" i="11"/>
  <c r="H533" i="11"/>
  <c r="F534" i="11"/>
  <c r="G534" i="11"/>
  <c r="H534" i="11"/>
  <c r="F535" i="11"/>
  <c r="G535" i="11"/>
  <c r="H535" i="11"/>
  <c r="F536" i="11"/>
  <c r="G536" i="11"/>
  <c r="H536" i="11"/>
  <c r="F537" i="11"/>
  <c r="G537" i="11"/>
  <c r="H537" i="11"/>
  <c r="F538" i="11"/>
  <c r="G538" i="11"/>
  <c r="H538" i="11"/>
  <c r="F539" i="11"/>
  <c r="G539" i="11"/>
  <c r="H539" i="11"/>
  <c r="F540" i="11"/>
  <c r="G540" i="11"/>
  <c r="H540" i="11"/>
  <c r="F541" i="11"/>
  <c r="G541" i="11"/>
  <c r="H541" i="11"/>
  <c r="F542" i="11"/>
  <c r="G542" i="11"/>
  <c r="H542" i="11"/>
  <c r="F543" i="11"/>
  <c r="G543" i="11"/>
  <c r="H543" i="11"/>
  <c r="F544" i="11"/>
  <c r="G544" i="11"/>
  <c r="H544" i="11"/>
  <c r="F545" i="11"/>
  <c r="G545" i="11"/>
  <c r="H545" i="11"/>
  <c r="F546" i="11"/>
  <c r="G546" i="11"/>
  <c r="H546" i="11"/>
  <c r="F547" i="11"/>
  <c r="G547" i="11"/>
  <c r="H547" i="11"/>
  <c r="F548" i="11"/>
  <c r="G548" i="11"/>
  <c r="H548" i="11"/>
  <c r="F549" i="11"/>
  <c r="G549" i="11"/>
  <c r="H549" i="11"/>
  <c r="F550" i="11"/>
  <c r="G550" i="11"/>
  <c r="H550" i="11"/>
  <c r="F551" i="11"/>
  <c r="G551" i="11"/>
  <c r="H551" i="11"/>
  <c r="F552" i="11"/>
  <c r="G552" i="11"/>
  <c r="H552" i="11"/>
  <c r="F553" i="11"/>
  <c r="G553" i="11"/>
  <c r="H553" i="11"/>
  <c r="F554" i="11"/>
  <c r="G554" i="11"/>
  <c r="H554" i="11"/>
  <c r="F555" i="11"/>
  <c r="G555" i="11"/>
  <c r="H555" i="11"/>
  <c r="F556" i="11"/>
  <c r="G556" i="11"/>
  <c r="H556" i="11"/>
  <c r="F557" i="11"/>
  <c r="G557" i="11"/>
  <c r="H557" i="11"/>
  <c r="F558" i="11"/>
  <c r="G558" i="11"/>
  <c r="H558" i="11"/>
  <c r="F559" i="11"/>
  <c r="G559" i="11"/>
  <c r="H559" i="11"/>
  <c r="F560" i="11"/>
  <c r="G560" i="11"/>
  <c r="H560" i="11"/>
  <c r="F561" i="11"/>
  <c r="G561" i="11"/>
  <c r="H561" i="11"/>
  <c r="F562" i="11"/>
  <c r="G562" i="11"/>
  <c r="H562" i="11"/>
  <c r="F563" i="11"/>
  <c r="G563" i="11"/>
  <c r="H563" i="11"/>
  <c r="F564" i="11"/>
  <c r="G564" i="11"/>
  <c r="H564" i="11"/>
  <c r="F565" i="11"/>
  <c r="G565" i="11"/>
  <c r="H565" i="11"/>
  <c r="F566" i="11"/>
  <c r="G566" i="11"/>
  <c r="H566" i="11"/>
  <c r="F567" i="11"/>
  <c r="G567" i="11"/>
  <c r="H567" i="11"/>
  <c r="F568" i="11"/>
  <c r="G568" i="11"/>
  <c r="H568" i="11"/>
  <c r="F569" i="11"/>
  <c r="G569" i="11"/>
  <c r="H569" i="11"/>
  <c r="F570" i="11"/>
  <c r="G570" i="11"/>
  <c r="H570" i="11"/>
  <c r="F571" i="11"/>
  <c r="G571" i="11"/>
  <c r="H571" i="11"/>
  <c r="F572" i="11"/>
  <c r="G572" i="11"/>
  <c r="H572" i="11"/>
  <c r="F573" i="11"/>
  <c r="G573" i="11"/>
  <c r="H573" i="11"/>
  <c r="F574" i="11"/>
  <c r="G574" i="11"/>
  <c r="H574" i="11"/>
  <c r="F575" i="11"/>
  <c r="G575" i="11"/>
  <c r="H575" i="11"/>
  <c r="F576" i="11"/>
  <c r="G576" i="11"/>
  <c r="H576" i="11"/>
  <c r="F577" i="11"/>
  <c r="G577" i="11"/>
  <c r="H577" i="11"/>
  <c r="F578" i="11"/>
  <c r="G578" i="11"/>
  <c r="H578" i="11"/>
  <c r="F579" i="11"/>
  <c r="G579" i="11"/>
  <c r="H579" i="11"/>
  <c r="F580" i="11"/>
  <c r="G580" i="11"/>
  <c r="H580" i="11"/>
  <c r="F581" i="11"/>
  <c r="G581" i="11"/>
  <c r="H581" i="11"/>
  <c r="F582" i="11"/>
  <c r="G582" i="11"/>
  <c r="H582" i="11"/>
  <c r="F583" i="11"/>
  <c r="G583" i="11"/>
  <c r="H583" i="11"/>
  <c r="F584" i="11"/>
  <c r="G584" i="11"/>
  <c r="H584" i="11"/>
  <c r="F585" i="11"/>
  <c r="G585" i="11"/>
  <c r="H585" i="11"/>
  <c r="F586" i="11"/>
  <c r="G586" i="11"/>
  <c r="H586" i="11"/>
  <c r="F587" i="11"/>
  <c r="G587" i="11"/>
  <c r="H587" i="11"/>
  <c r="F588" i="11"/>
  <c r="G588" i="11"/>
  <c r="H588" i="11"/>
  <c r="F589" i="11"/>
  <c r="G589" i="11"/>
  <c r="H589" i="11"/>
  <c r="F590" i="11"/>
  <c r="G590" i="11"/>
  <c r="H590" i="11"/>
  <c r="F591" i="11"/>
  <c r="G591" i="11"/>
  <c r="H591" i="11"/>
  <c r="F592" i="11"/>
  <c r="G592" i="11"/>
  <c r="H592" i="11"/>
  <c r="F593" i="11"/>
  <c r="G593" i="11"/>
  <c r="H593" i="11"/>
  <c r="F594" i="11"/>
  <c r="G594" i="11"/>
  <c r="H594" i="11"/>
  <c r="F595" i="11"/>
  <c r="G595" i="11"/>
  <c r="H595" i="11"/>
  <c r="F596" i="11"/>
  <c r="G596" i="11"/>
  <c r="H596" i="11"/>
  <c r="F597" i="11"/>
  <c r="G597" i="11"/>
  <c r="H597" i="11"/>
  <c r="F598" i="11"/>
  <c r="G598" i="11"/>
  <c r="H598" i="11"/>
  <c r="F599" i="11"/>
  <c r="G599" i="11"/>
  <c r="H599" i="11"/>
  <c r="F600" i="11"/>
  <c r="G600" i="11"/>
  <c r="H600" i="11"/>
  <c r="F601" i="11"/>
  <c r="G601" i="11"/>
  <c r="H601" i="11"/>
  <c r="F602" i="11"/>
  <c r="G602" i="11"/>
  <c r="H602" i="11"/>
  <c r="F603" i="11"/>
  <c r="G603" i="11"/>
  <c r="H603" i="11"/>
  <c r="F604" i="11"/>
  <c r="G604" i="11"/>
  <c r="H604" i="11"/>
  <c r="F605" i="11"/>
  <c r="G605" i="11"/>
  <c r="H605" i="11"/>
  <c r="F606" i="11"/>
  <c r="G606" i="11"/>
  <c r="H606" i="11"/>
  <c r="F607" i="11"/>
  <c r="G607" i="11"/>
  <c r="H607" i="11"/>
  <c r="F608" i="11"/>
  <c r="G608" i="11"/>
  <c r="H608" i="11"/>
  <c r="F609" i="11"/>
  <c r="G609" i="11"/>
  <c r="H609" i="11"/>
  <c r="F610" i="11"/>
  <c r="G610" i="11"/>
  <c r="H610" i="11"/>
  <c r="F611" i="11"/>
  <c r="G611" i="11"/>
  <c r="H611" i="11"/>
  <c r="F612" i="11"/>
  <c r="G612" i="11"/>
  <c r="H612" i="11"/>
  <c r="F613" i="11"/>
  <c r="G613" i="11"/>
  <c r="H613" i="11"/>
  <c r="F614" i="11"/>
  <c r="G614" i="11"/>
  <c r="H614" i="11"/>
  <c r="F615" i="11"/>
  <c r="G615" i="11"/>
  <c r="H615" i="11"/>
  <c r="F616" i="11"/>
  <c r="G616" i="11"/>
  <c r="H616" i="11"/>
  <c r="F617" i="11"/>
  <c r="G617" i="11"/>
  <c r="H617" i="11"/>
  <c r="F618" i="11"/>
  <c r="G618" i="11"/>
  <c r="H618" i="11"/>
  <c r="F619" i="11"/>
  <c r="G619" i="11"/>
  <c r="H619" i="11"/>
  <c r="F620" i="11"/>
  <c r="G620" i="11"/>
  <c r="H620" i="11"/>
  <c r="F621" i="11"/>
  <c r="G621" i="11"/>
  <c r="H621" i="11"/>
  <c r="F622" i="11"/>
  <c r="G622" i="11"/>
  <c r="H622" i="11"/>
  <c r="F623" i="11"/>
  <c r="G623" i="11"/>
  <c r="H623" i="11"/>
  <c r="F624" i="11"/>
  <c r="G624" i="11"/>
  <c r="H624" i="11"/>
  <c r="F625" i="11"/>
  <c r="G625" i="11"/>
  <c r="H625" i="11"/>
  <c r="F626" i="11"/>
  <c r="G626" i="11"/>
  <c r="H626" i="11"/>
  <c r="F627" i="11"/>
  <c r="G627" i="11"/>
  <c r="H627" i="11"/>
  <c r="F628" i="11"/>
  <c r="G628" i="11"/>
  <c r="H628" i="11"/>
  <c r="F629" i="11"/>
  <c r="G629" i="11"/>
  <c r="H629" i="11"/>
  <c r="F630" i="11"/>
  <c r="G630" i="11"/>
  <c r="H630" i="11"/>
  <c r="F631" i="11"/>
  <c r="G631" i="11"/>
  <c r="H631" i="11"/>
  <c r="F632" i="11"/>
  <c r="G632" i="11"/>
  <c r="H632" i="11"/>
  <c r="F633" i="11"/>
  <c r="G633" i="11"/>
  <c r="H633" i="11"/>
  <c r="F634" i="11"/>
  <c r="G634" i="11"/>
  <c r="H634" i="11"/>
  <c r="F635" i="11"/>
  <c r="G635" i="11"/>
  <c r="H635" i="11"/>
  <c r="F636" i="11"/>
  <c r="G636" i="11"/>
  <c r="H636" i="11"/>
  <c r="F637" i="11"/>
  <c r="G637" i="11"/>
  <c r="H637" i="11"/>
  <c r="F638" i="11"/>
  <c r="G638" i="11"/>
  <c r="H638" i="11"/>
  <c r="F639" i="11"/>
  <c r="G639" i="11"/>
  <c r="H639" i="11"/>
  <c r="F640" i="11"/>
  <c r="G640" i="11"/>
  <c r="H640" i="11"/>
  <c r="F641" i="11"/>
  <c r="G641" i="11"/>
  <c r="H641" i="11"/>
  <c r="F642" i="11"/>
  <c r="G642" i="11"/>
  <c r="H642" i="11"/>
  <c r="F643" i="11"/>
  <c r="G643" i="11"/>
  <c r="H643" i="11"/>
  <c r="F644" i="11"/>
  <c r="G644" i="11"/>
  <c r="H644" i="11"/>
  <c r="F645" i="11"/>
  <c r="G645" i="11"/>
  <c r="H645" i="11"/>
  <c r="F646" i="11"/>
  <c r="G646" i="11"/>
  <c r="H646" i="11"/>
  <c r="F647" i="11"/>
  <c r="G647" i="11"/>
  <c r="H647" i="11"/>
  <c r="F648" i="11"/>
  <c r="G648" i="11"/>
  <c r="H648" i="11"/>
  <c r="F649" i="11"/>
  <c r="G649" i="11"/>
  <c r="H649" i="11"/>
  <c r="F650" i="11"/>
  <c r="G650" i="11"/>
  <c r="H650" i="11"/>
  <c r="F651" i="11"/>
  <c r="G651" i="11"/>
  <c r="H651" i="11"/>
  <c r="F652" i="11"/>
  <c r="G652" i="11"/>
  <c r="H652" i="11"/>
  <c r="F653" i="11"/>
  <c r="G653" i="11"/>
  <c r="H653" i="11"/>
  <c r="F654" i="11"/>
  <c r="G654" i="11"/>
  <c r="H654" i="11"/>
  <c r="F655" i="11"/>
  <c r="G655" i="11"/>
  <c r="H655" i="11"/>
  <c r="F656" i="11"/>
  <c r="G656" i="11"/>
  <c r="H656" i="11"/>
  <c r="F657" i="11"/>
  <c r="G657" i="11"/>
  <c r="H657" i="11"/>
  <c r="F658" i="11"/>
  <c r="G658" i="11"/>
  <c r="H658" i="11"/>
  <c r="F659" i="11"/>
  <c r="G659" i="11"/>
  <c r="H659" i="11"/>
  <c r="F660" i="11"/>
  <c r="G660" i="11"/>
  <c r="H660" i="11"/>
  <c r="F661" i="11"/>
  <c r="G661" i="11"/>
  <c r="H661" i="11"/>
  <c r="F662" i="11"/>
  <c r="G662" i="11"/>
  <c r="H662" i="11"/>
  <c r="F663" i="11"/>
  <c r="G663" i="11"/>
  <c r="H663" i="11"/>
  <c r="F664" i="11"/>
  <c r="G664" i="11"/>
  <c r="H664" i="11"/>
  <c r="F665" i="11"/>
  <c r="G665" i="11"/>
  <c r="H665" i="11"/>
  <c r="F666" i="11"/>
  <c r="G666" i="11"/>
  <c r="H666" i="11"/>
  <c r="F667" i="11"/>
  <c r="G667" i="11"/>
  <c r="H667" i="11"/>
  <c r="F668" i="11"/>
  <c r="G668" i="11"/>
  <c r="H668" i="11"/>
  <c r="F669" i="11"/>
  <c r="G669" i="11"/>
  <c r="H669" i="11"/>
  <c r="F670" i="11"/>
  <c r="G670" i="11"/>
  <c r="H670" i="11"/>
  <c r="F671" i="11"/>
  <c r="G671" i="11"/>
  <c r="H671" i="11"/>
  <c r="F672" i="11"/>
  <c r="G672" i="11"/>
  <c r="H672" i="11"/>
  <c r="F673" i="11"/>
  <c r="G673" i="11"/>
  <c r="H673" i="11"/>
  <c r="F674" i="11"/>
  <c r="G674" i="11"/>
  <c r="H674" i="11"/>
  <c r="F675" i="11"/>
  <c r="G675" i="11"/>
  <c r="H675" i="11"/>
  <c r="F676" i="11"/>
  <c r="G676" i="11"/>
  <c r="H676" i="11"/>
  <c r="F677" i="11"/>
  <c r="G677" i="11"/>
  <c r="H677" i="11"/>
  <c r="F678" i="11"/>
  <c r="G678" i="11"/>
  <c r="H678" i="11"/>
  <c r="F679" i="11"/>
  <c r="G679" i="11"/>
  <c r="H679" i="11"/>
  <c r="F680" i="11"/>
  <c r="G680" i="11"/>
  <c r="H680" i="11"/>
  <c r="F681" i="11"/>
  <c r="G681" i="11"/>
  <c r="H681" i="11"/>
  <c r="F682" i="11"/>
  <c r="G682" i="11"/>
  <c r="H682" i="11"/>
  <c r="F683" i="11"/>
  <c r="G683" i="11"/>
  <c r="H683" i="11"/>
  <c r="F684" i="11"/>
  <c r="G684" i="11"/>
  <c r="H684" i="11"/>
  <c r="F685" i="11"/>
  <c r="G685" i="11"/>
  <c r="H685" i="11"/>
  <c r="F686" i="11"/>
  <c r="G686" i="11"/>
  <c r="H686" i="11"/>
  <c r="F687" i="11"/>
  <c r="G687" i="11"/>
  <c r="H687" i="11"/>
  <c r="F688" i="11"/>
  <c r="G688" i="11"/>
  <c r="H688" i="11"/>
  <c r="F689" i="11"/>
  <c r="G689" i="11"/>
  <c r="H689" i="11"/>
  <c r="F690" i="11"/>
  <c r="G690" i="11"/>
  <c r="H690" i="11"/>
  <c r="F691" i="11"/>
  <c r="G691" i="11"/>
  <c r="H691" i="11"/>
  <c r="F692" i="11"/>
  <c r="G692" i="11"/>
  <c r="H692" i="11"/>
  <c r="F693" i="11"/>
  <c r="G693" i="11"/>
  <c r="H693" i="11"/>
  <c r="F694" i="11"/>
  <c r="G694" i="11"/>
  <c r="H694" i="11"/>
  <c r="F695" i="11"/>
  <c r="G695" i="11"/>
  <c r="H695" i="11"/>
  <c r="F696" i="11"/>
  <c r="G696" i="11"/>
  <c r="H696" i="11"/>
  <c r="F697" i="11"/>
  <c r="G697" i="11"/>
  <c r="H697" i="11"/>
  <c r="F698" i="11"/>
  <c r="G698" i="11"/>
  <c r="H698" i="11"/>
  <c r="F699" i="11"/>
  <c r="G699" i="11"/>
  <c r="H699" i="11"/>
  <c r="F700" i="11"/>
  <c r="G700" i="11"/>
  <c r="H700" i="11"/>
  <c r="F701" i="11"/>
  <c r="G701" i="11"/>
  <c r="H701" i="11"/>
  <c r="F702" i="11"/>
  <c r="G702" i="11"/>
  <c r="H702" i="11"/>
  <c r="F703" i="11"/>
  <c r="G703" i="11"/>
  <c r="H703" i="11"/>
  <c r="F704" i="11"/>
  <c r="G704" i="11"/>
  <c r="H704" i="11"/>
  <c r="F705" i="11"/>
  <c r="G705" i="11"/>
  <c r="H705" i="11"/>
  <c r="F706" i="11"/>
  <c r="G706" i="11"/>
  <c r="H706" i="11"/>
  <c r="F707" i="11"/>
  <c r="G707" i="11"/>
  <c r="H707" i="11"/>
  <c r="F708" i="11"/>
  <c r="G708" i="11"/>
  <c r="H708" i="11"/>
  <c r="F709" i="11"/>
  <c r="G709" i="11"/>
  <c r="H709" i="11"/>
  <c r="F710" i="11"/>
  <c r="G710" i="11"/>
  <c r="H710" i="11"/>
  <c r="F711" i="11"/>
  <c r="G711" i="11"/>
  <c r="H711" i="11"/>
  <c r="F712" i="11"/>
  <c r="G712" i="11"/>
  <c r="H712" i="11"/>
  <c r="F713" i="11"/>
  <c r="G713" i="11"/>
  <c r="H713" i="11"/>
  <c r="F714" i="11"/>
  <c r="G714" i="11"/>
  <c r="H714" i="11"/>
  <c r="F715" i="11"/>
  <c r="G715" i="11"/>
  <c r="H715" i="11"/>
  <c r="F716" i="11"/>
  <c r="G716" i="11"/>
  <c r="H716" i="11"/>
  <c r="F717" i="11"/>
  <c r="G717" i="11"/>
  <c r="H717" i="11"/>
  <c r="F718" i="11"/>
  <c r="G718" i="11"/>
  <c r="H718" i="11"/>
  <c r="F719" i="11"/>
  <c r="G719" i="11"/>
  <c r="H719" i="11"/>
  <c r="F720" i="11"/>
  <c r="G720" i="11"/>
  <c r="H720" i="11"/>
  <c r="F721" i="11"/>
  <c r="G721" i="11"/>
  <c r="H721" i="11"/>
  <c r="F722" i="11"/>
  <c r="G722" i="11"/>
  <c r="H722" i="11"/>
  <c r="F723" i="11"/>
  <c r="G723" i="11"/>
  <c r="H723" i="11"/>
  <c r="F724" i="11"/>
  <c r="G724" i="11"/>
  <c r="H724" i="11"/>
  <c r="F725" i="11"/>
  <c r="G725" i="11"/>
  <c r="H725" i="11"/>
  <c r="F726" i="11"/>
  <c r="G726" i="11"/>
  <c r="H726" i="11"/>
  <c r="F727" i="11"/>
  <c r="G727" i="11"/>
  <c r="H727" i="11"/>
  <c r="F728" i="11"/>
  <c r="G728" i="11"/>
  <c r="H728" i="11"/>
  <c r="F729" i="11"/>
  <c r="G729" i="11"/>
  <c r="H729" i="11"/>
  <c r="F730" i="11"/>
  <c r="G730" i="11"/>
  <c r="H730" i="11"/>
  <c r="F731" i="11"/>
  <c r="G731" i="11"/>
  <c r="H731" i="11"/>
  <c r="F732" i="11"/>
  <c r="G732" i="11"/>
  <c r="H732" i="11"/>
  <c r="F733" i="11"/>
  <c r="G733" i="11"/>
  <c r="H733" i="11"/>
  <c r="F734" i="11"/>
  <c r="G734" i="11"/>
  <c r="H734" i="11"/>
  <c r="F735" i="11"/>
  <c r="G735" i="11"/>
  <c r="H735" i="11"/>
  <c r="F736" i="11"/>
  <c r="G736" i="11"/>
  <c r="H736" i="11"/>
  <c r="F737" i="11"/>
  <c r="G737" i="11"/>
  <c r="H737" i="11"/>
  <c r="F738" i="11"/>
  <c r="G738" i="11"/>
  <c r="H738" i="11"/>
  <c r="F739" i="11"/>
  <c r="G739" i="11"/>
  <c r="H739" i="11"/>
  <c r="F740" i="11"/>
  <c r="G740" i="11"/>
  <c r="H740" i="11"/>
  <c r="F741" i="11"/>
  <c r="G741" i="11"/>
  <c r="H741" i="11"/>
  <c r="F742" i="11"/>
  <c r="G742" i="11"/>
  <c r="H742" i="11"/>
  <c r="F743" i="11"/>
  <c r="G743" i="11"/>
  <c r="H743" i="11"/>
  <c r="F744" i="11"/>
  <c r="G744" i="11"/>
  <c r="H744" i="11"/>
  <c r="F745" i="11"/>
  <c r="G745" i="11"/>
  <c r="H745" i="11"/>
  <c r="F746" i="11"/>
  <c r="G746" i="11"/>
  <c r="H746" i="11"/>
  <c r="F747" i="11"/>
  <c r="G747" i="11"/>
  <c r="H747" i="11"/>
  <c r="F748" i="11"/>
  <c r="G748" i="11"/>
  <c r="H748" i="11"/>
  <c r="F749" i="11"/>
  <c r="G749" i="11"/>
  <c r="H749" i="11"/>
  <c r="F750" i="11"/>
  <c r="G750" i="11"/>
  <c r="H750" i="11"/>
  <c r="F751" i="11"/>
  <c r="G751" i="11"/>
  <c r="H751" i="11"/>
  <c r="F752" i="11"/>
  <c r="G752" i="11"/>
  <c r="H752" i="11"/>
  <c r="F753" i="11"/>
  <c r="G753" i="11"/>
  <c r="H753" i="11"/>
  <c r="F754" i="11"/>
  <c r="G754" i="11"/>
  <c r="H754" i="11"/>
  <c r="F755" i="11"/>
  <c r="G755" i="11"/>
  <c r="H755" i="11"/>
  <c r="F756" i="11"/>
  <c r="G756" i="11"/>
  <c r="H756" i="11"/>
  <c r="F757" i="11"/>
  <c r="G757" i="11"/>
  <c r="H757" i="11"/>
  <c r="F758" i="11"/>
  <c r="G758" i="11"/>
  <c r="H758" i="11"/>
  <c r="F759" i="11"/>
  <c r="G759" i="11"/>
  <c r="H759" i="11"/>
  <c r="F760" i="11"/>
  <c r="G760" i="11"/>
  <c r="H760" i="11"/>
  <c r="F761" i="11"/>
  <c r="G761" i="11"/>
  <c r="H761" i="11"/>
  <c r="F762" i="11"/>
  <c r="G762" i="11"/>
  <c r="H762" i="11"/>
  <c r="F763" i="11"/>
  <c r="G763" i="11"/>
  <c r="H763" i="11"/>
  <c r="F764" i="11"/>
  <c r="G764" i="11"/>
  <c r="H764" i="11"/>
  <c r="F765" i="11"/>
  <c r="G765" i="11"/>
  <c r="H765" i="11"/>
  <c r="F766" i="11"/>
  <c r="G766" i="11"/>
  <c r="H766" i="11"/>
  <c r="F767" i="11"/>
  <c r="G767" i="11"/>
  <c r="H767" i="11"/>
  <c r="F768" i="11"/>
  <c r="G768" i="11"/>
  <c r="H768" i="11"/>
  <c r="F769" i="11"/>
  <c r="G769" i="11"/>
  <c r="H769" i="11"/>
  <c r="F770" i="11"/>
  <c r="G770" i="11"/>
  <c r="H770" i="11"/>
  <c r="F771" i="11"/>
  <c r="G771" i="11"/>
  <c r="H771" i="11"/>
  <c r="F772" i="11"/>
  <c r="G772" i="11"/>
  <c r="H772" i="11"/>
  <c r="F773" i="11"/>
  <c r="G773" i="11"/>
  <c r="H773" i="11"/>
  <c r="F774" i="11"/>
  <c r="G774" i="11"/>
  <c r="H774" i="11"/>
  <c r="F775" i="11"/>
  <c r="G775" i="11"/>
  <c r="H775" i="11"/>
  <c r="F776" i="11"/>
  <c r="G776" i="11"/>
  <c r="H776" i="11"/>
  <c r="F777" i="11"/>
  <c r="G777" i="11"/>
  <c r="H777" i="11"/>
  <c r="F778" i="11"/>
  <c r="G778" i="11"/>
  <c r="H778" i="11"/>
  <c r="F779" i="11"/>
  <c r="G779" i="11"/>
  <c r="H779" i="11"/>
  <c r="F780" i="11"/>
  <c r="G780" i="11"/>
  <c r="H780" i="11"/>
  <c r="F781" i="11"/>
  <c r="G781" i="11"/>
  <c r="H781" i="11"/>
  <c r="F782" i="11"/>
  <c r="G782" i="11"/>
  <c r="H782" i="11"/>
  <c r="F783" i="11"/>
  <c r="G783" i="11"/>
  <c r="H783" i="11"/>
  <c r="F784" i="11"/>
  <c r="G784" i="11"/>
  <c r="H784" i="11"/>
  <c r="F785" i="11"/>
  <c r="G785" i="11"/>
  <c r="H785" i="11"/>
  <c r="F786" i="11"/>
  <c r="G786" i="11"/>
  <c r="H786" i="11"/>
  <c r="F787" i="11"/>
  <c r="G787" i="11"/>
  <c r="H787" i="11"/>
  <c r="F788" i="11"/>
  <c r="G788" i="11"/>
  <c r="H788" i="11"/>
  <c r="F789" i="11"/>
  <c r="G789" i="11"/>
  <c r="H789" i="11"/>
  <c r="F790" i="11"/>
  <c r="G790" i="11"/>
  <c r="H790" i="11"/>
  <c r="F791" i="11"/>
  <c r="G791" i="11"/>
  <c r="H791" i="11"/>
  <c r="F792" i="11"/>
  <c r="G792" i="11"/>
  <c r="H792" i="11"/>
  <c r="F793" i="11"/>
  <c r="G793" i="11"/>
  <c r="H793" i="11"/>
  <c r="F794" i="11"/>
  <c r="G794" i="11"/>
  <c r="H794" i="11"/>
  <c r="F795" i="11"/>
  <c r="G795" i="11"/>
  <c r="H795" i="11"/>
  <c r="F796" i="11"/>
  <c r="G796" i="11"/>
  <c r="H796" i="11"/>
  <c r="F797" i="11"/>
  <c r="G797" i="11"/>
  <c r="H797" i="11"/>
  <c r="F798" i="11"/>
  <c r="G798" i="11"/>
  <c r="H798" i="11"/>
  <c r="F799" i="11"/>
  <c r="G799" i="11"/>
  <c r="H799" i="11"/>
  <c r="F800" i="11"/>
  <c r="G800" i="11"/>
  <c r="H800" i="11"/>
  <c r="F801" i="11"/>
  <c r="G801" i="11"/>
  <c r="H801" i="11"/>
  <c r="F802" i="11"/>
  <c r="G802" i="11"/>
  <c r="H802" i="11"/>
  <c r="F803" i="11"/>
  <c r="G803" i="11"/>
  <c r="H803" i="11"/>
  <c r="F804" i="11"/>
  <c r="G804" i="11"/>
  <c r="H804" i="11"/>
  <c r="F805" i="11"/>
  <c r="G805" i="11"/>
  <c r="H805" i="11"/>
  <c r="F806" i="11"/>
  <c r="G806" i="11"/>
  <c r="H806" i="11"/>
  <c r="F807" i="11"/>
  <c r="G807" i="11"/>
  <c r="H807" i="11"/>
  <c r="F808" i="11"/>
  <c r="G808" i="11"/>
  <c r="H808" i="11"/>
  <c r="F809" i="11"/>
  <c r="G809" i="11"/>
  <c r="H809" i="11"/>
  <c r="F810" i="11"/>
  <c r="G810" i="11"/>
  <c r="H810" i="11"/>
  <c r="F811" i="11"/>
  <c r="G811" i="11"/>
  <c r="H811" i="11"/>
  <c r="F812" i="11"/>
  <c r="G812" i="11"/>
  <c r="H812" i="11"/>
  <c r="F813" i="11"/>
  <c r="G813" i="11"/>
  <c r="H813" i="11"/>
  <c r="F814" i="11"/>
  <c r="G814" i="11"/>
  <c r="H814" i="11"/>
  <c r="F815" i="11"/>
  <c r="G815" i="11"/>
  <c r="H815" i="11"/>
  <c r="F816" i="11"/>
  <c r="G816" i="11"/>
  <c r="H816" i="11"/>
  <c r="F817" i="11"/>
  <c r="G817" i="11"/>
  <c r="H817" i="11"/>
  <c r="F818" i="11"/>
  <c r="G818" i="11"/>
  <c r="H818" i="11"/>
  <c r="F819" i="11"/>
  <c r="G819" i="11"/>
  <c r="H819" i="11"/>
  <c r="F820" i="11"/>
  <c r="G820" i="11"/>
  <c r="H820" i="11"/>
  <c r="F821" i="11"/>
  <c r="G821" i="11"/>
  <c r="H821" i="11"/>
  <c r="F822" i="11"/>
  <c r="G822" i="11"/>
  <c r="H822" i="11"/>
  <c r="F823" i="11"/>
  <c r="G823" i="11"/>
  <c r="H823" i="11"/>
  <c r="F824" i="11"/>
  <c r="G824" i="11"/>
  <c r="H824" i="11"/>
  <c r="F825" i="11"/>
  <c r="G825" i="11"/>
  <c r="H825" i="11"/>
  <c r="F826" i="11"/>
  <c r="G826" i="11"/>
  <c r="H826" i="11"/>
  <c r="F827" i="11"/>
  <c r="G827" i="11"/>
  <c r="H827" i="11"/>
  <c r="F828" i="11"/>
  <c r="G828" i="11"/>
  <c r="H828" i="11"/>
  <c r="F829" i="11"/>
  <c r="G829" i="11"/>
  <c r="H829" i="11"/>
  <c r="F830" i="11"/>
  <c r="G830" i="11"/>
  <c r="H830" i="11"/>
  <c r="F831" i="11"/>
  <c r="G831" i="11"/>
  <c r="H831" i="11"/>
  <c r="F832" i="11"/>
  <c r="G832" i="11"/>
  <c r="H832" i="11"/>
  <c r="F833" i="11"/>
  <c r="G833" i="11"/>
  <c r="H833" i="11"/>
  <c r="F834" i="11"/>
  <c r="G834" i="11"/>
  <c r="H834" i="11"/>
  <c r="F835" i="11"/>
  <c r="G835" i="11"/>
  <c r="H835" i="11"/>
  <c r="F836" i="11"/>
  <c r="G836" i="11"/>
  <c r="H836" i="11"/>
  <c r="F837" i="11"/>
  <c r="G837" i="11"/>
  <c r="H837" i="11"/>
  <c r="F838" i="11"/>
  <c r="G838" i="11"/>
  <c r="H838" i="11"/>
  <c r="F839" i="11"/>
  <c r="G839" i="11"/>
  <c r="H839" i="11"/>
  <c r="F840" i="11"/>
  <c r="G840" i="11"/>
  <c r="H840" i="11"/>
  <c r="F841" i="11"/>
  <c r="G841" i="11"/>
  <c r="H841" i="11"/>
  <c r="F842" i="11"/>
  <c r="G842" i="11"/>
  <c r="H842" i="11"/>
  <c r="F843" i="11"/>
  <c r="G843" i="11"/>
  <c r="H843" i="11"/>
  <c r="F844" i="11"/>
  <c r="G844" i="11"/>
  <c r="H844" i="11"/>
  <c r="F845" i="11"/>
  <c r="G845" i="11"/>
  <c r="H845" i="11"/>
  <c r="F846" i="11"/>
  <c r="G846" i="11"/>
  <c r="H846" i="11"/>
  <c r="F847" i="11"/>
  <c r="G847" i="11"/>
  <c r="H847" i="11"/>
  <c r="F848" i="11"/>
  <c r="G848" i="11"/>
  <c r="H848" i="11"/>
  <c r="F849" i="11"/>
  <c r="G849" i="11"/>
  <c r="H849" i="11"/>
  <c r="F850" i="11"/>
  <c r="G850" i="11"/>
  <c r="H850" i="11"/>
  <c r="F851" i="11"/>
  <c r="G851" i="11"/>
  <c r="H851" i="11"/>
  <c r="F852" i="11"/>
  <c r="G852" i="11"/>
  <c r="H852" i="11"/>
  <c r="F853" i="11"/>
  <c r="G853" i="11"/>
  <c r="H853" i="11"/>
  <c r="F854" i="11"/>
  <c r="G854" i="11"/>
  <c r="H854" i="11"/>
  <c r="F855" i="11"/>
  <c r="G855" i="11"/>
  <c r="H855" i="11"/>
  <c r="F856" i="11"/>
  <c r="G856" i="11"/>
  <c r="H856" i="11"/>
  <c r="F857" i="11"/>
  <c r="G857" i="11"/>
  <c r="H857" i="11"/>
  <c r="F858" i="11"/>
  <c r="G858" i="11"/>
  <c r="H858" i="11"/>
  <c r="F859" i="11"/>
  <c r="G859" i="11"/>
  <c r="H859" i="11"/>
  <c r="F860" i="11"/>
  <c r="G860" i="11"/>
  <c r="H860" i="11"/>
  <c r="F861" i="11"/>
  <c r="G861" i="11"/>
  <c r="H861" i="11"/>
  <c r="F862" i="11"/>
  <c r="G862" i="11"/>
  <c r="H862" i="11"/>
  <c r="F863" i="11"/>
  <c r="G863" i="11"/>
  <c r="H863" i="11"/>
  <c r="F864" i="11"/>
  <c r="G864" i="11"/>
  <c r="H864" i="11"/>
  <c r="F865" i="11"/>
  <c r="G865" i="11"/>
  <c r="H865" i="11"/>
  <c r="F866" i="11"/>
  <c r="G866" i="11"/>
  <c r="H866" i="11"/>
  <c r="F867" i="11"/>
  <c r="G867" i="11"/>
  <c r="H867" i="11"/>
  <c r="F868" i="11"/>
  <c r="G868" i="11"/>
  <c r="H868" i="11"/>
  <c r="F869" i="11"/>
  <c r="G869" i="11"/>
  <c r="H869" i="11"/>
  <c r="F870" i="11"/>
  <c r="G870" i="11"/>
  <c r="H870" i="11"/>
  <c r="F871" i="11"/>
  <c r="G871" i="11"/>
  <c r="H871" i="11"/>
  <c r="F872" i="11"/>
  <c r="G872" i="11"/>
  <c r="H872" i="11"/>
  <c r="F873" i="11"/>
  <c r="G873" i="11"/>
  <c r="H873" i="11"/>
  <c r="F874" i="11"/>
  <c r="G874" i="11"/>
  <c r="H874" i="11"/>
  <c r="F875" i="11"/>
  <c r="G875" i="11"/>
  <c r="H875" i="11"/>
  <c r="F876" i="11"/>
  <c r="G876" i="11"/>
  <c r="H876" i="11"/>
  <c r="F877" i="11"/>
  <c r="G877" i="11"/>
  <c r="H877" i="11"/>
  <c r="F878" i="11"/>
  <c r="G878" i="11"/>
  <c r="H878" i="11"/>
  <c r="F879" i="11"/>
  <c r="G879" i="11"/>
  <c r="H879" i="11"/>
  <c r="F880" i="11"/>
  <c r="G880" i="11"/>
  <c r="H880" i="11"/>
  <c r="F881" i="11"/>
  <c r="G881" i="11"/>
  <c r="H881" i="11"/>
  <c r="F882" i="11"/>
  <c r="G882" i="11"/>
  <c r="H882" i="11"/>
  <c r="F883" i="11"/>
  <c r="G883" i="11"/>
  <c r="H883" i="11"/>
  <c r="F884" i="11"/>
  <c r="G884" i="11"/>
  <c r="H884" i="11"/>
  <c r="F885" i="11"/>
  <c r="G885" i="11"/>
  <c r="H885" i="11"/>
  <c r="F886" i="11"/>
  <c r="G886" i="11"/>
  <c r="H886" i="11"/>
  <c r="F887" i="11"/>
  <c r="G887" i="11"/>
  <c r="H887" i="11"/>
  <c r="F888" i="11"/>
  <c r="G888" i="11"/>
  <c r="H888" i="11"/>
  <c r="F889" i="11"/>
  <c r="G889" i="11"/>
  <c r="H889" i="11"/>
  <c r="F890" i="11"/>
  <c r="G890" i="11"/>
  <c r="H890" i="11"/>
  <c r="F891" i="11"/>
  <c r="G891" i="11"/>
  <c r="H891" i="11"/>
  <c r="F892" i="11"/>
  <c r="G892" i="11"/>
  <c r="H892" i="11"/>
  <c r="F893" i="11"/>
  <c r="G893" i="11"/>
  <c r="H893" i="11"/>
  <c r="F894" i="11"/>
  <c r="G894" i="11"/>
  <c r="H894" i="11"/>
  <c r="F895" i="11"/>
  <c r="G895" i="11"/>
  <c r="H895" i="11"/>
  <c r="F896" i="11"/>
  <c r="G896" i="11"/>
  <c r="H896" i="11"/>
  <c r="F897" i="11"/>
  <c r="G897" i="11"/>
  <c r="H897" i="11"/>
  <c r="F898" i="11"/>
  <c r="G898" i="11"/>
  <c r="H898" i="11"/>
  <c r="F899" i="11"/>
  <c r="G899" i="11"/>
  <c r="H899" i="11"/>
  <c r="F900" i="11"/>
  <c r="G900" i="11"/>
  <c r="H900" i="11"/>
  <c r="F901" i="11"/>
  <c r="G901" i="11"/>
  <c r="H901" i="11"/>
  <c r="F902" i="11"/>
  <c r="G902" i="11"/>
  <c r="H902" i="11"/>
  <c r="F903" i="11"/>
  <c r="G903" i="11"/>
  <c r="H903" i="11"/>
  <c r="F904" i="11"/>
  <c r="G904" i="11"/>
  <c r="H904" i="11"/>
  <c r="F905" i="11"/>
  <c r="G905" i="11"/>
  <c r="H905" i="11"/>
  <c r="F906" i="11"/>
  <c r="G906" i="11"/>
  <c r="H906" i="11"/>
  <c r="F907" i="11"/>
  <c r="G907" i="11"/>
  <c r="H907" i="11"/>
  <c r="F908" i="11"/>
  <c r="G908" i="11"/>
  <c r="H908" i="11"/>
  <c r="F909" i="11"/>
  <c r="G909" i="11"/>
  <c r="H909" i="11"/>
  <c r="F910" i="11"/>
  <c r="G910" i="11"/>
  <c r="H910" i="11"/>
  <c r="F911" i="11"/>
  <c r="G911" i="11"/>
  <c r="H911" i="11"/>
  <c r="F912" i="11"/>
  <c r="G912" i="11"/>
  <c r="H912" i="11"/>
  <c r="F913" i="11"/>
  <c r="G913" i="11"/>
  <c r="H913" i="11"/>
  <c r="F914" i="11"/>
  <c r="G914" i="11"/>
  <c r="H914" i="11"/>
  <c r="F915" i="11"/>
  <c r="G915" i="11"/>
  <c r="H915" i="11"/>
  <c r="F916" i="11"/>
  <c r="G916" i="11"/>
  <c r="H916" i="11"/>
  <c r="F917" i="11"/>
  <c r="G917" i="11"/>
  <c r="H917" i="11"/>
  <c r="F918" i="11"/>
  <c r="G918" i="11"/>
  <c r="H918" i="11"/>
  <c r="F919" i="11"/>
  <c r="G919" i="11"/>
  <c r="H919" i="11"/>
  <c r="F920" i="11"/>
  <c r="G920" i="11"/>
  <c r="H920" i="11"/>
  <c r="F921" i="11"/>
  <c r="G921" i="11"/>
  <c r="H921" i="11"/>
  <c r="F922" i="11"/>
  <c r="G922" i="11"/>
  <c r="H922" i="11"/>
  <c r="F923" i="11"/>
  <c r="G923" i="11"/>
  <c r="H923" i="11"/>
  <c r="F924" i="11"/>
  <c r="G924" i="11"/>
  <c r="H924" i="11"/>
  <c r="F925" i="11"/>
  <c r="G925" i="11"/>
  <c r="H925" i="11"/>
  <c r="F926" i="11"/>
  <c r="G926" i="11"/>
  <c r="H926" i="11"/>
  <c r="F927" i="11"/>
  <c r="G927" i="11"/>
  <c r="H927" i="11"/>
  <c r="F928" i="11"/>
  <c r="G928" i="11"/>
  <c r="H928" i="11"/>
  <c r="F929" i="11"/>
  <c r="G929" i="11"/>
  <c r="H929" i="11"/>
  <c r="F930" i="11"/>
  <c r="G930" i="11"/>
  <c r="H930" i="11"/>
  <c r="F931" i="11"/>
  <c r="G931" i="11"/>
  <c r="H931" i="11"/>
  <c r="F932" i="11"/>
  <c r="G932" i="11"/>
  <c r="H932" i="11"/>
  <c r="F933" i="11"/>
  <c r="G933" i="11"/>
  <c r="H933" i="11"/>
  <c r="F934" i="11"/>
  <c r="G934" i="11"/>
  <c r="H934" i="11"/>
  <c r="F935" i="11"/>
  <c r="G935" i="11"/>
  <c r="H935" i="11"/>
  <c r="F936" i="11"/>
  <c r="G936" i="11"/>
  <c r="H936" i="11"/>
  <c r="F937" i="11"/>
  <c r="G937" i="11"/>
  <c r="H937" i="11"/>
  <c r="F938" i="11"/>
  <c r="G938" i="11"/>
  <c r="H938" i="11"/>
  <c r="F939" i="11"/>
  <c r="G939" i="11"/>
  <c r="H939" i="11"/>
  <c r="F940" i="11"/>
  <c r="G940" i="11"/>
  <c r="H940" i="11"/>
  <c r="F941" i="11"/>
  <c r="G941" i="11"/>
  <c r="H941" i="11"/>
  <c r="F942" i="11"/>
  <c r="G942" i="11"/>
  <c r="H942" i="11"/>
  <c r="F943" i="11"/>
  <c r="G943" i="11"/>
  <c r="H943" i="11"/>
  <c r="F944" i="11"/>
  <c r="G944" i="11"/>
  <c r="H944" i="11"/>
  <c r="F945" i="11"/>
  <c r="G945" i="11"/>
  <c r="H945" i="11"/>
  <c r="F946" i="11"/>
  <c r="G946" i="11"/>
  <c r="H946" i="11"/>
  <c r="F947" i="11"/>
  <c r="G947" i="11"/>
  <c r="H947" i="11"/>
  <c r="F948" i="11"/>
  <c r="G948" i="11"/>
  <c r="H948" i="11"/>
  <c r="F949" i="11"/>
  <c r="G949" i="11"/>
  <c r="H949" i="11"/>
  <c r="F950" i="11"/>
  <c r="G950" i="11"/>
  <c r="H950" i="11"/>
  <c r="F951" i="11"/>
  <c r="G951" i="11"/>
  <c r="H951" i="11"/>
  <c r="F952" i="11"/>
  <c r="G952" i="11"/>
  <c r="H952" i="11"/>
  <c r="F953" i="11"/>
  <c r="G953" i="11"/>
  <c r="H953" i="11"/>
  <c r="F954" i="11"/>
  <c r="G954" i="11"/>
  <c r="H954" i="11"/>
  <c r="F955" i="11"/>
  <c r="G955" i="11"/>
  <c r="H955" i="11"/>
  <c r="F956" i="11"/>
  <c r="G956" i="11"/>
  <c r="H956" i="11"/>
  <c r="F957" i="11"/>
  <c r="G957" i="11"/>
  <c r="H957" i="11"/>
  <c r="F958" i="11"/>
  <c r="G958" i="11"/>
  <c r="H958" i="11"/>
  <c r="F959" i="11"/>
  <c r="G959" i="11"/>
  <c r="H959" i="11"/>
  <c r="F960" i="11"/>
  <c r="G960" i="11"/>
  <c r="H960" i="11"/>
  <c r="F961" i="11"/>
  <c r="G961" i="11"/>
  <c r="H961" i="11"/>
  <c r="F962" i="11"/>
  <c r="G962" i="11"/>
  <c r="H962" i="11"/>
  <c r="F963" i="11"/>
  <c r="G963" i="11"/>
  <c r="H963" i="11"/>
  <c r="F964" i="11"/>
  <c r="G964" i="11"/>
  <c r="H964" i="11"/>
  <c r="F965" i="11"/>
  <c r="G965" i="11"/>
  <c r="H965" i="11"/>
  <c r="F966" i="11"/>
  <c r="G966" i="11"/>
  <c r="H966" i="11"/>
  <c r="F967" i="11"/>
  <c r="G967" i="11"/>
  <c r="H967" i="11"/>
  <c r="F968" i="11"/>
  <c r="G968" i="11"/>
  <c r="H968" i="11"/>
  <c r="F969" i="11"/>
  <c r="G969" i="11"/>
  <c r="H969" i="11"/>
  <c r="F970" i="11"/>
  <c r="G970" i="11"/>
  <c r="H970" i="11"/>
  <c r="F971" i="11"/>
  <c r="G971" i="11"/>
  <c r="H971" i="11"/>
  <c r="F972" i="11"/>
  <c r="G972" i="11"/>
  <c r="H972" i="11"/>
  <c r="F973" i="11"/>
  <c r="G973" i="11"/>
  <c r="H973" i="11"/>
  <c r="F974" i="11"/>
  <c r="G974" i="11"/>
  <c r="H974" i="11"/>
  <c r="F975" i="11"/>
  <c r="G975" i="11"/>
  <c r="H975" i="11"/>
  <c r="F976" i="11"/>
  <c r="G976" i="11"/>
  <c r="H976" i="11"/>
  <c r="F977" i="11"/>
  <c r="G977" i="11"/>
  <c r="H977" i="11"/>
  <c r="F978" i="11"/>
  <c r="G978" i="11"/>
  <c r="H978" i="11"/>
  <c r="F979" i="11"/>
  <c r="G979" i="11"/>
  <c r="H979" i="11"/>
  <c r="F980" i="11"/>
  <c r="G980" i="11"/>
  <c r="H980" i="11"/>
  <c r="F981" i="11"/>
  <c r="G981" i="11"/>
  <c r="H981" i="11"/>
  <c r="F982" i="11"/>
  <c r="G982" i="11"/>
  <c r="H982" i="11"/>
  <c r="F983" i="11"/>
  <c r="G983" i="11"/>
  <c r="H983" i="11"/>
  <c r="F984" i="11"/>
  <c r="G984" i="11"/>
  <c r="H984" i="11"/>
  <c r="F985" i="11"/>
  <c r="G985" i="11"/>
  <c r="H985" i="11"/>
  <c r="F986" i="11"/>
  <c r="G986" i="11"/>
  <c r="H986" i="11"/>
  <c r="F987" i="11"/>
  <c r="G987" i="11"/>
  <c r="H987" i="11"/>
  <c r="F988" i="11"/>
  <c r="G988" i="11"/>
  <c r="H988" i="11"/>
  <c r="F989" i="11"/>
  <c r="G989" i="11"/>
  <c r="H989" i="11"/>
  <c r="F990" i="11"/>
  <c r="G990" i="11"/>
  <c r="H990" i="11"/>
  <c r="F991" i="11"/>
  <c r="G991" i="11"/>
  <c r="H991" i="11"/>
  <c r="F992" i="11"/>
  <c r="G992" i="11"/>
  <c r="H992" i="11"/>
  <c r="F993" i="11"/>
  <c r="G993" i="11"/>
  <c r="H993" i="11"/>
  <c r="F994" i="11"/>
  <c r="G994" i="11"/>
  <c r="H994" i="11"/>
  <c r="F995" i="11"/>
  <c r="G995" i="11"/>
  <c r="H995" i="11"/>
  <c r="F996" i="11"/>
  <c r="G996" i="11"/>
  <c r="H996" i="11"/>
  <c r="F997" i="11"/>
  <c r="G997" i="11"/>
  <c r="H997" i="11"/>
  <c r="F998" i="11"/>
  <c r="G998" i="11"/>
  <c r="H998" i="11"/>
  <c r="F999" i="11"/>
  <c r="G999" i="11"/>
  <c r="H999" i="11"/>
  <c r="F1000" i="11"/>
  <c r="G1000" i="11"/>
  <c r="H1000" i="11"/>
  <c r="F1001" i="11"/>
  <c r="G1001" i="11"/>
  <c r="H1001" i="11"/>
  <c r="F1002" i="11"/>
  <c r="G1002" i="11"/>
  <c r="H1002" i="11"/>
  <c r="F1003" i="11"/>
  <c r="G1003" i="11"/>
  <c r="H1003" i="11"/>
  <c r="F1004" i="11"/>
  <c r="G1004" i="11"/>
  <c r="H1004" i="11"/>
  <c r="F1005" i="11"/>
  <c r="G1005" i="11"/>
  <c r="H1005" i="11"/>
  <c r="F1006" i="11"/>
  <c r="G1006" i="11"/>
  <c r="H1006" i="11"/>
  <c r="F1007" i="11"/>
  <c r="G1007" i="11"/>
  <c r="H1007" i="11"/>
  <c r="F1008" i="11"/>
  <c r="G1008" i="11"/>
  <c r="H1008" i="11"/>
  <c r="F1009" i="11"/>
  <c r="G1009" i="11"/>
  <c r="H1009" i="11"/>
  <c r="F1010" i="11"/>
  <c r="G1010" i="11"/>
  <c r="H1010" i="11"/>
  <c r="F1011" i="11"/>
  <c r="G1011" i="11"/>
  <c r="H1011" i="11"/>
  <c r="F1012" i="11"/>
  <c r="G1012" i="11"/>
  <c r="H1012" i="11"/>
  <c r="F1013" i="11"/>
  <c r="G1013" i="11"/>
  <c r="H1013" i="11"/>
  <c r="F1014" i="11"/>
  <c r="G1014" i="11"/>
  <c r="H1014" i="11"/>
  <c r="F1015" i="11"/>
  <c r="G1015" i="11"/>
  <c r="H1015" i="11"/>
  <c r="F1016" i="11"/>
  <c r="G1016" i="11"/>
  <c r="H1016" i="11"/>
  <c r="F1017" i="11"/>
  <c r="G1017" i="11"/>
  <c r="H1017" i="11"/>
  <c r="F1018" i="11"/>
  <c r="G1018" i="11"/>
  <c r="H1018" i="11"/>
  <c r="F1019" i="11"/>
  <c r="G1019" i="11"/>
  <c r="H1019" i="11"/>
  <c r="F1020" i="11"/>
  <c r="G1020" i="11"/>
  <c r="H1020" i="11"/>
  <c r="F1021" i="11"/>
  <c r="G1021" i="11"/>
  <c r="H1021" i="11"/>
  <c r="F1022" i="11"/>
  <c r="G1022" i="11"/>
  <c r="H1022" i="11"/>
  <c r="F1023" i="11"/>
  <c r="G1023" i="11"/>
  <c r="H1023" i="11"/>
  <c r="F1024" i="11"/>
  <c r="G1024" i="11"/>
  <c r="H1024" i="11"/>
  <c r="F1025" i="11"/>
  <c r="G1025" i="11"/>
  <c r="H1025" i="11"/>
  <c r="F1026" i="11"/>
  <c r="G1026" i="11"/>
  <c r="H1026" i="11"/>
  <c r="F1027" i="11"/>
  <c r="G1027" i="11"/>
  <c r="H1027" i="11"/>
  <c r="F1028" i="11"/>
  <c r="G1028" i="11"/>
  <c r="H1028" i="11"/>
  <c r="F1029" i="11"/>
  <c r="G1029" i="11"/>
  <c r="H1029" i="11"/>
  <c r="F1030" i="11"/>
  <c r="G1030" i="11"/>
  <c r="H1030" i="11"/>
  <c r="F1031" i="11"/>
  <c r="G1031" i="11"/>
  <c r="H1031" i="11"/>
  <c r="F1032" i="11"/>
  <c r="G1032" i="11"/>
  <c r="H1032" i="11"/>
  <c r="F1033" i="11"/>
  <c r="G1033" i="11"/>
  <c r="H1033" i="11"/>
  <c r="F1034" i="11"/>
  <c r="G1034" i="11"/>
  <c r="H1034" i="11"/>
  <c r="F1035" i="11"/>
  <c r="G1035" i="11"/>
  <c r="H1035" i="11"/>
  <c r="F1036" i="11"/>
  <c r="G1036" i="11"/>
  <c r="H1036" i="11"/>
  <c r="F1037" i="11"/>
  <c r="G1037" i="11"/>
  <c r="H1037" i="11"/>
  <c r="F1038" i="11"/>
  <c r="G1038" i="11"/>
  <c r="H1038" i="11"/>
  <c r="F1039" i="11"/>
  <c r="G1039" i="11"/>
  <c r="H1039" i="11"/>
  <c r="F1040" i="11"/>
  <c r="G1040" i="11"/>
  <c r="H1040" i="11"/>
  <c r="F1041" i="11"/>
  <c r="G1041" i="11"/>
  <c r="H1041" i="11"/>
  <c r="F1042" i="11"/>
  <c r="G1042" i="11"/>
  <c r="H1042" i="11"/>
  <c r="F1043" i="11"/>
  <c r="G1043" i="11"/>
  <c r="H1043" i="11"/>
  <c r="F1044" i="11"/>
  <c r="G1044" i="11"/>
  <c r="H1044" i="11"/>
  <c r="F1045" i="11"/>
  <c r="G1045" i="11"/>
  <c r="H1045" i="11"/>
  <c r="F1046" i="11"/>
  <c r="G1046" i="11"/>
  <c r="H1046" i="11"/>
  <c r="F1047" i="11"/>
  <c r="G1047" i="11"/>
  <c r="H1047" i="11"/>
  <c r="F1048" i="11"/>
  <c r="G1048" i="11"/>
  <c r="H1048" i="11"/>
  <c r="F1049" i="11"/>
  <c r="G1049" i="11"/>
  <c r="H1049" i="11"/>
  <c r="F1050" i="11"/>
  <c r="G1050" i="11"/>
  <c r="H1050" i="11"/>
  <c r="F1051" i="11"/>
  <c r="G1051" i="11"/>
  <c r="H1051" i="11"/>
  <c r="F1052" i="11"/>
  <c r="G1052" i="11"/>
  <c r="H1052" i="11"/>
  <c r="F1053" i="11"/>
  <c r="G1053" i="11"/>
  <c r="H1053" i="11"/>
  <c r="F1054" i="11"/>
  <c r="G1054" i="11"/>
  <c r="H1054" i="11"/>
  <c r="F1055" i="11"/>
  <c r="G1055" i="11"/>
  <c r="H1055" i="11"/>
  <c r="F1056" i="11"/>
  <c r="G1056" i="11"/>
  <c r="H1056" i="11"/>
  <c r="F1057" i="11"/>
  <c r="G1057" i="11"/>
  <c r="H1057" i="11"/>
  <c r="F1058" i="11"/>
  <c r="G1058" i="11"/>
  <c r="H1058" i="11"/>
  <c r="F1059" i="11"/>
  <c r="G1059" i="11"/>
  <c r="H1059" i="11"/>
  <c r="F1060" i="11"/>
  <c r="G1060" i="11"/>
  <c r="H1060" i="11"/>
  <c r="F1061" i="11"/>
  <c r="G1061" i="11"/>
  <c r="H1061" i="11"/>
  <c r="F1062" i="11"/>
  <c r="G1062" i="11"/>
  <c r="H1062" i="11"/>
  <c r="F1063" i="11"/>
  <c r="G1063" i="11"/>
  <c r="H1063" i="11"/>
  <c r="F1064" i="11"/>
  <c r="G1064" i="11"/>
  <c r="H1064" i="11"/>
  <c r="F1065" i="11"/>
  <c r="G1065" i="11"/>
  <c r="H1065" i="11"/>
  <c r="F1066" i="11"/>
  <c r="G1066" i="11"/>
  <c r="H1066" i="11"/>
  <c r="F1067" i="11"/>
  <c r="G1067" i="11"/>
  <c r="H1067" i="11"/>
  <c r="F1068" i="11"/>
  <c r="G1068" i="11"/>
  <c r="H1068" i="11"/>
  <c r="F1069" i="11"/>
  <c r="G1069" i="11"/>
  <c r="H1069" i="11"/>
  <c r="F1070" i="11"/>
  <c r="G1070" i="11"/>
  <c r="H1070" i="11"/>
  <c r="F1071" i="11"/>
  <c r="G1071" i="11"/>
  <c r="H1071" i="11"/>
  <c r="F1072" i="11"/>
  <c r="G1072" i="11"/>
  <c r="H1072" i="11"/>
  <c r="F1073" i="11"/>
  <c r="G1073" i="11"/>
  <c r="H1073" i="11"/>
  <c r="F1074" i="11"/>
  <c r="G1074" i="11"/>
  <c r="H1074" i="11"/>
  <c r="F1075" i="11"/>
  <c r="G1075" i="11"/>
  <c r="H1075" i="11"/>
  <c r="F1076" i="11"/>
  <c r="G1076" i="11"/>
  <c r="H1076" i="11"/>
  <c r="F1077" i="11"/>
  <c r="G1077" i="11"/>
  <c r="H1077" i="11"/>
  <c r="F1078" i="11"/>
  <c r="G1078" i="11"/>
  <c r="H1078" i="11"/>
  <c r="F1079" i="11"/>
  <c r="G1079" i="11"/>
  <c r="H1079" i="11"/>
  <c r="F1080" i="11"/>
  <c r="G1080" i="11"/>
  <c r="H1080" i="11"/>
  <c r="F1081" i="11"/>
  <c r="G1081" i="11"/>
  <c r="H1081" i="11"/>
  <c r="F1082" i="11"/>
  <c r="G1082" i="11"/>
  <c r="H1082" i="11"/>
  <c r="F1083" i="11"/>
  <c r="G1083" i="11"/>
  <c r="H1083" i="11"/>
  <c r="F1084" i="11"/>
  <c r="G1084" i="11"/>
  <c r="H1084" i="11"/>
  <c r="F1085" i="11"/>
  <c r="G1085" i="11"/>
  <c r="H1085" i="11"/>
  <c r="F1086" i="11"/>
  <c r="G1086" i="11"/>
  <c r="H1086" i="11"/>
  <c r="F1087" i="11"/>
  <c r="G1087" i="11"/>
  <c r="H1087" i="11"/>
  <c r="F1088" i="11"/>
  <c r="G1088" i="11"/>
  <c r="H1088" i="11"/>
  <c r="F1089" i="11"/>
  <c r="G1089" i="11"/>
  <c r="H1089" i="11"/>
  <c r="F1090" i="11"/>
  <c r="G1090" i="11"/>
  <c r="H1090" i="11"/>
  <c r="F1091" i="11"/>
  <c r="G1091" i="11"/>
  <c r="H1091" i="11"/>
  <c r="F1092" i="11"/>
  <c r="G1092" i="11"/>
  <c r="H1092" i="11"/>
  <c r="F1093" i="11"/>
  <c r="G1093" i="11"/>
  <c r="H1093" i="11"/>
  <c r="F1094" i="11"/>
  <c r="G1094" i="11"/>
  <c r="H1094" i="11"/>
  <c r="F1095" i="11"/>
  <c r="G1095" i="11"/>
  <c r="H1095" i="11"/>
  <c r="F1096" i="11"/>
  <c r="G1096" i="11"/>
  <c r="H1096" i="11"/>
  <c r="F1097" i="11"/>
  <c r="G1097" i="11"/>
  <c r="H1097" i="11"/>
  <c r="F1098" i="11"/>
  <c r="G1098" i="11"/>
  <c r="H1098" i="11"/>
  <c r="F1099" i="11"/>
  <c r="G1099" i="11"/>
  <c r="H1099" i="11"/>
  <c r="F1100" i="11"/>
  <c r="G1100" i="11"/>
  <c r="H1100" i="11"/>
  <c r="F1101" i="11"/>
  <c r="G1101" i="11"/>
  <c r="H1101" i="11"/>
  <c r="F1102" i="11"/>
  <c r="G1102" i="11"/>
  <c r="H1102" i="11"/>
  <c r="F1103" i="11"/>
  <c r="G1103" i="11"/>
  <c r="H1103" i="11"/>
  <c r="F1104" i="11"/>
  <c r="G1104" i="11"/>
  <c r="H1104" i="11"/>
  <c r="F1105" i="11"/>
  <c r="G1105" i="11"/>
  <c r="H1105" i="11"/>
  <c r="F1106" i="11"/>
  <c r="G1106" i="11"/>
  <c r="H1106" i="11"/>
  <c r="F1107" i="11"/>
  <c r="G1107" i="11"/>
  <c r="H1107" i="11"/>
  <c r="F1108" i="11"/>
  <c r="G1108" i="11"/>
  <c r="H1108" i="11"/>
  <c r="F1109" i="11"/>
  <c r="G1109" i="11"/>
  <c r="H1109" i="11"/>
  <c r="F1110" i="11"/>
  <c r="G1110" i="11"/>
  <c r="H1110" i="11"/>
  <c r="F1111" i="11"/>
  <c r="G1111" i="11"/>
  <c r="H1111" i="11"/>
  <c r="F1112" i="11"/>
  <c r="G1112" i="11"/>
  <c r="H1112" i="11"/>
  <c r="F1113" i="11"/>
  <c r="G1113" i="11"/>
  <c r="H1113" i="11"/>
  <c r="F1114" i="11"/>
  <c r="G1114" i="11"/>
  <c r="H1114" i="11"/>
  <c r="F1115" i="11"/>
  <c r="G1115" i="11"/>
  <c r="H1115" i="11"/>
  <c r="F1116" i="11"/>
  <c r="G1116" i="11"/>
  <c r="H1116" i="11"/>
  <c r="F1117" i="11"/>
  <c r="G1117" i="11"/>
  <c r="H1117" i="11"/>
  <c r="F1118" i="11"/>
  <c r="G1118" i="11"/>
  <c r="H1118" i="11"/>
  <c r="F1119" i="11"/>
  <c r="G1119" i="11"/>
  <c r="H1119" i="11"/>
  <c r="F1120" i="11"/>
  <c r="G1120" i="11"/>
  <c r="H1120" i="11"/>
  <c r="F1121" i="11"/>
  <c r="G1121" i="11"/>
  <c r="H1121" i="11"/>
  <c r="F1122" i="11"/>
  <c r="G1122" i="11"/>
  <c r="H1122" i="11"/>
  <c r="F1123" i="11"/>
  <c r="G1123" i="11"/>
  <c r="H1123" i="11"/>
  <c r="F1124" i="11"/>
  <c r="G1124" i="11"/>
  <c r="H1124" i="11"/>
  <c r="F1125" i="11"/>
  <c r="G1125" i="11"/>
  <c r="H1125" i="11"/>
  <c r="F1126" i="11"/>
  <c r="G1126" i="11"/>
  <c r="H1126" i="11"/>
  <c r="F1127" i="11"/>
  <c r="G1127" i="11"/>
  <c r="H1127" i="11"/>
  <c r="F1128" i="11"/>
  <c r="G1128" i="11"/>
  <c r="H1128" i="11"/>
  <c r="F1129" i="11"/>
  <c r="G1129" i="11"/>
  <c r="H1129" i="11"/>
  <c r="F1130" i="11"/>
  <c r="G1130" i="11"/>
  <c r="H1130" i="11"/>
  <c r="F1131" i="11"/>
  <c r="G1131" i="11"/>
  <c r="H1131" i="11"/>
  <c r="F1132" i="11"/>
  <c r="G1132" i="11"/>
  <c r="H1132" i="11"/>
  <c r="F1133" i="11"/>
  <c r="G1133" i="11"/>
  <c r="H1133" i="11"/>
  <c r="F1134" i="11"/>
  <c r="G1134" i="11"/>
  <c r="H1134" i="11"/>
  <c r="F1135" i="11"/>
  <c r="G1135" i="11"/>
  <c r="H1135" i="11"/>
  <c r="F1136" i="11"/>
  <c r="G1136" i="11"/>
  <c r="H1136" i="11"/>
  <c r="F1137" i="11"/>
  <c r="G1137" i="11"/>
  <c r="H1137" i="11"/>
  <c r="F1138" i="11"/>
  <c r="G1138" i="11"/>
  <c r="H1138" i="11"/>
  <c r="F1139" i="11"/>
  <c r="G1139" i="11"/>
  <c r="H1139" i="11"/>
  <c r="F1140" i="11"/>
  <c r="G1140" i="11"/>
  <c r="H1140" i="11"/>
  <c r="F1141" i="11"/>
  <c r="G1141" i="11"/>
  <c r="H1141" i="11"/>
  <c r="F1142" i="11"/>
  <c r="G1142" i="11"/>
  <c r="H1142" i="11"/>
  <c r="F1143" i="11"/>
  <c r="G1143" i="11"/>
  <c r="H1143" i="11"/>
  <c r="F1144" i="11"/>
  <c r="G1144" i="11"/>
  <c r="H1144" i="11"/>
  <c r="F1145" i="11"/>
  <c r="G1145" i="11"/>
  <c r="H1145" i="11"/>
  <c r="F1146" i="11"/>
  <c r="G1146" i="11"/>
  <c r="H1146" i="11"/>
  <c r="F1147" i="11"/>
  <c r="G1147" i="11"/>
  <c r="H1147" i="11"/>
  <c r="F1148" i="11"/>
  <c r="G1148" i="11"/>
  <c r="H1148" i="11"/>
  <c r="F1149" i="11"/>
  <c r="G1149" i="11"/>
  <c r="H1149" i="11"/>
  <c r="F1150" i="11"/>
  <c r="G1150" i="11"/>
  <c r="H1150" i="11"/>
  <c r="F1151" i="11"/>
  <c r="G1151" i="11"/>
  <c r="H1151" i="11"/>
  <c r="F1152" i="11"/>
  <c r="G1152" i="11"/>
  <c r="H1152" i="11"/>
  <c r="F1153" i="11"/>
  <c r="G1153" i="11"/>
  <c r="H1153" i="11"/>
  <c r="F1154" i="11"/>
  <c r="G1154" i="11"/>
  <c r="H1154" i="11"/>
  <c r="F1155" i="11"/>
  <c r="G1155" i="11"/>
  <c r="H1155" i="11"/>
  <c r="F1156" i="11"/>
  <c r="G1156" i="11"/>
  <c r="H1156" i="11"/>
  <c r="F1157" i="11"/>
  <c r="G1157" i="11"/>
  <c r="H1157" i="11"/>
  <c r="F1158" i="11"/>
  <c r="G1158" i="11"/>
  <c r="H1158" i="11"/>
  <c r="F1159" i="11"/>
  <c r="G1159" i="11"/>
  <c r="H1159" i="11"/>
  <c r="F1160" i="11"/>
  <c r="G1160" i="11"/>
  <c r="H1160" i="11"/>
  <c r="F1161" i="11"/>
  <c r="G1161" i="11"/>
  <c r="H1161" i="11"/>
  <c r="F1162" i="11"/>
  <c r="G1162" i="11"/>
  <c r="H1162" i="11"/>
  <c r="F1163" i="11"/>
  <c r="G1163" i="11"/>
  <c r="H1163" i="11"/>
  <c r="F1164" i="11"/>
  <c r="G1164" i="11"/>
  <c r="H1164" i="11"/>
  <c r="F1165" i="11"/>
  <c r="G1165" i="11"/>
  <c r="H1165" i="11"/>
  <c r="F1166" i="11"/>
  <c r="G1166" i="11"/>
  <c r="H1166" i="11"/>
  <c r="F1167" i="11"/>
  <c r="G1167" i="11"/>
  <c r="H1167" i="11"/>
  <c r="F1168" i="11"/>
  <c r="G1168" i="11"/>
  <c r="H1168" i="11"/>
  <c r="F1169" i="11"/>
  <c r="G1169" i="11"/>
  <c r="H1169" i="11"/>
  <c r="F1170" i="11"/>
  <c r="G1170" i="11"/>
  <c r="H1170" i="11"/>
  <c r="F1171" i="11"/>
  <c r="G1171" i="11"/>
  <c r="H1171" i="11"/>
  <c r="F1172" i="11"/>
  <c r="G1172" i="11"/>
  <c r="H1172" i="11"/>
  <c r="F1173" i="11"/>
  <c r="G1173" i="11"/>
  <c r="H1173" i="11"/>
  <c r="F1174" i="11"/>
  <c r="G1174" i="11"/>
  <c r="H1174" i="11"/>
  <c r="F1175" i="11"/>
  <c r="G1175" i="11"/>
  <c r="H1175" i="11"/>
  <c r="F1176" i="11"/>
  <c r="G1176" i="11"/>
  <c r="H1176" i="11"/>
  <c r="F1177" i="11"/>
  <c r="G1177" i="11"/>
  <c r="H1177" i="11"/>
  <c r="F1178" i="11"/>
  <c r="G1178" i="11"/>
  <c r="H1178" i="11"/>
  <c r="F1179" i="11"/>
  <c r="G1179" i="11"/>
  <c r="H1179" i="11"/>
  <c r="F1180" i="11"/>
  <c r="G1180" i="11"/>
  <c r="H1180" i="11"/>
  <c r="F1181" i="11"/>
  <c r="G1181" i="11"/>
  <c r="H1181" i="11"/>
  <c r="F1182" i="11"/>
  <c r="G1182" i="11"/>
  <c r="H1182" i="11"/>
  <c r="F1183" i="11"/>
  <c r="G1183" i="11"/>
  <c r="H1183" i="11"/>
  <c r="F1184" i="11"/>
  <c r="G1184" i="11"/>
  <c r="H1184" i="11"/>
  <c r="F1185" i="11"/>
  <c r="G1185" i="11"/>
  <c r="H1185" i="11"/>
  <c r="F1186" i="11"/>
  <c r="G1186" i="11"/>
  <c r="H1186" i="11"/>
  <c r="F1187" i="11"/>
  <c r="G1187" i="11"/>
  <c r="H1187" i="11"/>
  <c r="F1188" i="11"/>
  <c r="G1188" i="11"/>
  <c r="H1188" i="11"/>
  <c r="F1189" i="11"/>
  <c r="G1189" i="11"/>
  <c r="H1189" i="11"/>
  <c r="F1190" i="11"/>
  <c r="G1190" i="11"/>
  <c r="H1190" i="11"/>
  <c r="F1191" i="11"/>
  <c r="G1191" i="11"/>
  <c r="H1191" i="11"/>
  <c r="F1192" i="11"/>
  <c r="G1192" i="11"/>
  <c r="H1192" i="11"/>
  <c r="F1193" i="11"/>
  <c r="G1193" i="11"/>
  <c r="H1193" i="11"/>
  <c r="F1194" i="11"/>
  <c r="G1194" i="11"/>
  <c r="H1194" i="11"/>
  <c r="F1195" i="11"/>
  <c r="G1195" i="11"/>
  <c r="H1195" i="11"/>
  <c r="F1196" i="11"/>
  <c r="G1196" i="11"/>
  <c r="H1196" i="11"/>
  <c r="F1197" i="11"/>
  <c r="G1197" i="11"/>
  <c r="H1197" i="11"/>
  <c r="F1198" i="11"/>
  <c r="G1198" i="11"/>
  <c r="H1198" i="11"/>
  <c r="F1199" i="11"/>
  <c r="G1199" i="11"/>
  <c r="H1199" i="11"/>
  <c r="F1200" i="11"/>
  <c r="G1200" i="11"/>
  <c r="H1200" i="11"/>
  <c r="F1201" i="11"/>
  <c r="G1201" i="11"/>
  <c r="H1201" i="11"/>
  <c r="F1202" i="11"/>
  <c r="G1202" i="11"/>
  <c r="H1202" i="11"/>
  <c r="F1203" i="11"/>
  <c r="G1203" i="11"/>
  <c r="H1203" i="11"/>
  <c r="F1204" i="11"/>
  <c r="G1204" i="11"/>
  <c r="H1204" i="11"/>
  <c r="F1205" i="11"/>
  <c r="G1205" i="11"/>
  <c r="H1205" i="11"/>
  <c r="F1206" i="11"/>
  <c r="G1206" i="11"/>
  <c r="H1206" i="11"/>
  <c r="F1207" i="11"/>
  <c r="G1207" i="11"/>
  <c r="H1207" i="11"/>
  <c r="F1208" i="11"/>
  <c r="G1208" i="11"/>
  <c r="H1208" i="11"/>
  <c r="F1209" i="11"/>
  <c r="G1209" i="11"/>
  <c r="H1209" i="11"/>
  <c r="F1210" i="11"/>
  <c r="G1210" i="11"/>
  <c r="H1210" i="11"/>
  <c r="F1211" i="11"/>
  <c r="G1211" i="11"/>
  <c r="H1211" i="11"/>
  <c r="F1212" i="11"/>
  <c r="G1212" i="11"/>
  <c r="H1212" i="11"/>
  <c r="F1213" i="11"/>
  <c r="G1213" i="11"/>
  <c r="H1213" i="11"/>
  <c r="F1214" i="11"/>
  <c r="G1214" i="11"/>
  <c r="H1214" i="11"/>
  <c r="F1215" i="11"/>
  <c r="G1215" i="11"/>
  <c r="H1215" i="11"/>
  <c r="F1216" i="11"/>
  <c r="G1216" i="11"/>
  <c r="H1216" i="11"/>
  <c r="F1217" i="11"/>
  <c r="G1217" i="11"/>
  <c r="H1217" i="11"/>
  <c r="F1218" i="11"/>
  <c r="G1218" i="11"/>
  <c r="H1218" i="11"/>
  <c r="F1219" i="11"/>
  <c r="G1219" i="11"/>
  <c r="H1219" i="11"/>
  <c r="F1220" i="11"/>
  <c r="G1220" i="11"/>
  <c r="H1220" i="11"/>
  <c r="F1221" i="11"/>
  <c r="G1221" i="11"/>
  <c r="H1221" i="11"/>
  <c r="F1222" i="11"/>
  <c r="G1222" i="11"/>
  <c r="H1222" i="11"/>
  <c r="F1223" i="11"/>
  <c r="G1223" i="11"/>
  <c r="H1223" i="11"/>
  <c r="F1224" i="11"/>
  <c r="G1224" i="11"/>
  <c r="H1224" i="11"/>
  <c r="F1225" i="11"/>
  <c r="G1225" i="11"/>
  <c r="H1225" i="11"/>
  <c r="F1226" i="11"/>
  <c r="G1226" i="11"/>
  <c r="H1226" i="11"/>
  <c r="F1227" i="11"/>
  <c r="G1227" i="11"/>
  <c r="H1227" i="11"/>
  <c r="F1228" i="11"/>
  <c r="G1228" i="11"/>
  <c r="H1228" i="11"/>
  <c r="F1229" i="11"/>
  <c r="G1229" i="11"/>
  <c r="H1229" i="11"/>
  <c r="F1230" i="11"/>
  <c r="G1230" i="11"/>
  <c r="H1230" i="11"/>
  <c r="F1231" i="11"/>
  <c r="G1231" i="11"/>
  <c r="H1231" i="11"/>
  <c r="F1232" i="11"/>
  <c r="G1232" i="11"/>
  <c r="H1232" i="11"/>
  <c r="F1233" i="11"/>
  <c r="G1233" i="11"/>
  <c r="H1233" i="11"/>
  <c r="F1234" i="11"/>
  <c r="G1234" i="11"/>
  <c r="H1234" i="11"/>
  <c r="F1235" i="11"/>
  <c r="G1235" i="11"/>
  <c r="H1235" i="11"/>
  <c r="F1236" i="11"/>
  <c r="G1236" i="11"/>
  <c r="H1236" i="11"/>
  <c r="F1237" i="11"/>
  <c r="G1237" i="11"/>
  <c r="H1237" i="11"/>
  <c r="F1238" i="11"/>
  <c r="G1238" i="11"/>
  <c r="H1238" i="11"/>
  <c r="F1239" i="11"/>
  <c r="G1239" i="11"/>
  <c r="H1239" i="11"/>
  <c r="F1240" i="11"/>
  <c r="G1240" i="11"/>
  <c r="H1240" i="11"/>
  <c r="F1241" i="11"/>
  <c r="G1241" i="11"/>
  <c r="H1241" i="11"/>
  <c r="F1242" i="11"/>
  <c r="G1242" i="11"/>
  <c r="H1242" i="11"/>
  <c r="F1243" i="11"/>
  <c r="G1243" i="11"/>
  <c r="H1243" i="11"/>
  <c r="F1244" i="11"/>
  <c r="G1244" i="11"/>
  <c r="H1244" i="11"/>
  <c r="F1245" i="11"/>
  <c r="G1245" i="11"/>
  <c r="H1245" i="11"/>
  <c r="F1246" i="11"/>
  <c r="G1246" i="11"/>
  <c r="H1246" i="11"/>
  <c r="F1247" i="11"/>
  <c r="G1247" i="11"/>
  <c r="H1247" i="11"/>
  <c r="F1248" i="11"/>
  <c r="G1248" i="11"/>
  <c r="H1248" i="11"/>
  <c r="F1249" i="11"/>
  <c r="G1249" i="11"/>
  <c r="H1249" i="11"/>
  <c r="F1250" i="11"/>
  <c r="G1250" i="11"/>
  <c r="H1250" i="11"/>
  <c r="F1251" i="11"/>
  <c r="G1251" i="11"/>
  <c r="H1251" i="11"/>
  <c r="F1252" i="11"/>
  <c r="G1252" i="11"/>
  <c r="H1252" i="11"/>
  <c r="F1253" i="11"/>
  <c r="G1253" i="11"/>
  <c r="H1253" i="11"/>
  <c r="F1254" i="11"/>
  <c r="G1254" i="11"/>
  <c r="H1254" i="11"/>
  <c r="F1255" i="11"/>
  <c r="G1255" i="11"/>
  <c r="H1255" i="11"/>
  <c r="F1256" i="11"/>
  <c r="G1256" i="11"/>
  <c r="H1256" i="11"/>
  <c r="F1257" i="11"/>
  <c r="G1257" i="11"/>
  <c r="H1257" i="11"/>
  <c r="F1258" i="11"/>
  <c r="G1258" i="11"/>
  <c r="H1258" i="11"/>
  <c r="F1259" i="11"/>
  <c r="G1259" i="11"/>
  <c r="H1259" i="11"/>
  <c r="F1260" i="11"/>
  <c r="G1260" i="11"/>
  <c r="H1260" i="11"/>
  <c r="F1261" i="11"/>
  <c r="G1261" i="11"/>
  <c r="H1261" i="11"/>
  <c r="F1262" i="11"/>
  <c r="G1262" i="11"/>
  <c r="H1262" i="11"/>
  <c r="F1263" i="11"/>
  <c r="G1263" i="11"/>
  <c r="H1263" i="11"/>
  <c r="F1264" i="11"/>
  <c r="G1264" i="11"/>
  <c r="H1264" i="11"/>
  <c r="F1265" i="11"/>
  <c r="G1265" i="11"/>
  <c r="H1265" i="11"/>
  <c r="F1266" i="11"/>
  <c r="G1266" i="11"/>
  <c r="H1266" i="11"/>
  <c r="F1267" i="11"/>
  <c r="G1267" i="11"/>
  <c r="H1267" i="11"/>
  <c r="F1268" i="11"/>
  <c r="G1268" i="11"/>
  <c r="H1268" i="11"/>
  <c r="F1269" i="11"/>
  <c r="G1269" i="11"/>
  <c r="H1269" i="11"/>
  <c r="F1270" i="11"/>
  <c r="G1270" i="11"/>
  <c r="H1270" i="11"/>
  <c r="F1271" i="11"/>
  <c r="G1271" i="11"/>
  <c r="H1271" i="11"/>
  <c r="F1272" i="11"/>
  <c r="G1272" i="11"/>
  <c r="H1272" i="11"/>
  <c r="F1273" i="11"/>
  <c r="G1273" i="11"/>
  <c r="H1273" i="11"/>
  <c r="F1274" i="11"/>
  <c r="G1274" i="11"/>
  <c r="H1274" i="11"/>
  <c r="F1275" i="11"/>
  <c r="G1275" i="11"/>
  <c r="H1275" i="11"/>
  <c r="F1276" i="11"/>
  <c r="G1276" i="11"/>
  <c r="H1276" i="11"/>
  <c r="F1277" i="11"/>
  <c r="G1277" i="11"/>
  <c r="H1277" i="11"/>
  <c r="F1278" i="11"/>
  <c r="G1278" i="11"/>
  <c r="H1278" i="11"/>
  <c r="F1279" i="11"/>
  <c r="G1279" i="11"/>
  <c r="H1279" i="11"/>
  <c r="F1280" i="11"/>
  <c r="G1280" i="11"/>
  <c r="H1280" i="11"/>
  <c r="F1281" i="11"/>
  <c r="G1281" i="11"/>
  <c r="H1281" i="11"/>
  <c r="F1282" i="11"/>
  <c r="G1282" i="11"/>
  <c r="H1282" i="11"/>
  <c r="F1283" i="11"/>
  <c r="G1283" i="11"/>
  <c r="H1283" i="11"/>
  <c r="F1284" i="11"/>
  <c r="G1284" i="11"/>
  <c r="H1284" i="11"/>
  <c r="F1285" i="11"/>
  <c r="G1285" i="11"/>
  <c r="H1285" i="11"/>
  <c r="F1286" i="11"/>
  <c r="G1286" i="11"/>
  <c r="H1286" i="11"/>
  <c r="F1287" i="11"/>
  <c r="G1287" i="11"/>
  <c r="H1287" i="11"/>
  <c r="F1288" i="11"/>
  <c r="G1288" i="11"/>
  <c r="H1288" i="11"/>
  <c r="F1289" i="11"/>
  <c r="G1289" i="11"/>
  <c r="H1289" i="11"/>
  <c r="F1290" i="11"/>
  <c r="G1290" i="11"/>
  <c r="H1290" i="11"/>
  <c r="F1291" i="11"/>
  <c r="G1291" i="11"/>
  <c r="H1291" i="11"/>
  <c r="F1292" i="11"/>
  <c r="G1292" i="11"/>
  <c r="H1292" i="11"/>
  <c r="F1293" i="11"/>
  <c r="G1293" i="11"/>
  <c r="H1293" i="11"/>
  <c r="F1294" i="11"/>
  <c r="G1294" i="11"/>
  <c r="H1294" i="11"/>
  <c r="F1295" i="11"/>
  <c r="G1295" i="11"/>
  <c r="H1295" i="11"/>
  <c r="F1296" i="11"/>
  <c r="G1296" i="11"/>
  <c r="H1296" i="11"/>
  <c r="F1297" i="11"/>
  <c r="G1297" i="11"/>
  <c r="H1297" i="11"/>
  <c r="F1298" i="11"/>
  <c r="G1298" i="11"/>
  <c r="H1298" i="11"/>
  <c r="F1299" i="11"/>
  <c r="G1299" i="11"/>
  <c r="H1299" i="11"/>
  <c r="F1300" i="11"/>
  <c r="G1300" i="11"/>
  <c r="H1300" i="11"/>
  <c r="F1301" i="11"/>
  <c r="G1301" i="11"/>
  <c r="H1301" i="11"/>
  <c r="F1302" i="11"/>
  <c r="G1302" i="11"/>
  <c r="H1302" i="11"/>
  <c r="F1303" i="11"/>
  <c r="G1303" i="11"/>
  <c r="H1303" i="11"/>
  <c r="F1304" i="11"/>
  <c r="G1304" i="11"/>
  <c r="H1304" i="11"/>
  <c r="F1305" i="11"/>
  <c r="G1305" i="11"/>
  <c r="H1305" i="11"/>
  <c r="F1306" i="11"/>
  <c r="G1306" i="11"/>
  <c r="H1306" i="11"/>
  <c r="F1307" i="11"/>
  <c r="G1307" i="11"/>
  <c r="H1307" i="11"/>
  <c r="F1308" i="11"/>
  <c r="G1308" i="11"/>
  <c r="H1308" i="11"/>
  <c r="F1309" i="11"/>
  <c r="G1309" i="11"/>
  <c r="H1309" i="11"/>
  <c r="F1310" i="11"/>
  <c r="G1310" i="11"/>
  <c r="H1310" i="11"/>
  <c r="F1311" i="11"/>
  <c r="G1311" i="11"/>
  <c r="H1311" i="11"/>
  <c r="F1312" i="11"/>
  <c r="G1312" i="11"/>
  <c r="H1312" i="11"/>
  <c r="F1313" i="11"/>
  <c r="G1313" i="11"/>
  <c r="H1313" i="11"/>
  <c r="F1314" i="11"/>
  <c r="G1314" i="11"/>
  <c r="H1314" i="11"/>
  <c r="F1315" i="11"/>
  <c r="G1315" i="11"/>
  <c r="H1315" i="11"/>
  <c r="F1316" i="11"/>
  <c r="G1316" i="11"/>
  <c r="H1316" i="11"/>
  <c r="F1317" i="11"/>
  <c r="G1317" i="11"/>
  <c r="H1317" i="11"/>
  <c r="F1318" i="11"/>
  <c r="G1318" i="11"/>
  <c r="H1318" i="11"/>
  <c r="F1319" i="11"/>
  <c r="G1319" i="11"/>
  <c r="H1319" i="11"/>
  <c r="F1320" i="11"/>
  <c r="G1320" i="11"/>
  <c r="H1320" i="11"/>
  <c r="F1321" i="11"/>
  <c r="G1321" i="11"/>
  <c r="H1321" i="11"/>
  <c r="F1322" i="11"/>
  <c r="G1322" i="11"/>
  <c r="H1322" i="11"/>
  <c r="F1323" i="11"/>
  <c r="G1323" i="11"/>
  <c r="H1323" i="11"/>
  <c r="F1324" i="11"/>
  <c r="G1324" i="11"/>
  <c r="H1324" i="11"/>
  <c r="F1325" i="11"/>
  <c r="G1325" i="11"/>
  <c r="H1325" i="11"/>
  <c r="F1326" i="11"/>
  <c r="G1326" i="11"/>
  <c r="H1326" i="11"/>
  <c r="F1327" i="11"/>
  <c r="G1327" i="11"/>
  <c r="H1327" i="11"/>
  <c r="F1328" i="11"/>
  <c r="G1328" i="11"/>
  <c r="H1328" i="11"/>
  <c r="F1329" i="11"/>
  <c r="G1329" i="11"/>
  <c r="H1329" i="11"/>
  <c r="F1330" i="11"/>
  <c r="G1330" i="11"/>
  <c r="H1330" i="11"/>
  <c r="F1331" i="11"/>
  <c r="G1331" i="11"/>
  <c r="H1331" i="11"/>
  <c r="F1332" i="11"/>
  <c r="G1332" i="11"/>
  <c r="H1332" i="11"/>
  <c r="F1333" i="11"/>
  <c r="G1333" i="11"/>
  <c r="H1333" i="11"/>
  <c r="F1334" i="11"/>
  <c r="G1334" i="11"/>
  <c r="H1334" i="11"/>
  <c r="F1335" i="11"/>
  <c r="G1335" i="11"/>
  <c r="H1335" i="11"/>
  <c r="F1336" i="11"/>
  <c r="G1336" i="11"/>
  <c r="H1336" i="11"/>
  <c r="F1337" i="11"/>
  <c r="G1337" i="11"/>
  <c r="H1337" i="11"/>
  <c r="F1338" i="11"/>
  <c r="G1338" i="11"/>
  <c r="H1338" i="11"/>
  <c r="F1339" i="11"/>
  <c r="G1339" i="11"/>
  <c r="H1339" i="11"/>
  <c r="F1340" i="11"/>
  <c r="G1340" i="11"/>
  <c r="H1340" i="11"/>
  <c r="F1341" i="11"/>
  <c r="G1341" i="11"/>
  <c r="H1341" i="11"/>
  <c r="F1342" i="11"/>
  <c r="G1342" i="11"/>
  <c r="H1342" i="11"/>
  <c r="F1343" i="11"/>
  <c r="G1343" i="11"/>
  <c r="H1343" i="11"/>
  <c r="F1344" i="11"/>
  <c r="G1344" i="11"/>
  <c r="H1344" i="11"/>
  <c r="F1345" i="11"/>
  <c r="G1345" i="11"/>
  <c r="H1345" i="11"/>
  <c r="F1346" i="11"/>
  <c r="G1346" i="11"/>
  <c r="H1346" i="11"/>
  <c r="F1347" i="11"/>
  <c r="G1347" i="11"/>
  <c r="H1347" i="11"/>
  <c r="F1348" i="11"/>
  <c r="G1348" i="11"/>
  <c r="H1348" i="11"/>
  <c r="F1349" i="11"/>
  <c r="G1349" i="11"/>
  <c r="H1349" i="11"/>
  <c r="F1350" i="11"/>
  <c r="G1350" i="11"/>
  <c r="H1350" i="11"/>
  <c r="F1351" i="11"/>
  <c r="G1351" i="11"/>
  <c r="H1351" i="11"/>
  <c r="F1352" i="11"/>
  <c r="G1352" i="11"/>
  <c r="H1352" i="11"/>
  <c r="F1353" i="11"/>
  <c r="G1353" i="11"/>
  <c r="H1353" i="11"/>
  <c r="F1354" i="11"/>
  <c r="G1354" i="11"/>
  <c r="H1354" i="11"/>
  <c r="F1355" i="11"/>
  <c r="G1355" i="11"/>
  <c r="H1355" i="11"/>
  <c r="F1356" i="11"/>
  <c r="G1356" i="11"/>
  <c r="H1356" i="11"/>
  <c r="F1357" i="11"/>
  <c r="G1357" i="11"/>
  <c r="H1357" i="11"/>
  <c r="F1358" i="11"/>
  <c r="G1358" i="11"/>
  <c r="H1358" i="11"/>
  <c r="F1359" i="11"/>
  <c r="G1359" i="11"/>
  <c r="H1359" i="11"/>
  <c r="F1360" i="11"/>
  <c r="G1360" i="11"/>
  <c r="H1360" i="11"/>
  <c r="F1361" i="11"/>
  <c r="G1361" i="11"/>
  <c r="H1361" i="11"/>
  <c r="F1362" i="11"/>
  <c r="G1362" i="11"/>
  <c r="H1362" i="11"/>
  <c r="F1363" i="11"/>
  <c r="G1363" i="11"/>
  <c r="H1363" i="11"/>
  <c r="F1364" i="11"/>
  <c r="G1364" i="11"/>
  <c r="H1364" i="11"/>
  <c r="F1365" i="11"/>
  <c r="G1365" i="11"/>
  <c r="H1365" i="11"/>
  <c r="F1366" i="11"/>
  <c r="G1366" i="11"/>
  <c r="H1366" i="11"/>
  <c r="F1367" i="11"/>
  <c r="G1367" i="11"/>
  <c r="H1367" i="11"/>
  <c r="F1368" i="11"/>
  <c r="G1368" i="11"/>
  <c r="H1368" i="11"/>
  <c r="F1369" i="11"/>
  <c r="G1369" i="11"/>
  <c r="H1369" i="11"/>
  <c r="F1370" i="11"/>
  <c r="G1370" i="11"/>
  <c r="H1370" i="11"/>
  <c r="F1371" i="11"/>
  <c r="G1371" i="11"/>
  <c r="H1371" i="11"/>
  <c r="F1372" i="11"/>
  <c r="G1372" i="11"/>
  <c r="H1372" i="11"/>
  <c r="F1373" i="11"/>
  <c r="G1373" i="11"/>
  <c r="H1373" i="11"/>
  <c r="F1374" i="11"/>
  <c r="G1374" i="11"/>
  <c r="H1374" i="11"/>
  <c r="F1375" i="11"/>
  <c r="G1375" i="11"/>
  <c r="H1375" i="11"/>
  <c r="F1376" i="11"/>
  <c r="G1376" i="11"/>
  <c r="H1376" i="11"/>
  <c r="F1377" i="11"/>
  <c r="G1377" i="11"/>
  <c r="H1377" i="11"/>
  <c r="F1378" i="11"/>
  <c r="G1378" i="11"/>
  <c r="H1378" i="11"/>
  <c r="F1379" i="11"/>
  <c r="G1379" i="11"/>
  <c r="H1379" i="11"/>
  <c r="F1380" i="11"/>
  <c r="G1380" i="11"/>
  <c r="H1380" i="11"/>
  <c r="F1381" i="11"/>
  <c r="G1381" i="11"/>
  <c r="H1381" i="11"/>
  <c r="F1382" i="11"/>
  <c r="G1382" i="11"/>
  <c r="H1382" i="11"/>
  <c r="F1383" i="11"/>
  <c r="G1383" i="11"/>
  <c r="H1383" i="11"/>
  <c r="F1384" i="11"/>
  <c r="G1384" i="11"/>
  <c r="H1384" i="11"/>
  <c r="F1385" i="11"/>
  <c r="G1385" i="11"/>
  <c r="H1385" i="11"/>
  <c r="F1386" i="11"/>
  <c r="G1386" i="11"/>
  <c r="H1386" i="11"/>
  <c r="F1387" i="11"/>
  <c r="G1387" i="11"/>
  <c r="H1387" i="11"/>
  <c r="F1388" i="11"/>
  <c r="G1388" i="11"/>
  <c r="H1388" i="11"/>
  <c r="F1389" i="11"/>
  <c r="G1389" i="11"/>
  <c r="H1389" i="11"/>
  <c r="F1390" i="11"/>
  <c r="G1390" i="11"/>
  <c r="H1390" i="11"/>
  <c r="F1391" i="11"/>
  <c r="G1391" i="11"/>
  <c r="H1391" i="11"/>
  <c r="F1392" i="11"/>
  <c r="G1392" i="11"/>
  <c r="H1392" i="11"/>
  <c r="F1393" i="11"/>
  <c r="G1393" i="11"/>
  <c r="H1393" i="11"/>
  <c r="F1394" i="11"/>
  <c r="G1394" i="11"/>
  <c r="H1394" i="11"/>
  <c r="F1395" i="11"/>
  <c r="G1395" i="11"/>
  <c r="H1395" i="11"/>
  <c r="F1396" i="11"/>
  <c r="G1396" i="11"/>
  <c r="H1396" i="11"/>
  <c r="F1397" i="11"/>
  <c r="G1397" i="11"/>
  <c r="H1397" i="11"/>
  <c r="F1398" i="11"/>
  <c r="G1398" i="11"/>
  <c r="H1398" i="11"/>
  <c r="F1399" i="11"/>
  <c r="G1399" i="11"/>
  <c r="H1399" i="11"/>
  <c r="F1400" i="11"/>
  <c r="G1400" i="11"/>
  <c r="H1400" i="11"/>
  <c r="F1401" i="11"/>
  <c r="G1401" i="11"/>
  <c r="H1401" i="11"/>
  <c r="F1402" i="11"/>
  <c r="G1402" i="11"/>
  <c r="H1402" i="11"/>
  <c r="F1403" i="11"/>
  <c r="G1403" i="11"/>
  <c r="H1403" i="11"/>
  <c r="F1404" i="11"/>
  <c r="G1404" i="11"/>
  <c r="H1404" i="11"/>
  <c r="F1405" i="11"/>
  <c r="G1405" i="11"/>
  <c r="H1405" i="11"/>
  <c r="F1406" i="11"/>
  <c r="G1406" i="11"/>
  <c r="H1406" i="11"/>
  <c r="F1407" i="11"/>
  <c r="G1407" i="11"/>
  <c r="H1407" i="11"/>
  <c r="F1408" i="11"/>
  <c r="G1408" i="11"/>
  <c r="H1408" i="11"/>
  <c r="F1409" i="11"/>
  <c r="G1409" i="11"/>
  <c r="H1409" i="11"/>
  <c r="F1410" i="11"/>
  <c r="G1410" i="11"/>
  <c r="H1410" i="11"/>
  <c r="F1411" i="11"/>
  <c r="G1411" i="11"/>
  <c r="H1411" i="11"/>
  <c r="F1412" i="11"/>
  <c r="G1412" i="11"/>
  <c r="H1412" i="11"/>
  <c r="F1413" i="11"/>
  <c r="G1413" i="11"/>
  <c r="H1413" i="11"/>
  <c r="F1414" i="11"/>
  <c r="G1414" i="11"/>
  <c r="H1414" i="11"/>
  <c r="F1415" i="11"/>
  <c r="G1415" i="11"/>
  <c r="H1415" i="11"/>
  <c r="F1416" i="11"/>
  <c r="G1416" i="11"/>
  <c r="H1416" i="11"/>
  <c r="F1417" i="11"/>
  <c r="G1417" i="11"/>
  <c r="H1417" i="11"/>
  <c r="F1418" i="11"/>
  <c r="G1418" i="11"/>
  <c r="H1418" i="11"/>
  <c r="F1419" i="11"/>
  <c r="G1419" i="11"/>
  <c r="H1419" i="11"/>
  <c r="F1420" i="11"/>
  <c r="G1420" i="11"/>
  <c r="H1420" i="11"/>
  <c r="F1421" i="11"/>
  <c r="G1421" i="11"/>
  <c r="H1421" i="11"/>
  <c r="F1422" i="11"/>
  <c r="G1422" i="11"/>
  <c r="H1422" i="11"/>
  <c r="F1423" i="11"/>
  <c r="G1423" i="11"/>
  <c r="H1423" i="11"/>
  <c r="F1424" i="11"/>
  <c r="G1424" i="11"/>
  <c r="H1424" i="11"/>
  <c r="F1425" i="11"/>
  <c r="G1425" i="11"/>
  <c r="H1425" i="11"/>
  <c r="F1426" i="11"/>
  <c r="G1426" i="11"/>
  <c r="H1426" i="11"/>
  <c r="F1427" i="11"/>
  <c r="G1427" i="11"/>
  <c r="H1427" i="11"/>
  <c r="F1428" i="11"/>
  <c r="G1428" i="11"/>
  <c r="H1428" i="11"/>
  <c r="F1429" i="11"/>
  <c r="G1429" i="11"/>
  <c r="H1429" i="11"/>
  <c r="F1430" i="11"/>
  <c r="G1430" i="11"/>
  <c r="H1430" i="11"/>
  <c r="F1431" i="11"/>
  <c r="G1431" i="11"/>
  <c r="H1431" i="11"/>
  <c r="F1432" i="11"/>
  <c r="G1432" i="11"/>
  <c r="H1432" i="11"/>
  <c r="F1433" i="11"/>
  <c r="G1433" i="11"/>
  <c r="H1433" i="11"/>
  <c r="F1434" i="11"/>
  <c r="G1434" i="11"/>
  <c r="H1434" i="11"/>
  <c r="F1435" i="11"/>
  <c r="G1435" i="11"/>
  <c r="H1435" i="11"/>
  <c r="F1436" i="11"/>
  <c r="G1436" i="11"/>
  <c r="H1436" i="11"/>
  <c r="F1437" i="11"/>
  <c r="G1437" i="11"/>
  <c r="H1437" i="11"/>
  <c r="F1438" i="11"/>
  <c r="G1438" i="11"/>
  <c r="H1438" i="11"/>
  <c r="F1439" i="11"/>
  <c r="G1439" i="11"/>
  <c r="H1439" i="11"/>
  <c r="F1440" i="11"/>
  <c r="G1440" i="11"/>
  <c r="H1440" i="11"/>
  <c r="F1441" i="11"/>
  <c r="G1441" i="11"/>
  <c r="H1441" i="11"/>
  <c r="F1442" i="11"/>
  <c r="G1442" i="11"/>
  <c r="H1442" i="11"/>
  <c r="F1443" i="11"/>
  <c r="G1443" i="11"/>
  <c r="H1443" i="11"/>
  <c r="F1444" i="11"/>
  <c r="G1444" i="11"/>
  <c r="H1444" i="11"/>
  <c r="F1445" i="11"/>
  <c r="G1445" i="11"/>
  <c r="H1445" i="11"/>
  <c r="F1446" i="11"/>
  <c r="G1446" i="11"/>
  <c r="H1446" i="11"/>
  <c r="F1447" i="11"/>
  <c r="G1447" i="11"/>
  <c r="H1447" i="11"/>
  <c r="F1448" i="11"/>
  <c r="G1448" i="11"/>
  <c r="H1448" i="11"/>
  <c r="F1449" i="11"/>
  <c r="G1449" i="11"/>
  <c r="H1449" i="11"/>
  <c r="F1450" i="11"/>
  <c r="G1450" i="11"/>
  <c r="H1450" i="11"/>
  <c r="F1451" i="11"/>
  <c r="G1451" i="11"/>
  <c r="H1451" i="11"/>
  <c r="F1452" i="11"/>
  <c r="G1452" i="11"/>
  <c r="H1452" i="11"/>
  <c r="F1453" i="11"/>
  <c r="G1453" i="11"/>
  <c r="H1453" i="11"/>
  <c r="F1454" i="11"/>
  <c r="G1454" i="11"/>
  <c r="H1454" i="11"/>
  <c r="F1455" i="11"/>
  <c r="G1455" i="11"/>
  <c r="H1455" i="11"/>
  <c r="F1456" i="11"/>
  <c r="G1456" i="11"/>
  <c r="H1456" i="11"/>
  <c r="F1457" i="11"/>
  <c r="G1457" i="11"/>
  <c r="H1457" i="11"/>
  <c r="F1458" i="11"/>
  <c r="G1458" i="11"/>
  <c r="H1458" i="11"/>
  <c r="F1459" i="11"/>
  <c r="G1459" i="11"/>
  <c r="H1459" i="11"/>
  <c r="F1460" i="11"/>
  <c r="G1460" i="11"/>
  <c r="H1460" i="11"/>
  <c r="F1461" i="11"/>
  <c r="G1461" i="11"/>
  <c r="H1461" i="11"/>
  <c r="F1462" i="11"/>
  <c r="G1462" i="11"/>
  <c r="H1462" i="11"/>
  <c r="F1463" i="11"/>
  <c r="G1463" i="11"/>
  <c r="H1463" i="11"/>
  <c r="F1464" i="11"/>
  <c r="G1464" i="11"/>
  <c r="H1464" i="11"/>
  <c r="F1465" i="11"/>
  <c r="G1465" i="11"/>
  <c r="H1465" i="11"/>
  <c r="F1466" i="11"/>
  <c r="G1466" i="11"/>
  <c r="H1466" i="11"/>
  <c r="F1467" i="11"/>
  <c r="G1467" i="11"/>
  <c r="H1467" i="11"/>
  <c r="F1468" i="11"/>
  <c r="G1468" i="11"/>
  <c r="H1468" i="11"/>
  <c r="F1469" i="11"/>
  <c r="G1469" i="11"/>
  <c r="H1469" i="11"/>
  <c r="F1470" i="11"/>
  <c r="G1470" i="11"/>
  <c r="H1470" i="11"/>
  <c r="F1471" i="11"/>
  <c r="G1471" i="11"/>
  <c r="H1471" i="11"/>
  <c r="F1472" i="11"/>
  <c r="G1472" i="11"/>
  <c r="H1472" i="11"/>
  <c r="F1473" i="11"/>
  <c r="G1473" i="11"/>
  <c r="H1473" i="11"/>
  <c r="F1474" i="11"/>
  <c r="G1474" i="11"/>
  <c r="H1474" i="11"/>
  <c r="F1475" i="11"/>
  <c r="G1475" i="11"/>
  <c r="H1475" i="11"/>
  <c r="F1476" i="11"/>
  <c r="G1476" i="11"/>
  <c r="H1476" i="11"/>
  <c r="F1477" i="11"/>
  <c r="G1477" i="11"/>
  <c r="H1477" i="11"/>
  <c r="F1478" i="11"/>
  <c r="G1478" i="11"/>
  <c r="H1478" i="11"/>
  <c r="F1479" i="11"/>
  <c r="G1479" i="11"/>
  <c r="H1479" i="11"/>
  <c r="F1480" i="11"/>
  <c r="G1480" i="11"/>
  <c r="H1480" i="11"/>
  <c r="F1481" i="11"/>
  <c r="G1481" i="11"/>
  <c r="H1481" i="11"/>
  <c r="F1482" i="11"/>
  <c r="G1482" i="11"/>
  <c r="H1482" i="11"/>
  <c r="F1483" i="11"/>
  <c r="G1483" i="11"/>
  <c r="H1483" i="11"/>
  <c r="F1484" i="11"/>
  <c r="G1484" i="11"/>
  <c r="H1484" i="11"/>
  <c r="F1485" i="11"/>
  <c r="G1485" i="11"/>
  <c r="H1485" i="11"/>
  <c r="F1486" i="11"/>
  <c r="G1486" i="11"/>
  <c r="H1486" i="11"/>
  <c r="F1487" i="11"/>
  <c r="G1487" i="11"/>
  <c r="H1487" i="11"/>
  <c r="F1488" i="11"/>
  <c r="G1488" i="11"/>
  <c r="H1488" i="11"/>
  <c r="F1489" i="11"/>
  <c r="G1489" i="11"/>
  <c r="H1489" i="11"/>
  <c r="F1490" i="11"/>
  <c r="G1490" i="11"/>
  <c r="H1490" i="11"/>
  <c r="F1491" i="11"/>
  <c r="G1491" i="11"/>
  <c r="H1491" i="11"/>
  <c r="F1492" i="11"/>
  <c r="G1492" i="11"/>
  <c r="H1492" i="11"/>
  <c r="F1493" i="11"/>
  <c r="G1493" i="11"/>
  <c r="H1493" i="11"/>
  <c r="F1494" i="11"/>
  <c r="G1494" i="11"/>
  <c r="H1494" i="11"/>
  <c r="F1495" i="11"/>
  <c r="G1495" i="11"/>
  <c r="H1495" i="11"/>
  <c r="F1496" i="11"/>
  <c r="G1496" i="11"/>
  <c r="H1496" i="11"/>
  <c r="F1497" i="11"/>
  <c r="G1497" i="11"/>
  <c r="H1497" i="11"/>
  <c r="F1498" i="11"/>
  <c r="G1498" i="11"/>
  <c r="H1498" i="11"/>
  <c r="F1499" i="11"/>
  <c r="G1499" i="11"/>
  <c r="H1499" i="11"/>
  <c r="F1500" i="11"/>
  <c r="G1500" i="11"/>
  <c r="H1500" i="11"/>
  <c r="F1501" i="11"/>
  <c r="G1501" i="11"/>
  <c r="H1501" i="11"/>
  <c r="F1502" i="11"/>
  <c r="G1502" i="11"/>
  <c r="H1502" i="11"/>
  <c r="F1503" i="11"/>
  <c r="G1503" i="11"/>
  <c r="H1503" i="11"/>
  <c r="F1504" i="11"/>
  <c r="G1504" i="11"/>
  <c r="H1504" i="11"/>
  <c r="F1505" i="11"/>
  <c r="G1505" i="11"/>
  <c r="H1505" i="11"/>
  <c r="F1506" i="11"/>
  <c r="G1506" i="11"/>
  <c r="H1506" i="11"/>
  <c r="F1507" i="11"/>
  <c r="G1507" i="11"/>
  <c r="H1507" i="11"/>
  <c r="F1508" i="11"/>
  <c r="G1508" i="11"/>
  <c r="H1508" i="11"/>
  <c r="F1509" i="11"/>
  <c r="G1509" i="11"/>
  <c r="H1509" i="11"/>
  <c r="F1510" i="11"/>
  <c r="G1510" i="11"/>
  <c r="H1510" i="11"/>
  <c r="F1511" i="11"/>
  <c r="G1511" i="11"/>
  <c r="H1511" i="11"/>
  <c r="F1512" i="11"/>
  <c r="G1512" i="11"/>
  <c r="H1512" i="11"/>
  <c r="F1513" i="11"/>
  <c r="G1513" i="11"/>
  <c r="H1513" i="11"/>
  <c r="F1514" i="11"/>
  <c r="G1514" i="11"/>
  <c r="H1514" i="11"/>
  <c r="F1515" i="11"/>
  <c r="G1515" i="11"/>
  <c r="H1515" i="11"/>
  <c r="F1516" i="11"/>
  <c r="G1516" i="11"/>
  <c r="H1516" i="11"/>
  <c r="F1517" i="11"/>
  <c r="G1517" i="11"/>
  <c r="H1517" i="11"/>
  <c r="F1518" i="11"/>
  <c r="G1518" i="11"/>
  <c r="H1518" i="11"/>
  <c r="F1519" i="11"/>
  <c r="G1519" i="11"/>
  <c r="H1519" i="11"/>
  <c r="F1520" i="11"/>
  <c r="G1520" i="11"/>
  <c r="H1520" i="11"/>
  <c r="F1521" i="11"/>
  <c r="G1521" i="11"/>
  <c r="H1521" i="11"/>
  <c r="F1522" i="11"/>
  <c r="G1522" i="11"/>
  <c r="H1522" i="11"/>
  <c r="F1523" i="11"/>
  <c r="G1523" i="11"/>
  <c r="H1523" i="11"/>
  <c r="F1524" i="11"/>
  <c r="G1524" i="11"/>
  <c r="H1524" i="11"/>
  <c r="F1525" i="11"/>
  <c r="G1525" i="11"/>
  <c r="H1525" i="11"/>
  <c r="F1526" i="11"/>
  <c r="G1526" i="11"/>
  <c r="H1526" i="11"/>
  <c r="F1527" i="11"/>
  <c r="G1527" i="11"/>
  <c r="H1527" i="11"/>
  <c r="F1528" i="11"/>
  <c r="G1528" i="11"/>
  <c r="H1528" i="11"/>
  <c r="F1529" i="11"/>
  <c r="G1529" i="11"/>
  <c r="H1529" i="11"/>
  <c r="F1530" i="11"/>
  <c r="G1530" i="11"/>
  <c r="H1530" i="11"/>
  <c r="F1531" i="11"/>
  <c r="G1531" i="11"/>
  <c r="H1531" i="11"/>
  <c r="F1532" i="11"/>
  <c r="G1532" i="11"/>
  <c r="H1532" i="11"/>
  <c r="F1533" i="11"/>
  <c r="G1533" i="11"/>
  <c r="H1533" i="11"/>
  <c r="F1534" i="11"/>
  <c r="G1534" i="11"/>
  <c r="H1534" i="11"/>
  <c r="F1535" i="11"/>
  <c r="G1535" i="11"/>
  <c r="H1535" i="11"/>
  <c r="F1536" i="11"/>
  <c r="G1536" i="11"/>
  <c r="H1536" i="11"/>
  <c r="F1537" i="11"/>
  <c r="G1537" i="11"/>
  <c r="H1537" i="11"/>
  <c r="F1538" i="11"/>
  <c r="G1538" i="11"/>
  <c r="H1538" i="11"/>
  <c r="F1539" i="11"/>
  <c r="G1539" i="11"/>
  <c r="H1539" i="11"/>
  <c r="F1540" i="11"/>
  <c r="G1540" i="11"/>
  <c r="H1540" i="11"/>
  <c r="F1541" i="11"/>
  <c r="G1541" i="11"/>
  <c r="H1541" i="11"/>
  <c r="F1542" i="11"/>
  <c r="G1542" i="11"/>
  <c r="H1542" i="11"/>
  <c r="F1543" i="11"/>
  <c r="G1543" i="11"/>
  <c r="H1543" i="11"/>
  <c r="F1544" i="11"/>
  <c r="G1544" i="11"/>
  <c r="H1544" i="11"/>
  <c r="F1545" i="11"/>
  <c r="G1545" i="11"/>
  <c r="H1545" i="11"/>
  <c r="F1546" i="11"/>
  <c r="G1546" i="11"/>
  <c r="H1546" i="11"/>
  <c r="F1547" i="11"/>
  <c r="G1547" i="11"/>
  <c r="H1547" i="11"/>
  <c r="F1548" i="11"/>
  <c r="G1548" i="11"/>
  <c r="H1548" i="11"/>
  <c r="F1549" i="11"/>
  <c r="G1549" i="11"/>
  <c r="H1549" i="11"/>
  <c r="F1550" i="11"/>
  <c r="G1550" i="11"/>
  <c r="H1550" i="11"/>
  <c r="F1551" i="11"/>
  <c r="G1551" i="11"/>
  <c r="H1551" i="11"/>
  <c r="F1552" i="11"/>
  <c r="G1552" i="11"/>
  <c r="H1552" i="11"/>
  <c r="F1553" i="11"/>
  <c r="G1553" i="11"/>
  <c r="H1553" i="11"/>
  <c r="F1554" i="11"/>
  <c r="G1554" i="11"/>
  <c r="H1554" i="11"/>
  <c r="F1555" i="11"/>
  <c r="G1555" i="11"/>
  <c r="H1555" i="11"/>
  <c r="F1556" i="11"/>
  <c r="G1556" i="11"/>
  <c r="H1556" i="11"/>
  <c r="F1557" i="11"/>
  <c r="G1557" i="11"/>
  <c r="H1557" i="11"/>
  <c r="F1558" i="11"/>
  <c r="G1558" i="11"/>
  <c r="H1558" i="11"/>
  <c r="F1559" i="11"/>
  <c r="G1559" i="11"/>
  <c r="H1559" i="11"/>
  <c r="F1560" i="11"/>
  <c r="G1560" i="11"/>
  <c r="H1560" i="11"/>
  <c r="F1561" i="11"/>
  <c r="G1561" i="11"/>
  <c r="H1561" i="11"/>
  <c r="F1562" i="11"/>
  <c r="G1562" i="11"/>
  <c r="H1562" i="11"/>
  <c r="F1563" i="11"/>
  <c r="G1563" i="11"/>
  <c r="H1563" i="11"/>
  <c r="F1564" i="11"/>
  <c r="G1564" i="11"/>
  <c r="H1564" i="11"/>
  <c r="F1565" i="11"/>
  <c r="G1565" i="11"/>
  <c r="H1565" i="11"/>
  <c r="F1566" i="11"/>
  <c r="G1566" i="11"/>
  <c r="H1566" i="11"/>
  <c r="F1567" i="11"/>
  <c r="G1567" i="11"/>
  <c r="H1567" i="11"/>
  <c r="F1568" i="11"/>
  <c r="G1568" i="11"/>
  <c r="H1568" i="11"/>
  <c r="F1569" i="11"/>
  <c r="G1569" i="11"/>
  <c r="H1569" i="11"/>
  <c r="F1570" i="11"/>
  <c r="G1570" i="11"/>
  <c r="H1570" i="11"/>
  <c r="F1571" i="11"/>
  <c r="G1571" i="11"/>
  <c r="H1571" i="11"/>
  <c r="F1572" i="11"/>
  <c r="G1572" i="11"/>
  <c r="H1572" i="11"/>
  <c r="F1573" i="11"/>
  <c r="G1573" i="11"/>
  <c r="H1573" i="11"/>
  <c r="F1574" i="11"/>
  <c r="G1574" i="11"/>
  <c r="H1574" i="11"/>
  <c r="F1575" i="11"/>
  <c r="G1575" i="11"/>
  <c r="H1575" i="11"/>
  <c r="F1576" i="11"/>
  <c r="G1576" i="11"/>
  <c r="H1576" i="11"/>
  <c r="F1577" i="11"/>
  <c r="G1577" i="11"/>
  <c r="H1577" i="11"/>
  <c r="F1578" i="11"/>
  <c r="G1578" i="11"/>
  <c r="H1578" i="11"/>
  <c r="F1579" i="11"/>
  <c r="G1579" i="11"/>
  <c r="H1579" i="11"/>
  <c r="F1580" i="11"/>
  <c r="G1580" i="11"/>
  <c r="H1580" i="11"/>
  <c r="F1581" i="11"/>
  <c r="G1581" i="11"/>
  <c r="H1581" i="11"/>
  <c r="F1582" i="11"/>
  <c r="G1582" i="11"/>
  <c r="H1582" i="11"/>
  <c r="F1583" i="11"/>
  <c r="G1583" i="11"/>
  <c r="H1583" i="11"/>
  <c r="F1584" i="11"/>
  <c r="G1584" i="11"/>
  <c r="H1584" i="11"/>
  <c r="F1585" i="11"/>
  <c r="G1585" i="11"/>
  <c r="H1585" i="11"/>
  <c r="F1586" i="11"/>
  <c r="G1586" i="11"/>
  <c r="H1586" i="11"/>
  <c r="F1587" i="11"/>
  <c r="G1587" i="11"/>
  <c r="H1587" i="11"/>
  <c r="F1588" i="11"/>
  <c r="G1588" i="11"/>
  <c r="H1588" i="11"/>
  <c r="F1589" i="11"/>
  <c r="G1589" i="11"/>
  <c r="H1589" i="11"/>
  <c r="F1590" i="11"/>
  <c r="G1590" i="11"/>
  <c r="H1590" i="11"/>
  <c r="F1591" i="11"/>
  <c r="G1591" i="11"/>
  <c r="H1591" i="11"/>
  <c r="F1592" i="11"/>
  <c r="G1592" i="11"/>
  <c r="H1592" i="11"/>
  <c r="F1593" i="11"/>
  <c r="G1593" i="11"/>
  <c r="H1593" i="11"/>
  <c r="F1594" i="11"/>
  <c r="G1594" i="11"/>
  <c r="H1594" i="11"/>
  <c r="F1595" i="11"/>
  <c r="G1595" i="11"/>
  <c r="H1595" i="11"/>
  <c r="F1596" i="11"/>
  <c r="G1596" i="11"/>
  <c r="H1596" i="11"/>
  <c r="F1597" i="11"/>
  <c r="G1597" i="11"/>
  <c r="H1597" i="11"/>
  <c r="F1598" i="11"/>
  <c r="G1598" i="11"/>
  <c r="H1598" i="11"/>
  <c r="F1599" i="11"/>
  <c r="G1599" i="11"/>
  <c r="H1599" i="11"/>
  <c r="F1600" i="11"/>
  <c r="G1600" i="11"/>
  <c r="H1600" i="11"/>
  <c r="F1601" i="11"/>
  <c r="G1601" i="11"/>
  <c r="H1601" i="11"/>
  <c r="F1602" i="11"/>
  <c r="G1602" i="11"/>
  <c r="H1602" i="11"/>
  <c r="F1603" i="11"/>
  <c r="G1603" i="11"/>
  <c r="H1603" i="11"/>
  <c r="F1604" i="11"/>
  <c r="G1604" i="11"/>
  <c r="H1604" i="11"/>
  <c r="F1605" i="11"/>
  <c r="G1605" i="11"/>
  <c r="H1605" i="11"/>
  <c r="F1606" i="11"/>
  <c r="G1606" i="11"/>
  <c r="H1606" i="11"/>
  <c r="F1607" i="11"/>
  <c r="G1607" i="11"/>
  <c r="H1607" i="11"/>
  <c r="F1608" i="11"/>
  <c r="G1608" i="11"/>
  <c r="H1608" i="11"/>
  <c r="F1609" i="11"/>
  <c r="G1609" i="11"/>
  <c r="H1609" i="11"/>
  <c r="F1610" i="11"/>
  <c r="G1610" i="11"/>
  <c r="H1610" i="11"/>
  <c r="F1611" i="11"/>
  <c r="G1611" i="11"/>
  <c r="H1611" i="11"/>
  <c r="F1612" i="11"/>
  <c r="G1612" i="11"/>
  <c r="H1612" i="11"/>
  <c r="F1613" i="11"/>
  <c r="G1613" i="11"/>
  <c r="H1613" i="11"/>
  <c r="F1614" i="11"/>
  <c r="G1614" i="11"/>
  <c r="H1614" i="11"/>
  <c r="F1615" i="11"/>
  <c r="G1615" i="11"/>
  <c r="H1615" i="11"/>
  <c r="F1616" i="11"/>
  <c r="G1616" i="11"/>
  <c r="H1616" i="11"/>
  <c r="F1617" i="11"/>
  <c r="G1617" i="11"/>
  <c r="H1617" i="11"/>
  <c r="F1618" i="11"/>
  <c r="G1618" i="11"/>
  <c r="H1618" i="11"/>
  <c r="F1619" i="11"/>
  <c r="G1619" i="11"/>
  <c r="H1619" i="11"/>
  <c r="F1620" i="11"/>
  <c r="G1620" i="11"/>
  <c r="H1620" i="11"/>
  <c r="F1621" i="11"/>
  <c r="G1621" i="11"/>
  <c r="H1621" i="11"/>
  <c r="F1622" i="11"/>
  <c r="G1622" i="11"/>
  <c r="H1622" i="11"/>
  <c r="F1623" i="11"/>
  <c r="G1623" i="11"/>
  <c r="H1623" i="11"/>
  <c r="F1624" i="11"/>
  <c r="G1624" i="11"/>
  <c r="H1624" i="11"/>
  <c r="F1625" i="11"/>
  <c r="G1625" i="11"/>
  <c r="H1625" i="11"/>
  <c r="F1626" i="11"/>
  <c r="G1626" i="11"/>
  <c r="H1626" i="11"/>
  <c r="F1627" i="11"/>
  <c r="G1627" i="11"/>
  <c r="H1627" i="11"/>
  <c r="F1628" i="11"/>
  <c r="G1628" i="11"/>
  <c r="H1628" i="11"/>
  <c r="F1629" i="11"/>
  <c r="G1629" i="11"/>
  <c r="H1629" i="11"/>
  <c r="F1630" i="11"/>
  <c r="G1630" i="11"/>
  <c r="H1630" i="11"/>
  <c r="F1631" i="11"/>
  <c r="G1631" i="11"/>
  <c r="H1631" i="11"/>
  <c r="F1632" i="11"/>
  <c r="G1632" i="11"/>
  <c r="H1632" i="11"/>
  <c r="F1633" i="11"/>
  <c r="G1633" i="11"/>
  <c r="H1633" i="11"/>
  <c r="F1634" i="11"/>
  <c r="G1634" i="11"/>
  <c r="H1634" i="11"/>
  <c r="F1635" i="11"/>
  <c r="G1635" i="11"/>
  <c r="H1635" i="11"/>
  <c r="F1636" i="11"/>
  <c r="G1636" i="11"/>
  <c r="H1636" i="11"/>
  <c r="F1637" i="11"/>
  <c r="G1637" i="11"/>
  <c r="H1637" i="11"/>
  <c r="F1638" i="11"/>
  <c r="G1638" i="11"/>
  <c r="H1638" i="11"/>
  <c r="F1639" i="11"/>
  <c r="G1639" i="11"/>
  <c r="H1639" i="11"/>
  <c r="F1640" i="11"/>
  <c r="G1640" i="11"/>
  <c r="H1640" i="11"/>
  <c r="F1641" i="11"/>
  <c r="G1641" i="11"/>
  <c r="H1641" i="11"/>
  <c r="F1642" i="11"/>
  <c r="G1642" i="11"/>
  <c r="H1642" i="11"/>
  <c r="F1643" i="11"/>
  <c r="G1643" i="11"/>
  <c r="H1643" i="11"/>
  <c r="F1644" i="11"/>
  <c r="G1644" i="11"/>
  <c r="H1644" i="11"/>
  <c r="F1645" i="11"/>
  <c r="G1645" i="11"/>
  <c r="H1645" i="11"/>
  <c r="F1646" i="11"/>
  <c r="G1646" i="11"/>
  <c r="H1646" i="11"/>
  <c r="F1647" i="11"/>
  <c r="G1647" i="11"/>
  <c r="H1647" i="11"/>
  <c r="F1648" i="11"/>
  <c r="G1648" i="11"/>
  <c r="H1648" i="11"/>
  <c r="F1649" i="11"/>
  <c r="G1649" i="11"/>
  <c r="H1649" i="11"/>
  <c r="F1650" i="11"/>
  <c r="G1650" i="11"/>
  <c r="H1650" i="11"/>
  <c r="F1651" i="11"/>
  <c r="G1651" i="11"/>
  <c r="H1651" i="11"/>
  <c r="F1652" i="11"/>
  <c r="G1652" i="11"/>
  <c r="H1652" i="11"/>
  <c r="F1653" i="11"/>
  <c r="G1653" i="11"/>
  <c r="H1653" i="11"/>
  <c r="F1654" i="11"/>
  <c r="G1654" i="11"/>
  <c r="H1654" i="11"/>
  <c r="F1655" i="11"/>
  <c r="G1655" i="11"/>
  <c r="H1655" i="11"/>
  <c r="F1656" i="11"/>
  <c r="G1656" i="11"/>
  <c r="H1656" i="11"/>
  <c r="F1657" i="11"/>
  <c r="G1657" i="11"/>
  <c r="H1657" i="11"/>
  <c r="F1658" i="11"/>
  <c r="G1658" i="11"/>
  <c r="H1658" i="11"/>
  <c r="F1659" i="11"/>
  <c r="G1659" i="11"/>
  <c r="H1659" i="11"/>
  <c r="F1660" i="11"/>
  <c r="G1660" i="11"/>
  <c r="H1660" i="11"/>
  <c r="F1661" i="11"/>
  <c r="G1661" i="11"/>
  <c r="H1661" i="11"/>
  <c r="F1662" i="11"/>
  <c r="G1662" i="11"/>
  <c r="H1662" i="11"/>
  <c r="F1663" i="11"/>
  <c r="G1663" i="11"/>
  <c r="H1663" i="11"/>
  <c r="F1664" i="11"/>
  <c r="G1664" i="11"/>
  <c r="H1664" i="11"/>
  <c r="F1665" i="11"/>
  <c r="G1665" i="11"/>
  <c r="H1665" i="11"/>
  <c r="F1666" i="11"/>
  <c r="G1666" i="11"/>
  <c r="H1666" i="11"/>
  <c r="F1667" i="11"/>
  <c r="G1667" i="11"/>
  <c r="H1667" i="11"/>
  <c r="F1668" i="11"/>
  <c r="G1668" i="11"/>
  <c r="H1668" i="11"/>
  <c r="F1669" i="11"/>
  <c r="G1669" i="11"/>
  <c r="H1669" i="11"/>
  <c r="F1670" i="11"/>
  <c r="G1670" i="11"/>
  <c r="H1670" i="11"/>
  <c r="F1671" i="11"/>
  <c r="G1671" i="11"/>
  <c r="H1671" i="11"/>
  <c r="F1672" i="11"/>
  <c r="G1672" i="11"/>
  <c r="H1672" i="11"/>
  <c r="F1673" i="11"/>
  <c r="G1673" i="11"/>
  <c r="H1673" i="11"/>
  <c r="F1674" i="11"/>
  <c r="G1674" i="11"/>
  <c r="H1674" i="11"/>
  <c r="F1675" i="11"/>
  <c r="G1675" i="11"/>
  <c r="H1675" i="11"/>
  <c r="F1676" i="11"/>
  <c r="G1676" i="11"/>
  <c r="H1676" i="11"/>
  <c r="F1677" i="11"/>
  <c r="G1677" i="11"/>
  <c r="H1677" i="11"/>
  <c r="F1678" i="11"/>
  <c r="G1678" i="11"/>
  <c r="H1678" i="11"/>
  <c r="F1679" i="11"/>
  <c r="G1679" i="11"/>
  <c r="H1679" i="11"/>
  <c r="F1680" i="11"/>
  <c r="G1680" i="11"/>
  <c r="H1680" i="11"/>
  <c r="F1681" i="11"/>
  <c r="G1681" i="11"/>
  <c r="H1681" i="11"/>
  <c r="F1682" i="11"/>
  <c r="G1682" i="11"/>
  <c r="H1682" i="11"/>
  <c r="F1683" i="11"/>
  <c r="G1683" i="11"/>
  <c r="H1683" i="11"/>
  <c r="F1684" i="11"/>
  <c r="G1684" i="11"/>
  <c r="H1684" i="11"/>
  <c r="F1685" i="11"/>
  <c r="G1685" i="11"/>
  <c r="H1685" i="11"/>
  <c r="F1686" i="11"/>
  <c r="G1686" i="11"/>
  <c r="H1686" i="11"/>
  <c r="F1687" i="11"/>
  <c r="G1687" i="11"/>
  <c r="H1687" i="11"/>
  <c r="F1688" i="11"/>
  <c r="G1688" i="11"/>
  <c r="H1688" i="11"/>
  <c r="F1689" i="11"/>
  <c r="G1689" i="11"/>
  <c r="H1689" i="11"/>
  <c r="F1690" i="11"/>
  <c r="G1690" i="11"/>
  <c r="H1690" i="11"/>
  <c r="F1691" i="11"/>
  <c r="G1691" i="11"/>
  <c r="H1691" i="11"/>
  <c r="F1692" i="11"/>
  <c r="G1692" i="11"/>
  <c r="H1692" i="11"/>
  <c r="F1693" i="11"/>
  <c r="G1693" i="11"/>
  <c r="H1693" i="11"/>
  <c r="F1694" i="11"/>
  <c r="G1694" i="11"/>
  <c r="H1694" i="11"/>
  <c r="F1695" i="11"/>
  <c r="G1695" i="11"/>
  <c r="H1695" i="11"/>
  <c r="F1696" i="11"/>
  <c r="G1696" i="11"/>
  <c r="H1696" i="11"/>
  <c r="F1697" i="11"/>
  <c r="G1697" i="11"/>
  <c r="H1697" i="11"/>
  <c r="F1698" i="11"/>
  <c r="G1698" i="11"/>
  <c r="H1698" i="11"/>
  <c r="F1699" i="11"/>
  <c r="G1699" i="11"/>
  <c r="H1699" i="11"/>
  <c r="F1700" i="11"/>
  <c r="G1700" i="11"/>
  <c r="H1700" i="11"/>
  <c r="F1701" i="11"/>
  <c r="G1701" i="11"/>
  <c r="H1701" i="11"/>
  <c r="F1702" i="11"/>
  <c r="G1702" i="11"/>
  <c r="H1702" i="11"/>
  <c r="F1703" i="11"/>
  <c r="G1703" i="11"/>
  <c r="H1703" i="11"/>
  <c r="F1704" i="11"/>
  <c r="G1704" i="11"/>
  <c r="H1704" i="11"/>
  <c r="F1705" i="11"/>
  <c r="G1705" i="11"/>
  <c r="H1705" i="11"/>
  <c r="F1706" i="11"/>
  <c r="G1706" i="11"/>
  <c r="H1706" i="11"/>
  <c r="F1707" i="11"/>
  <c r="G1707" i="11"/>
  <c r="H1707" i="11"/>
  <c r="F1708" i="11"/>
  <c r="G1708" i="11"/>
  <c r="H1708" i="11"/>
  <c r="F1709" i="11"/>
  <c r="G1709" i="11"/>
  <c r="H1709" i="11"/>
  <c r="F1710" i="11"/>
  <c r="G1710" i="11"/>
  <c r="H1710" i="11"/>
  <c r="F1711" i="11"/>
  <c r="G1711" i="11"/>
  <c r="H1711" i="11"/>
  <c r="F1712" i="11"/>
  <c r="G1712" i="11"/>
  <c r="H1712" i="11"/>
  <c r="F1713" i="11"/>
  <c r="G1713" i="11"/>
  <c r="H1713" i="11"/>
  <c r="F1714" i="11"/>
  <c r="G1714" i="11"/>
  <c r="H1714" i="11"/>
  <c r="F1715" i="11"/>
  <c r="G1715" i="11"/>
  <c r="H1715" i="11"/>
  <c r="F1716" i="11"/>
  <c r="G1716" i="11"/>
  <c r="H1716" i="11"/>
  <c r="F1717" i="11"/>
  <c r="G1717" i="11"/>
  <c r="H1717" i="11"/>
  <c r="F1718" i="11"/>
  <c r="G1718" i="11"/>
  <c r="H1718" i="11"/>
  <c r="F1719" i="11"/>
  <c r="G1719" i="11"/>
  <c r="H1719" i="11"/>
  <c r="F1720" i="11"/>
  <c r="G1720" i="11"/>
  <c r="H1720" i="11"/>
  <c r="F1721" i="11"/>
  <c r="G1721" i="11"/>
  <c r="H1721" i="11"/>
  <c r="F1722" i="11"/>
  <c r="G1722" i="11"/>
  <c r="H1722" i="11"/>
  <c r="F1723" i="11"/>
  <c r="G1723" i="11"/>
  <c r="H1723" i="11"/>
  <c r="F1724" i="11"/>
  <c r="G1724" i="11"/>
  <c r="H1724" i="11"/>
  <c r="F1725" i="11"/>
  <c r="G1725" i="11"/>
  <c r="H1725" i="11"/>
  <c r="F1726" i="11"/>
  <c r="G1726" i="11"/>
  <c r="H1726" i="11"/>
  <c r="F1727" i="11"/>
  <c r="G1727" i="11"/>
  <c r="H1727" i="11"/>
  <c r="F1728" i="11"/>
  <c r="G1728" i="11"/>
  <c r="H1728" i="11"/>
  <c r="F1729" i="11"/>
  <c r="G1729" i="11"/>
  <c r="H1729" i="11"/>
  <c r="F1730" i="11"/>
  <c r="G1730" i="11"/>
  <c r="H1730" i="11"/>
  <c r="F1731" i="11"/>
  <c r="G1731" i="11"/>
  <c r="H1731" i="11"/>
  <c r="F1732" i="11"/>
  <c r="G1732" i="11"/>
  <c r="H1732" i="11"/>
  <c r="F1733" i="11"/>
  <c r="G1733" i="11"/>
  <c r="H1733" i="11"/>
  <c r="F1734" i="11"/>
  <c r="G1734" i="11"/>
  <c r="H1734" i="11"/>
  <c r="F1735" i="11"/>
  <c r="G1735" i="11"/>
  <c r="H1735" i="11"/>
  <c r="F1736" i="11"/>
  <c r="G1736" i="11"/>
  <c r="H1736" i="11"/>
  <c r="F1737" i="11"/>
  <c r="G1737" i="11"/>
  <c r="H1737" i="11"/>
  <c r="F1738" i="11"/>
  <c r="G1738" i="11"/>
  <c r="H1738" i="11"/>
  <c r="F1739" i="11"/>
  <c r="G1739" i="11"/>
  <c r="H1739" i="11"/>
  <c r="F1740" i="11"/>
  <c r="G1740" i="11"/>
  <c r="H1740" i="11"/>
  <c r="F1741" i="11"/>
  <c r="G1741" i="11"/>
  <c r="H1741" i="11"/>
  <c r="F1742" i="11"/>
  <c r="G1742" i="11"/>
  <c r="H1742" i="11"/>
  <c r="F1743" i="11"/>
  <c r="G1743" i="11"/>
  <c r="H1743" i="11"/>
  <c r="F1744" i="11"/>
  <c r="G1744" i="11"/>
  <c r="H1744" i="11"/>
  <c r="F1745" i="11"/>
  <c r="G1745" i="11"/>
  <c r="H1745" i="11"/>
  <c r="F1746" i="11"/>
  <c r="G1746" i="11"/>
  <c r="H1746" i="11"/>
  <c r="F1747" i="11"/>
  <c r="G1747" i="11"/>
  <c r="H1747" i="11"/>
  <c r="F1748" i="11"/>
  <c r="G1748" i="11"/>
  <c r="H1748" i="11"/>
  <c r="F1749" i="11"/>
  <c r="G1749" i="11"/>
  <c r="H1749" i="11"/>
  <c r="F1750" i="11"/>
  <c r="G1750" i="11"/>
  <c r="H1750" i="11"/>
  <c r="F1751" i="11"/>
  <c r="G1751" i="11"/>
  <c r="H1751" i="11"/>
  <c r="F1752" i="11"/>
  <c r="G1752" i="11"/>
  <c r="H1752" i="11"/>
  <c r="F1753" i="11"/>
  <c r="G1753" i="11"/>
  <c r="H1753" i="11"/>
  <c r="F1754" i="11"/>
  <c r="G1754" i="11"/>
  <c r="H1754" i="11"/>
  <c r="F1755" i="11"/>
  <c r="G1755" i="11"/>
  <c r="H1755" i="11"/>
  <c r="F1756" i="11"/>
  <c r="G1756" i="11"/>
  <c r="H1756" i="11"/>
  <c r="F1757" i="11"/>
  <c r="G1757" i="11"/>
  <c r="H1757" i="11"/>
  <c r="F1758" i="11"/>
  <c r="G1758" i="11"/>
  <c r="H1758" i="11"/>
  <c r="F1759" i="11"/>
  <c r="G1759" i="11"/>
  <c r="H1759" i="11"/>
  <c r="F1760" i="11"/>
  <c r="G1760" i="11"/>
  <c r="H1760" i="11"/>
  <c r="F1761" i="11"/>
  <c r="G1761" i="11"/>
  <c r="H1761" i="11"/>
  <c r="F1762" i="11"/>
  <c r="G1762" i="11"/>
  <c r="H1762" i="11"/>
  <c r="F1763" i="11"/>
  <c r="G1763" i="11"/>
  <c r="H1763" i="11"/>
  <c r="F1764" i="11"/>
  <c r="G1764" i="11"/>
  <c r="H1764" i="11"/>
  <c r="F1765" i="11"/>
  <c r="G1765" i="11"/>
  <c r="H1765" i="11"/>
  <c r="F1766" i="11"/>
  <c r="G1766" i="11"/>
  <c r="H1766" i="11"/>
  <c r="F1767" i="11"/>
  <c r="G1767" i="11"/>
  <c r="H1767" i="11"/>
  <c r="F1768" i="11"/>
  <c r="G1768" i="11"/>
  <c r="H1768" i="11"/>
  <c r="F1769" i="11"/>
  <c r="G1769" i="11"/>
  <c r="H1769" i="11"/>
  <c r="F1770" i="11"/>
  <c r="G1770" i="11"/>
  <c r="H1770" i="11"/>
  <c r="F1771" i="11"/>
  <c r="G1771" i="11"/>
  <c r="H1771" i="11"/>
  <c r="F1772" i="11"/>
  <c r="G1772" i="11"/>
  <c r="H1772" i="11"/>
  <c r="F1773" i="11"/>
  <c r="G1773" i="11"/>
  <c r="H1773" i="11"/>
  <c r="F1774" i="11"/>
  <c r="G1774" i="11"/>
  <c r="H1774" i="11"/>
  <c r="F1775" i="11"/>
  <c r="G1775" i="11"/>
  <c r="H1775" i="11"/>
  <c r="F1776" i="11"/>
  <c r="G1776" i="11"/>
  <c r="H1776" i="11"/>
  <c r="F1777" i="11"/>
  <c r="G1777" i="11"/>
  <c r="H1777" i="11"/>
  <c r="F1778" i="11"/>
  <c r="G1778" i="11"/>
  <c r="H1778" i="11"/>
  <c r="F1779" i="11"/>
  <c r="G1779" i="11"/>
  <c r="H1779" i="11"/>
  <c r="F1780" i="11"/>
  <c r="G1780" i="11"/>
  <c r="H1780" i="11"/>
  <c r="F1781" i="11"/>
  <c r="G1781" i="11"/>
  <c r="H1781" i="11"/>
  <c r="F1782" i="11"/>
  <c r="G1782" i="11"/>
  <c r="H1782" i="11"/>
  <c r="F1783" i="11"/>
  <c r="G1783" i="11"/>
  <c r="H1783" i="11"/>
  <c r="F1784" i="11"/>
  <c r="G1784" i="11"/>
  <c r="H1784" i="11"/>
  <c r="F1785" i="11"/>
  <c r="G1785" i="11"/>
  <c r="H1785" i="11"/>
  <c r="F1786" i="11"/>
  <c r="G1786" i="11"/>
  <c r="H1786" i="11"/>
  <c r="F1787" i="11"/>
  <c r="G1787" i="11"/>
  <c r="H1787" i="11"/>
  <c r="F1788" i="11"/>
  <c r="G1788" i="11"/>
  <c r="H1788" i="11"/>
  <c r="F1789" i="11"/>
  <c r="G1789" i="11"/>
  <c r="H1789" i="11"/>
  <c r="F1790" i="11"/>
  <c r="G1790" i="11"/>
  <c r="H1790" i="11"/>
  <c r="F1791" i="11"/>
  <c r="G1791" i="11"/>
  <c r="H1791" i="11"/>
  <c r="F1792" i="11"/>
  <c r="G1792" i="11"/>
  <c r="H1792" i="11"/>
  <c r="F1793" i="11"/>
  <c r="G1793" i="11"/>
  <c r="H1793" i="11"/>
  <c r="F1794" i="11"/>
  <c r="G1794" i="11"/>
  <c r="H1794" i="11"/>
  <c r="F1795" i="11"/>
  <c r="G1795" i="11"/>
  <c r="H1795" i="11"/>
  <c r="F1796" i="11"/>
  <c r="G1796" i="11"/>
  <c r="H1796" i="11"/>
  <c r="F1797" i="11"/>
  <c r="G1797" i="11"/>
  <c r="H1797" i="11"/>
  <c r="F1798" i="11"/>
  <c r="G1798" i="11"/>
  <c r="H1798" i="11"/>
  <c r="F1799" i="11"/>
  <c r="G1799" i="11"/>
  <c r="H1799" i="11"/>
  <c r="F1800" i="11"/>
  <c r="G1800" i="11"/>
  <c r="H1800" i="11"/>
  <c r="F1801" i="11"/>
  <c r="G1801" i="11"/>
  <c r="H1801" i="11"/>
  <c r="F1802" i="11"/>
  <c r="G1802" i="11"/>
  <c r="H1802" i="11"/>
  <c r="F1803" i="11"/>
  <c r="G1803" i="11"/>
  <c r="H1803" i="11"/>
  <c r="F1804" i="11"/>
  <c r="G1804" i="11"/>
  <c r="H1804" i="11"/>
  <c r="F1805" i="11"/>
  <c r="G1805" i="11"/>
  <c r="H1805" i="11"/>
  <c r="F1806" i="11"/>
  <c r="G1806" i="11"/>
  <c r="H1806" i="11"/>
  <c r="F1807" i="11"/>
  <c r="G1807" i="11"/>
  <c r="H1807" i="11"/>
  <c r="F1808" i="11"/>
  <c r="G1808" i="11"/>
  <c r="H1808" i="11"/>
  <c r="F1809" i="11"/>
  <c r="G1809" i="11"/>
  <c r="H1809" i="11"/>
  <c r="F1810" i="11"/>
  <c r="G1810" i="11"/>
  <c r="H1810" i="11"/>
  <c r="F1811" i="11"/>
  <c r="G1811" i="11"/>
  <c r="H1811" i="11"/>
  <c r="F1812" i="11"/>
  <c r="G1812" i="11"/>
  <c r="H1812" i="11"/>
  <c r="F1813" i="11"/>
  <c r="G1813" i="11"/>
  <c r="H1813" i="11"/>
  <c r="F1814" i="11"/>
  <c r="G1814" i="11"/>
  <c r="H1814" i="11"/>
  <c r="F1815" i="11"/>
  <c r="G1815" i="11"/>
  <c r="H1815" i="11"/>
  <c r="F1816" i="11"/>
  <c r="G1816" i="11"/>
  <c r="H1816" i="11"/>
  <c r="F1817" i="11"/>
  <c r="G1817" i="11"/>
  <c r="H1817" i="11"/>
  <c r="F1818" i="11"/>
  <c r="G1818" i="11"/>
  <c r="H1818" i="11"/>
  <c r="F1819" i="11"/>
  <c r="G1819" i="11"/>
  <c r="H1819" i="11"/>
  <c r="F1820" i="11"/>
  <c r="G1820" i="11"/>
  <c r="H1820" i="11"/>
  <c r="F1821" i="11"/>
  <c r="G1821" i="11"/>
  <c r="H1821" i="11"/>
  <c r="F1822" i="11"/>
  <c r="G1822" i="11"/>
  <c r="H1822" i="11"/>
  <c r="F1823" i="11"/>
  <c r="G1823" i="11"/>
  <c r="H1823" i="11"/>
  <c r="F1824" i="11"/>
  <c r="G1824" i="11"/>
  <c r="H1824" i="11"/>
  <c r="F1825" i="11"/>
  <c r="G1825" i="11"/>
  <c r="H1825" i="11"/>
  <c r="F1826" i="11"/>
  <c r="G1826" i="11"/>
  <c r="H1826" i="11"/>
  <c r="F1827" i="11"/>
  <c r="G1827" i="11"/>
  <c r="H1827" i="11"/>
  <c r="F1828" i="11"/>
  <c r="G1828" i="11"/>
  <c r="H1828" i="11"/>
  <c r="F1829" i="11"/>
  <c r="G1829" i="11"/>
  <c r="H1829" i="11"/>
  <c r="F1830" i="11"/>
  <c r="G1830" i="11"/>
  <c r="H1830" i="11"/>
  <c r="F1831" i="11"/>
  <c r="G1831" i="11"/>
  <c r="H1831" i="11"/>
  <c r="F1832" i="11"/>
  <c r="G1832" i="11"/>
  <c r="H1832" i="11"/>
  <c r="F1833" i="11"/>
  <c r="G1833" i="11"/>
  <c r="H1833" i="11"/>
  <c r="F1834" i="11"/>
  <c r="G1834" i="11"/>
  <c r="H1834" i="11"/>
  <c r="F1835" i="11"/>
  <c r="G1835" i="11"/>
  <c r="H1835" i="11"/>
  <c r="F1836" i="11"/>
  <c r="G1836" i="11"/>
  <c r="H1836" i="11"/>
  <c r="F1837" i="11"/>
  <c r="G1837" i="11"/>
  <c r="H1837" i="11"/>
  <c r="F1838" i="11"/>
  <c r="G1838" i="11"/>
  <c r="H1838" i="11"/>
  <c r="F1839" i="11"/>
  <c r="G1839" i="11"/>
  <c r="H1839" i="11"/>
  <c r="F1840" i="11"/>
  <c r="G1840" i="11"/>
  <c r="H1840" i="11"/>
  <c r="F1841" i="11"/>
  <c r="G1841" i="11"/>
  <c r="H1841" i="11"/>
  <c r="F1842" i="11"/>
  <c r="G1842" i="11"/>
  <c r="H1842" i="11"/>
  <c r="F1843" i="11"/>
  <c r="G1843" i="11"/>
  <c r="H1843" i="11"/>
  <c r="F1844" i="11"/>
  <c r="G1844" i="11"/>
  <c r="H1844" i="11"/>
  <c r="F1845" i="11"/>
  <c r="G1845" i="11"/>
  <c r="H1845" i="11"/>
  <c r="F1846" i="11"/>
  <c r="G1846" i="11"/>
  <c r="H1846" i="11"/>
  <c r="F1847" i="11"/>
  <c r="G1847" i="11"/>
  <c r="H1847" i="11"/>
  <c r="F1848" i="11"/>
  <c r="G1848" i="11"/>
  <c r="H1848" i="11"/>
  <c r="F1849" i="11"/>
  <c r="G1849" i="11"/>
  <c r="H1849" i="11"/>
  <c r="F1850" i="11"/>
  <c r="G1850" i="11"/>
  <c r="H1850" i="11"/>
  <c r="F1851" i="11"/>
  <c r="G1851" i="11"/>
  <c r="H1851" i="11"/>
  <c r="F1852" i="11"/>
  <c r="G1852" i="11"/>
  <c r="H1852" i="11"/>
  <c r="F1853" i="11"/>
  <c r="G1853" i="11"/>
  <c r="H1853" i="11"/>
  <c r="F1854" i="11"/>
  <c r="G1854" i="11"/>
  <c r="H1854" i="11"/>
  <c r="F1855" i="11"/>
  <c r="G1855" i="11"/>
  <c r="H1855" i="11"/>
  <c r="F1856" i="11"/>
  <c r="G1856" i="11"/>
  <c r="H1856" i="11"/>
  <c r="F1857" i="11"/>
  <c r="G1857" i="11"/>
  <c r="H1857" i="11"/>
  <c r="F1858" i="11"/>
  <c r="G1858" i="11"/>
  <c r="H1858" i="11"/>
  <c r="F1859" i="11"/>
  <c r="G1859" i="11"/>
  <c r="H1859" i="11"/>
  <c r="F1860" i="11"/>
  <c r="G1860" i="11"/>
  <c r="H1860" i="11"/>
  <c r="F1861" i="11"/>
  <c r="G1861" i="11"/>
  <c r="H1861" i="11"/>
  <c r="F1862" i="11"/>
  <c r="G1862" i="11"/>
  <c r="H1862" i="11"/>
  <c r="F1863" i="11"/>
  <c r="G1863" i="11"/>
  <c r="H1863" i="11"/>
  <c r="F1864" i="11"/>
  <c r="G1864" i="11"/>
  <c r="H1864" i="11"/>
  <c r="F1865" i="11"/>
  <c r="G1865" i="11"/>
  <c r="H1865" i="11"/>
  <c r="F1866" i="11"/>
  <c r="G1866" i="11"/>
  <c r="H1866" i="11"/>
  <c r="F1867" i="11"/>
  <c r="G1867" i="11"/>
  <c r="H1867" i="11"/>
  <c r="F1868" i="11"/>
  <c r="G1868" i="11"/>
  <c r="H1868" i="11"/>
  <c r="F1869" i="11"/>
  <c r="G1869" i="11"/>
  <c r="H1869" i="11"/>
  <c r="F1870" i="11"/>
  <c r="G1870" i="11"/>
  <c r="H1870" i="11"/>
  <c r="F1871" i="11"/>
  <c r="G1871" i="11"/>
  <c r="H1871" i="11"/>
  <c r="F1872" i="11"/>
  <c r="G1872" i="11"/>
  <c r="H1872" i="11"/>
  <c r="F1873" i="11"/>
  <c r="G1873" i="11"/>
  <c r="H1873" i="11"/>
  <c r="F1874" i="11"/>
  <c r="G1874" i="11"/>
  <c r="H1874" i="11"/>
  <c r="F1875" i="11"/>
  <c r="G1875" i="11"/>
  <c r="H1875" i="11"/>
  <c r="F1876" i="11"/>
  <c r="G1876" i="11"/>
  <c r="H1876" i="11"/>
  <c r="F1877" i="11"/>
  <c r="G1877" i="11"/>
  <c r="H1877" i="11"/>
  <c r="F1878" i="11"/>
  <c r="G1878" i="11"/>
  <c r="H1878" i="11"/>
  <c r="F1879" i="11"/>
  <c r="G1879" i="11"/>
  <c r="H1879" i="11"/>
  <c r="F1880" i="11"/>
  <c r="G1880" i="11"/>
  <c r="H1880" i="11"/>
  <c r="F1881" i="11"/>
  <c r="G1881" i="11"/>
  <c r="H1881" i="11"/>
  <c r="F1882" i="11"/>
  <c r="G1882" i="11"/>
  <c r="H1882" i="11"/>
  <c r="F1883" i="11"/>
  <c r="G1883" i="11"/>
  <c r="H1883" i="11"/>
  <c r="F1884" i="11"/>
  <c r="G1884" i="11"/>
  <c r="H1884" i="11"/>
  <c r="F1885" i="11"/>
  <c r="G1885" i="11"/>
  <c r="H1885" i="11"/>
  <c r="F1886" i="11"/>
  <c r="G1886" i="11"/>
  <c r="H1886" i="11"/>
  <c r="F1887" i="11"/>
  <c r="G1887" i="11"/>
  <c r="H1887" i="11"/>
  <c r="F1888" i="11"/>
  <c r="G1888" i="11"/>
  <c r="H1888" i="11"/>
  <c r="F1889" i="11"/>
  <c r="G1889" i="11"/>
  <c r="H1889" i="11"/>
  <c r="F1890" i="11"/>
  <c r="G1890" i="11"/>
  <c r="H1890" i="11"/>
  <c r="F1891" i="11"/>
  <c r="G1891" i="11"/>
  <c r="H1891" i="11"/>
  <c r="F1892" i="11"/>
  <c r="G1892" i="11"/>
  <c r="H1892" i="11"/>
  <c r="F1893" i="11"/>
  <c r="G1893" i="11"/>
  <c r="H1893" i="11"/>
  <c r="F1894" i="11"/>
  <c r="G1894" i="11"/>
  <c r="H1894" i="11"/>
  <c r="F1895" i="11"/>
  <c r="G1895" i="11"/>
  <c r="H1895" i="11"/>
  <c r="F1896" i="11"/>
  <c r="G1896" i="11"/>
  <c r="H1896" i="11"/>
  <c r="F1897" i="11"/>
  <c r="G1897" i="11"/>
  <c r="H1897" i="11"/>
  <c r="F1898" i="11"/>
  <c r="G1898" i="11"/>
  <c r="H1898" i="11"/>
  <c r="F1899" i="11"/>
  <c r="G1899" i="11"/>
  <c r="H1899" i="11"/>
  <c r="F1900" i="11"/>
  <c r="G1900" i="11"/>
  <c r="H1900" i="11"/>
  <c r="F1901" i="11"/>
  <c r="G1901" i="11"/>
  <c r="H1901" i="11"/>
  <c r="F1902" i="11"/>
  <c r="G1902" i="11"/>
  <c r="H1902" i="11"/>
  <c r="F1903" i="11"/>
  <c r="G1903" i="11"/>
  <c r="H1903" i="11"/>
  <c r="F1904" i="11"/>
  <c r="G1904" i="11"/>
  <c r="H1904" i="11"/>
  <c r="F1905" i="11"/>
  <c r="G1905" i="11"/>
  <c r="H1905" i="11"/>
  <c r="F1906" i="11"/>
  <c r="G1906" i="11"/>
  <c r="H1906" i="11"/>
  <c r="F1907" i="11"/>
  <c r="G1907" i="11"/>
  <c r="H1907" i="11"/>
  <c r="F1908" i="11"/>
  <c r="G1908" i="11"/>
  <c r="H1908" i="11"/>
  <c r="F1909" i="11"/>
  <c r="G1909" i="11"/>
  <c r="H1909" i="11"/>
  <c r="F1910" i="11"/>
  <c r="G1910" i="11"/>
  <c r="H1910" i="11"/>
  <c r="F1911" i="11"/>
  <c r="G1911" i="11"/>
  <c r="H1911" i="11"/>
  <c r="F1912" i="11"/>
  <c r="G1912" i="11"/>
  <c r="H1912" i="11"/>
  <c r="F1913" i="11"/>
  <c r="G1913" i="11"/>
  <c r="H1913" i="11"/>
  <c r="F1914" i="11"/>
  <c r="G1914" i="11"/>
  <c r="H1914" i="11"/>
  <c r="F1915" i="11"/>
  <c r="G1915" i="11"/>
  <c r="H1915" i="11"/>
  <c r="F1916" i="11"/>
  <c r="G1916" i="11"/>
  <c r="H1916" i="11"/>
  <c r="F1917" i="11"/>
  <c r="G1917" i="11"/>
  <c r="H1917" i="11"/>
  <c r="F1918" i="11"/>
  <c r="G1918" i="11"/>
  <c r="H1918" i="11"/>
  <c r="F1919" i="11"/>
  <c r="G1919" i="11"/>
  <c r="H1919" i="11"/>
  <c r="F1920" i="11"/>
  <c r="G1920" i="11"/>
  <c r="H1920" i="11"/>
  <c r="F1921" i="11"/>
  <c r="G1921" i="11"/>
  <c r="H1921" i="11"/>
  <c r="F1922" i="11"/>
  <c r="G1922" i="11"/>
  <c r="H1922" i="11"/>
  <c r="F1923" i="11"/>
  <c r="G1923" i="11"/>
  <c r="H1923" i="11"/>
  <c r="F1924" i="11"/>
  <c r="G1924" i="11"/>
  <c r="H1924" i="11"/>
  <c r="F1925" i="11"/>
  <c r="G1925" i="11"/>
  <c r="H1925" i="11"/>
  <c r="F1926" i="11"/>
  <c r="G1926" i="11"/>
  <c r="H1926" i="11"/>
  <c r="F1927" i="11"/>
  <c r="G1927" i="11"/>
  <c r="H1927" i="11"/>
  <c r="F1928" i="11"/>
  <c r="G1928" i="11"/>
  <c r="H1928" i="11"/>
  <c r="F1929" i="11"/>
  <c r="G1929" i="11"/>
  <c r="H1929" i="11"/>
  <c r="F1930" i="11"/>
  <c r="G1930" i="11"/>
  <c r="H1930" i="11"/>
  <c r="F1931" i="11"/>
  <c r="G1931" i="11"/>
  <c r="H1931" i="11"/>
  <c r="F1932" i="11"/>
  <c r="G1932" i="11"/>
  <c r="H1932" i="11"/>
  <c r="F1933" i="11"/>
  <c r="G1933" i="11"/>
  <c r="H1933" i="11"/>
  <c r="F1934" i="11"/>
  <c r="G1934" i="11"/>
  <c r="H1934" i="11"/>
  <c r="F1935" i="11"/>
  <c r="G1935" i="11"/>
  <c r="H1935" i="11"/>
  <c r="F1936" i="11"/>
  <c r="G1936" i="11"/>
  <c r="H1936" i="11"/>
  <c r="F1937" i="11"/>
  <c r="G1937" i="11"/>
  <c r="H1937" i="11"/>
  <c r="F1938" i="11"/>
  <c r="G1938" i="11"/>
  <c r="H1938" i="11"/>
  <c r="F1939" i="11"/>
  <c r="G1939" i="11"/>
  <c r="H1939" i="11"/>
  <c r="F1940" i="11"/>
  <c r="G1940" i="11"/>
  <c r="H1940" i="11"/>
  <c r="F1941" i="11"/>
  <c r="G1941" i="11"/>
  <c r="H1941" i="11"/>
  <c r="F1942" i="11"/>
  <c r="G1942" i="11"/>
  <c r="H1942" i="11"/>
  <c r="F1943" i="11"/>
  <c r="G1943" i="11"/>
  <c r="H1943" i="11"/>
  <c r="F1944" i="11"/>
  <c r="G1944" i="11"/>
  <c r="H1944" i="11"/>
  <c r="F1945" i="11"/>
  <c r="G1945" i="11"/>
  <c r="H1945" i="11"/>
  <c r="F1946" i="11"/>
  <c r="G1946" i="11"/>
  <c r="H1946" i="11"/>
  <c r="F1947" i="11"/>
  <c r="G1947" i="11"/>
  <c r="H1947" i="11"/>
  <c r="F1948" i="11"/>
  <c r="G1948" i="11"/>
  <c r="H1948" i="11"/>
  <c r="F1949" i="11"/>
  <c r="G1949" i="11"/>
  <c r="H1949" i="11"/>
  <c r="F1950" i="11"/>
  <c r="G1950" i="11"/>
  <c r="H1950" i="11"/>
  <c r="F1951" i="11"/>
  <c r="G1951" i="11"/>
  <c r="H1951" i="11"/>
  <c r="F1952" i="11"/>
  <c r="G1952" i="11"/>
  <c r="H1952" i="11"/>
  <c r="F1953" i="11"/>
  <c r="G1953" i="11"/>
  <c r="H1953" i="11"/>
  <c r="F1954" i="11"/>
  <c r="G1954" i="11"/>
  <c r="H1954" i="11"/>
  <c r="F1955" i="11"/>
  <c r="G1955" i="11"/>
  <c r="H1955" i="11"/>
  <c r="F1956" i="11"/>
  <c r="G1956" i="11"/>
  <c r="H1956" i="11"/>
  <c r="F1957" i="11"/>
  <c r="G1957" i="11"/>
  <c r="H1957" i="11"/>
  <c r="F1958" i="11"/>
  <c r="G1958" i="11"/>
  <c r="H1958" i="11"/>
  <c r="F1959" i="11"/>
  <c r="G1959" i="11"/>
  <c r="H1959" i="11"/>
  <c r="F1960" i="11"/>
  <c r="G1960" i="11"/>
  <c r="H1960" i="11"/>
  <c r="F1961" i="11"/>
  <c r="G1961" i="11"/>
  <c r="H1961" i="11"/>
  <c r="F1962" i="11"/>
  <c r="G1962" i="11"/>
  <c r="H1962" i="11"/>
  <c r="F1963" i="11"/>
  <c r="G1963" i="11"/>
  <c r="H1963" i="11"/>
  <c r="F1964" i="11"/>
  <c r="G1964" i="11"/>
  <c r="H1964" i="11"/>
  <c r="F1965" i="11"/>
  <c r="G1965" i="11"/>
  <c r="H1965" i="11"/>
  <c r="F1966" i="11"/>
  <c r="G1966" i="11"/>
  <c r="H1966" i="11"/>
  <c r="F1967" i="11"/>
  <c r="G1967" i="11"/>
  <c r="H1967" i="11"/>
  <c r="F1968" i="11"/>
  <c r="G1968" i="11"/>
  <c r="H1968" i="11"/>
  <c r="F1969" i="11"/>
  <c r="G1969" i="11"/>
  <c r="H1969" i="11"/>
  <c r="F1970" i="11"/>
  <c r="G1970" i="11"/>
  <c r="H1970" i="11"/>
  <c r="F1971" i="11"/>
  <c r="G1971" i="11"/>
  <c r="H1971" i="11"/>
  <c r="F1972" i="11"/>
  <c r="G1972" i="11"/>
  <c r="H1972" i="11"/>
  <c r="F1973" i="11"/>
  <c r="G1973" i="11"/>
  <c r="H1973" i="11"/>
  <c r="F1974" i="11"/>
  <c r="G1974" i="11"/>
  <c r="H1974" i="11"/>
  <c r="F1975" i="11"/>
  <c r="G1975" i="11"/>
  <c r="H1975" i="11"/>
  <c r="F1976" i="11"/>
  <c r="G1976" i="11"/>
  <c r="H1976" i="11"/>
  <c r="F1977" i="11"/>
  <c r="G1977" i="11"/>
  <c r="H1977" i="11"/>
  <c r="F1978" i="11"/>
  <c r="G1978" i="11"/>
  <c r="H1978" i="11"/>
  <c r="F1979" i="11"/>
  <c r="G1979" i="11"/>
  <c r="H1979" i="11"/>
  <c r="F1980" i="11"/>
  <c r="G1980" i="11"/>
  <c r="H1980" i="11"/>
  <c r="F1981" i="11"/>
  <c r="G1981" i="11"/>
  <c r="H1981" i="11"/>
  <c r="F1982" i="11"/>
  <c r="G1982" i="11"/>
  <c r="H1982" i="11"/>
  <c r="F1983" i="11"/>
  <c r="G1983" i="11"/>
  <c r="H1983" i="11"/>
  <c r="F1984" i="11"/>
  <c r="G1984" i="11"/>
  <c r="H1984" i="11"/>
  <c r="F1985" i="11"/>
  <c r="G1985" i="11"/>
  <c r="H1985" i="11"/>
  <c r="F1986" i="11"/>
  <c r="G1986" i="11"/>
  <c r="H1986" i="11"/>
  <c r="F1987" i="11"/>
  <c r="G1987" i="11"/>
  <c r="H1987" i="11"/>
  <c r="F1988" i="11"/>
  <c r="G1988" i="11"/>
  <c r="H1988" i="11"/>
  <c r="F1989" i="11"/>
  <c r="G1989" i="11"/>
  <c r="H1989" i="11"/>
  <c r="F1990" i="11"/>
  <c r="G1990" i="11"/>
  <c r="H1990" i="11"/>
  <c r="F1991" i="11"/>
  <c r="G1991" i="11"/>
  <c r="H1991" i="11"/>
  <c r="F1992" i="11"/>
  <c r="G1992" i="11"/>
  <c r="H1992" i="11"/>
  <c r="F1993" i="11"/>
  <c r="G1993" i="11"/>
  <c r="H1993" i="11"/>
  <c r="F1994" i="11"/>
  <c r="G1994" i="11"/>
  <c r="H1994" i="11"/>
  <c r="F1995" i="11"/>
  <c r="G1995" i="11"/>
  <c r="H1995" i="11"/>
  <c r="F1996" i="11"/>
  <c r="G1996" i="11"/>
  <c r="H1996" i="11"/>
  <c r="F1997" i="11"/>
  <c r="G1997" i="11"/>
  <c r="H1997" i="11"/>
  <c r="F1998" i="11"/>
  <c r="G1998" i="11"/>
  <c r="H1998" i="11"/>
  <c r="F1999" i="11"/>
  <c r="G1999" i="11"/>
  <c r="H1999" i="11"/>
  <c r="F2000" i="11"/>
  <c r="G2000" i="11"/>
  <c r="H2000" i="11"/>
  <c r="F2001" i="11"/>
  <c r="G2001" i="11"/>
  <c r="H2001" i="11"/>
  <c r="F2002" i="11"/>
  <c r="G2002" i="11"/>
  <c r="H2002" i="11"/>
  <c r="F2003" i="11"/>
  <c r="G2003" i="11"/>
  <c r="H2003" i="11"/>
  <c r="F2004" i="11"/>
  <c r="G2004" i="11"/>
  <c r="H2004" i="11"/>
  <c r="F2005" i="11"/>
  <c r="G2005" i="11"/>
  <c r="H2005" i="11"/>
  <c r="F2006" i="11"/>
  <c r="G2006" i="11"/>
  <c r="H2006" i="11"/>
  <c r="F2007" i="11"/>
  <c r="G2007" i="11"/>
  <c r="H2007" i="11"/>
  <c r="F2008" i="11"/>
  <c r="G2008" i="11"/>
  <c r="H2008" i="11"/>
  <c r="F2009" i="11"/>
  <c r="G2009" i="11"/>
  <c r="H2009" i="11"/>
  <c r="F2010" i="11"/>
  <c r="G2010" i="11"/>
  <c r="H2010" i="11"/>
  <c r="F2011" i="11"/>
  <c r="G2011" i="11"/>
  <c r="H2011" i="11"/>
  <c r="F2012" i="11"/>
  <c r="G2012" i="11"/>
  <c r="H2012" i="11"/>
  <c r="F2013" i="11"/>
  <c r="G2013" i="11"/>
  <c r="H2013" i="11"/>
  <c r="F2014" i="11"/>
  <c r="G2014" i="11"/>
  <c r="H2014" i="11"/>
  <c r="F2015" i="11"/>
  <c r="G2015" i="11"/>
  <c r="H2015" i="11"/>
  <c r="F2016" i="11"/>
  <c r="G2016" i="11"/>
  <c r="H2016" i="11"/>
  <c r="F2017" i="11"/>
  <c r="G2017" i="11"/>
  <c r="H2017" i="11"/>
  <c r="F2018" i="11"/>
  <c r="G2018" i="11"/>
  <c r="H2018" i="11"/>
  <c r="F2019" i="11"/>
  <c r="G2019" i="11"/>
  <c r="H2019" i="11"/>
  <c r="F2020" i="11"/>
  <c r="G2020" i="11"/>
  <c r="H2020" i="11"/>
  <c r="F2021" i="11"/>
  <c r="G2021" i="11"/>
  <c r="H2021" i="11"/>
  <c r="F2022" i="11"/>
  <c r="G2022" i="11"/>
  <c r="H2022" i="11"/>
  <c r="F2023" i="11"/>
  <c r="G2023" i="11"/>
  <c r="H2023" i="11"/>
  <c r="F2024" i="11"/>
  <c r="G2024" i="11"/>
  <c r="H2024" i="11"/>
  <c r="F2025" i="11"/>
  <c r="G2025" i="11"/>
  <c r="H2025" i="11"/>
  <c r="F2026" i="11"/>
  <c r="G2026" i="11"/>
  <c r="H2026" i="11"/>
  <c r="F2027" i="11"/>
  <c r="G2027" i="11"/>
  <c r="H2027" i="11"/>
  <c r="F2028" i="11"/>
  <c r="G2028" i="11"/>
  <c r="H2028" i="11"/>
  <c r="F2029" i="11"/>
  <c r="G2029" i="11"/>
  <c r="H2029" i="11"/>
  <c r="F2030" i="11"/>
  <c r="G2030" i="11"/>
  <c r="H2030" i="11"/>
  <c r="F2031" i="11"/>
  <c r="G2031" i="11"/>
  <c r="H2031" i="11"/>
  <c r="F2032" i="11"/>
  <c r="G2032" i="11"/>
  <c r="H2032" i="11"/>
  <c r="F2033" i="11"/>
  <c r="G2033" i="11"/>
  <c r="H2033" i="11"/>
  <c r="F2034" i="11"/>
  <c r="G2034" i="11"/>
  <c r="H2034" i="11"/>
  <c r="F2035" i="11"/>
  <c r="G2035" i="11"/>
  <c r="H2035" i="11"/>
  <c r="F2036" i="11"/>
  <c r="G2036" i="11"/>
  <c r="H2036" i="11"/>
  <c r="F2037" i="11"/>
  <c r="G2037" i="11"/>
  <c r="H2037" i="11"/>
  <c r="F2038" i="11"/>
  <c r="G2038" i="11"/>
  <c r="H2038" i="11"/>
  <c r="F2039" i="11"/>
  <c r="G2039" i="11"/>
  <c r="H2039" i="11"/>
  <c r="F2040" i="11"/>
  <c r="G2040" i="11"/>
  <c r="H2040" i="11"/>
  <c r="F2041" i="11"/>
  <c r="G2041" i="11"/>
  <c r="H2041" i="11"/>
  <c r="F2042" i="11"/>
  <c r="G2042" i="11"/>
  <c r="H2042" i="11"/>
  <c r="F2043" i="11"/>
  <c r="G2043" i="11"/>
  <c r="H2043" i="11"/>
  <c r="F2044" i="11"/>
  <c r="G2044" i="11"/>
  <c r="H2044" i="11"/>
  <c r="F2045" i="11"/>
  <c r="G2045" i="11"/>
  <c r="H2045" i="11"/>
  <c r="F2046" i="11"/>
  <c r="G2046" i="11"/>
  <c r="H2046" i="11"/>
  <c r="F2047" i="11"/>
  <c r="G2047" i="11"/>
  <c r="H2047" i="11"/>
  <c r="F2048" i="11"/>
  <c r="G2048" i="11"/>
  <c r="H2048" i="11"/>
  <c r="F2049" i="11"/>
  <c r="G2049" i="11"/>
  <c r="H2049" i="11"/>
  <c r="F2050" i="11"/>
  <c r="G2050" i="11"/>
  <c r="H2050" i="11"/>
  <c r="F2051" i="11"/>
  <c r="G2051" i="11"/>
  <c r="H2051" i="11"/>
  <c r="F2052" i="11"/>
  <c r="G2052" i="11"/>
  <c r="H2052" i="11"/>
  <c r="F2053" i="11"/>
  <c r="G2053" i="11"/>
  <c r="H2053" i="11"/>
  <c r="F2054" i="11"/>
  <c r="G2054" i="11"/>
  <c r="H2054" i="11"/>
  <c r="F2055" i="11"/>
  <c r="G2055" i="11"/>
  <c r="H2055" i="11"/>
  <c r="F2056" i="11"/>
  <c r="G2056" i="11"/>
  <c r="H2056" i="11"/>
  <c r="F2057" i="11"/>
  <c r="G2057" i="11"/>
  <c r="H2057" i="11"/>
  <c r="F2058" i="11"/>
  <c r="G2058" i="11"/>
  <c r="H2058" i="11"/>
  <c r="F2059" i="11"/>
  <c r="G2059" i="11"/>
  <c r="H2059" i="11"/>
  <c r="F2060" i="11"/>
  <c r="G2060" i="11"/>
  <c r="H2060" i="11"/>
  <c r="F2061" i="11"/>
  <c r="G2061" i="11"/>
  <c r="H2061" i="11"/>
  <c r="F2062" i="11"/>
  <c r="G2062" i="11"/>
  <c r="H2062" i="11"/>
  <c r="F2063" i="11"/>
  <c r="G2063" i="11"/>
  <c r="H2063" i="11"/>
  <c r="F2064" i="11"/>
  <c r="G2064" i="11"/>
  <c r="H2064" i="11"/>
  <c r="F2065" i="11"/>
  <c r="G2065" i="11"/>
  <c r="H2065" i="11"/>
  <c r="F2066" i="11"/>
  <c r="G2066" i="11"/>
  <c r="H2066" i="11"/>
  <c r="F2067" i="11"/>
  <c r="G2067" i="11"/>
  <c r="H2067" i="11"/>
  <c r="F2068" i="11"/>
  <c r="G2068" i="11"/>
  <c r="H2068" i="11"/>
  <c r="F2069" i="11"/>
  <c r="G2069" i="11"/>
  <c r="H2069" i="11"/>
  <c r="F2070" i="11"/>
  <c r="G2070" i="11"/>
  <c r="H2070" i="11"/>
  <c r="F2071" i="11"/>
  <c r="G2071" i="11"/>
  <c r="H2071" i="11"/>
  <c r="F2072" i="11"/>
  <c r="G2072" i="11"/>
  <c r="H2072" i="11"/>
  <c r="F2073" i="11"/>
  <c r="G2073" i="11"/>
  <c r="H2073" i="11"/>
  <c r="F2074" i="11"/>
  <c r="G2074" i="11"/>
  <c r="H2074" i="11"/>
  <c r="F2075" i="11"/>
  <c r="G2075" i="11"/>
  <c r="H2075" i="11"/>
  <c r="F2076" i="11"/>
  <c r="G2076" i="11"/>
  <c r="H2076" i="11"/>
  <c r="F2077" i="11"/>
  <c r="G2077" i="11"/>
  <c r="H2077" i="11"/>
  <c r="F2078" i="11"/>
  <c r="G2078" i="11"/>
  <c r="H2078" i="11"/>
  <c r="F2079" i="11"/>
  <c r="G2079" i="11"/>
  <c r="H2079" i="11"/>
  <c r="F2080" i="11"/>
  <c r="G2080" i="11"/>
  <c r="H2080" i="11"/>
  <c r="F2081" i="11"/>
  <c r="G2081" i="11"/>
  <c r="H2081" i="11"/>
  <c r="F2082" i="11"/>
  <c r="G2082" i="11"/>
  <c r="H2082" i="11"/>
  <c r="F2083" i="11"/>
  <c r="G2083" i="11"/>
  <c r="H2083" i="11"/>
  <c r="F2084" i="11"/>
  <c r="G2084" i="11"/>
  <c r="H2084" i="11"/>
  <c r="F2085" i="11"/>
  <c r="G2085" i="11"/>
  <c r="H2085" i="11"/>
  <c r="F2086" i="11"/>
  <c r="G2086" i="11"/>
  <c r="H2086" i="11"/>
  <c r="F2087" i="11"/>
  <c r="G2087" i="11"/>
  <c r="H2087" i="11"/>
  <c r="F2088" i="11"/>
  <c r="G2088" i="11"/>
  <c r="H2088" i="11"/>
  <c r="F2089" i="11"/>
  <c r="G2089" i="11"/>
  <c r="H2089" i="11"/>
  <c r="F2090" i="11"/>
  <c r="G2090" i="11"/>
  <c r="H2090" i="11"/>
  <c r="F2091" i="11"/>
  <c r="G2091" i="11"/>
  <c r="H2091" i="11"/>
  <c r="F2092" i="11"/>
  <c r="G2092" i="11"/>
  <c r="H2092" i="11"/>
  <c r="F2093" i="11"/>
  <c r="G2093" i="11"/>
  <c r="H2093" i="11"/>
  <c r="F2094" i="11"/>
  <c r="G2094" i="11"/>
  <c r="H2094" i="11"/>
  <c r="F2095" i="11"/>
  <c r="G2095" i="11"/>
  <c r="H2095" i="11"/>
  <c r="F2096" i="11"/>
  <c r="G2096" i="11"/>
  <c r="H2096" i="11"/>
  <c r="F2097" i="11"/>
  <c r="G2097" i="11"/>
  <c r="H2097" i="11"/>
  <c r="F2098" i="11"/>
  <c r="G2098" i="11"/>
  <c r="H2098" i="11"/>
  <c r="F2099" i="11"/>
  <c r="G2099" i="11"/>
  <c r="H2099" i="11"/>
  <c r="F2100" i="11"/>
  <c r="G2100" i="11"/>
  <c r="H2100" i="11"/>
  <c r="F2101" i="11"/>
  <c r="G2101" i="11"/>
  <c r="H2101" i="11"/>
  <c r="F2102" i="11"/>
  <c r="G2102" i="11"/>
  <c r="H2102" i="11"/>
  <c r="F2103" i="11"/>
  <c r="G2103" i="11"/>
  <c r="H2103" i="11"/>
  <c r="F2104" i="11"/>
  <c r="G2104" i="11"/>
  <c r="H2104" i="11"/>
  <c r="F2105" i="11"/>
  <c r="G2105" i="11"/>
  <c r="H2105" i="11"/>
  <c r="F2106" i="11"/>
  <c r="G2106" i="11"/>
  <c r="H2106" i="11"/>
  <c r="F2107" i="11"/>
  <c r="G2107" i="11"/>
  <c r="H2107" i="11"/>
  <c r="F2108" i="11"/>
  <c r="G2108" i="11"/>
  <c r="H2108" i="11"/>
  <c r="F2109" i="11"/>
  <c r="G2109" i="11"/>
  <c r="H2109" i="11"/>
  <c r="F2110" i="11"/>
  <c r="G2110" i="11"/>
  <c r="H2110" i="11"/>
  <c r="F2111" i="11"/>
  <c r="G2111" i="11"/>
  <c r="H2111" i="11"/>
  <c r="F2112" i="11"/>
  <c r="G2112" i="11"/>
  <c r="H2112" i="11"/>
  <c r="F2113" i="11"/>
  <c r="G2113" i="11"/>
  <c r="H2113" i="11"/>
  <c r="F2114" i="11"/>
  <c r="G2114" i="11"/>
  <c r="H2114" i="11"/>
  <c r="F2115" i="11"/>
  <c r="G2115" i="11"/>
  <c r="H2115" i="11"/>
  <c r="F2116" i="11"/>
  <c r="G2116" i="11"/>
  <c r="H2116" i="11"/>
  <c r="F2117" i="11"/>
  <c r="G2117" i="11"/>
  <c r="H2117" i="11"/>
  <c r="F2118" i="11"/>
  <c r="G2118" i="11"/>
  <c r="H2118" i="11"/>
  <c r="F2119" i="11"/>
  <c r="G2119" i="11"/>
  <c r="H2119" i="11"/>
  <c r="F2120" i="11"/>
  <c r="G2120" i="11"/>
  <c r="H2120" i="11"/>
  <c r="F2121" i="11"/>
  <c r="G2121" i="11"/>
  <c r="H2121" i="11"/>
  <c r="F2122" i="11"/>
  <c r="G2122" i="11"/>
  <c r="H2122" i="11"/>
  <c r="F2123" i="11"/>
  <c r="G2123" i="11"/>
  <c r="H2123" i="11"/>
  <c r="F2124" i="11"/>
  <c r="G2124" i="11"/>
  <c r="H2124" i="11"/>
  <c r="F2125" i="11"/>
  <c r="G2125" i="11"/>
  <c r="H2125" i="11"/>
  <c r="F2126" i="11"/>
  <c r="G2126" i="11"/>
  <c r="H2126" i="11"/>
  <c r="F2127" i="11"/>
  <c r="G2127" i="11"/>
  <c r="H2127" i="11"/>
  <c r="F2128" i="11"/>
  <c r="G2128" i="11"/>
  <c r="H2128" i="11"/>
  <c r="F2129" i="11"/>
  <c r="G2129" i="11"/>
  <c r="H2129" i="11"/>
  <c r="F2130" i="11"/>
  <c r="G2130" i="11"/>
  <c r="H2130" i="11"/>
  <c r="F2131" i="11"/>
  <c r="G2131" i="11"/>
  <c r="H2131" i="11"/>
  <c r="F2132" i="11"/>
  <c r="G2132" i="11"/>
  <c r="H2132" i="11"/>
  <c r="F2133" i="11"/>
  <c r="G2133" i="11"/>
  <c r="H2133" i="11"/>
  <c r="F2134" i="11"/>
  <c r="G2134" i="11"/>
  <c r="H2134" i="11"/>
  <c r="F2135" i="11"/>
  <c r="G2135" i="11"/>
  <c r="H2135" i="11"/>
  <c r="F2136" i="11"/>
  <c r="G2136" i="11"/>
  <c r="H2136" i="11"/>
  <c r="F2137" i="11"/>
  <c r="G2137" i="11"/>
  <c r="H2137" i="11"/>
  <c r="F2138" i="11"/>
  <c r="G2138" i="11"/>
  <c r="H2138" i="11"/>
  <c r="F2139" i="11"/>
  <c r="G2139" i="11"/>
  <c r="H2139" i="11"/>
  <c r="F2140" i="11"/>
  <c r="G2140" i="11"/>
  <c r="H2140" i="11"/>
  <c r="F2141" i="11"/>
  <c r="G2141" i="11"/>
  <c r="H2141" i="11"/>
  <c r="F2142" i="11"/>
  <c r="G2142" i="11"/>
  <c r="H2142" i="11"/>
  <c r="F2143" i="11"/>
  <c r="G2143" i="11"/>
  <c r="H2143" i="11"/>
  <c r="F2144" i="11"/>
  <c r="G2144" i="11"/>
  <c r="H2144" i="11"/>
  <c r="F2145" i="11"/>
  <c r="G2145" i="11"/>
  <c r="H2145" i="11"/>
  <c r="F2146" i="11"/>
  <c r="G2146" i="11"/>
  <c r="H2146" i="11"/>
  <c r="F2147" i="11"/>
  <c r="G2147" i="11"/>
  <c r="H2147" i="11"/>
  <c r="F2148" i="11"/>
  <c r="G2148" i="11"/>
  <c r="H2148" i="11"/>
  <c r="F2149" i="11"/>
  <c r="G2149" i="11"/>
  <c r="H2149" i="11"/>
  <c r="F2150" i="11"/>
  <c r="G2150" i="11"/>
  <c r="H2150" i="11"/>
  <c r="F2151" i="11"/>
  <c r="G2151" i="11"/>
  <c r="H2151" i="11"/>
  <c r="F2152" i="11"/>
  <c r="G2152" i="11"/>
  <c r="H2152" i="11"/>
  <c r="F2153" i="11"/>
  <c r="G2153" i="11"/>
  <c r="H2153" i="11"/>
  <c r="F2154" i="11"/>
  <c r="G2154" i="11"/>
  <c r="H2154" i="11"/>
  <c r="F2155" i="11"/>
  <c r="G2155" i="11"/>
  <c r="H2155" i="11"/>
  <c r="F2156" i="11"/>
  <c r="G2156" i="11"/>
  <c r="H2156" i="11"/>
  <c r="F2157" i="11"/>
  <c r="G2157" i="11"/>
  <c r="H2157" i="11"/>
  <c r="F2158" i="11"/>
  <c r="G2158" i="11"/>
  <c r="H2158" i="11"/>
  <c r="F2159" i="11"/>
  <c r="G2159" i="11"/>
  <c r="H2159" i="11"/>
  <c r="F2160" i="11"/>
  <c r="G2160" i="11"/>
  <c r="H2160" i="11"/>
  <c r="F2161" i="11"/>
  <c r="G2161" i="11"/>
  <c r="H2161" i="11"/>
  <c r="F2162" i="11"/>
  <c r="G2162" i="11"/>
  <c r="H2162" i="11"/>
  <c r="F2163" i="11"/>
  <c r="G2163" i="11"/>
  <c r="H2163" i="11"/>
  <c r="F2164" i="11"/>
  <c r="G2164" i="11"/>
  <c r="H2164" i="11"/>
  <c r="F2165" i="11"/>
  <c r="G2165" i="11"/>
  <c r="H2165" i="11"/>
  <c r="F2166" i="11"/>
  <c r="G2166" i="11"/>
  <c r="H2166" i="11"/>
  <c r="F2167" i="11"/>
  <c r="G2167" i="11"/>
  <c r="H2167" i="11"/>
  <c r="F2168" i="11"/>
  <c r="G2168" i="11"/>
  <c r="H2168" i="11"/>
  <c r="F2169" i="11"/>
  <c r="G2169" i="11"/>
  <c r="H2169" i="11"/>
  <c r="F2170" i="11"/>
  <c r="G2170" i="11"/>
  <c r="H2170" i="11"/>
  <c r="F2171" i="11"/>
  <c r="G2171" i="11"/>
  <c r="H2171" i="11"/>
  <c r="F2172" i="11"/>
  <c r="G2172" i="11"/>
  <c r="H2172" i="11"/>
  <c r="F2173" i="11"/>
  <c r="G2173" i="11"/>
  <c r="H2173" i="11"/>
  <c r="F2174" i="11"/>
  <c r="G2174" i="11"/>
  <c r="H2174" i="11"/>
  <c r="F2175" i="11"/>
  <c r="G2175" i="11"/>
  <c r="H2175" i="11"/>
  <c r="F2176" i="11"/>
  <c r="G2176" i="11"/>
  <c r="H2176" i="11"/>
  <c r="F2177" i="11"/>
  <c r="G2177" i="11"/>
  <c r="H2177" i="11"/>
  <c r="F2178" i="11"/>
  <c r="G2178" i="11"/>
  <c r="H2178" i="11"/>
  <c r="F2179" i="11"/>
  <c r="G2179" i="11"/>
  <c r="H2179" i="11"/>
  <c r="F2180" i="11"/>
  <c r="G2180" i="11"/>
  <c r="H2180" i="11"/>
  <c r="F2181" i="11"/>
  <c r="G2181" i="11"/>
  <c r="H2181" i="11"/>
  <c r="F2182" i="11"/>
  <c r="G2182" i="11"/>
  <c r="H2182" i="11"/>
  <c r="F2183" i="11"/>
  <c r="G2183" i="11"/>
  <c r="H2183" i="11"/>
  <c r="F2184" i="11"/>
  <c r="G2184" i="11"/>
  <c r="H2184" i="11"/>
  <c r="F2185" i="11"/>
  <c r="G2185" i="11"/>
  <c r="H2185" i="11"/>
  <c r="F2186" i="11"/>
  <c r="G2186" i="11"/>
  <c r="H2186" i="11"/>
  <c r="F2187" i="11"/>
  <c r="G2187" i="11"/>
  <c r="H2187" i="11"/>
  <c r="F2188" i="11"/>
  <c r="G2188" i="11"/>
  <c r="H2188" i="11"/>
  <c r="F2189" i="11"/>
  <c r="G2189" i="11"/>
  <c r="H2189" i="11"/>
  <c r="F2190" i="11"/>
  <c r="G2190" i="11"/>
  <c r="H2190" i="11"/>
  <c r="F2191" i="11"/>
  <c r="G2191" i="11"/>
  <c r="H2191" i="11"/>
  <c r="F2192" i="11"/>
  <c r="G2192" i="11"/>
  <c r="H2192" i="11"/>
  <c r="F2193" i="11"/>
  <c r="G2193" i="11"/>
  <c r="H2193" i="11"/>
  <c r="F2194" i="11"/>
  <c r="G2194" i="11"/>
  <c r="H2194" i="11"/>
  <c r="F2195" i="11"/>
  <c r="G2195" i="11"/>
  <c r="H2195" i="11"/>
  <c r="F2196" i="11"/>
  <c r="G2196" i="11"/>
  <c r="H2196" i="11"/>
  <c r="F2197" i="11"/>
  <c r="G2197" i="11"/>
  <c r="H2197" i="11"/>
  <c r="F2198" i="11"/>
  <c r="G2198" i="11"/>
  <c r="H2198" i="11"/>
  <c r="F2199" i="11"/>
  <c r="G2199" i="11"/>
  <c r="H2199" i="11"/>
  <c r="F2200" i="11"/>
  <c r="G2200" i="11"/>
  <c r="H2200" i="11"/>
  <c r="F2201" i="11"/>
  <c r="G2201" i="11"/>
  <c r="H2201" i="11"/>
  <c r="F2202" i="11"/>
  <c r="G2202" i="11"/>
  <c r="H2202" i="11"/>
  <c r="F2203" i="11"/>
  <c r="G2203" i="11"/>
  <c r="H2203" i="11"/>
  <c r="F2204" i="11"/>
  <c r="G2204" i="11"/>
  <c r="H2204" i="11"/>
  <c r="F2205" i="11"/>
  <c r="G2205" i="11"/>
  <c r="H2205" i="11"/>
  <c r="F2206" i="11"/>
  <c r="G2206" i="11"/>
  <c r="H2206" i="11"/>
  <c r="F2207" i="11"/>
  <c r="G2207" i="11"/>
  <c r="H2207" i="11"/>
  <c r="F2208" i="11"/>
  <c r="G2208" i="11"/>
  <c r="H2208" i="11"/>
  <c r="F2209" i="11"/>
  <c r="G2209" i="11"/>
  <c r="H2209" i="11"/>
  <c r="F2210" i="11"/>
  <c r="G2210" i="11"/>
  <c r="H2210" i="11"/>
  <c r="F2211" i="11"/>
  <c r="G2211" i="11"/>
  <c r="H2211" i="11"/>
  <c r="F2212" i="11"/>
  <c r="G2212" i="11"/>
  <c r="H2212" i="11"/>
  <c r="F2213" i="11"/>
  <c r="G2213" i="11"/>
  <c r="H2213" i="11"/>
  <c r="F2214" i="11"/>
  <c r="G2214" i="11"/>
  <c r="H2214" i="11"/>
  <c r="F2215" i="11"/>
  <c r="G2215" i="11"/>
  <c r="H2215" i="11"/>
  <c r="F2216" i="11"/>
  <c r="G2216" i="11"/>
  <c r="H2216" i="11"/>
  <c r="F2217" i="11"/>
  <c r="G2217" i="11"/>
  <c r="H2217" i="11"/>
  <c r="F2218" i="11"/>
  <c r="G2218" i="11"/>
  <c r="H2218" i="11"/>
  <c r="F2219" i="11"/>
  <c r="G2219" i="11"/>
  <c r="H2219" i="11"/>
  <c r="F2220" i="11"/>
  <c r="G2220" i="11"/>
  <c r="H2220" i="11"/>
  <c r="F2221" i="11"/>
  <c r="G2221" i="11"/>
  <c r="H2221" i="11"/>
  <c r="F2222" i="11"/>
  <c r="G2222" i="11"/>
  <c r="H2222" i="11"/>
  <c r="F2223" i="11"/>
  <c r="G2223" i="11"/>
  <c r="H2223" i="11"/>
  <c r="F2224" i="11"/>
  <c r="G2224" i="11"/>
  <c r="H2224" i="11"/>
  <c r="F2225" i="11"/>
  <c r="G2225" i="11"/>
  <c r="H2225" i="11"/>
  <c r="F2226" i="11"/>
  <c r="G2226" i="11"/>
  <c r="H2226" i="11"/>
  <c r="F2227" i="11"/>
  <c r="G2227" i="11"/>
  <c r="H2227" i="11"/>
  <c r="F2228" i="11"/>
  <c r="G2228" i="11"/>
  <c r="H2228" i="11"/>
  <c r="F2229" i="11"/>
  <c r="G2229" i="11"/>
  <c r="H2229" i="11"/>
  <c r="F2230" i="11"/>
  <c r="G2230" i="11"/>
  <c r="H2230" i="11"/>
  <c r="F2231" i="11"/>
  <c r="G2231" i="11"/>
  <c r="H2231" i="11"/>
  <c r="F2232" i="11"/>
  <c r="G2232" i="11"/>
  <c r="H2232" i="11"/>
  <c r="F2233" i="11"/>
  <c r="G2233" i="11"/>
  <c r="H2233" i="11"/>
  <c r="F2234" i="11"/>
  <c r="G2234" i="11"/>
  <c r="H2234" i="11"/>
  <c r="F2235" i="11"/>
  <c r="G2235" i="11"/>
  <c r="H2235" i="11"/>
  <c r="F2236" i="11"/>
  <c r="G2236" i="11"/>
  <c r="H2236" i="11"/>
  <c r="F2237" i="11"/>
  <c r="G2237" i="11"/>
  <c r="H2237" i="11"/>
  <c r="F2238" i="11"/>
  <c r="G2238" i="11"/>
  <c r="H2238" i="11"/>
  <c r="F2239" i="11"/>
  <c r="G2239" i="11"/>
  <c r="H2239" i="11"/>
  <c r="F2240" i="11"/>
  <c r="G2240" i="11"/>
  <c r="H2240" i="11"/>
  <c r="F2241" i="11"/>
  <c r="G2241" i="11"/>
  <c r="H2241" i="11"/>
  <c r="F2242" i="11"/>
  <c r="G2242" i="11"/>
  <c r="H2242" i="11"/>
  <c r="F2243" i="11"/>
  <c r="G2243" i="11"/>
  <c r="H2243" i="11"/>
  <c r="F2244" i="11"/>
  <c r="G2244" i="11"/>
  <c r="H2244" i="11"/>
  <c r="F2245" i="11"/>
  <c r="G2245" i="11"/>
  <c r="H2245" i="11"/>
  <c r="F2246" i="11"/>
  <c r="G2246" i="11"/>
  <c r="H2246" i="11"/>
  <c r="F2247" i="11"/>
  <c r="G2247" i="11"/>
  <c r="H2247" i="11"/>
  <c r="F2248" i="11"/>
  <c r="G2248" i="11"/>
  <c r="H2248" i="11"/>
  <c r="F2249" i="11"/>
  <c r="G2249" i="11"/>
  <c r="H2249" i="11"/>
  <c r="F2250" i="11"/>
  <c r="G2250" i="11"/>
  <c r="H2250" i="11"/>
  <c r="F2251" i="11"/>
  <c r="G2251" i="11"/>
  <c r="H2251" i="11"/>
  <c r="F2252" i="11"/>
  <c r="G2252" i="11"/>
  <c r="H2252" i="11"/>
  <c r="F2253" i="11"/>
  <c r="G2253" i="11"/>
  <c r="H2253" i="11"/>
  <c r="F2254" i="11"/>
  <c r="G2254" i="11"/>
  <c r="H2254" i="11"/>
  <c r="F2255" i="11"/>
  <c r="G2255" i="11"/>
  <c r="H2255" i="11"/>
  <c r="F2256" i="11"/>
  <c r="G2256" i="11"/>
  <c r="H2256" i="11"/>
  <c r="F2257" i="11"/>
  <c r="G2257" i="11"/>
  <c r="H2257" i="11"/>
  <c r="F2258" i="11"/>
  <c r="G2258" i="11"/>
  <c r="H2258" i="11"/>
  <c r="F2259" i="11"/>
  <c r="G2259" i="11"/>
  <c r="H2259" i="11"/>
  <c r="F2260" i="11"/>
  <c r="G2260" i="11"/>
  <c r="H2260" i="11"/>
  <c r="F2261" i="11"/>
  <c r="G2261" i="11"/>
  <c r="H2261" i="11"/>
  <c r="F2262" i="11"/>
  <c r="G2262" i="11"/>
  <c r="H2262" i="11"/>
  <c r="F2263" i="11"/>
  <c r="G2263" i="11"/>
  <c r="H2263" i="11"/>
  <c r="F2264" i="11"/>
  <c r="G2264" i="11"/>
  <c r="H2264" i="11"/>
  <c r="F2265" i="11"/>
  <c r="G2265" i="11"/>
  <c r="H2265" i="11"/>
  <c r="F2266" i="11"/>
  <c r="G2266" i="11"/>
  <c r="H2266" i="11"/>
  <c r="F2267" i="11"/>
  <c r="G2267" i="11"/>
  <c r="H2267" i="11"/>
  <c r="F2268" i="11"/>
  <c r="G2268" i="11"/>
  <c r="H2268" i="11"/>
  <c r="F2269" i="11"/>
  <c r="G2269" i="11"/>
  <c r="H2269" i="11"/>
  <c r="F2270" i="11"/>
  <c r="G2270" i="11"/>
  <c r="H2270" i="11"/>
  <c r="F2271" i="11"/>
  <c r="G2271" i="11"/>
  <c r="H2271" i="11"/>
  <c r="F2272" i="11"/>
  <c r="G2272" i="11"/>
  <c r="H2272" i="11"/>
  <c r="F2273" i="11"/>
  <c r="G2273" i="11"/>
  <c r="H2273" i="11"/>
  <c r="F2274" i="11"/>
  <c r="G2274" i="11"/>
  <c r="H2274" i="11"/>
  <c r="F2275" i="11"/>
  <c r="G2275" i="11"/>
  <c r="H2275" i="11"/>
  <c r="F2276" i="11"/>
  <c r="G2276" i="11"/>
  <c r="H2276" i="11"/>
  <c r="F2277" i="11"/>
  <c r="G2277" i="11"/>
  <c r="H2277" i="11"/>
  <c r="F2278" i="11"/>
  <c r="G2278" i="11"/>
  <c r="H2278" i="11"/>
  <c r="F2279" i="11"/>
  <c r="G2279" i="11"/>
  <c r="H2279" i="11"/>
  <c r="F2280" i="11"/>
  <c r="G2280" i="11"/>
  <c r="H2280" i="11"/>
  <c r="F2281" i="11"/>
  <c r="G2281" i="11"/>
  <c r="H2281" i="11"/>
  <c r="F2282" i="11"/>
  <c r="G2282" i="11"/>
  <c r="H2282" i="11"/>
  <c r="F2283" i="11"/>
  <c r="G2283" i="11"/>
  <c r="H2283" i="11"/>
  <c r="F2284" i="11"/>
  <c r="G2284" i="11"/>
  <c r="H2284" i="11"/>
  <c r="F2285" i="11"/>
  <c r="G2285" i="11"/>
  <c r="H2285" i="11"/>
  <c r="F2286" i="11"/>
  <c r="G2286" i="11"/>
  <c r="H2286" i="11"/>
  <c r="F2287" i="11"/>
  <c r="G2287" i="11"/>
  <c r="H2287" i="11"/>
  <c r="F2288" i="11"/>
  <c r="G2288" i="11"/>
  <c r="H2288" i="11"/>
  <c r="F2289" i="11"/>
  <c r="G2289" i="11"/>
  <c r="H2289" i="11"/>
  <c r="F2290" i="11"/>
  <c r="G2290" i="11"/>
  <c r="H2290" i="11"/>
  <c r="F2291" i="11"/>
  <c r="G2291" i="11"/>
  <c r="H2291" i="11"/>
  <c r="F2292" i="11"/>
  <c r="G2292" i="11"/>
  <c r="H2292" i="11"/>
  <c r="F2293" i="11"/>
  <c r="G2293" i="11"/>
  <c r="H2293" i="11"/>
  <c r="F2294" i="11"/>
  <c r="G2294" i="11"/>
  <c r="H2294" i="11"/>
  <c r="F2295" i="11"/>
  <c r="G2295" i="11"/>
  <c r="H2295" i="11"/>
  <c r="F2296" i="11"/>
  <c r="G2296" i="11"/>
  <c r="H2296" i="11"/>
  <c r="F2297" i="11"/>
  <c r="G2297" i="11"/>
  <c r="H2297" i="11"/>
  <c r="F2298" i="11"/>
  <c r="G2298" i="11"/>
  <c r="H2298" i="11"/>
  <c r="F2299" i="11"/>
  <c r="G2299" i="11"/>
  <c r="H2299" i="11"/>
  <c r="F2300" i="11"/>
  <c r="G2300" i="11"/>
  <c r="H2300" i="11"/>
  <c r="F2301" i="11"/>
  <c r="G2301" i="11"/>
  <c r="H2301" i="11"/>
  <c r="F2302" i="11"/>
  <c r="G2302" i="11"/>
  <c r="H2302" i="11"/>
  <c r="F2303" i="11"/>
  <c r="G2303" i="11"/>
  <c r="H2303" i="11"/>
  <c r="F2304" i="11"/>
  <c r="G2304" i="11"/>
  <c r="H2304" i="11"/>
  <c r="F2305" i="11"/>
  <c r="G2305" i="11"/>
  <c r="H2305" i="11"/>
  <c r="F2306" i="11"/>
  <c r="G2306" i="11"/>
  <c r="H2306" i="11"/>
  <c r="F2307" i="11"/>
  <c r="G2307" i="11"/>
  <c r="H2307" i="11"/>
  <c r="F2308" i="11"/>
  <c r="G2308" i="11"/>
  <c r="H2308" i="11"/>
  <c r="F2309" i="11"/>
  <c r="G2309" i="11"/>
  <c r="H2309" i="11"/>
  <c r="F2310" i="11"/>
  <c r="G2310" i="11"/>
  <c r="H2310" i="11"/>
  <c r="F2311" i="11"/>
  <c r="G2311" i="11"/>
  <c r="H2311" i="11"/>
  <c r="F2312" i="11"/>
  <c r="G2312" i="11"/>
  <c r="H2312" i="11"/>
  <c r="F2313" i="11"/>
  <c r="G2313" i="11"/>
  <c r="H2313" i="11"/>
  <c r="F2314" i="11"/>
  <c r="G2314" i="11"/>
  <c r="H2314" i="11"/>
  <c r="F2315" i="11"/>
  <c r="G2315" i="11"/>
  <c r="H2315" i="11"/>
  <c r="F2316" i="11"/>
  <c r="G2316" i="11"/>
  <c r="H2316" i="11"/>
  <c r="F2317" i="11"/>
  <c r="G2317" i="11"/>
  <c r="H2317" i="11"/>
  <c r="F2318" i="11"/>
  <c r="G2318" i="11"/>
  <c r="H2318" i="11"/>
  <c r="F2319" i="11"/>
  <c r="G2319" i="11"/>
  <c r="H2319" i="11"/>
  <c r="F2320" i="11"/>
  <c r="G2320" i="11"/>
  <c r="H2320" i="11"/>
  <c r="F2321" i="11"/>
  <c r="G2321" i="11"/>
  <c r="H2321" i="11"/>
  <c r="F2322" i="11"/>
  <c r="G2322" i="11"/>
  <c r="H2322" i="11"/>
  <c r="F2323" i="11"/>
  <c r="G2323" i="11"/>
  <c r="H2323" i="11"/>
  <c r="F2324" i="11"/>
  <c r="G2324" i="11"/>
  <c r="H2324" i="11"/>
  <c r="F2325" i="11"/>
  <c r="G2325" i="11"/>
  <c r="H2325" i="11"/>
  <c r="F2326" i="11"/>
  <c r="G2326" i="11"/>
  <c r="H2326" i="11"/>
  <c r="F2327" i="11"/>
  <c r="G2327" i="11"/>
  <c r="H2327" i="11"/>
  <c r="F2328" i="11"/>
  <c r="G2328" i="11"/>
  <c r="H2328" i="11"/>
  <c r="F2329" i="11"/>
  <c r="G2329" i="11"/>
  <c r="H2329" i="11"/>
  <c r="F2330" i="11"/>
  <c r="G2330" i="11"/>
  <c r="H2330" i="11"/>
  <c r="F2331" i="11"/>
  <c r="G2331" i="11"/>
  <c r="H2331" i="11"/>
  <c r="F2332" i="11"/>
  <c r="G2332" i="11"/>
  <c r="H2332" i="11"/>
  <c r="F2333" i="11"/>
  <c r="G2333" i="11"/>
  <c r="H2333" i="11"/>
  <c r="F2334" i="11"/>
  <c r="G2334" i="11"/>
  <c r="H2334" i="11"/>
  <c r="F2335" i="11"/>
  <c r="G2335" i="11"/>
  <c r="H2335" i="11"/>
  <c r="F2336" i="11"/>
  <c r="G2336" i="11"/>
  <c r="H2336" i="11"/>
  <c r="F2337" i="11"/>
  <c r="G2337" i="11"/>
  <c r="H2337" i="11"/>
  <c r="F2338" i="11"/>
  <c r="G2338" i="11"/>
  <c r="H2338" i="11"/>
  <c r="F2339" i="11"/>
  <c r="G2339" i="11"/>
  <c r="H2339" i="11"/>
  <c r="F2340" i="11"/>
  <c r="G2340" i="11"/>
  <c r="H2340" i="11"/>
  <c r="F2341" i="11"/>
  <c r="G2341" i="11"/>
  <c r="H2341" i="11"/>
  <c r="F2342" i="11"/>
  <c r="G2342" i="11"/>
  <c r="H2342" i="11"/>
  <c r="F2343" i="11"/>
  <c r="G2343" i="11"/>
  <c r="H2343" i="11"/>
  <c r="F2344" i="11"/>
  <c r="G2344" i="11"/>
  <c r="H2344" i="11"/>
  <c r="F2345" i="11"/>
  <c r="G2345" i="11"/>
  <c r="H2345" i="11"/>
  <c r="F2346" i="11"/>
  <c r="G2346" i="11"/>
  <c r="H2346" i="11"/>
  <c r="F2347" i="11"/>
  <c r="G2347" i="11"/>
  <c r="H2347" i="11"/>
  <c r="F2348" i="11"/>
  <c r="G2348" i="11"/>
  <c r="H2348" i="11"/>
  <c r="F2349" i="11"/>
  <c r="G2349" i="11"/>
  <c r="H2349" i="11"/>
  <c r="F2350" i="11"/>
  <c r="G2350" i="11"/>
  <c r="H2350" i="11"/>
  <c r="F2351" i="11"/>
  <c r="G2351" i="11"/>
  <c r="H2351" i="11"/>
  <c r="F2352" i="11"/>
  <c r="G2352" i="11"/>
  <c r="H2352" i="11"/>
  <c r="F2353" i="11"/>
  <c r="G2353" i="11"/>
  <c r="H2353" i="11"/>
  <c r="F2354" i="11"/>
  <c r="G2354" i="11"/>
  <c r="H2354" i="11"/>
  <c r="F2355" i="11"/>
  <c r="G2355" i="11"/>
  <c r="H2355" i="11"/>
  <c r="F2356" i="11"/>
  <c r="G2356" i="11"/>
  <c r="H2356" i="11"/>
  <c r="F2357" i="11"/>
  <c r="G2357" i="11"/>
  <c r="H2357" i="11"/>
  <c r="F2358" i="11"/>
  <c r="G2358" i="11"/>
  <c r="H2358" i="11"/>
  <c r="F2359" i="11"/>
  <c r="G2359" i="11"/>
  <c r="H2359" i="11"/>
  <c r="F2360" i="11"/>
  <c r="G2360" i="11"/>
  <c r="H2360" i="11"/>
  <c r="F2361" i="11"/>
  <c r="G2361" i="11"/>
  <c r="H2361" i="11"/>
  <c r="F2362" i="11"/>
  <c r="G2362" i="11"/>
  <c r="H2362" i="11"/>
  <c r="F2363" i="11"/>
  <c r="G2363" i="11"/>
  <c r="H2363" i="11"/>
  <c r="F2364" i="11"/>
  <c r="G2364" i="11"/>
  <c r="H2364" i="11"/>
  <c r="F2365" i="11"/>
  <c r="G2365" i="11"/>
  <c r="H2365" i="11"/>
  <c r="F2366" i="11"/>
  <c r="G2366" i="11"/>
  <c r="H2366" i="11"/>
  <c r="F2367" i="11"/>
  <c r="G2367" i="11"/>
  <c r="H2367" i="11"/>
  <c r="F2368" i="11"/>
  <c r="G2368" i="11"/>
  <c r="H2368" i="11"/>
  <c r="F2369" i="11"/>
  <c r="G2369" i="11"/>
  <c r="H2369" i="11"/>
  <c r="F2370" i="11"/>
  <c r="G2370" i="11"/>
  <c r="H2370" i="11"/>
  <c r="F2371" i="11"/>
  <c r="G2371" i="11"/>
  <c r="H2371" i="11"/>
  <c r="F2372" i="11"/>
  <c r="G2372" i="11"/>
  <c r="H2372" i="11"/>
  <c r="F2373" i="11"/>
  <c r="G2373" i="11"/>
  <c r="H2373" i="11"/>
  <c r="F2374" i="11"/>
  <c r="G2374" i="11"/>
  <c r="H2374" i="11"/>
  <c r="F2375" i="11"/>
  <c r="G2375" i="11"/>
  <c r="H2375" i="11"/>
  <c r="F2376" i="11"/>
  <c r="G2376" i="11"/>
  <c r="H2376" i="11"/>
  <c r="F2377" i="11"/>
  <c r="G2377" i="11"/>
  <c r="H2377" i="11"/>
  <c r="F2378" i="11"/>
  <c r="G2378" i="11"/>
  <c r="H2378" i="11"/>
  <c r="F2379" i="11"/>
  <c r="G2379" i="11"/>
  <c r="H2379" i="11"/>
  <c r="F2380" i="11"/>
  <c r="G2380" i="11"/>
  <c r="H2380" i="11"/>
  <c r="F2381" i="11"/>
  <c r="G2381" i="11"/>
  <c r="H2381" i="11"/>
  <c r="F2382" i="11"/>
  <c r="G2382" i="11"/>
  <c r="H2382" i="11"/>
  <c r="F2383" i="11"/>
  <c r="G2383" i="11"/>
  <c r="H2383" i="11"/>
  <c r="F2384" i="11"/>
  <c r="G2384" i="11"/>
  <c r="H2384" i="11"/>
  <c r="F2385" i="11"/>
  <c r="G2385" i="11"/>
  <c r="H2385" i="11"/>
  <c r="F2386" i="11"/>
  <c r="G2386" i="11"/>
  <c r="H2386" i="11"/>
  <c r="F2387" i="11"/>
  <c r="G2387" i="11"/>
  <c r="H2387" i="11"/>
  <c r="F2388" i="11"/>
  <c r="G2388" i="11"/>
  <c r="H2388" i="11"/>
  <c r="F2389" i="11"/>
  <c r="G2389" i="11"/>
  <c r="H2389" i="11"/>
  <c r="F2390" i="11"/>
  <c r="G2390" i="11"/>
  <c r="H2390" i="11"/>
  <c r="F2391" i="11"/>
  <c r="G2391" i="11"/>
  <c r="H2391" i="11"/>
  <c r="F2392" i="11"/>
  <c r="G2392" i="11"/>
  <c r="H2392" i="11"/>
  <c r="F2393" i="11"/>
  <c r="G2393" i="11"/>
  <c r="H2393" i="11"/>
  <c r="F2394" i="11"/>
  <c r="G2394" i="11"/>
  <c r="H2394" i="11"/>
  <c r="F2395" i="11"/>
  <c r="G2395" i="11"/>
  <c r="H2395" i="11"/>
  <c r="F2396" i="11"/>
  <c r="G2396" i="11"/>
  <c r="H2396" i="11"/>
  <c r="F2397" i="11"/>
  <c r="G2397" i="11"/>
  <c r="H2397" i="11"/>
  <c r="F2398" i="11"/>
  <c r="G2398" i="11"/>
  <c r="H2398" i="11"/>
  <c r="F2399" i="11"/>
  <c r="G2399" i="11"/>
  <c r="H2399" i="11"/>
  <c r="F2400" i="11"/>
  <c r="G2400" i="11"/>
  <c r="H2400" i="11"/>
  <c r="F2401" i="11"/>
  <c r="G2401" i="11"/>
  <c r="H2401" i="11"/>
  <c r="F2402" i="11"/>
  <c r="G2402" i="11"/>
  <c r="H2402" i="11"/>
  <c r="F2403" i="11"/>
  <c r="G2403" i="11"/>
  <c r="H2403" i="11"/>
  <c r="F2404" i="11"/>
  <c r="G2404" i="11"/>
  <c r="H2404" i="11"/>
  <c r="F2405" i="11"/>
  <c r="G2405" i="11"/>
  <c r="H2405" i="11"/>
  <c r="F2406" i="11"/>
  <c r="G2406" i="11"/>
  <c r="H2406" i="11"/>
  <c r="F2407" i="11"/>
  <c r="G2407" i="11"/>
  <c r="H2407" i="11"/>
  <c r="F2408" i="11"/>
  <c r="G2408" i="11"/>
  <c r="H2408" i="11"/>
  <c r="F2409" i="11"/>
  <c r="G2409" i="11"/>
  <c r="H2409" i="11"/>
  <c r="F2410" i="11"/>
  <c r="G2410" i="11"/>
  <c r="H2410" i="11"/>
  <c r="F2411" i="11"/>
  <c r="G2411" i="11"/>
  <c r="H2411" i="11"/>
  <c r="F2412" i="11"/>
  <c r="G2412" i="11"/>
  <c r="H2412" i="11"/>
  <c r="F2413" i="11"/>
  <c r="G2413" i="11"/>
  <c r="H2413" i="11"/>
  <c r="F2414" i="11"/>
  <c r="G2414" i="11"/>
  <c r="H2414" i="11"/>
  <c r="F2415" i="11"/>
  <c r="G2415" i="11"/>
  <c r="H2415" i="11"/>
  <c r="F2416" i="11"/>
  <c r="G2416" i="11"/>
  <c r="H2416" i="11"/>
  <c r="F2417" i="11"/>
  <c r="G2417" i="11"/>
  <c r="H2417" i="11"/>
  <c r="F2418" i="11"/>
  <c r="G2418" i="11"/>
  <c r="H2418" i="11"/>
  <c r="F2419" i="11"/>
  <c r="G2419" i="11"/>
  <c r="H2419" i="11"/>
  <c r="F2420" i="11"/>
  <c r="G2420" i="11"/>
  <c r="H2420" i="11"/>
  <c r="F2421" i="11"/>
  <c r="G2421" i="11"/>
  <c r="H2421" i="11"/>
  <c r="F2422" i="11"/>
  <c r="G2422" i="11"/>
  <c r="H2422" i="11"/>
  <c r="F2423" i="11"/>
  <c r="G2423" i="11"/>
  <c r="H2423" i="11"/>
  <c r="F2424" i="11"/>
  <c r="G2424" i="11"/>
  <c r="H2424" i="11"/>
  <c r="F2425" i="11"/>
  <c r="G2425" i="11"/>
  <c r="H2425" i="11"/>
  <c r="F2426" i="11"/>
  <c r="G2426" i="11"/>
  <c r="H2426" i="11"/>
  <c r="F2427" i="11"/>
  <c r="G2427" i="11"/>
  <c r="H2427" i="11"/>
  <c r="F2428" i="11"/>
  <c r="G2428" i="11"/>
  <c r="H2428" i="11"/>
  <c r="F2429" i="11"/>
  <c r="G2429" i="11"/>
  <c r="H2429" i="11"/>
  <c r="F2430" i="11"/>
  <c r="G2430" i="11"/>
  <c r="H2430" i="11"/>
  <c r="F2431" i="11"/>
  <c r="G2431" i="11"/>
  <c r="H2431" i="11"/>
  <c r="F2432" i="11"/>
  <c r="G2432" i="11"/>
  <c r="H2432" i="11"/>
  <c r="F2433" i="11"/>
  <c r="G2433" i="11"/>
  <c r="H2433" i="11"/>
  <c r="F2434" i="11"/>
  <c r="G2434" i="11"/>
  <c r="H2434" i="11"/>
  <c r="F2435" i="11"/>
  <c r="G2435" i="11"/>
  <c r="H2435" i="11"/>
  <c r="F2436" i="11"/>
  <c r="G2436" i="11"/>
  <c r="H2436" i="11"/>
  <c r="F2437" i="11"/>
  <c r="G2437" i="11"/>
  <c r="H2437" i="11"/>
  <c r="F2438" i="11"/>
  <c r="G2438" i="11"/>
  <c r="H2438" i="11"/>
  <c r="F2439" i="11"/>
  <c r="G2439" i="11"/>
  <c r="H2439" i="11"/>
  <c r="F2440" i="11"/>
  <c r="G2440" i="11"/>
  <c r="H2440" i="11"/>
  <c r="F2441" i="11"/>
  <c r="G2441" i="11"/>
  <c r="H2441" i="11"/>
  <c r="F2442" i="11"/>
  <c r="G2442" i="11"/>
  <c r="H2442" i="11"/>
  <c r="F2443" i="11"/>
  <c r="G2443" i="11"/>
  <c r="H2443" i="11"/>
  <c r="F2444" i="11"/>
  <c r="G2444" i="11"/>
  <c r="H2444" i="11"/>
  <c r="F2445" i="11"/>
  <c r="G2445" i="11"/>
  <c r="H2445" i="11"/>
  <c r="F2446" i="11"/>
  <c r="G2446" i="11"/>
  <c r="H2446" i="11"/>
  <c r="F2447" i="11"/>
  <c r="G2447" i="11"/>
  <c r="H2447" i="11"/>
  <c r="F2448" i="11"/>
  <c r="G2448" i="11"/>
  <c r="H2448" i="11"/>
  <c r="F2449" i="11"/>
  <c r="G2449" i="11"/>
  <c r="H2449" i="11"/>
  <c r="F2450" i="11"/>
  <c r="G2450" i="11"/>
  <c r="H2450" i="11"/>
  <c r="F2451" i="11"/>
  <c r="G2451" i="11"/>
  <c r="H2451" i="11"/>
  <c r="F2452" i="11"/>
  <c r="G2452" i="11"/>
  <c r="H2452" i="11"/>
  <c r="F2453" i="11"/>
  <c r="G2453" i="11"/>
  <c r="H2453" i="11"/>
  <c r="F2454" i="11"/>
  <c r="G2454" i="11"/>
  <c r="H2454" i="11"/>
  <c r="F2455" i="11"/>
  <c r="G2455" i="11"/>
  <c r="H2455" i="11"/>
  <c r="F2456" i="11"/>
  <c r="G2456" i="11"/>
  <c r="H2456" i="11"/>
  <c r="F2457" i="11"/>
  <c r="G2457" i="11"/>
  <c r="H2457" i="11"/>
  <c r="F2458" i="11"/>
  <c r="G2458" i="11"/>
  <c r="H2458" i="11"/>
  <c r="F2459" i="11"/>
  <c r="G2459" i="11"/>
  <c r="H2459" i="11"/>
  <c r="F2460" i="11"/>
  <c r="G2460" i="11"/>
  <c r="H2460" i="11"/>
  <c r="F2461" i="11"/>
  <c r="G2461" i="11"/>
  <c r="H2461" i="11"/>
  <c r="F2462" i="11"/>
  <c r="G2462" i="11"/>
  <c r="H2462" i="11"/>
  <c r="F2463" i="11"/>
  <c r="G2463" i="11"/>
  <c r="H2463" i="11"/>
  <c r="F2464" i="11"/>
  <c r="G2464" i="11"/>
  <c r="H2464" i="11"/>
  <c r="F2465" i="11"/>
  <c r="G2465" i="11"/>
  <c r="H2465" i="11"/>
  <c r="F2466" i="11"/>
  <c r="G2466" i="11"/>
  <c r="H2466" i="11"/>
  <c r="F2467" i="11"/>
  <c r="G2467" i="11"/>
  <c r="H2467" i="11"/>
  <c r="F2468" i="11"/>
  <c r="G2468" i="11"/>
  <c r="H2468" i="11"/>
  <c r="F2469" i="11"/>
  <c r="G2469" i="11"/>
  <c r="H2469" i="11"/>
  <c r="F2470" i="11"/>
  <c r="G2470" i="11"/>
  <c r="H2470" i="11"/>
  <c r="F2471" i="11"/>
  <c r="G2471" i="11"/>
  <c r="H2471" i="11"/>
  <c r="F2472" i="11"/>
  <c r="G2472" i="11"/>
  <c r="H2472" i="11"/>
  <c r="F2473" i="11"/>
  <c r="G2473" i="11"/>
  <c r="H2473" i="11"/>
  <c r="F2474" i="11"/>
  <c r="G2474" i="11"/>
  <c r="H2474" i="11"/>
  <c r="F2475" i="11"/>
  <c r="G2475" i="11"/>
  <c r="H2475" i="11"/>
  <c r="F2476" i="11"/>
  <c r="G2476" i="11"/>
  <c r="H2476" i="11"/>
  <c r="F2477" i="11"/>
  <c r="G2477" i="11"/>
  <c r="H2477" i="11"/>
  <c r="F2478" i="11"/>
  <c r="G2478" i="11"/>
  <c r="H2478" i="11"/>
  <c r="F2479" i="11"/>
  <c r="G2479" i="11"/>
  <c r="H2479" i="11"/>
  <c r="F2480" i="11"/>
  <c r="G2480" i="11"/>
  <c r="H2480" i="11"/>
  <c r="F2481" i="11"/>
  <c r="G2481" i="11"/>
  <c r="H2481" i="11"/>
  <c r="F2482" i="11"/>
  <c r="G2482" i="11"/>
  <c r="H2482" i="11"/>
  <c r="F2483" i="11"/>
  <c r="G2483" i="11"/>
  <c r="H2483" i="11"/>
  <c r="F2484" i="11"/>
  <c r="G2484" i="11"/>
  <c r="H2484" i="11"/>
  <c r="F2485" i="11"/>
  <c r="G2485" i="11"/>
  <c r="H2485" i="11"/>
  <c r="F2486" i="11"/>
  <c r="G2486" i="11"/>
  <c r="H2486" i="11"/>
  <c r="F2487" i="11"/>
  <c r="G2487" i="11"/>
  <c r="H2487" i="11"/>
  <c r="F2488" i="11"/>
  <c r="G2488" i="11"/>
  <c r="H2488" i="11"/>
  <c r="F2489" i="11"/>
  <c r="G2489" i="11"/>
  <c r="H2489" i="11"/>
  <c r="F2490" i="11"/>
  <c r="G2490" i="11"/>
  <c r="H2490" i="11"/>
  <c r="F2491" i="11"/>
  <c r="G2491" i="11"/>
  <c r="H2491" i="11"/>
  <c r="F2492" i="11"/>
  <c r="G2492" i="11"/>
  <c r="H2492" i="11"/>
  <c r="F2493" i="11"/>
  <c r="G2493" i="11"/>
  <c r="H2493" i="11"/>
  <c r="F2494" i="11"/>
  <c r="G2494" i="11"/>
  <c r="H2494" i="11"/>
  <c r="F2495" i="11"/>
  <c r="G2495" i="11"/>
  <c r="H2495" i="11"/>
  <c r="F2496" i="11"/>
  <c r="G2496" i="11"/>
  <c r="H2496" i="11"/>
  <c r="F2497" i="11"/>
  <c r="G2497" i="11"/>
  <c r="H2497" i="11"/>
  <c r="F2498" i="11"/>
  <c r="G2498" i="11"/>
  <c r="H2498" i="11"/>
  <c r="F2499" i="11"/>
  <c r="G2499" i="11"/>
  <c r="H2499" i="11"/>
  <c r="F2500" i="11"/>
  <c r="G2500" i="11"/>
  <c r="H2500" i="11"/>
  <c r="F2501" i="11"/>
  <c r="G2501" i="11"/>
  <c r="H2501" i="11"/>
  <c r="F2502" i="11"/>
  <c r="G2502" i="11"/>
  <c r="H2502" i="11"/>
  <c r="F2503" i="11"/>
  <c r="G2503" i="11"/>
  <c r="H2503" i="11"/>
  <c r="F2504" i="11"/>
  <c r="G2504" i="11"/>
  <c r="H2504" i="11"/>
  <c r="F2505" i="11"/>
  <c r="G2505" i="11"/>
  <c r="H2505" i="11"/>
  <c r="F2506" i="11"/>
  <c r="G2506" i="11"/>
  <c r="H2506" i="11"/>
  <c r="F2507" i="11"/>
  <c r="G2507" i="11"/>
  <c r="H2507" i="11"/>
  <c r="F2508" i="11"/>
  <c r="G2508" i="11"/>
  <c r="H2508" i="11"/>
  <c r="F2509" i="11"/>
  <c r="G2509" i="11"/>
  <c r="H2509" i="11"/>
  <c r="F2510" i="11"/>
  <c r="G2510" i="11"/>
  <c r="H2510" i="11"/>
  <c r="F2511" i="11"/>
  <c r="G2511" i="11"/>
  <c r="H2511" i="11"/>
  <c r="F2512" i="11"/>
  <c r="G2512" i="11"/>
  <c r="H2512" i="11"/>
  <c r="F2513" i="11"/>
  <c r="G2513" i="11"/>
  <c r="H2513" i="11"/>
  <c r="F2514" i="11"/>
  <c r="G2514" i="11"/>
  <c r="H2514" i="11"/>
  <c r="F2515" i="11"/>
  <c r="G2515" i="11"/>
  <c r="H2515" i="11"/>
  <c r="F2516" i="11"/>
  <c r="G2516" i="11"/>
  <c r="H2516" i="11"/>
  <c r="F2517" i="11"/>
  <c r="G2517" i="11"/>
  <c r="H2517" i="11"/>
  <c r="F2518" i="11"/>
  <c r="G2518" i="11"/>
  <c r="H2518" i="11"/>
  <c r="F2519" i="11"/>
  <c r="G2519" i="11"/>
  <c r="H2519" i="11"/>
  <c r="F2520" i="11"/>
  <c r="G2520" i="11"/>
  <c r="H2520" i="11"/>
  <c r="F2521" i="11"/>
  <c r="G2521" i="11"/>
  <c r="H2521" i="11"/>
  <c r="F2522" i="11"/>
  <c r="G2522" i="11"/>
  <c r="H2522" i="11"/>
  <c r="F2523" i="11"/>
  <c r="G2523" i="11"/>
  <c r="H2523" i="11"/>
  <c r="F2524" i="11"/>
  <c r="G2524" i="11"/>
  <c r="H2524" i="11"/>
  <c r="F2525" i="11"/>
  <c r="G2525" i="11"/>
  <c r="H2525" i="11"/>
  <c r="F2526" i="11"/>
  <c r="G2526" i="11"/>
  <c r="H2526" i="11"/>
  <c r="F2527" i="11"/>
  <c r="G2527" i="11"/>
  <c r="H2527" i="11"/>
  <c r="F2528" i="11"/>
  <c r="G2528" i="11"/>
  <c r="H2528" i="11"/>
  <c r="F2529" i="11"/>
  <c r="G2529" i="11"/>
  <c r="H2529" i="11"/>
  <c r="F2530" i="11"/>
  <c r="G2530" i="11"/>
  <c r="H2530" i="11"/>
  <c r="F2531" i="11"/>
  <c r="G2531" i="11"/>
  <c r="H2531" i="11"/>
  <c r="F2532" i="11"/>
  <c r="G2532" i="11"/>
  <c r="H2532" i="11"/>
  <c r="F2533" i="11"/>
  <c r="G2533" i="11"/>
  <c r="H2533" i="11"/>
  <c r="F2534" i="11"/>
  <c r="G2534" i="11"/>
  <c r="H2534" i="11"/>
  <c r="F2535" i="11"/>
  <c r="G2535" i="11"/>
  <c r="H2535" i="11"/>
  <c r="F2536" i="11"/>
  <c r="G2536" i="11"/>
  <c r="H2536" i="11"/>
  <c r="F2537" i="11"/>
  <c r="G2537" i="11"/>
  <c r="H2537" i="11"/>
  <c r="F2538" i="11"/>
  <c r="G2538" i="11"/>
  <c r="H2538" i="11"/>
  <c r="F2539" i="11"/>
  <c r="G2539" i="11"/>
  <c r="H2539" i="11"/>
  <c r="F2540" i="11"/>
  <c r="G2540" i="11"/>
  <c r="H2540" i="11"/>
  <c r="F2541" i="11"/>
  <c r="G2541" i="11"/>
  <c r="H2541" i="11"/>
  <c r="F2542" i="11"/>
  <c r="G2542" i="11"/>
  <c r="H2542" i="11"/>
  <c r="F2543" i="11"/>
  <c r="G2543" i="11"/>
  <c r="H2543" i="11"/>
  <c r="F2544" i="11"/>
  <c r="G2544" i="11"/>
  <c r="H2544" i="11"/>
  <c r="F2545" i="11"/>
  <c r="G2545" i="11"/>
  <c r="H2545" i="11"/>
  <c r="F2546" i="11"/>
  <c r="G2546" i="11"/>
  <c r="H2546" i="11"/>
  <c r="F2547" i="11"/>
  <c r="G2547" i="11"/>
  <c r="H2547" i="11"/>
  <c r="F2548" i="11"/>
  <c r="G2548" i="11"/>
  <c r="H2548" i="11"/>
  <c r="F2549" i="11"/>
  <c r="G2549" i="11"/>
  <c r="H2549" i="11"/>
  <c r="F2550" i="11"/>
  <c r="G2550" i="11"/>
  <c r="H2550" i="11"/>
  <c r="F2551" i="11"/>
  <c r="G2551" i="11"/>
  <c r="H2551" i="11"/>
  <c r="F2552" i="11"/>
  <c r="G2552" i="11"/>
  <c r="H2552" i="11"/>
  <c r="F2553" i="11"/>
  <c r="G2553" i="11"/>
  <c r="H2553" i="11"/>
  <c r="F2554" i="11"/>
  <c r="G2554" i="11"/>
  <c r="H2554" i="11"/>
  <c r="F2555" i="11"/>
  <c r="G2555" i="11"/>
  <c r="H2555" i="11"/>
  <c r="F2556" i="11"/>
  <c r="G2556" i="11"/>
  <c r="H2556" i="11"/>
  <c r="F2557" i="11"/>
  <c r="G2557" i="11"/>
  <c r="H2557" i="11"/>
  <c r="F2558" i="11"/>
  <c r="G2558" i="11"/>
  <c r="H2558" i="11"/>
  <c r="F2559" i="11"/>
  <c r="G2559" i="11"/>
  <c r="H2559" i="11"/>
  <c r="F2560" i="11"/>
  <c r="G2560" i="11"/>
  <c r="H2560" i="11"/>
  <c r="F2561" i="11"/>
  <c r="G2561" i="11"/>
  <c r="H2561" i="11"/>
  <c r="F2562" i="11"/>
  <c r="G2562" i="11"/>
  <c r="H2562" i="11"/>
  <c r="F2563" i="11"/>
  <c r="G2563" i="11"/>
  <c r="H2563" i="11"/>
  <c r="F2564" i="11"/>
  <c r="G2564" i="11"/>
  <c r="H2564" i="11"/>
  <c r="F2565" i="11"/>
  <c r="G2565" i="11"/>
  <c r="H2565" i="11"/>
  <c r="F2566" i="11"/>
  <c r="G2566" i="11"/>
  <c r="H2566" i="11"/>
  <c r="F2567" i="11"/>
  <c r="G2567" i="11"/>
  <c r="H2567" i="11"/>
  <c r="F2568" i="11"/>
  <c r="G2568" i="11"/>
  <c r="H2568" i="11"/>
  <c r="F2569" i="11"/>
  <c r="G2569" i="11"/>
  <c r="H2569" i="11"/>
  <c r="F2570" i="11"/>
  <c r="G2570" i="11"/>
  <c r="H2570" i="11"/>
  <c r="F2571" i="11"/>
  <c r="G2571" i="11"/>
  <c r="H2571" i="11"/>
  <c r="F2572" i="11"/>
  <c r="G2572" i="11"/>
  <c r="H2572" i="11"/>
  <c r="F2573" i="11"/>
  <c r="G2573" i="11"/>
  <c r="H2573" i="11"/>
  <c r="F2574" i="11"/>
  <c r="G2574" i="11"/>
  <c r="H2574" i="11"/>
  <c r="F2575" i="11"/>
  <c r="G2575" i="11"/>
  <c r="H2575" i="11"/>
  <c r="F2576" i="11"/>
  <c r="G2576" i="11"/>
  <c r="H2576" i="11"/>
  <c r="F2577" i="11"/>
  <c r="G2577" i="11"/>
  <c r="H2577" i="11"/>
  <c r="F2578" i="11"/>
  <c r="G2578" i="11"/>
  <c r="H2578" i="11"/>
  <c r="F2579" i="11"/>
  <c r="G2579" i="11"/>
  <c r="H2579" i="11"/>
  <c r="F2580" i="11"/>
  <c r="G2580" i="11"/>
  <c r="H2580" i="11"/>
  <c r="F2581" i="11"/>
  <c r="G2581" i="11"/>
  <c r="H2581" i="11"/>
  <c r="F2582" i="11"/>
  <c r="G2582" i="11"/>
  <c r="H2582" i="11"/>
  <c r="F2583" i="11"/>
  <c r="G2583" i="11"/>
  <c r="H2583" i="11"/>
  <c r="F2584" i="11"/>
  <c r="G2584" i="11"/>
  <c r="H2584" i="11"/>
  <c r="F2585" i="11"/>
  <c r="G2585" i="11"/>
  <c r="H2585" i="11"/>
  <c r="F2586" i="11"/>
  <c r="G2586" i="11"/>
  <c r="H2586" i="11"/>
  <c r="F2587" i="11"/>
  <c r="G2587" i="11"/>
  <c r="H2587" i="11"/>
  <c r="F2588" i="11"/>
  <c r="G2588" i="11"/>
  <c r="H2588" i="11"/>
  <c r="F2589" i="11"/>
  <c r="G2589" i="11"/>
  <c r="H2589" i="11"/>
  <c r="F2590" i="11"/>
  <c r="G2590" i="11"/>
  <c r="H2590" i="11"/>
  <c r="F2591" i="11"/>
  <c r="G2591" i="11"/>
  <c r="H2591" i="11"/>
  <c r="F2592" i="11"/>
  <c r="G2592" i="11"/>
  <c r="H2592" i="11"/>
  <c r="F2593" i="11"/>
  <c r="G2593" i="11"/>
  <c r="H2593" i="11"/>
  <c r="F2594" i="11"/>
  <c r="G2594" i="11"/>
  <c r="H2594" i="11"/>
  <c r="F2595" i="11"/>
  <c r="G2595" i="11"/>
  <c r="H2595" i="11"/>
  <c r="F2596" i="11"/>
  <c r="G2596" i="11"/>
  <c r="H2596" i="11"/>
  <c r="F2597" i="11"/>
  <c r="G2597" i="11"/>
  <c r="H2597" i="11"/>
  <c r="F2598" i="11"/>
  <c r="G2598" i="11"/>
  <c r="H2598" i="11"/>
  <c r="F2599" i="11"/>
  <c r="G2599" i="11"/>
  <c r="H2599" i="11"/>
  <c r="F2600" i="11"/>
  <c r="G2600" i="11"/>
  <c r="H2600" i="11"/>
  <c r="F2601" i="11"/>
  <c r="G2601" i="11"/>
  <c r="H2601" i="11"/>
  <c r="F2602" i="11"/>
  <c r="G2602" i="11"/>
  <c r="H2602" i="11"/>
  <c r="F2603" i="11"/>
  <c r="G2603" i="11"/>
  <c r="H2603" i="11"/>
  <c r="F2604" i="11"/>
  <c r="G2604" i="11"/>
  <c r="H2604" i="11"/>
  <c r="F2605" i="11"/>
  <c r="G2605" i="11"/>
  <c r="H2605" i="11"/>
  <c r="F2606" i="11"/>
  <c r="G2606" i="11"/>
  <c r="H2606" i="11"/>
  <c r="F2607" i="11"/>
  <c r="G2607" i="11"/>
  <c r="H2607" i="11"/>
  <c r="F2608" i="11"/>
  <c r="G2608" i="11"/>
  <c r="H2608" i="11"/>
  <c r="F2609" i="11"/>
  <c r="G2609" i="11"/>
  <c r="H2609" i="11"/>
  <c r="F2610" i="11"/>
  <c r="G2610" i="11"/>
  <c r="H2610" i="11"/>
  <c r="F2611" i="11"/>
  <c r="G2611" i="11"/>
  <c r="H2611" i="11"/>
  <c r="F2612" i="11"/>
  <c r="G2612" i="11"/>
  <c r="H2612" i="11"/>
  <c r="F2613" i="11"/>
  <c r="G2613" i="11"/>
  <c r="H2613" i="11"/>
  <c r="F2614" i="11"/>
  <c r="G2614" i="11"/>
  <c r="H2614" i="11"/>
  <c r="F2615" i="11"/>
  <c r="G2615" i="11"/>
  <c r="H2615" i="11"/>
  <c r="F2616" i="11"/>
  <c r="G2616" i="11"/>
  <c r="H2616" i="11"/>
  <c r="F2617" i="11"/>
  <c r="G2617" i="11"/>
  <c r="H2617" i="11"/>
  <c r="F2618" i="11"/>
  <c r="G2618" i="11"/>
  <c r="H2618" i="11"/>
  <c r="F2619" i="11"/>
  <c r="G2619" i="11"/>
  <c r="H2619" i="11"/>
  <c r="F2620" i="11"/>
  <c r="G2620" i="11"/>
  <c r="H2620" i="11"/>
  <c r="F2621" i="11"/>
  <c r="G2621" i="11"/>
  <c r="H2621" i="11"/>
  <c r="F2622" i="11"/>
  <c r="G2622" i="11"/>
  <c r="H2622" i="11"/>
  <c r="F2623" i="11"/>
  <c r="G2623" i="11"/>
  <c r="H2623" i="11"/>
  <c r="F2624" i="11"/>
  <c r="G2624" i="11"/>
  <c r="H2624" i="11"/>
  <c r="F2625" i="11"/>
  <c r="G2625" i="11"/>
  <c r="H2625" i="11"/>
  <c r="F2626" i="11"/>
  <c r="G2626" i="11"/>
  <c r="H2626" i="11"/>
  <c r="F2627" i="11"/>
  <c r="G2627" i="11"/>
  <c r="H2627" i="11"/>
  <c r="F2628" i="11"/>
  <c r="G2628" i="11"/>
  <c r="H2628" i="11"/>
  <c r="F2629" i="11"/>
  <c r="G2629" i="11"/>
  <c r="H2629" i="11"/>
  <c r="F2630" i="11"/>
  <c r="G2630" i="11"/>
  <c r="H2630" i="11"/>
  <c r="F2631" i="11"/>
  <c r="G2631" i="11"/>
  <c r="H2631" i="11"/>
  <c r="F2632" i="11"/>
  <c r="G2632" i="11"/>
  <c r="H2632" i="11"/>
  <c r="F2633" i="11"/>
  <c r="G2633" i="11"/>
  <c r="H2633" i="11"/>
  <c r="F2634" i="11"/>
  <c r="G2634" i="11"/>
  <c r="H2634" i="11"/>
  <c r="F2635" i="11"/>
  <c r="G2635" i="11"/>
  <c r="H2635" i="11"/>
  <c r="F2636" i="11"/>
  <c r="G2636" i="11"/>
  <c r="H2636" i="11"/>
  <c r="F2637" i="11"/>
  <c r="G2637" i="11"/>
  <c r="H2637" i="11"/>
  <c r="F2638" i="11"/>
  <c r="G2638" i="11"/>
  <c r="H2638" i="11"/>
  <c r="F2639" i="11"/>
  <c r="G2639" i="11"/>
  <c r="H2639" i="11"/>
  <c r="F2640" i="11"/>
  <c r="G2640" i="11"/>
  <c r="H2640" i="11"/>
  <c r="F2641" i="11"/>
  <c r="G2641" i="11"/>
  <c r="H2641" i="11"/>
  <c r="F2642" i="11"/>
  <c r="G2642" i="11"/>
  <c r="H2642" i="11"/>
  <c r="F2643" i="11"/>
  <c r="G2643" i="11"/>
  <c r="H2643" i="11"/>
  <c r="F2644" i="11"/>
  <c r="G2644" i="11"/>
  <c r="H2644" i="11"/>
  <c r="F2645" i="11"/>
  <c r="G2645" i="11"/>
  <c r="H2645" i="11"/>
  <c r="F2646" i="11"/>
  <c r="G2646" i="11"/>
  <c r="H2646" i="11"/>
  <c r="F2647" i="11"/>
  <c r="G2647" i="11"/>
  <c r="H2647" i="11"/>
  <c r="F2648" i="11"/>
  <c r="G2648" i="11"/>
  <c r="H2648" i="11"/>
  <c r="F2649" i="11"/>
  <c r="G2649" i="11"/>
  <c r="H2649" i="11"/>
  <c r="F2650" i="11"/>
  <c r="G2650" i="11"/>
  <c r="H2650" i="11"/>
  <c r="F2651" i="11"/>
  <c r="G2651" i="11"/>
  <c r="H2651" i="11"/>
  <c r="F2652" i="11"/>
  <c r="G2652" i="11"/>
  <c r="H2652" i="11"/>
  <c r="F2653" i="11"/>
  <c r="G2653" i="11"/>
  <c r="H2653" i="11"/>
  <c r="F2654" i="11"/>
  <c r="G2654" i="11"/>
  <c r="H2654" i="11"/>
  <c r="F2655" i="11"/>
  <c r="G2655" i="11"/>
  <c r="H2655" i="11"/>
  <c r="F2656" i="11"/>
  <c r="G2656" i="11"/>
  <c r="H2656" i="11"/>
  <c r="F2657" i="11"/>
  <c r="G2657" i="11"/>
  <c r="H2657" i="11"/>
  <c r="F2658" i="11"/>
  <c r="G2658" i="11"/>
  <c r="H2658" i="11"/>
  <c r="F2659" i="11"/>
  <c r="G2659" i="11"/>
  <c r="H2659" i="11"/>
  <c r="F2660" i="11"/>
  <c r="G2660" i="11"/>
  <c r="H2660" i="11"/>
  <c r="F2661" i="11"/>
  <c r="G2661" i="11"/>
  <c r="H2661" i="11"/>
  <c r="F2662" i="11"/>
  <c r="G2662" i="11"/>
  <c r="H2662" i="11"/>
  <c r="F2663" i="11"/>
  <c r="G2663" i="11"/>
  <c r="H2663" i="11"/>
  <c r="F2664" i="11"/>
  <c r="G2664" i="11"/>
  <c r="H2664" i="11"/>
  <c r="F2665" i="11"/>
  <c r="G2665" i="11"/>
  <c r="H2665" i="11"/>
  <c r="F2666" i="11"/>
  <c r="G2666" i="11"/>
  <c r="H2666" i="11"/>
  <c r="F2667" i="11"/>
  <c r="G2667" i="11"/>
  <c r="H2667" i="11"/>
  <c r="F2668" i="11"/>
  <c r="G2668" i="11"/>
  <c r="H2668" i="11"/>
  <c r="F2669" i="11"/>
  <c r="G2669" i="11"/>
  <c r="H2669" i="11"/>
  <c r="F2670" i="11"/>
  <c r="G2670" i="11"/>
  <c r="H2670" i="11"/>
  <c r="F2671" i="11"/>
  <c r="G2671" i="11"/>
  <c r="H2671" i="11"/>
  <c r="F2672" i="11"/>
  <c r="G2672" i="11"/>
  <c r="H2672" i="11"/>
  <c r="F2673" i="11"/>
  <c r="G2673" i="11"/>
  <c r="H2673" i="11"/>
  <c r="F2674" i="11"/>
  <c r="G2674" i="11"/>
  <c r="H2674" i="11"/>
  <c r="F2675" i="11"/>
  <c r="G2675" i="11"/>
  <c r="H2675" i="11"/>
  <c r="F2676" i="11"/>
  <c r="G2676" i="11"/>
  <c r="H2676" i="11"/>
  <c r="F2677" i="11"/>
  <c r="G2677" i="11"/>
  <c r="H2677" i="11"/>
  <c r="F2678" i="11"/>
  <c r="G2678" i="11"/>
  <c r="H2678" i="11"/>
  <c r="F2679" i="11"/>
  <c r="G2679" i="11"/>
  <c r="H2679" i="11"/>
  <c r="F2680" i="11"/>
  <c r="G2680" i="11"/>
  <c r="H2680" i="11"/>
  <c r="F2681" i="11"/>
  <c r="G2681" i="11"/>
  <c r="H2681" i="11"/>
  <c r="F2682" i="11"/>
  <c r="G2682" i="11"/>
  <c r="H2682" i="11"/>
  <c r="F2683" i="11"/>
  <c r="G2683" i="11"/>
  <c r="H2683" i="11"/>
  <c r="F2684" i="11"/>
  <c r="G2684" i="11"/>
  <c r="H2684" i="11"/>
  <c r="F2685" i="11"/>
  <c r="G2685" i="11"/>
  <c r="H2685" i="11"/>
  <c r="F2686" i="11"/>
  <c r="G2686" i="11"/>
  <c r="H2686" i="11"/>
  <c r="F2687" i="11"/>
  <c r="G2687" i="11"/>
  <c r="H2687" i="11"/>
  <c r="F2688" i="11"/>
  <c r="G2688" i="11"/>
  <c r="H2688" i="11"/>
  <c r="F2689" i="11"/>
  <c r="G2689" i="11"/>
  <c r="H2689" i="11"/>
  <c r="F2690" i="11"/>
  <c r="G2690" i="11"/>
  <c r="H2690" i="11"/>
  <c r="F2691" i="11"/>
  <c r="G2691" i="11"/>
  <c r="H2691" i="11"/>
  <c r="F2692" i="11"/>
  <c r="G2692" i="11"/>
  <c r="H2692" i="11"/>
  <c r="F2693" i="11"/>
  <c r="G2693" i="11"/>
  <c r="H2693" i="11"/>
  <c r="F2694" i="11"/>
  <c r="G2694" i="11"/>
  <c r="H2694" i="11"/>
  <c r="F2695" i="11"/>
  <c r="G2695" i="11"/>
  <c r="H2695" i="11"/>
  <c r="F2696" i="11"/>
  <c r="G2696" i="11"/>
  <c r="H2696" i="11"/>
  <c r="F2697" i="11"/>
  <c r="G2697" i="11"/>
  <c r="H2697" i="11"/>
  <c r="F2698" i="11"/>
  <c r="G2698" i="11"/>
  <c r="H2698" i="11"/>
  <c r="F2699" i="11"/>
  <c r="G2699" i="11"/>
  <c r="H2699" i="11"/>
  <c r="F2700" i="11"/>
  <c r="G2700" i="11"/>
  <c r="H2700" i="11"/>
  <c r="F2701" i="11"/>
  <c r="G2701" i="11"/>
  <c r="H2701" i="11"/>
  <c r="F2702" i="11"/>
  <c r="G2702" i="11"/>
  <c r="H2702" i="11"/>
  <c r="F2703" i="11"/>
  <c r="G2703" i="11"/>
  <c r="H2703" i="11"/>
  <c r="F2704" i="11"/>
  <c r="G2704" i="11"/>
  <c r="H2704" i="11"/>
  <c r="F2705" i="11"/>
  <c r="G2705" i="11"/>
  <c r="H2705" i="11"/>
  <c r="F2706" i="11"/>
  <c r="G2706" i="11"/>
  <c r="H2706" i="11"/>
  <c r="F2707" i="11"/>
  <c r="G2707" i="11"/>
  <c r="H2707" i="11"/>
  <c r="F2708" i="11"/>
  <c r="G2708" i="11"/>
  <c r="H2708" i="11"/>
  <c r="F2709" i="11"/>
  <c r="G2709" i="11"/>
  <c r="H2709" i="11"/>
  <c r="F2710" i="11"/>
  <c r="G2710" i="11"/>
  <c r="H2710" i="11"/>
  <c r="F2711" i="11"/>
  <c r="G2711" i="11"/>
  <c r="H2711" i="11"/>
  <c r="F2712" i="11"/>
  <c r="G2712" i="11"/>
  <c r="H2712" i="11"/>
  <c r="F2713" i="11"/>
  <c r="G2713" i="11"/>
  <c r="H2713" i="11"/>
  <c r="F2714" i="11"/>
  <c r="G2714" i="11"/>
  <c r="H2714" i="11"/>
  <c r="F2715" i="11"/>
  <c r="G2715" i="11"/>
  <c r="H2715" i="11"/>
  <c r="F2716" i="11"/>
  <c r="G2716" i="11"/>
  <c r="H2716" i="11"/>
  <c r="F2717" i="11"/>
  <c r="G2717" i="11"/>
  <c r="H2717" i="11"/>
  <c r="F2718" i="11"/>
  <c r="G2718" i="11"/>
  <c r="H2718" i="11"/>
  <c r="F2719" i="11"/>
  <c r="G2719" i="11"/>
  <c r="H2719" i="11"/>
  <c r="F2720" i="11"/>
  <c r="G2720" i="11"/>
  <c r="H2720" i="11"/>
  <c r="F2721" i="11"/>
  <c r="G2721" i="11"/>
  <c r="H2721" i="11"/>
  <c r="F2722" i="11"/>
  <c r="G2722" i="11"/>
  <c r="H2722" i="11"/>
  <c r="F2723" i="11"/>
  <c r="G2723" i="11"/>
  <c r="H2723" i="11"/>
  <c r="F2724" i="11"/>
  <c r="G2724" i="11"/>
  <c r="H2724" i="11"/>
  <c r="F2725" i="11"/>
  <c r="G2725" i="11"/>
  <c r="H2725" i="11"/>
  <c r="F2726" i="11"/>
  <c r="G2726" i="11"/>
  <c r="H2726" i="11"/>
  <c r="F2727" i="11"/>
  <c r="G2727" i="11"/>
  <c r="H2727" i="11"/>
  <c r="F2728" i="11"/>
  <c r="G2728" i="11"/>
  <c r="H2728" i="11"/>
  <c r="F2729" i="11"/>
  <c r="G2729" i="11"/>
  <c r="H2729" i="11"/>
  <c r="F2730" i="11"/>
  <c r="G2730" i="11"/>
  <c r="H2730" i="11"/>
  <c r="F2731" i="11"/>
  <c r="G2731" i="11"/>
  <c r="H2731" i="11"/>
  <c r="F2732" i="11"/>
  <c r="G2732" i="11"/>
  <c r="H2732" i="11"/>
  <c r="F2733" i="11"/>
  <c r="G2733" i="11"/>
  <c r="H2733" i="11"/>
  <c r="F2734" i="11"/>
  <c r="G2734" i="11"/>
  <c r="H2734" i="11"/>
  <c r="F2735" i="11"/>
  <c r="G2735" i="11"/>
  <c r="H2735" i="11"/>
  <c r="F2736" i="11"/>
  <c r="G2736" i="11"/>
  <c r="H2736" i="11"/>
  <c r="F2737" i="11"/>
  <c r="G2737" i="11"/>
  <c r="H2737" i="11"/>
  <c r="F2738" i="11"/>
  <c r="G2738" i="11"/>
  <c r="H2738" i="11"/>
  <c r="F2739" i="11"/>
  <c r="G2739" i="11"/>
  <c r="H2739" i="11"/>
  <c r="F2740" i="11"/>
  <c r="G2740" i="11"/>
  <c r="H2740" i="11"/>
  <c r="F2741" i="11"/>
  <c r="G2741" i="11"/>
  <c r="H2741" i="11"/>
  <c r="F2742" i="11"/>
  <c r="G2742" i="11"/>
  <c r="H2742" i="11"/>
  <c r="F2743" i="11"/>
  <c r="G2743" i="11"/>
  <c r="H2743" i="11"/>
  <c r="F2744" i="11"/>
  <c r="G2744" i="11"/>
  <c r="H2744" i="11"/>
  <c r="F2745" i="11"/>
  <c r="G2745" i="11"/>
  <c r="H2745" i="11"/>
  <c r="F2746" i="11"/>
  <c r="G2746" i="11"/>
  <c r="H2746" i="11"/>
  <c r="F2747" i="11"/>
  <c r="G2747" i="11"/>
  <c r="H2747" i="11"/>
  <c r="F2748" i="11"/>
  <c r="G2748" i="11"/>
  <c r="H2748" i="11"/>
  <c r="F2749" i="11"/>
  <c r="G2749" i="11"/>
  <c r="H2749" i="11"/>
  <c r="F2750" i="11"/>
  <c r="G2750" i="11"/>
  <c r="H2750" i="11"/>
  <c r="F2751" i="11"/>
  <c r="G2751" i="11"/>
  <c r="H2751" i="11"/>
  <c r="F2752" i="11"/>
  <c r="G2752" i="11"/>
  <c r="H2752" i="11"/>
  <c r="F2753" i="11"/>
  <c r="G2753" i="11"/>
  <c r="H2753" i="11"/>
  <c r="F2754" i="11"/>
  <c r="G2754" i="11"/>
  <c r="H2754" i="11"/>
  <c r="F2755" i="11"/>
  <c r="G2755" i="11"/>
  <c r="H2755" i="11"/>
  <c r="F2756" i="11"/>
  <c r="G2756" i="11"/>
  <c r="H2756" i="11"/>
  <c r="F2757" i="11"/>
  <c r="G2757" i="11"/>
  <c r="H2757" i="11"/>
  <c r="F2758" i="11"/>
  <c r="G2758" i="11"/>
  <c r="H2758" i="11"/>
  <c r="F2759" i="11"/>
  <c r="G2759" i="11"/>
  <c r="H2759" i="11"/>
  <c r="F2760" i="11"/>
  <c r="G2760" i="11"/>
  <c r="H2760" i="11"/>
  <c r="F2761" i="11"/>
  <c r="G2761" i="11"/>
  <c r="H2761" i="11"/>
  <c r="F2762" i="11"/>
  <c r="G2762" i="11"/>
  <c r="H2762" i="11"/>
  <c r="F2763" i="11"/>
  <c r="G2763" i="11"/>
  <c r="H2763" i="11"/>
  <c r="F2764" i="11"/>
  <c r="G2764" i="11"/>
  <c r="H2764" i="11"/>
  <c r="F2765" i="11"/>
  <c r="G2765" i="11"/>
  <c r="H2765" i="11"/>
  <c r="F2766" i="11"/>
  <c r="G2766" i="11"/>
  <c r="H2766" i="11"/>
  <c r="F2767" i="11"/>
  <c r="G2767" i="11"/>
  <c r="H2767" i="11"/>
  <c r="F2768" i="11"/>
  <c r="G2768" i="11"/>
  <c r="H2768" i="11"/>
  <c r="F2769" i="11"/>
  <c r="G2769" i="11"/>
  <c r="H2769" i="11"/>
  <c r="F2770" i="11"/>
  <c r="G2770" i="11"/>
  <c r="H2770" i="11"/>
  <c r="F2771" i="11"/>
  <c r="G2771" i="11"/>
  <c r="H2771" i="11"/>
  <c r="F2772" i="11"/>
  <c r="G2772" i="11"/>
  <c r="H2772" i="11"/>
  <c r="F2773" i="11"/>
  <c r="G2773" i="11"/>
  <c r="H2773" i="11"/>
  <c r="F2774" i="11"/>
  <c r="G2774" i="11"/>
  <c r="H2774" i="11"/>
  <c r="F2775" i="11"/>
  <c r="G2775" i="11"/>
  <c r="H2775" i="11"/>
  <c r="F2776" i="11"/>
  <c r="G2776" i="11"/>
  <c r="H2776" i="11"/>
  <c r="F2777" i="11"/>
  <c r="G2777" i="11"/>
  <c r="H2777" i="11"/>
  <c r="F2778" i="11"/>
  <c r="G2778" i="11"/>
  <c r="H2778" i="11"/>
  <c r="F2779" i="11"/>
  <c r="G2779" i="11"/>
  <c r="H2779" i="11"/>
  <c r="F2780" i="11"/>
  <c r="G2780" i="11"/>
  <c r="H2780" i="11"/>
  <c r="F2781" i="11"/>
  <c r="G2781" i="11"/>
  <c r="H2781" i="11"/>
  <c r="F2782" i="11"/>
  <c r="G2782" i="11"/>
  <c r="H2782" i="11"/>
  <c r="F2783" i="11"/>
  <c r="G2783" i="11"/>
  <c r="H2783" i="11"/>
  <c r="F2784" i="11"/>
  <c r="G2784" i="11"/>
  <c r="H2784" i="11"/>
  <c r="F2785" i="11"/>
  <c r="G2785" i="11"/>
  <c r="H2785" i="11"/>
  <c r="F2786" i="11"/>
  <c r="G2786" i="11"/>
  <c r="H2786" i="11"/>
  <c r="F2787" i="11"/>
  <c r="G2787" i="11"/>
  <c r="H2787" i="11"/>
  <c r="F2788" i="11"/>
  <c r="G2788" i="11"/>
  <c r="H2788" i="11"/>
  <c r="F2789" i="11"/>
  <c r="G2789" i="11"/>
  <c r="H2789" i="11"/>
  <c r="F2790" i="11"/>
  <c r="G2790" i="11"/>
  <c r="H2790" i="11"/>
  <c r="F2791" i="11"/>
  <c r="G2791" i="11"/>
  <c r="H2791" i="11"/>
  <c r="F2792" i="11"/>
  <c r="G2792" i="11"/>
  <c r="H2792" i="11"/>
  <c r="F2793" i="11"/>
  <c r="G2793" i="11"/>
  <c r="H2793" i="11"/>
  <c r="F2794" i="11"/>
  <c r="G2794" i="11"/>
  <c r="H2794" i="11"/>
  <c r="F2795" i="11"/>
  <c r="G2795" i="11"/>
  <c r="H2795" i="11"/>
  <c r="F2796" i="11"/>
  <c r="G2796" i="11"/>
  <c r="H2796" i="11"/>
  <c r="F2797" i="11"/>
  <c r="G2797" i="11"/>
  <c r="H2797" i="11"/>
  <c r="F2798" i="11"/>
  <c r="G2798" i="11"/>
  <c r="H2798" i="11"/>
  <c r="F2799" i="11"/>
  <c r="G2799" i="11"/>
  <c r="H2799" i="11"/>
  <c r="F2800" i="11"/>
  <c r="G2800" i="11"/>
  <c r="H2800" i="11"/>
  <c r="F2801" i="11"/>
  <c r="G2801" i="11"/>
  <c r="H2801" i="11"/>
  <c r="F2802" i="11"/>
  <c r="G2802" i="11"/>
  <c r="H2802" i="11"/>
  <c r="F2803" i="11"/>
  <c r="G2803" i="11"/>
  <c r="H2803" i="11"/>
  <c r="F2804" i="11"/>
  <c r="G2804" i="11"/>
  <c r="H2804" i="11"/>
  <c r="F2805" i="11"/>
  <c r="G2805" i="11"/>
  <c r="H2805" i="11"/>
  <c r="F2806" i="11"/>
  <c r="G2806" i="11"/>
  <c r="H2806" i="11"/>
  <c r="F2807" i="11"/>
  <c r="G2807" i="11"/>
  <c r="H2807" i="11"/>
  <c r="F2808" i="11"/>
  <c r="G2808" i="11"/>
  <c r="H2808" i="11"/>
  <c r="F2809" i="11"/>
  <c r="G2809" i="11"/>
  <c r="H2809" i="11"/>
  <c r="F2810" i="11"/>
  <c r="G2810" i="11"/>
  <c r="H2810" i="11"/>
  <c r="F2811" i="11"/>
  <c r="G2811" i="11"/>
  <c r="H2811" i="11"/>
  <c r="F2812" i="11"/>
  <c r="G2812" i="11"/>
  <c r="H2812" i="11"/>
  <c r="F2813" i="11"/>
  <c r="G2813" i="11"/>
  <c r="H2813" i="11"/>
  <c r="F2814" i="11"/>
  <c r="G2814" i="11"/>
  <c r="H2814" i="11"/>
  <c r="F2815" i="11"/>
  <c r="G2815" i="11"/>
  <c r="H2815" i="11"/>
  <c r="F2816" i="11"/>
  <c r="G2816" i="11"/>
  <c r="H2816" i="11"/>
  <c r="F2817" i="11"/>
  <c r="G2817" i="11"/>
  <c r="H2817" i="11"/>
  <c r="F2818" i="11"/>
  <c r="G2818" i="11"/>
  <c r="H2818" i="11"/>
  <c r="F2819" i="11"/>
  <c r="G2819" i="11"/>
  <c r="H2819" i="11"/>
  <c r="F2820" i="11"/>
  <c r="G2820" i="11"/>
  <c r="H2820" i="11"/>
  <c r="F2821" i="11"/>
  <c r="G2821" i="11"/>
  <c r="H2821" i="11"/>
  <c r="F2822" i="11"/>
  <c r="G2822" i="11"/>
  <c r="H2822" i="11"/>
  <c r="F2823" i="11"/>
  <c r="G2823" i="11"/>
  <c r="H2823" i="11"/>
  <c r="F2824" i="11"/>
  <c r="G2824" i="11"/>
  <c r="H2824" i="11"/>
  <c r="F2825" i="11"/>
  <c r="G2825" i="11"/>
  <c r="H2825" i="11"/>
  <c r="F2826" i="11"/>
  <c r="G2826" i="11"/>
  <c r="H2826" i="11"/>
  <c r="F2827" i="11"/>
  <c r="G2827" i="11"/>
  <c r="H2827" i="11"/>
  <c r="F2828" i="11"/>
  <c r="G2828" i="11"/>
  <c r="H2828" i="11"/>
  <c r="F2829" i="11"/>
  <c r="G2829" i="11"/>
  <c r="H2829" i="11"/>
  <c r="F2830" i="11"/>
  <c r="G2830" i="11"/>
  <c r="H2830" i="11"/>
  <c r="F2831" i="11"/>
  <c r="G2831" i="11"/>
  <c r="H2831" i="11"/>
  <c r="F2832" i="11"/>
  <c r="G2832" i="11"/>
  <c r="H2832" i="11"/>
  <c r="F2833" i="11"/>
  <c r="G2833" i="11"/>
  <c r="H2833" i="11"/>
  <c r="F2834" i="11"/>
  <c r="G2834" i="11"/>
  <c r="H2834" i="11"/>
  <c r="F2835" i="11"/>
  <c r="G2835" i="11"/>
  <c r="H2835" i="11"/>
  <c r="F2836" i="11"/>
  <c r="G2836" i="11"/>
  <c r="H2836" i="11"/>
  <c r="F2837" i="11"/>
  <c r="G2837" i="11"/>
  <c r="H2837" i="11"/>
  <c r="F2838" i="11"/>
  <c r="G2838" i="11"/>
  <c r="H2838" i="11"/>
  <c r="F2839" i="11"/>
  <c r="G2839" i="11"/>
  <c r="H2839" i="11"/>
  <c r="F2840" i="11"/>
  <c r="G2840" i="11"/>
  <c r="H2840" i="11"/>
  <c r="F2841" i="11"/>
  <c r="G2841" i="11"/>
  <c r="H2841" i="11"/>
  <c r="F2842" i="11"/>
  <c r="G2842" i="11"/>
  <c r="H2842" i="11"/>
  <c r="F2843" i="11"/>
  <c r="G2843" i="11"/>
  <c r="H2843" i="11"/>
  <c r="F2844" i="11"/>
  <c r="G2844" i="11"/>
  <c r="H2844" i="11"/>
  <c r="F2845" i="11"/>
  <c r="G2845" i="11"/>
  <c r="H2845" i="11"/>
  <c r="F2846" i="11"/>
  <c r="G2846" i="11"/>
  <c r="H2846" i="11"/>
  <c r="F2847" i="11"/>
  <c r="G2847" i="11"/>
  <c r="H2847" i="11"/>
  <c r="F2848" i="11"/>
  <c r="G2848" i="11"/>
  <c r="H2848" i="11"/>
  <c r="F2849" i="11"/>
  <c r="G2849" i="11"/>
  <c r="H2849" i="11"/>
  <c r="F2850" i="11"/>
  <c r="G2850" i="11"/>
  <c r="H2850" i="11"/>
  <c r="F2851" i="11"/>
  <c r="G2851" i="11"/>
  <c r="H2851" i="11"/>
  <c r="F2852" i="11"/>
  <c r="G2852" i="11"/>
  <c r="H2852" i="11"/>
  <c r="F2853" i="11"/>
  <c r="G2853" i="11"/>
  <c r="H2853" i="11"/>
  <c r="F2854" i="11"/>
  <c r="G2854" i="11"/>
  <c r="H2854" i="11"/>
  <c r="F2855" i="11"/>
  <c r="G2855" i="11"/>
  <c r="H2855" i="11"/>
  <c r="F2856" i="11"/>
  <c r="G2856" i="11"/>
  <c r="H2856" i="11"/>
  <c r="F2857" i="11"/>
  <c r="G2857" i="11"/>
  <c r="H2857" i="11"/>
  <c r="F2858" i="11"/>
  <c r="G2858" i="11"/>
  <c r="H2858" i="11"/>
  <c r="F2859" i="11"/>
  <c r="G2859" i="11"/>
  <c r="H2859" i="11"/>
  <c r="F2860" i="11"/>
  <c r="G2860" i="11"/>
  <c r="H2860" i="11"/>
  <c r="F2861" i="11"/>
  <c r="G2861" i="11"/>
  <c r="H2861" i="11"/>
  <c r="F2862" i="11"/>
  <c r="G2862" i="11"/>
  <c r="H2862" i="11"/>
  <c r="F2863" i="11"/>
  <c r="G2863" i="11"/>
  <c r="H2863" i="11"/>
  <c r="F2864" i="11"/>
  <c r="G2864" i="11"/>
  <c r="H2864" i="11"/>
  <c r="F2865" i="11"/>
  <c r="G2865" i="11"/>
  <c r="H2865" i="11"/>
  <c r="F2866" i="11"/>
  <c r="G2866" i="11"/>
  <c r="H2866" i="11"/>
  <c r="F2867" i="11"/>
  <c r="G2867" i="11"/>
  <c r="H2867" i="11"/>
  <c r="F2868" i="11"/>
  <c r="G2868" i="11"/>
  <c r="H2868" i="11"/>
  <c r="F2869" i="11"/>
  <c r="G2869" i="11"/>
  <c r="H2869" i="11"/>
  <c r="F2870" i="11"/>
  <c r="G2870" i="11"/>
  <c r="H2870" i="11"/>
  <c r="F2871" i="11"/>
  <c r="G2871" i="11"/>
  <c r="H2871" i="11"/>
  <c r="F2872" i="11"/>
  <c r="G2872" i="11"/>
  <c r="H2872" i="11"/>
  <c r="F2873" i="11"/>
  <c r="G2873" i="11"/>
  <c r="H2873" i="11"/>
  <c r="F2874" i="11"/>
  <c r="G2874" i="11"/>
  <c r="H2874" i="11"/>
  <c r="F2875" i="11"/>
  <c r="G2875" i="11"/>
  <c r="H2875" i="11"/>
  <c r="F2876" i="11"/>
  <c r="G2876" i="11"/>
  <c r="H2876" i="11"/>
  <c r="F2877" i="11"/>
  <c r="G2877" i="11"/>
  <c r="H2877" i="11"/>
  <c r="F2878" i="11"/>
  <c r="G2878" i="11"/>
  <c r="H2878" i="11"/>
  <c r="F2879" i="11"/>
  <c r="G2879" i="11"/>
  <c r="H2879" i="11"/>
  <c r="F2880" i="11"/>
  <c r="G2880" i="11"/>
  <c r="H2880" i="11"/>
  <c r="F2881" i="11"/>
  <c r="G2881" i="11"/>
  <c r="H2881" i="11"/>
  <c r="F2882" i="11"/>
  <c r="G2882" i="11"/>
  <c r="H2882" i="11"/>
  <c r="F2883" i="11"/>
  <c r="G2883" i="11"/>
  <c r="H2883" i="11"/>
  <c r="F2884" i="11"/>
  <c r="G2884" i="11"/>
  <c r="H2884" i="11"/>
  <c r="F2885" i="11"/>
  <c r="G2885" i="11"/>
  <c r="H2885" i="11"/>
  <c r="F2886" i="11"/>
  <c r="G2886" i="11"/>
  <c r="H2886" i="11"/>
  <c r="F2887" i="11"/>
  <c r="G2887" i="11"/>
  <c r="H2887" i="11"/>
  <c r="F2888" i="11"/>
  <c r="G2888" i="11"/>
  <c r="H2888" i="11"/>
  <c r="F2889" i="11"/>
  <c r="G2889" i="11"/>
  <c r="H2889" i="11"/>
  <c r="F2890" i="11"/>
  <c r="G2890" i="11"/>
  <c r="H2890" i="11"/>
  <c r="F2891" i="11"/>
  <c r="G2891" i="11"/>
  <c r="H2891" i="11"/>
  <c r="F2892" i="11"/>
  <c r="G2892" i="11"/>
  <c r="H2892" i="11"/>
  <c r="F2893" i="11"/>
  <c r="G2893" i="11"/>
  <c r="H2893" i="11"/>
  <c r="F2894" i="11"/>
  <c r="G2894" i="11"/>
  <c r="H2894" i="11"/>
  <c r="F2895" i="11"/>
  <c r="G2895" i="11"/>
  <c r="H2895" i="11"/>
  <c r="F2896" i="11"/>
  <c r="G2896" i="11"/>
  <c r="H2896" i="11"/>
  <c r="F2897" i="11"/>
  <c r="G2897" i="11"/>
  <c r="H2897" i="11"/>
  <c r="F2898" i="11"/>
  <c r="G2898" i="11"/>
  <c r="H2898" i="11"/>
  <c r="F2899" i="11"/>
  <c r="G2899" i="11"/>
  <c r="H2899" i="11"/>
  <c r="F2900" i="11"/>
  <c r="G2900" i="11"/>
  <c r="H2900" i="11"/>
  <c r="F2901" i="11"/>
  <c r="G2901" i="11"/>
  <c r="H2901" i="11"/>
  <c r="F2902" i="11"/>
  <c r="G2902" i="11"/>
  <c r="H2902" i="11"/>
  <c r="F2903" i="11"/>
  <c r="G2903" i="11"/>
  <c r="H2903" i="11"/>
  <c r="F2904" i="11"/>
  <c r="G2904" i="11"/>
  <c r="H2904" i="11"/>
  <c r="F2905" i="11"/>
  <c r="G2905" i="11"/>
  <c r="H2905" i="11"/>
  <c r="F2906" i="11"/>
  <c r="G2906" i="11"/>
  <c r="H2906" i="11"/>
  <c r="F2907" i="11"/>
  <c r="G2907" i="11"/>
  <c r="H2907" i="11"/>
  <c r="F2908" i="11"/>
  <c r="G2908" i="11"/>
  <c r="H2908" i="11"/>
  <c r="F2909" i="11"/>
  <c r="G2909" i="11"/>
  <c r="H2909" i="11"/>
  <c r="F2910" i="11"/>
  <c r="G2910" i="11"/>
  <c r="H2910" i="11"/>
  <c r="F2911" i="11"/>
  <c r="G2911" i="11"/>
  <c r="H2911" i="11"/>
  <c r="F2912" i="11"/>
  <c r="G2912" i="11"/>
  <c r="H2912" i="11"/>
  <c r="F2913" i="11"/>
  <c r="G2913" i="11"/>
  <c r="H2913" i="11"/>
  <c r="F2914" i="11"/>
  <c r="G2914" i="11"/>
  <c r="H2914" i="11"/>
  <c r="F2915" i="11"/>
  <c r="G2915" i="11"/>
  <c r="H2915" i="11"/>
  <c r="F2916" i="11"/>
  <c r="G2916" i="11"/>
  <c r="H2916" i="11"/>
  <c r="F2917" i="11"/>
  <c r="G2917" i="11"/>
  <c r="H2917" i="11"/>
  <c r="F2918" i="11"/>
  <c r="G2918" i="11"/>
  <c r="H2918" i="11"/>
  <c r="F2919" i="11"/>
  <c r="G2919" i="11"/>
  <c r="H2919" i="11"/>
  <c r="F2920" i="11"/>
  <c r="G2920" i="11"/>
  <c r="H2920" i="11"/>
  <c r="F2921" i="11"/>
  <c r="G2921" i="11"/>
  <c r="H2921" i="11"/>
  <c r="F2922" i="11"/>
  <c r="G2922" i="11"/>
  <c r="H2922" i="11"/>
  <c r="F2923" i="11"/>
  <c r="G2923" i="11"/>
  <c r="H2923" i="11"/>
  <c r="F2924" i="11"/>
  <c r="G2924" i="11"/>
  <c r="H2924" i="11"/>
  <c r="F2925" i="11"/>
  <c r="G2925" i="11"/>
  <c r="H2925" i="11"/>
  <c r="F2926" i="11"/>
  <c r="G2926" i="11"/>
  <c r="H2926" i="11"/>
  <c r="F2927" i="11"/>
  <c r="G2927" i="11"/>
  <c r="H2927" i="11"/>
  <c r="F2928" i="11"/>
  <c r="G2928" i="11"/>
  <c r="H2928" i="11"/>
  <c r="F2929" i="11"/>
  <c r="G2929" i="11"/>
  <c r="H2929" i="11"/>
  <c r="F2930" i="11"/>
  <c r="G2930" i="11"/>
  <c r="H2930" i="11"/>
  <c r="F2931" i="11"/>
  <c r="G2931" i="11"/>
  <c r="H2931" i="11"/>
  <c r="F2932" i="11"/>
  <c r="G2932" i="11"/>
  <c r="H2932" i="11"/>
  <c r="F2933" i="11"/>
  <c r="G2933" i="11"/>
  <c r="H2933" i="11"/>
  <c r="F2934" i="11"/>
  <c r="G2934" i="11"/>
  <c r="H2934" i="11"/>
  <c r="F2935" i="11"/>
  <c r="G2935" i="11"/>
  <c r="H2935" i="11"/>
  <c r="F2936" i="11"/>
  <c r="G2936" i="11"/>
  <c r="H2936" i="11"/>
  <c r="F2937" i="11"/>
  <c r="G2937" i="11"/>
  <c r="H2937" i="11"/>
  <c r="F2938" i="11"/>
  <c r="G2938" i="11"/>
  <c r="H2938" i="11"/>
  <c r="F2939" i="11"/>
  <c r="G2939" i="11"/>
  <c r="H2939" i="11"/>
  <c r="F2940" i="11"/>
  <c r="G2940" i="11"/>
  <c r="H2940" i="11"/>
  <c r="F2941" i="11"/>
  <c r="G2941" i="11"/>
  <c r="H2941" i="11"/>
  <c r="F2942" i="11"/>
  <c r="G2942" i="11"/>
  <c r="H2942" i="11"/>
  <c r="F2943" i="11"/>
  <c r="G2943" i="11"/>
  <c r="H2943" i="11"/>
  <c r="F2944" i="11"/>
  <c r="G2944" i="11"/>
  <c r="H2944" i="11"/>
  <c r="F2945" i="11"/>
  <c r="G2945" i="11"/>
  <c r="H2945" i="11"/>
  <c r="F2946" i="11"/>
  <c r="G2946" i="11"/>
  <c r="H2946" i="11"/>
  <c r="F2947" i="11"/>
  <c r="G2947" i="11"/>
  <c r="H2947" i="11"/>
  <c r="F2948" i="11"/>
  <c r="G2948" i="11"/>
  <c r="H2948" i="11"/>
  <c r="F2949" i="11"/>
  <c r="G2949" i="11"/>
  <c r="H2949" i="11"/>
  <c r="F2950" i="11"/>
  <c r="G2950" i="11"/>
  <c r="H2950" i="11"/>
  <c r="F2951" i="11"/>
  <c r="G2951" i="11"/>
  <c r="H2951" i="11"/>
  <c r="F2952" i="11"/>
  <c r="G2952" i="11"/>
  <c r="H2952" i="11"/>
  <c r="F2953" i="11"/>
  <c r="G2953" i="11"/>
  <c r="H2953" i="11"/>
  <c r="F2954" i="11"/>
  <c r="G2954" i="11"/>
  <c r="H2954" i="11"/>
  <c r="F2955" i="11"/>
  <c r="G2955" i="11"/>
  <c r="H2955" i="11"/>
  <c r="F2956" i="11"/>
  <c r="G2956" i="11"/>
  <c r="H2956" i="11"/>
  <c r="F2957" i="11"/>
  <c r="G2957" i="11"/>
  <c r="H2957" i="11"/>
  <c r="F2958" i="11"/>
  <c r="G2958" i="11"/>
  <c r="H2958" i="11"/>
  <c r="F2959" i="11"/>
  <c r="G2959" i="11"/>
  <c r="H2959" i="11"/>
  <c r="F2960" i="11"/>
  <c r="G2960" i="11"/>
  <c r="H2960" i="11"/>
  <c r="F2961" i="11"/>
  <c r="G2961" i="11"/>
  <c r="H2961" i="11"/>
  <c r="F2962" i="11"/>
  <c r="G2962" i="11"/>
  <c r="H2962" i="11"/>
  <c r="F2963" i="11"/>
  <c r="G2963" i="11"/>
  <c r="H2963" i="11"/>
  <c r="F2964" i="11"/>
  <c r="G2964" i="11"/>
  <c r="H2964" i="11"/>
  <c r="F2965" i="11"/>
  <c r="G2965" i="11"/>
  <c r="H2965" i="11"/>
  <c r="F2966" i="11"/>
  <c r="G2966" i="11"/>
  <c r="H2966" i="11"/>
  <c r="F2967" i="11"/>
  <c r="G2967" i="11"/>
  <c r="H2967" i="11"/>
  <c r="F2968" i="11"/>
  <c r="G2968" i="11"/>
  <c r="H2968" i="11"/>
  <c r="F2969" i="11"/>
  <c r="G2969" i="11"/>
  <c r="H2969" i="11"/>
  <c r="F2970" i="11"/>
  <c r="G2970" i="11"/>
  <c r="H2970" i="11"/>
  <c r="F2971" i="11"/>
  <c r="G2971" i="11"/>
  <c r="H2971" i="11"/>
  <c r="F2972" i="11"/>
  <c r="G2972" i="11"/>
  <c r="H2972" i="11"/>
  <c r="F2973" i="11"/>
  <c r="G2973" i="11"/>
  <c r="H2973" i="11"/>
  <c r="F2974" i="11"/>
  <c r="G2974" i="11"/>
  <c r="H2974" i="11"/>
  <c r="F2975" i="11"/>
  <c r="G2975" i="11"/>
  <c r="H2975" i="11"/>
  <c r="F2976" i="11"/>
  <c r="G2976" i="11"/>
  <c r="H2976" i="11"/>
  <c r="F2977" i="11"/>
  <c r="G2977" i="11"/>
  <c r="H2977" i="11"/>
  <c r="F2978" i="11"/>
  <c r="G2978" i="11"/>
  <c r="H2978" i="11"/>
  <c r="F2979" i="11"/>
  <c r="G2979" i="11"/>
  <c r="H2979" i="11"/>
  <c r="F2980" i="11"/>
  <c r="G2980" i="11"/>
  <c r="H2980" i="11"/>
  <c r="F2981" i="11"/>
  <c r="G2981" i="11"/>
  <c r="H2981" i="11"/>
  <c r="F2982" i="11"/>
  <c r="G2982" i="11"/>
  <c r="H2982" i="11"/>
  <c r="F2983" i="11"/>
  <c r="G2983" i="11"/>
  <c r="H2983" i="11"/>
  <c r="F2984" i="11"/>
  <c r="G2984" i="11"/>
  <c r="H2984" i="11"/>
  <c r="F2985" i="11"/>
  <c r="G2985" i="11"/>
  <c r="H2985" i="11"/>
  <c r="F2986" i="11"/>
  <c r="G2986" i="11"/>
  <c r="H2986" i="11"/>
  <c r="F2987" i="11"/>
  <c r="G2987" i="11"/>
  <c r="H2987" i="11"/>
  <c r="F2988" i="11"/>
  <c r="G2988" i="11"/>
  <c r="H2988" i="11"/>
  <c r="F2989" i="11"/>
  <c r="G2989" i="11"/>
  <c r="H2989" i="11"/>
  <c r="F2990" i="11"/>
  <c r="G2990" i="11"/>
  <c r="H2990" i="11"/>
  <c r="F2991" i="11"/>
  <c r="G2991" i="11"/>
  <c r="H2991" i="11"/>
  <c r="F2992" i="11"/>
  <c r="G2992" i="11"/>
  <c r="H2992" i="11"/>
  <c r="F2993" i="11"/>
  <c r="G2993" i="11"/>
  <c r="H2993" i="11"/>
  <c r="F2994" i="11"/>
  <c r="G2994" i="11"/>
  <c r="H2994" i="11"/>
  <c r="F2995" i="11"/>
  <c r="G2995" i="11"/>
  <c r="H2995" i="11"/>
  <c r="F2996" i="11"/>
  <c r="G2996" i="11"/>
  <c r="H2996" i="11"/>
  <c r="F2997" i="11"/>
  <c r="G2997" i="11"/>
  <c r="H2997" i="11"/>
  <c r="F2998" i="11"/>
  <c r="G2998" i="11"/>
  <c r="H2998" i="11"/>
  <c r="F2999" i="11"/>
  <c r="G2999" i="11"/>
  <c r="H2999" i="11"/>
  <c r="F3000" i="11"/>
  <c r="G3000" i="11"/>
  <c r="H3000" i="11"/>
  <c r="F3001" i="11"/>
  <c r="G3001" i="11"/>
  <c r="H3001" i="11"/>
  <c r="F3002" i="11"/>
  <c r="G3002" i="11"/>
  <c r="H3002" i="11"/>
  <c r="F3003" i="11"/>
  <c r="G3003" i="11"/>
  <c r="H3003" i="11"/>
  <c r="F3004" i="11"/>
  <c r="G3004" i="11"/>
  <c r="H3004" i="11"/>
  <c r="F3005" i="11"/>
  <c r="G3005" i="11"/>
  <c r="H3005" i="11"/>
  <c r="F3006" i="11"/>
  <c r="G3006" i="11"/>
  <c r="H3006" i="11"/>
  <c r="F3007" i="11"/>
  <c r="G3007" i="11"/>
  <c r="H3007" i="11"/>
  <c r="F3008" i="11"/>
  <c r="G3008" i="11"/>
  <c r="H3008" i="11"/>
  <c r="F3009" i="11"/>
  <c r="G3009" i="11"/>
  <c r="H3009" i="11"/>
  <c r="F3010" i="11"/>
  <c r="G3010" i="11"/>
  <c r="H3010" i="11"/>
  <c r="F3011" i="11"/>
  <c r="G3011" i="11"/>
  <c r="H3011" i="11"/>
  <c r="F3012" i="11"/>
  <c r="G3012" i="11"/>
  <c r="H3012" i="11"/>
  <c r="F3013" i="11"/>
  <c r="G3013" i="11"/>
  <c r="H3013" i="11"/>
  <c r="F3014" i="11"/>
  <c r="G3014" i="11"/>
  <c r="H3014" i="11"/>
  <c r="F3015" i="11"/>
  <c r="G3015" i="11"/>
  <c r="H3015" i="11"/>
  <c r="F3016" i="11"/>
  <c r="G3016" i="11"/>
  <c r="H3016" i="11"/>
  <c r="F3017" i="11"/>
  <c r="G3017" i="11"/>
  <c r="H3017" i="11"/>
  <c r="F3018" i="11"/>
  <c r="G3018" i="11"/>
  <c r="H3018" i="11"/>
  <c r="F3019" i="11"/>
  <c r="G3019" i="11"/>
  <c r="H3019" i="11"/>
  <c r="F3020" i="11"/>
  <c r="G3020" i="11"/>
  <c r="H3020" i="11"/>
  <c r="F3021" i="11"/>
  <c r="G3021" i="11"/>
  <c r="H3021" i="11"/>
  <c r="F3022" i="11"/>
  <c r="G3022" i="11"/>
  <c r="H3022" i="11"/>
  <c r="F3023" i="11"/>
  <c r="G3023" i="11"/>
  <c r="H3023" i="11"/>
  <c r="F3024" i="11"/>
  <c r="G3024" i="11"/>
  <c r="H3024" i="11"/>
  <c r="F3025" i="11"/>
  <c r="G3025" i="11"/>
  <c r="H3025" i="11"/>
  <c r="F3026" i="11"/>
  <c r="G3026" i="11"/>
  <c r="H3026" i="11"/>
  <c r="F3027" i="11"/>
  <c r="G3027" i="11"/>
  <c r="H3027" i="11"/>
  <c r="F3028" i="11"/>
  <c r="G3028" i="11"/>
  <c r="H3028" i="11"/>
  <c r="F3029" i="11"/>
  <c r="G3029" i="11"/>
  <c r="H3029" i="11"/>
  <c r="F3030" i="11"/>
  <c r="G3030" i="11"/>
  <c r="H3030" i="11"/>
  <c r="F3031" i="11"/>
  <c r="G3031" i="11"/>
  <c r="H3031" i="11"/>
  <c r="F3032" i="11"/>
  <c r="G3032" i="11"/>
  <c r="H3032" i="11"/>
  <c r="F3033" i="11"/>
  <c r="G3033" i="11"/>
  <c r="H3033" i="11"/>
  <c r="F3034" i="11"/>
  <c r="G3034" i="11"/>
  <c r="H3034" i="11"/>
  <c r="F3035" i="11"/>
  <c r="G3035" i="11"/>
  <c r="H3035" i="11"/>
  <c r="F3036" i="11"/>
  <c r="G3036" i="11"/>
  <c r="H3036" i="11"/>
  <c r="F3037" i="11"/>
  <c r="G3037" i="11"/>
  <c r="H3037" i="11"/>
  <c r="F3038" i="11"/>
  <c r="G3038" i="11"/>
  <c r="H3038" i="11"/>
  <c r="F3039" i="11"/>
  <c r="G3039" i="11"/>
  <c r="H3039" i="11"/>
  <c r="F3040" i="11"/>
  <c r="G3040" i="11"/>
  <c r="H3040" i="11"/>
  <c r="F3041" i="11"/>
  <c r="G3041" i="11"/>
  <c r="H3041" i="11"/>
  <c r="F3042" i="11"/>
  <c r="G3042" i="11"/>
  <c r="H3042" i="11"/>
  <c r="F3043" i="11"/>
  <c r="G3043" i="11"/>
  <c r="H3043" i="11"/>
  <c r="F3044" i="11"/>
  <c r="G3044" i="11"/>
  <c r="H3044" i="11"/>
  <c r="F3045" i="11"/>
  <c r="G3045" i="11"/>
  <c r="H3045" i="11"/>
  <c r="F3046" i="11"/>
  <c r="G3046" i="11"/>
  <c r="H3046" i="11"/>
  <c r="F3047" i="11"/>
  <c r="G3047" i="11"/>
  <c r="H3047" i="11"/>
  <c r="F3048" i="11"/>
  <c r="G3048" i="11"/>
  <c r="H3048" i="11"/>
  <c r="F3049" i="11"/>
  <c r="G3049" i="11"/>
  <c r="H3049" i="11"/>
  <c r="F3050" i="11"/>
  <c r="G3050" i="11"/>
  <c r="H3050" i="11"/>
  <c r="F3051" i="11"/>
  <c r="G3051" i="11"/>
  <c r="H3051" i="11"/>
  <c r="F3052" i="11"/>
  <c r="G3052" i="11"/>
  <c r="H3052" i="11"/>
  <c r="F3053" i="11"/>
  <c r="G3053" i="11"/>
  <c r="H3053" i="11"/>
  <c r="F3054" i="11"/>
  <c r="G3054" i="11"/>
  <c r="H3054" i="11"/>
  <c r="F3055" i="11"/>
  <c r="G3055" i="11"/>
  <c r="H3055" i="11"/>
  <c r="F3056" i="11"/>
  <c r="G3056" i="11"/>
  <c r="H3056" i="11"/>
  <c r="F3057" i="11"/>
  <c r="G3057" i="11"/>
  <c r="H3057" i="11"/>
  <c r="F3058" i="11"/>
  <c r="G3058" i="11"/>
  <c r="H3058" i="11"/>
  <c r="F3059" i="11"/>
  <c r="G3059" i="11"/>
  <c r="H3059" i="11"/>
  <c r="F3060" i="11"/>
  <c r="G3060" i="11"/>
  <c r="H3060" i="11"/>
  <c r="F3061" i="11"/>
  <c r="G3061" i="11"/>
  <c r="H3061" i="11"/>
  <c r="F3062" i="11"/>
  <c r="G3062" i="11"/>
  <c r="H3062" i="11"/>
  <c r="F3063" i="11"/>
  <c r="G3063" i="11"/>
  <c r="H3063" i="11"/>
  <c r="F3064" i="11"/>
  <c r="G3064" i="11"/>
  <c r="H3064" i="11"/>
  <c r="F3065" i="11"/>
  <c r="G3065" i="11"/>
  <c r="H3065" i="11"/>
  <c r="F3066" i="11"/>
  <c r="G3066" i="11"/>
  <c r="H3066" i="11"/>
  <c r="F3067" i="11"/>
  <c r="G3067" i="11"/>
  <c r="H3067" i="11"/>
  <c r="F3068" i="11"/>
  <c r="G3068" i="11"/>
  <c r="H3068" i="11"/>
  <c r="F3069" i="11"/>
  <c r="G3069" i="11"/>
  <c r="H3069" i="11"/>
  <c r="F3070" i="11"/>
  <c r="G3070" i="11"/>
  <c r="H3070" i="11"/>
  <c r="F3071" i="11"/>
  <c r="G3071" i="11"/>
  <c r="H3071" i="11"/>
  <c r="F3072" i="11"/>
  <c r="G3072" i="11"/>
  <c r="H3072" i="11"/>
  <c r="F3073" i="11"/>
  <c r="G3073" i="11"/>
  <c r="H3073" i="11"/>
  <c r="F3074" i="11"/>
  <c r="G3074" i="11"/>
  <c r="H3074" i="11"/>
  <c r="F3075" i="11"/>
  <c r="G3075" i="11"/>
  <c r="H3075" i="11"/>
  <c r="F3076" i="11"/>
  <c r="G3076" i="11"/>
  <c r="H3076" i="11"/>
  <c r="F3077" i="11"/>
  <c r="G3077" i="11"/>
  <c r="H3077" i="11"/>
  <c r="F3078" i="11"/>
  <c r="G3078" i="11"/>
  <c r="H3078" i="11"/>
  <c r="F3079" i="11"/>
  <c r="G3079" i="11"/>
  <c r="H3079" i="11"/>
  <c r="F3080" i="11"/>
  <c r="G3080" i="11"/>
  <c r="H3080" i="11"/>
  <c r="F3081" i="11"/>
  <c r="G3081" i="11"/>
  <c r="H3081" i="11"/>
  <c r="F3082" i="11"/>
  <c r="G3082" i="11"/>
  <c r="H3082" i="11"/>
  <c r="F3083" i="11"/>
  <c r="G3083" i="11"/>
  <c r="H3083" i="11"/>
  <c r="F3084" i="11"/>
  <c r="G3084" i="11"/>
  <c r="H3084" i="11"/>
  <c r="F3085" i="11"/>
  <c r="G3085" i="11"/>
  <c r="H3085" i="11"/>
  <c r="F3086" i="11"/>
  <c r="G3086" i="11"/>
  <c r="H3086" i="11"/>
  <c r="F3087" i="11"/>
  <c r="G3087" i="11"/>
  <c r="H3087" i="11"/>
  <c r="F3088" i="11"/>
  <c r="G3088" i="11"/>
  <c r="H3088" i="11"/>
  <c r="F3089" i="11"/>
  <c r="G3089" i="11"/>
  <c r="H3089" i="11"/>
  <c r="F3090" i="11"/>
  <c r="G3090" i="11"/>
  <c r="H3090" i="11"/>
  <c r="F3091" i="11"/>
  <c r="G3091" i="11"/>
  <c r="H3091" i="11"/>
  <c r="F3092" i="11"/>
  <c r="G3092" i="11"/>
  <c r="H3092" i="11"/>
  <c r="F3093" i="11"/>
  <c r="G3093" i="11"/>
  <c r="H3093" i="11"/>
  <c r="F3094" i="11"/>
  <c r="G3094" i="11"/>
  <c r="H3094" i="11"/>
  <c r="F3095" i="11"/>
  <c r="G3095" i="11"/>
  <c r="H3095" i="11"/>
  <c r="F3096" i="11"/>
  <c r="G3096" i="11"/>
  <c r="H3096" i="11"/>
  <c r="F3097" i="11"/>
  <c r="G3097" i="11"/>
  <c r="H3097" i="11"/>
  <c r="F3098" i="11"/>
  <c r="G3098" i="11"/>
  <c r="H3098" i="11"/>
  <c r="F3099" i="11"/>
  <c r="G3099" i="11"/>
  <c r="H3099" i="11"/>
  <c r="F3100" i="11"/>
  <c r="G3100" i="11"/>
  <c r="H3100" i="11"/>
  <c r="F3101" i="11"/>
  <c r="G3101" i="11"/>
  <c r="H3101" i="11"/>
  <c r="F3102" i="11"/>
  <c r="G3102" i="11"/>
  <c r="H3102" i="11"/>
  <c r="F3103" i="11"/>
  <c r="G3103" i="11"/>
  <c r="H3103" i="11"/>
  <c r="F3104" i="11"/>
  <c r="G3104" i="11"/>
  <c r="H3104" i="11"/>
  <c r="F3105" i="11"/>
  <c r="G3105" i="11"/>
  <c r="H3105" i="11"/>
  <c r="F3106" i="11"/>
  <c r="G3106" i="11"/>
  <c r="H3106" i="11"/>
  <c r="F3107" i="11"/>
  <c r="G3107" i="11"/>
  <c r="H3107" i="11"/>
  <c r="F3108" i="11"/>
  <c r="G3108" i="11"/>
  <c r="H3108" i="11"/>
  <c r="F3109" i="11"/>
  <c r="G3109" i="11"/>
  <c r="H3109" i="11"/>
  <c r="F3110" i="11"/>
  <c r="G3110" i="11"/>
  <c r="H3110" i="11"/>
  <c r="F3111" i="11"/>
  <c r="G3111" i="11"/>
  <c r="H3111" i="11"/>
  <c r="F3112" i="11"/>
  <c r="G3112" i="11"/>
  <c r="H3112" i="11"/>
  <c r="F3113" i="11"/>
  <c r="G3113" i="11"/>
  <c r="H3113" i="11"/>
  <c r="F3114" i="11"/>
  <c r="G3114" i="11"/>
  <c r="H3114" i="11"/>
  <c r="F3115" i="11"/>
  <c r="G3115" i="11"/>
  <c r="H3115" i="11"/>
  <c r="F3116" i="11"/>
  <c r="G3116" i="11"/>
  <c r="H3116" i="11"/>
  <c r="F3117" i="11"/>
  <c r="G3117" i="11"/>
  <c r="H3117" i="11"/>
  <c r="F3118" i="11"/>
  <c r="G3118" i="11"/>
  <c r="H3118" i="11"/>
  <c r="F3119" i="11"/>
  <c r="G3119" i="11"/>
  <c r="H3119" i="11"/>
  <c r="F3120" i="11"/>
  <c r="G3120" i="11"/>
  <c r="H3120" i="11"/>
  <c r="F3121" i="11"/>
  <c r="G3121" i="11"/>
  <c r="H3121" i="11"/>
  <c r="F3122" i="11"/>
  <c r="G3122" i="11"/>
  <c r="H3122" i="11"/>
  <c r="F3123" i="11"/>
  <c r="G3123" i="11"/>
  <c r="H3123" i="11"/>
  <c r="F3124" i="11"/>
  <c r="G3124" i="11"/>
  <c r="H3124" i="11"/>
  <c r="F3125" i="11"/>
  <c r="G3125" i="11"/>
  <c r="H3125" i="11"/>
  <c r="F3126" i="11"/>
  <c r="G3126" i="11"/>
  <c r="H3126" i="11"/>
  <c r="F3127" i="11"/>
  <c r="G3127" i="11"/>
  <c r="H3127" i="11"/>
  <c r="F3128" i="11"/>
  <c r="G3128" i="11"/>
  <c r="H3128" i="11"/>
  <c r="F3129" i="11"/>
  <c r="G3129" i="11"/>
  <c r="H3129" i="11"/>
  <c r="F3130" i="11"/>
  <c r="G3130" i="11"/>
  <c r="H3130" i="11"/>
  <c r="F3131" i="11"/>
  <c r="G3131" i="11"/>
  <c r="H3131" i="11"/>
  <c r="F3132" i="11"/>
  <c r="G3132" i="11"/>
  <c r="H3132" i="11"/>
  <c r="F3133" i="11"/>
  <c r="G3133" i="11"/>
  <c r="H3133" i="11"/>
  <c r="F3134" i="11"/>
  <c r="G3134" i="11"/>
  <c r="H3134" i="11"/>
  <c r="F3135" i="11"/>
  <c r="G3135" i="11"/>
  <c r="H3135" i="11"/>
  <c r="F3136" i="11"/>
  <c r="G3136" i="11"/>
  <c r="H3136" i="11"/>
  <c r="F3137" i="11"/>
  <c r="G3137" i="11"/>
  <c r="H3137" i="11"/>
  <c r="F3138" i="11"/>
  <c r="G3138" i="11"/>
  <c r="H3138" i="11"/>
  <c r="F3139" i="11"/>
  <c r="G3139" i="11"/>
  <c r="H3139" i="11"/>
  <c r="F3140" i="11"/>
  <c r="G3140" i="11"/>
  <c r="H3140" i="11"/>
  <c r="F3141" i="11"/>
  <c r="G3141" i="11"/>
  <c r="H3141" i="11"/>
  <c r="F3142" i="11"/>
  <c r="G3142" i="11"/>
  <c r="H3142" i="11"/>
  <c r="F3143" i="11"/>
  <c r="G3143" i="11"/>
  <c r="H3143" i="11"/>
  <c r="F3144" i="11"/>
  <c r="G3144" i="11"/>
  <c r="H3144" i="11"/>
  <c r="F3145" i="11"/>
  <c r="G3145" i="11"/>
  <c r="H3145" i="11"/>
  <c r="F3146" i="11"/>
  <c r="G3146" i="11"/>
  <c r="H3146" i="11"/>
  <c r="F3147" i="11"/>
  <c r="G3147" i="11"/>
  <c r="H3147" i="11"/>
  <c r="F3148" i="11"/>
  <c r="G3148" i="11"/>
  <c r="H3148" i="11"/>
  <c r="F3149" i="11"/>
  <c r="G3149" i="11"/>
  <c r="H3149" i="11"/>
  <c r="F3150" i="11"/>
  <c r="G3150" i="11"/>
  <c r="H3150" i="11"/>
  <c r="F3151" i="11"/>
  <c r="G3151" i="11"/>
  <c r="H3151" i="11"/>
  <c r="F3152" i="11"/>
  <c r="G3152" i="11"/>
  <c r="H3152" i="11"/>
  <c r="F3153" i="11"/>
  <c r="G3153" i="11"/>
  <c r="H3153" i="11"/>
  <c r="F3154" i="11"/>
  <c r="G3154" i="11"/>
  <c r="H3154" i="11"/>
  <c r="F3155" i="11"/>
  <c r="G3155" i="11"/>
  <c r="H3155" i="11"/>
  <c r="F3156" i="11"/>
  <c r="G3156" i="11"/>
  <c r="H3156" i="11"/>
  <c r="F3157" i="11"/>
  <c r="G3157" i="11"/>
  <c r="H3157" i="11"/>
  <c r="F3158" i="11"/>
  <c r="G3158" i="11"/>
  <c r="H3158" i="11"/>
  <c r="F3159" i="11"/>
  <c r="G3159" i="11"/>
  <c r="H3159" i="11"/>
  <c r="F3160" i="11"/>
  <c r="G3160" i="11"/>
  <c r="H3160" i="11"/>
  <c r="F3161" i="11"/>
  <c r="G3161" i="11"/>
  <c r="H3161" i="11"/>
  <c r="F3162" i="11"/>
  <c r="G3162" i="11"/>
  <c r="H3162" i="11"/>
  <c r="F3163" i="11"/>
  <c r="G3163" i="11"/>
  <c r="H3163" i="11"/>
  <c r="F3164" i="11"/>
  <c r="G3164" i="11"/>
  <c r="H3164" i="11"/>
  <c r="F3165" i="11"/>
  <c r="G3165" i="11"/>
  <c r="H3165" i="11"/>
  <c r="F3166" i="11"/>
  <c r="G3166" i="11"/>
  <c r="H3166" i="11"/>
  <c r="F3167" i="11"/>
  <c r="G3167" i="11"/>
  <c r="H3167" i="11"/>
  <c r="F3168" i="11"/>
  <c r="G3168" i="11"/>
  <c r="H3168" i="11"/>
  <c r="F3169" i="11"/>
  <c r="G3169" i="11"/>
  <c r="H3169" i="11"/>
  <c r="F3170" i="11"/>
  <c r="G3170" i="11"/>
  <c r="H3170" i="11"/>
  <c r="F3171" i="11"/>
  <c r="G3171" i="11"/>
  <c r="H3171" i="11"/>
  <c r="F3172" i="11"/>
  <c r="G3172" i="11"/>
  <c r="H3172" i="11"/>
  <c r="F3173" i="11"/>
  <c r="G3173" i="11"/>
  <c r="H3173" i="11"/>
  <c r="F3174" i="11"/>
  <c r="G3174" i="11"/>
  <c r="H3174" i="11"/>
  <c r="F3175" i="11"/>
  <c r="G3175" i="11"/>
  <c r="H3175" i="11"/>
  <c r="F3176" i="11"/>
  <c r="G3176" i="11"/>
  <c r="H3176" i="11"/>
  <c r="F3177" i="11"/>
  <c r="G3177" i="11"/>
  <c r="H3177" i="11"/>
  <c r="F3178" i="11"/>
  <c r="G3178" i="11"/>
  <c r="H3178" i="11"/>
  <c r="F3179" i="11"/>
  <c r="G3179" i="11"/>
  <c r="H3179" i="11"/>
  <c r="F3180" i="11"/>
  <c r="G3180" i="11"/>
  <c r="H3180" i="11"/>
  <c r="F3181" i="11"/>
  <c r="G3181" i="11"/>
  <c r="H3181" i="11"/>
  <c r="F3182" i="11"/>
  <c r="G3182" i="11"/>
  <c r="H3182" i="11"/>
  <c r="F3183" i="11"/>
  <c r="G3183" i="11"/>
  <c r="H3183" i="11"/>
  <c r="F3184" i="11"/>
  <c r="G3184" i="11"/>
  <c r="H3184" i="11"/>
  <c r="F3185" i="11"/>
  <c r="G3185" i="11"/>
  <c r="H3185" i="11"/>
  <c r="F3186" i="11"/>
  <c r="G3186" i="11"/>
  <c r="H3186" i="11"/>
  <c r="F3187" i="11"/>
  <c r="G3187" i="11"/>
  <c r="H3187" i="11"/>
  <c r="F3188" i="11"/>
  <c r="G3188" i="11"/>
  <c r="H3188" i="11"/>
  <c r="F3189" i="11"/>
  <c r="G3189" i="11"/>
  <c r="H3189" i="11"/>
  <c r="F3190" i="11"/>
  <c r="G3190" i="11"/>
  <c r="H3190" i="11"/>
  <c r="F3191" i="11"/>
  <c r="G3191" i="11"/>
  <c r="H3191" i="11"/>
  <c r="F3192" i="11"/>
  <c r="G3192" i="11"/>
  <c r="H3192" i="11"/>
  <c r="F3193" i="11"/>
  <c r="G3193" i="11"/>
  <c r="H3193" i="11"/>
  <c r="F3194" i="11"/>
  <c r="G3194" i="11"/>
  <c r="H3194" i="11"/>
  <c r="F3195" i="11"/>
  <c r="G3195" i="11"/>
  <c r="H3195" i="11"/>
  <c r="F3196" i="11"/>
  <c r="G3196" i="11"/>
  <c r="H3196" i="11"/>
  <c r="F3197" i="11"/>
  <c r="G3197" i="11"/>
  <c r="H3197" i="11"/>
  <c r="F3198" i="11"/>
  <c r="G3198" i="11"/>
  <c r="H3198" i="11"/>
  <c r="F3199" i="11"/>
  <c r="G3199" i="11"/>
  <c r="H3199" i="11"/>
  <c r="F3200" i="11"/>
  <c r="G3200" i="11"/>
  <c r="H3200" i="11"/>
  <c r="F3201" i="11"/>
  <c r="G3201" i="11"/>
  <c r="H3201" i="11"/>
  <c r="F3202" i="11"/>
  <c r="G3202" i="11"/>
  <c r="H3202" i="11"/>
  <c r="F3203" i="11"/>
  <c r="G3203" i="11"/>
  <c r="H3203" i="11"/>
  <c r="F3204" i="11"/>
  <c r="G3204" i="11"/>
  <c r="H3204" i="11"/>
  <c r="F3205" i="11"/>
  <c r="G3205" i="11"/>
  <c r="H3205" i="11"/>
  <c r="F3206" i="11"/>
  <c r="G3206" i="11"/>
  <c r="H3206" i="11"/>
  <c r="F3207" i="11"/>
  <c r="G3207" i="11"/>
  <c r="H3207" i="11"/>
  <c r="F3208" i="11"/>
  <c r="G3208" i="11"/>
  <c r="H3208" i="11"/>
  <c r="F3209" i="11"/>
  <c r="G3209" i="11"/>
  <c r="H3209" i="11"/>
  <c r="F3210" i="11"/>
  <c r="G3210" i="11"/>
  <c r="H3210" i="11"/>
  <c r="F3211" i="11"/>
  <c r="G3211" i="11"/>
  <c r="H3211" i="11"/>
  <c r="F3212" i="11"/>
  <c r="G3212" i="11"/>
  <c r="H3212" i="11"/>
  <c r="F3213" i="11"/>
  <c r="G3213" i="11"/>
  <c r="H3213" i="11"/>
  <c r="F3214" i="11"/>
  <c r="G3214" i="11"/>
  <c r="H3214" i="11"/>
  <c r="F3215" i="11"/>
  <c r="G3215" i="11"/>
  <c r="H3215" i="11"/>
  <c r="F3216" i="11"/>
  <c r="G3216" i="11"/>
  <c r="H3216" i="11"/>
  <c r="F3217" i="11"/>
  <c r="G3217" i="11"/>
  <c r="H3217" i="11"/>
  <c r="F3218" i="11"/>
  <c r="G3218" i="11"/>
  <c r="H3218" i="11"/>
  <c r="F3219" i="11"/>
  <c r="G3219" i="11"/>
  <c r="H3219" i="11"/>
  <c r="F3220" i="11"/>
  <c r="G3220" i="11"/>
  <c r="H3220" i="11"/>
  <c r="F3221" i="11"/>
  <c r="G3221" i="11"/>
  <c r="H3221" i="11"/>
  <c r="F3222" i="11"/>
  <c r="G3222" i="11"/>
  <c r="H3222" i="11"/>
  <c r="F3223" i="11"/>
  <c r="G3223" i="11"/>
  <c r="H3223" i="11"/>
  <c r="F3224" i="11"/>
  <c r="G3224" i="11"/>
  <c r="H3224" i="11"/>
  <c r="F3225" i="11"/>
  <c r="G3225" i="11"/>
  <c r="H3225" i="11"/>
  <c r="F3226" i="11"/>
  <c r="G3226" i="11"/>
  <c r="H3226" i="11"/>
  <c r="F3227" i="11"/>
  <c r="G3227" i="11"/>
  <c r="H3227" i="11"/>
  <c r="F3228" i="11"/>
  <c r="G3228" i="11"/>
  <c r="H3228" i="11"/>
  <c r="F3229" i="11"/>
  <c r="G3229" i="11"/>
  <c r="H3229" i="11"/>
  <c r="F3230" i="11"/>
  <c r="G3230" i="11"/>
  <c r="H3230" i="11"/>
  <c r="F3231" i="11"/>
  <c r="G3231" i="11"/>
  <c r="H3231" i="11"/>
  <c r="F3232" i="11"/>
  <c r="G3232" i="11"/>
  <c r="H3232" i="11"/>
  <c r="F3233" i="11"/>
  <c r="G3233" i="11"/>
  <c r="H3233" i="11"/>
  <c r="F3234" i="11"/>
  <c r="G3234" i="11"/>
  <c r="H3234" i="11"/>
  <c r="F3235" i="11"/>
  <c r="G3235" i="11"/>
  <c r="H3235" i="11"/>
  <c r="F3236" i="11"/>
  <c r="G3236" i="11"/>
  <c r="H3236" i="11"/>
  <c r="F3237" i="11"/>
  <c r="G3237" i="11"/>
  <c r="H3237" i="11"/>
  <c r="F3238" i="11"/>
  <c r="G3238" i="11"/>
  <c r="H3238" i="11"/>
  <c r="F3239" i="11"/>
  <c r="G3239" i="11"/>
  <c r="H3239" i="11"/>
  <c r="F3240" i="11"/>
  <c r="G3240" i="11"/>
  <c r="H3240" i="11"/>
  <c r="F3241" i="11"/>
  <c r="G3241" i="11"/>
  <c r="H3241" i="11"/>
  <c r="F3242" i="11"/>
  <c r="G3242" i="11"/>
  <c r="H3242" i="11"/>
  <c r="F3243" i="11"/>
  <c r="G3243" i="11"/>
  <c r="H3243" i="11"/>
  <c r="F3244" i="11"/>
  <c r="G3244" i="11"/>
  <c r="H3244" i="11"/>
  <c r="F3245" i="11"/>
  <c r="G3245" i="11"/>
  <c r="H3245" i="11"/>
  <c r="F3246" i="11"/>
  <c r="G3246" i="11"/>
  <c r="H3246" i="11"/>
  <c r="F3247" i="11"/>
  <c r="G3247" i="11"/>
  <c r="H3247" i="11"/>
  <c r="F3248" i="11"/>
  <c r="G3248" i="11"/>
  <c r="H3248" i="11"/>
  <c r="F3249" i="11"/>
  <c r="G3249" i="11"/>
  <c r="H3249" i="11"/>
  <c r="F3250" i="11"/>
  <c r="G3250" i="11"/>
  <c r="H3250" i="11"/>
  <c r="F3251" i="11"/>
  <c r="G3251" i="11"/>
  <c r="H3251" i="11"/>
  <c r="F3252" i="11"/>
  <c r="G3252" i="11"/>
  <c r="H3252" i="11"/>
  <c r="F3253" i="11"/>
  <c r="G3253" i="11"/>
  <c r="H3253" i="11"/>
  <c r="F3254" i="11"/>
  <c r="G3254" i="11"/>
  <c r="H3254" i="11"/>
  <c r="F3255" i="11"/>
  <c r="G3255" i="11"/>
  <c r="H3255" i="11"/>
  <c r="F3256" i="11"/>
  <c r="G3256" i="11"/>
  <c r="H3256" i="11"/>
  <c r="F3257" i="11"/>
  <c r="G3257" i="11"/>
  <c r="H3257" i="11"/>
  <c r="F3258" i="11"/>
  <c r="G3258" i="11"/>
  <c r="H3258" i="11"/>
  <c r="F3259" i="11"/>
  <c r="G3259" i="11"/>
  <c r="H3259" i="11"/>
  <c r="F3260" i="11"/>
  <c r="G3260" i="11"/>
  <c r="H3260" i="11"/>
  <c r="F3261" i="11"/>
  <c r="G3261" i="11"/>
  <c r="H3261" i="11"/>
  <c r="F3262" i="11"/>
  <c r="G3262" i="11"/>
  <c r="H3262" i="11"/>
  <c r="F3263" i="11"/>
  <c r="G3263" i="11"/>
  <c r="H3263" i="11"/>
  <c r="F3264" i="11"/>
  <c r="G3264" i="11"/>
  <c r="H3264" i="11"/>
  <c r="F3265" i="11"/>
  <c r="G3265" i="11"/>
  <c r="H3265" i="11"/>
  <c r="F3266" i="11"/>
  <c r="G3266" i="11"/>
  <c r="H3266" i="11"/>
  <c r="F3267" i="11"/>
  <c r="G3267" i="11"/>
  <c r="H3267" i="11"/>
  <c r="F3268" i="11"/>
  <c r="G3268" i="11"/>
  <c r="H3268" i="11"/>
  <c r="F3269" i="11"/>
  <c r="G3269" i="11"/>
  <c r="H3269" i="11"/>
  <c r="F3270" i="11"/>
  <c r="G3270" i="11"/>
  <c r="H3270" i="11"/>
  <c r="F3271" i="11"/>
  <c r="G3271" i="11"/>
  <c r="H3271" i="11"/>
  <c r="F3272" i="11"/>
  <c r="G3272" i="11"/>
  <c r="H3272" i="11"/>
  <c r="F3273" i="11"/>
  <c r="G3273" i="11"/>
  <c r="H3273" i="11"/>
  <c r="F3274" i="11"/>
  <c r="G3274" i="11"/>
  <c r="H3274" i="11"/>
  <c r="F3275" i="11"/>
  <c r="G3275" i="11"/>
  <c r="H3275" i="11"/>
  <c r="F3276" i="11"/>
  <c r="G3276" i="11"/>
  <c r="H3276" i="11"/>
  <c r="F3277" i="11"/>
  <c r="G3277" i="11"/>
  <c r="H3277" i="11"/>
  <c r="F3278" i="11"/>
  <c r="G3278" i="11"/>
  <c r="H3278" i="11"/>
  <c r="F3279" i="11"/>
  <c r="G3279" i="11"/>
  <c r="H3279" i="11"/>
  <c r="F3280" i="11"/>
  <c r="G3280" i="11"/>
  <c r="H3280" i="11"/>
  <c r="F3281" i="11"/>
  <c r="G3281" i="11"/>
  <c r="H3281" i="11"/>
  <c r="F3282" i="11"/>
  <c r="G3282" i="11"/>
  <c r="H3282" i="11"/>
  <c r="F3283" i="11"/>
  <c r="G3283" i="11"/>
  <c r="H3283" i="11"/>
  <c r="F3284" i="11"/>
  <c r="G3284" i="11"/>
  <c r="H3284" i="11"/>
  <c r="F3285" i="11"/>
  <c r="G3285" i="11"/>
  <c r="H3285" i="11"/>
  <c r="F3286" i="11"/>
  <c r="G3286" i="11"/>
  <c r="H3286" i="11"/>
  <c r="F3287" i="11"/>
  <c r="G3287" i="11"/>
  <c r="H3287" i="11"/>
  <c r="F3288" i="11"/>
  <c r="G3288" i="11"/>
  <c r="H3288" i="11"/>
  <c r="F3289" i="11"/>
  <c r="G3289" i="11"/>
  <c r="H3289" i="11"/>
  <c r="F3290" i="11"/>
  <c r="G3290" i="11"/>
  <c r="H3290" i="11"/>
  <c r="F3291" i="11"/>
  <c r="G3291" i="11"/>
  <c r="H3291" i="11"/>
  <c r="F3292" i="11"/>
  <c r="G3292" i="11"/>
  <c r="H3292" i="11"/>
  <c r="F3293" i="11"/>
  <c r="G3293" i="11"/>
  <c r="H3293" i="11"/>
  <c r="F3294" i="11"/>
  <c r="G3294" i="11"/>
  <c r="H3294" i="11"/>
  <c r="F3295" i="11"/>
  <c r="G3295" i="11"/>
  <c r="H3295" i="11"/>
  <c r="F3296" i="11"/>
  <c r="G3296" i="11"/>
  <c r="H3296" i="11"/>
  <c r="F3297" i="11"/>
  <c r="G3297" i="11"/>
  <c r="H3297" i="11"/>
  <c r="F3298" i="11"/>
  <c r="G3298" i="11"/>
  <c r="H3298" i="11"/>
  <c r="F3299" i="11"/>
  <c r="G3299" i="11"/>
  <c r="H3299" i="11"/>
  <c r="F3300" i="11"/>
  <c r="G3300" i="11"/>
  <c r="H3300" i="11"/>
  <c r="F3301" i="11"/>
  <c r="G3301" i="11"/>
  <c r="H3301" i="11"/>
  <c r="F3302" i="11"/>
  <c r="G3302" i="11"/>
  <c r="H3302" i="11"/>
  <c r="F3303" i="11"/>
  <c r="G3303" i="11"/>
  <c r="H3303" i="11"/>
  <c r="F3304" i="11"/>
  <c r="G3304" i="11"/>
  <c r="H3304" i="11"/>
  <c r="F3305" i="11"/>
  <c r="G3305" i="11"/>
  <c r="H3305" i="11"/>
  <c r="F3306" i="11"/>
  <c r="G3306" i="11"/>
  <c r="H3306" i="11"/>
  <c r="F3307" i="11"/>
  <c r="G3307" i="11"/>
  <c r="H3307" i="11"/>
  <c r="F3308" i="11"/>
  <c r="G3308" i="11"/>
  <c r="H3308" i="11"/>
  <c r="F3309" i="11"/>
  <c r="G3309" i="11"/>
  <c r="H3309" i="11"/>
  <c r="F3310" i="11"/>
  <c r="G3310" i="11"/>
  <c r="H3310" i="11"/>
  <c r="F3311" i="11"/>
  <c r="G3311" i="11"/>
  <c r="H3311" i="11"/>
  <c r="F3312" i="11"/>
  <c r="G3312" i="11"/>
  <c r="H3312" i="11"/>
  <c r="F3313" i="11"/>
  <c r="G3313" i="11"/>
  <c r="H3313" i="11"/>
  <c r="F3314" i="11"/>
  <c r="G3314" i="11"/>
  <c r="H3314" i="11"/>
  <c r="F3315" i="11"/>
  <c r="G3315" i="11"/>
  <c r="H3315" i="11"/>
  <c r="F3316" i="11"/>
  <c r="G3316" i="11"/>
  <c r="H3316" i="11"/>
  <c r="F3317" i="11"/>
  <c r="G3317" i="11"/>
  <c r="H3317" i="11"/>
  <c r="F3318" i="11"/>
  <c r="G3318" i="11"/>
  <c r="H3318" i="11"/>
  <c r="F3319" i="11"/>
  <c r="G3319" i="11"/>
  <c r="H3319" i="11"/>
  <c r="F3320" i="11"/>
  <c r="G3320" i="11"/>
  <c r="H3320" i="11"/>
  <c r="F3321" i="11"/>
  <c r="G3321" i="11"/>
  <c r="H3321" i="11"/>
  <c r="F3322" i="11"/>
  <c r="G3322" i="11"/>
  <c r="H3322" i="11"/>
  <c r="F3323" i="11"/>
  <c r="G3323" i="11"/>
  <c r="H3323" i="11"/>
  <c r="F3324" i="11"/>
  <c r="G3324" i="11"/>
  <c r="H3324" i="11"/>
  <c r="F3325" i="11"/>
  <c r="G3325" i="11"/>
  <c r="H3325" i="11"/>
  <c r="F3326" i="11"/>
  <c r="G3326" i="11"/>
  <c r="H3326" i="11"/>
  <c r="F3327" i="11"/>
  <c r="G3327" i="11"/>
  <c r="H3327" i="11"/>
  <c r="F3328" i="11"/>
  <c r="G3328" i="11"/>
  <c r="H3328" i="11"/>
  <c r="F3329" i="11"/>
  <c r="G3329" i="11"/>
  <c r="H3329" i="11"/>
  <c r="F3330" i="11"/>
  <c r="G3330" i="11"/>
  <c r="H3330" i="11"/>
  <c r="F3331" i="11"/>
  <c r="G3331" i="11"/>
  <c r="H3331" i="11"/>
  <c r="F3332" i="11"/>
  <c r="G3332" i="11"/>
  <c r="H3332" i="11"/>
  <c r="F3333" i="11"/>
  <c r="G3333" i="11"/>
  <c r="H3333" i="11"/>
  <c r="F3334" i="11"/>
  <c r="G3334" i="11"/>
  <c r="H3334" i="11"/>
  <c r="F3335" i="11"/>
  <c r="G3335" i="11"/>
  <c r="H3335" i="11"/>
  <c r="F3336" i="11"/>
  <c r="G3336" i="11"/>
  <c r="H3336" i="11"/>
  <c r="F3337" i="11"/>
  <c r="G3337" i="11"/>
  <c r="H3337" i="11"/>
  <c r="F3338" i="11"/>
  <c r="G3338" i="11"/>
  <c r="H3338" i="11"/>
  <c r="F3339" i="11"/>
  <c r="G3339" i="11"/>
  <c r="H3339" i="11"/>
  <c r="F3340" i="11"/>
  <c r="G3340" i="11"/>
  <c r="H3340" i="11"/>
  <c r="F3341" i="11"/>
  <c r="G3341" i="11"/>
  <c r="H3341" i="11"/>
  <c r="F3342" i="11"/>
  <c r="G3342" i="11"/>
  <c r="H3342" i="11"/>
  <c r="F3343" i="11"/>
  <c r="G3343" i="11"/>
  <c r="H3343" i="11"/>
  <c r="F3344" i="11"/>
  <c r="G3344" i="11"/>
  <c r="H3344" i="11"/>
  <c r="F3345" i="11"/>
  <c r="G3345" i="11"/>
  <c r="H3345" i="11"/>
  <c r="F3346" i="11"/>
  <c r="G3346" i="11"/>
  <c r="H3346" i="11"/>
  <c r="F3347" i="11"/>
  <c r="G3347" i="11"/>
  <c r="H3347" i="11"/>
  <c r="F3348" i="11"/>
  <c r="G3348" i="11"/>
  <c r="H3348" i="11"/>
  <c r="F3349" i="11"/>
  <c r="G3349" i="11"/>
  <c r="H3349" i="11"/>
  <c r="F3350" i="11"/>
  <c r="G3350" i="11"/>
  <c r="H3350" i="11"/>
  <c r="F3351" i="11"/>
  <c r="G3351" i="11"/>
  <c r="H3351" i="11"/>
  <c r="F3352" i="11"/>
  <c r="G3352" i="11"/>
  <c r="H3352" i="11"/>
  <c r="F3353" i="11"/>
  <c r="G3353" i="11"/>
  <c r="H3353" i="11"/>
  <c r="F3354" i="11"/>
  <c r="G3354" i="11"/>
  <c r="H3354" i="11"/>
  <c r="F3355" i="11"/>
  <c r="G3355" i="11"/>
  <c r="H3355" i="11"/>
  <c r="F3356" i="11"/>
  <c r="G3356" i="11"/>
  <c r="H3356" i="11"/>
  <c r="F3357" i="11"/>
  <c r="G3357" i="11"/>
  <c r="H3357" i="11"/>
  <c r="F3358" i="11"/>
  <c r="G3358" i="11"/>
  <c r="H3358" i="11"/>
  <c r="F3359" i="11"/>
  <c r="G3359" i="11"/>
  <c r="H3359" i="11"/>
  <c r="F3360" i="11"/>
  <c r="G3360" i="11"/>
  <c r="H3360" i="11"/>
  <c r="F3361" i="11"/>
  <c r="G3361" i="11"/>
  <c r="H3361" i="11"/>
  <c r="F3362" i="11"/>
  <c r="G3362" i="11"/>
  <c r="H3362" i="11"/>
  <c r="F3363" i="11"/>
  <c r="G3363" i="11"/>
  <c r="H3363" i="11"/>
  <c r="F3364" i="11"/>
  <c r="G3364" i="11"/>
  <c r="H3364" i="11"/>
  <c r="F3365" i="11"/>
  <c r="G3365" i="11"/>
  <c r="H3365" i="11"/>
  <c r="F3366" i="11"/>
  <c r="G3366" i="11"/>
  <c r="H3366" i="11"/>
  <c r="F3367" i="11"/>
  <c r="G3367" i="11"/>
  <c r="H3367" i="11"/>
  <c r="F3368" i="11"/>
  <c r="G3368" i="11"/>
  <c r="H3368" i="11"/>
  <c r="F3369" i="11"/>
  <c r="G3369" i="11"/>
  <c r="H3369" i="11"/>
  <c r="F3370" i="11"/>
  <c r="G3370" i="11"/>
  <c r="H3370" i="11"/>
  <c r="F3371" i="11"/>
  <c r="G3371" i="11"/>
  <c r="H3371" i="11"/>
  <c r="F3372" i="11"/>
  <c r="G3372" i="11"/>
  <c r="H3372" i="11"/>
  <c r="F3373" i="11"/>
  <c r="G3373" i="11"/>
  <c r="H3373" i="11"/>
  <c r="F3374" i="11"/>
  <c r="G3374" i="11"/>
  <c r="H3374" i="11"/>
  <c r="F3375" i="11"/>
  <c r="G3375" i="11"/>
  <c r="H3375" i="11"/>
  <c r="F3376" i="11"/>
  <c r="G3376" i="11"/>
  <c r="H3376" i="11"/>
  <c r="F3377" i="11"/>
  <c r="G3377" i="11"/>
  <c r="H3377" i="11"/>
  <c r="F3378" i="11"/>
  <c r="G3378" i="11"/>
  <c r="H3378" i="11"/>
  <c r="F3379" i="11"/>
  <c r="G3379" i="11"/>
  <c r="H3379" i="11"/>
  <c r="F3380" i="11"/>
  <c r="G3380" i="11"/>
  <c r="H3380" i="11"/>
  <c r="F3381" i="11"/>
  <c r="G3381" i="11"/>
  <c r="H3381" i="11"/>
  <c r="F3382" i="11"/>
  <c r="G3382" i="11"/>
  <c r="H3382" i="11"/>
  <c r="F3383" i="11"/>
  <c r="G3383" i="11"/>
  <c r="H3383" i="11"/>
  <c r="F3384" i="11"/>
  <c r="G3384" i="11"/>
  <c r="H3384" i="11"/>
  <c r="F3385" i="11"/>
  <c r="G3385" i="11"/>
  <c r="H3385" i="11"/>
  <c r="F3386" i="11"/>
  <c r="G3386" i="11"/>
  <c r="H3386" i="11"/>
  <c r="F3387" i="11"/>
  <c r="G3387" i="11"/>
  <c r="H3387" i="11"/>
  <c r="F3388" i="11"/>
  <c r="G3388" i="11"/>
  <c r="H3388" i="11"/>
  <c r="F3389" i="11"/>
  <c r="G3389" i="11"/>
  <c r="H3389" i="11"/>
  <c r="F3390" i="11"/>
  <c r="G3390" i="11"/>
  <c r="H3390" i="11"/>
  <c r="F3391" i="11"/>
  <c r="G3391" i="11"/>
  <c r="H3391" i="11"/>
  <c r="F3392" i="11"/>
  <c r="G3392" i="11"/>
  <c r="H3392" i="11"/>
  <c r="F3393" i="11"/>
  <c r="G3393" i="11"/>
  <c r="H3393" i="11"/>
  <c r="F3394" i="11"/>
  <c r="G3394" i="11"/>
  <c r="H3394" i="11"/>
  <c r="F3395" i="11"/>
  <c r="G3395" i="11"/>
  <c r="H3395" i="11"/>
  <c r="F3396" i="11"/>
  <c r="G3396" i="11"/>
  <c r="H3396" i="11"/>
  <c r="F3397" i="11"/>
  <c r="G3397" i="11"/>
  <c r="H3397" i="11"/>
  <c r="F3398" i="11"/>
  <c r="G3398" i="11"/>
  <c r="H3398" i="11"/>
  <c r="F3399" i="11"/>
  <c r="G3399" i="11"/>
  <c r="H3399" i="11"/>
  <c r="F3400" i="11"/>
  <c r="G3400" i="11"/>
  <c r="H3400" i="11"/>
  <c r="F3401" i="11"/>
  <c r="G3401" i="11"/>
  <c r="H3401" i="11"/>
  <c r="F3402" i="11"/>
  <c r="G3402" i="11"/>
  <c r="H3402" i="11"/>
  <c r="F3403" i="11"/>
  <c r="G3403" i="11"/>
  <c r="H3403" i="11"/>
  <c r="F3404" i="11"/>
  <c r="G3404" i="11"/>
  <c r="H3404" i="11"/>
  <c r="F3405" i="11"/>
  <c r="G3405" i="11"/>
  <c r="H3405" i="11"/>
  <c r="F3406" i="11"/>
  <c r="G3406" i="11"/>
  <c r="H3406" i="11"/>
  <c r="F3407" i="11"/>
  <c r="G3407" i="11"/>
  <c r="H3407" i="11"/>
  <c r="F3408" i="11"/>
  <c r="G3408" i="11"/>
  <c r="H3408" i="11"/>
  <c r="F3409" i="11"/>
  <c r="G3409" i="11"/>
  <c r="H3409" i="11"/>
  <c r="F3410" i="11"/>
  <c r="G3410" i="11"/>
  <c r="H3410" i="11"/>
  <c r="F3411" i="11"/>
  <c r="G3411" i="11"/>
  <c r="H3411" i="11"/>
  <c r="F3412" i="11"/>
  <c r="G3412" i="11"/>
  <c r="H3412" i="11"/>
  <c r="F3413" i="11"/>
  <c r="G3413" i="11"/>
  <c r="H3413" i="11"/>
  <c r="F3414" i="11"/>
  <c r="G3414" i="11"/>
  <c r="H3414" i="11"/>
  <c r="F3415" i="11"/>
  <c r="G3415" i="11"/>
  <c r="H3415" i="11"/>
  <c r="F3416" i="11"/>
  <c r="G3416" i="11"/>
  <c r="H3416" i="11"/>
  <c r="F3417" i="11"/>
  <c r="G3417" i="11"/>
  <c r="H3417" i="11"/>
  <c r="F3418" i="11"/>
  <c r="G3418" i="11"/>
  <c r="H3418" i="11"/>
  <c r="F3419" i="11"/>
  <c r="G3419" i="11"/>
  <c r="H3419" i="11"/>
  <c r="F3420" i="11"/>
  <c r="G3420" i="11"/>
  <c r="H3420" i="11"/>
  <c r="F3421" i="11"/>
  <c r="G3421" i="11"/>
  <c r="H3421" i="11"/>
  <c r="F3422" i="11"/>
  <c r="G3422" i="11"/>
  <c r="H3422" i="11"/>
  <c r="F3423" i="11"/>
  <c r="G3423" i="11"/>
  <c r="H3423" i="11"/>
  <c r="F3424" i="11"/>
  <c r="G3424" i="11"/>
  <c r="H3424" i="11"/>
  <c r="F3425" i="11"/>
  <c r="G3425" i="11"/>
  <c r="H3425" i="11"/>
  <c r="F3426" i="11"/>
  <c r="G3426" i="11"/>
  <c r="H3426" i="11"/>
  <c r="F3427" i="11"/>
  <c r="G3427" i="11"/>
  <c r="H3427" i="11"/>
  <c r="F3428" i="11"/>
  <c r="G3428" i="11"/>
  <c r="H3428" i="11"/>
  <c r="F3429" i="11"/>
  <c r="G3429" i="11"/>
  <c r="H3429" i="11"/>
  <c r="F3430" i="11"/>
  <c r="G3430" i="11"/>
  <c r="H3430" i="11"/>
  <c r="F3431" i="11"/>
  <c r="G3431" i="11"/>
  <c r="H3431" i="11"/>
  <c r="F3432" i="11"/>
  <c r="G3432" i="11"/>
  <c r="H3432" i="11"/>
  <c r="F3433" i="11"/>
  <c r="G3433" i="11"/>
  <c r="H3433" i="11"/>
  <c r="F3434" i="11"/>
  <c r="G3434" i="11"/>
  <c r="H3434" i="11"/>
  <c r="F3435" i="11"/>
  <c r="G3435" i="11"/>
  <c r="H3435" i="11"/>
  <c r="F3436" i="11"/>
  <c r="G3436" i="11"/>
  <c r="H3436" i="11"/>
  <c r="F3437" i="11"/>
  <c r="G3437" i="11"/>
  <c r="H3437" i="11"/>
  <c r="F3438" i="11"/>
  <c r="G3438" i="11"/>
  <c r="H3438" i="11"/>
  <c r="F3439" i="11"/>
  <c r="G3439" i="11"/>
  <c r="H3439" i="11"/>
  <c r="F3440" i="11"/>
  <c r="G3440" i="11"/>
  <c r="H3440" i="11"/>
  <c r="F3441" i="11"/>
  <c r="G3441" i="11"/>
  <c r="H3441" i="11"/>
  <c r="F3442" i="11"/>
  <c r="G3442" i="11"/>
  <c r="H3442" i="11"/>
  <c r="F3443" i="11"/>
  <c r="G3443" i="11"/>
  <c r="H3443" i="11"/>
  <c r="F3444" i="11"/>
  <c r="G3444" i="11"/>
  <c r="H3444" i="11"/>
  <c r="F3445" i="11"/>
  <c r="G3445" i="11"/>
  <c r="H3445" i="11"/>
  <c r="F3446" i="11"/>
  <c r="G3446" i="11"/>
  <c r="H3446" i="11"/>
  <c r="F3447" i="11"/>
  <c r="G3447" i="11"/>
  <c r="H3447" i="11"/>
  <c r="F3448" i="11"/>
  <c r="G3448" i="11"/>
  <c r="H3448" i="11"/>
  <c r="F3449" i="11"/>
  <c r="G3449" i="11"/>
  <c r="H3449" i="11"/>
  <c r="F3450" i="11"/>
  <c r="G3450" i="11"/>
  <c r="H3450" i="11"/>
  <c r="F3451" i="11"/>
  <c r="G3451" i="11"/>
  <c r="H3451" i="11"/>
  <c r="F3452" i="11"/>
  <c r="G3452" i="11"/>
  <c r="H3452" i="11"/>
  <c r="F3453" i="11"/>
  <c r="G3453" i="11"/>
  <c r="H3453" i="11"/>
  <c r="F3454" i="11"/>
  <c r="G3454" i="11"/>
  <c r="H3454" i="11"/>
  <c r="F3455" i="11"/>
  <c r="G3455" i="11"/>
  <c r="H3455" i="11"/>
  <c r="F3456" i="11"/>
  <c r="G3456" i="11"/>
  <c r="H3456" i="11"/>
  <c r="F3457" i="11"/>
  <c r="G3457" i="11"/>
  <c r="H3457" i="11"/>
  <c r="F3458" i="11"/>
  <c r="G3458" i="11"/>
  <c r="H3458" i="11"/>
  <c r="F3459" i="11"/>
  <c r="G3459" i="11"/>
  <c r="H3459" i="11"/>
  <c r="F3460" i="11"/>
  <c r="G3460" i="11"/>
  <c r="H3460" i="11"/>
  <c r="F3461" i="11"/>
  <c r="G3461" i="11"/>
  <c r="H3461" i="11"/>
  <c r="F3462" i="11"/>
  <c r="G3462" i="11"/>
  <c r="H3462" i="11"/>
  <c r="F3463" i="11"/>
  <c r="G3463" i="11"/>
  <c r="H3463" i="11"/>
  <c r="F3464" i="11"/>
  <c r="G3464" i="11"/>
  <c r="H3464" i="11"/>
  <c r="F3465" i="11"/>
  <c r="G3465" i="11"/>
  <c r="H3465" i="11"/>
  <c r="F3466" i="11"/>
  <c r="G3466" i="11"/>
  <c r="H3466" i="11"/>
  <c r="F3467" i="11"/>
  <c r="G3467" i="11"/>
  <c r="H3467" i="11"/>
  <c r="F3468" i="11"/>
  <c r="G3468" i="11"/>
  <c r="H3468" i="11"/>
  <c r="F3469" i="11"/>
  <c r="G3469" i="11"/>
  <c r="H3469" i="11"/>
  <c r="F3470" i="11"/>
  <c r="G3470" i="11"/>
  <c r="H3470" i="11"/>
  <c r="F3471" i="11"/>
  <c r="G3471" i="11"/>
  <c r="H3471" i="11"/>
  <c r="F3472" i="11"/>
  <c r="G3472" i="11"/>
  <c r="H3472" i="11"/>
  <c r="F3473" i="11"/>
  <c r="G3473" i="11"/>
  <c r="H3473" i="11"/>
  <c r="F3474" i="11"/>
  <c r="G3474" i="11"/>
  <c r="H3474" i="11"/>
  <c r="F3475" i="11"/>
  <c r="G3475" i="11"/>
  <c r="H3475" i="11"/>
  <c r="F3476" i="11"/>
  <c r="G3476" i="11"/>
  <c r="H3476" i="11"/>
  <c r="F3477" i="11"/>
  <c r="G3477" i="11"/>
  <c r="H3477" i="11"/>
  <c r="F3478" i="11"/>
  <c r="G3478" i="11"/>
  <c r="H3478" i="11"/>
  <c r="F3479" i="11"/>
  <c r="G3479" i="11"/>
  <c r="H3479" i="11"/>
  <c r="F3480" i="11"/>
  <c r="G3480" i="11"/>
  <c r="H3480" i="11"/>
  <c r="F3481" i="11"/>
  <c r="G3481" i="11"/>
  <c r="H3481" i="11"/>
  <c r="F3482" i="11"/>
  <c r="G3482" i="11"/>
  <c r="H3482" i="11"/>
  <c r="F3483" i="11"/>
  <c r="G3483" i="11"/>
  <c r="H3483" i="11"/>
  <c r="F3484" i="11"/>
  <c r="G3484" i="11"/>
  <c r="H3484" i="11"/>
  <c r="F3485" i="11"/>
  <c r="G3485" i="11"/>
  <c r="H3485" i="11"/>
  <c r="F3486" i="11"/>
  <c r="G3486" i="11"/>
  <c r="H3486" i="11"/>
  <c r="F3487" i="11"/>
  <c r="G3487" i="11"/>
  <c r="H3487" i="11"/>
  <c r="F3488" i="11"/>
  <c r="G3488" i="11"/>
  <c r="H3488" i="11"/>
  <c r="F3489" i="11"/>
  <c r="G3489" i="11"/>
  <c r="H3489" i="11"/>
  <c r="F3490" i="11"/>
  <c r="G3490" i="11"/>
  <c r="H3490" i="11"/>
  <c r="F3491" i="11"/>
  <c r="G3491" i="11"/>
  <c r="H3491" i="11"/>
  <c r="F3492" i="11"/>
  <c r="G3492" i="11"/>
  <c r="H3492" i="11"/>
  <c r="F3493" i="11"/>
  <c r="G3493" i="11"/>
  <c r="H3493" i="11"/>
  <c r="F3494" i="11"/>
  <c r="G3494" i="11"/>
  <c r="H3494" i="11"/>
  <c r="F3495" i="11"/>
  <c r="G3495" i="11"/>
  <c r="H3495" i="11"/>
  <c r="F3496" i="11"/>
  <c r="G3496" i="11"/>
  <c r="H3496" i="11"/>
  <c r="F3497" i="11"/>
  <c r="G3497" i="11"/>
  <c r="H3497" i="11"/>
  <c r="F3498" i="11"/>
  <c r="G3498" i="11"/>
  <c r="H3498" i="11"/>
  <c r="F3499" i="11"/>
  <c r="G3499" i="11"/>
  <c r="H3499" i="11"/>
  <c r="F3500" i="11"/>
  <c r="G3500" i="11"/>
  <c r="H3500" i="11"/>
  <c r="F3501" i="11"/>
  <c r="G3501" i="11"/>
  <c r="H3501" i="11"/>
  <c r="F3502" i="11"/>
  <c r="G3502" i="11"/>
  <c r="H3502" i="11"/>
  <c r="F3503" i="11"/>
  <c r="G3503" i="11"/>
  <c r="H3503" i="11"/>
  <c r="F3504" i="11"/>
  <c r="G3504" i="11"/>
  <c r="H3504" i="11"/>
  <c r="F3505" i="11"/>
  <c r="G3505" i="11"/>
  <c r="H3505" i="11"/>
  <c r="F3506" i="11"/>
  <c r="G3506" i="11"/>
  <c r="H3506" i="11"/>
  <c r="F3507" i="11"/>
  <c r="G3507" i="11"/>
  <c r="H3507" i="11"/>
  <c r="F3508" i="11"/>
  <c r="G3508" i="11"/>
  <c r="H3508" i="11"/>
  <c r="F3509" i="11"/>
  <c r="G3509" i="11"/>
  <c r="H3509" i="11"/>
  <c r="F3510" i="11"/>
  <c r="G3510" i="11"/>
  <c r="H3510" i="11"/>
  <c r="F3511" i="11"/>
  <c r="G3511" i="11"/>
  <c r="H3511" i="11"/>
  <c r="F3512" i="11"/>
  <c r="G3512" i="11"/>
  <c r="H3512" i="11"/>
  <c r="F3513" i="11"/>
  <c r="G3513" i="11"/>
  <c r="H3513" i="11"/>
  <c r="F3514" i="11"/>
  <c r="G3514" i="11"/>
  <c r="H3514" i="11"/>
  <c r="F3515" i="11"/>
  <c r="G3515" i="11"/>
  <c r="H3515" i="11"/>
  <c r="F3516" i="11"/>
  <c r="G3516" i="11"/>
  <c r="H3516" i="11"/>
  <c r="F3517" i="11"/>
  <c r="G3517" i="11"/>
  <c r="H3517" i="11"/>
  <c r="F3518" i="11"/>
  <c r="G3518" i="11"/>
  <c r="H3518" i="11"/>
  <c r="F3519" i="11"/>
  <c r="G3519" i="11"/>
  <c r="H3519" i="11"/>
  <c r="F3520" i="11"/>
  <c r="G3520" i="11"/>
  <c r="H3520" i="11"/>
  <c r="F3521" i="11"/>
  <c r="G3521" i="11"/>
  <c r="H3521" i="11"/>
  <c r="F3522" i="11"/>
  <c r="G3522" i="11"/>
  <c r="H3522" i="11"/>
  <c r="F3523" i="11"/>
  <c r="G3523" i="11"/>
  <c r="H3523" i="11"/>
  <c r="F3524" i="11"/>
  <c r="G3524" i="11"/>
  <c r="H3524" i="11"/>
  <c r="F3525" i="11"/>
  <c r="G3525" i="11"/>
  <c r="H3525" i="11"/>
  <c r="F3526" i="11"/>
  <c r="G3526" i="11"/>
  <c r="H3526" i="11"/>
  <c r="F3527" i="11"/>
  <c r="G3527" i="11"/>
  <c r="H3527" i="11"/>
  <c r="F3528" i="11"/>
  <c r="G3528" i="11"/>
  <c r="H3528" i="11"/>
  <c r="F3529" i="11"/>
  <c r="G3529" i="11"/>
  <c r="H3529" i="11"/>
  <c r="F3530" i="11"/>
  <c r="G3530" i="11"/>
  <c r="H3530" i="11"/>
  <c r="F3531" i="11"/>
  <c r="G3531" i="11"/>
  <c r="H3531" i="11"/>
  <c r="F3532" i="11"/>
  <c r="G3532" i="11"/>
  <c r="H3532" i="11"/>
  <c r="F3533" i="11"/>
  <c r="G3533" i="11"/>
  <c r="H3533" i="11"/>
  <c r="F3534" i="11"/>
  <c r="G3534" i="11"/>
  <c r="H3534" i="11"/>
  <c r="F3535" i="11"/>
  <c r="G3535" i="11"/>
  <c r="H3535" i="11"/>
  <c r="F3536" i="11"/>
  <c r="G3536" i="11"/>
  <c r="H3536" i="11"/>
  <c r="F3537" i="11"/>
  <c r="G3537" i="11"/>
  <c r="H3537" i="11"/>
  <c r="F3538" i="11"/>
  <c r="G3538" i="11"/>
  <c r="H3538" i="11"/>
  <c r="F3539" i="11"/>
  <c r="G3539" i="11"/>
  <c r="H3539" i="11"/>
  <c r="F3540" i="11"/>
  <c r="G3540" i="11"/>
  <c r="H3540" i="11"/>
  <c r="F3541" i="11"/>
  <c r="G3541" i="11"/>
  <c r="H3541" i="11"/>
  <c r="F3542" i="11"/>
  <c r="G3542" i="11"/>
  <c r="H3542" i="11"/>
  <c r="F3543" i="11"/>
  <c r="G3543" i="11"/>
  <c r="H3543" i="11"/>
  <c r="F3544" i="11"/>
  <c r="G3544" i="11"/>
  <c r="H3544" i="11"/>
  <c r="F3545" i="11"/>
  <c r="G3545" i="11"/>
  <c r="H3545" i="11"/>
  <c r="F3546" i="11"/>
  <c r="G3546" i="11"/>
  <c r="H3546" i="11"/>
  <c r="F3547" i="11"/>
  <c r="G3547" i="11"/>
  <c r="H3547" i="11"/>
  <c r="F3548" i="11"/>
  <c r="G3548" i="11"/>
  <c r="H3548" i="11"/>
  <c r="F3549" i="11"/>
  <c r="G3549" i="11"/>
  <c r="H3549" i="11"/>
  <c r="F3550" i="11"/>
  <c r="G3550" i="11"/>
  <c r="H3550" i="11"/>
  <c r="F3551" i="11"/>
  <c r="G3551" i="11"/>
  <c r="H3551" i="11"/>
  <c r="F3552" i="11"/>
  <c r="G3552" i="11"/>
  <c r="H3552" i="11"/>
  <c r="F3553" i="11"/>
  <c r="G3553" i="11"/>
  <c r="H3553" i="11"/>
  <c r="F3554" i="11"/>
  <c r="G3554" i="11"/>
  <c r="H3554" i="11"/>
  <c r="F3555" i="11"/>
  <c r="G3555" i="11"/>
  <c r="H3555" i="11"/>
  <c r="F3556" i="11"/>
  <c r="G3556" i="11"/>
  <c r="H3556" i="11"/>
  <c r="F3557" i="11"/>
  <c r="G3557" i="11"/>
  <c r="H3557" i="11"/>
  <c r="F3558" i="11"/>
  <c r="G3558" i="11"/>
  <c r="H3558" i="11"/>
  <c r="F3559" i="11"/>
  <c r="G3559" i="11"/>
  <c r="H3559" i="11"/>
  <c r="F3560" i="11"/>
  <c r="G3560" i="11"/>
  <c r="H3560" i="11"/>
  <c r="F3561" i="11"/>
  <c r="G3561" i="11"/>
  <c r="H3561" i="11"/>
  <c r="F3562" i="11"/>
  <c r="G3562" i="11"/>
  <c r="H3562" i="11"/>
  <c r="F3563" i="11"/>
  <c r="G3563" i="11"/>
  <c r="H3563" i="11"/>
  <c r="F3564" i="11"/>
  <c r="G3564" i="11"/>
  <c r="H3564" i="11"/>
  <c r="F3565" i="11"/>
  <c r="G3565" i="11"/>
  <c r="H3565" i="11"/>
  <c r="F3566" i="11"/>
  <c r="G3566" i="11"/>
  <c r="H3566" i="11"/>
  <c r="F3567" i="11"/>
  <c r="G3567" i="11"/>
  <c r="H3567" i="11"/>
  <c r="F3568" i="11"/>
  <c r="G3568" i="11"/>
  <c r="H3568" i="11"/>
  <c r="F3569" i="11"/>
  <c r="G3569" i="11"/>
  <c r="H3569" i="11"/>
  <c r="F3570" i="11"/>
  <c r="G3570" i="11"/>
  <c r="H3570" i="11"/>
  <c r="F3571" i="11"/>
  <c r="G3571" i="11"/>
  <c r="H3571" i="11"/>
  <c r="F3572" i="11"/>
  <c r="G3572" i="11"/>
  <c r="H3572" i="11"/>
  <c r="F3573" i="11"/>
  <c r="G3573" i="11"/>
  <c r="H3573" i="11"/>
  <c r="F3574" i="11"/>
  <c r="G3574" i="11"/>
  <c r="H3574" i="11"/>
  <c r="F3575" i="11"/>
  <c r="G3575" i="11"/>
  <c r="H3575" i="11"/>
  <c r="F3576" i="11"/>
  <c r="G3576" i="11"/>
  <c r="H3576" i="11"/>
  <c r="F3577" i="11"/>
  <c r="G3577" i="11"/>
  <c r="H3577" i="11"/>
  <c r="F3578" i="11"/>
  <c r="G3578" i="11"/>
  <c r="H3578" i="11"/>
  <c r="F3579" i="11"/>
  <c r="G3579" i="11"/>
  <c r="H3579" i="11"/>
  <c r="F3580" i="11"/>
  <c r="G3580" i="11"/>
  <c r="H3580" i="11"/>
  <c r="F3581" i="11"/>
  <c r="G3581" i="11"/>
  <c r="H3581" i="11"/>
  <c r="F3582" i="11"/>
  <c r="G3582" i="11"/>
  <c r="H3582" i="11"/>
  <c r="F3583" i="11"/>
  <c r="G3583" i="11"/>
  <c r="H3583" i="11"/>
  <c r="F3584" i="11"/>
  <c r="G3584" i="11"/>
  <c r="H3584" i="11"/>
  <c r="F3585" i="11"/>
  <c r="G3585" i="11"/>
  <c r="H3585" i="11"/>
  <c r="F3586" i="11"/>
  <c r="G3586" i="11"/>
  <c r="H3586" i="11"/>
  <c r="F3587" i="11"/>
  <c r="G3587" i="11"/>
  <c r="H3587" i="11"/>
  <c r="F3588" i="11"/>
  <c r="G3588" i="11"/>
  <c r="H3588" i="11"/>
  <c r="F3589" i="11"/>
  <c r="G3589" i="11"/>
  <c r="H3589" i="11"/>
  <c r="F3590" i="11"/>
  <c r="G3590" i="11"/>
  <c r="H3590" i="11"/>
  <c r="F3591" i="11"/>
  <c r="G3591" i="11"/>
  <c r="H3591" i="11"/>
  <c r="F3592" i="11"/>
  <c r="G3592" i="11"/>
  <c r="H3592" i="11"/>
  <c r="F3593" i="11"/>
  <c r="G3593" i="11"/>
  <c r="H3593" i="11"/>
  <c r="F3594" i="11"/>
  <c r="G3594" i="11"/>
  <c r="H3594" i="11"/>
  <c r="F3595" i="11"/>
  <c r="G3595" i="11"/>
  <c r="H3595" i="11"/>
  <c r="F3596" i="11"/>
  <c r="G3596" i="11"/>
  <c r="H3596" i="11"/>
  <c r="F3597" i="11"/>
  <c r="G3597" i="11"/>
  <c r="H3597" i="11"/>
  <c r="F3598" i="11"/>
  <c r="G3598" i="11"/>
  <c r="H3598" i="11"/>
  <c r="F3599" i="11"/>
  <c r="G3599" i="11"/>
  <c r="H3599" i="11"/>
  <c r="F3600" i="11"/>
  <c r="G3600" i="11"/>
  <c r="H3600" i="11"/>
  <c r="F3601" i="11"/>
  <c r="G3601" i="11"/>
  <c r="H3601" i="11"/>
  <c r="F3602" i="11"/>
  <c r="G3602" i="11"/>
  <c r="H3602" i="11"/>
  <c r="F3603" i="11"/>
  <c r="G3603" i="11"/>
  <c r="H3603" i="11"/>
  <c r="F3604" i="11"/>
  <c r="G3604" i="11"/>
  <c r="H3604" i="11"/>
  <c r="F3605" i="11"/>
  <c r="G3605" i="11"/>
  <c r="H3605" i="11"/>
  <c r="F3606" i="11"/>
  <c r="G3606" i="11"/>
  <c r="H3606" i="11"/>
  <c r="F3607" i="11"/>
  <c r="G3607" i="11"/>
  <c r="H3607" i="11"/>
  <c r="F3608" i="11"/>
  <c r="G3608" i="11"/>
  <c r="H3608" i="11"/>
  <c r="F3609" i="11"/>
  <c r="G3609" i="11"/>
  <c r="H3609" i="11"/>
  <c r="F3610" i="11"/>
  <c r="G3610" i="11"/>
  <c r="H3610" i="11"/>
  <c r="F3611" i="11"/>
  <c r="G3611" i="11"/>
  <c r="H3611" i="11"/>
  <c r="F3612" i="11"/>
  <c r="G3612" i="11"/>
  <c r="H3612" i="11"/>
  <c r="F3613" i="11"/>
  <c r="G3613" i="11"/>
  <c r="H3613" i="11"/>
  <c r="F3614" i="11"/>
  <c r="G3614" i="11"/>
  <c r="H3614" i="11"/>
  <c r="F3615" i="11"/>
  <c r="G3615" i="11"/>
  <c r="H3615" i="11"/>
  <c r="F3616" i="11"/>
  <c r="G3616" i="11"/>
  <c r="H3616" i="11"/>
  <c r="F3617" i="11"/>
  <c r="G3617" i="11"/>
  <c r="H3617" i="11"/>
  <c r="F3618" i="11"/>
  <c r="G3618" i="11"/>
  <c r="H3618" i="11"/>
  <c r="F3619" i="11"/>
  <c r="G3619" i="11"/>
  <c r="H3619" i="11"/>
  <c r="F3620" i="11"/>
  <c r="G3620" i="11"/>
  <c r="H3620" i="11"/>
  <c r="F3621" i="11"/>
  <c r="G3621" i="11"/>
  <c r="H3621" i="11"/>
  <c r="F3622" i="11"/>
  <c r="G3622" i="11"/>
  <c r="H3622" i="11"/>
  <c r="F3623" i="11"/>
  <c r="G3623" i="11"/>
  <c r="H3623" i="11"/>
  <c r="F3624" i="11"/>
  <c r="G3624" i="11"/>
  <c r="H3624" i="11"/>
  <c r="F3625" i="11"/>
  <c r="G3625" i="11"/>
  <c r="H3625" i="11"/>
  <c r="F3626" i="11"/>
  <c r="G3626" i="11"/>
  <c r="H3626" i="11"/>
  <c r="F3627" i="11"/>
  <c r="G3627" i="11"/>
  <c r="H3627" i="11"/>
  <c r="F3628" i="11"/>
  <c r="G3628" i="11"/>
  <c r="H3628" i="11"/>
  <c r="F3629" i="11"/>
  <c r="G3629" i="11"/>
  <c r="H3629" i="11"/>
  <c r="F3630" i="11"/>
  <c r="G3630" i="11"/>
  <c r="H3630" i="11"/>
  <c r="F3631" i="11"/>
  <c r="G3631" i="11"/>
  <c r="H3631" i="11"/>
  <c r="F3632" i="11"/>
  <c r="G3632" i="11"/>
  <c r="H3632" i="11"/>
  <c r="F3633" i="11"/>
  <c r="G3633" i="11"/>
  <c r="H3633" i="11"/>
  <c r="F3634" i="11"/>
  <c r="G3634" i="11"/>
  <c r="H3634" i="11"/>
  <c r="F3635" i="11"/>
  <c r="G3635" i="11"/>
  <c r="H3635" i="11"/>
  <c r="F3636" i="11"/>
  <c r="G3636" i="11"/>
  <c r="H3636" i="11"/>
  <c r="F3637" i="11"/>
  <c r="G3637" i="11"/>
  <c r="H3637" i="11"/>
  <c r="F3638" i="11"/>
  <c r="G3638" i="11"/>
  <c r="H3638" i="11"/>
  <c r="F3639" i="11"/>
  <c r="G3639" i="11"/>
  <c r="H3639" i="11"/>
  <c r="F3640" i="11"/>
  <c r="G3640" i="11"/>
  <c r="H3640" i="11"/>
  <c r="F3641" i="11"/>
  <c r="G3641" i="11"/>
  <c r="H3641" i="11"/>
  <c r="F3642" i="11"/>
  <c r="G3642" i="11"/>
  <c r="H3642" i="11"/>
  <c r="F3643" i="11"/>
  <c r="G3643" i="11"/>
  <c r="H3643" i="11"/>
  <c r="F3644" i="11"/>
  <c r="G3644" i="11"/>
  <c r="H3644" i="11"/>
  <c r="F3645" i="11"/>
  <c r="G3645" i="11"/>
  <c r="H3645" i="11"/>
  <c r="F3646" i="11"/>
  <c r="G3646" i="11"/>
  <c r="H3646" i="11"/>
  <c r="F3647" i="11"/>
  <c r="G3647" i="11"/>
  <c r="H3647" i="11"/>
  <c r="F3648" i="11"/>
  <c r="G3648" i="11"/>
  <c r="H3648" i="11"/>
  <c r="F3649" i="11"/>
  <c r="G3649" i="11"/>
  <c r="H3649" i="11"/>
  <c r="F3650" i="11"/>
  <c r="G3650" i="11"/>
  <c r="H3650" i="11"/>
  <c r="F3651" i="11"/>
  <c r="G3651" i="11"/>
  <c r="H3651" i="11"/>
  <c r="F3652" i="11"/>
  <c r="G3652" i="11"/>
  <c r="H3652" i="11"/>
  <c r="F3653" i="11"/>
  <c r="G3653" i="11"/>
  <c r="H3653" i="11"/>
  <c r="F3654" i="11"/>
  <c r="G3654" i="11"/>
  <c r="H3654" i="11"/>
  <c r="F3655" i="11"/>
  <c r="G3655" i="11"/>
  <c r="H3655" i="11"/>
  <c r="F3656" i="11"/>
  <c r="G3656" i="11"/>
  <c r="H3656" i="11"/>
  <c r="F3657" i="11"/>
  <c r="G3657" i="11"/>
  <c r="H3657" i="11"/>
  <c r="F3658" i="11"/>
  <c r="G3658" i="11"/>
  <c r="H3658" i="11"/>
  <c r="F3659" i="11"/>
  <c r="G3659" i="11"/>
  <c r="H3659" i="11"/>
  <c r="F3660" i="11"/>
  <c r="G3660" i="11"/>
  <c r="H3660" i="11"/>
  <c r="F3661" i="11"/>
  <c r="G3661" i="11"/>
  <c r="H3661" i="11"/>
  <c r="F3662" i="11"/>
  <c r="G3662" i="11"/>
  <c r="H3662" i="11"/>
  <c r="F3663" i="11"/>
  <c r="G3663" i="11"/>
  <c r="H3663" i="11"/>
  <c r="F3664" i="11"/>
  <c r="G3664" i="11"/>
  <c r="H3664" i="11"/>
  <c r="F3665" i="11"/>
  <c r="G3665" i="11"/>
  <c r="H3665" i="11"/>
  <c r="F3666" i="11"/>
  <c r="G3666" i="11"/>
  <c r="H3666" i="11"/>
  <c r="F3667" i="11"/>
  <c r="G3667" i="11"/>
  <c r="H3667" i="11"/>
  <c r="F3668" i="11"/>
  <c r="G3668" i="11"/>
  <c r="H3668" i="11"/>
  <c r="F3669" i="11"/>
  <c r="G3669" i="11"/>
  <c r="H3669" i="11"/>
  <c r="F3670" i="11"/>
  <c r="G3670" i="11"/>
  <c r="H3670" i="11"/>
  <c r="F3671" i="11"/>
  <c r="G3671" i="11"/>
  <c r="H3671" i="11"/>
  <c r="F3672" i="11"/>
  <c r="G3672" i="11"/>
  <c r="H3672" i="11"/>
  <c r="F3673" i="11"/>
  <c r="G3673" i="11"/>
  <c r="H3673" i="11"/>
  <c r="F3674" i="11"/>
  <c r="G3674" i="11"/>
  <c r="H3674" i="11"/>
  <c r="F3675" i="11"/>
  <c r="G3675" i="11"/>
  <c r="H3675" i="11"/>
  <c r="F3676" i="11"/>
  <c r="G3676" i="11"/>
  <c r="H3676" i="11"/>
  <c r="F3677" i="11"/>
  <c r="G3677" i="11"/>
  <c r="H3677" i="11"/>
  <c r="F3678" i="11"/>
  <c r="G3678" i="11"/>
  <c r="H3678" i="11"/>
  <c r="F3679" i="11"/>
  <c r="G3679" i="11"/>
  <c r="H3679" i="11"/>
  <c r="F3680" i="11"/>
  <c r="G3680" i="11"/>
  <c r="H3680" i="11"/>
  <c r="F3681" i="11"/>
  <c r="G3681" i="11"/>
  <c r="H3681" i="11"/>
  <c r="F3682" i="11"/>
  <c r="G3682" i="11"/>
  <c r="H3682" i="11"/>
  <c r="F3683" i="11"/>
  <c r="G3683" i="11"/>
  <c r="H3683" i="11"/>
  <c r="F3684" i="11"/>
  <c r="G3684" i="11"/>
  <c r="H3684" i="11"/>
  <c r="F3685" i="11"/>
  <c r="G3685" i="11"/>
  <c r="H3685" i="11"/>
  <c r="F3686" i="11"/>
  <c r="G3686" i="11"/>
  <c r="H3686" i="11"/>
  <c r="F3687" i="11"/>
  <c r="G3687" i="11"/>
  <c r="H3687" i="11"/>
  <c r="F3688" i="11"/>
  <c r="G3688" i="11"/>
  <c r="H3688" i="11"/>
  <c r="F3689" i="11"/>
  <c r="G3689" i="11"/>
  <c r="H3689" i="11"/>
  <c r="F3690" i="11"/>
  <c r="G3690" i="11"/>
  <c r="H3690" i="11"/>
  <c r="F3691" i="11"/>
  <c r="G3691" i="11"/>
  <c r="H3691" i="11"/>
  <c r="F3692" i="11"/>
  <c r="G3692" i="11"/>
  <c r="H3692" i="11"/>
  <c r="F3693" i="11"/>
  <c r="G3693" i="11"/>
  <c r="H3693" i="11"/>
  <c r="F3694" i="11"/>
  <c r="G3694" i="11"/>
  <c r="H3694" i="11"/>
  <c r="F3695" i="11"/>
  <c r="G3695" i="11"/>
  <c r="H3695" i="11"/>
  <c r="F3696" i="11"/>
  <c r="G3696" i="11"/>
  <c r="H3696" i="11"/>
  <c r="F3697" i="11"/>
  <c r="G3697" i="11"/>
  <c r="H3697" i="11"/>
  <c r="F3698" i="11"/>
  <c r="G3698" i="11"/>
  <c r="H3698" i="11"/>
  <c r="F3699" i="11"/>
  <c r="G3699" i="11"/>
  <c r="H3699" i="11"/>
  <c r="F3700" i="11"/>
  <c r="G3700" i="11"/>
  <c r="H3700" i="11"/>
  <c r="F3701" i="11"/>
  <c r="G3701" i="11"/>
  <c r="H3701" i="11"/>
  <c r="F3702" i="11"/>
  <c r="G3702" i="11"/>
  <c r="H3702" i="11"/>
  <c r="F3703" i="11"/>
  <c r="G3703" i="11"/>
  <c r="H3703" i="11"/>
  <c r="F3704" i="11"/>
  <c r="G3704" i="11"/>
  <c r="H3704" i="11"/>
  <c r="F3705" i="11"/>
  <c r="G3705" i="11"/>
  <c r="H3705" i="11"/>
  <c r="F3706" i="11"/>
  <c r="G3706" i="11"/>
  <c r="H3706" i="11"/>
  <c r="F3707" i="11"/>
  <c r="G3707" i="11"/>
  <c r="H3707" i="11"/>
  <c r="F3708" i="11"/>
  <c r="G3708" i="11"/>
  <c r="H3708" i="11"/>
  <c r="F3709" i="11"/>
  <c r="G3709" i="11"/>
  <c r="H3709" i="11"/>
  <c r="F3710" i="11"/>
  <c r="G3710" i="11"/>
  <c r="H3710" i="11"/>
  <c r="F3711" i="11"/>
  <c r="G3711" i="11"/>
  <c r="H3711" i="11"/>
  <c r="F3712" i="11"/>
  <c r="G3712" i="11"/>
  <c r="H3712" i="11"/>
  <c r="F3713" i="11"/>
  <c r="G3713" i="11"/>
  <c r="H3713" i="11"/>
  <c r="F3714" i="11"/>
  <c r="G3714" i="11"/>
  <c r="H3714" i="11"/>
  <c r="F3715" i="11"/>
  <c r="G3715" i="11"/>
  <c r="H3715" i="11"/>
  <c r="F3716" i="11"/>
  <c r="G3716" i="11"/>
  <c r="H3716" i="11"/>
  <c r="F3717" i="11"/>
  <c r="G3717" i="11"/>
  <c r="H3717" i="11"/>
  <c r="F3718" i="11"/>
  <c r="G3718" i="11"/>
  <c r="H3718" i="11"/>
  <c r="F3719" i="11"/>
  <c r="G3719" i="11"/>
  <c r="H3719" i="11"/>
  <c r="F3720" i="11"/>
  <c r="G3720" i="11"/>
  <c r="H3720" i="11"/>
  <c r="F3721" i="11"/>
  <c r="G3721" i="11"/>
  <c r="H3721" i="11"/>
  <c r="F3722" i="11"/>
  <c r="G3722" i="11"/>
  <c r="H3722" i="11"/>
  <c r="F3723" i="11"/>
  <c r="G3723" i="11"/>
  <c r="H3723" i="11"/>
  <c r="F3724" i="11"/>
  <c r="G3724" i="11"/>
  <c r="H3724" i="11"/>
  <c r="F3725" i="11"/>
  <c r="G3725" i="11"/>
  <c r="H3725" i="11"/>
  <c r="F3726" i="11"/>
  <c r="G3726" i="11"/>
  <c r="H3726" i="11"/>
  <c r="F3727" i="11"/>
  <c r="G3727" i="11"/>
  <c r="H3727" i="11"/>
  <c r="F3728" i="11"/>
  <c r="G3728" i="11"/>
  <c r="H3728" i="11"/>
  <c r="F3729" i="11"/>
  <c r="G3729" i="11"/>
  <c r="H3729" i="11"/>
  <c r="F3730" i="11"/>
  <c r="G3730" i="11"/>
  <c r="H3730" i="11"/>
  <c r="F3731" i="11"/>
  <c r="G3731" i="11"/>
  <c r="H3731" i="11"/>
  <c r="F3732" i="11"/>
  <c r="G3732" i="11"/>
  <c r="H3732" i="11"/>
  <c r="F3733" i="11"/>
  <c r="G3733" i="11"/>
  <c r="H3733" i="11"/>
  <c r="F3734" i="11"/>
  <c r="G3734" i="11"/>
  <c r="H3734" i="11"/>
  <c r="F3735" i="11"/>
  <c r="G3735" i="11"/>
  <c r="H3735" i="11"/>
  <c r="F3736" i="11"/>
  <c r="G3736" i="11"/>
  <c r="H3736" i="11"/>
  <c r="F3737" i="11"/>
  <c r="G3737" i="11"/>
  <c r="H3737" i="11"/>
  <c r="F3738" i="11"/>
  <c r="G3738" i="11"/>
  <c r="H3738" i="11"/>
  <c r="F3739" i="11"/>
  <c r="G3739" i="11"/>
  <c r="H3739" i="11"/>
  <c r="F3740" i="11"/>
  <c r="G3740" i="11"/>
  <c r="H3740" i="11"/>
  <c r="F3741" i="11"/>
  <c r="G3741" i="11"/>
  <c r="H3741" i="11"/>
  <c r="F3742" i="11"/>
  <c r="G3742" i="11"/>
  <c r="H3742" i="11"/>
  <c r="F3743" i="11"/>
  <c r="G3743" i="11"/>
  <c r="H3743" i="11"/>
  <c r="F3744" i="11"/>
  <c r="G3744" i="11"/>
  <c r="H3744" i="11"/>
  <c r="F3745" i="11"/>
  <c r="G3745" i="11"/>
  <c r="H3745" i="11"/>
  <c r="F3746" i="11"/>
  <c r="G3746" i="11"/>
  <c r="H3746" i="11"/>
  <c r="F3747" i="11"/>
  <c r="G3747" i="11"/>
  <c r="H3747" i="11"/>
  <c r="F3748" i="11"/>
  <c r="G3748" i="11"/>
  <c r="H3748" i="11"/>
  <c r="F3749" i="11"/>
  <c r="G3749" i="11"/>
  <c r="H3749" i="11"/>
  <c r="F3750" i="11"/>
  <c r="G3750" i="11"/>
  <c r="H3750" i="11"/>
  <c r="F3751" i="11"/>
  <c r="G3751" i="11"/>
  <c r="H3751" i="11"/>
  <c r="F3752" i="11"/>
  <c r="G3752" i="11"/>
  <c r="H3752" i="11"/>
  <c r="F3753" i="11"/>
  <c r="G3753" i="11"/>
  <c r="H3753" i="11"/>
  <c r="F3754" i="11"/>
  <c r="G3754" i="11"/>
  <c r="H3754" i="11"/>
  <c r="F3755" i="11"/>
  <c r="G3755" i="11"/>
  <c r="H3755" i="11"/>
  <c r="F3756" i="11"/>
  <c r="G3756" i="11"/>
  <c r="H3756" i="11"/>
  <c r="F3757" i="11"/>
  <c r="G3757" i="11"/>
  <c r="H3757" i="11"/>
  <c r="F3758" i="11"/>
  <c r="G3758" i="11"/>
  <c r="H3758" i="11"/>
  <c r="F3759" i="11"/>
  <c r="G3759" i="11"/>
  <c r="H3759" i="11"/>
  <c r="F3760" i="11"/>
  <c r="G3760" i="11"/>
  <c r="H3760" i="11"/>
  <c r="F3761" i="11"/>
  <c r="G3761" i="11"/>
  <c r="H3761" i="11"/>
  <c r="F3762" i="11"/>
  <c r="G3762" i="11"/>
  <c r="H3762" i="11"/>
  <c r="F3763" i="11"/>
  <c r="G3763" i="11"/>
  <c r="H3763" i="11"/>
  <c r="F3764" i="11"/>
  <c r="G3764" i="11"/>
  <c r="H3764" i="11"/>
  <c r="F3765" i="11"/>
  <c r="G3765" i="11"/>
  <c r="H3765" i="11"/>
  <c r="F3766" i="11"/>
  <c r="G3766" i="11"/>
  <c r="H3766" i="11"/>
  <c r="F3767" i="11"/>
  <c r="G3767" i="11"/>
  <c r="H3767" i="11"/>
  <c r="F3768" i="11"/>
  <c r="G3768" i="11"/>
  <c r="H3768" i="11"/>
  <c r="F3769" i="11"/>
  <c r="G3769" i="11"/>
  <c r="H3769" i="11"/>
  <c r="F3770" i="11"/>
  <c r="G3770" i="11"/>
  <c r="H3770" i="11"/>
  <c r="F3771" i="11"/>
  <c r="G3771" i="11"/>
  <c r="H3771" i="11"/>
  <c r="F3772" i="11"/>
  <c r="G3772" i="11"/>
  <c r="H3772" i="11"/>
  <c r="F3773" i="11"/>
  <c r="G3773" i="11"/>
  <c r="H3773" i="11"/>
  <c r="F3774" i="11"/>
  <c r="G3774" i="11"/>
  <c r="H3774" i="11"/>
  <c r="F3775" i="11"/>
  <c r="G3775" i="11"/>
  <c r="H3775" i="11"/>
  <c r="F3776" i="11"/>
  <c r="G3776" i="11"/>
  <c r="H3776" i="11"/>
  <c r="F3777" i="11"/>
  <c r="G3777" i="11"/>
  <c r="H3777" i="11"/>
  <c r="F3778" i="11"/>
  <c r="G3778" i="11"/>
  <c r="H3778" i="11"/>
  <c r="F3779" i="11"/>
  <c r="G3779" i="11"/>
  <c r="H3779" i="11"/>
  <c r="F3780" i="11"/>
  <c r="G3780" i="11"/>
  <c r="H3780" i="11"/>
  <c r="F3781" i="11"/>
  <c r="G3781" i="11"/>
  <c r="H3781" i="11"/>
  <c r="F3782" i="11"/>
  <c r="G3782" i="11"/>
  <c r="H3782" i="11"/>
  <c r="F3783" i="11"/>
  <c r="G3783" i="11"/>
  <c r="H3783" i="11"/>
  <c r="F3784" i="11"/>
  <c r="G3784" i="11"/>
  <c r="H3784" i="11"/>
  <c r="F3785" i="11"/>
  <c r="G3785" i="11"/>
  <c r="H3785" i="11"/>
  <c r="F3786" i="11"/>
  <c r="G3786" i="11"/>
  <c r="H3786" i="11"/>
  <c r="F3787" i="11"/>
  <c r="G3787" i="11"/>
  <c r="H3787" i="11"/>
  <c r="F3788" i="11"/>
  <c r="G3788" i="11"/>
  <c r="H3788" i="11"/>
  <c r="F3789" i="11"/>
  <c r="G3789" i="11"/>
  <c r="H3789" i="11"/>
  <c r="F3790" i="11"/>
  <c r="G3790" i="11"/>
  <c r="H3790" i="11"/>
  <c r="F3791" i="11"/>
  <c r="G3791" i="11"/>
  <c r="H3791" i="11"/>
  <c r="F3792" i="11"/>
  <c r="G3792" i="11"/>
  <c r="H3792" i="11"/>
  <c r="F3793" i="11"/>
  <c r="G3793" i="11"/>
  <c r="H3793" i="11"/>
  <c r="F3794" i="11"/>
  <c r="G3794" i="11"/>
  <c r="H3794" i="11"/>
  <c r="F3795" i="11"/>
  <c r="G3795" i="11"/>
  <c r="H3795" i="11"/>
  <c r="F3796" i="11"/>
  <c r="G3796" i="11"/>
  <c r="H3796" i="11"/>
  <c r="F3797" i="11"/>
  <c r="G3797" i="11"/>
  <c r="H3797" i="11"/>
  <c r="F3798" i="11"/>
  <c r="G3798" i="11"/>
  <c r="H3798" i="11"/>
  <c r="F3799" i="11"/>
  <c r="G3799" i="11"/>
  <c r="H3799" i="11"/>
  <c r="F3800" i="11"/>
  <c r="G3800" i="11"/>
  <c r="H3800" i="11"/>
  <c r="F3801" i="11"/>
  <c r="G3801" i="11"/>
  <c r="H3801" i="11"/>
  <c r="F3802" i="11"/>
  <c r="G3802" i="11"/>
  <c r="H3802" i="11"/>
  <c r="F3803" i="11"/>
  <c r="G3803" i="11"/>
  <c r="H3803" i="11"/>
  <c r="F3804" i="11"/>
  <c r="G3804" i="11"/>
  <c r="H3804" i="11"/>
  <c r="F3805" i="11"/>
  <c r="G3805" i="11"/>
  <c r="H3805" i="11"/>
  <c r="F3806" i="11"/>
  <c r="G3806" i="11"/>
  <c r="H3806" i="11"/>
  <c r="F3807" i="11"/>
  <c r="G3807" i="11"/>
  <c r="H3807" i="11"/>
  <c r="F3808" i="11"/>
  <c r="G3808" i="11"/>
  <c r="H3808" i="11"/>
  <c r="F3809" i="11"/>
  <c r="G3809" i="11"/>
  <c r="H3809" i="11"/>
  <c r="F3810" i="11"/>
  <c r="G3810" i="11"/>
  <c r="H3810" i="11"/>
  <c r="F3811" i="11"/>
  <c r="G3811" i="11"/>
  <c r="H3811" i="11"/>
  <c r="F3812" i="11"/>
  <c r="G3812" i="11"/>
  <c r="H3812" i="11"/>
  <c r="F3813" i="11"/>
  <c r="G3813" i="11"/>
  <c r="H3813" i="11"/>
  <c r="F3814" i="11"/>
  <c r="G3814" i="11"/>
  <c r="H3814" i="11"/>
  <c r="F3815" i="11"/>
  <c r="G3815" i="11"/>
  <c r="H3815" i="11"/>
  <c r="F3816" i="11"/>
  <c r="G3816" i="11"/>
  <c r="H3816" i="11"/>
  <c r="F3817" i="11"/>
  <c r="G3817" i="11"/>
  <c r="H3817" i="11"/>
  <c r="F3818" i="11"/>
  <c r="G3818" i="11"/>
  <c r="H3818" i="11"/>
  <c r="F3819" i="11"/>
  <c r="G3819" i="11"/>
  <c r="H3819" i="11"/>
  <c r="F3820" i="11"/>
  <c r="G3820" i="11"/>
  <c r="H3820" i="11"/>
  <c r="F3821" i="11"/>
  <c r="G3821" i="11"/>
  <c r="H3821" i="11"/>
  <c r="F3822" i="11"/>
  <c r="G3822" i="11"/>
  <c r="H3822" i="11"/>
  <c r="F3823" i="11"/>
  <c r="G3823" i="11"/>
  <c r="H3823" i="11"/>
  <c r="F3824" i="11"/>
  <c r="G3824" i="11"/>
  <c r="H3824" i="11"/>
  <c r="F3825" i="11"/>
  <c r="G3825" i="11"/>
  <c r="H3825" i="11"/>
  <c r="F3826" i="11"/>
  <c r="G3826" i="11"/>
  <c r="H3826" i="11"/>
  <c r="F3827" i="11"/>
  <c r="G3827" i="11"/>
  <c r="H3827" i="11"/>
  <c r="F3828" i="11"/>
  <c r="G3828" i="11"/>
  <c r="H3828" i="11"/>
  <c r="F3829" i="11"/>
  <c r="G3829" i="11"/>
  <c r="H3829" i="11"/>
  <c r="F3830" i="11"/>
  <c r="G3830" i="11"/>
  <c r="H3830" i="11"/>
  <c r="F3831" i="11"/>
  <c r="G3831" i="11"/>
  <c r="H3831" i="11"/>
  <c r="F3832" i="11"/>
  <c r="G3832" i="11"/>
  <c r="H3832" i="11"/>
  <c r="F3833" i="11"/>
  <c r="G3833" i="11"/>
  <c r="H3833" i="11"/>
  <c r="F3834" i="11"/>
  <c r="G3834" i="11"/>
  <c r="H3834" i="11"/>
  <c r="F3835" i="11"/>
  <c r="G3835" i="11"/>
  <c r="H3835" i="11"/>
  <c r="F3836" i="11"/>
  <c r="G3836" i="11"/>
  <c r="H3836" i="11"/>
  <c r="F3837" i="11"/>
  <c r="G3837" i="11"/>
  <c r="H3837" i="11"/>
  <c r="F3838" i="11"/>
  <c r="G3838" i="11"/>
  <c r="H3838" i="11"/>
  <c r="F3839" i="11"/>
  <c r="G3839" i="11"/>
  <c r="H3839" i="11"/>
  <c r="F3840" i="11"/>
  <c r="G3840" i="11"/>
  <c r="H3840" i="11"/>
  <c r="F3841" i="11"/>
  <c r="G3841" i="11"/>
  <c r="H3841" i="11"/>
  <c r="F3842" i="11"/>
  <c r="G3842" i="11"/>
  <c r="H3842" i="11"/>
  <c r="F3843" i="11"/>
  <c r="G3843" i="11"/>
  <c r="H3843" i="11"/>
  <c r="F3844" i="11"/>
  <c r="G3844" i="11"/>
  <c r="H3844" i="11"/>
  <c r="F3845" i="11"/>
  <c r="G3845" i="11"/>
  <c r="H3845" i="11"/>
  <c r="F3846" i="11"/>
  <c r="G3846" i="11"/>
  <c r="H3846" i="11"/>
  <c r="F3847" i="11"/>
  <c r="G3847" i="11"/>
  <c r="H3847" i="11"/>
  <c r="F3848" i="11"/>
  <c r="G3848" i="11"/>
  <c r="H3848" i="11"/>
  <c r="F3849" i="11"/>
  <c r="G3849" i="11"/>
  <c r="H3849" i="11"/>
  <c r="F3850" i="11"/>
  <c r="G3850" i="11"/>
  <c r="H3850" i="11"/>
  <c r="F3851" i="11"/>
  <c r="G3851" i="11"/>
  <c r="H3851" i="11"/>
  <c r="F3852" i="11"/>
  <c r="G3852" i="11"/>
  <c r="H3852" i="11"/>
  <c r="F3853" i="11"/>
  <c r="G3853" i="11"/>
  <c r="H3853" i="11"/>
  <c r="F3854" i="11"/>
  <c r="G3854" i="11"/>
  <c r="H3854" i="11"/>
  <c r="F3855" i="11"/>
  <c r="G3855" i="11"/>
  <c r="H3855" i="11"/>
  <c r="F3856" i="11"/>
  <c r="G3856" i="11"/>
  <c r="H3856" i="11"/>
  <c r="F3857" i="11"/>
  <c r="G3857" i="11"/>
  <c r="H3857" i="11"/>
  <c r="F3858" i="11"/>
  <c r="G3858" i="11"/>
  <c r="H3858" i="11"/>
  <c r="F3859" i="11"/>
  <c r="G3859" i="11"/>
  <c r="H3859" i="11"/>
  <c r="F3860" i="11"/>
  <c r="G3860" i="11"/>
  <c r="H3860" i="11"/>
  <c r="F3861" i="11"/>
  <c r="G3861" i="11"/>
  <c r="H3861" i="11"/>
  <c r="F3862" i="11"/>
  <c r="G3862" i="11"/>
  <c r="H3862" i="11"/>
  <c r="F3863" i="11"/>
  <c r="G3863" i="11"/>
  <c r="H3863" i="11"/>
  <c r="F3864" i="11"/>
  <c r="G3864" i="11"/>
  <c r="H3864" i="11"/>
  <c r="F3865" i="11"/>
  <c r="G3865" i="11"/>
  <c r="H3865" i="11"/>
  <c r="F3866" i="11"/>
  <c r="G3866" i="11"/>
  <c r="H3866" i="11"/>
  <c r="F3867" i="11"/>
  <c r="G3867" i="11"/>
  <c r="H3867" i="11"/>
  <c r="F3868" i="11"/>
  <c r="G3868" i="11"/>
  <c r="H3868" i="11"/>
  <c r="F3869" i="11"/>
  <c r="G3869" i="11"/>
  <c r="H3869" i="11"/>
  <c r="F3870" i="11"/>
  <c r="G3870" i="11"/>
  <c r="H3870" i="11"/>
  <c r="F3871" i="11"/>
  <c r="G3871" i="11"/>
  <c r="H3871" i="11"/>
  <c r="F3872" i="11"/>
  <c r="G3872" i="11"/>
  <c r="H3872" i="11"/>
  <c r="F3873" i="11"/>
  <c r="G3873" i="11"/>
  <c r="H3873" i="11"/>
  <c r="F3874" i="11"/>
  <c r="G3874" i="11"/>
  <c r="H3874" i="11"/>
  <c r="F3875" i="11"/>
  <c r="G3875" i="11"/>
  <c r="H3875" i="11"/>
  <c r="F3876" i="11"/>
  <c r="G3876" i="11"/>
  <c r="H3876" i="11"/>
  <c r="F3877" i="11"/>
  <c r="G3877" i="11"/>
  <c r="H3877" i="11"/>
  <c r="F3878" i="11"/>
  <c r="G3878" i="11"/>
  <c r="H3878" i="11"/>
  <c r="F3879" i="11"/>
  <c r="G3879" i="11"/>
  <c r="H3879" i="11"/>
  <c r="F3880" i="11"/>
  <c r="G3880" i="11"/>
  <c r="H3880" i="11"/>
  <c r="F3881" i="11"/>
  <c r="G3881" i="11"/>
  <c r="H3881" i="11"/>
  <c r="F3882" i="11"/>
  <c r="G3882" i="11"/>
  <c r="H3882" i="11"/>
  <c r="F3883" i="11"/>
  <c r="G3883" i="11"/>
  <c r="H3883" i="11"/>
  <c r="F3884" i="11"/>
  <c r="G3884" i="11"/>
  <c r="H3884" i="11"/>
  <c r="F3885" i="11"/>
  <c r="G3885" i="11"/>
  <c r="H3885" i="11"/>
  <c r="F3886" i="11"/>
  <c r="G3886" i="11"/>
  <c r="H3886" i="11"/>
  <c r="F3887" i="11"/>
  <c r="G3887" i="11"/>
  <c r="H3887" i="11"/>
  <c r="F3888" i="11"/>
  <c r="G3888" i="11"/>
  <c r="H3888" i="11"/>
  <c r="F3889" i="11"/>
  <c r="G3889" i="11"/>
  <c r="H3889" i="11"/>
  <c r="F3890" i="11"/>
  <c r="G3890" i="11"/>
  <c r="H3890" i="11"/>
  <c r="F3891" i="11"/>
  <c r="G3891" i="11"/>
  <c r="H3891" i="11"/>
  <c r="F3892" i="11"/>
  <c r="G3892" i="11"/>
  <c r="H3892" i="11"/>
  <c r="F3893" i="11"/>
  <c r="G3893" i="11"/>
  <c r="H3893" i="11"/>
  <c r="F3894" i="11"/>
  <c r="G3894" i="11"/>
  <c r="H3894" i="11"/>
  <c r="F3895" i="11"/>
  <c r="G3895" i="11"/>
  <c r="H3895" i="11"/>
  <c r="F3896" i="11"/>
  <c r="G3896" i="11"/>
  <c r="H3896" i="11"/>
  <c r="F3897" i="11"/>
  <c r="G3897" i="11"/>
  <c r="H3897" i="11"/>
  <c r="F3898" i="11"/>
  <c r="G3898" i="11"/>
  <c r="H3898" i="11"/>
  <c r="F3899" i="11"/>
  <c r="G3899" i="11"/>
  <c r="H3899" i="11"/>
  <c r="F3900" i="11"/>
  <c r="G3900" i="11"/>
  <c r="H3900" i="11"/>
  <c r="F3901" i="11"/>
  <c r="G3901" i="11"/>
  <c r="H3901" i="11"/>
  <c r="F3902" i="11"/>
  <c r="G3902" i="11"/>
  <c r="H3902" i="11"/>
  <c r="F3903" i="11"/>
  <c r="G3903" i="11"/>
  <c r="H3903" i="11"/>
  <c r="F3904" i="11"/>
  <c r="G3904" i="11"/>
  <c r="H3904" i="11"/>
  <c r="F3905" i="11"/>
  <c r="G3905" i="11"/>
  <c r="H3905" i="11"/>
  <c r="F3906" i="11"/>
  <c r="G3906" i="11"/>
  <c r="H3906" i="11"/>
  <c r="F3907" i="11"/>
  <c r="G3907" i="11"/>
  <c r="H3907" i="11"/>
  <c r="F3908" i="11"/>
  <c r="G3908" i="11"/>
  <c r="H3908" i="11"/>
  <c r="F3909" i="11"/>
  <c r="G3909" i="11"/>
  <c r="H3909" i="11"/>
  <c r="F3910" i="11"/>
  <c r="G3910" i="11"/>
  <c r="H3910" i="11"/>
  <c r="F3911" i="11"/>
  <c r="G3911" i="11"/>
  <c r="H3911" i="11"/>
  <c r="F3912" i="11"/>
  <c r="G3912" i="11"/>
  <c r="H3912" i="11"/>
  <c r="F3913" i="11"/>
  <c r="G3913" i="11"/>
  <c r="H3913" i="11"/>
  <c r="F3914" i="11"/>
  <c r="G3914" i="11"/>
  <c r="H3914" i="11"/>
  <c r="F3915" i="11"/>
  <c r="G3915" i="11"/>
  <c r="H3915" i="11"/>
  <c r="F3916" i="11"/>
  <c r="G3916" i="11"/>
  <c r="H3916" i="11"/>
  <c r="F3917" i="11"/>
  <c r="G3917" i="11"/>
  <c r="H3917" i="11"/>
  <c r="F3918" i="11"/>
  <c r="G3918" i="11"/>
  <c r="H3918" i="11"/>
  <c r="F3919" i="11"/>
  <c r="G3919" i="11"/>
  <c r="H3919" i="11"/>
  <c r="F3920" i="11"/>
  <c r="G3920" i="11"/>
  <c r="H3920" i="11"/>
  <c r="F3921" i="11"/>
  <c r="G3921" i="11"/>
  <c r="H3921" i="11"/>
  <c r="F3922" i="11"/>
  <c r="G3922" i="11"/>
  <c r="H3922" i="11"/>
  <c r="F3923" i="11"/>
  <c r="G3923" i="11"/>
  <c r="H3923" i="11"/>
  <c r="F3924" i="11"/>
  <c r="G3924" i="11"/>
  <c r="H3924" i="11"/>
  <c r="F3925" i="11"/>
  <c r="G3925" i="11"/>
  <c r="H3925" i="11"/>
  <c r="F3926" i="11"/>
  <c r="G3926" i="11"/>
  <c r="H3926" i="11"/>
  <c r="F3927" i="11"/>
  <c r="G3927" i="11"/>
  <c r="H3927" i="11"/>
  <c r="F3928" i="11"/>
  <c r="G3928" i="11"/>
  <c r="H3928" i="11"/>
  <c r="F3929" i="11"/>
  <c r="G3929" i="11"/>
  <c r="H3929" i="11"/>
  <c r="F3930" i="11"/>
  <c r="G3930" i="11"/>
  <c r="H3930" i="11"/>
  <c r="F3931" i="11"/>
  <c r="G3931" i="11"/>
  <c r="H3931" i="11"/>
  <c r="F3932" i="11"/>
  <c r="G3932" i="11"/>
  <c r="H3932" i="11"/>
  <c r="F3933" i="11"/>
  <c r="G3933" i="11"/>
  <c r="H3933" i="11"/>
  <c r="F3934" i="11"/>
  <c r="G3934" i="11"/>
  <c r="H3934" i="11"/>
  <c r="F3935" i="11"/>
  <c r="G3935" i="11"/>
  <c r="H3935" i="11"/>
  <c r="F3936" i="11"/>
  <c r="G3936" i="11"/>
  <c r="H3936" i="11"/>
  <c r="F3937" i="11"/>
  <c r="G3937" i="11"/>
  <c r="H3937" i="11"/>
  <c r="F3938" i="11"/>
  <c r="G3938" i="11"/>
  <c r="H3938" i="11"/>
  <c r="F3939" i="11"/>
  <c r="G3939" i="11"/>
  <c r="H3939" i="11"/>
  <c r="F3940" i="11"/>
  <c r="G3940" i="11"/>
  <c r="H3940" i="11"/>
  <c r="F3941" i="11"/>
  <c r="G3941" i="11"/>
  <c r="H3941" i="11"/>
  <c r="F3942" i="11"/>
  <c r="G3942" i="11"/>
  <c r="H3942" i="11"/>
  <c r="F3943" i="11"/>
  <c r="G3943" i="11"/>
  <c r="H3943" i="11"/>
  <c r="F3944" i="11"/>
  <c r="G3944" i="11"/>
  <c r="H3944" i="11"/>
  <c r="F3945" i="11"/>
  <c r="G3945" i="11"/>
  <c r="H3945" i="11"/>
  <c r="F3946" i="11"/>
  <c r="G3946" i="11"/>
  <c r="H3946" i="11"/>
  <c r="F3947" i="11"/>
  <c r="G3947" i="11"/>
  <c r="H3947" i="11"/>
  <c r="F3948" i="11"/>
  <c r="G3948" i="11"/>
  <c r="H3948" i="11"/>
  <c r="F3949" i="11"/>
  <c r="G3949" i="11"/>
  <c r="H3949" i="11"/>
  <c r="F3950" i="11"/>
  <c r="G3950" i="11"/>
  <c r="H3950" i="11"/>
  <c r="F3951" i="11"/>
  <c r="G3951" i="11"/>
  <c r="H3951" i="11"/>
  <c r="F3952" i="11"/>
  <c r="G3952" i="11"/>
  <c r="H3952" i="11"/>
  <c r="F3953" i="11"/>
  <c r="G3953" i="11"/>
  <c r="H3953" i="11"/>
  <c r="F3954" i="11"/>
  <c r="G3954" i="11"/>
  <c r="H3954" i="11"/>
  <c r="F3955" i="11"/>
  <c r="G3955" i="11"/>
  <c r="H3955" i="11"/>
  <c r="F3956" i="11"/>
  <c r="G3956" i="11"/>
  <c r="H3956" i="11"/>
  <c r="F3957" i="11"/>
  <c r="G3957" i="11"/>
  <c r="H3957" i="11"/>
  <c r="F3958" i="11"/>
  <c r="G3958" i="11"/>
  <c r="H3958" i="11"/>
  <c r="F3959" i="11"/>
  <c r="G3959" i="11"/>
  <c r="H3959" i="11"/>
  <c r="F3960" i="11"/>
  <c r="G3960" i="11"/>
  <c r="H3960" i="11"/>
  <c r="F3961" i="11"/>
  <c r="G3961" i="11"/>
  <c r="H3961" i="11"/>
  <c r="F3962" i="11"/>
  <c r="G3962" i="11"/>
  <c r="H3962" i="11"/>
  <c r="F3963" i="11"/>
  <c r="G3963" i="11"/>
  <c r="H3963" i="11"/>
  <c r="F3964" i="11"/>
  <c r="G3964" i="11"/>
  <c r="H3964" i="11"/>
  <c r="F3965" i="11"/>
  <c r="G3965" i="11"/>
  <c r="H3965" i="11"/>
  <c r="F3966" i="11"/>
  <c r="G3966" i="11"/>
  <c r="H3966" i="11"/>
  <c r="F3967" i="11"/>
  <c r="G3967" i="11"/>
  <c r="H3967" i="11"/>
  <c r="F3968" i="11"/>
  <c r="G3968" i="11"/>
  <c r="H3968" i="11"/>
  <c r="F3969" i="11"/>
  <c r="G3969" i="11"/>
  <c r="H3969" i="11"/>
  <c r="F3970" i="11"/>
  <c r="G3970" i="11"/>
  <c r="H3970" i="11"/>
  <c r="F3971" i="11"/>
  <c r="G3971" i="11"/>
  <c r="H3971" i="11"/>
  <c r="F3972" i="11"/>
  <c r="G3972" i="11"/>
  <c r="H3972" i="11"/>
  <c r="F3973" i="11"/>
  <c r="G3973" i="11"/>
  <c r="H3973" i="11"/>
  <c r="F3974" i="11"/>
  <c r="G3974" i="11"/>
  <c r="H3974" i="11"/>
  <c r="F3975" i="11"/>
  <c r="G3975" i="11"/>
  <c r="H3975" i="11"/>
  <c r="F3976" i="11"/>
  <c r="G3976" i="11"/>
  <c r="H3976" i="11"/>
  <c r="F3977" i="11"/>
  <c r="G3977" i="11"/>
  <c r="H3977" i="11"/>
  <c r="F3978" i="11"/>
  <c r="G3978" i="11"/>
  <c r="H3978" i="11"/>
  <c r="F3979" i="11"/>
  <c r="G3979" i="11"/>
  <c r="H3979" i="11"/>
  <c r="F3980" i="11"/>
  <c r="G3980" i="11"/>
  <c r="H3980" i="11"/>
  <c r="F3981" i="11"/>
  <c r="G3981" i="11"/>
  <c r="H3981" i="11"/>
  <c r="F3982" i="11"/>
  <c r="G3982" i="11"/>
  <c r="H3982" i="11"/>
  <c r="F3983" i="11"/>
  <c r="G3983" i="11"/>
  <c r="H3983" i="11"/>
  <c r="F3984" i="11"/>
  <c r="G3984" i="11"/>
  <c r="H3984" i="11"/>
  <c r="F3985" i="11"/>
  <c r="G3985" i="11"/>
  <c r="H3985" i="11"/>
  <c r="F3986" i="11"/>
  <c r="G3986" i="11"/>
  <c r="H3986" i="11"/>
  <c r="F3987" i="11"/>
  <c r="G3987" i="11"/>
  <c r="H3987" i="11"/>
  <c r="F3988" i="11"/>
  <c r="G3988" i="11"/>
  <c r="H3988" i="11"/>
  <c r="F3989" i="11"/>
  <c r="G3989" i="11"/>
  <c r="H3989" i="11"/>
  <c r="F3990" i="11"/>
  <c r="G3990" i="11"/>
  <c r="H3990" i="11"/>
  <c r="F3991" i="11"/>
  <c r="G3991" i="11"/>
  <c r="H3991" i="11"/>
  <c r="F3992" i="11"/>
  <c r="G3992" i="11"/>
  <c r="H3992" i="11"/>
  <c r="F3993" i="11"/>
  <c r="G3993" i="11"/>
  <c r="H3993" i="11"/>
  <c r="F3994" i="11"/>
  <c r="G3994" i="11"/>
  <c r="H3994" i="11"/>
  <c r="F3995" i="11"/>
  <c r="G3995" i="11"/>
  <c r="H3995" i="11"/>
  <c r="F3996" i="11"/>
  <c r="G3996" i="11"/>
  <c r="H3996" i="11"/>
  <c r="F3997" i="11"/>
  <c r="G3997" i="11"/>
  <c r="H3997" i="11"/>
  <c r="F3998" i="11"/>
  <c r="G3998" i="11"/>
  <c r="H3998" i="11"/>
  <c r="F3999" i="11"/>
  <c r="G3999" i="11"/>
  <c r="H3999" i="11"/>
  <c r="F4000" i="11"/>
  <c r="G4000" i="11"/>
  <c r="H4000" i="11"/>
  <c r="F4001" i="11"/>
  <c r="G4001" i="11"/>
  <c r="H4001" i="11"/>
  <c r="F4002" i="11"/>
  <c r="G4002" i="11"/>
  <c r="H4002" i="11"/>
  <c r="F4003" i="11"/>
  <c r="G4003" i="11"/>
  <c r="H4003" i="11"/>
  <c r="F4004" i="11"/>
  <c r="G4004" i="11"/>
  <c r="H4004" i="11"/>
  <c r="F4005" i="11"/>
  <c r="G4005" i="11"/>
  <c r="H4005" i="11"/>
  <c r="F4006" i="11"/>
  <c r="G4006" i="11"/>
  <c r="H4006" i="11"/>
  <c r="F4007" i="11"/>
  <c r="G4007" i="11"/>
  <c r="H4007" i="11"/>
  <c r="F4008" i="11"/>
  <c r="G4008" i="11"/>
  <c r="H4008" i="11"/>
  <c r="F4009" i="11"/>
  <c r="G4009" i="11"/>
  <c r="H4009" i="11"/>
  <c r="F4010" i="11"/>
  <c r="G4010" i="11"/>
  <c r="H4010" i="11"/>
  <c r="F4011" i="11"/>
  <c r="G4011" i="11"/>
  <c r="H4011" i="11"/>
  <c r="F4012" i="11"/>
  <c r="G4012" i="11"/>
  <c r="H4012" i="11"/>
  <c r="F4013" i="11"/>
  <c r="G4013" i="11"/>
  <c r="H4013" i="11"/>
  <c r="F4014" i="11"/>
  <c r="G4014" i="11"/>
  <c r="H4014" i="11"/>
  <c r="F4015" i="11"/>
  <c r="G4015" i="11"/>
  <c r="H4015" i="11"/>
  <c r="F4016" i="11"/>
  <c r="G4016" i="11"/>
  <c r="H4016" i="11"/>
  <c r="F4017" i="11"/>
  <c r="G4017" i="11"/>
  <c r="H4017" i="11"/>
  <c r="F4018" i="11"/>
  <c r="G4018" i="11"/>
  <c r="H4018" i="11"/>
  <c r="F4019" i="11"/>
  <c r="G4019" i="11"/>
  <c r="H4019" i="11"/>
  <c r="F4020" i="11"/>
  <c r="G4020" i="11"/>
  <c r="H4020" i="11"/>
  <c r="F4021" i="11"/>
  <c r="G4021" i="11"/>
  <c r="H4021" i="11"/>
  <c r="F4022" i="11"/>
  <c r="G4022" i="11"/>
  <c r="H4022" i="11"/>
  <c r="F4023" i="11"/>
  <c r="G4023" i="11"/>
  <c r="H4023" i="11"/>
  <c r="F4024" i="11"/>
  <c r="G4024" i="11"/>
  <c r="H4024" i="11"/>
  <c r="F4025" i="11"/>
  <c r="G4025" i="11"/>
  <c r="H4025" i="11"/>
  <c r="F4026" i="11"/>
  <c r="G4026" i="11"/>
  <c r="H4026" i="11"/>
  <c r="F4027" i="11"/>
  <c r="G4027" i="11"/>
  <c r="H4027" i="11"/>
  <c r="F4028" i="11"/>
  <c r="G4028" i="11"/>
  <c r="H4028" i="11"/>
  <c r="F4029" i="11"/>
  <c r="G4029" i="11"/>
  <c r="H4029" i="11"/>
  <c r="F4030" i="11"/>
  <c r="G4030" i="11"/>
  <c r="H4030" i="11"/>
  <c r="F4031" i="11"/>
  <c r="G4031" i="11"/>
  <c r="H4031" i="11"/>
  <c r="F4032" i="11"/>
  <c r="G4032" i="11"/>
  <c r="H4032" i="11"/>
  <c r="F4033" i="11"/>
  <c r="G4033" i="11"/>
  <c r="H4033" i="11"/>
  <c r="F4034" i="11"/>
  <c r="G4034" i="11"/>
  <c r="H4034" i="11"/>
  <c r="F4035" i="11"/>
  <c r="G4035" i="11"/>
  <c r="H4035" i="11"/>
  <c r="F4036" i="11"/>
  <c r="G4036" i="11"/>
  <c r="H4036" i="11"/>
  <c r="F4037" i="11"/>
  <c r="G4037" i="11"/>
  <c r="H4037" i="11"/>
  <c r="F4038" i="11"/>
  <c r="G4038" i="11"/>
  <c r="H4038" i="11"/>
  <c r="F4039" i="11"/>
  <c r="G4039" i="11"/>
  <c r="H4039" i="11"/>
  <c r="F4040" i="11"/>
  <c r="G4040" i="11"/>
  <c r="H4040" i="11"/>
  <c r="F4041" i="11"/>
  <c r="G4041" i="11"/>
  <c r="H4041" i="11"/>
  <c r="F4042" i="11"/>
  <c r="G4042" i="11"/>
  <c r="H4042" i="11"/>
  <c r="F4043" i="11"/>
  <c r="G4043" i="11"/>
  <c r="H4043" i="11"/>
  <c r="F4044" i="11"/>
  <c r="G4044" i="11"/>
  <c r="H4044" i="11"/>
  <c r="F4045" i="11"/>
  <c r="G4045" i="11"/>
  <c r="H4045" i="11"/>
  <c r="F4046" i="11"/>
  <c r="G4046" i="11"/>
  <c r="H4046" i="11"/>
  <c r="F4047" i="11"/>
  <c r="G4047" i="11"/>
  <c r="H4047" i="11"/>
  <c r="F4048" i="11"/>
  <c r="G4048" i="11"/>
  <c r="H4048" i="11"/>
  <c r="F4049" i="11"/>
  <c r="G4049" i="11"/>
  <c r="H4049" i="11"/>
  <c r="F4050" i="11"/>
  <c r="G4050" i="11"/>
  <c r="H4050" i="11"/>
  <c r="F4051" i="11"/>
  <c r="G4051" i="11"/>
  <c r="H4051" i="11"/>
  <c r="F4052" i="11"/>
  <c r="G4052" i="11"/>
  <c r="H4052" i="11"/>
  <c r="F4053" i="11"/>
  <c r="G4053" i="11"/>
  <c r="H4053" i="11"/>
  <c r="F4054" i="11"/>
  <c r="G4054" i="11"/>
  <c r="H4054" i="11"/>
  <c r="F4055" i="11"/>
  <c r="G4055" i="11"/>
  <c r="H4055" i="11"/>
  <c r="F4056" i="11"/>
  <c r="G4056" i="11"/>
  <c r="H4056" i="11"/>
  <c r="F4057" i="11"/>
  <c r="G4057" i="11"/>
  <c r="H4057" i="11"/>
  <c r="F4058" i="11"/>
  <c r="G4058" i="11"/>
  <c r="H4058" i="11"/>
  <c r="F4059" i="11"/>
  <c r="G4059" i="11"/>
  <c r="H4059" i="11"/>
  <c r="F4060" i="11"/>
  <c r="G4060" i="11"/>
  <c r="H4060" i="11"/>
  <c r="F4061" i="11"/>
  <c r="G4061" i="11"/>
  <c r="H4061" i="11"/>
  <c r="F4062" i="11"/>
  <c r="G4062" i="11"/>
  <c r="H4062" i="11"/>
  <c r="F4063" i="11"/>
  <c r="G4063" i="11"/>
  <c r="H4063" i="11"/>
  <c r="F4064" i="11"/>
  <c r="G4064" i="11"/>
  <c r="H4064" i="11"/>
  <c r="F4065" i="11"/>
  <c r="G4065" i="11"/>
  <c r="H4065" i="11"/>
  <c r="F4066" i="11"/>
  <c r="G4066" i="11"/>
  <c r="H4066" i="11"/>
  <c r="F4067" i="11"/>
  <c r="G4067" i="11"/>
  <c r="H4067" i="11"/>
  <c r="F4068" i="11"/>
  <c r="G4068" i="11"/>
  <c r="H4068" i="11"/>
  <c r="F4069" i="11"/>
  <c r="G4069" i="11"/>
  <c r="H4069" i="11"/>
  <c r="F4070" i="11"/>
  <c r="G4070" i="11"/>
  <c r="H4070" i="11"/>
  <c r="F4071" i="11"/>
  <c r="G4071" i="11"/>
  <c r="H4071" i="11"/>
  <c r="F4072" i="11"/>
  <c r="G4072" i="11"/>
  <c r="H4072" i="11"/>
  <c r="F4073" i="11"/>
  <c r="G4073" i="11"/>
  <c r="H4073" i="11"/>
  <c r="F4074" i="11"/>
  <c r="G4074" i="11"/>
  <c r="H4074" i="11"/>
  <c r="F4075" i="11"/>
  <c r="G4075" i="11"/>
  <c r="H4075" i="11"/>
  <c r="F4076" i="11"/>
  <c r="G4076" i="11"/>
  <c r="H4076" i="11"/>
  <c r="F4077" i="11"/>
  <c r="G4077" i="11"/>
  <c r="H4077" i="11"/>
  <c r="F4078" i="11"/>
  <c r="G4078" i="11"/>
  <c r="H4078" i="11"/>
  <c r="F4079" i="11"/>
  <c r="G4079" i="11"/>
  <c r="H4079" i="11"/>
  <c r="F4080" i="11"/>
  <c r="G4080" i="11"/>
  <c r="H4080" i="11"/>
  <c r="F4081" i="11"/>
  <c r="G4081" i="11"/>
  <c r="H4081" i="11"/>
  <c r="F4082" i="11"/>
  <c r="G4082" i="11"/>
  <c r="H4082" i="11"/>
  <c r="F4083" i="11"/>
  <c r="G4083" i="11"/>
  <c r="H4083" i="11"/>
  <c r="F4084" i="11"/>
  <c r="G4084" i="11"/>
  <c r="H4084" i="11"/>
  <c r="F4085" i="11"/>
  <c r="G4085" i="11"/>
  <c r="H4085" i="11"/>
  <c r="F4086" i="11"/>
  <c r="G4086" i="11"/>
  <c r="H4086" i="11"/>
  <c r="F4087" i="11"/>
  <c r="G4087" i="11"/>
  <c r="H4087" i="11"/>
  <c r="F4088" i="11"/>
  <c r="G4088" i="11"/>
  <c r="H4088" i="11"/>
  <c r="F4089" i="11"/>
  <c r="G4089" i="11"/>
  <c r="H4089" i="11"/>
  <c r="F4090" i="11"/>
  <c r="G4090" i="11"/>
  <c r="H4090" i="11"/>
  <c r="F4091" i="11"/>
  <c r="G4091" i="11"/>
  <c r="H4091" i="11"/>
  <c r="F4092" i="11"/>
  <c r="G4092" i="11"/>
  <c r="H4092" i="11"/>
  <c r="F4093" i="11"/>
  <c r="G4093" i="11"/>
  <c r="H4093" i="11"/>
  <c r="F4094" i="11"/>
  <c r="G4094" i="11"/>
  <c r="H4094" i="11"/>
  <c r="F4095" i="11"/>
  <c r="G4095" i="11"/>
  <c r="H4095" i="11"/>
  <c r="F4096" i="11"/>
  <c r="G4096" i="11"/>
  <c r="H4096" i="11"/>
  <c r="F4097" i="11"/>
  <c r="G4097" i="11"/>
  <c r="H4097" i="11"/>
  <c r="F4098" i="11"/>
  <c r="G4098" i="11"/>
  <c r="H4098" i="11"/>
  <c r="F4099" i="11"/>
  <c r="G4099" i="11"/>
  <c r="H4099" i="11"/>
  <c r="F4100" i="11"/>
  <c r="G4100" i="11"/>
  <c r="H4100" i="11"/>
  <c r="F4101" i="11"/>
  <c r="G4101" i="11"/>
  <c r="H4101" i="11"/>
  <c r="F4102" i="11"/>
  <c r="G4102" i="11"/>
  <c r="H4102" i="11"/>
  <c r="F4103" i="11"/>
  <c r="G4103" i="11"/>
  <c r="H4103" i="11"/>
  <c r="F4104" i="11"/>
  <c r="G4104" i="11"/>
  <c r="H4104" i="11"/>
  <c r="F4105" i="11"/>
  <c r="G4105" i="11"/>
  <c r="H4105" i="11"/>
  <c r="F4106" i="11"/>
  <c r="G4106" i="11"/>
  <c r="H4106" i="11"/>
  <c r="F4107" i="11"/>
  <c r="G4107" i="11"/>
  <c r="H4107" i="11"/>
  <c r="F4108" i="11"/>
  <c r="G4108" i="11"/>
  <c r="H4108" i="11"/>
  <c r="F4109" i="11"/>
  <c r="G4109" i="11"/>
  <c r="H4109" i="11"/>
  <c r="F4110" i="11"/>
  <c r="G4110" i="11"/>
  <c r="H4110" i="11"/>
  <c r="F4111" i="11"/>
  <c r="G4111" i="11"/>
  <c r="H4111" i="11"/>
  <c r="F4112" i="11"/>
  <c r="G4112" i="11"/>
  <c r="H4112" i="11"/>
  <c r="F4113" i="11"/>
  <c r="G4113" i="11"/>
  <c r="H4113" i="11"/>
  <c r="F4114" i="11"/>
  <c r="G4114" i="11"/>
  <c r="H4114" i="11"/>
  <c r="F4115" i="11"/>
  <c r="G4115" i="11"/>
  <c r="H4115" i="11"/>
  <c r="F4116" i="11"/>
  <c r="G4116" i="11"/>
  <c r="H4116" i="11"/>
  <c r="F4117" i="11"/>
  <c r="G4117" i="11"/>
  <c r="H4117" i="11"/>
  <c r="F4118" i="11"/>
  <c r="G4118" i="11"/>
  <c r="H4118" i="11"/>
  <c r="F4119" i="11"/>
  <c r="G4119" i="11"/>
  <c r="H4119" i="11"/>
  <c r="F4120" i="11"/>
  <c r="G4120" i="11"/>
  <c r="H4120" i="11"/>
  <c r="F4121" i="11"/>
  <c r="G4121" i="11"/>
  <c r="H4121" i="11"/>
  <c r="F4122" i="11"/>
  <c r="G4122" i="11"/>
  <c r="H4122" i="11"/>
  <c r="F4123" i="11"/>
  <c r="G4123" i="11"/>
  <c r="H4123" i="11"/>
  <c r="F4124" i="11"/>
  <c r="G4124" i="11"/>
  <c r="H4124" i="11"/>
  <c r="F4125" i="11"/>
  <c r="G4125" i="11"/>
  <c r="H4125" i="11"/>
  <c r="F4126" i="11"/>
  <c r="G4126" i="11"/>
  <c r="H4126" i="11"/>
  <c r="F4127" i="11"/>
  <c r="G4127" i="11"/>
  <c r="H4127" i="11"/>
  <c r="F4128" i="11"/>
  <c r="G4128" i="11"/>
  <c r="H4128" i="11"/>
  <c r="F4129" i="11"/>
  <c r="G4129" i="11"/>
  <c r="H4129" i="11"/>
  <c r="F4130" i="11"/>
  <c r="G4130" i="11"/>
  <c r="H4130" i="11"/>
  <c r="F4131" i="11"/>
  <c r="G4131" i="11"/>
  <c r="H4131" i="11"/>
  <c r="F4132" i="11"/>
  <c r="G4132" i="11"/>
  <c r="H4132" i="11"/>
  <c r="F4133" i="11"/>
  <c r="G4133" i="11"/>
  <c r="H4133" i="11"/>
  <c r="F4134" i="11"/>
  <c r="G4134" i="11"/>
  <c r="H4134" i="11"/>
  <c r="F4135" i="11"/>
  <c r="G4135" i="11"/>
  <c r="H4135" i="11"/>
  <c r="F4136" i="11"/>
  <c r="G4136" i="11"/>
  <c r="H4136" i="11"/>
  <c r="F4137" i="11"/>
  <c r="G4137" i="11"/>
  <c r="H4137" i="11"/>
  <c r="F4138" i="11"/>
  <c r="G4138" i="11"/>
  <c r="H4138" i="11"/>
  <c r="F4139" i="11"/>
  <c r="G4139" i="11"/>
  <c r="H4139" i="11"/>
  <c r="F4140" i="11"/>
  <c r="G4140" i="11"/>
  <c r="H4140" i="11"/>
  <c r="F4141" i="11"/>
  <c r="G4141" i="11"/>
  <c r="H4141" i="11"/>
  <c r="F4142" i="11"/>
  <c r="G4142" i="11"/>
  <c r="H4142" i="11"/>
  <c r="F4143" i="11"/>
  <c r="G4143" i="11"/>
  <c r="H4143" i="11"/>
  <c r="F4144" i="11"/>
  <c r="G4144" i="11"/>
  <c r="H4144" i="11"/>
  <c r="F4145" i="11"/>
  <c r="G4145" i="11"/>
  <c r="H4145" i="11"/>
  <c r="F4146" i="11"/>
  <c r="G4146" i="11"/>
  <c r="H4146" i="11"/>
  <c r="F4147" i="11"/>
  <c r="G4147" i="11"/>
  <c r="H4147" i="11"/>
  <c r="F4148" i="11"/>
  <c r="G4148" i="11"/>
  <c r="H4148" i="11"/>
  <c r="F4149" i="11"/>
  <c r="G4149" i="11"/>
  <c r="H4149" i="11"/>
  <c r="F4150" i="11"/>
  <c r="G4150" i="11"/>
  <c r="H4150" i="11"/>
  <c r="F4151" i="11"/>
  <c r="G4151" i="11"/>
  <c r="H4151" i="11"/>
  <c r="F4152" i="11"/>
  <c r="G4152" i="11"/>
  <c r="H4152" i="11"/>
  <c r="F4153" i="11"/>
  <c r="G4153" i="11"/>
  <c r="H4153" i="11"/>
  <c r="F4154" i="11"/>
  <c r="G4154" i="11"/>
  <c r="H4154" i="11"/>
  <c r="F4155" i="11"/>
  <c r="G4155" i="11"/>
  <c r="H4155" i="11"/>
  <c r="F4156" i="11"/>
  <c r="G4156" i="11"/>
  <c r="H4156" i="11"/>
  <c r="F4157" i="11"/>
  <c r="G4157" i="11"/>
  <c r="H4157" i="11"/>
  <c r="F4158" i="11"/>
  <c r="G4158" i="11"/>
  <c r="H4158" i="11"/>
  <c r="F4159" i="11"/>
  <c r="G4159" i="11"/>
  <c r="H4159" i="11"/>
  <c r="F4160" i="11"/>
  <c r="G4160" i="11"/>
  <c r="H4160" i="11"/>
  <c r="F4161" i="11"/>
  <c r="G4161" i="11"/>
  <c r="H4161" i="11"/>
  <c r="F4162" i="11"/>
  <c r="G4162" i="11"/>
  <c r="H4162" i="11"/>
  <c r="F4163" i="11"/>
  <c r="G4163" i="11"/>
  <c r="H4163" i="11"/>
  <c r="F4164" i="11"/>
  <c r="G4164" i="11"/>
  <c r="H4164" i="11"/>
  <c r="F4165" i="11"/>
  <c r="G4165" i="11"/>
  <c r="H4165" i="11"/>
  <c r="F4166" i="11"/>
  <c r="G4166" i="11"/>
  <c r="H4166" i="11"/>
  <c r="F4167" i="11"/>
  <c r="G4167" i="11"/>
  <c r="H4167" i="11"/>
  <c r="F4168" i="11"/>
  <c r="G4168" i="11"/>
  <c r="H4168" i="11"/>
  <c r="F4169" i="11"/>
  <c r="G4169" i="11"/>
  <c r="H4169" i="11"/>
  <c r="F4170" i="11"/>
  <c r="G4170" i="11"/>
  <c r="H4170" i="11"/>
  <c r="F4171" i="11"/>
  <c r="G4171" i="11"/>
  <c r="H4171" i="11"/>
  <c r="F4172" i="11"/>
  <c r="G4172" i="11"/>
  <c r="H4172" i="11"/>
  <c r="F4173" i="11"/>
  <c r="G4173" i="11"/>
  <c r="H4173" i="11"/>
  <c r="F4174" i="11"/>
  <c r="G4174" i="11"/>
  <c r="H4174" i="11"/>
  <c r="F4175" i="11"/>
  <c r="G4175" i="11"/>
  <c r="H4175" i="11"/>
  <c r="F4176" i="11"/>
  <c r="G4176" i="11"/>
  <c r="H4176" i="11"/>
  <c r="F4177" i="11"/>
  <c r="G4177" i="11"/>
  <c r="H4177" i="11"/>
  <c r="F4178" i="11"/>
  <c r="G4178" i="11"/>
  <c r="H4178" i="11"/>
  <c r="F4179" i="11"/>
  <c r="G4179" i="11"/>
  <c r="H4179" i="11"/>
  <c r="F4180" i="11"/>
  <c r="G4180" i="11"/>
  <c r="H4180" i="11"/>
  <c r="F4181" i="11"/>
  <c r="G4181" i="11"/>
  <c r="H4181" i="11"/>
  <c r="F4182" i="11"/>
  <c r="G4182" i="11"/>
  <c r="H4182" i="11"/>
  <c r="F4183" i="11"/>
  <c r="G4183" i="11"/>
  <c r="H4183" i="11"/>
  <c r="F4184" i="11"/>
  <c r="G4184" i="11"/>
  <c r="H4184" i="11"/>
  <c r="F4185" i="11"/>
  <c r="G4185" i="11"/>
  <c r="H4185" i="11"/>
  <c r="F4186" i="11"/>
  <c r="G4186" i="11"/>
  <c r="H4186" i="11"/>
  <c r="F4187" i="11"/>
  <c r="G4187" i="11"/>
  <c r="H4187" i="11"/>
  <c r="F4188" i="11"/>
  <c r="G4188" i="11"/>
  <c r="H4188" i="11"/>
  <c r="F4189" i="11"/>
  <c r="G4189" i="11"/>
  <c r="H4189" i="11"/>
  <c r="F4190" i="11"/>
  <c r="G4190" i="11"/>
  <c r="H4190" i="11"/>
  <c r="F4191" i="11"/>
  <c r="G4191" i="11"/>
  <c r="H4191" i="11"/>
  <c r="F4192" i="11"/>
  <c r="G4192" i="11"/>
  <c r="H4192" i="11"/>
  <c r="F4193" i="11"/>
  <c r="G4193" i="11"/>
  <c r="H4193" i="11"/>
  <c r="F4194" i="11"/>
  <c r="G4194" i="11"/>
  <c r="H4194" i="11"/>
  <c r="F4195" i="11"/>
  <c r="G4195" i="11"/>
  <c r="H4195" i="11"/>
  <c r="F4196" i="11"/>
  <c r="G4196" i="11"/>
  <c r="H4196" i="11"/>
  <c r="F4197" i="11"/>
  <c r="G4197" i="11"/>
  <c r="H4197" i="11"/>
  <c r="F4198" i="11"/>
  <c r="G4198" i="11"/>
  <c r="H4198" i="11"/>
  <c r="F4199" i="11"/>
  <c r="G4199" i="11"/>
  <c r="H4199" i="11"/>
  <c r="F4200" i="11"/>
  <c r="G4200" i="11"/>
  <c r="H4200" i="11"/>
  <c r="F4201" i="11"/>
  <c r="G4201" i="11"/>
  <c r="H4201" i="11"/>
  <c r="F4202" i="11"/>
  <c r="G4202" i="11"/>
  <c r="H4202" i="11"/>
  <c r="F4203" i="11"/>
  <c r="G4203" i="11"/>
  <c r="H4203" i="11"/>
  <c r="F4204" i="11"/>
  <c r="G4204" i="11"/>
  <c r="H4204" i="11"/>
  <c r="F4205" i="11"/>
  <c r="G4205" i="11"/>
  <c r="H4205" i="11"/>
  <c r="F4206" i="11"/>
  <c r="G4206" i="11"/>
  <c r="H4206" i="11"/>
  <c r="F4207" i="11"/>
  <c r="G4207" i="11"/>
  <c r="H4207" i="11"/>
  <c r="F4208" i="11"/>
  <c r="G4208" i="11"/>
  <c r="H4208" i="11"/>
  <c r="F4209" i="11"/>
  <c r="G4209" i="11"/>
  <c r="H4209" i="11"/>
  <c r="F4210" i="11"/>
  <c r="G4210" i="11"/>
  <c r="H4210" i="11"/>
  <c r="F4211" i="11"/>
  <c r="G4211" i="11"/>
  <c r="H4211" i="11"/>
  <c r="F4212" i="11"/>
  <c r="G4212" i="11"/>
  <c r="H4212" i="11"/>
  <c r="F4213" i="11"/>
  <c r="G4213" i="11"/>
  <c r="H4213" i="11"/>
  <c r="F4214" i="11"/>
  <c r="G4214" i="11"/>
  <c r="H4214" i="11"/>
  <c r="F4215" i="11"/>
  <c r="G4215" i="11"/>
  <c r="H4215" i="11"/>
  <c r="F4216" i="11"/>
  <c r="G4216" i="11"/>
  <c r="H4216" i="11"/>
  <c r="F4217" i="11"/>
  <c r="G4217" i="11"/>
  <c r="H4217" i="11"/>
  <c r="F4218" i="11"/>
  <c r="G4218" i="11"/>
  <c r="H4218" i="11"/>
  <c r="F4219" i="11"/>
  <c r="G4219" i="11"/>
  <c r="H4219" i="11"/>
  <c r="F4220" i="11"/>
  <c r="G4220" i="11"/>
  <c r="H4220" i="11"/>
  <c r="F4221" i="11"/>
  <c r="G4221" i="11"/>
  <c r="H4221" i="11"/>
  <c r="F4222" i="11"/>
  <c r="G4222" i="11"/>
  <c r="H4222" i="11"/>
  <c r="F4223" i="11"/>
  <c r="G4223" i="11"/>
  <c r="H4223" i="11"/>
  <c r="F4224" i="11"/>
  <c r="G4224" i="11"/>
  <c r="H4224" i="11"/>
  <c r="F4225" i="11"/>
  <c r="G4225" i="11"/>
  <c r="H4225" i="11"/>
  <c r="F4226" i="11"/>
  <c r="G4226" i="11"/>
  <c r="H4226" i="11"/>
  <c r="F4227" i="11"/>
  <c r="G4227" i="11"/>
  <c r="H4227" i="11"/>
  <c r="F4228" i="11"/>
  <c r="G4228" i="11"/>
  <c r="H4228" i="11"/>
  <c r="F4229" i="11"/>
  <c r="G4229" i="11"/>
  <c r="H4229" i="11"/>
  <c r="F4230" i="11"/>
  <c r="G4230" i="11"/>
  <c r="H4230" i="11"/>
  <c r="F4231" i="11"/>
  <c r="G4231" i="11"/>
  <c r="H4231" i="11"/>
  <c r="F4232" i="11"/>
  <c r="G4232" i="11"/>
  <c r="H4232" i="11"/>
  <c r="F4233" i="11"/>
  <c r="G4233" i="11"/>
  <c r="H4233" i="11"/>
  <c r="F4234" i="11"/>
  <c r="G4234" i="11"/>
  <c r="H4234" i="11"/>
  <c r="F4235" i="11"/>
  <c r="G4235" i="11"/>
  <c r="H4235" i="11"/>
  <c r="F4236" i="11"/>
  <c r="G4236" i="11"/>
  <c r="H4236" i="11"/>
  <c r="F4237" i="11"/>
  <c r="G4237" i="11"/>
  <c r="H4237" i="11"/>
  <c r="F4238" i="11"/>
  <c r="G4238" i="11"/>
  <c r="H4238" i="11"/>
  <c r="F4239" i="11"/>
  <c r="G4239" i="11"/>
  <c r="H4239" i="11"/>
  <c r="F4240" i="11"/>
  <c r="G4240" i="11"/>
  <c r="H4240" i="11"/>
  <c r="F4241" i="11"/>
  <c r="G4241" i="11"/>
  <c r="H4241" i="11"/>
  <c r="F4242" i="11"/>
  <c r="G4242" i="11"/>
  <c r="H4242" i="11"/>
  <c r="F4243" i="11"/>
  <c r="G4243" i="11"/>
  <c r="H4243" i="11"/>
  <c r="F4244" i="11"/>
  <c r="G4244" i="11"/>
  <c r="H4244" i="11"/>
  <c r="F4245" i="11"/>
  <c r="G4245" i="11"/>
  <c r="H4245" i="11"/>
  <c r="F4246" i="11"/>
  <c r="G4246" i="11"/>
  <c r="H4246" i="11"/>
  <c r="F4247" i="11"/>
  <c r="G4247" i="11"/>
  <c r="H4247" i="11"/>
  <c r="F4248" i="11"/>
  <c r="G4248" i="11"/>
  <c r="H4248" i="11"/>
  <c r="F4249" i="11"/>
  <c r="G4249" i="11"/>
  <c r="H4249" i="11"/>
  <c r="F4250" i="11"/>
  <c r="G4250" i="11"/>
  <c r="H4250" i="11"/>
  <c r="F4251" i="11"/>
  <c r="G4251" i="11"/>
  <c r="H4251" i="11"/>
  <c r="F4252" i="11"/>
  <c r="G4252" i="11"/>
  <c r="H4252" i="11"/>
  <c r="F4253" i="11"/>
  <c r="G4253" i="11"/>
  <c r="H4253" i="11"/>
  <c r="F4254" i="11"/>
  <c r="G4254" i="11"/>
  <c r="H4254" i="11"/>
  <c r="F4255" i="11"/>
  <c r="G4255" i="11"/>
  <c r="H4255" i="11"/>
  <c r="F4256" i="11"/>
  <c r="G4256" i="11"/>
  <c r="H4256" i="11"/>
  <c r="F4257" i="11"/>
  <c r="G4257" i="11"/>
  <c r="H4257" i="11"/>
  <c r="F4258" i="11"/>
  <c r="G4258" i="11"/>
  <c r="H4258" i="11"/>
  <c r="F4259" i="11"/>
  <c r="G4259" i="11"/>
  <c r="H4259" i="11"/>
  <c r="F4260" i="11"/>
  <c r="G4260" i="11"/>
  <c r="H4260" i="11"/>
  <c r="F4261" i="11"/>
  <c r="G4261" i="11"/>
  <c r="H4261" i="11"/>
  <c r="F4262" i="11"/>
  <c r="G4262" i="11"/>
  <c r="H4262" i="11"/>
  <c r="F4263" i="11"/>
  <c r="G4263" i="11"/>
  <c r="H4263" i="11"/>
  <c r="F4264" i="11"/>
  <c r="G4264" i="11"/>
  <c r="H4264" i="11"/>
  <c r="F4265" i="11"/>
  <c r="G4265" i="11"/>
  <c r="H4265" i="11"/>
  <c r="F4266" i="11"/>
  <c r="G4266" i="11"/>
  <c r="H4266" i="11"/>
  <c r="F4267" i="11"/>
  <c r="G4267" i="11"/>
  <c r="H4267" i="11"/>
  <c r="F4268" i="11"/>
  <c r="G4268" i="11"/>
  <c r="H4268" i="11"/>
  <c r="F4269" i="11"/>
  <c r="G4269" i="11"/>
  <c r="H4269" i="11"/>
  <c r="F4270" i="11"/>
  <c r="G4270" i="11"/>
  <c r="H4270" i="11"/>
  <c r="F4271" i="11"/>
  <c r="G4271" i="11"/>
  <c r="H4271" i="11"/>
  <c r="F4272" i="11"/>
  <c r="G4272" i="11"/>
  <c r="H4272" i="11"/>
  <c r="F4273" i="11"/>
  <c r="G4273" i="11"/>
  <c r="H4273" i="11"/>
  <c r="F4274" i="11"/>
  <c r="G4274" i="11"/>
  <c r="H4274" i="11"/>
  <c r="F4275" i="11"/>
  <c r="G4275" i="11"/>
  <c r="H4275" i="11"/>
  <c r="F4276" i="11"/>
  <c r="G4276" i="11"/>
  <c r="H4276" i="11"/>
  <c r="F4277" i="11"/>
  <c r="G4277" i="11"/>
  <c r="H4277" i="11"/>
  <c r="F4278" i="11"/>
  <c r="G4278" i="11"/>
  <c r="H4278" i="11"/>
  <c r="F4279" i="11"/>
  <c r="G4279" i="11"/>
  <c r="H4279" i="11"/>
  <c r="F4280" i="11"/>
  <c r="G4280" i="11"/>
  <c r="H4280" i="11"/>
  <c r="F4281" i="11"/>
  <c r="G4281" i="11"/>
  <c r="H4281" i="11"/>
  <c r="F4282" i="11"/>
  <c r="G4282" i="11"/>
  <c r="H4282" i="11"/>
  <c r="F4283" i="11"/>
  <c r="G4283" i="11"/>
  <c r="H4283" i="11"/>
  <c r="F4284" i="11"/>
  <c r="G4284" i="11"/>
  <c r="H4284" i="11"/>
  <c r="F4285" i="11"/>
  <c r="G4285" i="11"/>
  <c r="H4285" i="11"/>
  <c r="F4286" i="11"/>
  <c r="G4286" i="11"/>
  <c r="H4286" i="11"/>
  <c r="F4287" i="11"/>
  <c r="G4287" i="11"/>
  <c r="H4287" i="11"/>
  <c r="F4288" i="11"/>
  <c r="G4288" i="11"/>
  <c r="H4288" i="11"/>
  <c r="F4289" i="11"/>
  <c r="G4289" i="11"/>
  <c r="H4289" i="11"/>
  <c r="F4290" i="11"/>
  <c r="G4290" i="11"/>
  <c r="H4290" i="11"/>
  <c r="F4291" i="11"/>
  <c r="G4291" i="11"/>
  <c r="H4291" i="11"/>
  <c r="F4292" i="11"/>
  <c r="G4292" i="11"/>
  <c r="H4292" i="11"/>
  <c r="F4293" i="11"/>
  <c r="G4293" i="11"/>
  <c r="H4293" i="11"/>
  <c r="F4294" i="11"/>
  <c r="G4294" i="11"/>
  <c r="H4294" i="11"/>
  <c r="F4295" i="11"/>
  <c r="G4295" i="11"/>
  <c r="H4295" i="11"/>
  <c r="F4296" i="11"/>
  <c r="G4296" i="11"/>
  <c r="H4296" i="11"/>
  <c r="F4297" i="11"/>
  <c r="G4297" i="11"/>
  <c r="H4297" i="11"/>
  <c r="F4298" i="11"/>
  <c r="G4298" i="11"/>
  <c r="H4298" i="11"/>
  <c r="F4299" i="11"/>
  <c r="G4299" i="11"/>
  <c r="H4299" i="11"/>
  <c r="F4300" i="11"/>
  <c r="G4300" i="11"/>
  <c r="H4300" i="11"/>
  <c r="F4301" i="11"/>
  <c r="G4301" i="11"/>
  <c r="H4301" i="11"/>
  <c r="F4302" i="11"/>
  <c r="G4302" i="11"/>
  <c r="H4302" i="11"/>
  <c r="F4303" i="11"/>
  <c r="G4303" i="11"/>
  <c r="H4303" i="11"/>
  <c r="F4304" i="11"/>
  <c r="G4304" i="11"/>
  <c r="H4304" i="11"/>
  <c r="F4305" i="11"/>
  <c r="G4305" i="11"/>
  <c r="H4305" i="11"/>
  <c r="F4306" i="11"/>
  <c r="G4306" i="11"/>
  <c r="H4306" i="11"/>
  <c r="F4307" i="11"/>
  <c r="G4307" i="11"/>
  <c r="H4307" i="11"/>
  <c r="F4308" i="11"/>
  <c r="G4308" i="11"/>
  <c r="H4308" i="11"/>
  <c r="F4309" i="11"/>
  <c r="G4309" i="11"/>
  <c r="H4309" i="11"/>
  <c r="F4310" i="11"/>
  <c r="G4310" i="11"/>
  <c r="H4310" i="11"/>
  <c r="F4311" i="11"/>
  <c r="G4311" i="11"/>
  <c r="H4311" i="11"/>
  <c r="F4312" i="11"/>
  <c r="G4312" i="11"/>
  <c r="H4312" i="11"/>
  <c r="F4313" i="11"/>
  <c r="G4313" i="11"/>
  <c r="H4313" i="11"/>
  <c r="F4314" i="11"/>
  <c r="G4314" i="11"/>
  <c r="H4314" i="11"/>
  <c r="F4315" i="11"/>
  <c r="G4315" i="11"/>
  <c r="H4315" i="11"/>
  <c r="F4316" i="11"/>
  <c r="G4316" i="11"/>
  <c r="H4316" i="11"/>
  <c r="F4317" i="11"/>
  <c r="G4317" i="11"/>
  <c r="H4317" i="11"/>
  <c r="F4318" i="11"/>
  <c r="G4318" i="11"/>
  <c r="H4318" i="11"/>
  <c r="F4319" i="11"/>
  <c r="G4319" i="11"/>
  <c r="H4319" i="11"/>
  <c r="F4320" i="11"/>
  <c r="G4320" i="11"/>
  <c r="H4320" i="11"/>
  <c r="F4321" i="11"/>
  <c r="G4321" i="11"/>
  <c r="H4321" i="11"/>
  <c r="F4322" i="11"/>
  <c r="G4322" i="11"/>
  <c r="H4322" i="11"/>
  <c r="F4323" i="11"/>
  <c r="G4323" i="11"/>
  <c r="H4323" i="11"/>
  <c r="F4324" i="11"/>
  <c r="G4324" i="11"/>
  <c r="H4324" i="11"/>
  <c r="F4325" i="11"/>
  <c r="G4325" i="11"/>
  <c r="H4325" i="11"/>
  <c r="F4326" i="11"/>
  <c r="G4326" i="11"/>
  <c r="H4326" i="11"/>
  <c r="F4327" i="11"/>
  <c r="G4327" i="11"/>
  <c r="H4327" i="11"/>
  <c r="F4328" i="11"/>
  <c r="G4328" i="11"/>
  <c r="H4328" i="11"/>
  <c r="F4329" i="11"/>
  <c r="G4329" i="11"/>
  <c r="H4329" i="11"/>
  <c r="F4330" i="11"/>
  <c r="G4330" i="11"/>
  <c r="H4330" i="11"/>
  <c r="F4331" i="11"/>
  <c r="G4331" i="11"/>
  <c r="H4331" i="11"/>
  <c r="F4332" i="11"/>
  <c r="G4332" i="11"/>
  <c r="H4332" i="11"/>
  <c r="F4333" i="11"/>
  <c r="G4333" i="11"/>
  <c r="H4333" i="11"/>
  <c r="F4334" i="11"/>
  <c r="G4334" i="11"/>
  <c r="H4334" i="11"/>
  <c r="F4335" i="11"/>
  <c r="G4335" i="11"/>
  <c r="H4335" i="11"/>
  <c r="F4336" i="11"/>
  <c r="G4336" i="11"/>
  <c r="H4336" i="11"/>
  <c r="F4337" i="11"/>
  <c r="G4337" i="11"/>
  <c r="H4337" i="11"/>
  <c r="F4338" i="11"/>
  <c r="G4338" i="11"/>
  <c r="H4338" i="11"/>
  <c r="F4339" i="11"/>
  <c r="G4339" i="11"/>
  <c r="H4339" i="11"/>
  <c r="F4340" i="11"/>
  <c r="G4340" i="11"/>
  <c r="H4340" i="11"/>
  <c r="F4341" i="11"/>
  <c r="G4341" i="11"/>
  <c r="H4341" i="11"/>
  <c r="F4342" i="11"/>
  <c r="G4342" i="11"/>
  <c r="H4342" i="11"/>
  <c r="F4343" i="11"/>
  <c r="G4343" i="11"/>
  <c r="H4343" i="11"/>
  <c r="F4344" i="11"/>
  <c r="G4344" i="11"/>
  <c r="H4344" i="11"/>
  <c r="F4345" i="11"/>
  <c r="G4345" i="11"/>
  <c r="H4345" i="11"/>
  <c r="F4346" i="11"/>
  <c r="G4346" i="11"/>
  <c r="H4346" i="11"/>
  <c r="F4347" i="11"/>
  <c r="G4347" i="11"/>
  <c r="H4347" i="11"/>
  <c r="F4348" i="11"/>
  <c r="G4348" i="11"/>
  <c r="H4348" i="11"/>
  <c r="F4349" i="11"/>
  <c r="G4349" i="11"/>
  <c r="H4349" i="11"/>
  <c r="F4350" i="11"/>
  <c r="G4350" i="11"/>
  <c r="H4350" i="11"/>
  <c r="F4351" i="11"/>
  <c r="G4351" i="11"/>
  <c r="H4351" i="11"/>
  <c r="F4352" i="11"/>
  <c r="G4352" i="11"/>
  <c r="H4352" i="11"/>
  <c r="F4353" i="11"/>
  <c r="G4353" i="11"/>
  <c r="H4353" i="11"/>
  <c r="F4354" i="11"/>
  <c r="G4354" i="11"/>
  <c r="H4354" i="11"/>
  <c r="F4355" i="11"/>
  <c r="G4355" i="11"/>
  <c r="H4355" i="11"/>
  <c r="F4356" i="11"/>
  <c r="G4356" i="11"/>
  <c r="H4356" i="11"/>
  <c r="F4357" i="11"/>
  <c r="G4357" i="11"/>
  <c r="H4357" i="11"/>
  <c r="F4358" i="11"/>
  <c r="G4358" i="11"/>
  <c r="H4358" i="11"/>
  <c r="F4359" i="11"/>
  <c r="G4359" i="11"/>
  <c r="H4359" i="11"/>
  <c r="F4360" i="11"/>
  <c r="G4360" i="11"/>
  <c r="H4360" i="11"/>
  <c r="F4361" i="11"/>
  <c r="G4361" i="11"/>
  <c r="H4361" i="11"/>
  <c r="F4362" i="11"/>
  <c r="G4362" i="11"/>
  <c r="H4362" i="11"/>
  <c r="F4363" i="11"/>
  <c r="G4363" i="11"/>
  <c r="H4363" i="11"/>
  <c r="F4364" i="11"/>
  <c r="G4364" i="11"/>
  <c r="H4364" i="11"/>
  <c r="F4365" i="11"/>
  <c r="G4365" i="11"/>
  <c r="H4365" i="11"/>
  <c r="F4366" i="11"/>
  <c r="G4366" i="11"/>
  <c r="H4366" i="11"/>
  <c r="F4367" i="11"/>
  <c r="G4367" i="11"/>
  <c r="H4367" i="11"/>
  <c r="F4368" i="11"/>
  <c r="G4368" i="11"/>
  <c r="H4368" i="11"/>
  <c r="F4369" i="11"/>
  <c r="G4369" i="11"/>
  <c r="H4369" i="11"/>
  <c r="F4370" i="11"/>
  <c r="G4370" i="11"/>
  <c r="H4370" i="11"/>
  <c r="F4371" i="11"/>
  <c r="G4371" i="11"/>
  <c r="H4371" i="11"/>
  <c r="F4372" i="11"/>
  <c r="G4372" i="11"/>
  <c r="H4372" i="11"/>
  <c r="F4373" i="11"/>
  <c r="G4373" i="11"/>
  <c r="H4373" i="11"/>
  <c r="F4374" i="11"/>
  <c r="G4374" i="11"/>
  <c r="H4374" i="11"/>
  <c r="F4375" i="11"/>
  <c r="G4375" i="11"/>
  <c r="H4375" i="11"/>
  <c r="F4376" i="11"/>
  <c r="G4376" i="11"/>
  <c r="H4376" i="11"/>
  <c r="F4377" i="11"/>
  <c r="G4377" i="11"/>
  <c r="H4377" i="11"/>
  <c r="F4378" i="11"/>
  <c r="G4378" i="11"/>
  <c r="H4378" i="11"/>
  <c r="F4379" i="11"/>
  <c r="G4379" i="11"/>
  <c r="H4379" i="11"/>
  <c r="F4380" i="11"/>
  <c r="G4380" i="11"/>
  <c r="H4380" i="11"/>
  <c r="F4381" i="11"/>
  <c r="G4381" i="11"/>
  <c r="H4381" i="11"/>
  <c r="F4382" i="11"/>
  <c r="G4382" i="11"/>
  <c r="H4382" i="11"/>
  <c r="F4383" i="11"/>
  <c r="G4383" i="11"/>
  <c r="H4383" i="11"/>
  <c r="F4384" i="11"/>
  <c r="G4384" i="11"/>
  <c r="H4384" i="11"/>
  <c r="F4385" i="11"/>
  <c r="G4385" i="11"/>
  <c r="H4385" i="11"/>
  <c r="F4386" i="11"/>
  <c r="G4386" i="11"/>
  <c r="H4386" i="11"/>
  <c r="F4387" i="11"/>
  <c r="G4387" i="11"/>
  <c r="H4387" i="11"/>
  <c r="F4388" i="11"/>
  <c r="G4388" i="11"/>
  <c r="H4388" i="11"/>
  <c r="F4389" i="11"/>
  <c r="G4389" i="11"/>
  <c r="H4389" i="11"/>
  <c r="F4390" i="11"/>
  <c r="G4390" i="11"/>
  <c r="H4390" i="11"/>
  <c r="F4391" i="11"/>
  <c r="G4391" i="11"/>
  <c r="H4391" i="11"/>
  <c r="F4392" i="11"/>
  <c r="G4392" i="11"/>
  <c r="H4392" i="11"/>
  <c r="F4393" i="11"/>
  <c r="G4393" i="11"/>
  <c r="H4393" i="11"/>
  <c r="F4394" i="11"/>
  <c r="G4394" i="11"/>
  <c r="H4394" i="11"/>
  <c r="F4395" i="11"/>
  <c r="G4395" i="11"/>
  <c r="H4395" i="11"/>
  <c r="F4396" i="11"/>
  <c r="G4396" i="11"/>
  <c r="H4396" i="11"/>
  <c r="F4397" i="11"/>
  <c r="G4397" i="11"/>
  <c r="H4397" i="11"/>
  <c r="F4398" i="11"/>
  <c r="G4398" i="11"/>
  <c r="H4398" i="11"/>
  <c r="F4399" i="11"/>
  <c r="G4399" i="11"/>
  <c r="H4399" i="11"/>
  <c r="F4400" i="11"/>
  <c r="G4400" i="11"/>
  <c r="H4400" i="11"/>
  <c r="F4401" i="11"/>
  <c r="G4401" i="11"/>
  <c r="H4401" i="11"/>
  <c r="F4402" i="11"/>
  <c r="G4402" i="11"/>
  <c r="H4402" i="11"/>
  <c r="F4403" i="11"/>
  <c r="G4403" i="11"/>
  <c r="H4403" i="11"/>
  <c r="F4404" i="11"/>
  <c r="G4404" i="11"/>
  <c r="H4404" i="11"/>
  <c r="F4405" i="11"/>
  <c r="G4405" i="11"/>
  <c r="H4405" i="11"/>
  <c r="F4406" i="11"/>
  <c r="G4406" i="11"/>
  <c r="H4406" i="11"/>
  <c r="F4407" i="11"/>
  <c r="G4407" i="11"/>
  <c r="H4407" i="11"/>
  <c r="F4408" i="11"/>
  <c r="G4408" i="11"/>
  <c r="H4408" i="11"/>
  <c r="F4409" i="11"/>
  <c r="G4409" i="11"/>
  <c r="H4409" i="11"/>
  <c r="F4410" i="11"/>
  <c r="G4410" i="11"/>
  <c r="H4410" i="11"/>
  <c r="F4411" i="11"/>
  <c r="G4411" i="11"/>
  <c r="H4411" i="11"/>
  <c r="F4412" i="11"/>
  <c r="G4412" i="11"/>
  <c r="H4412" i="11"/>
  <c r="F4413" i="11"/>
  <c r="G4413" i="11"/>
  <c r="H4413" i="11"/>
  <c r="F4414" i="11"/>
  <c r="G4414" i="11"/>
  <c r="H4414" i="11"/>
  <c r="F4415" i="11"/>
  <c r="G4415" i="11"/>
  <c r="H4415" i="11"/>
  <c r="F4416" i="11"/>
  <c r="G4416" i="11"/>
  <c r="H4416" i="11"/>
  <c r="F4417" i="11"/>
  <c r="G4417" i="11"/>
  <c r="H4417" i="11"/>
  <c r="F4418" i="11"/>
  <c r="G4418" i="11"/>
  <c r="H4418" i="11"/>
  <c r="F4419" i="11"/>
  <c r="G4419" i="11"/>
  <c r="H4419" i="11"/>
  <c r="F4420" i="11"/>
  <c r="G4420" i="11"/>
  <c r="H4420" i="11"/>
  <c r="F4421" i="11"/>
  <c r="G4421" i="11"/>
  <c r="H4421" i="11"/>
  <c r="F4422" i="11"/>
  <c r="G4422" i="11"/>
  <c r="H4422" i="11"/>
  <c r="F4423" i="11"/>
  <c r="G4423" i="11"/>
  <c r="H4423" i="11"/>
  <c r="F4424" i="11"/>
  <c r="G4424" i="11"/>
  <c r="H4424" i="11"/>
  <c r="F4425" i="11"/>
  <c r="G4425" i="11"/>
  <c r="H4425" i="11"/>
  <c r="F4426" i="11"/>
  <c r="G4426" i="11"/>
  <c r="H4426" i="11"/>
  <c r="F4427" i="11"/>
  <c r="G4427" i="11"/>
  <c r="H4427" i="11"/>
  <c r="F4428" i="11"/>
  <c r="G4428" i="11"/>
  <c r="H4428" i="11"/>
  <c r="F4429" i="11"/>
  <c r="G4429" i="11"/>
  <c r="H4429" i="11"/>
  <c r="F4430" i="11"/>
  <c r="G4430" i="11"/>
  <c r="H4430" i="11"/>
  <c r="F4431" i="11"/>
  <c r="G4431" i="11"/>
  <c r="H4431" i="11"/>
  <c r="F4432" i="11"/>
  <c r="G4432" i="11"/>
  <c r="H4432" i="11"/>
  <c r="F4433" i="11"/>
  <c r="G4433" i="11"/>
  <c r="H4433" i="11"/>
  <c r="F4434" i="11"/>
  <c r="G4434" i="11"/>
  <c r="H4434" i="11"/>
  <c r="F4435" i="11"/>
  <c r="G4435" i="11"/>
  <c r="H4435" i="11"/>
  <c r="F4436" i="11"/>
  <c r="G4436" i="11"/>
  <c r="H4436" i="11"/>
  <c r="F4437" i="11"/>
  <c r="G4437" i="11"/>
  <c r="H4437" i="11"/>
  <c r="F4438" i="11"/>
  <c r="G4438" i="11"/>
  <c r="H4438" i="11"/>
  <c r="F4439" i="11"/>
  <c r="G4439" i="11"/>
  <c r="H4439" i="11"/>
  <c r="F4440" i="11"/>
  <c r="G4440" i="11"/>
  <c r="H4440" i="11"/>
  <c r="F4441" i="11"/>
  <c r="G4441" i="11"/>
  <c r="H4441" i="11"/>
  <c r="F4442" i="11"/>
  <c r="G4442" i="11"/>
  <c r="H4442" i="11"/>
  <c r="F4443" i="11"/>
  <c r="G4443" i="11"/>
  <c r="H4443" i="11"/>
  <c r="F4444" i="11"/>
  <c r="G4444" i="11"/>
  <c r="H4444" i="11"/>
  <c r="F4445" i="11"/>
  <c r="G4445" i="11"/>
  <c r="H4445" i="11"/>
  <c r="F4446" i="11"/>
  <c r="G4446" i="11"/>
  <c r="H4446" i="11"/>
  <c r="F4447" i="11"/>
  <c r="G4447" i="11"/>
  <c r="H4447" i="11"/>
  <c r="F4448" i="11"/>
  <c r="G4448" i="11"/>
  <c r="H4448" i="11"/>
  <c r="F4449" i="11"/>
  <c r="G4449" i="11"/>
  <c r="H4449" i="11"/>
  <c r="F4450" i="11"/>
  <c r="G4450" i="11"/>
  <c r="H4450" i="11"/>
  <c r="F4451" i="11"/>
  <c r="G4451" i="11"/>
  <c r="H4451" i="11"/>
  <c r="F4452" i="11"/>
  <c r="G4452" i="11"/>
  <c r="H4452" i="11"/>
  <c r="F4453" i="11"/>
  <c r="G4453" i="11"/>
  <c r="H4453" i="11"/>
  <c r="F4454" i="11"/>
  <c r="G4454" i="11"/>
  <c r="H4454" i="11"/>
  <c r="F4455" i="11"/>
  <c r="G4455" i="11"/>
  <c r="H4455" i="11"/>
  <c r="F4456" i="11"/>
  <c r="G4456" i="11"/>
  <c r="H4456" i="11"/>
  <c r="F4457" i="11"/>
  <c r="G4457" i="11"/>
  <c r="H4457" i="11"/>
  <c r="F4458" i="11"/>
  <c r="G4458" i="11"/>
  <c r="H4458" i="11"/>
  <c r="F4459" i="11"/>
  <c r="G4459" i="11"/>
  <c r="H4459" i="11"/>
  <c r="F4460" i="11"/>
  <c r="G4460" i="11"/>
  <c r="H4460" i="11"/>
  <c r="F4461" i="11"/>
  <c r="G4461" i="11"/>
  <c r="H4461" i="11"/>
  <c r="F4462" i="11"/>
  <c r="G4462" i="11"/>
  <c r="H4462" i="11"/>
  <c r="F4463" i="11"/>
  <c r="G4463" i="11"/>
  <c r="H4463" i="11"/>
  <c r="F4464" i="11"/>
  <c r="G4464" i="11"/>
  <c r="H4464" i="11"/>
  <c r="F4465" i="11"/>
  <c r="G4465" i="11"/>
  <c r="H4465" i="11"/>
  <c r="F4466" i="11"/>
  <c r="G4466" i="11"/>
  <c r="H4466" i="11"/>
  <c r="F4467" i="11"/>
  <c r="G4467" i="11"/>
  <c r="H4467" i="11"/>
  <c r="F4468" i="11"/>
  <c r="G4468" i="11"/>
  <c r="H4468" i="11"/>
  <c r="F4469" i="11"/>
  <c r="G4469" i="11"/>
  <c r="H4469" i="11"/>
  <c r="F4470" i="11"/>
  <c r="G4470" i="11"/>
  <c r="H4470" i="11"/>
  <c r="F4471" i="11"/>
  <c r="G4471" i="11"/>
  <c r="H4471" i="11"/>
  <c r="F4472" i="11"/>
  <c r="G4472" i="11"/>
  <c r="H4472" i="11"/>
  <c r="F4473" i="11"/>
  <c r="G4473" i="11"/>
  <c r="H4473" i="11"/>
  <c r="F4474" i="11"/>
  <c r="G4474" i="11"/>
  <c r="H4474" i="11"/>
  <c r="F4475" i="11"/>
  <c r="G4475" i="11"/>
  <c r="H4475" i="11"/>
  <c r="F4476" i="11"/>
  <c r="G4476" i="11"/>
  <c r="H4476" i="11"/>
  <c r="F4477" i="11"/>
  <c r="G4477" i="11"/>
  <c r="H4477" i="11"/>
  <c r="F4478" i="11"/>
  <c r="G4478" i="11"/>
  <c r="H4478" i="11"/>
  <c r="F4479" i="11"/>
  <c r="G4479" i="11"/>
  <c r="H4479" i="11"/>
  <c r="F4480" i="11"/>
  <c r="G4480" i="11"/>
  <c r="H4480" i="11"/>
  <c r="F4481" i="11"/>
  <c r="G4481" i="11"/>
  <c r="H4481" i="11"/>
  <c r="F4482" i="11"/>
  <c r="G4482" i="11"/>
  <c r="H4482" i="11"/>
  <c r="F4483" i="11"/>
  <c r="G4483" i="11"/>
  <c r="H4483" i="11"/>
  <c r="F4484" i="11"/>
  <c r="G4484" i="11"/>
  <c r="H4484" i="11"/>
  <c r="F4485" i="11"/>
  <c r="G4485" i="11"/>
  <c r="H4485" i="11"/>
  <c r="F4486" i="11"/>
  <c r="G4486" i="11"/>
  <c r="H4486" i="11"/>
  <c r="F4487" i="11"/>
  <c r="G4487" i="11"/>
  <c r="H4487" i="11"/>
  <c r="F4488" i="11"/>
  <c r="G4488" i="11"/>
  <c r="H4488" i="11"/>
  <c r="F4489" i="11"/>
  <c r="G4489" i="11"/>
  <c r="H4489" i="11"/>
  <c r="F4490" i="11"/>
  <c r="G4490" i="11"/>
  <c r="H4490" i="11"/>
  <c r="F4491" i="11"/>
  <c r="G4491" i="11"/>
  <c r="H4491" i="11"/>
  <c r="F4492" i="11"/>
  <c r="G4492" i="11"/>
  <c r="H4492" i="11"/>
  <c r="F4493" i="11"/>
  <c r="G4493" i="11"/>
  <c r="H4493" i="11"/>
  <c r="F4494" i="11"/>
  <c r="G4494" i="11"/>
  <c r="H4494" i="11"/>
  <c r="F4495" i="11"/>
  <c r="G4495" i="11"/>
  <c r="H4495" i="11"/>
  <c r="F4496" i="11"/>
  <c r="G4496" i="11"/>
  <c r="H4496" i="11"/>
  <c r="F4497" i="11"/>
  <c r="G4497" i="11"/>
  <c r="H4497" i="11"/>
  <c r="F4498" i="11"/>
  <c r="G4498" i="11"/>
  <c r="H4498" i="11"/>
  <c r="F4499" i="11"/>
  <c r="G4499" i="11"/>
  <c r="H4499" i="11"/>
  <c r="F4500" i="11"/>
  <c r="G4500" i="11"/>
  <c r="H4500" i="11"/>
  <c r="F4501" i="11"/>
  <c r="G4501" i="11"/>
  <c r="H4501" i="11"/>
  <c r="F4502" i="11"/>
  <c r="G4502" i="11"/>
  <c r="H4502" i="11"/>
  <c r="F4503" i="11"/>
  <c r="G4503" i="11"/>
  <c r="H4503" i="11"/>
  <c r="F4504" i="11"/>
  <c r="G4504" i="11"/>
  <c r="H4504" i="11"/>
  <c r="F4505" i="11"/>
  <c r="G4505" i="11"/>
  <c r="H4505" i="11"/>
  <c r="F4506" i="11"/>
  <c r="G4506" i="11"/>
  <c r="H4506" i="11"/>
  <c r="F4507" i="11"/>
  <c r="G4507" i="11"/>
  <c r="H4507" i="11"/>
  <c r="F4508" i="11"/>
  <c r="G4508" i="11"/>
  <c r="H4508" i="11"/>
  <c r="F4509" i="11"/>
  <c r="G4509" i="11"/>
  <c r="H4509" i="11"/>
  <c r="F4510" i="11"/>
  <c r="G4510" i="11"/>
  <c r="H4510" i="11"/>
  <c r="F4511" i="11"/>
  <c r="G4511" i="11"/>
  <c r="H4511" i="11"/>
  <c r="F4512" i="11"/>
  <c r="G4512" i="11"/>
  <c r="H4512" i="11"/>
  <c r="F4513" i="11"/>
  <c r="G4513" i="11"/>
  <c r="H4513" i="11"/>
  <c r="F4514" i="11"/>
  <c r="G4514" i="11"/>
  <c r="H4514" i="11"/>
  <c r="F4515" i="11"/>
  <c r="G4515" i="11"/>
  <c r="H4515" i="11"/>
  <c r="F4516" i="11"/>
  <c r="G4516" i="11"/>
  <c r="H4516" i="11"/>
  <c r="F4517" i="11"/>
  <c r="G4517" i="11"/>
  <c r="H4517" i="11"/>
  <c r="F4518" i="11"/>
  <c r="G4518" i="11"/>
  <c r="H4518" i="11"/>
  <c r="F4519" i="11"/>
  <c r="G4519" i="11"/>
  <c r="H4519" i="11"/>
  <c r="F4520" i="11"/>
  <c r="G4520" i="11"/>
  <c r="H4520" i="11"/>
  <c r="F4521" i="11"/>
  <c r="G4521" i="11"/>
  <c r="H4521" i="11"/>
  <c r="F4522" i="11"/>
  <c r="G4522" i="11"/>
  <c r="H4522" i="11"/>
  <c r="F4523" i="11"/>
  <c r="G4523" i="11"/>
  <c r="H4523" i="11"/>
  <c r="F4524" i="11"/>
  <c r="G4524" i="11"/>
  <c r="H4524" i="11"/>
  <c r="F4525" i="11"/>
  <c r="G4525" i="11"/>
  <c r="H4525" i="11"/>
  <c r="F4526" i="11"/>
  <c r="G4526" i="11"/>
  <c r="H4526" i="11"/>
  <c r="F4527" i="11"/>
  <c r="G4527" i="11"/>
  <c r="H4527" i="11"/>
  <c r="F4528" i="11"/>
  <c r="G4528" i="11"/>
  <c r="H4528" i="11"/>
  <c r="F4529" i="11"/>
  <c r="G4529" i="11"/>
  <c r="H4529" i="11"/>
  <c r="F4530" i="11"/>
  <c r="G4530" i="11"/>
  <c r="H4530" i="11"/>
  <c r="F4531" i="11"/>
  <c r="G4531" i="11"/>
  <c r="H4531" i="11"/>
  <c r="F4532" i="11"/>
  <c r="G4532" i="11"/>
  <c r="H4532" i="11"/>
  <c r="F4533" i="11"/>
  <c r="G4533" i="11"/>
  <c r="H4533" i="11"/>
  <c r="F4534" i="11"/>
  <c r="G4534" i="11"/>
  <c r="H4534" i="11"/>
  <c r="F4535" i="11"/>
  <c r="G4535" i="11"/>
  <c r="H4535" i="11"/>
  <c r="F4536" i="11"/>
  <c r="G4536" i="11"/>
  <c r="H4536" i="11"/>
  <c r="F4537" i="11"/>
  <c r="G4537" i="11"/>
  <c r="H4537" i="11"/>
  <c r="F4538" i="11"/>
  <c r="G4538" i="11"/>
  <c r="H4538" i="11"/>
  <c r="F4539" i="11"/>
  <c r="G4539" i="11"/>
  <c r="H4539" i="11"/>
  <c r="F4540" i="11"/>
  <c r="G4540" i="11"/>
  <c r="H4540" i="11"/>
  <c r="F4541" i="11"/>
  <c r="G4541" i="11"/>
  <c r="H4541" i="11"/>
  <c r="F4542" i="11"/>
  <c r="G4542" i="11"/>
  <c r="H4542" i="11"/>
  <c r="F4543" i="11"/>
  <c r="G4543" i="11"/>
  <c r="H4543" i="11"/>
  <c r="F4544" i="11"/>
  <c r="G4544" i="11"/>
  <c r="H4544" i="11"/>
  <c r="F4545" i="11"/>
  <c r="G4545" i="11"/>
  <c r="H4545" i="11"/>
  <c r="F4546" i="11"/>
  <c r="G4546" i="11"/>
  <c r="H4546" i="11"/>
  <c r="F4547" i="11"/>
  <c r="G4547" i="11"/>
  <c r="H4547" i="11"/>
  <c r="F4548" i="11"/>
  <c r="G4548" i="11"/>
  <c r="H4548" i="11"/>
  <c r="F4549" i="11"/>
  <c r="G4549" i="11"/>
  <c r="H4549" i="11"/>
  <c r="F4550" i="11"/>
  <c r="G4550" i="11"/>
  <c r="H4550" i="11"/>
  <c r="F4551" i="11"/>
  <c r="G4551" i="11"/>
  <c r="H4551" i="11"/>
  <c r="F4552" i="11"/>
  <c r="G4552" i="11"/>
  <c r="H4552" i="11"/>
  <c r="F4553" i="11"/>
  <c r="G4553" i="11"/>
  <c r="H4553" i="11"/>
  <c r="F4554" i="11"/>
  <c r="G4554" i="11"/>
  <c r="H4554" i="11"/>
  <c r="F4555" i="11"/>
  <c r="G4555" i="11"/>
  <c r="H4555" i="11"/>
  <c r="F4556" i="11"/>
  <c r="G4556" i="11"/>
  <c r="H4556" i="11"/>
  <c r="F4557" i="11"/>
  <c r="G4557" i="11"/>
  <c r="H4557" i="11"/>
  <c r="F4558" i="11"/>
  <c r="G4558" i="11"/>
  <c r="H4558" i="11"/>
  <c r="F4559" i="11"/>
  <c r="G4559" i="11"/>
  <c r="H4559" i="11"/>
  <c r="F4560" i="11"/>
  <c r="G4560" i="11"/>
  <c r="H4560" i="11"/>
  <c r="F4561" i="11"/>
  <c r="G4561" i="11"/>
  <c r="H4561" i="11"/>
  <c r="F4562" i="11"/>
  <c r="G4562" i="11"/>
  <c r="H4562" i="11"/>
  <c r="F4563" i="11"/>
  <c r="G4563" i="11"/>
  <c r="H4563" i="11"/>
  <c r="F4564" i="11"/>
  <c r="G4564" i="11"/>
  <c r="H4564" i="11"/>
  <c r="F4565" i="11"/>
  <c r="G4565" i="11"/>
  <c r="H4565" i="11"/>
  <c r="F4566" i="11"/>
  <c r="G4566" i="11"/>
  <c r="H4566" i="11"/>
  <c r="F4567" i="11"/>
  <c r="G4567" i="11"/>
  <c r="H4567" i="11"/>
  <c r="F4568" i="11"/>
  <c r="G4568" i="11"/>
  <c r="H4568" i="11"/>
  <c r="F4569" i="11"/>
  <c r="G4569" i="11"/>
  <c r="H4569" i="11"/>
  <c r="F4570" i="11"/>
  <c r="G4570" i="11"/>
  <c r="H4570" i="11"/>
  <c r="F4571" i="11"/>
  <c r="G4571" i="11"/>
  <c r="H4571" i="11"/>
  <c r="F4572" i="11"/>
  <c r="G4572" i="11"/>
  <c r="H4572" i="11"/>
  <c r="F4573" i="11"/>
  <c r="G4573" i="11"/>
  <c r="H4573" i="11"/>
  <c r="F4574" i="11"/>
  <c r="G4574" i="11"/>
  <c r="H4574" i="11"/>
  <c r="F4575" i="11"/>
  <c r="G4575" i="11"/>
  <c r="H4575" i="11"/>
  <c r="F4576" i="11"/>
  <c r="G4576" i="11"/>
  <c r="H4576" i="11"/>
  <c r="F4577" i="11"/>
  <c r="G4577" i="11"/>
  <c r="H4577" i="11"/>
  <c r="F4578" i="11"/>
  <c r="G4578" i="11"/>
  <c r="H4578" i="11"/>
  <c r="F4579" i="11"/>
  <c r="G4579" i="11"/>
  <c r="H4579" i="11"/>
  <c r="F4580" i="11"/>
  <c r="G4580" i="11"/>
  <c r="H4580" i="11"/>
  <c r="F4581" i="11"/>
  <c r="G4581" i="11"/>
  <c r="H4581" i="11"/>
  <c r="F4582" i="11"/>
  <c r="G4582" i="11"/>
  <c r="H4582" i="11"/>
  <c r="F4583" i="11"/>
  <c r="G4583" i="11"/>
  <c r="H4583" i="11"/>
  <c r="F4584" i="11"/>
  <c r="G4584" i="11"/>
  <c r="H4584" i="11"/>
  <c r="F4585" i="11"/>
  <c r="G4585" i="11"/>
  <c r="H4585" i="11"/>
  <c r="F4586" i="11"/>
  <c r="G4586" i="11"/>
  <c r="H4586" i="11"/>
  <c r="F4587" i="11"/>
  <c r="G4587" i="11"/>
  <c r="H4587" i="11"/>
  <c r="F4588" i="11"/>
  <c r="G4588" i="11"/>
  <c r="H4588" i="11"/>
  <c r="F4589" i="11"/>
  <c r="G4589" i="11"/>
  <c r="H4589" i="11"/>
  <c r="F4590" i="11"/>
  <c r="G4590" i="11"/>
  <c r="H4590" i="11"/>
  <c r="F4591" i="11"/>
  <c r="G4591" i="11"/>
  <c r="H4591" i="11"/>
  <c r="F4592" i="11"/>
  <c r="G4592" i="11"/>
  <c r="H4592" i="11"/>
  <c r="F4593" i="11"/>
  <c r="G4593" i="11"/>
  <c r="H4593" i="11"/>
  <c r="F4594" i="11"/>
  <c r="G4594" i="11"/>
  <c r="H4594" i="11"/>
  <c r="F4595" i="11"/>
  <c r="G4595" i="11"/>
  <c r="H4595" i="11"/>
  <c r="F4596" i="11"/>
  <c r="G4596" i="11"/>
  <c r="H4596" i="11"/>
  <c r="F4597" i="11"/>
  <c r="G4597" i="11"/>
  <c r="H4597" i="11"/>
  <c r="F4598" i="11"/>
  <c r="G4598" i="11"/>
  <c r="H4598" i="11"/>
  <c r="F4599" i="11"/>
  <c r="G4599" i="11"/>
  <c r="H4599" i="11"/>
  <c r="F4600" i="11"/>
  <c r="G4600" i="11"/>
  <c r="H4600" i="11"/>
  <c r="F4601" i="11"/>
  <c r="G4601" i="11"/>
  <c r="H4601" i="11"/>
  <c r="F4602" i="11"/>
  <c r="G4602" i="11"/>
  <c r="H4602" i="11"/>
  <c r="F4603" i="11"/>
  <c r="G4603" i="11"/>
  <c r="H4603" i="11"/>
  <c r="F4604" i="11"/>
  <c r="G4604" i="11"/>
  <c r="H4604" i="11"/>
  <c r="F4605" i="11"/>
  <c r="G4605" i="11"/>
  <c r="H4605" i="11"/>
  <c r="F4606" i="11"/>
  <c r="G4606" i="11"/>
  <c r="H4606" i="11"/>
  <c r="F4607" i="11"/>
  <c r="G4607" i="11"/>
  <c r="H4607" i="11"/>
  <c r="F4608" i="11"/>
  <c r="G4608" i="11"/>
  <c r="H4608" i="11"/>
  <c r="F4609" i="11"/>
  <c r="G4609" i="11"/>
  <c r="H4609" i="11"/>
  <c r="F4610" i="11"/>
  <c r="G4610" i="11"/>
  <c r="H4610" i="11"/>
  <c r="F4611" i="11"/>
  <c r="G4611" i="11"/>
  <c r="H4611" i="11"/>
  <c r="F4612" i="11"/>
  <c r="G4612" i="11"/>
  <c r="H4612" i="11"/>
  <c r="F4613" i="11"/>
  <c r="G4613" i="11"/>
  <c r="H4613" i="11"/>
  <c r="F4614" i="11"/>
  <c r="G4614" i="11"/>
  <c r="H4614" i="11"/>
  <c r="F4615" i="11"/>
  <c r="G4615" i="11"/>
  <c r="H4615" i="11"/>
  <c r="F4616" i="11"/>
  <c r="G4616" i="11"/>
  <c r="H4616" i="11"/>
  <c r="F4617" i="11"/>
  <c r="G4617" i="11"/>
  <c r="H4617" i="11"/>
  <c r="F4618" i="11"/>
  <c r="G4618" i="11"/>
  <c r="H4618" i="11"/>
  <c r="F4619" i="11"/>
  <c r="G4619" i="11"/>
  <c r="H4619" i="11"/>
  <c r="F4620" i="11"/>
  <c r="G4620" i="11"/>
  <c r="H4620" i="11"/>
  <c r="F4621" i="11"/>
  <c r="G4621" i="11"/>
  <c r="H4621" i="11"/>
  <c r="F4622" i="11"/>
  <c r="G4622" i="11"/>
  <c r="H4622" i="11"/>
  <c r="F4623" i="11"/>
  <c r="G4623" i="11"/>
  <c r="H4623" i="11"/>
  <c r="F4624" i="11"/>
  <c r="G4624" i="11"/>
  <c r="H4624" i="11"/>
  <c r="F4625" i="11"/>
  <c r="G4625" i="11"/>
  <c r="H4625" i="11"/>
  <c r="F4626" i="11"/>
  <c r="G4626" i="11"/>
  <c r="H4626" i="11"/>
  <c r="F4627" i="11"/>
  <c r="G4627" i="11"/>
  <c r="H4627" i="11"/>
  <c r="F4628" i="11"/>
  <c r="G4628" i="11"/>
  <c r="H4628" i="11"/>
  <c r="F4629" i="11"/>
  <c r="G4629" i="11"/>
  <c r="H4629" i="11"/>
  <c r="F4630" i="11"/>
  <c r="G4630" i="11"/>
  <c r="H4630" i="11"/>
  <c r="F4631" i="11"/>
  <c r="G4631" i="11"/>
  <c r="H4631" i="11"/>
  <c r="F4632" i="11"/>
  <c r="G4632" i="11"/>
  <c r="H4632" i="11"/>
  <c r="F4633" i="11"/>
  <c r="G4633" i="11"/>
  <c r="H4633" i="11"/>
  <c r="F4634" i="11"/>
  <c r="G4634" i="11"/>
  <c r="H4634" i="11"/>
  <c r="F4635" i="11"/>
  <c r="G4635" i="11"/>
  <c r="H4635" i="11"/>
  <c r="F4636" i="11"/>
  <c r="G4636" i="11"/>
  <c r="H4636" i="11"/>
  <c r="F4637" i="11"/>
  <c r="G4637" i="11"/>
  <c r="H4637" i="11"/>
  <c r="F4638" i="11"/>
  <c r="G4638" i="11"/>
  <c r="H4638" i="11"/>
  <c r="F4639" i="11"/>
  <c r="G4639" i="11"/>
  <c r="H4639" i="11"/>
  <c r="F4640" i="11"/>
  <c r="G4640" i="11"/>
  <c r="H4640" i="11"/>
  <c r="F4641" i="11"/>
  <c r="G4641" i="11"/>
  <c r="H4641" i="11"/>
  <c r="F4642" i="11"/>
  <c r="G4642" i="11"/>
  <c r="H4642" i="11"/>
  <c r="F4643" i="11"/>
  <c r="G4643" i="11"/>
  <c r="H4643" i="11"/>
  <c r="F4644" i="11"/>
  <c r="G4644" i="11"/>
  <c r="H4644" i="11"/>
  <c r="F4645" i="11"/>
  <c r="G4645" i="11"/>
  <c r="H4645" i="11"/>
  <c r="F4646" i="11"/>
  <c r="G4646" i="11"/>
  <c r="H4646" i="11"/>
  <c r="F4647" i="11"/>
  <c r="G4647" i="11"/>
  <c r="H4647" i="11"/>
  <c r="F4648" i="11"/>
  <c r="G4648" i="11"/>
  <c r="H4648" i="11"/>
  <c r="F4649" i="11"/>
  <c r="G4649" i="11"/>
  <c r="H4649" i="11"/>
  <c r="F4650" i="11"/>
  <c r="G4650" i="11"/>
  <c r="H4650" i="11"/>
  <c r="F4651" i="11"/>
  <c r="G4651" i="11"/>
  <c r="H4651" i="11"/>
  <c r="F4652" i="11"/>
  <c r="G4652" i="11"/>
  <c r="H4652" i="11"/>
  <c r="F4653" i="11"/>
  <c r="G4653" i="11"/>
  <c r="H4653" i="11"/>
  <c r="F4654" i="11"/>
  <c r="G4654" i="11"/>
  <c r="H4654" i="11"/>
  <c r="F4655" i="11"/>
  <c r="G4655" i="11"/>
  <c r="H4655" i="11"/>
  <c r="F4656" i="11"/>
  <c r="G4656" i="11"/>
  <c r="H4656" i="11"/>
  <c r="F4657" i="11"/>
  <c r="G4657" i="11"/>
  <c r="H4657" i="11"/>
  <c r="F4658" i="11"/>
  <c r="G4658" i="11"/>
  <c r="H4658" i="11"/>
  <c r="F4659" i="11"/>
  <c r="G4659" i="11"/>
  <c r="H4659" i="11"/>
  <c r="F4660" i="11"/>
  <c r="G4660" i="11"/>
  <c r="H4660" i="11"/>
  <c r="F4661" i="11"/>
  <c r="G4661" i="11"/>
  <c r="H4661" i="11"/>
  <c r="F4662" i="11"/>
  <c r="G4662" i="11"/>
  <c r="H4662" i="11"/>
  <c r="F4663" i="11"/>
  <c r="G4663" i="11"/>
  <c r="H4663" i="11"/>
  <c r="F4664" i="11"/>
  <c r="G4664" i="11"/>
  <c r="H4664" i="11"/>
  <c r="F4665" i="11"/>
  <c r="G4665" i="11"/>
  <c r="H4665" i="11"/>
  <c r="F4666" i="11"/>
  <c r="G4666" i="11"/>
  <c r="H4666" i="11"/>
  <c r="F4667" i="11"/>
  <c r="G4667" i="11"/>
  <c r="H4667" i="11"/>
  <c r="F4668" i="11"/>
  <c r="G4668" i="11"/>
  <c r="H4668" i="11"/>
  <c r="F4669" i="11"/>
  <c r="G4669" i="11"/>
  <c r="H4669" i="11"/>
  <c r="F4670" i="11"/>
  <c r="G4670" i="11"/>
  <c r="H4670" i="11"/>
  <c r="F4671" i="11"/>
  <c r="G4671" i="11"/>
  <c r="H4671" i="11"/>
  <c r="F4672" i="11"/>
  <c r="G4672" i="11"/>
  <c r="H4672" i="11"/>
  <c r="F4673" i="11"/>
  <c r="G4673" i="11"/>
  <c r="H4673" i="11"/>
  <c r="F4674" i="11"/>
  <c r="G4674" i="11"/>
  <c r="H4674" i="11"/>
  <c r="F4675" i="11"/>
  <c r="G4675" i="11"/>
  <c r="H4675" i="11"/>
  <c r="F4676" i="11"/>
  <c r="G4676" i="11"/>
  <c r="H4676" i="11"/>
  <c r="F4677" i="11"/>
  <c r="G4677" i="11"/>
  <c r="H4677" i="11"/>
  <c r="F4678" i="11"/>
  <c r="G4678" i="11"/>
  <c r="H4678" i="11"/>
  <c r="F4679" i="11"/>
  <c r="G4679" i="11"/>
  <c r="H4679" i="11"/>
  <c r="F4680" i="11"/>
  <c r="G4680" i="11"/>
  <c r="H4680" i="11"/>
  <c r="F4681" i="11"/>
  <c r="G4681" i="11"/>
  <c r="H4681" i="11"/>
  <c r="F4682" i="11"/>
  <c r="G4682" i="11"/>
  <c r="H4682" i="11"/>
  <c r="F4683" i="11"/>
  <c r="G4683" i="11"/>
  <c r="H4683" i="11"/>
  <c r="F4684" i="11"/>
  <c r="G4684" i="11"/>
  <c r="H4684" i="11"/>
  <c r="F4685" i="11"/>
  <c r="G4685" i="11"/>
  <c r="H4685" i="11"/>
  <c r="F4686" i="11"/>
  <c r="G4686" i="11"/>
  <c r="H4686" i="11"/>
  <c r="F4687" i="11"/>
  <c r="G4687" i="11"/>
  <c r="H4687" i="11"/>
  <c r="F4688" i="11"/>
  <c r="G4688" i="11"/>
  <c r="H4688" i="11"/>
  <c r="F4689" i="11"/>
  <c r="G4689" i="11"/>
  <c r="H4689" i="11"/>
  <c r="F4690" i="11"/>
  <c r="G4690" i="11"/>
  <c r="H4690" i="11"/>
  <c r="F4691" i="11"/>
  <c r="G4691" i="11"/>
  <c r="H4691" i="11"/>
  <c r="F4692" i="11"/>
  <c r="G4692" i="11"/>
  <c r="H4692" i="11"/>
  <c r="F4693" i="11"/>
  <c r="G4693" i="11"/>
  <c r="H4693" i="11"/>
  <c r="F4694" i="11"/>
  <c r="G4694" i="11"/>
  <c r="H4694" i="11"/>
  <c r="F4695" i="11"/>
  <c r="G4695" i="11"/>
  <c r="H4695" i="11"/>
  <c r="F4696" i="11"/>
  <c r="G4696" i="11"/>
  <c r="H4696" i="11"/>
  <c r="F4697" i="11"/>
  <c r="G4697" i="11"/>
  <c r="H4697" i="11"/>
  <c r="F4698" i="11"/>
  <c r="G4698" i="11"/>
  <c r="H4698" i="11"/>
  <c r="F4699" i="11"/>
  <c r="G4699" i="11"/>
  <c r="H4699" i="11"/>
  <c r="F4700" i="11"/>
  <c r="G4700" i="11"/>
  <c r="H4700" i="11"/>
  <c r="F4701" i="11"/>
  <c r="G4701" i="11"/>
  <c r="H4701" i="11"/>
  <c r="F4702" i="11"/>
  <c r="G4702" i="11"/>
  <c r="H4702" i="11"/>
  <c r="F4703" i="11"/>
  <c r="G4703" i="11"/>
  <c r="H4703" i="11"/>
  <c r="F4704" i="11"/>
  <c r="G4704" i="11"/>
  <c r="H4704" i="11"/>
  <c r="F4705" i="11"/>
  <c r="G4705" i="11"/>
  <c r="H4705" i="11"/>
  <c r="F4706" i="11"/>
  <c r="G4706" i="11"/>
  <c r="H4706" i="11"/>
  <c r="F4707" i="11"/>
  <c r="G4707" i="11"/>
  <c r="H4707" i="11"/>
  <c r="F4708" i="11"/>
  <c r="G4708" i="11"/>
  <c r="H4708" i="11"/>
  <c r="F4709" i="11"/>
  <c r="G4709" i="11"/>
  <c r="H4709" i="11"/>
  <c r="F4710" i="11"/>
  <c r="G4710" i="11"/>
  <c r="H4710" i="11"/>
  <c r="F4711" i="11"/>
  <c r="G4711" i="11"/>
  <c r="H4711" i="11"/>
  <c r="F4712" i="11"/>
  <c r="G4712" i="11"/>
  <c r="H4712" i="11"/>
  <c r="F4713" i="11"/>
  <c r="G4713" i="11"/>
  <c r="H4713" i="11"/>
  <c r="F4714" i="11"/>
  <c r="G4714" i="11"/>
  <c r="H4714" i="11"/>
  <c r="F4715" i="11"/>
  <c r="G4715" i="11"/>
  <c r="H4715" i="11"/>
  <c r="F4716" i="11"/>
  <c r="G4716" i="11"/>
  <c r="H4716" i="11"/>
  <c r="F4717" i="11"/>
  <c r="G4717" i="11"/>
  <c r="H4717" i="11"/>
  <c r="F4718" i="11"/>
  <c r="G4718" i="11"/>
  <c r="H4718" i="11"/>
  <c r="F4719" i="11"/>
  <c r="G4719" i="11"/>
  <c r="H4719" i="11"/>
  <c r="F4720" i="11"/>
  <c r="G4720" i="11"/>
  <c r="H4720" i="11"/>
  <c r="F4721" i="11"/>
  <c r="G4721" i="11"/>
  <c r="H4721" i="11"/>
  <c r="F4722" i="11"/>
  <c r="G4722" i="11"/>
  <c r="H4722" i="11"/>
  <c r="F4723" i="11"/>
  <c r="G4723" i="11"/>
  <c r="H4723" i="11"/>
  <c r="F4724" i="11"/>
  <c r="G4724" i="11"/>
  <c r="H4724" i="11"/>
  <c r="F4725" i="11"/>
  <c r="G4725" i="11"/>
  <c r="H4725" i="11"/>
  <c r="F4726" i="11"/>
  <c r="G4726" i="11"/>
  <c r="H4726" i="11"/>
  <c r="F4727" i="11"/>
  <c r="G4727" i="11"/>
  <c r="H4727" i="11"/>
  <c r="F4728" i="11"/>
  <c r="G4728" i="11"/>
  <c r="H4728" i="11"/>
  <c r="F4729" i="11"/>
  <c r="G4729" i="11"/>
  <c r="H4729" i="11"/>
  <c r="F4730" i="11"/>
  <c r="G4730" i="11"/>
  <c r="H4730" i="11"/>
  <c r="F4731" i="11"/>
  <c r="G4731" i="11"/>
  <c r="H4731" i="11"/>
  <c r="F4732" i="11"/>
  <c r="G4732" i="11"/>
  <c r="H4732" i="11"/>
  <c r="F4733" i="11"/>
  <c r="G4733" i="11"/>
  <c r="H4733" i="11"/>
  <c r="F4734" i="11"/>
  <c r="G4734" i="11"/>
  <c r="H4734" i="11"/>
  <c r="F4735" i="11"/>
  <c r="G4735" i="11"/>
  <c r="H4735" i="11"/>
  <c r="F4736" i="11"/>
  <c r="G4736" i="11"/>
  <c r="H4736" i="11"/>
  <c r="F4737" i="11"/>
  <c r="G4737" i="11"/>
  <c r="H4737" i="11"/>
  <c r="F4738" i="11"/>
  <c r="G4738" i="11"/>
  <c r="H4738" i="11"/>
  <c r="F4739" i="11"/>
  <c r="G4739" i="11"/>
  <c r="H4739" i="11"/>
  <c r="F4740" i="11"/>
  <c r="G4740" i="11"/>
  <c r="H4740" i="11"/>
  <c r="F4741" i="11"/>
  <c r="G4741" i="11"/>
  <c r="H4741" i="11"/>
  <c r="F4742" i="11"/>
  <c r="G4742" i="11"/>
  <c r="H4742" i="11"/>
  <c r="F4743" i="11"/>
  <c r="G4743" i="11"/>
  <c r="H4743" i="11"/>
  <c r="F4744" i="11"/>
  <c r="G4744" i="11"/>
  <c r="H4744" i="11"/>
  <c r="F4745" i="11"/>
  <c r="G4745" i="11"/>
  <c r="H4745" i="11"/>
  <c r="F4746" i="11"/>
  <c r="G4746" i="11"/>
  <c r="H4746" i="11"/>
  <c r="F4747" i="11"/>
  <c r="G4747" i="11"/>
  <c r="H4747" i="11"/>
  <c r="F4748" i="11"/>
  <c r="G4748" i="11"/>
  <c r="H4748" i="11"/>
  <c r="F4749" i="11"/>
  <c r="G4749" i="11"/>
  <c r="H4749" i="11"/>
  <c r="F4750" i="11"/>
  <c r="G4750" i="11"/>
  <c r="H4750" i="11"/>
  <c r="F4751" i="11"/>
  <c r="G4751" i="11"/>
  <c r="H4751" i="11"/>
  <c r="F4752" i="11"/>
  <c r="G4752" i="11"/>
  <c r="H4752" i="11"/>
  <c r="F4753" i="11"/>
  <c r="G4753" i="11"/>
  <c r="H4753" i="11"/>
  <c r="F4754" i="11"/>
  <c r="G4754" i="11"/>
  <c r="H4754" i="11"/>
  <c r="F4755" i="11"/>
  <c r="G4755" i="11"/>
  <c r="H4755" i="11"/>
  <c r="F4756" i="11"/>
  <c r="G4756" i="11"/>
  <c r="H4756" i="11"/>
  <c r="F4757" i="11"/>
  <c r="G4757" i="11"/>
  <c r="H4757" i="11"/>
  <c r="F4758" i="11"/>
  <c r="G4758" i="11"/>
  <c r="H4758" i="11"/>
  <c r="F4759" i="11"/>
  <c r="G4759" i="11"/>
  <c r="H4759" i="11"/>
  <c r="F4760" i="11"/>
  <c r="G4760" i="11"/>
  <c r="H4760" i="11"/>
  <c r="F4761" i="11"/>
  <c r="G4761" i="11"/>
  <c r="H4761" i="11"/>
  <c r="F4762" i="11"/>
  <c r="G4762" i="11"/>
  <c r="H4762" i="11"/>
  <c r="F4763" i="11"/>
  <c r="G4763" i="11"/>
  <c r="H4763" i="11"/>
  <c r="F4764" i="11"/>
  <c r="G4764" i="11"/>
  <c r="H4764" i="11"/>
  <c r="F4765" i="11"/>
  <c r="G4765" i="11"/>
  <c r="H4765" i="11"/>
  <c r="F4766" i="11"/>
  <c r="G4766" i="11"/>
  <c r="H4766" i="11"/>
  <c r="F4767" i="11"/>
  <c r="G4767" i="11"/>
  <c r="H4767" i="11"/>
  <c r="F4768" i="11"/>
  <c r="G4768" i="11"/>
  <c r="H4768" i="11"/>
  <c r="F4769" i="11"/>
  <c r="G4769" i="11"/>
  <c r="H4769" i="11"/>
  <c r="F4770" i="11"/>
  <c r="G4770" i="11"/>
  <c r="H4770" i="11"/>
  <c r="F4771" i="11"/>
  <c r="G4771" i="11"/>
  <c r="H4771" i="11"/>
  <c r="F4772" i="11"/>
  <c r="G4772" i="11"/>
  <c r="H4772" i="11"/>
  <c r="F4773" i="11"/>
  <c r="G4773" i="11"/>
  <c r="H4773" i="11"/>
  <c r="F4774" i="11"/>
  <c r="G4774" i="11"/>
  <c r="H4774" i="11"/>
  <c r="F4775" i="11"/>
  <c r="G4775" i="11"/>
  <c r="H4775" i="11"/>
  <c r="F4776" i="11"/>
  <c r="G4776" i="11"/>
  <c r="H4776" i="11"/>
  <c r="F4777" i="11"/>
  <c r="G4777" i="11"/>
  <c r="H4777" i="11"/>
  <c r="F4778" i="11"/>
  <c r="G4778" i="11"/>
  <c r="H4778" i="11"/>
  <c r="F4779" i="11"/>
  <c r="G4779" i="11"/>
  <c r="H4779" i="11"/>
  <c r="F4780" i="11"/>
  <c r="G4780" i="11"/>
  <c r="H4780" i="11"/>
  <c r="F4781" i="11"/>
  <c r="G4781" i="11"/>
  <c r="H4781" i="11"/>
  <c r="F4782" i="11"/>
  <c r="G4782" i="11"/>
  <c r="H4782" i="11"/>
  <c r="F4783" i="11"/>
  <c r="G4783" i="11"/>
  <c r="H4783" i="11"/>
  <c r="F4784" i="11"/>
  <c r="G4784" i="11"/>
  <c r="H4784" i="11"/>
  <c r="F4785" i="11"/>
  <c r="G4785" i="11"/>
  <c r="H4785" i="11"/>
  <c r="F4786" i="11"/>
  <c r="G4786" i="11"/>
  <c r="H4786" i="11"/>
  <c r="F4787" i="11"/>
  <c r="G4787" i="11"/>
  <c r="H4787" i="11"/>
  <c r="F4788" i="11"/>
  <c r="G4788" i="11"/>
  <c r="H4788" i="11"/>
  <c r="F4789" i="11"/>
  <c r="G4789" i="11"/>
  <c r="H4789" i="11"/>
  <c r="F4790" i="11"/>
  <c r="G4790" i="11"/>
  <c r="H4790" i="11"/>
  <c r="F4791" i="11"/>
  <c r="G4791" i="11"/>
  <c r="H4791" i="11"/>
  <c r="F4792" i="11"/>
  <c r="G4792" i="11"/>
  <c r="H4792" i="11"/>
  <c r="F4793" i="11"/>
  <c r="G4793" i="11"/>
  <c r="H4793" i="11"/>
  <c r="F4794" i="11"/>
  <c r="G4794" i="11"/>
  <c r="H4794" i="11"/>
  <c r="F4795" i="11"/>
  <c r="G4795" i="11"/>
  <c r="H4795" i="11"/>
  <c r="F4796" i="11"/>
  <c r="G4796" i="11"/>
  <c r="H4796" i="11"/>
  <c r="F4797" i="11"/>
  <c r="G4797" i="11"/>
  <c r="H4797" i="11"/>
  <c r="F4798" i="11"/>
  <c r="G4798" i="11"/>
  <c r="H4798" i="11"/>
  <c r="F4799" i="11"/>
  <c r="G4799" i="11"/>
  <c r="H4799" i="11"/>
  <c r="F4800" i="11"/>
  <c r="G4800" i="11"/>
  <c r="H4800" i="11"/>
  <c r="F4801" i="11"/>
  <c r="G4801" i="11"/>
  <c r="H4801" i="11"/>
  <c r="F4802" i="11"/>
  <c r="G4802" i="11"/>
  <c r="H4802" i="11"/>
  <c r="F4803" i="11"/>
  <c r="G4803" i="11"/>
  <c r="H4803" i="11"/>
  <c r="F4804" i="11"/>
  <c r="G4804" i="11"/>
  <c r="H4804" i="11"/>
  <c r="F4805" i="11"/>
  <c r="G4805" i="11"/>
  <c r="H4805" i="11"/>
  <c r="F4806" i="11"/>
  <c r="G4806" i="11"/>
  <c r="H4806" i="11"/>
  <c r="F4807" i="11"/>
  <c r="G4807" i="11"/>
  <c r="H4807" i="11"/>
  <c r="F4808" i="11"/>
  <c r="G4808" i="11"/>
  <c r="H4808" i="11"/>
  <c r="F4809" i="11"/>
  <c r="G4809" i="11"/>
  <c r="H4809" i="11"/>
  <c r="F4810" i="11"/>
  <c r="G4810" i="11"/>
  <c r="H4810" i="11"/>
  <c r="F4811" i="11"/>
  <c r="G4811" i="11"/>
  <c r="H4811" i="11"/>
  <c r="F4812" i="11"/>
  <c r="G4812" i="11"/>
  <c r="H4812" i="11"/>
  <c r="F4813" i="11"/>
  <c r="G4813" i="11"/>
  <c r="H4813" i="11"/>
  <c r="F4814" i="11"/>
  <c r="G4814" i="11"/>
  <c r="H4814" i="11"/>
  <c r="F4815" i="11"/>
  <c r="G4815" i="11"/>
  <c r="H4815" i="11"/>
  <c r="F4816" i="11"/>
  <c r="G4816" i="11"/>
  <c r="H4816" i="11"/>
  <c r="F4817" i="11"/>
  <c r="G4817" i="11"/>
  <c r="H4817" i="11"/>
  <c r="F4818" i="11"/>
  <c r="G4818" i="11"/>
  <c r="H4818" i="11"/>
  <c r="F4819" i="11"/>
  <c r="G4819" i="11"/>
  <c r="H4819" i="11"/>
  <c r="F4820" i="11"/>
  <c r="G4820" i="11"/>
  <c r="H4820" i="11"/>
  <c r="F4821" i="11"/>
  <c r="G4821" i="11"/>
  <c r="H4821" i="11"/>
  <c r="F4822" i="11"/>
  <c r="G4822" i="11"/>
  <c r="H4822" i="11"/>
  <c r="F4823" i="11"/>
  <c r="G4823" i="11"/>
  <c r="H4823" i="11"/>
  <c r="F4824" i="11"/>
  <c r="G4824" i="11"/>
  <c r="H4824" i="11"/>
  <c r="F4825" i="11"/>
  <c r="G4825" i="11"/>
  <c r="H4825" i="11"/>
  <c r="F4826" i="11"/>
  <c r="G4826" i="11"/>
  <c r="H4826" i="11"/>
  <c r="F4827" i="11"/>
  <c r="G4827" i="11"/>
  <c r="H4827" i="11"/>
  <c r="F4828" i="11"/>
  <c r="G4828" i="11"/>
  <c r="H4828" i="11"/>
  <c r="F4829" i="11"/>
  <c r="G4829" i="11"/>
  <c r="H4829" i="11"/>
  <c r="F4830" i="11"/>
  <c r="G4830" i="11"/>
  <c r="H4830" i="11"/>
  <c r="F4831" i="11"/>
  <c r="G4831" i="11"/>
  <c r="H4831" i="11"/>
  <c r="F4832" i="11"/>
  <c r="G4832" i="11"/>
  <c r="H4832" i="11"/>
  <c r="F4833" i="11"/>
  <c r="G4833" i="11"/>
  <c r="H4833" i="11"/>
  <c r="F4834" i="11"/>
  <c r="G4834" i="11"/>
  <c r="H4834" i="11"/>
  <c r="F4835" i="11"/>
  <c r="G4835" i="11"/>
  <c r="H4835" i="11"/>
  <c r="F4836" i="11"/>
  <c r="G4836" i="11"/>
  <c r="H4836" i="11"/>
  <c r="F4837" i="11"/>
  <c r="G4837" i="11"/>
  <c r="H4837" i="11"/>
  <c r="F4838" i="11"/>
  <c r="G4838" i="11"/>
  <c r="H4838" i="11"/>
  <c r="F4839" i="11"/>
  <c r="G4839" i="11"/>
  <c r="H4839" i="11"/>
  <c r="F4840" i="11"/>
  <c r="G4840" i="11"/>
  <c r="H4840" i="11"/>
  <c r="F4841" i="11"/>
  <c r="G4841" i="11"/>
  <c r="H4841" i="11"/>
  <c r="F4842" i="11"/>
  <c r="G4842" i="11"/>
  <c r="H4842" i="11"/>
  <c r="F4843" i="11"/>
  <c r="G4843" i="11"/>
  <c r="H4843" i="11"/>
  <c r="F4844" i="11"/>
  <c r="G4844" i="11"/>
  <c r="H4844" i="11"/>
  <c r="F4845" i="11"/>
  <c r="G4845" i="11"/>
  <c r="H4845" i="11"/>
  <c r="F4846" i="11"/>
  <c r="G4846" i="11"/>
  <c r="H4846" i="11"/>
  <c r="F4847" i="11"/>
  <c r="G4847" i="11"/>
  <c r="H4847" i="11"/>
  <c r="F4848" i="11"/>
  <c r="G4848" i="11"/>
  <c r="H4848" i="11"/>
  <c r="F4849" i="11"/>
  <c r="G4849" i="11"/>
  <c r="H4849" i="11"/>
  <c r="F4850" i="11"/>
  <c r="G4850" i="11"/>
  <c r="H4850" i="11"/>
  <c r="F4851" i="11"/>
  <c r="G4851" i="11"/>
  <c r="H4851" i="11"/>
  <c r="F4852" i="11"/>
  <c r="G4852" i="11"/>
  <c r="H4852" i="11"/>
  <c r="F4853" i="11"/>
  <c r="G4853" i="11"/>
  <c r="H4853" i="11"/>
  <c r="F4854" i="11"/>
  <c r="G4854" i="11"/>
  <c r="H4854" i="11"/>
  <c r="F4855" i="11"/>
  <c r="G4855" i="11"/>
  <c r="H4855" i="11"/>
  <c r="F4856" i="11"/>
  <c r="G4856" i="11"/>
  <c r="H4856" i="11"/>
  <c r="F4857" i="11"/>
  <c r="G4857" i="11"/>
  <c r="H4857" i="11"/>
  <c r="F4858" i="11"/>
  <c r="G4858" i="11"/>
  <c r="H4858" i="11"/>
  <c r="F4859" i="11"/>
  <c r="G4859" i="11"/>
  <c r="H4859" i="11"/>
  <c r="F4860" i="11"/>
  <c r="G4860" i="11"/>
  <c r="H4860" i="11"/>
  <c r="F4861" i="11"/>
  <c r="G4861" i="11"/>
  <c r="H4861" i="11"/>
  <c r="F4862" i="11"/>
  <c r="G4862" i="11"/>
  <c r="H4862" i="11"/>
  <c r="F4863" i="11"/>
  <c r="G4863" i="11"/>
  <c r="H4863" i="11"/>
  <c r="F4864" i="11"/>
  <c r="G4864" i="11"/>
  <c r="H4864" i="11"/>
  <c r="F4865" i="11"/>
  <c r="G4865" i="11"/>
  <c r="H4865" i="11"/>
  <c r="F4866" i="11"/>
  <c r="G4866" i="11"/>
  <c r="H4866" i="11"/>
  <c r="F4867" i="11"/>
  <c r="G4867" i="11"/>
  <c r="H4867" i="11"/>
  <c r="F4868" i="11"/>
  <c r="G4868" i="11"/>
  <c r="H4868" i="11"/>
  <c r="F4869" i="11"/>
  <c r="G4869" i="11"/>
  <c r="H4869" i="11"/>
  <c r="F4870" i="11"/>
  <c r="G4870" i="11"/>
  <c r="H4870" i="11"/>
  <c r="F4871" i="11"/>
  <c r="G4871" i="11"/>
  <c r="H4871" i="11"/>
  <c r="F4872" i="11"/>
  <c r="G4872" i="11"/>
  <c r="H4872" i="11"/>
  <c r="F4873" i="11"/>
  <c r="G4873" i="11"/>
  <c r="H4873" i="11"/>
  <c r="F4874" i="11"/>
  <c r="G4874" i="11"/>
  <c r="H4874" i="11"/>
  <c r="F4875" i="11"/>
  <c r="G4875" i="11"/>
  <c r="H4875" i="11"/>
  <c r="F4876" i="11"/>
  <c r="G4876" i="11"/>
  <c r="H4876" i="11"/>
  <c r="F4877" i="11"/>
  <c r="G4877" i="11"/>
  <c r="H4877" i="11"/>
  <c r="F4878" i="11"/>
  <c r="G4878" i="11"/>
  <c r="H4878" i="11"/>
  <c r="F4879" i="11"/>
  <c r="G4879" i="11"/>
  <c r="H4879" i="11"/>
  <c r="F4880" i="11"/>
  <c r="G4880" i="11"/>
  <c r="H4880" i="11"/>
  <c r="F4881" i="11"/>
  <c r="G4881" i="11"/>
  <c r="H4881" i="11"/>
  <c r="F4882" i="11"/>
  <c r="G4882" i="11"/>
  <c r="H4882" i="11"/>
  <c r="F4883" i="11"/>
  <c r="G4883" i="11"/>
  <c r="H4883" i="11"/>
  <c r="F4884" i="11"/>
  <c r="G4884" i="11"/>
  <c r="H4884" i="11"/>
  <c r="F4885" i="11"/>
  <c r="G4885" i="11"/>
  <c r="H4885" i="11"/>
  <c r="F4886" i="11"/>
  <c r="G4886" i="11"/>
  <c r="H4886" i="11"/>
  <c r="F4887" i="11"/>
  <c r="G4887" i="11"/>
  <c r="H4887" i="11"/>
  <c r="F4888" i="11"/>
  <c r="G4888" i="11"/>
  <c r="H4888" i="11"/>
  <c r="F4889" i="11"/>
  <c r="G4889" i="11"/>
  <c r="H4889" i="11"/>
  <c r="F4890" i="11"/>
  <c r="G4890" i="11"/>
  <c r="H4890" i="11"/>
  <c r="F4891" i="11"/>
  <c r="G4891" i="11"/>
  <c r="H4891" i="11"/>
  <c r="F4892" i="11"/>
  <c r="G4892" i="11"/>
  <c r="H4892" i="11"/>
  <c r="F4893" i="11"/>
  <c r="G4893" i="11"/>
  <c r="H4893" i="11"/>
  <c r="F4894" i="11"/>
  <c r="G4894" i="11"/>
  <c r="H4894" i="11"/>
  <c r="F4895" i="11"/>
  <c r="G4895" i="11"/>
  <c r="H4895" i="11"/>
  <c r="F4896" i="11"/>
  <c r="G4896" i="11"/>
  <c r="H4896" i="11"/>
  <c r="F4897" i="11"/>
  <c r="G4897" i="11"/>
  <c r="H4897" i="11"/>
  <c r="F4898" i="11"/>
  <c r="G4898" i="11"/>
  <c r="H4898" i="11"/>
  <c r="F4899" i="11"/>
  <c r="G4899" i="11"/>
  <c r="H4899" i="11"/>
  <c r="F4900" i="11"/>
  <c r="G4900" i="11"/>
  <c r="H4900" i="11"/>
  <c r="F4901" i="11"/>
  <c r="G4901" i="11"/>
  <c r="H4901" i="11"/>
  <c r="F4902" i="11"/>
  <c r="G4902" i="11"/>
  <c r="H4902" i="11"/>
  <c r="F4903" i="11"/>
  <c r="G4903" i="11"/>
  <c r="H4903" i="11"/>
  <c r="F4904" i="11"/>
  <c r="G4904" i="11"/>
  <c r="H4904" i="11"/>
  <c r="F4905" i="11"/>
  <c r="G4905" i="11"/>
  <c r="H4905" i="11"/>
  <c r="F4906" i="11"/>
  <c r="G4906" i="11"/>
  <c r="H4906" i="11"/>
  <c r="F4907" i="11"/>
  <c r="G4907" i="11"/>
  <c r="H4907" i="11"/>
  <c r="F4908" i="11"/>
  <c r="G4908" i="11"/>
  <c r="H4908" i="11"/>
  <c r="F4909" i="11"/>
  <c r="G4909" i="11"/>
  <c r="H4909" i="11"/>
  <c r="F4910" i="11"/>
  <c r="G4910" i="11"/>
  <c r="H4910" i="11"/>
  <c r="F4911" i="11"/>
  <c r="G4911" i="11"/>
  <c r="H4911" i="11"/>
  <c r="F4912" i="11"/>
  <c r="G4912" i="11"/>
  <c r="H4912" i="11"/>
  <c r="F4913" i="11"/>
  <c r="G4913" i="11"/>
  <c r="H4913" i="11"/>
  <c r="F4914" i="11"/>
  <c r="G4914" i="11"/>
  <c r="H4914" i="11"/>
  <c r="F4915" i="11"/>
  <c r="G4915" i="11"/>
  <c r="H4915" i="11"/>
  <c r="F4916" i="11"/>
  <c r="G4916" i="11"/>
  <c r="H4916" i="11"/>
  <c r="F4917" i="11"/>
  <c r="G4917" i="11"/>
  <c r="H4917" i="11"/>
  <c r="F4918" i="11"/>
  <c r="G4918" i="11"/>
  <c r="H4918" i="11"/>
  <c r="F4919" i="11"/>
  <c r="G4919" i="11"/>
  <c r="H4919" i="11"/>
  <c r="F4920" i="11"/>
  <c r="G4920" i="11"/>
  <c r="H4920" i="11"/>
  <c r="F4921" i="11"/>
  <c r="G4921" i="11"/>
  <c r="H4921" i="11"/>
  <c r="F4922" i="11"/>
  <c r="G4922" i="11"/>
  <c r="H4922" i="11"/>
  <c r="F4923" i="11"/>
  <c r="G4923" i="11"/>
  <c r="H4923" i="11"/>
  <c r="F4924" i="11"/>
  <c r="G4924" i="11"/>
  <c r="H4924" i="11"/>
  <c r="F4925" i="11"/>
  <c r="G4925" i="11"/>
  <c r="H4925" i="11"/>
  <c r="F4926" i="11"/>
  <c r="G4926" i="11"/>
  <c r="H4926" i="11"/>
  <c r="F4927" i="11"/>
  <c r="G4927" i="11"/>
  <c r="H4927" i="11"/>
  <c r="F4928" i="11"/>
  <c r="G4928" i="11"/>
  <c r="H4928" i="11"/>
  <c r="F4929" i="11"/>
  <c r="G4929" i="11"/>
  <c r="H4929" i="11"/>
  <c r="F4930" i="11"/>
  <c r="G4930" i="11"/>
  <c r="H4930" i="11"/>
  <c r="F4931" i="11"/>
  <c r="G4931" i="11"/>
  <c r="H4931" i="11"/>
  <c r="F4932" i="11"/>
  <c r="G4932" i="11"/>
  <c r="H4932" i="11"/>
  <c r="F4933" i="11"/>
  <c r="G4933" i="11"/>
  <c r="H4933" i="11"/>
  <c r="F4934" i="11"/>
  <c r="G4934" i="11"/>
  <c r="H4934" i="11"/>
  <c r="F4935" i="11"/>
  <c r="G4935" i="11"/>
  <c r="H4935" i="11"/>
  <c r="F4936" i="11"/>
  <c r="G4936" i="11"/>
  <c r="H4936" i="11"/>
  <c r="F4937" i="11"/>
  <c r="G4937" i="11"/>
  <c r="H4937" i="11"/>
  <c r="F4938" i="11"/>
  <c r="G4938" i="11"/>
  <c r="H4938" i="11"/>
  <c r="F4939" i="11"/>
  <c r="G4939" i="11"/>
  <c r="H4939" i="11"/>
  <c r="F4940" i="11"/>
  <c r="G4940" i="11"/>
  <c r="H4940" i="11"/>
  <c r="F4941" i="11"/>
  <c r="G4941" i="11"/>
  <c r="H4941" i="11"/>
  <c r="F4942" i="11"/>
  <c r="G4942" i="11"/>
  <c r="H4942" i="11"/>
  <c r="F4943" i="11"/>
  <c r="G4943" i="11"/>
  <c r="H4943" i="11"/>
  <c r="F4944" i="11"/>
  <c r="G4944" i="11"/>
  <c r="H4944" i="11"/>
  <c r="F4945" i="11"/>
  <c r="G4945" i="11"/>
  <c r="H4945" i="11"/>
  <c r="F4946" i="11"/>
  <c r="G4946" i="11"/>
  <c r="H4946" i="11"/>
  <c r="F4947" i="11"/>
  <c r="G4947" i="11"/>
  <c r="H4947" i="11"/>
  <c r="F4948" i="11"/>
  <c r="G4948" i="11"/>
  <c r="H4948" i="11"/>
  <c r="F4949" i="11"/>
  <c r="G4949" i="11"/>
  <c r="H4949" i="11"/>
  <c r="F4950" i="11"/>
  <c r="G4950" i="11"/>
  <c r="H4950" i="11"/>
  <c r="F4951" i="11"/>
  <c r="G4951" i="11"/>
  <c r="H4951" i="11"/>
  <c r="F4952" i="11"/>
  <c r="G4952" i="11"/>
  <c r="H4952" i="11"/>
  <c r="F4953" i="11"/>
  <c r="G4953" i="11"/>
  <c r="H4953" i="11"/>
  <c r="F4954" i="11"/>
  <c r="G4954" i="11"/>
  <c r="H4954" i="11"/>
  <c r="F4955" i="11"/>
  <c r="G4955" i="11"/>
  <c r="H4955" i="11"/>
  <c r="F4956" i="11"/>
  <c r="G4956" i="11"/>
  <c r="H4956" i="11"/>
  <c r="F4957" i="11"/>
  <c r="G4957" i="11"/>
  <c r="H4957" i="11"/>
  <c r="F4958" i="11"/>
  <c r="G4958" i="11"/>
  <c r="H4958" i="11"/>
  <c r="F4959" i="11"/>
  <c r="G4959" i="11"/>
  <c r="H4959" i="11"/>
  <c r="F4960" i="11"/>
  <c r="G4960" i="11"/>
  <c r="H4960" i="11"/>
  <c r="F4961" i="11"/>
  <c r="G4961" i="11"/>
  <c r="H4961" i="11"/>
  <c r="F4962" i="11"/>
  <c r="G4962" i="11"/>
  <c r="H4962" i="11"/>
  <c r="F4963" i="11"/>
  <c r="G4963" i="11"/>
  <c r="H4963" i="11"/>
  <c r="F4964" i="11"/>
  <c r="G4964" i="11"/>
  <c r="H4964" i="11"/>
  <c r="F4965" i="11"/>
  <c r="G4965" i="11"/>
  <c r="H4965" i="11"/>
  <c r="F4966" i="11"/>
  <c r="G4966" i="11"/>
  <c r="H4966" i="11"/>
  <c r="F4967" i="11"/>
  <c r="G4967" i="11"/>
  <c r="H4967" i="11"/>
  <c r="F4968" i="11"/>
  <c r="G4968" i="11"/>
  <c r="H4968" i="11"/>
  <c r="F4969" i="11"/>
  <c r="G4969" i="11"/>
  <c r="H4969" i="11"/>
  <c r="F4970" i="11"/>
  <c r="G4970" i="11"/>
  <c r="H4970" i="11"/>
  <c r="F4971" i="11"/>
  <c r="G4971" i="11"/>
  <c r="H4971" i="11"/>
  <c r="F4972" i="11"/>
  <c r="G4972" i="11"/>
  <c r="H4972" i="11"/>
  <c r="F4973" i="11"/>
  <c r="G4973" i="11"/>
  <c r="H4973" i="11"/>
  <c r="F4974" i="11"/>
  <c r="G4974" i="11"/>
  <c r="H4974" i="11"/>
  <c r="F4975" i="11"/>
  <c r="G4975" i="11"/>
  <c r="H4975" i="11"/>
  <c r="F4976" i="11"/>
  <c r="G4976" i="11"/>
  <c r="H4976" i="11"/>
  <c r="F4977" i="11"/>
  <c r="G4977" i="11"/>
  <c r="H4977" i="11"/>
  <c r="F4978" i="11"/>
  <c r="G4978" i="11"/>
  <c r="H4978" i="11"/>
  <c r="F4979" i="11"/>
  <c r="G4979" i="11"/>
  <c r="H4979" i="11"/>
  <c r="F4980" i="11"/>
  <c r="G4980" i="11"/>
  <c r="H4980" i="11"/>
  <c r="F4981" i="11"/>
  <c r="G4981" i="11"/>
  <c r="H4981" i="11"/>
  <c r="F4982" i="11"/>
  <c r="G4982" i="11"/>
  <c r="H4982" i="11"/>
  <c r="F4983" i="11"/>
  <c r="G4983" i="11"/>
  <c r="H4983" i="11"/>
  <c r="F4984" i="11"/>
  <c r="G4984" i="11"/>
  <c r="H4984" i="11"/>
  <c r="F4985" i="11"/>
  <c r="G4985" i="11"/>
  <c r="H4985" i="11"/>
  <c r="F4986" i="11"/>
  <c r="G4986" i="11"/>
  <c r="H4986" i="11"/>
  <c r="F4987" i="11"/>
  <c r="G4987" i="11"/>
  <c r="H4987" i="11"/>
  <c r="F4988" i="11"/>
  <c r="G4988" i="11"/>
  <c r="H4988" i="11"/>
  <c r="F4989" i="11"/>
  <c r="G4989" i="11"/>
  <c r="H4989" i="11"/>
  <c r="F4990" i="11"/>
  <c r="G4990" i="11"/>
  <c r="H4990" i="11"/>
  <c r="F4991" i="11"/>
  <c r="G4991" i="11"/>
  <c r="H4991" i="11"/>
  <c r="F4992" i="11"/>
  <c r="G4992" i="11"/>
  <c r="H4992" i="11"/>
  <c r="F4993" i="11"/>
  <c r="G4993" i="11"/>
  <c r="H4993" i="11"/>
  <c r="F4994" i="11"/>
  <c r="G4994" i="11"/>
  <c r="H4994" i="11"/>
  <c r="F4995" i="11"/>
  <c r="G4995" i="11"/>
  <c r="H4995" i="11"/>
  <c r="F4996" i="11"/>
  <c r="G4996" i="11"/>
  <c r="H4996" i="11"/>
  <c r="F4997" i="11"/>
  <c r="G4997" i="11"/>
  <c r="H4997" i="11"/>
  <c r="F4998" i="11"/>
  <c r="G4998" i="11"/>
  <c r="H4998" i="11"/>
  <c r="F4999" i="11"/>
  <c r="G4999" i="11"/>
  <c r="H4999" i="11"/>
  <c r="F5000" i="11"/>
  <c r="G5000" i="11"/>
  <c r="H5000" i="11"/>
  <c r="F5001" i="11"/>
  <c r="G5001" i="11"/>
  <c r="H5001" i="11"/>
  <c r="F5002" i="11"/>
  <c r="G5002" i="11"/>
  <c r="H5002" i="11"/>
  <c r="F5003" i="11"/>
  <c r="G5003" i="11"/>
  <c r="H5003" i="11"/>
  <c r="F5004" i="11"/>
  <c r="G5004" i="11"/>
  <c r="H5004" i="11"/>
  <c r="F5005" i="11"/>
  <c r="G5005" i="11"/>
  <c r="H5005" i="11"/>
  <c r="F5006" i="11"/>
  <c r="G5006" i="11"/>
  <c r="H5006" i="11"/>
  <c r="F5007" i="11"/>
  <c r="G5007" i="11"/>
  <c r="H5007" i="11"/>
  <c r="F5008" i="11"/>
  <c r="G5008" i="11"/>
  <c r="H5008" i="11"/>
  <c r="F5009" i="11"/>
  <c r="G5009" i="11"/>
  <c r="H5009" i="11"/>
  <c r="F5010" i="11"/>
  <c r="G5010" i="11"/>
  <c r="H5010" i="11"/>
  <c r="F5011" i="11"/>
  <c r="G5011" i="11"/>
  <c r="H5011" i="11"/>
  <c r="F5012" i="11"/>
  <c r="G5012" i="11"/>
  <c r="H5012" i="11"/>
  <c r="F5013" i="11"/>
  <c r="G5013" i="11"/>
  <c r="H5013" i="11"/>
  <c r="F5014" i="11"/>
  <c r="G5014" i="11"/>
  <c r="H5014" i="11"/>
  <c r="F5015" i="11"/>
  <c r="G5015" i="11"/>
  <c r="H5015" i="11"/>
  <c r="F5016" i="11"/>
  <c r="G5016" i="11"/>
  <c r="H5016" i="11"/>
  <c r="F5017" i="11"/>
  <c r="G5017" i="11"/>
  <c r="H5017" i="11"/>
  <c r="F5018" i="11"/>
  <c r="G5018" i="11"/>
  <c r="H5018" i="11"/>
  <c r="F5019" i="11"/>
  <c r="G5019" i="11"/>
  <c r="H5019" i="11"/>
  <c r="F5020" i="11"/>
  <c r="G5020" i="11"/>
  <c r="H5020" i="11"/>
  <c r="F5021" i="11"/>
  <c r="G5021" i="11"/>
  <c r="H5021" i="11"/>
  <c r="F5022" i="11"/>
  <c r="G5022" i="11"/>
  <c r="H5022" i="11"/>
  <c r="F5023" i="11"/>
  <c r="G5023" i="11"/>
  <c r="H5023" i="11"/>
  <c r="F5024" i="11"/>
  <c r="G5024" i="11"/>
  <c r="H5024" i="11"/>
  <c r="F5025" i="11"/>
  <c r="G5025" i="11"/>
  <c r="H5025" i="11"/>
  <c r="F5026" i="11"/>
  <c r="G5026" i="11"/>
  <c r="H5026" i="11"/>
  <c r="F5027" i="11"/>
  <c r="G5027" i="11"/>
  <c r="H5027" i="11"/>
  <c r="F5028" i="11"/>
  <c r="G5028" i="11"/>
  <c r="H5028" i="11"/>
  <c r="F5029" i="11"/>
  <c r="G5029" i="11"/>
  <c r="H5029" i="11"/>
  <c r="F5030" i="11"/>
  <c r="G5030" i="11"/>
  <c r="H5030" i="11"/>
  <c r="F5031" i="11"/>
  <c r="G5031" i="11"/>
  <c r="H5031" i="11"/>
  <c r="F5032" i="11"/>
  <c r="G5032" i="11"/>
  <c r="H5032" i="11"/>
  <c r="F5033" i="11"/>
  <c r="G5033" i="11"/>
  <c r="H5033" i="11"/>
  <c r="F5034" i="11"/>
  <c r="G5034" i="11"/>
  <c r="H5034" i="11"/>
  <c r="F5035" i="11"/>
  <c r="G5035" i="11"/>
  <c r="H5035" i="11"/>
  <c r="F5036" i="11"/>
  <c r="G5036" i="11"/>
  <c r="H5036" i="11"/>
  <c r="F5037" i="11"/>
  <c r="G5037" i="11"/>
  <c r="H5037" i="11"/>
  <c r="F5038" i="11"/>
  <c r="G5038" i="11"/>
  <c r="H5038" i="11"/>
  <c r="F5039" i="11"/>
  <c r="G5039" i="11"/>
  <c r="H5039" i="11"/>
  <c r="F5040" i="11"/>
  <c r="G5040" i="11"/>
  <c r="H5040" i="11"/>
  <c r="F5041" i="11"/>
  <c r="G5041" i="11"/>
  <c r="H5041" i="11"/>
  <c r="F5042" i="11"/>
  <c r="G5042" i="11"/>
  <c r="H5042" i="11"/>
  <c r="F5043" i="11"/>
  <c r="G5043" i="11"/>
  <c r="H5043" i="11"/>
  <c r="F5044" i="11"/>
  <c r="G5044" i="11"/>
  <c r="H5044" i="11"/>
  <c r="F5045" i="11"/>
  <c r="G5045" i="11"/>
  <c r="H5045" i="11"/>
  <c r="F5046" i="11"/>
  <c r="G5046" i="11"/>
  <c r="H5046" i="11"/>
  <c r="F5047" i="11"/>
  <c r="G5047" i="11"/>
  <c r="H5047" i="11"/>
  <c r="F5048" i="11"/>
  <c r="G5048" i="11"/>
  <c r="H5048" i="11"/>
  <c r="F5049" i="11"/>
  <c r="G5049" i="11"/>
  <c r="H5049" i="11"/>
  <c r="F5050" i="11"/>
  <c r="G5050" i="11"/>
  <c r="H5050" i="11"/>
  <c r="F5051" i="11"/>
  <c r="G5051" i="11"/>
  <c r="H5051" i="11"/>
  <c r="F5052" i="11"/>
  <c r="G5052" i="11"/>
  <c r="H5052" i="11"/>
  <c r="F5053" i="11"/>
  <c r="G5053" i="11"/>
  <c r="H5053" i="11"/>
  <c r="F5054" i="11"/>
  <c r="G5054" i="11"/>
  <c r="H5054" i="11"/>
  <c r="F5055" i="11"/>
  <c r="G5055" i="11"/>
  <c r="H5055" i="11"/>
  <c r="F5056" i="11"/>
  <c r="G5056" i="11"/>
  <c r="H5056" i="11"/>
  <c r="F5057" i="11"/>
  <c r="G5057" i="11"/>
  <c r="H5057" i="11"/>
  <c r="F5058" i="11"/>
  <c r="G5058" i="11"/>
  <c r="H5058" i="11"/>
  <c r="F5059" i="11"/>
  <c r="G5059" i="11"/>
  <c r="H5059" i="11"/>
  <c r="F5060" i="11"/>
  <c r="G5060" i="11"/>
  <c r="H5060" i="11"/>
  <c r="F5061" i="11"/>
  <c r="G5061" i="11"/>
  <c r="H5061" i="11"/>
  <c r="F5062" i="11"/>
  <c r="G5062" i="11"/>
  <c r="H5062" i="11"/>
  <c r="F5063" i="11"/>
  <c r="G5063" i="11"/>
  <c r="H5063" i="11"/>
  <c r="F5064" i="11"/>
  <c r="G5064" i="11"/>
  <c r="H5064" i="11"/>
  <c r="F5065" i="11"/>
  <c r="G5065" i="11"/>
  <c r="H5065" i="11"/>
  <c r="F5066" i="11"/>
  <c r="G5066" i="11"/>
  <c r="H5066" i="11"/>
  <c r="F5067" i="11"/>
  <c r="G5067" i="11"/>
  <c r="H5067" i="11"/>
  <c r="F5068" i="11"/>
  <c r="G5068" i="11"/>
  <c r="H5068" i="11"/>
  <c r="F5069" i="11"/>
  <c r="G5069" i="11"/>
  <c r="H5069" i="11"/>
  <c r="F5070" i="11"/>
  <c r="G5070" i="11"/>
  <c r="H5070" i="11"/>
  <c r="F5071" i="11"/>
  <c r="G5071" i="11"/>
  <c r="H5071" i="11"/>
  <c r="F5072" i="11"/>
  <c r="G5072" i="11"/>
  <c r="H5072" i="11"/>
  <c r="F5073" i="11"/>
  <c r="G5073" i="11"/>
  <c r="H5073" i="11"/>
  <c r="F5074" i="11"/>
  <c r="G5074" i="11"/>
  <c r="H5074" i="11"/>
  <c r="F5075" i="11"/>
  <c r="G5075" i="11"/>
  <c r="H5075" i="11"/>
  <c r="F5076" i="11"/>
  <c r="G5076" i="11"/>
  <c r="H5076" i="11"/>
  <c r="F5077" i="11"/>
  <c r="G5077" i="11"/>
  <c r="H5077" i="11"/>
  <c r="F5078" i="11"/>
  <c r="G5078" i="11"/>
  <c r="H5078" i="11"/>
  <c r="F5079" i="11"/>
  <c r="G5079" i="11"/>
  <c r="H5079" i="11"/>
  <c r="F5080" i="11"/>
  <c r="G5080" i="11"/>
  <c r="H5080" i="11"/>
  <c r="F5081" i="11"/>
  <c r="G5081" i="11"/>
  <c r="H5081" i="11"/>
  <c r="F5082" i="11"/>
  <c r="G5082" i="11"/>
  <c r="H5082" i="11"/>
  <c r="F5083" i="11"/>
  <c r="G5083" i="11"/>
  <c r="H5083" i="11"/>
  <c r="F5084" i="11"/>
  <c r="G5084" i="11"/>
  <c r="H5084" i="11"/>
  <c r="F5085" i="11"/>
  <c r="G5085" i="11"/>
  <c r="H5085" i="11"/>
  <c r="F5086" i="11"/>
  <c r="G5086" i="11"/>
  <c r="H5086" i="11"/>
  <c r="F5087" i="11"/>
  <c r="G5087" i="11"/>
  <c r="H5087" i="11"/>
  <c r="F5088" i="11"/>
  <c r="G5088" i="11"/>
  <c r="H5088" i="11"/>
  <c r="F5089" i="11"/>
  <c r="G5089" i="11"/>
  <c r="H5089" i="11"/>
  <c r="F5090" i="11"/>
  <c r="G5090" i="11"/>
  <c r="H5090" i="11"/>
  <c r="F5091" i="11"/>
  <c r="G5091" i="11"/>
  <c r="H5091" i="11"/>
  <c r="F5092" i="11"/>
  <c r="G5092" i="11"/>
  <c r="H5092" i="11"/>
  <c r="F5093" i="11"/>
  <c r="G5093" i="11"/>
  <c r="H5093" i="11"/>
  <c r="F5094" i="11"/>
  <c r="G5094" i="11"/>
  <c r="H5094" i="11"/>
  <c r="F5095" i="11"/>
  <c r="G5095" i="11"/>
  <c r="H5095" i="11"/>
  <c r="F5096" i="11"/>
  <c r="G5096" i="11"/>
  <c r="H5096" i="11"/>
  <c r="F5097" i="11"/>
  <c r="G5097" i="11"/>
  <c r="H5097" i="11"/>
  <c r="F5098" i="11"/>
  <c r="G5098" i="11"/>
  <c r="H5098" i="11"/>
  <c r="F5099" i="11"/>
  <c r="G5099" i="11"/>
  <c r="H5099" i="11"/>
  <c r="F5100" i="11"/>
  <c r="G5100" i="11"/>
  <c r="H5100" i="11"/>
  <c r="F5101" i="11"/>
  <c r="G5101" i="11"/>
  <c r="H5101" i="11"/>
  <c r="F5102" i="11"/>
  <c r="G5102" i="11"/>
  <c r="H5102" i="11"/>
  <c r="F5103" i="11"/>
  <c r="G5103" i="11"/>
  <c r="H5103" i="11"/>
  <c r="F5104" i="11"/>
  <c r="G5104" i="11"/>
  <c r="H5104" i="11"/>
  <c r="F5105" i="11"/>
  <c r="G5105" i="11"/>
  <c r="H5105" i="11"/>
  <c r="F5106" i="11"/>
  <c r="G5106" i="11"/>
  <c r="H5106" i="11"/>
  <c r="F5107" i="11"/>
  <c r="G5107" i="11"/>
  <c r="H5107" i="11"/>
  <c r="F5108" i="11"/>
  <c r="G5108" i="11"/>
  <c r="H5108" i="11"/>
  <c r="F5109" i="11"/>
  <c r="G5109" i="11"/>
  <c r="H5109" i="11"/>
  <c r="F5110" i="11"/>
  <c r="G5110" i="11"/>
  <c r="H5110" i="11"/>
  <c r="F5111" i="11"/>
  <c r="G5111" i="11"/>
  <c r="H5111" i="11"/>
  <c r="F5112" i="11"/>
  <c r="G5112" i="11"/>
  <c r="H5112" i="11"/>
  <c r="F5113" i="11"/>
  <c r="G5113" i="11"/>
  <c r="H5113" i="11"/>
  <c r="F5114" i="11"/>
  <c r="G5114" i="11"/>
  <c r="H5114" i="11"/>
  <c r="F5115" i="11"/>
  <c r="G5115" i="11"/>
  <c r="H5115" i="11"/>
  <c r="F5116" i="11"/>
  <c r="G5116" i="11"/>
  <c r="H5116" i="11"/>
  <c r="F5117" i="11"/>
  <c r="G5117" i="11"/>
  <c r="H5117" i="11"/>
  <c r="F5118" i="11"/>
  <c r="G5118" i="11"/>
  <c r="H5118" i="11"/>
  <c r="F5119" i="11"/>
  <c r="G5119" i="11"/>
  <c r="H5119" i="11"/>
  <c r="F5120" i="11"/>
  <c r="G5120" i="11"/>
  <c r="H5120" i="11"/>
  <c r="F5121" i="11"/>
  <c r="G5121" i="11"/>
  <c r="H5121" i="11"/>
  <c r="F5122" i="11"/>
  <c r="G5122" i="11"/>
  <c r="H5122" i="11"/>
  <c r="F5123" i="11"/>
  <c r="G5123" i="11"/>
  <c r="H5123" i="11"/>
  <c r="F5124" i="11"/>
  <c r="G5124" i="11"/>
  <c r="H5124" i="11"/>
  <c r="F5125" i="11"/>
  <c r="G5125" i="11"/>
  <c r="H5125" i="11"/>
  <c r="F5126" i="11"/>
  <c r="G5126" i="11"/>
  <c r="H5126" i="11"/>
  <c r="F5127" i="11"/>
  <c r="G5127" i="11"/>
  <c r="H5127" i="11"/>
  <c r="F5128" i="11"/>
  <c r="G5128" i="11"/>
  <c r="H5128" i="11"/>
  <c r="F5129" i="11"/>
  <c r="G5129" i="11"/>
  <c r="H5129" i="11"/>
  <c r="F5130" i="11"/>
  <c r="G5130" i="11"/>
  <c r="H5130" i="11"/>
  <c r="F5131" i="11"/>
  <c r="G5131" i="11"/>
  <c r="H5131" i="11"/>
  <c r="F5132" i="11"/>
  <c r="G5132" i="11"/>
  <c r="H5132" i="11"/>
  <c r="F5133" i="11"/>
  <c r="G5133" i="11"/>
  <c r="H5133" i="11"/>
  <c r="F5134" i="11"/>
  <c r="G5134" i="11"/>
  <c r="H5134" i="11"/>
  <c r="F5135" i="11"/>
  <c r="G5135" i="11"/>
  <c r="H5135" i="11"/>
  <c r="F5136" i="11"/>
  <c r="G5136" i="11"/>
  <c r="H5136" i="11"/>
  <c r="F5137" i="11"/>
  <c r="G5137" i="11"/>
  <c r="H5137" i="11"/>
  <c r="F5138" i="11"/>
  <c r="G5138" i="11"/>
  <c r="H5138" i="11"/>
  <c r="F5139" i="11"/>
  <c r="G5139" i="11"/>
  <c r="H5139" i="11"/>
  <c r="F5140" i="11"/>
  <c r="G5140" i="11"/>
  <c r="H5140" i="11"/>
  <c r="F5141" i="11"/>
  <c r="G5141" i="11"/>
  <c r="H5141" i="11"/>
  <c r="F5142" i="11"/>
  <c r="G5142" i="11"/>
  <c r="H5142" i="11"/>
  <c r="F5143" i="11"/>
  <c r="G5143" i="11"/>
  <c r="H5143" i="11"/>
  <c r="F5144" i="11"/>
  <c r="G5144" i="11"/>
  <c r="H5144" i="11"/>
  <c r="F5145" i="11"/>
  <c r="G5145" i="11"/>
  <c r="H5145" i="11"/>
  <c r="F5146" i="11"/>
  <c r="G5146" i="11"/>
  <c r="H5146" i="11"/>
  <c r="F5147" i="11"/>
  <c r="G5147" i="11"/>
  <c r="H5147" i="11"/>
  <c r="F5148" i="11"/>
  <c r="G5148" i="11"/>
  <c r="H5148" i="11"/>
  <c r="F5149" i="11"/>
  <c r="G5149" i="11"/>
  <c r="H5149" i="11"/>
  <c r="F5150" i="11"/>
  <c r="G5150" i="11"/>
  <c r="H5150" i="11"/>
  <c r="F5151" i="11"/>
  <c r="G5151" i="11"/>
  <c r="H5151" i="11"/>
  <c r="F5152" i="11"/>
  <c r="G5152" i="11"/>
  <c r="H5152" i="11"/>
  <c r="F5153" i="11"/>
  <c r="G5153" i="11"/>
  <c r="H5153" i="11"/>
  <c r="F5154" i="11"/>
  <c r="G5154" i="11"/>
  <c r="H5154" i="11"/>
  <c r="F5155" i="11"/>
  <c r="G5155" i="11"/>
  <c r="H5155" i="11"/>
  <c r="F5156" i="11"/>
  <c r="G5156" i="11"/>
  <c r="H5156" i="11"/>
  <c r="F5157" i="11"/>
  <c r="G5157" i="11"/>
  <c r="H5157" i="11"/>
  <c r="F5158" i="11"/>
  <c r="G5158" i="11"/>
  <c r="H5158" i="11"/>
  <c r="F5159" i="11"/>
  <c r="G5159" i="11"/>
  <c r="H5159" i="11"/>
  <c r="F5160" i="11"/>
  <c r="G5160" i="11"/>
  <c r="H5160" i="11"/>
  <c r="F5161" i="11"/>
  <c r="G5161" i="11"/>
  <c r="H5161" i="11"/>
  <c r="F5162" i="11"/>
  <c r="G5162" i="11"/>
  <c r="H5162" i="11"/>
  <c r="F5163" i="11"/>
  <c r="G5163" i="11"/>
  <c r="H5163" i="11"/>
  <c r="F5164" i="11"/>
  <c r="G5164" i="11"/>
  <c r="H5164" i="11"/>
  <c r="F5165" i="11"/>
  <c r="G5165" i="11"/>
  <c r="H5165" i="11"/>
  <c r="F5166" i="11"/>
  <c r="G5166" i="11"/>
  <c r="H5166" i="11"/>
  <c r="F5167" i="11"/>
  <c r="G5167" i="11"/>
  <c r="H5167" i="11"/>
  <c r="F5168" i="11"/>
  <c r="G5168" i="11"/>
  <c r="H5168" i="11"/>
  <c r="F5169" i="11"/>
  <c r="G5169" i="11"/>
  <c r="H5169" i="11"/>
  <c r="F5170" i="11"/>
  <c r="G5170" i="11"/>
  <c r="H5170" i="11"/>
  <c r="F5171" i="11"/>
  <c r="G5171" i="11"/>
  <c r="H5171" i="11"/>
  <c r="F5172" i="11"/>
  <c r="G5172" i="11"/>
  <c r="H5172" i="11"/>
  <c r="F5173" i="11"/>
  <c r="G5173" i="11"/>
  <c r="H5173" i="11"/>
  <c r="F5174" i="11"/>
  <c r="G5174" i="11"/>
  <c r="H5174" i="11"/>
  <c r="F5175" i="11"/>
  <c r="G5175" i="11"/>
  <c r="H5175" i="11"/>
  <c r="F5176" i="11"/>
  <c r="G5176" i="11"/>
  <c r="H5176" i="11"/>
  <c r="F5177" i="11"/>
  <c r="G5177" i="11"/>
  <c r="H5177" i="11"/>
  <c r="F5178" i="11"/>
  <c r="G5178" i="11"/>
  <c r="H5178" i="11"/>
  <c r="F5179" i="11"/>
  <c r="G5179" i="11"/>
  <c r="H5179" i="11"/>
  <c r="F5180" i="11"/>
  <c r="G5180" i="11"/>
  <c r="H5180" i="11"/>
  <c r="F5181" i="11"/>
  <c r="G5181" i="11"/>
  <c r="H5181" i="11"/>
  <c r="F5182" i="11"/>
  <c r="G5182" i="11"/>
  <c r="H5182" i="11"/>
  <c r="F5183" i="11"/>
  <c r="G5183" i="11"/>
  <c r="H5183" i="11"/>
  <c r="F5184" i="11"/>
  <c r="G5184" i="11"/>
  <c r="H5184" i="11"/>
  <c r="F5185" i="11"/>
  <c r="G5185" i="11"/>
  <c r="H5185" i="11"/>
  <c r="F5186" i="11"/>
  <c r="G5186" i="11"/>
  <c r="H5186" i="11"/>
  <c r="F5187" i="11"/>
  <c r="G5187" i="11"/>
  <c r="H5187" i="11"/>
  <c r="F5188" i="11"/>
  <c r="G5188" i="11"/>
  <c r="H5188" i="11"/>
  <c r="F5189" i="11"/>
  <c r="G5189" i="11"/>
  <c r="H5189" i="11"/>
  <c r="F5190" i="11"/>
  <c r="G5190" i="11"/>
  <c r="H5190" i="11"/>
  <c r="F5191" i="11"/>
  <c r="G5191" i="11"/>
  <c r="H5191" i="11"/>
  <c r="F5192" i="11"/>
  <c r="G5192" i="11"/>
  <c r="H5192" i="11"/>
  <c r="F5193" i="11"/>
  <c r="G5193" i="11"/>
  <c r="H5193" i="11"/>
  <c r="F5194" i="11"/>
  <c r="G5194" i="11"/>
  <c r="H5194" i="11"/>
  <c r="F5195" i="11"/>
  <c r="G5195" i="11"/>
  <c r="H5195" i="11"/>
  <c r="F5196" i="11"/>
  <c r="G5196" i="11"/>
  <c r="H5196" i="11"/>
  <c r="F5197" i="11"/>
  <c r="G5197" i="11"/>
  <c r="H5197" i="11"/>
  <c r="F5198" i="11"/>
  <c r="G5198" i="11"/>
  <c r="H5198" i="11"/>
  <c r="F5199" i="11"/>
  <c r="G5199" i="11"/>
  <c r="H5199" i="11"/>
  <c r="F5200" i="11"/>
  <c r="G5200" i="11"/>
  <c r="H5200" i="11"/>
  <c r="F5201" i="11"/>
  <c r="G5201" i="11"/>
  <c r="H5201" i="11"/>
  <c r="F5202" i="11"/>
  <c r="G5202" i="11"/>
  <c r="H5202" i="11"/>
  <c r="F5203" i="11"/>
  <c r="G5203" i="11"/>
  <c r="H5203" i="11"/>
  <c r="F5204" i="11"/>
  <c r="G5204" i="11"/>
  <c r="H5204" i="11"/>
  <c r="F5205" i="11"/>
  <c r="G5205" i="11"/>
  <c r="H5205" i="11"/>
  <c r="F5206" i="11"/>
  <c r="G5206" i="11"/>
  <c r="H5206" i="11"/>
  <c r="F5207" i="11"/>
  <c r="G5207" i="11"/>
  <c r="H5207" i="11"/>
  <c r="F5208" i="11"/>
  <c r="G5208" i="11"/>
  <c r="H5208" i="11"/>
  <c r="F5209" i="11"/>
  <c r="G5209" i="11"/>
  <c r="H5209" i="11"/>
  <c r="F5210" i="11"/>
  <c r="G5210" i="11"/>
  <c r="H5210" i="11"/>
  <c r="F5211" i="11"/>
  <c r="G5211" i="11"/>
  <c r="H5211" i="11"/>
  <c r="F5212" i="11"/>
  <c r="G5212" i="11"/>
  <c r="H5212" i="11"/>
  <c r="F5213" i="11"/>
  <c r="G5213" i="11"/>
  <c r="H5213" i="11"/>
  <c r="F5214" i="11"/>
  <c r="G5214" i="11"/>
  <c r="H5214" i="11"/>
  <c r="F5215" i="11"/>
  <c r="G5215" i="11"/>
  <c r="H5215" i="11"/>
  <c r="F5216" i="11"/>
  <c r="G5216" i="11"/>
  <c r="H5216" i="11"/>
  <c r="F5217" i="11"/>
  <c r="G5217" i="11"/>
  <c r="H5217" i="11"/>
  <c r="F5218" i="11"/>
  <c r="G5218" i="11"/>
  <c r="H5218" i="11"/>
  <c r="F5219" i="11"/>
  <c r="G5219" i="11"/>
  <c r="H5219" i="11"/>
  <c r="F5220" i="11"/>
  <c r="G5220" i="11"/>
  <c r="H5220" i="11"/>
  <c r="F5221" i="11"/>
  <c r="G5221" i="11"/>
  <c r="H5221" i="11"/>
  <c r="F5222" i="11"/>
  <c r="G5222" i="11"/>
  <c r="H5222" i="11"/>
  <c r="F5223" i="11"/>
  <c r="G5223" i="11"/>
  <c r="H5223" i="11"/>
  <c r="F5224" i="11"/>
  <c r="G5224" i="11"/>
  <c r="H5224" i="11"/>
  <c r="F5225" i="11"/>
  <c r="G5225" i="11"/>
  <c r="H5225" i="11"/>
  <c r="F5226" i="11"/>
  <c r="G5226" i="11"/>
  <c r="H5226" i="11"/>
  <c r="F5227" i="11"/>
  <c r="G5227" i="11"/>
  <c r="H5227" i="11"/>
  <c r="F5228" i="11"/>
  <c r="G5228" i="11"/>
  <c r="H5228" i="11"/>
  <c r="F5229" i="11"/>
  <c r="G5229" i="11"/>
  <c r="H5229" i="11"/>
  <c r="F5230" i="11"/>
  <c r="G5230" i="11"/>
  <c r="H5230" i="11"/>
  <c r="F5231" i="11"/>
  <c r="G5231" i="11"/>
  <c r="H5231" i="11"/>
  <c r="F5232" i="11"/>
  <c r="G5232" i="11"/>
  <c r="H5232" i="11"/>
  <c r="F5233" i="11"/>
  <c r="G5233" i="11"/>
  <c r="H5233" i="11"/>
  <c r="F5234" i="11"/>
  <c r="G5234" i="11"/>
  <c r="H5234" i="11"/>
  <c r="F5235" i="11"/>
  <c r="G5235" i="11"/>
  <c r="H5235" i="11"/>
  <c r="F5236" i="11"/>
  <c r="G5236" i="11"/>
  <c r="H5236" i="11"/>
  <c r="F5237" i="11"/>
  <c r="G5237" i="11"/>
  <c r="H5237" i="11"/>
  <c r="F5238" i="11"/>
  <c r="G5238" i="11"/>
  <c r="H5238" i="11"/>
  <c r="F5239" i="11"/>
  <c r="G5239" i="11"/>
  <c r="H5239" i="11"/>
  <c r="F5240" i="11"/>
  <c r="G5240" i="11"/>
  <c r="H5240" i="11"/>
  <c r="F5241" i="11"/>
  <c r="G5241" i="11"/>
  <c r="H5241" i="11"/>
  <c r="F5242" i="11"/>
  <c r="G5242" i="11"/>
  <c r="H5242" i="11"/>
  <c r="F5243" i="11"/>
  <c r="G5243" i="11"/>
  <c r="H5243" i="11"/>
  <c r="F5244" i="11"/>
  <c r="G5244" i="11"/>
  <c r="H5244" i="11"/>
  <c r="F5245" i="11"/>
  <c r="G5245" i="11"/>
  <c r="H5245" i="11"/>
  <c r="F5246" i="11"/>
  <c r="G5246" i="11"/>
  <c r="H5246" i="11"/>
  <c r="F5247" i="11"/>
  <c r="G5247" i="11"/>
  <c r="H5247" i="11"/>
  <c r="F5248" i="11"/>
  <c r="G5248" i="11"/>
  <c r="H5248" i="11"/>
  <c r="F5249" i="11"/>
  <c r="G5249" i="11"/>
  <c r="H5249" i="11"/>
  <c r="F5250" i="11"/>
  <c r="G5250" i="11"/>
  <c r="H5250" i="11"/>
  <c r="F5251" i="11"/>
  <c r="G5251" i="11"/>
  <c r="H5251" i="11"/>
  <c r="F5252" i="11"/>
  <c r="G5252" i="11"/>
  <c r="H5252" i="11"/>
  <c r="F5253" i="11"/>
  <c r="G5253" i="11"/>
  <c r="H5253" i="11"/>
  <c r="F5254" i="11"/>
  <c r="G5254" i="11"/>
  <c r="H5254" i="11"/>
  <c r="F5255" i="11"/>
  <c r="G5255" i="11"/>
  <c r="H5255" i="11"/>
  <c r="F5256" i="11"/>
  <c r="G5256" i="11"/>
  <c r="H5256" i="11"/>
  <c r="F5257" i="11"/>
  <c r="G5257" i="11"/>
  <c r="H5257" i="11"/>
  <c r="F5258" i="11"/>
  <c r="G5258" i="11"/>
  <c r="H5258" i="11"/>
  <c r="F5259" i="11"/>
  <c r="G5259" i="11"/>
  <c r="H5259" i="11"/>
  <c r="F5260" i="11"/>
  <c r="G5260" i="11"/>
  <c r="H5260" i="11"/>
  <c r="F5261" i="11"/>
  <c r="G5261" i="11"/>
  <c r="H5261" i="11"/>
  <c r="F5262" i="11"/>
  <c r="G5262" i="11"/>
  <c r="H5262" i="11"/>
  <c r="F5263" i="11"/>
  <c r="G5263" i="11"/>
  <c r="H5263" i="11"/>
  <c r="F5264" i="11"/>
  <c r="G5264" i="11"/>
  <c r="H5264" i="11"/>
  <c r="F5265" i="11"/>
  <c r="G5265" i="11"/>
  <c r="H5265" i="11"/>
  <c r="F5266" i="11"/>
  <c r="G5266" i="11"/>
  <c r="H5266" i="11"/>
  <c r="F5267" i="11"/>
  <c r="G5267" i="11"/>
  <c r="H5267" i="11"/>
  <c r="F5268" i="11"/>
  <c r="G5268" i="11"/>
  <c r="H5268" i="11"/>
  <c r="F5269" i="11"/>
  <c r="G5269" i="11"/>
  <c r="H5269" i="11"/>
  <c r="F5270" i="11"/>
  <c r="G5270" i="11"/>
  <c r="H5270" i="11"/>
  <c r="F5271" i="11"/>
  <c r="G5271" i="11"/>
  <c r="H5271" i="11"/>
  <c r="F5272" i="11"/>
  <c r="G5272" i="11"/>
  <c r="H5272" i="11"/>
  <c r="F5273" i="11"/>
  <c r="G5273" i="11"/>
  <c r="H5273" i="11"/>
  <c r="F5274" i="11"/>
  <c r="G5274" i="11"/>
  <c r="H5274" i="11"/>
  <c r="F5275" i="11"/>
  <c r="G5275" i="11"/>
  <c r="H5275" i="11"/>
  <c r="F5276" i="11"/>
  <c r="G5276" i="11"/>
  <c r="H5276" i="11"/>
  <c r="F5277" i="11"/>
  <c r="G5277" i="11"/>
  <c r="H5277" i="11"/>
  <c r="F5278" i="11"/>
  <c r="G5278" i="11"/>
  <c r="H5278" i="11"/>
  <c r="F5279" i="11"/>
  <c r="G5279" i="11"/>
  <c r="H5279" i="11"/>
  <c r="F5280" i="11"/>
  <c r="G5280" i="11"/>
  <c r="H5280" i="11"/>
  <c r="F5281" i="11"/>
  <c r="G5281" i="11"/>
  <c r="H5281" i="11"/>
  <c r="F5282" i="11"/>
  <c r="G5282" i="11"/>
  <c r="H5282" i="11"/>
  <c r="F5283" i="11"/>
  <c r="G5283" i="11"/>
  <c r="H5283" i="11"/>
  <c r="F5284" i="11"/>
  <c r="G5284" i="11"/>
  <c r="H5284" i="11"/>
  <c r="F5285" i="11"/>
  <c r="G5285" i="11"/>
  <c r="H5285" i="11"/>
  <c r="F5286" i="11"/>
  <c r="G5286" i="11"/>
  <c r="H5286" i="11"/>
  <c r="F5287" i="11"/>
  <c r="G5287" i="11"/>
  <c r="H5287" i="11"/>
  <c r="F5288" i="11"/>
  <c r="G5288" i="11"/>
  <c r="H5288" i="11"/>
  <c r="F5289" i="11"/>
  <c r="G5289" i="11"/>
  <c r="H5289" i="11"/>
  <c r="F5290" i="11"/>
  <c r="G5290" i="11"/>
  <c r="H5290" i="11"/>
  <c r="F5291" i="11"/>
  <c r="G5291" i="11"/>
  <c r="H5291" i="11"/>
  <c r="F5292" i="11"/>
  <c r="G5292" i="11"/>
  <c r="H5292" i="11"/>
  <c r="F5293" i="11"/>
  <c r="G5293" i="11"/>
  <c r="H5293" i="11"/>
  <c r="F5294" i="11"/>
  <c r="G5294" i="11"/>
  <c r="H5294" i="11"/>
  <c r="F5295" i="11"/>
  <c r="G5295" i="11"/>
  <c r="H5295" i="11"/>
  <c r="F5296" i="11"/>
  <c r="G5296" i="11"/>
  <c r="H5296" i="11"/>
  <c r="F5297" i="11"/>
  <c r="G5297" i="11"/>
  <c r="H5297" i="11"/>
  <c r="F5298" i="11"/>
  <c r="G5298" i="11"/>
  <c r="H5298" i="11"/>
  <c r="F5299" i="11"/>
  <c r="G5299" i="11"/>
  <c r="H5299" i="11"/>
  <c r="F5300" i="11"/>
  <c r="G5300" i="11"/>
  <c r="H5300" i="11"/>
  <c r="F5301" i="11"/>
  <c r="G5301" i="11"/>
  <c r="H5301" i="11"/>
  <c r="F5302" i="11"/>
  <c r="G5302" i="11"/>
  <c r="H5302" i="11"/>
  <c r="F5303" i="11"/>
  <c r="G5303" i="11"/>
  <c r="H5303" i="11"/>
  <c r="F5304" i="11"/>
  <c r="G5304" i="11"/>
  <c r="H5304" i="11"/>
  <c r="F5305" i="11"/>
  <c r="G5305" i="11"/>
  <c r="H5305" i="11"/>
  <c r="F5306" i="11"/>
  <c r="G5306" i="11"/>
  <c r="H5306" i="11"/>
  <c r="F5307" i="11"/>
  <c r="G5307" i="11"/>
  <c r="H5307" i="11"/>
  <c r="F5308" i="11"/>
  <c r="G5308" i="11"/>
  <c r="H5308" i="11"/>
  <c r="F5309" i="11"/>
  <c r="G5309" i="11"/>
  <c r="H5309" i="11"/>
  <c r="F5310" i="11"/>
  <c r="G5310" i="11"/>
  <c r="H5310" i="11"/>
  <c r="F5311" i="11"/>
  <c r="G5311" i="11"/>
  <c r="H5311" i="11"/>
  <c r="F5312" i="11"/>
  <c r="G5312" i="11"/>
  <c r="H5312" i="11"/>
  <c r="F5313" i="11"/>
  <c r="G5313" i="11"/>
  <c r="H5313" i="11"/>
  <c r="F5314" i="11"/>
  <c r="G5314" i="11"/>
  <c r="H5314" i="11"/>
  <c r="F5315" i="11"/>
  <c r="G5315" i="11"/>
  <c r="H5315" i="11"/>
  <c r="F5316" i="11"/>
  <c r="G5316" i="11"/>
  <c r="H5316" i="11"/>
  <c r="F5317" i="11"/>
  <c r="G5317" i="11"/>
  <c r="H5317" i="11"/>
  <c r="F5318" i="11"/>
  <c r="G5318" i="11"/>
  <c r="H5318" i="11"/>
  <c r="F5319" i="11"/>
  <c r="G5319" i="11"/>
  <c r="H5319" i="11"/>
  <c r="F5320" i="11"/>
  <c r="G5320" i="11"/>
  <c r="H5320" i="11"/>
  <c r="F5321" i="11"/>
  <c r="G5321" i="11"/>
  <c r="H5321" i="11"/>
  <c r="F5322" i="11"/>
  <c r="G5322" i="11"/>
  <c r="H5322" i="11"/>
  <c r="F5323" i="11"/>
  <c r="G5323" i="11"/>
  <c r="H5323" i="11"/>
  <c r="F5324" i="11"/>
  <c r="G5324" i="11"/>
  <c r="H5324" i="11"/>
  <c r="F5325" i="11"/>
  <c r="G5325" i="11"/>
  <c r="H5325" i="11"/>
  <c r="F5326" i="11"/>
  <c r="G5326" i="11"/>
  <c r="H5326" i="11"/>
  <c r="F5327" i="11"/>
  <c r="G5327" i="11"/>
  <c r="H5327" i="11"/>
  <c r="F5328" i="11"/>
  <c r="G5328" i="11"/>
  <c r="H5328" i="11"/>
  <c r="F5329" i="11"/>
  <c r="G5329" i="11"/>
  <c r="H5329" i="11"/>
  <c r="F5330" i="11"/>
  <c r="G5330" i="11"/>
  <c r="H5330" i="11"/>
  <c r="F5331" i="11"/>
  <c r="G5331" i="11"/>
  <c r="H5331" i="11"/>
  <c r="F5332" i="11"/>
  <c r="G5332" i="11"/>
  <c r="H5332" i="11"/>
  <c r="F5333" i="11"/>
  <c r="G5333" i="11"/>
  <c r="H5333" i="11"/>
  <c r="F5334" i="11"/>
  <c r="G5334" i="11"/>
  <c r="H5334" i="11"/>
  <c r="F5335" i="11"/>
  <c r="G5335" i="11"/>
  <c r="H5335" i="11"/>
  <c r="F5336" i="11"/>
  <c r="G5336" i="11"/>
  <c r="H5336" i="11"/>
  <c r="F5337" i="11"/>
  <c r="G5337" i="11"/>
  <c r="H5337" i="11"/>
  <c r="F5338" i="11"/>
  <c r="G5338" i="11"/>
  <c r="H5338" i="11"/>
  <c r="F5339" i="11"/>
  <c r="G5339" i="11"/>
  <c r="H5339" i="11"/>
  <c r="F5340" i="11"/>
  <c r="G5340" i="11"/>
  <c r="H5340" i="11"/>
  <c r="F5341" i="11"/>
  <c r="G5341" i="11"/>
  <c r="H5341" i="11"/>
  <c r="F5342" i="11"/>
  <c r="G5342" i="11"/>
  <c r="H5342" i="11"/>
  <c r="F5343" i="11"/>
  <c r="G5343" i="11"/>
  <c r="H5343" i="11"/>
  <c r="F5344" i="11"/>
  <c r="G5344" i="11"/>
  <c r="H5344" i="11"/>
  <c r="F5345" i="11"/>
  <c r="G5345" i="11"/>
  <c r="H5345" i="11"/>
  <c r="F5346" i="11"/>
  <c r="G5346" i="11"/>
  <c r="H5346" i="11"/>
  <c r="F5347" i="11"/>
  <c r="G5347" i="11"/>
  <c r="H5347" i="11"/>
  <c r="F5348" i="11"/>
  <c r="G5348" i="11"/>
  <c r="H5348" i="11"/>
  <c r="F5349" i="11"/>
  <c r="G5349" i="11"/>
  <c r="H5349" i="11"/>
  <c r="F5350" i="11"/>
  <c r="G5350" i="11"/>
  <c r="H5350" i="11"/>
  <c r="F5351" i="11"/>
  <c r="G5351" i="11"/>
  <c r="H5351" i="11"/>
  <c r="F5352" i="11"/>
  <c r="G5352" i="11"/>
  <c r="H5352" i="11"/>
  <c r="F5353" i="11"/>
  <c r="G5353" i="11"/>
  <c r="H5353" i="11"/>
  <c r="F5354" i="11"/>
  <c r="G5354" i="11"/>
  <c r="H5354" i="11"/>
  <c r="F5355" i="11"/>
  <c r="G5355" i="11"/>
  <c r="H5355" i="11"/>
  <c r="F5356" i="11"/>
  <c r="G5356" i="11"/>
  <c r="H5356" i="11"/>
  <c r="F5357" i="11"/>
  <c r="G5357" i="11"/>
  <c r="H5357" i="11"/>
  <c r="F5358" i="11"/>
  <c r="G5358" i="11"/>
  <c r="H5358" i="11"/>
  <c r="F5359" i="11"/>
  <c r="G5359" i="11"/>
  <c r="H5359" i="11"/>
  <c r="F5360" i="11"/>
  <c r="G5360" i="11"/>
  <c r="H5360" i="11"/>
  <c r="F5361" i="11"/>
  <c r="G5361" i="11"/>
  <c r="H5361" i="11"/>
  <c r="F5362" i="11"/>
  <c r="G5362" i="11"/>
  <c r="H5362" i="11"/>
  <c r="F5363" i="11"/>
  <c r="G5363" i="11"/>
  <c r="H5363" i="11"/>
  <c r="F5364" i="11"/>
  <c r="G5364" i="11"/>
  <c r="H5364" i="11"/>
  <c r="F5365" i="11"/>
  <c r="G5365" i="11"/>
  <c r="H5365" i="11"/>
  <c r="F5366" i="11"/>
  <c r="G5366" i="11"/>
  <c r="H5366" i="11"/>
  <c r="F5367" i="11"/>
  <c r="G5367" i="11"/>
  <c r="H5367" i="11"/>
  <c r="F5368" i="11"/>
  <c r="G5368" i="11"/>
  <c r="H5368" i="11"/>
  <c r="F5369" i="11"/>
  <c r="G5369" i="11"/>
  <c r="H5369" i="11"/>
  <c r="F5370" i="11"/>
  <c r="G5370" i="11"/>
  <c r="H5370" i="11"/>
  <c r="F5371" i="11"/>
  <c r="G5371" i="11"/>
  <c r="H5371" i="11"/>
  <c r="F5372" i="11"/>
  <c r="G5372" i="11"/>
  <c r="H5372" i="11"/>
  <c r="F5373" i="11"/>
  <c r="G5373" i="11"/>
  <c r="H5373" i="11"/>
  <c r="F5374" i="11"/>
  <c r="G5374" i="11"/>
  <c r="H5374" i="11"/>
  <c r="F5375" i="11"/>
  <c r="G5375" i="11"/>
  <c r="H5375" i="11"/>
  <c r="F5376" i="11"/>
  <c r="G5376" i="11"/>
  <c r="H5376" i="11"/>
  <c r="F5377" i="11"/>
  <c r="G5377" i="11"/>
  <c r="H5377" i="11"/>
  <c r="F5378" i="11"/>
  <c r="G5378" i="11"/>
  <c r="H5378" i="11"/>
  <c r="F5379" i="11"/>
  <c r="G5379" i="11"/>
  <c r="H5379" i="11"/>
  <c r="F5380" i="11"/>
  <c r="G5380" i="11"/>
  <c r="H5380" i="11"/>
  <c r="F5381" i="11"/>
  <c r="G5381" i="11"/>
  <c r="H5381" i="11"/>
  <c r="F5382" i="11"/>
  <c r="G5382" i="11"/>
  <c r="H5382" i="11"/>
  <c r="F5383" i="11"/>
  <c r="G5383" i="11"/>
  <c r="H5383" i="11"/>
  <c r="F5384" i="11"/>
  <c r="G5384" i="11"/>
  <c r="H5384" i="11"/>
  <c r="F5385" i="11"/>
  <c r="G5385" i="11"/>
  <c r="H5385" i="11"/>
  <c r="F5386" i="11"/>
  <c r="G5386" i="11"/>
  <c r="H5386" i="11"/>
  <c r="F5387" i="11"/>
  <c r="G5387" i="11"/>
  <c r="H5387" i="11"/>
  <c r="F5388" i="11"/>
  <c r="G5388" i="11"/>
  <c r="H5388" i="11"/>
  <c r="F5389" i="11"/>
  <c r="G5389" i="11"/>
  <c r="H5389" i="11"/>
  <c r="F5390" i="11"/>
  <c r="G5390" i="11"/>
  <c r="H5390" i="11"/>
  <c r="F5391" i="11"/>
  <c r="G5391" i="11"/>
  <c r="H5391" i="11"/>
  <c r="F5392" i="11"/>
  <c r="G5392" i="11"/>
  <c r="H5392" i="11"/>
  <c r="F5393" i="11"/>
  <c r="G5393" i="11"/>
  <c r="H5393" i="11"/>
  <c r="F5394" i="11"/>
  <c r="G5394" i="11"/>
  <c r="H5394" i="11"/>
  <c r="F5395" i="11"/>
  <c r="G5395" i="11"/>
  <c r="H5395" i="11"/>
  <c r="F5396" i="11"/>
  <c r="G5396" i="11"/>
  <c r="H5396" i="11"/>
  <c r="F5397" i="11"/>
  <c r="G5397" i="11"/>
  <c r="H5397" i="11"/>
  <c r="F5398" i="11"/>
  <c r="G5398" i="11"/>
  <c r="H5398" i="11"/>
  <c r="F5399" i="11"/>
  <c r="G5399" i="11"/>
  <c r="H5399" i="11"/>
  <c r="F5400" i="11"/>
  <c r="G5400" i="11"/>
  <c r="H5400" i="11"/>
  <c r="F5401" i="11"/>
  <c r="G5401" i="11"/>
  <c r="H5401" i="11"/>
  <c r="F5402" i="11"/>
  <c r="G5402" i="11"/>
  <c r="H5402" i="11"/>
  <c r="F5403" i="11"/>
  <c r="G5403" i="11"/>
  <c r="H5403" i="11"/>
  <c r="F5404" i="11"/>
  <c r="G5404" i="11"/>
  <c r="H5404" i="11"/>
  <c r="F5405" i="11"/>
  <c r="G5405" i="11"/>
  <c r="H5405" i="11"/>
  <c r="F5406" i="11"/>
  <c r="G5406" i="11"/>
  <c r="H5406" i="11"/>
  <c r="F5407" i="11"/>
  <c r="G5407" i="11"/>
  <c r="H5407" i="11"/>
  <c r="F5408" i="11"/>
  <c r="G5408" i="11"/>
  <c r="H5408" i="11"/>
  <c r="F5409" i="11"/>
  <c r="G5409" i="11"/>
  <c r="H5409" i="11"/>
  <c r="F5410" i="11"/>
  <c r="G5410" i="11"/>
  <c r="H5410" i="11"/>
  <c r="F5411" i="11"/>
  <c r="G5411" i="11"/>
  <c r="H5411" i="11"/>
  <c r="F5412" i="11"/>
  <c r="G5412" i="11"/>
  <c r="H5412" i="11"/>
  <c r="F5413" i="11"/>
  <c r="G5413" i="11"/>
  <c r="H5413" i="11"/>
  <c r="F5414" i="11"/>
  <c r="G5414" i="11"/>
  <c r="H5414" i="11"/>
  <c r="F5415" i="11"/>
  <c r="G5415" i="11"/>
  <c r="H5415" i="11"/>
  <c r="F5416" i="11"/>
  <c r="G5416" i="11"/>
  <c r="H5416" i="11"/>
  <c r="F5417" i="11"/>
  <c r="G5417" i="11"/>
  <c r="H5417" i="11"/>
  <c r="F5418" i="11"/>
  <c r="G5418" i="11"/>
  <c r="H5418" i="11"/>
  <c r="F5419" i="11"/>
  <c r="G5419" i="11"/>
  <c r="H5419" i="11"/>
  <c r="F5420" i="11"/>
  <c r="G5420" i="11"/>
  <c r="H5420" i="11"/>
  <c r="F5421" i="11"/>
  <c r="G5421" i="11"/>
  <c r="H5421" i="11"/>
  <c r="F5422" i="11"/>
  <c r="G5422" i="11"/>
  <c r="H5422" i="11"/>
  <c r="F5423" i="11"/>
  <c r="G5423" i="11"/>
  <c r="H5423" i="11"/>
  <c r="F5424" i="11"/>
  <c r="G5424" i="11"/>
  <c r="H5424" i="11"/>
  <c r="F5425" i="11"/>
  <c r="G5425" i="11"/>
  <c r="H5425" i="11"/>
  <c r="F5426" i="11"/>
  <c r="G5426" i="11"/>
  <c r="H5426" i="11"/>
  <c r="F5427" i="11"/>
  <c r="G5427" i="11"/>
  <c r="H5427" i="11"/>
  <c r="F5428" i="11"/>
  <c r="G5428" i="11"/>
  <c r="H5428" i="11"/>
  <c r="F5429" i="11"/>
  <c r="G5429" i="11"/>
  <c r="H5429" i="11"/>
  <c r="F5430" i="11"/>
  <c r="G5430" i="11"/>
  <c r="H5430" i="11"/>
  <c r="F5431" i="11"/>
  <c r="G5431" i="11"/>
  <c r="H5431" i="11"/>
  <c r="F5432" i="11"/>
  <c r="G5432" i="11"/>
  <c r="H5432" i="11"/>
  <c r="F5433" i="11"/>
  <c r="G5433" i="11"/>
  <c r="H5433" i="11"/>
  <c r="F5434" i="11"/>
  <c r="G5434" i="11"/>
  <c r="H5434" i="11"/>
  <c r="F5435" i="11"/>
  <c r="G5435" i="11"/>
  <c r="H5435" i="11"/>
  <c r="F5436" i="11"/>
  <c r="G5436" i="11"/>
  <c r="H5436" i="11"/>
  <c r="F5437" i="11"/>
  <c r="G5437" i="11"/>
  <c r="H5437" i="11"/>
  <c r="F5438" i="11"/>
  <c r="G5438" i="11"/>
  <c r="H5438" i="11"/>
  <c r="F5439" i="11"/>
  <c r="G5439" i="11"/>
  <c r="H5439" i="11"/>
  <c r="F5440" i="11"/>
  <c r="G5440" i="11"/>
  <c r="H5440" i="11"/>
  <c r="F5441" i="11"/>
  <c r="G5441" i="11"/>
  <c r="H5441" i="11"/>
  <c r="F5442" i="11"/>
  <c r="G5442" i="11"/>
  <c r="H5442" i="11"/>
  <c r="F5443" i="11"/>
  <c r="G5443" i="11"/>
  <c r="H5443" i="11"/>
  <c r="F5444" i="11"/>
  <c r="G5444" i="11"/>
  <c r="H5444" i="11"/>
  <c r="F5445" i="11"/>
  <c r="G5445" i="11"/>
  <c r="H5445" i="11"/>
  <c r="F5446" i="11"/>
  <c r="G5446" i="11"/>
  <c r="H5446" i="11"/>
  <c r="F5447" i="11"/>
  <c r="G5447" i="11"/>
  <c r="H5447" i="11"/>
  <c r="F5448" i="11"/>
  <c r="G5448" i="11"/>
  <c r="H5448" i="11"/>
  <c r="F5449" i="11"/>
  <c r="G5449" i="11"/>
  <c r="H5449" i="11"/>
  <c r="F5450" i="11"/>
  <c r="G5450" i="11"/>
  <c r="H5450" i="11"/>
  <c r="F5451" i="11"/>
  <c r="G5451" i="11"/>
  <c r="H5451" i="11"/>
  <c r="F5452" i="11"/>
  <c r="G5452" i="11"/>
  <c r="H5452" i="11"/>
  <c r="F5453" i="11"/>
  <c r="G5453" i="11"/>
  <c r="H5453" i="11"/>
  <c r="F5454" i="11"/>
  <c r="G5454" i="11"/>
  <c r="H5454" i="11"/>
  <c r="F5455" i="11"/>
  <c r="G5455" i="11"/>
  <c r="H5455" i="11"/>
  <c r="F5456" i="11"/>
  <c r="G5456" i="11"/>
  <c r="H5456" i="11"/>
  <c r="F5457" i="11"/>
  <c r="G5457" i="11"/>
  <c r="H5457" i="11"/>
  <c r="F5458" i="11"/>
  <c r="G5458" i="11"/>
  <c r="H5458" i="11"/>
  <c r="F5459" i="11"/>
  <c r="G5459" i="11"/>
  <c r="H5459" i="11"/>
  <c r="F5460" i="11"/>
  <c r="G5460" i="11"/>
  <c r="H5460" i="11"/>
  <c r="F5461" i="11"/>
  <c r="G5461" i="11"/>
  <c r="H5461" i="11"/>
  <c r="F5462" i="11"/>
  <c r="G5462" i="11"/>
  <c r="H5462" i="11"/>
  <c r="F5463" i="11"/>
  <c r="G5463" i="11"/>
  <c r="H5463" i="11"/>
  <c r="F5464" i="11"/>
  <c r="G5464" i="11"/>
  <c r="H5464" i="11"/>
  <c r="F5465" i="11"/>
  <c r="G5465" i="11"/>
  <c r="H5465" i="11"/>
  <c r="F5466" i="11"/>
  <c r="G5466" i="11"/>
  <c r="H5466" i="11"/>
  <c r="F5467" i="11"/>
  <c r="G5467" i="11"/>
  <c r="H5467" i="11"/>
  <c r="F5468" i="11"/>
  <c r="G5468" i="11"/>
  <c r="H5468" i="11"/>
  <c r="F5469" i="11"/>
  <c r="G5469" i="11"/>
  <c r="H5469" i="11"/>
  <c r="F5470" i="11"/>
  <c r="G5470" i="11"/>
  <c r="H5470" i="11"/>
  <c r="F5471" i="11"/>
  <c r="G5471" i="11"/>
  <c r="H5471" i="11"/>
  <c r="F5472" i="11"/>
  <c r="G5472" i="11"/>
  <c r="H5472" i="11"/>
  <c r="F5473" i="11"/>
  <c r="G5473" i="11"/>
  <c r="H5473" i="11"/>
  <c r="F5474" i="11"/>
  <c r="G5474" i="11"/>
  <c r="H5474" i="11"/>
  <c r="F5475" i="11"/>
  <c r="G5475" i="11"/>
  <c r="H5475" i="11"/>
  <c r="F5476" i="11"/>
  <c r="G5476" i="11"/>
  <c r="H5476" i="11"/>
  <c r="F5477" i="11"/>
  <c r="G5477" i="11"/>
  <c r="H5477" i="11"/>
  <c r="F5478" i="11"/>
  <c r="G5478" i="11"/>
  <c r="H5478" i="11"/>
  <c r="F5479" i="11"/>
  <c r="G5479" i="11"/>
  <c r="H5479" i="11"/>
  <c r="F5480" i="11"/>
  <c r="G5480" i="11"/>
  <c r="H5480" i="11"/>
  <c r="F5481" i="11"/>
  <c r="G5481" i="11"/>
  <c r="H5481" i="11"/>
  <c r="F5482" i="11"/>
  <c r="G5482" i="11"/>
  <c r="H5482" i="11"/>
  <c r="F5483" i="11"/>
  <c r="G5483" i="11"/>
  <c r="H5483" i="11"/>
  <c r="F5484" i="11"/>
  <c r="G5484" i="11"/>
  <c r="H5484" i="11"/>
  <c r="F5485" i="11"/>
  <c r="G5485" i="11"/>
  <c r="H5485" i="11"/>
  <c r="F5486" i="11"/>
  <c r="G5486" i="11"/>
  <c r="H5486" i="11"/>
  <c r="F5487" i="11"/>
  <c r="G5487" i="11"/>
  <c r="H5487" i="11"/>
  <c r="F5488" i="11"/>
  <c r="G5488" i="11"/>
  <c r="H5488" i="11"/>
  <c r="F5489" i="11"/>
  <c r="G5489" i="11"/>
  <c r="H5489" i="11"/>
  <c r="F5490" i="11"/>
  <c r="G5490" i="11"/>
  <c r="H5490" i="11"/>
  <c r="F5491" i="11"/>
  <c r="G5491" i="11"/>
  <c r="H5491" i="11"/>
  <c r="F5492" i="11"/>
  <c r="G5492" i="11"/>
  <c r="H5492" i="11"/>
  <c r="F5493" i="11"/>
  <c r="G5493" i="11"/>
  <c r="H5493" i="11"/>
  <c r="F5494" i="11"/>
  <c r="G5494" i="11"/>
  <c r="H5494" i="11"/>
  <c r="F5495" i="11"/>
  <c r="G5495" i="11"/>
  <c r="H5495" i="11"/>
  <c r="F5496" i="11"/>
  <c r="G5496" i="11"/>
  <c r="H5496" i="11"/>
  <c r="F5497" i="11"/>
  <c r="G5497" i="11"/>
  <c r="H5497" i="11"/>
  <c r="F5498" i="11"/>
  <c r="G5498" i="11"/>
  <c r="H5498" i="11"/>
  <c r="F5499" i="11"/>
  <c r="G5499" i="11"/>
  <c r="H5499" i="11"/>
  <c r="F5500" i="11"/>
  <c r="G5500" i="11"/>
  <c r="H5500" i="11"/>
  <c r="F5501" i="11"/>
  <c r="G5501" i="11"/>
  <c r="H5501" i="11"/>
  <c r="F5502" i="11"/>
  <c r="G5502" i="11"/>
  <c r="H5502" i="11"/>
  <c r="F5503" i="11"/>
  <c r="G5503" i="11"/>
  <c r="H5503" i="11"/>
  <c r="F5504" i="11"/>
  <c r="G5504" i="11"/>
  <c r="H5504" i="11"/>
  <c r="F5505" i="11"/>
  <c r="G5505" i="11"/>
  <c r="H5505" i="11"/>
  <c r="F5506" i="11"/>
  <c r="G5506" i="11"/>
  <c r="H5506" i="11"/>
  <c r="F5507" i="11"/>
  <c r="G5507" i="11"/>
  <c r="H5507" i="11"/>
  <c r="F5508" i="11"/>
  <c r="G5508" i="11"/>
  <c r="H5508" i="11"/>
  <c r="F5509" i="11"/>
  <c r="G5509" i="11"/>
  <c r="H5509" i="11"/>
  <c r="F5510" i="11"/>
  <c r="G5510" i="11"/>
  <c r="H5510" i="11"/>
  <c r="F5511" i="11"/>
  <c r="G5511" i="11"/>
  <c r="H5511" i="11"/>
  <c r="F5512" i="11"/>
  <c r="G5512" i="11"/>
  <c r="H5512" i="11"/>
  <c r="F5513" i="11"/>
  <c r="G5513" i="11"/>
  <c r="H5513" i="11"/>
  <c r="F5514" i="11"/>
  <c r="G5514" i="11"/>
  <c r="H5514" i="11"/>
  <c r="F5515" i="11"/>
  <c r="G5515" i="11"/>
  <c r="H5515" i="11"/>
  <c r="F5516" i="11"/>
  <c r="G5516" i="11"/>
  <c r="H5516" i="11"/>
  <c r="F5517" i="11"/>
  <c r="G5517" i="11"/>
  <c r="H5517" i="11"/>
  <c r="F5518" i="11"/>
  <c r="G5518" i="11"/>
  <c r="H5518" i="11"/>
  <c r="F5519" i="11"/>
  <c r="G5519" i="11"/>
  <c r="H5519" i="11"/>
  <c r="F5520" i="11"/>
  <c r="G5520" i="11"/>
  <c r="H5520" i="11"/>
  <c r="F5521" i="11"/>
  <c r="G5521" i="11"/>
  <c r="H5521" i="11"/>
  <c r="F5522" i="11"/>
  <c r="G5522" i="11"/>
  <c r="H5522" i="11"/>
  <c r="F5523" i="11"/>
  <c r="G5523" i="11"/>
  <c r="H5523" i="11"/>
  <c r="F5524" i="11"/>
  <c r="G5524" i="11"/>
  <c r="H5524" i="11"/>
  <c r="F5525" i="11"/>
  <c r="G5525" i="11"/>
  <c r="H5525" i="11"/>
  <c r="F5526" i="11"/>
  <c r="G5526" i="11"/>
  <c r="H5526" i="11"/>
  <c r="F5527" i="11"/>
  <c r="G5527" i="11"/>
  <c r="H5527" i="11"/>
  <c r="F5528" i="11"/>
  <c r="G5528" i="11"/>
  <c r="H5528" i="11"/>
  <c r="F5529" i="11"/>
  <c r="G5529" i="11"/>
  <c r="H5529" i="11"/>
  <c r="F5530" i="11"/>
  <c r="G5530" i="11"/>
  <c r="H5530" i="11"/>
  <c r="F5531" i="11"/>
  <c r="G5531" i="11"/>
  <c r="H5531" i="11"/>
  <c r="F5532" i="11"/>
  <c r="G5532" i="11"/>
  <c r="H5532" i="11"/>
  <c r="F5533" i="11"/>
  <c r="G5533" i="11"/>
  <c r="H5533" i="11"/>
  <c r="F5534" i="11"/>
  <c r="G5534" i="11"/>
  <c r="H5534" i="11"/>
  <c r="F5535" i="11"/>
  <c r="G5535" i="11"/>
  <c r="H5535" i="11"/>
  <c r="F5536" i="11"/>
  <c r="G5536" i="11"/>
  <c r="H5536" i="11"/>
  <c r="F5537" i="11"/>
  <c r="G5537" i="11"/>
  <c r="H5537" i="11"/>
  <c r="F5538" i="11"/>
  <c r="G5538" i="11"/>
  <c r="H5538" i="11"/>
  <c r="F5539" i="11"/>
  <c r="G5539" i="11"/>
  <c r="H5539" i="11"/>
  <c r="F5540" i="11"/>
  <c r="G5540" i="11"/>
  <c r="H5540" i="11"/>
  <c r="F5541" i="11"/>
  <c r="G5541" i="11"/>
  <c r="H5541" i="11"/>
  <c r="F5542" i="11"/>
  <c r="G5542" i="11"/>
  <c r="H5542" i="11"/>
  <c r="F5543" i="11"/>
  <c r="G5543" i="11"/>
  <c r="H5543" i="11"/>
  <c r="F5544" i="11"/>
  <c r="G5544" i="11"/>
  <c r="H5544" i="11"/>
  <c r="F5545" i="11"/>
  <c r="G5545" i="11"/>
  <c r="H5545" i="11"/>
  <c r="F5546" i="11"/>
  <c r="G5546" i="11"/>
  <c r="H5546" i="11"/>
  <c r="F5547" i="11"/>
  <c r="G5547" i="11"/>
  <c r="H5547" i="11"/>
  <c r="F5548" i="11"/>
  <c r="G5548" i="11"/>
  <c r="H5548" i="11"/>
  <c r="F5549" i="11"/>
  <c r="G5549" i="11"/>
  <c r="H5549" i="11"/>
  <c r="F5550" i="11"/>
  <c r="G5550" i="11"/>
  <c r="H5550" i="11"/>
  <c r="F5551" i="11"/>
  <c r="G5551" i="11"/>
  <c r="H5551" i="11"/>
  <c r="F5552" i="11"/>
  <c r="G5552" i="11"/>
  <c r="H5552" i="11"/>
  <c r="F5553" i="11"/>
  <c r="G5553" i="11"/>
  <c r="H5553" i="11"/>
  <c r="F5554" i="11"/>
  <c r="G5554" i="11"/>
  <c r="H5554" i="11"/>
  <c r="F5555" i="11"/>
  <c r="G5555" i="11"/>
  <c r="H5555" i="11"/>
  <c r="F5556" i="11"/>
  <c r="G5556" i="11"/>
  <c r="H5556" i="11"/>
  <c r="F5557" i="11"/>
  <c r="G5557" i="11"/>
  <c r="H5557" i="11"/>
  <c r="F5558" i="11"/>
  <c r="G5558" i="11"/>
  <c r="H5558" i="11"/>
  <c r="F5559" i="11"/>
  <c r="G5559" i="11"/>
  <c r="H5559" i="11"/>
  <c r="F5560" i="11"/>
  <c r="G5560" i="11"/>
  <c r="H5560" i="11"/>
  <c r="F5561" i="11"/>
  <c r="G5561" i="11"/>
  <c r="H5561" i="11"/>
  <c r="F5562" i="11"/>
  <c r="G5562" i="11"/>
  <c r="H5562" i="11"/>
  <c r="F5563" i="11"/>
  <c r="G5563" i="11"/>
  <c r="H5563" i="11"/>
  <c r="F5564" i="11"/>
  <c r="G5564" i="11"/>
  <c r="H5564" i="11"/>
  <c r="F5565" i="11"/>
  <c r="G5565" i="11"/>
  <c r="H5565" i="11"/>
  <c r="F5566" i="11"/>
  <c r="G5566" i="11"/>
  <c r="H5566" i="11"/>
  <c r="F5567" i="11"/>
  <c r="G5567" i="11"/>
  <c r="H5567" i="11"/>
  <c r="F5568" i="11"/>
  <c r="G5568" i="11"/>
  <c r="H5568" i="11"/>
  <c r="F5569" i="11"/>
  <c r="G5569" i="11"/>
  <c r="H5569" i="11"/>
  <c r="F5570" i="11"/>
  <c r="G5570" i="11"/>
  <c r="H5570" i="11"/>
  <c r="F5571" i="11"/>
  <c r="G5571" i="11"/>
  <c r="H5571" i="11"/>
  <c r="F5572" i="11"/>
  <c r="G5572" i="11"/>
  <c r="H5572" i="11"/>
  <c r="F5573" i="11"/>
  <c r="G5573" i="11"/>
  <c r="H5573" i="11"/>
  <c r="F5574" i="11"/>
  <c r="G5574" i="11"/>
  <c r="H5574" i="11"/>
  <c r="F5575" i="11"/>
  <c r="G5575" i="11"/>
  <c r="H5575" i="11"/>
  <c r="F5576" i="11"/>
  <c r="G5576" i="11"/>
  <c r="H5576" i="11"/>
  <c r="F5577" i="11"/>
  <c r="G5577" i="11"/>
  <c r="H5577" i="11"/>
  <c r="F5578" i="11"/>
  <c r="G5578" i="11"/>
  <c r="H5578" i="11"/>
  <c r="F5579" i="11"/>
  <c r="G5579" i="11"/>
  <c r="H5579" i="11"/>
  <c r="F5580" i="11"/>
  <c r="G5580" i="11"/>
  <c r="H5580" i="11"/>
  <c r="F5581" i="11"/>
  <c r="G5581" i="11"/>
  <c r="H5581" i="11"/>
  <c r="F5582" i="11"/>
  <c r="G5582" i="11"/>
  <c r="H5582" i="11"/>
  <c r="F5583" i="11"/>
  <c r="G5583" i="11"/>
  <c r="H5583" i="11"/>
  <c r="F5584" i="11"/>
  <c r="G5584" i="11"/>
  <c r="H5584" i="11"/>
  <c r="F5585" i="11"/>
  <c r="G5585" i="11"/>
  <c r="H5585" i="11"/>
  <c r="F5586" i="11"/>
  <c r="G5586" i="11"/>
  <c r="H5586" i="11"/>
  <c r="F5587" i="11"/>
  <c r="G5587" i="11"/>
  <c r="H5587" i="11"/>
  <c r="F5588" i="11"/>
  <c r="G5588" i="11"/>
  <c r="H5588" i="11"/>
  <c r="F5589" i="11"/>
  <c r="G5589" i="11"/>
  <c r="H5589" i="11"/>
  <c r="F5590" i="11"/>
  <c r="G5590" i="11"/>
  <c r="H5590" i="11"/>
  <c r="F5591" i="11"/>
  <c r="G5591" i="11"/>
  <c r="H5591" i="11"/>
  <c r="F5592" i="11"/>
  <c r="G5592" i="11"/>
  <c r="H5592" i="11"/>
  <c r="F5593" i="11"/>
  <c r="G5593" i="11"/>
  <c r="H5593" i="11"/>
  <c r="F5594" i="11"/>
  <c r="G5594" i="11"/>
  <c r="H5594" i="11"/>
  <c r="F5595" i="11"/>
  <c r="G5595" i="11"/>
  <c r="H5595" i="11"/>
  <c r="F5596" i="11"/>
  <c r="G5596" i="11"/>
  <c r="H5596" i="11"/>
  <c r="F5597" i="11"/>
  <c r="G5597" i="11"/>
  <c r="H5597" i="11"/>
  <c r="F5598" i="11"/>
  <c r="G5598" i="11"/>
  <c r="H5598" i="11"/>
  <c r="F5599" i="11"/>
  <c r="G5599" i="11"/>
  <c r="H5599" i="11"/>
  <c r="F5600" i="11"/>
  <c r="G5600" i="11"/>
  <c r="H5600" i="11"/>
  <c r="F5601" i="11"/>
  <c r="G5601" i="11"/>
  <c r="H5601" i="11"/>
  <c r="F5602" i="11"/>
  <c r="G5602" i="11"/>
  <c r="H5602" i="11"/>
  <c r="F5603" i="11"/>
  <c r="G5603" i="11"/>
  <c r="H5603" i="11"/>
  <c r="F5604" i="11"/>
  <c r="G5604" i="11"/>
  <c r="H5604" i="11"/>
  <c r="F5605" i="11"/>
  <c r="G5605" i="11"/>
  <c r="H5605" i="11"/>
  <c r="F5606" i="11"/>
  <c r="G5606" i="11"/>
  <c r="H5606" i="11"/>
  <c r="F5607" i="11"/>
  <c r="G5607" i="11"/>
  <c r="H5607" i="11"/>
  <c r="F5608" i="11"/>
  <c r="G5608" i="11"/>
  <c r="H5608" i="11"/>
  <c r="F5609" i="11"/>
  <c r="G5609" i="11"/>
  <c r="H5609" i="11"/>
  <c r="F5610" i="11"/>
  <c r="G5610" i="11"/>
  <c r="H5610" i="11"/>
  <c r="F5611" i="11"/>
  <c r="G5611" i="11"/>
  <c r="H5611" i="11"/>
  <c r="F5612" i="11"/>
  <c r="G5612" i="11"/>
  <c r="H5612" i="11"/>
  <c r="F5613" i="11"/>
  <c r="G5613" i="11"/>
  <c r="H5613" i="11"/>
  <c r="F5614" i="11"/>
  <c r="G5614" i="11"/>
  <c r="H5614" i="11"/>
  <c r="F5615" i="11"/>
  <c r="G5615" i="11"/>
  <c r="H5615" i="11"/>
  <c r="F5616" i="11"/>
  <c r="G5616" i="11"/>
  <c r="H5616" i="11"/>
  <c r="F5617" i="11"/>
  <c r="G5617" i="11"/>
  <c r="H5617" i="11"/>
  <c r="F5618" i="11"/>
  <c r="G5618" i="11"/>
  <c r="H5618" i="11"/>
  <c r="F5619" i="11"/>
  <c r="G5619" i="11"/>
  <c r="H5619" i="11"/>
  <c r="F5620" i="11"/>
  <c r="G5620" i="11"/>
  <c r="H5620" i="11"/>
  <c r="F5621" i="11"/>
  <c r="G5621" i="11"/>
  <c r="H5621" i="11"/>
  <c r="F5622" i="11"/>
  <c r="G5622" i="11"/>
  <c r="H5622" i="11"/>
  <c r="F5623" i="11"/>
  <c r="G5623" i="11"/>
  <c r="H5623" i="11"/>
  <c r="F5624" i="11"/>
  <c r="G5624" i="11"/>
  <c r="H5624" i="11"/>
  <c r="F5625" i="11"/>
  <c r="G5625" i="11"/>
  <c r="H5625" i="11"/>
  <c r="F5626" i="11"/>
  <c r="G5626" i="11"/>
  <c r="H5626" i="11"/>
  <c r="F5627" i="11"/>
  <c r="G5627" i="11"/>
  <c r="H5627" i="11"/>
  <c r="F5628" i="11"/>
  <c r="G5628" i="11"/>
  <c r="H5628" i="11"/>
  <c r="F5629" i="11"/>
  <c r="G5629" i="11"/>
  <c r="H5629" i="11"/>
  <c r="F5630" i="11"/>
  <c r="G5630" i="11"/>
  <c r="H5630" i="11"/>
  <c r="F5631" i="11"/>
  <c r="G5631" i="11"/>
  <c r="H5631" i="11"/>
  <c r="F5632" i="11"/>
  <c r="G5632" i="11"/>
  <c r="H5632" i="11"/>
  <c r="F5633" i="11"/>
  <c r="G5633" i="11"/>
  <c r="H5633" i="11"/>
  <c r="F5634" i="11"/>
  <c r="G5634" i="11"/>
  <c r="H5634" i="11"/>
  <c r="F5635" i="11"/>
  <c r="G5635" i="11"/>
  <c r="H5635" i="11"/>
  <c r="F5636" i="11"/>
  <c r="G5636" i="11"/>
  <c r="H5636" i="11"/>
  <c r="F5637" i="11"/>
  <c r="G5637" i="11"/>
  <c r="H5637" i="11"/>
  <c r="F5638" i="11"/>
  <c r="G5638" i="11"/>
  <c r="H5638" i="11"/>
  <c r="F5639" i="11"/>
  <c r="G5639" i="11"/>
  <c r="H5639" i="11"/>
  <c r="F5640" i="11"/>
  <c r="G5640" i="11"/>
  <c r="H5640" i="11"/>
  <c r="F5641" i="11"/>
  <c r="G5641" i="11"/>
  <c r="H5641" i="11"/>
  <c r="F5642" i="11"/>
  <c r="G5642" i="11"/>
  <c r="H5642" i="11"/>
  <c r="F5643" i="11"/>
  <c r="G5643" i="11"/>
  <c r="H5643" i="11"/>
  <c r="F5644" i="11"/>
  <c r="G5644" i="11"/>
  <c r="H5644" i="11"/>
  <c r="F5645" i="11"/>
  <c r="G5645" i="11"/>
  <c r="H5645" i="11"/>
  <c r="F5646" i="11"/>
  <c r="G5646" i="11"/>
  <c r="H5646" i="11"/>
  <c r="F5647" i="11"/>
  <c r="G5647" i="11"/>
  <c r="H5647" i="11"/>
  <c r="F5648" i="11"/>
  <c r="G5648" i="11"/>
  <c r="H5648" i="11"/>
  <c r="F5649" i="11"/>
  <c r="G5649" i="11"/>
  <c r="H5649" i="11"/>
  <c r="F5650" i="11"/>
  <c r="G5650" i="11"/>
  <c r="H5650" i="11"/>
  <c r="F5651" i="11"/>
  <c r="G5651" i="11"/>
  <c r="H5651" i="11"/>
  <c r="F5652" i="11"/>
  <c r="G5652" i="11"/>
  <c r="H5652" i="11"/>
  <c r="F5653" i="11"/>
  <c r="G5653" i="11"/>
  <c r="H5653" i="11"/>
  <c r="F5654" i="11"/>
  <c r="G5654" i="11"/>
  <c r="H5654" i="11"/>
  <c r="F5655" i="11"/>
  <c r="G5655" i="11"/>
  <c r="H5655" i="11"/>
  <c r="F5656" i="11"/>
  <c r="G5656" i="11"/>
  <c r="H5656" i="11"/>
  <c r="F5657" i="11"/>
  <c r="G5657" i="11"/>
  <c r="H5657" i="11"/>
  <c r="F5658" i="11"/>
  <c r="G5658" i="11"/>
  <c r="H5658" i="11"/>
  <c r="F5659" i="11"/>
  <c r="G5659" i="11"/>
  <c r="H5659" i="11"/>
  <c r="F5660" i="11"/>
  <c r="G5660" i="11"/>
  <c r="H5660" i="11"/>
  <c r="F5661" i="11"/>
  <c r="G5661" i="11"/>
  <c r="H5661" i="11"/>
  <c r="F5662" i="11"/>
  <c r="G5662" i="11"/>
  <c r="H5662" i="11"/>
  <c r="F5663" i="11"/>
  <c r="G5663" i="11"/>
  <c r="H5663" i="11"/>
  <c r="F5664" i="11"/>
  <c r="G5664" i="11"/>
  <c r="H5664" i="11"/>
  <c r="F5665" i="11"/>
  <c r="G5665" i="11"/>
  <c r="H5665" i="11"/>
  <c r="F5666" i="11"/>
  <c r="G5666" i="11"/>
  <c r="H5666" i="11"/>
  <c r="F5667" i="11"/>
  <c r="G5667" i="11"/>
  <c r="H5667" i="11"/>
  <c r="F5668" i="11"/>
  <c r="G5668" i="11"/>
  <c r="H5668" i="11"/>
  <c r="F5669" i="11"/>
  <c r="G5669" i="11"/>
  <c r="H5669" i="11"/>
  <c r="F5670" i="11"/>
  <c r="G5670" i="11"/>
  <c r="H5670" i="11"/>
  <c r="F5671" i="11"/>
  <c r="G5671" i="11"/>
  <c r="H5671" i="11"/>
  <c r="F5672" i="11"/>
  <c r="G5672" i="11"/>
  <c r="H5672" i="11"/>
  <c r="F5673" i="11"/>
  <c r="G5673" i="11"/>
  <c r="H5673" i="11"/>
  <c r="F5674" i="11"/>
  <c r="G5674" i="11"/>
  <c r="H5674" i="11"/>
  <c r="F5675" i="11"/>
  <c r="G5675" i="11"/>
  <c r="H5675" i="11"/>
  <c r="F5676" i="11"/>
  <c r="G5676" i="11"/>
  <c r="H5676" i="11"/>
  <c r="F5677" i="11"/>
  <c r="G5677" i="11"/>
  <c r="H5677" i="11"/>
  <c r="F5678" i="11"/>
  <c r="G5678" i="11"/>
  <c r="H5678" i="11"/>
  <c r="F5679" i="11"/>
  <c r="G5679" i="11"/>
  <c r="H5679" i="11"/>
  <c r="F5680" i="11"/>
  <c r="G5680" i="11"/>
  <c r="H5680" i="11"/>
  <c r="F5681" i="11"/>
  <c r="G5681" i="11"/>
  <c r="H5681" i="11"/>
  <c r="F5682" i="11"/>
  <c r="G5682" i="11"/>
  <c r="H5682" i="11"/>
  <c r="F5683" i="11"/>
  <c r="G5683" i="11"/>
  <c r="H5683" i="11"/>
  <c r="F5684" i="11"/>
  <c r="G5684" i="11"/>
  <c r="H5684" i="11"/>
  <c r="F5685" i="11"/>
  <c r="G5685" i="11"/>
  <c r="H5685" i="11"/>
  <c r="F5686" i="11"/>
  <c r="G5686" i="11"/>
  <c r="H5686" i="11"/>
  <c r="F5687" i="11"/>
  <c r="G5687" i="11"/>
  <c r="H5687" i="11"/>
  <c r="F5688" i="11"/>
  <c r="G5688" i="11"/>
  <c r="H5688" i="11"/>
  <c r="F5689" i="11"/>
  <c r="G5689" i="11"/>
  <c r="H5689" i="11"/>
  <c r="F5690" i="11"/>
  <c r="G5690" i="11"/>
  <c r="H5690" i="11"/>
  <c r="F5691" i="11"/>
  <c r="G5691" i="11"/>
  <c r="H5691" i="11"/>
  <c r="F5692" i="11"/>
  <c r="G5692" i="11"/>
  <c r="H5692" i="11"/>
  <c r="F5693" i="11"/>
  <c r="G5693" i="11"/>
  <c r="H5693" i="11"/>
  <c r="F5694" i="11"/>
  <c r="G5694" i="11"/>
  <c r="H5694" i="11"/>
  <c r="F5695" i="11"/>
  <c r="G5695" i="11"/>
  <c r="H5695" i="11"/>
  <c r="F5696" i="11"/>
  <c r="G5696" i="11"/>
  <c r="H5696" i="11"/>
  <c r="F5697" i="11"/>
  <c r="G5697" i="11"/>
  <c r="H5697" i="11"/>
  <c r="F5698" i="11"/>
  <c r="G5698" i="11"/>
  <c r="H5698" i="11"/>
  <c r="F5699" i="11"/>
  <c r="G5699" i="11"/>
  <c r="H5699" i="11"/>
  <c r="F5700" i="11"/>
  <c r="G5700" i="11"/>
  <c r="H5700" i="11"/>
  <c r="F5701" i="11"/>
  <c r="G5701" i="11"/>
  <c r="H5701" i="11"/>
  <c r="F5702" i="11"/>
  <c r="G5702" i="11"/>
  <c r="H5702" i="11"/>
  <c r="F5703" i="11"/>
  <c r="G5703" i="11"/>
  <c r="H5703" i="11"/>
  <c r="F5704" i="11"/>
  <c r="G5704" i="11"/>
  <c r="H5704" i="11"/>
  <c r="F5705" i="11"/>
  <c r="G5705" i="11"/>
  <c r="H5705" i="11"/>
  <c r="F5706" i="11"/>
  <c r="G5706" i="11"/>
  <c r="H5706" i="11"/>
  <c r="F5707" i="11"/>
  <c r="G5707" i="11"/>
  <c r="H5707" i="11"/>
  <c r="F5708" i="11"/>
  <c r="G5708" i="11"/>
  <c r="H5708" i="11"/>
  <c r="F5709" i="11"/>
  <c r="G5709" i="11"/>
  <c r="H5709" i="11"/>
  <c r="F5710" i="11"/>
  <c r="G5710" i="11"/>
  <c r="H5710" i="11"/>
  <c r="F5711" i="11"/>
  <c r="G5711" i="11"/>
  <c r="H5711" i="11"/>
  <c r="F5712" i="11"/>
  <c r="G5712" i="11"/>
  <c r="H5712" i="11"/>
  <c r="F5713" i="11"/>
  <c r="G5713" i="11"/>
  <c r="H5713" i="11"/>
  <c r="F5714" i="11"/>
  <c r="G5714" i="11"/>
  <c r="H5714" i="11"/>
  <c r="F5715" i="11"/>
  <c r="G5715" i="11"/>
  <c r="H5715" i="11"/>
  <c r="F5716" i="11"/>
  <c r="G5716" i="11"/>
  <c r="H5716" i="11"/>
  <c r="F5717" i="11"/>
  <c r="G5717" i="11"/>
  <c r="H5717" i="11"/>
  <c r="F5718" i="11"/>
  <c r="G5718" i="11"/>
  <c r="H5718" i="11"/>
  <c r="F5719" i="11"/>
  <c r="G5719" i="11"/>
  <c r="H5719" i="11"/>
  <c r="F5720" i="11"/>
  <c r="G5720" i="11"/>
  <c r="H5720" i="11"/>
  <c r="F5721" i="11"/>
  <c r="G5721" i="11"/>
  <c r="H5721" i="11"/>
  <c r="F5722" i="11"/>
  <c r="G5722" i="11"/>
  <c r="H5722" i="11"/>
  <c r="F5723" i="11"/>
  <c r="G5723" i="11"/>
  <c r="H5723" i="11"/>
  <c r="F5724" i="11"/>
  <c r="G5724" i="11"/>
  <c r="H5724" i="11"/>
  <c r="F5725" i="11"/>
  <c r="G5725" i="11"/>
  <c r="H5725" i="11"/>
  <c r="F5726" i="11"/>
  <c r="G5726" i="11"/>
  <c r="H5726" i="11"/>
  <c r="F5727" i="11"/>
  <c r="G5727" i="11"/>
  <c r="H5727" i="11"/>
  <c r="F5728" i="11"/>
  <c r="G5728" i="11"/>
  <c r="H5728" i="11"/>
  <c r="F5729" i="11"/>
  <c r="G5729" i="11"/>
  <c r="H5729" i="11"/>
  <c r="F5730" i="11"/>
  <c r="G5730" i="11"/>
  <c r="H5730" i="11"/>
  <c r="F5731" i="11"/>
  <c r="G5731" i="11"/>
  <c r="H5731" i="11"/>
  <c r="F5732" i="11"/>
  <c r="G5732" i="11"/>
  <c r="H5732" i="11"/>
  <c r="F5733" i="11"/>
  <c r="G5733" i="11"/>
  <c r="H5733" i="11"/>
  <c r="F5734" i="11"/>
  <c r="G5734" i="11"/>
  <c r="H5734" i="11"/>
  <c r="F5735" i="11"/>
  <c r="G5735" i="11"/>
  <c r="H5735" i="11"/>
  <c r="F5736" i="11"/>
  <c r="G5736" i="11"/>
  <c r="H5736" i="11"/>
  <c r="F5737" i="11"/>
  <c r="G5737" i="11"/>
  <c r="H5737" i="11"/>
  <c r="F5738" i="11"/>
  <c r="G5738" i="11"/>
  <c r="H5738" i="11"/>
  <c r="F5739" i="11"/>
  <c r="G5739" i="11"/>
  <c r="H5739" i="11"/>
  <c r="F5740" i="11"/>
  <c r="G5740" i="11"/>
  <c r="H5740" i="11"/>
  <c r="F5741" i="11"/>
  <c r="G5741" i="11"/>
  <c r="H5741" i="11"/>
  <c r="F5742" i="11"/>
  <c r="G5742" i="11"/>
  <c r="H5742" i="11"/>
  <c r="F5743" i="11"/>
  <c r="G5743" i="11"/>
  <c r="H5743" i="11"/>
  <c r="F5744" i="11"/>
  <c r="G5744" i="11"/>
  <c r="H5744" i="11"/>
  <c r="F5745" i="11"/>
  <c r="G5745" i="11"/>
  <c r="H5745" i="11"/>
  <c r="F5746" i="11"/>
  <c r="G5746" i="11"/>
  <c r="H5746" i="11"/>
  <c r="F5747" i="11"/>
  <c r="G5747" i="11"/>
  <c r="H5747" i="11"/>
  <c r="F5748" i="11"/>
  <c r="G5748" i="11"/>
  <c r="H5748" i="11"/>
  <c r="F5749" i="11"/>
  <c r="G5749" i="11"/>
  <c r="H5749" i="11"/>
  <c r="F5750" i="11"/>
  <c r="G5750" i="11"/>
  <c r="H5750" i="11"/>
  <c r="F5751" i="11"/>
  <c r="G5751" i="11"/>
  <c r="H5751" i="11"/>
  <c r="F5752" i="11"/>
  <c r="G5752" i="11"/>
  <c r="H5752" i="11"/>
  <c r="F5753" i="11"/>
  <c r="G5753" i="11"/>
  <c r="H5753" i="11"/>
  <c r="F5754" i="11"/>
  <c r="G5754" i="11"/>
  <c r="H5754" i="11"/>
  <c r="F5755" i="11"/>
  <c r="G5755" i="11"/>
  <c r="H5755" i="11"/>
  <c r="F5756" i="11"/>
  <c r="G5756" i="11"/>
  <c r="H5756" i="11"/>
  <c r="F5757" i="11"/>
  <c r="G5757" i="11"/>
  <c r="H5757" i="11"/>
  <c r="F5758" i="11"/>
  <c r="G5758" i="11"/>
  <c r="H5758" i="11"/>
  <c r="F5759" i="11"/>
  <c r="G5759" i="11"/>
  <c r="H5759" i="11"/>
  <c r="F5760" i="11"/>
  <c r="G5760" i="11"/>
  <c r="H5760" i="11"/>
  <c r="F5761" i="11"/>
  <c r="G5761" i="11"/>
  <c r="H5761" i="11"/>
  <c r="F5762" i="11"/>
  <c r="G5762" i="11"/>
  <c r="H5762" i="11"/>
  <c r="F5763" i="11"/>
  <c r="G5763" i="11"/>
  <c r="H5763" i="11"/>
  <c r="F5764" i="11"/>
  <c r="G5764" i="11"/>
  <c r="H5764" i="11"/>
  <c r="F5765" i="11"/>
  <c r="G5765" i="11"/>
  <c r="H5765" i="11"/>
  <c r="F5766" i="11"/>
  <c r="G5766" i="11"/>
  <c r="H5766" i="11"/>
  <c r="F5767" i="11"/>
  <c r="G5767" i="11"/>
  <c r="H5767" i="11"/>
  <c r="F5768" i="11"/>
  <c r="G5768" i="11"/>
  <c r="H5768" i="11"/>
  <c r="F5769" i="11"/>
  <c r="G5769" i="11"/>
  <c r="H5769" i="11"/>
  <c r="F5770" i="11"/>
  <c r="G5770" i="11"/>
  <c r="H5770" i="11"/>
  <c r="F5771" i="11"/>
  <c r="G5771" i="11"/>
  <c r="H5771" i="11"/>
  <c r="F5772" i="11"/>
  <c r="G5772" i="11"/>
  <c r="H5772" i="11"/>
  <c r="F5773" i="11"/>
  <c r="G5773" i="11"/>
  <c r="H5773" i="11"/>
  <c r="F5774" i="11"/>
  <c r="G5774" i="11"/>
  <c r="H5774" i="11"/>
  <c r="F5775" i="11"/>
  <c r="G5775" i="11"/>
  <c r="H5775" i="11"/>
  <c r="F5776" i="11"/>
  <c r="G5776" i="11"/>
  <c r="H5776" i="11"/>
  <c r="F5777" i="11"/>
  <c r="G5777" i="11"/>
  <c r="H5777" i="11"/>
  <c r="F5778" i="11"/>
  <c r="G5778" i="11"/>
  <c r="H5778" i="11"/>
  <c r="F5779" i="11"/>
  <c r="G5779" i="11"/>
  <c r="H5779" i="11"/>
  <c r="F5780" i="11"/>
  <c r="G5780" i="11"/>
  <c r="H5780" i="11"/>
  <c r="F5781" i="11"/>
  <c r="G5781" i="11"/>
  <c r="H5781" i="11"/>
  <c r="F5782" i="11"/>
  <c r="G5782" i="11"/>
  <c r="H5782" i="11"/>
  <c r="F5783" i="11"/>
  <c r="G5783" i="11"/>
  <c r="H5783" i="11"/>
  <c r="F5784" i="11"/>
  <c r="G5784" i="11"/>
  <c r="H5784" i="11"/>
  <c r="F5785" i="11"/>
  <c r="G5785" i="11"/>
  <c r="H5785" i="11"/>
  <c r="F5786" i="11"/>
  <c r="G5786" i="11"/>
  <c r="H5786" i="11"/>
  <c r="F5787" i="11"/>
  <c r="G5787" i="11"/>
  <c r="H5787" i="11"/>
  <c r="F5788" i="11"/>
  <c r="G5788" i="11"/>
  <c r="H5788" i="11"/>
  <c r="F5789" i="11"/>
  <c r="G5789" i="11"/>
  <c r="H5789" i="11"/>
  <c r="F5790" i="11"/>
  <c r="G5790" i="11"/>
  <c r="H5790" i="11"/>
  <c r="F5791" i="11"/>
  <c r="G5791" i="11"/>
  <c r="H5791" i="11"/>
  <c r="F5792" i="11"/>
  <c r="G5792" i="11"/>
  <c r="H5792" i="11"/>
  <c r="F5793" i="11"/>
  <c r="G5793" i="11"/>
  <c r="H5793" i="11"/>
  <c r="F5794" i="11"/>
  <c r="G5794" i="11"/>
  <c r="H5794" i="11"/>
  <c r="F5795" i="11"/>
  <c r="G5795" i="11"/>
  <c r="H5795" i="11"/>
  <c r="F5796" i="11"/>
  <c r="G5796" i="11"/>
  <c r="H5796" i="11"/>
  <c r="F5797" i="11"/>
  <c r="G5797" i="11"/>
  <c r="H5797" i="11"/>
  <c r="F5798" i="11"/>
  <c r="G5798" i="11"/>
  <c r="H5798" i="11"/>
  <c r="F5799" i="11"/>
  <c r="G5799" i="11"/>
  <c r="H5799" i="11"/>
  <c r="F5800" i="11"/>
  <c r="G5800" i="11"/>
  <c r="H5800" i="11"/>
  <c r="F5801" i="11"/>
  <c r="G5801" i="11"/>
  <c r="H5801" i="11"/>
  <c r="F5802" i="11"/>
  <c r="G5802" i="11"/>
  <c r="H5802" i="11"/>
  <c r="F5803" i="11"/>
  <c r="G5803" i="11"/>
  <c r="H5803" i="11"/>
  <c r="F5804" i="11"/>
  <c r="G5804" i="11"/>
  <c r="H5804" i="11"/>
  <c r="F5805" i="11"/>
  <c r="G5805" i="11"/>
  <c r="H5805" i="11"/>
  <c r="F5806" i="11"/>
  <c r="G5806" i="11"/>
  <c r="H5806" i="11"/>
  <c r="F5807" i="11"/>
  <c r="G5807" i="11"/>
  <c r="H5807" i="11"/>
  <c r="F5808" i="11"/>
  <c r="G5808" i="11"/>
  <c r="H5808" i="11"/>
  <c r="F5809" i="11"/>
  <c r="G5809" i="11"/>
  <c r="H5809" i="11"/>
  <c r="F5810" i="11"/>
  <c r="G5810" i="11"/>
  <c r="H5810" i="11"/>
  <c r="F5811" i="11"/>
  <c r="G5811" i="11"/>
  <c r="H5811" i="11"/>
  <c r="F5812" i="11"/>
  <c r="G5812" i="11"/>
  <c r="H5812" i="11"/>
  <c r="F5813" i="11"/>
  <c r="G5813" i="11"/>
  <c r="H5813" i="11"/>
  <c r="F5814" i="11"/>
  <c r="G5814" i="11"/>
  <c r="H5814" i="11"/>
  <c r="F5815" i="11"/>
  <c r="G5815" i="11"/>
  <c r="H5815" i="11"/>
  <c r="F5816" i="11"/>
  <c r="G5816" i="11"/>
  <c r="H5816" i="11"/>
  <c r="F5817" i="11"/>
  <c r="G5817" i="11"/>
  <c r="H5817" i="11"/>
  <c r="F5818" i="11"/>
  <c r="G5818" i="11"/>
  <c r="H5818" i="11"/>
  <c r="F5819" i="11"/>
  <c r="G5819" i="11"/>
  <c r="H5819" i="11"/>
  <c r="F5820" i="11"/>
  <c r="G5820" i="11"/>
  <c r="H5820" i="11"/>
  <c r="F5821" i="11"/>
  <c r="G5821" i="11"/>
  <c r="H5821" i="11"/>
  <c r="F5822" i="11"/>
  <c r="G5822" i="11"/>
  <c r="H5822" i="11"/>
  <c r="F5823" i="11"/>
  <c r="G5823" i="11"/>
  <c r="H5823" i="11"/>
  <c r="F5824" i="11"/>
  <c r="G5824" i="11"/>
  <c r="H5824" i="11"/>
  <c r="F5825" i="11"/>
  <c r="G5825" i="11"/>
  <c r="H5825" i="11"/>
  <c r="F5826" i="11"/>
  <c r="G5826" i="11"/>
  <c r="H5826" i="11"/>
  <c r="F5827" i="11"/>
  <c r="G5827" i="11"/>
  <c r="H5827" i="11"/>
  <c r="F5828" i="11"/>
  <c r="G5828" i="11"/>
  <c r="H5828" i="11"/>
  <c r="F5829" i="11"/>
  <c r="G5829" i="11"/>
  <c r="H5829" i="11"/>
  <c r="F5830" i="11"/>
  <c r="G5830" i="11"/>
  <c r="H5830" i="11"/>
  <c r="F5831" i="11"/>
  <c r="G5831" i="11"/>
  <c r="H5831" i="11"/>
  <c r="F5832" i="11"/>
  <c r="G5832" i="11"/>
  <c r="H5832" i="11"/>
  <c r="F5833" i="11"/>
  <c r="G5833" i="11"/>
  <c r="H5833" i="11"/>
  <c r="F5834" i="11"/>
  <c r="G5834" i="11"/>
  <c r="H5834" i="11"/>
  <c r="F5835" i="11"/>
  <c r="G5835" i="11"/>
  <c r="H5835" i="11"/>
  <c r="F5836" i="11"/>
  <c r="G5836" i="11"/>
  <c r="H5836" i="11"/>
  <c r="F5837" i="11"/>
  <c r="G5837" i="11"/>
  <c r="H5837" i="11"/>
  <c r="F5838" i="11"/>
  <c r="G5838" i="11"/>
  <c r="H5838" i="11"/>
  <c r="F5839" i="11"/>
  <c r="G5839" i="11"/>
  <c r="H5839" i="11"/>
  <c r="F5840" i="11"/>
  <c r="G5840" i="11"/>
  <c r="H5840" i="11"/>
  <c r="F5841" i="11"/>
  <c r="G5841" i="11"/>
  <c r="H5841" i="11"/>
  <c r="F5842" i="11"/>
  <c r="G5842" i="11"/>
  <c r="H5842" i="11"/>
  <c r="F5843" i="11"/>
  <c r="G5843" i="11"/>
  <c r="H5843" i="11"/>
  <c r="F5844" i="11"/>
  <c r="G5844" i="11"/>
  <c r="H5844" i="11"/>
  <c r="F5845" i="11"/>
  <c r="G5845" i="11"/>
  <c r="H5845" i="11"/>
  <c r="F5846" i="11"/>
  <c r="G5846" i="11"/>
  <c r="H5846" i="11"/>
  <c r="F5847" i="11"/>
  <c r="G5847" i="11"/>
  <c r="H5847" i="11"/>
  <c r="F5848" i="11"/>
  <c r="G5848" i="11"/>
  <c r="H5848" i="11"/>
  <c r="F5849" i="11"/>
  <c r="G5849" i="11"/>
  <c r="H5849" i="11"/>
  <c r="F5850" i="11"/>
  <c r="G5850" i="11"/>
  <c r="H5850" i="11"/>
  <c r="F5851" i="11"/>
  <c r="G5851" i="11"/>
  <c r="H5851" i="11"/>
  <c r="F5852" i="11"/>
  <c r="G5852" i="11"/>
  <c r="H5852" i="11"/>
  <c r="F5853" i="11"/>
  <c r="G5853" i="11"/>
  <c r="H5853" i="11"/>
  <c r="F5854" i="11"/>
  <c r="G5854" i="11"/>
  <c r="H5854" i="11"/>
  <c r="F5855" i="11"/>
  <c r="G5855" i="11"/>
  <c r="H5855" i="11"/>
  <c r="F5856" i="11"/>
  <c r="G5856" i="11"/>
  <c r="H5856" i="11"/>
  <c r="F5857" i="11"/>
  <c r="G5857" i="11"/>
  <c r="H5857" i="11"/>
  <c r="F5858" i="11"/>
  <c r="G5858" i="11"/>
  <c r="H5858" i="11"/>
  <c r="F5859" i="11"/>
  <c r="G5859" i="11"/>
  <c r="H5859" i="11"/>
  <c r="F5860" i="11"/>
  <c r="G5860" i="11"/>
  <c r="H5860" i="11"/>
  <c r="F5861" i="11"/>
  <c r="G5861" i="11"/>
  <c r="H5861" i="11"/>
  <c r="F5862" i="11"/>
  <c r="G5862" i="11"/>
  <c r="H5862" i="11"/>
  <c r="F5863" i="11"/>
  <c r="G5863" i="11"/>
  <c r="H5863" i="11"/>
  <c r="F5864" i="11"/>
  <c r="G5864" i="11"/>
  <c r="H5864" i="11"/>
  <c r="F5865" i="11"/>
  <c r="G5865" i="11"/>
  <c r="H5865" i="11"/>
  <c r="F5866" i="11"/>
  <c r="G5866" i="11"/>
  <c r="H5866" i="11"/>
  <c r="F5867" i="11"/>
  <c r="G5867" i="11"/>
  <c r="H5867" i="11"/>
  <c r="F5868" i="11"/>
  <c r="G5868" i="11"/>
  <c r="H5868" i="11"/>
  <c r="F5869" i="11"/>
  <c r="G5869" i="11"/>
  <c r="H5869" i="11"/>
  <c r="F5870" i="11"/>
  <c r="G5870" i="11"/>
  <c r="H5870" i="11"/>
  <c r="F5871" i="11"/>
  <c r="G5871" i="11"/>
  <c r="H5871" i="11"/>
  <c r="F5872" i="11"/>
  <c r="G5872" i="11"/>
  <c r="H5872" i="11"/>
  <c r="F5873" i="11"/>
  <c r="G5873" i="11"/>
  <c r="H5873" i="11"/>
  <c r="F5874" i="11"/>
  <c r="G5874" i="11"/>
  <c r="H5874" i="11"/>
  <c r="F5875" i="11"/>
  <c r="G5875" i="11"/>
  <c r="H5875" i="11"/>
  <c r="F5876" i="11"/>
  <c r="G5876" i="11"/>
  <c r="H5876" i="11"/>
  <c r="F5877" i="11"/>
  <c r="G5877" i="11"/>
  <c r="H5877" i="11"/>
  <c r="F5878" i="11"/>
  <c r="G5878" i="11"/>
  <c r="H5878" i="11"/>
  <c r="F5879" i="11"/>
  <c r="G5879" i="11"/>
  <c r="H5879" i="11"/>
  <c r="F5880" i="11"/>
  <c r="G5880" i="11"/>
  <c r="H5880" i="11"/>
  <c r="F5881" i="11"/>
  <c r="G5881" i="11"/>
  <c r="H5881" i="11"/>
  <c r="F5882" i="11"/>
  <c r="G5882" i="11"/>
  <c r="H5882" i="11"/>
  <c r="F5883" i="11"/>
  <c r="G5883" i="11"/>
  <c r="H5883" i="11"/>
  <c r="F5884" i="11"/>
  <c r="G5884" i="11"/>
  <c r="H5884" i="11"/>
  <c r="F5885" i="11"/>
  <c r="G5885" i="11"/>
  <c r="H5885" i="11"/>
  <c r="F5886" i="11"/>
  <c r="G5886" i="11"/>
  <c r="H5886" i="11"/>
  <c r="F5887" i="11"/>
  <c r="G5887" i="11"/>
  <c r="H5887" i="11"/>
  <c r="F5888" i="11"/>
  <c r="G5888" i="11"/>
  <c r="H5888" i="11"/>
  <c r="F5889" i="11"/>
  <c r="G5889" i="11"/>
  <c r="H5889" i="11"/>
  <c r="F5890" i="11"/>
  <c r="G5890" i="11"/>
  <c r="H5890" i="11"/>
  <c r="F5891" i="11"/>
  <c r="G5891" i="11"/>
  <c r="H5891" i="11"/>
  <c r="F5892" i="11"/>
  <c r="G5892" i="11"/>
  <c r="H5892" i="11"/>
  <c r="F5893" i="11"/>
  <c r="G5893" i="11"/>
  <c r="H5893" i="11"/>
  <c r="F5894" i="11"/>
  <c r="G5894" i="11"/>
  <c r="H5894" i="11"/>
  <c r="F5895" i="11"/>
  <c r="G5895" i="11"/>
  <c r="H5895" i="11"/>
  <c r="F5896" i="11"/>
  <c r="G5896" i="11"/>
  <c r="H5896" i="11"/>
  <c r="F5897" i="11"/>
  <c r="G5897" i="11"/>
  <c r="H5897" i="11"/>
  <c r="F5898" i="11"/>
  <c r="G5898" i="11"/>
  <c r="H5898" i="11"/>
  <c r="F5899" i="11"/>
  <c r="G5899" i="11"/>
  <c r="H5899" i="11"/>
  <c r="F5900" i="11"/>
  <c r="G5900" i="11"/>
  <c r="H5900" i="11"/>
  <c r="F5901" i="11"/>
  <c r="G5901" i="11"/>
  <c r="H5901" i="11"/>
  <c r="F5902" i="11"/>
  <c r="G5902" i="11"/>
  <c r="H5902" i="11"/>
  <c r="F5903" i="11"/>
  <c r="G5903" i="11"/>
  <c r="H5903" i="11"/>
  <c r="F5904" i="11"/>
  <c r="G5904" i="11"/>
  <c r="H5904" i="11"/>
  <c r="F5905" i="11"/>
  <c r="G5905" i="11"/>
  <c r="H5905" i="11"/>
  <c r="F5906" i="11"/>
  <c r="G5906" i="11"/>
  <c r="H5906" i="11"/>
  <c r="F5907" i="11"/>
  <c r="G5907" i="11"/>
  <c r="H5907" i="11"/>
  <c r="F5908" i="11"/>
  <c r="G5908" i="11"/>
  <c r="H5908" i="11"/>
  <c r="F5909" i="11"/>
  <c r="G5909" i="11"/>
  <c r="H5909" i="11"/>
  <c r="F5910" i="11"/>
  <c r="G5910" i="11"/>
  <c r="H5910" i="11"/>
  <c r="F5911" i="11"/>
  <c r="G5911" i="11"/>
  <c r="H5911" i="11"/>
  <c r="F5912" i="11"/>
  <c r="G5912" i="11"/>
  <c r="H5912" i="11"/>
  <c r="F5913" i="11"/>
  <c r="G5913" i="11"/>
  <c r="H5913" i="11"/>
  <c r="F5914" i="11"/>
  <c r="G5914" i="11"/>
  <c r="H5914" i="11"/>
  <c r="F5915" i="11"/>
  <c r="G5915" i="11"/>
  <c r="H5915" i="11"/>
  <c r="F5916" i="11"/>
  <c r="G5916" i="11"/>
  <c r="H5916" i="11"/>
  <c r="F5917" i="11"/>
  <c r="G5917" i="11"/>
  <c r="H5917" i="11"/>
  <c r="F5918" i="11"/>
  <c r="G5918" i="11"/>
  <c r="H5918" i="11"/>
  <c r="F5919" i="11"/>
  <c r="G5919" i="11"/>
  <c r="H5919" i="11"/>
  <c r="F5920" i="11"/>
  <c r="G5920" i="11"/>
  <c r="H5920" i="11"/>
  <c r="F5921" i="11"/>
  <c r="G5921" i="11"/>
  <c r="H5921" i="11"/>
  <c r="F5922" i="11"/>
  <c r="G5922" i="11"/>
  <c r="H5922" i="11"/>
  <c r="F5923" i="11"/>
  <c r="G5923" i="11"/>
  <c r="H5923" i="11"/>
  <c r="F5924" i="11"/>
  <c r="G5924" i="11"/>
  <c r="H5924" i="11"/>
  <c r="F5925" i="11"/>
  <c r="G5925" i="11"/>
  <c r="H5925" i="11"/>
  <c r="F5926" i="11"/>
  <c r="G5926" i="11"/>
  <c r="H5926" i="11"/>
  <c r="F5927" i="11"/>
  <c r="G5927" i="11"/>
  <c r="H5927" i="11"/>
  <c r="F5928" i="11"/>
  <c r="G5928" i="11"/>
  <c r="H5928" i="11"/>
  <c r="F5929" i="11"/>
  <c r="G5929" i="11"/>
  <c r="H5929" i="11"/>
  <c r="F5930" i="11"/>
  <c r="G5930" i="11"/>
  <c r="H5930" i="11"/>
  <c r="F5931" i="11"/>
  <c r="G5931" i="11"/>
  <c r="H5931" i="11"/>
  <c r="F5932" i="11"/>
  <c r="G5932" i="11"/>
  <c r="H5932" i="11"/>
  <c r="F5933" i="11"/>
  <c r="G5933" i="11"/>
  <c r="H5933" i="11"/>
  <c r="F5934" i="11"/>
  <c r="G5934" i="11"/>
  <c r="H5934" i="11"/>
  <c r="F5935" i="11"/>
  <c r="G5935" i="11"/>
  <c r="H5935" i="11"/>
  <c r="F5936" i="11"/>
  <c r="G5936" i="11"/>
  <c r="H5936" i="11"/>
  <c r="F5937" i="11"/>
  <c r="G5937" i="11"/>
  <c r="H5937" i="11"/>
  <c r="F5938" i="11"/>
  <c r="G5938" i="11"/>
  <c r="H5938" i="11"/>
  <c r="F5939" i="11"/>
  <c r="G5939" i="11"/>
  <c r="H5939" i="11"/>
  <c r="F5940" i="11"/>
  <c r="G5940" i="11"/>
  <c r="H5940" i="11"/>
  <c r="F5941" i="11"/>
  <c r="G5941" i="11"/>
  <c r="H5941" i="11"/>
  <c r="F5942" i="11"/>
  <c r="G5942" i="11"/>
  <c r="H5942" i="11"/>
  <c r="F5943" i="11"/>
  <c r="G5943" i="11"/>
  <c r="H5943" i="11"/>
  <c r="F5944" i="11"/>
  <c r="G5944" i="11"/>
  <c r="H5944" i="11"/>
  <c r="F5945" i="11"/>
  <c r="G5945" i="11"/>
  <c r="H5945" i="11"/>
  <c r="F5946" i="11"/>
  <c r="G5946" i="11"/>
  <c r="H5946" i="11"/>
  <c r="F5947" i="11"/>
  <c r="G5947" i="11"/>
  <c r="H5947" i="11"/>
  <c r="F5948" i="11"/>
  <c r="G5948" i="11"/>
  <c r="H5948" i="11"/>
  <c r="F5949" i="11"/>
  <c r="G5949" i="11"/>
  <c r="H5949" i="11"/>
  <c r="F5950" i="11"/>
  <c r="G5950" i="11"/>
  <c r="H5950" i="11"/>
  <c r="F5951" i="11"/>
  <c r="G5951" i="11"/>
  <c r="H5951" i="11"/>
  <c r="F5952" i="11"/>
  <c r="G5952" i="11"/>
  <c r="H5952" i="11"/>
  <c r="F5953" i="11"/>
  <c r="G5953" i="11"/>
  <c r="H5953" i="11"/>
  <c r="F5954" i="11"/>
  <c r="G5954" i="11"/>
  <c r="H5954" i="11"/>
  <c r="F5955" i="11"/>
  <c r="G5955" i="11"/>
  <c r="H5955" i="11"/>
  <c r="F5956" i="11"/>
  <c r="G5956" i="11"/>
  <c r="H5956" i="11"/>
  <c r="F5957" i="11"/>
  <c r="G5957" i="11"/>
  <c r="H5957" i="11"/>
  <c r="F5958" i="11"/>
  <c r="G5958" i="11"/>
  <c r="H5958" i="11"/>
  <c r="F5959" i="11"/>
  <c r="G5959" i="11"/>
  <c r="H5959" i="11"/>
  <c r="F5960" i="11"/>
  <c r="G5960" i="11"/>
  <c r="H5960" i="11"/>
  <c r="F5961" i="11"/>
  <c r="G5961" i="11"/>
  <c r="H5961" i="11"/>
  <c r="F5962" i="11"/>
  <c r="G5962" i="11"/>
  <c r="H5962" i="11"/>
  <c r="F5963" i="11"/>
  <c r="G5963" i="11"/>
  <c r="H5963" i="11"/>
  <c r="F5964" i="11"/>
  <c r="G5964" i="11"/>
  <c r="H5964" i="11"/>
  <c r="F5965" i="11"/>
  <c r="G5965" i="11"/>
  <c r="H5965" i="11"/>
  <c r="F5966" i="11"/>
  <c r="G5966" i="11"/>
  <c r="H5966" i="11"/>
  <c r="F5967" i="11"/>
  <c r="G5967" i="11"/>
  <c r="H5967" i="11"/>
  <c r="F5968" i="11"/>
  <c r="G5968" i="11"/>
  <c r="H5968" i="11"/>
  <c r="F5969" i="11"/>
  <c r="G5969" i="11"/>
  <c r="H5969" i="11"/>
  <c r="F5970" i="11"/>
  <c r="G5970" i="11"/>
  <c r="H5970" i="11"/>
  <c r="F5971" i="11"/>
  <c r="G5971" i="11"/>
  <c r="H5971" i="11"/>
  <c r="F5972" i="11"/>
  <c r="G5972" i="11"/>
  <c r="H5972" i="11"/>
  <c r="F5973" i="11"/>
  <c r="G5973" i="11"/>
  <c r="H5973" i="11"/>
  <c r="F5974" i="11"/>
  <c r="G5974" i="11"/>
  <c r="H5974" i="11"/>
  <c r="F5975" i="11"/>
  <c r="G5975" i="11"/>
  <c r="H5975" i="11"/>
  <c r="F5976" i="11"/>
  <c r="G5976" i="11"/>
  <c r="H5976" i="11"/>
  <c r="F5977" i="11"/>
  <c r="G5977" i="11"/>
  <c r="H5977" i="11"/>
  <c r="F5978" i="11"/>
  <c r="G5978" i="11"/>
  <c r="H5978" i="11"/>
  <c r="F5979" i="11"/>
  <c r="G5979" i="11"/>
  <c r="H5979" i="11"/>
  <c r="F5980" i="11"/>
  <c r="G5980" i="11"/>
  <c r="H5980" i="11"/>
  <c r="F5981" i="11"/>
  <c r="G5981" i="11"/>
  <c r="H5981" i="11"/>
  <c r="F5982" i="11"/>
  <c r="G5982" i="11"/>
  <c r="H5982" i="11"/>
  <c r="F5983" i="11"/>
  <c r="G5983" i="11"/>
  <c r="H5983" i="11"/>
  <c r="F5984" i="11"/>
  <c r="G5984" i="11"/>
  <c r="H5984" i="11"/>
  <c r="F5985" i="11"/>
  <c r="G5985" i="11"/>
  <c r="H5985" i="11"/>
  <c r="F5986" i="11"/>
  <c r="G5986" i="11"/>
  <c r="H5986" i="11"/>
  <c r="F5987" i="11"/>
  <c r="G5987" i="11"/>
  <c r="H5987" i="11"/>
  <c r="F5988" i="11"/>
  <c r="G5988" i="11"/>
  <c r="H5988" i="11"/>
  <c r="F5989" i="11"/>
  <c r="G5989" i="11"/>
  <c r="H5989" i="11"/>
  <c r="F5990" i="11"/>
  <c r="G5990" i="11"/>
  <c r="H5990" i="11"/>
  <c r="F5991" i="11"/>
  <c r="G5991" i="11"/>
  <c r="H5991" i="11"/>
  <c r="F5992" i="11"/>
  <c r="G5992" i="11"/>
  <c r="H5992" i="11"/>
  <c r="F5993" i="11"/>
  <c r="G5993" i="11"/>
  <c r="H5993" i="11"/>
  <c r="F5994" i="11"/>
  <c r="G5994" i="11"/>
  <c r="H5994" i="11"/>
  <c r="F5995" i="11"/>
  <c r="G5995" i="11"/>
  <c r="H5995" i="11"/>
  <c r="F5996" i="11"/>
  <c r="G5996" i="11"/>
  <c r="H5996" i="11"/>
  <c r="F5997" i="11"/>
  <c r="G5997" i="11"/>
  <c r="H5997" i="11"/>
  <c r="F5998" i="11"/>
  <c r="G5998" i="11"/>
  <c r="H5998" i="11"/>
  <c r="F5999" i="11"/>
  <c r="G5999" i="11"/>
  <c r="H5999" i="11"/>
  <c r="F6000" i="11"/>
  <c r="G6000" i="11"/>
  <c r="H6000" i="11"/>
  <c r="F6001" i="11"/>
  <c r="G6001" i="11"/>
  <c r="H6001" i="11"/>
  <c r="F6002" i="11"/>
  <c r="G6002" i="11"/>
  <c r="H6002" i="11"/>
  <c r="F6003" i="11"/>
  <c r="G6003" i="11"/>
  <c r="H6003" i="11"/>
  <c r="F6004" i="11"/>
  <c r="G6004" i="11"/>
  <c r="H6004" i="11"/>
  <c r="F6005" i="11"/>
  <c r="G6005" i="11"/>
  <c r="H6005" i="11"/>
  <c r="F6006" i="11"/>
  <c r="G6006" i="11"/>
  <c r="H6006" i="11"/>
  <c r="F6007" i="11"/>
  <c r="G6007" i="11"/>
  <c r="H6007" i="11"/>
  <c r="F6008" i="11"/>
  <c r="G6008" i="11"/>
  <c r="H6008" i="11"/>
  <c r="F6009" i="11"/>
  <c r="G6009" i="11"/>
  <c r="H6009" i="11"/>
  <c r="F6010" i="11"/>
  <c r="G6010" i="11"/>
  <c r="H6010" i="11"/>
  <c r="F6011" i="11"/>
  <c r="G6011" i="11"/>
  <c r="H6011" i="11"/>
  <c r="F6012" i="11"/>
  <c r="G6012" i="11"/>
  <c r="H6012" i="11"/>
  <c r="F6013" i="11"/>
  <c r="G6013" i="11"/>
  <c r="H6013" i="11"/>
  <c r="F6014" i="11"/>
  <c r="G6014" i="11"/>
  <c r="H6014" i="11"/>
  <c r="F6015" i="11"/>
  <c r="G6015" i="11"/>
  <c r="H6015" i="11"/>
  <c r="F6016" i="11"/>
  <c r="G6016" i="11"/>
  <c r="H6016" i="11"/>
  <c r="F6017" i="11"/>
  <c r="G6017" i="11"/>
  <c r="H6017" i="11"/>
  <c r="F6018" i="11"/>
  <c r="G6018" i="11"/>
  <c r="H6018" i="11"/>
  <c r="F6019" i="11"/>
  <c r="G6019" i="11"/>
  <c r="H6019" i="11"/>
  <c r="F6020" i="11"/>
  <c r="G6020" i="11"/>
  <c r="H6020" i="11"/>
  <c r="F6021" i="11"/>
  <c r="G6021" i="11"/>
  <c r="H6021" i="11"/>
  <c r="F6022" i="11"/>
  <c r="G6022" i="11"/>
  <c r="H6022" i="11"/>
  <c r="F6023" i="11"/>
  <c r="G6023" i="11"/>
  <c r="H6023" i="11"/>
  <c r="F6024" i="11"/>
  <c r="G6024" i="11"/>
  <c r="H6024" i="11"/>
  <c r="F6025" i="11"/>
  <c r="G6025" i="11"/>
  <c r="H6025" i="11"/>
  <c r="F6026" i="11"/>
  <c r="G6026" i="11"/>
  <c r="H6026" i="11"/>
  <c r="F6027" i="11"/>
  <c r="G6027" i="11"/>
  <c r="H6027" i="11"/>
  <c r="F6028" i="11"/>
  <c r="G6028" i="11"/>
  <c r="H6028" i="11"/>
  <c r="F6029" i="11"/>
  <c r="G6029" i="11"/>
  <c r="H6029" i="11"/>
  <c r="F6030" i="11"/>
  <c r="G6030" i="11"/>
  <c r="H6030" i="11"/>
  <c r="F6031" i="11"/>
  <c r="G6031" i="11"/>
  <c r="H6031" i="11"/>
  <c r="F6032" i="11"/>
  <c r="G6032" i="11"/>
  <c r="H6032" i="11"/>
  <c r="F6033" i="11"/>
  <c r="G6033" i="11"/>
  <c r="H6033" i="11"/>
  <c r="F6034" i="11"/>
  <c r="G6034" i="11"/>
  <c r="H6034" i="11"/>
  <c r="F6035" i="11"/>
  <c r="G6035" i="11"/>
  <c r="H6035" i="11"/>
  <c r="F6036" i="11"/>
  <c r="G6036" i="11"/>
  <c r="H6036" i="11"/>
  <c r="F6037" i="11"/>
  <c r="G6037" i="11"/>
  <c r="H6037" i="11"/>
  <c r="F6038" i="11"/>
  <c r="G6038" i="11"/>
  <c r="H6038" i="11"/>
  <c r="F6039" i="11"/>
  <c r="G6039" i="11"/>
  <c r="H6039" i="11"/>
  <c r="F6040" i="11"/>
  <c r="G6040" i="11"/>
  <c r="H6040" i="11"/>
  <c r="F6041" i="11"/>
  <c r="G6041" i="11"/>
  <c r="H6041" i="11"/>
  <c r="F6042" i="11"/>
  <c r="G6042" i="11"/>
  <c r="H6042" i="11"/>
  <c r="F6043" i="11"/>
  <c r="G6043" i="11"/>
  <c r="H6043" i="11"/>
  <c r="F6044" i="11"/>
  <c r="G6044" i="11"/>
  <c r="H6044" i="11"/>
  <c r="F6045" i="11"/>
  <c r="G6045" i="11"/>
  <c r="H6045" i="11"/>
  <c r="F6046" i="11"/>
  <c r="G6046" i="11"/>
  <c r="H6046" i="11"/>
  <c r="F6047" i="11"/>
  <c r="G6047" i="11"/>
  <c r="H6047" i="11"/>
  <c r="F6048" i="11"/>
  <c r="G6048" i="11"/>
  <c r="H6048" i="11"/>
  <c r="F6049" i="11"/>
  <c r="G6049" i="11"/>
  <c r="H6049" i="11"/>
  <c r="F6050" i="11"/>
  <c r="G6050" i="11"/>
  <c r="H6050" i="11"/>
  <c r="F6051" i="11"/>
  <c r="G6051" i="11"/>
  <c r="H6051" i="11"/>
  <c r="F6052" i="11"/>
  <c r="G6052" i="11"/>
  <c r="H6052" i="11"/>
  <c r="F6053" i="11"/>
  <c r="G6053" i="11"/>
  <c r="H6053" i="11"/>
  <c r="F6054" i="11"/>
  <c r="G6054" i="11"/>
  <c r="H6054" i="11"/>
  <c r="F6055" i="11"/>
  <c r="G6055" i="11"/>
  <c r="H6055" i="11"/>
  <c r="F6056" i="11"/>
  <c r="G6056" i="11"/>
  <c r="H6056" i="11"/>
  <c r="F6057" i="11"/>
  <c r="G6057" i="11"/>
  <c r="H6057" i="11"/>
  <c r="F6058" i="11"/>
  <c r="G6058" i="11"/>
  <c r="H6058" i="11"/>
  <c r="F6059" i="11"/>
  <c r="G6059" i="11"/>
  <c r="H6059" i="11"/>
  <c r="F6060" i="11"/>
  <c r="G6060" i="11"/>
  <c r="H6060" i="11"/>
  <c r="F6061" i="11"/>
  <c r="G6061" i="11"/>
  <c r="H6061" i="11"/>
  <c r="F6062" i="11"/>
  <c r="G6062" i="11"/>
  <c r="H6062" i="11"/>
  <c r="F6063" i="11"/>
  <c r="G6063" i="11"/>
  <c r="H6063" i="11"/>
  <c r="F6064" i="11"/>
  <c r="G6064" i="11"/>
  <c r="H6064" i="11"/>
  <c r="F6065" i="11"/>
  <c r="G6065" i="11"/>
  <c r="H6065" i="11"/>
  <c r="F6066" i="11"/>
  <c r="G6066" i="11"/>
  <c r="H6066" i="11"/>
  <c r="F6067" i="11"/>
  <c r="G6067" i="11"/>
  <c r="H6067" i="11"/>
  <c r="F6068" i="11"/>
  <c r="G6068" i="11"/>
  <c r="H6068" i="11"/>
  <c r="F6069" i="11"/>
  <c r="G6069" i="11"/>
  <c r="H6069" i="11"/>
  <c r="F6070" i="11"/>
  <c r="G6070" i="11"/>
  <c r="H6070" i="11"/>
  <c r="F6071" i="11"/>
  <c r="G6071" i="11"/>
  <c r="H6071" i="11"/>
  <c r="F6072" i="11"/>
  <c r="G6072" i="11"/>
  <c r="H6072" i="11"/>
  <c r="F6073" i="11"/>
  <c r="G6073" i="11"/>
  <c r="H6073" i="11"/>
  <c r="F6074" i="11"/>
  <c r="G6074" i="11"/>
  <c r="H6074" i="11"/>
  <c r="F6075" i="11"/>
  <c r="G6075" i="11"/>
  <c r="H6075" i="11"/>
  <c r="F6076" i="11"/>
  <c r="G6076" i="11"/>
  <c r="H6076" i="11"/>
  <c r="F6077" i="11"/>
  <c r="G6077" i="11"/>
  <c r="H6077" i="11"/>
  <c r="F6078" i="11"/>
  <c r="G6078" i="11"/>
  <c r="H6078" i="11"/>
  <c r="F6079" i="11"/>
  <c r="G6079" i="11"/>
  <c r="H6079" i="11"/>
  <c r="F6080" i="11"/>
  <c r="G6080" i="11"/>
  <c r="H6080" i="11"/>
  <c r="F6081" i="11"/>
  <c r="G6081" i="11"/>
  <c r="H6081" i="11"/>
  <c r="F6082" i="11"/>
  <c r="G6082" i="11"/>
  <c r="H6082" i="11"/>
  <c r="F6083" i="11"/>
  <c r="G6083" i="11"/>
  <c r="H6083" i="11"/>
  <c r="F6084" i="11"/>
  <c r="G6084" i="11"/>
  <c r="H6084" i="11"/>
  <c r="F6085" i="11"/>
  <c r="G6085" i="11"/>
  <c r="H6085" i="11"/>
  <c r="F6086" i="11"/>
  <c r="G6086" i="11"/>
  <c r="H6086" i="11"/>
  <c r="F6087" i="11"/>
  <c r="G6087" i="11"/>
  <c r="H6087" i="11"/>
  <c r="F6088" i="11"/>
  <c r="G6088" i="11"/>
  <c r="H6088" i="11"/>
  <c r="F6089" i="11"/>
  <c r="G6089" i="11"/>
  <c r="H6089" i="11"/>
  <c r="F6090" i="11"/>
  <c r="G6090" i="11"/>
  <c r="H6090" i="11"/>
  <c r="F6091" i="11"/>
  <c r="G6091" i="11"/>
  <c r="H6091" i="11"/>
  <c r="F6092" i="11"/>
  <c r="G6092" i="11"/>
  <c r="H6092" i="11"/>
  <c r="F6093" i="11"/>
  <c r="G6093" i="11"/>
  <c r="H6093" i="11"/>
  <c r="F6094" i="11"/>
  <c r="G6094" i="11"/>
  <c r="H6094" i="11"/>
  <c r="F6095" i="11"/>
  <c r="G6095" i="11"/>
  <c r="H6095" i="11"/>
  <c r="F6096" i="11"/>
  <c r="G6096" i="11"/>
  <c r="H6096" i="11"/>
  <c r="F6097" i="11"/>
  <c r="G6097" i="11"/>
  <c r="H6097" i="11"/>
  <c r="F6098" i="11"/>
  <c r="G6098" i="11"/>
  <c r="H6098" i="11"/>
  <c r="F6099" i="11"/>
  <c r="G6099" i="11"/>
  <c r="H6099" i="11"/>
  <c r="F6100" i="11"/>
  <c r="G6100" i="11"/>
  <c r="H6100" i="11"/>
  <c r="F6101" i="11"/>
  <c r="G6101" i="11"/>
  <c r="H6101" i="11"/>
  <c r="F6102" i="11"/>
  <c r="G6102" i="11"/>
  <c r="H6102" i="11"/>
  <c r="F6103" i="11"/>
  <c r="G6103" i="11"/>
  <c r="H6103" i="11"/>
  <c r="F6104" i="11"/>
  <c r="G6104" i="11"/>
  <c r="H6104" i="11"/>
  <c r="F6105" i="11"/>
  <c r="G6105" i="11"/>
  <c r="H6105" i="11"/>
  <c r="F6106" i="11"/>
  <c r="G6106" i="11"/>
  <c r="H6106" i="11"/>
  <c r="F6107" i="11"/>
  <c r="G6107" i="11"/>
  <c r="H6107" i="11"/>
  <c r="F6108" i="11"/>
  <c r="G6108" i="11"/>
  <c r="H6108" i="11"/>
  <c r="F6109" i="11"/>
  <c r="G6109" i="11"/>
  <c r="H6109" i="11"/>
  <c r="F6110" i="11"/>
  <c r="G6110" i="11"/>
  <c r="H6110" i="11"/>
  <c r="F6111" i="11"/>
  <c r="G6111" i="11"/>
  <c r="H6111" i="11"/>
  <c r="F6112" i="11"/>
  <c r="G6112" i="11"/>
  <c r="H6112" i="11"/>
  <c r="F6113" i="11"/>
  <c r="G6113" i="11"/>
  <c r="H6113" i="11"/>
  <c r="F6114" i="11"/>
  <c r="G6114" i="11"/>
  <c r="H6114" i="11"/>
  <c r="F6115" i="11"/>
  <c r="G6115" i="11"/>
  <c r="H6115" i="11"/>
  <c r="F6116" i="11"/>
  <c r="G6116" i="11"/>
  <c r="H6116" i="11"/>
  <c r="F6117" i="11"/>
  <c r="G6117" i="11"/>
  <c r="H6117" i="11"/>
  <c r="F6118" i="11"/>
  <c r="G6118" i="11"/>
  <c r="H6118" i="11"/>
  <c r="F6119" i="11"/>
  <c r="G6119" i="11"/>
  <c r="H6119" i="11"/>
  <c r="F6120" i="11"/>
  <c r="G6120" i="11"/>
  <c r="H6120" i="11"/>
  <c r="F6121" i="11"/>
  <c r="G6121" i="11"/>
  <c r="H6121" i="11"/>
  <c r="F6122" i="11"/>
  <c r="G6122" i="11"/>
  <c r="H6122" i="11"/>
  <c r="F6123" i="11"/>
  <c r="G6123" i="11"/>
  <c r="H6123" i="11"/>
  <c r="F6124" i="11"/>
  <c r="G6124" i="11"/>
  <c r="H6124" i="11"/>
  <c r="F6125" i="11"/>
  <c r="G6125" i="11"/>
  <c r="H6125" i="11"/>
  <c r="F6126" i="11"/>
  <c r="G6126" i="11"/>
  <c r="H6126" i="11"/>
  <c r="F6127" i="11"/>
  <c r="G6127" i="11"/>
  <c r="H6127" i="11"/>
  <c r="F6128" i="11"/>
  <c r="G6128" i="11"/>
  <c r="H6128" i="11"/>
  <c r="F6129" i="11"/>
  <c r="G6129" i="11"/>
  <c r="H6129" i="11"/>
  <c r="F6130" i="11"/>
  <c r="G6130" i="11"/>
  <c r="H6130" i="11"/>
  <c r="F6131" i="11"/>
  <c r="G6131" i="11"/>
  <c r="H6131" i="11"/>
  <c r="F6132" i="11"/>
  <c r="G6132" i="11"/>
  <c r="H6132" i="11"/>
  <c r="F6133" i="11"/>
  <c r="G6133" i="11"/>
  <c r="H6133" i="11"/>
  <c r="F6134" i="11"/>
  <c r="G6134" i="11"/>
  <c r="H6134" i="11"/>
  <c r="F6135" i="11"/>
  <c r="G6135" i="11"/>
  <c r="H6135" i="11"/>
  <c r="F6136" i="11"/>
  <c r="G6136" i="11"/>
  <c r="H6136" i="11"/>
  <c r="F6137" i="11"/>
  <c r="G6137" i="11"/>
  <c r="H6137" i="11"/>
  <c r="F6138" i="11"/>
  <c r="G6138" i="11"/>
  <c r="H6138" i="11"/>
  <c r="F6139" i="11"/>
  <c r="G6139" i="11"/>
  <c r="H6139" i="11"/>
  <c r="F6140" i="11"/>
  <c r="G6140" i="11"/>
  <c r="H6140" i="11"/>
  <c r="F6141" i="11"/>
  <c r="G6141" i="11"/>
  <c r="H6141" i="11"/>
  <c r="F6142" i="11"/>
  <c r="G6142" i="11"/>
  <c r="H6142" i="11"/>
  <c r="F6143" i="11"/>
  <c r="G6143" i="11"/>
  <c r="H6143" i="11"/>
  <c r="F6144" i="11"/>
  <c r="G6144" i="11"/>
  <c r="H6144" i="11"/>
  <c r="F6145" i="11"/>
  <c r="G6145" i="11"/>
  <c r="H6145" i="11"/>
  <c r="F6146" i="11"/>
  <c r="G6146" i="11"/>
  <c r="H6146" i="11"/>
  <c r="F6147" i="11"/>
  <c r="G6147" i="11"/>
  <c r="H6147" i="11"/>
  <c r="F6148" i="11"/>
  <c r="G6148" i="11"/>
  <c r="H6148" i="11"/>
  <c r="F6149" i="11"/>
  <c r="G6149" i="11"/>
  <c r="H6149" i="11"/>
  <c r="F6150" i="11"/>
  <c r="G6150" i="11"/>
  <c r="H6150" i="11"/>
  <c r="F6151" i="11"/>
  <c r="G6151" i="11"/>
  <c r="H6151" i="11"/>
  <c r="F6152" i="11"/>
  <c r="G6152" i="11"/>
  <c r="H6152" i="11"/>
  <c r="F6153" i="11"/>
  <c r="G6153" i="11"/>
  <c r="H6153" i="11"/>
  <c r="F6154" i="11"/>
  <c r="G6154" i="11"/>
  <c r="H6154" i="11"/>
  <c r="F6155" i="11"/>
  <c r="G6155" i="11"/>
  <c r="H6155" i="11"/>
  <c r="F6156" i="11"/>
  <c r="G6156" i="11"/>
  <c r="H6156" i="11"/>
  <c r="F6157" i="11"/>
  <c r="G6157" i="11"/>
  <c r="H6157" i="11"/>
  <c r="F6158" i="11"/>
  <c r="G6158" i="11"/>
  <c r="H6158" i="11"/>
  <c r="F6159" i="11"/>
  <c r="G6159" i="11"/>
  <c r="H6159" i="11"/>
  <c r="F6160" i="11"/>
  <c r="G6160" i="11"/>
  <c r="H6160" i="11"/>
  <c r="F6161" i="11"/>
  <c r="G6161" i="11"/>
  <c r="H6161" i="11"/>
  <c r="F6162" i="11"/>
  <c r="G6162" i="11"/>
  <c r="H6162" i="11"/>
  <c r="F6163" i="11"/>
  <c r="G6163" i="11"/>
  <c r="H6163" i="11"/>
  <c r="F6164" i="11"/>
  <c r="G6164" i="11"/>
  <c r="H6164" i="11"/>
  <c r="F6165" i="11"/>
  <c r="G6165" i="11"/>
  <c r="H6165" i="11"/>
  <c r="F6166" i="11"/>
  <c r="G6166" i="11"/>
  <c r="H6166" i="11"/>
  <c r="F6167" i="11"/>
  <c r="G6167" i="11"/>
  <c r="H6167" i="11"/>
  <c r="F6168" i="11"/>
  <c r="G6168" i="11"/>
  <c r="H6168" i="11"/>
  <c r="F6169" i="11"/>
  <c r="G6169" i="11"/>
  <c r="H6169" i="11"/>
  <c r="F6170" i="11"/>
  <c r="G6170" i="11"/>
  <c r="H6170" i="11"/>
  <c r="F6171" i="11"/>
  <c r="G6171" i="11"/>
  <c r="H6171" i="11"/>
  <c r="F6172" i="11"/>
  <c r="G6172" i="11"/>
  <c r="H6172" i="11"/>
  <c r="F6173" i="11"/>
  <c r="G6173" i="11"/>
  <c r="H6173" i="11"/>
  <c r="F6174" i="11"/>
  <c r="G6174" i="11"/>
  <c r="H6174" i="11"/>
  <c r="F6175" i="11"/>
  <c r="G6175" i="11"/>
  <c r="H6175" i="11"/>
  <c r="F6176" i="11"/>
  <c r="G6176" i="11"/>
  <c r="H6176" i="11"/>
  <c r="F6177" i="11"/>
  <c r="G6177" i="11"/>
  <c r="H6177" i="11"/>
  <c r="F6178" i="11"/>
  <c r="G6178" i="11"/>
  <c r="H6178" i="11"/>
  <c r="F6179" i="11"/>
  <c r="G6179" i="11"/>
  <c r="H6179" i="11"/>
  <c r="F6180" i="11"/>
  <c r="G6180" i="11"/>
  <c r="H6180" i="11"/>
  <c r="F6181" i="11"/>
  <c r="G6181" i="11"/>
  <c r="H6181" i="11"/>
  <c r="F6182" i="11"/>
  <c r="G6182" i="11"/>
  <c r="H6182" i="11"/>
  <c r="F6183" i="11"/>
  <c r="G6183" i="11"/>
  <c r="H6183" i="11"/>
  <c r="F6184" i="11"/>
  <c r="G6184" i="11"/>
  <c r="H6184" i="11"/>
  <c r="F6185" i="11"/>
  <c r="G6185" i="11"/>
  <c r="H6185" i="11"/>
  <c r="F6186" i="11"/>
  <c r="G6186" i="11"/>
  <c r="H6186" i="11"/>
  <c r="F6187" i="11"/>
  <c r="G6187" i="11"/>
  <c r="H6187" i="11"/>
  <c r="F6188" i="11"/>
  <c r="G6188" i="11"/>
  <c r="H6188" i="11"/>
  <c r="F6189" i="11"/>
  <c r="G6189" i="11"/>
  <c r="H6189" i="11"/>
  <c r="F6190" i="11"/>
  <c r="G6190" i="11"/>
  <c r="H6190" i="11"/>
  <c r="F6191" i="11"/>
  <c r="G6191" i="11"/>
  <c r="H6191" i="11"/>
  <c r="F6192" i="11"/>
  <c r="G6192" i="11"/>
  <c r="H6192" i="11"/>
  <c r="F6193" i="11"/>
  <c r="G6193" i="11"/>
  <c r="H6193" i="11"/>
  <c r="F6194" i="11"/>
  <c r="G6194" i="11"/>
  <c r="H6194" i="11"/>
  <c r="F6195" i="11"/>
  <c r="G6195" i="11"/>
  <c r="H6195" i="11"/>
  <c r="F6196" i="11"/>
  <c r="G6196" i="11"/>
  <c r="H6196" i="11"/>
  <c r="F6197" i="11"/>
  <c r="G6197" i="11"/>
  <c r="H6197" i="11"/>
  <c r="F6198" i="11"/>
  <c r="G6198" i="11"/>
  <c r="H6198" i="11"/>
  <c r="F6199" i="11"/>
  <c r="G6199" i="11"/>
  <c r="H6199" i="11"/>
  <c r="F6200" i="11"/>
  <c r="G6200" i="11"/>
  <c r="H6200" i="11"/>
  <c r="F6201" i="11"/>
  <c r="G6201" i="11"/>
  <c r="H6201" i="11"/>
  <c r="F6202" i="11"/>
  <c r="G6202" i="11"/>
  <c r="H6202" i="11"/>
  <c r="F6203" i="11"/>
  <c r="G6203" i="11"/>
  <c r="H6203" i="11"/>
  <c r="F6204" i="11"/>
  <c r="G6204" i="11"/>
  <c r="H6204" i="11"/>
  <c r="F6205" i="11"/>
  <c r="G6205" i="11"/>
  <c r="H6205" i="11"/>
  <c r="F6206" i="11"/>
  <c r="G6206" i="11"/>
  <c r="H6206" i="11"/>
  <c r="F6207" i="11"/>
  <c r="G6207" i="11"/>
  <c r="H6207" i="11"/>
  <c r="F6208" i="11"/>
  <c r="G6208" i="11"/>
  <c r="H6208" i="11"/>
  <c r="F6209" i="11"/>
  <c r="G6209" i="11"/>
  <c r="H6209" i="11"/>
  <c r="F6210" i="11"/>
  <c r="G6210" i="11"/>
  <c r="H6210" i="11"/>
  <c r="F6211" i="11"/>
  <c r="G6211" i="11"/>
  <c r="H6211" i="11"/>
  <c r="F6212" i="11"/>
  <c r="G6212" i="11"/>
  <c r="H6212" i="11"/>
  <c r="F6213" i="11"/>
  <c r="G6213" i="11"/>
  <c r="H6213" i="11"/>
  <c r="F6214" i="11"/>
  <c r="G6214" i="11"/>
  <c r="H6214" i="11"/>
  <c r="F6215" i="11"/>
  <c r="G6215" i="11"/>
  <c r="H6215" i="11"/>
  <c r="F6216" i="11"/>
  <c r="G6216" i="11"/>
  <c r="H6216" i="11"/>
  <c r="F6217" i="11"/>
  <c r="G6217" i="11"/>
  <c r="H6217" i="11"/>
  <c r="F6218" i="11"/>
  <c r="G6218" i="11"/>
  <c r="H6218" i="11"/>
  <c r="F6219" i="11"/>
  <c r="G6219" i="11"/>
  <c r="H6219" i="11"/>
  <c r="F6220" i="11"/>
  <c r="G6220" i="11"/>
  <c r="H6220" i="11"/>
  <c r="F6221" i="11"/>
  <c r="G6221" i="11"/>
  <c r="H6221" i="11"/>
  <c r="F6222" i="11"/>
  <c r="G6222" i="11"/>
  <c r="H6222" i="11"/>
  <c r="F6223" i="11"/>
  <c r="G6223" i="11"/>
  <c r="H6223" i="11"/>
  <c r="F6224" i="11"/>
  <c r="G6224" i="11"/>
  <c r="H6224" i="11"/>
  <c r="F6225" i="11"/>
  <c r="G6225" i="11"/>
  <c r="H6225" i="11"/>
  <c r="F6226" i="11"/>
  <c r="G6226" i="11"/>
  <c r="H6226" i="11"/>
  <c r="F6227" i="11"/>
  <c r="G6227" i="11"/>
  <c r="H6227" i="11"/>
  <c r="F6228" i="11"/>
  <c r="G6228" i="11"/>
  <c r="H6228" i="11"/>
  <c r="F6229" i="11"/>
  <c r="G6229" i="11"/>
  <c r="H6229" i="11"/>
  <c r="F6230" i="11"/>
  <c r="G6230" i="11"/>
  <c r="H6230" i="11"/>
  <c r="F6231" i="11"/>
  <c r="G6231" i="11"/>
  <c r="H6231" i="11"/>
  <c r="F6232" i="11"/>
  <c r="G6232" i="11"/>
  <c r="H6232" i="11"/>
  <c r="F6233" i="11"/>
  <c r="G6233" i="11"/>
  <c r="H6233" i="11"/>
  <c r="F6234" i="11"/>
  <c r="G6234" i="11"/>
  <c r="H6234" i="11"/>
  <c r="F6235" i="11"/>
  <c r="G6235" i="11"/>
  <c r="H6235" i="11"/>
  <c r="F6236" i="11"/>
  <c r="G6236" i="11"/>
  <c r="H6236" i="11"/>
  <c r="F6237" i="11"/>
  <c r="G6237" i="11"/>
  <c r="H6237" i="11"/>
  <c r="F6238" i="11"/>
  <c r="G6238" i="11"/>
  <c r="H6238" i="11"/>
  <c r="F6239" i="11"/>
  <c r="G6239" i="11"/>
  <c r="H6239" i="11"/>
  <c r="F6240" i="11"/>
  <c r="G6240" i="11"/>
  <c r="H6240" i="11"/>
  <c r="F6241" i="11"/>
  <c r="G6241" i="11"/>
  <c r="H6241" i="11"/>
  <c r="F6242" i="11"/>
  <c r="G6242" i="11"/>
  <c r="H6242" i="11"/>
  <c r="F6243" i="11"/>
  <c r="G6243" i="11"/>
  <c r="H6243" i="11"/>
  <c r="F6244" i="11"/>
  <c r="G6244" i="11"/>
  <c r="H6244" i="11"/>
  <c r="F6245" i="11"/>
  <c r="G6245" i="11"/>
  <c r="H6245" i="11"/>
  <c r="F6246" i="11"/>
  <c r="G6246" i="11"/>
  <c r="H6246" i="11"/>
  <c r="F6247" i="11"/>
  <c r="G6247" i="11"/>
  <c r="H6247" i="11"/>
  <c r="F6248" i="11"/>
  <c r="G6248" i="11"/>
  <c r="H6248" i="11"/>
  <c r="F6249" i="11"/>
  <c r="G6249" i="11"/>
  <c r="H6249" i="11"/>
  <c r="F6250" i="11"/>
  <c r="G6250" i="11"/>
  <c r="H6250" i="11"/>
  <c r="F6251" i="11"/>
  <c r="G6251" i="11"/>
  <c r="H6251" i="11"/>
  <c r="F6252" i="11"/>
  <c r="G6252" i="11"/>
  <c r="H6252" i="11"/>
  <c r="F6253" i="11"/>
  <c r="G6253" i="11"/>
  <c r="H6253" i="11"/>
  <c r="F6254" i="11"/>
  <c r="G6254" i="11"/>
  <c r="H6254" i="11"/>
  <c r="F6255" i="11"/>
  <c r="G6255" i="11"/>
  <c r="H6255" i="11"/>
  <c r="F6256" i="11"/>
  <c r="G6256" i="11"/>
  <c r="H6256" i="11"/>
  <c r="F6257" i="11"/>
  <c r="G6257" i="11"/>
  <c r="H6257" i="11"/>
  <c r="F6258" i="11"/>
  <c r="G6258" i="11"/>
  <c r="H6258" i="11"/>
  <c r="F6259" i="11"/>
  <c r="G6259" i="11"/>
  <c r="H6259" i="11"/>
  <c r="F6260" i="11"/>
  <c r="G6260" i="11"/>
  <c r="H6260" i="11"/>
  <c r="F6261" i="11"/>
  <c r="G6261" i="11"/>
  <c r="H6261" i="11"/>
  <c r="F6262" i="11"/>
  <c r="G6262" i="11"/>
  <c r="H6262" i="11"/>
  <c r="F6263" i="11"/>
  <c r="G6263" i="11"/>
  <c r="H6263" i="11"/>
  <c r="F6264" i="11"/>
  <c r="G6264" i="11"/>
  <c r="H6264" i="11"/>
  <c r="F6265" i="11"/>
  <c r="G6265" i="11"/>
  <c r="H6265" i="11"/>
  <c r="F6266" i="11"/>
  <c r="G6266" i="11"/>
  <c r="H6266" i="11"/>
  <c r="F6267" i="11"/>
  <c r="G6267" i="11"/>
  <c r="H6267" i="11"/>
  <c r="F6268" i="11"/>
  <c r="G6268" i="11"/>
  <c r="H6268" i="11"/>
  <c r="F6269" i="11"/>
  <c r="G6269" i="11"/>
  <c r="H6269" i="11"/>
  <c r="F6270" i="11"/>
  <c r="G6270" i="11"/>
  <c r="H6270" i="11"/>
  <c r="F6271" i="11"/>
  <c r="G6271" i="11"/>
  <c r="H6271" i="11"/>
  <c r="F6272" i="11"/>
  <c r="G6272" i="11"/>
  <c r="H6272" i="11"/>
  <c r="F6273" i="11"/>
  <c r="G6273" i="11"/>
  <c r="H6273" i="11"/>
  <c r="F6274" i="11"/>
  <c r="G6274" i="11"/>
  <c r="H6274" i="11"/>
  <c r="F6275" i="11"/>
  <c r="G6275" i="11"/>
  <c r="H6275" i="11"/>
  <c r="F6276" i="11"/>
  <c r="G6276" i="11"/>
  <c r="H6276" i="11"/>
  <c r="F6277" i="11"/>
  <c r="G6277" i="11"/>
  <c r="H6277" i="11"/>
  <c r="F6278" i="11"/>
  <c r="G6278" i="11"/>
  <c r="H6278" i="11"/>
  <c r="F6279" i="11"/>
  <c r="G6279" i="11"/>
  <c r="H6279" i="11"/>
  <c r="F6280" i="11"/>
  <c r="G6280" i="11"/>
  <c r="H6280" i="11"/>
  <c r="F6281" i="11"/>
  <c r="G6281" i="11"/>
  <c r="H6281" i="11"/>
  <c r="F6282" i="11"/>
  <c r="G6282" i="11"/>
  <c r="H6282" i="11"/>
  <c r="F6283" i="11"/>
  <c r="G6283" i="11"/>
  <c r="H6283" i="11"/>
  <c r="F6284" i="11"/>
  <c r="G6284" i="11"/>
  <c r="H6284" i="11"/>
  <c r="F6285" i="11"/>
  <c r="G6285" i="11"/>
  <c r="H6285" i="11"/>
  <c r="F6286" i="11"/>
  <c r="G6286" i="11"/>
  <c r="H6286" i="11"/>
  <c r="F6287" i="11"/>
  <c r="G6287" i="11"/>
  <c r="H6287" i="11"/>
  <c r="F6288" i="11"/>
  <c r="G6288" i="11"/>
  <c r="H6288" i="11"/>
  <c r="F6289" i="11"/>
  <c r="G6289" i="11"/>
  <c r="H6289" i="11"/>
  <c r="F6290" i="11"/>
  <c r="G6290" i="11"/>
  <c r="H6290" i="11"/>
  <c r="F6291" i="11"/>
  <c r="G6291" i="11"/>
  <c r="H6291" i="11"/>
  <c r="F6292" i="11"/>
  <c r="G6292" i="11"/>
  <c r="H6292" i="11"/>
  <c r="F6293" i="11"/>
  <c r="G6293" i="11"/>
  <c r="H6293" i="11"/>
  <c r="F6294" i="11"/>
  <c r="G6294" i="11"/>
  <c r="H6294" i="11"/>
  <c r="F6295" i="11"/>
  <c r="G6295" i="11"/>
  <c r="H6295" i="11"/>
  <c r="F6296" i="11"/>
  <c r="G6296" i="11"/>
  <c r="H6296" i="11"/>
  <c r="F6297" i="11"/>
  <c r="G6297" i="11"/>
  <c r="H6297" i="11"/>
  <c r="F6298" i="11"/>
  <c r="G6298" i="11"/>
  <c r="H6298" i="11"/>
  <c r="F6299" i="11"/>
  <c r="G6299" i="11"/>
  <c r="H6299" i="11"/>
  <c r="F6300" i="11"/>
  <c r="G6300" i="11"/>
  <c r="H6300" i="11"/>
  <c r="F6301" i="11"/>
  <c r="G6301" i="11"/>
  <c r="H6301" i="11"/>
  <c r="F6302" i="11"/>
  <c r="G6302" i="11"/>
  <c r="H6302" i="11"/>
  <c r="F6303" i="11"/>
  <c r="G6303" i="11"/>
  <c r="H6303" i="11"/>
  <c r="F6304" i="11"/>
  <c r="G6304" i="11"/>
  <c r="H6304" i="11"/>
  <c r="F6305" i="11"/>
  <c r="G6305" i="11"/>
  <c r="H6305" i="11"/>
  <c r="F6306" i="11"/>
  <c r="G6306" i="11"/>
  <c r="H6306" i="11"/>
  <c r="F6307" i="11"/>
  <c r="G6307" i="11"/>
  <c r="H6307" i="11"/>
  <c r="F6308" i="11"/>
  <c r="G6308" i="11"/>
  <c r="H6308" i="11"/>
  <c r="F6309" i="11"/>
  <c r="G6309" i="11"/>
  <c r="H6309" i="11"/>
  <c r="F6310" i="11"/>
  <c r="G6310" i="11"/>
  <c r="H6310" i="11"/>
  <c r="F6311" i="11"/>
  <c r="G6311" i="11"/>
  <c r="H6311" i="11"/>
  <c r="F6312" i="11"/>
  <c r="G6312" i="11"/>
  <c r="H6312" i="11"/>
  <c r="F6313" i="11"/>
  <c r="G6313" i="11"/>
  <c r="H6313" i="11"/>
  <c r="F6314" i="11"/>
  <c r="G6314" i="11"/>
  <c r="H6314" i="11"/>
  <c r="F6315" i="11"/>
  <c r="G6315" i="11"/>
  <c r="H6315" i="11"/>
  <c r="F6316" i="11"/>
  <c r="G6316" i="11"/>
  <c r="H6316" i="11"/>
  <c r="F6317" i="11"/>
  <c r="G6317" i="11"/>
  <c r="H6317" i="11"/>
  <c r="F6318" i="11"/>
  <c r="G6318" i="11"/>
  <c r="H6318" i="11"/>
  <c r="F6319" i="11"/>
  <c r="G6319" i="11"/>
  <c r="H6319" i="11"/>
  <c r="F6320" i="11"/>
  <c r="G6320" i="11"/>
  <c r="H6320" i="11"/>
  <c r="F6321" i="11"/>
  <c r="G6321" i="11"/>
  <c r="H6321" i="11"/>
  <c r="F6322" i="11"/>
  <c r="G6322" i="11"/>
  <c r="H6322" i="11"/>
  <c r="F6323" i="11"/>
  <c r="G6323" i="11"/>
  <c r="H6323" i="11"/>
  <c r="F6324" i="11"/>
  <c r="G6324" i="11"/>
  <c r="H6324" i="11"/>
  <c r="F6325" i="11"/>
  <c r="G6325" i="11"/>
  <c r="H6325" i="11"/>
  <c r="F6326" i="11"/>
  <c r="G6326" i="11"/>
  <c r="H6326" i="11"/>
  <c r="F6327" i="11"/>
  <c r="G6327" i="11"/>
  <c r="H6327" i="11"/>
  <c r="F6328" i="11"/>
  <c r="G6328" i="11"/>
  <c r="H6328" i="11"/>
  <c r="F6329" i="11"/>
  <c r="G6329" i="11"/>
  <c r="H6329" i="11"/>
  <c r="F6330" i="11"/>
  <c r="G6330" i="11"/>
  <c r="H6330" i="11"/>
  <c r="F6331" i="11"/>
  <c r="G6331" i="11"/>
  <c r="H6331" i="11"/>
  <c r="F6332" i="11"/>
  <c r="G6332" i="11"/>
  <c r="H6332" i="11"/>
  <c r="F6333" i="11"/>
  <c r="G6333" i="11"/>
  <c r="H6333" i="11"/>
  <c r="F6334" i="11"/>
  <c r="G6334" i="11"/>
  <c r="H6334" i="11"/>
  <c r="F6335" i="11"/>
  <c r="G6335" i="11"/>
  <c r="H6335" i="11"/>
  <c r="F6336" i="11"/>
  <c r="G6336" i="11"/>
  <c r="H6336" i="11"/>
  <c r="F6337" i="11"/>
  <c r="G6337" i="11"/>
  <c r="H6337" i="11"/>
  <c r="F6338" i="11"/>
  <c r="G6338" i="11"/>
  <c r="H6338" i="11"/>
  <c r="F6339" i="11"/>
  <c r="G6339" i="11"/>
  <c r="H6339" i="11"/>
  <c r="F6340" i="11"/>
  <c r="G6340" i="11"/>
  <c r="H6340" i="11"/>
  <c r="F6341" i="11"/>
  <c r="G6341" i="11"/>
  <c r="H6341" i="11"/>
  <c r="F6342" i="11"/>
  <c r="G6342" i="11"/>
  <c r="H6342" i="11"/>
  <c r="F6343" i="11"/>
  <c r="G6343" i="11"/>
  <c r="H6343" i="11"/>
  <c r="F6344" i="11"/>
  <c r="G6344" i="11"/>
  <c r="H6344" i="11"/>
  <c r="F6345" i="11"/>
  <c r="G6345" i="11"/>
  <c r="H6345" i="11"/>
  <c r="F6346" i="11"/>
  <c r="G6346" i="11"/>
  <c r="H6346" i="11"/>
  <c r="F6347" i="11"/>
  <c r="G6347" i="11"/>
  <c r="H6347" i="11"/>
  <c r="F6348" i="11"/>
  <c r="G6348" i="11"/>
  <c r="H6348" i="11"/>
  <c r="F6349" i="11"/>
  <c r="G6349" i="11"/>
  <c r="H6349" i="11"/>
  <c r="F6350" i="11"/>
  <c r="G6350" i="11"/>
  <c r="H6350" i="11"/>
  <c r="F6351" i="11"/>
  <c r="G6351" i="11"/>
  <c r="H6351" i="11"/>
  <c r="F6352" i="11"/>
  <c r="G6352" i="11"/>
  <c r="H6352" i="11"/>
  <c r="F6353" i="11"/>
  <c r="G6353" i="11"/>
  <c r="H6353" i="11"/>
  <c r="F6354" i="11"/>
  <c r="G6354" i="11"/>
  <c r="H6354" i="11"/>
  <c r="F6355" i="11"/>
  <c r="G6355" i="11"/>
  <c r="H6355" i="11"/>
  <c r="F6356" i="11"/>
  <c r="G6356" i="11"/>
  <c r="H6356" i="11"/>
  <c r="F6357" i="11"/>
  <c r="G6357" i="11"/>
  <c r="H6357" i="11"/>
  <c r="F6358" i="11"/>
  <c r="G6358" i="11"/>
  <c r="H6358" i="11"/>
  <c r="F6359" i="11"/>
  <c r="G6359" i="11"/>
  <c r="H6359" i="11"/>
  <c r="F6360" i="11"/>
  <c r="G6360" i="11"/>
  <c r="H6360" i="11"/>
  <c r="F6361" i="11"/>
  <c r="G6361" i="11"/>
  <c r="H6361" i="11"/>
  <c r="F6362" i="11"/>
  <c r="G6362" i="11"/>
  <c r="H6362" i="11"/>
  <c r="F6363" i="11"/>
  <c r="G6363" i="11"/>
  <c r="H6363" i="11"/>
  <c r="F6364" i="11"/>
  <c r="G6364" i="11"/>
  <c r="H6364" i="11"/>
  <c r="F6365" i="11"/>
  <c r="G6365" i="11"/>
  <c r="H6365" i="11"/>
  <c r="F6366" i="11"/>
  <c r="G6366" i="11"/>
  <c r="H6366" i="11"/>
  <c r="F6367" i="11"/>
  <c r="G6367" i="11"/>
  <c r="H6367" i="11"/>
  <c r="F6368" i="11"/>
  <c r="G6368" i="11"/>
  <c r="H6368" i="11"/>
  <c r="F6369" i="11"/>
  <c r="G6369" i="11"/>
  <c r="H6369" i="11"/>
  <c r="F6370" i="11"/>
  <c r="G6370" i="11"/>
  <c r="H6370" i="11"/>
  <c r="F6371" i="11"/>
  <c r="G6371" i="11"/>
  <c r="H6371" i="11"/>
  <c r="F6372" i="11"/>
  <c r="G6372" i="11"/>
  <c r="H6372" i="11"/>
  <c r="F6373" i="11"/>
  <c r="G6373" i="11"/>
  <c r="H6373" i="11"/>
  <c r="F6374" i="11"/>
  <c r="G6374" i="11"/>
  <c r="H6374" i="11"/>
  <c r="F6375" i="11"/>
  <c r="G6375" i="11"/>
  <c r="H6375" i="11"/>
  <c r="F6376" i="11"/>
  <c r="G6376" i="11"/>
  <c r="H6376" i="11"/>
  <c r="F6377" i="11"/>
  <c r="G6377" i="11"/>
  <c r="H6377" i="11"/>
  <c r="F6378" i="11"/>
  <c r="G6378" i="11"/>
  <c r="H6378" i="11"/>
  <c r="F6379" i="11"/>
  <c r="G6379" i="11"/>
  <c r="H6379" i="11"/>
  <c r="F6380" i="11"/>
  <c r="G6380" i="11"/>
  <c r="H6380" i="11"/>
  <c r="F6381" i="11"/>
  <c r="G6381" i="11"/>
  <c r="H6381" i="11"/>
  <c r="F6382" i="11"/>
  <c r="G6382" i="11"/>
  <c r="H6382" i="11"/>
  <c r="F6383" i="11"/>
  <c r="G6383" i="11"/>
  <c r="H6383" i="11"/>
  <c r="F6384" i="11"/>
  <c r="G6384" i="11"/>
  <c r="H6384" i="11"/>
  <c r="F6385" i="11"/>
  <c r="G6385" i="11"/>
  <c r="H6385" i="11"/>
  <c r="F6386" i="11"/>
  <c r="G6386" i="11"/>
  <c r="H6386" i="11"/>
  <c r="F6387" i="11"/>
  <c r="G6387" i="11"/>
  <c r="H6387" i="11"/>
  <c r="F6388" i="11"/>
  <c r="G6388" i="11"/>
  <c r="H6388" i="11"/>
  <c r="F6389" i="11"/>
  <c r="G6389" i="11"/>
  <c r="H6389" i="11"/>
  <c r="F6390" i="11"/>
  <c r="G6390" i="11"/>
  <c r="H6390" i="11"/>
  <c r="F6391" i="11"/>
  <c r="G6391" i="11"/>
  <c r="H6391" i="11"/>
  <c r="F6392" i="11"/>
  <c r="G6392" i="11"/>
  <c r="H6392" i="11"/>
  <c r="F6393" i="11"/>
  <c r="G6393" i="11"/>
  <c r="H6393" i="11"/>
  <c r="F6394" i="11"/>
  <c r="G6394" i="11"/>
  <c r="H6394" i="11"/>
  <c r="F6395" i="11"/>
  <c r="G6395" i="11"/>
  <c r="H6395" i="11"/>
  <c r="F6396" i="11"/>
  <c r="G6396" i="11"/>
  <c r="H6396" i="11"/>
  <c r="F6397" i="11"/>
  <c r="G6397" i="11"/>
  <c r="H6397" i="11"/>
  <c r="F6398" i="11"/>
  <c r="G6398" i="11"/>
  <c r="H6398" i="11"/>
  <c r="F6399" i="11"/>
  <c r="G6399" i="11"/>
  <c r="H6399" i="11"/>
  <c r="F6400" i="11"/>
  <c r="G6400" i="11"/>
  <c r="H6400" i="11"/>
  <c r="F6401" i="11"/>
  <c r="G6401" i="11"/>
  <c r="H6401" i="11"/>
  <c r="F6402" i="11"/>
  <c r="G6402" i="11"/>
  <c r="H6402" i="11"/>
  <c r="F6403" i="11"/>
  <c r="G6403" i="11"/>
  <c r="H6403" i="11"/>
  <c r="F6404" i="11"/>
  <c r="G6404" i="11"/>
  <c r="H6404" i="11"/>
  <c r="F6405" i="11"/>
  <c r="G6405" i="11"/>
  <c r="H6405" i="11"/>
  <c r="F6406" i="11"/>
  <c r="G6406" i="11"/>
  <c r="H6406" i="11"/>
  <c r="F6407" i="11"/>
  <c r="G6407" i="11"/>
  <c r="H6407" i="11"/>
  <c r="F6408" i="11"/>
  <c r="G6408" i="11"/>
  <c r="H6408" i="11"/>
  <c r="F6409" i="11"/>
  <c r="G6409" i="11"/>
  <c r="H6409" i="11"/>
  <c r="F6410" i="11"/>
  <c r="G6410" i="11"/>
  <c r="H6410" i="11"/>
  <c r="F6411" i="11"/>
  <c r="G6411" i="11"/>
  <c r="H6411" i="11"/>
  <c r="F6412" i="11"/>
  <c r="G6412" i="11"/>
  <c r="H6412" i="11"/>
  <c r="F6413" i="11"/>
  <c r="G6413" i="11"/>
  <c r="H6413" i="11"/>
  <c r="F6414" i="11"/>
  <c r="G6414" i="11"/>
  <c r="H6414" i="11"/>
  <c r="F6415" i="11"/>
  <c r="G6415" i="11"/>
  <c r="H6415" i="11"/>
  <c r="F6416" i="11"/>
  <c r="G6416" i="11"/>
  <c r="H6416" i="11"/>
  <c r="F6417" i="11"/>
  <c r="G6417" i="11"/>
  <c r="H6417" i="11"/>
  <c r="F6418" i="11"/>
  <c r="G6418" i="11"/>
  <c r="H6418" i="11"/>
  <c r="F6419" i="11"/>
  <c r="G6419" i="11"/>
  <c r="H6419" i="11"/>
  <c r="F6420" i="11"/>
  <c r="G6420" i="11"/>
  <c r="H6420" i="11"/>
  <c r="F6421" i="11"/>
  <c r="G6421" i="11"/>
  <c r="H6421" i="11"/>
  <c r="F6422" i="11"/>
  <c r="G6422" i="11"/>
  <c r="H6422" i="11"/>
  <c r="F6423" i="11"/>
  <c r="G6423" i="11"/>
  <c r="H6423" i="11"/>
  <c r="F6424" i="11"/>
  <c r="G6424" i="11"/>
  <c r="H6424" i="11"/>
  <c r="F6425" i="11"/>
  <c r="G6425" i="11"/>
  <c r="H6425" i="11"/>
  <c r="F6426" i="11"/>
  <c r="G6426" i="11"/>
  <c r="H6426" i="11"/>
  <c r="F6427" i="11"/>
  <c r="G6427" i="11"/>
  <c r="H6427" i="11"/>
  <c r="F6428" i="11"/>
  <c r="G6428" i="11"/>
  <c r="H6428" i="11"/>
  <c r="F6429" i="11"/>
  <c r="G6429" i="11"/>
  <c r="H6429" i="11"/>
  <c r="F6430" i="11"/>
  <c r="G6430" i="11"/>
  <c r="H6430" i="11"/>
  <c r="F6431" i="11"/>
  <c r="G6431" i="11"/>
  <c r="H6431" i="11"/>
  <c r="F6432" i="11"/>
  <c r="G6432" i="11"/>
  <c r="H6432" i="11"/>
  <c r="F6433" i="11"/>
  <c r="G6433" i="11"/>
  <c r="H6433" i="11"/>
  <c r="F6434" i="11"/>
  <c r="G6434" i="11"/>
  <c r="H6434" i="11"/>
  <c r="F6435" i="11"/>
  <c r="G6435" i="11"/>
  <c r="H6435" i="11"/>
  <c r="F6436" i="11"/>
  <c r="G6436" i="11"/>
  <c r="H6436" i="11"/>
  <c r="F6437" i="11"/>
  <c r="G6437" i="11"/>
  <c r="H6437" i="11"/>
  <c r="F6438" i="11"/>
  <c r="G6438" i="11"/>
  <c r="H6438" i="11"/>
  <c r="F6439" i="11"/>
  <c r="G6439" i="11"/>
  <c r="H6439" i="11"/>
  <c r="F6440" i="11"/>
  <c r="G6440" i="11"/>
  <c r="H6440" i="11"/>
  <c r="F6441" i="11"/>
  <c r="G6441" i="11"/>
  <c r="H6441" i="11"/>
  <c r="F6442" i="11"/>
  <c r="G6442" i="11"/>
  <c r="H6442" i="11"/>
  <c r="F6443" i="11"/>
  <c r="G6443" i="11"/>
  <c r="H6443" i="11"/>
  <c r="F6444" i="11"/>
  <c r="G6444" i="11"/>
  <c r="H6444" i="11"/>
  <c r="F6445" i="11"/>
  <c r="G6445" i="11"/>
  <c r="H6445" i="11"/>
  <c r="F6446" i="11"/>
  <c r="G6446" i="11"/>
  <c r="H6446" i="11"/>
  <c r="F6447" i="11"/>
  <c r="G6447" i="11"/>
  <c r="H6447" i="11"/>
  <c r="F6448" i="11"/>
  <c r="G6448" i="11"/>
  <c r="H6448" i="11"/>
  <c r="F6449" i="11"/>
  <c r="G6449" i="11"/>
  <c r="H6449" i="11"/>
  <c r="F6450" i="11"/>
  <c r="G6450" i="11"/>
  <c r="H6450" i="11"/>
  <c r="F6451" i="11"/>
  <c r="G6451" i="11"/>
  <c r="H6451" i="11"/>
  <c r="F6452" i="11"/>
  <c r="G6452" i="11"/>
  <c r="H6452" i="11"/>
  <c r="F6453" i="11"/>
  <c r="G6453" i="11"/>
  <c r="H6453" i="11"/>
  <c r="F6454" i="11"/>
  <c r="G6454" i="11"/>
  <c r="H6454" i="11"/>
  <c r="F6455" i="11"/>
  <c r="G6455" i="11"/>
  <c r="H6455" i="11"/>
  <c r="F6456" i="11"/>
  <c r="G6456" i="11"/>
  <c r="H6456" i="11"/>
  <c r="F6457" i="11"/>
  <c r="G6457" i="11"/>
  <c r="H6457" i="11"/>
  <c r="F6458" i="11"/>
  <c r="G6458" i="11"/>
  <c r="H6458" i="11"/>
  <c r="F6459" i="11"/>
  <c r="G6459" i="11"/>
  <c r="H6459" i="11"/>
  <c r="F6460" i="11"/>
  <c r="G6460" i="11"/>
  <c r="H6460" i="11"/>
  <c r="F6461" i="11"/>
  <c r="G6461" i="11"/>
  <c r="H6461" i="11"/>
  <c r="F6462" i="11"/>
  <c r="G6462" i="11"/>
  <c r="H6462" i="11"/>
  <c r="F6463" i="11"/>
  <c r="G6463" i="11"/>
  <c r="H6463" i="11"/>
  <c r="F6464" i="11"/>
  <c r="G6464" i="11"/>
  <c r="H6464" i="11"/>
  <c r="F6465" i="11"/>
  <c r="G6465" i="11"/>
  <c r="H6465" i="11"/>
  <c r="F6466" i="11"/>
  <c r="G6466" i="11"/>
  <c r="H6466" i="11"/>
  <c r="F6467" i="11"/>
  <c r="G6467" i="11"/>
  <c r="H6467" i="11"/>
  <c r="F6468" i="11"/>
  <c r="G6468" i="11"/>
  <c r="H6468" i="11"/>
  <c r="F6469" i="11"/>
  <c r="G6469" i="11"/>
  <c r="H6469" i="11"/>
  <c r="F6470" i="11"/>
  <c r="G6470" i="11"/>
  <c r="H6470" i="11"/>
  <c r="F6471" i="11"/>
  <c r="G6471" i="11"/>
  <c r="H6471" i="11"/>
  <c r="F6472" i="11"/>
  <c r="G6472" i="11"/>
  <c r="H6472" i="11"/>
  <c r="F6473" i="11"/>
  <c r="G6473" i="11"/>
  <c r="H6473" i="11"/>
  <c r="F6474" i="11"/>
  <c r="G6474" i="11"/>
  <c r="H6474" i="11"/>
  <c r="F6475" i="11"/>
  <c r="G6475" i="11"/>
  <c r="H6475" i="11"/>
  <c r="F6476" i="11"/>
  <c r="G6476" i="11"/>
  <c r="H6476" i="11"/>
  <c r="F6477" i="11"/>
  <c r="G6477" i="11"/>
  <c r="H6477" i="11"/>
  <c r="F6478" i="11"/>
  <c r="G6478" i="11"/>
  <c r="H6478" i="11"/>
  <c r="F6479" i="11"/>
  <c r="G6479" i="11"/>
  <c r="H6479" i="11"/>
  <c r="F6480" i="11"/>
  <c r="G6480" i="11"/>
  <c r="H6480" i="11"/>
  <c r="F6481" i="11"/>
  <c r="G6481" i="11"/>
  <c r="H6481" i="11"/>
  <c r="F6482" i="11"/>
  <c r="G6482" i="11"/>
  <c r="H6482" i="11"/>
  <c r="F6483" i="11"/>
  <c r="G6483" i="11"/>
  <c r="H6483" i="11"/>
  <c r="F6484" i="11"/>
  <c r="G6484" i="11"/>
  <c r="H6484" i="11"/>
  <c r="F6485" i="11"/>
  <c r="G6485" i="11"/>
  <c r="H6485" i="11"/>
  <c r="F6486" i="11"/>
  <c r="G6486" i="11"/>
  <c r="H6486" i="11"/>
  <c r="F6487" i="11"/>
  <c r="G6487" i="11"/>
  <c r="H6487" i="11"/>
  <c r="F6488" i="11"/>
  <c r="G6488" i="11"/>
  <c r="H6488" i="11"/>
  <c r="F6489" i="11"/>
  <c r="G6489" i="11"/>
  <c r="H6489" i="11"/>
  <c r="F6490" i="11"/>
  <c r="G6490" i="11"/>
  <c r="H6490" i="11"/>
  <c r="F6491" i="11"/>
  <c r="G6491" i="11"/>
  <c r="H6491" i="11"/>
  <c r="F6492" i="11"/>
  <c r="G6492" i="11"/>
  <c r="H6492" i="11"/>
  <c r="F6493" i="11"/>
  <c r="G6493" i="11"/>
  <c r="H6493" i="11"/>
  <c r="F6494" i="11"/>
  <c r="G6494" i="11"/>
  <c r="H6494" i="11"/>
  <c r="F6495" i="11"/>
  <c r="G6495" i="11"/>
  <c r="H6495" i="11"/>
  <c r="F6496" i="11"/>
  <c r="G6496" i="11"/>
  <c r="H6496" i="11"/>
  <c r="F6497" i="11"/>
  <c r="G6497" i="11"/>
  <c r="H6497" i="11"/>
  <c r="F6498" i="11"/>
  <c r="G6498" i="11"/>
  <c r="H6498" i="11"/>
  <c r="F6499" i="11"/>
  <c r="G6499" i="11"/>
  <c r="H6499" i="11"/>
  <c r="F6500" i="11"/>
  <c r="G6500" i="11"/>
  <c r="H6500" i="11"/>
  <c r="F6501" i="11"/>
  <c r="G6501" i="11"/>
  <c r="H6501" i="11"/>
  <c r="F6502" i="11"/>
  <c r="G6502" i="11"/>
  <c r="H6502" i="11"/>
  <c r="F6503" i="11"/>
  <c r="G6503" i="11"/>
  <c r="H6503" i="11"/>
  <c r="F6504" i="11"/>
  <c r="G6504" i="11"/>
  <c r="H6504" i="11"/>
  <c r="F6505" i="11"/>
  <c r="G6505" i="11"/>
  <c r="H6505" i="11"/>
  <c r="F6506" i="11"/>
  <c r="G6506" i="11"/>
  <c r="H6506" i="11"/>
  <c r="F6507" i="11"/>
  <c r="G6507" i="11"/>
  <c r="H6507" i="11"/>
  <c r="F6508" i="11"/>
  <c r="G6508" i="11"/>
  <c r="H6508" i="11"/>
  <c r="F6509" i="11"/>
  <c r="G6509" i="11"/>
  <c r="H6509" i="11"/>
  <c r="F6510" i="11"/>
  <c r="G6510" i="11"/>
  <c r="H6510" i="11"/>
  <c r="F6511" i="11"/>
  <c r="G6511" i="11"/>
  <c r="H6511" i="11"/>
  <c r="F6512" i="11"/>
  <c r="G6512" i="11"/>
  <c r="H6512" i="11"/>
  <c r="F6513" i="11"/>
  <c r="G6513" i="11"/>
  <c r="H6513" i="11"/>
  <c r="F6514" i="11"/>
  <c r="G6514" i="11"/>
  <c r="H6514" i="11"/>
  <c r="F6515" i="11"/>
  <c r="G6515" i="11"/>
  <c r="H6515" i="11"/>
  <c r="F6516" i="11"/>
  <c r="G6516" i="11"/>
  <c r="H6516" i="11"/>
  <c r="F6517" i="11"/>
  <c r="G6517" i="11"/>
  <c r="H6517" i="11"/>
  <c r="F6518" i="11"/>
  <c r="G6518" i="11"/>
  <c r="H6518" i="11"/>
  <c r="F6519" i="11"/>
  <c r="G6519" i="11"/>
  <c r="H6519" i="11"/>
  <c r="F6520" i="11"/>
  <c r="G6520" i="11"/>
  <c r="H6520" i="11"/>
  <c r="F6521" i="11"/>
  <c r="G6521" i="11"/>
  <c r="H6521" i="11"/>
  <c r="F6522" i="11"/>
  <c r="G6522" i="11"/>
  <c r="H6522" i="11"/>
  <c r="F6523" i="11"/>
  <c r="G6523" i="11"/>
  <c r="H6523" i="11"/>
  <c r="F6524" i="11"/>
  <c r="G6524" i="11"/>
  <c r="H6524" i="11"/>
  <c r="F6525" i="11"/>
  <c r="G6525" i="11"/>
  <c r="H6525" i="11"/>
  <c r="F6526" i="11"/>
  <c r="G6526" i="11"/>
  <c r="H6526" i="11"/>
  <c r="F6527" i="11"/>
  <c r="G6527" i="11"/>
  <c r="H6527" i="11"/>
  <c r="F6528" i="11"/>
  <c r="G6528" i="11"/>
  <c r="H6528" i="11"/>
  <c r="F6529" i="11"/>
  <c r="G6529" i="11"/>
  <c r="H6529" i="11"/>
  <c r="F6530" i="11"/>
  <c r="G6530" i="11"/>
  <c r="H6530" i="11"/>
  <c r="F6531" i="11"/>
  <c r="G6531" i="11"/>
  <c r="H6531" i="11"/>
  <c r="F6532" i="11"/>
  <c r="G6532" i="11"/>
  <c r="H6532" i="11"/>
  <c r="F6533" i="11"/>
  <c r="G6533" i="11"/>
  <c r="H6533" i="11"/>
  <c r="F6534" i="11"/>
  <c r="G6534" i="11"/>
  <c r="H6534" i="11"/>
  <c r="F6535" i="11"/>
  <c r="G6535" i="11"/>
  <c r="H6535" i="11"/>
  <c r="F6536" i="11"/>
  <c r="G6536" i="11"/>
  <c r="H6536" i="11"/>
  <c r="F6537" i="11"/>
  <c r="G6537" i="11"/>
  <c r="H6537" i="11"/>
  <c r="F6538" i="11"/>
  <c r="G6538" i="11"/>
  <c r="H6538" i="11"/>
  <c r="F6539" i="11"/>
  <c r="G6539" i="11"/>
  <c r="H6539" i="11"/>
  <c r="F6540" i="11"/>
  <c r="G6540" i="11"/>
  <c r="H6540" i="11"/>
  <c r="F6541" i="11"/>
  <c r="G6541" i="11"/>
  <c r="H6541" i="11"/>
  <c r="F6542" i="11"/>
  <c r="G6542" i="11"/>
  <c r="H6542" i="11"/>
  <c r="F6543" i="11"/>
  <c r="G6543" i="11"/>
  <c r="H6543" i="11"/>
  <c r="F6544" i="11"/>
  <c r="G6544" i="11"/>
  <c r="H6544" i="11"/>
  <c r="F6545" i="11"/>
  <c r="G6545" i="11"/>
  <c r="H6545" i="11"/>
  <c r="F6546" i="11"/>
  <c r="G6546" i="11"/>
  <c r="H6546" i="11"/>
  <c r="F6547" i="11"/>
  <c r="G6547" i="11"/>
  <c r="H6547" i="11"/>
  <c r="F6548" i="11"/>
  <c r="G6548" i="11"/>
  <c r="H6548" i="11"/>
  <c r="F6549" i="11"/>
  <c r="G6549" i="11"/>
  <c r="H6549" i="11"/>
  <c r="F6550" i="11"/>
  <c r="G6550" i="11"/>
  <c r="H6550" i="11"/>
  <c r="F6551" i="11"/>
  <c r="G6551" i="11"/>
  <c r="H6551" i="11"/>
  <c r="F6552" i="11"/>
  <c r="G6552" i="11"/>
  <c r="H6552" i="11"/>
  <c r="F6553" i="11"/>
  <c r="G6553" i="11"/>
  <c r="H6553" i="11"/>
  <c r="F6554" i="11"/>
  <c r="G6554" i="11"/>
  <c r="H6554" i="11"/>
  <c r="F6555" i="11"/>
  <c r="G6555" i="11"/>
  <c r="H6555" i="11"/>
  <c r="F6556" i="11"/>
  <c r="G6556" i="11"/>
  <c r="H6556" i="11"/>
  <c r="F6557" i="11"/>
  <c r="G6557" i="11"/>
  <c r="H6557" i="11"/>
  <c r="F6558" i="11"/>
  <c r="G6558" i="11"/>
  <c r="H6558" i="11"/>
  <c r="F6559" i="11"/>
  <c r="G6559" i="11"/>
  <c r="H6559" i="11"/>
  <c r="F6560" i="11"/>
  <c r="G6560" i="11"/>
  <c r="H6560" i="11"/>
  <c r="F6561" i="11"/>
  <c r="G6561" i="11"/>
  <c r="H6561" i="11"/>
  <c r="F6562" i="11"/>
  <c r="G6562" i="11"/>
  <c r="H6562" i="11"/>
  <c r="F6563" i="11"/>
  <c r="G6563" i="11"/>
  <c r="H6563" i="11"/>
  <c r="F6564" i="11"/>
  <c r="G6564" i="11"/>
  <c r="H6564" i="11"/>
  <c r="F6565" i="11"/>
  <c r="G6565" i="11"/>
  <c r="H6565" i="11"/>
  <c r="F6566" i="11"/>
  <c r="G6566" i="11"/>
  <c r="H6566" i="11"/>
  <c r="F6567" i="11"/>
  <c r="G6567" i="11"/>
  <c r="H6567" i="11"/>
  <c r="F6568" i="11"/>
  <c r="G6568" i="11"/>
  <c r="H6568" i="11"/>
  <c r="F6569" i="11"/>
  <c r="G6569" i="11"/>
  <c r="H6569" i="11"/>
  <c r="F6570" i="11"/>
  <c r="G6570" i="11"/>
  <c r="H6570" i="11"/>
  <c r="F6571" i="11"/>
  <c r="G6571" i="11"/>
  <c r="H6571" i="11"/>
  <c r="F6572" i="11"/>
  <c r="G6572" i="11"/>
  <c r="H6572" i="11"/>
  <c r="F6573" i="11"/>
  <c r="G6573" i="11"/>
  <c r="H6573" i="11"/>
  <c r="F6574" i="11"/>
  <c r="G6574" i="11"/>
  <c r="H6574" i="11"/>
  <c r="F6575" i="11"/>
  <c r="G6575" i="11"/>
  <c r="H6575" i="11"/>
  <c r="F6576" i="11"/>
  <c r="G6576" i="11"/>
  <c r="H6576" i="11"/>
  <c r="F6577" i="11"/>
  <c r="G6577" i="11"/>
  <c r="H6577" i="11"/>
  <c r="F6578" i="11"/>
  <c r="G6578" i="11"/>
  <c r="H6578" i="11"/>
  <c r="F6579" i="11"/>
  <c r="G6579" i="11"/>
  <c r="H6579" i="11"/>
  <c r="F6580" i="11"/>
  <c r="G6580" i="11"/>
  <c r="H6580" i="11"/>
  <c r="F6581" i="11"/>
  <c r="G6581" i="11"/>
  <c r="H6581" i="11"/>
  <c r="F6582" i="11"/>
  <c r="G6582" i="11"/>
  <c r="H6582" i="11"/>
  <c r="F6583" i="11"/>
  <c r="G6583" i="11"/>
  <c r="H6583" i="11"/>
  <c r="F6584" i="11"/>
  <c r="G6584" i="11"/>
  <c r="H6584" i="11"/>
  <c r="F6585" i="11"/>
  <c r="G6585" i="11"/>
  <c r="H6585" i="11"/>
  <c r="F6586" i="11"/>
  <c r="G6586" i="11"/>
  <c r="H6586" i="11"/>
  <c r="F6587" i="11"/>
  <c r="G6587" i="11"/>
  <c r="H6587" i="11"/>
  <c r="F6588" i="11"/>
  <c r="G6588" i="11"/>
  <c r="H6588" i="11"/>
  <c r="F6589" i="11"/>
  <c r="G6589" i="11"/>
  <c r="H6589" i="11"/>
  <c r="F6590" i="11"/>
  <c r="G6590" i="11"/>
  <c r="H6590" i="11"/>
  <c r="F6591" i="11"/>
  <c r="G6591" i="11"/>
  <c r="H6591" i="11"/>
  <c r="F6592" i="11"/>
  <c r="G6592" i="11"/>
  <c r="H6592" i="11"/>
  <c r="F6593" i="11"/>
  <c r="G6593" i="11"/>
  <c r="H6593" i="11"/>
  <c r="F6594" i="11"/>
  <c r="G6594" i="11"/>
  <c r="H6594" i="11"/>
  <c r="F6595" i="11"/>
  <c r="G6595" i="11"/>
  <c r="H6595" i="11"/>
  <c r="F6596" i="11"/>
  <c r="G6596" i="11"/>
  <c r="H6596" i="11"/>
  <c r="F6597" i="11"/>
  <c r="G6597" i="11"/>
  <c r="H6597" i="11"/>
  <c r="F6598" i="11"/>
  <c r="G6598" i="11"/>
  <c r="H6598" i="11"/>
  <c r="F6599" i="11"/>
  <c r="G6599" i="11"/>
  <c r="H6599" i="11"/>
  <c r="F6600" i="11"/>
  <c r="G6600" i="11"/>
  <c r="H6600" i="11"/>
  <c r="F6601" i="11"/>
  <c r="G6601" i="11"/>
  <c r="H6601" i="11"/>
  <c r="F6602" i="11"/>
  <c r="G6602" i="11"/>
  <c r="H6602" i="11"/>
  <c r="F6603" i="11"/>
  <c r="G6603" i="11"/>
  <c r="H6603" i="11"/>
  <c r="F6604" i="11"/>
  <c r="G6604" i="11"/>
  <c r="H6604" i="11"/>
  <c r="F6605" i="11"/>
  <c r="G6605" i="11"/>
  <c r="H6605" i="11"/>
  <c r="F6606" i="11"/>
  <c r="G6606" i="11"/>
  <c r="H6606" i="11"/>
  <c r="F6607" i="11"/>
  <c r="G6607" i="11"/>
  <c r="H6607" i="11"/>
  <c r="F6608" i="11"/>
  <c r="G6608" i="11"/>
  <c r="H6608" i="11"/>
  <c r="F6609" i="11"/>
  <c r="G6609" i="11"/>
  <c r="H6609" i="11"/>
  <c r="F6610" i="11"/>
  <c r="G6610" i="11"/>
  <c r="H6610" i="11"/>
  <c r="F6611" i="11"/>
  <c r="G6611" i="11"/>
  <c r="H6611" i="11"/>
  <c r="F6612" i="11"/>
  <c r="G6612" i="11"/>
  <c r="H6612" i="11"/>
  <c r="F6613" i="11"/>
  <c r="G6613" i="11"/>
  <c r="H6613" i="11"/>
  <c r="F6614" i="11"/>
  <c r="G6614" i="11"/>
  <c r="H6614" i="11"/>
  <c r="F6615" i="11"/>
  <c r="G6615" i="11"/>
  <c r="H6615" i="11"/>
  <c r="F6616" i="11"/>
  <c r="G6616" i="11"/>
  <c r="H6616" i="11"/>
  <c r="F6617" i="11"/>
  <c r="G6617" i="11"/>
  <c r="H6617" i="11"/>
  <c r="F6618" i="11"/>
  <c r="G6618" i="11"/>
  <c r="H6618" i="11"/>
  <c r="F6619" i="11"/>
  <c r="G6619" i="11"/>
  <c r="H6619" i="11"/>
  <c r="F6620" i="11"/>
  <c r="G6620" i="11"/>
  <c r="H6620" i="11"/>
  <c r="F6621" i="11"/>
  <c r="G6621" i="11"/>
  <c r="H6621" i="11"/>
  <c r="F6622" i="11"/>
  <c r="G6622" i="11"/>
  <c r="H6622" i="11"/>
  <c r="F6623" i="11"/>
  <c r="G6623" i="11"/>
  <c r="H6623" i="11"/>
  <c r="F6624" i="11"/>
  <c r="G6624" i="11"/>
  <c r="H6624" i="11"/>
  <c r="F6625" i="11"/>
  <c r="G6625" i="11"/>
  <c r="H6625" i="11"/>
  <c r="F6626" i="11"/>
  <c r="G6626" i="11"/>
  <c r="H6626" i="11"/>
  <c r="F6627" i="11"/>
  <c r="G6627" i="11"/>
  <c r="H6627" i="11"/>
  <c r="F6628" i="11"/>
  <c r="G6628" i="11"/>
  <c r="H6628" i="11"/>
  <c r="F6629" i="11"/>
  <c r="G6629" i="11"/>
  <c r="H6629" i="11"/>
  <c r="F6630" i="11"/>
  <c r="G6630" i="11"/>
  <c r="H6630" i="11"/>
  <c r="F6631" i="11"/>
  <c r="G6631" i="11"/>
  <c r="H6631" i="11"/>
  <c r="F6632" i="11"/>
  <c r="G6632" i="11"/>
  <c r="H6632" i="11"/>
  <c r="F6633" i="11"/>
  <c r="G6633" i="11"/>
  <c r="H6633" i="11"/>
  <c r="F6634" i="11"/>
  <c r="G6634" i="11"/>
  <c r="H6634" i="11"/>
  <c r="F6635" i="11"/>
  <c r="G6635" i="11"/>
  <c r="H6635" i="11"/>
  <c r="F6636" i="11"/>
  <c r="G6636" i="11"/>
  <c r="H6636" i="11"/>
  <c r="F6637" i="11"/>
  <c r="G6637" i="11"/>
  <c r="H6637" i="11"/>
  <c r="F6638" i="11"/>
  <c r="G6638" i="11"/>
  <c r="H6638" i="11"/>
  <c r="F6639" i="11"/>
  <c r="G6639" i="11"/>
  <c r="H6639" i="11"/>
  <c r="F6640" i="11"/>
  <c r="G6640" i="11"/>
  <c r="H6640" i="11"/>
  <c r="F6641" i="11"/>
  <c r="G6641" i="11"/>
  <c r="H6641" i="11"/>
  <c r="F6642" i="11"/>
  <c r="G6642" i="11"/>
  <c r="H6642" i="11"/>
  <c r="F6643" i="11"/>
  <c r="G6643" i="11"/>
  <c r="H6643" i="11"/>
  <c r="F6644" i="11"/>
  <c r="G6644" i="11"/>
  <c r="H6644" i="11"/>
  <c r="F6645" i="11"/>
  <c r="G6645" i="11"/>
  <c r="H6645" i="11"/>
  <c r="F6646" i="11"/>
  <c r="G6646" i="11"/>
  <c r="H6646" i="11"/>
  <c r="F6647" i="11"/>
  <c r="G6647" i="11"/>
  <c r="H6647" i="11"/>
  <c r="F6648" i="11"/>
  <c r="G6648" i="11"/>
  <c r="H6648" i="11"/>
  <c r="F6649" i="11"/>
  <c r="G6649" i="11"/>
  <c r="H6649" i="11"/>
  <c r="F6650" i="11"/>
  <c r="G6650" i="11"/>
  <c r="H6650" i="11"/>
  <c r="F6651" i="11"/>
  <c r="G6651" i="11"/>
  <c r="H6651" i="11"/>
  <c r="F6652" i="11"/>
  <c r="G6652" i="11"/>
  <c r="H6652" i="11"/>
  <c r="F6653" i="11"/>
  <c r="G6653" i="11"/>
  <c r="H6653" i="11"/>
  <c r="F6654" i="11"/>
  <c r="G6654" i="11"/>
  <c r="H6654" i="11"/>
  <c r="F6655" i="11"/>
  <c r="G6655" i="11"/>
  <c r="H6655" i="11"/>
  <c r="F6656" i="11"/>
  <c r="G6656" i="11"/>
  <c r="H6656" i="11"/>
  <c r="F6657" i="11"/>
  <c r="G6657" i="11"/>
  <c r="H6657" i="11"/>
  <c r="F6658" i="11"/>
  <c r="G6658" i="11"/>
  <c r="H6658" i="11"/>
  <c r="F6659" i="11"/>
  <c r="G6659" i="11"/>
  <c r="H6659" i="11"/>
  <c r="F6660" i="11"/>
  <c r="G6660" i="11"/>
  <c r="H6660" i="11"/>
  <c r="F6661" i="11"/>
  <c r="G6661" i="11"/>
  <c r="H6661" i="11"/>
  <c r="F6662" i="11"/>
  <c r="G6662" i="11"/>
  <c r="H6662" i="11"/>
  <c r="F6663" i="11"/>
  <c r="G6663" i="11"/>
  <c r="H6663" i="11"/>
  <c r="F6664" i="11"/>
  <c r="G6664" i="11"/>
  <c r="H6664" i="11"/>
  <c r="F6665" i="11"/>
  <c r="G6665" i="11"/>
  <c r="H6665" i="11"/>
  <c r="F6666" i="11"/>
  <c r="G6666" i="11"/>
  <c r="H6666" i="11"/>
  <c r="F6667" i="11"/>
  <c r="G6667" i="11"/>
  <c r="H6667" i="11"/>
  <c r="F6668" i="11"/>
  <c r="G6668" i="11"/>
  <c r="H6668" i="11"/>
  <c r="F6669" i="11"/>
  <c r="G6669" i="11"/>
  <c r="H6669" i="11"/>
  <c r="F6670" i="11"/>
  <c r="G6670" i="11"/>
  <c r="H6670" i="11"/>
  <c r="F6671" i="11"/>
  <c r="G6671" i="11"/>
  <c r="H6671" i="11"/>
  <c r="F6672" i="11"/>
  <c r="G6672" i="11"/>
  <c r="H6672" i="11"/>
  <c r="F6673" i="11"/>
  <c r="G6673" i="11"/>
  <c r="H6673" i="11"/>
  <c r="F6674" i="11"/>
  <c r="G6674" i="11"/>
  <c r="H6674" i="11"/>
  <c r="F6675" i="11"/>
  <c r="G6675" i="11"/>
  <c r="H6675" i="11"/>
  <c r="F6676" i="11"/>
  <c r="G6676" i="11"/>
  <c r="H6676" i="11"/>
  <c r="F6677" i="11"/>
  <c r="G6677" i="11"/>
  <c r="H6677" i="11"/>
  <c r="F6678" i="11"/>
  <c r="G6678" i="11"/>
  <c r="H6678" i="11"/>
  <c r="F6679" i="11"/>
  <c r="G6679" i="11"/>
  <c r="H6679" i="11"/>
  <c r="F6680" i="11"/>
  <c r="G6680" i="11"/>
  <c r="H6680" i="11"/>
  <c r="F6681" i="11"/>
  <c r="G6681" i="11"/>
  <c r="H6681" i="11"/>
  <c r="F6682" i="11"/>
  <c r="G6682" i="11"/>
  <c r="H6682" i="11"/>
  <c r="F6683" i="11"/>
  <c r="G6683" i="11"/>
  <c r="H6683" i="11"/>
  <c r="F6684" i="11"/>
  <c r="G6684" i="11"/>
  <c r="H6684" i="11"/>
  <c r="F6685" i="11"/>
  <c r="G6685" i="11"/>
  <c r="H6685" i="11"/>
  <c r="F6686" i="11"/>
  <c r="G6686" i="11"/>
  <c r="H6686" i="11"/>
  <c r="F6687" i="11"/>
  <c r="G6687" i="11"/>
  <c r="H6687" i="11"/>
  <c r="F6688" i="11"/>
  <c r="G6688" i="11"/>
  <c r="H6688" i="11"/>
  <c r="F6689" i="11"/>
  <c r="G6689" i="11"/>
  <c r="H6689" i="11"/>
  <c r="F6690" i="11"/>
  <c r="G6690" i="11"/>
  <c r="H6690" i="11"/>
  <c r="F6691" i="11"/>
  <c r="G6691" i="11"/>
  <c r="H6691" i="11"/>
  <c r="F6692" i="11"/>
  <c r="G6692" i="11"/>
  <c r="H6692" i="11"/>
  <c r="F6693" i="11"/>
  <c r="G6693" i="11"/>
  <c r="H6693" i="11"/>
  <c r="F6694" i="11"/>
  <c r="G6694" i="11"/>
  <c r="H6694" i="11"/>
  <c r="F6695" i="11"/>
  <c r="G6695" i="11"/>
  <c r="H6695" i="11"/>
  <c r="F6696" i="11"/>
  <c r="G6696" i="11"/>
  <c r="H6696" i="11"/>
  <c r="F6697" i="11"/>
  <c r="G6697" i="11"/>
  <c r="H6697" i="11"/>
  <c r="F6698" i="11"/>
  <c r="G6698" i="11"/>
  <c r="H6698" i="11"/>
  <c r="F6699" i="11"/>
  <c r="G6699" i="11"/>
  <c r="H6699" i="11"/>
  <c r="F6700" i="11"/>
  <c r="G6700" i="11"/>
  <c r="H6700" i="11"/>
  <c r="F6701" i="11"/>
  <c r="G6701" i="11"/>
  <c r="H6701" i="11"/>
  <c r="F6702" i="11"/>
  <c r="G6702" i="11"/>
  <c r="H6702" i="11"/>
  <c r="F6703" i="11"/>
  <c r="G6703" i="11"/>
  <c r="H6703" i="11"/>
  <c r="F6704" i="11"/>
  <c r="G6704" i="11"/>
  <c r="H6704" i="11"/>
  <c r="F6705" i="11"/>
  <c r="G6705" i="11"/>
  <c r="H6705" i="11"/>
  <c r="F6706" i="11"/>
  <c r="G6706" i="11"/>
  <c r="H6706" i="11"/>
  <c r="F6707" i="11"/>
  <c r="G6707" i="11"/>
  <c r="H6707" i="11"/>
  <c r="F6708" i="11"/>
  <c r="G6708" i="11"/>
  <c r="H6708" i="11"/>
  <c r="F6709" i="11"/>
  <c r="G6709" i="11"/>
  <c r="H6709" i="11"/>
  <c r="F6710" i="11"/>
  <c r="G6710" i="11"/>
  <c r="H6710" i="11"/>
  <c r="F6711" i="11"/>
  <c r="G6711" i="11"/>
  <c r="H6711" i="11"/>
  <c r="F6712" i="11"/>
  <c r="G6712" i="11"/>
  <c r="H6712" i="11"/>
  <c r="F6713" i="11"/>
  <c r="G6713" i="11"/>
  <c r="H6713" i="11"/>
  <c r="F6714" i="11"/>
  <c r="G6714" i="11"/>
  <c r="H6714" i="11"/>
  <c r="F6715" i="11"/>
  <c r="G6715" i="11"/>
  <c r="H6715" i="11"/>
  <c r="F6716" i="11"/>
  <c r="G6716" i="11"/>
  <c r="H6716" i="11"/>
  <c r="F6717" i="11"/>
  <c r="G6717" i="11"/>
  <c r="H6717" i="11"/>
  <c r="F6718" i="11"/>
  <c r="G6718" i="11"/>
  <c r="H6718" i="11"/>
  <c r="F6719" i="11"/>
  <c r="G6719" i="11"/>
  <c r="H6719" i="11"/>
  <c r="F6720" i="11"/>
  <c r="G6720" i="11"/>
  <c r="H6720" i="11"/>
  <c r="F6721" i="11"/>
  <c r="G6721" i="11"/>
  <c r="H6721" i="11"/>
  <c r="F6722" i="11"/>
  <c r="G6722" i="11"/>
  <c r="H6722" i="11"/>
  <c r="F6723" i="11"/>
  <c r="G6723" i="11"/>
  <c r="H6723" i="11"/>
  <c r="F6724" i="11"/>
  <c r="G6724" i="11"/>
  <c r="H6724" i="11"/>
  <c r="F6725" i="11"/>
  <c r="G6725" i="11"/>
  <c r="H6725" i="11"/>
  <c r="F6726" i="11"/>
  <c r="G6726" i="11"/>
  <c r="H6726" i="11"/>
  <c r="F6727" i="11"/>
  <c r="G6727" i="11"/>
  <c r="H6727" i="11"/>
  <c r="F6728" i="11"/>
  <c r="G6728" i="11"/>
  <c r="H6728" i="11"/>
  <c r="F6729" i="11"/>
  <c r="G6729" i="11"/>
  <c r="H6729" i="11"/>
  <c r="F6730" i="11"/>
  <c r="G6730" i="11"/>
  <c r="H6730" i="11"/>
  <c r="F6731" i="11"/>
  <c r="G6731" i="11"/>
  <c r="H6731" i="11"/>
  <c r="F6732" i="11"/>
  <c r="G6732" i="11"/>
  <c r="H6732" i="11"/>
  <c r="F6733" i="11"/>
  <c r="G6733" i="11"/>
  <c r="H6733" i="11"/>
  <c r="F6734" i="11"/>
  <c r="G6734" i="11"/>
  <c r="H6734" i="11"/>
  <c r="F6735" i="11"/>
  <c r="G6735" i="11"/>
  <c r="H6735" i="11"/>
  <c r="F6736" i="11"/>
  <c r="G6736" i="11"/>
  <c r="H6736" i="11"/>
  <c r="F6737" i="11"/>
  <c r="G6737" i="11"/>
  <c r="H6737" i="11"/>
  <c r="F6738" i="11"/>
  <c r="G6738" i="11"/>
  <c r="H6738" i="11"/>
  <c r="F6739" i="11"/>
  <c r="G6739" i="11"/>
  <c r="H6739" i="11"/>
  <c r="F6740" i="11"/>
  <c r="G6740" i="11"/>
  <c r="H6740" i="11"/>
  <c r="F6741" i="11"/>
  <c r="G6741" i="11"/>
  <c r="H6741" i="11"/>
  <c r="F6742" i="11"/>
  <c r="G6742" i="11"/>
  <c r="H6742" i="11"/>
  <c r="F6743" i="11"/>
  <c r="G6743" i="11"/>
  <c r="H6743" i="11"/>
  <c r="F6744" i="11"/>
  <c r="G6744" i="11"/>
  <c r="H6744" i="11"/>
  <c r="F6745" i="11"/>
  <c r="G6745" i="11"/>
  <c r="H6745" i="11"/>
  <c r="F6746" i="11"/>
  <c r="G6746" i="11"/>
  <c r="H6746" i="11"/>
  <c r="F6747" i="11"/>
  <c r="G6747" i="11"/>
  <c r="H6747" i="11"/>
  <c r="F6748" i="11"/>
  <c r="G6748" i="11"/>
  <c r="H6748" i="11"/>
  <c r="F6749" i="11"/>
  <c r="G6749" i="11"/>
  <c r="H6749" i="11"/>
  <c r="F6750" i="11"/>
  <c r="G6750" i="11"/>
  <c r="H6750" i="11"/>
  <c r="F6751" i="11"/>
  <c r="G6751" i="11"/>
  <c r="H6751" i="11"/>
  <c r="F6752" i="11"/>
  <c r="G6752" i="11"/>
  <c r="H6752" i="11"/>
  <c r="F6753" i="11"/>
  <c r="G6753" i="11"/>
  <c r="H6753" i="11"/>
  <c r="F6754" i="11"/>
  <c r="G6754" i="11"/>
  <c r="H6754" i="11"/>
  <c r="F6755" i="11"/>
  <c r="G6755" i="11"/>
  <c r="H6755" i="11"/>
  <c r="F6756" i="11"/>
  <c r="G6756" i="11"/>
  <c r="H6756" i="11"/>
  <c r="F6757" i="11"/>
  <c r="G6757" i="11"/>
  <c r="H6757" i="11"/>
  <c r="F6758" i="11"/>
  <c r="G6758" i="11"/>
  <c r="H6758" i="11"/>
  <c r="F6759" i="11"/>
  <c r="G6759" i="11"/>
  <c r="H6759" i="11"/>
  <c r="F6760" i="11"/>
  <c r="G6760" i="11"/>
  <c r="H6760" i="11"/>
  <c r="F6761" i="11"/>
  <c r="G6761" i="11"/>
  <c r="H6761" i="11"/>
  <c r="F6762" i="11"/>
  <c r="G6762" i="11"/>
  <c r="H6762" i="11"/>
  <c r="F6763" i="11"/>
  <c r="G6763" i="11"/>
  <c r="H6763" i="11"/>
  <c r="F6764" i="11"/>
  <c r="G6764" i="11"/>
  <c r="H6764" i="11"/>
  <c r="F6765" i="11"/>
  <c r="G6765" i="11"/>
  <c r="H6765" i="11"/>
  <c r="F6766" i="11"/>
  <c r="G6766" i="11"/>
  <c r="H6766" i="11"/>
  <c r="F6767" i="11"/>
  <c r="G6767" i="11"/>
  <c r="H6767" i="11"/>
  <c r="F6768" i="11"/>
  <c r="G6768" i="11"/>
  <c r="H6768" i="11"/>
  <c r="F6769" i="11"/>
  <c r="G6769" i="11"/>
  <c r="H6769" i="11"/>
  <c r="F6770" i="11"/>
  <c r="G6770" i="11"/>
  <c r="H6770" i="11"/>
  <c r="F6771" i="11"/>
  <c r="G6771" i="11"/>
  <c r="H6771" i="11"/>
  <c r="F6772" i="11"/>
  <c r="G6772" i="11"/>
  <c r="H6772" i="11"/>
  <c r="F6773" i="11"/>
  <c r="G6773" i="11"/>
  <c r="H6773" i="11"/>
  <c r="F6774" i="11"/>
  <c r="G6774" i="11"/>
  <c r="H6774" i="11"/>
  <c r="F6775" i="11"/>
  <c r="G6775" i="11"/>
  <c r="H6775" i="11"/>
  <c r="F6776" i="11"/>
  <c r="G6776" i="11"/>
  <c r="H6776" i="11"/>
  <c r="F6777" i="11"/>
  <c r="G6777" i="11"/>
  <c r="H6777" i="11"/>
  <c r="F6778" i="11"/>
  <c r="G6778" i="11"/>
  <c r="H6778" i="11"/>
  <c r="F6779" i="11"/>
  <c r="G6779" i="11"/>
  <c r="H6779" i="11"/>
  <c r="F6780" i="11"/>
  <c r="G6780" i="11"/>
  <c r="H6780" i="11"/>
  <c r="F6781" i="11"/>
  <c r="G6781" i="11"/>
  <c r="H6781" i="11"/>
  <c r="F6782" i="11"/>
  <c r="G6782" i="11"/>
  <c r="H6782" i="11"/>
  <c r="F6783" i="11"/>
  <c r="G6783" i="11"/>
  <c r="H6783" i="11"/>
  <c r="F6784" i="11"/>
  <c r="G6784" i="11"/>
  <c r="H6784" i="11"/>
  <c r="F6785" i="11"/>
  <c r="G6785" i="11"/>
  <c r="H6785" i="11"/>
  <c r="F6786" i="11"/>
  <c r="G6786" i="11"/>
  <c r="H6786" i="11"/>
  <c r="F6787" i="11"/>
  <c r="G6787" i="11"/>
  <c r="H6787" i="11"/>
  <c r="F6788" i="11"/>
  <c r="G6788" i="11"/>
  <c r="H6788" i="11"/>
  <c r="F6789" i="11"/>
  <c r="G6789" i="11"/>
  <c r="H6789" i="11"/>
  <c r="F6790" i="11"/>
  <c r="G6790" i="11"/>
  <c r="H6790" i="11"/>
  <c r="F6791" i="11"/>
  <c r="G6791" i="11"/>
  <c r="H6791" i="11"/>
  <c r="F6792" i="11"/>
  <c r="G6792" i="11"/>
  <c r="H6792" i="11"/>
  <c r="F6793" i="11"/>
  <c r="G6793" i="11"/>
  <c r="H6793" i="11"/>
  <c r="F6794" i="11"/>
  <c r="G6794" i="11"/>
  <c r="H6794" i="11"/>
  <c r="F6795" i="11"/>
  <c r="G6795" i="11"/>
  <c r="H6795" i="11"/>
  <c r="F6796" i="11"/>
  <c r="G6796" i="11"/>
  <c r="H6796" i="11"/>
  <c r="F6797" i="11"/>
  <c r="G6797" i="11"/>
  <c r="H6797" i="11"/>
  <c r="F6798" i="11"/>
  <c r="G6798" i="11"/>
  <c r="H6798" i="11"/>
  <c r="F6799" i="11"/>
  <c r="G6799" i="11"/>
  <c r="H6799" i="11"/>
  <c r="F6800" i="11"/>
  <c r="G6800" i="11"/>
  <c r="H6800" i="11"/>
  <c r="F6801" i="11"/>
  <c r="G6801" i="11"/>
  <c r="H6801" i="11"/>
  <c r="F6802" i="11"/>
  <c r="G6802" i="11"/>
  <c r="H6802" i="11"/>
  <c r="F6803" i="11"/>
  <c r="G6803" i="11"/>
  <c r="H6803" i="11"/>
  <c r="F6804" i="11"/>
  <c r="G6804" i="11"/>
  <c r="H6804" i="11"/>
  <c r="F6805" i="11"/>
  <c r="G6805" i="11"/>
  <c r="H6805" i="11"/>
  <c r="F6806" i="11"/>
  <c r="G6806" i="11"/>
  <c r="H6806" i="11"/>
  <c r="F6807" i="11"/>
  <c r="G6807" i="11"/>
  <c r="H6807" i="11"/>
  <c r="F6808" i="11"/>
  <c r="G6808" i="11"/>
  <c r="H6808" i="11"/>
  <c r="F6809" i="11"/>
  <c r="G6809" i="11"/>
  <c r="H6809" i="11"/>
  <c r="F6810" i="11"/>
  <c r="G6810" i="11"/>
  <c r="H6810" i="11"/>
  <c r="F6811" i="11"/>
  <c r="G6811" i="11"/>
  <c r="H6811" i="11"/>
  <c r="F6812" i="11"/>
  <c r="G6812" i="11"/>
  <c r="H6812" i="11"/>
  <c r="F6813" i="11"/>
  <c r="G6813" i="11"/>
  <c r="H6813" i="11"/>
  <c r="F6814" i="11"/>
  <c r="G6814" i="11"/>
  <c r="H6814" i="11"/>
  <c r="F6815" i="11"/>
  <c r="G6815" i="11"/>
  <c r="H6815" i="11"/>
  <c r="F6816" i="11"/>
  <c r="G6816" i="11"/>
  <c r="H6816" i="11"/>
  <c r="F6817" i="11"/>
  <c r="G6817" i="11"/>
  <c r="H6817" i="11"/>
  <c r="F6818" i="11"/>
  <c r="G6818" i="11"/>
  <c r="H6818" i="11"/>
  <c r="F6819" i="11"/>
  <c r="G6819" i="11"/>
  <c r="H6819" i="11"/>
  <c r="F6820" i="11"/>
  <c r="G6820" i="11"/>
  <c r="H6820" i="11"/>
  <c r="F6821" i="11"/>
  <c r="G6821" i="11"/>
  <c r="H6821" i="11"/>
  <c r="F6822" i="11"/>
  <c r="G6822" i="11"/>
  <c r="H6822" i="11"/>
  <c r="F6823" i="11"/>
  <c r="G6823" i="11"/>
  <c r="H6823" i="11"/>
  <c r="F6824" i="11"/>
  <c r="G6824" i="11"/>
  <c r="H6824" i="11"/>
  <c r="F6825" i="11"/>
  <c r="G6825" i="11"/>
  <c r="H6825" i="11"/>
  <c r="F6826" i="11"/>
  <c r="G6826" i="11"/>
  <c r="H6826" i="11"/>
  <c r="F6827" i="11"/>
  <c r="G6827" i="11"/>
  <c r="H6827" i="11"/>
  <c r="F6828" i="11"/>
  <c r="G6828" i="11"/>
  <c r="H6828" i="11"/>
  <c r="F6829" i="11"/>
  <c r="G6829" i="11"/>
  <c r="H6829" i="11"/>
  <c r="F6830" i="11"/>
  <c r="G6830" i="11"/>
  <c r="H6830" i="11"/>
  <c r="F6831" i="11"/>
  <c r="G6831" i="11"/>
  <c r="H6831" i="11"/>
  <c r="F6832" i="11"/>
  <c r="G6832" i="11"/>
  <c r="H6832" i="11"/>
  <c r="F6833" i="11"/>
  <c r="G6833" i="11"/>
  <c r="H6833" i="11"/>
  <c r="F6834" i="11"/>
  <c r="G6834" i="11"/>
  <c r="H6834" i="11"/>
  <c r="F6835" i="11"/>
  <c r="G6835" i="11"/>
  <c r="H6835" i="11"/>
  <c r="F6836" i="11"/>
  <c r="G6836" i="11"/>
  <c r="H6836" i="11"/>
  <c r="F6837" i="11"/>
  <c r="G6837" i="11"/>
  <c r="H6837" i="11"/>
  <c r="F6838" i="11"/>
  <c r="G6838" i="11"/>
  <c r="H6838" i="11"/>
  <c r="F6839" i="11"/>
  <c r="G6839" i="11"/>
  <c r="H6839" i="11"/>
  <c r="F6840" i="11"/>
  <c r="G6840" i="11"/>
  <c r="H6840" i="11"/>
  <c r="F6841" i="11"/>
  <c r="G6841" i="11"/>
  <c r="H6841" i="11"/>
  <c r="F6842" i="11"/>
  <c r="G6842" i="11"/>
  <c r="H6842" i="11"/>
  <c r="F6843" i="11"/>
  <c r="G6843" i="11"/>
  <c r="H6843" i="11"/>
  <c r="F6844" i="11"/>
  <c r="G6844" i="11"/>
  <c r="H6844" i="11"/>
  <c r="F6845" i="11"/>
  <c r="G6845" i="11"/>
  <c r="H6845" i="11"/>
  <c r="F6846" i="11"/>
  <c r="G6846" i="11"/>
  <c r="H6846" i="11"/>
  <c r="F6847" i="11"/>
  <c r="G6847" i="11"/>
  <c r="H6847" i="11"/>
  <c r="F6848" i="11"/>
  <c r="G6848" i="11"/>
  <c r="H6848" i="11"/>
  <c r="F6849" i="11"/>
  <c r="G6849" i="11"/>
  <c r="H6849" i="11"/>
  <c r="F6850" i="11"/>
  <c r="G6850" i="11"/>
  <c r="H6850" i="11"/>
  <c r="F6851" i="11"/>
  <c r="G6851" i="11"/>
  <c r="H6851" i="11"/>
  <c r="F6852" i="11"/>
  <c r="G6852" i="11"/>
  <c r="H6852" i="11"/>
  <c r="F6853" i="11"/>
  <c r="G6853" i="11"/>
  <c r="H6853" i="11"/>
  <c r="F6854" i="11"/>
  <c r="G6854" i="11"/>
  <c r="H6854" i="11"/>
  <c r="F6855" i="11"/>
  <c r="G6855" i="11"/>
  <c r="H6855" i="11"/>
  <c r="F6856" i="11"/>
  <c r="G6856" i="11"/>
  <c r="H6856" i="11"/>
  <c r="F6857" i="11"/>
  <c r="G6857" i="11"/>
  <c r="H6857" i="11"/>
  <c r="F6858" i="11"/>
  <c r="G6858" i="11"/>
  <c r="H6858" i="11"/>
  <c r="F6859" i="11"/>
  <c r="G6859" i="11"/>
  <c r="H6859" i="11"/>
  <c r="F6860" i="11"/>
  <c r="G6860" i="11"/>
  <c r="H6860" i="11"/>
  <c r="F6861" i="11"/>
  <c r="G6861" i="11"/>
  <c r="H6861" i="11"/>
  <c r="F6862" i="11"/>
  <c r="G6862" i="11"/>
  <c r="H6862" i="11"/>
  <c r="F6863" i="11"/>
  <c r="G6863" i="11"/>
  <c r="H6863" i="11"/>
  <c r="F6864" i="11"/>
  <c r="G6864" i="11"/>
  <c r="H6864" i="11"/>
  <c r="F6865" i="11"/>
  <c r="G6865" i="11"/>
  <c r="H6865" i="11"/>
  <c r="F6866" i="11"/>
  <c r="G6866" i="11"/>
  <c r="H6866" i="11"/>
  <c r="F6867" i="11"/>
  <c r="G6867" i="11"/>
  <c r="H6867" i="11"/>
  <c r="F6868" i="11"/>
  <c r="G6868" i="11"/>
  <c r="H6868" i="11"/>
  <c r="F6869" i="11"/>
  <c r="G6869" i="11"/>
  <c r="H6869" i="11"/>
  <c r="F6870" i="11"/>
  <c r="G6870" i="11"/>
  <c r="H6870" i="11"/>
  <c r="F6871" i="11"/>
  <c r="G6871" i="11"/>
  <c r="H6871" i="11"/>
  <c r="F6872" i="11"/>
  <c r="G6872" i="11"/>
  <c r="H6872" i="11"/>
  <c r="F6873" i="11"/>
  <c r="G6873" i="11"/>
  <c r="H6873" i="11"/>
  <c r="F6874" i="11"/>
  <c r="G6874" i="11"/>
  <c r="H6874" i="11"/>
  <c r="F6875" i="11"/>
  <c r="G6875" i="11"/>
  <c r="H6875" i="11"/>
  <c r="F6876" i="11"/>
  <c r="G6876" i="11"/>
  <c r="H6876" i="11"/>
  <c r="F6877" i="11"/>
  <c r="G6877" i="11"/>
  <c r="H6877" i="11"/>
  <c r="F6878" i="11"/>
  <c r="G6878" i="11"/>
  <c r="H6878" i="11"/>
  <c r="F6879" i="11"/>
  <c r="G6879" i="11"/>
  <c r="H6879" i="11"/>
  <c r="F6880" i="11"/>
  <c r="G6880" i="11"/>
  <c r="H6880" i="11"/>
  <c r="F6881" i="11"/>
  <c r="G6881" i="11"/>
  <c r="H6881" i="11"/>
  <c r="F6882" i="11"/>
  <c r="G6882" i="11"/>
  <c r="H6882" i="11"/>
  <c r="F6883" i="11"/>
  <c r="G6883" i="11"/>
  <c r="H6883" i="11"/>
  <c r="F6884" i="11"/>
  <c r="G6884" i="11"/>
  <c r="H6884" i="11"/>
  <c r="F6885" i="11"/>
  <c r="G6885" i="11"/>
  <c r="H6885" i="11"/>
  <c r="F6886" i="11"/>
  <c r="G6886" i="11"/>
  <c r="H6886" i="11"/>
  <c r="F6887" i="11"/>
  <c r="G6887" i="11"/>
  <c r="H6887" i="11"/>
  <c r="F6888" i="11"/>
  <c r="G6888" i="11"/>
  <c r="H6888" i="11"/>
  <c r="F6889" i="11"/>
  <c r="G6889" i="11"/>
  <c r="H6889" i="11"/>
  <c r="F6890" i="11"/>
  <c r="G6890" i="11"/>
  <c r="H6890" i="11"/>
  <c r="F6891" i="11"/>
  <c r="G6891" i="11"/>
  <c r="H6891" i="11"/>
  <c r="F6892" i="11"/>
  <c r="G6892" i="11"/>
  <c r="H6892" i="11"/>
  <c r="F6893" i="11"/>
  <c r="G6893" i="11"/>
  <c r="H6893" i="11"/>
  <c r="F6894" i="11"/>
  <c r="G6894" i="11"/>
  <c r="H6894" i="11"/>
  <c r="F6895" i="11"/>
  <c r="G6895" i="11"/>
  <c r="H6895" i="11"/>
  <c r="F6896" i="11"/>
  <c r="G6896" i="11"/>
  <c r="H6896" i="11"/>
  <c r="F6897" i="11"/>
  <c r="G6897" i="11"/>
  <c r="H6897" i="11"/>
  <c r="F6898" i="11"/>
  <c r="G6898" i="11"/>
  <c r="H6898" i="11"/>
  <c r="F6899" i="11"/>
  <c r="G6899" i="11"/>
  <c r="H6899" i="11"/>
  <c r="F6900" i="11"/>
  <c r="G6900" i="11"/>
  <c r="H6900" i="11"/>
  <c r="F6901" i="11"/>
  <c r="G6901" i="11"/>
  <c r="H6901" i="11"/>
  <c r="F6902" i="11"/>
  <c r="G6902" i="11"/>
  <c r="H6902" i="11"/>
  <c r="F6903" i="11"/>
  <c r="G6903" i="11"/>
  <c r="H6903" i="11"/>
  <c r="F6904" i="11"/>
  <c r="G6904" i="11"/>
  <c r="H6904" i="11"/>
  <c r="F6905" i="11"/>
  <c r="G6905" i="11"/>
  <c r="H6905" i="11"/>
  <c r="F6906" i="11"/>
  <c r="G6906" i="11"/>
  <c r="H6906" i="11"/>
  <c r="F6907" i="11"/>
  <c r="G6907" i="11"/>
  <c r="H6907" i="11"/>
  <c r="F6908" i="11"/>
  <c r="G6908" i="11"/>
  <c r="H6908" i="11"/>
  <c r="F6909" i="11"/>
  <c r="G6909" i="11"/>
  <c r="H6909" i="11"/>
  <c r="F6910" i="11"/>
  <c r="G6910" i="11"/>
  <c r="H6910" i="11"/>
  <c r="F6911" i="11"/>
  <c r="G6911" i="11"/>
  <c r="H6911" i="11"/>
  <c r="F6912" i="11"/>
  <c r="G6912" i="11"/>
  <c r="H6912" i="11"/>
  <c r="F6913" i="11"/>
  <c r="G6913" i="11"/>
  <c r="H6913" i="11"/>
  <c r="F6914" i="11"/>
  <c r="G6914" i="11"/>
  <c r="H6914" i="11"/>
  <c r="F6915" i="11"/>
  <c r="G6915" i="11"/>
  <c r="H6915" i="11"/>
  <c r="F6916" i="11"/>
  <c r="G6916" i="11"/>
  <c r="H6916" i="11"/>
  <c r="F6917" i="11"/>
  <c r="G6917" i="11"/>
  <c r="H6917" i="11"/>
  <c r="F6918" i="11"/>
  <c r="G6918" i="11"/>
  <c r="H6918" i="11"/>
  <c r="F6919" i="11"/>
  <c r="G6919" i="11"/>
  <c r="H6919" i="11"/>
  <c r="F6920" i="11"/>
  <c r="G6920" i="11"/>
  <c r="H6920" i="11"/>
  <c r="F6921" i="11"/>
  <c r="G6921" i="11"/>
  <c r="H6921" i="11"/>
  <c r="F6922" i="11"/>
  <c r="G6922" i="11"/>
  <c r="H6922" i="11"/>
  <c r="F6923" i="11"/>
  <c r="G6923" i="11"/>
  <c r="H6923" i="11"/>
  <c r="F6924" i="11"/>
  <c r="G6924" i="11"/>
  <c r="H6924" i="11"/>
  <c r="F6925" i="11"/>
  <c r="G6925" i="11"/>
  <c r="H6925" i="11"/>
  <c r="F6926" i="11"/>
  <c r="G6926" i="11"/>
  <c r="H6926" i="11"/>
  <c r="F6927" i="11"/>
  <c r="G6927" i="11"/>
  <c r="H6927" i="11"/>
  <c r="F6928" i="11"/>
  <c r="G6928" i="11"/>
  <c r="H6928" i="11"/>
  <c r="F6929" i="11"/>
  <c r="G6929" i="11"/>
  <c r="H6929" i="11"/>
  <c r="F6930" i="11"/>
  <c r="G6930" i="11"/>
  <c r="H6930" i="11"/>
  <c r="F6931" i="11"/>
  <c r="G6931" i="11"/>
  <c r="H6931" i="11"/>
  <c r="F6932" i="11"/>
  <c r="G6932" i="11"/>
  <c r="H6932" i="11"/>
  <c r="F6933" i="11"/>
  <c r="G6933" i="11"/>
  <c r="H6933" i="11"/>
  <c r="F6934" i="11"/>
  <c r="G6934" i="11"/>
  <c r="H6934" i="11"/>
  <c r="F6935" i="11"/>
  <c r="G6935" i="11"/>
  <c r="H6935" i="11"/>
  <c r="F6936" i="11"/>
  <c r="G6936" i="11"/>
  <c r="H6936" i="11"/>
  <c r="F6937" i="11"/>
  <c r="G6937" i="11"/>
  <c r="H6937" i="11"/>
  <c r="F6938" i="11"/>
  <c r="G6938" i="11"/>
  <c r="H6938" i="11"/>
  <c r="F6939" i="11"/>
  <c r="G6939" i="11"/>
  <c r="H6939" i="11"/>
  <c r="F6940" i="11"/>
  <c r="G6940" i="11"/>
  <c r="H6940" i="11"/>
  <c r="F6941" i="11"/>
  <c r="G6941" i="11"/>
  <c r="H6941" i="11"/>
  <c r="F6942" i="11"/>
  <c r="G6942" i="11"/>
  <c r="H6942" i="11"/>
  <c r="F6943" i="11"/>
  <c r="G6943" i="11"/>
  <c r="H6943" i="11"/>
  <c r="F6944" i="11"/>
  <c r="G6944" i="11"/>
  <c r="H6944" i="11"/>
  <c r="F6945" i="11"/>
  <c r="G6945" i="11"/>
  <c r="H6945" i="11"/>
  <c r="F6946" i="11"/>
  <c r="G6946" i="11"/>
  <c r="H6946" i="11"/>
  <c r="F6947" i="11"/>
  <c r="G6947" i="11"/>
  <c r="H6947" i="11"/>
  <c r="F6948" i="11"/>
  <c r="G6948" i="11"/>
  <c r="H6948" i="11"/>
  <c r="F6949" i="11"/>
  <c r="G6949" i="11"/>
  <c r="H6949" i="11"/>
  <c r="F6950" i="11"/>
  <c r="G6950" i="11"/>
  <c r="H6950" i="11"/>
  <c r="F6951" i="11"/>
  <c r="G6951" i="11"/>
  <c r="H6951" i="11"/>
  <c r="F6952" i="11"/>
  <c r="G6952" i="11"/>
  <c r="H6952" i="11"/>
  <c r="F6953" i="11"/>
  <c r="G6953" i="11"/>
  <c r="H6953" i="11"/>
  <c r="F6954" i="11"/>
  <c r="G6954" i="11"/>
  <c r="H6954" i="11"/>
  <c r="F6955" i="11"/>
  <c r="G6955" i="11"/>
  <c r="H6955" i="11"/>
  <c r="F6956" i="11"/>
  <c r="G6956" i="11"/>
  <c r="H6956" i="11"/>
  <c r="F6957" i="11"/>
  <c r="G6957" i="11"/>
  <c r="H6957" i="11"/>
  <c r="F6958" i="11"/>
  <c r="G6958" i="11"/>
  <c r="H6958" i="11"/>
  <c r="F6959" i="11"/>
  <c r="G6959" i="11"/>
  <c r="H6959" i="11"/>
  <c r="F6960" i="11"/>
  <c r="G6960" i="11"/>
  <c r="H6960" i="11"/>
  <c r="F6961" i="11"/>
  <c r="G6961" i="11"/>
  <c r="H6961" i="11"/>
  <c r="F6962" i="11"/>
  <c r="G6962" i="11"/>
  <c r="H6962" i="11"/>
  <c r="F6963" i="11"/>
  <c r="G6963" i="11"/>
  <c r="H6963" i="11"/>
  <c r="F6964" i="11"/>
  <c r="G6964" i="11"/>
  <c r="H6964" i="11"/>
  <c r="F6965" i="11"/>
  <c r="G6965" i="11"/>
  <c r="H6965" i="11"/>
  <c r="F6966" i="11"/>
  <c r="G6966" i="11"/>
  <c r="H6966" i="11"/>
  <c r="F6967" i="11"/>
  <c r="G6967" i="11"/>
  <c r="H6967" i="11"/>
  <c r="F6968" i="11"/>
  <c r="G6968" i="11"/>
  <c r="H6968" i="11"/>
  <c r="F6969" i="11"/>
  <c r="G6969" i="11"/>
  <c r="H6969" i="11"/>
  <c r="F6970" i="11"/>
  <c r="G6970" i="11"/>
  <c r="H6970" i="11"/>
  <c r="F6971" i="11"/>
  <c r="G6971" i="11"/>
  <c r="H6971" i="11"/>
  <c r="F6972" i="11"/>
  <c r="G6972" i="11"/>
  <c r="H6972" i="11"/>
  <c r="F6973" i="11"/>
  <c r="G6973" i="11"/>
  <c r="H6973" i="11"/>
  <c r="F6974" i="11"/>
  <c r="G6974" i="11"/>
  <c r="H6974" i="11"/>
  <c r="F6975" i="11"/>
  <c r="G6975" i="11"/>
  <c r="H6975" i="11"/>
  <c r="F6976" i="11"/>
  <c r="G6976" i="11"/>
  <c r="H6976" i="11"/>
  <c r="F6977" i="11"/>
  <c r="G6977" i="11"/>
  <c r="H6977" i="11"/>
  <c r="F6978" i="11"/>
  <c r="G6978" i="11"/>
  <c r="H6978" i="11"/>
  <c r="F6979" i="11"/>
  <c r="G6979" i="11"/>
  <c r="H6979" i="11"/>
  <c r="F6980" i="11"/>
  <c r="G6980" i="11"/>
  <c r="H6980" i="11"/>
  <c r="F6981" i="11"/>
  <c r="G6981" i="11"/>
  <c r="H6981" i="11"/>
  <c r="F6982" i="11"/>
  <c r="G6982" i="11"/>
  <c r="H6982" i="11"/>
  <c r="F6983" i="11"/>
  <c r="G6983" i="11"/>
  <c r="H6983" i="11"/>
  <c r="F6984" i="11"/>
  <c r="G6984" i="11"/>
  <c r="H6984" i="11"/>
  <c r="F6985" i="11"/>
  <c r="G6985" i="11"/>
  <c r="H6985" i="11"/>
  <c r="F6986" i="11"/>
  <c r="G6986" i="11"/>
  <c r="H6986" i="11"/>
  <c r="F6987" i="11"/>
  <c r="G6987" i="11"/>
  <c r="H6987" i="11"/>
  <c r="F6988" i="11"/>
  <c r="G6988" i="11"/>
  <c r="H6988" i="11"/>
  <c r="F6989" i="11"/>
  <c r="G6989" i="11"/>
  <c r="H6989" i="11"/>
  <c r="F6990" i="11"/>
  <c r="G6990" i="11"/>
  <c r="H6990" i="11"/>
  <c r="F6991" i="11"/>
  <c r="G6991" i="11"/>
  <c r="H6991" i="11"/>
  <c r="F6992" i="11"/>
  <c r="G6992" i="11"/>
  <c r="H6992" i="11"/>
  <c r="F6993" i="11"/>
  <c r="G6993" i="11"/>
  <c r="H6993" i="11"/>
  <c r="F6994" i="11"/>
  <c r="G6994" i="11"/>
  <c r="H6994" i="11"/>
  <c r="F6995" i="11"/>
  <c r="G6995" i="11"/>
  <c r="H6995" i="11"/>
  <c r="F6996" i="11"/>
  <c r="G6996" i="11"/>
  <c r="H6996" i="11"/>
  <c r="F6997" i="11"/>
  <c r="G6997" i="11"/>
  <c r="H6997" i="11"/>
  <c r="F6998" i="11"/>
  <c r="G6998" i="11"/>
  <c r="H6998" i="11"/>
  <c r="F6999" i="11"/>
  <c r="G6999" i="11"/>
  <c r="H6999" i="11"/>
  <c r="F7000" i="11"/>
  <c r="G7000" i="11"/>
  <c r="H7000" i="11"/>
  <c r="F7001" i="11"/>
  <c r="G7001" i="11"/>
  <c r="H7001" i="11"/>
  <c r="F7002" i="11"/>
  <c r="G7002" i="11"/>
  <c r="H7002" i="11"/>
  <c r="F7003" i="11"/>
  <c r="G7003" i="11"/>
  <c r="H7003" i="11"/>
  <c r="F7004" i="11"/>
  <c r="G7004" i="11"/>
  <c r="H7004" i="11"/>
  <c r="F7005" i="11"/>
  <c r="G7005" i="11"/>
  <c r="H7005" i="11"/>
  <c r="F7006" i="11"/>
  <c r="G7006" i="11"/>
  <c r="H7006" i="11"/>
  <c r="F7007" i="11"/>
  <c r="G7007" i="11"/>
  <c r="H7007" i="11"/>
  <c r="F7008" i="11"/>
  <c r="G7008" i="11"/>
  <c r="H7008" i="11"/>
  <c r="F7009" i="11"/>
  <c r="G7009" i="11"/>
  <c r="H7009" i="11"/>
  <c r="F7010" i="11"/>
  <c r="G7010" i="11"/>
  <c r="H7010" i="11"/>
  <c r="F7011" i="11"/>
  <c r="G7011" i="11"/>
  <c r="H7011" i="11"/>
  <c r="F7012" i="11"/>
  <c r="G7012" i="11"/>
  <c r="H7012" i="11"/>
  <c r="F7013" i="11"/>
  <c r="G7013" i="11"/>
  <c r="H7013" i="11"/>
  <c r="F7014" i="11"/>
  <c r="G7014" i="11"/>
  <c r="H7014" i="11"/>
  <c r="F7015" i="11"/>
  <c r="G7015" i="11"/>
  <c r="H7015" i="11"/>
  <c r="F7016" i="11"/>
  <c r="G7016" i="11"/>
  <c r="H7016" i="11"/>
  <c r="F7017" i="11"/>
  <c r="G7017" i="11"/>
  <c r="H7017" i="11"/>
  <c r="F7018" i="11"/>
  <c r="G7018" i="11"/>
  <c r="H7018" i="11"/>
  <c r="F7019" i="11"/>
  <c r="G7019" i="11"/>
  <c r="H7019" i="11"/>
  <c r="F7020" i="11"/>
  <c r="G7020" i="11"/>
  <c r="H7020" i="11"/>
  <c r="F7021" i="11"/>
  <c r="G7021" i="11"/>
  <c r="H7021" i="11"/>
  <c r="F7022" i="11"/>
  <c r="G7022" i="11"/>
  <c r="H7022" i="11"/>
  <c r="F7023" i="11"/>
  <c r="G7023" i="11"/>
  <c r="H7023" i="11"/>
  <c r="F7024" i="11"/>
  <c r="G7024" i="11"/>
  <c r="H7024" i="11"/>
  <c r="F7025" i="11"/>
  <c r="G7025" i="11"/>
  <c r="H7025" i="11"/>
  <c r="F7026" i="11"/>
  <c r="G7026" i="11"/>
  <c r="H7026" i="11"/>
  <c r="F7027" i="11"/>
  <c r="G7027" i="11"/>
  <c r="H7027" i="11"/>
  <c r="F7028" i="11"/>
  <c r="G7028" i="11"/>
  <c r="H7028" i="11"/>
  <c r="F7029" i="11"/>
  <c r="G7029" i="11"/>
  <c r="H7029" i="11"/>
  <c r="F7030" i="11"/>
  <c r="G7030" i="11"/>
  <c r="H7030" i="11"/>
  <c r="F7031" i="11"/>
  <c r="G7031" i="11"/>
  <c r="H7031" i="11"/>
  <c r="F7032" i="11"/>
  <c r="G7032" i="11"/>
  <c r="H7032" i="11"/>
  <c r="F7033" i="11"/>
  <c r="G7033" i="11"/>
  <c r="H7033" i="11"/>
  <c r="F7034" i="11"/>
  <c r="G7034" i="11"/>
  <c r="H7034" i="11"/>
  <c r="F7035" i="11"/>
  <c r="G7035" i="11"/>
  <c r="H7035" i="11"/>
  <c r="F7036" i="11"/>
  <c r="G7036" i="11"/>
  <c r="H7036" i="11"/>
  <c r="F7037" i="11"/>
  <c r="G7037" i="11"/>
  <c r="H7037" i="11"/>
  <c r="F7038" i="11"/>
  <c r="G7038" i="11"/>
  <c r="H7038" i="11"/>
  <c r="F7039" i="11"/>
  <c r="G7039" i="11"/>
  <c r="H7039" i="11"/>
  <c r="F7040" i="11"/>
  <c r="G7040" i="11"/>
  <c r="H7040" i="11"/>
  <c r="F7041" i="11"/>
  <c r="G7041" i="11"/>
  <c r="H7041" i="11"/>
  <c r="F7042" i="11"/>
  <c r="G7042" i="11"/>
  <c r="H7042" i="11"/>
  <c r="F7043" i="11"/>
  <c r="G7043" i="11"/>
  <c r="H7043" i="11"/>
  <c r="F7044" i="11"/>
  <c r="G7044" i="11"/>
  <c r="H7044" i="11"/>
  <c r="F7045" i="11"/>
  <c r="G7045" i="11"/>
  <c r="H7045" i="11"/>
  <c r="F7046" i="11"/>
  <c r="G7046" i="11"/>
  <c r="H7046" i="11"/>
  <c r="F7047" i="11"/>
  <c r="G7047" i="11"/>
  <c r="H7047" i="11"/>
  <c r="F7048" i="11"/>
  <c r="G7048" i="11"/>
  <c r="H7048" i="11"/>
  <c r="F7049" i="11"/>
  <c r="G7049" i="11"/>
  <c r="H7049" i="11"/>
  <c r="F7050" i="11"/>
  <c r="G7050" i="11"/>
  <c r="H7050" i="11"/>
  <c r="F7051" i="11"/>
  <c r="G7051" i="11"/>
  <c r="H7051" i="11"/>
  <c r="F7052" i="11"/>
  <c r="G7052" i="11"/>
  <c r="H7052" i="11"/>
  <c r="F7053" i="11"/>
  <c r="G7053" i="11"/>
  <c r="H7053" i="11"/>
  <c r="F7054" i="11"/>
  <c r="G7054" i="11"/>
  <c r="H7054" i="11"/>
  <c r="F7055" i="11"/>
  <c r="G7055" i="11"/>
  <c r="H7055" i="11"/>
  <c r="F7056" i="11"/>
  <c r="G7056" i="11"/>
  <c r="H7056" i="11"/>
  <c r="F7057" i="11"/>
  <c r="G7057" i="11"/>
  <c r="H7057" i="11"/>
  <c r="F7058" i="11"/>
  <c r="G7058" i="11"/>
  <c r="H7058" i="11"/>
  <c r="F7059" i="11"/>
  <c r="G7059" i="11"/>
  <c r="H7059" i="11"/>
  <c r="F7060" i="11"/>
  <c r="G7060" i="11"/>
  <c r="H7060" i="11"/>
  <c r="F7061" i="11"/>
  <c r="G7061" i="11"/>
  <c r="H7061" i="11"/>
  <c r="F7062" i="11"/>
  <c r="G7062" i="11"/>
  <c r="H7062" i="11"/>
  <c r="F7063" i="11"/>
  <c r="G7063" i="11"/>
  <c r="H7063" i="11"/>
  <c r="F7064" i="11"/>
  <c r="G7064" i="11"/>
  <c r="H7064" i="11"/>
  <c r="F7065" i="11"/>
  <c r="G7065" i="11"/>
  <c r="H7065" i="11"/>
  <c r="F7066" i="11"/>
  <c r="G7066" i="11"/>
  <c r="H7066" i="11"/>
  <c r="F7067" i="11"/>
  <c r="G7067" i="11"/>
  <c r="H7067" i="11"/>
  <c r="F7068" i="11"/>
  <c r="G7068" i="11"/>
  <c r="H7068" i="11"/>
  <c r="F7069" i="11"/>
  <c r="G7069" i="11"/>
  <c r="H7069" i="11"/>
  <c r="F7070" i="11"/>
  <c r="G7070" i="11"/>
  <c r="H7070" i="11"/>
  <c r="F7071" i="11"/>
  <c r="G7071" i="11"/>
  <c r="H7071" i="11"/>
  <c r="F7072" i="11"/>
  <c r="G7072" i="11"/>
  <c r="H7072" i="11"/>
  <c r="F7073" i="11"/>
  <c r="G7073" i="11"/>
  <c r="H7073" i="11"/>
  <c r="F7074" i="11"/>
  <c r="G7074" i="11"/>
  <c r="H7074" i="11"/>
  <c r="F7075" i="11"/>
  <c r="G7075" i="11"/>
  <c r="H7075" i="11"/>
  <c r="F7076" i="11"/>
  <c r="G7076" i="11"/>
  <c r="H7076" i="11"/>
  <c r="F7077" i="11"/>
  <c r="G7077" i="11"/>
  <c r="H7077" i="11"/>
  <c r="F7078" i="11"/>
  <c r="G7078" i="11"/>
  <c r="H7078" i="11"/>
  <c r="F7079" i="11"/>
  <c r="G7079" i="11"/>
  <c r="H7079" i="11"/>
  <c r="F7080" i="11"/>
  <c r="G7080" i="11"/>
  <c r="H7080" i="11"/>
  <c r="F7081" i="11"/>
  <c r="G7081" i="11"/>
  <c r="H7081" i="11"/>
  <c r="F7082" i="11"/>
  <c r="G7082" i="11"/>
  <c r="H7082" i="11"/>
  <c r="F7083" i="11"/>
  <c r="G7083" i="11"/>
  <c r="H7083" i="11"/>
  <c r="F7084" i="11"/>
  <c r="G7084" i="11"/>
  <c r="H7084" i="11"/>
  <c r="F7085" i="11"/>
  <c r="G7085" i="11"/>
  <c r="H7085" i="11"/>
  <c r="F7086" i="11"/>
  <c r="G7086" i="11"/>
  <c r="H7086" i="11"/>
  <c r="F7087" i="11"/>
  <c r="G7087" i="11"/>
  <c r="H7087" i="11"/>
  <c r="F7088" i="11"/>
  <c r="G7088" i="11"/>
  <c r="H7088" i="11"/>
  <c r="F7089" i="11"/>
  <c r="G7089" i="11"/>
  <c r="H7089" i="11"/>
  <c r="F7090" i="11"/>
  <c r="G7090" i="11"/>
  <c r="H7090" i="11"/>
  <c r="F7091" i="11"/>
  <c r="G7091" i="11"/>
  <c r="H7091" i="11"/>
  <c r="F7092" i="11"/>
  <c r="G7092" i="11"/>
  <c r="H7092" i="11"/>
  <c r="F7093" i="11"/>
  <c r="G7093" i="11"/>
  <c r="H7093" i="11"/>
  <c r="F7094" i="11"/>
  <c r="G7094" i="11"/>
  <c r="H7094" i="11"/>
  <c r="F7095" i="11"/>
  <c r="G7095" i="11"/>
  <c r="H7095" i="11"/>
  <c r="F7096" i="11"/>
  <c r="G7096" i="11"/>
  <c r="H7096" i="11"/>
  <c r="F7097" i="11"/>
  <c r="G7097" i="11"/>
  <c r="H7097" i="11"/>
  <c r="F7098" i="11"/>
  <c r="G7098" i="11"/>
  <c r="H7098" i="11"/>
  <c r="F7099" i="11"/>
  <c r="G7099" i="11"/>
  <c r="H7099" i="11"/>
  <c r="F7100" i="11"/>
  <c r="G7100" i="11"/>
  <c r="H7100" i="11"/>
  <c r="F7101" i="11"/>
  <c r="G7101" i="11"/>
  <c r="H7101" i="11"/>
  <c r="F7102" i="11"/>
  <c r="G7102" i="11"/>
  <c r="H7102" i="11"/>
  <c r="F7103" i="11"/>
  <c r="G7103" i="11"/>
  <c r="H7103" i="11"/>
  <c r="F7104" i="11"/>
  <c r="G7104" i="11"/>
  <c r="H7104" i="11"/>
  <c r="F7105" i="11"/>
  <c r="G7105" i="11"/>
  <c r="H7105" i="11"/>
  <c r="F7106" i="11"/>
  <c r="G7106" i="11"/>
  <c r="H7106" i="11"/>
  <c r="F7107" i="11"/>
  <c r="G7107" i="11"/>
  <c r="H7107" i="11"/>
  <c r="F7108" i="11"/>
  <c r="G7108" i="11"/>
  <c r="H7108" i="11"/>
  <c r="F7109" i="11"/>
  <c r="G7109" i="11"/>
  <c r="H7109" i="11"/>
  <c r="F7110" i="11"/>
  <c r="G7110" i="11"/>
  <c r="H7110" i="11"/>
  <c r="F7111" i="11"/>
  <c r="G7111" i="11"/>
  <c r="H7111" i="11"/>
  <c r="F7112" i="11"/>
  <c r="G7112" i="11"/>
  <c r="H7112" i="11"/>
  <c r="F7113" i="11"/>
  <c r="G7113" i="11"/>
  <c r="H7113" i="11"/>
  <c r="F7114" i="11"/>
  <c r="G7114" i="11"/>
  <c r="H7114" i="11"/>
  <c r="F7115" i="11"/>
  <c r="G7115" i="11"/>
  <c r="H7115" i="11"/>
  <c r="F7116" i="11"/>
  <c r="G7116" i="11"/>
  <c r="H7116" i="11"/>
  <c r="F7117" i="11"/>
  <c r="G7117" i="11"/>
  <c r="H7117" i="11"/>
  <c r="F7118" i="11"/>
  <c r="G7118" i="11"/>
  <c r="H7118" i="11"/>
  <c r="F7119" i="11"/>
  <c r="G7119" i="11"/>
  <c r="H7119" i="11"/>
  <c r="F7120" i="11"/>
  <c r="G7120" i="11"/>
  <c r="H7120" i="11"/>
  <c r="F7121" i="11"/>
  <c r="G7121" i="11"/>
  <c r="H7121" i="11"/>
  <c r="F7122" i="11"/>
  <c r="G7122" i="11"/>
  <c r="H7122" i="11"/>
  <c r="F7123" i="11"/>
  <c r="G7123" i="11"/>
  <c r="H7123" i="11"/>
  <c r="F7124" i="11"/>
  <c r="G7124" i="11"/>
  <c r="H7124" i="11"/>
  <c r="F7125" i="11"/>
  <c r="G7125" i="11"/>
  <c r="H7125" i="11"/>
  <c r="F7126" i="11"/>
  <c r="G7126" i="11"/>
  <c r="H7126" i="11"/>
  <c r="F7127" i="11"/>
  <c r="G7127" i="11"/>
  <c r="H7127" i="11"/>
  <c r="F7128" i="11"/>
  <c r="G7128" i="11"/>
  <c r="H7128" i="11"/>
  <c r="F7129" i="11"/>
  <c r="G7129" i="11"/>
  <c r="H7129" i="11"/>
  <c r="F7130" i="11"/>
  <c r="G7130" i="11"/>
  <c r="H7130" i="11"/>
  <c r="F7131" i="11"/>
  <c r="G7131" i="11"/>
  <c r="H7131" i="11"/>
  <c r="F7132" i="11"/>
  <c r="G7132" i="11"/>
  <c r="H7132" i="11"/>
  <c r="F7133" i="11"/>
  <c r="G7133" i="11"/>
  <c r="H7133" i="11"/>
  <c r="F7134" i="11"/>
  <c r="G7134" i="11"/>
  <c r="H7134" i="11"/>
  <c r="F7135" i="11"/>
  <c r="G7135" i="11"/>
  <c r="H7135" i="11"/>
  <c r="F7136" i="11"/>
  <c r="G7136" i="11"/>
  <c r="H7136" i="11"/>
  <c r="F7137" i="11"/>
  <c r="G7137" i="11"/>
  <c r="H7137" i="11"/>
  <c r="F7138" i="11"/>
  <c r="G7138" i="11"/>
  <c r="H7138" i="11"/>
  <c r="F7139" i="11"/>
  <c r="G7139" i="11"/>
  <c r="H7139" i="11"/>
  <c r="F7140" i="11"/>
  <c r="G7140" i="11"/>
  <c r="H7140" i="11"/>
  <c r="F7141" i="11"/>
  <c r="G7141" i="11"/>
  <c r="H7141" i="11"/>
  <c r="F7142" i="11"/>
  <c r="G7142" i="11"/>
  <c r="H7142" i="11"/>
  <c r="F7143" i="11"/>
  <c r="G7143" i="11"/>
  <c r="H7143" i="11"/>
  <c r="F7144" i="11"/>
  <c r="G7144" i="11"/>
  <c r="H7144" i="11"/>
  <c r="F7145" i="11"/>
  <c r="G7145" i="11"/>
  <c r="H7145" i="11"/>
  <c r="F7146" i="11"/>
  <c r="G7146" i="11"/>
  <c r="H7146" i="11"/>
  <c r="F7147" i="11"/>
  <c r="G7147" i="11"/>
  <c r="H7147" i="11"/>
  <c r="F7148" i="11"/>
  <c r="G7148" i="11"/>
  <c r="H7148" i="11"/>
  <c r="F7149" i="11"/>
  <c r="G7149" i="11"/>
  <c r="H7149" i="11"/>
  <c r="F7150" i="11"/>
  <c r="G7150" i="11"/>
  <c r="H7150" i="11"/>
  <c r="F7151" i="11"/>
  <c r="G7151" i="11"/>
  <c r="H7151" i="11"/>
  <c r="F7152" i="11"/>
  <c r="G7152" i="11"/>
  <c r="H7152" i="11"/>
  <c r="F7153" i="11"/>
  <c r="G7153" i="11"/>
  <c r="H7153" i="11"/>
  <c r="F7154" i="11"/>
  <c r="G7154" i="11"/>
  <c r="H7154" i="11"/>
  <c r="F7155" i="11"/>
  <c r="G7155" i="11"/>
  <c r="H7155" i="11"/>
  <c r="F7156" i="11"/>
  <c r="G7156" i="11"/>
  <c r="H7156" i="11"/>
  <c r="F7157" i="11"/>
  <c r="G7157" i="11"/>
  <c r="H7157" i="11"/>
  <c r="F7158" i="11"/>
  <c r="G7158" i="11"/>
  <c r="H7158" i="11"/>
  <c r="F7159" i="11"/>
  <c r="G7159" i="11"/>
  <c r="H7159" i="11"/>
  <c r="F7160" i="11"/>
  <c r="G7160" i="11"/>
  <c r="H7160" i="11"/>
  <c r="F7161" i="11"/>
  <c r="G7161" i="11"/>
  <c r="H7161" i="11"/>
  <c r="F7162" i="11"/>
  <c r="G7162" i="11"/>
  <c r="H7162" i="11"/>
  <c r="F7163" i="11"/>
  <c r="G7163" i="11"/>
  <c r="H7163" i="11"/>
  <c r="F7164" i="11"/>
  <c r="G7164" i="11"/>
  <c r="H7164" i="11"/>
  <c r="F7165" i="11"/>
  <c r="G7165" i="11"/>
  <c r="H7165" i="11"/>
  <c r="F7166" i="11"/>
  <c r="G7166" i="11"/>
  <c r="H7166" i="11"/>
  <c r="F7167" i="11"/>
  <c r="G7167" i="11"/>
  <c r="H7167" i="11"/>
  <c r="F7168" i="11"/>
  <c r="G7168" i="11"/>
  <c r="H7168" i="11"/>
  <c r="F7169" i="11"/>
  <c r="G7169" i="11"/>
  <c r="H7169" i="11"/>
  <c r="F7170" i="11"/>
  <c r="G7170" i="11"/>
  <c r="H7170" i="11"/>
  <c r="F7171" i="11"/>
  <c r="G7171" i="11"/>
  <c r="H7171" i="11"/>
  <c r="F7172" i="11"/>
  <c r="G7172" i="11"/>
  <c r="H7172" i="11"/>
  <c r="F7173" i="11"/>
  <c r="G7173" i="11"/>
  <c r="H7173" i="11"/>
  <c r="F7174" i="11"/>
  <c r="G7174" i="11"/>
  <c r="H7174" i="11"/>
  <c r="F7175" i="11"/>
  <c r="G7175" i="11"/>
  <c r="H7175" i="11"/>
  <c r="F7176" i="11"/>
  <c r="G7176" i="11"/>
  <c r="H7176" i="11"/>
  <c r="F7177" i="11"/>
  <c r="G7177" i="11"/>
  <c r="H7177" i="11"/>
  <c r="F7178" i="11"/>
  <c r="G7178" i="11"/>
  <c r="H7178" i="11"/>
  <c r="F7179" i="11"/>
  <c r="G7179" i="11"/>
  <c r="H7179" i="11"/>
  <c r="F7180" i="11"/>
  <c r="G7180" i="11"/>
  <c r="H7180" i="11"/>
  <c r="F7181" i="11"/>
  <c r="G7181" i="11"/>
  <c r="H7181" i="11"/>
  <c r="F7182" i="11"/>
  <c r="G7182" i="11"/>
  <c r="H7182" i="11"/>
  <c r="F7183" i="11"/>
  <c r="G7183" i="11"/>
  <c r="H7183" i="11"/>
  <c r="F7184" i="11"/>
  <c r="G7184" i="11"/>
  <c r="H7184" i="11"/>
  <c r="F7185" i="11"/>
  <c r="G7185" i="11"/>
  <c r="H7185" i="11"/>
  <c r="F7186" i="11"/>
  <c r="G7186" i="11"/>
  <c r="H7186" i="11"/>
  <c r="F7187" i="11"/>
  <c r="G7187" i="11"/>
  <c r="H7187" i="11"/>
  <c r="F7188" i="11"/>
  <c r="G7188" i="11"/>
  <c r="H7188" i="11"/>
  <c r="F7189" i="11"/>
  <c r="G7189" i="11"/>
  <c r="H7189" i="11"/>
  <c r="F7190" i="11"/>
  <c r="G7190" i="11"/>
  <c r="H7190" i="11"/>
  <c r="F7191" i="11"/>
  <c r="G7191" i="11"/>
  <c r="H7191" i="11"/>
  <c r="F7192" i="11"/>
  <c r="G7192" i="11"/>
  <c r="H7192" i="11"/>
  <c r="F7193" i="11"/>
  <c r="G7193" i="11"/>
  <c r="H7193" i="11"/>
  <c r="F7194" i="11"/>
  <c r="G7194" i="11"/>
  <c r="H7194" i="11"/>
  <c r="F7195" i="11"/>
  <c r="G7195" i="11"/>
  <c r="H7195" i="11"/>
  <c r="F7196" i="11"/>
  <c r="G7196" i="11"/>
  <c r="H7196" i="11"/>
  <c r="F7197" i="11"/>
  <c r="G7197" i="11"/>
  <c r="H7197" i="11"/>
  <c r="F7198" i="11"/>
  <c r="G7198" i="11"/>
  <c r="H7198" i="11"/>
  <c r="F7199" i="11"/>
  <c r="G7199" i="11"/>
  <c r="H7199" i="11"/>
  <c r="F7200" i="11"/>
  <c r="G7200" i="11"/>
  <c r="H7200" i="11"/>
  <c r="F7201" i="11"/>
  <c r="G7201" i="11"/>
  <c r="H7201" i="11"/>
  <c r="F7202" i="11"/>
  <c r="G7202" i="11"/>
  <c r="H7202" i="11"/>
  <c r="F7203" i="11"/>
  <c r="G7203" i="11"/>
  <c r="H7203" i="11"/>
  <c r="F7204" i="11"/>
  <c r="G7204" i="11"/>
  <c r="H7204" i="11"/>
  <c r="F7205" i="11"/>
  <c r="G7205" i="11"/>
  <c r="H7205" i="11"/>
  <c r="F7206" i="11"/>
  <c r="G7206" i="11"/>
  <c r="H7206" i="11"/>
  <c r="F7207" i="11"/>
  <c r="G7207" i="11"/>
  <c r="H7207" i="11"/>
  <c r="F7208" i="11"/>
  <c r="G7208" i="11"/>
  <c r="H7208" i="11"/>
  <c r="F7209" i="11"/>
  <c r="G7209" i="11"/>
  <c r="H7209" i="11"/>
  <c r="F7210" i="11"/>
  <c r="G7210" i="11"/>
  <c r="H7210" i="11"/>
  <c r="F7211" i="11"/>
  <c r="G7211" i="11"/>
  <c r="H7211" i="11"/>
  <c r="F7212" i="11"/>
  <c r="G7212" i="11"/>
  <c r="H7212" i="11"/>
  <c r="F7213" i="11"/>
  <c r="G7213" i="11"/>
  <c r="H7213" i="11"/>
  <c r="F7214" i="11"/>
  <c r="G7214" i="11"/>
  <c r="H7214" i="11"/>
  <c r="F7215" i="11"/>
  <c r="G7215" i="11"/>
  <c r="H7215" i="11"/>
  <c r="F7216" i="11"/>
  <c r="G7216" i="11"/>
  <c r="H7216" i="11"/>
  <c r="F7217" i="11"/>
  <c r="G7217" i="11"/>
  <c r="H7217" i="11"/>
  <c r="F7218" i="11"/>
  <c r="G7218" i="11"/>
  <c r="H7218" i="11"/>
  <c r="F7219" i="11"/>
  <c r="G7219" i="11"/>
  <c r="H7219" i="11"/>
  <c r="F7220" i="11"/>
  <c r="G7220" i="11"/>
  <c r="H7220" i="11"/>
  <c r="F7221" i="11"/>
  <c r="G7221" i="11"/>
  <c r="H7221" i="11"/>
  <c r="F7222" i="11"/>
  <c r="G7222" i="11"/>
  <c r="H7222" i="11"/>
  <c r="F7223" i="11"/>
  <c r="G7223" i="11"/>
  <c r="H7223" i="11"/>
  <c r="F7224" i="11"/>
  <c r="G7224" i="11"/>
  <c r="H7224" i="11"/>
  <c r="F7225" i="11"/>
  <c r="G7225" i="11"/>
  <c r="H7225" i="11"/>
  <c r="F7226" i="11"/>
  <c r="G7226" i="11"/>
  <c r="H7226" i="11"/>
  <c r="F7227" i="11"/>
  <c r="G7227" i="11"/>
  <c r="H7227" i="11"/>
  <c r="F7228" i="11"/>
  <c r="G7228" i="11"/>
  <c r="H7228" i="11"/>
  <c r="F7229" i="11"/>
  <c r="G7229" i="11"/>
  <c r="H7229" i="11"/>
  <c r="F7230" i="11"/>
  <c r="G7230" i="11"/>
  <c r="H7230" i="11"/>
  <c r="F7231" i="11"/>
  <c r="G7231" i="11"/>
  <c r="H7231" i="11"/>
  <c r="F7232" i="11"/>
  <c r="G7232" i="11"/>
  <c r="H7232" i="11"/>
  <c r="F7233" i="11"/>
  <c r="G7233" i="11"/>
  <c r="H7233" i="11"/>
  <c r="F7234" i="11"/>
  <c r="G7234" i="11"/>
  <c r="H7234" i="11"/>
  <c r="F7235" i="11"/>
  <c r="G7235" i="11"/>
  <c r="H7235" i="11"/>
  <c r="F7236" i="11"/>
  <c r="G7236" i="11"/>
  <c r="H7236" i="11"/>
  <c r="F7237" i="11"/>
  <c r="G7237" i="11"/>
  <c r="H7237" i="11"/>
  <c r="F7238" i="11"/>
  <c r="G7238" i="11"/>
  <c r="H7238" i="11"/>
  <c r="F7239" i="11"/>
  <c r="G7239" i="11"/>
  <c r="H7239" i="11"/>
  <c r="F7240" i="11"/>
  <c r="G7240" i="11"/>
  <c r="H7240" i="11"/>
  <c r="F7241" i="11"/>
  <c r="G7241" i="11"/>
  <c r="H7241" i="11"/>
  <c r="F7242" i="11"/>
  <c r="G7242" i="11"/>
  <c r="H7242" i="11"/>
  <c r="F7243" i="11"/>
  <c r="G7243" i="11"/>
  <c r="H7243" i="11"/>
  <c r="F7244" i="11"/>
  <c r="G7244" i="11"/>
  <c r="H7244" i="11"/>
  <c r="F7245" i="11"/>
  <c r="G7245" i="11"/>
  <c r="H7245" i="11"/>
  <c r="F7246" i="11"/>
  <c r="G7246" i="11"/>
  <c r="H7246" i="11"/>
  <c r="F7247" i="11"/>
  <c r="G7247" i="11"/>
  <c r="H7247" i="11"/>
  <c r="F7248" i="11"/>
  <c r="G7248" i="11"/>
  <c r="H7248" i="11"/>
  <c r="F7249" i="11"/>
  <c r="G7249" i="11"/>
  <c r="H7249" i="11"/>
  <c r="F7250" i="11"/>
  <c r="G7250" i="11"/>
  <c r="H7250" i="11"/>
  <c r="F7251" i="11"/>
  <c r="G7251" i="11"/>
  <c r="H7251" i="11"/>
  <c r="F7252" i="11"/>
  <c r="G7252" i="11"/>
  <c r="H7252" i="11"/>
  <c r="F7253" i="11"/>
  <c r="G7253" i="11"/>
  <c r="H7253" i="11"/>
  <c r="F7254" i="11"/>
  <c r="G7254" i="11"/>
  <c r="H7254" i="11"/>
  <c r="F7255" i="11"/>
  <c r="G7255" i="11"/>
  <c r="H7255" i="11"/>
  <c r="F7256" i="11"/>
  <c r="G7256" i="11"/>
  <c r="H7256" i="11"/>
  <c r="F7257" i="11"/>
  <c r="G7257" i="11"/>
  <c r="H7257" i="11"/>
  <c r="F7258" i="11"/>
  <c r="G7258" i="11"/>
  <c r="H7258" i="11"/>
  <c r="F7259" i="11"/>
  <c r="G7259" i="11"/>
  <c r="H7259" i="11"/>
  <c r="F7260" i="11"/>
  <c r="G7260" i="11"/>
  <c r="H7260" i="11"/>
  <c r="F7261" i="11"/>
  <c r="G7261" i="11"/>
  <c r="H7261" i="11"/>
  <c r="F7262" i="11"/>
  <c r="G7262" i="11"/>
  <c r="H7262" i="11"/>
  <c r="F7263" i="11"/>
  <c r="G7263" i="11"/>
  <c r="H7263" i="11"/>
  <c r="F7264" i="11"/>
  <c r="G7264" i="11"/>
  <c r="H7264" i="11"/>
  <c r="F7265" i="11"/>
  <c r="G7265" i="11"/>
  <c r="H7265" i="11"/>
  <c r="F7266" i="11"/>
  <c r="G7266" i="11"/>
  <c r="H7266" i="11"/>
  <c r="F7267" i="11"/>
  <c r="G7267" i="11"/>
  <c r="H7267" i="11"/>
  <c r="F7268" i="11"/>
  <c r="G7268" i="11"/>
  <c r="H7268" i="11"/>
  <c r="F7269" i="11"/>
  <c r="G7269" i="11"/>
  <c r="H7269" i="11"/>
  <c r="F7270" i="11"/>
  <c r="G7270" i="11"/>
  <c r="H7270" i="11"/>
  <c r="F7271" i="11"/>
  <c r="G7271" i="11"/>
  <c r="H7271" i="11"/>
  <c r="F7272" i="11"/>
  <c r="G7272" i="11"/>
  <c r="H7272" i="11"/>
  <c r="F7273" i="11"/>
  <c r="G7273" i="11"/>
  <c r="H7273" i="11"/>
  <c r="F7274" i="11"/>
  <c r="G7274" i="11"/>
  <c r="H7274" i="11"/>
  <c r="F7275" i="11"/>
  <c r="G7275" i="11"/>
  <c r="H7275" i="11"/>
  <c r="F7276" i="11"/>
  <c r="G7276" i="11"/>
  <c r="H7276" i="11"/>
  <c r="F7277" i="11"/>
  <c r="G7277" i="11"/>
  <c r="H7277" i="11"/>
  <c r="F7278" i="11"/>
  <c r="G7278" i="11"/>
  <c r="H7278" i="11"/>
  <c r="F7279" i="11"/>
  <c r="G7279" i="11"/>
  <c r="H7279" i="11"/>
  <c r="F7280" i="11"/>
  <c r="G7280" i="11"/>
  <c r="H7280" i="11"/>
  <c r="F7281" i="11"/>
  <c r="G7281" i="11"/>
  <c r="H7281" i="11"/>
  <c r="F7282" i="11"/>
  <c r="G7282" i="11"/>
  <c r="H7282" i="11"/>
  <c r="F7283" i="11"/>
  <c r="G7283" i="11"/>
  <c r="H7283" i="11"/>
  <c r="F7284" i="11"/>
  <c r="G7284" i="11"/>
  <c r="H7284" i="11"/>
  <c r="F7285" i="11"/>
  <c r="G7285" i="11"/>
  <c r="H7285" i="11"/>
  <c r="F7286" i="11"/>
  <c r="G7286" i="11"/>
  <c r="H7286" i="11"/>
  <c r="F7287" i="11"/>
  <c r="G7287" i="11"/>
  <c r="H7287" i="11"/>
  <c r="F7288" i="11"/>
  <c r="G7288" i="11"/>
  <c r="H7288" i="11"/>
  <c r="F7289" i="11"/>
  <c r="G7289" i="11"/>
  <c r="H7289" i="11"/>
  <c r="F7290" i="11"/>
  <c r="G7290" i="11"/>
  <c r="H7290" i="11"/>
  <c r="F7291" i="11"/>
  <c r="G7291" i="11"/>
  <c r="H7291" i="11"/>
  <c r="F7292" i="11"/>
  <c r="G7292" i="11"/>
  <c r="H7292" i="11"/>
  <c r="F7293" i="11"/>
  <c r="G7293" i="11"/>
  <c r="H7293" i="11"/>
  <c r="F7294" i="11"/>
  <c r="G7294" i="11"/>
  <c r="H7294" i="11"/>
  <c r="F7295" i="11"/>
  <c r="G7295" i="11"/>
  <c r="H7295" i="11"/>
  <c r="F7296" i="11"/>
  <c r="G7296" i="11"/>
  <c r="H7296" i="11"/>
  <c r="F7297" i="11"/>
  <c r="G7297" i="11"/>
  <c r="H7297" i="11"/>
  <c r="F7298" i="11"/>
  <c r="G7298" i="11"/>
  <c r="H7298" i="11"/>
  <c r="F7299" i="11"/>
  <c r="G7299" i="11"/>
  <c r="H7299" i="11"/>
  <c r="F7300" i="11"/>
  <c r="G7300" i="11"/>
  <c r="H7300" i="11"/>
  <c r="F7301" i="11"/>
  <c r="G7301" i="11"/>
  <c r="H7301" i="11"/>
  <c r="F7302" i="11"/>
  <c r="G7302" i="11"/>
  <c r="H7302" i="11"/>
  <c r="F7303" i="11"/>
  <c r="G7303" i="11"/>
  <c r="H7303" i="11"/>
  <c r="F7304" i="11"/>
  <c r="G7304" i="11"/>
  <c r="H7304" i="11"/>
  <c r="F7305" i="11"/>
  <c r="G7305" i="11"/>
  <c r="H7305" i="11"/>
  <c r="F7306" i="11"/>
  <c r="G7306" i="11"/>
  <c r="H7306" i="11"/>
  <c r="F7307" i="11"/>
  <c r="G7307" i="11"/>
  <c r="H7307" i="11"/>
  <c r="F7308" i="11"/>
  <c r="G7308" i="11"/>
  <c r="H7308" i="11"/>
  <c r="F7309" i="11"/>
  <c r="G7309" i="11"/>
  <c r="H7309" i="11"/>
  <c r="F7310" i="11"/>
  <c r="G7310" i="11"/>
  <c r="H7310" i="11"/>
  <c r="F7311" i="11"/>
  <c r="G7311" i="11"/>
  <c r="H7311" i="11"/>
  <c r="F7312" i="11"/>
  <c r="G7312" i="11"/>
  <c r="H7312" i="11"/>
  <c r="F7313" i="11"/>
  <c r="G7313" i="11"/>
  <c r="H7313" i="11"/>
  <c r="F7314" i="11"/>
  <c r="G7314" i="11"/>
  <c r="H7314" i="11"/>
  <c r="F7315" i="11"/>
  <c r="G7315" i="11"/>
  <c r="H7315" i="11"/>
  <c r="F7316" i="11"/>
  <c r="G7316" i="11"/>
  <c r="H7316" i="11"/>
  <c r="F7317" i="11"/>
  <c r="G7317" i="11"/>
  <c r="H7317" i="11"/>
  <c r="F7318" i="11"/>
  <c r="G7318" i="11"/>
  <c r="H7318" i="11"/>
  <c r="F7319" i="11"/>
  <c r="G7319" i="11"/>
  <c r="H7319" i="11"/>
  <c r="F7320" i="11"/>
  <c r="G7320" i="11"/>
  <c r="H7320" i="11"/>
  <c r="F7321" i="11"/>
  <c r="G7321" i="11"/>
  <c r="H7321" i="11"/>
  <c r="F7322" i="11"/>
  <c r="G7322" i="11"/>
  <c r="H7322" i="11"/>
  <c r="F7323" i="11"/>
  <c r="G7323" i="11"/>
  <c r="H7323" i="11"/>
  <c r="F7324" i="11"/>
  <c r="G7324" i="11"/>
  <c r="H7324" i="11"/>
  <c r="F7325" i="11"/>
  <c r="G7325" i="11"/>
  <c r="H7325" i="11"/>
  <c r="F7326" i="11"/>
  <c r="G7326" i="11"/>
  <c r="H7326" i="11"/>
  <c r="F7327" i="11"/>
  <c r="G7327" i="11"/>
  <c r="H7327" i="11"/>
  <c r="F7328" i="11"/>
  <c r="G7328" i="11"/>
  <c r="H7328" i="11"/>
  <c r="F7329" i="11"/>
  <c r="G7329" i="11"/>
  <c r="H7329" i="11"/>
  <c r="F7330" i="11"/>
  <c r="G7330" i="11"/>
  <c r="H7330" i="11"/>
  <c r="F7331" i="11"/>
  <c r="G7331" i="11"/>
  <c r="H7331" i="11"/>
  <c r="F7332" i="11"/>
  <c r="G7332" i="11"/>
  <c r="H7332" i="11"/>
  <c r="F7333" i="11"/>
  <c r="G7333" i="11"/>
  <c r="H7333" i="11"/>
  <c r="F7334" i="11"/>
  <c r="G7334" i="11"/>
  <c r="H7334" i="11"/>
  <c r="F7335" i="11"/>
  <c r="G7335" i="11"/>
  <c r="H7335" i="11"/>
  <c r="F7336" i="11"/>
  <c r="G7336" i="11"/>
  <c r="H7336" i="11"/>
  <c r="F7337" i="11"/>
  <c r="G7337" i="11"/>
  <c r="H7337" i="11"/>
  <c r="F7338" i="11"/>
  <c r="G7338" i="11"/>
  <c r="H7338" i="11"/>
  <c r="F7339" i="11"/>
  <c r="G7339" i="11"/>
  <c r="H7339" i="11"/>
  <c r="F7340" i="11"/>
  <c r="G7340" i="11"/>
  <c r="H7340" i="11"/>
  <c r="F7341" i="11"/>
  <c r="G7341" i="11"/>
  <c r="H7341" i="11"/>
  <c r="F7342" i="11"/>
  <c r="G7342" i="11"/>
  <c r="H7342" i="11"/>
  <c r="F7343" i="11"/>
  <c r="G7343" i="11"/>
  <c r="H7343" i="11"/>
  <c r="F7344" i="11"/>
  <c r="G7344" i="11"/>
  <c r="H7344" i="11"/>
  <c r="F7345" i="11"/>
  <c r="G7345" i="11"/>
  <c r="H7345" i="11"/>
  <c r="F7346" i="11"/>
  <c r="G7346" i="11"/>
  <c r="H7346" i="11"/>
  <c r="F7347" i="11"/>
  <c r="G7347" i="11"/>
  <c r="H7347" i="11"/>
  <c r="F7348" i="11"/>
  <c r="G7348" i="11"/>
  <c r="H7348" i="11"/>
  <c r="F7349" i="11"/>
  <c r="G7349" i="11"/>
  <c r="H7349" i="11"/>
  <c r="F7350" i="11"/>
  <c r="G7350" i="11"/>
  <c r="H7350" i="11"/>
  <c r="F7351" i="11"/>
  <c r="G7351" i="11"/>
  <c r="H7351" i="11"/>
  <c r="F7352" i="11"/>
  <c r="G7352" i="11"/>
  <c r="H7352" i="11"/>
  <c r="F7353" i="11"/>
  <c r="G7353" i="11"/>
  <c r="H7353" i="11"/>
  <c r="F7354" i="11"/>
  <c r="G7354" i="11"/>
  <c r="H7354" i="11"/>
  <c r="F7355" i="11"/>
  <c r="G7355" i="11"/>
  <c r="H7355" i="11"/>
  <c r="F7356" i="11"/>
  <c r="G7356" i="11"/>
  <c r="H7356" i="11"/>
  <c r="F7357" i="11"/>
  <c r="G7357" i="11"/>
  <c r="H7357" i="11"/>
  <c r="F7358" i="11"/>
  <c r="G7358" i="11"/>
  <c r="H7358" i="11"/>
  <c r="F7359" i="11"/>
  <c r="G7359" i="11"/>
  <c r="H7359" i="11"/>
  <c r="F7360" i="11"/>
  <c r="G7360" i="11"/>
  <c r="H7360" i="11"/>
  <c r="F7361" i="11"/>
  <c r="G7361" i="11"/>
  <c r="H7361" i="11"/>
  <c r="F7362" i="11"/>
  <c r="G7362" i="11"/>
  <c r="H7362" i="11"/>
  <c r="F7363" i="11"/>
  <c r="G7363" i="11"/>
  <c r="H7363" i="11"/>
  <c r="F7364" i="11"/>
  <c r="G7364" i="11"/>
  <c r="H7364" i="11"/>
  <c r="F7365" i="11"/>
  <c r="G7365" i="11"/>
  <c r="H7365" i="11"/>
  <c r="F7366" i="11"/>
  <c r="G7366" i="11"/>
  <c r="H7366" i="11"/>
  <c r="F7367" i="11"/>
  <c r="G7367" i="11"/>
  <c r="H7367" i="11"/>
  <c r="F7368" i="11"/>
  <c r="G7368" i="11"/>
  <c r="H7368" i="11"/>
  <c r="F7369" i="11"/>
  <c r="G7369" i="11"/>
  <c r="H7369" i="11"/>
  <c r="F7370" i="11"/>
  <c r="G7370" i="11"/>
  <c r="H7370" i="11"/>
  <c r="F7371" i="11"/>
  <c r="G7371" i="11"/>
  <c r="H7371" i="11"/>
  <c r="F7372" i="11"/>
  <c r="G7372" i="11"/>
  <c r="H7372" i="11"/>
  <c r="F7373" i="11"/>
  <c r="G7373" i="11"/>
  <c r="H7373" i="11"/>
  <c r="F7374" i="11"/>
  <c r="G7374" i="11"/>
  <c r="H7374" i="11"/>
  <c r="F7375" i="11"/>
  <c r="G7375" i="11"/>
  <c r="H7375" i="11"/>
  <c r="F7376" i="11"/>
  <c r="G7376" i="11"/>
  <c r="H7376" i="11"/>
  <c r="F7377" i="11"/>
  <c r="G7377" i="11"/>
  <c r="H7377" i="11"/>
  <c r="F7378" i="11"/>
  <c r="G7378" i="11"/>
  <c r="H7378" i="11"/>
  <c r="F7379" i="11"/>
  <c r="G7379" i="11"/>
  <c r="H7379" i="11"/>
  <c r="F7380" i="11"/>
  <c r="G7380" i="11"/>
  <c r="H7380" i="11"/>
  <c r="F7381" i="11"/>
  <c r="G7381" i="11"/>
  <c r="H7381" i="11"/>
  <c r="F7382" i="11"/>
  <c r="G7382" i="11"/>
  <c r="H7382" i="11"/>
  <c r="F7383" i="11"/>
  <c r="G7383" i="11"/>
  <c r="H7383" i="11"/>
  <c r="F7384" i="11"/>
  <c r="G7384" i="11"/>
  <c r="H7384" i="11"/>
  <c r="F7385" i="11"/>
  <c r="G7385" i="11"/>
  <c r="H7385" i="11"/>
  <c r="F7386" i="11"/>
  <c r="G7386" i="11"/>
  <c r="H7386" i="11"/>
  <c r="F7387" i="11"/>
  <c r="G7387" i="11"/>
  <c r="H7387" i="11"/>
  <c r="F7388" i="11"/>
  <c r="G7388" i="11"/>
  <c r="H7388" i="11"/>
  <c r="F7389" i="11"/>
  <c r="G7389" i="11"/>
  <c r="H7389" i="11"/>
  <c r="F7390" i="11"/>
  <c r="G7390" i="11"/>
  <c r="H7390" i="11"/>
  <c r="F7391" i="11"/>
  <c r="G7391" i="11"/>
  <c r="H7391" i="11"/>
  <c r="F7392" i="11"/>
  <c r="G7392" i="11"/>
  <c r="H7392" i="11"/>
  <c r="F7393" i="11"/>
  <c r="G7393" i="11"/>
  <c r="H7393" i="11"/>
  <c r="F7394" i="11"/>
  <c r="G7394" i="11"/>
  <c r="H7394" i="11"/>
  <c r="F7395" i="11"/>
  <c r="G7395" i="11"/>
  <c r="H7395" i="11"/>
  <c r="F7396" i="11"/>
  <c r="G7396" i="11"/>
  <c r="H7396" i="11"/>
  <c r="F7397" i="11"/>
  <c r="G7397" i="11"/>
  <c r="H7397" i="11"/>
  <c r="F7398" i="11"/>
  <c r="G7398" i="11"/>
  <c r="H7398" i="11"/>
  <c r="F7399" i="11"/>
  <c r="G7399" i="11"/>
  <c r="H7399" i="11"/>
  <c r="F7400" i="11"/>
  <c r="G7400" i="11"/>
  <c r="H7400" i="11"/>
  <c r="F7401" i="11"/>
  <c r="G7401" i="11"/>
  <c r="H7401" i="11"/>
  <c r="F7402" i="11"/>
  <c r="G7402" i="11"/>
  <c r="H7402" i="11"/>
  <c r="F7403" i="11"/>
  <c r="G7403" i="11"/>
  <c r="H7403" i="11"/>
  <c r="F7404" i="11"/>
  <c r="G7404" i="11"/>
  <c r="H7404" i="11"/>
  <c r="F7405" i="11"/>
  <c r="G7405" i="11"/>
  <c r="H7405" i="11"/>
  <c r="F7406" i="11"/>
  <c r="G7406" i="11"/>
  <c r="H7406" i="11"/>
  <c r="F7407" i="11"/>
  <c r="G7407" i="11"/>
  <c r="H7407" i="11"/>
  <c r="F7408" i="11"/>
  <c r="G7408" i="11"/>
  <c r="H7408" i="11"/>
  <c r="F7409" i="11"/>
  <c r="G7409" i="11"/>
  <c r="H7409" i="11"/>
  <c r="F7410" i="11"/>
  <c r="G7410" i="11"/>
  <c r="H7410" i="11"/>
  <c r="F7411" i="11"/>
  <c r="G7411" i="11"/>
  <c r="H7411" i="11"/>
  <c r="F7412" i="11"/>
  <c r="G7412" i="11"/>
  <c r="H7412" i="11"/>
  <c r="F7413" i="11"/>
  <c r="G7413" i="11"/>
  <c r="H7413" i="11"/>
  <c r="F7414" i="11"/>
  <c r="G7414" i="11"/>
  <c r="H7414" i="11"/>
  <c r="F7415" i="11"/>
  <c r="G7415" i="11"/>
  <c r="H7415" i="11"/>
  <c r="F7416" i="11"/>
  <c r="G7416" i="11"/>
  <c r="H7416" i="11"/>
  <c r="F7417" i="11"/>
  <c r="G7417" i="11"/>
  <c r="H7417" i="11"/>
  <c r="F7418" i="11"/>
  <c r="G7418" i="11"/>
  <c r="H7418" i="11"/>
  <c r="F7419" i="11"/>
  <c r="G7419" i="11"/>
  <c r="H7419" i="11"/>
  <c r="F7420" i="11"/>
  <c r="G7420" i="11"/>
  <c r="H7420" i="11"/>
  <c r="F7421" i="11"/>
  <c r="G7421" i="11"/>
  <c r="H7421" i="11"/>
  <c r="F7422" i="11"/>
  <c r="G7422" i="11"/>
  <c r="H7422" i="11"/>
  <c r="F7423" i="11"/>
  <c r="G7423" i="11"/>
  <c r="H7423" i="11"/>
  <c r="F7424" i="11"/>
  <c r="G7424" i="11"/>
  <c r="H7424" i="11"/>
  <c r="F7425" i="11"/>
  <c r="G7425" i="11"/>
  <c r="H7425" i="11"/>
  <c r="F7426" i="11"/>
  <c r="G7426" i="11"/>
  <c r="H7426" i="11"/>
  <c r="F7427" i="11"/>
  <c r="G7427" i="11"/>
  <c r="H7427" i="11"/>
  <c r="F7428" i="11"/>
  <c r="G7428" i="11"/>
  <c r="H7428" i="11"/>
  <c r="F7429" i="11"/>
  <c r="G7429" i="11"/>
  <c r="H7429" i="11"/>
  <c r="F7430" i="11"/>
  <c r="G7430" i="11"/>
  <c r="H7430" i="11"/>
  <c r="F7431" i="11"/>
  <c r="G7431" i="11"/>
  <c r="H7431" i="11"/>
  <c r="F7432" i="11"/>
  <c r="G7432" i="11"/>
  <c r="H7432" i="11"/>
  <c r="F7433" i="11"/>
  <c r="G7433" i="11"/>
  <c r="H7433" i="11"/>
  <c r="F7434" i="11"/>
  <c r="G7434" i="11"/>
  <c r="H7434" i="11"/>
  <c r="F7435" i="11"/>
  <c r="G7435" i="11"/>
  <c r="H7435" i="11"/>
  <c r="F7436" i="11"/>
  <c r="G7436" i="11"/>
  <c r="H7436" i="11"/>
  <c r="F7437" i="11"/>
  <c r="G7437" i="11"/>
  <c r="H7437" i="11"/>
  <c r="F7438" i="11"/>
  <c r="G7438" i="11"/>
  <c r="H7438" i="11"/>
  <c r="F7439" i="11"/>
  <c r="G7439" i="11"/>
  <c r="H7439" i="11"/>
  <c r="F7440" i="11"/>
  <c r="G7440" i="11"/>
  <c r="H7440" i="11"/>
  <c r="F7441" i="11"/>
  <c r="G7441" i="11"/>
  <c r="H7441" i="11"/>
  <c r="F7442" i="11"/>
  <c r="G7442" i="11"/>
  <c r="H7442" i="11"/>
  <c r="F7443" i="11"/>
  <c r="G7443" i="11"/>
  <c r="H7443" i="11"/>
  <c r="F7444" i="11"/>
  <c r="G7444" i="11"/>
  <c r="H7444" i="11"/>
  <c r="F7445" i="11"/>
  <c r="G7445" i="11"/>
  <c r="H7445" i="11"/>
  <c r="F7446" i="11"/>
  <c r="G7446" i="11"/>
  <c r="H7446" i="11"/>
  <c r="F7447" i="11"/>
  <c r="G7447" i="11"/>
  <c r="H7447" i="11"/>
  <c r="F7448" i="11"/>
  <c r="G7448" i="11"/>
  <c r="H7448" i="11"/>
  <c r="F7449" i="11"/>
  <c r="G7449" i="11"/>
  <c r="H7449" i="11"/>
  <c r="F7450" i="11"/>
  <c r="G7450" i="11"/>
  <c r="H7450" i="11"/>
  <c r="F7451" i="11"/>
  <c r="G7451" i="11"/>
  <c r="H7451" i="11"/>
  <c r="F7452" i="11"/>
  <c r="G7452" i="11"/>
  <c r="H7452" i="11"/>
  <c r="F7453" i="11"/>
  <c r="G7453" i="11"/>
  <c r="H7453" i="11"/>
  <c r="F7454" i="11"/>
  <c r="G7454" i="11"/>
  <c r="H7454" i="11"/>
  <c r="F7455" i="11"/>
  <c r="G7455" i="11"/>
  <c r="H7455" i="11"/>
  <c r="F7456" i="11"/>
  <c r="G7456" i="11"/>
  <c r="H7456" i="11"/>
  <c r="F7457" i="11"/>
  <c r="G7457" i="11"/>
  <c r="H7457" i="11"/>
  <c r="F7458" i="11"/>
  <c r="G7458" i="11"/>
  <c r="H7458" i="11"/>
  <c r="F7459" i="11"/>
  <c r="G7459" i="11"/>
  <c r="H7459" i="11"/>
  <c r="F7460" i="11"/>
  <c r="G7460" i="11"/>
  <c r="H7460" i="11"/>
  <c r="F7461" i="11"/>
  <c r="G7461" i="11"/>
  <c r="H7461" i="11"/>
  <c r="F7462" i="11"/>
  <c r="G7462" i="11"/>
  <c r="H7462" i="11"/>
  <c r="F7463" i="11"/>
  <c r="G7463" i="11"/>
  <c r="H7463" i="11"/>
  <c r="F7464" i="11"/>
  <c r="G7464" i="11"/>
  <c r="H7464" i="11"/>
  <c r="F7465" i="11"/>
  <c r="G7465" i="11"/>
  <c r="H7465" i="11"/>
  <c r="F7466" i="11"/>
  <c r="G7466" i="11"/>
  <c r="H7466" i="11"/>
  <c r="F7467" i="11"/>
  <c r="G7467" i="11"/>
  <c r="H7467" i="11"/>
  <c r="F7468" i="11"/>
  <c r="G7468" i="11"/>
  <c r="H7468" i="11"/>
  <c r="F7469" i="11"/>
  <c r="G7469" i="11"/>
  <c r="H7469" i="11"/>
  <c r="F7470" i="11"/>
  <c r="G7470" i="11"/>
  <c r="H7470" i="11"/>
  <c r="F7471" i="11"/>
  <c r="G7471" i="11"/>
  <c r="H7471" i="11"/>
  <c r="F7472" i="11"/>
  <c r="G7472" i="11"/>
  <c r="H7472" i="11"/>
  <c r="F7473" i="11"/>
  <c r="G7473" i="11"/>
  <c r="H7473" i="11"/>
  <c r="F7474" i="11"/>
  <c r="G7474" i="11"/>
  <c r="H7474" i="11"/>
  <c r="F7475" i="11"/>
  <c r="G7475" i="11"/>
  <c r="H7475" i="11"/>
  <c r="F7476" i="11"/>
  <c r="G7476" i="11"/>
  <c r="H7476" i="11"/>
  <c r="F7477" i="11"/>
  <c r="G7477" i="11"/>
  <c r="H7477" i="11"/>
  <c r="F7478" i="11"/>
  <c r="G7478" i="11"/>
  <c r="H7478" i="11"/>
  <c r="F7479" i="11"/>
  <c r="G7479" i="11"/>
  <c r="H7479" i="11"/>
  <c r="F7480" i="11"/>
  <c r="G7480" i="11"/>
  <c r="H7480" i="11"/>
  <c r="F7481" i="11"/>
  <c r="G7481" i="11"/>
  <c r="H7481" i="11"/>
  <c r="F7482" i="11"/>
  <c r="G7482" i="11"/>
  <c r="H7482" i="11"/>
  <c r="F7483" i="11"/>
  <c r="G7483" i="11"/>
  <c r="H7483" i="11"/>
  <c r="F7484" i="11"/>
  <c r="G7484" i="11"/>
  <c r="H7484" i="11"/>
  <c r="F7485" i="11"/>
  <c r="G7485" i="11"/>
  <c r="H7485" i="11"/>
  <c r="F7486" i="11"/>
  <c r="G7486" i="11"/>
  <c r="H7486" i="11"/>
  <c r="F7487" i="11"/>
  <c r="G7487" i="11"/>
  <c r="H7487" i="11"/>
  <c r="F7488" i="11"/>
  <c r="G7488" i="11"/>
  <c r="H7488" i="11"/>
  <c r="F7489" i="11"/>
  <c r="G7489" i="11"/>
  <c r="H7489" i="11"/>
  <c r="F7490" i="11"/>
  <c r="G7490" i="11"/>
  <c r="H7490" i="11"/>
  <c r="F7491" i="11"/>
  <c r="G7491" i="11"/>
  <c r="H7491" i="11"/>
  <c r="F7492" i="11"/>
  <c r="G7492" i="11"/>
  <c r="H7492" i="11"/>
  <c r="F7493" i="11"/>
  <c r="G7493" i="11"/>
  <c r="H7493" i="11"/>
  <c r="F7494" i="11"/>
  <c r="G7494" i="11"/>
  <c r="H7494" i="11"/>
  <c r="F7495" i="11"/>
  <c r="G7495" i="11"/>
  <c r="H7495" i="11"/>
  <c r="F7496" i="11"/>
  <c r="G7496" i="11"/>
  <c r="H7496" i="11"/>
  <c r="F7497" i="11"/>
  <c r="G7497" i="11"/>
  <c r="H7497" i="11"/>
  <c r="F7498" i="11"/>
  <c r="G7498" i="11"/>
  <c r="H7498" i="11"/>
  <c r="F7499" i="11"/>
  <c r="G7499" i="11"/>
  <c r="H7499" i="11"/>
  <c r="F7500" i="11"/>
  <c r="G7500" i="11"/>
  <c r="H7500" i="11"/>
  <c r="F7501" i="11"/>
  <c r="G7501" i="11"/>
  <c r="H7501" i="11"/>
  <c r="F7502" i="11"/>
  <c r="G7502" i="11"/>
  <c r="H7502" i="11"/>
  <c r="F7503" i="11"/>
  <c r="G7503" i="11"/>
  <c r="H7503" i="11"/>
  <c r="F7504" i="11"/>
  <c r="G7504" i="11"/>
  <c r="H7504" i="11"/>
  <c r="F7505" i="11"/>
  <c r="G7505" i="11"/>
  <c r="H7505" i="11"/>
  <c r="F7506" i="11"/>
  <c r="G7506" i="11"/>
  <c r="H7506" i="11"/>
  <c r="F7507" i="11"/>
  <c r="G7507" i="11"/>
  <c r="H7507" i="11"/>
  <c r="F7508" i="11"/>
  <c r="G7508" i="11"/>
  <c r="H7508" i="11"/>
  <c r="F7509" i="11"/>
  <c r="G7509" i="11"/>
  <c r="H7509" i="11"/>
  <c r="F7510" i="11"/>
  <c r="G7510" i="11"/>
  <c r="H7510" i="11"/>
  <c r="F7511" i="11"/>
  <c r="G7511" i="11"/>
  <c r="H7511" i="11"/>
  <c r="F7512" i="11"/>
  <c r="G7512" i="11"/>
  <c r="H7512" i="11"/>
  <c r="F7513" i="11"/>
  <c r="G7513" i="11"/>
  <c r="H7513" i="11"/>
  <c r="F7514" i="11"/>
  <c r="G7514" i="11"/>
  <c r="H7514" i="11"/>
  <c r="F7515" i="11"/>
  <c r="G7515" i="11"/>
  <c r="H7515" i="11"/>
  <c r="F7516" i="11"/>
  <c r="G7516" i="11"/>
  <c r="H7516" i="11"/>
  <c r="F7517" i="11"/>
  <c r="G7517" i="11"/>
  <c r="H7517" i="11"/>
  <c r="F7518" i="11"/>
  <c r="G7518" i="11"/>
  <c r="H7518" i="11"/>
  <c r="F7519" i="11"/>
  <c r="G7519" i="11"/>
  <c r="H7519" i="11"/>
  <c r="F7520" i="11"/>
  <c r="G7520" i="11"/>
  <c r="H7520" i="11"/>
  <c r="F7521" i="11"/>
  <c r="G7521" i="11"/>
  <c r="H7521" i="11"/>
  <c r="F7522" i="11"/>
  <c r="G7522" i="11"/>
  <c r="H7522" i="11"/>
  <c r="F7523" i="11"/>
  <c r="G7523" i="11"/>
  <c r="H7523" i="11"/>
  <c r="F7524" i="11"/>
  <c r="G7524" i="11"/>
  <c r="H7524" i="11"/>
  <c r="F7525" i="11"/>
  <c r="G7525" i="11"/>
  <c r="H7525" i="11"/>
  <c r="F7526" i="11"/>
  <c r="G7526" i="11"/>
  <c r="H7526" i="11"/>
  <c r="F7527" i="11"/>
  <c r="G7527" i="11"/>
  <c r="H7527" i="11"/>
  <c r="F7528" i="11"/>
  <c r="G7528" i="11"/>
  <c r="H7528" i="11"/>
  <c r="F7529" i="11"/>
  <c r="G7529" i="11"/>
  <c r="H7529" i="11"/>
  <c r="F7530" i="11"/>
  <c r="G7530" i="11"/>
  <c r="H7530" i="11"/>
  <c r="F7531" i="11"/>
  <c r="G7531" i="11"/>
  <c r="H7531" i="11"/>
  <c r="F7532" i="11"/>
  <c r="G7532" i="11"/>
  <c r="H7532" i="11"/>
  <c r="F7533" i="11"/>
  <c r="G7533" i="11"/>
  <c r="H7533" i="11"/>
  <c r="F7534" i="11"/>
  <c r="G7534" i="11"/>
  <c r="H7534" i="11"/>
  <c r="F7535" i="11"/>
  <c r="G7535" i="11"/>
  <c r="H7535" i="11"/>
  <c r="F7536" i="11"/>
  <c r="G7536" i="11"/>
  <c r="H7536" i="11"/>
  <c r="F7537" i="11"/>
  <c r="G7537" i="11"/>
  <c r="H7537" i="11"/>
  <c r="F7538" i="11"/>
  <c r="G7538" i="11"/>
  <c r="H7538" i="11"/>
  <c r="F7539" i="11"/>
  <c r="G7539" i="11"/>
  <c r="H7539" i="11"/>
  <c r="F7540" i="11"/>
  <c r="G7540" i="11"/>
  <c r="H7540" i="11"/>
  <c r="F7541" i="11"/>
  <c r="G7541" i="11"/>
  <c r="H7541" i="11"/>
  <c r="F7542" i="11"/>
  <c r="G7542" i="11"/>
  <c r="H7542" i="11"/>
  <c r="F7543" i="11"/>
  <c r="G7543" i="11"/>
  <c r="H7543" i="11"/>
  <c r="F7544" i="11"/>
  <c r="G7544" i="11"/>
  <c r="H7544" i="11"/>
  <c r="F7545" i="11"/>
  <c r="G7545" i="11"/>
  <c r="H7545" i="11"/>
  <c r="F7546" i="11"/>
  <c r="G7546" i="11"/>
  <c r="H7546" i="11"/>
  <c r="F7547" i="11"/>
  <c r="G7547" i="11"/>
  <c r="H7547" i="11"/>
  <c r="F7548" i="11"/>
  <c r="G7548" i="11"/>
  <c r="H7548" i="11"/>
  <c r="F7549" i="11"/>
  <c r="G7549" i="11"/>
  <c r="H7549" i="11"/>
  <c r="F7550" i="11"/>
  <c r="G7550" i="11"/>
  <c r="H7550" i="11"/>
  <c r="F7551" i="11"/>
  <c r="G7551" i="11"/>
  <c r="H7551" i="11"/>
  <c r="F7552" i="11"/>
  <c r="G7552" i="11"/>
  <c r="H7552" i="11"/>
  <c r="F7553" i="11"/>
  <c r="G7553" i="11"/>
  <c r="H7553" i="11"/>
  <c r="F7554" i="11"/>
  <c r="G7554" i="11"/>
  <c r="H7554" i="11"/>
  <c r="F7555" i="11"/>
  <c r="G7555" i="11"/>
  <c r="H7555" i="11"/>
  <c r="F7556" i="11"/>
  <c r="G7556" i="11"/>
  <c r="H7556" i="11"/>
  <c r="F7557" i="11"/>
  <c r="G7557" i="11"/>
  <c r="H7557" i="11"/>
  <c r="F7558" i="11"/>
  <c r="G7558" i="11"/>
  <c r="H7558" i="11"/>
  <c r="F7559" i="11"/>
  <c r="G7559" i="11"/>
  <c r="H7559" i="11"/>
  <c r="F7560" i="11"/>
  <c r="G7560" i="11"/>
  <c r="H7560" i="11"/>
  <c r="F7561" i="11"/>
  <c r="G7561" i="11"/>
  <c r="H7561" i="11"/>
  <c r="F7562" i="11"/>
  <c r="G7562" i="11"/>
  <c r="H7562" i="11"/>
  <c r="F7563" i="11"/>
  <c r="G7563" i="11"/>
  <c r="H7563" i="11"/>
  <c r="F7564" i="11"/>
  <c r="G7564" i="11"/>
  <c r="H7564" i="11"/>
  <c r="F7565" i="11"/>
  <c r="G7565" i="11"/>
  <c r="H7565" i="11"/>
  <c r="F7566" i="11"/>
  <c r="G7566" i="11"/>
  <c r="H7566" i="11"/>
  <c r="F7567" i="11"/>
  <c r="G7567" i="11"/>
  <c r="H7567" i="11"/>
  <c r="F7568" i="11"/>
  <c r="G7568" i="11"/>
  <c r="H7568" i="11"/>
  <c r="F7569" i="11"/>
  <c r="G7569" i="11"/>
  <c r="H7569" i="11"/>
  <c r="F7570" i="11"/>
  <c r="G7570" i="11"/>
  <c r="H7570" i="11"/>
  <c r="F7571" i="11"/>
  <c r="G7571" i="11"/>
  <c r="H7571" i="11"/>
  <c r="F7572" i="11"/>
  <c r="G7572" i="11"/>
  <c r="H7572" i="11"/>
  <c r="F7573" i="11"/>
  <c r="G7573" i="11"/>
  <c r="H7573" i="11"/>
  <c r="F7574" i="11"/>
  <c r="G7574" i="11"/>
  <c r="H7574" i="11"/>
  <c r="F7575" i="11"/>
  <c r="G7575" i="11"/>
  <c r="H7575" i="11"/>
  <c r="F7576" i="11"/>
  <c r="G7576" i="11"/>
  <c r="H7576" i="11"/>
  <c r="F7577" i="11"/>
  <c r="G7577" i="11"/>
  <c r="H7577" i="11"/>
  <c r="F7578" i="11"/>
  <c r="G7578" i="11"/>
  <c r="H7578" i="11"/>
  <c r="F7579" i="11"/>
  <c r="G7579" i="11"/>
  <c r="H7579" i="11"/>
  <c r="F7580" i="11"/>
  <c r="G7580" i="11"/>
  <c r="H7580" i="11"/>
  <c r="F7581" i="11"/>
  <c r="G7581" i="11"/>
  <c r="H7581" i="11"/>
  <c r="F7582" i="11"/>
  <c r="G7582" i="11"/>
  <c r="H7582" i="11"/>
  <c r="F7583" i="11"/>
  <c r="G7583" i="11"/>
  <c r="H7583" i="11"/>
  <c r="F7584" i="11"/>
  <c r="G7584" i="11"/>
  <c r="H7584" i="11"/>
  <c r="F7585" i="11"/>
  <c r="G7585" i="11"/>
  <c r="H7585" i="11"/>
  <c r="F7586" i="11"/>
  <c r="G7586" i="11"/>
  <c r="H7586" i="11"/>
  <c r="F7587" i="11"/>
  <c r="G7587" i="11"/>
  <c r="H7587" i="11"/>
  <c r="F7588" i="11"/>
  <c r="G7588" i="11"/>
  <c r="H7588" i="11"/>
  <c r="F7589" i="11"/>
  <c r="G7589" i="11"/>
  <c r="H7589" i="11"/>
  <c r="F7590" i="11"/>
  <c r="G7590" i="11"/>
  <c r="H7590" i="11"/>
  <c r="F7591" i="11"/>
  <c r="G7591" i="11"/>
  <c r="H7591" i="11"/>
  <c r="F7592" i="11"/>
  <c r="G7592" i="11"/>
  <c r="H7592" i="11"/>
  <c r="F7593" i="11"/>
  <c r="G7593" i="11"/>
  <c r="H7593" i="11"/>
  <c r="F7594" i="11"/>
  <c r="G7594" i="11"/>
  <c r="H7594" i="11"/>
  <c r="F7595" i="11"/>
  <c r="G7595" i="11"/>
  <c r="H7595" i="11"/>
  <c r="F7596" i="11"/>
  <c r="G7596" i="11"/>
  <c r="H7596" i="11"/>
  <c r="F7597" i="11"/>
  <c r="G7597" i="11"/>
  <c r="H7597" i="11"/>
  <c r="F7598" i="11"/>
  <c r="G7598" i="11"/>
  <c r="H7598" i="11"/>
  <c r="F7599" i="11"/>
  <c r="G7599" i="11"/>
  <c r="H7599" i="11"/>
  <c r="F7600" i="11"/>
  <c r="G7600" i="11"/>
  <c r="H7600" i="11"/>
  <c r="F7601" i="11"/>
  <c r="G7601" i="11"/>
  <c r="H7601" i="11"/>
  <c r="F7602" i="11"/>
  <c r="G7602" i="11"/>
  <c r="H7602" i="11"/>
  <c r="F7603" i="11"/>
  <c r="G7603" i="11"/>
  <c r="H7603" i="11"/>
  <c r="F7604" i="11"/>
  <c r="G7604" i="11"/>
  <c r="H7604" i="11"/>
  <c r="F7605" i="11"/>
  <c r="G7605" i="11"/>
  <c r="H7605" i="11"/>
  <c r="F7606" i="11"/>
  <c r="G7606" i="11"/>
  <c r="H7606" i="11"/>
  <c r="F7607" i="11"/>
  <c r="G7607" i="11"/>
  <c r="H7607" i="11"/>
  <c r="F7608" i="11"/>
  <c r="G7608" i="11"/>
  <c r="H7608" i="11"/>
  <c r="F7609" i="11"/>
  <c r="G7609" i="11"/>
  <c r="H7609" i="11"/>
  <c r="F7610" i="11"/>
  <c r="G7610" i="11"/>
  <c r="H7610" i="11"/>
  <c r="F7611" i="11"/>
  <c r="G7611" i="11"/>
  <c r="H7611" i="11"/>
  <c r="F7612" i="11"/>
  <c r="G7612" i="11"/>
  <c r="H7612" i="11"/>
  <c r="F7613" i="11"/>
  <c r="G7613" i="11"/>
  <c r="H7613" i="11"/>
  <c r="F7614" i="11"/>
  <c r="G7614" i="11"/>
  <c r="H7614" i="11"/>
  <c r="F7615" i="11"/>
  <c r="G7615" i="11"/>
  <c r="H7615" i="11"/>
  <c r="F7616" i="11"/>
  <c r="G7616" i="11"/>
  <c r="H7616" i="11"/>
  <c r="F7617" i="11"/>
  <c r="G7617" i="11"/>
  <c r="H7617" i="11"/>
  <c r="F7618" i="11"/>
  <c r="G7618" i="11"/>
  <c r="H7618" i="11"/>
  <c r="F7619" i="11"/>
  <c r="G7619" i="11"/>
  <c r="H7619" i="11"/>
  <c r="F7620" i="11"/>
  <c r="G7620" i="11"/>
  <c r="H7620" i="11"/>
  <c r="F7621" i="11"/>
  <c r="G7621" i="11"/>
  <c r="H7621" i="11"/>
  <c r="F7622" i="11"/>
  <c r="G7622" i="11"/>
  <c r="H7622" i="11"/>
  <c r="F7623" i="11"/>
  <c r="G7623" i="11"/>
  <c r="H7623" i="11"/>
  <c r="F7624" i="11"/>
  <c r="G7624" i="11"/>
  <c r="H7624" i="11"/>
  <c r="F7625" i="11"/>
  <c r="G7625" i="11"/>
  <c r="H7625" i="11"/>
  <c r="F7626" i="11"/>
  <c r="G7626" i="11"/>
  <c r="H7626" i="11"/>
  <c r="F7627" i="11"/>
  <c r="G7627" i="11"/>
  <c r="H7627" i="11"/>
  <c r="F7628" i="11"/>
  <c r="G7628" i="11"/>
  <c r="H7628" i="11"/>
  <c r="F7629" i="11"/>
  <c r="G7629" i="11"/>
  <c r="H7629" i="11"/>
  <c r="F7630" i="11"/>
  <c r="G7630" i="11"/>
  <c r="H7630" i="11"/>
  <c r="F7631" i="11"/>
  <c r="G7631" i="11"/>
  <c r="H7631" i="11"/>
  <c r="F7632" i="11"/>
  <c r="G7632" i="11"/>
  <c r="H7632" i="11"/>
  <c r="F7633" i="11"/>
  <c r="G7633" i="11"/>
  <c r="H7633" i="11"/>
  <c r="F7634" i="11"/>
  <c r="G7634" i="11"/>
  <c r="H7634" i="11"/>
  <c r="F7635" i="11"/>
  <c r="G7635" i="11"/>
  <c r="H7635" i="11"/>
  <c r="F7636" i="11"/>
  <c r="G7636" i="11"/>
  <c r="H7636" i="11"/>
  <c r="F7637" i="11"/>
  <c r="G7637" i="11"/>
  <c r="H7637" i="11"/>
  <c r="F7638" i="11"/>
  <c r="G7638" i="11"/>
  <c r="H7638" i="11"/>
  <c r="F7639" i="11"/>
  <c r="G7639" i="11"/>
  <c r="H7639" i="11"/>
  <c r="F7640" i="11"/>
  <c r="G7640" i="11"/>
  <c r="H7640" i="11"/>
  <c r="F7641" i="11"/>
  <c r="G7641" i="11"/>
  <c r="H7641" i="11"/>
  <c r="F7642" i="11"/>
  <c r="G7642" i="11"/>
  <c r="H7642" i="11"/>
  <c r="F7643" i="11"/>
  <c r="G7643" i="11"/>
  <c r="H7643" i="11"/>
  <c r="F7644" i="11"/>
  <c r="G7644" i="11"/>
  <c r="H7644" i="11"/>
  <c r="F7645" i="11"/>
  <c r="G7645" i="11"/>
  <c r="H7645" i="11"/>
  <c r="F7646" i="11"/>
  <c r="G7646" i="11"/>
  <c r="H7646" i="11"/>
  <c r="F7647" i="11"/>
  <c r="G7647" i="11"/>
  <c r="H7647" i="11"/>
  <c r="F7648" i="11"/>
  <c r="G7648" i="11"/>
  <c r="H7648" i="11"/>
  <c r="F7649" i="11"/>
  <c r="G7649" i="11"/>
  <c r="H7649" i="11"/>
  <c r="F7650" i="11"/>
  <c r="G7650" i="11"/>
  <c r="H7650" i="11"/>
  <c r="F7651" i="11"/>
  <c r="G7651" i="11"/>
  <c r="H7651" i="11"/>
  <c r="F7652" i="11"/>
  <c r="G7652" i="11"/>
  <c r="H7652" i="11"/>
  <c r="F7653" i="11"/>
  <c r="G7653" i="11"/>
  <c r="H7653" i="11"/>
  <c r="F7654" i="11"/>
  <c r="G7654" i="11"/>
  <c r="H7654" i="11"/>
  <c r="F7655" i="11"/>
  <c r="G7655" i="11"/>
  <c r="H7655" i="11"/>
  <c r="F7656" i="11"/>
  <c r="G7656" i="11"/>
  <c r="H7656" i="11"/>
  <c r="F7657" i="11"/>
  <c r="G7657" i="11"/>
  <c r="H7657" i="11"/>
  <c r="F7658" i="11"/>
  <c r="G7658" i="11"/>
  <c r="H7658" i="11"/>
  <c r="F7659" i="11"/>
  <c r="G7659" i="11"/>
  <c r="H7659" i="11"/>
  <c r="F7660" i="11"/>
  <c r="G7660" i="11"/>
  <c r="H7660" i="11"/>
  <c r="F7661" i="11"/>
  <c r="G7661" i="11"/>
  <c r="H7661" i="11"/>
  <c r="F7662" i="11"/>
  <c r="G7662" i="11"/>
  <c r="H7662" i="11"/>
  <c r="F7663" i="11"/>
  <c r="G7663" i="11"/>
  <c r="H7663" i="11"/>
  <c r="F7664" i="11"/>
  <c r="G7664" i="11"/>
  <c r="H7664" i="11"/>
  <c r="F7665" i="11"/>
  <c r="G7665" i="11"/>
  <c r="H7665" i="11"/>
  <c r="F7666" i="11"/>
  <c r="G7666" i="11"/>
  <c r="H7666" i="11"/>
  <c r="F7667" i="11"/>
  <c r="G7667" i="11"/>
  <c r="H7667" i="11"/>
  <c r="F7668" i="11"/>
  <c r="G7668" i="11"/>
  <c r="H7668" i="11"/>
  <c r="F7669" i="11"/>
  <c r="G7669" i="11"/>
  <c r="H7669" i="11"/>
  <c r="F7670" i="11"/>
  <c r="G7670" i="11"/>
  <c r="H7670" i="11"/>
  <c r="F7671" i="11"/>
  <c r="G7671" i="11"/>
  <c r="H7671" i="11"/>
  <c r="F7672" i="11"/>
  <c r="G7672" i="11"/>
  <c r="H7672" i="11"/>
  <c r="F7673" i="11"/>
  <c r="G7673" i="11"/>
  <c r="H7673" i="11"/>
  <c r="F7674" i="11"/>
  <c r="G7674" i="11"/>
  <c r="H7674" i="11"/>
  <c r="F7675" i="11"/>
  <c r="G7675" i="11"/>
  <c r="H7675" i="11"/>
  <c r="F7676" i="11"/>
  <c r="G7676" i="11"/>
  <c r="H7676" i="11"/>
  <c r="F7677" i="11"/>
  <c r="G7677" i="11"/>
  <c r="H7677" i="11"/>
  <c r="F7678" i="11"/>
  <c r="G7678" i="11"/>
  <c r="H7678" i="11"/>
  <c r="F7679" i="11"/>
  <c r="G7679" i="11"/>
  <c r="H7679" i="11"/>
  <c r="F7680" i="11"/>
  <c r="G7680" i="11"/>
  <c r="H7680" i="11"/>
  <c r="F7681" i="11"/>
  <c r="G7681" i="11"/>
  <c r="H7681" i="11"/>
  <c r="F7682" i="11"/>
  <c r="G7682" i="11"/>
  <c r="H7682" i="11"/>
  <c r="F7683" i="11"/>
  <c r="G7683" i="11"/>
  <c r="H7683" i="11"/>
  <c r="F7684" i="11"/>
  <c r="G7684" i="11"/>
  <c r="H7684" i="11"/>
  <c r="F7685" i="11"/>
  <c r="G7685" i="11"/>
  <c r="H7685" i="11"/>
  <c r="F7686" i="11"/>
  <c r="G7686" i="11"/>
  <c r="H7686" i="11"/>
  <c r="F7687" i="11"/>
  <c r="G7687" i="11"/>
  <c r="H7687" i="11"/>
  <c r="F7688" i="11"/>
  <c r="G7688" i="11"/>
  <c r="H7688" i="11"/>
  <c r="F7689" i="11"/>
  <c r="G7689" i="11"/>
  <c r="H7689" i="11"/>
  <c r="F7690" i="11"/>
  <c r="G7690" i="11"/>
  <c r="H7690" i="11"/>
  <c r="F7691" i="11"/>
  <c r="G7691" i="11"/>
  <c r="H7691" i="11"/>
  <c r="F7692" i="11"/>
  <c r="G7692" i="11"/>
  <c r="H7692" i="11"/>
  <c r="F7693" i="11"/>
  <c r="G7693" i="11"/>
  <c r="H7693" i="11"/>
  <c r="F7694" i="11"/>
  <c r="G7694" i="11"/>
  <c r="H7694" i="11"/>
  <c r="F7695" i="11"/>
  <c r="G7695" i="11"/>
  <c r="H7695" i="11"/>
  <c r="F7696" i="11"/>
  <c r="G7696" i="11"/>
  <c r="H7696" i="11"/>
  <c r="F7697" i="11"/>
  <c r="G7697" i="11"/>
  <c r="H7697" i="11"/>
  <c r="F7698" i="11"/>
  <c r="G7698" i="11"/>
  <c r="H7698" i="11"/>
  <c r="F7699" i="11"/>
  <c r="G7699" i="11"/>
  <c r="H7699" i="11"/>
  <c r="F7700" i="11"/>
  <c r="G7700" i="11"/>
  <c r="H7700" i="11"/>
  <c r="F7701" i="11"/>
  <c r="G7701" i="11"/>
  <c r="H7701" i="11"/>
  <c r="F7702" i="11"/>
  <c r="G7702" i="11"/>
  <c r="H7702" i="11"/>
  <c r="F7703" i="11"/>
  <c r="G7703" i="11"/>
  <c r="H7703" i="11"/>
  <c r="F7704" i="11"/>
  <c r="G7704" i="11"/>
  <c r="H7704" i="11"/>
  <c r="F7705" i="11"/>
  <c r="G7705" i="11"/>
  <c r="H7705" i="11"/>
  <c r="F7706" i="11"/>
  <c r="G7706" i="11"/>
  <c r="H7706" i="11"/>
  <c r="F7707" i="11"/>
  <c r="G7707" i="11"/>
  <c r="H7707" i="11"/>
  <c r="F7708" i="11"/>
  <c r="G7708" i="11"/>
  <c r="H7708" i="11"/>
  <c r="F7709" i="11"/>
  <c r="G7709" i="11"/>
  <c r="H7709" i="11"/>
  <c r="F7710" i="11"/>
  <c r="G7710" i="11"/>
  <c r="H7710" i="11"/>
  <c r="F7711" i="11"/>
  <c r="G7711" i="11"/>
  <c r="H7711" i="11"/>
  <c r="F7712" i="11"/>
  <c r="G7712" i="11"/>
  <c r="H7712" i="11"/>
  <c r="F7713" i="11"/>
  <c r="G7713" i="11"/>
  <c r="H7713" i="11"/>
  <c r="F7714" i="11"/>
  <c r="G7714" i="11"/>
  <c r="H7714" i="11"/>
  <c r="F7715" i="11"/>
  <c r="G7715" i="11"/>
  <c r="H7715" i="11"/>
  <c r="F7716" i="11"/>
  <c r="G7716" i="11"/>
  <c r="H7716" i="11"/>
  <c r="F7717" i="11"/>
  <c r="G7717" i="11"/>
  <c r="H7717" i="11"/>
  <c r="F7718" i="11"/>
  <c r="G7718" i="11"/>
  <c r="H7718" i="11"/>
  <c r="F7719" i="11"/>
  <c r="G7719" i="11"/>
  <c r="H7719" i="11"/>
  <c r="F7720" i="11"/>
  <c r="G7720" i="11"/>
  <c r="H7720" i="11"/>
  <c r="F7721" i="11"/>
  <c r="G7721" i="11"/>
  <c r="H7721" i="11"/>
  <c r="F7722" i="11"/>
  <c r="G7722" i="11"/>
  <c r="H7722" i="11"/>
  <c r="F7723" i="11"/>
  <c r="G7723" i="11"/>
  <c r="H7723" i="11"/>
  <c r="F7724" i="11"/>
  <c r="G7724" i="11"/>
  <c r="H7724" i="11"/>
  <c r="F7725" i="11"/>
  <c r="G7725" i="11"/>
  <c r="H7725" i="11"/>
  <c r="F7726" i="11"/>
  <c r="G7726" i="11"/>
  <c r="H7726" i="11"/>
  <c r="F7727" i="11"/>
  <c r="G7727" i="11"/>
  <c r="H7727" i="11"/>
  <c r="F7728" i="11"/>
  <c r="G7728" i="11"/>
  <c r="H7728" i="11"/>
  <c r="F7729" i="11"/>
  <c r="G7729" i="11"/>
  <c r="H7729" i="11"/>
  <c r="F7730" i="11"/>
  <c r="G7730" i="11"/>
  <c r="H7730" i="11"/>
  <c r="F7731" i="11"/>
  <c r="G7731" i="11"/>
  <c r="H7731" i="11"/>
  <c r="F7732" i="11"/>
  <c r="G7732" i="11"/>
  <c r="H7732" i="11"/>
  <c r="F7733" i="11"/>
  <c r="G7733" i="11"/>
  <c r="H7733" i="11"/>
  <c r="F7734" i="11"/>
  <c r="G7734" i="11"/>
  <c r="H7734" i="11"/>
  <c r="F7735" i="11"/>
  <c r="G7735" i="11"/>
  <c r="H7735" i="11"/>
  <c r="F7736" i="11"/>
  <c r="G7736" i="11"/>
  <c r="H7736" i="11"/>
  <c r="F7737" i="11"/>
  <c r="G7737" i="11"/>
  <c r="H7737" i="11"/>
  <c r="F7738" i="11"/>
  <c r="G7738" i="11"/>
  <c r="H7738" i="11"/>
  <c r="F7739" i="11"/>
  <c r="G7739" i="11"/>
  <c r="H7739" i="11"/>
  <c r="F7740" i="11"/>
  <c r="G7740" i="11"/>
  <c r="H7740" i="11"/>
  <c r="F7741" i="11"/>
  <c r="G7741" i="11"/>
  <c r="H7741" i="11"/>
  <c r="F7742" i="11"/>
  <c r="G7742" i="11"/>
  <c r="H7742" i="11"/>
  <c r="F7743" i="11"/>
  <c r="G7743" i="11"/>
  <c r="H7743" i="11"/>
  <c r="F7744" i="11"/>
  <c r="G7744" i="11"/>
  <c r="H7744" i="11"/>
  <c r="F7745" i="11"/>
  <c r="G7745" i="11"/>
  <c r="H7745" i="11"/>
  <c r="F7746" i="11"/>
  <c r="G7746" i="11"/>
  <c r="H7746" i="11"/>
  <c r="F7747" i="11"/>
  <c r="G7747" i="11"/>
  <c r="H7747" i="11"/>
  <c r="F7748" i="11"/>
  <c r="G7748" i="11"/>
  <c r="H7748" i="11"/>
  <c r="F7749" i="11"/>
  <c r="G7749" i="11"/>
  <c r="H7749" i="11"/>
  <c r="F7750" i="11"/>
  <c r="G7750" i="11"/>
  <c r="H7750" i="11"/>
  <c r="F7751" i="11"/>
  <c r="G7751" i="11"/>
  <c r="H7751" i="11"/>
  <c r="F7752" i="11"/>
  <c r="G7752" i="11"/>
  <c r="H7752" i="11"/>
  <c r="F7753" i="11"/>
  <c r="G7753" i="11"/>
  <c r="H7753" i="11"/>
  <c r="F7754" i="11"/>
  <c r="G7754" i="11"/>
  <c r="H7754" i="11"/>
  <c r="F7755" i="11"/>
  <c r="G7755" i="11"/>
  <c r="H7755" i="11"/>
  <c r="F7756" i="11"/>
  <c r="G7756" i="11"/>
  <c r="H7756" i="11"/>
  <c r="F7757" i="11"/>
  <c r="G7757" i="11"/>
  <c r="H7757" i="11"/>
  <c r="F7758" i="11"/>
  <c r="G7758" i="11"/>
  <c r="H7758" i="11"/>
  <c r="F7759" i="11"/>
  <c r="G7759" i="11"/>
  <c r="H7759" i="11"/>
  <c r="F7760" i="11"/>
  <c r="G7760" i="11"/>
  <c r="H7760" i="11"/>
  <c r="F7761" i="11"/>
  <c r="G7761" i="11"/>
  <c r="H7761" i="11"/>
  <c r="F7762" i="11"/>
  <c r="G7762" i="11"/>
  <c r="H7762" i="11"/>
  <c r="F7763" i="11"/>
  <c r="G7763" i="11"/>
  <c r="H7763" i="11"/>
  <c r="F7764" i="11"/>
  <c r="G7764" i="11"/>
  <c r="H7764" i="11"/>
  <c r="F7765" i="11"/>
  <c r="G7765" i="11"/>
  <c r="H7765" i="11"/>
  <c r="F7766" i="11"/>
  <c r="G7766" i="11"/>
  <c r="H7766" i="11"/>
  <c r="F7767" i="11"/>
  <c r="G7767" i="11"/>
  <c r="H7767" i="11"/>
  <c r="F7768" i="11"/>
  <c r="G7768" i="11"/>
  <c r="H7768" i="11"/>
  <c r="F7769" i="11"/>
  <c r="G7769" i="11"/>
  <c r="H7769" i="11"/>
  <c r="F7770" i="11"/>
  <c r="G7770" i="11"/>
  <c r="H7770" i="11"/>
  <c r="F7771" i="11"/>
  <c r="G7771" i="11"/>
  <c r="H7771" i="11"/>
  <c r="F7772" i="11"/>
  <c r="G7772" i="11"/>
  <c r="H7772" i="11"/>
  <c r="F7773" i="11"/>
  <c r="G7773" i="11"/>
  <c r="H7773" i="11"/>
  <c r="F7774" i="11"/>
  <c r="G7774" i="11"/>
  <c r="H7774" i="11"/>
  <c r="F7775" i="11"/>
  <c r="G7775" i="11"/>
  <c r="H7775" i="11"/>
  <c r="F7776" i="11"/>
  <c r="G7776" i="11"/>
  <c r="H7776" i="11"/>
  <c r="F7777" i="11"/>
  <c r="G7777" i="11"/>
  <c r="H7777" i="11"/>
  <c r="F7778" i="11"/>
  <c r="G7778" i="11"/>
  <c r="H7778" i="11"/>
  <c r="F7779" i="11"/>
  <c r="G7779" i="11"/>
  <c r="H7779" i="11"/>
  <c r="F7780" i="11"/>
  <c r="G7780" i="11"/>
  <c r="H7780" i="11"/>
  <c r="F7781" i="11"/>
  <c r="G7781" i="11"/>
  <c r="H7781" i="11"/>
  <c r="F7782" i="11"/>
  <c r="G7782" i="11"/>
  <c r="H7782" i="11"/>
  <c r="F7783" i="11"/>
  <c r="G7783" i="11"/>
  <c r="H7783" i="11"/>
  <c r="F7784" i="11"/>
  <c r="G7784" i="11"/>
  <c r="H7784" i="11"/>
  <c r="F7785" i="11"/>
  <c r="G7785" i="11"/>
  <c r="H7785" i="11"/>
  <c r="F7786" i="11"/>
  <c r="G7786" i="11"/>
  <c r="H7786" i="11"/>
  <c r="F7787" i="11"/>
  <c r="G7787" i="11"/>
  <c r="H7787" i="11"/>
  <c r="F7788" i="11"/>
  <c r="G7788" i="11"/>
  <c r="H7788" i="11"/>
  <c r="F7789" i="11"/>
  <c r="G7789" i="11"/>
  <c r="H7789" i="11"/>
  <c r="F7790" i="11"/>
  <c r="G7790" i="11"/>
  <c r="H7790" i="11"/>
  <c r="F7791" i="11"/>
  <c r="G7791" i="11"/>
  <c r="H7791" i="11"/>
  <c r="F7792" i="11"/>
  <c r="G7792" i="11"/>
  <c r="H7792" i="11"/>
  <c r="F7793" i="11"/>
  <c r="G7793" i="11"/>
  <c r="H7793" i="11"/>
  <c r="F7794" i="11"/>
  <c r="G7794" i="11"/>
  <c r="H7794" i="11"/>
  <c r="F7795" i="11"/>
  <c r="G7795" i="11"/>
  <c r="H7795" i="11"/>
  <c r="F7796" i="11"/>
  <c r="G7796" i="11"/>
  <c r="H7796" i="11"/>
  <c r="F7797" i="11"/>
  <c r="G7797" i="11"/>
  <c r="H7797" i="11"/>
  <c r="F7798" i="11"/>
  <c r="G7798" i="11"/>
  <c r="H7798" i="11"/>
  <c r="F7799" i="11"/>
  <c r="G7799" i="11"/>
  <c r="H7799" i="11"/>
  <c r="F7800" i="11"/>
  <c r="G7800" i="11"/>
  <c r="H7800" i="11"/>
  <c r="F7801" i="11"/>
  <c r="G7801" i="11"/>
  <c r="H7801" i="11"/>
  <c r="F7802" i="11"/>
  <c r="G7802" i="11"/>
  <c r="H7802" i="11"/>
  <c r="F7803" i="11"/>
  <c r="G7803" i="11"/>
  <c r="H7803" i="11"/>
  <c r="F7804" i="11"/>
  <c r="G7804" i="11"/>
  <c r="H7804" i="11"/>
  <c r="F7805" i="11"/>
  <c r="G7805" i="11"/>
  <c r="H7805" i="11"/>
  <c r="F7806" i="11"/>
  <c r="G7806" i="11"/>
  <c r="H7806" i="11"/>
  <c r="F7807" i="11"/>
  <c r="G7807" i="11"/>
  <c r="H7807" i="11"/>
  <c r="F7808" i="11"/>
  <c r="G7808" i="11"/>
  <c r="H7808" i="11"/>
  <c r="F7809" i="11"/>
  <c r="G7809" i="11"/>
  <c r="H7809" i="11"/>
  <c r="F7810" i="11"/>
  <c r="G7810" i="11"/>
  <c r="H7810" i="11"/>
  <c r="F7811" i="11"/>
  <c r="G7811" i="11"/>
  <c r="H7811" i="11"/>
  <c r="F7812" i="11"/>
  <c r="G7812" i="11"/>
  <c r="H7812" i="11"/>
  <c r="F7813" i="11"/>
  <c r="G7813" i="11"/>
  <c r="H7813" i="11"/>
  <c r="F7814" i="11"/>
  <c r="G7814" i="11"/>
  <c r="H7814" i="11"/>
  <c r="F7815" i="11"/>
  <c r="G7815" i="11"/>
  <c r="H7815" i="11"/>
  <c r="F7816" i="11"/>
  <c r="G7816" i="11"/>
  <c r="H7816" i="11"/>
  <c r="F7817" i="11"/>
  <c r="G7817" i="11"/>
  <c r="H7817" i="11"/>
  <c r="F7818" i="11"/>
  <c r="G7818" i="11"/>
  <c r="H7818" i="11"/>
  <c r="F7819" i="11"/>
  <c r="G7819" i="11"/>
  <c r="H7819" i="11"/>
  <c r="F7820" i="11"/>
  <c r="G7820" i="11"/>
  <c r="H7820" i="11"/>
  <c r="F7821" i="11"/>
  <c r="G7821" i="11"/>
  <c r="H7821" i="11"/>
  <c r="F7822" i="11"/>
  <c r="G7822" i="11"/>
  <c r="H7822" i="11"/>
  <c r="F7823" i="11"/>
  <c r="G7823" i="11"/>
  <c r="H7823" i="11"/>
  <c r="F7824" i="11"/>
  <c r="G7824" i="11"/>
  <c r="H7824" i="11"/>
  <c r="F7825" i="11"/>
  <c r="G7825" i="11"/>
  <c r="H7825" i="11"/>
  <c r="F7826" i="11"/>
  <c r="G7826" i="11"/>
  <c r="H7826" i="11"/>
  <c r="F7827" i="11"/>
  <c r="G7827" i="11"/>
  <c r="H7827" i="11"/>
  <c r="F7828" i="11"/>
  <c r="G7828" i="11"/>
  <c r="H7828" i="11"/>
  <c r="F7829" i="11"/>
  <c r="G7829" i="11"/>
  <c r="H7829" i="11"/>
  <c r="F7830" i="11"/>
  <c r="G7830" i="11"/>
  <c r="H7830" i="11"/>
  <c r="F7831" i="11"/>
  <c r="G7831" i="11"/>
  <c r="H7831" i="11"/>
  <c r="F7832" i="11"/>
  <c r="G7832" i="11"/>
  <c r="H7832" i="11"/>
  <c r="F7833" i="11"/>
  <c r="G7833" i="11"/>
  <c r="H7833" i="11"/>
  <c r="F7834" i="11"/>
  <c r="G7834" i="11"/>
  <c r="H7834" i="11"/>
  <c r="F7835" i="11"/>
  <c r="G7835" i="11"/>
  <c r="H7835" i="11"/>
  <c r="F7836" i="11"/>
  <c r="G7836" i="11"/>
  <c r="H7836" i="11"/>
  <c r="F7837" i="11"/>
  <c r="G7837" i="11"/>
  <c r="H7837" i="11"/>
  <c r="F7838" i="11"/>
  <c r="G7838" i="11"/>
  <c r="H7838" i="11"/>
  <c r="F7839" i="11"/>
  <c r="G7839" i="11"/>
  <c r="H7839" i="11"/>
  <c r="F7840" i="11"/>
  <c r="G7840" i="11"/>
  <c r="H7840" i="11"/>
  <c r="F7841" i="11"/>
  <c r="G7841" i="11"/>
  <c r="H7841" i="11"/>
  <c r="F7842" i="11"/>
  <c r="G7842" i="11"/>
  <c r="H7842" i="11"/>
  <c r="F7843" i="11"/>
  <c r="G7843" i="11"/>
  <c r="H7843" i="11"/>
  <c r="F7844" i="11"/>
  <c r="G7844" i="11"/>
  <c r="H7844" i="11"/>
  <c r="F7845" i="11"/>
  <c r="G7845" i="11"/>
  <c r="H7845" i="11"/>
  <c r="F7846" i="11"/>
  <c r="G7846" i="11"/>
  <c r="H7846" i="11"/>
  <c r="F7847" i="11"/>
  <c r="G7847" i="11"/>
  <c r="H7847" i="11"/>
  <c r="F7848" i="11"/>
  <c r="G7848" i="11"/>
  <c r="H7848" i="11"/>
  <c r="F7849" i="11"/>
  <c r="G7849" i="11"/>
  <c r="H7849" i="11"/>
  <c r="F7850" i="11"/>
  <c r="G7850" i="11"/>
  <c r="H7850" i="11"/>
  <c r="F7851" i="11"/>
  <c r="G7851" i="11"/>
  <c r="H7851" i="11"/>
  <c r="F7852" i="11"/>
  <c r="G7852" i="11"/>
  <c r="H7852" i="11"/>
  <c r="F7853" i="11"/>
  <c r="G7853" i="11"/>
  <c r="H7853" i="11"/>
  <c r="F7854" i="11"/>
  <c r="G7854" i="11"/>
  <c r="H7854" i="11"/>
  <c r="F7855" i="11"/>
  <c r="G7855" i="11"/>
  <c r="H7855" i="11"/>
  <c r="F7856" i="11"/>
  <c r="G7856" i="11"/>
  <c r="H7856" i="11"/>
  <c r="F7857" i="11"/>
  <c r="G7857" i="11"/>
  <c r="H7857" i="11"/>
  <c r="F7858" i="11"/>
  <c r="G7858" i="11"/>
  <c r="H7858" i="11"/>
  <c r="F7859" i="11"/>
  <c r="G7859" i="11"/>
  <c r="H7859" i="11"/>
  <c r="F7860" i="11"/>
  <c r="G7860" i="11"/>
  <c r="H7860" i="11"/>
  <c r="F7861" i="11"/>
  <c r="G7861" i="11"/>
  <c r="H7861" i="11"/>
  <c r="F7862" i="11"/>
  <c r="G7862" i="11"/>
  <c r="H7862" i="11"/>
  <c r="F7863" i="11"/>
  <c r="G7863" i="11"/>
  <c r="H7863" i="11"/>
  <c r="F7864" i="11"/>
  <c r="G7864" i="11"/>
  <c r="H7864" i="11"/>
  <c r="F7865" i="11"/>
  <c r="G7865" i="11"/>
  <c r="H7865" i="11"/>
  <c r="F7866" i="11"/>
  <c r="G7866" i="11"/>
  <c r="H7866" i="11"/>
  <c r="F7867" i="11"/>
  <c r="G7867" i="11"/>
  <c r="H7867" i="11"/>
  <c r="F7868" i="11"/>
  <c r="G7868" i="11"/>
  <c r="H7868" i="11"/>
  <c r="F7869" i="11"/>
  <c r="G7869" i="11"/>
  <c r="H7869" i="11"/>
  <c r="F7870" i="11"/>
  <c r="G7870" i="11"/>
  <c r="H7870" i="11"/>
  <c r="F7871" i="11"/>
  <c r="G7871" i="11"/>
  <c r="H7871" i="11"/>
  <c r="F7872" i="11"/>
  <c r="G7872" i="11"/>
  <c r="H7872" i="11"/>
  <c r="F7873" i="11"/>
  <c r="G7873" i="11"/>
  <c r="H7873" i="11"/>
  <c r="F7874" i="11"/>
  <c r="G7874" i="11"/>
  <c r="H7874" i="11"/>
  <c r="F7875" i="11"/>
  <c r="G7875" i="11"/>
  <c r="H7875" i="11"/>
  <c r="F7876" i="11"/>
  <c r="G7876" i="11"/>
  <c r="H7876" i="11"/>
  <c r="F7877" i="11"/>
  <c r="G7877" i="11"/>
  <c r="H7877" i="11"/>
  <c r="F7878" i="11"/>
  <c r="G7878" i="11"/>
  <c r="H7878" i="11"/>
  <c r="F7879" i="11"/>
  <c r="G7879" i="11"/>
  <c r="H7879" i="11"/>
  <c r="F7880" i="11"/>
  <c r="G7880" i="11"/>
  <c r="H7880" i="11"/>
  <c r="F7881" i="11"/>
  <c r="G7881" i="11"/>
  <c r="H7881" i="11"/>
  <c r="F7882" i="11"/>
  <c r="G7882" i="11"/>
  <c r="H7882" i="11"/>
  <c r="F7883" i="11"/>
  <c r="G7883" i="11"/>
  <c r="H7883" i="11"/>
  <c r="F7884" i="11"/>
  <c r="G7884" i="11"/>
  <c r="H7884" i="11"/>
  <c r="F7885" i="11"/>
  <c r="G7885" i="11"/>
  <c r="H7885" i="11"/>
  <c r="F7886" i="11"/>
  <c r="G7886" i="11"/>
  <c r="H7886" i="11"/>
  <c r="F7887" i="11"/>
  <c r="G7887" i="11"/>
  <c r="H7887" i="11"/>
  <c r="F7888" i="11"/>
  <c r="G7888" i="11"/>
  <c r="H7888" i="11"/>
  <c r="F7889" i="11"/>
  <c r="G7889" i="11"/>
  <c r="H7889" i="11"/>
  <c r="F7890" i="11"/>
  <c r="G7890" i="11"/>
  <c r="H7890" i="11"/>
  <c r="F7891" i="11"/>
  <c r="G7891" i="11"/>
  <c r="H7891" i="11"/>
  <c r="F7892" i="11"/>
  <c r="G7892" i="11"/>
  <c r="H7892" i="11"/>
  <c r="F7893" i="11"/>
  <c r="G7893" i="11"/>
  <c r="H7893" i="11"/>
  <c r="F7894" i="11"/>
  <c r="G7894" i="11"/>
  <c r="H7894" i="11"/>
  <c r="F7895" i="11"/>
  <c r="G7895" i="11"/>
  <c r="H7895" i="11"/>
  <c r="F7896" i="11"/>
  <c r="G7896" i="11"/>
  <c r="H7896" i="11"/>
  <c r="F7897" i="11"/>
  <c r="G7897" i="11"/>
  <c r="H7897" i="11"/>
  <c r="F7898" i="11"/>
  <c r="G7898" i="11"/>
  <c r="H7898" i="11"/>
  <c r="F7899" i="11"/>
  <c r="G7899" i="11"/>
  <c r="H7899" i="11"/>
  <c r="F7900" i="11"/>
  <c r="G7900" i="11"/>
  <c r="H7900" i="11"/>
  <c r="F7901" i="11"/>
  <c r="G7901" i="11"/>
  <c r="H7901" i="11"/>
  <c r="F7902" i="11"/>
  <c r="G7902" i="11"/>
  <c r="H7902" i="11"/>
  <c r="F7903" i="11"/>
  <c r="G7903" i="11"/>
  <c r="H7903" i="11"/>
  <c r="F7904" i="11"/>
  <c r="G7904" i="11"/>
  <c r="H7904" i="11"/>
  <c r="F7905" i="11"/>
  <c r="G7905" i="11"/>
  <c r="H7905" i="11"/>
  <c r="F7906" i="11"/>
  <c r="G7906" i="11"/>
  <c r="H7906" i="11"/>
  <c r="F7907" i="11"/>
  <c r="G7907" i="11"/>
  <c r="H7907" i="11"/>
  <c r="F7908" i="11"/>
  <c r="G7908" i="11"/>
  <c r="H7908" i="11"/>
  <c r="F7909" i="11"/>
  <c r="G7909" i="11"/>
  <c r="H7909" i="11"/>
  <c r="F7910" i="11"/>
  <c r="G7910" i="11"/>
  <c r="H7910" i="11"/>
  <c r="F7911" i="11"/>
  <c r="G7911" i="11"/>
  <c r="H7911" i="11"/>
  <c r="F7912" i="11"/>
  <c r="G7912" i="11"/>
  <c r="H7912" i="11"/>
  <c r="F7913" i="11"/>
  <c r="G7913" i="11"/>
  <c r="H7913" i="11"/>
  <c r="F7914" i="11"/>
  <c r="G7914" i="11"/>
  <c r="H7914" i="11"/>
  <c r="F7915" i="11"/>
  <c r="G7915" i="11"/>
  <c r="H7915" i="11"/>
  <c r="F7916" i="11"/>
  <c r="G7916" i="11"/>
  <c r="H7916" i="11"/>
  <c r="F7917" i="11"/>
  <c r="G7917" i="11"/>
  <c r="H7917" i="11"/>
  <c r="F7918" i="11"/>
  <c r="G7918" i="11"/>
  <c r="H7918" i="11"/>
  <c r="F7919" i="11"/>
  <c r="G7919" i="11"/>
  <c r="H7919" i="11"/>
  <c r="F7920" i="11"/>
  <c r="G7920" i="11"/>
  <c r="H7920" i="11"/>
  <c r="F7921" i="11"/>
  <c r="G7921" i="11"/>
  <c r="H7921" i="11"/>
  <c r="F7922" i="11"/>
  <c r="G7922" i="11"/>
  <c r="H7922" i="11"/>
  <c r="F7923" i="11"/>
  <c r="G7923" i="11"/>
  <c r="H7923" i="11"/>
  <c r="F7924" i="11"/>
  <c r="G7924" i="11"/>
  <c r="H7924" i="11"/>
  <c r="F7925" i="11"/>
  <c r="G7925" i="11"/>
  <c r="H7925" i="11"/>
  <c r="F7926" i="11"/>
  <c r="G7926" i="11"/>
  <c r="H7926" i="11"/>
  <c r="F7927" i="11"/>
  <c r="G7927" i="11"/>
  <c r="H7927" i="11"/>
  <c r="F7928" i="11"/>
  <c r="G7928" i="11"/>
  <c r="H7928" i="11"/>
  <c r="F7929" i="11"/>
  <c r="G7929" i="11"/>
  <c r="H7929" i="11"/>
  <c r="F7930" i="11"/>
  <c r="G7930" i="11"/>
  <c r="H7930" i="11"/>
  <c r="F7931" i="11"/>
  <c r="G7931" i="11"/>
  <c r="H7931" i="11"/>
  <c r="F7932" i="11"/>
  <c r="G7932" i="11"/>
  <c r="H7932" i="11"/>
  <c r="F7933" i="11"/>
  <c r="G7933" i="11"/>
  <c r="H7933" i="11"/>
  <c r="F7934" i="11"/>
  <c r="G7934" i="11"/>
  <c r="H7934" i="11"/>
  <c r="F7935" i="11"/>
  <c r="G7935" i="11"/>
  <c r="H7935" i="11"/>
  <c r="F7936" i="11"/>
  <c r="G7936" i="11"/>
  <c r="H7936" i="11"/>
  <c r="F7937" i="11"/>
  <c r="G7937" i="11"/>
  <c r="H7937" i="11"/>
  <c r="F7938" i="11"/>
  <c r="G7938" i="11"/>
  <c r="H7938" i="11"/>
  <c r="F7939" i="11"/>
  <c r="G7939" i="11"/>
  <c r="H7939" i="11"/>
  <c r="F7940" i="11"/>
  <c r="G7940" i="11"/>
  <c r="H7940" i="11"/>
  <c r="F7941" i="11"/>
  <c r="G7941" i="11"/>
  <c r="H7941" i="11"/>
  <c r="F7942" i="11"/>
  <c r="G7942" i="11"/>
  <c r="H7942" i="11"/>
  <c r="F7943" i="11"/>
  <c r="G7943" i="11"/>
  <c r="H7943" i="11"/>
  <c r="F7944" i="11"/>
  <c r="G7944" i="11"/>
  <c r="H7944" i="11"/>
  <c r="F7945" i="11"/>
  <c r="G7945" i="11"/>
  <c r="H7945" i="11"/>
  <c r="F7946" i="11"/>
  <c r="G7946" i="11"/>
  <c r="H7946" i="11"/>
  <c r="F7947" i="11"/>
  <c r="G7947" i="11"/>
  <c r="H7947" i="11"/>
  <c r="F7948" i="11"/>
  <c r="G7948" i="11"/>
  <c r="H7948" i="11"/>
  <c r="F7949" i="11"/>
  <c r="G7949" i="11"/>
  <c r="H7949" i="11"/>
  <c r="F7950" i="11"/>
  <c r="G7950" i="11"/>
  <c r="H7950" i="11"/>
  <c r="F7951" i="11"/>
  <c r="G7951" i="11"/>
  <c r="H7951" i="11"/>
  <c r="F7952" i="11"/>
  <c r="G7952" i="11"/>
  <c r="H7952" i="11"/>
  <c r="F7953" i="11"/>
  <c r="G7953" i="11"/>
  <c r="H7953" i="11"/>
  <c r="F7954" i="11"/>
  <c r="G7954" i="11"/>
  <c r="H7954" i="11"/>
  <c r="F7955" i="11"/>
  <c r="G7955" i="11"/>
  <c r="H7955" i="11"/>
  <c r="F7956" i="11"/>
  <c r="G7956" i="11"/>
  <c r="H7956" i="11"/>
  <c r="F7957" i="11"/>
  <c r="G7957" i="11"/>
  <c r="H7957" i="11"/>
  <c r="F7958" i="11"/>
  <c r="G7958" i="11"/>
  <c r="H7958" i="11"/>
  <c r="F7959" i="11"/>
  <c r="G7959" i="11"/>
  <c r="H7959" i="11"/>
  <c r="F7960" i="11"/>
  <c r="G7960" i="11"/>
  <c r="H7960" i="11"/>
  <c r="F7961" i="11"/>
  <c r="G7961" i="11"/>
  <c r="H7961" i="11"/>
  <c r="F7962" i="11"/>
  <c r="G7962" i="11"/>
  <c r="H7962" i="11"/>
  <c r="F7963" i="11"/>
  <c r="G7963" i="11"/>
  <c r="H7963" i="11"/>
  <c r="F7964" i="11"/>
  <c r="G7964" i="11"/>
  <c r="H7964" i="11"/>
  <c r="F7965" i="11"/>
  <c r="G7965" i="11"/>
  <c r="H7965" i="11"/>
  <c r="F7966" i="11"/>
  <c r="G7966" i="11"/>
  <c r="H7966" i="11"/>
  <c r="F7967" i="11"/>
  <c r="G7967" i="11"/>
  <c r="H7967" i="11"/>
  <c r="F7968" i="11"/>
  <c r="G7968" i="11"/>
  <c r="H7968" i="11"/>
  <c r="F7969" i="11"/>
  <c r="G7969" i="11"/>
  <c r="H7969" i="11"/>
  <c r="F7970" i="11"/>
  <c r="G7970" i="11"/>
  <c r="H7970" i="11"/>
  <c r="F7971" i="11"/>
  <c r="G7971" i="11"/>
  <c r="H7971" i="11"/>
  <c r="F7972" i="11"/>
  <c r="G7972" i="11"/>
  <c r="H7972" i="11"/>
  <c r="F7973" i="11"/>
  <c r="G7973" i="11"/>
  <c r="H7973" i="11"/>
  <c r="F7974" i="11"/>
  <c r="G7974" i="11"/>
  <c r="H7974" i="11"/>
  <c r="F7975" i="11"/>
  <c r="G7975" i="11"/>
  <c r="H7975" i="11"/>
  <c r="F7976" i="11"/>
  <c r="G7976" i="11"/>
  <c r="H7976" i="11"/>
  <c r="F7977" i="11"/>
  <c r="G7977" i="11"/>
  <c r="H7977" i="11"/>
  <c r="F7978" i="11"/>
  <c r="G7978" i="11"/>
  <c r="H7978" i="11"/>
  <c r="F7979" i="11"/>
  <c r="G7979" i="11"/>
  <c r="H7979" i="11"/>
  <c r="F7980" i="11"/>
  <c r="G7980" i="11"/>
  <c r="H7980" i="11"/>
  <c r="F7981" i="11"/>
  <c r="G7981" i="11"/>
  <c r="H7981" i="11"/>
  <c r="F7982" i="11"/>
  <c r="G7982" i="11"/>
  <c r="H7982" i="11"/>
  <c r="F7983" i="11"/>
  <c r="G7983" i="11"/>
  <c r="H7983" i="11"/>
  <c r="F7984" i="11"/>
  <c r="G7984" i="11"/>
  <c r="H7984" i="11"/>
  <c r="F7985" i="11"/>
  <c r="G7985" i="11"/>
  <c r="H7985" i="11"/>
  <c r="F7986" i="11"/>
  <c r="G7986" i="11"/>
  <c r="H7986" i="11"/>
  <c r="F7987" i="11"/>
  <c r="G7987" i="11"/>
  <c r="H7987" i="11"/>
  <c r="F7988" i="11"/>
  <c r="G7988" i="11"/>
  <c r="H7988" i="11"/>
  <c r="F7989" i="11"/>
  <c r="G7989" i="11"/>
  <c r="H7989" i="11"/>
  <c r="F7990" i="11"/>
  <c r="G7990" i="11"/>
  <c r="H7990" i="11"/>
  <c r="F7991" i="11"/>
  <c r="G7991" i="11"/>
  <c r="H7991" i="11"/>
  <c r="F7992" i="11"/>
  <c r="G7992" i="11"/>
  <c r="H7992" i="11"/>
  <c r="F7993" i="11"/>
  <c r="G7993" i="11"/>
  <c r="H7993" i="11"/>
  <c r="F7994" i="11"/>
  <c r="G7994" i="11"/>
  <c r="H7994" i="11"/>
  <c r="F7995" i="11"/>
  <c r="G7995" i="11"/>
  <c r="H7995" i="11"/>
  <c r="F7996" i="11"/>
  <c r="G7996" i="11"/>
  <c r="H7996" i="11"/>
  <c r="F7997" i="11"/>
  <c r="G7997" i="11"/>
  <c r="H7997" i="11"/>
  <c r="F7998" i="11"/>
  <c r="G7998" i="11"/>
  <c r="H7998" i="11"/>
  <c r="F7999" i="11"/>
  <c r="G7999" i="11"/>
  <c r="H7999" i="11"/>
  <c r="F8000" i="11"/>
  <c r="G8000" i="11"/>
  <c r="H8000" i="11"/>
  <c r="F8001" i="11"/>
  <c r="G8001" i="11"/>
  <c r="H8001" i="11"/>
  <c r="F8002" i="11"/>
  <c r="G8002" i="11"/>
  <c r="H8002" i="11"/>
  <c r="F8003" i="11"/>
  <c r="G8003" i="11"/>
  <c r="H8003" i="11"/>
  <c r="F8004" i="11"/>
  <c r="G8004" i="11"/>
  <c r="H8004" i="11"/>
  <c r="F8005" i="11"/>
  <c r="G8005" i="11"/>
  <c r="H8005" i="11"/>
  <c r="F8006" i="11"/>
  <c r="G8006" i="11"/>
  <c r="H8006" i="11"/>
  <c r="F8007" i="11"/>
  <c r="G8007" i="11"/>
  <c r="H8007" i="11"/>
  <c r="F8008" i="11"/>
  <c r="G8008" i="11"/>
  <c r="H8008" i="11"/>
  <c r="F8009" i="11"/>
  <c r="G8009" i="11"/>
  <c r="H8009" i="11"/>
  <c r="F8010" i="11"/>
  <c r="G8010" i="11"/>
  <c r="H8010" i="11"/>
  <c r="F8011" i="11"/>
  <c r="G8011" i="11"/>
  <c r="H8011" i="11"/>
  <c r="F8012" i="11"/>
  <c r="G8012" i="11"/>
  <c r="H8012" i="11"/>
  <c r="F8013" i="11"/>
  <c r="G8013" i="11"/>
  <c r="H8013" i="11"/>
  <c r="F8014" i="11"/>
  <c r="G8014" i="11"/>
  <c r="H8014" i="11"/>
  <c r="F8015" i="11"/>
  <c r="G8015" i="11"/>
  <c r="H8015" i="11"/>
  <c r="F8016" i="11"/>
  <c r="G8016" i="11"/>
  <c r="H8016" i="11"/>
  <c r="F8017" i="11"/>
  <c r="G8017" i="11"/>
  <c r="H8017" i="11"/>
  <c r="F8018" i="11"/>
  <c r="G8018" i="11"/>
  <c r="H8018" i="11"/>
  <c r="F8019" i="11"/>
  <c r="G8019" i="11"/>
  <c r="H8019" i="11"/>
  <c r="F8020" i="11"/>
  <c r="G8020" i="11"/>
  <c r="H8020" i="11"/>
  <c r="F8021" i="11"/>
  <c r="G8021" i="11"/>
  <c r="H8021" i="11"/>
  <c r="F8022" i="11"/>
  <c r="G8022" i="11"/>
  <c r="H8022" i="11"/>
  <c r="F8023" i="11"/>
  <c r="G8023" i="11"/>
  <c r="H8023" i="11"/>
  <c r="F8024" i="11"/>
  <c r="G8024" i="11"/>
  <c r="H8024" i="11"/>
  <c r="F8025" i="11"/>
  <c r="G8025" i="11"/>
  <c r="H8025" i="11"/>
  <c r="F8026" i="11"/>
  <c r="G8026" i="11"/>
  <c r="H8026" i="11"/>
  <c r="F8027" i="11"/>
  <c r="G8027" i="11"/>
  <c r="H8027" i="11"/>
  <c r="F8028" i="11"/>
  <c r="G8028" i="11"/>
  <c r="H8028" i="11"/>
  <c r="F8029" i="11"/>
  <c r="G8029" i="11"/>
  <c r="H8029" i="11"/>
  <c r="F8030" i="11"/>
  <c r="G8030" i="11"/>
  <c r="H8030" i="11"/>
  <c r="F8031" i="11"/>
  <c r="G8031" i="11"/>
  <c r="H8031" i="11"/>
  <c r="F8032" i="11"/>
  <c r="G8032" i="11"/>
  <c r="H8032" i="11"/>
  <c r="F8033" i="11"/>
  <c r="G8033" i="11"/>
  <c r="H8033" i="11"/>
  <c r="F8034" i="11"/>
  <c r="G8034" i="11"/>
  <c r="H8034" i="11"/>
  <c r="F8035" i="11"/>
  <c r="G8035" i="11"/>
  <c r="H8035" i="11"/>
  <c r="F8036" i="11"/>
  <c r="G8036" i="11"/>
  <c r="H8036" i="11"/>
  <c r="F8037" i="11"/>
  <c r="G8037" i="11"/>
  <c r="H8037" i="11"/>
  <c r="F8038" i="11"/>
  <c r="G8038" i="11"/>
  <c r="H8038" i="11"/>
  <c r="F8039" i="11"/>
  <c r="G8039" i="11"/>
  <c r="H8039" i="11"/>
  <c r="F8040" i="11"/>
  <c r="G8040" i="11"/>
  <c r="H8040" i="11"/>
  <c r="F8041" i="11"/>
  <c r="G8041" i="11"/>
  <c r="H8041" i="11"/>
  <c r="F8042" i="11"/>
  <c r="G8042" i="11"/>
  <c r="H8042" i="11"/>
  <c r="F8043" i="11"/>
  <c r="G8043" i="11"/>
  <c r="H8043" i="11"/>
  <c r="F8044" i="11"/>
  <c r="G8044" i="11"/>
  <c r="H8044" i="11"/>
  <c r="F8045" i="11"/>
  <c r="G8045" i="11"/>
  <c r="H8045" i="11"/>
  <c r="F8046" i="11"/>
  <c r="G8046" i="11"/>
  <c r="H8046" i="11"/>
  <c r="F8047" i="11"/>
  <c r="G8047" i="11"/>
  <c r="H8047" i="11"/>
  <c r="F8048" i="11"/>
  <c r="G8048" i="11"/>
  <c r="H8048" i="11"/>
  <c r="F8049" i="11"/>
  <c r="G8049" i="11"/>
  <c r="H8049" i="11"/>
  <c r="F8050" i="11"/>
  <c r="G8050" i="11"/>
  <c r="H8050" i="11"/>
  <c r="F8051" i="11"/>
  <c r="G8051" i="11"/>
  <c r="H8051" i="11"/>
  <c r="F8052" i="11"/>
  <c r="G8052" i="11"/>
  <c r="H8052" i="11"/>
  <c r="F8053" i="11"/>
  <c r="G8053" i="11"/>
  <c r="H8053" i="11"/>
  <c r="F8054" i="11"/>
  <c r="G8054" i="11"/>
  <c r="H8054" i="11"/>
  <c r="F8055" i="11"/>
  <c r="G8055" i="11"/>
  <c r="H8055" i="11"/>
  <c r="F8056" i="11"/>
  <c r="G8056" i="11"/>
  <c r="H8056" i="11"/>
  <c r="F8057" i="11"/>
  <c r="G8057" i="11"/>
  <c r="H8057" i="11"/>
  <c r="F8058" i="11"/>
  <c r="G8058" i="11"/>
  <c r="H8058" i="11"/>
  <c r="F8059" i="11"/>
  <c r="G8059" i="11"/>
  <c r="H8059" i="11"/>
  <c r="F8060" i="11"/>
  <c r="G8060" i="11"/>
  <c r="H8060" i="11"/>
  <c r="F8061" i="11"/>
  <c r="G8061" i="11"/>
  <c r="H8061" i="11"/>
  <c r="F8062" i="11"/>
  <c r="G8062" i="11"/>
  <c r="H8062" i="11"/>
  <c r="F8063" i="11"/>
  <c r="G8063" i="11"/>
  <c r="H8063" i="11"/>
  <c r="F8064" i="11"/>
  <c r="G8064" i="11"/>
  <c r="H8064" i="11"/>
  <c r="F8065" i="11"/>
  <c r="G8065" i="11"/>
  <c r="H8065" i="11"/>
  <c r="F8066" i="11"/>
  <c r="G8066" i="11"/>
  <c r="H8066" i="11"/>
  <c r="F8067" i="11"/>
  <c r="G8067" i="11"/>
  <c r="H8067" i="11"/>
  <c r="F8068" i="11"/>
  <c r="G8068" i="11"/>
  <c r="H8068" i="11"/>
  <c r="F8069" i="11"/>
  <c r="G8069" i="11"/>
  <c r="H8069" i="11"/>
  <c r="F8070" i="11"/>
  <c r="G8070" i="11"/>
  <c r="H8070" i="11"/>
  <c r="F8071" i="11"/>
  <c r="G8071" i="11"/>
  <c r="H8071" i="11"/>
  <c r="F8072" i="11"/>
  <c r="G8072" i="11"/>
  <c r="H8072" i="11"/>
  <c r="F8073" i="11"/>
  <c r="G8073" i="11"/>
  <c r="H8073" i="11"/>
  <c r="F8074" i="11"/>
  <c r="G8074" i="11"/>
  <c r="H8074" i="11"/>
  <c r="F8075" i="11"/>
  <c r="G8075" i="11"/>
  <c r="H8075" i="11"/>
  <c r="F8076" i="11"/>
  <c r="G8076" i="11"/>
  <c r="H8076" i="11"/>
  <c r="F8077" i="11"/>
  <c r="G8077" i="11"/>
  <c r="H8077" i="11"/>
  <c r="F8078" i="11"/>
  <c r="G8078" i="11"/>
  <c r="H8078" i="11"/>
  <c r="F8079" i="11"/>
  <c r="G8079" i="11"/>
  <c r="H8079" i="11"/>
  <c r="F8080" i="11"/>
  <c r="G8080" i="11"/>
  <c r="H8080" i="11"/>
  <c r="F8081" i="11"/>
  <c r="G8081" i="11"/>
  <c r="H8081" i="11"/>
  <c r="F8082" i="11"/>
  <c r="G8082" i="11"/>
  <c r="H8082" i="11"/>
  <c r="F8083" i="11"/>
  <c r="G8083" i="11"/>
  <c r="H8083" i="11"/>
  <c r="F8084" i="11"/>
  <c r="G8084" i="11"/>
  <c r="H8084" i="11"/>
  <c r="F8085" i="11"/>
  <c r="G8085" i="11"/>
  <c r="H8085" i="11"/>
  <c r="F8086" i="11"/>
  <c r="G8086" i="11"/>
  <c r="H8086" i="11"/>
  <c r="F8087" i="11"/>
  <c r="G8087" i="11"/>
  <c r="H8087" i="11"/>
  <c r="F8088" i="11"/>
  <c r="G8088" i="11"/>
  <c r="H8088" i="11"/>
  <c r="F8089" i="11"/>
  <c r="G8089" i="11"/>
  <c r="H8089" i="11"/>
  <c r="F8090" i="11"/>
  <c r="G8090" i="11"/>
  <c r="H8090" i="11"/>
  <c r="F8091" i="11"/>
  <c r="G8091" i="11"/>
  <c r="H8091" i="11"/>
  <c r="F8092" i="11"/>
  <c r="G8092" i="11"/>
  <c r="H8092" i="11"/>
  <c r="F8093" i="11"/>
  <c r="G8093" i="11"/>
  <c r="H8093" i="11"/>
  <c r="F8094" i="11"/>
  <c r="G8094" i="11"/>
  <c r="H8094" i="11"/>
  <c r="F8095" i="11"/>
  <c r="G8095" i="11"/>
  <c r="H8095" i="11"/>
  <c r="F8096" i="11"/>
  <c r="G8096" i="11"/>
  <c r="H8096" i="11"/>
  <c r="F8097" i="11"/>
  <c r="G8097" i="11"/>
  <c r="H8097" i="11"/>
  <c r="F8098" i="11"/>
  <c r="G8098" i="11"/>
  <c r="H8098" i="11"/>
  <c r="F8099" i="11"/>
  <c r="G8099" i="11"/>
  <c r="H8099" i="11"/>
  <c r="F8100" i="11"/>
  <c r="G8100" i="11"/>
  <c r="H8100" i="11"/>
  <c r="F8101" i="11"/>
  <c r="G8101" i="11"/>
  <c r="H8101" i="11"/>
  <c r="F8102" i="11"/>
  <c r="G8102" i="11"/>
  <c r="H8102" i="11"/>
  <c r="F8103" i="11"/>
  <c r="G8103" i="11"/>
  <c r="H8103" i="11"/>
  <c r="F8104" i="11"/>
  <c r="G8104" i="11"/>
  <c r="H8104" i="11"/>
  <c r="F8105" i="11"/>
  <c r="G8105" i="11"/>
  <c r="H8105" i="11"/>
  <c r="F8106" i="11"/>
  <c r="G8106" i="11"/>
  <c r="H8106" i="11"/>
  <c r="F8107" i="11"/>
  <c r="G8107" i="11"/>
  <c r="H8107" i="11"/>
  <c r="F8108" i="11"/>
  <c r="G8108" i="11"/>
  <c r="H8108" i="11"/>
  <c r="F8109" i="11"/>
  <c r="G8109" i="11"/>
  <c r="H8109" i="11"/>
  <c r="F8110" i="11"/>
  <c r="G8110" i="11"/>
  <c r="H8110" i="11"/>
  <c r="F8111" i="11"/>
  <c r="G8111" i="11"/>
  <c r="H8111" i="11"/>
  <c r="F8112" i="11"/>
  <c r="G8112" i="11"/>
  <c r="H8112" i="11"/>
  <c r="F8113" i="11"/>
  <c r="G8113" i="11"/>
  <c r="H8113" i="11"/>
  <c r="F8114" i="11"/>
  <c r="G8114" i="11"/>
  <c r="H8114" i="11"/>
  <c r="F8115" i="11"/>
  <c r="G8115" i="11"/>
  <c r="H8115" i="11"/>
  <c r="F8116" i="11"/>
  <c r="G8116" i="11"/>
  <c r="H8116" i="11"/>
  <c r="F8117" i="11"/>
  <c r="G8117" i="11"/>
  <c r="H8117" i="11"/>
  <c r="F8118" i="11"/>
  <c r="G8118" i="11"/>
  <c r="H8118" i="11"/>
  <c r="F8119" i="11"/>
  <c r="G8119" i="11"/>
  <c r="H8119" i="11"/>
  <c r="F8120" i="11"/>
  <c r="G8120" i="11"/>
  <c r="H8120" i="11"/>
  <c r="F8121" i="11"/>
  <c r="G8121" i="11"/>
  <c r="H8121" i="11"/>
  <c r="F8122" i="11"/>
  <c r="G8122" i="11"/>
  <c r="H8122" i="11"/>
  <c r="F8123" i="11"/>
  <c r="G8123" i="11"/>
  <c r="H8123" i="11"/>
  <c r="F8124" i="11"/>
  <c r="G8124" i="11"/>
  <c r="H8124" i="11"/>
  <c r="F8125" i="11"/>
  <c r="G8125" i="11"/>
  <c r="H8125" i="11"/>
  <c r="F8126" i="11"/>
  <c r="G8126" i="11"/>
  <c r="H8126" i="11"/>
  <c r="F8127" i="11"/>
  <c r="G8127" i="11"/>
  <c r="H8127" i="11"/>
  <c r="F8128" i="11"/>
  <c r="G8128" i="11"/>
  <c r="H8128" i="11"/>
  <c r="F8129" i="11"/>
  <c r="G8129" i="11"/>
  <c r="H8129" i="11"/>
  <c r="F8130" i="11"/>
  <c r="G8130" i="11"/>
  <c r="H8130" i="11"/>
  <c r="F8131" i="11"/>
  <c r="G8131" i="11"/>
  <c r="H8131" i="11"/>
  <c r="F8132" i="11"/>
  <c r="G8132" i="11"/>
  <c r="H8132" i="11"/>
  <c r="F8133" i="11"/>
  <c r="G8133" i="11"/>
  <c r="H8133" i="11"/>
  <c r="F8134" i="11"/>
  <c r="G8134" i="11"/>
  <c r="H8134" i="11"/>
  <c r="F8135" i="11"/>
  <c r="G8135" i="11"/>
  <c r="H8135" i="11"/>
  <c r="F8136" i="11"/>
  <c r="G8136" i="11"/>
  <c r="H8136" i="11"/>
  <c r="F8137" i="11"/>
  <c r="G8137" i="11"/>
  <c r="H8137" i="11"/>
  <c r="F8138" i="11"/>
  <c r="G8138" i="11"/>
  <c r="H8138" i="11"/>
  <c r="F8139" i="11"/>
  <c r="G8139" i="11"/>
  <c r="H8139" i="11"/>
  <c r="F8140" i="11"/>
  <c r="G8140" i="11"/>
  <c r="H8140" i="11"/>
  <c r="F8141" i="11"/>
  <c r="G8141" i="11"/>
  <c r="H8141" i="11"/>
  <c r="F8142" i="11"/>
  <c r="G8142" i="11"/>
  <c r="H8142" i="11"/>
  <c r="F8143" i="11"/>
  <c r="G8143" i="11"/>
  <c r="H8143" i="11"/>
  <c r="F8144" i="11"/>
  <c r="G8144" i="11"/>
  <c r="H8144" i="11"/>
  <c r="F8145" i="11"/>
  <c r="G8145" i="11"/>
  <c r="H8145" i="11"/>
  <c r="F8146" i="11"/>
  <c r="G8146" i="11"/>
  <c r="H8146" i="11"/>
  <c r="F8147" i="11"/>
  <c r="G8147" i="11"/>
  <c r="H8147" i="11"/>
  <c r="F8148" i="11"/>
  <c r="G8148" i="11"/>
  <c r="H8148" i="11"/>
  <c r="F8149" i="11"/>
  <c r="G8149" i="11"/>
  <c r="H8149" i="11"/>
  <c r="F8150" i="11"/>
  <c r="G8150" i="11"/>
  <c r="H8150" i="11"/>
  <c r="F8151" i="11"/>
  <c r="G8151" i="11"/>
  <c r="H8151" i="11"/>
  <c r="F8152" i="11"/>
  <c r="G8152" i="11"/>
  <c r="H8152" i="11"/>
  <c r="F8153" i="11"/>
  <c r="G8153" i="11"/>
  <c r="H8153" i="11"/>
  <c r="F8154" i="11"/>
  <c r="G8154" i="11"/>
  <c r="H8154" i="11"/>
  <c r="F8155" i="11"/>
  <c r="G8155" i="11"/>
  <c r="H8155" i="11"/>
  <c r="F8156" i="11"/>
  <c r="G8156" i="11"/>
  <c r="H8156" i="11"/>
  <c r="F8157" i="11"/>
  <c r="G8157" i="11"/>
  <c r="H8157" i="11"/>
  <c r="F8158" i="11"/>
  <c r="G8158" i="11"/>
  <c r="H8158" i="11"/>
  <c r="F8159" i="11"/>
  <c r="G8159" i="11"/>
  <c r="H8159" i="11"/>
  <c r="F8160" i="11"/>
  <c r="G8160" i="11"/>
  <c r="H8160" i="11"/>
  <c r="F8161" i="11"/>
  <c r="G8161" i="11"/>
  <c r="H8161" i="11"/>
  <c r="F8162" i="11"/>
  <c r="G8162" i="11"/>
  <c r="H8162" i="11"/>
  <c r="F8163" i="11"/>
  <c r="G8163" i="11"/>
  <c r="H8163" i="11"/>
  <c r="F8164" i="11"/>
  <c r="G8164" i="11"/>
  <c r="H8164" i="11"/>
  <c r="F8165" i="11"/>
  <c r="G8165" i="11"/>
  <c r="H8165" i="11"/>
  <c r="F8166" i="11"/>
  <c r="G8166" i="11"/>
  <c r="H8166" i="11"/>
  <c r="F8167" i="11"/>
  <c r="G8167" i="11"/>
  <c r="H8167" i="11"/>
  <c r="F8168" i="11"/>
  <c r="G8168" i="11"/>
  <c r="H8168" i="11"/>
  <c r="F8169" i="11"/>
  <c r="G8169" i="11"/>
  <c r="H8169" i="11"/>
  <c r="F8170" i="11"/>
  <c r="G8170" i="11"/>
  <c r="H8170" i="11"/>
  <c r="F8171" i="11"/>
  <c r="G8171" i="11"/>
  <c r="H8171" i="11"/>
  <c r="F8172" i="11"/>
  <c r="G8172" i="11"/>
  <c r="H8172" i="11"/>
  <c r="F8173" i="11"/>
  <c r="G8173" i="11"/>
  <c r="H8173" i="11"/>
  <c r="F8174" i="11"/>
  <c r="G8174" i="11"/>
  <c r="H8174" i="11"/>
  <c r="F8175" i="11"/>
  <c r="G8175" i="11"/>
  <c r="H8175" i="11"/>
  <c r="F8176" i="11"/>
  <c r="G8176" i="11"/>
  <c r="H8176" i="11"/>
  <c r="F8177" i="11"/>
  <c r="G8177" i="11"/>
  <c r="H8177" i="11"/>
  <c r="F8178" i="11"/>
  <c r="G8178" i="11"/>
  <c r="H8178" i="11"/>
  <c r="F8179" i="11"/>
  <c r="G8179" i="11"/>
  <c r="H8179" i="11"/>
  <c r="F8180" i="11"/>
  <c r="G8180" i="11"/>
  <c r="H8180" i="11"/>
  <c r="F8181" i="11"/>
  <c r="G8181" i="11"/>
  <c r="H8181" i="11"/>
  <c r="F8182" i="11"/>
  <c r="G8182" i="11"/>
  <c r="H8182" i="11"/>
  <c r="F8183" i="11"/>
  <c r="G8183" i="11"/>
  <c r="H8183" i="11"/>
  <c r="F8184" i="11"/>
  <c r="G8184" i="11"/>
  <c r="H8184" i="11"/>
  <c r="F8185" i="11"/>
  <c r="G8185" i="11"/>
  <c r="H8185" i="11"/>
  <c r="F8186" i="11"/>
  <c r="G8186" i="11"/>
  <c r="H8186" i="11"/>
  <c r="F8187" i="11"/>
  <c r="G8187" i="11"/>
  <c r="H8187" i="11"/>
  <c r="F8188" i="11"/>
  <c r="G8188" i="11"/>
  <c r="H8188" i="11"/>
  <c r="F8189" i="11"/>
  <c r="G8189" i="11"/>
  <c r="H8189" i="11"/>
  <c r="F8190" i="11"/>
  <c r="G8190" i="11"/>
  <c r="H8190" i="11"/>
  <c r="F8191" i="11"/>
  <c r="G8191" i="11"/>
  <c r="H8191" i="11"/>
  <c r="F8192" i="11"/>
  <c r="G8192" i="11"/>
  <c r="H8192" i="11"/>
  <c r="F8193" i="11"/>
  <c r="G8193" i="11"/>
  <c r="H8193" i="11"/>
  <c r="F8194" i="11"/>
  <c r="G8194" i="11"/>
  <c r="H8194" i="11"/>
  <c r="F8195" i="11"/>
  <c r="G8195" i="11"/>
  <c r="H8195" i="11"/>
  <c r="F8196" i="11"/>
  <c r="G8196" i="11"/>
  <c r="H8196" i="11"/>
  <c r="F8197" i="11"/>
  <c r="G8197" i="11"/>
  <c r="H8197" i="11"/>
  <c r="F8198" i="11"/>
  <c r="G8198" i="11"/>
  <c r="H8198" i="11"/>
  <c r="F8199" i="11"/>
  <c r="G8199" i="11"/>
  <c r="H8199" i="11"/>
  <c r="F8200" i="11"/>
  <c r="G8200" i="11"/>
  <c r="H8200" i="11"/>
  <c r="F8201" i="11"/>
  <c r="G8201" i="11"/>
  <c r="H8201" i="11"/>
  <c r="F8202" i="11"/>
  <c r="G8202" i="11"/>
  <c r="H8202" i="11"/>
  <c r="F8203" i="11"/>
  <c r="G8203" i="11"/>
  <c r="H8203" i="11"/>
  <c r="F8204" i="11"/>
  <c r="G8204" i="11"/>
  <c r="H8204" i="11"/>
  <c r="F8205" i="11"/>
  <c r="G8205" i="11"/>
  <c r="H8205" i="11"/>
  <c r="F8206" i="11"/>
  <c r="G8206" i="11"/>
  <c r="H8206" i="11"/>
  <c r="F8207" i="11"/>
  <c r="G8207" i="11"/>
  <c r="H8207" i="11"/>
  <c r="F8208" i="11"/>
  <c r="G8208" i="11"/>
  <c r="H8208" i="11"/>
  <c r="F8209" i="11"/>
  <c r="G8209" i="11"/>
  <c r="H8209" i="11"/>
  <c r="F8210" i="11"/>
  <c r="G8210" i="11"/>
  <c r="H8210" i="11"/>
  <c r="F8211" i="11"/>
  <c r="G8211" i="11"/>
  <c r="H8211" i="11"/>
  <c r="F8212" i="11"/>
  <c r="G8212" i="11"/>
  <c r="H8212" i="11"/>
  <c r="F8213" i="11"/>
  <c r="G8213" i="11"/>
  <c r="H8213" i="11"/>
  <c r="F8214" i="11"/>
  <c r="G8214" i="11"/>
  <c r="H8214" i="11"/>
  <c r="F8215" i="11"/>
  <c r="G8215" i="11"/>
  <c r="H8215" i="11"/>
  <c r="F8216" i="11"/>
  <c r="G8216" i="11"/>
  <c r="H8216" i="11"/>
  <c r="F8217" i="11"/>
  <c r="G8217" i="11"/>
  <c r="H8217" i="11"/>
  <c r="F8218" i="11"/>
  <c r="G8218" i="11"/>
  <c r="H8218" i="11"/>
  <c r="F8219" i="11"/>
  <c r="G8219" i="11"/>
  <c r="H8219" i="11"/>
  <c r="F8220" i="11"/>
  <c r="G8220" i="11"/>
  <c r="H8220" i="11"/>
  <c r="F8221" i="11"/>
  <c r="G8221" i="11"/>
  <c r="H8221" i="11"/>
  <c r="F8222" i="11"/>
  <c r="G8222" i="11"/>
  <c r="H8222" i="11"/>
  <c r="F8223" i="11"/>
  <c r="G8223" i="11"/>
  <c r="H8223" i="11"/>
  <c r="F8224" i="11"/>
  <c r="G8224" i="11"/>
  <c r="H8224" i="11"/>
  <c r="F8225" i="11"/>
  <c r="G8225" i="11"/>
  <c r="H8225" i="11"/>
  <c r="F8226" i="11"/>
  <c r="G8226" i="11"/>
  <c r="H8226" i="11"/>
  <c r="F8227" i="11"/>
  <c r="G8227" i="11"/>
  <c r="H8227" i="11"/>
  <c r="F8228" i="11"/>
  <c r="G8228" i="11"/>
  <c r="H8228" i="11"/>
  <c r="F8229" i="11"/>
  <c r="G8229" i="11"/>
  <c r="H8229" i="11"/>
  <c r="F8230" i="11"/>
  <c r="G8230" i="11"/>
  <c r="H8230" i="11"/>
  <c r="F8231" i="11"/>
  <c r="G8231" i="11"/>
  <c r="H8231" i="11"/>
  <c r="F8232" i="11"/>
  <c r="G8232" i="11"/>
  <c r="H8232" i="11"/>
  <c r="F8233" i="11"/>
  <c r="G8233" i="11"/>
  <c r="H8233" i="11"/>
  <c r="F8234" i="11"/>
  <c r="G8234" i="11"/>
  <c r="H8234" i="11"/>
  <c r="F8235" i="11"/>
  <c r="G8235" i="11"/>
  <c r="H8235" i="11"/>
  <c r="F8236" i="11"/>
  <c r="G8236" i="11"/>
  <c r="H8236" i="11"/>
  <c r="F8237" i="11"/>
  <c r="G8237" i="11"/>
  <c r="H8237" i="11"/>
  <c r="F8238" i="11"/>
  <c r="G8238" i="11"/>
  <c r="H8238" i="11"/>
  <c r="F8239" i="11"/>
  <c r="G8239" i="11"/>
  <c r="H8239" i="11"/>
  <c r="F8240" i="11"/>
  <c r="G8240" i="11"/>
  <c r="H8240" i="11"/>
  <c r="F8241" i="11"/>
  <c r="G8241" i="11"/>
  <c r="H8241" i="11"/>
  <c r="F8242" i="11"/>
  <c r="G8242" i="11"/>
  <c r="H8242" i="11"/>
  <c r="F8243" i="11"/>
  <c r="G8243" i="11"/>
  <c r="H8243" i="11"/>
  <c r="F8244" i="11"/>
  <c r="G8244" i="11"/>
  <c r="H8244" i="11"/>
  <c r="F8245" i="11"/>
  <c r="G8245" i="11"/>
  <c r="H8245" i="11"/>
  <c r="F8246" i="11"/>
  <c r="G8246" i="11"/>
  <c r="H8246" i="11"/>
  <c r="F8247" i="11"/>
  <c r="G8247" i="11"/>
  <c r="H8247" i="11"/>
  <c r="F8248" i="11"/>
  <c r="G8248" i="11"/>
  <c r="H8248" i="11"/>
  <c r="F8249" i="11"/>
  <c r="G8249" i="11"/>
  <c r="H8249" i="11"/>
  <c r="F8250" i="11"/>
  <c r="G8250" i="11"/>
  <c r="H8250" i="11"/>
  <c r="F8251" i="11"/>
  <c r="G8251" i="11"/>
  <c r="H8251" i="11"/>
  <c r="F8252" i="11"/>
  <c r="G8252" i="11"/>
  <c r="H8252" i="11"/>
  <c r="F8253" i="11"/>
  <c r="G8253" i="11"/>
  <c r="H8253" i="11"/>
  <c r="F8254" i="11"/>
  <c r="G8254" i="11"/>
  <c r="H8254" i="11"/>
  <c r="F8255" i="11"/>
  <c r="G8255" i="11"/>
  <c r="H8255" i="11"/>
  <c r="F8256" i="11"/>
  <c r="G8256" i="11"/>
  <c r="H8256" i="11"/>
  <c r="F8257" i="11"/>
  <c r="G8257" i="11"/>
  <c r="H8257" i="11"/>
  <c r="F8258" i="11"/>
  <c r="G8258" i="11"/>
  <c r="H8258" i="11"/>
  <c r="F8259" i="11"/>
  <c r="G8259" i="11"/>
  <c r="H8259" i="11"/>
  <c r="F8260" i="11"/>
  <c r="G8260" i="11"/>
  <c r="H8260" i="11"/>
  <c r="F8261" i="11"/>
  <c r="G8261" i="11"/>
  <c r="H8261" i="11"/>
  <c r="F8262" i="11"/>
  <c r="G8262" i="11"/>
  <c r="H8262" i="11"/>
  <c r="F8263" i="11"/>
  <c r="G8263" i="11"/>
  <c r="H8263" i="11"/>
  <c r="F8264" i="11"/>
  <c r="G8264" i="11"/>
  <c r="H8264" i="11"/>
  <c r="F8265" i="11"/>
  <c r="G8265" i="11"/>
  <c r="H8265" i="11"/>
  <c r="F8266" i="11"/>
  <c r="G8266" i="11"/>
  <c r="H8266" i="11"/>
  <c r="F8267" i="11"/>
  <c r="G8267" i="11"/>
  <c r="H8267" i="11"/>
  <c r="F8268" i="11"/>
  <c r="G8268" i="11"/>
  <c r="H8268" i="11"/>
  <c r="F8269" i="11"/>
  <c r="G8269" i="11"/>
  <c r="H8269" i="11"/>
  <c r="F8270" i="11"/>
  <c r="G8270" i="11"/>
  <c r="H8270" i="11"/>
  <c r="F8271" i="11"/>
  <c r="G8271" i="11"/>
  <c r="H8271" i="11"/>
  <c r="F8272" i="11"/>
  <c r="G8272" i="11"/>
  <c r="H8272" i="11"/>
  <c r="F8273" i="11"/>
  <c r="G8273" i="11"/>
  <c r="H8273" i="11"/>
  <c r="F8274" i="11"/>
  <c r="G8274" i="11"/>
  <c r="H8274" i="11"/>
  <c r="F8275" i="11"/>
  <c r="G8275" i="11"/>
  <c r="H8275" i="11"/>
  <c r="F8276" i="11"/>
  <c r="G8276" i="11"/>
  <c r="H8276" i="11"/>
  <c r="F8277" i="11"/>
  <c r="G8277" i="11"/>
  <c r="H8277" i="11"/>
  <c r="F8278" i="11"/>
  <c r="G8278" i="11"/>
  <c r="H8278" i="11"/>
  <c r="F8279" i="11"/>
  <c r="G8279" i="11"/>
  <c r="H8279" i="11"/>
  <c r="F8280" i="11"/>
  <c r="G8280" i="11"/>
  <c r="H8280" i="11"/>
  <c r="F8281" i="11"/>
  <c r="G8281" i="11"/>
  <c r="H8281" i="11"/>
  <c r="F8282" i="11"/>
  <c r="G8282" i="11"/>
  <c r="H8282" i="11"/>
  <c r="F8283" i="11"/>
  <c r="G8283" i="11"/>
  <c r="H8283" i="11"/>
  <c r="F8284" i="11"/>
  <c r="G8284" i="11"/>
  <c r="H8284" i="11"/>
  <c r="F8285" i="11"/>
  <c r="G8285" i="11"/>
  <c r="H8285" i="11"/>
  <c r="F8286" i="11"/>
  <c r="G8286" i="11"/>
  <c r="H8286" i="11"/>
  <c r="F8287" i="11"/>
  <c r="G8287" i="11"/>
  <c r="H8287" i="11"/>
  <c r="F8288" i="11"/>
  <c r="G8288" i="11"/>
  <c r="H8288" i="11"/>
  <c r="F8289" i="11"/>
  <c r="G8289" i="11"/>
  <c r="H8289" i="11"/>
  <c r="F8290" i="11"/>
  <c r="G8290" i="11"/>
  <c r="H8290" i="11"/>
  <c r="F8291" i="11"/>
  <c r="G8291" i="11"/>
  <c r="H8291" i="11"/>
  <c r="F8292" i="11"/>
  <c r="G8292" i="11"/>
  <c r="H8292" i="11"/>
  <c r="F8293" i="11"/>
  <c r="G8293" i="11"/>
  <c r="H8293" i="11"/>
  <c r="F8294" i="11"/>
  <c r="G8294" i="11"/>
  <c r="H8294" i="11"/>
  <c r="F8295" i="11"/>
  <c r="G8295" i="11"/>
  <c r="H8295" i="11"/>
  <c r="F8296" i="11"/>
  <c r="G8296" i="11"/>
  <c r="H8296" i="11"/>
  <c r="F8297" i="11"/>
  <c r="G8297" i="11"/>
  <c r="H8297" i="11"/>
  <c r="F8298" i="11"/>
  <c r="G8298" i="11"/>
  <c r="H8298" i="11"/>
  <c r="F8299" i="11"/>
  <c r="G8299" i="11"/>
  <c r="H8299" i="11"/>
  <c r="F8300" i="11"/>
  <c r="G8300" i="11"/>
  <c r="H8300" i="11"/>
  <c r="F8301" i="11"/>
  <c r="G8301" i="11"/>
  <c r="H8301" i="11"/>
  <c r="F8302" i="11"/>
  <c r="G8302" i="11"/>
  <c r="H8302" i="11"/>
  <c r="F8303" i="11"/>
  <c r="G8303" i="11"/>
  <c r="H8303" i="11"/>
  <c r="F8304" i="11"/>
  <c r="G8304" i="11"/>
  <c r="H8304" i="11"/>
  <c r="F8305" i="11"/>
  <c r="G8305" i="11"/>
  <c r="H8305" i="11"/>
  <c r="F8306" i="11"/>
  <c r="G8306" i="11"/>
  <c r="H8306" i="11"/>
  <c r="F8307" i="11"/>
  <c r="G8307" i="11"/>
  <c r="H8307" i="11"/>
  <c r="F8308" i="11"/>
  <c r="G8308" i="11"/>
  <c r="H8308" i="11"/>
  <c r="F8309" i="11"/>
  <c r="G8309" i="11"/>
  <c r="H8309" i="11"/>
  <c r="F8310" i="11"/>
  <c r="G8310" i="11"/>
  <c r="H8310" i="11"/>
  <c r="F8311" i="11"/>
  <c r="G8311" i="11"/>
  <c r="H8311" i="11"/>
  <c r="F8312" i="11"/>
  <c r="G8312" i="11"/>
  <c r="H8312" i="11"/>
  <c r="F8313" i="11"/>
  <c r="G8313" i="11"/>
  <c r="H8313" i="11"/>
  <c r="F8314" i="11"/>
  <c r="G8314" i="11"/>
  <c r="H8314" i="11"/>
  <c r="F8315" i="11"/>
  <c r="G8315" i="11"/>
  <c r="H8315" i="11"/>
  <c r="F8316" i="11"/>
  <c r="G8316" i="11"/>
  <c r="H8316" i="11"/>
  <c r="F8317" i="11"/>
  <c r="G8317" i="11"/>
  <c r="H8317" i="11"/>
  <c r="F8318" i="11"/>
  <c r="G8318" i="11"/>
  <c r="H8318" i="11"/>
  <c r="F8319" i="11"/>
  <c r="G8319" i="11"/>
  <c r="H8319" i="11"/>
  <c r="F8320" i="11"/>
  <c r="G8320" i="11"/>
  <c r="H8320" i="11"/>
  <c r="F8321" i="11"/>
  <c r="G8321" i="11"/>
  <c r="H8321" i="11"/>
  <c r="F8322" i="11"/>
  <c r="G8322" i="11"/>
  <c r="H8322" i="11"/>
  <c r="F8323" i="11"/>
  <c r="G8323" i="11"/>
  <c r="H8323" i="11"/>
  <c r="F8324" i="11"/>
  <c r="G8324" i="11"/>
  <c r="H8324" i="11"/>
  <c r="F8325" i="11"/>
  <c r="G8325" i="11"/>
  <c r="H8325" i="11"/>
  <c r="F8326" i="11"/>
  <c r="G8326" i="11"/>
  <c r="H8326" i="11"/>
  <c r="F8327" i="11"/>
  <c r="G8327" i="11"/>
  <c r="H8327" i="11"/>
  <c r="F8328" i="11"/>
  <c r="G8328" i="11"/>
  <c r="H8328" i="11"/>
  <c r="F8329" i="11"/>
  <c r="G8329" i="11"/>
  <c r="H8329" i="11"/>
  <c r="F8330" i="11"/>
  <c r="G8330" i="11"/>
  <c r="H8330" i="11"/>
  <c r="F8331" i="11"/>
  <c r="G8331" i="11"/>
  <c r="H8331" i="11"/>
  <c r="F8332" i="11"/>
  <c r="G8332" i="11"/>
  <c r="H8332" i="11"/>
  <c r="F8333" i="11"/>
  <c r="G8333" i="11"/>
  <c r="H8333" i="11"/>
  <c r="F8334" i="11"/>
  <c r="G8334" i="11"/>
  <c r="H8334" i="11"/>
  <c r="F8335" i="11"/>
  <c r="G8335" i="11"/>
  <c r="H8335" i="11"/>
  <c r="F8336" i="11"/>
  <c r="G8336" i="11"/>
  <c r="H8336" i="11"/>
  <c r="F8337" i="11"/>
  <c r="G8337" i="11"/>
  <c r="H8337" i="11"/>
  <c r="F8338" i="11"/>
  <c r="G8338" i="11"/>
  <c r="H8338" i="11"/>
  <c r="F8339" i="11"/>
  <c r="G8339" i="11"/>
  <c r="H8339" i="11"/>
  <c r="F8340" i="11"/>
  <c r="G8340" i="11"/>
  <c r="H8340" i="11"/>
  <c r="F8341" i="11"/>
  <c r="G8341" i="11"/>
  <c r="H8341" i="11"/>
  <c r="F8342" i="11"/>
  <c r="G8342" i="11"/>
  <c r="H8342" i="11"/>
  <c r="F8343" i="11"/>
  <c r="G8343" i="11"/>
  <c r="H8343" i="11"/>
  <c r="F8344" i="11"/>
  <c r="G8344" i="11"/>
  <c r="H8344" i="11"/>
  <c r="F8345" i="11"/>
  <c r="G8345" i="11"/>
  <c r="H8345" i="11"/>
  <c r="F8346" i="11"/>
  <c r="G8346" i="11"/>
  <c r="H8346" i="11"/>
  <c r="F8347" i="11"/>
  <c r="G8347" i="11"/>
  <c r="H8347" i="11"/>
  <c r="F8348" i="11"/>
  <c r="G8348" i="11"/>
  <c r="H8348" i="11"/>
  <c r="F8349" i="11"/>
  <c r="G8349" i="11"/>
  <c r="H8349" i="11"/>
  <c r="F8350" i="11"/>
  <c r="G8350" i="11"/>
  <c r="H8350" i="11"/>
  <c r="F8351" i="11"/>
  <c r="G8351" i="11"/>
  <c r="H8351" i="11"/>
  <c r="F8352" i="11"/>
  <c r="G8352" i="11"/>
  <c r="H8352" i="11"/>
  <c r="F8353" i="11"/>
  <c r="G8353" i="11"/>
  <c r="H8353" i="11"/>
  <c r="F8354" i="11"/>
  <c r="G8354" i="11"/>
  <c r="H8354" i="11"/>
  <c r="F8355" i="11"/>
  <c r="G8355" i="11"/>
  <c r="H8355" i="11"/>
  <c r="F8356" i="11"/>
  <c r="G8356" i="11"/>
  <c r="H8356" i="11"/>
  <c r="F8357" i="11"/>
  <c r="G8357" i="11"/>
  <c r="H8357" i="11"/>
  <c r="F8358" i="11"/>
  <c r="G8358" i="11"/>
  <c r="H8358" i="11"/>
  <c r="F8359" i="11"/>
  <c r="G8359" i="11"/>
  <c r="H8359" i="11"/>
  <c r="F8360" i="11"/>
  <c r="G8360" i="11"/>
  <c r="H8360" i="11"/>
  <c r="F8361" i="11"/>
  <c r="G8361" i="11"/>
  <c r="H8361" i="11"/>
  <c r="F8362" i="11"/>
  <c r="G8362" i="11"/>
  <c r="H8362" i="11"/>
  <c r="F8363" i="11"/>
  <c r="G8363" i="11"/>
  <c r="H8363" i="11"/>
  <c r="F8364" i="11"/>
  <c r="G8364" i="11"/>
  <c r="H8364" i="11"/>
  <c r="F8365" i="11"/>
  <c r="G8365" i="11"/>
  <c r="H8365" i="11"/>
  <c r="F8366" i="11"/>
  <c r="G8366" i="11"/>
  <c r="H8366" i="11"/>
  <c r="F8367" i="11"/>
  <c r="G8367" i="11"/>
  <c r="H8367" i="11"/>
  <c r="F8368" i="11"/>
  <c r="G8368" i="11"/>
  <c r="H8368" i="11"/>
  <c r="F8369" i="11"/>
  <c r="G8369" i="11"/>
  <c r="H8369" i="11"/>
  <c r="F8370" i="11"/>
  <c r="G8370" i="11"/>
  <c r="H8370" i="11"/>
  <c r="F8371" i="11"/>
  <c r="G8371" i="11"/>
  <c r="H8371" i="11"/>
  <c r="F8372" i="11"/>
  <c r="G8372" i="11"/>
  <c r="H8372" i="11"/>
  <c r="F8373" i="11"/>
  <c r="G8373" i="11"/>
  <c r="H8373" i="11"/>
  <c r="F8374" i="11"/>
  <c r="G8374" i="11"/>
  <c r="H8374" i="11"/>
  <c r="F8375" i="11"/>
  <c r="G8375" i="11"/>
  <c r="H8375" i="11"/>
  <c r="F8376" i="11"/>
  <c r="G8376" i="11"/>
  <c r="H8376" i="11"/>
  <c r="F8377" i="11"/>
  <c r="G8377" i="11"/>
  <c r="H8377" i="11"/>
  <c r="F8378" i="11"/>
  <c r="G8378" i="11"/>
  <c r="H8378" i="11"/>
  <c r="F8379" i="11"/>
  <c r="G8379" i="11"/>
  <c r="H8379" i="11"/>
  <c r="F8380" i="11"/>
  <c r="G8380" i="11"/>
  <c r="H8380" i="11"/>
  <c r="F8381" i="11"/>
  <c r="G8381" i="11"/>
  <c r="H8381" i="11"/>
  <c r="F8382" i="11"/>
  <c r="G8382" i="11"/>
  <c r="H8382" i="11"/>
  <c r="F8383" i="11"/>
  <c r="G8383" i="11"/>
  <c r="H8383" i="11"/>
  <c r="F8384" i="11"/>
  <c r="G8384" i="11"/>
  <c r="H8384" i="11"/>
  <c r="F8385" i="11"/>
  <c r="G8385" i="11"/>
  <c r="H8385" i="11"/>
  <c r="F8386" i="11"/>
  <c r="G8386" i="11"/>
  <c r="H8386" i="11"/>
  <c r="F8387" i="11"/>
  <c r="G8387" i="11"/>
  <c r="H8387" i="11"/>
  <c r="F8388" i="11"/>
  <c r="G8388" i="11"/>
  <c r="H8388" i="11"/>
  <c r="F8389" i="11"/>
  <c r="G8389" i="11"/>
  <c r="H8389" i="11"/>
  <c r="F8390" i="11"/>
  <c r="G8390" i="11"/>
  <c r="H8390" i="11"/>
  <c r="F8391" i="11"/>
  <c r="G8391" i="11"/>
  <c r="H8391" i="11"/>
  <c r="F8392" i="11"/>
  <c r="G8392" i="11"/>
  <c r="H8392" i="11"/>
  <c r="F8393" i="11"/>
  <c r="G8393" i="11"/>
  <c r="H8393" i="11"/>
  <c r="F8394" i="11"/>
  <c r="G8394" i="11"/>
  <c r="H8394" i="11"/>
  <c r="F8395" i="11"/>
  <c r="G8395" i="11"/>
  <c r="H8395" i="11"/>
  <c r="F8396" i="11"/>
  <c r="G8396" i="11"/>
  <c r="H8396" i="11"/>
  <c r="F8397" i="11"/>
  <c r="G8397" i="11"/>
  <c r="H8397" i="11"/>
  <c r="F8398" i="11"/>
  <c r="G8398" i="11"/>
  <c r="H8398" i="11"/>
  <c r="F8399" i="11"/>
  <c r="G8399" i="11"/>
  <c r="H8399" i="11"/>
  <c r="F8400" i="11"/>
  <c r="G8400" i="11"/>
  <c r="H8400" i="11"/>
  <c r="F8401" i="11"/>
  <c r="G8401" i="11"/>
  <c r="H8401" i="11"/>
  <c r="F8402" i="11"/>
  <c r="G8402" i="11"/>
  <c r="H8402" i="11"/>
  <c r="F8403" i="11"/>
  <c r="G8403" i="11"/>
  <c r="H8403" i="11"/>
  <c r="F8404" i="11"/>
  <c r="G8404" i="11"/>
  <c r="H8404" i="11"/>
  <c r="F8405" i="11"/>
  <c r="G8405" i="11"/>
  <c r="H8405" i="11"/>
  <c r="F8406" i="11"/>
  <c r="G8406" i="11"/>
  <c r="H8406" i="11"/>
  <c r="F8407" i="11"/>
  <c r="G8407" i="11"/>
  <c r="H8407" i="11"/>
  <c r="F8408" i="11"/>
  <c r="G8408" i="11"/>
  <c r="H8408" i="11"/>
  <c r="F8409" i="11"/>
  <c r="G8409" i="11"/>
  <c r="H8409" i="11"/>
  <c r="F8410" i="11"/>
  <c r="G8410" i="11"/>
  <c r="H8410" i="11"/>
  <c r="F8411" i="11"/>
  <c r="G8411" i="11"/>
  <c r="H8411" i="11"/>
  <c r="F8412" i="11"/>
  <c r="G8412" i="11"/>
  <c r="H8412" i="11"/>
  <c r="F8413" i="11"/>
  <c r="G8413" i="11"/>
  <c r="H8413" i="11"/>
  <c r="F8414" i="11"/>
  <c r="G8414" i="11"/>
  <c r="H8414" i="11"/>
  <c r="F8415" i="11"/>
  <c r="G8415" i="11"/>
  <c r="H8415" i="11"/>
  <c r="F8416" i="11"/>
  <c r="G8416" i="11"/>
  <c r="H8416" i="11"/>
  <c r="F8417" i="11"/>
  <c r="G8417" i="11"/>
  <c r="H8417" i="11"/>
  <c r="F8418" i="11"/>
  <c r="G8418" i="11"/>
  <c r="H8418" i="11"/>
  <c r="F8419" i="11"/>
  <c r="G8419" i="11"/>
  <c r="H8419" i="11"/>
  <c r="F8420" i="11"/>
  <c r="G8420" i="11"/>
  <c r="H8420" i="11"/>
  <c r="F8421" i="11"/>
  <c r="G8421" i="11"/>
  <c r="H8421" i="11"/>
  <c r="F8422" i="11"/>
  <c r="G8422" i="11"/>
  <c r="H8422" i="11"/>
  <c r="F8423" i="11"/>
  <c r="G8423" i="11"/>
  <c r="H8423" i="11"/>
  <c r="F8424" i="11"/>
  <c r="G8424" i="11"/>
  <c r="H8424" i="11"/>
  <c r="F8425" i="11"/>
  <c r="G8425" i="11"/>
  <c r="H8425" i="11"/>
  <c r="F8426" i="11"/>
  <c r="G8426" i="11"/>
  <c r="H8426" i="11"/>
  <c r="F8427" i="11"/>
  <c r="G8427" i="11"/>
  <c r="H8427" i="11"/>
  <c r="F8428" i="11"/>
  <c r="G8428" i="11"/>
  <c r="H8428" i="11"/>
  <c r="F8429" i="11"/>
  <c r="G8429" i="11"/>
  <c r="H8429" i="11"/>
  <c r="F8430" i="11"/>
  <c r="G8430" i="11"/>
  <c r="H8430" i="11"/>
  <c r="F8431" i="11"/>
  <c r="G8431" i="11"/>
  <c r="H8431" i="11"/>
  <c r="F8432" i="11"/>
  <c r="G8432" i="11"/>
  <c r="H8432" i="11"/>
  <c r="F8433" i="11"/>
  <c r="G8433" i="11"/>
  <c r="H8433" i="11"/>
  <c r="F8434" i="11"/>
  <c r="G8434" i="11"/>
  <c r="H8434" i="11"/>
  <c r="F8435" i="11"/>
  <c r="G8435" i="11"/>
  <c r="H8435" i="11"/>
  <c r="F8436" i="11"/>
  <c r="G8436" i="11"/>
  <c r="H8436" i="11"/>
  <c r="F8437" i="11"/>
  <c r="G8437" i="11"/>
  <c r="H8437" i="11"/>
  <c r="F8438" i="11"/>
  <c r="G8438" i="11"/>
  <c r="H8438" i="11"/>
  <c r="F8439" i="11"/>
  <c r="G8439" i="11"/>
  <c r="H8439" i="11"/>
  <c r="F8440" i="11"/>
  <c r="G8440" i="11"/>
  <c r="H8440" i="11"/>
  <c r="F8441" i="11"/>
  <c r="G8441" i="11"/>
  <c r="H8441" i="11"/>
  <c r="F8442" i="11"/>
  <c r="G8442" i="11"/>
  <c r="H8442" i="11"/>
  <c r="F8443" i="11"/>
  <c r="G8443" i="11"/>
  <c r="H8443" i="11"/>
  <c r="F8444" i="11"/>
  <c r="G8444" i="11"/>
  <c r="H8444" i="11"/>
  <c r="F8445" i="11"/>
  <c r="G8445" i="11"/>
  <c r="H8445" i="11"/>
  <c r="F8446" i="11"/>
  <c r="G8446" i="11"/>
  <c r="H8446" i="11"/>
  <c r="F8447" i="11"/>
  <c r="G8447" i="11"/>
  <c r="H8447" i="11"/>
  <c r="F8448" i="11"/>
  <c r="G8448" i="11"/>
  <c r="H8448" i="11"/>
  <c r="F8449" i="11"/>
  <c r="G8449" i="11"/>
  <c r="H8449" i="11"/>
  <c r="F8450" i="11"/>
  <c r="G8450" i="11"/>
  <c r="H8450" i="11"/>
  <c r="F8451" i="11"/>
  <c r="G8451" i="11"/>
  <c r="H8451" i="11"/>
  <c r="F8452" i="11"/>
  <c r="G8452" i="11"/>
  <c r="H8452" i="11"/>
  <c r="F8453" i="11"/>
  <c r="G8453" i="11"/>
  <c r="H8453" i="11"/>
  <c r="F8454" i="11"/>
  <c r="G8454" i="11"/>
  <c r="H8454" i="11"/>
  <c r="F8455" i="11"/>
  <c r="G8455" i="11"/>
  <c r="H8455" i="11"/>
  <c r="F8456" i="11"/>
  <c r="G8456" i="11"/>
  <c r="H8456" i="11"/>
  <c r="F8457" i="11"/>
  <c r="G8457" i="11"/>
  <c r="H8457" i="11"/>
  <c r="F8458" i="11"/>
  <c r="G8458" i="11"/>
  <c r="H8458" i="11"/>
  <c r="F8459" i="11"/>
  <c r="G8459" i="11"/>
  <c r="H8459" i="11"/>
  <c r="F8460" i="11"/>
  <c r="G8460" i="11"/>
  <c r="H8460" i="11"/>
  <c r="F8461" i="11"/>
  <c r="G8461" i="11"/>
  <c r="H8461" i="11"/>
  <c r="F8462" i="11"/>
  <c r="G8462" i="11"/>
  <c r="H8462" i="11"/>
  <c r="F8463" i="11"/>
  <c r="G8463" i="11"/>
  <c r="H8463" i="11"/>
  <c r="F8464" i="11"/>
  <c r="G8464" i="11"/>
  <c r="H8464" i="11"/>
  <c r="F8465" i="11"/>
  <c r="G8465" i="11"/>
  <c r="H8465" i="11"/>
  <c r="F8466" i="11"/>
  <c r="G8466" i="11"/>
  <c r="H8466" i="11"/>
  <c r="F8467" i="11"/>
  <c r="G8467" i="11"/>
  <c r="H8467" i="11"/>
  <c r="F8468" i="11"/>
  <c r="G8468" i="11"/>
  <c r="H8468" i="11"/>
  <c r="F8469" i="11"/>
  <c r="G8469" i="11"/>
  <c r="H8469" i="11"/>
  <c r="F8470" i="11"/>
  <c r="G8470" i="11"/>
  <c r="H8470" i="11"/>
  <c r="F8471" i="11"/>
  <c r="G8471" i="11"/>
  <c r="H8471" i="11"/>
  <c r="F8472" i="11"/>
  <c r="G8472" i="11"/>
  <c r="H8472" i="11"/>
  <c r="F8473" i="11"/>
  <c r="G8473" i="11"/>
  <c r="H8473" i="11"/>
  <c r="F8474" i="11"/>
  <c r="G8474" i="11"/>
  <c r="H8474" i="11"/>
  <c r="F8475" i="11"/>
  <c r="G8475" i="11"/>
  <c r="H8475" i="11"/>
  <c r="F8476" i="11"/>
  <c r="G8476" i="11"/>
  <c r="H8476" i="11"/>
  <c r="F8477" i="11"/>
  <c r="G8477" i="11"/>
  <c r="H8477" i="11"/>
  <c r="F8478" i="11"/>
  <c r="G8478" i="11"/>
  <c r="H8478" i="11"/>
  <c r="F8479" i="11"/>
  <c r="G8479" i="11"/>
  <c r="H8479" i="11"/>
  <c r="F8480" i="11"/>
  <c r="G8480" i="11"/>
  <c r="H8480" i="11"/>
  <c r="F8481" i="11"/>
  <c r="G8481" i="11"/>
  <c r="H8481" i="11"/>
  <c r="F8482" i="11"/>
  <c r="G8482" i="11"/>
  <c r="H8482" i="11"/>
  <c r="F8483" i="11"/>
  <c r="G8483" i="11"/>
  <c r="H8483" i="11"/>
  <c r="F8484" i="11"/>
  <c r="G8484" i="11"/>
  <c r="H8484" i="11"/>
  <c r="F8485" i="11"/>
  <c r="G8485" i="11"/>
  <c r="H8485" i="11"/>
  <c r="F8486" i="11"/>
  <c r="G8486" i="11"/>
  <c r="H8486" i="11"/>
  <c r="F8487" i="11"/>
  <c r="G8487" i="11"/>
  <c r="H8487" i="11"/>
  <c r="F8488" i="11"/>
  <c r="G8488" i="11"/>
  <c r="H8488" i="11"/>
  <c r="F8489" i="11"/>
  <c r="G8489" i="11"/>
  <c r="H8489" i="11"/>
  <c r="F8490" i="11"/>
  <c r="G8490" i="11"/>
  <c r="H8490" i="11"/>
  <c r="F8491" i="11"/>
  <c r="G8491" i="11"/>
  <c r="H8491" i="11"/>
  <c r="F8492" i="11"/>
  <c r="G8492" i="11"/>
  <c r="H8492" i="11"/>
  <c r="F8493" i="11"/>
  <c r="G8493" i="11"/>
  <c r="H8493" i="11"/>
  <c r="F8494" i="11"/>
  <c r="G8494" i="11"/>
  <c r="H8494" i="11"/>
  <c r="F8495" i="11"/>
  <c r="G8495" i="11"/>
  <c r="H8495" i="11"/>
  <c r="F8496" i="11"/>
  <c r="G8496" i="11"/>
  <c r="H8496" i="11"/>
  <c r="F8497" i="11"/>
  <c r="G8497" i="11"/>
  <c r="H8497" i="11"/>
  <c r="F8498" i="11"/>
  <c r="G8498" i="11"/>
  <c r="H8498" i="11"/>
  <c r="F8499" i="11"/>
  <c r="G8499" i="11"/>
  <c r="H8499" i="11"/>
  <c r="F8500" i="11"/>
  <c r="G8500" i="11"/>
  <c r="H8500" i="11"/>
  <c r="F8501" i="11"/>
  <c r="G8501" i="11"/>
  <c r="H8501" i="11"/>
  <c r="F8502" i="11"/>
  <c r="G8502" i="11"/>
  <c r="H8502" i="11"/>
  <c r="F8503" i="11"/>
  <c r="G8503" i="11"/>
  <c r="H8503" i="11"/>
  <c r="F8504" i="11"/>
  <c r="G8504" i="11"/>
  <c r="H8504" i="11"/>
  <c r="F8505" i="11"/>
  <c r="G8505" i="11"/>
  <c r="H8505" i="11"/>
  <c r="F8506" i="11"/>
  <c r="G8506" i="11"/>
  <c r="H8506" i="11"/>
  <c r="F8507" i="11"/>
  <c r="G8507" i="11"/>
  <c r="H8507" i="11"/>
  <c r="F8508" i="11"/>
  <c r="G8508" i="11"/>
  <c r="H8508" i="11"/>
  <c r="F8509" i="11"/>
  <c r="G8509" i="11"/>
  <c r="H8509" i="11"/>
  <c r="F8510" i="11"/>
  <c r="G8510" i="11"/>
  <c r="H8510" i="11"/>
  <c r="F8511" i="11"/>
  <c r="G8511" i="11"/>
  <c r="H8511" i="11"/>
  <c r="F8512" i="11"/>
  <c r="G8512" i="11"/>
  <c r="H8512" i="11"/>
  <c r="F8513" i="11"/>
  <c r="G8513" i="11"/>
  <c r="H8513" i="11"/>
  <c r="F8514" i="11"/>
  <c r="G8514" i="11"/>
  <c r="H8514" i="11"/>
  <c r="F8515" i="11"/>
  <c r="G8515" i="11"/>
  <c r="H8515" i="11"/>
  <c r="F8516" i="11"/>
  <c r="G8516" i="11"/>
  <c r="H8516" i="11"/>
  <c r="F8517" i="11"/>
  <c r="G8517" i="11"/>
  <c r="H8517" i="11"/>
  <c r="F8518" i="11"/>
  <c r="G8518" i="11"/>
  <c r="H8518" i="11"/>
  <c r="F8519" i="11"/>
  <c r="G8519" i="11"/>
  <c r="H8519" i="11"/>
  <c r="F8520" i="11"/>
  <c r="G8520" i="11"/>
  <c r="H8520" i="11"/>
  <c r="F8521" i="11"/>
  <c r="G8521" i="11"/>
  <c r="H8521" i="11"/>
  <c r="F8522" i="11"/>
  <c r="G8522" i="11"/>
  <c r="H8522" i="11"/>
  <c r="F8523" i="11"/>
  <c r="G8523" i="11"/>
  <c r="H8523" i="11"/>
  <c r="F8524" i="11"/>
  <c r="G8524" i="11"/>
  <c r="H8524" i="11"/>
  <c r="F8525" i="11"/>
  <c r="G8525" i="11"/>
  <c r="H8525" i="11"/>
  <c r="F8526" i="11"/>
  <c r="G8526" i="11"/>
  <c r="H8526" i="11"/>
  <c r="F8527" i="11"/>
  <c r="G8527" i="11"/>
  <c r="H8527" i="11"/>
  <c r="F8528" i="11"/>
  <c r="G8528" i="11"/>
  <c r="H8528" i="11"/>
  <c r="F8529" i="11"/>
  <c r="G8529" i="11"/>
  <c r="H8529" i="11"/>
  <c r="F8530" i="11"/>
  <c r="G8530" i="11"/>
  <c r="H8530" i="11"/>
  <c r="F8531" i="11"/>
  <c r="G8531" i="11"/>
  <c r="H8531" i="11"/>
  <c r="F8532" i="11"/>
  <c r="G8532" i="11"/>
  <c r="H8532" i="11"/>
  <c r="F8533" i="11"/>
  <c r="G8533" i="11"/>
  <c r="H8533" i="11"/>
  <c r="F8534" i="11"/>
  <c r="G8534" i="11"/>
  <c r="H8534" i="11"/>
  <c r="F8535" i="11"/>
  <c r="G8535" i="11"/>
  <c r="H8535" i="11"/>
  <c r="F8536" i="11"/>
  <c r="G8536" i="11"/>
  <c r="H8536" i="11"/>
  <c r="F8537" i="11"/>
  <c r="G8537" i="11"/>
  <c r="H8537" i="11"/>
  <c r="F8538" i="11"/>
  <c r="G8538" i="11"/>
  <c r="H8538" i="11"/>
  <c r="F8539" i="11"/>
  <c r="G8539" i="11"/>
  <c r="H8539" i="11"/>
  <c r="F8540" i="11"/>
  <c r="G8540" i="11"/>
  <c r="H8540" i="11"/>
  <c r="F8541" i="11"/>
  <c r="G8541" i="11"/>
  <c r="H8541" i="11"/>
  <c r="F8542" i="11"/>
  <c r="G8542" i="11"/>
  <c r="H8542" i="11"/>
  <c r="F8543" i="11"/>
  <c r="G8543" i="11"/>
  <c r="H8543" i="11"/>
  <c r="F8544" i="11"/>
  <c r="G8544" i="11"/>
  <c r="H8544" i="11"/>
  <c r="F8545" i="11"/>
  <c r="G8545" i="11"/>
  <c r="H8545" i="11"/>
  <c r="F8546" i="11"/>
  <c r="G8546" i="11"/>
  <c r="H8546" i="11"/>
  <c r="F8547" i="11"/>
  <c r="G8547" i="11"/>
  <c r="H8547" i="11"/>
  <c r="F8548" i="11"/>
  <c r="G8548" i="11"/>
  <c r="H8548" i="11"/>
  <c r="F8549" i="11"/>
  <c r="G8549" i="11"/>
  <c r="H8549" i="11"/>
  <c r="F8550" i="11"/>
  <c r="G8550" i="11"/>
  <c r="H8550" i="11"/>
  <c r="F8551" i="11"/>
  <c r="G8551" i="11"/>
  <c r="H8551" i="11"/>
  <c r="F8552" i="11"/>
  <c r="G8552" i="11"/>
  <c r="H8552" i="11"/>
  <c r="F8553" i="11"/>
  <c r="G8553" i="11"/>
  <c r="H8553" i="11"/>
  <c r="F8554" i="11"/>
  <c r="G8554" i="11"/>
  <c r="H8554" i="11"/>
  <c r="F8555" i="11"/>
  <c r="G8555" i="11"/>
  <c r="H8555" i="11"/>
  <c r="F8556" i="11"/>
  <c r="G8556" i="11"/>
  <c r="H8556" i="11"/>
  <c r="F8557" i="11"/>
  <c r="G8557" i="11"/>
  <c r="H8557" i="11"/>
  <c r="F8558" i="11"/>
  <c r="G8558" i="11"/>
  <c r="H8558" i="11"/>
  <c r="F8559" i="11"/>
  <c r="G8559" i="11"/>
  <c r="H8559" i="11"/>
  <c r="F8560" i="11"/>
  <c r="G8560" i="11"/>
  <c r="H8560" i="11"/>
  <c r="F8561" i="11"/>
  <c r="G8561" i="11"/>
  <c r="H8561" i="11"/>
  <c r="F8562" i="11"/>
  <c r="G8562" i="11"/>
  <c r="H8562" i="11"/>
  <c r="F8563" i="11"/>
  <c r="G8563" i="11"/>
  <c r="H8563" i="11"/>
  <c r="F8564" i="11"/>
  <c r="G8564" i="11"/>
  <c r="H8564" i="11"/>
  <c r="F8565" i="11"/>
  <c r="G8565" i="11"/>
  <c r="H8565" i="11"/>
  <c r="F8566" i="11"/>
  <c r="G8566" i="11"/>
  <c r="H8566" i="11"/>
  <c r="F8567" i="11"/>
  <c r="G8567" i="11"/>
  <c r="H8567" i="11"/>
  <c r="F8568" i="11"/>
  <c r="G8568" i="11"/>
  <c r="H8568" i="11"/>
  <c r="F8569" i="11"/>
  <c r="G8569" i="11"/>
  <c r="H8569" i="11"/>
  <c r="F8570" i="11"/>
  <c r="G8570" i="11"/>
  <c r="H8570" i="11"/>
  <c r="F8571" i="11"/>
  <c r="G8571" i="11"/>
  <c r="H8571" i="11"/>
  <c r="F8572" i="11"/>
  <c r="G8572" i="11"/>
  <c r="H8572" i="11"/>
  <c r="F8573" i="11"/>
  <c r="G8573" i="11"/>
  <c r="H8573" i="11"/>
  <c r="F8574" i="11"/>
  <c r="G8574" i="11"/>
  <c r="H8574" i="11"/>
  <c r="F8575" i="11"/>
  <c r="G8575" i="11"/>
  <c r="H8575" i="11"/>
  <c r="F8576" i="11"/>
  <c r="G8576" i="11"/>
  <c r="H8576" i="11"/>
  <c r="F8577" i="11"/>
  <c r="G8577" i="11"/>
  <c r="H8577" i="11"/>
  <c r="F8578" i="11"/>
  <c r="G8578" i="11"/>
  <c r="H8578" i="11"/>
  <c r="F8579" i="11"/>
  <c r="G8579" i="11"/>
  <c r="H8579" i="11"/>
  <c r="F8580" i="11"/>
  <c r="G8580" i="11"/>
  <c r="H8580" i="11"/>
  <c r="F8581" i="11"/>
  <c r="G8581" i="11"/>
  <c r="H8581" i="11"/>
  <c r="F8582" i="11"/>
  <c r="G8582" i="11"/>
  <c r="H8582" i="11"/>
  <c r="F8583" i="11"/>
  <c r="G8583" i="11"/>
  <c r="H8583" i="11"/>
  <c r="F8584" i="11"/>
  <c r="G8584" i="11"/>
  <c r="H8584" i="11"/>
  <c r="F8585" i="11"/>
  <c r="G8585" i="11"/>
  <c r="H8585" i="11"/>
  <c r="F8586" i="11"/>
  <c r="G8586" i="11"/>
  <c r="H8586" i="11"/>
  <c r="F8587" i="11"/>
  <c r="G8587" i="11"/>
  <c r="H8587" i="11"/>
  <c r="F8588" i="11"/>
  <c r="G8588" i="11"/>
  <c r="H8588" i="11"/>
  <c r="F8589" i="11"/>
  <c r="G8589" i="11"/>
  <c r="H8589" i="11"/>
  <c r="F8590" i="11"/>
  <c r="G8590" i="11"/>
  <c r="H8590" i="11"/>
  <c r="F8591" i="11"/>
  <c r="G8591" i="11"/>
  <c r="H8591" i="11"/>
  <c r="F8592" i="11"/>
  <c r="G8592" i="11"/>
  <c r="H8592" i="11"/>
  <c r="F8593" i="11"/>
  <c r="G8593" i="11"/>
  <c r="H8593" i="11"/>
  <c r="F8594" i="11"/>
  <c r="G8594" i="11"/>
  <c r="H8594" i="11"/>
  <c r="F8595" i="11"/>
  <c r="G8595" i="11"/>
  <c r="H8595" i="11"/>
  <c r="F8596" i="11"/>
  <c r="G8596" i="11"/>
  <c r="H8596" i="11"/>
  <c r="F8597" i="11"/>
  <c r="G8597" i="11"/>
  <c r="H8597" i="11"/>
  <c r="F8598" i="11"/>
  <c r="G8598" i="11"/>
  <c r="H8598" i="11"/>
  <c r="F8599" i="11"/>
  <c r="G8599" i="11"/>
  <c r="H8599" i="11"/>
  <c r="F8600" i="11"/>
  <c r="G8600" i="11"/>
  <c r="H8600" i="11"/>
  <c r="F8601" i="11"/>
  <c r="G8601" i="11"/>
  <c r="H8601" i="11"/>
  <c r="F8602" i="11"/>
  <c r="G8602" i="11"/>
  <c r="H8602" i="11"/>
  <c r="F8603" i="11"/>
  <c r="G8603" i="11"/>
  <c r="H8603" i="11"/>
  <c r="F8604" i="11"/>
  <c r="G8604" i="11"/>
  <c r="H8604" i="11"/>
  <c r="F8605" i="11"/>
  <c r="G8605" i="11"/>
  <c r="H8605" i="11"/>
  <c r="F8606" i="11"/>
  <c r="G8606" i="11"/>
  <c r="H8606" i="11"/>
  <c r="F8607" i="11"/>
  <c r="G8607" i="11"/>
  <c r="H8607" i="11"/>
  <c r="F8608" i="11"/>
  <c r="G8608" i="11"/>
  <c r="H8608" i="11"/>
  <c r="F8609" i="11"/>
  <c r="G8609" i="11"/>
  <c r="H8609" i="11"/>
  <c r="F8610" i="11"/>
  <c r="G8610" i="11"/>
  <c r="H8610" i="11"/>
  <c r="F8611" i="11"/>
  <c r="G8611" i="11"/>
  <c r="H8611" i="11"/>
  <c r="F8612" i="11"/>
  <c r="G8612" i="11"/>
  <c r="H8612" i="11"/>
  <c r="F8613" i="11"/>
  <c r="G8613" i="11"/>
  <c r="H8613" i="11"/>
  <c r="F8614" i="11"/>
  <c r="G8614" i="11"/>
  <c r="H8614" i="11"/>
  <c r="F8615" i="11"/>
  <c r="G8615" i="11"/>
  <c r="H8615" i="11"/>
  <c r="F8616" i="11"/>
  <c r="G8616" i="11"/>
  <c r="H8616" i="11"/>
  <c r="F8617" i="11"/>
  <c r="G8617" i="11"/>
  <c r="H8617" i="11"/>
  <c r="F8618" i="11"/>
  <c r="G8618" i="11"/>
  <c r="H8618" i="11"/>
  <c r="F8619" i="11"/>
  <c r="G8619" i="11"/>
  <c r="H8619" i="11"/>
  <c r="F8620" i="11"/>
  <c r="G8620" i="11"/>
  <c r="H8620" i="11"/>
  <c r="F8621" i="11"/>
  <c r="G8621" i="11"/>
  <c r="H8621" i="11"/>
  <c r="F8622" i="11"/>
  <c r="G8622" i="11"/>
  <c r="H8622" i="11"/>
  <c r="F8623" i="11"/>
  <c r="G8623" i="11"/>
  <c r="H8623" i="11"/>
  <c r="F8624" i="11"/>
  <c r="G8624" i="11"/>
  <c r="H8624" i="11"/>
  <c r="F8625" i="11"/>
  <c r="G8625" i="11"/>
  <c r="H8625" i="11"/>
  <c r="F8626" i="11"/>
  <c r="G8626" i="11"/>
  <c r="H8626" i="11"/>
  <c r="F8627" i="11"/>
  <c r="G8627" i="11"/>
  <c r="H8627" i="11"/>
  <c r="F8628" i="11"/>
  <c r="G8628" i="11"/>
  <c r="H8628" i="11"/>
  <c r="F8629" i="11"/>
  <c r="G8629" i="11"/>
  <c r="H8629" i="11"/>
  <c r="F8630" i="11"/>
  <c r="G8630" i="11"/>
  <c r="H8630" i="11"/>
  <c r="F8631" i="11"/>
  <c r="G8631" i="11"/>
  <c r="H8631" i="11"/>
  <c r="F8632" i="11"/>
  <c r="G8632" i="11"/>
  <c r="H8632" i="11"/>
  <c r="F8633" i="11"/>
  <c r="G8633" i="11"/>
  <c r="H8633" i="11"/>
  <c r="F8634" i="11"/>
  <c r="G8634" i="11"/>
  <c r="H8634" i="11"/>
  <c r="F8635" i="11"/>
  <c r="G8635" i="11"/>
  <c r="H8635" i="11"/>
  <c r="F8636" i="11"/>
  <c r="G8636" i="11"/>
  <c r="H8636" i="11"/>
  <c r="F8637" i="11"/>
  <c r="G8637" i="11"/>
  <c r="H8637" i="11"/>
  <c r="F8638" i="11"/>
  <c r="G8638" i="11"/>
  <c r="H8638" i="11"/>
  <c r="F8639" i="11"/>
  <c r="G8639" i="11"/>
  <c r="H8639" i="11"/>
  <c r="F8640" i="11"/>
  <c r="G8640" i="11"/>
  <c r="H8640" i="11"/>
  <c r="F8641" i="11"/>
  <c r="G8641" i="11"/>
  <c r="H8641" i="11"/>
  <c r="F8642" i="11"/>
  <c r="G8642" i="11"/>
  <c r="H8642" i="11"/>
  <c r="F8643" i="11"/>
  <c r="G8643" i="11"/>
  <c r="H8643" i="11"/>
  <c r="F8644" i="11"/>
  <c r="G8644" i="11"/>
  <c r="H8644" i="11"/>
  <c r="F8645" i="11"/>
  <c r="G8645" i="11"/>
  <c r="H8645" i="11"/>
  <c r="F8646" i="11"/>
  <c r="G8646" i="11"/>
  <c r="H8646" i="11"/>
  <c r="F8647" i="11"/>
  <c r="G8647" i="11"/>
  <c r="H8647" i="11"/>
  <c r="F8648" i="11"/>
  <c r="G8648" i="11"/>
  <c r="H8648" i="11"/>
  <c r="F8649" i="11"/>
  <c r="G8649" i="11"/>
  <c r="H8649" i="11"/>
  <c r="F8650" i="11"/>
  <c r="G8650" i="11"/>
  <c r="H8650" i="11"/>
  <c r="F8651" i="11"/>
  <c r="G8651" i="11"/>
  <c r="H8651" i="11"/>
  <c r="F8652" i="11"/>
  <c r="G8652" i="11"/>
  <c r="H8652" i="11"/>
  <c r="F8653" i="11"/>
  <c r="G8653" i="11"/>
  <c r="H8653" i="11"/>
  <c r="F8654" i="11"/>
  <c r="G8654" i="11"/>
  <c r="H8654" i="11"/>
  <c r="F8655" i="11"/>
  <c r="G8655" i="11"/>
  <c r="H8655" i="11"/>
  <c r="F8656" i="11"/>
  <c r="G8656" i="11"/>
  <c r="H8656" i="11"/>
  <c r="F8657" i="11"/>
  <c r="G8657" i="11"/>
  <c r="H8657" i="11"/>
  <c r="F8658" i="11"/>
  <c r="G8658" i="11"/>
  <c r="H8658" i="11"/>
  <c r="F8659" i="11"/>
  <c r="G8659" i="11"/>
  <c r="H8659" i="11"/>
  <c r="F8660" i="11"/>
  <c r="G8660" i="11"/>
  <c r="H8660" i="11"/>
  <c r="F8661" i="11"/>
  <c r="G8661" i="11"/>
  <c r="H8661" i="11"/>
  <c r="F8662" i="11"/>
  <c r="G8662" i="11"/>
  <c r="H8662" i="11"/>
  <c r="F8663" i="11"/>
  <c r="G8663" i="11"/>
  <c r="H8663" i="11"/>
  <c r="F8664" i="11"/>
  <c r="G8664" i="11"/>
  <c r="H8664" i="11"/>
  <c r="F8665" i="11"/>
  <c r="G8665" i="11"/>
  <c r="H8665" i="11"/>
  <c r="F8666" i="11"/>
  <c r="G8666" i="11"/>
  <c r="H8666" i="11"/>
  <c r="F8667" i="11"/>
  <c r="G8667" i="11"/>
  <c r="H8667" i="11"/>
  <c r="F8668" i="11"/>
  <c r="G8668" i="11"/>
  <c r="H8668" i="11"/>
  <c r="F8669" i="11"/>
  <c r="G8669" i="11"/>
  <c r="H8669" i="11"/>
  <c r="F8670" i="11"/>
  <c r="G8670" i="11"/>
  <c r="H8670" i="11"/>
  <c r="F8671" i="11"/>
  <c r="G8671" i="11"/>
  <c r="H8671" i="11"/>
  <c r="F8672" i="11"/>
  <c r="G8672" i="11"/>
  <c r="H8672" i="11"/>
  <c r="F8673" i="11"/>
  <c r="G8673" i="11"/>
  <c r="H8673" i="11"/>
  <c r="F8674" i="11"/>
  <c r="G8674" i="11"/>
  <c r="H8674" i="11"/>
  <c r="F8675" i="11"/>
  <c r="G8675" i="11"/>
  <c r="H8675" i="11"/>
  <c r="F8676" i="11"/>
  <c r="G8676" i="11"/>
  <c r="H8676" i="11"/>
  <c r="F8677" i="11"/>
  <c r="G8677" i="11"/>
  <c r="H8677" i="11"/>
  <c r="F8678" i="11"/>
  <c r="G8678" i="11"/>
  <c r="H8678" i="11"/>
  <c r="F8679" i="11"/>
  <c r="G8679" i="11"/>
  <c r="H8679" i="11"/>
  <c r="F8680" i="11"/>
  <c r="G8680" i="11"/>
  <c r="H8680" i="11"/>
  <c r="F8681" i="11"/>
  <c r="G8681" i="11"/>
  <c r="H8681" i="11"/>
  <c r="F8682" i="11"/>
  <c r="G8682" i="11"/>
  <c r="H8682" i="11"/>
  <c r="F8683" i="11"/>
  <c r="G8683" i="11"/>
  <c r="H8683" i="11"/>
  <c r="F8684" i="11"/>
  <c r="G8684" i="11"/>
  <c r="H8684" i="11"/>
  <c r="F8685" i="11"/>
  <c r="G8685" i="11"/>
  <c r="H8685" i="11"/>
  <c r="F8686" i="11"/>
  <c r="G8686" i="11"/>
  <c r="H8686" i="11"/>
  <c r="F8687" i="11"/>
  <c r="G8687" i="11"/>
  <c r="H8687" i="11"/>
  <c r="F8688" i="11"/>
  <c r="G8688" i="11"/>
  <c r="H8688" i="11"/>
  <c r="F8689" i="11"/>
  <c r="G8689" i="11"/>
  <c r="H8689" i="11"/>
  <c r="F8690" i="11"/>
  <c r="G8690" i="11"/>
  <c r="H8690" i="11"/>
  <c r="F8691" i="11"/>
  <c r="G8691" i="11"/>
  <c r="H8691" i="11"/>
  <c r="F8692" i="11"/>
  <c r="G8692" i="11"/>
  <c r="H8692" i="11"/>
  <c r="F8693" i="11"/>
  <c r="G8693" i="11"/>
  <c r="H8693" i="11"/>
  <c r="F8694" i="11"/>
  <c r="G8694" i="11"/>
  <c r="H8694" i="11"/>
  <c r="F8695" i="11"/>
  <c r="G8695" i="11"/>
  <c r="H8695" i="11"/>
  <c r="F8696" i="11"/>
  <c r="G8696" i="11"/>
  <c r="H8696" i="11"/>
  <c r="F8697" i="11"/>
  <c r="G8697" i="11"/>
  <c r="H8697" i="11"/>
  <c r="F8698" i="11"/>
  <c r="G8698" i="11"/>
  <c r="H8698" i="11"/>
  <c r="F8699" i="11"/>
  <c r="G8699" i="11"/>
  <c r="H8699" i="11"/>
  <c r="F8700" i="11"/>
  <c r="G8700" i="11"/>
  <c r="H8700" i="11"/>
  <c r="F8701" i="11"/>
  <c r="G8701" i="11"/>
  <c r="H8701" i="11"/>
  <c r="F8702" i="11"/>
  <c r="G8702" i="11"/>
  <c r="H8702" i="11"/>
  <c r="F8703" i="11"/>
  <c r="G8703" i="11"/>
  <c r="H8703" i="11"/>
  <c r="F8704" i="11"/>
  <c r="G8704" i="11"/>
  <c r="H8704" i="11"/>
  <c r="F8705" i="11"/>
  <c r="G8705" i="11"/>
  <c r="H8705" i="11"/>
  <c r="F8706" i="11"/>
  <c r="G8706" i="11"/>
  <c r="H8706" i="11"/>
  <c r="F8707" i="11"/>
  <c r="G8707" i="11"/>
  <c r="H8707" i="11"/>
  <c r="F8708" i="11"/>
  <c r="G8708" i="11"/>
  <c r="H8708" i="11"/>
  <c r="F8709" i="11"/>
  <c r="G8709" i="11"/>
  <c r="H8709" i="11"/>
  <c r="F8710" i="11"/>
  <c r="G8710" i="11"/>
  <c r="H8710" i="11"/>
  <c r="F8711" i="11"/>
  <c r="G8711" i="11"/>
  <c r="H8711" i="11"/>
  <c r="F8712" i="11"/>
  <c r="G8712" i="11"/>
  <c r="H8712" i="11"/>
  <c r="F8713" i="11"/>
  <c r="G8713" i="11"/>
  <c r="H8713" i="11"/>
  <c r="F8714" i="11"/>
  <c r="G8714" i="11"/>
  <c r="H8714" i="11"/>
  <c r="F8715" i="11"/>
  <c r="G8715" i="11"/>
  <c r="H8715" i="11"/>
  <c r="F8716" i="11"/>
  <c r="G8716" i="11"/>
  <c r="H8716" i="11"/>
  <c r="F8717" i="11"/>
  <c r="G8717" i="11"/>
  <c r="H8717" i="11"/>
  <c r="F8718" i="11"/>
  <c r="G8718" i="11"/>
  <c r="H8718" i="11"/>
  <c r="F8719" i="11"/>
  <c r="G8719" i="11"/>
  <c r="H8719" i="11"/>
  <c r="F8720" i="11"/>
  <c r="G8720" i="11"/>
  <c r="H8720" i="11"/>
  <c r="F8721" i="11"/>
  <c r="G8721" i="11"/>
  <c r="H8721" i="11"/>
  <c r="F8722" i="11"/>
  <c r="G8722" i="11"/>
  <c r="H8722" i="11"/>
  <c r="F8723" i="11"/>
  <c r="G8723" i="11"/>
  <c r="H8723" i="11"/>
  <c r="F8724" i="11"/>
  <c r="G8724" i="11"/>
  <c r="H8724" i="11"/>
  <c r="F8725" i="11"/>
  <c r="G8725" i="11"/>
  <c r="H8725" i="11"/>
  <c r="F8726" i="11"/>
  <c r="G8726" i="11"/>
  <c r="H8726" i="11"/>
  <c r="F8727" i="11"/>
  <c r="G8727" i="11"/>
  <c r="H8727" i="11"/>
  <c r="F8728" i="11"/>
  <c r="G8728" i="11"/>
  <c r="H8728" i="11"/>
  <c r="F8729" i="11"/>
  <c r="G8729" i="11"/>
  <c r="H8729" i="11"/>
  <c r="F8730" i="11"/>
  <c r="G8730" i="11"/>
  <c r="H8730" i="11"/>
  <c r="F8731" i="11"/>
  <c r="G8731" i="11"/>
  <c r="H8731" i="11"/>
  <c r="F8732" i="11"/>
  <c r="G8732" i="11"/>
  <c r="H8732" i="11"/>
  <c r="F8733" i="11"/>
  <c r="G8733" i="11"/>
  <c r="H8733" i="11"/>
  <c r="F8734" i="11"/>
  <c r="G8734" i="11"/>
  <c r="H8734" i="11"/>
  <c r="F8735" i="11"/>
  <c r="G8735" i="11"/>
  <c r="H8735" i="11"/>
  <c r="F8736" i="11"/>
  <c r="G8736" i="11"/>
  <c r="H8736" i="11"/>
  <c r="F8737" i="11"/>
  <c r="G8737" i="11"/>
  <c r="H8737" i="11"/>
  <c r="F8738" i="11"/>
  <c r="G8738" i="11"/>
  <c r="H8738" i="11"/>
  <c r="F8739" i="11"/>
  <c r="G8739" i="11"/>
  <c r="H8739" i="11"/>
  <c r="F8740" i="11"/>
  <c r="G8740" i="11"/>
  <c r="H8740" i="11"/>
  <c r="F8741" i="11"/>
  <c r="G8741" i="11"/>
  <c r="H8741" i="11"/>
  <c r="F8742" i="11"/>
  <c r="G8742" i="11"/>
  <c r="H8742" i="11"/>
  <c r="F8743" i="11"/>
  <c r="G8743" i="11"/>
  <c r="H8743" i="11"/>
  <c r="F8744" i="11"/>
  <c r="G8744" i="11"/>
  <c r="H8744" i="11"/>
  <c r="F8745" i="11"/>
  <c r="G8745" i="11"/>
  <c r="H8745" i="11"/>
  <c r="F8746" i="11"/>
  <c r="G8746" i="11"/>
  <c r="H8746" i="11"/>
  <c r="F8747" i="11"/>
  <c r="G8747" i="11"/>
  <c r="H8747" i="11"/>
  <c r="F8748" i="11"/>
  <c r="G8748" i="11"/>
  <c r="H8748" i="11"/>
  <c r="F8749" i="11"/>
  <c r="G8749" i="11"/>
  <c r="H8749" i="11"/>
  <c r="F8750" i="11"/>
  <c r="G8750" i="11"/>
  <c r="H8750" i="11"/>
  <c r="F8751" i="11"/>
  <c r="G8751" i="11"/>
  <c r="H8751" i="11"/>
  <c r="F8752" i="11"/>
  <c r="G8752" i="11"/>
  <c r="H8752" i="11"/>
  <c r="F8753" i="11"/>
  <c r="G8753" i="11"/>
  <c r="H8753" i="11"/>
  <c r="F8754" i="11"/>
  <c r="G8754" i="11"/>
  <c r="H8754" i="11"/>
  <c r="F8755" i="11"/>
  <c r="G8755" i="11"/>
  <c r="H8755" i="11"/>
  <c r="F8756" i="11"/>
  <c r="G8756" i="11"/>
  <c r="H8756" i="11"/>
  <c r="F8757" i="11"/>
  <c r="G8757" i="11"/>
  <c r="H8757" i="11"/>
  <c r="F8758" i="11"/>
  <c r="G8758" i="11"/>
  <c r="H8758" i="11"/>
  <c r="F8759" i="11"/>
  <c r="G8759" i="11"/>
  <c r="H8759" i="11"/>
  <c r="F8760" i="11"/>
  <c r="G8760" i="11"/>
  <c r="H8760" i="11"/>
  <c r="F8761" i="11"/>
  <c r="G8761" i="11"/>
  <c r="H8761" i="11"/>
  <c r="F8762" i="11"/>
  <c r="G8762" i="11"/>
  <c r="H8762" i="11"/>
  <c r="F8763" i="11"/>
  <c r="G8763" i="11"/>
  <c r="H8763" i="11"/>
  <c r="F8764" i="11"/>
  <c r="G8764" i="11"/>
  <c r="H8764" i="11"/>
  <c r="F8765" i="11"/>
  <c r="G8765" i="11"/>
  <c r="H8765" i="11"/>
  <c r="F8766" i="11"/>
  <c r="G8766" i="11"/>
  <c r="H8766" i="11"/>
  <c r="F8767" i="11"/>
  <c r="G8767" i="11"/>
  <c r="H8767" i="11"/>
  <c r="F8768" i="11"/>
  <c r="G8768" i="11"/>
  <c r="H8768" i="11"/>
  <c r="F8769" i="11"/>
  <c r="G8769" i="11"/>
  <c r="H8769" i="11"/>
  <c r="F8770" i="11"/>
  <c r="G8770" i="11"/>
  <c r="H8770" i="11"/>
  <c r="F8771" i="11"/>
  <c r="G8771" i="11"/>
  <c r="H8771" i="11"/>
  <c r="F8772" i="11"/>
  <c r="G8772" i="11"/>
  <c r="H8772" i="11"/>
  <c r="F8773" i="11"/>
  <c r="G8773" i="11"/>
  <c r="H8773" i="11"/>
  <c r="F8774" i="11"/>
  <c r="G8774" i="11"/>
  <c r="H8774" i="11"/>
  <c r="F8775" i="11"/>
  <c r="G8775" i="11"/>
  <c r="H8775" i="11"/>
  <c r="F8776" i="11"/>
  <c r="G8776" i="11"/>
  <c r="H8776" i="11"/>
  <c r="F8777" i="11"/>
  <c r="G8777" i="11"/>
  <c r="H8777" i="11"/>
  <c r="F8778" i="11"/>
  <c r="G8778" i="11"/>
  <c r="H8778" i="11"/>
  <c r="F8779" i="11"/>
  <c r="G8779" i="11"/>
  <c r="H8779" i="11"/>
  <c r="F8780" i="11"/>
  <c r="G8780" i="11"/>
  <c r="H8780" i="11"/>
  <c r="F8781" i="11"/>
  <c r="G8781" i="11"/>
  <c r="H8781" i="11"/>
  <c r="F8782" i="11"/>
  <c r="G8782" i="11"/>
  <c r="H8782" i="11"/>
  <c r="F8783" i="11"/>
  <c r="G8783" i="11"/>
  <c r="H8783" i="11"/>
  <c r="F8784" i="11"/>
  <c r="G8784" i="11"/>
  <c r="H8784" i="11"/>
  <c r="F8785" i="11"/>
  <c r="G8785" i="11"/>
  <c r="H8785" i="11"/>
  <c r="F8786" i="11"/>
  <c r="G8786" i="11"/>
  <c r="H8786" i="11"/>
  <c r="F8787" i="11"/>
  <c r="G8787" i="11"/>
  <c r="H8787" i="11"/>
  <c r="F8788" i="11"/>
  <c r="G8788" i="11"/>
  <c r="H8788" i="11"/>
  <c r="F8789" i="11"/>
  <c r="G8789" i="11"/>
  <c r="H8789" i="11"/>
  <c r="F8790" i="11"/>
  <c r="G8790" i="11"/>
  <c r="H8790" i="11"/>
  <c r="F8791" i="11"/>
  <c r="G8791" i="11"/>
  <c r="H8791" i="11"/>
  <c r="F8792" i="11"/>
  <c r="G8792" i="11"/>
  <c r="H8792" i="11"/>
  <c r="F8793" i="11"/>
  <c r="G8793" i="11"/>
  <c r="H8793" i="11"/>
  <c r="F8794" i="11"/>
  <c r="G8794" i="11"/>
  <c r="H8794" i="11"/>
  <c r="F8795" i="11"/>
  <c r="G8795" i="11"/>
  <c r="H8795" i="11"/>
  <c r="F8796" i="11"/>
  <c r="G8796" i="11"/>
  <c r="H8796" i="11"/>
  <c r="F8797" i="11"/>
  <c r="G8797" i="11"/>
  <c r="H8797" i="11"/>
  <c r="F8798" i="11"/>
  <c r="G8798" i="11"/>
  <c r="H8798" i="11"/>
  <c r="F8799" i="11"/>
  <c r="G8799" i="11"/>
  <c r="H8799" i="11"/>
  <c r="F8800" i="11"/>
  <c r="G8800" i="11"/>
  <c r="H8800" i="11"/>
  <c r="F8801" i="11"/>
  <c r="G8801" i="11"/>
  <c r="H8801" i="11"/>
  <c r="F8802" i="11"/>
  <c r="G8802" i="11"/>
  <c r="H8802" i="11"/>
  <c r="F8803" i="11"/>
  <c r="G8803" i="11"/>
  <c r="H8803" i="11"/>
  <c r="F8804" i="11"/>
  <c r="G8804" i="11"/>
  <c r="H8804" i="11"/>
  <c r="F8805" i="11"/>
  <c r="G8805" i="11"/>
  <c r="H8805" i="11"/>
  <c r="F8806" i="11"/>
  <c r="G8806" i="11"/>
  <c r="H8806" i="11"/>
  <c r="F8807" i="11"/>
  <c r="G8807" i="11"/>
  <c r="H8807" i="11"/>
  <c r="F8808" i="11"/>
  <c r="G8808" i="11"/>
  <c r="H8808" i="11"/>
  <c r="F8809" i="11"/>
  <c r="G8809" i="11"/>
  <c r="H8809" i="11"/>
  <c r="F8810" i="11"/>
  <c r="G8810" i="11"/>
  <c r="H8810" i="11"/>
  <c r="F8811" i="11"/>
  <c r="G8811" i="11"/>
  <c r="H8811" i="11"/>
  <c r="F8812" i="11"/>
  <c r="G8812" i="11"/>
  <c r="H8812" i="11"/>
  <c r="F8813" i="11"/>
  <c r="G8813" i="11"/>
  <c r="H8813" i="11"/>
  <c r="F8814" i="11"/>
  <c r="G8814" i="11"/>
  <c r="H8814" i="11"/>
  <c r="F8815" i="11"/>
  <c r="G8815" i="11"/>
  <c r="H8815" i="11"/>
  <c r="F8816" i="11"/>
  <c r="G8816" i="11"/>
  <c r="H8816" i="11"/>
  <c r="F8817" i="11"/>
  <c r="G8817" i="11"/>
  <c r="H8817" i="11"/>
  <c r="F8818" i="11"/>
  <c r="G8818" i="11"/>
  <c r="H8818" i="11"/>
  <c r="F8819" i="11"/>
  <c r="G8819" i="11"/>
  <c r="H8819" i="11"/>
  <c r="F8820" i="11"/>
  <c r="G8820" i="11"/>
  <c r="H8820" i="11"/>
  <c r="F8821" i="11"/>
  <c r="G8821" i="11"/>
  <c r="H8821" i="11"/>
  <c r="F8822" i="11"/>
  <c r="G8822" i="11"/>
  <c r="H8822" i="11"/>
  <c r="F8823" i="11"/>
  <c r="G8823" i="11"/>
  <c r="H8823" i="11"/>
  <c r="F8824" i="11"/>
  <c r="G8824" i="11"/>
  <c r="H8824" i="11"/>
  <c r="F8825" i="11"/>
  <c r="G8825" i="11"/>
  <c r="H8825" i="11"/>
  <c r="F8826" i="11"/>
  <c r="G8826" i="11"/>
  <c r="H8826" i="11"/>
  <c r="F8827" i="11"/>
  <c r="G8827" i="11"/>
  <c r="H8827" i="11"/>
  <c r="F8828" i="11"/>
  <c r="G8828" i="11"/>
  <c r="H8828" i="11"/>
  <c r="F8829" i="11"/>
  <c r="G8829" i="11"/>
  <c r="H8829" i="11"/>
  <c r="F8830" i="11"/>
  <c r="G8830" i="11"/>
  <c r="H8830" i="11"/>
  <c r="F8831" i="11"/>
  <c r="G8831" i="11"/>
  <c r="H8831" i="11"/>
  <c r="F8832" i="11"/>
  <c r="G8832" i="11"/>
  <c r="H8832" i="11"/>
  <c r="F8833" i="11"/>
  <c r="G8833" i="11"/>
  <c r="H8833" i="11"/>
  <c r="F8834" i="11"/>
  <c r="G8834" i="11"/>
  <c r="H8834" i="11"/>
  <c r="F8835" i="11"/>
  <c r="G8835" i="11"/>
  <c r="H8835" i="11"/>
  <c r="F8836" i="11"/>
  <c r="G8836" i="11"/>
  <c r="H8836" i="11"/>
  <c r="F8837" i="11"/>
  <c r="G8837" i="11"/>
  <c r="H8837" i="11"/>
  <c r="F8838" i="11"/>
  <c r="G8838" i="11"/>
  <c r="H8838" i="11"/>
  <c r="F8839" i="11"/>
  <c r="G8839" i="11"/>
  <c r="H8839" i="11"/>
  <c r="F8840" i="11"/>
  <c r="G8840" i="11"/>
  <c r="H8840" i="11"/>
  <c r="F8841" i="11"/>
  <c r="G8841" i="11"/>
  <c r="H8841" i="11"/>
  <c r="F8842" i="11"/>
  <c r="G8842" i="11"/>
  <c r="H8842" i="11"/>
  <c r="F8843" i="11"/>
  <c r="G8843" i="11"/>
  <c r="H8843" i="11"/>
  <c r="F8844" i="11"/>
  <c r="G8844" i="11"/>
  <c r="H8844" i="11"/>
  <c r="F8845" i="11"/>
  <c r="G8845" i="11"/>
  <c r="H8845" i="11"/>
  <c r="F8846" i="11"/>
  <c r="G8846" i="11"/>
  <c r="H8846" i="11"/>
  <c r="F8847" i="11"/>
  <c r="G8847" i="11"/>
  <c r="H8847" i="11"/>
  <c r="F8848" i="11"/>
  <c r="G8848" i="11"/>
  <c r="H8848" i="11"/>
  <c r="F8849" i="11"/>
  <c r="G8849" i="11"/>
  <c r="H8849" i="11"/>
  <c r="F8850" i="11"/>
  <c r="G8850" i="11"/>
  <c r="H8850" i="11"/>
  <c r="F8851" i="11"/>
  <c r="G8851" i="11"/>
  <c r="H8851" i="11"/>
  <c r="F8852" i="11"/>
  <c r="G8852" i="11"/>
  <c r="H8852" i="11"/>
  <c r="F8853" i="11"/>
  <c r="G8853" i="11"/>
  <c r="H8853" i="11"/>
  <c r="F8854" i="11"/>
  <c r="G8854" i="11"/>
  <c r="H8854" i="11"/>
  <c r="F8855" i="11"/>
  <c r="G8855" i="11"/>
  <c r="H8855" i="11"/>
  <c r="F8856" i="11"/>
  <c r="G8856" i="11"/>
  <c r="H8856" i="11"/>
  <c r="F8857" i="11"/>
  <c r="G8857" i="11"/>
  <c r="H8857" i="11"/>
  <c r="F8858" i="11"/>
  <c r="G8858" i="11"/>
  <c r="H8858" i="11"/>
  <c r="F8859" i="11"/>
  <c r="G8859" i="11"/>
  <c r="H8859" i="11"/>
  <c r="F8860" i="11"/>
  <c r="G8860" i="11"/>
  <c r="H8860" i="11"/>
  <c r="F8861" i="11"/>
  <c r="G8861" i="11"/>
  <c r="H8861" i="11"/>
  <c r="F8862" i="11"/>
  <c r="G8862" i="11"/>
  <c r="H8862" i="11"/>
  <c r="F8863" i="11"/>
  <c r="G8863" i="11"/>
  <c r="H8863" i="11"/>
  <c r="F8864" i="11"/>
  <c r="G8864" i="11"/>
  <c r="H8864" i="11"/>
  <c r="F8865" i="11"/>
  <c r="G8865" i="11"/>
  <c r="H8865" i="11"/>
  <c r="F8866" i="11"/>
  <c r="G8866" i="11"/>
  <c r="H8866" i="11"/>
  <c r="F8867" i="11"/>
  <c r="G8867" i="11"/>
  <c r="H8867" i="11"/>
  <c r="F8868" i="11"/>
  <c r="G8868" i="11"/>
  <c r="H8868" i="11"/>
  <c r="F8869" i="11"/>
  <c r="G8869" i="11"/>
  <c r="H8869" i="11"/>
  <c r="F8870" i="11"/>
  <c r="G8870" i="11"/>
  <c r="H8870" i="11"/>
  <c r="F8871" i="11"/>
  <c r="G8871" i="11"/>
  <c r="H8871" i="11"/>
  <c r="F8872" i="11"/>
  <c r="G8872" i="11"/>
  <c r="H8872" i="11"/>
  <c r="F8873" i="11"/>
  <c r="G8873" i="11"/>
  <c r="H8873" i="11"/>
  <c r="F8874" i="11"/>
  <c r="G8874" i="11"/>
  <c r="H8874" i="11"/>
  <c r="F8875" i="11"/>
  <c r="G8875" i="11"/>
  <c r="H8875" i="11"/>
  <c r="F8876" i="11"/>
  <c r="G8876" i="11"/>
  <c r="H8876" i="11"/>
  <c r="F8877" i="11"/>
  <c r="G8877" i="11"/>
  <c r="H8877" i="11"/>
  <c r="F8878" i="11"/>
  <c r="G8878" i="11"/>
  <c r="H8878" i="11"/>
  <c r="F8879" i="11"/>
  <c r="G8879" i="11"/>
  <c r="H8879" i="11"/>
  <c r="F8880" i="11"/>
  <c r="G8880" i="11"/>
  <c r="H8880" i="11"/>
  <c r="F8881" i="11"/>
  <c r="G8881" i="11"/>
  <c r="H8881" i="11"/>
  <c r="F8882" i="11"/>
  <c r="G8882" i="11"/>
  <c r="H8882" i="11"/>
  <c r="F8883" i="11"/>
  <c r="G8883" i="11"/>
  <c r="H8883" i="11"/>
  <c r="F8884" i="11"/>
  <c r="G8884" i="11"/>
  <c r="H8884" i="11"/>
  <c r="F8885" i="11"/>
  <c r="G8885" i="11"/>
  <c r="H8885" i="11"/>
  <c r="F8886" i="11"/>
  <c r="G8886" i="11"/>
  <c r="H8886" i="11"/>
  <c r="F8887" i="11"/>
  <c r="G8887" i="11"/>
  <c r="H8887" i="11"/>
  <c r="F8888" i="11"/>
  <c r="G8888" i="11"/>
  <c r="H8888" i="11"/>
  <c r="F8889" i="11"/>
  <c r="G8889" i="11"/>
  <c r="H8889" i="11"/>
  <c r="F8890" i="11"/>
  <c r="G8890" i="11"/>
  <c r="H8890" i="11"/>
  <c r="F8891" i="11"/>
  <c r="G8891" i="11"/>
  <c r="H8891" i="11"/>
  <c r="F8892" i="11"/>
  <c r="G8892" i="11"/>
  <c r="H8892" i="11"/>
  <c r="F8893" i="11"/>
  <c r="G8893" i="11"/>
  <c r="H8893" i="11"/>
  <c r="F8894" i="11"/>
  <c r="G8894" i="11"/>
  <c r="H8894" i="11"/>
  <c r="F8895" i="11"/>
  <c r="G8895" i="11"/>
  <c r="H8895" i="11"/>
  <c r="F8896" i="11"/>
  <c r="G8896" i="11"/>
  <c r="H8896" i="11"/>
  <c r="F8897" i="11"/>
  <c r="G8897" i="11"/>
  <c r="H8897" i="11"/>
  <c r="F8898" i="11"/>
  <c r="G8898" i="11"/>
  <c r="H8898" i="11"/>
  <c r="F8899" i="11"/>
  <c r="G8899" i="11"/>
  <c r="H8899" i="11"/>
  <c r="F8900" i="11"/>
  <c r="G8900" i="11"/>
  <c r="H8900" i="11"/>
  <c r="F8901" i="11"/>
  <c r="G8901" i="11"/>
  <c r="H8901" i="11"/>
  <c r="F8902" i="11"/>
  <c r="G8902" i="11"/>
  <c r="H8902" i="11"/>
  <c r="F8903" i="11"/>
  <c r="G8903" i="11"/>
  <c r="H8903" i="11"/>
  <c r="F8904" i="11"/>
  <c r="G8904" i="11"/>
  <c r="H8904" i="11"/>
  <c r="F8905" i="11"/>
  <c r="G8905" i="11"/>
  <c r="H8905" i="11"/>
  <c r="F8906" i="11"/>
  <c r="G8906" i="11"/>
  <c r="H8906" i="11"/>
  <c r="F8907" i="11"/>
  <c r="G8907" i="11"/>
  <c r="H8907" i="11"/>
  <c r="F8908" i="11"/>
  <c r="G8908" i="11"/>
  <c r="H8908" i="11"/>
  <c r="F8909" i="11"/>
  <c r="G8909" i="11"/>
  <c r="H8909" i="11"/>
  <c r="F8910" i="11"/>
  <c r="G8910" i="11"/>
  <c r="H8910" i="11"/>
  <c r="F8911" i="11"/>
  <c r="G8911" i="11"/>
  <c r="H8911" i="11"/>
  <c r="F8912" i="11"/>
  <c r="G8912" i="11"/>
  <c r="H8912" i="11"/>
  <c r="F8913" i="11"/>
  <c r="G8913" i="11"/>
  <c r="H8913" i="11"/>
  <c r="F8914" i="11"/>
  <c r="G8914" i="11"/>
  <c r="H8914" i="11"/>
  <c r="F8915" i="11"/>
  <c r="G8915" i="11"/>
  <c r="H8915" i="11"/>
  <c r="F8916" i="11"/>
  <c r="G8916" i="11"/>
  <c r="H8916" i="11"/>
  <c r="F8917" i="11"/>
  <c r="G8917" i="11"/>
  <c r="H8917" i="11"/>
  <c r="F8918" i="11"/>
  <c r="G8918" i="11"/>
  <c r="H8918" i="11"/>
  <c r="F8919" i="11"/>
  <c r="G8919" i="11"/>
  <c r="H8919" i="11"/>
  <c r="F8920" i="11"/>
  <c r="G8920" i="11"/>
  <c r="H8920" i="11"/>
  <c r="F8921" i="11"/>
  <c r="G8921" i="11"/>
  <c r="H8921" i="11"/>
  <c r="F8922" i="11"/>
  <c r="G8922" i="11"/>
  <c r="H8922" i="11"/>
  <c r="F8923" i="11"/>
  <c r="G8923" i="11"/>
  <c r="H8923" i="11"/>
  <c r="F8924" i="11"/>
  <c r="G8924" i="11"/>
  <c r="H8924" i="11"/>
  <c r="F8925" i="11"/>
  <c r="G8925" i="11"/>
  <c r="H8925" i="11"/>
  <c r="F8926" i="11"/>
  <c r="G8926" i="11"/>
  <c r="H8926" i="11"/>
  <c r="F8927" i="11"/>
  <c r="G8927" i="11"/>
  <c r="H8927" i="11"/>
  <c r="F8928" i="11"/>
  <c r="G8928" i="11"/>
  <c r="H8928" i="11"/>
  <c r="F8929" i="11"/>
  <c r="G8929" i="11"/>
  <c r="H8929" i="11"/>
  <c r="F8930" i="11"/>
  <c r="G8930" i="11"/>
  <c r="H8930" i="11"/>
  <c r="F8931" i="11"/>
  <c r="G8931" i="11"/>
  <c r="H8931" i="11"/>
  <c r="F8932" i="11"/>
  <c r="G8932" i="11"/>
  <c r="H8932" i="11"/>
  <c r="F8933" i="11"/>
  <c r="G8933" i="11"/>
  <c r="H8933" i="11"/>
  <c r="F8934" i="11"/>
  <c r="G8934" i="11"/>
  <c r="H8934" i="11"/>
  <c r="F8935" i="11"/>
  <c r="G8935" i="11"/>
  <c r="H8935" i="11"/>
  <c r="F8936" i="11"/>
  <c r="G8936" i="11"/>
  <c r="H8936" i="11"/>
  <c r="F8937" i="11"/>
  <c r="G8937" i="11"/>
  <c r="H8937" i="11"/>
  <c r="F8938" i="11"/>
  <c r="G8938" i="11"/>
  <c r="H8938" i="11"/>
  <c r="F8939" i="11"/>
  <c r="G8939" i="11"/>
  <c r="H8939" i="11"/>
  <c r="F8940" i="11"/>
  <c r="G8940" i="11"/>
  <c r="H8940" i="11"/>
  <c r="F8941" i="11"/>
  <c r="G8941" i="11"/>
  <c r="H8941" i="11"/>
  <c r="F8942" i="11"/>
  <c r="G8942" i="11"/>
  <c r="H8942" i="11"/>
  <c r="F8943" i="11"/>
  <c r="G8943" i="11"/>
  <c r="H8943" i="11"/>
  <c r="F8944" i="11"/>
  <c r="G8944" i="11"/>
  <c r="H8944" i="11"/>
  <c r="F8945" i="11"/>
  <c r="G8945" i="11"/>
  <c r="H8945" i="11"/>
  <c r="F8946" i="11"/>
  <c r="G8946" i="11"/>
  <c r="H8946" i="11"/>
  <c r="F8947" i="11"/>
  <c r="G8947" i="11"/>
  <c r="H8947" i="11"/>
  <c r="F8948" i="11"/>
  <c r="G8948" i="11"/>
  <c r="H8948" i="11"/>
  <c r="F8949" i="11"/>
  <c r="G8949" i="11"/>
  <c r="H8949" i="11"/>
  <c r="F8950" i="11"/>
  <c r="G8950" i="11"/>
  <c r="H8950" i="11"/>
  <c r="F8951" i="11"/>
  <c r="G8951" i="11"/>
  <c r="H8951" i="11"/>
  <c r="F8952" i="11"/>
  <c r="G8952" i="11"/>
  <c r="H8952" i="11"/>
  <c r="F8953" i="11"/>
  <c r="G8953" i="11"/>
  <c r="H8953" i="11"/>
  <c r="F8954" i="11"/>
  <c r="G8954" i="11"/>
  <c r="H8954" i="11"/>
  <c r="F8955" i="11"/>
  <c r="G8955" i="11"/>
  <c r="H8955" i="11"/>
  <c r="F8956" i="11"/>
  <c r="G8956" i="11"/>
  <c r="H8956" i="11"/>
  <c r="F8957" i="11"/>
  <c r="G8957" i="11"/>
  <c r="H8957" i="11"/>
  <c r="F8958" i="11"/>
  <c r="G8958" i="11"/>
  <c r="H8958" i="11"/>
  <c r="F8959" i="11"/>
  <c r="G8959" i="11"/>
  <c r="H8959" i="11"/>
  <c r="F8960" i="11"/>
  <c r="G8960" i="11"/>
  <c r="H8960" i="11"/>
  <c r="F8961" i="11"/>
  <c r="G8961" i="11"/>
  <c r="H8961" i="11"/>
  <c r="F8962" i="11"/>
  <c r="G8962" i="11"/>
  <c r="H8962" i="11"/>
  <c r="F8963" i="11"/>
  <c r="G8963" i="11"/>
  <c r="H8963" i="11"/>
  <c r="F8964" i="11"/>
  <c r="G8964" i="11"/>
  <c r="H8964" i="11"/>
  <c r="F8965" i="11"/>
  <c r="G8965" i="11"/>
  <c r="H8965" i="11"/>
  <c r="F8966" i="11"/>
  <c r="G8966" i="11"/>
  <c r="H8966" i="11"/>
  <c r="F8967" i="11"/>
  <c r="G8967" i="11"/>
  <c r="H8967" i="11"/>
  <c r="F8968" i="11"/>
  <c r="G8968" i="11"/>
  <c r="H8968" i="11"/>
  <c r="F8969" i="11"/>
  <c r="G8969" i="11"/>
  <c r="H8969" i="11"/>
  <c r="F8970" i="11"/>
  <c r="G8970" i="11"/>
  <c r="H8970" i="11"/>
  <c r="F8971" i="11"/>
  <c r="G8971" i="11"/>
  <c r="H8971" i="11"/>
  <c r="F8972" i="11"/>
  <c r="G8972" i="11"/>
  <c r="H8972" i="11"/>
  <c r="F8973" i="11"/>
  <c r="G8973" i="11"/>
  <c r="H8973" i="11"/>
  <c r="F8974" i="11"/>
  <c r="G8974" i="11"/>
  <c r="H8974" i="11"/>
  <c r="F8975" i="11"/>
  <c r="G8975" i="11"/>
  <c r="H8975" i="11"/>
  <c r="F8976" i="11"/>
  <c r="G8976" i="11"/>
  <c r="H8976" i="11"/>
  <c r="F8977" i="11"/>
  <c r="G8977" i="11"/>
  <c r="H8977" i="11"/>
  <c r="F8978" i="11"/>
  <c r="G8978" i="11"/>
  <c r="H8978" i="11"/>
  <c r="F8979" i="11"/>
  <c r="G8979" i="11"/>
  <c r="H8979" i="11"/>
  <c r="F8980" i="11"/>
  <c r="G8980" i="11"/>
  <c r="H8980" i="11"/>
  <c r="F8981" i="11"/>
  <c r="G8981" i="11"/>
  <c r="H8981" i="11"/>
  <c r="F8982" i="11"/>
  <c r="G8982" i="11"/>
  <c r="H8982" i="11"/>
  <c r="F8983" i="11"/>
  <c r="G8983" i="11"/>
  <c r="H8983" i="11"/>
  <c r="F8984" i="11"/>
  <c r="G8984" i="11"/>
  <c r="H8984" i="11"/>
  <c r="F8985" i="11"/>
  <c r="G8985" i="11"/>
  <c r="H8985" i="11"/>
  <c r="F8986" i="11"/>
  <c r="G8986" i="11"/>
  <c r="H8986" i="11"/>
  <c r="F8987" i="11"/>
  <c r="G8987" i="11"/>
  <c r="H8987" i="11"/>
  <c r="F8988" i="11"/>
  <c r="G8988" i="11"/>
  <c r="H8988" i="11"/>
  <c r="F8989" i="11"/>
  <c r="G8989" i="11"/>
  <c r="H8989" i="11"/>
  <c r="F8990" i="11"/>
  <c r="G8990" i="11"/>
  <c r="H8990" i="11"/>
  <c r="F8991" i="11"/>
  <c r="G8991" i="11"/>
  <c r="H8991" i="11"/>
  <c r="F8992" i="11"/>
  <c r="G8992" i="11"/>
  <c r="H8992" i="11"/>
  <c r="F8993" i="11"/>
  <c r="G8993" i="11"/>
  <c r="H8993" i="11"/>
  <c r="F8994" i="11"/>
  <c r="G8994" i="11"/>
  <c r="H8994" i="11"/>
  <c r="F8995" i="11"/>
  <c r="G8995" i="11"/>
  <c r="H8995" i="11"/>
  <c r="F8996" i="11"/>
  <c r="G8996" i="11"/>
  <c r="H8996" i="11"/>
  <c r="F8997" i="11"/>
  <c r="G8997" i="11"/>
  <c r="H8997" i="11"/>
  <c r="F8998" i="11"/>
  <c r="G8998" i="11"/>
  <c r="H8998" i="11"/>
  <c r="F8999" i="11"/>
  <c r="G8999" i="11"/>
  <c r="H8999" i="11"/>
  <c r="F9000" i="11"/>
  <c r="G9000" i="11"/>
  <c r="H9000" i="11"/>
  <c r="F9001" i="11"/>
  <c r="G9001" i="11"/>
  <c r="H9001" i="11"/>
  <c r="F9002" i="11"/>
  <c r="G9002" i="11"/>
  <c r="H9002" i="11"/>
  <c r="F9003" i="11"/>
  <c r="G9003" i="11"/>
  <c r="H9003" i="11"/>
  <c r="F9004" i="11"/>
  <c r="G9004" i="11"/>
  <c r="H9004" i="11"/>
  <c r="F9005" i="11"/>
  <c r="G9005" i="11"/>
  <c r="H9005" i="11"/>
  <c r="F9006" i="11"/>
  <c r="G9006" i="11"/>
  <c r="H9006" i="11"/>
  <c r="F9007" i="11"/>
  <c r="G9007" i="11"/>
  <c r="H9007" i="11"/>
  <c r="F9008" i="11"/>
  <c r="G9008" i="11"/>
  <c r="H9008" i="11"/>
  <c r="F9009" i="11"/>
  <c r="G9009" i="11"/>
  <c r="H9009" i="11"/>
  <c r="F9010" i="11"/>
  <c r="G9010" i="11"/>
  <c r="H9010" i="11"/>
  <c r="F9011" i="11"/>
  <c r="G9011" i="11"/>
  <c r="H9011" i="11"/>
  <c r="F9012" i="11"/>
  <c r="G9012" i="11"/>
  <c r="H9012" i="11"/>
  <c r="F9013" i="11"/>
  <c r="G9013" i="11"/>
  <c r="H9013" i="11"/>
  <c r="F9014" i="11"/>
  <c r="G9014" i="11"/>
  <c r="H9014" i="11"/>
  <c r="F9015" i="11"/>
  <c r="G9015" i="11"/>
  <c r="H9015" i="11"/>
  <c r="F9016" i="11"/>
  <c r="G9016" i="11"/>
  <c r="H9016" i="11"/>
  <c r="F9017" i="11"/>
  <c r="G9017" i="11"/>
  <c r="H9017" i="11"/>
  <c r="F9018" i="11"/>
  <c r="G9018" i="11"/>
  <c r="H9018" i="11"/>
  <c r="F9019" i="11"/>
  <c r="G9019" i="11"/>
  <c r="H9019" i="11"/>
  <c r="F9020" i="11"/>
  <c r="G9020" i="11"/>
  <c r="H9020" i="11"/>
  <c r="F9021" i="11"/>
  <c r="G9021" i="11"/>
  <c r="H9021" i="11"/>
  <c r="F9022" i="11"/>
  <c r="G9022" i="11"/>
  <c r="H9022" i="11"/>
  <c r="F9023" i="11"/>
  <c r="G9023" i="11"/>
  <c r="H9023" i="11"/>
  <c r="F9024" i="11"/>
  <c r="G9024" i="11"/>
  <c r="H9024" i="11"/>
  <c r="F9025" i="11"/>
  <c r="G9025" i="11"/>
  <c r="H9025" i="11"/>
  <c r="F9026" i="11"/>
  <c r="G9026" i="11"/>
  <c r="H9026" i="11"/>
  <c r="F9027" i="11"/>
  <c r="G9027" i="11"/>
  <c r="H9027" i="11"/>
  <c r="F9028" i="11"/>
  <c r="G9028" i="11"/>
  <c r="H9028" i="11"/>
  <c r="F9029" i="11"/>
  <c r="G9029" i="11"/>
  <c r="H9029" i="11"/>
  <c r="F9030" i="11"/>
  <c r="G9030" i="11"/>
  <c r="H9030" i="11"/>
  <c r="F9031" i="11"/>
  <c r="G9031" i="11"/>
  <c r="H9031" i="11"/>
  <c r="F9032" i="11"/>
  <c r="G9032" i="11"/>
  <c r="H9032" i="11"/>
  <c r="F9033" i="11"/>
  <c r="G9033" i="11"/>
  <c r="H9033" i="11"/>
  <c r="F9034" i="11"/>
  <c r="G9034" i="11"/>
  <c r="H9034" i="11"/>
  <c r="F9035" i="11"/>
  <c r="G9035" i="11"/>
  <c r="H9035" i="11"/>
  <c r="F9036" i="11"/>
  <c r="G9036" i="11"/>
  <c r="H9036" i="11"/>
  <c r="F9037" i="11"/>
  <c r="G9037" i="11"/>
  <c r="H9037" i="11"/>
  <c r="F9038" i="11"/>
  <c r="G9038" i="11"/>
  <c r="H9038" i="11"/>
  <c r="F9039" i="11"/>
  <c r="G9039" i="11"/>
  <c r="H9039" i="11"/>
  <c r="F9040" i="11"/>
  <c r="G9040" i="11"/>
  <c r="H9040" i="11"/>
  <c r="F9041" i="11"/>
  <c r="G9041" i="11"/>
  <c r="H9041" i="11"/>
  <c r="F9042" i="11"/>
  <c r="G9042" i="11"/>
  <c r="H9042" i="11"/>
  <c r="F9043" i="11"/>
  <c r="G9043" i="11"/>
  <c r="H9043" i="11"/>
  <c r="F9044" i="11"/>
  <c r="G9044" i="11"/>
  <c r="H9044" i="11"/>
  <c r="F9045" i="11"/>
  <c r="G9045" i="11"/>
  <c r="H9045" i="11"/>
  <c r="F9046" i="11"/>
  <c r="G9046" i="11"/>
  <c r="H9046" i="11"/>
  <c r="F9047" i="11"/>
  <c r="G9047" i="11"/>
  <c r="H9047" i="11"/>
  <c r="F9048" i="11"/>
  <c r="G9048" i="11"/>
  <c r="H9048" i="11"/>
  <c r="F9049" i="11"/>
  <c r="G9049" i="11"/>
  <c r="H9049" i="11"/>
  <c r="F9050" i="11"/>
  <c r="G9050" i="11"/>
  <c r="H9050" i="11"/>
  <c r="F9051" i="11"/>
  <c r="G9051" i="11"/>
  <c r="H9051" i="11"/>
  <c r="F9052" i="11"/>
  <c r="G9052" i="11"/>
  <c r="H9052" i="11"/>
  <c r="F9053" i="11"/>
  <c r="G9053" i="11"/>
  <c r="H9053" i="11"/>
  <c r="F9054" i="11"/>
  <c r="G9054" i="11"/>
  <c r="H9054" i="11"/>
  <c r="F9055" i="11"/>
  <c r="G9055" i="11"/>
  <c r="H9055" i="11"/>
  <c r="F9056" i="11"/>
  <c r="G9056" i="11"/>
  <c r="H9056" i="11"/>
  <c r="F9057" i="11"/>
  <c r="G9057" i="11"/>
  <c r="H9057" i="11"/>
  <c r="F9058" i="11"/>
  <c r="G9058" i="11"/>
  <c r="H9058" i="11"/>
  <c r="F9059" i="11"/>
  <c r="G9059" i="11"/>
  <c r="H9059" i="11"/>
  <c r="F9060" i="11"/>
  <c r="G9060" i="11"/>
  <c r="H9060" i="11"/>
  <c r="F9061" i="11"/>
  <c r="G9061" i="11"/>
  <c r="H9061" i="11"/>
  <c r="F9062" i="11"/>
  <c r="G9062" i="11"/>
  <c r="H9062" i="11"/>
  <c r="F9063" i="11"/>
  <c r="G9063" i="11"/>
  <c r="H9063" i="11"/>
  <c r="F9064" i="11"/>
  <c r="G9064" i="11"/>
  <c r="H9064" i="11"/>
  <c r="F9065" i="11"/>
  <c r="G9065" i="11"/>
  <c r="H9065" i="11"/>
  <c r="F9066" i="11"/>
  <c r="G9066" i="11"/>
  <c r="H9066" i="11"/>
  <c r="F9067" i="11"/>
  <c r="G9067" i="11"/>
  <c r="H9067" i="11"/>
  <c r="F9068" i="11"/>
  <c r="G9068" i="11"/>
  <c r="H9068" i="11"/>
  <c r="F9069" i="11"/>
  <c r="G9069" i="11"/>
  <c r="H9069" i="11"/>
  <c r="F9070" i="11"/>
  <c r="G9070" i="11"/>
  <c r="H9070" i="11"/>
  <c r="F9071" i="11"/>
  <c r="G9071" i="11"/>
  <c r="H9071" i="11"/>
  <c r="F9072" i="11"/>
  <c r="G9072" i="11"/>
  <c r="H9072" i="11"/>
  <c r="F9073" i="11"/>
  <c r="G9073" i="11"/>
  <c r="H9073" i="11"/>
  <c r="F9074" i="11"/>
  <c r="G9074" i="11"/>
  <c r="H9074" i="11"/>
  <c r="F9075" i="11"/>
  <c r="G9075" i="11"/>
  <c r="H9075" i="11"/>
  <c r="F9076" i="11"/>
  <c r="G9076" i="11"/>
  <c r="H9076" i="11"/>
  <c r="F9077" i="11"/>
  <c r="G9077" i="11"/>
  <c r="H9077" i="11"/>
  <c r="F9078" i="11"/>
  <c r="G9078" i="11"/>
  <c r="H9078" i="11"/>
  <c r="F9079" i="11"/>
  <c r="G9079" i="11"/>
  <c r="H9079" i="11"/>
  <c r="F9080" i="11"/>
  <c r="G9080" i="11"/>
  <c r="H9080" i="11"/>
  <c r="F9081" i="11"/>
  <c r="G9081" i="11"/>
  <c r="H9081" i="11"/>
  <c r="F9082" i="11"/>
  <c r="G9082" i="11"/>
  <c r="H9082" i="11"/>
  <c r="F9083" i="11"/>
  <c r="G9083" i="11"/>
  <c r="H9083" i="11"/>
  <c r="F9084" i="11"/>
  <c r="G9084" i="11"/>
  <c r="H9084" i="11"/>
  <c r="F9085" i="11"/>
  <c r="G9085" i="11"/>
  <c r="H9085" i="11"/>
  <c r="F9086" i="11"/>
  <c r="G9086" i="11"/>
  <c r="H9086" i="11"/>
  <c r="F9087" i="11"/>
  <c r="G9087" i="11"/>
  <c r="H9087" i="11"/>
  <c r="F9088" i="11"/>
  <c r="G9088" i="11"/>
  <c r="H9088" i="11"/>
  <c r="F9089" i="11"/>
  <c r="G9089" i="11"/>
  <c r="H9089" i="11"/>
  <c r="F9090" i="11"/>
  <c r="G9090" i="11"/>
  <c r="H9090" i="11"/>
  <c r="F9091" i="11"/>
  <c r="G9091" i="11"/>
  <c r="H9091" i="11"/>
  <c r="F9092" i="11"/>
  <c r="G9092" i="11"/>
  <c r="H9092" i="11"/>
  <c r="F9093" i="11"/>
  <c r="G9093" i="11"/>
  <c r="H9093" i="11"/>
  <c r="F9094" i="11"/>
  <c r="G9094" i="11"/>
  <c r="H9094" i="11"/>
  <c r="F9095" i="11"/>
  <c r="G9095" i="11"/>
  <c r="H9095" i="11"/>
  <c r="F9096" i="11"/>
  <c r="G9096" i="11"/>
  <c r="H9096" i="11"/>
  <c r="F9097" i="11"/>
  <c r="G9097" i="11"/>
  <c r="H9097" i="11"/>
  <c r="F9098" i="11"/>
  <c r="G9098" i="11"/>
  <c r="H9098" i="11"/>
  <c r="F9099" i="11"/>
  <c r="G9099" i="11"/>
  <c r="H9099" i="11"/>
  <c r="F9100" i="11"/>
  <c r="G9100" i="11"/>
  <c r="H9100" i="11"/>
  <c r="F9101" i="11"/>
  <c r="G9101" i="11"/>
  <c r="H9101" i="11"/>
  <c r="F9102" i="11"/>
  <c r="G9102" i="11"/>
  <c r="H9102" i="11"/>
  <c r="F9103" i="11"/>
  <c r="G9103" i="11"/>
  <c r="H9103" i="11"/>
  <c r="F9104" i="11"/>
  <c r="G9104" i="11"/>
  <c r="H9104" i="11"/>
  <c r="F9105" i="11"/>
  <c r="G9105" i="11"/>
  <c r="H9105" i="11"/>
  <c r="F9106" i="11"/>
  <c r="G9106" i="11"/>
  <c r="H9106" i="11"/>
  <c r="F9107" i="11"/>
  <c r="G9107" i="11"/>
  <c r="H9107" i="11"/>
  <c r="F9108" i="11"/>
  <c r="G9108" i="11"/>
  <c r="H9108" i="11"/>
  <c r="F9109" i="11"/>
  <c r="G9109" i="11"/>
  <c r="H9109" i="11"/>
  <c r="F9110" i="11"/>
  <c r="G9110" i="11"/>
  <c r="H9110" i="11"/>
  <c r="F9111" i="11"/>
  <c r="G9111" i="11"/>
  <c r="H9111" i="11"/>
  <c r="F9112" i="11"/>
  <c r="G9112" i="11"/>
  <c r="H9112" i="11"/>
  <c r="F9113" i="11"/>
  <c r="G9113" i="11"/>
  <c r="H9113" i="11"/>
  <c r="F9114" i="11"/>
  <c r="G9114" i="11"/>
  <c r="H9114" i="11"/>
  <c r="F9115" i="11"/>
  <c r="G9115" i="11"/>
  <c r="H9115" i="11"/>
  <c r="F9116" i="11"/>
  <c r="G9116" i="11"/>
  <c r="H9116" i="11"/>
  <c r="F9117" i="11"/>
  <c r="G9117" i="11"/>
  <c r="H9117" i="11"/>
  <c r="F9118" i="11"/>
  <c r="G9118" i="11"/>
  <c r="H9118" i="11"/>
  <c r="F9119" i="11"/>
  <c r="G9119" i="11"/>
  <c r="H9119" i="11"/>
  <c r="F9120" i="11"/>
  <c r="G9120" i="11"/>
  <c r="H9120" i="11"/>
  <c r="F9121" i="11"/>
  <c r="G9121" i="11"/>
  <c r="H9121" i="11"/>
  <c r="F9122" i="11"/>
  <c r="G9122" i="11"/>
  <c r="H9122" i="11"/>
  <c r="F9123" i="11"/>
  <c r="G9123" i="11"/>
  <c r="H9123" i="11"/>
  <c r="F9124" i="11"/>
  <c r="G9124" i="11"/>
  <c r="H9124" i="11"/>
  <c r="F9125" i="11"/>
  <c r="G9125" i="11"/>
  <c r="H9125" i="11"/>
  <c r="F9126" i="11"/>
  <c r="G9126" i="11"/>
  <c r="H9126" i="11"/>
  <c r="F9127" i="11"/>
  <c r="G9127" i="11"/>
  <c r="H9127" i="11"/>
  <c r="F9128" i="11"/>
  <c r="G9128" i="11"/>
  <c r="H9128" i="11"/>
  <c r="F9129" i="11"/>
  <c r="G9129" i="11"/>
  <c r="H9129" i="11"/>
  <c r="F9130" i="11"/>
  <c r="G9130" i="11"/>
  <c r="H9130" i="11"/>
  <c r="F9131" i="11"/>
  <c r="G9131" i="11"/>
  <c r="H9131" i="11"/>
  <c r="F9132" i="11"/>
  <c r="G9132" i="11"/>
  <c r="H9132" i="11"/>
  <c r="F9133" i="11"/>
  <c r="G9133" i="11"/>
  <c r="H9133" i="11"/>
  <c r="F9134" i="11"/>
  <c r="G9134" i="11"/>
  <c r="H9134" i="11"/>
  <c r="F9135" i="11"/>
  <c r="G9135" i="11"/>
  <c r="H9135" i="11"/>
  <c r="F9136" i="11"/>
  <c r="G9136" i="11"/>
  <c r="H9136" i="11"/>
  <c r="F9137" i="11"/>
  <c r="G9137" i="11"/>
  <c r="H9137" i="11"/>
  <c r="F9138" i="11"/>
  <c r="G9138" i="11"/>
  <c r="H9138" i="11"/>
  <c r="F9139" i="11"/>
  <c r="G9139" i="11"/>
  <c r="H9139" i="11"/>
  <c r="F9140" i="11"/>
  <c r="G9140" i="11"/>
  <c r="H9140" i="11"/>
  <c r="F9141" i="11"/>
  <c r="G9141" i="11"/>
  <c r="H9141" i="11"/>
  <c r="F9142" i="11"/>
  <c r="G9142" i="11"/>
  <c r="H9142" i="11"/>
  <c r="F9143" i="11"/>
  <c r="G9143" i="11"/>
  <c r="H9143" i="11"/>
  <c r="F9144" i="11"/>
  <c r="G9144" i="11"/>
  <c r="H9144" i="11"/>
  <c r="F9145" i="11"/>
  <c r="G9145" i="11"/>
  <c r="H9145" i="11"/>
  <c r="F9146" i="11"/>
  <c r="G9146" i="11"/>
  <c r="H9146" i="11"/>
  <c r="F9147" i="11"/>
  <c r="G9147" i="11"/>
  <c r="H9147" i="11"/>
  <c r="F9148" i="11"/>
  <c r="G9148" i="11"/>
  <c r="H9148" i="11"/>
  <c r="F9149" i="11"/>
  <c r="G9149" i="11"/>
  <c r="H9149" i="11"/>
  <c r="F9150" i="11"/>
  <c r="G9150" i="11"/>
  <c r="H9150" i="11"/>
  <c r="F9151" i="11"/>
  <c r="G9151" i="11"/>
  <c r="H9151" i="11"/>
  <c r="F9152" i="11"/>
  <c r="G9152" i="11"/>
  <c r="H9152" i="11"/>
  <c r="F9153" i="11"/>
  <c r="G9153" i="11"/>
  <c r="H9153" i="11"/>
  <c r="F9154" i="11"/>
  <c r="G9154" i="11"/>
  <c r="H9154" i="11"/>
  <c r="F9155" i="11"/>
  <c r="G9155" i="11"/>
  <c r="H9155" i="11"/>
  <c r="F9156" i="11"/>
  <c r="G9156" i="11"/>
  <c r="H9156" i="11"/>
  <c r="F9157" i="11"/>
  <c r="G9157" i="11"/>
  <c r="H9157" i="11"/>
  <c r="F9158" i="11"/>
  <c r="G9158" i="11"/>
  <c r="H9158" i="11"/>
  <c r="F9159" i="11"/>
  <c r="G9159" i="11"/>
  <c r="H9159" i="11"/>
  <c r="F9160" i="11"/>
  <c r="G9160" i="11"/>
  <c r="H9160" i="11"/>
  <c r="F9161" i="11"/>
  <c r="G9161" i="11"/>
  <c r="H9161" i="11"/>
  <c r="F9162" i="11"/>
  <c r="G9162" i="11"/>
  <c r="H9162" i="11"/>
  <c r="F9163" i="11"/>
  <c r="G9163" i="11"/>
  <c r="H9163" i="11"/>
  <c r="F9164" i="11"/>
  <c r="G9164" i="11"/>
  <c r="H9164" i="11"/>
  <c r="F9165" i="11"/>
  <c r="G9165" i="11"/>
  <c r="H9165" i="11"/>
  <c r="F9166" i="11"/>
  <c r="G9166" i="11"/>
  <c r="H9166" i="11"/>
  <c r="F9167" i="11"/>
  <c r="G9167" i="11"/>
  <c r="H9167" i="11"/>
  <c r="F9168" i="11"/>
  <c r="G9168" i="11"/>
  <c r="H9168" i="11"/>
  <c r="F9169" i="11"/>
  <c r="G9169" i="11"/>
  <c r="H9169" i="11"/>
  <c r="F9170" i="11"/>
  <c r="G9170" i="11"/>
  <c r="H9170" i="11"/>
  <c r="F9171" i="11"/>
  <c r="G9171" i="11"/>
  <c r="H9171" i="11"/>
  <c r="F9172" i="11"/>
  <c r="G9172" i="11"/>
  <c r="H9172" i="11"/>
  <c r="F9173" i="11"/>
  <c r="G9173" i="11"/>
  <c r="H9173" i="11"/>
  <c r="F9174" i="11"/>
  <c r="G9174" i="11"/>
  <c r="H9174" i="11"/>
  <c r="F9175" i="11"/>
  <c r="G9175" i="11"/>
  <c r="H9175" i="11"/>
  <c r="F9176" i="11"/>
  <c r="G9176" i="11"/>
  <c r="H9176" i="11"/>
  <c r="F9177" i="11"/>
  <c r="G9177" i="11"/>
  <c r="H9177" i="11"/>
  <c r="F9178" i="11"/>
  <c r="G9178" i="11"/>
  <c r="H9178" i="11"/>
  <c r="F9179" i="11"/>
  <c r="G9179" i="11"/>
  <c r="H9179" i="11"/>
  <c r="F9180" i="11"/>
  <c r="G9180" i="11"/>
  <c r="H9180" i="11"/>
  <c r="F9181" i="11"/>
  <c r="G9181" i="11"/>
  <c r="H9181" i="11"/>
  <c r="F9182" i="11"/>
  <c r="G9182" i="11"/>
  <c r="H9182" i="11"/>
  <c r="F9183" i="11"/>
  <c r="G9183" i="11"/>
  <c r="H9183" i="11"/>
  <c r="F9184" i="11"/>
  <c r="G9184" i="11"/>
  <c r="H9184" i="11"/>
  <c r="F9185" i="11"/>
  <c r="G9185" i="11"/>
  <c r="H9185" i="11"/>
  <c r="F9186" i="11"/>
  <c r="G9186" i="11"/>
  <c r="H9186" i="11"/>
  <c r="F9187" i="11"/>
  <c r="G9187" i="11"/>
  <c r="H9187" i="11"/>
  <c r="F9188" i="11"/>
  <c r="G9188" i="11"/>
  <c r="H9188" i="11"/>
  <c r="F9189" i="11"/>
  <c r="G9189" i="11"/>
  <c r="H9189" i="11"/>
  <c r="F9190" i="11"/>
  <c r="G9190" i="11"/>
  <c r="H9190" i="11"/>
  <c r="F9191" i="11"/>
  <c r="G9191" i="11"/>
  <c r="H9191" i="11"/>
  <c r="F9192" i="11"/>
  <c r="G9192" i="11"/>
  <c r="H9192" i="11"/>
  <c r="F9193" i="11"/>
  <c r="G9193" i="11"/>
  <c r="H9193" i="11"/>
  <c r="F9194" i="11"/>
  <c r="G9194" i="11"/>
  <c r="H9194" i="11"/>
  <c r="F9195" i="11"/>
  <c r="G9195" i="11"/>
  <c r="H9195" i="11"/>
  <c r="F9196" i="11"/>
  <c r="G9196" i="11"/>
  <c r="H9196" i="11"/>
  <c r="F9197" i="11"/>
  <c r="G9197" i="11"/>
  <c r="H9197" i="11"/>
  <c r="F9198" i="11"/>
  <c r="G9198" i="11"/>
  <c r="H9198" i="11"/>
  <c r="F9199" i="11"/>
  <c r="G9199" i="11"/>
  <c r="H9199" i="11"/>
  <c r="F9200" i="11"/>
  <c r="G9200" i="11"/>
  <c r="H9200" i="11"/>
  <c r="F9201" i="11"/>
  <c r="G9201" i="11"/>
  <c r="H9201" i="11"/>
  <c r="F9202" i="11"/>
  <c r="G9202" i="11"/>
  <c r="H9202" i="11"/>
  <c r="F9203" i="11"/>
  <c r="G9203" i="11"/>
  <c r="H9203" i="11"/>
  <c r="F9204" i="11"/>
  <c r="G9204" i="11"/>
  <c r="H9204" i="11"/>
  <c r="F9205" i="11"/>
  <c r="G9205" i="11"/>
  <c r="H9205" i="11"/>
  <c r="F9206" i="11"/>
  <c r="G9206" i="11"/>
  <c r="H9206" i="11"/>
  <c r="F9207" i="11"/>
  <c r="G9207" i="11"/>
  <c r="H9207" i="11"/>
  <c r="F9208" i="11"/>
  <c r="G9208" i="11"/>
  <c r="H9208" i="11"/>
  <c r="F9209" i="11"/>
  <c r="G9209" i="11"/>
  <c r="H9209" i="11"/>
  <c r="F9210" i="11"/>
  <c r="G9210" i="11"/>
  <c r="H9210" i="11"/>
  <c r="F9211" i="11"/>
  <c r="G9211" i="11"/>
  <c r="H9211" i="11"/>
  <c r="F9212" i="11"/>
  <c r="G9212" i="11"/>
  <c r="H9212" i="11"/>
  <c r="F9213" i="11"/>
  <c r="G9213" i="11"/>
  <c r="H9213" i="11"/>
  <c r="F9214" i="11"/>
  <c r="G9214" i="11"/>
  <c r="H9214" i="11"/>
  <c r="F9215" i="11"/>
  <c r="G9215" i="11"/>
  <c r="H9215" i="11"/>
  <c r="F9216" i="11"/>
  <c r="G9216" i="11"/>
  <c r="H9216" i="11"/>
  <c r="F9217" i="11"/>
  <c r="G9217" i="11"/>
  <c r="H9217" i="11"/>
  <c r="F9218" i="11"/>
  <c r="G9218" i="11"/>
  <c r="H9218" i="11"/>
  <c r="F9219" i="11"/>
  <c r="G9219" i="11"/>
  <c r="H9219" i="11"/>
  <c r="F9220" i="11"/>
  <c r="G9220" i="11"/>
  <c r="H9220" i="11"/>
  <c r="F9221" i="11"/>
  <c r="G9221" i="11"/>
  <c r="H9221" i="11"/>
  <c r="F9222" i="11"/>
  <c r="G9222" i="11"/>
  <c r="H9222" i="11"/>
  <c r="F9223" i="11"/>
  <c r="G9223" i="11"/>
  <c r="H9223" i="11"/>
  <c r="F9224" i="11"/>
  <c r="G9224" i="11"/>
  <c r="H9224" i="11"/>
  <c r="F9225" i="11"/>
  <c r="G9225" i="11"/>
  <c r="H9225" i="11"/>
  <c r="F9226" i="11"/>
  <c r="G9226" i="11"/>
  <c r="H9226" i="11"/>
  <c r="F9227" i="11"/>
  <c r="G9227" i="11"/>
  <c r="H9227" i="11"/>
  <c r="F9228" i="11"/>
  <c r="G9228" i="11"/>
  <c r="H9228" i="11"/>
  <c r="F9229" i="11"/>
  <c r="G9229" i="11"/>
  <c r="H9229" i="11"/>
  <c r="F9230" i="11"/>
  <c r="G9230" i="11"/>
  <c r="H9230" i="11"/>
  <c r="F9231" i="11"/>
  <c r="G9231" i="11"/>
  <c r="H9231" i="11"/>
  <c r="F9232" i="11"/>
  <c r="G9232" i="11"/>
  <c r="H9232" i="11"/>
  <c r="F9233" i="11"/>
  <c r="G9233" i="11"/>
  <c r="H9233" i="11"/>
  <c r="F9234" i="11"/>
  <c r="G9234" i="11"/>
  <c r="H9234" i="11"/>
  <c r="F9235" i="11"/>
  <c r="G9235" i="11"/>
  <c r="H9235" i="11"/>
  <c r="F9236" i="11"/>
  <c r="G9236" i="11"/>
  <c r="H9236" i="11"/>
  <c r="F9237" i="11"/>
  <c r="G9237" i="11"/>
  <c r="H9237" i="11"/>
  <c r="F9238" i="11"/>
  <c r="G9238" i="11"/>
  <c r="H9238" i="11"/>
  <c r="F9239" i="11"/>
  <c r="G9239" i="11"/>
  <c r="H9239" i="11"/>
  <c r="F9240" i="11"/>
  <c r="G9240" i="11"/>
  <c r="H9240" i="11"/>
  <c r="F9241" i="11"/>
  <c r="G9241" i="11"/>
  <c r="H9241" i="11"/>
  <c r="F9242" i="11"/>
  <c r="G9242" i="11"/>
  <c r="H9242" i="11"/>
  <c r="F9243" i="11"/>
  <c r="G9243" i="11"/>
  <c r="H9243" i="11"/>
  <c r="F9244" i="11"/>
  <c r="G9244" i="11"/>
  <c r="H9244" i="11"/>
  <c r="F9245" i="11"/>
  <c r="G9245" i="11"/>
  <c r="H9245" i="11"/>
  <c r="F9246" i="11"/>
  <c r="G9246" i="11"/>
  <c r="H9246" i="11"/>
  <c r="F9247" i="11"/>
  <c r="G9247" i="11"/>
  <c r="H9247" i="11"/>
  <c r="F9248" i="11"/>
  <c r="G9248" i="11"/>
  <c r="H9248" i="11"/>
  <c r="F9249" i="11"/>
  <c r="G9249" i="11"/>
  <c r="H9249" i="11"/>
  <c r="F9250" i="11"/>
  <c r="G9250" i="11"/>
  <c r="H9250" i="11"/>
  <c r="F9251" i="11"/>
  <c r="G9251" i="11"/>
  <c r="H9251" i="11"/>
  <c r="F9252" i="11"/>
  <c r="G9252" i="11"/>
  <c r="H9252" i="11"/>
  <c r="F9253" i="11"/>
  <c r="G9253" i="11"/>
  <c r="H9253" i="11"/>
  <c r="F9254" i="11"/>
  <c r="G9254" i="11"/>
  <c r="H9254" i="11"/>
  <c r="F9255" i="11"/>
  <c r="G9255" i="11"/>
  <c r="H9255" i="11"/>
  <c r="F9256" i="11"/>
  <c r="G9256" i="11"/>
  <c r="H9256" i="11"/>
  <c r="F9257" i="11"/>
  <c r="G9257" i="11"/>
  <c r="H9257" i="11"/>
  <c r="F9258" i="11"/>
  <c r="G9258" i="11"/>
  <c r="H9258" i="11"/>
  <c r="F9259" i="11"/>
  <c r="G9259" i="11"/>
  <c r="H9259" i="11"/>
  <c r="F9260" i="11"/>
  <c r="G9260" i="11"/>
  <c r="H9260" i="11"/>
  <c r="F9261" i="11"/>
  <c r="G9261" i="11"/>
  <c r="H9261" i="11"/>
  <c r="F9262" i="11"/>
  <c r="G9262" i="11"/>
  <c r="H9262" i="11"/>
  <c r="F9263" i="11"/>
  <c r="G9263" i="11"/>
  <c r="H9263" i="11"/>
  <c r="F9264" i="11"/>
  <c r="G9264" i="11"/>
  <c r="H9264" i="11"/>
  <c r="F9265" i="11"/>
  <c r="G9265" i="11"/>
  <c r="H9265" i="11"/>
  <c r="F9266" i="11"/>
  <c r="G9266" i="11"/>
  <c r="H9266" i="11"/>
  <c r="F9267" i="11"/>
  <c r="G9267" i="11"/>
  <c r="H9267" i="11"/>
  <c r="F9268" i="11"/>
  <c r="G9268" i="11"/>
  <c r="H9268" i="11"/>
  <c r="F9269" i="11"/>
  <c r="G9269" i="11"/>
  <c r="H9269" i="11"/>
  <c r="F9270" i="11"/>
  <c r="G9270" i="11"/>
  <c r="H9270" i="11"/>
  <c r="F9271" i="11"/>
  <c r="G9271" i="11"/>
  <c r="H9271" i="11"/>
  <c r="F9272" i="11"/>
  <c r="G9272" i="11"/>
  <c r="H9272" i="11"/>
  <c r="F9273" i="11"/>
  <c r="G9273" i="11"/>
  <c r="H9273" i="11"/>
  <c r="F9274" i="11"/>
  <c r="G9274" i="11"/>
  <c r="H9274" i="11"/>
  <c r="F9275" i="11"/>
  <c r="G9275" i="11"/>
  <c r="H9275" i="11"/>
  <c r="F9276" i="11"/>
  <c r="G9276" i="11"/>
  <c r="H9276" i="11"/>
  <c r="F9277" i="11"/>
  <c r="G9277" i="11"/>
  <c r="H9277" i="11"/>
  <c r="F9278" i="11"/>
  <c r="G9278" i="11"/>
  <c r="H9278" i="11"/>
  <c r="F9279" i="11"/>
  <c r="G9279" i="11"/>
  <c r="H9279" i="11"/>
  <c r="F9280" i="11"/>
  <c r="G9280" i="11"/>
  <c r="H9280" i="11"/>
  <c r="F9281" i="11"/>
  <c r="G9281" i="11"/>
  <c r="H9281" i="11"/>
  <c r="F9282" i="11"/>
  <c r="G9282" i="11"/>
  <c r="H9282" i="11"/>
  <c r="F9283" i="11"/>
  <c r="G9283" i="11"/>
  <c r="H9283" i="11"/>
  <c r="F9284" i="11"/>
  <c r="G9284" i="11"/>
  <c r="H9284" i="11"/>
  <c r="F9285" i="11"/>
  <c r="G9285" i="11"/>
  <c r="H9285" i="11"/>
  <c r="F9286" i="11"/>
  <c r="G9286" i="11"/>
  <c r="H9286" i="11"/>
  <c r="F9287" i="11"/>
  <c r="G9287" i="11"/>
  <c r="H9287" i="11"/>
  <c r="F9288" i="11"/>
  <c r="G9288" i="11"/>
  <c r="H9288" i="11"/>
  <c r="F9289" i="11"/>
  <c r="G9289" i="11"/>
  <c r="H9289" i="11"/>
  <c r="F9290" i="11"/>
  <c r="G9290" i="11"/>
  <c r="H9290" i="11"/>
  <c r="F9291" i="11"/>
  <c r="G9291" i="11"/>
  <c r="H9291" i="11"/>
  <c r="F9292" i="11"/>
  <c r="G9292" i="11"/>
  <c r="H9292" i="11"/>
  <c r="F9293" i="11"/>
  <c r="G9293" i="11"/>
  <c r="H9293" i="11"/>
  <c r="F9294" i="11"/>
  <c r="G9294" i="11"/>
  <c r="H9294" i="11"/>
  <c r="F9295" i="11"/>
  <c r="G9295" i="11"/>
  <c r="H9295" i="11"/>
  <c r="F9296" i="11"/>
  <c r="G9296" i="11"/>
  <c r="H9296" i="11"/>
  <c r="F9297" i="11"/>
  <c r="G9297" i="11"/>
  <c r="H9297" i="11"/>
  <c r="F9298" i="11"/>
  <c r="G9298" i="11"/>
  <c r="H9298" i="11"/>
  <c r="F9299" i="11"/>
  <c r="G9299" i="11"/>
  <c r="H9299" i="11"/>
  <c r="F9300" i="11"/>
  <c r="G9300" i="11"/>
  <c r="H9300" i="11"/>
  <c r="F9301" i="11"/>
  <c r="G9301" i="11"/>
  <c r="H9301" i="11"/>
  <c r="F9302" i="11"/>
  <c r="G9302" i="11"/>
  <c r="H9302" i="11"/>
  <c r="F9303" i="11"/>
  <c r="G9303" i="11"/>
  <c r="H9303" i="11"/>
  <c r="F9304" i="11"/>
  <c r="G9304" i="11"/>
  <c r="H9304" i="11"/>
  <c r="F9305" i="11"/>
  <c r="G9305" i="11"/>
  <c r="H9305" i="11"/>
  <c r="F9306" i="11"/>
  <c r="G9306" i="11"/>
  <c r="H9306" i="11"/>
  <c r="F9307" i="11"/>
  <c r="G9307" i="11"/>
  <c r="H9307" i="11"/>
  <c r="F9308" i="11"/>
  <c r="G9308" i="11"/>
  <c r="H9308" i="11"/>
  <c r="F9309" i="11"/>
  <c r="G9309" i="11"/>
  <c r="H9309" i="11"/>
  <c r="F9310" i="11"/>
  <c r="G9310" i="11"/>
  <c r="H9310" i="11"/>
  <c r="F9311" i="11"/>
  <c r="G9311" i="11"/>
  <c r="H9311" i="11"/>
  <c r="F9312" i="11"/>
  <c r="G9312" i="11"/>
  <c r="H9312" i="11"/>
  <c r="F9313" i="11"/>
  <c r="G9313" i="11"/>
  <c r="H9313" i="11"/>
  <c r="F9314" i="11"/>
  <c r="G9314" i="11"/>
  <c r="H9314" i="11"/>
  <c r="F9315" i="11"/>
  <c r="G9315" i="11"/>
  <c r="H9315" i="11"/>
  <c r="F9316" i="11"/>
  <c r="G9316" i="11"/>
  <c r="H9316" i="11"/>
  <c r="F9317" i="11"/>
  <c r="G9317" i="11"/>
  <c r="H9317" i="11"/>
  <c r="F9318" i="11"/>
  <c r="G9318" i="11"/>
  <c r="H9318" i="11"/>
  <c r="F9319" i="11"/>
  <c r="G9319" i="11"/>
  <c r="H9319" i="11"/>
  <c r="F9320" i="11"/>
  <c r="G9320" i="11"/>
  <c r="H9320" i="11"/>
  <c r="F9321" i="11"/>
  <c r="G9321" i="11"/>
  <c r="H9321" i="11"/>
  <c r="F9322" i="11"/>
  <c r="G9322" i="11"/>
  <c r="H9322" i="11"/>
  <c r="F9323" i="11"/>
  <c r="G9323" i="11"/>
  <c r="H9323" i="11"/>
  <c r="F9324" i="11"/>
  <c r="G9324" i="11"/>
  <c r="H9324" i="11"/>
  <c r="F9325" i="11"/>
  <c r="G9325" i="11"/>
  <c r="H9325" i="11"/>
  <c r="F9326" i="11"/>
  <c r="G9326" i="11"/>
  <c r="H9326" i="11"/>
  <c r="F9327" i="11"/>
  <c r="G9327" i="11"/>
  <c r="H9327" i="11"/>
  <c r="F9328" i="11"/>
  <c r="G9328" i="11"/>
  <c r="H9328" i="11"/>
  <c r="F9329" i="11"/>
  <c r="G9329" i="11"/>
  <c r="H9329" i="11"/>
  <c r="F9330" i="11"/>
  <c r="G9330" i="11"/>
  <c r="H9330" i="11"/>
  <c r="F9331" i="11"/>
  <c r="G9331" i="11"/>
  <c r="H9331" i="11"/>
  <c r="F9332" i="11"/>
  <c r="G9332" i="11"/>
  <c r="H9332" i="11"/>
  <c r="F9333" i="11"/>
  <c r="G9333" i="11"/>
  <c r="H9333" i="11"/>
  <c r="F9334" i="11"/>
  <c r="G9334" i="11"/>
  <c r="H9334" i="11"/>
  <c r="F9335" i="11"/>
  <c r="G9335" i="11"/>
  <c r="H9335" i="11"/>
  <c r="F9336" i="11"/>
  <c r="G9336" i="11"/>
  <c r="H9336" i="11"/>
  <c r="F9337" i="11"/>
  <c r="G9337" i="11"/>
  <c r="H9337" i="11"/>
  <c r="F9338" i="11"/>
  <c r="G9338" i="11"/>
  <c r="H9338" i="11"/>
  <c r="F9339" i="11"/>
  <c r="G9339" i="11"/>
  <c r="H9339" i="11"/>
  <c r="F9340" i="11"/>
  <c r="G9340" i="11"/>
  <c r="H9340" i="11"/>
  <c r="F9341" i="11"/>
  <c r="G9341" i="11"/>
  <c r="H9341" i="11"/>
  <c r="F9342" i="11"/>
  <c r="G9342" i="11"/>
  <c r="H9342" i="11"/>
  <c r="F9343" i="11"/>
  <c r="G9343" i="11"/>
  <c r="H9343" i="11"/>
  <c r="F9344" i="11"/>
  <c r="G9344" i="11"/>
  <c r="H9344" i="11"/>
  <c r="F9345" i="11"/>
  <c r="G9345" i="11"/>
  <c r="H9345" i="11"/>
  <c r="F9346" i="11"/>
  <c r="G9346" i="11"/>
  <c r="H9346" i="11"/>
  <c r="F9347" i="11"/>
  <c r="G9347" i="11"/>
  <c r="H9347" i="11"/>
  <c r="F9348" i="11"/>
  <c r="G9348" i="11"/>
  <c r="H9348" i="11"/>
  <c r="F9349" i="11"/>
  <c r="G9349" i="11"/>
  <c r="H9349" i="11"/>
  <c r="F9350" i="11"/>
  <c r="G9350" i="11"/>
  <c r="H9350" i="11"/>
  <c r="F9351" i="11"/>
  <c r="G9351" i="11"/>
  <c r="H9351" i="11"/>
  <c r="F9352" i="11"/>
  <c r="G9352" i="11"/>
  <c r="H9352" i="11"/>
  <c r="F9353" i="11"/>
  <c r="G9353" i="11"/>
  <c r="H9353" i="11"/>
  <c r="F9354" i="11"/>
  <c r="G9354" i="11"/>
  <c r="H9354" i="11"/>
  <c r="F9355" i="11"/>
  <c r="G9355" i="11"/>
  <c r="H9355" i="11"/>
  <c r="F9356" i="11"/>
  <c r="G9356" i="11"/>
  <c r="H9356" i="11"/>
  <c r="F9357" i="11"/>
  <c r="G9357" i="11"/>
  <c r="H9357" i="11"/>
  <c r="F9358" i="11"/>
  <c r="G9358" i="11"/>
  <c r="H9358" i="11"/>
  <c r="F9359" i="11"/>
  <c r="G9359" i="11"/>
  <c r="H9359" i="11"/>
  <c r="F9360" i="11"/>
  <c r="G9360" i="11"/>
  <c r="H9360" i="11"/>
  <c r="F9361" i="11"/>
  <c r="G9361" i="11"/>
  <c r="H9361" i="11"/>
  <c r="F9362" i="11"/>
  <c r="G9362" i="11"/>
  <c r="H9362" i="11"/>
  <c r="F9363" i="11"/>
  <c r="G9363" i="11"/>
  <c r="H9363" i="11"/>
  <c r="F9364" i="11"/>
  <c r="G9364" i="11"/>
  <c r="H9364" i="11"/>
  <c r="F9365" i="11"/>
  <c r="G9365" i="11"/>
  <c r="H9365" i="11"/>
  <c r="F9366" i="11"/>
  <c r="G9366" i="11"/>
  <c r="H9366" i="11"/>
  <c r="F9367" i="11"/>
  <c r="G9367" i="11"/>
  <c r="H9367" i="11"/>
  <c r="F9368" i="11"/>
  <c r="G9368" i="11"/>
  <c r="H9368" i="11"/>
  <c r="F9369" i="11"/>
  <c r="G9369" i="11"/>
  <c r="H9369" i="11"/>
  <c r="F9370" i="11"/>
  <c r="G9370" i="11"/>
  <c r="H9370" i="11"/>
  <c r="F9371" i="11"/>
  <c r="G9371" i="11"/>
  <c r="H9371" i="11"/>
  <c r="F9372" i="11"/>
  <c r="G9372" i="11"/>
  <c r="H9372" i="11"/>
  <c r="F9373" i="11"/>
  <c r="G9373" i="11"/>
  <c r="H9373" i="11"/>
  <c r="F9374" i="11"/>
  <c r="G9374" i="11"/>
  <c r="H9374" i="11"/>
  <c r="F9375" i="11"/>
  <c r="G9375" i="11"/>
  <c r="H9375" i="11"/>
  <c r="F9376" i="11"/>
  <c r="G9376" i="11"/>
  <c r="H9376" i="11"/>
  <c r="F9377" i="11"/>
  <c r="G9377" i="11"/>
  <c r="H9377" i="11"/>
  <c r="F9378" i="11"/>
  <c r="G9378" i="11"/>
  <c r="H9378" i="11"/>
  <c r="F9379" i="11"/>
  <c r="G9379" i="11"/>
  <c r="H9379" i="11"/>
  <c r="F9380" i="11"/>
  <c r="G9380" i="11"/>
  <c r="H9380" i="11"/>
  <c r="F9381" i="11"/>
  <c r="G9381" i="11"/>
  <c r="H9381" i="11"/>
  <c r="F9382" i="11"/>
  <c r="G9382" i="11"/>
  <c r="H9382" i="11"/>
  <c r="F9383" i="11"/>
  <c r="G9383" i="11"/>
  <c r="H9383" i="11"/>
  <c r="F9384" i="11"/>
  <c r="G9384" i="11"/>
  <c r="H9384" i="11"/>
  <c r="F9385" i="11"/>
  <c r="G9385" i="11"/>
  <c r="H9385" i="11"/>
  <c r="F9386" i="11"/>
  <c r="G9386" i="11"/>
  <c r="H9386" i="11"/>
  <c r="F9387" i="11"/>
  <c r="G9387" i="11"/>
  <c r="H9387" i="11"/>
  <c r="F9388" i="11"/>
  <c r="G9388" i="11"/>
  <c r="H9388" i="11"/>
  <c r="F9389" i="11"/>
  <c r="G9389" i="11"/>
  <c r="H9389" i="11"/>
  <c r="F9390" i="11"/>
  <c r="G9390" i="11"/>
  <c r="H9390" i="11"/>
  <c r="F9391" i="11"/>
  <c r="G9391" i="11"/>
  <c r="H9391" i="11"/>
  <c r="F9392" i="11"/>
  <c r="G9392" i="11"/>
  <c r="H9392" i="11"/>
  <c r="F9393" i="11"/>
  <c r="G9393" i="11"/>
  <c r="H9393" i="11"/>
  <c r="F9394" i="11"/>
  <c r="G9394" i="11"/>
  <c r="H9394" i="11"/>
  <c r="F9395" i="11"/>
  <c r="G9395" i="11"/>
  <c r="H9395" i="11"/>
  <c r="F9396" i="11"/>
  <c r="G9396" i="11"/>
  <c r="H9396" i="11"/>
  <c r="F9397" i="11"/>
  <c r="G9397" i="11"/>
  <c r="H9397" i="11"/>
  <c r="F9398" i="11"/>
  <c r="G9398" i="11"/>
  <c r="H9398" i="11"/>
  <c r="F9399" i="11"/>
  <c r="G9399" i="11"/>
  <c r="H9399" i="11"/>
  <c r="F9400" i="11"/>
  <c r="G9400" i="11"/>
  <c r="H9400" i="11"/>
  <c r="F9401" i="11"/>
  <c r="G9401" i="11"/>
  <c r="H9401" i="11"/>
  <c r="F9402" i="11"/>
  <c r="G9402" i="11"/>
  <c r="H9402" i="11"/>
  <c r="F9403" i="11"/>
  <c r="G9403" i="11"/>
  <c r="H9403" i="11"/>
  <c r="F9404" i="11"/>
  <c r="G9404" i="11"/>
  <c r="H9404" i="11"/>
  <c r="F9405" i="11"/>
  <c r="G9405" i="11"/>
  <c r="H9405" i="11"/>
  <c r="F9406" i="11"/>
  <c r="G9406" i="11"/>
  <c r="H9406" i="11"/>
  <c r="F9407" i="11"/>
  <c r="G9407" i="11"/>
  <c r="H9407" i="11"/>
  <c r="F9408" i="11"/>
  <c r="G9408" i="11"/>
  <c r="H9408" i="11"/>
  <c r="F9409" i="11"/>
  <c r="G9409" i="11"/>
  <c r="H9409" i="11"/>
  <c r="F9410" i="11"/>
  <c r="G9410" i="11"/>
  <c r="H9410" i="11"/>
  <c r="F9411" i="11"/>
  <c r="G9411" i="11"/>
  <c r="H9411" i="11"/>
  <c r="F9412" i="11"/>
  <c r="G9412" i="11"/>
  <c r="H9412" i="11"/>
  <c r="F9413" i="11"/>
  <c r="G9413" i="11"/>
  <c r="H9413" i="11"/>
  <c r="F9414" i="11"/>
  <c r="G9414" i="11"/>
  <c r="H9414" i="11"/>
  <c r="F9415" i="11"/>
  <c r="G9415" i="11"/>
  <c r="H9415" i="11"/>
  <c r="F9416" i="11"/>
  <c r="G9416" i="11"/>
  <c r="H9416" i="11"/>
  <c r="F9417" i="11"/>
  <c r="G9417" i="11"/>
  <c r="H9417" i="11"/>
  <c r="F9418" i="11"/>
  <c r="G9418" i="11"/>
  <c r="H9418" i="11"/>
  <c r="F9419" i="11"/>
  <c r="G9419" i="11"/>
  <c r="H9419" i="11"/>
  <c r="F9420" i="11"/>
  <c r="G9420" i="11"/>
  <c r="H9420" i="11"/>
  <c r="F9421" i="11"/>
  <c r="G9421" i="11"/>
  <c r="H9421" i="11"/>
  <c r="F9422" i="11"/>
  <c r="G9422" i="11"/>
  <c r="H9422" i="11"/>
  <c r="F9423" i="11"/>
  <c r="G9423" i="11"/>
  <c r="H9423" i="11"/>
  <c r="F9424" i="11"/>
  <c r="G9424" i="11"/>
  <c r="H9424" i="11"/>
  <c r="F9425" i="11"/>
  <c r="G9425" i="11"/>
  <c r="H9425" i="11"/>
  <c r="F9426" i="11"/>
  <c r="G9426" i="11"/>
  <c r="H9426" i="11"/>
  <c r="F9427" i="11"/>
  <c r="G9427" i="11"/>
  <c r="H9427" i="11"/>
  <c r="F9428" i="11"/>
  <c r="G9428" i="11"/>
  <c r="H9428" i="11"/>
  <c r="F9429" i="11"/>
  <c r="G9429" i="11"/>
  <c r="H9429" i="11"/>
  <c r="F9430" i="11"/>
  <c r="G9430" i="11"/>
  <c r="H9430" i="11"/>
  <c r="F9431" i="11"/>
  <c r="G9431" i="11"/>
  <c r="H9431" i="11"/>
  <c r="F9432" i="11"/>
  <c r="G9432" i="11"/>
  <c r="H9432" i="11"/>
  <c r="F9433" i="11"/>
  <c r="G9433" i="11"/>
  <c r="H9433" i="11"/>
  <c r="F9434" i="11"/>
  <c r="G9434" i="11"/>
  <c r="H9434" i="11"/>
  <c r="F9435" i="11"/>
  <c r="G9435" i="11"/>
  <c r="H9435" i="11"/>
  <c r="F9436" i="11"/>
  <c r="G9436" i="11"/>
  <c r="H9436" i="11"/>
  <c r="F9437" i="11"/>
  <c r="G9437" i="11"/>
  <c r="H9437" i="11"/>
  <c r="F9438" i="11"/>
  <c r="G9438" i="11"/>
  <c r="H9438" i="11"/>
  <c r="F9439" i="11"/>
  <c r="G9439" i="11"/>
  <c r="H9439" i="11"/>
  <c r="F9440" i="11"/>
  <c r="G9440" i="11"/>
  <c r="H9440" i="11"/>
  <c r="F9441" i="11"/>
  <c r="G9441" i="11"/>
  <c r="H9441" i="11"/>
  <c r="F9442" i="11"/>
  <c r="G9442" i="11"/>
  <c r="H9442" i="11"/>
  <c r="F9443" i="11"/>
  <c r="G9443" i="11"/>
  <c r="H9443" i="11"/>
  <c r="F9444" i="11"/>
  <c r="G9444" i="11"/>
  <c r="H9444" i="11"/>
  <c r="F9445" i="11"/>
  <c r="G9445" i="11"/>
  <c r="H9445" i="11"/>
  <c r="F9446" i="11"/>
  <c r="G9446" i="11"/>
  <c r="H9446" i="11"/>
  <c r="F9447" i="11"/>
  <c r="G9447" i="11"/>
  <c r="H9447" i="11"/>
  <c r="F9448" i="11"/>
  <c r="G9448" i="11"/>
  <c r="H9448" i="11"/>
  <c r="F9449" i="11"/>
  <c r="G9449" i="11"/>
  <c r="H9449" i="11"/>
  <c r="F9450" i="11"/>
  <c r="G9450" i="11"/>
  <c r="H9450" i="11"/>
  <c r="F9451" i="11"/>
  <c r="G9451" i="11"/>
  <c r="H9451" i="11"/>
  <c r="F9452" i="11"/>
  <c r="G9452" i="11"/>
  <c r="H9452" i="11"/>
  <c r="F9453" i="11"/>
  <c r="G9453" i="11"/>
  <c r="H9453" i="11"/>
  <c r="F9454" i="11"/>
  <c r="G9454" i="11"/>
  <c r="H9454" i="11"/>
  <c r="F9455" i="11"/>
  <c r="G9455" i="11"/>
  <c r="H9455" i="11"/>
  <c r="F9456" i="11"/>
  <c r="G9456" i="11"/>
  <c r="H9456" i="11"/>
  <c r="F9457" i="11"/>
  <c r="G9457" i="11"/>
  <c r="H9457" i="11"/>
  <c r="F9458" i="11"/>
  <c r="G9458" i="11"/>
  <c r="H9458" i="11"/>
  <c r="F9459" i="11"/>
  <c r="G9459" i="11"/>
  <c r="H9459" i="11"/>
  <c r="F9460" i="11"/>
  <c r="G9460" i="11"/>
  <c r="H9460" i="11"/>
  <c r="F9461" i="11"/>
  <c r="G9461" i="11"/>
  <c r="H9461" i="11"/>
  <c r="F9462" i="11"/>
  <c r="G9462" i="11"/>
  <c r="H9462" i="11"/>
  <c r="F9463" i="11"/>
  <c r="G9463" i="11"/>
  <c r="H9463" i="11"/>
  <c r="F9464" i="11"/>
  <c r="G9464" i="11"/>
  <c r="H9464" i="11"/>
  <c r="F9465" i="11"/>
  <c r="G9465" i="11"/>
  <c r="H9465" i="11"/>
  <c r="F9466" i="11"/>
  <c r="G9466" i="11"/>
  <c r="H9466" i="11"/>
  <c r="F9467" i="11"/>
  <c r="G9467" i="11"/>
  <c r="H9467" i="11"/>
  <c r="F9468" i="11"/>
  <c r="G9468" i="11"/>
  <c r="H9468" i="11"/>
  <c r="F9469" i="11"/>
  <c r="G9469" i="11"/>
  <c r="H9469" i="11"/>
  <c r="F9470" i="11"/>
  <c r="G9470" i="11"/>
  <c r="H9470" i="11"/>
  <c r="F9471" i="11"/>
  <c r="G9471" i="11"/>
  <c r="H9471" i="11"/>
  <c r="F9472" i="11"/>
  <c r="G9472" i="11"/>
  <c r="H9472" i="11"/>
  <c r="F9473" i="11"/>
  <c r="G9473" i="11"/>
  <c r="H9473" i="11"/>
  <c r="F9474" i="11"/>
  <c r="G9474" i="11"/>
  <c r="H9474" i="11"/>
  <c r="F9475" i="11"/>
  <c r="G9475" i="11"/>
  <c r="H9475" i="11"/>
  <c r="F9476" i="11"/>
  <c r="G9476" i="11"/>
  <c r="H9476" i="11"/>
  <c r="F9477" i="11"/>
  <c r="G9477" i="11"/>
  <c r="H9477" i="11"/>
  <c r="F9478" i="11"/>
  <c r="G9478" i="11"/>
  <c r="H9478" i="11"/>
  <c r="F9479" i="11"/>
  <c r="G9479" i="11"/>
  <c r="H9479" i="11"/>
  <c r="F9480" i="11"/>
  <c r="G9480" i="11"/>
  <c r="H9480" i="11"/>
  <c r="F9481" i="11"/>
  <c r="G9481" i="11"/>
  <c r="H9481" i="11"/>
  <c r="F9482" i="11"/>
  <c r="G9482" i="11"/>
  <c r="H9482" i="11"/>
  <c r="F9483" i="11"/>
  <c r="G9483" i="11"/>
  <c r="H9483" i="11"/>
  <c r="F9484" i="11"/>
  <c r="G9484" i="11"/>
  <c r="H9484" i="11"/>
  <c r="F9485" i="11"/>
  <c r="G9485" i="11"/>
  <c r="H9485" i="11"/>
  <c r="F9486" i="11"/>
  <c r="G9486" i="11"/>
  <c r="H9486" i="11"/>
  <c r="F9487" i="11"/>
  <c r="G9487" i="11"/>
  <c r="H9487" i="11"/>
  <c r="F9488" i="11"/>
  <c r="G9488" i="11"/>
  <c r="H9488" i="11"/>
  <c r="F9489" i="11"/>
  <c r="G9489" i="11"/>
  <c r="H9489" i="11"/>
  <c r="F9490" i="11"/>
  <c r="G9490" i="11"/>
  <c r="H9490" i="11"/>
  <c r="F9491" i="11"/>
  <c r="G9491" i="11"/>
  <c r="H9491" i="11"/>
  <c r="F9492" i="11"/>
  <c r="G9492" i="11"/>
  <c r="H9492" i="11"/>
  <c r="F9493" i="11"/>
  <c r="G9493" i="11"/>
  <c r="H9493" i="11"/>
  <c r="F9494" i="11"/>
  <c r="G9494" i="11"/>
  <c r="H9494" i="11"/>
  <c r="F9495" i="11"/>
  <c r="G9495" i="11"/>
  <c r="H9495" i="11"/>
  <c r="F9496" i="11"/>
  <c r="G9496" i="11"/>
  <c r="H9496" i="11"/>
  <c r="F9497" i="11"/>
  <c r="G9497" i="11"/>
  <c r="H9497" i="11"/>
  <c r="F9498" i="11"/>
  <c r="G9498" i="11"/>
  <c r="H9498" i="11"/>
  <c r="F9499" i="11"/>
  <c r="G9499" i="11"/>
  <c r="H9499" i="11"/>
  <c r="F9500" i="11"/>
  <c r="G9500" i="11"/>
  <c r="H9500" i="11"/>
  <c r="F9501" i="11"/>
  <c r="G9501" i="11"/>
  <c r="H9501" i="11"/>
  <c r="F9502" i="11"/>
  <c r="G9502" i="11"/>
  <c r="H9502" i="11"/>
  <c r="F9503" i="11"/>
  <c r="G9503" i="11"/>
  <c r="H9503" i="11"/>
  <c r="F9504" i="11"/>
  <c r="G9504" i="11"/>
  <c r="H9504" i="11"/>
  <c r="F9505" i="11"/>
  <c r="G9505" i="11"/>
  <c r="H9505" i="11"/>
  <c r="F9506" i="11"/>
  <c r="G9506" i="11"/>
  <c r="H9506" i="11"/>
  <c r="F9507" i="11"/>
  <c r="G9507" i="11"/>
  <c r="H9507" i="11"/>
  <c r="F9508" i="11"/>
  <c r="G9508" i="11"/>
  <c r="H9508" i="11"/>
  <c r="F9509" i="11"/>
  <c r="G9509" i="11"/>
  <c r="H9509" i="11"/>
  <c r="F9510" i="11"/>
  <c r="G9510" i="11"/>
  <c r="H9510" i="11"/>
  <c r="F9511" i="11"/>
  <c r="G9511" i="11"/>
  <c r="H9511" i="11"/>
  <c r="F9512" i="11"/>
  <c r="G9512" i="11"/>
  <c r="H9512" i="11"/>
  <c r="F9513" i="11"/>
  <c r="G9513" i="11"/>
  <c r="H9513" i="11"/>
  <c r="F9514" i="11"/>
  <c r="G9514" i="11"/>
  <c r="H9514" i="11"/>
  <c r="F9515" i="11"/>
  <c r="G9515" i="11"/>
  <c r="H9515" i="11"/>
  <c r="F9516" i="11"/>
  <c r="G9516" i="11"/>
  <c r="H9516" i="11"/>
  <c r="F9517" i="11"/>
  <c r="G9517" i="11"/>
  <c r="H9517" i="11"/>
  <c r="F9518" i="11"/>
  <c r="G9518" i="11"/>
  <c r="H9518" i="11"/>
  <c r="F9519" i="11"/>
  <c r="G9519" i="11"/>
  <c r="H9519" i="11"/>
  <c r="F9520" i="11"/>
  <c r="G9520" i="11"/>
  <c r="H9520" i="11"/>
  <c r="F9521" i="11"/>
  <c r="G9521" i="11"/>
  <c r="H9521" i="11"/>
  <c r="F9522" i="11"/>
  <c r="G9522" i="11"/>
  <c r="H9522" i="11"/>
  <c r="F9523" i="11"/>
  <c r="G9523" i="11"/>
  <c r="H9523" i="11"/>
  <c r="F9524" i="11"/>
  <c r="G9524" i="11"/>
  <c r="H9524" i="11"/>
  <c r="F9525" i="11"/>
  <c r="G9525" i="11"/>
  <c r="H9525" i="11"/>
  <c r="F9526" i="11"/>
  <c r="G9526" i="11"/>
  <c r="H9526" i="11"/>
  <c r="F9527" i="11"/>
  <c r="G9527" i="11"/>
  <c r="H9527" i="11"/>
  <c r="F9528" i="11"/>
  <c r="G9528" i="11"/>
  <c r="H9528" i="11"/>
  <c r="F9529" i="11"/>
  <c r="G9529" i="11"/>
  <c r="H9529" i="11"/>
  <c r="F9530" i="11"/>
  <c r="G9530" i="11"/>
  <c r="H9530" i="11"/>
  <c r="F9531" i="11"/>
  <c r="G9531" i="11"/>
  <c r="H9531" i="11"/>
  <c r="F9532" i="11"/>
  <c r="G9532" i="11"/>
  <c r="H9532" i="11"/>
  <c r="F9533" i="11"/>
  <c r="G9533" i="11"/>
  <c r="H9533" i="11"/>
  <c r="F9534" i="11"/>
  <c r="G9534" i="11"/>
  <c r="H9534" i="11"/>
  <c r="F9535" i="11"/>
  <c r="G9535" i="11"/>
  <c r="H9535" i="11"/>
  <c r="F9536" i="11"/>
  <c r="G9536" i="11"/>
  <c r="H9536" i="11"/>
  <c r="F9537" i="11"/>
  <c r="G9537" i="11"/>
  <c r="H9537" i="11"/>
  <c r="F9538" i="11"/>
  <c r="G9538" i="11"/>
  <c r="H9538" i="11"/>
  <c r="F9539" i="11"/>
  <c r="G9539" i="11"/>
  <c r="H9539" i="11"/>
  <c r="F9540" i="11"/>
  <c r="G9540" i="11"/>
  <c r="H9540" i="11"/>
  <c r="F9541" i="11"/>
  <c r="G9541" i="11"/>
  <c r="H9541" i="11"/>
  <c r="F9542" i="11"/>
  <c r="G9542" i="11"/>
  <c r="H9542" i="11"/>
  <c r="F9543" i="11"/>
  <c r="G9543" i="11"/>
  <c r="H9543" i="11"/>
  <c r="F9544" i="11"/>
  <c r="G9544" i="11"/>
  <c r="H9544" i="11"/>
  <c r="F9545" i="11"/>
  <c r="G9545" i="11"/>
  <c r="H9545" i="11"/>
  <c r="F9546" i="11"/>
  <c r="G9546" i="11"/>
  <c r="H9546" i="11"/>
  <c r="F9547" i="11"/>
  <c r="G9547" i="11"/>
  <c r="H9547" i="11"/>
  <c r="F9548" i="11"/>
  <c r="G9548" i="11"/>
  <c r="H9548" i="11"/>
  <c r="F9549" i="11"/>
  <c r="G9549" i="11"/>
  <c r="H9549" i="11"/>
  <c r="F9550" i="11"/>
  <c r="G9550" i="11"/>
  <c r="H9550" i="11"/>
  <c r="F9551" i="11"/>
  <c r="G9551" i="11"/>
  <c r="H9551" i="11"/>
  <c r="F9552" i="11"/>
  <c r="G9552" i="11"/>
  <c r="H9552" i="11"/>
  <c r="F9553" i="11"/>
  <c r="G9553" i="11"/>
  <c r="H9553" i="11"/>
  <c r="G14" i="11"/>
  <c r="H14" i="11"/>
  <c r="F14" i="11"/>
  <c r="L7" i="11"/>
  <c r="L8" i="11" s="1"/>
  <c r="AN15" i="11" l="1"/>
  <c r="C15" i="11" s="1"/>
  <c r="AO15" i="11"/>
  <c r="D15" i="11" s="1"/>
  <c r="AP15" i="11"/>
  <c r="E15" i="11" s="1"/>
  <c r="AQ15" i="11"/>
  <c r="AR15" i="11"/>
  <c r="AS15" i="11"/>
  <c r="AN16" i="11"/>
  <c r="C16" i="11" s="1"/>
  <c r="AO16" i="11"/>
  <c r="D16" i="11" s="1"/>
  <c r="AP16" i="11"/>
  <c r="E16" i="11" s="1"/>
  <c r="AQ16" i="11"/>
  <c r="AR16" i="11"/>
  <c r="AS16" i="11"/>
  <c r="AN17" i="11"/>
  <c r="C17" i="11" s="1"/>
  <c r="AO17" i="11"/>
  <c r="D17" i="11" s="1"/>
  <c r="AP17" i="11"/>
  <c r="E17" i="11" s="1"/>
  <c r="AQ17" i="11"/>
  <c r="AR17" i="11"/>
  <c r="AS17" i="11"/>
  <c r="AN18" i="11"/>
  <c r="C18" i="11" s="1"/>
  <c r="AO18" i="11"/>
  <c r="D18" i="11" s="1"/>
  <c r="AP18" i="11"/>
  <c r="E18" i="11" s="1"/>
  <c r="AQ18" i="11"/>
  <c r="AR18" i="11"/>
  <c r="AS18" i="11"/>
  <c r="AN19" i="11"/>
  <c r="C19" i="11" s="1"/>
  <c r="AO19" i="11"/>
  <c r="D19" i="11" s="1"/>
  <c r="AP19" i="11"/>
  <c r="E19" i="11" s="1"/>
  <c r="AQ19" i="11"/>
  <c r="AR19" i="11"/>
  <c r="AS19" i="11"/>
  <c r="AN20" i="11"/>
  <c r="C20" i="11" s="1"/>
  <c r="AO20" i="11"/>
  <c r="D20" i="11" s="1"/>
  <c r="AP20" i="11"/>
  <c r="E20" i="11" s="1"/>
  <c r="AQ20" i="11"/>
  <c r="AR20" i="11"/>
  <c r="AS20" i="11"/>
  <c r="AN21" i="11"/>
  <c r="C21" i="11" s="1"/>
  <c r="AO21" i="11"/>
  <c r="D21" i="11" s="1"/>
  <c r="AP21" i="11"/>
  <c r="E21" i="11" s="1"/>
  <c r="AQ21" i="11"/>
  <c r="AR21" i="11"/>
  <c r="AS21" i="11"/>
  <c r="AN22" i="11"/>
  <c r="C22" i="11" s="1"/>
  <c r="AO22" i="11"/>
  <c r="D22" i="11" s="1"/>
  <c r="AP22" i="11"/>
  <c r="E22" i="11" s="1"/>
  <c r="AQ22" i="11"/>
  <c r="AR22" i="11"/>
  <c r="AS22" i="11"/>
  <c r="AN23" i="11"/>
  <c r="C23" i="11" s="1"/>
  <c r="AO23" i="11"/>
  <c r="D23" i="11" s="1"/>
  <c r="AP23" i="11"/>
  <c r="E23" i="11" s="1"/>
  <c r="AQ23" i="11"/>
  <c r="AR23" i="11"/>
  <c r="AS23" i="11"/>
  <c r="AN24" i="11"/>
  <c r="C24" i="11" s="1"/>
  <c r="AO24" i="11"/>
  <c r="D24" i="11" s="1"/>
  <c r="AP24" i="11"/>
  <c r="E24" i="11" s="1"/>
  <c r="AQ24" i="11"/>
  <c r="AR24" i="11"/>
  <c r="AS24" i="11"/>
  <c r="AN25" i="11"/>
  <c r="C25" i="11" s="1"/>
  <c r="AO25" i="11"/>
  <c r="D25" i="11" s="1"/>
  <c r="AP25" i="11"/>
  <c r="E25" i="11" s="1"/>
  <c r="AQ25" i="11"/>
  <c r="AR25" i="11"/>
  <c r="AS25" i="11"/>
  <c r="AN26" i="11"/>
  <c r="C26" i="11" s="1"/>
  <c r="AO26" i="11"/>
  <c r="D26" i="11" s="1"/>
  <c r="AP26" i="11"/>
  <c r="E26" i="11" s="1"/>
  <c r="AQ26" i="11"/>
  <c r="AR26" i="11"/>
  <c r="AS26" i="11"/>
  <c r="AN27" i="11"/>
  <c r="C27" i="11" s="1"/>
  <c r="AO27" i="11"/>
  <c r="D27" i="11" s="1"/>
  <c r="AP27" i="11"/>
  <c r="E27" i="11" s="1"/>
  <c r="AQ27" i="11"/>
  <c r="AR27" i="11"/>
  <c r="AS27" i="11"/>
  <c r="AN28" i="11"/>
  <c r="C28" i="11" s="1"/>
  <c r="AO28" i="11"/>
  <c r="D28" i="11" s="1"/>
  <c r="AP28" i="11"/>
  <c r="E28" i="11" s="1"/>
  <c r="AQ28" i="11"/>
  <c r="AR28" i="11"/>
  <c r="AS28" i="11"/>
  <c r="AN29" i="11"/>
  <c r="C29" i="11" s="1"/>
  <c r="AO29" i="11"/>
  <c r="D29" i="11" s="1"/>
  <c r="AP29" i="11"/>
  <c r="E29" i="11" s="1"/>
  <c r="AQ29" i="11"/>
  <c r="AR29" i="11"/>
  <c r="AS29" i="11"/>
  <c r="AN30" i="11"/>
  <c r="C30" i="11" s="1"/>
  <c r="AO30" i="11"/>
  <c r="D30" i="11" s="1"/>
  <c r="AP30" i="11"/>
  <c r="E30" i="11" s="1"/>
  <c r="AQ30" i="11"/>
  <c r="AR30" i="11"/>
  <c r="AS30" i="11"/>
  <c r="AN31" i="11"/>
  <c r="C31" i="11" s="1"/>
  <c r="AO31" i="11"/>
  <c r="D31" i="11" s="1"/>
  <c r="AP31" i="11"/>
  <c r="E31" i="11" s="1"/>
  <c r="AQ31" i="11"/>
  <c r="AR31" i="11"/>
  <c r="AS31" i="11"/>
  <c r="AN32" i="11"/>
  <c r="C32" i="11" s="1"/>
  <c r="AO32" i="11"/>
  <c r="D32" i="11" s="1"/>
  <c r="AP32" i="11"/>
  <c r="E32" i="11" s="1"/>
  <c r="AQ32" i="11"/>
  <c r="AR32" i="11"/>
  <c r="AS32" i="11"/>
  <c r="AN33" i="11"/>
  <c r="C33" i="11" s="1"/>
  <c r="AO33" i="11"/>
  <c r="D33" i="11" s="1"/>
  <c r="AP33" i="11"/>
  <c r="E33" i="11" s="1"/>
  <c r="AQ33" i="11"/>
  <c r="AR33" i="11"/>
  <c r="AS33" i="11"/>
  <c r="AN34" i="11"/>
  <c r="C34" i="11" s="1"/>
  <c r="AO34" i="11"/>
  <c r="D34" i="11" s="1"/>
  <c r="AP34" i="11"/>
  <c r="E34" i="11" s="1"/>
  <c r="AQ34" i="11"/>
  <c r="AR34" i="11"/>
  <c r="AS34" i="11"/>
  <c r="AN35" i="11"/>
  <c r="C35" i="11" s="1"/>
  <c r="AO35" i="11"/>
  <c r="D35" i="11" s="1"/>
  <c r="AP35" i="11"/>
  <c r="E35" i="11" s="1"/>
  <c r="AQ35" i="11"/>
  <c r="AR35" i="11"/>
  <c r="AS35" i="11"/>
  <c r="AN36" i="11"/>
  <c r="C36" i="11" s="1"/>
  <c r="AO36" i="11"/>
  <c r="D36" i="11" s="1"/>
  <c r="AP36" i="11"/>
  <c r="E36" i="11" s="1"/>
  <c r="AQ36" i="11"/>
  <c r="AR36" i="11"/>
  <c r="AS36" i="11"/>
  <c r="AN37" i="11"/>
  <c r="C37" i="11" s="1"/>
  <c r="AO37" i="11"/>
  <c r="D37" i="11" s="1"/>
  <c r="AP37" i="11"/>
  <c r="E37" i="11" s="1"/>
  <c r="AQ37" i="11"/>
  <c r="AR37" i="11"/>
  <c r="AS37" i="11"/>
  <c r="AN38" i="11"/>
  <c r="C38" i="11" s="1"/>
  <c r="AO38" i="11"/>
  <c r="D38" i="11" s="1"/>
  <c r="AP38" i="11"/>
  <c r="E38" i="11" s="1"/>
  <c r="AQ38" i="11"/>
  <c r="AR38" i="11"/>
  <c r="AS38" i="11"/>
  <c r="AN39" i="11"/>
  <c r="C39" i="11" s="1"/>
  <c r="AO39" i="11"/>
  <c r="D39" i="11" s="1"/>
  <c r="AP39" i="11"/>
  <c r="E39" i="11" s="1"/>
  <c r="AQ39" i="11"/>
  <c r="AR39" i="11"/>
  <c r="AS39" i="11"/>
  <c r="AN40" i="11"/>
  <c r="C40" i="11" s="1"/>
  <c r="AO40" i="11"/>
  <c r="D40" i="11" s="1"/>
  <c r="AP40" i="11"/>
  <c r="E40" i="11" s="1"/>
  <c r="AQ40" i="11"/>
  <c r="AR40" i="11"/>
  <c r="AS40" i="11"/>
  <c r="AN41" i="11"/>
  <c r="C41" i="11" s="1"/>
  <c r="AO41" i="11"/>
  <c r="D41" i="11" s="1"/>
  <c r="AP41" i="11"/>
  <c r="E41" i="11" s="1"/>
  <c r="AQ41" i="11"/>
  <c r="AR41" i="11"/>
  <c r="AS41" i="11"/>
  <c r="AN42" i="11"/>
  <c r="C42" i="11" s="1"/>
  <c r="AO42" i="11"/>
  <c r="D42" i="11" s="1"/>
  <c r="AP42" i="11"/>
  <c r="E42" i="11" s="1"/>
  <c r="AQ42" i="11"/>
  <c r="AR42" i="11"/>
  <c r="AS42" i="11"/>
  <c r="AN43" i="11"/>
  <c r="C43" i="11" s="1"/>
  <c r="AO43" i="11"/>
  <c r="D43" i="11" s="1"/>
  <c r="AP43" i="11"/>
  <c r="E43" i="11" s="1"/>
  <c r="AQ43" i="11"/>
  <c r="AR43" i="11"/>
  <c r="AS43" i="11"/>
  <c r="AN44" i="11"/>
  <c r="C44" i="11" s="1"/>
  <c r="AO44" i="11"/>
  <c r="D44" i="11" s="1"/>
  <c r="AP44" i="11"/>
  <c r="E44" i="11" s="1"/>
  <c r="AQ44" i="11"/>
  <c r="AR44" i="11"/>
  <c r="AS44" i="11"/>
  <c r="AN45" i="11"/>
  <c r="C45" i="11" s="1"/>
  <c r="AO45" i="11"/>
  <c r="D45" i="11" s="1"/>
  <c r="AP45" i="11"/>
  <c r="E45" i="11" s="1"/>
  <c r="AQ45" i="11"/>
  <c r="AR45" i="11"/>
  <c r="AS45" i="11"/>
  <c r="AN46" i="11"/>
  <c r="C46" i="11" s="1"/>
  <c r="AO46" i="11"/>
  <c r="D46" i="11" s="1"/>
  <c r="AP46" i="11"/>
  <c r="E46" i="11" s="1"/>
  <c r="AQ46" i="11"/>
  <c r="AR46" i="11"/>
  <c r="AS46" i="11"/>
  <c r="AN47" i="11"/>
  <c r="C47" i="11" s="1"/>
  <c r="AO47" i="11"/>
  <c r="D47" i="11" s="1"/>
  <c r="AP47" i="11"/>
  <c r="E47" i="11" s="1"/>
  <c r="AQ47" i="11"/>
  <c r="AR47" i="11"/>
  <c r="AS47" i="11"/>
  <c r="AN48" i="11"/>
  <c r="C48" i="11" s="1"/>
  <c r="AO48" i="11"/>
  <c r="D48" i="11" s="1"/>
  <c r="AP48" i="11"/>
  <c r="E48" i="11" s="1"/>
  <c r="AQ48" i="11"/>
  <c r="AR48" i="11"/>
  <c r="AS48" i="11"/>
  <c r="AN49" i="11"/>
  <c r="C49" i="11" s="1"/>
  <c r="AO49" i="11"/>
  <c r="D49" i="11" s="1"/>
  <c r="AP49" i="11"/>
  <c r="E49" i="11" s="1"/>
  <c r="AQ49" i="11"/>
  <c r="AR49" i="11"/>
  <c r="AS49" i="11"/>
  <c r="AN50" i="11"/>
  <c r="C50" i="11" s="1"/>
  <c r="AO50" i="11"/>
  <c r="D50" i="11" s="1"/>
  <c r="AP50" i="11"/>
  <c r="E50" i="11" s="1"/>
  <c r="AQ50" i="11"/>
  <c r="AR50" i="11"/>
  <c r="AS50" i="11"/>
  <c r="AN51" i="11"/>
  <c r="C51" i="11" s="1"/>
  <c r="AO51" i="11"/>
  <c r="D51" i="11" s="1"/>
  <c r="AP51" i="11"/>
  <c r="E51" i="11" s="1"/>
  <c r="AQ51" i="11"/>
  <c r="AR51" i="11"/>
  <c r="AS51" i="11"/>
  <c r="AN52" i="11"/>
  <c r="C52" i="11" s="1"/>
  <c r="AO52" i="11"/>
  <c r="D52" i="11" s="1"/>
  <c r="AP52" i="11"/>
  <c r="E52" i="11" s="1"/>
  <c r="AQ52" i="11"/>
  <c r="AR52" i="11"/>
  <c r="AS52" i="11"/>
  <c r="AN53" i="11"/>
  <c r="C53" i="11" s="1"/>
  <c r="AO53" i="11"/>
  <c r="D53" i="11" s="1"/>
  <c r="AP53" i="11"/>
  <c r="E53" i="11" s="1"/>
  <c r="AQ53" i="11"/>
  <c r="AR53" i="11"/>
  <c r="AS53" i="11"/>
  <c r="AN54" i="11"/>
  <c r="C54" i="11" s="1"/>
  <c r="AO54" i="11"/>
  <c r="D54" i="11" s="1"/>
  <c r="AP54" i="11"/>
  <c r="E54" i="11" s="1"/>
  <c r="AQ54" i="11"/>
  <c r="AR54" i="11"/>
  <c r="AS54" i="11"/>
  <c r="AN55" i="11"/>
  <c r="C55" i="11" s="1"/>
  <c r="AO55" i="11"/>
  <c r="D55" i="11" s="1"/>
  <c r="AP55" i="11"/>
  <c r="E55" i="11" s="1"/>
  <c r="AQ55" i="11"/>
  <c r="AR55" i="11"/>
  <c r="AS55" i="11"/>
  <c r="AN56" i="11"/>
  <c r="C56" i="11" s="1"/>
  <c r="AO56" i="11"/>
  <c r="D56" i="11" s="1"/>
  <c r="AP56" i="11"/>
  <c r="E56" i="11" s="1"/>
  <c r="AQ56" i="11"/>
  <c r="AR56" i="11"/>
  <c r="AS56" i="11"/>
  <c r="AN57" i="11"/>
  <c r="C57" i="11" s="1"/>
  <c r="AO57" i="11"/>
  <c r="D57" i="11" s="1"/>
  <c r="AP57" i="11"/>
  <c r="E57" i="11" s="1"/>
  <c r="AQ57" i="11"/>
  <c r="AR57" i="11"/>
  <c r="AS57" i="11"/>
  <c r="AN58" i="11"/>
  <c r="C58" i="11" s="1"/>
  <c r="AO58" i="11"/>
  <c r="D58" i="11" s="1"/>
  <c r="AP58" i="11"/>
  <c r="E58" i="11" s="1"/>
  <c r="AQ58" i="11"/>
  <c r="AR58" i="11"/>
  <c r="AS58" i="11"/>
  <c r="AN59" i="11"/>
  <c r="C59" i="11" s="1"/>
  <c r="AO59" i="11"/>
  <c r="D59" i="11" s="1"/>
  <c r="AP59" i="11"/>
  <c r="E59" i="11" s="1"/>
  <c r="AQ59" i="11"/>
  <c r="AR59" i="11"/>
  <c r="AS59" i="11"/>
  <c r="AN60" i="11"/>
  <c r="C60" i="11" s="1"/>
  <c r="AO60" i="11"/>
  <c r="D60" i="11" s="1"/>
  <c r="AP60" i="11"/>
  <c r="E60" i="11" s="1"/>
  <c r="AQ60" i="11"/>
  <c r="AR60" i="11"/>
  <c r="AS60" i="11"/>
  <c r="AN61" i="11"/>
  <c r="C61" i="11" s="1"/>
  <c r="AO61" i="11"/>
  <c r="D61" i="11" s="1"/>
  <c r="AP61" i="11"/>
  <c r="E61" i="11" s="1"/>
  <c r="AQ61" i="11"/>
  <c r="AR61" i="11"/>
  <c r="AS61" i="11"/>
  <c r="AN62" i="11"/>
  <c r="C62" i="11" s="1"/>
  <c r="AO62" i="11"/>
  <c r="D62" i="11" s="1"/>
  <c r="AP62" i="11"/>
  <c r="E62" i="11" s="1"/>
  <c r="AQ62" i="11"/>
  <c r="AR62" i="11"/>
  <c r="AS62" i="11"/>
  <c r="AN63" i="11"/>
  <c r="C63" i="11" s="1"/>
  <c r="AO63" i="11"/>
  <c r="D63" i="11" s="1"/>
  <c r="AP63" i="11"/>
  <c r="E63" i="11" s="1"/>
  <c r="AQ63" i="11"/>
  <c r="AR63" i="11"/>
  <c r="AS63" i="11"/>
  <c r="AN64" i="11"/>
  <c r="C64" i="11" s="1"/>
  <c r="AO64" i="11"/>
  <c r="D64" i="11" s="1"/>
  <c r="AP64" i="11"/>
  <c r="E64" i="11" s="1"/>
  <c r="AQ64" i="11"/>
  <c r="AR64" i="11"/>
  <c r="AS64" i="11"/>
  <c r="AN65" i="11"/>
  <c r="C65" i="11" s="1"/>
  <c r="AO65" i="11"/>
  <c r="D65" i="11" s="1"/>
  <c r="AP65" i="11"/>
  <c r="E65" i="11" s="1"/>
  <c r="AQ65" i="11"/>
  <c r="AR65" i="11"/>
  <c r="AS65" i="11"/>
  <c r="AN66" i="11"/>
  <c r="C66" i="11" s="1"/>
  <c r="AO66" i="11"/>
  <c r="D66" i="11" s="1"/>
  <c r="AP66" i="11"/>
  <c r="E66" i="11" s="1"/>
  <c r="AQ66" i="11"/>
  <c r="AR66" i="11"/>
  <c r="AS66" i="11"/>
  <c r="AN67" i="11"/>
  <c r="C67" i="11" s="1"/>
  <c r="AO67" i="11"/>
  <c r="D67" i="11" s="1"/>
  <c r="AP67" i="11"/>
  <c r="E67" i="11" s="1"/>
  <c r="AQ67" i="11"/>
  <c r="AR67" i="11"/>
  <c r="AS67" i="11"/>
  <c r="AN68" i="11"/>
  <c r="C68" i="11" s="1"/>
  <c r="AO68" i="11"/>
  <c r="D68" i="11" s="1"/>
  <c r="AP68" i="11"/>
  <c r="E68" i="11" s="1"/>
  <c r="AQ68" i="11"/>
  <c r="AR68" i="11"/>
  <c r="AS68" i="11"/>
  <c r="AN69" i="11"/>
  <c r="C69" i="11" s="1"/>
  <c r="AO69" i="11"/>
  <c r="D69" i="11" s="1"/>
  <c r="AP69" i="11"/>
  <c r="E69" i="11" s="1"/>
  <c r="AQ69" i="11"/>
  <c r="AR69" i="11"/>
  <c r="AS69" i="11"/>
  <c r="AN70" i="11"/>
  <c r="C70" i="11" s="1"/>
  <c r="AO70" i="11"/>
  <c r="D70" i="11" s="1"/>
  <c r="AP70" i="11"/>
  <c r="E70" i="11" s="1"/>
  <c r="AQ70" i="11"/>
  <c r="AR70" i="11"/>
  <c r="AS70" i="11"/>
  <c r="AN71" i="11"/>
  <c r="C71" i="11" s="1"/>
  <c r="AO71" i="11"/>
  <c r="D71" i="11" s="1"/>
  <c r="AP71" i="11"/>
  <c r="E71" i="11" s="1"/>
  <c r="AQ71" i="11"/>
  <c r="AR71" i="11"/>
  <c r="AS71" i="11"/>
  <c r="AN72" i="11"/>
  <c r="C72" i="11" s="1"/>
  <c r="AO72" i="11"/>
  <c r="D72" i="11" s="1"/>
  <c r="AP72" i="11"/>
  <c r="E72" i="11" s="1"/>
  <c r="AQ72" i="11"/>
  <c r="AR72" i="11"/>
  <c r="AS72" i="11"/>
  <c r="AN73" i="11"/>
  <c r="C73" i="11" s="1"/>
  <c r="AO73" i="11"/>
  <c r="D73" i="11" s="1"/>
  <c r="AP73" i="11"/>
  <c r="E73" i="11" s="1"/>
  <c r="AQ73" i="11"/>
  <c r="AR73" i="11"/>
  <c r="AS73" i="11"/>
  <c r="AN74" i="11"/>
  <c r="C74" i="11" s="1"/>
  <c r="AO74" i="11"/>
  <c r="D74" i="11" s="1"/>
  <c r="AP74" i="11"/>
  <c r="E74" i="11" s="1"/>
  <c r="AQ74" i="11"/>
  <c r="AR74" i="11"/>
  <c r="AS74" i="11"/>
  <c r="AN75" i="11"/>
  <c r="C75" i="11" s="1"/>
  <c r="AO75" i="11"/>
  <c r="D75" i="11" s="1"/>
  <c r="AP75" i="11"/>
  <c r="E75" i="11" s="1"/>
  <c r="AQ75" i="11"/>
  <c r="AR75" i="11"/>
  <c r="AS75" i="11"/>
  <c r="AN76" i="11"/>
  <c r="C76" i="11" s="1"/>
  <c r="AO76" i="11"/>
  <c r="D76" i="11" s="1"/>
  <c r="AP76" i="11"/>
  <c r="E76" i="11" s="1"/>
  <c r="AQ76" i="11"/>
  <c r="AR76" i="11"/>
  <c r="AS76" i="11"/>
  <c r="AN77" i="11"/>
  <c r="C77" i="11" s="1"/>
  <c r="AO77" i="11"/>
  <c r="D77" i="11" s="1"/>
  <c r="AP77" i="11"/>
  <c r="E77" i="11" s="1"/>
  <c r="AQ77" i="11"/>
  <c r="AR77" i="11"/>
  <c r="AS77" i="11"/>
  <c r="AN78" i="11"/>
  <c r="C78" i="11" s="1"/>
  <c r="AO78" i="11"/>
  <c r="D78" i="11" s="1"/>
  <c r="AP78" i="11"/>
  <c r="E78" i="11" s="1"/>
  <c r="AQ78" i="11"/>
  <c r="AR78" i="11"/>
  <c r="AS78" i="11"/>
  <c r="AN79" i="11"/>
  <c r="C79" i="11" s="1"/>
  <c r="AO79" i="11"/>
  <c r="D79" i="11" s="1"/>
  <c r="AP79" i="11"/>
  <c r="E79" i="11" s="1"/>
  <c r="AQ79" i="11"/>
  <c r="AR79" i="11"/>
  <c r="AS79" i="11"/>
  <c r="AN80" i="11"/>
  <c r="C80" i="11" s="1"/>
  <c r="AO80" i="11"/>
  <c r="D80" i="11" s="1"/>
  <c r="AP80" i="11"/>
  <c r="E80" i="11" s="1"/>
  <c r="AQ80" i="11"/>
  <c r="AR80" i="11"/>
  <c r="AS80" i="11"/>
  <c r="AN81" i="11"/>
  <c r="C81" i="11" s="1"/>
  <c r="AO81" i="11"/>
  <c r="D81" i="11" s="1"/>
  <c r="AP81" i="11"/>
  <c r="E81" i="11" s="1"/>
  <c r="AQ81" i="11"/>
  <c r="AR81" i="11"/>
  <c r="AS81" i="11"/>
  <c r="AN82" i="11"/>
  <c r="C82" i="11" s="1"/>
  <c r="AO82" i="11"/>
  <c r="D82" i="11" s="1"/>
  <c r="AP82" i="11"/>
  <c r="E82" i="11" s="1"/>
  <c r="AQ82" i="11"/>
  <c r="AR82" i="11"/>
  <c r="AS82" i="11"/>
  <c r="AN83" i="11"/>
  <c r="C83" i="11" s="1"/>
  <c r="AO83" i="11"/>
  <c r="D83" i="11" s="1"/>
  <c r="AP83" i="11"/>
  <c r="E83" i="11" s="1"/>
  <c r="AQ83" i="11"/>
  <c r="AR83" i="11"/>
  <c r="AS83" i="11"/>
  <c r="AN84" i="11"/>
  <c r="C84" i="11" s="1"/>
  <c r="AO84" i="11"/>
  <c r="D84" i="11" s="1"/>
  <c r="AP84" i="11"/>
  <c r="E84" i="11" s="1"/>
  <c r="AQ84" i="11"/>
  <c r="AR84" i="11"/>
  <c r="AS84" i="11"/>
  <c r="AN85" i="11"/>
  <c r="C85" i="11" s="1"/>
  <c r="AO85" i="11"/>
  <c r="D85" i="11" s="1"/>
  <c r="AP85" i="11"/>
  <c r="E85" i="11" s="1"/>
  <c r="AQ85" i="11"/>
  <c r="AR85" i="11"/>
  <c r="AS85" i="11"/>
  <c r="AN86" i="11"/>
  <c r="C86" i="11" s="1"/>
  <c r="AO86" i="11"/>
  <c r="D86" i="11" s="1"/>
  <c r="AP86" i="11"/>
  <c r="E86" i="11" s="1"/>
  <c r="AQ86" i="11"/>
  <c r="AR86" i="11"/>
  <c r="AS86" i="11"/>
  <c r="AN87" i="11"/>
  <c r="C87" i="11" s="1"/>
  <c r="AO87" i="11"/>
  <c r="D87" i="11" s="1"/>
  <c r="AP87" i="11"/>
  <c r="E87" i="11" s="1"/>
  <c r="AQ87" i="11"/>
  <c r="AR87" i="11"/>
  <c r="AS87" i="11"/>
  <c r="AN88" i="11"/>
  <c r="C88" i="11" s="1"/>
  <c r="AO88" i="11"/>
  <c r="D88" i="11" s="1"/>
  <c r="AP88" i="11"/>
  <c r="E88" i="11" s="1"/>
  <c r="AQ88" i="11"/>
  <c r="AR88" i="11"/>
  <c r="AS88" i="11"/>
  <c r="AN89" i="11"/>
  <c r="C89" i="11" s="1"/>
  <c r="AO89" i="11"/>
  <c r="D89" i="11" s="1"/>
  <c r="AP89" i="11"/>
  <c r="E89" i="11" s="1"/>
  <c r="AQ89" i="11"/>
  <c r="AR89" i="11"/>
  <c r="AS89" i="11"/>
  <c r="AN90" i="11"/>
  <c r="C90" i="11" s="1"/>
  <c r="AO90" i="11"/>
  <c r="D90" i="11" s="1"/>
  <c r="AP90" i="11"/>
  <c r="E90" i="11" s="1"/>
  <c r="AQ90" i="11"/>
  <c r="AR90" i="11"/>
  <c r="AS90" i="11"/>
  <c r="AN91" i="11"/>
  <c r="C91" i="11" s="1"/>
  <c r="AO91" i="11"/>
  <c r="D91" i="11" s="1"/>
  <c r="AP91" i="11"/>
  <c r="E91" i="11" s="1"/>
  <c r="AQ91" i="11"/>
  <c r="AR91" i="11"/>
  <c r="AS91" i="11"/>
  <c r="AN92" i="11"/>
  <c r="C92" i="11" s="1"/>
  <c r="AO92" i="11"/>
  <c r="D92" i="11" s="1"/>
  <c r="AP92" i="11"/>
  <c r="E92" i="11" s="1"/>
  <c r="AQ92" i="11"/>
  <c r="AR92" i="11"/>
  <c r="AS92" i="11"/>
  <c r="AN93" i="11"/>
  <c r="C93" i="11" s="1"/>
  <c r="AO93" i="11"/>
  <c r="D93" i="11" s="1"/>
  <c r="AP93" i="11"/>
  <c r="E93" i="11" s="1"/>
  <c r="AQ93" i="11"/>
  <c r="AR93" i="11"/>
  <c r="AS93" i="11"/>
  <c r="AN94" i="11"/>
  <c r="C94" i="11" s="1"/>
  <c r="AO94" i="11"/>
  <c r="D94" i="11" s="1"/>
  <c r="AP94" i="11"/>
  <c r="E94" i="11" s="1"/>
  <c r="AQ94" i="11"/>
  <c r="AR94" i="11"/>
  <c r="AS94" i="11"/>
  <c r="AN95" i="11"/>
  <c r="C95" i="11" s="1"/>
  <c r="AO95" i="11"/>
  <c r="D95" i="11" s="1"/>
  <c r="AP95" i="11"/>
  <c r="E95" i="11" s="1"/>
  <c r="AQ95" i="11"/>
  <c r="AR95" i="11"/>
  <c r="AS95" i="11"/>
  <c r="AN96" i="11"/>
  <c r="C96" i="11" s="1"/>
  <c r="AO96" i="11"/>
  <c r="D96" i="11" s="1"/>
  <c r="AP96" i="11"/>
  <c r="E96" i="11" s="1"/>
  <c r="AQ96" i="11"/>
  <c r="AR96" i="11"/>
  <c r="AS96" i="11"/>
  <c r="AN97" i="11"/>
  <c r="C97" i="11" s="1"/>
  <c r="AO97" i="11"/>
  <c r="D97" i="11" s="1"/>
  <c r="AP97" i="11"/>
  <c r="E97" i="11" s="1"/>
  <c r="AQ97" i="11"/>
  <c r="AR97" i="11"/>
  <c r="AS97" i="11"/>
  <c r="AN98" i="11"/>
  <c r="C98" i="11" s="1"/>
  <c r="AO98" i="11"/>
  <c r="D98" i="11" s="1"/>
  <c r="AP98" i="11"/>
  <c r="E98" i="11" s="1"/>
  <c r="AQ98" i="11"/>
  <c r="AR98" i="11"/>
  <c r="AS98" i="11"/>
  <c r="AN99" i="11"/>
  <c r="C99" i="11" s="1"/>
  <c r="AO99" i="11"/>
  <c r="D99" i="11" s="1"/>
  <c r="AP99" i="11"/>
  <c r="E99" i="11" s="1"/>
  <c r="AQ99" i="11"/>
  <c r="AR99" i="11"/>
  <c r="AS99" i="11"/>
  <c r="AN100" i="11"/>
  <c r="C100" i="11" s="1"/>
  <c r="AO100" i="11"/>
  <c r="D100" i="11" s="1"/>
  <c r="AP100" i="11"/>
  <c r="E100" i="11" s="1"/>
  <c r="AQ100" i="11"/>
  <c r="AR100" i="11"/>
  <c r="AS100" i="11"/>
  <c r="AN101" i="11"/>
  <c r="C101" i="11" s="1"/>
  <c r="AO101" i="11"/>
  <c r="D101" i="11" s="1"/>
  <c r="AP101" i="11"/>
  <c r="E101" i="11" s="1"/>
  <c r="AQ101" i="11"/>
  <c r="AR101" i="11"/>
  <c r="AS101" i="11"/>
  <c r="AN102" i="11"/>
  <c r="C102" i="11" s="1"/>
  <c r="AO102" i="11"/>
  <c r="D102" i="11" s="1"/>
  <c r="AP102" i="11"/>
  <c r="E102" i="11" s="1"/>
  <c r="AQ102" i="11"/>
  <c r="AR102" i="11"/>
  <c r="AS102" i="11"/>
  <c r="AN103" i="11"/>
  <c r="C103" i="11" s="1"/>
  <c r="AO103" i="11"/>
  <c r="D103" i="11" s="1"/>
  <c r="AP103" i="11"/>
  <c r="E103" i="11" s="1"/>
  <c r="AQ103" i="11"/>
  <c r="AR103" i="11"/>
  <c r="AS103" i="11"/>
  <c r="AN104" i="11"/>
  <c r="C104" i="11" s="1"/>
  <c r="AO104" i="11"/>
  <c r="D104" i="11" s="1"/>
  <c r="AP104" i="11"/>
  <c r="E104" i="11" s="1"/>
  <c r="AQ104" i="11"/>
  <c r="AR104" i="11"/>
  <c r="AS104" i="11"/>
  <c r="AN105" i="11"/>
  <c r="C105" i="11" s="1"/>
  <c r="AO105" i="11"/>
  <c r="D105" i="11" s="1"/>
  <c r="AP105" i="11"/>
  <c r="E105" i="11" s="1"/>
  <c r="AQ105" i="11"/>
  <c r="AR105" i="11"/>
  <c r="AS105" i="11"/>
  <c r="AN106" i="11"/>
  <c r="C106" i="11" s="1"/>
  <c r="AO106" i="11"/>
  <c r="D106" i="11" s="1"/>
  <c r="AP106" i="11"/>
  <c r="E106" i="11" s="1"/>
  <c r="AQ106" i="11"/>
  <c r="AR106" i="11"/>
  <c r="AS106" i="11"/>
  <c r="AN107" i="11"/>
  <c r="C107" i="11" s="1"/>
  <c r="AO107" i="11"/>
  <c r="D107" i="11" s="1"/>
  <c r="AP107" i="11"/>
  <c r="E107" i="11" s="1"/>
  <c r="AQ107" i="11"/>
  <c r="AR107" i="11"/>
  <c r="AS107" i="11"/>
  <c r="AN108" i="11"/>
  <c r="C108" i="11" s="1"/>
  <c r="AO108" i="11"/>
  <c r="D108" i="11" s="1"/>
  <c r="AP108" i="11"/>
  <c r="E108" i="11" s="1"/>
  <c r="AQ108" i="11"/>
  <c r="AR108" i="11"/>
  <c r="AS108" i="11"/>
  <c r="AN109" i="11"/>
  <c r="C109" i="11" s="1"/>
  <c r="AO109" i="11"/>
  <c r="D109" i="11" s="1"/>
  <c r="AP109" i="11"/>
  <c r="E109" i="11" s="1"/>
  <c r="AQ109" i="11"/>
  <c r="AR109" i="11"/>
  <c r="AS109" i="11"/>
  <c r="AN110" i="11"/>
  <c r="C110" i="11" s="1"/>
  <c r="AO110" i="11"/>
  <c r="D110" i="11" s="1"/>
  <c r="AP110" i="11"/>
  <c r="E110" i="11" s="1"/>
  <c r="AQ110" i="11"/>
  <c r="AR110" i="11"/>
  <c r="AS110" i="11"/>
  <c r="AN111" i="11"/>
  <c r="C111" i="11" s="1"/>
  <c r="AO111" i="11"/>
  <c r="D111" i="11" s="1"/>
  <c r="AP111" i="11"/>
  <c r="E111" i="11" s="1"/>
  <c r="AQ111" i="11"/>
  <c r="AR111" i="11"/>
  <c r="AS111" i="11"/>
  <c r="AN112" i="11"/>
  <c r="C112" i="11" s="1"/>
  <c r="AO112" i="11"/>
  <c r="D112" i="11" s="1"/>
  <c r="AP112" i="11"/>
  <c r="E112" i="11" s="1"/>
  <c r="AQ112" i="11"/>
  <c r="AR112" i="11"/>
  <c r="AS112" i="11"/>
  <c r="AN113" i="11"/>
  <c r="C113" i="11" s="1"/>
  <c r="AO113" i="11"/>
  <c r="D113" i="11" s="1"/>
  <c r="AP113" i="11"/>
  <c r="E113" i="11" s="1"/>
  <c r="AQ113" i="11"/>
  <c r="AR113" i="11"/>
  <c r="AS113" i="11"/>
  <c r="AN114" i="11"/>
  <c r="C114" i="11" s="1"/>
  <c r="AO114" i="11"/>
  <c r="D114" i="11" s="1"/>
  <c r="AP114" i="11"/>
  <c r="E114" i="11" s="1"/>
  <c r="AQ114" i="11"/>
  <c r="AR114" i="11"/>
  <c r="AS114" i="11"/>
  <c r="AN115" i="11"/>
  <c r="C115" i="11" s="1"/>
  <c r="AO115" i="11"/>
  <c r="D115" i="11" s="1"/>
  <c r="AP115" i="11"/>
  <c r="E115" i="11" s="1"/>
  <c r="AQ115" i="11"/>
  <c r="AR115" i="11"/>
  <c r="AS115" i="11"/>
  <c r="AN116" i="11"/>
  <c r="C116" i="11" s="1"/>
  <c r="AO116" i="11"/>
  <c r="D116" i="11" s="1"/>
  <c r="AP116" i="11"/>
  <c r="E116" i="11" s="1"/>
  <c r="AQ116" i="11"/>
  <c r="AR116" i="11"/>
  <c r="AS116" i="11"/>
  <c r="AN117" i="11"/>
  <c r="C117" i="11" s="1"/>
  <c r="AO117" i="11"/>
  <c r="D117" i="11" s="1"/>
  <c r="AP117" i="11"/>
  <c r="E117" i="11" s="1"/>
  <c r="AQ117" i="11"/>
  <c r="AR117" i="11"/>
  <c r="AS117" i="11"/>
  <c r="AN118" i="11"/>
  <c r="C118" i="11" s="1"/>
  <c r="AO118" i="11"/>
  <c r="D118" i="11" s="1"/>
  <c r="AP118" i="11"/>
  <c r="E118" i="11" s="1"/>
  <c r="AQ118" i="11"/>
  <c r="AR118" i="11"/>
  <c r="AS118" i="11"/>
  <c r="AN119" i="11"/>
  <c r="C119" i="11" s="1"/>
  <c r="AO119" i="11"/>
  <c r="D119" i="11" s="1"/>
  <c r="AP119" i="11"/>
  <c r="E119" i="11" s="1"/>
  <c r="AQ119" i="11"/>
  <c r="AR119" i="11"/>
  <c r="AS119" i="11"/>
  <c r="AN120" i="11"/>
  <c r="C120" i="11" s="1"/>
  <c r="AO120" i="11"/>
  <c r="D120" i="11" s="1"/>
  <c r="AP120" i="11"/>
  <c r="E120" i="11" s="1"/>
  <c r="AQ120" i="11"/>
  <c r="AR120" i="11"/>
  <c r="AS120" i="11"/>
  <c r="AN121" i="11"/>
  <c r="C121" i="11" s="1"/>
  <c r="AO121" i="11"/>
  <c r="D121" i="11" s="1"/>
  <c r="AP121" i="11"/>
  <c r="E121" i="11" s="1"/>
  <c r="AQ121" i="11"/>
  <c r="AR121" i="11"/>
  <c r="AS121" i="11"/>
  <c r="AN122" i="11"/>
  <c r="C122" i="11" s="1"/>
  <c r="AO122" i="11"/>
  <c r="D122" i="11" s="1"/>
  <c r="AP122" i="11"/>
  <c r="E122" i="11" s="1"/>
  <c r="AQ122" i="11"/>
  <c r="AR122" i="11"/>
  <c r="AS122" i="11"/>
  <c r="AN123" i="11"/>
  <c r="C123" i="11" s="1"/>
  <c r="AO123" i="11"/>
  <c r="D123" i="11" s="1"/>
  <c r="AP123" i="11"/>
  <c r="E123" i="11" s="1"/>
  <c r="AQ123" i="11"/>
  <c r="AR123" i="11"/>
  <c r="AS123" i="11"/>
  <c r="AN124" i="11"/>
  <c r="C124" i="11" s="1"/>
  <c r="AO124" i="11"/>
  <c r="D124" i="11" s="1"/>
  <c r="AP124" i="11"/>
  <c r="E124" i="11" s="1"/>
  <c r="AQ124" i="11"/>
  <c r="AR124" i="11"/>
  <c r="AS124" i="11"/>
  <c r="AN125" i="11"/>
  <c r="C125" i="11" s="1"/>
  <c r="AO125" i="11"/>
  <c r="D125" i="11" s="1"/>
  <c r="AP125" i="11"/>
  <c r="E125" i="11" s="1"/>
  <c r="AQ125" i="11"/>
  <c r="AR125" i="11"/>
  <c r="AS125" i="11"/>
  <c r="AN126" i="11"/>
  <c r="C126" i="11" s="1"/>
  <c r="AO126" i="11"/>
  <c r="D126" i="11" s="1"/>
  <c r="AP126" i="11"/>
  <c r="E126" i="11" s="1"/>
  <c r="AQ126" i="11"/>
  <c r="AR126" i="11"/>
  <c r="AS126" i="11"/>
  <c r="AN127" i="11"/>
  <c r="C127" i="11" s="1"/>
  <c r="AO127" i="11"/>
  <c r="D127" i="11" s="1"/>
  <c r="AP127" i="11"/>
  <c r="E127" i="11" s="1"/>
  <c r="AQ127" i="11"/>
  <c r="AR127" i="11"/>
  <c r="AS127" i="11"/>
  <c r="AN128" i="11"/>
  <c r="C128" i="11" s="1"/>
  <c r="AO128" i="11"/>
  <c r="D128" i="11" s="1"/>
  <c r="AP128" i="11"/>
  <c r="E128" i="11" s="1"/>
  <c r="AQ128" i="11"/>
  <c r="AR128" i="11"/>
  <c r="AS128" i="11"/>
  <c r="AN129" i="11"/>
  <c r="C129" i="11" s="1"/>
  <c r="AO129" i="11"/>
  <c r="D129" i="11" s="1"/>
  <c r="AP129" i="11"/>
  <c r="E129" i="11" s="1"/>
  <c r="AQ129" i="11"/>
  <c r="AR129" i="11"/>
  <c r="AS129" i="11"/>
  <c r="AN130" i="11"/>
  <c r="C130" i="11" s="1"/>
  <c r="AO130" i="11"/>
  <c r="D130" i="11" s="1"/>
  <c r="AP130" i="11"/>
  <c r="E130" i="11" s="1"/>
  <c r="AQ130" i="11"/>
  <c r="AR130" i="11"/>
  <c r="AS130" i="11"/>
  <c r="AN131" i="11"/>
  <c r="C131" i="11" s="1"/>
  <c r="AO131" i="11"/>
  <c r="D131" i="11" s="1"/>
  <c r="AP131" i="11"/>
  <c r="E131" i="11" s="1"/>
  <c r="AQ131" i="11"/>
  <c r="AR131" i="11"/>
  <c r="AS131" i="11"/>
  <c r="AN132" i="11"/>
  <c r="C132" i="11" s="1"/>
  <c r="AO132" i="11"/>
  <c r="D132" i="11" s="1"/>
  <c r="AP132" i="11"/>
  <c r="E132" i="11" s="1"/>
  <c r="AQ132" i="11"/>
  <c r="AR132" i="11"/>
  <c r="AS132" i="11"/>
  <c r="AN133" i="11"/>
  <c r="C133" i="11" s="1"/>
  <c r="AO133" i="11"/>
  <c r="D133" i="11" s="1"/>
  <c r="AP133" i="11"/>
  <c r="E133" i="11" s="1"/>
  <c r="AQ133" i="11"/>
  <c r="AR133" i="11"/>
  <c r="AS133" i="11"/>
  <c r="AN134" i="11"/>
  <c r="C134" i="11" s="1"/>
  <c r="AO134" i="11"/>
  <c r="D134" i="11" s="1"/>
  <c r="AP134" i="11"/>
  <c r="E134" i="11" s="1"/>
  <c r="AQ134" i="11"/>
  <c r="AR134" i="11"/>
  <c r="AS134" i="11"/>
  <c r="AN135" i="11"/>
  <c r="C135" i="11" s="1"/>
  <c r="AO135" i="11"/>
  <c r="D135" i="11" s="1"/>
  <c r="AP135" i="11"/>
  <c r="E135" i="11" s="1"/>
  <c r="AQ135" i="11"/>
  <c r="AR135" i="11"/>
  <c r="AS135" i="11"/>
  <c r="AN136" i="11"/>
  <c r="C136" i="11" s="1"/>
  <c r="AO136" i="11"/>
  <c r="D136" i="11" s="1"/>
  <c r="AP136" i="11"/>
  <c r="E136" i="11" s="1"/>
  <c r="AQ136" i="11"/>
  <c r="AR136" i="11"/>
  <c r="AS136" i="11"/>
  <c r="AN137" i="11"/>
  <c r="C137" i="11" s="1"/>
  <c r="AO137" i="11"/>
  <c r="D137" i="11" s="1"/>
  <c r="AP137" i="11"/>
  <c r="E137" i="11" s="1"/>
  <c r="AQ137" i="11"/>
  <c r="AR137" i="11"/>
  <c r="AS137" i="11"/>
  <c r="AN138" i="11"/>
  <c r="C138" i="11" s="1"/>
  <c r="AO138" i="11"/>
  <c r="D138" i="11" s="1"/>
  <c r="AP138" i="11"/>
  <c r="E138" i="11" s="1"/>
  <c r="AQ138" i="11"/>
  <c r="AR138" i="11"/>
  <c r="AS138" i="11"/>
  <c r="AN139" i="11"/>
  <c r="C139" i="11" s="1"/>
  <c r="AO139" i="11"/>
  <c r="D139" i="11" s="1"/>
  <c r="AP139" i="11"/>
  <c r="E139" i="11" s="1"/>
  <c r="AQ139" i="11"/>
  <c r="AR139" i="11"/>
  <c r="AS139" i="11"/>
  <c r="AN140" i="11"/>
  <c r="C140" i="11" s="1"/>
  <c r="AO140" i="11"/>
  <c r="D140" i="11" s="1"/>
  <c r="AP140" i="11"/>
  <c r="E140" i="11" s="1"/>
  <c r="AQ140" i="11"/>
  <c r="AR140" i="11"/>
  <c r="AS140" i="11"/>
  <c r="AN141" i="11"/>
  <c r="C141" i="11" s="1"/>
  <c r="AO141" i="11"/>
  <c r="D141" i="11" s="1"/>
  <c r="AP141" i="11"/>
  <c r="E141" i="11" s="1"/>
  <c r="AQ141" i="11"/>
  <c r="AR141" i="11"/>
  <c r="AS141" i="11"/>
  <c r="AN142" i="11"/>
  <c r="C142" i="11" s="1"/>
  <c r="AO142" i="11"/>
  <c r="D142" i="11" s="1"/>
  <c r="AP142" i="11"/>
  <c r="E142" i="11" s="1"/>
  <c r="AQ142" i="11"/>
  <c r="AR142" i="11"/>
  <c r="AS142" i="11"/>
  <c r="AN143" i="11"/>
  <c r="C143" i="11" s="1"/>
  <c r="AO143" i="11"/>
  <c r="D143" i="11" s="1"/>
  <c r="AP143" i="11"/>
  <c r="E143" i="11" s="1"/>
  <c r="AQ143" i="11"/>
  <c r="AR143" i="11"/>
  <c r="AS143" i="11"/>
  <c r="AN144" i="11"/>
  <c r="C144" i="11" s="1"/>
  <c r="AO144" i="11"/>
  <c r="D144" i="11" s="1"/>
  <c r="AP144" i="11"/>
  <c r="E144" i="11" s="1"/>
  <c r="AQ144" i="11"/>
  <c r="AR144" i="11"/>
  <c r="AS144" i="11"/>
  <c r="AN145" i="11"/>
  <c r="C145" i="11" s="1"/>
  <c r="AO145" i="11"/>
  <c r="D145" i="11" s="1"/>
  <c r="AP145" i="11"/>
  <c r="E145" i="11" s="1"/>
  <c r="AQ145" i="11"/>
  <c r="AR145" i="11"/>
  <c r="AS145" i="11"/>
  <c r="AN146" i="11"/>
  <c r="C146" i="11" s="1"/>
  <c r="AO146" i="11"/>
  <c r="D146" i="11" s="1"/>
  <c r="AP146" i="11"/>
  <c r="E146" i="11" s="1"/>
  <c r="AQ146" i="11"/>
  <c r="AR146" i="11"/>
  <c r="AS146" i="11"/>
  <c r="AN147" i="11"/>
  <c r="C147" i="11" s="1"/>
  <c r="AO147" i="11"/>
  <c r="D147" i="11" s="1"/>
  <c r="AP147" i="11"/>
  <c r="E147" i="11" s="1"/>
  <c r="AQ147" i="11"/>
  <c r="AR147" i="11"/>
  <c r="AS147" i="11"/>
  <c r="AN148" i="11"/>
  <c r="C148" i="11" s="1"/>
  <c r="AO148" i="11"/>
  <c r="D148" i="11" s="1"/>
  <c r="AP148" i="11"/>
  <c r="E148" i="11" s="1"/>
  <c r="AQ148" i="11"/>
  <c r="AR148" i="11"/>
  <c r="AS148" i="11"/>
  <c r="AN149" i="11"/>
  <c r="C149" i="11" s="1"/>
  <c r="AO149" i="11"/>
  <c r="D149" i="11" s="1"/>
  <c r="AP149" i="11"/>
  <c r="E149" i="11" s="1"/>
  <c r="AQ149" i="11"/>
  <c r="AR149" i="11"/>
  <c r="AS149" i="11"/>
  <c r="AN150" i="11"/>
  <c r="C150" i="11" s="1"/>
  <c r="AO150" i="11"/>
  <c r="D150" i="11" s="1"/>
  <c r="AP150" i="11"/>
  <c r="E150" i="11" s="1"/>
  <c r="AQ150" i="11"/>
  <c r="AR150" i="11"/>
  <c r="AS150" i="11"/>
  <c r="AN151" i="11"/>
  <c r="C151" i="11" s="1"/>
  <c r="AO151" i="11"/>
  <c r="D151" i="11" s="1"/>
  <c r="AP151" i="11"/>
  <c r="E151" i="11" s="1"/>
  <c r="AQ151" i="11"/>
  <c r="AR151" i="11"/>
  <c r="AS151" i="11"/>
  <c r="AN152" i="11"/>
  <c r="C152" i="11" s="1"/>
  <c r="AO152" i="11"/>
  <c r="D152" i="11" s="1"/>
  <c r="AP152" i="11"/>
  <c r="E152" i="11" s="1"/>
  <c r="AQ152" i="11"/>
  <c r="AR152" i="11"/>
  <c r="AS152" i="11"/>
  <c r="AN153" i="11"/>
  <c r="C153" i="11" s="1"/>
  <c r="AO153" i="11"/>
  <c r="D153" i="11" s="1"/>
  <c r="AP153" i="11"/>
  <c r="E153" i="11" s="1"/>
  <c r="AQ153" i="11"/>
  <c r="AR153" i="11"/>
  <c r="AS153" i="11"/>
  <c r="AN154" i="11"/>
  <c r="C154" i="11" s="1"/>
  <c r="AO154" i="11"/>
  <c r="D154" i="11" s="1"/>
  <c r="AP154" i="11"/>
  <c r="E154" i="11" s="1"/>
  <c r="AQ154" i="11"/>
  <c r="AR154" i="11"/>
  <c r="AS154" i="11"/>
  <c r="AN155" i="11"/>
  <c r="C155" i="11" s="1"/>
  <c r="AO155" i="11"/>
  <c r="D155" i="11" s="1"/>
  <c r="AP155" i="11"/>
  <c r="E155" i="11" s="1"/>
  <c r="AQ155" i="11"/>
  <c r="AR155" i="11"/>
  <c r="AS155" i="11"/>
  <c r="AN156" i="11"/>
  <c r="C156" i="11" s="1"/>
  <c r="AO156" i="11"/>
  <c r="D156" i="11" s="1"/>
  <c r="AP156" i="11"/>
  <c r="E156" i="11" s="1"/>
  <c r="AQ156" i="11"/>
  <c r="AR156" i="11"/>
  <c r="AS156" i="11"/>
  <c r="AN157" i="11"/>
  <c r="C157" i="11" s="1"/>
  <c r="AO157" i="11"/>
  <c r="D157" i="11" s="1"/>
  <c r="AP157" i="11"/>
  <c r="E157" i="11" s="1"/>
  <c r="AQ157" i="11"/>
  <c r="AR157" i="11"/>
  <c r="AS157" i="11"/>
  <c r="AN158" i="11"/>
  <c r="C158" i="11" s="1"/>
  <c r="AO158" i="11"/>
  <c r="D158" i="11" s="1"/>
  <c r="AP158" i="11"/>
  <c r="E158" i="11" s="1"/>
  <c r="AQ158" i="11"/>
  <c r="AR158" i="11"/>
  <c r="AS158" i="11"/>
  <c r="AN159" i="11"/>
  <c r="C159" i="11" s="1"/>
  <c r="AO159" i="11"/>
  <c r="D159" i="11" s="1"/>
  <c r="AP159" i="11"/>
  <c r="E159" i="11" s="1"/>
  <c r="AQ159" i="11"/>
  <c r="AR159" i="11"/>
  <c r="AS159" i="11"/>
  <c r="AN160" i="11"/>
  <c r="C160" i="11" s="1"/>
  <c r="AO160" i="11"/>
  <c r="D160" i="11" s="1"/>
  <c r="AP160" i="11"/>
  <c r="E160" i="11" s="1"/>
  <c r="AQ160" i="11"/>
  <c r="AR160" i="11"/>
  <c r="AS160" i="11"/>
  <c r="AN161" i="11"/>
  <c r="C161" i="11" s="1"/>
  <c r="AO161" i="11"/>
  <c r="D161" i="11" s="1"/>
  <c r="AP161" i="11"/>
  <c r="E161" i="11" s="1"/>
  <c r="AQ161" i="11"/>
  <c r="AR161" i="11"/>
  <c r="AS161" i="11"/>
  <c r="AN162" i="11"/>
  <c r="C162" i="11" s="1"/>
  <c r="AO162" i="11"/>
  <c r="D162" i="11" s="1"/>
  <c r="AP162" i="11"/>
  <c r="E162" i="11" s="1"/>
  <c r="AQ162" i="11"/>
  <c r="AR162" i="11"/>
  <c r="AS162" i="11"/>
  <c r="AN163" i="11"/>
  <c r="C163" i="11" s="1"/>
  <c r="AO163" i="11"/>
  <c r="D163" i="11" s="1"/>
  <c r="AP163" i="11"/>
  <c r="E163" i="11" s="1"/>
  <c r="AQ163" i="11"/>
  <c r="AR163" i="11"/>
  <c r="AS163" i="11"/>
  <c r="AN164" i="11"/>
  <c r="C164" i="11" s="1"/>
  <c r="AO164" i="11"/>
  <c r="D164" i="11" s="1"/>
  <c r="AP164" i="11"/>
  <c r="E164" i="11" s="1"/>
  <c r="AQ164" i="11"/>
  <c r="AR164" i="11"/>
  <c r="AS164" i="11"/>
  <c r="AN165" i="11"/>
  <c r="C165" i="11" s="1"/>
  <c r="AO165" i="11"/>
  <c r="D165" i="11" s="1"/>
  <c r="AP165" i="11"/>
  <c r="E165" i="11" s="1"/>
  <c r="AQ165" i="11"/>
  <c r="AR165" i="11"/>
  <c r="AS165" i="11"/>
  <c r="AN166" i="11"/>
  <c r="C166" i="11" s="1"/>
  <c r="AO166" i="11"/>
  <c r="D166" i="11" s="1"/>
  <c r="AP166" i="11"/>
  <c r="E166" i="11" s="1"/>
  <c r="AQ166" i="11"/>
  <c r="AR166" i="11"/>
  <c r="AS166" i="11"/>
  <c r="AN167" i="11"/>
  <c r="C167" i="11" s="1"/>
  <c r="AO167" i="11"/>
  <c r="D167" i="11" s="1"/>
  <c r="AP167" i="11"/>
  <c r="E167" i="11" s="1"/>
  <c r="AQ167" i="11"/>
  <c r="AR167" i="11"/>
  <c r="AS167" i="11"/>
  <c r="AN168" i="11"/>
  <c r="C168" i="11" s="1"/>
  <c r="AO168" i="11"/>
  <c r="D168" i="11" s="1"/>
  <c r="AP168" i="11"/>
  <c r="E168" i="11" s="1"/>
  <c r="AQ168" i="11"/>
  <c r="AR168" i="11"/>
  <c r="AS168" i="11"/>
  <c r="AN169" i="11"/>
  <c r="C169" i="11" s="1"/>
  <c r="AO169" i="11"/>
  <c r="D169" i="11" s="1"/>
  <c r="AP169" i="11"/>
  <c r="E169" i="11" s="1"/>
  <c r="AQ169" i="11"/>
  <c r="AR169" i="11"/>
  <c r="AS169" i="11"/>
  <c r="AN170" i="11"/>
  <c r="C170" i="11" s="1"/>
  <c r="AO170" i="11"/>
  <c r="D170" i="11" s="1"/>
  <c r="AP170" i="11"/>
  <c r="E170" i="11" s="1"/>
  <c r="AQ170" i="11"/>
  <c r="AR170" i="11"/>
  <c r="AS170" i="11"/>
  <c r="AN171" i="11"/>
  <c r="C171" i="11" s="1"/>
  <c r="AO171" i="11"/>
  <c r="D171" i="11" s="1"/>
  <c r="AP171" i="11"/>
  <c r="E171" i="11" s="1"/>
  <c r="AQ171" i="11"/>
  <c r="AR171" i="11"/>
  <c r="AS171" i="11"/>
  <c r="AN172" i="11"/>
  <c r="C172" i="11" s="1"/>
  <c r="AO172" i="11"/>
  <c r="D172" i="11" s="1"/>
  <c r="AP172" i="11"/>
  <c r="E172" i="11" s="1"/>
  <c r="AQ172" i="11"/>
  <c r="AR172" i="11"/>
  <c r="AS172" i="11"/>
  <c r="AN173" i="11"/>
  <c r="C173" i="11" s="1"/>
  <c r="AO173" i="11"/>
  <c r="D173" i="11" s="1"/>
  <c r="AP173" i="11"/>
  <c r="E173" i="11" s="1"/>
  <c r="AQ173" i="11"/>
  <c r="AR173" i="11"/>
  <c r="AS173" i="11"/>
  <c r="AN174" i="11"/>
  <c r="C174" i="11" s="1"/>
  <c r="AO174" i="11"/>
  <c r="D174" i="11" s="1"/>
  <c r="AP174" i="11"/>
  <c r="E174" i="11" s="1"/>
  <c r="AQ174" i="11"/>
  <c r="AR174" i="11"/>
  <c r="AS174" i="11"/>
  <c r="AN175" i="11"/>
  <c r="C175" i="11" s="1"/>
  <c r="AO175" i="11"/>
  <c r="D175" i="11" s="1"/>
  <c r="AP175" i="11"/>
  <c r="E175" i="11" s="1"/>
  <c r="AQ175" i="11"/>
  <c r="AR175" i="11"/>
  <c r="AS175" i="11"/>
  <c r="AN176" i="11"/>
  <c r="C176" i="11" s="1"/>
  <c r="AO176" i="11"/>
  <c r="D176" i="11" s="1"/>
  <c r="AP176" i="11"/>
  <c r="E176" i="11" s="1"/>
  <c r="AQ176" i="11"/>
  <c r="AR176" i="11"/>
  <c r="AS176" i="11"/>
  <c r="AN177" i="11"/>
  <c r="C177" i="11" s="1"/>
  <c r="AO177" i="11"/>
  <c r="D177" i="11" s="1"/>
  <c r="AP177" i="11"/>
  <c r="E177" i="11" s="1"/>
  <c r="AQ177" i="11"/>
  <c r="AR177" i="11"/>
  <c r="AS177" i="11"/>
  <c r="AN178" i="11"/>
  <c r="C178" i="11" s="1"/>
  <c r="AO178" i="11"/>
  <c r="D178" i="11" s="1"/>
  <c r="AP178" i="11"/>
  <c r="E178" i="11" s="1"/>
  <c r="AQ178" i="11"/>
  <c r="AR178" i="11"/>
  <c r="AS178" i="11"/>
  <c r="AN179" i="11"/>
  <c r="C179" i="11" s="1"/>
  <c r="AO179" i="11"/>
  <c r="D179" i="11" s="1"/>
  <c r="AP179" i="11"/>
  <c r="E179" i="11" s="1"/>
  <c r="AQ179" i="11"/>
  <c r="AR179" i="11"/>
  <c r="AS179" i="11"/>
  <c r="AN180" i="11"/>
  <c r="C180" i="11" s="1"/>
  <c r="AO180" i="11"/>
  <c r="D180" i="11" s="1"/>
  <c r="AP180" i="11"/>
  <c r="E180" i="11" s="1"/>
  <c r="AQ180" i="11"/>
  <c r="AR180" i="11"/>
  <c r="AS180" i="11"/>
  <c r="AN181" i="11"/>
  <c r="C181" i="11" s="1"/>
  <c r="AO181" i="11"/>
  <c r="D181" i="11" s="1"/>
  <c r="AP181" i="11"/>
  <c r="E181" i="11" s="1"/>
  <c r="AQ181" i="11"/>
  <c r="AR181" i="11"/>
  <c r="AS181" i="11"/>
  <c r="AN182" i="11"/>
  <c r="C182" i="11" s="1"/>
  <c r="AO182" i="11"/>
  <c r="D182" i="11" s="1"/>
  <c r="AP182" i="11"/>
  <c r="E182" i="11" s="1"/>
  <c r="AQ182" i="11"/>
  <c r="AR182" i="11"/>
  <c r="AS182" i="11"/>
  <c r="AN183" i="11"/>
  <c r="C183" i="11" s="1"/>
  <c r="AO183" i="11"/>
  <c r="D183" i="11" s="1"/>
  <c r="AP183" i="11"/>
  <c r="E183" i="11" s="1"/>
  <c r="AQ183" i="11"/>
  <c r="AR183" i="11"/>
  <c r="AS183" i="11"/>
  <c r="AN184" i="11"/>
  <c r="C184" i="11" s="1"/>
  <c r="AO184" i="11"/>
  <c r="D184" i="11" s="1"/>
  <c r="AP184" i="11"/>
  <c r="E184" i="11" s="1"/>
  <c r="AQ184" i="11"/>
  <c r="AR184" i="11"/>
  <c r="AS184" i="11"/>
  <c r="AN185" i="11"/>
  <c r="C185" i="11" s="1"/>
  <c r="AO185" i="11"/>
  <c r="D185" i="11" s="1"/>
  <c r="AP185" i="11"/>
  <c r="E185" i="11" s="1"/>
  <c r="AQ185" i="11"/>
  <c r="AR185" i="11"/>
  <c r="AS185" i="11"/>
  <c r="AN186" i="11"/>
  <c r="C186" i="11" s="1"/>
  <c r="AO186" i="11"/>
  <c r="D186" i="11" s="1"/>
  <c r="AP186" i="11"/>
  <c r="E186" i="11" s="1"/>
  <c r="AQ186" i="11"/>
  <c r="AR186" i="11"/>
  <c r="AS186" i="11"/>
  <c r="AN187" i="11"/>
  <c r="C187" i="11" s="1"/>
  <c r="AO187" i="11"/>
  <c r="D187" i="11" s="1"/>
  <c r="AP187" i="11"/>
  <c r="E187" i="11" s="1"/>
  <c r="AQ187" i="11"/>
  <c r="AR187" i="11"/>
  <c r="AS187" i="11"/>
  <c r="AN188" i="11"/>
  <c r="C188" i="11" s="1"/>
  <c r="AO188" i="11"/>
  <c r="D188" i="11" s="1"/>
  <c r="AP188" i="11"/>
  <c r="E188" i="11" s="1"/>
  <c r="AQ188" i="11"/>
  <c r="AR188" i="11"/>
  <c r="AS188" i="11"/>
  <c r="AN189" i="11"/>
  <c r="C189" i="11" s="1"/>
  <c r="AO189" i="11"/>
  <c r="D189" i="11" s="1"/>
  <c r="AP189" i="11"/>
  <c r="E189" i="11" s="1"/>
  <c r="AQ189" i="11"/>
  <c r="AR189" i="11"/>
  <c r="AS189" i="11"/>
  <c r="AN190" i="11"/>
  <c r="C190" i="11" s="1"/>
  <c r="AO190" i="11"/>
  <c r="D190" i="11" s="1"/>
  <c r="AP190" i="11"/>
  <c r="E190" i="11" s="1"/>
  <c r="AQ190" i="11"/>
  <c r="AR190" i="11"/>
  <c r="AS190" i="11"/>
  <c r="AN191" i="11"/>
  <c r="C191" i="11" s="1"/>
  <c r="AO191" i="11"/>
  <c r="D191" i="11" s="1"/>
  <c r="AP191" i="11"/>
  <c r="E191" i="11" s="1"/>
  <c r="AQ191" i="11"/>
  <c r="AR191" i="11"/>
  <c r="AS191" i="11"/>
  <c r="AN192" i="11"/>
  <c r="C192" i="11" s="1"/>
  <c r="AO192" i="11"/>
  <c r="D192" i="11" s="1"/>
  <c r="AP192" i="11"/>
  <c r="E192" i="11" s="1"/>
  <c r="AQ192" i="11"/>
  <c r="AR192" i="11"/>
  <c r="AS192" i="11"/>
  <c r="AN193" i="11"/>
  <c r="C193" i="11" s="1"/>
  <c r="AO193" i="11"/>
  <c r="D193" i="11" s="1"/>
  <c r="AP193" i="11"/>
  <c r="E193" i="11" s="1"/>
  <c r="AQ193" i="11"/>
  <c r="AR193" i="11"/>
  <c r="AS193" i="11"/>
  <c r="AN194" i="11"/>
  <c r="C194" i="11" s="1"/>
  <c r="AO194" i="11"/>
  <c r="D194" i="11" s="1"/>
  <c r="AP194" i="11"/>
  <c r="E194" i="11" s="1"/>
  <c r="AQ194" i="11"/>
  <c r="AR194" i="11"/>
  <c r="AS194" i="11"/>
  <c r="AN195" i="11"/>
  <c r="C195" i="11" s="1"/>
  <c r="AO195" i="11"/>
  <c r="D195" i="11" s="1"/>
  <c r="AP195" i="11"/>
  <c r="E195" i="11" s="1"/>
  <c r="AQ195" i="11"/>
  <c r="AR195" i="11"/>
  <c r="AS195" i="11"/>
  <c r="AN196" i="11"/>
  <c r="C196" i="11" s="1"/>
  <c r="AO196" i="11"/>
  <c r="D196" i="11" s="1"/>
  <c r="AP196" i="11"/>
  <c r="E196" i="11" s="1"/>
  <c r="AQ196" i="11"/>
  <c r="AR196" i="11"/>
  <c r="AS196" i="11"/>
  <c r="AN197" i="11"/>
  <c r="C197" i="11" s="1"/>
  <c r="AO197" i="11"/>
  <c r="D197" i="11" s="1"/>
  <c r="AP197" i="11"/>
  <c r="E197" i="11" s="1"/>
  <c r="AQ197" i="11"/>
  <c r="AR197" i="11"/>
  <c r="AS197" i="11"/>
  <c r="AN198" i="11"/>
  <c r="C198" i="11" s="1"/>
  <c r="AO198" i="11"/>
  <c r="D198" i="11" s="1"/>
  <c r="AP198" i="11"/>
  <c r="E198" i="11" s="1"/>
  <c r="AQ198" i="11"/>
  <c r="AR198" i="11"/>
  <c r="AS198" i="11"/>
  <c r="AN199" i="11"/>
  <c r="C199" i="11" s="1"/>
  <c r="AO199" i="11"/>
  <c r="D199" i="11" s="1"/>
  <c r="AP199" i="11"/>
  <c r="E199" i="11" s="1"/>
  <c r="AQ199" i="11"/>
  <c r="AR199" i="11"/>
  <c r="AS199" i="11"/>
  <c r="AN200" i="11"/>
  <c r="C200" i="11" s="1"/>
  <c r="AO200" i="11"/>
  <c r="D200" i="11" s="1"/>
  <c r="AP200" i="11"/>
  <c r="E200" i="11" s="1"/>
  <c r="AQ200" i="11"/>
  <c r="AR200" i="11"/>
  <c r="AS200" i="11"/>
  <c r="AN201" i="11"/>
  <c r="C201" i="11" s="1"/>
  <c r="AO201" i="11"/>
  <c r="D201" i="11" s="1"/>
  <c r="AP201" i="11"/>
  <c r="E201" i="11" s="1"/>
  <c r="AQ201" i="11"/>
  <c r="AR201" i="11"/>
  <c r="AS201" i="11"/>
  <c r="AN202" i="11"/>
  <c r="C202" i="11" s="1"/>
  <c r="AO202" i="11"/>
  <c r="D202" i="11" s="1"/>
  <c r="AP202" i="11"/>
  <c r="E202" i="11" s="1"/>
  <c r="AQ202" i="11"/>
  <c r="AR202" i="11"/>
  <c r="AS202" i="11"/>
  <c r="AN203" i="11"/>
  <c r="C203" i="11" s="1"/>
  <c r="AO203" i="11"/>
  <c r="D203" i="11" s="1"/>
  <c r="AP203" i="11"/>
  <c r="E203" i="11" s="1"/>
  <c r="AQ203" i="11"/>
  <c r="AR203" i="11"/>
  <c r="AS203" i="11"/>
  <c r="AN204" i="11"/>
  <c r="C204" i="11" s="1"/>
  <c r="AO204" i="11"/>
  <c r="D204" i="11" s="1"/>
  <c r="AP204" i="11"/>
  <c r="E204" i="11" s="1"/>
  <c r="AQ204" i="11"/>
  <c r="AR204" i="11"/>
  <c r="AS204" i="11"/>
  <c r="AN205" i="11"/>
  <c r="C205" i="11" s="1"/>
  <c r="AO205" i="11"/>
  <c r="D205" i="11" s="1"/>
  <c r="AP205" i="11"/>
  <c r="E205" i="11" s="1"/>
  <c r="AQ205" i="11"/>
  <c r="AR205" i="11"/>
  <c r="AS205" i="11"/>
  <c r="AN206" i="11"/>
  <c r="C206" i="11" s="1"/>
  <c r="AO206" i="11"/>
  <c r="D206" i="11" s="1"/>
  <c r="AP206" i="11"/>
  <c r="E206" i="11" s="1"/>
  <c r="AQ206" i="11"/>
  <c r="AR206" i="11"/>
  <c r="AS206" i="11"/>
  <c r="AN207" i="11"/>
  <c r="C207" i="11" s="1"/>
  <c r="AO207" i="11"/>
  <c r="D207" i="11" s="1"/>
  <c r="AP207" i="11"/>
  <c r="E207" i="11" s="1"/>
  <c r="AQ207" i="11"/>
  <c r="AR207" i="11"/>
  <c r="AS207" i="11"/>
  <c r="AN208" i="11"/>
  <c r="C208" i="11" s="1"/>
  <c r="AO208" i="11"/>
  <c r="D208" i="11" s="1"/>
  <c r="AP208" i="11"/>
  <c r="E208" i="11" s="1"/>
  <c r="AQ208" i="11"/>
  <c r="AR208" i="11"/>
  <c r="AS208" i="11"/>
  <c r="AN209" i="11"/>
  <c r="C209" i="11" s="1"/>
  <c r="AO209" i="11"/>
  <c r="D209" i="11" s="1"/>
  <c r="AP209" i="11"/>
  <c r="E209" i="11" s="1"/>
  <c r="AQ209" i="11"/>
  <c r="AR209" i="11"/>
  <c r="AS209" i="11"/>
  <c r="AN210" i="11"/>
  <c r="C210" i="11" s="1"/>
  <c r="AO210" i="11"/>
  <c r="D210" i="11" s="1"/>
  <c r="AP210" i="11"/>
  <c r="E210" i="11" s="1"/>
  <c r="AQ210" i="11"/>
  <c r="AR210" i="11"/>
  <c r="AS210" i="11"/>
  <c r="AN211" i="11"/>
  <c r="C211" i="11" s="1"/>
  <c r="AO211" i="11"/>
  <c r="D211" i="11" s="1"/>
  <c r="AP211" i="11"/>
  <c r="E211" i="11" s="1"/>
  <c r="AQ211" i="11"/>
  <c r="AR211" i="11"/>
  <c r="AS211" i="11"/>
  <c r="AN212" i="11"/>
  <c r="C212" i="11" s="1"/>
  <c r="AO212" i="11"/>
  <c r="D212" i="11" s="1"/>
  <c r="AP212" i="11"/>
  <c r="E212" i="11" s="1"/>
  <c r="AQ212" i="11"/>
  <c r="AR212" i="11"/>
  <c r="AS212" i="11"/>
  <c r="AN213" i="11"/>
  <c r="C213" i="11" s="1"/>
  <c r="AO213" i="11"/>
  <c r="D213" i="11" s="1"/>
  <c r="AP213" i="11"/>
  <c r="E213" i="11" s="1"/>
  <c r="AQ213" i="11"/>
  <c r="AR213" i="11"/>
  <c r="AS213" i="11"/>
  <c r="AN214" i="11"/>
  <c r="C214" i="11" s="1"/>
  <c r="AO214" i="11"/>
  <c r="D214" i="11" s="1"/>
  <c r="AP214" i="11"/>
  <c r="E214" i="11" s="1"/>
  <c r="AQ214" i="11"/>
  <c r="AR214" i="11"/>
  <c r="AS214" i="11"/>
  <c r="AN215" i="11"/>
  <c r="C215" i="11" s="1"/>
  <c r="AO215" i="11"/>
  <c r="D215" i="11" s="1"/>
  <c r="AP215" i="11"/>
  <c r="E215" i="11" s="1"/>
  <c r="AQ215" i="11"/>
  <c r="AR215" i="11"/>
  <c r="AS215" i="11"/>
  <c r="AN216" i="11"/>
  <c r="C216" i="11" s="1"/>
  <c r="AO216" i="11"/>
  <c r="D216" i="11" s="1"/>
  <c r="AP216" i="11"/>
  <c r="E216" i="11" s="1"/>
  <c r="AQ216" i="11"/>
  <c r="AR216" i="11"/>
  <c r="AS216" i="11"/>
  <c r="AN217" i="11"/>
  <c r="C217" i="11" s="1"/>
  <c r="AO217" i="11"/>
  <c r="D217" i="11" s="1"/>
  <c r="AP217" i="11"/>
  <c r="E217" i="11" s="1"/>
  <c r="AQ217" i="11"/>
  <c r="AR217" i="11"/>
  <c r="AS217" i="11"/>
  <c r="AN218" i="11"/>
  <c r="C218" i="11" s="1"/>
  <c r="AO218" i="11"/>
  <c r="D218" i="11" s="1"/>
  <c r="AP218" i="11"/>
  <c r="E218" i="11" s="1"/>
  <c r="AQ218" i="11"/>
  <c r="AR218" i="11"/>
  <c r="AS218" i="11"/>
  <c r="AN219" i="11"/>
  <c r="C219" i="11" s="1"/>
  <c r="AO219" i="11"/>
  <c r="D219" i="11" s="1"/>
  <c r="AP219" i="11"/>
  <c r="E219" i="11" s="1"/>
  <c r="AQ219" i="11"/>
  <c r="AR219" i="11"/>
  <c r="AS219" i="11"/>
  <c r="AN220" i="11"/>
  <c r="C220" i="11" s="1"/>
  <c r="AO220" i="11"/>
  <c r="D220" i="11" s="1"/>
  <c r="AP220" i="11"/>
  <c r="E220" i="11" s="1"/>
  <c r="AQ220" i="11"/>
  <c r="AR220" i="11"/>
  <c r="AS220" i="11"/>
  <c r="AN221" i="11"/>
  <c r="C221" i="11" s="1"/>
  <c r="AO221" i="11"/>
  <c r="D221" i="11" s="1"/>
  <c r="AP221" i="11"/>
  <c r="E221" i="11" s="1"/>
  <c r="AQ221" i="11"/>
  <c r="AR221" i="11"/>
  <c r="AS221" i="11"/>
  <c r="AN222" i="11"/>
  <c r="C222" i="11" s="1"/>
  <c r="AO222" i="11"/>
  <c r="D222" i="11" s="1"/>
  <c r="AP222" i="11"/>
  <c r="E222" i="11" s="1"/>
  <c r="AQ222" i="11"/>
  <c r="AR222" i="11"/>
  <c r="AS222" i="11"/>
  <c r="AN223" i="11"/>
  <c r="C223" i="11" s="1"/>
  <c r="AO223" i="11"/>
  <c r="D223" i="11" s="1"/>
  <c r="AP223" i="11"/>
  <c r="E223" i="11" s="1"/>
  <c r="AQ223" i="11"/>
  <c r="AR223" i="11"/>
  <c r="AS223" i="11"/>
  <c r="AN224" i="11"/>
  <c r="C224" i="11" s="1"/>
  <c r="AO224" i="11"/>
  <c r="D224" i="11" s="1"/>
  <c r="AP224" i="11"/>
  <c r="E224" i="11" s="1"/>
  <c r="AQ224" i="11"/>
  <c r="AR224" i="11"/>
  <c r="AS224" i="11"/>
  <c r="AN225" i="11"/>
  <c r="C225" i="11" s="1"/>
  <c r="AO225" i="11"/>
  <c r="D225" i="11" s="1"/>
  <c r="AP225" i="11"/>
  <c r="E225" i="11" s="1"/>
  <c r="AQ225" i="11"/>
  <c r="AR225" i="11"/>
  <c r="AS225" i="11"/>
  <c r="AN226" i="11"/>
  <c r="C226" i="11" s="1"/>
  <c r="AO226" i="11"/>
  <c r="D226" i="11" s="1"/>
  <c r="AP226" i="11"/>
  <c r="E226" i="11" s="1"/>
  <c r="AQ226" i="11"/>
  <c r="AR226" i="11"/>
  <c r="AS226" i="11"/>
  <c r="AN227" i="11"/>
  <c r="C227" i="11" s="1"/>
  <c r="AO227" i="11"/>
  <c r="D227" i="11" s="1"/>
  <c r="AP227" i="11"/>
  <c r="E227" i="11" s="1"/>
  <c r="AQ227" i="11"/>
  <c r="AR227" i="11"/>
  <c r="AS227" i="11"/>
  <c r="AN228" i="11"/>
  <c r="C228" i="11" s="1"/>
  <c r="AO228" i="11"/>
  <c r="D228" i="11" s="1"/>
  <c r="AP228" i="11"/>
  <c r="E228" i="11" s="1"/>
  <c r="AQ228" i="11"/>
  <c r="AR228" i="11"/>
  <c r="AS228" i="11"/>
  <c r="AN229" i="11"/>
  <c r="C229" i="11" s="1"/>
  <c r="AO229" i="11"/>
  <c r="D229" i="11" s="1"/>
  <c r="AP229" i="11"/>
  <c r="E229" i="11" s="1"/>
  <c r="AQ229" i="11"/>
  <c r="AR229" i="11"/>
  <c r="AS229" i="11"/>
  <c r="AN230" i="11"/>
  <c r="C230" i="11" s="1"/>
  <c r="AO230" i="11"/>
  <c r="D230" i="11" s="1"/>
  <c r="AP230" i="11"/>
  <c r="E230" i="11" s="1"/>
  <c r="AQ230" i="11"/>
  <c r="AR230" i="11"/>
  <c r="AS230" i="11"/>
  <c r="AN231" i="11"/>
  <c r="C231" i="11" s="1"/>
  <c r="AO231" i="11"/>
  <c r="D231" i="11" s="1"/>
  <c r="AP231" i="11"/>
  <c r="E231" i="11" s="1"/>
  <c r="AQ231" i="11"/>
  <c r="AR231" i="11"/>
  <c r="AS231" i="11"/>
  <c r="AN232" i="11"/>
  <c r="C232" i="11" s="1"/>
  <c r="AO232" i="11"/>
  <c r="D232" i="11" s="1"/>
  <c r="AP232" i="11"/>
  <c r="E232" i="11" s="1"/>
  <c r="AQ232" i="11"/>
  <c r="AR232" i="11"/>
  <c r="AS232" i="11"/>
  <c r="AN233" i="11"/>
  <c r="C233" i="11" s="1"/>
  <c r="AO233" i="11"/>
  <c r="D233" i="11" s="1"/>
  <c r="AP233" i="11"/>
  <c r="E233" i="11" s="1"/>
  <c r="AQ233" i="11"/>
  <c r="AR233" i="11"/>
  <c r="AS233" i="11"/>
  <c r="AN234" i="11"/>
  <c r="C234" i="11" s="1"/>
  <c r="AO234" i="11"/>
  <c r="D234" i="11" s="1"/>
  <c r="AP234" i="11"/>
  <c r="E234" i="11" s="1"/>
  <c r="AQ234" i="11"/>
  <c r="AR234" i="11"/>
  <c r="AS234" i="11"/>
  <c r="AN235" i="11"/>
  <c r="C235" i="11" s="1"/>
  <c r="AO235" i="11"/>
  <c r="D235" i="11" s="1"/>
  <c r="AP235" i="11"/>
  <c r="E235" i="11" s="1"/>
  <c r="AQ235" i="11"/>
  <c r="AR235" i="11"/>
  <c r="AS235" i="11"/>
  <c r="AN236" i="11"/>
  <c r="C236" i="11" s="1"/>
  <c r="AO236" i="11"/>
  <c r="D236" i="11" s="1"/>
  <c r="AP236" i="11"/>
  <c r="E236" i="11" s="1"/>
  <c r="AQ236" i="11"/>
  <c r="AR236" i="11"/>
  <c r="AS236" i="11"/>
  <c r="AN237" i="11"/>
  <c r="C237" i="11" s="1"/>
  <c r="AO237" i="11"/>
  <c r="D237" i="11" s="1"/>
  <c r="AP237" i="11"/>
  <c r="E237" i="11" s="1"/>
  <c r="AQ237" i="11"/>
  <c r="AR237" i="11"/>
  <c r="AS237" i="11"/>
  <c r="AN238" i="11"/>
  <c r="C238" i="11" s="1"/>
  <c r="AO238" i="11"/>
  <c r="D238" i="11" s="1"/>
  <c r="AP238" i="11"/>
  <c r="E238" i="11" s="1"/>
  <c r="AQ238" i="11"/>
  <c r="AR238" i="11"/>
  <c r="AS238" i="11"/>
  <c r="AN239" i="11"/>
  <c r="C239" i="11" s="1"/>
  <c r="AO239" i="11"/>
  <c r="D239" i="11" s="1"/>
  <c r="AP239" i="11"/>
  <c r="E239" i="11" s="1"/>
  <c r="AQ239" i="11"/>
  <c r="AR239" i="11"/>
  <c r="AS239" i="11"/>
  <c r="AN240" i="11"/>
  <c r="C240" i="11" s="1"/>
  <c r="AO240" i="11"/>
  <c r="D240" i="11" s="1"/>
  <c r="AP240" i="11"/>
  <c r="E240" i="11" s="1"/>
  <c r="AQ240" i="11"/>
  <c r="AR240" i="11"/>
  <c r="AS240" i="11"/>
  <c r="AN241" i="11"/>
  <c r="C241" i="11" s="1"/>
  <c r="AO241" i="11"/>
  <c r="D241" i="11" s="1"/>
  <c r="AP241" i="11"/>
  <c r="E241" i="11" s="1"/>
  <c r="AQ241" i="11"/>
  <c r="AR241" i="11"/>
  <c r="AS241" i="11"/>
  <c r="AN242" i="11"/>
  <c r="C242" i="11" s="1"/>
  <c r="AO242" i="11"/>
  <c r="D242" i="11" s="1"/>
  <c r="AP242" i="11"/>
  <c r="E242" i="11" s="1"/>
  <c r="AQ242" i="11"/>
  <c r="AR242" i="11"/>
  <c r="AS242" i="11"/>
  <c r="AN243" i="11"/>
  <c r="C243" i="11" s="1"/>
  <c r="AO243" i="11"/>
  <c r="D243" i="11" s="1"/>
  <c r="AP243" i="11"/>
  <c r="E243" i="11" s="1"/>
  <c r="AQ243" i="11"/>
  <c r="AR243" i="11"/>
  <c r="AS243" i="11"/>
  <c r="AN244" i="11"/>
  <c r="C244" i="11" s="1"/>
  <c r="AO244" i="11"/>
  <c r="D244" i="11" s="1"/>
  <c r="AP244" i="11"/>
  <c r="E244" i="11" s="1"/>
  <c r="AQ244" i="11"/>
  <c r="AR244" i="11"/>
  <c r="AS244" i="11"/>
  <c r="AN245" i="11"/>
  <c r="C245" i="11" s="1"/>
  <c r="AO245" i="11"/>
  <c r="D245" i="11" s="1"/>
  <c r="AP245" i="11"/>
  <c r="E245" i="11" s="1"/>
  <c r="AQ245" i="11"/>
  <c r="AR245" i="11"/>
  <c r="AS245" i="11"/>
  <c r="AN246" i="11"/>
  <c r="C246" i="11" s="1"/>
  <c r="AO246" i="11"/>
  <c r="D246" i="11" s="1"/>
  <c r="AP246" i="11"/>
  <c r="E246" i="11" s="1"/>
  <c r="AQ246" i="11"/>
  <c r="AR246" i="11"/>
  <c r="AS246" i="11"/>
  <c r="AN247" i="11"/>
  <c r="C247" i="11" s="1"/>
  <c r="AO247" i="11"/>
  <c r="D247" i="11" s="1"/>
  <c r="AP247" i="11"/>
  <c r="E247" i="11" s="1"/>
  <c r="AQ247" i="11"/>
  <c r="AR247" i="11"/>
  <c r="AS247" i="11"/>
  <c r="AN248" i="11"/>
  <c r="C248" i="11" s="1"/>
  <c r="AO248" i="11"/>
  <c r="D248" i="11" s="1"/>
  <c r="AP248" i="11"/>
  <c r="E248" i="11" s="1"/>
  <c r="AQ248" i="11"/>
  <c r="AR248" i="11"/>
  <c r="AS248" i="11"/>
  <c r="AN249" i="11"/>
  <c r="C249" i="11" s="1"/>
  <c r="AO249" i="11"/>
  <c r="D249" i="11" s="1"/>
  <c r="AP249" i="11"/>
  <c r="E249" i="11" s="1"/>
  <c r="AQ249" i="11"/>
  <c r="AR249" i="11"/>
  <c r="AS249" i="11"/>
  <c r="AN250" i="11"/>
  <c r="C250" i="11" s="1"/>
  <c r="AO250" i="11"/>
  <c r="D250" i="11" s="1"/>
  <c r="AP250" i="11"/>
  <c r="E250" i="11" s="1"/>
  <c r="AQ250" i="11"/>
  <c r="AR250" i="11"/>
  <c r="AS250" i="11"/>
  <c r="AN251" i="11"/>
  <c r="C251" i="11" s="1"/>
  <c r="AO251" i="11"/>
  <c r="D251" i="11" s="1"/>
  <c r="AP251" i="11"/>
  <c r="E251" i="11" s="1"/>
  <c r="AQ251" i="11"/>
  <c r="AR251" i="11"/>
  <c r="AS251" i="11"/>
  <c r="AN252" i="11"/>
  <c r="C252" i="11" s="1"/>
  <c r="AO252" i="11"/>
  <c r="D252" i="11" s="1"/>
  <c r="AP252" i="11"/>
  <c r="E252" i="11" s="1"/>
  <c r="AQ252" i="11"/>
  <c r="AR252" i="11"/>
  <c r="AS252" i="11"/>
  <c r="AN253" i="11"/>
  <c r="C253" i="11" s="1"/>
  <c r="AO253" i="11"/>
  <c r="D253" i="11" s="1"/>
  <c r="AP253" i="11"/>
  <c r="E253" i="11" s="1"/>
  <c r="AQ253" i="11"/>
  <c r="AR253" i="11"/>
  <c r="AS253" i="11"/>
  <c r="AN254" i="11"/>
  <c r="C254" i="11" s="1"/>
  <c r="AO254" i="11"/>
  <c r="D254" i="11" s="1"/>
  <c r="AP254" i="11"/>
  <c r="E254" i="11" s="1"/>
  <c r="AQ254" i="11"/>
  <c r="AR254" i="11"/>
  <c r="AS254" i="11"/>
  <c r="AN255" i="11"/>
  <c r="C255" i="11" s="1"/>
  <c r="AO255" i="11"/>
  <c r="D255" i="11" s="1"/>
  <c r="AP255" i="11"/>
  <c r="E255" i="11" s="1"/>
  <c r="AQ255" i="11"/>
  <c r="AR255" i="11"/>
  <c r="AS255" i="11"/>
  <c r="AN256" i="11"/>
  <c r="C256" i="11" s="1"/>
  <c r="AO256" i="11"/>
  <c r="D256" i="11" s="1"/>
  <c r="AP256" i="11"/>
  <c r="E256" i="11" s="1"/>
  <c r="AQ256" i="11"/>
  <c r="AR256" i="11"/>
  <c r="AS256" i="11"/>
  <c r="AN257" i="11"/>
  <c r="C257" i="11" s="1"/>
  <c r="AO257" i="11"/>
  <c r="D257" i="11" s="1"/>
  <c r="AP257" i="11"/>
  <c r="E257" i="11" s="1"/>
  <c r="AQ257" i="11"/>
  <c r="AR257" i="11"/>
  <c r="AS257" i="11"/>
  <c r="AN258" i="11"/>
  <c r="C258" i="11" s="1"/>
  <c r="AO258" i="11"/>
  <c r="D258" i="11" s="1"/>
  <c r="AP258" i="11"/>
  <c r="E258" i="11" s="1"/>
  <c r="AQ258" i="11"/>
  <c r="AR258" i="11"/>
  <c r="AS258" i="11"/>
  <c r="AN259" i="11"/>
  <c r="C259" i="11" s="1"/>
  <c r="AO259" i="11"/>
  <c r="D259" i="11" s="1"/>
  <c r="AP259" i="11"/>
  <c r="E259" i="11" s="1"/>
  <c r="AQ259" i="11"/>
  <c r="AR259" i="11"/>
  <c r="AS259" i="11"/>
  <c r="AN260" i="11"/>
  <c r="C260" i="11" s="1"/>
  <c r="AO260" i="11"/>
  <c r="D260" i="11" s="1"/>
  <c r="AP260" i="11"/>
  <c r="E260" i="11" s="1"/>
  <c r="AQ260" i="11"/>
  <c r="AR260" i="11"/>
  <c r="AS260" i="11"/>
  <c r="AN261" i="11"/>
  <c r="C261" i="11" s="1"/>
  <c r="AO261" i="11"/>
  <c r="D261" i="11" s="1"/>
  <c r="AP261" i="11"/>
  <c r="E261" i="11" s="1"/>
  <c r="AQ261" i="11"/>
  <c r="AR261" i="11"/>
  <c r="AS261" i="11"/>
  <c r="AN262" i="11"/>
  <c r="C262" i="11" s="1"/>
  <c r="AO262" i="11"/>
  <c r="D262" i="11" s="1"/>
  <c r="AP262" i="11"/>
  <c r="E262" i="11" s="1"/>
  <c r="AQ262" i="11"/>
  <c r="AR262" i="11"/>
  <c r="AS262" i="11"/>
  <c r="AN263" i="11"/>
  <c r="C263" i="11" s="1"/>
  <c r="AO263" i="11"/>
  <c r="D263" i="11" s="1"/>
  <c r="AP263" i="11"/>
  <c r="E263" i="11" s="1"/>
  <c r="AQ263" i="11"/>
  <c r="AR263" i="11"/>
  <c r="AS263" i="11"/>
  <c r="AN264" i="11"/>
  <c r="C264" i="11" s="1"/>
  <c r="AO264" i="11"/>
  <c r="D264" i="11" s="1"/>
  <c r="AP264" i="11"/>
  <c r="E264" i="11" s="1"/>
  <c r="AQ264" i="11"/>
  <c r="AR264" i="11"/>
  <c r="AS264" i="11"/>
  <c r="AN265" i="11"/>
  <c r="C265" i="11" s="1"/>
  <c r="AO265" i="11"/>
  <c r="D265" i="11" s="1"/>
  <c r="AP265" i="11"/>
  <c r="E265" i="11" s="1"/>
  <c r="AQ265" i="11"/>
  <c r="AR265" i="11"/>
  <c r="AS265" i="11"/>
  <c r="AN266" i="11"/>
  <c r="C266" i="11" s="1"/>
  <c r="AO266" i="11"/>
  <c r="D266" i="11" s="1"/>
  <c r="AP266" i="11"/>
  <c r="E266" i="11" s="1"/>
  <c r="AQ266" i="11"/>
  <c r="AR266" i="11"/>
  <c r="AS266" i="11"/>
  <c r="AN267" i="11"/>
  <c r="C267" i="11" s="1"/>
  <c r="AO267" i="11"/>
  <c r="D267" i="11" s="1"/>
  <c r="AP267" i="11"/>
  <c r="E267" i="11" s="1"/>
  <c r="AQ267" i="11"/>
  <c r="AR267" i="11"/>
  <c r="AS267" i="11"/>
  <c r="AN268" i="11"/>
  <c r="C268" i="11" s="1"/>
  <c r="AO268" i="11"/>
  <c r="D268" i="11" s="1"/>
  <c r="AP268" i="11"/>
  <c r="E268" i="11" s="1"/>
  <c r="AQ268" i="11"/>
  <c r="AR268" i="11"/>
  <c r="AS268" i="11"/>
  <c r="AN269" i="11"/>
  <c r="C269" i="11" s="1"/>
  <c r="AO269" i="11"/>
  <c r="D269" i="11" s="1"/>
  <c r="AP269" i="11"/>
  <c r="E269" i="11" s="1"/>
  <c r="AQ269" i="11"/>
  <c r="AR269" i="11"/>
  <c r="AS269" i="11"/>
  <c r="AN270" i="11"/>
  <c r="C270" i="11" s="1"/>
  <c r="AO270" i="11"/>
  <c r="D270" i="11" s="1"/>
  <c r="AP270" i="11"/>
  <c r="E270" i="11" s="1"/>
  <c r="AQ270" i="11"/>
  <c r="AR270" i="11"/>
  <c r="AS270" i="11"/>
  <c r="AN271" i="11"/>
  <c r="C271" i="11" s="1"/>
  <c r="AO271" i="11"/>
  <c r="D271" i="11" s="1"/>
  <c r="AP271" i="11"/>
  <c r="E271" i="11" s="1"/>
  <c r="AQ271" i="11"/>
  <c r="AR271" i="11"/>
  <c r="AS271" i="11"/>
  <c r="AN272" i="11"/>
  <c r="C272" i="11" s="1"/>
  <c r="AO272" i="11"/>
  <c r="D272" i="11" s="1"/>
  <c r="AP272" i="11"/>
  <c r="E272" i="11" s="1"/>
  <c r="AQ272" i="11"/>
  <c r="AR272" i="11"/>
  <c r="AS272" i="11"/>
  <c r="AN273" i="11"/>
  <c r="C273" i="11" s="1"/>
  <c r="AO273" i="11"/>
  <c r="D273" i="11" s="1"/>
  <c r="AP273" i="11"/>
  <c r="E273" i="11" s="1"/>
  <c r="AQ273" i="11"/>
  <c r="AR273" i="11"/>
  <c r="AS273" i="11"/>
  <c r="AN274" i="11"/>
  <c r="C274" i="11" s="1"/>
  <c r="AO274" i="11"/>
  <c r="D274" i="11" s="1"/>
  <c r="AP274" i="11"/>
  <c r="E274" i="11" s="1"/>
  <c r="AQ274" i="11"/>
  <c r="AR274" i="11"/>
  <c r="AS274" i="11"/>
  <c r="AN275" i="11"/>
  <c r="C275" i="11" s="1"/>
  <c r="AO275" i="11"/>
  <c r="D275" i="11" s="1"/>
  <c r="AP275" i="11"/>
  <c r="E275" i="11" s="1"/>
  <c r="AQ275" i="11"/>
  <c r="AR275" i="11"/>
  <c r="AS275" i="11"/>
  <c r="AN276" i="11"/>
  <c r="C276" i="11" s="1"/>
  <c r="AO276" i="11"/>
  <c r="D276" i="11" s="1"/>
  <c r="AP276" i="11"/>
  <c r="E276" i="11" s="1"/>
  <c r="AQ276" i="11"/>
  <c r="AR276" i="11"/>
  <c r="AS276" i="11"/>
  <c r="AN277" i="11"/>
  <c r="C277" i="11" s="1"/>
  <c r="AO277" i="11"/>
  <c r="D277" i="11" s="1"/>
  <c r="AP277" i="11"/>
  <c r="E277" i="11" s="1"/>
  <c r="AQ277" i="11"/>
  <c r="AR277" i="11"/>
  <c r="AS277" i="11"/>
  <c r="AN278" i="11"/>
  <c r="C278" i="11" s="1"/>
  <c r="AO278" i="11"/>
  <c r="D278" i="11" s="1"/>
  <c r="AP278" i="11"/>
  <c r="E278" i="11" s="1"/>
  <c r="AQ278" i="11"/>
  <c r="AR278" i="11"/>
  <c r="AS278" i="11"/>
  <c r="AN279" i="11"/>
  <c r="C279" i="11" s="1"/>
  <c r="AO279" i="11"/>
  <c r="D279" i="11" s="1"/>
  <c r="AP279" i="11"/>
  <c r="E279" i="11" s="1"/>
  <c r="AQ279" i="11"/>
  <c r="AR279" i="11"/>
  <c r="AS279" i="11"/>
  <c r="AN280" i="11"/>
  <c r="C280" i="11" s="1"/>
  <c r="AO280" i="11"/>
  <c r="D280" i="11" s="1"/>
  <c r="AP280" i="11"/>
  <c r="E280" i="11" s="1"/>
  <c r="AQ280" i="11"/>
  <c r="AR280" i="11"/>
  <c r="AS280" i="11"/>
  <c r="AN281" i="11"/>
  <c r="C281" i="11" s="1"/>
  <c r="AO281" i="11"/>
  <c r="D281" i="11" s="1"/>
  <c r="AP281" i="11"/>
  <c r="E281" i="11" s="1"/>
  <c r="AQ281" i="11"/>
  <c r="AR281" i="11"/>
  <c r="AS281" i="11"/>
  <c r="AN282" i="11"/>
  <c r="C282" i="11" s="1"/>
  <c r="AO282" i="11"/>
  <c r="D282" i="11" s="1"/>
  <c r="AP282" i="11"/>
  <c r="E282" i="11" s="1"/>
  <c r="AQ282" i="11"/>
  <c r="AR282" i="11"/>
  <c r="AS282" i="11"/>
  <c r="AN283" i="11"/>
  <c r="C283" i="11" s="1"/>
  <c r="AO283" i="11"/>
  <c r="D283" i="11" s="1"/>
  <c r="AP283" i="11"/>
  <c r="E283" i="11" s="1"/>
  <c r="AQ283" i="11"/>
  <c r="AR283" i="11"/>
  <c r="AS283" i="11"/>
  <c r="AN284" i="11"/>
  <c r="C284" i="11" s="1"/>
  <c r="AO284" i="11"/>
  <c r="D284" i="11" s="1"/>
  <c r="AP284" i="11"/>
  <c r="E284" i="11" s="1"/>
  <c r="AQ284" i="11"/>
  <c r="AR284" i="11"/>
  <c r="AS284" i="11"/>
  <c r="AN285" i="11"/>
  <c r="C285" i="11" s="1"/>
  <c r="AO285" i="11"/>
  <c r="D285" i="11" s="1"/>
  <c r="AP285" i="11"/>
  <c r="E285" i="11" s="1"/>
  <c r="AQ285" i="11"/>
  <c r="AR285" i="11"/>
  <c r="AS285" i="11"/>
  <c r="AN286" i="11"/>
  <c r="C286" i="11" s="1"/>
  <c r="AO286" i="11"/>
  <c r="D286" i="11" s="1"/>
  <c r="AP286" i="11"/>
  <c r="E286" i="11" s="1"/>
  <c r="AQ286" i="11"/>
  <c r="AR286" i="11"/>
  <c r="AS286" i="11"/>
  <c r="AN287" i="11"/>
  <c r="C287" i="11" s="1"/>
  <c r="AO287" i="11"/>
  <c r="D287" i="11" s="1"/>
  <c r="AP287" i="11"/>
  <c r="E287" i="11" s="1"/>
  <c r="AQ287" i="11"/>
  <c r="AR287" i="11"/>
  <c r="AS287" i="11"/>
  <c r="AN288" i="11"/>
  <c r="C288" i="11" s="1"/>
  <c r="AO288" i="11"/>
  <c r="D288" i="11" s="1"/>
  <c r="AP288" i="11"/>
  <c r="E288" i="11" s="1"/>
  <c r="AQ288" i="11"/>
  <c r="AR288" i="11"/>
  <c r="AS288" i="11"/>
  <c r="AN289" i="11"/>
  <c r="C289" i="11" s="1"/>
  <c r="AO289" i="11"/>
  <c r="D289" i="11" s="1"/>
  <c r="AP289" i="11"/>
  <c r="E289" i="11" s="1"/>
  <c r="AQ289" i="11"/>
  <c r="AR289" i="11"/>
  <c r="AS289" i="11"/>
  <c r="AN290" i="11"/>
  <c r="C290" i="11" s="1"/>
  <c r="AO290" i="11"/>
  <c r="D290" i="11" s="1"/>
  <c r="AP290" i="11"/>
  <c r="E290" i="11" s="1"/>
  <c r="AQ290" i="11"/>
  <c r="AR290" i="11"/>
  <c r="AS290" i="11"/>
  <c r="AN291" i="11"/>
  <c r="C291" i="11" s="1"/>
  <c r="AO291" i="11"/>
  <c r="D291" i="11" s="1"/>
  <c r="AP291" i="11"/>
  <c r="E291" i="11" s="1"/>
  <c r="AQ291" i="11"/>
  <c r="AR291" i="11"/>
  <c r="AS291" i="11"/>
  <c r="AN292" i="11"/>
  <c r="C292" i="11" s="1"/>
  <c r="AO292" i="11"/>
  <c r="D292" i="11" s="1"/>
  <c r="AP292" i="11"/>
  <c r="E292" i="11" s="1"/>
  <c r="AQ292" i="11"/>
  <c r="AR292" i="11"/>
  <c r="AS292" i="11"/>
  <c r="AN293" i="11"/>
  <c r="C293" i="11" s="1"/>
  <c r="AO293" i="11"/>
  <c r="D293" i="11" s="1"/>
  <c r="AP293" i="11"/>
  <c r="E293" i="11" s="1"/>
  <c r="AQ293" i="11"/>
  <c r="AR293" i="11"/>
  <c r="AS293" i="11"/>
  <c r="AN294" i="11"/>
  <c r="C294" i="11" s="1"/>
  <c r="AO294" i="11"/>
  <c r="D294" i="11" s="1"/>
  <c r="AP294" i="11"/>
  <c r="E294" i="11" s="1"/>
  <c r="AQ294" i="11"/>
  <c r="AR294" i="11"/>
  <c r="AS294" i="11"/>
  <c r="AN295" i="11"/>
  <c r="C295" i="11" s="1"/>
  <c r="AO295" i="11"/>
  <c r="D295" i="11" s="1"/>
  <c r="AP295" i="11"/>
  <c r="E295" i="11" s="1"/>
  <c r="AQ295" i="11"/>
  <c r="AR295" i="11"/>
  <c r="AS295" i="11"/>
  <c r="AN296" i="11"/>
  <c r="C296" i="11" s="1"/>
  <c r="AO296" i="11"/>
  <c r="D296" i="11" s="1"/>
  <c r="AP296" i="11"/>
  <c r="E296" i="11" s="1"/>
  <c r="AQ296" i="11"/>
  <c r="AR296" i="11"/>
  <c r="AS296" i="11"/>
  <c r="AN297" i="11"/>
  <c r="C297" i="11" s="1"/>
  <c r="AO297" i="11"/>
  <c r="D297" i="11" s="1"/>
  <c r="AP297" i="11"/>
  <c r="E297" i="11" s="1"/>
  <c r="AQ297" i="11"/>
  <c r="AR297" i="11"/>
  <c r="AS297" i="11"/>
  <c r="AN298" i="11"/>
  <c r="C298" i="11" s="1"/>
  <c r="AO298" i="11"/>
  <c r="D298" i="11" s="1"/>
  <c r="AP298" i="11"/>
  <c r="E298" i="11" s="1"/>
  <c r="AQ298" i="11"/>
  <c r="AR298" i="11"/>
  <c r="AS298" i="11"/>
  <c r="AN299" i="11"/>
  <c r="C299" i="11" s="1"/>
  <c r="AO299" i="11"/>
  <c r="D299" i="11" s="1"/>
  <c r="AP299" i="11"/>
  <c r="E299" i="11" s="1"/>
  <c r="AQ299" i="11"/>
  <c r="AR299" i="11"/>
  <c r="AS299" i="11"/>
  <c r="AN300" i="11"/>
  <c r="C300" i="11" s="1"/>
  <c r="AO300" i="11"/>
  <c r="D300" i="11" s="1"/>
  <c r="AP300" i="11"/>
  <c r="E300" i="11" s="1"/>
  <c r="AQ300" i="11"/>
  <c r="AR300" i="11"/>
  <c r="AS300" i="11"/>
  <c r="AN301" i="11"/>
  <c r="C301" i="11" s="1"/>
  <c r="AO301" i="11"/>
  <c r="D301" i="11" s="1"/>
  <c r="AP301" i="11"/>
  <c r="E301" i="11" s="1"/>
  <c r="AQ301" i="11"/>
  <c r="AR301" i="11"/>
  <c r="AS301" i="11"/>
  <c r="AN302" i="11"/>
  <c r="C302" i="11" s="1"/>
  <c r="AO302" i="11"/>
  <c r="D302" i="11" s="1"/>
  <c r="AP302" i="11"/>
  <c r="E302" i="11" s="1"/>
  <c r="AQ302" i="11"/>
  <c r="AR302" i="11"/>
  <c r="AS302" i="11"/>
  <c r="AN303" i="11"/>
  <c r="C303" i="11" s="1"/>
  <c r="AO303" i="11"/>
  <c r="D303" i="11" s="1"/>
  <c r="AP303" i="11"/>
  <c r="E303" i="11" s="1"/>
  <c r="AQ303" i="11"/>
  <c r="AR303" i="11"/>
  <c r="AS303" i="11"/>
  <c r="AN304" i="11"/>
  <c r="C304" i="11" s="1"/>
  <c r="AO304" i="11"/>
  <c r="D304" i="11" s="1"/>
  <c r="AP304" i="11"/>
  <c r="E304" i="11" s="1"/>
  <c r="AQ304" i="11"/>
  <c r="AR304" i="11"/>
  <c r="AS304" i="11"/>
  <c r="AN305" i="11"/>
  <c r="C305" i="11" s="1"/>
  <c r="AO305" i="11"/>
  <c r="D305" i="11" s="1"/>
  <c r="AP305" i="11"/>
  <c r="E305" i="11" s="1"/>
  <c r="AQ305" i="11"/>
  <c r="AR305" i="11"/>
  <c r="AS305" i="11"/>
  <c r="AN306" i="11"/>
  <c r="C306" i="11" s="1"/>
  <c r="AO306" i="11"/>
  <c r="D306" i="11" s="1"/>
  <c r="AP306" i="11"/>
  <c r="E306" i="11" s="1"/>
  <c r="AQ306" i="11"/>
  <c r="AR306" i="11"/>
  <c r="AS306" i="11"/>
  <c r="AN307" i="11"/>
  <c r="C307" i="11" s="1"/>
  <c r="AO307" i="11"/>
  <c r="D307" i="11" s="1"/>
  <c r="AP307" i="11"/>
  <c r="E307" i="11" s="1"/>
  <c r="AQ307" i="11"/>
  <c r="AR307" i="11"/>
  <c r="AS307" i="11"/>
  <c r="AN308" i="11"/>
  <c r="C308" i="11" s="1"/>
  <c r="AO308" i="11"/>
  <c r="D308" i="11" s="1"/>
  <c r="AP308" i="11"/>
  <c r="E308" i="11" s="1"/>
  <c r="AQ308" i="11"/>
  <c r="AR308" i="11"/>
  <c r="AS308" i="11"/>
  <c r="AN309" i="11"/>
  <c r="C309" i="11" s="1"/>
  <c r="AO309" i="11"/>
  <c r="D309" i="11" s="1"/>
  <c r="AP309" i="11"/>
  <c r="E309" i="11" s="1"/>
  <c r="AQ309" i="11"/>
  <c r="AR309" i="11"/>
  <c r="AS309" i="11"/>
  <c r="AN310" i="11"/>
  <c r="C310" i="11" s="1"/>
  <c r="AO310" i="11"/>
  <c r="D310" i="11" s="1"/>
  <c r="AP310" i="11"/>
  <c r="E310" i="11" s="1"/>
  <c r="AQ310" i="11"/>
  <c r="AR310" i="11"/>
  <c r="AS310" i="11"/>
  <c r="AN311" i="11"/>
  <c r="C311" i="11" s="1"/>
  <c r="AO311" i="11"/>
  <c r="D311" i="11" s="1"/>
  <c r="AP311" i="11"/>
  <c r="E311" i="11" s="1"/>
  <c r="AQ311" i="11"/>
  <c r="AR311" i="11"/>
  <c r="AS311" i="11"/>
  <c r="AN312" i="11"/>
  <c r="C312" i="11" s="1"/>
  <c r="AO312" i="11"/>
  <c r="D312" i="11" s="1"/>
  <c r="AP312" i="11"/>
  <c r="E312" i="11" s="1"/>
  <c r="AQ312" i="11"/>
  <c r="AR312" i="11"/>
  <c r="AS312" i="11"/>
  <c r="AN313" i="11"/>
  <c r="C313" i="11" s="1"/>
  <c r="AO313" i="11"/>
  <c r="D313" i="11" s="1"/>
  <c r="AP313" i="11"/>
  <c r="E313" i="11" s="1"/>
  <c r="AQ313" i="11"/>
  <c r="AR313" i="11"/>
  <c r="AS313" i="11"/>
  <c r="AN314" i="11"/>
  <c r="C314" i="11" s="1"/>
  <c r="AO314" i="11"/>
  <c r="D314" i="11" s="1"/>
  <c r="AP314" i="11"/>
  <c r="E314" i="11" s="1"/>
  <c r="AQ314" i="11"/>
  <c r="AR314" i="11"/>
  <c r="AS314" i="11"/>
  <c r="AN315" i="11"/>
  <c r="C315" i="11" s="1"/>
  <c r="AO315" i="11"/>
  <c r="D315" i="11" s="1"/>
  <c r="AP315" i="11"/>
  <c r="E315" i="11" s="1"/>
  <c r="AQ315" i="11"/>
  <c r="AR315" i="11"/>
  <c r="AS315" i="11"/>
  <c r="AN316" i="11"/>
  <c r="C316" i="11" s="1"/>
  <c r="AO316" i="11"/>
  <c r="D316" i="11" s="1"/>
  <c r="AP316" i="11"/>
  <c r="E316" i="11" s="1"/>
  <c r="AQ316" i="11"/>
  <c r="AR316" i="11"/>
  <c r="AS316" i="11"/>
  <c r="AN317" i="11"/>
  <c r="C317" i="11" s="1"/>
  <c r="AO317" i="11"/>
  <c r="D317" i="11" s="1"/>
  <c r="AP317" i="11"/>
  <c r="E317" i="11" s="1"/>
  <c r="AQ317" i="11"/>
  <c r="AR317" i="11"/>
  <c r="AS317" i="11"/>
  <c r="AN318" i="11"/>
  <c r="C318" i="11" s="1"/>
  <c r="AO318" i="11"/>
  <c r="D318" i="11" s="1"/>
  <c r="AP318" i="11"/>
  <c r="E318" i="11" s="1"/>
  <c r="AQ318" i="11"/>
  <c r="AR318" i="11"/>
  <c r="AS318" i="11"/>
  <c r="AN319" i="11"/>
  <c r="C319" i="11" s="1"/>
  <c r="AO319" i="11"/>
  <c r="D319" i="11" s="1"/>
  <c r="AP319" i="11"/>
  <c r="E319" i="11" s="1"/>
  <c r="AQ319" i="11"/>
  <c r="AR319" i="11"/>
  <c r="AS319" i="11"/>
  <c r="AN320" i="11"/>
  <c r="C320" i="11" s="1"/>
  <c r="AO320" i="11"/>
  <c r="D320" i="11" s="1"/>
  <c r="AP320" i="11"/>
  <c r="E320" i="11" s="1"/>
  <c r="AQ320" i="11"/>
  <c r="AR320" i="11"/>
  <c r="AS320" i="11"/>
  <c r="AN321" i="11"/>
  <c r="C321" i="11" s="1"/>
  <c r="AO321" i="11"/>
  <c r="D321" i="11" s="1"/>
  <c r="AP321" i="11"/>
  <c r="E321" i="11" s="1"/>
  <c r="AQ321" i="11"/>
  <c r="AR321" i="11"/>
  <c r="AS321" i="11"/>
  <c r="AN322" i="11"/>
  <c r="C322" i="11" s="1"/>
  <c r="AO322" i="11"/>
  <c r="D322" i="11" s="1"/>
  <c r="AP322" i="11"/>
  <c r="E322" i="11" s="1"/>
  <c r="AQ322" i="11"/>
  <c r="AR322" i="11"/>
  <c r="AS322" i="11"/>
  <c r="AN323" i="11"/>
  <c r="C323" i="11" s="1"/>
  <c r="AO323" i="11"/>
  <c r="D323" i="11" s="1"/>
  <c r="AP323" i="11"/>
  <c r="E323" i="11" s="1"/>
  <c r="AQ323" i="11"/>
  <c r="AR323" i="11"/>
  <c r="AS323" i="11"/>
  <c r="AN324" i="11"/>
  <c r="C324" i="11" s="1"/>
  <c r="AO324" i="11"/>
  <c r="D324" i="11" s="1"/>
  <c r="AP324" i="11"/>
  <c r="E324" i="11" s="1"/>
  <c r="AQ324" i="11"/>
  <c r="AR324" i="11"/>
  <c r="AS324" i="11"/>
  <c r="AN325" i="11"/>
  <c r="C325" i="11" s="1"/>
  <c r="AO325" i="11"/>
  <c r="D325" i="11" s="1"/>
  <c r="AP325" i="11"/>
  <c r="E325" i="11" s="1"/>
  <c r="AQ325" i="11"/>
  <c r="AR325" i="11"/>
  <c r="AS325" i="11"/>
  <c r="AN326" i="11"/>
  <c r="C326" i="11" s="1"/>
  <c r="AO326" i="11"/>
  <c r="D326" i="11" s="1"/>
  <c r="AP326" i="11"/>
  <c r="E326" i="11" s="1"/>
  <c r="AQ326" i="11"/>
  <c r="AR326" i="11"/>
  <c r="AS326" i="11"/>
  <c r="AN327" i="11"/>
  <c r="C327" i="11" s="1"/>
  <c r="AO327" i="11"/>
  <c r="D327" i="11" s="1"/>
  <c r="AP327" i="11"/>
  <c r="E327" i="11" s="1"/>
  <c r="AQ327" i="11"/>
  <c r="AR327" i="11"/>
  <c r="AS327" i="11"/>
  <c r="AN328" i="11"/>
  <c r="C328" i="11" s="1"/>
  <c r="AO328" i="11"/>
  <c r="D328" i="11" s="1"/>
  <c r="AP328" i="11"/>
  <c r="E328" i="11" s="1"/>
  <c r="AQ328" i="11"/>
  <c r="AR328" i="11"/>
  <c r="AS328" i="11"/>
  <c r="AN329" i="11"/>
  <c r="C329" i="11" s="1"/>
  <c r="AO329" i="11"/>
  <c r="D329" i="11" s="1"/>
  <c r="AP329" i="11"/>
  <c r="E329" i="11" s="1"/>
  <c r="AQ329" i="11"/>
  <c r="AR329" i="11"/>
  <c r="AS329" i="11"/>
  <c r="AN330" i="11"/>
  <c r="C330" i="11" s="1"/>
  <c r="AO330" i="11"/>
  <c r="D330" i="11" s="1"/>
  <c r="AP330" i="11"/>
  <c r="E330" i="11" s="1"/>
  <c r="AQ330" i="11"/>
  <c r="AR330" i="11"/>
  <c r="AS330" i="11"/>
  <c r="AN331" i="11"/>
  <c r="C331" i="11" s="1"/>
  <c r="AO331" i="11"/>
  <c r="D331" i="11" s="1"/>
  <c r="AP331" i="11"/>
  <c r="E331" i="11" s="1"/>
  <c r="AQ331" i="11"/>
  <c r="AR331" i="11"/>
  <c r="AS331" i="11"/>
  <c r="AN332" i="11"/>
  <c r="C332" i="11" s="1"/>
  <c r="AO332" i="11"/>
  <c r="D332" i="11" s="1"/>
  <c r="AP332" i="11"/>
  <c r="E332" i="11" s="1"/>
  <c r="AQ332" i="11"/>
  <c r="AR332" i="11"/>
  <c r="AS332" i="11"/>
  <c r="AN333" i="11"/>
  <c r="C333" i="11" s="1"/>
  <c r="AO333" i="11"/>
  <c r="D333" i="11" s="1"/>
  <c r="AP333" i="11"/>
  <c r="E333" i="11" s="1"/>
  <c r="AQ333" i="11"/>
  <c r="AR333" i="11"/>
  <c r="AS333" i="11"/>
  <c r="AN334" i="11"/>
  <c r="C334" i="11" s="1"/>
  <c r="AO334" i="11"/>
  <c r="D334" i="11" s="1"/>
  <c r="AP334" i="11"/>
  <c r="E334" i="11" s="1"/>
  <c r="AQ334" i="11"/>
  <c r="AR334" i="11"/>
  <c r="AS334" i="11"/>
  <c r="AN335" i="11"/>
  <c r="C335" i="11" s="1"/>
  <c r="AO335" i="11"/>
  <c r="D335" i="11" s="1"/>
  <c r="AP335" i="11"/>
  <c r="E335" i="11" s="1"/>
  <c r="AQ335" i="11"/>
  <c r="AR335" i="11"/>
  <c r="AS335" i="11"/>
  <c r="AN336" i="11"/>
  <c r="C336" i="11" s="1"/>
  <c r="AO336" i="11"/>
  <c r="D336" i="11" s="1"/>
  <c r="AP336" i="11"/>
  <c r="E336" i="11" s="1"/>
  <c r="AQ336" i="11"/>
  <c r="AR336" i="11"/>
  <c r="AS336" i="11"/>
  <c r="AN337" i="11"/>
  <c r="C337" i="11" s="1"/>
  <c r="AO337" i="11"/>
  <c r="D337" i="11" s="1"/>
  <c r="AP337" i="11"/>
  <c r="E337" i="11" s="1"/>
  <c r="AQ337" i="11"/>
  <c r="AR337" i="11"/>
  <c r="AS337" i="11"/>
  <c r="AN338" i="11"/>
  <c r="C338" i="11" s="1"/>
  <c r="AO338" i="11"/>
  <c r="D338" i="11" s="1"/>
  <c r="AP338" i="11"/>
  <c r="E338" i="11" s="1"/>
  <c r="AQ338" i="11"/>
  <c r="AR338" i="11"/>
  <c r="AS338" i="11"/>
  <c r="AN339" i="11"/>
  <c r="C339" i="11" s="1"/>
  <c r="AO339" i="11"/>
  <c r="D339" i="11" s="1"/>
  <c r="AP339" i="11"/>
  <c r="E339" i="11" s="1"/>
  <c r="AQ339" i="11"/>
  <c r="AR339" i="11"/>
  <c r="AS339" i="11"/>
  <c r="AN340" i="11"/>
  <c r="C340" i="11" s="1"/>
  <c r="AO340" i="11"/>
  <c r="D340" i="11" s="1"/>
  <c r="AP340" i="11"/>
  <c r="E340" i="11" s="1"/>
  <c r="AQ340" i="11"/>
  <c r="AR340" i="11"/>
  <c r="AS340" i="11"/>
  <c r="AN341" i="11"/>
  <c r="C341" i="11" s="1"/>
  <c r="AO341" i="11"/>
  <c r="D341" i="11" s="1"/>
  <c r="AP341" i="11"/>
  <c r="E341" i="11" s="1"/>
  <c r="AQ341" i="11"/>
  <c r="AR341" i="11"/>
  <c r="AS341" i="11"/>
  <c r="AN342" i="11"/>
  <c r="C342" i="11" s="1"/>
  <c r="AO342" i="11"/>
  <c r="D342" i="11" s="1"/>
  <c r="AP342" i="11"/>
  <c r="E342" i="11" s="1"/>
  <c r="AQ342" i="11"/>
  <c r="AR342" i="11"/>
  <c r="AS342" i="11"/>
  <c r="AN343" i="11"/>
  <c r="C343" i="11" s="1"/>
  <c r="AO343" i="11"/>
  <c r="D343" i="11" s="1"/>
  <c r="AP343" i="11"/>
  <c r="E343" i="11" s="1"/>
  <c r="AQ343" i="11"/>
  <c r="AR343" i="11"/>
  <c r="AS343" i="11"/>
  <c r="AN344" i="11"/>
  <c r="C344" i="11" s="1"/>
  <c r="AO344" i="11"/>
  <c r="D344" i="11" s="1"/>
  <c r="AP344" i="11"/>
  <c r="E344" i="11" s="1"/>
  <c r="AQ344" i="11"/>
  <c r="AR344" i="11"/>
  <c r="AS344" i="11"/>
  <c r="AN345" i="11"/>
  <c r="C345" i="11" s="1"/>
  <c r="AO345" i="11"/>
  <c r="D345" i="11" s="1"/>
  <c r="AP345" i="11"/>
  <c r="E345" i="11" s="1"/>
  <c r="AQ345" i="11"/>
  <c r="AR345" i="11"/>
  <c r="AS345" i="11"/>
  <c r="AN346" i="11"/>
  <c r="C346" i="11" s="1"/>
  <c r="AO346" i="11"/>
  <c r="D346" i="11" s="1"/>
  <c r="AP346" i="11"/>
  <c r="E346" i="11" s="1"/>
  <c r="AQ346" i="11"/>
  <c r="AR346" i="11"/>
  <c r="AS346" i="11"/>
  <c r="AN347" i="11"/>
  <c r="C347" i="11" s="1"/>
  <c r="AO347" i="11"/>
  <c r="D347" i="11" s="1"/>
  <c r="AP347" i="11"/>
  <c r="E347" i="11" s="1"/>
  <c r="AQ347" i="11"/>
  <c r="AR347" i="11"/>
  <c r="AS347" i="11"/>
  <c r="AN348" i="11"/>
  <c r="C348" i="11" s="1"/>
  <c r="AO348" i="11"/>
  <c r="D348" i="11" s="1"/>
  <c r="AP348" i="11"/>
  <c r="E348" i="11" s="1"/>
  <c r="AQ348" i="11"/>
  <c r="AR348" i="11"/>
  <c r="AS348" i="11"/>
  <c r="AN349" i="11"/>
  <c r="C349" i="11" s="1"/>
  <c r="AO349" i="11"/>
  <c r="D349" i="11" s="1"/>
  <c r="AP349" i="11"/>
  <c r="E349" i="11" s="1"/>
  <c r="AQ349" i="11"/>
  <c r="AR349" i="11"/>
  <c r="AS349" i="11"/>
  <c r="AN350" i="11"/>
  <c r="C350" i="11" s="1"/>
  <c r="AO350" i="11"/>
  <c r="D350" i="11" s="1"/>
  <c r="AP350" i="11"/>
  <c r="E350" i="11" s="1"/>
  <c r="AQ350" i="11"/>
  <c r="AR350" i="11"/>
  <c r="AS350" i="11"/>
  <c r="AN351" i="11"/>
  <c r="C351" i="11" s="1"/>
  <c r="AO351" i="11"/>
  <c r="D351" i="11" s="1"/>
  <c r="AP351" i="11"/>
  <c r="E351" i="11" s="1"/>
  <c r="AQ351" i="11"/>
  <c r="AR351" i="11"/>
  <c r="AS351" i="11"/>
  <c r="AN352" i="11"/>
  <c r="C352" i="11" s="1"/>
  <c r="AO352" i="11"/>
  <c r="D352" i="11" s="1"/>
  <c r="AP352" i="11"/>
  <c r="E352" i="11" s="1"/>
  <c r="AQ352" i="11"/>
  <c r="AR352" i="11"/>
  <c r="AS352" i="11"/>
  <c r="AN353" i="11"/>
  <c r="C353" i="11" s="1"/>
  <c r="AO353" i="11"/>
  <c r="D353" i="11" s="1"/>
  <c r="AP353" i="11"/>
  <c r="E353" i="11" s="1"/>
  <c r="AQ353" i="11"/>
  <c r="AR353" i="11"/>
  <c r="AS353" i="11"/>
  <c r="AN354" i="11"/>
  <c r="C354" i="11" s="1"/>
  <c r="AO354" i="11"/>
  <c r="D354" i="11" s="1"/>
  <c r="AP354" i="11"/>
  <c r="E354" i="11" s="1"/>
  <c r="AQ354" i="11"/>
  <c r="AR354" i="11"/>
  <c r="AS354" i="11"/>
  <c r="AN355" i="11"/>
  <c r="C355" i="11" s="1"/>
  <c r="AO355" i="11"/>
  <c r="D355" i="11" s="1"/>
  <c r="AP355" i="11"/>
  <c r="E355" i="11" s="1"/>
  <c r="AQ355" i="11"/>
  <c r="AR355" i="11"/>
  <c r="AS355" i="11"/>
  <c r="AN356" i="11"/>
  <c r="C356" i="11" s="1"/>
  <c r="AO356" i="11"/>
  <c r="D356" i="11" s="1"/>
  <c r="AP356" i="11"/>
  <c r="E356" i="11" s="1"/>
  <c r="AQ356" i="11"/>
  <c r="AR356" i="11"/>
  <c r="AS356" i="11"/>
  <c r="AN357" i="11"/>
  <c r="C357" i="11" s="1"/>
  <c r="AO357" i="11"/>
  <c r="D357" i="11" s="1"/>
  <c r="AP357" i="11"/>
  <c r="E357" i="11" s="1"/>
  <c r="AQ357" i="11"/>
  <c r="AR357" i="11"/>
  <c r="AS357" i="11"/>
  <c r="AN358" i="11"/>
  <c r="C358" i="11" s="1"/>
  <c r="AO358" i="11"/>
  <c r="D358" i="11" s="1"/>
  <c r="AP358" i="11"/>
  <c r="E358" i="11" s="1"/>
  <c r="AQ358" i="11"/>
  <c r="AR358" i="11"/>
  <c r="AS358" i="11"/>
  <c r="AN359" i="11"/>
  <c r="C359" i="11" s="1"/>
  <c r="AO359" i="11"/>
  <c r="D359" i="11" s="1"/>
  <c r="AP359" i="11"/>
  <c r="E359" i="11" s="1"/>
  <c r="AQ359" i="11"/>
  <c r="AR359" i="11"/>
  <c r="AS359" i="11"/>
  <c r="AN360" i="11"/>
  <c r="C360" i="11" s="1"/>
  <c r="AO360" i="11"/>
  <c r="D360" i="11" s="1"/>
  <c r="AP360" i="11"/>
  <c r="E360" i="11" s="1"/>
  <c r="AQ360" i="11"/>
  <c r="AR360" i="11"/>
  <c r="AS360" i="11"/>
  <c r="AN361" i="11"/>
  <c r="C361" i="11" s="1"/>
  <c r="AO361" i="11"/>
  <c r="D361" i="11" s="1"/>
  <c r="AP361" i="11"/>
  <c r="E361" i="11" s="1"/>
  <c r="AQ361" i="11"/>
  <c r="AR361" i="11"/>
  <c r="AS361" i="11"/>
  <c r="AN362" i="11"/>
  <c r="C362" i="11" s="1"/>
  <c r="AO362" i="11"/>
  <c r="D362" i="11" s="1"/>
  <c r="AP362" i="11"/>
  <c r="E362" i="11" s="1"/>
  <c r="AQ362" i="11"/>
  <c r="AR362" i="11"/>
  <c r="AS362" i="11"/>
  <c r="AN363" i="11"/>
  <c r="C363" i="11" s="1"/>
  <c r="AO363" i="11"/>
  <c r="D363" i="11" s="1"/>
  <c r="AP363" i="11"/>
  <c r="E363" i="11" s="1"/>
  <c r="AQ363" i="11"/>
  <c r="AR363" i="11"/>
  <c r="AS363" i="11"/>
  <c r="AN364" i="11"/>
  <c r="C364" i="11" s="1"/>
  <c r="AO364" i="11"/>
  <c r="D364" i="11" s="1"/>
  <c r="AP364" i="11"/>
  <c r="E364" i="11" s="1"/>
  <c r="AQ364" i="11"/>
  <c r="AR364" i="11"/>
  <c r="AS364" i="11"/>
  <c r="AN365" i="11"/>
  <c r="C365" i="11" s="1"/>
  <c r="AO365" i="11"/>
  <c r="D365" i="11" s="1"/>
  <c r="AP365" i="11"/>
  <c r="E365" i="11" s="1"/>
  <c r="AQ365" i="11"/>
  <c r="AR365" i="11"/>
  <c r="AS365" i="11"/>
  <c r="AN366" i="11"/>
  <c r="C366" i="11" s="1"/>
  <c r="AO366" i="11"/>
  <c r="D366" i="11" s="1"/>
  <c r="AP366" i="11"/>
  <c r="E366" i="11" s="1"/>
  <c r="AQ366" i="11"/>
  <c r="AR366" i="11"/>
  <c r="AS366" i="11"/>
  <c r="AN367" i="11"/>
  <c r="C367" i="11" s="1"/>
  <c r="AO367" i="11"/>
  <c r="D367" i="11" s="1"/>
  <c r="AP367" i="11"/>
  <c r="E367" i="11" s="1"/>
  <c r="AQ367" i="11"/>
  <c r="AR367" i="11"/>
  <c r="AS367" i="11"/>
  <c r="AN368" i="11"/>
  <c r="C368" i="11" s="1"/>
  <c r="AO368" i="11"/>
  <c r="D368" i="11" s="1"/>
  <c r="AP368" i="11"/>
  <c r="E368" i="11" s="1"/>
  <c r="AQ368" i="11"/>
  <c r="AR368" i="11"/>
  <c r="AS368" i="11"/>
  <c r="AN369" i="11"/>
  <c r="C369" i="11" s="1"/>
  <c r="AO369" i="11"/>
  <c r="D369" i="11" s="1"/>
  <c r="AP369" i="11"/>
  <c r="E369" i="11" s="1"/>
  <c r="AQ369" i="11"/>
  <c r="AR369" i="11"/>
  <c r="AS369" i="11"/>
  <c r="AN370" i="11"/>
  <c r="C370" i="11" s="1"/>
  <c r="AO370" i="11"/>
  <c r="D370" i="11" s="1"/>
  <c r="AP370" i="11"/>
  <c r="E370" i="11" s="1"/>
  <c r="AQ370" i="11"/>
  <c r="AR370" i="11"/>
  <c r="AS370" i="11"/>
  <c r="AN371" i="11"/>
  <c r="C371" i="11" s="1"/>
  <c r="AO371" i="11"/>
  <c r="D371" i="11" s="1"/>
  <c r="AP371" i="11"/>
  <c r="E371" i="11" s="1"/>
  <c r="AQ371" i="11"/>
  <c r="AR371" i="11"/>
  <c r="AS371" i="11"/>
  <c r="AN372" i="11"/>
  <c r="C372" i="11" s="1"/>
  <c r="AO372" i="11"/>
  <c r="D372" i="11" s="1"/>
  <c r="AP372" i="11"/>
  <c r="E372" i="11" s="1"/>
  <c r="AQ372" i="11"/>
  <c r="AR372" i="11"/>
  <c r="AS372" i="11"/>
  <c r="AN373" i="11"/>
  <c r="C373" i="11" s="1"/>
  <c r="AO373" i="11"/>
  <c r="D373" i="11" s="1"/>
  <c r="AP373" i="11"/>
  <c r="E373" i="11" s="1"/>
  <c r="AQ373" i="11"/>
  <c r="AR373" i="11"/>
  <c r="AS373" i="11"/>
  <c r="AN374" i="11"/>
  <c r="C374" i="11" s="1"/>
  <c r="AO374" i="11"/>
  <c r="D374" i="11" s="1"/>
  <c r="AP374" i="11"/>
  <c r="E374" i="11" s="1"/>
  <c r="AQ374" i="11"/>
  <c r="AR374" i="11"/>
  <c r="AS374" i="11"/>
  <c r="AN375" i="11"/>
  <c r="C375" i="11" s="1"/>
  <c r="AO375" i="11"/>
  <c r="D375" i="11" s="1"/>
  <c r="AP375" i="11"/>
  <c r="E375" i="11" s="1"/>
  <c r="AQ375" i="11"/>
  <c r="AR375" i="11"/>
  <c r="AS375" i="11"/>
  <c r="AN376" i="11"/>
  <c r="C376" i="11" s="1"/>
  <c r="AO376" i="11"/>
  <c r="D376" i="11" s="1"/>
  <c r="AP376" i="11"/>
  <c r="E376" i="11" s="1"/>
  <c r="AQ376" i="11"/>
  <c r="AR376" i="11"/>
  <c r="AS376" i="11"/>
  <c r="AN377" i="11"/>
  <c r="C377" i="11" s="1"/>
  <c r="AO377" i="11"/>
  <c r="D377" i="11" s="1"/>
  <c r="AP377" i="11"/>
  <c r="E377" i="11" s="1"/>
  <c r="AQ377" i="11"/>
  <c r="AR377" i="11"/>
  <c r="AS377" i="11"/>
  <c r="AN378" i="11"/>
  <c r="C378" i="11" s="1"/>
  <c r="AO378" i="11"/>
  <c r="D378" i="11" s="1"/>
  <c r="AP378" i="11"/>
  <c r="E378" i="11" s="1"/>
  <c r="AQ378" i="11"/>
  <c r="AR378" i="11"/>
  <c r="AS378" i="11"/>
  <c r="AN379" i="11"/>
  <c r="C379" i="11" s="1"/>
  <c r="AO379" i="11"/>
  <c r="D379" i="11" s="1"/>
  <c r="AP379" i="11"/>
  <c r="E379" i="11" s="1"/>
  <c r="AQ379" i="11"/>
  <c r="AR379" i="11"/>
  <c r="AS379" i="11"/>
  <c r="AN380" i="11"/>
  <c r="C380" i="11" s="1"/>
  <c r="AO380" i="11"/>
  <c r="D380" i="11" s="1"/>
  <c r="AP380" i="11"/>
  <c r="E380" i="11" s="1"/>
  <c r="AQ380" i="11"/>
  <c r="AR380" i="11"/>
  <c r="AS380" i="11"/>
  <c r="AN381" i="11"/>
  <c r="C381" i="11" s="1"/>
  <c r="AO381" i="11"/>
  <c r="D381" i="11" s="1"/>
  <c r="AP381" i="11"/>
  <c r="E381" i="11" s="1"/>
  <c r="AQ381" i="11"/>
  <c r="AR381" i="11"/>
  <c r="AS381" i="11"/>
  <c r="AN382" i="11"/>
  <c r="C382" i="11" s="1"/>
  <c r="AO382" i="11"/>
  <c r="D382" i="11" s="1"/>
  <c r="AP382" i="11"/>
  <c r="E382" i="11" s="1"/>
  <c r="AQ382" i="11"/>
  <c r="AR382" i="11"/>
  <c r="AS382" i="11"/>
  <c r="AN383" i="11"/>
  <c r="C383" i="11" s="1"/>
  <c r="AO383" i="11"/>
  <c r="D383" i="11" s="1"/>
  <c r="AP383" i="11"/>
  <c r="E383" i="11" s="1"/>
  <c r="AQ383" i="11"/>
  <c r="AR383" i="11"/>
  <c r="AS383" i="11"/>
  <c r="AN384" i="11"/>
  <c r="C384" i="11" s="1"/>
  <c r="AO384" i="11"/>
  <c r="D384" i="11" s="1"/>
  <c r="AP384" i="11"/>
  <c r="E384" i="11" s="1"/>
  <c r="AQ384" i="11"/>
  <c r="AR384" i="11"/>
  <c r="AS384" i="11"/>
  <c r="AN385" i="11"/>
  <c r="C385" i="11" s="1"/>
  <c r="AO385" i="11"/>
  <c r="D385" i="11" s="1"/>
  <c r="AP385" i="11"/>
  <c r="E385" i="11" s="1"/>
  <c r="AQ385" i="11"/>
  <c r="AR385" i="11"/>
  <c r="AS385" i="11"/>
  <c r="AN386" i="11"/>
  <c r="C386" i="11" s="1"/>
  <c r="AO386" i="11"/>
  <c r="D386" i="11" s="1"/>
  <c r="AP386" i="11"/>
  <c r="E386" i="11" s="1"/>
  <c r="AQ386" i="11"/>
  <c r="AR386" i="11"/>
  <c r="AS386" i="11"/>
  <c r="AN387" i="11"/>
  <c r="C387" i="11" s="1"/>
  <c r="AO387" i="11"/>
  <c r="D387" i="11" s="1"/>
  <c r="AP387" i="11"/>
  <c r="E387" i="11" s="1"/>
  <c r="AQ387" i="11"/>
  <c r="AR387" i="11"/>
  <c r="AS387" i="11"/>
  <c r="AN388" i="11"/>
  <c r="C388" i="11" s="1"/>
  <c r="AO388" i="11"/>
  <c r="D388" i="11" s="1"/>
  <c r="AP388" i="11"/>
  <c r="E388" i="11" s="1"/>
  <c r="AQ388" i="11"/>
  <c r="AR388" i="11"/>
  <c r="AS388" i="11"/>
  <c r="AN389" i="11"/>
  <c r="C389" i="11" s="1"/>
  <c r="AO389" i="11"/>
  <c r="D389" i="11" s="1"/>
  <c r="AP389" i="11"/>
  <c r="E389" i="11" s="1"/>
  <c r="AQ389" i="11"/>
  <c r="AR389" i="11"/>
  <c r="AS389" i="11"/>
  <c r="AN390" i="11"/>
  <c r="C390" i="11" s="1"/>
  <c r="AO390" i="11"/>
  <c r="D390" i="11" s="1"/>
  <c r="AP390" i="11"/>
  <c r="E390" i="11" s="1"/>
  <c r="AQ390" i="11"/>
  <c r="AR390" i="11"/>
  <c r="AS390" i="11"/>
  <c r="AN391" i="11"/>
  <c r="C391" i="11" s="1"/>
  <c r="AO391" i="11"/>
  <c r="D391" i="11" s="1"/>
  <c r="AP391" i="11"/>
  <c r="E391" i="11" s="1"/>
  <c r="AQ391" i="11"/>
  <c r="AR391" i="11"/>
  <c r="AS391" i="11"/>
  <c r="AN392" i="11"/>
  <c r="C392" i="11" s="1"/>
  <c r="AO392" i="11"/>
  <c r="D392" i="11" s="1"/>
  <c r="AP392" i="11"/>
  <c r="E392" i="11" s="1"/>
  <c r="AQ392" i="11"/>
  <c r="AR392" i="11"/>
  <c r="AS392" i="11"/>
  <c r="AN393" i="11"/>
  <c r="C393" i="11" s="1"/>
  <c r="AO393" i="11"/>
  <c r="D393" i="11" s="1"/>
  <c r="AP393" i="11"/>
  <c r="E393" i="11" s="1"/>
  <c r="AQ393" i="11"/>
  <c r="AR393" i="11"/>
  <c r="AS393" i="11"/>
  <c r="AN394" i="11"/>
  <c r="C394" i="11" s="1"/>
  <c r="AO394" i="11"/>
  <c r="D394" i="11" s="1"/>
  <c r="AP394" i="11"/>
  <c r="E394" i="11" s="1"/>
  <c r="AQ394" i="11"/>
  <c r="AR394" i="11"/>
  <c r="AS394" i="11"/>
  <c r="AN395" i="11"/>
  <c r="C395" i="11" s="1"/>
  <c r="AO395" i="11"/>
  <c r="D395" i="11" s="1"/>
  <c r="AP395" i="11"/>
  <c r="E395" i="11" s="1"/>
  <c r="AQ395" i="11"/>
  <c r="AR395" i="11"/>
  <c r="AS395" i="11"/>
  <c r="AN396" i="11"/>
  <c r="C396" i="11" s="1"/>
  <c r="AO396" i="11"/>
  <c r="D396" i="11" s="1"/>
  <c r="AP396" i="11"/>
  <c r="E396" i="11" s="1"/>
  <c r="AQ396" i="11"/>
  <c r="AR396" i="11"/>
  <c r="AS396" i="11"/>
  <c r="AN397" i="11"/>
  <c r="C397" i="11" s="1"/>
  <c r="AO397" i="11"/>
  <c r="D397" i="11" s="1"/>
  <c r="AP397" i="11"/>
  <c r="E397" i="11" s="1"/>
  <c r="AQ397" i="11"/>
  <c r="AR397" i="11"/>
  <c r="AS397" i="11"/>
  <c r="AN398" i="11"/>
  <c r="C398" i="11" s="1"/>
  <c r="AO398" i="11"/>
  <c r="D398" i="11" s="1"/>
  <c r="AP398" i="11"/>
  <c r="E398" i="11" s="1"/>
  <c r="AQ398" i="11"/>
  <c r="AR398" i="11"/>
  <c r="AS398" i="11"/>
  <c r="AN399" i="11"/>
  <c r="C399" i="11" s="1"/>
  <c r="AO399" i="11"/>
  <c r="D399" i="11" s="1"/>
  <c r="AP399" i="11"/>
  <c r="E399" i="11" s="1"/>
  <c r="AQ399" i="11"/>
  <c r="AR399" i="11"/>
  <c r="AS399" i="11"/>
  <c r="AN400" i="11"/>
  <c r="C400" i="11" s="1"/>
  <c r="AO400" i="11"/>
  <c r="D400" i="11" s="1"/>
  <c r="AP400" i="11"/>
  <c r="E400" i="11" s="1"/>
  <c r="AQ400" i="11"/>
  <c r="AR400" i="11"/>
  <c r="AS400" i="11"/>
  <c r="AN401" i="11"/>
  <c r="C401" i="11" s="1"/>
  <c r="AO401" i="11"/>
  <c r="D401" i="11" s="1"/>
  <c r="AP401" i="11"/>
  <c r="E401" i="11" s="1"/>
  <c r="AQ401" i="11"/>
  <c r="AR401" i="11"/>
  <c r="AS401" i="11"/>
  <c r="AN402" i="11"/>
  <c r="C402" i="11" s="1"/>
  <c r="AO402" i="11"/>
  <c r="D402" i="11" s="1"/>
  <c r="AP402" i="11"/>
  <c r="E402" i="11" s="1"/>
  <c r="AQ402" i="11"/>
  <c r="AR402" i="11"/>
  <c r="AS402" i="11"/>
  <c r="AN403" i="11"/>
  <c r="C403" i="11" s="1"/>
  <c r="AO403" i="11"/>
  <c r="D403" i="11" s="1"/>
  <c r="AP403" i="11"/>
  <c r="E403" i="11" s="1"/>
  <c r="AQ403" i="11"/>
  <c r="AR403" i="11"/>
  <c r="AS403" i="11"/>
  <c r="AN404" i="11"/>
  <c r="C404" i="11" s="1"/>
  <c r="AO404" i="11"/>
  <c r="D404" i="11" s="1"/>
  <c r="AP404" i="11"/>
  <c r="E404" i="11" s="1"/>
  <c r="AQ404" i="11"/>
  <c r="AR404" i="11"/>
  <c r="AS404" i="11"/>
  <c r="AN405" i="11"/>
  <c r="C405" i="11" s="1"/>
  <c r="AO405" i="11"/>
  <c r="D405" i="11" s="1"/>
  <c r="AP405" i="11"/>
  <c r="E405" i="11" s="1"/>
  <c r="AQ405" i="11"/>
  <c r="AR405" i="11"/>
  <c r="AS405" i="11"/>
  <c r="AN406" i="11"/>
  <c r="C406" i="11" s="1"/>
  <c r="AO406" i="11"/>
  <c r="D406" i="11" s="1"/>
  <c r="AP406" i="11"/>
  <c r="E406" i="11" s="1"/>
  <c r="AQ406" i="11"/>
  <c r="AR406" i="11"/>
  <c r="AS406" i="11"/>
  <c r="AN407" i="11"/>
  <c r="C407" i="11" s="1"/>
  <c r="AO407" i="11"/>
  <c r="D407" i="11" s="1"/>
  <c r="AP407" i="11"/>
  <c r="E407" i="11" s="1"/>
  <c r="AQ407" i="11"/>
  <c r="AR407" i="11"/>
  <c r="AS407" i="11"/>
  <c r="AN408" i="11"/>
  <c r="C408" i="11" s="1"/>
  <c r="AO408" i="11"/>
  <c r="D408" i="11" s="1"/>
  <c r="AP408" i="11"/>
  <c r="E408" i="11" s="1"/>
  <c r="AQ408" i="11"/>
  <c r="AR408" i="11"/>
  <c r="AS408" i="11"/>
  <c r="AN409" i="11"/>
  <c r="C409" i="11" s="1"/>
  <c r="AO409" i="11"/>
  <c r="D409" i="11" s="1"/>
  <c r="AP409" i="11"/>
  <c r="E409" i="11" s="1"/>
  <c r="AQ409" i="11"/>
  <c r="AR409" i="11"/>
  <c r="AS409" i="11"/>
  <c r="AN410" i="11"/>
  <c r="C410" i="11" s="1"/>
  <c r="AO410" i="11"/>
  <c r="D410" i="11" s="1"/>
  <c r="AP410" i="11"/>
  <c r="E410" i="11" s="1"/>
  <c r="AQ410" i="11"/>
  <c r="AR410" i="11"/>
  <c r="AS410" i="11"/>
  <c r="AN411" i="11"/>
  <c r="C411" i="11" s="1"/>
  <c r="AO411" i="11"/>
  <c r="D411" i="11" s="1"/>
  <c r="AP411" i="11"/>
  <c r="E411" i="11" s="1"/>
  <c r="AQ411" i="11"/>
  <c r="AR411" i="11"/>
  <c r="AS411" i="11"/>
  <c r="AN412" i="11"/>
  <c r="C412" i="11" s="1"/>
  <c r="AO412" i="11"/>
  <c r="D412" i="11" s="1"/>
  <c r="AP412" i="11"/>
  <c r="E412" i="11" s="1"/>
  <c r="AQ412" i="11"/>
  <c r="AR412" i="11"/>
  <c r="AS412" i="11"/>
  <c r="AN413" i="11"/>
  <c r="C413" i="11" s="1"/>
  <c r="AO413" i="11"/>
  <c r="D413" i="11" s="1"/>
  <c r="AP413" i="11"/>
  <c r="E413" i="11" s="1"/>
  <c r="AQ413" i="11"/>
  <c r="AR413" i="11"/>
  <c r="AS413" i="11"/>
  <c r="AN414" i="11"/>
  <c r="C414" i="11" s="1"/>
  <c r="AO414" i="11"/>
  <c r="D414" i="11" s="1"/>
  <c r="AP414" i="11"/>
  <c r="E414" i="11" s="1"/>
  <c r="AQ414" i="11"/>
  <c r="AR414" i="11"/>
  <c r="AS414" i="11"/>
  <c r="AN415" i="11"/>
  <c r="C415" i="11" s="1"/>
  <c r="AO415" i="11"/>
  <c r="D415" i="11" s="1"/>
  <c r="AP415" i="11"/>
  <c r="E415" i="11" s="1"/>
  <c r="AQ415" i="11"/>
  <c r="AR415" i="11"/>
  <c r="AS415" i="11"/>
  <c r="AN416" i="11"/>
  <c r="C416" i="11" s="1"/>
  <c r="AO416" i="11"/>
  <c r="D416" i="11" s="1"/>
  <c r="AP416" i="11"/>
  <c r="E416" i="11" s="1"/>
  <c r="AQ416" i="11"/>
  <c r="AR416" i="11"/>
  <c r="AS416" i="11"/>
  <c r="AN417" i="11"/>
  <c r="C417" i="11" s="1"/>
  <c r="AO417" i="11"/>
  <c r="D417" i="11" s="1"/>
  <c r="AP417" i="11"/>
  <c r="E417" i="11" s="1"/>
  <c r="AQ417" i="11"/>
  <c r="AR417" i="11"/>
  <c r="AS417" i="11"/>
  <c r="AN418" i="11"/>
  <c r="C418" i="11" s="1"/>
  <c r="AO418" i="11"/>
  <c r="D418" i="11" s="1"/>
  <c r="AP418" i="11"/>
  <c r="E418" i="11" s="1"/>
  <c r="AQ418" i="11"/>
  <c r="AR418" i="11"/>
  <c r="AS418" i="11"/>
  <c r="AN419" i="11"/>
  <c r="C419" i="11" s="1"/>
  <c r="AO419" i="11"/>
  <c r="D419" i="11" s="1"/>
  <c r="AP419" i="11"/>
  <c r="E419" i="11" s="1"/>
  <c r="AQ419" i="11"/>
  <c r="AR419" i="11"/>
  <c r="AS419" i="11"/>
  <c r="AN420" i="11"/>
  <c r="C420" i="11" s="1"/>
  <c r="AO420" i="11"/>
  <c r="D420" i="11" s="1"/>
  <c r="AP420" i="11"/>
  <c r="E420" i="11" s="1"/>
  <c r="AQ420" i="11"/>
  <c r="AR420" i="11"/>
  <c r="AS420" i="11"/>
  <c r="AN421" i="11"/>
  <c r="C421" i="11" s="1"/>
  <c r="AO421" i="11"/>
  <c r="D421" i="11" s="1"/>
  <c r="AP421" i="11"/>
  <c r="E421" i="11" s="1"/>
  <c r="AQ421" i="11"/>
  <c r="AR421" i="11"/>
  <c r="AS421" i="11"/>
  <c r="AN422" i="11"/>
  <c r="C422" i="11" s="1"/>
  <c r="AO422" i="11"/>
  <c r="D422" i="11" s="1"/>
  <c r="AP422" i="11"/>
  <c r="E422" i="11" s="1"/>
  <c r="AQ422" i="11"/>
  <c r="AR422" i="11"/>
  <c r="AS422" i="11"/>
  <c r="AN423" i="11"/>
  <c r="C423" i="11" s="1"/>
  <c r="AO423" i="11"/>
  <c r="D423" i="11" s="1"/>
  <c r="AP423" i="11"/>
  <c r="E423" i="11" s="1"/>
  <c r="AQ423" i="11"/>
  <c r="AR423" i="11"/>
  <c r="AS423" i="11"/>
  <c r="AN424" i="11"/>
  <c r="C424" i="11" s="1"/>
  <c r="AO424" i="11"/>
  <c r="D424" i="11" s="1"/>
  <c r="AP424" i="11"/>
  <c r="E424" i="11" s="1"/>
  <c r="AQ424" i="11"/>
  <c r="AR424" i="11"/>
  <c r="AS424" i="11"/>
  <c r="AN425" i="11"/>
  <c r="C425" i="11" s="1"/>
  <c r="AO425" i="11"/>
  <c r="D425" i="11" s="1"/>
  <c r="AP425" i="11"/>
  <c r="E425" i="11" s="1"/>
  <c r="AQ425" i="11"/>
  <c r="AR425" i="11"/>
  <c r="AS425" i="11"/>
  <c r="AN426" i="11"/>
  <c r="C426" i="11" s="1"/>
  <c r="AO426" i="11"/>
  <c r="D426" i="11" s="1"/>
  <c r="AP426" i="11"/>
  <c r="E426" i="11" s="1"/>
  <c r="AQ426" i="11"/>
  <c r="AR426" i="11"/>
  <c r="AS426" i="11"/>
  <c r="AN427" i="11"/>
  <c r="C427" i="11" s="1"/>
  <c r="AO427" i="11"/>
  <c r="D427" i="11" s="1"/>
  <c r="AP427" i="11"/>
  <c r="E427" i="11" s="1"/>
  <c r="AQ427" i="11"/>
  <c r="AR427" i="11"/>
  <c r="AS427" i="11"/>
  <c r="AN428" i="11"/>
  <c r="C428" i="11" s="1"/>
  <c r="AO428" i="11"/>
  <c r="D428" i="11" s="1"/>
  <c r="AP428" i="11"/>
  <c r="E428" i="11" s="1"/>
  <c r="AQ428" i="11"/>
  <c r="AR428" i="11"/>
  <c r="AS428" i="11"/>
  <c r="AN429" i="11"/>
  <c r="C429" i="11" s="1"/>
  <c r="AO429" i="11"/>
  <c r="D429" i="11" s="1"/>
  <c r="AP429" i="11"/>
  <c r="E429" i="11" s="1"/>
  <c r="AQ429" i="11"/>
  <c r="AR429" i="11"/>
  <c r="AS429" i="11"/>
  <c r="AN430" i="11"/>
  <c r="C430" i="11" s="1"/>
  <c r="AO430" i="11"/>
  <c r="D430" i="11" s="1"/>
  <c r="AP430" i="11"/>
  <c r="E430" i="11" s="1"/>
  <c r="AQ430" i="11"/>
  <c r="AR430" i="11"/>
  <c r="AS430" i="11"/>
  <c r="AN431" i="11"/>
  <c r="C431" i="11" s="1"/>
  <c r="AO431" i="11"/>
  <c r="D431" i="11" s="1"/>
  <c r="AP431" i="11"/>
  <c r="E431" i="11" s="1"/>
  <c r="AQ431" i="11"/>
  <c r="AR431" i="11"/>
  <c r="AS431" i="11"/>
  <c r="AN432" i="11"/>
  <c r="C432" i="11" s="1"/>
  <c r="AO432" i="11"/>
  <c r="D432" i="11" s="1"/>
  <c r="AP432" i="11"/>
  <c r="E432" i="11" s="1"/>
  <c r="AQ432" i="11"/>
  <c r="AR432" i="11"/>
  <c r="AS432" i="11"/>
  <c r="AN433" i="11"/>
  <c r="C433" i="11" s="1"/>
  <c r="AO433" i="11"/>
  <c r="D433" i="11" s="1"/>
  <c r="AP433" i="11"/>
  <c r="E433" i="11" s="1"/>
  <c r="AQ433" i="11"/>
  <c r="AR433" i="11"/>
  <c r="AS433" i="11"/>
  <c r="AN434" i="11"/>
  <c r="C434" i="11" s="1"/>
  <c r="AO434" i="11"/>
  <c r="D434" i="11" s="1"/>
  <c r="AP434" i="11"/>
  <c r="E434" i="11" s="1"/>
  <c r="AQ434" i="11"/>
  <c r="AR434" i="11"/>
  <c r="AS434" i="11"/>
  <c r="AN435" i="11"/>
  <c r="C435" i="11" s="1"/>
  <c r="AO435" i="11"/>
  <c r="D435" i="11" s="1"/>
  <c r="AP435" i="11"/>
  <c r="E435" i="11" s="1"/>
  <c r="AQ435" i="11"/>
  <c r="AR435" i="11"/>
  <c r="AS435" i="11"/>
  <c r="AN436" i="11"/>
  <c r="C436" i="11" s="1"/>
  <c r="AO436" i="11"/>
  <c r="D436" i="11" s="1"/>
  <c r="AP436" i="11"/>
  <c r="E436" i="11" s="1"/>
  <c r="AQ436" i="11"/>
  <c r="AR436" i="11"/>
  <c r="AS436" i="11"/>
  <c r="AN437" i="11"/>
  <c r="C437" i="11" s="1"/>
  <c r="AO437" i="11"/>
  <c r="D437" i="11" s="1"/>
  <c r="AP437" i="11"/>
  <c r="E437" i="11" s="1"/>
  <c r="AQ437" i="11"/>
  <c r="AR437" i="11"/>
  <c r="AS437" i="11"/>
  <c r="AN438" i="11"/>
  <c r="C438" i="11" s="1"/>
  <c r="AO438" i="11"/>
  <c r="D438" i="11" s="1"/>
  <c r="AP438" i="11"/>
  <c r="E438" i="11" s="1"/>
  <c r="AQ438" i="11"/>
  <c r="AR438" i="11"/>
  <c r="AS438" i="11"/>
  <c r="AN439" i="11"/>
  <c r="C439" i="11" s="1"/>
  <c r="AO439" i="11"/>
  <c r="D439" i="11" s="1"/>
  <c r="AP439" i="11"/>
  <c r="E439" i="11" s="1"/>
  <c r="AQ439" i="11"/>
  <c r="AR439" i="11"/>
  <c r="AS439" i="11"/>
  <c r="AN440" i="11"/>
  <c r="C440" i="11" s="1"/>
  <c r="AO440" i="11"/>
  <c r="D440" i="11" s="1"/>
  <c r="AP440" i="11"/>
  <c r="E440" i="11" s="1"/>
  <c r="AQ440" i="11"/>
  <c r="AR440" i="11"/>
  <c r="AS440" i="11"/>
  <c r="AN441" i="11"/>
  <c r="C441" i="11" s="1"/>
  <c r="AO441" i="11"/>
  <c r="D441" i="11" s="1"/>
  <c r="AP441" i="11"/>
  <c r="E441" i="11" s="1"/>
  <c r="AQ441" i="11"/>
  <c r="AR441" i="11"/>
  <c r="AS441" i="11"/>
  <c r="AN442" i="11"/>
  <c r="C442" i="11" s="1"/>
  <c r="AO442" i="11"/>
  <c r="D442" i="11" s="1"/>
  <c r="AP442" i="11"/>
  <c r="E442" i="11" s="1"/>
  <c r="AQ442" i="11"/>
  <c r="AR442" i="11"/>
  <c r="AS442" i="11"/>
  <c r="AN443" i="11"/>
  <c r="C443" i="11" s="1"/>
  <c r="AO443" i="11"/>
  <c r="D443" i="11" s="1"/>
  <c r="AP443" i="11"/>
  <c r="E443" i="11" s="1"/>
  <c r="AQ443" i="11"/>
  <c r="AR443" i="11"/>
  <c r="AS443" i="11"/>
  <c r="AN444" i="11"/>
  <c r="C444" i="11" s="1"/>
  <c r="AO444" i="11"/>
  <c r="D444" i="11" s="1"/>
  <c r="AP444" i="11"/>
  <c r="E444" i="11" s="1"/>
  <c r="AQ444" i="11"/>
  <c r="AR444" i="11"/>
  <c r="AS444" i="11"/>
  <c r="AN445" i="11"/>
  <c r="C445" i="11" s="1"/>
  <c r="AO445" i="11"/>
  <c r="D445" i="11" s="1"/>
  <c r="AP445" i="11"/>
  <c r="E445" i="11" s="1"/>
  <c r="AQ445" i="11"/>
  <c r="AR445" i="11"/>
  <c r="AS445" i="11"/>
  <c r="AN446" i="11"/>
  <c r="C446" i="11" s="1"/>
  <c r="AO446" i="11"/>
  <c r="D446" i="11" s="1"/>
  <c r="AP446" i="11"/>
  <c r="E446" i="11" s="1"/>
  <c r="AQ446" i="11"/>
  <c r="AR446" i="11"/>
  <c r="AS446" i="11"/>
  <c r="AN447" i="11"/>
  <c r="C447" i="11" s="1"/>
  <c r="AO447" i="11"/>
  <c r="D447" i="11" s="1"/>
  <c r="AP447" i="11"/>
  <c r="E447" i="11" s="1"/>
  <c r="AQ447" i="11"/>
  <c r="AR447" i="11"/>
  <c r="AS447" i="11"/>
  <c r="AN448" i="11"/>
  <c r="C448" i="11" s="1"/>
  <c r="AO448" i="11"/>
  <c r="D448" i="11" s="1"/>
  <c r="AP448" i="11"/>
  <c r="E448" i="11" s="1"/>
  <c r="AQ448" i="11"/>
  <c r="AR448" i="11"/>
  <c r="AS448" i="11"/>
  <c r="AN449" i="11"/>
  <c r="C449" i="11" s="1"/>
  <c r="AO449" i="11"/>
  <c r="D449" i="11" s="1"/>
  <c r="AP449" i="11"/>
  <c r="E449" i="11" s="1"/>
  <c r="AQ449" i="11"/>
  <c r="AR449" i="11"/>
  <c r="AS449" i="11"/>
  <c r="AN450" i="11"/>
  <c r="C450" i="11" s="1"/>
  <c r="AO450" i="11"/>
  <c r="D450" i="11" s="1"/>
  <c r="AP450" i="11"/>
  <c r="E450" i="11" s="1"/>
  <c r="AQ450" i="11"/>
  <c r="AR450" i="11"/>
  <c r="AS450" i="11"/>
  <c r="AN451" i="11"/>
  <c r="C451" i="11" s="1"/>
  <c r="AO451" i="11"/>
  <c r="D451" i="11" s="1"/>
  <c r="AP451" i="11"/>
  <c r="E451" i="11" s="1"/>
  <c r="AQ451" i="11"/>
  <c r="AR451" i="11"/>
  <c r="AS451" i="11"/>
  <c r="AN452" i="11"/>
  <c r="C452" i="11" s="1"/>
  <c r="AO452" i="11"/>
  <c r="D452" i="11" s="1"/>
  <c r="AP452" i="11"/>
  <c r="E452" i="11" s="1"/>
  <c r="AQ452" i="11"/>
  <c r="AR452" i="11"/>
  <c r="AS452" i="11"/>
  <c r="AN453" i="11"/>
  <c r="C453" i="11" s="1"/>
  <c r="AO453" i="11"/>
  <c r="D453" i="11" s="1"/>
  <c r="AP453" i="11"/>
  <c r="E453" i="11" s="1"/>
  <c r="AQ453" i="11"/>
  <c r="AR453" i="11"/>
  <c r="AS453" i="11"/>
  <c r="AN454" i="11"/>
  <c r="C454" i="11" s="1"/>
  <c r="AO454" i="11"/>
  <c r="D454" i="11" s="1"/>
  <c r="AP454" i="11"/>
  <c r="E454" i="11" s="1"/>
  <c r="AQ454" i="11"/>
  <c r="AR454" i="11"/>
  <c r="AS454" i="11"/>
  <c r="AN455" i="11"/>
  <c r="C455" i="11" s="1"/>
  <c r="AO455" i="11"/>
  <c r="D455" i="11" s="1"/>
  <c r="AP455" i="11"/>
  <c r="E455" i="11" s="1"/>
  <c r="AQ455" i="11"/>
  <c r="AR455" i="11"/>
  <c r="AS455" i="11"/>
  <c r="AN456" i="11"/>
  <c r="C456" i="11" s="1"/>
  <c r="AO456" i="11"/>
  <c r="D456" i="11" s="1"/>
  <c r="AP456" i="11"/>
  <c r="E456" i="11" s="1"/>
  <c r="AQ456" i="11"/>
  <c r="AR456" i="11"/>
  <c r="AS456" i="11"/>
  <c r="AN457" i="11"/>
  <c r="C457" i="11" s="1"/>
  <c r="AO457" i="11"/>
  <c r="D457" i="11" s="1"/>
  <c r="AP457" i="11"/>
  <c r="E457" i="11" s="1"/>
  <c r="AQ457" i="11"/>
  <c r="AR457" i="11"/>
  <c r="AS457" i="11"/>
  <c r="AN458" i="11"/>
  <c r="C458" i="11" s="1"/>
  <c r="AO458" i="11"/>
  <c r="D458" i="11" s="1"/>
  <c r="AP458" i="11"/>
  <c r="E458" i="11" s="1"/>
  <c r="AQ458" i="11"/>
  <c r="AR458" i="11"/>
  <c r="AS458" i="11"/>
  <c r="AN459" i="11"/>
  <c r="C459" i="11" s="1"/>
  <c r="AO459" i="11"/>
  <c r="D459" i="11" s="1"/>
  <c r="AP459" i="11"/>
  <c r="E459" i="11" s="1"/>
  <c r="AQ459" i="11"/>
  <c r="AR459" i="11"/>
  <c r="AS459" i="11"/>
  <c r="AN460" i="11"/>
  <c r="C460" i="11" s="1"/>
  <c r="AO460" i="11"/>
  <c r="D460" i="11" s="1"/>
  <c r="AP460" i="11"/>
  <c r="E460" i="11" s="1"/>
  <c r="AQ460" i="11"/>
  <c r="AR460" i="11"/>
  <c r="AS460" i="11"/>
  <c r="AN461" i="11"/>
  <c r="C461" i="11" s="1"/>
  <c r="AO461" i="11"/>
  <c r="D461" i="11" s="1"/>
  <c r="AP461" i="11"/>
  <c r="E461" i="11" s="1"/>
  <c r="AQ461" i="11"/>
  <c r="AR461" i="11"/>
  <c r="AS461" i="11"/>
  <c r="AN462" i="11"/>
  <c r="C462" i="11" s="1"/>
  <c r="AO462" i="11"/>
  <c r="D462" i="11" s="1"/>
  <c r="AP462" i="11"/>
  <c r="E462" i="11" s="1"/>
  <c r="AQ462" i="11"/>
  <c r="AR462" i="11"/>
  <c r="AS462" i="11"/>
  <c r="AN463" i="11"/>
  <c r="C463" i="11" s="1"/>
  <c r="AO463" i="11"/>
  <c r="D463" i="11" s="1"/>
  <c r="AP463" i="11"/>
  <c r="E463" i="11" s="1"/>
  <c r="AQ463" i="11"/>
  <c r="AR463" i="11"/>
  <c r="AS463" i="11"/>
  <c r="AN464" i="11"/>
  <c r="C464" i="11" s="1"/>
  <c r="AO464" i="11"/>
  <c r="D464" i="11" s="1"/>
  <c r="AP464" i="11"/>
  <c r="E464" i="11" s="1"/>
  <c r="AQ464" i="11"/>
  <c r="AR464" i="11"/>
  <c r="AS464" i="11"/>
  <c r="AN465" i="11"/>
  <c r="C465" i="11" s="1"/>
  <c r="AO465" i="11"/>
  <c r="D465" i="11" s="1"/>
  <c r="AP465" i="11"/>
  <c r="E465" i="11" s="1"/>
  <c r="AQ465" i="11"/>
  <c r="AR465" i="11"/>
  <c r="AS465" i="11"/>
  <c r="AN466" i="11"/>
  <c r="C466" i="11" s="1"/>
  <c r="AO466" i="11"/>
  <c r="D466" i="11" s="1"/>
  <c r="AP466" i="11"/>
  <c r="E466" i="11" s="1"/>
  <c r="AQ466" i="11"/>
  <c r="AR466" i="11"/>
  <c r="AS466" i="11"/>
  <c r="AN467" i="11"/>
  <c r="C467" i="11" s="1"/>
  <c r="AO467" i="11"/>
  <c r="D467" i="11" s="1"/>
  <c r="AP467" i="11"/>
  <c r="E467" i="11" s="1"/>
  <c r="AQ467" i="11"/>
  <c r="AR467" i="11"/>
  <c r="AS467" i="11"/>
  <c r="AN468" i="11"/>
  <c r="C468" i="11" s="1"/>
  <c r="AO468" i="11"/>
  <c r="D468" i="11" s="1"/>
  <c r="AP468" i="11"/>
  <c r="E468" i="11" s="1"/>
  <c r="AQ468" i="11"/>
  <c r="AR468" i="11"/>
  <c r="AS468" i="11"/>
  <c r="AN469" i="11"/>
  <c r="C469" i="11" s="1"/>
  <c r="AO469" i="11"/>
  <c r="D469" i="11" s="1"/>
  <c r="AP469" i="11"/>
  <c r="E469" i="11" s="1"/>
  <c r="AQ469" i="11"/>
  <c r="AR469" i="11"/>
  <c r="AS469" i="11"/>
  <c r="AN470" i="11"/>
  <c r="C470" i="11" s="1"/>
  <c r="AO470" i="11"/>
  <c r="D470" i="11" s="1"/>
  <c r="AP470" i="11"/>
  <c r="E470" i="11" s="1"/>
  <c r="AQ470" i="11"/>
  <c r="AR470" i="11"/>
  <c r="AS470" i="11"/>
  <c r="AN471" i="11"/>
  <c r="C471" i="11" s="1"/>
  <c r="AO471" i="11"/>
  <c r="D471" i="11" s="1"/>
  <c r="AP471" i="11"/>
  <c r="E471" i="11" s="1"/>
  <c r="AQ471" i="11"/>
  <c r="AR471" i="11"/>
  <c r="AS471" i="11"/>
  <c r="AN472" i="11"/>
  <c r="C472" i="11" s="1"/>
  <c r="AO472" i="11"/>
  <c r="D472" i="11" s="1"/>
  <c r="AP472" i="11"/>
  <c r="E472" i="11" s="1"/>
  <c r="AQ472" i="11"/>
  <c r="AR472" i="11"/>
  <c r="AS472" i="11"/>
  <c r="AN473" i="11"/>
  <c r="C473" i="11" s="1"/>
  <c r="AO473" i="11"/>
  <c r="D473" i="11" s="1"/>
  <c r="AP473" i="11"/>
  <c r="E473" i="11" s="1"/>
  <c r="AQ473" i="11"/>
  <c r="AR473" i="11"/>
  <c r="AS473" i="11"/>
  <c r="AN474" i="11"/>
  <c r="C474" i="11" s="1"/>
  <c r="AO474" i="11"/>
  <c r="D474" i="11" s="1"/>
  <c r="AP474" i="11"/>
  <c r="E474" i="11" s="1"/>
  <c r="AQ474" i="11"/>
  <c r="AR474" i="11"/>
  <c r="AS474" i="11"/>
  <c r="AN475" i="11"/>
  <c r="C475" i="11" s="1"/>
  <c r="AO475" i="11"/>
  <c r="D475" i="11" s="1"/>
  <c r="AP475" i="11"/>
  <c r="E475" i="11" s="1"/>
  <c r="AQ475" i="11"/>
  <c r="AR475" i="11"/>
  <c r="AS475" i="11"/>
  <c r="AN476" i="11"/>
  <c r="C476" i="11" s="1"/>
  <c r="AO476" i="11"/>
  <c r="D476" i="11" s="1"/>
  <c r="AP476" i="11"/>
  <c r="E476" i="11" s="1"/>
  <c r="AQ476" i="11"/>
  <c r="AR476" i="11"/>
  <c r="AS476" i="11"/>
  <c r="AN477" i="11"/>
  <c r="C477" i="11" s="1"/>
  <c r="AO477" i="11"/>
  <c r="D477" i="11" s="1"/>
  <c r="AP477" i="11"/>
  <c r="E477" i="11" s="1"/>
  <c r="AQ477" i="11"/>
  <c r="AR477" i="11"/>
  <c r="AS477" i="11"/>
  <c r="AN478" i="11"/>
  <c r="C478" i="11" s="1"/>
  <c r="AO478" i="11"/>
  <c r="D478" i="11" s="1"/>
  <c r="AP478" i="11"/>
  <c r="E478" i="11" s="1"/>
  <c r="AQ478" i="11"/>
  <c r="AR478" i="11"/>
  <c r="AS478" i="11"/>
  <c r="AN479" i="11"/>
  <c r="C479" i="11" s="1"/>
  <c r="AO479" i="11"/>
  <c r="D479" i="11" s="1"/>
  <c r="AP479" i="11"/>
  <c r="E479" i="11" s="1"/>
  <c r="AQ479" i="11"/>
  <c r="AR479" i="11"/>
  <c r="AS479" i="11"/>
  <c r="AN480" i="11"/>
  <c r="C480" i="11" s="1"/>
  <c r="AO480" i="11"/>
  <c r="D480" i="11" s="1"/>
  <c r="AP480" i="11"/>
  <c r="E480" i="11" s="1"/>
  <c r="AQ480" i="11"/>
  <c r="AR480" i="11"/>
  <c r="AS480" i="11"/>
  <c r="AN481" i="11"/>
  <c r="C481" i="11" s="1"/>
  <c r="AO481" i="11"/>
  <c r="D481" i="11" s="1"/>
  <c r="AP481" i="11"/>
  <c r="E481" i="11" s="1"/>
  <c r="AQ481" i="11"/>
  <c r="AR481" i="11"/>
  <c r="AS481" i="11"/>
  <c r="AN482" i="11"/>
  <c r="C482" i="11" s="1"/>
  <c r="AO482" i="11"/>
  <c r="D482" i="11" s="1"/>
  <c r="AP482" i="11"/>
  <c r="E482" i="11" s="1"/>
  <c r="AQ482" i="11"/>
  <c r="AR482" i="11"/>
  <c r="AS482" i="11"/>
  <c r="AN483" i="11"/>
  <c r="C483" i="11" s="1"/>
  <c r="AO483" i="11"/>
  <c r="D483" i="11" s="1"/>
  <c r="AP483" i="11"/>
  <c r="E483" i="11" s="1"/>
  <c r="AQ483" i="11"/>
  <c r="AR483" i="11"/>
  <c r="AS483" i="11"/>
  <c r="AN484" i="11"/>
  <c r="C484" i="11" s="1"/>
  <c r="AO484" i="11"/>
  <c r="D484" i="11" s="1"/>
  <c r="AP484" i="11"/>
  <c r="E484" i="11" s="1"/>
  <c r="AQ484" i="11"/>
  <c r="AR484" i="11"/>
  <c r="AS484" i="11"/>
  <c r="AN485" i="11"/>
  <c r="C485" i="11" s="1"/>
  <c r="AO485" i="11"/>
  <c r="D485" i="11" s="1"/>
  <c r="AP485" i="11"/>
  <c r="E485" i="11" s="1"/>
  <c r="AQ485" i="11"/>
  <c r="AR485" i="11"/>
  <c r="AS485" i="11"/>
  <c r="AN486" i="11"/>
  <c r="C486" i="11" s="1"/>
  <c r="AO486" i="11"/>
  <c r="D486" i="11" s="1"/>
  <c r="AP486" i="11"/>
  <c r="E486" i="11" s="1"/>
  <c r="AQ486" i="11"/>
  <c r="AR486" i="11"/>
  <c r="AS486" i="11"/>
  <c r="AN487" i="11"/>
  <c r="C487" i="11" s="1"/>
  <c r="AO487" i="11"/>
  <c r="D487" i="11" s="1"/>
  <c r="AP487" i="11"/>
  <c r="E487" i="11" s="1"/>
  <c r="AQ487" i="11"/>
  <c r="AR487" i="11"/>
  <c r="AS487" i="11"/>
  <c r="AN488" i="11"/>
  <c r="C488" i="11" s="1"/>
  <c r="AO488" i="11"/>
  <c r="D488" i="11" s="1"/>
  <c r="AP488" i="11"/>
  <c r="E488" i="11" s="1"/>
  <c r="AQ488" i="11"/>
  <c r="AR488" i="11"/>
  <c r="AS488" i="11"/>
  <c r="AN489" i="11"/>
  <c r="C489" i="11" s="1"/>
  <c r="AO489" i="11"/>
  <c r="D489" i="11" s="1"/>
  <c r="AP489" i="11"/>
  <c r="E489" i="11" s="1"/>
  <c r="AQ489" i="11"/>
  <c r="AR489" i="11"/>
  <c r="AS489" i="11"/>
  <c r="AN490" i="11"/>
  <c r="C490" i="11" s="1"/>
  <c r="AO490" i="11"/>
  <c r="D490" i="11" s="1"/>
  <c r="AP490" i="11"/>
  <c r="E490" i="11" s="1"/>
  <c r="AQ490" i="11"/>
  <c r="AR490" i="11"/>
  <c r="AS490" i="11"/>
  <c r="AN491" i="11"/>
  <c r="C491" i="11" s="1"/>
  <c r="AO491" i="11"/>
  <c r="D491" i="11" s="1"/>
  <c r="AP491" i="11"/>
  <c r="E491" i="11" s="1"/>
  <c r="AQ491" i="11"/>
  <c r="AR491" i="11"/>
  <c r="AS491" i="11"/>
  <c r="AN492" i="11"/>
  <c r="C492" i="11" s="1"/>
  <c r="AO492" i="11"/>
  <c r="D492" i="11" s="1"/>
  <c r="AP492" i="11"/>
  <c r="E492" i="11" s="1"/>
  <c r="AQ492" i="11"/>
  <c r="AR492" i="11"/>
  <c r="AS492" i="11"/>
  <c r="AN493" i="11"/>
  <c r="C493" i="11" s="1"/>
  <c r="AO493" i="11"/>
  <c r="D493" i="11" s="1"/>
  <c r="AP493" i="11"/>
  <c r="E493" i="11" s="1"/>
  <c r="AQ493" i="11"/>
  <c r="AR493" i="11"/>
  <c r="AS493" i="11"/>
  <c r="AN494" i="11"/>
  <c r="C494" i="11" s="1"/>
  <c r="AO494" i="11"/>
  <c r="D494" i="11" s="1"/>
  <c r="AP494" i="11"/>
  <c r="E494" i="11" s="1"/>
  <c r="AQ494" i="11"/>
  <c r="AR494" i="11"/>
  <c r="AS494" i="11"/>
  <c r="AN495" i="11"/>
  <c r="C495" i="11" s="1"/>
  <c r="AO495" i="11"/>
  <c r="D495" i="11" s="1"/>
  <c r="AP495" i="11"/>
  <c r="E495" i="11" s="1"/>
  <c r="AQ495" i="11"/>
  <c r="AR495" i="11"/>
  <c r="AS495" i="11"/>
  <c r="AN496" i="11"/>
  <c r="C496" i="11" s="1"/>
  <c r="AO496" i="11"/>
  <c r="D496" i="11" s="1"/>
  <c r="AP496" i="11"/>
  <c r="E496" i="11" s="1"/>
  <c r="AQ496" i="11"/>
  <c r="AR496" i="11"/>
  <c r="AS496" i="11"/>
  <c r="AN497" i="11"/>
  <c r="C497" i="11" s="1"/>
  <c r="AO497" i="11"/>
  <c r="D497" i="11" s="1"/>
  <c r="AP497" i="11"/>
  <c r="E497" i="11" s="1"/>
  <c r="AQ497" i="11"/>
  <c r="AR497" i="11"/>
  <c r="AS497" i="11"/>
  <c r="AN498" i="11"/>
  <c r="C498" i="11" s="1"/>
  <c r="AO498" i="11"/>
  <c r="D498" i="11" s="1"/>
  <c r="AP498" i="11"/>
  <c r="E498" i="11" s="1"/>
  <c r="AQ498" i="11"/>
  <c r="AR498" i="11"/>
  <c r="AS498" i="11"/>
  <c r="AN499" i="11"/>
  <c r="C499" i="11" s="1"/>
  <c r="AO499" i="11"/>
  <c r="D499" i="11" s="1"/>
  <c r="AP499" i="11"/>
  <c r="E499" i="11" s="1"/>
  <c r="AQ499" i="11"/>
  <c r="AR499" i="11"/>
  <c r="AS499" i="11"/>
  <c r="AN500" i="11"/>
  <c r="C500" i="11" s="1"/>
  <c r="AO500" i="11"/>
  <c r="D500" i="11" s="1"/>
  <c r="AP500" i="11"/>
  <c r="E500" i="11" s="1"/>
  <c r="AQ500" i="11"/>
  <c r="AR500" i="11"/>
  <c r="AS500" i="11"/>
  <c r="AN501" i="11"/>
  <c r="C501" i="11" s="1"/>
  <c r="AO501" i="11"/>
  <c r="D501" i="11" s="1"/>
  <c r="AP501" i="11"/>
  <c r="E501" i="11" s="1"/>
  <c r="AQ501" i="11"/>
  <c r="AR501" i="11"/>
  <c r="AS501" i="11"/>
  <c r="AN502" i="11"/>
  <c r="C502" i="11" s="1"/>
  <c r="AO502" i="11"/>
  <c r="D502" i="11" s="1"/>
  <c r="AP502" i="11"/>
  <c r="E502" i="11" s="1"/>
  <c r="AQ502" i="11"/>
  <c r="AR502" i="11"/>
  <c r="AS502" i="11"/>
  <c r="AN503" i="11"/>
  <c r="C503" i="11" s="1"/>
  <c r="AO503" i="11"/>
  <c r="D503" i="11" s="1"/>
  <c r="AP503" i="11"/>
  <c r="E503" i="11" s="1"/>
  <c r="AQ503" i="11"/>
  <c r="AR503" i="11"/>
  <c r="AS503" i="11"/>
  <c r="AN504" i="11"/>
  <c r="C504" i="11" s="1"/>
  <c r="AO504" i="11"/>
  <c r="D504" i="11" s="1"/>
  <c r="AP504" i="11"/>
  <c r="E504" i="11" s="1"/>
  <c r="AQ504" i="11"/>
  <c r="AR504" i="11"/>
  <c r="AS504" i="11"/>
  <c r="AN505" i="11"/>
  <c r="C505" i="11" s="1"/>
  <c r="AO505" i="11"/>
  <c r="D505" i="11" s="1"/>
  <c r="AP505" i="11"/>
  <c r="E505" i="11" s="1"/>
  <c r="AQ505" i="11"/>
  <c r="AR505" i="11"/>
  <c r="AS505" i="11"/>
  <c r="AN506" i="11"/>
  <c r="C506" i="11" s="1"/>
  <c r="AO506" i="11"/>
  <c r="D506" i="11" s="1"/>
  <c r="AP506" i="11"/>
  <c r="E506" i="11" s="1"/>
  <c r="AQ506" i="11"/>
  <c r="AR506" i="11"/>
  <c r="AS506" i="11"/>
  <c r="AN507" i="11"/>
  <c r="C507" i="11" s="1"/>
  <c r="AO507" i="11"/>
  <c r="D507" i="11" s="1"/>
  <c r="AP507" i="11"/>
  <c r="E507" i="11" s="1"/>
  <c r="AQ507" i="11"/>
  <c r="AR507" i="11"/>
  <c r="AS507" i="11"/>
  <c r="AN508" i="11"/>
  <c r="C508" i="11" s="1"/>
  <c r="AO508" i="11"/>
  <c r="D508" i="11" s="1"/>
  <c r="AP508" i="11"/>
  <c r="E508" i="11" s="1"/>
  <c r="AQ508" i="11"/>
  <c r="AR508" i="11"/>
  <c r="AS508" i="11"/>
  <c r="AN509" i="11"/>
  <c r="C509" i="11" s="1"/>
  <c r="AO509" i="11"/>
  <c r="D509" i="11" s="1"/>
  <c r="AP509" i="11"/>
  <c r="E509" i="11" s="1"/>
  <c r="AQ509" i="11"/>
  <c r="AR509" i="11"/>
  <c r="AS509" i="11"/>
  <c r="AN510" i="11"/>
  <c r="C510" i="11" s="1"/>
  <c r="AO510" i="11"/>
  <c r="D510" i="11" s="1"/>
  <c r="AP510" i="11"/>
  <c r="E510" i="11" s="1"/>
  <c r="AQ510" i="11"/>
  <c r="AR510" i="11"/>
  <c r="AS510" i="11"/>
  <c r="AN511" i="11"/>
  <c r="C511" i="11" s="1"/>
  <c r="AO511" i="11"/>
  <c r="D511" i="11" s="1"/>
  <c r="AP511" i="11"/>
  <c r="E511" i="11" s="1"/>
  <c r="AQ511" i="11"/>
  <c r="AR511" i="11"/>
  <c r="AS511" i="11"/>
  <c r="AN512" i="11"/>
  <c r="C512" i="11" s="1"/>
  <c r="AO512" i="11"/>
  <c r="D512" i="11" s="1"/>
  <c r="AP512" i="11"/>
  <c r="E512" i="11" s="1"/>
  <c r="AQ512" i="11"/>
  <c r="AR512" i="11"/>
  <c r="AS512" i="11"/>
  <c r="AN513" i="11"/>
  <c r="C513" i="11" s="1"/>
  <c r="AO513" i="11"/>
  <c r="D513" i="11" s="1"/>
  <c r="AP513" i="11"/>
  <c r="E513" i="11" s="1"/>
  <c r="AQ513" i="11"/>
  <c r="AR513" i="11"/>
  <c r="AS513" i="11"/>
  <c r="AN514" i="11"/>
  <c r="C514" i="11" s="1"/>
  <c r="AO514" i="11"/>
  <c r="D514" i="11" s="1"/>
  <c r="AP514" i="11"/>
  <c r="E514" i="11" s="1"/>
  <c r="AQ514" i="11"/>
  <c r="AR514" i="11"/>
  <c r="AS514" i="11"/>
  <c r="AN515" i="11"/>
  <c r="C515" i="11" s="1"/>
  <c r="AO515" i="11"/>
  <c r="D515" i="11" s="1"/>
  <c r="AP515" i="11"/>
  <c r="E515" i="11" s="1"/>
  <c r="AQ515" i="11"/>
  <c r="AR515" i="11"/>
  <c r="AS515" i="11"/>
  <c r="AN516" i="11"/>
  <c r="C516" i="11" s="1"/>
  <c r="AO516" i="11"/>
  <c r="D516" i="11" s="1"/>
  <c r="AP516" i="11"/>
  <c r="E516" i="11" s="1"/>
  <c r="AQ516" i="11"/>
  <c r="AR516" i="11"/>
  <c r="AS516" i="11"/>
  <c r="AN517" i="11"/>
  <c r="C517" i="11" s="1"/>
  <c r="AO517" i="11"/>
  <c r="D517" i="11" s="1"/>
  <c r="AP517" i="11"/>
  <c r="E517" i="11" s="1"/>
  <c r="AQ517" i="11"/>
  <c r="AR517" i="11"/>
  <c r="AS517" i="11"/>
  <c r="AN518" i="11"/>
  <c r="C518" i="11" s="1"/>
  <c r="AO518" i="11"/>
  <c r="D518" i="11" s="1"/>
  <c r="AP518" i="11"/>
  <c r="E518" i="11" s="1"/>
  <c r="AQ518" i="11"/>
  <c r="AR518" i="11"/>
  <c r="AS518" i="11"/>
  <c r="AN519" i="11"/>
  <c r="C519" i="11" s="1"/>
  <c r="AO519" i="11"/>
  <c r="D519" i="11" s="1"/>
  <c r="AP519" i="11"/>
  <c r="E519" i="11" s="1"/>
  <c r="AQ519" i="11"/>
  <c r="AR519" i="11"/>
  <c r="AS519" i="11"/>
  <c r="AN520" i="11"/>
  <c r="C520" i="11" s="1"/>
  <c r="AO520" i="11"/>
  <c r="D520" i="11" s="1"/>
  <c r="AP520" i="11"/>
  <c r="E520" i="11" s="1"/>
  <c r="AQ520" i="11"/>
  <c r="AR520" i="11"/>
  <c r="AS520" i="11"/>
  <c r="AN521" i="11"/>
  <c r="C521" i="11" s="1"/>
  <c r="AO521" i="11"/>
  <c r="D521" i="11" s="1"/>
  <c r="AP521" i="11"/>
  <c r="E521" i="11" s="1"/>
  <c r="AQ521" i="11"/>
  <c r="AR521" i="11"/>
  <c r="AS521" i="11"/>
  <c r="AN522" i="11"/>
  <c r="C522" i="11" s="1"/>
  <c r="AO522" i="11"/>
  <c r="D522" i="11" s="1"/>
  <c r="AP522" i="11"/>
  <c r="E522" i="11" s="1"/>
  <c r="AQ522" i="11"/>
  <c r="AR522" i="11"/>
  <c r="AS522" i="11"/>
  <c r="AN523" i="11"/>
  <c r="C523" i="11" s="1"/>
  <c r="AO523" i="11"/>
  <c r="D523" i="11" s="1"/>
  <c r="AP523" i="11"/>
  <c r="E523" i="11" s="1"/>
  <c r="AQ523" i="11"/>
  <c r="AR523" i="11"/>
  <c r="AS523" i="11"/>
  <c r="AN524" i="11"/>
  <c r="C524" i="11" s="1"/>
  <c r="AO524" i="11"/>
  <c r="D524" i="11" s="1"/>
  <c r="AP524" i="11"/>
  <c r="E524" i="11" s="1"/>
  <c r="AQ524" i="11"/>
  <c r="AR524" i="11"/>
  <c r="AS524" i="11"/>
  <c r="AN525" i="11"/>
  <c r="C525" i="11" s="1"/>
  <c r="AO525" i="11"/>
  <c r="D525" i="11" s="1"/>
  <c r="AP525" i="11"/>
  <c r="E525" i="11" s="1"/>
  <c r="AQ525" i="11"/>
  <c r="AR525" i="11"/>
  <c r="AS525" i="11"/>
  <c r="AN526" i="11"/>
  <c r="C526" i="11" s="1"/>
  <c r="AO526" i="11"/>
  <c r="D526" i="11" s="1"/>
  <c r="AP526" i="11"/>
  <c r="E526" i="11" s="1"/>
  <c r="AQ526" i="11"/>
  <c r="AR526" i="11"/>
  <c r="AS526" i="11"/>
  <c r="AN527" i="11"/>
  <c r="C527" i="11" s="1"/>
  <c r="AO527" i="11"/>
  <c r="D527" i="11" s="1"/>
  <c r="AP527" i="11"/>
  <c r="E527" i="11" s="1"/>
  <c r="AQ527" i="11"/>
  <c r="AR527" i="11"/>
  <c r="AS527" i="11"/>
  <c r="AN528" i="11"/>
  <c r="C528" i="11" s="1"/>
  <c r="AO528" i="11"/>
  <c r="D528" i="11" s="1"/>
  <c r="AP528" i="11"/>
  <c r="E528" i="11" s="1"/>
  <c r="AQ528" i="11"/>
  <c r="AR528" i="11"/>
  <c r="AS528" i="11"/>
  <c r="AN529" i="11"/>
  <c r="C529" i="11" s="1"/>
  <c r="AO529" i="11"/>
  <c r="D529" i="11" s="1"/>
  <c r="AP529" i="11"/>
  <c r="E529" i="11" s="1"/>
  <c r="AQ529" i="11"/>
  <c r="AR529" i="11"/>
  <c r="AS529" i="11"/>
  <c r="AN530" i="11"/>
  <c r="C530" i="11" s="1"/>
  <c r="AO530" i="11"/>
  <c r="D530" i="11" s="1"/>
  <c r="AP530" i="11"/>
  <c r="E530" i="11" s="1"/>
  <c r="AQ530" i="11"/>
  <c r="AR530" i="11"/>
  <c r="AS530" i="11"/>
  <c r="AN531" i="11"/>
  <c r="C531" i="11" s="1"/>
  <c r="AO531" i="11"/>
  <c r="D531" i="11" s="1"/>
  <c r="AP531" i="11"/>
  <c r="E531" i="11" s="1"/>
  <c r="AQ531" i="11"/>
  <c r="AR531" i="11"/>
  <c r="AS531" i="11"/>
  <c r="AN532" i="11"/>
  <c r="C532" i="11" s="1"/>
  <c r="AO532" i="11"/>
  <c r="D532" i="11" s="1"/>
  <c r="AP532" i="11"/>
  <c r="E532" i="11" s="1"/>
  <c r="AQ532" i="11"/>
  <c r="AR532" i="11"/>
  <c r="AS532" i="11"/>
  <c r="AN533" i="11"/>
  <c r="C533" i="11" s="1"/>
  <c r="AO533" i="11"/>
  <c r="D533" i="11" s="1"/>
  <c r="AP533" i="11"/>
  <c r="E533" i="11" s="1"/>
  <c r="AQ533" i="11"/>
  <c r="AR533" i="11"/>
  <c r="AS533" i="11"/>
  <c r="AN534" i="11"/>
  <c r="C534" i="11" s="1"/>
  <c r="AO534" i="11"/>
  <c r="D534" i="11" s="1"/>
  <c r="AP534" i="11"/>
  <c r="E534" i="11" s="1"/>
  <c r="AQ534" i="11"/>
  <c r="AR534" i="11"/>
  <c r="AS534" i="11"/>
  <c r="AN535" i="11"/>
  <c r="C535" i="11" s="1"/>
  <c r="AO535" i="11"/>
  <c r="D535" i="11" s="1"/>
  <c r="AP535" i="11"/>
  <c r="E535" i="11" s="1"/>
  <c r="AQ535" i="11"/>
  <c r="AR535" i="11"/>
  <c r="AS535" i="11"/>
  <c r="AN536" i="11"/>
  <c r="C536" i="11" s="1"/>
  <c r="AO536" i="11"/>
  <c r="D536" i="11" s="1"/>
  <c r="AP536" i="11"/>
  <c r="E536" i="11" s="1"/>
  <c r="AQ536" i="11"/>
  <c r="AR536" i="11"/>
  <c r="AS536" i="11"/>
  <c r="AN537" i="11"/>
  <c r="C537" i="11" s="1"/>
  <c r="AO537" i="11"/>
  <c r="D537" i="11" s="1"/>
  <c r="AP537" i="11"/>
  <c r="E537" i="11" s="1"/>
  <c r="AQ537" i="11"/>
  <c r="AR537" i="11"/>
  <c r="AS537" i="11"/>
  <c r="AN538" i="11"/>
  <c r="C538" i="11" s="1"/>
  <c r="AO538" i="11"/>
  <c r="D538" i="11" s="1"/>
  <c r="AP538" i="11"/>
  <c r="E538" i="11" s="1"/>
  <c r="AQ538" i="11"/>
  <c r="AR538" i="11"/>
  <c r="AS538" i="11"/>
  <c r="AN539" i="11"/>
  <c r="C539" i="11" s="1"/>
  <c r="AO539" i="11"/>
  <c r="D539" i="11" s="1"/>
  <c r="AP539" i="11"/>
  <c r="E539" i="11" s="1"/>
  <c r="AQ539" i="11"/>
  <c r="AR539" i="11"/>
  <c r="AS539" i="11"/>
  <c r="AN540" i="11"/>
  <c r="C540" i="11" s="1"/>
  <c r="AO540" i="11"/>
  <c r="D540" i="11" s="1"/>
  <c r="AP540" i="11"/>
  <c r="E540" i="11" s="1"/>
  <c r="AQ540" i="11"/>
  <c r="AR540" i="11"/>
  <c r="AS540" i="11"/>
  <c r="AN541" i="11"/>
  <c r="C541" i="11" s="1"/>
  <c r="AO541" i="11"/>
  <c r="D541" i="11" s="1"/>
  <c r="AP541" i="11"/>
  <c r="E541" i="11" s="1"/>
  <c r="AQ541" i="11"/>
  <c r="AR541" i="11"/>
  <c r="AS541" i="11"/>
  <c r="AN542" i="11"/>
  <c r="C542" i="11" s="1"/>
  <c r="AO542" i="11"/>
  <c r="D542" i="11" s="1"/>
  <c r="AP542" i="11"/>
  <c r="E542" i="11" s="1"/>
  <c r="AQ542" i="11"/>
  <c r="AR542" i="11"/>
  <c r="AS542" i="11"/>
  <c r="AN543" i="11"/>
  <c r="C543" i="11" s="1"/>
  <c r="AO543" i="11"/>
  <c r="D543" i="11" s="1"/>
  <c r="AP543" i="11"/>
  <c r="E543" i="11" s="1"/>
  <c r="AQ543" i="11"/>
  <c r="AR543" i="11"/>
  <c r="AS543" i="11"/>
  <c r="AN544" i="11"/>
  <c r="C544" i="11" s="1"/>
  <c r="AO544" i="11"/>
  <c r="D544" i="11" s="1"/>
  <c r="AP544" i="11"/>
  <c r="E544" i="11" s="1"/>
  <c r="AQ544" i="11"/>
  <c r="AR544" i="11"/>
  <c r="AS544" i="11"/>
  <c r="AN545" i="11"/>
  <c r="C545" i="11" s="1"/>
  <c r="AO545" i="11"/>
  <c r="D545" i="11" s="1"/>
  <c r="AP545" i="11"/>
  <c r="E545" i="11" s="1"/>
  <c r="AQ545" i="11"/>
  <c r="AR545" i="11"/>
  <c r="AS545" i="11"/>
  <c r="AN546" i="11"/>
  <c r="C546" i="11" s="1"/>
  <c r="AO546" i="11"/>
  <c r="D546" i="11" s="1"/>
  <c r="AP546" i="11"/>
  <c r="E546" i="11" s="1"/>
  <c r="AQ546" i="11"/>
  <c r="AR546" i="11"/>
  <c r="AS546" i="11"/>
  <c r="AN547" i="11"/>
  <c r="C547" i="11" s="1"/>
  <c r="AO547" i="11"/>
  <c r="D547" i="11" s="1"/>
  <c r="AP547" i="11"/>
  <c r="E547" i="11" s="1"/>
  <c r="AQ547" i="11"/>
  <c r="AR547" i="11"/>
  <c r="AS547" i="11"/>
  <c r="AN548" i="11"/>
  <c r="C548" i="11" s="1"/>
  <c r="AO548" i="11"/>
  <c r="D548" i="11" s="1"/>
  <c r="AP548" i="11"/>
  <c r="E548" i="11" s="1"/>
  <c r="AQ548" i="11"/>
  <c r="AR548" i="11"/>
  <c r="AS548" i="11"/>
  <c r="AN549" i="11"/>
  <c r="C549" i="11" s="1"/>
  <c r="AO549" i="11"/>
  <c r="D549" i="11" s="1"/>
  <c r="AP549" i="11"/>
  <c r="E549" i="11" s="1"/>
  <c r="AQ549" i="11"/>
  <c r="AR549" i="11"/>
  <c r="AS549" i="11"/>
  <c r="AN550" i="11"/>
  <c r="C550" i="11" s="1"/>
  <c r="AO550" i="11"/>
  <c r="D550" i="11" s="1"/>
  <c r="AP550" i="11"/>
  <c r="E550" i="11" s="1"/>
  <c r="AQ550" i="11"/>
  <c r="AR550" i="11"/>
  <c r="AS550" i="11"/>
  <c r="AN551" i="11"/>
  <c r="C551" i="11" s="1"/>
  <c r="AO551" i="11"/>
  <c r="D551" i="11" s="1"/>
  <c r="AP551" i="11"/>
  <c r="E551" i="11" s="1"/>
  <c r="AQ551" i="11"/>
  <c r="AR551" i="11"/>
  <c r="AS551" i="11"/>
  <c r="AN552" i="11"/>
  <c r="C552" i="11" s="1"/>
  <c r="AO552" i="11"/>
  <c r="D552" i="11" s="1"/>
  <c r="AP552" i="11"/>
  <c r="E552" i="11" s="1"/>
  <c r="AQ552" i="11"/>
  <c r="AR552" i="11"/>
  <c r="AS552" i="11"/>
  <c r="AN553" i="11"/>
  <c r="C553" i="11" s="1"/>
  <c r="AO553" i="11"/>
  <c r="D553" i="11" s="1"/>
  <c r="AP553" i="11"/>
  <c r="E553" i="11" s="1"/>
  <c r="AQ553" i="11"/>
  <c r="AR553" i="11"/>
  <c r="AS553" i="11"/>
  <c r="AN554" i="11"/>
  <c r="C554" i="11" s="1"/>
  <c r="AO554" i="11"/>
  <c r="D554" i="11" s="1"/>
  <c r="AP554" i="11"/>
  <c r="E554" i="11" s="1"/>
  <c r="AQ554" i="11"/>
  <c r="AR554" i="11"/>
  <c r="AS554" i="11"/>
  <c r="AN555" i="11"/>
  <c r="C555" i="11" s="1"/>
  <c r="AO555" i="11"/>
  <c r="D555" i="11" s="1"/>
  <c r="AP555" i="11"/>
  <c r="E555" i="11" s="1"/>
  <c r="AQ555" i="11"/>
  <c r="AR555" i="11"/>
  <c r="AS555" i="11"/>
  <c r="AN556" i="11"/>
  <c r="C556" i="11" s="1"/>
  <c r="AO556" i="11"/>
  <c r="D556" i="11" s="1"/>
  <c r="AP556" i="11"/>
  <c r="E556" i="11" s="1"/>
  <c r="AQ556" i="11"/>
  <c r="AR556" i="11"/>
  <c r="AS556" i="11"/>
  <c r="AN557" i="11"/>
  <c r="C557" i="11" s="1"/>
  <c r="AO557" i="11"/>
  <c r="D557" i="11" s="1"/>
  <c r="AP557" i="11"/>
  <c r="E557" i="11" s="1"/>
  <c r="AQ557" i="11"/>
  <c r="AR557" i="11"/>
  <c r="AS557" i="11"/>
  <c r="AN558" i="11"/>
  <c r="C558" i="11" s="1"/>
  <c r="AO558" i="11"/>
  <c r="D558" i="11" s="1"/>
  <c r="AP558" i="11"/>
  <c r="E558" i="11" s="1"/>
  <c r="AQ558" i="11"/>
  <c r="AR558" i="11"/>
  <c r="AS558" i="11"/>
  <c r="AN559" i="11"/>
  <c r="C559" i="11" s="1"/>
  <c r="AO559" i="11"/>
  <c r="D559" i="11" s="1"/>
  <c r="AP559" i="11"/>
  <c r="E559" i="11" s="1"/>
  <c r="AQ559" i="11"/>
  <c r="AR559" i="11"/>
  <c r="AS559" i="11"/>
  <c r="AN560" i="11"/>
  <c r="C560" i="11" s="1"/>
  <c r="AO560" i="11"/>
  <c r="D560" i="11" s="1"/>
  <c r="AP560" i="11"/>
  <c r="E560" i="11" s="1"/>
  <c r="AQ560" i="11"/>
  <c r="AR560" i="11"/>
  <c r="AS560" i="11"/>
  <c r="AN561" i="11"/>
  <c r="C561" i="11" s="1"/>
  <c r="AO561" i="11"/>
  <c r="D561" i="11" s="1"/>
  <c r="AP561" i="11"/>
  <c r="E561" i="11" s="1"/>
  <c r="AQ561" i="11"/>
  <c r="AR561" i="11"/>
  <c r="AS561" i="11"/>
  <c r="AN562" i="11"/>
  <c r="C562" i="11" s="1"/>
  <c r="AO562" i="11"/>
  <c r="D562" i="11" s="1"/>
  <c r="AP562" i="11"/>
  <c r="E562" i="11" s="1"/>
  <c r="AQ562" i="11"/>
  <c r="AR562" i="11"/>
  <c r="AS562" i="11"/>
  <c r="AN563" i="11"/>
  <c r="C563" i="11" s="1"/>
  <c r="AO563" i="11"/>
  <c r="D563" i="11" s="1"/>
  <c r="AP563" i="11"/>
  <c r="E563" i="11" s="1"/>
  <c r="AQ563" i="11"/>
  <c r="AR563" i="11"/>
  <c r="AS563" i="11"/>
  <c r="AN564" i="11"/>
  <c r="C564" i="11" s="1"/>
  <c r="AO564" i="11"/>
  <c r="D564" i="11" s="1"/>
  <c r="AP564" i="11"/>
  <c r="E564" i="11" s="1"/>
  <c r="AQ564" i="11"/>
  <c r="AR564" i="11"/>
  <c r="AS564" i="11"/>
  <c r="AN565" i="11"/>
  <c r="C565" i="11" s="1"/>
  <c r="AO565" i="11"/>
  <c r="D565" i="11" s="1"/>
  <c r="AP565" i="11"/>
  <c r="E565" i="11" s="1"/>
  <c r="AQ565" i="11"/>
  <c r="AR565" i="11"/>
  <c r="AS565" i="11"/>
  <c r="AN566" i="11"/>
  <c r="C566" i="11" s="1"/>
  <c r="AO566" i="11"/>
  <c r="D566" i="11" s="1"/>
  <c r="AP566" i="11"/>
  <c r="E566" i="11" s="1"/>
  <c r="AQ566" i="11"/>
  <c r="AR566" i="11"/>
  <c r="AS566" i="11"/>
  <c r="AN567" i="11"/>
  <c r="C567" i="11" s="1"/>
  <c r="AO567" i="11"/>
  <c r="D567" i="11" s="1"/>
  <c r="AP567" i="11"/>
  <c r="E567" i="11" s="1"/>
  <c r="AQ567" i="11"/>
  <c r="AR567" i="11"/>
  <c r="AS567" i="11"/>
  <c r="AN568" i="11"/>
  <c r="C568" i="11" s="1"/>
  <c r="AO568" i="11"/>
  <c r="D568" i="11" s="1"/>
  <c r="AP568" i="11"/>
  <c r="E568" i="11" s="1"/>
  <c r="AQ568" i="11"/>
  <c r="AR568" i="11"/>
  <c r="AS568" i="11"/>
  <c r="AN569" i="11"/>
  <c r="C569" i="11" s="1"/>
  <c r="AO569" i="11"/>
  <c r="D569" i="11" s="1"/>
  <c r="AP569" i="11"/>
  <c r="E569" i="11" s="1"/>
  <c r="AQ569" i="11"/>
  <c r="AR569" i="11"/>
  <c r="AS569" i="11"/>
  <c r="AN570" i="11"/>
  <c r="C570" i="11" s="1"/>
  <c r="AO570" i="11"/>
  <c r="D570" i="11" s="1"/>
  <c r="AP570" i="11"/>
  <c r="E570" i="11" s="1"/>
  <c r="AQ570" i="11"/>
  <c r="AR570" i="11"/>
  <c r="AS570" i="11"/>
  <c r="AN571" i="11"/>
  <c r="C571" i="11" s="1"/>
  <c r="AO571" i="11"/>
  <c r="D571" i="11" s="1"/>
  <c r="AP571" i="11"/>
  <c r="E571" i="11" s="1"/>
  <c r="AQ571" i="11"/>
  <c r="AR571" i="11"/>
  <c r="AS571" i="11"/>
  <c r="AN572" i="11"/>
  <c r="C572" i="11" s="1"/>
  <c r="AO572" i="11"/>
  <c r="D572" i="11" s="1"/>
  <c r="AP572" i="11"/>
  <c r="E572" i="11" s="1"/>
  <c r="AQ572" i="11"/>
  <c r="AR572" i="11"/>
  <c r="AS572" i="11"/>
  <c r="AN573" i="11"/>
  <c r="C573" i="11" s="1"/>
  <c r="AO573" i="11"/>
  <c r="D573" i="11" s="1"/>
  <c r="AP573" i="11"/>
  <c r="E573" i="11" s="1"/>
  <c r="AQ573" i="11"/>
  <c r="AR573" i="11"/>
  <c r="AS573" i="11"/>
  <c r="AN574" i="11"/>
  <c r="C574" i="11" s="1"/>
  <c r="AO574" i="11"/>
  <c r="D574" i="11" s="1"/>
  <c r="AP574" i="11"/>
  <c r="E574" i="11" s="1"/>
  <c r="AQ574" i="11"/>
  <c r="AR574" i="11"/>
  <c r="AS574" i="11"/>
  <c r="AN575" i="11"/>
  <c r="C575" i="11" s="1"/>
  <c r="AO575" i="11"/>
  <c r="D575" i="11" s="1"/>
  <c r="AP575" i="11"/>
  <c r="E575" i="11" s="1"/>
  <c r="AQ575" i="11"/>
  <c r="AR575" i="11"/>
  <c r="AS575" i="11"/>
  <c r="AN576" i="11"/>
  <c r="C576" i="11" s="1"/>
  <c r="AO576" i="11"/>
  <c r="D576" i="11" s="1"/>
  <c r="AP576" i="11"/>
  <c r="E576" i="11" s="1"/>
  <c r="AQ576" i="11"/>
  <c r="AR576" i="11"/>
  <c r="AS576" i="11"/>
  <c r="AN577" i="11"/>
  <c r="C577" i="11" s="1"/>
  <c r="AO577" i="11"/>
  <c r="D577" i="11" s="1"/>
  <c r="AP577" i="11"/>
  <c r="E577" i="11" s="1"/>
  <c r="AQ577" i="11"/>
  <c r="AR577" i="11"/>
  <c r="AS577" i="11"/>
  <c r="AN578" i="11"/>
  <c r="C578" i="11" s="1"/>
  <c r="AO578" i="11"/>
  <c r="D578" i="11" s="1"/>
  <c r="AP578" i="11"/>
  <c r="E578" i="11" s="1"/>
  <c r="AQ578" i="11"/>
  <c r="AR578" i="11"/>
  <c r="AS578" i="11"/>
  <c r="AN579" i="11"/>
  <c r="C579" i="11" s="1"/>
  <c r="AO579" i="11"/>
  <c r="D579" i="11" s="1"/>
  <c r="AP579" i="11"/>
  <c r="E579" i="11" s="1"/>
  <c r="AQ579" i="11"/>
  <c r="AR579" i="11"/>
  <c r="AS579" i="11"/>
  <c r="AN580" i="11"/>
  <c r="C580" i="11" s="1"/>
  <c r="AO580" i="11"/>
  <c r="D580" i="11" s="1"/>
  <c r="AP580" i="11"/>
  <c r="E580" i="11" s="1"/>
  <c r="AQ580" i="11"/>
  <c r="AR580" i="11"/>
  <c r="AS580" i="11"/>
  <c r="AN581" i="11"/>
  <c r="C581" i="11" s="1"/>
  <c r="AO581" i="11"/>
  <c r="D581" i="11" s="1"/>
  <c r="AP581" i="11"/>
  <c r="E581" i="11" s="1"/>
  <c r="AQ581" i="11"/>
  <c r="AR581" i="11"/>
  <c r="AS581" i="11"/>
  <c r="AN582" i="11"/>
  <c r="C582" i="11" s="1"/>
  <c r="AO582" i="11"/>
  <c r="D582" i="11" s="1"/>
  <c r="AP582" i="11"/>
  <c r="E582" i="11" s="1"/>
  <c r="AQ582" i="11"/>
  <c r="AR582" i="11"/>
  <c r="AS582" i="11"/>
  <c r="AN583" i="11"/>
  <c r="C583" i="11" s="1"/>
  <c r="AO583" i="11"/>
  <c r="D583" i="11" s="1"/>
  <c r="AP583" i="11"/>
  <c r="E583" i="11" s="1"/>
  <c r="AQ583" i="11"/>
  <c r="AR583" i="11"/>
  <c r="AS583" i="11"/>
  <c r="AN584" i="11"/>
  <c r="C584" i="11" s="1"/>
  <c r="AO584" i="11"/>
  <c r="D584" i="11" s="1"/>
  <c r="AP584" i="11"/>
  <c r="E584" i="11" s="1"/>
  <c r="AQ584" i="11"/>
  <c r="AR584" i="11"/>
  <c r="AS584" i="11"/>
  <c r="AN585" i="11"/>
  <c r="C585" i="11" s="1"/>
  <c r="AO585" i="11"/>
  <c r="D585" i="11" s="1"/>
  <c r="AP585" i="11"/>
  <c r="E585" i="11" s="1"/>
  <c r="AQ585" i="11"/>
  <c r="AR585" i="11"/>
  <c r="AS585" i="11"/>
  <c r="AN586" i="11"/>
  <c r="C586" i="11" s="1"/>
  <c r="AO586" i="11"/>
  <c r="D586" i="11" s="1"/>
  <c r="AP586" i="11"/>
  <c r="E586" i="11" s="1"/>
  <c r="AQ586" i="11"/>
  <c r="AR586" i="11"/>
  <c r="AS586" i="11"/>
  <c r="AN587" i="11"/>
  <c r="C587" i="11" s="1"/>
  <c r="AO587" i="11"/>
  <c r="D587" i="11" s="1"/>
  <c r="AP587" i="11"/>
  <c r="E587" i="11" s="1"/>
  <c r="AQ587" i="11"/>
  <c r="AR587" i="11"/>
  <c r="AS587" i="11"/>
  <c r="AN588" i="11"/>
  <c r="C588" i="11" s="1"/>
  <c r="AO588" i="11"/>
  <c r="D588" i="11" s="1"/>
  <c r="AP588" i="11"/>
  <c r="E588" i="11" s="1"/>
  <c r="AQ588" i="11"/>
  <c r="AR588" i="11"/>
  <c r="AS588" i="11"/>
  <c r="AN589" i="11"/>
  <c r="C589" i="11" s="1"/>
  <c r="AO589" i="11"/>
  <c r="D589" i="11" s="1"/>
  <c r="AP589" i="11"/>
  <c r="E589" i="11" s="1"/>
  <c r="AQ589" i="11"/>
  <c r="AR589" i="11"/>
  <c r="AS589" i="11"/>
  <c r="AN590" i="11"/>
  <c r="C590" i="11" s="1"/>
  <c r="AO590" i="11"/>
  <c r="D590" i="11" s="1"/>
  <c r="AP590" i="11"/>
  <c r="E590" i="11" s="1"/>
  <c r="AQ590" i="11"/>
  <c r="AR590" i="11"/>
  <c r="AS590" i="11"/>
  <c r="AN591" i="11"/>
  <c r="C591" i="11" s="1"/>
  <c r="AO591" i="11"/>
  <c r="D591" i="11" s="1"/>
  <c r="AP591" i="11"/>
  <c r="E591" i="11" s="1"/>
  <c r="AQ591" i="11"/>
  <c r="AR591" i="11"/>
  <c r="AS591" i="11"/>
  <c r="AN592" i="11"/>
  <c r="C592" i="11" s="1"/>
  <c r="AO592" i="11"/>
  <c r="D592" i="11" s="1"/>
  <c r="AP592" i="11"/>
  <c r="E592" i="11" s="1"/>
  <c r="AQ592" i="11"/>
  <c r="AR592" i="11"/>
  <c r="AS592" i="11"/>
  <c r="AN593" i="11"/>
  <c r="C593" i="11" s="1"/>
  <c r="AO593" i="11"/>
  <c r="D593" i="11" s="1"/>
  <c r="AP593" i="11"/>
  <c r="E593" i="11" s="1"/>
  <c r="AQ593" i="11"/>
  <c r="AR593" i="11"/>
  <c r="AS593" i="11"/>
  <c r="AN594" i="11"/>
  <c r="C594" i="11" s="1"/>
  <c r="AO594" i="11"/>
  <c r="D594" i="11" s="1"/>
  <c r="AP594" i="11"/>
  <c r="E594" i="11" s="1"/>
  <c r="AQ594" i="11"/>
  <c r="AR594" i="11"/>
  <c r="AS594" i="11"/>
  <c r="AN595" i="11"/>
  <c r="C595" i="11" s="1"/>
  <c r="AO595" i="11"/>
  <c r="D595" i="11" s="1"/>
  <c r="AP595" i="11"/>
  <c r="E595" i="11" s="1"/>
  <c r="AQ595" i="11"/>
  <c r="AR595" i="11"/>
  <c r="AS595" i="11"/>
  <c r="AN596" i="11"/>
  <c r="C596" i="11" s="1"/>
  <c r="AO596" i="11"/>
  <c r="D596" i="11" s="1"/>
  <c r="AP596" i="11"/>
  <c r="E596" i="11" s="1"/>
  <c r="AQ596" i="11"/>
  <c r="AR596" i="11"/>
  <c r="AS596" i="11"/>
  <c r="AN597" i="11"/>
  <c r="C597" i="11" s="1"/>
  <c r="AO597" i="11"/>
  <c r="D597" i="11" s="1"/>
  <c r="AP597" i="11"/>
  <c r="E597" i="11" s="1"/>
  <c r="AQ597" i="11"/>
  <c r="AR597" i="11"/>
  <c r="AS597" i="11"/>
  <c r="AN598" i="11"/>
  <c r="C598" i="11" s="1"/>
  <c r="AO598" i="11"/>
  <c r="D598" i="11" s="1"/>
  <c r="AP598" i="11"/>
  <c r="E598" i="11" s="1"/>
  <c r="AQ598" i="11"/>
  <c r="AR598" i="11"/>
  <c r="AS598" i="11"/>
  <c r="AN599" i="11"/>
  <c r="C599" i="11" s="1"/>
  <c r="AO599" i="11"/>
  <c r="D599" i="11" s="1"/>
  <c r="AP599" i="11"/>
  <c r="E599" i="11" s="1"/>
  <c r="AQ599" i="11"/>
  <c r="AR599" i="11"/>
  <c r="AS599" i="11"/>
  <c r="AN600" i="11"/>
  <c r="C600" i="11" s="1"/>
  <c r="AO600" i="11"/>
  <c r="D600" i="11" s="1"/>
  <c r="AP600" i="11"/>
  <c r="E600" i="11" s="1"/>
  <c r="AQ600" i="11"/>
  <c r="AR600" i="11"/>
  <c r="AS600" i="11"/>
  <c r="AN601" i="11"/>
  <c r="C601" i="11" s="1"/>
  <c r="AO601" i="11"/>
  <c r="D601" i="11" s="1"/>
  <c r="AP601" i="11"/>
  <c r="E601" i="11" s="1"/>
  <c r="AQ601" i="11"/>
  <c r="AR601" i="11"/>
  <c r="AS601" i="11"/>
  <c r="AN602" i="11"/>
  <c r="C602" i="11" s="1"/>
  <c r="AO602" i="11"/>
  <c r="D602" i="11" s="1"/>
  <c r="AP602" i="11"/>
  <c r="E602" i="11" s="1"/>
  <c r="AQ602" i="11"/>
  <c r="AR602" i="11"/>
  <c r="AS602" i="11"/>
  <c r="AN603" i="11"/>
  <c r="C603" i="11" s="1"/>
  <c r="AO603" i="11"/>
  <c r="D603" i="11" s="1"/>
  <c r="AP603" i="11"/>
  <c r="E603" i="11" s="1"/>
  <c r="AQ603" i="11"/>
  <c r="AR603" i="11"/>
  <c r="AS603" i="11"/>
  <c r="AN604" i="11"/>
  <c r="C604" i="11" s="1"/>
  <c r="AO604" i="11"/>
  <c r="D604" i="11" s="1"/>
  <c r="AP604" i="11"/>
  <c r="E604" i="11" s="1"/>
  <c r="AQ604" i="11"/>
  <c r="AR604" i="11"/>
  <c r="AS604" i="11"/>
  <c r="AN605" i="11"/>
  <c r="C605" i="11" s="1"/>
  <c r="AO605" i="11"/>
  <c r="D605" i="11" s="1"/>
  <c r="AP605" i="11"/>
  <c r="E605" i="11" s="1"/>
  <c r="AQ605" i="11"/>
  <c r="AR605" i="11"/>
  <c r="AS605" i="11"/>
  <c r="AN606" i="11"/>
  <c r="C606" i="11" s="1"/>
  <c r="AO606" i="11"/>
  <c r="D606" i="11" s="1"/>
  <c r="AP606" i="11"/>
  <c r="E606" i="11" s="1"/>
  <c r="AQ606" i="11"/>
  <c r="AR606" i="11"/>
  <c r="AS606" i="11"/>
  <c r="AN607" i="11"/>
  <c r="C607" i="11" s="1"/>
  <c r="AO607" i="11"/>
  <c r="D607" i="11" s="1"/>
  <c r="AP607" i="11"/>
  <c r="E607" i="11" s="1"/>
  <c r="AQ607" i="11"/>
  <c r="AR607" i="11"/>
  <c r="AS607" i="11"/>
  <c r="AN608" i="11"/>
  <c r="C608" i="11" s="1"/>
  <c r="AO608" i="11"/>
  <c r="D608" i="11" s="1"/>
  <c r="AP608" i="11"/>
  <c r="E608" i="11" s="1"/>
  <c r="AQ608" i="11"/>
  <c r="AR608" i="11"/>
  <c r="AS608" i="11"/>
  <c r="AN609" i="11"/>
  <c r="C609" i="11" s="1"/>
  <c r="AO609" i="11"/>
  <c r="D609" i="11" s="1"/>
  <c r="AP609" i="11"/>
  <c r="E609" i="11" s="1"/>
  <c r="AQ609" i="11"/>
  <c r="AR609" i="11"/>
  <c r="AS609" i="11"/>
  <c r="AN610" i="11"/>
  <c r="C610" i="11" s="1"/>
  <c r="AO610" i="11"/>
  <c r="D610" i="11" s="1"/>
  <c r="AP610" i="11"/>
  <c r="E610" i="11" s="1"/>
  <c r="AQ610" i="11"/>
  <c r="AR610" i="11"/>
  <c r="AS610" i="11"/>
  <c r="AN611" i="11"/>
  <c r="C611" i="11" s="1"/>
  <c r="AO611" i="11"/>
  <c r="D611" i="11" s="1"/>
  <c r="AP611" i="11"/>
  <c r="E611" i="11" s="1"/>
  <c r="AQ611" i="11"/>
  <c r="AR611" i="11"/>
  <c r="AS611" i="11"/>
  <c r="AN612" i="11"/>
  <c r="C612" i="11" s="1"/>
  <c r="AO612" i="11"/>
  <c r="D612" i="11" s="1"/>
  <c r="AP612" i="11"/>
  <c r="E612" i="11" s="1"/>
  <c r="AQ612" i="11"/>
  <c r="AR612" i="11"/>
  <c r="AS612" i="11"/>
  <c r="AN613" i="11"/>
  <c r="C613" i="11" s="1"/>
  <c r="AO613" i="11"/>
  <c r="D613" i="11" s="1"/>
  <c r="AP613" i="11"/>
  <c r="E613" i="11" s="1"/>
  <c r="AQ613" i="11"/>
  <c r="AR613" i="11"/>
  <c r="AS613" i="11"/>
  <c r="AN614" i="11"/>
  <c r="C614" i="11" s="1"/>
  <c r="AO614" i="11"/>
  <c r="D614" i="11" s="1"/>
  <c r="AP614" i="11"/>
  <c r="E614" i="11" s="1"/>
  <c r="AQ614" i="11"/>
  <c r="AR614" i="11"/>
  <c r="AS614" i="11"/>
  <c r="AN615" i="11"/>
  <c r="C615" i="11" s="1"/>
  <c r="AO615" i="11"/>
  <c r="D615" i="11" s="1"/>
  <c r="AP615" i="11"/>
  <c r="E615" i="11" s="1"/>
  <c r="AQ615" i="11"/>
  <c r="AR615" i="11"/>
  <c r="AS615" i="11"/>
  <c r="AN616" i="11"/>
  <c r="C616" i="11" s="1"/>
  <c r="AO616" i="11"/>
  <c r="D616" i="11" s="1"/>
  <c r="AP616" i="11"/>
  <c r="E616" i="11" s="1"/>
  <c r="AQ616" i="11"/>
  <c r="AR616" i="11"/>
  <c r="AS616" i="11"/>
  <c r="AN617" i="11"/>
  <c r="C617" i="11" s="1"/>
  <c r="AO617" i="11"/>
  <c r="D617" i="11" s="1"/>
  <c r="AP617" i="11"/>
  <c r="E617" i="11" s="1"/>
  <c r="AQ617" i="11"/>
  <c r="AR617" i="11"/>
  <c r="AS617" i="11"/>
  <c r="AN618" i="11"/>
  <c r="C618" i="11" s="1"/>
  <c r="AO618" i="11"/>
  <c r="D618" i="11" s="1"/>
  <c r="AP618" i="11"/>
  <c r="E618" i="11" s="1"/>
  <c r="AQ618" i="11"/>
  <c r="AR618" i="11"/>
  <c r="AS618" i="11"/>
  <c r="AN619" i="11"/>
  <c r="C619" i="11" s="1"/>
  <c r="AO619" i="11"/>
  <c r="D619" i="11" s="1"/>
  <c r="AP619" i="11"/>
  <c r="E619" i="11" s="1"/>
  <c r="AQ619" i="11"/>
  <c r="AR619" i="11"/>
  <c r="AS619" i="11"/>
  <c r="AN620" i="11"/>
  <c r="C620" i="11" s="1"/>
  <c r="AO620" i="11"/>
  <c r="D620" i="11" s="1"/>
  <c r="AP620" i="11"/>
  <c r="E620" i="11" s="1"/>
  <c r="AQ620" i="11"/>
  <c r="AR620" i="11"/>
  <c r="AS620" i="11"/>
  <c r="AN621" i="11"/>
  <c r="C621" i="11" s="1"/>
  <c r="AO621" i="11"/>
  <c r="D621" i="11" s="1"/>
  <c r="AP621" i="11"/>
  <c r="E621" i="11" s="1"/>
  <c r="AQ621" i="11"/>
  <c r="AR621" i="11"/>
  <c r="AS621" i="11"/>
  <c r="AN622" i="11"/>
  <c r="C622" i="11" s="1"/>
  <c r="AO622" i="11"/>
  <c r="D622" i="11" s="1"/>
  <c r="AP622" i="11"/>
  <c r="E622" i="11" s="1"/>
  <c r="AQ622" i="11"/>
  <c r="AR622" i="11"/>
  <c r="AS622" i="11"/>
  <c r="AN623" i="11"/>
  <c r="C623" i="11" s="1"/>
  <c r="AO623" i="11"/>
  <c r="D623" i="11" s="1"/>
  <c r="AP623" i="11"/>
  <c r="E623" i="11" s="1"/>
  <c r="AQ623" i="11"/>
  <c r="AR623" i="11"/>
  <c r="AS623" i="11"/>
  <c r="AN624" i="11"/>
  <c r="C624" i="11" s="1"/>
  <c r="AO624" i="11"/>
  <c r="D624" i="11" s="1"/>
  <c r="AP624" i="11"/>
  <c r="E624" i="11" s="1"/>
  <c r="AQ624" i="11"/>
  <c r="AR624" i="11"/>
  <c r="AS624" i="11"/>
  <c r="AN625" i="11"/>
  <c r="C625" i="11" s="1"/>
  <c r="AO625" i="11"/>
  <c r="D625" i="11" s="1"/>
  <c r="AP625" i="11"/>
  <c r="E625" i="11" s="1"/>
  <c r="AQ625" i="11"/>
  <c r="AR625" i="11"/>
  <c r="AS625" i="11"/>
  <c r="AN626" i="11"/>
  <c r="C626" i="11" s="1"/>
  <c r="AO626" i="11"/>
  <c r="D626" i="11" s="1"/>
  <c r="AP626" i="11"/>
  <c r="E626" i="11" s="1"/>
  <c r="AQ626" i="11"/>
  <c r="AR626" i="11"/>
  <c r="AS626" i="11"/>
  <c r="AN627" i="11"/>
  <c r="C627" i="11" s="1"/>
  <c r="AO627" i="11"/>
  <c r="D627" i="11" s="1"/>
  <c r="AP627" i="11"/>
  <c r="E627" i="11" s="1"/>
  <c r="AQ627" i="11"/>
  <c r="AR627" i="11"/>
  <c r="AS627" i="11"/>
  <c r="AN628" i="11"/>
  <c r="C628" i="11" s="1"/>
  <c r="AO628" i="11"/>
  <c r="D628" i="11" s="1"/>
  <c r="AP628" i="11"/>
  <c r="E628" i="11" s="1"/>
  <c r="AQ628" i="11"/>
  <c r="AR628" i="11"/>
  <c r="AS628" i="11"/>
  <c r="AN629" i="11"/>
  <c r="C629" i="11" s="1"/>
  <c r="AO629" i="11"/>
  <c r="D629" i="11" s="1"/>
  <c r="AP629" i="11"/>
  <c r="E629" i="11" s="1"/>
  <c r="AQ629" i="11"/>
  <c r="AR629" i="11"/>
  <c r="AS629" i="11"/>
  <c r="AN630" i="11"/>
  <c r="C630" i="11" s="1"/>
  <c r="AO630" i="11"/>
  <c r="D630" i="11" s="1"/>
  <c r="AP630" i="11"/>
  <c r="E630" i="11" s="1"/>
  <c r="AQ630" i="11"/>
  <c r="AR630" i="11"/>
  <c r="AS630" i="11"/>
  <c r="AN631" i="11"/>
  <c r="C631" i="11" s="1"/>
  <c r="AO631" i="11"/>
  <c r="D631" i="11" s="1"/>
  <c r="AP631" i="11"/>
  <c r="E631" i="11" s="1"/>
  <c r="AQ631" i="11"/>
  <c r="AR631" i="11"/>
  <c r="AS631" i="11"/>
  <c r="AN632" i="11"/>
  <c r="C632" i="11" s="1"/>
  <c r="AO632" i="11"/>
  <c r="D632" i="11" s="1"/>
  <c r="AP632" i="11"/>
  <c r="E632" i="11" s="1"/>
  <c r="AQ632" i="11"/>
  <c r="AR632" i="11"/>
  <c r="AS632" i="11"/>
  <c r="AN633" i="11"/>
  <c r="C633" i="11" s="1"/>
  <c r="AO633" i="11"/>
  <c r="D633" i="11" s="1"/>
  <c r="AP633" i="11"/>
  <c r="E633" i="11" s="1"/>
  <c r="AQ633" i="11"/>
  <c r="AR633" i="11"/>
  <c r="AS633" i="11"/>
  <c r="AN634" i="11"/>
  <c r="C634" i="11" s="1"/>
  <c r="AO634" i="11"/>
  <c r="D634" i="11" s="1"/>
  <c r="AP634" i="11"/>
  <c r="E634" i="11" s="1"/>
  <c r="AQ634" i="11"/>
  <c r="AR634" i="11"/>
  <c r="AS634" i="11"/>
  <c r="AN635" i="11"/>
  <c r="C635" i="11" s="1"/>
  <c r="AO635" i="11"/>
  <c r="D635" i="11" s="1"/>
  <c r="AP635" i="11"/>
  <c r="E635" i="11" s="1"/>
  <c r="AQ635" i="11"/>
  <c r="AR635" i="11"/>
  <c r="AS635" i="11"/>
  <c r="AN636" i="11"/>
  <c r="C636" i="11" s="1"/>
  <c r="AO636" i="11"/>
  <c r="D636" i="11" s="1"/>
  <c r="AP636" i="11"/>
  <c r="E636" i="11" s="1"/>
  <c r="AQ636" i="11"/>
  <c r="AR636" i="11"/>
  <c r="AS636" i="11"/>
  <c r="AN637" i="11"/>
  <c r="C637" i="11" s="1"/>
  <c r="AO637" i="11"/>
  <c r="D637" i="11" s="1"/>
  <c r="AP637" i="11"/>
  <c r="E637" i="11" s="1"/>
  <c r="AQ637" i="11"/>
  <c r="AR637" i="11"/>
  <c r="AS637" i="11"/>
  <c r="AN638" i="11"/>
  <c r="C638" i="11" s="1"/>
  <c r="AO638" i="11"/>
  <c r="D638" i="11" s="1"/>
  <c r="AP638" i="11"/>
  <c r="E638" i="11" s="1"/>
  <c r="AQ638" i="11"/>
  <c r="AR638" i="11"/>
  <c r="AS638" i="11"/>
  <c r="AN639" i="11"/>
  <c r="C639" i="11" s="1"/>
  <c r="AO639" i="11"/>
  <c r="D639" i="11" s="1"/>
  <c r="AP639" i="11"/>
  <c r="E639" i="11" s="1"/>
  <c r="AQ639" i="11"/>
  <c r="AR639" i="11"/>
  <c r="AS639" i="11"/>
  <c r="AN640" i="11"/>
  <c r="C640" i="11" s="1"/>
  <c r="AO640" i="11"/>
  <c r="D640" i="11" s="1"/>
  <c r="AP640" i="11"/>
  <c r="E640" i="11" s="1"/>
  <c r="AQ640" i="11"/>
  <c r="AR640" i="11"/>
  <c r="AS640" i="11"/>
  <c r="AN641" i="11"/>
  <c r="C641" i="11" s="1"/>
  <c r="AO641" i="11"/>
  <c r="D641" i="11" s="1"/>
  <c r="AP641" i="11"/>
  <c r="E641" i="11" s="1"/>
  <c r="AQ641" i="11"/>
  <c r="AR641" i="11"/>
  <c r="AS641" i="11"/>
  <c r="AN642" i="11"/>
  <c r="C642" i="11" s="1"/>
  <c r="AO642" i="11"/>
  <c r="D642" i="11" s="1"/>
  <c r="AP642" i="11"/>
  <c r="E642" i="11" s="1"/>
  <c r="AQ642" i="11"/>
  <c r="AR642" i="11"/>
  <c r="AS642" i="11"/>
  <c r="AN643" i="11"/>
  <c r="C643" i="11" s="1"/>
  <c r="AO643" i="11"/>
  <c r="D643" i="11" s="1"/>
  <c r="AP643" i="11"/>
  <c r="E643" i="11" s="1"/>
  <c r="AQ643" i="11"/>
  <c r="AR643" i="11"/>
  <c r="AS643" i="11"/>
  <c r="AN644" i="11"/>
  <c r="C644" i="11" s="1"/>
  <c r="AO644" i="11"/>
  <c r="D644" i="11" s="1"/>
  <c r="AP644" i="11"/>
  <c r="E644" i="11" s="1"/>
  <c r="AQ644" i="11"/>
  <c r="AR644" i="11"/>
  <c r="AS644" i="11"/>
  <c r="AN645" i="11"/>
  <c r="C645" i="11" s="1"/>
  <c r="AO645" i="11"/>
  <c r="D645" i="11" s="1"/>
  <c r="AP645" i="11"/>
  <c r="E645" i="11" s="1"/>
  <c r="AQ645" i="11"/>
  <c r="AR645" i="11"/>
  <c r="AS645" i="11"/>
  <c r="AN646" i="11"/>
  <c r="C646" i="11" s="1"/>
  <c r="AO646" i="11"/>
  <c r="D646" i="11" s="1"/>
  <c r="AP646" i="11"/>
  <c r="E646" i="11" s="1"/>
  <c r="AQ646" i="11"/>
  <c r="AR646" i="11"/>
  <c r="AS646" i="11"/>
  <c r="AN647" i="11"/>
  <c r="C647" i="11" s="1"/>
  <c r="AO647" i="11"/>
  <c r="D647" i="11" s="1"/>
  <c r="AP647" i="11"/>
  <c r="E647" i="11" s="1"/>
  <c r="AQ647" i="11"/>
  <c r="AR647" i="11"/>
  <c r="AS647" i="11"/>
  <c r="AN648" i="11"/>
  <c r="C648" i="11" s="1"/>
  <c r="AO648" i="11"/>
  <c r="D648" i="11" s="1"/>
  <c r="AP648" i="11"/>
  <c r="E648" i="11" s="1"/>
  <c r="AQ648" i="11"/>
  <c r="AR648" i="11"/>
  <c r="AS648" i="11"/>
  <c r="AN649" i="11"/>
  <c r="C649" i="11" s="1"/>
  <c r="AO649" i="11"/>
  <c r="D649" i="11" s="1"/>
  <c r="AP649" i="11"/>
  <c r="E649" i="11" s="1"/>
  <c r="AQ649" i="11"/>
  <c r="AR649" i="11"/>
  <c r="AS649" i="11"/>
  <c r="AN650" i="11"/>
  <c r="C650" i="11" s="1"/>
  <c r="AO650" i="11"/>
  <c r="D650" i="11" s="1"/>
  <c r="AP650" i="11"/>
  <c r="E650" i="11" s="1"/>
  <c r="AQ650" i="11"/>
  <c r="AR650" i="11"/>
  <c r="AS650" i="11"/>
  <c r="AN651" i="11"/>
  <c r="C651" i="11" s="1"/>
  <c r="AO651" i="11"/>
  <c r="D651" i="11" s="1"/>
  <c r="AP651" i="11"/>
  <c r="E651" i="11" s="1"/>
  <c r="AQ651" i="11"/>
  <c r="AR651" i="11"/>
  <c r="AS651" i="11"/>
  <c r="AN652" i="11"/>
  <c r="C652" i="11" s="1"/>
  <c r="AO652" i="11"/>
  <c r="D652" i="11" s="1"/>
  <c r="AP652" i="11"/>
  <c r="E652" i="11" s="1"/>
  <c r="AQ652" i="11"/>
  <c r="AR652" i="11"/>
  <c r="AS652" i="11"/>
  <c r="AN653" i="11"/>
  <c r="C653" i="11" s="1"/>
  <c r="AO653" i="11"/>
  <c r="D653" i="11" s="1"/>
  <c r="AP653" i="11"/>
  <c r="E653" i="11" s="1"/>
  <c r="AQ653" i="11"/>
  <c r="AR653" i="11"/>
  <c r="AS653" i="11"/>
  <c r="AN654" i="11"/>
  <c r="C654" i="11" s="1"/>
  <c r="AO654" i="11"/>
  <c r="D654" i="11" s="1"/>
  <c r="AP654" i="11"/>
  <c r="E654" i="11" s="1"/>
  <c r="AQ654" i="11"/>
  <c r="AR654" i="11"/>
  <c r="AS654" i="11"/>
  <c r="AN655" i="11"/>
  <c r="C655" i="11" s="1"/>
  <c r="AO655" i="11"/>
  <c r="D655" i="11" s="1"/>
  <c r="AP655" i="11"/>
  <c r="E655" i="11" s="1"/>
  <c r="AQ655" i="11"/>
  <c r="AR655" i="11"/>
  <c r="AS655" i="11"/>
  <c r="AN656" i="11"/>
  <c r="C656" i="11" s="1"/>
  <c r="AO656" i="11"/>
  <c r="D656" i="11" s="1"/>
  <c r="AP656" i="11"/>
  <c r="E656" i="11" s="1"/>
  <c r="AQ656" i="11"/>
  <c r="AR656" i="11"/>
  <c r="AS656" i="11"/>
  <c r="AN657" i="11"/>
  <c r="C657" i="11" s="1"/>
  <c r="AO657" i="11"/>
  <c r="D657" i="11" s="1"/>
  <c r="AP657" i="11"/>
  <c r="E657" i="11" s="1"/>
  <c r="AQ657" i="11"/>
  <c r="AR657" i="11"/>
  <c r="AS657" i="11"/>
  <c r="AN658" i="11"/>
  <c r="C658" i="11" s="1"/>
  <c r="AO658" i="11"/>
  <c r="D658" i="11" s="1"/>
  <c r="AP658" i="11"/>
  <c r="E658" i="11" s="1"/>
  <c r="AQ658" i="11"/>
  <c r="AR658" i="11"/>
  <c r="AS658" i="11"/>
  <c r="AN659" i="11"/>
  <c r="C659" i="11" s="1"/>
  <c r="AO659" i="11"/>
  <c r="D659" i="11" s="1"/>
  <c r="AP659" i="11"/>
  <c r="E659" i="11" s="1"/>
  <c r="AQ659" i="11"/>
  <c r="AR659" i="11"/>
  <c r="AS659" i="11"/>
  <c r="AN660" i="11"/>
  <c r="C660" i="11" s="1"/>
  <c r="AO660" i="11"/>
  <c r="D660" i="11" s="1"/>
  <c r="AP660" i="11"/>
  <c r="E660" i="11" s="1"/>
  <c r="AQ660" i="11"/>
  <c r="AR660" i="11"/>
  <c r="AS660" i="11"/>
  <c r="AN661" i="11"/>
  <c r="C661" i="11" s="1"/>
  <c r="AO661" i="11"/>
  <c r="D661" i="11" s="1"/>
  <c r="AP661" i="11"/>
  <c r="E661" i="11" s="1"/>
  <c r="AQ661" i="11"/>
  <c r="AR661" i="11"/>
  <c r="AS661" i="11"/>
  <c r="AN662" i="11"/>
  <c r="C662" i="11" s="1"/>
  <c r="AO662" i="11"/>
  <c r="D662" i="11" s="1"/>
  <c r="AP662" i="11"/>
  <c r="E662" i="11" s="1"/>
  <c r="AQ662" i="11"/>
  <c r="AR662" i="11"/>
  <c r="AS662" i="11"/>
  <c r="AN663" i="11"/>
  <c r="C663" i="11" s="1"/>
  <c r="AO663" i="11"/>
  <c r="D663" i="11" s="1"/>
  <c r="AP663" i="11"/>
  <c r="E663" i="11" s="1"/>
  <c r="AQ663" i="11"/>
  <c r="AR663" i="11"/>
  <c r="AS663" i="11"/>
  <c r="AN664" i="11"/>
  <c r="C664" i="11" s="1"/>
  <c r="AO664" i="11"/>
  <c r="D664" i="11" s="1"/>
  <c r="AP664" i="11"/>
  <c r="E664" i="11" s="1"/>
  <c r="AQ664" i="11"/>
  <c r="AR664" i="11"/>
  <c r="AS664" i="11"/>
  <c r="AN665" i="11"/>
  <c r="C665" i="11" s="1"/>
  <c r="AO665" i="11"/>
  <c r="D665" i="11" s="1"/>
  <c r="AP665" i="11"/>
  <c r="E665" i="11" s="1"/>
  <c r="AQ665" i="11"/>
  <c r="AR665" i="11"/>
  <c r="AS665" i="11"/>
  <c r="AN666" i="11"/>
  <c r="C666" i="11" s="1"/>
  <c r="AO666" i="11"/>
  <c r="D666" i="11" s="1"/>
  <c r="AP666" i="11"/>
  <c r="E666" i="11" s="1"/>
  <c r="AQ666" i="11"/>
  <c r="AR666" i="11"/>
  <c r="AS666" i="11"/>
  <c r="AN667" i="11"/>
  <c r="C667" i="11" s="1"/>
  <c r="AO667" i="11"/>
  <c r="D667" i="11" s="1"/>
  <c r="AP667" i="11"/>
  <c r="E667" i="11" s="1"/>
  <c r="AQ667" i="11"/>
  <c r="AR667" i="11"/>
  <c r="AS667" i="11"/>
  <c r="AN668" i="11"/>
  <c r="C668" i="11" s="1"/>
  <c r="AO668" i="11"/>
  <c r="D668" i="11" s="1"/>
  <c r="AP668" i="11"/>
  <c r="E668" i="11" s="1"/>
  <c r="AQ668" i="11"/>
  <c r="AR668" i="11"/>
  <c r="AS668" i="11"/>
  <c r="AN669" i="11"/>
  <c r="C669" i="11" s="1"/>
  <c r="AO669" i="11"/>
  <c r="D669" i="11" s="1"/>
  <c r="AP669" i="11"/>
  <c r="E669" i="11" s="1"/>
  <c r="AQ669" i="11"/>
  <c r="AR669" i="11"/>
  <c r="AS669" i="11"/>
  <c r="AN670" i="11"/>
  <c r="C670" i="11" s="1"/>
  <c r="AO670" i="11"/>
  <c r="D670" i="11" s="1"/>
  <c r="AP670" i="11"/>
  <c r="E670" i="11" s="1"/>
  <c r="AQ670" i="11"/>
  <c r="AR670" i="11"/>
  <c r="AS670" i="11"/>
  <c r="AN671" i="11"/>
  <c r="C671" i="11" s="1"/>
  <c r="AO671" i="11"/>
  <c r="D671" i="11" s="1"/>
  <c r="AP671" i="11"/>
  <c r="E671" i="11" s="1"/>
  <c r="AQ671" i="11"/>
  <c r="AR671" i="11"/>
  <c r="AS671" i="11"/>
  <c r="AN672" i="11"/>
  <c r="C672" i="11" s="1"/>
  <c r="AO672" i="11"/>
  <c r="D672" i="11" s="1"/>
  <c r="AP672" i="11"/>
  <c r="E672" i="11" s="1"/>
  <c r="AQ672" i="11"/>
  <c r="AR672" i="11"/>
  <c r="AS672" i="11"/>
  <c r="AN673" i="11"/>
  <c r="C673" i="11" s="1"/>
  <c r="AO673" i="11"/>
  <c r="D673" i="11" s="1"/>
  <c r="AP673" i="11"/>
  <c r="E673" i="11" s="1"/>
  <c r="AQ673" i="11"/>
  <c r="AR673" i="11"/>
  <c r="AS673" i="11"/>
  <c r="AN674" i="11"/>
  <c r="C674" i="11" s="1"/>
  <c r="AO674" i="11"/>
  <c r="D674" i="11" s="1"/>
  <c r="AP674" i="11"/>
  <c r="E674" i="11" s="1"/>
  <c r="AQ674" i="11"/>
  <c r="AR674" i="11"/>
  <c r="AS674" i="11"/>
  <c r="AN675" i="11"/>
  <c r="C675" i="11" s="1"/>
  <c r="AO675" i="11"/>
  <c r="D675" i="11" s="1"/>
  <c r="AP675" i="11"/>
  <c r="E675" i="11" s="1"/>
  <c r="AQ675" i="11"/>
  <c r="AR675" i="11"/>
  <c r="AS675" i="11"/>
  <c r="AN676" i="11"/>
  <c r="C676" i="11" s="1"/>
  <c r="AO676" i="11"/>
  <c r="D676" i="11" s="1"/>
  <c r="AP676" i="11"/>
  <c r="E676" i="11" s="1"/>
  <c r="AQ676" i="11"/>
  <c r="AR676" i="11"/>
  <c r="AS676" i="11"/>
  <c r="AN677" i="11"/>
  <c r="C677" i="11" s="1"/>
  <c r="AO677" i="11"/>
  <c r="D677" i="11" s="1"/>
  <c r="AP677" i="11"/>
  <c r="E677" i="11" s="1"/>
  <c r="AQ677" i="11"/>
  <c r="AR677" i="11"/>
  <c r="AS677" i="11"/>
  <c r="AN678" i="11"/>
  <c r="C678" i="11" s="1"/>
  <c r="AO678" i="11"/>
  <c r="D678" i="11" s="1"/>
  <c r="AP678" i="11"/>
  <c r="E678" i="11" s="1"/>
  <c r="AQ678" i="11"/>
  <c r="AR678" i="11"/>
  <c r="AS678" i="11"/>
  <c r="AN679" i="11"/>
  <c r="C679" i="11" s="1"/>
  <c r="AO679" i="11"/>
  <c r="D679" i="11" s="1"/>
  <c r="AP679" i="11"/>
  <c r="E679" i="11" s="1"/>
  <c r="AQ679" i="11"/>
  <c r="AR679" i="11"/>
  <c r="AS679" i="11"/>
  <c r="AN680" i="11"/>
  <c r="C680" i="11" s="1"/>
  <c r="AO680" i="11"/>
  <c r="D680" i="11" s="1"/>
  <c r="AP680" i="11"/>
  <c r="E680" i="11" s="1"/>
  <c r="AQ680" i="11"/>
  <c r="AR680" i="11"/>
  <c r="AS680" i="11"/>
  <c r="AN681" i="11"/>
  <c r="C681" i="11" s="1"/>
  <c r="AO681" i="11"/>
  <c r="D681" i="11" s="1"/>
  <c r="AP681" i="11"/>
  <c r="E681" i="11" s="1"/>
  <c r="AQ681" i="11"/>
  <c r="AR681" i="11"/>
  <c r="AS681" i="11"/>
  <c r="AN682" i="11"/>
  <c r="C682" i="11" s="1"/>
  <c r="AO682" i="11"/>
  <c r="D682" i="11" s="1"/>
  <c r="AP682" i="11"/>
  <c r="E682" i="11" s="1"/>
  <c r="AQ682" i="11"/>
  <c r="AR682" i="11"/>
  <c r="AS682" i="11"/>
  <c r="AN683" i="11"/>
  <c r="C683" i="11" s="1"/>
  <c r="AO683" i="11"/>
  <c r="D683" i="11" s="1"/>
  <c r="AP683" i="11"/>
  <c r="E683" i="11" s="1"/>
  <c r="AQ683" i="11"/>
  <c r="AR683" i="11"/>
  <c r="AS683" i="11"/>
  <c r="AN684" i="11"/>
  <c r="C684" i="11" s="1"/>
  <c r="AO684" i="11"/>
  <c r="D684" i="11" s="1"/>
  <c r="AP684" i="11"/>
  <c r="E684" i="11" s="1"/>
  <c r="AQ684" i="11"/>
  <c r="AR684" i="11"/>
  <c r="AS684" i="11"/>
  <c r="AN685" i="11"/>
  <c r="C685" i="11" s="1"/>
  <c r="AO685" i="11"/>
  <c r="D685" i="11" s="1"/>
  <c r="AP685" i="11"/>
  <c r="E685" i="11" s="1"/>
  <c r="AQ685" i="11"/>
  <c r="AR685" i="11"/>
  <c r="AS685" i="11"/>
  <c r="AN686" i="11"/>
  <c r="C686" i="11" s="1"/>
  <c r="AO686" i="11"/>
  <c r="D686" i="11" s="1"/>
  <c r="AP686" i="11"/>
  <c r="E686" i="11" s="1"/>
  <c r="AQ686" i="11"/>
  <c r="AR686" i="11"/>
  <c r="AS686" i="11"/>
  <c r="AN687" i="11"/>
  <c r="C687" i="11" s="1"/>
  <c r="AO687" i="11"/>
  <c r="D687" i="11" s="1"/>
  <c r="AP687" i="11"/>
  <c r="E687" i="11" s="1"/>
  <c r="AQ687" i="11"/>
  <c r="AR687" i="11"/>
  <c r="AS687" i="11"/>
  <c r="AN688" i="11"/>
  <c r="C688" i="11" s="1"/>
  <c r="AO688" i="11"/>
  <c r="D688" i="11" s="1"/>
  <c r="AP688" i="11"/>
  <c r="E688" i="11" s="1"/>
  <c r="AQ688" i="11"/>
  <c r="AR688" i="11"/>
  <c r="AS688" i="11"/>
  <c r="AN689" i="11"/>
  <c r="C689" i="11" s="1"/>
  <c r="AO689" i="11"/>
  <c r="D689" i="11" s="1"/>
  <c r="AP689" i="11"/>
  <c r="E689" i="11" s="1"/>
  <c r="AQ689" i="11"/>
  <c r="AR689" i="11"/>
  <c r="AS689" i="11"/>
  <c r="AN690" i="11"/>
  <c r="C690" i="11" s="1"/>
  <c r="AO690" i="11"/>
  <c r="D690" i="11" s="1"/>
  <c r="AP690" i="11"/>
  <c r="E690" i="11" s="1"/>
  <c r="AQ690" i="11"/>
  <c r="AR690" i="11"/>
  <c r="AS690" i="11"/>
  <c r="AN691" i="11"/>
  <c r="C691" i="11" s="1"/>
  <c r="AO691" i="11"/>
  <c r="D691" i="11" s="1"/>
  <c r="AP691" i="11"/>
  <c r="E691" i="11" s="1"/>
  <c r="AQ691" i="11"/>
  <c r="AR691" i="11"/>
  <c r="AS691" i="11"/>
  <c r="AN692" i="11"/>
  <c r="C692" i="11" s="1"/>
  <c r="AO692" i="11"/>
  <c r="D692" i="11" s="1"/>
  <c r="AP692" i="11"/>
  <c r="E692" i="11" s="1"/>
  <c r="AQ692" i="11"/>
  <c r="AR692" i="11"/>
  <c r="AS692" i="11"/>
  <c r="AN693" i="11"/>
  <c r="C693" i="11" s="1"/>
  <c r="AO693" i="11"/>
  <c r="D693" i="11" s="1"/>
  <c r="AP693" i="11"/>
  <c r="E693" i="11" s="1"/>
  <c r="AQ693" i="11"/>
  <c r="AR693" i="11"/>
  <c r="AS693" i="11"/>
  <c r="AN694" i="11"/>
  <c r="C694" i="11" s="1"/>
  <c r="AO694" i="11"/>
  <c r="D694" i="11" s="1"/>
  <c r="AP694" i="11"/>
  <c r="E694" i="11" s="1"/>
  <c r="AQ694" i="11"/>
  <c r="AR694" i="11"/>
  <c r="AS694" i="11"/>
  <c r="AN695" i="11"/>
  <c r="C695" i="11" s="1"/>
  <c r="AO695" i="11"/>
  <c r="D695" i="11" s="1"/>
  <c r="AP695" i="11"/>
  <c r="E695" i="11" s="1"/>
  <c r="AQ695" i="11"/>
  <c r="AR695" i="11"/>
  <c r="AS695" i="11"/>
  <c r="AN696" i="11"/>
  <c r="C696" i="11" s="1"/>
  <c r="AO696" i="11"/>
  <c r="D696" i="11" s="1"/>
  <c r="AP696" i="11"/>
  <c r="E696" i="11" s="1"/>
  <c r="AQ696" i="11"/>
  <c r="AR696" i="11"/>
  <c r="AS696" i="11"/>
  <c r="AN697" i="11"/>
  <c r="C697" i="11" s="1"/>
  <c r="AO697" i="11"/>
  <c r="D697" i="11" s="1"/>
  <c r="AP697" i="11"/>
  <c r="E697" i="11" s="1"/>
  <c r="AQ697" i="11"/>
  <c r="AR697" i="11"/>
  <c r="AS697" i="11"/>
  <c r="AN698" i="11"/>
  <c r="C698" i="11" s="1"/>
  <c r="AO698" i="11"/>
  <c r="D698" i="11" s="1"/>
  <c r="AP698" i="11"/>
  <c r="E698" i="11" s="1"/>
  <c r="AQ698" i="11"/>
  <c r="AR698" i="11"/>
  <c r="AS698" i="11"/>
  <c r="AN699" i="11"/>
  <c r="C699" i="11" s="1"/>
  <c r="AO699" i="11"/>
  <c r="D699" i="11" s="1"/>
  <c r="AP699" i="11"/>
  <c r="E699" i="11" s="1"/>
  <c r="AQ699" i="11"/>
  <c r="AR699" i="11"/>
  <c r="AS699" i="11"/>
  <c r="AN700" i="11"/>
  <c r="C700" i="11" s="1"/>
  <c r="AO700" i="11"/>
  <c r="D700" i="11" s="1"/>
  <c r="AP700" i="11"/>
  <c r="E700" i="11" s="1"/>
  <c r="AQ700" i="11"/>
  <c r="AR700" i="11"/>
  <c r="AS700" i="11"/>
  <c r="AN701" i="11"/>
  <c r="C701" i="11" s="1"/>
  <c r="AO701" i="11"/>
  <c r="D701" i="11" s="1"/>
  <c r="AP701" i="11"/>
  <c r="E701" i="11" s="1"/>
  <c r="AQ701" i="11"/>
  <c r="AR701" i="11"/>
  <c r="AS701" i="11"/>
  <c r="AN702" i="11"/>
  <c r="C702" i="11" s="1"/>
  <c r="AO702" i="11"/>
  <c r="D702" i="11" s="1"/>
  <c r="AP702" i="11"/>
  <c r="E702" i="11" s="1"/>
  <c r="AQ702" i="11"/>
  <c r="AR702" i="11"/>
  <c r="AS702" i="11"/>
  <c r="AN703" i="11"/>
  <c r="C703" i="11" s="1"/>
  <c r="AO703" i="11"/>
  <c r="D703" i="11" s="1"/>
  <c r="AP703" i="11"/>
  <c r="E703" i="11" s="1"/>
  <c r="AQ703" i="11"/>
  <c r="AR703" i="11"/>
  <c r="AS703" i="11"/>
  <c r="AN704" i="11"/>
  <c r="C704" i="11" s="1"/>
  <c r="AO704" i="11"/>
  <c r="D704" i="11" s="1"/>
  <c r="AP704" i="11"/>
  <c r="E704" i="11" s="1"/>
  <c r="AQ704" i="11"/>
  <c r="AR704" i="11"/>
  <c r="AS704" i="11"/>
  <c r="AN705" i="11"/>
  <c r="C705" i="11" s="1"/>
  <c r="AO705" i="11"/>
  <c r="D705" i="11" s="1"/>
  <c r="AP705" i="11"/>
  <c r="E705" i="11" s="1"/>
  <c r="AQ705" i="11"/>
  <c r="AR705" i="11"/>
  <c r="AS705" i="11"/>
  <c r="AN706" i="11"/>
  <c r="C706" i="11" s="1"/>
  <c r="AO706" i="11"/>
  <c r="D706" i="11" s="1"/>
  <c r="AP706" i="11"/>
  <c r="E706" i="11" s="1"/>
  <c r="AQ706" i="11"/>
  <c r="AR706" i="11"/>
  <c r="AS706" i="11"/>
  <c r="AN707" i="11"/>
  <c r="C707" i="11" s="1"/>
  <c r="AO707" i="11"/>
  <c r="D707" i="11" s="1"/>
  <c r="AP707" i="11"/>
  <c r="E707" i="11" s="1"/>
  <c r="AQ707" i="11"/>
  <c r="AR707" i="11"/>
  <c r="AS707" i="11"/>
  <c r="AN708" i="11"/>
  <c r="C708" i="11" s="1"/>
  <c r="AO708" i="11"/>
  <c r="D708" i="11" s="1"/>
  <c r="AP708" i="11"/>
  <c r="E708" i="11" s="1"/>
  <c r="AQ708" i="11"/>
  <c r="AR708" i="11"/>
  <c r="AS708" i="11"/>
  <c r="AN709" i="11"/>
  <c r="C709" i="11" s="1"/>
  <c r="AO709" i="11"/>
  <c r="D709" i="11" s="1"/>
  <c r="AP709" i="11"/>
  <c r="E709" i="11" s="1"/>
  <c r="AQ709" i="11"/>
  <c r="AR709" i="11"/>
  <c r="AS709" i="11"/>
  <c r="AN710" i="11"/>
  <c r="C710" i="11" s="1"/>
  <c r="AO710" i="11"/>
  <c r="D710" i="11" s="1"/>
  <c r="AP710" i="11"/>
  <c r="E710" i="11" s="1"/>
  <c r="AQ710" i="11"/>
  <c r="AR710" i="11"/>
  <c r="AS710" i="11"/>
  <c r="AN711" i="11"/>
  <c r="C711" i="11" s="1"/>
  <c r="AO711" i="11"/>
  <c r="D711" i="11" s="1"/>
  <c r="AP711" i="11"/>
  <c r="E711" i="11" s="1"/>
  <c r="AQ711" i="11"/>
  <c r="AR711" i="11"/>
  <c r="AS711" i="11"/>
  <c r="AN712" i="11"/>
  <c r="C712" i="11" s="1"/>
  <c r="AO712" i="11"/>
  <c r="D712" i="11" s="1"/>
  <c r="AP712" i="11"/>
  <c r="E712" i="11" s="1"/>
  <c r="AQ712" i="11"/>
  <c r="AR712" i="11"/>
  <c r="AS712" i="11"/>
  <c r="AN713" i="11"/>
  <c r="C713" i="11" s="1"/>
  <c r="AO713" i="11"/>
  <c r="D713" i="11" s="1"/>
  <c r="AP713" i="11"/>
  <c r="E713" i="11" s="1"/>
  <c r="AQ713" i="11"/>
  <c r="AR713" i="11"/>
  <c r="AS713" i="11"/>
  <c r="AN714" i="11"/>
  <c r="C714" i="11" s="1"/>
  <c r="AO714" i="11"/>
  <c r="D714" i="11" s="1"/>
  <c r="AP714" i="11"/>
  <c r="E714" i="11" s="1"/>
  <c r="AQ714" i="11"/>
  <c r="AR714" i="11"/>
  <c r="AS714" i="11"/>
  <c r="AN715" i="11"/>
  <c r="C715" i="11" s="1"/>
  <c r="AO715" i="11"/>
  <c r="D715" i="11" s="1"/>
  <c r="AP715" i="11"/>
  <c r="E715" i="11" s="1"/>
  <c r="AQ715" i="11"/>
  <c r="AR715" i="11"/>
  <c r="AS715" i="11"/>
  <c r="AN716" i="11"/>
  <c r="C716" i="11" s="1"/>
  <c r="AO716" i="11"/>
  <c r="D716" i="11" s="1"/>
  <c r="AP716" i="11"/>
  <c r="E716" i="11" s="1"/>
  <c r="AQ716" i="11"/>
  <c r="AR716" i="11"/>
  <c r="AS716" i="11"/>
  <c r="AN717" i="11"/>
  <c r="C717" i="11" s="1"/>
  <c r="AO717" i="11"/>
  <c r="D717" i="11" s="1"/>
  <c r="AP717" i="11"/>
  <c r="E717" i="11" s="1"/>
  <c r="AQ717" i="11"/>
  <c r="AR717" i="11"/>
  <c r="AS717" i="11"/>
  <c r="AN718" i="11"/>
  <c r="C718" i="11" s="1"/>
  <c r="AO718" i="11"/>
  <c r="D718" i="11" s="1"/>
  <c r="AP718" i="11"/>
  <c r="E718" i="11" s="1"/>
  <c r="AQ718" i="11"/>
  <c r="AR718" i="11"/>
  <c r="AS718" i="11"/>
  <c r="AN719" i="11"/>
  <c r="C719" i="11" s="1"/>
  <c r="AO719" i="11"/>
  <c r="D719" i="11" s="1"/>
  <c r="AP719" i="11"/>
  <c r="E719" i="11" s="1"/>
  <c r="AQ719" i="11"/>
  <c r="AR719" i="11"/>
  <c r="AS719" i="11"/>
  <c r="AN720" i="11"/>
  <c r="C720" i="11" s="1"/>
  <c r="AO720" i="11"/>
  <c r="D720" i="11" s="1"/>
  <c r="AP720" i="11"/>
  <c r="E720" i="11" s="1"/>
  <c r="AQ720" i="11"/>
  <c r="AR720" i="11"/>
  <c r="AS720" i="11"/>
  <c r="AN721" i="11"/>
  <c r="C721" i="11" s="1"/>
  <c r="AO721" i="11"/>
  <c r="D721" i="11" s="1"/>
  <c r="AP721" i="11"/>
  <c r="E721" i="11" s="1"/>
  <c r="AQ721" i="11"/>
  <c r="AR721" i="11"/>
  <c r="AS721" i="11"/>
  <c r="AN722" i="11"/>
  <c r="C722" i="11" s="1"/>
  <c r="AO722" i="11"/>
  <c r="D722" i="11" s="1"/>
  <c r="AP722" i="11"/>
  <c r="E722" i="11" s="1"/>
  <c r="AQ722" i="11"/>
  <c r="AR722" i="11"/>
  <c r="AS722" i="11"/>
  <c r="AN723" i="11"/>
  <c r="C723" i="11" s="1"/>
  <c r="AO723" i="11"/>
  <c r="D723" i="11" s="1"/>
  <c r="AP723" i="11"/>
  <c r="E723" i="11" s="1"/>
  <c r="AQ723" i="11"/>
  <c r="AR723" i="11"/>
  <c r="AS723" i="11"/>
  <c r="AN724" i="11"/>
  <c r="C724" i="11" s="1"/>
  <c r="AO724" i="11"/>
  <c r="D724" i="11" s="1"/>
  <c r="AP724" i="11"/>
  <c r="E724" i="11" s="1"/>
  <c r="AQ724" i="11"/>
  <c r="AR724" i="11"/>
  <c r="AS724" i="11"/>
  <c r="AN725" i="11"/>
  <c r="C725" i="11" s="1"/>
  <c r="AO725" i="11"/>
  <c r="D725" i="11" s="1"/>
  <c r="AP725" i="11"/>
  <c r="E725" i="11" s="1"/>
  <c r="AQ725" i="11"/>
  <c r="AR725" i="11"/>
  <c r="AS725" i="11"/>
  <c r="AN726" i="11"/>
  <c r="C726" i="11" s="1"/>
  <c r="AO726" i="11"/>
  <c r="D726" i="11" s="1"/>
  <c r="AP726" i="11"/>
  <c r="E726" i="11" s="1"/>
  <c r="AQ726" i="11"/>
  <c r="AR726" i="11"/>
  <c r="AS726" i="11"/>
  <c r="AN727" i="11"/>
  <c r="C727" i="11" s="1"/>
  <c r="AO727" i="11"/>
  <c r="D727" i="11" s="1"/>
  <c r="AP727" i="11"/>
  <c r="E727" i="11" s="1"/>
  <c r="AQ727" i="11"/>
  <c r="AR727" i="11"/>
  <c r="AS727" i="11"/>
  <c r="AN728" i="11"/>
  <c r="C728" i="11" s="1"/>
  <c r="AO728" i="11"/>
  <c r="D728" i="11" s="1"/>
  <c r="AP728" i="11"/>
  <c r="E728" i="11" s="1"/>
  <c r="AQ728" i="11"/>
  <c r="AR728" i="11"/>
  <c r="AS728" i="11"/>
  <c r="AN729" i="11"/>
  <c r="C729" i="11" s="1"/>
  <c r="AO729" i="11"/>
  <c r="D729" i="11" s="1"/>
  <c r="AP729" i="11"/>
  <c r="E729" i="11" s="1"/>
  <c r="AQ729" i="11"/>
  <c r="AR729" i="11"/>
  <c r="AS729" i="11"/>
  <c r="AN730" i="11"/>
  <c r="C730" i="11" s="1"/>
  <c r="AO730" i="11"/>
  <c r="D730" i="11" s="1"/>
  <c r="AP730" i="11"/>
  <c r="E730" i="11" s="1"/>
  <c r="AQ730" i="11"/>
  <c r="AR730" i="11"/>
  <c r="AS730" i="11"/>
  <c r="AN731" i="11"/>
  <c r="C731" i="11" s="1"/>
  <c r="AO731" i="11"/>
  <c r="D731" i="11" s="1"/>
  <c r="AP731" i="11"/>
  <c r="E731" i="11" s="1"/>
  <c r="AQ731" i="11"/>
  <c r="AR731" i="11"/>
  <c r="AS731" i="11"/>
  <c r="AN732" i="11"/>
  <c r="C732" i="11" s="1"/>
  <c r="AO732" i="11"/>
  <c r="D732" i="11" s="1"/>
  <c r="AP732" i="11"/>
  <c r="E732" i="11" s="1"/>
  <c r="AQ732" i="11"/>
  <c r="AR732" i="11"/>
  <c r="AS732" i="11"/>
  <c r="AN733" i="11"/>
  <c r="C733" i="11" s="1"/>
  <c r="AO733" i="11"/>
  <c r="D733" i="11" s="1"/>
  <c r="AP733" i="11"/>
  <c r="E733" i="11" s="1"/>
  <c r="AQ733" i="11"/>
  <c r="AR733" i="11"/>
  <c r="AS733" i="11"/>
  <c r="AN734" i="11"/>
  <c r="C734" i="11" s="1"/>
  <c r="AO734" i="11"/>
  <c r="D734" i="11" s="1"/>
  <c r="AP734" i="11"/>
  <c r="E734" i="11" s="1"/>
  <c r="AQ734" i="11"/>
  <c r="AR734" i="11"/>
  <c r="AS734" i="11"/>
  <c r="AN735" i="11"/>
  <c r="C735" i="11" s="1"/>
  <c r="AO735" i="11"/>
  <c r="D735" i="11" s="1"/>
  <c r="AP735" i="11"/>
  <c r="E735" i="11" s="1"/>
  <c r="AQ735" i="11"/>
  <c r="AR735" i="11"/>
  <c r="AS735" i="11"/>
  <c r="AN736" i="11"/>
  <c r="C736" i="11" s="1"/>
  <c r="AO736" i="11"/>
  <c r="D736" i="11" s="1"/>
  <c r="AP736" i="11"/>
  <c r="E736" i="11" s="1"/>
  <c r="AQ736" i="11"/>
  <c r="AR736" i="11"/>
  <c r="AS736" i="11"/>
  <c r="AN737" i="11"/>
  <c r="C737" i="11" s="1"/>
  <c r="AO737" i="11"/>
  <c r="D737" i="11" s="1"/>
  <c r="AP737" i="11"/>
  <c r="E737" i="11" s="1"/>
  <c r="AQ737" i="11"/>
  <c r="AR737" i="11"/>
  <c r="AS737" i="11"/>
  <c r="AN738" i="11"/>
  <c r="C738" i="11" s="1"/>
  <c r="AO738" i="11"/>
  <c r="D738" i="11" s="1"/>
  <c r="AP738" i="11"/>
  <c r="E738" i="11" s="1"/>
  <c r="AQ738" i="11"/>
  <c r="AR738" i="11"/>
  <c r="AS738" i="11"/>
  <c r="AN739" i="11"/>
  <c r="C739" i="11" s="1"/>
  <c r="AO739" i="11"/>
  <c r="D739" i="11" s="1"/>
  <c r="AP739" i="11"/>
  <c r="E739" i="11" s="1"/>
  <c r="AQ739" i="11"/>
  <c r="AR739" i="11"/>
  <c r="AS739" i="11"/>
  <c r="AN740" i="11"/>
  <c r="C740" i="11" s="1"/>
  <c r="AO740" i="11"/>
  <c r="D740" i="11" s="1"/>
  <c r="AP740" i="11"/>
  <c r="E740" i="11" s="1"/>
  <c r="AQ740" i="11"/>
  <c r="AR740" i="11"/>
  <c r="AS740" i="11"/>
  <c r="AN741" i="11"/>
  <c r="C741" i="11" s="1"/>
  <c r="AO741" i="11"/>
  <c r="D741" i="11" s="1"/>
  <c r="AP741" i="11"/>
  <c r="E741" i="11" s="1"/>
  <c r="AQ741" i="11"/>
  <c r="AR741" i="11"/>
  <c r="AS741" i="11"/>
  <c r="AN742" i="11"/>
  <c r="C742" i="11" s="1"/>
  <c r="AO742" i="11"/>
  <c r="D742" i="11" s="1"/>
  <c r="AP742" i="11"/>
  <c r="E742" i="11" s="1"/>
  <c r="AQ742" i="11"/>
  <c r="AR742" i="11"/>
  <c r="AS742" i="11"/>
  <c r="AN743" i="11"/>
  <c r="C743" i="11" s="1"/>
  <c r="AO743" i="11"/>
  <c r="D743" i="11" s="1"/>
  <c r="AP743" i="11"/>
  <c r="E743" i="11" s="1"/>
  <c r="AQ743" i="11"/>
  <c r="AR743" i="11"/>
  <c r="AS743" i="11"/>
  <c r="AN744" i="11"/>
  <c r="C744" i="11" s="1"/>
  <c r="AO744" i="11"/>
  <c r="D744" i="11" s="1"/>
  <c r="AP744" i="11"/>
  <c r="E744" i="11" s="1"/>
  <c r="AQ744" i="11"/>
  <c r="AR744" i="11"/>
  <c r="AS744" i="11"/>
  <c r="AN745" i="11"/>
  <c r="C745" i="11" s="1"/>
  <c r="AO745" i="11"/>
  <c r="D745" i="11" s="1"/>
  <c r="AP745" i="11"/>
  <c r="E745" i="11" s="1"/>
  <c r="AQ745" i="11"/>
  <c r="AR745" i="11"/>
  <c r="AS745" i="11"/>
  <c r="AN746" i="11"/>
  <c r="C746" i="11" s="1"/>
  <c r="AO746" i="11"/>
  <c r="D746" i="11" s="1"/>
  <c r="AP746" i="11"/>
  <c r="E746" i="11" s="1"/>
  <c r="AQ746" i="11"/>
  <c r="AR746" i="11"/>
  <c r="AS746" i="11"/>
  <c r="AN747" i="11"/>
  <c r="C747" i="11" s="1"/>
  <c r="AO747" i="11"/>
  <c r="D747" i="11" s="1"/>
  <c r="AP747" i="11"/>
  <c r="E747" i="11" s="1"/>
  <c r="AQ747" i="11"/>
  <c r="AR747" i="11"/>
  <c r="AS747" i="11"/>
  <c r="AN748" i="11"/>
  <c r="C748" i="11" s="1"/>
  <c r="AO748" i="11"/>
  <c r="D748" i="11" s="1"/>
  <c r="AP748" i="11"/>
  <c r="E748" i="11" s="1"/>
  <c r="AQ748" i="11"/>
  <c r="AR748" i="11"/>
  <c r="AS748" i="11"/>
  <c r="AN749" i="11"/>
  <c r="C749" i="11" s="1"/>
  <c r="AO749" i="11"/>
  <c r="D749" i="11" s="1"/>
  <c r="AP749" i="11"/>
  <c r="E749" i="11" s="1"/>
  <c r="AQ749" i="11"/>
  <c r="AR749" i="11"/>
  <c r="AS749" i="11"/>
  <c r="AN750" i="11"/>
  <c r="C750" i="11" s="1"/>
  <c r="AO750" i="11"/>
  <c r="D750" i="11" s="1"/>
  <c r="AP750" i="11"/>
  <c r="E750" i="11" s="1"/>
  <c r="AQ750" i="11"/>
  <c r="AR750" i="11"/>
  <c r="AS750" i="11"/>
  <c r="AN751" i="11"/>
  <c r="C751" i="11" s="1"/>
  <c r="AO751" i="11"/>
  <c r="D751" i="11" s="1"/>
  <c r="AP751" i="11"/>
  <c r="E751" i="11" s="1"/>
  <c r="AQ751" i="11"/>
  <c r="AR751" i="11"/>
  <c r="AS751" i="11"/>
  <c r="AN752" i="11"/>
  <c r="C752" i="11" s="1"/>
  <c r="AO752" i="11"/>
  <c r="D752" i="11" s="1"/>
  <c r="AP752" i="11"/>
  <c r="E752" i="11" s="1"/>
  <c r="AQ752" i="11"/>
  <c r="AR752" i="11"/>
  <c r="AS752" i="11"/>
  <c r="AN753" i="11"/>
  <c r="C753" i="11" s="1"/>
  <c r="AO753" i="11"/>
  <c r="D753" i="11" s="1"/>
  <c r="AP753" i="11"/>
  <c r="E753" i="11" s="1"/>
  <c r="AQ753" i="11"/>
  <c r="AR753" i="11"/>
  <c r="AS753" i="11"/>
  <c r="AN754" i="11"/>
  <c r="C754" i="11" s="1"/>
  <c r="AO754" i="11"/>
  <c r="D754" i="11" s="1"/>
  <c r="AP754" i="11"/>
  <c r="E754" i="11" s="1"/>
  <c r="AQ754" i="11"/>
  <c r="AR754" i="11"/>
  <c r="AS754" i="11"/>
  <c r="AN755" i="11"/>
  <c r="C755" i="11" s="1"/>
  <c r="AO755" i="11"/>
  <c r="D755" i="11" s="1"/>
  <c r="AP755" i="11"/>
  <c r="E755" i="11" s="1"/>
  <c r="AQ755" i="11"/>
  <c r="AR755" i="11"/>
  <c r="AS755" i="11"/>
  <c r="AN756" i="11"/>
  <c r="C756" i="11" s="1"/>
  <c r="AO756" i="11"/>
  <c r="D756" i="11" s="1"/>
  <c r="AP756" i="11"/>
  <c r="E756" i="11" s="1"/>
  <c r="AQ756" i="11"/>
  <c r="AR756" i="11"/>
  <c r="AS756" i="11"/>
  <c r="AN757" i="11"/>
  <c r="C757" i="11" s="1"/>
  <c r="AO757" i="11"/>
  <c r="D757" i="11" s="1"/>
  <c r="AP757" i="11"/>
  <c r="E757" i="11" s="1"/>
  <c r="AQ757" i="11"/>
  <c r="AR757" i="11"/>
  <c r="AS757" i="11"/>
  <c r="AN758" i="11"/>
  <c r="C758" i="11" s="1"/>
  <c r="AO758" i="11"/>
  <c r="D758" i="11" s="1"/>
  <c r="AP758" i="11"/>
  <c r="E758" i="11" s="1"/>
  <c r="AQ758" i="11"/>
  <c r="AR758" i="11"/>
  <c r="AS758" i="11"/>
  <c r="AN759" i="11"/>
  <c r="C759" i="11" s="1"/>
  <c r="AO759" i="11"/>
  <c r="D759" i="11" s="1"/>
  <c r="AP759" i="11"/>
  <c r="E759" i="11" s="1"/>
  <c r="AQ759" i="11"/>
  <c r="AR759" i="11"/>
  <c r="AS759" i="11"/>
  <c r="AN760" i="11"/>
  <c r="C760" i="11" s="1"/>
  <c r="AO760" i="11"/>
  <c r="D760" i="11" s="1"/>
  <c r="AP760" i="11"/>
  <c r="E760" i="11" s="1"/>
  <c r="AQ760" i="11"/>
  <c r="AR760" i="11"/>
  <c r="AS760" i="11"/>
  <c r="AN761" i="11"/>
  <c r="C761" i="11" s="1"/>
  <c r="AO761" i="11"/>
  <c r="D761" i="11" s="1"/>
  <c r="AP761" i="11"/>
  <c r="E761" i="11" s="1"/>
  <c r="AQ761" i="11"/>
  <c r="AR761" i="11"/>
  <c r="AS761" i="11"/>
  <c r="AN762" i="11"/>
  <c r="C762" i="11" s="1"/>
  <c r="AO762" i="11"/>
  <c r="D762" i="11" s="1"/>
  <c r="AP762" i="11"/>
  <c r="E762" i="11" s="1"/>
  <c r="AQ762" i="11"/>
  <c r="AR762" i="11"/>
  <c r="AS762" i="11"/>
  <c r="AN763" i="11"/>
  <c r="C763" i="11" s="1"/>
  <c r="AO763" i="11"/>
  <c r="D763" i="11" s="1"/>
  <c r="AP763" i="11"/>
  <c r="E763" i="11" s="1"/>
  <c r="AQ763" i="11"/>
  <c r="AR763" i="11"/>
  <c r="AS763" i="11"/>
  <c r="AN764" i="11"/>
  <c r="C764" i="11" s="1"/>
  <c r="AO764" i="11"/>
  <c r="D764" i="11" s="1"/>
  <c r="AP764" i="11"/>
  <c r="E764" i="11" s="1"/>
  <c r="AQ764" i="11"/>
  <c r="AR764" i="11"/>
  <c r="AS764" i="11"/>
  <c r="AN765" i="11"/>
  <c r="C765" i="11" s="1"/>
  <c r="AO765" i="11"/>
  <c r="D765" i="11" s="1"/>
  <c r="AP765" i="11"/>
  <c r="E765" i="11" s="1"/>
  <c r="AQ765" i="11"/>
  <c r="AR765" i="11"/>
  <c r="AS765" i="11"/>
  <c r="AN766" i="11"/>
  <c r="C766" i="11" s="1"/>
  <c r="AO766" i="11"/>
  <c r="D766" i="11" s="1"/>
  <c r="AP766" i="11"/>
  <c r="E766" i="11" s="1"/>
  <c r="AQ766" i="11"/>
  <c r="AR766" i="11"/>
  <c r="AS766" i="11"/>
  <c r="AN767" i="11"/>
  <c r="C767" i="11" s="1"/>
  <c r="AO767" i="11"/>
  <c r="D767" i="11" s="1"/>
  <c r="AP767" i="11"/>
  <c r="E767" i="11" s="1"/>
  <c r="AQ767" i="11"/>
  <c r="AR767" i="11"/>
  <c r="AS767" i="11"/>
  <c r="AN768" i="11"/>
  <c r="C768" i="11" s="1"/>
  <c r="AO768" i="11"/>
  <c r="D768" i="11" s="1"/>
  <c r="AP768" i="11"/>
  <c r="E768" i="11" s="1"/>
  <c r="AQ768" i="11"/>
  <c r="AR768" i="11"/>
  <c r="AS768" i="11"/>
  <c r="AN769" i="11"/>
  <c r="C769" i="11" s="1"/>
  <c r="AO769" i="11"/>
  <c r="D769" i="11" s="1"/>
  <c r="AP769" i="11"/>
  <c r="E769" i="11" s="1"/>
  <c r="AQ769" i="11"/>
  <c r="AR769" i="11"/>
  <c r="AS769" i="11"/>
  <c r="AN770" i="11"/>
  <c r="C770" i="11" s="1"/>
  <c r="AO770" i="11"/>
  <c r="D770" i="11" s="1"/>
  <c r="AP770" i="11"/>
  <c r="E770" i="11" s="1"/>
  <c r="AQ770" i="11"/>
  <c r="AR770" i="11"/>
  <c r="AS770" i="11"/>
  <c r="AN771" i="11"/>
  <c r="C771" i="11" s="1"/>
  <c r="AO771" i="11"/>
  <c r="D771" i="11" s="1"/>
  <c r="AP771" i="11"/>
  <c r="E771" i="11" s="1"/>
  <c r="AQ771" i="11"/>
  <c r="AR771" i="11"/>
  <c r="AS771" i="11"/>
  <c r="AN772" i="11"/>
  <c r="C772" i="11" s="1"/>
  <c r="AO772" i="11"/>
  <c r="D772" i="11" s="1"/>
  <c r="AP772" i="11"/>
  <c r="E772" i="11" s="1"/>
  <c r="AQ772" i="11"/>
  <c r="AR772" i="11"/>
  <c r="AS772" i="11"/>
  <c r="AN773" i="11"/>
  <c r="C773" i="11" s="1"/>
  <c r="AO773" i="11"/>
  <c r="D773" i="11" s="1"/>
  <c r="AP773" i="11"/>
  <c r="E773" i="11" s="1"/>
  <c r="AQ773" i="11"/>
  <c r="AR773" i="11"/>
  <c r="AS773" i="11"/>
  <c r="AN774" i="11"/>
  <c r="C774" i="11" s="1"/>
  <c r="AO774" i="11"/>
  <c r="D774" i="11" s="1"/>
  <c r="AP774" i="11"/>
  <c r="E774" i="11" s="1"/>
  <c r="AQ774" i="11"/>
  <c r="AR774" i="11"/>
  <c r="AS774" i="11"/>
  <c r="AN775" i="11"/>
  <c r="C775" i="11" s="1"/>
  <c r="AO775" i="11"/>
  <c r="D775" i="11" s="1"/>
  <c r="AP775" i="11"/>
  <c r="E775" i="11" s="1"/>
  <c r="AQ775" i="11"/>
  <c r="AR775" i="11"/>
  <c r="AS775" i="11"/>
  <c r="AN776" i="11"/>
  <c r="C776" i="11" s="1"/>
  <c r="AO776" i="11"/>
  <c r="D776" i="11" s="1"/>
  <c r="AP776" i="11"/>
  <c r="E776" i="11" s="1"/>
  <c r="AQ776" i="11"/>
  <c r="AR776" i="11"/>
  <c r="AS776" i="11"/>
  <c r="AN777" i="11"/>
  <c r="C777" i="11" s="1"/>
  <c r="AO777" i="11"/>
  <c r="D777" i="11" s="1"/>
  <c r="AP777" i="11"/>
  <c r="E777" i="11" s="1"/>
  <c r="AQ777" i="11"/>
  <c r="AR777" i="11"/>
  <c r="AS777" i="11"/>
  <c r="AN778" i="11"/>
  <c r="C778" i="11" s="1"/>
  <c r="AO778" i="11"/>
  <c r="D778" i="11" s="1"/>
  <c r="AP778" i="11"/>
  <c r="E778" i="11" s="1"/>
  <c r="AQ778" i="11"/>
  <c r="AR778" i="11"/>
  <c r="AS778" i="11"/>
  <c r="AN779" i="11"/>
  <c r="C779" i="11" s="1"/>
  <c r="AO779" i="11"/>
  <c r="D779" i="11" s="1"/>
  <c r="AP779" i="11"/>
  <c r="E779" i="11" s="1"/>
  <c r="AQ779" i="11"/>
  <c r="AR779" i="11"/>
  <c r="AS779" i="11"/>
  <c r="AN780" i="11"/>
  <c r="C780" i="11" s="1"/>
  <c r="AO780" i="11"/>
  <c r="D780" i="11" s="1"/>
  <c r="AP780" i="11"/>
  <c r="E780" i="11" s="1"/>
  <c r="AQ780" i="11"/>
  <c r="AR780" i="11"/>
  <c r="AS780" i="11"/>
  <c r="AN781" i="11"/>
  <c r="C781" i="11" s="1"/>
  <c r="AO781" i="11"/>
  <c r="D781" i="11" s="1"/>
  <c r="AP781" i="11"/>
  <c r="E781" i="11" s="1"/>
  <c r="AQ781" i="11"/>
  <c r="AR781" i="11"/>
  <c r="AS781" i="11"/>
  <c r="AN782" i="11"/>
  <c r="C782" i="11" s="1"/>
  <c r="AO782" i="11"/>
  <c r="D782" i="11" s="1"/>
  <c r="AP782" i="11"/>
  <c r="E782" i="11" s="1"/>
  <c r="AQ782" i="11"/>
  <c r="AR782" i="11"/>
  <c r="AS782" i="11"/>
  <c r="AN783" i="11"/>
  <c r="C783" i="11" s="1"/>
  <c r="AO783" i="11"/>
  <c r="D783" i="11" s="1"/>
  <c r="AP783" i="11"/>
  <c r="E783" i="11" s="1"/>
  <c r="AQ783" i="11"/>
  <c r="AR783" i="11"/>
  <c r="AS783" i="11"/>
  <c r="AN784" i="11"/>
  <c r="C784" i="11" s="1"/>
  <c r="AO784" i="11"/>
  <c r="D784" i="11" s="1"/>
  <c r="AP784" i="11"/>
  <c r="E784" i="11" s="1"/>
  <c r="AQ784" i="11"/>
  <c r="AR784" i="11"/>
  <c r="AS784" i="11"/>
  <c r="AN785" i="11"/>
  <c r="C785" i="11" s="1"/>
  <c r="AO785" i="11"/>
  <c r="D785" i="11" s="1"/>
  <c r="AP785" i="11"/>
  <c r="E785" i="11" s="1"/>
  <c r="AQ785" i="11"/>
  <c r="AR785" i="11"/>
  <c r="AS785" i="11"/>
  <c r="AN786" i="11"/>
  <c r="C786" i="11" s="1"/>
  <c r="AO786" i="11"/>
  <c r="D786" i="11" s="1"/>
  <c r="AP786" i="11"/>
  <c r="E786" i="11" s="1"/>
  <c r="AQ786" i="11"/>
  <c r="AR786" i="11"/>
  <c r="AS786" i="11"/>
  <c r="AN787" i="11"/>
  <c r="C787" i="11" s="1"/>
  <c r="AO787" i="11"/>
  <c r="D787" i="11" s="1"/>
  <c r="AP787" i="11"/>
  <c r="E787" i="11" s="1"/>
  <c r="AQ787" i="11"/>
  <c r="AR787" i="11"/>
  <c r="AS787" i="11"/>
  <c r="AN788" i="11"/>
  <c r="C788" i="11" s="1"/>
  <c r="AO788" i="11"/>
  <c r="D788" i="11" s="1"/>
  <c r="AP788" i="11"/>
  <c r="E788" i="11" s="1"/>
  <c r="AQ788" i="11"/>
  <c r="AR788" i="11"/>
  <c r="AS788" i="11"/>
  <c r="AN789" i="11"/>
  <c r="C789" i="11" s="1"/>
  <c r="AO789" i="11"/>
  <c r="D789" i="11" s="1"/>
  <c r="AP789" i="11"/>
  <c r="E789" i="11" s="1"/>
  <c r="AQ789" i="11"/>
  <c r="AR789" i="11"/>
  <c r="AS789" i="11"/>
  <c r="AN790" i="11"/>
  <c r="C790" i="11" s="1"/>
  <c r="AO790" i="11"/>
  <c r="D790" i="11" s="1"/>
  <c r="AP790" i="11"/>
  <c r="E790" i="11" s="1"/>
  <c r="AQ790" i="11"/>
  <c r="AR790" i="11"/>
  <c r="AS790" i="11"/>
  <c r="AN791" i="11"/>
  <c r="C791" i="11" s="1"/>
  <c r="AO791" i="11"/>
  <c r="D791" i="11" s="1"/>
  <c r="AP791" i="11"/>
  <c r="E791" i="11" s="1"/>
  <c r="AQ791" i="11"/>
  <c r="AR791" i="11"/>
  <c r="AS791" i="11"/>
  <c r="AN792" i="11"/>
  <c r="C792" i="11" s="1"/>
  <c r="AO792" i="11"/>
  <c r="D792" i="11" s="1"/>
  <c r="AP792" i="11"/>
  <c r="E792" i="11" s="1"/>
  <c r="AQ792" i="11"/>
  <c r="AR792" i="11"/>
  <c r="AS792" i="11"/>
  <c r="AN793" i="11"/>
  <c r="C793" i="11" s="1"/>
  <c r="AO793" i="11"/>
  <c r="D793" i="11" s="1"/>
  <c r="AP793" i="11"/>
  <c r="E793" i="11" s="1"/>
  <c r="AQ793" i="11"/>
  <c r="AR793" i="11"/>
  <c r="AS793" i="11"/>
  <c r="AN794" i="11"/>
  <c r="C794" i="11" s="1"/>
  <c r="AO794" i="11"/>
  <c r="D794" i="11" s="1"/>
  <c r="AP794" i="11"/>
  <c r="E794" i="11" s="1"/>
  <c r="AQ794" i="11"/>
  <c r="AR794" i="11"/>
  <c r="AS794" i="11"/>
  <c r="AN795" i="11"/>
  <c r="C795" i="11" s="1"/>
  <c r="AO795" i="11"/>
  <c r="D795" i="11" s="1"/>
  <c r="AP795" i="11"/>
  <c r="E795" i="11" s="1"/>
  <c r="AQ795" i="11"/>
  <c r="AR795" i="11"/>
  <c r="AS795" i="11"/>
  <c r="AN796" i="11"/>
  <c r="C796" i="11" s="1"/>
  <c r="AO796" i="11"/>
  <c r="D796" i="11" s="1"/>
  <c r="AP796" i="11"/>
  <c r="E796" i="11" s="1"/>
  <c r="AQ796" i="11"/>
  <c r="AR796" i="11"/>
  <c r="AS796" i="11"/>
  <c r="AN797" i="11"/>
  <c r="C797" i="11" s="1"/>
  <c r="AO797" i="11"/>
  <c r="D797" i="11" s="1"/>
  <c r="AP797" i="11"/>
  <c r="E797" i="11" s="1"/>
  <c r="AQ797" i="11"/>
  <c r="AR797" i="11"/>
  <c r="AS797" i="11"/>
  <c r="AN798" i="11"/>
  <c r="C798" i="11" s="1"/>
  <c r="AO798" i="11"/>
  <c r="D798" i="11" s="1"/>
  <c r="AP798" i="11"/>
  <c r="E798" i="11" s="1"/>
  <c r="AQ798" i="11"/>
  <c r="AR798" i="11"/>
  <c r="AS798" i="11"/>
  <c r="AN799" i="11"/>
  <c r="C799" i="11" s="1"/>
  <c r="AO799" i="11"/>
  <c r="D799" i="11" s="1"/>
  <c r="AP799" i="11"/>
  <c r="E799" i="11" s="1"/>
  <c r="AQ799" i="11"/>
  <c r="AR799" i="11"/>
  <c r="AS799" i="11"/>
  <c r="AN800" i="11"/>
  <c r="C800" i="11" s="1"/>
  <c r="AO800" i="11"/>
  <c r="D800" i="11" s="1"/>
  <c r="AP800" i="11"/>
  <c r="E800" i="11" s="1"/>
  <c r="AQ800" i="11"/>
  <c r="AR800" i="11"/>
  <c r="AS800" i="11"/>
  <c r="AN801" i="11"/>
  <c r="C801" i="11" s="1"/>
  <c r="AO801" i="11"/>
  <c r="D801" i="11" s="1"/>
  <c r="AP801" i="11"/>
  <c r="E801" i="11" s="1"/>
  <c r="AQ801" i="11"/>
  <c r="AR801" i="11"/>
  <c r="AS801" i="11"/>
  <c r="AN802" i="11"/>
  <c r="C802" i="11" s="1"/>
  <c r="AO802" i="11"/>
  <c r="D802" i="11" s="1"/>
  <c r="AP802" i="11"/>
  <c r="E802" i="11" s="1"/>
  <c r="AQ802" i="11"/>
  <c r="AR802" i="11"/>
  <c r="AS802" i="11"/>
  <c r="AN803" i="11"/>
  <c r="C803" i="11" s="1"/>
  <c r="AO803" i="11"/>
  <c r="D803" i="11" s="1"/>
  <c r="AP803" i="11"/>
  <c r="E803" i="11" s="1"/>
  <c r="AQ803" i="11"/>
  <c r="AR803" i="11"/>
  <c r="AS803" i="11"/>
  <c r="AN804" i="11"/>
  <c r="C804" i="11" s="1"/>
  <c r="AO804" i="11"/>
  <c r="D804" i="11" s="1"/>
  <c r="AP804" i="11"/>
  <c r="E804" i="11" s="1"/>
  <c r="AQ804" i="11"/>
  <c r="AR804" i="11"/>
  <c r="AS804" i="11"/>
  <c r="AN805" i="11"/>
  <c r="C805" i="11" s="1"/>
  <c r="AO805" i="11"/>
  <c r="D805" i="11" s="1"/>
  <c r="AP805" i="11"/>
  <c r="E805" i="11" s="1"/>
  <c r="AQ805" i="11"/>
  <c r="AR805" i="11"/>
  <c r="AS805" i="11"/>
  <c r="AN806" i="11"/>
  <c r="C806" i="11" s="1"/>
  <c r="AO806" i="11"/>
  <c r="D806" i="11" s="1"/>
  <c r="AP806" i="11"/>
  <c r="E806" i="11" s="1"/>
  <c r="AQ806" i="11"/>
  <c r="AR806" i="11"/>
  <c r="AS806" i="11"/>
  <c r="AN807" i="11"/>
  <c r="C807" i="11" s="1"/>
  <c r="AO807" i="11"/>
  <c r="D807" i="11" s="1"/>
  <c r="AP807" i="11"/>
  <c r="E807" i="11" s="1"/>
  <c r="AQ807" i="11"/>
  <c r="AR807" i="11"/>
  <c r="AS807" i="11"/>
  <c r="AN808" i="11"/>
  <c r="C808" i="11" s="1"/>
  <c r="AO808" i="11"/>
  <c r="D808" i="11" s="1"/>
  <c r="AP808" i="11"/>
  <c r="E808" i="11" s="1"/>
  <c r="AQ808" i="11"/>
  <c r="AR808" i="11"/>
  <c r="AS808" i="11"/>
  <c r="AN809" i="11"/>
  <c r="C809" i="11" s="1"/>
  <c r="AO809" i="11"/>
  <c r="D809" i="11" s="1"/>
  <c r="AP809" i="11"/>
  <c r="E809" i="11" s="1"/>
  <c r="AQ809" i="11"/>
  <c r="AR809" i="11"/>
  <c r="AS809" i="11"/>
  <c r="AN810" i="11"/>
  <c r="C810" i="11" s="1"/>
  <c r="AO810" i="11"/>
  <c r="D810" i="11" s="1"/>
  <c r="AP810" i="11"/>
  <c r="E810" i="11" s="1"/>
  <c r="AQ810" i="11"/>
  <c r="AR810" i="11"/>
  <c r="AS810" i="11"/>
  <c r="AN811" i="11"/>
  <c r="C811" i="11" s="1"/>
  <c r="AO811" i="11"/>
  <c r="D811" i="11" s="1"/>
  <c r="AP811" i="11"/>
  <c r="E811" i="11" s="1"/>
  <c r="AQ811" i="11"/>
  <c r="AR811" i="11"/>
  <c r="AS811" i="11"/>
  <c r="AN812" i="11"/>
  <c r="C812" i="11" s="1"/>
  <c r="AO812" i="11"/>
  <c r="D812" i="11" s="1"/>
  <c r="AP812" i="11"/>
  <c r="E812" i="11" s="1"/>
  <c r="AQ812" i="11"/>
  <c r="AR812" i="11"/>
  <c r="AS812" i="11"/>
  <c r="AN813" i="11"/>
  <c r="C813" i="11" s="1"/>
  <c r="AO813" i="11"/>
  <c r="D813" i="11" s="1"/>
  <c r="AP813" i="11"/>
  <c r="E813" i="11" s="1"/>
  <c r="AQ813" i="11"/>
  <c r="AR813" i="11"/>
  <c r="AS813" i="11"/>
  <c r="AN814" i="11"/>
  <c r="C814" i="11" s="1"/>
  <c r="AO814" i="11"/>
  <c r="D814" i="11" s="1"/>
  <c r="AP814" i="11"/>
  <c r="E814" i="11" s="1"/>
  <c r="AQ814" i="11"/>
  <c r="AR814" i="11"/>
  <c r="AS814" i="11"/>
  <c r="AN815" i="11"/>
  <c r="C815" i="11" s="1"/>
  <c r="AO815" i="11"/>
  <c r="D815" i="11" s="1"/>
  <c r="AP815" i="11"/>
  <c r="E815" i="11" s="1"/>
  <c r="AQ815" i="11"/>
  <c r="AR815" i="11"/>
  <c r="AS815" i="11"/>
  <c r="AN816" i="11"/>
  <c r="C816" i="11" s="1"/>
  <c r="AO816" i="11"/>
  <c r="D816" i="11" s="1"/>
  <c r="AP816" i="11"/>
  <c r="E816" i="11" s="1"/>
  <c r="AQ816" i="11"/>
  <c r="AR816" i="11"/>
  <c r="AS816" i="11"/>
  <c r="AN817" i="11"/>
  <c r="C817" i="11" s="1"/>
  <c r="AO817" i="11"/>
  <c r="D817" i="11" s="1"/>
  <c r="AP817" i="11"/>
  <c r="E817" i="11" s="1"/>
  <c r="AQ817" i="11"/>
  <c r="AR817" i="11"/>
  <c r="AS817" i="11"/>
  <c r="AN818" i="11"/>
  <c r="C818" i="11" s="1"/>
  <c r="AO818" i="11"/>
  <c r="D818" i="11" s="1"/>
  <c r="AP818" i="11"/>
  <c r="E818" i="11" s="1"/>
  <c r="AQ818" i="11"/>
  <c r="AR818" i="11"/>
  <c r="AS818" i="11"/>
  <c r="AN819" i="11"/>
  <c r="C819" i="11" s="1"/>
  <c r="AO819" i="11"/>
  <c r="D819" i="11" s="1"/>
  <c r="AP819" i="11"/>
  <c r="E819" i="11" s="1"/>
  <c r="AQ819" i="11"/>
  <c r="AR819" i="11"/>
  <c r="AS819" i="11"/>
  <c r="AN820" i="11"/>
  <c r="C820" i="11" s="1"/>
  <c r="AO820" i="11"/>
  <c r="D820" i="11" s="1"/>
  <c r="AP820" i="11"/>
  <c r="E820" i="11" s="1"/>
  <c r="AQ820" i="11"/>
  <c r="AR820" i="11"/>
  <c r="AS820" i="11"/>
  <c r="AN821" i="11"/>
  <c r="C821" i="11" s="1"/>
  <c r="AO821" i="11"/>
  <c r="D821" i="11" s="1"/>
  <c r="AP821" i="11"/>
  <c r="E821" i="11" s="1"/>
  <c r="AQ821" i="11"/>
  <c r="AR821" i="11"/>
  <c r="AS821" i="11"/>
  <c r="AN822" i="11"/>
  <c r="C822" i="11" s="1"/>
  <c r="AO822" i="11"/>
  <c r="D822" i="11" s="1"/>
  <c r="AP822" i="11"/>
  <c r="E822" i="11" s="1"/>
  <c r="AQ822" i="11"/>
  <c r="AR822" i="11"/>
  <c r="AS822" i="11"/>
  <c r="AN823" i="11"/>
  <c r="C823" i="11" s="1"/>
  <c r="AO823" i="11"/>
  <c r="D823" i="11" s="1"/>
  <c r="AP823" i="11"/>
  <c r="E823" i="11" s="1"/>
  <c r="AQ823" i="11"/>
  <c r="AR823" i="11"/>
  <c r="AS823" i="11"/>
  <c r="AN824" i="11"/>
  <c r="C824" i="11" s="1"/>
  <c r="AO824" i="11"/>
  <c r="D824" i="11" s="1"/>
  <c r="AP824" i="11"/>
  <c r="E824" i="11" s="1"/>
  <c r="AQ824" i="11"/>
  <c r="AR824" i="11"/>
  <c r="AS824" i="11"/>
  <c r="AN825" i="11"/>
  <c r="C825" i="11" s="1"/>
  <c r="AO825" i="11"/>
  <c r="D825" i="11" s="1"/>
  <c r="AP825" i="11"/>
  <c r="E825" i="11" s="1"/>
  <c r="AQ825" i="11"/>
  <c r="AR825" i="11"/>
  <c r="AS825" i="11"/>
  <c r="AN826" i="11"/>
  <c r="C826" i="11" s="1"/>
  <c r="AO826" i="11"/>
  <c r="D826" i="11" s="1"/>
  <c r="AP826" i="11"/>
  <c r="E826" i="11" s="1"/>
  <c r="AQ826" i="11"/>
  <c r="AR826" i="11"/>
  <c r="AS826" i="11"/>
  <c r="AN827" i="11"/>
  <c r="C827" i="11" s="1"/>
  <c r="AO827" i="11"/>
  <c r="D827" i="11" s="1"/>
  <c r="AP827" i="11"/>
  <c r="E827" i="11" s="1"/>
  <c r="AQ827" i="11"/>
  <c r="AR827" i="11"/>
  <c r="AS827" i="11"/>
  <c r="AN828" i="11"/>
  <c r="C828" i="11" s="1"/>
  <c r="AO828" i="11"/>
  <c r="D828" i="11" s="1"/>
  <c r="AP828" i="11"/>
  <c r="E828" i="11" s="1"/>
  <c r="AQ828" i="11"/>
  <c r="AR828" i="11"/>
  <c r="AS828" i="11"/>
  <c r="AN829" i="11"/>
  <c r="C829" i="11" s="1"/>
  <c r="AO829" i="11"/>
  <c r="D829" i="11" s="1"/>
  <c r="AP829" i="11"/>
  <c r="E829" i="11" s="1"/>
  <c r="AQ829" i="11"/>
  <c r="AR829" i="11"/>
  <c r="AS829" i="11"/>
  <c r="AN830" i="11"/>
  <c r="C830" i="11" s="1"/>
  <c r="AO830" i="11"/>
  <c r="D830" i="11" s="1"/>
  <c r="AP830" i="11"/>
  <c r="E830" i="11" s="1"/>
  <c r="AQ830" i="11"/>
  <c r="AR830" i="11"/>
  <c r="AS830" i="11"/>
  <c r="AN831" i="11"/>
  <c r="C831" i="11" s="1"/>
  <c r="AO831" i="11"/>
  <c r="D831" i="11" s="1"/>
  <c r="AP831" i="11"/>
  <c r="E831" i="11" s="1"/>
  <c r="AQ831" i="11"/>
  <c r="AR831" i="11"/>
  <c r="AS831" i="11"/>
  <c r="AN832" i="11"/>
  <c r="C832" i="11" s="1"/>
  <c r="AO832" i="11"/>
  <c r="D832" i="11" s="1"/>
  <c r="AP832" i="11"/>
  <c r="E832" i="11" s="1"/>
  <c r="AQ832" i="11"/>
  <c r="AR832" i="11"/>
  <c r="AS832" i="11"/>
  <c r="AN833" i="11"/>
  <c r="C833" i="11" s="1"/>
  <c r="AO833" i="11"/>
  <c r="D833" i="11" s="1"/>
  <c r="AP833" i="11"/>
  <c r="E833" i="11" s="1"/>
  <c r="AQ833" i="11"/>
  <c r="AR833" i="11"/>
  <c r="AS833" i="11"/>
  <c r="AN834" i="11"/>
  <c r="C834" i="11" s="1"/>
  <c r="AO834" i="11"/>
  <c r="D834" i="11" s="1"/>
  <c r="AP834" i="11"/>
  <c r="E834" i="11" s="1"/>
  <c r="AQ834" i="11"/>
  <c r="AR834" i="11"/>
  <c r="AS834" i="11"/>
  <c r="AN835" i="11"/>
  <c r="C835" i="11" s="1"/>
  <c r="AO835" i="11"/>
  <c r="D835" i="11" s="1"/>
  <c r="AP835" i="11"/>
  <c r="E835" i="11" s="1"/>
  <c r="AQ835" i="11"/>
  <c r="AR835" i="11"/>
  <c r="AS835" i="11"/>
  <c r="AN836" i="11"/>
  <c r="C836" i="11" s="1"/>
  <c r="AO836" i="11"/>
  <c r="D836" i="11" s="1"/>
  <c r="AP836" i="11"/>
  <c r="E836" i="11" s="1"/>
  <c r="AQ836" i="11"/>
  <c r="AR836" i="11"/>
  <c r="AS836" i="11"/>
  <c r="AN837" i="11"/>
  <c r="C837" i="11" s="1"/>
  <c r="AO837" i="11"/>
  <c r="D837" i="11" s="1"/>
  <c r="AP837" i="11"/>
  <c r="E837" i="11" s="1"/>
  <c r="AQ837" i="11"/>
  <c r="AR837" i="11"/>
  <c r="AS837" i="11"/>
  <c r="AN838" i="11"/>
  <c r="C838" i="11" s="1"/>
  <c r="AO838" i="11"/>
  <c r="D838" i="11" s="1"/>
  <c r="AP838" i="11"/>
  <c r="E838" i="11" s="1"/>
  <c r="AQ838" i="11"/>
  <c r="AR838" i="11"/>
  <c r="AS838" i="11"/>
  <c r="AN839" i="11"/>
  <c r="C839" i="11" s="1"/>
  <c r="AO839" i="11"/>
  <c r="D839" i="11" s="1"/>
  <c r="AP839" i="11"/>
  <c r="E839" i="11" s="1"/>
  <c r="AQ839" i="11"/>
  <c r="AR839" i="11"/>
  <c r="AS839" i="11"/>
  <c r="AN840" i="11"/>
  <c r="C840" i="11" s="1"/>
  <c r="AO840" i="11"/>
  <c r="D840" i="11" s="1"/>
  <c r="AP840" i="11"/>
  <c r="E840" i="11" s="1"/>
  <c r="AQ840" i="11"/>
  <c r="AR840" i="11"/>
  <c r="AS840" i="11"/>
  <c r="AN841" i="11"/>
  <c r="C841" i="11" s="1"/>
  <c r="AO841" i="11"/>
  <c r="D841" i="11" s="1"/>
  <c r="AP841" i="11"/>
  <c r="E841" i="11" s="1"/>
  <c r="AQ841" i="11"/>
  <c r="AR841" i="11"/>
  <c r="AS841" i="11"/>
  <c r="AN842" i="11"/>
  <c r="C842" i="11" s="1"/>
  <c r="AO842" i="11"/>
  <c r="D842" i="11" s="1"/>
  <c r="AP842" i="11"/>
  <c r="E842" i="11" s="1"/>
  <c r="AQ842" i="11"/>
  <c r="AR842" i="11"/>
  <c r="AS842" i="11"/>
  <c r="AN843" i="11"/>
  <c r="C843" i="11" s="1"/>
  <c r="AO843" i="11"/>
  <c r="D843" i="11" s="1"/>
  <c r="AP843" i="11"/>
  <c r="E843" i="11" s="1"/>
  <c r="AQ843" i="11"/>
  <c r="AR843" i="11"/>
  <c r="AS843" i="11"/>
  <c r="AN844" i="11"/>
  <c r="C844" i="11" s="1"/>
  <c r="AO844" i="11"/>
  <c r="D844" i="11" s="1"/>
  <c r="AP844" i="11"/>
  <c r="E844" i="11" s="1"/>
  <c r="AQ844" i="11"/>
  <c r="AR844" i="11"/>
  <c r="AS844" i="11"/>
  <c r="AN845" i="11"/>
  <c r="C845" i="11" s="1"/>
  <c r="AO845" i="11"/>
  <c r="D845" i="11" s="1"/>
  <c r="AP845" i="11"/>
  <c r="E845" i="11" s="1"/>
  <c r="AQ845" i="11"/>
  <c r="AR845" i="11"/>
  <c r="AS845" i="11"/>
  <c r="AN846" i="11"/>
  <c r="C846" i="11" s="1"/>
  <c r="AO846" i="11"/>
  <c r="D846" i="11" s="1"/>
  <c r="AP846" i="11"/>
  <c r="E846" i="11" s="1"/>
  <c r="AQ846" i="11"/>
  <c r="AR846" i="11"/>
  <c r="AS846" i="11"/>
  <c r="AN847" i="11"/>
  <c r="C847" i="11" s="1"/>
  <c r="AO847" i="11"/>
  <c r="D847" i="11" s="1"/>
  <c r="AP847" i="11"/>
  <c r="E847" i="11" s="1"/>
  <c r="AQ847" i="11"/>
  <c r="AR847" i="11"/>
  <c r="AS847" i="11"/>
  <c r="AN848" i="11"/>
  <c r="C848" i="11" s="1"/>
  <c r="AO848" i="11"/>
  <c r="D848" i="11" s="1"/>
  <c r="AP848" i="11"/>
  <c r="E848" i="11" s="1"/>
  <c r="AQ848" i="11"/>
  <c r="AR848" i="11"/>
  <c r="AS848" i="11"/>
  <c r="AN849" i="11"/>
  <c r="C849" i="11" s="1"/>
  <c r="AO849" i="11"/>
  <c r="D849" i="11" s="1"/>
  <c r="AP849" i="11"/>
  <c r="E849" i="11" s="1"/>
  <c r="AQ849" i="11"/>
  <c r="AR849" i="11"/>
  <c r="AS849" i="11"/>
  <c r="AN850" i="11"/>
  <c r="C850" i="11" s="1"/>
  <c r="AO850" i="11"/>
  <c r="D850" i="11" s="1"/>
  <c r="AP850" i="11"/>
  <c r="E850" i="11" s="1"/>
  <c r="AQ850" i="11"/>
  <c r="AR850" i="11"/>
  <c r="AS850" i="11"/>
  <c r="AN851" i="11"/>
  <c r="C851" i="11" s="1"/>
  <c r="AO851" i="11"/>
  <c r="D851" i="11" s="1"/>
  <c r="AP851" i="11"/>
  <c r="E851" i="11" s="1"/>
  <c r="AQ851" i="11"/>
  <c r="AR851" i="11"/>
  <c r="AS851" i="11"/>
  <c r="AN852" i="11"/>
  <c r="C852" i="11" s="1"/>
  <c r="AO852" i="11"/>
  <c r="D852" i="11" s="1"/>
  <c r="AP852" i="11"/>
  <c r="E852" i="11" s="1"/>
  <c r="AQ852" i="11"/>
  <c r="AR852" i="11"/>
  <c r="AS852" i="11"/>
  <c r="AN853" i="11"/>
  <c r="C853" i="11" s="1"/>
  <c r="AO853" i="11"/>
  <c r="D853" i="11" s="1"/>
  <c r="AP853" i="11"/>
  <c r="E853" i="11" s="1"/>
  <c r="AQ853" i="11"/>
  <c r="AR853" i="11"/>
  <c r="AS853" i="11"/>
  <c r="AN854" i="11"/>
  <c r="C854" i="11" s="1"/>
  <c r="AO854" i="11"/>
  <c r="D854" i="11" s="1"/>
  <c r="AP854" i="11"/>
  <c r="E854" i="11" s="1"/>
  <c r="AQ854" i="11"/>
  <c r="AR854" i="11"/>
  <c r="AS854" i="11"/>
  <c r="AN855" i="11"/>
  <c r="C855" i="11" s="1"/>
  <c r="AO855" i="11"/>
  <c r="D855" i="11" s="1"/>
  <c r="AP855" i="11"/>
  <c r="E855" i="11" s="1"/>
  <c r="AQ855" i="11"/>
  <c r="AR855" i="11"/>
  <c r="AS855" i="11"/>
  <c r="AN856" i="11"/>
  <c r="C856" i="11" s="1"/>
  <c r="AO856" i="11"/>
  <c r="D856" i="11" s="1"/>
  <c r="AP856" i="11"/>
  <c r="E856" i="11" s="1"/>
  <c r="AQ856" i="11"/>
  <c r="AR856" i="11"/>
  <c r="AS856" i="11"/>
  <c r="AN857" i="11"/>
  <c r="C857" i="11" s="1"/>
  <c r="AO857" i="11"/>
  <c r="D857" i="11" s="1"/>
  <c r="AP857" i="11"/>
  <c r="E857" i="11" s="1"/>
  <c r="AQ857" i="11"/>
  <c r="AR857" i="11"/>
  <c r="AS857" i="11"/>
  <c r="AN858" i="11"/>
  <c r="C858" i="11" s="1"/>
  <c r="AO858" i="11"/>
  <c r="D858" i="11" s="1"/>
  <c r="AP858" i="11"/>
  <c r="E858" i="11" s="1"/>
  <c r="AQ858" i="11"/>
  <c r="AR858" i="11"/>
  <c r="AS858" i="11"/>
  <c r="AN859" i="11"/>
  <c r="C859" i="11" s="1"/>
  <c r="AO859" i="11"/>
  <c r="D859" i="11" s="1"/>
  <c r="AP859" i="11"/>
  <c r="E859" i="11" s="1"/>
  <c r="AQ859" i="11"/>
  <c r="AR859" i="11"/>
  <c r="AS859" i="11"/>
  <c r="AN860" i="11"/>
  <c r="C860" i="11" s="1"/>
  <c r="AO860" i="11"/>
  <c r="D860" i="11" s="1"/>
  <c r="AP860" i="11"/>
  <c r="E860" i="11" s="1"/>
  <c r="AQ860" i="11"/>
  <c r="AR860" i="11"/>
  <c r="AS860" i="11"/>
  <c r="AN861" i="11"/>
  <c r="C861" i="11" s="1"/>
  <c r="AO861" i="11"/>
  <c r="D861" i="11" s="1"/>
  <c r="AP861" i="11"/>
  <c r="E861" i="11" s="1"/>
  <c r="AQ861" i="11"/>
  <c r="AR861" i="11"/>
  <c r="AS861" i="11"/>
  <c r="AN862" i="11"/>
  <c r="C862" i="11" s="1"/>
  <c r="AO862" i="11"/>
  <c r="D862" i="11" s="1"/>
  <c r="AP862" i="11"/>
  <c r="E862" i="11" s="1"/>
  <c r="AQ862" i="11"/>
  <c r="AR862" i="11"/>
  <c r="AS862" i="11"/>
  <c r="AN863" i="11"/>
  <c r="C863" i="11" s="1"/>
  <c r="AO863" i="11"/>
  <c r="D863" i="11" s="1"/>
  <c r="AP863" i="11"/>
  <c r="E863" i="11" s="1"/>
  <c r="AQ863" i="11"/>
  <c r="AR863" i="11"/>
  <c r="AS863" i="11"/>
  <c r="AN864" i="11"/>
  <c r="C864" i="11" s="1"/>
  <c r="AO864" i="11"/>
  <c r="D864" i="11" s="1"/>
  <c r="AP864" i="11"/>
  <c r="E864" i="11" s="1"/>
  <c r="AQ864" i="11"/>
  <c r="AR864" i="11"/>
  <c r="AS864" i="11"/>
  <c r="AN865" i="11"/>
  <c r="C865" i="11" s="1"/>
  <c r="AO865" i="11"/>
  <c r="D865" i="11" s="1"/>
  <c r="AP865" i="11"/>
  <c r="E865" i="11" s="1"/>
  <c r="AQ865" i="11"/>
  <c r="AR865" i="11"/>
  <c r="AS865" i="11"/>
  <c r="AN866" i="11"/>
  <c r="C866" i="11" s="1"/>
  <c r="AO866" i="11"/>
  <c r="D866" i="11" s="1"/>
  <c r="AP866" i="11"/>
  <c r="E866" i="11" s="1"/>
  <c r="AQ866" i="11"/>
  <c r="AR866" i="11"/>
  <c r="AS866" i="11"/>
  <c r="AN867" i="11"/>
  <c r="C867" i="11" s="1"/>
  <c r="AO867" i="11"/>
  <c r="D867" i="11" s="1"/>
  <c r="AP867" i="11"/>
  <c r="E867" i="11" s="1"/>
  <c r="AQ867" i="11"/>
  <c r="AR867" i="11"/>
  <c r="AS867" i="11"/>
  <c r="AN868" i="11"/>
  <c r="C868" i="11" s="1"/>
  <c r="AO868" i="11"/>
  <c r="D868" i="11" s="1"/>
  <c r="AP868" i="11"/>
  <c r="E868" i="11" s="1"/>
  <c r="AQ868" i="11"/>
  <c r="AR868" i="11"/>
  <c r="AS868" i="11"/>
  <c r="AN869" i="11"/>
  <c r="C869" i="11" s="1"/>
  <c r="AO869" i="11"/>
  <c r="D869" i="11" s="1"/>
  <c r="AP869" i="11"/>
  <c r="E869" i="11" s="1"/>
  <c r="AQ869" i="11"/>
  <c r="AR869" i="11"/>
  <c r="AS869" i="11"/>
  <c r="AN870" i="11"/>
  <c r="C870" i="11" s="1"/>
  <c r="AO870" i="11"/>
  <c r="D870" i="11" s="1"/>
  <c r="AP870" i="11"/>
  <c r="E870" i="11" s="1"/>
  <c r="AQ870" i="11"/>
  <c r="AR870" i="11"/>
  <c r="AS870" i="11"/>
  <c r="AN871" i="11"/>
  <c r="C871" i="11" s="1"/>
  <c r="AO871" i="11"/>
  <c r="D871" i="11" s="1"/>
  <c r="AP871" i="11"/>
  <c r="E871" i="11" s="1"/>
  <c r="AQ871" i="11"/>
  <c r="AR871" i="11"/>
  <c r="AS871" i="11"/>
  <c r="AN872" i="11"/>
  <c r="C872" i="11" s="1"/>
  <c r="AO872" i="11"/>
  <c r="D872" i="11" s="1"/>
  <c r="AP872" i="11"/>
  <c r="E872" i="11" s="1"/>
  <c r="AQ872" i="11"/>
  <c r="AR872" i="11"/>
  <c r="AS872" i="11"/>
  <c r="AN873" i="11"/>
  <c r="C873" i="11" s="1"/>
  <c r="AO873" i="11"/>
  <c r="D873" i="11" s="1"/>
  <c r="AP873" i="11"/>
  <c r="E873" i="11" s="1"/>
  <c r="AQ873" i="11"/>
  <c r="AR873" i="11"/>
  <c r="AS873" i="11"/>
  <c r="AN874" i="11"/>
  <c r="C874" i="11" s="1"/>
  <c r="AO874" i="11"/>
  <c r="D874" i="11" s="1"/>
  <c r="AP874" i="11"/>
  <c r="E874" i="11" s="1"/>
  <c r="AQ874" i="11"/>
  <c r="AR874" i="11"/>
  <c r="AS874" i="11"/>
  <c r="AN875" i="11"/>
  <c r="C875" i="11" s="1"/>
  <c r="AO875" i="11"/>
  <c r="D875" i="11" s="1"/>
  <c r="AP875" i="11"/>
  <c r="E875" i="11" s="1"/>
  <c r="AQ875" i="11"/>
  <c r="AR875" i="11"/>
  <c r="AS875" i="11"/>
  <c r="AN876" i="11"/>
  <c r="C876" i="11" s="1"/>
  <c r="AO876" i="11"/>
  <c r="D876" i="11" s="1"/>
  <c r="AP876" i="11"/>
  <c r="E876" i="11" s="1"/>
  <c r="AQ876" i="11"/>
  <c r="AR876" i="11"/>
  <c r="AS876" i="11"/>
  <c r="AN877" i="11"/>
  <c r="C877" i="11" s="1"/>
  <c r="AO877" i="11"/>
  <c r="D877" i="11" s="1"/>
  <c r="AP877" i="11"/>
  <c r="E877" i="11" s="1"/>
  <c r="AQ877" i="11"/>
  <c r="AR877" i="11"/>
  <c r="AS877" i="11"/>
  <c r="AN878" i="11"/>
  <c r="C878" i="11" s="1"/>
  <c r="AO878" i="11"/>
  <c r="D878" i="11" s="1"/>
  <c r="AP878" i="11"/>
  <c r="E878" i="11" s="1"/>
  <c r="AQ878" i="11"/>
  <c r="AR878" i="11"/>
  <c r="AS878" i="11"/>
  <c r="AN879" i="11"/>
  <c r="C879" i="11" s="1"/>
  <c r="AO879" i="11"/>
  <c r="D879" i="11" s="1"/>
  <c r="AP879" i="11"/>
  <c r="E879" i="11" s="1"/>
  <c r="AQ879" i="11"/>
  <c r="AR879" i="11"/>
  <c r="AS879" i="11"/>
  <c r="AN880" i="11"/>
  <c r="C880" i="11" s="1"/>
  <c r="AO880" i="11"/>
  <c r="D880" i="11" s="1"/>
  <c r="AP880" i="11"/>
  <c r="E880" i="11" s="1"/>
  <c r="AQ880" i="11"/>
  <c r="AR880" i="11"/>
  <c r="AS880" i="11"/>
  <c r="AN881" i="11"/>
  <c r="C881" i="11" s="1"/>
  <c r="AO881" i="11"/>
  <c r="D881" i="11" s="1"/>
  <c r="AP881" i="11"/>
  <c r="E881" i="11" s="1"/>
  <c r="AQ881" i="11"/>
  <c r="AR881" i="11"/>
  <c r="AS881" i="11"/>
  <c r="AN882" i="11"/>
  <c r="C882" i="11" s="1"/>
  <c r="AO882" i="11"/>
  <c r="D882" i="11" s="1"/>
  <c r="AP882" i="11"/>
  <c r="E882" i="11" s="1"/>
  <c r="AQ882" i="11"/>
  <c r="AR882" i="11"/>
  <c r="AS882" i="11"/>
  <c r="AN883" i="11"/>
  <c r="C883" i="11" s="1"/>
  <c r="AO883" i="11"/>
  <c r="D883" i="11" s="1"/>
  <c r="AP883" i="11"/>
  <c r="E883" i="11" s="1"/>
  <c r="AQ883" i="11"/>
  <c r="AR883" i="11"/>
  <c r="AS883" i="11"/>
  <c r="AN884" i="11"/>
  <c r="C884" i="11" s="1"/>
  <c r="AO884" i="11"/>
  <c r="D884" i="11" s="1"/>
  <c r="AP884" i="11"/>
  <c r="E884" i="11" s="1"/>
  <c r="AQ884" i="11"/>
  <c r="AR884" i="11"/>
  <c r="AS884" i="11"/>
  <c r="AN885" i="11"/>
  <c r="C885" i="11" s="1"/>
  <c r="AO885" i="11"/>
  <c r="D885" i="11" s="1"/>
  <c r="AP885" i="11"/>
  <c r="E885" i="11" s="1"/>
  <c r="AQ885" i="11"/>
  <c r="AR885" i="11"/>
  <c r="AS885" i="11"/>
  <c r="AN886" i="11"/>
  <c r="C886" i="11" s="1"/>
  <c r="AO886" i="11"/>
  <c r="D886" i="11" s="1"/>
  <c r="AP886" i="11"/>
  <c r="E886" i="11" s="1"/>
  <c r="AQ886" i="11"/>
  <c r="AR886" i="11"/>
  <c r="AS886" i="11"/>
  <c r="AN887" i="11"/>
  <c r="C887" i="11" s="1"/>
  <c r="AO887" i="11"/>
  <c r="D887" i="11" s="1"/>
  <c r="AP887" i="11"/>
  <c r="E887" i="11" s="1"/>
  <c r="AQ887" i="11"/>
  <c r="AR887" i="11"/>
  <c r="AS887" i="11"/>
  <c r="AN888" i="11"/>
  <c r="C888" i="11" s="1"/>
  <c r="AO888" i="11"/>
  <c r="D888" i="11" s="1"/>
  <c r="AP888" i="11"/>
  <c r="E888" i="11" s="1"/>
  <c r="AQ888" i="11"/>
  <c r="AR888" i="11"/>
  <c r="AS888" i="11"/>
  <c r="AN889" i="11"/>
  <c r="C889" i="11" s="1"/>
  <c r="AO889" i="11"/>
  <c r="D889" i="11" s="1"/>
  <c r="AP889" i="11"/>
  <c r="E889" i="11" s="1"/>
  <c r="AQ889" i="11"/>
  <c r="AR889" i="11"/>
  <c r="AS889" i="11"/>
  <c r="AN890" i="11"/>
  <c r="C890" i="11" s="1"/>
  <c r="AO890" i="11"/>
  <c r="D890" i="11" s="1"/>
  <c r="AP890" i="11"/>
  <c r="E890" i="11" s="1"/>
  <c r="AQ890" i="11"/>
  <c r="AR890" i="11"/>
  <c r="AS890" i="11"/>
  <c r="AN891" i="11"/>
  <c r="C891" i="11" s="1"/>
  <c r="AO891" i="11"/>
  <c r="D891" i="11" s="1"/>
  <c r="AP891" i="11"/>
  <c r="E891" i="11" s="1"/>
  <c r="AQ891" i="11"/>
  <c r="AR891" i="11"/>
  <c r="AS891" i="11"/>
  <c r="AN892" i="11"/>
  <c r="C892" i="11" s="1"/>
  <c r="AO892" i="11"/>
  <c r="D892" i="11" s="1"/>
  <c r="AP892" i="11"/>
  <c r="E892" i="11" s="1"/>
  <c r="AQ892" i="11"/>
  <c r="AR892" i="11"/>
  <c r="AS892" i="11"/>
  <c r="AN893" i="11"/>
  <c r="C893" i="11" s="1"/>
  <c r="AO893" i="11"/>
  <c r="D893" i="11" s="1"/>
  <c r="AP893" i="11"/>
  <c r="E893" i="11" s="1"/>
  <c r="AQ893" i="11"/>
  <c r="AR893" i="11"/>
  <c r="AS893" i="11"/>
  <c r="AN894" i="11"/>
  <c r="C894" i="11" s="1"/>
  <c r="AO894" i="11"/>
  <c r="D894" i="11" s="1"/>
  <c r="AP894" i="11"/>
  <c r="E894" i="11" s="1"/>
  <c r="AQ894" i="11"/>
  <c r="AR894" i="11"/>
  <c r="AS894" i="11"/>
  <c r="AN895" i="11"/>
  <c r="C895" i="11" s="1"/>
  <c r="AO895" i="11"/>
  <c r="D895" i="11" s="1"/>
  <c r="AP895" i="11"/>
  <c r="E895" i="11" s="1"/>
  <c r="AQ895" i="11"/>
  <c r="AR895" i="11"/>
  <c r="AS895" i="11"/>
  <c r="AN896" i="11"/>
  <c r="C896" i="11" s="1"/>
  <c r="AO896" i="11"/>
  <c r="D896" i="11" s="1"/>
  <c r="AP896" i="11"/>
  <c r="E896" i="11" s="1"/>
  <c r="AQ896" i="11"/>
  <c r="AR896" i="11"/>
  <c r="AS896" i="11"/>
  <c r="AN897" i="11"/>
  <c r="C897" i="11" s="1"/>
  <c r="AO897" i="11"/>
  <c r="D897" i="11" s="1"/>
  <c r="AP897" i="11"/>
  <c r="E897" i="11" s="1"/>
  <c r="AQ897" i="11"/>
  <c r="AR897" i="11"/>
  <c r="AS897" i="11"/>
  <c r="AN898" i="11"/>
  <c r="C898" i="11" s="1"/>
  <c r="AO898" i="11"/>
  <c r="D898" i="11" s="1"/>
  <c r="AP898" i="11"/>
  <c r="E898" i="11" s="1"/>
  <c r="AQ898" i="11"/>
  <c r="AR898" i="11"/>
  <c r="AS898" i="11"/>
  <c r="AN899" i="11"/>
  <c r="C899" i="11" s="1"/>
  <c r="AO899" i="11"/>
  <c r="D899" i="11" s="1"/>
  <c r="AP899" i="11"/>
  <c r="E899" i="11" s="1"/>
  <c r="AQ899" i="11"/>
  <c r="AR899" i="11"/>
  <c r="AS899" i="11"/>
  <c r="AN900" i="11"/>
  <c r="C900" i="11" s="1"/>
  <c r="AO900" i="11"/>
  <c r="D900" i="11" s="1"/>
  <c r="AP900" i="11"/>
  <c r="E900" i="11" s="1"/>
  <c r="AQ900" i="11"/>
  <c r="AR900" i="11"/>
  <c r="AS900" i="11"/>
  <c r="AN901" i="11"/>
  <c r="C901" i="11" s="1"/>
  <c r="AO901" i="11"/>
  <c r="D901" i="11" s="1"/>
  <c r="AP901" i="11"/>
  <c r="E901" i="11" s="1"/>
  <c r="AQ901" i="11"/>
  <c r="AR901" i="11"/>
  <c r="AS901" i="11"/>
  <c r="AN902" i="11"/>
  <c r="C902" i="11" s="1"/>
  <c r="AO902" i="11"/>
  <c r="D902" i="11" s="1"/>
  <c r="AP902" i="11"/>
  <c r="E902" i="11" s="1"/>
  <c r="AQ902" i="11"/>
  <c r="AR902" i="11"/>
  <c r="AS902" i="11"/>
  <c r="AN903" i="11"/>
  <c r="C903" i="11" s="1"/>
  <c r="AO903" i="11"/>
  <c r="D903" i="11" s="1"/>
  <c r="AP903" i="11"/>
  <c r="E903" i="11" s="1"/>
  <c r="AQ903" i="11"/>
  <c r="AR903" i="11"/>
  <c r="AS903" i="11"/>
  <c r="AN904" i="11"/>
  <c r="C904" i="11" s="1"/>
  <c r="AO904" i="11"/>
  <c r="D904" i="11" s="1"/>
  <c r="AP904" i="11"/>
  <c r="E904" i="11" s="1"/>
  <c r="AQ904" i="11"/>
  <c r="AR904" i="11"/>
  <c r="AS904" i="11"/>
  <c r="AN905" i="11"/>
  <c r="C905" i="11" s="1"/>
  <c r="AO905" i="11"/>
  <c r="D905" i="11" s="1"/>
  <c r="AP905" i="11"/>
  <c r="E905" i="11" s="1"/>
  <c r="AQ905" i="11"/>
  <c r="AR905" i="11"/>
  <c r="AS905" i="11"/>
  <c r="AN906" i="11"/>
  <c r="C906" i="11" s="1"/>
  <c r="AO906" i="11"/>
  <c r="D906" i="11" s="1"/>
  <c r="AP906" i="11"/>
  <c r="E906" i="11" s="1"/>
  <c r="AQ906" i="11"/>
  <c r="AR906" i="11"/>
  <c r="AS906" i="11"/>
  <c r="AN907" i="11"/>
  <c r="C907" i="11" s="1"/>
  <c r="AO907" i="11"/>
  <c r="D907" i="11" s="1"/>
  <c r="AP907" i="11"/>
  <c r="E907" i="11" s="1"/>
  <c r="AQ907" i="11"/>
  <c r="AR907" i="11"/>
  <c r="AS907" i="11"/>
  <c r="AN908" i="11"/>
  <c r="C908" i="11" s="1"/>
  <c r="AO908" i="11"/>
  <c r="D908" i="11" s="1"/>
  <c r="AP908" i="11"/>
  <c r="E908" i="11" s="1"/>
  <c r="AQ908" i="11"/>
  <c r="AR908" i="11"/>
  <c r="AS908" i="11"/>
  <c r="AN909" i="11"/>
  <c r="C909" i="11" s="1"/>
  <c r="AO909" i="11"/>
  <c r="D909" i="11" s="1"/>
  <c r="AP909" i="11"/>
  <c r="E909" i="11" s="1"/>
  <c r="AQ909" i="11"/>
  <c r="AR909" i="11"/>
  <c r="AS909" i="11"/>
  <c r="AN910" i="11"/>
  <c r="C910" i="11" s="1"/>
  <c r="AO910" i="11"/>
  <c r="D910" i="11" s="1"/>
  <c r="AP910" i="11"/>
  <c r="E910" i="11" s="1"/>
  <c r="AQ910" i="11"/>
  <c r="AR910" i="11"/>
  <c r="AS910" i="11"/>
  <c r="AN911" i="11"/>
  <c r="C911" i="11" s="1"/>
  <c r="AO911" i="11"/>
  <c r="D911" i="11" s="1"/>
  <c r="AP911" i="11"/>
  <c r="E911" i="11" s="1"/>
  <c r="AQ911" i="11"/>
  <c r="AR911" i="11"/>
  <c r="AS911" i="11"/>
  <c r="AN912" i="11"/>
  <c r="C912" i="11" s="1"/>
  <c r="AO912" i="11"/>
  <c r="D912" i="11" s="1"/>
  <c r="AP912" i="11"/>
  <c r="E912" i="11" s="1"/>
  <c r="AQ912" i="11"/>
  <c r="AR912" i="11"/>
  <c r="AS912" i="11"/>
  <c r="AN913" i="11"/>
  <c r="C913" i="11" s="1"/>
  <c r="AO913" i="11"/>
  <c r="D913" i="11" s="1"/>
  <c r="AP913" i="11"/>
  <c r="E913" i="11" s="1"/>
  <c r="AQ913" i="11"/>
  <c r="AR913" i="11"/>
  <c r="AS913" i="11"/>
  <c r="AN914" i="11"/>
  <c r="C914" i="11" s="1"/>
  <c r="AO914" i="11"/>
  <c r="D914" i="11" s="1"/>
  <c r="AP914" i="11"/>
  <c r="E914" i="11" s="1"/>
  <c r="AQ914" i="11"/>
  <c r="AR914" i="11"/>
  <c r="AS914" i="11"/>
  <c r="AN915" i="11"/>
  <c r="C915" i="11" s="1"/>
  <c r="AO915" i="11"/>
  <c r="D915" i="11" s="1"/>
  <c r="AP915" i="11"/>
  <c r="E915" i="11" s="1"/>
  <c r="AQ915" i="11"/>
  <c r="AR915" i="11"/>
  <c r="AS915" i="11"/>
  <c r="AN916" i="11"/>
  <c r="C916" i="11" s="1"/>
  <c r="AO916" i="11"/>
  <c r="D916" i="11" s="1"/>
  <c r="AP916" i="11"/>
  <c r="E916" i="11" s="1"/>
  <c r="AQ916" i="11"/>
  <c r="AR916" i="11"/>
  <c r="AS916" i="11"/>
  <c r="AN917" i="11"/>
  <c r="C917" i="11" s="1"/>
  <c r="AO917" i="11"/>
  <c r="D917" i="11" s="1"/>
  <c r="AP917" i="11"/>
  <c r="E917" i="11" s="1"/>
  <c r="AQ917" i="11"/>
  <c r="AR917" i="11"/>
  <c r="AS917" i="11"/>
  <c r="AN918" i="11"/>
  <c r="C918" i="11" s="1"/>
  <c r="AO918" i="11"/>
  <c r="D918" i="11" s="1"/>
  <c r="AP918" i="11"/>
  <c r="E918" i="11" s="1"/>
  <c r="AQ918" i="11"/>
  <c r="AR918" i="11"/>
  <c r="AS918" i="11"/>
  <c r="AN919" i="11"/>
  <c r="C919" i="11" s="1"/>
  <c r="AO919" i="11"/>
  <c r="D919" i="11" s="1"/>
  <c r="AP919" i="11"/>
  <c r="E919" i="11" s="1"/>
  <c r="AQ919" i="11"/>
  <c r="AR919" i="11"/>
  <c r="AS919" i="11"/>
  <c r="AN920" i="11"/>
  <c r="C920" i="11" s="1"/>
  <c r="AO920" i="11"/>
  <c r="D920" i="11" s="1"/>
  <c r="AP920" i="11"/>
  <c r="E920" i="11" s="1"/>
  <c r="AQ920" i="11"/>
  <c r="AR920" i="11"/>
  <c r="AS920" i="11"/>
  <c r="AN921" i="11"/>
  <c r="C921" i="11" s="1"/>
  <c r="AO921" i="11"/>
  <c r="D921" i="11" s="1"/>
  <c r="AP921" i="11"/>
  <c r="E921" i="11" s="1"/>
  <c r="AQ921" i="11"/>
  <c r="AR921" i="11"/>
  <c r="AS921" i="11"/>
  <c r="AN922" i="11"/>
  <c r="C922" i="11" s="1"/>
  <c r="AO922" i="11"/>
  <c r="D922" i="11" s="1"/>
  <c r="AP922" i="11"/>
  <c r="E922" i="11" s="1"/>
  <c r="AQ922" i="11"/>
  <c r="AR922" i="11"/>
  <c r="AS922" i="11"/>
  <c r="AN923" i="11"/>
  <c r="C923" i="11" s="1"/>
  <c r="AO923" i="11"/>
  <c r="D923" i="11" s="1"/>
  <c r="AP923" i="11"/>
  <c r="E923" i="11" s="1"/>
  <c r="AQ923" i="11"/>
  <c r="AR923" i="11"/>
  <c r="AS923" i="11"/>
  <c r="AN924" i="11"/>
  <c r="C924" i="11" s="1"/>
  <c r="AO924" i="11"/>
  <c r="D924" i="11" s="1"/>
  <c r="AP924" i="11"/>
  <c r="E924" i="11" s="1"/>
  <c r="AQ924" i="11"/>
  <c r="AR924" i="11"/>
  <c r="AS924" i="11"/>
  <c r="AN925" i="11"/>
  <c r="C925" i="11" s="1"/>
  <c r="AO925" i="11"/>
  <c r="D925" i="11" s="1"/>
  <c r="AP925" i="11"/>
  <c r="E925" i="11" s="1"/>
  <c r="AQ925" i="11"/>
  <c r="AR925" i="11"/>
  <c r="AS925" i="11"/>
  <c r="AN926" i="11"/>
  <c r="C926" i="11" s="1"/>
  <c r="AO926" i="11"/>
  <c r="D926" i="11" s="1"/>
  <c r="AP926" i="11"/>
  <c r="E926" i="11" s="1"/>
  <c r="AQ926" i="11"/>
  <c r="AR926" i="11"/>
  <c r="AS926" i="11"/>
  <c r="AN927" i="11"/>
  <c r="C927" i="11" s="1"/>
  <c r="AO927" i="11"/>
  <c r="D927" i="11" s="1"/>
  <c r="AP927" i="11"/>
  <c r="E927" i="11" s="1"/>
  <c r="AQ927" i="11"/>
  <c r="AR927" i="11"/>
  <c r="AS927" i="11"/>
  <c r="AN928" i="11"/>
  <c r="C928" i="11" s="1"/>
  <c r="AO928" i="11"/>
  <c r="D928" i="11" s="1"/>
  <c r="AP928" i="11"/>
  <c r="E928" i="11" s="1"/>
  <c r="AQ928" i="11"/>
  <c r="AR928" i="11"/>
  <c r="AS928" i="11"/>
  <c r="AN929" i="11"/>
  <c r="C929" i="11" s="1"/>
  <c r="AO929" i="11"/>
  <c r="D929" i="11" s="1"/>
  <c r="AP929" i="11"/>
  <c r="E929" i="11" s="1"/>
  <c r="AQ929" i="11"/>
  <c r="AR929" i="11"/>
  <c r="AS929" i="11"/>
  <c r="AN930" i="11"/>
  <c r="C930" i="11" s="1"/>
  <c r="AO930" i="11"/>
  <c r="D930" i="11" s="1"/>
  <c r="AP930" i="11"/>
  <c r="E930" i="11" s="1"/>
  <c r="AQ930" i="11"/>
  <c r="AR930" i="11"/>
  <c r="AS930" i="11"/>
  <c r="AN931" i="11"/>
  <c r="C931" i="11" s="1"/>
  <c r="AO931" i="11"/>
  <c r="D931" i="11" s="1"/>
  <c r="AP931" i="11"/>
  <c r="E931" i="11" s="1"/>
  <c r="AQ931" i="11"/>
  <c r="AR931" i="11"/>
  <c r="AS931" i="11"/>
  <c r="AN932" i="11"/>
  <c r="C932" i="11" s="1"/>
  <c r="AO932" i="11"/>
  <c r="D932" i="11" s="1"/>
  <c r="AP932" i="11"/>
  <c r="E932" i="11" s="1"/>
  <c r="AQ932" i="11"/>
  <c r="AR932" i="11"/>
  <c r="AS932" i="11"/>
  <c r="AN933" i="11"/>
  <c r="C933" i="11" s="1"/>
  <c r="AO933" i="11"/>
  <c r="D933" i="11" s="1"/>
  <c r="AP933" i="11"/>
  <c r="E933" i="11" s="1"/>
  <c r="AQ933" i="11"/>
  <c r="AR933" i="11"/>
  <c r="AS933" i="11"/>
  <c r="AN934" i="11"/>
  <c r="C934" i="11" s="1"/>
  <c r="AO934" i="11"/>
  <c r="D934" i="11" s="1"/>
  <c r="AP934" i="11"/>
  <c r="E934" i="11" s="1"/>
  <c r="AQ934" i="11"/>
  <c r="AR934" i="11"/>
  <c r="AS934" i="11"/>
  <c r="AN935" i="11"/>
  <c r="C935" i="11" s="1"/>
  <c r="AO935" i="11"/>
  <c r="D935" i="11" s="1"/>
  <c r="AP935" i="11"/>
  <c r="E935" i="11" s="1"/>
  <c r="AQ935" i="11"/>
  <c r="AR935" i="11"/>
  <c r="AS935" i="11"/>
  <c r="AN936" i="11"/>
  <c r="C936" i="11" s="1"/>
  <c r="AO936" i="11"/>
  <c r="D936" i="11" s="1"/>
  <c r="AP936" i="11"/>
  <c r="E936" i="11" s="1"/>
  <c r="AQ936" i="11"/>
  <c r="AR936" i="11"/>
  <c r="AS936" i="11"/>
  <c r="AN937" i="11"/>
  <c r="C937" i="11" s="1"/>
  <c r="AO937" i="11"/>
  <c r="D937" i="11" s="1"/>
  <c r="AP937" i="11"/>
  <c r="E937" i="11" s="1"/>
  <c r="AQ937" i="11"/>
  <c r="AR937" i="11"/>
  <c r="AS937" i="11"/>
  <c r="AN938" i="11"/>
  <c r="C938" i="11" s="1"/>
  <c r="AO938" i="11"/>
  <c r="D938" i="11" s="1"/>
  <c r="AP938" i="11"/>
  <c r="E938" i="11" s="1"/>
  <c r="AQ938" i="11"/>
  <c r="AR938" i="11"/>
  <c r="AS938" i="11"/>
  <c r="AN939" i="11"/>
  <c r="C939" i="11" s="1"/>
  <c r="AO939" i="11"/>
  <c r="D939" i="11" s="1"/>
  <c r="AP939" i="11"/>
  <c r="E939" i="11" s="1"/>
  <c r="AQ939" i="11"/>
  <c r="AR939" i="11"/>
  <c r="AS939" i="11"/>
  <c r="AN940" i="11"/>
  <c r="C940" i="11" s="1"/>
  <c r="AO940" i="11"/>
  <c r="D940" i="11" s="1"/>
  <c r="AP940" i="11"/>
  <c r="E940" i="11" s="1"/>
  <c r="AQ940" i="11"/>
  <c r="AR940" i="11"/>
  <c r="AS940" i="11"/>
  <c r="AN941" i="11"/>
  <c r="C941" i="11" s="1"/>
  <c r="AO941" i="11"/>
  <c r="D941" i="11" s="1"/>
  <c r="AP941" i="11"/>
  <c r="E941" i="11" s="1"/>
  <c r="AQ941" i="11"/>
  <c r="AR941" i="11"/>
  <c r="AS941" i="11"/>
  <c r="AN942" i="11"/>
  <c r="C942" i="11" s="1"/>
  <c r="AO942" i="11"/>
  <c r="D942" i="11" s="1"/>
  <c r="AP942" i="11"/>
  <c r="E942" i="11" s="1"/>
  <c r="AQ942" i="11"/>
  <c r="AR942" i="11"/>
  <c r="AS942" i="11"/>
  <c r="AN943" i="11"/>
  <c r="C943" i="11" s="1"/>
  <c r="AO943" i="11"/>
  <c r="D943" i="11" s="1"/>
  <c r="AP943" i="11"/>
  <c r="E943" i="11" s="1"/>
  <c r="AQ943" i="11"/>
  <c r="AR943" i="11"/>
  <c r="AS943" i="11"/>
  <c r="AN944" i="11"/>
  <c r="C944" i="11" s="1"/>
  <c r="AO944" i="11"/>
  <c r="D944" i="11" s="1"/>
  <c r="AP944" i="11"/>
  <c r="E944" i="11" s="1"/>
  <c r="AQ944" i="11"/>
  <c r="AR944" i="11"/>
  <c r="AS944" i="11"/>
  <c r="AN945" i="11"/>
  <c r="C945" i="11" s="1"/>
  <c r="AO945" i="11"/>
  <c r="D945" i="11" s="1"/>
  <c r="AP945" i="11"/>
  <c r="E945" i="11" s="1"/>
  <c r="AQ945" i="11"/>
  <c r="AR945" i="11"/>
  <c r="AS945" i="11"/>
  <c r="AN946" i="11"/>
  <c r="C946" i="11" s="1"/>
  <c r="AO946" i="11"/>
  <c r="D946" i="11" s="1"/>
  <c r="AP946" i="11"/>
  <c r="E946" i="11" s="1"/>
  <c r="AQ946" i="11"/>
  <c r="AR946" i="11"/>
  <c r="AS946" i="11"/>
  <c r="AN947" i="11"/>
  <c r="C947" i="11" s="1"/>
  <c r="AO947" i="11"/>
  <c r="D947" i="11" s="1"/>
  <c r="AP947" i="11"/>
  <c r="E947" i="11" s="1"/>
  <c r="AQ947" i="11"/>
  <c r="AR947" i="11"/>
  <c r="AS947" i="11"/>
  <c r="AN948" i="11"/>
  <c r="C948" i="11" s="1"/>
  <c r="AO948" i="11"/>
  <c r="D948" i="11" s="1"/>
  <c r="AP948" i="11"/>
  <c r="E948" i="11" s="1"/>
  <c r="AQ948" i="11"/>
  <c r="AR948" i="11"/>
  <c r="AS948" i="11"/>
  <c r="AN949" i="11"/>
  <c r="C949" i="11" s="1"/>
  <c r="AO949" i="11"/>
  <c r="D949" i="11" s="1"/>
  <c r="AP949" i="11"/>
  <c r="E949" i="11" s="1"/>
  <c r="AQ949" i="11"/>
  <c r="AR949" i="11"/>
  <c r="AS949" i="11"/>
  <c r="AN950" i="11"/>
  <c r="C950" i="11" s="1"/>
  <c r="AO950" i="11"/>
  <c r="D950" i="11" s="1"/>
  <c r="AP950" i="11"/>
  <c r="E950" i="11" s="1"/>
  <c r="AQ950" i="11"/>
  <c r="AR950" i="11"/>
  <c r="AS950" i="11"/>
  <c r="AN951" i="11"/>
  <c r="C951" i="11" s="1"/>
  <c r="AO951" i="11"/>
  <c r="D951" i="11" s="1"/>
  <c r="AP951" i="11"/>
  <c r="E951" i="11" s="1"/>
  <c r="AQ951" i="11"/>
  <c r="AR951" i="11"/>
  <c r="AS951" i="11"/>
  <c r="AN952" i="11"/>
  <c r="C952" i="11" s="1"/>
  <c r="AO952" i="11"/>
  <c r="D952" i="11" s="1"/>
  <c r="AP952" i="11"/>
  <c r="E952" i="11" s="1"/>
  <c r="AQ952" i="11"/>
  <c r="AR952" i="11"/>
  <c r="AS952" i="11"/>
  <c r="AN953" i="11"/>
  <c r="C953" i="11" s="1"/>
  <c r="AO953" i="11"/>
  <c r="D953" i="11" s="1"/>
  <c r="AP953" i="11"/>
  <c r="E953" i="11" s="1"/>
  <c r="AQ953" i="11"/>
  <c r="AR953" i="11"/>
  <c r="AS953" i="11"/>
  <c r="AN954" i="11"/>
  <c r="C954" i="11" s="1"/>
  <c r="AO954" i="11"/>
  <c r="D954" i="11" s="1"/>
  <c r="AP954" i="11"/>
  <c r="E954" i="11" s="1"/>
  <c r="AQ954" i="11"/>
  <c r="AR954" i="11"/>
  <c r="AS954" i="11"/>
  <c r="AN955" i="11"/>
  <c r="C955" i="11" s="1"/>
  <c r="AO955" i="11"/>
  <c r="D955" i="11" s="1"/>
  <c r="AP955" i="11"/>
  <c r="E955" i="11" s="1"/>
  <c r="AQ955" i="11"/>
  <c r="AR955" i="11"/>
  <c r="AS955" i="11"/>
  <c r="AN956" i="11"/>
  <c r="C956" i="11" s="1"/>
  <c r="AO956" i="11"/>
  <c r="D956" i="11" s="1"/>
  <c r="AP956" i="11"/>
  <c r="E956" i="11" s="1"/>
  <c r="AQ956" i="11"/>
  <c r="AR956" i="11"/>
  <c r="AS956" i="11"/>
  <c r="AN957" i="11"/>
  <c r="C957" i="11" s="1"/>
  <c r="AO957" i="11"/>
  <c r="D957" i="11" s="1"/>
  <c r="AP957" i="11"/>
  <c r="E957" i="11" s="1"/>
  <c r="AQ957" i="11"/>
  <c r="AR957" i="11"/>
  <c r="AS957" i="11"/>
  <c r="AN958" i="11"/>
  <c r="C958" i="11" s="1"/>
  <c r="AO958" i="11"/>
  <c r="D958" i="11" s="1"/>
  <c r="AP958" i="11"/>
  <c r="E958" i="11" s="1"/>
  <c r="AQ958" i="11"/>
  <c r="AR958" i="11"/>
  <c r="AS958" i="11"/>
  <c r="AN959" i="11"/>
  <c r="C959" i="11" s="1"/>
  <c r="AO959" i="11"/>
  <c r="D959" i="11" s="1"/>
  <c r="AP959" i="11"/>
  <c r="E959" i="11" s="1"/>
  <c r="AQ959" i="11"/>
  <c r="AR959" i="11"/>
  <c r="AS959" i="11"/>
  <c r="AN960" i="11"/>
  <c r="C960" i="11" s="1"/>
  <c r="AO960" i="11"/>
  <c r="D960" i="11" s="1"/>
  <c r="AP960" i="11"/>
  <c r="E960" i="11" s="1"/>
  <c r="AQ960" i="11"/>
  <c r="AR960" i="11"/>
  <c r="AS960" i="11"/>
  <c r="AN961" i="11"/>
  <c r="C961" i="11" s="1"/>
  <c r="AO961" i="11"/>
  <c r="D961" i="11" s="1"/>
  <c r="AP961" i="11"/>
  <c r="E961" i="11" s="1"/>
  <c r="AQ961" i="11"/>
  <c r="AR961" i="11"/>
  <c r="AS961" i="11"/>
  <c r="AN962" i="11"/>
  <c r="C962" i="11" s="1"/>
  <c r="AO962" i="11"/>
  <c r="D962" i="11" s="1"/>
  <c r="AP962" i="11"/>
  <c r="E962" i="11" s="1"/>
  <c r="AQ962" i="11"/>
  <c r="AR962" i="11"/>
  <c r="AS962" i="11"/>
  <c r="AN963" i="11"/>
  <c r="C963" i="11" s="1"/>
  <c r="AO963" i="11"/>
  <c r="D963" i="11" s="1"/>
  <c r="AP963" i="11"/>
  <c r="E963" i="11" s="1"/>
  <c r="AQ963" i="11"/>
  <c r="AR963" i="11"/>
  <c r="AS963" i="11"/>
  <c r="AN964" i="11"/>
  <c r="C964" i="11" s="1"/>
  <c r="AO964" i="11"/>
  <c r="D964" i="11" s="1"/>
  <c r="AP964" i="11"/>
  <c r="E964" i="11" s="1"/>
  <c r="AQ964" i="11"/>
  <c r="AR964" i="11"/>
  <c r="AS964" i="11"/>
  <c r="AN965" i="11"/>
  <c r="C965" i="11" s="1"/>
  <c r="AO965" i="11"/>
  <c r="D965" i="11" s="1"/>
  <c r="AP965" i="11"/>
  <c r="E965" i="11" s="1"/>
  <c r="AQ965" i="11"/>
  <c r="AR965" i="11"/>
  <c r="AS965" i="11"/>
  <c r="AN966" i="11"/>
  <c r="C966" i="11" s="1"/>
  <c r="AO966" i="11"/>
  <c r="D966" i="11" s="1"/>
  <c r="AP966" i="11"/>
  <c r="E966" i="11" s="1"/>
  <c r="AQ966" i="11"/>
  <c r="AR966" i="11"/>
  <c r="AS966" i="11"/>
  <c r="AN967" i="11"/>
  <c r="C967" i="11" s="1"/>
  <c r="AO967" i="11"/>
  <c r="D967" i="11" s="1"/>
  <c r="AP967" i="11"/>
  <c r="E967" i="11" s="1"/>
  <c r="AQ967" i="11"/>
  <c r="AR967" i="11"/>
  <c r="AS967" i="11"/>
  <c r="AN968" i="11"/>
  <c r="C968" i="11" s="1"/>
  <c r="AO968" i="11"/>
  <c r="D968" i="11" s="1"/>
  <c r="AP968" i="11"/>
  <c r="E968" i="11" s="1"/>
  <c r="AQ968" i="11"/>
  <c r="AR968" i="11"/>
  <c r="AS968" i="11"/>
  <c r="AN969" i="11"/>
  <c r="C969" i="11" s="1"/>
  <c r="AO969" i="11"/>
  <c r="D969" i="11" s="1"/>
  <c r="AP969" i="11"/>
  <c r="E969" i="11" s="1"/>
  <c r="AQ969" i="11"/>
  <c r="AR969" i="11"/>
  <c r="AS969" i="11"/>
  <c r="AN970" i="11"/>
  <c r="C970" i="11" s="1"/>
  <c r="AO970" i="11"/>
  <c r="D970" i="11" s="1"/>
  <c r="AP970" i="11"/>
  <c r="E970" i="11" s="1"/>
  <c r="AQ970" i="11"/>
  <c r="AR970" i="11"/>
  <c r="AS970" i="11"/>
  <c r="AN971" i="11"/>
  <c r="C971" i="11" s="1"/>
  <c r="AO971" i="11"/>
  <c r="D971" i="11" s="1"/>
  <c r="AP971" i="11"/>
  <c r="E971" i="11" s="1"/>
  <c r="AQ971" i="11"/>
  <c r="AR971" i="11"/>
  <c r="AS971" i="11"/>
  <c r="AN972" i="11"/>
  <c r="C972" i="11" s="1"/>
  <c r="AO972" i="11"/>
  <c r="D972" i="11" s="1"/>
  <c r="AP972" i="11"/>
  <c r="E972" i="11" s="1"/>
  <c r="AQ972" i="11"/>
  <c r="AR972" i="11"/>
  <c r="AS972" i="11"/>
  <c r="AN973" i="11"/>
  <c r="C973" i="11" s="1"/>
  <c r="AO973" i="11"/>
  <c r="D973" i="11" s="1"/>
  <c r="AP973" i="11"/>
  <c r="E973" i="11" s="1"/>
  <c r="AQ973" i="11"/>
  <c r="AR973" i="11"/>
  <c r="AS973" i="11"/>
  <c r="AN974" i="11"/>
  <c r="C974" i="11" s="1"/>
  <c r="AO974" i="11"/>
  <c r="D974" i="11" s="1"/>
  <c r="AP974" i="11"/>
  <c r="E974" i="11" s="1"/>
  <c r="AQ974" i="11"/>
  <c r="AR974" i="11"/>
  <c r="AS974" i="11"/>
  <c r="AN975" i="11"/>
  <c r="C975" i="11" s="1"/>
  <c r="AO975" i="11"/>
  <c r="D975" i="11" s="1"/>
  <c r="AP975" i="11"/>
  <c r="E975" i="11" s="1"/>
  <c r="AQ975" i="11"/>
  <c r="AR975" i="11"/>
  <c r="AS975" i="11"/>
  <c r="AN976" i="11"/>
  <c r="C976" i="11" s="1"/>
  <c r="AO976" i="11"/>
  <c r="D976" i="11" s="1"/>
  <c r="AP976" i="11"/>
  <c r="E976" i="11" s="1"/>
  <c r="AQ976" i="11"/>
  <c r="AR976" i="11"/>
  <c r="AS976" i="11"/>
  <c r="AN977" i="11"/>
  <c r="C977" i="11" s="1"/>
  <c r="AO977" i="11"/>
  <c r="D977" i="11" s="1"/>
  <c r="AP977" i="11"/>
  <c r="E977" i="11" s="1"/>
  <c r="AQ977" i="11"/>
  <c r="AR977" i="11"/>
  <c r="AS977" i="11"/>
  <c r="AN978" i="11"/>
  <c r="C978" i="11" s="1"/>
  <c r="AO978" i="11"/>
  <c r="D978" i="11" s="1"/>
  <c r="AP978" i="11"/>
  <c r="E978" i="11" s="1"/>
  <c r="AQ978" i="11"/>
  <c r="AR978" i="11"/>
  <c r="AS978" i="11"/>
  <c r="AN979" i="11"/>
  <c r="C979" i="11" s="1"/>
  <c r="AO979" i="11"/>
  <c r="D979" i="11" s="1"/>
  <c r="AP979" i="11"/>
  <c r="E979" i="11" s="1"/>
  <c r="AQ979" i="11"/>
  <c r="AR979" i="11"/>
  <c r="AS979" i="11"/>
  <c r="AN980" i="11"/>
  <c r="C980" i="11" s="1"/>
  <c r="AO980" i="11"/>
  <c r="D980" i="11" s="1"/>
  <c r="AP980" i="11"/>
  <c r="E980" i="11" s="1"/>
  <c r="AQ980" i="11"/>
  <c r="AR980" i="11"/>
  <c r="AS980" i="11"/>
  <c r="AN981" i="11"/>
  <c r="C981" i="11" s="1"/>
  <c r="AO981" i="11"/>
  <c r="D981" i="11" s="1"/>
  <c r="AP981" i="11"/>
  <c r="E981" i="11" s="1"/>
  <c r="AQ981" i="11"/>
  <c r="AR981" i="11"/>
  <c r="AS981" i="11"/>
  <c r="AN982" i="11"/>
  <c r="C982" i="11" s="1"/>
  <c r="AO982" i="11"/>
  <c r="D982" i="11" s="1"/>
  <c r="AP982" i="11"/>
  <c r="E982" i="11" s="1"/>
  <c r="AQ982" i="11"/>
  <c r="AR982" i="11"/>
  <c r="AS982" i="11"/>
  <c r="AN983" i="11"/>
  <c r="C983" i="11" s="1"/>
  <c r="AO983" i="11"/>
  <c r="D983" i="11" s="1"/>
  <c r="AP983" i="11"/>
  <c r="E983" i="11" s="1"/>
  <c r="AQ983" i="11"/>
  <c r="AR983" i="11"/>
  <c r="AS983" i="11"/>
  <c r="AN984" i="11"/>
  <c r="C984" i="11" s="1"/>
  <c r="AO984" i="11"/>
  <c r="D984" i="11" s="1"/>
  <c r="AP984" i="11"/>
  <c r="E984" i="11" s="1"/>
  <c r="AQ984" i="11"/>
  <c r="AR984" i="11"/>
  <c r="AS984" i="11"/>
  <c r="AN985" i="11"/>
  <c r="C985" i="11" s="1"/>
  <c r="AO985" i="11"/>
  <c r="D985" i="11" s="1"/>
  <c r="AP985" i="11"/>
  <c r="E985" i="11" s="1"/>
  <c r="AQ985" i="11"/>
  <c r="AR985" i="11"/>
  <c r="AS985" i="11"/>
  <c r="AN986" i="11"/>
  <c r="C986" i="11" s="1"/>
  <c r="AO986" i="11"/>
  <c r="D986" i="11" s="1"/>
  <c r="AP986" i="11"/>
  <c r="E986" i="11" s="1"/>
  <c r="AQ986" i="11"/>
  <c r="AR986" i="11"/>
  <c r="AS986" i="11"/>
  <c r="AN987" i="11"/>
  <c r="C987" i="11" s="1"/>
  <c r="AO987" i="11"/>
  <c r="D987" i="11" s="1"/>
  <c r="AP987" i="11"/>
  <c r="E987" i="11" s="1"/>
  <c r="AQ987" i="11"/>
  <c r="AR987" i="11"/>
  <c r="AS987" i="11"/>
  <c r="AN988" i="11"/>
  <c r="C988" i="11" s="1"/>
  <c r="AO988" i="11"/>
  <c r="D988" i="11" s="1"/>
  <c r="AP988" i="11"/>
  <c r="E988" i="11" s="1"/>
  <c r="AQ988" i="11"/>
  <c r="AR988" i="11"/>
  <c r="AS988" i="11"/>
  <c r="AN989" i="11"/>
  <c r="C989" i="11" s="1"/>
  <c r="AO989" i="11"/>
  <c r="D989" i="11" s="1"/>
  <c r="AP989" i="11"/>
  <c r="E989" i="11" s="1"/>
  <c r="AQ989" i="11"/>
  <c r="AR989" i="11"/>
  <c r="AS989" i="11"/>
  <c r="AN990" i="11"/>
  <c r="C990" i="11" s="1"/>
  <c r="AO990" i="11"/>
  <c r="D990" i="11" s="1"/>
  <c r="AP990" i="11"/>
  <c r="E990" i="11" s="1"/>
  <c r="AQ990" i="11"/>
  <c r="AR990" i="11"/>
  <c r="AS990" i="11"/>
  <c r="AN991" i="11"/>
  <c r="C991" i="11" s="1"/>
  <c r="AO991" i="11"/>
  <c r="D991" i="11" s="1"/>
  <c r="AP991" i="11"/>
  <c r="E991" i="11" s="1"/>
  <c r="AQ991" i="11"/>
  <c r="AR991" i="11"/>
  <c r="AS991" i="11"/>
  <c r="AN992" i="11"/>
  <c r="C992" i="11" s="1"/>
  <c r="AO992" i="11"/>
  <c r="D992" i="11" s="1"/>
  <c r="AP992" i="11"/>
  <c r="E992" i="11" s="1"/>
  <c r="AQ992" i="11"/>
  <c r="AR992" i="11"/>
  <c r="AS992" i="11"/>
  <c r="AN993" i="11"/>
  <c r="C993" i="11" s="1"/>
  <c r="AO993" i="11"/>
  <c r="D993" i="11" s="1"/>
  <c r="AP993" i="11"/>
  <c r="E993" i="11" s="1"/>
  <c r="AQ993" i="11"/>
  <c r="AR993" i="11"/>
  <c r="AS993" i="11"/>
  <c r="AN994" i="11"/>
  <c r="C994" i="11" s="1"/>
  <c r="AO994" i="11"/>
  <c r="D994" i="11" s="1"/>
  <c r="AP994" i="11"/>
  <c r="E994" i="11" s="1"/>
  <c r="AQ994" i="11"/>
  <c r="AR994" i="11"/>
  <c r="AS994" i="11"/>
  <c r="AN995" i="11"/>
  <c r="C995" i="11" s="1"/>
  <c r="AO995" i="11"/>
  <c r="D995" i="11" s="1"/>
  <c r="AP995" i="11"/>
  <c r="E995" i="11" s="1"/>
  <c r="AQ995" i="11"/>
  <c r="AR995" i="11"/>
  <c r="AS995" i="11"/>
  <c r="AN996" i="11"/>
  <c r="C996" i="11" s="1"/>
  <c r="AO996" i="11"/>
  <c r="D996" i="11" s="1"/>
  <c r="AP996" i="11"/>
  <c r="E996" i="11" s="1"/>
  <c r="AQ996" i="11"/>
  <c r="AR996" i="11"/>
  <c r="AS996" i="11"/>
  <c r="AN997" i="11"/>
  <c r="C997" i="11" s="1"/>
  <c r="AO997" i="11"/>
  <c r="D997" i="11" s="1"/>
  <c r="AP997" i="11"/>
  <c r="E997" i="11" s="1"/>
  <c r="AQ997" i="11"/>
  <c r="AR997" i="11"/>
  <c r="AS997" i="11"/>
  <c r="AN998" i="11"/>
  <c r="C998" i="11" s="1"/>
  <c r="AO998" i="11"/>
  <c r="D998" i="11" s="1"/>
  <c r="AP998" i="11"/>
  <c r="E998" i="11" s="1"/>
  <c r="AQ998" i="11"/>
  <c r="AR998" i="11"/>
  <c r="AS998" i="11"/>
  <c r="AN999" i="11"/>
  <c r="C999" i="11" s="1"/>
  <c r="AO999" i="11"/>
  <c r="D999" i="11" s="1"/>
  <c r="AP999" i="11"/>
  <c r="E999" i="11" s="1"/>
  <c r="AQ999" i="11"/>
  <c r="AR999" i="11"/>
  <c r="AS999" i="11"/>
  <c r="AN1000" i="11"/>
  <c r="C1000" i="11" s="1"/>
  <c r="AO1000" i="11"/>
  <c r="D1000" i="11" s="1"/>
  <c r="AP1000" i="11"/>
  <c r="E1000" i="11" s="1"/>
  <c r="AQ1000" i="11"/>
  <c r="AR1000" i="11"/>
  <c r="AS1000" i="11"/>
  <c r="AN1001" i="11"/>
  <c r="C1001" i="11" s="1"/>
  <c r="AO1001" i="11"/>
  <c r="D1001" i="11" s="1"/>
  <c r="AP1001" i="11"/>
  <c r="E1001" i="11" s="1"/>
  <c r="AQ1001" i="11"/>
  <c r="AR1001" i="11"/>
  <c r="AS1001" i="11"/>
  <c r="AN1002" i="11"/>
  <c r="C1002" i="11" s="1"/>
  <c r="AO1002" i="11"/>
  <c r="D1002" i="11" s="1"/>
  <c r="AP1002" i="11"/>
  <c r="E1002" i="11" s="1"/>
  <c r="AQ1002" i="11"/>
  <c r="AR1002" i="11"/>
  <c r="AS1002" i="11"/>
  <c r="AN1003" i="11"/>
  <c r="C1003" i="11" s="1"/>
  <c r="AO1003" i="11"/>
  <c r="D1003" i="11" s="1"/>
  <c r="AP1003" i="11"/>
  <c r="E1003" i="11" s="1"/>
  <c r="AQ1003" i="11"/>
  <c r="AR1003" i="11"/>
  <c r="AS1003" i="11"/>
  <c r="AN1004" i="11"/>
  <c r="C1004" i="11" s="1"/>
  <c r="AO1004" i="11"/>
  <c r="D1004" i="11" s="1"/>
  <c r="AP1004" i="11"/>
  <c r="E1004" i="11" s="1"/>
  <c r="AQ1004" i="11"/>
  <c r="AR1004" i="11"/>
  <c r="AS1004" i="11"/>
  <c r="AN1005" i="11"/>
  <c r="C1005" i="11" s="1"/>
  <c r="AO1005" i="11"/>
  <c r="D1005" i="11" s="1"/>
  <c r="AP1005" i="11"/>
  <c r="E1005" i="11" s="1"/>
  <c r="AQ1005" i="11"/>
  <c r="AR1005" i="11"/>
  <c r="AS1005" i="11"/>
  <c r="AN1006" i="11"/>
  <c r="C1006" i="11" s="1"/>
  <c r="AO1006" i="11"/>
  <c r="D1006" i="11" s="1"/>
  <c r="AP1006" i="11"/>
  <c r="E1006" i="11" s="1"/>
  <c r="AQ1006" i="11"/>
  <c r="AR1006" i="11"/>
  <c r="AS1006" i="11"/>
  <c r="AN1007" i="11"/>
  <c r="C1007" i="11" s="1"/>
  <c r="AO1007" i="11"/>
  <c r="D1007" i="11" s="1"/>
  <c r="AP1007" i="11"/>
  <c r="E1007" i="11" s="1"/>
  <c r="AQ1007" i="11"/>
  <c r="AR1007" i="11"/>
  <c r="AS1007" i="11"/>
  <c r="AN1008" i="11"/>
  <c r="C1008" i="11" s="1"/>
  <c r="AO1008" i="11"/>
  <c r="D1008" i="11" s="1"/>
  <c r="AP1008" i="11"/>
  <c r="E1008" i="11" s="1"/>
  <c r="AQ1008" i="11"/>
  <c r="AR1008" i="11"/>
  <c r="AS1008" i="11"/>
  <c r="AN1009" i="11"/>
  <c r="C1009" i="11" s="1"/>
  <c r="AO1009" i="11"/>
  <c r="D1009" i="11" s="1"/>
  <c r="AP1009" i="11"/>
  <c r="E1009" i="11" s="1"/>
  <c r="AQ1009" i="11"/>
  <c r="AR1009" i="11"/>
  <c r="AS1009" i="11"/>
  <c r="AN1010" i="11"/>
  <c r="C1010" i="11" s="1"/>
  <c r="AO1010" i="11"/>
  <c r="D1010" i="11" s="1"/>
  <c r="AP1010" i="11"/>
  <c r="E1010" i="11" s="1"/>
  <c r="AQ1010" i="11"/>
  <c r="AR1010" i="11"/>
  <c r="AS1010" i="11"/>
  <c r="AN1011" i="11"/>
  <c r="C1011" i="11" s="1"/>
  <c r="AO1011" i="11"/>
  <c r="D1011" i="11" s="1"/>
  <c r="AP1011" i="11"/>
  <c r="E1011" i="11" s="1"/>
  <c r="AQ1011" i="11"/>
  <c r="AR1011" i="11"/>
  <c r="AS1011" i="11"/>
  <c r="AN1012" i="11"/>
  <c r="C1012" i="11" s="1"/>
  <c r="AO1012" i="11"/>
  <c r="D1012" i="11" s="1"/>
  <c r="AP1012" i="11"/>
  <c r="E1012" i="11" s="1"/>
  <c r="AQ1012" i="11"/>
  <c r="AR1012" i="11"/>
  <c r="AS1012" i="11"/>
  <c r="AN1013" i="11"/>
  <c r="C1013" i="11" s="1"/>
  <c r="AO1013" i="11"/>
  <c r="D1013" i="11" s="1"/>
  <c r="AP1013" i="11"/>
  <c r="E1013" i="11" s="1"/>
  <c r="AQ1013" i="11"/>
  <c r="AR1013" i="11"/>
  <c r="AS1013" i="11"/>
  <c r="AN1014" i="11"/>
  <c r="C1014" i="11" s="1"/>
  <c r="AO1014" i="11"/>
  <c r="D1014" i="11" s="1"/>
  <c r="AP1014" i="11"/>
  <c r="E1014" i="11" s="1"/>
  <c r="AQ1014" i="11"/>
  <c r="AR1014" i="11"/>
  <c r="AS1014" i="11"/>
  <c r="AN1015" i="11"/>
  <c r="C1015" i="11" s="1"/>
  <c r="AO1015" i="11"/>
  <c r="D1015" i="11" s="1"/>
  <c r="AP1015" i="11"/>
  <c r="E1015" i="11" s="1"/>
  <c r="AQ1015" i="11"/>
  <c r="AR1015" i="11"/>
  <c r="AS1015" i="11"/>
  <c r="AN1016" i="11"/>
  <c r="C1016" i="11" s="1"/>
  <c r="AO1016" i="11"/>
  <c r="D1016" i="11" s="1"/>
  <c r="AP1016" i="11"/>
  <c r="E1016" i="11" s="1"/>
  <c r="AQ1016" i="11"/>
  <c r="AR1016" i="11"/>
  <c r="AS1016" i="11"/>
  <c r="AN1017" i="11"/>
  <c r="C1017" i="11" s="1"/>
  <c r="AO1017" i="11"/>
  <c r="D1017" i="11" s="1"/>
  <c r="AP1017" i="11"/>
  <c r="E1017" i="11" s="1"/>
  <c r="AQ1017" i="11"/>
  <c r="AR1017" i="11"/>
  <c r="AS1017" i="11"/>
  <c r="AN1018" i="11"/>
  <c r="C1018" i="11" s="1"/>
  <c r="AO1018" i="11"/>
  <c r="D1018" i="11" s="1"/>
  <c r="AP1018" i="11"/>
  <c r="E1018" i="11" s="1"/>
  <c r="AQ1018" i="11"/>
  <c r="AR1018" i="11"/>
  <c r="AS1018" i="11"/>
  <c r="AN1019" i="11"/>
  <c r="C1019" i="11" s="1"/>
  <c r="AO1019" i="11"/>
  <c r="D1019" i="11" s="1"/>
  <c r="AP1019" i="11"/>
  <c r="E1019" i="11" s="1"/>
  <c r="AQ1019" i="11"/>
  <c r="AR1019" i="11"/>
  <c r="AS1019" i="11"/>
  <c r="AN1020" i="11"/>
  <c r="C1020" i="11" s="1"/>
  <c r="AO1020" i="11"/>
  <c r="D1020" i="11" s="1"/>
  <c r="AP1020" i="11"/>
  <c r="E1020" i="11" s="1"/>
  <c r="AQ1020" i="11"/>
  <c r="AR1020" i="11"/>
  <c r="AS1020" i="11"/>
  <c r="AN1021" i="11"/>
  <c r="C1021" i="11" s="1"/>
  <c r="AO1021" i="11"/>
  <c r="D1021" i="11" s="1"/>
  <c r="AP1021" i="11"/>
  <c r="E1021" i="11" s="1"/>
  <c r="AQ1021" i="11"/>
  <c r="AR1021" i="11"/>
  <c r="AS1021" i="11"/>
  <c r="AN1022" i="11"/>
  <c r="C1022" i="11" s="1"/>
  <c r="AO1022" i="11"/>
  <c r="D1022" i="11" s="1"/>
  <c r="AP1022" i="11"/>
  <c r="E1022" i="11" s="1"/>
  <c r="AQ1022" i="11"/>
  <c r="AR1022" i="11"/>
  <c r="AS1022" i="11"/>
  <c r="AN1023" i="11"/>
  <c r="C1023" i="11" s="1"/>
  <c r="AO1023" i="11"/>
  <c r="D1023" i="11" s="1"/>
  <c r="AP1023" i="11"/>
  <c r="E1023" i="11" s="1"/>
  <c r="AQ1023" i="11"/>
  <c r="AR1023" i="11"/>
  <c r="AS1023" i="11"/>
  <c r="AN1024" i="11"/>
  <c r="C1024" i="11" s="1"/>
  <c r="AO1024" i="11"/>
  <c r="D1024" i="11" s="1"/>
  <c r="AP1024" i="11"/>
  <c r="E1024" i="11" s="1"/>
  <c r="AQ1024" i="11"/>
  <c r="AR1024" i="11"/>
  <c r="AS1024" i="11"/>
  <c r="AN1025" i="11"/>
  <c r="C1025" i="11" s="1"/>
  <c r="AO1025" i="11"/>
  <c r="D1025" i="11" s="1"/>
  <c r="AP1025" i="11"/>
  <c r="E1025" i="11" s="1"/>
  <c r="AQ1025" i="11"/>
  <c r="AR1025" i="11"/>
  <c r="AS1025" i="11"/>
  <c r="AN1026" i="11"/>
  <c r="C1026" i="11" s="1"/>
  <c r="AO1026" i="11"/>
  <c r="D1026" i="11" s="1"/>
  <c r="AP1026" i="11"/>
  <c r="E1026" i="11" s="1"/>
  <c r="AQ1026" i="11"/>
  <c r="AR1026" i="11"/>
  <c r="AS1026" i="11"/>
  <c r="AN1027" i="11"/>
  <c r="C1027" i="11" s="1"/>
  <c r="AO1027" i="11"/>
  <c r="D1027" i="11" s="1"/>
  <c r="AP1027" i="11"/>
  <c r="E1027" i="11" s="1"/>
  <c r="AQ1027" i="11"/>
  <c r="AR1027" i="11"/>
  <c r="AS1027" i="11"/>
  <c r="AN1028" i="11"/>
  <c r="C1028" i="11" s="1"/>
  <c r="AO1028" i="11"/>
  <c r="D1028" i="11" s="1"/>
  <c r="AP1028" i="11"/>
  <c r="E1028" i="11" s="1"/>
  <c r="AQ1028" i="11"/>
  <c r="AR1028" i="11"/>
  <c r="AS1028" i="11"/>
  <c r="AN1029" i="11"/>
  <c r="C1029" i="11" s="1"/>
  <c r="AO1029" i="11"/>
  <c r="D1029" i="11" s="1"/>
  <c r="AP1029" i="11"/>
  <c r="E1029" i="11" s="1"/>
  <c r="AQ1029" i="11"/>
  <c r="AR1029" i="11"/>
  <c r="AS1029" i="11"/>
  <c r="AN1030" i="11"/>
  <c r="C1030" i="11" s="1"/>
  <c r="AO1030" i="11"/>
  <c r="D1030" i="11" s="1"/>
  <c r="AP1030" i="11"/>
  <c r="E1030" i="11" s="1"/>
  <c r="AQ1030" i="11"/>
  <c r="AR1030" i="11"/>
  <c r="AS1030" i="11"/>
  <c r="AN1031" i="11"/>
  <c r="C1031" i="11" s="1"/>
  <c r="AO1031" i="11"/>
  <c r="D1031" i="11" s="1"/>
  <c r="AP1031" i="11"/>
  <c r="E1031" i="11" s="1"/>
  <c r="AQ1031" i="11"/>
  <c r="AR1031" i="11"/>
  <c r="AS1031" i="11"/>
  <c r="AN1032" i="11"/>
  <c r="C1032" i="11" s="1"/>
  <c r="AO1032" i="11"/>
  <c r="D1032" i="11" s="1"/>
  <c r="AP1032" i="11"/>
  <c r="E1032" i="11" s="1"/>
  <c r="AQ1032" i="11"/>
  <c r="AR1032" i="11"/>
  <c r="AS1032" i="11"/>
  <c r="AN1033" i="11"/>
  <c r="C1033" i="11" s="1"/>
  <c r="AO1033" i="11"/>
  <c r="D1033" i="11" s="1"/>
  <c r="AP1033" i="11"/>
  <c r="E1033" i="11" s="1"/>
  <c r="AQ1033" i="11"/>
  <c r="AR1033" i="11"/>
  <c r="AS1033" i="11"/>
  <c r="AN1034" i="11"/>
  <c r="C1034" i="11" s="1"/>
  <c r="AO1034" i="11"/>
  <c r="D1034" i="11" s="1"/>
  <c r="AP1034" i="11"/>
  <c r="E1034" i="11" s="1"/>
  <c r="AQ1034" i="11"/>
  <c r="AR1034" i="11"/>
  <c r="AS1034" i="11"/>
  <c r="AN1035" i="11"/>
  <c r="C1035" i="11" s="1"/>
  <c r="AO1035" i="11"/>
  <c r="D1035" i="11" s="1"/>
  <c r="AP1035" i="11"/>
  <c r="E1035" i="11" s="1"/>
  <c r="AQ1035" i="11"/>
  <c r="AR1035" i="11"/>
  <c r="AS1035" i="11"/>
  <c r="AN1036" i="11"/>
  <c r="C1036" i="11" s="1"/>
  <c r="AO1036" i="11"/>
  <c r="D1036" i="11" s="1"/>
  <c r="AP1036" i="11"/>
  <c r="E1036" i="11" s="1"/>
  <c r="AQ1036" i="11"/>
  <c r="AR1036" i="11"/>
  <c r="AS1036" i="11"/>
  <c r="AN1037" i="11"/>
  <c r="C1037" i="11" s="1"/>
  <c r="AO1037" i="11"/>
  <c r="D1037" i="11" s="1"/>
  <c r="AP1037" i="11"/>
  <c r="E1037" i="11" s="1"/>
  <c r="AQ1037" i="11"/>
  <c r="AR1037" i="11"/>
  <c r="AS1037" i="11"/>
  <c r="AN1038" i="11"/>
  <c r="C1038" i="11" s="1"/>
  <c r="AO1038" i="11"/>
  <c r="D1038" i="11" s="1"/>
  <c r="AP1038" i="11"/>
  <c r="E1038" i="11" s="1"/>
  <c r="AQ1038" i="11"/>
  <c r="AR1038" i="11"/>
  <c r="AS1038" i="11"/>
  <c r="AN1039" i="11"/>
  <c r="C1039" i="11" s="1"/>
  <c r="AO1039" i="11"/>
  <c r="D1039" i="11" s="1"/>
  <c r="AP1039" i="11"/>
  <c r="E1039" i="11" s="1"/>
  <c r="AQ1039" i="11"/>
  <c r="AR1039" i="11"/>
  <c r="AS1039" i="11"/>
  <c r="AN1040" i="11"/>
  <c r="C1040" i="11" s="1"/>
  <c r="AO1040" i="11"/>
  <c r="D1040" i="11" s="1"/>
  <c r="AP1040" i="11"/>
  <c r="E1040" i="11" s="1"/>
  <c r="AQ1040" i="11"/>
  <c r="AR1040" i="11"/>
  <c r="AS1040" i="11"/>
  <c r="AN1041" i="11"/>
  <c r="C1041" i="11" s="1"/>
  <c r="AO1041" i="11"/>
  <c r="D1041" i="11" s="1"/>
  <c r="AP1041" i="11"/>
  <c r="E1041" i="11" s="1"/>
  <c r="AQ1041" i="11"/>
  <c r="AR1041" i="11"/>
  <c r="AS1041" i="11"/>
  <c r="AN1042" i="11"/>
  <c r="C1042" i="11" s="1"/>
  <c r="AO1042" i="11"/>
  <c r="D1042" i="11" s="1"/>
  <c r="AP1042" i="11"/>
  <c r="E1042" i="11" s="1"/>
  <c r="AQ1042" i="11"/>
  <c r="AR1042" i="11"/>
  <c r="AS1042" i="11"/>
  <c r="AN1043" i="11"/>
  <c r="C1043" i="11" s="1"/>
  <c r="AO1043" i="11"/>
  <c r="D1043" i="11" s="1"/>
  <c r="AP1043" i="11"/>
  <c r="E1043" i="11" s="1"/>
  <c r="AQ1043" i="11"/>
  <c r="AR1043" i="11"/>
  <c r="AS1043" i="11"/>
  <c r="AN1044" i="11"/>
  <c r="C1044" i="11" s="1"/>
  <c r="AO1044" i="11"/>
  <c r="D1044" i="11" s="1"/>
  <c r="AP1044" i="11"/>
  <c r="E1044" i="11" s="1"/>
  <c r="AQ1044" i="11"/>
  <c r="AR1044" i="11"/>
  <c r="AS1044" i="11"/>
  <c r="AN1045" i="11"/>
  <c r="C1045" i="11" s="1"/>
  <c r="AO1045" i="11"/>
  <c r="D1045" i="11" s="1"/>
  <c r="AP1045" i="11"/>
  <c r="E1045" i="11" s="1"/>
  <c r="AQ1045" i="11"/>
  <c r="AR1045" i="11"/>
  <c r="AS1045" i="11"/>
  <c r="AN1046" i="11"/>
  <c r="C1046" i="11" s="1"/>
  <c r="AO1046" i="11"/>
  <c r="D1046" i="11" s="1"/>
  <c r="AP1046" i="11"/>
  <c r="E1046" i="11" s="1"/>
  <c r="AQ1046" i="11"/>
  <c r="AR1046" i="11"/>
  <c r="AS1046" i="11"/>
  <c r="AN1047" i="11"/>
  <c r="C1047" i="11" s="1"/>
  <c r="AO1047" i="11"/>
  <c r="D1047" i="11" s="1"/>
  <c r="AP1047" i="11"/>
  <c r="E1047" i="11" s="1"/>
  <c r="AQ1047" i="11"/>
  <c r="AR1047" i="11"/>
  <c r="AS1047" i="11"/>
  <c r="AN1048" i="11"/>
  <c r="C1048" i="11" s="1"/>
  <c r="AO1048" i="11"/>
  <c r="D1048" i="11" s="1"/>
  <c r="AP1048" i="11"/>
  <c r="E1048" i="11" s="1"/>
  <c r="AQ1048" i="11"/>
  <c r="AR1048" i="11"/>
  <c r="AS1048" i="11"/>
  <c r="AN1049" i="11"/>
  <c r="C1049" i="11" s="1"/>
  <c r="AO1049" i="11"/>
  <c r="D1049" i="11" s="1"/>
  <c r="AP1049" i="11"/>
  <c r="E1049" i="11" s="1"/>
  <c r="AQ1049" i="11"/>
  <c r="AR1049" i="11"/>
  <c r="AS1049" i="11"/>
  <c r="AN1050" i="11"/>
  <c r="C1050" i="11" s="1"/>
  <c r="AO1050" i="11"/>
  <c r="D1050" i="11" s="1"/>
  <c r="AP1050" i="11"/>
  <c r="E1050" i="11" s="1"/>
  <c r="AQ1050" i="11"/>
  <c r="AR1050" i="11"/>
  <c r="AS1050" i="11"/>
  <c r="AN1051" i="11"/>
  <c r="C1051" i="11" s="1"/>
  <c r="AO1051" i="11"/>
  <c r="D1051" i="11" s="1"/>
  <c r="AP1051" i="11"/>
  <c r="E1051" i="11" s="1"/>
  <c r="AQ1051" i="11"/>
  <c r="AR1051" i="11"/>
  <c r="AS1051" i="11"/>
  <c r="AN1052" i="11"/>
  <c r="C1052" i="11" s="1"/>
  <c r="AO1052" i="11"/>
  <c r="D1052" i="11" s="1"/>
  <c r="AP1052" i="11"/>
  <c r="E1052" i="11" s="1"/>
  <c r="AQ1052" i="11"/>
  <c r="AR1052" i="11"/>
  <c r="AS1052" i="11"/>
  <c r="AN1053" i="11"/>
  <c r="C1053" i="11" s="1"/>
  <c r="AO1053" i="11"/>
  <c r="D1053" i="11" s="1"/>
  <c r="AP1053" i="11"/>
  <c r="E1053" i="11" s="1"/>
  <c r="AQ1053" i="11"/>
  <c r="AR1053" i="11"/>
  <c r="AS1053" i="11"/>
  <c r="AN1054" i="11"/>
  <c r="C1054" i="11" s="1"/>
  <c r="AO1054" i="11"/>
  <c r="D1054" i="11" s="1"/>
  <c r="AP1054" i="11"/>
  <c r="E1054" i="11" s="1"/>
  <c r="AQ1054" i="11"/>
  <c r="AR1054" i="11"/>
  <c r="AS1054" i="11"/>
  <c r="AN1055" i="11"/>
  <c r="C1055" i="11" s="1"/>
  <c r="AO1055" i="11"/>
  <c r="D1055" i="11" s="1"/>
  <c r="AP1055" i="11"/>
  <c r="E1055" i="11" s="1"/>
  <c r="AQ1055" i="11"/>
  <c r="AR1055" i="11"/>
  <c r="AS1055" i="11"/>
  <c r="AN1056" i="11"/>
  <c r="C1056" i="11" s="1"/>
  <c r="AO1056" i="11"/>
  <c r="D1056" i="11" s="1"/>
  <c r="AP1056" i="11"/>
  <c r="E1056" i="11" s="1"/>
  <c r="AQ1056" i="11"/>
  <c r="AR1056" i="11"/>
  <c r="AS1056" i="11"/>
  <c r="AN1057" i="11"/>
  <c r="C1057" i="11" s="1"/>
  <c r="AO1057" i="11"/>
  <c r="D1057" i="11" s="1"/>
  <c r="AP1057" i="11"/>
  <c r="E1057" i="11" s="1"/>
  <c r="AQ1057" i="11"/>
  <c r="AR1057" i="11"/>
  <c r="AS1057" i="11"/>
  <c r="AN1058" i="11"/>
  <c r="C1058" i="11" s="1"/>
  <c r="AO1058" i="11"/>
  <c r="D1058" i="11" s="1"/>
  <c r="AP1058" i="11"/>
  <c r="E1058" i="11" s="1"/>
  <c r="AQ1058" i="11"/>
  <c r="AR1058" i="11"/>
  <c r="AS1058" i="11"/>
  <c r="AN1059" i="11"/>
  <c r="C1059" i="11" s="1"/>
  <c r="AO1059" i="11"/>
  <c r="D1059" i="11" s="1"/>
  <c r="AP1059" i="11"/>
  <c r="E1059" i="11" s="1"/>
  <c r="AQ1059" i="11"/>
  <c r="AR1059" i="11"/>
  <c r="AS1059" i="11"/>
  <c r="AN1060" i="11"/>
  <c r="C1060" i="11" s="1"/>
  <c r="AO1060" i="11"/>
  <c r="D1060" i="11" s="1"/>
  <c r="AP1060" i="11"/>
  <c r="E1060" i="11" s="1"/>
  <c r="AQ1060" i="11"/>
  <c r="AR1060" i="11"/>
  <c r="AS1060" i="11"/>
  <c r="AN1061" i="11"/>
  <c r="C1061" i="11" s="1"/>
  <c r="AO1061" i="11"/>
  <c r="D1061" i="11" s="1"/>
  <c r="AP1061" i="11"/>
  <c r="E1061" i="11" s="1"/>
  <c r="AQ1061" i="11"/>
  <c r="AR1061" i="11"/>
  <c r="AS1061" i="11"/>
  <c r="AN1062" i="11"/>
  <c r="C1062" i="11" s="1"/>
  <c r="AO1062" i="11"/>
  <c r="D1062" i="11" s="1"/>
  <c r="AP1062" i="11"/>
  <c r="E1062" i="11" s="1"/>
  <c r="AQ1062" i="11"/>
  <c r="AR1062" i="11"/>
  <c r="AS1062" i="11"/>
  <c r="AN1063" i="11"/>
  <c r="C1063" i="11" s="1"/>
  <c r="AO1063" i="11"/>
  <c r="D1063" i="11" s="1"/>
  <c r="AP1063" i="11"/>
  <c r="E1063" i="11" s="1"/>
  <c r="AQ1063" i="11"/>
  <c r="AR1063" i="11"/>
  <c r="AS1063" i="11"/>
  <c r="AN1064" i="11"/>
  <c r="C1064" i="11" s="1"/>
  <c r="AO1064" i="11"/>
  <c r="D1064" i="11" s="1"/>
  <c r="AP1064" i="11"/>
  <c r="E1064" i="11" s="1"/>
  <c r="AQ1064" i="11"/>
  <c r="AR1064" i="11"/>
  <c r="AS1064" i="11"/>
  <c r="AN1065" i="11"/>
  <c r="C1065" i="11" s="1"/>
  <c r="AO1065" i="11"/>
  <c r="D1065" i="11" s="1"/>
  <c r="AP1065" i="11"/>
  <c r="E1065" i="11" s="1"/>
  <c r="AQ1065" i="11"/>
  <c r="AR1065" i="11"/>
  <c r="AS1065" i="11"/>
  <c r="AN1066" i="11"/>
  <c r="C1066" i="11" s="1"/>
  <c r="AO1066" i="11"/>
  <c r="D1066" i="11" s="1"/>
  <c r="AP1066" i="11"/>
  <c r="E1066" i="11" s="1"/>
  <c r="AQ1066" i="11"/>
  <c r="AR1066" i="11"/>
  <c r="AS1066" i="11"/>
  <c r="AN1067" i="11"/>
  <c r="C1067" i="11" s="1"/>
  <c r="AO1067" i="11"/>
  <c r="D1067" i="11" s="1"/>
  <c r="AP1067" i="11"/>
  <c r="E1067" i="11" s="1"/>
  <c r="AQ1067" i="11"/>
  <c r="AR1067" i="11"/>
  <c r="AS1067" i="11"/>
  <c r="AN1068" i="11"/>
  <c r="C1068" i="11" s="1"/>
  <c r="AO1068" i="11"/>
  <c r="D1068" i="11" s="1"/>
  <c r="AP1068" i="11"/>
  <c r="E1068" i="11" s="1"/>
  <c r="AQ1068" i="11"/>
  <c r="AR1068" i="11"/>
  <c r="AS1068" i="11"/>
  <c r="AN1069" i="11"/>
  <c r="C1069" i="11" s="1"/>
  <c r="AO1069" i="11"/>
  <c r="D1069" i="11" s="1"/>
  <c r="AP1069" i="11"/>
  <c r="E1069" i="11" s="1"/>
  <c r="AQ1069" i="11"/>
  <c r="AR1069" i="11"/>
  <c r="AS1069" i="11"/>
  <c r="AN1070" i="11"/>
  <c r="C1070" i="11" s="1"/>
  <c r="AO1070" i="11"/>
  <c r="D1070" i="11" s="1"/>
  <c r="AP1070" i="11"/>
  <c r="E1070" i="11" s="1"/>
  <c r="AQ1070" i="11"/>
  <c r="AR1070" i="11"/>
  <c r="AS1070" i="11"/>
  <c r="AN1071" i="11"/>
  <c r="C1071" i="11" s="1"/>
  <c r="AO1071" i="11"/>
  <c r="D1071" i="11" s="1"/>
  <c r="AP1071" i="11"/>
  <c r="E1071" i="11" s="1"/>
  <c r="AQ1071" i="11"/>
  <c r="AR1071" i="11"/>
  <c r="AS1071" i="11"/>
  <c r="AN1072" i="11"/>
  <c r="C1072" i="11" s="1"/>
  <c r="AO1072" i="11"/>
  <c r="D1072" i="11" s="1"/>
  <c r="AP1072" i="11"/>
  <c r="E1072" i="11" s="1"/>
  <c r="AQ1072" i="11"/>
  <c r="AR1072" i="11"/>
  <c r="AS1072" i="11"/>
  <c r="AN1073" i="11"/>
  <c r="C1073" i="11" s="1"/>
  <c r="AO1073" i="11"/>
  <c r="D1073" i="11" s="1"/>
  <c r="AP1073" i="11"/>
  <c r="E1073" i="11" s="1"/>
  <c r="AQ1073" i="11"/>
  <c r="AR1073" i="11"/>
  <c r="AS1073" i="11"/>
  <c r="AN1074" i="11"/>
  <c r="C1074" i="11" s="1"/>
  <c r="AO1074" i="11"/>
  <c r="D1074" i="11" s="1"/>
  <c r="AP1074" i="11"/>
  <c r="E1074" i="11" s="1"/>
  <c r="AQ1074" i="11"/>
  <c r="AR1074" i="11"/>
  <c r="AS1074" i="11"/>
  <c r="AN1075" i="11"/>
  <c r="C1075" i="11" s="1"/>
  <c r="AO1075" i="11"/>
  <c r="D1075" i="11" s="1"/>
  <c r="AP1075" i="11"/>
  <c r="E1075" i="11" s="1"/>
  <c r="AQ1075" i="11"/>
  <c r="AR1075" i="11"/>
  <c r="AS1075" i="11"/>
  <c r="AN1076" i="11"/>
  <c r="C1076" i="11" s="1"/>
  <c r="AO1076" i="11"/>
  <c r="D1076" i="11" s="1"/>
  <c r="AP1076" i="11"/>
  <c r="E1076" i="11" s="1"/>
  <c r="AQ1076" i="11"/>
  <c r="AR1076" i="11"/>
  <c r="AS1076" i="11"/>
  <c r="AN1077" i="11"/>
  <c r="C1077" i="11" s="1"/>
  <c r="AO1077" i="11"/>
  <c r="D1077" i="11" s="1"/>
  <c r="AP1077" i="11"/>
  <c r="E1077" i="11" s="1"/>
  <c r="AQ1077" i="11"/>
  <c r="AR1077" i="11"/>
  <c r="AS1077" i="11"/>
  <c r="AN1078" i="11"/>
  <c r="C1078" i="11" s="1"/>
  <c r="AO1078" i="11"/>
  <c r="D1078" i="11" s="1"/>
  <c r="AP1078" i="11"/>
  <c r="E1078" i="11" s="1"/>
  <c r="AQ1078" i="11"/>
  <c r="AR1078" i="11"/>
  <c r="AS1078" i="11"/>
  <c r="AN1079" i="11"/>
  <c r="C1079" i="11" s="1"/>
  <c r="AO1079" i="11"/>
  <c r="D1079" i="11" s="1"/>
  <c r="AP1079" i="11"/>
  <c r="E1079" i="11" s="1"/>
  <c r="AQ1079" i="11"/>
  <c r="AR1079" i="11"/>
  <c r="AS1079" i="11"/>
  <c r="AN1080" i="11"/>
  <c r="C1080" i="11" s="1"/>
  <c r="AO1080" i="11"/>
  <c r="D1080" i="11" s="1"/>
  <c r="AP1080" i="11"/>
  <c r="E1080" i="11" s="1"/>
  <c r="AQ1080" i="11"/>
  <c r="AR1080" i="11"/>
  <c r="AS1080" i="11"/>
  <c r="AN1081" i="11"/>
  <c r="C1081" i="11" s="1"/>
  <c r="AO1081" i="11"/>
  <c r="D1081" i="11" s="1"/>
  <c r="AP1081" i="11"/>
  <c r="E1081" i="11" s="1"/>
  <c r="AQ1081" i="11"/>
  <c r="AR1081" i="11"/>
  <c r="AS1081" i="11"/>
  <c r="AN1082" i="11"/>
  <c r="C1082" i="11" s="1"/>
  <c r="AO1082" i="11"/>
  <c r="D1082" i="11" s="1"/>
  <c r="AP1082" i="11"/>
  <c r="E1082" i="11" s="1"/>
  <c r="AQ1082" i="11"/>
  <c r="AR1082" i="11"/>
  <c r="AS1082" i="11"/>
  <c r="AN1083" i="11"/>
  <c r="C1083" i="11" s="1"/>
  <c r="AO1083" i="11"/>
  <c r="D1083" i="11" s="1"/>
  <c r="AP1083" i="11"/>
  <c r="E1083" i="11" s="1"/>
  <c r="AQ1083" i="11"/>
  <c r="AR1083" i="11"/>
  <c r="AS1083" i="11"/>
  <c r="AN1084" i="11"/>
  <c r="C1084" i="11" s="1"/>
  <c r="AO1084" i="11"/>
  <c r="D1084" i="11" s="1"/>
  <c r="AP1084" i="11"/>
  <c r="E1084" i="11" s="1"/>
  <c r="AQ1084" i="11"/>
  <c r="AR1084" i="11"/>
  <c r="AS1084" i="11"/>
  <c r="AN1085" i="11"/>
  <c r="C1085" i="11" s="1"/>
  <c r="AO1085" i="11"/>
  <c r="D1085" i="11" s="1"/>
  <c r="AP1085" i="11"/>
  <c r="E1085" i="11" s="1"/>
  <c r="AQ1085" i="11"/>
  <c r="AR1085" i="11"/>
  <c r="AS1085" i="11"/>
  <c r="AN1086" i="11"/>
  <c r="C1086" i="11" s="1"/>
  <c r="AO1086" i="11"/>
  <c r="D1086" i="11" s="1"/>
  <c r="AP1086" i="11"/>
  <c r="E1086" i="11" s="1"/>
  <c r="AQ1086" i="11"/>
  <c r="AR1086" i="11"/>
  <c r="AS1086" i="11"/>
  <c r="AN1087" i="11"/>
  <c r="C1087" i="11" s="1"/>
  <c r="AO1087" i="11"/>
  <c r="D1087" i="11" s="1"/>
  <c r="AP1087" i="11"/>
  <c r="E1087" i="11" s="1"/>
  <c r="AQ1087" i="11"/>
  <c r="AR1087" i="11"/>
  <c r="AS1087" i="11"/>
  <c r="AN1088" i="11"/>
  <c r="C1088" i="11" s="1"/>
  <c r="AO1088" i="11"/>
  <c r="D1088" i="11" s="1"/>
  <c r="AP1088" i="11"/>
  <c r="E1088" i="11" s="1"/>
  <c r="AQ1088" i="11"/>
  <c r="AR1088" i="11"/>
  <c r="AS1088" i="11"/>
  <c r="AN1089" i="11"/>
  <c r="C1089" i="11" s="1"/>
  <c r="AO1089" i="11"/>
  <c r="D1089" i="11" s="1"/>
  <c r="AP1089" i="11"/>
  <c r="E1089" i="11" s="1"/>
  <c r="AQ1089" i="11"/>
  <c r="AR1089" i="11"/>
  <c r="AS1089" i="11"/>
  <c r="AN1090" i="11"/>
  <c r="C1090" i="11" s="1"/>
  <c r="AO1090" i="11"/>
  <c r="D1090" i="11" s="1"/>
  <c r="AP1090" i="11"/>
  <c r="E1090" i="11" s="1"/>
  <c r="AQ1090" i="11"/>
  <c r="AR1090" i="11"/>
  <c r="AS1090" i="11"/>
  <c r="AN1091" i="11"/>
  <c r="C1091" i="11" s="1"/>
  <c r="AO1091" i="11"/>
  <c r="D1091" i="11" s="1"/>
  <c r="AP1091" i="11"/>
  <c r="E1091" i="11" s="1"/>
  <c r="AQ1091" i="11"/>
  <c r="AR1091" i="11"/>
  <c r="AS1091" i="11"/>
  <c r="AN1092" i="11"/>
  <c r="C1092" i="11" s="1"/>
  <c r="AO1092" i="11"/>
  <c r="D1092" i="11" s="1"/>
  <c r="AP1092" i="11"/>
  <c r="E1092" i="11" s="1"/>
  <c r="AQ1092" i="11"/>
  <c r="AR1092" i="11"/>
  <c r="AS1092" i="11"/>
  <c r="AN1093" i="11"/>
  <c r="C1093" i="11" s="1"/>
  <c r="AO1093" i="11"/>
  <c r="D1093" i="11" s="1"/>
  <c r="AP1093" i="11"/>
  <c r="E1093" i="11" s="1"/>
  <c r="AQ1093" i="11"/>
  <c r="AR1093" i="11"/>
  <c r="AS1093" i="11"/>
  <c r="AN1094" i="11"/>
  <c r="C1094" i="11" s="1"/>
  <c r="AO1094" i="11"/>
  <c r="D1094" i="11" s="1"/>
  <c r="AP1094" i="11"/>
  <c r="E1094" i="11" s="1"/>
  <c r="AQ1094" i="11"/>
  <c r="AR1094" i="11"/>
  <c r="AS1094" i="11"/>
  <c r="AN1095" i="11"/>
  <c r="C1095" i="11" s="1"/>
  <c r="AO1095" i="11"/>
  <c r="D1095" i="11" s="1"/>
  <c r="AP1095" i="11"/>
  <c r="E1095" i="11" s="1"/>
  <c r="AQ1095" i="11"/>
  <c r="AR1095" i="11"/>
  <c r="AS1095" i="11"/>
  <c r="AN1096" i="11"/>
  <c r="C1096" i="11" s="1"/>
  <c r="AO1096" i="11"/>
  <c r="D1096" i="11" s="1"/>
  <c r="AP1096" i="11"/>
  <c r="E1096" i="11" s="1"/>
  <c r="AQ1096" i="11"/>
  <c r="AR1096" i="11"/>
  <c r="AS1096" i="11"/>
  <c r="AN1097" i="11"/>
  <c r="C1097" i="11" s="1"/>
  <c r="AO1097" i="11"/>
  <c r="D1097" i="11" s="1"/>
  <c r="AP1097" i="11"/>
  <c r="E1097" i="11" s="1"/>
  <c r="AQ1097" i="11"/>
  <c r="AR1097" i="11"/>
  <c r="AS1097" i="11"/>
  <c r="AN1098" i="11"/>
  <c r="C1098" i="11" s="1"/>
  <c r="AO1098" i="11"/>
  <c r="D1098" i="11" s="1"/>
  <c r="AP1098" i="11"/>
  <c r="E1098" i="11" s="1"/>
  <c r="AQ1098" i="11"/>
  <c r="AR1098" i="11"/>
  <c r="AS1098" i="11"/>
  <c r="AN1099" i="11"/>
  <c r="C1099" i="11" s="1"/>
  <c r="AO1099" i="11"/>
  <c r="D1099" i="11" s="1"/>
  <c r="AP1099" i="11"/>
  <c r="E1099" i="11" s="1"/>
  <c r="AQ1099" i="11"/>
  <c r="AR1099" i="11"/>
  <c r="AS1099" i="11"/>
  <c r="AN1100" i="11"/>
  <c r="C1100" i="11" s="1"/>
  <c r="AO1100" i="11"/>
  <c r="D1100" i="11" s="1"/>
  <c r="AP1100" i="11"/>
  <c r="E1100" i="11" s="1"/>
  <c r="AQ1100" i="11"/>
  <c r="AR1100" i="11"/>
  <c r="AS1100" i="11"/>
  <c r="AN1101" i="11"/>
  <c r="C1101" i="11" s="1"/>
  <c r="AO1101" i="11"/>
  <c r="D1101" i="11" s="1"/>
  <c r="AP1101" i="11"/>
  <c r="E1101" i="11" s="1"/>
  <c r="AQ1101" i="11"/>
  <c r="AR1101" i="11"/>
  <c r="AS1101" i="11"/>
  <c r="AN1102" i="11"/>
  <c r="C1102" i="11" s="1"/>
  <c r="AO1102" i="11"/>
  <c r="D1102" i="11" s="1"/>
  <c r="AP1102" i="11"/>
  <c r="E1102" i="11" s="1"/>
  <c r="AQ1102" i="11"/>
  <c r="AR1102" i="11"/>
  <c r="AS1102" i="11"/>
  <c r="AN1103" i="11"/>
  <c r="C1103" i="11" s="1"/>
  <c r="AO1103" i="11"/>
  <c r="D1103" i="11" s="1"/>
  <c r="AP1103" i="11"/>
  <c r="E1103" i="11" s="1"/>
  <c r="AQ1103" i="11"/>
  <c r="AR1103" i="11"/>
  <c r="AS1103" i="11"/>
  <c r="AN1104" i="11"/>
  <c r="C1104" i="11" s="1"/>
  <c r="AO1104" i="11"/>
  <c r="D1104" i="11" s="1"/>
  <c r="AP1104" i="11"/>
  <c r="E1104" i="11" s="1"/>
  <c r="AQ1104" i="11"/>
  <c r="AR1104" i="11"/>
  <c r="AS1104" i="11"/>
  <c r="AN1105" i="11"/>
  <c r="C1105" i="11" s="1"/>
  <c r="AO1105" i="11"/>
  <c r="D1105" i="11" s="1"/>
  <c r="AP1105" i="11"/>
  <c r="E1105" i="11" s="1"/>
  <c r="AQ1105" i="11"/>
  <c r="AR1105" i="11"/>
  <c r="AS1105" i="11"/>
  <c r="AN1106" i="11"/>
  <c r="C1106" i="11" s="1"/>
  <c r="AO1106" i="11"/>
  <c r="D1106" i="11" s="1"/>
  <c r="AP1106" i="11"/>
  <c r="E1106" i="11" s="1"/>
  <c r="AQ1106" i="11"/>
  <c r="AR1106" i="11"/>
  <c r="AS1106" i="11"/>
  <c r="AN1107" i="11"/>
  <c r="C1107" i="11" s="1"/>
  <c r="AO1107" i="11"/>
  <c r="D1107" i="11" s="1"/>
  <c r="AP1107" i="11"/>
  <c r="E1107" i="11" s="1"/>
  <c r="AQ1107" i="11"/>
  <c r="AR1107" i="11"/>
  <c r="AS1107" i="11"/>
  <c r="AN1108" i="11"/>
  <c r="C1108" i="11" s="1"/>
  <c r="AO1108" i="11"/>
  <c r="D1108" i="11" s="1"/>
  <c r="AP1108" i="11"/>
  <c r="E1108" i="11" s="1"/>
  <c r="AQ1108" i="11"/>
  <c r="AR1108" i="11"/>
  <c r="AS1108" i="11"/>
  <c r="AN1109" i="11"/>
  <c r="C1109" i="11" s="1"/>
  <c r="AO1109" i="11"/>
  <c r="D1109" i="11" s="1"/>
  <c r="AP1109" i="11"/>
  <c r="E1109" i="11" s="1"/>
  <c r="AQ1109" i="11"/>
  <c r="AR1109" i="11"/>
  <c r="AS1109" i="11"/>
  <c r="AN1110" i="11"/>
  <c r="C1110" i="11" s="1"/>
  <c r="AO1110" i="11"/>
  <c r="D1110" i="11" s="1"/>
  <c r="AP1110" i="11"/>
  <c r="E1110" i="11" s="1"/>
  <c r="AQ1110" i="11"/>
  <c r="AR1110" i="11"/>
  <c r="AS1110" i="11"/>
  <c r="AN1111" i="11"/>
  <c r="C1111" i="11" s="1"/>
  <c r="AO1111" i="11"/>
  <c r="D1111" i="11" s="1"/>
  <c r="AP1111" i="11"/>
  <c r="E1111" i="11" s="1"/>
  <c r="AQ1111" i="11"/>
  <c r="AR1111" i="11"/>
  <c r="AS1111" i="11"/>
  <c r="AN1112" i="11"/>
  <c r="C1112" i="11" s="1"/>
  <c r="AO1112" i="11"/>
  <c r="D1112" i="11" s="1"/>
  <c r="AP1112" i="11"/>
  <c r="E1112" i="11" s="1"/>
  <c r="AQ1112" i="11"/>
  <c r="AR1112" i="11"/>
  <c r="AS1112" i="11"/>
  <c r="AN1113" i="11"/>
  <c r="C1113" i="11" s="1"/>
  <c r="AO1113" i="11"/>
  <c r="D1113" i="11" s="1"/>
  <c r="AP1113" i="11"/>
  <c r="E1113" i="11" s="1"/>
  <c r="AQ1113" i="11"/>
  <c r="AR1113" i="11"/>
  <c r="AS1113" i="11"/>
  <c r="AN1114" i="11"/>
  <c r="C1114" i="11" s="1"/>
  <c r="AO1114" i="11"/>
  <c r="D1114" i="11" s="1"/>
  <c r="AP1114" i="11"/>
  <c r="E1114" i="11" s="1"/>
  <c r="AQ1114" i="11"/>
  <c r="AR1114" i="11"/>
  <c r="AS1114" i="11"/>
  <c r="AN1115" i="11"/>
  <c r="C1115" i="11" s="1"/>
  <c r="AO1115" i="11"/>
  <c r="D1115" i="11" s="1"/>
  <c r="AP1115" i="11"/>
  <c r="E1115" i="11" s="1"/>
  <c r="AQ1115" i="11"/>
  <c r="AR1115" i="11"/>
  <c r="AS1115" i="11"/>
  <c r="AN1116" i="11"/>
  <c r="C1116" i="11" s="1"/>
  <c r="AO1116" i="11"/>
  <c r="D1116" i="11" s="1"/>
  <c r="AP1116" i="11"/>
  <c r="E1116" i="11" s="1"/>
  <c r="AQ1116" i="11"/>
  <c r="AR1116" i="11"/>
  <c r="AS1116" i="11"/>
  <c r="AN1117" i="11"/>
  <c r="C1117" i="11" s="1"/>
  <c r="AO1117" i="11"/>
  <c r="D1117" i="11" s="1"/>
  <c r="AP1117" i="11"/>
  <c r="E1117" i="11" s="1"/>
  <c r="AQ1117" i="11"/>
  <c r="AR1117" i="11"/>
  <c r="AS1117" i="11"/>
  <c r="AN1118" i="11"/>
  <c r="C1118" i="11" s="1"/>
  <c r="AO1118" i="11"/>
  <c r="D1118" i="11" s="1"/>
  <c r="AP1118" i="11"/>
  <c r="E1118" i="11" s="1"/>
  <c r="AQ1118" i="11"/>
  <c r="AR1118" i="11"/>
  <c r="AS1118" i="11"/>
  <c r="AN1119" i="11"/>
  <c r="C1119" i="11" s="1"/>
  <c r="AO1119" i="11"/>
  <c r="D1119" i="11" s="1"/>
  <c r="AP1119" i="11"/>
  <c r="E1119" i="11" s="1"/>
  <c r="AQ1119" i="11"/>
  <c r="AR1119" i="11"/>
  <c r="AS1119" i="11"/>
  <c r="AN1120" i="11"/>
  <c r="C1120" i="11" s="1"/>
  <c r="AO1120" i="11"/>
  <c r="D1120" i="11" s="1"/>
  <c r="AP1120" i="11"/>
  <c r="E1120" i="11" s="1"/>
  <c r="AQ1120" i="11"/>
  <c r="AR1120" i="11"/>
  <c r="AS1120" i="11"/>
  <c r="AN1121" i="11"/>
  <c r="C1121" i="11" s="1"/>
  <c r="AO1121" i="11"/>
  <c r="D1121" i="11" s="1"/>
  <c r="AP1121" i="11"/>
  <c r="E1121" i="11" s="1"/>
  <c r="AQ1121" i="11"/>
  <c r="AR1121" i="11"/>
  <c r="AS1121" i="11"/>
  <c r="AN1122" i="11"/>
  <c r="C1122" i="11" s="1"/>
  <c r="AO1122" i="11"/>
  <c r="D1122" i="11" s="1"/>
  <c r="AP1122" i="11"/>
  <c r="E1122" i="11" s="1"/>
  <c r="AQ1122" i="11"/>
  <c r="AR1122" i="11"/>
  <c r="AS1122" i="11"/>
  <c r="AN1123" i="11"/>
  <c r="C1123" i="11" s="1"/>
  <c r="AO1123" i="11"/>
  <c r="D1123" i="11" s="1"/>
  <c r="AP1123" i="11"/>
  <c r="E1123" i="11" s="1"/>
  <c r="AQ1123" i="11"/>
  <c r="AR1123" i="11"/>
  <c r="AS1123" i="11"/>
  <c r="AN1124" i="11"/>
  <c r="C1124" i="11" s="1"/>
  <c r="AO1124" i="11"/>
  <c r="D1124" i="11" s="1"/>
  <c r="AP1124" i="11"/>
  <c r="E1124" i="11" s="1"/>
  <c r="AQ1124" i="11"/>
  <c r="AR1124" i="11"/>
  <c r="AS1124" i="11"/>
  <c r="AN1125" i="11"/>
  <c r="C1125" i="11" s="1"/>
  <c r="AO1125" i="11"/>
  <c r="D1125" i="11" s="1"/>
  <c r="AP1125" i="11"/>
  <c r="E1125" i="11" s="1"/>
  <c r="AQ1125" i="11"/>
  <c r="AR1125" i="11"/>
  <c r="AS1125" i="11"/>
  <c r="AN1126" i="11"/>
  <c r="C1126" i="11" s="1"/>
  <c r="AO1126" i="11"/>
  <c r="D1126" i="11" s="1"/>
  <c r="AP1126" i="11"/>
  <c r="E1126" i="11" s="1"/>
  <c r="AQ1126" i="11"/>
  <c r="AR1126" i="11"/>
  <c r="AS1126" i="11"/>
  <c r="AN1127" i="11"/>
  <c r="C1127" i="11" s="1"/>
  <c r="AO1127" i="11"/>
  <c r="D1127" i="11" s="1"/>
  <c r="AP1127" i="11"/>
  <c r="E1127" i="11" s="1"/>
  <c r="AQ1127" i="11"/>
  <c r="AR1127" i="11"/>
  <c r="AS1127" i="11"/>
  <c r="AN1128" i="11"/>
  <c r="C1128" i="11" s="1"/>
  <c r="AO1128" i="11"/>
  <c r="D1128" i="11" s="1"/>
  <c r="AP1128" i="11"/>
  <c r="E1128" i="11" s="1"/>
  <c r="AQ1128" i="11"/>
  <c r="AR1128" i="11"/>
  <c r="AS1128" i="11"/>
  <c r="AN1129" i="11"/>
  <c r="C1129" i="11" s="1"/>
  <c r="AO1129" i="11"/>
  <c r="D1129" i="11" s="1"/>
  <c r="AP1129" i="11"/>
  <c r="E1129" i="11" s="1"/>
  <c r="AQ1129" i="11"/>
  <c r="AR1129" i="11"/>
  <c r="AS1129" i="11"/>
  <c r="AN1130" i="11"/>
  <c r="C1130" i="11" s="1"/>
  <c r="AO1130" i="11"/>
  <c r="D1130" i="11" s="1"/>
  <c r="AP1130" i="11"/>
  <c r="E1130" i="11" s="1"/>
  <c r="AQ1130" i="11"/>
  <c r="AR1130" i="11"/>
  <c r="AS1130" i="11"/>
  <c r="AN1131" i="11"/>
  <c r="C1131" i="11" s="1"/>
  <c r="AO1131" i="11"/>
  <c r="D1131" i="11" s="1"/>
  <c r="AP1131" i="11"/>
  <c r="E1131" i="11" s="1"/>
  <c r="AQ1131" i="11"/>
  <c r="AR1131" i="11"/>
  <c r="AS1131" i="11"/>
  <c r="AN1132" i="11"/>
  <c r="C1132" i="11" s="1"/>
  <c r="AO1132" i="11"/>
  <c r="D1132" i="11" s="1"/>
  <c r="AP1132" i="11"/>
  <c r="E1132" i="11" s="1"/>
  <c r="AQ1132" i="11"/>
  <c r="AR1132" i="11"/>
  <c r="AS1132" i="11"/>
  <c r="AN1133" i="11"/>
  <c r="C1133" i="11" s="1"/>
  <c r="AO1133" i="11"/>
  <c r="D1133" i="11" s="1"/>
  <c r="AP1133" i="11"/>
  <c r="E1133" i="11" s="1"/>
  <c r="AQ1133" i="11"/>
  <c r="AR1133" i="11"/>
  <c r="AS1133" i="11"/>
  <c r="AN1134" i="11"/>
  <c r="C1134" i="11" s="1"/>
  <c r="AO1134" i="11"/>
  <c r="D1134" i="11" s="1"/>
  <c r="AP1134" i="11"/>
  <c r="E1134" i="11" s="1"/>
  <c r="AQ1134" i="11"/>
  <c r="AR1134" i="11"/>
  <c r="AS1134" i="11"/>
  <c r="AN1135" i="11"/>
  <c r="C1135" i="11" s="1"/>
  <c r="AO1135" i="11"/>
  <c r="D1135" i="11" s="1"/>
  <c r="AP1135" i="11"/>
  <c r="E1135" i="11" s="1"/>
  <c r="AQ1135" i="11"/>
  <c r="AR1135" i="11"/>
  <c r="AS1135" i="11"/>
  <c r="AN1136" i="11"/>
  <c r="C1136" i="11" s="1"/>
  <c r="AO1136" i="11"/>
  <c r="D1136" i="11" s="1"/>
  <c r="AP1136" i="11"/>
  <c r="E1136" i="11" s="1"/>
  <c r="AQ1136" i="11"/>
  <c r="AR1136" i="11"/>
  <c r="AS1136" i="11"/>
  <c r="AN1137" i="11"/>
  <c r="C1137" i="11" s="1"/>
  <c r="AO1137" i="11"/>
  <c r="D1137" i="11" s="1"/>
  <c r="AP1137" i="11"/>
  <c r="E1137" i="11" s="1"/>
  <c r="AQ1137" i="11"/>
  <c r="AR1137" i="11"/>
  <c r="AS1137" i="11"/>
  <c r="AN1138" i="11"/>
  <c r="C1138" i="11" s="1"/>
  <c r="AO1138" i="11"/>
  <c r="D1138" i="11" s="1"/>
  <c r="AP1138" i="11"/>
  <c r="E1138" i="11" s="1"/>
  <c r="AQ1138" i="11"/>
  <c r="AR1138" i="11"/>
  <c r="AS1138" i="11"/>
  <c r="AN1139" i="11"/>
  <c r="C1139" i="11" s="1"/>
  <c r="AO1139" i="11"/>
  <c r="D1139" i="11" s="1"/>
  <c r="AP1139" i="11"/>
  <c r="E1139" i="11" s="1"/>
  <c r="AQ1139" i="11"/>
  <c r="AR1139" i="11"/>
  <c r="AS1139" i="11"/>
  <c r="AN1140" i="11"/>
  <c r="C1140" i="11" s="1"/>
  <c r="AO1140" i="11"/>
  <c r="D1140" i="11" s="1"/>
  <c r="AP1140" i="11"/>
  <c r="E1140" i="11" s="1"/>
  <c r="AQ1140" i="11"/>
  <c r="AR1140" i="11"/>
  <c r="AS1140" i="11"/>
  <c r="AN1141" i="11"/>
  <c r="C1141" i="11" s="1"/>
  <c r="AO1141" i="11"/>
  <c r="D1141" i="11" s="1"/>
  <c r="AP1141" i="11"/>
  <c r="E1141" i="11" s="1"/>
  <c r="AQ1141" i="11"/>
  <c r="AR1141" i="11"/>
  <c r="AS1141" i="11"/>
  <c r="AN1142" i="11"/>
  <c r="C1142" i="11" s="1"/>
  <c r="AO1142" i="11"/>
  <c r="D1142" i="11" s="1"/>
  <c r="AP1142" i="11"/>
  <c r="E1142" i="11" s="1"/>
  <c r="AQ1142" i="11"/>
  <c r="AR1142" i="11"/>
  <c r="AS1142" i="11"/>
  <c r="AN1143" i="11"/>
  <c r="C1143" i="11" s="1"/>
  <c r="AO1143" i="11"/>
  <c r="D1143" i="11" s="1"/>
  <c r="AP1143" i="11"/>
  <c r="E1143" i="11" s="1"/>
  <c r="AQ1143" i="11"/>
  <c r="AR1143" i="11"/>
  <c r="AS1143" i="11"/>
  <c r="AN1144" i="11"/>
  <c r="C1144" i="11" s="1"/>
  <c r="AO1144" i="11"/>
  <c r="D1144" i="11" s="1"/>
  <c r="AP1144" i="11"/>
  <c r="E1144" i="11" s="1"/>
  <c r="AQ1144" i="11"/>
  <c r="AR1144" i="11"/>
  <c r="AS1144" i="11"/>
  <c r="AN1145" i="11"/>
  <c r="C1145" i="11" s="1"/>
  <c r="AO1145" i="11"/>
  <c r="D1145" i="11" s="1"/>
  <c r="AP1145" i="11"/>
  <c r="E1145" i="11" s="1"/>
  <c r="AQ1145" i="11"/>
  <c r="AR1145" i="11"/>
  <c r="AS1145" i="11"/>
  <c r="AN1146" i="11"/>
  <c r="C1146" i="11" s="1"/>
  <c r="AO1146" i="11"/>
  <c r="D1146" i="11" s="1"/>
  <c r="AP1146" i="11"/>
  <c r="E1146" i="11" s="1"/>
  <c r="AQ1146" i="11"/>
  <c r="AR1146" i="11"/>
  <c r="AS1146" i="11"/>
  <c r="AN1147" i="11"/>
  <c r="C1147" i="11" s="1"/>
  <c r="AO1147" i="11"/>
  <c r="D1147" i="11" s="1"/>
  <c r="AP1147" i="11"/>
  <c r="E1147" i="11" s="1"/>
  <c r="AQ1147" i="11"/>
  <c r="AR1147" i="11"/>
  <c r="AS1147" i="11"/>
  <c r="AN1148" i="11"/>
  <c r="C1148" i="11" s="1"/>
  <c r="AO1148" i="11"/>
  <c r="D1148" i="11" s="1"/>
  <c r="AP1148" i="11"/>
  <c r="E1148" i="11" s="1"/>
  <c r="AQ1148" i="11"/>
  <c r="AR1148" i="11"/>
  <c r="AS1148" i="11"/>
  <c r="AN1149" i="11"/>
  <c r="C1149" i="11" s="1"/>
  <c r="AO1149" i="11"/>
  <c r="D1149" i="11" s="1"/>
  <c r="AP1149" i="11"/>
  <c r="E1149" i="11" s="1"/>
  <c r="AQ1149" i="11"/>
  <c r="AR1149" i="11"/>
  <c r="AS1149" i="11"/>
  <c r="AN1150" i="11"/>
  <c r="C1150" i="11" s="1"/>
  <c r="AO1150" i="11"/>
  <c r="D1150" i="11" s="1"/>
  <c r="AP1150" i="11"/>
  <c r="E1150" i="11" s="1"/>
  <c r="AQ1150" i="11"/>
  <c r="AR1150" i="11"/>
  <c r="AS1150" i="11"/>
  <c r="AN1151" i="11"/>
  <c r="C1151" i="11" s="1"/>
  <c r="AO1151" i="11"/>
  <c r="D1151" i="11" s="1"/>
  <c r="AP1151" i="11"/>
  <c r="E1151" i="11" s="1"/>
  <c r="AQ1151" i="11"/>
  <c r="AR1151" i="11"/>
  <c r="AS1151" i="11"/>
  <c r="AN1152" i="11"/>
  <c r="C1152" i="11" s="1"/>
  <c r="AO1152" i="11"/>
  <c r="D1152" i="11" s="1"/>
  <c r="AP1152" i="11"/>
  <c r="E1152" i="11" s="1"/>
  <c r="AQ1152" i="11"/>
  <c r="AR1152" i="11"/>
  <c r="AS1152" i="11"/>
  <c r="AN1153" i="11"/>
  <c r="C1153" i="11" s="1"/>
  <c r="AO1153" i="11"/>
  <c r="D1153" i="11" s="1"/>
  <c r="AP1153" i="11"/>
  <c r="E1153" i="11" s="1"/>
  <c r="AQ1153" i="11"/>
  <c r="AR1153" i="11"/>
  <c r="AS1153" i="11"/>
  <c r="AN1154" i="11"/>
  <c r="C1154" i="11" s="1"/>
  <c r="AO1154" i="11"/>
  <c r="D1154" i="11" s="1"/>
  <c r="AP1154" i="11"/>
  <c r="E1154" i="11" s="1"/>
  <c r="AQ1154" i="11"/>
  <c r="AR1154" i="11"/>
  <c r="AS1154" i="11"/>
  <c r="AN1155" i="11"/>
  <c r="C1155" i="11" s="1"/>
  <c r="AO1155" i="11"/>
  <c r="D1155" i="11" s="1"/>
  <c r="AP1155" i="11"/>
  <c r="E1155" i="11" s="1"/>
  <c r="AQ1155" i="11"/>
  <c r="AR1155" i="11"/>
  <c r="AS1155" i="11"/>
  <c r="AN1156" i="11"/>
  <c r="C1156" i="11" s="1"/>
  <c r="AO1156" i="11"/>
  <c r="D1156" i="11" s="1"/>
  <c r="AP1156" i="11"/>
  <c r="E1156" i="11" s="1"/>
  <c r="AQ1156" i="11"/>
  <c r="AR1156" i="11"/>
  <c r="AS1156" i="11"/>
  <c r="AN1157" i="11"/>
  <c r="C1157" i="11" s="1"/>
  <c r="AO1157" i="11"/>
  <c r="D1157" i="11" s="1"/>
  <c r="AP1157" i="11"/>
  <c r="E1157" i="11" s="1"/>
  <c r="AQ1157" i="11"/>
  <c r="AR1157" i="11"/>
  <c r="AS1157" i="11"/>
  <c r="AN1158" i="11"/>
  <c r="C1158" i="11" s="1"/>
  <c r="AO1158" i="11"/>
  <c r="D1158" i="11" s="1"/>
  <c r="AP1158" i="11"/>
  <c r="E1158" i="11" s="1"/>
  <c r="AQ1158" i="11"/>
  <c r="AR1158" i="11"/>
  <c r="AS1158" i="11"/>
  <c r="AN1159" i="11"/>
  <c r="C1159" i="11" s="1"/>
  <c r="AO1159" i="11"/>
  <c r="D1159" i="11" s="1"/>
  <c r="AP1159" i="11"/>
  <c r="E1159" i="11" s="1"/>
  <c r="AQ1159" i="11"/>
  <c r="AR1159" i="11"/>
  <c r="AS1159" i="11"/>
  <c r="AN1160" i="11"/>
  <c r="C1160" i="11" s="1"/>
  <c r="AO1160" i="11"/>
  <c r="D1160" i="11" s="1"/>
  <c r="AP1160" i="11"/>
  <c r="E1160" i="11" s="1"/>
  <c r="AQ1160" i="11"/>
  <c r="AR1160" i="11"/>
  <c r="AS1160" i="11"/>
  <c r="AN1161" i="11"/>
  <c r="C1161" i="11" s="1"/>
  <c r="AO1161" i="11"/>
  <c r="D1161" i="11" s="1"/>
  <c r="AP1161" i="11"/>
  <c r="E1161" i="11" s="1"/>
  <c r="AQ1161" i="11"/>
  <c r="AR1161" i="11"/>
  <c r="AS1161" i="11"/>
  <c r="AN1162" i="11"/>
  <c r="C1162" i="11" s="1"/>
  <c r="AO1162" i="11"/>
  <c r="D1162" i="11" s="1"/>
  <c r="AP1162" i="11"/>
  <c r="E1162" i="11" s="1"/>
  <c r="AQ1162" i="11"/>
  <c r="AR1162" i="11"/>
  <c r="AS1162" i="11"/>
  <c r="AN1163" i="11"/>
  <c r="C1163" i="11" s="1"/>
  <c r="AO1163" i="11"/>
  <c r="D1163" i="11" s="1"/>
  <c r="AP1163" i="11"/>
  <c r="E1163" i="11" s="1"/>
  <c r="AQ1163" i="11"/>
  <c r="AR1163" i="11"/>
  <c r="AS1163" i="11"/>
  <c r="AN1164" i="11"/>
  <c r="C1164" i="11" s="1"/>
  <c r="AO1164" i="11"/>
  <c r="D1164" i="11" s="1"/>
  <c r="AP1164" i="11"/>
  <c r="E1164" i="11" s="1"/>
  <c r="AQ1164" i="11"/>
  <c r="AR1164" i="11"/>
  <c r="AS1164" i="11"/>
  <c r="AN1165" i="11"/>
  <c r="C1165" i="11" s="1"/>
  <c r="AO1165" i="11"/>
  <c r="D1165" i="11" s="1"/>
  <c r="AP1165" i="11"/>
  <c r="E1165" i="11" s="1"/>
  <c r="AQ1165" i="11"/>
  <c r="AR1165" i="11"/>
  <c r="AS1165" i="11"/>
  <c r="AN1166" i="11"/>
  <c r="C1166" i="11" s="1"/>
  <c r="AO1166" i="11"/>
  <c r="D1166" i="11" s="1"/>
  <c r="AP1166" i="11"/>
  <c r="E1166" i="11" s="1"/>
  <c r="AQ1166" i="11"/>
  <c r="AR1166" i="11"/>
  <c r="AS1166" i="11"/>
  <c r="AN1167" i="11"/>
  <c r="C1167" i="11" s="1"/>
  <c r="AO1167" i="11"/>
  <c r="D1167" i="11" s="1"/>
  <c r="AP1167" i="11"/>
  <c r="E1167" i="11" s="1"/>
  <c r="AQ1167" i="11"/>
  <c r="AR1167" i="11"/>
  <c r="AS1167" i="11"/>
  <c r="AN1168" i="11"/>
  <c r="C1168" i="11" s="1"/>
  <c r="AO1168" i="11"/>
  <c r="D1168" i="11" s="1"/>
  <c r="AP1168" i="11"/>
  <c r="E1168" i="11" s="1"/>
  <c r="AQ1168" i="11"/>
  <c r="AR1168" i="11"/>
  <c r="AS1168" i="11"/>
  <c r="AN1169" i="11"/>
  <c r="C1169" i="11" s="1"/>
  <c r="AO1169" i="11"/>
  <c r="D1169" i="11" s="1"/>
  <c r="AP1169" i="11"/>
  <c r="E1169" i="11" s="1"/>
  <c r="AQ1169" i="11"/>
  <c r="AR1169" i="11"/>
  <c r="AS1169" i="11"/>
  <c r="AN1170" i="11"/>
  <c r="C1170" i="11" s="1"/>
  <c r="AO1170" i="11"/>
  <c r="D1170" i="11" s="1"/>
  <c r="AP1170" i="11"/>
  <c r="E1170" i="11" s="1"/>
  <c r="AQ1170" i="11"/>
  <c r="AR1170" i="11"/>
  <c r="AS1170" i="11"/>
  <c r="AN1171" i="11"/>
  <c r="C1171" i="11" s="1"/>
  <c r="AO1171" i="11"/>
  <c r="D1171" i="11" s="1"/>
  <c r="AP1171" i="11"/>
  <c r="E1171" i="11" s="1"/>
  <c r="AQ1171" i="11"/>
  <c r="AR1171" i="11"/>
  <c r="AS1171" i="11"/>
  <c r="AN1172" i="11"/>
  <c r="C1172" i="11" s="1"/>
  <c r="AO1172" i="11"/>
  <c r="D1172" i="11" s="1"/>
  <c r="AP1172" i="11"/>
  <c r="E1172" i="11" s="1"/>
  <c r="AQ1172" i="11"/>
  <c r="AR1172" i="11"/>
  <c r="AS1172" i="11"/>
  <c r="AN1173" i="11"/>
  <c r="C1173" i="11" s="1"/>
  <c r="AO1173" i="11"/>
  <c r="D1173" i="11" s="1"/>
  <c r="AP1173" i="11"/>
  <c r="E1173" i="11" s="1"/>
  <c r="AQ1173" i="11"/>
  <c r="AR1173" i="11"/>
  <c r="AS1173" i="11"/>
  <c r="AN1174" i="11"/>
  <c r="C1174" i="11" s="1"/>
  <c r="AO1174" i="11"/>
  <c r="D1174" i="11" s="1"/>
  <c r="AP1174" i="11"/>
  <c r="E1174" i="11" s="1"/>
  <c r="AQ1174" i="11"/>
  <c r="AR1174" i="11"/>
  <c r="AS1174" i="11"/>
  <c r="AN1175" i="11"/>
  <c r="C1175" i="11" s="1"/>
  <c r="AO1175" i="11"/>
  <c r="D1175" i="11" s="1"/>
  <c r="AP1175" i="11"/>
  <c r="E1175" i="11" s="1"/>
  <c r="AQ1175" i="11"/>
  <c r="AR1175" i="11"/>
  <c r="AS1175" i="11"/>
  <c r="AN1176" i="11"/>
  <c r="C1176" i="11" s="1"/>
  <c r="AO1176" i="11"/>
  <c r="D1176" i="11" s="1"/>
  <c r="AP1176" i="11"/>
  <c r="E1176" i="11" s="1"/>
  <c r="AQ1176" i="11"/>
  <c r="AR1176" i="11"/>
  <c r="AS1176" i="11"/>
  <c r="AN1177" i="11"/>
  <c r="C1177" i="11" s="1"/>
  <c r="AO1177" i="11"/>
  <c r="D1177" i="11" s="1"/>
  <c r="AP1177" i="11"/>
  <c r="E1177" i="11" s="1"/>
  <c r="AQ1177" i="11"/>
  <c r="AR1177" i="11"/>
  <c r="AS1177" i="11"/>
  <c r="AN1178" i="11"/>
  <c r="C1178" i="11" s="1"/>
  <c r="AO1178" i="11"/>
  <c r="D1178" i="11" s="1"/>
  <c r="AP1178" i="11"/>
  <c r="E1178" i="11" s="1"/>
  <c r="AQ1178" i="11"/>
  <c r="AR1178" i="11"/>
  <c r="AS1178" i="11"/>
  <c r="AN1179" i="11"/>
  <c r="C1179" i="11" s="1"/>
  <c r="AO1179" i="11"/>
  <c r="D1179" i="11" s="1"/>
  <c r="AP1179" i="11"/>
  <c r="E1179" i="11" s="1"/>
  <c r="AQ1179" i="11"/>
  <c r="AR1179" i="11"/>
  <c r="AS1179" i="11"/>
  <c r="AN1180" i="11"/>
  <c r="C1180" i="11" s="1"/>
  <c r="AO1180" i="11"/>
  <c r="D1180" i="11" s="1"/>
  <c r="AP1180" i="11"/>
  <c r="E1180" i="11" s="1"/>
  <c r="AQ1180" i="11"/>
  <c r="AR1180" i="11"/>
  <c r="AS1180" i="11"/>
  <c r="AN1181" i="11"/>
  <c r="C1181" i="11" s="1"/>
  <c r="AO1181" i="11"/>
  <c r="D1181" i="11" s="1"/>
  <c r="AP1181" i="11"/>
  <c r="E1181" i="11" s="1"/>
  <c r="AQ1181" i="11"/>
  <c r="AR1181" i="11"/>
  <c r="AS1181" i="11"/>
  <c r="AN1182" i="11"/>
  <c r="C1182" i="11" s="1"/>
  <c r="AO1182" i="11"/>
  <c r="D1182" i="11" s="1"/>
  <c r="AP1182" i="11"/>
  <c r="E1182" i="11" s="1"/>
  <c r="AQ1182" i="11"/>
  <c r="AR1182" i="11"/>
  <c r="AS1182" i="11"/>
  <c r="AN1183" i="11"/>
  <c r="C1183" i="11" s="1"/>
  <c r="AO1183" i="11"/>
  <c r="D1183" i="11" s="1"/>
  <c r="AP1183" i="11"/>
  <c r="E1183" i="11" s="1"/>
  <c r="AQ1183" i="11"/>
  <c r="AR1183" i="11"/>
  <c r="AS1183" i="11"/>
  <c r="AN1184" i="11"/>
  <c r="C1184" i="11" s="1"/>
  <c r="AO1184" i="11"/>
  <c r="D1184" i="11" s="1"/>
  <c r="AP1184" i="11"/>
  <c r="E1184" i="11" s="1"/>
  <c r="AQ1184" i="11"/>
  <c r="AR1184" i="11"/>
  <c r="AS1184" i="11"/>
  <c r="AN1185" i="11"/>
  <c r="C1185" i="11" s="1"/>
  <c r="AO1185" i="11"/>
  <c r="D1185" i="11" s="1"/>
  <c r="AP1185" i="11"/>
  <c r="E1185" i="11" s="1"/>
  <c r="AQ1185" i="11"/>
  <c r="AR1185" i="11"/>
  <c r="AS1185" i="11"/>
  <c r="AN1186" i="11"/>
  <c r="C1186" i="11" s="1"/>
  <c r="AO1186" i="11"/>
  <c r="D1186" i="11" s="1"/>
  <c r="AP1186" i="11"/>
  <c r="E1186" i="11" s="1"/>
  <c r="AQ1186" i="11"/>
  <c r="AR1186" i="11"/>
  <c r="AS1186" i="11"/>
  <c r="AN1187" i="11"/>
  <c r="C1187" i="11" s="1"/>
  <c r="AO1187" i="11"/>
  <c r="D1187" i="11" s="1"/>
  <c r="AP1187" i="11"/>
  <c r="E1187" i="11" s="1"/>
  <c r="AQ1187" i="11"/>
  <c r="AR1187" i="11"/>
  <c r="AS1187" i="11"/>
  <c r="AN1188" i="11"/>
  <c r="C1188" i="11" s="1"/>
  <c r="AO1188" i="11"/>
  <c r="D1188" i="11" s="1"/>
  <c r="AP1188" i="11"/>
  <c r="E1188" i="11" s="1"/>
  <c r="AQ1188" i="11"/>
  <c r="AR1188" i="11"/>
  <c r="AS1188" i="11"/>
  <c r="AN1189" i="11"/>
  <c r="C1189" i="11" s="1"/>
  <c r="AO1189" i="11"/>
  <c r="D1189" i="11" s="1"/>
  <c r="AP1189" i="11"/>
  <c r="E1189" i="11" s="1"/>
  <c r="AQ1189" i="11"/>
  <c r="AR1189" i="11"/>
  <c r="AS1189" i="11"/>
  <c r="AN1190" i="11"/>
  <c r="C1190" i="11" s="1"/>
  <c r="AO1190" i="11"/>
  <c r="D1190" i="11" s="1"/>
  <c r="AP1190" i="11"/>
  <c r="E1190" i="11" s="1"/>
  <c r="AQ1190" i="11"/>
  <c r="AR1190" i="11"/>
  <c r="AS1190" i="11"/>
  <c r="AN1191" i="11"/>
  <c r="C1191" i="11" s="1"/>
  <c r="AO1191" i="11"/>
  <c r="D1191" i="11" s="1"/>
  <c r="AP1191" i="11"/>
  <c r="E1191" i="11" s="1"/>
  <c r="AQ1191" i="11"/>
  <c r="AR1191" i="11"/>
  <c r="AS1191" i="11"/>
  <c r="AN1192" i="11"/>
  <c r="C1192" i="11" s="1"/>
  <c r="AO1192" i="11"/>
  <c r="D1192" i="11" s="1"/>
  <c r="AP1192" i="11"/>
  <c r="E1192" i="11" s="1"/>
  <c r="AQ1192" i="11"/>
  <c r="AR1192" i="11"/>
  <c r="AS1192" i="11"/>
  <c r="AN1193" i="11"/>
  <c r="C1193" i="11" s="1"/>
  <c r="AO1193" i="11"/>
  <c r="D1193" i="11" s="1"/>
  <c r="AP1193" i="11"/>
  <c r="E1193" i="11" s="1"/>
  <c r="AQ1193" i="11"/>
  <c r="AR1193" i="11"/>
  <c r="AS1193" i="11"/>
  <c r="AN1194" i="11"/>
  <c r="C1194" i="11" s="1"/>
  <c r="AO1194" i="11"/>
  <c r="D1194" i="11" s="1"/>
  <c r="AP1194" i="11"/>
  <c r="E1194" i="11" s="1"/>
  <c r="AQ1194" i="11"/>
  <c r="AR1194" i="11"/>
  <c r="AS1194" i="11"/>
  <c r="AN1195" i="11"/>
  <c r="C1195" i="11" s="1"/>
  <c r="AO1195" i="11"/>
  <c r="D1195" i="11" s="1"/>
  <c r="AP1195" i="11"/>
  <c r="E1195" i="11" s="1"/>
  <c r="AQ1195" i="11"/>
  <c r="AR1195" i="11"/>
  <c r="AS1195" i="11"/>
  <c r="AN1196" i="11"/>
  <c r="C1196" i="11" s="1"/>
  <c r="AO1196" i="11"/>
  <c r="D1196" i="11" s="1"/>
  <c r="AP1196" i="11"/>
  <c r="E1196" i="11" s="1"/>
  <c r="AQ1196" i="11"/>
  <c r="AR1196" i="11"/>
  <c r="AS1196" i="11"/>
  <c r="AN1197" i="11"/>
  <c r="C1197" i="11" s="1"/>
  <c r="AO1197" i="11"/>
  <c r="D1197" i="11" s="1"/>
  <c r="AP1197" i="11"/>
  <c r="E1197" i="11" s="1"/>
  <c r="AQ1197" i="11"/>
  <c r="AR1197" i="11"/>
  <c r="AS1197" i="11"/>
  <c r="AN1198" i="11"/>
  <c r="C1198" i="11" s="1"/>
  <c r="AO1198" i="11"/>
  <c r="D1198" i="11" s="1"/>
  <c r="AP1198" i="11"/>
  <c r="E1198" i="11" s="1"/>
  <c r="AQ1198" i="11"/>
  <c r="AR1198" i="11"/>
  <c r="AS1198" i="11"/>
  <c r="AN1199" i="11"/>
  <c r="C1199" i="11" s="1"/>
  <c r="AO1199" i="11"/>
  <c r="D1199" i="11" s="1"/>
  <c r="AP1199" i="11"/>
  <c r="E1199" i="11" s="1"/>
  <c r="AQ1199" i="11"/>
  <c r="AR1199" i="11"/>
  <c r="AS1199" i="11"/>
  <c r="AN1200" i="11"/>
  <c r="C1200" i="11" s="1"/>
  <c r="AO1200" i="11"/>
  <c r="D1200" i="11" s="1"/>
  <c r="AP1200" i="11"/>
  <c r="E1200" i="11" s="1"/>
  <c r="AQ1200" i="11"/>
  <c r="AR1200" i="11"/>
  <c r="AS1200" i="11"/>
  <c r="AN1201" i="11"/>
  <c r="C1201" i="11" s="1"/>
  <c r="AO1201" i="11"/>
  <c r="D1201" i="11" s="1"/>
  <c r="AP1201" i="11"/>
  <c r="E1201" i="11" s="1"/>
  <c r="AQ1201" i="11"/>
  <c r="AR1201" i="11"/>
  <c r="AS1201" i="11"/>
  <c r="AN1202" i="11"/>
  <c r="C1202" i="11" s="1"/>
  <c r="AO1202" i="11"/>
  <c r="D1202" i="11" s="1"/>
  <c r="AP1202" i="11"/>
  <c r="E1202" i="11" s="1"/>
  <c r="AQ1202" i="11"/>
  <c r="AR1202" i="11"/>
  <c r="AS1202" i="11"/>
  <c r="AN1203" i="11"/>
  <c r="C1203" i="11" s="1"/>
  <c r="AO1203" i="11"/>
  <c r="D1203" i="11" s="1"/>
  <c r="AP1203" i="11"/>
  <c r="E1203" i="11" s="1"/>
  <c r="AQ1203" i="11"/>
  <c r="AR1203" i="11"/>
  <c r="AS1203" i="11"/>
  <c r="AN1204" i="11"/>
  <c r="C1204" i="11" s="1"/>
  <c r="AO1204" i="11"/>
  <c r="D1204" i="11" s="1"/>
  <c r="AP1204" i="11"/>
  <c r="E1204" i="11" s="1"/>
  <c r="AQ1204" i="11"/>
  <c r="AR1204" i="11"/>
  <c r="AS1204" i="11"/>
  <c r="AN1205" i="11"/>
  <c r="C1205" i="11" s="1"/>
  <c r="AO1205" i="11"/>
  <c r="D1205" i="11" s="1"/>
  <c r="AP1205" i="11"/>
  <c r="E1205" i="11" s="1"/>
  <c r="AQ1205" i="11"/>
  <c r="AR1205" i="11"/>
  <c r="AS1205" i="11"/>
  <c r="AN1206" i="11"/>
  <c r="C1206" i="11" s="1"/>
  <c r="AO1206" i="11"/>
  <c r="D1206" i="11" s="1"/>
  <c r="AP1206" i="11"/>
  <c r="E1206" i="11" s="1"/>
  <c r="AQ1206" i="11"/>
  <c r="AR1206" i="11"/>
  <c r="AS1206" i="11"/>
  <c r="AN1207" i="11"/>
  <c r="C1207" i="11" s="1"/>
  <c r="AO1207" i="11"/>
  <c r="D1207" i="11" s="1"/>
  <c r="AP1207" i="11"/>
  <c r="E1207" i="11" s="1"/>
  <c r="AQ1207" i="11"/>
  <c r="AR1207" i="11"/>
  <c r="AS1207" i="11"/>
  <c r="AN1208" i="11"/>
  <c r="C1208" i="11" s="1"/>
  <c r="AO1208" i="11"/>
  <c r="D1208" i="11" s="1"/>
  <c r="AP1208" i="11"/>
  <c r="E1208" i="11" s="1"/>
  <c r="AQ1208" i="11"/>
  <c r="AR1208" i="11"/>
  <c r="AS1208" i="11"/>
  <c r="AN1209" i="11"/>
  <c r="C1209" i="11" s="1"/>
  <c r="AO1209" i="11"/>
  <c r="D1209" i="11" s="1"/>
  <c r="AP1209" i="11"/>
  <c r="E1209" i="11" s="1"/>
  <c r="AQ1209" i="11"/>
  <c r="AR1209" i="11"/>
  <c r="AS1209" i="11"/>
  <c r="AN1210" i="11"/>
  <c r="C1210" i="11" s="1"/>
  <c r="AO1210" i="11"/>
  <c r="D1210" i="11" s="1"/>
  <c r="AP1210" i="11"/>
  <c r="E1210" i="11" s="1"/>
  <c r="AQ1210" i="11"/>
  <c r="AR1210" i="11"/>
  <c r="AS1210" i="11"/>
  <c r="AN1211" i="11"/>
  <c r="C1211" i="11" s="1"/>
  <c r="AO1211" i="11"/>
  <c r="D1211" i="11" s="1"/>
  <c r="AP1211" i="11"/>
  <c r="E1211" i="11" s="1"/>
  <c r="AQ1211" i="11"/>
  <c r="AR1211" i="11"/>
  <c r="AS1211" i="11"/>
  <c r="AN1212" i="11"/>
  <c r="C1212" i="11" s="1"/>
  <c r="AO1212" i="11"/>
  <c r="D1212" i="11" s="1"/>
  <c r="AP1212" i="11"/>
  <c r="E1212" i="11" s="1"/>
  <c r="AQ1212" i="11"/>
  <c r="AR1212" i="11"/>
  <c r="AS1212" i="11"/>
  <c r="AN1213" i="11"/>
  <c r="C1213" i="11" s="1"/>
  <c r="AO1213" i="11"/>
  <c r="D1213" i="11" s="1"/>
  <c r="AP1213" i="11"/>
  <c r="E1213" i="11" s="1"/>
  <c r="AQ1213" i="11"/>
  <c r="AR1213" i="11"/>
  <c r="AS1213" i="11"/>
  <c r="AN1214" i="11"/>
  <c r="C1214" i="11" s="1"/>
  <c r="AO1214" i="11"/>
  <c r="D1214" i="11" s="1"/>
  <c r="AP1214" i="11"/>
  <c r="E1214" i="11" s="1"/>
  <c r="AQ1214" i="11"/>
  <c r="AR1214" i="11"/>
  <c r="AS1214" i="11"/>
  <c r="AN1215" i="11"/>
  <c r="C1215" i="11" s="1"/>
  <c r="AO1215" i="11"/>
  <c r="D1215" i="11" s="1"/>
  <c r="AP1215" i="11"/>
  <c r="E1215" i="11" s="1"/>
  <c r="AQ1215" i="11"/>
  <c r="AR1215" i="11"/>
  <c r="AS1215" i="11"/>
  <c r="AN1216" i="11"/>
  <c r="C1216" i="11" s="1"/>
  <c r="AO1216" i="11"/>
  <c r="D1216" i="11" s="1"/>
  <c r="AP1216" i="11"/>
  <c r="E1216" i="11" s="1"/>
  <c r="AQ1216" i="11"/>
  <c r="AR1216" i="11"/>
  <c r="AS1216" i="11"/>
  <c r="AN1217" i="11"/>
  <c r="C1217" i="11" s="1"/>
  <c r="AO1217" i="11"/>
  <c r="D1217" i="11" s="1"/>
  <c r="AP1217" i="11"/>
  <c r="E1217" i="11" s="1"/>
  <c r="AQ1217" i="11"/>
  <c r="AR1217" i="11"/>
  <c r="AS1217" i="11"/>
  <c r="AN1218" i="11"/>
  <c r="C1218" i="11" s="1"/>
  <c r="AO1218" i="11"/>
  <c r="D1218" i="11" s="1"/>
  <c r="AP1218" i="11"/>
  <c r="E1218" i="11" s="1"/>
  <c r="AQ1218" i="11"/>
  <c r="AR1218" i="11"/>
  <c r="AS1218" i="11"/>
  <c r="AN1219" i="11"/>
  <c r="C1219" i="11" s="1"/>
  <c r="AO1219" i="11"/>
  <c r="D1219" i="11" s="1"/>
  <c r="AP1219" i="11"/>
  <c r="E1219" i="11" s="1"/>
  <c r="AQ1219" i="11"/>
  <c r="AR1219" i="11"/>
  <c r="AS1219" i="11"/>
  <c r="AN1220" i="11"/>
  <c r="C1220" i="11" s="1"/>
  <c r="AO1220" i="11"/>
  <c r="D1220" i="11" s="1"/>
  <c r="AP1220" i="11"/>
  <c r="E1220" i="11" s="1"/>
  <c r="AQ1220" i="11"/>
  <c r="AR1220" i="11"/>
  <c r="AS1220" i="11"/>
  <c r="AN1221" i="11"/>
  <c r="C1221" i="11" s="1"/>
  <c r="AO1221" i="11"/>
  <c r="D1221" i="11" s="1"/>
  <c r="AP1221" i="11"/>
  <c r="E1221" i="11" s="1"/>
  <c r="AQ1221" i="11"/>
  <c r="AR1221" i="11"/>
  <c r="AS1221" i="11"/>
  <c r="AN1222" i="11"/>
  <c r="C1222" i="11" s="1"/>
  <c r="AO1222" i="11"/>
  <c r="D1222" i="11" s="1"/>
  <c r="AP1222" i="11"/>
  <c r="E1222" i="11" s="1"/>
  <c r="AQ1222" i="11"/>
  <c r="AR1222" i="11"/>
  <c r="AS1222" i="11"/>
  <c r="AN1223" i="11"/>
  <c r="C1223" i="11" s="1"/>
  <c r="AO1223" i="11"/>
  <c r="D1223" i="11" s="1"/>
  <c r="AP1223" i="11"/>
  <c r="E1223" i="11" s="1"/>
  <c r="AQ1223" i="11"/>
  <c r="AR1223" i="11"/>
  <c r="AS1223" i="11"/>
  <c r="AN1224" i="11"/>
  <c r="C1224" i="11" s="1"/>
  <c r="AO1224" i="11"/>
  <c r="D1224" i="11" s="1"/>
  <c r="AP1224" i="11"/>
  <c r="E1224" i="11" s="1"/>
  <c r="AQ1224" i="11"/>
  <c r="AR1224" i="11"/>
  <c r="AS1224" i="11"/>
  <c r="AN1225" i="11"/>
  <c r="C1225" i="11" s="1"/>
  <c r="AO1225" i="11"/>
  <c r="D1225" i="11" s="1"/>
  <c r="AP1225" i="11"/>
  <c r="E1225" i="11" s="1"/>
  <c r="AQ1225" i="11"/>
  <c r="AR1225" i="11"/>
  <c r="AS1225" i="11"/>
  <c r="AN1226" i="11"/>
  <c r="C1226" i="11" s="1"/>
  <c r="AO1226" i="11"/>
  <c r="D1226" i="11" s="1"/>
  <c r="AP1226" i="11"/>
  <c r="E1226" i="11" s="1"/>
  <c r="AQ1226" i="11"/>
  <c r="AR1226" i="11"/>
  <c r="AS1226" i="11"/>
  <c r="AN1227" i="11"/>
  <c r="C1227" i="11" s="1"/>
  <c r="AO1227" i="11"/>
  <c r="D1227" i="11" s="1"/>
  <c r="AP1227" i="11"/>
  <c r="E1227" i="11" s="1"/>
  <c r="AQ1227" i="11"/>
  <c r="AR1227" i="11"/>
  <c r="AS1227" i="11"/>
  <c r="AN1228" i="11"/>
  <c r="C1228" i="11" s="1"/>
  <c r="AO1228" i="11"/>
  <c r="D1228" i="11" s="1"/>
  <c r="AP1228" i="11"/>
  <c r="E1228" i="11" s="1"/>
  <c r="AQ1228" i="11"/>
  <c r="AR1228" i="11"/>
  <c r="AS1228" i="11"/>
  <c r="AN1229" i="11"/>
  <c r="C1229" i="11" s="1"/>
  <c r="AO1229" i="11"/>
  <c r="D1229" i="11" s="1"/>
  <c r="AP1229" i="11"/>
  <c r="E1229" i="11" s="1"/>
  <c r="AQ1229" i="11"/>
  <c r="AR1229" i="11"/>
  <c r="AS1229" i="11"/>
  <c r="AN1230" i="11"/>
  <c r="C1230" i="11" s="1"/>
  <c r="AO1230" i="11"/>
  <c r="D1230" i="11" s="1"/>
  <c r="AP1230" i="11"/>
  <c r="E1230" i="11" s="1"/>
  <c r="AQ1230" i="11"/>
  <c r="AR1230" i="11"/>
  <c r="AS1230" i="11"/>
  <c r="AN1231" i="11"/>
  <c r="C1231" i="11" s="1"/>
  <c r="AO1231" i="11"/>
  <c r="D1231" i="11" s="1"/>
  <c r="AP1231" i="11"/>
  <c r="E1231" i="11" s="1"/>
  <c r="AQ1231" i="11"/>
  <c r="AR1231" i="11"/>
  <c r="AS1231" i="11"/>
  <c r="AN1232" i="11"/>
  <c r="C1232" i="11" s="1"/>
  <c r="AO1232" i="11"/>
  <c r="D1232" i="11" s="1"/>
  <c r="AP1232" i="11"/>
  <c r="E1232" i="11" s="1"/>
  <c r="AQ1232" i="11"/>
  <c r="AR1232" i="11"/>
  <c r="AS1232" i="11"/>
  <c r="AN1233" i="11"/>
  <c r="C1233" i="11" s="1"/>
  <c r="AO1233" i="11"/>
  <c r="D1233" i="11" s="1"/>
  <c r="AP1233" i="11"/>
  <c r="E1233" i="11" s="1"/>
  <c r="AQ1233" i="11"/>
  <c r="AR1233" i="11"/>
  <c r="AS1233" i="11"/>
  <c r="AN1234" i="11"/>
  <c r="C1234" i="11" s="1"/>
  <c r="AO1234" i="11"/>
  <c r="D1234" i="11" s="1"/>
  <c r="AP1234" i="11"/>
  <c r="E1234" i="11" s="1"/>
  <c r="AQ1234" i="11"/>
  <c r="AR1234" i="11"/>
  <c r="AS1234" i="11"/>
  <c r="AN1235" i="11"/>
  <c r="C1235" i="11" s="1"/>
  <c r="AO1235" i="11"/>
  <c r="D1235" i="11" s="1"/>
  <c r="AP1235" i="11"/>
  <c r="E1235" i="11" s="1"/>
  <c r="AQ1235" i="11"/>
  <c r="AR1235" i="11"/>
  <c r="AS1235" i="11"/>
  <c r="AN1236" i="11"/>
  <c r="C1236" i="11" s="1"/>
  <c r="AO1236" i="11"/>
  <c r="D1236" i="11" s="1"/>
  <c r="AP1236" i="11"/>
  <c r="E1236" i="11" s="1"/>
  <c r="AQ1236" i="11"/>
  <c r="AR1236" i="11"/>
  <c r="AS1236" i="11"/>
  <c r="AN1237" i="11"/>
  <c r="C1237" i="11" s="1"/>
  <c r="AO1237" i="11"/>
  <c r="D1237" i="11" s="1"/>
  <c r="AP1237" i="11"/>
  <c r="E1237" i="11" s="1"/>
  <c r="AQ1237" i="11"/>
  <c r="AR1237" i="11"/>
  <c r="AS1237" i="11"/>
  <c r="AN1238" i="11"/>
  <c r="C1238" i="11" s="1"/>
  <c r="AO1238" i="11"/>
  <c r="D1238" i="11" s="1"/>
  <c r="AP1238" i="11"/>
  <c r="E1238" i="11" s="1"/>
  <c r="AQ1238" i="11"/>
  <c r="AR1238" i="11"/>
  <c r="AS1238" i="11"/>
  <c r="AN1239" i="11"/>
  <c r="C1239" i="11" s="1"/>
  <c r="AO1239" i="11"/>
  <c r="D1239" i="11" s="1"/>
  <c r="AP1239" i="11"/>
  <c r="E1239" i="11" s="1"/>
  <c r="AQ1239" i="11"/>
  <c r="AR1239" i="11"/>
  <c r="AS1239" i="11"/>
  <c r="AN1240" i="11"/>
  <c r="C1240" i="11" s="1"/>
  <c r="AO1240" i="11"/>
  <c r="D1240" i="11" s="1"/>
  <c r="AP1240" i="11"/>
  <c r="E1240" i="11" s="1"/>
  <c r="AQ1240" i="11"/>
  <c r="AR1240" i="11"/>
  <c r="AS1240" i="11"/>
  <c r="AN1241" i="11"/>
  <c r="C1241" i="11" s="1"/>
  <c r="AO1241" i="11"/>
  <c r="D1241" i="11" s="1"/>
  <c r="AP1241" i="11"/>
  <c r="E1241" i="11" s="1"/>
  <c r="AQ1241" i="11"/>
  <c r="AR1241" i="11"/>
  <c r="AS1241" i="11"/>
  <c r="AN1242" i="11"/>
  <c r="C1242" i="11" s="1"/>
  <c r="AO1242" i="11"/>
  <c r="D1242" i="11" s="1"/>
  <c r="AP1242" i="11"/>
  <c r="E1242" i="11" s="1"/>
  <c r="AQ1242" i="11"/>
  <c r="AR1242" i="11"/>
  <c r="AS1242" i="11"/>
  <c r="AN1243" i="11"/>
  <c r="C1243" i="11" s="1"/>
  <c r="AO1243" i="11"/>
  <c r="D1243" i="11" s="1"/>
  <c r="AP1243" i="11"/>
  <c r="E1243" i="11" s="1"/>
  <c r="AQ1243" i="11"/>
  <c r="AR1243" i="11"/>
  <c r="AS1243" i="11"/>
  <c r="AN1244" i="11"/>
  <c r="C1244" i="11" s="1"/>
  <c r="AO1244" i="11"/>
  <c r="D1244" i="11" s="1"/>
  <c r="AP1244" i="11"/>
  <c r="E1244" i="11" s="1"/>
  <c r="AQ1244" i="11"/>
  <c r="AR1244" i="11"/>
  <c r="AS1244" i="11"/>
  <c r="AN1245" i="11"/>
  <c r="C1245" i="11" s="1"/>
  <c r="AO1245" i="11"/>
  <c r="D1245" i="11" s="1"/>
  <c r="AP1245" i="11"/>
  <c r="E1245" i="11" s="1"/>
  <c r="AQ1245" i="11"/>
  <c r="AR1245" i="11"/>
  <c r="AS1245" i="11"/>
  <c r="AN1246" i="11"/>
  <c r="C1246" i="11" s="1"/>
  <c r="AO1246" i="11"/>
  <c r="D1246" i="11" s="1"/>
  <c r="AP1246" i="11"/>
  <c r="E1246" i="11" s="1"/>
  <c r="AQ1246" i="11"/>
  <c r="AR1246" i="11"/>
  <c r="AS1246" i="11"/>
  <c r="AN1247" i="11"/>
  <c r="C1247" i="11" s="1"/>
  <c r="AO1247" i="11"/>
  <c r="D1247" i="11" s="1"/>
  <c r="AP1247" i="11"/>
  <c r="E1247" i="11" s="1"/>
  <c r="AQ1247" i="11"/>
  <c r="AR1247" i="11"/>
  <c r="AS1247" i="11"/>
  <c r="AN1248" i="11"/>
  <c r="C1248" i="11" s="1"/>
  <c r="AO1248" i="11"/>
  <c r="D1248" i="11" s="1"/>
  <c r="AP1248" i="11"/>
  <c r="E1248" i="11" s="1"/>
  <c r="AQ1248" i="11"/>
  <c r="AR1248" i="11"/>
  <c r="AS1248" i="11"/>
  <c r="AN1249" i="11"/>
  <c r="C1249" i="11" s="1"/>
  <c r="AO1249" i="11"/>
  <c r="D1249" i="11" s="1"/>
  <c r="AP1249" i="11"/>
  <c r="E1249" i="11" s="1"/>
  <c r="AQ1249" i="11"/>
  <c r="AR1249" i="11"/>
  <c r="AS1249" i="11"/>
  <c r="AN1250" i="11"/>
  <c r="C1250" i="11" s="1"/>
  <c r="AO1250" i="11"/>
  <c r="D1250" i="11" s="1"/>
  <c r="AP1250" i="11"/>
  <c r="E1250" i="11" s="1"/>
  <c r="AQ1250" i="11"/>
  <c r="AR1250" i="11"/>
  <c r="AS1250" i="11"/>
  <c r="AN1251" i="11"/>
  <c r="C1251" i="11" s="1"/>
  <c r="AO1251" i="11"/>
  <c r="D1251" i="11" s="1"/>
  <c r="AP1251" i="11"/>
  <c r="E1251" i="11" s="1"/>
  <c r="AQ1251" i="11"/>
  <c r="AR1251" i="11"/>
  <c r="AS1251" i="11"/>
  <c r="AN1252" i="11"/>
  <c r="C1252" i="11" s="1"/>
  <c r="AO1252" i="11"/>
  <c r="D1252" i="11" s="1"/>
  <c r="AP1252" i="11"/>
  <c r="E1252" i="11" s="1"/>
  <c r="AQ1252" i="11"/>
  <c r="AR1252" i="11"/>
  <c r="AS1252" i="11"/>
  <c r="AN1253" i="11"/>
  <c r="C1253" i="11" s="1"/>
  <c r="AO1253" i="11"/>
  <c r="D1253" i="11" s="1"/>
  <c r="AP1253" i="11"/>
  <c r="E1253" i="11" s="1"/>
  <c r="AQ1253" i="11"/>
  <c r="AR1253" i="11"/>
  <c r="AS1253" i="11"/>
  <c r="AN1254" i="11"/>
  <c r="C1254" i="11" s="1"/>
  <c r="AO1254" i="11"/>
  <c r="D1254" i="11" s="1"/>
  <c r="AP1254" i="11"/>
  <c r="E1254" i="11" s="1"/>
  <c r="AQ1254" i="11"/>
  <c r="AR1254" i="11"/>
  <c r="AS1254" i="11"/>
  <c r="AN1255" i="11"/>
  <c r="C1255" i="11" s="1"/>
  <c r="AO1255" i="11"/>
  <c r="D1255" i="11" s="1"/>
  <c r="AP1255" i="11"/>
  <c r="E1255" i="11" s="1"/>
  <c r="AQ1255" i="11"/>
  <c r="AR1255" i="11"/>
  <c r="AS1255" i="11"/>
  <c r="AN1256" i="11"/>
  <c r="C1256" i="11" s="1"/>
  <c r="AO1256" i="11"/>
  <c r="D1256" i="11" s="1"/>
  <c r="AP1256" i="11"/>
  <c r="E1256" i="11" s="1"/>
  <c r="AQ1256" i="11"/>
  <c r="AR1256" i="11"/>
  <c r="AS1256" i="11"/>
  <c r="AN1257" i="11"/>
  <c r="C1257" i="11" s="1"/>
  <c r="AO1257" i="11"/>
  <c r="D1257" i="11" s="1"/>
  <c r="AP1257" i="11"/>
  <c r="E1257" i="11" s="1"/>
  <c r="AQ1257" i="11"/>
  <c r="AR1257" i="11"/>
  <c r="AS1257" i="11"/>
  <c r="AN1258" i="11"/>
  <c r="C1258" i="11" s="1"/>
  <c r="AO1258" i="11"/>
  <c r="D1258" i="11" s="1"/>
  <c r="AP1258" i="11"/>
  <c r="E1258" i="11" s="1"/>
  <c r="AQ1258" i="11"/>
  <c r="AR1258" i="11"/>
  <c r="AS1258" i="11"/>
  <c r="AN1259" i="11"/>
  <c r="C1259" i="11" s="1"/>
  <c r="AO1259" i="11"/>
  <c r="D1259" i="11" s="1"/>
  <c r="AP1259" i="11"/>
  <c r="E1259" i="11" s="1"/>
  <c r="AQ1259" i="11"/>
  <c r="AR1259" i="11"/>
  <c r="AS1259" i="11"/>
  <c r="AN1260" i="11"/>
  <c r="C1260" i="11" s="1"/>
  <c r="AO1260" i="11"/>
  <c r="D1260" i="11" s="1"/>
  <c r="AP1260" i="11"/>
  <c r="E1260" i="11" s="1"/>
  <c r="AQ1260" i="11"/>
  <c r="AR1260" i="11"/>
  <c r="AS1260" i="11"/>
  <c r="AN1261" i="11"/>
  <c r="C1261" i="11" s="1"/>
  <c r="AO1261" i="11"/>
  <c r="D1261" i="11" s="1"/>
  <c r="AP1261" i="11"/>
  <c r="E1261" i="11" s="1"/>
  <c r="AQ1261" i="11"/>
  <c r="AR1261" i="11"/>
  <c r="AS1261" i="11"/>
  <c r="AN1262" i="11"/>
  <c r="C1262" i="11" s="1"/>
  <c r="AO1262" i="11"/>
  <c r="D1262" i="11" s="1"/>
  <c r="AP1262" i="11"/>
  <c r="E1262" i="11" s="1"/>
  <c r="AQ1262" i="11"/>
  <c r="AR1262" i="11"/>
  <c r="AS1262" i="11"/>
  <c r="AN1263" i="11"/>
  <c r="C1263" i="11" s="1"/>
  <c r="AO1263" i="11"/>
  <c r="D1263" i="11" s="1"/>
  <c r="AP1263" i="11"/>
  <c r="E1263" i="11" s="1"/>
  <c r="AQ1263" i="11"/>
  <c r="AR1263" i="11"/>
  <c r="AS1263" i="11"/>
  <c r="AN1264" i="11"/>
  <c r="C1264" i="11" s="1"/>
  <c r="AO1264" i="11"/>
  <c r="D1264" i="11" s="1"/>
  <c r="AP1264" i="11"/>
  <c r="E1264" i="11" s="1"/>
  <c r="AQ1264" i="11"/>
  <c r="AR1264" i="11"/>
  <c r="AS1264" i="11"/>
  <c r="AN1265" i="11"/>
  <c r="C1265" i="11" s="1"/>
  <c r="AO1265" i="11"/>
  <c r="D1265" i="11" s="1"/>
  <c r="AP1265" i="11"/>
  <c r="E1265" i="11" s="1"/>
  <c r="AQ1265" i="11"/>
  <c r="AR1265" i="11"/>
  <c r="AS1265" i="11"/>
  <c r="AN1266" i="11"/>
  <c r="C1266" i="11" s="1"/>
  <c r="AO1266" i="11"/>
  <c r="D1266" i="11" s="1"/>
  <c r="AP1266" i="11"/>
  <c r="E1266" i="11" s="1"/>
  <c r="AQ1266" i="11"/>
  <c r="AR1266" i="11"/>
  <c r="AS1266" i="11"/>
  <c r="AN1267" i="11"/>
  <c r="C1267" i="11" s="1"/>
  <c r="AO1267" i="11"/>
  <c r="D1267" i="11" s="1"/>
  <c r="AP1267" i="11"/>
  <c r="E1267" i="11" s="1"/>
  <c r="AQ1267" i="11"/>
  <c r="AR1267" i="11"/>
  <c r="AS1267" i="11"/>
  <c r="AN1268" i="11"/>
  <c r="C1268" i="11" s="1"/>
  <c r="AO1268" i="11"/>
  <c r="D1268" i="11" s="1"/>
  <c r="AP1268" i="11"/>
  <c r="E1268" i="11" s="1"/>
  <c r="AQ1268" i="11"/>
  <c r="AR1268" i="11"/>
  <c r="AS1268" i="11"/>
  <c r="AN1269" i="11"/>
  <c r="C1269" i="11" s="1"/>
  <c r="AO1269" i="11"/>
  <c r="D1269" i="11" s="1"/>
  <c r="AP1269" i="11"/>
  <c r="E1269" i="11" s="1"/>
  <c r="AQ1269" i="11"/>
  <c r="AR1269" i="11"/>
  <c r="AS1269" i="11"/>
  <c r="AN1270" i="11"/>
  <c r="C1270" i="11" s="1"/>
  <c r="AO1270" i="11"/>
  <c r="D1270" i="11" s="1"/>
  <c r="AP1270" i="11"/>
  <c r="E1270" i="11" s="1"/>
  <c r="AQ1270" i="11"/>
  <c r="AR1270" i="11"/>
  <c r="AS1270" i="11"/>
  <c r="AN1271" i="11"/>
  <c r="C1271" i="11" s="1"/>
  <c r="AO1271" i="11"/>
  <c r="D1271" i="11" s="1"/>
  <c r="AP1271" i="11"/>
  <c r="E1271" i="11" s="1"/>
  <c r="AQ1271" i="11"/>
  <c r="AR1271" i="11"/>
  <c r="AS1271" i="11"/>
  <c r="AN1272" i="11"/>
  <c r="C1272" i="11" s="1"/>
  <c r="AO1272" i="11"/>
  <c r="D1272" i="11" s="1"/>
  <c r="AP1272" i="11"/>
  <c r="E1272" i="11" s="1"/>
  <c r="AQ1272" i="11"/>
  <c r="AR1272" i="11"/>
  <c r="AS1272" i="11"/>
  <c r="AN1273" i="11"/>
  <c r="C1273" i="11" s="1"/>
  <c r="AO1273" i="11"/>
  <c r="D1273" i="11" s="1"/>
  <c r="AP1273" i="11"/>
  <c r="E1273" i="11" s="1"/>
  <c r="AQ1273" i="11"/>
  <c r="AR1273" i="11"/>
  <c r="AS1273" i="11"/>
  <c r="AN1274" i="11"/>
  <c r="C1274" i="11" s="1"/>
  <c r="AO1274" i="11"/>
  <c r="D1274" i="11" s="1"/>
  <c r="AP1274" i="11"/>
  <c r="E1274" i="11" s="1"/>
  <c r="AQ1274" i="11"/>
  <c r="AR1274" i="11"/>
  <c r="AS1274" i="11"/>
  <c r="AN1275" i="11"/>
  <c r="C1275" i="11" s="1"/>
  <c r="AO1275" i="11"/>
  <c r="D1275" i="11" s="1"/>
  <c r="AP1275" i="11"/>
  <c r="E1275" i="11" s="1"/>
  <c r="AQ1275" i="11"/>
  <c r="AR1275" i="11"/>
  <c r="AS1275" i="11"/>
  <c r="AN1276" i="11"/>
  <c r="C1276" i="11" s="1"/>
  <c r="AO1276" i="11"/>
  <c r="D1276" i="11" s="1"/>
  <c r="AP1276" i="11"/>
  <c r="E1276" i="11" s="1"/>
  <c r="AQ1276" i="11"/>
  <c r="AR1276" i="11"/>
  <c r="AS1276" i="11"/>
  <c r="AN1277" i="11"/>
  <c r="C1277" i="11" s="1"/>
  <c r="AO1277" i="11"/>
  <c r="D1277" i="11" s="1"/>
  <c r="AP1277" i="11"/>
  <c r="E1277" i="11" s="1"/>
  <c r="AQ1277" i="11"/>
  <c r="AR1277" i="11"/>
  <c r="AS1277" i="11"/>
  <c r="AN1278" i="11"/>
  <c r="C1278" i="11" s="1"/>
  <c r="AO1278" i="11"/>
  <c r="D1278" i="11" s="1"/>
  <c r="AP1278" i="11"/>
  <c r="E1278" i="11" s="1"/>
  <c r="AQ1278" i="11"/>
  <c r="AR1278" i="11"/>
  <c r="AS1278" i="11"/>
  <c r="AN1279" i="11"/>
  <c r="C1279" i="11" s="1"/>
  <c r="AO1279" i="11"/>
  <c r="D1279" i="11" s="1"/>
  <c r="AP1279" i="11"/>
  <c r="E1279" i="11" s="1"/>
  <c r="AQ1279" i="11"/>
  <c r="AR1279" i="11"/>
  <c r="AS1279" i="11"/>
  <c r="AN1280" i="11"/>
  <c r="C1280" i="11" s="1"/>
  <c r="AO1280" i="11"/>
  <c r="D1280" i="11" s="1"/>
  <c r="AP1280" i="11"/>
  <c r="E1280" i="11" s="1"/>
  <c r="AQ1280" i="11"/>
  <c r="AR1280" i="11"/>
  <c r="AS1280" i="11"/>
  <c r="AN1281" i="11"/>
  <c r="C1281" i="11" s="1"/>
  <c r="AO1281" i="11"/>
  <c r="D1281" i="11" s="1"/>
  <c r="AP1281" i="11"/>
  <c r="E1281" i="11" s="1"/>
  <c r="AQ1281" i="11"/>
  <c r="AR1281" i="11"/>
  <c r="AS1281" i="11"/>
  <c r="AN1282" i="11"/>
  <c r="C1282" i="11" s="1"/>
  <c r="AO1282" i="11"/>
  <c r="D1282" i="11" s="1"/>
  <c r="AP1282" i="11"/>
  <c r="E1282" i="11" s="1"/>
  <c r="AQ1282" i="11"/>
  <c r="AR1282" i="11"/>
  <c r="AS1282" i="11"/>
  <c r="AN1283" i="11"/>
  <c r="C1283" i="11" s="1"/>
  <c r="AO1283" i="11"/>
  <c r="D1283" i="11" s="1"/>
  <c r="AP1283" i="11"/>
  <c r="E1283" i="11" s="1"/>
  <c r="AQ1283" i="11"/>
  <c r="AR1283" i="11"/>
  <c r="AS1283" i="11"/>
  <c r="AN1284" i="11"/>
  <c r="C1284" i="11" s="1"/>
  <c r="AO1284" i="11"/>
  <c r="D1284" i="11" s="1"/>
  <c r="AP1284" i="11"/>
  <c r="E1284" i="11" s="1"/>
  <c r="AQ1284" i="11"/>
  <c r="AR1284" i="11"/>
  <c r="AS1284" i="11"/>
  <c r="AN1285" i="11"/>
  <c r="C1285" i="11" s="1"/>
  <c r="AO1285" i="11"/>
  <c r="D1285" i="11" s="1"/>
  <c r="AP1285" i="11"/>
  <c r="E1285" i="11" s="1"/>
  <c r="AQ1285" i="11"/>
  <c r="AR1285" i="11"/>
  <c r="AS1285" i="11"/>
  <c r="AN1286" i="11"/>
  <c r="C1286" i="11" s="1"/>
  <c r="AO1286" i="11"/>
  <c r="D1286" i="11" s="1"/>
  <c r="AP1286" i="11"/>
  <c r="E1286" i="11" s="1"/>
  <c r="AQ1286" i="11"/>
  <c r="AR1286" i="11"/>
  <c r="AS1286" i="11"/>
  <c r="AN1287" i="11"/>
  <c r="C1287" i="11" s="1"/>
  <c r="AO1287" i="11"/>
  <c r="D1287" i="11" s="1"/>
  <c r="AP1287" i="11"/>
  <c r="E1287" i="11" s="1"/>
  <c r="AQ1287" i="11"/>
  <c r="AR1287" i="11"/>
  <c r="AS1287" i="11"/>
  <c r="AN1288" i="11"/>
  <c r="C1288" i="11" s="1"/>
  <c r="AO1288" i="11"/>
  <c r="D1288" i="11" s="1"/>
  <c r="AP1288" i="11"/>
  <c r="E1288" i="11" s="1"/>
  <c r="AQ1288" i="11"/>
  <c r="AR1288" i="11"/>
  <c r="AS1288" i="11"/>
  <c r="AN1289" i="11"/>
  <c r="C1289" i="11" s="1"/>
  <c r="AO1289" i="11"/>
  <c r="D1289" i="11" s="1"/>
  <c r="AP1289" i="11"/>
  <c r="E1289" i="11" s="1"/>
  <c r="AQ1289" i="11"/>
  <c r="AR1289" i="11"/>
  <c r="AS1289" i="11"/>
  <c r="AN1290" i="11"/>
  <c r="C1290" i="11" s="1"/>
  <c r="AO1290" i="11"/>
  <c r="D1290" i="11" s="1"/>
  <c r="AP1290" i="11"/>
  <c r="E1290" i="11" s="1"/>
  <c r="AQ1290" i="11"/>
  <c r="AR1290" i="11"/>
  <c r="AS1290" i="11"/>
  <c r="AN1291" i="11"/>
  <c r="C1291" i="11" s="1"/>
  <c r="AO1291" i="11"/>
  <c r="D1291" i="11" s="1"/>
  <c r="AP1291" i="11"/>
  <c r="E1291" i="11" s="1"/>
  <c r="AQ1291" i="11"/>
  <c r="AR1291" i="11"/>
  <c r="AS1291" i="11"/>
  <c r="AN1292" i="11"/>
  <c r="C1292" i="11" s="1"/>
  <c r="AO1292" i="11"/>
  <c r="D1292" i="11" s="1"/>
  <c r="AP1292" i="11"/>
  <c r="E1292" i="11" s="1"/>
  <c r="AQ1292" i="11"/>
  <c r="AR1292" i="11"/>
  <c r="AS1292" i="11"/>
  <c r="AN1293" i="11"/>
  <c r="C1293" i="11" s="1"/>
  <c r="AO1293" i="11"/>
  <c r="D1293" i="11" s="1"/>
  <c r="AP1293" i="11"/>
  <c r="E1293" i="11" s="1"/>
  <c r="AQ1293" i="11"/>
  <c r="AR1293" i="11"/>
  <c r="AS1293" i="11"/>
  <c r="AN1294" i="11"/>
  <c r="C1294" i="11" s="1"/>
  <c r="AO1294" i="11"/>
  <c r="D1294" i="11" s="1"/>
  <c r="AP1294" i="11"/>
  <c r="E1294" i="11" s="1"/>
  <c r="AQ1294" i="11"/>
  <c r="AR1294" i="11"/>
  <c r="AS1294" i="11"/>
  <c r="AN1295" i="11"/>
  <c r="C1295" i="11" s="1"/>
  <c r="AO1295" i="11"/>
  <c r="D1295" i="11" s="1"/>
  <c r="AP1295" i="11"/>
  <c r="E1295" i="11" s="1"/>
  <c r="AQ1295" i="11"/>
  <c r="AR1295" i="11"/>
  <c r="AS1295" i="11"/>
  <c r="AN1296" i="11"/>
  <c r="C1296" i="11" s="1"/>
  <c r="AO1296" i="11"/>
  <c r="D1296" i="11" s="1"/>
  <c r="AP1296" i="11"/>
  <c r="E1296" i="11" s="1"/>
  <c r="AQ1296" i="11"/>
  <c r="AR1296" i="11"/>
  <c r="AS1296" i="11"/>
  <c r="AN1297" i="11"/>
  <c r="C1297" i="11" s="1"/>
  <c r="AO1297" i="11"/>
  <c r="D1297" i="11" s="1"/>
  <c r="AP1297" i="11"/>
  <c r="E1297" i="11" s="1"/>
  <c r="AQ1297" i="11"/>
  <c r="AR1297" i="11"/>
  <c r="AS1297" i="11"/>
  <c r="AN1298" i="11"/>
  <c r="C1298" i="11" s="1"/>
  <c r="AO1298" i="11"/>
  <c r="D1298" i="11" s="1"/>
  <c r="AP1298" i="11"/>
  <c r="E1298" i="11" s="1"/>
  <c r="AQ1298" i="11"/>
  <c r="AR1298" i="11"/>
  <c r="AS1298" i="11"/>
  <c r="AN1299" i="11"/>
  <c r="C1299" i="11" s="1"/>
  <c r="AO1299" i="11"/>
  <c r="D1299" i="11" s="1"/>
  <c r="AP1299" i="11"/>
  <c r="E1299" i="11" s="1"/>
  <c r="AQ1299" i="11"/>
  <c r="AR1299" i="11"/>
  <c r="AS1299" i="11"/>
  <c r="AN1300" i="11"/>
  <c r="C1300" i="11" s="1"/>
  <c r="AO1300" i="11"/>
  <c r="D1300" i="11" s="1"/>
  <c r="AP1300" i="11"/>
  <c r="E1300" i="11" s="1"/>
  <c r="AQ1300" i="11"/>
  <c r="AR1300" i="11"/>
  <c r="AS1300" i="11"/>
  <c r="AN1301" i="11"/>
  <c r="C1301" i="11" s="1"/>
  <c r="AO1301" i="11"/>
  <c r="D1301" i="11" s="1"/>
  <c r="AP1301" i="11"/>
  <c r="E1301" i="11" s="1"/>
  <c r="AQ1301" i="11"/>
  <c r="AR1301" i="11"/>
  <c r="AS1301" i="11"/>
  <c r="AN1302" i="11"/>
  <c r="C1302" i="11" s="1"/>
  <c r="AO1302" i="11"/>
  <c r="D1302" i="11" s="1"/>
  <c r="AP1302" i="11"/>
  <c r="E1302" i="11" s="1"/>
  <c r="AQ1302" i="11"/>
  <c r="AR1302" i="11"/>
  <c r="AS1302" i="11"/>
  <c r="AN1303" i="11"/>
  <c r="C1303" i="11" s="1"/>
  <c r="AO1303" i="11"/>
  <c r="D1303" i="11" s="1"/>
  <c r="AP1303" i="11"/>
  <c r="E1303" i="11" s="1"/>
  <c r="AQ1303" i="11"/>
  <c r="AR1303" i="11"/>
  <c r="AS1303" i="11"/>
  <c r="AN1304" i="11"/>
  <c r="C1304" i="11" s="1"/>
  <c r="AO1304" i="11"/>
  <c r="D1304" i="11" s="1"/>
  <c r="AP1304" i="11"/>
  <c r="E1304" i="11" s="1"/>
  <c r="AQ1304" i="11"/>
  <c r="AR1304" i="11"/>
  <c r="AS1304" i="11"/>
  <c r="AN1305" i="11"/>
  <c r="C1305" i="11" s="1"/>
  <c r="AO1305" i="11"/>
  <c r="D1305" i="11" s="1"/>
  <c r="AP1305" i="11"/>
  <c r="E1305" i="11" s="1"/>
  <c r="AQ1305" i="11"/>
  <c r="AR1305" i="11"/>
  <c r="AS1305" i="11"/>
  <c r="AN1306" i="11"/>
  <c r="C1306" i="11" s="1"/>
  <c r="AO1306" i="11"/>
  <c r="D1306" i="11" s="1"/>
  <c r="AP1306" i="11"/>
  <c r="E1306" i="11" s="1"/>
  <c r="AQ1306" i="11"/>
  <c r="AR1306" i="11"/>
  <c r="AS1306" i="11"/>
  <c r="AN1307" i="11"/>
  <c r="C1307" i="11" s="1"/>
  <c r="AO1307" i="11"/>
  <c r="D1307" i="11" s="1"/>
  <c r="AP1307" i="11"/>
  <c r="E1307" i="11" s="1"/>
  <c r="AQ1307" i="11"/>
  <c r="AR1307" i="11"/>
  <c r="AS1307" i="11"/>
  <c r="AN1308" i="11"/>
  <c r="C1308" i="11" s="1"/>
  <c r="AO1308" i="11"/>
  <c r="D1308" i="11" s="1"/>
  <c r="AP1308" i="11"/>
  <c r="E1308" i="11" s="1"/>
  <c r="AQ1308" i="11"/>
  <c r="AR1308" i="11"/>
  <c r="AS1308" i="11"/>
  <c r="AN1309" i="11"/>
  <c r="C1309" i="11" s="1"/>
  <c r="AO1309" i="11"/>
  <c r="D1309" i="11" s="1"/>
  <c r="AP1309" i="11"/>
  <c r="E1309" i="11" s="1"/>
  <c r="AQ1309" i="11"/>
  <c r="AR1309" i="11"/>
  <c r="AS1309" i="11"/>
  <c r="AN1310" i="11"/>
  <c r="C1310" i="11" s="1"/>
  <c r="AO1310" i="11"/>
  <c r="D1310" i="11" s="1"/>
  <c r="AP1310" i="11"/>
  <c r="E1310" i="11" s="1"/>
  <c r="AQ1310" i="11"/>
  <c r="AR1310" i="11"/>
  <c r="AS1310" i="11"/>
  <c r="AN1311" i="11"/>
  <c r="C1311" i="11" s="1"/>
  <c r="AO1311" i="11"/>
  <c r="D1311" i="11" s="1"/>
  <c r="AP1311" i="11"/>
  <c r="E1311" i="11" s="1"/>
  <c r="AQ1311" i="11"/>
  <c r="AR1311" i="11"/>
  <c r="AS1311" i="11"/>
  <c r="AN1312" i="11"/>
  <c r="C1312" i="11" s="1"/>
  <c r="AO1312" i="11"/>
  <c r="D1312" i="11" s="1"/>
  <c r="AP1312" i="11"/>
  <c r="E1312" i="11" s="1"/>
  <c r="AQ1312" i="11"/>
  <c r="AR1312" i="11"/>
  <c r="AS1312" i="11"/>
  <c r="AN1313" i="11"/>
  <c r="C1313" i="11" s="1"/>
  <c r="AO1313" i="11"/>
  <c r="D1313" i="11" s="1"/>
  <c r="AP1313" i="11"/>
  <c r="E1313" i="11" s="1"/>
  <c r="AQ1313" i="11"/>
  <c r="AR1313" i="11"/>
  <c r="AS1313" i="11"/>
  <c r="AN1314" i="11"/>
  <c r="C1314" i="11" s="1"/>
  <c r="AO1314" i="11"/>
  <c r="D1314" i="11" s="1"/>
  <c r="AP1314" i="11"/>
  <c r="E1314" i="11" s="1"/>
  <c r="AQ1314" i="11"/>
  <c r="AR1314" i="11"/>
  <c r="AS1314" i="11"/>
  <c r="AN1315" i="11"/>
  <c r="C1315" i="11" s="1"/>
  <c r="AO1315" i="11"/>
  <c r="D1315" i="11" s="1"/>
  <c r="AP1315" i="11"/>
  <c r="E1315" i="11" s="1"/>
  <c r="AQ1315" i="11"/>
  <c r="AR1315" i="11"/>
  <c r="AS1315" i="11"/>
  <c r="AN1316" i="11"/>
  <c r="C1316" i="11" s="1"/>
  <c r="AO1316" i="11"/>
  <c r="D1316" i="11" s="1"/>
  <c r="AP1316" i="11"/>
  <c r="E1316" i="11" s="1"/>
  <c r="AQ1316" i="11"/>
  <c r="AR1316" i="11"/>
  <c r="AS1316" i="11"/>
  <c r="AN1317" i="11"/>
  <c r="C1317" i="11" s="1"/>
  <c r="AO1317" i="11"/>
  <c r="D1317" i="11" s="1"/>
  <c r="AP1317" i="11"/>
  <c r="E1317" i="11" s="1"/>
  <c r="AQ1317" i="11"/>
  <c r="AR1317" i="11"/>
  <c r="AS1317" i="11"/>
  <c r="AN1318" i="11"/>
  <c r="C1318" i="11" s="1"/>
  <c r="AO1318" i="11"/>
  <c r="D1318" i="11" s="1"/>
  <c r="AP1318" i="11"/>
  <c r="E1318" i="11" s="1"/>
  <c r="AQ1318" i="11"/>
  <c r="AR1318" i="11"/>
  <c r="AS1318" i="11"/>
  <c r="AN1319" i="11"/>
  <c r="C1319" i="11" s="1"/>
  <c r="AO1319" i="11"/>
  <c r="D1319" i="11" s="1"/>
  <c r="AP1319" i="11"/>
  <c r="E1319" i="11" s="1"/>
  <c r="AQ1319" i="11"/>
  <c r="AR1319" i="11"/>
  <c r="AS1319" i="11"/>
  <c r="AN1320" i="11"/>
  <c r="C1320" i="11" s="1"/>
  <c r="AO1320" i="11"/>
  <c r="D1320" i="11" s="1"/>
  <c r="AP1320" i="11"/>
  <c r="E1320" i="11" s="1"/>
  <c r="AQ1320" i="11"/>
  <c r="AR1320" i="11"/>
  <c r="AS1320" i="11"/>
  <c r="AN1321" i="11"/>
  <c r="C1321" i="11" s="1"/>
  <c r="AO1321" i="11"/>
  <c r="D1321" i="11" s="1"/>
  <c r="AP1321" i="11"/>
  <c r="E1321" i="11" s="1"/>
  <c r="AQ1321" i="11"/>
  <c r="AR1321" i="11"/>
  <c r="AS1321" i="11"/>
  <c r="AN1322" i="11"/>
  <c r="C1322" i="11" s="1"/>
  <c r="AO1322" i="11"/>
  <c r="D1322" i="11" s="1"/>
  <c r="AP1322" i="11"/>
  <c r="E1322" i="11" s="1"/>
  <c r="AQ1322" i="11"/>
  <c r="AR1322" i="11"/>
  <c r="AS1322" i="11"/>
  <c r="AN1323" i="11"/>
  <c r="C1323" i="11" s="1"/>
  <c r="AO1323" i="11"/>
  <c r="D1323" i="11" s="1"/>
  <c r="AP1323" i="11"/>
  <c r="E1323" i="11" s="1"/>
  <c r="AQ1323" i="11"/>
  <c r="AR1323" i="11"/>
  <c r="AS1323" i="11"/>
  <c r="AN1324" i="11"/>
  <c r="C1324" i="11" s="1"/>
  <c r="AO1324" i="11"/>
  <c r="D1324" i="11" s="1"/>
  <c r="AP1324" i="11"/>
  <c r="E1324" i="11" s="1"/>
  <c r="AQ1324" i="11"/>
  <c r="AR1324" i="11"/>
  <c r="AS1324" i="11"/>
  <c r="AN1325" i="11"/>
  <c r="C1325" i="11" s="1"/>
  <c r="AO1325" i="11"/>
  <c r="D1325" i="11" s="1"/>
  <c r="AP1325" i="11"/>
  <c r="E1325" i="11" s="1"/>
  <c r="AQ1325" i="11"/>
  <c r="AR1325" i="11"/>
  <c r="AS1325" i="11"/>
  <c r="AN1326" i="11"/>
  <c r="C1326" i="11" s="1"/>
  <c r="AO1326" i="11"/>
  <c r="D1326" i="11" s="1"/>
  <c r="AP1326" i="11"/>
  <c r="E1326" i="11" s="1"/>
  <c r="AQ1326" i="11"/>
  <c r="AR1326" i="11"/>
  <c r="AS1326" i="11"/>
  <c r="AN1327" i="11"/>
  <c r="C1327" i="11" s="1"/>
  <c r="AO1327" i="11"/>
  <c r="D1327" i="11" s="1"/>
  <c r="AP1327" i="11"/>
  <c r="E1327" i="11" s="1"/>
  <c r="AQ1327" i="11"/>
  <c r="AR1327" i="11"/>
  <c r="AS1327" i="11"/>
  <c r="AN1328" i="11"/>
  <c r="C1328" i="11" s="1"/>
  <c r="AO1328" i="11"/>
  <c r="D1328" i="11" s="1"/>
  <c r="AP1328" i="11"/>
  <c r="E1328" i="11" s="1"/>
  <c r="AQ1328" i="11"/>
  <c r="AR1328" i="11"/>
  <c r="AS1328" i="11"/>
  <c r="AN1329" i="11"/>
  <c r="C1329" i="11" s="1"/>
  <c r="AO1329" i="11"/>
  <c r="D1329" i="11" s="1"/>
  <c r="AP1329" i="11"/>
  <c r="E1329" i="11" s="1"/>
  <c r="AQ1329" i="11"/>
  <c r="AR1329" i="11"/>
  <c r="AS1329" i="11"/>
  <c r="AN1330" i="11"/>
  <c r="C1330" i="11" s="1"/>
  <c r="AO1330" i="11"/>
  <c r="D1330" i="11" s="1"/>
  <c r="AP1330" i="11"/>
  <c r="E1330" i="11" s="1"/>
  <c r="AQ1330" i="11"/>
  <c r="AR1330" i="11"/>
  <c r="AS1330" i="11"/>
  <c r="AN1331" i="11"/>
  <c r="C1331" i="11" s="1"/>
  <c r="AO1331" i="11"/>
  <c r="D1331" i="11" s="1"/>
  <c r="AP1331" i="11"/>
  <c r="E1331" i="11" s="1"/>
  <c r="AQ1331" i="11"/>
  <c r="AR1331" i="11"/>
  <c r="AS1331" i="11"/>
  <c r="AN1332" i="11"/>
  <c r="C1332" i="11" s="1"/>
  <c r="AO1332" i="11"/>
  <c r="D1332" i="11" s="1"/>
  <c r="AP1332" i="11"/>
  <c r="E1332" i="11" s="1"/>
  <c r="AQ1332" i="11"/>
  <c r="AR1332" i="11"/>
  <c r="AS1332" i="11"/>
  <c r="AN1333" i="11"/>
  <c r="C1333" i="11" s="1"/>
  <c r="AO1333" i="11"/>
  <c r="D1333" i="11" s="1"/>
  <c r="AP1333" i="11"/>
  <c r="E1333" i="11" s="1"/>
  <c r="AQ1333" i="11"/>
  <c r="AR1333" i="11"/>
  <c r="AS1333" i="11"/>
  <c r="AN1334" i="11"/>
  <c r="C1334" i="11" s="1"/>
  <c r="AO1334" i="11"/>
  <c r="D1334" i="11" s="1"/>
  <c r="AP1334" i="11"/>
  <c r="E1334" i="11" s="1"/>
  <c r="AQ1334" i="11"/>
  <c r="AR1334" i="11"/>
  <c r="AS1334" i="11"/>
  <c r="AN1335" i="11"/>
  <c r="C1335" i="11" s="1"/>
  <c r="AO1335" i="11"/>
  <c r="D1335" i="11" s="1"/>
  <c r="AP1335" i="11"/>
  <c r="E1335" i="11" s="1"/>
  <c r="AQ1335" i="11"/>
  <c r="AR1335" i="11"/>
  <c r="AS1335" i="11"/>
  <c r="AN1336" i="11"/>
  <c r="C1336" i="11" s="1"/>
  <c r="AO1336" i="11"/>
  <c r="D1336" i="11" s="1"/>
  <c r="AP1336" i="11"/>
  <c r="E1336" i="11" s="1"/>
  <c r="AQ1336" i="11"/>
  <c r="AR1336" i="11"/>
  <c r="AS1336" i="11"/>
  <c r="AN1337" i="11"/>
  <c r="C1337" i="11" s="1"/>
  <c r="AO1337" i="11"/>
  <c r="D1337" i="11" s="1"/>
  <c r="AP1337" i="11"/>
  <c r="E1337" i="11" s="1"/>
  <c r="AQ1337" i="11"/>
  <c r="AR1337" i="11"/>
  <c r="AS1337" i="11"/>
  <c r="AN1338" i="11"/>
  <c r="C1338" i="11" s="1"/>
  <c r="AO1338" i="11"/>
  <c r="D1338" i="11" s="1"/>
  <c r="AP1338" i="11"/>
  <c r="E1338" i="11" s="1"/>
  <c r="AQ1338" i="11"/>
  <c r="AR1338" i="11"/>
  <c r="AS1338" i="11"/>
  <c r="AN1339" i="11"/>
  <c r="C1339" i="11" s="1"/>
  <c r="AO1339" i="11"/>
  <c r="D1339" i="11" s="1"/>
  <c r="AP1339" i="11"/>
  <c r="E1339" i="11" s="1"/>
  <c r="AQ1339" i="11"/>
  <c r="AR1339" i="11"/>
  <c r="AS1339" i="11"/>
  <c r="AN1340" i="11"/>
  <c r="C1340" i="11" s="1"/>
  <c r="AO1340" i="11"/>
  <c r="D1340" i="11" s="1"/>
  <c r="AP1340" i="11"/>
  <c r="E1340" i="11" s="1"/>
  <c r="AQ1340" i="11"/>
  <c r="AR1340" i="11"/>
  <c r="AS1340" i="11"/>
  <c r="AN1341" i="11"/>
  <c r="C1341" i="11" s="1"/>
  <c r="AO1341" i="11"/>
  <c r="D1341" i="11" s="1"/>
  <c r="AP1341" i="11"/>
  <c r="E1341" i="11" s="1"/>
  <c r="AQ1341" i="11"/>
  <c r="AR1341" i="11"/>
  <c r="AS1341" i="11"/>
  <c r="AN1342" i="11"/>
  <c r="C1342" i="11" s="1"/>
  <c r="AO1342" i="11"/>
  <c r="D1342" i="11" s="1"/>
  <c r="AP1342" i="11"/>
  <c r="E1342" i="11" s="1"/>
  <c r="AQ1342" i="11"/>
  <c r="AR1342" i="11"/>
  <c r="AS1342" i="11"/>
  <c r="AN1343" i="11"/>
  <c r="C1343" i="11" s="1"/>
  <c r="AO1343" i="11"/>
  <c r="D1343" i="11" s="1"/>
  <c r="AP1343" i="11"/>
  <c r="E1343" i="11" s="1"/>
  <c r="AQ1343" i="11"/>
  <c r="AR1343" i="11"/>
  <c r="AS1343" i="11"/>
  <c r="AN1344" i="11"/>
  <c r="C1344" i="11" s="1"/>
  <c r="AO1344" i="11"/>
  <c r="D1344" i="11" s="1"/>
  <c r="AP1344" i="11"/>
  <c r="E1344" i="11" s="1"/>
  <c r="AQ1344" i="11"/>
  <c r="AR1344" i="11"/>
  <c r="AS1344" i="11"/>
  <c r="AN1345" i="11"/>
  <c r="C1345" i="11" s="1"/>
  <c r="AO1345" i="11"/>
  <c r="D1345" i="11" s="1"/>
  <c r="AP1345" i="11"/>
  <c r="E1345" i="11" s="1"/>
  <c r="AQ1345" i="11"/>
  <c r="AR1345" i="11"/>
  <c r="AS1345" i="11"/>
  <c r="AN1346" i="11"/>
  <c r="C1346" i="11" s="1"/>
  <c r="AO1346" i="11"/>
  <c r="D1346" i="11" s="1"/>
  <c r="AP1346" i="11"/>
  <c r="E1346" i="11" s="1"/>
  <c r="AQ1346" i="11"/>
  <c r="AR1346" i="11"/>
  <c r="AS1346" i="11"/>
  <c r="AN1347" i="11"/>
  <c r="C1347" i="11" s="1"/>
  <c r="AO1347" i="11"/>
  <c r="D1347" i="11" s="1"/>
  <c r="AP1347" i="11"/>
  <c r="E1347" i="11" s="1"/>
  <c r="AQ1347" i="11"/>
  <c r="AR1347" i="11"/>
  <c r="AS1347" i="11"/>
  <c r="AN1348" i="11"/>
  <c r="C1348" i="11" s="1"/>
  <c r="AO1348" i="11"/>
  <c r="D1348" i="11" s="1"/>
  <c r="AP1348" i="11"/>
  <c r="E1348" i="11" s="1"/>
  <c r="AQ1348" i="11"/>
  <c r="AR1348" i="11"/>
  <c r="AS1348" i="11"/>
  <c r="AN1349" i="11"/>
  <c r="C1349" i="11" s="1"/>
  <c r="AO1349" i="11"/>
  <c r="D1349" i="11" s="1"/>
  <c r="AP1349" i="11"/>
  <c r="E1349" i="11" s="1"/>
  <c r="AQ1349" i="11"/>
  <c r="AR1349" i="11"/>
  <c r="AS1349" i="11"/>
  <c r="AN1350" i="11"/>
  <c r="C1350" i="11" s="1"/>
  <c r="AO1350" i="11"/>
  <c r="D1350" i="11" s="1"/>
  <c r="AP1350" i="11"/>
  <c r="E1350" i="11" s="1"/>
  <c r="AQ1350" i="11"/>
  <c r="AR1350" i="11"/>
  <c r="AS1350" i="11"/>
  <c r="AN1351" i="11"/>
  <c r="C1351" i="11" s="1"/>
  <c r="AO1351" i="11"/>
  <c r="D1351" i="11" s="1"/>
  <c r="AP1351" i="11"/>
  <c r="E1351" i="11" s="1"/>
  <c r="AQ1351" i="11"/>
  <c r="AR1351" i="11"/>
  <c r="AS1351" i="11"/>
  <c r="AN1352" i="11"/>
  <c r="C1352" i="11" s="1"/>
  <c r="AO1352" i="11"/>
  <c r="D1352" i="11" s="1"/>
  <c r="AP1352" i="11"/>
  <c r="E1352" i="11" s="1"/>
  <c r="AQ1352" i="11"/>
  <c r="AR1352" i="11"/>
  <c r="AS1352" i="11"/>
  <c r="AN1353" i="11"/>
  <c r="C1353" i="11" s="1"/>
  <c r="AO1353" i="11"/>
  <c r="D1353" i="11" s="1"/>
  <c r="AP1353" i="11"/>
  <c r="E1353" i="11" s="1"/>
  <c r="AQ1353" i="11"/>
  <c r="AR1353" i="11"/>
  <c r="AS1353" i="11"/>
  <c r="AN1354" i="11"/>
  <c r="C1354" i="11" s="1"/>
  <c r="AO1354" i="11"/>
  <c r="D1354" i="11" s="1"/>
  <c r="AP1354" i="11"/>
  <c r="E1354" i="11" s="1"/>
  <c r="AQ1354" i="11"/>
  <c r="AR1354" i="11"/>
  <c r="AS1354" i="11"/>
  <c r="AN1355" i="11"/>
  <c r="C1355" i="11" s="1"/>
  <c r="AO1355" i="11"/>
  <c r="D1355" i="11" s="1"/>
  <c r="AP1355" i="11"/>
  <c r="E1355" i="11" s="1"/>
  <c r="AQ1355" i="11"/>
  <c r="AR1355" i="11"/>
  <c r="AS1355" i="11"/>
  <c r="AN1356" i="11"/>
  <c r="C1356" i="11" s="1"/>
  <c r="AO1356" i="11"/>
  <c r="D1356" i="11" s="1"/>
  <c r="AP1356" i="11"/>
  <c r="E1356" i="11" s="1"/>
  <c r="AQ1356" i="11"/>
  <c r="AR1356" i="11"/>
  <c r="AS1356" i="11"/>
  <c r="AN1357" i="11"/>
  <c r="C1357" i="11" s="1"/>
  <c r="AO1357" i="11"/>
  <c r="D1357" i="11" s="1"/>
  <c r="AP1357" i="11"/>
  <c r="E1357" i="11" s="1"/>
  <c r="AQ1357" i="11"/>
  <c r="AR1357" i="11"/>
  <c r="AS1357" i="11"/>
  <c r="AN1358" i="11"/>
  <c r="C1358" i="11" s="1"/>
  <c r="AO1358" i="11"/>
  <c r="D1358" i="11" s="1"/>
  <c r="AP1358" i="11"/>
  <c r="E1358" i="11" s="1"/>
  <c r="AQ1358" i="11"/>
  <c r="AR1358" i="11"/>
  <c r="AS1358" i="11"/>
  <c r="AN1359" i="11"/>
  <c r="C1359" i="11" s="1"/>
  <c r="AO1359" i="11"/>
  <c r="D1359" i="11" s="1"/>
  <c r="AP1359" i="11"/>
  <c r="E1359" i="11" s="1"/>
  <c r="AQ1359" i="11"/>
  <c r="AR1359" i="11"/>
  <c r="AS1359" i="11"/>
  <c r="AN1360" i="11"/>
  <c r="C1360" i="11" s="1"/>
  <c r="AO1360" i="11"/>
  <c r="D1360" i="11" s="1"/>
  <c r="AP1360" i="11"/>
  <c r="E1360" i="11" s="1"/>
  <c r="AQ1360" i="11"/>
  <c r="AR1360" i="11"/>
  <c r="AS1360" i="11"/>
  <c r="AN1361" i="11"/>
  <c r="C1361" i="11" s="1"/>
  <c r="AO1361" i="11"/>
  <c r="D1361" i="11" s="1"/>
  <c r="AP1361" i="11"/>
  <c r="E1361" i="11" s="1"/>
  <c r="AQ1361" i="11"/>
  <c r="AR1361" i="11"/>
  <c r="AS1361" i="11"/>
  <c r="AN1362" i="11"/>
  <c r="C1362" i="11" s="1"/>
  <c r="AO1362" i="11"/>
  <c r="D1362" i="11" s="1"/>
  <c r="AP1362" i="11"/>
  <c r="E1362" i="11" s="1"/>
  <c r="AQ1362" i="11"/>
  <c r="AR1362" i="11"/>
  <c r="AS1362" i="11"/>
  <c r="AN1363" i="11"/>
  <c r="C1363" i="11" s="1"/>
  <c r="AO1363" i="11"/>
  <c r="D1363" i="11" s="1"/>
  <c r="AP1363" i="11"/>
  <c r="E1363" i="11" s="1"/>
  <c r="AQ1363" i="11"/>
  <c r="AR1363" i="11"/>
  <c r="AS1363" i="11"/>
  <c r="AN1364" i="11"/>
  <c r="C1364" i="11" s="1"/>
  <c r="AO1364" i="11"/>
  <c r="D1364" i="11" s="1"/>
  <c r="AP1364" i="11"/>
  <c r="E1364" i="11" s="1"/>
  <c r="AQ1364" i="11"/>
  <c r="AR1364" i="11"/>
  <c r="AS1364" i="11"/>
  <c r="AN1365" i="11"/>
  <c r="C1365" i="11" s="1"/>
  <c r="AO1365" i="11"/>
  <c r="D1365" i="11" s="1"/>
  <c r="AP1365" i="11"/>
  <c r="E1365" i="11" s="1"/>
  <c r="AQ1365" i="11"/>
  <c r="AR1365" i="11"/>
  <c r="AS1365" i="11"/>
  <c r="AN1366" i="11"/>
  <c r="C1366" i="11" s="1"/>
  <c r="AO1366" i="11"/>
  <c r="D1366" i="11" s="1"/>
  <c r="AP1366" i="11"/>
  <c r="E1366" i="11" s="1"/>
  <c r="AQ1366" i="11"/>
  <c r="AR1366" i="11"/>
  <c r="AS1366" i="11"/>
  <c r="AN1367" i="11"/>
  <c r="C1367" i="11" s="1"/>
  <c r="AO1367" i="11"/>
  <c r="D1367" i="11" s="1"/>
  <c r="AP1367" i="11"/>
  <c r="E1367" i="11" s="1"/>
  <c r="AQ1367" i="11"/>
  <c r="AR1367" i="11"/>
  <c r="AS1367" i="11"/>
  <c r="AN1368" i="11"/>
  <c r="C1368" i="11" s="1"/>
  <c r="AO1368" i="11"/>
  <c r="D1368" i="11" s="1"/>
  <c r="AP1368" i="11"/>
  <c r="E1368" i="11" s="1"/>
  <c r="AQ1368" i="11"/>
  <c r="AR1368" i="11"/>
  <c r="AS1368" i="11"/>
  <c r="AN1369" i="11"/>
  <c r="C1369" i="11" s="1"/>
  <c r="AO1369" i="11"/>
  <c r="D1369" i="11" s="1"/>
  <c r="AP1369" i="11"/>
  <c r="E1369" i="11" s="1"/>
  <c r="AQ1369" i="11"/>
  <c r="AR1369" i="11"/>
  <c r="AS1369" i="11"/>
  <c r="AN1370" i="11"/>
  <c r="C1370" i="11" s="1"/>
  <c r="AO1370" i="11"/>
  <c r="D1370" i="11" s="1"/>
  <c r="AP1370" i="11"/>
  <c r="E1370" i="11" s="1"/>
  <c r="AQ1370" i="11"/>
  <c r="AR1370" i="11"/>
  <c r="AS1370" i="11"/>
  <c r="AN1371" i="11"/>
  <c r="C1371" i="11" s="1"/>
  <c r="AO1371" i="11"/>
  <c r="D1371" i="11" s="1"/>
  <c r="AP1371" i="11"/>
  <c r="E1371" i="11" s="1"/>
  <c r="AQ1371" i="11"/>
  <c r="AR1371" i="11"/>
  <c r="AS1371" i="11"/>
  <c r="AN1372" i="11"/>
  <c r="C1372" i="11" s="1"/>
  <c r="AO1372" i="11"/>
  <c r="D1372" i="11" s="1"/>
  <c r="AP1372" i="11"/>
  <c r="E1372" i="11" s="1"/>
  <c r="AQ1372" i="11"/>
  <c r="AR1372" i="11"/>
  <c r="AS1372" i="11"/>
  <c r="AN1373" i="11"/>
  <c r="C1373" i="11" s="1"/>
  <c r="AO1373" i="11"/>
  <c r="D1373" i="11" s="1"/>
  <c r="AP1373" i="11"/>
  <c r="E1373" i="11" s="1"/>
  <c r="AQ1373" i="11"/>
  <c r="AR1373" i="11"/>
  <c r="AS1373" i="11"/>
  <c r="AN1374" i="11"/>
  <c r="C1374" i="11" s="1"/>
  <c r="AO1374" i="11"/>
  <c r="D1374" i="11" s="1"/>
  <c r="AP1374" i="11"/>
  <c r="E1374" i="11" s="1"/>
  <c r="AQ1374" i="11"/>
  <c r="AR1374" i="11"/>
  <c r="AS1374" i="11"/>
  <c r="AN1375" i="11"/>
  <c r="C1375" i="11" s="1"/>
  <c r="AO1375" i="11"/>
  <c r="D1375" i="11" s="1"/>
  <c r="AP1375" i="11"/>
  <c r="E1375" i="11" s="1"/>
  <c r="AQ1375" i="11"/>
  <c r="AR1375" i="11"/>
  <c r="AS1375" i="11"/>
  <c r="AN1376" i="11"/>
  <c r="C1376" i="11" s="1"/>
  <c r="AO1376" i="11"/>
  <c r="D1376" i="11" s="1"/>
  <c r="AP1376" i="11"/>
  <c r="E1376" i="11" s="1"/>
  <c r="AQ1376" i="11"/>
  <c r="AR1376" i="11"/>
  <c r="AS1376" i="11"/>
  <c r="AN1377" i="11"/>
  <c r="C1377" i="11" s="1"/>
  <c r="AO1377" i="11"/>
  <c r="D1377" i="11" s="1"/>
  <c r="AP1377" i="11"/>
  <c r="E1377" i="11" s="1"/>
  <c r="AQ1377" i="11"/>
  <c r="AR1377" i="11"/>
  <c r="AS1377" i="11"/>
  <c r="AN1378" i="11"/>
  <c r="C1378" i="11" s="1"/>
  <c r="AO1378" i="11"/>
  <c r="D1378" i="11" s="1"/>
  <c r="AP1378" i="11"/>
  <c r="E1378" i="11" s="1"/>
  <c r="AQ1378" i="11"/>
  <c r="AR1378" i="11"/>
  <c r="AS1378" i="11"/>
  <c r="AN1379" i="11"/>
  <c r="C1379" i="11" s="1"/>
  <c r="AO1379" i="11"/>
  <c r="D1379" i="11" s="1"/>
  <c r="AP1379" i="11"/>
  <c r="E1379" i="11" s="1"/>
  <c r="AQ1379" i="11"/>
  <c r="AR1379" i="11"/>
  <c r="AS1379" i="11"/>
  <c r="AN1380" i="11"/>
  <c r="C1380" i="11" s="1"/>
  <c r="AO1380" i="11"/>
  <c r="D1380" i="11" s="1"/>
  <c r="AP1380" i="11"/>
  <c r="E1380" i="11" s="1"/>
  <c r="AQ1380" i="11"/>
  <c r="AR1380" i="11"/>
  <c r="AS1380" i="11"/>
  <c r="AN1381" i="11"/>
  <c r="C1381" i="11" s="1"/>
  <c r="AO1381" i="11"/>
  <c r="D1381" i="11" s="1"/>
  <c r="AP1381" i="11"/>
  <c r="E1381" i="11" s="1"/>
  <c r="AQ1381" i="11"/>
  <c r="AR1381" i="11"/>
  <c r="AS1381" i="11"/>
  <c r="AN1382" i="11"/>
  <c r="C1382" i="11" s="1"/>
  <c r="AO1382" i="11"/>
  <c r="D1382" i="11" s="1"/>
  <c r="AP1382" i="11"/>
  <c r="E1382" i="11" s="1"/>
  <c r="AQ1382" i="11"/>
  <c r="AR1382" i="11"/>
  <c r="AS1382" i="11"/>
  <c r="AN1383" i="11"/>
  <c r="C1383" i="11" s="1"/>
  <c r="AO1383" i="11"/>
  <c r="D1383" i="11" s="1"/>
  <c r="AP1383" i="11"/>
  <c r="E1383" i="11" s="1"/>
  <c r="AQ1383" i="11"/>
  <c r="AR1383" i="11"/>
  <c r="AS1383" i="11"/>
  <c r="AN1384" i="11"/>
  <c r="C1384" i="11" s="1"/>
  <c r="AO1384" i="11"/>
  <c r="D1384" i="11" s="1"/>
  <c r="AP1384" i="11"/>
  <c r="E1384" i="11" s="1"/>
  <c r="AQ1384" i="11"/>
  <c r="AR1384" i="11"/>
  <c r="AS1384" i="11"/>
  <c r="AN1385" i="11"/>
  <c r="C1385" i="11" s="1"/>
  <c r="AO1385" i="11"/>
  <c r="D1385" i="11" s="1"/>
  <c r="AP1385" i="11"/>
  <c r="E1385" i="11" s="1"/>
  <c r="AQ1385" i="11"/>
  <c r="AR1385" i="11"/>
  <c r="AS1385" i="11"/>
  <c r="AN1386" i="11"/>
  <c r="C1386" i="11" s="1"/>
  <c r="AO1386" i="11"/>
  <c r="D1386" i="11" s="1"/>
  <c r="AP1386" i="11"/>
  <c r="E1386" i="11" s="1"/>
  <c r="AQ1386" i="11"/>
  <c r="AR1386" i="11"/>
  <c r="AS1386" i="11"/>
  <c r="AN1387" i="11"/>
  <c r="C1387" i="11" s="1"/>
  <c r="AO1387" i="11"/>
  <c r="D1387" i="11" s="1"/>
  <c r="AP1387" i="11"/>
  <c r="E1387" i="11" s="1"/>
  <c r="AQ1387" i="11"/>
  <c r="AR1387" i="11"/>
  <c r="AS1387" i="11"/>
  <c r="AN1388" i="11"/>
  <c r="C1388" i="11" s="1"/>
  <c r="AO1388" i="11"/>
  <c r="D1388" i="11" s="1"/>
  <c r="AP1388" i="11"/>
  <c r="E1388" i="11" s="1"/>
  <c r="AQ1388" i="11"/>
  <c r="AR1388" i="11"/>
  <c r="AS1388" i="11"/>
  <c r="AN1389" i="11"/>
  <c r="C1389" i="11" s="1"/>
  <c r="AO1389" i="11"/>
  <c r="D1389" i="11" s="1"/>
  <c r="AP1389" i="11"/>
  <c r="E1389" i="11" s="1"/>
  <c r="AQ1389" i="11"/>
  <c r="AR1389" i="11"/>
  <c r="AS1389" i="11"/>
  <c r="AN1390" i="11"/>
  <c r="C1390" i="11" s="1"/>
  <c r="AO1390" i="11"/>
  <c r="D1390" i="11" s="1"/>
  <c r="AP1390" i="11"/>
  <c r="E1390" i="11" s="1"/>
  <c r="AQ1390" i="11"/>
  <c r="AR1390" i="11"/>
  <c r="AS1390" i="11"/>
  <c r="AN1391" i="11"/>
  <c r="C1391" i="11" s="1"/>
  <c r="AO1391" i="11"/>
  <c r="D1391" i="11" s="1"/>
  <c r="AP1391" i="11"/>
  <c r="E1391" i="11" s="1"/>
  <c r="AQ1391" i="11"/>
  <c r="AR1391" i="11"/>
  <c r="AS1391" i="11"/>
  <c r="AN1392" i="11"/>
  <c r="C1392" i="11" s="1"/>
  <c r="AO1392" i="11"/>
  <c r="D1392" i="11" s="1"/>
  <c r="AP1392" i="11"/>
  <c r="E1392" i="11" s="1"/>
  <c r="AQ1392" i="11"/>
  <c r="AR1392" i="11"/>
  <c r="AS1392" i="11"/>
  <c r="AN1393" i="11"/>
  <c r="C1393" i="11" s="1"/>
  <c r="AO1393" i="11"/>
  <c r="D1393" i="11" s="1"/>
  <c r="AP1393" i="11"/>
  <c r="E1393" i="11" s="1"/>
  <c r="AQ1393" i="11"/>
  <c r="AR1393" i="11"/>
  <c r="AS1393" i="11"/>
  <c r="AN1394" i="11"/>
  <c r="C1394" i="11" s="1"/>
  <c r="AO1394" i="11"/>
  <c r="D1394" i="11" s="1"/>
  <c r="AP1394" i="11"/>
  <c r="E1394" i="11" s="1"/>
  <c r="AQ1394" i="11"/>
  <c r="AR1394" i="11"/>
  <c r="AS1394" i="11"/>
  <c r="AN1395" i="11"/>
  <c r="C1395" i="11" s="1"/>
  <c r="AO1395" i="11"/>
  <c r="D1395" i="11" s="1"/>
  <c r="AP1395" i="11"/>
  <c r="E1395" i="11" s="1"/>
  <c r="AQ1395" i="11"/>
  <c r="AR1395" i="11"/>
  <c r="AS1395" i="11"/>
  <c r="AN1396" i="11"/>
  <c r="C1396" i="11" s="1"/>
  <c r="AO1396" i="11"/>
  <c r="D1396" i="11" s="1"/>
  <c r="AP1396" i="11"/>
  <c r="E1396" i="11" s="1"/>
  <c r="AQ1396" i="11"/>
  <c r="AR1396" i="11"/>
  <c r="AS1396" i="11"/>
  <c r="AN1397" i="11"/>
  <c r="C1397" i="11" s="1"/>
  <c r="AO1397" i="11"/>
  <c r="D1397" i="11" s="1"/>
  <c r="AP1397" i="11"/>
  <c r="E1397" i="11" s="1"/>
  <c r="AQ1397" i="11"/>
  <c r="AR1397" i="11"/>
  <c r="AS1397" i="11"/>
  <c r="AN1398" i="11"/>
  <c r="C1398" i="11" s="1"/>
  <c r="AO1398" i="11"/>
  <c r="D1398" i="11" s="1"/>
  <c r="AP1398" i="11"/>
  <c r="E1398" i="11" s="1"/>
  <c r="AQ1398" i="11"/>
  <c r="AR1398" i="11"/>
  <c r="AS1398" i="11"/>
  <c r="AN1399" i="11"/>
  <c r="C1399" i="11" s="1"/>
  <c r="AO1399" i="11"/>
  <c r="D1399" i="11" s="1"/>
  <c r="AP1399" i="11"/>
  <c r="E1399" i="11" s="1"/>
  <c r="AQ1399" i="11"/>
  <c r="AR1399" i="11"/>
  <c r="AS1399" i="11"/>
  <c r="AN1400" i="11"/>
  <c r="C1400" i="11" s="1"/>
  <c r="AO1400" i="11"/>
  <c r="D1400" i="11" s="1"/>
  <c r="AP1400" i="11"/>
  <c r="E1400" i="11" s="1"/>
  <c r="AQ1400" i="11"/>
  <c r="AR1400" i="11"/>
  <c r="AS1400" i="11"/>
  <c r="AN1401" i="11"/>
  <c r="C1401" i="11" s="1"/>
  <c r="AO1401" i="11"/>
  <c r="D1401" i="11" s="1"/>
  <c r="AP1401" i="11"/>
  <c r="E1401" i="11" s="1"/>
  <c r="AQ1401" i="11"/>
  <c r="AR1401" i="11"/>
  <c r="AS1401" i="11"/>
  <c r="AN1402" i="11"/>
  <c r="C1402" i="11" s="1"/>
  <c r="AO1402" i="11"/>
  <c r="D1402" i="11" s="1"/>
  <c r="AP1402" i="11"/>
  <c r="E1402" i="11" s="1"/>
  <c r="AQ1402" i="11"/>
  <c r="AR1402" i="11"/>
  <c r="AS1402" i="11"/>
  <c r="AN1403" i="11"/>
  <c r="C1403" i="11" s="1"/>
  <c r="AO1403" i="11"/>
  <c r="D1403" i="11" s="1"/>
  <c r="AP1403" i="11"/>
  <c r="E1403" i="11" s="1"/>
  <c r="AQ1403" i="11"/>
  <c r="AR1403" i="11"/>
  <c r="AS1403" i="11"/>
  <c r="AN1404" i="11"/>
  <c r="C1404" i="11" s="1"/>
  <c r="AO1404" i="11"/>
  <c r="D1404" i="11" s="1"/>
  <c r="AP1404" i="11"/>
  <c r="E1404" i="11" s="1"/>
  <c r="AQ1404" i="11"/>
  <c r="AR1404" i="11"/>
  <c r="AS1404" i="11"/>
  <c r="AN1405" i="11"/>
  <c r="C1405" i="11" s="1"/>
  <c r="AO1405" i="11"/>
  <c r="D1405" i="11" s="1"/>
  <c r="AP1405" i="11"/>
  <c r="E1405" i="11" s="1"/>
  <c r="AQ1405" i="11"/>
  <c r="AR1405" i="11"/>
  <c r="AS1405" i="11"/>
  <c r="AN1406" i="11"/>
  <c r="C1406" i="11" s="1"/>
  <c r="AO1406" i="11"/>
  <c r="D1406" i="11" s="1"/>
  <c r="AP1406" i="11"/>
  <c r="E1406" i="11" s="1"/>
  <c r="AQ1406" i="11"/>
  <c r="AR1406" i="11"/>
  <c r="AS1406" i="11"/>
  <c r="AN1407" i="11"/>
  <c r="C1407" i="11" s="1"/>
  <c r="AO1407" i="11"/>
  <c r="D1407" i="11" s="1"/>
  <c r="AP1407" i="11"/>
  <c r="E1407" i="11" s="1"/>
  <c r="AQ1407" i="11"/>
  <c r="AR1407" i="11"/>
  <c r="AS1407" i="11"/>
  <c r="AN1408" i="11"/>
  <c r="C1408" i="11" s="1"/>
  <c r="AO1408" i="11"/>
  <c r="D1408" i="11" s="1"/>
  <c r="AP1408" i="11"/>
  <c r="E1408" i="11" s="1"/>
  <c r="AQ1408" i="11"/>
  <c r="AR1408" i="11"/>
  <c r="AS1408" i="11"/>
  <c r="AN1409" i="11"/>
  <c r="C1409" i="11" s="1"/>
  <c r="AO1409" i="11"/>
  <c r="D1409" i="11" s="1"/>
  <c r="AP1409" i="11"/>
  <c r="E1409" i="11" s="1"/>
  <c r="AQ1409" i="11"/>
  <c r="AR1409" i="11"/>
  <c r="AS1409" i="11"/>
  <c r="AN1410" i="11"/>
  <c r="C1410" i="11" s="1"/>
  <c r="AO1410" i="11"/>
  <c r="D1410" i="11" s="1"/>
  <c r="AP1410" i="11"/>
  <c r="E1410" i="11" s="1"/>
  <c r="AQ1410" i="11"/>
  <c r="AR1410" i="11"/>
  <c r="AS1410" i="11"/>
  <c r="AN1411" i="11"/>
  <c r="C1411" i="11" s="1"/>
  <c r="AO1411" i="11"/>
  <c r="D1411" i="11" s="1"/>
  <c r="AP1411" i="11"/>
  <c r="E1411" i="11" s="1"/>
  <c r="AQ1411" i="11"/>
  <c r="AR1411" i="11"/>
  <c r="AS1411" i="11"/>
  <c r="AN1412" i="11"/>
  <c r="C1412" i="11" s="1"/>
  <c r="AO1412" i="11"/>
  <c r="D1412" i="11" s="1"/>
  <c r="AP1412" i="11"/>
  <c r="E1412" i="11" s="1"/>
  <c r="AQ1412" i="11"/>
  <c r="AR1412" i="11"/>
  <c r="AS1412" i="11"/>
  <c r="AN1413" i="11"/>
  <c r="C1413" i="11" s="1"/>
  <c r="AO1413" i="11"/>
  <c r="D1413" i="11" s="1"/>
  <c r="AP1413" i="11"/>
  <c r="E1413" i="11" s="1"/>
  <c r="AQ1413" i="11"/>
  <c r="AR1413" i="11"/>
  <c r="AS1413" i="11"/>
  <c r="AN1414" i="11"/>
  <c r="C1414" i="11" s="1"/>
  <c r="AO1414" i="11"/>
  <c r="D1414" i="11" s="1"/>
  <c r="AP1414" i="11"/>
  <c r="E1414" i="11" s="1"/>
  <c r="AQ1414" i="11"/>
  <c r="AR1414" i="11"/>
  <c r="AS1414" i="11"/>
  <c r="AN1415" i="11"/>
  <c r="C1415" i="11" s="1"/>
  <c r="AO1415" i="11"/>
  <c r="D1415" i="11" s="1"/>
  <c r="AP1415" i="11"/>
  <c r="E1415" i="11" s="1"/>
  <c r="AQ1415" i="11"/>
  <c r="AR1415" i="11"/>
  <c r="AS1415" i="11"/>
  <c r="AN1416" i="11"/>
  <c r="C1416" i="11" s="1"/>
  <c r="AO1416" i="11"/>
  <c r="D1416" i="11" s="1"/>
  <c r="AP1416" i="11"/>
  <c r="E1416" i="11" s="1"/>
  <c r="AQ1416" i="11"/>
  <c r="AR1416" i="11"/>
  <c r="AS1416" i="11"/>
  <c r="AN1417" i="11"/>
  <c r="C1417" i="11" s="1"/>
  <c r="AO1417" i="11"/>
  <c r="D1417" i="11" s="1"/>
  <c r="AP1417" i="11"/>
  <c r="E1417" i="11" s="1"/>
  <c r="AQ1417" i="11"/>
  <c r="AR1417" i="11"/>
  <c r="AS1417" i="11"/>
  <c r="AN1418" i="11"/>
  <c r="C1418" i="11" s="1"/>
  <c r="AO1418" i="11"/>
  <c r="D1418" i="11" s="1"/>
  <c r="AP1418" i="11"/>
  <c r="E1418" i="11" s="1"/>
  <c r="AQ1418" i="11"/>
  <c r="AR1418" i="11"/>
  <c r="AS1418" i="11"/>
  <c r="AN1419" i="11"/>
  <c r="C1419" i="11" s="1"/>
  <c r="AO1419" i="11"/>
  <c r="D1419" i="11" s="1"/>
  <c r="AP1419" i="11"/>
  <c r="E1419" i="11" s="1"/>
  <c r="AQ1419" i="11"/>
  <c r="AR1419" i="11"/>
  <c r="AS1419" i="11"/>
  <c r="AN1420" i="11"/>
  <c r="C1420" i="11" s="1"/>
  <c r="AO1420" i="11"/>
  <c r="D1420" i="11" s="1"/>
  <c r="AP1420" i="11"/>
  <c r="E1420" i="11" s="1"/>
  <c r="AQ1420" i="11"/>
  <c r="AR1420" i="11"/>
  <c r="AS1420" i="11"/>
  <c r="AN1421" i="11"/>
  <c r="C1421" i="11" s="1"/>
  <c r="AO1421" i="11"/>
  <c r="D1421" i="11" s="1"/>
  <c r="AP1421" i="11"/>
  <c r="E1421" i="11" s="1"/>
  <c r="AQ1421" i="11"/>
  <c r="AR1421" i="11"/>
  <c r="AS1421" i="11"/>
  <c r="AN1422" i="11"/>
  <c r="C1422" i="11" s="1"/>
  <c r="AO1422" i="11"/>
  <c r="D1422" i="11" s="1"/>
  <c r="AP1422" i="11"/>
  <c r="E1422" i="11" s="1"/>
  <c r="AQ1422" i="11"/>
  <c r="AR1422" i="11"/>
  <c r="AS1422" i="11"/>
  <c r="AN1423" i="11"/>
  <c r="C1423" i="11" s="1"/>
  <c r="AO1423" i="11"/>
  <c r="D1423" i="11" s="1"/>
  <c r="AP1423" i="11"/>
  <c r="E1423" i="11" s="1"/>
  <c r="AQ1423" i="11"/>
  <c r="AR1423" i="11"/>
  <c r="AS1423" i="11"/>
  <c r="AN1424" i="11"/>
  <c r="C1424" i="11" s="1"/>
  <c r="AO1424" i="11"/>
  <c r="D1424" i="11" s="1"/>
  <c r="AP1424" i="11"/>
  <c r="E1424" i="11" s="1"/>
  <c r="AQ1424" i="11"/>
  <c r="AR1424" i="11"/>
  <c r="AS1424" i="11"/>
  <c r="AN1425" i="11"/>
  <c r="C1425" i="11" s="1"/>
  <c r="AO1425" i="11"/>
  <c r="D1425" i="11" s="1"/>
  <c r="AP1425" i="11"/>
  <c r="E1425" i="11" s="1"/>
  <c r="AQ1425" i="11"/>
  <c r="AR1425" i="11"/>
  <c r="AS1425" i="11"/>
  <c r="AN1426" i="11"/>
  <c r="C1426" i="11" s="1"/>
  <c r="AO1426" i="11"/>
  <c r="D1426" i="11" s="1"/>
  <c r="AP1426" i="11"/>
  <c r="E1426" i="11" s="1"/>
  <c r="AQ1426" i="11"/>
  <c r="AR1426" i="11"/>
  <c r="AS1426" i="11"/>
  <c r="AN1427" i="11"/>
  <c r="C1427" i="11" s="1"/>
  <c r="AO1427" i="11"/>
  <c r="D1427" i="11" s="1"/>
  <c r="AP1427" i="11"/>
  <c r="E1427" i="11" s="1"/>
  <c r="AQ1427" i="11"/>
  <c r="AR1427" i="11"/>
  <c r="AS1427" i="11"/>
  <c r="AN1428" i="11"/>
  <c r="C1428" i="11" s="1"/>
  <c r="AO1428" i="11"/>
  <c r="D1428" i="11" s="1"/>
  <c r="AP1428" i="11"/>
  <c r="E1428" i="11" s="1"/>
  <c r="AQ1428" i="11"/>
  <c r="AR1428" i="11"/>
  <c r="AS1428" i="11"/>
  <c r="AN1429" i="11"/>
  <c r="C1429" i="11" s="1"/>
  <c r="AO1429" i="11"/>
  <c r="D1429" i="11" s="1"/>
  <c r="AP1429" i="11"/>
  <c r="E1429" i="11" s="1"/>
  <c r="AQ1429" i="11"/>
  <c r="AR1429" i="11"/>
  <c r="AS1429" i="11"/>
  <c r="AN1430" i="11"/>
  <c r="C1430" i="11" s="1"/>
  <c r="AO1430" i="11"/>
  <c r="D1430" i="11" s="1"/>
  <c r="AP1430" i="11"/>
  <c r="E1430" i="11" s="1"/>
  <c r="AQ1430" i="11"/>
  <c r="AR1430" i="11"/>
  <c r="AS1430" i="11"/>
  <c r="AN1431" i="11"/>
  <c r="C1431" i="11" s="1"/>
  <c r="AO1431" i="11"/>
  <c r="D1431" i="11" s="1"/>
  <c r="AP1431" i="11"/>
  <c r="E1431" i="11" s="1"/>
  <c r="AQ1431" i="11"/>
  <c r="AR1431" i="11"/>
  <c r="AS1431" i="11"/>
  <c r="AN1432" i="11"/>
  <c r="C1432" i="11" s="1"/>
  <c r="AO1432" i="11"/>
  <c r="D1432" i="11" s="1"/>
  <c r="AP1432" i="11"/>
  <c r="E1432" i="11" s="1"/>
  <c r="AQ1432" i="11"/>
  <c r="AR1432" i="11"/>
  <c r="AS1432" i="11"/>
  <c r="AN1433" i="11"/>
  <c r="C1433" i="11" s="1"/>
  <c r="AO1433" i="11"/>
  <c r="D1433" i="11" s="1"/>
  <c r="AP1433" i="11"/>
  <c r="E1433" i="11" s="1"/>
  <c r="AQ1433" i="11"/>
  <c r="AR1433" i="11"/>
  <c r="AS1433" i="11"/>
  <c r="AN1434" i="11"/>
  <c r="C1434" i="11" s="1"/>
  <c r="AO1434" i="11"/>
  <c r="D1434" i="11" s="1"/>
  <c r="AP1434" i="11"/>
  <c r="E1434" i="11" s="1"/>
  <c r="AQ1434" i="11"/>
  <c r="AR1434" i="11"/>
  <c r="AS1434" i="11"/>
  <c r="AN1435" i="11"/>
  <c r="C1435" i="11" s="1"/>
  <c r="AO1435" i="11"/>
  <c r="D1435" i="11" s="1"/>
  <c r="AP1435" i="11"/>
  <c r="E1435" i="11" s="1"/>
  <c r="AQ1435" i="11"/>
  <c r="AR1435" i="11"/>
  <c r="AS1435" i="11"/>
  <c r="AN1436" i="11"/>
  <c r="C1436" i="11" s="1"/>
  <c r="AO1436" i="11"/>
  <c r="D1436" i="11" s="1"/>
  <c r="AP1436" i="11"/>
  <c r="E1436" i="11" s="1"/>
  <c r="AQ1436" i="11"/>
  <c r="AR1436" i="11"/>
  <c r="AS1436" i="11"/>
  <c r="AN1437" i="11"/>
  <c r="C1437" i="11" s="1"/>
  <c r="AO1437" i="11"/>
  <c r="D1437" i="11" s="1"/>
  <c r="AP1437" i="11"/>
  <c r="E1437" i="11" s="1"/>
  <c r="AQ1437" i="11"/>
  <c r="AR1437" i="11"/>
  <c r="AS1437" i="11"/>
  <c r="AN1438" i="11"/>
  <c r="C1438" i="11" s="1"/>
  <c r="AO1438" i="11"/>
  <c r="D1438" i="11" s="1"/>
  <c r="AP1438" i="11"/>
  <c r="E1438" i="11" s="1"/>
  <c r="AQ1438" i="11"/>
  <c r="AR1438" i="11"/>
  <c r="AS1438" i="11"/>
  <c r="AN1439" i="11"/>
  <c r="C1439" i="11" s="1"/>
  <c r="AO1439" i="11"/>
  <c r="D1439" i="11" s="1"/>
  <c r="AP1439" i="11"/>
  <c r="E1439" i="11" s="1"/>
  <c r="AQ1439" i="11"/>
  <c r="AR1439" i="11"/>
  <c r="AS1439" i="11"/>
  <c r="AN1440" i="11"/>
  <c r="C1440" i="11" s="1"/>
  <c r="AO1440" i="11"/>
  <c r="D1440" i="11" s="1"/>
  <c r="AP1440" i="11"/>
  <c r="E1440" i="11" s="1"/>
  <c r="AQ1440" i="11"/>
  <c r="AR1440" i="11"/>
  <c r="AS1440" i="11"/>
  <c r="AN1441" i="11"/>
  <c r="C1441" i="11" s="1"/>
  <c r="AO1441" i="11"/>
  <c r="D1441" i="11" s="1"/>
  <c r="AP1441" i="11"/>
  <c r="E1441" i="11" s="1"/>
  <c r="AQ1441" i="11"/>
  <c r="AR1441" i="11"/>
  <c r="AS1441" i="11"/>
  <c r="AN1442" i="11"/>
  <c r="C1442" i="11" s="1"/>
  <c r="AO1442" i="11"/>
  <c r="D1442" i="11" s="1"/>
  <c r="AP1442" i="11"/>
  <c r="E1442" i="11" s="1"/>
  <c r="AQ1442" i="11"/>
  <c r="AR1442" i="11"/>
  <c r="AS1442" i="11"/>
  <c r="AN1443" i="11"/>
  <c r="C1443" i="11" s="1"/>
  <c r="AO1443" i="11"/>
  <c r="D1443" i="11" s="1"/>
  <c r="AP1443" i="11"/>
  <c r="E1443" i="11" s="1"/>
  <c r="AQ1443" i="11"/>
  <c r="AR1443" i="11"/>
  <c r="AS1443" i="11"/>
  <c r="AN1444" i="11"/>
  <c r="C1444" i="11" s="1"/>
  <c r="AO1444" i="11"/>
  <c r="D1444" i="11" s="1"/>
  <c r="AP1444" i="11"/>
  <c r="E1444" i="11" s="1"/>
  <c r="AQ1444" i="11"/>
  <c r="AR1444" i="11"/>
  <c r="AS1444" i="11"/>
  <c r="AN1445" i="11"/>
  <c r="C1445" i="11" s="1"/>
  <c r="AO1445" i="11"/>
  <c r="D1445" i="11" s="1"/>
  <c r="AP1445" i="11"/>
  <c r="E1445" i="11" s="1"/>
  <c r="AQ1445" i="11"/>
  <c r="AR1445" i="11"/>
  <c r="AS1445" i="11"/>
  <c r="AN1446" i="11"/>
  <c r="C1446" i="11" s="1"/>
  <c r="AO1446" i="11"/>
  <c r="D1446" i="11" s="1"/>
  <c r="AP1446" i="11"/>
  <c r="E1446" i="11" s="1"/>
  <c r="AQ1446" i="11"/>
  <c r="AR1446" i="11"/>
  <c r="AS1446" i="11"/>
  <c r="AN1447" i="11"/>
  <c r="C1447" i="11" s="1"/>
  <c r="AO1447" i="11"/>
  <c r="D1447" i="11" s="1"/>
  <c r="AP1447" i="11"/>
  <c r="E1447" i="11" s="1"/>
  <c r="AQ1447" i="11"/>
  <c r="AR1447" i="11"/>
  <c r="AS1447" i="11"/>
  <c r="AN1448" i="11"/>
  <c r="C1448" i="11" s="1"/>
  <c r="AO1448" i="11"/>
  <c r="D1448" i="11" s="1"/>
  <c r="AP1448" i="11"/>
  <c r="E1448" i="11" s="1"/>
  <c r="AQ1448" i="11"/>
  <c r="AR1448" i="11"/>
  <c r="AS1448" i="11"/>
  <c r="AN1449" i="11"/>
  <c r="C1449" i="11" s="1"/>
  <c r="AO1449" i="11"/>
  <c r="D1449" i="11" s="1"/>
  <c r="AP1449" i="11"/>
  <c r="E1449" i="11" s="1"/>
  <c r="AQ1449" i="11"/>
  <c r="AR1449" i="11"/>
  <c r="AS1449" i="11"/>
  <c r="AN1450" i="11"/>
  <c r="C1450" i="11" s="1"/>
  <c r="AO1450" i="11"/>
  <c r="D1450" i="11" s="1"/>
  <c r="AP1450" i="11"/>
  <c r="E1450" i="11" s="1"/>
  <c r="AQ1450" i="11"/>
  <c r="AR1450" i="11"/>
  <c r="AS1450" i="11"/>
  <c r="AN1451" i="11"/>
  <c r="C1451" i="11" s="1"/>
  <c r="AO1451" i="11"/>
  <c r="D1451" i="11" s="1"/>
  <c r="AP1451" i="11"/>
  <c r="E1451" i="11" s="1"/>
  <c r="AQ1451" i="11"/>
  <c r="AR1451" i="11"/>
  <c r="AS1451" i="11"/>
  <c r="AN1452" i="11"/>
  <c r="C1452" i="11" s="1"/>
  <c r="AO1452" i="11"/>
  <c r="D1452" i="11" s="1"/>
  <c r="AP1452" i="11"/>
  <c r="E1452" i="11" s="1"/>
  <c r="AQ1452" i="11"/>
  <c r="AR1452" i="11"/>
  <c r="AS1452" i="11"/>
  <c r="AN1453" i="11"/>
  <c r="C1453" i="11" s="1"/>
  <c r="AO1453" i="11"/>
  <c r="D1453" i="11" s="1"/>
  <c r="AP1453" i="11"/>
  <c r="E1453" i="11" s="1"/>
  <c r="AQ1453" i="11"/>
  <c r="AR1453" i="11"/>
  <c r="AS1453" i="11"/>
  <c r="AN1454" i="11"/>
  <c r="C1454" i="11" s="1"/>
  <c r="AO1454" i="11"/>
  <c r="D1454" i="11" s="1"/>
  <c r="AP1454" i="11"/>
  <c r="E1454" i="11" s="1"/>
  <c r="AQ1454" i="11"/>
  <c r="AR1454" i="11"/>
  <c r="AS1454" i="11"/>
  <c r="AN1455" i="11"/>
  <c r="C1455" i="11" s="1"/>
  <c r="AO1455" i="11"/>
  <c r="D1455" i="11" s="1"/>
  <c r="AP1455" i="11"/>
  <c r="E1455" i="11" s="1"/>
  <c r="AQ1455" i="11"/>
  <c r="AR1455" i="11"/>
  <c r="AS1455" i="11"/>
  <c r="AN1456" i="11"/>
  <c r="C1456" i="11" s="1"/>
  <c r="AO1456" i="11"/>
  <c r="D1456" i="11" s="1"/>
  <c r="AP1456" i="11"/>
  <c r="E1456" i="11" s="1"/>
  <c r="AQ1456" i="11"/>
  <c r="AR1456" i="11"/>
  <c r="AS1456" i="11"/>
  <c r="AN1457" i="11"/>
  <c r="C1457" i="11" s="1"/>
  <c r="AO1457" i="11"/>
  <c r="D1457" i="11" s="1"/>
  <c r="AP1457" i="11"/>
  <c r="E1457" i="11" s="1"/>
  <c r="AQ1457" i="11"/>
  <c r="AR1457" i="11"/>
  <c r="AS1457" i="11"/>
  <c r="AN1458" i="11"/>
  <c r="C1458" i="11" s="1"/>
  <c r="AO1458" i="11"/>
  <c r="D1458" i="11" s="1"/>
  <c r="AP1458" i="11"/>
  <c r="E1458" i="11" s="1"/>
  <c r="AQ1458" i="11"/>
  <c r="AR1458" i="11"/>
  <c r="AS1458" i="11"/>
  <c r="AN1459" i="11"/>
  <c r="C1459" i="11" s="1"/>
  <c r="AO1459" i="11"/>
  <c r="D1459" i="11" s="1"/>
  <c r="AP1459" i="11"/>
  <c r="E1459" i="11" s="1"/>
  <c r="AQ1459" i="11"/>
  <c r="AR1459" i="11"/>
  <c r="AS1459" i="11"/>
  <c r="AN1460" i="11"/>
  <c r="C1460" i="11" s="1"/>
  <c r="AO1460" i="11"/>
  <c r="D1460" i="11" s="1"/>
  <c r="AP1460" i="11"/>
  <c r="E1460" i="11" s="1"/>
  <c r="AQ1460" i="11"/>
  <c r="AR1460" i="11"/>
  <c r="AS1460" i="11"/>
  <c r="AN1461" i="11"/>
  <c r="C1461" i="11" s="1"/>
  <c r="AO1461" i="11"/>
  <c r="D1461" i="11" s="1"/>
  <c r="AP1461" i="11"/>
  <c r="E1461" i="11" s="1"/>
  <c r="AQ1461" i="11"/>
  <c r="AR1461" i="11"/>
  <c r="AS1461" i="11"/>
  <c r="AN1462" i="11"/>
  <c r="C1462" i="11" s="1"/>
  <c r="AO1462" i="11"/>
  <c r="D1462" i="11" s="1"/>
  <c r="AP1462" i="11"/>
  <c r="E1462" i="11" s="1"/>
  <c r="AQ1462" i="11"/>
  <c r="AR1462" i="11"/>
  <c r="AS1462" i="11"/>
  <c r="AN1463" i="11"/>
  <c r="C1463" i="11" s="1"/>
  <c r="AO1463" i="11"/>
  <c r="D1463" i="11" s="1"/>
  <c r="AP1463" i="11"/>
  <c r="E1463" i="11" s="1"/>
  <c r="AQ1463" i="11"/>
  <c r="AR1463" i="11"/>
  <c r="AS1463" i="11"/>
  <c r="AN1464" i="11"/>
  <c r="C1464" i="11" s="1"/>
  <c r="AO1464" i="11"/>
  <c r="D1464" i="11" s="1"/>
  <c r="AP1464" i="11"/>
  <c r="E1464" i="11" s="1"/>
  <c r="AQ1464" i="11"/>
  <c r="AR1464" i="11"/>
  <c r="AS1464" i="11"/>
  <c r="AN1465" i="11"/>
  <c r="C1465" i="11" s="1"/>
  <c r="AO1465" i="11"/>
  <c r="D1465" i="11" s="1"/>
  <c r="AP1465" i="11"/>
  <c r="E1465" i="11" s="1"/>
  <c r="AQ1465" i="11"/>
  <c r="AR1465" i="11"/>
  <c r="AS1465" i="11"/>
  <c r="AN1466" i="11"/>
  <c r="C1466" i="11" s="1"/>
  <c r="AO1466" i="11"/>
  <c r="D1466" i="11" s="1"/>
  <c r="AP1466" i="11"/>
  <c r="E1466" i="11" s="1"/>
  <c r="AQ1466" i="11"/>
  <c r="AR1466" i="11"/>
  <c r="AS1466" i="11"/>
  <c r="AN1467" i="11"/>
  <c r="C1467" i="11" s="1"/>
  <c r="AO1467" i="11"/>
  <c r="D1467" i="11" s="1"/>
  <c r="AP1467" i="11"/>
  <c r="E1467" i="11" s="1"/>
  <c r="AQ1467" i="11"/>
  <c r="AR1467" i="11"/>
  <c r="AS1467" i="11"/>
  <c r="AN1468" i="11"/>
  <c r="C1468" i="11" s="1"/>
  <c r="AO1468" i="11"/>
  <c r="D1468" i="11" s="1"/>
  <c r="AP1468" i="11"/>
  <c r="E1468" i="11" s="1"/>
  <c r="AQ1468" i="11"/>
  <c r="AR1468" i="11"/>
  <c r="AS1468" i="11"/>
  <c r="AN1469" i="11"/>
  <c r="C1469" i="11" s="1"/>
  <c r="AO1469" i="11"/>
  <c r="D1469" i="11" s="1"/>
  <c r="AP1469" i="11"/>
  <c r="E1469" i="11" s="1"/>
  <c r="AQ1469" i="11"/>
  <c r="AR1469" i="11"/>
  <c r="AS1469" i="11"/>
  <c r="AN1470" i="11"/>
  <c r="C1470" i="11" s="1"/>
  <c r="AO1470" i="11"/>
  <c r="D1470" i="11" s="1"/>
  <c r="AP1470" i="11"/>
  <c r="E1470" i="11" s="1"/>
  <c r="AQ1470" i="11"/>
  <c r="AR1470" i="11"/>
  <c r="AS1470" i="11"/>
  <c r="AN1471" i="11"/>
  <c r="C1471" i="11" s="1"/>
  <c r="AO1471" i="11"/>
  <c r="D1471" i="11" s="1"/>
  <c r="AP1471" i="11"/>
  <c r="E1471" i="11" s="1"/>
  <c r="AQ1471" i="11"/>
  <c r="AR1471" i="11"/>
  <c r="AS1471" i="11"/>
  <c r="AN1472" i="11"/>
  <c r="C1472" i="11" s="1"/>
  <c r="AO1472" i="11"/>
  <c r="D1472" i="11" s="1"/>
  <c r="AP1472" i="11"/>
  <c r="E1472" i="11" s="1"/>
  <c r="AQ1472" i="11"/>
  <c r="AR1472" i="11"/>
  <c r="AS1472" i="11"/>
  <c r="AN1473" i="11"/>
  <c r="C1473" i="11" s="1"/>
  <c r="AO1473" i="11"/>
  <c r="D1473" i="11" s="1"/>
  <c r="AP1473" i="11"/>
  <c r="E1473" i="11" s="1"/>
  <c r="AQ1473" i="11"/>
  <c r="AR1473" i="11"/>
  <c r="AS1473" i="11"/>
  <c r="AN1474" i="11"/>
  <c r="C1474" i="11" s="1"/>
  <c r="AO1474" i="11"/>
  <c r="D1474" i="11" s="1"/>
  <c r="AP1474" i="11"/>
  <c r="E1474" i="11" s="1"/>
  <c r="AQ1474" i="11"/>
  <c r="AR1474" i="11"/>
  <c r="AS1474" i="11"/>
  <c r="AN1475" i="11"/>
  <c r="C1475" i="11" s="1"/>
  <c r="AO1475" i="11"/>
  <c r="D1475" i="11" s="1"/>
  <c r="AP1475" i="11"/>
  <c r="E1475" i="11" s="1"/>
  <c r="AQ1475" i="11"/>
  <c r="AR1475" i="11"/>
  <c r="AS1475" i="11"/>
  <c r="AN1476" i="11"/>
  <c r="C1476" i="11" s="1"/>
  <c r="AO1476" i="11"/>
  <c r="D1476" i="11" s="1"/>
  <c r="AP1476" i="11"/>
  <c r="E1476" i="11" s="1"/>
  <c r="AQ1476" i="11"/>
  <c r="AR1476" i="11"/>
  <c r="AS1476" i="11"/>
  <c r="AN1477" i="11"/>
  <c r="C1477" i="11" s="1"/>
  <c r="AO1477" i="11"/>
  <c r="D1477" i="11" s="1"/>
  <c r="AP1477" i="11"/>
  <c r="E1477" i="11" s="1"/>
  <c r="AQ1477" i="11"/>
  <c r="AR1477" i="11"/>
  <c r="AS1477" i="11"/>
  <c r="AN1478" i="11"/>
  <c r="C1478" i="11" s="1"/>
  <c r="AO1478" i="11"/>
  <c r="D1478" i="11" s="1"/>
  <c r="AP1478" i="11"/>
  <c r="E1478" i="11" s="1"/>
  <c r="AQ1478" i="11"/>
  <c r="AR1478" i="11"/>
  <c r="AS1478" i="11"/>
  <c r="AN1479" i="11"/>
  <c r="C1479" i="11" s="1"/>
  <c r="AO1479" i="11"/>
  <c r="D1479" i="11" s="1"/>
  <c r="AP1479" i="11"/>
  <c r="E1479" i="11" s="1"/>
  <c r="AQ1479" i="11"/>
  <c r="AR1479" i="11"/>
  <c r="AS1479" i="11"/>
  <c r="AN1480" i="11"/>
  <c r="C1480" i="11" s="1"/>
  <c r="AO1480" i="11"/>
  <c r="D1480" i="11" s="1"/>
  <c r="AP1480" i="11"/>
  <c r="E1480" i="11" s="1"/>
  <c r="AQ1480" i="11"/>
  <c r="AR1480" i="11"/>
  <c r="AS1480" i="11"/>
  <c r="AN1481" i="11"/>
  <c r="C1481" i="11" s="1"/>
  <c r="AO1481" i="11"/>
  <c r="D1481" i="11" s="1"/>
  <c r="AP1481" i="11"/>
  <c r="E1481" i="11" s="1"/>
  <c r="AQ1481" i="11"/>
  <c r="AR1481" i="11"/>
  <c r="AS1481" i="11"/>
  <c r="AN1482" i="11"/>
  <c r="C1482" i="11" s="1"/>
  <c r="AO1482" i="11"/>
  <c r="D1482" i="11" s="1"/>
  <c r="AP1482" i="11"/>
  <c r="E1482" i="11" s="1"/>
  <c r="AQ1482" i="11"/>
  <c r="AR1482" i="11"/>
  <c r="AS1482" i="11"/>
  <c r="AN1483" i="11"/>
  <c r="C1483" i="11" s="1"/>
  <c r="AO1483" i="11"/>
  <c r="D1483" i="11" s="1"/>
  <c r="AP1483" i="11"/>
  <c r="E1483" i="11" s="1"/>
  <c r="AQ1483" i="11"/>
  <c r="AR1483" i="11"/>
  <c r="AS1483" i="11"/>
  <c r="AN1484" i="11"/>
  <c r="C1484" i="11" s="1"/>
  <c r="AO1484" i="11"/>
  <c r="D1484" i="11" s="1"/>
  <c r="AP1484" i="11"/>
  <c r="E1484" i="11" s="1"/>
  <c r="AQ1484" i="11"/>
  <c r="AR1484" i="11"/>
  <c r="AS1484" i="11"/>
  <c r="AN1485" i="11"/>
  <c r="C1485" i="11" s="1"/>
  <c r="AO1485" i="11"/>
  <c r="D1485" i="11" s="1"/>
  <c r="AP1485" i="11"/>
  <c r="E1485" i="11" s="1"/>
  <c r="AQ1485" i="11"/>
  <c r="AR1485" i="11"/>
  <c r="AS1485" i="11"/>
  <c r="AN1486" i="11"/>
  <c r="C1486" i="11" s="1"/>
  <c r="AO1486" i="11"/>
  <c r="D1486" i="11" s="1"/>
  <c r="AP1486" i="11"/>
  <c r="E1486" i="11" s="1"/>
  <c r="AQ1486" i="11"/>
  <c r="AR1486" i="11"/>
  <c r="AS1486" i="11"/>
  <c r="AN1487" i="11"/>
  <c r="C1487" i="11" s="1"/>
  <c r="AO1487" i="11"/>
  <c r="D1487" i="11" s="1"/>
  <c r="AP1487" i="11"/>
  <c r="E1487" i="11" s="1"/>
  <c r="AQ1487" i="11"/>
  <c r="AR1487" i="11"/>
  <c r="AS1487" i="11"/>
  <c r="AN1488" i="11"/>
  <c r="C1488" i="11" s="1"/>
  <c r="AO1488" i="11"/>
  <c r="D1488" i="11" s="1"/>
  <c r="AP1488" i="11"/>
  <c r="E1488" i="11" s="1"/>
  <c r="AQ1488" i="11"/>
  <c r="AR1488" i="11"/>
  <c r="AS1488" i="11"/>
  <c r="AN1489" i="11"/>
  <c r="C1489" i="11" s="1"/>
  <c r="AO1489" i="11"/>
  <c r="D1489" i="11" s="1"/>
  <c r="AP1489" i="11"/>
  <c r="E1489" i="11" s="1"/>
  <c r="AQ1489" i="11"/>
  <c r="AR1489" i="11"/>
  <c r="AS1489" i="11"/>
  <c r="AN1490" i="11"/>
  <c r="C1490" i="11" s="1"/>
  <c r="AO1490" i="11"/>
  <c r="D1490" i="11" s="1"/>
  <c r="AP1490" i="11"/>
  <c r="E1490" i="11" s="1"/>
  <c r="AQ1490" i="11"/>
  <c r="AR1490" i="11"/>
  <c r="AS1490" i="11"/>
  <c r="AN1491" i="11"/>
  <c r="C1491" i="11" s="1"/>
  <c r="AO1491" i="11"/>
  <c r="D1491" i="11" s="1"/>
  <c r="AP1491" i="11"/>
  <c r="E1491" i="11" s="1"/>
  <c r="AQ1491" i="11"/>
  <c r="AR1491" i="11"/>
  <c r="AS1491" i="11"/>
  <c r="AN1492" i="11"/>
  <c r="C1492" i="11" s="1"/>
  <c r="AO1492" i="11"/>
  <c r="D1492" i="11" s="1"/>
  <c r="AP1492" i="11"/>
  <c r="E1492" i="11" s="1"/>
  <c r="AQ1492" i="11"/>
  <c r="AR1492" i="11"/>
  <c r="AS1492" i="11"/>
  <c r="AN1493" i="11"/>
  <c r="C1493" i="11" s="1"/>
  <c r="AO1493" i="11"/>
  <c r="D1493" i="11" s="1"/>
  <c r="AP1493" i="11"/>
  <c r="E1493" i="11" s="1"/>
  <c r="AQ1493" i="11"/>
  <c r="AR1493" i="11"/>
  <c r="AS1493" i="11"/>
  <c r="AN1494" i="11"/>
  <c r="C1494" i="11" s="1"/>
  <c r="AO1494" i="11"/>
  <c r="D1494" i="11" s="1"/>
  <c r="AP1494" i="11"/>
  <c r="E1494" i="11" s="1"/>
  <c r="AQ1494" i="11"/>
  <c r="AR1494" i="11"/>
  <c r="AS1494" i="11"/>
  <c r="AN1495" i="11"/>
  <c r="C1495" i="11" s="1"/>
  <c r="AO1495" i="11"/>
  <c r="D1495" i="11" s="1"/>
  <c r="AP1495" i="11"/>
  <c r="E1495" i="11" s="1"/>
  <c r="AQ1495" i="11"/>
  <c r="AR1495" i="11"/>
  <c r="AS1495" i="11"/>
  <c r="AN1496" i="11"/>
  <c r="C1496" i="11" s="1"/>
  <c r="AO1496" i="11"/>
  <c r="D1496" i="11" s="1"/>
  <c r="AP1496" i="11"/>
  <c r="E1496" i="11" s="1"/>
  <c r="AQ1496" i="11"/>
  <c r="AR1496" i="11"/>
  <c r="AS1496" i="11"/>
  <c r="AN1497" i="11"/>
  <c r="C1497" i="11" s="1"/>
  <c r="AO1497" i="11"/>
  <c r="D1497" i="11" s="1"/>
  <c r="AP1497" i="11"/>
  <c r="E1497" i="11" s="1"/>
  <c r="AQ1497" i="11"/>
  <c r="AR1497" i="11"/>
  <c r="AS1497" i="11"/>
  <c r="AN1498" i="11"/>
  <c r="C1498" i="11" s="1"/>
  <c r="AO1498" i="11"/>
  <c r="D1498" i="11" s="1"/>
  <c r="AP1498" i="11"/>
  <c r="E1498" i="11" s="1"/>
  <c r="AQ1498" i="11"/>
  <c r="AR1498" i="11"/>
  <c r="AS1498" i="11"/>
  <c r="AN1499" i="11"/>
  <c r="C1499" i="11" s="1"/>
  <c r="AO1499" i="11"/>
  <c r="D1499" i="11" s="1"/>
  <c r="AP1499" i="11"/>
  <c r="E1499" i="11" s="1"/>
  <c r="AQ1499" i="11"/>
  <c r="AR1499" i="11"/>
  <c r="AS1499" i="11"/>
  <c r="AN1500" i="11"/>
  <c r="C1500" i="11" s="1"/>
  <c r="AO1500" i="11"/>
  <c r="D1500" i="11" s="1"/>
  <c r="AP1500" i="11"/>
  <c r="E1500" i="11" s="1"/>
  <c r="AQ1500" i="11"/>
  <c r="AR1500" i="11"/>
  <c r="AS1500" i="11"/>
  <c r="AN1501" i="11"/>
  <c r="C1501" i="11" s="1"/>
  <c r="AO1501" i="11"/>
  <c r="D1501" i="11" s="1"/>
  <c r="AP1501" i="11"/>
  <c r="E1501" i="11" s="1"/>
  <c r="AQ1501" i="11"/>
  <c r="AR1501" i="11"/>
  <c r="AS1501" i="11"/>
  <c r="AN1502" i="11"/>
  <c r="C1502" i="11" s="1"/>
  <c r="AO1502" i="11"/>
  <c r="D1502" i="11" s="1"/>
  <c r="AP1502" i="11"/>
  <c r="E1502" i="11" s="1"/>
  <c r="AQ1502" i="11"/>
  <c r="AR1502" i="11"/>
  <c r="AS1502" i="11"/>
  <c r="AN1503" i="11"/>
  <c r="C1503" i="11" s="1"/>
  <c r="AO1503" i="11"/>
  <c r="D1503" i="11" s="1"/>
  <c r="AP1503" i="11"/>
  <c r="E1503" i="11" s="1"/>
  <c r="AQ1503" i="11"/>
  <c r="AR1503" i="11"/>
  <c r="AS1503" i="11"/>
  <c r="AN1504" i="11"/>
  <c r="C1504" i="11" s="1"/>
  <c r="AO1504" i="11"/>
  <c r="D1504" i="11" s="1"/>
  <c r="AP1504" i="11"/>
  <c r="E1504" i="11" s="1"/>
  <c r="AQ1504" i="11"/>
  <c r="AR1504" i="11"/>
  <c r="AS1504" i="11"/>
  <c r="AN1505" i="11"/>
  <c r="C1505" i="11" s="1"/>
  <c r="AO1505" i="11"/>
  <c r="D1505" i="11" s="1"/>
  <c r="AP1505" i="11"/>
  <c r="E1505" i="11" s="1"/>
  <c r="AQ1505" i="11"/>
  <c r="AR1505" i="11"/>
  <c r="AS1505" i="11"/>
  <c r="AN1506" i="11"/>
  <c r="C1506" i="11" s="1"/>
  <c r="AO1506" i="11"/>
  <c r="D1506" i="11" s="1"/>
  <c r="AP1506" i="11"/>
  <c r="E1506" i="11" s="1"/>
  <c r="AQ1506" i="11"/>
  <c r="AR1506" i="11"/>
  <c r="AS1506" i="11"/>
  <c r="AN1507" i="11"/>
  <c r="C1507" i="11" s="1"/>
  <c r="AO1507" i="11"/>
  <c r="D1507" i="11" s="1"/>
  <c r="AP1507" i="11"/>
  <c r="E1507" i="11" s="1"/>
  <c r="AQ1507" i="11"/>
  <c r="AR1507" i="11"/>
  <c r="AS1507" i="11"/>
  <c r="AN1508" i="11"/>
  <c r="C1508" i="11" s="1"/>
  <c r="AO1508" i="11"/>
  <c r="D1508" i="11" s="1"/>
  <c r="AP1508" i="11"/>
  <c r="E1508" i="11" s="1"/>
  <c r="AQ1508" i="11"/>
  <c r="AR1508" i="11"/>
  <c r="AS1508" i="11"/>
  <c r="AN1509" i="11"/>
  <c r="C1509" i="11" s="1"/>
  <c r="AO1509" i="11"/>
  <c r="D1509" i="11" s="1"/>
  <c r="AP1509" i="11"/>
  <c r="E1509" i="11" s="1"/>
  <c r="AQ1509" i="11"/>
  <c r="AR1509" i="11"/>
  <c r="AS1509" i="11"/>
  <c r="AN1510" i="11"/>
  <c r="C1510" i="11" s="1"/>
  <c r="AO1510" i="11"/>
  <c r="D1510" i="11" s="1"/>
  <c r="AP1510" i="11"/>
  <c r="E1510" i="11" s="1"/>
  <c r="AQ1510" i="11"/>
  <c r="AR1510" i="11"/>
  <c r="AS1510" i="11"/>
  <c r="AN1511" i="11"/>
  <c r="C1511" i="11" s="1"/>
  <c r="AO1511" i="11"/>
  <c r="D1511" i="11" s="1"/>
  <c r="AP1511" i="11"/>
  <c r="E1511" i="11" s="1"/>
  <c r="AQ1511" i="11"/>
  <c r="AR1511" i="11"/>
  <c r="AS1511" i="11"/>
  <c r="AN1512" i="11"/>
  <c r="C1512" i="11" s="1"/>
  <c r="AO1512" i="11"/>
  <c r="D1512" i="11" s="1"/>
  <c r="AP1512" i="11"/>
  <c r="E1512" i="11" s="1"/>
  <c r="AQ1512" i="11"/>
  <c r="AR1512" i="11"/>
  <c r="AS1512" i="11"/>
  <c r="AN1513" i="11"/>
  <c r="C1513" i="11" s="1"/>
  <c r="AO1513" i="11"/>
  <c r="D1513" i="11" s="1"/>
  <c r="AP1513" i="11"/>
  <c r="E1513" i="11" s="1"/>
  <c r="AQ1513" i="11"/>
  <c r="AR1513" i="11"/>
  <c r="AS1513" i="11"/>
  <c r="AN1514" i="11"/>
  <c r="C1514" i="11" s="1"/>
  <c r="AO1514" i="11"/>
  <c r="D1514" i="11" s="1"/>
  <c r="AP1514" i="11"/>
  <c r="E1514" i="11" s="1"/>
  <c r="AQ1514" i="11"/>
  <c r="AR1514" i="11"/>
  <c r="AS1514" i="11"/>
  <c r="AN1515" i="11"/>
  <c r="C1515" i="11" s="1"/>
  <c r="AO1515" i="11"/>
  <c r="D1515" i="11" s="1"/>
  <c r="AP1515" i="11"/>
  <c r="E1515" i="11" s="1"/>
  <c r="AQ1515" i="11"/>
  <c r="AR1515" i="11"/>
  <c r="AS1515" i="11"/>
  <c r="AN1516" i="11"/>
  <c r="C1516" i="11" s="1"/>
  <c r="AO1516" i="11"/>
  <c r="D1516" i="11" s="1"/>
  <c r="AP1516" i="11"/>
  <c r="E1516" i="11" s="1"/>
  <c r="AQ1516" i="11"/>
  <c r="AR1516" i="11"/>
  <c r="AS1516" i="11"/>
  <c r="AN1517" i="11"/>
  <c r="C1517" i="11" s="1"/>
  <c r="AO1517" i="11"/>
  <c r="D1517" i="11" s="1"/>
  <c r="AP1517" i="11"/>
  <c r="E1517" i="11" s="1"/>
  <c r="AQ1517" i="11"/>
  <c r="AR1517" i="11"/>
  <c r="AS1517" i="11"/>
  <c r="AN1518" i="11"/>
  <c r="C1518" i="11" s="1"/>
  <c r="AO1518" i="11"/>
  <c r="D1518" i="11" s="1"/>
  <c r="AP1518" i="11"/>
  <c r="E1518" i="11" s="1"/>
  <c r="AQ1518" i="11"/>
  <c r="AR1518" i="11"/>
  <c r="AS1518" i="11"/>
  <c r="AN1519" i="11"/>
  <c r="C1519" i="11" s="1"/>
  <c r="AO1519" i="11"/>
  <c r="D1519" i="11" s="1"/>
  <c r="AP1519" i="11"/>
  <c r="E1519" i="11" s="1"/>
  <c r="AQ1519" i="11"/>
  <c r="AR1519" i="11"/>
  <c r="AS1519" i="11"/>
  <c r="AN1520" i="11"/>
  <c r="C1520" i="11" s="1"/>
  <c r="AO1520" i="11"/>
  <c r="D1520" i="11" s="1"/>
  <c r="AP1520" i="11"/>
  <c r="E1520" i="11" s="1"/>
  <c r="AQ1520" i="11"/>
  <c r="AR1520" i="11"/>
  <c r="AS1520" i="11"/>
  <c r="AN1521" i="11"/>
  <c r="C1521" i="11" s="1"/>
  <c r="AO1521" i="11"/>
  <c r="D1521" i="11" s="1"/>
  <c r="AP1521" i="11"/>
  <c r="E1521" i="11" s="1"/>
  <c r="AQ1521" i="11"/>
  <c r="AR1521" i="11"/>
  <c r="AS1521" i="11"/>
  <c r="AN1522" i="11"/>
  <c r="C1522" i="11" s="1"/>
  <c r="AO1522" i="11"/>
  <c r="D1522" i="11" s="1"/>
  <c r="AP1522" i="11"/>
  <c r="E1522" i="11" s="1"/>
  <c r="AQ1522" i="11"/>
  <c r="AR1522" i="11"/>
  <c r="AS1522" i="11"/>
  <c r="AN1523" i="11"/>
  <c r="C1523" i="11" s="1"/>
  <c r="AO1523" i="11"/>
  <c r="D1523" i="11" s="1"/>
  <c r="AP1523" i="11"/>
  <c r="E1523" i="11" s="1"/>
  <c r="AQ1523" i="11"/>
  <c r="AR1523" i="11"/>
  <c r="AS1523" i="11"/>
  <c r="AN1524" i="11"/>
  <c r="C1524" i="11" s="1"/>
  <c r="AO1524" i="11"/>
  <c r="D1524" i="11" s="1"/>
  <c r="AP1524" i="11"/>
  <c r="E1524" i="11" s="1"/>
  <c r="AQ1524" i="11"/>
  <c r="AR1524" i="11"/>
  <c r="AS1524" i="11"/>
  <c r="AN1525" i="11"/>
  <c r="C1525" i="11" s="1"/>
  <c r="AO1525" i="11"/>
  <c r="D1525" i="11" s="1"/>
  <c r="AP1525" i="11"/>
  <c r="E1525" i="11" s="1"/>
  <c r="AQ1525" i="11"/>
  <c r="AR1525" i="11"/>
  <c r="AS1525" i="11"/>
  <c r="AN1526" i="11"/>
  <c r="C1526" i="11" s="1"/>
  <c r="AO1526" i="11"/>
  <c r="D1526" i="11" s="1"/>
  <c r="AP1526" i="11"/>
  <c r="E1526" i="11" s="1"/>
  <c r="AQ1526" i="11"/>
  <c r="AR1526" i="11"/>
  <c r="AS1526" i="11"/>
  <c r="AN1527" i="11"/>
  <c r="C1527" i="11" s="1"/>
  <c r="AO1527" i="11"/>
  <c r="D1527" i="11" s="1"/>
  <c r="AP1527" i="11"/>
  <c r="E1527" i="11" s="1"/>
  <c r="AQ1527" i="11"/>
  <c r="AR1527" i="11"/>
  <c r="AS1527" i="11"/>
  <c r="AN1528" i="11"/>
  <c r="C1528" i="11" s="1"/>
  <c r="AO1528" i="11"/>
  <c r="D1528" i="11" s="1"/>
  <c r="AP1528" i="11"/>
  <c r="E1528" i="11" s="1"/>
  <c r="AQ1528" i="11"/>
  <c r="AR1528" i="11"/>
  <c r="AS1528" i="11"/>
  <c r="AN1529" i="11"/>
  <c r="C1529" i="11" s="1"/>
  <c r="AO1529" i="11"/>
  <c r="D1529" i="11" s="1"/>
  <c r="AP1529" i="11"/>
  <c r="E1529" i="11" s="1"/>
  <c r="AQ1529" i="11"/>
  <c r="AR1529" i="11"/>
  <c r="AS1529" i="11"/>
  <c r="AN1530" i="11"/>
  <c r="C1530" i="11" s="1"/>
  <c r="AO1530" i="11"/>
  <c r="D1530" i="11" s="1"/>
  <c r="AP1530" i="11"/>
  <c r="E1530" i="11" s="1"/>
  <c r="AQ1530" i="11"/>
  <c r="AR1530" i="11"/>
  <c r="AS1530" i="11"/>
  <c r="AN1531" i="11"/>
  <c r="C1531" i="11" s="1"/>
  <c r="AO1531" i="11"/>
  <c r="D1531" i="11" s="1"/>
  <c r="AP1531" i="11"/>
  <c r="E1531" i="11" s="1"/>
  <c r="AQ1531" i="11"/>
  <c r="AR1531" i="11"/>
  <c r="AS1531" i="11"/>
  <c r="AN1532" i="11"/>
  <c r="C1532" i="11" s="1"/>
  <c r="AO1532" i="11"/>
  <c r="D1532" i="11" s="1"/>
  <c r="AP1532" i="11"/>
  <c r="E1532" i="11" s="1"/>
  <c r="AQ1532" i="11"/>
  <c r="AR1532" i="11"/>
  <c r="AS1532" i="11"/>
  <c r="AN1533" i="11"/>
  <c r="C1533" i="11" s="1"/>
  <c r="AO1533" i="11"/>
  <c r="D1533" i="11" s="1"/>
  <c r="AP1533" i="11"/>
  <c r="E1533" i="11" s="1"/>
  <c r="AQ1533" i="11"/>
  <c r="AR1533" i="11"/>
  <c r="AS1533" i="11"/>
  <c r="AN1534" i="11"/>
  <c r="C1534" i="11" s="1"/>
  <c r="AO1534" i="11"/>
  <c r="D1534" i="11" s="1"/>
  <c r="AP1534" i="11"/>
  <c r="E1534" i="11" s="1"/>
  <c r="AQ1534" i="11"/>
  <c r="AR1534" i="11"/>
  <c r="AS1534" i="11"/>
  <c r="AN1535" i="11"/>
  <c r="C1535" i="11" s="1"/>
  <c r="AO1535" i="11"/>
  <c r="D1535" i="11" s="1"/>
  <c r="AP1535" i="11"/>
  <c r="E1535" i="11" s="1"/>
  <c r="AQ1535" i="11"/>
  <c r="AR1535" i="11"/>
  <c r="AS1535" i="11"/>
  <c r="AN1536" i="11"/>
  <c r="C1536" i="11" s="1"/>
  <c r="AO1536" i="11"/>
  <c r="D1536" i="11" s="1"/>
  <c r="AP1536" i="11"/>
  <c r="E1536" i="11" s="1"/>
  <c r="AQ1536" i="11"/>
  <c r="AR1536" i="11"/>
  <c r="AS1536" i="11"/>
  <c r="AN1537" i="11"/>
  <c r="C1537" i="11" s="1"/>
  <c r="AO1537" i="11"/>
  <c r="D1537" i="11" s="1"/>
  <c r="AP1537" i="11"/>
  <c r="E1537" i="11" s="1"/>
  <c r="AQ1537" i="11"/>
  <c r="AR1537" i="11"/>
  <c r="AS1537" i="11"/>
  <c r="AN1538" i="11"/>
  <c r="C1538" i="11" s="1"/>
  <c r="AO1538" i="11"/>
  <c r="D1538" i="11" s="1"/>
  <c r="AP1538" i="11"/>
  <c r="E1538" i="11" s="1"/>
  <c r="AQ1538" i="11"/>
  <c r="AR1538" i="11"/>
  <c r="AS1538" i="11"/>
  <c r="AN1539" i="11"/>
  <c r="C1539" i="11" s="1"/>
  <c r="AO1539" i="11"/>
  <c r="D1539" i="11" s="1"/>
  <c r="AP1539" i="11"/>
  <c r="E1539" i="11" s="1"/>
  <c r="AQ1539" i="11"/>
  <c r="AR1539" i="11"/>
  <c r="AS1539" i="11"/>
  <c r="AN1540" i="11"/>
  <c r="C1540" i="11" s="1"/>
  <c r="AO1540" i="11"/>
  <c r="D1540" i="11" s="1"/>
  <c r="AP1540" i="11"/>
  <c r="E1540" i="11" s="1"/>
  <c r="AQ1540" i="11"/>
  <c r="AR1540" i="11"/>
  <c r="AS1540" i="11"/>
  <c r="AN1541" i="11"/>
  <c r="C1541" i="11" s="1"/>
  <c r="AO1541" i="11"/>
  <c r="D1541" i="11" s="1"/>
  <c r="AP1541" i="11"/>
  <c r="E1541" i="11" s="1"/>
  <c r="AQ1541" i="11"/>
  <c r="AR1541" i="11"/>
  <c r="AS1541" i="11"/>
  <c r="AN1542" i="11"/>
  <c r="C1542" i="11" s="1"/>
  <c r="AO1542" i="11"/>
  <c r="D1542" i="11" s="1"/>
  <c r="AP1542" i="11"/>
  <c r="E1542" i="11" s="1"/>
  <c r="AQ1542" i="11"/>
  <c r="AR1542" i="11"/>
  <c r="AS1542" i="11"/>
  <c r="AN1543" i="11"/>
  <c r="C1543" i="11" s="1"/>
  <c r="AO1543" i="11"/>
  <c r="D1543" i="11" s="1"/>
  <c r="AP1543" i="11"/>
  <c r="E1543" i="11" s="1"/>
  <c r="AQ1543" i="11"/>
  <c r="AR1543" i="11"/>
  <c r="AS1543" i="11"/>
  <c r="AN1544" i="11"/>
  <c r="C1544" i="11" s="1"/>
  <c r="AO1544" i="11"/>
  <c r="D1544" i="11" s="1"/>
  <c r="AP1544" i="11"/>
  <c r="E1544" i="11" s="1"/>
  <c r="AQ1544" i="11"/>
  <c r="AR1544" i="11"/>
  <c r="AS1544" i="11"/>
  <c r="AN1545" i="11"/>
  <c r="C1545" i="11" s="1"/>
  <c r="AO1545" i="11"/>
  <c r="D1545" i="11" s="1"/>
  <c r="AP1545" i="11"/>
  <c r="E1545" i="11" s="1"/>
  <c r="AQ1545" i="11"/>
  <c r="AR1545" i="11"/>
  <c r="AS1545" i="11"/>
  <c r="AN1546" i="11"/>
  <c r="C1546" i="11" s="1"/>
  <c r="AO1546" i="11"/>
  <c r="D1546" i="11" s="1"/>
  <c r="AP1546" i="11"/>
  <c r="E1546" i="11" s="1"/>
  <c r="AQ1546" i="11"/>
  <c r="AR1546" i="11"/>
  <c r="AS1546" i="11"/>
  <c r="AN1547" i="11"/>
  <c r="C1547" i="11" s="1"/>
  <c r="AO1547" i="11"/>
  <c r="D1547" i="11" s="1"/>
  <c r="AP1547" i="11"/>
  <c r="E1547" i="11" s="1"/>
  <c r="AQ1547" i="11"/>
  <c r="AR1547" i="11"/>
  <c r="AS1547" i="11"/>
  <c r="AN1548" i="11"/>
  <c r="C1548" i="11" s="1"/>
  <c r="AO1548" i="11"/>
  <c r="D1548" i="11" s="1"/>
  <c r="AP1548" i="11"/>
  <c r="E1548" i="11" s="1"/>
  <c r="AQ1548" i="11"/>
  <c r="AR1548" i="11"/>
  <c r="AS1548" i="11"/>
  <c r="AN1549" i="11"/>
  <c r="C1549" i="11" s="1"/>
  <c r="AO1549" i="11"/>
  <c r="D1549" i="11" s="1"/>
  <c r="AP1549" i="11"/>
  <c r="E1549" i="11" s="1"/>
  <c r="AQ1549" i="11"/>
  <c r="AR1549" i="11"/>
  <c r="AS1549" i="11"/>
  <c r="AN1550" i="11"/>
  <c r="C1550" i="11" s="1"/>
  <c r="AO1550" i="11"/>
  <c r="D1550" i="11" s="1"/>
  <c r="AP1550" i="11"/>
  <c r="E1550" i="11" s="1"/>
  <c r="AQ1550" i="11"/>
  <c r="AR1550" i="11"/>
  <c r="AS1550" i="11"/>
  <c r="AN1551" i="11"/>
  <c r="C1551" i="11" s="1"/>
  <c r="AO1551" i="11"/>
  <c r="D1551" i="11" s="1"/>
  <c r="AP1551" i="11"/>
  <c r="E1551" i="11" s="1"/>
  <c r="AQ1551" i="11"/>
  <c r="AR1551" i="11"/>
  <c r="AS1551" i="11"/>
  <c r="AN1552" i="11"/>
  <c r="C1552" i="11" s="1"/>
  <c r="AO1552" i="11"/>
  <c r="D1552" i="11" s="1"/>
  <c r="AP1552" i="11"/>
  <c r="E1552" i="11" s="1"/>
  <c r="AQ1552" i="11"/>
  <c r="AR1552" i="11"/>
  <c r="AS1552" i="11"/>
  <c r="AN1553" i="11"/>
  <c r="C1553" i="11" s="1"/>
  <c r="AO1553" i="11"/>
  <c r="D1553" i="11" s="1"/>
  <c r="AP1553" i="11"/>
  <c r="E1553" i="11" s="1"/>
  <c r="AQ1553" i="11"/>
  <c r="AR1553" i="11"/>
  <c r="AS1553" i="11"/>
  <c r="AN1554" i="11"/>
  <c r="C1554" i="11" s="1"/>
  <c r="AO1554" i="11"/>
  <c r="D1554" i="11" s="1"/>
  <c r="AP1554" i="11"/>
  <c r="E1554" i="11" s="1"/>
  <c r="AQ1554" i="11"/>
  <c r="AR1554" i="11"/>
  <c r="AS1554" i="11"/>
  <c r="AN1555" i="11"/>
  <c r="C1555" i="11" s="1"/>
  <c r="AO1555" i="11"/>
  <c r="D1555" i="11" s="1"/>
  <c r="AP1555" i="11"/>
  <c r="E1555" i="11" s="1"/>
  <c r="AQ1555" i="11"/>
  <c r="AR1555" i="11"/>
  <c r="AS1555" i="11"/>
  <c r="AN1556" i="11"/>
  <c r="C1556" i="11" s="1"/>
  <c r="AO1556" i="11"/>
  <c r="D1556" i="11" s="1"/>
  <c r="AP1556" i="11"/>
  <c r="E1556" i="11" s="1"/>
  <c r="AQ1556" i="11"/>
  <c r="AR1556" i="11"/>
  <c r="AS1556" i="11"/>
  <c r="AN1557" i="11"/>
  <c r="C1557" i="11" s="1"/>
  <c r="AO1557" i="11"/>
  <c r="D1557" i="11" s="1"/>
  <c r="AP1557" i="11"/>
  <c r="E1557" i="11" s="1"/>
  <c r="AQ1557" i="11"/>
  <c r="AR1557" i="11"/>
  <c r="AS1557" i="11"/>
  <c r="AN1558" i="11"/>
  <c r="C1558" i="11" s="1"/>
  <c r="AO1558" i="11"/>
  <c r="D1558" i="11" s="1"/>
  <c r="AP1558" i="11"/>
  <c r="E1558" i="11" s="1"/>
  <c r="AQ1558" i="11"/>
  <c r="AR1558" i="11"/>
  <c r="AS1558" i="11"/>
  <c r="AN1559" i="11"/>
  <c r="C1559" i="11" s="1"/>
  <c r="AO1559" i="11"/>
  <c r="D1559" i="11" s="1"/>
  <c r="AP1559" i="11"/>
  <c r="E1559" i="11" s="1"/>
  <c r="AQ1559" i="11"/>
  <c r="AR1559" i="11"/>
  <c r="AS1559" i="11"/>
  <c r="AN1560" i="11"/>
  <c r="C1560" i="11" s="1"/>
  <c r="AO1560" i="11"/>
  <c r="D1560" i="11" s="1"/>
  <c r="AP1560" i="11"/>
  <c r="E1560" i="11" s="1"/>
  <c r="AQ1560" i="11"/>
  <c r="AR1560" i="11"/>
  <c r="AS1560" i="11"/>
  <c r="AN1561" i="11"/>
  <c r="C1561" i="11" s="1"/>
  <c r="AO1561" i="11"/>
  <c r="D1561" i="11" s="1"/>
  <c r="AP1561" i="11"/>
  <c r="E1561" i="11" s="1"/>
  <c r="AQ1561" i="11"/>
  <c r="AR1561" i="11"/>
  <c r="AS1561" i="11"/>
  <c r="AN1562" i="11"/>
  <c r="C1562" i="11" s="1"/>
  <c r="AO1562" i="11"/>
  <c r="D1562" i="11" s="1"/>
  <c r="AP1562" i="11"/>
  <c r="E1562" i="11" s="1"/>
  <c r="AQ1562" i="11"/>
  <c r="AR1562" i="11"/>
  <c r="AS1562" i="11"/>
  <c r="AN1563" i="11"/>
  <c r="C1563" i="11" s="1"/>
  <c r="AO1563" i="11"/>
  <c r="D1563" i="11" s="1"/>
  <c r="AP1563" i="11"/>
  <c r="E1563" i="11" s="1"/>
  <c r="AQ1563" i="11"/>
  <c r="AR1563" i="11"/>
  <c r="AS1563" i="11"/>
  <c r="AN1564" i="11"/>
  <c r="C1564" i="11" s="1"/>
  <c r="AO1564" i="11"/>
  <c r="D1564" i="11" s="1"/>
  <c r="AP1564" i="11"/>
  <c r="E1564" i="11" s="1"/>
  <c r="AQ1564" i="11"/>
  <c r="AR1564" i="11"/>
  <c r="AS1564" i="11"/>
  <c r="AN1565" i="11"/>
  <c r="C1565" i="11" s="1"/>
  <c r="AO1565" i="11"/>
  <c r="D1565" i="11" s="1"/>
  <c r="AP1565" i="11"/>
  <c r="E1565" i="11" s="1"/>
  <c r="AQ1565" i="11"/>
  <c r="AR1565" i="11"/>
  <c r="AS1565" i="11"/>
  <c r="AN1566" i="11"/>
  <c r="C1566" i="11" s="1"/>
  <c r="AO1566" i="11"/>
  <c r="D1566" i="11" s="1"/>
  <c r="AP1566" i="11"/>
  <c r="E1566" i="11" s="1"/>
  <c r="AQ1566" i="11"/>
  <c r="AR1566" i="11"/>
  <c r="AS1566" i="11"/>
  <c r="AN1567" i="11"/>
  <c r="C1567" i="11" s="1"/>
  <c r="AO1567" i="11"/>
  <c r="D1567" i="11" s="1"/>
  <c r="AP1567" i="11"/>
  <c r="E1567" i="11" s="1"/>
  <c r="AQ1567" i="11"/>
  <c r="AR1567" i="11"/>
  <c r="AS1567" i="11"/>
  <c r="AN1568" i="11"/>
  <c r="C1568" i="11" s="1"/>
  <c r="AO1568" i="11"/>
  <c r="D1568" i="11" s="1"/>
  <c r="AP1568" i="11"/>
  <c r="E1568" i="11" s="1"/>
  <c r="AQ1568" i="11"/>
  <c r="AR1568" i="11"/>
  <c r="AS1568" i="11"/>
  <c r="AN1569" i="11"/>
  <c r="C1569" i="11" s="1"/>
  <c r="AO1569" i="11"/>
  <c r="D1569" i="11" s="1"/>
  <c r="AP1569" i="11"/>
  <c r="E1569" i="11" s="1"/>
  <c r="AQ1569" i="11"/>
  <c r="AR1569" i="11"/>
  <c r="AS1569" i="11"/>
  <c r="AN1570" i="11"/>
  <c r="C1570" i="11" s="1"/>
  <c r="AO1570" i="11"/>
  <c r="D1570" i="11" s="1"/>
  <c r="AP1570" i="11"/>
  <c r="E1570" i="11" s="1"/>
  <c r="AQ1570" i="11"/>
  <c r="AR1570" i="11"/>
  <c r="AS1570" i="11"/>
  <c r="AN1571" i="11"/>
  <c r="C1571" i="11" s="1"/>
  <c r="AO1571" i="11"/>
  <c r="D1571" i="11" s="1"/>
  <c r="AP1571" i="11"/>
  <c r="E1571" i="11" s="1"/>
  <c r="AQ1571" i="11"/>
  <c r="AR1571" i="11"/>
  <c r="AS1571" i="11"/>
  <c r="AN1572" i="11"/>
  <c r="C1572" i="11" s="1"/>
  <c r="AO1572" i="11"/>
  <c r="D1572" i="11" s="1"/>
  <c r="AP1572" i="11"/>
  <c r="E1572" i="11" s="1"/>
  <c r="AQ1572" i="11"/>
  <c r="AR1572" i="11"/>
  <c r="AS1572" i="11"/>
  <c r="AN1573" i="11"/>
  <c r="C1573" i="11" s="1"/>
  <c r="AO1573" i="11"/>
  <c r="D1573" i="11" s="1"/>
  <c r="AP1573" i="11"/>
  <c r="E1573" i="11" s="1"/>
  <c r="AQ1573" i="11"/>
  <c r="AR1573" i="11"/>
  <c r="AS1573" i="11"/>
  <c r="AN1574" i="11"/>
  <c r="C1574" i="11" s="1"/>
  <c r="AO1574" i="11"/>
  <c r="D1574" i="11" s="1"/>
  <c r="AP1574" i="11"/>
  <c r="E1574" i="11" s="1"/>
  <c r="AQ1574" i="11"/>
  <c r="AR1574" i="11"/>
  <c r="AS1574" i="11"/>
  <c r="AN1575" i="11"/>
  <c r="C1575" i="11" s="1"/>
  <c r="AO1575" i="11"/>
  <c r="D1575" i="11" s="1"/>
  <c r="AP1575" i="11"/>
  <c r="E1575" i="11" s="1"/>
  <c r="AQ1575" i="11"/>
  <c r="AR1575" i="11"/>
  <c r="AS1575" i="11"/>
  <c r="AN1576" i="11"/>
  <c r="C1576" i="11" s="1"/>
  <c r="AO1576" i="11"/>
  <c r="D1576" i="11" s="1"/>
  <c r="AP1576" i="11"/>
  <c r="E1576" i="11" s="1"/>
  <c r="AQ1576" i="11"/>
  <c r="AR1576" i="11"/>
  <c r="AS1576" i="11"/>
  <c r="AN1577" i="11"/>
  <c r="C1577" i="11" s="1"/>
  <c r="AO1577" i="11"/>
  <c r="D1577" i="11" s="1"/>
  <c r="AP1577" i="11"/>
  <c r="E1577" i="11" s="1"/>
  <c r="AQ1577" i="11"/>
  <c r="AR1577" i="11"/>
  <c r="AS1577" i="11"/>
  <c r="AN1578" i="11"/>
  <c r="C1578" i="11" s="1"/>
  <c r="AO1578" i="11"/>
  <c r="D1578" i="11" s="1"/>
  <c r="AP1578" i="11"/>
  <c r="E1578" i="11" s="1"/>
  <c r="AQ1578" i="11"/>
  <c r="AR1578" i="11"/>
  <c r="AS1578" i="11"/>
  <c r="AN1579" i="11"/>
  <c r="C1579" i="11" s="1"/>
  <c r="AO1579" i="11"/>
  <c r="D1579" i="11" s="1"/>
  <c r="AP1579" i="11"/>
  <c r="E1579" i="11" s="1"/>
  <c r="AQ1579" i="11"/>
  <c r="AR1579" i="11"/>
  <c r="AS1579" i="11"/>
  <c r="AN1580" i="11"/>
  <c r="C1580" i="11" s="1"/>
  <c r="AO1580" i="11"/>
  <c r="D1580" i="11" s="1"/>
  <c r="AP1580" i="11"/>
  <c r="E1580" i="11" s="1"/>
  <c r="AQ1580" i="11"/>
  <c r="AR1580" i="11"/>
  <c r="AS1580" i="11"/>
  <c r="AN1581" i="11"/>
  <c r="C1581" i="11" s="1"/>
  <c r="AO1581" i="11"/>
  <c r="D1581" i="11" s="1"/>
  <c r="AP1581" i="11"/>
  <c r="E1581" i="11" s="1"/>
  <c r="AQ1581" i="11"/>
  <c r="AR1581" i="11"/>
  <c r="AS1581" i="11"/>
  <c r="AN1582" i="11"/>
  <c r="C1582" i="11" s="1"/>
  <c r="AO1582" i="11"/>
  <c r="D1582" i="11" s="1"/>
  <c r="AP1582" i="11"/>
  <c r="E1582" i="11" s="1"/>
  <c r="AQ1582" i="11"/>
  <c r="AR1582" i="11"/>
  <c r="AS1582" i="11"/>
  <c r="AN1583" i="11"/>
  <c r="C1583" i="11" s="1"/>
  <c r="AO1583" i="11"/>
  <c r="D1583" i="11" s="1"/>
  <c r="AP1583" i="11"/>
  <c r="E1583" i="11" s="1"/>
  <c r="AQ1583" i="11"/>
  <c r="AR1583" i="11"/>
  <c r="AS1583" i="11"/>
  <c r="AN1584" i="11"/>
  <c r="C1584" i="11" s="1"/>
  <c r="AO1584" i="11"/>
  <c r="D1584" i="11" s="1"/>
  <c r="AP1584" i="11"/>
  <c r="E1584" i="11" s="1"/>
  <c r="AQ1584" i="11"/>
  <c r="AR1584" i="11"/>
  <c r="AS1584" i="11"/>
  <c r="AN1585" i="11"/>
  <c r="C1585" i="11" s="1"/>
  <c r="AO1585" i="11"/>
  <c r="D1585" i="11" s="1"/>
  <c r="AP1585" i="11"/>
  <c r="E1585" i="11" s="1"/>
  <c r="AQ1585" i="11"/>
  <c r="AR1585" i="11"/>
  <c r="AS1585" i="11"/>
  <c r="AN1586" i="11"/>
  <c r="C1586" i="11" s="1"/>
  <c r="AO1586" i="11"/>
  <c r="D1586" i="11" s="1"/>
  <c r="AP1586" i="11"/>
  <c r="E1586" i="11" s="1"/>
  <c r="AQ1586" i="11"/>
  <c r="AR1586" i="11"/>
  <c r="AS1586" i="11"/>
  <c r="AN1587" i="11"/>
  <c r="C1587" i="11" s="1"/>
  <c r="AO1587" i="11"/>
  <c r="D1587" i="11" s="1"/>
  <c r="AP1587" i="11"/>
  <c r="E1587" i="11" s="1"/>
  <c r="AQ1587" i="11"/>
  <c r="AR1587" i="11"/>
  <c r="AS1587" i="11"/>
  <c r="AN1588" i="11"/>
  <c r="C1588" i="11" s="1"/>
  <c r="AO1588" i="11"/>
  <c r="D1588" i="11" s="1"/>
  <c r="AP1588" i="11"/>
  <c r="E1588" i="11" s="1"/>
  <c r="AQ1588" i="11"/>
  <c r="AR1588" i="11"/>
  <c r="AS1588" i="11"/>
  <c r="AN1589" i="11"/>
  <c r="C1589" i="11" s="1"/>
  <c r="AO1589" i="11"/>
  <c r="D1589" i="11" s="1"/>
  <c r="AP1589" i="11"/>
  <c r="E1589" i="11" s="1"/>
  <c r="AQ1589" i="11"/>
  <c r="AR1589" i="11"/>
  <c r="AS1589" i="11"/>
  <c r="AN1590" i="11"/>
  <c r="C1590" i="11" s="1"/>
  <c r="AO1590" i="11"/>
  <c r="D1590" i="11" s="1"/>
  <c r="AP1590" i="11"/>
  <c r="E1590" i="11" s="1"/>
  <c r="AQ1590" i="11"/>
  <c r="AR1590" i="11"/>
  <c r="AS1590" i="11"/>
  <c r="AN1591" i="11"/>
  <c r="C1591" i="11" s="1"/>
  <c r="AO1591" i="11"/>
  <c r="D1591" i="11" s="1"/>
  <c r="AP1591" i="11"/>
  <c r="E1591" i="11" s="1"/>
  <c r="AQ1591" i="11"/>
  <c r="AR1591" i="11"/>
  <c r="AS1591" i="11"/>
  <c r="AN1592" i="11"/>
  <c r="C1592" i="11" s="1"/>
  <c r="AO1592" i="11"/>
  <c r="D1592" i="11" s="1"/>
  <c r="AP1592" i="11"/>
  <c r="E1592" i="11" s="1"/>
  <c r="AQ1592" i="11"/>
  <c r="AR1592" i="11"/>
  <c r="AS1592" i="11"/>
  <c r="AN1593" i="11"/>
  <c r="C1593" i="11" s="1"/>
  <c r="AO1593" i="11"/>
  <c r="D1593" i="11" s="1"/>
  <c r="AP1593" i="11"/>
  <c r="E1593" i="11" s="1"/>
  <c r="AQ1593" i="11"/>
  <c r="AR1593" i="11"/>
  <c r="AS1593" i="11"/>
  <c r="AN1594" i="11"/>
  <c r="C1594" i="11" s="1"/>
  <c r="AO1594" i="11"/>
  <c r="D1594" i="11" s="1"/>
  <c r="AP1594" i="11"/>
  <c r="E1594" i="11" s="1"/>
  <c r="AQ1594" i="11"/>
  <c r="AR1594" i="11"/>
  <c r="AS1594" i="11"/>
  <c r="AN1595" i="11"/>
  <c r="C1595" i="11" s="1"/>
  <c r="AO1595" i="11"/>
  <c r="D1595" i="11" s="1"/>
  <c r="AP1595" i="11"/>
  <c r="E1595" i="11" s="1"/>
  <c r="AQ1595" i="11"/>
  <c r="AR1595" i="11"/>
  <c r="AS1595" i="11"/>
  <c r="AN1596" i="11"/>
  <c r="C1596" i="11" s="1"/>
  <c r="AO1596" i="11"/>
  <c r="D1596" i="11" s="1"/>
  <c r="AP1596" i="11"/>
  <c r="E1596" i="11" s="1"/>
  <c r="AQ1596" i="11"/>
  <c r="AR1596" i="11"/>
  <c r="AS1596" i="11"/>
  <c r="AN1597" i="11"/>
  <c r="C1597" i="11" s="1"/>
  <c r="AO1597" i="11"/>
  <c r="D1597" i="11" s="1"/>
  <c r="AP1597" i="11"/>
  <c r="E1597" i="11" s="1"/>
  <c r="AQ1597" i="11"/>
  <c r="AR1597" i="11"/>
  <c r="AS1597" i="11"/>
  <c r="AN1598" i="11"/>
  <c r="C1598" i="11" s="1"/>
  <c r="AO1598" i="11"/>
  <c r="D1598" i="11" s="1"/>
  <c r="AP1598" i="11"/>
  <c r="E1598" i="11" s="1"/>
  <c r="AQ1598" i="11"/>
  <c r="AR1598" i="11"/>
  <c r="AS1598" i="11"/>
  <c r="AN1599" i="11"/>
  <c r="C1599" i="11" s="1"/>
  <c r="AO1599" i="11"/>
  <c r="D1599" i="11" s="1"/>
  <c r="AP1599" i="11"/>
  <c r="E1599" i="11" s="1"/>
  <c r="AQ1599" i="11"/>
  <c r="AR1599" i="11"/>
  <c r="AS1599" i="11"/>
  <c r="AN1600" i="11"/>
  <c r="C1600" i="11" s="1"/>
  <c r="AO1600" i="11"/>
  <c r="D1600" i="11" s="1"/>
  <c r="AP1600" i="11"/>
  <c r="E1600" i="11" s="1"/>
  <c r="AQ1600" i="11"/>
  <c r="AR1600" i="11"/>
  <c r="AS1600" i="11"/>
  <c r="AN1601" i="11"/>
  <c r="C1601" i="11" s="1"/>
  <c r="AO1601" i="11"/>
  <c r="D1601" i="11" s="1"/>
  <c r="AP1601" i="11"/>
  <c r="E1601" i="11" s="1"/>
  <c r="AQ1601" i="11"/>
  <c r="AR1601" i="11"/>
  <c r="AS1601" i="11"/>
  <c r="AN1602" i="11"/>
  <c r="C1602" i="11" s="1"/>
  <c r="AO1602" i="11"/>
  <c r="D1602" i="11" s="1"/>
  <c r="AP1602" i="11"/>
  <c r="E1602" i="11" s="1"/>
  <c r="AQ1602" i="11"/>
  <c r="AR1602" i="11"/>
  <c r="AS1602" i="11"/>
  <c r="AN1603" i="11"/>
  <c r="C1603" i="11" s="1"/>
  <c r="AO1603" i="11"/>
  <c r="D1603" i="11" s="1"/>
  <c r="AP1603" i="11"/>
  <c r="E1603" i="11" s="1"/>
  <c r="AQ1603" i="11"/>
  <c r="AR1603" i="11"/>
  <c r="AS1603" i="11"/>
  <c r="AN1604" i="11"/>
  <c r="C1604" i="11" s="1"/>
  <c r="AO1604" i="11"/>
  <c r="D1604" i="11" s="1"/>
  <c r="AP1604" i="11"/>
  <c r="E1604" i="11" s="1"/>
  <c r="AQ1604" i="11"/>
  <c r="AR1604" i="11"/>
  <c r="AS1604" i="11"/>
  <c r="AN1605" i="11"/>
  <c r="C1605" i="11" s="1"/>
  <c r="AO1605" i="11"/>
  <c r="D1605" i="11" s="1"/>
  <c r="AP1605" i="11"/>
  <c r="E1605" i="11" s="1"/>
  <c r="AQ1605" i="11"/>
  <c r="AR1605" i="11"/>
  <c r="AS1605" i="11"/>
  <c r="AN1606" i="11"/>
  <c r="C1606" i="11" s="1"/>
  <c r="AO1606" i="11"/>
  <c r="D1606" i="11" s="1"/>
  <c r="AP1606" i="11"/>
  <c r="E1606" i="11" s="1"/>
  <c r="AQ1606" i="11"/>
  <c r="AR1606" i="11"/>
  <c r="AS1606" i="11"/>
  <c r="AN1607" i="11"/>
  <c r="C1607" i="11" s="1"/>
  <c r="AO1607" i="11"/>
  <c r="D1607" i="11" s="1"/>
  <c r="AP1607" i="11"/>
  <c r="E1607" i="11" s="1"/>
  <c r="AQ1607" i="11"/>
  <c r="AR1607" i="11"/>
  <c r="AS1607" i="11"/>
  <c r="AN1608" i="11"/>
  <c r="C1608" i="11" s="1"/>
  <c r="AO1608" i="11"/>
  <c r="D1608" i="11" s="1"/>
  <c r="AP1608" i="11"/>
  <c r="E1608" i="11" s="1"/>
  <c r="AQ1608" i="11"/>
  <c r="AR1608" i="11"/>
  <c r="AS1608" i="11"/>
  <c r="AN1609" i="11"/>
  <c r="C1609" i="11" s="1"/>
  <c r="AO1609" i="11"/>
  <c r="D1609" i="11" s="1"/>
  <c r="AP1609" i="11"/>
  <c r="E1609" i="11" s="1"/>
  <c r="AQ1609" i="11"/>
  <c r="AR1609" i="11"/>
  <c r="AS1609" i="11"/>
  <c r="AN1610" i="11"/>
  <c r="C1610" i="11" s="1"/>
  <c r="AO1610" i="11"/>
  <c r="D1610" i="11" s="1"/>
  <c r="AP1610" i="11"/>
  <c r="E1610" i="11" s="1"/>
  <c r="AQ1610" i="11"/>
  <c r="AR1610" i="11"/>
  <c r="AS1610" i="11"/>
  <c r="AN1611" i="11"/>
  <c r="C1611" i="11" s="1"/>
  <c r="AO1611" i="11"/>
  <c r="D1611" i="11" s="1"/>
  <c r="AP1611" i="11"/>
  <c r="E1611" i="11" s="1"/>
  <c r="AQ1611" i="11"/>
  <c r="AR1611" i="11"/>
  <c r="AS1611" i="11"/>
  <c r="AN1612" i="11"/>
  <c r="C1612" i="11" s="1"/>
  <c r="AO1612" i="11"/>
  <c r="D1612" i="11" s="1"/>
  <c r="AP1612" i="11"/>
  <c r="E1612" i="11" s="1"/>
  <c r="AQ1612" i="11"/>
  <c r="AR1612" i="11"/>
  <c r="AS1612" i="11"/>
  <c r="AN1613" i="11"/>
  <c r="C1613" i="11" s="1"/>
  <c r="AO1613" i="11"/>
  <c r="D1613" i="11" s="1"/>
  <c r="AP1613" i="11"/>
  <c r="E1613" i="11" s="1"/>
  <c r="AQ1613" i="11"/>
  <c r="AR1613" i="11"/>
  <c r="AS1613" i="11"/>
  <c r="AN1614" i="11"/>
  <c r="C1614" i="11" s="1"/>
  <c r="AO1614" i="11"/>
  <c r="D1614" i="11" s="1"/>
  <c r="AP1614" i="11"/>
  <c r="E1614" i="11" s="1"/>
  <c r="AQ1614" i="11"/>
  <c r="AR1614" i="11"/>
  <c r="AS1614" i="11"/>
  <c r="AN1615" i="11"/>
  <c r="C1615" i="11" s="1"/>
  <c r="AO1615" i="11"/>
  <c r="D1615" i="11" s="1"/>
  <c r="AP1615" i="11"/>
  <c r="E1615" i="11" s="1"/>
  <c r="AQ1615" i="11"/>
  <c r="AR1615" i="11"/>
  <c r="AS1615" i="11"/>
  <c r="AN1616" i="11"/>
  <c r="C1616" i="11" s="1"/>
  <c r="AO1616" i="11"/>
  <c r="D1616" i="11" s="1"/>
  <c r="AP1616" i="11"/>
  <c r="E1616" i="11" s="1"/>
  <c r="AQ1616" i="11"/>
  <c r="AR1616" i="11"/>
  <c r="AS1616" i="11"/>
  <c r="AN1617" i="11"/>
  <c r="C1617" i="11" s="1"/>
  <c r="AO1617" i="11"/>
  <c r="D1617" i="11" s="1"/>
  <c r="AP1617" i="11"/>
  <c r="E1617" i="11" s="1"/>
  <c r="AQ1617" i="11"/>
  <c r="AR1617" i="11"/>
  <c r="AS1617" i="11"/>
  <c r="AN1618" i="11"/>
  <c r="C1618" i="11" s="1"/>
  <c r="AO1618" i="11"/>
  <c r="D1618" i="11" s="1"/>
  <c r="AP1618" i="11"/>
  <c r="E1618" i="11" s="1"/>
  <c r="AQ1618" i="11"/>
  <c r="AR1618" i="11"/>
  <c r="AS1618" i="11"/>
  <c r="AN1619" i="11"/>
  <c r="C1619" i="11" s="1"/>
  <c r="AO1619" i="11"/>
  <c r="D1619" i="11" s="1"/>
  <c r="AP1619" i="11"/>
  <c r="E1619" i="11" s="1"/>
  <c r="AQ1619" i="11"/>
  <c r="AR1619" i="11"/>
  <c r="AS1619" i="11"/>
  <c r="AN1620" i="11"/>
  <c r="C1620" i="11" s="1"/>
  <c r="AO1620" i="11"/>
  <c r="D1620" i="11" s="1"/>
  <c r="AP1620" i="11"/>
  <c r="E1620" i="11" s="1"/>
  <c r="AQ1620" i="11"/>
  <c r="AR1620" i="11"/>
  <c r="AS1620" i="11"/>
  <c r="AN1621" i="11"/>
  <c r="C1621" i="11" s="1"/>
  <c r="AO1621" i="11"/>
  <c r="D1621" i="11" s="1"/>
  <c r="AP1621" i="11"/>
  <c r="E1621" i="11" s="1"/>
  <c r="AQ1621" i="11"/>
  <c r="AR1621" i="11"/>
  <c r="AS1621" i="11"/>
  <c r="AN1622" i="11"/>
  <c r="C1622" i="11" s="1"/>
  <c r="AO1622" i="11"/>
  <c r="D1622" i="11" s="1"/>
  <c r="AP1622" i="11"/>
  <c r="E1622" i="11" s="1"/>
  <c r="AQ1622" i="11"/>
  <c r="AR1622" i="11"/>
  <c r="AS1622" i="11"/>
  <c r="AN1623" i="11"/>
  <c r="C1623" i="11" s="1"/>
  <c r="AO1623" i="11"/>
  <c r="D1623" i="11" s="1"/>
  <c r="AP1623" i="11"/>
  <c r="E1623" i="11" s="1"/>
  <c r="AQ1623" i="11"/>
  <c r="AR1623" i="11"/>
  <c r="AS1623" i="11"/>
  <c r="AN1624" i="11"/>
  <c r="C1624" i="11" s="1"/>
  <c r="AO1624" i="11"/>
  <c r="D1624" i="11" s="1"/>
  <c r="AP1624" i="11"/>
  <c r="E1624" i="11" s="1"/>
  <c r="AQ1624" i="11"/>
  <c r="AR1624" i="11"/>
  <c r="AS1624" i="11"/>
  <c r="AN1625" i="11"/>
  <c r="C1625" i="11" s="1"/>
  <c r="AO1625" i="11"/>
  <c r="D1625" i="11" s="1"/>
  <c r="AP1625" i="11"/>
  <c r="E1625" i="11" s="1"/>
  <c r="AQ1625" i="11"/>
  <c r="AR1625" i="11"/>
  <c r="AS1625" i="11"/>
  <c r="AN1626" i="11"/>
  <c r="C1626" i="11" s="1"/>
  <c r="AO1626" i="11"/>
  <c r="D1626" i="11" s="1"/>
  <c r="AP1626" i="11"/>
  <c r="E1626" i="11" s="1"/>
  <c r="AQ1626" i="11"/>
  <c r="AR1626" i="11"/>
  <c r="AS1626" i="11"/>
  <c r="AN1627" i="11"/>
  <c r="C1627" i="11" s="1"/>
  <c r="AO1627" i="11"/>
  <c r="D1627" i="11" s="1"/>
  <c r="AP1627" i="11"/>
  <c r="E1627" i="11" s="1"/>
  <c r="AQ1627" i="11"/>
  <c r="AR1627" i="11"/>
  <c r="AS1627" i="11"/>
  <c r="AN1628" i="11"/>
  <c r="C1628" i="11" s="1"/>
  <c r="AO1628" i="11"/>
  <c r="D1628" i="11" s="1"/>
  <c r="AP1628" i="11"/>
  <c r="E1628" i="11" s="1"/>
  <c r="AQ1628" i="11"/>
  <c r="AR1628" i="11"/>
  <c r="AS1628" i="11"/>
  <c r="AN1629" i="11"/>
  <c r="C1629" i="11" s="1"/>
  <c r="AO1629" i="11"/>
  <c r="D1629" i="11" s="1"/>
  <c r="AP1629" i="11"/>
  <c r="E1629" i="11" s="1"/>
  <c r="AQ1629" i="11"/>
  <c r="AR1629" i="11"/>
  <c r="AS1629" i="11"/>
  <c r="AN1630" i="11"/>
  <c r="C1630" i="11" s="1"/>
  <c r="AO1630" i="11"/>
  <c r="D1630" i="11" s="1"/>
  <c r="AP1630" i="11"/>
  <c r="E1630" i="11" s="1"/>
  <c r="AQ1630" i="11"/>
  <c r="AR1630" i="11"/>
  <c r="AS1630" i="11"/>
  <c r="AN1631" i="11"/>
  <c r="C1631" i="11" s="1"/>
  <c r="AO1631" i="11"/>
  <c r="D1631" i="11" s="1"/>
  <c r="AP1631" i="11"/>
  <c r="E1631" i="11" s="1"/>
  <c r="AQ1631" i="11"/>
  <c r="AR1631" i="11"/>
  <c r="AS1631" i="11"/>
  <c r="AN1632" i="11"/>
  <c r="C1632" i="11" s="1"/>
  <c r="AO1632" i="11"/>
  <c r="D1632" i="11" s="1"/>
  <c r="AP1632" i="11"/>
  <c r="E1632" i="11" s="1"/>
  <c r="AQ1632" i="11"/>
  <c r="AR1632" i="11"/>
  <c r="AS1632" i="11"/>
  <c r="AN1633" i="11"/>
  <c r="C1633" i="11" s="1"/>
  <c r="AO1633" i="11"/>
  <c r="D1633" i="11" s="1"/>
  <c r="AP1633" i="11"/>
  <c r="E1633" i="11" s="1"/>
  <c r="AQ1633" i="11"/>
  <c r="AR1633" i="11"/>
  <c r="AS1633" i="11"/>
  <c r="AN1634" i="11"/>
  <c r="C1634" i="11" s="1"/>
  <c r="AO1634" i="11"/>
  <c r="D1634" i="11" s="1"/>
  <c r="AP1634" i="11"/>
  <c r="E1634" i="11" s="1"/>
  <c r="AQ1634" i="11"/>
  <c r="AR1634" i="11"/>
  <c r="AS1634" i="11"/>
  <c r="AN1635" i="11"/>
  <c r="C1635" i="11" s="1"/>
  <c r="AO1635" i="11"/>
  <c r="D1635" i="11" s="1"/>
  <c r="AP1635" i="11"/>
  <c r="E1635" i="11" s="1"/>
  <c r="AQ1635" i="11"/>
  <c r="AR1635" i="11"/>
  <c r="AS1635" i="11"/>
  <c r="AN1636" i="11"/>
  <c r="C1636" i="11" s="1"/>
  <c r="AO1636" i="11"/>
  <c r="D1636" i="11" s="1"/>
  <c r="AP1636" i="11"/>
  <c r="E1636" i="11" s="1"/>
  <c r="AQ1636" i="11"/>
  <c r="AR1636" i="11"/>
  <c r="AS1636" i="11"/>
  <c r="AN1637" i="11"/>
  <c r="C1637" i="11" s="1"/>
  <c r="AO1637" i="11"/>
  <c r="D1637" i="11" s="1"/>
  <c r="AP1637" i="11"/>
  <c r="E1637" i="11" s="1"/>
  <c r="AQ1637" i="11"/>
  <c r="AR1637" i="11"/>
  <c r="AS1637" i="11"/>
  <c r="AN1638" i="11"/>
  <c r="C1638" i="11" s="1"/>
  <c r="AO1638" i="11"/>
  <c r="D1638" i="11" s="1"/>
  <c r="AP1638" i="11"/>
  <c r="E1638" i="11" s="1"/>
  <c r="AQ1638" i="11"/>
  <c r="AR1638" i="11"/>
  <c r="AS1638" i="11"/>
  <c r="AN1639" i="11"/>
  <c r="C1639" i="11" s="1"/>
  <c r="AO1639" i="11"/>
  <c r="D1639" i="11" s="1"/>
  <c r="AP1639" i="11"/>
  <c r="E1639" i="11" s="1"/>
  <c r="AQ1639" i="11"/>
  <c r="AR1639" i="11"/>
  <c r="AS1639" i="11"/>
  <c r="AN1640" i="11"/>
  <c r="C1640" i="11" s="1"/>
  <c r="AO1640" i="11"/>
  <c r="D1640" i="11" s="1"/>
  <c r="AP1640" i="11"/>
  <c r="E1640" i="11" s="1"/>
  <c r="AQ1640" i="11"/>
  <c r="AR1640" i="11"/>
  <c r="AS1640" i="11"/>
  <c r="AN1641" i="11"/>
  <c r="C1641" i="11" s="1"/>
  <c r="AO1641" i="11"/>
  <c r="D1641" i="11" s="1"/>
  <c r="AP1641" i="11"/>
  <c r="E1641" i="11" s="1"/>
  <c r="AQ1641" i="11"/>
  <c r="AR1641" i="11"/>
  <c r="AS1641" i="11"/>
  <c r="AN1642" i="11"/>
  <c r="C1642" i="11" s="1"/>
  <c r="AO1642" i="11"/>
  <c r="D1642" i="11" s="1"/>
  <c r="AP1642" i="11"/>
  <c r="E1642" i="11" s="1"/>
  <c r="AQ1642" i="11"/>
  <c r="AR1642" i="11"/>
  <c r="AS1642" i="11"/>
  <c r="AN1643" i="11"/>
  <c r="C1643" i="11" s="1"/>
  <c r="AO1643" i="11"/>
  <c r="D1643" i="11" s="1"/>
  <c r="AP1643" i="11"/>
  <c r="E1643" i="11" s="1"/>
  <c r="AQ1643" i="11"/>
  <c r="AR1643" i="11"/>
  <c r="AS1643" i="11"/>
  <c r="AN1644" i="11"/>
  <c r="C1644" i="11" s="1"/>
  <c r="AO1644" i="11"/>
  <c r="D1644" i="11" s="1"/>
  <c r="AP1644" i="11"/>
  <c r="E1644" i="11" s="1"/>
  <c r="AQ1644" i="11"/>
  <c r="AR1644" i="11"/>
  <c r="AS1644" i="11"/>
  <c r="AN1645" i="11"/>
  <c r="C1645" i="11" s="1"/>
  <c r="AO1645" i="11"/>
  <c r="D1645" i="11" s="1"/>
  <c r="AP1645" i="11"/>
  <c r="E1645" i="11" s="1"/>
  <c r="AQ1645" i="11"/>
  <c r="AR1645" i="11"/>
  <c r="AS1645" i="11"/>
  <c r="AN1646" i="11"/>
  <c r="C1646" i="11" s="1"/>
  <c r="AO1646" i="11"/>
  <c r="D1646" i="11" s="1"/>
  <c r="AP1646" i="11"/>
  <c r="E1646" i="11" s="1"/>
  <c r="AQ1646" i="11"/>
  <c r="AR1646" i="11"/>
  <c r="AS1646" i="11"/>
  <c r="AN1647" i="11"/>
  <c r="C1647" i="11" s="1"/>
  <c r="AO1647" i="11"/>
  <c r="D1647" i="11" s="1"/>
  <c r="AP1647" i="11"/>
  <c r="E1647" i="11" s="1"/>
  <c r="AQ1647" i="11"/>
  <c r="AR1647" i="11"/>
  <c r="AS1647" i="11"/>
  <c r="AN1648" i="11"/>
  <c r="C1648" i="11" s="1"/>
  <c r="AO1648" i="11"/>
  <c r="D1648" i="11" s="1"/>
  <c r="AP1648" i="11"/>
  <c r="E1648" i="11" s="1"/>
  <c r="AQ1648" i="11"/>
  <c r="AR1648" i="11"/>
  <c r="AS1648" i="11"/>
  <c r="AN1649" i="11"/>
  <c r="C1649" i="11" s="1"/>
  <c r="AO1649" i="11"/>
  <c r="D1649" i="11" s="1"/>
  <c r="AP1649" i="11"/>
  <c r="E1649" i="11" s="1"/>
  <c r="AQ1649" i="11"/>
  <c r="AR1649" i="11"/>
  <c r="AS1649" i="11"/>
  <c r="AN1650" i="11"/>
  <c r="C1650" i="11" s="1"/>
  <c r="AO1650" i="11"/>
  <c r="D1650" i="11" s="1"/>
  <c r="AP1650" i="11"/>
  <c r="E1650" i="11" s="1"/>
  <c r="AQ1650" i="11"/>
  <c r="AR1650" i="11"/>
  <c r="AS1650" i="11"/>
  <c r="AN1651" i="11"/>
  <c r="C1651" i="11" s="1"/>
  <c r="AO1651" i="11"/>
  <c r="D1651" i="11" s="1"/>
  <c r="AP1651" i="11"/>
  <c r="E1651" i="11" s="1"/>
  <c r="AQ1651" i="11"/>
  <c r="AR1651" i="11"/>
  <c r="AS1651" i="11"/>
  <c r="AN1652" i="11"/>
  <c r="C1652" i="11" s="1"/>
  <c r="AO1652" i="11"/>
  <c r="D1652" i="11" s="1"/>
  <c r="AP1652" i="11"/>
  <c r="E1652" i="11" s="1"/>
  <c r="AQ1652" i="11"/>
  <c r="AR1652" i="11"/>
  <c r="AS1652" i="11"/>
  <c r="AN1653" i="11"/>
  <c r="C1653" i="11" s="1"/>
  <c r="AO1653" i="11"/>
  <c r="D1653" i="11" s="1"/>
  <c r="AP1653" i="11"/>
  <c r="E1653" i="11" s="1"/>
  <c r="AQ1653" i="11"/>
  <c r="AR1653" i="11"/>
  <c r="AS1653" i="11"/>
  <c r="AN1654" i="11"/>
  <c r="C1654" i="11" s="1"/>
  <c r="AO1654" i="11"/>
  <c r="D1654" i="11" s="1"/>
  <c r="AP1654" i="11"/>
  <c r="E1654" i="11" s="1"/>
  <c r="AQ1654" i="11"/>
  <c r="AR1654" i="11"/>
  <c r="AS1654" i="11"/>
  <c r="AN1655" i="11"/>
  <c r="C1655" i="11" s="1"/>
  <c r="AO1655" i="11"/>
  <c r="D1655" i="11" s="1"/>
  <c r="AP1655" i="11"/>
  <c r="E1655" i="11" s="1"/>
  <c r="AQ1655" i="11"/>
  <c r="AR1655" i="11"/>
  <c r="AS1655" i="11"/>
  <c r="AN1656" i="11"/>
  <c r="C1656" i="11" s="1"/>
  <c r="AO1656" i="11"/>
  <c r="D1656" i="11" s="1"/>
  <c r="AP1656" i="11"/>
  <c r="E1656" i="11" s="1"/>
  <c r="AQ1656" i="11"/>
  <c r="AR1656" i="11"/>
  <c r="AS1656" i="11"/>
  <c r="AN1657" i="11"/>
  <c r="C1657" i="11" s="1"/>
  <c r="AO1657" i="11"/>
  <c r="D1657" i="11" s="1"/>
  <c r="AP1657" i="11"/>
  <c r="E1657" i="11" s="1"/>
  <c r="AQ1657" i="11"/>
  <c r="AR1657" i="11"/>
  <c r="AS1657" i="11"/>
  <c r="AN1658" i="11"/>
  <c r="C1658" i="11" s="1"/>
  <c r="AO1658" i="11"/>
  <c r="D1658" i="11" s="1"/>
  <c r="AP1658" i="11"/>
  <c r="E1658" i="11" s="1"/>
  <c r="AQ1658" i="11"/>
  <c r="AR1658" i="11"/>
  <c r="AS1658" i="11"/>
  <c r="AN1659" i="11"/>
  <c r="C1659" i="11" s="1"/>
  <c r="AO1659" i="11"/>
  <c r="D1659" i="11" s="1"/>
  <c r="AP1659" i="11"/>
  <c r="E1659" i="11" s="1"/>
  <c r="AQ1659" i="11"/>
  <c r="AR1659" i="11"/>
  <c r="AS1659" i="11"/>
  <c r="AN1660" i="11"/>
  <c r="C1660" i="11" s="1"/>
  <c r="AO1660" i="11"/>
  <c r="D1660" i="11" s="1"/>
  <c r="AP1660" i="11"/>
  <c r="E1660" i="11" s="1"/>
  <c r="AQ1660" i="11"/>
  <c r="AR1660" i="11"/>
  <c r="AS1660" i="11"/>
  <c r="AN1661" i="11"/>
  <c r="C1661" i="11" s="1"/>
  <c r="AO1661" i="11"/>
  <c r="D1661" i="11" s="1"/>
  <c r="AP1661" i="11"/>
  <c r="E1661" i="11" s="1"/>
  <c r="AQ1661" i="11"/>
  <c r="AR1661" i="11"/>
  <c r="AS1661" i="11"/>
  <c r="AN1662" i="11"/>
  <c r="C1662" i="11" s="1"/>
  <c r="AO1662" i="11"/>
  <c r="D1662" i="11" s="1"/>
  <c r="AP1662" i="11"/>
  <c r="E1662" i="11" s="1"/>
  <c r="AQ1662" i="11"/>
  <c r="AR1662" i="11"/>
  <c r="AS1662" i="11"/>
  <c r="AN1663" i="11"/>
  <c r="C1663" i="11" s="1"/>
  <c r="AO1663" i="11"/>
  <c r="D1663" i="11" s="1"/>
  <c r="AP1663" i="11"/>
  <c r="E1663" i="11" s="1"/>
  <c r="AQ1663" i="11"/>
  <c r="AR1663" i="11"/>
  <c r="AS1663" i="11"/>
  <c r="AN1664" i="11"/>
  <c r="C1664" i="11" s="1"/>
  <c r="AO1664" i="11"/>
  <c r="D1664" i="11" s="1"/>
  <c r="AP1664" i="11"/>
  <c r="E1664" i="11" s="1"/>
  <c r="AQ1664" i="11"/>
  <c r="AR1664" i="11"/>
  <c r="AS1664" i="11"/>
  <c r="AN1665" i="11"/>
  <c r="C1665" i="11" s="1"/>
  <c r="AO1665" i="11"/>
  <c r="D1665" i="11" s="1"/>
  <c r="AP1665" i="11"/>
  <c r="E1665" i="11" s="1"/>
  <c r="AQ1665" i="11"/>
  <c r="AR1665" i="11"/>
  <c r="AS1665" i="11"/>
  <c r="AN1666" i="11"/>
  <c r="C1666" i="11" s="1"/>
  <c r="AO1666" i="11"/>
  <c r="D1666" i="11" s="1"/>
  <c r="AP1666" i="11"/>
  <c r="E1666" i="11" s="1"/>
  <c r="AQ1666" i="11"/>
  <c r="AR1666" i="11"/>
  <c r="AS1666" i="11"/>
  <c r="AN1667" i="11"/>
  <c r="C1667" i="11" s="1"/>
  <c r="AO1667" i="11"/>
  <c r="D1667" i="11" s="1"/>
  <c r="AP1667" i="11"/>
  <c r="E1667" i="11" s="1"/>
  <c r="AQ1667" i="11"/>
  <c r="AR1667" i="11"/>
  <c r="AS1667" i="11"/>
  <c r="AN1668" i="11"/>
  <c r="C1668" i="11" s="1"/>
  <c r="AO1668" i="11"/>
  <c r="D1668" i="11" s="1"/>
  <c r="AP1668" i="11"/>
  <c r="E1668" i="11" s="1"/>
  <c r="AQ1668" i="11"/>
  <c r="AR1668" i="11"/>
  <c r="AS1668" i="11"/>
  <c r="AN1669" i="11"/>
  <c r="C1669" i="11" s="1"/>
  <c r="AO1669" i="11"/>
  <c r="D1669" i="11" s="1"/>
  <c r="AP1669" i="11"/>
  <c r="E1669" i="11" s="1"/>
  <c r="AQ1669" i="11"/>
  <c r="AR1669" i="11"/>
  <c r="AS1669" i="11"/>
  <c r="AN1670" i="11"/>
  <c r="C1670" i="11" s="1"/>
  <c r="AO1670" i="11"/>
  <c r="D1670" i="11" s="1"/>
  <c r="AP1670" i="11"/>
  <c r="E1670" i="11" s="1"/>
  <c r="AQ1670" i="11"/>
  <c r="AR1670" i="11"/>
  <c r="AS1670" i="11"/>
  <c r="AN1671" i="11"/>
  <c r="C1671" i="11" s="1"/>
  <c r="AO1671" i="11"/>
  <c r="D1671" i="11" s="1"/>
  <c r="AP1671" i="11"/>
  <c r="E1671" i="11" s="1"/>
  <c r="AQ1671" i="11"/>
  <c r="AR1671" i="11"/>
  <c r="AS1671" i="11"/>
  <c r="AN1672" i="11"/>
  <c r="C1672" i="11" s="1"/>
  <c r="AO1672" i="11"/>
  <c r="D1672" i="11" s="1"/>
  <c r="AP1672" i="11"/>
  <c r="E1672" i="11" s="1"/>
  <c r="AQ1672" i="11"/>
  <c r="AR1672" i="11"/>
  <c r="AS1672" i="11"/>
  <c r="AN1673" i="11"/>
  <c r="C1673" i="11" s="1"/>
  <c r="AO1673" i="11"/>
  <c r="D1673" i="11" s="1"/>
  <c r="AP1673" i="11"/>
  <c r="E1673" i="11" s="1"/>
  <c r="AQ1673" i="11"/>
  <c r="AR1673" i="11"/>
  <c r="AS1673" i="11"/>
  <c r="AN1674" i="11"/>
  <c r="C1674" i="11" s="1"/>
  <c r="AO1674" i="11"/>
  <c r="D1674" i="11" s="1"/>
  <c r="AP1674" i="11"/>
  <c r="E1674" i="11" s="1"/>
  <c r="AQ1674" i="11"/>
  <c r="AR1674" i="11"/>
  <c r="AS1674" i="11"/>
  <c r="AN1675" i="11"/>
  <c r="C1675" i="11" s="1"/>
  <c r="AO1675" i="11"/>
  <c r="D1675" i="11" s="1"/>
  <c r="AP1675" i="11"/>
  <c r="E1675" i="11" s="1"/>
  <c r="AQ1675" i="11"/>
  <c r="AR1675" i="11"/>
  <c r="AS1675" i="11"/>
  <c r="AN1676" i="11"/>
  <c r="C1676" i="11" s="1"/>
  <c r="AO1676" i="11"/>
  <c r="D1676" i="11" s="1"/>
  <c r="AP1676" i="11"/>
  <c r="E1676" i="11" s="1"/>
  <c r="AQ1676" i="11"/>
  <c r="AR1676" i="11"/>
  <c r="AS1676" i="11"/>
  <c r="AN1677" i="11"/>
  <c r="C1677" i="11" s="1"/>
  <c r="AO1677" i="11"/>
  <c r="D1677" i="11" s="1"/>
  <c r="AP1677" i="11"/>
  <c r="E1677" i="11" s="1"/>
  <c r="AQ1677" i="11"/>
  <c r="AR1677" i="11"/>
  <c r="AS1677" i="11"/>
  <c r="AN1678" i="11"/>
  <c r="C1678" i="11" s="1"/>
  <c r="AO1678" i="11"/>
  <c r="D1678" i="11" s="1"/>
  <c r="AP1678" i="11"/>
  <c r="E1678" i="11" s="1"/>
  <c r="AQ1678" i="11"/>
  <c r="AR1678" i="11"/>
  <c r="AS1678" i="11"/>
  <c r="AN1679" i="11"/>
  <c r="C1679" i="11" s="1"/>
  <c r="AO1679" i="11"/>
  <c r="D1679" i="11" s="1"/>
  <c r="AP1679" i="11"/>
  <c r="E1679" i="11" s="1"/>
  <c r="AQ1679" i="11"/>
  <c r="AR1679" i="11"/>
  <c r="AS1679" i="11"/>
  <c r="AN1680" i="11"/>
  <c r="C1680" i="11" s="1"/>
  <c r="AO1680" i="11"/>
  <c r="D1680" i="11" s="1"/>
  <c r="AP1680" i="11"/>
  <c r="E1680" i="11" s="1"/>
  <c r="AQ1680" i="11"/>
  <c r="AR1680" i="11"/>
  <c r="AS1680" i="11"/>
  <c r="AN1681" i="11"/>
  <c r="C1681" i="11" s="1"/>
  <c r="AO1681" i="11"/>
  <c r="D1681" i="11" s="1"/>
  <c r="AP1681" i="11"/>
  <c r="E1681" i="11" s="1"/>
  <c r="AQ1681" i="11"/>
  <c r="AR1681" i="11"/>
  <c r="AS1681" i="11"/>
  <c r="AN1682" i="11"/>
  <c r="C1682" i="11" s="1"/>
  <c r="AO1682" i="11"/>
  <c r="D1682" i="11" s="1"/>
  <c r="AP1682" i="11"/>
  <c r="E1682" i="11" s="1"/>
  <c r="AQ1682" i="11"/>
  <c r="AR1682" i="11"/>
  <c r="AS1682" i="11"/>
  <c r="AN1683" i="11"/>
  <c r="C1683" i="11" s="1"/>
  <c r="AO1683" i="11"/>
  <c r="D1683" i="11" s="1"/>
  <c r="AP1683" i="11"/>
  <c r="E1683" i="11" s="1"/>
  <c r="AQ1683" i="11"/>
  <c r="AR1683" i="11"/>
  <c r="AS1683" i="11"/>
  <c r="AN1684" i="11"/>
  <c r="C1684" i="11" s="1"/>
  <c r="AO1684" i="11"/>
  <c r="D1684" i="11" s="1"/>
  <c r="AP1684" i="11"/>
  <c r="E1684" i="11" s="1"/>
  <c r="AQ1684" i="11"/>
  <c r="AR1684" i="11"/>
  <c r="AS1684" i="11"/>
  <c r="AN1685" i="11"/>
  <c r="C1685" i="11" s="1"/>
  <c r="AO1685" i="11"/>
  <c r="D1685" i="11" s="1"/>
  <c r="AP1685" i="11"/>
  <c r="E1685" i="11" s="1"/>
  <c r="AQ1685" i="11"/>
  <c r="AR1685" i="11"/>
  <c r="AS1685" i="11"/>
  <c r="AN1686" i="11"/>
  <c r="C1686" i="11" s="1"/>
  <c r="AO1686" i="11"/>
  <c r="D1686" i="11" s="1"/>
  <c r="AP1686" i="11"/>
  <c r="E1686" i="11" s="1"/>
  <c r="AQ1686" i="11"/>
  <c r="AR1686" i="11"/>
  <c r="AS1686" i="11"/>
  <c r="AN1687" i="11"/>
  <c r="C1687" i="11" s="1"/>
  <c r="AO1687" i="11"/>
  <c r="D1687" i="11" s="1"/>
  <c r="AP1687" i="11"/>
  <c r="E1687" i="11" s="1"/>
  <c r="AQ1687" i="11"/>
  <c r="AR1687" i="11"/>
  <c r="AS1687" i="11"/>
  <c r="AN1688" i="11"/>
  <c r="C1688" i="11" s="1"/>
  <c r="AO1688" i="11"/>
  <c r="D1688" i="11" s="1"/>
  <c r="AP1688" i="11"/>
  <c r="E1688" i="11" s="1"/>
  <c r="AQ1688" i="11"/>
  <c r="AR1688" i="11"/>
  <c r="AS1688" i="11"/>
  <c r="AN1689" i="11"/>
  <c r="C1689" i="11" s="1"/>
  <c r="AO1689" i="11"/>
  <c r="D1689" i="11" s="1"/>
  <c r="AP1689" i="11"/>
  <c r="E1689" i="11" s="1"/>
  <c r="AQ1689" i="11"/>
  <c r="AR1689" i="11"/>
  <c r="AS1689" i="11"/>
  <c r="AN1690" i="11"/>
  <c r="C1690" i="11" s="1"/>
  <c r="AO1690" i="11"/>
  <c r="D1690" i="11" s="1"/>
  <c r="AP1690" i="11"/>
  <c r="E1690" i="11" s="1"/>
  <c r="AQ1690" i="11"/>
  <c r="AR1690" i="11"/>
  <c r="AS1690" i="11"/>
  <c r="AN1691" i="11"/>
  <c r="C1691" i="11" s="1"/>
  <c r="AO1691" i="11"/>
  <c r="D1691" i="11" s="1"/>
  <c r="AP1691" i="11"/>
  <c r="E1691" i="11" s="1"/>
  <c r="AQ1691" i="11"/>
  <c r="AR1691" i="11"/>
  <c r="AS1691" i="11"/>
  <c r="AN1692" i="11"/>
  <c r="C1692" i="11" s="1"/>
  <c r="AO1692" i="11"/>
  <c r="D1692" i="11" s="1"/>
  <c r="AP1692" i="11"/>
  <c r="E1692" i="11" s="1"/>
  <c r="AQ1692" i="11"/>
  <c r="AR1692" i="11"/>
  <c r="AS1692" i="11"/>
  <c r="AN1693" i="11"/>
  <c r="C1693" i="11" s="1"/>
  <c r="AO1693" i="11"/>
  <c r="D1693" i="11" s="1"/>
  <c r="AP1693" i="11"/>
  <c r="E1693" i="11" s="1"/>
  <c r="AQ1693" i="11"/>
  <c r="AR1693" i="11"/>
  <c r="AS1693" i="11"/>
  <c r="AN1694" i="11"/>
  <c r="C1694" i="11" s="1"/>
  <c r="AO1694" i="11"/>
  <c r="D1694" i="11" s="1"/>
  <c r="AP1694" i="11"/>
  <c r="E1694" i="11" s="1"/>
  <c r="AQ1694" i="11"/>
  <c r="AR1694" i="11"/>
  <c r="AS1694" i="11"/>
  <c r="AN1695" i="11"/>
  <c r="C1695" i="11" s="1"/>
  <c r="AO1695" i="11"/>
  <c r="D1695" i="11" s="1"/>
  <c r="AP1695" i="11"/>
  <c r="E1695" i="11" s="1"/>
  <c r="AQ1695" i="11"/>
  <c r="AR1695" i="11"/>
  <c r="AS1695" i="11"/>
  <c r="AN1696" i="11"/>
  <c r="C1696" i="11" s="1"/>
  <c r="AO1696" i="11"/>
  <c r="D1696" i="11" s="1"/>
  <c r="AP1696" i="11"/>
  <c r="E1696" i="11" s="1"/>
  <c r="AQ1696" i="11"/>
  <c r="AR1696" i="11"/>
  <c r="AS1696" i="11"/>
  <c r="AN1697" i="11"/>
  <c r="C1697" i="11" s="1"/>
  <c r="AO1697" i="11"/>
  <c r="D1697" i="11" s="1"/>
  <c r="AP1697" i="11"/>
  <c r="E1697" i="11" s="1"/>
  <c r="AQ1697" i="11"/>
  <c r="AR1697" i="11"/>
  <c r="AS1697" i="11"/>
  <c r="AN1698" i="11"/>
  <c r="C1698" i="11" s="1"/>
  <c r="AO1698" i="11"/>
  <c r="D1698" i="11" s="1"/>
  <c r="AP1698" i="11"/>
  <c r="E1698" i="11" s="1"/>
  <c r="AQ1698" i="11"/>
  <c r="AR1698" i="11"/>
  <c r="AS1698" i="11"/>
  <c r="AN1699" i="11"/>
  <c r="C1699" i="11" s="1"/>
  <c r="AO1699" i="11"/>
  <c r="D1699" i="11" s="1"/>
  <c r="AP1699" i="11"/>
  <c r="E1699" i="11" s="1"/>
  <c r="AQ1699" i="11"/>
  <c r="AR1699" i="11"/>
  <c r="AS1699" i="11"/>
  <c r="AN1700" i="11"/>
  <c r="C1700" i="11" s="1"/>
  <c r="AO1700" i="11"/>
  <c r="D1700" i="11" s="1"/>
  <c r="AP1700" i="11"/>
  <c r="E1700" i="11" s="1"/>
  <c r="AQ1700" i="11"/>
  <c r="AR1700" i="11"/>
  <c r="AS1700" i="11"/>
  <c r="AN1701" i="11"/>
  <c r="C1701" i="11" s="1"/>
  <c r="AO1701" i="11"/>
  <c r="D1701" i="11" s="1"/>
  <c r="AP1701" i="11"/>
  <c r="E1701" i="11" s="1"/>
  <c r="AQ1701" i="11"/>
  <c r="AR1701" i="11"/>
  <c r="AS1701" i="11"/>
  <c r="AN1702" i="11"/>
  <c r="C1702" i="11" s="1"/>
  <c r="AO1702" i="11"/>
  <c r="D1702" i="11" s="1"/>
  <c r="AP1702" i="11"/>
  <c r="E1702" i="11" s="1"/>
  <c r="AQ1702" i="11"/>
  <c r="AR1702" i="11"/>
  <c r="AS1702" i="11"/>
  <c r="AN1703" i="11"/>
  <c r="C1703" i="11" s="1"/>
  <c r="AO1703" i="11"/>
  <c r="D1703" i="11" s="1"/>
  <c r="AP1703" i="11"/>
  <c r="E1703" i="11" s="1"/>
  <c r="AQ1703" i="11"/>
  <c r="AR1703" i="11"/>
  <c r="AS1703" i="11"/>
  <c r="AN1704" i="11"/>
  <c r="C1704" i="11" s="1"/>
  <c r="AO1704" i="11"/>
  <c r="D1704" i="11" s="1"/>
  <c r="AP1704" i="11"/>
  <c r="E1704" i="11" s="1"/>
  <c r="AQ1704" i="11"/>
  <c r="AR1704" i="11"/>
  <c r="AS1704" i="11"/>
  <c r="AN1705" i="11"/>
  <c r="C1705" i="11" s="1"/>
  <c r="AO1705" i="11"/>
  <c r="D1705" i="11" s="1"/>
  <c r="AP1705" i="11"/>
  <c r="E1705" i="11" s="1"/>
  <c r="AQ1705" i="11"/>
  <c r="AR1705" i="11"/>
  <c r="AS1705" i="11"/>
  <c r="AN1706" i="11"/>
  <c r="C1706" i="11" s="1"/>
  <c r="AO1706" i="11"/>
  <c r="D1706" i="11" s="1"/>
  <c r="AP1706" i="11"/>
  <c r="E1706" i="11" s="1"/>
  <c r="AQ1706" i="11"/>
  <c r="AR1706" i="11"/>
  <c r="AS1706" i="11"/>
  <c r="AN1707" i="11"/>
  <c r="C1707" i="11" s="1"/>
  <c r="AO1707" i="11"/>
  <c r="D1707" i="11" s="1"/>
  <c r="AP1707" i="11"/>
  <c r="E1707" i="11" s="1"/>
  <c r="AQ1707" i="11"/>
  <c r="AR1707" i="11"/>
  <c r="AS1707" i="11"/>
  <c r="AN1708" i="11"/>
  <c r="C1708" i="11" s="1"/>
  <c r="AO1708" i="11"/>
  <c r="D1708" i="11" s="1"/>
  <c r="AP1708" i="11"/>
  <c r="E1708" i="11" s="1"/>
  <c r="AQ1708" i="11"/>
  <c r="AR1708" i="11"/>
  <c r="AS1708" i="11"/>
  <c r="AN1709" i="11"/>
  <c r="C1709" i="11" s="1"/>
  <c r="AO1709" i="11"/>
  <c r="D1709" i="11" s="1"/>
  <c r="AP1709" i="11"/>
  <c r="E1709" i="11" s="1"/>
  <c r="AQ1709" i="11"/>
  <c r="AR1709" i="11"/>
  <c r="AS1709" i="11"/>
  <c r="AN1710" i="11"/>
  <c r="C1710" i="11" s="1"/>
  <c r="AO1710" i="11"/>
  <c r="D1710" i="11" s="1"/>
  <c r="AP1710" i="11"/>
  <c r="E1710" i="11" s="1"/>
  <c r="AQ1710" i="11"/>
  <c r="AR1710" i="11"/>
  <c r="AS1710" i="11"/>
  <c r="AN1711" i="11"/>
  <c r="C1711" i="11" s="1"/>
  <c r="AO1711" i="11"/>
  <c r="D1711" i="11" s="1"/>
  <c r="AP1711" i="11"/>
  <c r="E1711" i="11" s="1"/>
  <c r="AQ1711" i="11"/>
  <c r="AR1711" i="11"/>
  <c r="AS1711" i="11"/>
  <c r="AN1712" i="11"/>
  <c r="C1712" i="11" s="1"/>
  <c r="AO1712" i="11"/>
  <c r="D1712" i="11" s="1"/>
  <c r="AP1712" i="11"/>
  <c r="E1712" i="11" s="1"/>
  <c r="AQ1712" i="11"/>
  <c r="AR1712" i="11"/>
  <c r="AS1712" i="11"/>
  <c r="AN1713" i="11"/>
  <c r="C1713" i="11" s="1"/>
  <c r="AO1713" i="11"/>
  <c r="D1713" i="11" s="1"/>
  <c r="AP1713" i="11"/>
  <c r="E1713" i="11" s="1"/>
  <c r="AQ1713" i="11"/>
  <c r="AR1713" i="11"/>
  <c r="AS1713" i="11"/>
  <c r="AN1714" i="11"/>
  <c r="C1714" i="11" s="1"/>
  <c r="AO1714" i="11"/>
  <c r="D1714" i="11" s="1"/>
  <c r="AP1714" i="11"/>
  <c r="E1714" i="11" s="1"/>
  <c r="AQ1714" i="11"/>
  <c r="AR1714" i="11"/>
  <c r="AS1714" i="11"/>
  <c r="AN1715" i="11"/>
  <c r="C1715" i="11" s="1"/>
  <c r="AO1715" i="11"/>
  <c r="D1715" i="11" s="1"/>
  <c r="AP1715" i="11"/>
  <c r="E1715" i="11" s="1"/>
  <c r="AQ1715" i="11"/>
  <c r="AR1715" i="11"/>
  <c r="AS1715" i="11"/>
  <c r="AN1716" i="11"/>
  <c r="C1716" i="11" s="1"/>
  <c r="AO1716" i="11"/>
  <c r="D1716" i="11" s="1"/>
  <c r="AP1716" i="11"/>
  <c r="E1716" i="11" s="1"/>
  <c r="AQ1716" i="11"/>
  <c r="AR1716" i="11"/>
  <c r="AS1716" i="11"/>
  <c r="AN1717" i="11"/>
  <c r="C1717" i="11" s="1"/>
  <c r="AO1717" i="11"/>
  <c r="D1717" i="11" s="1"/>
  <c r="AP1717" i="11"/>
  <c r="E1717" i="11" s="1"/>
  <c r="AQ1717" i="11"/>
  <c r="AR1717" i="11"/>
  <c r="AS1717" i="11"/>
  <c r="AN1718" i="11"/>
  <c r="C1718" i="11" s="1"/>
  <c r="AO1718" i="11"/>
  <c r="D1718" i="11" s="1"/>
  <c r="AP1718" i="11"/>
  <c r="E1718" i="11" s="1"/>
  <c r="AQ1718" i="11"/>
  <c r="AR1718" i="11"/>
  <c r="AS1718" i="11"/>
  <c r="AN1719" i="11"/>
  <c r="C1719" i="11" s="1"/>
  <c r="AO1719" i="11"/>
  <c r="D1719" i="11" s="1"/>
  <c r="AP1719" i="11"/>
  <c r="E1719" i="11" s="1"/>
  <c r="AQ1719" i="11"/>
  <c r="AR1719" i="11"/>
  <c r="AS1719" i="11"/>
  <c r="AN1720" i="11"/>
  <c r="C1720" i="11" s="1"/>
  <c r="AO1720" i="11"/>
  <c r="D1720" i="11" s="1"/>
  <c r="AP1720" i="11"/>
  <c r="E1720" i="11" s="1"/>
  <c r="AQ1720" i="11"/>
  <c r="AR1720" i="11"/>
  <c r="AS1720" i="11"/>
  <c r="AN1721" i="11"/>
  <c r="C1721" i="11" s="1"/>
  <c r="AO1721" i="11"/>
  <c r="D1721" i="11" s="1"/>
  <c r="AP1721" i="11"/>
  <c r="E1721" i="11" s="1"/>
  <c r="AQ1721" i="11"/>
  <c r="AR1721" i="11"/>
  <c r="AS1721" i="11"/>
  <c r="AN1722" i="11"/>
  <c r="C1722" i="11" s="1"/>
  <c r="AO1722" i="11"/>
  <c r="D1722" i="11" s="1"/>
  <c r="AP1722" i="11"/>
  <c r="E1722" i="11" s="1"/>
  <c r="AQ1722" i="11"/>
  <c r="AR1722" i="11"/>
  <c r="AS1722" i="11"/>
  <c r="AN1723" i="11"/>
  <c r="C1723" i="11" s="1"/>
  <c r="AO1723" i="11"/>
  <c r="D1723" i="11" s="1"/>
  <c r="AP1723" i="11"/>
  <c r="E1723" i="11" s="1"/>
  <c r="AQ1723" i="11"/>
  <c r="AR1723" i="11"/>
  <c r="AS1723" i="11"/>
  <c r="AN1724" i="11"/>
  <c r="C1724" i="11" s="1"/>
  <c r="AO1724" i="11"/>
  <c r="D1724" i="11" s="1"/>
  <c r="AP1724" i="11"/>
  <c r="E1724" i="11" s="1"/>
  <c r="AQ1724" i="11"/>
  <c r="AR1724" i="11"/>
  <c r="AS1724" i="11"/>
  <c r="AN1725" i="11"/>
  <c r="C1725" i="11" s="1"/>
  <c r="AO1725" i="11"/>
  <c r="D1725" i="11" s="1"/>
  <c r="AP1725" i="11"/>
  <c r="E1725" i="11" s="1"/>
  <c r="AQ1725" i="11"/>
  <c r="AR1725" i="11"/>
  <c r="AS1725" i="11"/>
  <c r="AN1726" i="11"/>
  <c r="C1726" i="11" s="1"/>
  <c r="AO1726" i="11"/>
  <c r="D1726" i="11" s="1"/>
  <c r="AP1726" i="11"/>
  <c r="E1726" i="11" s="1"/>
  <c r="AQ1726" i="11"/>
  <c r="AR1726" i="11"/>
  <c r="AS1726" i="11"/>
  <c r="AN1727" i="11"/>
  <c r="C1727" i="11" s="1"/>
  <c r="AO1727" i="11"/>
  <c r="D1727" i="11" s="1"/>
  <c r="AP1727" i="11"/>
  <c r="E1727" i="11" s="1"/>
  <c r="AQ1727" i="11"/>
  <c r="AR1727" i="11"/>
  <c r="AS1727" i="11"/>
  <c r="AN1728" i="11"/>
  <c r="C1728" i="11" s="1"/>
  <c r="AO1728" i="11"/>
  <c r="D1728" i="11" s="1"/>
  <c r="AP1728" i="11"/>
  <c r="E1728" i="11" s="1"/>
  <c r="AQ1728" i="11"/>
  <c r="AR1728" i="11"/>
  <c r="AS1728" i="11"/>
  <c r="AN1729" i="11"/>
  <c r="C1729" i="11" s="1"/>
  <c r="AO1729" i="11"/>
  <c r="D1729" i="11" s="1"/>
  <c r="AP1729" i="11"/>
  <c r="E1729" i="11" s="1"/>
  <c r="AQ1729" i="11"/>
  <c r="AR1729" i="11"/>
  <c r="AS1729" i="11"/>
  <c r="AN1730" i="11"/>
  <c r="C1730" i="11" s="1"/>
  <c r="AO1730" i="11"/>
  <c r="D1730" i="11" s="1"/>
  <c r="AP1730" i="11"/>
  <c r="E1730" i="11" s="1"/>
  <c r="AQ1730" i="11"/>
  <c r="AR1730" i="11"/>
  <c r="AS1730" i="11"/>
  <c r="AN1731" i="11"/>
  <c r="C1731" i="11" s="1"/>
  <c r="AO1731" i="11"/>
  <c r="D1731" i="11" s="1"/>
  <c r="AP1731" i="11"/>
  <c r="E1731" i="11" s="1"/>
  <c r="AQ1731" i="11"/>
  <c r="AR1731" i="11"/>
  <c r="AS1731" i="11"/>
  <c r="AN1732" i="11"/>
  <c r="C1732" i="11" s="1"/>
  <c r="AO1732" i="11"/>
  <c r="D1732" i="11" s="1"/>
  <c r="AP1732" i="11"/>
  <c r="E1732" i="11" s="1"/>
  <c r="AQ1732" i="11"/>
  <c r="AR1732" i="11"/>
  <c r="AS1732" i="11"/>
  <c r="AN1733" i="11"/>
  <c r="C1733" i="11" s="1"/>
  <c r="AO1733" i="11"/>
  <c r="D1733" i="11" s="1"/>
  <c r="AP1733" i="11"/>
  <c r="E1733" i="11" s="1"/>
  <c r="AQ1733" i="11"/>
  <c r="AR1733" i="11"/>
  <c r="AS1733" i="11"/>
  <c r="AN1734" i="11"/>
  <c r="C1734" i="11" s="1"/>
  <c r="AO1734" i="11"/>
  <c r="D1734" i="11" s="1"/>
  <c r="AP1734" i="11"/>
  <c r="E1734" i="11" s="1"/>
  <c r="AQ1734" i="11"/>
  <c r="AR1734" i="11"/>
  <c r="AS1734" i="11"/>
  <c r="AN1735" i="11"/>
  <c r="C1735" i="11" s="1"/>
  <c r="AO1735" i="11"/>
  <c r="D1735" i="11" s="1"/>
  <c r="AP1735" i="11"/>
  <c r="E1735" i="11" s="1"/>
  <c r="AQ1735" i="11"/>
  <c r="AR1735" i="11"/>
  <c r="AS1735" i="11"/>
  <c r="AN1736" i="11"/>
  <c r="C1736" i="11" s="1"/>
  <c r="AO1736" i="11"/>
  <c r="D1736" i="11" s="1"/>
  <c r="AP1736" i="11"/>
  <c r="E1736" i="11" s="1"/>
  <c r="AQ1736" i="11"/>
  <c r="AR1736" i="11"/>
  <c r="AS1736" i="11"/>
  <c r="AN1737" i="11"/>
  <c r="C1737" i="11" s="1"/>
  <c r="AO1737" i="11"/>
  <c r="D1737" i="11" s="1"/>
  <c r="AP1737" i="11"/>
  <c r="E1737" i="11" s="1"/>
  <c r="AQ1737" i="11"/>
  <c r="AR1737" i="11"/>
  <c r="AS1737" i="11"/>
  <c r="AN1738" i="11"/>
  <c r="C1738" i="11" s="1"/>
  <c r="AO1738" i="11"/>
  <c r="D1738" i="11" s="1"/>
  <c r="AP1738" i="11"/>
  <c r="E1738" i="11" s="1"/>
  <c r="AQ1738" i="11"/>
  <c r="AR1738" i="11"/>
  <c r="AS1738" i="11"/>
  <c r="AN1739" i="11"/>
  <c r="C1739" i="11" s="1"/>
  <c r="AO1739" i="11"/>
  <c r="D1739" i="11" s="1"/>
  <c r="AP1739" i="11"/>
  <c r="E1739" i="11" s="1"/>
  <c r="AQ1739" i="11"/>
  <c r="AR1739" i="11"/>
  <c r="AS1739" i="11"/>
  <c r="AN1740" i="11"/>
  <c r="C1740" i="11" s="1"/>
  <c r="AO1740" i="11"/>
  <c r="D1740" i="11" s="1"/>
  <c r="AP1740" i="11"/>
  <c r="E1740" i="11" s="1"/>
  <c r="AQ1740" i="11"/>
  <c r="AR1740" i="11"/>
  <c r="AS1740" i="11"/>
  <c r="AN1741" i="11"/>
  <c r="C1741" i="11" s="1"/>
  <c r="AO1741" i="11"/>
  <c r="D1741" i="11" s="1"/>
  <c r="AP1741" i="11"/>
  <c r="E1741" i="11" s="1"/>
  <c r="AQ1741" i="11"/>
  <c r="AR1741" i="11"/>
  <c r="AS1741" i="11"/>
  <c r="AN1742" i="11"/>
  <c r="C1742" i="11" s="1"/>
  <c r="AO1742" i="11"/>
  <c r="D1742" i="11" s="1"/>
  <c r="AP1742" i="11"/>
  <c r="E1742" i="11" s="1"/>
  <c r="AQ1742" i="11"/>
  <c r="AR1742" i="11"/>
  <c r="AS1742" i="11"/>
  <c r="AN1743" i="11"/>
  <c r="C1743" i="11" s="1"/>
  <c r="AO1743" i="11"/>
  <c r="D1743" i="11" s="1"/>
  <c r="AP1743" i="11"/>
  <c r="E1743" i="11" s="1"/>
  <c r="AQ1743" i="11"/>
  <c r="AR1743" i="11"/>
  <c r="AS1743" i="11"/>
  <c r="AN1744" i="11"/>
  <c r="C1744" i="11" s="1"/>
  <c r="AO1744" i="11"/>
  <c r="D1744" i="11" s="1"/>
  <c r="AP1744" i="11"/>
  <c r="E1744" i="11" s="1"/>
  <c r="AQ1744" i="11"/>
  <c r="AR1744" i="11"/>
  <c r="AS1744" i="11"/>
  <c r="AN1745" i="11"/>
  <c r="C1745" i="11" s="1"/>
  <c r="AO1745" i="11"/>
  <c r="D1745" i="11" s="1"/>
  <c r="AP1745" i="11"/>
  <c r="E1745" i="11" s="1"/>
  <c r="AQ1745" i="11"/>
  <c r="AR1745" i="11"/>
  <c r="AS1745" i="11"/>
  <c r="AN1746" i="11"/>
  <c r="C1746" i="11" s="1"/>
  <c r="AO1746" i="11"/>
  <c r="D1746" i="11" s="1"/>
  <c r="AP1746" i="11"/>
  <c r="E1746" i="11" s="1"/>
  <c r="AQ1746" i="11"/>
  <c r="AR1746" i="11"/>
  <c r="AS1746" i="11"/>
  <c r="AN1747" i="11"/>
  <c r="C1747" i="11" s="1"/>
  <c r="AO1747" i="11"/>
  <c r="D1747" i="11" s="1"/>
  <c r="AP1747" i="11"/>
  <c r="E1747" i="11" s="1"/>
  <c r="AQ1747" i="11"/>
  <c r="AR1747" i="11"/>
  <c r="AS1747" i="11"/>
  <c r="AN1748" i="11"/>
  <c r="C1748" i="11" s="1"/>
  <c r="AO1748" i="11"/>
  <c r="D1748" i="11" s="1"/>
  <c r="AP1748" i="11"/>
  <c r="E1748" i="11" s="1"/>
  <c r="AQ1748" i="11"/>
  <c r="AR1748" i="11"/>
  <c r="AS1748" i="11"/>
  <c r="AN1749" i="11"/>
  <c r="C1749" i="11" s="1"/>
  <c r="AO1749" i="11"/>
  <c r="D1749" i="11" s="1"/>
  <c r="AP1749" i="11"/>
  <c r="E1749" i="11" s="1"/>
  <c r="AQ1749" i="11"/>
  <c r="AR1749" i="11"/>
  <c r="AS1749" i="11"/>
  <c r="AN1750" i="11"/>
  <c r="C1750" i="11" s="1"/>
  <c r="AO1750" i="11"/>
  <c r="D1750" i="11" s="1"/>
  <c r="AP1750" i="11"/>
  <c r="E1750" i="11" s="1"/>
  <c r="AQ1750" i="11"/>
  <c r="AR1750" i="11"/>
  <c r="AS1750" i="11"/>
  <c r="AN1751" i="11"/>
  <c r="C1751" i="11" s="1"/>
  <c r="AO1751" i="11"/>
  <c r="D1751" i="11" s="1"/>
  <c r="AP1751" i="11"/>
  <c r="E1751" i="11" s="1"/>
  <c r="AQ1751" i="11"/>
  <c r="AR1751" i="11"/>
  <c r="AS1751" i="11"/>
  <c r="AN1752" i="11"/>
  <c r="C1752" i="11" s="1"/>
  <c r="AO1752" i="11"/>
  <c r="D1752" i="11" s="1"/>
  <c r="AP1752" i="11"/>
  <c r="E1752" i="11" s="1"/>
  <c r="AQ1752" i="11"/>
  <c r="AR1752" i="11"/>
  <c r="AS1752" i="11"/>
  <c r="AN1753" i="11"/>
  <c r="C1753" i="11" s="1"/>
  <c r="AO1753" i="11"/>
  <c r="D1753" i="11" s="1"/>
  <c r="AP1753" i="11"/>
  <c r="E1753" i="11" s="1"/>
  <c r="AQ1753" i="11"/>
  <c r="AR1753" i="11"/>
  <c r="AS1753" i="11"/>
  <c r="AN1754" i="11"/>
  <c r="C1754" i="11" s="1"/>
  <c r="AO1754" i="11"/>
  <c r="D1754" i="11" s="1"/>
  <c r="AP1754" i="11"/>
  <c r="E1754" i="11" s="1"/>
  <c r="AQ1754" i="11"/>
  <c r="AR1754" i="11"/>
  <c r="AS1754" i="11"/>
  <c r="AN1755" i="11"/>
  <c r="C1755" i="11" s="1"/>
  <c r="AO1755" i="11"/>
  <c r="D1755" i="11" s="1"/>
  <c r="AP1755" i="11"/>
  <c r="E1755" i="11" s="1"/>
  <c r="AQ1755" i="11"/>
  <c r="AR1755" i="11"/>
  <c r="AS1755" i="11"/>
  <c r="AN1756" i="11"/>
  <c r="C1756" i="11" s="1"/>
  <c r="AO1756" i="11"/>
  <c r="D1756" i="11" s="1"/>
  <c r="AP1756" i="11"/>
  <c r="E1756" i="11" s="1"/>
  <c r="AQ1756" i="11"/>
  <c r="AR1756" i="11"/>
  <c r="AS1756" i="11"/>
  <c r="AN1757" i="11"/>
  <c r="C1757" i="11" s="1"/>
  <c r="AO1757" i="11"/>
  <c r="D1757" i="11" s="1"/>
  <c r="AP1757" i="11"/>
  <c r="E1757" i="11" s="1"/>
  <c r="AQ1757" i="11"/>
  <c r="AR1757" i="11"/>
  <c r="AS1757" i="11"/>
  <c r="AN1758" i="11"/>
  <c r="C1758" i="11" s="1"/>
  <c r="AO1758" i="11"/>
  <c r="D1758" i="11" s="1"/>
  <c r="AP1758" i="11"/>
  <c r="E1758" i="11" s="1"/>
  <c r="AQ1758" i="11"/>
  <c r="AR1758" i="11"/>
  <c r="AS1758" i="11"/>
  <c r="AN1759" i="11"/>
  <c r="C1759" i="11" s="1"/>
  <c r="AO1759" i="11"/>
  <c r="D1759" i="11" s="1"/>
  <c r="AP1759" i="11"/>
  <c r="E1759" i="11" s="1"/>
  <c r="AQ1759" i="11"/>
  <c r="AR1759" i="11"/>
  <c r="AS1759" i="11"/>
  <c r="AN1760" i="11"/>
  <c r="C1760" i="11" s="1"/>
  <c r="AO1760" i="11"/>
  <c r="D1760" i="11" s="1"/>
  <c r="AP1760" i="11"/>
  <c r="E1760" i="11" s="1"/>
  <c r="AQ1760" i="11"/>
  <c r="AR1760" i="11"/>
  <c r="AS1760" i="11"/>
  <c r="AN1761" i="11"/>
  <c r="C1761" i="11" s="1"/>
  <c r="AO1761" i="11"/>
  <c r="D1761" i="11" s="1"/>
  <c r="AP1761" i="11"/>
  <c r="E1761" i="11" s="1"/>
  <c r="AQ1761" i="11"/>
  <c r="AR1761" i="11"/>
  <c r="AS1761" i="11"/>
  <c r="AN1762" i="11"/>
  <c r="C1762" i="11" s="1"/>
  <c r="AO1762" i="11"/>
  <c r="D1762" i="11" s="1"/>
  <c r="AP1762" i="11"/>
  <c r="E1762" i="11" s="1"/>
  <c r="AQ1762" i="11"/>
  <c r="AR1762" i="11"/>
  <c r="AS1762" i="11"/>
  <c r="AN1763" i="11"/>
  <c r="C1763" i="11" s="1"/>
  <c r="AO1763" i="11"/>
  <c r="D1763" i="11" s="1"/>
  <c r="AP1763" i="11"/>
  <c r="E1763" i="11" s="1"/>
  <c r="AQ1763" i="11"/>
  <c r="AR1763" i="11"/>
  <c r="AS1763" i="11"/>
  <c r="AN1764" i="11"/>
  <c r="C1764" i="11" s="1"/>
  <c r="AO1764" i="11"/>
  <c r="D1764" i="11" s="1"/>
  <c r="AP1764" i="11"/>
  <c r="E1764" i="11" s="1"/>
  <c r="AQ1764" i="11"/>
  <c r="AR1764" i="11"/>
  <c r="AS1764" i="11"/>
  <c r="AN1765" i="11"/>
  <c r="C1765" i="11" s="1"/>
  <c r="AO1765" i="11"/>
  <c r="D1765" i="11" s="1"/>
  <c r="AP1765" i="11"/>
  <c r="E1765" i="11" s="1"/>
  <c r="AQ1765" i="11"/>
  <c r="AR1765" i="11"/>
  <c r="AS1765" i="11"/>
  <c r="AN1766" i="11"/>
  <c r="C1766" i="11" s="1"/>
  <c r="AO1766" i="11"/>
  <c r="D1766" i="11" s="1"/>
  <c r="AP1766" i="11"/>
  <c r="E1766" i="11" s="1"/>
  <c r="AQ1766" i="11"/>
  <c r="AR1766" i="11"/>
  <c r="AS1766" i="11"/>
  <c r="AN1767" i="11"/>
  <c r="C1767" i="11" s="1"/>
  <c r="AO1767" i="11"/>
  <c r="D1767" i="11" s="1"/>
  <c r="AP1767" i="11"/>
  <c r="E1767" i="11" s="1"/>
  <c r="AQ1767" i="11"/>
  <c r="AR1767" i="11"/>
  <c r="AS1767" i="11"/>
  <c r="AN1768" i="11"/>
  <c r="C1768" i="11" s="1"/>
  <c r="AO1768" i="11"/>
  <c r="D1768" i="11" s="1"/>
  <c r="AP1768" i="11"/>
  <c r="E1768" i="11" s="1"/>
  <c r="AQ1768" i="11"/>
  <c r="AR1768" i="11"/>
  <c r="AS1768" i="11"/>
  <c r="AN1769" i="11"/>
  <c r="C1769" i="11" s="1"/>
  <c r="AO1769" i="11"/>
  <c r="D1769" i="11" s="1"/>
  <c r="AP1769" i="11"/>
  <c r="E1769" i="11" s="1"/>
  <c r="AQ1769" i="11"/>
  <c r="AR1769" i="11"/>
  <c r="AS1769" i="11"/>
  <c r="AN1770" i="11"/>
  <c r="C1770" i="11" s="1"/>
  <c r="AO1770" i="11"/>
  <c r="D1770" i="11" s="1"/>
  <c r="AP1770" i="11"/>
  <c r="E1770" i="11" s="1"/>
  <c r="AQ1770" i="11"/>
  <c r="AR1770" i="11"/>
  <c r="AS1770" i="11"/>
  <c r="AN1771" i="11"/>
  <c r="C1771" i="11" s="1"/>
  <c r="AO1771" i="11"/>
  <c r="D1771" i="11" s="1"/>
  <c r="AP1771" i="11"/>
  <c r="E1771" i="11" s="1"/>
  <c r="AQ1771" i="11"/>
  <c r="AR1771" i="11"/>
  <c r="AS1771" i="11"/>
  <c r="AN1772" i="11"/>
  <c r="C1772" i="11" s="1"/>
  <c r="AO1772" i="11"/>
  <c r="D1772" i="11" s="1"/>
  <c r="AP1772" i="11"/>
  <c r="E1772" i="11" s="1"/>
  <c r="AQ1772" i="11"/>
  <c r="AR1772" i="11"/>
  <c r="AS1772" i="11"/>
  <c r="AN1773" i="11"/>
  <c r="C1773" i="11" s="1"/>
  <c r="AO1773" i="11"/>
  <c r="D1773" i="11" s="1"/>
  <c r="AP1773" i="11"/>
  <c r="E1773" i="11" s="1"/>
  <c r="AQ1773" i="11"/>
  <c r="AR1773" i="11"/>
  <c r="AS1773" i="11"/>
  <c r="AN1774" i="11"/>
  <c r="C1774" i="11" s="1"/>
  <c r="AO1774" i="11"/>
  <c r="D1774" i="11" s="1"/>
  <c r="AP1774" i="11"/>
  <c r="E1774" i="11" s="1"/>
  <c r="AQ1774" i="11"/>
  <c r="AR1774" i="11"/>
  <c r="AS1774" i="11"/>
  <c r="AN1775" i="11"/>
  <c r="C1775" i="11" s="1"/>
  <c r="AO1775" i="11"/>
  <c r="D1775" i="11" s="1"/>
  <c r="AP1775" i="11"/>
  <c r="E1775" i="11" s="1"/>
  <c r="AQ1775" i="11"/>
  <c r="AR1775" i="11"/>
  <c r="AS1775" i="11"/>
  <c r="AN1776" i="11"/>
  <c r="C1776" i="11" s="1"/>
  <c r="AO1776" i="11"/>
  <c r="D1776" i="11" s="1"/>
  <c r="AP1776" i="11"/>
  <c r="E1776" i="11" s="1"/>
  <c r="AQ1776" i="11"/>
  <c r="AR1776" i="11"/>
  <c r="AS1776" i="11"/>
  <c r="AN1777" i="11"/>
  <c r="C1777" i="11" s="1"/>
  <c r="AO1777" i="11"/>
  <c r="D1777" i="11" s="1"/>
  <c r="AP1777" i="11"/>
  <c r="E1777" i="11" s="1"/>
  <c r="AQ1777" i="11"/>
  <c r="AR1777" i="11"/>
  <c r="AS1777" i="11"/>
  <c r="AN1778" i="11"/>
  <c r="C1778" i="11" s="1"/>
  <c r="AO1778" i="11"/>
  <c r="D1778" i="11" s="1"/>
  <c r="AP1778" i="11"/>
  <c r="E1778" i="11" s="1"/>
  <c r="AQ1778" i="11"/>
  <c r="AR1778" i="11"/>
  <c r="AS1778" i="11"/>
  <c r="AN1779" i="11"/>
  <c r="C1779" i="11" s="1"/>
  <c r="AO1779" i="11"/>
  <c r="D1779" i="11" s="1"/>
  <c r="AP1779" i="11"/>
  <c r="E1779" i="11" s="1"/>
  <c r="AQ1779" i="11"/>
  <c r="AR1779" i="11"/>
  <c r="AS1779" i="11"/>
  <c r="AN1780" i="11"/>
  <c r="C1780" i="11" s="1"/>
  <c r="AO1780" i="11"/>
  <c r="D1780" i="11" s="1"/>
  <c r="AP1780" i="11"/>
  <c r="E1780" i="11" s="1"/>
  <c r="AQ1780" i="11"/>
  <c r="AR1780" i="11"/>
  <c r="AS1780" i="11"/>
  <c r="AN1781" i="11"/>
  <c r="C1781" i="11" s="1"/>
  <c r="AO1781" i="11"/>
  <c r="D1781" i="11" s="1"/>
  <c r="AP1781" i="11"/>
  <c r="E1781" i="11" s="1"/>
  <c r="AQ1781" i="11"/>
  <c r="AR1781" i="11"/>
  <c r="AS1781" i="11"/>
  <c r="AN1782" i="11"/>
  <c r="C1782" i="11" s="1"/>
  <c r="AO1782" i="11"/>
  <c r="D1782" i="11" s="1"/>
  <c r="AP1782" i="11"/>
  <c r="E1782" i="11" s="1"/>
  <c r="AQ1782" i="11"/>
  <c r="AR1782" i="11"/>
  <c r="AS1782" i="11"/>
  <c r="AN1783" i="11"/>
  <c r="C1783" i="11" s="1"/>
  <c r="AO1783" i="11"/>
  <c r="D1783" i="11" s="1"/>
  <c r="AP1783" i="11"/>
  <c r="E1783" i="11" s="1"/>
  <c r="AQ1783" i="11"/>
  <c r="AR1783" i="11"/>
  <c r="AS1783" i="11"/>
  <c r="AN1784" i="11"/>
  <c r="C1784" i="11" s="1"/>
  <c r="AO1784" i="11"/>
  <c r="D1784" i="11" s="1"/>
  <c r="AP1784" i="11"/>
  <c r="E1784" i="11" s="1"/>
  <c r="AQ1784" i="11"/>
  <c r="AR1784" i="11"/>
  <c r="AS1784" i="11"/>
  <c r="AN1785" i="11"/>
  <c r="C1785" i="11" s="1"/>
  <c r="AO1785" i="11"/>
  <c r="D1785" i="11" s="1"/>
  <c r="AP1785" i="11"/>
  <c r="E1785" i="11" s="1"/>
  <c r="AQ1785" i="11"/>
  <c r="AR1785" i="11"/>
  <c r="AS1785" i="11"/>
  <c r="AN1786" i="11"/>
  <c r="C1786" i="11" s="1"/>
  <c r="AO1786" i="11"/>
  <c r="D1786" i="11" s="1"/>
  <c r="AP1786" i="11"/>
  <c r="E1786" i="11" s="1"/>
  <c r="AQ1786" i="11"/>
  <c r="AR1786" i="11"/>
  <c r="AS1786" i="11"/>
  <c r="AN1787" i="11"/>
  <c r="C1787" i="11" s="1"/>
  <c r="AO1787" i="11"/>
  <c r="D1787" i="11" s="1"/>
  <c r="AP1787" i="11"/>
  <c r="E1787" i="11" s="1"/>
  <c r="AQ1787" i="11"/>
  <c r="AR1787" i="11"/>
  <c r="AS1787" i="11"/>
  <c r="AN1788" i="11"/>
  <c r="C1788" i="11" s="1"/>
  <c r="AO1788" i="11"/>
  <c r="D1788" i="11" s="1"/>
  <c r="AP1788" i="11"/>
  <c r="E1788" i="11" s="1"/>
  <c r="AQ1788" i="11"/>
  <c r="AR1788" i="11"/>
  <c r="AS1788" i="11"/>
  <c r="AN1789" i="11"/>
  <c r="C1789" i="11" s="1"/>
  <c r="AO1789" i="11"/>
  <c r="D1789" i="11" s="1"/>
  <c r="AP1789" i="11"/>
  <c r="E1789" i="11" s="1"/>
  <c r="AQ1789" i="11"/>
  <c r="AR1789" i="11"/>
  <c r="AS1789" i="11"/>
  <c r="AN1790" i="11"/>
  <c r="C1790" i="11" s="1"/>
  <c r="AO1790" i="11"/>
  <c r="D1790" i="11" s="1"/>
  <c r="AP1790" i="11"/>
  <c r="E1790" i="11" s="1"/>
  <c r="AQ1790" i="11"/>
  <c r="AR1790" i="11"/>
  <c r="AS1790" i="11"/>
  <c r="AN1791" i="11"/>
  <c r="C1791" i="11" s="1"/>
  <c r="AO1791" i="11"/>
  <c r="D1791" i="11" s="1"/>
  <c r="AP1791" i="11"/>
  <c r="E1791" i="11" s="1"/>
  <c r="AQ1791" i="11"/>
  <c r="AR1791" i="11"/>
  <c r="AS1791" i="11"/>
  <c r="AN1792" i="11"/>
  <c r="C1792" i="11" s="1"/>
  <c r="AO1792" i="11"/>
  <c r="D1792" i="11" s="1"/>
  <c r="AP1792" i="11"/>
  <c r="E1792" i="11" s="1"/>
  <c r="AQ1792" i="11"/>
  <c r="AR1792" i="11"/>
  <c r="AS1792" i="11"/>
  <c r="AN1793" i="11"/>
  <c r="C1793" i="11" s="1"/>
  <c r="AO1793" i="11"/>
  <c r="D1793" i="11" s="1"/>
  <c r="AP1793" i="11"/>
  <c r="E1793" i="11" s="1"/>
  <c r="AQ1793" i="11"/>
  <c r="AR1793" i="11"/>
  <c r="AS1793" i="11"/>
  <c r="AN1794" i="11"/>
  <c r="C1794" i="11" s="1"/>
  <c r="AO1794" i="11"/>
  <c r="D1794" i="11" s="1"/>
  <c r="AP1794" i="11"/>
  <c r="E1794" i="11" s="1"/>
  <c r="AQ1794" i="11"/>
  <c r="AR1794" i="11"/>
  <c r="AS1794" i="11"/>
  <c r="AN1795" i="11"/>
  <c r="C1795" i="11" s="1"/>
  <c r="AO1795" i="11"/>
  <c r="D1795" i="11" s="1"/>
  <c r="AP1795" i="11"/>
  <c r="E1795" i="11" s="1"/>
  <c r="AQ1795" i="11"/>
  <c r="AR1795" i="11"/>
  <c r="AS1795" i="11"/>
  <c r="AN1796" i="11"/>
  <c r="C1796" i="11" s="1"/>
  <c r="AO1796" i="11"/>
  <c r="D1796" i="11" s="1"/>
  <c r="AP1796" i="11"/>
  <c r="E1796" i="11" s="1"/>
  <c r="AQ1796" i="11"/>
  <c r="AR1796" i="11"/>
  <c r="AS1796" i="11"/>
  <c r="AN1797" i="11"/>
  <c r="C1797" i="11" s="1"/>
  <c r="AO1797" i="11"/>
  <c r="D1797" i="11" s="1"/>
  <c r="AP1797" i="11"/>
  <c r="E1797" i="11" s="1"/>
  <c r="AQ1797" i="11"/>
  <c r="AR1797" i="11"/>
  <c r="AS1797" i="11"/>
  <c r="AN1798" i="11"/>
  <c r="C1798" i="11" s="1"/>
  <c r="AO1798" i="11"/>
  <c r="D1798" i="11" s="1"/>
  <c r="AP1798" i="11"/>
  <c r="E1798" i="11" s="1"/>
  <c r="AQ1798" i="11"/>
  <c r="AR1798" i="11"/>
  <c r="AS1798" i="11"/>
  <c r="AN1799" i="11"/>
  <c r="C1799" i="11" s="1"/>
  <c r="AO1799" i="11"/>
  <c r="D1799" i="11" s="1"/>
  <c r="AP1799" i="11"/>
  <c r="E1799" i="11" s="1"/>
  <c r="AQ1799" i="11"/>
  <c r="AR1799" i="11"/>
  <c r="AS1799" i="11"/>
  <c r="AN1800" i="11"/>
  <c r="C1800" i="11" s="1"/>
  <c r="AO1800" i="11"/>
  <c r="D1800" i="11" s="1"/>
  <c r="AP1800" i="11"/>
  <c r="E1800" i="11" s="1"/>
  <c r="AQ1800" i="11"/>
  <c r="AR1800" i="11"/>
  <c r="AS1800" i="11"/>
  <c r="AN1801" i="11"/>
  <c r="C1801" i="11" s="1"/>
  <c r="AO1801" i="11"/>
  <c r="D1801" i="11" s="1"/>
  <c r="AP1801" i="11"/>
  <c r="E1801" i="11" s="1"/>
  <c r="AQ1801" i="11"/>
  <c r="AR1801" i="11"/>
  <c r="AS1801" i="11"/>
  <c r="AN1802" i="11"/>
  <c r="C1802" i="11" s="1"/>
  <c r="AO1802" i="11"/>
  <c r="D1802" i="11" s="1"/>
  <c r="AP1802" i="11"/>
  <c r="E1802" i="11" s="1"/>
  <c r="AQ1802" i="11"/>
  <c r="AR1802" i="11"/>
  <c r="AS1802" i="11"/>
  <c r="AN1803" i="11"/>
  <c r="C1803" i="11" s="1"/>
  <c r="AO1803" i="11"/>
  <c r="D1803" i="11" s="1"/>
  <c r="AP1803" i="11"/>
  <c r="E1803" i="11" s="1"/>
  <c r="AQ1803" i="11"/>
  <c r="AR1803" i="11"/>
  <c r="AS1803" i="11"/>
  <c r="AN1804" i="11"/>
  <c r="C1804" i="11" s="1"/>
  <c r="AO1804" i="11"/>
  <c r="D1804" i="11" s="1"/>
  <c r="AP1804" i="11"/>
  <c r="E1804" i="11" s="1"/>
  <c r="AQ1804" i="11"/>
  <c r="AR1804" i="11"/>
  <c r="AS1804" i="11"/>
  <c r="AN1805" i="11"/>
  <c r="C1805" i="11" s="1"/>
  <c r="AO1805" i="11"/>
  <c r="D1805" i="11" s="1"/>
  <c r="AP1805" i="11"/>
  <c r="E1805" i="11" s="1"/>
  <c r="AQ1805" i="11"/>
  <c r="AR1805" i="11"/>
  <c r="AS1805" i="11"/>
  <c r="AN1806" i="11"/>
  <c r="C1806" i="11" s="1"/>
  <c r="AO1806" i="11"/>
  <c r="D1806" i="11" s="1"/>
  <c r="AP1806" i="11"/>
  <c r="E1806" i="11" s="1"/>
  <c r="AQ1806" i="11"/>
  <c r="AR1806" i="11"/>
  <c r="AS1806" i="11"/>
  <c r="AN1807" i="11"/>
  <c r="C1807" i="11" s="1"/>
  <c r="AO1807" i="11"/>
  <c r="D1807" i="11" s="1"/>
  <c r="AP1807" i="11"/>
  <c r="E1807" i="11" s="1"/>
  <c r="AQ1807" i="11"/>
  <c r="AR1807" i="11"/>
  <c r="AS1807" i="11"/>
  <c r="AN1808" i="11"/>
  <c r="C1808" i="11" s="1"/>
  <c r="AO1808" i="11"/>
  <c r="D1808" i="11" s="1"/>
  <c r="AP1808" i="11"/>
  <c r="E1808" i="11" s="1"/>
  <c r="AQ1808" i="11"/>
  <c r="AR1808" i="11"/>
  <c r="AS1808" i="11"/>
  <c r="AN1809" i="11"/>
  <c r="C1809" i="11" s="1"/>
  <c r="AO1809" i="11"/>
  <c r="D1809" i="11" s="1"/>
  <c r="AP1809" i="11"/>
  <c r="E1809" i="11" s="1"/>
  <c r="AQ1809" i="11"/>
  <c r="AR1809" i="11"/>
  <c r="AS1809" i="11"/>
  <c r="AN1810" i="11"/>
  <c r="C1810" i="11" s="1"/>
  <c r="AO1810" i="11"/>
  <c r="D1810" i="11" s="1"/>
  <c r="AP1810" i="11"/>
  <c r="E1810" i="11" s="1"/>
  <c r="AQ1810" i="11"/>
  <c r="AR1810" i="11"/>
  <c r="AS1810" i="11"/>
  <c r="AN1811" i="11"/>
  <c r="C1811" i="11" s="1"/>
  <c r="AO1811" i="11"/>
  <c r="D1811" i="11" s="1"/>
  <c r="AP1811" i="11"/>
  <c r="E1811" i="11" s="1"/>
  <c r="AQ1811" i="11"/>
  <c r="AR1811" i="11"/>
  <c r="AS1811" i="11"/>
  <c r="AN1812" i="11"/>
  <c r="C1812" i="11" s="1"/>
  <c r="AO1812" i="11"/>
  <c r="D1812" i="11" s="1"/>
  <c r="AP1812" i="11"/>
  <c r="E1812" i="11" s="1"/>
  <c r="AQ1812" i="11"/>
  <c r="AR1812" i="11"/>
  <c r="AS1812" i="11"/>
  <c r="AN1813" i="11"/>
  <c r="C1813" i="11" s="1"/>
  <c r="AO1813" i="11"/>
  <c r="D1813" i="11" s="1"/>
  <c r="AP1813" i="11"/>
  <c r="E1813" i="11" s="1"/>
  <c r="AQ1813" i="11"/>
  <c r="AR1813" i="11"/>
  <c r="AS1813" i="11"/>
  <c r="AN1814" i="11"/>
  <c r="C1814" i="11" s="1"/>
  <c r="AO1814" i="11"/>
  <c r="D1814" i="11" s="1"/>
  <c r="AP1814" i="11"/>
  <c r="E1814" i="11" s="1"/>
  <c r="AQ1814" i="11"/>
  <c r="AR1814" i="11"/>
  <c r="AS1814" i="11"/>
  <c r="AN1815" i="11"/>
  <c r="C1815" i="11" s="1"/>
  <c r="AO1815" i="11"/>
  <c r="D1815" i="11" s="1"/>
  <c r="AP1815" i="11"/>
  <c r="E1815" i="11" s="1"/>
  <c r="AQ1815" i="11"/>
  <c r="AR1815" i="11"/>
  <c r="AS1815" i="11"/>
  <c r="AN1816" i="11"/>
  <c r="C1816" i="11" s="1"/>
  <c r="AO1816" i="11"/>
  <c r="D1816" i="11" s="1"/>
  <c r="AP1816" i="11"/>
  <c r="E1816" i="11" s="1"/>
  <c r="AQ1816" i="11"/>
  <c r="AR1816" i="11"/>
  <c r="AS1816" i="11"/>
  <c r="AN1817" i="11"/>
  <c r="C1817" i="11" s="1"/>
  <c r="AO1817" i="11"/>
  <c r="D1817" i="11" s="1"/>
  <c r="AP1817" i="11"/>
  <c r="E1817" i="11" s="1"/>
  <c r="AQ1817" i="11"/>
  <c r="AR1817" i="11"/>
  <c r="AS1817" i="11"/>
  <c r="AN1818" i="11"/>
  <c r="C1818" i="11" s="1"/>
  <c r="AO1818" i="11"/>
  <c r="D1818" i="11" s="1"/>
  <c r="AP1818" i="11"/>
  <c r="E1818" i="11" s="1"/>
  <c r="AQ1818" i="11"/>
  <c r="AR1818" i="11"/>
  <c r="AS1818" i="11"/>
  <c r="AN1819" i="11"/>
  <c r="C1819" i="11" s="1"/>
  <c r="AO1819" i="11"/>
  <c r="D1819" i="11" s="1"/>
  <c r="AP1819" i="11"/>
  <c r="E1819" i="11" s="1"/>
  <c r="AQ1819" i="11"/>
  <c r="AR1819" i="11"/>
  <c r="AS1819" i="11"/>
  <c r="AN1820" i="11"/>
  <c r="C1820" i="11" s="1"/>
  <c r="AO1820" i="11"/>
  <c r="D1820" i="11" s="1"/>
  <c r="AP1820" i="11"/>
  <c r="E1820" i="11" s="1"/>
  <c r="AQ1820" i="11"/>
  <c r="AR1820" i="11"/>
  <c r="AS1820" i="11"/>
  <c r="AN1821" i="11"/>
  <c r="C1821" i="11" s="1"/>
  <c r="AO1821" i="11"/>
  <c r="D1821" i="11" s="1"/>
  <c r="AP1821" i="11"/>
  <c r="E1821" i="11" s="1"/>
  <c r="AQ1821" i="11"/>
  <c r="AR1821" i="11"/>
  <c r="AS1821" i="11"/>
  <c r="AN1822" i="11"/>
  <c r="C1822" i="11" s="1"/>
  <c r="AO1822" i="11"/>
  <c r="D1822" i="11" s="1"/>
  <c r="AP1822" i="11"/>
  <c r="E1822" i="11" s="1"/>
  <c r="AQ1822" i="11"/>
  <c r="AR1822" i="11"/>
  <c r="AS1822" i="11"/>
  <c r="AN1823" i="11"/>
  <c r="C1823" i="11" s="1"/>
  <c r="AO1823" i="11"/>
  <c r="D1823" i="11" s="1"/>
  <c r="AP1823" i="11"/>
  <c r="E1823" i="11" s="1"/>
  <c r="AQ1823" i="11"/>
  <c r="AR1823" i="11"/>
  <c r="AS1823" i="11"/>
  <c r="AN1824" i="11"/>
  <c r="C1824" i="11" s="1"/>
  <c r="AO1824" i="11"/>
  <c r="D1824" i="11" s="1"/>
  <c r="AP1824" i="11"/>
  <c r="E1824" i="11" s="1"/>
  <c r="AQ1824" i="11"/>
  <c r="AR1824" i="11"/>
  <c r="AS1824" i="11"/>
  <c r="AN1825" i="11"/>
  <c r="C1825" i="11" s="1"/>
  <c r="AO1825" i="11"/>
  <c r="D1825" i="11" s="1"/>
  <c r="AP1825" i="11"/>
  <c r="E1825" i="11" s="1"/>
  <c r="AQ1825" i="11"/>
  <c r="AR1825" i="11"/>
  <c r="AS1825" i="11"/>
  <c r="AN1826" i="11"/>
  <c r="C1826" i="11" s="1"/>
  <c r="AO1826" i="11"/>
  <c r="D1826" i="11" s="1"/>
  <c r="AP1826" i="11"/>
  <c r="E1826" i="11" s="1"/>
  <c r="AQ1826" i="11"/>
  <c r="AR1826" i="11"/>
  <c r="AS1826" i="11"/>
  <c r="AN1827" i="11"/>
  <c r="C1827" i="11" s="1"/>
  <c r="AO1827" i="11"/>
  <c r="D1827" i="11" s="1"/>
  <c r="AP1827" i="11"/>
  <c r="E1827" i="11" s="1"/>
  <c r="AQ1827" i="11"/>
  <c r="AR1827" i="11"/>
  <c r="AS1827" i="11"/>
  <c r="AN1828" i="11"/>
  <c r="C1828" i="11" s="1"/>
  <c r="AO1828" i="11"/>
  <c r="D1828" i="11" s="1"/>
  <c r="AP1828" i="11"/>
  <c r="E1828" i="11" s="1"/>
  <c r="AQ1828" i="11"/>
  <c r="AR1828" i="11"/>
  <c r="AS1828" i="11"/>
  <c r="AN1829" i="11"/>
  <c r="C1829" i="11" s="1"/>
  <c r="AO1829" i="11"/>
  <c r="D1829" i="11" s="1"/>
  <c r="AP1829" i="11"/>
  <c r="E1829" i="11" s="1"/>
  <c r="AQ1829" i="11"/>
  <c r="AR1829" i="11"/>
  <c r="AS1829" i="11"/>
  <c r="AN1830" i="11"/>
  <c r="C1830" i="11" s="1"/>
  <c r="AO1830" i="11"/>
  <c r="D1830" i="11" s="1"/>
  <c r="AP1830" i="11"/>
  <c r="E1830" i="11" s="1"/>
  <c r="AQ1830" i="11"/>
  <c r="AR1830" i="11"/>
  <c r="AS1830" i="11"/>
  <c r="AN1831" i="11"/>
  <c r="C1831" i="11" s="1"/>
  <c r="AO1831" i="11"/>
  <c r="D1831" i="11" s="1"/>
  <c r="AP1831" i="11"/>
  <c r="E1831" i="11" s="1"/>
  <c r="AQ1831" i="11"/>
  <c r="AR1831" i="11"/>
  <c r="AS1831" i="11"/>
  <c r="AN1832" i="11"/>
  <c r="C1832" i="11" s="1"/>
  <c r="AO1832" i="11"/>
  <c r="D1832" i="11" s="1"/>
  <c r="AP1832" i="11"/>
  <c r="E1832" i="11" s="1"/>
  <c r="AQ1832" i="11"/>
  <c r="AR1832" i="11"/>
  <c r="AS1832" i="11"/>
  <c r="AN1833" i="11"/>
  <c r="C1833" i="11" s="1"/>
  <c r="AO1833" i="11"/>
  <c r="D1833" i="11" s="1"/>
  <c r="AP1833" i="11"/>
  <c r="E1833" i="11" s="1"/>
  <c r="AQ1833" i="11"/>
  <c r="AR1833" i="11"/>
  <c r="AS1833" i="11"/>
  <c r="AN1834" i="11"/>
  <c r="C1834" i="11" s="1"/>
  <c r="AO1834" i="11"/>
  <c r="D1834" i="11" s="1"/>
  <c r="AP1834" i="11"/>
  <c r="E1834" i="11" s="1"/>
  <c r="AQ1834" i="11"/>
  <c r="AR1834" i="11"/>
  <c r="AS1834" i="11"/>
  <c r="AN1835" i="11"/>
  <c r="C1835" i="11" s="1"/>
  <c r="AO1835" i="11"/>
  <c r="D1835" i="11" s="1"/>
  <c r="AP1835" i="11"/>
  <c r="E1835" i="11" s="1"/>
  <c r="AQ1835" i="11"/>
  <c r="AR1835" i="11"/>
  <c r="AS1835" i="11"/>
  <c r="AN1836" i="11"/>
  <c r="C1836" i="11" s="1"/>
  <c r="AO1836" i="11"/>
  <c r="D1836" i="11" s="1"/>
  <c r="AP1836" i="11"/>
  <c r="E1836" i="11" s="1"/>
  <c r="AQ1836" i="11"/>
  <c r="AR1836" i="11"/>
  <c r="AS1836" i="11"/>
  <c r="AN1837" i="11"/>
  <c r="C1837" i="11" s="1"/>
  <c r="AO1837" i="11"/>
  <c r="D1837" i="11" s="1"/>
  <c r="AP1837" i="11"/>
  <c r="E1837" i="11" s="1"/>
  <c r="AQ1837" i="11"/>
  <c r="AR1837" i="11"/>
  <c r="AS1837" i="11"/>
  <c r="AN1838" i="11"/>
  <c r="C1838" i="11" s="1"/>
  <c r="AO1838" i="11"/>
  <c r="D1838" i="11" s="1"/>
  <c r="AP1838" i="11"/>
  <c r="E1838" i="11" s="1"/>
  <c r="AQ1838" i="11"/>
  <c r="AR1838" i="11"/>
  <c r="AS1838" i="11"/>
  <c r="AN1839" i="11"/>
  <c r="C1839" i="11" s="1"/>
  <c r="AO1839" i="11"/>
  <c r="D1839" i="11" s="1"/>
  <c r="AP1839" i="11"/>
  <c r="E1839" i="11" s="1"/>
  <c r="AQ1839" i="11"/>
  <c r="AR1839" i="11"/>
  <c r="AS1839" i="11"/>
  <c r="AN1840" i="11"/>
  <c r="C1840" i="11" s="1"/>
  <c r="AO1840" i="11"/>
  <c r="D1840" i="11" s="1"/>
  <c r="AP1840" i="11"/>
  <c r="E1840" i="11" s="1"/>
  <c r="AQ1840" i="11"/>
  <c r="AR1840" i="11"/>
  <c r="AS1840" i="11"/>
  <c r="AN1841" i="11"/>
  <c r="C1841" i="11" s="1"/>
  <c r="AO1841" i="11"/>
  <c r="D1841" i="11" s="1"/>
  <c r="AP1841" i="11"/>
  <c r="E1841" i="11" s="1"/>
  <c r="AQ1841" i="11"/>
  <c r="AR1841" i="11"/>
  <c r="AS1841" i="11"/>
  <c r="AN1842" i="11"/>
  <c r="C1842" i="11" s="1"/>
  <c r="AO1842" i="11"/>
  <c r="D1842" i="11" s="1"/>
  <c r="AP1842" i="11"/>
  <c r="E1842" i="11" s="1"/>
  <c r="AQ1842" i="11"/>
  <c r="AR1842" i="11"/>
  <c r="AS1842" i="11"/>
  <c r="AN1843" i="11"/>
  <c r="C1843" i="11" s="1"/>
  <c r="AO1843" i="11"/>
  <c r="D1843" i="11" s="1"/>
  <c r="AP1843" i="11"/>
  <c r="E1843" i="11" s="1"/>
  <c r="AQ1843" i="11"/>
  <c r="AR1843" i="11"/>
  <c r="AS1843" i="11"/>
  <c r="AN1844" i="11"/>
  <c r="C1844" i="11" s="1"/>
  <c r="AO1844" i="11"/>
  <c r="D1844" i="11" s="1"/>
  <c r="AP1844" i="11"/>
  <c r="E1844" i="11" s="1"/>
  <c r="AQ1844" i="11"/>
  <c r="AR1844" i="11"/>
  <c r="AS1844" i="11"/>
  <c r="AN1845" i="11"/>
  <c r="C1845" i="11" s="1"/>
  <c r="AO1845" i="11"/>
  <c r="D1845" i="11" s="1"/>
  <c r="AP1845" i="11"/>
  <c r="E1845" i="11" s="1"/>
  <c r="AQ1845" i="11"/>
  <c r="AR1845" i="11"/>
  <c r="AS1845" i="11"/>
  <c r="AN1846" i="11"/>
  <c r="C1846" i="11" s="1"/>
  <c r="AO1846" i="11"/>
  <c r="D1846" i="11" s="1"/>
  <c r="AP1846" i="11"/>
  <c r="E1846" i="11" s="1"/>
  <c r="AQ1846" i="11"/>
  <c r="AR1846" i="11"/>
  <c r="AS1846" i="11"/>
  <c r="AN1847" i="11"/>
  <c r="C1847" i="11" s="1"/>
  <c r="AO1847" i="11"/>
  <c r="D1847" i="11" s="1"/>
  <c r="AP1847" i="11"/>
  <c r="E1847" i="11" s="1"/>
  <c r="AQ1847" i="11"/>
  <c r="AR1847" i="11"/>
  <c r="AS1847" i="11"/>
  <c r="AN1848" i="11"/>
  <c r="C1848" i="11" s="1"/>
  <c r="AO1848" i="11"/>
  <c r="D1848" i="11" s="1"/>
  <c r="AP1848" i="11"/>
  <c r="E1848" i="11" s="1"/>
  <c r="AQ1848" i="11"/>
  <c r="AR1848" i="11"/>
  <c r="AS1848" i="11"/>
  <c r="AN1849" i="11"/>
  <c r="C1849" i="11" s="1"/>
  <c r="AO1849" i="11"/>
  <c r="D1849" i="11" s="1"/>
  <c r="AP1849" i="11"/>
  <c r="E1849" i="11" s="1"/>
  <c r="AQ1849" i="11"/>
  <c r="AR1849" i="11"/>
  <c r="AS1849" i="11"/>
  <c r="AN1850" i="11"/>
  <c r="C1850" i="11" s="1"/>
  <c r="AO1850" i="11"/>
  <c r="D1850" i="11" s="1"/>
  <c r="AP1850" i="11"/>
  <c r="E1850" i="11" s="1"/>
  <c r="AQ1850" i="11"/>
  <c r="AR1850" i="11"/>
  <c r="AS1850" i="11"/>
  <c r="AN1851" i="11"/>
  <c r="C1851" i="11" s="1"/>
  <c r="AO1851" i="11"/>
  <c r="D1851" i="11" s="1"/>
  <c r="AP1851" i="11"/>
  <c r="E1851" i="11" s="1"/>
  <c r="AQ1851" i="11"/>
  <c r="AR1851" i="11"/>
  <c r="AS1851" i="11"/>
  <c r="AN1852" i="11"/>
  <c r="C1852" i="11" s="1"/>
  <c r="AO1852" i="11"/>
  <c r="D1852" i="11" s="1"/>
  <c r="AP1852" i="11"/>
  <c r="E1852" i="11" s="1"/>
  <c r="AQ1852" i="11"/>
  <c r="AR1852" i="11"/>
  <c r="AS1852" i="11"/>
  <c r="AN1853" i="11"/>
  <c r="C1853" i="11" s="1"/>
  <c r="AO1853" i="11"/>
  <c r="D1853" i="11" s="1"/>
  <c r="AP1853" i="11"/>
  <c r="E1853" i="11" s="1"/>
  <c r="AQ1853" i="11"/>
  <c r="AR1853" i="11"/>
  <c r="AS1853" i="11"/>
  <c r="AN1854" i="11"/>
  <c r="C1854" i="11" s="1"/>
  <c r="AO1854" i="11"/>
  <c r="D1854" i="11" s="1"/>
  <c r="AP1854" i="11"/>
  <c r="E1854" i="11" s="1"/>
  <c r="AQ1854" i="11"/>
  <c r="AR1854" i="11"/>
  <c r="AS1854" i="11"/>
  <c r="AN1855" i="11"/>
  <c r="C1855" i="11" s="1"/>
  <c r="AO1855" i="11"/>
  <c r="D1855" i="11" s="1"/>
  <c r="AP1855" i="11"/>
  <c r="E1855" i="11" s="1"/>
  <c r="AQ1855" i="11"/>
  <c r="AR1855" i="11"/>
  <c r="AS1855" i="11"/>
  <c r="AN1856" i="11"/>
  <c r="C1856" i="11" s="1"/>
  <c r="AO1856" i="11"/>
  <c r="D1856" i="11" s="1"/>
  <c r="AP1856" i="11"/>
  <c r="E1856" i="11" s="1"/>
  <c r="AQ1856" i="11"/>
  <c r="AR1856" i="11"/>
  <c r="AS1856" i="11"/>
  <c r="AN1857" i="11"/>
  <c r="C1857" i="11" s="1"/>
  <c r="AO1857" i="11"/>
  <c r="D1857" i="11" s="1"/>
  <c r="AP1857" i="11"/>
  <c r="E1857" i="11" s="1"/>
  <c r="AQ1857" i="11"/>
  <c r="AR1857" i="11"/>
  <c r="AS1857" i="11"/>
  <c r="AN1858" i="11"/>
  <c r="C1858" i="11" s="1"/>
  <c r="AO1858" i="11"/>
  <c r="D1858" i="11" s="1"/>
  <c r="AP1858" i="11"/>
  <c r="E1858" i="11" s="1"/>
  <c r="AQ1858" i="11"/>
  <c r="AR1858" i="11"/>
  <c r="AS1858" i="11"/>
  <c r="AN1859" i="11"/>
  <c r="C1859" i="11" s="1"/>
  <c r="AO1859" i="11"/>
  <c r="D1859" i="11" s="1"/>
  <c r="AP1859" i="11"/>
  <c r="E1859" i="11" s="1"/>
  <c r="AQ1859" i="11"/>
  <c r="AR1859" i="11"/>
  <c r="AS1859" i="11"/>
  <c r="AN1860" i="11"/>
  <c r="C1860" i="11" s="1"/>
  <c r="AO1860" i="11"/>
  <c r="D1860" i="11" s="1"/>
  <c r="AP1860" i="11"/>
  <c r="E1860" i="11" s="1"/>
  <c r="AQ1860" i="11"/>
  <c r="AR1860" i="11"/>
  <c r="AS1860" i="11"/>
  <c r="AN1861" i="11"/>
  <c r="C1861" i="11" s="1"/>
  <c r="AO1861" i="11"/>
  <c r="D1861" i="11" s="1"/>
  <c r="AP1861" i="11"/>
  <c r="E1861" i="11" s="1"/>
  <c r="AQ1861" i="11"/>
  <c r="AR1861" i="11"/>
  <c r="AS1861" i="11"/>
  <c r="AN1862" i="11"/>
  <c r="C1862" i="11" s="1"/>
  <c r="AO1862" i="11"/>
  <c r="D1862" i="11" s="1"/>
  <c r="AP1862" i="11"/>
  <c r="E1862" i="11" s="1"/>
  <c r="AQ1862" i="11"/>
  <c r="AR1862" i="11"/>
  <c r="AS1862" i="11"/>
  <c r="AN1863" i="11"/>
  <c r="C1863" i="11" s="1"/>
  <c r="AO1863" i="11"/>
  <c r="D1863" i="11" s="1"/>
  <c r="AP1863" i="11"/>
  <c r="E1863" i="11" s="1"/>
  <c r="AQ1863" i="11"/>
  <c r="AR1863" i="11"/>
  <c r="AS1863" i="11"/>
  <c r="AN1864" i="11"/>
  <c r="C1864" i="11" s="1"/>
  <c r="AO1864" i="11"/>
  <c r="D1864" i="11" s="1"/>
  <c r="AP1864" i="11"/>
  <c r="E1864" i="11" s="1"/>
  <c r="AQ1864" i="11"/>
  <c r="AR1864" i="11"/>
  <c r="AS1864" i="11"/>
  <c r="AN1865" i="11"/>
  <c r="C1865" i="11" s="1"/>
  <c r="AO1865" i="11"/>
  <c r="D1865" i="11" s="1"/>
  <c r="AP1865" i="11"/>
  <c r="E1865" i="11" s="1"/>
  <c r="AQ1865" i="11"/>
  <c r="AR1865" i="11"/>
  <c r="AS1865" i="11"/>
  <c r="AN1866" i="11"/>
  <c r="C1866" i="11" s="1"/>
  <c r="AO1866" i="11"/>
  <c r="D1866" i="11" s="1"/>
  <c r="AP1866" i="11"/>
  <c r="E1866" i="11" s="1"/>
  <c r="AQ1866" i="11"/>
  <c r="AR1866" i="11"/>
  <c r="AS1866" i="11"/>
  <c r="AN1867" i="11"/>
  <c r="C1867" i="11" s="1"/>
  <c r="AO1867" i="11"/>
  <c r="D1867" i="11" s="1"/>
  <c r="AP1867" i="11"/>
  <c r="E1867" i="11" s="1"/>
  <c r="AQ1867" i="11"/>
  <c r="AR1867" i="11"/>
  <c r="AS1867" i="11"/>
  <c r="AN1868" i="11"/>
  <c r="C1868" i="11" s="1"/>
  <c r="AO1868" i="11"/>
  <c r="D1868" i="11" s="1"/>
  <c r="AP1868" i="11"/>
  <c r="E1868" i="11" s="1"/>
  <c r="AQ1868" i="11"/>
  <c r="AR1868" i="11"/>
  <c r="AS1868" i="11"/>
  <c r="AN1869" i="11"/>
  <c r="C1869" i="11" s="1"/>
  <c r="AO1869" i="11"/>
  <c r="D1869" i="11" s="1"/>
  <c r="AP1869" i="11"/>
  <c r="E1869" i="11" s="1"/>
  <c r="AQ1869" i="11"/>
  <c r="AR1869" i="11"/>
  <c r="AS1869" i="11"/>
  <c r="AN1870" i="11"/>
  <c r="C1870" i="11" s="1"/>
  <c r="AO1870" i="11"/>
  <c r="D1870" i="11" s="1"/>
  <c r="AP1870" i="11"/>
  <c r="E1870" i="11" s="1"/>
  <c r="AQ1870" i="11"/>
  <c r="AR1870" i="11"/>
  <c r="AS1870" i="11"/>
  <c r="AN1871" i="11"/>
  <c r="C1871" i="11" s="1"/>
  <c r="AO1871" i="11"/>
  <c r="D1871" i="11" s="1"/>
  <c r="AP1871" i="11"/>
  <c r="E1871" i="11" s="1"/>
  <c r="AQ1871" i="11"/>
  <c r="AR1871" i="11"/>
  <c r="AS1871" i="11"/>
  <c r="AN1872" i="11"/>
  <c r="C1872" i="11" s="1"/>
  <c r="AO1872" i="11"/>
  <c r="D1872" i="11" s="1"/>
  <c r="AP1872" i="11"/>
  <c r="E1872" i="11" s="1"/>
  <c r="AQ1872" i="11"/>
  <c r="AR1872" i="11"/>
  <c r="AS1872" i="11"/>
  <c r="AN1873" i="11"/>
  <c r="C1873" i="11" s="1"/>
  <c r="AO1873" i="11"/>
  <c r="D1873" i="11" s="1"/>
  <c r="AP1873" i="11"/>
  <c r="E1873" i="11" s="1"/>
  <c r="AQ1873" i="11"/>
  <c r="AR1873" i="11"/>
  <c r="AS1873" i="11"/>
  <c r="AN1874" i="11"/>
  <c r="C1874" i="11" s="1"/>
  <c r="AO1874" i="11"/>
  <c r="D1874" i="11" s="1"/>
  <c r="AP1874" i="11"/>
  <c r="E1874" i="11" s="1"/>
  <c r="AQ1874" i="11"/>
  <c r="AR1874" i="11"/>
  <c r="AS1874" i="11"/>
  <c r="AN1875" i="11"/>
  <c r="C1875" i="11" s="1"/>
  <c r="AO1875" i="11"/>
  <c r="D1875" i="11" s="1"/>
  <c r="AP1875" i="11"/>
  <c r="E1875" i="11" s="1"/>
  <c r="AQ1875" i="11"/>
  <c r="AR1875" i="11"/>
  <c r="AS1875" i="11"/>
  <c r="AN1876" i="11"/>
  <c r="C1876" i="11" s="1"/>
  <c r="AO1876" i="11"/>
  <c r="D1876" i="11" s="1"/>
  <c r="AP1876" i="11"/>
  <c r="E1876" i="11" s="1"/>
  <c r="AQ1876" i="11"/>
  <c r="AR1876" i="11"/>
  <c r="AS1876" i="11"/>
  <c r="AN1877" i="11"/>
  <c r="C1877" i="11" s="1"/>
  <c r="AO1877" i="11"/>
  <c r="D1877" i="11" s="1"/>
  <c r="AP1877" i="11"/>
  <c r="E1877" i="11" s="1"/>
  <c r="AQ1877" i="11"/>
  <c r="AR1877" i="11"/>
  <c r="AS1877" i="11"/>
  <c r="AN1878" i="11"/>
  <c r="C1878" i="11" s="1"/>
  <c r="AO1878" i="11"/>
  <c r="D1878" i="11" s="1"/>
  <c r="AP1878" i="11"/>
  <c r="E1878" i="11" s="1"/>
  <c r="AQ1878" i="11"/>
  <c r="AR1878" i="11"/>
  <c r="AS1878" i="11"/>
  <c r="AN1879" i="11"/>
  <c r="C1879" i="11" s="1"/>
  <c r="AO1879" i="11"/>
  <c r="D1879" i="11" s="1"/>
  <c r="AP1879" i="11"/>
  <c r="E1879" i="11" s="1"/>
  <c r="AQ1879" i="11"/>
  <c r="AR1879" i="11"/>
  <c r="AS1879" i="11"/>
  <c r="AN1880" i="11"/>
  <c r="C1880" i="11" s="1"/>
  <c r="AO1880" i="11"/>
  <c r="D1880" i="11" s="1"/>
  <c r="AP1880" i="11"/>
  <c r="E1880" i="11" s="1"/>
  <c r="AQ1880" i="11"/>
  <c r="AR1880" i="11"/>
  <c r="AS1880" i="11"/>
  <c r="AN1881" i="11"/>
  <c r="C1881" i="11" s="1"/>
  <c r="AO1881" i="11"/>
  <c r="D1881" i="11" s="1"/>
  <c r="AP1881" i="11"/>
  <c r="E1881" i="11" s="1"/>
  <c r="AQ1881" i="11"/>
  <c r="AR1881" i="11"/>
  <c r="AS1881" i="11"/>
  <c r="AN1882" i="11"/>
  <c r="C1882" i="11" s="1"/>
  <c r="AO1882" i="11"/>
  <c r="D1882" i="11" s="1"/>
  <c r="AP1882" i="11"/>
  <c r="E1882" i="11" s="1"/>
  <c r="AQ1882" i="11"/>
  <c r="AR1882" i="11"/>
  <c r="AS1882" i="11"/>
  <c r="AN1883" i="11"/>
  <c r="C1883" i="11" s="1"/>
  <c r="AO1883" i="11"/>
  <c r="D1883" i="11" s="1"/>
  <c r="AP1883" i="11"/>
  <c r="E1883" i="11" s="1"/>
  <c r="AQ1883" i="11"/>
  <c r="AR1883" i="11"/>
  <c r="AS1883" i="11"/>
  <c r="AN1884" i="11"/>
  <c r="C1884" i="11" s="1"/>
  <c r="AO1884" i="11"/>
  <c r="D1884" i="11" s="1"/>
  <c r="AP1884" i="11"/>
  <c r="E1884" i="11" s="1"/>
  <c r="AQ1884" i="11"/>
  <c r="AR1884" i="11"/>
  <c r="AS1884" i="11"/>
  <c r="AN1885" i="11"/>
  <c r="C1885" i="11" s="1"/>
  <c r="AO1885" i="11"/>
  <c r="D1885" i="11" s="1"/>
  <c r="AP1885" i="11"/>
  <c r="E1885" i="11" s="1"/>
  <c r="AQ1885" i="11"/>
  <c r="AR1885" i="11"/>
  <c r="AS1885" i="11"/>
  <c r="AN1886" i="11"/>
  <c r="C1886" i="11" s="1"/>
  <c r="AO1886" i="11"/>
  <c r="D1886" i="11" s="1"/>
  <c r="AP1886" i="11"/>
  <c r="E1886" i="11" s="1"/>
  <c r="AQ1886" i="11"/>
  <c r="AR1886" i="11"/>
  <c r="AS1886" i="11"/>
  <c r="AN1887" i="11"/>
  <c r="C1887" i="11" s="1"/>
  <c r="AO1887" i="11"/>
  <c r="D1887" i="11" s="1"/>
  <c r="AP1887" i="11"/>
  <c r="E1887" i="11" s="1"/>
  <c r="AQ1887" i="11"/>
  <c r="AR1887" i="11"/>
  <c r="AS1887" i="11"/>
  <c r="AN1888" i="11"/>
  <c r="C1888" i="11" s="1"/>
  <c r="AO1888" i="11"/>
  <c r="D1888" i="11" s="1"/>
  <c r="AP1888" i="11"/>
  <c r="E1888" i="11" s="1"/>
  <c r="AQ1888" i="11"/>
  <c r="AR1888" i="11"/>
  <c r="AS1888" i="11"/>
  <c r="AN1889" i="11"/>
  <c r="C1889" i="11" s="1"/>
  <c r="AO1889" i="11"/>
  <c r="D1889" i="11" s="1"/>
  <c r="AP1889" i="11"/>
  <c r="E1889" i="11" s="1"/>
  <c r="AQ1889" i="11"/>
  <c r="AR1889" i="11"/>
  <c r="AS1889" i="11"/>
  <c r="AN1890" i="11"/>
  <c r="C1890" i="11" s="1"/>
  <c r="AO1890" i="11"/>
  <c r="D1890" i="11" s="1"/>
  <c r="AP1890" i="11"/>
  <c r="E1890" i="11" s="1"/>
  <c r="AQ1890" i="11"/>
  <c r="AR1890" i="11"/>
  <c r="AS1890" i="11"/>
  <c r="AN1891" i="11"/>
  <c r="C1891" i="11" s="1"/>
  <c r="AO1891" i="11"/>
  <c r="D1891" i="11" s="1"/>
  <c r="AP1891" i="11"/>
  <c r="E1891" i="11" s="1"/>
  <c r="AQ1891" i="11"/>
  <c r="AR1891" i="11"/>
  <c r="AS1891" i="11"/>
  <c r="AN1892" i="11"/>
  <c r="C1892" i="11" s="1"/>
  <c r="AO1892" i="11"/>
  <c r="D1892" i="11" s="1"/>
  <c r="AP1892" i="11"/>
  <c r="E1892" i="11" s="1"/>
  <c r="AQ1892" i="11"/>
  <c r="AR1892" i="11"/>
  <c r="AS1892" i="11"/>
  <c r="AN1893" i="11"/>
  <c r="C1893" i="11" s="1"/>
  <c r="AO1893" i="11"/>
  <c r="D1893" i="11" s="1"/>
  <c r="AP1893" i="11"/>
  <c r="E1893" i="11" s="1"/>
  <c r="AQ1893" i="11"/>
  <c r="AR1893" i="11"/>
  <c r="AS1893" i="11"/>
  <c r="AN1894" i="11"/>
  <c r="C1894" i="11" s="1"/>
  <c r="AO1894" i="11"/>
  <c r="D1894" i="11" s="1"/>
  <c r="AP1894" i="11"/>
  <c r="E1894" i="11" s="1"/>
  <c r="AQ1894" i="11"/>
  <c r="AR1894" i="11"/>
  <c r="AS1894" i="11"/>
  <c r="AN1895" i="11"/>
  <c r="C1895" i="11" s="1"/>
  <c r="AO1895" i="11"/>
  <c r="D1895" i="11" s="1"/>
  <c r="AP1895" i="11"/>
  <c r="E1895" i="11" s="1"/>
  <c r="AQ1895" i="11"/>
  <c r="AR1895" i="11"/>
  <c r="AS1895" i="11"/>
  <c r="AN1896" i="11"/>
  <c r="C1896" i="11" s="1"/>
  <c r="AO1896" i="11"/>
  <c r="D1896" i="11" s="1"/>
  <c r="AP1896" i="11"/>
  <c r="E1896" i="11" s="1"/>
  <c r="AQ1896" i="11"/>
  <c r="AR1896" i="11"/>
  <c r="AS1896" i="11"/>
  <c r="AN1897" i="11"/>
  <c r="C1897" i="11" s="1"/>
  <c r="AO1897" i="11"/>
  <c r="D1897" i="11" s="1"/>
  <c r="AP1897" i="11"/>
  <c r="E1897" i="11" s="1"/>
  <c r="AQ1897" i="11"/>
  <c r="AR1897" i="11"/>
  <c r="AS1897" i="11"/>
  <c r="AN1898" i="11"/>
  <c r="C1898" i="11" s="1"/>
  <c r="AO1898" i="11"/>
  <c r="D1898" i="11" s="1"/>
  <c r="AP1898" i="11"/>
  <c r="E1898" i="11" s="1"/>
  <c r="AQ1898" i="11"/>
  <c r="AR1898" i="11"/>
  <c r="AS1898" i="11"/>
  <c r="AN1899" i="11"/>
  <c r="C1899" i="11" s="1"/>
  <c r="AO1899" i="11"/>
  <c r="D1899" i="11" s="1"/>
  <c r="AP1899" i="11"/>
  <c r="E1899" i="11" s="1"/>
  <c r="AQ1899" i="11"/>
  <c r="AR1899" i="11"/>
  <c r="AS1899" i="11"/>
  <c r="AN1900" i="11"/>
  <c r="C1900" i="11" s="1"/>
  <c r="AO1900" i="11"/>
  <c r="D1900" i="11" s="1"/>
  <c r="AP1900" i="11"/>
  <c r="E1900" i="11" s="1"/>
  <c r="AQ1900" i="11"/>
  <c r="AR1900" i="11"/>
  <c r="AS1900" i="11"/>
  <c r="AN1901" i="11"/>
  <c r="C1901" i="11" s="1"/>
  <c r="AO1901" i="11"/>
  <c r="D1901" i="11" s="1"/>
  <c r="AP1901" i="11"/>
  <c r="E1901" i="11" s="1"/>
  <c r="AQ1901" i="11"/>
  <c r="AR1901" i="11"/>
  <c r="AS1901" i="11"/>
  <c r="AN1902" i="11"/>
  <c r="C1902" i="11" s="1"/>
  <c r="AO1902" i="11"/>
  <c r="D1902" i="11" s="1"/>
  <c r="AP1902" i="11"/>
  <c r="E1902" i="11" s="1"/>
  <c r="AQ1902" i="11"/>
  <c r="AR1902" i="11"/>
  <c r="AS1902" i="11"/>
  <c r="AN1903" i="11"/>
  <c r="C1903" i="11" s="1"/>
  <c r="AO1903" i="11"/>
  <c r="D1903" i="11" s="1"/>
  <c r="AP1903" i="11"/>
  <c r="E1903" i="11" s="1"/>
  <c r="AQ1903" i="11"/>
  <c r="AR1903" i="11"/>
  <c r="AS1903" i="11"/>
  <c r="AN1904" i="11"/>
  <c r="C1904" i="11" s="1"/>
  <c r="AO1904" i="11"/>
  <c r="D1904" i="11" s="1"/>
  <c r="AP1904" i="11"/>
  <c r="E1904" i="11" s="1"/>
  <c r="AQ1904" i="11"/>
  <c r="AR1904" i="11"/>
  <c r="AS1904" i="11"/>
  <c r="AN1905" i="11"/>
  <c r="C1905" i="11" s="1"/>
  <c r="AO1905" i="11"/>
  <c r="D1905" i="11" s="1"/>
  <c r="AP1905" i="11"/>
  <c r="E1905" i="11" s="1"/>
  <c r="AQ1905" i="11"/>
  <c r="AR1905" i="11"/>
  <c r="AS1905" i="11"/>
  <c r="AN1906" i="11"/>
  <c r="C1906" i="11" s="1"/>
  <c r="AO1906" i="11"/>
  <c r="D1906" i="11" s="1"/>
  <c r="AP1906" i="11"/>
  <c r="E1906" i="11" s="1"/>
  <c r="AQ1906" i="11"/>
  <c r="AR1906" i="11"/>
  <c r="AS1906" i="11"/>
  <c r="AN1907" i="11"/>
  <c r="C1907" i="11" s="1"/>
  <c r="AO1907" i="11"/>
  <c r="D1907" i="11" s="1"/>
  <c r="AP1907" i="11"/>
  <c r="E1907" i="11" s="1"/>
  <c r="AQ1907" i="11"/>
  <c r="AR1907" i="11"/>
  <c r="AS1907" i="11"/>
  <c r="AN1908" i="11"/>
  <c r="C1908" i="11" s="1"/>
  <c r="AO1908" i="11"/>
  <c r="D1908" i="11" s="1"/>
  <c r="AP1908" i="11"/>
  <c r="E1908" i="11" s="1"/>
  <c r="AQ1908" i="11"/>
  <c r="AR1908" i="11"/>
  <c r="AS1908" i="11"/>
  <c r="AN1909" i="11"/>
  <c r="C1909" i="11" s="1"/>
  <c r="AO1909" i="11"/>
  <c r="D1909" i="11" s="1"/>
  <c r="AP1909" i="11"/>
  <c r="E1909" i="11" s="1"/>
  <c r="AQ1909" i="11"/>
  <c r="AR1909" i="11"/>
  <c r="AS1909" i="11"/>
  <c r="AN1910" i="11"/>
  <c r="C1910" i="11" s="1"/>
  <c r="AO1910" i="11"/>
  <c r="D1910" i="11" s="1"/>
  <c r="AP1910" i="11"/>
  <c r="E1910" i="11" s="1"/>
  <c r="AQ1910" i="11"/>
  <c r="AR1910" i="11"/>
  <c r="AS1910" i="11"/>
  <c r="AN1911" i="11"/>
  <c r="C1911" i="11" s="1"/>
  <c r="AO1911" i="11"/>
  <c r="D1911" i="11" s="1"/>
  <c r="AP1911" i="11"/>
  <c r="E1911" i="11" s="1"/>
  <c r="AQ1911" i="11"/>
  <c r="AR1911" i="11"/>
  <c r="AS1911" i="11"/>
  <c r="AN1912" i="11"/>
  <c r="C1912" i="11" s="1"/>
  <c r="AO1912" i="11"/>
  <c r="D1912" i="11" s="1"/>
  <c r="AP1912" i="11"/>
  <c r="E1912" i="11" s="1"/>
  <c r="AQ1912" i="11"/>
  <c r="AR1912" i="11"/>
  <c r="AS1912" i="11"/>
  <c r="AN1913" i="11"/>
  <c r="C1913" i="11" s="1"/>
  <c r="AO1913" i="11"/>
  <c r="D1913" i="11" s="1"/>
  <c r="AP1913" i="11"/>
  <c r="E1913" i="11" s="1"/>
  <c r="AQ1913" i="11"/>
  <c r="AR1913" i="11"/>
  <c r="AS1913" i="11"/>
  <c r="AN1914" i="11"/>
  <c r="C1914" i="11" s="1"/>
  <c r="AO1914" i="11"/>
  <c r="D1914" i="11" s="1"/>
  <c r="AP1914" i="11"/>
  <c r="E1914" i="11" s="1"/>
  <c r="AQ1914" i="11"/>
  <c r="AR1914" i="11"/>
  <c r="AS1914" i="11"/>
  <c r="AN1915" i="11"/>
  <c r="C1915" i="11" s="1"/>
  <c r="AO1915" i="11"/>
  <c r="D1915" i="11" s="1"/>
  <c r="AP1915" i="11"/>
  <c r="E1915" i="11" s="1"/>
  <c r="AQ1915" i="11"/>
  <c r="AR1915" i="11"/>
  <c r="AS1915" i="11"/>
  <c r="AN1916" i="11"/>
  <c r="C1916" i="11" s="1"/>
  <c r="AO1916" i="11"/>
  <c r="D1916" i="11" s="1"/>
  <c r="AP1916" i="11"/>
  <c r="E1916" i="11" s="1"/>
  <c r="AQ1916" i="11"/>
  <c r="AR1916" i="11"/>
  <c r="AS1916" i="11"/>
  <c r="AN1917" i="11"/>
  <c r="C1917" i="11" s="1"/>
  <c r="AO1917" i="11"/>
  <c r="D1917" i="11" s="1"/>
  <c r="AP1917" i="11"/>
  <c r="E1917" i="11" s="1"/>
  <c r="AQ1917" i="11"/>
  <c r="AR1917" i="11"/>
  <c r="AS1917" i="11"/>
  <c r="AN1918" i="11"/>
  <c r="C1918" i="11" s="1"/>
  <c r="AO1918" i="11"/>
  <c r="D1918" i="11" s="1"/>
  <c r="AP1918" i="11"/>
  <c r="E1918" i="11" s="1"/>
  <c r="AQ1918" i="11"/>
  <c r="AR1918" i="11"/>
  <c r="AS1918" i="11"/>
  <c r="AN1919" i="11"/>
  <c r="C1919" i="11" s="1"/>
  <c r="AO1919" i="11"/>
  <c r="D1919" i="11" s="1"/>
  <c r="AP1919" i="11"/>
  <c r="E1919" i="11" s="1"/>
  <c r="AQ1919" i="11"/>
  <c r="AR1919" i="11"/>
  <c r="AS1919" i="11"/>
  <c r="AN1920" i="11"/>
  <c r="C1920" i="11" s="1"/>
  <c r="AO1920" i="11"/>
  <c r="D1920" i="11" s="1"/>
  <c r="AP1920" i="11"/>
  <c r="E1920" i="11" s="1"/>
  <c r="AQ1920" i="11"/>
  <c r="AR1920" i="11"/>
  <c r="AS1920" i="11"/>
  <c r="AN1921" i="11"/>
  <c r="C1921" i="11" s="1"/>
  <c r="AO1921" i="11"/>
  <c r="D1921" i="11" s="1"/>
  <c r="AP1921" i="11"/>
  <c r="E1921" i="11" s="1"/>
  <c r="AQ1921" i="11"/>
  <c r="AR1921" i="11"/>
  <c r="AS1921" i="11"/>
  <c r="AN1922" i="11"/>
  <c r="C1922" i="11" s="1"/>
  <c r="AO1922" i="11"/>
  <c r="D1922" i="11" s="1"/>
  <c r="AP1922" i="11"/>
  <c r="E1922" i="11" s="1"/>
  <c r="AQ1922" i="11"/>
  <c r="AR1922" i="11"/>
  <c r="AS1922" i="11"/>
  <c r="AN1923" i="11"/>
  <c r="C1923" i="11" s="1"/>
  <c r="AO1923" i="11"/>
  <c r="D1923" i="11" s="1"/>
  <c r="AP1923" i="11"/>
  <c r="E1923" i="11" s="1"/>
  <c r="AQ1923" i="11"/>
  <c r="AR1923" i="11"/>
  <c r="AS1923" i="11"/>
  <c r="AN1924" i="11"/>
  <c r="C1924" i="11" s="1"/>
  <c r="AO1924" i="11"/>
  <c r="D1924" i="11" s="1"/>
  <c r="AP1924" i="11"/>
  <c r="E1924" i="11" s="1"/>
  <c r="AQ1924" i="11"/>
  <c r="AR1924" i="11"/>
  <c r="AS1924" i="11"/>
  <c r="AN1925" i="11"/>
  <c r="C1925" i="11" s="1"/>
  <c r="AO1925" i="11"/>
  <c r="D1925" i="11" s="1"/>
  <c r="AP1925" i="11"/>
  <c r="E1925" i="11" s="1"/>
  <c r="AQ1925" i="11"/>
  <c r="AR1925" i="11"/>
  <c r="AS1925" i="11"/>
  <c r="AN1926" i="11"/>
  <c r="C1926" i="11" s="1"/>
  <c r="AO1926" i="11"/>
  <c r="D1926" i="11" s="1"/>
  <c r="AP1926" i="11"/>
  <c r="E1926" i="11" s="1"/>
  <c r="AQ1926" i="11"/>
  <c r="AR1926" i="11"/>
  <c r="AS1926" i="11"/>
  <c r="AN1927" i="11"/>
  <c r="C1927" i="11" s="1"/>
  <c r="AO1927" i="11"/>
  <c r="D1927" i="11" s="1"/>
  <c r="AP1927" i="11"/>
  <c r="E1927" i="11" s="1"/>
  <c r="AQ1927" i="11"/>
  <c r="AR1927" i="11"/>
  <c r="AS1927" i="11"/>
  <c r="AN1928" i="11"/>
  <c r="C1928" i="11" s="1"/>
  <c r="AO1928" i="11"/>
  <c r="D1928" i="11" s="1"/>
  <c r="AP1928" i="11"/>
  <c r="E1928" i="11" s="1"/>
  <c r="AQ1928" i="11"/>
  <c r="AR1928" i="11"/>
  <c r="AS1928" i="11"/>
  <c r="AN1929" i="11"/>
  <c r="C1929" i="11" s="1"/>
  <c r="AO1929" i="11"/>
  <c r="D1929" i="11" s="1"/>
  <c r="AP1929" i="11"/>
  <c r="E1929" i="11" s="1"/>
  <c r="AQ1929" i="11"/>
  <c r="AR1929" i="11"/>
  <c r="AS1929" i="11"/>
  <c r="AN1930" i="11"/>
  <c r="C1930" i="11" s="1"/>
  <c r="AO1930" i="11"/>
  <c r="D1930" i="11" s="1"/>
  <c r="AP1930" i="11"/>
  <c r="E1930" i="11" s="1"/>
  <c r="AQ1930" i="11"/>
  <c r="AR1930" i="11"/>
  <c r="AS1930" i="11"/>
  <c r="AN1931" i="11"/>
  <c r="C1931" i="11" s="1"/>
  <c r="AO1931" i="11"/>
  <c r="D1931" i="11" s="1"/>
  <c r="AP1931" i="11"/>
  <c r="E1931" i="11" s="1"/>
  <c r="AQ1931" i="11"/>
  <c r="AR1931" i="11"/>
  <c r="AS1931" i="11"/>
  <c r="AN1932" i="11"/>
  <c r="C1932" i="11" s="1"/>
  <c r="AO1932" i="11"/>
  <c r="D1932" i="11" s="1"/>
  <c r="AP1932" i="11"/>
  <c r="E1932" i="11" s="1"/>
  <c r="AQ1932" i="11"/>
  <c r="AR1932" i="11"/>
  <c r="AS1932" i="11"/>
  <c r="AN1933" i="11"/>
  <c r="C1933" i="11" s="1"/>
  <c r="AO1933" i="11"/>
  <c r="D1933" i="11" s="1"/>
  <c r="AP1933" i="11"/>
  <c r="E1933" i="11" s="1"/>
  <c r="AQ1933" i="11"/>
  <c r="AR1933" i="11"/>
  <c r="AS1933" i="11"/>
  <c r="AN1934" i="11"/>
  <c r="C1934" i="11" s="1"/>
  <c r="AO1934" i="11"/>
  <c r="D1934" i="11" s="1"/>
  <c r="AP1934" i="11"/>
  <c r="E1934" i="11" s="1"/>
  <c r="AQ1934" i="11"/>
  <c r="AR1934" i="11"/>
  <c r="AS1934" i="11"/>
  <c r="AN1935" i="11"/>
  <c r="C1935" i="11" s="1"/>
  <c r="AO1935" i="11"/>
  <c r="D1935" i="11" s="1"/>
  <c r="AP1935" i="11"/>
  <c r="E1935" i="11" s="1"/>
  <c r="AQ1935" i="11"/>
  <c r="AR1935" i="11"/>
  <c r="AS1935" i="11"/>
  <c r="AN1936" i="11"/>
  <c r="C1936" i="11" s="1"/>
  <c r="AO1936" i="11"/>
  <c r="D1936" i="11" s="1"/>
  <c r="AP1936" i="11"/>
  <c r="E1936" i="11" s="1"/>
  <c r="AQ1936" i="11"/>
  <c r="AR1936" i="11"/>
  <c r="AS1936" i="11"/>
  <c r="AN1937" i="11"/>
  <c r="C1937" i="11" s="1"/>
  <c r="AO1937" i="11"/>
  <c r="D1937" i="11" s="1"/>
  <c r="AP1937" i="11"/>
  <c r="E1937" i="11" s="1"/>
  <c r="AQ1937" i="11"/>
  <c r="AR1937" i="11"/>
  <c r="AS1937" i="11"/>
  <c r="AN1938" i="11"/>
  <c r="C1938" i="11" s="1"/>
  <c r="AO1938" i="11"/>
  <c r="D1938" i="11" s="1"/>
  <c r="AP1938" i="11"/>
  <c r="E1938" i="11" s="1"/>
  <c r="AQ1938" i="11"/>
  <c r="AR1938" i="11"/>
  <c r="AS1938" i="11"/>
  <c r="AN1939" i="11"/>
  <c r="C1939" i="11" s="1"/>
  <c r="AO1939" i="11"/>
  <c r="D1939" i="11" s="1"/>
  <c r="AP1939" i="11"/>
  <c r="E1939" i="11" s="1"/>
  <c r="AQ1939" i="11"/>
  <c r="AR1939" i="11"/>
  <c r="AS1939" i="11"/>
  <c r="AN1940" i="11"/>
  <c r="C1940" i="11" s="1"/>
  <c r="AO1940" i="11"/>
  <c r="D1940" i="11" s="1"/>
  <c r="AP1940" i="11"/>
  <c r="E1940" i="11" s="1"/>
  <c r="AQ1940" i="11"/>
  <c r="AR1940" i="11"/>
  <c r="AS1940" i="11"/>
  <c r="AN1941" i="11"/>
  <c r="C1941" i="11" s="1"/>
  <c r="AO1941" i="11"/>
  <c r="D1941" i="11" s="1"/>
  <c r="AP1941" i="11"/>
  <c r="E1941" i="11" s="1"/>
  <c r="AQ1941" i="11"/>
  <c r="AR1941" i="11"/>
  <c r="AS1941" i="11"/>
  <c r="AN1942" i="11"/>
  <c r="C1942" i="11" s="1"/>
  <c r="AO1942" i="11"/>
  <c r="D1942" i="11" s="1"/>
  <c r="AP1942" i="11"/>
  <c r="E1942" i="11" s="1"/>
  <c r="AQ1942" i="11"/>
  <c r="AR1942" i="11"/>
  <c r="AS1942" i="11"/>
  <c r="AN1943" i="11"/>
  <c r="C1943" i="11" s="1"/>
  <c r="AO1943" i="11"/>
  <c r="D1943" i="11" s="1"/>
  <c r="AP1943" i="11"/>
  <c r="E1943" i="11" s="1"/>
  <c r="AQ1943" i="11"/>
  <c r="AR1943" i="11"/>
  <c r="AS1943" i="11"/>
  <c r="AN1944" i="11"/>
  <c r="C1944" i="11" s="1"/>
  <c r="AO1944" i="11"/>
  <c r="D1944" i="11" s="1"/>
  <c r="AP1944" i="11"/>
  <c r="E1944" i="11" s="1"/>
  <c r="AQ1944" i="11"/>
  <c r="AR1944" i="11"/>
  <c r="AS1944" i="11"/>
  <c r="AN1945" i="11"/>
  <c r="C1945" i="11" s="1"/>
  <c r="AO1945" i="11"/>
  <c r="D1945" i="11" s="1"/>
  <c r="AP1945" i="11"/>
  <c r="E1945" i="11" s="1"/>
  <c r="AQ1945" i="11"/>
  <c r="AR1945" i="11"/>
  <c r="AS1945" i="11"/>
  <c r="AN1946" i="11"/>
  <c r="C1946" i="11" s="1"/>
  <c r="AO1946" i="11"/>
  <c r="D1946" i="11" s="1"/>
  <c r="AP1946" i="11"/>
  <c r="E1946" i="11" s="1"/>
  <c r="AQ1946" i="11"/>
  <c r="AR1946" i="11"/>
  <c r="AS1946" i="11"/>
  <c r="AN1947" i="11"/>
  <c r="C1947" i="11" s="1"/>
  <c r="AO1947" i="11"/>
  <c r="D1947" i="11" s="1"/>
  <c r="AP1947" i="11"/>
  <c r="E1947" i="11" s="1"/>
  <c r="AQ1947" i="11"/>
  <c r="AR1947" i="11"/>
  <c r="AS1947" i="11"/>
  <c r="AN1948" i="11"/>
  <c r="C1948" i="11" s="1"/>
  <c r="AO1948" i="11"/>
  <c r="D1948" i="11" s="1"/>
  <c r="AP1948" i="11"/>
  <c r="E1948" i="11" s="1"/>
  <c r="AQ1948" i="11"/>
  <c r="AR1948" i="11"/>
  <c r="AS1948" i="11"/>
  <c r="AN1949" i="11"/>
  <c r="C1949" i="11" s="1"/>
  <c r="AO1949" i="11"/>
  <c r="D1949" i="11" s="1"/>
  <c r="AP1949" i="11"/>
  <c r="E1949" i="11" s="1"/>
  <c r="AQ1949" i="11"/>
  <c r="AR1949" i="11"/>
  <c r="AS1949" i="11"/>
  <c r="AN1950" i="11"/>
  <c r="C1950" i="11" s="1"/>
  <c r="AO1950" i="11"/>
  <c r="D1950" i="11" s="1"/>
  <c r="AP1950" i="11"/>
  <c r="E1950" i="11" s="1"/>
  <c r="AQ1950" i="11"/>
  <c r="AR1950" i="11"/>
  <c r="AS1950" i="11"/>
  <c r="AN1951" i="11"/>
  <c r="C1951" i="11" s="1"/>
  <c r="AO1951" i="11"/>
  <c r="D1951" i="11" s="1"/>
  <c r="AP1951" i="11"/>
  <c r="E1951" i="11" s="1"/>
  <c r="AQ1951" i="11"/>
  <c r="AR1951" i="11"/>
  <c r="AS1951" i="11"/>
  <c r="AN1952" i="11"/>
  <c r="C1952" i="11" s="1"/>
  <c r="AO1952" i="11"/>
  <c r="D1952" i="11" s="1"/>
  <c r="AP1952" i="11"/>
  <c r="E1952" i="11" s="1"/>
  <c r="AQ1952" i="11"/>
  <c r="AR1952" i="11"/>
  <c r="AS1952" i="11"/>
  <c r="AN1953" i="11"/>
  <c r="C1953" i="11" s="1"/>
  <c r="AO1953" i="11"/>
  <c r="D1953" i="11" s="1"/>
  <c r="AP1953" i="11"/>
  <c r="E1953" i="11" s="1"/>
  <c r="AQ1953" i="11"/>
  <c r="AR1953" i="11"/>
  <c r="AS1953" i="11"/>
  <c r="AN1954" i="11"/>
  <c r="C1954" i="11" s="1"/>
  <c r="AO1954" i="11"/>
  <c r="D1954" i="11" s="1"/>
  <c r="AP1954" i="11"/>
  <c r="E1954" i="11" s="1"/>
  <c r="AQ1954" i="11"/>
  <c r="AR1954" i="11"/>
  <c r="AS1954" i="11"/>
  <c r="AN1955" i="11"/>
  <c r="C1955" i="11" s="1"/>
  <c r="AO1955" i="11"/>
  <c r="D1955" i="11" s="1"/>
  <c r="AP1955" i="11"/>
  <c r="E1955" i="11" s="1"/>
  <c r="AQ1955" i="11"/>
  <c r="AR1955" i="11"/>
  <c r="AS1955" i="11"/>
  <c r="AN1956" i="11"/>
  <c r="C1956" i="11" s="1"/>
  <c r="AO1956" i="11"/>
  <c r="D1956" i="11" s="1"/>
  <c r="AP1956" i="11"/>
  <c r="E1956" i="11" s="1"/>
  <c r="AQ1956" i="11"/>
  <c r="AR1956" i="11"/>
  <c r="AS1956" i="11"/>
  <c r="AN1957" i="11"/>
  <c r="C1957" i="11" s="1"/>
  <c r="AO1957" i="11"/>
  <c r="D1957" i="11" s="1"/>
  <c r="AP1957" i="11"/>
  <c r="E1957" i="11" s="1"/>
  <c r="AQ1957" i="11"/>
  <c r="AR1957" i="11"/>
  <c r="AS1957" i="11"/>
  <c r="AN1958" i="11"/>
  <c r="C1958" i="11" s="1"/>
  <c r="AO1958" i="11"/>
  <c r="D1958" i="11" s="1"/>
  <c r="AP1958" i="11"/>
  <c r="E1958" i="11" s="1"/>
  <c r="AQ1958" i="11"/>
  <c r="AR1958" i="11"/>
  <c r="AS1958" i="11"/>
  <c r="AN1959" i="11"/>
  <c r="C1959" i="11" s="1"/>
  <c r="AO1959" i="11"/>
  <c r="D1959" i="11" s="1"/>
  <c r="AP1959" i="11"/>
  <c r="E1959" i="11" s="1"/>
  <c r="AQ1959" i="11"/>
  <c r="AR1959" i="11"/>
  <c r="AS1959" i="11"/>
  <c r="AN1960" i="11"/>
  <c r="C1960" i="11" s="1"/>
  <c r="AO1960" i="11"/>
  <c r="D1960" i="11" s="1"/>
  <c r="AP1960" i="11"/>
  <c r="E1960" i="11" s="1"/>
  <c r="AQ1960" i="11"/>
  <c r="AR1960" i="11"/>
  <c r="AS1960" i="11"/>
  <c r="AN1961" i="11"/>
  <c r="C1961" i="11" s="1"/>
  <c r="AO1961" i="11"/>
  <c r="D1961" i="11" s="1"/>
  <c r="AP1961" i="11"/>
  <c r="E1961" i="11" s="1"/>
  <c r="AQ1961" i="11"/>
  <c r="AR1961" i="11"/>
  <c r="AS1961" i="11"/>
  <c r="AN1962" i="11"/>
  <c r="C1962" i="11" s="1"/>
  <c r="AO1962" i="11"/>
  <c r="D1962" i="11" s="1"/>
  <c r="AP1962" i="11"/>
  <c r="E1962" i="11" s="1"/>
  <c r="AQ1962" i="11"/>
  <c r="AR1962" i="11"/>
  <c r="AS1962" i="11"/>
  <c r="AN1963" i="11"/>
  <c r="C1963" i="11" s="1"/>
  <c r="AO1963" i="11"/>
  <c r="D1963" i="11" s="1"/>
  <c r="AP1963" i="11"/>
  <c r="E1963" i="11" s="1"/>
  <c r="AQ1963" i="11"/>
  <c r="AR1963" i="11"/>
  <c r="AS1963" i="11"/>
  <c r="AN1964" i="11"/>
  <c r="C1964" i="11" s="1"/>
  <c r="AO1964" i="11"/>
  <c r="D1964" i="11" s="1"/>
  <c r="AP1964" i="11"/>
  <c r="E1964" i="11" s="1"/>
  <c r="AQ1964" i="11"/>
  <c r="AR1964" i="11"/>
  <c r="AS1964" i="11"/>
  <c r="AN1965" i="11"/>
  <c r="C1965" i="11" s="1"/>
  <c r="AO1965" i="11"/>
  <c r="D1965" i="11" s="1"/>
  <c r="AP1965" i="11"/>
  <c r="E1965" i="11" s="1"/>
  <c r="AQ1965" i="11"/>
  <c r="AR1965" i="11"/>
  <c r="AS1965" i="11"/>
  <c r="AN1966" i="11"/>
  <c r="C1966" i="11" s="1"/>
  <c r="AO1966" i="11"/>
  <c r="D1966" i="11" s="1"/>
  <c r="AP1966" i="11"/>
  <c r="E1966" i="11" s="1"/>
  <c r="AQ1966" i="11"/>
  <c r="AR1966" i="11"/>
  <c r="AS1966" i="11"/>
  <c r="AN1967" i="11"/>
  <c r="C1967" i="11" s="1"/>
  <c r="AO1967" i="11"/>
  <c r="D1967" i="11" s="1"/>
  <c r="AP1967" i="11"/>
  <c r="E1967" i="11" s="1"/>
  <c r="AQ1967" i="11"/>
  <c r="AR1967" i="11"/>
  <c r="AS1967" i="11"/>
  <c r="AN1968" i="11"/>
  <c r="C1968" i="11" s="1"/>
  <c r="AO1968" i="11"/>
  <c r="D1968" i="11" s="1"/>
  <c r="AP1968" i="11"/>
  <c r="E1968" i="11" s="1"/>
  <c r="AQ1968" i="11"/>
  <c r="AR1968" i="11"/>
  <c r="AS1968" i="11"/>
  <c r="AN1969" i="11"/>
  <c r="C1969" i="11" s="1"/>
  <c r="AO1969" i="11"/>
  <c r="D1969" i="11" s="1"/>
  <c r="AP1969" i="11"/>
  <c r="E1969" i="11" s="1"/>
  <c r="AQ1969" i="11"/>
  <c r="AR1969" i="11"/>
  <c r="AS1969" i="11"/>
  <c r="AN1970" i="11"/>
  <c r="C1970" i="11" s="1"/>
  <c r="AO1970" i="11"/>
  <c r="D1970" i="11" s="1"/>
  <c r="AP1970" i="11"/>
  <c r="E1970" i="11" s="1"/>
  <c r="AQ1970" i="11"/>
  <c r="AR1970" i="11"/>
  <c r="AS1970" i="11"/>
  <c r="AN1971" i="11"/>
  <c r="C1971" i="11" s="1"/>
  <c r="AO1971" i="11"/>
  <c r="D1971" i="11" s="1"/>
  <c r="AP1971" i="11"/>
  <c r="E1971" i="11" s="1"/>
  <c r="AQ1971" i="11"/>
  <c r="AR1971" i="11"/>
  <c r="AS1971" i="11"/>
  <c r="AN1972" i="11"/>
  <c r="C1972" i="11" s="1"/>
  <c r="AO1972" i="11"/>
  <c r="D1972" i="11" s="1"/>
  <c r="AP1972" i="11"/>
  <c r="E1972" i="11" s="1"/>
  <c r="AQ1972" i="11"/>
  <c r="AR1972" i="11"/>
  <c r="AS1972" i="11"/>
  <c r="AN1973" i="11"/>
  <c r="C1973" i="11" s="1"/>
  <c r="AO1973" i="11"/>
  <c r="D1973" i="11" s="1"/>
  <c r="AP1973" i="11"/>
  <c r="E1973" i="11" s="1"/>
  <c r="AQ1973" i="11"/>
  <c r="AR1973" i="11"/>
  <c r="AS1973" i="11"/>
  <c r="AN1974" i="11"/>
  <c r="C1974" i="11" s="1"/>
  <c r="AO1974" i="11"/>
  <c r="D1974" i="11" s="1"/>
  <c r="AP1974" i="11"/>
  <c r="E1974" i="11" s="1"/>
  <c r="AQ1974" i="11"/>
  <c r="AR1974" i="11"/>
  <c r="AS1974" i="11"/>
  <c r="AN1975" i="11"/>
  <c r="C1975" i="11" s="1"/>
  <c r="AO1975" i="11"/>
  <c r="D1975" i="11" s="1"/>
  <c r="AP1975" i="11"/>
  <c r="E1975" i="11" s="1"/>
  <c r="AQ1975" i="11"/>
  <c r="AR1975" i="11"/>
  <c r="AS1975" i="11"/>
  <c r="AN1976" i="11"/>
  <c r="C1976" i="11" s="1"/>
  <c r="AO1976" i="11"/>
  <c r="D1976" i="11" s="1"/>
  <c r="AP1976" i="11"/>
  <c r="E1976" i="11" s="1"/>
  <c r="AQ1976" i="11"/>
  <c r="AR1976" i="11"/>
  <c r="AS1976" i="11"/>
  <c r="AN1977" i="11"/>
  <c r="C1977" i="11" s="1"/>
  <c r="AO1977" i="11"/>
  <c r="D1977" i="11" s="1"/>
  <c r="AP1977" i="11"/>
  <c r="E1977" i="11" s="1"/>
  <c r="AQ1977" i="11"/>
  <c r="AR1977" i="11"/>
  <c r="AS1977" i="11"/>
  <c r="AN1978" i="11"/>
  <c r="C1978" i="11" s="1"/>
  <c r="AO1978" i="11"/>
  <c r="D1978" i="11" s="1"/>
  <c r="AP1978" i="11"/>
  <c r="E1978" i="11" s="1"/>
  <c r="AQ1978" i="11"/>
  <c r="AR1978" i="11"/>
  <c r="AS1978" i="11"/>
  <c r="AN1979" i="11"/>
  <c r="C1979" i="11" s="1"/>
  <c r="AO1979" i="11"/>
  <c r="D1979" i="11" s="1"/>
  <c r="AP1979" i="11"/>
  <c r="E1979" i="11" s="1"/>
  <c r="AQ1979" i="11"/>
  <c r="AR1979" i="11"/>
  <c r="AS1979" i="11"/>
  <c r="AN1980" i="11"/>
  <c r="C1980" i="11" s="1"/>
  <c r="AO1980" i="11"/>
  <c r="D1980" i="11" s="1"/>
  <c r="AP1980" i="11"/>
  <c r="E1980" i="11" s="1"/>
  <c r="AQ1980" i="11"/>
  <c r="AR1980" i="11"/>
  <c r="AS1980" i="11"/>
  <c r="AN1981" i="11"/>
  <c r="C1981" i="11" s="1"/>
  <c r="AO1981" i="11"/>
  <c r="D1981" i="11" s="1"/>
  <c r="AP1981" i="11"/>
  <c r="E1981" i="11" s="1"/>
  <c r="AQ1981" i="11"/>
  <c r="AR1981" i="11"/>
  <c r="AS1981" i="11"/>
  <c r="AN1982" i="11"/>
  <c r="C1982" i="11" s="1"/>
  <c r="AO1982" i="11"/>
  <c r="D1982" i="11" s="1"/>
  <c r="AP1982" i="11"/>
  <c r="E1982" i="11" s="1"/>
  <c r="AQ1982" i="11"/>
  <c r="AR1982" i="11"/>
  <c r="AS1982" i="11"/>
  <c r="AN1983" i="11"/>
  <c r="C1983" i="11" s="1"/>
  <c r="AO1983" i="11"/>
  <c r="D1983" i="11" s="1"/>
  <c r="AP1983" i="11"/>
  <c r="E1983" i="11" s="1"/>
  <c r="AQ1983" i="11"/>
  <c r="AR1983" i="11"/>
  <c r="AS1983" i="11"/>
  <c r="AN1984" i="11"/>
  <c r="C1984" i="11" s="1"/>
  <c r="AO1984" i="11"/>
  <c r="D1984" i="11" s="1"/>
  <c r="AP1984" i="11"/>
  <c r="E1984" i="11" s="1"/>
  <c r="AQ1984" i="11"/>
  <c r="AR1984" i="11"/>
  <c r="AS1984" i="11"/>
  <c r="AN1985" i="11"/>
  <c r="C1985" i="11" s="1"/>
  <c r="AO1985" i="11"/>
  <c r="D1985" i="11" s="1"/>
  <c r="AP1985" i="11"/>
  <c r="E1985" i="11" s="1"/>
  <c r="AQ1985" i="11"/>
  <c r="AR1985" i="11"/>
  <c r="AS1985" i="11"/>
  <c r="AN1986" i="11"/>
  <c r="C1986" i="11" s="1"/>
  <c r="AO1986" i="11"/>
  <c r="D1986" i="11" s="1"/>
  <c r="AP1986" i="11"/>
  <c r="E1986" i="11" s="1"/>
  <c r="AQ1986" i="11"/>
  <c r="AR1986" i="11"/>
  <c r="AS1986" i="11"/>
  <c r="AN1987" i="11"/>
  <c r="C1987" i="11" s="1"/>
  <c r="AO1987" i="11"/>
  <c r="D1987" i="11" s="1"/>
  <c r="AP1987" i="11"/>
  <c r="E1987" i="11" s="1"/>
  <c r="AQ1987" i="11"/>
  <c r="AR1987" i="11"/>
  <c r="AS1987" i="11"/>
  <c r="AN1988" i="11"/>
  <c r="C1988" i="11" s="1"/>
  <c r="AO1988" i="11"/>
  <c r="D1988" i="11" s="1"/>
  <c r="AP1988" i="11"/>
  <c r="E1988" i="11" s="1"/>
  <c r="AQ1988" i="11"/>
  <c r="AR1988" i="11"/>
  <c r="AS1988" i="11"/>
  <c r="AN1989" i="11"/>
  <c r="C1989" i="11" s="1"/>
  <c r="AO1989" i="11"/>
  <c r="D1989" i="11" s="1"/>
  <c r="AP1989" i="11"/>
  <c r="E1989" i="11" s="1"/>
  <c r="AQ1989" i="11"/>
  <c r="AR1989" i="11"/>
  <c r="AS1989" i="11"/>
  <c r="AN1990" i="11"/>
  <c r="C1990" i="11" s="1"/>
  <c r="AO1990" i="11"/>
  <c r="D1990" i="11" s="1"/>
  <c r="AP1990" i="11"/>
  <c r="E1990" i="11" s="1"/>
  <c r="AQ1990" i="11"/>
  <c r="AR1990" i="11"/>
  <c r="AS1990" i="11"/>
  <c r="AN1991" i="11"/>
  <c r="C1991" i="11" s="1"/>
  <c r="AO1991" i="11"/>
  <c r="D1991" i="11" s="1"/>
  <c r="AP1991" i="11"/>
  <c r="E1991" i="11" s="1"/>
  <c r="AQ1991" i="11"/>
  <c r="AR1991" i="11"/>
  <c r="AS1991" i="11"/>
  <c r="AN1992" i="11"/>
  <c r="C1992" i="11" s="1"/>
  <c r="AO1992" i="11"/>
  <c r="D1992" i="11" s="1"/>
  <c r="AP1992" i="11"/>
  <c r="E1992" i="11" s="1"/>
  <c r="AQ1992" i="11"/>
  <c r="AR1992" i="11"/>
  <c r="AS1992" i="11"/>
  <c r="AN1993" i="11"/>
  <c r="C1993" i="11" s="1"/>
  <c r="AO1993" i="11"/>
  <c r="D1993" i="11" s="1"/>
  <c r="AP1993" i="11"/>
  <c r="E1993" i="11" s="1"/>
  <c r="AQ1993" i="11"/>
  <c r="AR1993" i="11"/>
  <c r="AS1993" i="11"/>
  <c r="AN1994" i="11"/>
  <c r="C1994" i="11" s="1"/>
  <c r="AO1994" i="11"/>
  <c r="D1994" i="11" s="1"/>
  <c r="AP1994" i="11"/>
  <c r="E1994" i="11" s="1"/>
  <c r="AQ1994" i="11"/>
  <c r="AR1994" i="11"/>
  <c r="AS1994" i="11"/>
  <c r="AN1995" i="11"/>
  <c r="C1995" i="11" s="1"/>
  <c r="AO1995" i="11"/>
  <c r="D1995" i="11" s="1"/>
  <c r="AP1995" i="11"/>
  <c r="E1995" i="11" s="1"/>
  <c r="AQ1995" i="11"/>
  <c r="AR1995" i="11"/>
  <c r="AS1995" i="11"/>
  <c r="AN1996" i="11"/>
  <c r="C1996" i="11" s="1"/>
  <c r="AO1996" i="11"/>
  <c r="D1996" i="11" s="1"/>
  <c r="AP1996" i="11"/>
  <c r="E1996" i="11" s="1"/>
  <c r="AQ1996" i="11"/>
  <c r="AR1996" i="11"/>
  <c r="AS1996" i="11"/>
  <c r="AN1997" i="11"/>
  <c r="C1997" i="11" s="1"/>
  <c r="AO1997" i="11"/>
  <c r="D1997" i="11" s="1"/>
  <c r="AP1997" i="11"/>
  <c r="E1997" i="11" s="1"/>
  <c r="AQ1997" i="11"/>
  <c r="AR1997" i="11"/>
  <c r="AS1997" i="11"/>
  <c r="AN1998" i="11"/>
  <c r="C1998" i="11" s="1"/>
  <c r="AO1998" i="11"/>
  <c r="D1998" i="11" s="1"/>
  <c r="AP1998" i="11"/>
  <c r="E1998" i="11" s="1"/>
  <c r="AQ1998" i="11"/>
  <c r="AR1998" i="11"/>
  <c r="AS1998" i="11"/>
  <c r="AN1999" i="11"/>
  <c r="C1999" i="11" s="1"/>
  <c r="AO1999" i="11"/>
  <c r="D1999" i="11" s="1"/>
  <c r="AP1999" i="11"/>
  <c r="E1999" i="11" s="1"/>
  <c r="AQ1999" i="11"/>
  <c r="AR1999" i="11"/>
  <c r="AS1999" i="11"/>
  <c r="AN2000" i="11"/>
  <c r="C2000" i="11" s="1"/>
  <c r="AO2000" i="11"/>
  <c r="D2000" i="11" s="1"/>
  <c r="AP2000" i="11"/>
  <c r="E2000" i="11" s="1"/>
  <c r="AQ2000" i="11"/>
  <c r="AR2000" i="11"/>
  <c r="AS2000" i="11"/>
  <c r="AN2001" i="11"/>
  <c r="C2001" i="11" s="1"/>
  <c r="AO2001" i="11"/>
  <c r="D2001" i="11" s="1"/>
  <c r="AP2001" i="11"/>
  <c r="E2001" i="11" s="1"/>
  <c r="AQ2001" i="11"/>
  <c r="AR2001" i="11"/>
  <c r="AS2001" i="11"/>
  <c r="AN2002" i="11"/>
  <c r="C2002" i="11" s="1"/>
  <c r="AO2002" i="11"/>
  <c r="D2002" i="11" s="1"/>
  <c r="AP2002" i="11"/>
  <c r="E2002" i="11" s="1"/>
  <c r="AQ2002" i="11"/>
  <c r="AR2002" i="11"/>
  <c r="AS2002" i="11"/>
  <c r="AN2003" i="11"/>
  <c r="C2003" i="11" s="1"/>
  <c r="AO2003" i="11"/>
  <c r="D2003" i="11" s="1"/>
  <c r="AP2003" i="11"/>
  <c r="E2003" i="11" s="1"/>
  <c r="AQ2003" i="11"/>
  <c r="AR2003" i="11"/>
  <c r="AS2003" i="11"/>
  <c r="AN2004" i="11"/>
  <c r="C2004" i="11" s="1"/>
  <c r="AO2004" i="11"/>
  <c r="D2004" i="11" s="1"/>
  <c r="AP2004" i="11"/>
  <c r="E2004" i="11" s="1"/>
  <c r="AQ2004" i="11"/>
  <c r="AR2004" i="11"/>
  <c r="AS2004" i="11"/>
  <c r="AN2005" i="11"/>
  <c r="C2005" i="11" s="1"/>
  <c r="AO2005" i="11"/>
  <c r="D2005" i="11" s="1"/>
  <c r="AP2005" i="11"/>
  <c r="E2005" i="11" s="1"/>
  <c r="AQ2005" i="11"/>
  <c r="AR2005" i="11"/>
  <c r="AS2005" i="11"/>
  <c r="AN2006" i="11"/>
  <c r="C2006" i="11" s="1"/>
  <c r="AO2006" i="11"/>
  <c r="D2006" i="11" s="1"/>
  <c r="AP2006" i="11"/>
  <c r="E2006" i="11" s="1"/>
  <c r="AQ2006" i="11"/>
  <c r="AR2006" i="11"/>
  <c r="AS2006" i="11"/>
  <c r="AN2007" i="11"/>
  <c r="C2007" i="11" s="1"/>
  <c r="AO2007" i="11"/>
  <c r="D2007" i="11" s="1"/>
  <c r="AP2007" i="11"/>
  <c r="E2007" i="11" s="1"/>
  <c r="AQ2007" i="11"/>
  <c r="AR2007" i="11"/>
  <c r="AS2007" i="11"/>
  <c r="AN2008" i="11"/>
  <c r="C2008" i="11" s="1"/>
  <c r="AO2008" i="11"/>
  <c r="D2008" i="11" s="1"/>
  <c r="AP2008" i="11"/>
  <c r="E2008" i="11" s="1"/>
  <c r="AQ2008" i="11"/>
  <c r="AR2008" i="11"/>
  <c r="AS2008" i="11"/>
  <c r="AN2009" i="11"/>
  <c r="C2009" i="11" s="1"/>
  <c r="AO2009" i="11"/>
  <c r="D2009" i="11" s="1"/>
  <c r="AP2009" i="11"/>
  <c r="E2009" i="11" s="1"/>
  <c r="AQ2009" i="11"/>
  <c r="AR2009" i="11"/>
  <c r="AS2009" i="11"/>
  <c r="AN2010" i="11"/>
  <c r="C2010" i="11" s="1"/>
  <c r="AO2010" i="11"/>
  <c r="D2010" i="11" s="1"/>
  <c r="AP2010" i="11"/>
  <c r="E2010" i="11" s="1"/>
  <c r="AQ2010" i="11"/>
  <c r="AR2010" i="11"/>
  <c r="AS2010" i="11"/>
  <c r="AN2011" i="11"/>
  <c r="C2011" i="11" s="1"/>
  <c r="AO2011" i="11"/>
  <c r="D2011" i="11" s="1"/>
  <c r="AP2011" i="11"/>
  <c r="E2011" i="11" s="1"/>
  <c r="AQ2011" i="11"/>
  <c r="AR2011" i="11"/>
  <c r="AS2011" i="11"/>
  <c r="AN2012" i="11"/>
  <c r="C2012" i="11" s="1"/>
  <c r="AO2012" i="11"/>
  <c r="D2012" i="11" s="1"/>
  <c r="AP2012" i="11"/>
  <c r="E2012" i="11" s="1"/>
  <c r="AQ2012" i="11"/>
  <c r="AR2012" i="11"/>
  <c r="AS2012" i="11"/>
  <c r="AN2013" i="11"/>
  <c r="C2013" i="11" s="1"/>
  <c r="AO2013" i="11"/>
  <c r="D2013" i="11" s="1"/>
  <c r="AP2013" i="11"/>
  <c r="E2013" i="11" s="1"/>
  <c r="AQ2013" i="11"/>
  <c r="AR2013" i="11"/>
  <c r="AS2013" i="11"/>
  <c r="AN2014" i="11"/>
  <c r="C2014" i="11" s="1"/>
  <c r="AO2014" i="11"/>
  <c r="D2014" i="11" s="1"/>
  <c r="AP2014" i="11"/>
  <c r="E2014" i="11" s="1"/>
  <c r="AQ2014" i="11"/>
  <c r="AR2014" i="11"/>
  <c r="AS2014" i="11"/>
  <c r="AN2015" i="11"/>
  <c r="C2015" i="11" s="1"/>
  <c r="AO2015" i="11"/>
  <c r="D2015" i="11" s="1"/>
  <c r="AP2015" i="11"/>
  <c r="E2015" i="11" s="1"/>
  <c r="AQ2015" i="11"/>
  <c r="AR2015" i="11"/>
  <c r="AS2015" i="11"/>
  <c r="AN2016" i="11"/>
  <c r="C2016" i="11" s="1"/>
  <c r="AO2016" i="11"/>
  <c r="D2016" i="11" s="1"/>
  <c r="AP2016" i="11"/>
  <c r="E2016" i="11" s="1"/>
  <c r="AQ2016" i="11"/>
  <c r="AR2016" i="11"/>
  <c r="AS2016" i="11"/>
  <c r="AN2017" i="11"/>
  <c r="C2017" i="11" s="1"/>
  <c r="AO2017" i="11"/>
  <c r="D2017" i="11" s="1"/>
  <c r="AP2017" i="11"/>
  <c r="E2017" i="11" s="1"/>
  <c r="AQ2017" i="11"/>
  <c r="AR2017" i="11"/>
  <c r="AS2017" i="11"/>
  <c r="AN2018" i="11"/>
  <c r="C2018" i="11" s="1"/>
  <c r="AO2018" i="11"/>
  <c r="D2018" i="11" s="1"/>
  <c r="AP2018" i="11"/>
  <c r="E2018" i="11" s="1"/>
  <c r="AQ2018" i="11"/>
  <c r="AR2018" i="11"/>
  <c r="AS2018" i="11"/>
  <c r="AN2019" i="11"/>
  <c r="C2019" i="11" s="1"/>
  <c r="AO2019" i="11"/>
  <c r="D2019" i="11" s="1"/>
  <c r="AP2019" i="11"/>
  <c r="E2019" i="11" s="1"/>
  <c r="AQ2019" i="11"/>
  <c r="AR2019" i="11"/>
  <c r="AS2019" i="11"/>
  <c r="AN2020" i="11"/>
  <c r="C2020" i="11" s="1"/>
  <c r="AO2020" i="11"/>
  <c r="D2020" i="11" s="1"/>
  <c r="AP2020" i="11"/>
  <c r="E2020" i="11" s="1"/>
  <c r="AQ2020" i="11"/>
  <c r="AR2020" i="11"/>
  <c r="AS2020" i="11"/>
  <c r="AN2021" i="11"/>
  <c r="C2021" i="11" s="1"/>
  <c r="AO2021" i="11"/>
  <c r="D2021" i="11" s="1"/>
  <c r="AP2021" i="11"/>
  <c r="E2021" i="11" s="1"/>
  <c r="AQ2021" i="11"/>
  <c r="AR2021" i="11"/>
  <c r="AS2021" i="11"/>
  <c r="AN2022" i="11"/>
  <c r="C2022" i="11" s="1"/>
  <c r="AO2022" i="11"/>
  <c r="D2022" i="11" s="1"/>
  <c r="AP2022" i="11"/>
  <c r="E2022" i="11" s="1"/>
  <c r="AQ2022" i="11"/>
  <c r="AR2022" i="11"/>
  <c r="AS2022" i="11"/>
  <c r="AN2023" i="11"/>
  <c r="C2023" i="11" s="1"/>
  <c r="AO2023" i="11"/>
  <c r="D2023" i="11" s="1"/>
  <c r="AP2023" i="11"/>
  <c r="E2023" i="11" s="1"/>
  <c r="AQ2023" i="11"/>
  <c r="AR2023" i="11"/>
  <c r="AS2023" i="11"/>
  <c r="AN2024" i="11"/>
  <c r="C2024" i="11" s="1"/>
  <c r="AO2024" i="11"/>
  <c r="D2024" i="11" s="1"/>
  <c r="AP2024" i="11"/>
  <c r="E2024" i="11" s="1"/>
  <c r="AQ2024" i="11"/>
  <c r="AR2024" i="11"/>
  <c r="AS2024" i="11"/>
  <c r="AN2025" i="11"/>
  <c r="C2025" i="11" s="1"/>
  <c r="AO2025" i="11"/>
  <c r="D2025" i="11" s="1"/>
  <c r="AP2025" i="11"/>
  <c r="E2025" i="11" s="1"/>
  <c r="AQ2025" i="11"/>
  <c r="AR2025" i="11"/>
  <c r="AS2025" i="11"/>
  <c r="AN2026" i="11"/>
  <c r="C2026" i="11" s="1"/>
  <c r="AO2026" i="11"/>
  <c r="D2026" i="11" s="1"/>
  <c r="AP2026" i="11"/>
  <c r="E2026" i="11" s="1"/>
  <c r="AQ2026" i="11"/>
  <c r="AR2026" i="11"/>
  <c r="AS2026" i="11"/>
  <c r="AN2027" i="11"/>
  <c r="C2027" i="11" s="1"/>
  <c r="AO2027" i="11"/>
  <c r="D2027" i="11" s="1"/>
  <c r="AP2027" i="11"/>
  <c r="E2027" i="11" s="1"/>
  <c r="AQ2027" i="11"/>
  <c r="AR2027" i="11"/>
  <c r="AS2027" i="11"/>
  <c r="AN2028" i="11"/>
  <c r="C2028" i="11" s="1"/>
  <c r="AO2028" i="11"/>
  <c r="D2028" i="11" s="1"/>
  <c r="AP2028" i="11"/>
  <c r="E2028" i="11" s="1"/>
  <c r="AQ2028" i="11"/>
  <c r="AR2028" i="11"/>
  <c r="AS2028" i="11"/>
  <c r="AN2029" i="11"/>
  <c r="C2029" i="11" s="1"/>
  <c r="AO2029" i="11"/>
  <c r="D2029" i="11" s="1"/>
  <c r="AP2029" i="11"/>
  <c r="E2029" i="11" s="1"/>
  <c r="AQ2029" i="11"/>
  <c r="AR2029" i="11"/>
  <c r="AS2029" i="11"/>
  <c r="AN2030" i="11"/>
  <c r="C2030" i="11" s="1"/>
  <c r="AO2030" i="11"/>
  <c r="D2030" i="11" s="1"/>
  <c r="AP2030" i="11"/>
  <c r="E2030" i="11" s="1"/>
  <c r="AQ2030" i="11"/>
  <c r="AR2030" i="11"/>
  <c r="AS2030" i="11"/>
  <c r="AN2031" i="11"/>
  <c r="C2031" i="11" s="1"/>
  <c r="AO2031" i="11"/>
  <c r="D2031" i="11" s="1"/>
  <c r="AP2031" i="11"/>
  <c r="E2031" i="11" s="1"/>
  <c r="AQ2031" i="11"/>
  <c r="AR2031" i="11"/>
  <c r="AS2031" i="11"/>
  <c r="AN2032" i="11"/>
  <c r="C2032" i="11" s="1"/>
  <c r="AO2032" i="11"/>
  <c r="D2032" i="11" s="1"/>
  <c r="AP2032" i="11"/>
  <c r="E2032" i="11" s="1"/>
  <c r="AQ2032" i="11"/>
  <c r="AR2032" i="11"/>
  <c r="AS2032" i="11"/>
  <c r="AN2033" i="11"/>
  <c r="C2033" i="11" s="1"/>
  <c r="AO2033" i="11"/>
  <c r="D2033" i="11" s="1"/>
  <c r="AP2033" i="11"/>
  <c r="E2033" i="11" s="1"/>
  <c r="AQ2033" i="11"/>
  <c r="AR2033" i="11"/>
  <c r="AS2033" i="11"/>
  <c r="AN2034" i="11"/>
  <c r="C2034" i="11" s="1"/>
  <c r="AO2034" i="11"/>
  <c r="D2034" i="11" s="1"/>
  <c r="AP2034" i="11"/>
  <c r="E2034" i="11" s="1"/>
  <c r="AQ2034" i="11"/>
  <c r="AR2034" i="11"/>
  <c r="AS2034" i="11"/>
  <c r="AN2035" i="11"/>
  <c r="C2035" i="11" s="1"/>
  <c r="AO2035" i="11"/>
  <c r="D2035" i="11" s="1"/>
  <c r="AP2035" i="11"/>
  <c r="E2035" i="11" s="1"/>
  <c r="AQ2035" i="11"/>
  <c r="AR2035" i="11"/>
  <c r="AS2035" i="11"/>
  <c r="AN2036" i="11"/>
  <c r="C2036" i="11" s="1"/>
  <c r="AO2036" i="11"/>
  <c r="D2036" i="11" s="1"/>
  <c r="AP2036" i="11"/>
  <c r="E2036" i="11" s="1"/>
  <c r="AQ2036" i="11"/>
  <c r="AR2036" i="11"/>
  <c r="AS2036" i="11"/>
  <c r="AN2037" i="11"/>
  <c r="C2037" i="11" s="1"/>
  <c r="AO2037" i="11"/>
  <c r="D2037" i="11" s="1"/>
  <c r="AP2037" i="11"/>
  <c r="E2037" i="11" s="1"/>
  <c r="AQ2037" i="11"/>
  <c r="AR2037" i="11"/>
  <c r="AS2037" i="11"/>
  <c r="AN2038" i="11"/>
  <c r="C2038" i="11" s="1"/>
  <c r="AO2038" i="11"/>
  <c r="D2038" i="11" s="1"/>
  <c r="AP2038" i="11"/>
  <c r="E2038" i="11" s="1"/>
  <c r="AQ2038" i="11"/>
  <c r="AR2038" i="11"/>
  <c r="AS2038" i="11"/>
  <c r="AN2039" i="11"/>
  <c r="C2039" i="11" s="1"/>
  <c r="AO2039" i="11"/>
  <c r="D2039" i="11" s="1"/>
  <c r="AP2039" i="11"/>
  <c r="E2039" i="11" s="1"/>
  <c r="AQ2039" i="11"/>
  <c r="AR2039" i="11"/>
  <c r="AS2039" i="11"/>
  <c r="AN2040" i="11"/>
  <c r="C2040" i="11" s="1"/>
  <c r="AO2040" i="11"/>
  <c r="D2040" i="11" s="1"/>
  <c r="AP2040" i="11"/>
  <c r="E2040" i="11" s="1"/>
  <c r="AQ2040" i="11"/>
  <c r="AR2040" i="11"/>
  <c r="AS2040" i="11"/>
  <c r="AN2041" i="11"/>
  <c r="C2041" i="11" s="1"/>
  <c r="AO2041" i="11"/>
  <c r="D2041" i="11" s="1"/>
  <c r="AP2041" i="11"/>
  <c r="E2041" i="11" s="1"/>
  <c r="AQ2041" i="11"/>
  <c r="AR2041" i="11"/>
  <c r="AS2041" i="11"/>
  <c r="AN2042" i="11"/>
  <c r="C2042" i="11" s="1"/>
  <c r="AO2042" i="11"/>
  <c r="D2042" i="11" s="1"/>
  <c r="AP2042" i="11"/>
  <c r="E2042" i="11" s="1"/>
  <c r="AQ2042" i="11"/>
  <c r="AR2042" i="11"/>
  <c r="AS2042" i="11"/>
  <c r="AN2043" i="11"/>
  <c r="C2043" i="11" s="1"/>
  <c r="AO2043" i="11"/>
  <c r="D2043" i="11" s="1"/>
  <c r="AP2043" i="11"/>
  <c r="E2043" i="11" s="1"/>
  <c r="AQ2043" i="11"/>
  <c r="AR2043" i="11"/>
  <c r="AS2043" i="11"/>
  <c r="AN2044" i="11"/>
  <c r="C2044" i="11" s="1"/>
  <c r="AO2044" i="11"/>
  <c r="D2044" i="11" s="1"/>
  <c r="AP2044" i="11"/>
  <c r="E2044" i="11" s="1"/>
  <c r="AQ2044" i="11"/>
  <c r="AR2044" i="11"/>
  <c r="AS2044" i="11"/>
  <c r="AN2045" i="11"/>
  <c r="C2045" i="11" s="1"/>
  <c r="AO2045" i="11"/>
  <c r="D2045" i="11" s="1"/>
  <c r="AP2045" i="11"/>
  <c r="E2045" i="11" s="1"/>
  <c r="AQ2045" i="11"/>
  <c r="AR2045" i="11"/>
  <c r="AS2045" i="11"/>
  <c r="AN2046" i="11"/>
  <c r="C2046" i="11" s="1"/>
  <c r="AO2046" i="11"/>
  <c r="D2046" i="11" s="1"/>
  <c r="AP2046" i="11"/>
  <c r="E2046" i="11" s="1"/>
  <c r="AQ2046" i="11"/>
  <c r="AR2046" i="11"/>
  <c r="AS2046" i="11"/>
  <c r="AN2047" i="11"/>
  <c r="C2047" i="11" s="1"/>
  <c r="AO2047" i="11"/>
  <c r="D2047" i="11" s="1"/>
  <c r="AP2047" i="11"/>
  <c r="E2047" i="11" s="1"/>
  <c r="AQ2047" i="11"/>
  <c r="AR2047" i="11"/>
  <c r="AS2047" i="11"/>
  <c r="AN2048" i="11"/>
  <c r="C2048" i="11" s="1"/>
  <c r="AO2048" i="11"/>
  <c r="D2048" i="11" s="1"/>
  <c r="AP2048" i="11"/>
  <c r="E2048" i="11" s="1"/>
  <c r="AQ2048" i="11"/>
  <c r="AR2048" i="11"/>
  <c r="AS2048" i="11"/>
  <c r="AN2049" i="11"/>
  <c r="C2049" i="11" s="1"/>
  <c r="AO2049" i="11"/>
  <c r="D2049" i="11" s="1"/>
  <c r="AP2049" i="11"/>
  <c r="E2049" i="11" s="1"/>
  <c r="AQ2049" i="11"/>
  <c r="AR2049" i="11"/>
  <c r="AS2049" i="11"/>
  <c r="AN2050" i="11"/>
  <c r="C2050" i="11" s="1"/>
  <c r="AO2050" i="11"/>
  <c r="D2050" i="11" s="1"/>
  <c r="AP2050" i="11"/>
  <c r="E2050" i="11" s="1"/>
  <c r="AQ2050" i="11"/>
  <c r="AR2050" i="11"/>
  <c r="AS2050" i="11"/>
  <c r="AN2051" i="11"/>
  <c r="C2051" i="11" s="1"/>
  <c r="AO2051" i="11"/>
  <c r="D2051" i="11" s="1"/>
  <c r="AP2051" i="11"/>
  <c r="E2051" i="11" s="1"/>
  <c r="AQ2051" i="11"/>
  <c r="AR2051" i="11"/>
  <c r="AS2051" i="11"/>
  <c r="AN2052" i="11"/>
  <c r="C2052" i="11" s="1"/>
  <c r="AO2052" i="11"/>
  <c r="D2052" i="11" s="1"/>
  <c r="AP2052" i="11"/>
  <c r="E2052" i="11" s="1"/>
  <c r="AQ2052" i="11"/>
  <c r="AR2052" i="11"/>
  <c r="AS2052" i="11"/>
  <c r="AN2053" i="11"/>
  <c r="C2053" i="11" s="1"/>
  <c r="AO2053" i="11"/>
  <c r="D2053" i="11" s="1"/>
  <c r="AP2053" i="11"/>
  <c r="E2053" i="11" s="1"/>
  <c r="AQ2053" i="11"/>
  <c r="AR2053" i="11"/>
  <c r="AS2053" i="11"/>
  <c r="AN2054" i="11"/>
  <c r="C2054" i="11" s="1"/>
  <c r="AO2054" i="11"/>
  <c r="D2054" i="11" s="1"/>
  <c r="AP2054" i="11"/>
  <c r="E2054" i="11" s="1"/>
  <c r="AQ2054" i="11"/>
  <c r="AR2054" i="11"/>
  <c r="AS2054" i="11"/>
  <c r="AN2055" i="11"/>
  <c r="C2055" i="11" s="1"/>
  <c r="AO2055" i="11"/>
  <c r="D2055" i="11" s="1"/>
  <c r="AP2055" i="11"/>
  <c r="E2055" i="11" s="1"/>
  <c r="AQ2055" i="11"/>
  <c r="AR2055" i="11"/>
  <c r="AS2055" i="11"/>
  <c r="AN2056" i="11"/>
  <c r="C2056" i="11" s="1"/>
  <c r="AO2056" i="11"/>
  <c r="D2056" i="11" s="1"/>
  <c r="AP2056" i="11"/>
  <c r="E2056" i="11" s="1"/>
  <c r="AQ2056" i="11"/>
  <c r="AR2056" i="11"/>
  <c r="AS2056" i="11"/>
  <c r="AN2057" i="11"/>
  <c r="C2057" i="11" s="1"/>
  <c r="AO2057" i="11"/>
  <c r="D2057" i="11" s="1"/>
  <c r="AP2057" i="11"/>
  <c r="E2057" i="11" s="1"/>
  <c r="AQ2057" i="11"/>
  <c r="AR2057" i="11"/>
  <c r="AS2057" i="11"/>
  <c r="AN2058" i="11"/>
  <c r="C2058" i="11" s="1"/>
  <c r="AO2058" i="11"/>
  <c r="D2058" i="11" s="1"/>
  <c r="AP2058" i="11"/>
  <c r="E2058" i="11" s="1"/>
  <c r="AQ2058" i="11"/>
  <c r="AR2058" i="11"/>
  <c r="AS2058" i="11"/>
  <c r="AN2059" i="11"/>
  <c r="C2059" i="11" s="1"/>
  <c r="AO2059" i="11"/>
  <c r="D2059" i="11" s="1"/>
  <c r="AP2059" i="11"/>
  <c r="E2059" i="11" s="1"/>
  <c r="AQ2059" i="11"/>
  <c r="AR2059" i="11"/>
  <c r="AS2059" i="11"/>
  <c r="AN2060" i="11"/>
  <c r="C2060" i="11" s="1"/>
  <c r="AO2060" i="11"/>
  <c r="D2060" i="11" s="1"/>
  <c r="AP2060" i="11"/>
  <c r="E2060" i="11" s="1"/>
  <c r="AQ2060" i="11"/>
  <c r="AR2060" i="11"/>
  <c r="AS2060" i="11"/>
  <c r="AN2061" i="11"/>
  <c r="C2061" i="11" s="1"/>
  <c r="AO2061" i="11"/>
  <c r="D2061" i="11" s="1"/>
  <c r="AP2061" i="11"/>
  <c r="E2061" i="11" s="1"/>
  <c r="AQ2061" i="11"/>
  <c r="AR2061" i="11"/>
  <c r="AS2061" i="11"/>
  <c r="AN2062" i="11"/>
  <c r="C2062" i="11" s="1"/>
  <c r="AO2062" i="11"/>
  <c r="D2062" i="11" s="1"/>
  <c r="AP2062" i="11"/>
  <c r="E2062" i="11" s="1"/>
  <c r="AQ2062" i="11"/>
  <c r="AR2062" i="11"/>
  <c r="AS2062" i="11"/>
  <c r="AN2063" i="11"/>
  <c r="C2063" i="11" s="1"/>
  <c r="AO2063" i="11"/>
  <c r="D2063" i="11" s="1"/>
  <c r="AP2063" i="11"/>
  <c r="E2063" i="11" s="1"/>
  <c r="AQ2063" i="11"/>
  <c r="AR2063" i="11"/>
  <c r="AS2063" i="11"/>
  <c r="AN2064" i="11"/>
  <c r="C2064" i="11" s="1"/>
  <c r="AO2064" i="11"/>
  <c r="D2064" i="11" s="1"/>
  <c r="AP2064" i="11"/>
  <c r="E2064" i="11" s="1"/>
  <c r="AQ2064" i="11"/>
  <c r="AR2064" i="11"/>
  <c r="AS2064" i="11"/>
  <c r="AN2065" i="11"/>
  <c r="C2065" i="11" s="1"/>
  <c r="AO2065" i="11"/>
  <c r="D2065" i="11" s="1"/>
  <c r="AP2065" i="11"/>
  <c r="E2065" i="11" s="1"/>
  <c r="AQ2065" i="11"/>
  <c r="AR2065" i="11"/>
  <c r="AS2065" i="11"/>
  <c r="AN2066" i="11"/>
  <c r="C2066" i="11" s="1"/>
  <c r="AO2066" i="11"/>
  <c r="D2066" i="11" s="1"/>
  <c r="AP2066" i="11"/>
  <c r="E2066" i="11" s="1"/>
  <c r="AQ2066" i="11"/>
  <c r="AR2066" i="11"/>
  <c r="AS2066" i="11"/>
  <c r="AN2067" i="11"/>
  <c r="C2067" i="11" s="1"/>
  <c r="AO2067" i="11"/>
  <c r="D2067" i="11" s="1"/>
  <c r="AP2067" i="11"/>
  <c r="E2067" i="11" s="1"/>
  <c r="AQ2067" i="11"/>
  <c r="AR2067" i="11"/>
  <c r="AS2067" i="11"/>
  <c r="AN2068" i="11"/>
  <c r="C2068" i="11" s="1"/>
  <c r="AO2068" i="11"/>
  <c r="D2068" i="11" s="1"/>
  <c r="AP2068" i="11"/>
  <c r="E2068" i="11" s="1"/>
  <c r="AQ2068" i="11"/>
  <c r="AR2068" i="11"/>
  <c r="AS2068" i="11"/>
  <c r="AN2069" i="11"/>
  <c r="C2069" i="11" s="1"/>
  <c r="AO2069" i="11"/>
  <c r="D2069" i="11" s="1"/>
  <c r="AP2069" i="11"/>
  <c r="E2069" i="11" s="1"/>
  <c r="AQ2069" i="11"/>
  <c r="AR2069" i="11"/>
  <c r="AS2069" i="11"/>
  <c r="AN2070" i="11"/>
  <c r="C2070" i="11" s="1"/>
  <c r="AO2070" i="11"/>
  <c r="D2070" i="11" s="1"/>
  <c r="AP2070" i="11"/>
  <c r="E2070" i="11" s="1"/>
  <c r="AQ2070" i="11"/>
  <c r="AR2070" i="11"/>
  <c r="AS2070" i="11"/>
  <c r="AN2071" i="11"/>
  <c r="C2071" i="11" s="1"/>
  <c r="AO2071" i="11"/>
  <c r="D2071" i="11" s="1"/>
  <c r="AP2071" i="11"/>
  <c r="E2071" i="11" s="1"/>
  <c r="AQ2071" i="11"/>
  <c r="AR2071" i="11"/>
  <c r="AS2071" i="11"/>
  <c r="AN2072" i="11"/>
  <c r="C2072" i="11" s="1"/>
  <c r="AO2072" i="11"/>
  <c r="D2072" i="11" s="1"/>
  <c r="AP2072" i="11"/>
  <c r="E2072" i="11" s="1"/>
  <c r="AQ2072" i="11"/>
  <c r="AR2072" i="11"/>
  <c r="AS2072" i="11"/>
  <c r="AN2073" i="11"/>
  <c r="C2073" i="11" s="1"/>
  <c r="AO2073" i="11"/>
  <c r="D2073" i="11" s="1"/>
  <c r="AP2073" i="11"/>
  <c r="E2073" i="11" s="1"/>
  <c r="AQ2073" i="11"/>
  <c r="AR2073" i="11"/>
  <c r="AS2073" i="11"/>
  <c r="AN2074" i="11"/>
  <c r="C2074" i="11" s="1"/>
  <c r="AO2074" i="11"/>
  <c r="D2074" i="11" s="1"/>
  <c r="AP2074" i="11"/>
  <c r="E2074" i="11" s="1"/>
  <c r="AQ2074" i="11"/>
  <c r="AR2074" i="11"/>
  <c r="AS2074" i="11"/>
  <c r="AN2075" i="11"/>
  <c r="C2075" i="11" s="1"/>
  <c r="AO2075" i="11"/>
  <c r="D2075" i="11" s="1"/>
  <c r="AP2075" i="11"/>
  <c r="E2075" i="11" s="1"/>
  <c r="AQ2075" i="11"/>
  <c r="AR2075" i="11"/>
  <c r="AS2075" i="11"/>
  <c r="AN2076" i="11"/>
  <c r="C2076" i="11" s="1"/>
  <c r="AO2076" i="11"/>
  <c r="D2076" i="11" s="1"/>
  <c r="AP2076" i="11"/>
  <c r="E2076" i="11" s="1"/>
  <c r="AQ2076" i="11"/>
  <c r="AR2076" i="11"/>
  <c r="AS2076" i="11"/>
  <c r="AN2077" i="11"/>
  <c r="C2077" i="11" s="1"/>
  <c r="AO2077" i="11"/>
  <c r="D2077" i="11" s="1"/>
  <c r="AP2077" i="11"/>
  <c r="E2077" i="11" s="1"/>
  <c r="AQ2077" i="11"/>
  <c r="AR2077" i="11"/>
  <c r="AS2077" i="11"/>
  <c r="AN2078" i="11"/>
  <c r="C2078" i="11" s="1"/>
  <c r="AO2078" i="11"/>
  <c r="D2078" i="11" s="1"/>
  <c r="AP2078" i="11"/>
  <c r="E2078" i="11" s="1"/>
  <c r="AQ2078" i="11"/>
  <c r="AR2078" i="11"/>
  <c r="AS2078" i="11"/>
  <c r="AN2079" i="11"/>
  <c r="C2079" i="11" s="1"/>
  <c r="AO2079" i="11"/>
  <c r="D2079" i="11" s="1"/>
  <c r="AP2079" i="11"/>
  <c r="E2079" i="11" s="1"/>
  <c r="AQ2079" i="11"/>
  <c r="AR2079" i="11"/>
  <c r="AS2079" i="11"/>
  <c r="AN2080" i="11"/>
  <c r="C2080" i="11" s="1"/>
  <c r="AO2080" i="11"/>
  <c r="D2080" i="11" s="1"/>
  <c r="AP2080" i="11"/>
  <c r="E2080" i="11" s="1"/>
  <c r="AQ2080" i="11"/>
  <c r="AR2080" i="11"/>
  <c r="AS2080" i="11"/>
  <c r="AN2081" i="11"/>
  <c r="C2081" i="11" s="1"/>
  <c r="AO2081" i="11"/>
  <c r="D2081" i="11" s="1"/>
  <c r="AP2081" i="11"/>
  <c r="E2081" i="11" s="1"/>
  <c r="AQ2081" i="11"/>
  <c r="AR2081" i="11"/>
  <c r="AS2081" i="11"/>
  <c r="AN2082" i="11"/>
  <c r="C2082" i="11" s="1"/>
  <c r="AO2082" i="11"/>
  <c r="D2082" i="11" s="1"/>
  <c r="AP2082" i="11"/>
  <c r="E2082" i="11" s="1"/>
  <c r="AQ2082" i="11"/>
  <c r="AR2082" i="11"/>
  <c r="AS2082" i="11"/>
  <c r="AN2083" i="11"/>
  <c r="C2083" i="11" s="1"/>
  <c r="AO2083" i="11"/>
  <c r="D2083" i="11" s="1"/>
  <c r="AP2083" i="11"/>
  <c r="E2083" i="11" s="1"/>
  <c r="AQ2083" i="11"/>
  <c r="AR2083" i="11"/>
  <c r="AS2083" i="11"/>
  <c r="AN2084" i="11"/>
  <c r="C2084" i="11" s="1"/>
  <c r="AO2084" i="11"/>
  <c r="D2084" i="11" s="1"/>
  <c r="AP2084" i="11"/>
  <c r="E2084" i="11" s="1"/>
  <c r="AQ2084" i="11"/>
  <c r="AR2084" i="11"/>
  <c r="AS2084" i="11"/>
  <c r="AN2085" i="11"/>
  <c r="C2085" i="11" s="1"/>
  <c r="AO2085" i="11"/>
  <c r="D2085" i="11" s="1"/>
  <c r="AP2085" i="11"/>
  <c r="E2085" i="11" s="1"/>
  <c r="AQ2085" i="11"/>
  <c r="AR2085" i="11"/>
  <c r="AS2085" i="11"/>
  <c r="AN2086" i="11"/>
  <c r="C2086" i="11" s="1"/>
  <c r="AO2086" i="11"/>
  <c r="D2086" i="11" s="1"/>
  <c r="AP2086" i="11"/>
  <c r="E2086" i="11" s="1"/>
  <c r="AQ2086" i="11"/>
  <c r="AR2086" i="11"/>
  <c r="AS2086" i="11"/>
  <c r="AN2087" i="11"/>
  <c r="C2087" i="11" s="1"/>
  <c r="AO2087" i="11"/>
  <c r="D2087" i="11" s="1"/>
  <c r="AP2087" i="11"/>
  <c r="E2087" i="11" s="1"/>
  <c r="AQ2087" i="11"/>
  <c r="AR2087" i="11"/>
  <c r="AS2087" i="11"/>
  <c r="AN2088" i="11"/>
  <c r="C2088" i="11" s="1"/>
  <c r="AO2088" i="11"/>
  <c r="D2088" i="11" s="1"/>
  <c r="AP2088" i="11"/>
  <c r="E2088" i="11" s="1"/>
  <c r="AQ2088" i="11"/>
  <c r="AR2088" i="11"/>
  <c r="AS2088" i="11"/>
  <c r="AN2089" i="11"/>
  <c r="C2089" i="11" s="1"/>
  <c r="AO2089" i="11"/>
  <c r="D2089" i="11" s="1"/>
  <c r="AP2089" i="11"/>
  <c r="E2089" i="11" s="1"/>
  <c r="AQ2089" i="11"/>
  <c r="AR2089" i="11"/>
  <c r="AS2089" i="11"/>
  <c r="AN2090" i="11"/>
  <c r="C2090" i="11" s="1"/>
  <c r="AO2090" i="11"/>
  <c r="D2090" i="11" s="1"/>
  <c r="AP2090" i="11"/>
  <c r="E2090" i="11" s="1"/>
  <c r="AQ2090" i="11"/>
  <c r="AR2090" i="11"/>
  <c r="AS2090" i="11"/>
  <c r="AN2091" i="11"/>
  <c r="C2091" i="11" s="1"/>
  <c r="AO2091" i="11"/>
  <c r="D2091" i="11" s="1"/>
  <c r="AP2091" i="11"/>
  <c r="E2091" i="11" s="1"/>
  <c r="AQ2091" i="11"/>
  <c r="AR2091" i="11"/>
  <c r="AS2091" i="11"/>
  <c r="AN2092" i="11"/>
  <c r="C2092" i="11" s="1"/>
  <c r="AO2092" i="11"/>
  <c r="D2092" i="11" s="1"/>
  <c r="AP2092" i="11"/>
  <c r="E2092" i="11" s="1"/>
  <c r="AQ2092" i="11"/>
  <c r="AR2092" i="11"/>
  <c r="AS2092" i="11"/>
  <c r="AN2093" i="11"/>
  <c r="C2093" i="11" s="1"/>
  <c r="AO2093" i="11"/>
  <c r="D2093" i="11" s="1"/>
  <c r="AP2093" i="11"/>
  <c r="E2093" i="11" s="1"/>
  <c r="AQ2093" i="11"/>
  <c r="AR2093" i="11"/>
  <c r="AS2093" i="11"/>
  <c r="AN2094" i="11"/>
  <c r="C2094" i="11" s="1"/>
  <c r="AO2094" i="11"/>
  <c r="D2094" i="11" s="1"/>
  <c r="AP2094" i="11"/>
  <c r="E2094" i="11" s="1"/>
  <c r="AQ2094" i="11"/>
  <c r="AR2094" i="11"/>
  <c r="AS2094" i="11"/>
  <c r="AN2095" i="11"/>
  <c r="C2095" i="11" s="1"/>
  <c r="AO2095" i="11"/>
  <c r="D2095" i="11" s="1"/>
  <c r="AP2095" i="11"/>
  <c r="E2095" i="11" s="1"/>
  <c r="AQ2095" i="11"/>
  <c r="AR2095" i="11"/>
  <c r="AS2095" i="11"/>
  <c r="AN2096" i="11"/>
  <c r="C2096" i="11" s="1"/>
  <c r="AO2096" i="11"/>
  <c r="D2096" i="11" s="1"/>
  <c r="AP2096" i="11"/>
  <c r="E2096" i="11" s="1"/>
  <c r="AQ2096" i="11"/>
  <c r="AR2096" i="11"/>
  <c r="AS2096" i="11"/>
  <c r="AN2097" i="11"/>
  <c r="C2097" i="11" s="1"/>
  <c r="AO2097" i="11"/>
  <c r="D2097" i="11" s="1"/>
  <c r="AP2097" i="11"/>
  <c r="E2097" i="11" s="1"/>
  <c r="AQ2097" i="11"/>
  <c r="AR2097" i="11"/>
  <c r="AS2097" i="11"/>
  <c r="AN2098" i="11"/>
  <c r="C2098" i="11" s="1"/>
  <c r="AO2098" i="11"/>
  <c r="D2098" i="11" s="1"/>
  <c r="AP2098" i="11"/>
  <c r="E2098" i="11" s="1"/>
  <c r="AQ2098" i="11"/>
  <c r="AR2098" i="11"/>
  <c r="AS2098" i="11"/>
  <c r="AN2099" i="11"/>
  <c r="C2099" i="11" s="1"/>
  <c r="AO2099" i="11"/>
  <c r="D2099" i="11" s="1"/>
  <c r="AP2099" i="11"/>
  <c r="E2099" i="11" s="1"/>
  <c r="AQ2099" i="11"/>
  <c r="AR2099" i="11"/>
  <c r="AS2099" i="11"/>
  <c r="AN2100" i="11"/>
  <c r="C2100" i="11" s="1"/>
  <c r="AO2100" i="11"/>
  <c r="D2100" i="11" s="1"/>
  <c r="AP2100" i="11"/>
  <c r="E2100" i="11" s="1"/>
  <c r="AQ2100" i="11"/>
  <c r="AR2100" i="11"/>
  <c r="AS2100" i="11"/>
  <c r="AN2101" i="11"/>
  <c r="C2101" i="11" s="1"/>
  <c r="AO2101" i="11"/>
  <c r="D2101" i="11" s="1"/>
  <c r="AP2101" i="11"/>
  <c r="E2101" i="11" s="1"/>
  <c r="AQ2101" i="11"/>
  <c r="AR2101" i="11"/>
  <c r="AS2101" i="11"/>
  <c r="AN2102" i="11"/>
  <c r="C2102" i="11" s="1"/>
  <c r="AO2102" i="11"/>
  <c r="D2102" i="11" s="1"/>
  <c r="AP2102" i="11"/>
  <c r="E2102" i="11" s="1"/>
  <c r="AQ2102" i="11"/>
  <c r="AR2102" i="11"/>
  <c r="AS2102" i="11"/>
  <c r="AN2103" i="11"/>
  <c r="C2103" i="11" s="1"/>
  <c r="AO2103" i="11"/>
  <c r="D2103" i="11" s="1"/>
  <c r="AP2103" i="11"/>
  <c r="E2103" i="11" s="1"/>
  <c r="AQ2103" i="11"/>
  <c r="AR2103" i="11"/>
  <c r="AS2103" i="11"/>
  <c r="AN2104" i="11"/>
  <c r="C2104" i="11" s="1"/>
  <c r="AO2104" i="11"/>
  <c r="D2104" i="11" s="1"/>
  <c r="AP2104" i="11"/>
  <c r="E2104" i="11" s="1"/>
  <c r="AQ2104" i="11"/>
  <c r="AR2104" i="11"/>
  <c r="AS2104" i="11"/>
  <c r="AN2105" i="11"/>
  <c r="C2105" i="11" s="1"/>
  <c r="AO2105" i="11"/>
  <c r="D2105" i="11" s="1"/>
  <c r="AP2105" i="11"/>
  <c r="E2105" i="11" s="1"/>
  <c r="AQ2105" i="11"/>
  <c r="AR2105" i="11"/>
  <c r="AS2105" i="11"/>
  <c r="AN2106" i="11"/>
  <c r="C2106" i="11" s="1"/>
  <c r="AO2106" i="11"/>
  <c r="D2106" i="11" s="1"/>
  <c r="AP2106" i="11"/>
  <c r="E2106" i="11" s="1"/>
  <c r="AQ2106" i="11"/>
  <c r="AR2106" i="11"/>
  <c r="AS2106" i="11"/>
  <c r="AN2107" i="11"/>
  <c r="C2107" i="11" s="1"/>
  <c r="AO2107" i="11"/>
  <c r="D2107" i="11" s="1"/>
  <c r="AP2107" i="11"/>
  <c r="E2107" i="11" s="1"/>
  <c r="AQ2107" i="11"/>
  <c r="AR2107" i="11"/>
  <c r="AS2107" i="11"/>
  <c r="AN2108" i="11"/>
  <c r="C2108" i="11" s="1"/>
  <c r="AO2108" i="11"/>
  <c r="D2108" i="11" s="1"/>
  <c r="AP2108" i="11"/>
  <c r="E2108" i="11" s="1"/>
  <c r="AQ2108" i="11"/>
  <c r="AR2108" i="11"/>
  <c r="AS2108" i="11"/>
  <c r="AN2109" i="11"/>
  <c r="C2109" i="11" s="1"/>
  <c r="AO2109" i="11"/>
  <c r="D2109" i="11" s="1"/>
  <c r="AP2109" i="11"/>
  <c r="E2109" i="11" s="1"/>
  <c r="AQ2109" i="11"/>
  <c r="AR2109" i="11"/>
  <c r="AS2109" i="11"/>
  <c r="AN2110" i="11"/>
  <c r="C2110" i="11" s="1"/>
  <c r="AO2110" i="11"/>
  <c r="D2110" i="11" s="1"/>
  <c r="AP2110" i="11"/>
  <c r="E2110" i="11" s="1"/>
  <c r="AQ2110" i="11"/>
  <c r="AR2110" i="11"/>
  <c r="AS2110" i="11"/>
  <c r="AN2111" i="11"/>
  <c r="C2111" i="11" s="1"/>
  <c r="AO2111" i="11"/>
  <c r="D2111" i="11" s="1"/>
  <c r="AP2111" i="11"/>
  <c r="E2111" i="11" s="1"/>
  <c r="AQ2111" i="11"/>
  <c r="AR2111" i="11"/>
  <c r="AS2111" i="11"/>
  <c r="AN2112" i="11"/>
  <c r="C2112" i="11" s="1"/>
  <c r="AO2112" i="11"/>
  <c r="D2112" i="11" s="1"/>
  <c r="AP2112" i="11"/>
  <c r="E2112" i="11" s="1"/>
  <c r="AQ2112" i="11"/>
  <c r="AR2112" i="11"/>
  <c r="AS2112" i="11"/>
  <c r="AN2113" i="11"/>
  <c r="C2113" i="11" s="1"/>
  <c r="AO2113" i="11"/>
  <c r="D2113" i="11" s="1"/>
  <c r="AP2113" i="11"/>
  <c r="E2113" i="11" s="1"/>
  <c r="AQ2113" i="11"/>
  <c r="AR2113" i="11"/>
  <c r="AS2113" i="11"/>
  <c r="AN2114" i="11"/>
  <c r="C2114" i="11" s="1"/>
  <c r="AO2114" i="11"/>
  <c r="D2114" i="11" s="1"/>
  <c r="AP2114" i="11"/>
  <c r="E2114" i="11" s="1"/>
  <c r="AQ2114" i="11"/>
  <c r="AR2114" i="11"/>
  <c r="AS2114" i="11"/>
  <c r="AN2115" i="11"/>
  <c r="C2115" i="11" s="1"/>
  <c r="AO2115" i="11"/>
  <c r="D2115" i="11" s="1"/>
  <c r="AP2115" i="11"/>
  <c r="E2115" i="11" s="1"/>
  <c r="AQ2115" i="11"/>
  <c r="AR2115" i="11"/>
  <c r="AS2115" i="11"/>
  <c r="AN2116" i="11"/>
  <c r="C2116" i="11" s="1"/>
  <c r="AO2116" i="11"/>
  <c r="D2116" i="11" s="1"/>
  <c r="AP2116" i="11"/>
  <c r="E2116" i="11" s="1"/>
  <c r="AQ2116" i="11"/>
  <c r="AR2116" i="11"/>
  <c r="AS2116" i="11"/>
  <c r="AN2117" i="11"/>
  <c r="C2117" i="11" s="1"/>
  <c r="AO2117" i="11"/>
  <c r="D2117" i="11" s="1"/>
  <c r="AP2117" i="11"/>
  <c r="E2117" i="11" s="1"/>
  <c r="AQ2117" i="11"/>
  <c r="AR2117" i="11"/>
  <c r="AS2117" i="11"/>
  <c r="AN2118" i="11"/>
  <c r="C2118" i="11" s="1"/>
  <c r="AO2118" i="11"/>
  <c r="D2118" i="11" s="1"/>
  <c r="AP2118" i="11"/>
  <c r="E2118" i="11" s="1"/>
  <c r="AQ2118" i="11"/>
  <c r="AR2118" i="11"/>
  <c r="AS2118" i="11"/>
  <c r="AN2119" i="11"/>
  <c r="C2119" i="11" s="1"/>
  <c r="AO2119" i="11"/>
  <c r="D2119" i="11" s="1"/>
  <c r="AP2119" i="11"/>
  <c r="E2119" i="11" s="1"/>
  <c r="AQ2119" i="11"/>
  <c r="AR2119" i="11"/>
  <c r="AS2119" i="11"/>
  <c r="AN2120" i="11"/>
  <c r="C2120" i="11" s="1"/>
  <c r="AO2120" i="11"/>
  <c r="D2120" i="11" s="1"/>
  <c r="AP2120" i="11"/>
  <c r="E2120" i="11" s="1"/>
  <c r="AQ2120" i="11"/>
  <c r="AR2120" i="11"/>
  <c r="AS2120" i="11"/>
  <c r="AN2121" i="11"/>
  <c r="C2121" i="11" s="1"/>
  <c r="AO2121" i="11"/>
  <c r="D2121" i="11" s="1"/>
  <c r="AP2121" i="11"/>
  <c r="E2121" i="11" s="1"/>
  <c r="AQ2121" i="11"/>
  <c r="AR2121" i="11"/>
  <c r="AS2121" i="11"/>
  <c r="AN2122" i="11"/>
  <c r="C2122" i="11" s="1"/>
  <c r="AO2122" i="11"/>
  <c r="D2122" i="11" s="1"/>
  <c r="AP2122" i="11"/>
  <c r="E2122" i="11" s="1"/>
  <c r="AQ2122" i="11"/>
  <c r="AR2122" i="11"/>
  <c r="AS2122" i="11"/>
  <c r="AN2123" i="11"/>
  <c r="C2123" i="11" s="1"/>
  <c r="AO2123" i="11"/>
  <c r="D2123" i="11" s="1"/>
  <c r="AP2123" i="11"/>
  <c r="E2123" i="11" s="1"/>
  <c r="AQ2123" i="11"/>
  <c r="AR2123" i="11"/>
  <c r="AS2123" i="11"/>
  <c r="AN2124" i="11"/>
  <c r="C2124" i="11" s="1"/>
  <c r="AO2124" i="11"/>
  <c r="D2124" i="11" s="1"/>
  <c r="AP2124" i="11"/>
  <c r="E2124" i="11" s="1"/>
  <c r="AQ2124" i="11"/>
  <c r="AR2124" i="11"/>
  <c r="AS2124" i="11"/>
  <c r="AN2125" i="11"/>
  <c r="C2125" i="11" s="1"/>
  <c r="AO2125" i="11"/>
  <c r="D2125" i="11" s="1"/>
  <c r="AP2125" i="11"/>
  <c r="E2125" i="11" s="1"/>
  <c r="AQ2125" i="11"/>
  <c r="AR2125" i="11"/>
  <c r="AS2125" i="11"/>
  <c r="AN2126" i="11"/>
  <c r="C2126" i="11" s="1"/>
  <c r="AO2126" i="11"/>
  <c r="D2126" i="11" s="1"/>
  <c r="AP2126" i="11"/>
  <c r="E2126" i="11" s="1"/>
  <c r="AQ2126" i="11"/>
  <c r="AR2126" i="11"/>
  <c r="AS2126" i="11"/>
  <c r="AN2127" i="11"/>
  <c r="C2127" i="11" s="1"/>
  <c r="AO2127" i="11"/>
  <c r="D2127" i="11" s="1"/>
  <c r="AP2127" i="11"/>
  <c r="E2127" i="11" s="1"/>
  <c r="AQ2127" i="11"/>
  <c r="AR2127" i="11"/>
  <c r="AS2127" i="11"/>
  <c r="AN2128" i="11"/>
  <c r="C2128" i="11" s="1"/>
  <c r="AO2128" i="11"/>
  <c r="D2128" i="11" s="1"/>
  <c r="AP2128" i="11"/>
  <c r="E2128" i="11" s="1"/>
  <c r="AQ2128" i="11"/>
  <c r="AR2128" i="11"/>
  <c r="AS2128" i="11"/>
  <c r="AN2129" i="11"/>
  <c r="C2129" i="11" s="1"/>
  <c r="AO2129" i="11"/>
  <c r="D2129" i="11" s="1"/>
  <c r="AP2129" i="11"/>
  <c r="E2129" i="11" s="1"/>
  <c r="AQ2129" i="11"/>
  <c r="AR2129" i="11"/>
  <c r="AS2129" i="11"/>
  <c r="AN2130" i="11"/>
  <c r="C2130" i="11" s="1"/>
  <c r="AO2130" i="11"/>
  <c r="D2130" i="11" s="1"/>
  <c r="AP2130" i="11"/>
  <c r="E2130" i="11" s="1"/>
  <c r="AQ2130" i="11"/>
  <c r="AR2130" i="11"/>
  <c r="AS2130" i="11"/>
  <c r="AN2131" i="11"/>
  <c r="C2131" i="11" s="1"/>
  <c r="AO2131" i="11"/>
  <c r="D2131" i="11" s="1"/>
  <c r="AP2131" i="11"/>
  <c r="E2131" i="11" s="1"/>
  <c r="AQ2131" i="11"/>
  <c r="AR2131" i="11"/>
  <c r="AS2131" i="11"/>
  <c r="AN2132" i="11"/>
  <c r="C2132" i="11" s="1"/>
  <c r="AO2132" i="11"/>
  <c r="D2132" i="11" s="1"/>
  <c r="AP2132" i="11"/>
  <c r="E2132" i="11" s="1"/>
  <c r="AQ2132" i="11"/>
  <c r="AR2132" i="11"/>
  <c r="AS2132" i="11"/>
  <c r="AN2133" i="11"/>
  <c r="C2133" i="11" s="1"/>
  <c r="AO2133" i="11"/>
  <c r="D2133" i="11" s="1"/>
  <c r="AP2133" i="11"/>
  <c r="E2133" i="11" s="1"/>
  <c r="AQ2133" i="11"/>
  <c r="AR2133" i="11"/>
  <c r="AS2133" i="11"/>
  <c r="AN2134" i="11"/>
  <c r="C2134" i="11" s="1"/>
  <c r="AO2134" i="11"/>
  <c r="D2134" i="11" s="1"/>
  <c r="AP2134" i="11"/>
  <c r="E2134" i="11" s="1"/>
  <c r="AQ2134" i="11"/>
  <c r="AR2134" i="11"/>
  <c r="AS2134" i="11"/>
  <c r="AN2135" i="11"/>
  <c r="C2135" i="11" s="1"/>
  <c r="AO2135" i="11"/>
  <c r="D2135" i="11" s="1"/>
  <c r="AP2135" i="11"/>
  <c r="E2135" i="11" s="1"/>
  <c r="AQ2135" i="11"/>
  <c r="AR2135" i="11"/>
  <c r="AS2135" i="11"/>
  <c r="AN2136" i="11"/>
  <c r="C2136" i="11" s="1"/>
  <c r="AO2136" i="11"/>
  <c r="D2136" i="11" s="1"/>
  <c r="AP2136" i="11"/>
  <c r="E2136" i="11" s="1"/>
  <c r="AQ2136" i="11"/>
  <c r="AR2136" i="11"/>
  <c r="AS2136" i="11"/>
  <c r="AN2137" i="11"/>
  <c r="C2137" i="11" s="1"/>
  <c r="AO2137" i="11"/>
  <c r="D2137" i="11" s="1"/>
  <c r="AP2137" i="11"/>
  <c r="E2137" i="11" s="1"/>
  <c r="AQ2137" i="11"/>
  <c r="AR2137" i="11"/>
  <c r="AS2137" i="11"/>
  <c r="AN2138" i="11"/>
  <c r="C2138" i="11" s="1"/>
  <c r="AO2138" i="11"/>
  <c r="D2138" i="11" s="1"/>
  <c r="AP2138" i="11"/>
  <c r="E2138" i="11" s="1"/>
  <c r="AQ2138" i="11"/>
  <c r="AR2138" i="11"/>
  <c r="AS2138" i="11"/>
  <c r="AN2139" i="11"/>
  <c r="C2139" i="11" s="1"/>
  <c r="AO2139" i="11"/>
  <c r="D2139" i="11" s="1"/>
  <c r="AP2139" i="11"/>
  <c r="E2139" i="11" s="1"/>
  <c r="AQ2139" i="11"/>
  <c r="AR2139" i="11"/>
  <c r="AS2139" i="11"/>
  <c r="AN2140" i="11"/>
  <c r="C2140" i="11" s="1"/>
  <c r="AO2140" i="11"/>
  <c r="D2140" i="11" s="1"/>
  <c r="AP2140" i="11"/>
  <c r="E2140" i="11" s="1"/>
  <c r="AQ2140" i="11"/>
  <c r="AR2140" i="11"/>
  <c r="AS2140" i="11"/>
  <c r="AN2141" i="11"/>
  <c r="C2141" i="11" s="1"/>
  <c r="AO2141" i="11"/>
  <c r="D2141" i="11" s="1"/>
  <c r="AP2141" i="11"/>
  <c r="E2141" i="11" s="1"/>
  <c r="AQ2141" i="11"/>
  <c r="AR2141" i="11"/>
  <c r="AS2141" i="11"/>
  <c r="AN2142" i="11"/>
  <c r="C2142" i="11" s="1"/>
  <c r="AO2142" i="11"/>
  <c r="D2142" i="11" s="1"/>
  <c r="AP2142" i="11"/>
  <c r="E2142" i="11" s="1"/>
  <c r="AQ2142" i="11"/>
  <c r="AR2142" i="11"/>
  <c r="AS2142" i="11"/>
  <c r="AN2143" i="11"/>
  <c r="C2143" i="11" s="1"/>
  <c r="AO2143" i="11"/>
  <c r="D2143" i="11" s="1"/>
  <c r="AP2143" i="11"/>
  <c r="E2143" i="11" s="1"/>
  <c r="AQ2143" i="11"/>
  <c r="AR2143" i="11"/>
  <c r="AS2143" i="11"/>
  <c r="AN2144" i="11"/>
  <c r="C2144" i="11" s="1"/>
  <c r="AO2144" i="11"/>
  <c r="D2144" i="11" s="1"/>
  <c r="AP2144" i="11"/>
  <c r="E2144" i="11" s="1"/>
  <c r="AQ2144" i="11"/>
  <c r="AR2144" i="11"/>
  <c r="AS2144" i="11"/>
  <c r="AN2145" i="11"/>
  <c r="C2145" i="11" s="1"/>
  <c r="AO2145" i="11"/>
  <c r="D2145" i="11" s="1"/>
  <c r="AP2145" i="11"/>
  <c r="E2145" i="11" s="1"/>
  <c r="AQ2145" i="11"/>
  <c r="AR2145" i="11"/>
  <c r="AS2145" i="11"/>
  <c r="AN2146" i="11"/>
  <c r="C2146" i="11" s="1"/>
  <c r="AO2146" i="11"/>
  <c r="D2146" i="11" s="1"/>
  <c r="AP2146" i="11"/>
  <c r="E2146" i="11" s="1"/>
  <c r="AQ2146" i="11"/>
  <c r="AR2146" i="11"/>
  <c r="AS2146" i="11"/>
  <c r="AN2147" i="11"/>
  <c r="C2147" i="11" s="1"/>
  <c r="AO2147" i="11"/>
  <c r="D2147" i="11" s="1"/>
  <c r="AP2147" i="11"/>
  <c r="E2147" i="11" s="1"/>
  <c r="AQ2147" i="11"/>
  <c r="AR2147" i="11"/>
  <c r="AS2147" i="11"/>
  <c r="AN2148" i="11"/>
  <c r="C2148" i="11" s="1"/>
  <c r="AO2148" i="11"/>
  <c r="D2148" i="11" s="1"/>
  <c r="AP2148" i="11"/>
  <c r="E2148" i="11" s="1"/>
  <c r="AQ2148" i="11"/>
  <c r="AR2148" i="11"/>
  <c r="AS2148" i="11"/>
  <c r="AN2149" i="11"/>
  <c r="C2149" i="11" s="1"/>
  <c r="AO2149" i="11"/>
  <c r="D2149" i="11" s="1"/>
  <c r="AP2149" i="11"/>
  <c r="E2149" i="11" s="1"/>
  <c r="AQ2149" i="11"/>
  <c r="AR2149" i="11"/>
  <c r="AS2149" i="11"/>
  <c r="AN2150" i="11"/>
  <c r="C2150" i="11" s="1"/>
  <c r="AO2150" i="11"/>
  <c r="D2150" i="11" s="1"/>
  <c r="AP2150" i="11"/>
  <c r="E2150" i="11" s="1"/>
  <c r="AQ2150" i="11"/>
  <c r="AR2150" i="11"/>
  <c r="AS2150" i="11"/>
  <c r="AN2151" i="11"/>
  <c r="C2151" i="11" s="1"/>
  <c r="AO2151" i="11"/>
  <c r="D2151" i="11" s="1"/>
  <c r="AP2151" i="11"/>
  <c r="E2151" i="11" s="1"/>
  <c r="AQ2151" i="11"/>
  <c r="AR2151" i="11"/>
  <c r="AS2151" i="11"/>
  <c r="AN2152" i="11"/>
  <c r="C2152" i="11" s="1"/>
  <c r="AO2152" i="11"/>
  <c r="D2152" i="11" s="1"/>
  <c r="AP2152" i="11"/>
  <c r="E2152" i="11" s="1"/>
  <c r="AQ2152" i="11"/>
  <c r="AR2152" i="11"/>
  <c r="AS2152" i="11"/>
  <c r="AN2153" i="11"/>
  <c r="C2153" i="11" s="1"/>
  <c r="AO2153" i="11"/>
  <c r="D2153" i="11" s="1"/>
  <c r="AP2153" i="11"/>
  <c r="E2153" i="11" s="1"/>
  <c r="AQ2153" i="11"/>
  <c r="AR2153" i="11"/>
  <c r="AS2153" i="11"/>
  <c r="AN2154" i="11"/>
  <c r="C2154" i="11" s="1"/>
  <c r="AO2154" i="11"/>
  <c r="D2154" i="11" s="1"/>
  <c r="AP2154" i="11"/>
  <c r="E2154" i="11" s="1"/>
  <c r="AQ2154" i="11"/>
  <c r="AR2154" i="11"/>
  <c r="AS2154" i="11"/>
  <c r="AN2155" i="11"/>
  <c r="C2155" i="11" s="1"/>
  <c r="AO2155" i="11"/>
  <c r="D2155" i="11" s="1"/>
  <c r="AP2155" i="11"/>
  <c r="E2155" i="11" s="1"/>
  <c r="AQ2155" i="11"/>
  <c r="AR2155" i="11"/>
  <c r="AS2155" i="11"/>
  <c r="AN2156" i="11"/>
  <c r="C2156" i="11" s="1"/>
  <c r="AO2156" i="11"/>
  <c r="D2156" i="11" s="1"/>
  <c r="AP2156" i="11"/>
  <c r="E2156" i="11" s="1"/>
  <c r="AQ2156" i="11"/>
  <c r="AR2156" i="11"/>
  <c r="AS2156" i="11"/>
  <c r="AN2157" i="11"/>
  <c r="C2157" i="11" s="1"/>
  <c r="AO2157" i="11"/>
  <c r="D2157" i="11" s="1"/>
  <c r="AP2157" i="11"/>
  <c r="E2157" i="11" s="1"/>
  <c r="AQ2157" i="11"/>
  <c r="AR2157" i="11"/>
  <c r="AS2157" i="11"/>
  <c r="AN2158" i="11"/>
  <c r="C2158" i="11" s="1"/>
  <c r="AO2158" i="11"/>
  <c r="D2158" i="11" s="1"/>
  <c r="AP2158" i="11"/>
  <c r="E2158" i="11" s="1"/>
  <c r="AQ2158" i="11"/>
  <c r="AR2158" i="11"/>
  <c r="AS2158" i="11"/>
  <c r="AN2159" i="11"/>
  <c r="C2159" i="11" s="1"/>
  <c r="AO2159" i="11"/>
  <c r="D2159" i="11" s="1"/>
  <c r="AP2159" i="11"/>
  <c r="E2159" i="11" s="1"/>
  <c r="AQ2159" i="11"/>
  <c r="AR2159" i="11"/>
  <c r="AS2159" i="11"/>
  <c r="AN2160" i="11"/>
  <c r="C2160" i="11" s="1"/>
  <c r="AO2160" i="11"/>
  <c r="D2160" i="11" s="1"/>
  <c r="AP2160" i="11"/>
  <c r="E2160" i="11" s="1"/>
  <c r="AQ2160" i="11"/>
  <c r="AR2160" i="11"/>
  <c r="AS2160" i="11"/>
  <c r="AN2161" i="11"/>
  <c r="C2161" i="11" s="1"/>
  <c r="AO2161" i="11"/>
  <c r="D2161" i="11" s="1"/>
  <c r="AP2161" i="11"/>
  <c r="E2161" i="11" s="1"/>
  <c r="AQ2161" i="11"/>
  <c r="AR2161" i="11"/>
  <c r="AS2161" i="11"/>
  <c r="AN2162" i="11"/>
  <c r="C2162" i="11" s="1"/>
  <c r="AO2162" i="11"/>
  <c r="D2162" i="11" s="1"/>
  <c r="AP2162" i="11"/>
  <c r="E2162" i="11" s="1"/>
  <c r="AQ2162" i="11"/>
  <c r="AR2162" i="11"/>
  <c r="AS2162" i="11"/>
  <c r="AN2163" i="11"/>
  <c r="C2163" i="11" s="1"/>
  <c r="AO2163" i="11"/>
  <c r="D2163" i="11" s="1"/>
  <c r="AP2163" i="11"/>
  <c r="E2163" i="11" s="1"/>
  <c r="AQ2163" i="11"/>
  <c r="AR2163" i="11"/>
  <c r="AS2163" i="11"/>
  <c r="AN2164" i="11"/>
  <c r="C2164" i="11" s="1"/>
  <c r="AO2164" i="11"/>
  <c r="D2164" i="11" s="1"/>
  <c r="AP2164" i="11"/>
  <c r="E2164" i="11" s="1"/>
  <c r="AQ2164" i="11"/>
  <c r="AR2164" i="11"/>
  <c r="AS2164" i="11"/>
  <c r="AN2165" i="11"/>
  <c r="C2165" i="11" s="1"/>
  <c r="AO2165" i="11"/>
  <c r="D2165" i="11" s="1"/>
  <c r="AP2165" i="11"/>
  <c r="E2165" i="11" s="1"/>
  <c r="AQ2165" i="11"/>
  <c r="AR2165" i="11"/>
  <c r="AS2165" i="11"/>
  <c r="AN2166" i="11"/>
  <c r="C2166" i="11" s="1"/>
  <c r="AO2166" i="11"/>
  <c r="D2166" i="11" s="1"/>
  <c r="AP2166" i="11"/>
  <c r="E2166" i="11" s="1"/>
  <c r="AQ2166" i="11"/>
  <c r="AR2166" i="11"/>
  <c r="AS2166" i="11"/>
  <c r="AN2167" i="11"/>
  <c r="C2167" i="11" s="1"/>
  <c r="AO2167" i="11"/>
  <c r="D2167" i="11" s="1"/>
  <c r="AP2167" i="11"/>
  <c r="E2167" i="11" s="1"/>
  <c r="AQ2167" i="11"/>
  <c r="AR2167" i="11"/>
  <c r="AS2167" i="11"/>
  <c r="AN2168" i="11"/>
  <c r="C2168" i="11" s="1"/>
  <c r="AO2168" i="11"/>
  <c r="D2168" i="11" s="1"/>
  <c r="AP2168" i="11"/>
  <c r="E2168" i="11" s="1"/>
  <c r="AQ2168" i="11"/>
  <c r="AR2168" i="11"/>
  <c r="AS2168" i="11"/>
  <c r="AN2169" i="11"/>
  <c r="C2169" i="11" s="1"/>
  <c r="AO2169" i="11"/>
  <c r="D2169" i="11" s="1"/>
  <c r="AP2169" i="11"/>
  <c r="E2169" i="11" s="1"/>
  <c r="AQ2169" i="11"/>
  <c r="AR2169" i="11"/>
  <c r="AS2169" i="11"/>
  <c r="AN2170" i="11"/>
  <c r="C2170" i="11" s="1"/>
  <c r="AO2170" i="11"/>
  <c r="D2170" i="11" s="1"/>
  <c r="AP2170" i="11"/>
  <c r="E2170" i="11" s="1"/>
  <c r="AQ2170" i="11"/>
  <c r="AR2170" i="11"/>
  <c r="AS2170" i="11"/>
  <c r="AN2171" i="11"/>
  <c r="C2171" i="11" s="1"/>
  <c r="AO2171" i="11"/>
  <c r="D2171" i="11" s="1"/>
  <c r="AP2171" i="11"/>
  <c r="E2171" i="11" s="1"/>
  <c r="AQ2171" i="11"/>
  <c r="AR2171" i="11"/>
  <c r="AS2171" i="11"/>
  <c r="AN2172" i="11"/>
  <c r="C2172" i="11" s="1"/>
  <c r="AO2172" i="11"/>
  <c r="D2172" i="11" s="1"/>
  <c r="AP2172" i="11"/>
  <c r="E2172" i="11" s="1"/>
  <c r="AQ2172" i="11"/>
  <c r="AR2172" i="11"/>
  <c r="AS2172" i="11"/>
  <c r="AN2173" i="11"/>
  <c r="C2173" i="11" s="1"/>
  <c r="AO2173" i="11"/>
  <c r="D2173" i="11" s="1"/>
  <c r="AP2173" i="11"/>
  <c r="E2173" i="11" s="1"/>
  <c r="AQ2173" i="11"/>
  <c r="AR2173" i="11"/>
  <c r="AS2173" i="11"/>
  <c r="AN2174" i="11"/>
  <c r="C2174" i="11" s="1"/>
  <c r="AO2174" i="11"/>
  <c r="D2174" i="11" s="1"/>
  <c r="AP2174" i="11"/>
  <c r="E2174" i="11" s="1"/>
  <c r="AQ2174" i="11"/>
  <c r="AR2174" i="11"/>
  <c r="AS2174" i="11"/>
  <c r="AN2175" i="11"/>
  <c r="C2175" i="11" s="1"/>
  <c r="AO2175" i="11"/>
  <c r="D2175" i="11" s="1"/>
  <c r="AP2175" i="11"/>
  <c r="E2175" i="11" s="1"/>
  <c r="AQ2175" i="11"/>
  <c r="AR2175" i="11"/>
  <c r="AS2175" i="11"/>
  <c r="AN2176" i="11"/>
  <c r="C2176" i="11" s="1"/>
  <c r="AO2176" i="11"/>
  <c r="D2176" i="11" s="1"/>
  <c r="AP2176" i="11"/>
  <c r="E2176" i="11" s="1"/>
  <c r="AQ2176" i="11"/>
  <c r="AR2176" i="11"/>
  <c r="AS2176" i="11"/>
  <c r="AN2177" i="11"/>
  <c r="C2177" i="11" s="1"/>
  <c r="AO2177" i="11"/>
  <c r="D2177" i="11" s="1"/>
  <c r="AP2177" i="11"/>
  <c r="E2177" i="11" s="1"/>
  <c r="AQ2177" i="11"/>
  <c r="AR2177" i="11"/>
  <c r="AS2177" i="11"/>
  <c r="AN2178" i="11"/>
  <c r="C2178" i="11" s="1"/>
  <c r="AO2178" i="11"/>
  <c r="D2178" i="11" s="1"/>
  <c r="AP2178" i="11"/>
  <c r="E2178" i="11" s="1"/>
  <c r="AQ2178" i="11"/>
  <c r="AR2178" i="11"/>
  <c r="AS2178" i="11"/>
  <c r="AN2179" i="11"/>
  <c r="C2179" i="11" s="1"/>
  <c r="AO2179" i="11"/>
  <c r="D2179" i="11" s="1"/>
  <c r="AP2179" i="11"/>
  <c r="E2179" i="11" s="1"/>
  <c r="AQ2179" i="11"/>
  <c r="AR2179" i="11"/>
  <c r="AS2179" i="11"/>
  <c r="AN2180" i="11"/>
  <c r="C2180" i="11" s="1"/>
  <c r="AO2180" i="11"/>
  <c r="D2180" i="11" s="1"/>
  <c r="AP2180" i="11"/>
  <c r="E2180" i="11" s="1"/>
  <c r="AQ2180" i="11"/>
  <c r="AR2180" i="11"/>
  <c r="AS2180" i="11"/>
  <c r="AN2181" i="11"/>
  <c r="C2181" i="11" s="1"/>
  <c r="AO2181" i="11"/>
  <c r="D2181" i="11" s="1"/>
  <c r="AP2181" i="11"/>
  <c r="E2181" i="11" s="1"/>
  <c r="AQ2181" i="11"/>
  <c r="AR2181" i="11"/>
  <c r="AS2181" i="11"/>
  <c r="AN2182" i="11"/>
  <c r="C2182" i="11" s="1"/>
  <c r="AO2182" i="11"/>
  <c r="D2182" i="11" s="1"/>
  <c r="AP2182" i="11"/>
  <c r="E2182" i="11" s="1"/>
  <c r="AQ2182" i="11"/>
  <c r="AR2182" i="11"/>
  <c r="AS2182" i="11"/>
  <c r="AN2183" i="11"/>
  <c r="C2183" i="11" s="1"/>
  <c r="AO2183" i="11"/>
  <c r="D2183" i="11" s="1"/>
  <c r="AP2183" i="11"/>
  <c r="E2183" i="11" s="1"/>
  <c r="AQ2183" i="11"/>
  <c r="AR2183" i="11"/>
  <c r="AS2183" i="11"/>
  <c r="AN2184" i="11"/>
  <c r="C2184" i="11" s="1"/>
  <c r="AO2184" i="11"/>
  <c r="D2184" i="11" s="1"/>
  <c r="AP2184" i="11"/>
  <c r="E2184" i="11" s="1"/>
  <c r="AQ2184" i="11"/>
  <c r="AR2184" i="11"/>
  <c r="AS2184" i="11"/>
  <c r="AN2185" i="11"/>
  <c r="C2185" i="11" s="1"/>
  <c r="AO2185" i="11"/>
  <c r="D2185" i="11" s="1"/>
  <c r="AP2185" i="11"/>
  <c r="E2185" i="11" s="1"/>
  <c r="AQ2185" i="11"/>
  <c r="AR2185" i="11"/>
  <c r="AS2185" i="11"/>
  <c r="AN2186" i="11"/>
  <c r="C2186" i="11" s="1"/>
  <c r="AO2186" i="11"/>
  <c r="D2186" i="11" s="1"/>
  <c r="AP2186" i="11"/>
  <c r="E2186" i="11" s="1"/>
  <c r="AQ2186" i="11"/>
  <c r="AR2186" i="11"/>
  <c r="AS2186" i="11"/>
  <c r="AN2187" i="11"/>
  <c r="C2187" i="11" s="1"/>
  <c r="AO2187" i="11"/>
  <c r="D2187" i="11" s="1"/>
  <c r="AP2187" i="11"/>
  <c r="E2187" i="11" s="1"/>
  <c r="AQ2187" i="11"/>
  <c r="AR2187" i="11"/>
  <c r="AS2187" i="11"/>
  <c r="AN2188" i="11"/>
  <c r="C2188" i="11" s="1"/>
  <c r="AO2188" i="11"/>
  <c r="D2188" i="11" s="1"/>
  <c r="AP2188" i="11"/>
  <c r="E2188" i="11" s="1"/>
  <c r="AQ2188" i="11"/>
  <c r="AR2188" i="11"/>
  <c r="AS2188" i="11"/>
  <c r="AN2189" i="11"/>
  <c r="C2189" i="11" s="1"/>
  <c r="AO2189" i="11"/>
  <c r="D2189" i="11" s="1"/>
  <c r="AP2189" i="11"/>
  <c r="E2189" i="11" s="1"/>
  <c r="AQ2189" i="11"/>
  <c r="AR2189" i="11"/>
  <c r="AS2189" i="11"/>
  <c r="AN2190" i="11"/>
  <c r="C2190" i="11" s="1"/>
  <c r="AO2190" i="11"/>
  <c r="D2190" i="11" s="1"/>
  <c r="AP2190" i="11"/>
  <c r="E2190" i="11" s="1"/>
  <c r="AQ2190" i="11"/>
  <c r="AR2190" i="11"/>
  <c r="AS2190" i="11"/>
  <c r="AN2191" i="11"/>
  <c r="C2191" i="11" s="1"/>
  <c r="AO2191" i="11"/>
  <c r="D2191" i="11" s="1"/>
  <c r="AP2191" i="11"/>
  <c r="E2191" i="11" s="1"/>
  <c r="AQ2191" i="11"/>
  <c r="AR2191" i="11"/>
  <c r="AS2191" i="11"/>
  <c r="AN2192" i="11"/>
  <c r="C2192" i="11" s="1"/>
  <c r="AO2192" i="11"/>
  <c r="D2192" i="11" s="1"/>
  <c r="AP2192" i="11"/>
  <c r="E2192" i="11" s="1"/>
  <c r="AQ2192" i="11"/>
  <c r="AR2192" i="11"/>
  <c r="AS2192" i="11"/>
  <c r="AN2193" i="11"/>
  <c r="C2193" i="11" s="1"/>
  <c r="AO2193" i="11"/>
  <c r="D2193" i="11" s="1"/>
  <c r="AP2193" i="11"/>
  <c r="E2193" i="11" s="1"/>
  <c r="AQ2193" i="11"/>
  <c r="AR2193" i="11"/>
  <c r="AS2193" i="11"/>
  <c r="AN2194" i="11"/>
  <c r="C2194" i="11" s="1"/>
  <c r="AO2194" i="11"/>
  <c r="D2194" i="11" s="1"/>
  <c r="AP2194" i="11"/>
  <c r="E2194" i="11" s="1"/>
  <c r="AQ2194" i="11"/>
  <c r="AR2194" i="11"/>
  <c r="AS2194" i="11"/>
  <c r="AN2195" i="11"/>
  <c r="C2195" i="11" s="1"/>
  <c r="AO2195" i="11"/>
  <c r="D2195" i="11" s="1"/>
  <c r="AP2195" i="11"/>
  <c r="E2195" i="11" s="1"/>
  <c r="AQ2195" i="11"/>
  <c r="AR2195" i="11"/>
  <c r="AS2195" i="11"/>
  <c r="AN2196" i="11"/>
  <c r="C2196" i="11" s="1"/>
  <c r="AO2196" i="11"/>
  <c r="D2196" i="11" s="1"/>
  <c r="AP2196" i="11"/>
  <c r="E2196" i="11" s="1"/>
  <c r="AQ2196" i="11"/>
  <c r="AR2196" i="11"/>
  <c r="AS2196" i="11"/>
  <c r="AN2197" i="11"/>
  <c r="C2197" i="11" s="1"/>
  <c r="AO2197" i="11"/>
  <c r="D2197" i="11" s="1"/>
  <c r="AP2197" i="11"/>
  <c r="E2197" i="11" s="1"/>
  <c r="AQ2197" i="11"/>
  <c r="AR2197" i="11"/>
  <c r="AS2197" i="11"/>
  <c r="AN2198" i="11"/>
  <c r="C2198" i="11" s="1"/>
  <c r="AO2198" i="11"/>
  <c r="D2198" i="11" s="1"/>
  <c r="AP2198" i="11"/>
  <c r="E2198" i="11" s="1"/>
  <c r="AQ2198" i="11"/>
  <c r="AR2198" i="11"/>
  <c r="AS2198" i="11"/>
  <c r="AN2199" i="11"/>
  <c r="C2199" i="11" s="1"/>
  <c r="AO2199" i="11"/>
  <c r="D2199" i="11" s="1"/>
  <c r="AP2199" i="11"/>
  <c r="E2199" i="11" s="1"/>
  <c r="AQ2199" i="11"/>
  <c r="AR2199" i="11"/>
  <c r="AS2199" i="11"/>
  <c r="AN2200" i="11"/>
  <c r="C2200" i="11" s="1"/>
  <c r="AO2200" i="11"/>
  <c r="D2200" i="11" s="1"/>
  <c r="AP2200" i="11"/>
  <c r="E2200" i="11" s="1"/>
  <c r="AQ2200" i="11"/>
  <c r="AR2200" i="11"/>
  <c r="AS2200" i="11"/>
  <c r="AN2201" i="11"/>
  <c r="C2201" i="11" s="1"/>
  <c r="AO2201" i="11"/>
  <c r="D2201" i="11" s="1"/>
  <c r="AP2201" i="11"/>
  <c r="E2201" i="11" s="1"/>
  <c r="AQ2201" i="11"/>
  <c r="AR2201" i="11"/>
  <c r="AS2201" i="11"/>
  <c r="AN2202" i="11"/>
  <c r="C2202" i="11" s="1"/>
  <c r="AO2202" i="11"/>
  <c r="D2202" i="11" s="1"/>
  <c r="AP2202" i="11"/>
  <c r="E2202" i="11" s="1"/>
  <c r="AQ2202" i="11"/>
  <c r="AR2202" i="11"/>
  <c r="AS2202" i="11"/>
  <c r="AN2203" i="11"/>
  <c r="C2203" i="11" s="1"/>
  <c r="AO2203" i="11"/>
  <c r="D2203" i="11" s="1"/>
  <c r="AP2203" i="11"/>
  <c r="E2203" i="11" s="1"/>
  <c r="AQ2203" i="11"/>
  <c r="AR2203" i="11"/>
  <c r="AS2203" i="11"/>
  <c r="AN2204" i="11"/>
  <c r="C2204" i="11" s="1"/>
  <c r="AO2204" i="11"/>
  <c r="D2204" i="11" s="1"/>
  <c r="AP2204" i="11"/>
  <c r="E2204" i="11" s="1"/>
  <c r="AQ2204" i="11"/>
  <c r="AR2204" i="11"/>
  <c r="AS2204" i="11"/>
  <c r="AN2205" i="11"/>
  <c r="C2205" i="11" s="1"/>
  <c r="AO2205" i="11"/>
  <c r="D2205" i="11" s="1"/>
  <c r="AP2205" i="11"/>
  <c r="E2205" i="11" s="1"/>
  <c r="AQ2205" i="11"/>
  <c r="AR2205" i="11"/>
  <c r="AS2205" i="11"/>
  <c r="AN2206" i="11"/>
  <c r="C2206" i="11" s="1"/>
  <c r="AO2206" i="11"/>
  <c r="D2206" i="11" s="1"/>
  <c r="AP2206" i="11"/>
  <c r="E2206" i="11" s="1"/>
  <c r="AQ2206" i="11"/>
  <c r="AR2206" i="11"/>
  <c r="AS2206" i="11"/>
  <c r="AN2207" i="11"/>
  <c r="C2207" i="11" s="1"/>
  <c r="AO2207" i="11"/>
  <c r="D2207" i="11" s="1"/>
  <c r="AP2207" i="11"/>
  <c r="E2207" i="11" s="1"/>
  <c r="AQ2207" i="11"/>
  <c r="AR2207" i="11"/>
  <c r="AS2207" i="11"/>
  <c r="AN2208" i="11"/>
  <c r="C2208" i="11" s="1"/>
  <c r="AO2208" i="11"/>
  <c r="D2208" i="11" s="1"/>
  <c r="AP2208" i="11"/>
  <c r="E2208" i="11" s="1"/>
  <c r="AQ2208" i="11"/>
  <c r="AR2208" i="11"/>
  <c r="AS2208" i="11"/>
  <c r="AN2209" i="11"/>
  <c r="C2209" i="11" s="1"/>
  <c r="AO2209" i="11"/>
  <c r="D2209" i="11" s="1"/>
  <c r="AP2209" i="11"/>
  <c r="E2209" i="11" s="1"/>
  <c r="AQ2209" i="11"/>
  <c r="AR2209" i="11"/>
  <c r="AS2209" i="11"/>
  <c r="AN2210" i="11"/>
  <c r="C2210" i="11" s="1"/>
  <c r="AO2210" i="11"/>
  <c r="D2210" i="11" s="1"/>
  <c r="AP2210" i="11"/>
  <c r="E2210" i="11" s="1"/>
  <c r="AQ2210" i="11"/>
  <c r="AR2210" i="11"/>
  <c r="AS2210" i="11"/>
  <c r="AN2211" i="11"/>
  <c r="C2211" i="11" s="1"/>
  <c r="AO2211" i="11"/>
  <c r="D2211" i="11" s="1"/>
  <c r="AP2211" i="11"/>
  <c r="E2211" i="11" s="1"/>
  <c r="AQ2211" i="11"/>
  <c r="AR2211" i="11"/>
  <c r="AS2211" i="11"/>
  <c r="AN2212" i="11"/>
  <c r="C2212" i="11" s="1"/>
  <c r="AO2212" i="11"/>
  <c r="D2212" i="11" s="1"/>
  <c r="AP2212" i="11"/>
  <c r="E2212" i="11" s="1"/>
  <c r="AQ2212" i="11"/>
  <c r="AR2212" i="11"/>
  <c r="AS2212" i="11"/>
  <c r="AN2213" i="11"/>
  <c r="C2213" i="11" s="1"/>
  <c r="AO2213" i="11"/>
  <c r="D2213" i="11" s="1"/>
  <c r="AP2213" i="11"/>
  <c r="E2213" i="11" s="1"/>
  <c r="AQ2213" i="11"/>
  <c r="AR2213" i="11"/>
  <c r="AS2213" i="11"/>
  <c r="AN2214" i="11"/>
  <c r="C2214" i="11" s="1"/>
  <c r="AO2214" i="11"/>
  <c r="D2214" i="11" s="1"/>
  <c r="AP2214" i="11"/>
  <c r="E2214" i="11" s="1"/>
  <c r="AQ2214" i="11"/>
  <c r="AR2214" i="11"/>
  <c r="AS2214" i="11"/>
  <c r="AN2215" i="11"/>
  <c r="C2215" i="11" s="1"/>
  <c r="AO2215" i="11"/>
  <c r="D2215" i="11" s="1"/>
  <c r="AP2215" i="11"/>
  <c r="E2215" i="11" s="1"/>
  <c r="AQ2215" i="11"/>
  <c r="AR2215" i="11"/>
  <c r="AS2215" i="11"/>
  <c r="AN2216" i="11"/>
  <c r="C2216" i="11" s="1"/>
  <c r="AO2216" i="11"/>
  <c r="D2216" i="11" s="1"/>
  <c r="AP2216" i="11"/>
  <c r="E2216" i="11" s="1"/>
  <c r="AQ2216" i="11"/>
  <c r="AR2216" i="11"/>
  <c r="AS2216" i="11"/>
  <c r="AN2217" i="11"/>
  <c r="C2217" i="11" s="1"/>
  <c r="AO2217" i="11"/>
  <c r="D2217" i="11" s="1"/>
  <c r="AP2217" i="11"/>
  <c r="E2217" i="11" s="1"/>
  <c r="AQ2217" i="11"/>
  <c r="AR2217" i="11"/>
  <c r="AS2217" i="11"/>
  <c r="AN2218" i="11"/>
  <c r="C2218" i="11" s="1"/>
  <c r="AO2218" i="11"/>
  <c r="D2218" i="11" s="1"/>
  <c r="AP2218" i="11"/>
  <c r="E2218" i="11" s="1"/>
  <c r="AQ2218" i="11"/>
  <c r="AR2218" i="11"/>
  <c r="AS2218" i="11"/>
  <c r="AN2219" i="11"/>
  <c r="C2219" i="11" s="1"/>
  <c r="AO2219" i="11"/>
  <c r="D2219" i="11" s="1"/>
  <c r="AP2219" i="11"/>
  <c r="E2219" i="11" s="1"/>
  <c r="AQ2219" i="11"/>
  <c r="AR2219" i="11"/>
  <c r="AS2219" i="11"/>
  <c r="AN2220" i="11"/>
  <c r="C2220" i="11" s="1"/>
  <c r="AO2220" i="11"/>
  <c r="D2220" i="11" s="1"/>
  <c r="AP2220" i="11"/>
  <c r="E2220" i="11" s="1"/>
  <c r="AQ2220" i="11"/>
  <c r="AR2220" i="11"/>
  <c r="AS2220" i="11"/>
  <c r="AN2221" i="11"/>
  <c r="C2221" i="11" s="1"/>
  <c r="AO2221" i="11"/>
  <c r="D2221" i="11" s="1"/>
  <c r="AP2221" i="11"/>
  <c r="E2221" i="11" s="1"/>
  <c r="AQ2221" i="11"/>
  <c r="AR2221" i="11"/>
  <c r="AS2221" i="11"/>
  <c r="AN2222" i="11"/>
  <c r="C2222" i="11" s="1"/>
  <c r="AO2222" i="11"/>
  <c r="D2222" i="11" s="1"/>
  <c r="AP2222" i="11"/>
  <c r="E2222" i="11" s="1"/>
  <c r="AQ2222" i="11"/>
  <c r="AR2222" i="11"/>
  <c r="AS2222" i="11"/>
  <c r="AN2223" i="11"/>
  <c r="C2223" i="11" s="1"/>
  <c r="AO2223" i="11"/>
  <c r="D2223" i="11" s="1"/>
  <c r="AP2223" i="11"/>
  <c r="E2223" i="11" s="1"/>
  <c r="AQ2223" i="11"/>
  <c r="AR2223" i="11"/>
  <c r="AS2223" i="11"/>
  <c r="AN2224" i="11"/>
  <c r="C2224" i="11" s="1"/>
  <c r="AO2224" i="11"/>
  <c r="D2224" i="11" s="1"/>
  <c r="AP2224" i="11"/>
  <c r="E2224" i="11" s="1"/>
  <c r="AQ2224" i="11"/>
  <c r="AR2224" i="11"/>
  <c r="AS2224" i="11"/>
  <c r="AN2225" i="11"/>
  <c r="C2225" i="11" s="1"/>
  <c r="AO2225" i="11"/>
  <c r="D2225" i="11" s="1"/>
  <c r="AP2225" i="11"/>
  <c r="E2225" i="11" s="1"/>
  <c r="AQ2225" i="11"/>
  <c r="AR2225" i="11"/>
  <c r="AS2225" i="11"/>
  <c r="AN2226" i="11"/>
  <c r="C2226" i="11" s="1"/>
  <c r="AO2226" i="11"/>
  <c r="D2226" i="11" s="1"/>
  <c r="AP2226" i="11"/>
  <c r="E2226" i="11" s="1"/>
  <c r="AQ2226" i="11"/>
  <c r="AR2226" i="11"/>
  <c r="AS2226" i="11"/>
  <c r="AN2227" i="11"/>
  <c r="C2227" i="11" s="1"/>
  <c r="AO2227" i="11"/>
  <c r="D2227" i="11" s="1"/>
  <c r="AP2227" i="11"/>
  <c r="E2227" i="11" s="1"/>
  <c r="AQ2227" i="11"/>
  <c r="AR2227" i="11"/>
  <c r="AS2227" i="11"/>
  <c r="AN2228" i="11"/>
  <c r="C2228" i="11" s="1"/>
  <c r="AO2228" i="11"/>
  <c r="D2228" i="11" s="1"/>
  <c r="AP2228" i="11"/>
  <c r="E2228" i="11" s="1"/>
  <c r="AQ2228" i="11"/>
  <c r="AR2228" i="11"/>
  <c r="AS2228" i="11"/>
  <c r="AN2229" i="11"/>
  <c r="C2229" i="11" s="1"/>
  <c r="AO2229" i="11"/>
  <c r="D2229" i="11" s="1"/>
  <c r="AP2229" i="11"/>
  <c r="E2229" i="11" s="1"/>
  <c r="AQ2229" i="11"/>
  <c r="AR2229" i="11"/>
  <c r="AS2229" i="11"/>
  <c r="AN2230" i="11"/>
  <c r="C2230" i="11" s="1"/>
  <c r="AO2230" i="11"/>
  <c r="D2230" i="11" s="1"/>
  <c r="AP2230" i="11"/>
  <c r="E2230" i="11" s="1"/>
  <c r="AQ2230" i="11"/>
  <c r="AR2230" i="11"/>
  <c r="AS2230" i="11"/>
  <c r="AN2231" i="11"/>
  <c r="C2231" i="11" s="1"/>
  <c r="AO2231" i="11"/>
  <c r="D2231" i="11" s="1"/>
  <c r="AP2231" i="11"/>
  <c r="E2231" i="11" s="1"/>
  <c r="AQ2231" i="11"/>
  <c r="AR2231" i="11"/>
  <c r="AS2231" i="11"/>
  <c r="AN2232" i="11"/>
  <c r="C2232" i="11" s="1"/>
  <c r="AO2232" i="11"/>
  <c r="D2232" i="11" s="1"/>
  <c r="AP2232" i="11"/>
  <c r="E2232" i="11" s="1"/>
  <c r="AQ2232" i="11"/>
  <c r="AR2232" i="11"/>
  <c r="AS2232" i="11"/>
  <c r="AN2233" i="11"/>
  <c r="C2233" i="11" s="1"/>
  <c r="AO2233" i="11"/>
  <c r="D2233" i="11" s="1"/>
  <c r="AP2233" i="11"/>
  <c r="E2233" i="11" s="1"/>
  <c r="AQ2233" i="11"/>
  <c r="AR2233" i="11"/>
  <c r="AS2233" i="11"/>
  <c r="AN2234" i="11"/>
  <c r="C2234" i="11" s="1"/>
  <c r="AO2234" i="11"/>
  <c r="D2234" i="11" s="1"/>
  <c r="AP2234" i="11"/>
  <c r="E2234" i="11" s="1"/>
  <c r="AQ2234" i="11"/>
  <c r="AR2234" i="11"/>
  <c r="AS2234" i="11"/>
  <c r="AN2235" i="11"/>
  <c r="C2235" i="11" s="1"/>
  <c r="AO2235" i="11"/>
  <c r="D2235" i="11" s="1"/>
  <c r="AP2235" i="11"/>
  <c r="E2235" i="11" s="1"/>
  <c r="AQ2235" i="11"/>
  <c r="AR2235" i="11"/>
  <c r="AS2235" i="11"/>
  <c r="AN2236" i="11"/>
  <c r="C2236" i="11" s="1"/>
  <c r="AO2236" i="11"/>
  <c r="D2236" i="11" s="1"/>
  <c r="AP2236" i="11"/>
  <c r="E2236" i="11" s="1"/>
  <c r="AQ2236" i="11"/>
  <c r="AR2236" i="11"/>
  <c r="AS2236" i="11"/>
  <c r="AN2237" i="11"/>
  <c r="C2237" i="11" s="1"/>
  <c r="AO2237" i="11"/>
  <c r="D2237" i="11" s="1"/>
  <c r="AP2237" i="11"/>
  <c r="E2237" i="11" s="1"/>
  <c r="AQ2237" i="11"/>
  <c r="AR2237" i="11"/>
  <c r="AS2237" i="11"/>
  <c r="AN2238" i="11"/>
  <c r="C2238" i="11" s="1"/>
  <c r="AO2238" i="11"/>
  <c r="D2238" i="11" s="1"/>
  <c r="AP2238" i="11"/>
  <c r="E2238" i="11" s="1"/>
  <c r="AQ2238" i="11"/>
  <c r="AR2238" i="11"/>
  <c r="AS2238" i="11"/>
  <c r="AN2239" i="11"/>
  <c r="C2239" i="11" s="1"/>
  <c r="AO2239" i="11"/>
  <c r="D2239" i="11" s="1"/>
  <c r="AP2239" i="11"/>
  <c r="E2239" i="11" s="1"/>
  <c r="AQ2239" i="11"/>
  <c r="AR2239" i="11"/>
  <c r="AS2239" i="11"/>
  <c r="AN2240" i="11"/>
  <c r="C2240" i="11" s="1"/>
  <c r="AO2240" i="11"/>
  <c r="D2240" i="11" s="1"/>
  <c r="AP2240" i="11"/>
  <c r="E2240" i="11" s="1"/>
  <c r="AQ2240" i="11"/>
  <c r="AR2240" i="11"/>
  <c r="AS2240" i="11"/>
  <c r="AN2241" i="11"/>
  <c r="C2241" i="11" s="1"/>
  <c r="AO2241" i="11"/>
  <c r="D2241" i="11" s="1"/>
  <c r="AP2241" i="11"/>
  <c r="E2241" i="11" s="1"/>
  <c r="AQ2241" i="11"/>
  <c r="AR2241" i="11"/>
  <c r="AS2241" i="11"/>
  <c r="AN2242" i="11"/>
  <c r="C2242" i="11" s="1"/>
  <c r="AO2242" i="11"/>
  <c r="D2242" i="11" s="1"/>
  <c r="AP2242" i="11"/>
  <c r="E2242" i="11" s="1"/>
  <c r="AQ2242" i="11"/>
  <c r="AR2242" i="11"/>
  <c r="AS2242" i="11"/>
  <c r="AN2243" i="11"/>
  <c r="C2243" i="11" s="1"/>
  <c r="AO2243" i="11"/>
  <c r="D2243" i="11" s="1"/>
  <c r="AP2243" i="11"/>
  <c r="E2243" i="11" s="1"/>
  <c r="AQ2243" i="11"/>
  <c r="AR2243" i="11"/>
  <c r="AS2243" i="11"/>
  <c r="AN2244" i="11"/>
  <c r="C2244" i="11" s="1"/>
  <c r="AO2244" i="11"/>
  <c r="D2244" i="11" s="1"/>
  <c r="AP2244" i="11"/>
  <c r="E2244" i="11" s="1"/>
  <c r="AQ2244" i="11"/>
  <c r="AR2244" i="11"/>
  <c r="AS2244" i="11"/>
  <c r="AN2245" i="11"/>
  <c r="C2245" i="11" s="1"/>
  <c r="AO2245" i="11"/>
  <c r="D2245" i="11" s="1"/>
  <c r="AP2245" i="11"/>
  <c r="E2245" i="11" s="1"/>
  <c r="AQ2245" i="11"/>
  <c r="AR2245" i="11"/>
  <c r="AS2245" i="11"/>
  <c r="AN2246" i="11"/>
  <c r="C2246" i="11" s="1"/>
  <c r="AO2246" i="11"/>
  <c r="D2246" i="11" s="1"/>
  <c r="AP2246" i="11"/>
  <c r="E2246" i="11" s="1"/>
  <c r="AQ2246" i="11"/>
  <c r="AR2246" i="11"/>
  <c r="AS2246" i="11"/>
  <c r="AN2247" i="11"/>
  <c r="C2247" i="11" s="1"/>
  <c r="AO2247" i="11"/>
  <c r="D2247" i="11" s="1"/>
  <c r="AP2247" i="11"/>
  <c r="E2247" i="11" s="1"/>
  <c r="AQ2247" i="11"/>
  <c r="AR2247" i="11"/>
  <c r="AS2247" i="11"/>
  <c r="AN2248" i="11"/>
  <c r="C2248" i="11" s="1"/>
  <c r="AO2248" i="11"/>
  <c r="D2248" i="11" s="1"/>
  <c r="AP2248" i="11"/>
  <c r="E2248" i="11" s="1"/>
  <c r="AQ2248" i="11"/>
  <c r="AR2248" i="11"/>
  <c r="AS2248" i="11"/>
  <c r="AN2249" i="11"/>
  <c r="C2249" i="11" s="1"/>
  <c r="AO2249" i="11"/>
  <c r="D2249" i="11" s="1"/>
  <c r="AP2249" i="11"/>
  <c r="E2249" i="11" s="1"/>
  <c r="AQ2249" i="11"/>
  <c r="AR2249" i="11"/>
  <c r="AS2249" i="11"/>
  <c r="AN2250" i="11"/>
  <c r="C2250" i="11" s="1"/>
  <c r="AO2250" i="11"/>
  <c r="D2250" i="11" s="1"/>
  <c r="AP2250" i="11"/>
  <c r="E2250" i="11" s="1"/>
  <c r="AQ2250" i="11"/>
  <c r="AR2250" i="11"/>
  <c r="AS2250" i="11"/>
  <c r="AN2251" i="11"/>
  <c r="C2251" i="11" s="1"/>
  <c r="AO2251" i="11"/>
  <c r="D2251" i="11" s="1"/>
  <c r="AP2251" i="11"/>
  <c r="E2251" i="11" s="1"/>
  <c r="AQ2251" i="11"/>
  <c r="AR2251" i="11"/>
  <c r="AS2251" i="11"/>
  <c r="AN2252" i="11"/>
  <c r="C2252" i="11" s="1"/>
  <c r="AO2252" i="11"/>
  <c r="D2252" i="11" s="1"/>
  <c r="AP2252" i="11"/>
  <c r="E2252" i="11" s="1"/>
  <c r="AQ2252" i="11"/>
  <c r="AR2252" i="11"/>
  <c r="AS2252" i="11"/>
  <c r="AN2253" i="11"/>
  <c r="C2253" i="11" s="1"/>
  <c r="AO2253" i="11"/>
  <c r="D2253" i="11" s="1"/>
  <c r="AP2253" i="11"/>
  <c r="E2253" i="11" s="1"/>
  <c r="AQ2253" i="11"/>
  <c r="AR2253" i="11"/>
  <c r="AS2253" i="11"/>
  <c r="AN2254" i="11"/>
  <c r="C2254" i="11" s="1"/>
  <c r="AO2254" i="11"/>
  <c r="D2254" i="11" s="1"/>
  <c r="AP2254" i="11"/>
  <c r="E2254" i="11" s="1"/>
  <c r="AQ2254" i="11"/>
  <c r="AR2254" i="11"/>
  <c r="AS2254" i="11"/>
  <c r="AN2255" i="11"/>
  <c r="C2255" i="11" s="1"/>
  <c r="AO2255" i="11"/>
  <c r="D2255" i="11" s="1"/>
  <c r="AP2255" i="11"/>
  <c r="E2255" i="11" s="1"/>
  <c r="AQ2255" i="11"/>
  <c r="AR2255" i="11"/>
  <c r="AS2255" i="11"/>
  <c r="AN2256" i="11"/>
  <c r="C2256" i="11" s="1"/>
  <c r="AO2256" i="11"/>
  <c r="D2256" i="11" s="1"/>
  <c r="AP2256" i="11"/>
  <c r="E2256" i="11" s="1"/>
  <c r="AQ2256" i="11"/>
  <c r="AR2256" i="11"/>
  <c r="AS2256" i="11"/>
  <c r="AN2257" i="11"/>
  <c r="C2257" i="11" s="1"/>
  <c r="AO2257" i="11"/>
  <c r="D2257" i="11" s="1"/>
  <c r="AP2257" i="11"/>
  <c r="E2257" i="11" s="1"/>
  <c r="AQ2257" i="11"/>
  <c r="AR2257" i="11"/>
  <c r="AS2257" i="11"/>
  <c r="AN2258" i="11"/>
  <c r="C2258" i="11" s="1"/>
  <c r="AO2258" i="11"/>
  <c r="D2258" i="11" s="1"/>
  <c r="AP2258" i="11"/>
  <c r="E2258" i="11" s="1"/>
  <c r="AQ2258" i="11"/>
  <c r="AR2258" i="11"/>
  <c r="AS2258" i="11"/>
  <c r="AN2259" i="11"/>
  <c r="C2259" i="11" s="1"/>
  <c r="AO2259" i="11"/>
  <c r="D2259" i="11" s="1"/>
  <c r="AP2259" i="11"/>
  <c r="E2259" i="11" s="1"/>
  <c r="AQ2259" i="11"/>
  <c r="AR2259" i="11"/>
  <c r="AS2259" i="11"/>
  <c r="AN2260" i="11"/>
  <c r="C2260" i="11" s="1"/>
  <c r="AO2260" i="11"/>
  <c r="D2260" i="11" s="1"/>
  <c r="AP2260" i="11"/>
  <c r="E2260" i="11" s="1"/>
  <c r="AQ2260" i="11"/>
  <c r="AR2260" i="11"/>
  <c r="AS2260" i="11"/>
  <c r="AN2261" i="11"/>
  <c r="C2261" i="11" s="1"/>
  <c r="AO2261" i="11"/>
  <c r="D2261" i="11" s="1"/>
  <c r="AP2261" i="11"/>
  <c r="E2261" i="11" s="1"/>
  <c r="AQ2261" i="11"/>
  <c r="AR2261" i="11"/>
  <c r="AS2261" i="11"/>
  <c r="AN2262" i="11"/>
  <c r="C2262" i="11" s="1"/>
  <c r="AO2262" i="11"/>
  <c r="D2262" i="11" s="1"/>
  <c r="AP2262" i="11"/>
  <c r="E2262" i="11" s="1"/>
  <c r="AQ2262" i="11"/>
  <c r="AR2262" i="11"/>
  <c r="AS2262" i="11"/>
  <c r="AN2263" i="11"/>
  <c r="C2263" i="11" s="1"/>
  <c r="AO2263" i="11"/>
  <c r="D2263" i="11" s="1"/>
  <c r="AP2263" i="11"/>
  <c r="E2263" i="11" s="1"/>
  <c r="AQ2263" i="11"/>
  <c r="AR2263" i="11"/>
  <c r="AS2263" i="11"/>
  <c r="AN2264" i="11"/>
  <c r="C2264" i="11" s="1"/>
  <c r="AO2264" i="11"/>
  <c r="D2264" i="11" s="1"/>
  <c r="AP2264" i="11"/>
  <c r="E2264" i="11" s="1"/>
  <c r="AQ2264" i="11"/>
  <c r="AR2264" i="11"/>
  <c r="AS2264" i="11"/>
  <c r="AN2265" i="11"/>
  <c r="C2265" i="11" s="1"/>
  <c r="AO2265" i="11"/>
  <c r="D2265" i="11" s="1"/>
  <c r="AP2265" i="11"/>
  <c r="E2265" i="11" s="1"/>
  <c r="AQ2265" i="11"/>
  <c r="AR2265" i="11"/>
  <c r="AS2265" i="11"/>
  <c r="AN2266" i="11"/>
  <c r="C2266" i="11" s="1"/>
  <c r="AO2266" i="11"/>
  <c r="D2266" i="11" s="1"/>
  <c r="AP2266" i="11"/>
  <c r="E2266" i="11" s="1"/>
  <c r="AQ2266" i="11"/>
  <c r="AR2266" i="11"/>
  <c r="AS2266" i="11"/>
  <c r="AN2267" i="11"/>
  <c r="C2267" i="11" s="1"/>
  <c r="AO2267" i="11"/>
  <c r="D2267" i="11" s="1"/>
  <c r="AP2267" i="11"/>
  <c r="E2267" i="11" s="1"/>
  <c r="AQ2267" i="11"/>
  <c r="AR2267" i="11"/>
  <c r="AS2267" i="11"/>
  <c r="AN2268" i="11"/>
  <c r="C2268" i="11" s="1"/>
  <c r="AO2268" i="11"/>
  <c r="D2268" i="11" s="1"/>
  <c r="AP2268" i="11"/>
  <c r="E2268" i="11" s="1"/>
  <c r="AQ2268" i="11"/>
  <c r="AR2268" i="11"/>
  <c r="AS2268" i="11"/>
  <c r="AN2269" i="11"/>
  <c r="C2269" i="11" s="1"/>
  <c r="AO2269" i="11"/>
  <c r="D2269" i="11" s="1"/>
  <c r="AP2269" i="11"/>
  <c r="E2269" i="11" s="1"/>
  <c r="AQ2269" i="11"/>
  <c r="AR2269" i="11"/>
  <c r="AS2269" i="11"/>
  <c r="AN2270" i="11"/>
  <c r="C2270" i="11" s="1"/>
  <c r="AO2270" i="11"/>
  <c r="D2270" i="11" s="1"/>
  <c r="AP2270" i="11"/>
  <c r="E2270" i="11" s="1"/>
  <c r="AQ2270" i="11"/>
  <c r="AR2270" i="11"/>
  <c r="AS2270" i="11"/>
  <c r="AN2271" i="11"/>
  <c r="C2271" i="11" s="1"/>
  <c r="AO2271" i="11"/>
  <c r="D2271" i="11" s="1"/>
  <c r="AP2271" i="11"/>
  <c r="E2271" i="11" s="1"/>
  <c r="AQ2271" i="11"/>
  <c r="AR2271" i="11"/>
  <c r="AS2271" i="11"/>
  <c r="AN2272" i="11"/>
  <c r="C2272" i="11" s="1"/>
  <c r="AO2272" i="11"/>
  <c r="D2272" i="11" s="1"/>
  <c r="AP2272" i="11"/>
  <c r="E2272" i="11" s="1"/>
  <c r="AQ2272" i="11"/>
  <c r="AR2272" i="11"/>
  <c r="AS2272" i="11"/>
  <c r="AN2273" i="11"/>
  <c r="C2273" i="11" s="1"/>
  <c r="AO2273" i="11"/>
  <c r="D2273" i="11" s="1"/>
  <c r="AP2273" i="11"/>
  <c r="E2273" i="11" s="1"/>
  <c r="AQ2273" i="11"/>
  <c r="AR2273" i="11"/>
  <c r="AS2273" i="11"/>
  <c r="AN2274" i="11"/>
  <c r="C2274" i="11" s="1"/>
  <c r="AO2274" i="11"/>
  <c r="D2274" i="11" s="1"/>
  <c r="AP2274" i="11"/>
  <c r="E2274" i="11" s="1"/>
  <c r="AQ2274" i="11"/>
  <c r="AR2274" i="11"/>
  <c r="AS2274" i="11"/>
  <c r="AN2275" i="11"/>
  <c r="C2275" i="11" s="1"/>
  <c r="AO2275" i="11"/>
  <c r="D2275" i="11" s="1"/>
  <c r="AP2275" i="11"/>
  <c r="E2275" i="11" s="1"/>
  <c r="AQ2275" i="11"/>
  <c r="AR2275" i="11"/>
  <c r="AS2275" i="11"/>
  <c r="AN2276" i="11"/>
  <c r="C2276" i="11" s="1"/>
  <c r="AO2276" i="11"/>
  <c r="D2276" i="11" s="1"/>
  <c r="AP2276" i="11"/>
  <c r="E2276" i="11" s="1"/>
  <c r="AQ2276" i="11"/>
  <c r="AR2276" i="11"/>
  <c r="AS2276" i="11"/>
  <c r="AN2277" i="11"/>
  <c r="C2277" i="11" s="1"/>
  <c r="AO2277" i="11"/>
  <c r="D2277" i="11" s="1"/>
  <c r="AP2277" i="11"/>
  <c r="E2277" i="11" s="1"/>
  <c r="AQ2277" i="11"/>
  <c r="AR2277" i="11"/>
  <c r="AS2277" i="11"/>
  <c r="AN2278" i="11"/>
  <c r="C2278" i="11" s="1"/>
  <c r="AO2278" i="11"/>
  <c r="D2278" i="11" s="1"/>
  <c r="AP2278" i="11"/>
  <c r="E2278" i="11" s="1"/>
  <c r="AQ2278" i="11"/>
  <c r="AR2278" i="11"/>
  <c r="AS2278" i="11"/>
  <c r="AN2279" i="11"/>
  <c r="C2279" i="11" s="1"/>
  <c r="AO2279" i="11"/>
  <c r="D2279" i="11" s="1"/>
  <c r="AP2279" i="11"/>
  <c r="E2279" i="11" s="1"/>
  <c r="AQ2279" i="11"/>
  <c r="AR2279" i="11"/>
  <c r="AS2279" i="11"/>
  <c r="AN2280" i="11"/>
  <c r="C2280" i="11" s="1"/>
  <c r="AO2280" i="11"/>
  <c r="D2280" i="11" s="1"/>
  <c r="AP2280" i="11"/>
  <c r="E2280" i="11" s="1"/>
  <c r="AQ2280" i="11"/>
  <c r="AR2280" i="11"/>
  <c r="AS2280" i="11"/>
  <c r="AN2281" i="11"/>
  <c r="C2281" i="11" s="1"/>
  <c r="AO2281" i="11"/>
  <c r="D2281" i="11" s="1"/>
  <c r="AP2281" i="11"/>
  <c r="E2281" i="11" s="1"/>
  <c r="AQ2281" i="11"/>
  <c r="AR2281" i="11"/>
  <c r="AS2281" i="11"/>
  <c r="AN2282" i="11"/>
  <c r="C2282" i="11" s="1"/>
  <c r="AO2282" i="11"/>
  <c r="D2282" i="11" s="1"/>
  <c r="AP2282" i="11"/>
  <c r="E2282" i="11" s="1"/>
  <c r="AQ2282" i="11"/>
  <c r="AR2282" i="11"/>
  <c r="AS2282" i="11"/>
  <c r="AN2283" i="11"/>
  <c r="C2283" i="11" s="1"/>
  <c r="AO2283" i="11"/>
  <c r="D2283" i="11" s="1"/>
  <c r="AP2283" i="11"/>
  <c r="E2283" i="11" s="1"/>
  <c r="AQ2283" i="11"/>
  <c r="AR2283" i="11"/>
  <c r="AS2283" i="11"/>
  <c r="AN2284" i="11"/>
  <c r="C2284" i="11" s="1"/>
  <c r="AO2284" i="11"/>
  <c r="D2284" i="11" s="1"/>
  <c r="AP2284" i="11"/>
  <c r="E2284" i="11" s="1"/>
  <c r="AQ2284" i="11"/>
  <c r="AR2284" i="11"/>
  <c r="AS2284" i="11"/>
  <c r="AN2285" i="11"/>
  <c r="C2285" i="11" s="1"/>
  <c r="AO2285" i="11"/>
  <c r="D2285" i="11" s="1"/>
  <c r="AP2285" i="11"/>
  <c r="E2285" i="11" s="1"/>
  <c r="AQ2285" i="11"/>
  <c r="AR2285" i="11"/>
  <c r="AS2285" i="11"/>
  <c r="AN2286" i="11"/>
  <c r="C2286" i="11" s="1"/>
  <c r="AO2286" i="11"/>
  <c r="D2286" i="11" s="1"/>
  <c r="AP2286" i="11"/>
  <c r="E2286" i="11" s="1"/>
  <c r="AQ2286" i="11"/>
  <c r="AR2286" i="11"/>
  <c r="AS2286" i="11"/>
  <c r="AN2287" i="11"/>
  <c r="C2287" i="11" s="1"/>
  <c r="AO2287" i="11"/>
  <c r="D2287" i="11" s="1"/>
  <c r="AP2287" i="11"/>
  <c r="E2287" i="11" s="1"/>
  <c r="AQ2287" i="11"/>
  <c r="AR2287" i="11"/>
  <c r="AS2287" i="11"/>
  <c r="AN2288" i="11"/>
  <c r="C2288" i="11" s="1"/>
  <c r="AO2288" i="11"/>
  <c r="D2288" i="11" s="1"/>
  <c r="AP2288" i="11"/>
  <c r="E2288" i="11" s="1"/>
  <c r="AQ2288" i="11"/>
  <c r="AR2288" i="11"/>
  <c r="AS2288" i="11"/>
  <c r="AN2289" i="11"/>
  <c r="C2289" i="11" s="1"/>
  <c r="AO2289" i="11"/>
  <c r="D2289" i="11" s="1"/>
  <c r="AP2289" i="11"/>
  <c r="E2289" i="11" s="1"/>
  <c r="AQ2289" i="11"/>
  <c r="AR2289" i="11"/>
  <c r="AS2289" i="11"/>
  <c r="AN2290" i="11"/>
  <c r="C2290" i="11" s="1"/>
  <c r="AO2290" i="11"/>
  <c r="D2290" i="11" s="1"/>
  <c r="AP2290" i="11"/>
  <c r="E2290" i="11" s="1"/>
  <c r="AQ2290" i="11"/>
  <c r="AR2290" i="11"/>
  <c r="AS2290" i="11"/>
  <c r="AN2291" i="11"/>
  <c r="C2291" i="11" s="1"/>
  <c r="AO2291" i="11"/>
  <c r="D2291" i="11" s="1"/>
  <c r="AP2291" i="11"/>
  <c r="E2291" i="11" s="1"/>
  <c r="AQ2291" i="11"/>
  <c r="AR2291" i="11"/>
  <c r="AS2291" i="11"/>
  <c r="AN2292" i="11"/>
  <c r="C2292" i="11" s="1"/>
  <c r="AO2292" i="11"/>
  <c r="D2292" i="11" s="1"/>
  <c r="AP2292" i="11"/>
  <c r="E2292" i="11" s="1"/>
  <c r="AQ2292" i="11"/>
  <c r="AR2292" i="11"/>
  <c r="AS2292" i="11"/>
  <c r="AN2293" i="11"/>
  <c r="C2293" i="11" s="1"/>
  <c r="AO2293" i="11"/>
  <c r="D2293" i="11" s="1"/>
  <c r="AP2293" i="11"/>
  <c r="E2293" i="11" s="1"/>
  <c r="AQ2293" i="11"/>
  <c r="AR2293" i="11"/>
  <c r="AS2293" i="11"/>
  <c r="AN2294" i="11"/>
  <c r="C2294" i="11" s="1"/>
  <c r="AO2294" i="11"/>
  <c r="D2294" i="11" s="1"/>
  <c r="AP2294" i="11"/>
  <c r="E2294" i="11" s="1"/>
  <c r="AQ2294" i="11"/>
  <c r="AR2294" i="11"/>
  <c r="AS2294" i="11"/>
  <c r="AN2295" i="11"/>
  <c r="C2295" i="11" s="1"/>
  <c r="AO2295" i="11"/>
  <c r="D2295" i="11" s="1"/>
  <c r="AP2295" i="11"/>
  <c r="E2295" i="11" s="1"/>
  <c r="AQ2295" i="11"/>
  <c r="AR2295" i="11"/>
  <c r="AS2295" i="11"/>
  <c r="AN2296" i="11"/>
  <c r="C2296" i="11" s="1"/>
  <c r="AO2296" i="11"/>
  <c r="D2296" i="11" s="1"/>
  <c r="AP2296" i="11"/>
  <c r="E2296" i="11" s="1"/>
  <c r="AQ2296" i="11"/>
  <c r="AR2296" i="11"/>
  <c r="AS2296" i="11"/>
  <c r="AN2297" i="11"/>
  <c r="C2297" i="11" s="1"/>
  <c r="AO2297" i="11"/>
  <c r="D2297" i="11" s="1"/>
  <c r="AP2297" i="11"/>
  <c r="E2297" i="11" s="1"/>
  <c r="AQ2297" i="11"/>
  <c r="AR2297" i="11"/>
  <c r="AS2297" i="11"/>
  <c r="AN2298" i="11"/>
  <c r="C2298" i="11" s="1"/>
  <c r="AO2298" i="11"/>
  <c r="D2298" i="11" s="1"/>
  <c r="AP2298" i="11"/>
  <c r="E2298" i="11" s="1"/>
  <c r="AQ2298" i="11"/>
  <c r="AR2298" i="11"/>
  <c r="AS2298" i="11"/>
  <c r="AN2299" i="11"/>
  <c r="C2299" i="11" s="1"/>
  <c r="AO2299" i="11"/>
  <c r="D2299" i="11" s="1"/>
  <c r="AP2299" i="11"/>
  <c r="E2299" i="11" s="1"/>
  <c r="AQ2299" i="11"/>
  <c r="AR2299" i="11"/>
  <c r="AS2299" i="11"/>
  <c r="AN2300" i="11"/>
  <c r="C2300" i="11" s="1"/>
  <c r="AO2300" i="11"/>
  <c r="D2300" i="11" s="1"/>
  <c r="AP2300" i="11"/>
  <c r="E2300" i="11" s="1"/>
  <c r="AQ2300" i="11"/>
  <c r="AR2300" i="11"/>
  <c r="AS2300" i="11"/>
  <c r="AN2301" i="11"/>
  <c r="C2301" i="11" s="1"/>
  <c r="AO2301" i="11"/>
  <c r="D2301" i="11" s="1"/>
  <c r="AP2301" i="11"/>
  <c r="E2301" i="11" s="1"/>
  <c r="AQ2301" i="11"/>
  <c r="AR2301" i="11"/>
  <c r="AS2301" i="11"/>
  <c r="AN2302" i="11"/>
  <c r="C2302" i="11" s="1"/>
  <c r="AO2302" i="11"/>
  <c r="D2302" i="11" s="1"/>
  <c r="AP2302" i="11"/>
  <c r="E2302" i="11" s="1"/>
  <c r="AQ2302" i="11"/>
  <c r="AR2302" i="11"/>
  <c r="AS2302" i="11"/>
  <c r="AN2303" i="11"/>
  <c r="C2303" i="11" s="1"/>
  <c r="AO2303" i="11"/>
  <c r="D2303" i="11" s="1"/>
  <c r="AP2303" i="11"/>
  <c r="E2303" i="11" s="1"/>
  <c r="AQ2303" i="11"/>
  <c r="AR2303" i="11"/>
  <c r="AS2303" i="11"/>
  <c r="AN2304" i="11"/>
  <c r="C2304" i="11" s="1"/>
  <c r="AO2304" i="11"/>
  <c r="D2304" i="11" s="1"/>
  <c r="AP2304" i="11"/>
  <c r="E2304" i="11" s="1"/>
  <c r="AQ2304" i="11"/>
  <c r="AR2304" i="11"/>
  <c r="AS2304" i="11"/>
  <c r="AN2305" i="11"/>
  <c r="C2305" i="11" s="1"/>
  <c r="AO2305" i="11"/>
  <c r="D2305" i="11" s="1"/>
  <c r="AP2305" i="11"/>
  <c r="E2305" i="11" s="1"/>
  <c r="AQ2305" i="11"/>
  <c r="AR2305" i="11"/>
  <c r="AS2305" i="11"/>
  <c r="AN2306" i="11"/>
  <c r="C2306" i="11" s="1"/>
  <c r="AO2306" i="11"/>
  <c r="D2306" i="11" s="1"/>
  <c r="AP2306" i="11"/>
  <c r="E2306" i="11" s="1"/>
  <c r="AQ2306" i="11"/>
  <c r="AR2306" i="11"/>
  <c r="AS2306" i="11"/>
  <c r="AN2307" i="11"/>
  <c r="C2307" i="11" s="1"/>
  <c r="AO2307" i="11"/>
  <c r="D2307" i="11" s="1"/>
  <c r="AP2307" i="11"/>
  <c r="E2307" i="11" s="1"/>
  <c r="AQ2307" i="11"/>
  <c r="AR2307" i="11"/>
  <c r="AS2307" i="11"/>
  <c r="AN2308" i="11"/>
  <c r="C2308" i="11" s="1"/>
  <c r="AO2308" i="11"/>
  <c r="D2308" i="11" s="1"/>
  <c r="AP2308" i="11"/>
  <c r="E2308" i="11" s="1"/>
  <c r="AQ2308" i="11"/>
  <c r="AR2308" i="11"/>
  <c r="AS2308" i="11"/>
  <c r="AN2309" i="11"/>
  <c r="C2309" i="11" s="1"/>
  <c r="AO2309" i="11"/>
  <c r="D2309" i="11" s="1"/>
  <c r="AP2309" i="11"/>
  <c r="E2309" i="11" s="1"/>
  <c r="AQ2309" i="11"/>
  <c r="AR2309" i="11"/>
  <c r="AS2309" i="11"/>
  <c r="AN2310" i="11"/>
  <c r="C2310" i="11" s="1"/>
  <c r="AO2310" i="11"/>
  <c r="D2310" i="11" s="1"/>
  <c r="AP2310" i="11"/>
  <c r="E2310" i="11" s="1"/>
  <c r="AQ2310" i="11"/>
  <c r="AR2310" i="11"/>
  <c r="AS2310" i="11"/>
  <c r="AN2311" i="11"/>
  <c r="C2311" i="11" s="1"/>
  <c r="AO2311" i="11"/>
  <c r="D2311" i="11" s="1"/>
  <c r="AP2311" i="11"/>
  <c r="E2311" i="11" s="1"/>
  <c r="AQ2311" i="11"/>
  <c r="AR2311" i="11"/>
  <c r="AS2311" i="11"/>
  <c r="AN2312" i="11"/>
  <c r="C2312" i="11" s="1"/>
  <c r="AO2312" i="11"/>
  <c r="D2312" i="11" s="1"/>
  <c r="AP2312" i="11"/>
  <c r="E2312" i="11" s="1"/>
  <c r="AQ2312" i="11"/>
  <c r="AR2312" i="11"/>
  <c r="AS2312" i="11"/>
  <c r="AN2313" i="11"/>
  <c r="C2313" i="11" s="1"/>
  <c r="AO2313" i="11"/>
  <c r="D2313" i="11" s="1"/>
  <c r="AP2313" i="11"/>
  <c r="E2313" i="11" s="1"/>
  <c r="AQ2313" i="11"/>
  <c r="AR2313" i="11"/>
  <c r="AS2313" i="11"/>
  <c r="AN2314" i="11"/>
  <c r="C2314" i="11" s="1"/>
  <c r="AO2314" i="11"/>
  <c r="D2314" i="11" s="1"/>
  <c r="AP2314" i="11"/>
  <c r="E2314" i="11" s="1"/>
  <c r="AQ2314" i="11"/>
  <c r="AR2314" i="11"/>
  <c r="AS2314" i="11"/>
  <c r="AN2315" i="11"/>
  <c r="C2315" i="11" s="1"/>
  <c r="AO2315" i="11"/>
  <c r="D2315" i="11" s="1"/>
  <c r="AP2315" i="11"/>
  <c r="E2315" i="11" s="1"/>
  <c r="AQ2315" i="11"/>
  <c r="AR2315" i="11"/>
  <c r="AS2315" i="11"/>
  <c r="AN2316" i="11"/>
  <c r="C2316" i="11" s="1"/>
  <c r="AO2316" i="11"/>
  <c r="D2316" i="11" s="1"/>
  <c r="AP2316" i="11"/>
  <c r="E2316" i="11" s="1"/>
  <c r="AQ2316" i="11"/>
  <c r="AR2316" i="11"/>
  <c r="AS2316" i="11"/>
  <c r="AN2317" i="11"/>
  <c r="C2317" i="11" s="1"/>
  <c r="AO2317" i="11"/>
  <c r="D2317" i="11" s="1"/>
  <c r="AP2317" i="11"/>
  <c r="E2317" i="11" s="1"/>
  <c r="AQ2317" i="11"/>
  <c r="AR2317" i="11"/>
  <c r="AS2317" i="11"/>
  <c r="AN2318" i="11"/>
  <c r="C2318" i="11" s="1"/>
  <c r="AO2318" i="11"/>
  <c r="D2318" i="11" s="1"/>
  <c r="AP2318" i="11"/>
  <c r="E2318" i="11" s="1"/>
  <c r="AQ2318" i="11"/>
  <c r="AR2318" i="11"/>
  <c r="AS2318" i="11"/>
  <c r="AN2319" i="11"/>
  <c r="C2319" i="11" s="1"/>
  <c r="AO2319" i="11"/>
  <c r="D2319" i="11" s="1"/>
  <c r="AP2319" i="11"/>
  <c r="E2319" i="11" s="1"/>
  <c r="AQ2319" i="11"/>
  <c r="AR2319" i="11"/>
  <c r="AS2319" i="11"/>
  <c r="AN2320" i="11"/>
  <c r="C2320" i="11" s="1"/>
  <c r="AO2320" i="11"/>
  <c r="D2320" i="11" s="1"/>
  <c r="AP2320" i="11"/>
  <c r="E2320" i="11" s="1"/>
  <c r="AQ2320" i="11"/>
  <c r="AR2320" i="11"/>
  <c r="AS2320" i="11"/>
  <c r="AN2321" i="11"/>
  <c r="C2321" i="11" s="1"/>
  <c r="AO2321" i="11"/>
  <c r="D2321" i="11" s="1"/>
  <c r="AP2321" i="11"/>
  <c r="E2321" i="11" s="1"/>
  <c r="AQ2321" i="11"/>
  <c r="AR2321" i="11"/>
  <c r="AS2321" i="11"/>
  <c r="AN2322" i="11"/>
  <c r="C2322" i="11" s="1"/>
  <c r="AO2322" i="11"/>
  <c r="D2322" i="11" s="1"/>
  <c r="AP2322" i="11"/>
  <c r="E2322" i="11" s="1"/>
  <c r="AQ2322" i="11"/>
  <c r="AR2322" i="11"/>
  <c r="AS2322" i="11"/>
  <c r="AN2323" i="11"/>
  <c r="C2323" i="11" s="1"/>
  <c r="AO2323" i="11"/>
  <c r="D2323" i="11" s="1"/>
  <c r="AP2323" i="11"/>
  <c r="E2323" i="11" s="1"/>
  <c r="AQ2323" i="11"/>
  <c r="AR2323" i="11"/>
  <c r="AS2323" i="11"/>
  <c r="AN2324" i="11"/>
  <c r="C2324" i="11" s="1"/>
  <c r="AO2324" i="11"/>
  <c r="D2324" i="11" s="1"/>
  <c r="AP2324" i="11"/>
  <c r="E2324" i="11" s="1"/>
  <c r="AQ2324" i="11"/>
  <c r="AR2324" i="11"/>
  <c r="AS2324" i="11"/>
  <c r="AN2325" i="11"/>
  <c r="C2325" i="11" s="1"/>
  <c r="AO2325" i="11"/>
  <c r="D2325" i="11" s="1"/>
  <c r="AP2325" i="11"/>
  <c r="E2325" i="11" s="1"/>
  <c r="AQ2325" i="11"/>
  <c r="AR2325" i="11"/>
  <c r="AS2325" i="11"/>
  <c r="AN2326" i="11"/>
  <c r="C2326" i="11" s="1"/>
  <c r="AO2326" i="11"/>
  <c r="D2326" i="11" s="1"/>
  <c r="AP2326" i="11"/>
  <c r="E2326" i="11" s="1"/>
  <c r="AQ2326" i="11"/>
  <c r="AR2326" i="11"/>
  <c r="AS2326" i="11"/>
  <c r="AN2327" i="11"/>
  <c r="C2327" i="11" s="1"/>
  <c r="AO2327" i="11"/>
  <c r="D2327" i="11" s="1"/>
  <c r="AP2327" i="11"/>
  <c r="E2327" i="11" s="1"/>
  <c r="AQ2327" i="11"/>
  <c r="AR2327" i="11"/>
  <c r="AS2327" i="11"/>
  <c r="AN2328" i="11"/>
  <c r="C2328" i="11" s="1"/>
  <c r="AO2328" i="11"/>
  <c r="D2328" i="11" s="1"/>
  <c r="AP2328" i="11"/>
  <c r="E2328" i="11" s="1"/>
  <c r="AQ2328" i="11"/>
  <c r="AR2328" i="11"/>
  <c r="AS2328" i="11"/>
  <c r="AN2329" i="11"/>
  <c r="C2329" i="11" s="1"/>
  <c r="AO2329" i="11"/>
  <c r="D2329" i="11" s="1"/>
  <c r="AP2329" i="11"/>
  <c r="E2329" i="11" s="1"/>
  <c r="AQ2329" i="11"/>
  <c r="AR2329" i="11"/>
  <c r="AS2329" i="11"/>
  <c r="AN2330" i="11"/>
  <c r="C2330" i="11" s="1"/>
  <c r="AO2330" i="11"/>
  <c r="D2330" i="11" s="1"/>
  <c r="AP2330" i="11"/>
  <c r="E2330" i="11" s="1"/>
  <c r="AQ2330" i="11"/>
  <c r="AR2330" i="11"/>
  <c r="AS2330" i="11"/>
  <c r="AN2331" i="11"/>
  <c r="C2331" i="11" s="1"/>
  <c r="AO2331" i="11"/>
  <c r="D2331" i="11" s="1"/>
  <c r="AP2331" i="11"/>
  <c r="E2331" i="11" s="1"/>
  <c r="AQ2331" i="11"/>
  <c r="AR2331" i="11"/>
  <c r="AS2331" i="11"/>
  <c r="AN2332" i="11"/>
  <c r="C2332" i="11" s="1"/>
  <c r="AO2332" i="11"/>
  <c r="D2332" i="11" s="1"/>
  <c r="AP2332" i="11"/>
  <c r="E2332" i="11" s="1"/>
  <c r="AQ2332" i="11"/>
  <c r="AR2332" i="11"/>
  <c r="AS2332" i="11"/>
  <c r="AN2333" i="11"/>
  <c r="C2333" i="11" s="1"/>
  <c r="AO2333" i="11"/>
  <c r="D2333" i="11" s="1"/>
  <c r="AP2333" i="11"/>
  <c r="E2333" i="11" s="1"/>
  <c r="AQ2333" i="11"/>
  <c r="AR2333" i="11"/>
  <c r="AS2333" i="11"/>
  <c r="AN2334" i="11"/>
  <c r="C2334" i="11" s="1"/>
  <c r="AO2334" i="11"/>
  <c r="D2334" i="11" s="1"/>
  <c r="AP2334" i="11"/>
  <c r="E2334" i="11" s="1"/>
  <c r="AQ2334" i="11"/>
  <c r="AR2334" i="11"/>
  <c r="AS2334" i="11"/>
  <c r="AN2335" i="11"/>
  <c r="C2335" i="11" s="1"/>
  <c r="AO2335" i="11"/>
  <c r="D2335" i="11" s="1"/>
  <c r="AP2335" i="11"/>
  <c r="E2335" i="11" s="1"/>
  <c r="AQ2335" i="11"/>
  <c r="AR2335" i="11"/>
  <c r="AS2335" i="11"/>
  <c r="AN2336" i="11"/>
  <c r="C2336" i="11" s="1"/>
  <c r="AO2336" i="11"/>
  <c r="D2336" i="11" s="1"/>
  <c r="AP2336" i="11"/>
  <c r="E2336" i="11" s="1"/>
  <c r="AQ2336" i="11"/>
  <c r="AR2336" i="11"/>
  <c r="AS2336" i="11"/>
  <c r="AN2337" i="11"/>
  <c r="C2337" i="11" s="1"/>
  <c r="AO2337" i="11"/>
  <c r="D2337" i="11" s="1"/>
  <c r="AP2337" i="11"/>
  <c r="E2337" i="11" s="1"/>
  <c r="AQ2337" i="11"/>
  <c r="AR2337" i="11"/>
  <c r="AS2337" i="11"/>
  <c r="AN2338" i="11"/>
  <c r="C2338" i="11" s="1"/>
  <c r="AO2338" i="11"/>
  <c r="D2338" i="11" s="1"/>
  <c r="AP2338" i="11"/>
  <c r="E2338" i="11" s="1"/>
  <c r="AQ2338" i="11"/>
  <c r="AR2338" i="11"/>
  <c r="AS2338" i="11"/>
  <c r="AN2339" i="11"/>
  <c r="C2339" i="11" s="1"/>
  <c r="AO2339" i="11"/>
  <c r="D2339" i="11" s="1"/>
  <c r="AP2339" i="11"/>
  <c r="E2339" i="11" s="1"/>
  <c r="AQ2339" i="11"/>
  <c r="AR2339" i="11"/>
  <c r="AS2339" i="11"/>
  <c r="AN2340" i="11"/>
  <c r="C2340" i="11" s="1"/>
  <c r="AO2340" i="11"/>
  <c r="D2340" i="11" s="1"/>
  <c r="AP2340" i="11"/>
  <c r="E2340" i="11" s="1"/>
  <c r="AQ2340" i="11"/>
  <c r="AR2340" i="11"/>
  <c r="AS2340" i="11"/>
  <c r="AN2341" i="11"/>
  <c r="C2341" i="11" s="1"/>
  <c r="AO2341" i="11"/>
  <c r="D2341" i="11" s="1"/>
  <c r="AP2341" i="11"/>
  <c r="E2341" i="11" s="1"/>
  <c r="AQ2341" i="11"/>
  <c r="AR2341" i="11"/>
  <c r="AS2341" i="11"/>
  <c r="AN2342" i="11"/>
  <c r="C2342" i="11" s="1"/>
  <c r="AO2342" i="11"/>
  <c r="D2342" i="11" s="1"/>
  <c r="AP2342" i="11"/>
  <c r="E2342" i="11" s="1"/>
  <c r="AQ2342" i="11"/>
  <c r="AR2342" i="11"/>
  <c r="AS2342" i="11"/>
  <c r="AN2343" i="11"/>
  <c r="C2343" i="11" s="1"/>
  <c r="AO2343" i="11"/>
  <c r="D2343" i="11" s="1"/>
  <c r="AP2343" i="11"/>
  <c r="E2343" i="11" s="1"/>
  <c r="AQ2343" i="11"/>
  <c r="AR2343" i="11"/>
  <c r="AS2343" i="11"/>
  <c r="AN2344" i="11"/>
  <c r="C2344" i="11" s="1"/>
  <c r="AO2344" i="11"/>
  <c r="D2344" i="11" s="1"/>
  <c r="AP2344" i="11"/>
  <c r="E2344" i="11" s="1"/>
  <c r="AQ2344" i="11"/>
  <c r="AR2344" i="11"/>
  <c r="AS2344" i="11"/>
  <c r="AN2345" i="11"/>
  <c r="C2345" i="11" s="1"/>
  <c r="AO2345" i="11"/>
  <c r="D2345" i="11" s="1"/>
  <c r="AP2345" i="11"/>
  <c r="E2345" i="11" s="1"/>
  <c r="AQ2345" i="11"/>
  <c r="AR2345" i="11"/>
  <c r="AS2345" i="11"/>
  <c r="AN2346" i="11"/>
  <c r="C2346" i="11" s="1"/>
  <c r="AO2346" i="11"/>
  <c r="D2346" i="11" s="1"/>
  <c r="AP2346" i="11"/>
  <c r="E2346" i="11" s="1"/>
  <c r="AQ2346" i="11"/>
  <c r="AR2346" i="11"/>
  <c r="AS2346" i="11"/>
  <c r="AN2347" i="11"/>
  <c r="C2347" i="11" s="1"/>
  <c r="AO2347" i="11"/>
  <c r="D2347" i="11" s="1"/>
  <c r="AP2347" i="11"/>
  <c r="E2347" i="11" s="1"/>
  <c r="AQ2347" i="11"/>
  <c r="AR2347" i="11"/>
  <c r="AS2347" i="11"/>
  <c r="AN2348" i="11"/>
  <c r="C2348" i="11" s="1"/>
  <c r="AO2348" i="11"/>
  <c r="D2348" i="11" s="1"/>
  <c r="AP2348" i="11"/>
  <c r="E2348" i="11" s="1"/>
  <c r="AQ2348" i="11"/>
  <c r="AR2348" i="11"/>
  <c r="AS2348" i="11"/>
  <c r="AN2349" i="11"/>
  <c r="C2349" i="11" s="1"/>
  <c r="AO2349" i="11"/>
  <c r="D2349" i="11" s="1"/>
  <c r="AP2349" i="11"/>
  <c r="E2349" i="11" s="1"/>
  <c r="AQ2349" i="11"/>
  <c r="AR2349" i="11"/>
  <c r="AS2349" i="11"/>
  <c r="AN2350" i="11"/>
  <c r="C2350" i="11" s="1"/>
  <c r="AO2350" i="11"/>
  <c r="D2350" i="11" s="1"/>
  <c r="AP2350" i="11"/>
  <c r="E2350" i="11" s="1"/>
  <c r="AQ2350" i="11"/>
  <c r="AR2350" i="11"/>
  <c r="AS2350" i="11"/>
  <c r="AN2351" i="11"/>
  <c r="C2351" i="11" s="1"/>
  <c r="AO2351" i="11"/>
  <c r="D2351" i="11" s="1"/>
  <c r="AP2351" i="11"/>
  <c r="E2351" i="11" s="1"/>
  <c r="AQ2351" i="11"/>
  <c r="AR2351" i="11"/>
  <c r="AS2351" i="11"/>
  <c r="AN2352" i="11"/>
  <c r="C2352" i="11" s="1"/>
  <c r="AO2352" i="11"/>
  <c r="D2352" i="11" s="1"/>
  <c r="AP2352" i="11"/>
  <c r="E2352" i="11" s="1"/>
  <c r="AQ2352" i="11"/>
  <c r="AR2352" i="11"/>
  <c r="AS2352" i="11"/>
  <c r="AN2353" i="11"/>
  <c r="C2353" i="11" s="1"/>
  <c r="AO2353" i="11"/>
  <c r="D2353" i="11" s="1"/>
  <c r="AP2353" i="11"/>
  <c r="E2353" i="11" s="1"/>
  <c r="AQ2353" i="11"/>
  <c r="AR2353" i="11"/>
  <c r="AS2353" i="11"/>
  <c r="AN2354" i="11"/>
  <c r="C2354" i="11" s="1"/>
  <c r="AO2354" i="11"/>
  <c r="D2354" i="11" s="1"/>
  <c r="AP2354" i="11"/>
  <c r="E2354" i="11" s="1"/>
  <c r="AQ2354" i="11"/>
  <c r="AR2354" i="11"/>
  <c r="AS2354" i="11"/>
  <c r="AN2355" i="11"/>
  <c r="C2355" i="11" s="1"/>
  <c r="AO2355" i="11"/>
  <c r="D2355" i="11" s="1"/>
  <c r="AP2355" i="11"/>
  <c r="E2355" i="11" s="1"/>
  <c r="AQ2355" i="11"/>
  <c r="AR2355" i="11"/>
  <c r="AS2355" i="11"/>
  <c r="AN2356" i="11"/>
  <c r="C2356" i="11" s="1"/>
  <c r="AO2356" i="11"/>
  <c r="D2356" i="11" s="1"/>
  <c r="AP2356" i="11"/>
  <c r="E2356" i="11" s="1"/>
  <c r="AQ2356" i="11"/>
  <c r="AR2356" i="11"/>
  <c r="AS2356" i="11"/>
  <c r="AN2357" i="11"/>
  <c r="C2357" i="11" s="1"/>
  <c r="AO2357" i="11"/>
  <c r="D2357" i="11" s="1"/>
  <c r="AP2357" i="11"/>
  <c r="E2357" i="11" s="1"/>
  <c r="AQ2357" i="11"/>
  <c r="AR2357" i="11"/>
  <c r="AS2357" i="11"/>
  <c r="AN2358" i="11"/>
  <c r="C2358" i="11" s="1"/>
  <c r="AO2358" i="11"/>
  <c r="D2358" i="11" s="1"/>
  <c r="AP2358" i="11"/>
  <c r="E2358" i="11" s="1"/>
  <c r="AQ2358" i="11"/>
  <c r="AR2358" i="11"/>
  <c r="AS2358" i="11"/>
  <c r="AN2359" i="11"/>
  <c r="C2359" i="11" s="1"/>
  <c r="AO2359" i="11"/>
  <c r="D2359" i="11" s="1"/>
  <c r="AP2359" i="11"/>
  <c r="E2359" i="11" s="1"/>
  <c r="AQ2359" i="11"/>
  <c r="AR2359" i="11"/>
  <c r="AS2359" i="11"/>
  <c r="AN2360" i="11"/>
  <c r="C2360" i="11" s="1"/>
  <c r="AO2360" i="11"/>
  <c r="D2360" i="11" s="1"/>
  <c r="AP2360" i="11"/>
  <c r="E2360" i="11" s="1"/>
  <c r="AQ2360" i="11"/>
  <c r="AR2360" i="11"/>
  <c r="AS2360" i="11"/>
  <c r="AN2361" i="11"/>
  <c r="C2361" i="11" s="1"/>
  <c r="AO2361" i="11"/>
  <c r="D2361" i="11" s="1"/>
  <c r="AP2361" i="11"/>
  <c r="E2361" i="11" s="1"/>
  <c r="AQ2361" i="11"/>
  <c r="AR2361" i="11"/>
  <c r="AS2361" i="11"/>
  <c r="AN2362" i="11"/>
  <c r="C2362" i="11" s="1"/>
  <c r="AO2362" i="11"/>
  <c r="D2362" i="11" s="1"/>
  <c r="AP2362" i="11"/>
  <c r="E2362" i="11" s="1"/>
  <c r="AQ2362" i="11"/>
  <c r="AR2362" i="11"/>
  <c r="AS2362" i="11"/>
  <c r="AN2363" i="11"/>
  <c r="C2363" i="11" s="1"/>
  <c r="AO2363" i="11"/>
  <c r="D2363" i="11" s="1"/>
  <c r="AP2363" i="11"/>
  <c r="E2363" i="11" s="1"/>
  <c r="AQ2363" i="11"/>
  <c r="AR2363" i="11"/>
  <c r="AS2363" i="11"/>
  <c r="AN2364" i="11"/>
  <c r="C2364" i="11" s="1"/>
  <c r="AO2364" i="11"/>
  <c r="D2364" i="11" s="1"/>
  <c r="AP2364" i="11"/>
  <c r="E2364" i="11" s="1"/>
  <c r="AQ2364" i="11"/>
  <c r="AR2364" i="11"/>
  <c r="AS2364" i="11"/>
  <c r="AN2365" i="11"/>
  <c r="C2365" i="11" s="1"/>
  <c r="AO2365" i="11"/>
  <c r="D2365" i="11" s="1"/>
  <c r="AP2365" i="11"/>
  <c r="E2365" i="11" s="1"/>
  <c r="AQ2365" i="11"/>
  <c r="AR2365" i="11"/>
  <c r="AS2365" i="11"/>
  <c r="AN2366" i="11"/>
  <c r="C2366" i="11" s="1"/>
  <c r="AO2366" i="11"/>
  <c r="D2366" i="11" s="1"/>
  <c r="AP2366" i="11"/>
  <c r="E2366" i="11" s="1"/>
  <c r="AQ2366" i="11"/>
  <c r="AR2366" i="11"/>
  <c r="AS2366" i="11"/>
  <c r="AN2367" i="11"/>
  <c r="C2367" i="11" s="1"/>
  <c r="AO2367" i="11"/>
  <c r="D2367" i="11" s="1"/>
  <c r="AP2367" i="11"/>
  <c r="E2367" i="11" s="1"/>
  <c r="AQ2367" i="11"/>
  <c r="AR2367" i="11"/>
  <c r="AS2367" i="11"/>
  <c r="AN2368" i="11"/>
  <c r="C2368" i="11" s="1"/>
  <c r="AO2368" i="11"/>
  <c r="D2368" i="11" s="1"/>
  <c r="AP2368" i="11"/>
  <c r="E2368" i="11" s="1"/>
  <c r="AQ2368" i="11"/>
  <c r="AR2368" i="11"/>
  <c r="AS2368" i="11"/>
  <c r="AN2369" i="11"/>
  <c r="C2369" i="11" s="1"/>
  <c r="AO2369" i="11"/>
  <c r="D2369" i="11" s="1"/>
  <c r="AP2369" i="11"/>
  <c r="E2369" i="11" s="1"/>
  <c r="AQ2369" i="11"/>
  <c r="AR2369" i="11"/>
  <c r="AS2369" i="11"/>
  <c r="AN2370" i="11"/>
  <c r="C2370" i="11" s="1"/>
  <c r="AO2370" i="11"/>
  <c r="D2370" i="11" s="1"/>
  <c r="AP2370" i="11"/>
  <c r="E2370" i="11" s="1"/>
  <c r="AQ2370" i="11"/>
  <c r="AR2370" i="11"/>
  <c r="AS2370" i="11"/>
  <c r="AN2371" i="11"/>
  <c r="C2371" i="11" s="1"/>
  <c r="AO2371" i="11"/>
  <c r="D2371" i="11" s="1"/>
  <c r="AP2371" i="11"/>
  <c r="E2371" i="11" s="1"/>
  <c r="AQ2371" i="11"/>
  <c r="AR2371" i="11"/>
  <c r="AS2371" i="11"/>
  <c r="AN2372" i="11"/>
  <c r="C2372" i="11" s="1"/>
  <c r="AO2372" i="11"/>
  <c r="D2372" i="11" s="1"/>
  <c r="AP2372" i="11"/>
  <c r="E2372" i="11" s="1"/>
  <c r="AQ2372" i="11"/>
  <c r="AR2372" i="11"/>
  <c r="AS2372" i="11"/>
  <c r="AN2373" i="11"/>
  <c r="C2373" i="11" s="1"/>
  <c r="AO2373" i="11"/>
  <c r="D2373" i="11" s="1"/>
  <c r="AP2373" i="11"/>
  <c r="E2373" i="11" s="1"/>
  <c r="AQ2373" i="11"/>
  <c r="AR2373" i="11"/>
  <c r="AS2373" i="11"/>
  <c r="AN2374" i="11"/>
  <c r="C2374" i="11" s="1"/>
  <c r="AO2374" i="11"/>
  <c r="D2374" i="11" s="1"/>
  <c r="AP2374" i="11"/>
  <c r="E2374" i="11" s="1"/>
  <c r="AQ2374" i="11"/>
  <c r="AR2374" i="11"/>
  <c r="AS2374" i="11"/>
  <c r="AN2375" i="11"/>
  <c r="C2375" i="11" s="1"/>
  <c r="AO2375" i="11"/>
  <c r="D2375" i="11" s="1"/>
  <c r="AP2375" i="11"/>
  <c r="E2375" i="11" s="1"/>
  <c r="AQ2375" i="11"/>
  <c r="AR2375" i="11"/>
  <c r="AS2375" i="11"/>
  <c r="AN2376" i="11"/>
  <c r="C2376" i="11" s="1"/>
  <c r="AO2376" i="11"/>
  <c r="D2376" i="11" s="1"/>
  <c r="AP2376" i="11"/>
  <c r="E2376" i="11" s="1"/>
  <c r="AQ2376" i="11"/>
  <c r="AR2376" i="11"/>
  <c r="AS2376" i="11"/>
  <c r="AN2377" i="11"/>
  <c r="C2377" i="11" s="1"/>
  <c r="AO2377" i="11"/>
  <c r="D2377" i="11" s="1"/>
  <c r="AP2377" i="11"/>
  <c r="E2377" i="11" s="1"/>
  <c r="AQ2377" i="11"/>
  <c r="AR2377" i="11"/>
  <c r="AS2377" i="11"/>
  <c r="AN2378" i="11"/>
  <c r="C2378" i="11" s="1"/>
  <c r="AO2378" i="11"/>
  <c r="D2378" i="11" s="1"/>
  <c r="AP2378" i="11"/>
  <c r="E2378" i="11" s="1"/>
  <c r="AQ2378" i="11"/>
  <c r="AR2378" i="11"/>
  <c r="AS2378" i="11"/>
  <c r="AN2379" i="11"/>
  <c r="C2379" i="11" s="1"/>
  <c r="AO2379" i="11"/>
  <c r="D2379" i="11" s="1"/>
  <c r="AP2379" i="11"/>
  <c r="E2379" i="11" s="1"/>
  <c r="AQ2379" i="11"/>
  <c r="AR2379" i="11"/>
  <c r="AS2379" i="11"/>
  <c r="AN2380" i="11"/>
  <c r="C2380" i="11" s="1"/>
  <c r="AO2380" i="11"/>
  <c r="D2380" i="11" s="1"/>
  <c r="AP2380" i="11"/>
  <c r="E2380" i="11" s="1"/>
  <c r="AQ2380" i="11"/>
  <c r="AR2380" i="11"/>
  <c r="AS2380" i="11"/>
  <c r="AN2381" i="11"/>
  <c r="C2381" i="11" s="1"/>
  <c r="AO2381" i="11"/>
  <c r="D2381" i="11" s="1"/>
  <c r="AP2381" i="11"/>
  <c r="E2381" i="11" s="1"/>
  <c r="AQ2381" i="11"/>
  <c r="AR2381" i="11"/>
  <c r="AS2381" i="11"/>
  <c r="AN2382" i="11"/>
  <c r="C2382" i="11" s="1"/>
  <c r="AO2382" i="11"/>
  <c r="D2382" i="11" s="1"/>
  <c r="AP2382" i="11"/>
  <c r="E2382" i="11" s="1"/>
  <c r="AQ2382" i="11"/>
  <c r="AR2382" i="11"/>
  <c r="AS2382" i="11"/>
  <c r="AN2383" i="11"/>
  <c r="C2383" i="11" s="1"/>
  <c r="AO2383" i="11"/>
  <c r="D2383" i="11" s="1"/>
  <c r="AP2383" i="11"/>
  <c r="E2383" i="11" s="1"/>
  <c r="AQ2383" i="11"/>
  <c r="AR2383" i="11"/>
  <c r="AS2383" i="11"/>
  <c r="AN2384" i="11"/>
  <c r="C2384" i="11" s="1"/>
  <c r="AO2384" i="11"/>
  <c r="D2384" i="11" s="1"/>
  <c r="AP2384" i="11"/>
  <c r="E2384" i="11" s="1"/>
  <c r="AQ2384" i="11"/>
  <c r="AR2384" i="11"/>
  <c r="AS2384" i="11"/>
  <c r="AN2385" i="11"/>
  <c r="C2385" i="11" s="1"/>
  <c r="AO2385" i="11"/>
  <c r="D2385" i="11" s="1"/>
  <c r="AP2385" i="11"/>
  <c r="E2385" i="11" s="1"/>
  <c r="AQ2385" i="11"/>
  <c r="AR2385" i="11"/>
  <c r="AS2385" i="11"/>
  <c r="AN2386" i="11"/>
  <c r="C2386" i="11" s="1"/>
  <c r="AO2386" i="11"/>
  <c r="D2386" i="11" s="1"/>
  <c r="AP2386" i="11"/>
  <c r="E2386" i="11" s="1"/>
  <c r="AQ2386" i="11"/>
  <c r="AR2386" i="11"/>
  <c r="AS2386" i="11"/>
  <c r="AN2387" i="11"/>
  <c r="C2387" i="11" s="1"/>
  <c r="AO2387" i="11"/>
  <c r="D2387" i="11" s="1"/>
  <c r="AP2387" i="11"/>
  <c r="E2387" i="11" s="1"/>
  <c r="AQ2387" i="11"/>
  <c r="AR2387" i="11"/>
  <c r="AS2387" i="11"/>
  <c r="AN2388" i="11"/>
  <c r="C2388" i="11" s="1"/>
  <c r="AO2388" i="11"/>
  <c r="D2388" i="11" s="1"/>
  <c r="AP2388" i="11"/>
  <c r="E2388" i="11" s="1"/>
  <c r="AQ2388" i="11"/>
  <c r="AR2388" i="11"/>
  <c r="AS2388" i="11"/>
  <c r="AN2389" i="11"/>
  <c r="C2389" i="11" s="1"/>
  <c r="AO2389" i="11"/>
  <c r="D2389" i="11" s="1"/>
  <c r="AP2389" i="11"/>
  <c r="E2389" i="11" s="1"/>
  <c r="AQ2389" i="11"/>
  <c r="AR2389" i="11"/>
  <c r="AS2389" i="11"/>
  <c r="AN2390" i="11"/>
  <c r="C2390" i="11" s="1"/>
  <c r="AO2390" i="11"/>
  <c r="D2390" i="11" s="1"/>
  <c r="AP2390" i="11"/>
  <c r="E2390" i="11" s="1"/>
  <c r="AQ2390" i="11"/>
  <c r="AR2390" i="11"/>
  <c r="AS2390" i="11"/>
  <c r="AN2391" i="11"/>
  <c r="C2391" i="11" s="1"/>
  <c r="AO2391" i="11"/>
  <c r="D2391" i="11" s="1"/>
  <c r="AP2391" i="11"/>
  <c r="E2391" i="11" s="1"/>
  <c r="AQ2391" i="11"/>
  <c r="AR2391" i="11"/>
  <c r="AS2391" i="11"/>
  <c r="AN2392" i="11"/>
  <c r="C2392" i="11" s="1"/>
  <c r="AO2392" i="11"/>
  <c r="D2392" i="11" s="1"/>
  <c r="AP2392" i="11"/>
  <c r="E2392" i="11" s="1"/>
  <c r="AQ2392" i="11"/>
  <c r="AR2392" i="11"/>
  <c r="AS2392" i="11"/>
  <c r="AN2393" i="11"/>
  <c r="C2393" i="11" s="1"/>
  <c r="AO2393" i="11"/>
  <c r="D2393" i="11" s="1"/>
  <c r="AP2393" i="11"/>
  <c r="E2393" i="11" s="1"/>
  <c r="AQ2393" i="11"/>
  <c r="AR2393" i="11"/>
  <c r="AS2393" i="11"/>
  <c r="AN2394" i="11"/>
  <c r="C2394" i="11" s="1"/>
  <c r="AO2394" i="11"/>
  <c r="D2394" i="11" s="1"/>
  <c r="AP2394" i="11"/>
  <c r="E2394" i="11" s="1"/>
  <c r="AQ2394" i="11"/>
  <c r="AR2394" i="11"/>
  <c r="AS2394" i="11"/>
  <c r="AN2395" i="11"/>
  <c r="C2395" i="11" s="1"/>
  <c r="AO2395" i="11"/>
  <c r="D2395" i="11" s="1"/>
  <c r="AP2395" i="11"/>
  <c r="E2395" i="11" s="1"/>
  <c r="AQ2395" i="11"/>
  <c r="AR2395" i="11"/>
  <c r="AS2395" i="11"/>
  <c r="AN2396" i="11"/>
  <c r="C2396" i="11" s="1"/>
  <c r="AO2396" i="11"/>
  <c r="D2396" i="11" s="1"/>
  <c r="AP2396" i="11"/>
  <c r="E2396" i="11" s="1"/>
  <c r="AQ2396" i="11"/>
  <c r="AR2396" i="11"/>
  <c r="AS2396" i="11"/>
  <c r="AN2397" i="11"/>
  <c r="C2397" i="11" s="1"/>
  <c r="AO2397" i="11"/>
  <c r="D2397" i="11" s="1"/>
  <c r="AP2397" i="11"/>
  <c r="E2397" i="11" s="1"/>
  <c r="AQ2397" i="11"/>
  <c r="AR2397" i="11"/>
  <c r="AS2397" i="11"/>
  <c r="AN2398" i="11"/>
  <c r="C2398" i="11" s="1"/>
  <c r="AO2398" i="11"/>
  <c r="D2398" i="11" s="1"/>
  <c r="AP2398" i="11"/>
  <c r="E2398" i="11" s="1"/>
  <c r="AQ2398" i="11"/>
  <c r="AR2398" i="11"/>
  <c r="AS2398" i="11"/>
  <c r="AN2399" i="11"/>
  <c r="C2399" i="11" s="1"/>
  <c r="AO2399" i="11"/>
  <c r="D2399" i="11" s="1"/>
  <c r="AP2399" i="11"/>
  <c r="E2399" i="11" s="1"/>
  <c r="AQ2399" i="11"/>
  <c r="AR2399" i="11"/>
  <c r="AS2399" i="11"/>
  <c r="AN2400" i="11"/>
  <c r="C2400" i="11" s="1"/>
  <c r="AO2400" i="11"/>
  <c r="D2400" i="11" s="1"/>
  <c r="AP2400" i="11"/>
  <c r="E2400" i="11" s="1"/>
  <c r="AQ2400" i="11"/>
  <c r="AR2400" i="11"/>
  <c r="AS2400" i="11"/>
  <c r="AN2401" i="11"/>
  <c r="C2401" i="11" s="1"/>
  <c r="AO2401" i="11"/>
  <c r="D2401" i="11" s="1"/>
  <c r="AP2401" i="11"/>
  <c r="E2401" i="11" s="1"/>
  <c r="AQ2401" i="11"/>
  <c r="AR2401" i="11"/>
  <c r="AS2401" i="11"/>
  <c r="AN2402" i="11"/>
  <c r="C2402" i="11" s="1"/>
  <c r="AO2402" i="11"/>
  <c r="D2402" i="11" s="1"/>
  <c r="AP2402" i="11"/>
  <c r="E2402" i="11" s="1"/>
  <c r="AQ2402" i="11"/>
  <c r="AR2402" i="11"/>
  <c r="AS2402" i="11"/>
  <c r="AN2403" i="11"/>
  <c r="C2403" i="11" s="1"/>
  <c r="AO2403" i="11"/>
  <c r="D2403" i="11" s="1"/>
  <c r="AP2403" i="11"/>
  <c r="E2403" i="11" s="1"/>
  <c r="AQ2403" i="11"/>
  <c r="AR2403" i="11"/>
  <c r="AS2403" i="11"/>
  <c r="AN2404" i="11"/>
  <c r="C2404" i="11" s="1"/>
  <c r="AO2404" i="11"/>
  <c r="D2404" i="11" s="1"/>
  <c r="AP2404" i="11"/>
  <c r="E2404" i="11" s="1"/>
  <c r="AQ2404" i="11"/>
  <c r="AR2404" i="11"/>
  <c r="AS2404" i="11"/>
  <c r="AN2405" i="11"/>
  <c r="C2405" i="11" s="1"/>
  <c r="AO2405" i="11"/>
  <c r="D2405" i="11" s="1"/>
  <c r="AP2405" i="11"/>
  <c r="E2405" i="11" s="1"/>
  <c r="AQ2405" i="11"/>
  <c r="AR2405" i="11"/>
  <c r="AS2405" i="11"/>
  <c r="AN2406" i="11"/>
  <c r="C2406" i="11" s="1"/>
  <c r="AO2406" i="11"/>
  <c r="D2406" i="11" s="1"/>
  <c r="AP2406" i="11"/>
  <c r="E2406" i="11" s="1"/>
  <c r="AQ2406" i="11"/>
  <c r="AR2406" i="11"/>
  <c r="AS2406" i="11"/>
  <c r="AN2407" i="11"/>
  <c r="C2407" i="11" s="1"/>
  <c r="AO2407" i="11"/>
  <c r="D2407" i="11" s="1"/>
  <c r="AP2407" i="11"/>
  <c r="E2407" i="11" s="1"/>
  <c r="AQ2407" i="11"/>
  <c r="AR2407" i="11"/>
  <c r="AS2407" i="11"/>
  <c r="AN2408" i="11"/>
  <c r="C2408" i="11" s="1"/>
  <c r="AO2408" i="11"/>
  <c r="D2408" i="11" s="1"/>
  <c r="AP2408" i="11"/>
  <c r="E2408" i="11" s="1"/>
  <c r="AQ2408" i="11"/>
  <c r="AR2408" i="11"/>
  <c r="AS2408" i="11"/>
  <c r="AN2409" i="11"/>
  <c r="C2409" i="11" s="1"/>
  <c r="AO2409" i="11"/>
  <c r="D2409" i="11" s="1"/>
  <c r="AP2409" i="11"/>
  <c r="E2409" i="11" s="1"/>
  <c r="AQ2409" i="11"/>
  <c r="AR2409" i="11"/>
  <c r="AS2409" i="11"/>
  <c r="AN2410" i="11"/>
  <c r="C2410" i="11" s="1"/>
  <c r="AO2410" i="11"/>
  <c r="D2410" i="11" s="1"/>
  <c r="AP2410" i="11"/>
  <c r="E2410" i="11" s="1"/>
  <c r="AQ2410" i="11"/>
  <c r="AR2410" i="11"/>
  <c r="AS2410" i="11"/>
  <c r="AN2411" i="11"/>
  <c r="C2411" i="11" s="1"/>
  <c r="AO2411" i="11"/>
  <c r="D2411" i="11" s="1"/>
  <c r="AP2411" i="11"/>
  <c r="E2411" i="11" s="1"/>
  <c r="AQ2411" i="11"/>
  <c r="AR2411" i="11"/>
  <c r="AS2411" i="11"/>
  <c r="AN2412" i="11"/>
  <c r="C2412" i="11" s="1"/>
  <c r="AO2412" i="11"/>
  <c r="D2412" i="11" s="1"/>
  <c r="AP2412" i="11"/>
  <c r="E2412" i="11" s="1"/>
  <c r="AQ2412" i="11"/>
  <c r="AR2412" i="11"/>
  <c r="AS2412" i="11"/>
  <c r="AN2413" i="11"/>
  <c r="C2413" i="11" s="1"/>
  <c r="AO2413" i="11"/>
  <c r="D2413" i="11" s="1"/>
  <c r="AP2413" i="11"/>
  <c r="E2413" i="11" s="1"/>
  <c r="AQ2413" i="11"/>
  <c r="AR2413" i="11"/>
  <c r="AS2413" i="11"/>
  <c r="AN2414" i="11"/>
  <c r="C2414" i="11" s="1"/>
  <c r="AO2414" i="11"/>
  <c r="D2414" i="11" s="1"/>
  <c r="AP2414" i="11"/>
  <c r="E2414" i="11" s="1"/>
  <c r="AQ2414" i="11"/>
  <c r="AR2414" i="11"/>
  <c r="AS2414" i="11"/>
  <c r="AN2415" i="11"/>
  <c r="C2415" i="11" s="1"/>
  <c r="AO2415" i="11"/>
  <c r="D2415" i="11" s="1"/>
  <c r="AP2415" i="11"/>
  <c r="E2415" i="11" s="1"/>
  <c r="AQ2415" i="11"/>
  <c r="AR2415" i="11"/>
  <c r="AS2415" i="11"/>
  <c r="AN2416" i="11"/>
  <c r="C2416" i="11" s="1"/>
  <c r="AO2416" i="11"/>
  <c r="D2416" i="11" s="1"/>
  <c r="AP2416" i="11"/>
  <c r="E2416" i="11" s="1"/>
  <c r="AQ2416" i="11"/>
  <c r="AR2416" i="11"/>
  <c r="AS2416" i="11"/>
  <c r="AN2417" i="11"/>
  <c r="C2417" i="11" s="1"/>
  <c r="AO2417" i="11"/>
  <c r="D2417" i="11" s="1"/>
  <c r="AP2417" i="11"/>
  <c r="E2417" i="11" s="1"/>
  <c r="AQ2417" i="11"/>
  <c r="AR2417" i="11"/>
  <c r="AS2417" i="11"/>
  <c r="AN2418" i="11"/>
  <c r="C2418" i="11" s="1"/>
  <c r="AO2418" i="11"/>
  <c r="D2418" i="11" s="1"/>
  <c r="AP2418" i="11"/>
  <c r="E2418" i="11" s="1"/>
  <c r="AQ2418" i="11"/>
  <c r="AR2418" i="11"/>
  <c r="AS2418" i="11"/>
  <c r="AN2419" i="11"/>
  <c r="C2419" i="11" s="1"/>
  <c r="AO2419" i="11"/>
  <c r="D2419" i="11" s="1"/>
  <c r="AP2419" i="11"/>
  <c r="E2419" i="11" s="1"/>
  <c r="AQ2419" i="11"/>
  <c r="AR2419" i="11"/>
  <c r="AS2419" i="11"/>
  <c r="AN2420" i="11"/>
  <c r="C2420" i="11" s="1"/>
  <c r="AO2420" i="11"/>
  <c r="D2420" i="11" s="1"/>
  <c r="AP2420" i="11"/>
  <c r="E2420" i="11" s="1"/>
  <c r="AQ2420" i="11"/>
  <c r="AR2420" i="11"/>
  <c r="AS2420" i="11"/>
  <c r="AN2421" i="11"/>
  <c r="C2421" i="11" s="1"/>
  <c r="AO2421" i="11"/>
  <c r="D2421" i="11" s="1"/>
  <c r="AP2421" i="11"/>
  <c r="E2421" i="11" s="1"/>
  <c r="AQ2421" i="11"/>
  <c r="AR2421" i="11"/>
  <c r="AS2421" i="11"/>
  <c r="AN2422" i="11"/>
  <c r="C2422" i="11" s="1"/>
  <c r="AO2422" i="11"/>
  <c r="D2422" i="11" s="1"/>
  <c r="AP2422" i="11"/>
  <c r="E2422" i="11" s="1"/>
  <c r="AQ2422" i="11"/>
  <c r="AR2422" i="11"/>
  <c r="AS2422" i="11"/>
  <c r="AN2423" i="11"/>
  <c r="C2423" i="11" s="1"/>
  <c r="AO2423" i="11"/>
  <c r="D2423" i="11" s="1"/>
  <c r="AP2423" i="11"/>
  <c r="E2423" i="11" s="1"/>
  <c r="AQ2423" i="11"/>
  <c r="AR2423" i="11"/>
  <c r="AS2423" i="11"/>
  <c r="AN2424" i="11"/>
  <c r="C2424" i="11" s="1"/>
  <c r="AO2424" i="11"/>
  <c r="D2424" i="11" s="1"/>
  <c r="AP2424" i="11"/>
  <c r="E2424" i="11" s="1"/>
  <c r="AQ2424" i="11"/>
  <c r="AR2424" i="11"/>
  <c r="AS2424" i="11"/>
  <c r="AN2425" i="11"/>
  <c r="C2425" i="11" s="1"/>
  <c r="AO2425" i="11"/>
  <c r="D2425" i="11" s="1"/>
  <c r="AP2425" i="11"/>
  <c r="E2425" i="11" s="1"/>
  <c r="AQ2425" i="11"/>
  <c r="AR2425" i="11"/>
  <c r="AS2425" i="11"/>
  <c r="AN2426" i="11"/>
  <c r="C2426" i="11" s="1"/>
  <c r="AO2426" i="11"/>
  <c r="D2426" i="11" s="1"/>
  <c r="AP2426" i="11"/>
  <c r="E2426" i="11" s="1"/>
  <c r="AQ2426" i="11"/>
  <c r="AR2426" i="11"/>
  <c r="AS2426" i="11"/>
  <c r="AN2427" i="11"/>
  <c r="C2427" i="11" s="1"/>
  <c r="AO2427" i="11"/>
  <c r="D2427" i="11" s="1"/>
  <c r="AP2427" i="11"/>
  <c r="E2427" i="11" s="1"/>
  <c r="AQ2427" i="11"/>
  <c r="AR2427" i="11"/>
  <c r="AS2427" i="11"/>
  <c r="AN2428" i="11"/>
  <c r="C2428" i="11" s="1"/>
  <c r="AO2428" i="11"/>
  <c r="D2428" i="11" s="1"/>
  <c r="AP2428" i="11"/>
  <c r="E2428" i="11" s="1"/>
  <c r="AQ2428" i="11"/>
  <c r="AR2428" i="11"/>
  <c r="AS2428" i="11"/>
  <c r="AN2429" i="11"/>
  <c r="C2429" i="11" s="1"/>
  <c r="AO2429" i="11"/>
  <c r="D2429" i="11" s="1"/>
  <c r="AP2429" i="11"/>
  <c r="E2429" i="11" s="1"/>
  <c r="AQ2429" i="11"/>
  <c r="AR2429" i="11"/>
  <c r="AS2429" i="11"/>
  <c r="AN2430" i="11"/>
  <c r="C2430" i="11" s="1"/>
  <c r="AO2430" i="11"/>
  <c r="D2430" i="11" s="1"/>
  <c r="AP2430" i="11"/>
  <c r="E2430" i="11" s="1"/>
  <c r="AQ2430" i="11"/>
  <c r="AR2430" i="11"/>
  <c r="AS2430" i="11"/>
  <c r="AN2431" i="11"/>
  <c r="C2431" i="11" s="1"/>
  <c r="AO2431" i="11"/>
  <c r="D2431" i="11" s="1"/>
  <c r="AP2431" i="11"/>
  <c r="E2431" i="11" s="1"/>
  <c r="AQ2431" i="11"/>
  <c r="AR2431" i="11"/>
  <c r="AS2431" i="11"/>
  <c r="AN2432" i="11"/>
  <c r="C2432" i="11" s="1"/>
  <c r="AO2432" i="11"/>
  <c r="D2432" i="11" s="1"/>
  <c r="AP2432" i="11"/>
  <c r="E2432" i="11" s="1"/>
  <c r="AQ2432" i="11"/>
  <c r="AR2432" i="11"/>
  <c r="AS2432" i="11"/>
  <c r="AN2433" i="11"/>
  <c r="C2433" i="11" s="1"/>
  <c r="AO2433" i="11"/>
  <c r="D2433" i="11" s="1"/>
  <c r="AP2433" i="11"/>
  <c r="E2433" i="11" s="1"/>
  <c r="AQ2433" i="11"/>
  <c r="AR2433" i="11"/>
  <c r="AS2433" i="11"/>
  <c r="AN2434" i="11"/>
  <c r="C2434" i="11" s="1"/>
  <c r="AO2434" i="11"/>
  <c r="D2434" i="11" s="1"/>
  <c r="AP2434" i="11"/>
  <c r="E2434" i="11" s="1"/>
  <c r="AQ2434" i="11"/>
  <c r="AR2434" i="11"/>
  <c r="AS2434" i="11"/>
  <c r="AN2435" i="11"/>
  <c r="C2435" i="11" s="1"/>
  <c r="AO2435" i="11"/>
  <c r="D2435" i="11" s="1"/>
  <c r="AP2435" i="11"/>
  <c r="E2435" i="11" s="1"/>
  <c r="AQ2435" i="11"/>
  <c r="AR2435" i="11"/>
  <c r="AS2435" i="11"/>
  <c r="AN2436" i="11"/>
  <c r="C2436" i="11" s="1"/>
  <c r="AO2436" i="11"/>
  <c r="D2436" i="11" s="1"/>
  <c r="AP2436" i="11"/>
  <c r="E2436" i="11" s="1"/>
  <c r="AQ2436" i="11"/>
  <c r="AR2436" i="11"/>
  <c r="AS2436" i="11"/>
  <c r="AN2437" i="11"/>
  <c r="C2437" i="11" s="1"/>
  <c r="AO2437" i="11"/>
  <c r="D2437" i="11" s="1"/>
  <c r="AP2437" i="11"/>
  <c r="E2437" i="11" s="1"/>
  <c r="AQ2437" i="11"/>
  <c r="AR2437" i="11"/>
  <c r="AS2437" i="11"/>
  <c r="AN2438" i="11"/>
  <c r="C2438" i="11" s="1"/>
  <c r="AO2438" i="11"/>
  <c r="D2438" i="11" s="1"/>
  <c r="AP2438" i="11"/>
  <c r="E2438" i="11" s="1"/>
  <c r="AQ2438" i="11"/>
  <c r="AR2438" i="11"/>
  <c r="AS2438" i="11"/>
  <c r="AN2439" i="11"/>
  <c r="C2439" i="11" s="1"/>
  <c r="AO2439" i="11"/>
  <c r="D2439" i="11" s="1"/>
  <c r="AP2439" i="11"/>
  <c r="E2439" i="11" s="1"/>
  <c r="AQ2439" i="11"/>
  <c r="AR2439" i="11"/>
  <c r="AS2439" i="11"/>
  <c r="AN2440" i="11"/>
  <c r="C2440" i="11" s="1"/>
  <c r="AO2440" i="11"/>
  <c r="D2440" i="11" s="1"/>
  <c r="AP2440" i="11"/>
  <c r="E2440" i="11" s="1"/>
  <c r="AQ2440" i="11"/>
  <c r="AR2440" i="11"/>
  <c r="AS2440" i="11"/>
  <c r="AN2441" i="11"/>
  <c r="C2441" i="11" s="1"/>
  <c r="AO2441" i="11"/>
  <c r="D2441" i="11" s="1"/>
  <c r="AP2441" i="11"/>
  <c r="E2441" i="11" s="1"/>
  <c r="AQ2441" i="11"/>
  <c r="AR2441" i="11"/>
  <c r="AS2441" i="11"/>
  <c r="AN2442" i="11"/>
  <c r="C2442" i="11" s="1"/>
  <c r="AO2442" i="11"/>
  <c r="D2442" i="11" s="1"/>
  <c r="AP2442" i="11"/>
  <c r="E2442" i="11" s="1"/>
  <c r="AQ2442" i="11"/>
  <c r="AR2442" i="11"/>
  <c r="AS2442" i="11"/>
  <c r="AN2443" i="11"/>
  <c r="C2443" i="11" s="1"/>
  <c r="AO2443" i="11"/>
  <c r="D2443" i="11" s="1"/>
  <c r="AP2443" i="11"/>
  <c r="E2443" i="11" s="1"/>
  <c r="AQ2443" i="11"/>
  <c r="AR2443" i="11"/>
  <c r="AS2443" i="11"/>
  <c r="AN2444" i="11"/>
  <c r="C2444" i="11" s="1"/>
  <c r="AO2444" i="11"/>
  <c r="D2444" i="11" s="1"/>
  <c r="AP2444" i="11"/>
  <c r="E2444" i="11" s="1"/>
  <c r="AQ2444" i="11"/>
  <c r="AR2444" i="11"/>
  <c r="AS2444" i="11"/>
  <c r="AN2445" i="11"/>
  <c r="C2445" i="11" s="1"/>
  <c r="AO2445" i="11"/>
  <c r="D2445" i="11" s="1"/>
  <c r="AP2445" i="11"/>
  <c r="E2445" i="11" s="1"/>
  <c r="AQ2445" i="11"/>
  <c r="AR2445" i="11"/>
  <c r="AS2445" i="11"/>
  <c r="AN2446" i="11"/>
  <c r="C2446" i="11" s="1"/>
  <c r="AO2446" i="11"/>
  <c r="D2446" i="11" s="1"/>
  <c r="AP2446" i="11"/>
  <c r="E2446" i="11" s="1"/>
  <c r="AQ2446" i="11"/>
  <c r="AR2446" i="11"/>
  <c r="AS2446" i="11"/>
  <c r="AN2447" i="11"/>
  <c r="C2447" i="11" s="1"/>
  <c r="AO2447" i="11"/>
  <c r="D2447" i="11" s="1"/>
  <c r="AP2447" i="11"/>
  <c r="E2447" i="11" s="1"/>
  <c r="AQ2447" i="11"/>
  <c r="AR2447" i="11"/>
  <c r="AS2447" i="11"/>
  <c r="AN2448" i="11"/>
  <c r="C2448" i="11" s="1"/>
  <c r="AO2448" i="11"/>
  <c r="D2448" i="11" s="1"/>
  <c r="AP2448" i="11"/>
  <c r="E2448" i="11" s="1"/>
  <c r="AQ2448" i="11"/>
  <c r="AR2448" i="11"/>
  <c r="AS2448" i="11"/>
  <c r="AN2449" i="11"/>
  <c r="C2449" i="11" s="1"/>
  <c r="AO2449" i="11"/>
  <c r="D2449" i="11" s="1"/>
  <c r="AP2449" i="11"/>
  <c r="E2449" i="11" s="1"/>
  <c r="AQ2449" i="11"/>
  <c r="AR2449" i="11"/>
  <c r="AS2449" i="11"/>
  <c r="AN2450" i="11"/>
  <c r="C2450" i="11" s="1"/>
  <c r="AO2450" i="11"/>
  <c r="D2450" i="11" s="1"/>
  <c r="AP2450" i="11"/>
  <c r="E2450" i="11" s="1"/>
  <c r="AQ2450" i="11"/>
  <c r="AR2450" i="11"/>
  <c r="AS2450" i="11"/>
  <c r="AN2451" i="11"/>
  <c r="C2451" i="11" s="1"/>
  <c r="AO2451" i="11"/>
  <c r="D2451" i="11" s="1"/>
  <c r="AP2451" i="11"/>
  <c r="E2451" i="11" s="1"/>
  <c r="AQ2451" i="11"/>
  <c r="AR2451" i="11"/>
  <c r="AS2451" i="11"/>
  <c r="AN2452" i="11"/>
  <c r="C2452" i="11" s="1"/>
  <c r="AO2452" i="11"/>
  <c r="D2452" i="11" s="1"/>
  <c r="AP2452" i="11"/>
  <c r="E2452" i="11" s="1"/>
  <c r="AQ2452" i="11"/>
  <c r="AR2452" i="11"/>
  <c r="AS2452" i="11"/>
  <c r="AN2453" i="11"/>
  <c r="C2453" i="11" s="1"/>
  <c r="AO2453" i="11"/>
  <c r="D2453" i="11" s="1"/>
  <c r="AP2453" i="11"/>
  <c r="E2453" i="11" s="1"/>
  <c r="AQ2453" i="11"/>
  <c r="AR2453" i="11"/>
  <c r="AS2453" i="11"/>
  <c r="AN2454" i="11"/>
  <c r="C2454" i="11" s="1"/>
  <c r="AO2454" i="11"/>
  <c r="D2454" i="11" s="1"/>
  <c r="AP2454" i="11"/>
  <c r="E2454" i="11" s="1"/>
  <c r="AQ2454" i="11"/>
  <c r="AR2454" i="11"/>
  <c r="AS2454" i="11"/>
  <c r="AN2455" i="11"/>
  <c r="C2455" i="11" s="1"/>
  <c r="AO2455" i="11"/>
  <c r="D2455" i="11" s="1"/>
  <c r="AP2455" i="11"/>
  <c r="E2455" i="11" s="1"/>
  <c r="AQ2455" i="11"/>
  <c r="AR2455" i="11"/>
  <c r="AS2455" i="11"/>
  <c r="AN2456" i="11"/>
  <c r="C2456" i="11" s="1"/>
  <c r="AO2456" i="11"/>
  <c r="D2456" i="11" s="1"/>
  <c r="AP2456" i="11"/>
  <c r="E2456" i="11" s="1"/>
  <c r="AQ2456" i="11"/>
  <c r="AR2456" i="11"/>
  <c r="AS2456" i="11"/>
  <c r="AN2457" i="11"/>
  <c r="C2457" i="11" s="1"/>
  <c r="AO2457" i="11"/>
  <c r="D2457" i="11" s="1"/>
  <c r="AP2457" i="11"/>
  <c r="E2457" i="11" s="1"/>
  <c r="AQ2457" i="11"/>
  <c r="AR2457" i="11"/>
  <c r="AS2457" i="11"/>
  <c r="AN2458" i="11"/>
  <c r="C2458" i="11" s="1"/>
  <c r="AO2458" i="11"/>
  <c r="D2458" i="11" s="1"/>
  <c r="AP2458" i="11"/>
  <c r="E2458" i="11" s="1"/>
  <c r="AQ2458" i="11"/>
  <c r="AR2458" i="11"/>
  <c r="AS2458" i="11"/>
  <c r="AN2459" i="11"/>
  <c r="C2459" i="11" s="1"/>
  <c r="AO2459" i="11"/>
  <c r="D2459" i="11" s="1"/>
  <c r="AP2459" i="11"/>
  <c r="E2459" i="11" s="1"/>
  <c r="AQ2459" i="11"/>
  <c r="AR2459" i="11"/>
  <c r="AS2459" i="11"/>
  <c r="AN2460" i="11"/>
  <c r="C2460" i="11" s="1"/>
  <c r="AO2460" i="11"/>
  <c r="D2460" i="11" s="1"/>
  <c r="AP2460" i="11"/>
  <c r="E2460" i="11" s="1"/>
  <c r="AQ2460" i="11"/>
  <c r="AR2460" i="11"/>
  <c r="AS2460" i="11"/>
  <c r="AN2461" i="11"/>
  <c r="C2461" i="11" s="1"/>
  <c r="AO2461" i="11"/>
  <c r="D2461" i="11" s="1"/>
  <c r="AP2461" i="11"/>
  <c r="E2461" i="11" s="1"/>
  <c r="AQ2461" i="11"/>
  <c r="AR2461" i="11"/>
  <c r="AS2461" i="11"/>
  <c r="AN2462" i="11"/>
  <c r="C2462" i="11" s="1"/>
  <c r="AO2462" i="11"/>
  <c r="D2462" i="11" s="1"/>
  <c r="AP2462" i="11"/>
  <c r="E2462" i="11" s="1"/>
  <c r="AQ2462" i="11"/>
  <c r="AR2462" i="11"/>
  <c r="AS2462" i="11"/>
  <c r="AN2463" i="11"/>
  <c r="C2463" i="11" s="1"/>
  <c r="AO2463" i="11"/>
  <c r="D2463" i="11" s="1"/>
  <c r="AP2463" i="11"/>
  <c r="E2463" i="11" s="1"/>
  <c r="AQ2463" i="11"/>
  <c r="AR2463" i="11"/>
  <c r="AS2463" i="11"/>
  <c r="AN2464" i="11"/>
  <c r="C2464" i="11" s="1"/>
  <c r="AO2464" i="11"/>
  <c r="D2464" i="11" s="1"/>
  <c r="AP2464" i="11"/>
  <c r="E2464" i="11" s="1"/>
  <c r="AQ2464" i="11"/>
  <c r="AR2464" i="11"/>
  <c r="AS2464" i="11"/>
  <c r="AN2465" i="11"/>
  <c r="C2465" i="11" s="1"/>
  <c r="AO2465" i="11"/>
  <c r="D2465" i="11" s="1"/>
  <c r="AP2465" i="11"/>
  <c r="E2465" i="11" s="1"/>
  <c r="AQ2465" i="11"/>
  <c r="AR2465" i="11"/>
  <c r="AS2465" i="11"/>
  <c r="AN2466" i="11"/>
  <c r="C2466" i="11" s="1"/>
  <c r="AO2466" i="11"/>
  <c r="D2466" i="11" s="1"/>
  <c r="AP2466" i="11"/>
  <c r="E2466" i="11" s="1"/>
  <c r="AQ2466" i="11"/>
  <c r="AR2466" i="11"/>
  <c r="AS2466" i="11"/>
  <c r="AN2467" i="11"/>
  <c r="C2467" i="11" s="1"/>
  <c r="AO2467" i="11"/>
  <c r="D2467" i="11" s="1"/>
  <c r="AP2467" i="11"/>
  <c r="E2467" i="11" s="1"/>
  <c r="AQ2467" i="11"/>
  <c r="AR2467" i="11"/>
  <c r="AS2467" i="11"/>
  <c r="AN2468" i="11"/>
  <c r="C2468" i="11" s="1"/>
  <c r="AO2468" i="11"/>
  <c r="D2468" i="11" s="1"/>
  <c r="AP2468" i="11"/>
  <c r="E2468" i="11" s="1"/>
  <c r="AQ2468" i="11"/>
  <c r="AR2468" i="11"/>
  <c r="AS2468" i="11"/>
  <c r="AN2469" i="11"/>
  <c r="C2469" i="11" s="1"/>
  <c r="AO2469" i="11"/>
  <c r="D2469" i="11" s="1"/>
  <c r="AP2469" i="11"/>
  <c r="E2469" i="11" s="1"/>
  <c r="AQ2469" i="11"/>
  <c r="AR2469" i="11"/>
  <c r="AS2469" i="11"/>
  <c r="AN2470" i="11"/>
  <c r="C2470" i="11" s="1"/>
  <c r="AO2470" i="11"/>
  <c r="D2470" i="11" s="1"/>
  <c r="AP2470" i="11"/>
  <c r="E2470" i="11" s="1"/>
  <c r="AQ2470" i="11"/>
  <c r="AR2470" i="11"/>
  <c r="AS2470" i="11"/>
  <c r="AN2471" i="11"/>
  <c r="C2471" i="11" s="1"/>
  <c r="AO2471" i="11"/>
  <c r="D2471" i="11" s="1"/>
  <c r="AP2471" i="11"/>
  <c r="E2471" i="11" s="1"/>
  <c r="AQ2471" i="11"/>
  <c r="AR2471" i="11"/>
  <c r="AS2471" i="11"/>
  <c r="AN2472" i="11"/>
  <c r="C2472" i="11" s="1"/>
  <c r="AO2472" i="11"/>
  <c r="D2472" i="11" s="1"/>
  <c r="AP2472" i="11"/>
  <c r="E2472" i="11" s="1"/>
  <c r="AQ2472" i="11"/>
  <c r="AR2472" i="11"/>
  <c r="AS2472" i="11"/>
  <c r="AN2473" i="11"/>
  <c r="C2473" i="11" s="1"/>
  <c r="AO2473" i="11"/>
  <c r="D2473" i="11" s="1"/>
  <c r="AP2473" i="11"/>
  <c r="E2473" i="11" s="1"/>
  <c r="AQ2473" i="11"/>
  <c r="AR2473" i="11"/>
  <c r="AS2473" i="11"/>
  <c r="AN2474" i="11"/>
  <c r="C2474" i="11" s="1"/>
  <c r="AO2474" i="11"/>
  <c r="D2474" i="11" s="1"/>
  <c r="AP2474" i="11"/>
  <c r="E2474" i="11" s="1"/>
  <c r="AQ2474" i="11"/>
  <c r="AR2474" i="11"/>
  <c r="AS2474" i="11"/>
  <c r="AN2475" i="11"/>
  <c r="C2475" i="11" s="1"/>
  <c r="AO2475" i="11"/>
  <c r="D2475" i="11" s="1"/>
  <c r="AP2475" i="11"/>
  <c r="E2475" i="11" s="1"/>
  <c r="AQ2475" i="11"/>
  <c r="AR2475" i="11"/>
  <c r="AS2475" i="11"/>
  <c r="AN2476" i="11"/>
  <c r="C2476" i="11" s="1"/>
  <c r="AO2476" i="11"/>
  <c r="D2476" i="11" s="1"/>
  <c r="AP2476" i="11"/>
  <c r="E2476" i="11" s="1"/>
  <c r="AQ2476" i="11"/>
  <c r="AR2476" i="11"/>
  <c r="AS2476" i="11"/>
  <c r="AN2477" i="11"/>
  <c r="C2477" i="11" s="1"/>
  <c r="AO2477" i="11"/>
  <c r="D2477" i="11" s="1"/>
  <c r="AP2477" i="11"/>
  <c r="E2477" i="11" s="1"/>
  <c r="AQ2477" i="11"/>
  <c r="AR2477" i="11"/>
  <c r="AS2477" i="11"/>
  <c r="AN2478" i="11"/>
  <c r="C2478" i="11" s="1"/>
  <c r="AO2478" i="11"/>
  <c r="D2478" i="11" s="1"/>
  <c r="AP2478" i="11"/>
  <c r="E2478" i="11" s="1"/>
  <c r="AQ2478" i="11"/>
  <c r="AR2478" i="11"/>
  <c r="AS2478" i="11"/>
  <c r="AN2479" i="11"/>
  <c r="C2479" i="11" s="1"/>
  <c r="AO2479" i="11"/>
  <c r="D2479" i="11" s="1"/>
  <c r="AP2479" i="11"/>
  <c r="E2479" i="11" s="1"/>
  <c r="AQ2479" i="11"/>
  <c r="AR2479" i="11"/>
  <c r="AS2479" i="11"/>
  <c r="AN2480" i="11"/>
  <c r="C2480" i="11" s="1"/>
  <c r="AO2480" i="11"/>
  <c r="D2480" i="11" s="1"/>
  <c r="AP2480" i="11"/>
  <c r="E2480" i="11" s="1"/>
  <c r="AQ2480" i="11"/>
  <c r="AR2480" i="11"/>
  <c r="AS2480" i="11"/>
  <c r="AN2481" i="11"/>
  <c r="C2481" i="11" s="1"/>
  <c r="AO2481" i="11"/>
  <c r="D2481" i="11" s="1"/>
  <c r="AP2481" i="11"/>
  <c r="E2481" i="11" s="1"/>
  <c r="AQ2481" i="11"/>
  <c r="AR2481" i="11"/>
  <c r="AS2481" i="11"/>
  <c r="AN2482" i="11"/>
  <c r="C2482" i="11" s="1"/>
  <c r="AO2482" i="11"/>
  <c r="D2482" i="11" s="1"/>
  <c r="AP2482" i="11"/>
  <c r="E2482" i="11" s="1"/>
  <c r="AQ2482" i="11"/>
  <c r="AR2482" i="11"/>
  <c r="AS2482" i="11"/>
  <c r="AN2483" i="11"/>
  <c r="C2483" i="11" s="1"/>
  <c r="AO2483" i="11"/>
  <c r="D2483" i="11" s="1"/>
  <c r="AP2483" i="11"/>
  <c r="E2483" i="11" s="1"/>
  <c r="AQ2483" i="11"/>
  <c r="AR2483" i="11"/>
  <c r="AS2483" i="11"/>
  <c r="AN2484" i="11"/>
  <c r="C2484" i="11" s="1"/>
  <c r="AO2484" i="11"/>
  <c r="D2484" i="11" s="1"/>
  <c r="AP2484" i="11"/>
  <c r="E2484" i="11" s="1"/>
  <c r="AQ2484" i="11"/>
  <c r="AR2484" i="11"/>
  <c r="AS2484" i="11"/>
  <c r="AN2485" i="11"/>
  <c r="C2485" i="11" s="1"/>
  <c r="AO2485" i="11"/>
  <c r="D2485" i="11" s="1"/>
  <c r="AP2485" i="11"/>
  <c r="E2485" i="11" s="1"/>
  <c r="AQ2485" i="11"/>
  <c r="AR2485" i="11"/>
  <c r="AS2485" i="11"/>
  <c r="AN2486" i="11"/>
  <c r="C2486" i="11" s="1"/>
  <c r="AO2486" i="11"/>
  <c r="D2486" i="11" s="1"/>
  <c r="AP2486" i="11"/>
  <c r="E2486" i="11" s="1"/>
  <c r="AQ2486" i="11"/>
  <c r="AR2486" i="11"/>
  <c r="AS2486" i="11"/>
  <c r="AN2487" i="11"/>
  <c r="C2487" i="11" s="1"/>
  <c r="AO2487" i="11"/>
  <c r="D2487" i="11" s="1"/>
  <c r="AP2487" i="11"/>
  <c r="E2487" i="11" s="1"/>
  <c r="AQ2487" i="11"/>
  <c r="AR2487" i="11"/>
  <c r="AS2487" i="11"/>
  <c r="AN2488" i="11"/>
  <c r="C2488" i="11" s="1"/>
  <c r="AO2488" i="11"/>
  <c r="D2488" i="11" s="1"/>
  <c r="AP2488" i="11"/>
  <c r="E2488" i="11" s="1"/>
  <c r="AQ2488" i="11"/>
  <c r="AR2488" i="11"/>
  <c r="AS2488" i="11"/>
  <c r="AN2489" i="11"/>
  <c r="C2489" i="11" s="1"/>
  <c r="AO2489" i="11"/>
  <c r="D2489" i="11" s="1"/>
  <c r="AP2489" i="11"/>
  <c r="E2489" i="11" s="1"/>
  <c r="AQ2489" i="11"/>
  <c r="AR2489" i="11"/>
  <c r="AS2489" i="11"/>
  <c r="AN2490" i="11"/>
  <c r="C2490" i="11" s="1"/>
  <c r="AO2490" i="11"/>
  <c r="D2490" i="11" s="1"/>
  <c r="AP2490" i="11"/>
  <c r="E2490" i="11" s="1"/>
  <c r="AQ2490" i="11"/>
  <c r="AR2490" i="11"/>
  <c r="AS2490" i="11"/>
  <c r="AN2491" i="11"/>
  <c r="C2491" i="11" s="1"/>
  <c r="AO2491" i="11"/>
  <c r="D2491" i="11" s="1"/>
  <c r="AP2491" i="11"/>
  <c r="E2491" i="11" s="1"/>
  <c r="AQ2491" i="11"/>
  <c r="AR2491" i="11"/>
  <c r="AS2491" i="11"/>
  <c r="AN2492" i="11"/>
  <c r="C2492" i="11" s="1"/>
  <c r="AO2492" i="11"/>
  <c r="D2492" i="11" s="1"/>
  <c r="AP2492" i="11"/>
  <c r="E2492" i="11" s="1"/>
  <c r="AQ2492" i="11"/>
  <c r="AR2492" i="11"/>
  <c r="AS2492" i="11"/>
  <c r="AN2493" i="11"/>
  <c r="C2493" i="11" s="1"/>
  <c r="AO2493" i="11"/>
  <c r="D2493" i="11" s="1"/>
  <c r="AP2493" i="11"/>
  <c r="E2493" i="11" s="1"/>
  <c r="AQ2493" i="11"/>
  <c r="AR2493" i="11"/>
  <c r="AS2493" i="11"/>
  <c r="AN2494" i="11"/>
  <c r="C2494" i="11" s="1"/>
  <c r="AO2494" i="11"/>
  <c r="D2494" i="11" s="1"/>
  <c r="AP2494" i="11"/>
  <c r="E2494" i="11" s="1"/>
  <c r="AQ2494" i="11"/>
  <c r="AR2494" i="11"/>
  <c r="AS2494" i="11"/>
  <c r="AN2495" i="11"/>
  <c r="C2495" i="11" s="1"/>
  <c r="AO2495" i="11"/>
  <c r="D2495" i="11" s="1"/>
  <c r="AP2495" i="11"/>
  <c r="E2495" i="11" s="1"/>
  <c r="AQ2495" i="11"/>
  <c r="AR2495" i="11"/>
  <c r="AS2495" i="11"/>
  <c r="AN2496" i="11"/>
  <c r="C2496" i="11" s="1"/>
  <c r="AO2496" i="11"/>
  <c r="D2496" i="11" s="1"/>
  <c r="AP2496" i="11"/>
  <c r="E2496" i="11" s="1"/>
  <c r="AQ2496" i="11"/>
  <c r="AR2496" i="11"/>
  <c r="AS2496" i="11"/>
  <c r="AN2497" i="11"/>
  <c r="C2497" i="11" s="1"/>
  <c r="AO2497" i="11"/>
  <c r="D2497" i="11" s="1"/>
  <c r="AP2497" i="11"/>
  <c r="E2497" i="11" s="1"/>
  <c r="AQ2497" i="11"/>
  <c r="AR2497" i="11"/>
  <c r="AS2497" i="11"/>
  <c r="AN2498" i="11"/>
  <c r="C2498" i="11" s="1"/>
  <c r="AO2498" i="11"/>
  <c r="D2498" i="11" s="1"/>
  <c r="AP2498" i="11"/>
  <c r="E2498" i="11" s="1"/>
  <c r="AQ2498" i="11"/>
  <c r="AR2498" i="11"/>
  <c r="AS2498" i="11"/>
  <c r="AN2499" i="11"/>
  <c r="C2499" i="11" s="1"/>
  <c r="AO2499" i="11"/>
  <c r="D2499" i="11" s="1"/>
  <c r="AP2499" i="11"/>
  <c r="E2499" i="11" s="1"/>
  <c r="AQ2499" i="11"/>
  <c r="AR2499" i="11"/>
  <c r="AS2499" i="11"/>
  <c r="AN2500" i="11"/>
  <c r="C2500" i="11" s="1"/>
  <c r="AO2500" i="11"/>
  <c r="D2500" i="11" s="1"/>
  <c r="AP2500" i="11"/>
  <c r="E2500" i="11" s="1"/>
  <c r="AQ2500" i="11"/>
  <c r="AR2500" i="11"/>
  <c r="AS2500" i="11"/>
  <c r="AN2501" i="11"/>
  <c r="C2501" i="11" s="1"/>
  <c r="AO2501" i="11"/>
  <c r="D2501" i="11" s="1"/>
  <c r="AP2501" i="11"/>
  <c r="E2501" i="11" s="1"/>
  <c r="AQ2501" i="11"/>
  <c r="AR2501" i="11"/>
  <c r="AS2501" i="11"/>
  <c r="AN2502" i="11"/>
  <c r="C2502" i="11" s="1"/>
  <c r="AO2502" i="11"/>
  <c r="D2502" i="11" s="1"/>
  <c r="AP2502" i="11"/>
  <c r="E2502" i="11" s="1"/>
  <c r="AQ2502" i="11"/>
  <c r="AR2502" i="11"/>
  <c r="AS2502" i="11"/>
  <c r="AN2503" i="11"/>
  <c r="C2503" i="11" s="1"/>
  <c r="AO2503" i="11"/>
  <c r="D2503" i="11" s="1"/>
  <c r="AP2503" i="11"/>
  <c r="E2503" i="11" s="1"/>
  <c r="AQ2503" i="11"/>
  <c r="AR2503" i="11"/>
  <c r="AS2503" i="11"/>
  <c r="AN2504" i="11"/>
  <c r="C2504" i="11" s="1"/>
  <c r="AO2504" i="11"/>
  <c r="D2504" i="11" s="1"/>
  <c r="AP2504" i="11"/>
  <c r="E2504" i="11" s="1"/>
  <c r="AQ2504" i="11"/>
  <c r="AR2504" i="11"/>
  <c r="AS2504" i="11"/>
  <c r="AN2505" i="11"/>
  <c r="C2505" i="11" s="1"/>
  <c r="AO2505" i="11"/>
  <c r="D2505" i="11" s="1"/>
  <c r="AP2505" i="11"/>
  <c r="E2505" i="11" s="1"/>
  <c r="AQ2505" i="11"/>
  <c r="AR2505" i="11"/>
  <c r="AS2505" i="11"/>
  <c r="AN2506" i="11"/>
  <c r="C2506" i="11" s="1"/>
  <c r="AO2506" i="11"/>
  <c r="D2506" i="11" s="1"/>
  <c r="AP2506" i="11"/>
  <c r="E2506" i="11" s="1"/>
  <c r="AQ2506" i="11"/>
  <c r="AR2506" i="11"/>
  <c r="AS2506" i="11"/>
  <c r="AN2507" i="11"/>
  <c r="C2507" i="11" s="1"/>
  <c r="AO2507" i="11"/>
  <c r="D2507" i="11" s="1"/>
  <c r="AP2507" i="11"/>
  <c r="E2507" i="11" s="1"/>
  <c r="AQ2507" i="11"/>
  <c r="AR2507" i="11"/>
  <c r="AS2507" i="11"/>
  <c r="AN2508" i="11"/>
  <c r="C2508" i="11" s="1"/>
  <c r="AO2508" i="11"/>
  <c r="D2508" i="11" s="1"/>
  <c r="AP2508" i="11"/>
  <c r="E2508" i="11" s="1"/>
  <c r="AQ2508" i="11"/>
  <c r="AR2508" i="11"/>
  <c r="AS2508" i="11"/>
  <c r="AN2509" i="11"/>
  <c r="C2509" i="11" s="1"/>
  <c r="AO2509" i="11"/>
  <c r="D2509" i="11" s="1"/>
  <c r="AP2509" i="11"/>
  <c r="E2509" i="11" s="1"/>
  <c r="AQ2509" i="11"/>
  <c r="AR2509" i="11"/>
  <c r="AS2509" i="11"/>
  <c r="AN2510" i="11"/>
  <c r="C2510" i="11" s="1"/>
  <c r="AO2510" i="11"/>
  <c r="D2510" i="11" s="1"/>
  <c r="AP2510" i="11"/>
  <c r="E2510" i="11" s="1"/>
  <c r="AQ2510" i="11"/>
  <c r="AR2510" i="11"/>
  <c r="AS2510" i="11"/>
  <c r="AN2511" i="11"/>
  <c r="C2511" i="11" s="1"/>
  <c r="AO2511" i="11"/>
  <c r="D2511" i="11" s="1"/>
  <c r="AP2511" i="11"/>
  <c r="E2511" i="11" s="1"/>
  <c r="AQ2511" i="11"/>
  <c r="AR2511" i="11"/>
  <c r="AS2511" i="11"/>
  <c r="AN2512" i="11"/>
  <c r="C2512" i="11" s="1"/>
  <c r="AO2512" i="11"/>
  <c r="D2512" i="11" s="1"/>
  <c r="AP2512" i="11"/>
  <c r="E2512" i="11" s="1"/>
  <c r="AQ2512" i="11"/>
  <c r="AR2512" i="11"/>
  <c r="AS2512" i="11"/>
  <c r="AN2513" i="11"/>
  <c r="C2513" i="11" s="1"/>
  <c r="AO2513" i="11"/>
  <c r="D2513" i="11" s="1"/>
  <c r="AP2513" i="11"/>
  <c r="E2513" i="11" s="1"/>
  <c r="AQ2513" i="11"/>
  <c r="AR2513" i="11"/>
  <c r="AS2513" i="11"/>
  <c r="AN2514" i="11"/>
  <c r="C2514" i="11" s="1"/>
  <c r="AO2514" i="11"/>
  <c r="D2514" i="11" s="1"/>
  <c r="AP2514" i="11"/>
  <c r="E2514" i="11" s="1"/>
  <c r="AQ2514" i="11"/>
  <c r="AR2514" i="11"/>
  <c r="AS2514" i="11"/>
  <c r="AN2515" i="11"/>
  <c r="C2515" i="11" s="1"/>
  <c r="AO2515" i="11"/>
  <c r="D2515" i="11" s="1"/>
  <c r="AP2515" i="11"/>
  <c r="E2515" i="11" s="1"/>
  <c r="AQ2515" i="11"/>
  <c r="AR2515" i="11"/>
  <c r="AS2515" i="11"/>
  <c r="AN2516" i="11"/>
  <c r="C2516" i="11" s="1"/>
  <c r="AO2516" i="11"/>
  <c r="D2516" i="11" s="1"/>
  <c r="AP2516" i="11"/>
  <c r="E2516" i="11" s="1"/>
  <c r="AQ2516" i="11"/>
  <c r="AR2516" i="11"/>
  <c r="AS2516" i="11"/>
  <c r="AN2517" i="11"/>
  <c r="C2517" i="11" s="1"/>
  <c r="AO2517" i="11"/>
  <c r="D2517" i="11" s="1"/>
  <c r="AP2517" i="11"/>
  <c r="E2517" i="11" s="1"/>
  <c r="AQ2517" i="11"/>
  <c r="AR2517" i="11"/>
  <c r="AS2517" i="11"/>
  <c r="AN2518" i="11"/>
  <c r="C2518" i="11" s="1"/>
  <c r="AO2518" i="11"/>
  <c r="D2518" i="11" s="1"/>
  <c r="AP2518" i="11"/>
  <c r="E2518" i="11" s="1"/>
  <c r="AQ2518" i="11"/>
  <c r="AR2518" i="11"/>
  <c r="AS2518" i="11"/>
  <c r="AN2519" i="11"/>
  <c r="C2519" i="11" s="1"/>
  <c r="AO2519" i="11"/>
  <c r="D2519" i="11" s="1"/>
  <c r="AP2519" i="11"/>
  <c r="E2519" i="11" s="1"/>
  <c r="AQ2519" i="11"/>
  <c r="AR2519" i="11"/>
  <c r="AS2519" i="11"/>
  <c r="AN2520" i="11"/>
  <c r="C2520" i="11" s="1"/>
  <c r="AO2520" i="11"/>
  <c r="D2520" i="11" s="1"/>
  <c r="AP2520" i="11"/>
  <c r="E2520" i="11" s="1"/>
  <c r="AQ2520" i="11"/>
  <c r="AR2520" i="11"/>
  <c r="AS2520" i="11"/>
  <c r="AN2521" i="11"/>
  <c r="C2521" i="11" s="1"/>
  <c r="AO2521" i="11"/>
  <c r="D2521" i="11" s="1"/>
  <c r="AP2521" i="11"/>
  <c r="E2521" i="11" s="1"/>
  <c r="AQ2521" i="11"/>
  <c r="AR2521" i="11"/>
  <c r="AS2521" i="11"/>
  <c r="AN2522" i="11"/>
  <c r="C2522" i="11" s="1"/>
  <c r="AO2522" i="11"/>
  <c r="D2522" i="11" s="1"/>
  <c r="AP2522" i="11"/>
  <c r="E2522" i="11" s="1"/>
  <c r="AQ2522" i="11"/>
  <c r="AR2522" i="11"/>
  <c r="AS2522" i="11"/>
  <c r="AN2523" i="11"/>
  <c r="C2523" i="11" s="1"/>
  <c r="AO2523" i="11"/>
  <c r="D2523" i="11" s="1"/>
  <c r="AP2523" i="11"/>
  <c r="E2523" i="11" s="1"/>
  <c r="AQ2523" i="11"/>
  <c r="AR2523" i="11"/>
  <c r="AS2523" i="11"/>
  <c r="AN2524" i="11"/>
  <c r="C2524" i="11" s="1"/>
  <c r="AO2524" i="11"/>
  <c r="D2524" i="11" s="1"/>
  <c r="AP2524" i="11"/>
  <c r="E2524" i="11" s="1"/>
  <c r="AQ2524" i="11"/>
  <c r="AR2524" i="11"/>
  <c r="AS2524" i="11"/>
  <c r="AN2525" i="11"/>
  <c r="C2525" i="11" s="1"/>
  <c r="AO2525" i="11"/>
  <c r="D2525" i="11" s="1"/>
  <c r="AP2525" i="11"/>
  <c r="E2525" i="11" s="1"/>
  <c r="AQ2525" i="11"/>
  <c r="AR2525" i="11"/>
  <c r="AS2525" i="11"/>
  <c r="AN2526" i="11"/>
  <c r="C2526" i="11" s="1"/>
  <c r="AO2526" i="11"/>
  <c r="D2526" i="11" s="1"/>
  <c r="AP2526" i="11"/>
  <c r="E2526" i="11" s="1"/>
  <c r="AQ2526" i="11"/>
  <c r="AR2526" i="11"/>
  <c r="AS2526" i="11"/>
  <c r="AN2527" i="11"/>
  <c r="C2527" i="11" s="1"/>
  <c r="AO2527" i="11"/>
  <c r="D2527" i="11" s="1"/>
  <c r="AP2527" i="11"/>
  <c r="E2527" i="11" s="1"/>
  <c r="AQ2527" i="11"/>
  <c r="AR2527" i="11"/>
  <c r="AS2527" i="11"/>
  <c r="AN2528" i="11"/>
  <c r="C2528" i="11" s="1"/>
  <c r="AO2528" i="11"/>
  <c r="D2528" i="11" s="1"/>
  <c r="AP2528" i="11"/>
  <c r="E2528" i="11" s="1"/>
  <c r="AQ2528" i="11"/>
  <c r="AR2528" i="11"/>
  <c r="AS2528" i="11"/>
  <c r="AN2529" i="11"/>
  <c r="C2529" i="11" s="1"/>
  <c r="AO2529" i="11"/>
  <c r="D2529" i="11" s="1"/>
  <c r="AP2529" i="11"/>
  <c r="E2529" i="11" s="1"/>
  <c r="AQ2529" i="11"/>
  <c r="AR2529" i="11"/>
  <c r="AS2529" i="11"/>
  <c r="AN2530" i="11"/>
  <c r="C2530" i="11" s="1"/>
  <c r="AO2530" i="11"/>
  <c r="D2530" i="11" s="1"/>
  <c r="AP2530" i="11"/>
  <c r="E2530" i="11" s="1"/>
  <c r="AQ2530" i="11"/>
  <c r="AR2530" i="11"/>
  <c r="AS2530" i="11"/>
  <c r="AN2531" i="11"/>
  <c r="C2531" i="11" s="1"/>
  <c r="AO2531" i="11"/>
  <c r="D2531" i="11" s="1"/>
  <c r="AP2531" i="11"/>
  <c r="E2531" i="11" s="1"/>
  <c r="AQ2531" i="11"/>
  <c r="AR2531" i="11"/>
  <c r="AS2531" i="11"/>
  <c r="AN2532" i="11"/>
  <c r="C2532" i="11" s="1"/>
  <c r="AO2532" i="11"/>
  <c r="D2532" i="11" s="1"/>
  <c r="AP2532" i="11"/>
  <c r="E2532" i="11" s="1"/>
  <c r="AQ2532" i="11"/>
  <c r="AR2532" i="11"/>
  <c r="AS2532" i="11"/>
  <c r="AN2533" i="11"/>
  <c r="C2533" i="11" s="1"/>
  <c r="AO2533" i="11"/>
  <c r="D2533" i="11" s="1"/>
  <c r="AP2533" i="11"/>
  <c r="E2533" i="11" s="1"/>
  <c r="AQ2533" i="11"/>
  <c r="AR2533" i="11"/>
  <c r="AS2533" i="11"/>
  <c r="AN2534" i="11"/>
  <c r="C2534" i="11" s="1"/>
  <c r="AO2534" i="11"/>
  <c r="D2534" i="11" s="1"/>
  <c r="AP2534" i="11"/>
  <c r="E2534" i="11" s="1"/>
  <c r="AQ2534" i="11"/>
  <c r="AR2534" i="11"/>
  <c r="AS2534" i="11"/>
  <c r="AN2535" i="11"/>
  <c r="C2535" i="11" s="1"/>
  <c r="AO2535" i="11"/>
  <c r="D2535" i="11" s="1"/>
  <c r="AP2535" i="11"/>
  <c r="E2535" i="11" s="1"/>
  <c r="AQ2535" i="11"/>
  <c r="AR2535" i="11"/>
  <c r="AS2535" i="11"/>
  <c r="AN2536" i="11"/>
  <c r="C2536" i="11" s="1"/>
  <c r="AO2536" i="11"/>
  <c r="D2536" i="11" s="1"/>
  <c r="AP2536" i="11"/>
  <c r="E2536" i="11" s="1"/>
  <c r="AQ2536" i="11"/>
  <c r="AR2536" i="11"/>
  <c r="AS2536" i="11"/>
  <c r="AN2537" i="11"/>
  <c r="C2537" i="11" s="1"/>
  <c r="AO2537" i="11"/>
  <c r="D2537" i="11" s="1"/>
  <c r="AP2537" i="11"/>
  <c r="E2537" i="11" s="1"/>
  <c r="AQ2537" i="11"/>
  <c r="AR2537" i="11"/>
  <c r="AS2537" i="11"/>
  <c r="AN2538" i="11"/>
  <c r="C2538" i="11" s="1"/>
  <c r="AO2538" i="11"/>
  <c r="D2538" i="11" s="1"/>
  <c r="AP2538" i="11"/>
  <c r="E2538" i="11" s="1"/>
  <c r="AQ2538" i="11"/>
  <c r="AR2538" i="11"/>
  <c r="AS2538" i="11"/>
  <c r="AN2539" i="11"/>
  <c r="C2539" i="11" s="1"/>
  <c r="AO2539" i="11"/>
  <c r="D2539" i="11" s="1"/>
  <c r="AP2539" i="11"/>
  <c r="E2539" i="11" s="1"/>
  <c r="AQ2539" i="11"/>
  <c r="AR2539" i="11"/>
  <c r="AS2539" i="11"/>
  <c r="AN2540" i="11"/>
  <c r="C2540" i="11" s="1"/>
  <c r="AO2540" i="11"/>
  <c r="D2540" i="11" s="1"/>
  <c r="AP2540" i="11"/>
  <c r="E2540" i="11" s="1"/>
  <c r="AQ2540" i="11"/>
  <c r="AR2540" i="11"/>
  <c r="AS2540" i="11"/>
  <c r="AN2541" i="11"/>
  <c r="C2541" i="11" s="1"/>
  <c r="AO2541" i="11"/>
  <c r="D2541" i="11" s="1"/>
  <c r="AP2541" i="11"/>
  <c r="E2541" i="11" s="1"/>
  <c r="AQ2541" i="11"/>
  <c r="AR2541" i="11"/>
  <c r="AS2541" i="11"/>
  <c r="AN2542" i="11"/>
  <c r="C2542" i="11" s="1"/>
  <c r="AO2542" i="11"/>
  <c r="D2542" i="11" s="1"/>
  <c r="AP2542" i="11"/>
  <c r="E2542" i="11" s="1"/>
  <c r="AQ2542" i="11"/>
  <c r="AR2542" i="11"/>
  <c r="AS2542" i="11"/>
  <c r="AN2543" i="11"/>
  <c r="C2543" i="11" s="1"/>
  <c r="AO2543" i="11"/>
  <c r="D2543" i="11" s="1"/>
  <c r="AP2543" i="11"/>
  <c r="E2543" i="11" s="1"/>
  <c r="AQ2543" i="11"/>
  <c r="AR2543" i="11"/>
  <c r="AS2543" i="11"/>
  <c r="AN2544" i="11"/>
  <c r="C2544" i="11" s="1"/>
  <c r="AO2544" i="11"/>
  <c r="D2544" i="11" s="1"/>
  <c r="AP2544" i="11"/>
  <c r="E2544" i="11" s="1"/>
  <c r="AQ2544" i="11"/>
  <c r="AR2544" i="11"/>
  <c r="AS2544" i="11"/>
  <c r="AN2545" i="11"/>
  <c r="C2545" i="11" s="1"/>
  <c r="AO2545" i="11"/>
  <c r="D2545" i="11" s="1"/>
  <c r="AP2545" i="11"/>
  <c r="E2545" i="11" s="1"/>
  <c r="AQ2545" i="11"/>
  <c r="AR2545" i="11"/>
  <c r="AS2545" i="11"/>
  <c r="AN2546" i="11"/>
  <c r="C2546" i="11" s="1"/>
  <c r="AO2546" i="11"/>
  <c r="D2546" i="11" s="1"/>
  <c r="AP2546" i="11"/>
  <c r="E2546" i="11" s="1"/>
  <c r="AQ2546" i="11"/>
  <c r="AR2546" i="11"/>
  <c r="AS2546" i="11"/>
  <c r="AN2547" i="11"/>
  <c r="C2547" i="11" s="1"/>
  <c r="AO2547" i="11"/>
  <c r="D2547" i="11" s="1"/>
  <c r="AP2547" i="11"/>
  <c r="E2547" i="11" s="1"/>
  <c r="AQ2547" i="11"/>
  <c r="AR2547" i="11"/>
  <c r="AS2547" i="11"/>
  <c r="AN2548" i="11"/>
  <c r="C2548" i="11" s="1"/>
  <c r="AO2548" i="11"/>
  <c r="D2548" i="11" s="1"/>
  <c r="AP2548" i="11"/>
  <c r="E2548" i="11" s="1"/>
  <c r="AQ2548" i="11"/>
  <c r="AR2548" i="11"/>
  <c r="AS2548" i="11"/>
  <c r="AN2549" i="11"/>
  <c r="C2549" i="11" s="1"/>
  <c r="AO2549" i="11"/>
  <c r="D2549" i="11" s="1"/>
  <c r="AP2549" i="11"/>
  <c r="E2549" i="11" s="1"/>
  <c r="AQ2549" i="11"/>
  <c r="AR2549" i="11"/>
  <c r="AS2549" i="11"/>
  <c r="AN2550" i="11"/>
  <c r="C2550" i="11" s="1"/>
  <c r="AO2550" i="11"/>
  <c r="D2550" i="11" s="1"/>
  <c r="AP2550" i="11"/>
  <c r="E2550" i="11" s="1"/>
  <c r="AQ2550" i="11"/>
  <c r="AR2550" i="11"/>
  <c r="AS2550" i="11"/>
  <c r="AN2551" i="11"/>
  <c r="C2551" i="11" s="1"/>
  <c r="AO2551" i="11"/>
  <c r="D2551" i="11" s="1"/>
  <c r="AP2551" i="11"/>
  <c r="E2551" i="11" s="1"/>
  <c r="AQ2551" i="11"/>
  <c r="AR2551" i="11"/>
  <c r="AS2551" i="11"/>
  <c r="AN2552" i="11"/>
  <c r="C2552" i="11" s="1"/>
  <c r="AO2552" i="11"/>
  <c r="D2552" i="11" s="1"/>
  <c r="AP2552" i="11"/>
  <c r="E2552" i="11" s="1"/>
  <c r="AQ2552" i="11"/>
  <c r="AR2552" i="11"/>
  <c r="AS2552" i="11"/>
  <c r="AN2553" i="11"/>
  <c r="C2553" i="11" s="1"/>
  <c r="AO2553" i="11"/>
  <c r="D2553" i="11" s="1"/>
  <c r="AP2553" i="11"/>
  <c r="E2553" i="11" s="1"/>
  <c r="AQ2553" i="11"/>
  <c r="AR2553" i="11"/>
  <c r="AS2553" i="11"/>
  <c r="AN2554" i="11"/>
  <c r="C2554" i="11" s="1"/>
  <c r="AO2554" i="11"/>
  <c r="D2554" i="11" s="1"/>
  <c r="AP2554" i="11"/>
  <c r="E2554" i="11" s="1"/>
  <c r="AQ2554" i="11"/>
  <c r="AR2554" i="11"/>
  <c r="AS2554" i="11"/>
  <c r="AN2555" i="11"/>
  <c r="C2555" i="11" s="1"/>
  <c r="AO2555" i="11"/>
  <c r="D2555" i="11" s="1"/>
  <c r="AP2555" i="11"/>
  <c r="E2555" i="11" s="1"/>
  <c r="AQ2555" i="11"/>
  <c r="AR2555" i="11"/>
  <c r="AS2555" i="11"/>
  <c r="AN2556" i="11"/>
  <c r="C2556" i="11" s="1"/>
  <c r="AO2556" i="11"/>
  <c r="D2556" i="11" s="1"/>
  <c r="AP2556" i="11"/>
  <c r="E2556" i="11" s="1"/>
  <c r="AQ2556" i="11"/>
  <c r="AR2556" i="11"/>
  <c r="AS2556" i="11"/>
  <c r="AN2557" i="11"/>
  <c r="C2557" i="11" s="1"/>
  <c r="AO2557" i="11"/>
  <c r="D2557" i="11" s="1"/>
  <c r="AP2557" i="11"/>
  <c r="E2557" i="11" s="1"/>
  <c r="AQ2557" i="11"/>
  <c r="AR2557" i="11"/>
  <c r="AS2557" i="11"/>
  <c r="AN2558" i="11"/>
  <c r="C2558" i="11" s="1"/>
  <c r="AO2558" i="11"/>
  <c r="D2558" i="11" s="1"/>
  <c r="AP2558" i="11"/>
  <c r="E2558" i="11" s="1"/>
  <c r="AQ2558" i="11"/>
  <c r="AR2558" i="11"/>
  <c r="AS2558" i="11"/>
  <c r="AN2559" i="11"/>
  <c r="C2559" i="11" s="1"/>
  <c r="AO2559" i="11"/>
  <c r="D2559" i="11" s="1"/>
  <c r="AP2559" i="11"/>
  <c r="E2559" i="11" s="1"/>
  <c r="AQ2559" i="11"/>
  <c r="AR2559" i="11"/>
  <c r="AS2559" i="11"/>
  <c r="AN2560" i="11"/>
  <c r="C2560" i="11" s="1"/>
  <c r="AO2560" i="11"/>
  <c r="D2560" i="11" s="1"/>
  <c r="AP2560" i="11"/>
  <c r="E2560" i="11" s="1"/>
  <c r="AQ2560" i="11"/>
  <c r="AR2560" i="11"/>
  <c r="AS2560" i="11"/>
  <c r="AN2561" i="11"/>
  <c r="C2561" i="11" s="1"/>
  <c r="AO2561" i="11"/>
  <c r="D2561" i="11" s="1"/>
  <c r="AP2561" i="11"/>
  <c r="E2561" i="11" s="1"/>
  <c r="AQ2561" i="11"/>
  <c r="AR2561" i="11"/>
  <c r="AS2561" i="11"/>
  <c r="AN2562" i="11"/>
  <c r="C2562" i="11" s="1"/>
  <c r="AO2562" i="11"/>
  <c r="D2562" i="11" s="1"/>
  <c r="AP2562" i="11"/>
  <c r="E2562" i="11" s="1"/>
  <c r="AQ2562" i="11"/>
  <c r="AR2562" i="11"/>
  <c r="AS2562" i="11"/>
  <c r="AN2563" i="11"/>
  <c r="C2563" i="11" s="1"/>
  <c r="AO2563" i="11"/>
  <c r="D2563" i="11" s="1"/>
  <c r="AP2563" i="11"/>
  <c r="E2563" i="11" s="1"/>
  <c r="AQ2563" i="11"/>
  <c r="AR2563" i="11"/>
  <c r="AS2563" i="11"/>
  <c r="AN2564" i="11"/>
  <c r="C2564" i="11" s="1"/>
  <c r="AO2564" i="11"/>
  <c r="D2564" i="11" s="1"/>
  <c r="AP2564" i="11"/>
  <c r="E2564" i="11" s="1"/>
  <c r="AQ2564" i="11"/>
  <c r="AR2564" i="11"/>
  <c r="AS2564" i="11"/>
  <c r="AN2565" i="11"/>
  <c r="C2565" i="11" s="1"/>
  <c r="AO2565" i="11"/>
  <c r="D2565" i="11" s="1"/>
  <c r="AP2565" i="11"/>
  <c r="E2565" i="11" s="1"/>
  <c r="AQ2565" i="11"/>
  <c r="AR2565" i="11"/>
  <c r="AS2565" i="11"/>
  <c r="AN2566" i="11"/>
  <c r="C2566" i="11" s="1"/>
  <c r="AO2566" i="11"/>
  <c r="D2566" i="11" s="1"/>
  <c r="AP2566" i="11"/>
  <c r="E2566" i="11" s="1"/>
  <c r="AQ2566" i="11"/>
  <c r="AR2566" i="11"/>
  <c r="AS2566" i="11"/>
  <c r="AN2567" i="11"/>
  <c r="C2567" i="11" s="1"/>
  <c r="AO2567" i="11"/>
  <c r="D2567" i="11" s="1"/>
  <c r="AP2567" i="11"/>
  <c r="E2567" i="11" s="1"/>
  <c r="AQ2567" i="11"/>
  <c r="AR2567" i="11"/>
  <c r="AS2567" i="11"/>
  <c r="AN2568" i="11"/>
  <c r="C2568" i="11" s="1"/>
  <c r="AO2568" i="11"/>
  <c r="D2568" i="11" s="1"/>
  <c r="AP2568" i="11"/>
  <c r="E2568" i="11" s="1"/>
  <c r="AQ2568" i="11"/>
  <c r="AR2568" i="11"/>
  <c r="AS2568" i="11"/>
  <c r="AN2569" i="11"/>
  <c r="C2569" i="11" s="1"/>
  <c r="AO2569" i="11"/>
  <c r="D2569" i="11" s="1"/>
  <c r="AP2569" i="11"/>
  <c r="E2569" i="11" s="1"/>
  <c r="AQ2569" i="11"/>
  <c r="AR2569" i="11"/>
  <c r="AS2569" i="11"/>
  <c r="AN2570" i="11"/>
  <c r="C2570" i="11" s="1"/>
  <c r="AO2570" i="11"/>
  <c r="D2570" i="11" s="1"/>
  <c r="AP2570" i="11"/>
  <c r="E2570" i="11" s="1"/>
  <c r="AQ2570" i="11"/>
  <c r="AR2570" i="11"/>
  <c r="AS2570" i="11"/>
  <c r="AN2571" i="11"/>
  <c r="C2571" i="11" s="1"/>
  <c r="AO2571" i="11"/>
  <c r="D2571" i="11" s="1"/>
  <c r="AP2571" i="11"/>
  <c r="E2571" i="11" s="1"/>
  <c r="AQ2571" i="11"/>
  <c r="AR2571" i="11"/>
  <c r="AS2571" i="11"/>
  <c r="AN2572" i="11"/>
  <c r="C2572" i="11" s="1"/>
  <c r="AO2572" i="11"/>
  <c r="D2572" i="11" s="1"/>
  <c r="AP2572" i="11"/>
  <c r="E2572" i="11" s="1"/>
  <c r="AQ2572" i="11"/>
  <c r="AR2572" i="11"/>
  <c r="AS2572" i="11"/>
  <c r="AN2573" i="11"/>
  <c r="C2573" i="11" s="1"/>
  <c r="AO2573" i="11"/>
  <c r="D2573" i="11" s="1"/>
  <c r="AP2573" i="11"/>
  <c r="E2573" i="11" s="1"/>
  <c r="AQ2573" i="11"/>
  <c r="AR2573" i="11"/>
  <c r="AS2573" i="11"/>
  <c r="AN2574" i="11"/>
  <c r="C2574" i="11" s="1"/>
  <c r="AO2574" i="11"/>
  <c r="D2574" i="11" s="1"/>
  <c r="AP2574" i="11"/>
  <c r="E2574" i="11" s="1"/>
  <c r="AQ2574" i="11"/>
  <c r="AR2574" i="11"/>
  <c r="AS2574" i="11"/>
  <c r="AN2575" i="11"/>
  <c r="C2575" i="11" s="1"/>
  <c r="AO2575" i="11"/>
  <c r="D2575" i="11" s="1"/>
  <c r="AP2575" i="11"/>
  <c r="E2575" i="11" s="1"/>
  <c r="AQ2575" i="11"/>
  <c r="AR2575" i="11"/>
  <c r="AS2575" i="11"/>
  <c r="AN2576" i="11"/>
  <c r="C2576" i="11" s="1"/>
  <c r="AO2576" i="11"/>
  <c r="D2576" i="11" s="1"/>
  <c r="AP2576" i="11"/>
  <c r="E2576" i="11" s="1"/>
  <c r="AQ2576" i="11"/>
  <c r="AR2576" i="11"/>
  <c r="AS2576" i="11"/>
  <c r="AN2577" i="11"/>
  <c r="C2577" i="11" s="1"/>
  <c r="AO2577" i="11"/>
  <c r="D2577" i="11" s="1"/>
  <c r="AP2577" i="11"/>
  <c r="E2577" i="11" s="1"/>
  <c r="AQ2577" i="11"/>
  <c r="AR2577" i="11"/>
  <c r="AS2577" i="11"/>
  <c r="AN2578" i="11"/>
  <c r="C2578" i="11" s="1"/>
  <c r="AO2578" i="11"/>
  <c r="D2578" i="11" s="1"/>
  <c r="AP2578" i="11"/>
  <c r="E2578" i="11" s="1"/>
  <c r="AQ2578" i="11"/>
  <c r="AR2578" i="11"/>
  <c r="AS2578" i="11"/>
  <c r="AN2579" i="11"/>
  <c r="C2579" i="11" s="1"/>
  <c r="AO2579" i="11"/>
  <c r="D2579" i="11" s="1"/>
  <c r="AP2579" i="11"/>
  <c r="E2579" i="11" s="1"/>
  <c r="AQ2579" i="11"/>
  <c r="AR2579" i="11"/>
  <c r="AS2579" i="11"/>
  <c r="AN2580" i="11"/>
  <c r="C2580" i="11" s="1"/>
  <c r="AO2580" i="11"/>
  <c r="D2580" i="11" s="1"/>
  <c r="AP2580" i="11"/>
  <c r="E2580" i="11" s="1"/>
  <c r="AQ2580" i="11"/>
  <c r="AR2580" i="11"/>
  <c r="AS2580" i="11"/>
  <c r="AN2581" i="11"/>
  <c r="C2581" i="11" s="1"/>
  <c r="AO2581" i="11"/>
  <c r="D2581" i="11" s="1"/>
  <c r="AP2581" i="11"/>
  <c r="E2581" i="11" s="1"/>
  <c r="AQ2581" i="11"/>
  <c r="AR2581" i="11"/>
  <c r="AS2581" i="11"/>
  <c r="AN2582" i="11"/>
  <c r="C2582" i="11" s="1"/>
  <c r="AO2582" i="11"/>
  <c r="D2582" i="11" s="1"/>
  <c r="AP2582" i="11"/>
  <c r="E2582" i="11" s="1"/>
  <c r="AQ2582" i="11"/>
  <c r="AR2582" i="11"/>
  <c r="AS2582" i="11"/>
  <c r="AN2583" i="11"/>
  <c r="C2583" i="11" s="1"/>
  <c r="AO2583" i="11"/>
  <c r="D2583" i="11" s="1"/>
  <c r="AP2583" i="11"/>
  <c r="E2583" i="11" s="1"/>
  <c r="AQ2583" i="11"/>
  <c r="AR2583" i="11"/>
  <c r="AS2583" i="11"/>
  <c r="AN2584" i="11"/>
  <c r="C2584" i="11" s="1"/>
  <c r="AO2584" i="11"/>
  <c r="D2584" i="11" s="1"/>
  <c r="AP2584" i="11"/>
  <c r="E2584" i="11" s="1"/>
  <c r="AQ2584" i="11"/>
  <c r="AR2584" i="11"/>
  <c r="AS2584" i="11"/>
  <c r="AN2585" i="11"/>
  <c r="C2585" i="11" s="1"/>
  <c r="AO2585" i="11"/>
  <c r="D2585" i="11" s="1"/>
  <c r="AP2585" i="11"/>
  <c r="E2585" i="11" s="1"/>
  <c r="AQ2585" i="11"/>
  <c r="AR2585" i="11"/>
  <c r="AS2585" i="11"/>
  <c r="AN2586" i="11"/>
  <c r="C2586" i="11" s="1"/>
  <c r="AO2586" i="11"/>
  <c r="D2586" i="11" s="1"/>
  <c r="AP2586" i="11"/>
  <c r="E2586" i="11" s="1"/>
  <c r="AQ2586" i="11"/>
  <c r="AR2586" i="11"/>
  <c r="AS2586" i="11"/>
  <c r="AN2587" i="11"/>
  <c r="C2587" i="11" s="1"/>
  <c r="AO2587" i="11"/>
  <c r="D2587" i="11" s="1"/>
  <c r="AP2587" i="11"/>
  <c r="E2587" i="11" s="1"/>
  <c r="AQ2587" i="11"/>
  <c r="AR2587" i="11"/>
  <c r="AS2587" i="11"/>
  <c r="AN2588" i="11"/>
  <c r="C2588" i="11" s="1"/>
  <c r="AO2588" i="11"/>
  <c r="D2588" i="11" s="1"/>
  <c r="AP2588" i="11"/>
  <c r="E2588" i="11" s="1"/>
  <c r="AQ2588" i="11"/>
  <c r="AR2588" i="11"/>
  <c r="AS2588" i="11"/>
  <c r="AN2589" i="11"/>
  <c r="C2589" i="11" s="1"/>
  <c r="AO2589" i="11"/>
  <c r="D2589" i="11" s="1"/>
  <c r="AP2589" i="11"/>
  <c r="E2589" i="11" s="1"/>
  <c r="AQ2589" i="11"/>
  <c r="AR2589" i="11"/>
  <c r="AS2589" i="11"/>
  <c r="AN2590" i="11"/>
  <c r="C2590" i="11" s="1"/>
  <c r="AO2590" i="11"/>
  <c r="D2590" i="11" s="1"/>
  <c r="AP2590" i="11"/>
  <c r="E2590" i="11" s="1"/>
  <c r="AQ2590" i="11"/>
  <c r="AR2590" i="11"/>
  <c r="AS2590" i="11"/>
  <c r="AN2591" i="11"/>
  <c r="C2591" i="11" s="1"/>
  <c r="AO2591" i="11"/>
  <c r="D2591" i="11" s="1"/>
  <c r="AP2591" i="11"/>
  <c r="E2591" i="11" s="1"/>
  <c r="AQ2591" i="11"/>
  <c r="AR2591" i="11"/>
  <c r="AS2591" i="11"/>
  <c r="AN2592" i="11"/>
  <c r="C2592" i="11" s="1"/>
  <c r="AO2592" i="11"/>
  <c r="D2592" i="11" s="1"/>
  <c r="AP2592" i="11"/>
  <c r="E2592" i="11" s="1"/>
  <c r="AQ2592" i="11"/>
  <c r="AR2592" i="11"/>
  <c r="AS2592" i="11"/>
  <c r="AN2593" i="11"/>
  <c r="C2593" i="11" s="1"/>
  <c r="AO2593" i="11"/>
  <c r="D2593" i="11" s="1"/>
  <c r="AP2593" i="11"/>
  <c r="E2593" i="11" s="1"/>
  <c r="AQ2593" i="11"/>
  <c r="AR2593" i="11"/>
  <c r="AS2593" i="11"/>
  <c r="AN2594" i="11"/>
  <c r="C2594" i="11" s="1"/>
  <c r="AO2594" i="11"/>
  <c r="D2594" i="11" s="1"/>
  <c r="AP2594" i="11"/>
  <c r="E2594" i="11" s="1"/>
  <c r="AQ2594" i="11"/>
  <c r="AR2594" i="11"/>
  <c r="AS2594" i="11"/>
  <c r="AN2595" i="11"/>
  <c r="C2595" i="11" s="1"/>
  <c r="AO2595" i="11"/>
  <c r="D2595" i="11" s="1"/>
  <c r="AP2595" i="11"/>
  <c r="E2595" i="11" s="1"/>
  <c r="AQ2595" i="11"/>
  <c r="AR2595" i="11"/>
  <c r="AS2595" i="11"/>
  <c r="AN2596" i="11"/>
  <c r="C2596" i="11" s="1"/>
  <c r="AO2596" i="11"/>
  <c r="D2596" i="11" s="1"/>
  <c r="AP2596" i="11"/>
  <c r="E2596" i="11" s="1"/>
  <c r="AQ2596" i="11"/>
  <c r="AR2596" i="11"/>
  <c r="AS2596" i="11"/>
  <c r="AN2597" i="11"/>
  <c r="C2597" i="11" s="1"/>
  <c r="AO2597" i="11"/>
  <c r="D2597" i="11" s="1"/>
  <c r="AP2597" i="11"/>
  <c r="E2597" i="11" s="1"/>
  <c r="AQ2597" i="11"/>
  <c r="AR2597" i="11"/>
  <c r="AS2597" i="11"/>
  <c r="AN2598" i="11"/>
  <c r="C2598" i="11" s="1"/>
  <c r="AO2598" i="11"/>
  <c r="D2598" i="11" s="1"/>
  <c r="AP2598" i="11"/>
  <c r="E2598" i="11" s="1"/>
  <c r="AQ2598" i="11"/>
  <c r="AR2598" i="11"/>
  <c r="AS2598" i="11"/>
  <c r="AN2599" i="11"/>
  <c r="C2599" i="11" s="1"/>
  <c r="AO2599" i="11"/>
  <c r="D2599" i="11" s="1"/>
  <c r="AP2599" i="11"/>
  <c r="E2599" i="11" s="1"/>
  <c r="AQ2599" i="11"/>
  <c r="AR2599" i="11"/>
  <c r="AS2599" i="11"/>
  <c r="AN2600" i="11"/>
  <c r="C2600" i="11" s="1"/>
  <c r="AO2600" i="11"/>
  <c r="D2600" i="11" s="1"/>
  <c r="AP2600" i="11"/>
  <c r="E2600" i="11" s="1"/>
  <c r="AQ2600" i="11"/>
  <c r="AR2600" i="11"/>
  <c r="AS2600" i="11"/>
  <c r="AN2601" i="11"/>
  <c r="C2601" i="11" s="1"/>
  <c r="AO2601" i="11"/>
  <c r="D2601" i="11" s="1"/>
  <c r="AP2601" i="11"/>
  <c r="E2601" i="11" s="1"/>
  <c r="AQ2601" i="11"/>
  <c r="AR2601" i="11"/>
  <c r="AS2601" i="11"/>
  <c r="AN2602" i="11"/>
  <c r="C2602" i="11" s="1"/>
  <c r="AO2602" i="11"/>
  <c r="D2602" i="11" s="1"/>
  <c r="AP2602" i="11"/>
  <c r="E2602" i="11" s="1"/>
  <c r="AQ2602" i="11"/>
  <c r="AR2602" i="11"/>
  <c r="AS2602" i="11"/>
  <c r="AN2603" i="11"/>
  <c r="C2603" i="11" s="1"/>
  <c r="AO2603" i="11"/>
  <c r="D2603" i="11" s="1"/>
  <c r="AP2603" i="11"/>
  <c r="E2603" i="11" s="1"/>
  <c r="AQ2603" i="11"/>
  <c r="AR2603" i="11"/>
  <c r="AS2603" i="11"/>
  <c r="AN2604" i="11"/>
  <c r="C2604" i="11" s="1"/>
  <c r="AO2604" i="11"/>
  <c r="D2604" i="11" s="1"/>
  <c r="AP2604" i="11"/>
  <c r="E2604" i="11" s="1"/>
  <c r="AQ2604" i="11"/>
  <c r="AR2604" i="11"/>
  <c r="AS2604" i="11"/>
  <c r="AN2605" i="11"/>
  <c r="C2605" i="11" s="1"/>
  <c r="AO2605" i="11"/>
  <c r="D2605" i="11" s="1"/>
  <c r="AP2605" i="11"/>
  <c r="E2605" i="11" s="1"/>
  <c r="AQ2605" i="11"/>
  <c r="AR2605" i="11"/>
  <c r="AS2605" i="11"/>
  <c r="AN2606" i="11"/>
  <c r="C2606" i="11" s="1"/>
  <c r="AO2606" i="11"/>
  <c r="D2606" i="11" s="1"/>
  <c r="AP2606" i="11"/>
  <c r="E2606" i="11" s="1"/>
  <c r="AQ2606" i="11"/>
  <c r="AR2606" i="11"/>
  <c r="AS2606" i="11"/>
  <c r="AN2607" i="11"/>
  <c r="C2607" i="11" s="1"/>
  <c r="AO2607" i="11"/>
  <c r="D2607" i="11" s="1"/>
  <c r="AP2607" i="11"/>
  <c r="E2607" i="11" s="1"/>
  <c r="AQ2607" i="11"/>
  <c r="AR2607" i="11"/>
  <c r="AS2607" i="11"/>
  <c r="AN2608" i="11"/>
  <c r="C2608" i="11" s="1"/>
  <c r="AO2608" i="11"/>
  <c r="D2608" i="11" s="1"/>
  <c r="AP2608" i="11"/>
  <c r="E2608" i="11" s="1"/>
  <c r="AQ2608" i="11"/>
  <c r="AR2608" i="11"/>
  <c r="AS2608" i="11"/>
  <c r="AN2609" i="11"/>
  <c r="C2609" i="11" s="1"/>
  <c r="AO2609" i="11"/>
  <c r="D2609" i="11" s="1"/>
  <c r="AP2609" i="11"/>
  <c r="E2609" i="11" s="1"/>
  <c r="AQ2609" i="11"/>
  <c r="AR2609" i="11"/>
  <c r="AS2609" i="11"/>
  <c r="AN2610" i="11"/>
  <c r="C2610" i="11" s="1"/>
  <c r="AO2610" i="11"/>
  <c r="D2610" i="11" s="1"/>
  <c r="AP2610" i="11"/>
  <c r="E2610" i="11" s="1"/>
  <c r="AQ2610" i="11"/>
  <c r="AR2610" i="11"/>
  <c r="AS2610" i="11"/>
  <c r="AN2611" i="11"/>
  <c r="C2611" i="11" s="1"/>
  <c r="AO2611" i="11"/>
  <c r="D2611" i="11" s="1"/>
  <c r="AP2611" i="11"/>
  <c r="E2611" i="11" s="1"/>
  <c r="AQ2611" i="11"/>
  <c r="AR2611" i="11"/>
  <c r="AS2611" i="11"/>
  <c r="AN2612" i="11"/>
  <c r="C2612" i="11" s="1"/>
  <c r="AO2612" i="11"/>
  <c r="D2612" i="11" s="1"/>
  <c r="AP2612" i="11"/>
  <c r="E2612" i="11" s="1"/>
  <c r="AQ2612" i="11"/>
  <c r="AR2612" i="11"/>
  <c r="AS2612" i="11"/>
  <c r="AN2613" i="11"/>
  <c r="C2613" i="11" s="1"/>
  <c r="AO2613" i="11"/>
  <c r="D2613" i="11" s="1"/>
  <c r="AP2613" i="11"/>
  <c r="E2613" i="11" s="1"/>
  <c r="AQ2613" i="11"/>
  <c r="AR2613" i="11"/>
  <c r="AS2613" i="11"/>
  <c r="AN2614" i="11"/>
  <c r="C2614" i="11" s="1"/>
  <c r="AO2614" i="11"/>
  <c r="D2614" i="11" s="1"/>
  <c r="AP2614" i="11"/>
  <c r="E2614" i="11" s="1"/>
  <c r="AQ2614" i="11"/>
  <c r="AR2614" i="11"/>
  <c r="AS2614" i="11"/>
  <c r="AN2615" i="11"/>
  <c r="C2615" i="11" s="1"/>
  <c r="AO2615" i="11"/>
  <c r="D2615" i="11" s="1"/>
  <c r="AP2615" i="11"/>
  <c r="E2615" i="11" s="1"/>
  <c r="AQ2615" i="11"/>
  <c r="AR2615" i="11"/>
  <c r="AS2615" i="11"/>
  <c r="AN2616" i="11"/>
  <c r="C2616" i="11" s="1"/>
  <c r="AO2616" i="11"/>
  <c r="D2616" i="11" s="1"/>
  <c r="AP2616" i="11"/>
  <c r="E2616" i="11" s="1"/>
  <c r="AQ2616" i="11"/>
  <c r="AR2616" i="11"/>
  <c r="AS2616" i="11"/>
  <c r="AN2617" i="11"/>
  <c r="C2617" i="11" s="1"/>
  <c r="AO2617" i="11"/>
  <c r="D2617" i="11" s="1"/>
  <c r="AP2617" i="11"/>
  <c r="E2617" i="11" s="1"/>
  <c r="AQ2617" i="11"/>
  <c r="AR2617" i="11"/>
  <c r="AS2617" i="11"/>
  <c r="AN2618" i="11"/>
  <c r="C2618" i="11" s="1"/>
  <c r="AO2618" i="11"/>
  <c r="D2618" i="11" s="1"/>
  <c r="AP2618" i="11"/>
  <c r="E2618" i="11" s="1"/>
  <c r="AQ2618" i="11"/>
  <c r="AR2618" i="11"/>
  <c r="AS2618" i="11"/>
  <c r="AN2619" i="11"/>
  <c r="C2619" i="11" s="1"/>
  <c r="AO2619" i="11"/>
  <c r="D2619" i="11" s="1"/>
  <c r="AP2619" i="11"/>
  <c r="E2619" i="11" s="1"/>
  <c r="AQ2619" i="11"/>
  <c r="AR2619" i="11"/>
  <c r="AS2619" i="11"/>
  <c r="AN2620" i="11"/>
  <c r="C2620" i="11" s="1"/>
  <c r="AO2620" i="11"/>
  <c r="D2620" i="11" s="1"/>
  <c r="AP2620" i="11"/>
  <c r="E2620" i="11" s="1"/>
  <c r="AQ2620" i="11"/>
  <c r="AR2620" i="11"/>
  <c r="AS2620" i="11"/>
  <c r="AN2621" i="11"/>
  <c r="C2621" i="11" s="1"/>
  <c r="AO2621" i="11"/>
  <c r="D2621" i="11" s="1"/>
  <c r="AP2621" i="11"/>
  <c r="E2621" i="11" s="1"/>
  <c r="AQ2621" i="11"/>
  <c r="AR2621" i="11"/>
  <c r="AS2621" i="11"/>
  <c r="AN2622" i="11"/>
  <c r="C2622" i="11" s="1"/>
  <c r="AO2622" i="11"/>
  <c r="D2622" i="11" s="1"/>
  <c r="AP2622" i="11"/>
  <c r="E2622" i="11" s="1"/>
  <c r="AQ2622" i="11"/>
  <c r="AR2622" i="11"/>
  <c r="AS2622" i="11"/>
  <c r="AN2623" i="11"/>
  <c r="C2623" i="11" s="1"/>
  <c r="AO2623" i="11"/>
  <c r="D2623" i="11" s="1"/>
  <c r="AP2623" i="11"/>
  <c r="E2623" i="11" s="1"/>
  <c r="AQ2623" i="11"/>
  <c r="AR2623" i="11"/>
  <c r="AS2623" i="11"/>
  <c r="AN2624" i="11"/>
  <c r="C2624" i="11" s="1"/>
  <c r="AO2624" i="11"/>
  <c r="D2624" i="11" s="1"/>
  <c r="AP2624" i="11"/>
  <c r="E2624" i="11" s="1"/>
  <c r="AQ2624" i="11"/>
  <c r="AR2624" i="11"/>
  <c r="AS2624" i="11"/>
  <c r="AN2625" i="11"/>
  <c r="C2625" i="11" s="1"/>
  <c r="AO2625" i="11"/>
  <c r="D2625" i="11" s="1"/>
  <c r="AP2625" i="11"/>
  <c r="E2625" i="11" s="1"/>
  <c r="AQ2625" i="11"/>
  <c r="AR2625" i="11"/>
  <c r="AS2625" i="11"/>
  <c r="AN2626" i="11"/>
  <c r="C2626" i="11" s="1"/>
  <c r="AO2626" i="11"/>
  <c r="D2626" i="11" s="1"/>
  <c r="AP2626" i="11"/>
  <c r="E2626" i="11" s="1"/>
  <c r="AQ2626" i="11"/>
  <c r="AR2626" i="11"/>
  <c r="AS2626" i="11"/>
  <c r="AN2627" i="11"/>
  <c r="C2627" i="11" s="1"/>
  <c r="AO2627" i="11"/>
  <c r="D2627" i="11" s="1"/>
  <c r="AP2627" i="11"/>
  <c r="E2627" i="11" s="1"/>
  <c r="AQ2627" i="11"/>
  <c r="AR2627" i="11"/>
  <c r="AS2627" i="11"/>
  <c r="AN2628" i="11"/>
  <c r="C2628" i="11" s="1"/>
  <c r="AO2628" i="11"/>
  <c r="D2628" i="11" s="1"/>
  <c r="AP2628" i="11"/>
  <c r="E2628" i="11" s="1"/>
  <c r="AQ2628" i="11"/>
  <c r="AR2628" i="11"/>
  <c r="AS2628" i="11"/>
  <c r="AN2629" i="11"/>
  <c r="C2629" i="11" s="1"/>
  <c r="AO2629" i="11"/>
  <c r="D2629" i="11" s="1"/>
  <c r="AP2629" i="11"/>
  <c r="E2629" i="11" s="1"/>
  <c r="AQ2629" i="11"/>
  <c r="AR2629" i="11"/>
  <c r="AS2629" i="11"/>
  <c r="AN2630" i="11"/>
  <c r="C2630" i="11" s="1"/>
  <c r="AO2630" i="11"/>
  <c r="D2630" i="11" s="1"/>
  <c r="AP2630" i="11"/>
  <c r="E2630" i="11" s="1"/>
  <c r="AQ2630" i="11"/>
  <c r="AR2630" i="11"/>
  <c r="AS2630" i="11"/>
  <c r="AN2631" i="11"/>
  <c r="C2631" i="11" s="1"/>
  <c r="AO2631" i="11"/>
  <c r="D2631" i="11" s="1"/>
  <c r="AP2631" i="11"/>
  <c r="E2631" i="11" s="1"/>
  <c r="AQ2631" i="11"/>
  <c r="AR2631" i="11"/>
  <c r="AS2631" i="11"/>
  <c r="AN2632" i="11"/>
  <c r="C2632" i="11" s="1"/>
  <c r="AO2632" i="11"/>
  <c r="D2632" i="11" s="1"/>
  <c r="AP2632" i="11"/>
  <c r="E2632" i="11" s="1"/>
  <c r="AQ2632" i="11"/>
  <c r="AR2632" i="11"/>
  <c r="AS2632" i="11"/>
  <c r="AN2633" i="11"/>
  <c r="C2633" i="11" s="1"/>
  <c r="AO2633" i="11"/>
  <c r="D2633" i="11" s="1"/>
  <c r="AP2633" i="11"/>
  <c r="E2633" i="11" s="1"/>
  <c r="AQ2633" i="11"/>
  <c r="AR2633" i="11"/>
  <c r="AS2633" i="11"/>
  <c r="AN2634" i="11"/>
  <c r="C2634" i="11" s="1"/>
  <c r="AO2634" i="11"/>
  <c r="D2634" i="11" s="1"/>
  <c r="AP2634" i="11"/>
  <c r="E2634" i="11" s="1"/>
  <c r="AQ2634" i="11"/>
  <c r="AR2634" i="11"/>
  <c r="AS2634" i="11"/>
  <c r="AN2635" i="11"/>
  <c r="C2635" i="11" s="1"/>
  <c r="AO2635" i="11"/>
  <c r="D2635" i="11" s="1"/>
  <c r="AP2635" i="11"/>
  <c r="E2635" i="11" s="1"/>
  <c r="AQ2635" i="11"/>
  <c r="AR2635" i="11"/>
  <c r="AS2635" i="11"/>
  <c r="AN2636" i="11"/>
  <c r="C2636" i="11" s="1"/>
  <c r="AO2636" i="11"/>
  <c r="D2636" i="11" s="1"/>
  <c r="AP2636" i="11"/>
  <c r="E2636" i="11" s="1"/>
  <c r="AQ2636" i="11"/>
  <c r="AR2636" i="11"/>
  <c r="AS2636" i="11"/>
  <c r="AN2637" i="11"/>
  <c r="C2637" i="11" s="1"/>
  <c r="AO2637" i="11"/>
  <c r="D2637" i="11" s="1"/>
  <c r="AP2637" i="11"/>
  <c r="E2637" i="11" s="1"/>
  <c r="AQ2637" i="11"/>
  <c r="AR2637" i="11"/>
  <c r="AS2637" i="11"/>
  <c r="AN2638" i="11"/>
  <c r="C2638" i="11" s="1"/>
  <c r="AO2638" i="11"/>
  <c r="D2638" i="11" s="1"/>
  <c r="AP2638" i="11"/>
  <c r="E2638" i="11" s="1"/>
  <c r="AQ2638" i="11"/>
  <c r="AR2638" i="11"/>
  <c r="AS2638" i="11"/>
  <c r="AN2639" i="11"/>
  <c r="C2639" i="11" s="1"/>
  <c r="AO2639" i="11"/>
  <c r="D2639" i="11" s="1"/>
  <c r="AP2639" i="11"/>
  <c r="E2639" i="11" s="1"/>
  <c r="AQ2639" i="11"/>
  <c r="AR2639" i="11"/>
  <c r="AS2639" i="11"/>
  <c r="AN2640" i="11"/>
  <c r="C2640" i="11" s="1"/>
  <c r="AO2640" i="11"/>
  <c r="D2640" i="11" s="1"/>
  <c r="AP2640" i="11"/>
  <c r="E2640" i="11" s="1"/>
  <c r="AQ2640" i="11"/>
  <c r="AR2640" i="11"/>
  <c r="AS2640" i="11"/>
  <c r="AN2641" i="11"/>
  <c r="C2641" i="11" s="1"/>
  <c r="AO2641" i="11"/>
  <c r="D2641" i="11" s="1"/>
  <c r="AP2641" i="11"/>
  <c r="E2641" i="11" s="1"/>
  <c r="AQ2641" i="11"/>
  <c r="AR2641" i="11"/>
  <c r="AS2641" i="11"/>
  <c r="AN2642" i="11"/>
  <c r="C2642" i="11" s="1"/>
  <c r="AO2642" i="11"/>
  <c r="D2642" i="11" s="1"/>
  <c r="AP2642" i="11"/>
  <c r="E2642" i="11" s="1"/>
  <c r="AQ2642" i="11"/>
  <c r="AR2642" i="11"/>
  <c r="AS2642" i="11"/>
  <c r="AN2643" i="11"/>
  <c r="C2643" i="11" s="1"/>
  <c r="AO2643" i="11"/>
  <c r="D2643" i="11" s="1"/>
  <c r="AP2643" i="11"/>
  <c r="E2643" i="11" s="1"/>
  <c r="AQ2643" i="11"/>
  <c r="AR2643" i="11"/>
  <c r="AS2643" i="11"/>
  <c r="AN2644" i="11"/>
  <c r="C2644" i="11" s="1"/>
  <c r="AO2644" i="11"/>
  <c r="D2644" i="11" s="1"/>
  <c r="AP2644" i="11"/>
  <c r="E2644" i="11" s="1"/>
  <c r="AQ2644" i="11"/>
  <c r="AR2644" i="11"/>
  <c r="AS2644" i="11"/>
  <c r="AN2645" i="11"/>
  <c r="C2645" i="11" s="1"/>
  <c r="AO2645" i="11"/>
  <c r="D2645" i="11" s="1"/>
  <c r="AP2645" i="11"/>
  <c r="E2645" i="11" s="1"/>
  <c r="AQ2645" i="11"/>
  <c r="AR2645" i="11"/>
  <c r="AS2645" i="11"/>
  <c r="AN2646" i="11"/>
  <c r="C2646" i="11" s="1"/>
  <c r="AO2646" i="11"/>
  <c r="D2646" i="11" s="1"/>
  <c r="AP2646" i="11"/>
  <c r="E2646" i="11" s="1"/>
  <c r="AQ2646" i="11"/>
  <c r="AR2646" i="11"/>
  <c r="AS2646" i="11"/>
  <c r="AN2647" i="11"/>
  <c r="C2647" i="11" s="1"/>
  <c r="AO2647" i="11"/>
  <c r="D2647" i="11" s="1"/>
  <c r="AP2647" i="11"/>
  <c r="E2647" i="11" s="1"/>
  <c r="AQ2647" i="11"/>
  <c r="AR2647" i="11"/>
  <c r="AS2647" i="11"/>
  <c r="AN2648" i="11"/>
  <c r="C2648" i="11" s="1"/>
  <c r="AO2648" i="11"/>
  <c r="D2648" i="11" s="1"/>
  <c r="AP2648" i="11"/>
  <c r="E2648" i="11" s="1"/>
  <c r="AQ2648" i="11"/>
  <c r="AR2648" i="11"/>
  <c r="AS2648" i="11"/>
  <c r="AN2649" i="11"/>
  <c r="C2649" i="11" s="1"/>
  <c r="AO2649" i="11"/>
  <c r="D2649" i="11" s="1"/>
  <c r="AP2649" i="11"/>
  <c r="E2649" i="11" s="1"/>
  <c r="AQ2649" i="11"/>
  <c r="AR2649" i="11"/>
  <c r="AS2649" i="11"/>
  <c r="AN2650" i="11"/>
  <c r="C2650" i="11" s="1"/>
  <c r="AO2650" i="11"/>
  <c r="D2650" i="11" s="1"/>
  <c r="AP2650" i="11"/>
  <c r="E2650" i="11" s="1"/>
  <c r="AQ2650" i="11"/>
  <c r="AR2650" i="11"/>
  <c r="AS2650" i="11"/>
  <c r="AN2651" i="11"/>
  <c r="C2651" i="11" s="1"/>
  <c r="AO2651" i="11"/>
  <c r="D2651" i="11" s="1"/>
  <c r="AP2651" i="11"/>
  <c r="E2651" i="11" s="1"/>
  <c r="AQ2651" i="11"/>
  <c r="AR2651" i="11"/>
  <c r="AS2651" i="11"/>
  <c r="AN2652" i="11"/>
  <c r="C2652" i="11" s="1"/>
  <c r="AO2652" i="11"/>
  <c r="D2652" i="11" s="1"/>
  <c r="AP2652" i="11"/>
  <c r="E2652" i="11" s="1"/>
  <c r="AQ2652" i="11"/>
  <c r="AR2652" i="11"/>
  <c r="AS2652" i="11"/>
  <c r="AN2653" i="11"/>
  <c r="C2653" i="11" s="1"/>
  <c r="AO2653" i="11"/>
  <c r="D2653" i="11" s="1"/>
  <c r="AP2653" i="11"/>
  <c r="E2653" i="11" s="1"/>
  <c r="AQ2653" i="11"/>
  <c r="AR2653" i="11"/>
  <c r="AS2653" i="11"/>
  <c r="AN2654" i="11"/>
  <c r="C2654" i="11" s="1"/>
  <c r="AO2654" i="11"/>
  <c r="D2654" i="11" s="1"/>
  <c r="AP2654" i="11"/>
  <c r="E2654" i="11" s="1"/>
  <c r="AQ2654" i="11"/>
  <c r="AR2654" i="11"/>
  <c r="AS2654" i="11"/>
  <c r="AN2655" i="11"/>
  <c r="C2655" i="11" s="1"/>
  <c r="AO2655" i="11"/>
  <c r="D2655" i="11" s="1"/>
  <c r="AP2655" i="11"/>
  <c r="E2655" i="11" s="1"/>
  <c r="AQ2655" i="11"/>
  <c r="AR2655" i="11"/>
  <c r="AS2655" i="11"/>
  <c r="AN2656" i="11"/>
  <c r="C2656" i="11" s="1"/>
  <c r="AO2656" i="11"/>
  <c r="D2656" i="11" s="1"/>
  <c r="AP2656" i="11"/>
  <c r="E2656" i="11" s="1"/>
  <c r="AQ2656" i="11"/>
  <c r="AR2656" i="11"/>
  <c r="AS2656" i="11"/>
  <c r="AN2657" i="11"/>
  <c r="C2657" i="11" s="1"/>
  <c r="AO2657" i="11"/>
  <c r="D2657" i="11" s="1"/>
  <c r="AP2657" i="11"/>
  <c r="E2657" i="11" s="1"/>
  <c r="AQ2657" i="11"/>
  <c r="AR2657" i="11"/>
  <c r="AS2657" i="11"/>
  <c r="AN2658" i="11"/>
  <c r="C2658" i="11" s="1"/>
  <c r="AO2658" i="11"/>
  <c r="D2658" i="11" s="1"/>
  <c r="AP2658" i="11"/>
  <c r="E2658" i="11" s="1"/>
  <c r="AQ2658" i="11"/>
  <c r="AR2658" i="11"/>
  <c r="AS2658" i="11"/>
  <c r="AN2659" i="11"/>
  <c r="C2659" i="11" s="1"/>
  <c r="AO2659" i="11"/>
  <c r="D2659" i="11" s="1"/>
  <c r="AP2659" i="11"/>
  <c r="E2659" i="11" s="1"/>
  <c r="AQ2659" i="11"/>
  <c r="AR2659" i="11"/>
  <c r="AS2659" i="11"/>
  <c r="AN2660" i="11"/>
  <c r="C2660" i="11" s="1"/>
  <c r="AO2660" i="11"/>
  <c r="D2660" i="11" s="1"/>
  <c r="AP2660" i="11"/>
  <c r="E2660" i="11" s="1"/>
  <c r="AQ2660" i="11"/>
  <c r="AR2660" i="11"/>
  <c r="AS2660" i="11"/>
  <c r="AN2661" i="11"/>
  <c r="C2661" i="11" s="1"/>
  <c r="AO2661" i="11"/>
  <c r="D2661" i="11" s="1"/>
  <c r="AP2661" i="11"/>
  <c r="E2661" i="11" s="1"/>
  <c r="AQ2661" i="11"/>
  <c r="AR2661" i="11"/>
  <c r="AS2661" i="11"/>
  <c r="AN2662" i="11"/>
  <c r="C2662" i="11" s="1"/>
  <c r="AO2662" i="11"/>
  <c r="D2662" i="11" s="1"/>
  <c r="AP2662" i="11"/>
  <c r="E2662" i="11" s="1"/>
  <c r="AQ2662" i="11"/>
  <c r="AR2662" i="11"/>
  <c r="AS2662" i="11"/>
  <c r="AN2663" i="11"/>
  <c r="C2663" i="11" s="1"/>
  <c r="AO2663" i="11"/>
  <c r="D2663" i="11" s="1"/>
  <c r="AP2663" i="11"/>
  <c r="E2663" i="11" s="1"/>
  <c r="AQ2663" i="11"/>
  <c r="AR2663" i="11"/>
  <c r="AS2663" i="11"/>
  <c r="AN2664" i="11"/>
  <c r="C2664" i="11" s="1"/>
  <c r="AO2664" i="11"/>
  <c r="D2664" i="11" s="1"/>
  <c r="AP2664" i="11"/>
  <c r="E2664" i="11" s="1"/>
  <c r="AQ2664" i="11"/>
  <c r="AR2664" i="11"/>
  <c r="AS2664" i="11"/>
  <c r="AN2665" i="11"/>
  <c r="C2665" i="11" s="1"/>
  <c r="AO2665" i="11"/>
  <c r="D2665" i="11" s="1"/>
  <c r="AP2665" i="11"/>
  <c r="E2665" i="11" s="1"/>
  <c r="AQ2665" i="11"/>
  <c r="AR2665" i="11"/>
  <c r="AS2665" i="11"/>
  <c r="AN2666" i="11"/>
  <c r="C2666" i="11" s="1"/>
  <c r="AO2666" i="11"/>
  <c r="D2666" i="11" s="1"/>
  <c r="AP2666" i="11"/>
  <c r="E2666" i="11" s="1"/>
  <c r="AQ2666" i="11"/>
  <c r="AR2666" i="11"/>
  <c r="AS2666" i="11"/>
  <c r="AN2667" i="11"/>
  <c r="C2667" i="11" s="1"/>
  <c r="AO2667" i="11"/>
  <c r="D2667" i="11" s="1"/>
  <c r="AP2667" i="11"/>
  <c r="E2667" i="11" s="1"/>
  <c r="AQ2667" i="11"/>
  <c r="AR2667" i="11"/>
  <c r="AS2667" i="11"/>
  <c r="AN2668" i="11"/>
  <c r="C2668" i="11" s="1"/>
  <c r="AO2668" i="11"/>
  <c r="D2668" i="11" s="1"/>
  <c r="AP2668" i="11"/>
  <c r="E2668" i="11" s="1"/>
  <c r="AQ2668" i="11"/>
  <c r="AR2668" i="11"/>
  <c r="AS2668" i="11"/>
  <c r="AN2669" i="11"/>
  <c r="C2669" i="11" s="1"/>
  <c r="AO2669" i="11"/>
  <c r="D2669" i="11" s="1"/>
  <c r="AP2669" i="11"/>
  <c r="E2669" i="11" s="1"/>
  <c r="AQ2669" i="11"/>
  <c r="AR2669" i="11"/>
  <c r="AS2669" i="11"/>
  <c r="AN2670" i="11"/>
  <c r="C2670" i="11" s="1"/>
  <c r="AO2670" i="11"/>
  <c r="D2670" i="11" s="1"/>
  <c r="AP2670" i="11"/>
  <c r="E2670" i="11" s="1"/>
  <c r="AQ2670" i="11"/>
  <c r="AR2670" i="11"/>
  <c r="AS2670" i="11"/>
  <c r="AN2671" i="11"/>
  <c r="C2671" i="11" s="1"/>
  <c r="AO2671" i="11"/>
  <c r="D2671" i="11" s="1"/>
  <c r="AP2671" i="11"/>
  <c r="E2671" i="11" s="1"/>
  <c r="AQ2671" i="11"/>
  <c r="AR2671" i="11"/>
  <c r="AS2671" i="11"/>
  <c r="AN2672" i="11"/>
  <c r="C2672" i="11" s="1"/>
  <c r="AO2672" i="11"/>
  <c r="D2672" i="11" s="1"/>
  <c r="AP2672" i="11"/>
  <c r="E2672" i="11" s="1"/>
  <c r="AQ2672" i="11"/>
  <c r="AR2672" i="11"/>
  <c r="AS2672" i="11"/>
  <c r="AN2673" i="11"/>
  <c r="C2673" i="11" s="1"/>
  <c r="AO2673" i="11"/>
  <c r="D2673" i="11" s="1"/>
  <c r="AP2673" i="11"/>
  <c r="E2673" i="11" s="1"/>
  <c r="AQ2673" i="11"/>
  <c r="AR2673" i="11"/>
  <c r="AS2673" i="11"/>
  <c r="AN2674" i="11"/>
  <c r="C2674" i="11" s="1"/>
  <c r="AO2674" i="11"/>
  <c r="D2674" i="11" s="1"/>
  <c r="AP2674" i="11"/>
  <c r="E2674" i="11" s="1"/>
  <c r="AQ2674" i="11"/>
  <c r="AR2674" i="11"/>
  <c r="AS2674" i="11"/>
  <c r="AN2675" i="11"/>
  <c r="C2675" i="11" s="1"/>
  <c r="AO2675" i="11"/>
  <c r="D2675" i="11" s="1"/>
  <c r="AP2675" i="11"/>
  <c r="E2675" i="11" s="1"/>
  <c r="AQ2675" i="11"/>
  <c r="AR2675" i="11"/>
  <c r="AS2675" i="11"/>
  <c r="AN2676" i="11"/>
  <c r="C2676" i="11" s="1"/>
  <c r="AO2676" i="11"/>
  <c r="D2676" i="11" s="1"/>
  <c r="AP2676" i="11"/>
  <c r="E2676" i="11" s="1"/>
  <c r="AQ2676" i="11"/>
  <c r="AR2676" i="11"/>
  <c r="AS2676" i="11"/>
  <c r="AN2677" i="11"/>
  <c r="C2677" i="11" s="1"/>
  <c r="AO2677" i="11"/>
  <c r="D2677" i="11" s="1"/>
  <c r="AP2677" i="11"/>
  <c r="E2677" i="11" s="1"/>
  <c r="AQ2677" i="11"/>
  <c r="AR2677" i="11"/>
  <c r="AS2677" i="11"/>
  <c r="AN2678" i="11"/>
  <c r="C2678" i="11" s="1"/>
  <c r="AO2678" i="11"/>
  <c r="D2678" i="11" s="1"/>
  <c r="AP2678" i="11"/>
  <c r="E2678" i="11" s="1"/>
  <c r="AQ2678" i="11"/>
  <c r="AR2678" i="11"/>
  <c r="AS2678" i="11"/>
  <c r="AN2679" i="11"/>
  <c r="C2679" i="11" s="1"/>
  <c r="AO2679" i="11"/>
  <c r="D2679" i="11" s="1"/>
  <c r="AP2679" i="11"/>
  <c r="E2679" i="11" s="1"/>
  <c r="AQ2679" i="11"/>
  <c r="AR2679" i="11"/>
  <c r="AS2679" i="11"/>
  <c r="AN2680" i="11"/>
  <c r="C2680" i="11" s="1"/>
  <c r="AO2680" i="11"/>
  <c r="D2680" i="11" s="1"/>
  <c r="AP2680" i="11"/>
  <c r="E2680" i="11" s="1"/>
  <c r="AQ2680" i="11"/>
  <c r="AR2680" i="11"/>
  <c r="AS2680" i="11"/>
  <c r="AN2681" i="11"/>
  <c r="C2681" i="11" s="1"/>
  <c r="AO2681" i="11"/>
  <c r="D2681" i="11" s="1"/>
  <c r="AP2681" i="11"/>
  <c r="E2681" i="11" s="1"/>
  <c r="AQ2681" i="11"/>
  <c r="AR2681" i="11"/>
  <c r="AS2681" i="11"/>
  <c r="AN2682" i="11"/>
  <c r="C2682" i="11" s="1"/>
  <c r="AO2682" i="11"/>
  <c r="D2682" i="11" s="1"/>
  <c r="AP2682" i="11"/>
  <c r="E2682" i="11" s="1"/>
  <c r="AQ2682" i="11"/>
  <c r="AR2682" i="11"/>
  <c r="AS2682" i="11"/>
  <c r="AN2683" i="11"/>
  <c r="C2683" i="11" s="1"/>
  <c r="AO2683" i="11"/>
  <c r="D2683" i="11" s="1"/>
  <c r="AP2683" i="11"/>
  <c r="E2683" i="11" s="1"/>
  <c r="AQ2683" i="11"/>
  <c r="AR2683" i="11"/>
  <c r="AS2683" i="11"/>
  <c r="AN2684" i="11"/>
  <c r="C2684" i="11" s="1"/>
  <c r="AO2684" i="11"/>
  <c r="D2684" i="11" s="1"/>
  <c r="AP2684" i="11"/>
  <c r="E2684" i="11" s="1"/>
  <c r="AQ2684" i="11"/>
  <c r="AR2684" i="11"/>
  <c r="AS2684" i="11"/>
  <c r="AN2685" i="11"/>
  <c r="C2685" i="11" s="1"/>
  <c r="AO2685" i="11"/>
  <c r="D2685" i="11" s="1"/>
  <c r="AP2685" i="11"/>
  <c r="E2685" i="11" s="1"/>
  <c r="AQ2685" i="11"/>
  <c r="AR2685" i="11"/>
  <c r="AS2685" i="11"/>
  <c r="AN2686" i="11"/>
  <c r="C2686" i="11" s="1"/>
  <c r="AO2686" i="11"/>
  <c r="D2686" i="11" s="1"/>
  <c r="AP2686" i="11"/>
  <c r="E2686" i="11" s="1"/>
  <c r="AQ2686" i="11"/>
  <c r="AR2686" i="11"/>
  <c r="AS2686" i="11"/>
  <c r="AN2687" i="11"/>
  <c r="C2687" i="11" s="1"/>
  <c r="AO2687" i="11"/>
  <c r="D2687" i="11" s="1"/>
  <c r="AP2687" i="11"/>
  <c r="E2687" i="11" s="1"/>
  <c r="AQ2687" i="11"/>
  <c r="AR2687" i="11"/>
  <c r="AS2687" i="11"/>
  <c r="AN2688" i="11"/>
  <c r="C2688" i="11" s="1"/>
  <c r="AO2688" i="11"/>
  <c r="D2688" i="11" s="1"/>
  <c r="AP2688" i="11"/>
  <c r="E2688" i="11" s="1"/>
  <c r="AQ2688" i="11"/>
  <c r="AR2688" i="11"/>
  <c r="AS2688" i="11"/>
  <c r="AN2689" i="11"/>
  <c r="C2689" i="11" s="1"/>
  <c r="AO2689" i="11"/>
  <c r="D2689" i="11" s="1"/>
  <c r="AP2689" i="11"/>
  <c r="E2689" i="11" s="1"/>
  <c r="AQ2689" i="11"/>
  <c r="AR2689" i="11"/>
  <c r="AS2689" i="11"/>
  <c r="AN2690" i="11"/>
  <c r="C2690" i="11" s="1"/>
  <c r="AO2690" i="11"/>
  <c r="D2690" i="11" s="1"/>
  <c r="AP2690" i="11"/>
  <c r="E2690" i="11" s="1"/>
  <c r="AQ2690" i="11"/>
  <c r="AR2690" i="11"/>
  <c r="AS2690" i="11"/>
  <c r="AN2691" i="11"/>
  <c r="C2691" i="11" s="1"/>
  <c r="AO2691" i="11"/>
  <c r="D2691" i="11" s="1"/>
  <c r="AP2691" i="11"/>
  <c r="E2691" i="11" s="1"/>
  <c r="AQ2691" i="11"/>
  <c r="AR2691" i="11"/>
  <c r="AS2691" i="11"/>
  <c r="AN2692" i="11"/>
  <c r="C2692" i="11" s="1"/>
  <c r="AO2692" i="11"/>
  <c r="D2692" i="11" s="1"/>
  <c r="AP2692" i="11"/>
  <c r="E2692" i="11" s="1"/>
  <c r="AQ2692" i="11"/>
  <c r="AR2692" i="11"/>
  <c r="AS2692" i="11"/>
  <c r="AN2693" i="11"/>
  <c r="C2693" i="11" s="1"/>
  <c r="AO2693" i="11"/>
  <c r="D2693" i="11" s="1"/>
  <c r="AP2693" i="11"/>
  <c r="E2693" i="11" s="1"/>
  <c r="AQ2693" i="11"/>
  <c r="AR2693" i="11"/>
  <c r="AS2693" i="11"/>
  <c r="AN2694" i="11"/>
  <c r="C2694" i="11" s="1"/>
  <c r="AO2694" i="11"/>
  <c r="D2694" i="11" s="1"/>
  <c r="AP2694" i="11"/>
  <c r="E2694" i="11" s="1"/>
  <c r="AQ2694" i="11"/>
  <c r="AR2694" i="11"/>
  <c r="AS2694" i="11"/>
  <c r="AN2695" i="11"/>
  <c r="C2695" i="11" s="1"/>
  <c r="AO2695" i="11"/>
  <c r="D2695" i="11" s="1"/>
  <c r="AP2695" i="11"/>
  <c r="E2695" i="11" s="1"/>
  <c r="AQ2695" i="11"/>
  <c r="AR2695" i="11"/>
  <c r="AS2695" i="11"/>
  <c r="AN2696" i="11"/>
  <c r="C2696" i="11" s="1"/>
  <c r="AO2696" i="11"/>
  <c r="D2696" i="11" s="1"/>
  <c r="AP2696" i="11"/>
  <c r="E2696" i="11" s="1"/>
  <c r="AQ2696" i="11"/>
  <c r="AR2696" i="11"/>
  <c r="AS2696" i="11"/>
  <c r="AN2697" i="11"/>
  <c r="C2697" i="11" s="1"/>
  <c r="AO2697" i="11"/>
  <c r="D2697" i="11" s="1"/>
  <c r="AP2697" i="11"/>
  <c r="E2697" i="11" s="1"/>
  <c r="AQ2697" i="11"/>
  <c r="AR2697" i="11"/>
  <c r="AS2697" i="11"/>
  <c r="AN2698" i="11"/>
  <c r="C2698" i="11" s="1"/>
  <c r="AO2698" i="11"/>
  <c r="D2698" i="11" s="1"/>
  <c r="AP2698" i="11"/>
  <c r="E2698" i="11" s="1"/>
  <c r="AQ2698" i="11"/>
  <c r="AR2698" i="11"/>
  <c r="AS2698" i="11"/>
  <c r="AN2699" i="11"/>
  <c r="C2699" i="11" s="1"/>
  <c r="AO2699" i="11"/>
  <c r="D2699" i="11" s="1"/>
  <c r="AP2699" i="11"/>
  <c r="E2699" i="11" s="1"/>
  <c r="AQ2699" i="11"/>
  <c r="AR2699" i="11"/>
  <c r="AS2699" i="11"/>
  <c r="AN2700" i="11"/>
  <c r="C2700" i="11" s="1"/>
  <c r="AO2700" i="11"/>
  <c r="D2700" i="11" s="1"/>
  <c r="AP2700" i="11"/>
  <c r="E2700" i="11" s="1"/>
  <c r="AQ2700" i="11"/>
  <c r="AR2700" i="11"/>
  <c r="AS2700" i="11"/>
  <c r="AN2701" i="11"/>
  <c r="C2701" i="11" s="1"/>
  <c r="AO2701" i="11"/>
  <c r="D2701" i="11" s="1"/>
  <c r="AP2701" i="11"/>
  <c r="E2701" i="11" s="1"/>
  <c r="AQ2701" i="11"/>
  <c r="AR2701" i="11"/>
  <c r="AS2701" i="11"/>
  <c r="AN2702" i="11"/>
  <c r="C2702" i="11" s="1"/>
  <c r="AO2702" i="11"/>
  <c r="D2702" i="11" s="1"/>
  <c r="AP2702" i="11"/>
  <c r="E2702" i="11" s="1"/>
  <c r="AQ2702" i="11"/>
  <c r="AR2702" i="11"/>
  <c r="AS2702" i="11"/>
  <c r="AN2703" i="11"/>
  <c r="C2703" i="11" s="1"/>
  <c r="AO2703" i="11"/>
  <c r="D2703" i="11" s="1"/>
  <c r="AP2703" i="11"/>
  <c r="E2703" i="11" s="1"/>
  <c r="AQ2703" i="11"/>
  <c r="AR2703" i="11"/>
  <c r="AS2703" i="11"/>
  <c r="AN2704" i="11"/>
  <c r="C2704" i="11" s="1"/>
  <c r="AO2704" i="11"/>
  <c r="D2704" i="11" s="1"/>
  <c r="AP2704" i="11"/>
  <c r="E2704" i="11" s="1"/>
  <c r="AQ2704" i="11"/>
  <c r="AR2704" i="11"/>
  <c r="AS2704" i="11"/>
  <c r="AN2705" i="11"/>
  <c r="C2705" i="11" s="1"/>
  <c r="AO2705" i="11"/>
  <c r="D2705" i="11" s="1"/>
  <c r="AP2705" i="11"/>
  <c r="E2705" i="11" s="1"/>
  <c r="AQ2705" i="11"/>
  <c r="AR2705" i="11"/>
  <c r="AS2705" i="11"/>
  <c r="AN2706" i="11"/>
  <c r="C2706" i="11" s="1"/>
  <c r="AO2706" i="11"/>
  <c r="D2706" i="11" s="1"/>
  <c r="AP2706" i="11"/>
  <c r="E2706" i="11" s="1"/>
  <c r="AQ2706" i="11"/>
  <c r="AR2706" i="11"/>
  <c r="AS2706" i="11"/>
  <c r="AN2707" i="11"/>
  <c r="C2707" i="11" s="1"/>
  <c r="AO2707" i="11"/>
  <c r="D2707" i="11" s="1"/>
  <c r="AP2707" i="11"/>
  <c r="E2707" i="11" s="1"/>
  <c r="AQ2707" i="11"/>
  <c r="AR2707" i="11"/>
  <c r="AS2707" i="11"/>
  <c r="AN2708" i="11"/>
  <c r="C2708" i="11" s="1"/>
  <c r="AO2708" i="11"/>
  <c r="D2708" i="11" s="1"/>
  <c r="AP2708" i="11"/>
  <c r="E2708" i="11" s="1"/>
  <c r="AQ2708" i="11"/>
  <c r="AR2708" i="11"/>
  <c r="AS2708" i="11"/>
  <c r="AN2709" i="11"/>
  <c r="C2709" i="11" s="1"/>
  <c r="AO2709" i="11"/>
  <c r="D2709" i="11" s="1"/>
  <c r="AP2709" i="11"/>
  <c r="E2709" i="11" s="1"/>
  <c r="AQ2709" i="11"/>
  <c r="AR2709" i="11"/>
  <c r="AS2709" i="11"/>
  <c r="AN2710" i="11"/>
  <c r="C2710" i="11" s="1"/>
  <c r="AO2710" i="11"/>
  <c r="D2710" i="11" s="1"/>
  <c r="AP2710" i="11"/>
  <c r="E2710" i="11" s="1"/>
  <c r="AQ2710" i="11"/>
  <c r="AR2710" i="11"/>
  <c r="AS2710" i="11"/>
  <c r="AN2711" i="11"/>
  <c r="C2711" i="11" s="1"/>
  <c r="AO2711" i="11"/>
  <c r="D2711" i="11" s="1"/>
  <c r="AP2711" i="11"/>
  <c r="E2711" i="11" s="1"/>
  <c r="AQ2711" i="11"/>
  <c r="AR2711" i="11"/>
  <c r="AS2711" i="11"/>
  <c r="AN2712" i="11"/>
  <c r="C2712" i="11" s="1"/>
  <c r="AO2712" i="11"/>
  <c r="D2712" i="11" s="1"/>
  <c r="AP2712" i="11"/>
  <c r="E2712" i="11" s="1"/>
  <c r="AQ2712" i="11"/>
  <c r="AR2712" i="11"/>
  <c r="AS2712" i="11"/>
  <c r="AN2713" i="11"/>
  <c r="C2713" i="11" s="1"/>
  <c r="AO2713" i="11"/>
  <c r="D2713" i="11" s="1"/>
  <c r="AP2713" i="11"/>
  <c r="E2713" i="11" s="1"/>
  <c r="AQ2713" i="11"/>
  <c r="AR2713" i="11"/>
  <c r="AS2713" i="11"/>
  <c r="AN2714" i="11"/>
  <c r="C2714" i="11" s="1"/>
  <c r="AO2714" i="11"/>
  <c r="D2714" i="11" s="1"/>
  <c r="AP2714" i="11"/>
  <c r="E2714" i="11" s="1"/>
  <c r="AQ2714" i="11"/>
  <c r="AR2714" i="11"/>
  <c r="AS2714" i="11"/>
  <c r="AN2715" i="11"/>
  <c r="C2715" i="11" s="1"/>
  <c r="AO2715" i="11"/>
  <c r="D2715" i="11" s="1"/>
  <c r="AP2715" i="11"/>
  <c r="E2715" i="11" s="1"/>
  <c r="AQ2715" i="11"/>
  <c r="AR2715" i="11"/>
  <c r="AS2715" i="11"/>
  <c r="AN2716" i="11"/>
  <c r="C2716" i="11" s="1"/>
  <c r="AO2716" i="11"/>
  <c r="D2716" i="11" s="1"/>
  <c r="AP2716" i="11"/>
  <c r="E2716" i="11" s="1"/>
  <c r="AQ2716" i="11"/>
  <c r="AR2716" i="11"/>
  <c r="AS2716" i="11"/>
  <c r="AN2717" i="11"/>
  <c r="C2717" i="11" s="1"/>
  <c r="AO2717" i="11"/>
  <c r="D2717" i="11" s="1"/>
  <c r="AP2717" i="11"/>
  <c r="E2717" i="11" s="1"/>
  <c r="AQ2717" i="11"/>
  <c r="AR2717" i="11"/>
  <c r="AS2717" i="11"/>
  <c r="AN2718" i="11"/>
  <c r="C2718" i="11" s="1"/>
  <c r="AO2718" i="11"/>
  <c r="D2718" i="11" s="1"/>
  <c r="AP2718" i="11"/>
  <c r="E2718" i="11" s="1"/>
  <c r="AQ2718" i="11"/>
  <c r="AR2718" i="11"/>
  <c r="AS2718" i="11"/>
  <c r="AN2719" i="11"/>
  <c r="C2719" i="11" s="1"/>
  <c r="AO2719" i="11"/>
  <c r="D2719" i="11" s="1"/>
  <c r="AP2719" i="11"/>
  <c r="E2719" i="11" s="1"/>
  <c r="AQ2719" i="11"/>
  <c r="AR2719" i="11"/>
  <c r="AS2719" i="11"/>
  <c r="AN2720" i="11"/>
  <c r="C2720" i="11" s="1"/>
  <c r="AO2720" i="11"/>
  <c r="D2720" i="11" s="1"/>
  <c r="AP2720" i="11"/>
  <c r="E2720" i="11" s="1"/>
  <c r="AQ2720" i="11"/>
  <c r="AR2720" i="11"/>
  <c r="AS2720" i="11"/>
  <c r="AN2721" i="11"/>
  <c r="C2721" i="11" s="1"/>
  <c r="AO2721" i="11"/>
  <c r="D2721" i="11" s="1"/>
  <c r="AP2721" i="11"/>
  <c r="E2721" i="11" s="1"/>
  <c r="AQ2721" i="11"/>
  <c r="AR2721" i="11"/>
  <c r="AS2721" i="11"/>
  <c r="AN2722" i="11"/>
  <c r="C2722" i="11" s="1"/>
  <c r="AO2722" i="11"/>
  <c r="D2722" i="11" s="1"/>
  <c r="AP2722" i="11"/>
  <c r="E2722" i="11" s="1"/>
  <c r="AQ2722" i="11"/>
  <c r="AR2722" i="11"/>
  <c r="AS2722" i="11"/>
  <c r="AN2723" i="11"/>
  <c r="C2723" i="11" s="1"/>
  <c r="AO2723" i="11"/>
  <c r="D2723" i="11" s="1"/>
  <c r="AP2723" i="11"/>
  <c r="E2723" i="11" s="1"/>
  <c r="AQ2723" i="11"/>
  <c r="AR2723" i="11"/>
  <c r="AS2723" i="11"/>
  <c r="AN2724" i="11"/>
  <c r="C2724" i="11" s="1"/>
  <c r="AO2724" i="11"/>
  <c r="D2724" i="11" s="1"/>
  <c r="AP2724" i="11"/>
  <c r="E2724" i="11" s="1"/>
  <c r="AQ2724" i="11"/>
  <c r="AR2724" i="11"/>
  <c r="AS2724" i="11"/>
  <c r="AN2725" i="11"/>
  <c r="C2725" i="11" s="1"/>
  <c r="AO2725" i="11"/>
  <c r="D2725" i="11" s="1"/>
  <c r="AP2725" i="11"/>
  <c r="E2725" i="11" s="1"/>
  <c r="AQ2725" i="11"/>
  <c r="AR2725" i="11"/>
  <c r="AS2725" i="11"/>
  <c r="AN2726" i="11"/>
  <c r="C2726" i="11" s="1"/>
  <c r="AO2726" i="11"/>
  <c r="D2726" i="11" s="1"/>
  <c r="AP2726" i="11"/>
  <c r="E2726" i="11" s="1"/>
  <c r="AQ2726" i="11"/>
  <c r="AR2726" i="11"/>
  <c r="AS2726" i="11"/>
  <c r="AN2727" i="11"/>
  <c r="C2727" i="11" s="1"/>
  <c r="AO2727" i="11"/>
  <c r="D2727" i="11" s="1"/>
  <c r="AP2727" i="11"/>
  <c r="E2727" i="11" s="1"/>
  <c r="AQ2727" i="11"/>
  <c r="AR2727" i="11"/>
  <c r="AS2727" i="11"/>
  <c r="AN2728" i="11"/>
  <c r="C2728" i="11" s="1"/>
  <c r="AO2728" i="11"/>
  <c r="D2728" i="11" s="1"/>
  <c r="AP2728" i="11"/>
  <c r="E2728" i="11" s="1"/>
  <c r="AQ2728" i="11"/>
  <c r="AR2728" i="11"/>
  <c r="AS2728" i="11"/>
  <c r="AN2729" i="11"/>
  <c r="C2729" i="11" s="1"/>
  <c r="AO2729" i="11"/>
  <c r="D2729" i="11" s="1"/>
  <c r="AP2729" i="11"/>
  <c r="E2729" i="11" s="1"/>
  <c r="AQ2729" i="11"/>
  <c r="AR2729" i="11"/>
  <c r="AS2729" i="11"/>
  <c r="AN2730" i="11"/>
  <c r="C2730" i="11" s="1"/>
  <c r="AO2730" i="11"/>
  <c r="D2730" i="11" s="1"/>
  <c r="AP2730" i="11"/>
  <c r="E2730" i="11" s="1"/>
  <c r="AQ2730" i="11"/>
  <c r="AR2730" i="11"/>
  <c r="AS2730" i="11"/>
  <c r="AN2731" i="11"/>
  <c r="C2731" i="11" s="1"/>
  <c r="AO2731" i="11"/>
  <c r="D2731" i="11" s="1"/>
  <c r="AP2731" i="11"/>
  <c r="E2731" i="11" s="1"/>
  <c r="AQ2731" i="11"/>
  <c r="AR2731" i="11"/>
  <c r="AS2731" i="11"/>
  <c r="AN2732" i="11"/>
  <c r="C2732" i="11" s="1"/>
  <c r="AO2732" i="11"/>
  <c r="D2732" i="11" s="1"/>
  <c r="AP2732" i="11"/>
  <c r="E2732" i="11" s="1"/>
  <c r="AQ2732" i="11"/>
  <c r="AR2732" i="11"/>
  <c r="AS2732" i="11"/>
  <c r="AN2733" i="11"/>
  <c r="C2733" i="11" s="1"/>
  <c r="AO2733" i="11"/>
  <c r="D2733" i="11" s="1"/>
  <c r="AP2733" i="11"/>
  <c r="E2733" i="11" s="1"/>
  <c r="AQ2733" i="11"/>
  <c r="AR2733" i="11"/>
  <c r="AS2733" i="11"/>
  <c r="AN2734" i="11"/>
  <c r="C2734" i="11" s="1"/>
  <c r="AO2734" i="11"/>
  <c r="D2734" i="11" s="1"/>
  <c r="AP2734" i="11"/>
  <c r="E2734" i="11" s="1"/>
  <c r="AQ2734" i="11"/>
  <c r="AR2734" i="11"/>
  <c r="AS2734" i="11"/>
  <c r="AN2735" i="11"/>
  <c r="C2735" i="11" s="1"/>
  <c r="AO2735" i="11"/>
  <c r="D2735" i="11" s="1"/>
  <c r="AP2735" i="11"/>
  <c r="E2735" i="11" s="1"/>
  <c r="AQ2735" i="11"/>
  <c r="AR2735" i="11"/>
  <c r="AS2735" i="11"/>
  <c r="AN2736" i="11"/>
  <c r="C2736" i="11" s="1"/>
  <c r="AO2736" i="11"/>
  <c r="D2736" i="11" s="1"/>
  <c r="AP2736" i="11"/>
  <c r="E2736" i="11" s="1"/>
  <c r="AQ2736" i="11"/>
  <c r="AR2736" i="11"/>
  <c r="AS2736" i="11"/>
  <c r="AN2737" i="11"/>
  <c r="C2737" i="11" s="1"/>
  <c r="AO2737" i="11"/>
  <c r="D2737" i="11" s="1"/>
  <c r="AP2737" i="11"/>
  <c r="E2737" i="11" s="1"/>
  <c r="AQ2737" i="11"/>
  <c r="AR2737" i="11"/>
  <c r="AS2737" i="11"/>
  <c r="AN2738" i="11"/>
  <c r="C2738" i="11" s="1"/>
  <c r="AO2738" i="11"/>
  <c r="D2738" i="11" s="1"/>
  <c r="AP2738" i="11"/>
  <c r="E2738" i="11" s="1"/>
  <c r="AQ2738" i="11"/>
  <c r="AR2738" i="11"/>
  <c r="AS2738" i="11"/>
  <c r="AN2739" i="11"/>
  <c r="C2739" i="11" s="1"/>
  <c r="AO2739" i="11"/>
  <c r="D2739" i="11" s="1"/>
  <c r="AP2739" i="11"/>
  <c r="E2739" i="11" s="1"/>
  <c r="AQ2739" i="11"/>
  <c r="AR2739" i="11"/>
  <c r="AS2739" i="11"/>
  <c r="AN2740" i="11"/>
  <c r="C2740" i="11" s="1"/>
  <c r="AO2740" i="11"/>
  <c r="D2740" i="11" s="1"/>
  <c r="AP2740" i="11"/>
  <c r="E2740" i="11" s="1"/>
  <c r="AQ2740" i="11"/>
  <c r="AR2740" i="11"/>
  <c r="AS2740" i="11"/>
  <c r="AN2741" i="11"/>
  <c r="C2741" i="11" s="1"/>
  <c r="AO2741" i="11"/>
  <c r="D2741" i="11" s="1"/>
  <c r="AP2741" i="11"/>
  <c r="E2741" i="11" s="1"/>
  <c r="AQ2741" i="11"/>
  <c r="AR2741" i="11"/>
  <c r="AS2741" i="11"/>
  <c r="AN2742" i="11"/>
  <c r="C2742" i="11" s="1"/>
  <c r="AO2742" i="11"/>
  <c r="D2742" i="11" s="1"/>
  <c r="AP2742" i="11"/>
  <c r="E2742" i="11" s="1"/>
  <c r="AQ2742" i="11"/>
  <c r="AR2742" i="11"/>
  <c r="AS2742" i="11"/>
  <c r="AN2743" i="11"/>
  <c r="C2743" i="11" s="1"/>
  <c r="AO2743" i="11"/>
  <c r="D2743" i="11" s="1"/>
  <c r="AP2743" i="11"/>
  <c r="E2743" i="11" s="1"/>
  <c r="AQ2743" i="11"/>
  <c r="AR2743" i="11"/>
  <c r="AS2743" i="11"/>
  <c r="AN2744" i="11"/>
  <c r="C2744" i="11" s="1"/>
  <c r="AO2744" i="11"/>
  <c r="D2744" i="11" s="1"/>
  <c r="AP2744" i="11"/>
  <c r="E2744" i="11" s="1"/>
  <c r="AQ2744" i="11"/>
  <c r="AR2744" i="11"/>
  <c r="AS2744" i="11"/>
  <c r="AN2745" i="11"/>
  <c r="C2745" i="11" s="1"/>
  <c r="AO2745" i="11"/>
  <c r="D2745" i="11" s="1"/>
  <c r="AP2745" i="11"/>
  <c r="E2745" i="11" s="1"/>
  <c r="AQ2745" i="11"/>
  <c r="AR2745" i="11"/>
  <c r="AS2745" i="11"/>
  <c r="AN2746" i="11"/>
  <c r="C2746" i="11" s="1"/>
  <c r="AO2746" i="11"/>
  <c r="D2746" i="11" s="1"/>
  <c r="AP2746" i="11"/>
  <c r="E2746" i="11" s="1"/>
  <c r="AQ2746" i="11"/>
  <c r="AR2746" i="11"/>
  <c r="AS2746" i="11"/>
  <c r="AN2747" i="11"/>
  <c r="C2747" i="11" s="1"/>
  <c r="AO2747" i="11"/>
  <c r="D2747" i="11" s="1"/>
  <c r="AP2747" i="11"/>
  <c r="E2747" i="11" s="1"/>
  <c r="AQ2747" i="11"/>
  <c r="AR2747" i="11"/>
  <c r="AS2747" i="11"/>
  <c r="AN2748" i="11"/>
  <c r="C2748" i="11" s="1"/>
  <c r="AO2748" i="11"/>
  <c r="D2748" i="11" s="1"/>
  <c r="AP2748" i="11"/>
  <c r="E2748" i="11" s="1"/>
  <c r="AQ2748" i="11"/>
  <c r="AR2748" i="11"/>
  <c r="AS2748" i="11"/>
  <c r="AN2749" i="11"/>
  <c r="C2749" i="11" s="1"/>
  <c r="AO2749" i="11"/>
  <c r="D2749" i="11" s="1"/>
  <c r="AP2749" i="11"/>
  <c r="E2749" i="11" s="1"/>
  <c r="AQ2749" i="11"/>
  <c r="AR2749" i="11"/>
  <c r="AS2749" i="11"/>
  <c r="AN2750" i="11"/>
  <c r="C2750" i="11" s="1"/>
  <c r="AO2750" i="11"/>
  <c r="D2750" i="11" s="1"/>
  <c r="AP2750" i="11"/>
  <c r="E2750" i="11" s="1"/>
  <c r="AQ2750" i="11"/>
  <c r="AR2750" i="11"/>
  <c r="AS2750" i="11"/>
  <c r="AN2751" i="11"/>
  <c r="C2751" i="11" s="1"/>
  <c r="AO2751" i="11"/>
  <c r="D2751" i="11" s="1"/>
  <c r="AP2751" i="11"/>
  <c r="E2751" i="11" s="1"/>
  <c r="AQ2751" i="11"/>
  <c r="AR2751" i="11"/>
  <c r="AS2751" i="11"/>
  <c r="AN2752" i="11"/>
  <c r="C2752" i="11" s="1"/>
  <c r="AO2752" i="11"/>
  <c r="D2752" i="11" s="1"/>
  <c r="AP2752" i="11"/>
  <c r="E2752" i="11" s="1"/>
  <c r="AQ2752" i="11"/>
  <c r="AR2752" i="11"/>
  <c r="AS2752" i="11"/>
  <c r="AN2753" i="11"/>
  <c r="C2753" i="11" s="1"/>
  <c r="AO2753" i="11"/>
  <c r="D2753" i="11" s="1"/>
  <c r="AP2753" i="11"/>
  <c r="E2753" i="11" s="1"/>
  <c r="AQ2753" i="11"/>
  <c r="AR2753" i="11"/>
  <c r="AS2753" i="11"/>
  <c r="AN2754" i="11"/>
  <c r="C2754" i="11" s="1"/>
  <c r="AO2754" i="11"/>
  <c r="D2754" i="11" s="1"/>
  <c r="AP2754" i="11"/>
  <c r="E2754" i="11" s="1"/>
  <c r="AQ2754" i="11"/>
  <c r="AR2754" i="11"/>
  <c r="AS2754" i="11"/>
  <c r="AN2755" i="11"/>
  <c r="C2755" i="11" s="1"/>
  <c r="AO2755" i="11"/>
  <c r="D2755" i="11" s="1"/>
  <c r="AP2755" i="11"/>
  <c r="E2755" i="11" s="1"/>
  <c r="AQ2755" i="11"/>
  <c r="AR2755" i="11"/>
  <c r="AS2755" i="11"/>
  <c r="AN2756" i="11"/>
  <c r="C2756" i="11" s="1"/>
  <c r="AO2756" i="11"/>
  <c r="D2756" i="11" s="1"/>
  <c r="AP2756" i="11"/>
  <c r="E2756" i="11" s="1"/>
  <c r="AQ2756" i="11"/>
  <c r="AR2756" i="11"/>
  <c r="AS2756" i="11"/>
  <c r="AN2757" i="11"/>
  <c r="C2757" i="11" s="1"/>
  <c r="AO2757" i="11"/>
  <c r="D2757" i="11" s="1"/>
  <c r="AP2757" i="11"/>
  <c r="E2757" i="11" s="1"/>
  <c r="AQ2757" i="11"/>
  <c r="AR2757" i="11"/>
  <c r="AS2757" i="11"/>
  <c r="AN2758" i="11"/>
  <c r="C2758" i="11" s="1"/>
  <c r="AO2758" i="11"/>
  <c r="D2758" i="11" s="1"/>
  <c r="AP2758" i="11"/>
  <c r="E2758" i="11" s="1"/>
  <c r="AQ2758" i="11"/>
  <c r="AR2758" i="11"/>
  <c r="AS2758" i="11"/>
  <c r="AN2759" i="11"/>
  <c r="C2759" i="11" s="1"/>
  <c r="AO2759" i="11"/>
  <c r="D2759" i="11" s="1"/>
  <c r="AP2759" i="11"/>
  <c r="E2759" i="11" s="1"/>
  <c r="AQ2759" i="11"/>
  <c r="AR2759" i="11"/>
  <c r="AS2759" i="11"/>
  <c r="AN2760" i="11"/>
  <c r="C2760" i="11" s="1"/>
  <c r="AO2760" i="11"/>
  <c r="D2760" i="11" s="1"/>
  <c r="AP2760" i="11"/>
  <c r="E2760" i="11" s="1"/>
  <c r="AQ2760" i="11"/>
  <c r="AR2760" i="11"/>
  <c r="AS2760" i="11"/>
  <c r="AN2761" i="11"/>
  <c r="C2761" i="11" s="1"/>
  <c r="AO2761" i="11"/>
  <c r="D2761" i="11" s="1"/>
  <c r="AP2761" i="11"/>
  <c r="E2761" i="11" s="1"/>
  <c r="AQ2761" i="11"/>
  <c r="AR2761" i="11"/>
  <c r="AS2761" i="11"/>
  <c r="AN2762" i="11"/>
  <c r="C2762" i="11" s="1"/>
  <c r="AO2762" i="11"/>
  <c r="D2762" i="11" s="1"/>
  <c r="AP2762" i="11"/>
  <c r="E2762" i="11" s="1"/>
  <c r="AQ2762" i="11"/>
  <c r="AR2762" i="11"/>
  <c r="AS2762" i="11"/>
  <c r="AN2763" i="11"/>
  <c r="C2763" i="11" s="1"/>
  <c r="AO2763" i="11"/>
  <c r="D2763" i="11" s="1"/>
  <c r="AP2763" i="11"/>
  <c r="E2763" i="11" s="1"/>
  <c r="AQ2763" i="11"/>
  <c r="AR2763" i="11"/>
  <c r="AS2763" i="11"/>
  <c r="AN2764" i="11"/>
  <c r="C2764" i="11" s="1"/>
  <c r="AO2764" i="11"/>
  <c r="D2764" i="11" s="1"/>
  <c r="AP2764" i="11"/>
  <c r="E2764" i="11" s="1"/>
  <c r="AQ2764" i="11"/>
  <c r="AR2764" i="11"/>
  <c r="AS2764" i="11"/>
  <c r="AN2765" i="11"/>
  <c r="C2765" i="11" s="1"/>
  <c r="AO2765" i="11"/>
  <c r="D2765" i="11" s="1"/>
  <c r="AP2765" i="11"/>
  <c r="E2765" i="11" s="1"/>
  <c r="AQ2765" i="11"/>
  <c r="AR2765" i="11"/>
  <c r="AS2765" i="11"/>
  <c r="AN2766" i="11"/>
  <c r="C2766" i="11" s="1"/>
  <c r="AO2766" i="11"/>
  <c r="D2766" i="11" s="1"/>
  <c r="AP2766" i="11"/>
  <c r="E2766" i="11" s="1"/>
  <c r="AQ2766" i="11"/>
  <c r="AR2766" i="11"/>
  <c r="AS2766" i="11"/>
  <c r="AN2767" i="11"/>
  <c r="C2767" i="11" s="1"/>
  <c r="AO2767" i="11"/>
  <c r="D2767" i="11" s="1"/>
  <c r="AP2767" i="11"/>
  <c r="E2767" i="11" s="1"/>
  <c r="AQ2767" i="11"/>
  <c r="AR2767" i="11"/>
  <c r="AS2767" i="11"/>
  <c r="AN2768" i="11"/>
  <c r="C2768" i="11" s="1"/>
  <c r="AO2768" i="11"/>
  <c r="D2768" i="11" s="1"/>
  <c r="AP2768" i="11"/>
  <c r="E2768" i="11" s="1"/>
  <c r="AQ2768" i="11"/>
  <c r="AR2768" i="11"/>
  <c r="AS2768" i="11"/>
  <c r="AN2769" i="11"/>
  <c r="C2769" i="11" s="1"/>
  <c r="AO2769" i="11"/>
  <c r="D2769" i="11" s="1"/>
  <c r="AP2769" i="11"/>
  <c r="E2769" i="11" s="1"/>
  <c r="AQ2769" i="11"/>
  <c r="AR2769" i="11"/>
  <c r="AS2769" i="11"/>
  <c r="AN2770" i="11"/>
  <c r="C2770" i="11" s="1"/>
  <c r="AO2770" i="11"/>
  <c r="D2770" i="11" s="1"/>
  <c r="AP2770" i="11"/>
  <c r="E2770" i="11" s="1"/>
  <c r="AQ2770" i="11"/>
  <c r="AR2770" i="11"/>
  <c r="AS2770" i="11"/>
  <c r="AN2771" i="11"/>
  <c r="C2771" i="11" s="1"/>
  <c r="AO2771" i="11"/>
  <c r="D2771" i="11" s="1"/>
  <c r="AP2771" i="11"/>
  <c r="E2771" i="11" s="1"/>
  <c r="AQ2771" i="11"/>
  <c r="AR2771" i="11"/>
  <c r="AS2771" i="11"/>
  <c r="AN2772" i="11"/>
  <c r="C2772" i="11" s="1"/>
  <c r="AO2772" i="11"/>
  <c r="D2772" i="11" s="1"/>
  <c r="AP2772" i="11"/>
  <c r="E2772" i="11" s="1"/>
  <c r="AQ2772" i="11"/>
  <c r="AR2772" i="11"/>
  <c r="AS2772" i="11"/>
  <c r="AN2773" i="11"/>
  <c r="C2773" i="11" s="1"/>
  <c r="AO2773" i="11"/>
  <c r="D2773" i="11" s="1"/>
  <c r="AP2773" i="11"/>
  <c r="E2773" i="11" s="1"/>
  <c r="AQ2773" i="11"/>
  <c r="AR2773" i="11"/>
  <c r="AS2773" i="11"/>
  <c r="AN2774" i="11"/>
  <c r="C2774" i="11" s="1"/>
  <c r="AO2774" i="11"/>
  <c r="D2774" i="11" s="1"/>
  <c r="AP2774" i="11"/>
  <c r="E2774" i="11" s="1"/>
  <c r="AQ2774" i="11"/>
  <c r="AR2774" i="11"/>
  <c r="AS2774" i="11"/>
  <c r="AN2775" i="11"/>
  <c r="C2775" i="11" s="1"/>
  <c r="AO2775" i="11"/>
  <c r="D2775" i="11" s="1"/>
  <c r="AP2775" i="11"/>
  <c r="E2775" i="11" s="1"/>
  <c r="AQ2775" i="11"/>
  <c r="AR2775" i="11"/>
  <c r="AS2775" i="11"/>
  <c r="AN2776" i="11"/>
  <c r="C2776" i="11" s="1"/>
  <c r="AO2776" i="11"/>
  <c r="D2776" i="11" s="1"/>
  <c r="AP2776" i="11"/>
  <c r="E2776" i="11" s="1"/>
  <c r="AQ2776" i="11"/>
  <c r="AR2776" i="11"/>
  <c r="AS2776" i="11"/>
  <c r="AN2777" i="11"/>
  <c r="C2777" i="11" s="1"/>
  <c r="AO2777" i="11"/>
  <c r="D2777" i="11" s="1"/>
  <c r="AP2777" i="11"/>
  <c r="E2777" i="11" s="1"/>
  <c r="AQ2777" i="11"/>
  <c r="AR2777" i="11"/>
  <c r="AS2777" i="11"/>
  <c r="AN2778" i="11"/>
  <c r="C2778" i="11" s="1"/>
  <c r="AO2778" i="11"/>
  <c r="D2778" i="11" s="1"/>
  <c r="AP2778" i="11"/>
  <c r="E2778" i="11" s="1"/>
  <c r="AQ2778" i="11"/>
  <c r="AR2778" i="11"/>
  <c r="AS2778" i="11"/>
  <c r="AN2779" i="11"/>
  <c r="C2779" i="11" s="1"/>
  <c r="AO2779" i="11"/>
  <c r="D2779" i="11" s="1"/>
  <c r="AP2779" i="11"/>
  <c r="E2779" i="11" s="1"/>
  <c r="AQ2779" i="11"/>
  <c r="AR2779" i="11"/>
  <c r="AS2779" i="11"/>
  <c r="AN2780" i="11"/>
  <c r="C2780" i="11" s="1"/>
  <c r="AO2780" i="11"/>
  <c r="D2780" i="11" s="1"/>
  <c r="AP2780" i="11"/>
  <c r="E2780" i="11" s="1"/>
  <c r="AQ2780" i="11"/>
  <c r="AR2780" i="11"/>
  <c r="AS2780" i="11"/>
  <c r="AN2781" i="11"/>
  <c r="C2781" i="11" s="1"/>
  <c r="AO2781" i="11"/>
  <c r="D2781" i="11" s="1"/>
  <c r="AP2781" i="11"/>
  <c r="E2781" i="11" s="1"/>
  <c r="AQ2781" i="11"/>
  <c r="AR2781" i="11"/>
  <c r="AS2781" i="11"/>
  <c r="AN2782" i="11"/>
  <c r="C2782" i="11" s="1"/>
  <c r="AO2782" i="11"/>
  <c r="D2782" i="11" s="1"/>
  <c r="AP2782" i="11"/>
  <c r="E2782" i="11" s="1"/>
  <c r="AQ2782" i="11"/>
  <c r="AR2782" i="11"/>
  <c r="AS2782" i="11"/>
  <c r="AN2783" i="11"/>
  <c r="C2783" i="11" s="1"/>
  <c r="AO2783" i="11"/>
  <c r="D2783" i="11" s="1"/>
  <c r="AP2783" i="11"/>
  <c r="E2783" i="11" s="1"/>
  <c r="AQ2783" i="11"/>
  <c r="AR2783" i="11"/>
  <c r="AS2783" i="11"/>
  <c r="AN2784" i="11"/>
  <c r="C2784" i="11" s="1"/>
  <c r="AO2784" i="11"/>
  <c r="D2784" i="11" s="1"/>
  <c r="AP2784" i="11"/>
  <c r="E2784" i="11" s="1"/>
  <c r="AQ2784" i="11"/>
  <c r="AR2784" i="11"/>
  <c r="AS2784" i="11"/>
  <c r="AN2785" i="11"/>
  <c r="C2785" i="11" s="1"/>
  <c r="AO2785" i="11"/>
  <c r="D2785" i="11" s="1"/>
  <c r="AP2785" i="11"/>
  <c r="E2785" i="11" s="1"/>
  <c r="AQ2785" i="11"/>
  <c r="AR2785" i="11"/>
  <c r="AS2785" i="11"/>
  <c r="AN2786" i="11"/>
  <c r="C2786" i="11" s="1"/>
  <c r="AO2786" i="11"/>
  <c r="D2786" i="11" s="1"/>
  <c r="AP2786" i="11"/>
  <c r="E2786" i="11" s="1"/>
  <c r="AQ2786" i="11"/>
  <c r="AR2786" i="11"/>
  <c r="AS2786" i="11"/>
  <c r="AN2787" i="11"/>
  <c r="C2787" i="11" s="1"/>
  <c r="AO2787" i="11"/>
  <c r="D2787" i="11" s="1"/>
  <c r="AP2787" i="11"/>
  <c r="E2787" i="11" s="1"/>
  <c r="AQ2787" i="11"/>
  <c r="AR2787" i="11"/>
  <c r="AS2787" i="11"/>
  <c r="AN2788" i="11"/>
  <c r="C2788" i="11" s="1"/>
  <c r="AO2788" i="11"/>
  <c r="D2788" i="11" s="1"/>
  <c r="AP2788" i="11"/>
  <c r="E2788" i="11" s="1"/>
  <c r="AQ2788" i="11"/>
  <c r="AR2788" i="11"/>
  <c r="AS2788" i="11"/>
  <c r="AN2789" i="11"/>
  <c r="C2789" i="11" s="1"/>
  <c r="AO2789" i="11"/>
  <c r="D2789" i="11" s="1"/>
  <c r="AP2789" i="11"/>
  <c r="E2789" i="11" s="1"/>
  <c r="AQ2789" i="11"/>
  <c r="AR2789" i="11"/>
  <c r="AS2789" i="11"/>
  <c r="AN2790" i="11"/>
  <c r="C2790" i="11" s="1"/>
  <c r="AO2790" i="11"/>
  <c r="D2790" i="11" s="1"/>
  <c r="AP2790" i="11"/>
  <c r="E2790" i="11" s="1"/>
  <c r="AQ2790" i="11"/>
  <c r="AR2790" i="11"/>
  <c r="AS2790" i="11"/>
  <c r="AN2791" i="11"/>
  <c r="C2791" i="11" s="1"/>
  <c r="AO2791" i="11"/>
  <c r="D2791" i="11" s="1"/>
  <c r="AP2791" i="11"/>
  <c r="E2791" i="11" s="1"/>
  <c r="AQ2791" i="11"/>
  <c r="AR2791" i="11"/>
  <c r="AS2791" i="11"/>
  <c r="AN2792" i="11"/>
  <c r="C2792" i="11" s="1"/>
  <c r="AO2792" i="11"/>
  <c r="D2792" i="11" s="1"/>
  <c r="AP2792" i="11"/>
  <c r="E2792" i="11" s="1"/>
  <c r="AQ2792" i="11"/>
  <c r="AR2792" i="11"/>
  <c r="AS2792" i="11"/>
  <c r="AN2793" i="11"/>
  <c r="C2793" i="11" s="1"/>
  <c r="AO2793" i="11"/>
  <c r="D2793" i="11" s="1"/>
  <c r="AP2793" i="11"/>
  <c r="E2793" i="11" s="1"/>
  <c r="AQ2793" i="11"/>
  <c r="AR2793" i="11"/>
  <c r="AS2793" i="11"/>
  <c r="AN2794" i="11"/>
  <c r="C2794" i="11" s="1"/>
  <c r="AO2794" i="11"/>
  <c r="D2794" i="11" s="1"/>
  <c r="AP2794" i="11"/>
  <c r="E2794" i="11" s="1"/>
  <c r="AQ2794" i="11"/>
  <c r="AR2794" i="11"/>
  <c r="AS2794" i="11"/>
  <c r="AN2795" i="11"/>
  <c r="C2795" i="11" s="1"/>
  <c r="AO2795" i="11"/>
  <c r="D2795" i="11" s="1"/>
  <c r="AP2795" i="11"/>
  <c r="E2795" i="11" s="1"/>
  <c r="AQ2795" i="11"/>
  <c r="AR2795" i="11"/>
  <c r="AS2795" i="11"/>
  <c r="AN2796" i="11"/>
  <c r="C2796" i="11" s="1"/>
  <c r="AO2796" i="11"/>
  <c r="D2796" i="11" s="1"/>
  <c r="AP2796" i="11"/>
  <c r="E2796" i="11" s="1"/>
  <c r="AQ2796" i="11"/>
  <c r="AR2796" i="11"/>
  <c r="AS2796" i="11"/>
  <c r="AN2797" i="11"/>
  <c r="C2797" i="11" s="1"/>
  <c r="AO2797" i="11"/>
  <c r="D2797" i="11" s="1"/>
  <c r="AP2797" i="11"/>
  <c r="E2797" i="11" s="1"/>
  <c r="AQ2797" i="11"/>
  <c r="AR2797" i="11"/>
  <c r="AS2797" i="11"/>
  <c r="AN2798" i="11"/>
  <c r="C2798" i="11" s="1"/>
  <c r="AO2798" i="11"/>
  <c r="D2798" i="11" s="1"/>
  <c r="AP2798" i="11"/>
  <c r="E2798" i="11" s="1"/>
  <c r="AQ2798" i="11"/>
  <c r="AR2798" i="11"/>
  <c r="AS2798" i="11"/>
  <c r="AN2799" i="11"/>
  <c r="C2799" i="11" s="1"/>
  <c r="AO2799" i="11"/>
  <c r="D2799" i="11" s="1"/>
  <c r="AP2799" i="11"/>
  <c r="E2799" i="11" s="1"/>
  <c r="AQ2799" i="11"/>
  <c r="AR2799" i="11"/>
  <c r="AS2799" i="11"/>
  <c r="AN2800" i="11"/>
  <c r="C2800" i="11" s="1"/>
  <c r="AO2800" i="11"/>
  <c r="D2800" i="11" s="1"/>
  <c r="AP2800" i="11"/>
  <c r="E2800" i="11" s="1"/>
  <c r="AQ2800" i="11"/>
  <c r="AR2800" i="11"/>
  <c r="AS2800" i="11"/>
  <c r="AN2801" i="11"/>
  <c r="C2801" i="11" s="1"/>
  <c r="AO2801" i="11"/>
  <c r="D2801" i="11" s="1"/>
  <c r="AP2801" i="11"/>
  <c r="E2801" i="11" s="1"/>
  <c r="AQ2801" i="11"/>
  <c r="AR2801" i="11"/>
  <c r="AS2801" i="11"/>
  <c r="AN2802" i="11"/>
  <c r="C2802" i="11" s="1"/>
  <c r="AO2802" i="11"/>
  <c r="D2802" i="11" s="1"/>
  <c r="AP2802" i="11"/>
  <c r="E2802" i="11" s="1"/>
  <c r="AQ2802" i="11"/>
  <c r="AR2802" i="11"/>
  <c r="AS2802" i="11"/>
  <c r="AN2803" i="11"/>
  <c r="C2803" i="11" s="1"/>
  <c r="AO2803" i="11"/>
  <c r="D2803" i="11" s="1"/>
  <c r="AP2803" i="11"/>
  <c r="E2803" i="11" s="1"/>
  <c r="AQ2803" i="11"/>
  <c r="AR2803" i="11"/>
  <c r="AS2803" i="11"/>
  <c r="AN2804" i="11"/>
  <c r="C2804" i="11" s="1"/>
  <c r="AO2804" i="11"/>
  <c r="D2804" i="11" s="1"/>
  <c r="AP2804" i="11"/>
  <c r="E2804" i="11" s="1"/>
  <c r="AQ2804" i="11"/>
  <c r="AR2804" i="11"/>
  <c r="AS2804" i="11"/>
  <c r="AN2805" i="11"/>
  <c r="C2805" i="11" s="1"/>
  <c r="AO2805" i="11"/>
  <c r="D2805" i="11" s="1"/>
  <c r="AP2805" i="11"/>
  <c r="E2805" i="11" s="1"/>
  <c r="AQ2805" i="11"/>
  <c r="AR2805" i="11"/>
  <c r="AS2805" i="11"/>
  <c r="AN2806" i="11"/>
  <c r="C2806" i="11" s="1"/>
  <c r="AO2806" i="11"/>
  <c r="D2806" i="11" s="1"/>
  <c r="AP2806" i="11"/>
  <c r="E2806" i="11" s="1"/>
  <c r="AQ2806" i="11"/>
  <c r="AR2806" i="11"/>
  <c r="AS2806" i="11"/>
  <c r="AN2807" i="11"/>
  <c r="C2807" i="11" s="1"/>
  <c r="AO2807" i="11"/>
  <c r="D2807" i="11" s="1"/>
  <c r="AP2807" i="11"/>
  <c r="E2807" i="11" s="1"/>
  <c r="AQ2807" i="11"/>
  <c r="AR2807" i="11"/>
  <c r="AS2807" i="11"/>
  <c r="AN2808" i="11"/>
  <c r="C2808" i="11" s="1"/>
  <c r="AO2808" i="11"/>
  <c r="D2808" i="11" s="1"/>
  <c r="AP2808" i="11"/>
  <c r="E2808" i="11" s="1"/>
  <c r="AQ2808" i="11"/>
  <c r="AR2808" i="11"/>
  <c r="AS2808" i="11"/>
  <c r="AN2809" i="11"/>
  <c r="C2809" i="11" s="1"/>
  <c r="AO2809" i="11"/>
  <c r="D2809" i="11" s="1"/>
  <c r="AP2809" i="11"/>
  <c r="E2809" i="11" s="1"/>
  <c r="AQ2809" i="11"/>
  <c r="AR2809" i="11"/>
  <c r="AS2809" i="11"/>
  <c r="AN2810" i="11"/>
  <c r="C2810" i="11" s="1"/>
  <c r="AO2810" i="11"/>
  <c r="D2810" i="11" s="1"/>
  <c r="AP2810" i="11"/>
  <c r="E2810" i="11" s="1"/>
  <c r="AQ2810" i="11"/>
  <c r="AR2810" i="11"/>
  <c r="AS2810" i="11"/>
  <c r="AN2811" i="11"/>
  <c r="C2811" i="11" s="1"/>
  <c r="AO2811" i="11"/>
  <c r="D2811" i="11" s="1"/>
  <c r="AP2811" i="11"/>
  <c r="E2811" i="11" s="1"/>
  <c r="AQ2811" i="11"/>
  <c r="AR2811" i="11"/>
  <c r="AS2811" i="11"/>
  <c r="AN2812" i="11"/>
  <c r="C2812" i="11" s="1"/>
  <c r="AO2812" i="11"/>
  <c r="D2812" i="11" s="1"/>
  <c r="AP2812" i="11"/>
  <c r="E2812" i="11" s="1"/>
  <c r="AQ2812" i="11"/>
  <c r="AR2812" i="11"/>
  <c r="AS2812" i="11"/>
  <c r="AN2813" i="11"/>
  <c r="C2813" i="11" s="1"/>
  <c r="AO2813" i="11"/>
  <c r="D2813" i="11" s="1"/>
  <c r="AP2813" i="11"/>
  <c r="E2813" i="11" s="1"/>
  <c r="AQ2813" i="11"/>
  <c r="AR2813" i="11"/>
  <c r="AS2813" i="11"/>
  <c r="AN2814" i="11"/>
  <c r="C2814" i="11" s="1"/>
  <c r="AO2814" i="11"/>
  <c r="D2814" i="11" s="1"/>
  <c r="AP2814" i="11"/>
  <c r="E2814" i="11" s="1"/>
  <c r="AQ2814" i="11"/>
  <c r="AR2814" i="11"/>
  <c r="AS2814" i="11"/>
  <c r="AN2815" i="11"/>
  <c r="C2815" i="11" s="1"/>
  <c r="AO2815" i="11"/>
  <c r="D2815" i="11" s="1"/>
  <c r="AP2815" i="11"/>
  <c r="E2815" i="11" s="1"/>
  <c r="AQ2815" i="11"/>
  <c r="AR2815" i="11"/>
  <c r="AS2815" i="11"/>
  <c r="AN2816" i="11"/>
  <c r="C2816" i="11" s="1"/>
  <c r="AO2816" i="11"/>
  <c r="D2816" i="11" s="1"/>
  <c r="AP2816" i="11"/>
  <c r="E2816" i="11" s="1"/>
  <c r="AQ2816" i="11"/>
  <c r="AR2816" i="11"/>
  <c r="AS2816" i="11"/>
  <c r="AN2817" i="11"/>
  <c r="C2817" i="11" s="1"/>
  <c r="AO2817" i="11"/>
  <c r="D2817" i="11" s="1"/>
  <c r="AP2817" i="11"/>
  <c r="E2817" i="11" s="1"/>
  <c r="AQ2817" i="11"/>
  <c r="AR2817" i="11"/>
  <c r="AS2817" i="11"/>
  <c r="AN2818" i="11"/>
  <c r="C2818" i="11" s="1"/>
  <c r="AO2818" i="11"/>
  <c r="D2818" i="11" s="1"/>
  <c r="AP2818" i="11"/>
  <c r="E2818" i="11" s="1"/>
  <c r="AQ2818" i="11"/>
  <c r="AR2818" i="11"/>
  <c r="AS2818" i="11"/>
  <c r="AN2819" i="11"/>
  <c r="C2819" i="11" s="1"/>
  <c r="AO2819" i="11"/>
  <c r="D2819" i="11" s="1"/>
  <c r="AP2819" i="11"/>
  <c r="E2819" i="11" s="1"/>
  <c r="AQ2819" i="11"/>
  <c r="AR2819" i="11"/>
  <c r="AS2819" i="11"/>
  <c r="AN2820" i="11"/>
  <c r="C2820" i="11" s="1"/>
  <c r="AO2820" i="11"/>
  <c r="D2820" i="11" s="1"/>
  <c r="AP2820" i="11"/>
  <c r="E2820" i="11" s="1"/>
  <c r="AQ2820" i="11"/>
  <c r="AR2820" i="11"/>
  <c r="AS2820" i="11"/>
  <c r="AN2821" i="11"/>
  <c r="C2821" i="11" s="1"/>
  <c r="AO2821" i="11"/>
  <c r="D2821" i="11" s="1"/>
  <c r="AP2821" i="11"/>
  <c r="E2821" i="11" s="1"/>
  <c r="AQ2821" i="11"/>
  <c r="AR2821" i="11"/>
  <c r="AS2821" i="11"/>
  <c r="AN2822" i="11"/>
  <c r="C2822" i="11" s="1"/>
  <c r="AO2822" i="11"/>
  <c r="D2822" i="11" s="1"/>
  <c r="AP2822" i="11"/>
  <c r="E2822" i="11" s="1"/>
  <c r="AQ2822" i="11"/>
  <c r="AR2822" i="11"/>
  <c r="AS2822" i="11"/>
  <c r="AN2823" i="11"/>
  <c r="C2823" i="11" s="1"/>
  <c r="AO2823" i="11"/>
  <c r="D2823" i="11" s="1"/>
  <c r="AP2823" i="11"/>
  <c r="E2823" i="11" s="1"/>
  <c r="AQ2823" i="11"/>
  <c r="AR2823" i="11"/>
  <c r="AS2823" i="11"/>
  <c r="AN2824" i="11"/>
  <c r="C2824" i="11" s="1"/>
  <c r="AO2824" i="11"/>
  <c r="D2824" i="11" s="1"/>
  <c r="AP2824" i="11"/>
  <c r="E2824" i="11" s="1"/>
  <c r="AQ2824" i="11"/>
  <c r="AR2824" i="11"/>
  <c r="AS2824" i="11"/>
  <c r="AN2825" i="11"/>
  <c r="C2825" i="11" s="1"/>
  <c r="AO2825" i="11"/>
  <c r="D2825" i="11" s="1"/>
  <c r="AP2825" i="11"/>
  <c r="E2825" i="11" s="1"/>
  <c r="AQ2825" i="11"/>
  <c r="AR2825" i="11"/>
  <c r="AS2825" i="11"/>
  <c r="AN2826" i="11"/>
  <c r="C2826" i="11" s="1"/>
  <c r="AO2826" i="11"/>
  <c r="D2826" i="11" s="1"/>
  <c r="AP2826" i="11"/>
  <c r="E2826" i="11" s="1"/>
  <c r="AQ2826" i="11"/>
  <c r="AR2826" i="11"/>
  <c r="AS2826" i="11"/>
  <c r="AN2827" i="11"/>
  <c r="C2827" i="11" s="1"/>
  <c r="AO2827" i="11"/>
  <c r="D2827" i="11" s="1"/>
  <c r="AP2827" i="11"/>
  <c r="E2827" i="11" s="1"/>
  <c r="AQ2827" i="11"/>
  <c r="AR2827" i="11"/>
  <c r="AS2827" i="11"/>
  <c r="AN2828" i="11"/>
  <c r="C2828" i="11" s="1"/>
  <c r="AO2828" i="11"/>
  <c r="D2828" i="11" s="1"/>
  <c r="AP2828" i="11"/>
  <c r="E2828" i="11" s="1"/>
  <c r="AQ2828" i="11"/>
  <c r="AR2828" i="11"/>
  <c r="AS2828" i="11"/>
  <c r="AN2829" i="11"/>
  <c r="C2829" i="11" s="1"/>
  <c r="AO2829" i="11"/>
  <c r="D2829" i="11" s="1"/>
  <c r="AP2829" i="11"/>
  <c r="E2829" i="11" s="1"/>
  <c r="AQ2829" i="11"/>
  <c r="AR2829" i="11"/>
  <c r="AS2829" i="11"/>
  <c r="AN2830" i="11"/>
  <c r="C2830" i="11" s="1"/>
  <c r="AO2830" i="11"/>
  <c r="D2830" i="11" s="1"/>
  <c r="AP2830" i="11"/>
  <c r="E2830" i="11" s="1"/>
  <c r="AQ2830" i="11"/>
  <c r="AR2830" i="11"/>
  <c r="AS2830" i="11"/>
  <c r="AN2831" i="11"/>
  <c r="C2831" i="11" s="1"/>
  <c r="AO2831" i="11"/>
  <c r="D2831" i="11" s="1"/>
  <c r="AP2831" i="11"/>
  <c r="E2831" i="11" s="1"/>
  <c r="AQ2831" i="11"/>
  <c r="AR2831" i="11"/>
  <c r="AS2831" i="11"/>
  <c r="AN2832" i="11"/>
  <c r="C2832" i="11" s="1"/>
  <c r="AO2832" i="11"/>
  <c r="D2832" i="11" s="1"/>
  <c r="AP2832" i="11"/>
  <c r="E2832" i="11" s="1"/>
  <c r="AQ2832" i="11"/>
  <c r="AR2832" i="11"/>
  <c r="AS2832" i="11"/>
  <c r="AN2833" i="11"/>
  <c r="C2833" i="11" s="1"/>
  <c r="AO2833" i="11"/>
  <c r="D2833" i="11" s="1"/>
  <c r="AP2833" i="11"/>
  <c r="E2833" i="11" s="1"/>
  <c r="AQ2833" i="11"/>
  <c r="AR2833" i="11"/>
  <c r="AS2833" i="11"/>
  <c r="AN2834" i="11"/>
  <c r="C2834" i="11" s="1"/>
  <c r="AO2834" i="11"/>
  <c r="D2834" i="11" s="1"/>
  <c r="AP2834" i="11"/>
  <c r="E2834" i="11" s="1"/>
  <c r="AQ2834" i="11"/>
  <c r="AR2834" i="11"/>
  <c r="AS2834" i="11"/>
  <c r="AN2835" i="11"/>
  <c r="C2835" i="11" s="1"/>
  <c r="AO2835" i="11"/>
  <c r="D2835" i="11" s="1"/>
  <c r="AP2835" i="11"/>
  <c r="E2835" i="11" s="1"/>
  <c r="AQ2835" i="11"/>
  <c r="AR2835" i="11"/>
  <c r="AS2835" i="11"/>
  <c r="AN2836" i="11"/>
  <c r="C2836" i="11" s="1"/>
  <c r="AO2836" i="11"/>
  <c r="D2836" i="11" s="1"/>
  <c r="AP2836" i="11"/>
  <c r="E2836" i="11" s="1"/>
  <c r="AQ2836" i="11"/>
  <c r="AR2836" i="11"/>
  <c r="AS2836" i="11"/>
  <c r="AN2837" i="11"/>
  <c r="C2837" i="11" s="1"/>
  <c r="AO2837" i="11"/>
  <c r="D2837" i="11" s="1"/>
  <c r="AP2837" i="11"/>
  <c r="E2837" i="11" s="1"/>
  <c r="AQ2837" i="11"/>
  <c r="AR2837" i="11"/>
  <c r="AS2837" i="11"/>
  <c r="AN2838" i="11"/>
  <c r="C2838" i="11" s="1"/>
  <c r="AO2838" i="11"/>
  <c r="D2838" i="11" s="1"/>
  <c r="AP2838" i="11"/>
  <c r="E2838" i="11" s="1"/>
  <c r="AQ2838" i="11"/>
  <c r="AR2838" i="11"/>
  <c r="AS2838" i="11"/>
  <c r="AN2839" i="11"/>
  <c r="C2839" i="11" s="1"/>
  <c r="AO2839" i="11"/>
  <c r="D2839" i="11" s="1"/>
  <c r="AP2839" i="11"/>
  <c r="E2839" i="11" s="1"/>
  <c r="AQ2839" i="11"/>
  <c r="AR2839" i="11"/>
  <c r="AS2839" i="11"/>
  <c r="AN2840" i="11"/>
  <c r="C2840" i="11" s="1"/>
  <c r="AO2840" i="11"/>
  <c r="D2840" i="11" s="1"/>
  <c r="AP2840" i="11"/>
  <c r="E2840" i="11" s="1"/>
  <c r="AQ2840" i="11"/>
  <c r="AR2840" i="11"/>
  <c r="AS2840" i="11"/>
  <c r="AN2841" i="11"/>
  <c r="C2841" i="11" s="1"/>
  <c r="AO2841" i="11"/>
  <c r="D2841" i="11" s="1"/>
  <c r="AP2841" i="11"/>
  <c r="E2841" i="11" s="1"/>
  <c r="AQ2841" i="11"/>
  <c r="AR2841" i="11"/>
  <c r="AS2841" i="11"/>
  <c r="AN2842" i="11"/>
  <c r="C2842" i="11" s="1"/>
  <c r="AO2842" i="11"/>
  <c r="D2842" i="11" s="1"/>
  <c r="AP2842" i="11"/>
  <c r="E2842" i="11" s="1"/>
  <c r="AQ2842" i="11"/>
  <c r="AR2842" i="11"/>
  <c r="AS2842" i="11"/>
  <c r="AN2843" i="11"/>
  <c r="C2843" i="11" s="1"/>
  <c r="AO2843" i="11"/>
  <c r="D2843" i="11" s="1"/>
  <c r="AP2843" i="11"/>
  <c r="E2843" i="11" s="1"/>
  <c r="AQ2843" i="11"/>
  <c r="AR2843" i="11"/>
  <c r="AS2843" i="11"/>
  <c r="AN2844" i="11"/>
  <c r="C2844" i="11" s="1"/>
  <c r="AO2844" i="11"/>
  <c r="D2844" i="11" s="1"/>
  <c r="AP2844" i="11"/>
  <c r="E2844" i="11" s="1"/>
  <c r="AQ2844" i="11"/>
  <c r="AR2844" i="11"/>
  <c r="AS2844" i="11"/>
  <c r="AN2845" i="11"/>
  <c r="C2845" i="11" s="1"/>
  <c r="AO2845" i="11"/>
  <c r="D2845" i="11" s="1"/>
  <c r="AP2845" i="11"/>
  <c r="E2845" i="11" s="1"/>
  <c r="AQ2845" i="11"/>
  <c r="AR2845" i="11"/>
  <c r="AS2845" i="11"/>
  <c r="AN2846" i="11"/>
  <c r="C2846" i="11" s="1"/>
  <c r="AO2846" i="11"/>
  <c r="D2846" i="11" s="1"/>
  <c r="AP2846" i="11"/>
  <c r="E2846" i="11" s="1"/>
  <c r="AQ2846" i="11"/>
  <c r="AR2846" i="11"/>
  <c r="AS2846" i="11"/>
  <c r="AN2847" i="11"/>
  <c r="C2847" i="11" s="1"/>
  <c r="AO2847" i="11"/>
  <c r="D2847" i="11" s="1"/>
  <c r="AP2847" i="11"/>
  <c r="E2847" i="11" s="1"/>
  <c r="AQ2847" i="11"/>
  <c r="AR2847" i="11"/>
  <c r="AS2847" i="11"/>
  <c r="AN2848" i="11"/>
  <c r="C2848" i="11" s="1"/>
  <c r="AO2848" i="11"/>
  <c r="D2848" i="11" s="1"/>
  <c r="AP2848" i="11"/>
  <c r="E2848" i="11" s="1"/>
  <c r="AQ2848" i="11"/>
  <c r="AR2848" i="11"/>
  <c r="AS2848" i="11"/>
  <c r="AN2849" i="11"/>
  <c r="C2849" i="11" s="1"/>
  <c r="AO2849" i="11"/>
  <c r="D2849" i="11" s="1"/>
  <c r="AP2849" i="11"/>
  <c r="E2849" i="11" s="1"/>
  <c r="AQ2849" i="11"/>
  <c r="AR2849" i="11"/>
  <c r="AS2849" i="11"/>
  <c r="AN2850" i="11"/>
  <c r="C2850" i="11" s="1"/>
  <c r="AO2850" i="11"/>
  <c r="D2850" i="11" s="1"/>
  <c r="AP2850" i="11"/>
  <c r="E2850" i="11" s="1"/>
  <c r="AQ2850" i="11"/>
  <c r="AR2850" i="11"/>
  <c r="AS2850" i="11"/>
  <c r="AN2851" i="11"/>
  <c r="C2851" i="11" s="1"/>
  <c r="AO2851" i="11"/>
  <c r="D2851" i="11" s="1"/>
  <c r="AP2851" i="11"/>
  <c r="E2851" i="11" s="1"/>
  <c r="AQ2851" i="11"/>
  <c r="AR2851" i="11"/>
  <c r="AS2851" i="11"/>
  <c r="AN2852" i="11"/>
  <c r="C2852" i="11" s="1"/>
  <c r="AO2852" i="11"/>
  <c r="D2852" i="11" s="1"/>
  <c r="AP2852" i="11"/>
  <c r="E2852" i="11" s="1"/>
  <c r="AQ2852" i="11"/>
  <c r="AR2852" i="11"/>
  <c r="AS2852" i="11"/>
  <c r="AN2853" i="11"/>
  <c r="C2853" i="11" s="1"/>
  <c r="AO2853" i="11"/>
  <c r="D2853" i="11" s="1"/>
  <c r="AP2853" i="11"/>
  <c r="E2853" i="11" s="1"/>
  <c r="AQ2853" i="11"/>
  <c r="AR2853" i="11"/>
  <c r="AS2853" i="11"/>
  <c r="AN2854" i="11"/>
  <c r="C2854" i="11" s="1"/>
  <c r="AO2854" i="11"/>
  <c r="D2854" i="11" s="1"/>
  <c r="AP2854" i="11"/>
  <c r="E2854" i="11" s="1"/>
  <c r="AQ2854" i="11"/>
  <c r="AR2854" i="11"/>
  <c r="AS2854" i="11"/>
  <c r="AN2855" i="11"/>
  <c r="C2855" i="11" s="1"/>
  <c r="AO2855" i="11"/>
  <c r="D2855" i="11" s="1"/>
  <c r="AP2855" i="11"/>
  <c r="E2855" i="11" s="1"/>
  <c r="AQ2855" i="11"/>
  <c r="AR2855" i="11"/>
  <c r="AS2855" i="11"/>
  <c r="AN2856" i="11"/>
  <c r="C2856" i="11" s="1"/>
  <c r="AO2856" i="11"/>
  <c r="D2856" i="11" s="1"/>
  <c r="AP2856" i="11"/>
  <c r="E2856" i="11" s="1"/>
  <c r="AQ2856" i="11"/>
  <c r="AR2856" i="11"/>
  <c r="AS2856" i="11"/>
  <c r="AN2857" i="11"/>
  <c r="C2857" i="11" s="1"/>
  <c r="AO2857" i="11"/>
  <c r="D2857" i="11" s="1"/>
  <c r="AP2857" i="11"/>
  <c r="E2857" i="11" s="1"/>
  <c r="AQ2857" i="11"/>
  <c r="AR2857" i="11"/>
  <c r="AS2857" i="11"/>
  <c r="AN2858" i="11"/>
  <c r="C2858" i="11" s="1"/>
  <c r="AO2858" i="11"/>
  <c r="D2858" i="11" s="1"/>
  <c r="AP2858" i="11"/>
  <c r="E2858" i="11" s="1"/>
  <c r="AQ2858" i="11"/>
  <c r="AR2858" i="11"/>
  <c r="AS2858" i="11"/>
  <c r="AN2859" i="11"/>
  <c r="C2859" i="11" s="1"/>
  <c r="AO2859" i="11"/>
  <c r="D2859" i="11" s="1"/>
  <c r="AP2859" i="11"/>
  <c r="E2859" i="11" s="1"/>
  <c r="AQ2859" i="11"/>
  <c r="AR2859" i="11"/>
  <c r="AS2859" i="11"/>
  <c r="AN2860" i="11"/>
  <c r="C2860" i="11" s="1"/>
  <c r="AO2860" i="11"/>
  <c r="D2860" i="11" s="1"/>
  <c r="AP2860" i="11"/>
  <c r="E2860" i="11" s="1"/>
  <c r="AQ2860" i="11"/>
  <c r="AR2860" i="11"/>
  <c r="AS2860" i="11"/>
  <c r="AN2861" i="11"/>
  <c r="C2861" i="11" s="1"/>
  <c r="AO2861" i="11"/>
  <c r="D2861" i="11" s="1"/>
  <c r="AP2861" i="11"/>
  <c r="E2861" i="11" s="1"/>
  <c r="AQ2861" i="11"/>
  <c r="AR2861" i="11"/>
  <c r="AS2861" i="11"/>
  <c r="AN2862" i="11"/>
  <c r="C2862" i="11" s="1"/>
  <c r="AO2862" i="11"/>
  <c r="D2862" i="11" s="1"/>
  <c r="AP2862" i="11"/>
  <c r="E2862" i="11" s="1"/>
  <c r="AQ2862" i="11"/>
  <c r="AR2862" i="11"/>
  <c r="AS2862" i="11"/>
  <c r="AN2863" i="11"/>
  <c r="C2863" i="11" s="1"/>
  <c r="AO2863" i="11"/>
  <c r="D2863" i="11" s="1"/>
  <c r="AP2863" i="11"/>
  <c r="E2863" i="11" s="1"/>
  <c r="AQ2863" i="11"/>
  <c r="AR2863" i="11"/>
  <c r="AS2863" i="11"/>
  <c r="AN2864" i="11"/>
  <c r="C2864" i="11" s="1"/>
  <c r="AO2864" i="11"/>
  <c r="D2864" i="11" s="1"/>
  <c r="AP2864" i="11"/>
  <c r="E2864" i="11" s="1"/>
  <c r="AQ2864" i="11"/>
  <c r="AR2864" i="11"/>
  <c r="AS2864" i="11"/>
  <c r="AN2865" i="11"/>
  <c r="C2865" i="11" s="1"/>
  <c r="AO2865" i="11"/>
  <c r="D2865" i="11" s="1"/>
  <c r="AP2865" i="11"/>
  <c r="E2865" i="11" s="1"/>
  <c r="AQ2865" i="11"/>
  <c r="AR2865" i="11"/>
  <c r="AS2865" i="11"/>
  <c r="AN2866" i="11"/>
  <c r="C2866" i="11" s="1"/>
  <c r="AO2866" i="11"/>
  <c r="D2866" i="11" s="1"/>
  <c r="AP2866" i="11"/>
  <c r="E2866" i="11" s="1"/>
  <c r="AQ2866" i="11"/>
  <c r="AR2866" i="11"/>
  <c r="AS2866" i="11"/>
  <c r="AN2867" i="11"/>
  <c r="C2867" i="11" s="1"/>
  <c r="AO2867" i="11"/>
  <c r="D2867" i="11" s="1"/>
  <c r="AP2867" i="11"/>
  <c r="E2867" i="11" s="1"/>
  <c r="AQ2867" i="11"/>
  <c r="AR2867" i="11"/>
  <c r="AS2867" i="11"/>
  <c r="AN2868" i="11"/>
  <c r="C2868" i="11" s="1"/>
  <c r="AO2868" i="11"/>
  <c r="D2868" i="11" s="1"/>
  <c r="AP2868" i="11"/>
  <c r="E2868" i="11" s="1"/>
  <c r="AQ2868" i="11"/>
  <c r="AR2868" i="11"/>
  <c r="AS2868" i="11"/>
  <c r="AN2869" i="11"/>
  <c r="C2869" i="11" s="1"/>
  <c r="AO2869" i="11"/>
  <c r="D2869" i="11" s="1"/>
  <c r="AP2869" i="11"/>
  <c r="E2869" i="11" s="1"/>
  <c r="AQ2869" i="11"/>
  <c r="AR2869" i="11"/>
  <c r="AS2869" i="11"/>
  <c r="AN2870" i="11"/>
  <c r="C2870" i="11" s="1"/>
  <c r="AO2870" i="11"/>
  <c r="D2870" i="11" s="1"/>
  <c r="AP2870" i="11"/>
  <c r="E2870" i="11" s="1"/>
  <c r="AQ2870" i="11"/>
  <c r="AR2870" i="11"/>
  <c r="AS2870" i="11"/>
  <c r="AN2871" i="11"/>
  <c r="C2871" i="11" s="1"/>
  <c r="AO2871" i="11"/>
  <c r="D2871" i="11" s="1"/>
  <c r="AP2871" i="11"/>
  <c r="E2871" i="11" s="1"/>
  <c r="AQ2871" i="11"/>
  <c r="AR2871" i="11"/>
  <c r="AS2871" i="11"/>
  <c r="AN2872" i="11"/>
  <c r="C2872" i="11" s="1"/>
  <c r="AO2872" i="11"/>
  <c r="D2872" i="11" s="1"/>
  <c r="AP2872" i="11"/>
  <c r="E2872" i="11" s="1"/>
  <c r="AQ2872" i="11"/>
  <c r="AR2872" i="11"/>
  <c r="AS2872" i="11"/>
  <c r="AN2873" i="11"/>
  <c r="C2873" i="11" s="1"/>
  <c r="AO2873" i="11"/>
  <c r="D2873" i="11" s="1"/>
  <c r="AP2873" i="11"/>
  <c r="E2873" i="11" s="1"/>
  <c r="AQ2873" i="11"/>
  <c r="AR2873" i="11"/>
  <c r="AS2873" i="11"/>
  <c r="AN2874" i="11"/>
  <c r="C2874" i="11" s="1"/>
  <c r="AO2874" i="11"/>
  <c r="D2874" i="11" s="1"/>
  <c r="AP2874" i="11"/>
  <c r="E2874" i="11" s="1"/>
  <c r="AQ2874" i="11"/>
  <c r="AR2874" i="11"/>
  <c r="AS2874" i="11"/>
  <c r="AN2875" i="11"/>
  <c r="C2875" i="11" s="1"/>
  <c r="AO2875" i="11"/>
  <c r="D2875" i="11" s="1"/>
  <c r="AP2875" i="11"/>
  <c r="E2875" i="11" s="1"/>
  <c r="AQ2875" i="11"/>
  <c r="AR2875" i="11"/>
  <c r="AS2875" i="11"/>
  <c r="AN2876" i="11"/>
  <c r="C2876" i="11" s="1"/>
  <c r="AO2876" i="11"/>
  <c r="D2876" i="11" s="1"/>
  <c r="AP2876" i="11"/>
  <c r="E2876" i="11" s="1"/>
  <c r="AQ2876" i="11"/>
  <c r="AR2876" i="11"/>
  <c r="AS2876" i="11"/>
  <c r="AN2877" i="11"/>
  <c r="C2877" i="11" s="1"/>
  <c r="AO2877" i="11"/>
  <c r="D2877" i="11" s="1"/>
  <c r="AP2877" i="11"/>
  <c r="E2877" i="11" s="1"/>
  <c r="AQ2877" i="11"/>
  <c r="AR2877" i="11"/>
  <c r="AS2877" i="11"/>
  <c r="AN2878" i="11"/>
  <c r="C2878" i="11" s="1"/>
  <c r="AO2878" i="11"/>
  <c r="D2878" i="11" s="1"/>
  <c r="AP2878" i="11"/>
  <c r="E2878" i="11" s="1"/>
  <c r="AQ2878" i="11"/>
  <c r="AR2878" i="11"/>
  <c r="AS2878" i="11"/>
  <c r="AN2879" i="11"/>
  <c r="C2879" i="11" s="1"/>
  <c r="AO2879" i="11"/>
  <c r="D2879" i="11" s="1"/>
  <c r="AP2879" i="11"/>
  <c r="E2879" i="11" s="1"/>
  <c r="AQ2879" i="11"/>
  <c r="AR2879" i="11"/>
  <c r="AS2879" i="11"/>
  <c r="AN2880" i="11"/>
  <c r="C2880" i="11" s="1"/>
  <c r="AO2880" i="11"/>
  <c r="D2880" i="11" s="1"/>
  <c r="AP2880" i="11"/>
  <c r="E2880" i="11" s="1"/>
  <c r="AQ2880" i="11"/>
  <c r="AR2880" i="11"/>
  <c r="AS2880" i="11"/>
  <c r="AN2881" i="11"/>
  <c r="C2881" i="11" s="1"/>
  <c r="AO2881" i="11"/>
  <c r="D2881" i="11" s="1"/>
  <c r="AP2881" i="11"/>
  <c r="E2881" i="11" s="1"/>
  <c r="AQ2881" i="11"/>
  <c r="AR2881" i="11"/>
  <c r="AS2881" i="11"/>
  <c r="AN2882" i="11"/>
  <c r="C2882" i="11" s="1"/>
  <c r="AO2882" i="11"/>
  <c r="D2882" i="11" s="1"/>
  <c r="AP2882" i="11"/>
  <c r="E2882" i="11" s="1"/>
  <c r="AQ2882" i="11"/>
  <c r="AR2882" i="11"/>
  <c r="AS2882" i="11"/>
  <c r="AN2883" i="11"/>
  <c r="C2883" i="11" s="1"/>
  <c r="AO2883" i="11"/>
  <c r="D2883" i="11" s="1"/>
  <c r="AP2883" i="11"/>
  <c r="E2883" i="11" s="1"/>
  <c r="AQ2883" i="11"/>
  <c r="AR2883" i="11"/>
  <c r="AS2883" i="11"/>
  <c r="AN2884" i="11"/>
  <c r="C2884" i="11" s="1"/>
  <c r="AO2884" i="11"/>
  <c r="D2884" i="11" s="1"/>
  <c r="AP2884" i="11"/>
  <c r="E2884" i="11" s="1"/>
  <c r="AQ2884" i="11"/>
  <c r="AR2884" i="11"/>
  <c r="AS2884" i="11"/>
  <c r="AN2885" i="11"/>
  <c r="C2885" i="11" s="1"/>
  <c r="AO2885" i="11"/>
  <c r="D2885" i="11" s="1"/>
  <c r="AP2885" i="11"/>
  <c r="E2885" i="11" s="1"/>
  <c r="AQ2885" i="11"/>
  <c r="AR2885" i="11"/>
  <c r="AS2885" i="11"/>
  <c r="AN2886" i="11"/>
  <c r="C2886" i="11" s="1"/>
  <c r="AO2886" i="11"/>
  <c r="D2886" i="11" s="1"/>
  <c r="AP2886" i="11"/>
  <c r="E2886" i="11" s="1"/>
  <c r="AQ2886" i="11"/>
  <c r="AR2886" i="11"/>
  <c r="AS2886" i="11"/>
  <c r="AN2887" i="11"/>
  <c r="C2887" i="11" s="1"/>
  <c r="AO2887" i="11"/>
  <c r="D2887" i="11" s="1"/>
  <c r="AP2887" i="11"/>
  <c r="E2887" i="11" s="1"/>
  <c r="AQ2887" i="11"/>
  <c r="AR2887" i="11"/>
  <c r="AS2887" i="11"/>
  <c r="AN2888" i="11"/>
  <c r="C2888" i="11" s="1"/>
  <c r="AO2888" i="11"/>
  <c r="D2888" i="11" s="1"/>
  <c r="AP2888" i="11"/>
  <c r="E2888" i="11" s="1"/>
  <c r="AQ2888" i="11"/>
  <c r="AR2888" i="11"/>
  <c r="AS2888" i="11"/>
  <c r="AN2889" i="11"/>
  <c r="C2889" i="11" s="1"/>
  <c r="AO2889" i="11"/>
  <c r="D2889" i="11" s="1"/>
  <c r="AP2889" i="11"/>
  <c r="E2889" i="11" s="1"/>
  <c r="AQ2889" i="11"/>
  <c r="AR2889" i="11"/>
  <c r="AS2889" i="11"/>
  <c r="AN2890" i="11"/>
  <c r="C2890" i="11" s="1"/>
  <c r="AO2890" i="11"/>
  <c r="D2890" i="11" s="1"/>
  <c r="AP2890" i="11"/>
  <c r="E2890" i="11" s="1"/>
  <c r="AQ2890" i="11"/>
  <c r="AR2890" i="11"/>
  <c r="AS2890" i="11"/>
  <c r="AN2891" i="11"/>
  <c r="C2891" i="11" s="1"/>
  <c r="AO2891" i="11"/>
  <c r="D2891" i="11" s="1"/>
  <c r="AP2891" i="11"/>
  <c r="E2891" i="11" s="1"/>
  <c r="AQ2891" i="11"/>
  <c r="AR2891" i="11"/>
  <c r="AS2891" i="11"/>
  <c r="AN2892" i="11"/>
  <c r="C2892" i="11" s="1"/>
  <c r="AO2892" i="11"/>
  <c r="D2892" i="11" s="1"/>
  <c r="AP2892" i="11"/>
  <c r="E2892" i="11" s="1"/>
  <c r="AQ2892" i="11"/>
  <c r="AR2892" i="11"/>
  <c r="AS2892" i="11"/>
  <c r="AN2893" i="11"/>
  <c r="C2893" i="11" s="1"/>
  <c r="AO2893" i="11"/>
  <c r="D2893" i="11" s="1"/>
  <c r="AP2893" i="11"/>
  <c r="E2893" i="11" s="1"/>
  <c r="AQ2893" i="11"/>
  <c r="AR2893" i="11"/>
  <c r="AS2893" i="11"/>
  <c r="AN2894" i="11"/>
  <c r="C2894" i="11" s="1"/>
  <c r="AO2894" i="11"/>
  <c r="D2894" i="11" s="1"/>
  <c r="AP2894" i="11"/>
  <c r="E2894" i="11" s="1"/>
  <c r="AQ2894" i="11"/>
  <c r="AR2894" i="11"/>
  <c r="AS2894" i="11"/>
  <c r="AN2895" i="11"/>
  <c r="C2895" i="11" s="1"/>
  <c r="AO2895" i="11"/>
  <c r="D2895" i="11" s="1"/>
  <c r="AP2895" i="11"/>
  <c r="E2895" i="11" s="1"/>
  <c r="AQ2895" i="11"/>
  <c r="AR2895" i="11"/>
  <c r="AS2895" i="11"/>
  <c r="AN2896" i="11"/>
  <c r="C2896" i="11" s="1"/>
  <c r="AO2896" i="11"/>
  <c r="D2896" i="11" s="1"/>
  <c r="AP2896" i="11"/>
  <c r="E2896" i="11" s="1"/>
  <c r="AQ2896" i="11"/>
  <c r="AR2896" i="11"/>
  <c r="AS2896" i="11"/>
  <c r="AN2897" i="11"/>
  <c r="C2897" i="11" s="1"/>
  <c r="AO2897" i="11"/>
  <c r="D2897" i="11" s="1"/>
  <c r="AP2897" i="11"/>
  <c r="E2897" i="11" s="1"/>
  <c r="AQ2897" i="11"/>
  <c r="AR2897" i="11"/>
  <c r="AS2897" i="11"/>
  <c r="AN2898" i="11"/>
  <c r="C2898" i="11" s="1"/>
  <c r="AO2898" i="11"/>
  <c r="D2898" i="11" s="1"/>
  <c r="AP2898" i="11"/>
  <c r="E2898" i="11" s="1"/>
  <c r="AQ2898" i="11"/>
  <c r="AR2898" i="11"/>
  <c r="AS2898" i="11"/>
  <c r="AN2899" i="11"/>
  <c r="C2899" i="11" s="1"/>
  <c r="AO2899" i="11"/>
  <c r="D2899" i="11" s="1"/>
  <c r="AP2899" i="11"/>
  <c r="E2899" i="11" s="1"/>
  <c r="AQ2899" i="11"/>
  <c r="AR2899" i="11"/>
  <c r="AS2899" i="11"/>
  <c r="AN2900" i="11"/>
  <c r="C2900" i="11" s="1"/>
  <c r="AO2900" i="11"/>
  <c r="D2900" i="11" s="1"/>
  <c r="AP2900" i="11"/>
  <c r="E2900" i="11" s="1"/>
  <c r="AQ2900" i="11"/>
  <c r="AR2900" i="11"/>
  <c r="AS2900" i="11"/>
  <c r="AN2901" i="11"/>
  <c r="C2901" i="11" s="1"/>
  <c r="AO2901" i="11"/>
  <c r="D2901" i="11" s="1"/>
  <c r="AP2901" i="11"/>
  <c r="E2901" i="11" s="1"/>
  <c r="AQ2901" i="11"/>
  <c r="AR2901" i="11"/>
  <c r="AS2901" i="11"/>
  <c r="AN2902" i="11"/>
  <c r="C2902" i="11" s="1"/>
  <c r="AO2902" i="11"/>
  <c r="D2902" i="11" s="1"/>
  <c r="AP2902" i="11"/>
  <c r="E2902" i="11" s="1"/>
  <c r="AQ2902" i="11"/>
  <c r="AR2902" i="11"/>
  <c r="AS2902" i="11"/>
  <c r="AN2903" i="11"/>
  <c r="C2903" i="11" s="1"/>
  <c r="AO2903" i="11"/>
  <c r="D2903" i="11" s="1"/>
  <c r="AP2903" i="11"/>
  <c r="E2903" i="11" s="1"/>
  <c r="AQ2903" i="11"/>
  <c r="AR2903" i="11"/>
  <c r="AS2903" i="11"/>
  <c r="AN2904" i="11"/>
  <c r="C2904" i="11" s="1"/>
  <c r="AO2904" i="11"/>
  <c r="D2904" i="11" s="1"/>
  <c r="AP2904" i="11"/>
  <c r="E2904" i="11" s="1"/>
  <c r="AQ2904" i="11"/>
  <c r="AR2904" i="11"/>
  <c r="AS2904" i="11"/>
  <c r="AN2905" i="11"/>
  <c r="C2905" i="11" s="1"/>
  <c r="AO2905" i="11"/>
  <c r="D2905" i="11" s="1"/>
  <c r="AP2905" i="11"/>
  <c r="E2905" i="11" s="1"/>
  <c r="AQ2905" i="11"/>
  <c r="AR2905" i="11"/>
  <c r="AS2905" i="11"/>
  <c r="AN2906" i="11"/>
  <c r="C2906" i="11" s="1"/>
  <c r="AO2906" i="11"/>
  <c r="D2906" i="11" s="1"/>
  <c r="AP2906" i="11"/>
  <c r="E2906" i="11" s="1"/>
  <c r="AQ2906" i="11"/>
  <c r="AR2906" i="11"/>
  <c r="AS2906" i="11"/>
  <c r="AN2907" i="11"/>
  <c r="C2907" i="11" s="1"/>
  <c r="AO2907" i="11"/>
  <c r="D2907" i="11" s="1"/>
  <c r="AP2907" i="11"/>
  <c r="E2907" i="11" s="1"/>
  <c r="AQ2907" i="11"/>
  <c r="AR2907" i="11"/>
  <c r="AS2907" i="11"/>
  <c r="AN2908" i="11"/>
  <c r="C2908" i="11" s="1"/>
  <c r="AO2908" i="11"/>
  <c r="D2908" i="11" s="1"/>
  <c r="AP2908" i="11"/>
  <c r="E2908" i="11" s="1"/>
  <c r="AQ2908" i="11"/>
  <c r="AR2908" i="11"/>
  <c r="AS2908" i="11"/>
  <c r="AN2909" i="11"/>
  <c r="C2909" i="11" s="1"/>
  <c r="AO2909" i="11"/>
  <c r="D2909" i="11" s="1"/>
  <c r="AP2909" i="11"/>
  <c r="E2909" i="11" s="1"/>
  <c r="AQ2909" i="11"/>
  <c r="AR2909" i="11"/>
  <c r="AS2909" i="11"/>
  <c r="AN2910" i="11"/>
  <c r="C2910" i="11" s="1"/>
  <c r="AO2910" i="11"/>
  <c r="D2910" i="11" s="1"/>
  <c r="AP2910" i="11"/>
  <c r="E2910" i="11" s="1"/>
  <c r="AQ2910" i="11"/>
  <c r="AR2910" i="11"/>
  <c r="AS2910" i="11"/>
  <c r="AN2911" i="11"/>
  <c r="C2911" i="11" s="1"/>
  <c r="AO2911" i="11"/>
  <c r="D2911" i="11" s="1"/>
  <c r="AP2911" i="11"/>
  <c r="E2911" i="11" s="1"/>
  <c r="AQ2911" i="11"/>
  <c r="AR2911" i="11"/>
  <c r="AS2911" i="11"/>
  <c r="AN2912" i="11"/>
  <c r="C2912" i="11" s="1"/>
  <c r="AO2912" i="11"/>
  <c r="D2912" i="11" s="1"/>
  <c r="AP2912" i="11"/>
  <c r="E2912" i="11" s="1"/>
  <c r="AQ2912" i="11"/>
  <c r="AR2912" i="11"/>
  <c r="AS2912" i="11"/>
  <c r="AN2913" i="11"/>
  <c r="C2913" i="11" s="1"/>
  <c r="AO2913" i="11"/>
  <c r="D2913" i="11" s="1"/>
  <c r="AP2913" i="11"/>
  <c r="E2913" i="11" s="1"/>
  <c r="AQ2913" i="11"/>
  <c r="AR2913" i="11"/>
  <c r="AS2913" i="11"/>
  <c r="AN2914" i="11"/>
  <c r="C2914" i="11" s="1"/>
  <c r="AO2914" i="11"/>
  <c r="D2914" i="11" s="1"/>
  <c r="AP2914" i="11"/>
  <c r="E2914" i="11" s="1"/>
  <c r="AQ2914" i="11"/>
  <c r="AR2914" i="11"/>
  <c r="AS2914" i="11"/>
  <c r="AN2915" i="11"/>
  <c r="C2915" i="11" s="1"/>
  <c r="AO2915" i="11"/>
  <c r="D2915" i="11" s="1"/>
  <c r="AP2915" i="11"/>
  <c r="E2915" i="11" s="1"/>
  <c r="AQ2915" i="11"/>
  <c r="AR2915" i="11"/>
  <c r="AS2915" i="11"/>
  <c r="AN2916" i="11"/>
  <c r="C2916" i="11" s="1"/>
  <c r="AO2916" i="11"/>
  <c r="D2916" i="11" s="1"/>
  <c r="AP2916" i="11"/>
  <c r="E2916" i="11" s="1"/>
  <c r="AQ2916" i="11"/>
  <c r="AR2916" i="11"/>
  <c r="AS2916" i="11"/>
  <c r="AN2917" i="11"/>
  <c r="C2917" i="11" s="1"/>
  <c r="AO2917" i="11"/>
  <c r="D2917" i="11" s="1"/>
  <c r="AP2917" i="11"/>
  <c r="E2917" i="11" s="1"/>
  <c r="AQ2917" i="11"/>
  <c r="AR2917" i="11"/>
  <c r="AS2917" i="11"/>
  <c r="AN2918" i="11"/>
  <c r="C2918" i="11" s="1"/>
  <c r="AO2918" i="11"/>
  <c r="D2918" i="11" s="1"/>
  <c r="AP2918" i="11"/>
  <c r="E2918" i="11" s="1"/>
  <c r="AQ2918" i="11"/>
  <c r="AR2918" i="11"/>
  <c r="AS2918" i="11"/>
  <c r="AN2919" i="11"/>
  <c r="C2919" i="11" s="1"/>
  <c r="AO2919" i="11"/>
  <c r="D2919" i="11" s="1"/>
  <c r="AP2919" i="11"/>
  <c r="E2919" i="11" s="1"/>
  <c r="AQ2919" i="11"/>
  <c r="AR2919" i="11"/>
  <c r="AS2919" i="11"/>
  <c r="AN2920" i="11"/>
  <c r="C2920" i="11" s="1"/>
  <c r="AO2920" i="11"/>
  <c r="D2920" i="11" s="1"/>
  <c r="AP2920" i="11"/>
  <c r="E2920" i="11" s="1"/>
  <c r="AQ2920" i="11"/>
  <c r="AR2920" i="11"/>
  <c r="AS2920" i="11"/>
  <c r="AN2921" i="11"/>
  <c r="C2921" i="11" s="1"/>
  <c r="AO2921" i="11"/>
  <c r="D2921" i="11" s="1"/>
  <c r="AP2921" i="11"/>
  <c r="E2921" i="11" s="1"/>
  <c r="AQ2921" i="11"/>
  <c r="AR2921" i="11"/>
  <c r="AS2921" i="11"/>
  <c r="AN2922" i="11"/>
  <c r="C2922" i="11" s="1"/>
  <c r="AO2922" i="11"/>
  <c r="D2922" i="11" s="1"/>
  <c r="AP2922" i="11"/>
  <c r="E2922" i="11" s="1"/>
  <c r="AQ2922" i="11"/>
  <c r="AR2922" i="11"/>
  <c r="AS2922" i="11"/>
  <c r="AN2923" i="11"/>
  <c r="C2923" i="11" s="1"/>
  <c r="AO2923" i="11"/>
  <c r="D2923" i="11" s="1"/>
  <c r="AP2923" i="11"/>
  <c r="E2923" i="11" s="1"/>
  <c r="AQ2923" i="11"/>
  <c r="AR2923" i="11"/>
  <c r="AS2923" i="11"/>
  <c r="AN2924" i="11"/>
  <c r="C2924" i="11" s="1"/>
  <c r="AO2924" i="11"/>
  <c r="D2924" i="11" s="1"/>
  <c r="AP2924" i="11"/>
  <c r="E2924" i="11" s="1"/>
  <c r="AQ2924" i="11"/>
  <c r="AR2924" i="11"/>
  <c r="AS2924" i="11"/>
  <c r="AN2925" i="11"/>
  <c r="C2925" i="11" s="1"/>
  <c r="AO2925" i="11"/>
  <c r="D2925" i="11" s="1"/>
  <c r="AP2925" i="11"/>
  <c r="E2925" i="11" s="1"/>
  <c r="AQ2925" i="11"/>
  <c r="AR2925" i="11"/>
  <c r="AS2925" i="11"/>
  <c r="AN2926" i="11"/>
  <c r="C2926" i="11" s="1"/>
  <c r="AO2926" i="11"/>
  <c r="D2926" i="11" s="1"/>
  <c r="AP2926" i="11"/>
  <c r="E2926" i="11" s="1"/>
  <c r="AQ2926" i="11"/>
  <c r="AR2926" i="11"/>
  <c r="AS2926" i="11"/>
  <c r="AN2927" i="11"/>
  <c r="C2927" i="11" s="1"/>
  <c r="AO2927" i="11"/>
  <c r="D2927" i="11" s="1"/>
  <c r="AP2927" i="11"/>
  <c r="E2927" i="11" s="1"/>
  <c r="AQ2927" i="11"/>
  <c r="AR2927" i="11"/>
  <c r="AS2927" i="11"/>
  <c r="AN2928" i="11"/>
  <c r="C2928" i="11" s="1"/>
  <c r="AO2928" i="11"/>
  <c r="D2928" i="11" s="1"/>
  <c r="AP2928" i="11"/>
  <c r="E2928" i="11" s="1"/>
  <c r="AQ2928" i="11"/>
  <c r="AR2928" i="11"/>
  <c r="AS2928" i="11"/>
  <c r="AN2929" i="11"/>
  <c r="C2929" i="11" s="1"/>
  <c r="AO2929" i="11"/>
  <c r="D2929" i="11" s="1"/>
  <c r="AP2929" i="11"/>
  <c r="E2929" i="11" s="1"/>
  <c r="AQ2929" i="11"/>
  <c r="AR2929" i="11"/>
  <c r="AS2929" i="11"/>
  <c r="AN2930" i="11"/>
  <c r="C2930" i="11" s="1"/>
  <c r="AO2930" i="11"/>
  <c r="D2930" i="11" s="1"/>
  <c r="AP2930" i="11"/>
  <c r="E2930" i="11" s="1"/>
  <c r="AQ2930" i="11"/>
  <c r="AR2930" i="11"/>
  <c r="AS2930" i="11"/>
  <c r="AN2931" i="11"/>
  <c r="C2931" i="11" s="1"/>
  <c r="AO2931" i="11"/>
  <c r="D2931" i="11" s="1"/>
  <c r="AP2931" i="11"/>
  <c r="E2931" i="11" s="1"/>
  <c r="AQ2931" i="11"/>
  <c r="AR2931" i="11"/>
  <c r="AS2931" i="11"/>
  <c r="AN2932" i="11"/>
  <c r="C2932" i="11" s="1"/>
  <c r="AO2932" i="11"/>
  <c r="D2932" i="11" s="1"/>
  <c r="AP2932" i="11"/>
  <c r="E2932" i="11" s="1"/>
  <c r="AQ2932" i="11"/>
  <c r="AR2932" i="11"/>
  <c r="AS2932" i="11"/>
  <c r="AN2933" i="11"/>
  <c r="C2933" i="11" s="1"/>
  <c r="AO2933" i="11"/>
  <c r="D2933" i="11" s="1"/>
  <c r="AP2933" i="11"/>
  <c r="E2933" i="11" s="1"/>
  <c r="AQ2933" i="11"/>
  <c r="AR2933" i="11"/>
  <c r="AS2933" i="11"/>
  <c r="AN2934" i="11"/>
  <c r="C2934" i="11" s="1"/>
  <c r="AO2934" i="11"/>
  <c r="D2934" i="11" s="1"/>
  <c r="AP2934" i="11"/>
  <c r="E2934" i="11" s="1"/>
  <c r="AQ2934" i="11"/>
  <c r="AR2934" i="11"/>
  <c r="AS2934" i="11"/>
  <c r="AN2935" i="11"/>
  <c r="C2935" i="11" s="1"/>
  <c r="AO2935" i="11"/>
  <c r="D2935" i="11" s="1"/>
  <c r="AP2935" i="11"/>
  <c r="E2935" i="11" s="1"/>
  <c r="AQ2935" i="11"/>
  <c r="AR2935" i="11"/>
  <c r="AS2935" i="11"/>
  <c r="AN2936" i="11"/>
  <c r="C2936" i="11" s="1"/>
  <c r="AO2936" i="11"/>
  <c r="D2936" i="11" s="1"/>
  <c r="AP2936" i="11"/>
  <c r="E2936" i="11" s="1"/>
  <c r="AQ2936" i="11"/>
  <c r="AR2936" i="11"/>
  <c r="AS2936" i="11"/>
  <c r="AN2937" i="11"/>
  <c r="C2937" i="11" s="1"/>
  <c r="AO2937" i="11"/>
  <c r="D2937" i="11" s="1"/>
  <c r="AP2937" i="11"/>
  <c r="E2937" i="11" s="1"/>
  <c r="AQ2937" i="11"/>
  <c r="AR2937" i="11"/>
  <c r="AS2937" i="11"/>
  <c r="AN2938" i="11"/>
  <c r="C2938" i="11" s="1"/>
  <c r="AO2938" i="11"/>
  <c r="D2938" i="11" s="1"/>
  <c r="AP2938" i="11"/>
  <c r="E2938" i="11" s="1"/>
  <c r="AQ2938" i="11"/>
  <c r="AR2938" i="11"/>
  <c r="AS2938" i="11"/>
  <c r="AN2939" i="11"/>
  <c r="C2939" i="11" s="1"/>
  <c r="AO2939" i="11"/>
  <c r="D2939" i="11" s="1"/>
  <c r="AP2939" i="11"/>
  <c r="E2939" i="11" s="1"/>
  <c r="AQ2939" i="11"/>
  <c r="AR2939" i="11"/>
  <c r="AS2939" i="11"/>
  <c r="AN2940" i="11"/>
  <c r="C2940" i="11" s="1"/>
  <c r="AO2940" i="11"/>
  <c r="D2940" i="11" s="1"/>
  <c r="AP2940" i="11"/>
  <c r="E2940" i="11" s="1"/>
  <c r="AQ2940" i="11"/>
  <c r="AR2940" i="11"/>
  <c r="AS2940" i="11"/>
  <c r="AN2941" i="11"/>
  <c r="C2941" i="11" s="1"/>
  <c r="AO2941" i="11"/>
  <c r="D2941" i="11" s="1"/>
  <c r="AP2941" i="11"/>
  <c r="E2941" i="11" s="1"/>
  <c r="AQ2941" i="11"/>
  <c r="AR2941" i="11"/>
  <c r="AS2941" i="11"/>
  <c r="AN2942" i="11"/>
  <c r="C2942" i="11" s="1"/>
  <c r="AO2942" i="11"/>
  <c r="D2942" i="11" s="1"/>
  <c r="AP2942" i="11"/>
  <c r="E2942" i="11" s="1"/>
  <c r="AQ2942" i="11"/>
  <c r="AR2942" i="11"/>
  <c r="AS2942" i="11"/>
  <c r="AN2943" i="11"/>
  <c r="C2943" i="11" s="1"/>
  <c r="AO2943" i="11"/>
  <c r="D2943" i="11" s="1"/>
  <c r="AP2943" i="11"/>
  <c r="E2943" i="11" s="1"/>
  <c r="AQ2943" i="11"/>
  <c r="AR2943" i="11"/>
  <c r="AS2943" i="11"/>
  <c r="AN2944" i="11"/>
  <c r="C2944" i="11" s="1"/>
  <c r="AO2944" i="11"/>
  <c r="D2944" i="11" s="1"/>
  <c r="AP2944" i="11"/>
  <c r="E2944" i="11" s="1"/>
  <c r="AQ2944" i="11"/>
  <c r="AR2944" i="11"/>
  <c r="AS2944" i="11"/>
  <c r="AN2945" i="11"/>
  <c r="C2945" i="11" s="1"/>
  <c r="AO2945" i="11"/>
  <c r="D2945" i="11" s="1"/>
  <c r="AP2945" i="11"/>
  <c r="E2945" i="11" s="1"/>
  <c r="AQ2945" i="11"/>
  <c r="AR2945" i="11"/>
  <c r="AS2945" i="11"/>
  <c r="AN2946" i="11"/>
  <c r="C2946" i="11" s="1"/>
  <c r="AO2946" i="11"/>
  <c r="D2946" i="11" s="1"/>
  <c r="AP2946" i="11"/>
  <c r="E2946" i="11" s="1"/>
  <c r="AQ2946" i="11"/>
  <c r="AR2946" i="11"/>
  <c r="AS2946" i="11"/>
  <c r="AN2947" i="11"/>
  <c r="C2947" i="11" s="1"/>
  <c r="AO2947" i="11"/>
  <c r="D2947" i="11" s="1"/>
  <c r="AP2947" i="11"/>
  <c r="E2947" i="11" s="1"/>
  <c r="AQ2947" i="11"/>
  <c r="AR2947" i="11"/>
  <c r="AS2947" i="11"/>
  <c r="AN2948" i="11"/>
  <c r="C2948" i="11" s="1"/>
  <c r="AO2948" i="11"/>
  <c r="D2948" i="11" s="1"/>
  <c r="AP2948" i="11"/>
  <c r="E2948" i="11" s="1"/>
  <c r="AQ2948" i="11"/>
  <c r="AR2948" i="11"/>
  <c r="AS2948" i="11"/>
  <c r="AN2949" i="11"/>
  <c r="C2949" i="11" s="1"/>
  <c r="AO2949" i="11"/>
  <c r="D2949" i="11" s="1"/>
  <c r="AP2949" i="11"/>
  <c r="E2949" i="11" s="1"/>
  <c r="AQ2949" i="11"/>
  <c r="AR2949" i="11"/>
  <c r="AS2949" i="11"/>
  <c r="AN2950" i="11"/>
  <c r="C2950" i="11" s="1"/>
  <c r="AO2950" i="11"/>
  <c r="D2950" i="11" s="1"/>
  <c r="AP2950" i="11"/>
  <c r="E2950" i="11" s="1"/>
  <c r="AQ2950" i="11"/>
  <c r="AR2950" i="11"/>
  <c r="AS2950" i="11"/>
  <c r="AN2951" i="11"/>
  <c r="C2951" i="11" s="1"/>
  <c r="AO2951" i="11"/>
  <c r="D2951" i="11" s="1"/>
  <c r="AP2951" i="11"/>
  <c r="E2951" i="11" s="1"/>
  <c r="AQ2951" i="11"/>
  <c r="AR2951" i="11"/>
  <c r="AS2951" i="11"/>
  <c r="AN2952" i="11"/>
  <c r="C2952" i="11" s="1"/>
  <c r="AO2952" i="11"/>
  <c r="D2952" i="11" s="1"/>
  <c r="AP2952" i="11"/>
  <c r="E2952" i="11" s="1"/>
  <c r="AQ2952" i="11"/>
  <c r="AR2952" i="11"/>
  <c r="AS2952" i="11"/>
  <c r="AN2953" i="11"/>
  <c r="C2953" i="11" s="1"/>
  <c r="AO2953" i="11"/>
  <c r="D2953" i="11" s="1"/>
  <c r="AP2953" i="11"/>
  <c r="E2953" i="11" s="1"/>
  <c r="AQ2953" i="11"/>
  <c r="AR2953" i="11"/>
  <c r="AS2953" i="11"/>
  <c r="AN2954" i="11"/>
  <c r="C2954" i="11" s="1"/>
  <c r="AO2954" i="11"/>
  <c r="D2954" i="11" s="1"/>
  <c r="AP2954" i="11"/>
  <c r="E2954" i="11" s="1"/>
  <c r="AQ2954" i="11"/>
  <c r="AR2954" i="11"/>
  <c r="AS2954" i="11"/>
  <c r="AN2955" i="11"/>
  <c r="C2955" i="11" s="1"/>
  <c r="AO2955" i="11"/>
  <c r="D2955" i="11" s="1"/>
  <c r="AP2955" i="11"/>
  <c r="E2955" i="11" s="1"/>
  <c r="AQ2955" i="11"/>
  <c r="AR2955" i="11"/>
  <c r="AS2955" i="11"/>
  <c r="AN2956" i="11"/>
  <c r="C2956" i="11" s="1"/>
  <c r="AO2956" i="11"/>
  <c r="D2956" i="11" s="1"/>
  <c r="AP2956" i="11"/>
  <c r="E2956" i="11" s="1"/>
  <c r="AQ2956" i="11"/>
  <c r="AR2956" i="11"/>
  <c r="AS2956" i="11"/>
  <c r="AN2957" i="11"/>
  <c r="C2957" i="11" s="1"/>
  <c r="AO2957" i="11"/>
  <c r="D2957" i="11" s="1"/>
  <c r="AP2957" i="11"/>
  <c r="E2957" i="11" s="1"/>
  <c r="AQ2957" i="11"/>
  <c r="AR2957" i="11"/>
  <c r="AS2957" i="11"/>
  <c r="AN2958" i="11"/>
  <c r="C2958" i="11" s="1"/>
  <c r="AO2958" i="11"/>
  <c r="D2958" i="11" s="1"/>
  <c r="AP2958" i="11"/>
  <c r="E2958" i="11" s="1"/>
  <c r="AQ2958" i="11"/>
  <c r="AR2958" i="11"/>
  <c r="AS2958" i="11"/>
  <c r="AN2959" i="11"/>
  <c r="C2959" i="11" s="1"/>
  <c r="AO2959" i="11"/>
  <c r="D2959" i="11" s="1"/>
  <c r="AP2959" i="11"/>
  <c r="E2959" i="11" s="1"/>
  <c r="AQ2959" i="11"/>
  <c r="AR2959" i="11"/>
  <c r="AS2959" i="11"/>
  <c r="AN2960" i="11"/>
  <c r="C2960" i="11" s="1"/>
  <c r="AO2960" i="11"/>
  <c r="D2960" i="11" s="1"/>
  <c r="AP2960" i="11"/>
  <c r="E2960" i="11" s="1"/>
  <c r="AQ2960" i="11"/>
  <c r="AR2960" i="11"/>
  <c r="AS2960" i="11"/>
  <c r="AN2961" i="11"/>
  <c r="C2961" i="11" s="1"/>
  <c r="AO2961" i="11"/>
  <c r="D2961" i="11" s="1"/>
  <c r="AP2961" i="11"/>
  <c r="E2961" i="11" s="1"/>
  <c r="AQ2961" i="11"/>
  <c r="AR2961" i="11"/>
  <c r="AS2961" i="11"/>
  <c r="AN2962" i="11"/>
  <c r="C2962" i="11" s="1"/>
  <c r="AO2962" i="11"/>
  <c r="D2962" i="11" s="1"/>
  <c r="AP2962" i="11"/>
  <c r="E2962" i="11" s="1"/>
  <c r="AQ2962" i="11"/>
  <c r="AR2962" i="11"/>
  <c r="AS2962" i="11"/>
  <c r="AN2963" i="11"/>
  <c r="C2963" i="11" s="1"/>
  <c r="AO2963" i="11"/>
  <c r="D2963" i="11" s="1"/>
  <c r="AP2963" i="11"/>
  <c r="E2963" i="11" s="1"/>
  <c r="AQ2963" i="11"/>
  <c r="AR2963" i="11"/>
  <c r="AS2963" i="11"/>
  <c r="AN2964" i="11"/>
  <c r="C2964" i="11" s="1"/>
  <c r="AO2964" i="11"/>
  <c r="D2964" i="11" s="1"/>
  <c r="AP2964" i="11"/>
  <c r="E2964" i="11" s="1"/>
  <c r="AQ2964" i="11"/>
  <c r="AR2964" i="11"/>
  <c r="AS2964" i="11"/>
  <c r="AN2965" i="11"/>
  <c r="C2965" i="11" s="1"/>
  <c r="AO2965" i="11"/>
  <c r="D2965" i="11" s="1"/>
  <c r="AP2965" i="11"/>
  <c r="E2965" i="11" s="1"/>
  <c r="AQ2965" i="11"/>
  <c r="AR2965" i="11"/>
  <c r="AS2965" i="11"/>
  <c r="AN2966" i="11"/>
  <c r="C2966" i="11" s="1"/>
  <c r="AO2966" i="11"/>
  <c r="D2966" i="11" s="1"/>
  <c r="AP2966" i="11"/>
  <c r="E2966" i="11" s="1"/>
  <c r="AQ2966" i="11"/>
  <c r="AR2966" i="11"/>
  <c r="AS2966" i="11"/>
  <c r="AN2967" i="11"/>
  <c r="C2967" i="11" s="1"/>
  <c r="AO2967" i="11"/>
  <c r="D2967" i="11" s="1"/>
  <c r="AP2967" i="11"/>
  <c r="E2967" i="11" s="1"/>
  <c r="AQ2967" i="11"/>
  <c r="AR2967" i="11"/>
  <c r="AS2967" i="11"/>
  <c r="AN2968" i="11"/>
  <c r="C2968" i="11" s="1"/>
  <c r="AO2968" i="11"/>
  <c r="D2968" i="11" s="1"/>
  <c r="AP2968" i="11"/>
  <c r="E2968" i="11" s="1"/>
  <c r="AQ2968" i="11"/>
  <c r="AR2968" i="11"/>
  <c r="AS2968" i="11"/>
  <c r="AN2969" i="11"/>
  <c r="C2969" i="11" s="1"/>
  <c r="AO2969" i="11"/>
  <c r="D2969" i="11" s="1"/>
  <c r="AP2969" i="11"/>
  <c r="E2969" i="11" s="1"/>
  <c r="AQ2969" i="11"/>
  <c r="AR2969" i="11"/>
  <c r="AS2969" i="11"/>
  <c r="AN2970" i="11"/>
  <c r="C2970" i="11" s="1"/>
  <c r="AO2970" i="11"/>
  <c r="D2970" i="11" s="1"/>
  <c r="AP2970" i="11"/>
  <c r="E2970" i="11" s="1"/>
  <c r="AQ2970" i="11"/>
  <c r="AR2970" i="11"/>
  <c r="AS2970" i="11"/>
  <c r="AN2971" i="11"/>
  <c r="C2971" i="11" s="1"/>
  <c r="AO2971" i="11"/>
  <c r="D2971" i="11" s="1"/>
  <c r="AP2971" i="11"/>
  <c r="E2971" i="11" s="1"/>
  <c r="AQ2971" i="11"/>
  <c r="AR2971" i="11"/>
  <c r="AS2971" i="11"/>
  <c r="AN2972" i="11"/>
  <c r="C2972" i="11" s="1"/>
  <c r="AO2972" i="11"/>
  <c r="D2972" i="11" s="1"/>
  <c r="AP2972" i="11"/>
  <c r="E2972" i="11" s="1"/>
  <c r="AQ2972" i="11"/>
  <c r="AR2972" i="11"/>
  <c r="AS2972" i="11"/>
  <c r="AN2973" i="11"/>
  <c r="C2973" i="11" s="1"/>
  <c r="AO2973" i="11"/>
  <c r="D2973" i="11" s="1"/>
  <c r="AP2973" i="11"/>
  <c r="E2973" i="11" s="1"/>
  <c r="AQ2973" i="11"/>
  <c r="AR2973" i="11"/>
  <c r="AS2973" i="11"/>
  <c r="AN2974" i="11"/>
  <c r="C2974" i="11" s="1"/>
  <c r="AO2974" i="11"/>
  <c r="D2974" i="11" s="1"/>
  <c r="AP2974" i="11"/>
  <c r="E2974" i="11" s="1"/>
  <c r="AQ2974" i="11"/>
  <c r="AR2974" i="11"/>
  <c r="AS2974" i="11"/>
  <c r="AN2975" i="11"/>
  <c r="C2975" i="11" s="1"/>
  <c r="AO2975" i="11"/>
  <c r="D2975" i="11" s="1"/>
  <c r="AP2975" i="11"/>
  <c r="E2975" i="11" s="1"/>
  <c r="AQ2975" i="11"/>
  <c r="AR2975" i="11"/>
  <c r="AS2975" i="11"/>
  <c r="AN2976" i="11"/>
  <c r="C2976" i="11" s="1"/>
  <c r="AO2976" i="11"/>
  <c r="D2976" i="11" s="1"/>
  <c r="AP2976" i="11"/>
  <c r="E2976" i="11" s="1"/>
  <c r="AQ2976" i="11"/>
  <c r="AR2976" i="11"/>
  <c r="AS2976" i="11"/>
  <c r="AN2977" i="11"/>
  <c r="C2977" i="11" s="1"/>
  <c r="AO2977" i="11"/>
  <c r="D2977" i="11" s="1"/>
  <c r="AP2977" i="11"/>
  <c r="E2977" i="11" s="1"/>
  <c r="AQ2977" i="11"/>
  <c r="AR2977" i="11"/>
  <c r="AS2977" i="11"/>
  <c r="AN2978" i="11"/>
  <c r="C2978" i="11" s="1"/>
  <c r="AO2978" i="11"/>
  <c r="D2978" i="11" s="1"/>
  <c r="AP2978" i="11"/>
  <c r="E2978" i="11" s="1"/>
  <c r="AQ2978" i="11"/>
  <c r="AR2978" i="11"/>
  <c r="AS2978" i="11"/>
  <c r="AN2979" i="11"/>
  <c r="C2979" i="11" s="1"/>
  <c r="AO2979" i="11"/>
  <c r="D2979" i="11" s="1"/>
  <c r="AP2979" i="11"/>
  <c r="E2979" i="11" s="1"/>
  <c r="AQ2979" i="11"/>
  <c r="AR2979" i="11"/>
  <c r="AS2979" i="11"/>
  <c r="AN2980" i="11"/>
  <c r="C2980" i="11" s="1"/>
  <c r="AO2980" i="11"/>
  <c r="D2980" i="11" s="1"/>
  <c r="AP2980" i="11"/>
  <c r="E2980" i="11" s="1"/>
  <c r="AQ2980" i="11"/>
  <c r="AR2980" i="11"/>
  <c r="AS2980" i="11"/>
  <c r="AN2981" i="11"/>
  <c r="C2981" i="11" s="1"/>
  <c r="AO2981" i="11"/>
  <c r="D2981" i="11" s="1"/>
  <c r="AP2981" i="11"/>
  <c r="E2981" i="11" s="1"/>
  <c r="AQ2981" i="11"/>
  <c r="AR2981" i="11"/>
  <c r="AS2981" i="11"/>
  <c r="AN2982" i="11"/>
  <c r="C2982" i="11" s="1"/>
  <c r="AO2982" i="11"/>
  <c r="D2982" i="11" s="1"/>
  <c r="AP2982" i="11"/>
  <c r="E2982" i="11" s="1"/>
  <c r="AQ2982" i="11"/>
  <c r="AR2982" i="11"/>
  <c r="AS2982" i="11"/>
  <c r="AN2983" i="11"/>
  <c r="C2983" i="11" s="1"/>
  <c r="AO2983" i="11"/>
  <c r="D2983" i="11" s="1"/>
  <c r="AP2983" i="11"/>
  <c r="E2983" i="11" s="1"/>
  <c r="AQ2983" i="11"/>
  <c r="AR2983" i="11"/>
  <c r="AS2983" i="11"/>
  <c r="AN2984" i="11"/>
  <c r="C2984" i="11" s="1"/>
  <c r="AO2984" i="11"/>
  <c r="D2984" i="11" s="1"/>
  <c r="AP2984" i="11"/>
  <c r="E2984" i="11" s="1"/>
  <c r="AQ2984" i="11"/>
  <c r="AR2984" i="11"/>
  <c r="AS2984" i="11"/>
  <c r="AN2985" i="11"/>
  <c r="C2985" i="11" s="1"/>
  <c r="AO2985" i="11"/>
  <c r="D2985" i="11" s="1"/>
  <c r="AP2985" i="11"/>
  <c r="E2985" i="11" s="1"/>
  <c r="AQ2985" i="11"/>
  <c r="AR2985" i="11"/>
  <c r="AS2985" i="11"/>
  <c r="AN2986" i="11"/>
  <c r="C2986" i="11" s="1"/>
  <c r="AO2986" i="11"/>
  <c r="D2986" i="11" s="1"/>
  <c r="AP2986" i="11"/>
  <c r="E2986" i="11" s="1"/>
  <c r="AQ2986" i="11"/>
  <c r="AR2986" i="11"/>
  <c r="AS2986" i="11"/>
  <c r="AN2987" i="11"/>
  <c r="C2987" i="11" s="1"/>
  <c r="AO2987" i="11"/>
  <c r="D2987" i="11" s="1"/>
  <c r="AP2987" i="11"/>
  <c r="E2987" i="11" s="1"/>
  <c r="AQ2987" i="11"/>
  <c r="AR2987" i="11"/>
  <c r="AS2987" i="11"/>
  <c r="AN2988" i="11"/>
  <c r="C2988" i="11" s="1"/>
  <c r="AO2988" i="11"/>
  <c r="D2988" i="11" s="1"/>
  <c r="AP2988" i="11"/>
  <c r="E2988" i="11" s="1"/>
  <c r="AQ2988" i="11"/>
  <c r="AR2988" i="11"/>
  <c r="AS2988" i="11"/>
  <c r="AN2989" i="11"/>
  <c r="C2989" i="11" s="1"/>
  <c r="AO2989" i="11"/>
  <c r="D2989" i="11" s="1"/>
  <c r="AP2989" i="11"/>
  <c r="E2989" i="11" s="1"/>
  <c r="AQ2989" i="11"/>
  <c r="AR2989" i="11"/>
  <c r="AS2989" i="11"/>
  <c r="AN2990" i="11"/>
  <c r="C2990" i="11" s="1"/>
  <c r="AO2990" i="11"/>
  <c r="D2990" i="11" s="1"/>
  <c r="AP2990" i="11"/>
  <c r="E2990" i="11" s="1"/>
  <c r="AQ2990" i="11"/>
  <c r="AR2990" i="11"/>
  <c r="AS2990" i="11"/>
  <c r="AN2991" i="11"/>
  <c r="C2991" i="11" s="1"/>
  <c r="AO2991" i="11"/>
  <c r="D2991" i="11" s="1"/>
  <c r="AP2991" i="11"/>
  <c r="E2991" i="11" s="1"/>
  <c r="AQ2991" i="11"/>
  <c r="AR2991" i="11"/>
  <c r="AS2991" i="11"/>
  <c r="AN2992" i="11"/>
  <c r="C2992" i="11" s="1"/>
  <c r="AO2992" i="11"/>
  <c r="D2992" i="11" s="1"/>
  <c r="AP2992" i="11"/>
  <c r="E2992" i="11" s="1"/>
  <c r="AQ2992" i="11"/>
  <c r="AR2992" i="11"/>
  <c r="AS2992" i="11"/>
  <c r="AN2993" i="11"/>
  <c r="C2993" i="11" s="1"/>
  <c r="AO2993" i="11"/>
  <c r="D2993" i="11" s="1"/>
  <c r="AP2993" i="11"/>
  <c r="E2993" i="11" s="1"/>
  <c r="AQ2993" i="11"/>
  <c r="AR2993" i="11"/>
  <c r="AS2993" i="11"/>
  <c r="AN2994" i="11"/>
  <c r="C2994" i="11" s="1"/>
  <c r="AO2994" i="11"/>
  <c r="D2994" i="11" s="1"/>
  <c r="AP2994" i="11"/>
  <c r="E2994" i="11" s="1"/>
  <c r="AQ2994" i="11"/>
  <c r="AR2994" i="11"/>
  <c r="AS2994" i="11"/>
  <c r="AN2995" i="11"/>
  <c r="C2995" i="11" s="1"/>
  <c r="AO2995" i="11"/>
  <c r="D2995" i="11" s="1"/>
  <c r="AP2995" i="11"/>
  <c r="E2995" i="11" s="1"/>
  <c r="AQ2995" i="11"/>
  <c r="AR2995" i="11"/>
  <c r="AS2995" i="11"/>
  <c r="AN2996" i="11"/>
  <c r="C2996" i="11" s="1"/>
  <c r="AO2996" i="11"/>
  <c r="D2996" i="11" s="1"/>
  <c r="AP2996" i="11"/>
  <c r="E2996" i="11" s="1"/>
  <c r="AQ2996" i="11"/>
  <c r="AR2996" i="11"/>
  <c r="AS2996" i="11"/>
  <c r="AN2997" i="11"/>
  <c r="C2997" i="11" s="1"/>
  <c r="AO2997" i="11"/>
  <c r="D2997" i="11" s="1"/>
  <c r="AP2997" i="11"/>
  <c r="E2997" i="11" s="1"/>
  <c r="AQ2997" i="11"/>
  <c r="AR2997" i="11"/>
  <c r="AS2997" i="11"/>
  <c r="AN2998" i="11"/>
  <c r="C2998" i="11" s="1"/>
  <c r="AO2998" i="11"/>
  <c r="D2998" i="11" s="1"/>
  <c r="AP2998" i="11"/>
  <c r="E2998" i="11" s="1"/>
  <c r="AQ2998" i="11"/>
  <c r="AR2998" i="11"/>
  <c r="AS2998" i="11"/>
  <c r="AN2999" i="11"/>
  <c r="C2999" i="11" s="1"/>
  <c r="AO2999" i="11"/>
  <c r="D2999" i="11" s="1"/>
  <c r="AP2999" i="11"/>
  <c r="E2999" i="11" s="1"/>
  <c r="AQ2999" i="11"/>
  <c r="AR2999" i="11"/>
  <c r="AS2999" i="11"/>
  <c r="AN3000" i="11"/>
  <c r="C3000" i="11" s="1"/>
  <c r="AO3000" i="11"/>
  <c r="D3000" i="11" s="1"/>
  <c r="AP3000" i="11"/>
  <c r="E3000" i="11" s="1"/>
  <c r="AQ3000" i="11"/>
  <c r="AR3000" i="11"/>
  <c r="AS3000" i="11"/>
  <c r="AN3001" i="11"/>
  <c r="C3001" i="11" s="1"/>
  <c r="AO3001" i="11"/>
  <c r="D3001" i="11" s="1"/>
  <c r="AP3001" i="11"/>
  <c r="E3001" i="11" s="1"/>
  <c r="AQ3001" i="11"/>
  <c r="AR3001" i="11"/>
  <c r="AS3001" i="11"/>
  <c r="AN3002" i="11"/>
  <c r="C3002" i="11" s="1"/>
  <c r="AO3002" i="11"/>
  <c r="D3002" i="11" s="1"/>
  <c r="AP3002" i="11"/>
  <c r="E3002" i="11" s="1"/>
  <c r="AQ3002" i="11"/>
  <c r="AR3002" i="11"/>
  <c r="AS3002" i="11"/>
  <c r="AN3003" i="11"/>
  <c r="C3003" i="11" s="1"/>
  <c r="AO3003" i="11"/>
  <c r="D3003" i="11" s="1"/>
  <c r="AP3003" i="11"/>
  <c r="E3003" i="11" s="1"/>
  <c r="AQ3003" i="11"/>
  <c r="AR3003" i="11"/>
  <c r="AS3003" i="11"/>
  <c r="AN3004" i="11"/>
  <c r="C3004" i="11" s="1"/>
  <c r="AO3004" i="11"/>
  <c r="D3004" i="11" s="1"/>
  <c r="AP3004" i="11"/>
  <c r="E3004" i="11" s="1"/>
  <c r="AQ3004" i="11"/>
  <c r="AR3004" i="11"/>
  <c r="AS3004" i="11"/>
  <c r="AN3005" i="11"/>
  <c r="C3005" i="11" s="1"/>
  <c r="AO3005" i="11"/>
  <c r="D3005" i="11" s="1"/>
  <c r="AP3005" i="11"/>
  <c r="E3005" i="11" s="1"/>
  <c r="AQ3005" i="11"/>
  <c r="AR3005" i="11"/>
  <c r="AS3005" i="11"/>
  <c r="AN3006" i="11"/>
  <c r="C3006" i="11" s="1"/>
  <c r="AO3006" i="11"/>
  <c r="D3006" i="11" s="1"/>
  <c r="AP3006" i="11"/>
  <c r="E3006" i="11" s="1"/>
  <c r="AQ3006" i="11"/>
  <c r="AR3006" i="11"/>
  <c r="AS3006" i="11"/>
  <c r="AN3007" i="11"/>
  <c r="C3007" i="11" s="1"/>
  <c r="AO3007" i="11"/>
  <c r="D3007" i="11" s="1"/>
  <c r="AP3007" i="11"/>
  <c r="E3007" i="11" s="1"/>
  <c r="AQ3007" i="11"/>
  <c r="AR3007" i="11"/>
  <c r="AS3007" i="11"/>
  <c r="AN3008" i="11"/>
  <c r="C3008" i="11" s="1"/>
  <c r="AO3008" i="11"/>
  <c r="D3008" i="11" s="1"/>
  <c r="AP3008" i="11"/>
  <c r="E3008" i="11" s="1"/>
  <c r="AQ3008" i="11"/>
  <c r="AR3008" i="11"/>
  <c r="AS3008" i="11"/>
  <c r="AN3009" i="11"/>
  <c r="C3009" i="11" s="1"/>
  <c r="AO3009" i="11"/>
  <c r="D3009" i="11" s="1"/>
  <c r="AP3009" i="11"/>
  <c r="E3009" i="11" s="1"/>
  <c r="AQ3009" i="11"/>
  <c r="AR3009" i="11"/>
  <c r="AS3009" i="11"/>
  <c r="AN3010" i="11"/>
  <c r="C3010" i="11" s="1"/>
  <c r="AO3010" i="11"/>
  <c r="D3010" i="11" s="1"/>
  <c r="AP3010" i="11"/>
  <c r="E3010" i="11" s="1"/>
  <c r="AQ3010" i="11"/>
  <c r="AR3010" i="11"/>
  <c r="AS3010" i="11"/>
  <c r="AN3011" i="11"/>
  <c r="C3011" i="11" s="1"/>
  <c r="AO3011" i="11"/>
  <c r="D3011" i="11" s="1"/>
  <c r="AP3011" i="11"/>
  <c r="E3011" i="11" s="1"/>
  <c r="AQ3011" i="11"/>
  <c r="AR3011" i="11"/>
  <c r="AS3011" i="11"/>
  <c r="AN3012" i="11"/>
  <c r="C3012" i="11" s="1"/>
  <c r="AO3012" i="11"/>
  <c r="D3012" i="11" s="1"/>
  <c r="AP3012" i="11"/>
  <c r="E3012" i="11" s="1"/>
  <c r="AQ3012" i="11"/>
  <c r="AR3012" i="11"/>
  <c r="AS3012" i="11"/>
  <c r="AN3013" i="11"/>
  <c r="C3013" i="11" s="1"/>
  <c r="AO3013" i="11"/>
  <c r="D3013" i="11" s="1"/>
  <c r="AP3013" i="11"/>
  <c r="E3013" i="11" s="1"/>
  <c r="AQ3013" i="11"/>
  <c r="AR3013" i="11"/>
  <c r="AS3013" i="11"/>
  <c r="AN3014" i="11"/>
  <c r="C3014" i="11" s="1"/>
  <c r="AO3014" i="11"/>
  <c r="D3014" i="11" s="1"/>
  <c r="AP3014" i="11"/>
  <c r="E3014" i="11" s="1"/>
  <c r="AQ3014" i="11"/>
  <c r="AR3014" i="11"/>
  <c r="AS3014" i="11"/>
  <c r="AN3015" i="11"/>
  <c r="C3015" i="11" s="1"/>
  <c r="AO3015" i="11"/>
  <c r="D3015" i="11" s="1"/>
  <c r="AP3015" i="11"/>
  <c r="E3015" i="11" s="1"/>
  <c r="AQ3015" i="11"/>
  <c r="AR3015" i="11"/>
  <c r="AS3015" i="11"/>
  <c r="AN3016" i="11"/>
  <c r="C3016" i="11" s="1"/>
  <c r="AO3016" i="11"/>
  <c r="D3016" i="11" s="1"/>
  <c r="AP3016" i="11"/>
  <c r="E3016" i="11" s="1"/>
  <c r="AQ3016" i="11"/>
  <c r="AR3016" i="11"/>
  <c r="AS3016" i="11"/>
  <c r="AN3017" i="11"/>
  <c r="C3017" i="11" s="1"/>
  <c r="AO3017" i="11"/>
  <c r="D3017" i="11" s="1"/>
  <c r="AP3017" i="11"/>
  <c r="E3017" i="11" s="1"/>
  <c r="AQ3017" i="11"/>
  <c r="AR3017" i="11"/>
  <c r="AS3017" i="11"/>
  <c r="AN3018" i="11"/>
  <c r="C3018" i="11" s="1"/>
  <c r="AO3018" i="11"/>
  <c r="D3018" i="11" s="1"/>
  <c r="AP3018" i="11"/>
  <c r="E3018" i="11" s="1"/>
  <c r="AQ3018" i="11"/>
  <c r="AR3018" i="11"/>
  <c r="AS3018" i="11"/>
  <c r="AN3019" i="11"/>
  <c r="C3019" i="11" s="1"/>
  <c r="AO3019" i="11"/>
  <c r="D3019" i="11" s="1"/>
  <c r="AP3019" i="11"/>
  <c r="E3019" i="11" s="1"/>
  <c r="AQ3019" i="11"/>
  <c r="AR3019" i="11"/>
  <c r="AS3019" i="11"/>
  <c r="AN3020" i="11"/>
  <c r="C3020" i="11" s="1"/>
  <c r="AO3020" i="11"/>
  <c r="D3020" i="11" s="1"/>
  <c r="AP3020" i="11"/>
  <c r="E3020" i="11" s="1"/>
  <c r="AQ3020" i="11"/>
  <c r="AR3020" i="11"/>
  <c r="AS3020" i="11"/>
  <c r="AN3021" i="11"/>
  <c r="C3021" i="11" s="1"/>
  <c r="AO3021" i="11"/>
  <c r="D3021" i="11" s="1"/>
  <c r="AP3021" i="11"/>
  <c r="E3021" i="11" s="1"/>
  <c r="AQ3021" i="11"/>
  <c r="AR3021" i="11"/>
  <c r="AS3021" i="11"/>
  <c r="AN3022" i="11"/>
  <c r="C3022" i="11" s="1"/>
  <c r="AO3022" i="11"/>
  <c r="D3022" i="11" s="1"/>
  <c r="AP3022" i="11"/>
  <c r="E3022" i="11" s="1"/>
  <c r="AQ3022" i="11"/>
  <c r="AR3022" i="11"/>
  <c r="AS3022" i="11"/>
  <c r="AN3023" i="11"/>
  <c r="C3023" i="11" s="1"/>
  <c r="AO3023" i="11"/>
  <c r="D3023" i="11" s="1"/>
  <c r="AP3023" i="11"/>
  <c r="E3023" i="11" s="1"/>
  <c r="AQ3023" i="11"/>
  <c r="AR3023" i="11"/>
  <c r="AS3023" i="11"/>
  <c r="AN3024" i="11"/>
  <c r="C3024" i="11" s="1"/>
  <c r="AO3024" i="11"/>
  <c r="D3024" i="11" s="1"/>
  <c r="AP3024" i="11"/>
  <c r="E3024" i="11" s="1"/>
  <c r="AQ3024" i="11"/>
  <c r="AR3024" i="11"/>
  <c r="AS3024" i="11"/>
  <c r="AN3025" i="11"/>
  <c r="C3025" i="11" s="1"/>
  <c r="AO3025" i="11"/>
  <c r="D3025" i="11" s="1"/>
  <c r="AP3025" i="11"/>
  <c r="E3025" i="11" s="1"/>
  <c r="AQ3025" i="11"/>
  <c r="AR3025" i="11"/>
  <c r="AS3025" i="11"/>
  <c r="AN3026" i="11"/>
  <c r="C3026" i="11" s="1"/>
  <c r="AO3026" i="11"/>
  <c r="D3026" i="11" s="1"/>
  <c r="AP3026" i="11"/>
  <c r="E3026" i="11" s="1"/>
  <c r="AQ3026" i="11"/>
  <c r="AR3026" i="11"/>
  <c r="AS3026" i="11"/>
  <c r="AN3027" i="11"/>
  <c r="C3027" i="11" s="1"/>
  <c r="AO3027" i="11"/>
  <c r="D3027" i="11" s="1"/>
  <c r="AP3027" i="11"/>
  <c r="E3027" i="11" s="1"/>
  <c r="AQ3027" i="11"/>
  <c r="AR3027" i="11"/>
  <c r="AS3027" i="11"/>
  <c r="AN3028" i="11"/>
  <c r="C3028" i="11" s="1"/>
  <c r="AO3028" i="11"/>
  <c r="D3028" i="11" s="1"/>
  <c r="AP3028" i="11"/>
  <c r="E3028" i="11" s="1"/>
  <c r="AQ3028" i="11"/>
  <c r="AR3028" i="11"/>
  <c r="AS3028" i="11"/>
  <c r="AN3029" i="11"/>
  <c r="C3029" i="11" s="1"/>
  <c r="AO3029" i="11"/>
  <c r="D3029" i="11" s="1"/>
  <c r="AP3029" i="11"/>
  <c r="E3029" i="11" s="1"/>
  <c r="AQ3029" i="11"/>
  <c r="AR3029" i="11"/>
  <c r="AS3029" i="11"/>
  <c r="AN3030" i="11"/>
  <c r="C3030" i="11" s="1"/>
  <c r="AO3030" i="11"/>
  <c r="D3030" i="11" s="1"/>
  <c r="AP3030" i="11"/>
  <c r="E3030" i="11" s="1"/>
  <c r="AQ3030" i="11"/>
  <c r="AR3030" i="11"/>
  <c r="AS3030" i="11"/>
  <c r="AN3031" i="11"/>
  <c r="C3031" i="11" s="1"/>
  <c r="AO3031" i="11"/>
  <c r="D3031" i="11" s="1"/>
  <c r="AP3031" i="11"/>
  <c r="E3031" i="11" s="1"/>
  <c r="AQ3031" i="11"/>
  <c r="AR3031" i="11"/>
  <c r="AS3031" i="11"/>
  <c r="AN3032" i="11"/>
  <c r="C3032" i="11" s="1"/>
  <c r="AO3032" i="11"/>
  <c r="D3032" i="11" s="1"/>
  <c r="AP3032" i="11"/>
  <c r="E3032" i="11" s="1"/>
  <c r="AQ3032" i="11"/>
  <c r="AR3032" i="11"/>
  <c r="AS3032" i="11"/>
  <c r="AN3033" i="11"/>
  <c r="C3033" i="11" s="1"/>
  <c r="AO3033" i="11"/>
  <c r="D3033" i="11" s="1"/>
  <c r="AP3033" i="11"/>
  <c r="E3033" i="11" s="1"/>
  <c r="AQ3033" i="11"/>
  <c r="AR3033" i="11"/>
  <c r="AS3033" i="11"/>
  <c r="AN3034" i="11"/>
  <c r="C3034" i="11" s="1"/>
  <c r="AO3034" i="11"/>
  <c r="D3034" i="11" s="1"/>
  <c r="AP3034" i="11"/>
  <c r="E3034" i="11" s="1"/>
  <c r="AQ3034" i="11"/>
  <c r="AR3034" i="11"/>
  <c r="AS3034" i="11"/>
  <c r="AN3035" i="11"/>
  <c r="C3035" i="11" s="1"/>
  <c r="AO3035" i="11"/>
  <c r="D3035" i="11" s="1"/>
  <c r="AP3035" i="11"/>
  <c r="E3035" i="11" s="1"/>
  <c r="AQ3035" i="11"/>
  <c r="AR3035" i="11"/>
  <c r="AS3035" i="11"/>
  <c r="AN3036" i="11"/>
  <c r="C3036" i="11" s="1"/>
  <c r="AO3036" i="11"/>
  <c r="D3036" i="11" s="1"/>
  <c r="AP3036" i="11"/>
  <c r="E3036" i="11" s="1"/>
  <c r="AQ3036" i="11"/>
  <c r="AR3036" i="11"/>
  <c r="AS3036" i="11"/>
  <c r="AN3037" i="11"/>
  <c r="C3037" i="11" s="1"/>
  <c r="AO3037" i="11"/>
  <c r="D3037" i="11" s="1"/>
  <c r="AP3037" i="11"/>
  <c r="E3037" i="11" s="1"/>
  <c r="AQ3037" i="11"/>
  <c r="AR3037" i="11"/>
  <c r="AS3037" i="11"/>
  <c r="AN3038" i="11"/>
  <c r="C3038" i="11" s="1"/>
  <c r="AO3038" i="11"/>
  <c r="D3038" i="11" s="1"/>
  <c r="AP3038" i="11"/>
  <c r="E3038" i="11" s="1"/>
  <c r="AQ3038" i="11"/>
  <c r="AR3038" i="11"/>
  <c r="AS3038" i="11"/>
  <c r="AN3039" i="11"/>
  <c r="C3039" i="11" s="1"/>
  <c r="AO3039" i="11"/>
  <c r="D3039" i="11" s="1"/>
  <c r="AP3039" i="11"/>
  <c r="E3039" i="11" s="1"/>
  <c r="AQ3039" i="11"/>
  <c r="AR3039" i="11"/>
  <c r="AS3039" i="11"/>
  <c r="AN3040" i="11"/>
  <c r="C3040" i="11" s="1"/>
  <c r="AO3040" i="11"/>
  <c r="D3040" i="11" s="1"/>
  <c r="AP3040" i="11"/>
  <c r="E3040" i="11" s="1"/>
  <c r="AQ3040" i="11"/>
  <c r="AR3040" i="11"/>
  <c r="AS3040" i="11"/>
  <c r="AN3041" i="11"/>
  <c r="C3041" i="11" s="1"/>
  <c r="AO3041" i="11"/>
  <c r="D3041" i="11" s="1"/>
  <c r="AP3041" i="11"/>
  <c r="E3041" i="11" s="1"/>
  <c r="AQ3041" i="11"/>
  <c r="AR3041" i="11"/>
  <c r="AS3041" i="11"/>
  <c r="AN3042" i="11"/>
  <c r="C3042" i="11" s="1"/>
  <c r="AO3042" i="11"/>
  <c r="D3042" i="11" s="1"/>
  <c r="AP3042" i="11"/>
  <c r="E3042" i="11" s="1"/>
  <c r="AQ3042" i="11"/>
  <c r="AR3042" i="11"/>
  <c r="AS3042" i="11"/>
  <c r="AN3043" i="11"/>
  <c r="C3043" i="11" s="1"/>
  <c r="AO3043" i="11"/>
  <c r="D3043" i="11" s="1"/>
  <c r="AP3043" i="11"/>
  <c r="E3043" i="11" s="1"/>
  <c r="AQ3043" i="11"/>
  <c r="AR3043" i="11"/>
  <c r="AS3043" i="11"/>
  <c r="AN3044" i="11"/>
  <c r="C3044" i="11" s="1"/>
  <c r="AO3044" i="11"/>
  <c r="D3044" i="11" s="1"/>
  <c r="AP3044" i="11"/>
  <c r="E3044" i="11" s="1"/>
  <c r="AQ3044" i="11"/>
  <c r="AR3044" i="11"/>
  <c r="AS3044" i="11"/>
  <c r="AN3045" i="11"/>
  <c r="C3045" i="11" s="1"/>
  <c r="AO3045" i="11"/>
  <c r="D3045" i="11" s="1"/>
  <c r="AP3045" i="11"/>
  <c r="E3045" i="11" s="1"/>
  <c r="AQ3045" i="11"/>
  <c r="AR3045" i="11"/>
  <c r="AS3045" i="11"/>
  <c r="AN3046" i="11"/>
  <c r="C3046" i="11" s="1"/>
  <c r="AO3046" i="11"/>
  <c r="D3046" i="11" s="1"/>
  <c r="AP3046" i="11"/>
  <c r="E3046" i="11" s="1"/>
  <c r="AQ3046" i="11"/>
  <c r="AR3046" i="11"/>
  <c r="AS3046" i="11"/>
  <c r="AN3047" i="11"/>
  <c r="C3047" i="11" s="1"/>
  <c r="AO3047" i="11"/>
  <c r="D3047" i="11" s="1"/>
  <c r="AP3047" i="11"/>
  <c r="E3047" i="11" s="1"/>
  <c r="AQ3047" i="11"/>
  <c r="AR3047" i="11"/>
  <c r="AS3047" i="11"/>
  <c r="AN3048" i="11"/>
  <c r="C3048" i="11" s="1"/>
  <c r="AO3048" i="11"/>
  <c r="D3048" i="11" s="1"/>
  <c r="AP3048" i="11"/>
  <c r="E3048" i="11" s="1"/>
  <c r="AQ3048" i="11"/>
  <c r="AR3048" i="11"/>
  <c r="AS3048" i="11"/>
  <c r="AN3049" i="11"/>
  <c r="C3049" i="11" s="1"/>
  <c r="AO3049" i="11"/>
  <c r="D3049" i="11" s="1"/>
  <c r="AP3049" i="11"/>
  <c r="E3049" i="11" s="1"/>
  <c r="AQ3049" i="11"/>
  <c r="AR3049" i="11"/>
  <c r="AS3049" i="11"/>
  <c r="AN3050" i="11"/>
  <c r="C3050" i="11" s="1"/>
  <c r="AO3050" i="11"/>
  <c r="D3050" i="11" s="1"/>
  <c r="AP3050" i="11"/>
  <c r="E3050" i="11" s="1"/>
  <c r="AQ3050" i="11"/>
  <c r="AR3050" i="11"/>
  <c r="AS3050" i="11"/>
  <c r="AN3051" i="11"/>
  <c r="C3051" i="11" s="1"/>
  <c r="AO3051" i="11"/>
  <c r="D3051" i="11" s="1"/>
  <c r="AP3051" i="11"/>
  <c r="E3051" i="11" s="1"/>
  <c r="AQ3051" i="11"/>
  <c r="AR3051" i="11"/>
  <c r="AS3051" i="11"/>
  <c r="AN3052" i="11"/>
  <c r="C3052" i="11" s="1"/>
  <c r="AO3052" i="11"/>
  <c r="D3052" i="11" s="1"/>
  <c r="AP3052" i="11"/>
  <c r="E3052" i="11" s="1"/>
  <c r="AQ3052" i="11"/>
  <c r="AR3052" i="11"/>
  <c r="AS3052" i="11"/>
  <c r="AN3053" i="11"/>
  <c r="C3053" i="11" s="1"/>
  <c r="AO3053" i="11"/>
  <c r="D3053" i="11" s="1"/>
  <c r="AP3053" i="11"/>
  <c r="E3053" i="11" s="1"/>
  <c r="AQ3053" i="11"/>
  <c r="AR3053" i="11"/>
  <c r="AS3053" i="11"/>
  <c r="AN3054" i="11"/>
  <c r="C3054" i="11" s="1"/>
  <c r="AO3054" i="11"/>
  <c r="D3054" i="11" s="1"/>
  <c r="AP3054" i="11"/>
  <c r="E3054" i="11" s="1"/>
  <c r="AQ3054" i="11"/>
  <c r="AR3054" i="11"/>
  <c r="AS3054" i="11"/>
  <c r="AN3055" i="11"/>
  <c r="C3055" i="11" s="1"/>
  <c r="AO3055" i="11"/>
  <c r="D3055" i="11" s="1"/>
  <c r="AP3055" i="11"/>
  <c r="E3055" i="11" s="1"/>
  <c r="AQ3055" i="11"/>
  <c r="AR3055" i="11"/>
  <c r="AS3055" i="11"/>
  <c r="AN3056" i="11"/>
  <c r="C3056" i="11" s="1"/>
  <c r="AO3056" i="11"/>
  <c r="D3056" i="11" s="1"/>
  <c r="AP3056" i="11"/>
  <c r="E3056" i="11" s="1"/>
  <c r="AQ3056" i="11"/>
  <c r="AR3056" i="11"/>
  <c r="AS3056" i="11"/>
  <c r="AN3057" i="11"/>
  <c r="C3057" i="11" s="1"/>
  <c r="AO3057" i="11"/>
  <c r="D3057" i="11" s="1"/>
  <c r="AP3057" i="11"/>
  <c r="E3057" i="11" s="1"/>
  <c r="AQ3057" i="11"/>
  <c r="AR3057" i="11"/>
  <c r="AS3057" i="11"/>
  <c r="AN3058" i="11"/>
  <c r="C3058" i="11" s="1"/>
  <c r="AO3058" i="11"/>
  <c r="D3058" i="11" s="1"/>
  <c r="AP3058" i="11"/>
  <c r="E3058" i="11" s="1"/>
  <c r="AQ3058" i="11"/>
  <c r="AR3058" i="11"/>
  <c r="AS3058" i="11"/>
  <c r="AN3059" i="11"/>
  <c r="C3059" i="11" s="1"/>
  <c r="AO3059" i="11"/>
  <c r="D3059" i="11" s="1"/>
  <c r="AP3059" i="11"/>
  <c r="E3059" i="11" s="1"/>
  <c r="AQ3059" i="11"/>
  <c r="AR3059" i="11"/>
  <c r="AS3059" i="11"/>
  <c r="AN3060" i="11"/>
  <c r="C3060" i="11" s="1"/>
  <c r="AO3060" i="11"/>
  <c r="D3060" i="11" s="1"/>
  <c r="AP3060" i="11"/>
  <c r="E3060" i="11" s="1"/>
  <c r="AQ3060" i="11"/>
  <c r="AR3060" i="11"/>
  <c r="AS3060" i="11"/>
  <c r="AN3061" i="11"/>
  <c r="C3061" i="11" s="1"/>
  <c r="AO3061" i="11"/>
  <c r="D3061" i="11" s="1"/>
  <c r="AP3061" i="11"/>
  <c r="E3061" i="11" s="1"/>
  <c r="AQ3061" i="11"/>
  <c r="AR3061" i="11"/>
  <c r="AS3061" i="11"/>
  <c r="AN3062" i="11"/>
  <c r="C3062" i="11" s="1"/>
  <c r="AO3062" i="11"/>
  <c r="D3062" i="11" s="1"/>
  <c r="AP3062" i="11"/>
  <c r="E3062" i="11" s="1"/>
  <c r="AQ3062" i="11"/>
  <c r="AR3062" i="11"/>
  <c r="AS3062" i="11"/>
  <c r="AN3063" i="11"/>
  <c r="C3063" i="11" s="1"/>
  <c r="AO3063" i="11"/>
  <c r="D3063" i="11" s="1"/>
  <c r="AP3063" i="11"/>
  <c r="E3063" i="11" s="1"/>
  <c r="AQ3063" i="11"/>
  <c r="AR3063" i="11"/>
  <c r="AS3063" i="11"/>
  <c r="AN3064" i="11"/>
  <c r="C3064" i="11" s="1"/>
  <c r="AO3064" i="11"/>
  <c r="D3064" i="11" s="1"/>
  <c r="AP3064" i="11"/>
  <c r="E3064" i="11" s="1"/>
  <c r="AQ3064" i="11"/>
  <c r="AR3064" i="11"/>
  <c r="AS3064" i="11"/>
  <c r="AN3065" i="11"/>
  <c r="C3065" i="11" s="1"/>
  <c r="AO3065" i="11"/>
  <c r="D3065" i="11" s="1"/>
  <c r="AP3065" i="11"/>
  <c r="E3065" i="11" s="1"/>
  <c r="AQ3065" i="11"/>
  <c r="AR3065" i="11"/>
  <c r="AS3065" i="11"/>
  <c r="AN3066" i="11"/>
  <c r="C3066" i="11" s="1"/>
  <c r="AO3066" i="11"/>
  <c r="D3066" i="11" s="1"/>
  <c r="AP3066" i="11"/>
  <c r="E3066" i="11" s="1"/>
  <c r="AQ3066" i="11"/>
  <c r="AR3066" i="11"/>
  <c r="AS3066" i="11"/>
  <c r="AN3067" i="11"/>
  <c r="C3067" i="11" s="1"/>
  <c r="AO3067" i="11"/>
  <c r="D3067" i="11" s="1"/>
  <c r="AP3067" i="11"/>
  <c r="E3067" i="11" s="1"/>
  <c r="AQ3067" i="11"/>
  <c r="AR3067" i="11"/>
  <c r="AS3067" i="11"/>
  <c r="AN3068" i="11"/>
  <c r="C3068" i="11" s="1"/>
  <c r="AO3068" i="11"/>
  <c r="D3068" i="11" s="1"/>
  <c r="AP3068" i="11"/>
  <c r="E3068" i="11" s="1"/>
  <c r="AQ3068" i="11"/>
  <c r="AR3068" i="11"/>
  <c r="AS3068" i="11"/>
  <c r="AN3069" i="11"/>
  <c r="C3069" i="11" s="1"/>
  <c r="AO3069" i="11"/>
  <c r="D3069" i="11" s="1"/>
  <c r="AP3069" i="11"/>
  <c r="E3069" i="11" s="1"/>
  <c r="AQ3069" i="11"/>
  <c r="AR3069" i="11"/>
  <c r="AS3069" i="11"/>
  <c r="AN3070" i="11"/>
  <c r="C3070" i="11" s="1"/>
  <c r="AO3070" i="11"/>
  <c r="D3070" i="11" s="1"/>
  <c r="AP3070" i="11"/>
  <c r="E3070" i="11" s="1"/>
  <c r="AQ3070" i="11"/>
  <c r="AR3070" i="11"/>
  <c r="AS3070" i="11"/>
  <c r="AN3071" i="11"/>
  <c r="C3071" i="11" s="1"/>
  <c r="AO3071" i="11"/>
  <c r="D3071" i="11" s="1"/>
  <c r="AP3071" i="11"/>
  <c r="E3071" i="11" s="1"/>
  <c r="AQ3071" i="11"/>
  <c r="AR3071" i="11"/>
  <c r="AS3071" i="11"/>
  <c r="AN3072" i="11"/>
  <c r="C3072" i="11" s="1"/>
  <c r="AO3072" i="11"/>
  <c r="D3072" i="11" s="1"/>
  <c r="AP3072" i="11"/>
  <c r="E3072" i="11" s="1"/>
  <c r="AQ3072" i="11"/>
  <c r="AR3072" i="11"/>
  <c r="AS3072" i="11"/>
  <c r="AN3073" i="11"/>
  <c r="C3073" i="11" s="1"/>
  <c r="AO3073" i="11"/>
  <c r="D3073" i="11" s="1"/>
  <c r="AP3073" i="11"/>
  <c r="E3073" i="11" s="1"/>
  <c r="AQ3073" i="11"/>
  <c r="AR3073" i="11"/>
  <c r="AS3073" i="11"/>
  <c r="AN3074" i="11"/>
  <c r="C3074" i="11" s="1"/>
  <c r="AO3074" i="11"/>
  <c r="D3074" i="11" s="1"/>
  <c r="AP3074" i="11"/>
  <c r="E3074" i="11" s="1"/>
  <c r="AQ3074" i="11"/>
  <c r="AR3074" i="11"/>
  <c r="AS3074" i="11"/>
  <c r="AN3075" i="11"/>
  <c r="C3075" i="11" s="1"/>
  <c r="AO3075" i="11"/>
  <c r="D3075" i="11" s="1"/>
  <c r="AP3075" i="11"/>
  <c r="E3075" i="11" s="1"/>
  <c r="AQ3075" i="11"/>
  <c r="AR3075" i="11"/>
  <c r="AS3075" i="11"/>
  <c r="AN3076" i="11"/>
  <c r="C3076" i="11" s="1"/>
  <c r="AO3076" i="11"/>
  <c r="D3076" i="11" s="1"/>
  <c r="AP3076" i="11"/>
  <c r="E3076" i="11" s="1"/>
  <c r="AQ3076" i="11"/>
  <c r="AR3076" i="11"/>
  <c r="AS3076" i="11"/>
  <c r="AN3077" i="11"/>
  <c r="C3077" i="11" s="1"/>
  <c r="AO3077" i="11"/>
  <c r="D3077" i="11" s="1"/>
  <c r="AP3077" i="11"/>
  <c r="E3077" i="11" s="1"/>
  <c r="AQ3077" i="11"/>
  <c r="AR3077" i="11"/>
  <c r="AS3077" i="11"/>
  <c r="AN3078" i="11"/>
  <c r="C3078" i="11" s="1"/>
  <c r="AO3078" i="11"/>
  <c r="D3078" i="11" s="1"/>
  <c r="AP3078" i="11"/>
  <c r="E3078" i="11" s="1"/>
  <c r="AQ3078" i="11"/>
  <c r="AR3078" i="11"/>
  <c r="AS3078" i="11"/>
  <c r="AN3079" i="11"/>
  <c r="C3079" i="11" s="1"/>
  <c r="AO3079" i="11"/>
  <c r="D3079" i="11" s="1"/>
  <c r="AP3079" i="11"/>
  <c r="E3079" i="11" s="1"/>
  <c r="AQ3079" i="11"/>
  <c r="AR3079" i="11"/>
  <c r="AS3079" i="11"/>
  <c r="AN3080" i="11"/>
  <c r="C3080" i="11" s="1"/>
  <c r="AO3080" i="11"/>
  <c r="D3080" i="11" s="1"/>
  <c r="AP3080" i="11"/>
  <c r="E3080" i="11" s="1"/>
  <c r="AQ3080" i="11"/>
  <c r="AR3080" i="11"/>
  <c r="AS3080" i="11"/>
  <c r="AN3081" i="11"/>
  <c r="C3081" i="11" s="1"/>
  <c r="AO3081" i="11"/>
  <c r="D3081" i="11" s="1"/>
  <c r="AP3081" i="11"/>
  <c r="E3081" i="11" s="1"/>
  <c r="AQ3081" i="11"/>
  <c r="AR3081" i="11"/>
  <c r="AS3081" i="11"/>
  <c r="AN3082" i="11"/>
  <c r="C3082" i="11" s="1"/>
  <c r="AO3082" i="11"/>
  <c r="D3082" i="11" s="1"/>
  <c r="AP3082" i="11"/>
  <c r="E3082" i="11" s="1"/>
  <c r="AQ3082" i="11"/>
  <c r="AR3082" i="11"/>
  <c r="AS3082" i="11"/>
  <c r="AN3083" i="11"/>
  <c r="C3083" i="11" s="1"/>
  <c r="AO3083" i="11"/>
  <c r="D3083" i="11" s="1"/>
  <c r="AP3083" i="11"/>
  <c r="E3083" i="11" s="1"/>
  <c r="AQ3083" i="11"/>
  <c r="AR3083" i="11"/>
  <c r="AS3083" i="11"/>
  <c r="AN3084" i="11"/>
  <c r="C3084" i="11" s="1"/>
  <c r="AO3084" i="11"/>
  <c r="D3084" i="11" s="1"/>
  <c r="AP3084" i="11"/>
  <c r="E3084" i="11" s="1"/>
  <c r="AQ3084" i="11"/>
  <c r="AR3084" i="11"/>
  <c r="AS3084" i="11"/>
  <c r="AN3085" i="11"/>
  <c r="C3085" i="11" s="1"/>
  <c r="AO3085" i="11"/>
  <c r="D3085" i="11" s="1"/>
  <c r="AP3085" i="11"/>
  <c r="E3085" i="11" s="1"/>
  <c r="AQ3085" i="11"/>
  <c r="AR3085" i="11"/>
  <c r="AS3085" i="11"/>
  <c r="AN3086" i="11"/>
  <c r="C3086" i="11" s="1"/>
  <c r="AO3086" i="11"/>
  <c r="D3086" i="11" s="1"/>
  <c r="AP3086" i="11"/>
  <c r="E3086" i="11" s="1"/>
  <c r="AQ3086" i="11"/>
  <c r="AR3086" i="11"/>
  <c r="AS3086" i="11"/>
  <c r="AN3087" i="11"/>
  <c r="C3087" i="11" s="1"/>
  <c r="AO3087" i="11"/>
  <c r="D3087" i="11" s="1"/>
  <c r="AP3087" i="11"/>
  <c r="E3087" i="11" s="1"/>
  <c r="AQ3087" i="11"/>
  <c r="AR3087" i="11"/>
  <c r="AS3087" i="11"/>
  <c r="AN3088" i="11"/>
  <c r="C3088" i="11" s="1"/>
  <c r="AO3088" i="11"/>
  <c r="D3088" i="11" s="1"/>
  <c r="AP3088" i="11"/>
  <c r="E3088" i="11" s="1"/>
  <c r="AQ3088" i="11"/>
  <c r="AR3088" i="11"/>
  <c r="AS3088" i="11"/>
  <c r="AN3089" i="11"/>
  <c r="C3089" i="11" s="1"/>
  <c r="AO3089" i="11"/>
  <c r="D3089" i="11" s="1"/>
  <c r="AP3089" i="11"/>
  <c r="E3089" i="11" s="1"/>
  <c r="AQ3089" i="11"/>
  <c r="AR3089" i="11"/>
  <c r="AS3089" i="11"/>
  <c r="AN3090" i="11"/>
  <c r="C3090" i="11" s="1"/>
  <c r="AO3090" i="11"/>
  <c r="D3090" i="11" s="1"/>
  <c r="AP3090" i="11"/>
  <c r="E3090" i="11" s="1"/>
  <c r="AQ3090" i="11"/>
  <c r="AR3090" i="11"/>
  <c r="AS3090" i="11"/>
  <c r="AN3091" i="11"/>
  <c r="C3091" i="11" s="1"/>
  <c r="AO3091" i="11"/>
  <c r="D3091" i="11" s="1"/>
  <c r="AP3091" i="11"/>
  <c r="E3091" i="11" s="1"/>
  <c r="AQ3091" i="11"/>
  <c r="AR3091" i="11"/>
  <c r="AS3091" i="11"/>
  <c r="AN3092" i="11"/>
  <c r="C3092" i="11" s="1"/>
  <c r="AO3092" i="11"/>
  <c r="D3092" i="11" s="1"/>
  <c r="AP3092" i="11"/>
  <c r="E3092" i="11" s="1"/>
  <c r="AQ3092" i="11"/>
  <c r="AR3092" i="11"/>
  <c r="AS3092" i="11"/>
  <c r="AN3093" i="11"/>
  <c r="C3093" i="11" s="1"/>
  <c r="AO3093" i="11"/>
  <c r="D3093" i="11" s="1"/>
  <c r="AP3093" i="11"/>
  <c r="E3093" i="11" s="1"/>
  <c r="AQ3093" i="11"/>
  <c r="AR3093" i="11"/>
  <c r="AS3093" i="11"/>
  <c r="AN3094" i="11"/>
  <c r="C3094" i="11" s="1"/>
  <c r="AO3094" i="11"/>
  <c r="D3094" i="11" s="1"/>
  <c r="AP3094" i="11"/>
  <c r="E3094" i="11" s="1"/>
  <c r="AQ3094" i="11"/>
  <c r="AR3094" i="11"/>
  <c r="AS3094" i="11"/>
  <c r="AN3095" i="11"/>
  <c r="C3095" i="11" s="1"/>
  <c r="AO3095" i="11"/>
  <c r="D3095" i="11" s="1"/>
  <c r="AP3095" i="11"/>
  <c r="E3095" i="11" s="1"/>
  <c r="AQ3095" i="11"/>
  <c r="AR3095" i="11"/>
  <c r="AS3095" i="11"/>
  <c r="AN3096" i="11"/>
  <c r="C3096" i="11" s="1"/>
  <c r="AO3096" i="11"/>
  <c r="D3096" i="11" s="1"/>
  <c r="AP3096" i="11"/>
  <c r="E3096" i="11" s="1"/>
  <c r="AQ3096" i="11"/>
  <c r="AR3096" i="11"/>
  <c r="AS3096" i="11"/>
  <c r="AN3097" i="11"/>
  <c r="C3097" i="11" s="1"/>
  <c r="AO3097" i="11"/>
  <c r="D3097" i="11" s="1"/>
  <c r="AP3097" i="11"/>
  <c r="E3097" i="11" s="1"/>
  <c r="AQ3097" i="11"/>
  <c r="AR3097" i="11"/>
  <c r="AS3097" i="11"/>
  <c r="AN3098" i="11"/>
  <c r="C3098" i="11" s="1"/>
  <c r="AO3098" i="11"/>
  <c r="D3098" i="11" s="1"/>
  <c r="AP3098" i="11"/>
  <c r="E3098" i="11" s="1"/>
  <c r="AQ3098" i="11"/>
  <c r="AR3098" i="11"/>
  <c r="AS3098" i="11"/>
  <c r="AN3099" i="11"/>
  <c r="C3099" i="11" s="1"/>
  <c r="AO3099" i="11"/>
  <c r="D3099" i="11" s="1"/>
  <c r="AP3099" i="11"/>
  <c r="E3099" i="11" s="1"/>
  <c r="AQ3099" i="11"/>
  <c r="AR3099" i="11"/>
  <c r="AS3099" i="11"/>
  <c r="AN3100" i="11"/>
  <c r="C3100" i="11" s="1"/>
  <c r="AO3100" i="11"/>
  <c r="D3100" i="11" s="1"/>
  <c r="AP3100" i="11"/>
  <c r="E3100" i="11" s="1"/>
  <c r="AQ3100" i="11"/>
  <c r="AR3100" i="11"/>
  <c r="AS3100" i="11"/>
  <c r="AN3101" i="11"/>
  <c r="C3101" i="11" s="1"/>
  <c r="AO3101" i="11"/>
  <c r="D3101" i="11" s="1"/>
  <c r="AP3101" i="11"/>
  <c r="E3101" i="11" s="1"/>
  <c r="AQ3101" i="11"/>
  <c r="AR3101" i="11"/>
  <c r="AS3101" i="11"/>
  <c r="AN3102" i="11"/>
  <c r="C3102" i="11" s="1"/>
  <c r="AO3102" i="11"/>
  <c r="D3102" i="11" s="1"/>
  <c r="AP3102" i="11"/>
  <c r="E3102" i="11" s="1"/>
  <c r="AQ3102" i="11"/>
  <c r="AR3102" i="11"/>
  <c r="AS3102" i="11"/>
  <c r="AN3103" i="11"/>
  <c r="C3103" i="11" s="1"/>
  <c r="AO3103" i="11"/>
  <c r="D3103" i="11" s="1"/>
  <c r="AP3103" i="11"/>
  <c r="E3103" i="11" s="1"/>
  <c r="AQ3103" i="11"/>
  <c r="AR3103" i="11"/>
  <c r="AS3103" i="11"/>
  <c r="AN3104" i="11"/>
  <c r="C3104" i="11" s="1"/>
  <c r="AO3104" i="11"/>
  <c r="D3104" i="11" s="1"/>
  <c r="AP3104" i="11"/>
  <c r="E3104" i="11" s="1"/>
  <c r="AQ3104" i="11"/>
  <c r="AR3104" i="11"/>
  <c r="AS3104" i="11"/>
  <c r="AN3105" i="11"/>
  <c r="C3105" i="11" s="1"/>
  <c r="AO3105" i="11"/>
  <c r="D3105" i="11" s="1"/>
  <c r="AP3105" i="11"/>
  <c r="E3105" i="11" s="1"/>
  <c r="AQ3105" i="11"/>
  <c r="AR3105" i="11"/>
  <c r="AS3105" i="11"/>
  <c r="AN3106" i="11"/>
  <c r="C3106" i="11" s="1"/>
  <c r="AO3106" i="11"/>
  <c r="D3106" i="11" s="1"/>
  <c r="AP3106" i="11"/>
  <c r="E3106" i="11" s="1"/>
  <c r="AQ3106" i="11"/>
  <c r="AR3106" i="11"/>
  <c r="AS3106" i="11"/>
  <c r="AN3107" i="11"/>
  <c r="C3107" i="11" s="1"/>
  <c r="AO3107" i="11"/>
  <c r="D3107" i="11" s="1"/>
  <c r="AP3107" i="11"/>
  <c r="E3107" i="11" s="1"/>
  <c r="AQ3107" i="11"/>
  <c r="AR3107" i="11"/>
  <c r="AS3107" i="11"/>
  <c r="AN3108" i="11"/>
  <c r="C3108" i="11" s="1"/>
  <c r="AO3108" i="11"/>
  <c r="D3108" i="11" s="1"/>
  <c r="AP3108" i="11"/>
  <c r="E3108" i="11" s="1"/>
  <c r="AQ3108" i="11"/>
  <c r="AR3108" i="11"/>
  <c r="AS3108" i="11"/>
  <c r="AN3109" i="11"/>
  <c r="C3109" i="11" s="1"/>
  <c r="AO3109" i="11"/>
  <c r="D3109" i="11" s="1"/>
  <c r="AP3109" i="11"/>
  <c r="E3109" i="11" s="1"/>
  <c r="AQ3109" i="11"/>
  <c r="AR3109" i="11"/>
  <c r="AS3109" i="11"/>
  <c r="AN3110" i="11"/>
  <c r="C3110" i="11" s="1"/>
  <c r="AO3110" i="11"/>
  <c r="D3110" i="11" s="1"/>
  <c r="AP3110" i="11"/>
  <c r="E3110" i="11" s="1"/>
  <c r="AQ3110" i="11"/>
  <c r="AR3110" i="11"/>
  <c r="AS3110" i="11"/>
  <c r="AN3111" i="11"/>
  <c r="C3111" i="11" s="1"/>
  <c r="AO3111" i="11"/>
  <c r="D3111" i="11" s="1"/>
  <c r="AP3111" i="11"/>
  <c r="E3111" i="11" s="1"/>
  <c r="AQ3111" i="11"/>
  <c r="AR3111" i="11"/>
  <c r="AS3111" i="11"/>
  <c r="AN3112" i="11"/>
  <c r="C3112" i="11" s="1"/>
  <c r="AO3112" i="11"/>
  <c r="D3112" i="11" s="1"/>
  <c r="AP3112" i="11"/>
  <c r="E3112" i="11" s="1"/>
  <c r="AQ3112" i="11"/>
  <c r="AR3112" i="11"/>
  <c r="AS3112" i="11"/>
  <c r="AN3113" i="11"/>
  <c r="C3113" i="11" s="1"/>
  <c r="AO3113" i="11"/>
  <c r="D3113" i="11" s="1"/>
  <c r="AP3113" i="11"/>
  <c r="E3113" i="11" s="1"/>
  <c r="AQ3113" i="11"/>
  <c r="AR3113" i="11"/>
  <c r="AS3113" i="11"/>
  <c r="AN3114" i="11"/>
  <c r="C3114" i="11" s="1"/>
  <c r="AO3114" i="11"/>
  <c r="D3114" i="11" s="1"/>
  <c r="AP3114" i="11"/>
  <c r="E3114" i="11" s="1"/>
  <c r="AQ3114" i="11"/>
  <c r="AR3114" i="11"/>
  <c r="AS3114" i="11"/>
  <c r="AN3115" i="11"/>
  <c r="C3115" i="11" s="1"/>
  <c r="AO3115" i="11"/>
  <c r="D3115" i="11" s="1"/>
  <c r="AP3115" i="11"/>
  <c r="E3115" i="11" s="1"/>
  <c r="AQ3115" i="11"/>
  <c r="AR3115" i="11"/>
  <c r="AS3115" i="11"/>
  <c r="AN3116" i="11"/>
  <c r="C3116" i="11" s="1"/>
  <c r="AO3116" i="11"/>
  <c r="D3116" i="11" s="1"/>
  <c r="AP3116" i="11"/>
  <c r="E3116" i="11" s="1"/>
  <c r="AQ3116" i="11"/>
  <c r="AR3116" i="11"/>
  <c r="AS3116" i="11"/>
  <c r="AN3117" i="11"/>
  <c r="C3117" i="11" s="1"/>
  <c r="AO3117" i="11"/>
  <c r="D3117" i="11" s="1"/>
  <c r="AP3117" i="11"/>
  <c r="E3117" i="11" s="1"/>
  <c r="AQ3117" i="11"/>
  <c r="AR3117" i="11"/>
  <c r="AS3117" i="11"/>
  <c r="AN3118" i="11"/>
  <c r="C3118" i="11" s="1"/>
  <c r="AO3118" i="11"/>
  <c r="D3118" i="11" s="1"/>
  <c r="AP3118" i="11"/>
  <c r="E3118" i="11" s="1"/>
  <c r="AQ3118" i="11"/>
  <c r="AR3118" i="11"/>
  <c r="AS3118" i="11"/>
  <c r="AN3119" i="11"/>
  <c r="C3119" i="11" s="1"/>
  <c r="AO3119" i="11"/>
  <c r="D3119" i="11" s="1"/>
  <c r="AP3119" i="11"/>
  <c r="E3119" i="11" s="1"/>
  <c r="AQ3119" i="11"/>
  <c r="AR3119" i="11"/>
  <c r="AS3119" i="11"/>
  <c r="AN3120" i="11"/>
  <c r="C3120" i="11" s="1"/>
  <c r="AO3120" i="11"/>
  <c r="D3120" i="11" s="1"/>
  <c r="AP3120" i="11"/>
  <c r="E3120" i="11" s="1"/>
  <c r="AQ3120" i="11"/>
  <c r="AR3120" i="11"/>
  <c r="AS3120" i="11"/>
  <c r="AN3121" i="11"/>
  <c r="C3121" i="11" s="1"/>
  <c r="AO3121" i="11"/>
  <c r="D3121" i="11" s="1"/>
  <c r="AP3121" i="11"/>
  <c r="E3121" i="11" s="1"/>
  <c r="AQ3121" i="11"/>
  <c r="AR3121" i="11"/>
  <c r="AS3121" i="11"/>
  <c r="AN3122" i="11"/>
  <c r="C3122" i="11" s="1"/>
  <c r="AO3122" i="11"/>
  <c r="D3122" i="11" s="1"/>
  <c r="AP3122" i="11"/>
  <c r="E3122" i="11" s="1"/>
  <c r="AQ3122" i="11"/>
  <c r="AR3122" i="11"/>
  <c r="AS3122" i="11"/>
  <c r="AN3123" i="11"/>
  <c r="C3123" i="11" s="1"/>
  <c r="AO3123" i="11"/>
  <c r="D3123" i="11" s="1"/>
  <c r="AP3123" i="11"/>
  <c r="E3123" i="11" s="1"/>
  <c r="AQ3123" i="11"/>
  <c r="AR3123" i="11"/>
  <c r="AS3123" i="11"/>
  <c r="AN3124" i="11"/>
  <c r="C3124" i="11" s="1"/>
  <c r="AO3124" i="11"/>
  <c r="D3124" i="11" s="1"/>
  <c r="AP3124" i="11"/>
  <c r="E3124" i="11" s="1"/>
  <c r="AQ3124" i="11"/>
  <c r="AR3124" i="11"/>
  <c r="AS3124" i="11"/>
  <c r="AN3125" i="11"/>
  <c r="C3125" i="11" s="1"/>
  <c r="AO3125" i="11"/>
  <c r="D3125" i="11" s="1"/>
  <c r="AP3125" i="11"/>
  <c r="E3125" i="11" s="1"/>
  <c r="AQ3125" i="11"/>
  <c r="AR3125" i="11"/>
  <c r="AS3125" i="11"/>
  <c r="AN3126" i="11"/>
  <c r="C3126" i="11" s="1"/>
  <c r="AO3126" i="11"/>
  <c r="D3126" i="11" s="1"/>
  <c r="AP3126" i="11"/>
  <c r="E3126" i="11" s="1"/>
  <c r="AQ3126" i="11"/>
  <c r="AR3126" i="11"/>
  <c r="AS3126" i="11"/>
  <c r="AN3127" i="11"/>
  <c r="C3127" i="11" s="1"/>
  <c r="AO3127" i="11"/>
  <c r="D3127" i="11" s="1"/>
  <c r="AP3127" i="11"/>
  <c r="E3127" i="11" s="1"/>
  <c r="AQ3127" i="11"/>
  <c r="AR3127" i="11"/>
  <c r="AS3127" i="11"/>
  <c r="AN3128" i="11"/>
  <c r="C3128" i="11" s="1"/>
  <c r="AO3128" i="11"/>
  <c r="D3128" i="11" s="1"/>
  <c r="AP3128" i="11"/>
  <c r="E3128" i="11" s="1"/>
  <c r="AQ3128" i="11"/>
  <c r="AR3128" i="11"/>
  <c r="AS3128" i="11"/>
  <c r="AN3129" i="11"/>
  <c r="C3129" i="11" s="1"/>
  <c r="AO3129" i="11"/>
  <c r="D3129" i="11" s="1"/>
  <c r="AP3129" i="11"/>
  <c r="E3129" i="11" s="1"/>
  <c r="AQ3129" i="11"/>
  <c r="AR3129" i="11"/>
  <c r="AS3129" i="11"/>
  <c r="AN3130" i="11"/>
  <c r="C3130" i="11" s="1"/>
  <c r="AO3130" i="11"/>
  <c r="D3130" i="11" s="1"/>
  <c r="AP3130" i="11"/>
  <c r="E3130" i="11" s="1"/>
  <c r="AQ3130" i="11"/>
  <c r="AR3130" i="11"/>
  <c r="AS3130" i="11"/>
  <c r="AN3131" i="11"/>
  <c r="C3131" i="11" s="1"/>
  <c r="AO3131" i="11"/>
  <c r="D3131" i="11" s="1"/>
  <c r="AP3131" i="11"/>
  <c r="E3131" i="11" s="1"/>
  <c r="AQ3131" i="11"/>
  <c r="AR3131" i="11"/>
  <c r="AS3131" i="11"/>
  <c r="AN3132" i="11"/>
  <c r="C3132" i="11" s="1"/>
  <c r="AO3132" i="11"/>
  <c r="D3132" i="11" s="1"/>
  <c r="AP3132" i="11"/>
  <c r="E3132" i="11" s="1"/>
  <c r="AQ3132" i="11"/>
  <c r="AR3132" i="11"/>
  <c r="AS3132" i="11"/>
  <c r="AN3133" i="11"/>
  <c r="C3133" i="11" s="1"/>
  <c r="AO3133" i="11"/>
  <c r="D3133" i="11" s="1"/>
  <c r="AP3133" i="11"/>
  <c r="E3133" i="11" s="1"/>
  <c r="AQ3133" i="11"/>
  <c r="AR3133" i="11"/>
  <c r="AS3133" i="11"/>
  <c r="AN3134" i="11"/>
  <c r="C3134" i="11" s="1"/>
  <c r="AO3134" i="11"/>
  <c r="D3134" i="11" s="1"/>
  <c r="AP3134" i="11"/>
  <c r="E3134" i="11" s="1"/>
  <c r="AQ3134" i="11"/>
  <c r="AR3134" i="11"/>
  <c r="AS3134" i="11"/>
  <c r="AN3135" i="11"/>
  <c r="C3135" i="11" s="1"/>
  <c r="AO3135" i="11"/>
  <c r="D3135" i="11" s="1"/>
  <c r="AP3135" i="11"/>
  <c r="E3135" i="11" s="1"/>
  <c r="AQ3135" i="11"/>
  <c r="AR3135" i="11"/>
  <c r="AS3135" i="11"/>
  <c r="AN3136" i="11"/>
  <c r="C3136" i="11" s="1"/>
  <c r="AO3136" i="11"/>
  <c r="D3136" i="11" s="1"/>
  <c r="AP3136" i="11"/>
  <c r="E3136" i="11" s="1"/>
  <c r="AQ3136" i="11"/>
  <c r="AR3136" i="11"/>
  <c r="AS3136" i="11"/>
  <c r="AN3137" i="11"/>
  <c r="C3137" i="11" s="1"/>
  <c r="AO3137" i="11"/>
  <c r="D3137" i="11" s="1"/>
  <c r="AP3137" i="11"/>
  <c r="E3137" i="11" s="1"/>
  <c r="AQ3137" i="11"/>
  <c r="AR3137" i="11"/>
  <c r="AS3137" i="11"/>
  <c r="AN3138" i="11"/>
  <c r="C3138" i="11" s="1"/>
  <c r="AO3138" i="11"/>
  <c r="D3138" i="11" s="1"/>
  <c r="AP3138" i="11"/>
  <c r="E3138" i="11" s="1"/>
  <c r="AQ3138" i="11"/>
  <c r="AR3138" i="11"/>
  <c r="AS3138" i="11"/>
  <c r="AN3139" i="11"/>
  <c r="C3139" i="11" s="1"/>
  <c r="AO3139" i="11"/>
  <c r="D3139" i="11" s="1"/>
  <c r="AP3139" i="11"/>
  <c r="E3139" i="11" s="1"/>
  <c r="AQ3139" i="11"/>
  <c r="AR3139" i="11"/>
  <c r="AS3139" i="11"/>
  <c r="AN3140" i="11"/>
  <c r="C3140" i="11" s="1"/>
  <c r="AO3140" i="11"/>
  <c r="D3140" i="11" s="1"/>
  <c r="AP3140" i="11"/>
  <c r="E3140" i="11" s="1"/>
  <c r="AQ3140" i="11"/>
  <c r="AR3140" i="11"/>
  <c r="AS3140" i="11"/>
  <c r="AN3141" i="11"/>
  <c r="C3141" i="11" s="1"/>
  <c r="AO3141" i="11"/>
  <c r="D3141" i="11" s="1"/>
  <c r="AP3141" i="11"/>
  <c r="E3141" i="11" s="1"/>
  <c r="AQ3141" i="11"/>
  <c r="AR3141" i="11"/>
  <c r="AS3141" i="11"/>
  <c r="AN3142" i="11"/>
  <c r="C3142" i="11" s="1"/>
  <c r="AO3142" i="11"/>
  <c r="D3142" i="11" s="1"/>
  <c r="AP3142" i="11"/>
  <c r="E3142" i="11" s="1"/>
  <c r="AQ3142" i="11"/>
  <c r="AR3142" i="11"/>
  <c r="AS3142" i="11"/>
  <c r="AN3143" i="11"/>
  <c r="C3143" i="11" s="1"/>
  <c r="AO3143" i="11"/>
  <c r="D3143" i="11" s="1"/>
  <c r="AP3143" i="11"/>
  <c r="E3143" i="11" s="1"/>
  <c r="AQ3143" i="11"/>
  <c r="AR3143" i="11"/>
  <c r="AS3143" i="11"/>
  <c r="AN3144" i="11"/>
  <c r="C3144" i="11" s="1"/>
  <c r="AO3144" i="11"/>
  <c r="D3144" i="11" s="1"/>
  <c r="AP3144" i="11"/>
  <c r="E3144" i="11" s="1"/>
  <c r="AQ3144" i="11"/>
  <c r="AR3144" i="11"/>
  <c r="AS3144" i="11"/>
  <c r="AN3145" i="11"/>
  <c r="C3145" i="11" s="1"/>
  <c r="AO3145" i="11"/>
  <c r="D3145" i="11" s="1"/>
  <c r="AP3145" i="11"/>
  <c r="E3145" i="11" s="1"/>
  <c r="AQ3145" i="11"/>
  <c r="AR3145" i="11"/>
  <c r="AS3145" i="11"/>
  <c r="AN3146" i="11"/>
  <c r="C3146" i="11" s="1"/>
  <c r="AO3146" i="11"/>
  <c r="D3146" i="11" s="1"/>
  <c r="AP3146" i="11"/>
  <c r="E3146" i="11" s="1"/>
  <c r="AQ3146" i="11"/>
  <c r="AR3146" i="11"/>
  <c r="AS3146" i="11"/>
  <c r="AN3147" i="11"/>
  <c r="C3147" i="11" s="1"/>
  <c r="AO3147" i="11"/>
  <c r="D3147" i="11" s="1"/>
  <c r="AP3147" i="11"/>
  <c r="E3147" i="11" s="1"/>
  <c r="AQ3147" i="11"/>
  <c r="AR3147" i="11"/>
  <c r="AS3147" i="11"/>
  <c r="AN3148" i="11"/>
  <c r="C3148" i="11" s="1"/>
  <c r="AO3148" i="11"/>
  <c r="D3148" i="11" s="1"/>
  <c r="AP3148" i="11"/>
  <c r="E3148" i="11" s="1"/>
  <c r="AQ3148" i="11"/>
  <c r="AR3148" i="11"/>
  <c r="AS3148" i="11"/>
  <c r="AN3149" i="11"/>
  <c r="C3149" i="11" s="1"/>
  <c r="AO3149" i="11"/>
  <c r="D3149" i="11" s="1"/>
  <c r="AP3149" i="11"/>
  <c r="E3149" i="11" s="1"/>
  <c r="AQ3149" i="11"/>
  <c r="AR3149" i="11"/>
  <c r="AS3149" i="11"/>
  <c r="AN3150" i="11"/>
  <c r="C3150" i="11" s="1"/>
  <c r="AO3150" i="11"/>
  <c r="D3150" i="11" s="1"/>
  <c r="AP3150" i="11"/>
  <c r="E3150" i="11" s="1"/>
  <c r="AQ3150" i="11"/>
  <c r="AR3150" i="11"/>
  <c r="AS3150" i="11"/>
  <c r="AN3151" i="11"/>
  <c r="C3151" i="11" s="1"/>
  <c r="AO3151" i="11"/>
  <c r="D3151" i="11" s="1"/>
  <c r="AP3151" i="11"/>
  <c r="E3151" i="11" s="1"/>
  <c r="AQ3151" i="11"/>
  <c r="AR3151" i="11"/>
  <c r="AS3151" i="11"/>
  <c r="AN3152" i="11"/>
  <c r="C3152" i="11" s="1"/>
  <c r="AO3152" i="11"/>
  <c r="D3152" i="11" s="1"/>
  <c r="AP3152" i="11"/>
  <c r="E3152" i="11" s="1"/>
  <c r="AQ3152" i="11"/>
  <c r="AR3152" i="11"/>
  <c r="AS3152" i="11"/>
  <c r="AN3153" i="11"/>
  <c r="C3153" i="11" s="1"/>
  <c r="AO3153" i="11"/>
  <c r="D3153" i="11" s="1"/>
  <c r="AP3153" i="11"/>
  <c r="E3153" i="11" s="1"/>
  <c r="AQ3153" i="11"/>
  <c r="AR3153" i="11"/>
  <c r="AS3153" i="11"/>
  <c r="AN3154" i="11"/>
  <c r="C3154" i="11" s="1"/>
  <c r="AO3154" i="11"/>
  <c r="D3154" i="11" s="1"/>
  <c r="AP3154" i="11"/>
  <c r="E3154" i="11" s="1"/>
  <c r="AQ3154" i="11"/>
  <c r="AR3154" i="11"/>
  <c r="AS3154" i="11"/>
  <c r="AN3155" i="11"/>
  <c r="C3155" i="11" s="1"/>
  <c r="AO3155" i="11"/>
  <c r="D3155" i="11" s="1"/>
  <c r="AP3155" i="11"/>
  <c r="E3155" i="11" s="1"/>
  <c r="AQ3155" i="11"/>
  <c r="AR3155" i="11"/>
  <c r="AS3155" i="11"/>
  <c r="AN3156" i="11"/>
  <c r="C3156" i="11" s="1"/>
  <c r="AO3156" i="11"/>
  <c r="D3156" i="11" s="1"/>
  <c r="AP3156" i="11"/>
  <c r="E3156" i="11" s="1"/>
  <c r="AQ3156" i="11"/>
  <c r="AR3156" i="11"/>
  <c r="AS3156" i="11"/>
  <c r="AN3157" i="11"/>
  <c r="C3157" i="11" s="1"/>
  <c r="AO3157" i="11"/>
  <c r="D3157" i="11" s="1"/>
  <c r="AP3157" i="11"/>
  <c r="E3157" i="11" s="1"/>
  <c r="AQ3157" i="11"/>
  <c r="AR3157" i="11"/>
  <c r="AS3157" i="11"/>
  <c r="AN3158" i="11"/>
  <c r="C3158" i="11" s="1"/>
  <c r="AO3158" i="11"/>
  <c r="D3158" i="11" s="1"/>
  <c r="AP3158" i="11"/>
  <c r="E3158" i="11" s="1"/>
  <c r="AQ3158" i="11"/>
  <c r="AR3158" i="11"/>
  <c r="AS3158" i="11"/>
  <c r="AN3159" i="11"/>
  <c r="C3159" i="11" s="1"/>
  <c r="AO3159" i="11"/>
  <c r="D3159" i="11" s="1"/>
  <c r="AP3159" i="11"/>
  <c r="E3159" i="11" s="1"/>
  <c r="AQ3159" i="11"/>
  <c r="AR3159" i="11"/>
  <c r="AS3159" i="11"/>
  <c r="AN3160" i="11"/>
  <c r="C3160" i="11" s="1"/>
  <c r="AO3160" i="11"/>
  <c r="D3160" i="11" s="1"/>
  <c r="AP3160" i="11"/>
  <c r="E3160" i="11" s="1"/>
  <c r="AQ3160" i="11"/>
  <c r="AR3160" i="11"/>
  <c r="AS3160" i="11"/>
  <c r="AN3161" i="11"/>
  <c r="C3161" i="11" s="1"/>
  <c r="AO3161" i="11"/>
  <c r="D3161" i="11" s="1"/>
  <c r="AP3161" i="11"/>
  <c r="E3161" i="11" s="1"/>
  <c r="AQ3161" i="11"/>
  <c r="AR3161" i="11"/>
  <c r="AS3161" i="11"/>
  <c r="AN3162" i="11"/>
  <c r="C3162" i="11" s="1"/>
  <c r="AO3162" i="11"/>
  <c r="D3162" i="11" s="1"/>
  <c r="AP3162" i="11"/>
  <c r="E3162" i="11" s="1"/>
  <c r="AQ3162" i="11"/>
  <c r="AR3162" i="11"/>
  <c r="AS3162" i="11"/>
  <c r="AN3163" i="11"/>
  <c r="C3163" i="11" s="1"/>
  <c r="AO3163" i="11"/>
  <c r="D3163" i="11" s="1"/>
  <c r="AP3163" i="11"/>
  <c r="E3163" i="11" s="1"/>
  <c r="AQ3163" i="11"/>
  <c r="AR3163" i="11"/>
  <c r="AS3163" i="11"/>
  <c r="AN3164" i="11"/>
  <c r="C3164" i="11" s="1"/>
  <c r="AO3164" i="11"/>
  <c r="D3164" i="11" s="1"/>
  <c r="AP3164" i="11"/>
  <c r="E3164" i="11" s="1"/>
  <c r="AQ3164" i="11"/>
  <c r="AR3164" i="11"/>
  <c r="AS3164" i="11"/>
  <c r="AN3165" i="11"/>
  <c r="C3165" i="11" s="1"/>
  <c r="AO3165" i="11"/>
  <c r="D3165" i="11" s="1"/>
  <c r="AP3165" i="11"/>
  <c r="E3165" i="11" s="1"/>
  <c r="AQ3165" i="11"/>
  <c r="AR3165" i="11"/>
  <c r="AS3165" i="11"/>
  <c r="AN3166" i="11"/>
  <c r="C3166" i="11" s="1"/>
  <c r="AO3166" i="11"/>
  <c r="D3166" i="11" s="1"/>
  <c r="AP3166" i="11"/>
  <c r="E3166" i="11" s="1"/>
  <c r="AQ3166" i="11"/>
  <c r="AR3166" i="11"/>
  <c r="AS3166" i="11"/>
  <c r="AN3167" i="11"/>
  <c r="C3167" i="11" s="1"/>
  <c r="AO3167" i="11"/>
  <c r="D3167" i="11" s="1"/>
  <c r="AP3167" i="11"/>
  <c r="E3167" i="11" s="1"/>
  <c r="AQ3167" i="11"/>
  <c r="AR3167" i="11"/>
  <c r="AS3167" i="11"/>
  <c r="AN3168" i="11"/>
  <c r="C3168" i="11" s="1"/>
  <c r="AO3168" i="11"/>
  <c r="D3168" i="11" s="1"/>
  <c r="AP3168" i="11"/>
  <c r="E3168" i="11" s="1"/>
  <c r="AQ3168" i="11"/>
  <c r="AR3168" i="11"/>
  <c r="AS3168" i="11"/>
  <c r="AN3169" i="11"/>
  <c r="C3169" i="11" s="1"/>
  <c r="AO3169" i="11"/>
  <c r="D3169" i="11" s="1"/>
  <c r="AP3169" i="11"/>
  <c r="E3169" i="11" s="1"/>
  <c r="AQ3169" i="11"/>
  <c r="AR3169" i="11"/>
  <c r="AS3169" i="11"/>
  <c r="AN3170" i="11"/>
  <c r="C3170" i="11" s="1"/>
  <c r="AO3170" i="11"/>
  <c r="D3170" i="11" s="1"/>
  <c r="AP3170" i="11"/>
  <c r="E3170" i="11" s="1"/>
  <c r="AQ3170" i="11"/>
  <c r="AR3170" i="11"/>
  <c r="AS3170" i="11"/>
  <c r="AN3171" i="11"/>
  <c r="C3171" i="11" s="1"/>
  <c r="AO3171" i="11"/>
  <c r="D3171" i="11" s="1"/>
  <c r="AP3171" i="11"/>
  <c r="E3171" i="11" s="1"/>
  <c r="AQ3171" i="11"/>
  <c r="AR3171" i="11"/>
  <c r="AS3171" i="11"/>
  <c r="AN3172" i="11"/>
  <c r="C3172" i="11" s="1"/>
  <c r="AO3172" i="11"/>
  <c r="D3172" i="11" s="1"/>
  <c r="AP3172" i="11"/>
  <c r="E3172" i="11" s="1"/>
  <c r="AQ3172" i="11"/>
  <c r="AR3172" i="11"/>
  <c r="AS3172" i="11"/>
  <c r="AN3173" i="11"/>
  <c r="C3173" i="11" s="1"/>
  <c r="AO3173" i="11"/>
  <c r="D3173" i="11" s="1"/>
  <c r="AP3173" i="11"/>
  <c r="E3173" i="11" s="1"/>
  <c r="AQ3173" i="11"/>
  <c r="AR3173" i="11"/>
  <c r="AS3173" i="11"/>
  <c r="AN3174" i="11"/>
  <c r="C3174" i="11" s="1"/>
  <c r="AO3174" i="11"/>
  <c r="D3174" i="11" s="1"/>
  <c r="AP3174" i="11"/>
  <c r="E3174" i="11" s="1"/>
  <c r="AQ3174" i="11"/>
  <c r="AR3174" i="11"/>
  <c r="AS3174" i="11"/>
  <c r="AN3175" i="11"/>
  <c r="C3175" i="11" s="1"/>
  <c r="AO3175" i="11"/>
  <c r="D3175" i="11" s="1"/>
  <c r="AP3175" i="11"/>
  <c r="E3175" i="11" s="1"/>
  <c r="AQ3175" i="11"/>
  <c r="AR3175" i="11"/>
  <c r="AS3175" i="11"/>
  <c r="AN3176" i="11"/>
  <c r="C3176" i="11" s="1"/>
  <c r="AO3176" i="11"/>
  <c r="D3176" i="11" s="1"/>
  <c r="AP3176" i="11"/>
  <c r="E3176" i="11" s="1"/>
  <c r="AQ3176" i="11"/>
  <c r="AR3176" i="11"/>
  <c r="AS3176" i="11"/>
  <c r="AN3177" i="11"/>
  <c r="C3177" i="11" s="1"/>
  <c r="AO3177" i="11"/>
  <c r="D3177" i="11" s="1"/>
  <c r="AP3177" i="11"/>
  <c r="E3177" i="11" s="1"/>
  <c r="AQ3177" i="11"/>
  <c r="AR3177" i="11"/>
  <c r="AS3177" i="11"/>
  <c r="AN3178" i="11"/>
  <c r="C3178" i="11" s="1"/>
  <c r="AO3178" i="11"/>
  <c r="D3178" i="11" s="1"/>
  <c r="AP3178" i="11"/>
  <c r="E3178" i="11" s="1"/>
  <c r="AQ3178" i="11"/>
  <c r="AR3178" i="11"/>
  <c r="AS3178" i="11"/>
  <c r="AN3179" i="11"/>
  <c r="C3179" i="11" s="1"/>
  <c r="AO3179" i="11"/>
  <c r="D3179" i="11" s="1"/>
  <c r="AP3179" i="11"/>
  <c r="E3179" i="11" s="1"/>
  <c r="AQ3179" i="11"/>
  <c r="AR3179" i="11"/>
  <c r="AS3179" i="11"/>
  <c r="AN3180" i="11"/>
  <c r="C3180" i="11" s="1"/>
  <c r="AO3180" i="11"/>
  <c r="D3180" i="11" s="1"/>
  <c r="AP3180" i="11"/>
  <c r="E3180" i="11" s="1"/>
  <c r="AQ3180" i="11"/>
  <c r="AR3180" i="11"/>
  <c r="AS3180" i="11"/>
  <c r="AN3181" i="11"/>
  <c r="C3181" i="11" s="1"/>
  <c r="AO3181" i="11"/>
  <c r="D3181" i="11" s="1"/>
  <c r="AP3181" i="11"/>
  <c r="E3181" i="11" s="1"/>
  <c r="AQ3181" i="11"/>
  <c r="AR3181" i="11"/>
  <c r="AS3181" i="11"/>
  <c r="AN3182" i="11"/>
  <c r="C3182" i="11" s="1"/>
  <c r="AO3182" i="11"/>
  <c r="D3182" i="11" s="1"/>
  <c r="AP3182" i="11"/>
  <c r="E3182" i="11" s="1"/>
  <c r="AQ3182" i="11"/>
  <c r="AR3182" i="11"/>
  <c r="AS3182" i="11"/>
  <c r="AN3183" i="11"/>
  <c r="C3183" i="11" s="1"/>
  <c r="AO3183" i="11"/>
  <c r="D3183" i="11" s="1"/>
  <c r="AP3183" i="11"/>
  <c r="E3183" i="11" s="1"/>
  <c r="AQ3183" i="11"/>
  <c r="AR3183" i="11"/>
  <c r="AS3183" i="11"/>
  <c r="AN3184" i="11"/>
  <c r="C3184" i="11" s="1"/>
  <c r="AO3184" i="11"/>
  <c r="D3184" i="11" s="1"/>
  <c r="AP3184" i="11"/>
  <c r="E3184" i="11" s="1"/>
  <c r="AQ3184" i="11"/>
  <c r="AR3184" i="11"/>
  <c r="AS3184" i="11"/>
  <c r="AN3185" i="11"/>
  <c r="C3185" i="11" s="1"/>
  <c r="AO3185" i="11"/>
  <c r="D3185" i="11" s="1"/>
  <c r="AP3185" i="11"/>
  <c r="E3185" i="11" s="1"/>
  <c r="AQ3185" i="11"/>
  <c r="AR3185" i="11"/>
  <c r="AS3185" i="11"/>
  <c r="AN3186" i="11"/>
  <c r="C3186" i="11" s="1"/>
  <c r="AO3186" i="11"/>
  <c r="D3186" i="11" s="1"/>
  <c r="AP3186" i="11"/>
  <c r="E3186" i="11" s="1"/>
  <c r="AQ3186" i="11"/>
  <c r="AR3186" i="11"/>
  <c r="AS3186" i="11"/>
  <c r="AN3187" i="11"/>
  <c r="C3187" i="11" s="1"/>
  <c r="AO3187" i="11"/>
  <c r="D3187" i="11" s="1"/>
  <c r="AP3187" i="11"/>
  <c r="E3187" i="11" s="1"/>
  <c r="AQ3187" i="11"/>
  <c r="AR3187" i="11"/>
  <c r="AS3187" i="11"/>
  <c r="AN3188" i="11"/>
  <c r="C3188" i="11" s="1"/>
  <c r="AO3188" i="11"/>
  <c r="D3188" i="11" s="1"/>
  <c r="AP3188" i="11"/>
  <c r="E3188" i="11" s="1"/>
  <c r="AQ3188" i="11"/>
  <c r="AR3188" i="11"/>
  <c r="AS3188" i="11"/>
  <c r="AN3189" i="11"/>
  <c r="C3189" i="11" s="1"/>
  <c r="AO3189" i="11"/>
  <c r="D3189" i="11" s="1"/>
  <c r="AP3189" i="11"/>
  <c r="E3189" i="11" s="1"/>
  <c r="AQ3189" i="11"/>
  <c r="AR3189" i="11"/>
  <c r="AS3189" i="11"/>
  <c r="AN3190" i="11"/>
  <c r="C3190" i="11" s="1"/>
  <c r="AO3190" i="11"/>
  <c r="D3190" i="11" s="1"/>
  <c r="AP3190" i="11"/>
  <c r="E3190" i="11" s="1"/>
  <c r="AQ3190" i="11"/>
  <c r="AR3190" i="11"/>
  <c r="AS3190" i="11"/>
  <c r="AN3191" i="11"/>
  <c r="C3191" i="11" s="1"/>
  <c r="AO3191" i="11"/>
  <c r="D3191" i="11" s="1"/>
  <c r="AP3191" i="11"/>
  <c r="E3191" i="11" s="1"/>
  <c r="AQ3191" i="11"/>
  <c r="AR3191" i="11"/>
  <c r="AS3191" i="11"/>
  <c r="AN3192" i="11"/>
  <c r="C3192" i="11" s="1"/>
  <c r="AO3192" i="11"/>
  <c r="D3192" i="11" s="1"/>
  <c r="AP3192" i="11"/>
  <c r="E3192" i="11" s="1"/>
  <c r="AQ3192" i="11"/>
  <c r="AR3192" i="11"/>
  <c r="AS3192" i="11"/>
  <c r="AN3193" i="11"/>
  <c r="C3193" i="11" s="1"/>
  <c r="AO3193" i="11"/>
  <c r="D3193" i="11" s="1"/>
  <c r="AP3193" i="11"/>
  <c r="E3193" i="11" s="1"/>
  <c r="AQ3193" i="11"/>
  <c r="AR3193" i="11"/>
  <c r="AS3193" i="11"/>
  <c r="AN3194" i="11"/>
  <c r="C3194" i="11" s="1"/>
  <c r="AO3194" i="11"/>
  <c r="D3194" i="11" s="1"/>
  <c r="AP3194" i="11"/>
  <c r="E3194" i="11" s="1"/>
  <c r="AQ3194" i="11"/>
  <c r="AR3194" i="11"/>
  <c r="AS3194" i="11"/>
  <c r="AN3195" i="11"/>
  <c r="C3195" i="11" s="1"/>
  <c r="AO3195" i="11"/>
  <c r="D3195" i="11" s="1"/>
  <c r="AP3195" i="11"/>
  <c r="E3195" i="11" s="1"/>
  <c r="AQ3195" i="11"/>
  <c r="AR3195" i="11"/>
  <c r="AS3195" i="11"/>
  <c r="AN3196" i="11"/>
  <c r="C3196" i="11" s="1"/>
  <c r="AO3196" i="11"/>
  <c r="D3196" i="11" s="1"/>
  <c r="AP3196" i="11"/>
  <c r="E3196" i="11" s="1"/>
  <c r="AQ3196" i="11"/>
  <c r="AR3196" i="11"/>
  <c r="AS3196" i="11"/>
  <c r="AN3197" i="11"/>
  <c r="C3197" i="11" s="1"/>
  <c r="AO3197" i="11"/>
  <c r="D3197" i="11" s="1"/>
  <c r="AP3197" i="11"/>
  <c r="E3197" i="11" s="1"/>
  <c r="AQ3197" i="11"/>
  <c r="AR3197" i="11"/>
  <c r="AS3197" i="11"/>
  <c r="AN3198" i="11"/>
  <c r="C3198" i="11" s="1"/>
  <c r="AO3198" i="11"/>
  <c r="D3198" i="11" s="1"/>
  <c r="AP3198" i="11"/>
  <c r="E3198" i="11" s="1"/>
  <c r="AQ3198" i="11"/>
  <c r="AR3198" i="11"/>
  <c r="AS3198" i="11"/>
  <c r="AN3199" i="11"/>
  <c r="C3199" i="11" s="1"/>
  <c r="AO3199" i="11"/>
  <c r="D3199" i="11" s="1"/>
  <c r="AP3199" i="11"/>
  <c r="E3199" i="11" s="1"/>
  <c r="AQ3199" i="11"/>
  <c r="AR3199" i="11"/>
  <c r="AS3199" i="11"/>
  <c r="AN3200" i="11"/>
  <c r="C3200" i="11" s="1"/>
  <c r="AO3200" i="11"/>
  <c r="D3200" i="11" s="1"/>
  <c r="AP3200" i="11"/>
  <c r="E3200" i="11" s="1"/>
  <c r="AQ3200" i="11"/>
  <c r="AR3200" i="11"/>
  <c r="AS3200" i="11"/>
  <c r="AN3201" i="11"/>
  <c r="C3201" i="11" s="1"/>
  <c r="AO3201" i="11"/>
  <c r="D3201" i="11" s="1"/>
  <c r="AP3201" i="11"/>
  <c r="E3201" i="11" s="1"/>
  <c r="AQ3201" i="11"/>
  <c r="AR3201" i="11"/>
  <c r="AS3201" i="11"/>
  <c r="AN3202" i="11"/>
  <c r="C3202" i="11" s="1"/>
  <c r="AO3202" i="11"/>
  <c r="D3202" i="11" s="1"/>
  <c r="AP3202" i="11"/>
  <c r="E3202" i="11" s="1"/>
  <c r="AQ3202" i="11"/>
  <c r="AR3202" i="11"/>
  <c r="AS3202" i="11"/>
  <c r="AN3203" i="11"/>
  <c r="C3203" i="11" s="1"/>
  <c r="AO3203" i="11"/>
  <c r="D3203" i="11" s="1"/>
  <c r="AP3203" i="11"/>
  <c r="E3203" i="11" s="1"/>
  <c r="AQ3203" i="11"/>
  <c r="AR3203" i="11"/>
  <c r="AS3203" i="11"/>
  <c r="AN3204" i="11"/>
  <c r="C3204" i="11" s="1"/>
  <c r="AO3204" i="11"/>
  <c r="D3204" i="11" s="1"/>
  <c r="AP3204" i="11"/>
  <c r="E3204" i="11" s="1"/>
  <c r="AQ3204" i="11"/>
  <c r="AR3204" i="11"/>
  <c r="AS3204" i="11"/>
  <c r="AN3205" i="11"/>
  <c r="C3205" i="11" s="1"/>
  <c r="AO3205" i="11"/>
  <c r="D3205" i="11" s="1"/>
  <c r="AP3205" i="11"/>
  <c r="E3205" i="11" s="1"/>
  <c r="AQ3205" i="11"/>
  <c r="AR3205" i="11"/>
  <c r="AS3205" i="11"/>
  <c r="AN3206" i="11"/>
  <c r="C3206" i="11" s="1"/>
  <c r="AO3206" i="11"/>
  <c r="D3206" i="11" s="1"/>
  <c r="AP3206" i="11"/>
  <c r="E3206" i="11" s="1"/>
  <c r="AQ3206" i="11"/>
  <c r="AR3206" i="11"/>
  <c r="AS3206" i="11"/>
  <c r="AN3207" i="11"/>
  <c r="C3207" i="11" s="1"/>
  <c r="AO3207" i="11"/>
  <c r="D3207" i="11" s="1"/>
  <c r="AP3207" i="11"/>
  <c r="E3207" i="11" s="1"/>
  <c r="AQ3207" i="11"/>
  <c r="AR3207" i="11"/>
  <c r="AS3207" i="11"/>
  <c r="AN3208" i="11"/>
  <c r="C3208" i="11" s="1"/>
  <c r="AO3208" i="11"/>
  <c r="D3208" i="11" s="1"/>
  <c r="AP3208" i="11"/>
  <c r="E3208" i="11" s="1"/>
  <c r="AQ3208" i="11"/>
  <c r="AR3208" i="11"/>
  <c r="AS3208" i="11"/>
  <c r="AN3209" i="11"/>
  <c r="C3209" i="11" s="1"/>
  <c r="AO3209" i="11"/>
  <c r="D3209" i="11" s="1"/>
  <c r="AP3209" i="11"/>
  <c r="E3209" i="11" s="1"/>
  <c r="AQ3209" i="11"/>
  <c r="AR3209" i="11"/>
  <c r="AS3209" i="11"/>
  <c r="AN3210" i="11"/>
  <c r="C3210" i="11" s="1"/>
  <c r="AO3210" i="11"/>
  <c r="D3210" i="11" s="1"/>
  <c r="AP3210" i="11"/>
  <c r="E3210" i="11" s="1"/>
  <c r="AQ3210" i="11"/>
  <c r="AR3210" i="11"/>
  <c r="AS3210" i="11"/>
  <c r="AN3211" i="11"/>
  <c r="C3211" i="11" s="1"/>
  <c r="AO3211" i="11"/>
  <c r="D3211" i="11" s="1"/>
  <c r="AP3211" i="11"/>
  <c r="E3211" i="11" s="1"/>
  <c r="AQ3211" i="11"/>
  <c r="AR3211" i="11"/>
  <c r="AS3211" i="11"/>
  <c r="AN3212" i="11"/>
  <c r="C3212" i="11" s="1"/>
  <c r="AO3212" i="11"/>
  <c r="D3212" i="11" s="1"/>
  <c r="AP3212" i="11"/>
  <c r="E3212" i="11" s="1"/>
  <c r="AQ3212" i="11"/>
  <c r="AR3212" i="11"/>
  <c r="AS3212" i="11"/>
  <c r="AN3213" i="11"/>
  <c r="C3213" i="11" s="1"/>
  <c r="AO3213" i="11"/>
  <c r="D3213" i="11" s="1"/>
  <c r="AP3213" i="11"/>
  <c r="E3213" i="11" s="1"/>
  <c r="AQ3213" i="11"/>
  <c r="AR3213" i="11"/>
  <c r="AS3213" i="11"/>
  <c r="AN3214" i="11"/>
  <c r="C3214" i="11" s="1"/>
  <c r="AO3214" i="11"/>
  <c r="D3214" i="11" s="1"/>
  <c r="AP3214" i="11"/>
  <c r="E3214" i="11" s="1"/>
  <c r="AQ3214" i="11"/>
  <c r="AR3214" i="11"/>
  <c r="AS3214" i="11"/>
  <c r="AN3215" i="11"/>
  <c r="C3215" i="11" s="1"/>
  <c r="AO3215" i="11"/>
  <c r="D3215" i="11" s="1"/>
  <c r="AP3215" i="11"/>
  <c r="E3215" i="11" s="1"/>
  <c r="AQ3215" i="11"/>
  <c r="AR3215" i="11"/>
  <c r="AS3215" i="11"/>
  <c r="AN3216" i="11"/>
  <c r="C3216" i="11" s="1"/>
  <c r="AO3216" i="11"/>
  <c r="D3216" i="11" s="1"/>
  <c r="AP3216" i="11"/>
  <c r="E3216" i="11" s="1"/>
  <c r="AQ3216" i="11"/>
  <c r="AR3216" i="11"/>
  <c r="AS3216" i="11"/>
  <c r="AN3217" i="11"/>
  <c r="C3217" i="11" s="1"/>
  <c r="AO3217" i="11"/>
  <c r="D3217" i="11" s="1"/>
  <c r="AP3217" i="11"/>
  <c r="E3217" i="11" s="1"/>
  <c r="AQ3217" i="11"/>
  <c r="AR3217" i="11"/>
  <c r="AS3217" i="11"/>
  <c r="AN3218" i="11"/>
  <c r="C3218" i="11" s="1"/>
  <c r="AO3218" i="11"/>
  <c r="D3218" i="11" s="1"/>
  <c r="AP3218" i="11"/>
  <c r="E3218" i="11" s="1"/>
  <c r="AQ3218" i="11"/>
  <c r="AR3218" i="11"/>
  <c r="AS3218" i="11"/>
  <c r="AN3219" i="11"/>
  <c r="C3219" i="11" s="1"/>
  <c r="AO3219" i="11"/>
  <c r="D3219" i="11" s="1"/>
  <c r="AP3219" i="11"/>
  <c r="E3219" i="11" s="1"/>
  <c r="AQ3219" i="11"/>
  <c r="AR3219" i="11"/>
  <c r="AS3219" i="11"/>
  <c r="AN3220" i="11"/>
  <c r="C3220" i="11" s="1"/>
  <c r="AO3220" i="11"/>
  <c r="D3220" i="11" s="1"/>
  <c r="AP3220" i="11"/>
  <c r="E3220" i="11" s="1"/>
  <c r="AQ3220" i="11"/>
  <c r="AR3220" i="11"/>
  <c r="AS3220" i="11"/>
  <c r="AN3221" i="11"/>
  <c r="C3221" i="11" s="1"/>
  <c r="AO3221" i="11"/>
  <c r="D3221" i="11" s="1"/>
  <c r="AP3221" i="11"/>
  <c r="E3221" i="11" s="1"/>
  <c r="AQ3221" i="11"/>
  <c r="AR3221" i="11"/>
  <c r="AS3221" i="11"/>
  <c r="AN3222" i="11"/>
  <c r="C3222" i="11" s="1"/>
  <c r="AO3222" i="11"/>
  <c r="D3222" i="11" s="1"/>
  <c r="AP3222" i="11"/>
  <c r="E3222" i="11" s="1"/>
  <c r="AQ3222" i="11"/>
  <c r="AR3222" i="11"/>
  <c r="AS3222" i="11"/>
  <c r="AN3223" i="11"/>
  <c r="C3223" i="11" s="1"/>
  <c r="AO3223" i="11"/>
  <c r="D3223" i="11" s="1"/>
  <c r="AP3223" i="11"/>
  <c r="E3223" i="11" s="1"/>
  <c r="AQ3223" i="11"/>
  <c r="AR3223" i="11"/>
  <c r="AS3223" i="11"/>
  <c r="AN3224" i="11"/>
  <c r="C3224" i="11" s="1"/>
  <c r="AO3224" i="11"/>
  <c r="D3224" i="11" s="1"/>
  <c r="AP3224" i="11"/>
  <c r="E3224" i="11" s="1"/>
  <c r="AQ3224" i="11"/>
  <c r="AR3224" i="11"/>
  <c r="AS3224" i="11"/>
  <c r="AN3225" i="11"/>
  <c r="C3225" i="11" s="1"/>
  <c r="AO3225" i="11"/>
  <c r="D3225" i="11" s="1"/>
  <c r="AP3225" i="11"/>
  <c r="E3225" i="11" s="1"/>
  <c r="AQ3225" i="11"/>
  <c r="AR3225" i="11"/>
  <c r="AS3225" i="11"/>
  <c r="AN3226" i="11"/>
  <c r="C3226" i="11" s="1"/>
  <c r="AO3226" i="11"/>
  <c r="D3226" i="11" s="1"/>
  <c r="AP3226" i="11"/>
  <c r="E3226" i="11" s="1"/>
  <c r="AQ3226" i="11"/>
  <c r="AR3226" i="11"/>
  <c r="AS3226" i="11"/>
  <c r="AN3227" i="11"/>
  <c r="C3227" i="11" s="1"/>
  <c r="AO3227" i="11"/>
  <c r="D3227" i="11" s="1"/>
  <c r="AP3227" i="11"/>
  <c r="E3227" i="11" s="1"/>
  <c r="AQ3227" i="11"/>
  <c r="AR3227" i="11"/>
  <c r="AS3227" i="11"/>
  <c r="AN3228" i="11"/>
  <c r="C3228" i="11" s="1"/>
  <c r="AO3228" i="11"/>
  <c r="D3228" i="11" s="1"/>
  <c r="AP3228" i="11"/>
  <c r="E3228" i="11" s="1"/>
  <c r="AQ3228" i="11"/>
  <c r="AR3228" i="11"/>
  <c r="AS3228" i="11"/>
  <c r="AN3229" i="11"/>
  <c r="C3229" i="11" s="1"/>
  <c r="AO3229" i="11"/>
  <c r="D3229" i="11" s="1"/>
  <c r="AP3229" i="11"/>
  <c r="E3229" i="11" s="1"/>
  <c r="AQ3229" i="11"/>
  <c r="AR3229" i="11"/>
  <c r="AS3229" i="11"/>
  <c r="AN3230" i="11"/>
  <c r="C3230" i="11" s="1"/>
  <c r="AO3230" i="11"/>
  <c r="D3230" i="11" s="1"/>
  <c r="AP3230" i="11"/>
  <c r="E3230" i="11" s="1"/>
  <c r="AQ3230" i="11"/>
  <c r="AR3230" i="11"/>
  <c r="AS3230" i="11"/>
  <c r="AN3231" i="11"/>
  <c r="C3231" i="11" s="1"/>
  <c r="AO3231" i="11"/>
  <c r="D3231" i="11" s="1"/>
  <c r="AP3231" i="11"/>
  <c r="E3231" i="11" s="1"/>
  <c r="AQ3231" i="11"/>
  <c r="AR3231" i="11"/>
  <c r="AS3231" i="11"/>
  <c r="AN3232" i="11"/>
  <c r="C3232" i="11" s="1"/>
  <c r="AO3232" i="11"/>
  <c r="D3232" i="11" s="1"/>
  <c r="AP3232" i="11"/>
  <c r="E3232" i="11" s="1"/>
  <c r="AQ3232" i="11"/>
  <c r="AR3232" i="11"/>
  <c r="AS3232" i="11"/>
  <c r="AN3233" i="11"/>
  <c r="C3233" i="11" s="1"/>
  <c r="AO3233" i="11"/>
  <c r="D3233" i="11" s="1"/>
  <c r="AP3233" i="11"/>
  <c r="E3233" i="11" s="1"/>
  <c r="AQ3233" i="11"/>
  <c r="AR3233" i="11"/>
  <c r="AS3233" i="11"/>
  <c r="AN3234" i="11"/>
  <c r="C3234" i="11" s="1"/>
  <c r="AO3234" i="11"/>
  <c r="D3234" i="11" s="1"/>
  <c r="AP3234" i="11"/>
  <c r="E3234" i="11" s="1"/>
  <c r="AQ3234" i="11"/>
  <c r="AR3234" i="11"/>
  <c r="AS3234" i="11"/>
  <c r="AN3235" i="11"/>
  <c r="C3235" i="11" s="1"/>
  <c r="AO3235" i="11"/>
  <c r="D3235" i="11" s="1"/>
  <c r="AP3235" i="11"/>
  <c r="E3235" i="11" s="1"/>
  <c r="AQ3235" i="11"/>
  <c r="AR3235" i="11"/>
  <c r="AS3235" i="11"/>
  <c r="AN3236" i="11"/>
  <c r="C3236" i="11" s="1"/>
  <c r="AO3236" i="11"/>
  <c r="D3236" i="11" s="1"/>
  <c r="AP3236" i="11"/>
  <c r="E3236" i="11" s="1"/>
  <c r="AQ3236" i="11"/>
  <c r="AR3236" i="11"/>
  <c r="AS3236" i="11"/>
  <c r="AN3237" i="11"/>
  <c r="C3237" i="11" s="1"/>
  <c r="AO3237" i="11"/>
  <c r="D3237" i="11" s="1"/>
  <c r="AP3237" i="11"/>
  <c r="E3237" i="11" s="1"/>
  <c r="AQ3237" i="11"/>
  <c r="AR3237" i="11"/>
  <c r="AS3237" i="11"/>
  <c r="AN3238" i="11"/>
  <c r="C3238" i="11" s="1"/>
  <c r="AO3238" i="11"/>
  <c r="D3238" i="11" s="1"/>
  <c r="AP3238" i="11"/>
  <c r="E3238" i="11" s="1"/>
  <c r="AQ3238" i="11"/>
  <c r="AR3238" i="11"/>
  <c r="AS3238" i="11"/>
  <c r="AN3239" i="11"/>
  <c r="C3239" i="11" s="1"/>
  <c r="AO3239" i="11"/>
  <c r="D3239" i="11" s="1"/>
  <c r="AP3239" i="11"/>
  <c r="E3239" i="11" s="1"/>
  <c r="AQ3239" i="11"/>
  <c r="AR3239" i="11"/>
  <c r="AS3239" i="11"/>
  <c r="AN3240" i="11"/>
  <c r="C3240" i="11" s="1"/>
  <c r="AO3240" i="11"/>
  <c r="D3240" i="11" s="1"/>
  <c r="AP3240" i="11"/>
  <c r="E3240" i="11" s="1"/>
  <c r="AQ3240" i="11"/>
  <c r="AR3240" i="11"/>
  <c r="AS3240" i="11"/>
  <c r="AN3241" i="11"/>
  <c r="C3241" i="11" s="1"/>
  <c r="AO3241" i="11"/>
  <c r="D3241" i="11" s="1"/>
  <c r="AP3241" i="11"/>
  <c r="E3241" i="11" s="1"/>
  <c r="AQ3241" i="11"/>
  <c r="AR3241" i="11"/>
  <c r="AS3241" i="11"/>
  <c r="AN3242" i="11"/>
  <c r="C3242" i="11" s="1"/>
  <c r="AO3242" i="11"/>
  <c r="D3242" i="11" s="1"/>
  <c r="AP3242" i="11"/>
  <c r="E3242" i="11" s="1"/>
  <c r="AQ3242" i="11"/>
  <c r="AR3242" i="11"/>
  <c r="AS3242" i="11"/>
  <c r="AN3243" i="11"/>
  <c r="C3243" i="11" s="1"/>
  <c r="AO3243" i="11"/>
  <c r="D3243" i="11" s="1"/>
  <c r="AP3243" i="11"/>
  <c r="E3243" i="11" s="1"/>
  <c r="AQ3243" i="11"/>
  <c r="AR3243" i="11"/>
  <c r="AS3243" i="11"/>
  <c r="AN3244" i="11"/>
  <c r="C3244" i="11" s="1"/>
  <c r="AO3244" i="11"/>
  <c r="D3244" i="11" s="1"/>
  <c r="AP3244" i="11"/>
  <c r="E3244" i="11" s="1"/>
  <c r="AQ3244" i="11"/>
  <c r="AR3244" i="11"/>
  <c r="AS3244" i="11"/>
  <c r="AN3245" i="11"/>
  <c r="C3245" i="11" s="1"/>
  <c r="AO3245" i="11"/>
  <c r="D3245" i="11" s="1"/>
  <c r="AP3245" i="11"/>
  <c r="E3245" i="11" s="1"/>
  <c r="AQ3245" i="11"/>
  <c r="AR3245" i="11"/>
  <c r="AS3245" i="11"/>
  <c r="AN3246" i="11"/>
  <c r="C3246" i="11" s="1"/>
  <c r="AO3246" i="11"/>
  <c r="D3246" i="11" s="1"/>
  <c r="AP3246" i="11"/>
  <c r="E3246" i="11" s="1"/>
  <c r="AQ3246" i="11"/>
  <c r="AR3246" i="11"/>
  <c r="AS3246" i="11"/>
  <c r="AN3247" i="11"/>
  <c r="C3247" i="11" s="1"/>
  <c r="AO3247" i="11"/>
  <c r="D3247" i="11" s="1"/>
  <c r="AP3247" i="11"/>
  <c r="E3247" i="11" s="1"/>
  <c r="AQ3247" i="11"/>
  <c r="AR3247" i="11"/>
  <c r="AS3247" i="11"/>
  <c r="AN3248" i="11"/>
  <c r="C3248" i="11" s="1"/>
  <c r="AO3248" i="11"/>
  <c r="D3248" i="11" s="1"/>
  <c r="AP3248" i="11"/>
  <c r="E3248" i="11" s="1"/>
  <c r="AQ3248" i="11"/>
  <c r="AR3248" i="11"/>
  <c r="AS3248" i="11"/>
  <c r="AN3249" i="11"/>
  <c r="C3249" i="11" s="1"/>
  <c r="AO3249" i="11"/>
  <c r="D3249" i="11" s="1"/>
  <c r="AP3249" i="11"/>
  <c r="E3249" i="11" s="1"/>
  <c r="AQ3249" i="11"/>
  <c r="AR3249" i="11"/>
  <c r="AS3249" i="11"/>
  <c r="AN3250" i="11"/>
  <c r="C3250" i="11" s="1"/>
  <c r="AO3250" i="11"/>
  <c r="D3250" i="11" s="1"/>
  <c r="AP3250" i="11"/>
  <c r="E3250" i="11" s="1"/>
  <c r="AQ3250" i="11"/>
  <c r="AR3250" i="11"/>
  <c r="AS3250" i="11"/>
  <c r="AN3251" i="11"/>
  <c r="C3251" i="11" s="1"/>
  <c r="AO3251" i="11"/>
  <c r="D3251" i="11" s="1"/>
  <c r="AP3251" i="11"/>
  <c r="E3251" i="11" s="1"/>
  <c r="AQ3251" i="11"/>
  <c r="AR3251" i="11"/>
  <c r="AS3251" i="11"/>
  <c r="AN3252" i="11"/>
  <c r="C3252" i="11" s="1"/>
  <c r="AO3252" i="11"/>
  <c r="D3252" i="11" s="1"/>
  <c r="AP3252" i="11"/>
  <c r="E3252" i="11" s="1"/>
  <c r="AQ3252" i="11"/>
  <c r="AR3252" i="11"/>
  <c r="AS3252" i="11"/>
  <c r="AN3253" i="11"/>
  <c r="C3253" i="11" s="1"/>
  <c r="AO3253" i="11"/>
  <c r="D3253" i="11" s="1"/>
  <c r="AP3253" i="11"/>
  <c r="E3253" i="11" s="1"/>
  <c r="AQ3253" i="11"/>
  <c r="AR3253" i="11"/>
  <c r="AS3253" i="11"/>
  <c r="AN3254" i="11"/>
  <c r="C3254" i="11" s="1"/>
  <c r="AO3254" i="11"/>
  <c r="D3254" i="11" s="1"/>
  <c r="AP3254" i="11"/>
  <c r="E3254" i="11" s="1"/>
  <c r="AQ3254" i="11"/>
  <c r="AR3254" i="11"/>
  <c r="AS3254" i="11"/>
  <c r="AN3255" i="11"/>
  <c r="C3255" i="11" s="1"/>
  <c r="AO3255" i="11"/>
  <c r="D3255" i="11" s="1"/>
  <c r="AP3255" i="11"/>
  <c r="E3255" i="11" s="1"/>
  <c r="AQ3255" i="11"/>
  <c r="AR3255" i="11"/>
  <c r="AS3255" i="11"/>
  <c r="AN3256" i="11"/>
  <c r="C3256" i="11" s="1"/>
  <c r="AO3256" i="11"/>
  <c r="D3256" i="11" s="1"/>
  <c r="AP3256" i="11"/>
  <c r="E3256" i="11" s="1"/>
  <c r="AQ3256" i="11"/>
  <c r="AR3256" i="11"/>
  <c r="AS3256" i="11"/>
  <c r="AN3257" i="11"/>
  <c r="C3257" i="11" s="1"/>
  <c r="AO3257" i="11"/>
  <c r="D3257" i="11" s="1"/>
  <c r="AP3257" i="11"/>
  <c r="E3257" i="11" s="1"/>
  <c r="AQ3257" i="11"/>
  <c r="AR3257" i="11"/>
  <c r="AS3257" i="11"/>
  <c r="AN3258" i="11"/>
  <c r="C3258" i="11" s="1"/>
  <c r="AO3258" i="11"/>
  <c r="D3258" i="11" s="1"/>
  <c r="AP3258" i="11"/>
  <c r="E3258" i="11" s="1"/>
  <c r="AQ3258" i="11"/>
  <c r="AR3258" i="11"/>
  <c r="AS3258" i="11"/>
  <c r="AN3259" i="11"/>
  <c r="C3259" i="11" s="1"/>
  <c r="AO3259" i="11"/>
  <c r="D3259" i="11" s="1"/>
  <c r="AP3259" i="11"/>
  <c r="E3259" i="11" s="1"/>
  <c r="AQ3259" i="11"/>
  <c r="AR3259" i="11"/>
  <c r="AS3259" i="11"/>
  <c r="AN3260" i="11"/>
  <c r="C3260" i="11" s="1"/>
  <c r="AO3260" i="11"/>
  <c r="D3260" i="11" s="1"/>
  <c r="AP3260" i="11"/>
  <c r="E3260" i="11" s="1"/>
  <c r="AQ3260" i="11"/>
  <c r="AR3260" i="11"/>
  <c r="AS3260" i="11"/>
  <c r="AN3261" i="11"/>
  <c r="C3261" i="11" s="1"/>
  <c r="AO3261" i="11"/>
  <c r="D3261" i="11" s="1"/>
  <c r="AP3261" i="11"/>
  <c r="E3261" i="11" s="1"/>
  <c r="AQ3261" i="11"/>
  <c r="AR3261" i="11"/>
  <c r="AS3261" i="11"/>
  <c r="AN3262" i="11"/>
  <c r="C3262" i="11" s="1"/>
  <c r="AO3262" i="11"/>
  <c r="D3262" i="11" s="1"/>
  <c r="AP3262" i="11"/>
  <c r="E3262" i="11" s="1"/>
  <c r="AQ3262" i="11"/>
  <c r="AR3262" i="11"/>
  <c r="AS3262" i="11"/>
  <c r="AN3263" i="11"/>
  <c r="C3263" i="11" s="1"/>
  <c r="AO3263" i="11"/>
  <c r="D3263" i="11" s="1"/>
  <c r="AP3263" i="11"/>
  <c r="E3263" i="11" s="1"/>
  <c r="AQ3263" i="11"/>
  <c r="AR3263" i="11"/>
  <c r="AS3263" i="11"/>
  <c r="AN3264" i="11"/>
  <c r="C3264" i="11" s="1"/>
  <c r="AO3264" i="11"/>
  <c r="D3264" i="11" s="1"/>
  <c r="AP3264" i="11"/>
  <c r="E3264" i="11" s="1"/>
  <c r="AQ3264" i="11"/>
  <c r="AR3264" i="11"/>
  <c r="AS3264" i="11"/>
  <c r="AN3265" i="11"/>
  <c r="C3265" i="11" s="1"/>
  <c r="AO3265" i="11"/>
  <c r="D3265" i="11" s="1"/>
  <c r="AP3265" i="11"/>
  <c r="E3265" i="11" s="1"/>
  <c r="AQ3265" i="11"/>
  <c r="AR3265" i="11"/>
  <c r="AS3265" i="11"/>
  <c r="AN3266" i="11"/>
  <c r="C3266" i="11" s="1"/>
  <c r="AO3266" i="11"/>
  <c r="D3266" i="11" s="1"/>
  <c r="AP3266" i="11"/>
  <c r="E3266" i="11" s="1"/>
  <c r="AQ3266" i="11"/>
  <c r="AR3266" i="11"/>
  <c r="AS3266" i="11"/>
  <c r="AN3267" i="11"/>
  <c r="C3267" i="11" s="1"/>
  <c r="AO3267" i="11"/>
  <c r="D3267" i="11" s="1"/>
  <c r="AP3267" i="11"/>
  <c r="E3267" i="11" s="1"/>
  <c r="AQ3267" i="11"/>
  <c r="AR3267" i="11"/>
  <c r="AS3267" i="11"/>
  <c r="AN3268" i="11"/>
  <c r="C3268" i="11" s="1"/>
  <c r="AO3268" i="11"/>
  <c r="D3268" i="11" s="1"/>
  <c r="AP3268" i="11"/>
  <c r="E3268" i="11" s="1"/>
  <c r="AQ3268" i="11"/>
  <c r="AR3268" i="11"/>
  <c r="AS3268" i="11"/>
  <c r="AN3269" i="11"/>
  <c r="C3269" i="11" s="1"/>
  <c r="AO3269" i="11"/>
  <c r="D3269" i="11" s="1"/>
  <c r="AP3269" i="11"/>
  <c r="E3269" i="11" s="1"/>
  <c r="AQ3269" i="11"/>
  <c r="AR3269" i="11"/>
  <c r="AS3269" i="11"/>
  <c r="AN3270" i="11"/>
  <c r="C3270" i="11" s="1"/>
  <c r="AO3270" i="11"/>
  <c r="D3270" i="11" s="1"/>
  <c r="AP3270" i="11"/>
  <c r="E3270" i="11" s="1"/>
  <c r="AQ3270" i="11"/>
  <c r="AR3270" i="11"/>
  <c r="AS3270" i="11"/>
  <c r="AN3271" i="11"/>
  <c r="C3271" i="11" s="1"/>
  <c r="AO3271" i="11"/>
  <c r="D3271" i="11" s="1"/>
  <c r="AP3271" i="11"/>
  <c r="E3271" i="11" s="1"/>
  <c r="AQ3271" i="11"/>
  <c r="AR3271" i="11"/>
  <c r="AS3271" i="11"/>
  <c r="AN3272" i="11"/>
  <c r="C3272" i="11" s="1"/>
  <c r="AO3272" i="11"/>
  <c r="D3272" i="11" s="1"/>
  <c r="AP3272" i="11"/>
  <c r="E3272" i="11" s="1"/>
  <c r="AQ3272" i="11"/>
  <c r="AR3272" i="11"/>
  <c r="AS3272" i="11"/>
  <c r="AN3273" i="11"/>
  <c r="C3273" i="11" s="1"/>
  <c r="AO3273" i="11"/>
  <c r="D3273" i="11" s="1"/>
  <c r="AP3273" i="11"/>
  <c r="E3273" i="11" s="1"/>
  <c r="AQ3273" i="11"/>
  <c r="AR3273" i="11"/>
  <c r="AS3273" i="11"/>
  <c r="AN3274" i="11"/>
  <c r="C3274" i="11" s="1"/>
  <c r="AO3274" i="11"/>
  <c r="D3274" i="11" s="1"/>
  <c r="AP3274" i="11"/>
  <c r="E3274" i="11" s="1"/>
  <c r="AQ3274" i="11"/>
  <c r="AR3274" i="11"/>
  <c r="AS3274" i="11"/>
  <c r="AN3275" i="11"/>
  <c r="C3275" i="11" s="1"/>
  <c r="AO3275" i="11"/>
  <c r="D3275" i="11" s="1"/>
  <c r="AP3275" i="11"/>
  <c r="E3275" i="11" s="1"/>
  <c r="AQ3275" i="11"/>
  <c r="AR3275" i="11"/>
  <c r="AS3275" i="11"/>
  <c r="AN3276" i="11"/>
  <c r="C3276" i="11" s="1"/>
  <c r="AO3276" i="11"/>
  <c r="D3276" i="11" s="1"/>
  <c r="AP3276" i="11"/>
  <c r="E3276" i="11" s="1"/>
  <c r="AQ3276" i="11"/>
  <c r="AR3276" i="11"/>
  <c r="AS3276" i="11"/>
  <c r="AN3277" i="11"/>
  <c r="C3277" i="11" s="1"/>
  <c r="AO3277" i="11"/>
  <c r="D3277" i="11" s="1"/>
  <c r="AP3277" i="11"/>
  <c r="E3277" i="11" s="1"/>
  <c r="AQ3277" i="11"/>
  <c r="AR3277" i="11"/>
  <c r="AS3277" i="11"/>
  <c r="AN3278" i="11"/>
  <c r="C3278" i="11" s="1"/>
  <c r="AO3278" i="11"/>
  <c r="D3278" i="11" s="1"/>
  <c r="AP3278" i="11"/>
  <c r="E3278" i="11" s="1"/>
  <c r="AQ3278" i="11"/>
  <c r="AR3278" i="11"/>
  <c r="AS3278" i="11"/>
  <c r="AN3279" i="11"/>
  <c r="C3279" i="11" s="1"/>
  <c r="AO3279" i="11"/>
  <c r="D3279" i="11" s="1"/>
  <c r="AP3279" i="11"/>
  <c r="E3279" i="11" s="1"/>
  <c r="AQ3279" i="11"/>
  <c r="AR3279" i="11"/>
  <c r="AS3279" i="11"/>
  <c r="AN3280" i="11"/>
  <c r="C3280" i="11" s="1"/>
  <c r="AO3280" i="11"/>
  <c r="D3280" i="11" s="1"/>
  <c r="AP3280" i="11"/>
  <c r="E3280" i="11" s="1"/>
  <c r="AQ3280" i="11"/>
  <c r="AR3280" i="11"/>
  <c r="AS3280" i="11"/>
  <c r="AN3281" i="11"/>
  <c r="C3281" i="11" s="1"/>
  <c r="AO3281" i="11"/>
  <c r="D3281" i="11" s="1"/>
  <c r="AP3281" i="11"/>
  <c r="E3281" i="11" s="1"/>
  <c r="AQ3281" i="11"/>
  <c r="AR3281" i="11"/>
  <c r="AS3281" i="11"/>
  <c r="AN3282" i="11"/>
  <c r="C3282" i="11" s="1"/>
  <c r="AO3282" i="11"/>
  <c r="D3282" i="11" s="1"/>
  <c r="AP3282" i="11"/>
  <c r="E3282" i="11" s="1"/>
  <c r="AQ3282" i="11"/>
  <c r="AR3282" i="11"/>
  <c r="AS3282" i="11"/>
  <c r="AN3283" i="11"/>
  <c r="C3283" i="11" s="1"/>
  <c r="AO3283" i="11"/>
  <c r="D3283" i="11" s="1"/>
  <c r="AP3283" i="11"/>
  <c r="E3283" i="11" s="1"/>
  <c r="AQ3283" i="11"/>
  <c r="AR3283" i="11"/>
  <c r="AS3283" i="11"/>
  <c r="AN3284" i="11"/>
  <c r="C3284" i="11" s="1"/>
  <c r="AO3284" i="11"/>
  <c r="D3284" i="11" s="1"/>
  <c r="AP3284" i="11"/>
  <c r="E3284" i="11" s="1"/>
  <c r="AQ3284" i="11"/>
  <c r="AR3284" i="11"/>
  <c r="AS3284" i="11"/>
  <c r="AN3285" i="11"/>
  <c r="C3285" i="11" s="1"/>
  <c r="AO3285" i="11"/>
  <c r="D3285" i="11" s="1"/>
  <c r="AP3285" i="11"/>
  <c r="E3285" i="11" s="1"/>
  <c r="AQ3285" i="11"/>
  <c r="AR3285" i="11"/>
  <c r="AS3285" i="11"/>
  <c r="AN3286" i="11"/>
  <c r="C3286" i="11" s="1"/>
  <c r="AO3286" i="11"/>
  <c r="D3286" i="11" s="1"/>
  <c r="AP3286" i="11"/>
  <c r="E3286" i="11" s="1"/>
  <c r="AQ3286" i="11"/>
  <c r="AR3286" i="11"/>
  <c r="AS3286" i="11"/>
  <c r="AN3287" i="11"/>
  <c r="C3287" i="11" s="1"/>
  <c r="AO3287" i="11"/>
  <c r="D3287" i="11" s="1"/>
  <c r="AP3287" i="11"/>
  <c r="E3287" i="11" s="1"/>
  <c r="AQ3287" i="11"/>
  <c r="AR3287" i="11"/>
  <c r="AS3287" i="11"/>
  <c r="AN3288" i="11"/>
  <c r="C3288" i="11" s="1"/>
  <c r="AO3288" i="11"/>
  <c r="D3288" i="11" s="1"/>
  <c r="AP3288" i="11"/>
  <c r="E3288" i="11" s="1"/>
  <c r="AQ3288" i="11"/>
  <c r="AR3288" i="11"/>
  <c r="AS3288" i="11"/>
  <c r="AN3289" i="11"/>
  <c r="C3289" i="11" s="1"/>
  <c r="AO3289" i="11"/>
  <c r="D3289" i="11" s="1"/>
  <c r="AP3289" i="11"/>
  <c r="E3289" i="11" s="1"/>
  <c r="AQ3289" i="11"/>
  <c r="AR3289" i="11"/>
  <c r="AS3289" i="11"/>
  <c r="AN3290" i="11"/>
  <c r="C3290" i="11" s="1"/>
  <c r="AO3290" i="11"/>
  <c r="D3290" i="11" s="1"/>
  <c r="AP3290" i="11"/>
  <c r="E3290" i="11" s="1"/>
  <c r="AQ3290" i="11"/>
  <c r="AR3290" i="11"/>
  <c r="AS3290" i="11"/>
  <c r="AN3291" i="11"/>
  <c r="C3291" i="11" s="1"/>
  <c r="AO3291" i="11"/>
  <c r="D3291" i="11" s="1"/>
  <c r="AP3291" i="11"/>
  <c r="E3291" i="11" s="1"/>
  <c r="AQ3291" i="11"/>
  <c r="AR3291" i="11"/>
  <c r="AS3291" i="11"/>
  <c r="AN3292" i="11"/>
  <c r="C3292" i="11" s="1"/>
  <c r="AO3292" i="11"/>
  <c r="D3292" i="11" s="1"/>
  <c r="AP3292" i="11"/>
  <c r="E3292" i="11" s="1"/>
  <c r="AQ3292" i="11"/>
  <c r="AR3292" i="11"/>
  <c r="AS3292" i="11"/>
  <c r="AN3293" i="11"/>
  <c r="C3293" i="11" s="1"/>
  <c r="AO3293" i="11"/>
  <c r="D3293" i="11" s="1"/>
  <c r="AP3293" i="11"/>
  <c r="E3293" i="11" s="1"/>
  <c r="AQ3293" i="11"/>
  <c r="AR3293" i="11"/>
  <c r="AS3293" i="11"/>
  <c r="AN3294" i="11"/>
  <c r="C3294" i="11" s="1"/>
  <c r="AO3294" i="11"/>
  <c r="D3294" i="11" s="1"/>
  <c r="AP3294" i="11"/>
  <c r="E3294" i="11" s="1"/>
  <c r="AQ3294" i="11"/>
  <c r="AR3294" i="11"/>
  <c r="AS3294" i="11"/>
  <c r="AN3295" i="11"/>
  <c r="C3295" i="11" s="1"/>
  <c r="AO3295" i="11"/>
  <c r="D3295" i="11" s="1"/>
  <c r="AP3295" i="11"/>
  <c r="E3295" i="11" s="1"/>
  <c r="AQ3295" i="11"/>
  <c r="AR3295" i="11"/>
  <c r="AS3295" i="11"/>
  <c r="AN3296" i="11"/>
  <c r="C3296" i="11" s="1"/>
  <c r="AO3296" i="11"/>
  <c r="D3296" i="11" s="1"/>
  <c r="AP3296" i="11"/>
  <c r="E3296" i="11" s="1"/>
  <c r="AQ3296" i="11"/>
  <c r="AR3296" i="11"/>
  <c r="AS3296" i="11"/>
  <c r="AN3297" i="11"/>
  <c r="C3297" i="11" s="1"/>
  <c r="AO3297" i="11"/>
  <c r="D3297" i="11" s="1"/>
  <c r="AP3297" i="11"/>
  <c r="E3297" i="11" s="1"/>
  <c r="AQ3297" i="11"/>
  <c r="AR3297" i="11"/>
  <c r="AS3297" i="11"/>
  <c r="AN3298" i="11"/>
  <c r="C3298" i="11" s="1"/>
  <c r="AO3298" i="11"/>
  <c r="D3298" i="11" s="1"/>
  <c r="AP3298" i="11"/>
  <c r="E3298" i="11" s="1"/>
  <c r="AQ3298" i="11"/>
  <c r="AR3298" i="11"/>
  <c r="AS3298" i="11"/>
  <c r="AN3299" i="11"/>
  <c r="C3299" i="11" s="1"/>
  <c r="AO3299" i="11"/>
  <c r="D3299" i="11" s="1"/>
  <c r="AP3299" i="11"/>
  <c r="E3299" i="11" s="1"/>
  <c r="AQ3299" i="11"/>
  <c r="AR3299" i="11"/>
  <c r="AS3299" i="11"/>
  <c r="AN3300" i="11"/>
  <c r="C3300" i="11" s="1"/>
  <c r="AO3300" i="11"/>
  <c r="D3300" i="11" s="1"/>
  <c r="AP3300" i="11"/>
  <c r="E3300" i="11" s="1"/>
  <c r="AQ3300" i="11"/>
  <c r="AR3300" i="11"/>
  <c r="AS3300" i="11"/>
  <c r="AN3301" i="11"/>
  <c r="C3301" i="11" s="1"/>
  <c r="AO3301" i="11"/>
  <c r="D3301" i="11" s="1"/>
  <c r="AP3301" i="11"/>
  <c r="E3301" i="11" s="1"/>
  <c r="AQ3301" i="11"/>
  <c r="AR3301" i="11"/>
  <c r="AS3301" i="11"/>
  <c r="AN3302" i="11"/>
  <c r="C3302" i="11" s="1"/>
  <c r="AO3302" i="11"/>
  <c r="D3302" i="11" s="1"/>
  <c r="AP3302" i="11"/>
  <c r="E3302" i="11" s="1"/>
  <c r="AQ3302" i="11"/>
  <c r="AR3302" i="11"/>
  <c r="AS3302" i="11"/>
  <c r="AN3303" i="11"/>
  <c r="C3303" i="11" s="1"/>
  <c r="AO3303" i="11"/>
  <c r="D3303" i="11" s="1"/>
  <c r="AP3303" i="11"/>
  <c r="E3303" i="11" s="1"/>
  <c r="AQ3303" i="11"/>
  <c r="AR3303" i="11"/>
  <c r="AS3303" i="11"/>
  <c r="AN3304" i="11"/>
  <c r="C3304" i="11" s="1"/>
  <c r="AO3304" i="11"/>
  <c r="D3304" i="11" s="1"/>
  <c r="AP3304" i="11"/>
  <c r="E3304" i="11" s="1"/>
  <c r="AQ3304" i="11"/>
  <c r="AR3304" i="11"/>
  <c r="AS3304" i="11"/>
  <c r="AN3305" i="11"/>
  <c r="C3305" i="11" s="1"/>
  <c r="AO3305" i="11"/>
  <c r="D3305" i="11" s="1"/>
  <c r="AP3305" i="11"/>
  <c r="E3305" i="11" s="1"/>
  <c r="AQ3305" i="11"/>
  <c r="AR3305" i="11"/>
  <c r="AS3305" i="11"/>
  <c r="AN3306" i="11"/>
  <c r="C3306" i="11" s="1"/>
  <c r="AO3306" i="11"/>
  <c r="D3306" i="11" s="1"/>
  <c r="AP3306" i="11"/>
  <c r="E3306" i="11" s="1"/>
  <c r="AQ3306" i="11"/>
  <c r="AR3306" i="11"/>
  <c r="AS3306" i="11"/>
  <c r="AN3307" i="11"/>
  <c r="C3307" i="11" s="1"/>
  <c r="AO3307" i="11"/>
  <c r="D3307" i="11" s="1"/>
  <c r="AP3307" i="11"/>
  <c r="E3307" i="11" s="1"/>
  <c r="AQ3307" i="11"/>
  <c r="AR3307" i="11"/>
  <c r="AS3307" i="11"/>
  <c r="AN3308" i="11"/>
  <c r="C3308" i="11" s="1"/>
  <c r="AO3308" i="11"/>
  <c r="D3308" i="11" s="1"/>
  <c r="AP3308" i="11"/>
  <c r="E3308" i="11" s="1"/>
  <c r="AQ3308" i="11"/>
  <c r="AR3308" i="11"/>
  <c r="AS3308" i="11"/>
  <c r="AN3309" i="11"/>
  <c r="C3309" i="11" s="1"/>
  <c r="AO3309" i="11"/>
  <c r="D3309" i="11" s="1"/>
  <c r="AP3309" i="11"/>
  <c r="E3309" i="11" s="1"/>
  <c r="AQ3309" i="11"/>
  <c r="AR3309" i="11"/>
  <c r="AS3309" i="11"/>
  <c r="AN3310" i="11"/>
  <c r="C3310" i="11" s="1"/>
  <c r="AO3310" i="11"/>
  <c r="D3310" i="11" s="1"/>
  <c r="AP3310" i="11"/>
  <c r="E3310" i="11" s="1"/>
  <c r="AQ3310" i="11"/>
  <c r="AR3310" i="11"/>
  <c r="AS3310" i="11"/>
  <c r="AN3311" i="11"/>
  <c r="C3311" i="11" s="1"/>
  <c r="AO3311" i="11"/>
  <c r="D3311" i="11" s="1"/>
  <c r="AP3311" i="11"/>
  <c r="E3311" i="11" s="1"/>
  <c r="AQ3311" i="11"/>
  <c r="AR3311" i="11"/>
  <c r="AS3311" i="11"/>
  <c r="AN3312" i="11"/>
  <c r="C3312" i="11" s="1"/>
  <c r="AO3312" i="11"/>
  <c r="D3312" i="11" s="1"/>
  <c r="AP3312" i="11"/>
  <c r="E3312" i="11" s="1"/>
  <c r="AQ3312" i="11"/>
  <c r="AR3312" i="11"/>
  <c r="AS3312" i="11"/>
  <c r="AN3313" i="11"/>
  <c r="C3313" i="11" s="1"/>
  <c r="AO3313" i="11"/>
  <c r="D3313" i="11" s="1"/>
  <c r="AP3313" i="11"/>
  <c r="E3313" i="11" s="1"/>
  <c r="AQ3313" i="11"/>
  <c r="AR3313" i="11"/>
  <c r="AS3313" i="11"/>
  <c r="AN3314" i="11"/>
  <c r="C3314" i="11" s="1"/>
  <c r="AO3314" i="11"/>
  <c r="D3314" i="11" s="1"/>
  <c r="AP3314" i="11"/>
  <c r="E3314" i="11" s="1"/>
  <c r="AQ3314" i="11"/>
  <c r="AR3314" i="11"/>
  <c r="AS3314" i="11"/>
  <c r="AN3315" i="11"/>
  <c r="C3315" i="11" s="1"/>
  <c r="AO3315" i="11"/>
  <c r="D3315" i="11" s="1"/>
  <c r="AP3315" i="11"/>
  <c r="E3315" i="11" s="1"/>
  <c r="AQ3315" i="11"/>
  <c r="AR3315" i="11"/>
  <c r="AS3315" i="11"/>
  <c r="AN3316" i="11"/>
  <c r="C3316" i="11" s="1"/>
  <c r="AO3316" i="11"/>
  <c r="D3316" i="11" s="1"/>
  <c r="AP3316" i="11"/>
  <c r="E3316" i="11" s="1"/>
  <c r="AQ3316" i="11"/>
  <c r="AR3316" i="11"/>
  <c r="AS3316" i="11"/>
  <c r="AN3317" i="11"/>
  <c r="C3317" i="11" s="1"/>
  <c r="AO3317" i="11"/>
  <c r="D3317" i="11" s="1"/>
  <c r="AP3317" i="11"/>
  <c r="E3317" i="11" s="1"/>
  <c r="AQ3317" i="11"/>
  <c r="AR3317" i="11"/>
  <c r="AS3317" i="11"/>
  <c r="AN3318" i="11"/>
  <c r="C3318" i="11" s="1"/>
  <c r="AO3318" i="11"/>
  <c r="D3318" i="11" s="1"/>
  <c r="AP3318" i="11"/>
  <c r="E3318" i="11" s="1"/>
  <c r="AQ3318" i="11"/>
  <c r="AR3318" i="11"/>
  <c r="AS3318" i="11"/>
  <c r="AN3319" i="11"/>
  <c r="C3319" i="11" s="1"/>
  <c r="AO3319" i="11"/>
  <c r="D3319" i="11" s="1"/>
  <c r="AP3319" i="11"/>
  <c r="E3319" i="11" s="1"/>
  <c r="AQ3319" i="11"/>
  <c r="AR3319" i="11"/>
  <c r="AS3319" i="11"/>
  <c r="AN3320" i="11"/>
  <c r="C3320" i="11" s="1"/>
  <c r="AO3320" i="11"/>
  <c r="D3320" i="11" s="1"/>
  <c r="AP3320" i="11"/>
  <c r="E3320" i="11" s="1"/>
  <c r="AQ3320" i="11"/>
  <c r="AR3320" i="11"/>
  <c r="AS3320" i="11"/>
  <c r="AN3321" i="11"/>
  <c r="C3321" i="11" s="1"/>
  <c r="AO3321" i="11"/>
  <c r="D3321" i="11" s="1"/>
  <c r="AP3321" i="11"/>
  <c r="E3321" i="11" s="1"/>
  <c r="AQ3321" i="11"/>
  <c r="AR3321" i="11"/>
  <c r="AS3321" i="11"/>
  <c r="AN3322" i="11"/>
  <c r="C3322" i="11" s="1"/>
  <c r="AO3322" i="11"/>
  <c r="D3322" i="11" s="1"/>
  <c r="AP3322" i="11"/>
  <c r="E3322" i="11" s="1"/>
  <c r="AQ3322" i="11"/>
  <c r="AR3322" i="11"/>
  <c r="AS3322" i="11"/>
  <c r="AN3323" i="11"/>
  <c r="C3323" i="11" s="1"/>
  <c r="AO3323" i="11"/>
  <c r="D3323" i="11" s="1"/>
  <c r="AP3323" i="11"/>
  <c r="E3323" i="11" s="1"/>
  <c r="AQ3323" i="11"/>
  <c r="AR3323" i="11"/>
  <c r="AS3323" i="11"/>
  <c r="AN3324" i="11"/>
  <c r="C3324" i="11" s="1"/>
  <c r="AO3324" i="11"/>
  <c r="D3324" i="11" s="1"/>
  <c r="AP3324" i="11"/>
  <c r="E3324" i="11" s="1"/>
  <c r="AQ3324" i="11"/>
  <c r="AR3324" i="11"/>
  <c r="AS3324" i="11"/>
  <c r="AN3325" i="11"/>
  <c r="C3325" i="11" s="1"/>
  <c r="AO3325" i="11"/>
  <c r="D3325" i="11" s="1"/>
  <c r="AP3325" i="11"/>
  <c r="E3325" i="11" s="1"/>
  <c r="AQ3325" i="11"/>
  <c r="AR3325" i="11"/>
  <c r="AS3325" i="11"/>
  <c r="AN3326" i="11"/>
  <c r="C3326" i="11" s="1"/>
  <c r="AO3326" i="11"/>
  <c r="D3326" i="11" s="1"/>
  <c r="AP3326" i="11"/>
  <c r="E3326" i="11" s="1"/>
  <c r="AQ3326" i="11"/>
  <c r="AR3326" i="11"/>
  <c r="AS3326" i="11"/>
  <c r="AN3327" i="11"/>
  <c r="C3327" i="11" s="1"/>
  <c r="AO3327" i="11"/>
  <c r="D3327" i="11" s="1"/>
  <c r="AP3327" i="11"/>
  <c r="E3327" i="11" s="1"/>
  <c r="AQ3327" i="11"/>
  <c r="AR3327" i="11"/>
  <c r="AS3327" i="11"/>
  <c r="AN3328" i="11"/>
  <c r="C3328" i="11" s="1"/>
  <c r="AO3328" i="11"/>
  <c r="D3328" i="11" s="1"/>
  <c r="AP3328" i="11"/>
  <c r="E3328" i="11" s="1"/>
  <c r="AQ3328" i="11"/>
  <c r="AR3328" i="11"/>
  <c r="AS3328" i="11"/>
  <c r="AN3329" i="11"/>
  <c r="C3329" i="11" s="1"/>
  <c r="AO3329" i="11"/>
  <c r="D3329" i="11" s="1"/>
  <c r="AP3329" i="11"/>
  <c r="E3329" i="11" s="1"/>
  <c r="AQ3329" i="11"/>
  <c r="AR3329" i="11"/>
  <c r="AS3329" i="11"/>
  <c r="AN3330" i="11"/>
  <c r="C3330" i="11" s="1"/>
  <c r="AO3330" i="11"/>
  <c r="D3330" i="11" s="1"/>
  <c r="AP3330" i="11"/>
  <c r="E3330" i="11" s="1"/>
  <c r="AQ3330" i="11"/>
  <c r="AR3330" i="11"/>
  <c r="AS3330" i="11"/>
  <c r="AN3331" i="11"/>
  <c r="C3331" i="11" s="1"/>
  <c r="AO3331" i="11"/>
  <c r="D3331" i="11" s="1"/>
  <c r="AP3331" i="11"/>
  <c r="E3331" i="11" s="1"/>
  <c r="AQ3331" i="11"/>
  <c r="AR3331" i="11"/>
  <c r="AS3331" i="11"/>
  <c r="AN3332" i="11"/>
  <c r="C3332" i="11" s="1"/>
  <c r="AO3332" i="11"/>
  <c r="D3332" i="11" s="1"/>
  <c r="AP3332" i="11"/>
  <c r="E3332" i="11" s="1"/>
  <c r="AQ3332" i="11"/>
  <c r="AR3332" i="11"/>
  <c r="AS3332" i="11"/>
  <c r="AN3333" i="11"/>
  <c r="C3333" i="11" s="1"/>
  <c r="AO3333" i="11"/>
  <c r="D3333" i="11" s="1"/>
  <c r="AP3333" i="11"/>
  <c r="E3333" i="11" s="1"/>
  <c r="AQ3333" i="11"/>
  <c r="AR3333" i="11"/>
  <c r="AS3333" i="11"/>
  <c r="AN3334" i="11"/>
  <c r="C3334" i="11" s="1"/>
  <c r="AO3334" i="11"/>
  <c r="D3334" i="11" s="1"/>
  <c r="AP3334" i="11"/>
  <c r="E3334" i="11" s="1"/>
  <c r="AQ3334" i="11"/>
  <c r="AR3334" i="11"/>
  <c r="AS3334" i="11"/>
  <c r="AN3335" i="11"/>
  <c r="C3335" i="11" s="1"/>
  <c r="AO3335" i="11"/>
  <c r="D3335" i="11" s="1"/>
  <c r="AP3335" i="11"/>
  <c r="E3335" i="11" s="1"/>
  <c r="AQ3335" i="11"/>
  <c r="AR3335" i="11"/>
  <c r="AS3335" i="11"/>
  <c r="AN3336" i="11"/>
  <c r="C3336" i="11" s="1"/>
  <c r="AO3336" i="11"/>
  <c r="D3336" i="11" s="1"/>
  <c r="AP3336" i="11"/>
  <c r="E3336" i="11" s="1"/>
  <c r="AQ3336" i="11"/>
  <c r="AR3336" i="11"/>
  <c r="AS3336" i="11"/>
  <c r="AN3337" i="11"/>
  <c r="C3337" i="11" s="1"/>
  <c r="AO3337" i="11"/>
  <c r="D3337" i="11" s="1"/>
  <c r="AP3337" i="11"/>
  <c r="E3337" i="11" s="1"/>
  <c r="AQ3337" i="11"/>
  <c r="AR3337" i="11"/>
  <c r="AS3337" i="11"/>
  <c r="AN3338" i="11"/>
  <c r="C3338" i="11" s="1"/>
  <c r="AO3338" i="11"/>
  <c r="D3338" i="11" s="1"/>
  <c r="AP3338" i="11"/>
  <c r="E3338" i="11" s="1"/>
  <c r="AQ3338" i="11"/>
  <c r="AR3338" i="11"/>
  <c r="AS3338" i="11"/>
  <c r="AN3339" i="11"/>
  <c r="C3339" i="11" s="1"/>
  <c r="AO3339" i="11"/>
  <c r="D3339" i="11" s="1"/>
  <c r="AP3339" i="11"/>
  <c r="E3339" i="11" s="1"/>
  <c r="AQ3339" i="11"/>
  <c r="AR3339" i="11"/>
  <c r="AS3339" i="11"/>
  <c r="AN3340" i="11"/>
  <c r="C3340" i="11" s="1"/>
  <c r="AO3340" i="11"/>
  <c r="D3340" i="11" s="1"/>
  <c r="AP3340" i="11"/>
  <c r="E3340" i="11" s="1"/>
  <c r="AQ3340" i="11"/>
  <c r="AR3340" i="11"/>
  <c r="AS3340" i="11"/>
  <c r="AN3341" i="11"/>
  <c r="C3341" i="11" s="1"/>
  <c r="AO3341" i="11"/>
  <c r="D3341" i="11" s="1"/>
  <c r="AP3341" i="11"/>
  <c r="E3341" i="11" s="1"/>
  <c r="AQ3341" i="11"/>
  <c r="AR3341" i="11"/>
  <c r="AS3341" i="11"/>
  <c r="AN3342" i="11"/>
  <c r="C3342" i="11" s="1"/>
  <c r="AO3342" i="11"/>
  <c r="D3342" i="11" s="1"/>
  <c r="AP3342" i="11"/>
  <c r="E3342" i="11" s="1"/>
  <c r="AQ3342" i="11"/>
  <c r="AR3342" i="11"/>
  <c r="AS3342" i="11"/>
  <c r="AN3343" i="11"/>
  <c r="C3343" i="11" s="1"/>
  <c r="AO3343" i="11"/>
  <c r="D3343" i="11" s="1"/>
  <c r="AP3343" i="11"/>
  <c r="E3343" i="11" s="1"/>
  <c r="AQ3343" i="11"/>
  <c r="AR3343" i="11"/>
  <c r="AS3343" i="11"/>
  <c r="AN3344" i="11"/>
  <c r="C3344" i="11" s="1"/>
  <c r="AO3344" i="11"/>
  <c r="D3344" i="11" s="1"/>
  <c r="AP3344" i="11"/>
  <c r="E3344" i="11" s="1"/>
  <c r="AQ3344" i="11"/>
  <c r="AR3344" i="11"/>
  <c r="AS3344" i="11"/>
  <c r="AN3345" i="11"/>
  <c r="C3345" i="11" s="1"/>
  <c r="AO3345" i="11"/>
  <c r="D3345" i="11" s="1"/>
  <c r="AP3345" i="11"/>
  <c r="E3345" i="11" s="1"/>
  <c r="AQ3345" i="11"/>
  <c r="AR3345" i="11"/>
  <c r="AS3345" i="11"/>
  <c r="AN3346" i="11"/>
  <c r="C3346" i="11" s="1"/>
  <c r="AO3346" i="11"/>
  <c r="D3346" i="11" s="1"/>
  <c r="AP3346" i="11"/>
  <c r="E3346" i="11" s="1"/>
  <c r="AQ3346" i="11"/>
  <c r="AR3346" i="11"/>
  <c r="AS3346" i="11"/>
  <c r="AN3347" i="11"/>
  <c r="C3347" i="11" s="1"/>
  <c r="AO3347" i="11"/>
  <c r="D3347" i="11" s="1"/>
  <c r="AP3347" i="11"/>
  <c r="E3347" i="11" s="1"/>
  <c r="AQ3347" i="11"/>
  <c r="AR3347" i="11"/>
  <c r="AS3347" i="11"/>
  <c r="AN3348" i="11"/>
  <c r="C3348" i="11" s="1"/>
  <c r="AO3348" i="11"/>
  <c r="D3348" i="11" s="1"/>
  <c r="AP3348" i="11"/>
  <c r="E3348" i="11" s="1"/>
  <c r="AQ3348" i="11"/>
  <c r="AR3348" i="11"/>
  <c r="AS3348" i="11"/>
  <c r="AN3349" i="11"/>
  <c r="C3349" i="11" s="1"/>
  <c r="AO3349" i="11"/>
  <c r="D3349" i="11" s="1"/>
  <c r="AP3349" i="11"/>
  <c r="E3349" i="11" s="1"/>
  <c r="AQ3349" i="11"/>
  <c r="AR3349" i="11"/>
  <c r="AS3349" i="11"/>
  <c r="AN3350" i="11"/>
  <c r="C3350" i="11" s="1"/>
  <c r="AO3350" i="11"/>
  <c r="D3350" i="11" s="1"/>
  <c r="AP3350" i="11"/>
  <c r="E3350" i="11" s="1"/>
  <c r="AQ3350" i="11"/>
  <c r="AR3350" i="11"/>
  <c r="AS3350" i="11"/>
  <c r="AN3351" i="11"/>
  <c r="C3351" i="11" s="1"/>
  <c r="AO3351" i="11"/>
  <c r="D3351" i="11" s="1"/>
  <c r="AP3351" i="11"/>
  <c r="E3351" i="11" s="1"/>
  <c r="AQ3351" i="11"/>
  <c r="AR3351" i="11"/>
  <c r="AS3351" i="11"/>
  <c r="AN3352" i="11"/>
  <c r="C3352" i="11" s="1"/>
  <c r="AO3352" i="11"/>
  <c r="D3352" i="11" s="1"/>
  <c r="AP3352" i="11"/>
  <c r="E3352" i="11" s="1"/>
  <c r="AQ3352" i="11"/>
  <c r="AR3352" i="11"/>
  <c r="AS3352" i="11"/>
  <c r="AN3353" i="11"/>
  <c r="C3353" i="11" s="1"/>
  <c r="AO3353" i="11"/>
  <c r="D3353" i="11" s="1"/>
  <c r="AP3353" i="11"/>
  <c r="E3353" i="11" s="1"/>
  <c r="AQ3353" i="11"/>
  <c r="AR3353" i="11"/>
  <c r="AS3353" i="11"/>
  <c r="AN3354" i="11"/>
  <c r="C3354" i="11" s="1"/>
  <c r="AO3354" i="11"/>
  <c r="D3354" i="11" s="1"/>
  <c r="AP3354" i="11"/>
  <c r="E3354" i="11" s="1"/>
  <c r="AQ3354" i="11"/>
  <c r="AR3354" i="11"/>
  <c r="AS3354" i="11"/>
  <c r="AN3355" i="11"/>
  <c r="C3355" i="11" s="1"/>
  <c r="AO3355" i="11"/>
  <c r="D3355" i="11" s="1"/>
  <c r="AP3355" i="11"/>
  <c r="E3355" i="11" s="1"/>
  <c r="AQ3355" i="11"/>
  <c r="AR3355" i="11"/>
  <c r="AS3355" i="11"/>
  <c r="AN3356" i="11"/>
  <c r="C3356" i="11" s="1"/>
  <c r="AO3356" i="11"/>
  <c r="D3356" i="11" s="1"/>
  <c r="AP3356" i="11"/>
  <c r="E3356" i="11" s="1"/>
  <c r="AQ3356" i="11"/>
  <c r="AR3356" i="11"/>
  <c r="AS3356" i="11"/>
  <c r="AN3357" i="11"/>
  <c r="C3357" i="11" s="1"/>
  <c r="AO3357" i="11"/>
  <c r="D3357" i="11" s="1"/>
  <c r="AP3357" i="11"/>
  <c r="E3357" i="11" s="1"/>
  <c r="AQ3357" i="11"/>
  <c r="AR3357" i="11"/>
  <c r="AS3357" i="11"/>
  <c r="AN3358" i="11"/>
  <c r="C3358" i="11" s="1"/>
  <c r="AO3358" i="11"/>
  <c r="D3358" i="11" s="1"/>
  <c r="AP3358" i="11"/>
  <c r="E3358" i="11" s="1"/>
  <c r="AQ3358" i="11"/>
  <c r="AR3358" i="11"/>
  <c r="AS3358" i="11"/>
  <c r="AN3359" i="11"/>
  <c r="C3359" i="11" s="1"/>
  <c r="AO3359" i="11"/>
  <c r="D3359" i="11" s="1"/>
  <c r="AP3359" i="11"/>
  <c r="E3359" i="11" s="1"/>
  <c r="AQ3359" i="11"/>
  <c r="AR3359" i="11"/>
  <c r="AS3359" i="11"/>
  <c r="AN3360" i="11"/>
  <c r="C3360" i="11" s="1"/>
  <c r="AO3360" i="11"/>
  <c r="D3360" i="11" s="1"/>
  <c r="AP3360" i="11"/>
  <c r="E3360" i="11" s="1"/>
  <c r="AQ3360" i="11"/>
  <c r="AR3360" i="11"/>
  <c r="AS3360" i="11"/>
  <c r="AN3361" i="11"/>
  <c r="C3361" i="11" s="1"/>
  <c r="AO3361" i="11"/>
  <c r="D3361" i="11" s="1"/>
  <c r="AP3361" i="11"/>
  <c r="E3361" i="11" s="1"/>
  <c r="AQ3361" i="11"/>
  <c r="AR3361" i="11"/>
  <c r="AS3361" i="11"/>
  <c r="AN3362" i="11"/>
  <c r="C3362" i="11" s="1"/>
  <c r="AO3362" i="11"/>
  <c r="D3362" i="11" s="1"/>
  <c r="AP3362" i="11"/>
  <c r="E3362" i="11" s="1"/>
  <c r="AQ3362" i="11"/>
  <c r="AR3362" i="11"/>
  <c r="AS3362" i="11"/>
  <c r="AN3363" i="11"/>
  <c r="C3363" i="11" s="1"/>
  <c r="AO3363" i="11"/>
  <c r="D3363" i="11" s="1"/>
  <c r="AP3363" i="11"/>
  <c r="E3363" i="11" s="1"/>
  <c r="AQ3363" i="11"/>
  <c r="AR3363" i="11"/>
  <c r="AS3363" i="11"/>
  <c r="AN3364" i="11"/>
  <c r="C3364" i="11" s="1"/>
  <c r="AO3364" i="11"/>
  <c r="D3364" i="11" s="1"/>
  <c r="AP3364" i="11"/>
  <c r="E3364" i="11" s="1"/>
  <c r="AQ3364" i="11"/>
  <c r="AR3364" i="11"/>
  <c r="AS3364" i="11"/>
  <c r="AN3365" i="11"/>
  <c r="C3365" i="11" s="1"/>
  <c r="AO3365" i="11"/>
  <c r="D3365" i="11" s="1"/>
  <c r="AP3365" i="11"/>
  <c r="E3365" i="11" s="1"/>
  <c r="AQ3365" i="11"/>
  <c r="AR3365" i="11"/>
  <c r="AS3365" i="11"/>
  <c r="AN3366" i="11"/>
  <c r="C3366" i="11" s="1"/>
  <c r="AO3366" i="11"/>
  <c r="D3366" i="11" s="1"/>
  <c r="AP3366" i="11"/>
  <c r="E3366" i="11" s="1"/>
  <c r="AQ3366" i="11"/>
  <c r="AR3366" i="11"/>
  <c r="AS3366" i="11"/>
  <c r="AN3367" i="11"/>
  <c r="C3367" i="11" s="1"/>
  <c r="AO3367" i="11"/>
  <c r="D3367" i="11" s="1"/>
  <c r="AP3367" i="11"/>
  <c r="E3367" i="11" s="1"/>
  <c r="AQ3367" i="11"/>
  <c r="AR3367" i="11"/>
  <c r="AS3367" i="11"/>
  <c r="AN3368" i="11"/>
  <c r="C3368" i="11" s="1"/>
  <c r="AO3368" i="11"/>
  <c r="D3368" i="11" s="1"/>
  <c r="AP3368" i="11"/>
  <c r="E3368" i="11" s="1"/>
  <c r="AQ3368" i="11"/>
  <c r="AR3368" i="11"/>
  <c r="AS3368" i="11"/>
  <c r="AN3369" i="11"/>
  <c r="C3369" i="11" s="1"/>
  <c r="AO3369" i="11"/>
  <c r="D3369" i="11" s="1"/>
  <c r="AP3369" i="11"/>
  <c r="E3369" i="11" s="1"/>
  <c r="AQ3369" i="11"/>
  <c r="AR3369" i="11"/>
  <c r="AS3369" i="11"/>
  <c r="AN3370" i="11"/>
  <c r="C3370" i="11" s="1"/>
  <c r="AO3370" i="11"/>
  <c r="D3370" i="11" s="1"/>
  <c r="AP3370" i="11"/>
  <c r="E3370" i="11" s="1"/>
  <c r="AQ3370" i="11"/>
  <c r="AR3370" i="11"/>
  <c r="AS3370" i="11"/>
  <c r="AN3371" i="11"/>
  <c r="C3371" i="11" s="1"/>
  <c r="AO3371" i="11"/>
  <c r="D3371" i="11" s="1"/>
  <c r="AP3371" i="11"/>
  <c r="E3371" i="11" s="1"/>
  <c r="AQ3371" i="11"/>
  <c r="AR3371" i="11"/>
  <c r="AS3371" i="11"/>
  <c r="AN3372" i="11"/>
  <c r="C3372" i="11" s="1"/>
  <c r="AO3372" i="11"/>
  <c r="D3372" i="11" s="1"/>
  <c r="AP3372" i="11"/>
  <c r="E3372" i="11" s="1"/>
  <c r="AQ3372" i="11"/>
  <c r="AR3372" i="11"/>
  <c r="AS3372" i="11"/>
  <c r="AN3373" i="11"/>
  <c r="C3373" i="11" s="1"/>
  <c r="AO3373" i="11"/>
  <c r="D3373" i="11" s="1"/>
  <c r="AP3373" i="11"/>
  <c r="E3373" i="11" s="1"/>
  <c r="AQ3373" i="11"/>
  <c r="AR3373" i="11"/>
  <c r="AS3373" i="11"/>
  <c r="AN3374" i="11"/>
  <c r="C3374" i="11" s="1"/>
  <c r="AO3374" i="11"/>
  <c r="D3374" i="11" s="1"/>
  <c r="AP3374" i="11"/>
  <c r="E3374" i="11" s="1"/>
  <c r="AQ3374" i="11"/>
  <c r="AR3374" i="11"/>
  <c r="AS3374" i="11"/>
  <c r="AN3375" i="11"/>
  <c r="C3375" i="11" s="1"/>
  <c r="AO3375" i="11"/>
  <c r="D3375" i="11" s="1"/>
  <c r="AP3375" i="11"/>
  <c r="E3375" i="11" s="1"/>
  <c r="AQ3375" i="11"/>
  <c r="AR3375" i="11"/>
  <c r="AS3375" i="11"/>
  <c r="AN3376" i="11"/>
  <c r="C3376" i="11" s="1"/>
  <c r="AO3376" i="11"/>
  <c r="D3376" i="11" s="1"/>
  <c r="AP3376" i="11"/>
  <c r="E3376" i="11" s="1"/>
  <c r="AQ3376" i="11"/>
  <c r="AR3376" i="11"/>
  <c r="AS3376" i="11"/>
  <c r="AN3377" i="11"/>
  <c r="C3377" i="11" s="1"/>
  <c r="AO3377" i="11"/>
  <c r="D3377" i="11" s="1"/>
  <c r="AP3377" i="11"/>
  <c r="E3377" i="11" s="1"/>
  <c r="AQ3377" i="11"/>
  <c r="AR3377" i="11"/>
  <c r="AS3377" i="11"/>
  <c r="AN3378" i="11"/>
  <c r="C3378" i="11" s="1"/>
  <c r="AO3378" i="11"/>
  <c r="D3378" i="11" s="1"/>
  <c r="AP3378" i="11"/>
  <c r="E3378" i="11" s="1"/>
  <c r="AQ3378" i="11"/>
  <c r="AR3378" i="11"/>
  <c r="AS3378" i="11"/>
  <c r="AN3379" i="11"/>
  <c r="C3379" i="11" s="1"/>
  <c r="AO3379" i="11"/>
  <c r="D3379" i="11" s="1"/>
  <c r="AP3379" i="11"/>
  <c r="E3379" i="11" s="1"/>
  <c r="AQ3379" i="11"/>
  <c r="AR3379" i="11"/>
  <c r="AS3379" i="11"/>
  <c r="AN3380" i="11"/>
  <c r="C3380" i="11" s="1"/>
  <c r="AO3380" i="11"/>
  <c r="D3380" i="11" s="1"/>
  <c r="AP3380" i="11"/>
  <c r="E3380" i="11" s="1"/>
  <c r="AQ3380" i="11"/>
  <c r="AR3380" i="11"/>
  <c r="AS3380" i="11"/>
  <c r="AN3381" i="11"/>
  <c r="C3381" i="11" s="1"/>
  <c r="AO3381" i="11"/>
  <c r="D3381" i="11" s="1"/>
  <c r="AP3381" i="11"/>
  <c r="E3381" i="11" s="1"/>
  <c r="AQ3381" i="11"/>
  <c r="AR3381" i="11"/>
  <c r="AS3381" i="11"/>
  <c r="AN3382" i="11"/>
  <c r="C3382" i="11" s="1"/>
  <c r="AO3382" i="11"/>
  <c r="D3382" i="11" s="1"/>
  <c r="AP3382" i="11"/>
  <c r="E3382" i="11" s="1"/>
  <c r="AQ3382" i="11"/>
  <c r="AR3382" i="11"/>
  <c r="AS3382" i="11"/>
  <c r="AN3383" i="11"/>
  <c r="C3383" i="11" s="1"/>
  <c r="AO3383" i="11"/>
  <c r="D3383" i="11" s="1"/>
  <c r="AP3383" i="11"/>
  <c r="E3383" i="11" s="1"/>
  <c r="AQ3383" i="11"/>
  <c r="AR3383" i="11"/>
  <c r="AS3383" i="11"/>
  <c r="AN3384" i="11"/>
  <c r="C3384" i="11" s="1"/>
  <c r="AO3384" i="11"/>
  <c r="D3384" i="11" s="1"/>
  <c r="AP3384" i="11"/>
  <c r="E3384" i="11" s="1"/>
  <c r="AQ3384" i="11"/>
  <c r="AR3384" i="11"/>
  <c r="AS3384" i="11"/>
  <c r="AN3385" i="11"/>
  <c r="C3385" i="11" s="1"/>
  <c r="AO3385" i="11"/>
  <c r="D3385" i="11" s="1"/>
  <c r="AP3385" i="11"/>
  <c r="E3385" i="11" s="1"/>
  <c r="AQ3385" i="11"/>
  <c r="AR3385" i="11"/>
  <c r="AS3385" i="11"/>
  <c r="AN3386" i="11"/>
  <c r="C3386" i="11" s="1"/>
  <c r="AO3386" i="11"/>
  <c r="D3386" i="11" s="1"/>
  <c r="AP3386" i="11"/>
  <c r="E3386" i="11" s="1"/>
  <c r="AQ3386" i="11"/>
  <c r="AR3386" i="11"/>
  <c r="AS3386" i="11"/>
  <c r="AN3387" i="11"/>
  <c r="C3387" i="11" s="1"/>
  <c r="AO3387" i="11"/>
  <c r="D3387" i="11" s="1"/>
  <c r="AP3387" i="11"/>
  <c r="E3387" i="11" s="1"/>
  <c r="AQ3387" i="11"/>
  <c r="AR3387" i="11"/>
  <c r="AS3387" i="11"/>
  <c r="AN3388" i="11"/>
  <c r="C3388" i="11" s="1"/>
  <c r="AO3388" i="11"/>
  <c r="D3388" i="11" s="1"/>
  <c r="AP3388" i="11"/>
  <c r="E3388" i="11" s="1"/>
  <c r="AQ3388" i="11"/>
  <c r="AR3388" i="11"/>
  <c r="AS3388" i="11"/>
  <c r="AN3389" i="11"/>
  <c r="C3389" i="11" s="1"/>
  <c r="AO3389" i="11"/>
  <c r="D3389" i="11" s="1"/>
  <c r="AP3389" i="11"/>
  <c r="E3389" i="11" s="1"/>
  <c r="AQ3389" i="11"/>
  <c r="AR3389" i="11"/>
  <c r="AS3389" i="11"/>
  <c r="AN3390" i="11"/>
  <c r="C3390" i="11" s="1"/>
  <c r="AO3390" i="11"/>
  <c r="D3390" i="11" s="1"/>
  <c r="AP3390" i="11"/>
  <c r="E3390" i="11" s="1"/>
  <c r="AQ3390" i="11"/>
  <c r="AR3390" i="11"/>
  <c r="AS3390" i="11"/>
  <c r="AN3391" i="11"/>
  <c r="C3391" i="11" s="1"/>
  <c r="AO3391" i="11"/>
  <c r="D3391" i="11" s="1"/>
  <c r="AP3391" i="11"/>
  <c r="E3391" i="11" s="1"/>
  <c r="AQ3391" i="11"/>
  <c r="AR3391" i="11"/>
  <c r="AS3391" i="11"/>
  <c r="AN3392" i="11"/>
  <c r="C3392" i="11" s="1"/>
  <c r="AO3392" i="11"/>
  <c r="D3392" i="11" s="1"/>
  <c r="AP3392" i="11"/>
  <c r="E3392" i="11" s="1"/>
  <c r="AQ3392" i="11"/>
  <c r="AR3392" i="11"/>
  <c r="AS3392" i="11"/>
  <c r="AN3393" i="11"/>
  <c r="C3393" i="11" s="1"/>
  <c r="AO3393" i="11"/>
  <c r="D3393" i="11" s="1"/>
  <c r="AP3393" i="11"/>
  <c r="E3393" i="11" s="1"/>
  <c r="AQ3393" i="11"/>
  <c r="AR3393" i="11"/>
  <c r="AS3393" i="11"/>
  <c r="AN3394" i="11"/>
  <c r="C3394" i="11" s="1"/>
  <c r="AO3394" i="11"/>
  <c r="D3394" i="11" s="1"/>
  <c r="AP3394" i="11"/>
  <c r="E3394" i="11" s="1"/>
  <c r="AQ3394" i="11"/>
  <c r="AR3394" i="11"/>
  <c r="AS3394" i="11"/>
  <c r="AN3395" i="11"/>
  <c r="C3395" i="11" s="1"/>
  <c r="AO3395" i="11"/>
  <c r="D3395" i="11" s="1"/>
  <c r="AP3395" i="11"/>
  <c r="E3395" i="11" s="1"/>
  <c r="AQ3395" i="11"/>
  <c r="AR3395" i="11"/>
  <c r="AS3395" i="11"/>
  <c r="AN3396" i="11"/>
  <c r="C3396" i="11" s="1"/>
  <c r="AO3396" i="11"/>
  <c r="D3396" i="11" s="1"/>
  <c r="AP3396" i="11"/>
  <c r="E3396" i="11" s="1"/>
  <c r="AQ3396" i="11"/>
  <c r="AR3396" i="11"/>
  <c r="AS3396" i="11"/>
  <c r="AN3397" i="11"/>
  <c r="C3397" i="11" s="1"/>
  <c r="AO3397" i="11"/>
  <c r="D3397" i="11" s="1"/>
  <c r="AP3397" i="11"/>
  <c r="E3397" i="11" s="1"/>
  <c r="AQ3397" i="11"/>
  <c r="AR3397" i="11"/>
  <c r="AS3397" i="11"/>
  <c r="AN3398" i="11"/>
  <c r="C3398" i="11" s="1"/>
  <c r="AO3398" i="11"/>
  <c r="D3398" i="11" s="1"/>
  <c r="AP3398" i="11"/>
  <c r="E3398" i="11" s="1"/>
  <c r="AQ3398" i="11"/>
  <c r="AR3398" i="11"/>
  <c r="AS3398" i="11"/>
  <c r="AN3399" i="11"/>
  <c r="C3399" i="11" s="1"/>
  <c r="AO3399" i="11"/>
  <c r="D3399" i="11" s="1"/>
  <c r="AP3399" i="11"/>
  <c r="E3399" i="11" s="1"/>
  <c r="AQ3399" i="11"/>
  <c r="AR3399" i="11"/>
  <c r="AS3399" i="11"/>
  <c r="AN3400" i="11"/>
  <c r="C3400" i="11" s="1"/>
  <c r="AO3400" i="11"/>
  <c r="D3400" i="11" s="1"/>
  <c r="AP3400" i="11"/>
  <c r="E3400" i="11" s="1"/>
  <c r="AQ3400" i="11"/>
  <c r="AR3400" i="11"/>
  <c r="AS3400" i="11"/>
  <c r="AN3401" i="11"/>
  <c r="C3401" i="11" s="1"/>
  <c r="AO3401" i="11"/>
  <c r="D3401" i="11" s="1"/>
  <c r="AP3401" i="11"/>
  <c r="E3401" i="11" s="1"/>
  <c r="AQ3401" i="11"/>
  <c r="AR3401" i="11"/>
  <c r="AS3401" i="11"/>
  <c r="AN3402" i="11"/>
  <c r="C3402" i="11" s="1"/>
  <c r="AO3402" i="11"/>
  <c r="D3402" i="11" s="1"/>
  <c r="AP3402" i="11"/>
  <c r="E3402" i="11" s="1"/>
  <c r="AQ3402" i="11"/>
  <c r="AR3402" i="11"/>
  <c r="AS3402" i="11"/>
  <c r="AN3403" i="11"/>
  <c r="C3403" i="11" s="1"/>
  <c r="AO3403" i="11"/>
  <c r="D3403" i="11" s="1"/>
  <c r="AP3403" i="11"/>
  <c r="E3403" i="11" s="1"/>
  <c r="AQ3403" i="11"/>
  <c r="AR3403" i="11"/>
  <c r="AS3403" i="11"/>
  <c r="AN3404" i="11"/>
  <c r="C3404" i="11" s="1"/>
  <c r="AO3404" i="11"/>
  <c r="D3404" i="11" s="1"/>
  <c r="AP3404" i="11"/>
  <c r="E3404" i="11" s="1"/>
  <c r="AQ3404" i="11"/>
  <c r="AR3404" i="11"/>
  <c r="AS3404" i="11"/>
  <c r="AN3405" i="11"/>
  <c r="C3405" i="11" s="1"/>
  <c r="AO3405" i="11"/>
  <c r="D3405" i="11" s="1"/>
  <c r="AP3405" i="11"/>
  <c r="E3405" i="11" s="1"/>
  <c r="AQ3405" i="11"/>
  <c r="AR3405" i="11"/>
  <c r="AS3405" i="11"/>
  <c r="AN3406" i="11"/>
  <c r="C3406" i="11" s="1"/>
  <c r="AO3406" i="11"/>
  <c r="D3406" i="11" s="1"/>
  <c r="AP3406" i="11"/>
  <c r="E3406" i="11" s="1"/>
  <c r="AQ3406" i="11"/>
  <c r="AR3406" i="11"/>
  <c r="AS3406" i="11"/>
  <c r="AN3407" i="11"/>
  <c r="C3407" i="11" s="1"/>
  <c r="AO3407" i="11"/>
  <c r="D3407" i="11" s="1"/>
  <c r="AP3407" i="11"/>
  <c r="E3407" i="11" s="1"/>
  <c r="AQ3407" i="11"/>
  <c r="AR3407" i="11"/>
  <c r="AS3407" i="11"/>
  <c r="AN3408" i="11"/>
  <c r="C3408" i="11" s="1"/>
  <c r="AO3408" i="11"/>
  <c r="D3408" i="11" s="1"/>
  <c r="AP3408" i="11"/>
  <c r="E3408" i="11" s="1"/>
  <c r="AQ3408" i="11"/>
  <c r="AR3408" i="11"/>
  <c r="AS3408" i="11"/>
  <c r="AN3409" i="11"/>
  <c r="C3409" i="11" s="1"/>
  <c r="AO3409" i="11"/>
  <c r="D3409" i="11" s="1"/>
  <c r="AP3409" i="11"/>
  <c r="E3409" i="11" s="1"/>
  <c r="AQ3409" i="11"/>
  <c r="AR3409" i="11"/>
  <c r="AS3409" i="11"/>
  <c r="AN3410" i="11"/>
  <c r="C3410" i="11" s="1"/>
  <c r="AO3410" i="11"/>
  <c r="D3410" i="11" s="1"/>
  <c r="AP3410" i="11"/>
  <c r="E3410" i="11" s="1"/>
  <c r="AQ3410" i="11"/>
  <c r="AR3410" i="11"/>
  <c r="AS3410" i="11"/>
  <c r="AN3411" i="11"/>
  <c r="C3411" i="11" s="1"/>
  <c r="AO3411" i="11"/>
  <c r="D3411" i="11" s="1"/>
  <c r="AP3411" i="11"/>
  <c r="E3411" i="11" s="1"/>
  <c r="AQ3411" i="11"/>
  <c r="AR3411" i="11"/>
  <c r="AS3411" i="11"/>
  <c r="AN3412" i="11"/>
  <c r="C3412" i="11" s="1"/>
  <c r="AO3412" i="11"/>
  <c r="D3412" i="11" s="1"/>
  <c r="AP3412" i="11"/>
  <c r="E3412" i="11" s="1"/>
  <c r="AQ3412" i="11"/>
  <c r="AR3412" i="11"/>
  <c r="AS3412" i="11"/>
  <c r="AN3413" i="11"/>
  <c r="C3413" i="11" s="1"/>
  <c r="AO3413" i="11"/>
  <c r="D3413" i="11" s="1"/>
  <c r="AP3413" i="11"/>
  <c r="E3413" i="11" s="1"/>
  <c r="AQ3413" i="11"/>
  <c r="AR3413" i="11"/>
  <c r="AS3413" i="11"/>
  <c r="AN3414" i="11"/>
  <c r="C3414" i="11" s="1"/>
  <c r="AO3414" i="11"/>
  <c r="D3414" i="11" s="1"/>
  <c r="AP3414" i="11"/>
  <c r="E3414" i="11" s="1"/>
  <c r="AQ3414" i="11"/>
  <c r="AR3414" i="11"/>
  <c r="AS3414" i="11"/>
  <c r="AN3415" i="11"/>
  <c r="C3415" i="11" s="1"/>
  <c r="AO3415" i="11"/>
  <c r="D3415" i="11" s="1"/>
  <c r="AP3415" i="11"/>
  <c r="E3415" i="11" s="1"/>
  <c r="AQ3415" i="11"/>
  <c r="AR3415" i="11"/>
  <c r="AS3415" i="11"/>
  <c r="AN3416" i="11"/>
  <c r="C3416" i="11" s="1"/>
  <c r="AO3416" i="11"/>
  <c r="D3416" i="11" s="1"/>
  <c r="AP3416" i="11"/>
  <c r="E3416" i="11" s="1"/>
  <c r="AQ3416" i="11"/>
  <c r="AR3416" i="11"/>
  <c r="AS3416" i="11"/>
  <c r="AN3417" i="11"/>
  <c r="C3417" i="11" s="1"/>
  <c r="AO3417" i="11"/>
  <c r="D3417" i="11" s="1"/>
  <c r="AP3417" i="11"/>
  <c r="E3417" i="11" s="1"/>
  <c r="AQ3417" i="11"/>
  <c r="AR3417" i="11"/>
  <c r="AS3417" i="11"/>
  <c r="AN3418" i="11"/>
  <c r="C3418" i="11" s="1"/>
  <c r="AO3418" i="11"/>
  <c r="D3418" i="11" s="1"/>
  <c r="AP3418" i="11"/>
  <c r="E3418" i="11" s="1"/>
  <c r="AQ3418" i="11"/>
  <c r="AR3418" i="11"/>
  <c r="AS3418" i="11"/>
  <c r="AN3419" i="11"/>
  <c r="C3419" i="11" s="1"/>
  <c r="AO3419" i="11"/>
  <c r="D3419" i="11" s="1"/>
  <c r="AP3419" i="11"/>
  <c r="E3419" i="11" s="1"/>
  <c r="AQ3419" i="11"/>
  <c r="AR3419" i="11"/>
  <c r="AS3419" i="11"/>
  <c r="AN3420" i="11"/>
  <c r="C3420" i="11" s="1"/>
  <c r="AO3420" i="11"/>
  <c r="D3420" i="11" s="1"/>
  <c r="AP3420" i="11"/>
  <c r="E3420" i="11" s="1"/>
  <c r="AQ3420" i="11"/>
  <c r="AR3420" i="11"/>
  <c r="AS3420" i="11"/>
  <c r="AN3421" i="11"/>
  <c r="C3421" i="11" s="1"/>
  <c r="AO3421" i="11"/>
  <c r="D3421" i="11" s="1"/>
  <c r="AP3421" i="11"/>
  <c r="E3421" i="11" s="1"/>
  <c r="AQ3421" i="11"/>
  <c r="AR3421" i="11"/>
  <c r="AS3421" i="11"/>
  <c r="AN3422" i="11"/>
  <c r="C3422" i="11" s="1"/>
  <c r="AO3422" i="11"/>
  <c r="D3422" i="11" s="1"/>
  <c r="AP3422" i="11"/>
  <c r="E3422" i="11" s="1"/>
  <c r="AQ3422" i="11"/>
  <c r="AR3422" i="11"/>
  <c r="AS3422" i="11"/>
  <c r="AN3423" i="11"/>
  <c r="C3423" i="11" s="1"/>
  <c r="AO3423" i="11"/>
  <c r="D3423" i="11" s="1"/>
  <c r="AP3423" i="11"/>
  <c r="E3423" i="11" s="1"/>
  <c r="AQ3423" i="11"/>
  <c r="AR3423" i="11"/>
  <c r="AS3423" i="11"/>
  <c r="AN3424" i="11"/>
  <c r="C3424" i="11" s="1"/>
  <c r="AO3424" i="11"/>
  <c r="D3424" i="11" s="1"/>
  <c r="AP3424" i="11"/>
  <c r="E3424" i="11" s="1"/>
  <c r="AQ3424" i="11"/>
  <c r="AR3424" i="11"/>
  <c r="AS3424" i="11"/>
  <c r="AN3425" i="11"/>
  <c r="C3425" i="11" s="1"/>
  <c r="AO3425" i="11"/>
  <c r="D3425" i="11" s="1"/>
  <c r="AP3425" i="11"/>
  <c r="E3425" i="11" s="1"/>
  <c r="AQ3425" i="11"/>
  <c r="AR3425" i="11"/>
  <c r="AS3425" i="11"/>
  <c r="AN3426" i="11"/>
  <c r="C3426" i="11" s="1"/>
  <c r="AO3426" i="11"/>
  <c r="D3426" i="11" s="1"/>
  <c r="AP3426" i="11"/>
  <c r="E3426" i="11" s="1"/>
  <c r="AQ3426" i="11"/>
  <c r="AR3426" i="11"/>
  <c r="AS3426" i="11"/>
  <c r="AN3427" i="11"/>
  <c r="C3427" i="11" s="1"/>
  <c r="AO3427" i="11"/>
  <c r="D3427" i="11" s="1"/>
  <c r="AP3427" i="11"/>
  <c r="E3427" i="11" s="1"/>
  <c r="AQ3427" i="11"/>
  <c r="AR3427" i="11"/>
  <c r="AS3427" i="11"/>
  <c r="AN3428" i="11"/>
  <c r="C3428" i="11" s="1"/>
  <c r="AO3428" i="11"/>
  <c r="D3428" i="11" s="1"/>
  <c r="AP3428" i="11"/>
  <c r="E3428" i="11" s="1"/>
  <c r="AQ3428" i="11"/>
  <c r="AR3428" i="11"/>
  <c r="AS3428" i="11"/>
  <c r="AN3429" i="11"/>
  <c r="C3429" i="11" s="1"/>
  <c r="AO3429" i="11"/>
  <c r="D3429" i="11" s="1"/>
  <c r="AP3429" i="11"/>
  <c r="E3429" i="11" s="1"/>
  <c r="AQ3429" i="11"/>
  <c r="AR3429" i="11"/>
  <c r="AS3429" i="11"/>
  <c r="AN3430" i="11"/>
  <c r="C3430" i="11" s="1"/>
  <c r="AO3430" i="11"/>
  <c r="D3430" i="11" s="1"/>
  <c r="AP3430" i="11"/>
  <c r="E3430" i="11" s="1"/>
  <c r="AQ3430" i="11"/>
  <c r="AR3430" i="11"/>
  <c r="AS3430" i="11"/>
  <c r="AN3431" i="11"/>
  <c r="C3431" i="11" s="1"/>
  <c r="AO3431" i="11"/>
  <c r="D3431" i="11" s="1"/>
  <c r="AP3431" i="11"/>
  <c r="E3431" i="11" s="1"/>
  <c r="AQ3431" i="11"/>
  <c r="AR3431" i="11"/>
  <c r="AS3431" i="11"/>
  <c r="AN3432" i="11"/>
  <c r="C3432" i="11" s="1"/>
  <c r="AO3432" i="11"/>
  <c r="D3432" i="11" s="1"/>
  <c r="AP3432" i="11"/>
  <c r="E3432" i="11" s="1"/>
  <c r="AQ3432" i="11"/>
  <c r="AR3432" i="11"/>
  <c r="AS3432" i="11"/>
  <c r="AN3433" i="11"/>
  <c r="C3433" i="11" s="1"/>
  <c r="AO3433" i="11"/>
  <c r="D3433" i="11" s="1"/>
  <c r="AP3433" i="11"/>
  <c r="E3433" i="11" s="1"/>
  <c r="AQ3433" i="11"/>
  <c r="AR3433" i="11"/>
  <c r="AS3433" i="11"/>
  <c r="AN3434" i="11"/>
  <c r="C3434" i="11" s="1"/>
  <c r="AO3434" i="11"/>
  <c r="D3434" i="11" s="1"/>
  <c r="AP3434" i="11"/>
  <c r="E3434" i="11" s="1"/>
  <c r="AQ3434" i="11"/>
  <c r="AR3434" i="11"/>
  <c r="AS3434" i="11"/>
  <c r="AN3435" i="11"/>
  <c r="C3435" i="11" s="1"/>
  <c r="AO3435" i="11"/>
  <c r="D3435" i="11" s="1"/>
  <c r="AP3435" i="11"/>
  <c r="E3435" i="11" s="1"/>
  <c r="AQ3435" i="11"/>
  <c r="AR3435" i="11"/>
  <c r="AS3435" i="11"/>
  <c r="AN3436" i="11"/>
  <c r="C3436" i="11" s="1"/>
  <c r="AO3436" i="11"/>
  <c r="D3436" i="11" s="1"/>
  <c r="AP3436" i="11"/>
  <c r="E3436" i="11" s="1"/>
  <c r="AQ3436" i="11"/>
  <c r="AR3436" i="11"/>
  <c r="AS3436" i="11"/>
  <c r="AN3437" i="11"/>
  <c r="C3437" i="11" s="1"/>
  <c r="AO3437" i="11"/>
  <c r="D3437" i="11" s="1"/>
  <c r="AP3437" i="11"/>
  <c r="E3437" i="11" s="1"/>
  <c r="AQ3437" i="11"/>
  <c r="AR3437" i="11"/>
  <c r="AS3437" i="11"/>
  <c r="AN3438" i="11"/>
  <c r="C3438" i="11" s="1"/>
  <c r="AO3438" i="11"/>
  <c r="D3438" i="11" s="1"/>
  <c r="AP3438" i="11"/>
  <c r="E3438" i="11" s="1"/>
  <c r="AQ3438" i="11"/>
  <c r="AR3438" i="11"/>
  <c r="AS3438" i="11"/>
  <c r="AN3439" i="11"/>
  <c r="C3439" i="11" s="1"/>
  <c r="AO3439" i="11"/>
  <c r="D3439" i="11" s="1"/>
  <c r="AP3439" i="11"/>
  <c r="E3439" i="11" s="1"/>
  <c r="AQ3439" i="11"/>
  <c r="AR3439" i="11"/>
  <c r="AS3439" i="11"/>
  <c r="AN3440" i="11"/>
  <c r="C3440" i="11" s="1"/>
  <c r="AO3440" i="11"/>
  <c r="D3440" i="11" s="1"/>
  <c r="AP3440" i="11"/>
  <c r="E3440" i="11" s="1"/>
  <c r="AQ3440" i="11"/>
  <c r="AR3440" i="11"/>
  <c r="AS3440" i="11"/>
  <c r="AN3441" i="11"/>
  <c r="C3441" i="11" s="1"/>
  <c r="AO3441" i="11"/>
  <c r="D3441" i="11" s="1"/>
  <c r="AP3441" i="11"/>
  <c r="E3441" i="11" s="1"/>
  <c r="AQ3441" i="11"/>
  <c r="AR3441" i="11"/>
  <c r="AS3441" i="11"/>
  <c r="AN3442" i="11"/>
  <c r="C3442" i="11" s="1"/>
  <c r="AO3442" i="11"/>
  <c r="D3442" i="11" s="1"/>
  <c r="AP3442" i="11"/>
  <c r="E3442" i="11" s="1"/>
  <c r="AQ3442" i="11"/>
  <c r="AR3442" i="11"/>
  <c r="AS3442" i="11"/>
  <c r="AN3443" i="11"/>
  <c r="C3443" i="11" s="1"/>
  <c r="AO3443" i="11"/>
  <c r="D3443" i="11" s="1"/>
  <c r="AP3443" i="11"/>
  <c r="E3443" i="11" s="1"/>
  <c r="AQ3443" i="11"/>
  <c r="AR3443" i="11"/>
  <c r="AS3443" i="11"/>
  <c r="AN3444" i="11"/>
  <c r="C3444" i="11" s="1"/>
  <c r="AO3444" i="11"/>
  <c r="D3444" i="11" s="1"/>
  <c r="AP3444" i="11"/>
  <c r="E3444" i="11" s="1"/>
  <c r="AQ3444" i="11"/>
  <c r="AR3444" i="11"/>
  <c r="AS3444" i="11"/>
  <c r="AN3445" i="11"/>
  <c r="C3445" i="11" s="1"/>
  <c r="AO3445" i="11"/>
  <c r="D3445" i="11" s="1"/>
  <c r="AP3445" i="11"/>
  <c r="E3445" i="11" s="1"/>
  <c r="AQ3445" i="11"/>
  <c r="AR3445" i="11"/>
  <c r="AS3445" i="11"/>
  <c r="AN3446" i="11"/>
  <c r="C3446" i="11" s="1"/>
  <c r="AO3446" i="11"/>
  <c r="D3446" i="11" s="1"/>
  <c r="AP3446" i="11"/>
  <c r="E3446" i="11" s="1"/>
  <c r="AQ3446" i="11"/>
  <c r="AR3446" i="11"/>
  <c r="AS3446" i="11"/>
  <c r="AN3447" i="11"/>
  <c r="C3447" i="11" s="1"/>
  <c r="AO3447" i="11"/>
  <c r="D3447" i="11" s="1"/>
  <c r="AP3447" i="11"/>
  <c r="E3447" i="11" s="1"/>
  <c r="AQ3447" i="11"/>
  <c r="AR3447" i="11"/>
  <c r="AS3447" i="11"/>
  <c r="AN3448" i="11"/>
  <c r="C3448" i="11" s="1"/>
  <c r="AO3448" i="11"/>
  <c r="D3448" i="11" s="1"/>
  <c r="AP3448" i="11"/>
  <c r="E3448" i="11" s="1"/>
  <c r="AQ3448" i="11"/>
  <c r="AR3448" i="11"/>
  <c r="AS3448" i="11"/>
  <c r="AN3449" i="11"/>
  <c r="C3449" i="11" s="1"/>
  <c r="AO3449" i="11"/>
  <c r="D3449" i="11" s="1"/>
  <c r="AP3449" i="11"/>
  <c r="E3449" i="11" s="1"/>
  <c r="AQ3449" i="11"/>
  <c r="AR3449" i="11"/>
  <c r="AS3449" i="11"/>
  <c r="AN3450" i="11"/>
  <c r="C3450" i="11" s="1"/>
  <c r="AO3450" i="11"/>
  <c r="D3450" i="11" s="1"/>
  <c r="AP3450" i="11"/>
  <c r="E3450" i="11" s="1"/>
  <c r="AQ3450" i="11"/>
  <c r="AR3450" i="11"/>
  <c r="AS3450" i="11"/>
  <c r="AN3451" i="11"/>
  <c r="C3451" i="11" s="1"/>
  <c r="AO3451" i="11"/>
  <c r="D3451" i="11" s="1"/>
  <c r="AP3451" i="11"/>
  <c r="E3451" i="11" s="1"/>
  <c r="AQ3451" i="11"/>
  <c r="AR3451" i="11"/>
  <c r="AS3451" i="11"/>
  <c r="AN3452" i="11"/>
  <c r="C3452" i="11" s="1"/>
  <c r="AO3452" i="11"/>
  <c r="D3452" i="11" s="1"/>
  <c r="AP3452" i="11"/>
  <c r="E3452" i="11" s="1"/>
  <c r="AQ3452" i="11"/>
  <c r="AR3452" i="11"/>
  <c r="AS3452" i="11"/>
  <c r="AN3453" i="11"/>
  <c r="C3453" i="11" s="1"/>
  <c r="AO3453" i="11"/>
  <c r="D3453" i="11" s="1"/>
  <c r="AP3453" i="11"/>
  <c r="E3453" i="11" s="1"/>
  <c r="AQ3453" i="11"/>
  <c r="AR3453" i="11"/>
  <c r="AS3453" i="11"/>
  <c r="AN3454" i="11"/>
  <c r="C3454" i="11" s="1"/>
  <c r="AO3454" i="11"/>
  <c r="D3454" i="11" s="1"/>
  <c r="AP3454" i="11"/>
  <c r="E3454" i="11" s="1"/>
  <c r="AQ3454" i="11"/>
  <c r="AR3454" i="11"/>
  <c r="AS3454" i="11"/>
  <c r="AN3455" i="11"/>
  <c r="C3455" i="11" s="1"/>
  <c r="AO3455" i="11"/>
  <c r="D3455" i="11" s="1"/>
  <c r="AP3455" i="11"/>
  <c r="E3455" i="11" s="1"/>
  <c r="AQ3455" i="11"/>
  <c r="AR3455" i="11"/>
  <c r="AS3455" i="11"/>
  <c r="AN3456" i="11"/>
  <c r="C3456" i="11" s="1"/>
  <c r="AO3456" i="11"/>
  <c r="D3456" i="11" s="1"/>
  <c r="AP3456" i="11"/>
  <c r="E3456" i="11" s="1"/>
  <c r="AQ3456" i="11"/>
  <c r="AR3456" i="11"/>
  <c r="AS3456" i="11"/>
  <c r="AN3457" i="11"/>
  <c r="C3457" i="11" s="1"/>
  <c r="AO3457" i="11"/>
  <c r="D3457" i="11" s="1"/>
  <c r="AP3457" i="11"/>
  <c r="E3457" i="11" s="1"/>
  <c r="AQ3457" i="11"/>
  <c r="AR3457" i="11"/>
  <c r="AS3457" i="11"/>
  <c r="AN3458" i="11"/>
  <c r="C3458" i="11" s="1"/>
  <c r="AO3458" i="11"/>
  <c r="D3458" i="11" s="1"/>
  <c r="AP3458" i="11"/>
  <c r="E3458" i="11" s="1"/>
  <c r="AQ3458" i="11"/>
  <c r="AR3458" i="11"/>
  <c r="AS3458" i="11"/>
  <c r="AN3459" i="11"/>
  <c r="C3459" i="11" s="1"/>
  <c r="AO3459" i="11"/>
  <c r="D3459" i="11" s="1"/>
  <c r="AP3459" i="11"/>
  <c r="E3459" i="11" s="1"/>
  <c r="AQ3459" i="11"/>
  <c r="AR3459" i="11"/>
  <c r="AS3459" i="11"/>
  <c r="AN3460" i="11"/>
  <c r="C3460" i="11" s="1"/>
  <c r="AO3460" i="11"/>
  <c r="D3460" i="11" s="1"/>
  <c r="AP3460" i="11"/>
  <c r="E3460" i="11" s="1"/>
  <c r="AQ3460" i="11"/>
  <c r="AR3460" i="11"/>
  <c r="AS3460" i="11"/>
  <c r="AN3461" i="11"/>
  <c r="C3461" i="11" s="1"/>
  <c r="AO3461" i="11"/>
  <c r="D3461" i="11" s="1"/>
  <c r="AP3461" i="11"/>
  <c r="E3461" i="11" s="1"/>
  <c r="AQ3461" i="11"/>
  <c r="AR3461" i="11"/>
  <c r="AS3461" i="11"/>
  <c r="AN3462" i="11"/>
  <c r="C3462" i="11" s="1"/>
  <c r="AO3462" i="11"/>
  <c r="D3462" i="11" s="1"/>
  <c r="AP3462" i="11"/>
  <c r="E3462" i="11" s="1"/>
  <c r="AQ3462" i="11"/>
  <c r="AR3462" i="11"/>
  <c r="AS3462" i="11"/>
  <c r="AN3463" i="11"/>
  <c r="C3463" i="11" s="1"/>
  <c r="AO3463" i="11"/>
  <c r="D3463" i="11" s="1"/>
  <c r="AP3463" i="11"/>
  <c r="E3463" i="11" s="1"/>
  <c r="AQ3463" i="11"/>
  <c r="AR3463" i="11"/>
  <c r="AS3463" i="11"/>
  <c r="AN3464" i="11"/>
  <c r="C3464" i="11" s="1"/>
  <c r="AO3464" i="11"/>
  <c r="D3464" i="11" s="1"/>
  <c r="AP3464" i="11"/>
  <c r="E3464" i="11" s="1"/>
  <c r="AQ3464" i="11"/>
  <c r="AR3464" i="11"/>
  <c r="AS3464" i="11"/>
  <c r="AN3465" i="11"/>
  <c r="C3465" i="11" s="1"/>
  <c r="AO3465" i="11"/>
  <c r="D3465" i="11" s="1"/>
  <c r="AP3465" i="11"/>
  <c r="E3465" i="11" s="1"/>
  <c r="AQ3465" i="11"/>
  <c r="AR3465" i="11"/>
  <c r="AS3465" i="11"/>
  <c r="AN3466" i="11"/>
  <c r="C3466" i="11" s="1"/>
  <c r="AO3466" i="11"/>
  <c r="D3466" i="11" s="1"/>
  <c r="AP3466" i="11"/>
  <c r="E3466" i="11" s="1"/>
  <c r="AQ3466" i="11"/>
  <c r="AR3466" i="11"/>
  <c r="AS3466" i="11"/>
  <c r="AN3467" i="11"/>
  <c r="C3467" i="11" s="1"/>
  <c r="AO3467" i="11"/>
  <c r="D3467" i="11" s="1"/>
  <c r="AP3467" i="11"/>
  <c r="E3467" i="11" s="1"/>
  <c r="AQ3467" i="11"/>
  <c r="AR3467" i="11"/>
  <c r="AS3467" i="11"/>
  <c r="AN3468" i="11"/>
  <c r="C3468" i="11" s="1"/>
  <c r="AO3468" i="11"/>
  <c r="D3468" i="11" s="1"/>
  <c r="AP3468" i="11"/>
  <c r="E3468" i="11" s="1"/>
  <c r="AQ3468" i="11"/>
  <c r="AR3468" i="11"/>
  <c r="AS3468" i="11"/>
  <c r="AN3469" i="11"/>
  <c r="C3469" i="11" s="1"/>
  <c r="AO3469" i="11"/>
  <c r="D3469" i="11" s="1"/>
  <c r="AP3469" i="11"/>
  <c r="E3469" i="11" s="1"/>
  <c r="AQ3469" i="11"/>
  <c r="AR3469" i="11"/>
  <c r="AS3469" i="11"/>
  <c r="AN3470" i="11"/>
  <c r="C3470" i="11" s="1"/>
  <c r="AO3470" i="11"/>
  <c r="D3470" i="11" s="1"/>
  <c r="AP3470" i="11"/>
  <c r="E3470" i="11" s="1"/>
  <c r="AQ3470" i="11"/>
  <c r="AR3470" i="11"/>
  <c r="AS3470" i="11"/>
  <c r="AN3471" i="11"/>
  <c r="C3471" i="11" s="1"/>
  <c r="AO3471" i="11"/>
  <c r="D3471" i="11" s="1"/>
  <c r="AP3471" i="11"/>
  <c r="E3471" i="11" s="1"/>
  <c r="AQ3471" i="11"/>
  <c r="AR3471" i="11"/>
  <c r="AS3471" i="11"/>
  <c r="AN3472" i="11"/>
  <c r="C3472" i="11" s="1"/>
  <c r="AO3472" i="11"/>
  <c r="D3472" i="11" s="1"/>
  <c r="AP3472" i="11"/>
  <c r="E3472" i="11" s="1"/>
  <c r="AQ3472" i="11"/>
  <c r="AR3472" i="11"/>
  <c r="AS3472" i="11"/>
  <c r="AN3473" i="11"/>
  <c r="C3473" i="11" s="1"/>
  <c r="AO3473" i="11"/>
  <c r="D3473" i="11" s="1"/>
  <c r="AP3473" i="11"/>
  <c r="E3473" i="11" s="1"/>
  <c r="AQ3473" i="11"/>
  <c r="AR3473" i="11"/>
  <c r="AS3473" i="11"/>
  <c r="AN3474" i="11"/>
  <c r="C3474" i="11" s="1"/>
  <c r="AO3474" i="11"/>
  <c r="D3474" i="11" s="1"/>
  <c r="AP3474" i="11"/>
  <c r="E3474" i="11" s="1"/>
  <c r="AQ3474" i="11"/>
  <c r="AR3474" i="11"/>
  <c r="AS3474" i="11"/>
  <c r="AN3475" i="11"/>
  <c r="C3475" i="11" s="1"/>
  <c r="AO3475" i="11"/>
  <c r="D3475" i="11" s="1"/>
  <c r="AP3475" i="11"/>
  <c r="E3475" i="11" s="1"/>
  <c r="AQ3475" i="11"/>
  <c r="AR3475" i="11"/>
  <c r="AS3475" i="11"/>
  <c r="AN3476" i="11"/>
  <c r="C3476" i="11" s="1"/>
  <c r="AO3476" i="11"/>
  <c r="D3476" i="11" s="1"/>
  <c r="AP3476" i="11"/>
  <c r="E3476" i="11" s="1"/>
  <c r="AQ3476" i="11"/>
  <c r="AR3476" i="11"/>
  <c r="AS3476" i="11"/>
  <c r="AN3477" i="11"/>
  <c r="C3477" i="11" s="1"/>
  <c r="AO3477" i="11"/>
  <c r="D3477" i="11" s="1"/>
  <c r="AP3477" i="11"/>
  <c r="E3477" i="11" s="1"/>
  <c r="AQ3477" i="11"/>
  <c r="AR3477" i="11"/>
  <c r="AS3477" i="11"/>
  <c r="AN3478" i="11"/>
  <c r="C3478" i="11" s="1"/>
  <c r="AO3478" i="11"/>
  <c r="D3478" i="11" s="1"/>
  <c r="AP3478" i="11"/>
  <c r="E3478" i="11" s="1"/>
  <c r="AQ3478" i="11"/>
  <c r="AR3478" i="11"/>
  <c r="AS3478" i="11"/>
  <c r="AN3479" i="11"/>
  <c r="C3479" i="11" s="1"/>
  <c r="AO3479" i="11"/>
  <c r="D3479" i="11" s="1"/>
  <c r="AP3479" i="11"/>
  <c r="E3479" i="11" s="1"/>
  <c r="AQ3479" i="11"/>
  <c r="AR3479" i="11"/>
  <c r="AS3479" i="11"/>
  <c r="AN3480" i="11"/>
  <c r="C3480" i="11" s="1"/>
  <c r="AO3480" i="11"/>
  <c r="D3480" i="11" s="1"/>
  <c r="AP3480" i="11"/>
  <c r="E3480" i="11" s="1"/>
  <c r="AQ3480" i="11"/>
  <c r="AR3480" i="11"/>
  <c r="AS3480" i="11"/>
  <c r="AN3481" i="11"/>
  <c r="C3481" i="11" s="1"/>
  <c r="AO3481" i="11"/>
  <c r="D3481" i="11" s="1"/>
  <c r="AP3481" i="11"/>
  <c r="E3481" i="11" s="1"/>
  <c r="AQ3481" i="11"/>
  <c r="AR3481" i="11"/>
  <c r="AS3481" i="11"/>
  <c r="AN3482" i="11"/>
  <c r="C3482" i="11" s="1"/>
  <c r="AO3482" i="11"/>
  <c r="D3482" i="11" s="1"/>
  <c r="AP3482" i="11"/>
  <c r="E3482" i="11" s="1"/>
  <c r="AQ3482" i="11"/>
  <c r="AR3482" i="11"/>
  <c r="AS3482" i="11"/>
  <c r="AN3483" i="11"/>
  <c r="C3483" i="11" s="1"/>
  <c r="AO3483" i="11"/>
  <c r="D3483" i="11" s="1"/>
  <c r="AP3483" i="11"/>
  <c r="E3483" i="11" s="1"/>
  <c r="AQ3483" i="11"/>
  <c r="AR3483" i="11"/>
  <c r="AS3483" i="11"/>
  <c r="AN3484" i="11"/>
  <c r="C3484" i="11" s="1"/>
  <c r="AO3484" i="11"/>
  <c r="D3484" i="11" s="1"/>
  <c r="AP3484" i="11"/>
  <c r="E3484" i="11" s="1"/>
  <c r="AQ3484" i="11"/>
  <c r="AR3484" i="11"/>
  <c r="AS3484" i="11"/>
  <c r="AN3485" i="11"/>
  <c r="C3485" i="11" s="1"/>
  <c r="AO3485" i="11"/>
  <c r="D3485" i="11" s="1"/>
  <c r="AP3485" i="11"/>
  <c r="E3485" i="11" s="1"/>
  <c r="AQ3485" i="11"/>
  <c r="AR3485" i="11"/>
  <c r="AS3485" i="11"/>
  <c r="AN3486" i="11"/>
  <c r="C3486" i="11" s="1"/>
  <c r="AO3486" i="11"/>
  <c r="D3486" i="11" s="1"/>
  <c r="AP3486" i="11"/>
  <c r="E3486" i="11" s="1"/>
  <c r="AQ3486" i="11"/>
  <c r="AR3486" i="11"/>
  <c r="AS3486" i="11"/>
  <c r="AN3487" i="11"/>
  <c r="C3487" i="11" s="1"/>
  <c r="AO3487" i="11"/>
  <c r="D3487" i="11" s="1"/>
  <c r="AP3487" i="11"/>
  <c r="E3487" i="11" s="1"/>
  <c r="AQ3487" i="11"/>
  <c r="AR3487" i="11"/>
  <c r="AS3487" i="11"/>
  <c r="AN3488" i="11"/>
  <c r="C3488" i="11" s="1"/>
  <c r="AO3488" i="11"/>
  <c r="D3488" i="11" s="1"/>
  <c r="AP3488" i="11"/>
  <c r="E3488" i="11" s="1"/>
  <c r="AQ3488" i="11"/>
  <c r="AR3488" i="11"/>
  <c r="AS3488" i="11"/>
  <c r="AN3489" i="11"/>
  <c r="C3489" i="11" s="1"/>
  <c r="AO3489" i="11"/>
  <c r="D3489" i="11" s="1"/>
  <c r="AP3489" i="11"/>
  <c r="E3489" i="11" s="1"/>
  <c r="AQ3489" i="11"/>
  <c r="AR3489" i="11"/>
  <c r="AS3489" i="11"/>
  <c r="AN3490" i="11"/>
  <c r="C3490" i="11" s="1"/>
  <c r="AO3490" i="11"/>
  <c r="D3490" i="11" s="1"/>
  <c r="AP3490" i="11"/>
  <c r="E3490" i="11" s="1"/>
  <c r="AQ3490" i="11"/>
  <c r="AR3490" i="11"/>
  <c r="AS3490" i="11"/>
  <c r="AN3491" i="11"/>
  <c r="C3491" i="11" s="1"/>
  <c r="AO3491" i="11"/>
  <c r="D3491" i="11" s="1"/>
  <c r="AP3491" i="11"/>
  <c r="E3491" i="11" s="1"/>
  <c r="AQ3491" i="11"/>
  <c r="AR3491" i="11"/>
  <c r="AS3491" i="11"/>
  <c r="AN3492" i="11"/>
  <c r="C3492" i="11" s="1"/>
  <c r="AO3492" i="11"/>
  <c r="D3492" i="11" s="1"/>
  <c r="AP3492" i="11"/>
  <c r="E3492" i="11" s="1"/>
  <c r="AQ3492" i="11"/>
  <c r="AR3492" i="11"/>
  <c r="AS3492" i="11"/>
  <c r="AN3493" i="11"/>
  <c r="C3493" i="11" s="1"/>
  <c r="AO3493" i="11"/>
  <c r="D3493" i="11" s="1"/>
  <c r="AP3493" i="11"/>
  <c r="E3493" i="11" s="1"/>
  <c r="AQ3493" i="11"/>
  <c r="AR3493" i="11"/>
  <c r="AS3493" i="11"/>
  <c r="AN3494" i="11"/>
  <c r="C3494" i="11" s="1"/>
  <c r="AO3494" i="11"/>
  <c r="D3494" i="11" s="1"/>
  <c r="AP3494" i="11"/>
  <c r="E3494" i="11" s="1"/>
  <c r="AQ3494" i="11"/>
  <c r="AR3494" i="11"/>
  <c r="AS3494" i="11"/>
  <c r="AN3495" i="11"/>
  <c r="C3495" i="11" s="1"/>
  <c r="AO3495" i="11"/>
  <c r="D3495" i="11" s="1"/>
  <c r="AP3495" i="11"/>
  <c r="E3495" i="11" s="1"/>
  <c r="AQ3495" i="11"/>
  <c r="AR3495" i="11"/>
  <c r="AS3495" i="11"/>
  <c r="AN3496" i="11"/>
  <c r="C3496" i="11" s="1"/>
  <c r="AO3496" i="11"/>
  <c r="D3496" i="11" s="1"/>
  <c r="AP3496" i="11"/>
  <c r="E3496" i="11" s="1"/>
  <c r="AQ3496" i="11"/>
  <c r="AR3496" i="11"/>
  <c r="AS3496" i="11"/>
  <c r="AN3497" i="11"/>
  <c r="C3497" i="11" s="1"/>
  <c r="AO3497" i="11"/>
  <c r="D3497" i="11" s="1"/>
  <c r="AP3497" i="11"/>
  <c r="E3497" i="11" s="1"/>
  <c r="AQ3497" i="11"/>
  <c r="AR3497" i="11"/>
  <c r="AS3497" i="11"/>
  <c r="AN3498" i="11"/>
  <c r="C3498" i="11" s="1"/>
  <c r="AO3498" i="11"/>
  <c r="D3498" i="11" s="1"/>
  <c r="AP3498" i="11"/>
  <c r="E3498" i="11" s="1"/>
  <c r="AQ3498" i="11"/>
  <c r="AR3498" i="11"/>
  <c r="AS3498" i="11"/>
  <c r="AN3499" i="11"/>
  <c r="C3499" i="11" s="1"/>
  <c r="AO3499" i="11"/>
  <c r="D3499" i="11" s="1"/>
  <c r="AP3499" i="11"/>
  <c r="E3499" i="11" s="1"/>
  <c r="AQ3499" i="11"/>
  <c r="AR3499" i="11"/>
  <c r="AS3499" i="11"/>
  <c r="AN3500" i="11"/>
  <c r="C3500" i="11" s="1"/>
  <c r="AO3500" i="11"/>
  <c r="D3500" i="11" s="1"/>
  <c r="AP3500" i="11"/>
  <c r="E3500" i="11" s="1"/>
  <c r="AQ3500" i="11"/>
  <c r="AR3500" i="11"/>
  <c r="AS3500" i="11"/>
  <c r="AN3501" i="11"/>
  <c r="C3501" i="11" s="1"/>
  <c r="AO3501" i="11"/>
  <c r="D3501" i="11" s="1"/>
  <c r="AP3501" i="11"/>
  <c r="E3501" i="11" s="1"/>
  <c r="AQ3501" i="11"/>
  <c r="AR3501" i="11"/>
  <c r="AS3501" i="11"/>
  <c r="AN3502" i="11"/>
  <c r="C3502" i="11" s="1"/>
  <c r="AO3502" i="11"/>
  <c r="D3502" i="11" s="1"/>
  <c r="AP3502" i="11"/>
  <c r="E3502" i="11" s="1"/>
  <c r="AQ3502" i="11"/>
  <c r="AR3502" i="11"/>
  <c r="AS3502" i="11"/>
  <c r="AN3503" i="11"/>
  <c r="C3503" i="11" s="1"/>
  <c r="AO3503" i="11"/>
  <c r="D3503" i="11" s="1"/>
  <c r="AP3503" i="11"/>
  <c r="E3503" i="11" s="1"/>
  <c r="AQ3503" i="11"/>
  <c r="AR3503" i="11"/>
  <c r="AS3503" i="11"/>
  <c r="AN3504" i="11"/>
  <c r="C3504" i="11" s="1"/>
  <c r="AO3504" i="11"/>
  <c r="D3504" i="11" s="1"/>
  <c r="AP3504" i="11"/>
  <c r="E3504" i="11" s="1"/>
  <c r="AQ3504" i="11"/>
  <c r="AR3504" i="11"/>
  <c r="AS3504" i="11"/>
  <c r="AN3505" i="11"/>
  <c r="C3505" i="11" s="1"/>
  <c r="AO3505" i="11"/>
  <c r="D3505" i="11" s="1"/>
  <c r="AP3505" i="11"/>
  <c r="E3505" i="11" s="1"/>
  <c r="AQ3505" i="11"/>
  <c r="AR3505" i="11"/>
  <c r="AS3505" i="11"/>
  <c r="AN3506" i="11"/>
  <c r="C3506" i="11" s="1"/>
  <c r="AO3506" i="11"/>
  <c r="D3506" i="11" s="1"/>
  <c r="AP3506" i="11"/>
  <c r="E3506" i="11" s="1"/>
  <c r="AQ3506" i="11"/>
  <c r="AR3506" i="11"/>
  <c r="AS3506" i="11"/>
  <c r="AN3507" i="11"/>
  <c r="C3507" i="11" s="1"/>
  <c r="AO3507" i="11"/>
  <c r="D3507" i="11" s="1"/>
  <c r="AP3507" i="11"/>
  <c r="E3507" i="11" s="1"/>
  <c r="AQ3507" i="11"/>
  <c r="AR3507" i="11"/>
  <c r="AS3507" i="11"/>
  <c r="AN3508" i="11"/>
  <c r="C3508" i="11" s="1"/>
  <c r="AO3508" i="11"/>
  <c r="D3508" i="11" s="1"/>
  <c r="AP3508" i="11"/>
  <c r="E3508" i="11" s="1"/>
  <c r="AQ3508" i="11"/>
  <c r="AR3508" i="11"/>
  <c r="AS3508" i="11"/>
  <c r="AN3509" i="11"/>
  <c r="C3509" i="11" s="1"/>
  <c r="AO3509" i="11"/>
  <c r="D3509" i="11" s="1"/>
  <c r="AP3509" i="11"/>
  <c r="E3509" i="11" s="1"/>
  <c r="AQ3509" i="11"/>
  <c r="AR3509" i="11"/>
  <c r="AS3509" i="11"/>
  <c r="AN3510" i="11"/>
  <c r="C3510" i="11" s="1"/>
  <c r="AO3510" i="11"/>
  <c r="D3510" i="11" s="1"/>
  <c r="AP3510" i="11"/>
  <c r="E3510" i="11" s="1"/>
  <c r="AQ3510" i="11"/>
  <c r="AR3510" i="11"/>
  <c r="AS3510" i="11"/>
  <c r="AN3511" i="11"/>
  <c r="C3511" i="11" s="1"/>
  <c r="AO3511" i="11"/>
  <c r="D3511" i="11" s="1"/>
  <c r="AP3511" i="11"/>
  <c r="E3511" i="11" s="1"/>
  <c r="AQ3511" i="11"/>
  <c r="AR3511" i="11"/>
  <c r="AS3511" i="11"/>
  <c r="AN3512" i="11"/>
  <c r="C3512" i="11" s="1"/>
  <c r="AO3512" i="11"/>
  <c r="D3512" i="11" s="1"/>
  <c r="AP3512" i="11"/>
  <c r="E3512" i="11" s="1"/>
  <c r="AQ3512" i="11"/>
  <c r="AR3512" i="11"/>
  <c r="AS3512" i="11"/>
  <c r="AN3513" i="11"/>
  <c r="C3513" i="11" s="1"/>
  <c r="AO3513" i="11"/>
  <c r="D3513" i="11" s="1"/>
  <c r="AP3513" i="11"/>
  <c r="E3513" i="11" s="1"/>
  <c r="AQ3513" i="11"/>
  <c r="AR3513" i="11"/>
  <c r="AS3513" i="11"/>
  <c r="AN3514" i="11"/>
  <c r="C3514" i="11" s="1"/>
  <c r="AO3514" i="11"/>
  <c r="D3514" i="11" s="1"/>
  <c r="AP3514" i="11"/>
  <c r="E3514" i="11" s="1"/>
  <c r="AQ3514" i="11"/>
  <c r="AR3514" i="11"/>
  <c r="AS3514" i="11"/>
  <c r="AN3515" i="11"/>
  <c r="C3515" i="11" s="1"/>
  <c r="AO3515" i="11"/>
  <c r="D3515" i="11" s="1"/>
  <c r="AP3515" i="11"/>
  <c r="E3515" i="11" s="1"/>
  <c r="AQ3515" i="11"/>
  <c r="AR3515" i="11"/>
  <c r="AS3515" i="11"/>
  <c r="AN3516" i="11"/>
  <c r="C3516" i="11" s="1"/>
  <c r="AO3516" i="11"/>
  <c r="D3516" i="11" s="1"/>
  <c r="AP3516" i="11"/>
  <c r="E3516" i="11" s="1"/>
  <c r="AQ3516" i="11"/>
  <c r="AR3516" i="11"/>
  <c r="AS3516" i="11"/>
  <c r="AN3517" i="11"/>
  <c r="C3517" i="11" s="1"/>
  <c r="AO3517" i="11"/>
  <c r="D3517" i="11" s="1"/>
  <c r="AP3517" i="11"/>
  <c r="E3517" i="11" s="1"/>
  <c r="AQ3517" i="11"/>
  <c r="AR3517" i="11"/>
  <c r="AS3517" i="11"/>
  <c r="AN3518" i="11"/>
  <c r="C3518" i="11" s="1"/>
  <c r="AO3518" i="11"/>
  <c r="D3518" i="11" s="1"/>
  <c r="AP3518" i="11"/>
  <c r="E3518" i="11" s="1"/>
  <c r="AQ3518" i="11"/>
  <c r="AR3518" i="11"/>
  <c r="AS3518" i="11"/>
  <c r="AN3519" i="11"/>
  <c r="C3519" i="11" s="1"/>
  <c r="AO3519" i="11"/>
  <c r="D3519" i="11" s="1"/>
  <c r="AP3519" i="11"/>
  <c r="E3519" i="11" s="1"/>
  <c r="AQ3519" i="11"/>
  <c r="AR3519" i="11"/>
  <c r="AS3519" i="11"/>
  <c r="AN3520" i="11"/>
  <c r="C3520" i="11" s="1"/>
  <c r="AO3520" i="11"/>
  <c r="D3520" i="11" s="1"/>
  <c r="AP3520" i="11"/>
  <c r="E3520" i="11" s="1"/>
  <c r="AQ3520" i="11"/>
  <c r="AR3520" i="11"/>
  <c r="AS3520" i="11"/>
  <c r="AN3521" i="11"/>
  <c r="C3521" i="11" s="1"/>
  <c r="AO3521" i="11"/>
  <c r="D3521" i="11" s="1"/>
  <c r="AP3521" i="11"/>
  <c r="E3521" i="11" s="1"/>
  <c r="AQ3521" i="11"/>
  <c r="AR3521" i="11"/>
  <c r="AS3521" i="11"/>
  <c r="AN3522" i="11"/>
  <c r="C3522" i="11" s="1"/>
  <c r="AO3522" i="11"/>
  <c r="D3522" i="11" s="1"/>
  <c r="AP3522" i="11"/>
  <c r="E3522" i="11" s="1"/>
  <c r="AQ3522" i="11"/>
  <c r="AR3522" i="11"/>
  <c r="AS3522" i="11"/>
  <c r="AN3523" i="11"/>
  <c r="C3523" i="11" s="1"/>
  <c r="AO3523" i="11"/>
  <c r="D3523" i="11" s="1"/>
  <c r="AP3523" i="11"/>
  <c r="E3523" i="11" s="1"/>
  <c r="AQ3523" i="11"/>
  <c r="AR3523" i="11"/>
  <c r="AS3523" i="11"/>
  <c r="AN3524" i="11"/>
  <c r="C3524" i="11" s="1"/>
  <c r="AO3524" i="11"/>
  <c r="D3524" i="11" s="1"/>
  <c r="AP3524" i="11"/>
  <c r="E3524" i="11" s="1"/>
  <c r="AQ3524" i="11"/>
  <c r="AR3524" i="11"/>
  <c r="AS3524" i="11"/>
  <c r="AN3525" i="11"/>
  <c r="C3525" i="11" s="1"/>
  <c r="AO3525" i="11"/>
  <c r="D3525" i="11" s="1"/>
  <c r="AP3525" i="11"/>
  <c r="E3525" i="11" s="1"/>
  <c r="AQ3525" i="11"/>
  <c r="AR3525" i="11"/>
  <c r="AS3525" i="11"/>
  <c r="AN3526" i="11"/>
  <c r="C3526" i="11" s="1"/>
  <c r="AO3526" i="11"/>
  <c r="D3526" i="11" s="1"/>
  <c r="AP3526" i="11"/>
  <c r="E3526" i="11" s="1"/>
  <c r="AQ3526" i="11"/>
  <c r="AR3526" i="11"/>
  <c r="AS3526" i="11"/>
  <c r="AN3527" i="11"/>
  <c r="C3527" i="11" s="1"/>
  <c r="AO3527" i="11"/>
  <c r="D3527" i="11" s="1"/>
  <c r="AP3527" i="11"/>
  <c r="E3527" i="11" s="1"/>
  <c r="AQ3527" i="11"/>
  <c r="AR3527" i="11"/>
  <c r="AS3527" i="11"/>
  <c r="AN3528" i="11"/>
  <c r="C3528" i="11" s="1"/>
  <c r="AO3528" i="11"/>
  <c r="D3528" i="11" s="1"/>
  <c r="AP3528" i="11"/>
  <c r="E3528" i="11" s="1"/>
  <c r="AQ3528" i="11"/>
  <c r="AR3528" i="11"/>
  <c r="AS3528" i="11"/>
  <c r="AN3529" i="11"/>
  <c r="C3529" i="11" s="1"/>
  <c r="AO3529" i="11"/>
  <c r="D3529" i="11" s="1"/>
  <c r="AP3529" i="11"/>
  <c r="E3529" i="11" s="1"/>
  <c r="AQ3529" i="11"/>
  <c r="AR3529" i="11"/>
  <c r="AS3529" i="11"/>
  <c r="AN3530" i="11"/>
  <c r="C3530" i="11" s="1"/>
  <c r="AO3530" i="11"/>
  <c r="D3530" i="11" s="1"/>
  <c r="AP3530" i="11"/>
  <c r="E3530" i="11" s="1"/>
  <c r="AQ3530" i="11"/>
  <c r="AR3530" i="11"/>
  <c r="AS3530" i="11"/>
  <c r="AN3531" i="11"/>
  <c r="C3531" i="11" s="1"/>
  <c r="AO3531" i="11"/>
  <c r="D3531" i="11" s="1"/>
  <c r="AP3531" i="11"/>
  <c r="E3531" i="11" s="1"/>
  <c r="AQ3531" i="11"/>
  <c r="AR3531" i="11"/>
  <c r="AS3531" i="11"/>
  <c r="AN3532" i="11"/>
  <c r="C3532" i="11" s="1"/>
  <c r="AO3532" i="11"/>
  <c r="D3532" i="11" s="1"/>
  <c r="AP3532" i="11"/>
  <c r="E3532" i="11" s="1"/>
  <c r="AQ3532" i="11"/>
  <c r="AR3532" i="11"/>
  <c r="AS3532" i="11"/>
  <c r="AN3533" i="11"/>
  <c r="C3533" i="11" s="1"/>
  <c r="AO3533" i="11"/>
  <c r="D3533" i="11" s="1"/>
  <c r="AP3533" i="11"/>
  <c r="E3533" i="11" s="1"/>
  <c r="AQ3533" i="11"/>
  <c r="AR3533" i="11"/>
  <c r="AS3533" i="11"/>
  <c r="AN3534" i="11"/>
  <c r="C3534" i="11" s="1"/>
  <c r="AO3534" i="11"/>
  <c r="D3534" i="11" s="1"/>
  <c r="AP3534" i="11"/>
  <c r="E3534" i="11" s="1"/>
  <c r="AQ3534" i="11"/>
  <c r="AR3534" i="11"/>
  <c r="AS3534" i="11"/>
  <c r="AN3535" i="11"/>
  <c r="C3535" i="11" s="1"/>
  <c r="AO3535" i="11"/>
  <c r="D3535" i="11" s="1"/>
  <c r="AP3535" i="11"/>
  <c r="E3535" i="11" s="1"/>
  <c r="AQ3535" i="11"/>
  <c r="AR3535" i="11"/>
  <c r="AS3535" i="11"/>
  <c r="AN3536" i="11"/>
  <c r="C3536" i="11" s="1"/>
  <c r="AO3536" i="11"/>
  <c r="D3536" i="11" s="1"/>
  <c r="AP3536" i="11"/>
  <c r="E3536" i="11" s="1"/>
  <c r="AQ3536" i="11"/>
  <c r="AR3536" i="11"/>
  <c r="AS3536" i="11"/>
  <c r="AN3537" i="11"/>
  <c r="C3537" i="11" s="1"/>
  <c r="AO3537" i="11"/>
  <c r="D3537" i="11" s="1"/>
  <c r="AP3537" i="11"/>
  <c r="E3537" i="11" s="1"/>
  <c r="AQ3537" i="11"/>
  <c r="AR3537" i="11"/>
  <c r="AS3537" i="11"/>
  <c r="AN3538" i="11"/>
  <c r="C3538" i="11" s="1"/>
  <c r="AO3538" i="11"/>
  <c r="D3538" i="11" s="1"/>
  <c r="AP3538" i="11"/>
  <c r="E3538" i="11" s="1"/>
  <c r="AQ3538" i="11"/>
  <c r="AR3538" i="11"/>
  <c r="AS3538" i="11"/>
  <c r="AN3539" i="11"/>
  <c r="C3539" i="11" s="1"/>
  <c r="AO3539" i="11"/>
  <c r="D3539" i="11" s="1"/>
  <c r="AP3539" i="11"/>
  <c r="E3539" i="11" s="1"/>
  <c r="AQ3539" i="11"/>
  <c r="AR3539" i="11"/>
  <c r="AS3539" i="11"/>
  <c r="AN3540" i="11"/>
  <c r="C3540" i="11" s="1"/>
  <c r="AO3540" i="11"/>
  <c r="D3540" i="11" s="1"/>
  <c r="AP3540" i="11"/>
  <c r="E3540" i="11" s="1"/>
  <c r="AQ3540" i="11"/>
  <c r="AR3540" i="11"/>
  <c r="AS3540" i="11"/>
  <c r="AN3541" i="11"/>
  <c r="C3541" i="11" s="1"/>
  <c r="AO3541" i="11"/>
  <c r="D3541" i="11" s="1"/>
  <c r="AP3541" i="11"/>
  <c r="E3541" i="11" s="1"/>
  <c r="AQ3541" i="11"/>
  <c r="AR3541" i="11"/>
  <c r="AS3541" i="11"/>
  <c r="AN3542" i="11"/>
  <c r="C3542" i="11" s="1"/>
  <c r="AO3542" i="11"/>
  <c r="D3542" i="11" s="1"/>
  <c r="AP3542" i="11"/>
  <c r="E3542" i="11" s="1"/>
  <c r="AQ3542" i="11"/>
  <c r="AR3542" i="11"/>
  <c r="AS3542" i="11"/>
  <c r="AN3543" i="11"/>
  <c r="C3543" i="11" s="1"/>
  <c r="AO3543" i="11"/>
  <c r="D3543" i="11" s="1"/>
  <c r="AP3543" i="11"/>
  <c r="E3543" i="11" s="1"/>
  <c r="AQ3543" i="11"/>
  <c r="AR3543" i="11"/>
  <c r="AS3543" i="11"/>
  <c r="AN3544" i="11"/>
  <c r="C3544" i="11" s="1"/>
  <c r="AO3544" i="11"/>
  <c r="D3544" i="11" s="1"/>
  <c r="AP3544" i="11"/>
  <c r="E3544" i="11" s="1"/>
  <c r="AQ3544" i="11"/>
  <c r="AR3544" i="11"/>
  <c r="AS3544" i="11"/>
  <c r="AN3545" i="11"/>
  <c r="C3545" i="11" s="1"/>
  <c r="AO3545" i="11"/>
  <c r="D3545" i="11" s="1"/>
  <c r="AP3545" i="11"/>
  <c r="E3545" i="11" s="1"/>
  <c r="AQ3545" i="11"/>
  <c r="AR3545" i="11"/>
  <c r="AS3545" i="11"/>
  <c r="AN3546" i="11"/>
  <c r="C3546" i="11" s="1"/>
  <c r="AO3546" i="11"/>
  <c r="D3546" i="11" s="1"/>
  <c r="AP3546" i="11"/>
  <c r="E3546" i="11" s="1"/>
  <c r="AQ3546" i="11"/>
  <c r="AR3546" i="11"/>
  <c r="AS3546" i="11"/>
  <c r="AN3547" i="11"/>
  <c r="C3547" i="11" s="1"/>
  <c r="AO3547" i="11"/>
  <c r="D3547" i="11" s="1"/>
  <c r="AP3547" i="11"/>
  <c r="E3547" i="11" s="1"/>
  <c r="AQ3547" i="11"/>
  <c r="AR3547" i="11"/>
  <c r="AS3547" i="11"/>
  <c r="AN3548" i="11"/>
  <c r="C3548" i="11" s="1"/>
  <c r="AO3548" i="11"/>
  <c r="D3548" i="11" s="1"/>
  <c r="AP3548" i="11"/>
  <c r="E3548" i="11" s="1"/>
  <c r="AQ3548" i="11"/>
  <c r="AR3548" i="11"/>
  <c r="AS3548" i="11"/>
  <c r="AN3549" i="11"/>
  <c r="C3549" i="11" s="1"/>
  <c r="AO3549" i="11"/>
  <c r="D3549" i="11" s="1"/>
  <c r="AP3549" i="11"/>
  <c r="E3549" i="11" s="1"/>
  <c r="AQ3549" i="11"/>
  <c r="AR3549" i="11"/>
  <c r="AS3549" i="11"/>
  <c r="AN3550" i="11"/>
  <c r="C3550" i="11" s="1"/>
  <c r="AO3550" i="11"/>
  <c r="D3550" i="11" s="1"/>
  <c r="AP3550" i="11"/>
  <c r="E3550" i="11" s="1"/>
  <c r="AQ3550" i="11"/>
  <c r="AR3550" i="11"/>
  <c r="AS3550" i="11"/>
  <c r="AN3551" i="11"/>
  <c r="C3551" i="11" s="1"/>
  <c r="AO3551" i="11"/>
  <c r="D3551" i="11" s="1"/>
  <c r="AP3551" i="11"/>
  <c r="E3551" i="11" s="1"/>
  <c r="AQ3551" i="11"/>
  <c r="AR3551" i="11"/>
  <c r="AS3551" i="11"/>
  <c r="AN3552" i="11"/>
  <c r="C3552" i="11" s="1"/>
  <c r="AO3552" i="11"/>
  <c r="D3552" i="11" s="1"/>
  <c r="AP3552" i="11"/>
  <c r="E3552" i="11" s="1"/>
  <c r="AQ3552" i="11"/>
  <c r="AR3552" i="11"/>
  <c r="AS3552" i="11"/>
  <c r="AN3553" i="11"/>
  <c r="C3553" i="11" s="1"/>
  <c r="AO3553" i="11"/>
  <c r="D3553" i="11" s="1"/>
  <c r="AP3553" i="11"/>
  <c r="E3553" i="11" s="1"/>
  <c r="AQ3553" i="11"/>
  <c r="AR3553" i="11"/>
  <c r="AS3553" i="11"/>
  <c r="AN3554" i="11"/>
  <c r="C3554" i="11" s="1"/>
  <c r="AO3554" i="11"/>
  <c r="D3554" i="11" s="1"/>
  <c r="AP3554" i="11"/>
  <c r="E3554" i="11" s="1"/>
  <c r="AQ3554" i="11"/>
  <c r="AR3554" i="11"/>
  <c r="AS3554" i="11"/>
  <c r="AN3555" i="11"/>
  <c r="C3555" i="11" s="1"/>
  <c r="AO3555" i="11"/>
  <c r="D3555" i="11" s="1"/>
  <c r="AP3555" i="11"/>
  <c r="E3555" i="11" s="1"/>
  <c r="AQ3555" i="11"/>
  <c r="AR3555" i="11"/>
  <c r="AS3555" i="11"/>
  <c r="AN3556" i="11"/>
  <c r="C3556" i="11" s="1"/>
  <c r="AO3556" i="11"/>
  <c r="D3556" i="11" s="1"/>
  <c r="AP3556" i="11"/>
  <c r="E3556" i="11" s="1"/>
  <c r="AQ3556" i="11"/>
  <c r="AR3556" i="11"/>
  <c r="AS3556" i="11"/>
  <c r="AN3557" i="11"/>
  <c r="C3557" i="11" s="1"/>
  <c r="AO3557" i="11"/>
  <c r="D3557" i="11" s="1"/>
  <c r="AP3557" i="11"/>
  <c r="E3557" i="11" s="1"/>
  <c r="AQ3557" i="11"/>
  <c r="AR3557" i="11"/>
  <c r="AS3557" i="11"/>
  <c r="AN3558" i="11"/>
  <c r="C3558" i="11" s="1"/>
  <c r="AO3558" i="11"/>
  <c r="D3558" i="11" s="1"/>
  <c r="AP3558" i="11"/>
  <c r="E3558" i="11" s="1"/>
  <c r="AQ3558" i="11"/>
  <c r="AR3558" i="11"/>
  <c r="AS3558" i="11"/>
  <c r="AN3559" i="11"/>
  <c r="C3559" i="11" s="1"/>
  <c r="AO3559" i="11"/>
  <c r="D3559" i="11" s="1"/>
  <c r="AP3559" i="11"/>
  <c r="E3559" i="11" s="1"/>
  <c r="AQ3559" i="11"/>
  <c r="AR3559" i="11"/>
  <c r="AS3559" i="11"/>
  <c r="AN3560" i="11"/>
  <c r="C3560" i="11" s="1"/>
  <c r="AO3560" i="11"/>
  <c r="D3560" i="11" s="1"/>
  <c r="AP3560" i="11"/>
  <c r="E3560" i="11" s="1"/>
  <c r="AQ3560" i="11"/>
  <c r="AR3560" i="11"/>
  <c r="AS3560" i="11"/>
  <c r="AN3561" i="11"/>
  <c r="C3561" i="11" s="1"/>
  <c r="AO3561" i="11"/>
  <c r="D3561" i="11" s="1"/>
  <c r="AP3561" i="11"/>
  <c r="E3561" i="11" s="1"/>
  <c r="AQ3561" i="11"/>
  <c r="AR3561" i="11"/>
  <c r="AS3561" i="11"/>
  <c r="AN3562" i="11"/>
  <c r="C3562" i="11" s="1"/>
  <c r="AO3562" i="11"/>
  <c r="D3562" i="11" s="1"/>
  <c r="AP3562" i="11"/>
  <c r="E3562" i="11" s="1"/>
  <c r="AQ3562" i="11"/>
  <c r="AR3562" i="11"/>
  <c r="AS3562" i="11"/>
  <c r="AN3563" i="11"/>
  <c r="C3563" i="11" s="1"/>
  <c r="AO3563" i="11"/>
  <c r="D3563" i="11" s="1"/>
  <c r="AP3563" i="11"/>
  <c r="E3563" i="11" s="1"/>
  <c r="AQ3563" i="11"/>
  <c r="AR3563" i="11"/>
  <c r="AS3563" i="11"/>
  <c r="AN3564" i="11"/>
  <c r="C3564" i="11" s="1"/>
  <c r="AO3564" i="11"/>
  <c r="D3564" i="11" s="1"/>
  <c r="AP3564" i="11"/>
  <c r="E3564" i="11" s="1"/>
  <c r="AQ3564" i="11"/>
  <c r="AR3564" i="11"/>
  <c r="AS3564" i="11"/>
  <c r="AN3565" i="11"/>
  <c r="C3565" i="11" s="1"/>
  <c r="AO3565" i="11"/>
  <c r="D3565" i="11" s="1"/>
  <c r="AP3565" i="11"/>
  <c r="E3565" i="11" s="1"/>
  <c r="AQ3565" i="11"/>
  <c r="AR3565" i="11"/>
  <c r="AS3565" i="11"/>
  <c r="AN3566" i="11"/>
  <c r="C3566" i="11" s="1"/>
  <c r="AO3566" i="11"/>
  <c r="D3566" i="11" s="1"/>
  <c r="AP3566" i="11"/>
  <c r="E3566" i="11" s="1"/>
  <c r="AQ3566" i="11"/>
  <c r="AR3566" i="11"/>
  <c r="AS3566" i="11"/>
  <c r="AN3567" i="11"/>
  <c r="C3567" i="11" s="1"/>
  <c r="AO3567" i="11"/>
  <c r="D3567" i="11" s="1"/>
  <c r="AP3567" i="11"/>
  <c r="E3567" i="11" s="1"/>
  <c r="AQ3567" i="11"/>
  <c r="AR3567" i="11"/>
  <c r="AS3567" i="11"/>
  <c r="AN3568" i="11"/>
  <c r="C3568" i="11" s="1"/>
  <c r="AO3568" i="11"/>
  <c r="D3568" i="11" s="1"/>
  <c r="AP3568" i="11"/>
  <c r="E3568" i="11" s="1"/>
  <c r="AQ3568" i="11"/>
  <c r="AR3568" i="11"/>
  <c r="AS3568" i="11"/>
  <c r="AN3569" i="11"/>
  <c r="C3569" i="11" s="1"/>
  <c r="AO3569" i="11"/>
  <c r="D3569" i="11" s="1"/>
  <c r="AP3569" i="11"/>
  <c r="E3569" i="11" s="1"/>
  <c r="AQ3569" i="11"/>
  <c r="AR3569" i="11"/>
  <c r="AS3569" i="11"/>
  <c r="AN3570" i="11"/>
  <c r="C3570" i="11" s="1"/>
  <c r="AO3570" i="11"/>
  <c r="D3570" i="11" s="1"/>
  <c r="AP3570" i="11"/>
  <c r="E3570" i="11" s="1"/>
  <c r="AQ3570" i="11"/>
  <c r="AR3570" i="11"/>
  <c r="AS3570" i="11"/>
  <c r="AN3571" i="11"/>
  <c r="C3571" i="11" s="1"/>
  <c r="AO3571" i="11"/>
  <c r="D3571" i="11" s="1"/>
  <c r="AP3571" i="11"/>
  <c r="E3571" i="11" s="1"/>
  <c r="AQ3571" i="11"/>
  <c r="AR3571" i="11"/>
  <c r="AS3571" i="11"/>
  <c r="AN3572" i="11"/>
  <c r="C3572" i="11" s="1"/>
  <c r="AO3572" i="11"/>
  <c r="D3572" i="11" s="1"/>
  <c r="AP3572" i="11"/>
  <c r="E3572" i="11" s="1"/>
  <c r="AQ3572" i="11"/>
  <c r="AR3572" i="11"/>
  <c r="AS3572" i="11"/>
  <c r="AN3573" i="11"/>
  <c r="C3573" i="11" s="1"/>
  <c r="AO3573" i="11"/>
  <c r="D3573" i="11" s="1"/>
  <c r="AP3573" i="11"/>
  <c r="E3573" i="11" s="1"/>
  <c r="AQ3573" i="11"/>
  <c r="AR3573" i="11"/>
  <c r="AS3573" i="11"/>
  <c r="AN3574" i="11"/>
  <c r="C3574" i="11" s="1"/>
  <c r="AO3574" i="11"/>
  <c r="D3574" i="11" s="1"/>
  <c r="AP3574" i="11"/>
  <c r="E3574" i="11" s="1"/>
  <c r="AQ3574" i="11"/>
  <c r="AR3574" i="11"/>
  <c r="AS3574" i="11"/>
  <c r="AN3575" i="11"/>
  <c r="C3575" i="11" s="1"/>
  <c r="AO3575" i="11"/>
  <c r="D3575" i="11" s="1"/>
  <c r="AP3575" i="11"/>
  <c r="E3575" i="11" s="1"/>
  <c r="AQ3575" i="11"/>
  <c r="AR3575" i="11"/>
  <c r="AS3575" i="11"/>
  <c r="AN3576" i="11"/>
  <c r="C3576" i="11" s="1"/>
  <c r="AO3576" i="11"/>
  <c r="D3576" i="11" s="1"/>
  <c r="AP3576" i="11"/>
  <c r="E3576" i="11" s="1"/>
  <c r="AQ3576" i="11"/>
  <c r="AR3576" i="11"/>
  <c r="AS3576" i="11"/>
  <c r="AN3577" i="11"/>
  <c r="C3577" i="11" s="1"/>
  <c r="AO3577" i="11"/>
  <c r="D3577" i="11" s="1"/>
  <c r="AP3577" i="11"/>
  <c r="E3577" i="11" s="1"/>
  <c r="AQ3577" i="11"/>
  <c r="AR3577" i="11"/>
  <c r="AS3577" i="11"/>
  <c r="AN3578" i="11"/>
  <c r="C3578" i="11" s="1"/>
  <c r="AO3578" i="11"/>
  <c r="D3578" i="11" s="1"/>
  <c r="AP3578" i="11"/>
  <c r="E3578" i="11" s="1"/>
  <c r="AQ3578" i="11"/>
  <c r="AR3578" i="11"/>
  <c r="AS3578" i="11"/>
  <c r="AN3579" i="11"/>
  <c r="C3579" i="11" s="1"/>
  <c r="AO3579" i="11"/>
  <c r="D3579" i="11" s="1"/>
  <c r="AP3579" i="11"/>
  <c r="E3579" i="11" s="1"/>
  <c r="AQ3579" i="11"/>
  <c r="AR3579" i="11"/>
  <c r="AS3579" i="11"/>
  <c r="AN3580" i="11"/>
  <c r="C3580" i="11" s="1"/>
  <c r="AO3580" i="11"/>
  <c r="D3580" i="11" s="1"/>
  <c r="AP3580" i="11"/>
  <c r="E3580" i="11" s="1"/>
  <c r="AQ3580" i="11"/>
  <c r="AR3580" i="11"/>
  <c r="AS3580" i="11"/>
  <c r="AN3581" i="11"/>
  <c r="C3581" i="11" s="1"/>
  <c r="AO3581" i="11"/>
  <c r="D3581" i="11" s="1"/>
  <c r="AP3581" i="11"/>
  <c r="E3581" i="11" s="1"/>
  <c r="AQ3581" i="11"/>
  <c r="AR3581" i="11"/>
  <c r="AS3581" i="11"/>
  <c r="AN3582" i="11"/>
  <c r="C3582" i="11" s="1"/>
  <c r="AO3582" i="11"/>
  <c r="D3582" i="11" s="1"/>
  <c r="AP3582" i="11"/>
  <c r="E3582" i="11" s="1"/>
  <c r="AQ3582" i="11"/>
  <c r="AR3582" i="11"/>
  <c r="AS3582" i="11"/>
  <c r="AN3583" i="11"/>
  <c r="C3583" i="11" s="1"/>
  <c r="AO3583" i="11"/>
  <c r="D3583" i="11" s="1"/>
  <c r="AP3583" i="11"/>
  <c r="E3583" i="11" s="1"/>
  <c r="AQ3583" i="11"/>
  <c r="AR3583" i="11"/>
  <c r="AS3583" i="11"/>
  <c r="AN3584" i="11"/>
  <c r="C3584" i="11" s="1"/>
  <c r="AO3584" i="11"/>
  <c r="D3584" i="11" s="1"/>
  <c r="AP3584" i="11"/>
  <c r="E3584" i="11" s="1"/>
  <c r="AQ3584" i="11"/>
  <c r="AR3584" i="11"/>
  <c r="AS3584" i="11"/>
  <c r="AN3585" i="11"/>
  <c r="C3585" i="11" s="1"/>
  <c r="AO3585" i="11"/>
  <c r="D3585" i="11" s="1"/>
  <c r="AP3585" i="11"/>
  <c r="E3585" i="11" s="1"/>
  <c r="AQ3585" i="11"/>
  <c r="AR3585" i="11"/>
  <c r="AS3585" i="11"/>
  <c r="AN3586" i="11"/>
  <c r="C3586" i="11" s="1"/>
  <c r="AO3586" i="11"/>
  <c r="D3586" i="11" s="1"/>
  <c r="AP3586" i="11"/>
  <c r="E3586" i="11" s="1"/>
  <c r="AQ3586" i="11"/>
  <c r="AR3586" i="11"/>
  <c r="AS3586" i="11"/>
  <c r="AN3587" i="11"/>
  <c r="C3587" i="11" s="1"/>
  <c r="AO3587" i="11"/>
  <c r="D3587" i="11" s="1"/>
  <c r="AP3587" i="11"/>
  <c r="E3587" i="11" s="1"/>
  <c r="AQ3587" i="11"/>
  <c r="AR3587" i="11"/>
  <c r="AS3587" i="11"/>
  <c r="AN3588" i="11"/>
  <c r="C3588" i="11" s="1"/>
  <c r="AO3588" i="11"/>
  <c r="D3588" i="11" s="1"/>
  <c r="AP3588" i="11"/>
  <c r="E3588" i="11" s="1"/>
  <c r="AQ3588" i="11"/>
  <c r="AR3588" i="11"/>
  <c r="AS3588" i="11"/>
  <c r="AN3589" i="11"/>
  <c r="C3589" i="11" s="1"/>
  <c r="AO3589" i="11"/>
  <c r="D3589" i="11" s="1"/>
  <c r="AP3589" i="11"/>
  <c r="E3589" i="11" s="1"/>
  <c r="AQ3589" i="11"/>
  <c r="AR3589" i="11"/>
  <c r="AS3589" i="11"/>
  <c r="AN3590" i="11"/>
  <c r="C3590" i="11" s="1"/>
  <c r="AO3590" i="11"/>
  <c r="D3590" i="11" s="1"/>
  <c r="AP3590" i="11"/>
  <c r="E3590" i="11" s="1"/>
  <c r="AQ3590" i="11"/>
  <c r="AR3590" i="11"/>
  <c r="AS3590" i="11"/>
  <c r="AN3591" i="11"/>
  <c r="C3591" i="11" s="1"/>
  <c r="AO3591" i="11"/>
  <c r="D3591" i="11" s="1"/>
  <c r="AP3591" i="11"/>
  <c r="E3591" i="11" s="1"/>
  <c r="AQ3591" i="11"/>
  <c r="AR3591" i="11"/>
  <c r="AS3591" i="11"/>
  <c r="AN3592" i="11"/>
  <c r="C3592" i="11" s="1"/>
  <c r="AO3592" i="11"/>
  <c r="D3592" i="11" s="1"/>
  <c r="AP3592" i="11"/>
  <c r="E3592" i="11" s="1"/>
  <c r="AQ3592" i="11"/>
  <c r="AR3592" i="11"/>
  <c r="AS3592" i="11"/>
  <c r="AN3593" i="11"/>
  <c r="C3593" i="11" s="1"/>
  <c r="AO3593" i="11"/>
  <c r="D3593" i="11" s="1"/>
  <c r="AP3593" i="11"/>
  <c r="E3593" i="11" s="1"/>
  <c r="AQ3593" i="11"/>
  <c r="AR3593" i="11"/>
  <c r="AS3593" i="11"/>
  <c r="AN3594" i="11"/>
  <c r="C3594" i="11" s="1"/>
  <c r="AO3594" i="11"/>
  <c r="D3594" i="11" s="1"/>
  <c r="AP3594" i="11"/>
  <c r="E3594" i="11" s="1"/>
  <c r="AQ3594" i="11"/>
  <c r="AR3594" i="11"/>
  <c r="AS3594" i="11"/>
  <c r="AN3595" i="11"/>
  <c r="C3595" i="11" s="1"/>
  <c r="AO3595" i="11"/>
  <c r="D3595" i="11" s="1"/>
  <c r="AP3595" i="11"/>
  <c r="E3595" i="11" s="1"/>
  <c r="AQ3595" i="11"/>
  <c r="AR3595" i="11"/>
  <c r="AS3595" i="11"/>
  <c r="AN3596" i="11"/>
  <c r="C3596" i="11" s="1"/>
  <c r="AO3596" i="11"/>
  <c r="D3596" i="11" s="1"/>
  <c r="AP3596" i="11"/>
  <c r="E3596" i="11" s="1"/>
  <c r="AQ3596" i="11"/>
  <c r="AR3596" i="11"/>
  <c r="AS3596" i="11"/>
  <c r="AN3597" i="11"/>
  <c r="C3597" i="11" s="1"/>
  <c r="AO3597" i="11"/>
  <c r="D3597" i="11" s="1"/>
  <c r="AP3597" i="11"/>
  <c r="E3597" i="11" s="1"/>
  <c r="AQ3597" i="11"/>
  <c r="AR3597" i="11"/>
  <c r="AS3597" i="11"/>
  <c r="AN3598" i="11"/>
  <c r="C3598" i="11" s="1"/>
  <c r="AO3598" i="11"/>
  <c r="D3598" i="11" s="1"/>
  <c r="AP3598" i="11"/>
  <c r="E3598" i="11" s="1"/>
  <c r="AQ3598" i="11"/>
  <c r="AR3598" i="11"/>
  <c r="AS3598" i="11"/>
  <c r="AN3599" i="11"/>
  <c r="C3599" i="11" s="1"/>
  <c r="AO3599" i="11"/>
  <c r="D3599" i="11" s="1"/>
  <c r="AP3599" i="11"/>
  <c r="E3599" i="11" s="1"/>
  <c r="AQ3599" i="11"/>
  <c r="AR3599" i="11"/>
  <c r="AS3599" i="11"/>
  <c r="AN3600" i="11"/>
  <c r="C3600" i="11" s="1"/>
  <c r="AO3600" i="11"/>
  <c r="D3600" i="11" s="1"/>
  <c r="AP3600" i="11"/>
  <c r="E3600" i="11" s="1"/>
  <c r="AQ3600" i="11"/>
  <c r="AR3600" i="11"/>
  <c r="AS3600" i="11"/>
  <c r="AN3601" i="11"/>
  <c r="C3601" i="11" s="1"/>
  <c r="AO3601" i="11"/>
  <c r="D3601" i="11" s="1"/>
  <c r="AP3601" i="11"/>
  <c r="E3601" i="11" s="1"/>
  <c r="AQ3601" i="11"/>
  <c r="AR3601" i="11"/>
  <c r="AS3601" i="11"/>
  <c r="AN3602" i="11"/>
  <c r="C3602" i="11" s="1"/>
  <c r="AO3602" i="11"/>
  <c r="D3602" i="11" s="1"/>
  <c r="AP3602" i="11"/>
  <c r="E3602" i="11" s="1"/>
  <c r="AQ3602" i="11"/>
  <c r="AR3602" i="11"/>
  <c r="AS3602" i="11"/>
  <c r="AN3603" i="11"/>
  <c r="C3603" i="11" s="1"/>
  <c r="AO3603" i="11"/>
  <c r="D3603" i="11" s="1"/>
  <c r="AP3603" i="11"/>
  <c r="E3603" i="11" s="1"/>
  <c r="AQ3603" i="11"/>
  <c r="AR3603" i="11"/>
  <c r="AS3603" i="11"/>
  <c r="AN3604" i="11"/>
  <c r="C3604" i="11" s="1"/>
  <c r="AO3604" i="11"/>
  <c r="D3604" i="11" s="1"/>
  <c r="AP3604" i="11"/>
  <c r="E3604" i="11" s="1"/>
  <c r="AQ3604" i="11"/>
  <c r="AR3604" i="11"/>
  <c r="AS3604" i="11"/>
  <c r="AN3605" i="11"/>
  <c r="C3605" i="11" s="1"/>
  <c r="AO3605" i="11"/>
  <c r="D3605" i="11" s="1"/>
  <c r="AP3605" i="11"/>
  <c r="E3605" i="11" s="1"/>
  <c r="AQ3605" i="11"/>
  <c r="AR3605" i="11"/>
  <c r="AS3605" i="11"/>
  <c r="AN3606" i="11"/>
  <c r="C3606" i="11" s="1"/>
  <c r="AO3606" i="11"/>
  <c r="D3606" i="11" s="1"/>
  <c r="AP3606" i="11"/>
  <c r="E3606" i="11" s="1"/>
  <c r="AQ3606" i="11"/>
  <c r="AR3606" i="11"/>
  <c r="AS3606" i="11"/>
  <c r="AN3607" i="11"/>
  <c r="C3607" i="11" s="1"/>
  <c r="AO3607" i="11"/>
  <c r="D3607" i="11" s="1"/>
  <c r="AP3607" i="11"/>
  <c r="E3607" i="11" s="1"/>
  <c r="AQ3607" i="11"/>
  <c r="AR3607" i="11"/>
  <c r="AS3607" i="11"/>
  <c r="AN3608" i="11"/>
  <c r="C3608" i="11" s="1"/>
  <c r="AO3608" i="11"/>
  <c r="D3608" i="11" s="1"/>
  <c r="AP3608" i="11"/>
  <c r="E3608" i="11" s="1"/>
  <c r="AQ3608" i="11"/>
  <c r="AR3608" i="11"/>
  <c r="AS3608" i="11"/>
  <c r="AN3609" i="11"/>
  <c r="C3609" i="11" s="1"/>
  <c r="AO3609" i="11"/>
  <c r="D3609" i="11" s="1"/>
  <c r="AP3609" i="11"/>
  <c r="E3609" i="11" s="1"/>
  <c r="AQ3609" i="11"/>
  <c r="AR3609" i="11"/>
  <c r="AS3609" i="11"/>
  <c r="AN3610" i="11"/>
  <c r="C3610" i="11" s="1"/>
  <c r="AO3610" i="11"/>
  <c r="D3610" i="11" s="1"/>
  <c r="AP3610" i="11"/>
  <c r="E3610" i="11" s="1"/>
  <c r="AQ3610" i="11"/>
  <c r="AR3610" i="11"/>
  <c r="AS3610" i="11"/>
  <c r="AN3611" i="11"/>
  <c r="C3611" i="11" s="1"/>
  <c r="AO3611" i="11"/>
  <c r="D3611" i="11" s="1"/>
  <c r="AP3611" i="11"/>
  <c r="E3611" i="11" s="1"/>
  <c r="AQ3611" i="11"/>
  <c r="AR3611" i="11"/>
  <c r="AS3611" i="11"/>
  <c r="AN3612" i="11"/>
  <c r="C3612" i="11" s="1"/>
  <c r="AO3612" i="11"/>
  <c r="D3612" i="11" s="1"/>
  <c r="AP3612" i="11"/>
  <c r="E3612" i="11" s="1"/>
  <c r="AQ3612" i="11"/>
  <c r="AR3612" i="11"/>
  <c r="AS3612" i="11"/>
  <c r="AN3613" i="11"/>
  <c r="C3613" i="11" s="1"/>
  <c r="AO3613" i="11"/>
  <c r="D3613" i="11" s="1"/>
  <c r="AP3613" i="11"/>
  <c r="E3613" i="11" s="1"/>
  <c r="AQ3613" i="11"/>
  <c r="AR3613" i="11"/>
  <c r="AS3613" i="11"/>
  <c r="AN3614" i="11"/>
  <c r="C3614" i="11" s="1"/>
  <c r="AO3614" i="11"/>
  <c r="D3614" i="11" s="1"/>
  <c r="AP3614" i="11"/>
  <c r="E3614" i="11" s="1"/>
  <c r="AQ3614" i="11"/>
  <c r="AR3614" i="11"/>
  <c r="AS3614" i="11"/>
  <c r="AN3615" i="11"/>
  <c r="C3615" i="11" s="1"/>
  <c r="AO3615" i="11"/>
  <c r="D3615" i="11" s="1"/>
  <c r="AP3615" i="11"/>
  <c r="E3615" i="11" s="1"/>
  <c r="AQ3615" i="11"/>
  <c r="AR3615" i="11"/>
  <c r="AS3615" i="11"/>
  <c r="AN3616" i="11"/>
  <c r="C3616" i="11" s="1"/>
  <c r="AO3616" i="11"/>
  <c r="D3616" i="11" s="1"/>
  <c r="AP3616" i="11"/>
  <c r="E3616" i="11" s="1"/>
  <c r="AQ3616" i="11"/>
  <c r="AR3616" i="11"/>
  <c r="AS3616" i="11"/>
  <c r="AN3617" i="11"/>
  <c r="C3617" i="11" s="1"/>
  <c r="AO3617" i="11"/>
  <c r="D3617" i="11" s="1"/>
  <c r="AP3617" i="11"/>
  <c r="E3617" i="11" s="1"/>
  <c r="AQ3617" i="11"/>
  <c r="AR3617" i="11"/>
  <c r="AS3617" i="11"/>
  <c r="AN3618" i="11"/>
  <c r="C3618" i="11" s="1"/>
  <c r="AO3618" i="11"/>
  <c r="D3618" i="11" s="1"/>
  <c r="AP3618" i="11"/>
  <c r="E3618" i="11" s="1"/>
  <c r="AQ3618" i="11"/>
  <c r="AR3618" i="11"/>
  <c r="AS3618" i="11"/>
  <c r="AN3619" i="11"/>
  <c r="C3619" i="11" s="1"/>
  <c r="AO3619" i="11"/>
  <c r="D3619" i="11" s="1"/>
  <c r="AP3619" i="11"/>
  <c r="E3619" i="11" s="1"/>
  <c r="AQ3619" i="11"/>
  <c r="AR3619" i="11"/>
  <c r="AS3619" i="11"/>
  <c r="AN3620" i="11"/>
  <c r="C3620" i="11" s="1"/>
  <c r="AO3620" i="11"/>
  <c r="D3620" i="11" s="1"/>
  <c r="AP3620" i="11"/>
  <c r="E3620" i="11" s="1"/>
  <c r="AQ3620" i="11"/>
  <c r="AR3620" i="11"/>
  <c r="AS3620" i="11"/>
  <c r="AN3621" i="11"/>
  <c r="C3621" i="11" s="1"/>
  <c r="AO3621" i="11"/>
  <c r="D3621" i="11" s="1"/>
  <c r="AP3621" i="11"/>
  <c r="E3621" i="11" s="1"/>
  <c r="AQ3621" i="11"/>
  <c r="AR3621" i="11"/>
  <c r="AS3621" i="11"/>
  <c r="AN3622" i="11"/>
  <c r="C3622" i="11" s="1"/>
  <c r="AO3622" i="11"/>
  <c r="D3622" i="11" s="1"/>
  <c r="AP3622" i="11"/>
  <c r="E3622" i="11" s="1"/>
  <c r="AQ3622" i="11"/>
  <c r="AR3622" i="11"/>
  <c r="AS3622" i="11"/>
  <c r="AN3623" i="11"/>
  <c r="C3623" i="11" s="1"/>
  <c r="AO3623" i="11"/>
  <c r="D3623" i="11" s="1"/>
  <c r="AP3623" i="11"/>
  <c r="E3623" i="11" s="1"/>
  <c r="AQ3623" i="11"/>
  <c r="AR3623" i="11"/>
  <c r="AS3623" i="11"/>
  <c r="AN3624" i="11"/>
  <c r="C3624" i="11" s="1"/>
  <c r="AO3624" i="11"/>
  <c r="D3624" i="11" s="1"/>
  <c r="AP3624" i="11"/>
  <c r="E3624" i="11" s="1"/>
  <c r="AQ3624" i="11"/>
  <c r="AR3624" i="11"/>
  <c r="AS3624" i="11"/>
  <c r="AN3625" i="11"/>
  <c r="C3625" i="11" s="1"/>
  <c r="AO3625" i="11"/>
  <c r="D3625" i="11" s="1"/>
  <c r="AP3625" i="11"/>
  <c r="E3625" i="11" s="1"/>
  <c r="AQ3625" i="11"/>
  <c r="AR3625" i="11"/>
  <c r="AS3625" i="11"/>
  <c r="AN3626" i="11"/>
  <c r="C3626" i="11" s="1"/>
  <c r="AO3626" i="11"/>
  <c r="D3626" i="11" s="1"/>
  <c r="AP3626" i="11"/>
  <c r="E3626" i="11" s="1"/>
  <c r="AQ3626" i="11"/>
  <c r="AR3626" i="11"/>
  <c r="AS3626" i="11"/>
  <c r="AN3627" i="11"/>
  <c r="C3627" i="11" s="1"/>
  <c r="AO3627" i="11"/>
  <c r="D3627" i="11" s="1"/>
  <c r="AP3627" i="11"/>
  <c r="E3627" i="11" s="1"/>
  <c r="AQ3627" i="11"/>
  <c r="AR3627" i="11"/>
  <c r="AS3627" i="11"/>
  <c r="AN3628" i="11"/>
  <c r="C3628" i="11" s="1"/>
  <c r="AO3628" i="11"/>
  <c r="D3628" i="11" s="1"/>
  <c r="AP3628" i="11"/>
  <c r="E3628" i="11" s="1"/>
  <c r="AQ3628" i="11"/>
  <c r="AR3628" i="11"/>
  <c r="AS3628" i="11"/>
  <c r="AN3629" i="11"/>
  <c r="C3629" i="11" s="1"/>
  <c r="AO3629" i="11"/>
  <c r="D3629" i="11" s="1"/>
  <c r="AP3629" i="11"/>
  <c r="E3629" i="11" s="1"/>
  <c r="AQ3629" i="11"/>
  <c r="AR3629" i="11"/>
  <c r="AS3629" i="11"/>
  <c r="AN3630" i="11"/>
  <c r="C3630" i="11" s="1"/>
  <c r="AO3630" i="11"/>
  <c r="D3630" i="11" s="1"/>
  <c r="AP3630" i="11"/>
  <c r="E3630" i="11" s="1"/>
  <c r="AQ3630" i="11"/>
  <c r="AR3630" i="11"/>
  <c r="AS3630" i="11"/>
  <c r="AN3631" i="11"/>
  <c r="C3631" i="11" s="1"/>
  <c r="AO3631" i="11"/>
  <c r="D3631" i="11" s="1"/>
  <c r="AP3631" i="11"/>
  <c r="E3631" i="11" s="1"/>
  <c r="AQ3631" i="11"/>
  <c r="AR3631" i="11"/>
  <c r="AS3631" i="11"/>
  <c r="AN3632" i="11"/>
  <c r="C3632" i="11" s="1"/>
  <c r="AO3632" i="11"/>
  <c r="D3632" i="11" s="1"/>
  <c r="AP3632" i="11"/>
  <c r="E3632" i="11" s="1"/>
  <c r="AQ3632" i="11"/>
  <c r="AR3632" i="11"/>
  <c r="AS3632" i="11"/>
  <c r="AN3633" i="11"/>
  <c r="C3633" i="11" s="1"/>
  <c r="AO3633" i="11"/>
  <c r="D3633" i="11" s="1"/>
  <c r="AP3633" i="11"/>
  <c r="E3633" i="11" s="1"/>
  <c r="AQ3633" i="11"/>
  <c r="AR3633" i="11"/>
  <c r="AS3633" i="11"/>
  <c r="AN3634" i="11"/>
  <c r="C3634" i="11" s="1"/>
  <c r="AO3634" i="11"/>
  <c r="D3634" i="11" s="1"/>
  <c r="AP3634" i="11"/>
  <c r="E3634" i="11" s="1"/>
  <c r="AQ3634" i="11"/>
  <c r="AR3634" i="11"/>
  <c r="AS3634" i="11"/>
  <c r="AN3635" i="11"/>
  <c r="C3635" i="11" s="1"/>
  <c r="AO3635" i="11"/>
  <c r="D3635" i="11" s="1"/>
  <c r="AP3635" i="11"/>
  <c r="E3635" i="11" s="1"/>
  <c r="AQ3635" i="11"/>
  <c r="AR3635" i="11"/>
  <c r="AS3635" i="11"/>
  <c r="AN3636" i="11"/>
  <c r="C3636" i="11" s="1"/>
  <c r="AO3636" i="11"/>
  <c r="D3636" i="11" s="1"/>
  <c r="AP3636" i="11"/>
  <c r="E3636" i="11" s="1"/>
  <c r="AQ3636" i="11"/>
  <c r="AR3636" i="11"/>
  <c r="AS3636" i="11"/>
  <c r="AN3637" i="11"/>
  <c r="C3637" i="11" s="1"/>
  <c r="AO3637" i="11"/>
  <c r="D3637" i="11" s="1"/>
  <c r="AP3637" i="11"/>
  <c r="E3637" i="11" s="1"/>
  <c r="AQ3637" i="11"/>
  <c r="AR3637" i="11"/>
  <c r="AS3637" i="11"/>
  <c r="AN3638" i="11"/>
  <c r="C3638" i="11" s="1"/>
  <c r="AO3638" i="11"/>
  <c r="D3638" i="11" s="1"/>
  <c r="AP3638" i="11"/>
  <c r="E3638" i="11" s="1"/>
  <c r="AQ3638" i="11"/>
  <c r="AR3638" i="11"/>
  <c r="AS3638" i="11"/>
  <c r="AN3639" i="11"/>
  <c r="C3639" i="11" s="1"/>
  <c r="AO3639" i="11"/>
  <c r="D3639" i="11" s="1"/>
  <c r="AP3639" i="11"/>
  <c r="E3639" i="11" s="1"/>
  <c r="AQ3639" i="11"/>
  <c r="AR3639" i="11"/>
  <c r="AS3639" i="11"/>
  <c r="AN3640" i="11"/>
  <c r="C3640" i="11" s="1"/>
  <c r="AO3640" i="11"/>
  <c r="D3640" i="11" s="1"/>
  <c r="AP3640" i="11"/>
  <c r="E3640" i="11" s="1"/>
  <c r="AQ3640" i="11"/>
  <c r="AR3640" i="11"/>
  <c r="AS3640" i="11"/>
  <c r="AN3641" i="11"/>
  <c r="C3641" i="11" s="1"/>
  <c r="AO3641" i="11"/>
  <c r="D3641" i="11" s="1"/>
  <c r="AP3641" i="11"/>
  <c r="E3641" i="11" s="1"/>
  <c r="AQ3641" i="11"/>
  <c r="AR3641" i="11"/>
  <c r="AS3641" i="11"/>
  <c r="AN3642" i="11"/>
  <c r="C3642" i="11" s="1"/>
  <c r="AO3642" i="11"/>
  <c r="D3642" i="11" s="1"/>
  <c r="AP3642" i="11"/>
  <c r="E3642" i="11" s="1"/>
  <c r="AQ3642" i="11"/>
  <c r="AR3642" i="11"/>
  <c r="AS3642" i="11"/>
  <c r="AN3643" i="11"/>
  <c r="C3643" i="11" s="1"/>
  <c r="AO3643" i="11"/>
  <c r="D3643" i="11" s="1"/>
  <c r="AP3643" i="11"/>
  <c r="E3643" i="11" s="1"/>
  <c r="AQ3643" i="11"/>
  <c r="AR3643" i="11"/>
  <c r="AS3643" i="11"/>
  <c r="AN3644" i="11"/>
  <c r="C3644" i="11" s="1"/>
  <c r="AO3644" i="11"/>
  <c r="D3644" i="11" s="1"/>
  <c r="AP3644" i="11"/>
  <c r="E3644" i="11" s="1"/>
  <c r="AQ3644" i="11"/>
  <c r="AR3644" i="11"/>
  <c r="AS3644" i="11"/>
  <c r="AN3645" i="11"/>
  <c r="C3645" i="11" s="1"/>
  <c r="AO3645" i="11"/>
  <c r="D3645" i="11" s="1"/>
  <c r="AP3645" i="11"/>
  <c r="E3645" i="11" s="1"/>
  <c r="AQ3645" i="11"/>
  <c r="AR3645" i="11"/>
  <c r="AS3645" i="11"/>
  <c r="AN3646" i="11"/>
  <c r="C3646" i="11" s="1"/>
  <c r="AO3646" i="11"/>
  <c r="D3646" i="11" s="1"/>
  <c r="AP3646" i="11"/>
  <c r="E3646" i="11" s="1"/>
  <c r="AQ3646" i="11"/>
  <c r="AR3646" i="11"/>
  <c r="AS3646" i="11"/>
  <c r="AN3647" i="11"/>
  <c r="C3647" i="11" s="1"/>
  <c r="AO3647" i="11"/>
  <c r="D3647" i="11" s="1"/>
  <c r="AP3647" i="11"/>
  <c r="E3647" i="11" s="1"/>
  <c r="AQ3647" i="11"/>
  <c r="AR3647" i="11"/>
  <c r="AS3647" i="11"/>
  <c r="AN3648" i="11"/>
  <c r="C3648" i="11" s="1"/>
  <c r="AO3648" i="11"/>
  <c r="D3648" i="11" s="1"/>
  <c r="AP3648" i="11"/>
  <c r="E3648" i="11" s="1"/>
  <c r="AQ3648" i="11"/>
  <c r="AR3648" i="11"/>
  <c r="AS3648" i="11"/>
  <c r="AN3649" i="11"/>
  <c r="C3649" i="11" s="1"/>
  <c r="AO3649" i="11"/>
  <c r="D3649" i="11" s="1"/>
  <c r="AP3649" i="11"/>
  <c r="E3649" i="11" s="1"/>
  <c r="AQ3649" i="11"/>
  <c r="AR3649" i="11"/>
  <c r="AS3649" i="11"/>
  <c r="AN3650" i="11"/>
  <c r="C3650" i="11" s="1"/>
  <c r="AO3650" i="11"/>
  <c r="D3650" i="11" s="1"/>
  <c r="AP3650" i="11"/>
  <c r="E3650" i="11" s="1"/>
  <c r="AQ3650" i="11"/>
  <c r="AR3650" i="11"/>
  <c r="AS3650" i="11"/>
  <c r="AN3651" i="11"/>
  <c r="C3651" i="11" s="1"/>
  <c r="AO3651" i="11"/>
  <c r="D3651" i="11" s="1"/>
  <c r="AP3651" i="11"/>
  <c r="E3651" i="11" s="1"/>
  <c r="AQ3651" i="11"/>
  <c r="AR3651" i="11"/>
  <c r="AS3651" i="11"/>
  <c r="AN3652" i="11"/>
  <c r="C3652" i="11" s="1"/>
  <c r="AO3652" i="11"/>
  <c r="D3652" i="11" s="1"/>
  <c r="AP3652" i="11"/>
  <c r="E3652" i="11" s="1"/>
  <c r="AQ3652" i="11"/>
  <c r="AR3652" i="11"/>
  <c r="AS3652" i="11"/>
  <c r="AN3653" i="11"/>
  <c r="C3653" i="11" s="1"/>
  <c r="AO3653" i="11"/>
  <c r="D3653" i="11" s="1"/>
  <c r="AP3653" i="11"/>
  <c r="E3653" i="11" s="1"/>
  <c r="AQ3653" i="11"/>
  <c r="AR3653" i="11"/>
  <c r="AS3653" i="11"/>
  <c r="AN3654" i="11"/>
  <c r="C3654" i="11" s="1"/>
  <c r="AO3654" i="11"/>
  <c r="D3654" i="11" s="1"/>
  <c r="AP3654" i="11"/>
  <c r="E3654" i="11" s="1"/>
  <c r="AQ3654" i="11"/>
  <c r="AR3654" i="11"/>
  <c r="AS3654" i="11"/>
  <c r="AN3655" i="11"/>
  <c r="C3655" i="11" s="1"/>
  <c r="AO3655" i="11"/>
  <c r="D3655" i="11" s="1"/>
  <c r="AP3655" i="11"/>
  <c r="E3655" i="11" s="1"/>
  <c r="AQ3655" i="11"/>
  <c r="AR3655" i="11"/>
  <c r="AS3655" i="11"/>
  <c r="AN3656" i="11"/>
  <c r="C3656" i="11" s="1"/>
  <c r="AO3656" i="11"/>
  <c r="D3656" i="11" s="1"/>
  <c r="AP3656" i="11"/>
  <c r="E3656" i="11" s="1"/>
  <c r="AQ3656" i="11"/>
  <c r="AR3656" i="11"/>
  <c r="AS3656" i="11"/>
  <c r="AN3657" i="11"/>
  <c r="C3657" i="11" s="1"/>
  <c r="AO3657" i="11"/>
  <c r="D3657" i="11" s="1"/>
  <c r="AP3657" i="11"/>
  <c r="E3657" i="11" s="1"/>
  <c r="AQ3657" i="11"/>
  <c r="AR3657" i="11"/>
  <c r="AS3657" i="11"/>
  <c r="AN3658" i="11"/>
  <c r="C3658" i="11" s="1"/>
  <c r="AO3658" i="11"/>
  <c r="D3658" i="11" s="1"/>
  <c r="AP3658" i="11"/>
  <c r="E3658" i="11" s="1"/>
  <c r="AQ3658" i="11"/>
  <c r="AR3658" i="11"/>
  <c r="AS3658" i="11"/>
  <c r="AN3659" i="11"/>
  <c r="C3659" i="11" s="1"/>
  <c r="AO3659" i="11"/>
  <c r="D3659" i="11" s="1"/>
  <c r="AP3659" i="11"/>
  <c r="E3659" i="11" s="1"/>
  <c r="AQ3659" i="11"/>
  <c r="AR3659" i="11"/>
  <c r="AS3659" i="11"/>
  <c r="AN3660" i="11"/>
  <c r="C3660" i="11" s="1"/>
  <c r="AO3660" i="11"/>
  <c r="D3660" i="11" s="1"/>
  <c r="AP3660" i="11"/>
  <c r="E3660" i="11" s="1"/>
  <c r="AQ3660" i="11"/>
  <c r="AR3660" i="11"/>
  <c r="AS3660" i="11"/>
  <c r="AN3661" i="11"/>
  <c r="C3661" i="11" s="1"/>
  <c r="AO3661" i="11"/>
  <c r="D3661" i="11" s="1"/>
  <c r="AP3661" i="11"/>
  <c r="E3661" i="11" s="1"/>
  <c r="AQ3661" i="11"/>
  <c r="AR3661" i="11"/>
  <c r="AS3661" i="11"/>
  <c r="AN3662" i="11"/>
  <c r="C3662" i="11" s="1"/>
  <c r="AO3662" i="11"/>
  <c r="D3662" i="11" s="1"/>
  <c r="AP3662" i="11"/>
  <c r="E3662" i="11" s="1"/>
  <c r="AQ3662" i="11"/>
  <c r="AR3662" i="11"/>
  <c r="AS3662" i="11"/>
  <c r="AN3663" i="11"/>
  <c r="C3663" i="11" s="1"/>
  <c r="AO3663" i="11"/>
  <c r="D3663" i="11" s="1"/>
  <c r="AP3663" i="11"/>
  <c r="E3663" i="11" s="1"/>
  <c r="AQ3663" i="11"/>
  <c r="AR3663" i="11"/>
  <c r="AS3663" i="11"/>
  <c r="AN3664" i="11"/>
  <c r="C3664" i="11" s="1"/>
  <c r="AO3664" i="11"/>
  <c r="D3664" i="11" s="1"/>
  <c r="AP3664" i="11"/>
  <c r="E3664" i="11" s="1"/>
  <c r="AQ3664" i="11"/>
  <c r="AR3664" i="11"/>
  <c r="AS3664" i="11"/>
  <c r="AN3665" i="11"/>
  <c r="C3665" i="11" s="1"/>
  <c r="AO3665" i="11"/>
  <c r="D3665" i="11" s="1"/>
  <c r="AP3665" i="11"/>
  <c r="E3665" i="11" s="1"/>
  <c r="AQ3665" i="11"/>
  <c r="AR3665" i="11"/>
  <c r="AS3665" i="11"/>
  <c r="AN3666" i="11"/>
  <c r="C3666" i="11" s="1"/>
  <c r="AO3666" i="11"/>
  <c r="D3666" i="11" s="1"/>
  <c r="AP3666" i="11"/>
  <c r="E3666" i="11" s="1"/>
  <c r="AQ3666" i="11"/>
  <c r="AR3666" i="11"/>
  <c r="AS3666" i="11"/>
  <c r="AN3667" i="11"/>
  <c r="C3667" i="11" s="1"/>
  <c r="AO3667" i="11"/>
  <c r="D3667" i="11" s="1"/>
  <c r="AP3667" i="11"/>
  <c r="E3667" i="11" s="1"/>
  <c r="AQ3667" i="11"/>
  <c r="AR3667" i="11"/>
  <c r="AS3667" i="11"/>
  <c r="AN3668" i="11"/>
  <c r="C3668" i="11" s="1"/>
  <c r="AO3668" i="11"/>
  <c r="D3668" i="11" s="1"/>
  <c r="AP3668" i="11"/>
  <c r="E3668" i="11" s="1"/>
  <c r="AQ3668" i="11"/>
  <c r="AR3668" i="11"/>
  <c r="AS3668" i="11"/>
  <c r="AN3669" i="11"/>
  <c r="C3669" i="11" s="1"/>
  <c r="AO3669" i="11"/>
  <c r="D3669" i="11" s="1"/>
  <c r="AP3669" i="11"/>
  <c r="E3669" i="11" s="1"/>
  <c r="AQ3669" i="11"/>
  <c r="AR3669" i="11"/>
  <c r="AS3669" i="11"/>
  <c r="AN3670" i="11"/>
  <c r="C3670" i="11" s="1"/>
  <c r="AO3670" i="11"/>
  <c r="D3670" i="11" s="1"/>
  <c r="AP3670" i="11"/>
  <c r="E3670" i="11" s="1"/>
  <c r="AQ3670" i="11"/>
  <c r="AR3670" i="11"/>
  <c r="AS3670" i="11"/>
  <c r="AN3671" i="11"/>
  <c r="C3671" i="11" s="1"/>
  <c r="AO3671" i="11"/>
  <c r="D3671" i="11" s="1"/>
  <c r="AP3671" i="11"/>
  <c r="E3671" i="11" s="1"/>
  <c r="AQ3671" i="11"/>
  <c r="AR3671" i="11"/>
  <c r="AS3671" i="11"/>
  <c r="AN3672" i="11"/>
  <c r="C3672" i="11" s="1"/>
  <c r="AO3672" i="11"/>
  <c r="D3672" i="11" s="1"/>
  <c r="AP3672" i="11"/>
  <c r="E3672" i="11" s="1"/>
  <c r="AQ3672" i="11"/>
  <c r="AR3672" i="11"/>
  <c r="AS3672" i="11"/>
  <c r="AN3673" i="11"/>
  <c r="C3673" i="11" s="1"/>
  <c r="AO3673" i="11"/>
  <c r="D3673" i="11" s="1"/>
  <c r="AP3673" i="11"/>
  <c r="E3673" i="11" s="1"/>
  <c r="AQ3673" i="11"/>
  <c r="AR3673" i="11"/>
  <c r="AS3673" i="11"/>
  <c r="AN3674" i="11"/>
  <c r="C3674" i="11" s="1"/>
  <c r="AO3674" i="11"/>
  <c r="D3674" i="11" s="1"/>
  <c r="AP3674" i="11"/>
  <c r="E3674" i="11" s="1"/>
  <c r="AQ3674" i="11"/>
  <c r="AR3674" i="11"/>
  <c r="AS3674" i="11"/>
  <c r="AN3675" i="11"/>
  <c r="C3675" i="11" s="1"/>
  <c r="AO3675" i="11"/>
  <c r="D3675" i="11" s="1"/>
  <c r="AP3675" i="11"/>
  <c r="E3675" i="11" s="1"/>
  <c r="AQ3675" i="11"/>
  <c r="AR3675" i="11"/>
  <c r="AS3675" i="11"/>
  <c r="AN3676" i="11"/>
  <c r="C3676" i="11" s="1"/>
  <c r="AO3676" i="11"/>
  <c r="D3676" i="11" s="1"/>
  <c r="AP3676" i="11"/>
  <c r="E3676" i="11" s="1"/>
  <c r="AQ3676" i="11"/>
  <c r="AR3676" i="11"/>
  <c r="AS3676" i="11"/>
  <c r="AN3677" i="11"/>
  <c r="C3677" i="11" s="1"/>
  <c r="AO3677" i="11"/>
  <c r="D3677" i="11" s="1"/>
  <c r="AP3677" i="11"/>
  <c r="E3677" i="11" s="1"/>
  <c r="AQ3677" i="11"/>
  <c r="AR3677" i="11"/>
  <c r="AS3677" i="11"/>
  <c r="AN3678" i="11"/>
  <c r="C3678" i="11" s="1"/>
  <c r="AO3678" i="11"/>
  <c r="D3678" i="11" s="1"/>
  <c r="AP3678" i="11"/>
  <c r="E3678" i="11" s="1"/>
  <c r="AQ3678" i="11"/>
  <c r="AR3678" i="11"/>
  <c r="AS3678" i="11"/>
  <c r="AN3679" i="11"/>
  <c r="C3679" i="11" s="1"/>
  <c r="AO3679" i="11"/>
  <c r="D3679" i="11" s="1"/>
  <c r="AP3679" i="11"/>
  <c r="E3679" i="11" s="1"/>
  <c r="AQ3679" i="11"/>
  <c r="AR3679" i="11"/>
  <c r="AS3679" i="11"/>
  <c r="AN3680" i="11"/>
  <c r="C3680" i="11" s="1"/>
  <c r="AO3680" i="11"/>
  <c r="D3680" i="11" s="1"/>
  <c r="AP3680" i="11"/>
  <c r="E3680" i="11" s="1"/>
  <c r="AQ3680" i="11"/>
  <c r="AR3680" i="11"/>
  <c r="AS3680" i="11"/>
  <c r="AN3681" i="11"/>
  <c r="C3681" i="11" s="1"/>
  <c r="AO3681" i="11"/>
  <c r="D3681" i="11" s="1"/>
  <c r="AP3681" i="11"/>
  <c r="E3681" i="11" s="1"/>
  <c r="AQ3681" i="11"/>
  <c r="AR3681" i="11"/>
  <c r="AS3681" i="11"/>
  <c r="AN3682" i="11"/>
  <c r="C3682" i="11" s="1"/>
  <c r="AO3682" i="11"/>
  <c r="D3682" i="11" s="1"/>
  <c r="AP3682" i="11"/>
  <c r="E3682" i="11" s="1"/>
  <c r="AQ3682" i="11"/>
  <c r="AR3682" i="11"/>
  <c r="AS3682" i="11"/>
  <c r="AN3683" i="11"/>
  <c r="C3683" i="11" s="1"/>
  <c r="AO3683" i="11"/>
  <c r="D3683" i="11" s="1"/>
  <c r="AP3683" i="11"/>
  <c r="E3683" i="11" s="1"/>
  <c r="AQ3683" i="11"/>
  <c r="AR3683" i="11"/>
  <c r="AS3683" i="11"/>
  <c r="AN3684" i="11"/>
  <c r="C3684" i="11" s="1"/>
  <c r="AO3684" i="11"/>
  <c r="D3684" i="11" s="1"/>
  <c r="AP3684" i="11"/>
  <c r="E3684" i="11" s="1"/>
  <c r="AQ3684" i="11"/>
  <c r="AR3684" i="11"/>
  <c r="AS3684" i="11"/>
  <c r="AN3685" i="11"/>
  <c r="C3685" i="11" s="1"/>
  <c r="AO3685" i="11"/>
  <c r="D3685" i="11" s="1"/>
  <c r="AP3685" i="11"/>
  <c r="E3685" i="11" s="1"/>
  <c r="AQ3685" i="11"/>
  <c r="AR3685" i="11"/>
  <c r="AS3685" i="11"/>
  <c r="AN3686" i="11"/>
  <c r="C3686" i="11" s="1"/>
  <c r="AO3686" i="11"/>
  <c r="D3686" i="11" s="1"/>
  <c r="AP3686" i="11"/>
  <c r="E3686" i="11" s="1"/>
  <c r="AQ3686" i="11"/>
  <c r="AR3686" i="11"/>
  <c r="AS3686" i="11"/>
  <c r="AN3687" i="11"/>
  <c r="C3687" i="11" s="1"/>
  <c r="AO3687" i="11"/>
  <c r="D3687" i="11" s="1"/>
  <c r="AP3687" i="11"/>
  <c r="E3687" i="11" s="1"/>
  <c r="AQ3687" i="11"/>
  <c r="AR3687" i="11"/>
  <c r="AS3687" i="11"/>
  <c r="AN3688" i="11"/>
  <c r="C3688" i="11" s="1"/>
  <c r="AO3688" i="11"/>
  <c r="D3688" i="11" s="1"/>
  <c r="AP3688" i="11"/>
  <c r="E3688" i="11" s="1"/>
  <c r="AQ3688" i="11"/>
  <c r="AR3688" i="11"/>
  <c r="AS3688" i="11"/>
  <c r="AN3689" i="11"/>
  <c r="C3689" i="11" s="1"/>
  <c r="AO3689" i="11"/>
  <c r="D3689" i="11" s="1"/>
  <c r="AP3689" i="11"/>
  <c r="E3689" i="11" s="1"/>
  <c r="AQ3689" i="11"/>
  <c r="AR3689" i="11"/>
  <c r="AS3689" i="11"/>
  <c r="AN3690" i="11"/>
  <c r="C3690" i="11" s="1"/>
  <c r="AO3690" i="11"/>
  <c r="D3690" i="11" s="1"/>
  <c r="AP3690" i="11"/>
  <c r="E3690" i="11" s="1"/>
  <c r="AQ3690" i="11"/>
  <c r="AR3690" i="11"/>
  <c r="AS3690" i="11"/>
  <c r="AN3691" i="11"/>
  <c r="C3691" i="11" s="1"/>
  <c r="AO3691" i="11"/>
  <c r="D3691" i="11" s="1"/>
  <c r="AP3691" i="11"/>
  <c r="E3691" i="11" s="1"/>
  <c r="AQ3691" i="11"/>
  <c r="AR3691" i="11"/>
  <c r="AS3691" i="11"/>
  <c r="AN3692" i="11"/>
  <c r="C3692" i="11" s="1"/>
  <c r="AO3692" i="11"/>
  <c r="D3692" i="11" s="1"/>
  <c r="AP3692" i="11"/>
  <c r="E3692" i="11" s="1"/>
  <c r="AQ3692" i="11"/>
  <c r="AR3692" i="11"/>
  <c r="AS3692" i="11"/>
  <c r="AN3693" i="11"/>
  <c r="C3693" i="11" s="1"/>
  <c r="AO3693" i="11"/>
  <c r="D3693" i="11" s="1"/>
  <c r="AP3693" i="11"/>
  <c r="E3693" i="11" s="1"/>
  <c r="AQ3693" i="11"/>
  <c r="AR3693" i="11"/>
  <c r="AS3693" i="11"/>
  <c r="AN3694" i="11"/>
  <c r="C3694" i="11" s="1"/>
  <c r="AO3694" i="11"/>
  <c r="D3694" i="11" s="1"/>
  <c r="AP3694" i="11"/>
  <c r="E3694" i="11" s="1"/>
  <c r="AQ3694" i="11"/>
  <c r="AR3694" i="11"/>
  <c r="AS3694" i="11"/>
  <c r="AN3695" i="11"/>
  <c r="C3695" i="11" s="1"/>
  <c r="AO3695" i="11"/>
  <c r="D3695" i="11" s="1"/>
  <c r="AP3695" i="11"/>
  <c r="E3695" i="11" s="1"/>
  <c r="AQ3695" i="11"/>
  <c r="AR3695" i="11"/>
  <c r="AS3695" i="11"/>
  <c r="AN3696" i="11"/>
  <c r="C3696" i="11" s="1"/>
  <c r="AO3696" i="11"/>
  <c r="D3696" i="11" s="1"/>
  <c r="AP3696" i="11"/>
  <c r="E3696" i="11" s="1"/>
  <c r="AQ3696" i="11"/>
  <c r="AR3696" i="11"/>
  <c r="AS3696" i="11"/>
  <c r="AN3697" i="11"/>
  <c r="C3697" i="11" s="1"/>
  <c r="AO3697" i="11"/>
  <c r="D3697" i="11" s="1"/>
  <c r="AP3697" i="11"/>
  <c r="E3697" i="11" s="1"/>
  <c r="AQ3697" i="11"/>
  <c r="AR3697" i="11"/>
  <c r="AS3697" i="11"/>
  <c r="AN3698" i="11"/>
  <c r="C3698" i="11" s="1"/>
  <c r="AO3698" i="11"/>
  <c r="D3698" i="11" s="1"/>
  <c r="AP3698" i="11"/>
  <c r="E3698" i="11" s="1"/>
  <c r="AQ3698" i="11"/>
  <c r="AR3698" i="11"/>
  <c r="AS3698" i="11"/>
  <c r="AN3699" i="11"/>
  <c r="C3699" i="11" s="1"/>
  <c r="AO3699" i="11"/>
  <c r="D3699" i="11" s="1"/>
  <c r="AP3699" i="11"/>
  <c r="E3699" i="11" s="1"/>
  <c r="AQ3699" i="11"/>
  <c r="AR3699" i="11"/>
  <c r="AS3699" i="11"/>
  <c r="AN3700" i="11"/>
  <c r="C3700" i="11" s="1"/>
  <c r="AO3700" i="11"/>
  <c r="D3700" i="11" s="1"/>
  <c r="AP3700" i="11"/>
  <c r="E3700" i="11" s="1"/>
  <c r="AQ3700" i="11"/>
  <c r="AR3700" i="11"/>
  <c r="AS3700" i="11"/>
  <c r="AN3701" i="11"/>
  <c r="C3701" i="11" s="1"/>
  <c r="AO3701" i="11"/>
  <c r="D3701" i="11" s="1"/>
  <c r="AP3701" i="11"/>
  <c r="E3701" i="11" s="1"/>
  <c r="AQ3701" i="11"/>
  <c r="AR3701" i="11"/>
  <c r="AS3701" i="11"/>
  <c r="AN3702" i="11"/>
  <c r="C3702" i="11" s="1"/>
  <c r="AO3702" i="11"/>
  <c r="D3702" i="11" s="1"/>
  <c r="AP3702" i="11"/>
  <c r="E3702" i="11" s="1"/>
  <c r="AQ3702" i="11"/>
  <c r="AR3702" i="11"/>
  <c r="AS3702" i="11"/>
  <c r="AN3703" i="11"/>
  <c r="C3703" i="11" s="1"/>
  <c r="AO3703" i="11"/>
  <c r="D3703" i="11" s="1"/>
  <c r="AP3703" i="11"/>
  <c r="E3703" i="11" s="1"/>
  <c r="AQ3703" i="11"/>
  <c r="AR3703" i="11"/>
  <c r="AS3703" i="11"/>
  <c r="AN3704" i="11"/>
  <c r="C3704" i="11" s="1"/>
  <c r="AO3704" i="11"/>
  <c r="D3704" i="11" s="1"/>
  <c r="AP3704" i="11"/>
  <c r="E3704" i="11" s="1"/>
  <c r="AQ3704" i="11"/>
  <c r="AR3704" i="11"/>
  <c r="AS3704" i="11"/>
  <c r="AN3705" i="11"/>
  <c r="C3705" i="11" s="1"/>
  <c r="AO3705" i="11"/>
  <c r="D3705" i="11" s="1"/>
  <c r="AP3705" i="11"/>
  <c r="E3705" i="11" s="1"/>
  <c r="AQ3705" i="11"/>
  <c r="AR3705" i="11"/>
  <c r="AS3705" i="11"/>
  <c r="AN3706" i="11"/>
  <c r="C3706" i="11" s="1"/>
  <c r="AO3706" i="11"/>
  <c r="D3706" i="11" s="1"/>
  <c r="AP3706" i="11"/>
  <c r="E3706" i="11" s="1"/>
  <c r="AQ3706" i="11"/>
  <c r="AR3706" i="11"/>
  <c r="AS3706" i="11"/>
  <c r="AN3707" i="11"/>
  <c r="C3707" i="11" s="1"/>
  <c r="AO3707" i="11"/>
  <c r="D3707" i="11" s="1"/>
  <c r="AP3707" i="11"/>
  <c r="E3707" i="11" s="1"/>
  <c r="AQ3707" i="11"/>
  <c r="AR3707" i="11"/>
  <c r="AS3707" i="11"/>
  <c r="AN3708" i="11"/>
  <c r="C3708" i="11" s="1"/>
  <c r="AO3708" i="11"/>
  <c r="D3708" i="11" s="1"/>
  <c r="AP3708" i="11"/>
  <c r="E3708" i="11" s="1"/>
  <c r="AQ3708" i="11"/>
  <c r="AR3708" i="11"/>
  <c r="AS3708" i="11"/>
  <c r="AN3709" i="11"/>
  <c r="C3709" i="11" s="1"/>
  <c r="AO3709" i="11"/>
  <c r="D3709" i="11" s="1"/>
  <c r="AP3709" i="11"/>
  <c r="E3709" i="11" s="1"/>
  <c r="AQ3709" i="11"/>
  <c r="AR3709" i="11"/>
  <c r="AS3709" i="11"/>
  <c r="AN3710" i="11"/>
  <c r="C3710" i="11" s="1"/>
  <c r="AO3710" i="11"/>
  <c r="D3710" i="11" s="1"/>
  <c r="AP3710" i="11"/>
  <c r="E3710" i="11" s="1"/>
  <c r="AQ3710" i="11"/>
  <c r="AR3710" i="11"/>
  <c r="AS3710" i="11"/>
  <c r="AN3711" i="11"/>
  <c r="C3711" i="11" s="1"/>
  <c r="AO3711" i="11"/>
  <c r="D3711" i="11" s="1"/>
  <c r="AP3711" i="11"/>
  <c r="E3711" i="11" s="1"/>
  <c r="AQ3711" i="11"/>
  <c r="AR3711" i="11"/>
  <c r="AS3711" i="11"/>
  <c r="AN3712" i="11"/>
  <c r="C3712" i="11" s="1"/>
  <c r="AO3712" i="11"/>
  <c r="D3712" i="11" s="1"/>
  <c r="AP3712" i="11"/>
  <c r="E3712" i="11" s="1"/>
  <c r="AQ3712" i="11"/>
  <c r="AR3712" i="11"/>
  <c r="AS3712" i="11"/>
  <c r="AN3713" i="11"/>
  <c r="C3713" i="11" s="1"/>
  <c r="AO3713" i="11"/>
  <c r="D3713" i="11" s="1"/>
  <c r="AP3713" i="11"/>
  <c r="E3713" i="11" s="1"/>
  <c r="AQ3713" i="11"/>
  <c r="AR3713" i="11"/>
  <c r="AS3713" i="11"/>
  <c r="AN3714" i="11"/>
  <c r="C3714" i="11" s="1"/>
  <c r="AO3714" i="11"/>
  <c r="D3714" i="11" s="1"/>
  <c r="AP3714" i="11"/>
  <c r="E3714" i="11" s="1"/>
  <c r="AQ3714" i="11"/>
  <c r="AR3714" i="11"/>
  <c r="AS3714" i="11"/>
  <c r="AN3715" i="11"/>
  <c r="C3715" i="11" s="1"/>
  <c r="AO3715" i="11"/>
  <c r="D3715" i="11" s="1"/>
  <c r="AP3715" i="11"/>
  <c r="E3715" i="11" s="1"/>
  <c r="AQ3715" i="11"/>
  <c r="AR3715" i="11"/>
  <c r="AS3715" i="11"/>
  <c r="AN3716" i="11"/>
  <c r="C3716" i="11" s="1"/>
  <c r="AO3716" i="11"/>
  <c r="D3716" i="11" s="1"/>
  <c r="AP3716" i="11"/>
  <c r="E3716" i="11" s="1"/>
  <c r="AQ3716" i="11"/>
  <c r="AR3716" i="11"/>
  <c r="AS3716" i="11"/>
  <c r="AN3717" i="11"/>
  <c r="C3717" i="11" s="1"/>
  <c r="AO3717" i="11"/>
  <c r="D3717" i="11" s="1"/>
  <c r="AP3717" i="11"/>
  <c r="E3717" i="11" s="1"/>
  <c r="AQ3717" i="11"/>
  <c r="AR3717" i="11"/>
  <c r="AS3717" i="11"/>
  <c r="AN3718" i="11"/>
  <c r="C3718" i="11" s="1"/>
  <c r="AO3718" i="11"/>
  <c r="D3718" i="11" s="1"/>
  <c r="AP3718" i="11"/>
  <c r="E3718" i="11" s="1"/>
  <c r="AQ3718" i="11"/>
  <c r="AR3718" i="11"/>
  <c r="AS3718" i="11"/>
  <c r="AN3719" i="11"/>
  <c r="C3719" i="11" s="1"/>
  <c r="AO3719" i="11"/>
  <c r="D3719" i="11" s="1"/>
  <c r="AP3719" i="11"/>
  <c r="E3719" i="11" s="1"/>
  <c r="AQ3719" i="11"/>
  <c r="AR3719" i="11"/>
  <c r="AS3719" i="11"/>
  <c r="AN3720" i="11"/>
  <c r="C3720" i="11" s="1"/>
  <c r="AO3720" i="11"/>
  <c r="D3720" i="11" s="1"/>
  <c r="AP3720" i="11"/>
  <c r="E3720" i="11" s="1"/>
  <c r="AQ3720" i="11"/>
  <c r="AR3720" i="11"/>
  <c r="AS3720" i="11"/>
  <c r="AN3721" i="11"/>
  <c r="C3721" i="11" s="1"/>
  <c r="AO3721" i="11"/>
  <c r="D3721" i="11" s="1"/>
  <c r="AP3721" i="11"/>
  <c r="E3721" i="11" s="1"/>
  <c r="AQ3721" i="11"/>
  <c r="AR3721" i="11"/>
  <c r="AS3721" i="11"/>
  <c r="AN3722" i="11"/>
  <c r="C3722" i="11" s="1"/>
  <c r="AO3722" i="11"/>
  <c r="D3722" i="11" s="1"/>
  <c r="AP3722" i="11"/>
  <c r="E3722" i="11" s="1"/>
  <c r="AQ3722" i="11"/>
  <c r="AR3722" i="11"/>
  <c r="AS3722" i="11"/>
  <c r="AN3723" i="11"/>
  <c r="C3723" i="11" s="1"/>
  <c r="AO3723" i="11"/>
  <c r="D3723" i="11" s="1"/>
  <c r="AP3723" i="11"/>
  <c r="E3723" i="11" s="1"/>
  <c r="AQ3723" i="11"/>
  <c r="AR3723" i="11"/>
  <c r="AS3723" i="11"/>
  <c r="AN3724" i="11"/>
  <c r="C3724" i="11" s="1"/>
  <c r="AO3724" i="11"/>
  <c r="D3724" i="11" s="1"/>
  <c r="AP3724" i="11"/>
  <c r="E3724" i="11" s="1"/>
  <c r="AQ3724" i="11"/>
  <c r="AR3724" i="11"/>
  <c r="AS3724" i="11"/>
  <c r="AN3725" i="11"/>
  <c r="C3725" i="11" s="1"/>
  <c r="AO3725" i="11"/>
  <c r="D3725" i="11" s="1"/>
  <c r="AP3725" i="11"/>
  <c r="E3725" i="11" s="1"/>
  <c r="AQ3725" i="11"/>
  <c r="AR3725" i="11"/>
  <c r="AS3725" i="11"/>
  <c r="AN3726" i="11"/>
  <c r="C3726" i="11" s="1"/>
  <c r="AO3726" i="11"/>
  <c r="D3726" i="11" s="1"/>
  <c r="AP3726" i="11"/>
  <c r="E3726" i="11" s="1"/>
  <c r="AQ3726" i="11"/>
  <c r="AR3726" i="11"/>
  <c r="AS3726" i="11"/>
  <c r="AN3727" i="11"/>
  <c r="C3727" i="11" s="1"/>
  <c r="AO3727" i="11"/>
  <c r="D3727" i="11" s="1"/>
  <c r="AP3727" i="11"/>
  <c r="E3727" i="11" s="1"/>
  <c r="AQ3727" i="11"/>
  <c r="AR3727" i="11"/>
  <c r="AS3727" i="11"/>
  <c r="AN3728" i="11"/>
  <c r="C3728" i="11" s="1"/>
  <c r="AO3728" i="11"/>
  <c r="D3728" i="11" s="1"/>
  <c r="AP3728" i="11"/>
  <c r="E3728" i="11" s="1"/>
  <c r="AQ3728" i="11"/>
  <c r="AR3728" i="11"/>
  <c r="AS3728" i="11"/>
  <c r="AN3729" i="11"/>
  <c r="C3729" i="11" s="1"/>
  <c r="AO3729" i="11"/>
  <c r="D3729" i="11" s="1"/>
  <c r="AP3729" i="11"/>
  <c r="E3729" i="11" s="1"/>
  <c r="AQ3729" i="11"/>
  <c r="AR3729" i="11"/>
  <c r="AS3729" i="11"/>
  <c r="AN3730" i="11"/>
  <c r="C3730" i="11" s="1"/>
  <c r="AO3730" i="11"/>
  <c r="D3730" i="11" s="1"/>
  <c r="AP3730" i="11"/>
  <c r="E3730" i="11" s="1"/>
  <c r="AQ3730" i="11"/>
  <c r="AR3730" i="11"/>
  <c r="AS3730" i="11"/>
  <c r="AN3731" i="11"/>
  <c r="C3731" i="11" s="1"/>
  <c r="AO3731" i="11"/>
  <c r="D3731" i="11" s="1"/>
  <c r="AP3731" i="11"/>
  <c r="E3731" i="11" s="1"/>
  <c r="AQ3731" i="11"/>
  <c r="AR3731" i="11"/>
  <c r="AS3731" i="11"/>
  <c r="AN3732" i="11"/>
  <c r="C3732" i="11" s="1"/>
  <c r="AO3732" i="11"/>
  <c r="D3732" i="11" s="1"/>
  <c r="AP3732" i="11"/>
  <c r="E3732" i="11" s="1"/>
  <c r="AQ3732" i="11"/>
  <c r="AR3732" i="11"/>
  <c r="AS3732" i="11"/>
  <c r="AN3733" i="11"/>
  <c r="C3733" i="11" s="1"/>
  <c r="AO3733" i="11"/>
  <c r="D3733" i="11" s="1"/>
  <c r="AP3733" i="11"/>
  <c r="E3733" i="11" s="1"/>
  <c r="AQ3733" i="11"/>
  <c r="AR3733" i="11"/>
  <c r="AS3733" i="11"/>
  <c r="AN3734" i="11"/>
  <c r="C3734" i="11" s="1"/>
  <c r="AO3734" i="11"/>
  <c r="D3734" i="11" s="1"/>
  <c r="AP3734" i="11"/>
  <c r="E3734" i="11" s="1"/>
  <c r="AQ3734" i="11"/>
  <c r="AR3734" i="11"/>
  <c r="AS3734" i="11"/>
  <c r="AN3735" i="11"/>
  <c r="C3735" i="11" s="1"/>
  <c r="AO3735" i="11"/>
  <c r="D3735" i="11" s="1"/>
  <c r="AP3735" i="11"/>
  <c r="E3735" i="11" s="1"/>
  <c r="AQ3735" i="11"/>
  <c r="AR3735" i="11"/>
  <c r="AS3735" i="11"/>
  <c r="AN3736" i="11"/>
  <c r="C3736" i="11" s="1"/>
  <c r="AO3736" i="11"/>
  <c r="D3736" i="11" s="1"/>
  <c r="AP3736" i="11"/>
  <c r="E3736" i="11" s="1"/>
  <c r="AQ3736" i="11"/>
  <c r="AR3736" i="11"/>
  <c r="AS3736" i="11"/>
  <c r="AN3737" i="11"/>
  <c r="C3737" i="11" s="1"/>
  <c r="AO3737" i="11"/>
  <c r="D3737" i="11" s="1"/>
  <c r="AP3737" i="11"/>
  <c r="E3737" i="11" s="1"/>
  <c r="AQ3737" i="11"/>
  <c r="AR3737" i="11"/>
  <c r="AS3737" i="11"/>
  <c r="AN3738" i="11"/>
  <c r="C3738" i="11" s="1"/>
  <c r="AO3738" i="11"/>
  <c r="D3738" i="11" s="1"/>
  <c r="AP3738" i="11"/>
  <c r="E3738" i="11" s="1"/>
  <c r="AQ3738" i="11"/>
  <c r="AR3738" i="11"/>
  <c r="AS3738" i="11"/>
  <c r="AN3739" i="11"/>
  <c r="C3739" i="11" s="1"/>
  <c r="AO3739" i="11"/>
  <c r="D3739" i="11" s="1"/>
  <c r="AP3739" i="11"/>
  <c r="E3739" i="11" s="1"/>
  <c r="AQ3739" i="11"/>
  <c r="AR3739" i="11"/>
  <c r="AS3739" i="11"/>
  <c r="AN3740" i="11"/>
  <c r="C3740" i="11" s="1"/>
  <c r="AO3740" i="11"/>
  <c r="D3740" i="11" s="1"/>
  <c r="AP3740" i="11"/>
  <c r="E3740" i="11" s="1"/>
  <c r="AQ3740" i="11"/>
  <c r="AR3740" i="11"/>
  <c r="AS3740" i="11"/>
  <c r="AN3741" i="11"/>
  <c r="C3741" i="11" s="1"/>
  <c r="AO3741" i="11"/>
  <c r="D3741" i="11" s="1"/>
  <c r="AP3741" i="11"/>
  <c r="E3741" i="11" s="1"/>
  <c r="AQ3741" i="11"/>
  <c r="AR3741" i="11"/>
  <c r="AS3741" i="11"/>
  <c r="AN3742" i="11"/>
  <c r="C3742" i="11" s="1"/>
  <c r="AO3742" i="11"/>
  <c r="D3742" i="11" s="1"/>
  <c r="AP3742" i="11"/>
  <c r="E3742" i="11" s="1"/>
  <c r="AQ3742" i="11"/>
  <c r="AR3742" i="11"/>
  <c r="AS3742" i="11"/>
  <c r="AN3743" i="11"/>
  <c r="C3743" i="11" s="1"/>
  <c r="AO3743" i="11"/>
  <c r="D3743" i="11" s="1"/>
  <c r="AP3743" i="11"/>
  <c r="E3743" i="11" s="1"/>
  <c r="AQ3743" i="11"/>
  <c r="AR3743" i="11"/>
  <c r="AS3743" i="11"/>
  <c r="AN3744" i="11"/>
  <c r="C3744" i="11" s="1"/>
  <c r="AO3744" i="11"/>
  <c r="D3744" i="11" s="1"/>
  <c r="AP3744" i="11"/>
  <c r="E3744" i="11" s="1"/>
  <c r="AQ3744" i="11"/>
  <c r="AR3744" i="11"/>
  <c r="AS3744" i="11"/>
  <c r="AN3745" i="11"/>
  <c r="C3745" i="11" s="1"/>
  <c r="AO3745" i="11"/>
  <c r="D3745" i="11" s="1"/>
  <c r="AP3745" i="11"/>
  <c r="E3745" i="11" s="1"/>
  <c r="AQ3745" i="11"/>
  <c r="AR3745" i="11"/>
  <c r="AS3745" i="11"/>
  <c r="AN3746" i="11"/>
  <c r="C3746" i="11" s="1"/>
  <c r="AO3746" i="11"/>
  <c r="D3746" i="11" s="1"/>
  <c r="AP3746" i="11"/>
  <c r="E3746" i="11" s="1"/>
  <c r="AQ3746" i="11"/>
  <c r="AR3746" i="11"/>
  <c r="AS3746" i="11"/>
  <c r="AN3747" i="11"/>
  <c r="C3747" i="11" s="1"/>
  <c r="AO3747" i="11"/>
  <c r="D3747" i="11" s="1"/>
  <c r="AP3747" i="11"/>
  <c r="E3747" i="11" s="1"/>
  <c r="AQ3747" i="11"/>
  <c r="AR3747" i="11"/>
  <c r="AS3747" i="11"/>
  <c r="AN3748" i="11"/>
  <c r="C3748" i="11" s="1"/>
  <c r="AO3748" i="11"/>
  <c r="D3748" i="11" s="1"/>
  <c r="AP3748" i="11"/>
  <c r="E3748" i="11" s="1"/>
  <c r="AQ3748" i="11"/>
  <c r="AR3748" i="11"/>
  <c r="AS3748" i="11"/>
  <c r="AN3749" i="11"/>
  <c r="C3749" i="11" s="1"/>
  <c r="AO3749" i="11"/>
  <c r="D3749" i="11" s="1"/>
  <c r="AP3749" i="11"/>
  <c r="E3749" i="11" s="1"/>
  <c r="AQ3749" i="11"/>
  <c r="AR3749" i="11"/>
  <c r="AS3749" i="11"/>
  <c r="AN3750" i="11"/>
  <c r="C3750" i="11" s="1"/>
  <c r="AO3750" i="11"/>
  <c r="D3750" i="11" s="1"/>
  <c r="AP3750" i="11"/>
  <c r="E3750" i="11" s="1"/>
  <c r="AQ3750" i="11"/>
  <c r="AR3750" i="11"/>
  <c r="AS3750" i="11"/>
  <c r="AN3751" i="11"/>
  <c r="C3751" i="11" s="1"/>
  <c r="AO3751" i="11"/>
  <c r="D3751" i="11" s="1"/>
  <c r="AP3751" i="11"/>
  <c r="E3751" i="11" s="1"/>
  <c r="AQ3751" i="11"/>
  <c r="AR3751" i="11"/>
  <c r="AS3751" i="11"/>
  <c r="AN3752" i="11"/>
  <c r="C3752" i="11" s="1"/>
  <c r="AO3752" i="11"/>
  <c r="D3752" i="11" s="1"/>
  <c r="AP3752" i="11"/>
  <c r="E3752" i="11" s="1"/>
  <c r="AQ3752" i="11"/>
  <c r="AR3752" i="11"/>
  <c r="AS3752" i="11"/>
  <c r="AN3753" i="11"/>
  <c r="C3753" i="11" s="1"/>
  <c r="AO3753" i="11"/>
  <c r="D3753" i="11" s="1"/>
  <c r="AP3753" i="11"/>
  <c r="E3753" i="11" s="1"/>
  <c r="AQ3753" i="11"/>
  <c r="AR3753" i="11"/>
  <c r="AS3753" i="11"/>
  <c r="AN3754" i="11"/>
  <c r="C3754" i="11" s="1"/>
  <c r="AO3754" i="11"/>
  <c r="D3754" i="11" s="1"/>
  <c r="AP3754" i="11"/>
  <c r="E3754" i="11" s="1"/>
  <c r="AQ3754" i="11"/>
  <c r="AR3754" i="11"/>
  <c r="AS3754" i="11"/>
  <c r="AN3755" i="11"/>
  <c r="C3755" i="11" s="1"/>
  <c r="AO3755" i="11"/>
  <c r="D3755" i="11" s="1"/>
  <c r="AP3755" i="11"/>
  <c r="E3755" i="11" s="1"/>
  <c r="AQ3755" i="11"/>
  <c r="AR3755" i="11"/>
  <c r="AS3755" i="11"/>
  <c r="AN3756" i="11"/>
  <c r="C3756" i="11" s="1"/>
  <c r="AO3756" i="11"/>
  <c r="D3756" i="11" s="1"/>
  <c r="AP3756" i="11"/>
  <c r="E3756" i="11" s="1"/>
  <c r="AQ3756" i="11"/>
  <c r="AR3756" i="11"/>
  <c r="AS3756" i="11"/>
  <c r="AN3757" i="11"/>
  <c r="C3757" i="11" s="1"/>
  <c r="AO3757" i="11"/>
  <c r="D3757" i="11" s="1"/>
  <c r="AP3757" i="11"/>
  <c r="E3757" i="11" s="1"/>
  <c r="AQ3757" i="11"/>
  <c r="AR3757" i="11"/>
  <c r="AS3757" i="11"/>
  <c r="AN3758" i="11"/>
  <c r="C3758" i="11" s="1"/>
  <c r="AO3758" i="11"/>
  <c r="D3758" i="11" s="1"/>
  <c r="AP3758" i="11"/>
  <c r="E3758" i="11" s="1"/>
  <c r="AQ3758" i="11"/>
  <c r="AR3758" i="11"/>
  <c r="AS3758" i="11"/>
  <c r="AN3759" i="11"/>
  <c r="C3759" i="11" s="1"/>
  <c r="AO3759" i="11"/>
  <c r="D3759" i="11" s="1"/>
  <c r="AP3759" i="11"/>
  <c r="E3759" i="11" s="1"/>
  <c r="AQ3759" i="11"/>
  <c r="AR3759" i="11"/>
  <c r="AS3759" i="11"/>
  <c r="AN3760" i="11"/>
  <c r="C3760" i="11" s="1"/>
  <c r="AO3760" i="11"/>
  <c r="D3760" i="11" s="1"/>
  <c r="AP3760" i="11"/>
  <c r="E3760" i="11" s="1"/>
  <c r="AQ3760" i="11"/>
  <c r="AR3760" i="11"/>
  <c r="AS3760" i="11"/>
  <c r="AN3761" i="11"/>
  <c r="C3761" i="11" s="1"/>
  <c r="AO3761" i="11"/>
  <c r="D3761" i="11" s="1"/>
  <c r="AP3761" i="11"/>
  <c r="E3761" i="11" s="1"/>
  <c r="AQ3761" i="11"/>
  <c r="AR3761" i="11"/>
  <c r="AS3761" i="11"/>
  <c r="AN3762" i="11"/>
  <c r="C3762" i="11" s="1"/>
  <c r="AO3762" i="11"/>
  <c r="D3762" i="11" s="1"/>
  <c r="AP3762" i="11"/>
  <c r="E3762" i="11" s="1"/>
  <c r="AQ3762" i="11"/>
  <c r="AR3762" i="11"/>
  <c r="AS3762" i="11"/>
  <c r="AN3763" i="11"/>
  <c r="C3763" i="11" s="1"/>
  <c r="AO3763" i="11"/>
  <c r="D3763" i="11" s="1"/>
  <c r="AP3763" i="11"/>
  <c r="E3763" i="11" s="1"/>
  <c r="AQ3763" i="11"/>
  <c r="AR3763" i="11"/>
  <c r="AS3763" i="11"/>
  <c r="AN3764" i="11"/>
  <c r="C3764" i="11" s="1"/>
  <c r="AO3764" i="11"/>
  <c r="D3764" i="11" s="1"/>
  <c r="AP3764" i="11"/>
  <c r="E3764" i="11" s="1"/>
  <c r="AQ3764" i="11"/>
  <c r="AR3764" i="11"/>
  <c r="AS3764" i="11"/>
  <c r="AN3765" i="11"/>
  <c r="C3765" i="11" s="1"/>
  <c r="AO3765" i="11"/>
  <c r="D3765" i="11" s="1"/>
  <c r="AP3765" i="11"/>
  <c r="E3765" i="11" s="1"/>
  <c r="AQ3765" i="11"/>
  <c r="AR3765" i="11"/>
  <c r="AS3765" i="11"/>
  <c r="AN3766" i="11"/>
  <c r="C3766" i="11" s="1"/>
  <c r="AO3766" i="11"/>
  <c r="D3766" i="11" s="1"/>
  <c r="AP3766" i="11"/>
  <c r="E3766" i="11" s="1"/>
  <c r="AQ3766" i="11"/>
  <c r="AR3766" i="11"/>
  <c r="AS3766" i="11"/>
  <c r="AN3767" i="11"/>
  <c r="C3767" i="11" s="1"/>
  <c r="AO3767" i="11"/>
  <c r="D3767" i="11" s="1"/>
  <c r="AP3767" i="11"/>
  <c r="E3767" i="11" s="1"/>
  <c r="AQ3767" i="11"/>
  <c r="AR3767" i="11"/>
  <c r="AS3767" i="11"/>
  <c r="AN3768" i="11"/>
  <c r="C3768" i="11" s="1"/>
  <c r="AO3768" i="11"/>
  <c r="D3768" i="11" s="1"/>
  <c r="AP3768" i="11"/>
  <c r="E3768" i="11" s="1"/>
  <c r="AQ3768" i="11"/>
  <c r="AR3768" i="11"/>
  <c r="AS3768" i="11"/>
  <c r="AN3769" i="11"/>
  <c r="C3769" i="11" s="1"/>
  <c r="AO3769" i="11"/>
  <c r="D3769" i="11" s="1"/>
  <c r="AP3769" i="11"/>
  <c r="E3769" i="11" s="1"/>
  <c r="AQ3769" i="11"/>
  <c r="AR3769" i="11"/>
  <c r="AS3769" i="11"/>
  <c r="AN3770" i="11"/>
  <c r="C3770" i="11" s="1"/>
  <c r="AO3770" i="11"/>
  <c r="D3770" i="11" s="1"/>
  <c r="AP3770" i="11"/>
  <c r="E3770" i="11" s="1"/>
  <c r="AQ3770" i="11"/>
  <c r="AR3770" i="11"/>
  <c r="AS3770" i="11"/>
  <c r="AN3771" i="11"/>
  <c r="C3771" i="11" s="1"/>
  <c r="AO3771" i="11"/>
  <c r="D3771" i="11" s="1"/>
  <c r="AP3771" i="11"/>
  <c r="E3771" i="11" s="1"/>
  <c r="AQ3771" i="11"/>
  <c r="AR3771" i="11"/>
  <c r="AS3771" i="11"/>
  <c r="AN3772" i="11"/>
  <c r="C3772" i="11" s="1"/>
  <c r="AO3772" i="11"/>
  <c r="D3772" i="11" s="1"/>
  <c r="AP3772" i="11"/>
  <c r="E3772" i="11" s="1"/>
  <c r="AQ3772" i="11"/>
  <c r="AR3772" i="11"/>
  <c r="AS3772" i="11"/>
  <c r="AN3773" i="11"/>
  <c r="C3773" i="11" s="1"/>
  <c r="AO3773" i="11"/>
  <c r="D3773" i="11" s="1"/>
  <c r="AP3773" i="11"/>
  <c r="E3773" i="11" s="1"/>
  <c r="AQ3773" i="11"/>
  <c r="AR3773" i="11"/>
  <c r="AS3773" i="11"/>
  <c r="AN3774" i="11"/>
  <c r="C3774" i="11" s="1"/>
  <c r="AO3774" i="11"/>
  <c r="D3774" i="11" s="1"/>
  <c r="AP3774" i="11"/>
  <c r="E3774" i="11" s="1"/>
  <c r="AQ3774" i="11"/>
  <c r="AR3774" i="11"/>
  <c r="AS3774" i="11"/>
  <c r="AN3775" i="11"/>
  <c r="C3775" i="11" s="1"/>
  <c r="AO3775" i="11"/>
  <c r="D3775" i="11" s="1"/>
  <c r="AP3775" i="11"/>
  <c r="E3775" i="11" s="1"/>
  <c r="AQ3775" i="11"/>
  <c r="AR3775" i="11"/>
  <c r="AS3775" i="11"/>
  <c r="AN3776" i="11"/>
  <c r="C3776" i="11" s="1"/>
  <c r="AO3776" i="11"/>
  <c r="D3776" i="11" s="1"/>
  <c r="AP3776" i="11"/>
  <c r="E3776" i="11" s="1"/>
  <c r="AQ3776" i="11"/>
  <c r="AR3776" i="11"/>
  <c r="AS3776" i="11"/>
  <c r="AN3777" i="11"/>
  <c r="C3777" i="11" s="1"/>
  <c r="AO3777" i="11"/>
  <c r="D3777" i="11" s="1"/>
  <c r="AP3777" i="11"/>
  <c r="E3777" i="11" s="1"/>
  <c r="AQ3777" i="11"/>
  <c r="AR3777" i="11"/>
  <c r="AS3777" i="11"/>
  <c r="AN3778" i="11"/>
  <c r="C3778" i="11" s="1"/>
  <c r="AO3778" i="11"/>
  <c r="D3778" i="11" s="1"/>
  <c r="AP3778" i="11"/>
  <c r="E3778" i="11" s="1"/>
  <c r="AQ3778" i="11"/>
  <c r="AR3778" i="11"/>
  <c r="AS3778" i="11"/>
  <c r="AN3779" i="11"/>
  <c r="C3779" i="11" s="1"/>
  <c r="AO3779" i="11"/>
  <c r="D3779" i="11" s="1"/>
  <c r="AP3779" i="11"/>
  <c r="E3779" i="11" s="1"/>
  <c r="AQ3779" i="11"/>
  <c r="AR3779" i="11"/>
  <c r="AS3779" i="11"/>
  <c r="AN3780" i="11"/>
  <c r="C3780" i="11" s="1"/>
  <c r="AO3780" i="11"/>
  <c r="D3780" i="11" s="1"/>
  <c r="AP3780" i="11"/>
  <c r="E3780" i="11" s="1"/>
  <c r="AQ3780" i="11"/>
  <c r="AR3780" i="11"/>
  <c r="AS3780" i="11"/>
  <c r="AN3781" i="11"/>
  <c r="C3781" i="11" s="1"/>
  <c r="AO3781" i="11"/>
  <c r="D3781" i="11" s="1"/>
  <c r="AP3781" i="11"/>
  <c r="E3781" i="11" s="1"/>
  <c r="AQ3781" i="11"/>
  <c r="AR3781" i="11"/>
  <c r="AS3781" i="11"/>
  <c r="AN3782" i="11"/>
  <c r="C3782" i="11" s="1"/>
  <c r="AO3782" i="11"/>
  <c r="D3782" i="11" s="1"/>
  <c r="AP3782" i="11"/>
  <c r="E3782" i="11" s="1"/>
  <c r="AQ3782" i="11"/>
  <c r="AR3782" i="11"/>
  <c r="AS3782" i="11"/>
  <c r="AN3783" i="11"/>
  <c r="C3783" i="11" s="1"/>
  <c r="AO3783" i="11"/>
  <c r="D3783" i="11" s="1"/>
  <c r="AP3783" i="11"/>
  <c r="E3783" i="11" s="1"/>
  <c r="AQ3783" i="11"/>
  <c r="AR3783" i="11"/>
  <c r="AS3783" i="11"/>
  <c r="AN3784" i="11"/>
  <c r="C3784" i="11" s="1"/>
  <c r="AO3784" i="11"/>
  <c r="D3784" i="11" s="1"/>
  <c r="AP3784" i="11"/>
  <c r="E3784" i="11" s="1"/>
  <c r="AQ3784" i="11"/>
  <c r="AR3784" i="11"/>
  <c r="AS3784" i="11"/>
  <c r="AN3785" i="11"/>
  <c r="C3785" i="11" s="1"/>
  <c r="AO3785" i="11"/>
  <c r="D3785" i="11" s="1"/>
  <c r="AP3785" i="11"/>
  <c r="E3785" i="11" s="1"/>
  <c r="AQ3785" i="11"/>
  <c r="AR3785" i="11"/>
  <c r="AS3785" i="11"/>
  <c r="AN3786" i="11"/>
  <c r="C3786" i="11" s="1"/>
  <c r="AO3786" i="11"/>
  <c r="D3786" i="11" s="1"/>
  <c r="AP3786" i="11"/>
  <c r="E3786" i="11" s="1"/>
  <c r="AQ3786" i="11"/>
  <c r="AR3786" i="11"/>
  <c r="AS3786" i="11"/>
  <c r="AN3787" i="11"/>
  <c r="C3787" i="11" s="1"/>
  <c r="AO3787" i="11"/>
  <c r="D3787" i="11" s="1"/>
  <c r="AP3787" i="11"/>
  <c r="E3787" i="11" s="1"/>
  <c r="AQ3787" i="11"/>
  <c r="AR3787" i="11"/>
  <c r="AS3787" i="11"/>
  <c r="AN3788" i="11"/>
  <c r="C3788" i="11" s="1"/>
  <c r="AO3788" i="11"/>
  <c r="D3788" i="11" s="1"/>
  <c r="AP3788" i="11"/>
  <c r="E3788" i="11" s="1"/>
  <c r="AQ3788" i="11"/>
  <c r="AR3788" i="11"/>
  <c r="AS3788" i="11"/>
  <c r="AN3789" i="11"/>
  <c r="C3789" i="11" s="1"/>
  <c r="AO3789" i="11"/>
  <c r="D3789" i="11" s="1"/>
  <c r="AP3789" i="11"/>
  <c r="E3789" i="11" s="1"/>
  <c r="AQ3789" i="11"/>
  <c r="AR3789" i="11"/>
  <c r="AS3789" i="11"/>
  <c r="AN3790" i="11"/>
  <c r="C3790" i="11" s="1"/>
  <c r="AO3790" i="11"/>
  <c r="D3790" i="11" s="1"/>
  <c r="AP3790" i="11"/>
  <c r="E3790" i="11" s="1"/>
  <c r="AQ3790" i="11"/>
  <c r="AR3790" i="11"/>
  <c r="AS3790" i="11"/>
  <c r="AN3791" i="11"/>
  <c r="C3791" i="11" s="1"/>
  <c r="AO3791" i="11"/>
  <c r="D3791" i="11" s="1"/>
  <c r="AP3791" i="11"/>
  <c r="E3791" i="11" s="1"/>
  <c r="AQ3791" i="11"/>
  <c r="AR3791" i="11"/>
  <c r="AS3791" i="11"/>
  <c r="AN3792" i="11"/>
  <c r="C3792" i="11" s="1"/>
  <c r="AO3792" i="11"/>
  <c r="D3792" i="11" s="1"/>
  <c r="AP3792" i="11"/>
  <c r="E3792" i="11" s="1"/>
  <c r="AQ3792" i="11"/>
  <c r="AR3792" i="11"/>
  <c r="AS3792" i="11"/>
  <c r="AN3793" i="11"/>
  <c r="C3793" i="11" s="1"/>
  <c r="AO3793" i="11"/>
  <c r="D3793" i="11" s="1"/>
  <c r="AP3793" i="11"/>
  <c r="E3793" i="11" s="1"/>
  <c r="AQ3793" i="11"/>
  <c r="AR3793" i="11"/>
  <c r="AS3793" i="11"/>
  <c r="AN3794" i="11"/>
  <c r="C3794" i="11" s="1"/>
  <c r="AO3794" i="11"/>
  <c r="D3794" i="11" s="1"/>
  <c r="AP3794" i="11"/>
  <c r="E3794" i="11" s="1"/>
  <c r="AQ3794" i="11"/>
  <c r="AR3794" i="11"/>
  <c r="AS3794" i="11"/>
  <c r="AN3795" i="11"/>
  <c r="C3795" i="11" s="1"/>
  <c r="AO3795" i="11"/>
  <c r="D3795" i="11" s="1"/>
  <c r="AP3795" i="11"/>
  <c r="E3795" i="11" s="1"/>
  <c r="AQ3795" i="11"/>
  <c r="AR3795" i="11"/>
  <c r="AS3795" i="11"/>
  <c r="AN3796" i="11"/>
  <c r="C3796" i="11" s="1"/>
  <c r="AO3796" i="11"/>
  <c r="D3796" i="11" s="1"/>
  <c r="AP3796" i="11"/>
  <c r="E3796" i="11" s="1"/>
  <c r="AQ3796" i="11"/>
  <c r="AR3796" i="11"/>
  <c r="AS3796" i="11"/>
  <c r="AN3797" i="11"/>
  <c r="C3797" i="11" s="1"/>
  <c r="AO3797" i="11"/>
  <c r="D3797" i="11" s="1"/>
  <c r="AP3797" i="11"/>
  <c r="E3797" i="11" s="1"/>
  <c r="AQ3797" i="11"/>
  <c r="AR3797" i="11"/>
  <c r="AS3797" i="11"/>
  <c r="AN3798" i="11"/>
  <c r="C3798" i="11" s="1"/>
  <c r="AO3798" i="11"/>
  <c r="D3798" i="11" s="1"/>
  <c r="AP3798" i="11"/>
  <c r="E3798" i="11" s="1"/>
  <c r="AQ3798" i="11"/>
  <c r="AR3798" i="11"/>
  <c r="AS3798" i="11"/>
  <c r="AN3799" i="11"/>
  <c r="C3799" i="11" s="1"/>
  <c r="AO3799" i="11"/>
  <c r="D3799" i="11" s="1"/>
  <c r="AP3799" i="11"/>
  <c r="E3799" i="11" s="1"/>
  <c r="AQ3799" i="11"/>
  <c r="AR3799" i="11"/>
  <c r="AS3799" i="11"/>
  <c r="AN3800" i="11"/>
  <c r="C3800" i="11" s="1"/>
  <c r="AO3800" i="11"/>
  <c r="D3800" i="11" s="1"/>
  <c r="AP3800" i="11"/>
  <c r="E3800" i="11" s="1"/>
  <c r="AQ3800" i="11"/>
  <c r="AR3800" i="11"/>
  <c r="AS3800" i="11"/>
  <c r="AN3801" i="11"/>
  <c r="C3801" i="11" s="1"/>
  <c r="AO3801" i="11"/>
  <c r="D3801" i="11" s="1"/>
  <c r="AP3801" i="11"/>
  <c r="E3801" i="11" s="1"/>
  <c r="AQ3801" i="11"/>
  <c r="AR3801" i="11"/>
  <c r="AS3801" i="11"/>
  <c r="AN3802" i="11"/>
  <c r="C3802" i="11" s="1"/>
  <c r="AO3802" i="11"/>
  <c r="D3802" i="11" s="1"/>
  <c r="AP3802" i="11"/>
  <c r="E3802" i="11" s="1"/>
  <c r="AQ3802" i="11"/>
  <c r="AR3802" i="11"/>
  <c r="AS3802" i="11"/>
  <c r="AN3803" i="11"/>
  <c r="C3803" i="11" s="1"/>
  <c r="AO3803" i="11"/>
  <c r="D3803" i="11" s="1"/>
  <c r="AP3803" i="11"/>
  <c r="E3803" i="11" s="1"/>
  <c r="AQ3803" i="11"/>
  <c r="AR3803" i="11"/>
  <c r="AS3803" i="11"/>
  <c r="AN3804" i="11"/>
  <c r="C3804" i="11" s="1"/>
  <c r="AO3804" i="11"/>
  <c r="D3804" i="11" s="1"/>
  <c r="AP3804" i="11"/>
  <c r="E3804" i="11" s="1"/>
  <c r="AQ3804" i="11"/>
  <c r="AR3804" i="11"/>
  <c r="AS3804" i="11"/>
  <c r="AN3805" i="11"/>
  <c r="C3805" i="11" s="1"/>
  <c r="AO3805" i="11"/>
  <c r="D3805" i="11" s="1"/>
  <c r="AP3805" i="11"/>
  <c r="E3805" i="11" s="1"/>
  <c r="AQ3805" i="11"/>
  <c r="AR3805" i="11"/>
  <c r="AS3805" i="11"/>
  <c r="AN3806" i="11"/>
  <c r="C3806" i="11" s="1"/>
  <c r="AO3806" i="11"/>
  <c r="D3806" i="11" s="1"/>
  <c r="AP3806" i="11"/>
  <c r="E3806" i="11" s="1"/>
  <c r="AQ3806" i="11"/>
  <c r="AR3806" i="11"/>
  <c r="AS3806" i="11"/>
  <c r="AN3807" i="11"/>
  <c r="C3807" i="11" s="1"/>
  <c r="AO3807" i="11"/>
  <c r="D3807" i="11" s="1"/>
  <c r="AP3807" i="11"/>
  <c r="E3807" i="11" s="1"/>
  <c r="AQ3807" i="11"/>
  <c r="AR3807" i="11"/>
  <c r="AS3807" i="11"/>
  <c r="AN3808" i="11"/>
  <c r="C3808" i="11" s="1"/>
  <c r="AO3808" i="11"/>
  <c r="D3808" i="11" s="1"/>
  <c r="AP3808" i="11"/>
  <c r="E3808" i="11" s="1"/>
  <c r="AQ3808" i="11"/>
  <c r="AR3808" i="11"/>
  <c r="AS3808" i="11"/>
  <c r="AN3809" i="11"/>
  <c r="C3809" i="11" s="1"/>
  <c r="AO3809" i="11"/>
  <c r="D3809" i="11" s="1"/>
  <c r="AP3809" i="11"/>
  <c r="E3809" i="11" s="1"/>
  <c r="AQ3809" i="11"/>
  <c r="AR3809" i="11"/>
  <c r="AS3809" i="11"/>
  <c r="AN3810" i="11"/>
  <c r="C3810" i="11" s="1"/>
  <c r="AO3810" i="11"/>
  <c r="D3810" i="11" s="1"/>
  <c r="AP3810" i="11"/>
  <c r="E3810" i="11" s="1"/>
  <c r="AQ3810" i="11"/>
  <c r="AR3810" i="11"/>
  <c r="AS3810" i="11"/>
  <c r="AN3811" i="11"/>
  <c r="C3811" i="11" s="1"/>
  <c r="AO3811" i="11"/>
  <c r="D3811" i="11" s="1"/>
  <c r="AP3811" i="11"/>
  <c r="E3811" i="11" s="1"/>
  <c r="AQ3811" i="11"/>
  <c r="AR3811" i="11"/>
  <c r="AS3811" i="11"/>
  <c r="AN3812" i="11"/>
  <c r="C3812" i="11" s="1"/>
  <c r="AO3812" i="11"/>
  <c r="D3812" i="11" s="1"/>
  <c r="AP3812" i="11"/>
  <c r="E3812" i="11" s="1"/>
  <c r="AQ3812" i="11"/>
  <c r="AR3812" i="11"/>
  <c r="AS3812" i="11"/>
  <c r="AN3813" i="11"/>
  <c r="C3813" i="11" s="1"/>
  <c r="AO3813" i="11"/>
  <c r="D3813" i="11" s="1"/>
  <c r="AP3813" i="11"/>
  <c r="E3813" i="11" s="1"/>
  <c r="AQ3813" i="11"/>
  <c r="AR3813" i="11"/>
  <c r="AS3813" i="11"/>
  <c r="AN3814" i="11"/>
  <c r="C3814" i="11" s="1"/>
  <c r="AO3814" i="11"/>
  <c r="D3814" i="11" s="1"/>
  <c r="AP3814" i="11"/>
  <c r="E3814" i="11" s="1"/>
  <c r="AQ3814" i="11"/>
  <c r="AR3814" i="11"/>
  <c r="AS3814" i="11"/>
  <c r="AN3815" i="11"/>
  <c r="C3815" i="11" s="1"/>
  <c r="AO3815" i="11"/>
  <c r="D3815" i="11" s="1"/>
  <c r="AP3815" i="11"/>
  <c r="E3815" i="11" s="1"/>
  <c r="AQ3815" i="11"/>
  <c r="AR3815" i="11"/>
  <c r="AS3815" i="11"/>
  <c r="AN3816" i="11"/>
  <c r="C3816" i="11" s="1"/>
  <c r="AO3816" i="11"/>
  <c r="D3816" i="11" s="1"/>
  <c r="AP3816" i="11"/>
  <c r="E3816" i="11" s="1"/>
  <c r="AQ3816" i="11"/>
  <c r="AR3816" i="11"/>
  <c r="AS3816" i="11"/>
  <c r="AN3817" i="11"/>
  <c r="C3817" i="11" s="1"/>
  <c r="AO3817" i="11"/>
  <c r="D3817" i="11" s="1"/>
  <c r="AP3817" i="11"/>
  <c r="E3817" i="11" s="1"/>
  <c r="AQ3817" i="11"/>
  <c r="AR3817" i="11"/>
  <c r="AS3817" i="11"/>
  <c r="AN3818" i="11"/>
  <c r="C3818" i="11" s="1"/>
  <c r="AO3818" i="11"/>
  <c r="D3818" i="11" s="1"/>
  <c r="AP3818" i="11"/>
  <c r="E3818" i="11" s="1"/>
  <c r="AQ3818" i="11"/>
  <c r="AR3818" i="11"/>
  <c r="AS3818" i="11"/>
  <c r="AN3819" i="11"/>
  <c r="C3819" i="11" s="1"/>
  <c r="AO3819" i="11"/>
  <c r="D3819" i="11" s="1"/>
  <c r="AP3819" i="11"/>
  <c r="E3819" i="11" s="1"/>
  <c r="AQ3819" i="11"/>
  <c r="AR3819" i="11"/>
  <c r="AS3819" i="11"/>
  <c r="AN3820" i="11"/>
  <c r="C3820" i="11" s="1"/>
  <c r="AO3820" i="11"/>
  <c r="D3820" i="11" s="1"/>
  <c r="AP3820" i="11"/>
  <c r="E3820" i="11" s="1"/>
  <c r="AQ3820" i="11"/>
  <c r="AR3820" i="11"/>
  <c r="AS3820" i="11"/>
  <c r="AN3821" i="11"/>
  <c r="C3821" i="11" s="1"/>
  <c r="AO3821" i="11"/>
  <c r="D3821" i="11" s="1"/>
  <c r="AP3821" i="11"/>
  <c r="E3821" i="11" s="1"/>
  <c r="AQ3821" i="11"/>
  <c r="AR3821" i="11"/>
  <c r="AS3821" i="11"/>
  <c r="AN3822" i="11"/>
  <c r="C3822" i="11" s="1"/>
  <c r="AO3822" i="11"/>
  <c r="D3822" i="11" s="1"/>
  <c r="AP3822" i="11"/>
  <c r="E3822" i="11" s="1"/>
  <c r="AQ3822" i="11"/>
  <c r="AR3822" i="11"/>
  <c r="AS3822" i="11"/>
  <c r="AN3823" i="11"/>
  <c r="C3823" i="11" s="1"/>
  <c r="AO3823" i="11"/>
  <c r="D3823" i="11" s="1"/>
  <c r="AP3823" i="11"/>
  <c r="E3823" i="11" s="1"/>
  <c r="AQ3823" i="11"/>
  <c r="AR3823" i="11"/>
  <c r="AS3823" i="11"/>
  <c r="AN3824" i="11"/>
  <c r="C3824" i="11" s="1"/>
  <c r="AO3824" i="11"/>
  <c r="D3824" i="11" s="1"/>
  <c r="AP3824" i="11"/>
  <c r="E3824" i="11" s="1"/>
  <c r="AQ3824" i="11"/>
  <c r="AR3824" i="11"/>
  <c r="AS3824" i="11"/>
  <c r="AN3825" i="11"/>
  <c r="C3825" i="11" s="1"/>
  <c r="AO3825" i="11"/>
  <c r="D3825" i="11" s="1"/>
  <c r="AP3825" i="11"/>
  <c r="E3825" i="11" s="1"/>
  <c r="AQ3825" i="11"/>
  <c r="AR3825" i="11"/>
  <c r="AS3825" i="11"/>
  <c r="AN3826" i="11"/>
  <c r="C3826" i="11" s="1"/>
  <c r="AO3826" i="11"/>
  <c r="D3826" i="11" s="1"/>
  <c r="AP3826" i="11"/>
  <c r="E3826" i="11" s="1"/>
  <c r="AQ3826" i="11"/>
  <c r="AR3826" i="11"/>
  <c r="AS3826" i="11"/>
  <c r="AN3827" i="11"/>
  <c r="C3827" i="11" s="1"/>
  <c r="AO3827" i="11"/>
  <c r="D3827" i="11" s="1"/>
  <c r="AP3827" i="11"/>
  <c r="E3827" i="11" s="1"/>
  <c r="AQ3827" i="11"/>
  <c r="AR3827" i="11"/>
  <c r="AS3827" i="11"/>
  <c r="AN3828" i="11"/>
  <c r="C3828" i="11" s="1"/>
  <c r="AO3828" i="11"/>
  <c r="D3828" i="11" s="1"/>
  <c r="AP3828" i="11"/>
  <c r="E3828" i="11" s="1"/>
  <c r="AQ3828" i="11"/>
  <c r="AR3828" i="11"/>
  <c r="AS3828" i="11"/>
  <c r="AN3829" i="11"/>
  <c r="C3829" i="11" s="1"/>
  <c r="AO3829" i="11"/>
  <c r="D3829" i="11" s="1"/>
  <c r="AP3829" i="11"/>
  <c r="E3829" i="11" s="1"/>
  <c r="AQ3829" i="11"/>
  <c r="AR3829" i="11"/>
  <c r="AS3829" i="11"/>
  <c r="AN3830" i="11"/>
  <c r="C3830" i="11" s="1"/>
  <c r="AO3830" i="11"/>
  <c r="D3830" i="11" s="1"/>
  <c r="AP3830" i="11"/>
  <c r="E3830" i="11" s="1"/>
  <c r="AQ3830" i="11"/>
  <c r="AR3830" i="11"/>
  <c r="AS3830" i="11"/>
  <c r="AN3831" i="11"/>
  <c r="C3831" i="11" s="1"/>
  <c r="AO3831" i="11"/>
  <c r="D3831" i="11" s="1"/>
  <c r="AP3831" i="11"/>
  <c r="E3831" i="11" s="1"/>
  <c r="AQ3831" i="11"/>
  <c r="AR3831" i="11"/>
  <c r="AS3831" i="11"/>
  <c r="AN3832" i="11"/>
  <c r="C3832" i="11" s="1"/>
  <c r="AO3832" i="11"/>
  <c r="D3832" i="11" s="1"/>
  <c r="AP3832" i="11"/>
  <c r="E3832" i="11" s="1"/>
  <c r="AQ3832" i="11"/>
  <c r="AR3832" i="11"/>
  <c r="AS3832" i="11"/>
  <c r="AN3833" i="11"/>
  <c r="C3833" i="11" s="1"/>
  <c r="AO3833" i="11"/>
  <c r="D3833" i="11" s="1"/>
  <c r="AP3833" i="11"/>
  <c r="E3833" i="11" s="1"/>
  <c r="AQ3833" i="11"/>
  <c r="AR3833" i="11"/>
  <c r="AS3833" i="11"/>
  <c r="AN3834" i="11"/>
  <c r="C3834" i="11" s="1"/>
  <c r="AO3834" i="11"/>
  <c r="D3834" i="11" s="1"/>
  <c r="AP3834" i="11"/>
  <c r="E3834" i="11" s="1"/>
  <c r="AQ3834" i="11"/>
  <c r="AR3834" i="11"/>
  <c r="AS3834" i="11"/>
  <c r="AN3835" i="11"/>
  <c r="C3835" i="11" s="1"/>
  <c r="AO3835" i="11"/>
  <c r="D3835" i="11" s="1"/>
  <c r="AP3835" i="11"/>
  <c r="E3835" i="11" s="1"/>
  <c r="AQ3835" i="11"/>
  <c r="AR3835" i="11"/>
  <c r="AS3835" i="11"/>
  <c r="AN3836" i="11"/>
  <c r="C3836" i="11" s="1"/>
  <c r="AO3836" i="11"/>
  <c r="D3836" i="11" s="1"/>
  <c r="AP3836" i="11"/>
  <c r="E3836" i="11" s="1"/>
  <c r="AQ3836" i="11"/>
  <c r="AR3836" i="11"/>
  <c r="AS3836" i="11"/>
  <c r="AN3837" i="11"/>
  <c r="C3837" i="11" s="1"/>
  <c r="AO3837" i="11"/>
  <c r="D3837" i="11" s="1"/>
  <c r="AP3837" i="11"/>
  <c r="E3837" i="11" s="1"/>
  <c r="AQ3837" i="11"/>
  <c r="AR3837" i="11"/>
  <c r="AS3837" i="11"/>
  <c r="AN3838" i="11"/>
  <c r="C3838" i="11" s="1"/>
  <c r="AO3838" i="11"/>
  <c r="D3838" i="11" s="1"/>
  <c r="AP3838" i="11"/>
  <c r="E3838" i="11" s="1"/>
  <c r="AQ3838" i="11"/>
  <c r="AR3838" i="11"/>
  <c r="AS3838" i="11"/>
  <c r="AN3839" i="11"/>
  <c r="C3839" i="11" s="1"/>
  <c r="AO3839" i="11"/>
  <c r="D3839" i="11" s="1"/>
  <c r="AP3839" i="11"/>
  <c r="E3839" i="11" s="1"/>
  <c r="AQ3839" i="11"/>
  <c r="AR3839" i="11"/>
  <c r="AS3839" i="11"/>
  <c r="AN3840" i="11"/>
  <c r="C3840" i="11" s="1"/>
  <c r="AO3840" i="11"/>
  <c r="D3840" i="11" s="1"/>
  <c r="AP3840" i="11"/>
  <c r="E3840" i="11" s="1"/>
  <c r="AQ3840" i="11"/>
  <c r="AR3840" i="11"/>
  <c r="AS3840" i="11"/>
  <c r="AN3841" i="11"/>
  <c r="C3841" i="11" s="1"/>
  <c r="AO3841" i="11"/>
  <c r="D3841" i="11" s="1"/>
  <c r="AP3841" i="11"/>
  <c r="E3841" i="11" s="1"/>
  <c r="AQ3841" i="11"/>
  <c r="AR3841" i="11"/>
  <c r="AS3841" i="11"/>
  <c r="AN3842" i="11"/>
  <c r="C3842" i="11" s="1"/>
  <c r="AO3842" i="11"/>
  <c r="D3842" i="11" s="1"/>
  <c r="AP3842" i="11"/>
  <c r="E3842" i="11" s="1"/>
  <c r="AQ3842" i="11"/>
  <c r="AR3842" i="11"/>
  <c r="AS3842" i="11"/>
  <c r="AN3843" i="11"/>
  <c r="C3843" i="11" s="1"/>
  <c r="AO3843" i="11"/>
  <c r="D3843" i="11" s="1"/>
  <c r="AP3843" i="11"/>
  <c r="E3843" i="11" s="1"/>
  <c r="AQ3843" i="11"/>
  <c r="AR3843" i="11"/>
  <c r="AS3843" i="11"/>
  <c r="AN3844" i="11"/>
  <c r="C3844" i="11" s="1"/>
  <c r="AO3844" i="11"/>
  <c r="D3844" i="11" s="1"/>
  <c r="AP3844" i="11"/>
  <c r="E3844" i="11" s="1"/>
  <c r="AQ3844" i="11"/>
  <c r="AR3844" i="11"/>
  <c r="AS3844" i="11"/>
  <c r="AN3845" i="11"/>
  <c r="C3845" i="11" s="1"/>
  <c r="AO3845" i="11"/>
  <c r="D3845" i="11" s="1"/>
  <c r="AP3845" i="11"/>
  <c r="E3845" i="11" s="1"/>
  <c r="AQ3845" i="11"/>
  <c r="AR3845" i="11"/>
  <c r="AS3845" i="11"/>
  <c r="AN3846" i="11"/>
  <c r="C3846" i="11" s="1"/>
  <c r="AO3846" i="11"/>
  <c r="D3846" i="11" s="1"/>
  <c r="AP3846" i="11"/>
  <c r="E3846" i="11" s="1"/>
  <c r="AQ3846" i="11"/>
  <c r="AR3846" i="11"/>
  <c r="AS3846" i="11"/>
  <c r="AN3847" i="11"/>
  <c r="C3847" i="11" s="1"/>
  <c r="AO3847" i="11"/>
  <c r="D3847" i="11" s="1"/>
  <c r="AP3847" i="11"/>
  <c r="E3847" i="11" s="1"/>
  <c r="AQ3847" i="11"/>
  <c r="AR3847" i="11"/>
  <c r="AS3847" i="11"/>
  <c r="AN3848" i="11"/>
  <c r="C3848" i="11" s="1"/>
  <c r="AO3848" i="11"/>
  <c r="D3848" i="11" s="1"/>
  <c r="AP3848" i="11"/>
  <c r="E3848" i="11" s="1"/>
  <c r="AQ3848" i="11"/>
  <c r="AR3848" i="11"/>
  <c r="AS3848" i="11"/>
  <c r="AN3849" i="11"/>
  <c r="C3849" i="11" s="1"/>
  <c r="AO3849" i="11"/>
  <c r="D3849" i="11" s="1"/>
  <c r="AP3849" i="11"/>
  <c r="E3849" i="11" s="1"/>
  <c r="AQ3849" i="11"/>
  <c r="AR3849" i="11"/>
  <c r="AS3849" i="11"/>
  <c r="AN3850" i="11"/>
  <c r="C3850" i="11" s="1"/>
  <c r="AO3850" i="11"/>
  <c r="D3850" i="11" s="1"/>
  <c r="AP3850" i="11"/>
  <c r="E3850" i="11" s="1"/>
  <c r="AQ3850" i="11"/>
  <c r="AR3850" i="11"/>
  <c r="AS3850" i="11"/>
  <c r="AN3851" i="11"/>
  <c r="C3851" i="11" s="1"/>
  <c r="AO3851" i="11"/>
  <c r="D3851" i="11" s="1"/>
  <c r="AP3851" i="11"/>
  <c r="E3851" i="11" s="1"/>
  <c r="AQ3851" i="11"/>
  <c r="AR3851" i="11"/>
  <c r="AS3851" i="11"/>
  <c r="AN3852" i="11"/>
  <c r="C3852" i="11" s="1"/>
  <c r="AO3852" i="11"/>
  <c r="D3852" i="11" s="1"/>
  <c r="AP3852" i="11"/>
  <c r="E3852" i="11" s="1"/>
  <c r="AQ3852" i="11"/>
  <c r="AR3852" i="11"/>
  <c r="AS3852" i="11"/>
  <c r="AN3853" i="11"/>
  <c r="C3853" i="11" s="1"/>
  <c r="AO3853" i="11"/>
  <c r="D3853" i="11" s="1"/>
  <c r="AP3853" i="11"/>
  <c r="E3853" i="11" s="1"/>
  <c r="AQ3853" i="11"/>
  <c r="AR3853" i="11"/>
  <c r="AS3853" i="11"/>
  <c r="AN3854" i="11"/>
  <c r="C3854" i="11" s="1"/>
  <c r="AO3854" i="11"/>
  <c r="D3854" i="11" s="1"/>
  <c r="AP3854" i="11"/>
  <c r="E3854" i="11" s="1"/>
  <c r="AQ3854" i="11"/>
  <c r="AR3854" i="11"/>
  <c r="AS3854" i="11"/>
  <c r="AN3855" i="11"/>
  <c r="C3855" i="11" s="1"/>
  <c r="AO3855" i="11"/>
  <c r="D3855" i="11" s="1"/>
  <c r="AP3855" i="11"/>
  <c r="E3855" i="11" s="1"/>
  <c r="AQ3855" i="11"/>
  <c r="AR3855" i="11"/>
  <c r="AS3855" i="11"/>
  <c r="AN3856" i="11"/>
  <c r="C3856" i="11" s="1"/>
  <c r="AO3856" i="11"/>
  <c r="D3856" i="11" s="1"/>
  <c r="AP3856" i="11"/>
  <c r="E3856" i="11" s="1"/>
  <c r="AQ3856" i="11"/>
  <c r="AR3856" i="11"/>
  <c r="AS3856" i="11"/>
  <c r="AN3857" i="11"/>
  <c r="C3857" i="11" s="1"/>
  <c r="AO3857" i="11"/>
  <c r="D3857" i="11" s="1"/>
  <c r="AP3857" i="11"/>
  <c r="E3857" i="11" s="1"/>
  <c r="AQ3857" i="11"/>
  <c r="AR3857" i="11"/>
  <c r="AS3857" i="11"/>
  <c r="AN3858" i="11"/>
  <c r="C3858" i="11" s="1"/>
  <c r="AO3858" i="11"/>
  <c r="D3858" i="11" s="1"/>
  <c r="AP3858" i="11"/>
  <c r="E3858" i="11" s="1"/>
  <c r="AQ3858" i="11"/>
  <c r="AR3858" i="11"/>
  <c r="AS3858" i="11"/>
  <c r="AN3859" i="11"/>
  <c r="C3859" i="11" s="1"/>
  <c r="AO3859" i="11"/>
  <c r="D3859" i="11" s="1"/>
  <c r="AP3859" i="11"/>
  <c r="E3859" i="11" s="1"/>
  <c r="AQ3859" i="11"/>
  <c r="AR3859" i="11"/>
  <c r="AS3859" i="11"/>
  <c r="AN3860" i="11"/>
  <c r="C3860" i="11" s="1"/>
  <c r="AO3860" i="11"/>
  <c r="D3860" i="11" s="1"/>
  <c r="AP3860" i="11"/>
  <c r="E3860" i="11" s="1"/>
  <c r="AQ3860" i="11"/>
  <c r="AR3860" i="11"/>
  <c r="AS3860" i="11"/>
  <c r="AN3861" i="11"/>
  <c r="C3861" i="11" s="1"/>
  <c r="AO3861" i="11"/>
  <c r="D3861" i="11" s="1"/>
  <c r="AP3861" i="11"/>
  <c r="E3861" i="11" s="1"/>
  <c r="AQ3861" i="11"/>
  <c r="AR3861" i="11"/>
  <c r="AS3861" i="11"/>
  <c r="AN3862" i="11"/>
  <c r="C3862" i="11" s="1"/>
  <c r="AO3862" i="11"/>
  <c r="D3862" i="11" s="1"/>
  <c r="AP3862" i="11"/>
  <c r="E3862" i="11" s="1"/>
  <c r="AQ3862" i="11"/>
  <c r="AR3862" i="11"/>
  <c r="AS3862" i="11"/>
  <c r="AN3863" i="11"/>
  <c r="C3863" i="11" s="1"/>
  <c r="AO3863" i="11"/>
  <c r="D3863" i="11" s="1"/>
  <c r="AP3863" i="11"/>
  <c r="E3863" i="11" s="1"/>
  <c r="AQ3863" i="11"/>
  <c r="AR3863" i="11"/>
  <c r="AS3863" i="11"/>
  <c r="AN3864" i="11"/>
  <c r="C3864" i="11" s="1"/>
  <c r="AO3864" i="11"/>
  <c r="D3864" i="11" s="1"/>
  <c r="AP3864" i="11"/>
  <c r="E3864" i="11" s="1"/>
  <c r="AQ3864" i="11"/>
  <c r="AR3864" i="11"/>
  <c r="AS3864" i="11"/>
  <c r="AN3865" i="11"/>
  <c r="C3865" i="11" s="1"/>
  <c r="AO3865" i="11"/>
  <c r="D3865" i="11" s="1"/>
  <c r="AP3865" i="11"/>
  <c r="E3865" i="11" s="1"/>
  <c r="AQ3865" i="11"/>
  <c r="AR3865" i="11"/>
  <c r="AS3865" i="11"/>
  <c r="AN3866" i="11"/>
  <c r="C3866" i="11" s="1"/>
  <c r="AO3866" i="11"/>
  <c r="D3866" i="11" s="1"/>
  <c r="AP3866" i="11"/>
  <c r="E3866" i="11" s="1"/>
  <c r="AQ3866" i="11"/>
  <c r="AR3866" i="11"/>
  <c r="AS3866" i="11"/>
  <c r="AN3867" i="11"/>
  <c r="C3867" i="11" s="1"/>
  <c r="AO3867" i="11"/>
  <c r="D3867" i="11" s="1"/>
  <c r="AP3867" i="11"/>
  <c r="E3867" i="11" s="1"/>
  <c r="AQ3867" i="11"/>
  <c r="AR3867" i="11"/>
  <c r="AS3867" i="11"/>
  <c r="AN3868" i="11"/>
  <c r="C3868" i="11" s="1"/>
  <c r="AO3868" i="11"/>
  <c r="D3868" i="11" s="1"/>
  <c r="AP3868" i="11"/>
  <c r="E3868" i="11" s="1"/>
  <c r="AQ3868" i="11"/>
  <c r="AR3868" i="11"/>
  <c r="AS3868" i="11"/>
  <c r="AN3869" i="11"/>
  <c r="C3869" i="11" s="1"/>
  <c r="AO3869" i="11"/>
  <c r="D3869" i="11" s="1"/>
  <c r="AP3869" i="11"/>
  <c r="E3869" i="11" s="1"/>
  <c r="AQ3869" i="11"/>
  <c r="AR3869" i="11"/>
  <c r="AS3869" i="11"/>
  <c r="AN3870" i="11"/>
  <c r="C3870" i="11" s="1"/>
  <c r="AO3870" i="11"/>
  <c r="D3870" i="11" s="1"/>
  <c r="AP3870" i="11"/>
  <c r="E3870" i="11" s="1"/>
  <c r="AQ3870" i="11"/>
  <c r="AR3870" i="11"/>
  <c r="AS3870" i="11"/>
  <c r="AN3871" i="11"/>
  <c r="C3871" i="11" s="1"/>
  <c r="AO3871" i="11"/>
  <c r="D3871" i="11" s="1"/>
  <c r="AP3871" i="11"/>
  <c r="E3871" i="11" s="1"/>
  <c r="AQ3871" i="11"/>
  <c r="AR3871" i="11"/>
  <c r="AS3871" i="11"/>
  <c r="AN3872" i="11"/>
  <c r="C3872" i="11" s="1"/>
  <c r="AO3872" i="11"/>
  <c r="D3872" i="11" s="1"/>
  <c r="AP3872" i="11"/>
  <c r="E3872" i="11" s="1"/>
  <c r="AQ3872" i="11"/>
  <c r="AR3872" i="11"/>
  <c r="AS3872" i="11"/>
  <c r="AN3873" i="11"/>
  <c r="C3873" i="11" s="1"/>
  <c r="AO3873" i="11"/>
  <c r="D3873" i="11" s="1"/>
  <c r="AP3873" i="11"/>
  <c r="E3873" i="11" s="1"/>
  <c r="AQ3873" i="11"/>
  <c r="AR3873" i="11"/>
  <c r="AS3873" i="11"/>
  <c r="AN3874" i="11"/>
  <c r="C3874" i="11" s="1"/>
  <c r="AO3874" i="11"/>
  <c r="D3874" i="11" s="1"/>
  <c r="AP3874" i="11"/>
  <c r="E3874" i="11" s="1"/>
  <c r="AQ3874" i="11"/>
  <c r="AR3874" i="11"/>
  <c r="AS3874" i="11"/>
  <c r="AN3875" i="11"/>
  <c r="C3875" i="11" s="1"/>
  <c r="AO3875" i="11"/>
  <c r="D3875" i="11" s="1"/>
  <c r="AP3875" i="11"/>
  <c r="E3875" i="11" s="1"/>
  <c r="AQ3875" i="11"/>
  <c r="AR3875" i="11"/>
  <c r="AS3875" i="11"/>
  <c r="AN3876" i="11"/>
  <c r="C3876" i="11" s="1"/>
  <c r="AO3876" i="11"/>
  <c r="D3876" i="11" s="1"/>
  <c r="AP3876" i="11"/>
  <c r="E3876" i="11" s="1"/>
  <c r="AQ3876" i="11"/>
  <c r="AR3876" i="11"/>
  <c r="AS3876" i="11"/>
  <c r="AN3877" i="11"/>
  <c r="C3877" i="11" s="1"/>
  <c r="AO3877" i="11"/>
  <c r="D3877" i="11" s="1"/>
  <c r="AP3877" i="11"/>
  <c r="E3877" i="11" s="1"/>
  <c r="AQ3877" i="11"/>
  <c r="AR3877" i="11"/>
  <c r="AS3877" i="11"/>
  <c r="AN3878" i="11"/>
  <c r="C3878" i="11" s="1"/>
  <c r="AO3878" i="11"/>
  <c r="D3878" i="11" s="1"/>
  <c r="AP3878" i="11"/>
  <c r="E3878" i="11" s="1"/>
  <c r="AQ3878" i="11"/>
  <c r="AR3878" i="11"/>
  <c r="AS3878" i="11"/>
  <c r="AN3879" i="11"/>
  <c r="C3879" i="11" s="1"/>
  <c r="AO3879" i="11"/>
  <c r="D3879" i="11" s="1"/>
  <c r="AP3879" i="11"/>
  <c r="E3879" i="11" s="1"/>
  <c r="AQ3879" i="11"/>
  <c r="AR3879" i="11"/>
  <c r="AS3879" i="11"/>
  <c r="AN3880" i="11"/>
  <c r="C3880" i="11" s="1"/>
  <c r="AO3880" i="11"/>
  <c r="D3880" i="11" s="1"/>
  <c r="AP3880" i="11"/>
  <c r="E3880" i="11" s="1"/>
  <c r="AQ3880" i="11"/>
  <c r="AR3880" i="11"/>
  <c r="AS3880" i="11"/>
  <c r="AN3881" i="11"/>
  <c r="C3881" i="11" s="1"/>
  <c r="AO3881" i="11"/>
  <c r="D3881" i="11" s="1"/>
  <c r="AP3881" i="11"/>
  <c r="E3881" i="11" s="1"/>
  <c r="AQ3881" i="11"/>
  <c r="AR3881" i="11"/>
  <c r="AS3881" i="11"/>
  <c r="AN3882" i="11"/>
  <c r="C3882" i="11" s="1"/>
  <c r="AO3882" i="11"/>
  <c r="D3882" i="11" s="1"/>
  <c r="AP3882" i="11"/>
  <c r="E3882" i="11" s="1"/>
  <c r="AQ3882" i="11"/>
  <c r="AR3882" i="11"/>
  <c r="AS3882" i="11"/>
  <c r="AN3883" i="11"/>
  <c r="C3883" i="11" s="1"/>
  <c r="AO3883" i="11"/>
  <c r="D3883" i="11" s="1"/>
  <c r="AP3883" i="11"/>
  <c r="E3883" i="11" s="1"/>
  <c r="AQ3883" i="11"/>
  <c r="AR3883" i="11"/>
  <c r="AS3883" i="11"/>
  <c r="AN3884" i="11"/>
  <c r="C3884" i="11" s="1"/>
  <c r="AO3884" i="11"/>
  <c r="D3884" i="11" s="1"/>
  <c r="AP3884" i="11"/>
  <c r="E3884" i="11" s="1"/>
  <c r="AQ3884" i="11"/>
  <c r="AR3884" i="11"/>
  <c r="AS3884" i="11"/>
  <c r="AN3885" i="11"/>
  <c r="C3885" i="11" s="1"/>
  <c r="AO3885" i="11"/>
  <c r="D3885" i="11" s="1"/>
  <c r="AP3885" i="11"/>
  <c r="E3885" i="11" s="1"/>
  <c r="AQ3885" i="11"/>
  <c r="AR3885" i="11"/>
  <c r="AS3885" i="11"/>
  <c r="AN3886" i="11"/>
  <c r="C3886" i="11" s="1"/>
  <c r="AO3886" i="11"/>
  <c r="D3886" i="11" s="1"/>
  <c r="AP3886" i="11"/>
  <c r="E3886" i="11" s="1"/>
  <c r="AQ3886" i="11"/>
  <c r="AR3886" i="11"/>
  <c r="AS3886" i="11"/>
  <c r="AN3887" i="11"/>
  <c r="C3887" i="11" s="1"/>
  <c r="AO3887" i="11"/>
  <c r="D3887" i="11" s="1"/>
  <c r="AP3887" i="11"/>
  <c r="E3887" i="11" s="1"/>
  <c r="AQ3887" i="11"/>
  <c r="AR3887" i="11"/>
  <c r="AS3887" i="11"/>
  <c r="AN3888" i="11"/>
  <c r="C3888" i="11" s="1"/>
  <c r="AO3888" i="11"/>
  <c r="D3888" i="11" s="1"/>
  <c r="AP3888" i="11"/>
  <c r="E3888" i="11" s="1"/>
  <c r="AQ3888" i="11"/>
  <c r="AR3888" i="11"/>
  <c r="AS3888" i="11"/>
  <c r="AN3889" i="11"/>
  <c r="C3889" i="11" s="1"/>
  <c r="AO3889" i="11"/>
  <c r="D3889" i="11" s="1"/>
  <c r="AP3889" i="11"/>
  <c r="E3889" i="11" s="1"/>
  <c r="AQ3889" i="11"/>
  <c r="AR3889" i="11"/>
  <c r="AS3889" i="11"/>
  <c r="AN3890" i="11"/>
  <c r="C3890" i="11" s="1"/>
  <c r="AO3890" i="11"/>
  <c r="D3890" i="11" s="1"/>
  <c r="AP3890" i="11"/>
  <c r="E3890" i="11" s="1"/>
  <c r="AQ3890" i="11"/>
  <c r="AR3890" i="11"/>
  <c r="AS3890" i="11"/>
  <c r="AN3891" i="11"/>
  <c r="C3891" i="11" s="1"/>
  <c r="AO3891" i="11"/>
  <c r="D3891" i="11" s="1"/>
  <c r="AP3891" i="11"/>
  <c r="E3891" i="11" s="1"/>
  <c r="AQ3891" i="11"/>
  <c r="AR3891" i="11"/>
  <c r="AS3891" i="11"/>
  <c r="AN3892" i="11"/>
  <c r="C3892" i="11" s="1"/>
  <c r="AO3892" i="11"/>
  <c r="D3892" i="11" s="1"/>
  <c r="AP3892" i="11"/>
  <c r="E3892" i="11" s="1"/>
  <c r="AQ3892" i="11"/>
  <c r="AR3892" i="11"/>
  <c r="AS3892" i="11"/>
  <c r="AN3893" i="11"/>
  <c r="C3893" i="11" s="1"/>
  <c r="AO3893" i="11"/>
  <c r="D3893" i="11" s="1"/>
  <c r="AP3893" i="11"/>
  <c r="E3893" i="11" s="1"/>
  <c r="AQ3893" i="11"/>
  <c r="AR3893" i="11"/>
  <c r="AS3893" i="11"/>
  <c r="AN3894" i="11"/>
  <c r="C3894" i="11" s="1"/>
  <c r="AO3894" i="11"/>
  <c r="D3894" i="11" s="1"/>
  <c r="AP3894" i="11"/>
  <c r="E3894" i="11" s="1"/>
  <c r="AQ3894" i="11"/>
  <c r="AR3894" i="11"/>
  <c r="AS3894" i="11"/>
  <c r="AN3895" i="11"/>
  <c r="C3895" i="11" s="1"/>
  <c r="AO3895" i="11"/>
  <c r="D3895" i="11" s="1"/>
  <c r="AP3895" i="11"/>
  <c r="E3895" i="11" s="1"/>
  <c r="AQ3895" i="11"/>
  <c r="AR3895" i="11"/>
  <c r="AS3895" i="11"/>
  <c r="AN3896" i="11"/>
  <c r="C3896" i="11" s="1"/>
  <c r="AO3896" i="11"/>
  <c r="D3896" i="11" s="1"/>
  <c r="AP3896" i="11"/>
  <c r="E3896" i="11" s="1"/>
  <c r="AQ3896" i="11"/>
  <c r="AR3896" i="11"/>
  <c r="AS3896" i="11"/>
  <c r="AN3897" i="11"/>
  <c r="C3897" i="11" s="1"/>
  <c r="AO3897" i="11"/>
  <c r="D3897" i="11" s="1"/>
  <c r="AP3897" i="11"/>
  <c r="E3897" i="11" s="1"/>
  <c r="AQ3897" i="11"/>
  <c r="AR3897" i="11"/>
  <c r="AS3897" i="11"/>
  <c r="AN3898" i="11"/>
  <c r="C3898" i="11" s="1"/>
  <c r="AO3898" i="11"/>
  <c r="D3898" i="11" s="1"/>
  <c r="AP3898" i="11"/>
  <c r="E3898" i="11" s="1"/>
  <c r="AQ3898" i="11"/>
  <c r="AR3898" i="11"/>
  <c r="AS3898" i="11"/>
  <c r="AN3899" i="11"/>
  <c r="C3899" i="11" s="1"/>
  <c r="AO3899" i="11"/>
  <c r="D3899" i="11" s="1"/>
  <c r="AP3899" i="11"/>
  <c r="E3899" i="11" s="1"/>
  <c r="AQ3899" i="11"/>
  <c r="AR3899" i="11"/>
  <c r="AS3899" i="11"/>
  <c r="AN3900" i="11"/>
  <c r="C3900" i="11" s="1"/>
  <c r="AO3900" i="11"/>
  <c r="D3900" i="11" s="1"/>
  <c r="AP3900" i="11"/>
  <c r="E3900" i="11" s="1"/>
  <c r="AQ3900" i="11"/>
  <c r="AR3900" i="11"/>
  <c r="AS3900" i="11"/>
  <c r="AN3901" i="11"/>
  <c r="C3901" i="11" s="1"/>
  <c r="AO3901" i="11"/>
  <c r="D3901" i="11" s="1"/>
  <c r="AP3901" i="11"/>
  <c r="E3901" i="11" s="1"/>
  <c r="AQ3901" i="11"/>
  <c r="AR3901" i="11"/>
  <c r="AS3901" i="11"/>
  <c r="AN3902" i="11"/>
  <c r="C3902" i="11" s="1"/>
  <c r="AO3902" i="11"/>
  <c r="D3902" i="11" s="1"/>
  <c r="AP3902" i="11"/>
  <c r="E3902" i="11" s="1"/>
  <c r="AQ3902" i="11"/>
  <c r="AR3902" i="11"/>
  <c r="AS3902" i="11"/>
  <c r="AN3903" i="11"/>
  <c r="C3903" i="11" s="1"/>
  <c r="AO3903" i="11"/>
  <c r="D3903" i="11" s="1"/>
  <c r="AP3903" i="11"/>
  <c r="E3903" i="11" s="1"/>
  <c r="AQ3903" i="11"/>
  <c r="AR3903" i="11"/>
  <c r="AS3903" i="11"/>
  <c r="AN3904" i="11"/>
  <c r="C3904" i="11" s="1"/>
  <c r="AO3904" i="11"/>
  <c r="D3904" i="11" s="1"/>
  <c r="AP3904" i="11"/>
  <c r="E3904" i="11" s="1"/>
  <c r="AQ3904" i="11"/>
  <c r="AR3904" i="11"/>
  <c r="AS3904" i="11"/>
  <c r="AN3905" i="11"/>
  <c r="C3905" i="11" s="1"/>
  <c r="AO3905" i="11"/>
  <c r="D3905" i="11" s="1"/>
  <c r="AP3905" i="11"/>
  <c r="E3905" i="11" s="1"/>
  <c r="AQ3905" i="11"/>
  <c r="AR3905" i="11"/>
  <c r="AS3905" i="11"/>
  <c r="AN3906" i="11"/>
  <c r="C3906" i="11" s="1"/>
  <c r="AO3906" i="11"/>
  <c r="D3906" i="11" s="1"/>
  <c r="AP3906" i="11"/>
  <c r="E3906" i="11" s="1"/>
  <c r="AQ3906" i="11"/>
  <c r="AR3906" i="11"/>
  <c r="AS3906" i="11"/>
  <c r="AN3907" i="11"/>
  <c r="C3907" i="11" s="1"/>
  <c r="AO3907" i="11"/>
  <c r="D3907" i="11" s="1"/>
  <c r="AP3907" i="11"/>
  <c r="E3907" i="11" s="1"/>
  <c r="AQ3907" i="11"/>
  <c r="AR3907" i="11"/>
  <c r="AS3907" i="11"/>
  <c r="AN3908" i="11"/>
  <c r="C3908" i="11" s="1"/>
  <c r="AO3908" i="11"/>
  <c r="D3908" i="11" s="1"/>
  <c r="AP3908" i="11"/>
  <c r="E3908" i="11" s="1"/>
  <c r="AQ3908" i="11"/>
  <c r="AR3908" i="11"/>
  <c r="AS3908" i="11"/>
  <c r="AN3909" i="11"/>
  <c r="C3909" i="11" s="1"/>
  <c r="AO3909" i="11"/>
  <c r="D3909" i="11" s="1"/>
  <c r="AP3909" i="11"/>
  <c r="E3909" i="11" s="1"/>
  <c r="AQ3909" i="11"/>
  <c r="AR3909" i="11"/>
  <c r="AS3909" i="11"/>
  <c r="AN3910" i="11"/>
  <c r="C3910" i="11" s="1"/>
  <c r="AO3910" i="11"/>
  <c r="D3910" i="11" s="1"/>
  <c r="AP3910" i="11"/>
  <c r="E3910" i="11" s="1"/>
  <c r="AQ3910" i="11"/>
  <c r="AR3910" i="11"/>
  <c r="AS3910" i="11"/>
  <c r="AN3911" i="11"/>
  <c r="C3911" i="11" s="1"/>
  <c r="AO3911" i="11"/>
  <c r="D3911" i="11" s="1"/>
  <c r="AP3911" i="11"/>
  <c r="E3911" i="11" s="1"/>
  <c r="AQ3911" i="11"/>
  <c r="AR3911" i="11"/>
  <c r="AS3911" i="11"/>
  <c r="AN3912" i="11"/>
  <c r="C3912" i="11" s="1"/>
  <c r="AO3912" i="11"/>
  <c r="D3912" i="11" s="1"/>
  <c r="AP3912" i="11"/>
  <c r="E3912" i="11" s="1"/>
  <c r="AQ3912" i="11"/>
  <c r="AR3912" i="11"/>
  <c r="AS3912" i="11"/>
  <c r="AN3913" i="11"/>
  <c r="C3913" i="11" s="1"/>
  <c r="AO3913" i="11"/>
  <c r="D3913" i="11" s="1"/>
  <c r="AP3913" i="11"/>
  <c r="E3913" i="11" s="1"/>
  <c r="AQ3913" i="11"/>
  <c r="AR3913" i="11"/>
  <c r="AS3913" i="11"/>
  <c r="AN3914" i="11"/>
  <c r="C3914" i="11" s="1"/>
  <c r="AO3914" i="11"/>
  <c r="D3914" i="11" s="1"/>
  <c r="AP3914" i="11"/>
  <c r="E3914" i="11" s="1"/>
  <c r="AQ3914" i="11"/>
  <c r="AR3914" i="11"/>
  <c r="AS3914" i="11"/>
  <c r="AN3915" i="11"/>
  <c r="C3915" i="11" s="1"/>
  <c r="AO3915" i="11"/>
  <c r="D3915" i="11" s="1"/>
  <c r="AP3915" i="11"/>
  <c r="E3915" i="11" s="1"/>
  <c r="AQ3915" i="11"/>
  <c r="AR3915" i="11"/>
  <c r="AS3915" i="11"/>
  <c r="AN3916" i="11"/>
  <c r="C3916" i="11" s="1"/>
  <c r="AO3916" i="11"/>
  <c r="D3916" i="11" s="1"/>
  <c r="AP3916" i="11"/>
  <c r="E3916" i="11" s="1"/>
  <c r="AQ3916" i="11"/>
  <c r="AR3916" i="11"/>
  <c r="AS3916" i="11"/>
  <c r="AN3917" i="11"/>
  <c r="C3917" i="11" s="1"/>
  <c r="AO3917" i="11"/>
  <c r="D3917" i="11" s="1"/>
  <c r="AP3917" i="11"/>
  <c r="E3917" i="11" s="1"/>
  <c r="AQ3917" i="11"/>
  <c r="AR3917" i="11"/>
  <c r="AS3917" i="11"/>
  <c r="AN3918" i="11"/>
  <c r="C3918" i="11" s="1"/>
  <c r="AO3918" i="11"/>
  <c r="D3918" i="11" s="1"/>
  <c r="AP3918" i="11"/>
  <c r="E3918" i="11" s="1"/>
  <c r="AQ3918" i="11"/>
  <c r="AR3918" i="11"/>
  <c r="AS3918" i="11"/>
  <c r="AN3919" i="11"/>
  <c r="C3919" i="11" s="1"/>
  <c r="AO3919" i="11"/>
  <c r="D3919" i="11" s="1"/>
  <c r="AP3919" i="11"/>
  <c r="E3919" i="11" s="1"/>
  <c r="AQ3919" i="11"/>
  <c r="AR3919" i="11"/>
  <c r="AS3919" i="11"/>
  <c r="AN3920" i="11"/>
  <c r="C3920" i="11" s="1"/>
  <c r="AO3920" i="11"/>
  <c r="D3920" i="11" s="1"/>
  <c r="AP3920" i="11"/>
  <c r="E3920" i="11" s="1"/>
  <c r="AQ3920" i="11"/>
  <c r="AR3920" i="11"/>
  <c r="AS3920" i="11"/>
  <c r="AN3921" i="11"/>
  <c r="C3921" i="11" s="1"/>
  <c r="AO3921" i="11"/>
  <c r="D3921" i="11" s="1"/>
  <c r="AP3921" i="11"/>
  <c r="E3921" i="11" s="1"/>
  <c r="AQ3921" i="11"/>
  <c r="AR3921" i="11"/>
  <c r="AS3921" i="11"/>
  <c r="AN3922" i="11"/>
  <c r="C3922" i="11" s="1"/>
  <c r="AO3922" i="11"/>
  <c r="D3922" i="11" s="1"/>
  <c r="AP3922" i="11"/>
  <c r="E3922" i="11" s="1"/>
  <c r="AQ3922" i="11"/>
  <c r="AR3922" i="11"/>
  <c r="AS3922" i="11"/>
  <c r="AN3923" i="11"/>
  <c r="C3923" i="11" s="1"/>
  <c r="AO3923" i="11"/>
  <c r="D3923" i="11" s="1"/>
  <c r="AP3923" i="11"/>
  <c r="E3923" i="11" s="1"/>
  <c r="AQ3923" i="11"/>
  <c r="AR3923" i="11"/>
  <c r="AS3923" i="11"/>
  <c r="AN3924" i="11"/>
  <c r="C3924" i="11" s="1"/>
  <c r="AO3924" i="11"/>
  <c r="D3924" i="11" s="1"/>
  <c r="AP3924" i="11"/>
  <c r="E3924" i="11" s="1"/>
  <c r="AQ3924" i="11"/>
  <c r="AR3924" i="11"/>
  <c r="AS3924" i="11"/>
  <c r="AN3925" i="11"/>
  <c r="C3925" i="11" s="1"/>
  <c r="AO3925" i="11"/>
  <c r="D3925" i="11" s="1"/>
  <c r="AP3925" i="11"/>
  <c r="E3925" i="11" s="1"/>
  <c r="AQ3925" i="11"/>
  <c r="AR3925" i="11"/>
  <c r="AS3925" i="11"/>
  <c r="AN3926" i="11"/>
  <c r="C3926" i="11" s="1"/>
  <c r="AO3926" i="11"/>
  <c r="D3926" i="11" s="1"/>
  <c r="AP3926" i="11"/>
  <c r="E3926" i="11" s="1"/>
  <c r="AQ3926" i="11"/>
  <c r="AR3926" i="11"/>
  <c r="AS3926" i="11"/>
  <c r="AN3927" i="11"/>
  <c r="C3927" i="11" s="1"/>
  <c r="AO3927" i="11"/>
  <c r="D3927" i="11" s="1"/>
  <c r="AP3927" i="11"/>
  <c r="E3927" i="11" s="1"/>
  <c r="AQ3927" i="11"/>
  <c r="AR3927" i="11"/>
  <c r="AS3927" i="11"/>
  <c r="AN3928" i="11"/>
  <c r="C3928" i="11" s="1"/>
  <c r="AO3928" i="11"/>
  <c r="D3928" i="11" s="1"/>
  <c r="AP3928" i="11"/>
  <c r="E3928" i="11" s="1"/>
  <c r="AQ3928" i="11"/>
  <c r="AR3928" i="11"/>
  <c r="AS3928" i="11"/>
  <c r="AN3929" i="11"/>
  <c r="C3929" i="11" s="1"/>
  <c r="AO3929" i="11"/>
  <c r="D3929" i="11" s="1"/>
  <c r="AP3929" i="11"/>
  <c r="E3929" i="11" s="1"/>
  <c r="AQ3929" i="11"/>
  <c r="AR3929" i="11"/>
  <c r="AS3929" i="11"/>
  <c r="AN3930" i="11"/>
  <c r="C3930" i="11" s="1"/>
  <c r="AO3930" i="11"/>
  <c r="D3930" i="11" s="1"/>
  <c r="AP3930" i="11"/>
  <c r="E3930" i="11" s="1"/>
  <c r="AQ3930" i="11"/>
  <c r="AR3930" i="11"/>
  <c r="AS3930" i="11"/>
  <c r="AN3931" i="11"/>
  <c r="C3931" i="11" s="1"/>
  <c r="AO3931" i="11"/>
  <c r="D3931" i="11" s="1"/>
  <c r="AP3931" i="11"/>
  <c r="E3931" i="11" s="1"/>
  <c r="AQ3931" i="11"/>
  <c r="AR3931" i="11"/>
  <c r="AS3931" i="11"/>
  <c r="AN3932" i="11"/>
  <c r="C3932" i="11" s="1"/>
  <c r="AO3932" i="11"/>
  <c r="D3932" i="11" s="1"/>
  <c r="AP3932" i="11"/>
  <c r="E3932" i="11" s="1"/>
  <c r="AQ3932" i="11"/>
  <c r="AR3932" i="11"/>
  <c r="AS3932" i="11"/>
  <c r="AN3933" i="11"/>
  <c r="C3933" i="11" s="1"/>
  <c r="AO3933" i="11"/>
  <c r="D3933" i="11" s="1"/>
  <c r="AP3933" i="11"/>
  <c r="E3933" i="11" s="1"/>
  <c r="AQ3933" i="11"/>
  <c r="AR3933" i="11"/>
  <c r="AS3933" i="11"/>
  <c r="AN3934" i="11"/>
  <c r="C3934" i="11" s="1"/>
  <c r="AO3934" i="11"/>
  <c r="D3934" i="11" s="1"/>
  <c r="AP3934" i="11"/>
  <c r="E3934" i="11" s="1"/>
  <c r="AQ3934" i="11"/>
  <c r="AR3934" i="11"/>
  <c r="AS3934" i="11"/>
  <c r="AN3935" i="11"/>
  <c r="C3935" i="11" s="1"/>
  <c r="AO3935" i="11"/>
  <c r="D3935" i="11" s="1"/>
  <c r="AP3935" i="11"/>
  <c r="E3935" i="11" s="1"/>
  <c r="AQ3935" i="11"/>
  <c r="AR3935" i="11"/>
  <c r="AS3935" i="11"/>
  <c r="AN3936" i="11"/>
  <c r="C3936" i="11" s="1"/>
  <c r="AO3936" i="11"/>
  <c r="D3936" i="11" s="1"/>
  <c r="AP3936" i="11"/>
  <c r="E3936" i="11" s="1"/>
  <c r="AQ3936" i="11"/>
  <c r="AR3936" i="11"/>
  <c r="AS3936" i="11"/>
  <c r="AN3937" i="11"/>
  <c r="C3937" i="11" s="1"/>
  <c r="AO3937" i="11"/>
  <c r="D3937" i="11" s="1"/>
  <c r="AP3937" i="11"/>
  <c r="E3937" i="11" s="1"/>
  <c r="AQ3937" i="11"/>
  <c r="AR3937" i="11"/>
  <c r="AS3937" i="11"/>
  <c r="AN3938" i="11"/>
  <c r="C3938" i="11" s="1"/>
  <c r="AO3938" i="11"/>
  <c r="D3938" i="11" s="1"/>
  <c r="AP3938" i="11"/>
  <c r="E3938" i="11" s="1"/>
  <c r="AQ3938" i="11"/>
  <c r="AR3938" i="11"/>
  <c r="AS3938" i="11"/>
  <c r="AN3939" i="11"/>
  <c r="C3939" i="11" s="1"/>
  <c r="AO3939" i="11"/>
  <c r="D3939" i="11" s="1"/>
  <c r="AP3939" i="11"/>
  <c r="E3939" i="11" s="1"/>
  <c r="AQ3939" i="11"/>
  <c r="AR3939" i="11"/>
  <c r="AS3939" i="11"/>
  <c r="AN3940" i="11"/>
  <c r="C3940" i="11" s="1"/>
  <c r="AO3940" i="11"/>
  <c r="D3940" i="11" s="1"/>
  <c r="AP3940" i="11"/>
  <c r="E3940" i="11" s="1"/>
  <c r="AQ3940" i="11"/>
  <c r="AR3940" i="11"/>
  <c r="AS3940" i="11"/>
  <c r="AN3941" i="11"/>
  <c r="C3941" i="11" s="1"/>
  <c r="AO3941" i="11"/>
  <c r="D3941" i="11" s="1"/>
  <c r="AP3941" i="11"/>
  <c r="E3941" i="11" s="1"/>
  <c r="AQ3941" i="11"/>
  <c r="AR3941" i="11"/>
  <c r="AS3941" i="11"/>
  <c r="AN3942" i="11"/>
  <c r="C3942" i="11" s="1"/>
  <c r="AO3942" i="11"/>
  <c r="D3942" i="11" s="1"/>
  <c r="AP3942" i="11"/>
  <c r="E3942" i="11" s="1"/>
  <c r="AQ3942" i="11"/>
  <c r="AR3942" i="11"/>
  <c r="AS3942" i="11"/>
  <c r="AN3943" i="11"/>
  <c r="C3943" i="11" s="1"/>
  <c r="AO3943" i="11"/>
  <c r="D3943" i="11" s="1"/>
  <c r="AP3943" i="11"/>
  <c r="E3943" i="11" s="1"/>
  <c r="AQ3943" i="11"/>
  <c r="AR3943" i="11"/>
  <c r="AS3943" i="11"/>
  <c r="AN3944" i="11"/>
  <c r="C3944" i="11" s="1"/>
  <c r="AO3944" i="11"/>
  <c r="D3944" i="11" s="1"/>
  <c r="AP3944" i="11"/>
  <c r="E3944" i="11" s="1"/>
  <c r="AQ3944" i="11"/>
  <c r="AR3944" i="11"/>
  <c r="AS3944" i="11"/>
  <c r="AN3945" i="11"/>
  <c r="C3945" i="11" s="1"/>
  <c r="AO3945" i="11"/>
  <c r="D3945" i="11" s="1"/>
  <c r="AP3945" i="11"/>
  <c r="E3945" i="11" s="1"/>
  <c r="AQ3945" i="11"/>
  <c r="AR3945" i="11"/>
  <c r="AS3945" i="11"/>
  <c r="AN3946" i="11"/>
  <c r="C3946" i="11" s="1"/>
  <c r="AO3946" i="11"/>
  <c r="D3946" i="11" s="1"/>
  <c r="AP3946" i="11"/>
  <c r="E3946" i="11" s="1"/>
  <c r="AQ3946" i="11"/>
  <c r="AR3946" i="11"/>
  <c r="AS3946" i="11"/>
  <c r="AN3947" i="11"/>
  <c r="C3947" i="11" s="1"/>
  <c r="AO3947" i="11"/>
  <c r="D3947" i="11" s="1"/>
  <c r="AP3947" i="11"/>
  <c r="E3947" i="11" s="1"/>
  <c r="AQ3947" i="11"/>
  <c r="AR3947" i="11"/>
  <c r="AS3947" i="11"/>
  <c r="AN3948" i="11"/>
  <c r="C3948" i="11" s="1"/>
  <c r="AO3948" i="11"/>
  <c r="D3948" i="11" s="1"/>
  <c r="AP3948" i="11"/>
  <c r="E3948" i="11" s="1"/>
  <c r="AQ3948" i="11"/>
  <c r="AR3948" i="11"/>
  <c r="AS3948" i="11"/>
  <c r="AN3949" i="11"/>
  <c r="C3949" i="11" s="1"/>
  <c r="AO3949" i="11"/>
  <c r="D3949" i="11" s="1"/>
  <c r="AP3949" i="11"/>
  <c r="E3949" i="11" s="1"/>
  <c r="AQ3949" i="11"/>
  <c r="AR3949" i="11"/>
  <c r="AS3949" i="11"/>
  <c r="AN3950" i="11"/>
  <c r="C3950" i="11" s="1"/>
  <c r="AO3950" i="11"/>
  <c r="D3950" i="11" s="1"/>
  <c r="AP3950" i="11"/>
  <c r="E3950" i="11" s="1"/>
  <c r="AQ3950" i="11"/>
  <c r="AR3950" i="11"/>
  <c r="AS3950" i="11"/>
  <c r="AN3951" i="11"/>
  <c r="C3951" i="11" s="1"/>
  <c r="AO3951" i="11"/>
  <c r="D3951" i="11" s="1"/>
  <c r="AP3951" i="11"/>
  <c r="E3951" i="11" s="1"/>
  <c r="AQ3951" i="11"/>
  <c r="AR3951" i="11"/>
  <c r="AS3951" i="11"/>
  <c r="AN3952" i="11"/>
  <c r="C3952" i="11" s="1"/>
  <c r="AO3952" i="11"/>
  <c r="D3952" i="11" s="1"/>
  <c r="AP3952" i="11"/>
  <c r="E3952" i="11" s="1"/>
  <c r="AQ3952" i="11"/>
  <c r="AR3952" i="11"/>
  <c r="AS3952" i="11"/>
  <c r="AN3953" i="11"/>
  <c r="C3953" i="11" s="1"/>
  <c r="AO3953" i="11"/>
  <c r="D3953" i="11" s="1"/>
  <c r="AP3953" i="11"/>
  <c r="E3953" i="11" s="1"/>
  <c r="AQ3953" i="11"/>
  <c r="AR3953" i="11"/>
  <c r="AS3953" i="11"/>
  <c r="AN3954" i="11"/>
  <c r="C3954" i="11" s="1"/>
  <c r="AO3954" i="11"/>
  <c r="D3954" i="11" s="1"/>
  <c r="AP3954" i="11"/>
  <c r="E3954" i="11" s="1"/>
  <c r="AQ3954" i="11"/>
  <c r="AR3954" i="11"/>
  <c r="AS3954" i="11"/>
  <c r="AN3955" i="11"/>
  <c r="C3955" i="11" s="1"/>
  <c r="AO3955" i="11"/>
  <c r="D3955" i="11" s="1"/>
  <c r="AP3955" i="11"/>
  <c r="E3955" i="11" s="1"/>
  <c r="AQ3955" i="11"/>
  <c r="AR3955" i="11"/>
  <c r="AS3955" i="11"/>
  <c r="AN3956" i="11"/>
  <c r="C3956" i="11" s="1"/>
  <c r="AO3956" i="11"/>
  <c r="D3956" i="11" s="1"/>
  <c r="AP3956" i="11"/>
  <c r="E3956" i="11" s="1"/>
  <c r="AQ3956" i="11"/>
  <c r="AR3956" i="11"/>
  <c r="AS3956" i="11"/>
  <c r="AN3957" i="11"/>
  <c r="C3957" i="11" s="1"/>
  <c r="AO3957" i="11"/>
  <c r="D3957" i="11" s="1"/>
  <c r="AP3957" i="11"/>
  <c r="E3957" i="11" s="1"/>
  <c r="AQ3957" i="11"/>
  <c r="AR3957" i="11"/>
  <c r="AS3957" i="11"/>
  <c r="AN3958" i="11"/>
  <c r="C3958" i="11" s="1"/>
  <c r="AO3958" i="11"/>
  <c r="D3958" i="11" s="1"/>
  <c r="AP3958" i="11"/>
  <c r="E3958" i="11" s="1"/>
  <c r="AQ3958" i="11"/>
  <c r="AR3958" i="11"/>
  <c r="AS3958" i="11"/>
  <c r="AN3959" i="11"/>
  <c r="C3959" i="11" s="1"/>
  <c r="AO3959" i="11"/>
  <c r="D3959" i="11" s="1"/>
  <c r="AP3959" i="11"/>
  <c r="E3959" i="11" s="1"/>
  <c r="AQ3959" i="11"/>
  <c r="AR3959" i="11"/>
  <c r="AS3959" i="11"/>
  <c r="AN3960" i="11"/>
  <c r="C3960" i="11" s="1"/>
  <c r="AO3960" i="11"/>
  <c r="D3960" i="11" s="1"/>
  <c r="AP3960" i="11"/>
  <c r="E3960" i="11" s="1"/>
  <c r="AQ3960" i="11"/>
  <c r="AR3960" i="11"/>
  <c r="AS3960" i="11"/>
  <c r="AN3961" i="11"/>
  <c r="C3961" i="11" s="1"/>
  <c r="AO3961" i="11"/>
  <c r="D3961" i="11" s="1"/>
  <c r="AP3961" i="11"/>
  <c r="E3961" i="11" s="1"/>
  <c r="AQ3961" i="11"/>
  <c r="AR3961" i="11"/>
  <c r="AS3961" i="11"/>
  <c r="AN3962" i="11"/>
  <c r="C3962" i="11" s="1"/>
  <c r="AO3962" i="11"/>
  <c r="D3962" i="11" s="1"/>
  <c r="AP3962" i="11"/>
  <c r="E3962" i="11" s="1"/>
  <c r="AQ3962" i="11"/>
  <c r="AR3962" i="11"/>
  <c r="AS3962" i="11"/>
  <c r="AN3963" i="11"/>
  <c r="C3963" i="11" s="1"/>
  <c r="AO3963" i="11"/>
  <c r="D3963" i="11" s="1"/>
  <c r="AP3963" i="11"/>
  <c r="E3963" i="11" s="1"/>
  <c r="AQ3963" i="11"/>
  <c r="AR3963" i="11"/>
  <c r="AS3963" i="11"/>
  <c r="AN3964" i="11"/>
  <c r="C3964" i="11" s="1"/>
  <c r="AO3964" i="11"/>
  <c r="D3964" i="11" s="1"/>
  <c r="AP3964" i="11"/>
  <c r="E3964" i="11" s="1"/>
  <c r="AQ3964" i="11"/>
  <c r="AR3964" i="11"/>
  <c r="AS3964" i="11"/>
  <c r="AN3965" i="11"/>
  <c r="C3965" i="11" s="1"/>
  <c r="AO3965" i="11"/>
  <c r="D3965" i="11" s="1"/>
  <c r="AP3965" i="11"/>
  <c r="E3965" i="11" s="1"/>
  <c r="AQ3965" i="11"/>
  <c r="AR3965" i="11"/>
  <c r="AS3965" i="11"/>
  <c r="AN3966" i="11"/>
  <c r="C3966" i="11" s="1"/>
  <c r="AO3966" i="11"/>
  <c r="D3966" i="11" s="1"/>
  <c r="AP3966" i="11"/>
  <c r="E3966" i="11" s="1"/>
  <c r="AQ3966" i="11"/>
  <c r="AR3966" i="11"/>
  <c r="AS3966" i="11"/>
  <c r="AN3967" i="11"/>
  <c r="C3967" i="11" s="1"/>
  <c r="AO3967" i="11"/>
  <c r="D3967" i="11" s="1"/>
  <c r="AP3967" i="11"/>
  <c r="E3967" i="11" s="1"/>
  <c r="AQ3967" i="11"/>
  <c r="AR3967" i="11"/>
  <c r="AS3967" i="11"/>
  <c r="AN3968" i="11"/>
  <c r="C3968" i="11" s="1"/>
  <c r="AO3968" i="11"/>
  <c r="D3968" i="11" s="1"/>
  <c r="AP3968" i="11"/>
  <c r="E3968" i="11" s="1"/>
  <c r="AQ3968" i="11"/>
  <c r="AR3968" i="11"/>
  <c r="AS3968" i="11"/>
  <c r="AN3969" i="11"/>
  <c r="C3969" i="11" s="1"/>
  <c r="AO3969" i="11"/>
  <c r="D3969" i="11" s="1"/>
  <c r="AP3969" i="11"/>
  <c r="E3969" i="11" s="1"/>
  <c r="AQ3969" i="11"/>
  <c r="AR3969" i="11"/>
  <c r="AS3969" i="11"/>
  <c r="AN3970" i="11"/>
  <c r="C3970" i="11" s="1"/>
  <c r="AO3970" i="11"/>
  <c r="D3970" i="11" s="1"/>
  <c r="AP3970" i="11"/>
  <c r="E3970" i="11" s="1"/>
  <c r="AQ3970" i="11"/>
  <c r="AR3970" i="11"/>
  <c r="AS3970" i="11"/>
  <c r="AN3971" i="11"/>
  <c r="C3971" i="11" s="1"/>
  <c r="AO3971" i="11"/>
  <c r="D3971" i="11" s="1"/>
  <c r="AP3971" i="11"/>
  <c r="E3971" i="11" s="1"/>
  <c r="AQ3971" i="11"/>
  <c r="AR3971" i="11"/>
  <c r="AS3971" i="11"/>
  <c r="AN3972" i="11"/>
  <c r="C3972" i="11" s="1"/>
  <c r="AO3972" i="11"/>
  <c r="D3972" i="11" s="1"/>
  <c r="AP3972" i="11"/>
  <c r="E3972" i="11" s="1"/>
  <c r="AQ3972" i="11"/>
  <c r="AR3972" i="11"/>
  <c r="AS3972" i="11"/>
  <c r="AN3973" i="11"/>
  <c r="C3973" i="11" s="1"/>
  <c r="AO3973" i="11"/>
  <c r="D3973" i="11" s="1"/>
  <c r="AP3973" i="11"/>
  <c r="E3973" i="11" s="1"/>
  <c r="AQ3973" i="11"/>
  <c r="AR3973" i="11"/>
  <c r="AS3973" i="11"/>
  <c r="AN3974" i="11"/>
  <c r="C3974" i="11" s="1"/>
  <c r="AO3974" i="11"/>
  <c r="D3974" i="11" s="1"/>
  <c r="AP3974" i="11"/>
  <c r="E3974" i="11" s="1"/>
  <c r="AQ3974" i="11"/>
  <c r="AR3974" i="11"/>
  <c r="AS3974" i="11"/>
  <c r="AN3975" i="11"/>
  <c r="C3975" i="11" s="1"/>
  <c r="AO3975" i="11"/>
  <c r="D3975" i="11" s="1"/>
  <c r="AP3975" i="11"/>
  <c r="E3975" i="11" s="1"/>
  <c r="AQ3975" i="11"/>
  <c r="AR3975" i="11"/>
  <c r="AS3975" i="11"/>
  <c r="AN3976" i="11"/>
  <c r="C3976" i="11" s="1"/>
  <c r="AO3976" i="11"/>
  <c r="D3976" i="11" s="1"/>
  <c r="AP3976" i="11"/>
  <c r="E3976" i="11" s="1"/>
  <c r="AQ3976" i="11"/>
  <c r="AR3976" i="11"/>
  <c r="AS3976" i="11"/>
  <c r="AN3977" i="11"/>
  <c r="C3977" i="11" s="1"/>
  <c r="AO3977" i="11"/>
  <c r="D3977" i="11" s="1"/>
  <c r="AP3977" i="11"/>
  <c r="E3977" i="11" s="1"/>
  <c r="AQ3977" i="11"/>
  <c r="AR3977" i="11"/>
  <c r="AS3977" i="11"/>
  <c r="AN3978" i="11"/>
  <c r="C3978" i="11" s="1"/>
  <c r="AO3978" i="11"/>
  <c r="D3978" i="11" s="1"/>
  <c r="AP3978" i="11"/>
  <c r="E3978" i="11" s="1"/>
  <c r="AQ3978" i="11"/>
  <c r="AR3978" i="11"/>
  <c r="AS3978" i="11"/>
  <c r="AN3979" i="11"/>
  <c r="C3979" i="11" s="1"/>
  <c r="AO3979" i="11"/>
  <c r="D3979" i="11" s="1"/>
  <c r="AP3979" i="11"/>
  <c r="E3979" i="11" s="1"/>
  <c r="AQ3979" i="11"/>
  <c r="AR3979" i="11"/>
  <c r="AS3979" i="11"/>
  <c r="AN3980" i="11"/>
  <c r="C3980" i="11" s="1"/>
  <c r="AO3980" i="11"/>
  <c r="D3980" i="11" s="1"/>
  <c r="AP3980" i="11"/>
  <c r="E3980" i="11" s="1"/>
  <c r="AQ3980" i="11"/>
  <c r="AR3980" i="11"/>
  <c r="AS3980" i="11"/>
  <c r="AN3981" i="11"/>
  <c r="C3981" i="11" s="1"/>
  <c r="AO3981" i="11"/>
  <c r="D3981" i="11" s="1"/>
  <c r="AP3981" i="11"/>
  <c r="E3981" i="11" s="1"/>
  <c r="AQ3981" i="11"/>
  <c r="AR3981" i="11"/>
  <c r="AS3981" i="11"/>
  <c r="AN3982" i="11"/>
  <c r="C3982" i="11" s="1"/>
  <c r="AO3982" i="11"/>
  <c r="D3982" i="11" s="1"/>
  <c r="AP3982" i="11"/>
  <c r="E3982" i="11" s="1"/>
  <c r="AQ3982" i="11"/>
  <c r="AR3982" i="11"/>
  <c r="AS3982" i="11"/>
  <c r="AN3983" i="11"/>
  <c r="C3983" i="11" s="1"/>
  <c r="AO3983" i="11"/>
  <c r="D3983" i="11" s="1"/>
  <c r="AP3983" i="11"/>
  <c r="E3983" i="11" s="1"/>
  <c r="AQ3983" i="11"/>
  <c r="AR3983" i="11"/>
  <c r="AS3983" i="11"/>
  <c r="AN3984" i="11"/>
  <c r="C3984" i="11" s="1"/>
  <c r="AO3984" i="11"/>
  <c r="D3984" i="11" s="1"/>
  <c r="AP3984" i="11"/>
  <c r="E3984" i="11" s="1"/>
  <c r="AQ3984" i="11"/>
  <c r="AR3984" i="11"/>
  <c r="AS3984" i="11"/>
  <c r="AN3985" i="11"/>
  <c r="C3985" i="11" s="1"/>
  <c r="AO3985" i="11"/>
  <c r="D3985" i="11" s="1"/>
  <c r="AP3985" i="11"/>
  <c r="E3985" i="11" s="1"/>
  <c r="AQ3985" i="11"/>
  <c r="AR3985" i="11"/>
  <c r="AS3985" i="11"/>
  <c r="AN3986" i="11"/>
  <c r="C3986" i="11" s="1"/>
  <c r="AO3986" i="11"/>
  <c r="D3986" i="11" s="1"/>
  <c r="AP3986" i="11"/>
  <c r="E3986" i="11" s="1"/>
  <c r="AQ3986" i="11"/>
  <c r="AR3986" i="11"/>
  <c r="AS3986" i="11"/>
  <c r="AN3987" i="11"/>
  <c r="C3987" i="11" s="1"/>
  <c r="AO3987" i="11"/>
  <c r="D3987" i="11" s="1"/>
  <c r="AP3987" i="11"/>
  <c r="E3987" i="11" s="1"/>
  <c r="AQ3987" i="11"/>
  <c r="AR3987" i="11"/>
  <c r="AS3987" i="11"/>
  <c r="AN3988" i="11"/>
  <c r="C3988" i="11" s="1"/>
  <c r="AO3988" i="11"/>
  <c r="D3988" i="11" s="1"/>
  <c r="AP3988" i="11"/>
  <c r="E3988" i="11" s="1"/>
  <c r="AQ3988" i="11"/>
  <c r="AR3988" i="11"/>
  <c r="AS3988" i="11"/>
  <c r="AN3989" i="11"/>
  <c r="C3989" i="11" s="1"/>
  <c r="AO3989" i="11"/>
  <c r="D3989" i="11" s="1"/>
  <c r="AP3989" i="11"/>
  <c r="E3989" i="11" s="1"/>
  <c r="AQ3989" i="11"/>
  <c r="AR3989" i="11"/>
  <c r="AS3989" i="11"/>
  <c r="AN3990" i="11"/>
  <c r="C3990" i="11" s="1"/>
  <c r="AO3990" i="11"/>
  <c r="D3990" i="11" s="1"/>
  <c r="AP3990" i="11"/>
  <c r="E3990" i="11" s="1"/>
  <c r="AQ3990" i="11"/>
  <c r="AR3990" i="11"/>
  <c r="AS3990" i="11"/>
  <c r="AN3991" i="11"/>
  <c r="C3991" i="11" s="1"/>
  <c r="AO3991" i="11"/>
  <c r="D3991" i="11" s="1"/>
  <c r="AP3991" i="11"/>
  <c r="E3991" i="11" s="1"/>
  <c r="AQ3991" i="11"/>
  <c r="AR3991" i="11"/>
  <c r="AS3991" i="11"/>
  <c r="AN3992" i="11"/>
  <c r="C3992" i="11" s="1"/>
  <c r="AO3992" i="11"/>
  <c r="D3992" i="11" s="1"/>
  <c r="AP3992" i="11"/>
  <c r="E3992" i="11" s="1"/>
  <c r="AQ3992" i="11"/>
  <c r="AR3992" i="11"/>
  <c r="AS3992" i="11"/>
  <c r="AN3993" i="11"/>
  <c r="C3993" i="11" s="1"/>
  <c r="AO3993" i="11"/>
  <c r="D3993" i="11" s="1"/>
  <c r="AP3993" i="11"/>
  <c r="E3993" i="11" s="1"/>
  <c r="AQ3993" i="11"/>
  <c r="AR3993" i="11"/>
  <c r="AS3993" i="11"/>
  <c r="AN3994" i="11"/>
  <c r="C3994" i="11" s="1"/>
  <c r="AO3994" i="11"/>
  <c r="D3994" i="11" s="1"/>
  <c r="AP3994" i="11"/>
  <c r="E3994" i="11" s="1"/>
  <c r="AQ3994" i="11"/>
  <c r="AR3994" i="11"/>
  <c r="AS3994" i="11"/>
  <c r="AN3995" i="11"/>
  <c r="C3995" i="11" s="1"/>
  <c r="AO3995" i="11"/>
  <c r="D3995" i="11" s="1"/>
  <c r="AP3995" i="11"/>
  <c r="E3995" i="11" s="1"/>
  <c r="AQ3995" i="11"/>
  <c r="AR3995" i="11"/>
  <c r="AS3995" i="11"/>
  <c r="AN3996" i="11"/>
  <c r="C3996" i="11" s="1"/>
  <c r="AO3996" i="11"/>
  <c r="D3996" i="11" s="1"/>
  <c r="AP3996" i="11"/>
  <c r="E3996" i="11" s="1"/>
  <c r="AQ3996" i="11"/>
  <c r="AR3996" i="11"/>
  <c r="AS3996" i="11"/>
  <c r="AN3997" i="11"/>
  <c r="C3997" i="11" s="1"/>
  <c r="AO3997" i="11"/>
  <c r="D3997" i="11" s="1"/>
  <c r="AP3997" i="11"/>
  <c r="E3997" i="11" s="1"/>
  <c r="AQ3997" i="11"/>
  <c r="AR3997" i="11"/>
  <c r="AS3997" i="11"/>
  <c r="AN3998" i="11"/>
  <c r="C3998" i="11" s="1"/>
  <c r="AO3998" i="11"/>
  <c r="D3998" i="11" s="1"/>
  <c r="AP3998" i="11"/>
  <c r="E3998" i="11" s="1"/>
  <c r="AQ3998" i="11"/>
  <c r="AR3998" i="11"/>
  <c r="AS3998" i="11"/>
  <c r="AN3999" i="11"/>
  <c r="C3999" i="11" s="1"/>
  <c r="AO3999" i="11"/>
  <c r="D3999" i="11" s="1"/>
  <c r="AP3999" i="11"/>
  <c r="E3999" i="11" s="1"/>
  <c r="AQ3999" i="11"/>
  <c r="AR3999" i="11"/>
  <c r="AS3999" i="11"/>
  <c r="AN4000" i="11"/>
  <c r="C4000" i="11" s="1"/>
  <c r="AO4000" i="11"/>
  <c r="D4000" i="11" s="1"/>
  <c r="AP4000" i="11"/>
  <c r="E4000" i="11" s="1"/>
  <c r="AQ4000" i="11"/>
  <c r="AR4000" i="11"/>
  <c r="AS4000" i="11"/>
  <c r="AN4001" i="11"/>
  <c r="C4001" i="11" s="1"/>
  <c r="AO4001" i="11"/>
  <c r="D4001" i="11" s="1"/>
  <c r="AP4001" i="11"/>
  <c r="E4001" i="11" s="1"/>
  <c r="AQ4001" i="11"/>
  <c r="AR4001" i="11"/>
  <c r="AS4001" i="11"/>
  <c r="AN4002" i="11"/>
  <c r="C4002" i="11" s="1"/>
  <c r="AO4002" i="11"/>
  <c r="D4002" i="11" s="1"/>
  <c r="AP4002" i="11"/>
  <c r="E4002" i="11" s="1"/>
  <c r="AQ4002" i="11"/>
  <c r="AR4002" i="11"/>
  <c r="AS4002" i="11"/>
  <c r="AN4003" i="11"/>
  <c r="C4003" i="11" s="1"/>
  <c r="AO4003" i="11"/>
  <c r="D4003" i="11" s="1"/>
  <c r="AP4003" i="11"/>
  <c r="E4003" i="11" s="1"/>
  <c r="AQ4003" i="11"/>
  <c r="AR4003" i="11"/>
  <c r="AS4003" i="11"/>
  <c r="AN4004" i="11"/>
  <c r="C4004" i="11" s="1"/>
  <c r="AO4004" i="11"/>
  <c r="D4004" i="11" s="1"/>
  <c r="AP4004" i="11"/>
  <c r="E4004" i="11" s="1"/>
  <c r="AQ4004" i="11"/>
  <c r="AR4004" i="11"/>
  <c r="AS4004" i="11"/>
  <c r="AN4005" i="11"/>
  <c r="C4005" i="11" s="1"/>
  <c r="AO4005" i="11"/>
  <c r="D4005" i="11" s="1"/>
  <c r="AP4005" i="11"/>
  <c r="E4005" i="11" s="1"/>
  <c r="AQ4005" i="11"/>
  <c r="AR4005" i="11"/>
  <c r="AS4005" i="11"/>
  <c r="AN4006" i="11"/>
  <c r="C4006" i="11" s="1"/>
  <c r="AO4006" i="11"/>
  <c r="D4006" i="11" s="1"/>
  <c r="AP4006" i="11"/>
  <c r="E4006" i="11" s="1"/>
  <c r="AQ4006" i="11"/>
  <c r="AR4006" i="11"/>
  <c r="AS4006" i="11"/>
  <c r="AN4007" i="11"/>
  <c r="C4007" i="11" s="1"/>
  <c r="AO4007" i="11"/>
  <c r="D4007" i="11" s="1"/>
  <c r="AP4007" i="11"/>
  <c r="E4007" i="11" s="1"/>
  <c r="AQ4007" i="11"/>
  <c r="AR4007" i="11"/>
  <c r="AS4007" i="11"/>
  <c r="AN4008" i="11"/>
  <c r="C4008" i="11" s="1"/>
  <c r="AO4008" i="11"/>
  <c r="D4008" i="11" s="1"/>
  <c r="AP4008" i="11"/>
  <c r="E4008" i="11" s="1"/>
  <c r="AQ4008" i="11"/>
  <c r="AR4008" i="11"/>
  <c r="AS4008" i="11"/>
  <c r="AN4009" i="11"/>
  <c r="C4009" i="11" s="1"/>
  <c r="AO4009" i="11"/>
  <c r="D4009" i="11" s="1"/>
  <c r="AP4009" i="11"/>
  <c r="E4009" i="11" s="1"/>
  <c r="AQ4009" i="11"/>
  <c r="AR4009" i="11"/>
  <c r="AS4009" i="11"/>
  <c r="AN4010" i="11"/>
  <c r="C4010" i="11" s="1"/>
  <c r="AO4010" i="11"/>
  <c r="D4010" i="11" s="1"/>
  <c r="AP4010" i="11"/>
  <c r="E4010" i="11" s="1"/>
  <c r="AQ4010" i="11"/>
  <c r="AR4010" i="11"/>
  <c r="AS4010" i="11"/>
  <c r="AN4011" i="11"/>
  <c r="C4011" i="11" s="1"/>
  <c r="AO4011" i="11"/>
  <c r="D4011" i="11" s="1"/>
  <c r="AP4011" i="11"/>
  <c r="E4011" i="11" s="1"/>
  <c r="AQ4011" i="11"/>
  <c r="AR4011" i="11"/>
  <c r="AS4011" i="11"/>
  <c r="AN4012" i="11"/>
  <c r="C4012" i="11" s="1"/>
  <c r="AO4012" i="11"/>
  <c r="D4012" i="11" s="1"/>
  <c r="AP4012" i="11"/>
  <c r="E4012" i="11" s="1"/>
  <c r="AQ4012" i="11"/>
  <c r="AR4012" i="11"/>
  <c r="AS4012" i="11"/>
  <c r="AN4013" i="11"/>
  <c r="C4013" i="11" s="1"/>
  <c r="AO4013" i="11"/>
  <c r="D4013" i="11" s="1"/>
  <c r="AP4013" i="11"/>
  <c r="E4013" i="11" s="1"/>
  <c r="AQ4013" i="11"/>
  <c r="AR4013" i="11"/>
  <c r="AS4013" i="11"/>
  <c r="AN4014" i="11"/>
  <c r="C4014" i="11" s="1"/>
  <c r="AO4014" i="11"/>
  <c r="D4014" i="11" s="1"/>
  <c r="AP4014" i="11"/>
  <c r="E4014" i="11" s="1"/>
  <c r="AQ4014" i="11"/>
  <c r="AR4014" i="11"/>
  <c r="AS4014" i="11"/>
  <c r="AN4015" i="11"/>
  <c r="C4015" i="11" s="1"/>
  <c r="AO4015" i="11"/>
  <c r="D4015" i="11" s="1"/>
  <c r="AP4015" i="11"/>
  <c r="E4015" i="11" s="1"/>
  <c r="AQ4015" i="11"/>
  <c r="AR4015" i="11"/>
  <c r="AS4015" i="11"/>
  <c r="AN4016" i="11"/>
  <c r="C4016" i="11" s="1"/>
  <c r="AO4016" i="11"/>
  <c r="D4016" i="11" s="1"/>
  <c r="AP4016" i="11"/>
  <c r="E4016" i="11" s="1"/>
  <c r="AQ4016" i="11"/>
  <c r="AR4016" i="11"/>
  <c r="AS4016" i="11"/>
  <c r="AN4017" i="11"/>
  <c r="C4017" i="11" s="1"/>
  <c r="AO4017" i="11"/>
  <c r="D4017" i="11" s="1"/>
  <c r="AP4017" i="11"/>
  <c r="E4017" i="11" s="1"/>
  <c r="AQ4017" i="11"/>
  <c r="AR4017" i="11"/>
  <c r="AS4017" i="11"/>
  <c r="AN4018" i="11"/>
  <c r="C4018" i="11" s="1"/>
  <c r="AO4018" i="11"/>
  <c r="D4018" i="11" s="1"/>
  <c r="AP4018" i="11"/>
  <c r="E4018" i="11" s="1"/>
  <c r="AQ4018" i="11"/>
  <c r="AR4018" i="11"/>
  <c r="AS4018" i="11"/>
  <c r="AN4019" i="11"/>
  <c r="C4019" i="11" s="1"/>
  <c r="AO4019" i="11"/>
  <c r="D4019" i="11" s="1"/>
  <c r="AP4019" i="11"/>
  <c r="E4019" i="11" s="1"/>
  <c r="AQ4019" i="11"/>
  <c r="AR4019" i="11"/>
  <c r="AS4019" i="11"/>
  <c r="AN4020" i="11"/>
  <c r="C4020" i="11" s="1"/>
  <c r="AO4020" i="11"/>
  <c r="D4020" i="11" s="1"/>
  <c r="AP4020" i="11"/>
  <c r="E4020" i="11" s="1"/>
  <c r="AQ4020" i="11"/>
  <c r="AR4020" i="11"/>
  <c r="AS4020" i="11"/>
  <c r="AN4021" i="11"/>
  <c r="C4021" i="11" s="1"/>
  <c r="AO4021" i="11"/>
  <c r="D4021" i="11" s="1"/>
  <c r="AP4021" i="11"/>
  <c r="E4021" i="11" s="1"/>
  <c r="AQ4021" i="11"/>
  <c r="AR4021" i="11"/>
  <c r="AS4021" i="11"/>
  <c r="AN4022" i="11"/>
  <c r="C4022" i="11" s="1"/>
  <c r="AO4022" i="11"/>
  <c r="D4022" i="11" s="1"/>
  <c r="AP4022" i="11"/>
  <c r="E4022" i="11" s="1"/>
  <c r="AQ4022" i="11"/>
  <c r="AR4022" i="11"/>
  <c r="AS4022" i="11"/>
  <c r="AN4023" i="11"/>
  <c r="C4023" i="11" s="1"/>
  <c r="AO4023" i="11"/>
  <c r="D4023" i="11" s="1"/>
  <c r="AP4023" i="11"/>
  <c r="E4023" i="11" s="1"/>
  <c r="AQ4023" i="11"/>
  <c r="AR4023" i="11"/>
  <c r="AS4023" i="11"/>
  <c r="AN4024" i="11"/>
  <c r="C4024" i="11" s="1"/>
  <c r="AO4024" i="11"/>
  <c r="D4024" i="11" s="1"/>
  <c r="AP4024" i="11"/>
  <c r="E4024" i="11" s="1"/>
  <c r="AQ4024" i="11"/>
  <c r="AR4024" i="11"/>
  <c r="AS4024" i="11"/>
  <c r="AN4025" i="11"/>
  <c r="C4025" i="11" s="1"/>
  <c r="AO4025" i="11"/>
  <c r="D4025" i="11" s="1"/>
  <c r="AP4025" i="11"/>
  <c r="E4025" i="11" s="1"/>
  <c r="AQ4025" i="11"/>
  <c r="AR4025" i="11"/>
  <c r="AS4025" i="11"/>
  <c r="AN4026" i="11"/>
  <c r="C4026" i="11" s="1"/>
  <c r="AO4026" i="11"/>
  <c r="D4026" i="11" s="1"/>
  <c r="AP4026" i="11"/>
  <c r="E4026" i="11" s="1"/>
  <c r="AQ4026" i="11"/>
  <c r="AR4026" i="11"/>
  <c r="AS4026" i="11"/>
  <c r="AN4027" i="11"/>
  <c r="C4027" i="11" s="1"/>
  <c r="AO4027" i="11"/>
  <c r="D4027" i="11" s="1"/>
  <c r="AP4027" i="11"/>
  <c r="E4027" i="11" s="1"/>
  <c r="AQ4027" i="11"/>
  <c r="AR4027" i="11"/>
  <c r="AS4027" i="11"/>
  <c r="AN4028" i="11"/>
  <c r="C4028" i="11" s="1"/>
  <c r="AO4028" i="11"/>
  <c r="D4028" i="11" s="1"/>
  <c r="AP4028" i="11"/>
  <c r="E4028" i="11" s="1"/>
  <c r="AQ4028" i="11"/>
  <c r="AR4028" i="11"/>
  <c r="AS4028" i="11"/>
  <c r="AN4029" i="11"/>
  <c r="C4029" i="11" s="1"/>
  <c r="AO4029" i="11"/>
  <c r="D4029" i="11" s="1"/>
  <c r="AP4029" i="11"/>
  <c r="E4029" i="11" s="1"/>
  <c r="AQ4029" i="11"/>
  <c r="AR4029" i="11"/>
  <c r="AS4029" i="11"/>
  <c r="AN4030" i="11"/>
  <c r="C4030" i="11" s="1"/>
  <c r="AO4030" i="11"/>
  <c r="D4030" i="11" s="1"/>
  <c r="AP4030" i="11"/>
  <c r="E4030" i="11" s="1"/>
  <c r="AQ4030" i="11"/>
  <c r="AR4030" i="11"/>
  <c r="AS4030" i="11"/>
  <c r="AN4031" i="11"/>
  <c r="C4031" i="11" s="1"/>
  <c r="AO4031" i="11"/>
  <c r="D4031" i="11" s="1"/>
  <c r="AP4031" i="11"/>
  <c r="E4031" i="11" s="1"/>
  <c r="AQ4031" i="11"/>
  <c r="AR4031" i="11"/>
  <c r="AS4031" i="11"/>
  <c r="AN4032" i="11"/>
  <c r="C4032" i="11" s="1"/>
  <c r="AO4032" i="11"/>
  <c r="D4032" i="11" s="1"/>
  <c r="AP4032" i="11"/>
  <c r="E4032" i="11" s="1"/>
  <c r="AQ4032" i="11"/>
  <c r="AR4032" i="11"/>
  <c r="AS4032" i="11"/>
  <c r="AN4033" i="11"/>
  <c r="C4033" i="11" s="1"/>
  <c r="AO4033" i="11"/>
  <c r="D4033" i="11" s="1"/>
  <c r="AP4033" i="11"/>
  <c r="E4033" i="11" s="1"/>
  <c r="AQ4033" i="11"/>
  <c r="AR4033" i="11"/>
  <c r="AS4033" i="11"/>
  <c r="AN4034" i="11"/>
  <c r="C4034" i="11" s="1"/>
  <c r="AO4034" i="11"/>
  <c r="D4034" i="11" s="1"/>
  <c r="AP4034" i="11"/>
  <c r="E4034" i="11" s="1"/>
  <c r="AQ4034" i="11"/>
  <c r="AR4034" i="11"/>
  <c r="AS4034" i="11"/>
  <c r="AN4035" i="11"/>
  <c r="C4035" i="11" s="1"/>
  <c r="AO4035" i="11"/>
  <c r="D4035" i="11" s="1"/>
  <c r="AP4035" i="11"/>
  <c r="E4035" i="11" s="1"/>
  <c r="AQ4035" i="11"/>
  <c r="AR4035" i="11"/>
  <c r="AS4035" i="11"/>
  <c r="AN4036" i="11"/>
  <c r="C4036" i="11" s="1"/>
  <c r="AO4036" i="11"/>
  <c r="D4036" i="11" s="1"/>
  <c r="AP4036" i="11"/>
  <c r="E4036" i="11" s="1"/>
  <c r="AQ4036" i="11"/>
  <c r="AR4036" i="11"/>
  <c r="AS4036" i="11"/>
  <c r="AN4037" i="11"/>
  <c r="C4037" i="11" s="1"/>
  <c r="AO4037" i="11"/>
  <c r="D4037" i="11" s="1"/>
  <c r="AP4037" i="11"/>
  <c r="E4037" i="11" s="1"/>
  <c r="AQ4037" i="11"/>
  <c r="AR4037" i="11"/>
  <c r="AS4037" i="11"/>
  <c r="AN4038" i="11"/>
  <c r="C4038" i="11" s="1"/>
  <c r="AO4038" i="11"/>
  <c r="D4038" i="11" s="1"/>
  <c r="AP4038" i="11"/>
  <c r="E4038" i="11" s="1"/>
  <c r="AQ4038" i="11"/>
  <c r="AR4038" i="11"/>
  <c r="AS4038" i="11"/>
  <c r="AN4039" i="11"/>
  <c r="C4039" i="11" s="1"/>
  <c r="AO4039" i="11"/>
  <c r="D4039" i="11" s="1"/>
  <c r="AP4039" i="11"/>
  <c r="E4039" i="11" s="1"/>
  <c r="AQ4039" i="11"/>
  <c r="AR4039" i="11"/>
  <c r="AS4039" i="11"/>
  <c r="AN4040" i="11"/>
  <c r="C4040" i="11" s="1"/>
  <c r="AO4040" i="11"/>
  <c r="D4040" i="11" s="1"/>
  <c r="AP4040" i="11"/>
  <c r="E4040" i="11" s="1"/>
  <c r="AQ4040" i="11"/>
  <c r="AR4040" i="11"/>
  <c r="AS4040" i="11"/>
  <c r="AN4041" i="11"/>
  <c r="C4041" i="11" s="1"/>
  <c r="AO4041" i="11"/>
  <c r="D4041" i="11" s="1"/>
  <c r="AP4041" i="11"/>
  <c r="E4041" i="11" s="1"/>
  <c r="AQ4041" i="11"/>
  <c r="AR4041" i="11"/>
  <c r="AS4041" i="11"/>
  <c r="AN4042" i="11"/>
  <c r="C4042" i="11" s="1"/>
  <c r="AO4042" i="11"/>
  <c r="D4042" i="11" s="1"/>
  <c r="AP4042" i="11"/>
  <c r="E4042" i="11" s="1"/>
  <c r="AQ4042" i="11"/>
  <c r="AR4042" i="11"/>
  <c r="AS4042" i="11"/>
  <c r="AN4043" i="11"/>
  <c r="C4043" i="11" s="1"/>
  <c r="AO4043" i="11"/>
  <c r="D4043" i="11" s="1"/>
  <c r="AP4043" i="11"/>
  <c r="E4043" i="11" s="1"/>
  <c r="AQ4043" i="11"/>
  <c r="AR4043" i="11"/>
  <c r="AS4043" i="11"/>
  <c r="AN4044" i="11"/>
  <c r="C4044" i="11" s="1"/>
  <c r="AO4044" i="11"/>
  <c r="D4044" i="11" s="1"/>
  <c r="AP4044" i="11"/>
  <c r="E4044" i="11" s="1"/>
  <c r="AQ4044" i="11"/>
  <c r="AR4044" i="11"/>
  <c r="AS4044" i="11"/>
  <c r="AN4045" i="11"/>
  <c r="C4045" i="11" s="1"/>
  <c r="AO4045" i="11"/>
  <c r="D4045" i="11" s="1"/>
  <c r="AP4045" i="11"/>
  <c r="E4045" i="11" s="1"/>
  <c r="AQ4045" i="11"/>
  <c r="AR4045" i="11"/>
  <c r="AS4045" i="11"/>
  <c r="AN4046" i="11"/>
  <c r="C4046" i="11" s="1"/>
  <c r="AO4046" i="11"/>
  <c r="D4046" i="11" s="1"/>
  <c r="AP4046" i="11"/>
  <c r="E4046" i="11" s="1"/>
  <c r="AQ4046" i="11"/>
  <c r="AR4046" i="11"/>
  <c r="AS4046" i="11"/>
  <c r="AN4047" i="11"/>
  <c r="C4047" i="11" s="1"/>
  <c r="AO4047" i="11"/>
  <c r="D4047" i="11" s="1"/>
  <c r="AP4047" i="11"/>
  <c r="E4047" i="11" s="1"/>
  <c r="AQ4047" i="11"/>
  <c r="AR4047" i="11"/>
  <c r="AS4047" i="11"/>
  <c r="AN4048" i="11"/>
  <c r="C4048" i="11" s="1"/>
  <c r="AO4048" i="11"/>
  <c r="D4048" i="11" s="1"/>
  <c r="AP4048" i="11"/>
  <c r="E4048" i="11" s="1"/>
  <c r="AQ4048" i="11"/>
  <c r="AR4048" i="11"/>
  <c r="AS4048" i="11"/>
  <c r="AN4049" i="11"/>
  <c r="C4049" i="11" s="1"/>
  <c r="AO4049" i="11"/>
  <c r="D4049" i="11" s="1"/>
  <c r="AP4049" i="11"/>
  <c r="E4049" i="11" s="1"/>
  <c r="AQ4049" i="11"/>
  <c r="AR4049" i="11"/>
  <c r="AS4049" i="11"/>
  <c r="AN4050" i="11"/>
  <c r="C4050" i="11" s="1"/>
  <c r="AO4050" i="11"/>
  <c r="D4050" i="11" s="1"/>
  <c r="AP4050" i="11"/>
  <c r="E4050" i="11" s="1"/>
  <c r="AQ4050" i="11"/>
  <c r="AR4050" i="11"/>
  <c r="AS4050" i="11"/>
  <c r="AN4051" i="11"/>
  <c r="C4051" i="11" s="1"/>
  <c r="AO4051" i="11"/>
  <c r="D4051" i="11" s="1"/>
  <c r="AP4051" i="11"/>
  <c r="E4051" i="11" s="1"/>
  <c r="AQ4051" i="11"/>
  <c r="AR4051" i="11"/>
  <c r="AS4051" i="11"/>
  <c r="AN4052" i="11"/>
  <c r="C4052" i="11" s="1"/>
  <c r="AO4052" i="11"/>
  <c r="D4052" i="11" s="1"/>
  <c r="AP4052" i="11"/>
  <c r="E4052" i="11" s="1"/>
  <c r="AQ4052" i="11"/>
  <c r="AR4052" i="11"/>
  <c r="AS4052" i="11"/>
  <c r="AN4053" i="11"/>
  <c r="C4053" i="11" s="1"/>
  <c r="AO4053" i="11"/>
  <c r="D4053" i="11" s="1"/>
  <c r="AP4053" i="11"/>
  <c r="E4053" i="11" s="1"/>
  <c r="AQ4053" i="11"/>
  <c r="AR4053" i="11"/>
  <c r="AS4053" i="11"/>
  <c r="AN4054" i="11"/>
  <c r="C4054" i="11" s="1"/>
  <c r="AO4054" i="11"/>
  <c r="D4054" i="11" s="1"/>
  <c r="AP4054" i="11"/>
  <c r="E4054" i="11" s="1"/>
  <c r="AQ4054" i="11"/>
  <c r="AR4054" i="11"/>
  <c r="AS4054" i="11"/>
  <c r="AN4055" i="11"/>
  <c r="C4055" i="11" s="1"/>
  <c r="AO4055" i="11"/>
  <c r="D4055" i="11" s="1"/>
  <c r="AP4055" i="11"/>
  <c r="E4055" i="11" s="1"/>
  <c r="AQ4055" i="11"/>
  <c r="AR4055" i="11"/>
  <c r="AS4055" i="11"/>
  <c r="AN4056" i="11"/>
  <c r="C4056" i="11" s="1"/>
  <c r="AO4056" i="11"/>
  <c r="D4056" i="11" s="1"/>
  <c r="AP4056" i="11"/>
  <c r="E4056" i="11" s="1"/>
  <c r="AQ4056" i="11"/>
  <c r="AR4056" i="11"/>
  <c r="AS4056" i="11"/>
  <c r="AN4057" i="11"/>
  <c r="C4057" i="11" s="1"/>
  <c r="AO4057" i="11"/>
  <c r="D4057" i="11" s="1"/>
  <c r="AP4057" i="11"/>
  <c r="E4057" i="11" s="1"/>
  <c r="AQ4057" i="11"/>
  <c r="AR4057" i="11"/>
  <c r="AS4057" i="11"/>
  <c r="AN4058" i="11"/>
  <c r="C4058" i="11" s="1"/>
  <c r="AO4058" i="11"/>
  <c r="D4058" i="11" s="1"/>
  <c r="AP4058" i="11"/>
  <c r="E4058" i="11" s="1"/>
  <c r="AQ4058" i="11"/>
  <c r="AR4058" i="11"/>
  <c r="AS4058" i="11"/>
  <c r="AN4059" i="11"/>
  <c r="C4059" i="11" s="1"/>
  <c r="AO4059" i="11"/>
  <c r="D4059" i="11" s="1"/>
  <c r="AP4059" i="11"/>
  <c r="E4059" i="11" s="1"/>
  <c r="AQ4059" i="11"/>
  <c r="AR4059" i="11"/>
  <c r="AS4059" i="11"/>
  <c r="AN4060" i="11"/>
  <c r="C4060" i="11" s="1"/>
  <c r="AO4060" i="11"/>
  <c r="D4060" i="11" s="1"/>
  <c r="AP4060" i="11"/>
  <c r="E4060" i="11" s="1"/>
  <c r="AQ4060" i="11"/>
  <c r="AR4060" i="11"/>
  <c r="AS4060" i="11"/>
  <c r="AN4061" i="11"/>
  <c r="C4061" i="11" s="1"/>
  <c r="AO4061" i="11"/>
  <c r="D4061" i="11" s="1"/>
  <c r="AP4061" i="11"/>
  <c r="E4061" i="11" s="1"/>
  <c r="AQ4061" i="11"/>
  <c r="AR4061" i="11"/>
  <c r="AS4061" i="11"/>
  <c r="AN4062" i="11"/>
  <c r="C4062" i="11" s="1"/>
  <c r="AO4062" i="11"/>
  <c r="D4062" i="11" s="1"/>
  <c r="AP4062" i="11"/>
  <c r="E4062" i="11" s="1"/>
  <c r="AQ4062" i="11"/>
  <c r="AR4062" i="11"/>
  <c r="AS4062" i="11"/>
  <c r="AN4063" i="11"/>
  <c r="C4063" i="11" s="1"/>
  <c r="AO4063" i="11"/>
  <c r="D4063" i="11" s="1"/>
  <c r="AP4063" i="11"/>
  <c r="E4063" i="11" s="1"/>
  <c r="AQ4063" i="11"/>
  <c r="AR4063" i="11"/>
  <c r="AS4063" i="11"/>
  <c r="AN4064" i="11"/>
  <c r="C4064" i="11" s="1"/>
  <c r="AO4064" i="11"/>
  <c r="D4064" i="11" s="1"/>
  <c r="AP4064" i="11"/>
  <c r="E4064" i="11" s="1"/>
  <c r="AQ4064" i="11"/>
  <c r="AR4064" i="11"/>
  <c r="AS4064" i="11"/>
  <c r="AN4065" i="11"/>
  <c r="C4065" i="11" s="1"/>
  <c r="AO4065" i="11"/>
  <c r="D4065" i="11" s="1"/>
  <c r="AP4065" i="11"/>
  <c r="E4065" i="11" s="1"/>
  <c r="AQ4065" i="11"/>
  <c r="AR4065" i="11"/>
  <c r="AS4065" i="11"/>
  <c r="AN4066" i="11"/>
  <c r="C4066" i="11" s="1"/>
  <c r="AO4066" i="11"/>
  <c r="D4066" i="11" s="1"/>
  <c r="AP4066" i="11"/>
  <c r="E4066" i="11" s="1"/>
  <c r="AQ4066" i="11"/>
  <c r="AR4066" i="11"/>
  <c r="AS4066" i="11"/>
  <c r="AN4067" i="11"/>
  <c r="C4067" i="11" s="1"/>
  <c r="AO4067" i="11"/>
  <c r="D4067" i="11" s="1"/>
  <c r="AP4067" i="11"/>
  <c r="E4067" i="11" s="1"/>
  <c r="AQ4067" i="11"/>
  <c r="AR4067" i="11"/>
  <c r="AS4067" i="11"/>
  <c r="AN4068" i="11"/>
  <c r="C4068" i="11" s="1"/>
  <c r="AO4068" i="11"/>
  <c r="D4068" i="11" s="1"/>
  <c r="AP4068" i="11"/>
  <c r="E4068" i="11" s="1"/>
  <c r="AQ4068" i="11"/>
  <c r="AR4068" i="11"/>
  <c r="AS4068" i="11"/>
  <c r="AN4069" i="11"/>
  <c r="C4069" i="11" s="1"/>
  <c r="AO4069" i="11"/>
  <c r="D4069" i="11" s="1"/>
  <c r="AP4069" i="11"/>
  <c r="E4069" i="11" s="1"/>
  <c r="AQ4069" i="11"/>
  <c r="AR4069" i="11"/>
  <c r="AS4069" i="11"/>
  <c r="AN4070" i="11"/>
  <c r="C4070" i="11" s="1"/>
  <c r="AO4070" i="11"/>
  <c r="D4070" i="11" s="1"/>
  <c r="AP4070" i="11"/>
  <c r="E4070" i="11" s="1"/>
  <c r="AQ4070" i="11"/>
  <c r="AR4070" i="11"/>
  <c r="AS4070" i="11"/>
  <c r="AN4071" i="11"/>
  <c r="C4071" i="11" s="1"/>
  <c r="AO4071" i="11"/>
  <c r="D4071" i="11" s="1"/>
  <c r="AP4071" i="11"/>
  <c r="E4071" i="11" s="1"/>
  <c r="AQ4071" i="11"/>
  <c r="AR4071" i="11"/>
  <c r="AS4071" i="11"/>
  <c r="AN4072" i="11"/>
  <c r="C4072" i="11" s="1"/>
  <c r="AO4072" i="11"/>
  <c r="D4072" i="11" s="1"/>
  <c r="AP4072" i="11"/>
  <c r="E4072" i="11" s="1"/>
  <c r="AQ4072" i="11"/>
  <c r="AR4072" i="11"/>
  <c r="AS4072" i="11"/>
  <c r="AN4073" i="11"/>
  <c r="C4073" i="11" s="1"/>
  <c r="AO4073" i="11"/>
  <c r="D4073" i="11" s="1"/>
  <c r="AP4073" i="11"/>
  <c r="E4073" i="11" s="1"/>
  <c r="AQ4073" i="11"/>
  <c r="AR4073" i="11"/>
  <c r="AS4073" i="11"/>
  <c r="AN4074" i="11"/>
  <c r="C4074" i="11" s="1"/>
  <c r="AO4074" i="11"/>
  <c r="D4074" i="11" s="1"/>
  <c r="AP4074" i="11"/>
  <c r="E4074" i="11" s="1"/>
  <c r="AQ4074" i="11"/>
  <c r="AR4074" i="11"/>
  <c r="AS4074" i="11"/>
  <c r="AN4075" i="11"/>
  <c r="C4075" i="11" s="1"/>
  <c r="AO4075" i="11"/>
  <c r="D4075" i="11" s="1"/>
  <c r="AP4075" i="11"/>
  <c r="E4075" i="11" s="1"/>
  <c r="AQ4075" i="11"/>
  <c r="AR4075" i="11"/>
  <c r="AS4075" i="11"/>
  <c r="AN4076" i="11"/>
  <c r="C4076" i="11" s="1"/>
  <c r="AO4076" i="11"/>
  <c r="D4076" i="11" s="1"/>
  <c r="AP4076" i="11"/>
  <c r="E4076" i="11" s="1"/>
  <c r="AQ4076" i="11"/>
  <c r="AR4076" i="11"/>
  <c r="AS4076" i="11"/>
  <c r="AN4077" i="11"/>
  <c r="C4077" i="11" s="1"/>
  <c r="AO4077" i="11"/>
  <c r="D4077" i="11" s="1"/>
  <c r="AP4077" i="11"/>
  <c r="E4077" i="11" s="1"/>
  <c r="AQ4077" i="11"/>
  <c r="AR4077" i="11"/>
  <c r="AS4077" i="11"/>
  <c r="AN4078" i="11"/>
  <c r="C4078" i="11" s="1"/>
  <c r="AO4078" i="11"/>
  <c r="D4078" i="11" s="1"/>
  <c r="AP4078" i="11"/>
  <c r="E4078" i="11" s="1"/>
  <c r="AQ4078" i="11"/>
  <c r="AR4078" i="11"/>
  <c r="AS4078" i="11"/>
  <c r="AN4079" i="11"/>
  <c r="C4079" i="11" s="1"/>
  <c r="AO4079" i="11"/>
  <c r="D4079" i="11" s="1"/>
  <c r="AP4079" i="11"/>
  <c r="E4079" i="11" s="1"/>
  <c r="AQ4079" i="11"/>
  <c r="AR4079" i="11"/>
  <c r="AS4079" i="11"/>
  <c r="AN4080" i="11"/>
  <c r="C4080" i="11" s="1"/>
  <c r="AO4080" i="11"/>
  <c r="D4080" i="11" s="1"/>
  <c r="AP4080" i="11"/>
  <c r="E4080" i="11" s="1"/>
  <c r="AQ4080" i="11"/>
  <c r="AR4080" i="11"/>
  <c r="AS4080" i="11"/>
  <c r="AN4081" i="11"/>
  <c r="C4081" i="11" s="1"/>
  <c r="AO4081" i="11"/>
  <c r="D4081" i="11" s="1"/>
  <c r="AP4081" i="11"/>
  <c r="E4081" i="11" s="1"/>
  <c r="AQ4081" i="11"/>
  <c r="AR4081" i="11"/>
  <c r="AS4081" i="11"/>
  <c r="AN4082" i="11"/>
  <c r="C4082" i="11" s="1"/>
  <c r="AO4082" i="11"/>
  <c r="D4082" i="11" s="1"/>
  <c r="AP4082" i="11"/>
  <c r="E4082" i="11" s="1"/>
  <c r="AQ4082" i="11"/>
  <c r="AR4082" i="11"/>
  <c r="AS4082" i="11"/>
  <c r="AN4083" i="11"/>
  <c r="C4083" i="11" s="1"/>
  <c r="AO4083" i="11"/>
  <c r="D4083" i="11" s="1"/>
  <c r="AP4083" i="11"/>
  <c r="E4083" i="11" s="1"/>
  <c r="AQ4083" i="11"/>
  <c r="AR4083" i="11"/>
  <c r="AS4083" i="11"/>
  <c r="AN4084" i="11"/>
  <c r="C4084" i="11" s="1"/>
  <c r="AO4084" i="11"/>
  <c r="D4084" i="11" s="1"/>
  <c r="AP4084" i="11"/>
  <c r="E4084" i="11" s="1"/>
  <c r="AQ4084" i="11"/>
  <c r="AR4084" i="11"/>
  <c r="AS4084" i="11"/>
  <c r="AN4085" i="11"/>
  <c r="C4085" i="11" s="1"/>
  <c r="AO4085" i="11"/>
  <c r="D4085" i="11" s="1"/>
  <c r="AP4085" i="11"/>
  <c r="E4085" i="11" s="1"/>
  <c r="AQ4085" i="11"/>
  <c r="AR4085" i="11"/>
  <c r="AS4085" i="11"/>
  <c r="AN4086" i="11"/>
  <c r="C4086" i="11" s="1"/>
  <c r="AO4086" i="11"/>
  <c r="D4086" i="11" s="1"/>
  <c r="AP4086" i="11"/>
  <c r="E4086" i="11" s="1"/>
  <c r="AQ4086" i="11"/>
  <c r="AR4086" i="11"/>
  <c r="AS4086" i="11"/>
  <c r="AN4087" i="11"/>
  <c r="C4087" i="11" s="1"/>
  <c r="AO4087" i="11"/>
  <c r="D4087" i="11" s="1"/>
  <c r="AP4087" i="11"/>
  <c r="E4087" i="11" s="1"/>
  <c r="AQ4087" i="11"/>
  <c r="AR4087" i="11"/>
  <c r="AS4087" i="11"/>
  <c r="AN4088" i="11"/>
  <c r="C4088" i="11" s="1"/>
  <c r="AO4088" i="11"/>
  <c r="D4088" i="11" s="1"/>
  <c r="AP4088" i="11"/>
  <c r="E4088" i="11" s="1"/>
  <c r="AQ4088" i="11"/>
  <c r="AR4088" i="11"/>
  <c r="AS4088" i="11"/>
  <c r="AN4089" i="11"/>
  <c r="C4089" i="11" s="1"/>
  <c r="AO4089" i="11"/>
  <c r="D4089" i="11" s="1"/>
  <c r="AP4089" i="11"/>
  <c r="E4089" i="11" s="1"/>
  <c r="AQ4089" i="11"/>
  <c r="AR4089" i="11"/>
  <c r="AS4089" i="11"/>
  <c r="AN4090" i="11"/>
  <c r="C4090" i="11" s="1"/>
  <c r="AO4090" i="11"/>
  <c r="D4090" i="11" s="1"/>
  <c r="AP4090" i="11"/>
  <c r="E4090" i="11" s="1"/>
  <c r="AQ4090" i="11"/>
  <c r="AR4090" i="11"/>
  <c r="AS4090" i="11"/>
  <c r="AN4091" i="11"/>
  <c r="C4091" i="11" s="1"/>
  <c r="AO4091" i="11"/>
  <c r="D4091" i="11" s="1"/>
  <c r="AP4091" i="11"/>
  <c r="E4091" i="11" s="1"/>
  <c r="AQ4091" i="11"/>
  <c r="AR4091" i="11"/>
  <c r="AS4091" i="11"/>
  <c r="AN4092" i="11"/>
  <c r="C4092" i="11" s="1"/>
  <c r="AO4092" i="11"/>
  <c r="D4092" i="11" s="1"/>
  <c r="AP4092" i="11"/>
  <c r="E4092" i="11" s="1"/>
  <c r="AQ4092" i="11"/>
  <c r="AR4092" i="11"/>
  <c r="AS4092" i="11"/>
  <c r="AN4093" i="11"/>
  <c r="C4093" i="11" s="1"/>
  <c r="AO4093" i="11"/>
  <c r="D4093" i="11" s="1"/>
  <c r="AP4093" i="11"/>
  <c r="E4093" i="11" s="1"/>
  <c r="AQ4093" i="11"/>
  <c r="AR4093" i="11"/>
  <c r="AS4093" i="11"/>
  <c r="AN4094" i="11"/>
  <c r="C4094" i="11" s="1"/>
  <c r="AO4094" i="11"/>
  <c r="D4094" i="11" s="1"/>
  <c r="AP4094" i="11"/>
  <c r="E4094" i="11" s="1"/>
  <c r="AQ4094" i="11"/>
  <c r="AR4094" i="11"/>
  <c r="AS4094" i="11"/>
  <c r="AN4095" i="11"/>
  <c r="C4095" i="11" s="1"/>
  <c r="AO4095" i="11"/>
  <c r="D4095" i="11" s="1"/>
  <c r="AP4095" i="11"/>
  <c r="E4095" i="11" s="1"/>
  <c r="AQ4095" i="11"/>
  <c r="AR4095" i="11"/>
  <c r="AS4095" i="11"/>
  <c r="AN4096" i="11"/>
  <c r="C4096" i="11" s="1"/>
  <c r="AO4096" i="11"/>
  <c r="D4096" i="11" s="1"/>
  <c r="AP4096" i="11"/>
  <c r="E4096" i="11" s="1"/>
  <c r="AQ4096" i="11"/>
  <c r="AR4096" i="11"/>
  <c r="AS4096" i="11"/>
  <c r="AN4097" i="11"/>
  <c r="C4097" i="11" s="1"/>
  <c r="AO4097" i="11"/>
  <c r="D4097" i="11" s="1"/>
  <c r="AP4097" i="11"/>
  <c r="E4097" i="11" s="1"/>
  <c r="AQ4097" i="11"/>
  <c r="AR4097" i="11"/>
  <c r="AS4097" i="11"/>
  <c r="AN4098" i="11"/>
  <c r="C4098" i="11" s="1"/>
  <c r="AO4098" i="11"/>
  <c r="D4098" i="11" s="1"/>
  <c r="AP4098" i="11"/>
  <c r="E4098" i="11" s="1"/>
  <c r="AQ4098" i="11"/>
  <c r="AR4098" i="11"/>
  <c r="AS4098" i="11"/>
  <c r="AN4099" i="11"/>
  <c r="C4099" i="11" s="1"/>
  <c r="AO4099" i="11"/>
  <c r="D4099" i="11" s="1"/>
  <c r="AP4099" i="11"/>
  <c r="E4099" i="11" s="1"/>
  <c r="AQ4099" i="11"/>
  <c r="AR4099" i="11"/>
  <c r="AS4099" i="11"/>
  <c r="AN4100" i="11"/>
  <c r="C4100" i="11" s="1"/>
  <c r="AO4100" i="11"/>
  <c r="D4100" i="11" s="1"/>
  <c r="AP4100" i="11"/>
  <c r="E4100" i="11" s="1"/>
  <c r="AQ4100" i="11"/>
  <c r="AR4100" i="11"/>
  <c r="AS4100" i="11"/>
  <c r="AN4101" i="11"/>
  <c r="C4101" i="11" s="1"/>
  <c r="AO4101" i="11"/>
  <c r="D4101" i="11" s="1"/>
  <c r="AP4101" i="11"/>
  <c r="E4101" i="11" s="1"/>
  <c r="AQ4101" i="11"/>
  <c r="AR4101" i="11"/>
  <c r="AS4101" i="11"/>
  <c r="AN4102" i="11"/>
  <c r="C4102" i="11" s="1"/>
  <c r="AO4102" i="11"/>
  <c r="D4102" i="11" s="1"/>
  <c r="AP4102" i="11"/>
  <c r="E4102" i="11" s="1"/>
  <c r="AQ4102" i="11"/>
  <c r="AR4102" i="11"/>
  <c r="AS4102" i="11"/>
  <c r="AN4103" i="11"/>
  <c r="C4103" i="11" s="1"/>
  <c r="AO4103" i="11"/>
  <c r="D4103" i="11" s="1"/>
  <c r="AP4103" i="11"/>
  <c r="E4103" i="11" s="1"/>
  <c r="AQ4103" i="11"/>
  <c r="AR4103" i="11"/>
  <c r="AS4103" i="11"/>
  <c r="AN4104" i="11"/>
  <c r="C4104" i="11" s="1"/>
  <c r="AO4104" i="11"/>
  <c r="D4104" i="11" s="1"/>
  <c r="AP4104" i="11"/>
  <c r="E4104" i="11" s="1"/>
  <c r="AQ4104" i="11"/>
  <c r="AR4104" i="11"/>
  <c r="AS4104" i="11"/>
  <c r="AN4105" i="11"/>
  <c r="C4105" i="11" s="1"/>
  <c r="AO4105" i="11"/>
  <c r="D4105" i="11" s="1"/>
  <c r="AP4105" i="11"/>
  <c r="E4105" i="11" s="1"/>
  <c r="AQ4105" i="11"/>
  <c r="AR4105" i="11"/>
  <c r="AS4105" i="11"/>
  <c r="AN4106" i="11"/>
  <c r="C4106" i="11" s="1"/>
  <c r="AO4106" i="11"/>
  <c r="D4106" i="11" s="1"/>
  <c r="AP4106" i="11"/>
  <c r="E4106" i="11" s="1"/>
  <c r="AQ4106" i="11"/>
  <c r="AR4106" i="11"/>
  <c r="AS4106" i="11"/>
  <c r="AN4107" i="11"/>
  <c r="C4107" i="11" s="1"/>
  <c r="AO4107" i="11"/>
  <c r="D4107" i="11" s="1"/>
  <c r="AP4107" i="11"/>
  <c r="E4107" i="11" s="1"/>
  <c r="AQ4107" i="11"/>
  <c r="AR4107" i="11"/>
  <c r="AS4107" i="11"/>
  <c r="AN4108" i="11"/>
  <c r="C4108" i="11" s="1"/>
  <c r="AO4108" i="11"/>
  <c r="D4108" i="11" s="1"/>
  <c r="AP4108" i="11"/>
  <c r="E4108" i="11" s="1"/>
  <c r="AQ4108" i="11"/>
  <c r="AR4108" i="11"/>
  <c r="AS4108" i="11"/>
  <c r="AN4109" i="11"/>
  <c r="C4109" i="11" s="1"/>
  <c r="AO4109" i="11"/>
  <c r="D4109" i="11" s="1"/>
  <c r="AP4109" i="11"/>
  <c r="E4109" i="11" s="1"/>
  <c r="AQ4109" i="11"/>
  <c r="AR4109" i="11"/>
  <c r="AS4109" i="11"/>
  <c r="AN4110" i="11"/>
  <c r="C4110" i="11" s="1"/>
  <c r="AO4110" i="11"/>
  <c r="D4110" i="11" s="1"/>
  <c r="AP4110" i="11"/>
  <c r="E4110" i="11" s="1"/>
  <c r="AQ4110" i="11"/>
  <c r="AR4110" i="11"/>
  <c r="AS4110" i="11"/>
  <c r="AN4111" i="11"/>
  <c r="C4111" i="11" s="1"/>
  <c r="AO4111" i="11"/>
  <c r="D4111" i="11" s="1"/>
  <c r="AP4111" i="11"/>
  <c r="E4111" i="11" s="1"/>
  <c r="AQ4111" i="11"/>
  <c r="AR4111" i="11"/>
  <c r="AS4111" i="11"/>
  <c r="AN4112" i="11"/>
  <c r="C4112" i="11" s="1"/>
  <c r="AO4112" i="11"/>
  <c r="D4112" i="11" s="1"/>
  <c r="AP4112" i="11"/>
  <c r="E4112" i="11" s="1"/>
  <c r="AQ4112" i="11"/>
  <c r="AR4112" i="11"/>
  <c r="AS4112" i="11"/>
  <c r="AN4113" i="11"/>
  <c r="C4113" i="11" s="1"/>
  <c r="AO4113" i="11"/>
  <c r="D4113" i="11" s="1"/>
  <c r="AP4113" i="11"/>
  <c r="E4113" i="11" s="1"/>
  <c r="AQ4113" i="11"/>
  <c r="AR4113" i="11"/>
  <c r="AS4113" i="11"/>
  <c r="AN4114" i="11"/>
  <c r="C4114" i="11" s="1"/>
  <c r="AO4114" i="11"/>
  <c r="D4114" i="11" s="1"/>
  <c r="AP4114" i="11"/>
  <c r="E4114" i="11" s="1"/>
  <c r="AQ4114" i="11"/>
  <c r="AR4114" i="11"/>
  <c r="AS4114" i="11"/>
  <c r="AN4115" i="11"/>
  <c r="C4115" i="11" s="1"/>
  <c r="AO4115" i="11"/>
  <c r="D4115" i="11" s="1"/>
  <c r="AP4115" i="11"/>
  <c r="E4115" i="11" s="1"/>
  <c r="AQ4115" i="11"/>
  <c r="AR4115" i="11"/>
  <c r="AS4115" i="11"/>
  <c r="AN4116" i="11"/>
  <c r="C4116" i="11" s="1"/>
  <c r="AO4116" i="11"/>
  <c r="D4116" i="11" s="1"/>
  <c r="AP4116" i="11"/>
  <c r="E4116" i="11" s="1"/>
  <c r="AQ4116" i="11"/>
  <c r="AR4116" i="11"/>
  <c r="AS4116" i="11"/>
  <c r="AN4117" i="11"/>
  <c r="C4117" i="11" s="1"/>
  <c r="AO4117" i="11"/>
  <c r="D4117" i="11" s="1"/>
  <c r="AP4117" i="11"/>
  <c r="E4117" i="11" s="1"/>
  <c r="AQ4117" i="11"/>
  <c r="AR4117" i="11"/>
  <c r="AS4117" i="11"/>
  <c r="AN4118" i="11"/>
  <c r="C4118" i="11" s="1"/>
  <c r="AO4118" i="11"/>
  <c r="D4118" i="11" s="1"/>
  <c r="AP4118" i="11"/>
  <c r="E4118" i="11" s="1"/>
  <c r="AQ4118" i="11"/>
  <c r="AR4118" i="11"/>
  <c r="AS4118" i="11"/>
  <c r="AN4119" i="11"/>
  <c r="C4119" i="11" s="1"/>
  <c r="AO4119" i="11"/>
  <c r="D4119" i="11" s="1"/>
  <c r="AP4119" i="11"/>
  <c r="E4119" i="11" s="1"/>
  <c r="AQ4119" i="11"/>
  <c r="AR4119" i="11"/>
  <c r="AS4119" i="11"/>
  <c r="AN4120" i="11"/>
  <c r="C4120" i="11" s="1"/>
  <c r="AO4120" i="11"/>
  <c r="D4120" i="11" s="1"/>
  <c r="AP4120" i="11"/>
  <c r="E4120" i="11" s="1"/>
  <c r="AQ4120" i="11"/>
  <c r="AR4120" i="11"/>
  <c r="AS4120" i="11"/>
  <c r="AN4121" i="11"/>
  <c r="C4121" i="11" s="1"/>
  <c r="AO4121" i="11"/>
  <c r="D4121" i="11" s="1"/>
  <c r="AP4121" i="11"/>
  <c r="E4121" i="11" s="1"/>
  <c r="AQ4121" i="11"/>
  <c r="AR4121" i="11"/>
  <c r="AS4121" i="11"/>
  <c r="AN4122" i="11"/>
  <c r="C4122" i="11" s="1"/>
  <c r="AO4122" i="11"/>
  <c r="D4122" i="11" s="1"/>
  <c r="AP4122" i="11"/>
  <c r="E4122" i="11" s="1"/>
  <c r="AQ4122" i="11"/>
  <c r="AR4122" i="11"/>
  <c r="AS4122" i="11"/>
  <c r="AN4123" i="11"/>
  <c r="C4123" i="11" s="1"/>
  <c r="AO4123" i="11"/>
  <c r="D4123" i="11" s="1"/>
  <c r="AP4123" i="11"/>
  <c r="E4123" i="11" s="1"/>
  <c r="AQ4123" i="11"/>
  <c r="AR4123" i="11"/>
  <c r="AS4123" i="11"/>
  <c r="AN4124" i="11"/>
  <c r="C4124" i="11" s="1"/>
  <c r="AO4124" i="11"/>
  <c r="D4124" i="11" s="1"/>
  <c r="AP4124" i="11"/>
  <c r="E4124" i="11" s="1"/>
  <c r="AQ4124" i="11"/>
  <c r="AR4124" i="11"/>
  <c r="AS4124" i="11"/>
  <c r="AN4125" i="11"/>
  <c r="C4125" i="11" s="1"/>
  <c r="AO4125" i="11"/>
  <c r="D4125" i="11" s="1"/>
  <c r="AP4125" i="11"/>
  <c r="E4125" i="11" s="1"/>
  <c r="AQ4125" i="11"/>
  <c r="AR4125" i="11"/>
  <c r="AS4125" i="11"/>
  <c r="AN4126" i="11"/>
  <c r="C4126" i="11" s="1"/>
  <c r="AO4126" i="11"/>
  <c r="D4126" i="11" s="1"/>
  <c r="AP4126" i="11"/>
  <c r="E4126" i="11" s="1"/>
  <c r="AQ4126" i="11"/>
  <c r="AR4126" i="11"/>
  <c r="AS4126" i="11"/>
  <c r="AN4127" i="11"/>
  <c r="C4127" i="11" s="1"/>
  <c r="AO4127" i="11"/>
  <c r="D4127" i="11" s="1"/>
  <c r="AP4127" i="11"/>
  <c r="E4127" i="11" s="1"/>
  <c r="AQ4127" i="11"/>
  <c r="AR4127" i="11"/>
  <c r="AS4127" i="11"/>
  <c r="AN4128" i="11"/>
  <c r="C4128" i="11" s="1"/>
  <c r="AO4128" i="11"/>
  <c r="D4128" i="11" s="1"/>
  <c r="AP4128" i="11"/>
  <c r="E4128" i="11" s="1"/>
  <c r="AQ4128" i="11"/>
  <c r="AR4128" i="11"/>
  <c r="AS4128" i="11"/>
  <c r="AN4129" i="11"/>
  <c r="C4129" i="11" s="1"/>
  <c r="AO4129" i="11"/>
  <c r="D4129" i="11" s="1"/>
  <c r="AP4129" i="11"/>
  <c r="E4129" i="11" s="1"/>
  <c r="AQ4129" i="11"/>
  <c r="AR4129" i="11"/>
  <c r="AS4129" i="11"/>
  <c r="AN4130" i="11"/>
  <c r="C4130" i="11" s="1"/>
  <c r="AO4130" i="11"/>
  <c r="D4130" i="11" s="1"/>
  <c r="AP4130" i="11"/>
  <c r="E4130" i="11" s="1"/>
  <c r="AQ4130" i="11"/>
  <c r="AR4130" i="11"/>
  <c r="AS4130" i="11"/>
  <c r="AN4131" i="11"/>
  <c r="C4131" i="11" s="1"/>
  <c r="AO4131" i="11"/>
  <c r="D4131" i="11" s="1"/>
  <c r="AP4131" i="11"/>
  <c r="E4131" i="11" s="1"/>
  <c r="AQ4131" i="11"/>
  <c r="AR4131" i="11"/>
  <c r="AS4131" i="11"/>
  <c r="AN4132" i="11"/>
  <c r="C4132" i="11" s="1"/>
  <c r="AO4132" i="11"/>
  <c r="D4132" i="11" s="1"/>
  <c r="AP4132" i="11"/>
  <c r="E4132" i="11" s="1"/>
  <c r="AQ4132" i="11"/>
  <c r="AR4132" i="11"/>
  <c r="AS4132" i="11"/>
  <c r="AN4133" i="11"/>
  <c r="C4133" i="11" s="1"/>
  <c r="AO4133" i="11"/>
  <c r="D4133" i="11" s="1"/>
  <c r="AP4133" i="11"/>
  <c r="E4133" i="11" s="1"/>
  <c r="AQ4133" i="11"/>
  <c r="AR4133" i="11"/>
  <c r="AS4133" i="11"/>
  <c r="AN4134" i="11"/>
  <c r="C4134" i="11" s="1"/>
  <c r="AO4134" i="11"/>
  <c r="D4134" i="11" s="1"/>
  <c r="AP4134" i="11"/>
  <c r="E4134" i="11" s="1"/>
  <c r="AQ4134" i="11"/>
  <c r="AR4134" i="11"/>
  <c r="AS4134" i="11"/>
  <c r="AN4135" i="11"/>
  <c r="C4135" i="11" s="1"/>
  <c r="AO4135" i="11"/>
  <c r="D4135" i="11" s="1"/>
  <c r="AP4135" i="11"/>
  <c r="E4135" i="11" s="1"/>
  <c r="AQ4135" i="11"/>
  <c r="AR4135" i="11"/>
  <c r="AS4135" i="11"/>
  <c r="AN4136" i="11"/>
  <c r="C4136" i="11" s="1"/>
  <c r="AO4136" i="11"/>
  <c r="D4136" i="11" s="1"/>
  <c r="AP4136" i="11"/>
  <c r="E4136" i="11" s="1"/>
  <c r="AQ4136" i="11"/>
  <c r="AR4136" i="11"/>
  <c r="AS4136" i="11"/>
  <c r="AN4137" i="11"/>
  <c r="C4137" i="11" s="1"/>
  <c r="AO4137" i="11"/>
  <c r="D4137" i="11" s="1"/>
  <c r="AP4137" i="11"/>
  <c r="E4137" i="11" s="1"/>
  <c r="AQ4137" i="11"/>
  <c r="AR4137" i="11"/>
  <c r="AS4137" i="11"/>
  <c r="AN4138" i="11"/>
  <c r="C4138" i="11" s="1"/>
  <c r="AO4138" i="11"/>
  <c r="D4138" i="11" s="1"/>
  <c r="AP4138" i="11"/>
  <c r="E4138" i="11" s="1"/>
  <c r="AQ4138" i="11"/>
  <c r="AR4138" i="11"/>
  <c r="AS4138" i="11"/>
  <c r="AN4139" i="11"/>
  <c r="C4139" i="11" s="1"/>
  <c r="AO4139" i="11"/>
  <c r="D4139" i="11" s="1"/>
  <c r="AP4139" i="11"/>
  <c r="E4139" i="11" s="1"/>
  <c r="AQ4139" i="11"/>
  <c r="AR4139" i="11"/>
  <c r="AS4139" i="11"/>
  <c r="AN4140" i="11"/>
  <c r="C4140" i="11" s="1"/>
  <c r="AO4140" i="11"/>
  <c r="D4140" i="11" s="1"/>
  <c r="AP4140" i="11"/>
  <c r="E4140" i="11" s="1"/>
  <c r="AQ4140" i="11"/>
  <c r="AR4140" i="11"/>
  <c r="AS4140" i="11"/>
  <c r="AN4141" i="11"/>
  <c r="C4141" i="11" s="1"/>
  <c r="AO4141" i="11"/>
  <c r="D4141" i="11" s="1"/>
  <c r="AP4141" i="11"/>
  <c r="E4141" i="11" s="1"/>
  <c r="AQ4141" i="11"/>
  <c r="AR4141" i="11"/>
  <c r="AS4141" i="11"/>
  <c r="AN4142" i="11"/>
  <c r="C4142" i="11" s="1"/>
  <c r="AO4142" i="11"/>
  <c r="D4142" i="11" s="1"/>
  <c r="AP4142" i="11"/>
  <c r="E4142" i="11" s="1"/>
  <c r="AQ4142" i="11"/>
  <c r="AR4142" i="11"/>
  <c r="AS4142" i="11"/>
  <c r="AN4143" i="11"/>
  <c r="C4143" i="11" s="1"/>
  <c r="AO4143" i="11"/>
  <c r="D4143" i="11" s="1"/>
  <c r="AP4143" i="11"/>
  <c r="E4143" i="11" s="1"/>
  <c r="AQ4143" i="11"/>
  <c r="AR4143" i="11"/>
  <c r="AS4143" i="11"/>
  <c r="AN4144" i="11"/>
  <c r="C4144" i="11" s="1"/>
  <c r="AO4144" i="11"/>
  <c r="D4144" i="11" s="1"/>
  <c r="AP4144" i="11"/>
  <c r="E4144" i="11" s="1"/>
  <c r="AQ4144" i="11"/>
  <c r="AR4144" i="11"/>
  <c r="AS4144" i="11"/>
  <c r="AN4145" i="11"/>
  <c r="C4145" i="11" s="1"/>
  <c r="AO4145" i="11"/>
  <c r="D4145" i="11" s="1"/>
  <c r="AP4145" i="11"/>
  <c r="E4145" i="11" s="1"/>
  <c r="AQ4145" i="11"/>
  <c r="AR4145" i="11"/>
  <c r="AS4145" i="11"/>
  <c r="AN4146" i="11"/>
  <c r="C4146" i="11" s="1"/>
  <c r="AO4146" i="11"/>
  <c r="D4146" i="11" s="1"/>
  <c r="AP4146" i="11"/>
  <c r="E4146" i="11" s="1"/>
  <c r="AQ4146" i="11"/>
  <c r="AR4146" i="11"/>
  <c r="AS4146" i="11"/>
  <c r="AN4147" i="11"/>
  <c r="C4147" i="11" s="1"/>
  <c r="AO4147" i="11"/>
  <c r="D4147" i="11" s="1"/>
  <c r="AP4147" i="11"/>
  <c r="E4147" i="11" s="1"/>
  <c r="AQ4147" i="11"/>
  <c r="AR4147" i="11"/>
  <c r="AS4147" i="11"/>
  <c r="AN4148" i="11"/>
  <c r="C4148" i="11" s="1"/>
  <c r="AO4148" i="11"/>
  <c r="D4148" i="11" s="1"/>
  <c r="AP4148" i="11"/>
  <c r="E4148" i="11" s="1"/>
  <c r="AQ4148" i="11"/>
  <c r="AR4148" i="11"/>
  <c r="AS4148" i="11"/>
  <c r="AN4149" i="11"/>
  <c r="C4149" i="11" s="1"/>
  <c r="AO4149" i="11"/>
  <c r="D4149" i="11" s="1"/>
  <c r="AP4149" i="11"/>
  <c r="E4149" i="11" s="1"/>
  <c r="AQ4149" i="11"/>
  <c r="AR4149" i="11"/>
  <c r="AS4149" i="11"/>
  <c r="AN4150" i="11"/>
  <c r="C4150" i="11" s="1"/>
  <c r="AO4150" i="11"/>
  <c r="D4150" i="11" s="1"/>
  <c r="AP4150" i="11"/>
  <c r="E4150" i="11" s="1"/>
  <c r="AQ4150" i="11"/>
  <c r="AR4150" i="11"/>
  <c r="AS4150" i="11"/>
  <c r="AN4151" i="11"/>
  <c r="C4151" i="11" s="1"/>
  <c r="AO4151" i="11"/>
  <c r="D4151" i="11" s="1"/>
  <c r="AP4151" i="11"/>
  <c r="E4151" i="11" s="1"/>
  <c r="AQ4151" i="11"/>
  <c r="AR4151" i="11"/>
  <c r="AS4151" i="11"/>
  <c r="AN4152" i="11"/>
  <c r="C4152" i="11" s="1"/>
  <c r="AO4152" i="11"/>
  <c r="D4152" i="11" s="1"/>
  <c r="AP4152" i="11"/>
  <c r="E4152" i="11" s="1"/>
  <c r="AQ4152" i="11"/>
  <c r="AR4152" i="11"/>
  <c r="AS4152" i="11"/>
  <c r="AN4153" i="11"/>
  <c r="C4153" i="11" s="1"/>
  <c r="AO4153" i="11"/>
  <c r="D4153" i="11" s="1"/>
  <c r="AP4153" i="11"/>
  <c r="E4153" i="11" s="1"/>
  <c r="AQ4153" i="11"/>
  <c r="AR4153" i="11"/>
  <c r="AS4153" i="11"/>
  <c r="AN4154" i="11"/>
  <c r="C4154" i="11" s="1"/>
  <c r="AO4154" i="11"/>
  <c r="D4154" i="11" s="1"/>
  <c r="AP4154" i="11"/>
  <c r="E4154" i="11" s="1"/>
  <c r="AQ4154" i="11"/>
  <c r="AR4154" i="11"/>
  <c r="AS4154" i="11"/>
  <c r="AN4155" i="11"/>
  <c r="C4155" i="11" s="1"/>
  <c r="AO4155" i="11"/>
  <c r="D4155" i="11" s="1"/>
  <c r="AP4155" i="11"/>
  <c r="E4155" i="11" s="1"/>
  <c r="AQ4155" i="11"/>
  <c r="AR4155" i="11"/>
  <c r="AS4155" i="11"/>
  <c r="AN4156" i="11"/>
  <c r="C4156" i="11" s="1"/>
  <c r="AO4156" i="11"/>
  <c r="D4156" i="11" s="1"/>
  <c r="AP4156" i="11"/>
  <c r="E4156" i="11" s="1"/>
  <c r="AQ4156" i="11"/>
  <c r="AR4156" i="11"/>
  <c r="AS4156" i="11"/>
  <c r="AN4157" i="11"/>
  <c r="C4157" i="11" s="1"/>
  <c r="AO4157" i="11"/>
  <c r="D4157" i="11" s="1"/>
  <c r="AP4157" i="11"/>
  <c r="E4157" i="11" s="1"/>
  <c r="AQ4157" i="11"/>
  <c r="AR4157" i="11"/>
  <c r="AS4157" i="11"/>
  <c r="AN4158" i="11"/>
  <c r="C4158" i="11" s="1"/>
  <c r="AO4158" i="11"/>
  <c r="D4158" i="11" s="1"/>
  <c r="AP4158" i="11"/>
  <c r="E4158" i="11" s="1"/>
  <c r="AQ4158" i="11"/>
  <c r="AR4158" i="11"/>
  <c r="AS4158" i="11"/>
  <c r="AN4159" i="11"/>
  <c r="C4159" i="11" s="1"/>
  <c r="AO4159" i="11"/>
  <c r="D4159" i="11" s="1"/>
  <c r="AP4159" i="11"/>
  <c r="E4159" i="11" s="1"/>
  <c r="AQ4159" i="11"/>
  <c r="AR4159" i="11"/>
  <c r="AS4159" i="11"/>
  <c r="AN4160" i="11"/>
  <c r="C4160" i="11" s="1"/>
  <c r="AO4160" i="11"/>
  <c r="D4160" i="11" s="1"/>
  <c r="AP4160" i="11"/>
  <c r="E4160" i="11" s="1"/>
  <c r="AQ4160" i="11"/>
  <c r="AR4160" i="11"/>
  <c r="AS4160" i="11"/>
  <c r="AN4161" i="11"/>
  <c r="C4161" i="11" s="1"/>
  <c r="AO4161" i="11"/>
  <c r="D4161" i="11" s="1"/>
  <c r="AP4161" i="11"/>
  <c r="E4161" i="11" s="1"/>
  <c r="AQ4161" i="11"/>
  <c r="AR4161" i="11"/>
  <c r="AS4161" i="11"/>
  <c r="AN4162" i="11"/>
  <c r="C4162" i="11" s="1"/>
  <c r="AO4162" i="11"/>
  <c r="D4162" i="11" s="1"/>
  <c r="AP4162" i="11"/>
  <c r="E4162" i="11" s="1"/>
  <c r="AQ4162" i="11"/>
  <c r="AR4162" i="11"/>
  <c r="AS4162" i="11"/>
  <c r="AN4163" i="11"/>
  <c r="C4163" i="11" s="1"/>
  <c r="AO4163" i="11"/>
  <c r="D4163" i="11" s="1"/>
  <c r="AP4163" i="11"/>
  <c r="E4163" i="11" s="1"/>
  <c r="AQ4163" i="11"/>
  <c r="AR4163" i="11"/>
  <c r="AS4163" i="11"/>
  <c r="AN4164" i="11"/>
  <c r="C4164" i="11" s="1"/>
  <c r="AO4164" i="11"/>
  <c r="D4164" i="11" s="1"/>
  <c r="AP4164" i="11"/>
  <c r="E4164" i="11" s="1"/>
  <c r="AQ4164" i="11"/>
  <c r="AR4164" i="11"/>
  <c r="AS4164" i="11"/>
  <c r="AN4165" i="11"/>
  <c r="C4165" i="11" s="1"/>
  <c r="AO4165" i="11"/>
  <c r="D4165" i="11" s="1"/>
  <c r="AP4165" i="11"/>
  <c r="E4165" i="11" s="1"/>
  <c r="AQ4165" i="11"/>
  <c r="AR4165" i="11"/>
  <c r="AS4165" i="11"/>
  <c r="AN4166" i="11"/>
  <c r="C4166" i="11" s="1"/>
  <c r="AO4166" i="11"/>
  <c r="D4166" i="11" s="1"/>
  <c r="AP4166" i="11"/>
  <c r="E4166" i="11" s="1"/>
  <c r="AQ4166" i="11"/>
  <c r="AR4166" i="11"/>
  <c r="AS4166" i="11"/>
  <c r="AN4167" i="11"/>
  <c r="C4167" i="11" s="1"/>
  <c r="AO4167" i="11"/>
  <c r="D4167" i="11" s="1"/>
  <c r="AP4167" i="11"/>
  <c r="E4167" i="11" s="1"/>
  <c r="AQ4167" i="11"/>
  <c r="AR4167" i="11"/>
  <c r="AS4167" i="11"/>
  <c r="AN4168" i="11"/>
  <c r="C4168" i="11" s="1"/>
  <c r="AO4168" i="11"/>
  <c r="D4168" i="11" s="1"/>
  <c r="AP4168" i="11"/>
  <c r="E4168" i="11" s="1"/>
  <c r="AQ4168" i="11"/>
  <c r="AR4168" i="11"/>
  <c r="AS4168" i="11"/>
  <c r="AN4169" i="11"/>
  <c r="C4169" i="11" s="1"/>
  <c r="AO4169" i="11"/>
  <c r="D4169" i="11" s="1"/>
  <c r="AP4169" i="11"/>
  <c r="E4169" i="11" s="1"/>
  <c r="AQ4169" i="11"/>
  <c r="AR4169" i="11"/>
  <c r="AS4169" i="11"/>
  <c r="AN4170" i="11"/>
  <c r="C4170" i="11" s="1"/>
  <c r="AO4170" i="11"/>
  <c r="D4170" i="11" s="1"/>
  <c r="AP4170" i="11"/>
  <c r="E4170" i="11" s="1"/>
  <c r="AQ4170" i="11"/>
  <c r="AR4170" i="11"/>
  <c r="AS4170" i="11"/>
  <c r="AN4171" i="11"/>
  <c r="C4171" i="11" s="1"/>
  <c r="AO4171" i="11"/>
  <c r="D4171" i="11" s="1"/>
  <c r="AP4171" i="11"/>
  <c r="E4171" i="11" s="1"/>
  <c r="AQ4171" i="11"/>
  <c r="AR4171" i="11"/>
  <c r="AS4171" i="11"/>
  <c r="AN4172" i="11"/>
  <c r="C4172" i="11" s="1"/>
  <c r="AO4172" i="11"/>
  <c r="D4172" i="11" s="1"/>
  <c r="AP4172" i="11"/>
  <c r="E4172" i="11" s="1"/>
  <c r="AQ4172" i="11"/>
  <c r="AR4172" i="11"/>
  <c r="AS4172" i="11"/>
  <c r="AN4173" i="11"/>
  <c r="C4173" i="11" s="1"/>
  <c r="AO4173" i="11"/>
  <c r="D4173" i="11" s="1"/>
  <c r="AP4173" i="11"/>
  <c r="E4173" i="11" s="1"/>
  <c r="AQ4173" i="11"/>
  <c r="AR4173" i="11"/>
  <c r="AS4173" i="11"/>
  <c r="AN4174" i="11"/>
  <c r="C4174" i="11" s="1"/>
  <c r="AO4174" i="11"/>
  <c r="D4174" i="11" s="1"/>
  <c r="AP4174" i="11"/>
  <c r="E4174" i="11" s="1"/>
  <c r="AQ4174" i="11"/>
  <c r="AR4174" i="11"/>
  <c r="AS4174" i="11"/>
  <c r="AN4175" i="11"/>
  <c r="C4175" i="11" s="1"/>
  <c r="AO4175" i="11"/>
  <c r="D4175" i="11" s="1"/>
  <c r="AP4175" i="11"/>
  <c r="E4175" i="11" s="1"/>
  <c r="AQ4175" i="11"/>
  <c r="AR4175" i="11"/>
  <c r="AS4175" i="11"/>
  <c r="AN4176" i="11"/>
  <c r="C4176" i="11" s="1"/>
  <c r="AO4176" i="11"/>
  <c r="D4176" i="11" s="1"/>
  <c r="AP4176" i="11"/>
  <c r="E4176" i="11" s="1"/>
  <c r="AQ4176" i="11"/>
  <c r="AR4176" i="11"/>
  <c r="AS4176" i="11"/>
  <c r="AN4177" i="11"/>
  <c r="C4177" i="11" s="1"/>
  <c r="AO4177" i="11"/>
  <c r="D4177" i="11" s="1"/>
  <c r="AP4177" i="11"/>
  <c r="E4177" i="11" s="1"/>
  <c r="AQ4177" i="11"/>
  <c r="AR4177" i="11"/>
  <c r="AS4177" i="11"/>
  <c r="AN4178" i="11"/>
  <c r="C4178" i="11" s="1"/>
  <c r="AO4178" i="11"/>
  <c r="D4178" i="11" s="1"/>
  <c r="AP4178" i="11"/>
  <c r="E4178" i="11" s="1"/>
  <c r="AQ4178" i="11"/>
  <c r="AR4178" i="11"/>
  <c r="AS4178" i="11"/>
  <c r="AN4179" i="11"/>
  <c r="C4179" i="11" s="1"/>
  <c r="AO4179" i="11"/>
  <c r="D4179" i="11" s="1"/>
  <c r="AP4179" i="11"/>
  <c r="E4179" i="11" s="1"/>
  <c r="AQ4179" i="11"/>
  <c r="AR4179" i="11"/>
  <c r="AS4179" i="11"/>
  <c r="AN4180" i="11"/>
  <c r="C4180" i="11" s="1"/>
  <c r="AO4180" i="11"/>
  <c r="D4180" i="11" s="1"/>
  <c r="AP4180" i="11"/>
  <c r="E4180" i="11" s="1"/>
  <c r="AQ4180" i="11"/>
  <c r="AR4180" i="11"/>
  <c r="AS4180" i="11"/>
  <c r="AN4181" i="11"/>
  <c r="C4181" i="11" s="1"/>
  <c r="AO4181" i="11"/>
  <c r="D4181" i="11" s="1"/>
  <c r="AP4181" i="11"/>
  <c r="E4181" i="11" s="1"/>
  <c r="AQ4181" i="11"/>
  <c r="AR4181" i="11"/>
  <c r="AS4181" i="11"/>
  <c r="AN4182" i="11"/>
  <c r="C4182" i="11" s="1"/>
  <c r="AO4182" i="11"/>
  <c r="D4182" i="11" s="1"/>
  <c r="AP4182" i="11"/>
  <c r="E4182" i="11" s="1"/>
  <c r="AQ4182" i="11"/>
  <c r="AR4182" i="11"/>
  <c r="AS4182" i="11"/>
  <c r="AN4183" i="11"/>
  <c r="C4183" i="11" s="1"/>
  <c r="AO4183" i="11"/>
  <c r="D4183" i="11" s="1"/>
  <c r="AP4183" i="11"/>
  <c r="E4183" i="11" s="1"/>
  <c r="AQ4183" i="11"/>
  <c r="AR4183" i="11"/>
  <c r="AS4183" i="11"/>
  <c r="AN4184" i="11"/>
  <c r="C4184" i="11" s="1"/>
  <c r="AO4184" i="11"/>
  <c r="D4184" i="11" s="1"/>
  <c r="AP4184" i="11"/>
  <c r="E4184" i="11" s="1"/>
  <c r="AQ4184" i="11"/>
  <c r="AR4184" i="11"/>
  <c r="AS4184" i="11"/>
  <c r="AN4185" i="11"/>
  <c r="C4185" i="11" s="1"/>
  <c r="AO4185" i="11"/>
  <c r="D4185" i="11" s="1"/>
  <c r="AP4185" i="11"/>
  <c r="E4185" i="11" s="1"/>
  <c r="AQ4185" i="11"/>
  <c r="AR4185" i="11"/>
  <c r="AS4185" i="11"/>
  <c r="AN4186" i="11"/>
  <c r="C4186" i="11" s="1"/>
  <c r="AO4186" i="11"/>
  <c r="D4186" i="11" s="1"/>
  <c r="AP4186" i="11"/>
  <c r="E4186" i="11" s="1"/>
  <c r="AQ4186" i="11"/>
  <c r="AR4186" i="11"/>
  <c r="AS4186" i="11"/>
  <c r="AN4187" i="11"/>
  <c r="C4187" i="11" s="1"/>
  <c r="AO4187" i="11"/>
  <c r="D4187" i="11" s="1"/>
  <c r="AP4187" i="11"/>
  <c r="E4187" i="11" s="1"/>
  <c r="AQ4187" i="11"/>
  <c r="AR4187" i="11"/>
  <c r="AS4187" i="11"/>
  <c r="AN4188" i="11"/>
  <c r="C4188" i="11" s="1"/>
  <c r="AO4188" i="11"/>
  <c r="D4188" i="11" s="1"/>
  <c r="AP4188" i="11"/>
  <c r="E4188" i="11" s="1"/>
  <c r="AQ4188" i="11"/>
  <c r="AR4188" i="11"/>
  <c r="AS4188" i="11"/>
  <c r="AN4189" i="11"/>
  <c r="C4189" i="11" s="1"/>
  <c r="AO4189" i="11"/>
  <c r="D4189" i="11" s="1"/>
  <c r="AP4189" i="11"/>
  <c r="E4189" i="11" s="1"/>
  <c r="AQ4189" i="11"/>
  <c r="AR4189" i="11"/>
  <c r="AS4189" i="11"/>
  <c r="AN4190" i="11"/>
  <c r="C4190" i="11" s="1"/>
  <c r="AO4190" i="11"/>
  <c r="D4190" i="11" s="1"/>
  <c r="AP4190" i="11"/>
  <c r="E4190" i="11" s="1"/>
  <c r="AQ4190" i="11"/>
  <c r="AR4190" i="11"/>
  <c r="AS4190" i="11"/>
  <c r="AN4191" i="11"/>
  <c r="C4191" i="11" s="1"/>
  <c r="AO4191" i="11"/>
  <c r="D4191" i="11" s="1"/>
  <c r="AP4191" i="11"/>
  <c r="E4191" i="11" s="1"/>
  <c r="AQ4191" i="11"/>
  <c r="AR4191" i="11"/>
  <c r="AS4191" i="11"/>
  <c r="AN4192" i="11"/>
  <c r="C4192" i="11" s="1"/>
  <c r="AO4192" i="11"/>
  <c r="D4192" i="11" s="1"/>
  <c r="AP4192" i="11"/>
  <c r="E4192" i="11" s="1"/>
  <c r="AQ4192" i="11"/>
  <c r="AR4192" i="11"/>
  <c r="AS4192" i="11"/>
  <c r="AN4193" i="11"/>
  <c r="C4193" i="11" s="1"/>
  <c r="AO4193" i="11"/>
  <c r="D4193" i="11" s="1"/>
  <c r="AP4193" i="11"/>
  <c r="E4193" i="11" s="1"/>
  <c r="AQ4193" i="11"/>
  <c r="AR4193" i="11"/>
  <c r="AS4193" i="11"/>
  <c r="AN4194" i="11"/>
  <c r="C4194" i="11" s="1"/>
  <c r="AO4194" i="11"/>
  <c r="D4194" i="11" s="1"/>
  <c r="AP4194" i="11"/>
  <c r="E4194" i="11" s="1"/>
  <c r="AQ4194" i="11"/>
  <c r="AR4194" i="11"/>
  <c r="AS4194" i="11"/>
  <c r="AN4195" i="11"/>
  <c r="C4195" i="11" s="1"/>
  <c r="AO4195" i="11"/>
  <c r="D4195" i="11" s="1"/>
  <c r="AP4195" i="11"/>
  <c r="E4195" i="11" s="1"/>
  <c r="AQ4195" i="11"/>
  <c r="AR4195" i="11"/>
  <c r="AS4195" i="11"/>
  <c r="AN4196" i="11"/>
  <c r="C4196" i="11" s="1"/>
  <c r="AO4196" i="11"/>
  <c r="D4196" i="11" s="1"/>
  <c r="AP4196" i="11"/>
  <c r="E4196" i="11" s="1"/>
  <c r="AQ4196" i="11"/>
  <c r="AR4196" i="11"/>
  <c r="AS4196" i="11"/>
  <c r="AN4197" i="11"/>
  <c r="C4197" i="11" s="1"/>
  <c r="AO4197" i="11"/>
  <c r="D4197" i="11" s="1"/>
  <c r="AP4197" i="11"/>
  <c r="E4197" i="11" s="1"/>
  <c r="AQ4197" i="11"/>
  <c r="AR4197" i="11"/>
  <c r="AS4197" i="11"/>
  <c r="AN4198" i="11"/>
  <c r="C4198" i="11" s="1"/>
  <c r="AO4198" i="11"/>
  <c r="D4198" i="11" s="1"/>
  <c r="AP4198" i="11"/>
  <c r="E4198" i="11" s="1"/>
  <c r="AQ4198" i="11"/>
  <c r="AR4198" i="11"/>
  <c r="AS4198" i="11"/>
  <c r="AN4199" i="11"/>
  <c r="C4199" i="11" s="1"/>
  <c r="AO4199" i="11"/>
  <c r="D4199" i="11" s="1"/>
  <c r="AP4199" i="11"/>
  <c r="E4199" i="11" s="1"/>
  <c r="AQ4199" i="11"/>
  <c r="AR4199" i="11"/>
  <c r="AS4199" i="11"/>
  <c r="AN4200" i="11"/>
  <c r="C4200" i="11" s="1"/>
  <c r="AO4200" i="11"/>
  <c r="D4200" i="11" s="1"/>
  <c r="AP4200" i="11"/>
  <c r="E4200" i="11" s="1"/>
  <c r="AQ4200" i="11"/>
  <c r="AR4200" i="11"/>
  <c r="AS4200" i="11"/>
  <c r="AN4201" i="11"/>
  <c r="C4201" i="11" s="1"/>
  <c r="AO4201" i="11"/>
  <c r="D4201" i="11" s="1"/>
  <c r="AP4201" i="11"/>
  <c r="E4201" i="11" s="1"/>
  <c r="AQ4201" i="11"/>
  <c r="AR4201" i="11"/>
  <c r="AS4201" i="11"/>
  <c r="AN4202" i="11"/>
  <c r="C4202" i="11" s="1"/>
  <c r="AO4202" i="11"/>
  <c r="D4202" i="11" s="1"/>
  <c r="AP4202" i="11"/>
  <c r="E4202" i="11" s="1"/>
  <c r="AQ4202" i="11"/>
  <c r="AR4202" i="11"/>
  <c r="AS4202" i="11"/>
  <c r="AN4203" i="11"/>
  <c r="C4203" i="11" s="1"/>
  <c r="AO4203" i="11"/>
  <c r="D4203" i="11" s="1"/>
  <c r="AP4203" i="11"/>
  <c r="E4203" i="11" s="1"/>
  <c r="AQ4203" i="11"/>
  <c r="AR4203" i="11"/>
  <c r="AS4203" i="11"/>
  <c r="AN4204" i="11"/>
  <c r="C4204" i="11" s="1"/>
  <c r="AO4204" i="11"/>
  <c r="D4204" i="11" s="1"/>
  <c r="AP4204" i="11"/>
  <c r="E4204" i="11" s="1"/>
  <c r="AQ4204" i="11"/>
  <c r="AR4204" i="11"/>
  <c r="AS4204" i="11"/>
  <c r="AN4205" i="11"/>
  <c r="C4205" i="11" s="1"/>
  <c r="AO4205" i="11"/>
  <c r="D4205" i="11" s="1"/>
  <c r="AP4205" i="11"/>
  <c r="E4205" i="11" s="1"/>
  <c r="AQ4205" i="11"/>
  <c r="AR4205" i="11"/>
  <c r="AS4205" i="11"/>
  <c r="AN4206" i="11"/>
  <c r="C4206" i="11" s="1"/>
  <c r="AO4206" i="11"/>
  <c r="D4206" i="11" s="1"/>
  <c r="AP4206" i="11"/>
  <c r="E4206" i="11" s="1"/>
  <c r="AQ4206" i="11"/>
  <c r="AR4206" i="11"/>
  <c r="AS4206" i="11"/>
  <c r="AN4207" i="11"/>
  <c r="C4207" i="11" s="1"/>
  <c r="AO4207" i="11"/>
  <c r="D4207" i="11" s="1"/>
  <c r="AP4207" i="11"/>
  <c r="E4207" i="11" s="1"/>
  <c r="AQ4207" i="11"/>
  <c r="AR4207" i="11"/>
  <c r="AS4207" i="11"/>
  <c r="AN4208" i="11"/>
  <c r="C4208" i="11" s="1"/>
  <c r="AO4208" i="11"/>
  <c r="D4208" i="11" s="1"/>
  <c r="AP4208" i="11"/>
  <c r="E4208" i="11" s="1"/>
  <c r="AQ4208" i="11"/>
  <c r="AR4208" i="11"/>
  <c r="AS4208" i="11"/>
  <c r="AN4209" i="11"/>
  <c r="C4209" i="11" s="1"/>
  <c r="AO4209" i="11"/>
  <c r="D4209" i="11" s="1"/>
  <c r="AP4209" i="11"/>
  <c r="E4209" i="11" s="1"/>
  <c r="AQ4209" i="11"/>
  <c r="AR4209" i="11"/>
  <c r="AS4209" i="11"/>
  <c r="AN4210" i="11"/>
  <c r="C4210" i="11" s="1"/>
  <c r="AO4210" i="11"/>
  <c r="D4210" i="11" s="1"/>
  <c r="AP4210" i="11"/>
  <c r="E4210" i="11" s="1"/>
  <c r="AQ4210" i="11"/>
  <c r="AR4210" i="11"/>
  <c r="AS4210" i="11"/>
  <c r="AN4211" i="11"/>
  <c r="C4211" i="11" s="1"/>
  <c r="AO4211" i="11"/>
  <c r="D4211" i="11" s="1"/>
  <c r="AP4211" i="11"/>
  <c r="E4211" i="11" s="1"/>
  <c r="AQ4211" i="11"/>
  <c r="AR4211" i="11"/>
  <c r="AS4211" i="11"/>
  <c r="AN4212" i="11"/>
  <c r="C4212" i="11" s="1"/>
  <c r="AO4212" i="11"/>
  <c r="D4212" i="11" s="1"/>
  <c r="AP4212" i="11"/>
  <c r="E4212" i="11" s="1"/>
  <c r="AQ4212" i="11"/>
  <c r="AR4212" i="11"/>
  <c r="AS4212" i="11"/>
  <c r="AN4213" i="11"/>
  <c r="C4213" i="11" s="1"/>
  <c r="AO4213" i="11"/>
  <c r="D4213" i="11" s="1"/>
  <c r="AP4213" i="11"/>
  <c r="E4213" i="11" s="1"/>
  <c r="AQ4213" i="11"/>
  <c r="AR4213" i="11"/>
  <c r="AS4213" i="11"/>
  <c r="AN4214" i="11"/>
  <c r="C4214" i="11" s="1"/>
  <c r="AO4214" i="11"/>
  <c r="D4214" i="11" s="1"/>
  <c r="AP4214" i="11"/>
  <c r="E4214" i="11" s="1"/>
  <c r="AQ4214" i="11"/>
  <c r="AR4214" i="11"/>
  <c r="AS4214" i="11"/>
  <c r="AN4215" i="11"/>
  <c r="C4215" i="11" s="1"/>
  <c r="AO4215" i="11"/>
  <c r="D4215" i="11" s="1"/>
  <c r="AP4215" i="11"/>
  <c r="E4215" i="11" s="1"/>
  <c r="AQ4215" i="11"/>
  <c r="AR4215" i="11"/>
  <c r="AS4215" i="11"/>
  <c r="AN4216" i="11"/>
  <c r="C4216" i="11" s="1"/>
  <c r="AO4216" i="11"/>
  <c r="D4216" i="11" s="1"/>
  <c r="AP4216" i="11"/>
  <c r="E4216" i="11" s="1"/>
  <c r="AQ4216" i="11"/>
  <c r="AR4216" i="11"/>
  <c r="AS4216" i="11"/>
  <c r="AN4217" i="11"/>
  <c r="C4217" i="11" s="1"/>
  <c r="AO4217" i="11"/>
  <c r="D4217" i="11" s="1"/>
  <c r="AP4217" i="11"/>
  <c r="E4217" i="11" s="1"/>
  <c r="AQ4217" i="11"/>
  <c r="AR4217" i="11"/>
  <c r="AS4217" i="11"/>
  <c r="AN4218" i="11"/>
  <c r="C4218" i="11" s="1"/>
  <c r="AO4218" i="11"/>
  <c r="D4218" i="11" s="1"/>
  <c r="AP4218" i="11"/>
  <c r="E4218" i="11" s="1"/>
  <c r="AQ4218" i="11"/>
  <c r="AR4218" i="11"/>
  <c r="AS4218" i="11"/>
  <c r="AN4219" i="11"/>
  <c r="C4219" i="11" s="1"/>
  <c r="AO4219" i="11"/>
  <c r="D4219" i="11" s="1"/>
  <c r="AP4219" i="11"/>
  <c r="E4219" i="11" s="1"/>
  <c r="AQ4219" i="11"/>
  <c r="AR4219" i="11"/>
  <c r="AS4219" i="11"/>
  <c r="AN4220" i="11"/>
  <c r="C4220" i="11" s="1"/>
  <c r="AO4220" i="11"/>
  <c r="D4220" i="11" s="1"/>
  <c r="AP4220" i="11"/>
  <c r="E4220" i="11" s="1"/>
  <c r="AQ4220" i="11"/>
  <c r="AR4220" i="11"/>
  <c r="AS4220" i="11"/>
  <c r="AN4221" i="11"/>
  <c r="C4221" i="11" s="1"/>
  <c r="AO4221" i="11"/>
  <c r="D4221" i="11" s="1"/>
  <c r="AP4221" i="11"/>
  <c r="E4221" i="11" s="1"/>
  <c r="AQ4221" i="11"/>
  <c r="AR4221" i="11"/>
  <c r="AS4221" i="11"/>
  <c r="AN4222" i="11"/>
  <c r="C4222" i="11" s="1"/>
  <c r="AO4222" i="11"/>
  <c r="D4222" i="11" s="1"/>
  <c r="AP4222" i="11"/>
  <c r="E4222" i="11" s="1"/>
  <c r="AQ4222" i="11"/>
  <c r="AR4222" i="11"/>
  <c r="AS4222" i="11"/>
  <c r="AN4223" i="11"/>
  <c r="C4223" i="11" s="1"/>
  <c r="AO4223" i="11"/>
  <c r="D4223" i="11" s="1"/>
  <c r="AP4223" i="11"/>
  <c r="E4223" i="11" s="1"/>
  <c r="AQ4223" i="11"/>
  <c r="AR4223" i="11"/>
  <c r="AS4223" i="11"/>
  <c r="AN4224" i="11"/>
  <c r="C4224" i="11" s="1"/>
  <c r="AO4224" i="11"/>
  <c r="D4224" i="11" s="1"/>
  <c r="AP4224" i="11"/>
  <c r="E4224" i="11" s="1"/>
  <c r="AQ4224" i="11"/>
  <c r="AR4224" i="11"/>
  <c r="AS4224" i="11"/>
  <c r="AN4225" i="11"/>
  <c r="C4225" i="11" s="1"/>
  <c r="AO4225" i="11"/>
  <c r="D4225" i="11" s="1"/>
  <c r="AP4225" i="11"/>
  <c r="E4225" i="11" s="1"/>
  <c r="AQ4225" i="11"/>
  <c r="AR4225" i="11"/>
  <c r="AS4225" i="11"/>
  <c r="AN4226" i="11"/>
  <c r="C4226" i="11" s="1"/>
  <c r="AO4226" i="11"/>
  <c r="D4226" i="11" s="1"/>
  <c r="AP4226" i="11"/>
  <c r="E4226" i="11" s="1"/>
  <c r="AQ4226" i="11"/>
  <c r="AR4226" i="11"/>
  <c r="AS4226" i="11"/>
  <c r="AN4227" i="11"/>
  <c r="C4227" i="11" s="1"/>
  <c r="AO4227" i="11"/>
  <c r="D4227" i="11" s="1"/>
  <c r="AP4227" i="11"/>
  <c r="E4227" i="11" s="1"/>
  <c r="AQ4227" i="11"/>
  <c r="AR4227" i="11"/>
  <c r="AS4227" i="11"/>
  <c r="AN4228" i="11"/>
  <c r="C4228" i="11" s="1"/>
  <c r="AO4228" i="11"/>
  <c r="D4228" i="11" s="1"/>
  <c r="AP4228" i="11"/>
  <c r="E4228" i="11" s="1"/>
  <c r="AQ4228" i="11"/>
  <c r="AR4228" i="11"/>
  <c r="AS4228" i="11"/>
  <c r="AN4229" i="11"/>
  <c r="C4229" i="11" s="1"/>
  <c r="AO4229" i="11"/>
  <c r="D4229" i="11" s="1"/>
  <c r="AP4229" i="11"/>
  <c r="E4229" i="11" s="1"/>
  <c r="AQ4229" i="11"/>
  <c r="AR4229" i="11"/>
  <c r="AS4229" i="11"/>
  <c r="AN4230" i="11"/>
  <c r="C4230" i="11" s="1"/>
  <c r="AO4230" i="11"/>
  <c r="D4230" i="11" s="1"/>
  <c r="AP4230" i="11"/>
  <c r="E4230" i="11" s="1"/>
  <c r="AQ4230" i="11"/>
  <c r="AR4230" i="11"/>
  <c r="AS4230" i="11"/>
  <c r="AN4231" i="11"/>
  <c r="C4231" i="11" s="1"/>
  <c r="AO4231" i="11"/>
  <c r="D4231" i="11" s="1"/>
  <c r="AP4231" i="11"/>
  <c r="E4231" i="11" s="1"/>
  <c r="AQ4231" i="11"/>
  <c r="AR4231" i="11"/>
  <c r="AS4231" i="11"/>
  <c r="AN4232" i="11"/>
  <c r="C4232" i="11" s="1"/>
  <c r="AO4232" i="11"/>
  <c r="D4232" i="11" s="1"/>
  <c r="AP4232" i="11"/>
  <c r="E4232" i="11" s="1"/>
  <c r="AQ4232" i="11"/>
  <c r="AR4232" i="11"/>
  <c r="AS4232" i="11"/>
  <c r="AN4233" i="11"/>
  <c r="C4233" i="11" s="1"/>
  <c r="AO4233" i="11"/>
  <c r="D4233" i="11" s="1"/>
  <c r="AP4233" i="11"/>
  <c r="E4233" i="11" s="1"/>
  <c r="AQ4233" i="11"/>
  <c r="AR4233" i="11"/>
  <c r="AS4233" i="11"/>
  <c r="AN4234" i="11"/>
  <c r="C4234" i="11" s="1"/>
  <c r="AO4234" i="11"/>
  <c r="D4234" i="11" s="1"/>
  <c r="AP4234" i="11"/>
  <c r="E4234" i="11" s="1"/>
  <c r="AQ4234" i="11"/>
  <c r="AR4234" i="11"/>
  <c r="AS4234" i="11"/>
  <c r="AN4235" i="11"/>
  <c r="C4235" i="11" s="1"/>
  <c r="AO4235" i="11"/>
  <c r="D4235" i="11" s="1"/>
  <c r="AP4235" i="11"/>
  <c r="E4235" i="11" s="1"/>
  <c r="AQ4235" i="11"/>
  <c r="AR4235" i="11"/>
  <c r="AS4235" i="11"/>
  <c r="AN4236" i="11"/>
  <c r="C4236" i="11" s="1"/>
  <c r="AO4236" i="11"/>
  <c r="D4236" i="11" s="1"/>
  <c r="AP4236" i="11"/>
  <c r="E4236" i="11" s="1"/>
  <c r="AQ4236" i="11"/>
  <c r="AR4236" i="11"/>
  <c r="AS4236" i="11"/>
  <c r="AN4237" i="11"/>
  <c r="C4237" i="11" s="1"/>
  <c r="AO4237" i="11"/>
  <c r="D4237" i="11" s="1"/>
  <c r="AP4237" i="11"/>
  <c r="E4237" i="11" s="1"/>
  <c r="AQ4237" i="11"/>
  <c r="AR4237" i="11"/>
  <c r="AS4237" i="11"/>
  <c r="AN4238" i="11"/>
  <c r="C4238" i="11" s="1"/>
  <c r="AO4238" i="11"/>
  <c r="D4238" i="11" s="1"/>
  <c r="AP4238" i="11"/>
  <c r="E4238" i="11" s="1"/>
  <c r="AQ4238" i="11"/>
  <c r="AR4238" i="11"/>
  <c r="AS4238" i="11"/>
  <c r="AN4239" i="11"/>
  <c r="C4239" i="11" s="1"/>
  <c r="AO4239" i="11"/>
  <c r="D4239" i="11" s="1"/>
  <c r="AP4239" i="11"/>
  <c r="E4239" i="11" s="1"/>
  <c r="AQ4239" i="11"/>
  <c r="AR4239" i="11"/>
  <c r="AS4239" i="11"/>
  <c r="AN4240" i="11"/>
  <c r="C4240" i="11" s="1"/>
  <c r="AO4240" i="11"/>
  <c r="D4240" i="11" s="1"/>
  <c r="AP4240" i="11"/>
  <c r="E4240" i="11" s="1"/>
  <c r="AQ4240" i="11"/>
  <c r="AR4240" i="11"/>
  <c r="AS4240" i="11"/>
  <c r="AN4241" i="11"/>
  <c r="C4241" i="11" s="1"/>
  <c r="AO4241" i="11"/>
  <c r="D4241" i="11" s="1"/>
  <c r="AP4241" i="11"/>
  <c r="E4241" i="11" s="1"/>
  <c r="AQ4241" i="11"/>
  <c r="AR4241" i="11"/>
  <c r="AS4241" i="11"/>
  <c r="AN4242" i="11"/>
  <c r="C4242" i="11" s="1"/>
  <c r="AO4242" i="11"/>
  <c r="D4242" i="11" s="1"/>
  <c r="AP4242" i="11"/>
  <c r="E4242" i="11" s="1"/>
  <c r="AQ4242" i="11"/>
  <c r="AR4242" i="11"/>
  <c r="AS4242" i="11"/>
  <c r="AN4243" i="11"/>
  <c r="C4243" i="11" s="1"/>
  <c r="AO4243" i="11"/>
  <c r="D4243" i="11" s="1"/>
  <c r="AP4243" i="11"/>
  <c r="E4243" i="11" s="1"/>
  <c r="AQ4243" i="11"/>
  <c r="AR4243" i="11"/>
  <c r="AS4243" i="11"/>
  <c r="AN4244" i="11"/>
  <c r="C4244" i="11" s="1"/>
  <c r="AO4244" i="11"/>
  <c r="D4244" i="11" s="1"/>
  <c r="AP4244" i="11"/>
  <c r="E4244" i="11" s="1"/>
  <c r="AQ4244" i="11"/>
  <c r="AR4244" i="11"/>
  <c r="AS4244" i="11"/>
  <c r="AN4245" i="11"/>
  <c r="C4245" i="11" s="1"/>
  <c r="AO4245" i="11"/>
  <c r="D4245" i="11" s="1"/>
  <c r="AP4245" i="11"/>
  <c r="E4245" i="11" s="1"/>
  <c r="AQ4245" i="11"/>
  <c r="AR4245" i="11"/>
  <c r="AS4245" i="11"/>
  <c r="AN4246" i="11"/>
  <c r="C4246" i="11" s="1"/>
  <c r="AO4246" i="11"/>
  <c r="D4246" i="11" s="1"/>
  <c r="AP4246" i="11"/>
  <c r="E4246" i="11" s="1"/>
  <c r="AQ4246" i="11"/>
  <c r="AR4246" i="11"/>
  <c r="AS4246" i="11"/>
  <c r="AN4247" i="11"/>
  <c r="C4247" i="11" s="1"/>
  <c r="AO4247" i="11"/>
  <c r="D4247" i="11" s="1"/>
  <c r="AP4247" i="11"/>
  <c r="E4247" i="11" s="1"/>
  <c r="AQ4247" i="11"/>
  <c r="AR4247" i="11"/>
  <c r="AS4247" i="11"/>
  <c r="AN4248" i="11"/>
  <c r="C4248" i="11" s="1"/>
  <c r="AO4248" i="11"/>
  <c r="D4248" i="11" s="1"/>
  <c r="AP4248" i="11"/>
  <c r="E4248" i="11" s="1"/>
  <c r="AQ4248" i="11"/>
  <c r="AR4248" i="11"/>
  <c r="AS4248" i="11"/>
  <c r="AN4249" i="11"/>
  <c r="C4249" i="11" s="1"/>
  <c r="AO4249" i="11"/>
  <c r="D4249" i="11" s="1"/>
  <c r="AP4249" i="11"/>
  <c r="E4249" i="11" s="1"/>
  <c r="AQ4249" i="11"/>
  <c r="AR4249" i="11"/>
  <c r="AS4249" i="11"/>
  <c r="AN4250" i="11"/>
  <c r="C4250" i="11" s="1"/>
  <c r="AO4250" i="11"/>
  <c r="D4250" i="11" s="1"/>
  <c r="AP4250" i="11"/>
  <c r="E4250" i="11" s="1"/>
  <c r="AQ4250" i="11"/>
  <c r="AR4250" i="11"/>
  <c r="AS4250" i="11"/>
  <c r="AN4251" i="11"/>
  <c r="C4251" i="11" s="1"/>
  <c r="AO4251" i="11"/>
  <c r="D4251" i="11" s="1"/>
  <c r="AP4251" i="11"/>
  <c r="E4251" i="11" s="1"/>
  <c r="AQ4251" i="11"/>
  <c r="AR4251" i="11"/>
  <c r="AS4251" i="11"/>
  <c r="AN4252" i="11"/>
  <c r="C4252" i="11" s="1"/>
  <c r="AO4252" i="11"/>
  <c r="D4252" i="11" s="1"/>
  <c r="AP4252" i="11"/>
  <c r="E4252" i="11" s="1"/>
  <c r="AQ4252" i="11"/>
  <c r="AR4252" i="11"/>
  <c r="AS4252" i="11"/>
  <c r="AN4253" i="11"/>
  <c r="C4253" i="11" s="1"/>
  <c r="AO4253" i="11"/>
  <c r="D4253" i="11" s="1"/>
  <c r="AP4253" i="11"/>
  <c r="E4253" i="11" s="1"/>
  <c r="AQ4253" i="11"/>
  <c r="AR4253" i="11"/>
  <c r="AS4253" i="11"/>
  <c r="AN4254" i="11"/>
  <c r="C4254" i="11" s="1"/>
  <c r="AO4254" i="11"/>
  <c r="D4254" i="11" s="1"/>
  <c r="AP4254" i="11"/>
  <c r="E4254" i="11" s="1"/>
  <c r="AQ4254" i="11"/>
  <c r="AR4254" i="11"/>
  <c r="AS4254" i="11"/>
  <c r="AN4255" i="11"/>
  <c r="C4255" i="11" s="1"/>
  <c r="AO4255" i="11"/>
  <c r="D4255" i="11" s="1"/>
  <c r="AP4255" i="11"/>
  <c r="E4255" i="11" s="1"/>
  <c r="AQ4255" i="11"/>
  <c r="AR4255" i="11"/>
  <c r="AS4255" i="11"/>
  <c r="AN4256" i="11"/>
  <c r="C4256" i="11" s="1"/>
  <c r="AO4256" i="11"/>
  <c r="D4256" i="11" s="1"/>
  <c r="AP4256" i="11"/>
  <c r="E4256" i="11" s="1"/>
  <c r="AQ4256" i="11"/>
  <c r="AR4256" i="11"/>
  <c r="AS4256" i="11"/>
  <c r="AN4257" i="11"/>
  <c r="C4257" i="11" s="1"/>
  <c r="AO4257" i="11"/>
  <c r="D4257" i="11" s="1"/>
  <c r="AP4257" i="11"/>
  <c r="E4257" i="11" s="1"/>
  <c r="AQ4257" i="11"/>
  <c r="AR4257" i="11"/>
  <c r="AS4257" i="11"/>
  <c r="AN4258" i="11"/>
  <c r="C4258" i="11" s="1"/>
  <c r="AO4258" i="11"/>
  <c r="D4258" i="11" s="1"/>
  <c r="AP4258" i="11"/>
  <c r="E4258" i="11" s="1"/>
  <c r="AQ4258" i="11"/>
  <c r="AR4258" i="11"/>
  <c r="AS4258" i="11"/>
  <c r="AN4259" i="11"/>
  <c r="C4259" i="11" s="1"/>
  <c r="AO4259" i="11"/>
  <c r="D4259" i="11" s="1"/>
  <c r="AP4259" i="11"/>
  <c r="E4259" i="11" s="1"/>
  <c r="AQ4259" i="11"/>
  <c r="AR4259" i="11"/>
  <c r="AS4259" i="11"/>
  <c r="AN4260" i="11"/>
  <c r="C4260" i="11" s="1"/>
  <c r="AO4260" i="11"/>
  <c r="D4260" i="11" s="1"/>
  <c r="AP4260" i="11"/>
  <c r="E4260" i="11" s="1"/>
  <c r="AQ4260" i="11"/>
  <c r="AR4260" i="11"/>
  <c r="AS4260" i="11"/>
  <c r="AN4261" i="11"/>
  <c r="C4261" i="11" s="1"/>
  <c r="AO4261" i="11"/>
  <c r="D4261" i="11" s="1"/>
  <c r="AP4261" i="11"/>
  <c r="E4261" i="11" s="1"/>
  <c r="AQ4261" i="11"/>
  <c r="AR4261" i="11"/>
  <c r="AS4261" i="11"/>
  <c r="AN4262" i="11"/>
  <c r="C4262" i="11" s="1"/>
  <c r="AO4262" i="11"/>
  <c r="D4262" i="11" s="1"/>
  <c r="AP4262" i="11"/>
  <c r="E4262" i="11" s="1"/>
  <c r="AQ4262" i="11"/>
  <c r="AR4262" i="11"/>
  <c r="AS4262" i="11"/>
  <c r="AN4263" i="11"/>
  <c r="C4263" i="11" s="1"/>
  <c r="AO4263" i="11"/>
  <c r="D4263" i="11" s="1"/>
  <c r="AP4263" i="11"/>
  <c r="E4263" i="11" s="1"/>
  <c r="AQ4263" i="11"/>
  <c r="AR4263" i="11"/>
  <c r="AS4263" i="11"/>
  <c r="AN4264" i="11"/>
  <c r="C4264" i="11" s="1"/>
  <c r="AO4264" i="11"/>
  <c r="D4264" i="11" s="1"/>
  <c r="AP4264" i="11"/>
  <c r="E4264" i="11" s="1"/>
  <c r="AQ4264" i="11"/>
  <c r="AR4264" i="11"/>
  <c r="AS4264" i="11"/>
  <c r="AN4265" i="11"/>
  <c r="C4265" i="11" s="1"/>
  <c r="AO4265" i="11"/>
  <c r="D4265" i="11" s="1"/>
  <c r="AP4265" i="11"/>
  <c r="E4265" i="11" s="1"/>
  <c r="AQ4265" i="11"/>
  <c r="AR4265" i="11"/>
  <c r="AS4265" i="11"/>
  <c r="AN4266" i="11"/>
  <c r="C4266" i="11" s="1"/>
  <c r="AO4266" i="11"/>
  <c r="D4266" i="11" s="1"/>
  <c r="AP4266" i="11"/>
  <c r="E4266" i="11" s="1"/>
  <c r="AQ4266" i="11"/>
  <c r="AR4266" i="11"/>
  <c r="AS4266" i="11"/>
  <c r="AN4267" i="11"/>
  <c r="C4267" i="11" s="1"/>
  <c r="AO4267" i="11"/>
  <c r="D4267" i="11" s="1"/>
  <c r="AP4267" i="11"/>
  <c r="E4267" i="11" s="1"/>
  <c r="AQ4267" i="11"/>
  <c r="AR4267" i="11"/>
  <c r="AS4267" i="11"/>
  <c r="AN4268" i="11"/>
  <c r="C4268" i="11" s="1"/>
  <c r="AO4268" i="11"/>
  <c r="D4268" i="11" s="1"/>
  <c r="AP4268" i="11"/>
  <c r="E4268" i="11" s="1"/>
  <c r="AQ4268" i="11"/>
  <c r="AR4268" i="11"/>
  <c r="AS4268" i="11"/>
  <c r="AN4269" i="11"/>
  <c r="C4269" i="11" s="1"/>
  <c r="AO4269" i="11"/>
  <c r="D4269" i="11" s="1"/>
  <c r="AP4269" i="11"/>
  <c r="E4269" i="11" s="1"/>
  <c r="AQ4269" i="11"/>
  <c r="AR4269" i="11"/>
  <c r="AS4269" i="11"/>
  <c r="AN4270" i="11"/>
  <c r="C4270" i="11" s="1"/>
  <c r="AO4270" i="11"/>
  <c r="D4270" i="11" s="1"/>
  <c r="AP4270" i="11"/>
  <c r="E4270" i="11" s="1"/>
  <c r="AQ4270" i="11"/>
  <c r="AR4270" i="11"/>
  <c r="AS4270" i="11"/>
  <c r="AN4271" i="11"/>
  <c r="C4271" i="11" s="1"/>
  <c r="AO4271" i="11"/>
  <c r="D4271" i="11" s="1"/>
  <c r="AP4271" i="11"/>
  <c r="E4271" i="11" s="1"/>
  <c r="AQ4271" i="11"/>
  <c r="AR4271" i="11"/>
  <c r="AS4271" i="11"/>
  <c r="AN4272" i="11"/>
  <c r="C4272" i="11" s="1"/>
  <c r="AO4272" i="11"/>
  <c r="D4272" i="11" s="1"/>
  <c r="AP4272" i="11"/>
  <c r="E4272" i="11" s="1"/>
  <c r="AQ4272" i="11"/>
  <c r="AR4272" i="11"/>
  <c r="AS4272" i="11"/>
  <c r="AN4273" i="11"/>
  <c r="C4273" i="11" s="1"/>
  <c r="AO4273" i="11"/>
  <c r="D4273" i="11" s="1"/>
  <c r="AP4273" i="11"/>
  <c r="E4273" i="11" s="1"/>
  <c r="AQ4273" i="11"/>
  <c r="AR4273" i="11"/>
  <c r="AS4273" i="11"/>
  <c r="AN4274" i="11"/>
  <c r="C4274" i="11" s="1"/>
  <c r="AO4274" i="11"/>
  <c r="D4274" i="11" s="1"/>
  <c r="AP4274" i="11"/>
  <c r="E4274" i="11" s="1"/>
  <c r="AQ4274" i="11"/>
  <c r="AR4274" i="11"/>
  <c r="AS4274" i="11"/>
  <c r="AN4275" i="11"/>
  <c r="C4275" i="11" s="1"/>
  <c r="AO4275" i="11"/>
  <c r="D4275" i="11" s="1"/>
  <c r="AP4275" i="11"/>
  <c r="E4275" i="11" s="1"/>
  <c r="AQ4275" i="11"/>
  <c r="AR4275" i="11"/>
  <c r="AS4275" i="11"/>
  <c r="AN4276" i="11"/>
  <c r="C4276" i="11" s="1"/>
  <c r="AO4276" i="11"/>
  <c r="D4276" i="11" s="1"/>
  <c r="AP4276" i="11"/>
  <c r="E4276" i="11" s="1"/>
  <c r="AQ4276" i="11"/>
  <c r="AR4276" i="11"/>
  <c r="AS4276" i="11"/>
  <c r="AN4277" i="11"/>
  <c r="C4277" i="11" s="1"/>
  <c r="AO4277" i="11"/>
  <c r="D4277" i="11" s="1"/>
  <c r="AP4277" i="11"/>
  <c r="E4277" i="11" s="1"/>
  <c r="AQ4277" i="11"/>
  <c r="AR4277" i="11"/>
  <c r="AS4277" i="11"/>
  <c r="AN4278" i="11"/>
  <c r="C4278" i="11" s="1"/>
  <c r="AO4278" i="11"/>
  <c r="D4278" i="11" s="1"/>
  <c r="AP4278" i="11"/>
  <c r="E4278" i="11" s="1"/>
  <c r="AQ4278" i="11"/>
  <c r="AR4278" i="11"/>
  <c r="AS4278" i="11"/>
  <c r="AN4279" i="11"/>
  <c r="C4279" i="11" s="1"/>
  <c r="AO4279" i="11"/>
  <c r="D4279" i="11" s="1"/>
  <c r="AP4279" i="11"/>
  <c r="E4279" i="11" s="1"/>
  <c r="AQ4279" i="11"/>
  <c r="AR4279" i="11"/>
  <c r="AS4279" i="11"/>
  <c r="AN4280" i="11"/>
  <c r="C4280" i="11" s="1"/>
  <c r="AO4280" i="11"/>
  <c r="D4280" i="11" s="1"/>
  <c r="AP4280" i="11"/>
  <c r="E4280" i="11" s="1"/>
  <c r="AQ4280" i="11"/>
  <c r="AR4280" i="11"/>
  <c r="AS4280" i="11"/>
  <c r="AN4281" i="11"/>
  <c r="C4281" i="11" s="1"/>
  <c r="AO4281" i="11"/>
  <c r="D4281" i="11" s="1"/>
  <c r="AP4281" i="11"/>
  <c r="E4281" i="11" s="1"/>
  <c r="AQ4281" i="11"/>
  <c r="AR4281" i="11"/>
  <c r="AS4281" i="11"/>
  <c r="AN4282" i="11"/>
  <c r="C4282" i="11" s="1"/>
  <c r="AO4282" i="11"/>
  <c r="D4282" i="11" s="1"/>
  <c r="AP4282" i="11"/>
  <c r="E4282" i="11" s="1"/>
  <c r="AQ4282" i="11"/>
  <c r="AR4282" i="11"/>
  <c r="AS4282" i="11"/>
  <c r="AN4283" i="11"/>
  <c r="C4283" i="11" s="1"/>
  <c r="AO4283" i="11"/>
  <c r="D4283" i="11" s="1"/>
  <c r="AP4283" i="11"/>
  <c r="E4283" i="11" s="1"/>
  <c r="AQ4283" i="11"/>
  <c r="AR4283" i="11"/>
  <c r="AS4283" i="11"/>
  <c r="AN4284" i="11"/>
  <c r="C4284" i="11" s="1"/>
  <c r="AO4284" i="11"/>
  <c r="D4284" i="11" s="1"/>
  <c r="AP4284" i="11"/>
  <c r="E4284" i="11" s="1"/>
  <c r="AQ4284" i="11"/>
  <c r="AR4284" i="11"/>
  <c r="AS4284" i="11"/>
  <c r="AN4285" i="11"/>
  <c r="C4285" i="11" s="1"/>
  <c r="AO4285" i="11"/>
  <c r="D4285" i="11" s="1"/>
  <c r="AP4285" i="11"/>
  <c r="E4285" i="11" s="1"/>
  <c r="AQ4285" i="11"/>
  <c r="AR4285" i="11"/>
  <c r="AS4285" i="11"/>
  <c r="AN4286" i="11"/>
  <c r="C4286" i="11" s="1"/>
  <c r="AO4286" i="11"/>
  <c r="D4286" i="11" s="1"/>
  <c r="AP4286" i="11"/>
  <c r="E4286" i="11" s="1"/>
  <c r="AQ4286" i="11"/>
  <c r="AR4286" i="11"/>
  <c r="AS4286" i="11"/>
  <c r="AN4287" i="11"/>
  <c r="C4287" i="11" s="1"/>
  <c r="AO4287" i="11"/>
  <c r="D4287" i="11" s="1"/>
  <c r="AP4287" i="11"/>
  <c r="E4287" i="11" s="1"/>
  <c r="AQ4287" i="11"/>
  <c r="AR4287" i="11"/>
  <c r="AS4287" i="11"/>
  <c r="AN4288" i="11"/>
  <c r="C4288" i="11" s="1"/>
  <c r="AO4288" i="11"/>
  <c r="D4288" i="11" s="1"/>
  <c r="AP4288" i="11"/>
  <c r="E4288" i="11" s="1"/>
  <c r="AQ4288" i="11"/>
  <c r="AR4288" i="11"/>
  <c r="AS4288" i="11"/>
  <c r="AN4289" i="11"/>
  <c r="C4289" i="11" s="1"/>
  <c r="AO4289" i="11"/>
  <c r="D4289" i="11" s="1"/>
  <c r="AP4289" i="11"/>
  <c r="E4289" i="11" s="1"/>
  <c r="AQ4289" i="11"/>
  <c r="AR4289" i="11"/>
  <c r="AS4289" i="11"/>
  <c r="AN4290" i="11"/>
  <c r="C4290" i="11" s="1"/>
  <c r="AO4290" i="11"/>
  <c r="D4290" i="11" s="1"/>
  <c r="AP4290" i="11"/>
  <c r="E4290" i="11" s="1"/>
  <c r="AQ4290" i="11"/>
  <c r="AR4290" i="11"/>
  <c r="AS4290" i="11"/>
  <c r="AN4291" i="11"/>
  <c r="C4291" i="11" s="1"/>
  <c r="AO4291" i="11"/>
  <c r="D4291" i="11" s="1"/>
  <c r="AP4291" i="11"/>
  <c r="E4291" i="11" s="1"/>
  <c r="AQ4291" i="11"/>
  <c r="AR4291" i="11"/>
  <c r="AS4291" i="11"/>
  <c r="AN4292" i="11"/>
  <c r="C4292" i="11" s="1"/>
  <c r="AO4292" i="11"/>
  <c r="D4292" i="11" s="1"/>
  <c r="AP4292" i="11"/>
  <c r="E4292" i="11" s="1"/>
  <c r="AQ4292" i="11"/>
  <c r="AR4292" i="11"/>
  <c r="AS4292" i="11"/>
  <c r="AN4293" i="11"/>
  <c r="C4293" i="11" s="1"/>
  <c r="AO4293" i="11"/>
  <c r="D4293" i="11" s="1"/>
  <c r="AP4293" i="11"/>
  <c r="E4293" i="11" s="1"/>
  <c r="AQ4293" i="11"/>
  <c r="AR4293" i="11"/>
  <c r="AS4293" i="11"/>
  <c r="AN4294" i="11"/>
  <c r="C4294" i="11" s="1"/>
  <c r="AO4294" i="11"/>
  <c r="D4294" i="11" s="1"/>
  <c r="AP4294" i="11"/>
  <c r="E4294" i="11" s="1"/>
  <c r="AQ4294" i="11"/>
  <c r="AR4294" i="11"/>
  <c r="AS4294" i="11"/>
  <c r="AN4295" i="11"/>
  <c r="C4295" i="11" s="1"/>
  <c r="AO4295" i="11"/>
  <c r="D4295" i="11" s="1"/>
  <c r="AP4295" i="11"/>
  <c r="E4295" i="11" s="1"/>
  <c r="AQ4295" i="11"/>
  <c r="AR4295" i="11"/>
  <c r="AS4295" i="11"/>
  <c r="AN4296" i="11"/>
  <c r="C4296" i="11" s="1"/>
  <c r="AO4296" i="11"/>
  <c r="D4296" i="11" s="1"/>
  <c r="AP4296" i="11"/>
  <c r="E4296" i="11" s="1"/>
  <c r="AQ4296" i="11"/>
  <c r="AR4296" i="11"/>
  <c r="AS4296" i="11"/>
  <c r="AN4297" i="11"/>
  <c r="C4297" i="11" s="1"/>
  <c r="AO4297" i="11"/>
  <c r="D4297" i="11" s="1"/>
  <c r="AP4297" i="11"/>
  <c r="E4297" i="11" s="1"/>
  <c r="AQ4297" i="11"/>
  <c r="AR4297" i="11"/>
  <c r="AS4297" i="11"/>
  <c r="AN4298" i="11"/>
  <c r="C4298" i="11" s="1"/>
  <c r="AO4298" i="11"/>
  <c r="D4298" i="11" s="1"/>
  <c r="AP4298" i="11"/>
  <c r="E4298" i="11" s="1"/>
  <c r="AQ4298" i="11"/>
  <c r="AR4298" i="11"/>
  <c r="AS4298" i="11"/>
  <c r="AN4299" i="11"/>
  <c r="C4299" i="11" s="1"/>
  <c r="AO4299" i="11"/>
  <c r="D4299" i="11" s="1"/>
  <c r="AP4299" i="11"/>
  <c r="E4299" i="11" s="1"/>
  <c r="AQ4299" i="11"/>
  <c r="AR4299" i="11"/>
  <c r="AS4299" i="11"/>
  <c r="AN4300" i="11"/>
  <c r="C4300" i="11" s="1"/>
  <c r="AO4300" i="11"/>
  <c r="D4300" i="11" s="1"/>
  <c r="AP4300" i="11"/>
  <c r="E4300" i="11" s="1"/>
  <c r="AQ4300" i="11"/>
  <c r="AR4300" i="11"/>
  <c r="AS4300" i="11"/>
  <c r="AN4301" i="11"/>
  <c r="C4301" i="11" s="1"/>
  <c r="AO4301" i="11"/>
  <c r="D4301" i="11" s="1"/>
  <c r="AP4301" i="11"/>
  <c r="E4301" i="11" s="1"/>
  <c r="AQ4301" i="11"/>
  <c r="AR4301" i="11"/>
  <c r="AS4301" i="11"/>
  <c r="AN4302" i="11"/>
  <c r="C4302" i="11" s="1"/>
  <c r="AO4302" i="11"/>
  <c r="D4302" i="11" s="1"/>
  <c r="AP4302" i="11"/>
  <c r="E4302" i="11" s="1"/>
  <c r="AQ4302" i="11"/>
  <c r="AR4302" i="11"/>
  <c r="AS4302" i="11"/>
  <c r="AN4303" i="11"/>
  <c r="C4303" i="11" s="1"/>
  <c r="AO4303" i="11"/>
  <c r="D4303" i="11" s="1"/>
  <c r="AP4303" i="11"/>
  <c r="E4303" i="11" s="1"/>
  <c r="AQ4303" i="11"/>
  <c r="AR4303" i="11"/>
  <c r="AS4303" i="11"/>
  <c r="AN4304" i="11"/>
  <c r="C4304" i="11" s="1"/>
  <c r="AO4304" i="11"/>
  <c r="D4304" i="11" s="1"/>
  <c r="AP4304" i="11"/>
  <c r="E4304" i="11" s="1"/>
  <c r="AQ4304" i="11"/>
  <c r="AR4304" i="11"/>
  <c r="AS4304" i="11"/>
  <c r="AN4305" i="11"/>
  <c r="C4305" i="11" s="1"/>
  <c r="AO4305" i="11"/>
  <c r="D4305" i="11" s="1"/>
  <c r="AP4305" i="11"/>
  <c r="E4305" i="11" s="1"/>
  <c r="AQ4305" i="11"/>
  <c r="AR4305" i="11"/>
  <c r="AS4305" i="11"/>
  <c r="AN4306" i="11"/>
  <c r="C4306" i="11" s="1"/>
  <c r="AO4306" i="11"/>
  <c r="D4306" i="11" s="1"/>
  <c r="AP4306" i="11"/>
  <c r="E4306" i="11" s="1"/>
  <c r="AQ4306" i="11"/>
  <c r="AR4306" i="11"/>
  <c r="AS4306" i="11"/>
  <c r="AN4307" i="11"/>
  <c r="C4307" i="11" s="1"/>
  <c r="AO4307" i="11"/>
  <c r="D4307" i="11" s="1"/>
  <c r="AP4307" i="11"/>
  <c r="E4307" i="11" s="1"/>
  <c r="AQ4307" i="11"/>
  <c r="AR4307" i="11"/>
  <c r="AS4307" i="11"/>
  <c r="AN4308" i="11"/>
  <c r="C4308" i="11" s="1"/>
  <c r="AO4308" i="11"/>
  <c r="D4308" i="11" s="1"/>
  <c r="AP4308" i="11"/>
  <c r="E4308" i="11" s="1"/>
  <c r="AQ4308" i="11"/>
  <c r="AR4308" i="11"/>
  <c r="AS4308" i="11"/>
  <c r="AN4309" i="11"/>
  <c r="C4309" i="11" s="1"/>
  <c r="AO4309" i="11"/>
  <c r="D4309" i="11" s="1"/>
  <c r="AP4309" i="11"/>
  <c r="E4309" i="11" s="1"/>
  <c r="AQ4309" i="11"/>
  <c r="AR4309" i="11"/>
  <c r="AS4309" i="11"/>
  <c r="AN4310" i="11"/>
  <c r="C4310" i="11" s="1"/>
  <c r="AO4310" i="11"/>
  <c r="D4310" i="11" s="1"/>
  <c r="AP4310" i="11"/>
  <c r="E4310" i="11" s="1"/>
  <c r="AQ4310" i="11"/>
  <c r="AR4310" i="11"/>
  <c r="AS4310" i="11"/>
  <c r="AN4311" i="11"/>
  <c r="C4311" i="11" s="1"/>
  <c r="AO4311" i="11"/>
  <c r="D4311" i="11" s="1"/>
  <c r="AP4311" i="11"/>
  <c r="E4311" i="11" s="1"/>
  <c r="AQ4311" i="11"/>
  <c r="AR4311" i="11"/>
  <c r="AS4311" i="11"/>
  <c r="AN4312" i="11"/>
  <c r="C4312" i="11" s="1"/>
  <c r="AO4312" i="11"/>
  <c r="D4312" i="11" s="1"/>
  <c r="AP4312" i="11"/>
  <c r="E4312" i="11" s="1"/>
  <c r="AQ4312" i="11"/>
  <c r="AR4312" i="11"/>
  <c r="AS4312" i="11"/>
  <c r="AN4313" i="11"/>
  <c r="C4313" i="11" s="1"/>
  <c r="AO4313" i="11"/>
  <c r="D4313" i="11" s="1"/>
  <c r="AP4313" i="11"/>
  <c r="E4313" i="11" s="1"/>
  <c r="AQ4313" i="11"/>
  <c r="AR4313" i="11"/>
  <c r="AS4313" i="11"/>
  <c r="AN4314" i="11"/>
  <c r="C4314" i="11" s="1"/>
  <c r="AO4314" i="11"/>
  <c r="D4314" i="11" s="1"/>
  <c r="AP4314" i="11"/>
  <c r="E4314" i="11" s="1"/>
  <c r="AQ4314" i="11"/>
  <c r="AR4314" i="11"/>
  <c r="AS4314" i="11"/>
  <c r="AN4315" i="11"/>
  <c r="C4315" i="11" s="1"/>
  <c r="AO4315" i="11"/>
  <c r="D4315" i="11" s="1"/>
  <c r="AP4315" i="11"/>
  <c r="E4315" i="11" s="1"/>
  <c r="AQ4315" i="11"/>
  <c r="AR4315" i="11"/>
  <c r="AS4315" i="11"/>
  <c r="AN4316" i="11"/>
  <c r="C4316" i="11" s="1"/>
  <c r="AO4316" i="11"/>
  <c r="D4316" i="11" s="1"/>
  <c r="AP4316" i="11"/>
  <c r="E4316" i="11" s="1"/>
  <c r="AQ4316" i="11"/>
  <c r="AR4316" i="11"/>
  <c r="AS4316" i="11"/>
  <c r="AN4317" i="11"/>
  <c r="C4317" i="11" s="1"/>
  <c r="AO4317" i="11"/>
  <c r="D4317" i="11" s="1"/>
  <c r="AP4317" i="11"/>
  <c r="E4317" i="11" s="1"/>
  <c r="AQ4317" i="11"/>
  <c r="AR4317" i="11"/>
  <c r="AS4317" i="11"/>
  <c r="AN4318" i="11"/>
  <c r="C4318" i="11" s="1"/>
  <c r="AO4318" i="11"/>
  <c r="D4318" i="11" s="1"/>
  <c r="AP4318" i="11"/>
  <c r="E4318" i="11" s="1"/>
  <c r="AQ4318" i="11"/>
  <c r="AR4318" i="11"/>
  <c r="AS4318" i="11"/>
  <c r="AN4319" i="11"/>
  <c r="C4319" i="11" s="1"/>
  <c r="AO4319" i="11"/>
  <c r="D4319" i="11" s="1"/>
  <c r="AP4319" i="11"/>
  <c r="E4319" i="11" s="1"/>
  <c r="AQ4319" i="11"/>
  <c r="AR4319" i="11"/>
  <c r="AS4319" i="11"/>
  <c r="AN4320" i="11"/>
  <c r="C4320" i="11" s="1"/>
  <c r="AO4320" i="11"/>
  <c r="D4320" i="11" s="1"/>
  <c r="AP4320" i="11"/>
  <c r="E4320" i="11" s="1"/>
  <c r="AQ4320" i="11"/>
  <c r="AR4320" i="11"/>
  <c r="AS4320" i="11"/>
  <c r="AN4321" i="11"/>
  <c r="C4321" i="11" s="1"/>
  <c r="AO4321" i="11"/>
  <c r="D4321" i="11" s="1"/>
  <c r="AP4321" i="11"/>
  <c r="E4321" i="11" s="1"/>
  <c r="AQ4321" i="11"/>
  <c r="AR4321" i="11"/>
  <c r="AS4321" i="11"/>
  <c r="AN4322" i="11"/>
  <c r="C4322" i="11" s="1"/>
  <c r="AO4322" i="11"/>
  <c r="D4322" i="11" s="1"/>
  <c r="AP4322" i="11"/>
  <c r="E4322" i="11" s="1"/>
  <c r="AQ4322" i="11"/>
  <c r="AR4322" i="11"/>
  <c r="AS4322" i="11"/>
  <c r="AN4323" i="11"/>
  <c r="C4323" i="11" s="1"/>
  <c r="AO4323" i="11"/>
  <c r="D4323" i="11" s="1"/>
  <c r="AP4323" i="11"/>
  <c r="E4323" i="11" s="1"/>
  <c r="AQ4323" i="11"/>
  <c r="AR4323" i="11"/>
  <c r="AS4323" i="11"/>
  <c r="AN4324" i="11"/>
  <c r="C4324" i="11" s="1"/>
  <c r="AO4324" i="11"/>
  <c r="D4324" i="11" s="1"/>
  <c r="AP4324" i="11"/>
  <c r="E4324" i="11" s="1"/>
  <c r="AQ4324" i="11"/>
  <c r="AR4324" i="11"/>
  <c r="AS4324" i="11"/>
  <c r="AN4325" i="11"/>
  <c r="C4325" i="11" s="1"/>
  <c r="AO4325" i="11"/>
  <c r="D4325" i="11" s="1"/>
  <c r="AP4325" i="11"/>
  <c r="E4325" i="11" s="1"/>
  <c r="AQ4325" i="11"/>
  <c r="AR4325" i="11"/>
  <c r="AS4325" i="11"/>
  <c r="AN4326" i="11"/>
  <c r="C4326" i="11" s="1"/>
  <c r="AO4326" i="11"/>
  <c r="D4326" i="11" s="1"/>
  <c r="AP4326" i="11"/>
  <c r="E4326" i="11" s="1"/>
  <c r="AQ4326" i="11"/>
  <c r="AR4326" i="11"/>
  <c r="AS4326" i="11"/>
  <c r="AN4327" i="11"/>
  <c r="C4327" i="11" s="1"/>
  <c r="AO4327" i="11"/>
  <c r="D4327" i="11" s="1"/>
  <c r="AP4327" i="11"/>
  <c r="E4327" i="11" s="1"/>
  <c r="AQ4327" i="11"/>
  <c r="AR4327" i="11"/>
  <c r="AS4327" i="11"/>
  <c r="AN4328" i="11"/>
  <c r="C4328" i="11" s="1"/>
  <c r="AO4328" i="11"/>
  <c r="D4328" i="11" s="1"/>
  <c r="AP4328" i="11"/>
  <c r="E4328" i="11" s="1"/>
  <c r="AQ4328" i="11"/>
  <c r="AR4328" i="11"/>
  <c r="AS4328" i="11"/>
  <c r="AN4329" i="11"/>
  <c r="C4329" i="11" s="1"/>
  <c r="AO4329" i="11"/>
  <c r="D4329" i="11" s="1"/>
  <c r="AP4329" i="11"/>
  <c r="E4329" i="11" s="1"/>
  <c r="AQ4329" i="11"/>
  <c r="AR4329" i="11"/>
  <c r="AS4329" i="11"/>
  <c r="AN4330" i="11"/>
  <c r="C4330" i="11" s="1"/>
  <c r="AO4330" i="11"/>
  <c r="D4330" i="11" s="1"/>
  <c r="AP4330" i="11"/>
  <c r="E4330" i="11" s="1"/>
  <c r="AQ4330" i="11"/>
  <c r="AR4330" i="11"/>
  <c r="AS4330" i="11"/>
  <c r="AN4331" i="11"/>
  <c r="C4331" i="11" s="1"/>
  <c r="AO4331" i="11"/>
  <c r="D4331" i="11" s="1"/>
  <c r="AP4331" i="11"/>
  <c r="E4331" i="11" s="1"/>
  <c r="AQ4331" i="11"/>
  <c r="AR4331" i="11"/>
  <c r="AS4331" i="11"/>
  <c r="AN4332" i="11"/>
  <c r="C4332" i="11" s="1"/>
  <c r="AO4332" i="11"/>
  <c r="D4332" i="11" s="1"/>
  <c r="AP4332" i="11"/>
  <c r="E4332" i="11" s="1"/>
  <c r="AQ4332" i="11"/>
  <c r="AR4332" i="11"/>
  <c r="AS4332" i="11"/>
  <c r="AN4333" i="11"/>
  <c r="C4333" i="11" s="1"/>
  <c r="AO4333" i="11"/>
  <c r="D4333" i="11" s="1"/>
  <c r="AP4333" i="11"/>
  <c r="E4333" i="11" s="1"/>
  <c r="AQ4333" i="11"/>
  <c r="AR4333" i="11"/>
  <c r="AS4333" i="11"/>
  <c r="AN4334" i="11"/>
  <c r="C4334" i="11" s="1"/>
  <c r="AO4334" i="11"/>
  <c r="D4334" i="11" s="1"/>
  <c r="AP4334" i="11"/>
  <c r="E4334" i="11" s="1"/>
  <c r="AQ4334" i="11"/>
  <c r="AR4334" i="11"/>
  <c r="AS4334" i="11"/>
  <c r="AN4335" i="11"/>
  <c r="C4335" i="11" s="1"/>
  <c r="AO4335" i="11"/>
  <c r="D4335" i="11" s="1"/>
  <c r="AP4335" i="11"/>
  <c r="E4335" i="11" s="1"/>
  <c r="AQ4335" i="11"/>
  <c r="AR4335" i="11"/>
  <c r="AS4335" i="11"/>
  <c r="AN4336" i="11"/>
  <c r="C4336" i="11" s="1"/>
  <c r="AO4336" i="11"/>
  <c r="D4336" i="11" s="1"/>
  <c r="AP4336" i="11"/>
  <c r="E4336" i="11" s="1"/>
  <c r="AQ4336" i="11"/>
  <c r="AR4336" i="11"/>
  <c r="AS4336" i="11"/>
  <c r="AN4337" i="11"/>
  <c r="C4337" i="11" s="1"/>
  <c r="AO4337" i="11"/>
  <c r="D4337" i="11" s="1"/>
  <c r="AP4337" i="11"/>
  <c r="E4337" i="11" s="1"/>
  <c r="AQ4337" i="11"/>
  <c r="AR4337" i="11"/>
  <c r="AS4337" i="11"/>
  <c r="AN4338" i="11"/>
  <c r="C4338" i="11" s="1"/>
  <c r="AO4338" i="11"/>
  <c r="D4338" i="11" s="1"/>
  <c r="AP4338" i="11"/>
  <c r="E4338" i="11" s="1"/>
  <c r="AQ4338" i="11"/>
  <c r="AR4338" i="11"/>
  <c r="AS4338" i="11"/>
  <c r="AN4339" i="11"/>
  <c r="C4339" i="11" s="1"/>
  <c r="AO4339" i="11"/>
  <c r="D4339" i="11" s="1"/>
  <c r="AP4339" i="11"/>
  <c r="E4339" i="11" s="1"/>
  <c r="AQ4339" i="11"/>
  <c r="AR4339" i="11"/>
  <c r="AS4339" i="11"/>
  <c r="AN4340" i="11"/>
  <c r="C4340" i="11" s="1"/>
  <c r="AO4340" i="11"/>
  <c r="D4340" i="11" s="1"/>
  <c r="AP4340" i="11"/>
  <c r="E4340" i="11" s="1"/>
  <c r="AQ4340" i="11"/>
  <c r="AR4340" i="11"/>
  <c r="AS4340" i="11"/>
  <c r="AN4341" i="11"/>
  <c r="C4341" i="11" s="1"/>
  <c r="AO4341" i="11"/>
  <c r="D4341" i="11" s="1"/>
  <c r="AP4341" i="11"/>
  <c r="E4341" i="11" s="1"/>
  <c r="AQ4341" i="11"/>
  <c r="AR4341" i="11"/>
  <c r="AS4341" i="11"/>
  <c r="AN4342" i="11"/>
  <c r="C4342" i="11" s="1"/>
  <c r="AO4342" i="11"/>
  <c r="D4342" i="11" s="1"/>
  <c r="AP4342" i="11"/>
  <c r="E4342" i="11" s="1"/>
  <c r="AQ4342" i="11"/>
  <c r="AR4342" i="11"/>
  <c r="AS4342" i="11"/>
  <c r="AN4343" i="11"/>
  <c r="C4343" i="11" s="1"/>
  <c r="AO4343" i="11"/>
  <c r="D4343" i="11" s="1"/>
  <c r="AP4343" i="11"/>
  <c r="E4343" i="11" s="1"/>
  <c r="AQ4343" i="11"/>
  <c r="AR4343" i="11"/>
  <c r="AS4343" i="11"/>
  <c r="AN4344" i="11"/>
  <c r="C4344" i="11" s="1"/>
  <c r="AO4344" i="11"/>
  <c r="D4344" i="11" s="1"/>
  <c r="AP4344" i="11"/>
  <c r="E4344" i="11" s="1"/>
  <c r="AQ4344" i="11"/>
  <c r="AR4344" i="11"/>
  <c r="AS4344" i="11"/>
  <c r="AN4345" i="11"/>
  <c r="C4345" i="11" s="1"/>
  <c r="AO4345" i="11"/>
  <c r="D4345" i="11" s="1"/>
  <c r="AP4345" i="11"/>
  <c r="E4345" i="11" s="1"/>
  <c r="AQ4345" i="11"/>
  <c r="AR4345" i="11"/>
  <c r="AS4345" i="11"/>
  <c r="AN4346" i="11"/>
  <c r="C4346" i="11" s="1"/>
  <c r="AO4346" i="11"/>
  <c r="D4346" i="11" s="1"/>
  <c r="AP4346" i="11"/>
  <c r="E4346" i="11" s="1"/>
  <c r="AQ4346" i="11"/>
  <c r="AR4346" i="11"/>
  <c r="AS4346" i="11"/>
  <c r="AN4347" i="11"/>
  <c r="C4347" i="11" s="1"/>
  <c r="AO4347" i="11"/>
  <c r="D4347" i="11" s="1"/>
  <c r="AP4347" i="11"/>
  <c r="E4347" i="11" s="1"/>
  <c r="AQ4347" i="11"/>
  <c r="AR4347" i="11"/>
  <c r="AS4347" i="11"/>
  <c r="AN4348" i="11"/>
  <c r="C4348" i="11" s="1"/>
  <c r="AO4348" i="11"/>
  <c r="D4348" i="11" s="1"/>
  <c r="AP4348" i="11"/>
  <c r="E4348" i="11" s="1"/>
  <c r="AQ4348" i="11"/>
  <c r="AR4348" i="11"/>
  <c r="AS4348" i="11"/>
  <c r="AN4349" i="11"/>
  <c r="C4349" i="11" s="1"/>
  <c r="AO4349" i="11"/>
  <c r="D4349" i="11" s="1"/>
  <c r="AP4349" i="11"/>
  <c r="E4349" i="11" s="1"/>
  <c r="AQ4349" i="11"/>
  <c r="AR4349" i="11"/>
  <c r="AS4349" i="11"/>
  <c r="AN4350" i="11"/>
  <c r="C4350" i="11" s="1"/>
  <c r="AO4350" i="11"/>
  <c r="D4350" i="11" s="1"/>
  <c r="AP4350" i="11"/>
  <c r="E4350" i="11" s="1"/>
  <c r="AQ4350" i="11"/>
  <c r="AR4350" i="11"/>
  <c r="AS4350" i="11"/>
  <c r="AN4351" i="11"/>
  <c r="C4351" i="11" s="1"/>
  <c r="AO4351" i="11"/>
  <c r="D4351" i="11" s="1"/>
  <c r="AP4351" i="11"/>
  <c r="E4351" i="11" s="1"/>
  <c r="AQ4351" i="11"/>
  <c r="AR4351" i="11"/>
  <c r="AS4351" i="11"/>
  <c r="AN4352" i="11"/>
  <c r="C4352" i="11" s="1"/>
  <c r="AO4352" i="11"/>
  <c r="D4352" i="11" s="1"/>
  <c r="AP4352" i="11"/>
  <c r="E4352" i="11" s="1"/>
  <c r="AQ4352" i="11"/>
  <c r="AR4352" i="11"/>
  <c r="AS4352" i="11"/>
  <c r="AN4353" i="11"/>
  <c r="C4353" i="11" s="1"/>
  <c r="AO4353" i="11"/>
  <c r="D4353" i="11" s="1"/>
  <c r="AP4353" i="11"/>
  <c r="E4353" i="11" s="1"/>
  <c r="AQ4353" i="11"/>
  <c r="AR4353" i="11"/>
  <c r="AS4353" i="11"/>
  <c r="AN4354" i="11"/>
  <c r="C4354" i="11" s="1"/>
  <c r="AO4354" i="11"/>
  <c r="D4354" i="11" s="1"/>
  <c r="AP4354" i="11"/>
  <c r="E4354" i="11" s="1"/>
  <c r="AQ4354" i="11"/>
  <c r="AR4354" i="11"/>
  <c r="AS4354" i="11"/>
  <c r="AN4355" i="11"/>
  <c r="C4355" i="11" s="1"/>
  <c r="AO4355" i="11"/>
  <c r="D4355" i="11" s="1"/>
  <c r="AP4355" i="11"/>
  <c r="E4355" i="11" s="1"/>
  <c r="AQ4355" i="11"/>
  <c r="AR4355" i="11"/>
  <c r="AS4355" i="11"/>
  <c r="AN4356" i="11"/>
  <c r="C4356" i="11" s="1"/>
  <c r="AO4356" i="11"/>
  <c r="D4356" i="11" s="1"/>
  <c r="AP4356" i="11"/>
  <c r="E4356" i="11" s="1"/>
  <c r="AQ4356" i="11"/>
  <c r="AR4356" i="11"/>
  <c r="AS4356" i="11"/>
  <c r="AN4357" i="11"/>
  <c r="C4357" i="11" s="1"/>
  <c r="AO4357" i="11"/>
  <c r="D4357" i="11" s="1"/>
  <c r="AP4357" i="11"/>
  <c r="E4357" i="11" s="1"/>
  <c r="AQ4357" i="11"/>
  <c r="AR4357" i="11"/>
  <c r="AS4357" i="11"/>
  <c r="AN4358" i="11"/>
  <c r="C4358" i="11" s="1"/>
  <c r="AO4358" i="11"/>
  <c r="D4358" i="11" s="1"/>
  <c r="AP4358" i="11"/>
  <c r="E4358" i="11" s="1"/>
  <c r="AQ4358" i="11"/>
  <c r="AR4358" i="11"/>
  <c r="AS4358" i="11"/>
  <c r="AN4359" i="11"/>
  <c r="C4359" i="11" s="1"/>
  <c r="AO4359" i="11"/>
  <c r="D4359" i="11" s="1"/>
  <c r="AP4359" i="11"/>
  <c r="E4359" i="11" s="1"/>
  <c r="AQ4359" i="11"/>
  <c r="AR4359" i="11"/>
  <c r="AS4359" i="11"/>
  <c r="AN4360" i="11"/>
  <c r="C4360" i="11" s="1"/>
  <c r="AO4360" i="11"/>
  <c r="D4360" i="11" s="1"/>
  <c r="AP4360" i="11"/>
  <c r="E4360" i="11" s="1"/>
  <c r="AQ4360" i="11"/>
  <c r="AR4360" i="11"/>
  <c r="AS4360" i="11"/>
  <c r="AN4361" i="11"/>
  <c r="C4361" i="11" s="1"/>
  <c r="AO4361" i="11"/>
  <c r="D4361" i="11" s="1"/>
  <c r="AP4361" i="11"/>
  <c r="E4361" i="11" s="1"/>
  <c r="AQ4361" i="11"/>
  <c r="AR4361" i="11"/>
  <c r="AS4361" i="11"/>
  <c r="AN4362" i="11"/>
  <c r="C4362" i="11" s="1"/>
  <c r="AO4362" i="11"/>
  <c r="D4362" i="11" s="1"/>
  <c r="AP4362" i="11"/>
  <c r="E4362" i="11" s="1"/>
  <c r="AQ4362" i="11"/>
  <c r="AR4362" i="11"/>
  <c r="AS4362" i="11"/>
  <c r="AN4363" i="11"/>
  <c r="C4363" i="11" s="1"/>
  <c r="AO4363" i="11"/>
  <c r="D4363" i="11" s="1"/>
  <c r="AP4363" i="11"/>
  <c r="E4363" i="11" s="1"/>
  <c r="AQ4363" i="11"/>
  <c r="AR4363" i="11"/>
  <c r="AS4363" i="11"/>
  <c r="AN4364" i="11"/>
  <c r="C4364" i="11" s="1"/>
  <c r="AO4364" i="11"/>
  <c r="D4364" i="11" s="1"/>
  <c r="AP4364" i="11"/>
  <c r="E4364" i="11" s="1"/>
  <c r="AQ4364" i="11"/>
  <c r="AR4364" i="11"/>
  <c r="AS4364" i="11"/>
  <c r="AN4365" i="11"/>
  <c r="C4365" i="11" s="1"/>
  <c r="AO4365" i="11"/>
  <c r="D4365" i="11" s="1"/>
  <c r="AP4365" i="11"/>
  <c r="E4365" i="11" s="1"/>
  <c r="AQ4365" i="11"/>
  <c r="AR4365" i="11"/>
  <c r="AS4365" i="11"/>
  <c r="AN4366" i="11"/>
  <c r="C4366" i="11" s="1"/>
  <c r="AO4366" i="11"/>
  <c r="D4366" i="11" s="1"/>
  <c r="AP4366" i="11"/>
  <c r="E4366" i="11" s="1"/>
  <c r="AQ4366" i="11"/>
  <c r="AR4366" i="11"/>
  <c r="AS4366" i="11"/>
  <c r="AN4367" i="11"/>
  <c r="C4367" i="11" s="1"/>
  <c r="AO4367" i="11"/>
  <c r="D4367" i="11" s="1"/>
  <c r="AP4367" i="11"/>
  <c r="E4367" i="11" s="1"/>
  <c r="AQ4367" i="11"/>
  <c r="AR4367" i="11"/>
  <c r="AS4367" i="11"/>
  <c r="AN4368" i="11"/>
  <c r="C4368" i="11" s="1"/>
  <c r="AO4368" i="11"/>
  <c r="D4368" i="11" s="1"/>
  <c r="AP4368" i="11"/>
  <c r="E4368" i="11" s="1"/>
  <c r="AQ4368" i="11"/>
  <c r="AR4368" i="11"/>
  <c r="AS4368" i="11"/>
  <c r="AN4369" i="11"/>
  <c r="C4369" i="11" s="1"/>
  <c r="AO4369" i="11"/>
  <c r="D4369" i="11" s="1"/>
  <c r="AP4369" i="11"/>
  <c r="E4369" i="11" s="1"/>
  <c r="AQ4369" i="11"/>
  <c r="AR4369" i="11"/>
  <c r="AS4369" i="11"/>
  <c r="AN4370" i="11"/>
  <c r="C4370" i="11" s="1"/>
  <c r="AO4370" i="11"/>
  <c r="D4370" i="11" s="1"/>
  <c r="AP4370" i="11"/>
  <c r="E4370" i="11" s="1"/>
  <c r="AQ4370" i="11"/>
  <c r="AR4370" i="11"/>
  <c r="AS4370" i="11"/>
  <c r="AN4371" i="11"/>
  <c r="C4371" i="11" s="1"/>
  <c r="AO4371" i="11"/>
  <c r="D4371" i="11" s="1"/>
  <c r="AP4371" i="11"/>
  <c r="E4371" i="11" s="1"/>
  <c r="AQ4371" i="11"/>
  <c r="AR4371" i="11"/>
  <c r="AS4371" i="11"/>
  <c r="AN4372" i="11"/>
  <c r="C4372" i="11" s="1"/>
  <c r="AO4372" i="11"/>
  <c r="D4372" i="11" s="1"/>
  <c r="AP4372" i="11"/>
  <c r="E4372" i="11" s="1"/>
  <c r="AQ4372" i="11"/>
  <c r="AR4372" i="11"/>
  <c r="AS4372" i="11"/>
  <c r="AN4373" i="11"/>
  <c r="C4373" i="11" s="1"/>
  <c r="AO4373" i="11"/>
  <c r="D4373" i="11" s="1"/>
  <c r="AP4373" i="11"/>
  <c r="E4373" i="11" s="1"/>
  <c r="AQ4373" i="11"/>
  <c r="AR4373" i="11"/>
  <c r="AS4373" i="11"/>
  <c r="AN4374" i="11"/>
  <c r="C4374" i="11" s="1"/>
  <c r="AO4374" i="11"/>
  <c r="D4374" i="11" s="1"/>
  <c r="AP4374" i="11"/>
  <c r="E4374" i="11" s="1"/>
  <c r="AQ4374" i="11"/>
  <c r="AR4374" i="11"/>
  <c r="AS4374" i="11"/>
  <c r="AN4375" i="11"/>
  <c r="C4375" i="11" s="1"/>
  <c r="AO4375" i="11"/>
  <c r="D4375" i="11" s="1"/>
  <c r="AP4375" i="11"/>
  <c r="E4375" i="11" s="1"/>
  <c r="AQ4375" i="11"/>
  <c r="AR4375" i="11"/>
  <c r="AS4375" i="11"/>
  <c r="AN4376" i="11"/>
  <c r="C4376" i="11" s="1"/>
  <c r="AO4376" i="11"/>
  <c r="D4376" i="11" s="1"/>
  <c r="AP4376" i="11"/>
  <c r="E4376" i="11" s="1"/>
  <c r="AQ4376" i="11"/>
  <c r="AR4376" i="11"/>
  <c r="AS4376" i="11"/>
  <c r="AN4377" i="11"/>
  <c r="C4377" i="11" s="1"/>
  <c r="AO4377" i="11"/>
  <c r="D4377" i="11" s="1"/>
  <c r="AP4377" i="11"/>
  <c r="E4377" i="11" s="1"/>
  <c r="AQ4377" i="11"/>
  <c r="AR4377" i="11"/>
  <c r="AS4377" i="11"/>
  <c r="AN4378" i="11"/>
  <c r="C4378" i="11" s="1"/>
  <c r="AO4378" i="11"/>
  <c r="D4378" i="11" s="1"/>
  <c r="AP4378" i="11"/>
  <c r="E4378" i="11" s="1"/>
  <c r="AQ4378" i="11"/>
  <c r="AR4378" i="11"/>
  <c r="AS4378" i="11"/>
  <c r="AN4379" i="11"/>
  <c r="C4379" i="11" s="1"/>
  <c r="AO4379" i="11"/>
  <c r="D4379" i="11" s="1"/>
  <c r="AP4379" i="11"/>
  <c r="E4379" i="11" s="1"/>
  <c r="AQ4379" i="11"/>
  <c r="AR4379" i="11"/>
  <c r="AS4379" i="11"/>
  <c r="AN4380" i="11"/>
  <c r="C4380" i="11" s="1"/>
  <c r="AO4380" i="11"/>
  <c r="D4380" i="11" s="1"/>
  <c r="AP4380" i="11"/>
  <c r="E4380" i="11" s="1"/>
  <c r="AQ4380" i="11"/>
  <c r="AR4380" i="11"/>
  <c r="AS4380" i="11"/>
  <c r="AN4381" i="11"/>
  <c r="C4381" i="11" s="1"/>
  <c r="AO4381" i="11"/>
  <c r="D4381" i="11" s="1"/>
  <c r="AP4381" i="11"/>
  <c r="E4381" i="11" s="1"/>
  <c r="AQ4381" i="11"/>
  <c r="AR4381" i="11"/>
  <c r="AS4381" i="11"/>
  <c r="AN4382" i="11"/>
  <c r="C4382" i="11" s="1"/>
  <c r="AO4382" i="11"/>
  <c r="D4382" i="11" s="1"/>
  <c r="AP4382" i="11"/>
  <c r="E4382" i="11" s="1"/>
  <c r="AQ4382" i="11"/>
  <c r="AR4382" i="11"/>
  <c r="AS4382" i="11"/>
  <c r="AN4383" i="11"/>
  <c r="C4383" i="11" s="1"/>
  <c r="AO4383" i="11"/>
  <c r="D4383" i="11" s="1"/>
  <c r="AP4383" i="11"/>
  <c r="E4383" i="11" s="1"/>
  <c r="AQ4383" i="11"/>
  <c r="AR4383" i="11"/>
  <c r="AS4383" i="11"/>
  <c r="AN4384" i="11"/>
  <c r="C4384" i="11" s="1"/>
  <c r="AO4384" i="11"/>
  <c r="D4384" i="11" s="1"/>
  <c r="AP4384" i="11"/>
  <c r="E4384" i="11" s="1"/>
  <c r="AQ4384" i="11"/>
  <c r="AR4384" i="11"/>
  <c r="AS4384" i="11"/>
  <c r="AN4385" i="11"/>
  <c r="C4385" i="11" s="1"/>
  <c r="AO4385" i="11"/>
  <c r="D4385" i="11" s="1"/>
  <c r="AP4385" i="11"/>
  <c r="E4385" i="11" s="1"/>
  <c r="AQ4385" i="11"/>
  <c r="AR4385" i="11"/>
  <c r="AS4385" i="11"/>
  <c r="AN4386" i="11"/>
  <c r="C4386" i="11" s="1"/>
  <c r="AO4386" i="11"/>
  <c r="D4386" i="11" s="1"/>
  <c r="AP4386" i="11"/>
  <c r="E4386" i="11" s="1"/>
  <c r="AQ4386" i="11"/>
  <c r="AR4386" i="11"/>
  <c r="AS4386" i="11"/>
  <c r="AN4387" i="11"/>
  <c r="C4387" i="11" s="1"/>
  <c r="AO4387" i="11"/>
  <c r="D4387" i="11" s="1"/>
  <c r="AP4387" i="11"/>
  <c r="E4387" i="11" s="1"/>
  <c r="AQ4387" i="11"/>
  <c r="AR4387" i="11"/>
  <c r="AS4387" i="11"/>
  <c r="AN4388" i="11"/>
  <c r="C4388" i="11" s="1"/>
  <c r="AO4388" i="11"/>
  <c r="D4388" i="11" s="1"/>
  <c r="AP4388" i="11"/>
  <c r="E4388" i="11" s="1"/>
  <c r="AQ4388" i="11"/>
  <c r="AR4388" i="11"/>
  <c r="AS4388" i="11"/>
  <c r="AN4389" i="11"/>
  <c r="C4389" i="11" s="1"/>
  <c r="AO4389" i="11"/>
  <c r="D4389" i="11" s="1"/>
  <c r="AP4389" i="11"/>
  <c r="E4389" i="11" s="1"/>
  <c r="AQ4389" i="11"/>
  <c r="AR4389" i="11"/>
  <c r="AS4389" i="11"/>
  <c r="AN4390" i="11"/>
  <c r="C4390" i="11" s="1"/>
  <c r="AO4390" i="11"/>
  <c r="D4390" i="11" s="1"/>
  <c r="AP4390" i="11"/>
  <c r="E4390" i="11" s="1"/>
  <c r="AQ4390" i="11"/>
  <c r="AR4390" i="11"/>
  <c r="AS4390" i="11"/>
  <c r="AN4391" i="11"/>
  <c r="C4391" i="11" s="1"/>
  <c r="AO4391" i="11"/>
  <c r="D4391" i="11" s="1"/>
  <c r="AP4391" i="11"/>
  <c r="E4391" i="11" s="1"/>
  <c r="AQ4391" i="11"/>
  <c r="AR4391" i="11"/>
  <c r="AS4391" i="11"/>
  <c r="AN4392" i="11"/>
  <c r="C4392" i="11" s="1"/>
  <c r="AO4392" i="11"/>
  <c r="D4392" i="11" s="1"/>
  <c r="AP4392" i="11"/>
  <c r="E4392" i="11" s="1"/>
  <c r="AQ4392" i="11"/>
  <c r="AR4392" i="11"/>
  <c r="AS4392" i="11"/>
  <c r="AN4393" i="11"/>
  <c r="C4393" i="11" s="1"/>
  <c r="AO4393" i="11"/>
  <c r="D4393" i="11" s="1"/>
  <c r="AP4393" i="11"/>
  <c r="E4393" i="11" s="1"/>
  <c r="AQ4393" i="11"/>
  <c r="AR4393" i="11"/>
  <c r="AS4393" i="11"/>
  <c r="AN4394" i="11"/>
  <c r="C4394" i="11" s="1"/>
  <c r="AO4394" i="11"/>
  <c r="D4394" i="11" s="1"/>
  <c r="AP4394" i="11"/>
  <c r="E4394" i="11" s="1"/>
  <c r="AQ4394" i="11"/>
  <c r="AR4394" i="11"/>
  <c r="AS4394" i="11"/>
  <c r="AN4395" i="11"/>
  <c r="C4395" i="11" s="1"/>
  <c r="AO4395" i="11"/>
  <c r="D4395" i="11" s="1"/>
  <c r="AP4395" i="11"/>
  <c r="E4395" i="11" s="1"/>
  <c r="AQ4395" i="11"/>
  <c r="AR4395" i="11"/>
  <c r="AS4395" i="11"/>
  <c r="AN4396" i="11"/>
  <c r="C4396" i="11" s="1"/>
  <c r="AO4396" i="11"/>
  <c r="D4396" i="11" s="1"/>
  <c r="AP4396" i="11"/>
  <c r="E4396" i="11" s="1"/>
  <c r="AQ4396" i="11"/>
  <c r="AR4396" i="11"/>
  <c r="AS4396" i="11"/>
  <c r="AN4397" i="11"/>
  <c r="C4397" i="11" s="1"/>
  <c r="AO4397" i="11"/>
  <c r="D4397" i="11" s="1"/>
  <c r="AP4397" i="11"/>
  <c r="E4397" i="11" s="1"/>
  <c r="AQ4397" i="11"/>
  <c r="AR4397" i="11"/>
  <c r="AS4397" i="11"/>
  <c r="AN4398" i="11"/>
  <c r="C4398" i="11" s="1"/>
  <c r="AO4398" i="11"/>
  <c r="D4398" i="11" s="1"/>
  <c r="AP4398" i="11"/>
  <c r="E4398" i="11" s="1"/>
  <c r="AQ4398" i="11"/>
  <c r="AR4398" i="11"/>
  <c r="AS4398" i="11"/>
  <c r="AN4399" i="11"/>
  <c r="C4399" i="11" s="1"/>
  <c r="AO4399" i="11"/>
  <c r="D4399" i="11" s="1"/>
  <c r="AP4399" i="11"/>
  <c r="E4399" i="11" s="1"/>
  <c r="AQ4399" i="11"/>
  <c r="AR4399" i="11"/>
  <c r="AS4399" i="11"/>
  <c r="AN4400" i="11"/>
  <c r="C4400" i="11" s="1"/>
  <c r="AO4400" i="11"/>
  <c r="D4400" i="11" s="1"/>
  <c r="AP4400" i="11"/>
  <c r="E4400" i="11" s="1"/>
  <c r="AQ4400" i="11"/>
  <c r="AR4400" i="11"/>
  <c r="AS4400" i="11"/>
  <c r="AN4401" i="11"/>
  <c r="C4401" i="11" s="1"/>
  <c r="AO4401" i="11"/>
  <c r="D4401" i="11" s="1"/>
  <c r="AP4401" i="11"/>
  <c r="E4401" i="11" s="1"/>
  <c r="AQ4401" i="11"/>
  <c r="AR4401" i="11"/>
  <c r="AS4401" i="11"/>
  <c r="AN4402" i="11"/>
  <c r="C4402" i="11" s="1"/>
  <c r="AO4402" i="11"/>
  <c r="D4402" i="11" s="1"/>
  <c r="AP4402" i="11"/>
  <c r="E4402" i="11" s="1"/>
  <c r="AQ4402" i="11"/>
  <c r="AR4402" i="11"/>
  <c r="AS4402" i="11"/>
  <c r="AN4403" i="11"/>
  <c r="C4403" i="11" s="1"/>
  <c r="AO4403" i="11"/>
  <c r="D4403" i="11" s="1"/>
  <c r="AP4403" i="11"/>
  <c r="E4403" i="11" s="1"/>
  <c r="AQ4403" i="11"/>
  <c r="AR4403" i="11"/>
  <c r="AS4403" i="11"/>
  <c r="AN4404" i="11"/>
  <c r="C4404" i="11" s="1"/>
  <c r="AO4404" i="11"/>
  <c r="D4404" i="11" s="1"/>
  <c r="AP4404" i="11"/>
  <c r="E4404" i="11" s="1"/>
  <c r="AQ4404" i="11"/>
  <c r="AR4404" i="11"/>
  <c r="AS4404" i="11"/>
  <c r="AN4405" i="11"/>
  <c r="C4405" i="11" s="1"/>
  <c r="AO4405" i="11"/>
  <c r="D4405" i="11" s="1"/>
  <c r="AP4405" i="11"/>
  <c r="E4405" i="11" s="1"/>
  <c r="AQ4405" i="11"/>
  <c r="AR4405" i="11"/>
  <c r="AS4405" i="11"/>
  <c r="AN4406" i="11"/>
  <c r="C4406" i="11" s="1"/>
  <c r="AO4406" i="11"/>
  <c r="D4406" i="11" s="1"/>
  <c r="AP4406" i="11"/>
  <c r="E4406" i="11" s="1"/>
  <c r="AQ4406" i="11"/>
  <c r="AR4406" i="11"/>
  <c r="AS4406" i="11"/>
  <c r="AN4407" i="11"/>
  <c r="C4407" i="11" s="1"/>
  <c r="AO4407" i="11"/>
  <c r="D4407" i="11" s="1"/>
  <c r="AP4407" i="11"/>
  <c r="E4407" i="11" s="1"/>
  <c r="AQ4407" i="11"/>
  <c r="AR4407" i="11"/>
  <c r="AS4407" i="11"/>
  <c r="AN4408" i="11"/>
  <c r="C4408" i="11" s="1"/>
  <c r="AO4408" i="11"/>
  <c r="D4408" i="11" s="1"/>
  <c r="AP4408" i="11"/>
  <c r="E4408" i="11" s="1"/>
  <c r="AQ4408" i="11"/>
  <c r="AR4408" i="11"/>
  <c r="AS4408" i="11"/>
  <c r="AN4409" i="11"/>
  <c r="C4409" i="11" s="1"/>
  <c r="AO4409" i="11"/>
  <c r="D4409" i="11" s="1"/>
  <c r="AP4409" i="11"/>
  <c r="E4409" i="11" s="1"/>
  <c r="AQ4409" i="11"/>
  <c r="AR4409" i="11"/>
  <c r="AS4409" i="11"/>
  <c r="AN4410" i="11"/>
  <c r="C4410" i="11" s="1"/>
  <c r="AO4410" i="11"/>
  <c r="D4410" i="11" s="1"/>
  <c r="AP4410" i="11"/>
  <c r="E4410" i="11" s="1"/>
  <c r="AQ4410" i="11"/>
  <c r="AR4410" i="11"/>
  <c r="AS4410" i="11"/>
  <c r="AN4411" i="11"/>
  <c r="C4411" i="11" s="1"/>
  <c r="AO4411" i="11"/>
  <c r="D4411" i="11" s="1"/>
  <c r="AP4411" i="11"/>
  <c r="E4411" i="11" s="1"/>
  <c r="AQ4411" i="11"/>
  <c r="AR4411" i="11"/>
  <c r="AS4411" i="11"/>
  <c r="AN4412" i="11"/>
  <c r="C4412" i="11" s="1"/>
  <c r="AO4412" i="11"/>
  <c r="D4412" i="11" s="1"/>
  <c r="AP4412" i="11"/>
  <c r="E4412" i="11" s="1"/>
  <c r="AQ4412" i="11"/>
  <c r="AR4412" i="11"/>
  <c r="AS4412" i="11"/>
  <c r="AN4413" i="11"/>
  <c r="C4413" i="11" s="1"/>
  <c r="AO4413" i="11"/>
  <c r="D4413" i="11" s="1"/>
  <c r="AP4413" i="11"/>
  <c r="E4413" i="11" s="1"/>
  <c r="AQ4413" i="11"/>
  <c r="AR4413" i="11"/>
  <c r="AS4413" i="11"/>
  <c r="AN4414" i="11"/>
  <c r="C4414" i="11" s="1"/>
  <c r="AO4414" i="11"/>
  <c r="D4414" i="11" s="1"/>
  <c r="AP4414" i="11"/>
  <c r="E4414" i="11" s="1"/>
  <c r="AQ4414" i="11"/>
  <c r="AR4414" i="11"/>
  <c r="AS4414" i="11"/>
  <c r="AN4415" i="11"/>
  <c r="C4415" i="11" s="1"/>
  <c r="AO4415" i="11"/>
  <c r="D4415" i="11" s="1"/>
  <c r="AP4415" i="11"/>
  <c r="E4415" i="11" s="1"/>
  <c r="AQ4415" i="11"/>
  <c r="AR4415" i="11"/>
  <c r="AS4415" i="11"/>
  <c r="AN4416" i="11"/>
  <c r="C4416" i="11" s="1"/>
  <c r="AO4416" i="11"/>
  <c r="D4416" i="11" s="1"/>
  <c r="AP4416" i="11"/>
  <c r="E4416" i="11" s="1"/>
  <c r="AQ4416" i="11"/>
  <c r="AR4416" i="11"/>
  <c r="AS4416" i="11"/>
  <c r="AN4417" i="11"/>
  <c r="C4417" i="11" s="1"/>
  <c r="AO4417" i="11"/>
  <c r="D4417" i="11" s="1"/>
  <c r="AP4417" i="11"/>
  <c r="E4417" i="11" s="1"/>
  <c r="AQ4417" i="11"/>
  <c r="AR4417" i="11"/>
  <c r="AS4417" i="11"/>
  <c r="AN4418" i="11"/>
  <c r="C4418" i="11" s="1"/>
  <c r="AO4418" i="11"/>
  <c r="D4418" i="11" s="1"/>
  <c r="AP4418" i="11"/>
  <c r="E4418" i="11" s="1"/>
  <c r="AQ4418" i="11"/>
  <c r="AR4418" i="11"/>
  <c r="AS4418" i="11"/>
  <c r="AN4419" i="11"/>
  <c r="C4419" i="11" s="1"/>
  <c r="AO4419" i="11"/>
  <c r="D4419" i="11" s="1"/>
  <c r="AP4419" i="11"/>
  <c r="E4419" i="11" s="1"/>
  <c r="AQ4419" i="11"/>
  <c r="AR4419" i="11"/>
  <c r="AS4419" i="11"/>
  <c r="AN4420" i="11"/>
  <c r="C4420" i="11" s="1"/>
  <c r="AO4420" i="11"/>
  <c r="D4420" i="11" s="1"/>
  <c r="AP4420" i="11"/>
  <c r="E4420" i="11" s="1"/>
  <c r="AQ4420" i="11"/>
  <c r="AR4420" i="11"/>
  <c r="AS4420" i="11"/>
  <c r="AN4421" i="11"/>
  <c r="C4421" i="11" s="1"/>
  <c r="AO4421" i="11"/>
  <c r="D4421" i="11" s="1"/>
  <c r="AP4421" i="11"/>
  <c r="E4421" i="11" s="1"/>
  <c r="AQ4421" i="11"/>
  <c r="AR4421" i="11"/>
  <c r="AS4421" i="11"/>
  <c r="AN4422" i="11"/>
  <c r="C4422" i="11" s="1"/>
  <c r="AO4422" i="11"/>
  <c r="D4422" i="11" s="1"/>
  <c r="AP4422" i="11"/>
  <c r="E4422" i="11" s="1"/>
  <c r="AQ4422" i="11"/>
  <c r="AR4422" i="11"/>
  <c r="AS4422" i="11"/>
  <c r="AN4423" i="11"/>
  <c r="C4423" i="11" s="1"/>
  <c r="AO4423" i="11"/>
  <c r="D4423" i="11" s="1"/>
  <c r="AP4423" i="11"/>
  <c r="E4423" i="11" s="1"/>
  <c r="AQ4423" i="11"/>
  <c r="AR4423" i="11"/>
  <c r="AS4423" i="11"/>
  <c r="AN4424" i="11"/>
  <c r="C4424" i="11" s="1"/>
  <c r="AO4424" i="11"/>
  <c r="D4424" i="11" s="1"/>
  <c r="AP4424" i="11"/>
  <c r="E4424" i="11" s="1"/>
  <c r="AQ4424" i="11"/>
  <c r="AR4424" i="11"/>
  <c r="AS4424" i="11"/>
  <c r="AN4425" i="11"/>
  <c r="C4425" i="11" s="1"/>
  <c r="AO4425" i="11"/>
  <c r="D4425" i="11" s="1"/>
  <c r="AP4425" i="11"/>
  <c r="E4425" i="11" s="1"/>
  <c r="AQ4425" i="11"/>
  <c r="AR4425" i="11"/>
  <c r="AS4425" i="11"/>
  <c r="AN4426" i="11"/>
  <c r="C4426" i="11" s="1"/>
  <c r="AO4426" i="11"/>
  <c r="D4426" i="11" s="1"/>
  <c r="AP4426" i="11"/>
  <c r="E4426" i="11" s="1"/>
  <c r="AQ4426" i="11"/>
  <c r="AR4426" i="11"/>
  <c r="AS4426" i="11"/>
  <c r="AN4427" i="11"/>
  <c r="C4427" i="11" s="1"/>
  <c r="AO4427" i="11"/>
  <c r="D4427" i="11" s="1"/>
  <c r="AP4427" i="11"/>
  <c r="E4427" i="11" s="1"/>
  <c r="AQ4427" i="11"/>
  <c r="AR4427" i="11"/>
  <c r="AS4427" i="11"/>
  <c r="AN4428" i="11"/>
  <c r="C4428" i="11" s="1"/>
  <c r="AO4428" i="11"/>
  <c r="D4428" i="11" s="1"/>
  <c r="AP4428" i="11"/>
  <c r="E4428" i="11" s="1"/>
  <c r="AQ4428" i="11"/>
  <c r="AR4428" i="11"/>
  <c r="AS4428" i="11"/>
  <c r="AN4429" i="11"/>
  <c r="C4429" i="11" s="1"/>
  <c r="AO4429" i="11"/>
  <c r="D4429" i="11" s="1"/>
  <c r="AP4429" i="11"/>
  <c r="E4429" i="11" s="1"/>
  <c r="AQ4429" i="11"/>
  <c r="AR4429" i="11"/>
  <c r="AS4429" i="11"/>
  <c r="AN4430" i="11"/>
  <c r="C4430" i="11" s="1"/>
  <c r="AO4430" i="11"/>
  <c r="D4430" i="11" s="1"/>
  <c r="AP4430" i="11"/>
  <c r="E4430" i="11" s="1"/>
  <c r="AQ4430" i="11"/>
  <c r="AR4430" i="11"/>
  <c r="AS4430" i="11"/>
  <c r="AN4431" i="11"/>
  <c r="C4431" i="11" s="1"/>
  <c r="AO4431" i="11"/>
  <c r="D4431" i="11" s="1"/>
  <c r="AP4431" i="11"/>
  <c r="E4431" i="11" s="1"/>
  <c r="AQ4431" i="11"/>
  <c r="AR4431" i="11"/>
  <c r="AS4431" i="11"/>
  <c r="AN4432" i="11"/>
  <c r="C4432" i="11" s="1"/>
  <c r="AO4432" i="11"/>
  <c r="D4432" i="11" s="1"/>
  <c r="AP4432" i="11"/>
  <c r="E4432" i="11" s="1"/>
  <c r="AQ4432" i="11"/>
  <c r="AR4432" i="11"/>
  <c r="AS4432" i="11"/>
  <c r="AN4433" i="11"/>
  <c r="C4433" i="11" s="1"/>
  <c r="AO4433" i="11"/>
  <c r="D4433" i="11" s="1"/>
  <c r="AP4433" i="11"/>
  <c r="E4433" i="11" s="1"/>
  <c r="AQ4433" i="11"/>
  <c r="AR4433" i="11"/>
  <c r="AS4433" i="11"/>
  <c r="AN4434" i="11"/>
  <c r="C4434" i="11" s="1"/>
  <c r="AO4434" i="11"/>
  <c r="D4434" i="11" s="1"/>
  <c r="AP4434" i="11"/>
  <c r="E4434" i="11" s="1"/>
  <c r="AQ4434" i="11"/>
  <c r="AR4434" i="11"/>
  <c r="AS4434" i="11"/>
  <c r="AN4435" i="11"/>
  <c r="C4435" i="11" s="1"/>
  <c r="AO4435" i="11"/>
  <c r="D4435" i="11" s="1"/>
  <c r="AP4435" i="11"/>
  <c r="E4435" i="11" s="1"/>
  <c r="AQ4435" i="11"/>
  <c r="AR4435" i="11"/>
  <c r="AS4435" i="11"/>
  <c r="AN4436" i="11"/>
  <c r="C4436" i="11" s="1"/>
  <c r="AO4436" i="11"/>
  <c r="D4436" i="11" s="1"/>
  <c r="AP4436" i="11"/>
  <c r="E4436" i="11" s="1"/>
  <c r="AQ4436" i="11"/>
  <c r="AR4436" i="11"/>
  <c r="AS4436" i="11"/>
  <c r="AN4437" i="11"/>
  <c r="C4437" i="11" s="1"/>
  <c r="AO4437" i="11"/>
  <c r="D4437" i="11" s="1"/>
  <c r="AP4437" i="11"/>
  <c r="E4437" i="11" s="1"/>
  <c r="AQ4437" i="11"/>
  <c r="AR4437" i="11"/>
  <c r="AS4437" i="11"/>
  <c r="AN4438" i="11"/>
  <c r="C4438" i="11" s="1"/>
  <c r="AO4438" i="11"/>
  <c r="D4438" i="11" s="1"/>
  <c r="AP4438" i="11"/>
  <c r="E4438" i="11" s="1"/>
  <c r="AQ4438" i="11"/>
  <c r="AR4438" i="11"/>
  <c r="AS4438" i="11"/>
  <c r="AN4439" i="11"/>
  <c r="C4439" i="11" s="1"/>
  <c r="AO4439" i="11"/>
  <c r="D4439" i="11" s="1"/>
  <c r="AP4439" i="11"/>
  <c r="E4439" i="11" s="1"/>
  <c r="AQ4439" i="11"/>
  <c r="AR4439" i="11"/>
  <c r="AS4439" i="11"/>
  <c r="AN4440" i="11"/>
  <c r="C4440" i="11" s="1"/>
  <c r="AO4440" i="11"/>
  <c r="D4440" i="11" s="1"/>
  <c r="AP4440" i="11"/>
  <c r="E4440" i="11" s="1"/>
  <c r="AQ4440" i="11"/>
  <c r="AR4440" i="11"/>
  <c r="AS4440" i="11"/>
  <c r="AN4441" i="11"/>
  <c r="C4441" i="11" s="1"/>
  <c r="AO4441" i="11"/>
  <c r="D4441" i="11" s="1"/>
  <c r="AP4441" i="11"/>
  <c r="E4441" i="11" s="1"/>
  <c r="AQ4441" i="11"/>
  <c r="AR4441" i="11"/>
  <c r="AS4441" i="11"/>
  <c r="AN4442" i="11"/>
  <c r="C4442" i="11" s="1"/>
  <c r="AO4442" i="11"/>
  <c r="D4442" i="11" s="1"/>
  <c r="AP4442" i="11"/>
  <c r="E4442" i="11" s="1"/>
  <c r="AQ4442" i="11"/>
  <c r="AR4442" i="11"/>
  <c r="AS4442" i="11"/>
  <c r="AN4443" i="11"/>
  <c r="C4443" i="11" s="1"/>
  <c r="AO4443" i="11"/>
  <c r="D4443" i="11" s="1"/>
  <c r="AP4443" i="11"/>
  <c r="E4443" i="11" s="1"/>
  <c r="AQ4443" i="11"/>
  <c r="AR4443" i="11"/>
  <c r="AS4443" i="11"/>
  <c r="AN4444" i="11"/>
  <c r="C4444" i="11" s="1"/>
  <c r="AO4444" i="11"/>
  <c r="D4444" i="11" s="1"/>
  <c r="AP4444" i="11"/>
  <c r="E4444" i="11" s="1"/>
  <c r="AQ4444" i="11"/>
  <c r="AR4444" i="11"/>
  <c r="AS4444" i="11"/>
  <c r="AN4445" i="11"/>
  <c r="C4445" i="11" s="1"/>
  <c r="AO4445" i="11"/>
  <c r="D4445" i="11" s="1"/>
  <c r="AP4445" i="11"/>
  <c r="E4445" i="11" s="1"/>
  <c r="AQ4445" i="11"/>
  <c r="AR4445" i="11"/>
  <c r="AS4445" i="11"/>
  <c r="AN4446" i="11"/>
  <c r="C4446" i="11" s="1"/>
  <c r="AO4446" i="11"/>
  <c r="D4446" i="11" s="1"/>
  <c r="AP4446" i="11"/>
  <c r="E4446" i="11" s="1"/>
  <c r="AQ4446" i="11"/>
  <c r="AR4446" i="11"/>
  <c r="AS4446" i="11"/>
  <c r="AN4447" i="11"/>
  <c r="C4447" i="11" s="1"/>
  <c r="AO4447" i="11"/>
  <c r="D4447" i="11" s="1"/>
  <c r="AP4447" i="11"/>
  <c r="E4447" i="11" s="1"/>
  <c r="AQ4447" i="11"/>
  <c r="AR4447" i="11"/>
  <c r="AS4447" i="11"/>
  <c r="AN4448" i="11"/>
  <c r="C4448" i="11" s="1"/>
  <c r="AO4448" i="11"/>
  <c r="D4448" i="11" s="1"/>
  <c r="AP4448" i="11"/>
  <c r="E4448" i="11" s="1"/>
  <c r="AQ4448" i="11"/>
  <c r="AR4448" i="11"/>
  <c r="AS4448" i="11"/>
  <c r="AN4449" i="11"/>
  <c r="C4449" i="11" s="1"/>
  <c r="AO4449" i="11"/>
  <c r="D4449" i="11" s="1"/>
  <c r="AP4449" i="11"/>
  <c r="E4449" i="11" s="1"/>
  <c r="AQ4449" i="11"/>
  <c r="AR4449" i="11"/>
  <c r="AS4449" i="11"/>
  <c r="AN4450" i="11"/>
  <c r="C4450" i="11" s="1"/>
  <c r="AO4450" i="11"/>
  <c r="D4450" i="11" s="1"/>
  <c r="AP4450" i="11"/>
  <c r="E4450" i="11" s="1"/>
  <c r="AQ4450" i="11"/>
  <c r="AR4450" i="11"/>
  <c r="AS4450" i="11"/>
  <c r="AN4451" i="11"/>
  <c r="C4451" i="11" s="1"/>
  <c r="AO4451" i="11"/>
  <c r="D4451" i="11" s="1"/>
  <c r="AP4451" i="11"/>
  <c r="E4451" i="11" s="1"/>
  <c r="AQ4451" i="11"/>
  <c r="AR4451" i="11"/>
  <c r="AS4451" i="11"/>
  <c r="AN4452" i="11"/>
  <c r="C4452" i="11" s="1"/>
  <c r="AO4452" i="11"/>
  <c r="D4452" i="11" s="1"/>
  <c r="AP4452" i="11"/>
  <c r="E4452" i="11" s="1"/>
  <c r="AQ4452" i="11"/>
  <c r="AR4452" i="11"/>
  <c r="AS4452" i="11"/>
  <c r="AN4453" i="11"/>
  <c r="C4453" i="11" s="1"/>
  <c r="AO4453" i="11"/>
  <c r="D4453" i="11" s="1"/>
  <c r="AP4453" i="11"/>
  <c r="E4453" i="11" s="1"/>
  <c r="AQ4453" i="11"/>
  <c r="AR4453" i="11"/>
  <c r="AS4453" i="11"/>
  <c r="AN4454" i="11"/>
  <c r="C4454" i="11" s="1"/>
  <c r="AO4454" i="11"/>
  <c r="D4454" i="11" s="1"/>
  <c r="AP4454" i="11"/>
  <c r="E4454" i="11" s="1"/>
  <c r="AQ4454" i="11"/>
  <c r="AR4454" i="11"/>
  <c r="AS4454" i="11"/>
  <c r="AN4455" i="11"/>
  <c r="C4455" i="11" s="1"/>
  <c r="AO4455" i="11"/>
  <c r="D4455" i="11" s="1"/>
  <c r="AP4455" i="11"/>
  <c r="E4455" i="11" s="1"/>
  <c r="AQ4455" i="11"/>
  <c r="AR4455" i="11"/>
  <c r="AS4455" i="11"/>
  <c r="AN4456" i="11"/>
  <c r="C4456" i="11" s="1"/>
  <c r="AO4456" i="11"/>
  <c r="D4456" i="11" s="1"/>
  <c r="AP4456" i="11"/>
  <c r="E4456" i="11" s="1"/>
  <c r="AQ4456" i="11"/>
  <c r="AR4456" i="11"/>
  <c r="AS4456" i="11"/>
  <c r="AN4457" i="11"/>
  <c r="C4457" i="11" s="1"/>
  <c r="AO4457" i="11"/>
  <c r="D4457" i="11" s="1"/>
  <c r="AP4457" i="11"/>
  <c r="E4457" i="11" s="1"/>
  <c r="AQ4457" i="11"/>
  <c r="AR4457" i="11"/>
  <c r="AS4457" i="11"/>
  <c r="AN4458" i="11"/>
  <c r="C4458" i="11" s="1"/>
  <c r="AO4458" i="11"/>
  <c r="D4458" i="11" s="1"/>
  <c r="AP4458" i="11"/>
  <c r="E4458" i="11" s="1"/>
  <c r="AQ4458" i="11"/>
  <c r="AR4458" i="11"/>
  <c r="AS4458" i="11"/>
  <c r="AN4459" i="11"/>
  <c r="C4459" i="11" s="1"/>
  <c r="AO4459" i="11"/>
  <c r="D4459" i="11" s="1"/>
  <c r="AP4459" i="11"/>
  <c r="E4459" i="11" s="1"/>
  <c r="AQ4459" i="11"/>
  <c r="AR4459" i="11"/>
  <c r="AS4459" i="11"/>
  <c r="AN4460" i="11"/>
  <c r="C4460" i="11" s="1"/>
  <c r="AO4460" i="11"/>
  <c r="D4460" i="11" s="1"/>
  <c r="AP4460" i="11"/>
  <c r="E4460" i="11" s="1"/>
  <c r="AQ4460" i="11"/>
  <c r="AR4460" i="11"/>
  <c r="AS4460" i="11"/>
  <c r="AN4461" i="11"/>
  <c r="C4461" i="11" s="1"/>
  <c r="AO4461" i="11"/>
  <c r="D4461" i="11" s="1"/>
  <c r="AP4461" i="11"/>
  <c r="E4461" i="11" s="1"/>
  <c r="AQ4461" i="11"/>
  <c r="AR4461" i="11"/>
  <c r="AS4461" i="11"/>
  <c r="AN4462" i="11"/>
  <c r="C4462" i="11" s="1"/>
  <c r="AO4462" i="11"/>
  <c r="D4462" i="11" s="1"/>
  <c r="AP4462" i="11"/>
  <c r="E4462" i="11" s="1"/>
  <c r="AQ4462" i="11"/>
  <c r="AR4462" i="11"/>
  <c r="AS4462" i="11"/>
  <c r="AN4463" i="11"/>
  <c r="C4463" i="11" s="1"/>
  <c r="AO4463" i="11"/>
  <c r="D4463" i="11" s="1"/>
  <c r="AP4463" i="11"/>
  <c r="E4463" i="11" s="1"/>
  <c r="AQ4463" i="11"/>
  <c r="AR4463" i="11"/>
  <c r="AS4463" i="11"/>
  <c r="AN4464" i="11"/>
  <c r="C4464" i="11" s="1"/>
  <c r="AO4464" i="11"/>
  <c r="D4464" i="11" s="1"/>
  <c r="AP4464" i="11"/>
  <c r="E4464" i="11" s="1"/>
  <c r="AQ4464" i="11"/>
  <c r="AR4464" i="11"/>
  <c r="AS4464" i="11"/>
  <c r="AN4465" i="11"/>
  <c r="C4465" i="11" s="1"/>
  <c r="AO4465" i="11"/>
  <c r="D4465" i="11" s="1"/>
  <c r="AP4465" i="11"/>
  <c r="E4465" i="11" s="1"/>
  <c r="AQ4465" i="11"/>
  <c r="AR4465" i="11"/>
  <c r="AS4465" i="11"/>
  <c r="AN4466" i="11"/>
  <c r="C4466" i="11" s="1"/>
  <c r="AO4466" i="11"/>
  <c r="D4466" i="11" s="1"/>
  <c r="AP4466" i="11"/>
  <c r="E4466" i="11" s="1"/>
  <c r="AQ4466" i="11"/>
  <c r="AR4466" i="11"/>
  <c r="AS4466" i="11"/>
  <c r="AN4467" i="11"/>
  <c r="C4467" i="11" s="1"/>
  <c r="AO4467" i="11"/>
  <c r="D4467" i="11" s="1"/>
  <c r="AP4467" i="11"/>
  <c r="E4467" i="11" s="1"/>
  <c r="AQ4467" i="11"/>
  <c r="AR4467" i="11"/>
  <c r="AS4467" i="11"/>
  <c r="AN4468" i="11"/>
  <c r="C4468" i="11" s="1"/>
  <c r="AO4468" i="11"/>
  <c r="D4468" i="11" s="1"/>
  <c r="AP4468" i="11"/>
  <c r="E4468" i="11" s="1"/>
  <c r="AQ4468" i="11"/>
  <c r="AR4468" i="11"/>
  <c r="AS4468" i="11"/>
  <c r="AN4469" i="11"/>
  <c r="C4469" i="11" s="1"/>
  <c r="AO4469" i="11"/>
  <c r="D4469" i="11" s="1"/>
  <c r="AP4469" i="11"/>
  <c r="E4469" i="11" s="1"/>
  <c r="AQ4469" i="11"/>
  <c r="AR4469" i="11"/>
  <c r="AS4469" i="11"/>
  <c r="AN4470" i="11"/>
  <c r="C4470" i="11" s="1"/>
  <c r="AO4470" i="11"/>
  <c r="D4470" i="11" s="1"/>
  <c r="AP4470" i="11"/>
  <c r="E4470" i="11" s="1"/>
  <c r="AQ4470" i="11"/>
  <c r="AR4470" i="11"/>
  <c r="AS4470" i="11"/>
  <c r="AN4471" i="11"/>
  <c r="C4471" i="11" s="1"/>
  <c r="AO4471" i="11"/>
  <c r="D4471" i="11" s="1"/>
  <c r="AP4471" i="11"/>
  <c r="E4471" i="11" s="1"/>
  <c r="AQ4471" i="11"/>
  <c r="AR4471" i="11"/>
  <c r="AS4471" i="11"/>
  <c r="AN4472" i="11"/>
  <c r="C4472" i="11" s="1"/>
  <c r="AO4472" i="11"/>
  <c r="D4472" i="11" s="1"/>
  <c r="AP4472" i="11"/>
  <c r="E4472" i="11" s="1"/>
  <c r="AQ4472" i="11"/>
  <c r="AR4472" i="11"/>
  <c r="AS4472" i="11"/>
  <c r="AN4473" i="11"/>
  <c r="C4473" i="11" s="1"/>
  <c r="AO4473" i="11"/>
  <c r="D4473" i="11" s="1"/>
  <c r="AP4473" i="11"/>
  <c r="E4473" i="11" s="1"/>
  <c r="AQ4473" i="11"/>
  <c r="AR4473" i="11"/>
  <c r="AS4473" i="11"/>
  <c r="AN4474" i="11"/>
  <c r="C4474" i="11" s="1"/>
  <c r="AO4474" i="11"/>
  <c r="D4474" i="11" s="1"/>
  <c r="AP4474" i="11"/>
  <c r="E4474" i="11" s="1"/>
  <c r="AQ4474" i="11"/>
  <c r="AR4474" i="11"/>
  <c r="AS4474" i="11"/>
  <c r="AN4475" i="11"/>
  <c r="C4475" i="11" s="1"/>
  <c r="AO4475" i="11"/>
  <c r="D4475" i="11" s="1"/>
  <c r="AP4475" i="11"/>
  <c r="E4475" i="11" s="1"/>
  <c r="AQ4475" i="11"/>
  <c r="AR4475" i="11"/>
  <c r="AS4475" i="11"/>
  <c r="AN4476" i="11"/>
  <c r="C4476" i="11" s="1"/>
  <c r="AO4476" i="11"/>
  <c r="D4476" i="11" s="1"/>
  <c r="AP4476" i="11"/>
  <c r="E4476" i="11" s="1"/>
  <c r="AQ4476" i="11"/>
  <c r="AR4476" i="11"/>
  <c r="AS4476" i="11"/>
  <c r="AN4477" i="11"/>
  <c r="C4477" i="11" s="1"/>
  <c r="AO4477" i="11"/>
  <c r="D4477" i="11" s="1"/>
  <c r="AP4477" i="11"/>
  <c r="E4477" i="11" s="1"/>
  <c r="AQ4477" i="11"/>
  <c r="AR4477" i="11"/>
  <c r="AS4477" i="11"/>
  <c r="AN4478" i="11"/>
  <c r="C4478" i="11" s="1"/>
  <c r="AO4478" i="11"/>
  <c r="D4478" i="11" s="1"/>
  <c r="AP4478" i="11"/>
  <c r="E4478" i="11" s="1"/>
  <c r="AQ4478" i="11"/>
  <c r="AR4478" i="11"/>
  <c r="AS4478" i="11"/>
  <c r="AN4479" i="11"/>
  <c r="C4479" i="11" s="1"/>
  <c r="AO4479" i="11"/>
  <c r="D4479" i="11" s="1"/>
  <c r="AP4479" i="11"/>
  <c r="E4479" i="11" s="1"/>
  <c r="AQ4479" i="11"/>
  <c r="AR4479" i="11"/>
  <c r="AS4479" i="11"/>
  <c r="AN4480" i="11"/>
  <c r="C4480" i="11" s="1"/>
  <c r="AO4480" i="11"/>
  <c r="D4480" i="11" s="1"/>
  <c r="AP4480" i="11"/>
  <c r="E4480" i="11" s="1"/>
  <c r="AQ4480" i="11"/>
  <c r="AR4480" i="11"/>
  <c r="AS4480" i="11"/>
  <c r="AN4481" i="11"/>
  <c r="C4481" i="11" s="1"/>
  <c r="AO4481" i="11"/>
  <c r="D4481" i="11" s="1"/>
  <c r="AP4481" i="11"/>
  <c r="E4481" i="11" s="1"/>
  <c r="AQ4481" i="11"/>
  <c r="AR4481" i="11"/>
  <c r="AS4481" i="11"/>
  <c r="AN4482" i="11"/>
  <c r="C4482" i="11" s="1"/>
  <c r="AO4482" i="11"/>
  <c r="D4482" i="11" s="1"/>
  <c r="AP4482" i="11"/>
  <c r="E4482" i="11" s="1"/>
  <c r="AQ4482" i="11"/>
  <c r="AR4482" i="11"/>
  <c r="AS4482" i="11"/>
  <c r="AN4483" i="11"/>
  <c r="C4483" i="11" s="1"/>
  <c r="AO4483" i="11"/>
  <c r="D4483" i="11" s="1"/>
  <c r="AP4483" i="11"/>
  <c r="E4483" i="11" s="1"/>
  <c r="AQ4483" i="11"/>
  <c r="AR4483" i="11"/>
  <c r="AS4483" i="11"/>
  <c r="AN4484" i="11"/>
  <c r="C4484" i="11" s="1"/>
  <c r="AO4484" i="11"/>
  <c r="D4484" i="11" s="1"/>
  <c r="AP4484" i="11"/>
  <c r="E4484" i="11" s="1"/>
  <c r="AQ4484" i="11"/>
  <c r="AR4484" i="11"/>
  <c r="AS4484" i="11"/>
  <c r="AN4485" i="11"/>
  <c r="C4485" i="11" s="1"/>
  <c r="AO4485" i="11"/>
  <c r="D4485" i="11" s="1"/>
  <c r="AP4485" i="11"/>
  <c r="E4485" i="11" s="1"/>
  <c r="AQ4485" i="11"/>
  <c r="AR4485" i="11"/>
  <c r="AS4485" i="11"/>
  <c r="AN4486" i="11"/>
  <c r="C4486" i="11" s="1"/>
  <c r="AO4486" i="11"/>
  <c r="D4486" i="11" s="1"/>
  <c r="AP4486" i="11"/>
  <c r="E4486" i="11" s="1"/>
  <c r="AQ4486" i="11"/>
  <c r="AR4486" i="11"/>
  <c r="AS4486" i="11"/>
  <c r="AN4487" i="11"/>
  <c r="C4487" i="11" s="1"/>
  <c r="AO4487" i="11"/>
  <c r="D4487" i="11" s="1"/>
  <c r="AP4487" i="11"/>
  <c r="E4487" i="11" s="1"/>
  <c r="AQ4487" i="11"/>
  <c r="AR4487" i="11"/>
  <c r="AS4487" i="11"/>
  <c r="AN4488" i="11"/>
  <c r="C4488" i="11" s="1"/>
  <c r="AO4488" i="11"/>
  <c r="D4488" i="11" s="1"/>
  <c r="AP4488" i="11"/>
  <c r="E4488" i="11" s="1"/>
  <c r="AQ4488" i="11"/>
  <c r="AR4488" i="11"/>
  <c r="AS4488" i="11"/>
  <c r="AN4489" i="11"/>
  <c r="C4489" i="11" s="1"/>
  <c r="AO4489" i="11"/>
  <c r="D4489" i="11" s="1"/>
  <c r="AP4489" i="11"/>
  <c r="E4489" i="11" s="1"/>
  <c r="AQ4489" i="11"/>
  <c r="AR4489" i="11"/>
  <c r="AS4489" i="11"/>
  <c r="AN4490" i="11"/>
  <c r="C4490" i="11" s="1"/>
  <c r="AO4490" i="11"/>
  <c r="D4490" i="11" s="1"/>
  <c r="AP4490" i="11"/>
  <c r="E4490" i="11" s="1"/>
  <c r="AQ4490" i="11"/>
  <c r="AR4490" i="11"/>
  <c r="AS4490" i="11"/>
  <c r="AN4491" i="11"/>
  <c r="C4491" i="11" s="1"/>
  <c r="AO4491" i="11"/>
  <c r="D4491" i="11" s="1"/>
  <c r="AP4491" i="11"/>
  <c r="E4491" i="11" s="1"/>
  <c r="AQ4491" i="11"/>
  <c r="AR4491" i="11"/>
  <c r="AS4491" i="11"/>
  <c r="AN4492" i="11"/>
  <c r="C4492" i="11" s="1"/>
  <c r="AO4492" i="11"/>
  <c r="D4492" i="11" s="1"/>
  <c r="AP4492" i="11"/>
  <c r="E4492" i="11" s="1"/>
  <c r="AQ4492" i="11"/>
  <c r="AR4492" i="11"/>
  <c r="AS4492" i="11"/>
  <c r="AN4493" i="11"/>
  <c r="C4493" i="11" s="1"/>
  <c r="AO4493" i="11"/>
  <c r="D4493" i="11" s="1"/>
  <c r="AP4493" i="11"/>
  <c r="E4493" i="11" s="1"/>
  <c r="AQ4493" i="11"/>
  <c r="AR4493" i="11"/>
  <c r="AS4493" i="11"/>
  <c r="AN4494" i="11"/>
  <c r="C4494" i="11" s="1"/>
  <c r="AO4494" i="11"/>
  <c r="D4494" i="11" s="1"/>
  <c r="AP4494" i="11"/>
  <c r="E4494" i="11" s="1"/>
  <c r="AQ4494" i="11"/>
  <c r="AR4494" i="11"/>
  <c r="AS4494" i="11"/>
  <c r="AN4495" i="11"/>
  <c r="C4495" i="11" s="1"/>
  <c r="AO4495" i="11"/>
  <c r="D4495" i="11" s="1"/>
  <c r="AP4495" i="11"/>
  <c r="E4495" i="11" s="1"/>
  <c r="AQ4495" i="11"/>
  <c r="AR4495" i="11"/>
  <c r="AS4495" i="11"/>
  <c r="AN4496" i="11"/>
  <c r="C4496" i="11" s="1"/>
  <c r="AO4496" i="11"/>
  <c r="D4496" i="11" s="1"/>
  <c r="AP4496" i="11"/>
  <c r="E4496" i="11" s="1"/>
  <c r="AQ4496" i="11"/>
  <c r="AR4496" i="11"/>
  <c r="AS4496" i="11"/>
  <c r="AN4497" i="11"/>
  <c r="C4497" i="11" s="1"/>
  <c r="AO4497" i="11"/>
  <c r="D4497" i="11" s="1"/>
  <c r="AP4497" i="11"/>
  <c r="E4497" i="11" s="1"/>
  <c r="AQ4497" i="11"/>
  <c r="AR4497" i="11"/>
  <c r="AS4497" i="11"/>
  <c r="AN4498" i="11"/>
  <c r="C4498" i="11" s="1"/>
  <c r="AO4498" i="11"/>
  <c r="D4498" i="11" s="1"/>
  <c r="AP4498" i="11"/>
  <c r="E4498" i="11" s="1"/>
  <c r="AQ4498" i="11"/>
  <c r="AR4498" i="11"/>
  <c r="AS4498" i="11"/>
  <c r="AN4499" i="11"/>
  <c r="C4499" i="11" s="1"/>
  <c r="AO4499" i="11"/>
  <c r="D4499" i="11" s="1"/>
  <c r="AP4499" i="11"/>
  <c r="E4499" i="11" s="1"/>
  <c r="AQ4499" i="11"/>
  <c r="AR4499" i="11"/>
  <c r="AS4499" i="11"/>
  <c r="AN4500" i="11"/>
  <c r="C4500" i="11" s="1"/>
  <c r="AO4500" i="11"/>
  <c r="D4500" i="11" s="1"/>
  <c r="AP4500" i="11"/>
  <c r="E4500" i="11" s="1"/>
  <c r="AQ4500" i="11"/>
  <c r="AR4500" i="11"/>
  <c r="AS4500" i="11"/>
  <c r="AN4501" i="11"/>
  <c r="C4501" i="11" s="1"/>
  <c r="AO4501" i="11"/>
  <c r="D4501" i="11" s="1"/>
  <c r="AP4501" i="11"/>
  <c r="E4501" i="11" s="1"/>
  <c r="AQ4501" i="11"/>
  <c r="AR4501" i="11"/>
  <c r="AS4501" i="11"/>
  <c r="AN4502" i="11"/>
  <c r="C4502" i="11" s="1"/>
  <c r="AO4502" i="11"/>
  <c r="D4502" i="11" s="1"/>
  <c r="AP4502" i="11"/>
  <c r="E4502" i="11" s="1"/>
  <c r="AQ4502" i="11"/>
  <c r="AR4502" i="11"/>
  <c r="AS4502" i="11"/>
  <c r="AN4503" i="11"/>
  <c r="C4503" i="11" s="1"/>
  <c r="AO4503" i="11"/>
  <c r="D4503" i="11" s="1"/>
  <c r="AP4503" i="11"/>
  <c r="E4503" i="11" s="1"/>
  <c r="AQ4503" i="11"/>
  <c r="AR4503" i="11"/>
  <c r="AS4503" i="11"/>
  <c r="AN4504" i="11"/>
  <c r="C4504" i="11" s="1"/>
  <c r="AO4504" i="11"/>
  <c r="D4504" i="11" s="1"/>
  <c r="AP4504" i="11"/>
  <c r="E4504" i="11" s="1"/>
  <c r="AQ4504" i="11"/>
  <c r="AR4504" i="11"/>
  <c r="AS4504" i="11"/>
  <c r="AN4505" i="11"/>
  <c r="C4505" i="11" s="1"/>
  <c r="AO4505" i="11"/>
  <c r="D4505" i="11" s="1"/>
  <c r="AP4505" i="11"/>
  <c r="E4505" i="11" s="1"/>
  <c r="AQ4505" i="11"/>
  <c r="AR4505" i="11"/>
  <c r="AS4505" i="11"/>
  <c r="AN4506" i="11"/>
  <c r="C4506" i="11" s="1"/>
  <c r="AO4506" i="11"/>
  <c r="D4506" i="11" s="1"/>
  <c r="AP4506" i="11"/>
  <c r="E4506" i="11" s="1"/>
  <c r="AQ4506" i="11"/>
  <c r="AR4506" i="11"/>
  <c r="AS4506" i="11"/>
  <c r="AN4507" i="11"/>
  <c r="C4507" i="11" s="1"/>
  <c r="AO4507" i="11"/>
  <c r="D4507" i="11" s="1"/>
  <c r="AP4507" i="11"/>
  <c r="E4507" i="11" s="1"/>
  <c r="AQ4507" i="11"/>
  <c r="AR4507" i="11"/>
  <c r="AS4507" i="11"/>
  <c r="AN4508" i="11"/>
  <c r="C4508" i="11" s="1"/>
  <c r="AO4508" i="11"/>
  <c r="D4508" i="11" s="1"/>
  <c r="AP4508" i="11"/>
  <c r="E4508" i="11" s="1"/>
  <c r="AQ4508" i="11"/>
  <c r="AR4508" i="11"/>
  <c r="AS4508" i="11"/>
  <c r="AN4509" i="11"/>
  <c r="C4509" i="11" s="1"/>
  <c r="AO4509" i="11"/>
  <c r="D4509" i="11" s="1"/>
  <c r="AP4509" i="11"/>
  <c r="E4509" i="11" s="1"/>
  <c r="AQ4509" i="11"/>
  <c r="AR4509" i="11"/>
  <c r="AS4509" i="11"/>
  <c r="AN4510" i="11"/>
  <c r="C4510" i="11" s="1"/>
  <c r="AO4510" i="11"/>
  <c r="D4510" i="11" s="1"/>
  <c r="AP4510" i="11"/>
  <c r="E4510" i="11" s="1"/>
  <c r="AQ4510" i="11"/>
  <c r="AR4510" i="11"/>
  <c r="AS4510" i="11"/>
  <c r="AN4511" i="11"/>
  <c r="C4511" i="11" s="1"/>
  <c r="AO4511" i="11"/>
  <c r="D4511" i="11" s="1"/>
  <c r="AP4511" i="11"/>
  <c r="E4511" i="11" s="1"/>
  <c r="AQ4511" i="11"/>
  <c r="AR4511" i="11"/>
  <c r="AS4511" i="11"/>
  <c r="AN4512" i="11"/>
  <c r="C4512" i="11" s="1"/>
  <c r="AO4512" i="11"/>
  <c r="D4512" i="11" s="1"/>
  <c r="AP4512" i="11"/>
  <c r="E4512" i="11" s="1"/>
  <c r="AQ4512" i="11"/>
  <c r="AR4512" i="11"/>
  <c r="AS4512" i="11"/>
  <c r="AN4513" i="11"/>
  <c r="C4513" i="11" s="1"/>
  <c r="AO4513" i="11"/>
  <c r="D4513" i="11" s="1"/>
  <c r="AP4513" i="11"/>
  <c r="E4513" i="11" s="1"/>
  <c r="AQ4513" i="11"/>
  <c r="AR4513" i="11"/>
  <c r="AS4513" i="11"/>
  <c r="AN4514" i="11"/>
  <c r="C4514" i="11" s="1"/>
  <c r="AO4514" i="11"/>
  <c r="D4514" i="11" s="1"/>
  <c r="AP4514" i="11"/>
  <c r="E4514" i="11" s="1"/>
  <c r="AQ4514" i="11"/>
  <c r="AR4514" i="11"/>
  <c r="AS4514" i="11"/>
  <c r="AN4515" i="11"/>
  <c r="C4515" i="11" s="1"/>
  <c r="AO4515" i="11"/>
  <c r="D4515" i="11" s="1"/>
  <c r="AP4515" i="11"/>
  <c r="E4515" i="11" s="1"/>
  <c r="AQ4515" i="11"/>
  <c r="AR4515" i="11"/>
  <c r="AS4515" i="11"/>
  <c r="AN4516" i="11"/>
  <c r="C4516" i="11" s="1"/>
  <c r="AO4516" i="11"/>
  <c r="D4516" i="11" s="1"/>
  <c r="AP4516" i="11"/>
  <c r="E4516" i="11" s="1"/>
  <c r="AQ4516" i="11"/>
  <c r="AR4516" i="11"/>
  <c r="AS4516" i="11"/>
  <c r="AN4517" i="11"/>
  <c r="C4517" i="11" s="1"/>
  <c r="AO4517" i="11"/>
  <c r="D4517" i="11" s="1"/>
  <c r="AP4517" i="11"/>
  <c r="E4517" i="11" s="1"/>
  <c r="AQ4517" i="11"/>
  <c r="AR4517" i="11"/>
  <c r="AS4517" i="11"/>
  <c r="AN4518" i="11"/>
  <c r="C4518" i="11" s="1"/>
  <c r="AO4518" i="11"/>
  <c r="D4518" i="11" s="1"/>
  <c r="AP4518" i="11"/>
  <c r="E4518" i="11" s="1"/>
  <c r="AQ4518" i="11"/>
  <c r="AR4518" i="11"/>
  <c r="AS4518" i="11"/>
  <c r="AN4519" i="11"/>
  <c r="C4519" i="11" s="1"/>
  <c r="AO4519" i="11"/>
  <c r="D4519" i="11" s="1"/>
  <c r="AP4519" i="11"/>
  <c r="E4519" i="11" s="1"/>
  <c r="AQ4519" i="11"/>
  <c r="AR4519" i="11"/>
  <c r="AS4519" i="11"/>
  <c r="AN4520" i="11"/>
  <c r="C4520" i="11" s="1"/>
  <c r="AO4520" i="11"/>
  <c r="D4520" i="11" s="1"/>
  <c r="AP4520" i="11"/>
  <c r="E4520" i="11" s="1"/>
  <c r="AQ4520" i="11"/>
  <c r="AR4520" i="11"/>
  <c r="AS4520" i="11"/>
  <c r="AN4521" i="11"/>
  <c r="C4521" i="11" s="1"/>
  <c r="AO4521" i="11"/>
  <c r="D4521" i="11" s="1"/>
  <c r="AP4521" i="11"/>
  <c r="E4521" i="11" s="1"/>
  <c r="AQ4521" i="11"/>
  <c r="AR4521" i="11"/>
  <c r="AS4521" i="11"/>
  <c r="AN4522" i="11"/>
  <c r="C4522" i="11" s="1"/>
  <c r="AO4522" i="11"/>
  <c r="D4522" i="11" s="1"/>
  <c r="AP4522" i="11"/>
  <c r="E4522" i="11" s="1"/>
  <c r="AQ4522" i="11"/>
  <c r="AR4522" i="11"/>
  <c r="AS4522" i="11"/>
  <c r="AN4523" i="11"/>
  <c r="C4523" i="11" s="1"/>
  <c r="AO4523" i="11"/>
  <c r="D4523" i="11" s="1"/>
  <c r="AP4523" i="11"/>
  <c r="E4523" i="11" s="1"/>
  <c r="AQ4523" i="11"/>
  <c r="AR4523" i="11"/>
  <c r="AS4523" i="11"/>
  <c r="AN4524" i="11"/>
  <c r="C4524" i="11" s="1"/>
  <c r="AO4524" i="11"/>
  <c r="D4524" i="11" s="1"/>
  <c r="AP4524" i="11"/>
  <c r="E4524" i="11" s="1"/>
  <c r="AQ4524" i="11"/>
  <c r="AR4524" i="11"/>
  <c r="AS4524" i="11"/>
  <c r="AN4525" i="11"/>
  <c r="C4525" i="11" s="1"/>
  <c r="AO4525" i="11"/>
  <c r="D4525" i="11" s="1"/>
  <c r="AP4525" i="11"/>
  <c r="E4525" i="11" s="1"/>
  <c r="AQ4525" i="11"/>
  <c r="AR4525" i="11"/>
  <c r="AS4525" i="11"/>
  <c r="AN4526" i="11"/>
  <c r="C4526" i="11" s="1"/>
  <c r="AO4526" i="11"/>
  <c r="D4526" i="11" s="1"/>
  <c r="AP4526" i="11"/>
  <c r="E4526" i="11" s="1"/>
  <c r="AQ4526" i="11"/>
  <c r="AR4526" i="11"/>
  <c r="AS4526" i="11"/>
  <c r="AN4527" i="11"/>
  <c r="C4527" i="11" s="1"/>
  <c r="AO4527" i="11"/>
  <c r="D4527" i="11" s="1"/>
  <c r="AP4527" i="11"/>
  <c r="E4527" i="11" s="1"/>
  <c r="AQ4527" i="11"/>
  <c r="AR4527" i="11"/>
  <c r="AS4527" i="11"/>
  <c r="AN4528" i="11"/>
  <c r="C4528" i="11" s="1"/>
  <c r="AO4528" i="11"/>
  <c r="D4528" i="11" s="1"/>
  <c r="AP4528" i="11"/>
  <c r="E4528" i="11" s="1"/>
  <c r="AQ4528" i="11"/>
  <c r="AR4528" i="11"/>
  <c r="AS4528" i="11"/>
  <c r="AN4529" i="11"/>
  <c r="C4529" i="11" s="1"/>
  <c r="AO4529" i="11"/>
  <c r="D4529" i="11" s="1"/>
  <c r="AP4529" i="11"/>
  <c r="E4529" i="11" s="1"/>
  <c r="AQ4529" i="11"/>
  <c r="AR4529" i="11"/>
  <c r="AS4529" i="11"/>
  <c r="AN4530" i="11"/>
  <c r="C4530" i="11" s="1"/>
  <c r="AO4530" i="11"/>
  <c r="D4530" i="11" s="1"/>
  <c r="AP4530" i="11"/>
  <c r="E4530" i="11" s="1"/>
  <c r="AQ4530" i="11"/>
  <c r="AR4530" i="11"/>
  <c r="AS4530" i="11"/>
  <c r="AN4531" i="11"/>
  <c r="C4531" i="11" s="1"/>
  <c r="AO4531" i="11"/>
  <c r="D4531" i="11" s="1"/>
  <c r="AP4531" i="11"/>
  <c r="E4531" i="11" s="1"/>
  <c r="AQ4531" i="11"/>
  <c r="AR4531" i="11"/>
  <c r="AS4531" i="11"/>
  <c r="AN4532" i="11"/>
  <c r="C4532" i="11" s="1"/>
  <c r="AO4532" i="11"/>
  <c r="D4532" i="11" s="1"/>
  <c r="AP4532" i="11"/>
  <c r="E4532" i="11" s="1"/>
  <c r="AQ4532" i="11"/>
  <c r="AR4532" i="11"/>
  <c r="AS4532" i="11"/>
  <c r="AN4533" i="11"/>
  <c r="C4533" i="11" s="1"/>
  <c r="AO4533" i="11"/>
  <c r="D4533" i="11" s="1"/>
  <c r="AP4533" i="11"/>
  <c r="E4533" i="11" s="1"/>
  <c r="AQ4533" i="11"/>
  <c r="AR4533" i="11"/>
  <c r="AS4533" i="11"/>
  <c r="AN4534" i="11"/>
  <c r="C4534" i="11" s="1"/>
  <c r="AO4534" i="11"/>
  <c r="D4534" i="11" s="1"/>
  <c r="AP4534" i="11"/>
  <c r="E4534" i="11" s="1"/>
  <c r="AQ4534" i="11"/>
  <c r="AR4534" i="11"/>
  <c r="AS4534" i="11"/>
  <c r="AN4535" i="11"/>
  <c r="C4535" i="11" s="1"/>
  <c r="AO4535" i="11"/>
  <c r="D4535" i="11" s="1"/>
  <c r="AP4535" i="11"/>
  <c r="E4535" i="11" s="1"/>
  <c r="AQ4535" i="11"/>
  <c r="AR4535" i="11"/>
  <c r="AS4535" i="11"/>
  <c r="AN4536" i="11"/>
  <c r="C4536" i="11" s="1"/>
  <c r="AO4536" i="11"/>
  <c r="D4536" i="11" s="1"/>
  <c r="AP4536" i="11"/>
  <c r="E4536" i="11" s="1"/>
  <c r="AQ4536" i="11"/>
  <c r="AR4536" i="11"/>
  <c r="AS4536" i="11"/>
  <c r="AN4537" i="11"/>
  <c r="C4537" i="11" s="1"/>
  <c r="AO4537" i="11"/>
  <c r="D4537" i="11" s="1"/>
  <c r="AP4537" i="11"/>
  <c r="E4537" i="11" s="1"/>
  <c r="AQ4537" i="11"/>
  <c r="AR4537" i="11"/>
  <c r="AS4537" i="11"/>
  <c r="AN4538" i="11"/>
  <c r="C4538" i="11" s="1"/>
  <c r="AO4538" i="11"/>
  <c r="D4538" i="11" s="1"/>
  <c r="AP4538" i="11"/>
  <c r="E4538" i="11" s="1"/>
  <c r="AQ4538" i="11"/>
  <c r="AR4538" i="11"/>
  <c r="AS4538" i="11"/>
  <c r="AN4539" i="11"/>
  <c r="C4539" i="11" s="1"/>
  <c r="AO4539" i="11"/>
  <c r="D4539" i="11" s="1"/>
  <c r="AP4539" i="11"/>
  <c r="E4539" i="11" s="1"/>
  <c r="AQ4539" i="11"/>
  <c r="AR4539" i="11"/>
  <c r="AS4539" i="11"/>
  <c r="AN4540" i="11"/>
  <c r="C4540" i="11" s="1"/>
  <c r="AO4540" i="11"/>
  <c r="D4540" i="11" s="1"/>
  <c r="AP4540" i="11"/>
  <c r="E4540" i="11" s="1"/>
  <c r="AQ4540" i="11"/>
  <c r="AR4540" i="11"/>
  <c r="AS4540" i="11"/>
  <c r="AN4541" i="11"/>
  <c r="C4541" i="11" s="1"/>
  <c r="AO4541" i="11"/>
  <c r="D4541" i="11" s="1"/>
  <c r="AP4541" i="11"/>
  <c r="E4541" i="11" s="1"/>
  <c r="AQ4541" i="11"/>
  <c r="AR4541" i="11"/>
  <c r="AS4541" i="11"/>
  <c r="AN4542" i="11"/>
  <c r="C4542" i="11" s="1"/>
  <c r="AO4542" i="11"/>
  <c r="D4542" i="11" s="1"/>
  <c r="AP4542" i="11"/>
  <c r="E4542" i="11" s="1"/>
  <c r="AQ4542" i="11"/>
  <c r="AR4542" i="11"/>
  <c r="AS4542" i="11"/>
  <c r="AN4543" i="11"/>
  <c r="C4543" i="11" s="1"/>
  <c r="AO4543" i="11"/>
  <c r="D4543" i="11" s="1"/>
  <c r="AP4543" i="11"/>
  <c r="E4543" i="11" s="1"/>
  <c r="AQ4543" i="11"/>
  <c r="AR4543" i="11"/>
  <c r="AS4543" i="11"/>
  <c r="AN4544" i="11"/>
  <c r="C4544" i="11" s="1"/>
  <c r="AO4544" i="11"/>
  <c r="D4544" i="11" s="1"/>
  <c r="AP4544" i="11"/>
  <c r="E4544" i="11" s="1"/>
  <c r="AQ4544" i="11"/>
  <c r="AR4544" i="11"/>
  <c r="AS4544" i="11"/>
  <c r="AN4545" i="11"/>
  <c r="C4545" i="11" s="1"/>
  <c r="AO4545" i="11"/>
  <c r="D4545" i="11" s="1"/>
  <c r="AP4545" i="11"/>
  <c r="E4545" i="11" s="1"/>
  <c r="AQ4545" i="11"/>
  <c r="AR4545" i="11"/>
  <c r="AS4545" i="11"/>
  <c r="AN4546" i="11"/>
  <c r="C4546" i="11" s="1"/>
  <c r="AO4546" i="11"/>
  <c r="D4546" i="11" s="1"/>
  <c r="AP4546" i="11"/>
  <c r="E4546" i="11" s="1"/>
  <c r="AQ4546" i="11"/>
  <c r="AR4546" i="11"/>
  <c r="AS4546" i="11"/>
  <c r="AN4547" i="11"/>
  <c r="C4547" i="11" s="1"/>
  <c r="AO4547" i="11"/>
  <c r="D4547" i="11" s="1"/>
  <c r="AP4547" i="11"/>
  <c r="E4547" i="11" s="1"/>
  <c r="AQ4547" i="11"/>
  <c r="AR4547" i="11"/>
  <c r="AS4547" i="11"/>
  <c r="AN4548" i="11"/>
  <c r="C4548" i="11" s="1"/>
  <c r="AO4548" i="11"/>
  <c r="D4548" i="11" s="1"/>
  <c r="AP4548" i="11"/>
  <c r="E4548" i="11" s="1"/>
  <c r="AQ4548" i="11"/>
  <c r="AR4548" i="11"/>
  <c r="AS4548" i="11"/>
  <c r="AN4549" i="11"/>
  <c r="C4549" i="11" s="1"/>
  <c r="AO4549" i="11"/>
  <c r="D4549" i="11" s="1"/>
  <c r="AP4549" i="11"/>
  <c r="E4549" i="11" s="1"/>
  <c r="AQ4549" i="11"/>
  <c r="AR4549" i="11"/>
  <c r="AS4549" i="11"/>
  <c r="AN4550" i="11"/>
  <c r="C4550" i="11" s="1"/>
  <c r="AO4550" i="11"/>
  <c r="D4550" i="11" s="1"/>
  <c r="AP4550" i="11"/>
  <c r="E4550" i="11" s="1"/>
  <c r="AQ4550" i="11"/>
  <c r="AR4550" i="11"/>
  <c r="AS4550" i="11"/>
  <c r="AN4551" i="11"/>
  <c r="C4551" i="11" s="1"/>
  <c r="AO4551" i="11"/>
  <c r="D4551" i="11" s="1"/>
  <c r="AP4551" i="11"/>
  <c r="E4551" i="11" s="1"/>
  <c r="AQ4551" i="11"/>
  <c r="AR4551" i="11"/>
  <c r="AS4551" i="11"/>
  <c r="AN4552" i="11"/>
  <c r="C4552" i="11" s="1"/>
  <c r="AO4552" i="11"/>
  <c r="D4552" i="11" s="1"/>
  <c r="AP4552" i="11"/>
  <c r="E4552" i="11" s="1"/>
  <c r="AQ4552" i="11"/>
  <c r="AR4552" i="11"/>
  <c r="AS4552" i="11"/>
  <c r="AN4553" i="11"/>
  <c r="C4553" i="11" s="1"/>
  <c r="AO4553" i="11"/>
  <c r="D4553" i="11" s="1"/>
  <c r="AP4553" i="11"/>
  <c r="E4553" i="11" s="1"/>
  <c r="AQ4553" i="11"/>
  <c r="AR4553" i="11"/>
  <c r="AS4553" i="11"/>
  <c r="AN4554" i="11"/>
  <c r="C4554" i="11" s="1"/>
  <c r="AO4554" i="11"/>
  <c r="D4554" i="11" s="1"/>
  <c r="AP4554" i="11"/>
  <c r="E4554" i="11" s="1"/>
  <c r="AQ4554" i="11"/>
  <c r="AR4554" i="11"/>
  <c r="AS4554" i="11"/>
  <c r="AN4555" i="11"/>
  <c r="C4555" i="11" s="1"/>
  <c r="AO4555" i="11"/>
  <c r="D4555" i="11" s="1"/>
  <c r="AP4555" i="11"/>
  <c r="E4555" i="11" s="1"/>
  <c r="AQ4555" i="11"/>
  <c r="AR4555" i="11"/>
  <c r="AS4555" i="11"/>
  <c r="AN4556" i="11"/>
  <c r="C4556" i="11" s="1"/>
  <c r="AO4556" i="11"/>
  <c r="D4556" i="11" s="1"/>
  <c r="AP4556" i="11"/>
  <c r="E4556" i="11" s="1"/>
  <c r="AQ4556" i="11"/>
  <c r="AR4556" i="11"/>
  <c r="AS4556" i="11"/>
  <c r="AN4557" i="11"/>
  <c r="C4557" i="11" s="1"/>
  <c r="AO4557" i="11"/>
  <c r="D4557" i="11" s="1"/>
  <c r="AP4557" i="11"/>
  <c r="E4557" i="11" s="1"/>
  <c r="AQ4557" i="11"/>
  <c r="AR4557" i="11"/>
  <c r="AS4557" i="11"/>
  <c r="AN4558" i="11"/>
  <c r="C4558" i="11" s="1"/>
  <c r="AO4558" i="11"/>
  <c r="D4558" i="11" s="1"/>
  <c r="AP4558" i="11"/>
  <c r="E4558" i="11" s="1"/>
  <c r="AQ4558" i="11"/>
  <c r="AR4558" i="11"/>
  <c r="AS4558" i="11"/>
  <c r="AN4559" i="11"/>
  <c r="C4559" i="11" s="1"/>
  <c r="AO4559" i="11"/>
  <c r="D4559" i="11" s="1"/>
  <c r="AP4559" i="11"/>
  <c r="E4559" i="11" s="1"/>
  <c r="AQ4559" i="11"/>
  <c r="AR4559" i="11"/>
  <c r="AS4559" i="11"/>
  <c r="AN4560" i="11"/>
  <c r="C4560" i="11" s="1"/>
  <c r="AO4560" i="11"/>
  <c r="D4560" i="11" s="1"/>
  <c r="AP4560" i="11"/>
  <c r="E4560" i="11" s="1"/>
  <c r="AQ4560" i="11"/>
  <c r="AR4560" i="11"/>
  <c r="AS4560" i="11"/>
  <c r="AN4561" i="11"/>
  <c r="C4561" i="11" s="1"/>
  <c r="AO4561" i="11"/>
  <c r="D4561" i="11" s="1"/>
  <c r="AP4561" i="11"/>
  <c r="E4561" i="11" s="1"/>
  <c r="AQ4561" i="11"/>
  <c r="AR4561" i="11"/>
  <c r="AS4561" i="11"/>
  <c r="AN4562" i="11"/>
  <c r="C4562" i="11" s="1"/>
  <c r="AO4562" i="11"/>
  <c r="D4562" i="11" s="1"/>
  <c r="AP4562" i="11"/>
  <c r="E4562" i="11" s="1"/>
  <c r="AQ4562" i="11"/>
  <c r="AR4562" i="11"/>
  <c r="AS4562" i="11"/>
  <c r="AN4563" i="11"/>
  <c r="C4563" i="11" s="1"/>
  <c r="AO4563" i="11"/>
  <c r="D4563" i="11" s="1"/>
  <c r="AP4563" i="11"/>
  <c r="E4563" i="11" s="1"/>
  <c r="AQ4563" i="11"/>
  <c r="AR4563" i="11"/>
  <c r="AS4563" i="11"/>
  <c r="AN4564" i="11"/>
  <c r="C4564" i="11" s="1"/>
  <c r="AO4564" i="11"/>
  <c r="D4564" i="11" s="1"/>
  <c r="AP4564" i="11"/>
  <c r="E4564" i="11" s="1"/>
  <c r="AQ4564" i="11"/>
  <c r="AR4564" i="11"/>
  <c r="AS4564" i="11"/>
  <c r="AN4565" i="11"/>
  <c r="C4565" i="11" s="1"/>
  <c r="AO4565" i="11"/>
  <c r="D4565" i="11" s="1"/>
  <c r="AP4565" i="11"/>
  <c r="E4565" i="11" s="1"/>
  <c r="AQ4565" i="11"/>
  <c r="AR4565" i="11"/>
  <c r="AS4565" i="11"/>
  <c r="AN4566" i="11"/>
  <c r="C4566" i="11" s="1"/>
  <c r="AO4566" i="11"/>
  <c r="D4566" i="11" s="1"/>
  <c r="AP4566" i="11"/>
  <c r="E4566" i="11" s="1"/>
  <c r="AQ4566" i="11"/>
  <c r="AR4566" i="11"/>
  <c r="AS4566" i="11"/>
  <c r="AN4567" i="11"/>
  <c r="C4567" i="11" s="1"/>
  <c r="AO4567" i="11"/>
  <c r="D4567" i="11" s="1"/>
  <c r="AP4567" i="11"/>
  <c r="E4567" i="11" s="1"/>
  <c r="AQ4567" i="11"/>
  <c r="AR4567" i="11"/>
  <c r="AS4567" i="11"/>
  <c r="AN4568" i="11"/>
  <c r="C4568" i="11" s="1"/>
  <c r="AO4568" i="11"/>
  <c r="D4568" i="11" s="1"/>
  <c r="AP4568" i="11"/>
  <c r="E4568" i="11" s="1"/>
  <c r="AQ4568" i="11"/>
  <c r="AR4568" i="11"/>
  <c r="AS4568" i="11"/>
  <c r="AN4569" i="11"/>
  <c r="C4569" i="11" s="1"/>
  <c r="AO4569" i="11"/>
  <c r="D4569" i="11" s="1"/>
  <c r="AP4569" i="11"/>
  <c r="E4569" i="11" s="1"/>
  <c r="AQ4569" i="11"/>
  <c r="AR4569" i="11"/>
  <c r="AS4569" i="11"/>
  <c r="AN4570" i="11"/>
  <c r="C4570" i="11" s="1"/>
  <c r="AO4570" i="11"/>
  <c r="D4570" i="11" s="1"/>
  <c r="AP4570" i="11"/>
  <c r="E4570" i="11" s="1"/>
  <c r="AQ4570" i="11"/>
  <c r="AR4570" i="11"/>
  <c r="AS4570" i="11"/>
  <c r="AN4571" i="11"/>
  <c r="C4571" i="11" s="1"/>
  <c r="AO4571" i="11"/>
  <c r="D4571" i="11" s="1"/>
  <c r="AP4571" i="11"/>
  <c r="E4571" i="11" s="1"/>
  <c r="AQ4571" i="11"/>
  <c r="AR4571" i="11"/>
  <c r="AS4571" i="11"/>
  <c r="AN4572" i="11"/>
  <c r="C4572" i="11" s="1"/>
  <c r="AO4572" i="11"/>
  <c r="D4572" i="11" s="1"/>
  <c r="AP4572" i="11"/>
  <c r="E4572" i="11" s="1"/>
  <c r="AQ4572" i="11"/>
  <c r="AR4572" i="11"/>
  <c r="AS4572" i="11"/>
  <c r="AN4573" i="11"/>
  <c r="C4573" i="11" s="1"/>
  <c r="AO4573" i="11"/>
  <c r="D4573" i="11" s="1"/>
  <c r="AP4573" i="11"/>
  <c r="E4573" i="11" s="1"/>
  <c r="AQ4573" i="11"/>
  <c r="AR4573" i="11"/>
  <c r="AS4573" i="11"/>
  <c r="AN4574" i="11"/>
  <c r="C4574" i="11" s="1"/>
  <c r="AO4574" i="11"/>
  <c r="D4574" i="11" s="1"/>
  <c r="AP4574" i="11"/>
  <c r="E4574" i="11" s="1"/>
  <c r="AQ4574" i="11"/>
  <c r="AR4574" i="11"/>
  <c r="AS4574" i="11"/>
  <c r="AN4575" i="11"/>
  <c r="C4575" i="11" s="1"/>
  <c r="AO4575" i="11"/>
  <c r="D4575" i="11" s="1"/>
  <c r="AP4575" i="11"/>
  <c r="E4575" i="11" s="1"/>
  <c r="AQ4575" i="11"/>
  <c r="AR4575" i="11"/>
  <c r="AS4575" i="11"/>
  <c r="AN4576" i="11"/>
  <c r="C4576" i="11" s="1"/>
  <c r="AO4576" i="11"/>
  <c r="D4576" i="11" s="1"/>
  <c r="AP4576" i="11"/>
  <c r="E4576" i="11" s="1"/>
  <c r="AQ4576" i="11"/>
  <c r="AR4576" i="11"/>
  <c r="AS4576" i="11"/>
  <c r="AN4577" i="11"/>
  <c r="C4577" i="11" s="1"/>
  <c r="AO4577" i="11"/>
  <c r="D4577" i="11" s="1"/>
  <c r="AP4577" i="11"/>
  <c r="E4577" i="11" s="1"/>
  <c r="AQ4577" i="11"/>
  <c r="AR4577" i="11"/>
  <c r="AS4577" i="11"/>
  <c r="AN4578" i="11"/>
  <c r="C4578" i="11" s="1"/>
  <c r="AO4578" i="11"/>
  <c r="D4578" i="11" s="1"/>
  <c r="AP4578" i="11"/>
  <c r="E4578" i="11" s="1"/>
  <c r="AQ4578" i="11"/>
  <c r="AR4578" i="11"/>
  <c r="AS4578" i="11"/>
  <c r="AN4579" i="11"/>
  <c r="C4579" i="11" s="1"/>
  <c r="AO4579" i="11"/>
  <c r="D4579" i="11" s="1"/>
  <c r="AP4579" i="11"/>
  <c r="E4579" i="11" s="1"/>
  <c r="AQ4579" i="11"/>
  <c r="AR4579" i="11"/>
  <c r="AS4579" i="11"/>
  <c r="AN4580" i="11"/>
  <c r="C4580" i="11" s="1"/>
  <c r="AO4580" i="11"/>
  <c r="D4580" i="11" s="1"/>
  <c r="AP4580" i="11"/>
  <c r="E4580" i="11" s="1"/>
  <c r="AQ4580" i="11"/>
  <c r="AR4580" i="11"/>
  <c r="AS4580" i="11"/>
  <c r="AN4581" i="11"/>
  <c r="C4581" i="11" s="1"/>
  <c r="AO4581" i="11"/>
  <c r="D4581" i="11" s="1"/>
  <c r="AP4581" i="11"/>
  <c r="E4581" i="11" s="1"/>
  <c r="AQ4581" i="11"/>
  <c r="AR4581" i="11"/>
  <c r="AS4581" i="11"/>
  <c r="AN4582" i="11"/>
  <c r="C4582" i="11" s="1"/>
  <c r="AO4582" i="11"/>
  <c r="D4582" i="11" s="1"/>
  <c r="AP4582" i="11"/>
  <c r="E4582" i="11" s="1"/>
  <c r="AQ4582" i="11"/>
  <c r="AR4582" i="11"/>
  <c r="AS4582" i="11"/>
  <c r="AN4583" i="11"/>
  <c r="C4583" i="11" s="1"/>
  <c r="AO4583" i="11"/>
  <c r="D4583" i="11" s="1"/>
  <c r="AP4583" i="11"/>
  <c r="E4583" i="11" s="1"/>
  <c r="AQ4583" i="11"/>
  <c r="AR4583" i="11"/>
  <c r="AS4583" i="11"/>
  <c r="AN4584" i="11"/>
  <c r="C4584" i="11" s="1"/>
  <c r="AO4584" i="11"/>
  <c r="D4584" i="11" s="1"/>
  <c r="AP4584" i="11"/>
  <c r="E4584" i="11" s="1"/>
  <c r="AQ4584" i="11"/>
  <c r="AR4584" i="11"/>
  <c r="AS4584" i="11"/>
  <c r="AN4585" i="11"/>
  <c r="C4585" i="11" s="1"/>
  <c r="AO4585" i="11"/>
  <c r="D4585" i="11" s="1"/>
  <c r="AP4585" i="11"/>
  <c r="E4585" i="11" s="1"/>
  <c r="AQ4585" i="11"/>
  <c r="AR4585" i="11"/>
  <c r="AS4585" i="11"/>
  <c r="AN4586" i="11"/>
  <c r="C4586" i="11" s="1"/>
  <c r="AO4586" i="11"/>
  <c r="D4586" i="11" s="1"/>
  <c r="AP4586" i="11"/>
  <c r="E4586" i="11" s="1"/>
  <c r="AQ4586" i="11"/>
  <c r="AR4586" i="11"/>
  <c r="AS4586" i="11"/>
  <c r="AN4587" i="11"/>
  <c r="C4587" i="11" s="1"/>
  <c r="AO4587" i="11"/>
  <c r="D4587" i="11" s="1"/>
  <c r="AP4587" i="11"/>
  <c r="E4587" i="11" s="1"/>
  <c r="AQ4587" i="11"/>
  <c r="AR4587" i="11"/>
  <c r="AS4587" i="11"/>
  <c r="AN4588" i="11"/>
  <c r="C4588" i="11" s="1"/>
  <c r="AO4588" i="11"/>
  <c r="D4588" i="11" s="1"/>
  <c r="AP4588" i="11"/>
  <c r="E4588" i="11" s="1"/>
  <c r="AQ4588" i="11"/>
  <c r="AR4588" i="11"/>
  <c r="AS4588" i="11"/>
  <c r="AN4589" i="11"/>
  <c r="C4589" i="11" s="1"/>
  <c r="AO4589" i="11"/>
  <c r="D4589" i="11" s="1"/>
  <c r="AP4589" i="11"/>
  <c r="E4589" i="11" s="1"/>
  <c r="AQ4589" i="11"/>
  <c r="AR4589" i="11"/>
  <c r="AS4589" i="11"/>
  <c r="AN4590" i="11"/>
  <c r="C4590" i="11" s="1"/>
  <c r="AO4590" i="11"/>
  <c r="D4590" i="11" s="1"/>
  <c r="AP4590" i="11"/>
  <c r="E4590" i="11" s="1"/>
  <c r="AQ4590" i="11"/>
  <c r="AR4590" i="11"/>
  <c r="AS4590" i="11"/>
  <c r="AN4591" i="11"/>
  <c r="C4591" i="11" s="1"/>
  <c r="AO4591" i="11"/>
  <c r="D4591" i="11" s="1"/>
  <c r="AP4591" i="11"/>
  <c r="E4591" i="11" s="1"/>
  <c r="AQ4591" i="11"/>
  <c r="AR4591" i="11"/>
  <c r="AS4591" i="11"/>
  <c r="AN4592" i="11"/>
  <c r="C4592" i="11" s="1"/>
  <c r="AO4592" i="11"/>
  <c r="D4592" i="11" s="1"/>
  <c r="AP4592" i="11"/>
  <c r="E4592" i="11" s="1"/>
  <c r="AQ4592" i="11"/>
  <c r="AR4592" i="11"/>
  <c r="AS4592" i="11"/>
  <c r="AN4593" i="11"/>
  <c r="C4593" i="11" s="1"/>
  <c r="AO4593" i="11"/>
  <c r="D4593" i="11" s="1"/>
  <c r="AP4593" i="11"/>
  <c r="E4593" i="11" s="1"/>
  <c r="AQ4593" i="11"/>
  <c r="AR4593" i="11"/>
  <c r="AS4593" i="11"/>
  <c r="AN4594" i="11"/>
  <c r="C4594" i="11" s="1"/>
  <c r="AO4594" i="11"/>
  <c r="D4594" i="11" s="1"/>
  <c r="AP4594" i="11"/>
  <c r="E4594" i="11" s="1"/>
  <c r="AQ4594" i="11"/>
  <c r="AR4594" i="11"/>
  <c r="AS4594" i="11"/>
  <c r="AN4595" i="11"/>
  <c r="C4595" i="11" s="1"/>
  <c r="AO4595" i="11"/>
  <c r="D4595" i="11" s="1"/>
  <c r="AP4595" i="11"/>
  <c r="E4595" i="11" s="1"/>
  <c r="AQ4595" i="11"/>
  <c r="AR4595" i="11"/>
  <c r="AS4595" i="11"/>
  <c r="AN4596" i="11"/>
  <c r="C4596" i="11" s="1"/>
  <c r="AO4596" i="11"/>
  <c r="D4596" i="11" s="1"/>
  <c r="AP4596" i="11"/>
  <c r="E4596" i="11" s="1"/>
  <c r="AQ4596" i="11"/>
  <c r="AR4596" i="11"/>
  <c r="AS4596" i="11"/>
  <c r="AN4597" i="11"/>
  <c r="C4597" i="11" s="1"/>
  <c r="AO4597" i="11"/>
  <c r="D4597" i="11" s="1"/>
  <c r="AP4597" i="11"/>
  <c r="E4597" i="11" s="1"/>
  <c r="AQ4597" i="11"/>
  <c r="AR4597" i="11"/>
  <c r="AS4597" i="11"/>
  <c r="AN4598" i="11"/>
  <c r="C4598" i="11" s="1"/>
  <c r="AO4598" i="11"/>
  <c r="D4598" i="11" s="1"/>
  <c r="AP4598" i="11"/>
  <c r="E4598" i="11" s="1"/>
  <c r="AQ4598" i="11"/>
  <c r="AR4598" i="11"/>
  <c r="AS4598" i="11"/>
  <c r="AN4599" i="11"/>
  <c r="C4599" i="11" s="1"/>
  <c r="AO4599" i="11"/>
  <c r="D4599" i="11" s="1"/>
  <c r="AP4599" i="11"/>
  <c r="E4599" i="11" s="1"/>
  <c r="AQ4599" i="11"/>
  <c r="AR4599" i="11"/>
  <c r="AS4599" i="11"/>
  <c r="AN4600" i="11"/>
  <c r="C4600" i="11" s="1"/>
  <c r="AO4600" i="11"/>
  <c r="D4600" i="11" s="1"/>
  <c r="AP4600" i="11"/>
  <c r="E4600" i="11" s="1"/>
  <c r="AQ4600" i="11"/>
  <c r="AR4600" i="11"/>
  <c r="AS4600" i="11"/>
  <c r="AN4601" i="11"/>
  <c r="C4601" i="11" s="1"/>
  <c r="AO4601" i="11"/>
  <c r="D4601" i="11" s="1"/>
  <c r="AP4601" i="11"/>
  <c r="E4601" i="11" s="1"/>
  <c r="AQ4601" i="11"/>
  <c r="AR4601" i="11"/>
  <c r="AS4601" i="11"/>
  <c r="AN4602" i="11"/>
  <c r="C4602" i="11" s="1"/>
  <c r="AO4602" i="11"/>
  <c r="D4602" i="11" s="1"/>
  <c r="AP4602" i="11"/>
  <c r="E4602" i="11" s="1"/>
  <c r="AQ4602" i="11"/>
  <c r="AR4602" i="11"/>
  <c r="AS4602" i="11"/>
  <c r="AN4603" i="11"/>
  <c r="C4603" i="11" s="1"/>
  <c r="AO4603" i="11"/>
  <c r="D4603" i="11" s="1"/>
  <c r="AP4603" i="11"/>
  <c r="E4603" i="11" s="1"/>
  <c r="AQ4603" i="11"/>
  <c r="AR4603" i="11"/>
  <c r="AS4603" i="11"/>
  <c r="AN4604" i="11"/>
  <c r="C4604" i="11" s="1"/>
  <c r="AO4604" i="11"/>
  <c r="D4604" i="11" s="1"/>
  <c r="AP4604" i="11"/>
  <c r="E4604" i="11" s="1"/>
  <c r="AQ4604" i="11"/>
  <c r="AR4604" i="11"/>
  <c r="AS4604" i="11"/>
  <c r="AN4605" i="11"/>
  <c r="C4605" i="11" s="1"/>
  <c r="AO4605" i="11"/>
  <c r="D4605" i="11" s="1"/>
  <c r="AP4605" i="11"/>
  <c r="E4605" i="11" s="1"/>
  <c r="AQ4605" i="11"/>
  <c r="AR4605" i="11"/>
  <c r="AS4605" i="11"/>
  <c r="AN4606" i="11"/>
  <c r="C4606" i="11" s="1"/>
  <c r="AO4606" i="11"/>
  <c r="D4606" i="11" s="1"/>
  <c r="AP4606" i="11"/>
  <c r="E4606" i="11" s="1"/>
  <c r="AQ4606" i="11"/>
  <c r="AR4606" i="11"/>
  <c r="AS4606" i="11"/>
  <c r="AN4607" i="11"/>
  <c r="C4607" i="11" s="1"/>
  <c r="AO4607" i="11"/>
  <c r="D4607" i="11" s="1"/>
  <c r="AP4607" i="11"/>
  <c r="E4607" i="11" s="1"/>
  <c r="AQ4607" i="11"/>
  <c r="AR4607" i="11"/>
  <c r="AS4607" i="11"/>
  <c r="AN4608" i="11"/>
  <c r="C4608" i="11" s="1"/>
  <c r="AO4608" i="11"/>
  <c r="D4608" i="11" s="1"/>
  <c r="AP4608" i="11"/>
  <c r="E4608" i="11" s="1"/>
  <c r="AQ4608" i="11"/>
  <c r="AR4608" i="11"/>
  <c r="AS4608" i="11"/>
  <c r="AN4609" i="11"/>
  <c r="C4609" i="11" s="1"/>
  <c r="AO4609" i="11"/>
  <c r="D4609" i="11" s="1"/>
  <c r="AP4609" i="11"/>
  <c r="E4609" i="11" s="1"/>
  <c r="AQ4609" i="11"/>
  <c r="AR4609" i="11"/>
  <c r="AS4609" i="11"/>
  <c r="AN4610" i="11"/>
  <c r="C4610" i="11" s="1"/>
  <c r="AO4610" i="11"/>
  <c r="D4610" i="11" s="1"/>
  <c r="AP4610" i="11"/>
  <c r="E4610" i="11" s="1"/>
  <c r="AQ4610" i="11"/>
  <c r="AR4610" i="11"/>
  <c r="AS4610" i="11"/>
  <c r="AN4611" i="11"/>
  <c r="C4611" i="11" s="1"/>
  <c r="AO4611" i="11"/>
  <c r="D4611" i="11" s="1"/>
  <c r="AP4611" i="11"/>
  <c r="E4611" i="11" s="1"/>
  <c r="AQ4611" i="11"/>
  <c r="AR4611" i="11"/>
  <c r="AS4611" i="11"/>
  <c r="AN4612" i="11"/>
  <c r="C4612" i="11" s="1"/>
  <c r="AO4612" i="11"/>
  <c r="D4612" i="11" s="1"/>
  <c r="AP4612" i="11"/>
  <c r="E4612" i="11" s="1"/>
  <c r="AQ4612" i="11"/>
  <c r="AR4612" i="11"/>
  <c r="AS4612" i="11"/>
  <c r="AN4613" i="11"/>
  <c r="C4613" i="11" s="1"/>
  <c r="AO4613" i="11"/>
  <c r="D4613" i="11" s="1"/>
  <c r="AP4613" i="11"/>
  <c r="E4613" i="11" s="1"/>
  <c r="AQ4613" i="11"/>
  <c r="AR4613" i="11"/>
  <c r="AS4613" i="11"/>
  <c r="AN4614" i="11"/>
  <c r="C4614" i="11" s="1"/>
  <c r="AO4614" i="11"/>
  <c r="D4614" i="11" s="1"/>
  <c r="AP4614" i="11"/>
  <c r="E4614" i="11" s="1"/>
  <c r="AQ4614" i="11"/>
  <c r="AR4614" i="11"/>
  <c r="AS4614" i="11"/>
  <c r="AN4615" i="11"/>
  <c r="C4615" i="11" s="1"/>
  <c r="AO4615" i="11"/>
  <c r="D4615" i="11" s="1"/>
  <c r="AP4615" i="11"/>
  <c r="E4615" i="11" s="1"/>
  <c r="AQ4615" i="11"/>
  <c r="AR4615" i="11"/>
  <c r="AS4615" i="11"/>
  <c r="AN4616" i="11"/>
  <c r="C4616" i="11" s="1"/>
  <c r="AO4616" i="11"/>
  <c r="D4616" i="11" s="1"/>
  <c r="AP4616" i="11"/>
  <c r="E4616" i="11" s="1"/>
  <c r="AQ4616" i="11"/>
  <c r="AR4616" i="11"/>
  <c r="AS4616" i="11"/>
  <c r="AN4617" i="11"/>
  <c r="C4617" i="11" s="1"/>
  <c r="AO4617" i="11"/>
  <c r="D4617" i="11" s="1"/>
  <c r="AP4617" i="11"/>
  <c r="E4617" i="11" s="1"/>
  <c r="AQ4617" i="11"/>
  <c r="AR4617" i="11"/>
  <c r="AS4617" i="11"/>
  <c r="AN4618" i="11"/>
  <c r="C4618" i="11" s="1"/>
  <c r="AO4618" i="11"/>
  <c r="D4618" i="11" s="1"/>
  <c r="AP4618" i="11"/>
  <c r="E4618" i="11" s="1"/>
  <c r="AQ4618" i="11"/>
  <c r="AR4618" i="11"/>
  <c r="AS4618" i="11"/>
  <c r="AN4619" i="11"/>
  <c r="C4619" i="11" s="1"/>
  <c r="AO4619" i="11"/>
  <c r="D4619" i="11" s="1"/>
  <c r="AP4619" i="11"/>
  <c r="E4619" i="11" s="1"/>
  <c r="AQ4619" i="11"/>
  <c r="AR4619" i="11"/>
  <c r="AS4619" i="11"/>
  <c r="AN4620" i="11"/>
  <c r="C4620" i="11" s="1"/>
  <c r="AO4620" i="11"/>
  <c r="D4620" i="11" s="1"/>
  <c r="AP4620" i="11"/>
  <c r="E4620" i="11" s="1"/>
  <c r="AQ4620" i="11"/>
  <c r="AR4620" i="11"/>
  <c r="AS4620" i="11"/>
  <c r="AN4621" i="11"/>
  <c r="C4621" i="11" s="1"/>
  <c r="AO4621" i="11"/>
  <c r="D4621" i="11" s="1"/>
  <c r="AP4621" i="11"/>
  <c r="E4621" i="11" s="1"/>
  <c r="AQ4621" i="11"/>
  <c r="AR4621" i="11"/>
  <c r="AS4621" i="11"/>
  <c r="AN4622" i="11"/>
  <c r="C4622" i="11" s="1"/>
  <c r="AO4622" i="11"/>
  <c r="D4622" i="11" s="1"/>
  <c r="AP4622" i="11"/>
  <c r="E4622" i="11" s="1"/>
  <c r="AQ4622" i="11"/>
  <c r="AR4622" i="11"/>
  <c r="AS4622" i="11"/>
  <c r="AN4623" i="11"/>
  <c r="C4623" i="11" s="1"/>
  <c r="AO4623" i="11"/>
  <c r="D4623" i="11" s="1"/>
  <c r="AP4623" i="11"/>
  <c r="E4623" i="11" s="1"/>
  <c r="AQ4623" i="11"/>
  <c r="AR4623" i="11"/>
  <c r="AS4623" i="11"/>
  <c r="AN4624" i="11"/>
  <c r="C4624" i="11" s="1"/>
  <c r="AO4624" i="11"/>
  <c r="D4624" i="11" s="1"/>
  <c r="AP4624" i="11"/>
  <c r="E4624" i="11" s="1"/>
  <c r="AQ4624" i="11"/>
  <c r="AR4624" i="11"/>
  <c r="AS4624" i="11"/>
  <c r="AN4625" i="11"/>
  <c r="C4625" i="11" s="1"/>
  <c r="AO4625" i="11"/>
  <c r="D4625" i="11" s="1"/>
  <c r="AP4625" i="11"/>
  <c r="E4625" i="11" s="1"/>
  <c r="AQ4625" i="11"/>
  <c r="AR4625" i="11"/>
  <c r="AS4625" i="11"/>
  <c r="AN4626" i="11"/>
  <c r="C4626" i="11" s="1"/>
  <c r="AO4626" i="11"/>
  <c r="D4626" i="11" s="1"/>
  <c r="AP4626" i="11"/>
  <c r="E4626" i="11" s="1"/>
  <c r="AQ4626" i="11"/>
  <c r="AR4626" i="11"/>
  <c r="AS4626" i="11"/>
  <c r="AN4627" i="11"/>
  <c r="C4627" i="11" s="1"/>
  <c r="AO4627" i="11"/>
  <c r="D4627" i="11" s="1"/>
  <c r="AP4627" i="11"/>
  <c r="E4627" i="11" s="1"/>
  <c r="AQ4627" i="11"/>
  <c r="AR4627" i="11"/>
  <c r="AS4627" i="11"/>
  <c r="AN4628" i="11"/>
  <c r="C4628" i="11" s="1"/>
  <c r="AO4628" i="11"/>
  <c r="D4628" i="11" s="1"/>
  <c r="AP4628" i="11"/>
  <c r="E4628" i="11" s="1"/>
  <c r="AQ4628" i="11"/>
  <c r="AR4628" i="11"/>
  <c r="AS4628" i="11"/>
  <c r="AN4629" i="11"/>
  <c r="C4629" i="11" s="1"/>
  <c r="AO4629" i="11"/>
  <c r="D4629" i="11" s="1"/>
  <c r="AP4629" i="11"/>
  <c r="E4629" i="11" s="1"/>
  <c r="AQ4629" i="11"/>
  <c r="AR4629" i="11"/>
  <c r="AS4629" i="11"/>
  <c r="AN4630" i="11"/>
  <c r="C4630" i="11" s="1"/>
  <c r="AO4630" i="11"/>
  <c r="D4630" i="11" s="1"/>
  <c r="AP4630" i="11"/>
  <c r="E4630" i="11" s="1"/>
  <c r="AQ4630" i="11"/>
  <c r="AR4630" i="11"/>
  <c r="AS4630" i="11"/>
  <c r="AN4631" i="11"/>
  <c r="C4631" i="11" s="1"/>
  <c r="AO4631" i="11"/>
  <c r="D4631" i="11" s="1"/>
  <c r="AP4631" i="11"/>
  <c r="E4631" i="11" s="1"/>
  <c r="AQ4631" i="11"/>
  <c r="AR4631" i="11"/>
  <c r="AS4631" i="11"/>
  <c r="AN4632" i="11"/>
  <c r="C4632" i="11" s="1"/>
  <c r="AO4632" i="11"/>
  <c r="D4632" i="11" s="1"/>
  <c r="AP4632" i="11"/>
  <c r="E4632" i="11" s="1"/>
  <c r="AQ4632" i="11"/>
  <c r="AR4632" i="11"/>
  <c r="AS4632" i="11"/>
  <c r="AN4633" i="11"/>
  <c r="C4633" i="11" s="1"/>
  <c r="AO4633" i="11"/>
  <c r="D4633" i="11" s="1"/>
  <c r="AP4633" i="11"/>
  <c r="E4633" i="11" s="1"/>
  <c r="AQ4633" i="11"/>
  <c r="AR4633" i="11"/>
  <c r="AS4633" i="11"/>
  <c r="AN4634" i="11"/>
  <c r="C4634" i="11" s="1"/>
  <c r="AO4634" i="11"/>
  <c r="D4634" i="11" s="1"/>
  <c r="AP4634" i="11"/>
  <c r="E4634" i="11" s="1"/>
  <c r="AQ4634" i="11"/>
  <c r="AR4634" i="11"/>
  <c r="AS4634" i="11"/>
  <c r="AN4635" i="11"/>
  <c r="C4635" i="11" s="1"/>
  <c r="AO4635" i="11"/>
  <c r="D4635" i="11" s="1"/>
  <c r="AP4635" i="11"/>
  <c r="E4635" i="11" s="1"/>
  <c r="AQ4635" i="11"/>
  <c r="AR4635" i="11"/>
  <c r="AS4635" i="11"/>
  <c r="AN4636" i="11"/>
  <c r="C4636" i="11" s="1"/>
  <c r="AO4636" i="11"/>
  <c r="D4636" i="11" s="1"/>
  <c r="AP4636" i="11"/>
  <c r="E4636" i="11" s="1"/>
  <c r="AQ4636" i="11"/>
  <c r="AR4636" i="11"/>
  <c r="AS4636" i="11"/>
  <c r="AN4637" i="11"/>
  <c r="C4637" i="11" s="1"/>
  <c r="AO4637" i="11"/>
  <c r="D4637" i="11" s="1"/>
  <c r="AP4637" i="11"/>
  <c r="E4637" i="11" s="1"/>
  <c r="AQ4637" i="11"/>
  <c r="AR4637" i="11"/>
  <c r="AS4637" i="11"/>
  <c r="AN4638" i="11"/>
  <c r="C4638" i="11" s="1"/>
  <c r="AO4638" i="11"/>
  <c r="D4638" i="11" s="1"/>
  <c r="AP4638" i="11"/>
  <c r="E4638" i="11" s="1"/>
  <c r="AQ4638" i="11"/>
  <c r="AR4638" i="11"/>
  <c r="AS4638" i="11"/>
  <c r="AN4639" i="11"/>
  <c r="C4639" i="11" s="1"/>
  <c r="AO4639" i="11"/>
  <c r="D4639" i="11" s="1"/>
  <c r="AP4639" i="11"/>
  <c r="E4639" i="11" s="1"/>
  <c r="AQ4639" i="11"/>
  <c r="AR4639" i="11"/>
  <c r="AS4639" i="11"/>
  <c r="AN4640" i="11"/>
  <c r="C4640" i="11" s="1"/>
  <c r="AO4640" i="11"/>
  <c r="D4640" i="11" s="1"/>
  <c r="AP4640" i="11"/>
  <c r="E4640" i="11" s="1"/>
  <c r="AQ4640" i="11"/>
  <c r="AR4640" i="11"/>
  <c r="AS4640" i="11"/>
  <c r="AN4641" i="11"/>
  <c r="C4641" i="11" s="1"/>
  <c r="AO4641" i="11"/>
  <c r="D4641" i="11" s="1"/>
  <c r="AP4641" i="11"/>
  <c r="E4641" i="11" s="1"/>
  <c r="AQ4641" i="11"/>
  <c r="AR4641" i="11"/>
  <c r="AS4641" i="11"/>
  <c r="AN4642" i="11"/>
  <c r="C4642" i="11" s="1"/>
  <c r="AO4642" i="11"/>
  <c r="D4642" i="11" s="1"/>
  <c r="AP4642" i="11"/>
  <c r="E4642" i="11" s="1"/>
  <c r="AQ4642" i="11"/>
  <c r="AR4642" i="11"/>
  <c r="AS4642" i="11"/>
  <c r="AN4643" i="11"/>
  <c r="C4643" i="11" s="1"/>
  <c r="AO4643" i="11"/>
  <c r="D4643" i="11" s="1"/>
  <c r="AP4643" i="11"/>
  <c r="E4643" i="11" s="1"/>
  <c r="AQ4643" i="11"/>
  <c r="AR4643" i="11"/>
  <c r="AS4643" i="11"/>
  <c r="AN4644" i="11"/>
  <c r="C4644" i="11" s="1"/>
  <c r="AO4644" i="11"/>
  <c r="D4644" i="11" s="1"/>
  <c r="AP4644" i="11"/>
  <c r="E4644" i="11" s="1"/>
  <c r="AQ4644" i="11"/>
  <c r="AR4644" i="11"/>
  <c r="AS4644" i="11"/>
  <c r="AN4645" i="11"/>
  <c r="C4645" i="11" s="1"/>
  <c r="AO4645" i="11"/>
  <c r="D4645" i="11" s="1"/>
  <c r="AP4645" i="11"/>
  <c r="E4645" i="11" s="1"/>
  <c r="AQ4645" i="11"/>
  <c r="AR4645" i="11"/>
  <c r="AS4645" i="11"/>
  <c r="AN4646" i="11"/>
  <c r="C4646" i="11" s="1"/>
  <c r="AO4646" i="11"/>
  <c r="D4646" i="11" s="1"/>
  <c r="AP4646" i="11"/>
  <c r="E4646" i="11" s="1"/>
  <c r="AQ4646" i="11"/>
  <c r="AR4646" i="11"/>
  <c r="AS4646" i="11"/>
  <c r="AN4647" i="11"/>
  <c r="C4647" i="11" s="1"/>
  <c r="AO4647" i="11"/>
  <c r="D4647" i="11" s="1"/>
  <c r="AP4647" i="11"/>
  <c r="E4647" i="11" s="1"/>
  <c r="AQ4647" i="11"/>
  <c r="AR4647" i="11"/>
  <c r="AS4647" i="11"/>
  <c r="AN4648" i="11"/>
  <c r="C4648" i="11" s="1"/>
  <c r="AO4648" i="11"/>
  <c r="D4648" i="11" s="1"/>
  <c r="AP4648" i="11"/>
  <c r="E4648" i="11" s="1"/>
  <c r="AQ4648" i="11"/>
  <c r="AR4648" i="11"/>
  <c r="AS4648" i="11"/>
  <c r="AN4649" i="11"/>
  <c r="C4649" i="11" s="1"/>
  <c r="AO4649" i="11"/>
  <c r="D4649" i="11" s="1"/>
  <c r="AP4649" i="11"/>
  <c r="E4649" i="11" s="1"/>
  <c r="AQ4649" i="11"/>
  <c r="AR4649" i="11"/>
  <c r="AS4649" i="11"/>
  <c r="AN4650" i="11"/>
  <c r="C4650" i="11" s="1"/>
  <c r="AO4650" i="11"/>
  <c r="D4650" i="11" s="1"/>
  <c r="AP4650" i="11"/>
  <c r="E4650" i="11" s="1"/>
  <c r="AQ4650" i="11"/>
  <c r="AR4650" i="11"/>
  <c r="AS4650" i="11"/>
  <c r="AN4651" i="11"/>
  <c r="C4651" i="11" s="1"/>
  <c r="AO4651" i="11"/>
  <c r="D4651" i="11" s="1"/>
  <c r="AP4651" i="11"/>
  <c r="E4651" i="11" s="1"/>
  <c r="AQ4651" i="11"/>
  <c r="AR4651" i="11"/>
  <c r="AS4651" i="11"/>
  <c r="AN4652" i="11"/>
  <c r="C4652" i="11" s="1"/>
  <c r="AO4652" i="11"/>
  <c r="D4652" i="11" s="1"/>
  <c r="AP4652" i="11"/>
  <c r="E4652" i="11" s="1"/>
  <c r="AQ4652" i="11"/>
  <c r="AR4652" i="11"/>
  <c r="AS4652" i="11"/>
  <c r="AN4653" i="11"/>
  <c r="C4653" i="11" s="1"/>
  <c r="AO4653" i="11"/>
  <c r="D4653" i="11" s="1"/>
  <c r="AP4653" i="11"/>
  <c r="E4653" i="11" s="1"/>
  <c r="AQ4653" i="11"/>
  <c r="AR4653" i="11"/>
  <c r="AS4653" i="11"/>
  <c r="AN4654" i="11"/>
  <c r="C4654" i="11" s="1"/>
  <c r="AO4654" i="11"/>
  <c r="D4654" i="11" s="1"/>
  <c r="AP4654" i="11"/>
  <c r="E4654" i="11" s="1"/>
  <c r="AQ4654" i="11"/>
  <c r="AR4654" i="11"/>
  <c r="AS4654" i="11"/>
  <c r="AN4655" i="11"/>
  <c r="C4655" i="11" s="1"/>
  <c r="AO4655" i="11"/>
  <c r="D4655" i="11" s="1"/>
  <c r="AP4655" i="11"/>
  <c r="E4655" i="11" s="1"/>
  <c r="AQ4655" i="11"/>
  <c r="AR4655" i="11"/>
  <c r="AS4655" i="11"/>
  <c r="AN4656" i="11"/>
  <c r="C4656" i="11" s="1"/>
  <c r="AO4656" i="11"/>
  <c r="D4656" i="11" s="1"/>
  <c r="AP4656" i="11"/>
  <c r="E4656" i="11" s="1"/>
  <c r="AQ4656" i="11"/>
  <c r="AR4656" i="11"/>
  <c r="AS4656" i="11"/>
  <c r="AN4657" i="11"/>
  <c r="C4657" i="11" s="1"/>
  <c r="AO4657" i="11"/>
  <c r="D4657" i="11" s="1"/>
  <c r="AP4657" i="11"/>
  <c r="E4657" i="11" s="1"/>
  <c r="AQ4657" i="11"/>
  <c r="AR4657" i="11"/>
  <c r="AS4657" i="11"/>
  <c r="AN4658" i="11"/>
  <c r="C4658" i="11" s="1"/>
  <c r="AO4658" i="11"/>
  <c r="D4658" i="11" s="1"/>
  <c r="AP4658" i="11"/>
  <c r="E4658" i="11" s="1"/>
  <c r="AQ4658" i="11"/>
  <c r="AR4658" i="11"/>
  <c r="AS4658" i="11"/>
  <c r="AN4659" i="11"/>
  <c r="C4659" i="11" s="1"/>
  <c r="AO4659" i="11"/>
  <c r="D4659" i="11" s="1"/>
  <c r="AP4659" i="11"/>
  <c r="E4659" i="11" s="1"/>
  <c r="AQ4659" i="11"/>
  <c r="AR4659" i="11"/>
  <c r="AS4659" i="11"/>
  <c r="AN4660" i="11"/>
  <c r="C4660" i="11" s="1"/>
  <c r="AO4660" i="11"/>
  <c r="D4660" i="11" s="1"/>
  <c r="AP4660" i="11"/>
  <c r="E4660" i="11" s="1"/>
  <c r="AQ4660" i="11"/>
  <c r="AR4660" i="11"/>
  <c r="AS4660" i="11"/>
  <c r="AN4661" i="11"/>
  <c r="C4661" i="11" s="1"/>
  <c r="AO4661" i="11"/>
  <c r="D4661" i="11" s="1"/>
  <c r="AP4661" i="11"/>
  <c r="E4661" i="11" s="1"/>
  <c r="AQ4661" i="11"/>
  <c r="AR4661" i="11"/>
  <c r="AS4661" i="11"/>
  <c r="AN4662" i="11"/>
  <c r="C4662" i="11" s="1"/>
  <c r="AO4662" i="11"/>
  <c r="D4662" i="11" s="1"/>
  <c r="AP4662" i="11"/>
  <c r="E4662" i="11" s="1"/>
  <c r="AQ4662" i="11"/>
  <c r="AR4662" i="11"/>
  <c r="AS4662" i="11"/>
  <c r="AN4663" i="11"/>
  <c r="C4663" i="11" s="1"/>
  <c r="AO4663" i="11"/>
  <c r="D4663" i="11" s="1"/>
  <c r="AP4663" i="11"/>
  <c r="E4663" i="11" s="1"/>
  <c r="AQ4663" i="11"/>
  <c r="AR4663" i="11"/>
  <c r="AS4663" i="11"/>
  <c r="AN4664" i="11"/>
  <c r="C4664" i="11" s="1"/>
  <c r="AO4664" i="11"/>
  <c r="D4664" i="11" s="1"/>
  <c r="AP4664" i="11"/>
  <c r="E4664" i="11" s="1"/>
  <c r="AQ4664" i="11"/>
  <c r="AR4664" i="11"/>
  <c r="AS4664" i="11"/>
  <c r="AN4665" i="11"/>
  <c r="C4665" i="11" s="1"/>
  <c r="AO4665" i="11"/>
  <c r="D4665" i="11" s="1"/>
  <c r="AP4665" i="11"/>
  <c r="E4665" i="11" s="1"/>
  <c r="AQ4665" i="11"/>
  <c r="AR4665" i="11"/>
  <c r="AS4665" i="11"/>
  <c r="AN4666" i="11"/>
  <c r="C4666" i="11" s="1"/>
  <c r="AO4666" i="11"/>
  <c r="D4666" i="11" s="1"/>
  <c r="AP4666" i="11"/>
  <c r="E4666" i="11" s="1"/>
  <c r="AQ4666" i="11"/>
  <c r="AR4666" i="11"/>
  <c r="AS4666" i="11"/>
  <c r="AN4667" i="11"/>
  <c r="C4667" i="11" s="1"/>
  <c r="AO4667" i="11"/>
  <c r="D4667" i="11" s="1"/>
  <c r="AP4667" i="11"/>
  <c r="E4667" i="11" s="1"/>
  <c r="AQ4667" i="11"/>
  <c r="AR4667" i="11"/>
  <c r="AS4667" i="11"/>
  <c r="AN4668" i="11"/>
  <c r="C4668" i="11" s="1"/>
  <c r="AO4668" i="11"/>
  <c r="D4668" i="11" s="1"/>
  <c r="AP4668" i="11"/>
  <c r="E4668" i="11" s="1"/>
  <c r="AQ4668" i="11"/>
  <c r="AR4668" i="11"/>
  <c r="AS4668" i="11"/>
  <c r="AN4669" i="11"/>
  <c r="C4669" i="11" s="1"/>
  <c r="AO4669" i="11"/>
  <c r="D4669" i="11" s="1"/>
  <c r="AP4669" i="11"/>
  <c r="E4669" i="11" s="1"/>
  <c r="AQ4669" i="11"/>
  <c r="AR4669" i="11"/>
  <c r="AS4669" i="11"/>
  <c r="AN4670" i="11"/>
  <c r="C4670" i="11" s="1"/>
  <c r="AO4670" i="11"/>
  <c r="D4670" i="11" s="1"/>
  <c r="AP4670" i="11"/>
  <c r="E4670" i="11" s="1"/>
  <c r="AQ4670" i="11"/>
  <c r="AR4670" i="11"/>
  <c r="AS4670" i="11"/>
  <c r="AN4671" i="11"/>
  <c r="C4671" i="11" s="1"/>
  <c r="AO4671" i="11"/>
  <c r="D4671" i="11" s="1"/>
  <c r="AP4671" i="11"/>
  <c r="E4671" i="11" s="1"/>
  <c r="AQ4671" i="11"/>
  <c r="AR4671" i="11"/>
  <c r="AS4671" i="11"/>
  <c r="AN4672" i="11"/>
  <c r="C4672" i="11" s="1"/>
  <c r="AO4672" i="11"/>
  <c r="D4672" i="11" s="1"/>
  <c r="AP4672" i="11"/>
  <c r="E4672" i="11" s="1"/>
  <c r="AQ4672" i="11"/>
  <c r="AR4672" i="11"/>
  <c r="AS4672" i="11"/>
  <c r="AN4673" i="11"/>
  <c r="C4673" i="11" s="1"/>
  <c r="AO4673" i="11"/>
  <c r="D4673" i="11" s="1"/>
  <c r="AP4673" i="11"/>
  <c r="E4673" i="11" s="1"/>
  <c r="AQ4673" i="11"/>
  <c r="AR4673" i="11"/>
  <c r="AS4673" i="11"/>
  <c r="AN4674" i="11"/>
  <c r="C4674" i="11" s="1"/>
  <c r="AO4674" i="11"/>
  <c r="D4674" i="11" s="1"/>
  <c r="AP4674" i="11"/>
  <c r="E4674" i="11" s="1"/>
  <c r="AQ4674" i="11"/>
  <c r="AR4674" i="11"/>
  <c r="AS4674" i="11"/>
  <c r="AN4675" i="11"/>
  <c r="C4675" i="11" s="1"/>
  <c r="AO4675" i="11"/>
  <c r="D4675" i="11" s="1"/>
  <c r="AP4675" i="11"/>
  <c r="E4675" i="11" s="1"/>
  <c r="AQ4675" i="11"/>
  <c r="AR4675" i="11"/>
  <c r="AS4675" i="11"/>
  <c r="AN4676" i="11"/>
  <c r="C4676" i="11" s="1"/>
  <c r="AO4676" i="11"/>
  <c r="D4676" i="11" s="1"/>
  <c r="AP4676" i="11"/>
  <c r="E4676" i="11" s="1"/>
  <c r="AQ4676" i="11"/>
  <c r="AR4676" i="11"/>
  <c r="AS4676" i="11"/>
  <c r="AN4677" i="11"/>
  <c r="C4677" i="11" s="1"/>
  <c r="AO4677" i="11"/>
  <c r="D4677" i="11" s="1"/>
  <c r="AP4677" i="11"/>
  <c r="E4677" i="11" s="1"/>
  <c r="AQ4677" i="11"/>
  <c r="AR4677" i="11"/>
  <c r="AS4677" i="11"/>
  <c r="AN4678" i="11"/>
  <c r="C4678" i="11" s="1"/>
  <c r="AO4678" i="11"/>
  <c r="D4678" i="11" s="1"/>
  <c r="AP4678" i="11"/>
  <c r="E4678" i="11" s="1"/>
  <c r="AQ4678" i="11"/>
  <c r="AR4678" i="11"/>
  <c r="AS4678" i="11"/>
  <c r="AN4679" i="11"/>
  <c r="C4679" i="11" s="1"/>
  <c r="AO4679" i="11"/>
  <c r="D4679" i="11" s="1"/>
  <c r="AP4679" i="11"/>
  <c r="E4679" i="11" s="1"/>
  <c r="AQ4679" i="11"/>
  <c r="AR4679" i="11"/>
  <c r="AS4679" i="11"/>
  <c r="AN4680" i="11"/>
  <c r="C4680" i="11" s="1"/>
  <c r="AO4680" i="11"/>
  <c r="D4680" i="11" s="1"/>
  <c r="AP4680" i="11"/>
  <c r="E4680" i="11" s="1"/>
  <c r="AQ4680" i="11"/>
  <c r="AR4680" i="11"/>
  <c r="AS4680" i="11"/>
  <c r="AN4681" i="11"/>
  <c r="C4681" i="11" s="1"/>
  <c r="AO4681" i="11"/>
  <c r="D4681" i="11" s="1"/>
  <c r="AP4681" i="11"/>
  <c r="E4681" i="11" s="1"/>
  <c r="AQ4681" i="11"/>
  <c r="AR4681" i="11"/>
  <c r="AS4681" i="11"/>
  <c r="AN4682" i="11"/>
  <c r="C4682" i="11" s="1"/>
  <c r="AO4682" i="11"/>
  <c r="D4682" i="11" s="1"/>
  <c r="AP4682" i="11"/>
  <c r="E4682" i="11" s="1"/>
  <c r="AQ4682" i="11"/>
  <c r="AR4682" i="11"/>
  <c r="AS4682" i="11"/>
  <c r="AN4683" i="11"/>
  <c r="C4683" i="11" s="1"/>
  <c r="AO4683" i="11"/>
  <c r="D4683" i="11" s="1"/>
  <c r="AP4683" i="11"/>
  <c r="E4683" i="11" s="1"/>
  <c r="AQ4683" i="11"/>
  <c r="AR4683" i="11"/>
  <c r="AS4683" i="11"/>
  <c r="AN4684" i="11"/>
  <c r="C4684" i="11" s="1"/>
  <c r="AO4684" i="11"/>
  <c r="D4684" i="11" s="1"/>
  <c r="AP4684" i="11"/>
  <c r="E4684" i="11" s="1"/>
  <c r="AQ4684" i="11"/>
  <c r="AR4684" i="11"/>
  <c r="AS4684" i="11"/>
  <c r="AN4685" i="11"/>
  <c r="C4685" i="11" s="1"/>
  <c r="AO4685" i="11"/>
  <c r="D4685" i="11" s="1"/>
  <c r="AP4685" i="11"/>
  <c r="E4685" i="11" s="1"/>
  <c r="AQ4685" i="11"/>
  <c r="AR4685" i="11"/>
  <c r="AS4685" i="11"/>
  <c r="AN4686" i="11"/>
  <c r="C4686" i="11" s="1"/>
  <c r="AO4686" i="11"/>
  <c r="D4686" i="11" s="1"/>
  <c r="AP4686" i="11"/>
  <c r="E4686" i="11" s="1"/>
  <c r="AQ4686" i="11"/>
  <c r="AR4686" i="11"/>
  <c r="AS4686" i="11"/>
  <c r="AN4687" i="11"/>
  <c r="C4687" i="11" s="1"/>
  <c r="AO4687" i="11"/>
  <c r="D4687" i="11" s="1"/>
  <c r="AP4687" i="11"/>
  <c r="E4687" i="11" s="1"/>
  <c r="AQ4687" i="11"/>
  <c r="AR4687" i="11"/>
  <c r="AS4687" i="11"/>
  <c r="AN4688" i="11"/>
  <c r="C4688" i="11" s="1"/>
  <c r="AO4688" i="11"/>
  <c r="D4688" i="11" s="1"/>
  <c r="AP4688" i="11"/>
  <c r="E4688" i="11" s="1"/>
  <c r="AQ4688" i="11"/>
  <c r="AR4688" i="11"/>
  <c r="AS4688" i="11"/>
  <c r="AN4689" i="11"/>
  <c r="C4689" i="11" s="1"/>
  <c r="AO4689" i="11"/>
  <c r="D4689" i="11" s="1"/>
  <c r="AP4689" i="11"/>
  <c r="E4689" i="11" s="1"/>
  <c r="AQ4689" i="11"/>
  <c r="AR4689" i="11"/>
  <c r="AS4689" i="11"/>
  <c r="AN4690" i="11"/>
  <c r="C4690" i="11" s="1"/>
  <c r="AO4690" i="11"/>
  <c r="D4690" i="11" s="1"/>
  <c r="AP4690" i="11"/>
  <c r="E4690" i="11" s="1"/>
  <c r="AQ4690" i="11"/>
  <c r="AR4690" i="11"/>
  <c r="AS4690" i="11"/>
  <c r="AN4691" i="11"/>
  <c r="C4691" i="11" s="1"/>
  <c r="AO4691" i="11"/>
  <c r="D4691" i="11" s="1"/>
  <c r="AP4691" i="11"/>
  <c r="E4691" i="11" s="1"/>
  <c r="AQ4691" i="11"/>
  <c r="AR4691" i="11"/>
  <c r="AS4691" i="11"/>
  <c r="AN4692" i="11"/>
  <c r="C4692" i="11" s="1"/>
  <c r="AO4692" i="11"/>
  <c r="D4692" i="11" s="1"/>
  <c r="AP4692" i="11"/>
  <c r="E4692" i="11" s="1"/>
  <c r="AQ4692" i="11"/>
  <c r="AR4692" i="11"/>
  <c r="AS4692" i="11"/>
  <c r="AN4693" i="11"/>
  <c r="C4693" i="11" s="1"/>
  <c r="AO4693" i="11"/>
  <c r="D4693" i="11" s="1"/>
  <c r="AP4693" i="11"/>
  <c r="E4693" i="11" s="1"/>
  <c r="AQ4693" i="11"/>
  <c r="AR4693" i="11"/>
  <c r="AS4693" i="11"/>
  <c r="AN4694" i="11"/>
  <c r="C4694" i="11" s="1"/>
  <c r="AO4694" i="11"/>
  <c r="D4694" i="11" s="1"/>
  <c r="AP4694" i="11"/>
  <c r="E4694" i="11" s="1"/>
  <c r="AQ4694" i="11"/>
  <c r="AR4694" i="11"/>
  <c r="AS4694" i="11"/>
  <c r="AN4695" i="11"/>
  <c r="C4695" i="11" s="1"/>
  <c r="AO4695" i="11"/>
  <c r="D4695" i="11" s="1"/>
  <c r="AP4695" i="11"/>
  <c r="E4695" i="11" s="1"/>
  <c r="AQ4695" i="11"/>
  <c r="AR4695" i="11"/>
  <c r="AS4695" i="11"/>
  <c r="AN4696" i="11"/>
  <c r="C4696" i="11" s="1"/>
  <c r="AO4696" i="11"/>
  <c r="D4696" i="11" s="1"/>
  <c r="AP4696" i="11"/>
  <c r="E4696" i="11" s="1"/>
  <c r="AQ4696" i="11"/>
  <c r="AR4696" i="11"/>
  <c r="AS4696" i="11"/>
  <c r="AN4697" i="11"/>
  <c r="C4697" i="11" s="1"/>
  <c r="AO4697" i="11"/>
  <c r="D4697" i="11" s="1"/>
  <c r="AP4697" i="11"/>
  <c r="E4697" i="11" s="1"/>
  <c r="AQ4697" i="11"/>
  <c r="AR4697" i="11"/>
  <c r="AS4697" i="11"/>
  <c r="AN4698" i="11"/>
  <c r="C4698" i="11" s="1"/>
  <c r="AO4698" i="11"/>
  <c r="D4698" i="11" s="1"/>
  <c r="AP4698" i="11"/>
  <c r="E4698" i="11" s="1"/>
  <c r="AQ4698" i="11"/>
  <c r="AR4698" i="11"/>
  <c r="AS4698" i="11"/>
  <c r="AN4699" i="11"/>
  <c r="C4699" i="11" s="1"/>
  <c r="AO4699" i="11"/>
  <c r="D4699" i="11" s="1"/>
  <c r="AP4699" i="11"/>
  <c r="E4699" i="11" s="1"/>
  <c r="AQ4699" i="11"/>
  <c r="AR4699" i="11"/>
  <c r="AS4699" i="11"/>
  <c r="AN4700" i="11"/>
  <c r="C4700" i="11" s="1"/>
  <c r="AO4700" i="11"/>
  <c r="D4700" i="11" s="1"/>
  <c r="AP4700" i="11"/>
  <c r="E4700" i="11" s="1"/>
  <c r="AQ4700" i="11"/>
  <c r="AR4700" i="11"/>
  <c r="AS4700" i="11"/>
  <c r="AN4701" i="11"/>
  <c r="C4701" i="11" s="1"/>
  <c r="AO4701" i="11"/>
  <c r="D4701" i="11" s="1"/>
  <c r="AP4701" i="11"/>
  <c r="E4701" i="11" s="1"/>
  <c r="AQ4701" i="11"/>
  <c r="AR4701" i="11"/>
  <c r="AS4701" i="11"/>
  <c r="AN4702" i="11"/>
  <c r="C4702" i="11" s="1"/>
  <c r="AO4702" i="11"/>
  <c r="D4702" i="11" s="1"/>
  <c r="AP4702" i="11"/>
  <c r="E4702" i="11" s="1"/>
  <c r="AQ4702" i="11"/>
  <c r="AR4702" i="11"/>
  <c r="AS4702" i="11"/>
  <c r="AN4703" i="11"/>
  <c r="C4703" i="11" s="1"/>
  <c r="AO4703" i="11"/>
  <c r="D4703" i="11" s="1"/>
  <c r="AP4703" i="11"/>
  <c r="E4703" i="11" s="1"/>
  <c r="AQ4703" i="11"/>
  <c r="AR4703" i="11"/>
  <c r="AS4703" i="11"/>
  <c r="AN4704" i="11"/>
  <c r="C4704" i="11" s="1"/>
  <c r="AO4704" i="11"/>
  <c r="D4704" i="11" s="1"/>
  <c r="AP4704" i="11"/>
  <c r="E4704" i="11" s="1"/>
  <c r="AQ4704" i="11"/>
  <c r="AR4704" i="11"/>
  <c r="AS4704" i="11"/>
  <c r="AN4705" i="11"/>
  <c r="C4705" i="11" s="1"/>
  <c r="AO4705" i="11"/>
  <c r="D4705" i="11" s="1"/>
  <c r="AP4705" i="11"/>
  <c r="E4705" i="11" s="1"/>
  <c r="AQ4705" i="11"/>
  <c r="AR4705" i="11"/>
  <c r="AS4705" i="11"/>
  <c r="AN4706" i="11"/>
  <c r="C4706" i="11" s="1"/>
  <c r="AO4706" i="11"/>
  <c r="D4706" i="11" s="1"/>
  <c r="AP4706" i="11"/>
  <c r="E4706" i="11" s="1"/>
  <c r="AQ4706" i="11"/>
  <c r="AR4706" i="11"/>
  <c r="AS4706" i="11"/>
  <c r="AN4707" i="11"/>
  <c r="C4707" i="11" s="1"/>
  <c r="AO4707" i="11"/>
  <c r="D4707" i="11" s="1"/>
  <c r="AP4707" i="11"/>
  <c r="E4707" i="11" s="1"/>
  <c r="AQ4707" i="11"/>
  <c r="AR4707" i="11"/>
  <c r="AS4707" i="11"/>
  <c r="AN4708" i="11"/>
  <c r="C4708" i="11" s="1"/>
  <c r="AO4708" i="11"/>
  <c r="D4708" i="11" s="1"/>
  <c r="AP4708" i="11"/>
  <c r="E4708" i="11" s="1"/>
  <c r="AQ4708" i="11"/>
  <c r="AR4708" i="11"/>
  <c r="AS4708" i="11"/>
  <c r="AN4709" i="11"/>
  <c r="C4709" i="11" s="1"/>
  <c r="AO4709" i="11"/>
  <c r="D4709" i="11" s="1"/>
  <c r="AP4709" i="11"/>
  <c r="E4709" i="11" s="1"/>
  <c r="AQ4709" i="11"/>
  <c r="AR4709" i="11"/>
  <c r="AS4709" i="11"/>
  <c r="AN4710" i="11"/>
  <c r="C4710" i="11" s="1"/>
  <c r="AO4710" i="11"/>
  <c r="D4710" i="11" s="1"/>
  <c r="AP4710" i="11"/>
  <c r="E4710" i="11" s="1"/>
  <c r="AQ4710" i="11"/>
  <c r="AR4710" i="11"/>
  <c r="AS4710" i="11"/>
  <c r="AN4711" i="11"/>
  <c r="C4711" i="11" s="1"/>
  <c r="AO4711" i="11"/>
  <c r="D4711" i="11" s="1"/>
  <c r="AP4711" i="11"/>
  <c r="E4711" i="11" s="1"/>
  <c r="AQ4711" i="11"/>
  <c r="AR4711" i="11"/>
  <c r="AS4711" i="11"/>
  <c r="AN4712" i="11"/>
  <c r="C4712" i="11" s="1"/>
  <c r="AO4712" i="11"/>
  <c r="D4712" i="11" s="1"/>
  <c r="AP4712" i="11"/>
  <c r="E4712" i="11" s="1"/>
  <c r="AQ4712" i="11"/>
  <c r="AR4712" i="11"/>
  <c r="AS4712" i="11"/>
  <c r="AN4713" i="11"/>
  <c r="C4713" i="11" s="1"/>
  <c r="AO4713" i="11"/>
  <c r="D4713" i="11" s="1"/>
  <c r="AP4713" i="11"/>
  <c r="E4713" i="11" s="1"/>
  <c r="AQ4713" i="11"/>
  <c r="AR4713" i="11"/>
  <c r="AS4713" i="11"/>
  <c r="AN4714" i="11"/>
  <c r="C4714" i="11" s="1"/>
  <c r="AO4714" i="11"/>
  <c r="D4714" i="11" s="1"/>
  <c r="AP4714" i="11"/>
  <c r="E4714" i="11" s="1"/>
  <c r="AQ4714" i="11"/>
  <c r="AR4714" i="11"/>
  <c r="AS4714" i="11"/>
  <c r="AN4715" i="11"/>
  <c r="C4715" i="11" s="1"/>
  <c r="AO4715" i="11"/>
  <c r="D4715" i="11" s="1"/>
  <c r="AP4715" i="11"/>
  <c r="E4715" i="11" s="1"/>
  <c r="AQ4715" i="11"/>
  <c r="AR4715" i="11"/>
  <c r="AS4715" i="11"/>
  <c r="AN4716" i="11"/>
  <c r="C4716" i="11" s="1"/>
  <c r="AO4716" i="11"/>
  <c r="D4716" i="11" s="1"/>
  <c r="AP4716" i="11"/>
  <c r="E4716" i="11" s="1"/>
  <c r="AQ4716" i="11"/>
  <c r="AR4716" i="11"/>
  <c r="AS4716" i="11"/>
  <c r="AN4717" i="11"/>
  <c r="C4717" i="11" s="1"/>
  <c r="AO4717" i="11"/>
  <c r="D4717" i="11" s="1"/>
  <c r="AP4717" i="11"/>
  <c r="E4717" i="11" s="1"/>
  <c r="AQ4717" i="11"/>
  <c r="AR4717" i="11"/>
  <c r="AS4717" i="11"/>
  <c r="AN4718" i="11"/>
  <c r="C4718" i="11" s="1"/>
  <c r="AO4718" i="11"/>
  <c r="D4718" i="11" s="1"/>
  <c r="AP4718" i="11"/>
  <c r="E4718" i="11" s="1"/>
  <c r="AQ4718" i="11"/>
  <c r="AR4718" i="11"/>
  <c r="AS4718" i="11"/>
  <c r="AN4719" i="11"/>
  <c r="C4719" i="11" s="1"/>
  <c r="AO4719" i="11"/>
  <c r="D4719" i="11" s="1"/>
  <c r="AP4719" i="11"/>
  <c r="E4719" i="11" s="1"/>
  <c r="AQ4719" i="11"/>
  <c r="AR4719" i="11"/>
  <c r="AS4719" i="11"/>
  <c r="AN4720" i="11"/>
  <c r="C4720" i="11" s="1"/>
  <c r="AO4720" i="11"/>
  <c r="D4720" i="11" s="1"/>
  <c r="AP4720" i="11"/>
  <c r="E4720" i="11" s="1"/>
  <c r="AQ4720" i="11"/>
  <c r="AR4720" i="11"/>
  <c r="AS4720" i="11"/>
  <c r="AN4721" i="11"/>
  <c r="C4721" i="11" s="1"/>
  <c r="AO4721" i="11"/>
  <c r="D4721" i="11" s="1"/>
  <c r="AP4721" i="11"/>
  <c r="E4721" i="11" s="1"/>
  <c r="AQ4721" i="11"/>
  <c r="AR4721" i="11"/>
  <c r="AS4721" i="11"/>
  <c r="AN4722" i="11"/>
  <c r="C4722" i="11" s="1"/>
  <c r="AO4722" i="11"/>
  <c r="D4722" i="11" s="1"/>
  <c r="AP4722" i="11"/>
  <c r="E4722" i="11" s="1"/>
  <c r="AQ4722" i="11"/>
  <c r="AR4722" i="11"/>
  <c r="AS4722" i="11"/>
  <c r="AN4723" i="11"/>
  <c r="C4723" i="11" s="1"/>
  <c r="AO4723" i="11"/>
  <c r="D4723" i="11" s="1"/>
  <c r="AP4723" i="11"/>
  <c r="E4723" i="11" s="1"/>
  <c r="AQ4723" i="11"/>
  <c r="AR4723" i="11"/>
  <c r="AS4723" i="11"/>
  <c r="AN4724" i="11"/>
  <c r="C4724" i="11" s="1"/>
  <c r="AO4724" i="11"/>
  <c r="D4724" i="11" s="1"/>
  <c r="AP4724" i="11"/>
  <c r="E4724" i="11" s="1"/>
  <c r="AQ4724" i="11"/>
  <c r="AR4724" i="11"/>
  <c r="AS4724" i="11"/>
  <c r="AN4725" i="11"/>
  <c r="C4725" i="11" s="1"/>
  <c r="AO4725" i="11"/>
  <c r="D4725" i="11" s="1"/>
  <c r="AP4725" i="11"/>
  <c r="E4725" i="11" s="1"/>
  <c r="AQ4725" i="11"/>
  <c r="AR4725" i="11"/>
  <c r="AS4725" i="11"/>
  <c r="AN4726" i="11"/>
  <c r="C4726" i="11" s="1"/>
  <c r="AO4726" i="11"/>
  <c r="D4726" i="11" s="1"/>
  <c r="AP4726" i="11"/>
  <c r="E4726" i="11" s="1"/>
  <c r="AQ4726" i="11"/>
  <c r="AR4726" i="11"/>
  <c r="AS4726" i="11"/>
  <c r="AN4727" i="11"/>
  <c r="C4727" i="11" s="1"/>
  <c r="AO4727" i="11"/>
  <c r="D4727" i="11" s="1"/>
  <c r="AP4727" i="11"/>
  <c r="E4727" i="11" s="1"/>
  <c r="AQ4727" i="11"/>
  <c r="AR4727" i="11"/>
  <c r="AS4727" i="11"/>
  <c r="AN4728" i="11"/>
  <c r="C4728" i="11" s="1"/>
  <c r="AO4728" i="11"/>
  <c r="D4728" i="11" s="1"/>
  <c r="AP4728" i="11"/>
  <c r="E4728" i="11" s="1"/>
  <c r="AQ4728" i="11"/>
  <c r="AR4728" i="11"/>
  <c r="AS4728" i="11"/>
  <c r="AN4729" i="11"/>
  <c r="C4729" i="11" s="1"/>
  <c r="AO4729" i="11"/>
  <c r="D4729" i="11" s="1"/>
  <c r="AP4729" i="11"/>
  <c r="E4729" i="11" s="1"/>
  <c r="AQ4729" i="11"/>
  <c r="AR4729" i="11"/>
  <c r="AS4729" i="11"/>
  <c r="AN4730" i="11"/>
  <c r="C4730" i="11" s="1"/>
  <c r="AO4730" i="11"/>
  <c r="D4730" i="11" s="1"/>
  <c r="AP4730" i="11"/>
  <c r="E4730" i="11" s="1"/>
  <c r="AQ4730" i="11"/>
  <c r="AR4730" i="11"/>
  <c r="AS4730" i="11"/>
  <c r="AN4731" i="11"/>
  <c r="C4731" i="11" s="1"/>
  <c r="AO4731" i="11"/>
  <c r="D4731" i="11" s="1"/>
  <c r="AP4731" i="11"/>
  <c r="E4731" i="11" s="1"/>
  <c r="AQ4731" i="11"/>
  <c r="AR4731" i="11"/>
  <c r="AS4731" i="11"/>
  <c r="AN4732" i="11"/>
  <c r="C4732" i="11" s="1"/>
  <c r="AO4732" i="11"/>
  <c r="D4732" i="11" s="1"/>
  <c r="AP4732" i="11"/>
  <c r="E4732" i="11" s="1"/>
  <c r="AQ4732" i="11"/>
  <c r="AR4732" i="11"/>
  <c r="AS4732" i="11"/>
  <c r="AN4733" i="11"/>
  <c r="C4733" i="11" s="1"/>
  <c r="AO4733" i="11"/>
  <c r="D4733" i="11" s="1"/>
  <c r="AP4733" i="11"/>
  <c r="E4733" i="11" s="1"/>
  <c r="AQ4733" i="11"/>
  <c r="AR4733" i="11"/>
  <c r="AS4733" i="11"/>
  <c r="AN4734" i="11"/>
  <c r="C4734" i="11" s="1"/>
  <c r="AO4734" i="11"/>
  <c r="D4734" i="11" s="1"/>
  <c r="AP4734" i="11"/>
  <c r="E4734" i="11" s="1"/>
  <c r="AQ4734" i="11"/>
  <c r="AR4734" i="11"/>
  <c r="AS4734" i="11"/>
  <c r="AN4735" i="11"/>
  <c r="C4735" i="11" s="1"/>
  <c r="AO4735" i="11"/>
  <c r="D4735" i="11" s="1"/>
  <c r="AP4735" i="11"/>
  <c r="E4735" i="11" s="1"/>
  <c r="AQ4735" i="11"/>
  <c r="AR4735" i="11"/>
  <c r="AS4735" i="11"/>
  <c r="AN4736" i="11"/>
  <c r="C4736" i="11" s="1"/>
  <c r="AO4736" i="11"/>
  <c r="D4736" i="11" s="1"/>
  <c r="AP4736" i="11"/>
  <c r="E4736" i="11" s="1"/>
  <c r="AQ4736" i="11"/>
  <c r="AR4736" i="11"/>
  <c r="AS4736" i="11"/>
  <c r="AN4737" i="11"/>
  <c r="C4737" i="11" s="1"/>
  <c r="AO4737" i="11"/>
  <c r="D4737" i="11" s="1"/>
  <c r="AP4737" i="11"/>
  <c r="E4737" i="11" s="1"/>
  <c r="AQ4737" i="11"/>
  <c r="AR4737" i="11"/>
  <c r="AS4737" i="11"/>
  <c r="AN4738" i="11"/>
  <c r="C4738" i="11" s="1"/>
  <c r="AO4738" i="11"/>
  <c r="D4738" i="11" s="1"/>
  <c r="AP4738" i="11"/>
  <c r="E4738" i="11" s="1"/>
  <c r="AQ4738" i="11"/>
  <c r="AR4738" i="11"/>
  <c r="AS4738" i="11"/>
  <c r="AN4739" i="11"/>
  <c r="C4739" i="11" s="1"/>
  <c r="AO4739" i="11"/>
  <c r="D4739" i="11" s="1"/>
  <c r="AP4739" i="11"/>
  <c r="E4739" i="11" s="1"/>
  <c r="AQ4739" i="11"/>
  <c r="AR4739" i="11"/>
  <c r="AS4739" i="11"/>
  <c r="AN4740" i="11"/>
  <c r="C4740" i="11" s="1"/>
  <c r="AO4740" i="11"/>
  <c r="D4740" i="11" s="1"/>
  <c r="AP4740" i="11"/>
  <c r="E4740" i="11" s="1"/>
  <c r="AQ4740" i="11"/>
  <c r="AR4740" i="11"/>
  <c r="AS4740" i="11"/>
  <c r="AN4741" i="11"/>
  <c r="C4741" i="11" s="1"/>
  <c r="AO4741" i="11"/>
  <c r="D4741" i="11" s="1"/>
  <c r="AP4741" i="11"/>
  <c r="E4741" i="11" s="1"/>
  <c r="AQ4741" i="11"/>
  <c r="AR4741" i="11"/>
  <c r="AS4741" i="11"/>
  <c r="AN4742" i="11"/>
  <c r="C4742" i="11" s="1"/>
  <c r="AO4742" i="11"/>
  <c r="D4742" i="11" s="1"/>
  <c r="AP4742" i="11"/>
  <c r="E4742" i="11" s="1"/>
  <c r="AQ4742" i="11"/>
  <c r="AR4742" i="11"/>
  <c r="AS4742" i="11"/>
  <c r="AN4743" i="11"/>
  <c r="C4743" i="11" s="1"/>
  <c r="AO4743" i="11"/>
  <c r="D4743" i="11" s="1"/>
  <c r="AP4743" i="11"/>
  <c r="E4743" i="11" s="1"/>
  <c r="AQ4743" i="11"/>
  <c r="AR4743" i="11"/>
  <c r="AS4743" i="11"/>
  <c r="AN4744" i="11"/>
  <c r="C4744" i="11" s="1"/>
  <c r="AO4744" i="11"/>
  <c r="D4744" i="11" s="1"/>
  <c r="AP4744" i="11"/>
  <c r="E4744" i="11" s="1"/>
  <c r="AQ4744" i="11"/>
  <c r="AR4744" i="11"/>
  <c r="AS4744" i="11"/>
  <c r="AN4745" i="11"/>
  <c r="C4745" i="11" s="1"/>
  <c r="AO4745" i="11"/>
  <c r="D4745" i="11" s="1"/>
  <c r="AP4745" i="11"/>
  <c r="E4745" i="11" s="1"/>
  <c r="AQ4745" i="11"/>
  <c r="AR4745" i="11"/>
  <c r="AS4745" i="11"/>
  <c r="AN4746" i="11"/>
  <c r="C4746" i="11" s="1"/>
  <c r="AO4746" i="11"/>
  <c r="D4746" i="11" s="1"/>
  <c r="AP4746" i="11"/>
  <c r="E4746" i="11" s="1"/>
  <c r="AQ4746" i="11"/>
  <c r="AR4746" i="11"/>
  <c r="AS4746" i="11"/>
  <c r="AN4747" i="11"/>
  <c r="C4747" i="11" s="1"/>
  <c r="AO4747" i="11"/>
  <c r="D4747" i="11" s="1"/>
  <c r="AP4747" i="11"/>
  <c r="E4747" i="11" s="1"/>
  <c r="AQ4747" i="11"/>
  <c r="AR4747" i="11"/>
  <c r="AS4747" i="11"/>
  <c r="AN4748" i="11"/>
  <c r="C4748" i="11" s="1"/>
  <c r="AO4748" i="11"/>
  <c r="D4748" i="11" s="1"/>
  <c r="AP4748" i="11"/>
  <c r="E4748" i="11" s="1"/>
  <c r="AQ4748" i="11"/>
  <c r="AR4748" i="11"/>
  <c r="AS4748" i="11"/>
  <c r="AN4749" i="11"/>
  <c r="C4749" i="11" s="1"/>
  <c r="AO4749" i="11"/>
  <c r="D4749" i="11" s="1"/>
  <c r="AP4749" i="11"/>
  <c r="E4749" i="11" s="1"/>
  <c r="AQ4749" i="11"/>
  <c r="AR4749" i="11"/>
  <c r="AS4749" i="11"/>
  <c r="AN4750" i="11"/>
  <c r="C4750" i="11" s="1"/>
  <c r="AO4750" i="11"/>
  <c r="D4750" i="11" s="1"/>
  <c r="AP4750" i="11"/>
  <c r="E4750" i="11" s="1"/>
  <c r="AQ4750" i="11"/>
  <c r="AR4750" i="11"/>
  <c r="AS4750" i="11"/>
  <c r="AN4751" i="11"/>
  <c r="C4751" i="11" s="1"/>
  <c r="AO4751" i="11"/>
  <c r="D4751" i="11" s="1"/>
  <c r="AP4751" i="11"/>
  <c r="E4751" i="11" s="1"/>
  <c r="AQ4751" i="11"/>
  <c r="AR4751" i="11"/>
  <c r="AS4751" i="11"/>
  <c r="AN4752" i="11"/>
  <c r="C4752" i="11" s="1"/>
  <c r="AO4752" i="11"/>
  <c r="D4752" i="11" s="1"/>
  <c r="AP4752" i="11"/>
  <c r="E4752" i="11" s="1"/>
  <c r="AQ4752" i="11"/>
  <c r="AR4752" i="11"/>
  <c r="AS4752" i="11"/>
  <c r="AN4753" i="11"/>
  <c r="C4753" i="11" s="1"/>
  <c r="AO4753" i="11"/>
  <c r="D4753" i="11" s="1"/>
  <c r="AP4753" i="11"/>
  <c r="E4753" i="11" s="1"/>
  <c r="AQ4753" i="11"/>
  <c r="AR4753" i="11"/>
  <c r="AS4753" i="11"/>
  <c r="AN4754" i="11"/>
  <c r="C4754" i="11" s="1"/>
  <c r="AO4754" i="11"/>
  <c r="D4754" i="11" s="1"/>
  <c r="AP4754" i="11"/>
  <c r="E4754" i="11" s="1"/>
  <c r="AQ4754" i="11"/>
  <c r="AR4754" i="11"/>
  <c r="AS4754" i="11"/>
  <c r="AN4755" i="11"/>
  <c r="C4755" i="11" s="1"/>
  <c r="AO4755" i="11"/>
  <c r="D4755" i="11" s="1"/>
  <c r="AP4755" i="11"/>
  <c r="E4755" i="11" s="1"/>
  <c r="AQ4755" i="11"/>
  <c r="AR4755" i="11"/>
  <c r="AS4755" i="11"/>
  <c r="AN4756" i="11"/>
  <c r="C4756" i="11" s="1"/>
  <c r="AO4756" i="11"/>
  <c r="D4756" i="11" s="1"/>
  <c r="AP4756" i="11"/>
  <c r="E4756" i="11" s="1"/>
  <c r="AQ4756" i="11"/>
  <c r="AR4756" i="11"/>
  <c r="AS4756" i="11"/>
  <c r="AN4757" i="11"/>
  <c r="C4757" i="11" s="1"/>
  <c r="AO4757" i="11"/>
  <c r="D4757" i="11" s="1"/>
  <c r="AP4757" i="11"/>
  <c r="E4757" i="11" s="1"/>
  <c r="AQ4757" i="11"/>
  <c r="AR4757" i="11"/>
  <c r="AS4757" i="11"/>
  <c r="AN4758" i="11"/>
  <c r="C4758" i="11" s="1"/>
  <c r="AO4758" i="11"/>
  <c r="D4758" i="11" s="1"/>
  <c r="AP4758" i="11"/>
  <c r="E4758" i="11" s="1"/>
  <c r="AQ4758" i="11"/>
  <c r="AR4758" i="11"/>
  <c r="AS4758" i="11"/>
  <c r="AN4759" i="11"/>
  <c r="C4759" i="11" s="1"/>
  <c r="AO4759" i="11"/>
  <c r="D4759" i="11" s="1"/>
  <c r="AP4759" i="11"/>
  <c r="E4759" i="11" s="1"/>
  <c r="AQ4759" i="11"/>
  <c r="AR4759" i="11"/>
  <c r="AS4759" i="11"/>
  <c r="AN4760" i="11"/>
  <c r="C4760" i="11" s="1"/>
  <c r="AO4760" i="11"/>
  <c r="D4760" i="11" s="1"/>
  <c r="AP4760" i="11"/>
  <c r="E4760" i="11" s="1"/>
  <c r="AQ4760" i="11"/>
  <c r="AR4760" i="11"/>
  <c r="AS4760" i="11"/>
  <c r="AN4761" i="11"/>
  <c r="C4761" i="11" s="1"/>
  <c r="AO4761" i="11"/>
  <c r="D4761" i="11" s="1"/>
  <c r="AP4761" i="11"/>
  <c r="E4761" i="11" s="1"/>
  <c r="AQ4761" i="11"/>
  <c r="AR4761" i="11"/>
  <c r="AS4761" i="11"/>
  <c r="AN4762" i="11"/>
  <c r="C4762" i="11" s="1"/>
  <c r="AO4762" i="11"/>
  <c r="D4762" i="11" s="1"/>
  <c r="AP4762" i="11"/>
  <c r="E4762" i="11" s="1"/>
  <c r="AQ4762" i="11"/>
  <c r="AR4762" i="11"/>
  <c r="AS4762" i="11"/>
  <c r="AN4763" i="11"/>
  <c r="C4763" i="11" s="1"/>
  <c r="AO4763" i="11"/>
  <c r="D4763" i="11" s="1"/>
  <c r="AP4763" i="11"/>
  <c r="E4763" i="11" s="1"/>
  <c r="AQ4763" i="11"/>
  <c r="AR4763" i="11"/>
  <c r="AS4763" i="11"/>
  <c r="AN4764" i="11"/>
  <c r="C4764" i="11" s="1"/>
  <c r="AO4764" i="11"/>
  <c r="D4764" i="11" s="1"/>
  <c r="AP4764" i="11"/>
  <c r="E4764" i="11" s="1"/>
  <c r="AQ4764" i="11"/>
  <c r="AR4764" i="11"/>
  <c r="AS4764" i="11"/>
  <c r="AN4765" i="11"/>
  <c r="C4765" i="11" s="1"/>
  <c r="AO4765" i="11"/>
  <c r="D4765" i="11" s="1"/>
  <c r="AP4765" i="11"/>
  <c r="E4765" i="11" s="1"/>
  <c r="AQ4765" i="11"/>
  <c r="AR4765" i="11"/>
  <c r="AS4765" i="11"/>
  <c r="AN4766" i="11"/>
  <c r="C4766" i="11" s="1"/>
  <c r="AO4766" i="11"/>
  <c r="D4766" i="11" s="1"/>
  <c r="AP4766" i="11"/>
  <c r="E4766" i="11" s="1"/>
  <c r="AQ4766" i="11"/>
  <c r="AR4766" i="11"/>
  <c r="AS4766" i="11"/>
  <c r="AN4767" i="11"/>
  <c r="C4767" i="11" s="1"/>
  <c r="AO4767" i="11"/>
  <c r="D4767" i="11" s="1"/>
  <c r="AP4767" i="11"/>
  <c r="E4767" i="11" s="1"/>
  <c r="AQ4767" i="11"/>
  <c r="AR4767" i="11"/>
  <c r="AS4767" i="11"/>
  <c r="AN4768" i="11"/>
  <c r="C4768" i="11" s="1"/>
  <c r="AO4768" i="11"/>
  <c r="D4768" i="11" s="1"/>
  <c r="AP4768" i="11"/>
  <c r="E4768" i="11" s="1"/>
  <c r="AQ4768" i="11"/>
  <c r="AR4768" i="11"/>
  <c r="AS4768" i="11"/>
  <c r="AN4769" i="11"/>
  <c r="C4769" i="11" s="1"/>
  <c r="AO4769" i="11"/>
  <c r="D4769" i="11" s="1"/>
  <c r="AP4769" i="11"/>
  <c r="E4769" i="11" s="1"/>
  <c r="AQ4769" i="11"/>
  <c r="AR4769" i="11"/>
  <c r="AS4769" i="11"/>
  <c r="AN4770" i="11"/>
  <c r="C4770" i="11" s="1"/>
  <c r="AO4770" i="11"/>
  <c r="D4770" i="11" s="1"/>
  <c r="AP4770" i="11"/>
  <c r="E4770" i="11" s="1"/>
  <c r="AQ4770" i="11"/>
  <c r="AR4770" i="11"/>
  <c r="AS4770" i="11"/>
  <c r="AN4771" i="11"/>
  <c r="C4771" i="11" s="1"/>
  <c r="AO4771" i="11"/>
  <c r="D4771" i="11" s="1"/>
  <c r="AP4771" i="11"/>
  <c r="E4771" i="11" s="1"/>
  <c r="AQ4771" i="11"/>
  <c r="AR4771" i="11"/>
  <c r="AS4771" i="11"/>
  <c r="AN4772" i="11"/>
  <c r="C4772" i="11" s="1"/>
  <c r="AO4772" i="11"/>
  <c r="D4772" i="11" s="1"/>
  <c r="AP4772" i="11"/>
  <c r="E4772" i="11" s="1"/>
  <c r="AQ4772" i="11"/>
  <c r="AR4772" i="11"/>
  <c r="AS4772" i="11"/>
  <c r="AN4773" i="11"/>
  <c r="C4773" i="11" s="1"/>
  <c r="AO4773" i="11"/>
  <c r="D4773" i="11" s="1"/>
  <c r="AP4773" i="11"/>
  <c r="E4773" i="11" s="1"/>
  <c r="AQ4773" i="11"/>
  <c r="AR4773" i="11"/>
  <c r="AS4773" i="11"/>
  <c r="AN4774" i="11"/>
  <c r="C4774" i="11" s="1"/>
  <c r="AO4774" i="11"/>
  <c r="D4774" i="11" s="1"/>
  <c r="AP4774" i="11"/>
  <c r="E4774" i="11" s="1"/>
  <c r="AQ4774" i="11"/>
  <c r="AR4774" i="11"/>
  <c r="AS4774" i="11"/>
  <c r="AN4775" i="11"/>
  <c r="C4775" i="11" s="1"/>
  <c r="AO4775" i="11"/>
  <c r="D4775" i="11" s="1"/>
  <c r="AP4775" i="11"/>
  <c r="E4775" i="11" s="1"/>
  <c r="AQ4775" i="11"/>
  <c r="AR4775" i="11"/>
  <c r="AS4775" i="11"/>
  <c r="AN4776" i="11"/>
  <c r="C4776" i="11" s="1"/>
  <c r="AO4776" i="11"/>
  <c r="D4776" i="11" s="1"/>
  <c r="AP4776" i="11"/>
  <c r="E4776" i="11" s="1"/>
  <c r="AQ4776" i="11"/>
  <c r="AR4776" i="11"/>
  <c r="AS4776" i="11"/>
  <c r="AN4777" i="11"/>
  <c r="C4777" i="11" s="1"/>
  <c r="AO4777" i="11"/>
  <c r="D4777" i="11" s="1"/>
  <c r="AP4777" i="11"/>
  <c r="E4777" i="11" s="1"/>
  <c r="AQ4777" i="11"/>
  <c r="AR4777" i="11"/>
  <c r="AS4777" i="11"/>
  <c r="AN4778" i="11"/>
  <c r="C4778" i="11" s="1"/>
  <c r="AO4778" i="11"/>
  <c r="D4778" i="11" s="1"/>
  <c r="AP4778" i="11"/>
  <c r="E4778" i="11" s="1"/>
  <c r="AQ4778" i="11"/>
  <c r="AR4778" i="11"/>
  <c r="AS4778" i="11"/>
  <c r="AN4779" i="11"/>
  <c r="C4779" i="11" s="1"/>
  <c r="AO4779" i="11"/>
  <c r="D4779" i="11" s="1"/>
  <c r="AP4779" i="11"/>
  <c r="E4779" i="11" s="1"/>
  <c r="AQ4779" i="11"/>
  <c r="AR4779" i="11"/>
  <c r="AS4779" i="11"/>
  <c r="AN4780" i="11"/>
  <c r="C4780" i="11" s="1"/>
  <c r="AO4780" i="11"/>
  <c r="D4780" i="11" s="1"/>
  <c r="AP4780" i="11"/>
  <c r="E4780" i="11" s="1"/>
  <c r="AQ4780" i="11"/>
  <c r="AR4780" i="11"/>
  <c r="AS4780" i="11"/>
  <c r="AN4781" i="11"/>
  <c r="C4781" i="11" s="1"/>
  <c r="AO4781" i="11"/>
  <c r="D4781" i="11" s="1"/>
  <c r="AP4781" i="11"/>
  <c r="E4781" i="11" s="1"/>
  <c r="AQ4781" i="11"/>
  <c r="AR4781" i="11"/>
  <c r="AS4781" i="11"/>
  <c r="AN4782" i="11"/>
  <c r="C4782" i="11" s="1"/>
  <c r="AO4782" i="11"/>
  <c r="D4782" i="11" s="1"/>
  <c r="AP4782" i="11"/>
  <c r="E4782" i="11" s="1"/>
  <c r="AQ4782" i="11"/>
  <c r="AR4782" i="11"/>
  <c r="AS4782" i="11"/>
  <c r="AN4783" i="11"/>
  <c r="C4783" i="11" s="1"/>
  <c r="AO4783" i="11"/>
  <c r="D4783" i="11" s="1"/>
  <c r="AP4783" i="11"/>
  <c r="E4783" i="11" s="1"/>
  <c r="AQ4783" i="11"/>
  <c r="AR4783" i="11"/>
  <c r="AS4783" i="11"/>
  <c r="AN4784" i="11"/>
  <c r="C4784" i="11" s="1"/>
  <c r="AO4784" i="11"/>
  <c r="D4784" i="11" s="1"/>
  <c r="AP4784" i="11"/>
  <c r="E4784" i="11" s="1"/>
  <c r="AQ4784" i="11"/>
  <c r="AR4784" i="11"/>
  <c r="AS4784" i="11"/>
  <c r="AN4785" i="11"/>
  <c r="C4785" i="11" s="1"/>
  <c r="AO4785" i="11"/>
  <c r="D4785" i="11" s="1"/>
  <c r="AP4785" i="11"/>
  <c r="E4785" i="11" s="1"/>
  <c r="AQ4785" i="11"/>
  <c r="AR4785" i="11"/>
  <c r="AS4785" i="11"/>
  <c r="AN4786" i="11"/>
  <c r="C4786" i="11" s="1"/>
  <c r="AO4786" i="11"/>
  <c r="D4786" i="11" s="1"/>
  <c r="AP4786" i="11"/>
  <c r="E4786" i="11" s="1"/>
  <c r="AQ4786" i="11"/>
  <c r="AR4786" i="11"/>
  <c r="AS4786" i="11"/>
  <c r="AN4787" i="11"/>
  <c r="C4787" i="11" s="1"/>
  <c r="AO4787" i="11"/>
  <c r="D4787" i="11" s="1"/>
  <c r="AP4787" i="11"/>
  <c r="E4787" i="11" s="1"/>
  <c r="AQ4787" i="11"/>
  <c r="AR4787" i="11"/>
  <c r="AS4787" i="11"/>
  <c r="AN4788" i="11"/>
  <c r="C4788" i="11" s="1"/>
  <c r="AO4788" i="11"/>
  <c r="D4788" i="11" s="1"/>
  <c r="AP4788" i="11"/>
  <c r="E4788" i="11" s="1"/>
  <c r="AQ4788" i="11"/>
  <c r="AR4788" i="11"/>
  <c r="AS4788" i="11"/>
  <c r="AN4789" i="11"/>
  <c r="C4789" i="11" s="1"/>
  <c r="AO4789" i="11"/>
  <c r="D4789" i="11" s="1"/>
  <c r="AP4789" i="11"/>
  <c r="E4789" i="11" s="1"/>
  <c r="AQ4789" i="11"/>
  <c r="AR4789" i="11"/>
  <c r="AS4789" i="11"/>
  <c r="AN4790" i="11"/>
  <c r="C4790" i="11" s="1"/>
  <c r="AO4790" i="11"/>
  <c r="D4790" i="11" s="1"/>
  <c r="AP4790" i="11"/>
  <c r="E4790" i="11" s="1"/>
  <c r="AQ4790" i="11"/>
  <c r="AR4790" i="11"/>
  <c r="AS4790" i="11"/>
  <c r="AN4791" i="11"/>
  <c r="C4791" i="11" s="1"/>
  <c r="AO4791" i="11"/>
  <c r="D4791" i="11" s="1"/>
  <c r="AP4791" i="11"/>
  <c r="E4791" i="11" s="1"/>
  <c r="AQ4791" i="11"/>
  <c r="AR4791" i="11"/>
  <c r="AS4791" i="11"/>
  <c r="AN4792" i="11"/>
  <c r="C4792" i="11" s="1"/>
  <c r="AO4792" i="11"/>
  <c r="D4792" i="11" s="1"/>
  <c r="AP4792" i="11"/>
  <c r="E4792" i="11" s="1"/>
  <c r="AQ4792" i="11"/>
  <c r="AR4792" i="11"/>
  <c r="AS4792" i="11"/>
  <c r="AN4793" i="11"/>
  <c r="C4793" i="11" s="1"/>
  <c r="AO4793" i="11"/>
  <c r="D4793" i="11" s="1"/>
  <c r="AP4793" i="11"/>
  <c r="E4793" i="11" s="1"/>
  <c r="AQ4793" i="11"/>
  <c r="AR4793" i="11"/>
  <c r="AS4793" i="11"/>
  <c r="AN4794" i="11"/>
  <c r="C4794" i="11" s="1"/>
  <c r="AO4794" i="11"/>
  <c r="D4794" i="11" s="1"/>
  <c r="AP4794" i="11"/>
  <c r="E4794" i="11" s="1"/>
  <c r="AQ4794" i="11"/>
  <c r="AR4794" i="11"/>
  <c r="AS4794" i="11"/>
  <c r="AN4795" i="11"/>
  <c r="C4795" i="11" s="1"/>
  <c r="AO4795" i="11"/>
  <c r="D4795" i="11" s="1"/>
  <c r="AP4795" i="11"/>
  <c r="E4795" i="11" s="1"/>
  <c r="AQ4795" i="11"/>
  <c r="AR4795" i="11"/>
  <c r="AS4795" i="11"/>
  <c r="AN4796" i="11"/>
  <c r="C4796" i="11" s="1"/>
  <c r="AO4796" i="11"/>
  <c r="D4796" i="11" s="1"/>
  <c r="AP4796" i="11"/>
  <c r="E4796" i="11" s="1"/>
  <c r="AQ4796" i="11"/>
  <c r="AR4796" i="11"/>
  <c r="AS4796" i="11"/>
  <c r="AN4797" i="11"/>
  <c r="C4797" i="11" s="1"/>
  <c r="AO4797" i="11"/>
  <c r="D4797" i="11" s="1"/>
  <c r="AP4797" i="11"/>
  <c r="E4797" i="11" s="1"/>
  <c r="AQ4797" i="11"/>
  <c r="AR4797" i="11"/>
  <c r="AS4797" i="11"/>
  <c r="AN4798" i="11"/>
  <c r="C4798" i="11" s="1"/>
  <c r="AO4798" i="11"/>
  <c r="D4798" i="11" s="1"/>
  <c r="AP4798" i="11"/>
  <c r="E4798" i="11" s="1"/>
  <c r="AQ4798" i="11"/>
  <c r="AR4798" i="11"/>
  <c r="AS4798" i="11"/>
  <c r="AN4799" i="11"/>
  <c r="C4799" i="11" s="1"/>
  <c r="AO4799" i="11"/>
  <c r="D4799" i="11" s="1"/>
  <c r="AP4799" i="11"/>
  <c r="E4799" i="11" s="1"/>
  <c r="AQ4799" i="11"/>
  <c r="AR4799" i="11"/>
  <c r="AS4799" i="11"/>
  <c r="AN4800" i="11"/>
  <c r="C4800" i="11" s="1"/>
  <c r="AO4800" i="11"/>
  <c r="D4800" i="11" s="1"/>
  <c r="AP4800" i="11"/>
  <c r="E4800" i="11" s="1"/>
  <c r="AQ4800" i="11"/>
  <c r="AR4800" i="11"/>
  <c r="AS4800" i="11"/>
  <c r="AN4801" i="11"/>
  <c r="C4801" i="11" s="1"/>
  <c r="AO4801" i="11"/>
  <c r="D4801" i="11" s="1"/>
  <c r="AP4801" i="11"/>
  <c r="E4801" i="11" s="1"/>
  <c r="AQ4801" i="11"/>
  <c r="AR4801" i="11"/>
  <c r="AS4801" i="11"/>
  <c r="AN4802" i="11"/>
  <c r="C4802" i="11" s="1"/>
  <c r="AO4802" i="11"/>
  <c r="D4802" i="11" s="1"/>
  <c r="AP4802" i="11"/>
  <c r="E4802" i="11" s="1"/>
  <c r="AQ4802" i="11"/>
  <c r="AR4802" i="11"/>
  <c r="AS4802" i="11"/>
  <c r="AN4803" i="11"/>
  <c r="C4803" i="11" s="1"/>
  <c r="AO4803" i="11"/>
  <c r="D4803" i="11" s="1"/>
  <c r="AP4803" i="11"/>
  <c r="E4803" i="11" s="1"/>
  <c r="AQ4803" i="11"/>
  <c r="AR4803" i="11"/>
  <c r="AS4803" i="11"/>
  <c r="AN4804" i="11"/>
  <c r="C4804" i="11" s="1"/>
  <c r="AO4804" i="11"/>
  <c r="D4804" i="11" s="1"/>
  <c r="AP4804" i="11"/>
  <c r="E4804" i="11" s="1"/>
  <c r="AQ4804" i="11"/>
  <c r="AR4804" i="11"/>
  <c r="AS4804" i="11"/>
  <c r="AN4805" i="11"/>
  <c r="C4805" i="11" s="1"/>
  <c r="AO4805" i="11"/>
  <c r="D4805" i="11" s="1"/>
  <c r="AP4805" i="11"/>
  <c r="E4805" i="11" s="1"/>
  <c r="AQ4805" i="11"/>
  <c r="AR4805" i="11"/>
  <c r="AS4805" i="11"/>
  <c r="AN4806" i="11"/>
  <c r="C4806" i="11" s="1"/>
  <c r="AO4806" i="11"/>
  <c r="D4806" i="11" s="1"/>
  <c r="AP4806" i="11"/>
  <c r="E4806" i="11" s="1"/>
  <c r="AQ4806" i="11"/>
  <c r="AR4806" i="11"/>
  <c r="AS4806" i="11"/>
  <c r="AN4807" i="11"/>
  <c r="C4807" i="11" s="1"/>
  <c r="AO4807" i="11"/>
  <c r="D4807" i="11" s="1"/>
  <c r="AP4807" i="11"/>
  <c r="E4807" i="11" s="1"/>
  <c r="AQ4807" i="11"/>
  <c r="AR4807" i="11"/>
  <c r="AS4807" i="11"/>
  <c r="AN4808" i="11"/>
  <c r="C4808" i="11" s="1"/>
  <c r="AO4808" i="11"/>
  <c r="D4808" i="11" s="1"/>
  <c r="AP4808" i="11"/>
  <c r="E4808" i="11" s="1"/>
  <c r="AQ4808" i="11"/>
  <c r="AR4808" i="11"/>
  <c r="AS4808" i="11"/>
  <c r="AN4809" i="11"/>
  <c r="C4809" i="11" s="1"/>
  <c r="AO4809" i="11"/>
  <c r="D4809" i="11" s="1"/>
  <c r="AP4809" i="11"/>
  <c r="E4809" i="11" s="1"/>
  <c r="AQ4809" i="11"/>
  <c r="AR4809" i="11"/>
  <c r="AS4809" i="11"/>
  <c r="AN4810" i="11"/>
  <c r="C4810" i="11" s="1"/>
  <c r="AO4810" i="11"/>
  <c r="D4810" i="11" s="1"/>
  <c r="AP4810" i="11"/>
  <c r="E4810" i="11" s="1"/>
  <c r="AQ4810" i="11"/>
  <c r="AR4810" i="11"/>
  <c r="AS4810" i="11"/>
  <c r="AN4811" i="11"/>
  <c r="C4811" i="11" s="1"/>
  <c r="AO4811" i="11"/>
  <c r="D4811" i="11" s="1"/>
  <c r="AP4811" i="11"/>
  <c r="E4811" i="11" s="1"/>
  <c r="AQ4811" i="11"/>
  <c r="AR4811" i="11"/>
  <c r="AS4811" i="11"/>
  <c r="AN4812" i="11"/>
  <c r="C4812" i="11" s="1"/>
  <c r="AO4812" i="11"/>
  <c r="D4812" i="11" s="1"/>
  <c r="AP4812" i="11"/>
  <c r="E4812" i="11" s="1"/>
  <c r="AQ4812" i="11"/>
  <c r="AR4812" i="11"/>
  <c r="AS4812" i="11"/>
  <c r="AN4813" i="11"/>
  <c r="C4813" i="11" s="1"/>
  <c r="AO4813" i="11"/>
  <c r="D4813" i="11" s="1"/>
  <c r="AP4813" i="11"/>
  <c r="E4813" i="11" s="1"/>
  <c r="AQ4813" i="11"/>
  <c r="AR4813" i="11"/>
  <c r="AS4813" i="11"/>
  <c r="AN4814" i="11"/>
  <c r="C4814" i="11" s="1"/>
  <c r="AO4814" i="11"/>
  <c r="D4814" i="11" s="1"/>
  <c r="AP4814" i="11"/>
  <c r="E4814" i="11" s="1"/>
  <c r="AQ4814" i="11"/>
  <c r="AR4814" i="11"/>
  <c r="AS4814" i="11"/>
  <c r="AN4815" i="11"/>
  <c r="C4815" i="11" s="1"/>
  <c r="AO4815" i="11"/>
  <c r="D4815" i="11" s="1"/>
  <c r="AP4815" i="11"/>
  <c r="E4815" i="11" s="1"/>
  <c r="AQ4815" i="11"/>
  <c r="AR4815" i="11"/>
  <c r="AS4815" i="11"/>
  <c r="AN4816" i="11"/>
  <c r="C4816" i="11" s="1"/>
  <c r="AO4816" i="11"/>
  <c r="D4816" i="11" s="1"/>
  <c r="AP4816" i="11"/>
  <c r="E4816" i="11" s="1"/>
  <c r="AQ4816" i="11"/>
  <c r="AR4816" i="11"/>
  <c r="AS4816" i="11"/>
  <c r="AN4817" i="11"/>
  <c r="C4817" i="11" s="1"/>
  <c r="AO4817" i="11"/>
  <c r="D4817" i="11" s="1"/>
  <c r="AP4817" i="11"/>
  <c r="E4817" i="11" s="1"/>
  <c r="AQ4817" i="11"/>
  <c r="AR4817" i="11"/>
  <c r="AS4817" i="11"/>
  <c r="AN4818" i="11"/>
  <c r="C4818" i="11" s="1"/>
  <c r="AO4818" i="11"/>
  <c r="D4818" i="11" s="1"/>
  <c r="AP4818" i="11"/>
  <c r="E4818" i="11" s="1"/>
  <c r="AQ4818" i="11"/>
  <c r="AR4818" i="11"/>
  <c r="AS4818" i="11"/>
  <c r="AN4819" i="11"/>
  <c r="C4819" i="11" s="1"/>
  <c r="AO4819" i="11"/>
  <c r="D4819" i="11" s="1"/>
  <c r="AP4819" i="11"/>
  <c r="E4819" i="11" s="1"/>
  <c r="AQ4819" i="11"/>
  <c r="AR4819" i="11"/>
  <c r="AS4819" i="11"/>
  <c r="AN4820" i="11"/>
  <c r="C4820" i="11" s="1"/>
  <c r="AO4820" i="11"/>
  <c r="D4820" i="11" s="1"/>
  <c r="AP4820" i="11"/>
  <c r="E4820" i="11" s="1"/>
  <c r="AQ4820" i="11"/>
  <c r="AR4820" i="11"/>
  <c r="AS4820" i="11"/>
  <c r="AN4821" i="11"/>
  <c r="C4821" i="11" s="1"/>
  <c r="AO4821" i="11"/>
  <c r="D4821" i="11" s="1"/>
  <c r="AP4821" i="11"/>
  <c r="E4821" i="11" s="1"/>
  <c r="AQ4821" i="11"/>
  <c r="AR4821" i="11"/>
  <c r="AS4821" i="11"/>
  <c r="AN4822" i="11"/>
  <c r="C4822" i="11" s="1"/>
  <c r="AO4822" i="11"/>
  <c r="D4822" i="11" s="1"/>
  <c r="AP4822" i="11"/>
  <c r="E4822" i="11" s="1"/>
  <c r="AQ4822" i="11"/>
  <c r="AR4822" i="11"/>
  <c r="AS4822" i="11"/>
  <c r="AN4823" i="11"/>
  <c r="C4823" i="11" s="1"/>
  <c r="AO4823" i="11"/>
  <c r="D4823" i="11" s="1"/>
  <c r="AP4823" i="11"/>
  <c r="E4823" i="11" s="1"/>
  <c r="AQ4823" i="11"/>
  <c r="AR4823" i="11"/>
  <c r="AS4823" i="11"/>
  <c r="AN4824" i="11"/>
  <c r="C4824" i="11" s="1"/>
  <c r="AO4824" i="11"/>
  <c r="D4824" i="11" s="1"/>
  <c r="AP4824" i="11"/>
  <c r="E4824" i="11" s="1"/>
  <c r="AQ4824" i="11"/>
  <c r="AR4824" i="11"/>
  <c r="AS4824" i="11"/>
  <c r="AN4825" i="11"/>
  <c r="C4825" i="11" s="1"/>
  <c r="AO4825" i="11"/>
  <c r="D4825" i="11" s="1"/>
  <c r="AP4825" i="11"/>
  <c r="E4825" i="11" s="1"/>
  <c r="AQ4825" i="11"/>
  <c r="AR4825" i="11"/>
  <c r="AS4825" i="11"/>
  <c r="AN4826" i="11"/>
  <c r="C4826" i="11" s="1"/>
  <c r="AO4826" i="11"/>
  <c r="D4826" i="11" s="1"/>
  <c r="AP4826" i="11"/>
  <c r="E4826" i="11" s="1"/>
  <c r="AQ4826" i="11"/>
  <c r="AR4826" i="11"/>
  <c r="AS4826" i="11"/>
  <c r="AN4827" i="11"/>
  <c r="C4827" i="11" s="1"/>
  <c r="AO4827" i="11"/>
  <c r="D4827" i="11" s="1"/>
  <c r="AP4827" i="11"/>
  <c r="E4827" i="11" s="1"/>
  <c r="AQ4827" i="11"/>
  <c r="AR4827" i="11"/>
  <c r="AS4827" i="11"/>
  <c r="AN4828" i="11"/>
  <c r="C4828" i="11" s="1"/>
  <c r="AO4828" i="11"/>
  <c r="D4828" i="11" s="1"/>
  <c r="AP4828" i="11"/>
  <c r="E4828" i="11" s="1"/>
  <c r="AQ4828" i="11"/>
  <c r="AR4828" i="11"/>
  <c r="AS4828" i="11"/>
  <c r="AN4829" i="11"/>
  <c r="C4829" i="11" s="1"/>
  <c r="AO4829" i="11"/>
  <c r="D4829" i="11" s="1"/>
  <c r="AP4829" i="11"/>
  <c r="E4829" i="11" s="1"/>
  <c r="AQ4829" i="11"/>
  <c r="AR4829" i="11"/>
  <c r="AS4829" i="11"/>
  <c r="AN4830" i="11"/>
  <c r="C4830" i="11" s="1"/>
  <c r="AO4830" i="11"/>
  <c r="D4830" i="11" s="1"/>
  <c r="AP4830" i="11"/>
  <c r="E4830" i="11" s="1"/>
  <c r="AQ4830" i="11"/>
  <c r="AR4830" i="11"/>
  <c r="AS4830" i="11"/>
  <c r="AN4831" i="11"/>
  <c r="C4831" i="11" s="1"/>
  <c r="AO4831" i="11"/>
  <c r="D4831" i="11" s="1"/>
  <c r="AP4831" i="11"/>
  <c r="E4831" i="11" s="1"/>
  <c r="AQ4831" i="11"/>
  <c r="AR4831" i="11"/>
  <c r="AS4831" i="11"/>
  <c r="AN4832" i="11"/>
  <c r="C4832" i="11" s="1"/>
  <c r="AO4832" i="11"/>
  <c r="D4832" i="11" s="1"/>
  <c r="AP4832" i="11"/>
  <c r="E4832" i="11" s="1"/>
  <c r="AQ4832" i="11"/>
  <c r="AR4832" i="11"/>
  <c r="AS4832" i="11"/>
  <c r="AN4833" i="11"/>
  <c r="C4833" i="11" s="1"/>
  <c r="AO4833" i="11"/>
  <c r="D4833" i="11" s="1"/>
  <c r="AP4833" i="11"/>
  <c r="E4833" i="11" s="1"/>
  <c r="AQ4833" i="11"/>
  <c r="AR4833" i="11"/>
  <c r="AS4833" i="11"/>
  <c r="AN4834" i="11"/>
  <c r="C4834" i="11" s="1"/>
  <c r="AO4834" i="11"/>
  <c r="D4834" i="11" s="1"/>
  <c r="AP4834" i="11"/>
  <c r="E4834" i="11" s="1"/>
  <c r="AQ4834" i="11"/>
  <c r="AR4834" i="11"/>
  <c r="AS4834" i="11"/>
  <c r="AN4835" i="11"/>
  <c r="C4835" i="11" s="1"/>
  <c r="AO4835" i="11"/>
  <c r="D4835" i="11" s="1"/>
  <c r="AP4835" i="11"/>
  <c r="E4835" i="11" s="1"/>
  <c r="AQ4835" i="11"/>
  <c r="AR4835" i="11"/>
  <c r="AS4835" i="11"/>
  <c r="AN4836" i="11"/>
  <c r="C4836" i="11" s="1"/>
  <c r="AO4836" i="11"/>
  <c r="D4836" i="11" s="1"/>
  <c r="AP4836" i="11"/>
  <c r="E4836" i="11" s="1"/>
  <c r="AQ4836" i="11"/>
  <c r="AR4836" i="11"/>
  <c r="AS4836" i="11"/>
  <c r="AN4837" i="11"/>
  <c r="C4837" i="11" s="1"/>
  <c r="AO4837" i="11"/>
  <c r="D4837" i="11" s="1"/>
  <c r="AP4837" i="11"/>
  <c r="E4837" i="11" s="1"/>
  <c r="AQ4837" i="11"/>
  <c r="AR4837" i="11"/>
  <c r="AS4837" i="11"/>
  <c r="AN4838" i="11"/>
  <c r="C4838" i="11" s="1"/>
  <c r="AO4838" i="11"/>
  <c r="D4838" i="11" s="1"/>
  <c r="AP4838" i="11"/>
  <c r="E4838" i="11" s="1"/>
  <c r="AQ4838" i="11"/>
  <c r="AR4838" i="11"/>
  <c r="AS4838" i="11"/>
  <c r="AN4839" i="11"/>
  <c r="C4839" i="11" s="1"/>
  <c r="AO4839" i="11"/>
  <c r="D4839" i="11" s="1"/>
  <c r="AP4839" i="11"/>
  <c r="E4839" i="11" s="1"/>
  <c r="AQ4839" i="11"/>
  <c r="AR4839" i="11"/>
  <c r="AS4839" i="11"/>
  <c r="AN4840" i="11"/>
  <c r="C4840" i="11" s="1"/>
  <c r="AO4840" i="11"/>
  <c r="D4840" i="11" s="1"/>
  <c r="AP4840" i="11"/>
  <c r="E4840" i="11" s="1"/>
  <c r="AQ4840" i="11"/>
  <c r="AR4840" i="11"/>
  <c r="AS4840" i="11"/>
  <c r="AN4841" i="11"/>
  <c r="C4841" i="11" s="1"/>
  <c r="AO4841" i="11"/>
  <c r="D4841" i="11" s="1"/>
  <c r="AP4841" i="11"/>
  <c r="E4841" i="11" s="1"/>
  <c r="AQ4841" i="11"/>
  <c r="AR4841" i="11"/>
  <c r="AS4841" i="11"/>
  <c r="AN4842" i="11"/>
  <c r="C4842" i="11" s="1"/>
  <c r="AO4842" i="11"/>
  <c r="D4842" i="11" s="1"/>
  <c r="AP4842" i="11"/>
  <c r="E4842" i="11" s="1"/>
  <c r="AQ4842" i="11"/>
  <c r="AR4842" i="11"/>
  <c r="AS4842" i="11"/>
  <c r="AN4843" i="11"/>
  <c r="C4843" i="11" s="1"/>
  <c r="AO4843" i="11"/>
  <c r="D4843" i="11" s="1"/>
  <c r="AP4843" i="11"/>
  <c r="E4843" i="11" s="1"/>
  <c r="AQ4843" i="11"/>
  <c r="AR4843" i="11"/>
  <c r="AS4843" i="11"/>
  <c r="AN4844" i="11"/>
  <c r="C4844" i="11" s="1"/>
  <c r="AO4844" i="11"/>
  <c r="D4844" i="11" s="1"/>
  <c r="AP4844" i="11"/>
  <c r="E4844" i="11" s="1"/>
  <c r="AQ4844" i="11"/>
  <c r="AR4844" i="11"/>
  <c r="AS4844" i="11"/>
  <c r="AN4845" i="11"/>
  <c r="C4845" i="11" s="1"/>
  <c r="AO4845" i="11"/>
  <c r="D4845" i="11" s="1"/>
  <c r="AP4845" i="11"/>
  <c r="E4845" i="11" s="1"/>
  <c r="AQ4845" i="11"/>
  <c r="AR4845" i="11"/>
  <c r="AS4845" i="11"/>
  <c r="AN4846" i="11"/>
  <c r="C4846" i="11" s="1"/>
  <c r="AO4846" i="11"/>
  <c r="D4846" i="11" s="1"/>
  <c r="AP4846" i="11"/>
  <c r="E4846" i="11" s="1"/>
  <c r="AQ4846" i="11"/>
  <c r="AR4846" i="11"/>
  <c r="AS4846" i="11"/>
  <c r="AN4847" i="11"/>
  <c r="C4847" i="11" s="1"/>
  <c r="AO4847" i="11"/>
  <c r="D4847" i="11" s="1"/>
  <c r="AP4847" i="11"/>
  <c r="E4847" i="11" s="1"/>
  <c r="AQ4847" i="11"/>
  <c r="AR4847" i="11"/>
  <c r="AS4847" i="11"/>
  <c r="AN4848" i="11"/>
  <c r="C4848" i="11" s="1"/>
  <c r="AO4848" i="11"/>
  <c r="D4848" i="11" s="1"/>
  <c r="AP4848" i="11"/>
  <c r="E4848" i="11" s="1"/>
  <c r="AQ4848" i="11"/>
  <c r="AR4848" i="11"/>
  <c r="AS4848" i="11"/>
  <c r="AN4849" i="11"/>
  <c r="C4849" i="11" s="1"/>
  <c r="AO4849" i="11"/>
  <c r="D4849" i="11" s="1"/>
  <c r="AP4849" i="11"/>
  <c r="E4849" i="11" s="1"/>
  <c r="AQ4849" i="11"/>
  <c r="AR4849" i="11"/>
  <c r="AS4849" i="11"/>
  <c r="AN4850" i="11"/>
  <c r="C4850" i="11" s="1"/>
  <c r="AO4850" i="11"/>
  <c r="D4850" i="11" s="1"/>
  <c r="AP4850" i="11"/>
  <c r="E4850" i="11" s="1"/>
  <c r="AQ4850" i="11"/>
  <c r="AR4850" i="11"/>
  <c r="AS4850" i="11"/>
  <c r="AN4851" i="11"/>
  <c r="C4851" i="11" s="1"/>
  <c r="AO4851" i="11"/>
  <c r="D4851" i="11" s="1"/>
  <c r="AP4851" i="11"/>
  <c r="E4851" i="11" s="1"/>
  <c r="AQ4851" i="11"/>
  <c r="AR4851" i="11"/>
  <c r="AS4851" i="11"/>
  <c r="AN4852" i="11"/>
  <c r="C4852" i="11" s="1"/>
  <c r="AO4852" i="11"/>
  <c r="D4852" i="11" s="1"/>
  <c r="AP4852" i="11"/>
  <c r="E4852" i="11" s="1"/>
  <c r="AQ4852" i="11"/>
  <c r="AR4852" i="11"/>
  <c r="AS4852" i="11"/>
  <c r="AN4853" i="11"/>
  <c r="C4853" i="11" s="1"/>
  <c r="AO4853" i="11"/>
  <c r="D4853" i="11" s="1"/>
  <c r="AP4853" i="11"/>
  <c r="E4853" i="11" s="1"/>
  <c r="AQ4853" i="11"/>
  <c r="AR4853" i="11"/>
  <c r="AS4853" i="11"/>
  <c r="AN4854" i="11"/>
  <c r="C4854" i="11" s="1"/>
  <c r="AO4854" i="11"/>
  <c r="D4854" i="11" s="1"/>
  <c r="AP4854" i="11"/>
  <c r="E4854" i="11" s="1"/>
  <c r="AQ4854" i="11"/>
  <c r="AR4854" i="11"/>
  <c r="AS4854" i="11"/>
  <c r="AN4855" i="11"/>
  <c r="C4855" i="11" s="1"/>
  <c r="AO4855" i="11"/>
  <c r="D4855" i="11" s="1"/>
  <c r="AP4855" i="11"/>
  <c r="E4855" i="11" s="1"/>
  <c r="AQ4855" i="11"/>
  <c r="AR4855" i="11"/>
  <c r="AS4855" i="11"/>
  <c r="AN4856" i="11"/>
  <c r="C4856" i="11" s="1"/>
  <c r="AO4856" i="11"/>
  <c r="D4856" i="11" s="1"/>
  <c r="AP4856" i="11"/>
  <c r="E4856" i="11" s="1"/>
  <c r="AQ4856" i="11"/>
  <c r="AR4856" i="11"/>
  <c r="AS4856" i="11"/>
  <c r="AN4857" i="11"/>
  <c r="C4857" i="11" s="1"/>
  <c r="AO4857" i="11"/>
  <c r="D4857" i="11" s="1"/>
  <c r="AP4857" i="11"/>
  <c r="E4857" i="11" s="1"/>
  <c r="AQ4857" i="11"/>
  <c r="AR4857" i="11"/>
  <c r="AS4857" i="11"/>
  <c r="AN4858" i="11"/>
  <c r="C4858" i="11" s="1"/>
  <c r="AO4858" i="11"/>
  <c r="D4858" i="11" s="1"/>
  <c r="AP4858" i="11"/>
  <c r="E4858" i="11" s="1"/>
  <c r="AQ4858" i="11"/>
  <c r="AR4858" i="11"/>
  <c r="AS4858" i="11"/>
  <c r="AN4859" i="11"/>
  <c r="C4859" i="11" s="1"/>
  <c r="AO4859" i="11"/>
  <c r="D4859" i="11" s="1"/>
  <c r="AP4859" i="11"/>
  <c r="E4859" i="11" s="1"/>
  <c r="AQ4859" i="11"/>
  <c r="AR4859" i="11"/>
  <c r="AS4859" i="11"/>
  <c r="AN4860" i="11"/>
  <c r="C4860" i="11" s="1"/>
  <c r="AO4860" i="11"/>
  <c r="D4860" i="11" s="1"/>
  <c r="AP4860" i="11"/>
  <c r="E4860" i="11" s="1"/>
  <c r="AQ4860" i="11"/>
  <c r="AR4860" i="11"/>
  <c r="AS4860" i="11"/>
  <c r="AN4861" i="11"/>
  <c r="C4861" i="11" s="1"/>
  <c r="AO4861" i="11"/>
  <c r="D4861" i="11" s="1"/>
  <c r="AP4861" i="11"/>
  <c r="E4861" i="11" s="1"/>
  <c r="AQ4861" i="11"/>
  <c r="AR4861" i="11"/>
  <c r="AS4861" i="11"/>
  <c r="AN4862" i="11"/>
  <c r="C4862" i="11" s="1"/>
  <c r="AO4862" i="11"/>
  <c r="D4862" i="11" s="1"/>
  <c r="AP4862" i="11"/>
  <c r="E4862" i="11" s="1"/>
  <c r="AQ4862" i="11"/>
  <c r="AR4862" i="11"/>
  <c r="AS4862" i="11"/>
  <c r="AN4863" i="11"/>
  <c r="C4863" i="11" s="1"/>
  <c r="AO4863" i="11"/>
  <c r="D4863" i="11" s="1"/>
  <c r="AP4863" i="11"/>
  <c r="E4863" i="11" s="1"/>
  <c r="AQ4863" i="11"/>
  <c r="AR4863" i="11"/>
  <c r="AS4863" i="11"/>
  <c r="AN4864" i="11"/>
  <c r="C4864" i="11" s="1"/>
  <c r="AO4864" i="11"/>
  <c r="D4864" i="11" s="1"/>
  <c r="AP4864" i="11"/>
  <c r="E4864" i="11" s="1"/>
  <c r="AQ4864" i="11"/>
  <c r="AR4864" i="11"/>
  <c r="AS4864" i="11"/>
  <c r="AN4865" i="11"/>
  <c r="C4865" i="11" s="1"/>
  <c r="AO4865" i="11"/>
  <c r="D4865" i="11" s="1"/>
  <c r="AP4865" i="11"/>
  <c r="E4865" i="11" s="1"/>
  <c r="AQ4865" i="11"/>
  <c r="AR4865" i="11"/>
  <c r="AS4865" i="11"/>
  <c r="AN4866" i="11"/>
  <c r="C4866" i="11" s="1"/>
  <c r="AO4866" i="11"/>
  <c r="D4866" i="11" s="1"/>
  <c r="AP4866" i="11"/>
  <c r="E4866" i="11" s="1"/>
  <c r="AQ4866" i="11"/>
  <c r="AR4866" i="11"/>
  <c r="AS4866" i="11"/>
  <c r="AN4867" i="11"/>
  <c r="C4867" i="11" s="1"/>
  <c r="AO4867" i="11"/>
  <c r="D4867" i="11" s="1"/>
  <c r="AP4867" i="11"/>
  <c r="E4867" i="11" s="1"/>
  <c r="AQ4867" i="11"/>
  <c r="AR4867" i="11"/>
  <c r="AS4867" i="11"/>
  <c r="AN4868" i="11"/>
  <c r="C4868" i="11" s="1"/>
  <c r="AO4868" i="11"/>
  <c r="D4868" i="11" s="1"/>
  <c r="AP4868" i="11"/>
  <c r="E4868" i="11" s="1"/>
  <c r="AQ4868" i="11"/>
  <c r="AR4868" i="11"/>
  <c r="AS4868" i="11"/>
  <c r="AN4869" i="11"/>
  <c r="C4869" i="11" s="1"/>
  <c r="AO4869" i="11"/>
  <c r="D4869" i="11" s="1"/>
  <c r="AP4869" i="11"/>
  <c r="E4869" i="11" s="1"/>
  <c r="AQ4869" i="11"/>
  <c r="AR4869" i="11"/>
  <c r="AS4869" i="11"/>
  <c r="AN4870" i="11"/>
  <c r="C4870" i="11" s="1"/>
  <c r="AO4870" i="11"/>
  <c r="D4870" i="11" s="1"/>
  <c r="AP4870" i="11"/>
  <c r="E4870" i="11" s="1"/>
  <c r="AQ4870" i="11"/>
  <c r="AR4870" i="11"/>
  <c r="AS4870" i="11"/>
  <c r="AN4871" i="11"/>
  <c r="C4871" i="11" s="1"/>
  <c r="AO4871" i="11"/>
  <c r="D4871" i="11" s="1"/>
  <c r="AP4871" i="11"/>
  <c r="E4871" i="11" s="1"/>
  <c r="AQ4871" i="11"/>
  <c r="AR4871" i="11"/>
  <c r="AS4871" i="11"/>
  <c r="AN4872" i="11"/>
  <c r="C4872" i="11" s="1"/>
  <c r="AO4872" i="11"/>
  <c r="D4872" i="11" s="1"/>
  <c r="AP4872" i="11"/>
  <c r="E4872" i="11" s="1"/>
  <c r="AQ4872" i="11"/>
  <c r="AR4872" i="11"/>
  <c r="AS4872" i="11"/>
  <c r="AN4873" i="11"/>
  <c r="C4873" i="11" s="1"/>
  <c r="AO4873" i="11"/>
  <c r="D4873" i="11" s="1"/>
  <c r="AP4873" i="11"/>
  <c r="E4873" i="11" s="1"/>
  <c r="AQ4873" i="11"/>
  <c r="AR4873" i="11"/>
  <c r="AS4873" i="11"/>
  <c r="AN4874" i="11"/>
  <c r="C4874" i="11" s="1"/>
  <c r="AO4874" i="11"/>
  <c r="D4874" i="11" s="1"/>
  <c r="AP4874" i="11"/>
  <c r="E4874" i="11" s="1"/>
  <c r="AQ4874" i="11"/>
  <c r="AR4874" i="11"/>
  <c r="AS4874" i="11"/>
  <c r="AN4875" i="11"/>
  <c r="C4875" i="11" s="1"/>
  <c r="AO4875" i="11"/>
  <c r="D4875" i="11" s="1"/>
  <c r="AP4875" i="11"/>
  <c r="E4875" i="11" s="1"/>
  <c r="AQ4875" i="11"/>
  <c r="AR4875" i="11"/>
  <c r="AS4875" i="11"/>
  <c r="AN4876" i="11"/>
  <c r="C4876" i="11" s="1"/>
  <c r="AO4876" i="11"/>
  <c r="D4876" i="11" s="1"/>
  <c r="AP4876" i="11"/>
  <c r="E4876" i="11" s="1"/>
  <c r="AQ4876" i="11"/>
  <c r="AR4876" i="11"/>
  <c r="AS4876" i="11"/>
  <c r="AN4877" i="11"/>
  <c r="C4877" i="11" s="1"/>
  <c r="AO4877" i="11"/>
  <c r="D4877" i="11" s="1"/>
  <c r="AP4877" i="11"/>
  <c r="E4877" i="11" s="1"/>
  <c r="AQ4877" i="11"/>
  <c r="AR4877" i="11"/>
  <c r="AS4877" i="11"/>
  <c r="AN4878" i="11"/>
  <c r="C4878" i="11" s="1"/>
  <c r="AO4878" i="11"/>
  <c r="D4878" i="11" s="1"/>
  <c r="AP4878" i="11"/>
  <c r="E4878" i="11" s="1"/>
  <c r="AQ4878" i="11"/>
  <c r="AR4878" i="11"/>
  <c r="AS4878" i="11"/>
  <c r="AN4879" i="11"/>
  <c r="C4879" i="11" s="1"/>
  <c r="AO4879" i="11"/>
  <c r="D4879" i="11" s="1"/>
  <c r="AP4879" i="11"/>
  <c r="E4879" i="11" s="1"/>
  <c r="AQ4879" i="11"/>
  <c r="AR4879" i="11"/>
  <c r="AS4879" i="11"/>
  <c r="AN4880" i="11"/>
  <c r="C4880" i="11" s="1"/>
  <c r="AO4880" i="11"/>
  <c r="D4880" i="11" s="1"/>
  <c r="AP4880" i="11"/>
  <c r="E4880" i="11" s="1"/>
  <c r="AQ4880" i="11"/>
  <c r="AR4880" i="11"/>
  <c r="AS4880" i="11"/>
  <c r="AN4881" i="11"/>
  <c r="C4881" i="11" s="1"/>
  <c r="AO4881" i="11"/>
  <c r="D4881" i="11" s="1"/>
  <c r="AP4881" i="11"/>
  <c r="E4881" i="11" s="1"/>
  <c r="AQ4881" i="11"/>
  <c r="AR4881" i="11"/>
  <c r="AS4881" i="11"/>
  <c r="AN4882" i="11"/>
  <c r="C4882" i="11" s="1"/>
  <c r="AO4882" i="11"/>
  <c r="D4882" i="11" s="1"/>
  <c r="AP4882" i="11"/>
  <c r="E4882" i="11" s="1"/>
  <c r="AQ4882" i="11"/>
  <c r="AR4882" i="11"/>
  <c r="AS4882" i="11"/>
  <c r="AN4883" i="11"/>
  <c r="C4883" i="11" s="1"/>
  <c r="AO4883" i="11"/>
  <c r="D4883" i="11" s="1"/>
  <c r="AP4883" i="11"/>
  <c r="E4883" i="11" s="1"/>
  <c r="AQ4883" i="11"/>
  <c r="AR4883" i="11"/>
  <c r="AS4883" i="11"/>
  <c r="AN4884" i="11"/>
  <c r="C4884" i="11" s="1"/>
  <c r="AO4884" i="11"/>
  <c r="D4884" i="11" s="1"/>
  <c r="AP4884" i="11"/>
  <c r="E4884" i="11" s="1"/>
  <c r="AQ4884" i="11"/>
  <c r="AR4884" i="11"/>
  <c r="AS4884" i="11"/>
  <c r="AN4885" i="11"/>
  <c r="C4885" i="11" s="1"/>
  <c r="AO4885" i="11"/>
  <c r="D4885" i="11" s="1"/>
  <c r="AP4885" i="11"/>
  <c r="E4885" i="11" s="1"/>
  <c r="AQ4885" i="11"/>
  <c r="AR4885" i="11"/>
  <c r="AS4885" i="11"/>
  <c r="AN4886" i="11"/>
  <c r="C4886" i="11" s="1"/>
  <c r="AO4886" i="11"/>
  <c r="D4886" i="11" s="1"/>
  <c r="AP4886" i="11"/>
  <c r="E4886" i="11" s="1"/>
  <c r="AQ4886" i="11"/>
  <c r="AR4886" i="11"/>
  <c r="AS4886" i="11"/>
  <c r="AN4887" i="11"/>
  <c r="C4887" i="11" s="1"/>
  <c r="AO4887" i="11"/>
  <c r="D4887" i="11" s="1"/>
  <c r="AP4887" i="11"/>
  <c r="E4887" i="11" s="1"/>
  <c r="AQ4887" i="11"/>
  <c r="AR4887" i="11"/>
  <c r="AS4887" i="11"/>
  <c r="AN4888" i="11"/>
  <c r="C4888" i="11" s="1"/>
  <c r="AO4888" i="11"/>
  <c r="D4888" i="11" s="1"/>
  <c r="AP4888" i="11"/>
  <c r="E4888" i="11" s="1"/>
  <c r="AQ4888" i="11"/>
  <c r="AR4888" i="11"/>
  <c r="AS4888" i="11"/>
  <c r="AN4889" i="11"/>
  <c r="C4889" i="11" s="1"/>
  <c r="AO4889" i="11"/>
  <c r="D4889" i="11" s="1"/>
  <c r="AP4889" i="11"/>
  <c r="E4889" i="11" s="1"/>
  <c r="AQ4889" i="11"/>
  <c r="AR4889" i="11"/>
  <c r="AS4889" i="11"/>
  <c r="AN4890" i="11"/>
  <c r="C4890" i="11" s="1"/>
  <c r="AO4890" i="11"/>
  <c r="D4890" i="11" s="1"/>
  <c r="AP4890" i="11"/>
  <c r="E4890" i="11" s="1"/>
  <c r="AQ4890" i="11"/>
  <c r="AR4890" i="11"/>
  <c r="AS4890" i="11"/>
  <c r="AN4891" i="11"/>
  <c r="C4891" i="11" s="1"/>
  <c r="AO4891" i="11"/>
  <c r="D4891" i="11" s="1"/>
  <c r="AP4891" i="11"/>
  <c r="E4891" i="11" s="1"/>
  <c r="AQ4891" i="11"/>
  <c r="AR4891" i="11"/>
  <c r="AS4891" i="11"/>
  <c r="AN4892" i="11"/>
  <c r="C4892" i="11" s="1"/>
  <c r="AO4892" i="11"/>
  <c r="D4892" i="11" s="1"/>
  <c r="AP4892" i="11"/>
  <c r="E4892" i="11" s="1"/>
  <c r="AQ4892" i="11"/>
  <c r="AR4892" i="11"/>
  <c r="AS4892" i="11"/>
  <c r="AN4893" i="11"/>
  <c r="C4893" i="11" s="1"/>
  <c r="AO4893" i="11"/>
  <c r="D4893" i="11" s="1"/>
  <c r="AP4893" i="11"/>
  <c r="E4893" i="11" s="1"/>
  <c r="AQ4893" i="11"/>
  <c r="AR4893" i="11"/>
  <c r="AS4893" i="11"/>
  <c r="AN4894" i="11"/>
  <c r="C4894" i="11" s="1"/>
  <c r="AO4894" i="11"/>
  <c r="D4894" i="11" s="1"/>
  <c r="AP4894" i="11"/>
  <c r="E4894" i="11" s="1"/>
  <c r="AQ4894" i="11"/>
  <c r="AR4894" i="11"/>
  <c r="AS4894" i="11"/>
  <c r="AN4895" i="11"/>
  <c r="C4895" i="11" s="1"/>
  <c r="AO4895" i="11"/>
  <c r="D4895" i="11" s="1"/>
  <c r="AP4895" i="11"/>
  <c r="E4895" i="11" s="1"/>
  <c r="AQ4895" i="11"/>
  <c r="AR4895" i="11"/>
  <c r="AS4895" i="11"/>
  <c r="AN4896" i="11"/>
  <c r="C4896" i="11" s="1"/>
  <c r="AO4896" i="11"/>
  <c r="D4896" i="11" s="1"/>
  <c r="AP4896" i="11"/>
  <c r="E4896" i="11" s="1"/>
  <c r="AQ4896" i="11"/>
  <c r="AR4896" i="11"/>
  <c r="AS4896" i="11"/>
  <c r="AN4897" i="11"/>
  <c r="C4897" i="11" s="1"/>
  <c r="AO4897" i="11"/>
  <c r="D4897" i="11" s="1"/>
  <c r="AP4897" i="11"/>
  <c r="E4897" i="11" s="1"/>
  <c r="AQ4897" i="11"/>
  <c r="AR4897" i="11"/>
  <c r="AS4897" i="11"/>
  <c r="AN4898" i="11"/>
  <c r="C4898" i="11" s="1"/>
  <c r="AO4898" i="11"/>
  <c r="D4898" i="11" s="1"/>
  <c r="AP4898" i="11"/>
  <c r="E4898" i="11" s="1"/>
  <c r="AQ4898" i="11"/>
  <c r="AR4898" i="11"/>
  <c r="AS4898" i="11"/>
  <c r="AN4899" i="11"/>
  <c r="C4899" i="11" s="1"/>
  <c r="AO4899" i="11"/>
  <c r="D4899" i="11" s="1"/>
  <c r="AP4899" i="11"/>
  <c r="E4899" i="11" s="1"/>
  <c r="AQ4899" i="11"/>
  <c r="AR4899" i="11"/>
  <c r="AS4899" i="11"/>
  <c r="AN4900" i="11"/>
  <c r="C4900" i="11" s="1"/>
  <c r="AO4900" i="11"/>
  <c r="D4900" i="11" s="1"/>
  <c r="AP4900" i="11"/>
  <c r="E4900" i="11" s="1"/>
  <c r="AQ4900" i="11"/>
  <c r="AR4900" i="11"/>
  <c r="AS4900" i="11"/>
  <c r="AN4901" i="11"/>
  <c r="C4901" i="11" s="1"/>
  <c r="AO4901" i="11"/>
  <c r="D4901" i="11" s="1"/>
  <c r="AP4901" i="11"/>
  <c r="E4901" i="11" s="1"/>
  <c r="AQ4901" i="11"/>
  <c r="AR4901" i="11"/>
  <c r="AS4901" i="11"/>
  <c r="AN4902" i="11"/>
  <c r="C4902" i="11" s="1"/>
  <c r="AO4902" i="11"/>
  <c r="D4902" i="11" s="1"/>
  <c r="AP4902" i="11"/>
  <c r="E4902" i="11" s="1"/>
  <c r="AQ4902" i="11"/>
  <c r="AR4902" i="11"/>
  <c r="AS4902" i="11"/>
  <c r="AN4903" i="11"/>
  <c r="C4903" i="11" s="1"/>
  <c r="AO4903" i="11"/>
  <c r="D4903" i="11" s="1"/>
  <c r="AP4903" i="11"/>
  <c r="E4903" i="11" s="1"/>
  <c r="AQ4903" i="11"/>
  <c r="AR4903" i="11"/>
  <c r="AS4903" i="11"/>
  <c r="AN4904" i="11"/>
  <c r="C4904" i="11" s="1"/>
  <c r="AO4904" i="11"/>
  <c r="D4904" i="11" s="1"/>
  <c r="AP4904" i="11"/>
  <c r="E4904" i="11" s="1"/>
  <c r="AQ4904" i="11"/>
  <c r="AR4904" i="11"/>
  <c r="AS4904" i="11"/>
  <c r="AN4905" i="11"/>
  <c r="C4905" i="11" s="1"/>
  <c r="AO4905" i="11"/>
  <c r="D4905" i="11" s="1"/>
  <c r="AP4905" i="11"/>
  <c r="E4905" i="11" s="1"/>
  <c r="AQ4905" i="11"/>
  <c r="AR4905" i="11"/>
  <c r="AS4905" i="11"/>
  <c r="AN4906" i="11"/>
  <c r="C4906" i="11" s="1"/>
  <c r="AO4906" i="11"/>
  <c r="D4906" i="11" s="1"/>
  <c r="AP4906" i="11"/>
  <c r="E4906" i="11" s="1"/>
  <c r="AQ4906" i="11"/>
  <c r="AR4906" i="11"/>
  <c r="AS4906" i="11"/>
  <c r="AN4907" i="11"/>
  <c r="C4907" i="11" s="1"/>
  <c r="AO4907" i="11"/>
  <c r="D4907" i="11" s="1"/>
  <c r="AP4907" i="11"/>
  <c r="E4907" i="11" s="1"/>
  <c r="AQ4907" i="11"/>
  <c r="AR4907" i="11"/>
  <c r="AS4907" i="11"/>
  <c r="AN4908" i="11"/>
  <c r="C4908" i="11" s="1"/>
  <c r="AO4908" i="11"/>
  <c r="D4908" i="11" s="1"/>
  <c r="AP4908" i="11"/>
  <c r="E4908" i="11" s="1"/>
  <c r="AQ4908" i="11"/>
  <c r="AR4908" i="11"/>
  <c r="AS4908" i="11"/>
  <c r="AN4909" i="11"/>
  <c r="C4909" i="11" s="1"/>
  <c r="AO4909" i="11"/>
  <c r="D4909" i="11" s="1"/>
  <c r="AP4909" i="11"/>
  <c r="E4909" i="11" s="1"/>
  <c r="AQ4909" i="11"/>
  <c r="AR4909" i="11"/>
  <c r="AS4909" i="11"/>
  <c r="AN4910" i="11"/>
  <c r="C4910" i="11" s="1"/>
  <c r="AO4910" i="11"/>
  <c r="D4910" i="11" s="1"/>
  <c r="AP4910" i="11"/>
  <c r="E4910" i="11" s="1"/>
  <c r="AQ4910" i="11"/>
  <c r="AR4910" i="11"/>
  <c r="AS4910" i="11"/>
  <c r="AN4911" i="11"/>
  <c r="C4911" i="11" s="1"/>
  <c r="AO4911" i="11"/>
  <c r="D4911" i="11" s="1"/>
  <c r="AP4911" i="11"/>
  <c r="E4911" i="11" s="1"/>
  <c r="AQ4911" i="11"/>
  <c r="AR4911" i="11"/>
  <c r="AS4911" i="11"/>
  <c r="AN4912" i="11"/>
  <c r="C4912" i="11" s="1"/>
  <c r="AO4912" i="11"/>
  <c r="D4912" i="11" s="1"/>
  <c r="AP4912" i="11"/>
  <c r="E4912" i="11" s="1"/>
  <c r="AQ4912" i="11"/>
  <c r="AR4912" i="11"/>
  <c r="AS4912" i="11"/>
  <c r="AN4913" i="11"/>
  <c r="C4913" i="11" s="1"/>
  <c r="AO4913" i="11"/>
  <c r="D4913" i="11" s="1"/>
  <c r="AP4913" i="11"/>
  <c r="E4913" i="11" s="1"/>
  <c r="AQ4913" i="11"/>
  <c r="AR4913" i="11"/>
  <c r="AS4913" i="11"/>
  <c r="AN4914" i="11"/>
  <c r="C4914" i="11" s="1"/>
  <c r="AO4914" i="11"/>
  <c r="D4914" i="11" s="1"/>
  <c r="AP4914" i="11"/>
  <c r="E4914" i="11" s="1"/>
  <c r="AQ4914" i="11"/>
  <c r="AR4914" i="11"/>
  <c r="AS4914" i="11"/>
  <c r="AN4915" i="11"/>
  <c r="C4915" i="11" s="1"/>
  <c r="AO4915" i="11"/>
  <c r="D4915" i="11" s="1"/>
  <c r="AP4915" i="11"/>
  <c r="E4915" i="11" s="1"/>
  <c r="AQ4915" i="11"/>
  <c r="AR4915" i="11"/>
  <c r="AS4915" i="11"/>
  <c r="AN4916" i="11"/>
  <c r="C4916" i="11" s="1"/>
  <c r="AO4916" i="11"/>
  <c r="D4916" i="11" s="1"/>
  <c r="AP4916" i="11"/>
  <c r="E4916" i="11" s="1"/>
  <c r="AQ4916" i="11"/>
  <c r="AR4916" i="11"/>
  <c r="AS4916" i="11"/>
  <c r="AN4917" i="11"/>
  <c r="C4917" i="11" s="1"/>
  <c r="AO4917" i="11"/>
  <c r="D4917" i="11" s="1"/>
  <c r="AP4917" i="11"/>
  <c r="E4917" i="11" s="1"/>
  <c r="AQ4917" i="11"/>
  <c r="AR4917" i="11"/>
  <c r="AS4917" i="11"/>
  <c r="AN4918" i="11"/>
  <c r="C4918" i="11" s="1"/>
  <c r="AO4918" i="11"/>
  <c r="D4918" i="11" s="1"/>
  <c r="AP4918" i="11"/>
  <c r="E4918" i="11" s="1"/>
  <c r="AQ4918" i="11"/>
  <c r="AR4918" i="11"/>
  <c r="AS4918" i="11"/>
  <c r="AN4919" i="11"/>
  <c r="C4919" i="11" s="1"/>
  <c r="AO4919" i="11"/>
  <c r="D4919" i="11" s="1"/>
  <c r="AP4919" i="11"/>
  <c r="E4919" i="11" s="1"/>
  <c r="AQ4919" i="11"/>
  <c r="AR4919" i="11"/>
  <c r="AS4919" i="11"/>
  <c r="AN4920" i="11"/>
  <c r="C4920" i="11" s="1"/>
  <c r="AO4920" i="11"/>
  <c r="D4920" i="11" s="1"/>
  <c r="AP4920" i="11"/>
  <c r="E4920" i="11" s="1"/>
  <c r="AQ4920" i="11"/>
  <c r="AR4920" i="11"/>
  <c r="AS4920" i="11"/>
  <c r="AN4921" i="11"/>
  <c r="C4921" i="11" s="1"/>
  <c r="AO4921" i="11"/>
  <c r="D4921" i="11" s="1"/>
  <c r="AP4921" i="11"/>
  <c r="E4921" i="11" s="1"/>
  <c r="AQ4921" i="11"/>
  <c r="AR4921" i="11"/>
  <c r="AS4921" i="11"/>
  <c r="AN4922" i="11"/>
  <c r="C4922" i="11" s="1"/>
  <c r="AO4922" i="11"/>
  <c r="D4922" i="11" s="1"/>
  <c r="AP4922" i="11"/>
  <c r="E4922" i="11" s="1"/>
  <c r="AQ4922" i="11"/>
  <c r="AR4922" i="11"/>
  <c r="AS4922" i="11"/>
  <c r="AN4923" i="11"/>
  <c r="C4923" i="11" s="1"/>
  <c r="AO4923" i="11"/>
  <c r="D4923" i="11" s="1"/>
  <c r="AP4923" i="11"/>
  <c r="E4923" i="11" s="1"/>
  <c r="AQ4923" i="11"/>
  <c r="AR4923" i="11"/>
  <c r="AS4923" i="11"/>
  <c r="AN4924" i="11"/>
  <c r="C4924" i="11" s="1"/>
  <c r="AO4924" i="11"/>
  <c r="D4924" i="11" s="1"/>
  <c r="AP4924" i="11"/>
  <c r="E4924" i="11" s="1"/>
  <c r="AQ4924" i="11"/>
  <c r="AR4924" i="11"/>
  <c r="AS4924" i="11"/>
  <c r="AN4925" i="11"/>
  <c r="C4925" i="11" s="1"/>
  <c r="AO4925" i="11"/>
  <c r="D4925" i="11" s="1"/>
  <c r="AP4925" i="11"/>
  <c r="E4925" i="11" s="1"/>
  <c r="AQ4925" i="11"/>
  <c r="AR4925" i="11"/>
  <c r="AS4925" i="11"/>
  <c r="AN4926" i="11"/>
  <c r="C4926" i="11" s="1"/>
  <c r="AO4926" i="11"/>
  <c r="D4926" i="11" s="1"/>
  <c r="AP4926" i="11"/>
  <c r="E4926" i="11" s="1"/>
  <c r="AQ4926" i="11"/>
  <c r="AR4926" i="11"/>
  <c r="AS4926" i="11"/>
  <c r="AN4927" i="11"/>
  <c r="C4927" i="11" s="1"/>
  <c r="AO4927" i="11"/>
  <c r="D4927" i="11" s="1"/>
  <c r="AP4927" i="11"/>
  <c r="E4927" i="11" s="1"/>
  <c r="AQ4927" i="11"/>
  <c r="AR4927" i="11"/>
  <c r="AS4927" i="11"/>
  <c r="AN4928" i="11"/>
  <c r="C4928" i="11" s="1"/>
  <c r="AO4928" i="11"/>
  <c r="D4928" i="11" s="1"/>
  <c r="AP4928" i="11"/>
  <c r="E4928" i="11" s="1"/>
  <c r="AQ4928" i="11"/>
  <c r="AR4928" i="11"/>
  <c r="AS4928" i="11"/>
  <c r="AN4929" i="11"/>
  <c r="C4929" i="11" s="1"/>
  <c r="AO4929" i="11"/>
  <c r="D4929" i="11" s="1"/>
  <c r="AP4929" i="11"/>
  <c r="E4929" i="11" s="1"/>
  <c r="AQ4929" i="11"/>
  <c r="AR4929" i="11"/>
  <c r="AS4929" i="11"/>
  <c r="AN4930" i="11"/>
  <c r="C4930" i="11" s="1"/>
  <c r="AO4930" i="11"/>
  <c r="D4930" i="11" s="1"/>
  <c r="AP4930" i="11"/>
  <c r="E4930" i="11" s="1"/>
  <c r="AQ4930" i="11"/>
  <c r="AR4930" i="11"/>
  <c r="AS4930" i="11"/>
  <c r="AN4931" i="11"/>
  <c r="C4931" i="11" s="1"/>
  <c r="AO4931" i="11"/>
  <c r="D4931" i="11" s="1"/>
  <c r="AP4931" i="11"/>
  <c r="E4931" i="11" s="1"/>
  <c r="AQ4931" i="11"/>
  <c r="AR4931" i="11"/>
  <c r="AS4931" i="11"/>
  <c r="AN4932" i="11"/>
  <c r="C4932" i="11" s="1"/>
  <c r="AO4932" i="11"/>
  <c r="D4932" i="11" s="1"/>
  <c r="AP4932" i="11"/>
  <c r="E4932" i="11" s="1"/>
  <c r="AQ4932" i="11"/>
  <c r="AR4932" i="11"/>
  <c r="AS4932" i="11"/>
  <c r="AN4933" i="11"/>
  <c r="C4933" i="11" s="1"/>
  <c r="AO4933" i="11"/>
  <c r="D4933" i="11" s="1"/>
  <c r="AP4933" i="11"/>
  <c r="E4933" i="11" s="1"/>
  <c r="AQ4933" i="11"/>
  <c r="AR4933" i="11"/>
  <c r="AS4933" i="11"/>
  <c r="AN4934" i="11"/>
  <c r="C4934" i="11" s="1"/>
  <c r="AO4934" i="11"/>
  <c r="D4934" i="11" s="1"/>
  <c r="AP4934" i="11"/>
  <c r="E4934" i="11" s="1"/>
  <c r="AQ4934" i="11"/>
  <c r="AR4934" i="11"/>
  <c r="AS4934" i="11"/>
  <c r="AN4935" i="11"/>
  <c r="C4935" i="11" s="1"/>
  <c r="AO4935" i="11"/>
  <c r="D4935" i="11" s="1"/>
  <c r="AP4935" i="11"/>
  <c r="E4935" i="11" s="1"/>
  <c r="AQ4935" i="11"/>
  <c r="AR4935" i="11"/>
  <c r="AS4935" i="11"/>
  <c r="AN4936" i="11"/>
  <c r="C4936" i="11" s="1"/>
  <c r="AO4936" i="11"/>
  <c r="D4936" i="11" s="1"/>
  <c r="AP4936" i="11"/>
  <c r="E4936" i="11" s="1"/>
  <c r="AQ4936" i="11"/>
  <c r="AR4936" i="11"/>
  <c r="AS4936" i="11"/>
  <c r="AN4937" i="11"/>
  <c r="C4937" i="11" s="1"/>
  <c r="AO4937" i="11"/>
  <c r="D4937" i="11" s="1"/>
  <c r="AP4937" i="11"/>
  <c r="E4937" i="11" s="1"/>
  <c r="AQ4937" i="11"/>
  <c r="AR4937" i="11"/>
  <c r="AS4937" i="11"/>
  <c r="AN4938" i="11"/>
  <c r="C4938" i="11" s="1"/>
  <c r="AO4938" i="11"/>
  <c r="D4938" i="11" s="1"/>
  <c r="AP4938" i="11"/>
  <c r="E4938" i="11" s="1"/>
  <c r="AQ4938" i="11"/>
  <c r="AR4938" i="11"/>
  <c r="AS4938" i="11"/>
  <c r="AN4939" i="11"/>
  <c r="C4939" i="11" s="1"/>
  <c r="AO4939" i="11"/>
  <c r="D4939" i="11" s="1"/>
  <c r="AP4939" i="11"/>
  <c r="E4939" i="11" s="1"/>
  <c r="AQ4939" i="11"/>
  <c r="AR4939" i="11"/>
  <c r="AS4939" i="11"/>
  <c r="AN4940" i="11"/>
  <c r="C4940" i="11" s="1"/>
  <c r="AO4940" i="11"/>
  <c r="D4940" i="11" s="1"/>
  <c r="AP4940" i="11"/>
  <c r="E4940" i="11" s="1"/>
  <c r="AQ4940" i="11"/>
  <c r="AR4940" i="11"/>
  <c r="AS4940" i="11"/>
  <c r="AN4941" i="11"/>
  <c r="C4941" i="11" s="1"/>
  <c r="AO4941" i="11"/>
  <c r="D4941" i="11" s="1"/>
  <c r="AP4941" i="11"/>
  <c r="E4941" i="11" s="1"/>
  <c r="AQ4941" i="11"/>
  <c r="AR4941" i="11"/>
  <c r="AS4941" i="11"/>
  <c r="AN4942" i="11"/>
  <c r="C4942" i="11" s="1"/>
  <c r="AO4942" i="11"/>
  <c r="D4942" i="11" s="1"/>
  <c r="AP4942" i="11"/>
  <c r="E4942" i="11" s="1"/>
  <c r="AQ4942" i="11"/>
  <c r="AR4942" i="11"/>
  <c r="AS4942" i="11"/>
  <c r="AN4943" i="11"/>
  <c r="C4943" i="11" s="1"/>
  <c r="AO4943" i="11"/>
  <c r="D4943" i="11" s="1"/>
  <c r="AP4943" i="11"/>
  <c r="E4943" i="11" s="1"/>
  <c r="AQ4943" i="11"/>
  <c r="AR4943" i="11"/>
  <c r="AS4943" i="11"/>
  <c r="AN4944" i="11"/>
  <c r="C4944" i="11" s="1"/>
  <c r="AO4944" i="11"/>
  <c r="D4944" i="11" s="1"/>
  <c r="AP4944" i="11"/>
  <c r="E4944" i="11" s="1"/>
  <c r="AQ4944" i="11"/>
  <c r="AR4944" i="11"/>
  <c r="AS4944" i="11"/>
  <c r="AN4945" i="11"/>
  <c r="C4945" i="11" s="1"/>
  <c r="AO4945" i="11"/>
  <c r="D4945" i="11" s="1"/>
  <c r="AP4945" i="11"/>
  <c r="E4945" i="11" s="1"/>
  <c r="AQ4945" i="11"/>
  <c r="AR4945" i="11"/>
  <c r="AS4945" i="11"/>
  <c r="AN4946" i="11"/>
  <c r="C4946" i="11" s="1"/>
  <c r="AO4946" i="11"/>
  <c r="D4946" i="11" s="1"/>
  <c r="AP4946" i="11"/>
  <c r="E4946" i="11" s="1"/>
  <c r="AQ4946" i="11"/>
  <c r="AR4946" i="11"/>
  <c r="AS4946" i="11"/>
  <c r="AN4947" i="11"/>
  <c r="C4947" i="11" s="1"/>
  <c r="AO4947" i="11"/>
  <c r="D4947" i="11" s="1"/>
  <c r="AP4947" i="11"/>
  <c r="E4947" i="11" s="1"/>
  <c r="AQ4947" i="11"/>
  <c r="AR4947" i="11"/>
  <c r="AS4947" i="11"/>
  <c r="AN4948" i="11"/>
  <c r="C4948" i="11" s="1"/>
  <c r="AO4948" i="11"/>
  <c r="D4948" i="11" s="1"/>
  <c r="AP4948" i="11"/>
  <c r="E4948" i="11" s="1"/>
  <c r="AQ4948" i="11"/>
  <c r="AR4948" i="11"/>
  <c r="AS4948" i="11"/>
  <c r="AN4949" i="11"/>
  <c r="C4949" i="11" s="1"/>
  <c r="AO4949" i="11"/>
  <c r="D4949" i="11" s="1"/>
  <c r="AP4949" i="11"/>
  <c r="E4949" i="11" s="1"/>
  <c r="AQ4949" i="11"/>
  <c r="AR4949" i="11"/>
  <c r="AS4949" i="11"/>
  <c r="AN4950" i="11"/>
  <c r="C4950" i="11" s="1"/>
  <c r="AO4950" i="11"/>
  <c r="D4950" i="11" s="1"/>
  <c r="AP4950" i="11"/>
  <c r="E4950" i="11" s="1"/>
  <c r="AQ4950" i="11"/>
  <c r="AR4950" i="11"/>
  <c r="AS4950" i="11"/>
  <c r="AN4951" i="11"/>
  <c r="C4951" i="11" s="1"/>
  <c r="AO4951" i="11"/>
  <c r="D4951" i="11" s="1"/>
  <c r="AP4951" i="11"/>
  <c r="E4951" i="11" s="1"/>
  <c r="AQ4951" i="11"/>
  <c r="AR4951" i="11"/>
  <c r="AS4951" i="11"/>
  <c r="AN4952" i="11"/>
  <c r="C4952" i="11" s="1"/>
  <c r="AO4952" i="11"/>
  <c r="D4952" i="11" s="1"/>
  <c r="AP4952" i="11"/>
  <c r="E4952" i="11" s="1"/>
  <c r="AQ4952" i="11"/>
  <c r="AR4952" i="11"/>
  <c r="AS4952" i="11"/>
  <c r="AN4953" i="11"/>
  <c r="C4953" i="11" s="1"/>
  <c r="AO4953" i="11"/>
  <c r="D4953" i="11" s="1"/>
  <c r="AP4953" i="11"/>
  <c r="E4953" i="11" s="1"/>
  <c r="AQ4953" i="11"/>
  <c r="AR4953" i="11"/>
  <c r="AS4953" i="11"/>
  <c r="AN4954" i="11"/>
  <c r="C4954" i="11" s="1"/>
  <c r="AO4954" i="11"/>
  <c r="D4954" i="11" s="1"/>
  <c r="AP4954" i="11"/>
  <c r="E4954" i="11" s="1"/>
  <c r="AQ4954" i="11"/>
  <c r="AR4954" i="11"/>
  <c r="AS4954" i="11"/>
  <c r="AN4955" i="11"/>
  <c r="C4955" i="11" s="1"/>
  <c r="AO4955" i="11"/>
  <c r="D4955" i="11" s="1"/>
  <c r="AP4955" i="11"/>
  <c r="E4955" i="11" s="1"/>
  <c r="AQ4955" i="11"/>
  <c r="AR4955" i="11"/>
  <c r="AS4955" i="11"/>
  <c r="AN4956" i="11"/>
  <c r="C4956" i="11" s="1"/>
  <c r="AO4956" i="11"/>
  <c r="D4956" i="11" s="1"/>
  <c r="AP4956" i="11"/>
  <c r="E4956" i="11" s="1"/>
  <c r="AQ4956" i="11"/>
  <c r="AR4956" i="11"/>
  <c r="AS4956" i="11"/>
  <c r="AN4957" i="11"/>
  <c r="C4957" i="11" s="1"/>
  <c r="AO4957" i="11"/>
  <c r="D4957" i="11" s="1"/>
  <c r="AP4957" i="11"/>
  <c r="E4957" i="11" s="1"/>
  <c r="AQ4957" i="11"/>
  <c r="AR4957" i="11"/>
  <c r="AS4957" i="11"/>
  <c r="AN4958" i="11"/>
  <c r="C4958" i="11" s="1"/>
  <c r="AO4958" i="11"/>
  <c r="D4958" i="11" s="1"/>
  <c r="AP4958" i="11"/>
  <c r="E4958" i="11" s="1"/>
  <c r="AQ4958" i="11"/>
  <c r="AR4958" i="11"/>
  <c r="AS4958" i="11"/>
  <c r="AN4959" i="11"/>
  <c r="C4959" i="11" s="1"/>
  <c r="AO4959" i="11"/>
  <c r="D4959" i="11" s="1"/>
  <c r="AP4959" i="11"/>
  <c r="E4959" i="11" s="1"/>
  <c r="AQ4959" i="11"/>
  <c r="AR4959" i="11"/>
  <c r="AS4959" i="11"/>
  <c r="AN4960" i="11"/>
  <c r="C4960" i="11" s="1"/>
  <c r="AO4960" i="11"/>
  <c r="D4960" i="11" s="1"/>
  <c r="AP4960" i="11"/>
  <c r="E4960" i="11" s="1"/>
  <c r="AQ4960" i="11"/>
  <c r="AR4960" i="11"/>
  <c r="AS4960" i="11"/>
  <c r="AN4961" i="11"/>
  <c r="C4961" i="11" s="1"/>
  <c r="AO4961" i="11"/>
  <c r="D4961" i="11" s="1"/>
  <c r="AP4961" i="11"/>
  <c r="E4961" i="11" s="1"/>
  <c r="AQ4961" i="11"/>
  <c r="AR4961" i="11"/>
  <c r="AS4961" i="11"/>
  <c r="AN4962" i="11"/>
  <c r="C4962" i="11" s="1"/>
  <c r="AO4962" i="11"/>
  <c r="D4962" i="11" s="1"/>
  <c r="AP4962" i="11"/>
  <c r="E4962" i="11" s="1"/>
  <c r="AQ4962" i="11"/>
  <c r="AR4962" i="11"/>
  <c r="AS4962" i="11"/>
  <c r="AN4963" i="11"/>
  <c r="C4963" i="11" s="1"/>
  <c r="AO4963" i="11"/>
  <c r="D4963" i="11" s="1"/>
  <c r="AP4963" i="11"/>
  <c r="E4963" i="11" s="1"/>
  <c r="AQ4963" i="11"/>
  <c r="AR4963" i="11"/>
  <c r="AS4963" i="11"/>
  <c r="AN4964" i="11"/>
  <c r="C4964" i="11" s="1"/>
  <c r="AO4964" i="11"/>
  <c r="D4964" i="11" s="1"/>
  <c r="AP4964" i="11"/>
  <c r="E4964" i="11" s="1"/>
  <c r="AQ4964" i="11"/>
  <c r="AR4964" i="11"/>
  <c r="AS4964" i="11"/>
  <c r="AN4965" i="11"/>
  <c r="C4965" i="11" s="1"/>
  <c r="AO4965" i="11"/>
  <c r="D4965" i="11" s="1"/>
  <c r="AP4965" i="11"/>
  <c r="E4965" i="11" s="1"/>
  <c r="AQ4965" i="11"/>
  <c r="AR4965" i="11"/>
  <c r="AS4965" i="11"/>
  <c r="AN4966" i="11"/>
  <c r="C4966" i="11" s="1"/>
  <c r="AO4966" i="11"/>
  <c r="D4966" i="11" s="1"/>
  <c r="AP4966" i="11"/>
  <c r="E4966" i="11" s="1"/>
  <c r="AQ4966" i="11"/>
  <c r="AR4966" i="11"/>
  <c r="AS4966" i="11"/>
  <c r="AN4967" i="11"/>
  <c r="C4967" i="11" s="1"/>
  <c r="AO4967" i="11"/>
  <c r="D4967" i="11" s="1"/>
  <c r="AP4967" i="11"/>
  <c r="E4967" i="11" s="1"/>
  <c r="AQ4967" i="11"/>
  <c r="AR4967" i="11"/>
  <c r="AS4967" i="11"/>
  <c r="AN4968" i="11"/>
  <c r="C4968" i="11" s="1"/>
  <c r="AO4968" i="11"/>
  <c r="D4968" i="11" s="1"/>
  <c r="AP4968" i="11"/>
  <c r="E4968" i="11" s="1"/>
  <c r="AQ4968" i="11"/>
  <c r="AR4968" i="11"/>
  <c r="AS4968" i="11"/>
  <c r="AN4969" i="11"/>
  <c r="C4969" i="11" s="1"/>
  <c r="AO4969" i="11"/>
  <c r="D4969" i="11" s="1"/>
  <c r="AP4969" i="11"/>
  <c r="E4969" i="11" s="1"/>
  <c r="AQ4969" i="11"/>
  <c r="AR4969" i="11"/>
  <c r="AS4969" i="11"/>
  <c r="AN4970" i="11"/>
  <c r="C4970" i="11" s="1"/>
  <c r="AO4970" i="11"/>
  <c r="D4970" i="11" s="1"/>
  <c r="AP4970" i="11"/>
  <c r="E4970" i="11" s="1"/>
  <c r="AQ4970" i="11"/>
  <c r="AR4970" i="11"/>
  <c r="AS4970" i="11"/>
  <c r="AN4971" i="11"/>
  <c r="C4971" i="11" s="1"/>
  <c r="AO4971" i="11"/>
  <c r="D4971" i="11" s="1"/>
  <c r="AP4971" i="11"/>
  <c r="E4971" i="11" s="1"/>
  <c r="AQ4971" i="11"/>
  <c r="AR4971" i="11"/>
  <c r="AS4971" i="11"/>
  <c r="AN4972" i="11"/>
  <c r="C4972" i="11" s="1"/>
  <c r="AO4972" i="11"/>
  <c r="D4972" i="11" s="1"/>
  <c r="AP4972" i="11"/>
  <c r="E4972" i="11" s="1"/>
  <c r="AQ4972" i="11"/>
  <c r="AR4972" i="11"/>
  <c r="AS4972" i="11"/>
  <c r="AN4973" i="11"/>
  <c r="C4973" i="11" s="1"/>
  <c r="AO4973" i="11"/>
  <c r="D4973" i="11" s="1"/>
  <c r="AP4973" i="11"/>
  <c r="E4973" i="11" s="1"/>
  <c r="AQ4973" i="11"/>
  <c r="AR4973" i="11"/>
  <c r="AS4973" i="11"/>
  <c r="AN4974" i="11"/>
  <c r="C4974" i="11" s="1"/>
  <c r="AO4974" i="11"/>
  <c r="D4974" i="11" s="1"/>
  <c r="AP4974" i="11"/>
  <c r="E4974" i="11" s="1"/>
  <c r="AQ4974" i="11"/>
  <c r="AR4974" i="11"/>
  <c r="AS4974" i="11"/>
  <c r="AN4975" i="11"/>
  <c r="C4975" i="11" s="1"/>
  <c r="AO4975" i="11"/>
  <c r="D4975" i="11" s="1"/>
  <c r="AP4975" i="11"/>
  <c r="E4975" i="11" s="1"/>
  <c r="AQ4975" i="11"/>
  <c r="AR4975" i="11"/>
  <c r="AS4975" i="11"/>
  <c r="AN4976" i="11"/>
  <c r="C4976" i="11" s="1"/>
  <c r="AO4976" i="11"/>
  <c r="D4976" i="11" s="1"/>
  <c r="AP4976" i="11"/>
  <c r="E4976" i="11" s="1"/>
  <c r="AQ4976" i="11"/>
  <c r="AR4976" i="11"/>
  <c r="AS4976" i="11"/>
  <c r="AN4977" i="11"/>
  <c r="C4977" i="11" s="1"/>
  <c r="AO4977" i="11"/>
  <c r="D4977" i="11" s="1"/>
  <c r="AP4977" i="11"/>
  <c r="E4977" i="11" s="1"/>
  <c r="AQ4977" i="11"/>
  <c r="AR4977" i="11"/>
  <c r="AS4977" i="11"/>
  <c r="AN4978" i="11"/>
  <c r="C4978" i="11" s="1"/>
  <c r="AO4978" i="11"/>
  <c r="D4978" i="11" s="1"/>
  <c r="AP4978" i="11"/>
  <c r="E4978" i="11" s="1"/>
  <c r="AQ4978" i="11"/>
  <c r="AR4978" i="11"/>
  <c r="AS4978" i="11"/>
  <c r="AN4979" i="11"/>
  <c r="C4979" i="11" s="1"/>
  <c r="AO4979" i="11"/>
  <c r="D4979" i="11" s="1"/>
  <c r="AP4979" i="11"/>
  <c r="E4979" i="11" s="1"/>
  <c r="AQ4979" i="11"/>
  <c r="AR4979" i="11"/>
  <c r="AS4979" i="11"/>
  <c r="AN4980" i="11"/>
  <c r="C4980" i="11" s="1"/>
  <c r="AO4980" i="11"/>
  <c r="D4980" i="11" s="1"/>
  <c r="AP4980" i="11"/>
  <c r="E4980" i="11" s="1"/>
  <c r="AQ4980" i="11"/>
  <c r="AR4980" i="11"/>
  <c r="AS4980" i="11"/>
  <c r="AN4981" i="11"/>
  <c r="C4981" i="11" s="1"/>
  <c r="AO4981" i="11"/>
  <c r="D4981" i="11" s="1"/>
  <c r="AP4981" i="11"/>
  <c r="E4981" i="11" s="1"/>
  <c r="AQ4981" i="11"/>
  <c r="AR4981" i="11"/>
  <c r="AS4981" i="11"/>
  <c r="AN4982" i="11"/>
  <c r="C4982" i="11" s="1"/>
  <c r="AO4982" i="11"/>
  <c r="D4982" i="11" s="1"/>
  <c r="AP4982" i="11"/>
  <c r="E4982" i="11" s="1"/>
  <c r="AQ4982" i="11"/>
  <c r="AR4982" i="11"/>
  <c r="AS4982" i="11"/>
  <c r="AN4983" i="11"/>
  <c r="C4983" i="11" s="1"/>
  <c r="AO4983" i="11"/>
  <c r="D4983" i="11" s="1"/>
  <c r="AP4983" i="11"/>
  <c r="E4983" i="11" s="1"/>
  <c r="AQ4983" i="11"/>
  <c r="AR4983" i="11"/>
  <c r="AS4983" i="11"/>
  <c r="AN4984" i="11"/>
  <c r="C4984" i="11" s="1"/>
  <c r="AO4984" i="11"/>
  <c r="D4984" i="11" s="1"/>
  <c r="AP4984" i="11"/>
  <c r="E4984" i="11" s="1"/>
  <c r="AQ4984" i="11"/>
  <c r="AR4984" i="11"/>
  <c r="AS4984" i="11"/>
  <c r="AN4985" i="11"/>
  <c r="C4985" i="11" s="1"/>
  <c r="AO4985" i="11"/>
  <c r="D4985" i="11" s="1"/>
  <c r="AP4985" i="11"/>
  <c r="E4985" i="11" s="1"/>
  <c r="AQ4985" i="11"/>
  <c r="AR4985" i="11"/>
  <c r="AS4985" i="11"/>
  <c r="AN4986" i="11"/>
  <c r="C4986" i="11" s="1"/>
  <c r="AO4986" i="11"/>
  <c r="D4986" i="11" s="1"/>
  <c r="AP4986" i="11"/>
  <c r="E4986" i="11" s="1"/>
  <c r="AQ4986" i="11"/>
  <c r="AR4986" i="11"/>
  <c r="AS4986" i="11"/>
  <c r="AN4987" i="11"/>
  <c r="C4987" i="11" s="1"/>
  <c r="AO4987" i="11"/>
  <c r="D4987" i="11" s="1"/>
  <c r="AP4987" i="11"/>
  <c r="E4987" i="11" s="1"/>
  <c r="AQ4987" i="11"/>
  <c r="AR4987" i="11"/>
  <c r="AS4987" i="11"/>
  <c r="AN4988" i="11"/>
  <c r="C4988" i="11" s="1"/>
  <c r="AO4988" i="11"/>
  <c r="D4988" i="11" s="1"/>
  <c r="AP4988" i="11"/>
  <c r="E4988" i="11" s="1"/>
  <c r="AQ4988" i="11"/>
  <c r="AR4988" i="11"/>
  <c r="AS4988" i="11"/>
  <c r="AN4989" i="11"/>
  <c r="C4989" i="11" s="1"/>
  <c r="AO4989" i="11"/>
  <c r="D4989" i="11" s="1"/>
  <c r="AP4989" i="11"/>
  <c r="E4989" i="11" s="1"/>
  <c r="AQ4989" i="11"/>
  <c r="AR4989" i="11"/>
  <c r="AS4989" i="11"/>
  <c r="AN4990" i="11"/>
  <c r="C4990" i="11" s="1"/>
  <c r="AO4990" i="11"/>
  <c r="D4990" i="11" s="1"/>
  <c r="AP4990" i="11"/>
  <c r="E4990" i="11" s="1"/>
  <c r="AQ4990" i="11"/>
  <c r="AR4990" i="11"/>
  <c r="AS4990" i="11"/>
  <c r="AN4991" i="11"/>
  <c r="C4991" i="11" s="1"/>
  <c r="AO4991" i="11"/>
  <c r="D4991" i="11" s="1"/>
  <c r="AP4991" i="11"/>
  <c r="E4991" i="11" s="1"/>
  <c r="AQ4991" i="11"/>
  <c r="AR4991" i="11"/>
  <c r="AS4991" i="11"/>
  <c r="AN4992" i="11"/>
  <c r="C4992" i="11" s="1"/>
  <c r="AO4992" i="11"/>
  <c r="D4992" i="11" s="1"/>
  <c r="AP4992" i="11"/>
  <c r="E4992" i="11" s="1"/>
  <c r="AQ4992" i="11"/>
  <c r="AR4992" i="11"/>
  <c r="AS4992" i="11"/>
  <c r="AN4993" i="11"/>
  <c r="C4993" i="11" s="1"/>
  <c r="AO4993" i="11"/>
  <c r="D4993" i="11" s="1"/>
  <c r="AP4993" i="11"/>
  <c r="E4993" i="11" s="1"/>
  <c r="AQ4993" i="11"/>
  <c r="AR4993" i="11"/>
  <c r="AS4993" i="11"/>
  <c r="AN4994" i="11"/>
  <c r="C4994" i="11" s="1"/>
  <c r="AO4994" i="11"/>
  <c r="D4994" i="11" s="1"/>
  <c r="AP4994" i="11"/>
  <c r="E4994" i="11" s="1"/>
  <c r="AQ4994" i="11"/>
  <c r="AR4994" i="11"/>
  <c r="AS4994" i="11"/>
  <c r="AN4995" i="11"/>
  <c r="C4995" i="11" s="1"/>
  <c r="AO4995" i="11"/>
  <c r="D4995" i="11" s="1"/>
  <c r="AP4995" i="11"/>
  <c r="E4995" i="11" s="1"/>
  <c r="AQ4995" i="11"/>
  <c r="AR4995" i="11"/>
  <c r="AS4995" i="11"/>
  <c r="AN4996" i="11"/>
  <c r="C4996" i="11" s="1"/>
  <c r="AO4996" i="11"/>
  <c r="D4996" i="11" s="1"/>
  <c r="AP4996" i="11"/>
  <c r="E4996" i="11" s="1"/>
  <c r="AQ4996" i="11"/>
  <c r="AR4996" i="11"/>
  <c r="AS4996" i="11"/>
  <c r="AN4997" i="11"/>
  <c r="C4997" i="11" s="1"/>
  <c r="AO4997" i="11"/>
  <c r="D4997" i="11" s="1"/>
  <c r="AP4997" i="11"/>
  <c r="E4997" i="11" s="1"/>
  <c r="AQ4997" i="11"/>
  <c r="AR4997" i="11"/>
  <c r="AS4997" i="11"/>
  <c r="AN4998" i="11"/>
  <c r="C4998" i="11" s="1"/>
  <c r="AO4998" i="11"/>
  <c r="D4998" i="11" s="1"/>
  <c r="AP4998" i="11"/>
  <c r="E4998" i="11" s="1"/>
  <c r="AQ4998" i="11"/>
  <c r="AR4998" i="11"/>
  <c r="AS4998" i="11"/>
  <c r="AN4999" i="11"/>
  <c r="C4999" i="11" s="1"/>
  <c r="AO4999" i="11"/>
  <c r="D4999" i="11" s="1"/>
  <c r="AP4999" i="11"/>
  <c r="E4999" i="11" s="1"/>
  <c r="AQ4999" i="11"/>
  <c r="AR4999" i="11"/>
  <c r="AS4999" i="11"/>
  <c r="AN5000" i="11"/>
  <c r="C5000" i="11" s="1"/>
  <c r="AO5000" i="11"/>
  <c r="D5000" i="11" s="1"/>
  <c r="AP5000" i="11"/>
  <c r="E5000" i="11" s="1"/>
  <c r="AQ5000" i="11"/>
  <c r="AR5000" i="11"/>
  <c r="AS5000" i="11"/>
  <c r="AN5001" i="11"/>
  <c r="C5001" i="11" s="1"/>
  <c r="AO5001" i="11"/>
  <c r="D5001" i="11" s="1"/>
  <c r="AP5001" i="11"/>
  <c r="E5001" i="11" s="1"/>
  <c r="AQ5001" i="11"/>
  <c r="AR5001" i="11"/>
  <c r="AS5001" i="11"/>
  <c r="AN5002" i="11"/>
  <c r="C5002" i="11" s="1"/>
  <c r="AO5002" i="11"/>
  <c r="D5002" i="11" s="1"/>
  <c r="AP5002" i="11"/>
  <c r="E5002" i="11" s="1"/>
  <c r="AQ5002" i="11"/>
  <c r="AR5002" i="11"/>
  <c r="AS5002" i="11"/>
  <c r="AN5003" i="11"/>
  <c r="C5003" i="11" s="1"/>
  <c r="AO5003" i="11"/>
  <c r="D5003" i="11" s="1"/>
  <c r="AP5003" i="11"/>
  <c r="E5003" i="11" s="1"/>
  <c r="AQ5003" i="11"/>
  <c r="AR5003" i="11"/>
  <c r="AS5003" i="11"/>
  <c r="AN5004" i="11"/>
  <c r="C5004" i="11" s="1"/>
  <c r="AO5004" i="11"/>
  <c r="D5004" i="11" s="1"/>
  <c r="AP5004" i="11"/>
  <c r="E5004" i="11" s="1"/>
  <c r="AQ5004" i="11"/>
  <c r="AR5004" i="11"/>
  <c r="AS5004" i="11"/>
  <c r="AN5005" i="11"/>
  <c r="C5005" i="11" s="1"/>
  <c r="AO5005" i="11"/>
  <c r="D5005" i="11" s="1"/>
  <c r="AP5005" i="11"/>
  <c r="E5005" i="11" s="1"/>
  <c r="AQ5005" i="11"/>
  <c r="AR5005" i="11"/>
  <c r="AS5005" i="11"/>
  <c r="AN5006" i="11"/>
  <c r="C5006" i="11" s="1"/>
  <c r="AO5006" i="11"/>
  <c r="D5006" i="11" s="1"/>
  <c r="AP5006" i="11"/>
  <c r="E5006" i="11" s="1"/>
  <c r="AQ5006" i="11"/>
  <c r="AR5006" i="11"/>
  <c r="AS5006" i="11"/>
  <c r="AN5007" i="11"/>
  <c r="C5007" i="11" s="1"/>
  <c r="AO5007" i="11"/>
  <c r="D5007" i="11" s="1"/>
  <c r="AP5007" i="11"/>
  <c r="E5007" i="11" s="1"/>
  <c r="AQ5007" i="11"/>
  <c r="AR5007" i="11"/>
  <c r="AS5007" i="11"/>
  <c r="AN5008" i="11"/>
  <c r="C5008" i="11" s="1"/>
  <c r="AO5008" i="11"/>
  <c r="D5008" i="11" s="1"/>
  <c r="AP5008" i="11"/>
  <c r="E5008" i="11" s="1"/>
  <c r="AQ5008" i="11"/>
  <c r="AR5008" i="11"/>
  <c r="AS5008" i="11"/>
  <c r="AN5009" i="11"/>
  <c r="C5009" i="11" s="1"/>
  <c r="AO5009" i="11"/>
  <c r="D5009" i="11" s="1"/>
  <c r="AP5009" i="11"/>
  <c r="E5009" i="11" s="1"/>
  <c r="AQ5009" i="11"/>
  <c r="AR5009" i="11"/>
  <c r="AS5009" i="11"/>
  <c r="AN5010" i="11"/>
  <c r="C5010" i="11" s="1"/>
  <c r="AO5010" i="11"/>
  <c r="D5010" i="11" s="1"/>
  <c r="AP5010" i="11"/>
  <c r="E5010" i="11" s="1"/>
  <c r="AQ5010" i="11"/>
  <c r="AR5010" i="11"/>
  <c r="AS5010" i="11"/>
  <c r="AN5011" i="11"/>
  <c r="C5011" i="11" s="1"/>
  <c r="AO5011" i="11"/>
  <c r="D5011" i="11" s="1"/>
  <c r="AP5011" i="11"/>
  <c r="E5011" i="11" s="1"/>
  <c r="AQ5011" i="11"/>
  <c r="AR5011" i="11"/>
  <c r="AS5011" i="11"/>
  <c r="AN5012" i="11"/>
  <c r="C5012" i="11" s="1"/>
  <c r="AO5012" i="11"/>
  <c r="D5012" i="11" s="1"/>
  <c r="AP5012" i="11"/>
  <c r="E5012" i="11" s="1"/>
  <c r="AQ5012" i="11"/>
  <c r="AR5012" i="11"/>
  <c r="AS5012" i="11"/>
  <c r="AN5013" i="11"/>
  <c r="C5013" i="11" s="1"/>
  <c r="AO5013" i="11"/>
  <c r="D5013" i="11" s="1"/>
  <c r="AP5013" i="11"/>
  <c r="E5013" i="11" s="1"/>
  <c r="AQ5013" i="11"/>
  <c r="AR5013" i="11"/>
  <c r="AS5013" i="11"/>
  <c r="AN5014" i="11"/>
  <c r="C5014" i="11" s="1"/>
  <c r="AO5014" i="11"/>
  <c r="D5014" i="11" s="1"/>
  <c r="AP5014" i="11"/>
  <c r="E5014" i="11" s="1"/>
  <c r="AQ5014" i="11"/>
  <c r="AR5014" i="11"/>
  <c r="AS5014" i="11"/>
  <c r="AN5015" i="11"/>
  <c r="C5015" i="11" s="1"/>
  <c r="AO5015" i="11"/>
  <c r="D5015" i="11" s="1"/>
  <c r="AP5015" i="11"/>
  <c r="E5015" i="11" s="1"/>
  <c r="AQ5015" i="11"/>
  <c r="AR5015" i="11"/>
  <c r="AS5015" i="11"/>
  <c r="AN5016" i="11"/>
  <c r="C5016" i="11" s="1"/>
  <c r="AO5016" i="11"/>
  <c r="D5016" i="11" s="1"/>
  <c r="AP5016" i="11"/>
  <c r="E5016" i="11" s="1"/>
  <c r="AQ5016" i="11"/>
  <c r="AR5016" i="11"/>
  <c r="AS5016" i="11"/>
  <c r="AN5017" i="11"/>
  <c r="C5017" i="11" s="1"/>
  <c r="AO5017" i="11"/>
  <c r="D5017" i="11" s="1"/>
  <c r="AP5017" i="11"/>
  <c r="E5017" i="11" s="1"/>
  <c r="AQ5017" i="11"/>
  <c r="AR5017" i="11"/>
  <c r="AS5017" i="11"/>
  <c r="AN5018" i="11"/>
  <c r="C5018" i="11" s="1"/>
  <c r="AO5018" i="11"/>
  <c r="D5018" i="11" s="1"/>
  <c r="AP5018" i="11"/>
  <c r="E5018" i="11" s="1"/>
  <c r="AQ5018" i="11"/>
  <c r="AR5018" i="11"/>
  <c r="AS5018" i="11"/>
  <c r="AN5019" i="11"/>
  <c r="C5019" i="11" s="1"/>
  <c r="AO5019" i="11"/>
  <c r="D5019" i="11" s="1"/>
  <c r="AP5019" i="11"/>
  <c r="E5019" i="11" s="1"/>
  <c r="AQ5019" i="11"/>
  <c r="AR5019" i="11"/>
  <c r="AS5019" i="11"/>
  <c r="AN5020" i="11"/>
  <c r="C5020" i="11" s="1"/>
  <c r="AO5020" i="11"/>
  <c r="D5020" i="11" s="1"/>
  <c r="AP5020" i="11"/>
  <c r="E5020" i="11" s="1"/>
  <c r="AQ5020" i="11"/>
  <c r="AR5020" i="11"/>
  <c r="AS5020" i="11"/>
  <c r="AN5021" i="11"/>
  <c r="C5021" i="11" s="1"/>
  <c r="AO5021" i="11"/>
  <c r="D5021" i="11" s="1"/>
  <c r="AP5021" i="11"/>
  <c r="E5021" i="11" s="1"/>
  <c r="AQ5021" i="11"/>
  <c r="AR5021" i="11"/>
  <c r="AS5021" i="11"/>
  <c r="AN5022" i="11"/>
  <c r="C5022" i="11" s="1"/>
  <c r="AO5022" i="11"/>
  <c r="D5022" i="11" s="1"/>
  <c r="AP5022" i="11"/>
  <c r="E5022" i="11" s="1"/>
  <c r="AQ5022" i="11"/>
  <c r="AR5022" i="11"/>
  <c r="AS5022" i="11"/>
  <c r="AN5023" i="11"/>
  <c r="C5023" i="11" s="1"/>
  <c r="AO5023" i="11"/>
  <c r="D5023" i="11" s="1"/>
  <c r="AP5023" i="11"/>
  <c r="E5023" i="11" s="1"/>
  <c r="AQ5023" i="11"/>
  <c r="AR5023" i="11"/>
  <c r="AS5023" i="11"/>
  <c r="AN5024" i="11"/>
  <c r="C5024" i="11" s="1"/>
  <c r="AO5024" i="11"/>
  <c r="D5024" i="11" s="1"/>
  <c r="AP5024" i="11"/>
  <c r="E5024" i="11" s="1"/>
  <c r="AQ5024" i="11"/>
  <c r="AR5024" i="11"/>
  <c r="AS5024" i="11"/>
  <c r="AN5025" i="11"/>
  <c r="C5025" i="11" s="1"/>
  <c r="AO5025" i="11"/>
  <c r="D5025" i="11" s="1"/>
  <c r="AP5025" i="11"/>
  <c r="E5025" i="11" s="1"/>
  <c r="AQ5025" i="11"/>
  <c r="AR5025" i="11"/>
  <c r="AS5025" i="11"/>
  <c r="AN5026" i="11"/>
  <c r="C5026" i="11" s="1"/>
  <c r="AO5026" i="11"/>
  <c r="D5026" i="11" s="1"/>
  <c r="AP5026" i="11"/>
  <c r="E5026" i="11" s="1"/>
  <c r="AQ5026" i="11"/>
  <c r="AR5026" i="11"/>
  <c r="AS5026" i="11"/>
  <c r="AN5027" i="11"/>
  <c r="C5027" i="11" s="1"/>
  <c r="AO5027" i="11"/>
  <c r="D5027" i="11" s="1"/>
  <c r="AP5027" i="11"/>
  <c r="E5027" i="11" s="1"/>
  <c r="AQ5027" i="11"/>
  <c r="AR5027" i="11"/>
  <c r="AS5027" i="11"/>
  <c r="AN5028" i="11"/>
  <c r="C5028" i="11" s="1"/>
  <c r="AO5028" i="11"/>
  <c r="D5028" i="11" s="1"/>
  <c r="AP5028" i="11"/>
  <c r="E5028" i="11" s="1"/>
  <c r="AQ5028" i="11"/>
  <c r="AR5028" i="11"/>
  <c r="AS5028" i="11"/>
  <c r="AN5029" i="11"/>
  <c r="C5029" i="11" s="1"/>
  <c r="AO5029" i="11"/>
  <c r="D5029" i="11" s="1"/>
  <c r="AP5029" i="11"/>
  <c r="E5029" i="11" s="1"/>
  <c r="AQ5029" i="11"/>
  <c r="AR5029" i="11"/>
  <c r="AS5029" i="11"/>
  <c r="AN5030" i="11"/>
  <c r="C5030" i="11" s="1"/>
  <c r="AO5030" i="11"/>
  <c r="D5030" i="11" s="1"/>
  <c r="AP5030" i="11"/>
  <c r="E5030" i="11" s="1"/>
  <c r="AQ5030" i="11"/>
  <c r="AR5030" i="11"/>
  <c r="AS5030" i="11"/>
  <c r="AN5031" i="11"/>
  <c r="C5031" i="11" s="1"/>
  <c r="AO5031" i="11"/>
  <c r="D5031" i="11" s="1"/>
  <c r="AP5031" i="11"/>
  <c r="E5031" i="11" s="1"/>
  <c r="AQ5031" i="11"/>
  <c r="AR5031" i="11"/>
  <c r="AS5031" i="11"/>
  <c r="AN5032" i="11"/>
  <c r="C5032" i="11" s="1"/>
  <c r="AO5032" i="11"/>
  <c r="D5032" i="11" s="1"/>
  <c r="AP5032" i="11"/>
  <c r="E5032" i="11" s="1"/>
  <c r="AQ5032" i="11"/>
  <c r="AR5032" i="11"/>
  <c r="AS5032" i="11"/>
  <c r="AN5033" i="11"/>
  <c r="C5033" i="11" s="1"/>
  <c r="AO5033" i="11"/>
  <c r="D5033" i="11" s="1"/>
  <c r="AP5033" i="11"/>
  <c r="E5033" i="11" s="1"/>
  <c r="AQ5033" i="11"/>
  <c r="AR5033" i="11"/>
  <c r="AS5033" i="11"/>
  <c r="AN5034" i="11"/>
  <c r="C5034" i="11" s="1"/>
  <c r="AO5034" i="11"/>
  <c r="D5034" i="11" s="1"/>
  <c r="AP5034" i="11"/>
  <c r="E5034" i="11" s="1"/>
  <c r="AQ5034" i="11"/>
  <c r="AR5034" i="11"/>
  <c r="AS5034" i="11"/>
  <c r="AN5035" i="11"/>
  <c r="C5035" i="11" s="1"/>
  <c r="AO5035" i="11"/>
  <c r="D5035" i="11" s="1"/>
  <c r="AP5035" i="11"/>
  <c r="E5035" i="11" s="1"/>
  <c r="AQ5035" i="11"/>
  <c r="AR5035" i="11"/>
  <c r="AS5035" i="11"/>
  <c r="AN5036" i="11"/>
  <c r="C5036" i="11" s="1"/>
  <c r="AO5036" i="11"/>
  <c r="D5036" i="11" s="1"/>
  <c r="AP5036" i="11"/>
  <c r="E5036" i="11" s="1"/>
  <c r="AQ5036" i="11"/>
  <c r="AR5036" i="11"/>
  <c r="AS5036" i="11"/>
  <c r="AN5037" i="11"/>
  <c r="C5037" i="11" s="1"/>
  <c r="AO5037" i="11"/>
  <c r="D5037" i="11" s="1"/>
  <c r="AP5037" i="11"/>
  <c r="E5037" i="11" s="1"/>
  <c r="AQ5037" i="11"/>
  <c r="AR5037" i="11"/>
  <c r="AS5037" i="11"/>
  <c r="AN5038" i="11"/>
  <c r="C5038" i="11" s="1"/>
  <c r="AO5038" i="11"/>
  <c r="D5038" i="11" s="1"/>
  <c r="AP5038" i="11"/>
  <c r="E5038" i="11" s="1"/>
  <c r="AQ5038" i="11"/>
  <c r="AR5038" i="11"/>
  <c r="AS5038" i="11"/>
  <c r="AN5039" i="11"/>
  <c r="C5039" i="11" s="1"/>
  <c r="AO5039" i="11"/>
  <c r="D5039" i="11" s="1"/>
  <c r="AP5039" i="11"/>
  <c r="E5039" i="11" s="1"/>
  <c r="AQ5039" i="11"/>
  <c r="AR5039" i="11"/>
  <c r="AS5039" i="11"/>
  <c r="AN5040" i="11"/>
  <c r="C5040" i="11" s="1"/>
  <c r="AO5040" i="11"/>
  <c r="D5040" i="11" s="1"/>
  <c r="AP5040" i="11"/>
  <c r="E5040" i="11" s="1"/>
  <c r="AQ5040" i="11"/>
  <c r="AR5040" i="11"/>
  <c r="AS5040" i="11"/>
  <c r="AN5041" i="11"/>
  <c r="C5041" i="11" s="1"/>
  <c r="AO5041" i="11"/>
  <c r="D5041" i="11" s="1"/>
  <c r="AP5041" i="11"/>
  <c r="E5041" i="11" s="1"/>
  <c r="AQ5041" i="11"/>
  <c r="AR5041" i="11"/>
  <c r="AS5041" i="11"/>
  <c r="AN5042" i="11"/>
  <c r="C5042" i="11" s="1"/>
  <c r="AO5042" i="11"/>
  <c r="D5042" i="11" s="1"/>
  <c r="AP5042" i="11"/>
  <c r="E5042" i="11" s="1"/>
  <c r="AQ5042" i="11"/>
  <c r="AR5042" i="11"/>
  <c r="AS5042" i="11"/>
  <c r="AN5043" i="11"/>
  <c r="C5043" i="11" s="1"/>
  <c r="AO5043" i="11"/>
  <c r="D5043" i="11" s="1"/>
  <c r="AP5043" i="11"/>
  <c r="E5043" i="11" s="1"/>
  <c r="AQ5043" i="11"/>
  <c r="AR5043" i="11"/>
  <c r="AS5043" i="11"/>
  <c r="AN5044" i="11"/>
  <c r="C5044" i="11" s="1"/>
  <c r="AO5044" i="11"/>
  <c r="D5044" i="11" s="1"/>
  <c r="AP5044" i="11"/>
  <c r="E5044" i="11" s="1"/>
  <c r="AQ5044" i="11"/>
  <c r="AR5044" i="11"/>
  <c r="AS5044" i="11"/>
  <c r="AN5045" i="11"/>
  <c r="C5045" i="11" s="1"/>
  <c r="AO5045" i="11"/>
  <c r="D5045" i="11" s="1"/>
  <c r="AP5045" i="11"/>
  <c r="E5045" i="11" s="1"/>
  <c r="AQ5045" i="11"/>
  <c r="AR5045" i="11"/>
  <c r="AS5045" i="11"/>
  <c r="AN5046" i="11"/>
  <c r="C5046" i="11" s="1"/>
  <c r="AO5046" i="11"/>
  <c r="D5046" i="11" s="1"/>
  <c r="AP5046" i="11"/>
  <c r="E5046" i="11" s="1"/>
  <c r="AQ5046" i="11"/>
  <c r="AR5046" i="11"/>
  <c r="AS5046" i="11"/>
  <c r="AN5047" i="11"/>
  <c r="C5047" i="11" s="1"/>
  <c r="AO5047" i="11"/>
  <c r="D5047" i="11" s="1"/>
  <c r="AP5047" i="11"/>
  <c r="E5047" i="11" s="1"/>
  <c r="AQ5047" i="11"/>
  <c r="AR5047" i="11"/>
  <c r="AS5047" i="11"/>
  <c r="AN5048" i="11"/>
  <c r="C5048" i="11" s="1"/>
  <c r="AO5048" i="11"/>
  <c r="D5048" i="11" s="1"/>
  <c r="AP5048" i="11"/>
  <c r="E5048" i="11" s="1"/>
  <c r="AQ5048" i="11"/>
  <c r="AR5048" i="11"/>
  <c r="AS5048" i="11"/>
  <c r="AN5049" i="11"/>
  <c r="C5049" i="11" s="1"/>
  <c r="AO5049" i="11"/>
  <c r="D5049" i="11" s="1"/>
  <c r="AP5049" i="11"/>
  <c r="E5049" i="11" s="1"/>
  <c r="AQ5049" i="11"/>
  <c r="AR5049" i="11"/>
  <c r="AS5049" i="11"/>
  <c r="AN5050" i="11"/>
  <c r="C5050" i="11" s="1"/>
  <c r="AO5050" i="11"/>
  <c r="D5050" i="11" s="1"/>
  <c r="AP5050" i="11"/>
  <c r="E5050" i="11" s="1"/>
  <c r="AQ5050" i="11"/>
  <c r="AR5050" i="11"/>
  <c r="AS5050" i="11"/>
  <c r="AN5051" i="11"/>
  <c r="C5051" i="11" s="1"/>
  <c r="AO5051" i="11"/>
  <c r="D5051" i="11" s="1"/>
  <c r="AP5051" i="11"/>
  <c r="E5051" i="11" s="1"/>
  <c r="AQ5051" i="11"/>
  <c r="AR5051" i="11"/>
  <c r="AS5051" i="11"/>
  <c r="AN5052" i="11"/>
  <c r="C5052" i="11" s="1"/>
  <c r="AO5052" i="11"/>
  <c r="D5052" i="11" s="1"/>
  <c r="AP5052" i="11"/>
  <c r="E5052" i="11" s="1"/>
  <c r="AQ5052" i="11"/>
  <c r="AR5052" i="11"/>
  <c r="AS5052" i="11"/>
  <c r="AN5053" i="11"/>
  <c r="C5053" i="11" s="1"/>
  <c r="AO5053" i="11"/>
  <c r="D5053" i="11" s="1"/>
  <c r="AP5053" i="11"/>
  <c r="E5053" i="11" s="1"/>
  <c r="AQ5053" i="11"/>
  <c r="AR5053" i="11"/>
  <c r="AS5053" i="11"/>
  <c r="AN5054" i="11"/>
  <c r="C5054" i="11" s="1"/>
  <c r="AO5054" i="11"/>
  <c r="D5054" i="11" s="1"/>
  <c r="AP5054" i="11"/>
  <c r="E5054" i="11" s="1"/>
  <c r="AQ5054" i="11"/>
  <c r="AR5054" i="11"/>
  <c r="AS5054" i="11"/>
  <c r="AN5055" i="11"/>
  <c r="C5055" i="11" s="1"/>
  <c r="AO5055" i="11"/>
  <c r="D5055" i="11" s="1"/>
  <c r="AP5055" i="11"/>
  <c r="E5055" i="11" s="1"/>
  <c r="AQ5055" i="11"/>
  <c r="AR5055" i="11"/>
  <c r="AS5055" i="11"/>
  <c r="AN5056" i="11"/>
  <c r="C5056" i="11" s="1"/>
  <c r="AO5056" i="11"/>
  <c r="D5056" i="11" s="1"/>
  <c r="AP5056" i="11"/>
  <c r="E5056" i="11" s="1"/>
  <c r="AQ5056" i="11"/>
  <c r="AR5056" i="11"/>
  <c r="AS5056" i="11"/>
  <c r="AN5057" i="11"/>
  <c r="C5057" i="11" s="1"/>
  <c r="AO5057" i="11"/>
  <c r="D5057" i="11" s="1"/>
  <c r="AP5057" i="11"/>
  <c r="E5057" i="11" s="1"/>
  <c r="AQ5057" i="11"/>
  <c r="AR5057" i="11"/>
  <c r="AS5057" i="11"/>
  <c r="AN5058" i="11"/>
  <c r="C5058" i="11" s="1"/>
  <c r="AO5058" i="11"/>
  <c r="D5058" i="11" s="1"/>
  <c r="AP5058" i="11"/>
  <c r="E5058" i="11" s="1"/>
  <c r="AQ5058" i="11"/>
  <c r="AR5058" i="11"/>
  <c r="AS5058" i="11"/>
  <c r="AN5059" i="11"/>
  <c r="C5059" i="11" s="1"/>
  <c r="AO5059" i="11"/>
  <c r="D5059" i="11" s="1"/>
  <c r="AP5059" i="11"/>
  <c r="E5059" i="11" s="1"/>
  <c r="AQ5059" i="11"/>
  <c r="AR5059" i="11"/>
  <c r="AS5059" i="11"/>
  <c r="AN5060" i="11"/>
  <c r="C5060" i="11" s="1"/>
  <c r="AO5060" i="11"/>
  <c r="D5060" i="11" s="1"/>
  <c r="AP5060" i="11"/>
  <c r="E5060" i="11" s="1"/>
  <c r="AQ5060" i="11"/>
  <c r="AR5060" i="11"/>
  <c r="AS5060" i="11"/>
  <c r="AN5061" i="11"/>
  <c r="C5061" i="11" s="1"/>
  <c r="AO5061" i="11"/>
  <c r="D5061" i="11" s="1"/>
  <c r="AP5061" i="11"/>
  <c r="E5061" i="11" s="1"/>
  <c r="AQ5061" i="11"/>
  <c r="AR5061" i="11"/>
  <c r="AS5061" i="11"/>
  <c r="AN5062" i="11"/>
  <c r="C5062" i="11" s="1"/>
  <c r="AO5062" i="11"/>
  <c r="D5062" i="11" s="1"/>
  <c r="AP5062" i="11"/>
  <c r="E5062" i="11" s="1"/>
  <c r="AQ5062" i="11"/>
  <c r="AR5062" i="11"/>
  <c r="AS5062" i="11"/>
  <c r="AN5063" i="11"/>
  <c r="C5063" i="11" s="1"/>
  <c r="AO5063" i="11"/>
  <c r="D5063" i="11" s="1"/>
  <c r="AP5063" i="11"/>
  <c r="E5063" i="11" s="1"/>
  <c r="AQ5063" i="11"/>
  <c r="AR5063" i="11"/>
  <c r="AS5063" i="11"/>
  <c r="AN5064" i="11"/>
  <c r="C5064" i="11" s="1"/>
  <c r="AO5064" i="11"/>
  <c r="D5064" i="11" s="1"/>
  <c r="AP5064" i="11"/>
  <c r="E5064" i="11" s="1"/>
  <c r="AQ5064" i="11"/>
  <c r="AR5064" i="11"/>
  <c r="AS5064" i="11"/>
  <c r="AN5065" i="11"/>
  <c r="C5065" i="11" s="1"/>
  <c r="AO5065" i="11"/>
  <c r="D5065" i="11" s="1"/>
  <c r="AP5065" i="11"/>
  <c r="E5065" i="11" s="1"/>
  <c r="AQ5065" i="11"/>
  <c r="AR5065" i="11"/>
  <c r="AS5065" i="11"/>
  <c r="AN5066" i="11"/>
  <c r="C5066" i="11" s="1"/>
  <c r="AO5066" i="11"/>
  <c r="D5066" i="11" s="1"/>
  <c r="AP5066" i="11"/>
  <c r="E5066" i="11" s="1"/>
  <c r="AQ5066" i="11"/>
  <c r="AR5066" i="11"/>
  <c r="AS5066" i="11"/>
  <c r="AN5067" i="11"/>
  <c r="C5067" i="11" s="1"/>
  <c r="AO5067" i="11"/>
  <c r="D5067" i="11" s="1"/>
  <c r="AP5067" i="11"/>
  <c r="E5067" i="11" s="1"/>
  <c r="AQ5067" i="11"/>
  <c r="AR5067" i="11"/>
  <c r="AS5067" i="11"/>
  <c r="AN5068" i="11"/>
  <c r="C5068" i="11" s="1"/>
  <c r="AO5068" i="11"/>
  <c r="D5068" i="11" s="1"/>
  <c r="AP5068" i="11"/>
  <c r="E5068" i="11" s="1"/>
  <c r="AQ5068" i="11"/>
  <c r="AR5068" i="11"/>
  <c r="AS5068" i="11"/>
  <c r="AN5069" i="11"/>
  <c r="C5069" i="11" s="1"/>
  <c r="AO5069" i="11"/>
  <c r="D5069" i="11" s="1"/>
  <c r="AP5069" i="11"/>
  <c r="E5069" i="11" s="1"/>
  <c r="AQ5069" i="11"/>
  <c r="AR5069" i="11"/>
  <c r="AS5069" i="11"/>
  <c r="AN5070" i="11"/>
  <c r="C5070" i="11" s="1"/>
  <c r="AO5070" i="11"/>
  <c r="D5070" i="11" s="1"/>
  <c r="AP5070" i="11"/>
  <c r="E5070" i="11" s="1"/>
  <c r="AQ5070" i="11"/>
  <c r="AR5070" i="11"/>
  <c r="AS5070" i="11"/>
  <c r="AN5071" i="11"/>
  <c r="C5071" i="11" s="1"/>
  <c r="AO5071" i="11"/>
  <c r="D5071" i="11" s="1"/>
  <c r="AP5071" i="11"/>
  <c r="E5071" i="11" s="1"/>
  <c r="AQ5071" i="11"/>
  <c r="AR5071" i="11"/>
  <c r="AS5071" i="11"/>
  <c r="AN5072" i="11"/>
  <c r="C5072" i="11" s="1"/>
  <c r="AO5072" i="11"/>
  <c r="D5072" i="11" s="1"/>
  <c r="AP5072" i="11"/>
  <c r="E5072" i="11" s="1"/>
  <c r="AQ5072" i="11"/>
  <c r="AR5072" i="11"/>
  <c r="AS5072" i="11"/>
  <c r="AN5073" i="11"/>
  <c r="C5073" i="11" s="1"/>
  <c r="AO5073" i="11"/>
  <c r="D5073" i="11" s="1"/>
  <c r="AP5073" i="11"/>
  <c r="E5073" i="11" s="1"/>
  <c r="AQ5073" i="11"/>
  <c r="AR5073" i="11"/>
  <c r="AS5073" i="11"/>
  <c r="AN5074" i="11"/>
  <c r="C5074" i="11" s="1"/>
  <c r="AO5074" i="11"/>
  <c r="D5074" i="11" s="1"/>
  <c r="AP5074" i="11"/>
  <c r="E5074" i="11" s="1"/>
  <c r="AQ5074" i="11"/>
  <c r="AR5074" i="11"/>
  <c r="AS5074" i="11"/>
  <c r="AN5075" i="11"/>
  <c r="C5075" i="11" s="1"/>
  <c r="AO5075" i="11"/>
  <c r="D5075" i="11" s="1"/>
  <c r="AP5075" i="11"/>
  <c r="E5075" i="11" s="1"/>
  <c r="AQ5075" i="11"/>
  <c r="AR5075" i="11"/>
  <c r="AS5075" i="11"/>
  <c r="AN5076" i="11"/>
  <c r="C5076" i="11" s="1"/>
  <c r="AO5076" i="11"/>
  <c r="D5076" i="11" s="1"/>
  <c r="AP5076" i="11"/>
  <c r="E5076" i="11" s="1"/>
  <c r="AQ5076" i="11"/>
  <c r="AR5076" i="11"/>
  <c r="AS5076" i="11"/>
  <c r="AN5077" i="11"/>
  <c r="C5077" i="11" s="1"/>
  <c r="AO5077" i="11"/>
  <c r="D5077" i="11" s="1"/>
  <c r="AP5077" i="11"/>
  <c r="E5077" i="11" s="1"/>
  <c r="AQ5077" i="11"/>
  <c r="AR5077" i="11"/>
  <c r="AS5077" i="11"/>
  <c r="AN5078" i="11"/>
  <c r="C5078" i="11" s="1"/>
  <c r="AO5078" i="11"/>
  <c r="D5078" i="11" s="1"/>
  <c r="AP5078" i="11"/>
  <c r="E5078" i="11" s="1"/>
  <c r="AQ5078" i="11"/>
  <c r="AR5078" i="11"/>
  <c r="AS5078" i="11"/>
  <c r="AN5079" i="11"/>
  <c r="C5079" i="11" s="1"/>
  <c r="AO5079" i="11"/>
  <c r="D5079" i="11" s="1"/>
  <c r="AP5079" i="11"/>
  <c r="E5079" i="11" s="1"/>
  <c r="AQ5079" i="11"/>
  <c r="AR5079" i="11"/>
  <c r="AS5079" i="11"/>
  <c r="AN5080" i="11"/>
  <c r="C5080" i="11" s="1"/>
  <c r="AO5080" i="11"/>
  <c r="D5080" i="11" s="1"/>
  <c r="AP5080" i="11"/>
  <c r="E5080" i="11" s="1"/>
  <c r="AQ5080" i="11"/>
  <c r="AR5080" i="11"/>
  <c r="AS5080" i="11"/>
  <c r="AN5081" i="11"/>
  <c r="C5081" i="11" s="1"/>
  <c r="AO5081" i="11"/>
  <c r="D5081" i="11" s="1"/>
  <c r="AP5081" i="11"/>
  <c r="E5081" i="11" s="1"/>
  <c r="AQ5081" i="11"/>
  <c r="AR5081" i="11"/>
  <c r="AS5081" i="11"/>
  <c r="AN5082" i="11"/>
  <c r="C5082" i="11" s="1"/>
  <c r="AO5082" i="11"/>
  <c r="D5082" i="11" s="1"/>
  <c r="AP5082" i="11"/>
  <c r="E5082" i="11" s="1"/>
  <c r="AQ5082" i="11"/>
  <c r="AR5082" i="11"/>
  <c r="AS5082" i="11"/>
  <c r="AN5083" i="11"/>
  <c r="C5083" i="11" s="1"/>
  <c r="AO5083" i="11"/>
  <c r="D5083" i="11" s="1"/>
  <c r="AP5083" i="11"/>
  <c r="E5083" i="11" s="1"/>
  <c r="AQ5083" i="11"/>
  <c r="AR5083" i="11"/>
  <c r="AS5083" i="11"/>
  <c r="AN5084" i="11"/>
  <c r="C5084" i="11" s="1"/>
  <c r="AO5084" i="11"/>
  <c r="D5084" i="11" s="1"/>
  <c r="AP5084" i="11"/>
  <c r="E5084" i="11" s="1"/>
  <c r="AQ5084" i="11"/>
  <c r="AR5084" i="11"/>
  <c r="AS5084" i="11"/>
  <c r="AN5085" i="11"/>
  <c r="C5085" i="11" s="1"/>
  <c r="AO5085" i="11"/>
  <c r="D5085" i="11" s="1"/>
  <c r="AP5085" i="11"/>
  <c r="E5085" i="11" s="1"/>
  <c r="AQ5085" i="11"/>
  <c r="AR5085" i="11"/>
  <c r="AS5085" i="11"/>
  <c r="AN5086" i="11"/>
  <c r="C5086" i="11" s="1"/>
  <c r="AO5086" i="11"/>
  <c r="D5086" i="11" s="1"/>
  <c r="AP5086" i="11"/>
  <c r="E5086" i="11" s="1"/>
  <c r="AQ5086" i="11"/>
  <c r="AR5086" i="11"/>
  <c r="AS5086" i="11"/>
  <c r="AN5087" i="11"/>
  <c r="C5087" i="11" s="1"/>
  <c r="AO5087" i="11"/>
  <c r="D5087" i="11" s="1"/>
  <c r="AP5087" i="11"/>
  <c r="E5087" i="11" s="1"/>
  <c r="AQ5087" i="11"/>
  <c r="AR5087" i="11"/>
  <c r="AS5087" i="11"/>
  <c r="AN5088" i="11"/>
  <c r="C5088" i="11" s="1"/>
  <c r="AO5088" i="11"/>
  <c r="D5088" i="11" s="1"/>
  <c r="AP5088" i="11"/>
  <c r="E5088" i="11" s="1"/>
  <c r="AQ5088" i="11"/>
  <c r="AR5088" i="11"/>
  <c r="AS5088" i="11"/>
  <c r="AN5089" i="11"/>
  <c r="C5089" i="11" s="1"/>
  <c r="AO5089" i="11"/>
  <c r="D5089" i="11" s="1"/>
  <c r="AP5089" i="11"/>
  <c r="E5089" i="11" s="1"/>
  <c r="AQ5089" i="11"/>
  <c r="AR5089" i="11"/>
  <c r="AS5089" i="11"/>
  <c r="AN5090" i="11"/>
  <c r="C5090" i="11" s="1"/>
  <c r="AO5090" i="11"/>
  <c r="D5090" i="11" s="1"/>
  <c r="AP5090" i="11"/>
  <c r="E5090" i="11" s="1"/>
  <c r="AQ5090" i="11"/>
  <c r="AR5090" i="11"/>
  <c r="AS5090" i="11"/>
  <c r="AN5091" i="11"/>
  <c r="C5091" i="11" s="1"/>
  <c r="AO5091" i="11"/>
  <c r="D5091" i="11" s="1"/>
  <c r="AP5091" i="11"/>
  <c r="E5091" i="11" s="1"/>
  <c r="AQ5091" i="11"/>
  <c r="AR5091" i="11"/>
  <c r="AS5091" i="11"/>
  <c r="AN5092" i="11"/>
  <c r="C5092" i="11" s="1"/>
  <c r="AO5092" i="11"/>
  <c r="D5092" i="11" s="1"/>
  <c r="AP5092" i="11"/>
  <c r="E5092" i="11" s="1"/>
  <c r="AQ5092" i="11"/>
  <c r="AR5092" i="11"/>
  <c r="AS5092" i="11"/>
  <c r="AN5093" i="11"/>
  <c r="C5093" i="11" s="1"/>
  <c r="AO5093" i="11"/>
  <c r="D5093" i="11" s="1"/>
  <c r="AP5093" i="11"/>
  <c r="E5093" i="11" s="1"/>
  <c r="AQ5093" i="11"/>
  <c r="AR5093" i="11"/>
  <c r="AS5093" i="11"/>
  <c r="AN5094" i="11"/>
  <c r="C5094" i="11" s="1"/>
  <c r="AO5094" i="11"/>
  <c r="D5094" i="11" s="1"/>
  <c r="AP5094" i="11"/>
  <c r="E5094" i="11" s="1"/>
  <c r="AQ5094" i="11"/>
  <c r="AR5094" i="11"/>
  <c r="AS5094" i="11"/>
  <c r="AN5095" i="11"/>
  <c r="C5095" i="11" s="1"/>
  <c r="AO5095" i="11"/>
  <c r="D5095" i="11" s="1"/>
  <c r="AP5095" i="11"/>
  <c r="E5095" i="11" s="1"/>
  <c r="AQ5095" i="11"/>
  <c r="AR5095" i="11"/>
  <c r="AS5095" i="11"/>
  <c r="AN5096" i="11"/>
  <c r="C5096" i="11" s="1"/>
  <c r="AO5096" i="11"/>
  <c r="D5096" i="11" s="1"/>
  <c r="AP5096" i="11"/>
  <c r="E5096" i="11" s="1"/>
  <c r="AQ5096" i="11"/>
  <c r="AR5096" i="11"/>
  <c r="AS5096" i="11"/>
  <c r="AN5097" i="11"/>
  <c r="C5097" i="11" s="1"/>
  <c r="AO5097" i="11"/>
  <c r="D5097" i="11" s="1"/>
  <c r="AP5097" i="11"/>
  <c r="E5097" i="11" s="1"/>
  <c r="AQ5097" i="11"/>
  <c r="AR5097" i="11"/>
  <c r="AS5097" i="11"/>
  <c r="AN5098" i="11"/>
  <c r="C5098" i="11" s="1"/>
  <c r="AO5098" i="11"/>
  <c r="D5098" i="11" s="1"/>
  <c r="AP5098" i="11"/>
  <c r="E5098" i="11" s="1"/>
  <c r="AQ5098" i="11"/>
  <c r="AR5098" i="11"/>
  <c r="AS5098" i="11"/>
  <c r="AN5099" i="11"/>
  <c r="C5099" i="11" s="1"/>
  <c r="AO5099" i="11"/>
  <c r="D5099" i="11" s="1"/>
  <c r="AP5099" i="11"/>
  <c r="E5099" i="11" s="1"/>
  <c r="AQ5099" i="11"/>
  <c r="AR5099" i="11"/>
  <c r="AS5099" i="11"/>
  <c r="AN5100" i="11"/>
  <c r="C5100" i="11" s="1"/>
  <c r="AO5100" i="11"/>
  <c r="D5100" i="11" s="1"/>
  <c r="AP5100" i="11"/>
  <c r="E5100" i="11" s="1"/>
  <c r="AQ5100" i="11"/>
  <c r="AR5100" i="11"/>
  <c r="AS5100" i="11"/>
  <c r="AN5101" i="11"/>
  <c r="C5101" i="11" s="1"/>
  <c r="AO5101" i="11"/>
  <c r="D5101" i="11" s="1"/>
  <c r="AP5101" i="11"/>
  <c r="E5101" i="11" s="1"/>
  <c r="AQ5101" i="11"/>
  <c r="AR5101" i="11"/>
  <c r="AS5101" i="11"/>
  <c r="AN5102" i="11"/>
  <c r="C5102" i="11" s="1"/>
  <c r="AO5102" i="11"/>
  <c r="D5102" i="11" s="1"/>
  <c r="AP5102" i="11"/>
  <c r="E5102" i="11" s="1"/>
  <c r="AQ5102" i="11"/>
  <c r="AR5102" i="11"/>
  <c r="AS5102" i="11"/>
  <c r="AN5103" i="11"/>
  <c r="C5103" i="11" s="1"/>
  <c r="AO5103" i="11"/>
  <c r="D5103" i="11" s="1"/>
  <c r="AP5103" i="11"/>
  <c r="E5103" i="11" s="1"/>
  <c r="AQ5103" i="11"/>
  <c r="AR5103" i="11"/>
  <c r="AS5103" i="11"/>
  <c r="AN5104" i="11"/>
  <c r="C5104" i="11" s="1"/>
  <c r="AO5104" i="11"/>
  <c r="D5104" i="11" s="1"/>
  <c r="AP5104" i="11"/>
  <c r="E5104" i="11" s="1"/>
  <c r="AQ5104" i="11"/>
  <c r="AR5104" i="11"/>
  <c r="AS5104" i="11"/>
  <c r="AN5105" i="11"/>
  <c r="C5105" i="11" s="1"/>
  <c r="AO5105" i="11"/>
  <c r="D5105" i="11" s="1"/>
  <c r="AP5105" i="11"/>
  <c r="E5105" i="11" s="1"/>
  <c r="AQ5105" i="11"/>
  <c r="AR5105" i="11"/>
  <c r="AS5105" i="11"/>
  <c r="AN5106" i="11"/>
  <c r="C5106" i="11" s="1"/>
  <c r="AO5106" i="11"/>
  <c r="D5106" i="11" s="1"/>
  <c r="AP5106" i="11"/>
  <c r="E5106" i="11" s="1"/>
  <c r="AQ5106" i="11"/>
  <c r="AR5106" i="11"/>
  <c r="AS5106" i="11"/>
  <c r="AN5107" i="11"/>
  <c r="C5107" i="11" s="1"/>
  <c r="AO5107" i="11"/>
  <c r="D5107" i="11" s="1"/>
  <c r="AP5107" i="11"/>
  <c r="E5107" i="11" s="1"/>
  <c r="AQ5107" i="11"/>
  <c r="AR5107" i="11"/>
  <c r="AS5107" i="11"/>
  <c r="AN5108" i="11"/>
  <c r="C5108" i="11" s="1"/>
  <c r="AO5108" i="11"/>
  <c r="D5108" i="11" s="1"/>
  <c r="AP5108" i="11"/>
  <c r="E5108" i="11" s="1"/>
  <c r="AQ5108" i="11"/>
  <c r="AR5108" i="11"/>
  <c r="AS5108" i="11"/>
  <c r="AN5109" i="11"/>
  <c r="C5109" i="11" s="1"/>
  <c r="AO5109" i="11"/>
  <c r="D5109" i="11" s="1"/>
  <c r="AP5109" i="11"/>
  <c r="E5109" i="11" s="1"/>
  <c r="AQ5109" i="11"/>
  <c r="AR5109" i="11"/>
  <c r="AS5109" i="11"/>
  <c r="AN5110" i="11"/>
  <c r="C5110" i="11" s="1"/>
  <c r="AO5110" i="11"/>
  <c r="D5110" i="11" s="1"/>
  <c r="AP5110" i="11"/>
  <c r="E5110" i="11" s="1"/>
  <c r="AQ5110" i="11"/>
  <c r="AR5110" i="11"/>
  <c r="AS5110" i="11"/>
  <c r="AN5111" i="11"/>
  <c r="C5111" i="11" s="1"/>
  <c r="AO5111" i="11"/>
  <c r="D5111" i="11" s="1"/>
  <c r="AP5111" i="11"/>
  <c r="E5111" i="11" s="1"/>
  <c r="AQ5111" i="11"/>
  <c r="AR5111" i="11"/>
  <c r="AS5111" i="11"/>
  <c r="AN5112" i="11"/>
  <c r="C5112" i="11" s="1"/>
  <c r="AO5112" i="11"/>
  <c r="D5112" i="11" s="1"/>
  <c r="AP5112" i="11"/>
  <c r="E5112" i="11" s="1"/>
  <c r="AQ5112" i="11"/>
  <c r="AR5112" i="11"/>
  <c r="AS5112" i="11"/>
  <c r="AN5113" i="11"/>
  <c r="C5113" i="11" s="1"/>
  <c r="AO5113" i="11"/>
  <c r="D5113" i="11" s="1"/>
  <c r="AP5113" i="11"/>
  <c r="E5113" i="11" s="1"/>
  <c r="AQ5113" i="11"/>
  <c r="AR5113" i="11"/>
  <c r="AS5113" i="11"/>
  <c r="AN5114" i="11"/>
  <c r="C5114" i="11" s="1"/>
  <c r="AO5114" i="11"/>
  <c r="D5114" i="11" s="1"/>
  <c r="AP5114" i="11"/>
  <c r="E5114" i="11" s="1"/>
  <c r="AQ5114" i="11"/>
  <c r="AR5114" i="11"/>
  <c r="AS5114" i="11"/>
  <c r="AN5115" i="11"/>
  <c r="C5115" i="11" s="1"/>
  <c r="AO5115" i="11"/>
  <c r="D5115" i="11" s="1"/>
  <c r="AP5115" i="11"/>
  <c r="E5115" i="11" s="1"/>
  <c r="AQ5115" i="11"/>
  <c r="AR5115" i="11"/>
  <c r="AS5115" i="11"/>
  <c r="AN5116" i="11"/>
  <c r="C5116" i="11" s="1"/>
  <c r="AO5116" i="11"/>
  <c r="D5116" i="11" s="1"/>
  <c r="AP5116" i="11"/>
  <c r="E5116" i="11" s="1"/>
  <c r="AQ5116" i="11"/>
  <c r="AR5116" i="11"/>
  <c r="AS5116" i="11"/>
  <c r="AN5117" i="11"/>
  <c r="C5117" i="11" s="1"/>
  <c r="AO5117" i="11"/>
  <c r="D5117" i="11" s="1"/>
  <c r="AP5117" i="11"/>
  <c r="E5117" i="11" s="1"/>
  <c r="AQ5117" i="11"/>
  <c r="AR5117" i="11"/>
  <c r="AS5117" i="11"/>
  <c r="AN5118" i="11"/>
  <c r="C5118" i="11" s="1"/>
  <c r="AO5118" i="11"/>
  <c r="D5118" i="11" s="1"/>
  <c r="AP5118" i="11"/>
  <c r="E5118" i="11" s="1"/>
  <c r="AQ5118" i="11"/>
  <c r="AR5118" i="11"/>
  <c r="AS5118" i="11"/>
  <c r="AN5119" i="11"/>
  <c r="C5119" i="11" s="1"/>
  <c r="AO5119" i="11"/>
  <c r="D5119" i="11" s="1"/>
  <c r="AP5119" i="11"/>
  <c r="E5119" i="11" s="1"/>
  <c r="AQ5119" i="11"/>
  <c r="AR5119" i="11"/>
  <c r="AS5119" i="11"/>
  <c r="AN5120" i="11"/>
  <c r="C5120" i="11" s="1"/>
  <c r="AO5120" i="11"/>
  <c r="D5120" i="11" s="1"/>
  <c r="AP5120" i="11"/>
  <c r="E5120" i="11" s="1"/>
  <c r="AQ5120" i="11"/>
  <c r="AR5120" i="11"/>
  <c r="AS5120" i="11"/>
  <c r="AN5121" i="11"/>
  <c r="C5121" i="11" s="1"/>
  <c r="AO5121" i="11"/>
  <c r="D5121" i="11" s="1"/>
  <c r="AP5121" i="11"/>
  <c r="E5121" i="11" s="1"/>
  <c r="AQ5121" i="11"/>
  <c r="AR5121" i="11"/>
  <c r="AS5121" i="11"/>
  <c r="AN5122" i="11"/>
  <c r="C5122" i="11" s="1"/>
  <c r="AO5122" i="11"/>
  <c r="D5122" i="11" s="1"/>
  <c r="AP5122" i="11"/>
  <c r="E5122" i="11" s="1"/>
  <c r="AQ5122" i="11"/>
  <c r="AR5122" i="11"/>
  <c r="AS5122" i="11"/>
  <c r="AN5123" i="11"/>
  <c r="C5123" i="11" s="1"/>
  <c r="AO5123" i="11"/>
  <c r="D5123" i="11" s="1"/>
  <c r="AP5123" i="11"/>
  <c r="E5123" i="11" s="1"/>
  <c r="AQ5123" i="11"/>
  <c r="AR5123" i="11"/>
  <c r="AS5123" i="11"/>
  <c r="AN5124" i="11"/>
  <c r="C5124" i="11" s="1"/>
  <c r="AO5124" i="11"/>
  <c r="D5124" i="11" s="1"/>
  <c r="AP5124" i="11"/>
  <c r="E5124" i="11" s="1"/>
  <c r="AQ5124" i="11"/>
  <c r="AR5124" i="11"/>
  <c r="AS5124" i="11"/>
  <c r="AN5125" i="11"/>
  <c r="C5125" i="11" s="1"/>
  <c r="AO5125" i="11"/>
  <c r="D5125" i="11" s="1"/>
  <c r="AP5125" i="11"/>
  <c r="E5125" i="11" s="1"/>
  <c r="AQ5125" i="11"/>
  <c r="AR5125" i="11"/>
  <c r="AS5125" i="11"/>
  <c r="AN5126" i="11"/>
  <c r="C5126" i="11" s="1"/>
  <c r="AO5126" i="11"/>
  <c r="D5126" i="11" s="1"/>
  <c r="AP5126" i="11"/>
  <c r="E5126" i="11" s="1"/>
  <c r="AQ5126" i="11"/>
  <c r="AR5126" i="11"/>
  <c r="AS5126" i="11"/>
  <c r="AN5127" i="11"/>
  <c r="C5127" i="11" s="1"/>
  <c r="AO5127" i="11"/>
  <c r="D5127" i="11" s="1"/>
  <c r="AP5127" i="11"/>
  <c r="E5127" i="11" s="1"/>
  <c r="AQ5127" i="11"/>
  <c r="AR5127" i="11"/>
  <c r="AS5127" i="11"/>
  <c r="AN5128" i="11"/>
  <c r="C5128" i="11" s="1"/>
  <c r="AO5128" i="11"/>
  <c r="D5128" i="11" s="1"/>
  <c r="AP5128" i="11"/>
  <c r="E5128" i="11" s="1"/>
  <c r="AQ5128" i="11"/>
  <c r="AR5128" i="11"/>
  <c r="AS5128" i="11"/>
  <c r="AN5129" i="11"/>
  <c r="C5129" i="11" s="1"/>
  <c r="AO5129" i="11"/>
  <c r="D5129" i="11" s="1"/>
  <c r="AP5129" i="11"/>
  <c r="E5129" i="11" s="1"/>
  <c r="AQ5129" i="11"/>
  <c r="AR5129" i="11"/>
  <c r="AS5129" i="11"/>
  <c r="AN5130" i="11"/>
  <c r="C5130" i="11" s="1"/>
  <c r="AO5130" i="11"/>
  <c r="D5130" i="11" s="1"/>
  <c r="AP5130" i="11"/>
  <c r="E5130" i="11" s="1"/>
  <c r="AQ5130" i="11"/>
  <c r="AR5130" i="11"/>
  <c r="AS5130" i="11"/>
  <c r="AN5131" i="11"/>
  <c r="C5131" i="11" s="1"/>
  <c r="AO5131" i="11"/>
  <c r="D5131" i="11" s="1"/>
  <c r="AP5131" i="11"/>
  <c r="E5131" i="11" s="1"/>
  <c r="AQ5131" i="11"/>
  <c r="AR5131" i="11"/>
  <c r="AS5131" i="11"/>
  <c r="AN5132" i="11"/>
  <c r="C5132" i="11" s="1"/>
  <c r="AO5132" i="11"/>
  <c r="D5132" i="11" s="1"/>
  <c r="AP5132" i="11"/>
  <c r="E5132" i="11" s="1"/>
  <c r="AQ5132" i="11"/>
  <c r="AR5132" i="11"/>
  <c r="AS5132" i="11"/>
  <c r="AN5133" i="11"/>
  <c r="C5133" i="11" s="1"/>
  <c r="AO5133" i="11"/>
  <c r="D5133" i="11" s="1"/>
  <c r="AP5133" i="11"/>
  <c r="E5133" i="11" s="1"/>
  <c r="AQ5133" i="11"/>
  <c r="AR5133" i="11"/>
  <c r="AS5133" i="11"/>
  <c r="AN5134" i="11"/>
  <c r="C5134" i="11" s="1"/>
  <c r="AO5134" i="11"/>
  <c r="D5134" i="11" s="1"/>
  <c r="AP5134" i="11"/>
  <c r="E5134" i="11" s="1"/>
  <c r="AQ5134" i="11"/>
  <c r="AR5134" i="11"/>
  <c r="AS5134" i="11"/>
  <c r="AN5135" i="11"/>
  <c r="C5135" i="11" s="1"/>
  <c r="AO5135" i="11"/>
  <c r="D5135" i="11" s="1"/>
  <c r="AP5135" i="11"/>
  <c r="E5135" i="11" s="1"/>
  <c r="AQ5135" i="11"/>
  <c r="AR5135" i="11"/>
  <c r="AS5135" i="11"/>
  <c r="AN5136" i="11"/>
  <c r="C5136" i="11" s="1"/>
  <c r="AO5136" i="11"/>
  <c r="D5136" i="11" s="1"/>
  <c r="AP5136" i="11"/>
  <c r="E5136" i="11" s="1"/>
  <c r="AQ5136" i="11"/>
  <c r="AR5136" i="11"/>
  <c r="AS5136" i="11"/>
  <c r="AN5137" i="11"/>
  <c r="C5137" i="11" s="1"/>
  <c r="AO5137" i="11"/>
  <c r="D5137" i="11" s="1"/>
  <c r="AP5137" i="11"/>
  <c r="E5137" i="11" s="1"/>
  <c r="AQ5137" i="11"/>
  <c r="AR5137" i="11"/>
  <c r="AS5137" i="11"/>
  <c r="AN5138" i="11"/>
  <c r="C5138" i="11" s="1"/>
  <c r="AO5138" i="11"/>
  <c r="D5138" i="11" s="1"/>
  <c r="AP5138" i="11"/>
  <c r="E5138" i="11" s="1"/>
  <c r="AQ5138" i="11"/>
  <c r="AR5138" i="11"/>
  <c r="AS5138" i="11"/>
  <c r="AN5139" i="11"/>
  <c r="C5139" i="11" s="1"/>
  <c r="AO5139" i="11"/>
  <c r="D5139" i="11" s="1"/>
  <c r="AP5139" i="11"/>
  <c r="E5139" i="11" s="1"/>
  <c r="AQ5139" i="11"/>
  <c r="AR5139" i="11"/>
  <c r="AS5139" i="11"/>
  <c r="AN5140" i="11"/>
  <c r="C5140" i="11" s="1"/>
  <c r="AO5140" i="11"/>
  <c r="D5140" i="11" s="1"/>
  <c r="AP5140" i="11"/>
  <c r="E5140" i="11" s="1"/>
  <c r="AQ5140" i="11"/>
  <c r="AR5140" i="11"/>
  <c r="AS5140" i="11"/>
  <c r="AN5141" i="11"/>
  <c r="C5141" i="11" s="1"/>
  <c r="AO5141" i="11"/>
  <c r="D5141" i="11" s="1"/>
  <c r="AP5141" i="11"/>
  <c r="E5141" i="11" s="1"/>
  <c r="AQ5141" i="11"/>
  <c r="AR5141" i="11"/>
  <c r="AS5141" i="11"/>
  <c r="AN5142" i="11"/>
  <c r="C5142" i="11" s="1"/>
  <c r="AO5142" i="11"/>
  <c r="D5142" i="11" s="1"/>
  <c r="AP5142" i="11"/>
  <c r="E5142" i="11" s="1"/>
  <c r="AQ5142" i="11"/>
  <c r="AR5142" i="11"/>
  <c r="AS5142" i="11"/>
  <c r="AN5143" i="11"/>
  <c r="C5143" i="11" s="1"/>
  <c r="AO5143" i="11"/>
  <c r="D5143" i="11" s="1"/>
  <c r="AP5143" i="11"/>
  <c r="E5143" i="11" s="1"/>
  <c r="AQ5143" i="11"/>
  <c r="AR5143" i="11"/>
  <c r="AS5143" i="11"/>
  <c r="AN5144" i="11"/>
  <c r="C5144" i="11" s="1"/>
  <c r="AO5144" i="11"/>
  <c r="D5144" i="11" s="1"/>
  <c r="AP5144" i="11"/>
  <c r="E5144" i="11" s="1"/>
  <c r="AQ5144" i="11"/>
  <c r="AR5144" i="11"/>
  <c r="AS5144" i="11"/>
  <c r="AN5145" i="11"/>
  <c r="C5145" i="11" s="1"/>
  <c r="AO5145" i="11"/>
  <c r="D5145" i="11" s="1"/>
  <c r="AP5145" i="11"/>
  <c r="E5145" i="11" s="1"/>
  <c r="AQ5145" i="11"/>
  <c r="AR5145" i="11"/>
  <c r="AS5145" i="11"/>
  <c r="AN5146" i="11"/>
  <c r="C5146" i="11" s="1"/>
  <c r="AO5146" i="11"/>
  <c r="D5146" i="11" s="1"/>
  <c r="AP5146" i="11"/>
  <c r="E5146" i="11" s="1"/>
  <c r="AQ5146" i="11"/>
  <c r="AR5146" i="11"/>
  <c r="AS5146" i="11"/>
  <c r="AN5147" i="11"/>
  <c r="C5147" i="11" s="1"/>
  <c r="AO5147" i="11"/>
  <c r="D5147" i="11" s="1"/>
  <c r="AP5147" i="11"/>
  <c r="E5147" i="11" s="1"/>
  <c r="AQ5147" i="11"/>
  <c r="AR5147" i="11"/>
  <c r="AS5147" i="11"/>
  <c r="AN5148" i="11"/>
  <c r="C5148" i="11" s="1"/>
  <c r="AO5148" i="11"/>
  <c r="D5148" i="11" s="1"/>
  <c r="AP5148" i="11"/>
  <c r="E5148" i="11" s="1"/>
  <c r="AQ5148" i="11"/>
  <c r="AR5148" i="11"/>
  <c r="AS5148" i="11"/>
  <c r="AN5149" i="11"/>
  <c r="C5149" i="11" s="1"/>
  <c r="AO5149" i="11"/>
  <c r="D5149" i="11" s="1"/>
  <c r="AP5149" i="11"/>
  <c r="E5149" i="11" s="1"/>
  <c r="AQ5149" i="11"/>
  <c r="AR5149" i="11"/>
  <c r="AS5149" i="11"/>
  <c r="AN5150" i="11"/>
  <c r="C5150" i="11" s="1"/>
  <c r="AO5150" i="11"/>
  <c r="D5150" i="11" s="1"/>
  <c r="AP5150" i="11"/>
  <c r="E5150" i="11" s="1"/>
  <c r="AQ5150" i="11"/>
  <c r="AR5150" i="11"/>
  <c r="AS5150" i="11"/>
  <c r="AN5151" i="11"/>
  <c r="C5151" i="11" s="1"/>
  <c r="AO5151" i="11"/>
  <c r="D5151" i="11" s="1"/>
  <c r="AP5151" i="11"/>
  <c r="E5151" i="11" s="1"/>
  <c r="AQ5151" i="11"/>
  <c r="AR5151" i="11"/>
  <c r="AS5151" i="11"/>
  <c r="AN5152" i="11"/>
  <c r="C5152" i="11" s="1"/>
  <c r="AO5152" i="11"/>
  <c r="D5152" i="11" s="1"/>
  <c r="AP5152" i="11"/>
  <c r="E5152" i="11" s="1"/>
  <c r="AQ5152" i="11"/>
  <c r="AR5152" i="11"/>
  <c r="AS5152" i="11"/>
  <c r="AN5153" i="11"/>
  <c r="C5153" i="11" s="1"/>
  <c r="AO5153" i="11"/>
  <c r="D5153" i="11" s="1"/>
  <c r="AP5153" i="11"/>
  <c r="E5153" i="11" s="1"/>
  <c r="AQ5153" i="11"/>
  <c r="AR5153" i="11"/>
  <c r="AS5153" i="11"/>
  <c r="AN5154" i="11"/>
  <c r="C5154" i="11" s="1"/>
  <c r="AO5154" i="11"/>
  <c r="D5154" i="11" s="1"/>
  <c r="AP5154" i="11"/>
  <c r="E5154" i="11" s="1"/>
  <c r="AQ5154" i="11"/>
  <c r="AR5154" i="11"/>
  <c r="AS5154" i="11"/>
  <c r="AN5155" i="11"/>
  <c r="C5155" i="11" s="1"/>
  <c r="AO5155" i="11"/>
  <c r="D5155" i="11" s="1"/>
  <c r="AP5155" i="11"/>
  <c r="E5155" i="11" s="1"/>
  <c r="AQ5155" i="11"/>
  <c r="AR5155" i="11"/>
  <c r="AS5155" i="11"/>
  <c r="AN5156" i="11"/>
  <c r="C5156" i="11" s="1"/>
  <c r="AO5156" i="11"/>
  <c r="D5156" i="11" s="1"/>
  <c r="AP5156" i="11"/>
  <c r="E5156" i="11" s="1"/>
  <c r="AQ5156" i="11"/>
  <c r="AR5156" i="11"/>
  <c r="AS5156" i="11"/>
  <c r="AN5157" i="11"/>
  <c r="C5157" i="11" s="1"/>
  <c r="AO5157" i="11"/>
  <c r="D5157" i="11" s="1"/>
  <c r="AP5157" i="11"/>
  <c r="E5157" i="11" s="1"/>
  <c r="AQ5157" i="11"/>
  <c r="AR5157" i="11"/>
  <c r="AS5157" i="11"/>
  <c r="AN5158" i="11"/>
  <c r="C5158" i="11" s="1"/>
  <c r="AO5158" i="11"/>
  <c r="D5158" i="11" s="1"/>
  <c r="AP5158" i="11"/>
  <c r="E5158" i="11" s="1"/>
  <c r="AQ5158" i="11"/>
  <c r="AR5158" i="11"/>
  <c r="AS5158" i="11"/>
  <c r="AN5159" i="11"/>
  <c r="C5159" i="11" s="1"/>
  <c r="AO5159" i="11"/>
  <c r="D5159" i="11" s="1"/>
  <c r="AP5159" i="11"/>
  <c r="E5159" i="11" s="1"/>
  <c r="AQ5159" i="11"/>
  <c r="AR5159" i="11"/>
  <c r="AS5159" i="11"/>
  <c r="AN5160" i="11"/>
  <c r="C5160" i="11" s="1"/>
  <c r="AO5160" i="11"/>
  <c r="D5160" i="11" s="1"/>
  <c r="AP5160" i="11"/>
  <c r="E5160" i="11" s="1"/>
  <c r="AQ5160" i="11"/>
  <c r="AR5160" i="11"/>
  <c r="AS5160" i="11"/>
  <c r="AN5161" i="11"/>
  <c r="C5161" i="11" s="1"/>
  <c r="AO5161" i="11"/>
  <c r="D5161" i="11" s="1"/>
  <c r="AP5161" i="11"/>
  <c r="E5161" i="11" s="1"/>
  <c r="AQ5161" i="11"/>
  <c r="AR5161" i="11"/>
  <c r="AS5161" i="11"/>
  <c r="AN5162" i="11"/>
  <c r="C5162" i="11" s="1"/>
  <c r="AO5162" i="11"/>
  <c r="D5162" i="11" s="1"/>
  <c r="AP5162" i="11"/>
  <c r="E5162" i="11" s="1"/>
  <c r="AQ5162" i="11"/>
  <c r="AR5162" i="11"/>
  <c r="AS5162" i="11"/>
  <c r="AN5163" i="11"/>
  <c r="C5163" i="11" s="1"/>
  <c r="AO5163" i="11"/>
  <c r="D5163" i="11" s="1"/>
  <c r="AP5163" i="11"/>
  <c r="E5163" i="11" s="1"/>
  <c r="AQ5163" i="11"/>
  <c r="AR5163" i="11"/>
  <c r="AS5163" i="11"/>
  <c r="AN5164" i="11"/>
  <c r="C5164" i="11" s="1"/>
  <c r="AO5164" i="11"/>
  <c r="D5164" i="11" s="1"/>
  <c r="AP5164" i="11"/>
  <c r="E5164" i="11" s="1"/>
  <c r="AQ5164" i="11"/>
  <c r="AR5164" i="11"/>
  <c r="AS5164" i="11"/>
  <c r="AN5165" i="11"/>
  <c r="C5165" i="11" s="1"/>
  <c r="AO5165" i="11"/>
  <c r="D5165" i="11" s="1"/>
  <c r="AP5165" i="11"/>
  <c r="E5165" i="11" s="1"/>
  <c r="AQ5165" i="11"/>
  <c r="AR5165" i="11"/>
  <c r="AS5165" i="11"/>
  <c r="AN5166" i="11"/>
  <c r="C5166" i="11" s="1"/>
  <c r="AO5166" i="11"/>
  <c r="D5166" i="11" s="1"/>
  <c r="AP5166" i="11"/>
  <c r="E5166" i="11" s="1"/>
  <c r="AQ5166" i="11"/>
  <c r="AR5166" i="11"/>
  <c r="AS5166" i="11"/>
  <c r="AN5167" i="11"/>
  <c r="C5167" i="11" s="1"/>
  <c r="AO5167" i="11"/>
  <c r="D5167" i="11" s="1"/>
  <c r="AP5167" i="11"/>
  <c r="E5167" i="11" s="1"/>
  <c r="AQ5167" i="11"/>
  <c r="AR5167" i="11"/>
  <c r="AS5167" i="11"/>
  <c r="AN5168" i="11"/>
  <c r="C5168" i="11" s="1"/>
  <c r="AO5168" i="11"/>
  <c r="D5168" i="11" s="1"/>
  <c r="AP5168" i="11"/>
  <c r="E5168" i="11" s="1"/>
  <c r="AQ5168" i="11"/>
  <c r="AR5168" i="11"/>
  <c r="AS5168" i="11"/>
  <c r="AN5169" i="11"/>
  <c r="C5169" i="11" s="1"/>
  <c r="AO5169" i="11"/>
  <c r="D5169" i="11" s="1"/>
  <c r="AP5169" i="11"/>
  <c r="E5169" i="11" s="1"/>
  <c r="AQ5169" i="11"/>
  <c r="AR5169" i="11"/>
  <c r="AS5169" i="11"/>
  <c r="AN5170" i="11"/>
  <c r="C5170" i="11" s="1"/>
  <c r="AO5170" i="11"/>
  <c r="D5170" i="11" s="1"/>
  <c r="AP5170" i="11"/>
  <c r="E5170" i="11" s="1"/>
  <c r="AQ5170" i="11"/>
  <c r="AR5170" i="11"/>
  <c r="AS5170" i="11"/>
  <c r="AN5171" i="11"/>
  <c r="C5171" i="11" s="1"/>
  <c r="AO5171" i="11"/>
  <c r="D5171" i="11" s="1"/>
  <c r="AP5171" i="11"/>
  <c r="E5171" i="11" s="1"/>
  <c r="AQ5171" i="11"/>
  <c r="AR5171" i="11"/>
  <c r="AS5171" i="11"/>
  <c r="AN5172" i="11"/>
  <c r="C5172" i="11" s="1"/>
  <c r="AO5172" i="11"/>
  <c r="D5172" i="11" s="1"/>
  <c r="AP5172" i="11"/>
  <c r="E5172" i="11" s="1"/>
  <c r="AQ5172" i="11"/>
  <c r="AR5172" i="11"/>
  <c r="AS5172" i="11"/>
  <c r="AN5173" i="11"/>
  <c r="C5173" i="11" s="1"/>
  <c r="AO5173" i="11"/>
  <c r="D5173" i="11" s="1"/>
  <c r="AP5173" i="11"/>
  <c r="E5173" i="11" s="1"/>
  <c r="AQ5173" i="11"/>
  <c r="AR5173" i="11"/>
  <c r="AS5173" i="11"/>
  <c r="AN5174" i="11"/>
  <c r="C5174" i="11" s="1"/>
  <c r="AO5174" i="11"/>
  <c r="D5174" i="11" s="1"/>
  <c r="AP5174" i="11"/>
  <c r="E5174" i="11" s="1"/>
  <c r="AQ5174" i="11"/>
  <c r="AR5174" i="11"/>
  <c r="AS5174" i="11"/>
  <c r="AN5175" i="11"/>
  <c r="C5175" i="11" s="1"/>
  <c r="AO5175" i="11"/>
  <c r="D5175" i="11" s="1"/>
  <c r="AP5175" i="11"/>
  <c r="E5175" i="11" s="1"/>
  <c r="AQ5175" i="11"/>
  <c r="AR5175" i="11"/>
  <c r="AS5175" i="11"/>
  <c r="AN5176" i="11"/>
  <c r="C5176" i="11" s="1"/>
  <c r="AO5176" i="11"/>
  <c r="D5176" i="11" s="1"/>
  <c r="AP5176" i="11"/>
  <c r="E5176" i="11" s="1"/>
  <c r="AQ5176" i="11"/>
  <c r="AR5176" i="11"/>
  <c r="AS5176" i="11"/>
  <c r="AN5177" i="11"/>
  <c r="C5177" i="11" s="1"/>
  <c r="AO5177" i="11"/>
  <c r="D5177" i="11" s="1"/>
  <c r="AP5177" i="11"/>
  <c r="E5177" i="11" s="1"/>
  <c r="AQ5177" i="11"/>
  <c r="AR5177" i="11"/>
  <c r="AS5177" i="11"/>
  <c r="AN5178" i="11"/>
  <c r="C5178" i="11" s="1"/>
  <c r="AO5178" i="11"/>
  <c r="D5178" i="11" s="1"/>
  <c r="AP5178" i="11"/>
  <c r="E5178" i="11" s="1"/>
  <c r="AQ5178" i="11"/>
  <c r="AR5178" i="11"/>
  <c r="AS5178" i="11"/>
  <c r="AN5179" i="11"/>
  <c r="C5179" i="11" s="1"/>
  <c r="AO5179" i="11"/>
  <c r="D5179" i="11" s="1"/>
  <c r="AP5179" i="11"/>
  <c r="E5179" i="11" s="1"/>
  <c r="AQ5179" i="11"/>
  <c r="AR5179" i="11"/>
  <c r="AS5179" i="11"/>
  <c r="AN5180" i="11"/>
  <c r="C5180" i="11" s="1"/>
  <c r="AO5180" i="11"/>
  <c r="D5180" i="11" s="1"/>
  <c r="AP5180" i="11"/>
  <c r="E5180" i="11" s="1"/>
  <c r="AQ5180" i="11"/>
  <c r="AR5180" i="11"/>
  <c r="AS5180" i="11"/>
  <c r="AN5181" i="11"/>
  <c r="C5181" i="11" s="1"/>
  <c r="AO5181" i="11"/>
  <c r="D5181" i="11" s="1"/>
  <c r="AP5181" i="11"/>
  <c r="E5181" i="11" s="1"/>
  <c r="AQ5181" i="11"/>
  <c r="AR5181" i="11"/>
  <c r="AS5181" i="11"/>
  <c r="AN5182" i="11"/>
  <c r="C5182" i="11" s="1"/>
  <c r="AO5182" i="11"/>
  <c r="D5182" i="11" s="1"/>
  <c r="AP5182" i="11"/>
  <c r="E5182" i="11" s="1"/>
  <c r="AQ5182" i="11"/>
  <c r="AR5182" i="11"/>
  <c r="AS5182" i="11"/>
  <c r="AN5183" i="11"/>
  <c r="C5183" i="11" s="1"/>
  <c r="AO5183" i="11"/>
  <c r="D5183" i="11" s="1"/>
  <c r="AP5183" i="11"/>
  <c r="E5183" i="11" s="1"/>
  <c r="AQ5183" i="11"/>
  <c r="AR5183" i="11"/>
  <c r="AS5183" i="11"/>
  <c r="AN5184" i="11"/>
  <c r="C5184" i="11" s="1"/>
  <c r="AO5184" i="11"/>
  <c r="D5184" i="11" s="1"/>
  <c r="AP5184" i="11"/>
  <c r="E5184" i="11" s="1"/>
  <c r="AQ5184" i="11"/>
  <c r="AR5184" i="11"/>
  <c r="AS5184" i="11"/>
  <c r="AN5185" i="11"/>
  <c r="C5185" i="11" s="1"/>
  <c r="AO5185" i="11"/>
  <c r="D5185" i="11" s="1"/>
  <c r="AP5185" i="11"/>
  <c r="E5185" i="11" s="1"/>
  <c r="AQ5185" i="11"/>
  <c r="AR5185" i="11"/>
  <c r="AS5185" i="11"/>
  <c r="AN5186" i="11"/>
  <c r="C5186" i="11" s="1"/>
  <c r="AO5186" i="11"/>
  <c r="D5186" i="11" s="1"/>
  <c r="AP5186" i="11"/>
  <c r="E5186" i="11" s="1"/>
  <c r="AQ5186" i="11"/>
  <c r="AR5186" i="11"/>
  <c r="AS5186" i="11"/>
  <c r="AN5187" i="11"/>
  <c r="C5187" i="11" s="1"/>
  <c r="AO5187" i="11"/>
  <c r="D5187" i="11" s="1"/>
  <c r="AP5187" i="11"/>
  <c r="E5187" i="11" s="1"/>
  <c r="AQ5187" i="11"/>
  <c r="AR5187" i="11"/>
  <c r="AS5187" i="11"/>
  <c r="AN5188" i="11"/>
  <c r="C5188" i="11" s="1"/>
  <c r="AO5188" i="11"/>
  <c r="D5188" i="11" s="1"/>
  <c r="AP5188" i="11"/>
  <c r="E5188" i="11" s="1"/>
  <c r="AQ5188" i="11"/>
  <c r="AR5188" i="11"/>
  <c r="AS5188" i="11"/>
  <c r="AN5189" i="11"/>
  <c r="C5189" i="11" s="1"/>
  <c r="AO5189" i="11"/>
  <c r="D5189" i="11" s="1"/>
  <c r="AP5189" i="11"/>
  <c r="E5189" i="11" s="1"/>
  <c r="AQ5189" i="11"/>
  <c r="AR5189" i="11"/>
  <c r="AS5189" i="11"/>
  <c r="AN5190" i="11"/>
  <c r="C5190" i="11" s="1"/>
  <c r="AO5190" i="11"/>
  <c r="D5190" i="11" s="1"/>
  <c r="AP5190" i="11"/>
  <c r="E5190" i="11" s="1"/>
  <c r="AQ5190" i="11"/>
  <c r="AR5190" i="11"/>
  <c r="AS5190" i="11"/>
  <c r="AN5191" i="11"/>
  <c r="C5191" i="11" s="1"/>
  <c r="AO5191" i="11"/>
  <c r="D5191" i="11" s="1"/>
  <c r="AP5191" i="11"/>
  <c r="E5191" i="11" s="1"/>
  <c r="AQ5191" i="11"/>
  <c r="AR5191" i="11"/>
  <c r="AS5191" i="11"/>
  <c r="AN5192" i="11"/>
  <c r="C5192" i="11" s="1"/>
  <c r="AO5192" i="11"/>
  <c r="D5192" i="11" s="1"/>
  <c r="AP5192" i="11"/>
  <c r="E5192" i="11" s="1"/>
  <c r="AQ5192" i="11"/>
  <c r="AR5192" i="11"/>
  <c r="AS5192" i="11"/>
  <c r="AN5193" i="11"/>
  <c r="C5193" i="11" s="1"/>
  <c r="AO5193" i="11"/>
  <c r="D5193" i="11" s="1"/>
  <c r="AP5193" i="11"/>
  <c r="E5193" i="11" s="1"/>
  <c r="AQ5193" i="11"/>
  <c r="AR5193" i="11"/>
  <c r="AS5193" i="11"/>
  <c r="AN5194" i="11"/>
  <c r="C5194" i="11" s="1"/>
  <c r="AO5194" i="11"/>
  <c r="D5194" i="11" s="1"/>
  <c r="AP5194" i="11"/>
  <c r="E5194" i="11" s="1"/>
  <c r="AQ5194" i="11"/>
  <c r="AR5194" i="11"/>
  <c r="AS5194" i="11"/>
  <c r="AN5195" i="11"/>
  <c r="C5195" i="11" s="1"/>
  <c r="AO5195" i="11"/>
  <c r="D5195" i="11" s="1"/>
  <c r="AP5195" i="11"/>
  <c r="E5195" i="11" s="1"/>
  <c r="AQ5195" i="11"/>
  <c r="AR5195" i="11"/>
  <c r="AS5195" i="11"/>
  <c r="AN5196" i="11"/>
  <c r="C5196" i="11" s="1"/>
  <c r="AO5196" i="11"/>
  <c r="D5196" i="11" s="1"/>
  <c r="AP5196" i="11"/>
  <c r="E5196" i="11" s="1"/>
  <c r="AQ5196" i="11"/>
  <c r="AR5196" i="11"/>
  <c r="AS5196" i="11"/>
  <c r="AN5197" i="11"/>
  <c r="C5197" i="11" s="1"/>
  <c r="AO5197" i="11"/>
  <c r="D5197" i="11" s="1"/>
  <c r="AP5197" i="11"/>
  <c r="E5197" i="11" s="1"/>
  <c r="AQ5197" i="11"/>
  <c r="AR5197" i="11"/>
  <c r="AS5197" i="11"/>
  <c r="AN5198" i="11"/>
  <c r="C5198" i="11" s="1"/>
  <c r="AO5198" i="11"/>
  <c r="D5198" i="11" s="1"/>
  <c r="AP5198" i="11"/>
  <c r="E5198" i="11" s="1"/>
  <c r="AQ5198" i="11"/>
  <c r="AR5198" i="11"/>
  <c r="AS5198" i="11"/>
  <c r="AN5199" i="11"/>
  <c r="C5199" i="11" s="1"/>
  <c r="AO5199" i="11"/>
  <c r="D5199" i="11" s="1"/>
  <c r="AP5199" i="11"/>
  <c r="E5199" i="11" s="1"/>
  <c r="AQ5199" i="11"/>
  <c r="AR5199" i="11"/>
  <c r="AS5199" i="11"/>
  <c r="AN5200" i="11"/>
  <c r="C5200" i="11" s="1"/>
  <c r="AO5200" i="11"/>
  <c r="D5200" i="11" s="1"/>
  <c r="AP5200" i="11"/>
  <c r="E5200" i="11" s="1"/>
  <c r="AQ5200" i="11"/>
  <c r="AR5200" i="11"/>
  <c r="AS5200" i="11"/>
  <c r="AN5201" i="11"/>
  <c r="C5201" i="11" s="1"/>
  <c r="AO5201" i="11"/>
  <c r="D5201" i="11" s="1"/>
  <c r="AP5201" i="11"/>
  <c r="E5201" i="11" s="1"/>
  <c r="AQ5201" i="11"/>
  <c r="AR5201" i="11"/>
  <c r="AS5201" i="11"/>
  <c r="AN5202" i="11"/>
  <c r="C5202" i="11" s="1"/>
  <c r="AO5202" i="11"/>
  <c r="D5202" i="11" s="1"/>
  <c r="AP5202" i="11"/>
  <c r="E5202" i="11" s="1"/>
  <c r="AQ5202" i="11"/>
  <c r="AR5202" i="11"/>
  <c r="AS5202" i="11"/>
  <c r="AN5203" i="11"/>
  <c r="C5203" i="11" s="1"/>
  <c r="AO5203" i="11"/>
  <c r="D5203" i="11" s="1"/>
  <c r="AP5203" i="11"/>
  <c r="E5203" i="11" s="1"/>
  <c r="AQ5203" i="11"/>
  <c r="AR5203" i="11"/>
  <c r="AS5203" i="11"/>
  <c r="AN5204" i="11"/>
  <c r="C5204" i="11" s="1"/>
  <c r="AO5204" i="11"/>
  <c r="D5204" i="11" s="1"/>
  <c r="AP5204" i="11"/>
  <c r="E5204" i="11" s="1"/>
  <c r="AQ5204" i="11"/>
  <c r="AR5204" i="11"/>
  <c r="AS5204" i="11"/>
  <c r="AN5205" i="11"/>
  <c r="C5205" i="11" s="1"/>
  <c r="AO5205" i="11"/>
  <c r="D5205" i="11" s="1"/>
  <c r="AP5205" i="11"/>
  <c r="E5205" i="11" s="1"/>
  <c r="AQ5205" i="11"/>
  <c r="AR5205" i="11"/>
  <c r="AS5205" i="11"/>
  <c r="AN5206" i="11"/>
  <c r="C5206" i="11" s="1"/>
  <c r="AO5206" i="11"/>
  <c r="D5206" i="11" s="1"/>
  <c r="AP5206" i="11"/>
  <c r="E5206" i="11" s="1"/>
  <c r="AQ5206" i="11"/>
  <c r="AR5206" i="11"/>
  <c r="AS5206" i="11"/>
  <c r="AN5207" i="11"/>
  <c r="C5207" i="11" s="1"/>
  <c r="AO5207" i="11"/>
  <c r="D5207" i="11" s="1"/>
  <c r="AP5207" i="11"/>
  <c r="E5207" i="11" s="1"/>
  <c r="AQ5207" i="11"/>
  <c r="AR5207" i="11"/>
  <c r="AS5207" i="11"/>
  <c r="AN5208" i="11"/>
  <c r="C5208" i="11" s="1"/>
  <c r="AO5208" i="11"/>
  <c r="D5208" i="11" s="1"/>
  <c r="AP5208" i="11"/>
  <c r="E5208" i="11" s="1"/>
  <c r="AQ5208" i="11"/>
  <c r="AR5208" i="11"/>
  <c r="AS5208" i="11"/>
  <c r="AN5209" i="11"/>
  <c r="C5209" i="11" s="1"/>
  <c r="AO5209" i="11"/>
  <c r="D5209" i="11" s="1"/>
  <c r="AP5209" i="11"/>
  <c r="E5209" i="11" s="1"/>
  <c r="AQ5209" i="11"/>
  <c r="AR5209" i="11"/>
  <c r="AS5209" i="11"/>
  <c r="AN5210" i="11"/>
  <c r="C5210" i="11" s="1"/>
  <c r="AO5210" i="11"/>
  <c r="D5210" i="11" s="1"/>
  <c r="AP5210" i="11"/>
  <c r="E5210" i="11" s="1"/>
  <c r="AQ5210" i="11"/>
  <c r="AR5210" i="11"/>
  <c r="AS5210" i="11"/>
  <c r="AN5211" i="11"/>
  <c r="C5211" i="11" s="1"/>
  <c r="AO5211" i="11"/>
  <c r="D5211" i="11" s="1"/>
  <c r="AP5211" i="11"/>
  <c r="E5211" i="11" s="1"/>
  <c r="AQ5211" i="11"/>
  <c r="AR5211" i="11"/>
  <c r="AS5211" i="11"/>
  <c r="AN5212" i="11"/>
  <c r="C5212" i="11" s="1"/>
  <c r="AO5212" i="11"/>
  <c r="D5212" i="11" s="1"/>
  <c r="AP5212" i="11"/>
  <c r="E5212" i="11" s="1"/>
  <c r="AQ5212" i="11"/>
  <c r="AR5212" i="11"/>
  <c r="AS5212" i="11"/>
  <c r="AN5213" i="11"/>
  <c r="C5213" i="11" s="1"/>
  <c r="AO5213" i="11"/>
  <c r="D5213" i="11" s="1"/>
  <c r="AP5213" i="11"/>
  <c r="E5213" i="11" s="1"/>
  <c r="AQ5213" i="11"/>
  <c r="AR5213" i="11"/>
  <c r="AS5213" i="11"/>
  <c r="AN5214" i="11"/>
  <c r="C5214" i="11" s="1"/>
  <c r="AO5214" i="11"/>
  <c r="D5214" i="11" s="1"/>
  <c r="AP5214" i="11"/>
  <c r="E5214" i="11" s="1"/>
  <c r="AQ5214" i="11"/>
  <c r="AR5214" i="11"/>
  <c r="AS5214" i="11"/>
  <c r="AN5215" i="11"/>
  <c r="C5215" i="11" s="1"/>
  <c r="AO5215" i="11"/>
  <c r="D5215" i="11" s="1"/>
  <c r="AP5215" i="11"/>
  <c r="E5215" i="11" s="1"/>
  <c r="AQ5215" i="11"/>
  <c r="AR5215" i="11"/>
  <c r="AS5215" i="11"/>
  <c r="AN5216" i="11"/>
  <c r="C5216" i="11" s="1"/>
  <c r="AO5216" i="11"/>
  <c r="D5216" i="11" s="1"/>
  <c r="AP5216" i="11"/>
  <c r="E5216" i="11" s="1"/>
  <c r="AQ5216" i="11"/>
  <c r="AR5216" i="11"/>
  <c r="AS5216" i="11"/>
  <c r="AN5217" i="11"/>
  <c r="C5217" i="11" s="1"/>
  <c r="AO5217" i="11"/>
  <c r="D5217" i="11" s="1"/>
  <c r="AP5217" i="11"/>
  <c r="E5217" i="11" s="1"/>
  <c r="AQ5217" i="11"/>
  <c r="AR5217" i="11"/>
  <c r="AS5217" i="11"/>
  <c r="AN5218" i="11"/>
  <c r="C5218" i="11" s="1"/>
  <c r="AO5218" i="11"/>
  <c r="D5218" i="11" s="1"/>
  <c r="AP5218" i="11"/>
  <c r="E5218" i="11" s="1"/>
  <c r="AQ5218" i="11"/>
  <c r="AR5218" i="11"/>
  <c r="AS5218" i="11"/>
  <c r="AN5219" i="11"/>
  <c r="C5219" i="11" s="1"/>
  <c r="AO5219" i="11"/>
  <c r="D5219" i="11" s="1"/>
  <c r="AP5219" i="11"/>
  <c r="E5219" i="11" s="1"/>
  <c r="AQ5219" i="11"/>
  <c r="AR5219" i="11"/>
  <c r="AS5219" i="11"/>
  <c r="AN5220" i="11"/>
  <c r="C5220" i="11" s="1"/>
  <c r="AO5220" i="11"/>
  <c r="D5220" i="11" s="1"/>
  <c r="AP5220" i="11"/>
  <c r="E5220" i="11" s="1"/>
  <c r="AQ5220" i="11"/>
  <c r="AR5220" i="11"/>
  <c r="AS5220" i="11"/>
  <c r="AN5221" i="11"/>
  <c r="C5221" i="11" s="1"/>
  <c r="AO5221" i="11"/>
  <c r="D5221" i="11" s="1"/>
  <c r="AP5221" i="11"/>
  <c r="E5221" i="11" s="1"/>
  <c r="AQ5221" i="11"/>
  <c r="AR5221" i="11"/>
  <c r="AS5221" i="11"/>
  <c r="AN5222" i="11"/>
  <c r="C5222" i="11" s="1"/>
  <c r="AO5222" i="11"/>
  <c r="D5222" i="11" s="1"/>
  <c r="AP5222" i="11"/>
  <c r="E5222" i="11" s="1"/>
  <c r="AQ5222" i="11"/>
  <c r="AR5222" i="11"/>
  <c r="AS5222" i="11"/>
  <c r="AN5223" i="11"/>
  <c r="C5223" i="11" s="1"/>
  <c r="AO5223" i="11"/>
  <c r="D5223" i="11" s="1"/>
  <c r="AP5223" i="11"/>
  <c r="E5223" i="11" s="1"/>
  <c r="AQ5223" i="11"/>
  <c r="AR5223" i="11"/>
  <c r="AS5223" i="11"/>
  <c r="AN5224" i="11"/>
  <c r="C5224" i="11" s="1"/>
  <c r="AO5224" i="11"/>
  <c r="D5224" i="11" s="1"/>
  <c r="AP5224" i="11"/>
  <c r="E5224" i="11" s="1"/>
  <c r="AQ5224" i="11"/>
  <c r="AR5224" i="11"/>
  <c r="AS5224" i="11"/>
  <c r="AN5225" i="11"/>
  <c r="C5225" i="11" s="1"/>
  <c r="AO5225" i="11"/>
  <c r="D5225" i="11" s="1"/>
  <c r="AP5225" i="11"/>
  <c r="E5225" i="11" s="1"/>
  <c r="AQ5225" i="11"/>
  <c r="AR5225" i="11"/>
  <c r="AS5225" i="11"/>
  <c r="AN5226" i="11"/>
  <c r="C5226" i="11" s="1"/>
  <c r="AO5226" i="11"/>
  <c r="D5226" i="11" s="1"/>
  <c r="AP5226" i="11"/>
  <c r="E5226" i="11" s="1"/>
  <c r="AQ5226" i="11"/>
  <c r="AR5226" i="11"/>
  <c r="AS5226" i="11"/>
  <c r="AN5227" i="11"/>
  <c r="C5227" i="11" s="1"/>
  <c r="AO5227" i="11"/>
  <c r="D5227" i="11" s="1"/>
  <c r="AP5227" i="11"/>
  <c r="E5227" i="11" s="1"/>
  <c r="AQ5227" i="11"/>
  <c r="AR5227" i="11"/>
  <c r="AS5227" i="11"/>
  <c r="AN5228" i="11"/>
  <c r="C5228" i="11" s="1"/>
  <c r="AO5228" i="11"/>
  <c r="D5228" i="11" s="1"/>
  <c r="AP5228" i="11"/>
  <c r="E5228" i="11" s="1"/>
  <c r="AQ5228" i="11"/>
  <c r="AR5228" i="11"/>
  <c r="AS5228" i="11"/>
  <c r="AN5229" i="11"/>
  <c r="C5229" i="11" s="1"/>
  <c r="AO5229" i="11"/>
  <c r="D5229" i="11" s="1"/>
  <c r="AP5229" i="11"/>
  <c r="E5229" i="11" s="1"/>
  <c r="AQ5229" i="11"/>
  <c r="AR5229" i="11"/>
  <c r="AS5229" i="11"/>
  <c r="AN5230" i="11"/>
  <c r="C5230" i="11" s="1"/>
  <c r="AO5230" i="11"/>
  <c r="D5230" i="11" s="1"/>
  <c r="AP5230" i="11"/>
  <c r="E5230" i="11" s="1"/>
  <c r="AQ5230" i="11"/>
  <c r="AR5230" i="11"/>
  <c r="AS5230" i="11"/>
  <c r="AN5231" i="11"/>
  <c r="C5231" i="11" s="1"/>
  <c r="AO5231" i="11"/>
  <c r="D5231" i="11" s="1"/>
  <c r="AP5231" i="11"/>
  <c r="E5231" i="11" s="1"/>
  <c r="AQ5231" i="11"/>
  <c r="AR5231" i="11"/>
  <c r="AS5231" i="11"/>
  <c r="AN5232" i="11"/>
  <c r="C5232" i="11" s="1"/>
  <c r="AO5232" i="11"/>
  <c r="D5232" i="11" s="1"/>
  <c r="AP5232" i="11"/>
  <c r="E5232" i="11" s="1"/>
  <c r="AQ5232" i="11"/>
  <c r="AR5232" i="11"/>
  <c r="AS5232" i="11"/>
  <c r="AN5233" i="11"/>
  <c r="C5233" i="11" s="1"/>
  <c r="AO5233" i="11"/>
  <c r="D5233" i="11" s="1"/>
  <c r="AP5233" i="11"/>
  <c r="E5233" i="11" s="1"/>
  <c r="AQ5233" i="11"/>
  <c r="AR5233" i="11"/>
  <c r="AS5233" i="11"/>
  <c r="AN5234" i="11"/>
  <c r="C5234" i="11" s="1"/>
  <c r="AO5234" i="11"/>
  <c r="D5234" i="11" s="1"/>
  <c r="AP5234" i="11"/>
  <c r="E5234" i="11" s="1"/>
  <c r="AQ5234" i="11"/>
  <c r="AR5234" i="11"/>
  <c r="AS5234" i="11"/>
  <c r="AN5235" i="11"/>
  <c r="C5235" i="11" s="1"/>
  <c r="AO5235" i="11"/>
  <c r="D5235" i="11" s="1"/>
  <c r="AP5235" i="11"/>
  <c r="E5235" i="11" s="1"/>
  <c r="AQ5235" i="11"/>
  <c r="AR5235" i="11"/>
  <c r="AS5235" i="11"/>
  <c r="AN5236" i="11"/>
  <c r="C5236" i="11" s="1"/>
  <c r="AO5236" i="11"/>
  <c r="D5236" i="11" s="1"/>
  <c r="AP5236" i="11"/>
  <c r="E5236" i="11" s="1"/>
  <c r="AQ5236" i="11"/>
  <c r="AR5236" i="11"/>
  <c r="AS5236" i="11"/>
  <c r="AN5237" i="11"/>
  <c r="C5237" i="11" s="1"/>
  <c r="AO5237" i="11"/>
  <c r="D5237" i="11" s="1"/>
  <c r="AP5237" i="11"/>
  <c r="E5237" i="11" s="1"/>
  <c r="AQ5237" i="11"/>
  <c r="AR5237" i="11"/>
  <c r="AS5237" i="11"/>
  <c r="AN5238" i="11"/>
  <c r="C5238" i="11" s="1"/>
  <c r="AO5238" i="11"/>
  <c r="D5238" i="11" s="1"/>
  <c r="AP5238" i="11"/>
  <c r="E5238" i="11" s="1"/>
  <c r="AQ5238" i="11"/>
  <c r="AR5238" i="11"/>
  <c r="AS5238" i="11"/>
  <c r="AN5239" i="11"/>
  <c r="C5239" i="11" s="1"/>
  <c r="AO5239" i="11"/>
  <c r="D5239" i="11" s="1"/>
  <c r="AP5239" i="11"/>
  <c r="E5239" i="11" s="1"/>
  <c r="AQ5239" i="11"/>
  <c r="AR5239" i="11"/>
  <c r="AS5239" i="11"/>
  <c r="AN5240" i="11"/>
  <c r="C5240" i="11" s="1"/>
  <c r="AO5240" i="11"/>
  <c r="D5240" i="11" s="1"/>
  <c r="AP5240" i="11"/>
  <c r="E5240" i="11" s="1"/>
  <c r="AQ5240" i="11"/>
  <c r="AR5240" i="11"/>
  <c r="AS5240" i="11"/>
  <c r="AN5241" i="11"/>
  <c r="C5241" i="11" s="1"/>
  <c r="AO5241" i="11"/>
  <c r="D5241" i="11" s="1"/>
  <c r="AP5241" i="11"/>
  <c r="E5241" i="11" s="1"/>
  <c r="AQ5241" i="11"/>
  <c r="AR5241" i="11"/>
  <c r="AS5241" i="11"/>
  <c r="AN5242" i="11"/>
  <c r="C5242" i="11" s="1"/>
  <c r="AO5242" i="11"/>
  <c r="D5242" i="11" s="1"/>
  <c r="AP5242" i="11"/>
  <c r="E5242" i="11" s="1"/>
  <c r="AQ5242" i="11"/>
  <c r="AR5242" i="11"/>
  <c r="AS5242" i="11"/>
  <c r="AN5243" i="11"/>
  <c r="C5243" i="11" s="1"/>
  <c r="AO5243" i="11"/>
  <c r="D5243" i="11" s="1"/>
  <c r="AP5243" i="11"/>
  <c r="E5243" i="11" s="1"/>
  <c r="AQ5243" i="11"/>
  <c r="AR5243" i="11"/>
  <c r="AS5243" i="11"/>
  <c r="AN5244" i="11"/>
  <c r="C5244" i="11" s="1"/>
  <c r="AO5244" i="11"/>
  <c r="D5244" i="11" s="1"/>
  <c r="AP5244" i="11"/>
  <c r="E5244" i="11" s="1"/>
  <c r="AQ5244" i="11"/>
  <c r="AR5244" i="11"/>
  <c r="AS5244" i="11"/>
  <c r="AN5245" i="11"/>
  <c r="C5245" i="11" s="1"/>
  <c r="AO5245" i="11"/>
  <c r="D5245" i="11" s="1"/>
  <c r="AP5245" i="11"/>
  <c r="E5245" i="11" s="1"/>
  <c r="AQ5245" i="11"/>
  <c r="AR5245" i="11"/>
  <c r="AS5245" i="11"/>
  <c r="AN5246" i="11"/>
  <c r="C5246" i="11" s="1"/>
  <c r="AO5246" i="11"/>
  <c r="D5246" i="11" s="1"/>
  <c r="AP5246" i="11"/>
  <c r="E5246" i="11" s="1"/>
  <c r="AQ5246" i="11"/>
  <c r="AR5246" i="11"/>
  <c r="AS5246" i="11"/>
  <c r="AN5247" i="11"/>
  <c r="C5247" i="11" s="1"/>
  <c r="AO5247" i="11"/>
  <c r="D5247" i="11" s="1"/>
  <c r="AP5247" i="11"/>
  <c r="E5247" i="11" s="1"/>
  <c r="AQ5247" i="11"/>
  <c r="AR5247" i="11"/>
  <c r="AS5247" i="11"/>
  <c r="AN5248" i="11"/>
  <c r="C5248" i="11" s="1"/>
  <c r="AO5248" i="11"/>
  <c r="D5248" i="11" s="1"/>
  <c r="AP5248" i="11"/>
  <c r="E5248" i="11" s="1"/>
  <c r="AQ5248" i="11"/>
  <c r="AR5248" i="11"/>
  <c r="AS5248" i="11"/>
  <c r="AN5249" i="11"/>
  <c r="C5249" i="11" s="1"/>
  <c r="AO5249" i="11"/>
  <c r="D5249" i="11" s="1"/>
  <c r="AP5249" i="11"/>
  <c r="E5249" i="11" s="1"/>
  <c r="AQ5249" i="11"/>
  <c r="AR5249" i="11"/>
  <c r="AS5249" i="11"/>
  <c r="AN5250" i="11"/>
  <c r="C5250" i="11" s="1"/>
  <c r="AO5250" i="11"/>
  <c r="D5250" i="11" s="1"/>
  <c r="AP5250" i="11"/>
  <c r="E5250" i="11" s="1"/>
  <c r="AQ5250" i="11"/>
  <c r="AR5250" i="11"/>
  <c r="AS5250" i="11"/>
  <c r="AN5251" i="11"/>
  <c r="C5251" i="11" s="1"/>
  <c r="AO5251" i="11"/>
  <c r="D5251" i="11" s="1"/>
  <c r="AP5251" i="11"/>
  <c r="E5251" i="11" s="1"/>
  <c r="AQ5251" i="11"/>
  <c r="AR5251" i="11"/>
  <c r="AS5251" i="11"/>
  <c r="AN5252" i="11"/>
  <c r="C5252" i="11" s="1"/>
  <c r="AO5252" i="11"/>
  <c r="D5252" i="11" s="1"/>
  <c r="AP5252" i="11"/>
  <c r="E5252" i="11" s="1"/>
  <c r="AQ5252" i="11"/>
  <c r="AR5252" i="11"/>
  <c r="AS5252" i="11"/>
  <c r="AN5253" i="11"/>
  <c r="C5253" i="11" s="1"/>
  <c r="AO5253" i="11"/>
  <c r="D5253" i="11" s="1"/>
  <c r="AP5253" i="11"/>
  <c r="E5253" i="11" s="1"/>
  <c r="AQ5253" i="11"/>
  <c r="AR5253" i="11"/>
  <c r="AS5253" i="11"/>
  <c r="AN5254" i="11"/>
  <c r="C5254" i="11" s="1"/>
  <c r="AO5254" i="11"/>
  <c r="D5254" i="11" s="1"/>
  <c r="AP5254" i="11"/>
  <c r="E5254" i="11" s="1"/>
  <c r="AQ5254" i="11"/>
  <c r="AR5254" i="11"/>
  <c r="AS5254" i="11"/>
  <c r="AN5255" i="11"/>
  <c r="C5255" i="11" s="1"/>
  <c r="AO5255" i="11"/>
  <c r="D5255" i="11" s="1"/>
  <c r="AP5255" i="11"/>
  <c r="E5255" i="11" s="1"/>
  <c r="AQ5255" i="11"/>
  <c r="AR5255" i="11"/>
  <c r="AS5255" i="11"/>
  <c r="AN5256" i="11"/>
  <c r="C5256" i="11" s="1"/>
  <c r="AO5256" i="11"/>
  <c r="D5256" i="11" s="1"/>
  <c r="AP5256" i="11"/>
  <c r="E5256" i="11" s="1"/>
  <c r="AQ5256" i="11"/>
  <c r="AR5256" i="11"/>
  <c r="AS5256" i="11"/>
  <c r="AN5257" i="11"/>
  <c r="C5257" i="11" s="1"/>
  <c r="AO5257" i="11"/>
  <c r="D5257" i="11" s="1"/>
  <c r="AP5257" i="11"/>
  <c r="E5257" i="11" s="1"/>
  <c r="AQ5257" i="11"/>
  <c r="AR5257" i="11"/>
  <c r="AS5257" i="11"/>
  <c r="AN5258" i="11"/>
  <c r="C5258" i="11" s="1"/>
  <c r="AO5258" i="11"/>
  <c r="D5258" i="11" s="1"/>
  <c r="AP5258" i="11"/>
  <c r="E5258" i="11" s="1"/>
  <c r="AQ5258" i="11"/>
  <c r="AR5258" i="11"/>
  <c r="AS5258" i="11"/>
  <c r="AN5259" i="11"/>
  <c r="C5259" i="11" s="1"/>
  <c r="AO5259" i="11"/>
  <c r="D5259" i="11" s="1"/>
  <c r="AP5259" i="11"/>
  <c r="E5259" i="11" s="1"/>
  <c r="AQ5259" i="11"/>
  <c r="AR5259" i="11"/>
  <c r="AS5259" i="11"/>
  <c r="AN5260" i="11"/>
  <c r="C5260" i="11" s="1"/>
  <c r="AO5260" i="11"/>
  <c r="D5260" i="11" s="1"/>
  <c r="AP5260" i="11"/>
  <c r="E5260" i="11" s="1"/>
  <c r="AQ5260" i="11"/>
  <c r="AR5260" i="11"/>
  <c r="AS5260" i="11"/>
  <c r="AN5261" i="11"/>
  <c r="C5261" i="11" s="1"/>
  <c r="AO5261" i="11"/>
  <c r="D5261" i="11" s="1"/>
  <c r="AP5261" i="11"/>
  <c r="E5261" i="11" s="1"/>
  <c r="AQ5261" i="11"/>
  <c r="AR5261" i="11"/>
  <c r="AS5261" i="11"/>
  <c r="AN5262" i="11"/>
  <c r="C5262" i="11" s="1"/>
  <c r="AO5262" i="11"/>
  <c r="D5262" i="11" s="1"/>
  <c r="AP5262" i="11"/>
  <c r="E5262" i="11" s="1"/>
  <c r="AQ5262" i="11"/>
  <c r="AR5262" i="11"/>
  <c r="AS5262" i="11"/>
  <c r="AN5263" i="11"/>
  <c r="C5263" i="11" s="1"/>
  <c r="AO5263" i="11"/>
  <c r="D5263" i="11" s="1"/>
  <c r="AP5263" i="11"/>
  <c r="E5263" i="11" s="1"/>
  <c r="AQ5263" i="11"/>
  <c r="AR5263" i="11"/>
  <c r="AS5263" i="11"/>
  <c r="AN5264" i="11"/>
  <c r="C5264" i="11" s="1"/>
  <c r="AO5264" i="11"/>
  <c r="D5264" i="11" s="1"/>
  <c r="AP5264" i="11"/>
  <c r="E5264" i="11" s="1"/>
  <c r="AQ5264" i="11"/>
  <c r="AR5264" i="11"/>
  <c r="AS5264" i="11"/>
  <c r="AN5265" i="11"/>
  <c r="C5265" i="11" s="1"/>
  <c r="AO5265" i="11"/>
  <c r="D5265" i="11" s="1"/>
  <c r="AP5265" i="11"/>
  <c r="E5265" i="11" s="1"/>
  <c r="AQ5265" i="11"/>
  <c r="AR5265" i="11"/>
  <c r="AS5265" i="11"/>
  <c r="AN5266" i="11"/>
  <c r="C5266" i="11" s="1"/>
  <c r="AO5266" i="11"/>
  <c r="D5266" i="11" s="1"/>
  <c r="AP5266" i="11"/>
  <c r="E5266" i="11" s="1"/>
  <c r="AQ5266" i="11"/>
  <c r="AR5266" i="11"/>
  <c r="AS5266" i="11"/>
  <c r="AN5267" i="11"/>
  <c r="C5267" i="11" s="1"/>
  <c r="AO5267" i="11"/>
  <c r="D5267" i="11" s="1"/>
  <c r="AP5267" i="11"/>
  <c r="E5267" i="11" s="1"/>
  <c r="AQ5267" i="11"/>
  <c r="AR5267" i="11"/>
  <c r="AS5267" i="11"/>
  <c r="AN5268" i="11"/>
  <c r="C5268" i="11" s="1"/>
  <c r="AO5268" i="11"/>
  <c r="D5268" i="11" s="1"/>
  <c r="AP5268" i="11"/>
  <c r="E5268" i="11" s="1"/>
  <c r="AQ5268" i="11"/>
  <c r="AR5268" i="11"/>
  <c r="AS5268" i="11"/>
  <c r="AN5269" i="11"/>
  <c r="C5269" i="11" s="1"/>
  <c r="AO5269" i="11"/>
  <c r="D5269" i="11" s="1"/>
  <c r="AP5269" i="11"/>
  <c r="E5269" i="11" s="1"/>
  <c r="AQ5269" i="11"/>
  <c r="AR5269" i="11"/>
  <c r="AS5269" i="11"/>
  <c r="AN5270" i="11"/>
  <c r="C5270" i="11" s="1"/>
  <c r="AO5270" i="11"/>
  <c r="D5270" i="11" s="1"/>
  <c r="AP5270" i="11"/>
  <c r="E5270" i="11" s="1"/>
  <c r="AQ5270" i="11"/>
  <c r="AR5270" i="11"/>
  <c r="AS5270" i="11"/>
  <c r="AN5271" i="11"/>
  <c r="C5271" i="11" s="1"/>
  <c r="AO5271" i="11"/>
  <c r="D5271" i="11" s="1"/>
  <c r="AP5271" i="11"/>
  <c r="E5271" i="11" s="1"/>
  <c r="AQ5271" i="11"/>
  <c r="AR5271" i="11"/>
  <c r="AS5271" i="11"/>
  <c r="AN5272" i="11"/>
  <c r="C5272" i="11" s="1"/>
  <c r="AO5272" i="11"/>
  <c r="D5272" i="11" s="1"/>
  <c r="AP5272" i="11"/>
  <c r="E5272" i="11" s="1"/>
  <c r="AQ5272" i="11"/>
  <c r="AR5272" i="11"/>
  <c r="AS5272" i="11"/>
  <c r="AN5273" i="11"/>
  <c r="C5273" i="11" s="1"/>
  <c r="AO5273" i="11"/>
  <c r="D5273" i="11" s="1"/>
  <c r="AP5273" i="11"/>
  <c r="E5273" i="11" s="1"/>
  <c r="AQ5273" i="11"/>
  <c r="AR5273" i="11"/>
  <c r="AS5273" i="11"/>
  <c r="AN5274" i="11"/>
  <c r="C5274" i="11" s="1"/>
  <c r="AO5274" i="11"/>
  <c r="D5274" i="11" s="1"/>
  <c r="AP5274" i="11"/>
  <c r="E5274" i="11" s="1"/>
  <c r="AQ5274" i="11"/>
  <c r="AR5274" i="11"/>
  <c r="AS5274" i="11"/>
  <c r="AN5275" i="11"/>
  <c r="C5275" i="11" s="1"/>
  <c r="AO5275" i="11"/>
  <c r="D5275" i="11" s="1"/>
  <c r="AP5275" i="11"/>
  <c r="E5275" i="11" s="1"/>
  <c r="AQ5275" i="11"/>
  <c r="AR5275" i="11"/>
  <c r="AS5275" i="11"/>
  <c r="AN5276" i="11"/>
  <c r="C5276" i="11" s="1"/>
  <c r="AO5276" i="11"/>
  <c r="D5276" i="11" s="1"/>
  <c r="AP5276" i="11"/>
  <c r="E5276" i="11" s="1"/>
  <c r="AQ5276" i="11"/>
  <c r="AR5276" i="11"/>
  <c r="AS5276" i="11"/>
  <c r="AN5277" i="11"/>
  <c r="C5277" i="11" s="1"/>
  <c r="AO5277" i="11"/>
  <c r="D5277" i="11" s="1"/>
  <c r="AP5277" i="11"/>
  <c r="E5277" i="11" s="1"/>
  <c r="AQ5277" i="11"/>
  <c r="AR5277" i="11"/>
  <c r="AS5277" i="11"/>
  <c r="AN5278" i="11"/>
  <c r="C5278" i="11" s="1"/>
  <c r="AO5278" i="11"/>
  <c r="D5278" i="11" s="1"/>
  <c r="AP5278" i="11"/>
  <c r="E5278" i="11" s="1"/>
  <c r="AQ5278" i="11"/>
  <c r="AR5278" i="11"/>
  <c r="AS5278" i="11"/>
  <c r="AN5279" i="11"/>
  <c r="C5279" i="11" s="1"/>
  <c r="AO5279" i="11"/>
  <c r="D5279" i="11" s="1"/>
  <c r="AP5279" i="11"/>
  <c r="E5279" i="11" s="1"/>
  <c r="AQ5279" i="11"/>
  <c r="AR5279" i="11"/>
  <c r="AS5279" i="11"/>
  <c r="AN5280" i="11"/>
  <c r="C5280" i="11" s="1"/>
  <c r="AO5280" i="11"/>
  <c r="D5280" i="11" s="1"/>
  <c r="AP5280" i="11"/>
  <c r="E5280" i="11" s="1"/>
  <c r="AQ5280" i="11"/>
  <c r="AR5280" i="11"/>
  <c r="AS5280" i="11"/>
  <c r="AN5281" i="11"/>
  <c r="C5281" i="11" s="1"/>
  <c r="AO5281" i="11"/>
  <c r="D5281" i="11" s="1"/>
  <c r="AP5281" i="11"/>
  <c r="E5281" i="11" s="1"/>
  <c r="AQ5281" i="11"/>
  <c r="AR5281" i="11"/>
  <c r="AS5281" i="11"/>
  <c r="AN5282" i="11"/>
  <c r="C5282" i="11" s="1"/>
  <c r="AO5282" i="11"/>
  <c r="D5282" i="11" s="1"/>
  <c r="AP5282" i="11"/>
  <c r="E5282" i="11" s="1"/>
  <c r="AQ5282" i="11"/>
  <c r="AR5282" i="11"/>
  <c r="AS5282" i="11"/>
  <c r="AN5283" i="11"/>
  <c r="C5283" i="11" s="1"/>
  <c r="AO5283" i="11"/>
  <c r="D5283" i="11" s="1"/>
  <c r="AP5283" i="11"/>
  <c r="E5283" i="11" s="1"/>
  <c r="AQ5283" i="11"/>
  <c r="AR5283" i="11"/>
  <c r="AS5283" i="11"/>
  <c r="AN5284" i="11"/>
  <c r="C5284" i="11" s="1"/>
  <c r="AO5284" i="11"/>
  <c r="D5284" i="11" s="1"/>
  <c r="AP5284" i="11"/>
  <c r="E5284" i="11" s="1"/>
  <c r="AQ5284" i="11"/>
  <c r="AR5284" i="11"/>
  <c r="AS5284" i="11"/>
  <c r="AN5285" i="11"/>
  <c r="C5285" i="11" s="1"/>
  <c r="AO5285" i="11"/>
  <c r="D5285" i="11" s="1"/>
  <c r="AP5285" i="11"/>
  <c r="E5285" i="11" s="1"/>
  <c r="AQ5285" i="11"/>
  <c r="AR5285" i="11"/>
  <c r="AS5285" i="11"/>
  <c r="AN5286" i="11"/>
  <c r="C5286" i="11" s="1"/>
  <c r="AO5286" i="11"/>
  <c r="D5286" i="11" s="1"/>
  <c r="AP5286" i="11"/>
  <c r="E5286" i="11" s="1"/>
  <c r="AQ5286" i="11"/>
  <c r="AR5286" i="11"/>
  <c r="AS5286" i="11"/>
  <c r="AN5287" i="11"/>
  <c r="C5287" i="11" s="1"/>
  <c r="AO5287" i="11"/>
  <c r="D5287" i="11" s="1"/>
  <c r="AP5287" i="11"/>
  <c r="E5287" i="11" s="1"/>
  <c r="AQ5287" i="11"/>
  <c r="AR5287" i="11"/>
  <c r="AS5287" i="11"/>
  <c r="AN5288" i="11"/>
  <c r="C5288" i="11" s="1"/>
  <c r="AO5288" i="11"/>
  <c r="D5288" i="11" s="1"/>
  <c r="AP5288" i="11"/>
  <c r="E5288" i="11" s="1"/>
  <c r="AQ5288" i="11"/>
  <c r="AR5288" i="11"/>
  <c r="AS5288" i="11"/>
  <c r="AN5289" i="11"/>
  <c r="C5289" i="11" s="1"/>
  <c r="AO5289" i="11"/>
  <c r="D5289" i="11" s="1"/>
  <c r="AP5289" i="11"/>
  <c r="E5289" i="11" s="1"/>
  <c r="AQ5289" i="11"/>
  <c r="AR5289" i="11"/>
  <c r="AS5289" i="11"/>
  <c r="AN5290" i="11"/>
  <c r="C5290" i="11" s="1"/>
  <c r="AO5290" i="11"/>
  <c r="D5290" i="11" s="1"/>
  <c r="AP5290" i="11"/>
  <c r="E5290" i="11" s="1"/>
  <c r="AQ5290" i="11"/>
  <c r="AR5290" i="11"/>
  <c r="AS5290" i="11"/>
  <c r="AN5291" i="11"/>
  <c r="C5291" i="11" s="1"/>
  <c r="AO5291" i="11"/>
  <c r="D5291" i="11" s="1"/>
  <c r="AP5291" i="11"/>
  <c r="E5291" i="11" s="1"/>
  <c r="AQ5291" i="11"/>
  <c r="AR5291" i="11"/>
  <c r="AS5291" i="11"/>
  <c r="AN5292" i="11"/>
  <c r="C5292" i="11" s="1"/>
  <c r="AO5292" i="11"/>
  <c r="D5292" i="11" s="1"/>
  <c r="AP5292" i="11"/>
  <c r="E5292" i="11" s="1"/>
  <c r="AQ5292" i="11"/>
  <c r="AR5292" i="11"/>
  <c r="AS5292" i="11"/>
  <c r="AN5293" i="11"/>
  <c r="C5293" i="11" s="1"/>
  <c r="AO5293" i="11"/>
  <c r="D5293" i="11" s="1"/>
  <c r="AP5293" i="11"/>
  <c r="E5293" i="11" s="1"/>
  <c r="AQ5293" i="11"/>
  <c r="AR5293" i="11"/>
  <c r="AS5293" i="11"/>
  <c r="AN5294" i="11"/>
  <c r="C5294" i="11" s="1"/>
  <c r="AO5294" i="11"/>
  <c r="D5294" i="11" s="1"/>
  <c r="AP5294" i="11"/>
  <c r="E5294" i="11" s="1"/>
  <c r="AQ5294" i="11"/>
  <c r="AR5294" i="11"/>
  <c r="AS5294" i="11"/>
  <c r="AN5295" i="11"/>
  <c r="C5295" i="11" s="1"/>
  <c r="AO5295" i="11"/>
  <c r="D5295" i="11" s="1"/>
  <c r="AP5295" i="11"/>
  <c r="E5295" i="11" s="1"/>
  <c r="AQ5295" i="11"/>
  <c r="AR5295" i="11"/>
  <c r="AS5295" i="11"/>
  <c r="AN5296" i="11"/>
  <c r="C5296" i="11" s="1"/>
  <c r="AO5296" i="11"/>
  <c r="D5296" i="11" s="1"/>
  <c r="AP5296" i="11"/>
  <c r="E5296" i="11" s="1"/>
  <c r="AQ5296" i="11"/>
  <c r="AR5296" i="11"/>
  <c r="AS5296" i="11"/>
  <c r="AN5297" i="11"/>
  <c r="C5297" i="11" s="1"/>
  <c r="AO5297" i="11"/>
  <c r="D5297" i="11" s="1"/>
  <c r="AP5297" i="11"/>
  <c r="E5297" i="11" s="1"/>
  <c r="AQ5297" i="11"/>
  <c r="AR5297" i="11"/>
  <c r="AS5297" i="11"/>
  <c r="AN5298" i="11"/>
  <c r="C5298" i="11" s="1"/>
  <c r="AO5298" i="11"/>
  <c r="D5298" i="11" s="1"/>
  <c r="AP5298" i="11"/>
  <c r="E5298" i="11" s="1"/>
  <c r="AQ5298" i="11"/>
  <c r="AR5298" i="11"/>
  <c r="AS5298" i="11"/>
  <c r="AN5299" i="11"/>
  <c r="C5299" i="11" s="1"/>
  <c r="AO5299" i="11"/>
  <c r="D5299" i="11" s="1"/>
  <c r="AP5299" i="11"/>
  <c r="E5299" i="11" s="1"/>
  <c r="AQ5299" i="11"/>
  <c r="AR5299" i="11"/>
  <c r="AS5299" i="11"/>
  <c r="AN5300" i="11"/>
  <c r="C5300" i="11" s="1"/>
  <c r="AO5300" i="11"/>
  <c r="D5300" i="11" s="1"/>
  <c r="AP5300" i="11"/>
  <c r="E5300" i="11" s="1"/>
  <c r="AQ5300" i="11"/>
  <c r="AR5300" i="11"/>
  <c r="AS5300" i="11"/>
  <c r="AN5301" i="11"/>
  <c r="C5301" i="11" s="1"/>
  <c r="AO5301" i="11"/>
  <c r="D5301" i="11" s="1"/>
  <c r="AP5301" i="11"/>
  <c r="E5301" i="11" s="1"/>
  <c r="AQ5301" i="11"/>
  <c r="AR5301" i="11"/>
  <c r="AS5301" i="11"/>
  <c r="AN5302" i="11"/>
  <c r="C5302" i="11" s="1"/>
  <c r="AO5302" i="11"/>
  <c r="D5302" i="11" s="1"/>
  <c r="AP5302" i="11"/>
  <c r="E5302" i="11" s="1"/>
  <c r="AQ5302" i="11"/>
  <c r="AR5302" i="11"/>
  <c r="AS5302" i="11"/>
  <c r="AN5303" i="11"/>
  <c r="C5303" i="11" s="1"/>
  <c r="AO5303" i="11"/>
  <c r="D5303" i="11" s="1"/>
  <c r="AP5303" i="11"/>
  <c r="E5303" i="11" s="1"/>
  <c r="AQ5303" i="11"/>
  <c r="AR5303" i="11"/>
  <c r="AS5303" i="11"/>
  <c r="AN5304" i="11"/>
  <c r="C5304" i="11" s="1"/>
  <c r="AO5304" i="11"/>
  <c r="D5304" i="11" s="1"/>
  <c r="AP5304" i="11"/>
  <c r="E5304" i="11" s="1"/>
  <c r="AQ5304" i="11"/>
  <c r="AR5304" i="11"/>
  <c r="AS5304" i="11"/>
  <c r="AN5305" i="11"/>
  <c r="C5305" i="11" s="1"/>
  <c r="AO5305" i="11"/>
  <c r="D5305" i="11" s="1"/>
  <c r="AP5305" i="11"/>
  <c r="E5305" i="11" s="1"/>
  <c r="AQ5305" i="11"/>
  <c r="AR5305" i="11"/>
  <c r="AS5305" i="11"/>
  <c r="AN5306" i="11"/>
  <c r="C5306" i="11" s="1"/>
  <c r="AO5306" i="11"/>
  <c r="D5306" i="11" s="1"/>
  <c r="AP5306" i="11"/>
  <c r="E5306" i="11" s="1"/>
  <c r="AQ5306" i="11"/>
  <c r="AR5306" i="11"/>
  <c r="AS5306" i="11"/>
  <c r="AN5307" i="11"/>
  <c r="C5307" i="11" s="1"/>
  <c r="AO5307" i="11"/>
  <c r="D5307" i="11" s="1"/>
  <c r="AP5307" i="11"/>
  <c r="E5307" i="11" s="1"/>
  <c r="AQ5307" i="11"/>
  <c r="AR5307" i="11"/>
  <c r="AS5307" i="11"/>
  <c r="AN5308" i="11"/>
  <c r="C5308" i="11" s="1"/>
  <c r="AO5308" i="11"/>
  <c r="D5308" i="11" s="1"/>
  <c r="AP5308" i="11"/>
  <c r="E5308" i="11" s="1"/>
  <c r="AQ5308" i="11"/>
  <c r="AR5308" i="11"/>
  <c r="AS5308" i="11"/>
  <c r="AN5309" i="11"/>
  <c r="C5309" i="11" s="1"/>
  <c r="AO5309" i="11"/>
  <c r="D5309" i="11" s="1"/>
  <c r="AP5309" i="11"/>
  <c r="E5309" i="11" s="1"/>
  <c r="AQ5309" i="11"/>
  <c r="AR5309" i="11"/>
  <c r="AS5309" i="11"/>
  <c r="AN5310" i="11"/>
  <c r="C5310" i="11" s="1"/>
  <c r="AO5310" i="11"/>
  <c r="D5310" i="11" s="1"/>
  <c r="AP5310" i="11"/>
  <c r="E5310" i="11" s="1"/>
  <c r="AQ5310" i="11"/>
  <c r="AR5310" i="11"/>
  <c r="AS5310" i="11"/>
  <c r="AN5311" i="11"/>
  <c r="C5311" i="11" s="1"/>
  <c r="AO5311" i="11"/>
  <c r="D5311" i="11" s="1"/>
  <c r="AP5311" i="11"/>
  <c r="E5311" i="11" s="1"/>
  <c r="AQ5311" i="11"/>
  <c r="AR5311" i="11"/>
  <c r="AS5311" i="11"/>
  <c r="AN5312" i="11"/>
  <c r="C5312" i="11" s="1"/>
  <c r="AO5312" i="11"/>
  <c r="D5312" i="11" s="1"/>
  <c r="AP5312" i="11"/>
  <c r="E5312" i="11" s="1"/>
  <c r="AQ5312" i="11"/>
  <c r="AR5312" i="11"/>
  <c r="AS5312" i="11"/>
  <c r="AN5313" i="11"/>
  <c r="C5313" i="11" s="1"/>
  <c r="AO5313" i="11"/>
  <c r="D5313" i="11" s="1"/>
  <c r="AP5313" i="11"/>
  <c r="E5313" i="11" s="1"/>
  <c r="AQ5313" i="11"/>
  <c r="AR5313" i="11"/>
  <c r="AS5313" i="11"/>
  <c r="AN5314" i="11"/>
  <c r="C5314" i="11" s="1"/>
  <c r="AO5314" i="11"/>
  <c r="D5314" i="11" s="1"/>
  <c r="AP5314" i="11"/>
  <c r="E5314" i="11" s="1"/>
  <c r="AQ5314" i="11"/>
  <c r="AR5314" i="11"/>
  <c r="AS5314" i="11"/>
  <c r="AN5315" i="11"/>
  <c r="C5315" i="11" s="1"/>
  <c r="AO5315" i="11"/>
  <c r="D5315" i="11" s="1"/>
  <c r="AP5315" i="11"/>
  <c r="E5315" i="11" s="1"/>
  <c r="AQ5315" i="11"/>
  <c r="AR5315" i="11"/>
  <c r="AS5315" i="11"/>
  <c r="AN5316" i="11"/>
  <c r="C5316" i="11" s="1"/>
  <c r="AO5316" i="11"/>
  <c r="D5316" i="11" s="1"/>
  <c r="AP5316" i="11"/>
  <c r="E5316" i="11" s="1"/>
  <c r="AQ5316" i="11"/>
  <c r="AR5316" i="11"/>
  <c r="AS5316" i="11"/>
  <c r="AN5317" i="11"/>
  <c r="C5317" i="11" s="1"/>
  <c r="AO5317" i="11"/>
  <c r="D5317" i="11" s="1"/>
  <c r="AP5317" i="11"/>
  <c r="E5317" i="11" s="1"/>
  <c r="AQ5317" i="11"/>
  <c r="AR5317" i="11"/>
  <c r="AS5317" i="11"/>
  <c r="AN5318" i="11"/>
  <c r="C5318" i="11" s="1"/>
  <c r="AO5318" i="11"/>
  <c r="D5318" i="11" s="1"/>
  <c r="AP5318" i="11"/>
  <c r="E5318" i="11" s="1"/>
  <c r="AQ5318" i="11"/>
  <c r="AR5318" i="11"/>
  <c r="AS5318" i="11"/>
  <c r="AN5319" i="11"/>
  <c r="C5319" i="11" s="1"/>
  <c r="AO5319" i="11"/>
  <c r="D5319" i="11" s="1"/>
  <c r="AP5319" i="11"/>
  <c r="E5319" i="11" s="1"/>
  <c r="AQ5319" i="11"/>
  <c r="AR5319" i="11"/>
  <c r="AS5319" i="11"/>
  <c r="AN5320" i="11"/>
  <c r="C5320" i="11" s="1"/>
  <c r="AO5320" i="11"/>
  <c r="D5320" i="11" s="1"/>
  <c r="AP5320" i="11"/>
  <c r="E5320" i="11" s="1"/>
  <c r="AQ5320" i="11"/>
  <c r="AR5320" i="11"/>
  <c r="AS5320" i="11"/>
  <c r="AN5321" i="11"/>
  <c r="C5321" i="11" s="1"/>
  <c r="AO5321" i="11"/>
  <c r="D5321" i="11" s="1"/>
  <c r="AP5321" i="11"/>
  <c r="E5321" i="11" s="1"/>
  <c r="AQ5321" i="11"/>
  <c r="AR5321" i="11"/>
  <c r="AS5321" i="11"/>
  <c r="AN5322" i="11"/>
  <c r="C5322" i="11" s="1"/>
  <c r="AO5322" i="11"/>
  <c r="D5322" i="11" s="1"/>
  <c r="AP5322" i="11"/>
  <c r="E5322" i="11" s="1"/>
  <c r="AQ5322" i="11"/>
  <c r="AR5322" i="11"/>
  <c r="AS5322" i="11"/>
  <c r="AN5323" i="11"/>
  <c r="C5323" i="11" s="1"/>
  <c r="AO5323" i="11"/>
  <c r="D5323" i="11" s="1"/>
  <c r="AP5323" i="11"/>
  <c r="E5323" i="11" s="1"/>
  <c r="AQ5323" i="11"/>
  <c r="AR5323" i="11"/>
  <c r="AS5323" i="11"/>
  <c r="AN5324" i="11"/>
  <c r="C5324" i="11" s="1"/>
  <c r="AO5324" i="11"/>
  <c r="D5324" i="11" s="1"/>
  <c r="AP5324" i="11"/>
  <c r="E5324" i="11" s="1"/>
  <c r="AQ5324" i="11"/>
  <c r="AR5324" i="11"/>
  <c r="AS5324" i="11"/>
  <c r="AN5325" i="11"/>
  <c r="C5325" i="11" s="1"/>
  <c r="AO5325" i="11"/>
  <c r="D5325" i="11" s="1"/>
  <c r="AP5325" i="11"/>
  <c r="E5325" i="11" s="1"/>
  <c r="AQ5325" i="11"/>
  <c r="AR5325" i="11"/>
  <c r="AS5325" i="11"/>
  <c r="AN5326" i="11"/>
  <c r="C5326" i="11" s="1"/>
  <c r="AO5326" i="11"/>
  <c r="D5326" i="11" s="1"/>
  <c r="AP5326" i="11"/>
  <c r="E5326" i="11" s="1"/>
  <c r="AQ5326" i="11"/>
  <c r="AR5326" i="11"/>
  <c r="AS5326" i="11"/>
  <c r="AN5327" i="11"/>
  <c r="C5327" i="11" s="1"/>
  <c r="AO5327" i="11"/>
  <c r="D5327" i="11" s="1"/>
  <c r="AP5327" i="11"/>
  <c r="E5327" i="11" s="1"/>
  <c r="AQ5327" i="11"/>
  <c r="AR5327" i="11"/>
  <c r="AS5327" i="11"/>
  <c r="AN5328" i="11"/>
  <c r="C5328" i="11" s="1"/>
  <c r="AO5328" i="11"/>
  <c r="D5328" i="11" s="1"/>
  <c r="AP5328" i="11"/>
  <c r="E5328" i="11" s="1"/>
  <c r="AQ5328" i="11"/>
  <c r="AR5328" i="11"/>
  <c r="AS5328" i="11"/>
  <c r="AN5329" i="11"/>
  <c r="C5329" i="11" s="1"/>
  <c r="AO5329" i="11"/>
  <c r="D5329" i="11" s="1"/>
  <c r="AP5329" i="11"/>
  <c r="E5329" i="11" s="1"/>
  <c r="AQ5329" i="11"/>
  <c r="AR5329" i="11"/>
  <c r="AS5329" i="11"/>
  <c r="AN5330" i="11"/>
  <c r="C5330" i="11" s="1"/>
  <c r="AO5330" i="11"/>
  <c r="D5330" i="11" s="1"/>
  <c r="AP5330" i="11"/>
  <c r="E5330" i="11" s="1"/>
  <c r="AQ5330" i="11"/>
  <c r="AR5330" i="11"/>
  <c r="AS5330" i="11"/>
  <c r="AN5331" i="11"/>
  <c r="C5331" i="11" s="1"/>
  <c r="AO5331" i="11"/>
  <c r="D5331" i="11" s="1"/>
  <c r="AP5331" i="11"/>
  <c r="E5331" i="11" s="1"/>
  <c r="AQ5331" i="11"/>
  <c r="AR5331" i="11"/>
  <c r="AS5331" i="11"/>
  <c r="AN5332" i="11"/>
  <c r="C5332" i="11" s="1"/>
  <c r="AO5332" i="11"/>
  <c r="D5332" i="11" s="1"/>
  <c r="AP5332" i="11"/>
  <c r="E5332" i="11" s="1"/>
  <c r="AQ5332" i="11"/>
  <c r="AR5332" i="11"/>
  <c r="AS5332" i="11"/>
  <c r="AN5333" i="11"/>
  <c r="C5333" i="11" s="1"/>
  <c r="AO5333" i="11"/>
  <c r="D5333" i="11" s="1"/>
  <c r="AP5333" i="11"/>
  <c r="E5333" i="11" s="1"/>
  <c r="AQ5333" i="11"/>
  <c r="AR5333" i="11"/>
  <c r="AS5333" i="11"/>
  <c r="AN5334" i="11"/>
  <c r="C5334" i="11" s="1"/>
  <c r="AO5334" i="11"/>
  <c r="D5334" i="11" s="1"/>
  <c r="AP5334" i="11"/>
  <c r="E5334" i="11" s="1"/>
  <c r="AQ5334" i="11"/>
  <c r="AR5334" i="11"/>
  <c r="AS5334" i="11"/>
  <c r="AN5335" i="11"/>
  <c r="C5335" i="11" s="1"/>
  <c r="AO5335" i="11"/>
  <c r="D5335" i="11" s="1"/>
  <c r="AP5335" i="11"/>
  <c r="E5335" i="11" s="1"/>
  <c r="AQ5335" i="11"/>
  <c r="AR5335" i="11"/>
  <c r="AS5335" i="11"/>
  <c r="AN5336" i="11"/>
  <c r="C5336" i="11" s="1"/>
  <c r="AO5336" i="11"/>
  <c r="D5336" i="11" s="1"/>
  <c r="AP5336" i="11"/>
  <c r="E5336" i="11" s="1"/>
  <c r="AQ5336" i="11"/>
  <c r="AR5336" i="11"/>
  <c r="AS5336" i="11"/>
  <c r="AN5337" i="11"/>
  <c r="C5337" i="11" s="1"/>
  <c r="AO5337" i="11"/>
  <c r="D5337" i="11" s="1"/>
  <c r="AP5337" i="11"/>
  <c r="E5337" i="11" s="1"/>
  <c r="AQ5337" i="11"/>
  <c r="AR5337" i="11"/>
  <c r="AS5337" i="11"/>
  <c r="AN5338" i="11"/>
  <c r="C5338" i="11" s="1"/>
  <c r="AO5338" i="11"/>
  <c r="D5338" i="11" s="1"/>
  <c r="AP5338" i="11"/>
  <c r="E5338" i="11" s="1"/>
  <c r="AQ5338" i="11"/>
  <c r="AR5338" i="11"/>
  <c r="AS5338" i="11"/>
  <c r="AN5339" i="11"/>
  <c r="C5339" i="11" s="1"/>
  <c r="AO5339" i="11"/>
  <c r="D5339" i="11" s="1"/>
  <c r="AP5339" i="11"/>
  <c r="E5339" i="11" s="1"/>
  <c r="AQ5339" i="11"/>
  <c r="AR5339" i="11"/>
  <c r="AS5339" i="11"/>
  <c r="AN5340" i="11"/>
  <c r="C5340" i="11" s="1"/>
  <c r="AO5340" i="11"/>
  <c r="D5340" i="11" s="1"/>
  <c r="AP5340" i="11"/>
  <c r="E5340" i="11" s="1"/>
  <c r="AQ5340" i="11"/>
  <c r="AR5340" i="11"/>
  <c r="AS5340" i="11"/>
  <c r="AN5341" i="11"/>
  <c r="C5341" i="11" s="1"/>
  <c r="AO5341" i="11"/>
  <c r="D5341" i="11" s="1"/>
  <c r="AP5341" i="11"/>
  <c r="E5341" i="11" s="1"/>
  <c r="AQ5341" i="11"/>
  <c r="AR5341" i="11"/>
  <c r="AS5341" i="11"/>
  <c r="AN5342" i="11"/>
  <c r="C5342" i="11" s="1"/>
  <c r="AO5342" i="11"/>
  <c r="D5342" i="11" s="1"/>
  <c r="AP5342" i="11"/>
  <c r="E5342" i="11" s="1"/>
  <c r="AQ5342" i="11"/>
  <c r="AR5342" i="11"/>
  <c r="AS5342" i="11"/>
  <c r="AN5343" i="11"/>
  <c r="C5343" i="11" s="1"/>
  <c r="AO5343" i="11"/>
  <c r="D5343" i="11" s="1"/>
  <c r="AP5343" i="11"/>
  <c r="E5343" i="11" s="1"/>
  <c r="AQ5343" i="11"/>
  <c r="AR5343" i="11"/>
  <c r="AS5343" i="11"/>
  <c r="AN5344" i="11"/>
  <c r="C5344" i="11" s="1"/>
  <c r="AO5344" i="11"/>
  <c r="D5344" i="11" s="1"/>
  <c r="AP5344" i="11"/>
  <c r="E5344" i="11" s="1"/>
  <c r="AQ5344" i="11"/>
  <c r="AR5344" i="11"/>
  <c r="AS5344" i="11"/>
  <c r="AN5345" i="11"/>
  <c r="C5345" i="11" s="1"/>
  <c r="AO5345" i="11"/>
  <c r="D5345" i="11" s="1"/>
  <c r="AP5345" i="11"/>
  <c r="E5345" i="11" s="1"/>
  <c r="AQ5345" i="11"/>
  <c r="AR5345" i="11"/>
  <c r="AS5345" i="11"/>
  <c r="AN5346" i="11"/>
  <c r="C5346" i="11" s="1"/>
  <c r="AO5346" i="11"/>
  <c r="D5346" i="11" s="1"/>
  <c r="AP5346" i="11"/>
  <c r="E5346" i="11" s="1"/>
  <c r="AQ5346" i="11"/>
  <c r="AR5346" i="11"/>
  <c r="AS5346" i="11"/>
  <c r="AN5347" i="11"/>
  <c r="C5347" i="11" s="1"/>
  <c r="AO5347" i="11"/>
  <c r="D5347" i="11" s="1"/>
  <c r="AP5347" i="11"/>
  <c r="E5347" i="11" s="1"/>
  <c r="AQ5347" i="11"/>
  <c r="AR5347" i="11"/>
  <c r="AS5347" i="11"/>
  <c r="AN5348" i="11"/>
  <c r="C5348" i="11" s="1"/>
  <c r="AO5348" i="11"/>
  <c r="D5348" i="11" s="1"/>
  <c r="AP5348" i="11"/>
  <c r="E5348" i="11" s="1"/>
  <c r="AQ5348" i="11"/>
  <c r="AR5348" i="11"/>
  <c r="AS5348" i="11"/>
  <c r="AN5349" i="11"/>
  <c r="C5349" i="11" s="1"/>
  <c r="AO5349" i="11"/>
  <c r="D5349" i="11" s="1"/>
  <c r="AP5349" i="11"/>
  <c r="E5349" i="11" s="1"/>
  <c r="AQ5349" i="11"/>
  <c r="AR5349" i="11"/>
  <c r="AS5349" i="11"/>
  <c r="AN5350" i="11"/>
  <c r="C5350" i="11" s="1"/>
  <c r="AO5350" i="11"/>
  <c r="D5350" i="11" s="1"/>
  <c r="AP5350" i="11"/>
  <c r="E5350" i="11" s="1"/>
  <c r="AQ5350" i="11"/>
  <c r="AR5350" i="11"/>
  <c r="AS5350" i="11"/>
  <c r="AN5351" i="11"/>
  <c r="C5351" i="11" s="1"/>
  <c r="AO5351" i="11"/>
  <c r="D5351" i="11" s="1"/>
  <c r="AP5351" i="11"/>
  <c r="E5351" i="11" s="1"/>
  <c r="AQ5351" i="11"/>
  <c r="AR5351" i="11"/>
  <c r="AS5351" i="11"/>
  <c r="AN5352" i="11"/>
  <c r="C5352" i="11" s="1"/>
  <c r="AO5352" i="11"/>
  <c r="D5352" i="11" s="1"/>
  <c r="AP5352" i="11"/>
  <c r="E5352" i="11" s="1"/>
  <c r="AQ5352" i="11"/>
  <c r="AR5352" i="11"/>
  <c r="AS5352" i="11"/>
  <c r="AN5353" i="11"/>
  <c r="C5353" i="11" s="1"/>
  <c r="AO5353" i="11"/>
  <c r="D5353" i="11" s="1"/>
  <c r="AP5353" i="11"/>
  <c r="E5353" i="11" s="1"/>
  <c r="AQ5353" i="11"/>
  <c r="AR5353" i="11"/>
  <c r="AS5353" i="11"/>
  <c r="AN5354" i="11"/>
  <c r="C5354" i="11" s="1"/>
  <c r="AO5354" i="11"/>
  <c r="D5354" i="11" s="1"/>
  <c r="AP5354" i="11"/>
  <c r="E5354" i="11" s="1"/>
  <c r="AQ5354" i="11"/>
  <c r="AR5354" i="11"/>
  <c r="AS5354" i="11"/>
  <c r="AN5355" i="11"/>
  <c r="C5355" i="11" s="1"/>
  <c r="AO5355" i="11"/>
  <c r="D5355" i="11" s="1"/>
  <c r="AP5355" i="11"/>
  <c r="E5355" i="11" s="1"/>
  <c r="AQ5355" i="11"/>
  <c r="AR5355" i="11"/>
  <c r="AS5355" i="11"/>
  <c r="AN5356" i="11"/>
  <c r="C5356" i="11" s="1"/>
  <c r="AO5356" i="11"/>
  <c r="D5356" i="11" s="1"/>
  <c r="AP5356" i="11"/>
  <c r="E5356" i="11" s="1"/>
  <c r="AQ5356" i="11"/>
  <c r="AR5356" i="11"/>
  <c r="AS5356" i="11"/>
  <c r="AN5357" i="11"/>
  <c r="C5357" i="11" s="1"/>
  <c r="AO5357" i="11"/>
  <c r="D5357" i="11" s="1"/>
  <c r="AP5357" i="11"/>
  <c r="E5357" i="11" s="1"/>
  <c r="AQ5357" i="11"/>
  <c r="AR5357" i="11"/>
  <c r="AS5357" i="11"/>
  <c r="AN5358" i="11"/>
  <c r="C5358" i="11" s="1"/>
  <c r="AO5358" i="11"/>
  <c r="D5358" i="11" s="1"/>
  <c r="AP5358" i="11"/>
  <c r="E5358" i="11" s="1"/>
  <c r="AQ5358" i="11"/>
  <c r="AR5358" i="11"/>
  <c r="AS5358" i="11"/>
  <c r="AN5359" i="11"/>
  <c r="C5359" i="11" s="1"/>
  <c r="AO5359" i="11"/>
  <c r="D5359" i="11" s="1"/>
  <c r="AP5359" i="11"/>
  <c r="E5359" i="11" s="1"/>
  <c r="AQ5359" i="11"/>
  <c r="AR5359" i="11"/>
  <c r="AS5359" i="11"/>
  <c r="AN5360" i="11"/>
  <c r="C5360" i="11" s="1"/>
  <c r="AO5360" i="11"/>
  <c r="D5360" i="11" s="1"/>
  <c r="AP5360" i="11"/>
  <c r="E5360" i="11" s="1"/>
  <c r="AQ5360" i="11"/>
  <c r="AR5360" i="11"/>
  <c r="AS5360" i="11"/>
  <c r="AN5361" i="11"/>
  <c r="C5361" i="11" s="1"/>
  <c r="AO5361" i="11"/>
  <c r="D5361" i="11" s="1"/>
  <c r="AP5361" i="11"/>
  <c r="E5361" i="11" s="1"/>
  <c r="AQ5361" i="11"/>
  <c r="AR5361" i="11"/>
  <c r="AS5361" i="11"/>
  <c r="AN5362" i="11"/>
  <c r="C5362" i="11" s="1"/>
  <c r="AO5362" i="11"/>
  <c r="D5362" i="11" s="1"/>
  <c r="AP5362" i="11"/>
  <c r="E5362" i="11" s="1"/>
  <c r="AQ5362" i="11"/>
  <c r="AR5362" i="11"/>
  <c r="AS5362" i="11"/>
  <c r="AN5363" i="11"/>
  <c r="C5363" i="11" s="1"/>
  <c r="AO5363" i="11"/>
  <c r="D5363" i="11" s="1"/>
  <c r="AP5363" i="11"/>
  <c r="E5363" i="11" s="1"/>
  <c r="AQ5363" i="11"/>
  <c r="AR5363" i="11"/>
  <c r="AS5363" i="11"/>
  <c r="AN5364" i="11"/>
  <c r="C5364" i="11" s="1"/>
  <c r="AO5364" i="11"/>
  <c r="D5364" i="11" s="1"/>
  <c r="AP5364" i="11"/>
  <c r="E5364" i="11" s="1"/>
  <c r="AQ5364" i="11"/>
  <c r="AR5364" i="11"/>
  <c r="AS5364" i="11"/>
  <c r="AN5365" i="11"/>
  <c r="C5365" i="11" s="1"/>
  <c r="AO5365" i="11"/>
  <c r="D5365" i="11" s="1"/>
  <c r="AP5365" i="11"/>
  <c r="E5365" i="11" s="1"/>
  <c r="AQ5365" i="11"/>
  <c r="AR5365" i="11"/>
  <c r="AS5365" i="11"/>
  <c r="AN5366" i="11"/>
  <c r="C5366" i="11" s="1"/>
  <c r="AO5366" i="11"/>
  <c r="D5366" i="11" s="1"/>
  <c r="AP5366" i="11"/>
  <c r="E5366" i="11" s="1"/>
  <c r="AQ5366" i="11"/>
  <c r="AR5366" i="11"/>
  <c r="AS5366" i="11"/>
  <c r="AN5367" i="11"/>
  <c r="C5367" i="11" s="1"/>
  <c r="AO5367" i="11"/>
  <c r="D5367" i="11" s="1"/>
  <c r="AP5367" i="11"/>
  <c r="E5367" i="11" s="1"/>
  <c r="AQ5367" i="11"/>
  <c r="AR5367" i="11"/>
  <c r="AS5367" i="11"/>
  <c r="AN5368" i="11"/>
  <c r="C5368" i="11" s="1"/>
  <c r="AO5368" i="11"/>
  <c r="D5368" i="11" s="1"/>
  <c r="AP5368" i="11"/>
  <c r="E5368" i="11" s="1"/>
  <c r="AQ5368" i="11"/>
  <c r="AR5368" i="11"/>
  <c r="AS5368" i="11"/>
  <c r="AN5369" i="11"/>
  <c r="C5369" i="11" s="1"/>
  <c r="AO5369" i="11"/>
  <c r="D5369" i="11" s="1"/>
  <c r="AP5369" i="11"/>
  <c r="E5369" i="11" s="1"/>
  <c r="AQ5369" i="11"/>
  <c r="AR5369" i="11"/>
  <c r="AS5369" i="11"/>
  <c r="AN5370" i="11"/>
  <c r="C5370" i="11" s="1"/>
  <c r="AO5370" i="11"/>
  <c r="D5370" i="11" s="1"/>
  <c r="AP5370" i="11"/>
  <c r="E5370" i="11" s="1"/>
  <c r="AQ5370" i="11"/>
  <c r="AR5370" i="11"/>
  <c r="AS5370" i="11"/>
  <c r="AN5371" i="11"/>
  <c r="C5371" i="11" s="1"/>
  <c r="AO5371" i="11"/>
  <c r="D5371" i="11" s="1"/>
  <c r="AP5371" i="11"/>
  <c r="E5371" i="11" s="1"/>
  <c r="AQ5371" i="11"/>
  <c r="AR5371" i="11"/>
  <c r="AS5371" i="11"/>
  <c r="AN5372" i="11"/>
  <c r="C5372" i="11" s="1"/>
  <c r="AO5372" i="11"/>
  <c r="D5372" i="11" s="1"/>
  <c r="AP5372" i="11"/>
  <c r="E5372" i="11" s="1"/>
  <c r="AQ5372" i="11"/>
  <c r="AR5372" i="11"/>
  <c r="AS5372" i="11"/>
  <c r="AN5373" i="11"/>
  <c r="C5373" i="11" s="1"/>
  <c r="AO5373" i="11"/>
  <c r="D5373" i="11" s="1"/>
  <c r="AP5373" i="11"/>
  <c r="E5373" i="11" s="1"/>
  <c r="AQ5373" i="11"/>
  <c r="AR5373" i="11"/>
  <c r="AS5373" i="11"/>
  <c r="AN5374" i="11"/>
  <c r="C5374" i="11" s="1"/>
  <c r="AO5374" i="11"/>
  <c r="D5374" i="11" s="1"/>
  <c r="AP5374" i="11"/>
  <c r="E5374" i="11" s="1"/>
  <c r="AQ5374" i="11"/>
  <c r="AR5374" i="11"/>
  <c r="AS5374" i="11"/>
  <c r="AN5375" i="11"/>
  <c r="C5375" i="11" s="1"/>
  <c r="AO5375" i="11"/>
  <c r="D5375" i="11" s="1"/>
  <c r="AP5375" i="11"/>
  <c r="E5375" i="11" s="1"/>
  <c r="AQ5375" i="11"/>
  <c r="AR5375" i="11"/>
  <c r="AS5375" i="11"/>
  <c r="AN5376" i="11"/>
  <c r="C5376" i="11" s="1"/>
  <c r="AO5376" i="11"/>
  <c r="D5376" i="11" s="1"/>
  <c r="AP5376" i="11"/>
  <c r="E5376" i="11" s="1"/>
  <c r="AQ5376" i="11"/>
  <c r="AR5376" i="11"/>
  <c r="AS5376" i="11"/>
  <c r="AN5377" i="11"/>
  <c r="C5377" i="11" s="1"/>
  <c r="AO5377" i="11"/>
  <c r="D5377" i="11" s="1"/>
  <c r="AP5377" i="11"/>
  <c r="E5377" i="11" s="1"/>
  <c r="AQ5377" i="11"/>
  <c r="AR5377" i="11"/>
  <c r="AS5377" i="11"/>
  <c r="AN5378" i="11"/>
  <c r="C5378" i="11" s="1"/>
  <c r="AO5378" i="11"/>
  <c r="D5378" i="11" s="1"/>
  <c r="AP5378" i="11"/>
  <c r="E5378" i="11" s="1"/>
  <c r="AQ5378" i="11"/>
  <c r="AR5378" i="11"/>
  <c r="AS5378" i="11"/>
  <c r="AN5379" i="11"/>
  <c r="C5379" i="11" s="1"/>
  <c r="AO5379" i="11"/>
  <c r="D5379" i="11" s="1"/>
  <c r="AP5379" i="11"/>
  <c r="E5379" i="11" s="1"/>
  <c r="AQ5379" i="11"/>
  <c r="AR5379" i="11"/>
  <c r="AS5379" i="11"/>
  <c r="AN5380" i="11"/>
  <c r="C5380" i="11" s="1"/>
  <c r="AO5380" i="11"/>
  <c r="D5380" i="11" s="1"/>
  <c r="AP5380" i="11"/>
  <c r="E5380" i="11" s="1"/>
  <c r="AQ5380" i="11"/>
  <c r="AR5380" i="11"/>
  <c r="AS5380" i="11"/>
  <c r="AN5381" i="11"/>
  <c r="C5381" i="11" s="1"/>
  <c r="AO5381" i="11"/>
  <c r="D5381" i="11" s="1"/>
  <c r="AP5381" i="11"/>
  <c r="E5381" i="11" s="1"/>
  <c r="AQ5381" i="11"/>
  <c r="AR5381" i="11"/>
  <c r="AS5381" i="11"/>
  <c r="AN5382" i="11"/>
  <c r="C5382" i="11" s="1"/>
  <c r="AO5382" i="11"/>
  <c r="D5382" i="11" s="1"/>
  <c r="AP5382" i="11"/>
  <c r="E5382" i="11" s="1"/>
  <c r="AQ5382" i="11"/>
  <c r="AR5382" i="11"/>
  <c r="AS5382" i="11"/>
  <c r="AN5383" i="11"/>
  <c r="C5383" i="11" s="1"/>
  <c r="AO5383" i="11"/>
  <c r="D5383" i="11" s="1"/>
  <c r="AP5383" i="11"/>
  <c r="E5383" i="11" s="1"/>
  <c r="AQ5383" i="11"/>
  <c r="AR5383" i="11"/>
  <c r="AS5383" i="11"/>
  <c r="AN5384" i="11"/>
  <c r="C5384" i="11" s="1"/>
  <c r="AO5384" i="11"/>
  <c r="D5384" i="11" s="1"/>
  <c r="AP5384" i="11"/>
  <c r="E5384" i="11" s="1"/>
  <c r="AQ5384" i="11"/>
  <c r="AR5384" i="11"/>
  <c r="AS5384" i="11"/>
  <c r="AN5385" i="11"/>
  <c r="C5385" i="11" s="1"/>
  <c r="AO5385" i="11"/>
  <c r="D5385" i="11" s="1"/>
  <c r="AP5385" i="11"/>
  <c r="E5385" i="11" s="1"/>
  <c r="AQ5385" i="11"/>
  <c r="AR5385" i="11"/>
  <c r="AS5385" i="11"/>
  <c r="AN5386" i="11"/>
  <c r="C5386" i="11" s="1"/>
  <c r="AO5386" i="11"/>
  <c r="D5386" i="11" s="1"/>
  <c r="AP5386" i="11"/>
  <c r="E5386" i="11" s="1"/>
  <c r="AQ5386" i="11"/>
  <c r="AR5386" i="11"/>
  <c r="AS5386" i="11"/>
  <c r="AN5387" i="11"/>
  <c r="C5387" i="11" s="1"/>
  <c r="AO5387" i="11"/>
  <c r="D5387" i="11" s="1"/>
  <c r="AP5387" i="11"/>
  <c r="E5387" i="11" s="1"/>
  <c r="AQ5387" i="11"/>
  <c r="AR5387" i="11"/>
  <c r="AS5387" i="11"/>
  <c r="AN5388" i="11"/>
  <c r="C5388" i="11" s="1"/>
  <c r="AO5388" i="11"/>
  <c r="D5388" i="11" s="1"/>
  <c r="AP5388" i="11"/>
  <c r="E5388" i="11" s="1"/>
  <c r="AQ5388" i="11"/>
  <c r="AR5388" i="11"/>
  <c r="AS5388" i="11"/>
  <c r="AN5389" i="11"/>
  <c r="C5389" i="11" s="1"/>
  <c r="AO5389" i="11"/>
  <c r="D5389" i="11" s="1"/>
  <c r="AP5389" i="11"/>
  <c r="E5389" i="11" s="1"/>
  <c r="AQ5389" i="11"/>
  <c r="AR5389" i="11"/>
  <c r="AS5389" i="11"/>
  <c r="AN5390" i="11"/>
  <c r="C5390" i="11" s="1"/>
  <c r="AO5390" i="11"/>
  <c r="D5390" i="11" s="1"/>
  <c r="AP5390" i="11"/>
  <c r="E5390" i="11" s="1"/>
  <c r="AQ5390" i="11"/>
  <c r="AR5390" i="11"/>
  <c r="AS5390" i="11"/>
  <c r="AN5391" i="11"/>
  <c r="C5391" i="11" s="1"/>
  <c r="AO5391" i="11"/>
  <c r="D5391" i="11" s="1"/>
  <c r="AP5391" i="11"/>
  <c r="E5391" i="11" s="1"/>
  <c r="AQ5391" i="11"/>
  <c r="AR5391" i="11"/>
  <c r="AS5391" i="11"/>
  <c r="AN5392" i="11"/>
  <c r="C5392" i="11" s="1"/>
  <c r="AO5392" i="11"/>
  <c r="D5392" i="11" s="1"/>
  <c r="AP5392" i="11"/>
  <c r="E5392" i="11" s="1"/>
  <c r="AQ5392" i="11"/>
  <c r="AR5392" i="11"/>
  <c r="AS5392" i="11"/>
  <c r="AN5393" i="11"/>
  <c r="C5393" i="11" s="1"/>
  <c r="AO5393" i="11"/>
  <c r="D5393" i="11" s="1"/>
  <c r="AP5393" i="11"/>
  <c r="E5393" i="11" s="1"/>
  <c r="AQ5393" i="11"/>
  <c r="AR5393" i="11"/>
  <c r="AS5393" i="11"/>
  <c r="AN5394" i="11"/>
  <c r="C5394" i="11" s="1"/>
  <c r="AO5394" i="11"/>
  <c r="D5394" i="11" s="1"/>
  <c r="AP5394" i="11"/>
  <c r="E5394" i="11" s="1"/>
  <c r="AQ5394" i="11"/>
  <c r="AR5394" i="11"/>
  <c r="AS5394" i="11"/>
  <c r="AN5395" i="11"/>
  <c r="C5395" i="11" s="1"/>
  <c r="AO5395" i="11"/>
  <c r="D5395" i="11" s="1"/>
  <c r="AP5395" i="11"/>
  <c r="E5395" i="11" s="1"/>
  <c r="AQ5395" i="11"/>
  <c r="AR5395" i="11"/>
  <c r="AS5395" i="11"/>
  <c r="AN5396" i="11"/>
  <c r="C5396" i="11" s="1"/>
  <c r="AO5396" i="11"/>
  <c r="D5396" i="11" s="1"/>
  <c r="AP5396" i="11"/>
  <c r="E5396" i="11" s="1"/>
  <c r="AQ5396" i="11"/>
  <c r="AR5396" i="11"/>
  <c r="AS5396" i="11"/>
  <c r="AN5397" i="11"/>
  <c r="C5397" i="11" s="1"/>
  <c r="AO5397" i="11"/>
  <c r="D5397" i="11" s="1"/>
  <c r="AP5397" i="11"/>
  <c r="E5397" i="11" s="1"/>
  <c r="AQ5397" i="11"/>
  <c r="AR5397" i="11"/>
  <c r="AS5397" i="11"/>
  <c r="AN5398" i="11"/>
  <c r="C5398" i="11" s="1"/>
  <c r="AO5398" i="11"/>
  <c r="D5398" i="11" s="1"/>
  <c r="AP5398" i="11"/>
  <c r="E5398" i="11" s="1"/>
  <c r="AQ5398" i="11"/>
  <c r="AR5398" i="11"/>
  <c r="AS5398" i="11"/>
  <c r="AN5399" i="11"/>
  <c r="C5399" i="11" s="1"/>
  <c r="AO5399" i="11"/>
  <c r="D5399" i="11" s="1"/>
  <c r="AP5399" i="11"/>
  <c r="E5399" i="11" s="1"/>
  <c r="AQ5399" i="11"/>
  <c r="AR5399" i="11"/>
  <c r="AS5399" i="11"/>
  <c r="AN5400" i="11"/>
  <c r="C5400" i="11" s="1"/>
  <c r="AO5400" i="11"/>
  <c r="D5400" i="11" s="1"/>
  <c r="AP5400" i="11"/>
  <c r="E5400" i="11" s="1"/>
  <c r="AQ5400" i="11"/>
  <c r="AR5400" i="11"/>
  <c r="AS5400" i="11"/>
  <c r="AN5401" i="11"/>
  <c r="C5401" i="11" s="1"/>
  <c r="AO5401" i="11"/>
  <c r="D5401" i="11" s="1"/>
  <c r="AP5401" i="11"/>
  <c r="E5401" i="11" s="1"/>
  <c r="AQ5401" i="11"/>
  <c r="AR5401" i="11"/>
  <c r="AS5401" i="11"/>
  <c r="AN5402" i="11"/>
  <c r="C5402" i="11" s="1"/>
  <c r="AO5402" i="11"/>
  <c r="D5402" i="11" s="1"/>
  <c r="AP5402" i="11"/>
  <c r="E5402" i="11" s="1"/>
  <c r="AQ5402" i="11"/>
  <c r="AR5402" i="11"/>
  <c r="AS5402" i="11"/>
  <c r="AN5403" i="11"/>
  <c r="C5403" i="11" s="1"/>
  <c r="AO5403" i="11"/>
  <c r="D5403" i="11" s="1"/>
  <c r="AP5403" i="11"/>
  <c r="E5403" i="11" s="1"/>
  <c r="AQ5403" i="11"/>
  <c r="AR5403" i="11"/>
  <c r="AS5403" i="11"/>
  <c r="AN5404" i="11"/>
  <c r="C5404" i="11" s="1"/>
  <c r="AO5404" i="11"/>
  <c r="D5404" i="11" s="1"/>
  <c r="AP5404" i="11"/>
  <c r="E5404" i="11" s="1"/>
  <c r="AQ5404" i="11"/>
  <c r="AR5404" i="11"/>
  <c r="AS5404" i="11"/>
  <c r="AN5405" i="11"/>
  <c r="C5405" i="11" s="1"/>
  <c r="AO5405" i="11"/>
  <c r="D5405" i="11" s="1"/>
  <c r="AP5405" i="11"/>
  <c r="E5405" i="11" s="1"/>
  <c r="AQ5405" i="11"/>
  <c r="AR5405" i="11"/>
  <c r="AS5405" i="11"/>
  <c r="AN5406" i="11"/>
  <c r="C5406" i="11" s="1"/>
  <c r="AO5406" i="11"/>
  <c r="D5406" i="11" s="1"/>
  <c r="AP5406" i="11"/>
  <c r="E5406" i="11" s="1"/>
  <c r="AQ5406" i="11"/>
  <c r="AR5406" i="11"/>
  <c r="AS5406" i="11"/>
  <c r="AN5407" i="11"/>
  <c r="C5407" i="11" s="1"/>
  <c r="AO5407" i="11"/>
  <c r="D5407" i="11" s="1"/>
  <c r="AP5407" i="11"/>
  <c r="E5407" i="11" s="1"/>
  <c r="AQ5407" i="11"/>
  <c r="AR5407" i="11"/>
  <c r="AS5407" i="11"/>
  <c r="AN5408" i="11"/>
  <c r="C5408" i="11" s="1"/>
  <c r="AO5408" i="11"/>
  <c r="D5408" i="11" s="1"/>
  <c r="AP5408" i="11"/>
  <c r="E5408" i="11" s="1"/>
  <c r="AQ5408" i="11"/>
  <c r="AR5408" i="11"/>
  <c r="AS5408" i="11"/>
  <c r="AN5409" i="11"/>
  <c r="C5409" i="11" s="1"/>
  <c r="AO5409" i="11"/>
  <c r="D5409" i="11" s="1"/>
  <c r="AP5409" i="11"/>
  <c r="E5409" i="11" s="1"/>
  <c r="AQ5409" i="11"/>
  <c r="AR5409" i="11"/>
  <c r="AS5409" i="11"/>
  <c r="AN5410" i="11"/>
  <c r="C5410" i="11" s="1"/>
  <c r="AO5410" i="11"/>
  <c r="D5410" i="11" s="1"/>
  <c r="AP5410" i="11"/>
  <c r="E5410" i="11" s="1"/>
  <c r="AQ5410" i="11"/>
  <c r="AR5410" i="11"/>
  <c r="AS5410" i="11"/>
  <c r="AN5411" i="11"/>
  <c r="C5411" i="11" s="1"/>
  <c r="AO5411" i="11"/>
  <c r="D5411" i="11" s="1"/>
  <c r="AP5411" i="11"/>
  <c r="E5411" i="11" s="1"/>
  <c r="AQ5411" i="11"/>
  <c r="AR5411" i="11"/>
  <c r="AS5411" i="11"/>
  <c r="AN5412" i="11"/>
  <c r="C5412" i="11" s="1"/>
  <c r="AO5412" i="11"/>
  <c r="D5412" i="11" s="1"/>
  <c r="AP5412" i="11"/>
  <c r="E5412" i="11" s="1"/>
  <c r="AQ5412" i="11"/>
  <c r="AR5412" i="11"/>
  <c r="AS5412" i="11"/>
  <c r="AN5413" i="11"/>
  <c r="C5413" i="11" s="1"/>
  <c r="AO5413" i="11"/>
  <c r="D5413" i="11" s="1"/>
  <c r="AP5413" i="11"/>
  <c r="E5413" i="11" s="1"/>
  <c r="AQ5413" i="11"/>
  <c r="AR5413" i="11"/>
  <c r="AS5413" i="11"/>
  <c r="AN5414" i="11"/>
  <c r="C5414" i="11" s="1"/>
  <c r="AO5414" i="11"/>
  <c r="D5414" i="11" s="1"/>
  <c r="AP5414" i="11"/>
  <c r="E5414" i="11" s="1"/>
  <c r="AQ5414" i="11"/>
  <c r="AR5414" i="11"/>
  <c r="AS5414" i="11"/>
  <c r="AN5415" i="11"/>
  <c r="C5415" i="11" s="1"/>
  <c r="AO5415" i="11"/>
  <c r="D5415" i="11" s="1"/>
  <c r="AP5415" i="11"/>
  <c r="E5415" i="11" s="1"/>
  <c r="AQ5415" i="11"/>
  <c r="AR5415" i="11"/>
  <c r="AS5415" i="11"/>
  <c r="AN5416" i="11"/>
  <c r="C5416" i="11" s="1"/>
  <c r="AO5416" i="11"/>
  <c r="D5416" i="11" s="1"/>
  <c r="AP5416" i="11"/>
  <c r="E5416" i="11" s="1"/>
  <c r="AQ5416" i="11"/>
  <c r="AR5416" i="11"/>
  <c r="AS5416" i="11"/>
  <c r="AN5417" i="11"/>
  <c r="C5417" i="11" s="1"/>
  <c r="AO5417" i="11"/>
  <c r="D5417" i="11" s="1"/>
  <c r="AP5417" i="11"/>
  <c r="E5417" i="11" s="1"/>
  <c r="AQ5417" i="11"/>
  <c r="AR5417" i="11"/>
  <c r="AS5417" i="11"/>
  <c r="AN5418" i="11"/>
  <c r="C5418" i="11" s="1"/>
  <c r="AO5418" i="11"/>
  <c r="D5418" i="11" s="1"/>
  <c r="AP5418" i="11"/>
  <c r="E5418" i="11" s="1"/>
  <c r="AQ5418" i="11"/>
  <c r="AR5418" i="11"/>
  <c r="AS5418" i="11"/>
  <c r="AN5419" i="11"/>
  <c r="C5419" i="11" s="1"/>
  <c r="AO5419" i="11"/>
  <c r="D5419" i="11" s="1"/>
  <c r="AP5419" i="11"/>
  <c r="E5419" i="11" s="1"/>
  <c r="AQ5419" i="11"/>
  <c r="AR5419" i="11"/>
  <c r="AS5419" i="11"/>
  <c r="AN5420" i="11"/>
  <c r="C5420" i="11" s="1"/>
  <c r="AO5420" i="11"/>
  <c r="D5420" i="11" s="1"/>
  <c r="AP5420" i="11"/>
  <c r="E5420" i="11" s="1"/>
  <c r="AQ5420" i="11"/>
  <c r="AR5420" i="11"/>
  <c r="AS5420" i="11"/>
  <c r="AN5421" i="11"/>
  <c r="C5421" i="11" s="1"/>
  <c r="AO5421" i="11"/>
  <c r="D5421" i="11" s="1"/>
  <c r="AP5421" i="11"/>
  <c r="E5421" i="11" s="1"/>
  <c r="AQ5421" i="11"/>
  <c r="AR5421" i="11"/>
  <c r="AS5421" i="11"/>
  <c r="AN5422" i="11"/>
  <c r="C5422" i="11" s="1"/>
  <c r="AO5422" i="11"/>
  <c r="D5422" i="11" s="1"/>
  <c r="AP5422" i="11"/>
  <c r="E5422" i="11" s="1"/>
  <c r="AQ5422" i="11"/>
  <c r="AR5422" i="11"/>
  <c r="AS5422" i="11"/>
  <c r="AN5423" i="11"/>
  <c r="C5423" i="11" s="1"/>
  <c r="AO5423" i="11"/>
  <c r="D5423" i="11" s="1"/>
  <c r="AP5423" i="11"/>
  <c r="E5423" i="11" s="1"/>
  <c r="AQ5423" i="11"/>
  <c r="AR5423" i="11"/>
  <c r="AS5423" i="11"/>
  <c r="AN5424" i="11"/>
  <c r="C5424" i="11" s="1"/>
  <c r="AO5424" i="11"/>
  <c r="D5424" i="11" s="1"/>
  <c r="AP5424" i="11"/>
  <c r="E5424" i="11" s="1"/>
  <c r="AQ5424" i="11"/>
  <c r="AR5424" i="11"/>
  <c r="AS5424" i="11"/>
  <c r="AN5425" i="11"/>
  <c r="C5425" i="11" s="1"/>
  <c r="AO5425" i="11"/>
  <c r="D5425" i="11" s="1"/>
  <c r="AP5425" i="11"/>
  <c r="E5425" i="11" s="1"/>
  <c r="AQ5425" i="11"/>
  <c r="AR5425" i="11"/>
  <c r="AS5425" i="11"/>
  <c r="AN5426" i="11"/>
  <c r="C5426" i="11" s="1"/>
  <c r="AO5426" i="11"/>
  <c r="D5426" i="11" s="1"/>
  <c r="AP5426" i="11"/>
  <c r="E5426" i="11" s="1"/>
  <c r="AQ5426" i="11"/>
  <c r="AR5426" i="11"/>
  <c r="AS5426" i="11"/>
  <c r="AN5427" i="11"/>
  <c r="C5427" i="11" s="1"/>
  <c r="AO5427" i="11"/>
  <c r="D5427" i="11" s="1"/>
  <c r="AP5427" i="11"/>
  <c r="E5427" i="11" s="1"/>
  <c r="AQ5427" i="11"/>
  <c r="AR5427" i="11"/>
  <c r="AS5427" i="11"/>
  <c r="AN5428" i="11"/>
  <c r="C5428" i="11" s="1"/>
  <c r="AO5428" i="11"/>
  <c r="D5428" i="11" s="1"/>
  <c r="AP5428" i="11"/>
  <c r="E5428" i="11" s="1"/>
  <c r="AQ5428" i="11"/>
  <c r="AR5428" i="11"/>
  <c r="AS5428" i="11"/>
  <c r="AN5429" i="11"/>
  <c r="C5429" i="11" s="1"/>
  <c r="AO5429" i="11"/>
  <c r="D5429" i="11" s="1"/>
  <c r="AP5429" i="11"/>
  <c r="E5429" i="11" s="1"/>
  <c r="AQ5429" i="11"/>
  <c r="AR5429" i="11"/>
  <c r="AS5429" i="11"/>
  <c r="AN5430" i="11"/>
  <c r="C5430" i="11" s="1"/>
  <c r="AO5430" i="11"/>
  <c r="D5430" i="11" s="1"/>
  <c r="AP5430" i="11"/>
  <c r="E5430" i="11" s="1"/>
  <c r="AQ5430" i="11"/>
  <c r="AR5430" i="11"/>
  <c r="AS5430" i="11"/>
  <c r="AN5431" i="11"/>
  <c r="C5431" i="11" s="1"/>
  <c r="AO5431" i="11"/>
  <c r="D5431" i="11" s="1"/>
  <c r="AP5431" i="11"/>
  <c r="E5431" i="11" s="1"/>
  <c r="AQ5431" i="11"/>
  <c r="AR5431" i="11"/>
  <c r="AS5431" i="11"/>
  <c r="AN5432" i="11"/>
  <c r="C5432" i="11" s="1"/>
  <c r="AO5432" i="11"/>
  <c r="D5432" i="11" s="1"/>
  <c r="AP5432" i="11"/>
  <c r="E5432" i="11" s="1"/>
  <c r="AQ5432" i="11"/>
  <c r="AR5432" i="11"/>
  <c r="AS5432" i="11"/>
  <c r="AN5433" i="11"/>
  <c r="C5433" i="11" s="1"/>
  <c r="AO5433" i="11"/>
  <c r="D5433" i="11" s="1"/>
  <c r="AP5433" i="11"/>
  <c r="E5433" i="11" s="1"/>
  <c r="AQ5433" i="11"/>
  <c r="AR5433" i="11"/>
  <c r="AS5433" i="11"/>
  <c r="AN5434" i="11"/>
  <c r="C5434" i="11" s="1"/>
  <c r="AO5434" i="11"/>
  <c r="D5434" i="11" s="1"/>
  <c r="AP5434" i="11"/>
  <c r="E5434" i="11" s="1"/>
  <c r="AQ5434" i="11"/>
  <c r="AR5434" i="11"/>
  <c r="AS5434" i="11"/>
  <c r="AN5435" i="11"/>
  <c r="C5435" i="11" s="1"/>
  <c r="AO5435" i="11"/>
  <c r="D5435" i="11" s="1"/>
  <c r="AP5435" i="11"/>
  <c r="E5435" i="11" s="1"/>
  <c r="AQ5435" i="11"/>
  <c r="AR5435" i="11"/>
  <c r="AS5435" i="11"/>
  <c r="AN5436" i="11"/>
  <c r="C5436" i="11" s="1"/>
  <c r="AO5436" i="11"/>
  <c r="D5436" i="11" s="1"/>
  <c r="AP5436" i="11"/>
  <c r="E5436" i="11" s="1"/>
  <c r="AQ5436" i="11"/>
  <c r="AR5436" i="11"/>
  <c r="AS5436" i="11"/>
  <c r="AN5437" i="11"/>
  <c r="C5437" i="11" s="1"/>
  <c r="AO5437" i="11"/>
  <c r="D5437" i="11" s="1"/>
  <c r="AP5437" i="11"/>
  <c r="E5437" i="11" s="1"/>
  <c r="AQ5437" i="11"/>
  <c r="AR5437" i="11"/>
  <c r="AS5437" i="11"/>
  <c r="AN5438" i="11"/>
  <c r="C5438" i="11" s="1"/>
  <c r="AO5438" i="11"/>
  <c r="D5438" i="11" s="1"/>
  <c r="AP5438" i="11"/>
  <c r="E5438" i="11" s="1"/>
  <c r="AQ5438" i="11"/>
  <c r="AR5438" i="11"/>
  <c r="AS5438" i="11"/>
  <c r="AN5439" i="11"/>
  <c r="C5439" i="11" s="1"/>
  <c r="AO5439" i="11"/>
  <c r="D5439" i="11" s="1"/>
  <c r="AP5439" i="11"/>
  <c r="E5439" i="11" s="1"/>
  <c r="AQ5439" i="11"/>
  <c r="AR5439" i="11"/>
  <c r="AS5439" i="11"/>
  <c r="AN5440" i="11"/>
  <c r="C5440" i="11" s="1"/>
  <c r="AO5440" i="11"/>
  <c r="D5440" i="11" s="1"/>
  <c r="AP5440" i="11"/>
  <c r="E5440" i="11" s="1"/>
  <c r="AQ5440" i="11"/>
  <c r="AR5440" i="11"/>
  <c r="AS5440" i="11"/>
  <c r="AN5441" i="11"/>
  <c r="C5441" i="11" s="1"/>
  <c r="AO5441" i="11"/>
  <c r="D5441" i="11" s="1"/>
  <c r="AP5441" i="11"/>
  <c r="E5441" i="11" s="1"/>
  <c r="AQ5441" i="11"/>
  <c r="AR5441" i="11"/>
  <c r="AS5441" i="11"/>
  <c r="AN5442" i="11"/>
  <c r="C5442" i="11" s="1"/>
  <c r="AO5442" i="11"/>
  <c r="D5442" i="11" s="1"/>
  <c r="AP5442" i="11"/>
  <c r="E5442" i="11" s="1"/>
  <c r="AQ5442" i="11"/>
  <c r="AR5442" i="11"/>
  <c r="AS5442" i="11"/>
  <c r="AN5443" i="11"/>
  <c r="C5443" i="11" s="1"/>
  <c r="AO5443" i="11"/>
  <c r="D5443" i="11" s="1"/>
  <c r="AP5443" i="11"/>
  <c r="E5443" i="11" s="1"/>
  <c r="AQ5443" i="11"/>
  <c r="AR5443" i="11"/>
  <c r="AS5443" i="11"/>
  <c r="AN5444" i="11"/>
  <c r="C5444" i="11" s="1"/>
  <c r="AO5444" i="11"/>
  <c r="D5444" i="11" s="1"/>
  <c r="AP5444" i="11"/>
  <c r="E5444" i="11" s="1"/>
  <c r="AQ5444" i="11"/>
  <c r="AR5444" i="11"/>
  <c r="AS5444" i="11"/>
  <c r="AN5445" i="11"/>
  <c r="C5445" i="11" s="1"/>
  <c r="AO5445" i="11"/>
  <c r="D5445" i="11" s="1"/>
  <c r="AP5445" i="11"/>
  <c r="E5445" i="11" s="1"/>
  <c r="AQ5445" i="11"/>
  <c r="AR5445" i="11"/>
  <c r="AS5445" i="11"/>
  <c r="AN5446" i="11"/>
  <c r="C5446" i="11" s="1"/>
  <c r="AO5446" i="11"/>
  <c r="D5446" i="11" s="1"/>
  <c r="AP5446" i="11"/>
  <c r="E5446" i="11" s="1"/>
  <c r="AQ5446" i="11"/>
  <c r="AR5446" i="11"/>
  <c r="AS5446" i="11"/>
  <c r="AN5447" i="11"/>
  <c r="C5447" i="11" s="1"/>
  <c r="AO5447" i="11"/>
  <c r="D5447" i="11" s="1"/>
  <c r="AP5447" i="11"/>
  <c r="E5447" i="11" s="1"/>
  <c r="AQ5447" i="11"/>
  <c r="AR5447" i="11"/>
  <c r="AS5447" i="11"/>
  <c r="AN5448" i="11"/>
  <c r="C5448" i="11" s="1"/>
  <c r="AO5448" i="11"/>
  <c r="D5448" i="11" s="1"/>
  <c r="AP5448" i="11"/>
  <c r="E5448" i="11" s="1"/>
  <c r="AQ5448" i="11"/>
  <c r="AR5448" i="11"/>
  <c r="AS5448" i="11"/>
  <c r="AN5449" i="11"/>
  <c r="C5449" i="11" s="1"/>
  <c r="AO5449" i="11"/>
  <c r="D5449" i="11" s="1"/>
  <c r="AP5449" i="11"/>
  <c r="E5449" i="11" s="1"/>
  <c r="AQ5449" i="11"/>
  <c r="AR5449" i="11"/>
  <c r="AS5449" i="11"/>
  <c r="AN5450" i="11"/>
  <c r="C5450" i="11" s="1"/>
  <c r="AO5450" i="11"/>
  <c r="D5450" i="11" s="1"/>
  <c r="AP5450" i="11"/>
  <c r="E5450" i="11" s="1"/>
  <c r="AQ5450" i="11"/>
  <c r="AR5450" i="11"/>
  <c r="AS5450" i="11"/>
  <c r="AN5451" i="11"/>
  <c r="C5451" i="11" s="1"/>
  <c r="AO5451" i="11"/>
  <c r="D5451" i="11" s="1"/>
  <c r="AP5451" i="11"/>
  <c r="E5451" i="11" s="1"/>
  <c r="AQ5451" i="11"/>
  <c r="AR5451" i="11"/>
  <c r="AS5451" i="11"/>
  <c r="AN5452" i="11"/>
  <c r="C5452" i="11" s="1"/>
  <c r="AO5452" i="11"/>
  <c r="D5452" i="11" s="1"/>
  <c r="AP5452" i="11"/>
  <c r="E5452" i="11" s="1"/>
  <c r="AQ5452" i="11"/>
  <c r="AR5452" i="11"/>
  <c r="AS5452" i="11"/>
  <c r="AN5453" i="11"/>
  <c r="C5453" i="11" s="1"/>
  <c r="AO5453" i="11"/>
  <c r="D5453" i="11" s="1"/>
  <c r="AP5453" i="11"/>
  <c r="E5453" i="11" s="1"/>
  <c r="AQ5453" i="11"/>
  <c r="AR5453" i="11"/>
  <c r="AS5453" i="11"/>
  <c r="AN5454" i="11"/>
  <c r="C5454" i="11" s="1"/>
  <c r="AO5454" i="11"/>
  <c r="D5454" i="11" s="1"/>
  <c r="AP5454" i="11"/>
  <c r="E5454" i="11" s="1"/>
  <c r="AQ5454" i="11"/>
  <c r="AR5454" i="11"/>
  <c r="AS5454" i="11"/>
  <c r="AN5455" i="11"/>
  <c r="C5455" i="11" s="1"/>
  <c r="AO5455" i="11"/>
  <c r="D5455" i="11" s="1"/>
  <c r="AP5455" i="11"/>
  <c r="E5455" i="11" s="1"/>
  <c r="AQ5455" i="11"/>
  <c r="AR5455" i="11"/>
  <c r="AS5455" i="11"/>
  <c r="AN5456" i="11"/>
  <c r="C5456" i="11" s="1"/>
  <c r="AO5456" i="11"/>
  <c r="D5456" i="11" s="1"/>
  <c r="AP5456" i="11"/>
  <c r="E5456" i="11" s="1"/>
  <c r="AQ5456" i="11"/>
  <c r="AR5456" i="11"/>
  <c r="AS5456" i="11"/>
  <c r="AN5457" i="11"/>
  <c r="C5457" i="11" s="1"/>
  <c r="AO5457" i="11"/>
  <c r="D5457" i="11" s="1"/>
  <c r="AP5457" i="11"/>
  <c r="E5457" i="11" s="1"/>
  <c r="AQ5457" i="11"/>
  <c r="AR5457" i="11"/>
  <c r="AS5457" i="11"/>
  <c r="AN5458" i="11"/>
  <c r="C5458" i="11" s="1"/>
  <c r="AO5458" i="11"/>
  <c r="D5458" i="11" s="1"/>
  <c r="AP5458" i="11"/>
  <c r="E5458" i="11" s="1"/>
  <c r="AQ5458" i="11"/>
  <c r="AR5458" i="11"/>
  <c r="AS5458" i="11"/>
  <c r="AN5459" i="11"/>
  <c r="C5459" i="11" s="1"/>
  <c r="AO5459" i="11"/>
  <c r="D5459" i="11" s="1"/>
  <c r="AP5459" i="11"/>
  <c r="E5459" i="11" s="1"/>
  <c r="AQ5459" i="11"/>
  <c r="AR5459" i="11"/>
  <c r="AS5459" i="11"/>
  <c r="AN5460" i="11"/>
  <c r="C5460" i="11" s="1"/>
  <c r="AO5460" i="11"/>
  <c r="D5460" i="11" s="1"/>
  <c r="AP5460" i="11"/>
  <c r="E5460" i="11" s="1"/>
  <c r="AQ5460" i="11"/>
  <c r="AR5460" i="11"/>
  <c r="AS5460" i="11"/>
  <c r="AN5461" i="11"/>
  <c r="C5461" i="11" s="1"/>
  <c r="AO5461" i="11"/>
  <c r="D5461" i="11" s="1"/>
  <c r="AP5461" i="11"/>
  <c r="E5461" i="11" s="1"/>
  <c r="AQ5461" i="11"/>
  <c r="AR5461" i="11"/>
  <c r="AS5461" i="11"/>
  <c r="AN5462" i="11"/>
  <c r="C5462" i="11" s="1"/>
  <c r="AO5462" i="11"/>
  <c r="D5462" i="11" s="1"/>
  <c r="AP5462" i="11"/>
  <c r="E5462" i="11" s="1"/>
  <c r="AQ5462" i="11"/>
  <c r="AR5462" i="11"/>
  <c r="AS5462" i="11"/>
  <c r="AN5463" i="11"/>
  <c r="C5463" i="11" s="1"/>
  <c r="AO5463" i="11"/>
  <c r="D5463" i="11" s="1"/>
  <c r="AP5463" i="11"/>
  <c r="E5463" i="11" s="1"/>
  <c r="AQ5463" i="11"/>
  <c r="AR5463" i="11"/>
  <c r="AS5463" i="11"/>
  <c r="AN5464" i="11"/>
  <c r="C5464" i="11" s="1"/>
  <c r="AO5464" i="11"/>
  <c r="D5464" i="11" s="1"/>
  <c r="AP5464" i="11"/>
  <c r="E5464" i="11" s="1"/>
  <c r="AQ5464" i="11"/>
  <c r="AR5464" i="11"/>
  <c r="AS5464" i="11"/>
  <c r="AN5465" i="11"/>
  <c r="C5465" i="11" s="1"/>
  <c r="AO5465" i="11"/>
  <c r="D5465" i="11" s="1"/>
  <c r="AP5465" i="11"/>
  <c r="E5465" i="11" s="1"/>
  <c r="AQ5465" i="11"/>
  <c r="AR5465" i="11"/>
  <c r="AS5465" i="11"/>
  <c r="AN5466" i="11"/>
  <c r="C5466" i="11" s="1"/>
  <c r="AO5466" i="11"/>
  <c r="D5466" i="11" s="1"/>
  <c r="AP5466" i="11"/>
  <c r="E5466" i="11" s="1"/>
  <c r="AQ5466" i="11"/>
  <c r="AR5466" i="11"/>
  <c r="AS5466" i="11"/>
  <c r="AN5467" i="11"/>
  <c r="C5467" i="11" s="1"/>
  <c r="AO5467" i="11"/>
  <c r="D5467" i="11" s="1"/>
  <c r="AP5467" i="11"/>
  <c r="E5467" i="11" s="1"/>
  <c r="AQ5467" i="11"/>
  <c r="AR5467" i="11"/>
  <c r="AS5467" i="11"/>
  <c r="AN5468" i="11"/>
  <c r="C5468" i="11" s="1"/>
  <c r="AO5468" i="11"/>
  <c r="D5468" i="11" s="1"/>
  <c r="AP5468" i="11"/>
  <c r="E5468" i="11" s="1"/>
  <c r="AQ5468" i="11"/>
  <c r="AR5468" i="11"/>
  <c r="AS5468" i="11"/>
  <c r="AN5469" i="11"/>
  <c r="C5469" i="11" s="1"/>
  <c r="AO5469" i="11"/>
  <c r="D5469" i="11" s="1"/>
  <c r="AP5469" i="11"/>
  <c r="E5469" i="11" s="1"/>
  <c r="AQ5469" i="11"/>
  <c r="AR5469" i="11"/>
  <c r="AS5469" i="11"/>
  <c r="AN5470" i="11"/>
  <c r="C5470" i="11" s="1"/>
  <c r="AO5470" i="11"/>
  <c r="D5470" i="11" s="1"/>
  <c r="AP5470" i="11"/>
  <c r="E5470" i="11" s="1"/>
  <c r="AQ5470" i="11"/>
  <c r="AR5470" i="11"/>
  <c r="AS5470" i="11"/>
  <c r="AN5471" i="11"/>
  <c r="C5471" i="11" s="1"/>
  <c r="AO5471" i="11"/>
  <c r="D5471" i="11" s="1"/>
  <c r="AP5471" i="11"/>
  <c r="E5471" i="11" s="1"/>
  <c r="AQ5471" i="11"/>
  <c r="AR5471" i="11"/>
  <c r="AS5471" i="11"/>
  <c r="AN5472" i="11"/>
  <c r="C5472" i="11" s="1"/>
  <c r="AO5472" i="11"/>
  <c r="D5472" i="11" s="1"/>
  <c r="AP5472" i="11"/>
  <c r="E5472" i="11" s="1"/>
  <c r="AQ5472" i="11"/>
  <c r="AR5472" i="11"/>
  <c r="AS5472" i="11"/>
  <c r="AN5473" i="11"/>
  <c r="C5473" i="11" s="1"/>
  <c r="AO5473" i="11"/>
  <c r="D5473" i="11" s="1"/>
  <c r="AP5473" i="11"/>
  <c r="E5473" i="11" s="1"/>
  <c r="AQ5473" i="11"/>
  <c r="AR5473" i="11"/>
  <c r="AS5473" i="11"/>
  <c r="AN5474" i="11"/>
  <c r="C5474" i="11" s="1"/>
  <c r="AO5474" i="11"/>
  <c r="D5474" i="11" s="1"/>
  <c r="AP5474" i="11"/>
  <c r="E5474" i="11" s="1"/>
  <c r="AQ5474" i="11"/>
  <c r="AR5474" i="11"/>
  <c r="AS5474" i="11"/>
  <c r="AN5475" i="11"/>
  <c r="C5475" i="11" s="1"/>
  <c r="AO5475" i="11"/>
  <c r="D5475" i="11" s="1"/>
  <c r="AP5475" i="11"/>
  <c r="E5475" i="11" s="1"/>
  <c r="AQ5475" i="11"/>
  <c r="AR5475" i="11"/>
  <c r="AS5475" i="11"/>
  <c r="AN5476" i="11"/>
  <c r="C5476" i="11" s="1"/>
  <c r="AO5476" i="11"/>
  <c r="D5476" i="11" s="1"/>
  <c r="AP5476" i="11"/>
  <c r="E5476" i="11" s="1"/>
  <c r="AQ5476" i="11"/>
  <c r="AR5476" i="11"/>
  <c r="AS5476" i="11"/>
  <c r="AN5477" i="11"/>
  <c r="C5477" i="11" s="1"/>
  <c r="AO5477" i="11"/>
  <c r="D5477" i="11" s="1"/>
  <c r="AP5477" i="11"/>
  <c r="E5477" i="11" s="1"/>
  <c r="AQ5477" i="11"/>
  <c r="AR5477" i="11"/>
  <c r="AS5477" i="11"/>
  <c r="AN5478" i="11"/>
  <c r="C5478" i="11" s="1"/>
  <c r="AO5478" i="11"/>
  <c r="D5478" i="11" s="1"/>
  <c r="AP5478" i="11"/>
  <c r="E5478" i="11" s="1"/>
  <c r="AQ5478" i="11"/>
  <c r="AR5478" i="11"/>
  <c r="AS5478" i="11"/>
  <c r="AN5479" i="11"/>
  <c r="C5479" i="11" s="1"/>
  <c r="AO5479" i="11"/>
  <c r="D5479" i="11" s="1"/>
  <c r="AP5479" i="11"/>
  <c r="E5479" i="11" s="1"/>
  <c r="AQ5479" i="11"/>
  <c r="AR5479" i="11"/>
  <c r="AS5479" i="11"/>
  <c r="AN5480" i="11"/>
  <c r="C5480" i="11" s="1"/>
  <c r="AO5480" i="11"/>
  <c r="D5480" i="11" s="1"/>
  <c r="AP5480" i="11"/>
  <c r="E5480" i="11" s="1"/>
  <c r="AQ5480" i="11"/>
  <c r="AR5480" i="11"/>
  <c r="AS5480" i="11"/>
  <c r="AN5481" i="11"/>
  <c r="C5481" i="11" s="1"/>
  <c r="AO5481" i="11"/>
  <c r="D5481" i="11" s="1"/>
  <c r="AP5481" i="11"/>
  <c r="E5481" i="11" s="1"/>
  <c r="AQ5481" i="11"/>
  <c r="AR5481" i="11"/>
  <c r="AS5481" i="11"/>
  <c r="AN5482" i="11"/>
  <c r="C5482" i="11" s="1"/>
  <c r="AO5482" i="11"/>
  <c r="D5482" i="11" s="1"/>
  <c r="AP5482" i="11"/>
  <c r="E5482" i="11" s="1"/>
  <c r="AQ5482" i="11"/>
  <c r="AR5482" i="11"/>
  <c r="AS5482" i="11"/>
  <c r="AN5483" i="11"/>
  <c r="C5483" i="11" s="1"/>
  <c r="AO5483" i="11"/>
  <c r="D5483" i="11" s="1"/>
  <c r="AP5483" i="11"/>
  <c r="E5483" i="11" s="1"/>
  <c r="AQ5483" i="11"/>
  <c r="AR5483" i="11"/>
  <c r="AS5483" i="11"/>
  <c r="AN5484" i="11"/>
  <c r="C5484" i="11" s="1"/>
  <c r="AO5484" i="11"/>
  <c r="D5484" i="11" s="1"/>
  <c r="AP5484" i="11"/>
  <c r="E5484" i="11" s="1"/>
  <c r="AQ5484" i="11"/>
  <c r="AR5484" i="11"/>
  <c r="AS5484" i="11"/>
  <c r="AN5485" i="11"/>
  <c r="C5485" i="11" s="1"/>
  <c r="AO5485" i="11"/>
  <c r="D5485" i="11" s="1"/>
  <c r="AP5485" i="11"/>
  <c r="E5485" i="11" s="1"/>
  <c r="AQ5485" i="11"/>
  <c r="AR5485" i="11"/>
  <c r="AS5485" i="11"/>
  <c r="AN5486" i="11"/>
  <c r="C5486" i="11" s="1"/>
  <c r="AO5486" i="11"/>
  <c r="D5486" i="11" s="1"/>
  <c r="AP5486" i="11"/>
  <c r="E5486" i="11" s="1"/>
  <c r="AQ5486" i="11"/>
  <c r="AR5486" i="11"/>
  <c r="AS5486" i="11"/>
  <c r="AN5487" i="11"/>
  <c r="C5487" i="11" s="1"/>
  <c r="AO5487" i="11"/>
  <c r="D5487" i="11" s="1"/>
  <c r="AP5487" i="11"/>
  <c r="E5487" i="11" s="1"/>
  <c r="AQ5487" i="11"/>
  <c r="AR5487" i="11"/>
  <c r="AS5487" i="11"/>
  <c r="AN5488" i="11"/>
  <c r="C5488" i="11" s="1"/>
  <c r="AO5488" i="11"/>
  <c r="D5488" i="11" s="1"/>
  <c r="AP5488" i="11"/>
  <c r="E5488" i="11" s="1"/>
  <c r="AQ5488" i="11"/>
  <c r="AR5488" i="11"/>
  <c r="AS5488" i="11"/>
  <c r="AN5489" i="11"/>
  <c r="C5489" i="11" s="1"/>
  <c r="AO5489" i="11"/>
  <c r="D5489" i="11" s="1"/>
  <c r="AP5489" i="11"/>
  <c r="E5489" i="11" s="1"/>
  <c r="AQ5489" i="11"/>
  <c r="AR5489" i="11"/>
  <c r="AS5489" i="11"/>
  <c r="AN5490" i="11"/>
  <c r="C5490" i="11" s="1"/>
  <c r="AO5490" i="11"/>
  <c r="D5490" i="11" s="1"/>
  <c r="AP5490" i="11"/>
  <c r="E5490" i="11" s="1"/>
  <c r="AQ5490" i="11"/>
  <c r="AR5490" i="11"/>
  <c r="AS5490" i="11"/>
  <c r="AN5491" i="11"/>
  <c r="C5491" i="11" s="1"/>
  <c r="AO5491" i="11"/>
  <c r="D5491" i="11" s="1"/>
  <c r="AP5491" i="11"/>
  <c r="E5491" i="11" s="1"/>
  <c r="AQ5491" i="11"/>
  <c r="AR5491" i="11"/>
  <c r="AS5491" i="11"/>
  <c r="AN5492" i="11"/>
  <c r="C5492" i="11" s="1"/>
  <c r="AO5492" i="11"/>
  <c r="D5492" i="11" s="1"/>
  <c r="AP5492" i="11"/>
  <c r="E5492" i="11" s="1"/>
  <c r="AQ5492" i="11"/>
  <c r="AR5492" i="11"/>
  <c r="AS5492" i="11"/>
  <c r="AN5493" i="11"/>
  <c r="C5493" i="11" s="1"/>
  <c r="AO5493" i="11"/>
  <c r="D5493" i="11" s="1"/>
  <c r="AP5493" i="11"/>
  <c r="E5493" i="11" s="1"/>
  <c r="AQ5493" i="11"/>
  <c r="AR5493" i="11"/>
  <c r="AS5493" i="11"/>
  <c r="AN5494" i="11"/>
  <c r="C5494" i="11" s="1"/>
  <c r="AO5494" i="11"/>
  <c r="D5494" i="11" s="1"/>
  <c r="AP5494" i="11"/>
  <c r="E5494" i="11" s="1"/>
  <c r="AQ5494" i="11"/>
  <c r="AR5494" i="11"/>
  <c r="AS5494" i="11"/>
  <c r="AN5495" i="11"/>
  <c r="C5495" i="11" s="1"/>
  <c r="AO5495" i="11"/>
  <c r="D5495" i="11" s="1"/>
  <c r="AP5495" i="11"/>
  <c r="E5495" i="11" s="1"/>
  <c r="AQ5495" i="11"/>
  <c r="AR5495" i="11"/>
  <c r="AS5495" i="11"/>
  <c r="AN5496" i="11"/>
  <c r="C5496" i="11" s="1"/>
  <c r="AO5496" i="11"/>
  <c r="D5496" i="11" s="1"/>
  <c r="AP5496" i="11"/>
  <c r="E5496" i="11" s="1"/>
  <c r="AQ5496" i="11"/>
  <c r="AR5496" i="11"/>
  <c r="AS5496" i="11"/>
  <c r="AN5497" i="11"/>
  <c r="C5497" i="11" s="1"/>
  <c r="AO5497" i="11"/>
  <c r="D5497" i="11" s="1"/>
  <c r="AP5497" i="11"/>
  <c r="E5497" i="11" s="1"/>
  <c r="AQ5497" i="11"/>
  <c r="AR5497" i="11"/>
  <c r="AS5497" i="11"/>
  <c r="AN5498" i="11"/>
  <c r="C5498" i="11" s="1"/>
  <c r="AO5498" i="11"/>
  <c r="D5498" i="11" s="1"/>
  <c r="AP5498" i="11"/>
  <c r="E5498" i="11" s="1"/>
  <c r="AQ5498" i="11"/>
  <c r="AR5498" i="11"/>
  <c r="AS5498" i="11"/>
  <c r="AN5499" i="11"/>
  <c r="C5499" i="11" s="1"/>
  <c r="AO5499" i="11"/>
  <c r="D5499" i="11" s="1"/>
  <c r="AP5499" i="11"/>
  <c r="E5499" i="11" s="1"/>
  <c r="AQ5499" i="11"/>
  <c r="AR5499" i="11"/>
  <c r="AS5499" i="11"/>
  <c r="AN5500" i="11"/>
  <c r="C5500" i="11" s="1"/>
  <c r="AO5500" i="11"/>
  <c r="D5500" i="11" s="1"/>
  <c r="AP5500" i="11"/>
  <c r="E5500" i="11" s="1"/>
  <c r="AQ5500" i="11"/>
  <c r="AR5500" i="11"/>
  <c r="AS5500" i="11"/>
  <c r="AN5501" i="11"/>
  <c r="C5501" i="11" s="1"/>
  <c r="AO5501" i="11"/>
  <c r="D5501" i="11" s="1"/>
  <c r="AP5501" i="11"/>
  <c r="E5501" i="11" s="1"/>
  <c r="AQ5501" i="11"/>
  <c r="AR5501" i="11"/>
  <c r="AS5501" i="11"/>
  <c r="AN5502" i="11"/>
  <c r="C5502" i="11" s="1"/>
  <c r="AO5502" i="11"/>
  <c r="D5502" i="11" s="1"/>
  <c r="AP5502" i="11"/>
  <c r="E5502" i="11" s="1"/>
  <c r="AQ5502" i="11"/>
  <c r="AR5502" i="11"/>
  <c r="AS5502" i="11"/>
  <c r="AN5503" i="11"/>
  <c r="C5503" i="11" s="1"/>
  <c r="AO5503" i="11"/>
  <c r="D5503" i="11" s="1"/>
  <c r="AP5503" i="11"/>
  <c r="E5503" i="11" s="1"/>
  <c r="AQ5503" i="11"/>
  <c r="AR5503" i="11"/>
  <c r="AS5503" i="11"/>
  <c r="AN5504" i="11"/>
  <c r="C5504" i="11" s="1"/>
  <c r="AO5504" i="11"/>
  <c r="D5504" i="11" s="1"/>
  <c r="AP5504" i="11"/>
  <c r="E5504" i="11" s="1"/>
  <c r="AQ5504" i="11"/>
  <c r="AR5504" i="11"/>
  <c r="AS5504" i="11"/>
  <c r="AN5505" i="11"/>
  <c r="C5505" i="11" s="1"/>
  <c r="AO5505" i="11"/>
  <c r="D5505" i="11" s="1"/>
  <c r="AP5505" i="11"/>
  <c r="E5505" i="11" s="1"/>
  <c r="AQ5505" i="11"/>
  <c r="AR5505" i="11"/>
  <c r="AS5505" i="11"/>
  <c r="AN5506" i="11"/>
  <c r="C5506" i="11" s="1"/>
  <c r="AO5506" i="11"/>
  <c r="D5506" i="11" s="1"/>
  <c r="AP5506" i="11"/>
  <c r="E5506" i="11" s="1"/>
  <c r="AQ5506" i="11"/>
  <c r="AR5506" i="11"/>
  <c r="AS5506" i="11"/>
  <c r="AN5507" i="11"/>
  <c r="C5507" i="11" s="1"/>
  <c r="AO5507" i="11"/>
  <c r="D5507" i="11" s="1"/>
  <c r="AP5507" i="11"/>
  <c r="E5507" i="11" s="1"/>
  <c r="AQ5507" i="11"/>
  <c r="AR5507" i="11"/>
  <c r="AS5507" i="11"/>
  <c r="AN5508" i="11"/>
  <c r="C5508" i="11" s="1"/>
  <c r="AO5508" i="11"/>
  <c r="D5508" i="11" s="1"/>
  <c r="AP5508" i="11"/>
  <c r="E5508" i="11" s="1"/>
  <c r="AQ5508" i="11"/>
  <c r="AR5508" i="11"/>
  <c r="AS5508" i="11"/>
  <c r="AN5509" i="11"/>
  <c r="C5509" i="11" s="1"/>
  <c r="AO5509" i="11"/>
  <c r="D5509" i="11" s="1"/>
  <c r="AP5509" i="11"/>
  <c r="E5509" i="11" s="1"/>
  <c r="AQ5509" i="11"/>
  <c r="AR5509" i="11"/>
  <c r="AS5509" i="11"/>
  <c r="AN5510" i="11"/>
  <c r="C5510" i="11" s="1"/>
  <c r="AO5510" i="11"/>
  <c r="D5510" i="11" s="1"/>
  <c r="AP5510" i="11"/>
  <c r="E5510" i="11" s="1"/>
  <c r="AQ5510" i="11"/>
  <c r="AR5510" i="11"/>
  <c r="AS5510" i="11"/>
  <c r="AN5511" i="11"/>
  <c r="C5511" i="11" s="1"/>
  <c r="AO5511" i="11"/>
  <c r="D5511" i="11" s="1"/>
  <c r="AP5511" i="11"/>
  <c r="E5511" i="11" s="1"/>
  <c r="AQ5511" i="11"/>
  <c r="AR5511" i="11"/>
  <c r="AS5511" i="11"/>
  <c r="AN5512" i="11"/>
  <c r="C5512" i="11" s="1"/>
  <c r="AO5512" i="11"/>
  <c r="D5512" i="11" s="1"/>
  <c r="AP5512" i="11"/>
  <c r="E5512" i="11" s="1"/>
  <c r="AQ5512" i="11"/>
  <c r="AR5512" i="11"/>
  <c r="AS5512" i="11"/>
  <c r="AN5513" i="11"/>
  <c r="C5513" i="11" s="1"/>
  <c r="AO5513" i="11"/>
  <c r="D5513" i="11" s="1"/>
  <c r="AP5513" i="11"/>
  <c r="E5513" i="11" s="1"/>
  <c r="AQ5513" i="11"/>
  <c r="AR5513" i="11"/>
  <c r="AS5513" i="11"/>
  <c r="AN5514" i="11"/>
  <c r="C5514" i="11" s="1"/>
  <c r="AO5514" i="11"/>
  <c r="D5514" i="11" s="1"/>
  <c r="AP5514" i="11"/>
  <c r="E5514" i="11" s="1"/>
  <c r="AQ5514" i="11"/>
  <c r="AR5514" i="11"/>
  <c r="AS5514" i="11"/>
  <c r="AN5515" i="11"/>
  <c r="C5515" i="11" s="1"/>
  <c r="AO5515" i="11"/>
  <c r="D5515" i="11" s="1"/>
  <c r="AP5515" i="11"/>
  <c r="E5515" i="11" s="1"/>
  <c r="AQ5515" i="11"/>
  <c r="AR5515" i="11"/>
  <c r="AS5515" i="11"/>
  <c r="AN5516" i="11"/>
  <c r="C5516" i="11" s="1"/>
  <c r="AO5516" i="11"/>
  <c r="D5516" i="11" s="1"/>
  <c r="AP5516" i="11"/>
  <c r="E5516" i="11" s="1"/>
  <c r="AQ5516" i="11"/>
  <c r="AR5516" i="11"/>
  <c r="AS5516" i="11"/>
  <c r="AN5517" i="11"/>
  <c r="C5517" i="11" s="1"/>
  <c r="AO5517" i="11"/>
  <c r="D5517" i="11" s="1"/>
  <c r="AP5517" i="11"/>
  <c r="E5517" i="11" s="1"/>
  <c r="AQ5517" i="11"/>
  <c r="AR5517" i="11"/>
  <c r="AS5517" i="11"/>
  <c r="AN5518" i="11"/>
  <c r="C5518" i="11" s="1"/>
  <c r="AO5518" i="11"/>
  <c r="D5518" i="11" s="1"/>
  <c r="AP5518" i="11"/>
  <c r="E5518" i="11" s="1"/>
  <c r="AQ5518" i="11"/>
  <c r="AR5518" i="11"/>
  <c r="AS5518" i="11"/>
  <c r="AN5519" i="11"/>
  <c r="C5519" i="11" s="1"/>
  <c r="AO5519" i="11"/>
  <c r="D5519" i="11" s="1"/>
  <c r="AP5519" i="11"/>
  <c r="E5519" i="11" s="1"/>
  <c r="AQ5519" i="11"/>
  <c r="AR5519" i="11"/>
  <c r="AS5519" i="11"/>
  <c r="AN5520" i="11"/>
  <c r="C5520" i="11" s="1"/>
  <c r="AO5520" i="11"/>
  <c r="D5520" i="11" s="1"/>
  <c r="AP5520" i="11"/>
  <c r="E5520" i="11" s="1"/>
  <c r="AQ5520" i="11"/>
  <c r="AR5520" i="11"/>
  <c r="AS5520" i="11"/>
  <c r="AN5521" i="11"/>
  <c r="C5521" i="11" s="1"/>
  <c r="AO5521" i="11"/>
  <c r="D5521" i="11" s="1"/>
  <c r="AP5521" i="11"/>
  <c r="E5521" i="11" s="1"/>
  <c r="AQ5521" i="11"/>
  <c r="AR5521" i="11"/>
  <c r="AS5521" i="11"/>
  <c r="AN5522" i="11"/>
  <c r="C5522" i="11" s="1"/>
  <c r="AO5522" i="11"/>
  <c r="D5522" i="11" s="1"/>
  <c r="AP5522" i="11"/>
  <c r="E5522" i="11" s="1"/>
  <c r="AQ5522" i="11"/>
  <c r="AR5522" i="11"/>
  <c r="AS5522" i="11"/>
  <c r="AN5523" i="11"/>
  <c r="C5523" i="11" s="1"/>
  <c r="AO5523" i="11"/>
  <c r="D5523" i="11" s="1"/>
  <c r="AP5523" i="11"/>
  <c r="E5523" i="11" s="1"/>
  <c r="AQ5523" i="11"/>
  <c r="AR5523" i="11"/>
  <c r="AS5523" i="11"/>
  <c r="AN5524" i="11"/>
  <c r="C5524" i="11" s="1"/>
  <c r="AO5524" i="11"/>
  <c r="D5524" i="11" s="1"/>
  <c r="AP5524" i="11"/>
  <c r="E5524" i="11" s="1"/>
  <c r="AQ5524" i="11"/>
  <c r="AR5524" i="11"/>
  <c r="AS5524" i="11"/>
  <c r="AN5525" i="11"/>
  <c r="C5525" i="11" s="1"/>
  <c r="AO5525" i="11"/>
  <c r="D5525" i="11" s="1"/>
  <c r="AP5525" i="11"/>
  <c r="E5525" i="11" s="1"/>
  <c r="AQ5525" i="11"/>
  <c r="AR5525" i="11"/>
  <c r="AS5525" i="11"/>
  <c r="AN5526" i="11"/>
  <c r="C5526" i="11" s="1"/>
  <c r="AO5526" i="11"/>
  <c r="D5526" i="11" s="1"/>
  <c r="AP5526" i="11"/>
  <c r="E5526" i="11" s="1"/>
  <c r="AQ5526" i="11"/>
  <c r="AR5526" i="11"/>
  <c r="AS5526" i="11"/>
  <c r="AN5527" i="11"/>
  <c r="C5527" i="11" s="1"/>
  <c r="AO5527" i="11"/>
  <c r="D5527" i="11" s="1"/>
  <c r="AP5527" i="11"/>
  <c r="E5527" i="11" s="1"/>
  <c r="AQ5527" i="11"/>
  <c r="AR5527" i="11"/>
  <c r="AS5527" i="11"/>
  <c r="AN5528" i="11"/>
  <c r="C5528" i="11" s="1"/>
  <c r="AO5528" i="11"/>
  <c r="D5528" i="11" s="1"/>
  <c r="AP5528" i="11"/>
  <c r="E5528" i="11" s="1"/>
  <c r="AQ5528" i="11"/>
  <c r="AR5528" i="11"/>
  <c r="AS5528" i="11"/>
  <c r="AN5529" i="11"/>
  <c r="C5529" i="11" s="1"/>
  <c r="AO5529" i="11"/>
  <c r="D5529" i="11" s="1"/>
  <c r="AP5529" i="11"/>
  <c r="E5529" i="11" s="1"/>
  <c r="AQ5529" i="11"/>
  <c r="AR5529" i="11"/>
  <c r="AS5529" i="11"/>
  <c r="AN5530" i="11"/>
  <c r="C5530" i="11" s="1"/>
  <c r="AO5530" i="11"/>
  <c r="D5530" i="11" s="1"/>
  <c r="AP5530" i="11"/>
  <c r="E5530" i="11" s="1"/>
  <c r="AQ5530" i="11"/>
  <c r="AR5530" i="11"/>
  <c r="AS5530" i="11"/>
  <c r="AN5531" i="11"/>
  <c r="C5531" i="11" s="1"/>
  <c r="AO5531" i="11"/>
  <c r="D5531" i="11" s="1"/>
  <c r="AP5531" i="11"/>
  <c r="E5531" i="11" s="1"/>
  <c r="AQ5531" i="11"/>
  <c r="AR5531" i="11"/>
  <c r="AS5531" i="11"/>
  <c r="AN5532" i="11"/>
  <c r="C5532" i="11" s="1"/>
  <c r="AO5532" i="11"/>
  <c r="D5532" i="11" s="1"/>
  <c r="AP5532" i="11"/>
  <c r="E5532" i="11" s="1"/>
  <c r="AQ5532" i="11"/>
  <c r="AR5532" i="11"/>
  <c r="AS5532" i="11"/>
  <c r="AN5533" i="11"/>
  <c r="C5533" i="11" s="1"/>
  <c r="AO5533" i="11"/>
  <c r="D5533" i="11" s="1"/>
  <c r="AP5533" i="11"/>
  <c r="E5533" i="11" s="1"/>
  <c r="AQ5533" i="11"/>
  <c r="AR5533" i="11"/>
  <c r="AS5533" i="11"/>
  <c r="AN5534" i="11"/>
  <c r="C5534" i="11" s="1"/>
  <c r="AO5534" i="11"/>
  <c r="D5534" i="11" s="1"/>
  <c r="AP5534" i="11"/>
  <c r="E5534" i="11" s="1"/>
  <c r="AQ5534" i="11"/>
  <c r="AR5534" i="11"/>
  <c r="AS5534" i="11"/>
  <c r="AN5535" i="11"/>
  <c r="C5535" i="11" s="1"/>
  <c r="AO5535" i="11"/>
  <c r="D5535" i="11" s="1"/>
  <c r="AP5535" i="11"/>
  <c r="E5535" i="11" s="1"/>
  <c r="AQ5535" i="11"/>
  <c r="AR5535" i="11"/>
  <c r="AS5535" i="11"/>
  <c r="AN5536" i="11"/>
  <c r="C5536" i="11" s="1"/>
  <c r="AO5536" i="11"/>
  <c r="D5536" i="11" s="1"/>
  <c r="AP5536" i="11"/>
  <c r="E5536" i="11" s="1"/>
  <c r="AQ5536" i="11"/>
  <c r="AR5536" i="11"/>
  <c r="AS5536" i="11"/>
  <c r="AN5537" i="11"/>
  <c r="C5537" i="11" s="1"/>
  <c r="AO5537" i="11"/>
  <c r="D5537" i="11" s="1"/>
  <c r="AP5537" i="11"/>
  <c r="E5537" i="11" s="1"/>
  <c r="AQ5537" i="11"/>
  <c r="AR5537" i="11"/>
  <c r="AS5537" i="11"/>
  <c r="AN5538" i="11"/>
  <c r="C5538" i="11" s="1"/>
  <c r="AO5538" i="11"/>
  <c r="D5538" i="11" s="1"/>
  <c r="AP5538" i="11"/>
  <c r="E5538" i="11" s="1"/>
  <c r="AQ5538" i="11"/>
  <c r="AR5538" i="11"/>
  <c r="AS5538" i="11"/>
  <c r="AN5539" i="11"/>
  <c r="C5539" i="11" s="1"/>
  <c r="AO5539" i="11"/>
  <c r="D5539" i="11" s="1"/>
  <c r="AP5539" i="11"/>
  <c r="E5539" i="11" s="1"/>
  <c r="AQ5539" i="11"/>
  <c r="AR5539" i="11"/>
  <c r="AS5539" i="11"/>
  <c r="AN5540" i="11"/>
  <c r="C5540" i="11" s="1"/>
  <c r="AO5540" i="11"/>
  <c r="D5540" i="11" s="1"/>
  <c r="AP5540" i="11"/>
  <c r="E5540" i="11" s="1"/>
  <c r="AQ5540" i="11"/>
  <c r="AR5540" i="11"/>
  <c r="AS5540" i="11"/>
  <c r="AN5541" i="11"/>
  <c r="C5541" i="11" s="1"/>
  <c r="AO5541" i="11"/>
  <c r="D5541" i="11" s="1"/>
  <c r="AP5541" i="11"/>
  <c r="E5541" i="11" s="1"/>
  <c r="AQ5541" i="11"/>
  <c r="AR5541" i="11"/>
  <c r="AS5541" i="11"/>
  <c r="AN5542" i="11"/>
  <c r="C5542" i="11" s="1"/>
  <c r="AO5542" i="11"/>
  <c r="D5542" i="11" s="1"/>
  <c r="AP5542" i="11"/>
  <c r="E5542" i="11" s="1"/>
  <c r="AQ5542" i="11"/>
  <c r="AR5542" i="11"/>
  <c r="AS5542" i="11"/>
  <c r="AN5543" i="11"/>
  <c r="C5543" i="11" s="1"/>
  <c r="AO5543" i="11"/>
  <c r="D5543" i="11" s="1"/>
  <c r="AP5543" i="11"/>
  <c r="E5543" i="11" s="1"/>
  <c r="AQ5543" i="11"/>
  <c r="AR5543" i="11"/>
  <c r="AS5543" i="11"/>
  <c r="AN5544" i="11"/>
  <c r="C5544" i="11" s="1"/>
  <c r="AO5544" i="11"/>
  <c r="D5544" i="11" s="1"/>
  <c r="AP5544" i="11"/>
  <c r="E5544" i="11" s="1"/>
  <c r="AQ5544" i="11"/>
  <c r="AR5544" i="11"/>
  <c r="AS5544" i="11"/>
  <c r="AN5545" i="11"/>
  <c r="C5545" i="11" s="1"/>
  <c r="AO5545" i="11"/>
  <c r="D5545" i="11" s="1"/>
  <c r="AP5545" i="11"/>
  <c r="E5545" i="11" s="1"/>
  <c r="AQ5545" i="11"/>
  <c r="AR5545" i="11"/>
  <c r="AS5545" i="11"/>
  <c r="AN5546" i="11"/>
  <c r="C5546" i="11" s="1"/>
  <c r="AO5546" i="11"/>
  <c r="D5546" i="11" s="1"/>
  <c r="AP5546" i="11"/>
  <c r="E5546" i="11" s="1"/>
  <c r="AQ5546" i="11"/>
  <c r="AR5546" i="11"/>
  <c r="AS5546" i="11"/>
  <c r="AN5547" i="11"/>
  <c r="C5547" i="11" s="1"/>
  <c r="AO5547" i="11"/>
  <c r="D5547" i="11" s="1"/>
  <c r="AP5547" i="11"/>
  <c r="E5547" i="11" s="1"/>
  <c r="AQ5547" i="11"/>
  <c r="AR5547" i="11"/>
  <c r="AS5547" i="11"/>
  <c r="AN5548" i="11"/>
  <c r="C5548" i="11" s="1"/>
  <c r="AO5548" i="11"/>
  <c r="D5548" i="11" s="1"/>
  <c r="AP5548" i="11"/>
  <c r="E5548" i="11" s="1"/>
  <c r="AQ5548" i="11"/>
  <c r="AR5548" i="11"/>
  <c r="AS5548" i="11"/>
  <c r="AN5549" i="11"/>
  <c r="C5549" i="11" s="1"/>
  <c r="AO5549" i="11"/>
  <c r="D5549" i="11" s="1"/>
  <c r="AP5549" i="11"/>
  <c r="E5549" i="11" s="1"/>
  <c r="AQ5549" i="11"/>
  <c r="AR5549" i="11"/>
  <c r="AS5549" i="11"/>
  <c r="AN5550" i="11"/>
  <c r="C5550" i="11" s="1"/>
  <c r="AO5550" i="11"/>
  <c r="D5550" i="11" s="1"/>
  <c r="AP5550" i="11"/>
  <c r="E5550" i="11" s="1"/>
  <c r="AQ5550" i="11"/>
  <c r="AR5550" i="11"/>
  <c r="AS5550" i="11"/>
  <c r="AN5551" i="11"/>
  <c r="C5551" i="11" s="1"/>
  <c r="AO5551" i="11"/>
  <c r="D5551" i="11" s="1"/>
  <c r="AP5551" i="11"/>
  <c r="E5551" i="11" s="1"/>
  <c r="AQ5551" i="11"/>
  <c r="AR5551" i="11"/>
  <c r="AS5551" i="11"/>
  <c r="AN5552" i="11"/>
  <c r="C5552" i="11" s="1"/>
  <c r="AO5552" i="11"/>
  <c r="D5552" i="11" s="1"/>
  <c r="AP5552" i="11"/>
  <c r="E5552" i="11" s="1"/>
  <c r="AQ5552" i="11"/>
  <c r="AR5552" i="11"/>
  <c r="AS5552" i="11"/>
  <c r="AN5553" i="11"/>
  <c r="C5553" i="11" s="1"/>
  <c r="AO5553" i="11"/>
  <c r="D5553" i="11" s="1"/>
  <c r="AP5553" i="11"/>
  <c r="E5553" i="11" s="1"/>
  <c r="AQ5553" i="11"/>
  <c r="AR5553" i="11"/>
  <c r="AS5553" i="11"/>
  <c r="AN5554" i="11"/>
  <c r="C5554" i="11" s="1"/>
  <c r="AO5554" i="11"/>
  <c r="D5554" i="11" s="1"/>
  <c r="AP5554" i="11"/>
  <c r="E5554" i="11" s="1"/>
  <c r="AQ5554" i="11"/>
  <c r="AR5554" i="11"/>
  <c r="AS5554" i="11"/>
  <c r="AN5555" i="11"/>
  <c r="C5555" i="11" s="1"/>
  <c r="AO5555" i="11"/>
  <c r="D5555" i="11" s="1"/>
  <c r="AP5555" i="11"/>
  <c r="E5555" i="11" s="1"/>
  <c r="AQ5555" i="11"/>
  <c r="AR5555" i="11"/>
  <c r="AS5555" i="11"/>
  <c r="AN5556" i="11"/>
  <c r="C5556" i="11" s="1"/>
  <c r="AO5556" i="11"/>
  <c r="D5556" i="11" s="1"/>
  <c r="AP5556" i="11"/>
  <c r="E5556" i="11" s="1"/>
  <c r="AQ5556" i="11"/>
  <c r="AR5556" i="11"/>
  <c r="AS5556" i="11"/>
  <c r="AN5557" i="11"/>
  <c r="C5557" i="11" s="1"/>
  <c r="AO5557" i="11"/>
  <c r="D5557" i="11" s="1"/>
  <c r="AP5557" i="11"/>
  <c r="E5557" i="11" s="1"/>
  <c r="AQ5557" i="11"/>
  <c r="AR5557" i="11"/>
  <c r="AS5557" i="11"/>
  <c r="AN5558" i="11"/>
  <c r="C5558" i="11" s="1"/>
  <c r="AO5558" i="11"/>
  <c r="D5558" i="11" s="1"/>
  <c r="AP5558" i="11"/>
  <c r="E5558" i="11" s="1"/>
  <c r="AQ5558" i="11"/>
  <c r="AR5558" i="11"/>
  <c r="AS5558" i="11"/>
  <c r="AN5559" i="11"/>
  <c r="C5559" i="11" s="1"/>
  <c r="AO5559" i="11"/>
  <c r="D5559" i="11" s="1"/>
  <c r="AP5559" i="11"/>
  <c r="E5559" i="11" s="1"/>
  <c r="AQ5559" i="11"/>
  <c r="AR5559" i="11"/>
  <c r="AS5559" i="11"/>
  <c r="AN5560" i="11"/>
  <c r="C5560" i="11" s="1"/>
  <c r="AO5560" i="11"/>
  <c r="D5560" i="11" s="1"/>
  <c r="AP5560" i="11"/>
  <c r="E5560" i="11" s="1"/>
  <c r="AQ5560" i="11"/>
  <c r="AR5560" i="11"/>
  <c r="AS5560" i="11"/>
  <c r="AN5561" i="11"/>
  <c r="C5561" i="11" s="1"/>
  <c r="AO5561" i="11"/>
  <c r="D5561" i="11" s="1"/>
  <c r="AP5561" i="11"/>
  <c r="E5561" i="11" s="1"/>
  <c r="AQ5561" i="11"/>
  <c r="AR5561" i="11"/>
  <c r="AS5561" i="11"/>
  <c r="AN5562" i="11"/>
  <c r="C5562" i="11" s="1"/>
  <c r="AO5562" i="11"/>
  <c r="D5562" i="11" s="1"/>
  <c r="AP5562" i="11"/>
  <c r="E5562" i="11" s="1"/>
  <c r="AQ5562" i="11"/>
  <c r="AR5562" i="11"/>
  <c r="AS5562" i="11"/>
  <c r="AN5563" i="11"/>
  <c r="C5563" i="11" s="1"/>
  <c r="AO5563" i="11"/>
  <c r="D5563" i="11" s="1"/>
  <c r="AP5563" i="11"/>
  <c r="E5563" i="11" s="1"/>
  <c r="AQ5563" i="11"/>
  <c r="AR5563" i="11"/>
  <c r="AS5563" i="11"/>
  <c r="AN5564" i="11"/>
  <c r="C5564" i="11" s="1"/>
  <c r="AO5564" i="11"/>
  <c r="D5564" i="11" s="1"/>
  <c r="AP5564" i="11"/>
  <c r="E5564" i="11" s="1"/>
  <c r="AQ5564" i="11"/>
  <c r="AR5564" i="11"/>
  <c r="AS5564" i="11"/>
  <c r="AN5565" i="11"/>
  <c r="C5565" i="11" s="1"/>
  <c r="AO5565" i="11"/>
  <c r="D5565" i="11" s="1"/>
  <c r="AP5565" i="11"/>
  <c r="E5565" i="11" s="1"/>
  <c r="AQ5565" i="11"/>
  <c r="AR5565" i="11"/>
  <c r="AS5565" i="11"/>
  <c r="AN5566" i="11"/>
  <c r="C5566" i="11" s="1"/>
  <c r="AO5566" i="11"/>
  <c r="D5566" i="11" s="1"/>
  <c r="AP5566" i="11"/>
  <c r="E5566" i="11" s="1"/>
  <c r="AQ5566" i="11"/>
  <c r="AR5566" i="11"/>
  <c r="AS5566" i="11"/>
  <c r="AN5567" i="11"/>
  <c r="C5567" i="11" s="1"/>
  <c r="AO5567" i="11"/>
  <c r="D5567" i="11" s="1"/>
  <c r="AP5567" i="11"/>
  <c r="E5567" i="11" s="1"/>
  <c r="AQ5567" i="11"/>
  <c r="AR5567" i="11"/>
  <c r="AS5567" i="11"/>
  <c r="AN5568" i="11"/>
  <c r="C5568" i="11" s="1"/>
  <c r="AO5568" i="11"/>
  <c r="D5568" i="11" s="1"/>
  <c r="AP5568" i="11"/>
  <c r="E5568" i="11" s="1"/>
  <c r="AQ5568" i="11"/>
  <c r="AR5568" i="11"/>
  <c r="AS5568" i="11"/>
  <c r="AN5569" i="11"/>
  <c r="C5569" i="11" s="1"/>
  <c r="AO5569" i="11"/>
  <c r="D5569" i="11" s="1"/>
  <c r="AP5569" i="11"/>
  <c r="E5569" i="11" s="1"/>
  <c r="AQ5569" i="11"/>
  <c r="AR5569" i="11"/>
  <c r="AS5569" i="11"/>
  <c r="AN5570" i="11"/>
  <c r="C5570" i="11" s="1"/>
  <c r="AO5570" i="11"/>
  <c r="D5570" i="11" s="1"/>
  <c r="AP5570" i="11"/>
  <c r="E5570" i="11" s="1"/>
  <c r="AQ5570" i="11"/>
  <c r="AR5570" i="11"/>
  <c r="AS5570" i="11"/>
  <c r="AN5571" i="11"/>
  <c r="C5571" i="11" s="1"/>
  <c r="AO5571" i="11"/>
  <c r="D5571" i="11" s="1"/>
  <c r="AP5571" i="11"/>
  <c r="E5571" i="11" s="1"/>
  <c r="AQ5571" i="11"/>
  <c r="AR5571" i="11"/>
  <c r="AS5571" i="11"/>
  <c r="AN5572" i="11"/>
  <c r="C5572" i="11" s="1"/>
  <c r="AO5572" i="11"/>
  <c r="D5572" i="11" s="1"/>
  <c r="AP5572" i="11"/>
  <c r="E5572" i="11" s="1"/>
  <c r="AQ5572" i="11"/>
  <c r="AR5572" i="11"/>
  <c r="AS5572" i="11"/>
  <c r="AN5573" i="11"/>
  <c r="C5573" i="11" s="1"/>
  <c r="AO5573" i="11"/>
  <c r="D5573" i="11" s="1"/>
  <c r="AP5573" i="11"/>
  <c r="E5573" i="11" s="1"/>
  <c r="AQ5573" i="11"/>
  <c r="AR5573" i="11"/>
  <c r="AS5573" i="11"/>
  <c r="AN5574" i="11"/>
  <c r="C5574" i="11" s="1"/>
  <c r="AO5574" i="11"/>
  <c r="D5574" i="11" s="1"/>
  <c r="AP5574" i="11"/>
  <c r="E5574" i="11" s="1"/>
  <c r="AQ5574" i="11"/>
  <c r="AR5574" i="11"/>
  <c r="AS5574" i="11"/>
  <c r="AN5575" i="11"/>
  <c r="C5575" i="11" s="1"/>
  <c r="AO5575" i="11"/>
  <c r="D5575" i="11" s="1"/>
  <c r="AP5575" i="11"/>
  <c r="E5575" i="11" s="1"/>
  <c r="AQ5575" i="11"/>
  <c r="AR5575" i="11"/>
  <c r="AS5575" i="11"/>
  <c r="AN5576" i="11"/>
  <c r="C5576" i="11" s="1"/>
  <c r="AO5576" i="11"/>
  <c r="D5576" i="11" s="1"/>
  <c r="AP5576" i="11"/>
  <c r="E5576" i="11" s="1"/>
  <c r="AQ5576" i="11"/>
  <c r="AR5576" i="11"/>
  <c r="AS5576" i="11"/>
  <c r="AN5577" i="11"/>
  <c r="C5577" i="11" s="1"/>
  <c r="AO5577" i="11"/>
  <c r="D5577" i="11" s="1"/>
  <c r="AP5577" i="11"/>
  <c r="E5577" i="11" s="1"/>
  <c r="AQ5577" i="11"/>
  <c r="AR5577" i="11"/>
  <c r="AS5577" i="11"/>
  <c r="AN5578" i="11"/>
  <c r="C5578" i="11" s="1"/>
  <c r="AO5578" i="11"/>
  <c r="D5578" i="11" s="1"/>
  <c r="AP5578" i="11"/>
  <c r="E5578" i="11" s="1"/>
  <c r="AQ5578" i="11"/>
  <c r="AR5578" i="11"/>
  <c r="AS5578" i="11"/>
  <c r="AN5579" i="11"/>
  <c r="C5579" i="11" s="1"/>
  <c r="AO5579" i="11"/>
  <c r="D5579" i="11" s="1"/>
  <c r="AP5579" i="11"/>
  <c r="E5579" i="11" s="1"/>
  <c r="AQ5579" i="11"/>
  <c r="AR5579" i="11"/>
  <c r="AS5579" i="11"/>
  <c r="AN5580" i="11"/>
  <c r="C5580" i="11" s="1"/>
  <c r="AO5580" i="11"/>
  <c r="D5580" i="11" s="1"/>
  <c r="AP5580" i="11"/>
  <c r="E5580" i="11" s="1"/>
  <c r="AQ5580" i="11"/>
  <c r="AR5580" i="11"/>
  <c r="AS5580" i="11"/>
  <c r="AN5581" i="11"/>
  <c r="C5581" i="11" s="1"/>
  <c r="AO5581" i="11"/>
  <c r="D5581" i="11" s="1"/>
  <c r="AP5581" i="11"/>
  <c r="E5581" i="11" s="1"/>
  <c r="AQ5581" i="11"/>
  <c r="AR5581" i="11"/>
  <c r="AS5581" i="11"/>
  <c r="AN5582" i="11"/>
  <c r="C5582" i="11" s="1"/>
  <c r="AO5582" i="11"/>
  <c r="D5582" i="11" s="1"/>
  <c r="AP5582" i="11"/>
  <c r="E5582" i="11" s="1"/>
  <c r="AQ5582" i="11"/>
  <c r="AR5582" i="11"/>
  <c r="AS5582" i="11"/>
  <c r="AN5583" i="11"/>
  <c r="C5583" i="11" s="1"/>
  <c r="AO5583" i="11"/>
  <c r="D5583" i="11" s="1"/>
  <c r="AP5583" i="11"/>
  <c r="E5583" i="11" s="1"/>
  <c r="AQ5583" i="11"/>
  <c r="AR5583" i="11"/>
  <c r="AS5583" i="11"/>
  <c r="AN5584" i="11"/>
  <c r="C5584" i="11" s="1"/>
  <c r="AO5584" i="11"/>
  <c r="D5584" i="11" s="1"/>
  <c r="AP5584" i="11"/>
  <c r="E5584" i="11" s="1"/>
  <c r="AQ5584" i="11"/>
  <c r="AR5584" i="11"/>
  <c r="AS5584" i="11"/>
  <c r="AN5585" i="11"/>
  <c r="C5585" i="11" s="1"/>
  <c r="AO5585" i="11"/>
  <c r="D5585" i="11" s="1"/>
  <c r="AP5585" i="11"/>
  <c r="E5585" i="11" s="1"/>
  <c r="AQ5585" i="11"/>
  <c r="AR5585" i="11"/>
  <c r="AS5585" i="11"/>
  <c r="AN5586" i="11"/>
  <c r="C5586" i="11" s="1"/>
  <c r="AO5586" i="11"/>
  <c r="D5586" i="11" s="1"/>
  <c r="AP5586" i="11"/>
  <c r="E5586" i="11" s="1"/>
  <c r="AQ5586" i="11"/>
  <c r="AR5586" i="11"/>
  <c r="AS5586" i="11"/>
  <c r="AN5587" i="11"/>
  <c r="C5587" i="11" s="1"/>
  <c r="AO5587" i="11"/>
  <c r="D5587" i="11" s="1"/>
  <c r="AP5587" i="11"/>
  <c r="E5587" i="11" s="1"/>
  <c r="AQ5587" i="11"/>
  <c r="AR5587" i="11"/>
  <c r="AS5587" i="11"/>
  <c r="AN5588" i="11"/>
  <c r="C5588" i="11" s="1"/>
  <c r="AO5588" i="11"/>
  <c r="D5588" i="11" s="1"/>
  <c r="AP5588" i="11"/>
  <c r="E5588" i="11" s="1"/>
  <c r="AQ5588" i="11"/>
  <c r="AR5588" i="11"/>
  <c r="AS5588" i="11"/>
  <c r="AN5589" i="11"/>
  <c r="C5589" i="11" s="1"/>
  <c r="AO5589" i="11"/>
  <c r="D5589" i="11" s="1"/>
  <c r="AP5589" i="11"/>
  <c r="E5589" i="11" s="1"/>
  <c r="AQ5589" i="11"/>
  <c r="AR5589" i="11"/>
  <c r="AS5589" i="11"/>
  <c r="AN5590" i="11"/>
  <c r="C5590" i="11" s="1"/>
  <c r="AO5590" i="11"/>
  <c r="D5590" i="11" s="1"/>
  <c r="AP5590" i="11"/>
  <c r="E5590" i="11" s="1"/>
  <c r="AQ5590" i="11"/>
  <c r="AR5590" i="11"/>
  <c r="AS5590" i="11"/>
  <c r="AN5591" i="11"/>
  <c r="C5591" i="11" s="1"/>
  <c r="AO5591" i="11"/>
  <c r="D5591" i="11" s="1"/>
  <c r="AP5591" i="11"/>
  <c r="E5591" i="11" s="1"/>
  <c r="AQ5591" i="11"/>
  <c r="AR5591" i="11"/>
  <c r="AS5591" i="11"/>
  <c r="AN5592" i="11"/>
  <c r="C5592" i="11" s="1"/>
  <c r="AO5592" i="11"/>
  <c r="D5592" i="11" s="1"/>
  <c r="AP5592" i="11"/>
  <c r="E5592" i="11" s="1"/>
  <c r="AQ5592" i="11"/>
  <c r="AR5592" i="11"/>
  <c r="AS5592" i="11"/>
  <c r="AN5593" i="11"/>
  <c r="C5593" i="11" s="1"/>
  <c r="AO5593" i="11"/>
  <c r="D5593" i="11" s="1"/>
  <c r="AP5593" i="11"/>
  <c r="E5593" i="11" s="1"/>
  <c r="AQ5593" i="11"/>
  <c r="AR5593" i="11"/>
  <c r="AS5593" i="11"/>
  <c r="AN5594" i="11"/>
  <c r="C5594" i="11" s="1"/>
  <c r="AO5594" i="11"/>
  <c r="D5594" i="11" s="1"/>
  <c r="AP5594" i="11"/>
  <c r="E5594" i="11" s="1"/>
  <c r="AQ5594" i="11"/>
  <c r="AR5594" i="11"/>
  <c r="AS5594" i="11"/>
  <c r="AN5595" i="11"/>
  <c r="C5595" i="11" s="1"/>
  <c r="AO5595" i="11"/>
  <c r="D5595" i="11" s="1"/>
  <c r="AP5595" i="11"/>
  <c r="E5595" i="11" s="1"/>
  <c r="AQ5595" i="11"/>
  <c r="AR5595" i="11"/>
  <c r="AS5595" i="11"/>
  <c r="AN5596" i="11"/>
  <c r="C5596" i="11" s="1"/>
  <c r="AO5596" i="11"/>
  <c r="D5596" i="11" s="1"/>
  <c r="AP5596" i="11"/>
  <c r="E5596" i="11" s="1"/>
  <c r="AQ5596" i="11"/>
  <c r="AR5596" i="11"/>
  <c r="AS5596" i="11"/>
  <c r="AN5597" i="11"/>
  <c r="C5597" i="11" s="1"/>
  <c r="AO5597" i="11"/>
  <c r="D5597" i="11" s="1"/>
  <c r="AP5597" i="11"/>
  <c r="E5597" i="11" s="1"/>
  <c r="AQ5597" i="11"/>
  <c r="AR5597" i="11"/>
  <c r="AS5597" i="11"/>
  <c r="AN5598" i="11"/>
  <c r="C5598" i="11" s="1"/>
  <c r="AO5598" i="11"/>
  <c r="D5598" i="11" s="1"/>
  <c r="AP5598" i="11"/>
  <c r="E5598" i="11" s="1"/>
  <c r="AQ5598" i="11"/>
  <c r="AR5598" i="11"/>
  <c r="AS5598" i="11"/>
  <c r="AN5599" i="11"/>
  <c r="C5599" i="11" s="1"/>
  <c r="AO5599" i="11"/>
  <c r="D5599" i="11" s="1"/>
  <c r="AP5599" i="11"/>
  <c r="E5599" i="11" s="1"/>
  <c r="AQ5599" i="11"/>
  <c r="AR5599" i="11"/>
  <c r="AS5599" i="11"/>
  <c r="AN5600" i="11"/>
  <c r="C5600" i="11" s="1"/>
  <c r="AO5600" i="11"/>
  <c r="D5600" i="11" s="1"/>
  <c r="AP5600" i="11"/>
  <c r="E5600" i="11" s="1"/>
  <c r="AQ5600" i="11"/>
  <c r="AR5600" i="11"/>
  <c r="AS5600" i="11"/>
  <c r="AN5601" i="11"/>
  <c r="C5601" i="11" s="1"/>
  <c r="AO5601" i="11"/>
  <c r="D5601" i="11" s="1"/>
  <c r="AP5601" i="11"/>
  <c r="E5601" i="11" s="1"/>
  <c r="AQ5601" i="11"/>
  <c r="AR5601" i="11"/>
  <c r="AS5601" i="11"/>
  <c r="AN5602" i="11"/>
  <c r="C5602" i="11" s="1"/>
  <c r="AO5602" i="11"/>
  <c r="D5602" i="11" s="1"/>
  <c r="AP5602" i="11"/>
  <c r="E5602" i="11" s="1"/>
  <c r="AQ5602" i="11"/>
  <c r="AR5602" i="11"/>
  <c r="AS5602" i="11"/>
  <c r="AN5603" i="11"/>
  <c r="C5603" i="11" s="1"/>
  <c r="AO5603" i="11"/>
  <c r="D5603" i="11" s="1"/>
  <c r="AP5603" i="11"/>
  <c r="E5603" i="11" s="1"/>
  <c r="AQ5603" i="11"/>
  <c r="AR5603" i="11"/>
  <c r="AS5603" i="11"/>
  <c r="AN5604" i="11"/>
  <c r="C5604" i="11" s="1"/>
  <c r="AO5604" i="11"/>
  <c r="D5604" i="11" s="1"/>
  <c r="AP5604" i="11"/>
  <c r="E5604" i="11" s="1"/>
  <c r="AQ5604" i="11"/>
  <c r="AR5604" i="11"/>
  <c r="AS5604" i="11"/>
  <c r="AN5605" i="11"/>
  <c r="C5605" i="11" s="1"/>
  <c r="AO5605" i="11"/>
  <c r="D5605" i="11" s="1"/>
  <c r="AP5605" i="11"/>
  <c r="E5605" i="11" s="1"/>
  <c r="AQ5605" i="11"/>
  <c r="AR5605" i="11"/>
  <c r="AS5605" i="11"/>
  <c r="AN5606" i="11"/>
  <c r="C5606" i="11" s="1"/>
  <c r="AO5606" i="11"/>
  <c r="D5606" i="11" s="1"/>
  <c r="AP5606" i="11"/>
  <c r="E5606" i="11" s="1"/>
  <c r="AQ5606" i="11"/>
  <c r="AR5606" i="11"/>
  <c r="AS5606" i="11"/>
  <c r="AN5607" i="11"/>
  <c r="C5607" i="11" s="1"/>
  <c r="AO5607" i="11"/>
  <c r="D5607" i="11" s="1"/>
  <c r="AP5607" i="11"/>
  <c r="E5607" i="11" s="1"/>
  <c r="AQ5607" i="11"/>
  <c r="AR5607" i="11"/>
  <c r="AS5607" i="11"/>
  <c r="AN5608" i="11"/>
  <c r="C5608" i="11" s="1"/>
  <c r="AO5608" i="11"/>
  <c r="D5608" i="11" s="1"/>
  <c r="AP5608" i="11"/>
  <c r="E5608" i="11" s="1"/>
  <c r="AQ5608" i="11"/>
  <c r="AR5608" i="11"/>
  <c r="AS5608" i="11"/>
  <c r="AN5609" i="11"/>
  <c r="C5609" i="11" s="1"/>
  <c r="AO5609" i="11"/>
  <c r="D5609" i="11" s="1"/>
  <c r="AP5609" i="11"/>
  <c r="E5609" i="11" s="1"/>
  <c r="AQ5609" i="11"/>
  <c r="AR5609" i="11"/>
  <c r="AS5609" i="11"/>
  <c r="AN5610" i="11"/>
  <c r="C5610" i="11" s="1"/>
  <c r="AO5610" i="11"/>
  <c r="D5610" i="11" s="1"/>
  <c r="AP5610" i="11"/>
  <c r="E5610" i="11" s="1"/>
  <c r="AQ5610" i="11"/>
  <c r="AR5610" i="11"/>
  <c r="AS5610" i="11"/>
  <c r="AN5611" i="11"/>
  <c r="C5611" i="11" s="1"/>
  <c r="AO5611" i="11"/>
  <c r="D5611" i="11" s="1"/>
  <c r="AP5611" i="11"/>
  <c r="E5611" i="11" s="1"/>
  <c r="AQ5611" i="11"/>
  <c r="AR5611" i="11"/>
  <c r="AS5611" i="11"/>
  <c r="AN5612" i="11"/>
  <c r="C5612" i="11" s="1"/>
  <c r="AO5612" i="11"/>
  <c r="D5612" i="11" s="1"/>
  <c r="AP5612" i="11"/>
  <c r="E5612" i="11" s="1"/>
  <c r="AQ5612" i="11"/>
  <c r="AR5612" i="11"/>
  <c r="AS5612" i="11"/>
  <c r="AN5613" i="11"/>
  <c r="C5613" i="11" s="1"/>
  <c r="AO5613" i="11"/>
  <c r="D5613" i="11" s="1"/>
  <c r="AP5613" i="11"/>
  <c r="E5613" i="11" s="1"/>
  <c r="AQ5613" i="11"/>
  <c r="AR5613" i="11"/>
  <c r="AS5613" i="11"/>
  <c r="AN5614" i="11"/>
  <c r="C5614" i="11" s="1"/>
  <c r="AO5614" i="11"/>
  <c r="D5614" i="11" s="1"/>
  <c r="AP5614" i="11"/>
  <c r="E5614" i="11" s="1"/>
  <c r="AQ5614" i="11"/>
  <c r="AR5614" i="11"/>
  <c r="AS5614" i="11"/>
  <c r="AN5615" i="11"/>
  <c r="C5615" i="11" s="1"/>
  <c r="AO5615" i="11"/>
  <c r="D5615" i="11" s="1"/>
  <c r="AP5615" i="11"/>
  <c r="E5615" i="11" s="1"/>
  <c r="AQ5615" i="11"/>
  <c r="AR5615" i="11"/>
  <c r="AS5615" i="11"/>
  <c r="AN5616" i="11"/>
  <c r="C5616" i="11" s="1"/>
  <c r="AO5616" i="11"/>
  <c r="D5616" i="11" s="1"/>
  <c r="AP5616" i="11"/>
  <c r="E5616" i="11" s="1"/>
  <c r="AQ5616" i="11"/>
  <c r="AR5616" i="11"/>
  <c r="AS5616" i="11"/>
  <c r="AN5617" i="11"/>
  <c r="C5617" i="11" s="1"/>
  <c r="AO5617" i="11"/>
  <c r="D5617" i="11" s="1"/>
  <c r="AP5617" i="11"/>
  <c r="E5617" i="11" s="1"/>
  <c r="AQ5617" i="11"/>
  <c r="AR5617" i="11"/>
  <c r="AS5617" i="11"/>
  <c r="AN5618" i="11"/>
  <c r="C5618" i="11" s="1"/>
  <c r="AO5618" i="11"/>
  <c r="D5618" i="11" s="1"/>
  <c r="AP5618" i="11"/>
  <c r="E5618" i="11" s="1"/>
  <c r="AQ5618" i="11"/>
  <c r="AR5618" i="11"/>
  <c r="AS5618" i="11"/>
  <c r="AN5619" i="11"/>
  <c r="C5619" i="11" s="1"/>
  <c r="AO5619" i="11"/>
  <c r="D5619" i="11" s="1"/>
  <c r="AP5619" i="11"/>
  <c r="E5619" i="11" s="1"/>
  <c r="AQ5619" i="11"/>
  <c r="AR5619" i="11"/>
  <c r="AS5619" i="11"/>
  <c r="AN5620" i="11"/>
  <c r="C5620" i="11" s="1"/>
  <c r="AO5620" i="11"/>
  <c r="D5620" i="11" s="1"/>
  <c r="AP5620" i="11"/>
  <c r="E5620" i="11" s="1"/>
  <c r="AQ5620" i="11"/>
  <c r="AR5620" i="11"/>
  <c r="AS5620" i="11"/>
  <c r="AN5621" i="11"/>
  <c r="C5621" i="11" s="1"/>
  <c r="AO5621" i="11"/>
  <c r="D5621" i="11" s="1"/>
  <c r="AP5621" i="11"/>
  <c r="E5621" i="11" s="1"/>
  <c r="AQ5621" i="11"/>
  <c r="AR5621" i="11"/>
  <c r="AS5621" i="11"/>
  <c r="AN5622" i="11"/>
  <c r="C5622" i="11" s="1"/>
  <c r="AO5622" i="11"/>
  <c r="D5622" i="11" s="1"/>
  <c r="AP5622" i="11"/>
  <c r="E5622" i="11" s="1"/>
  <c r="AQ5622" i="11"/>
  <c r="AR5622" i="11"/>
  <c r="AS5622" i="11"/>
  <c r="AN5623" i="11"/>
  <c r="C5623" i="11" s="1"/>
  <c r="AO5623" i="11"/>
  <c r="D5623" i="11" s="1"/>
  <c r="AP5623" i="11"/>
  <c r="E5623" i="11" s="1"/>
  <c r="AQ5623" i="11"/>
  <c r="AR5623" i="11"/>
  <c r="AS5623" i="11"/>
  <c r="AN5624" i="11"/>
  <c r="C5624" i="11" s="1"/>
  <c r="AO5624" i="11"/>
  <c r="D5624" i="11" s="1"/>
  <c r="AP5624" i="11"/>
  <c r="E5624" i="11" s="1"/>
  <c r="AQ5624" i="11"/>
  <c r="AR5624" i="11"/>
  <c r="AS5624" i="11"/>
  <c r="AN5625" i="11"/>
  <c r="C5625" i="11" s="1"/>
  <c r="AO5625" i="11"/>
  <c r="D5625" i="11" s="1"/>
  <c r="AP5625" i="11"/>
  <c r="E5625" i="11" s="1"/>
  <c r="AQ5625" i="11"/>
  <c r="AR5625" i="11"/>
  <c r="AS5625" i="11"/>
  <c r="AN5626" i="11"/>
  <c r="C5626" i="11" s="1"/>
  <c r="AO5626" i="11"/>
  <c r="D5626" i="11" s="1"/>
  <c r="AP5626" i="11"/>
  <c r="E5626" i="11" s="1"/>
  <c r="AQ5626" i="11"/>
  <c r="AR5626" i="11"/>
  <c r="AS5626" i="11"/>
  <c r="AN5627" i="11"/>
  <c r="C5627" i="11" s="1"/>
  <c r="AO5627" i="11"/>
  <c r="D5627" i="11" s="1"/>
  <c r="AP5627" i="11"/>
  <c r="E5627" i="11" s="1"/>
  <c r="AQ5627" i="11"/>
  <c r="AR5627" i="11"/>
  <c r="AS5627" i="11"/>
  <c r="AN5628" i="11"/>
  <c r="C5628" i="11" s="1"/>
  <c r="AO5628" i="11"/>
  <c r="D5628" i="11" s="1"/>
  <c r="AP5628" i="11"/>
  <c r="E5628" i="11" s="1"/>
  <c r="AQ5628" i="11"/>
  <c r="AR5628" i="11"/>
  <c r="AS5628" i="11"/>
  <c r="AN5629" i="11"/>
  <c r="C5629" i="11" s="1"/>
  <c r="AO5629" i="11"/>
  <c r="D5629" i="11" s="1"/>
  <c r="AP5629" i="11"/>
  <c r="E5629" i="11" s="1"/>
  <c r="AQ5629" i="11"/>
  <c r="AR5629" i="11"/>
  <c r="AS5629" i="11"/>
  <c r="AN5630" i="11"/>
  <c r="C5630" i="11" s="1"/>
  <c r="AO5630" i="11"/>
  <c r="D5630" i="11" s="1"/>
  <c r="AP5630" i="11"/>
  <c r="E5630" i="11" s="1"/>
  <c r="AQ5630" i="11"/>
  <c r="AR5630" i="11"/>
  <c r="AS5630" i="11"/>
  <c r="AN5631" i="11"/>
  <c r="C5631" i="11" s="1"/>
  <c r="AO5631" i="11"/>
  <c r="D5631" i="11" s="1"/>
  <c r="AP5631" i="11"/>
  <c r="E5631" i="11" s="1"/>
  <c r="AQ5631" i="11"/>
  <c r="AR5631" i="11"/>
  <c r="AS5631" i="11"/>
  <c r="AN5632" i="11"/>
  <c r="C5632" i="11" s="1"/>
  <c r="AO5632" i="11"/>
  <c r="D5632" i="11" s="1"/>
  <c r="AP5632" i="11"/>
  <c r="E5632" i="11" s="1"/>
  <c r="AQ5632" i="11"/>
  <c r="AR5632" i="11"/>
  <c r="AS5632" i="11"/>
  <c r="AN5633" i="11"/>
  <c r="C5633" i="11" s="1"/>
  <c r="AO5633" i="11"/>
  <c r="D5633" i="11" s="1"/>
  <c r="AP5633" i="11"/>
  <c r="E5633" i="11" s="1"/>
  <c r="AQ5633" i="11"/>
  <c r="AR5633" i="11"/>
  <c r="AS5633" i="11"/>
  <c r="AN5634" i="11"/>
  <c r="C5634" i="11" s="1"/>
  <c r="AO5634" i="11"/>
  <c r="D5634" i="11" s="1"/>
  <c r="AP5634" i="11"/>
  <c r="E5634" i="11" s="1"/>
  <c r="AQ5634" i="11"/>
  <c r="AR5634" i="11"/>
  <c r="AS5634" i="11"/>
  <c r="AN5635" i="11"/>
  <c r="C5635" i="11" s="1"/>
  <c r="AO5635" i="11"/>
  <c r="D5635" i="11" s="1"/>
  <c r="AP5635" i="11"/>
  <c r="E5635" i="11" s="1"/>
  <c r="AQ5635" i="11"/>
  <c r="AR5635" i="11"/>
  <c r="AS5635" i="11"/>
  <c r="AN5636" i="11"/>
  <c r="C5636" i="11" s="1"/>
  <c r="AO5636" i="11"/>
  <c r="D5636" i="11" s="1"/>
  <c r="AP5636" i="11"/>
  <c r="E5636" i="11" s="1"/>
  <c r="AQ5636" i="11"/>
  <c r="AR5636" i="11"/>
  <c r="AS5636" i="11"/>
  <c r="AN5637" i="11"/>
  <c r="C5637" i="11" s="1"/>
  <c r="AO5637" i="11"/>
  <c r="D5637" i="11" s="1"/>
  <c r="AP5637" i="11"/>
  <c r="E5637" i="11" s="1"/>
  <c r="AQ5637" i="11"/>
  <c r="AR5637" i="11"/>
  <c r="AS5637" i="11"/>
  <c r="AN5638" i="11"/>
  <c r="C5638" i="11" s="1"/>
  <c r="AO5638" i="11"/>
  <c r="D5638" i="11" s="1"/>
  <c r="AP5638" i="11"/>
  <c r="E5638" i="11" s="1"/>
  <c r="AQ5638" i="11"/>
  <c r="AR5638" i="11"/>
  <c r="AS5638" i="11"/>
  <c r="AN5639" i="11"/>
  <c r="C5639" i="11" s="1"/>
  <c r="AO5639" i="11"/>
  <c r="D5639" i="11" s="1"/>
  <c r="AP5639" i="11"/>
  <c r="E5639" i="11" s="1"/>
  <c r="AQ5639" i="11"/>
  <c r="AR5639" i="11"/>
  <c r="AS5639" i="11"/>
  <c r="AN5640" i="11"/>
  <c r="C5640" i="11" s="1"/>
  <c r="AO5640" i="11"/>
  <c r="D5640" i="11" s="1"/>
  <c r="AP5640" i="11"/>
  <c r="E5640" i="11" s="1"/>
  <c r="AQ5640" i="11"/>
  <c r="AR5640" i="11"/>
  <c r="AS5640" i="11"/>
  <c r="AN5641" i="11"/>
  <c r="C5641" i="11" s="1"/>
  <c r="AO5641" i="11"/>
  <c r="D5641" i="11" s="1"/>
  <c r="AP5641" i="11"/>
  <c r="E5641" i="11" s="1"/>
  <c r="AQ5641" i="11"/>
  <c r="AR5641" i="11"/>
  <c r="AS5641" i="11"/>
  <c r="AN5642" i="11"/>
  <c r="C5642" i="11" s="1"/>
  <c r="AO5642" i="11"/>
  <c r="D5642" i="11" s="1"/>
  <c r="AP5642" i="11"/>
  <c r="E5642" i="11" s="1"/>
  <c r="AQ5642" i="11"/>
  <c r="AR5642" i="11"/>
  <c r="AS5642" i="11"/>
  <c r="AN5643" i="11"/>
  <c r="C5643" i="11" s="1"/>
  <c r="AO5643" i="11"/>
  <c r="D5643" i="11" s="1"/>
  <c r="AP5643" i="11"/>
  <c r="E5643" i="11" s="1"/>
  <c r="AQ5643" i="11"/>
  <c r="AR5643" i="11"/>
  <c r="AS5643" i="11"/>
  <c r="AN5644" i="11"/>
  <c r="C5644" i="11" s="1"/>
  <c r="AO5644" i="11"/>
  <c r="D5644" i="11" s="1"/>
  <c r="AP5644" i="11"/>
  <c r="E5644" i="11" s="1"/>
  <c r="AQ5644" i="11"/>
  <c r="AR5644" i="11"/>
  <c r="AS5644" i="11"/>
  <c r="AN5645" i="11"/>
  <c r="C5645" i="11" s="1"/>
  <c r="AO5645" i="11"/>
  <c r="D5645" i="11" s="1"/>
  <c r="AP5645" i="11"/>
  <c r="E5645" i="11" s="1"/>
  <c r="AQ5645" i="11"/>
  <c r="AR5645" i="11"/>
  <c r="AS5645" i="11"/>
  <c r="AN5646" i="11"/>
  <c r="C5646" i="11" s="1"/>
  <c r="AO5646" i="11"/>
  <c r="D5646" i="11" s="1"/>
  <c r="AP5646" i="11"/>
  <c r="E5646" i="11" s="1"/>
  <c r="AQ5646" i="11"/>
  <c r="AR5646" i="11"/>
  <c r="AS5646" i="11"/>
  <c r="AN5647" i="11"/>
  <c r="C5647" i="11" s="1"/>
  <c r="AO5647" i="11"/>
  <c r="D5647" i="11" s="1"/>
  <c r="AP5647" i="11"/>
  <c r="E5647" i="11" s="1"/>
  <c r="AQ5647" i="11"/>
  <c r="AR5647" i="11"/>
  <c r="AS5647" i="11"/>
  <c r="AN5648" i="11"/>
  <c r="C5648" i="11" s="1"/>
  <c r="AO5648" i="11"/>
  <c r="D5648" i="11" s="1"/>
  <c r="AP5648" i="11"/>
  <c r="E5648" i="11" s="1"/>
  <c r="AQ5648" i="11"/>
  <c r="AR5648" i="11"/>
  <c r="AS5648" i="11"/>
  <c r="AN5649" i="11"/>
  <c r="C5649" i="11" s="1"/>
  <c r="AO5649" i="11"/>
  <c r="D5649" i="11" s="1"/>
  <c r="AP5649" i="11"/>
  <c r="E5649" i="11" s="1"/>
  <c r="AQ5649" i="11"/>
  <c r="AR5649" i="11"/>
  <c r="AS5649" i="11"/>
  <c r="AN5650" i="11"/>
  <c r="C5650" i="11" s="1"/>
  <c r="AO5650" i="11"/>
  <c r="D5650" i="11" s="1"/>
  <c r="AP5650" i="11"/>
  <c r="E5650" i="11" s="1"/>
  <c r="AQ5650" i="11"/>
  <c r="AR5650" i="11"/>
  <c r="AS5650" i="11"/>
  <c r="AN5651" i="11"/>
  <c r="C5651" i="11" s="1"/>
  <c r="AO5651" i="11"/>
  <c r="D5651" i="11" s="1"/>
  <c r="AP5651" i="11"/>
  <c r="E5651" i="11" s="1"/>
  <c r="AQ5651" i="11"/>
  <c r="AR5651" i="11"/>
  <c r="AS5651" i="11"/>
  <c r="AN5652" i="11"/>
  <c r="C5652" i="11" s="1"/>
  <c r="AO5652" i="11"/>
  <c r="D5652" i="11" s="1"/>
  <c r="AP5652" i="11"/>
  <c r="E5652" i="11" s="1"/>
  <c r="AQ5652" i="11"/>
  <c r="AR5652" i="11"/>
  <c r="AS5652" i="11"/>
  <c r="AN5653" i="11"/>
  <c r="C5653" i="11" s="1"/>
  <c r="AO5653" i="11"/>
  <c r="D5653" i="11" s="1"/>
  <c r="AP5653" i="11"/>
  <c r="E5653" i="11" s="1"/>
  <c r="AQ5653" i="11"/>
  <c r="AR5653" i="11"/>
  <c r="AS5653" i="11"/>
  <c r="AN5654" i="11"/>
  <c r="C5654" i="11" s="1"/>
  <c r="AO5654" i="11"/>
  <c r="D5654" i="11" s="1"/>
  <c r="AP5654" i="11"/>
  <c r="E5654" i="11" s="1"/>
  <c r="AQ5654" i="11"/>
  <c r="AR5654" i="11"/>
  <c r="AS5654" i="11"/>
  <c r="AN5655" i="11"/>
  <c r="C5655" i="11" s="1"/>
  <c r="AO5655" i="11"/>
  <c r="D5655" i="11" s="1"/>
  <c r="AP5655" i="11"/>
  <c r="E5655" i="11" s="1"/>
  <c r="AQ5655" i="11"/>
  <c r="AR5655" i="11"/>
  <c r="AS5655" i="11"/>
  <c r="AN5656" i="11"/>
  <c r="C5656" i="11" s="1"/>
  <c r="AO5656" i="11"/>
  <c r="D5656" i="11" s="1"/>
  <c r="AP5656" i="11"/>
  <c r="E5656" i="11" s="1"/>
  <c r="AQ5656" i="11"/>
  <c r="AR5656" i="11"/>
  <c r="AS5656" i="11"/>
  <c r="AN5657" i="11"/>
  <c r="C5657" i="11" s="1"/>
  <c r="AO5657" i="11"/>
  <c r="D5657" i="11" s="1"/>
  <c r="AP5657" i="11"/>
  <c r="E5657" i="11" s="1"/>
  <c r="AQ5657" i="11"/>
  <c r="AR5657" i="11"/>
  <c r="AS5657" i="11"/>
  <c r="AN5658" i="11"/>
  <c r="C5658" i="11" s="1"/>
  <c r="AO5658" i="11"/>
  <c r="D5658" i="11" s="1"/>
  <c r="AP5658" i="11"/>
  <c r="E5658" i="11" s="1"/>
  <c r="AQ5658" i="11"/>
  <c r="AR5658" i="11"/>
  <c r="AS5658" i="11"/>
  <c r="AN5659" i="11"/>
  <c r="C5659" i="11" s="1"/>
  <c r="AO5659" i="11"/>
  <c r="D5659" i="11" s="1"/>
  <c r="AP5659" i="11"/>
  <c r="E5659" i="11" s="1"/>
  <c r="AQ5659" i="11"/>
  <c r="AR5659" i="11"/>
  <c r="AS5659" i="11"/>
  <c r="AN5660" i="11"/>
  <c r="C5660" i="11" s="1"/>
  <c r="AO5660" i="11"/>
  <c r="D5660" i="11" s="1"/>
  <c r="AP5660" i="11"/>
  <c r="E5660" i="11" s="1"/>
  <c r="AQ5660" i="11"/>
  <c r="AR5660" i="11"/>
  <c r="AS5660" i="11"/>
  <c r="AN5661" i="11"/>
  <c r="C5661" i="11" s="1"/>
  <c r="AO5661" i="11"/>
  <c r="D5661" i="11" s="1"/>
  <c r="AP5661" i="11"/>
  <c r="E5661" i="11" s="1"/>
  <c r="AQ5661" i="11"/>
  <c r="AR5661" i="11"/>
  <c r="AS5661" i="11"/>
  <c r="AN5662" i="11"/>
  <c r="C5662" i="11" s="1"/>
  <c r="AO5662" i="11"/>
  <c r="D5662" i="11" s="1"/>
  <c r="AP5662" i="11"/>
  <c r="E5662" i="11" s="1"/>
  <c r="AQ5662" i="11"/>
  <c r="AR5662" i="11"/>
  <c r="AS5662" i="11"/>
  <c r="AN5663" i="11"/>
  <c r="C5663" i="11" s="1"/>
  <c r="AO5663" i="11"/>
  <c r="D5663" i="11" s="1"/>
  <c r="AP5663" i="11"/>
  <c r="E5663" i="11" s="1"/>
  <c r="AQ5663" i="11"/>
  <c r="AR5663" i="11"/>
  <c r="AS5663" i="11"/>
  <c r="AN5664" i="11"/>
  <c r="C5664" i="11" s="1"/>
  <c r="AO5664" i="11"/>
  <c r="D5664" i="11" s="1"/>
  <c r="AP5664" i="11"/>
  <c r="E5664" i="11" s="1"/>
  <c r="AQ5664" i="11"/>
  <c r="AR5664" i="11"/>
  <c r="AS5664" i="11"/>
  <c r="AN5665" i="11"/>
  <c r="C5665" i="11" s="1"/>
  <c r="AO5665" i="11"/>
  <c r="D5665" i="11" s="1"/>
  <c r="AP5665" i="11"/>
  <c r="E5665" i="11" s="1"/>
  <c r="AQ5665" i="11"/>
  <c r="AR5665" i="11"/>
  <c r="AS5665" i="11"/>
  <c r="AN5666" i="11"/>
  <c r="C5666" i="11" s="1"/>
  <c r="AO5666" i="11"/>
  <c r="D5666" i="11" s="1"/>
  <c r="AP5666" i="11"/>
  <c r="E5666" i="11" s="1"/>
  <c r="AQ5666" i="11"/>
  <c r="AR5666" i="11"/>
  <c r="AS5666" i="11"/>
  <c r="AN5667" i="11"/>
  <c r="C5667" i="11" s="1"/>
  <c r="AO5667" i="11"/>
  <c r="D5667" i="11" s="1"/>
  <c r="AP5667" i="11"/>
  <c r="E5667" i="11" s="1"/>
  <c r="AQ5667" i="11"/>
  <c r="AR5667" i="11"/>
  <c r="AS5667" i="11"/>
  <c r="AN5668" i="11"/>
  <c r="C5668" i="11" s="1"/>
  <c r="AO5668" i="11"/>
  <c r="D5668" i="11" s="1"/>
  <c r="AP5668" i="11"/>
  <c r="E5668" i="11" s="1"/>
  <c r="AQ5668" i="11"/>
  <c r="AR5668" i="11"/>
  <c r="AS5668" i="11"/>
  <c r="AN5669" i="11"/>
  <c r="C5669" i="11" s="1"/>
  <c r="AO5669" i="11"/>
  <c r="D5669" i="11" s="1"/>
  <c r="AP5669" i="11"/>
  <c r="E5669" i="11" s="1"/>
  <c r="AQ5669" i="11"/>
  <c r="AR5669" i="11"/>
  <c r="AS5669" i="11"/>
  <c r="AN5670" i="11"/>
  <c r="C5670" i="11" s="1"/>
  <c r="AO5670" i="11"/>
  <c r="D5670" i="11" s="1"/>
  <c r="AP5670" i="11"/>
  <c r="E5670" i="11" s="1"/>
  <c r="AQ5670" i="11"/>
  <c r="AR5670" i="11"/>
  <c r="AS5670" i="11"/>
  <c r="AN5671" i="11"/>
  <c r="C5671" i="11" s="1"/>
  <c r="AO5671" i="11"/>
  <c r="D5671" i="11" s="1"/>
  <c r="AP5671" i="11"/>
  <c r="E5671" i="11" s="1"/>
  <c r="AQ5671" i="11"/>
  <c r="AR5671" i="11"/>
  <c r="AS5671" i="11"/>
  <c r="AN5672" i="11"/>
  <c r="C5672" i="11" s="1"/>
  <c r="AO5672" i="11"/>
  <c r="D5672" i="11" s="1"/>
  <c r="AP5672" i="11"/>
  <c r="E5672" i="11" s="1"/>
  <c r="AQ5672" i="11"/>
  <c r="AR5672" i="11"/>
  <c r="AS5672" i="11"/>
  <c r="AN5673" i="11"/>
  <c r="C5673" i="11" s="1"/>
  <c r="AO5673" i="11"/>
  <c r="D5673" i="11" s="1"/>
  <c r="AP5673" i="11"/>
  <c r="E5673" i="11" s="1"/>
  <c r="AQ5673" i="11"/>
  <c r="AR5673" i="11"/>
  <c r="AS5673" i="11"/>
  <c r="AN5674" i="11"/>
  <c r="C5674" i="11" s="1"/>
  <c r="AO5674" i="11"/>
  <c r="D5674" i="11" s="1"/>
  <c r="AP5674" i="11"/>
  <c r="E5674" i="11" s="1"/>
  <c r="AQ5674" i="11"/>
  <c r="AR5674" i="11"/>
  <c r="AS5674" i="11"/>
  <c r="AN5675" i="11"/>
  <c r="C5675" i="11" s="1"/>
  <c r="AO5675" i="11"/>
  <c r="D5675" i="11" s="1"/>
  <c r="AP5675" i="11"/>
  <c r="E5675" i="11" s="1"/>
  <c r="AQ5675" i="11"/>
  <c r="AR5675" i="11"/>
  <c r="AS5675" i="11"/>
  <c r="AN5676" i="11"/>
  <c r="C5676" i="11" s="1"/>
  <c r="AO5676" i="11"/>
  <c r="D5676" i="11" s="1"/>
  <c r="AP5676" i="11"/>
  <c r="E5676" i="11" s="1"/>
  <c r="AQ5676" i="11"/>
  <c r="AR5676" i="11"/>
  <c r="AS5676" i="11"/>
  <c r="AN5677" i="11"/>
  <c r="C5677" i="11" s="1"/>
  <c r="AO5677" i="11"/>
  <c r="D5677" i="11" s="1"/>
  <c r="AP5677" i="11"/>
  <c r="E5677" i="11" s="1"/>
  <c r="AQ5677" i="11"/>
  <c r="AR5677" i="11"/>
  <c r="AS5677" i="11"/>
  <c r="AN5678" i="11"/>
  <c r="C5678" i="11" s="1"/>
  <c r="AO5678" i="11"/>
  <c r="D5678" i="11" s="1"/>
  <c r="AP5678" i="11"/>
  <c r="E5678" i="11" s="1"/>
  <c r="AQ5678" i="11"/>
  <c r="AR5678" i="11"/>
  <c r="AS5678" i="11"/>
  <c r="AN5679" i="11"/>
  <c r="C5679" i="11" s="1"/>
  <c r="AO5679" i="11"/>
  <c r="D5679" i="11" s="1"/>
  <c r="AP5679" i="11"/>
  <c r="E5679" i="11" s="1"/>
  <c r="AQ5679" i="11"/>
  <c r="AR5679" i="11"/>
  <c r="AS5679" i="11"/>
  <c r="AN5680" i="11"/>
  <c r="C5680" i="11" s="1"/>
  <c r="AO5680" i="11"/>
  <c r="D5680" i="11" s="1"/>
  <c r="AP5680" i="11"/>
  <c r="E5680" i="11" s="1"/>
  <c r="AQ5680" i="11"/>
  <c r="AR5680" i="11"/>
  <c r="AS5680" i="11"/>
  <c r="AN5681" i="11"/>
  <c r="C5681" i="11" s="1"/>
  <c r="AO5681" i="11"/>
  <c r="D5681" i="11" s="1"/>
  <c r="AP5681" i="11"/>
  <c r="E5681" i="11" s="1"/>
  <c r="AQ5681" i="11"/>
  <c r="AR5681" i="11"/>
  <c r="AS5681" i="11"/>
  <c r="AN5682" i="11"/>
  <c r="C5682" i="11" s="1"/>
  <c r="AO5682" i="11"/>
  <c r="D5682" i="11" s="1"/>
  <c r="AP5682" i="11"/>
  <c r="E5682" i="11" s="1"/>
  <c r="AQ5682" i="11"/>
  <c r="AR5682" i="11"/>
  <c r="AS5682" i="11"/>
  <c r="AN5683" i="11"/>
  <c r="C5683" i="11" s="1"/>
  <c r="AO5683" i="11"/>
  <c r="D5683" i="11" s="1"/>
  <c r="AP5683" i="11"/>
  <c r="E5683" i="11" s="1"/>
  <c r="AQ5683" i="11"/>
  <c r="AR5683" i="11"/>
  <c r="AS5683" i="11"/>
  <c r="AN5684" i="11"/>
  <c r="C5684" i="11" s="1"/>
  <c r="AO5684" i="11"/>
  <c r="D5684" i="11" s="1"/>
  <c r="AP5684" i="11"/>
  <c r="E5684" i="11" s="1"/>
  <c r="AQ5684" i="11"/>
  <c r="AR5684" i="11"/>
  <c r="AS5684" i="11"/>
  <c r="AN5685" i="11"/>
  <c r="C5685" i="11" s="1"/>
  <c r="AO5685" i="11"/>
  <c r="D5685" i="11" s="1"/>
  <c r="AP5685" i="11"/>
  <c r="E5685" i="11" s="1"/>
  <c r="AQ5685" i="11"/>
  <c r="AR5685" i="11"/>
  <c r="AS5685" i="11"/>
  <c r="AN5686" i="11"/>
  <c r="C5686" i="11" s="1"/>
  <c r="AO5686" i="11"/>
  <c r="D5686" i="11" s="1"/>
  <c r="AP5686" i="11"/>
  <c r="E5686" i="11" s="1"/>
  <c r="AQ5686" i="11"/>
  <c r="AR5686" i="11"/>
  <c r="AS5686" i="11"/>
  <c r="AN5687" i="11"/>
  <c r="C5687" i="11" s="1"/>
  <c r="AO5687" i="11"/>
  <c r="D5687" i="11" s="1"/>
  <c r="AP5687" i="11"/>
  <c r="E5687" i="11" s="1"/>
  <c r="AQ5687" i="11"/>
  <c r="AR5687" i="11"/>
  <c r="AS5687" i="11"/>
  <c r="AN5688" i="11"/>
  <c r="C5688" i="11" s="1"/>
  <c r="AO5688" i="11"/>
  <c r="D5688" i="11" s="1"/>
  <c r="AP5688" i="11"/>
  <c r="E5688" i="11" s="1"/>
  <c r="AQ5688" i="11"/>
  <c r="AR5688" i="11"/>
  <c r="AS5688" i="11"/>
  <c r="AN5689" i="11"/>
  <c r="C5689" i="11" s="1"/>
  <c r="AO5689" i="11"/>
  <c r="D5689" i="11" s="1"/>
  <c r="AP5689" i="11"/>
  <c r="E5689" i="11" s="1"/>
  <c r="AQ5689" i="11"/>
  <c r="AR5689" i="11"/>
  <c r="AS5689" i="11"/>
  <c r="AN5690" i="11"/>
  <c r="C5690" i="11" s="1"/>
  <c r="AO5690" i="11"/>
  <c r="D5690" i="11" s="1"/>
  <c r="AP5690" i="11"/>
  <c r="E5690" i="11" s="1"/>
  <c r="AQ5690" i="11"/>
  <c r="AR5690" i="11"/>
  <c r="AS5690" i="11"/>
  <c r="AN5691" i="11"/>
  <c r="C5691" i="11" s="1"/>
  <c r="AO5691" i="11"/>
  <c r="D5691" i="11" s="1"/>
  <c r="AP5691" i="11"/>
  <c r="E5691" i="11" s="1"/>
  <c r="AQ5691" i="11"/>
  <c r="AR5691" i="11"/>
  <c r="AS5691" i="11"/>
  <c r="AN5692" i="11"/>
  <c r="C5692" i="11" s="1"/>
  <c r="AO5692" i="11"/>
  <c r="D5692" i="11" s="1"/>
  <c r="AP5692" i="11"/>
  <c r="E5692" i="11" s="1"/>
  <c r="AQ5692" i="11"/>
  <c r="AR5692" i="11"/>
  <c r="AS5692" i="11"/>
  <c r="AN5693" i="11"/>
  <c r="C5693" i="11" s="1"/>
  <c r="AO5693" i="11"/>
  <c r="D5693" i="11" s="1"/>
  <c r="AP5693" i="11"/>
  <c r="E5693" i="11" s="1"/>
  <c r="AQ5693" i="11"/>
  <c r="AR5693" i="11"/>
  <c r="AS5693" i="11"/>
  <c r="AN5694" i="11"/>
  <c r="C5694" i="11" s="1"/>
  <c r="AO5694" i="11"/>
  <c r="D5694" i="11" s="1"/>
  <c r="AP5694" i="11"/>
  <c r="E5694" i="11" s="1"/>
  <c r="AQ5694" i="11"/>
  <c r="AR5694" i="11"/>
  <c r="AS5694" i="11"/>
  <c r="AN5695" i="11"/>
  <c r="C5695" i="11" s="1"/>
  <c r="AO5695" i="11"/>
  <c r="D5695" i="11" s="1"/>
  <c r="AP5695" i="11"/>
  <c r="E5695" i="11" s="1"/>
  <c r="AQ5695" i="11"/>
  <c r="AR5695" i="11"/>
  <c r="AS5695" i="11"/>
  <c r="AN5696" i="11"/>
  <c r="C5696" i="11" s="1"/>
  <c r="AO5696" i="11"/>
  <c r="D5696" i="11" s="1"/>
  <c r="AP5696" i="11"/>
  <c r="E5696" i="11" s="1"/>
  <c r="AQ5696" i="11"/>
  <c r="AR5696" i="11"/>
  <c r="AS5696" i="11"/>
  <c r="AN5697" i="11"/>
  <c r="C5697" i="11" s="1"/>
  <c r="AO5697" i="11"/>
  <c r="D5697" i="11" s="1"/>
  <c r="AP5697" i="11"/>
  <c r="E5697" i="11" s="1"/>
  <c r="AQ5697" i="11"/>
  <c r="AR5697" i="11"/>
  <c r="AS5697" i="11"/>
  <c r="AN5698" i="11"/>
  <c r="C5698" i="11" s="1"/>
  <c r="AO5698" i="11"/>
  <c r="D5698" i="11" s="1"/>
  <c r="AP5698" i="11"/>
  <c r="E5698" i="11" s="1"/>
  <c r="AQ5698" i="11"/>
  <c r="AR5698" i="11"/>
  <c r="AS5698" i="11"/>
  <c r="AN5699" i="11"/>
  <c r="C5699" i="11" s="1"/>
  <c r="AO5699" i="11"/>
  <c r="D5699" i="11" s="1"/>
  <c r="AP5699" i="11"/>
  <c r="E5699" i="11" s="1"/>
  <c r="AQ5699" i="11"/>
  <c r="AR5699" i="11"/>
  <c r="AS5699" i="11"/>
  <c r="AN5700" i="11"/>
  <c r="C5700" i="11" s="1"/>
  <c r="AO5700" i="11"/>
  <c r="D5700" i="11" s="1"/>
  <c r="AP5700" i="11"/>
  <c r="E5700" i="11" s="1"/>
  <c r="AQ5700" i="11"/>
  <c r="AR5700" i="11"/>
  <c r="AS5700" i="11"/>
  <c r="AN5701" i="11"/>
  <c r="C5701" i="11" s="1"/>
  <c r="AO5701" i="11"/>
  <c r="D5701" i="11" s="1"/>
  <c r="AP5701" i="11"/>
  <c r="E5701" i="11" s="1"/>
  <c r="AQ5701" i="11"/>
  <c r="AR5701" i="11"/>
  <c r="AS5701" i="11"/>
  <c r="AN5702" i="11"/>
  <c r="C5702" i="11" s="1"/>
  <c r="AO5702" i="11"/>
  <c r="D5702" i="11" s="1"/>
  <c r="AP5702" i="11"/>
  <c r="E5702" i="11" s="1"/>
  <c r="AQ5702" i="11"/>
  <c r="AR5702" i="11"/>
  <c r="AS5702" i="11"/>
  <c r="AN5703" i="11"/>
  <c r="C5703" i="11" s="1"/>
  <c r="AO5703" i="11"/>
  <c r="D5703" i="11" s="1"/>
  <c r="AP5703" i="11"/>
  <c r="E5703" i="11" s="1"/>
  <c r="AQ5703" i="11"/>
  <c r="AR5703" i="11"/>
  <c r="AS5703" i="11"/>
  <c r="AN5704" i="11"/>
  <c r="C5704" i="11" s="1"/>
  <c r="AO5704" i="11"/>
  <c r="D5704" i="11" s="1"/>
  <c r="AP5704" i="11"/>
  <c r="E5704" i="11" s="1"/>
  <c r="AQ5704" i="11"/>
  <c r="AR5704" i="11"/>
  <c r="AS5704" i="11"/>
  <c r="AN5705" i="11"/>
  <c r="C5705" i="11" s="1"/>
  <c r="AO5705" i="11"/>
  <c r="D5705" i="11" s="1"/>
  <c r="AP5705" i="11"/>
  <c r="E5705" i="11" s="1"/>
  <c r="AQ5705" i="11"/>
  <c r="AR5705" i="11"/>
  <c r="AS5705" i="11"/>
  <c r="AN5706" i="11"/>
  <c r="C5706" i="11" s="1"/>
  <c r="AO5706" i="11"/>
  <c r="D5706" i="11" s="1"/>
  <c r="AP5706" i="11"/>
  <c r="E5706" i="11" s="1"/>
  <c r="AQ5706" i="11"/>
  <c r="AR5706" i="11"/>
  <c r="AS5706" i="11"/>
  <c r="AN5707" i="11"/>
  <c r="C5707" i="11" s="1"/>
  <c r="AO5707" i="11"/>
  <c r="D5707" i="11" s="1"/>
  <c r="AP5707" i="11"/>
  <c r="E5707" i="11" s="1"/>
  <c r="AQ5707" i="11"/>
  <c r="AR5707" i="11"/>
  <c r="AS5707" i="11"/>
  <c r="AN5708" i="11"/>
  <c r="C5708" i="11" s="1"/>
  <c r="AO5708" i="11"/>
  <c r="D5708" i="11" s="1"/>
  <c r="AP5708" i="11"/>
  <c r="E5708" i="11" s="1"/>
  <c r="AQ5708" i="11"/>
  <c r="AR5708" i="11"/>
  <c r="AS5708" i="11"/>
  <c r="AN5709" i="11"/>
  <c r="C5709" i="11" s="1"/>
  <c r="AO5709" i="11"/>
  <c r="D5709" i="11" s="1"/>
  <c r="AP5709" i="11"/>
  <c r="E5709" i="11" s="1"/>
  <c r="AQ5709" i="11"/>
  <c r="AR5709" i="11"/>
  <c r="AS5709" i="11"/>
  <c r="AN5710" i="11"/>
  <c r="C5710" i="11" s="1"/>
  <c r="AO5710" i="11"/>
  <c r="D5710" i="11" s="1"/>
  <c r="AP5710" i="11"/>
  <c r="E5710" i="11" s="1"/>
  <c r="AQ5710" i="11"/>
  <c r="AR5710" i="11"/>
  <c r="AS5710" i="11"/>
  <c r="AN5711" i="11"/>
  <c r="C5711" i="11" s="1"/>
  <c r="AO5711" i="11"/>
  <c r="D5711" i="11" s="1"/>
  <c r="AP5711" i="11"/>
  <c r="E5711" i="11" s="1"/>
  <c r="AQ5711" i="11"/>
  <c r="AR5711" i="11"/>
  <c r="AS5711" i="11"/>
  <c r="AN5712" i="11"/>
  <c r="C5712" i="11" s="1"/>
  <c r="AO5712" i="11"/>
  <c r="D5712" i="11" s="1"/>
  <c r="AP5712" i="11"/>
  <c r="E5712" i="11" s="1"/>
  <c r="AQ5712" i="11"/>
  <c r="AR5712" i="11"/>
  <c r="AS5712" i="11"/>
  <c r="AN5713" i="11"/>
  <c r="C5713" i="11" s="1"/>
  <c r="AO5713" i="11"/>
  <c r="D5713" i="11" s="1"/>
  <c r="AP5713" i="11"/>
  <c r="E5713" i="11" s="1"/>
  <c r="AQ5713" i="11"/>
  <c r="AR5713" i="11"/>
  <c r="AS5713" i="11"/>
  <c r="AN5714" i="11"/>
  <c r="C5714" i="11" s="1"/>
  <c r="AO5714" i="11"/>
  <c r="D5714" i="11" s="1"/>
  <c r="AP5714" i="11"/>
  <c r="E5714" i="11" s="1"/>
  <c r="AQ5714" i="11"/>
  <c r="AR5714" i="11"/>
  <c r="AS5714" i="11"/>
  <c r="AN5715" i="11"/>
  <c r="C5715" i="11" s="1"/>
  <c r="AO5715" i="11"/>
  <c r="D5715" i="11" s="1"/>
  <c r="AP5715" i="11"/>
  <c r="E5715" i="11" s="1"/>
  <c r="AQ5715" i="11"/>
  <c r="AR5715" i="11"/>
  <c r="AS5715" i="11"/>
  <c r="AN5716" i="11"/>
  <c r="C5716" i="11" s="1"/>
  <c r="AO5716" i="11"/>
  <c r="D5716" i="11" s="1"/>
  <c r="AP5716" i="11"/>
  <c r="E5716" i="11" s="1"/>
  <c r="AQ5716" i="11"/>
  <c r="AR5716" i="11"/>
  <c r="AS5716" i="11"/>
  <c r="AN5717" i="11"/>
  <c r="C5717" i="11" s="1"/>
  <c r="AO5717" i="11"/>
  <c r="D5717" i="11" s="1"/>
  <c r="AP5717" i="11"/>
  <c r="E5717" i="11" s="1"/>
  <c r="AQ5717" i="11"/>
  <c r="AR5717" i="11"/>
  <c r="AS5717" i="11"/>
  <c r="AN5718" i="11"/>
  <c r="C5718" i="11" s="1"/>
  <c r="AO5718" i="11"/>
  <c r="D5718" i="11" s="1"/>
  <c r="AP5718" i="11"/>
  <c r="E5718" i="11" s="1"/>
  <c r="AQ5718" i="11"/>
  <c r="AR5718" i="11"/>
  <c r="AS5718" i="11"/>
  <c r="AN5719" i="11"/>
  <c r="C5719" i="11" s="1"/>
  <c r="AO5719" i="11"/>
  <c r="D5719" i="11" s="1"/>
  <c r="AP5719" i="11"/>
  <c r="E5719" i="11" s="1"/>
  <c r="AQ5719" i="11"/>
  <c r="AR5719" i="11"/>
  <c r="AS5719" i="11"/>
  <c r="AN5720" i="11"/>
  <c r="C5720" i="11" s="1"/>
  <c r="AO5720" i="11"/>
  <c r="D5720" i="11" s="1"/>
  <c r="AP5720" i="11"/>
  <c r="E5720" i="11" s="1"/>
  <c r="AQ5720" i="11"/>
  <c r="AR5720" i="11"/>
  <c r="AS5720" i="11"/>
  <c r="AN5721" i="11"/>
  <c r="C5721" i="11" s="1"/>
  <c r="AO5721" i="11"/>
  <c r="D5721" i="11" s="1"/>
  <c r="AP5721" i="11"/>
  <c r="E5721" i="11" s="1"/>
  <c r="AQ5721" i="11"/>
  <c r="AR5721" i="11"/>
  <c r="AS5721" i="11"/>
  <c r="AN5722" i="11"/>
  <c r="C5722" i="11" s="1"/>
  <c r="AO5722" i="11"/>
  <c r="D5722" i="11" s="1"/>
  <c r="AP5722" i="11"/>
  <c r="E5722" i="11" s="1"/>
  <c r="AQ5722" i="11"/>
  <c r="AR5722" i="11"/>
  <c r="AS5722" i="11"/>
  <c r="AN5723" i="11"/>
  <c r="C5723" i="11" s="1"/>
  <c r="AO5723" i="11"/>
  <c r="D5723" i="11" s="1"/>
  <c r="AP5723" i="11"/>
  <c r="E5723" i="11" s="1"/>
  <c r="AQ5723" i="11"/>
  <c r="AR5723" i="11"/>
  <c r="AS5723" i="11"/>
  <c r="AN5724" i="11"/>
  <c r="C5724" i="11" s="1"/>
  <c r="AO5724" i="11"/>
  <c r="D5724" i="11" s="1"/>
  <c r="AP5724" i="11"/>
  <c r="E5724" i="11" s="1"/>
  <c r="AQ5724" i="11"/>
  <c r="AR5724" i="11"/>
  <c r="AS5724" i="11"/>
  <c r="AN5725" i="11"/>
  <c r="C5725" i="11" s="1"/>
  <c r="AO5725" i="11"/>
  <c r="D5725" i="11" s="1"/>
  <c r="AP5725" i="11"/>
  <c r="E5725" i="11" s="1"/>
  <c r="AQ5725" i="11"/>
  <c r="AR5725" i="11"/>
  <c r="AS5725" i="11"/>
  <c r="AN5726" i="11"/>
  <c r="C5726" i="11" s="1"/>
  <c r="AO5726" i="11"/>
  <c r="D5726" i="11" s="1"/>
  <c r="AP5726" i="11"/>
  <c r="E5726" i="11" s="1"/>
  <c r="AQ5726" i="11"/>
  <c r="AR5726" i="11"/>
  <c r="AS5726" i="11"/>
  <c r="AN5727" i="11"/>
  <c r="C5727" i="11" s="1"/>
  <c r="AO5727" i="11"/>
  <c r="D5727" i="11" s="1"/>
  <c r="AP5727" i="11"/>
  <c r="E5727" i="11" s="1"/>
  <c r="AQ5727" i="11"/>
  <c r="AR5727" i="11"/>
  <c r="AS5727" i="11"/>
  <c r="AN5728" i="11"/>
  <c r="C5728" i="11" s="1"/>
  <c r="AO5728" i="11"/>
  <c r="D5728" i="11" s="1"/>
  <c r="AP5728" i="11"/>
  <c r="E5728" i="11" s="1"/>
  <c r="AQ5728" i="11"/>
  <c r="AR5728" i="11"/>
  <c r="AS5728" i="11"/>
  <c r="AN5729" i="11"/>
  <c r="C5729" i="11" s="1"/>
  <c r="AO5729" i="11"/>
  <c r="D5729" i="11" s="1"/>
  <c r="AP5729" i="11"/>
  <c r="E5729" i="11" s="1"/>
  <c r="AQ5729" i="11"/>
  <c r="AR5729" i="11"/>
  <c r="AS5729" i="11"/>
  <c r="AN5730" i="11"/>
  <c r="C5730" i="11" s="1"/>
  <c r="AO5730" i="11"/>
  <c r="D5730" i="11" s="1"/>
  <c r="AP5730" i="11"/>
  <c r="E5730" i="11" s="1"/>
  <c r="AQ5730" i="11"/>
  <c r="AR5730" i="11"/>
  <c r="AS5730" i="11"/>
  <c r="AN5731" i="11"/>
  <c r="C5731" i="11" s="1"/>
  <c r="AO5731" i="11"/>
  <c r="D5731" i="11" s="1"/>
  <c r="AP5731" i="11"/>
  <c r="E5731" i="11" s="1"/>
  <c r="AQ5731" i="11"/>
  <c r="AR5731" i="11"/>
  <c r="AS5731" i="11"/>
  <c r="AN5732" i="11"/>
  <c r="C5732" i="11" s="1"/>
  <c r="AO5732" i="11"/>
  <c r="D5732" i="11" s="1"/>
  <c r="AP5732" i="11"/>
  <c r="E5732" i="11" s="1"/>
  <c r="AQ5732" i="11"/>
  <c r="AR5732" i="11"/>
  <c r="AS5732" i="11"/>
  <c r="AN5733" i="11"/>
  <c r="C5733" i="11" s="1"/>
  <c r="AO5733" i="11"/>
  <c r="D5733" i="11" s="1"/>
  <c r="AP5733" i="11"/>
  <c r="E5733" i="11" s="1"/>
  <c r="AQ5733" i="11"/>
  <c r="AR5733" i="11"/>
  <c r="AS5733" i="11"/>
  <c r="AN5734" i="11"/>
  <c r="C5734" i="11" s="1"/>
  <c r="AO5734" i="11"/>
  <c r="D5734" i="11" s="1"/>
  <c r="AP5734" i="11"/>
  <c r="E5734" i="11" s="1"/>
  <c r="AQ5734" i="11"/>
  <c r="AR5734" i="11"/>
  <c r="AS5734" i="11"/>
  <c r="AN5735" i="11"/>
  <c r="C5735" i="11" s="1"/>
  <c r="AO5735" i="11"/>
  <c r="D5735" i="11" s="1"/>
  <c r="AP5735" i="11"/>
  <c r="E5735" i="11" s="1"/>
  <c r="AQ5735" i="11"/>
  <c r="AR5735" i="11"/>
  <c r="AS5735" i="11"/>
  <c r="AN5736" i="11"/>
  <c r="C5736" i="11" s="1"/>
  <c r="AO5736" i="11"/>
  <c r="D5736" i="11" s="1"/>
  <c r="AP5736" i="11"/>
  <c r="E5736" i="11" s="1"/>
  <c r="AQ5736" i="11"/>
  <c r="AR5736" i="11"/>
  <c r="AS5736" i="11"/>
  <c r="AN5737" i="11"/>
  <c r="C5737" i="11" s="1"/>
  <c r="AO5737" i="11"/>
  <c r="D5737" i="11" s="1"/>
  <c r="AP5737" i="11"/>
  <c r="E5737" i="11" s="1"/>
  <c r="AQ5737" i="11"/>
  <c r="AR5737" i="11"/>
  <c r="AS5737" i="11"/>
  <c r="AN5738" i="11"/>
  <c r="C5738" i="11" s="1"/>
  <c r="AO5738" i="11"/>
  <c r="D5738" i="11" s="1"/>
  <c r="AP5738" i="11"/>
  <c r="E5738" i="11" s="1"/>
  <c r="AQ5738" i="11"/>
  <c r="AR5738" i="11"/>
  <c r="AS5738" i="11"/>
  <c r="AN5739" i="11"/>
  <c r="C5739" i="11" s="1"/>
  <c r="AO5739" i="11"/>
  <c r="D5739" i="11" s="1"/>
  <c r="AP5739" i="11"/>
  <c r="E5739" i="11" s="1"/>
  <c r="AQ5739" i="11"/>
  <c r="AR5739" i="11"/>
  <c r="AS5739" i="11"/>
  <c r="AN5740" i="11"/>
  <c r="C5740" i="11" s="1"/>
  <c r="AO5740" i="11"/>
  <c r="D5740" i="11" s="1"/>
  <c r="AP5740" i="11"/>
  <c r="E5740" i="11" s="1"/>
  <c r="AQ5740" i="11"/>
  <c r="AR5740" i="11"/>
  <c r="AS5740" i="11"/>
  <c r="AN5741" i="11"/>
  <c r="C5741" i="11" s="1"/>
  <c r="AO5741" i="11"/>
  <c r="D5741" i="11" s="1"/>
  <c r="AP5741" i="11"/>
  <c r="E5741" i="11" s="1"/>
  <c r="AQ5741" i="11"/>
  <c r="AR5741" i="11"/>
  <c r="AS5741" i="11"/>
  <c r="AN5742" i="11"/>
  <c r="C5742" i="11" s="1"/>
  <c r="AO5742" i="11"/>
  <c r="D5742" i="11" s="1"/>
  <c r="AP5742" i="11"/>
  <c r="E5742" i="11" s="1"/>
  <c r="AQ5742" i="11"/>
  <c r="AR5742" i="11"/>
  <c r="AS5742" i="11"/>
  <c r="AN5743" i="11"/>
  <c r="C5743" i="11" s="1"/>
  <c r="AO5743" i="11"/>
  <c r="D5743" i="11" s="1"/>
  <c r="AP5743" i="11"/>
  <c r="E5743" i="11" s="1"/>
  <c r="AQ5743" i="11"/>
  <c r="AR5743" i="11"/>
  <c r="AS5743" i="11"/>
  <c r="AN5744" i="11"/>
  <c r="C5744" i="11" s="1"/>
  <c r="AO5744" i="11"/>
  <c r="D5744" i="11" s="1"/>
  <c r="AP5744" i="11"/>
  <c r="E5744" i="11" s="1"/>
  <c r="AQ5744" i="11"/>
  <c r="AR5744" i="11"/>
  <c r="AS5744" i="11"/>
  <c r="AN5745" i="11"/>
  <c r="C5745" i="11" s="1"/>
  <c r="AO5745" i="11"/>
  <c r="D5745" i="11" s="1"/>
  <c r="AP5745" i="11"/>
  <c r="E5745" i="11" s="1"/>
  <c r="AQ5745" i="11"/>
  <c r="AR5745" i="11"/>
  <c r="AS5745" i="11"/>
  <c r="AN5746" i="11"/>
  <c r="C5746" i="11" s="1"/>
  <c r="AO5746" i="11"/>
  <c r="D5746" i="11" s="1"/>
  <c r="AP5746" i="11"/>
  <c r="E5746" i="11" s="1"/>
  <c r="AQ5746" i="11"/>
  <c r="AR5746" i="11"/>
  <c r="AS5746" i="11"/>
  <c r="AN5747" i="11"/>
  <c r="C5747" i="11" s="1"/>
  <c r="AO5747" i="11"/>
  <c r="D5747" i="11" s="1"/>
  <c r="AP5747" i="11"/>
  <c r="E5747" i="11" s="1"/>
  <c r="AQ5747" i="11"/>
  <c r="AR5747" i="11"/>
  <c r="AS5747" i="11"/>
  <c r="AN5748" i="11"/>
  <c r="C5748" i="11" s="1"/>
  <c r="AO5748" i="11"/>
  <c r="D5748" i="11" s="1"/>
  <c r="AP5748" i="11"/>
  <c r="E5748" i="11" s="1"/>
  <c r="AQ5748" i="11"/>
  <c r="AR5748" i="11"/>
  <c r="AS5748" i="11"/>
  <c r="AN5749" i="11"/>
  <c r="C5749" i="11" s="1"/>
  <c r="AO5749" i="11"/>
  <c r="D5749" i="11" s="1"/>
  <c r="AP5749" i="11"/>
  <c r="E5749" i="11" s="1"/>
  <c r="AQ5749" i="11"/>
  <c r="AR5749" i="11"/>
  <c r="AS5749" i="11"/>
  <c r="AN5750" i="11"/>
  <c r="C5750" i="11" s="1"/>
  <c r="AO5750" i="11"/>
  <c r="D5750" i="11" s="1"/>
  <c r="AP5750" i="11"/>
  <c r="E5750" i="11" s="1"/>
  <c r="AQ5750" i="11"/>
  <c r="AR5750" i="11"/>
  <c r="AS5750" i="11"/>
  <c r="AN5751" i="11"/>
  <c r="C5751" i="11" s="1"/>
  <c r="AO5751" i="11"/>
  <c r="D5751" i="11" s="1"/>
  <c r="AP5751" i="11"/>
  <c r="E5751" i="11" s="1"/>
  <c r="AQ5751" i="11"/>
  <c r="AR5751" i="11"/>
  <c r="AS5751" i="11"/>
  <c r="AN5752" i="11"/>
  <c r="C5752" i="11" s="1"/>
  <c r="AO5752" i="11"/>
  <c r="D5752" i="11" s="1"/>
  <c r="AP5752" i="11"/>
  <c r="E5752" i="11" s="1"/>
  <c r="AQ5752" i="11"/>
  <c r="AR5752" i="11"/>
  <c r="AS5752" i="11"/>
  <c r="AN5753" i="11"/>
  <c r="C5753" i="11" s="1"/>
  <c r="AO5753" i="11"/>
  <c r="D5753" i="11" s="1"/>
  <c r="AP5753" i="11"/>
  <c r="E5753" i="11" s="1"/>
  <c r="AQ5753" i="11"/>
  <c r="AR5753" i="11"/>
  <c r="AS5753" i="11"/>
  <c r="AN5754" i="11"/>
  <c r="C5754" i="11" s="1"/>
  <c r="AO5754" i="11"/>
  <c r="D5754" i="11" s="1"/>
  <c r="AP5754" i="11"/>
  <c r="E5754" i="11" s="1"/>
  <c r="AQ5754" i="11"/>
  <c r="AR5754" i="11"/>
  <c r="AS5754" i="11"/>
  <c r="AN5755" i="11"/>
  <c r="C5755" i="11" s="1"/>
  <c r="AO5755" i="11"/>
  <c r="D5755" i="11" s="1"/>
  <c r="AP5755" i="11"/>
  <c r="E5755" i="11" s="1"/>
  <c r="AQ5755" i="11"/>
  <c r="AR5755" i="11"/>
  <c r="AS5755" i="11"/>
  <c r="AN5756" i="11"/>
  <c r="C5756" i="11" s="1"/>
  <c r="AO5756" i="11"/>
  <c r="D5756" i="11" s="1"/>
  <c r="AP5756" i="11"/>
  <c r="E5756" i="11" s="1"/>
  <c r="AQ5756" i="11"/>
  <c r="AR5756" i="11"/>
  <c r="AS5756" i="11"/>
  <c r="AN5757" i="11"/>
  <c r="C5757" i="11" s="1"/>
  <c r="AO5757" i="11"/>
  <c r="D5757" i="11" s="1"/>
  <c r="AP5757" i="11"/>
  <c r="E5757" i="11" s="1"/>
  <c r="AQ5757" i="11"/>
  <c r="AR5757" i="11"/>
  <c r="AS5757" i="11"/>
  <c r="AN5758" i="11"/>
  <c r="C5758" i="11" s="1"/>
  <c r="AO5758" i="11"/>
  <c r="D5758" i="11" s="1"/>
  <c r="AP5758" i="11"/>
  <c r="E5758" i="11" s="1"/>
  <c r="AQ5758" i="11"/>
  <c r="AR5758" i="11"/>
  <c r="AS5758" i="11"/>
  <c r="AN5759" i="11"/>
  <c r="C5759" i="11" s="1"/>
  <c r="AO5759" i="11"/>
  <c r="D5759" i="11" s="1"/>
  <c r="AP5759" i="11"/>
  <c r="E5759" i="11" s="1"/>
  <c r="AQ5759" i="11"/>
  <c r="AR5759" i="11"/>
  <c r="AS5759" i="11"/>
  <c r="AN5760" i="11"/>
  <c r="C5760" i="11" s="1"/>
  <c r="AO5760" i="11"/>
  <c r="D5760" i="11" s="1"/>
  <c r="AP5760" i="11"/>
  <c r="E5760" i="11" s="1"/>
  <c r="AQ5760" i="11"/>
  <c r="AR5760" i="11"/>
  <c r="AS5760" i="11"/>
  <c r="AN5761" i="11"/>
  <c r="C5761" i="11" s="1"/>
  <c r="AO5761" i="11"/>
  <c r="D5761" i="11" s="1"/>
  <c r="AP5761" i="11"/>
  <c r="E5761" i="11" s="1"/>
  <c r="AQ5761" i="11"/>
  <c r="AR5761" i="11"/>
  <c r="AS5761" i="11"/>
  <c r="AN5762" i="11"/>
  <c r="C5762" i="11" s="1"/>
  <c r="AO5762" i="11"/>
  <c r="D5762" i="11" s="1"/>
  <c r="AP5762" i="11"/>
  <c r="E5762" i="11" s="1"/>
  <c r="AQ5762" i="11"/>
  <c r="AR5762" i="11"/>
  <c r="AS5762" i="11"/>
  <c r="AN5763" i="11"/>
  <c r="C5763" i="11" s="1"/>
  <c r="AO5763" i="11"/>
  <c r="D5763" i="11" s="1"/>
  <c r="AP5763" i="11"/>
  <c r="E5763" i="11" s="1"/>
  <c r="AQ5763" i="11"/>
  <c r="AR5763" i="11"/>
  <c r="AS5763" i="11"/>
  <c r="AN5764" i="11"/>
  <c r="C5764" i="11" s="1"/>
  <c r="AO5764" i="11"/>
  <c r="D5764" i="11" s="1"/>
  <c r="AP5764" i="11"/>
  <c r="E5764" i="11" s="1"/>
  <c r="AQ5764" i="11"/>
  <c r="AR5764" i="11"/>
  <c r="AS5764" i="11"/>
  <c r="AN5765" i="11"/>
  <c r="C5765" i="11" s="1"/>
  <c r="AO5765" i="11"/>
  <c r="D5765" i="11" s="1"/>
  <c r="AP5765" i="11"/>
  <c r="E5765" i="11" s="1"/>
  <c r="AQ5765" i="11"/>
  <c r="AR5765" i="11"/>
  <c r="AS5765" i="11"/>
  <c r="AN5766" i="11"/>
  <c r="C5766" i="11" s="1"/>
  <c r="AO5766" i="11"/>
  <c r="D5766" i="11" s="1"/>
  <c r="AP5766" i="11"/>
  <c r="E5766" i="11" s="1"/>
  <c r="AQ5766" i="11"/>
  <c r="AR5766" i="11"/>
  <c r="AS5766" i="11"/>
  <c r="AN5767" i="11"/>
  <c r="C5767" i="11" s="1"/>
  <c r="AO5767" i="11"/>
  <c r="D5767" i="11" s="1"/>
  <c r="AP5767" i="11"/>
  <c r="E5767" i="11" s="1"/>
  <c r="AQ5767" i="11"/>
  <c r="AR5767" i="11"/>
  <c r="AS5767" i="11"/>
  <c r="AN5768" i="11"/>
  <c r="C5768" i="11" s="1"/>
  <c r="AO5768" i="11"/>
  <c r="D5768" i="11" s="1"/>
  <c r="AP5768" i="11"/>
  <c r="E5768" i="11" s="1"/>
  <c r="AQ5768" i="11"/>
  <c r="AR5768" i="11"/>
  <c r="AS5768" i="11"/>
  <c r="AN5769" i="11"/>
  <c r="C5769" i="11" s="1"/>
  <c r="AO5769" i="11"/>
  <c r="D5769" i="11" s="1"/>
  <c r="AP5769" i="11"/>
  <c r="E5769" i="11" s="1"/>
  <c r="AQ5769" i="11"/>
  <c r="AR5769" i="11"/>
  <c r="AS5769" i="11"/>
  <c r="AN5770" i="11"/>
  <c r="C5770" i="11" s="1"/>
  <c r="AO5770" i="11"/>
  <c r="D5770" i="11" s="1"/>
  <c r="AP5770" i="11"/>
  <c r="E5770" i="11" s="1"/>
  <c r="AQ5770" i="11"/>
  <c r="AR5770" i="11"/>
  <c r="AS5770" i="11"/>
  <c r="AN5771" i="11"/>
  <c r="C5771" i="11" s="1"/>
  <c r="AO5771" i="11"/>
  <c r="D5771" i="11" s="1"/>
  <c r="AP5771" i="11"/>
  <c r="E5771" i="11" s="1"/>
  <c r="AQ5771" i="11"/>
  <c r="AR5771" i="11"/>
  <c r="AS5771" i="11"/>
  <c r="AN5772" i="11"/>
  <c r="C5772" i="11" s="1"/>
  <c r="AO5772" i="11"/>
  <c r="D5772" i="11" s="1"/>
  <c r="AP5772" i="11"/>
  <c r="E5772" i="11" s="1"/>
  <c r="AQ5772" i="11"/>
  <c r="AR5772" i="11"/>
  <c r="AS5772" i="11"/>
  <c r="AN5773" i="11"/>
  <c r="C5773" i="11" s="1"/>
  <c r="AO5773" i="11"/>
  <c r="D5773" i="11" s="1"/>
  <c r="AP5773" i="11"/>
  <c r="E5773" i="11" s="1"/>
  <c r="AQ5773" i="11"/>
  <c r="AR5773" i="11"/>
  <c r="AS5773" i="11"/>
  <c r="AN5774" i="11"/>
  <c r="C5774" i="11" s="1"/>
  <c r="AO5774" i="11"/>
  <c r="D5774" i="11" s="1"/>
  <c r="AP5774" i="11"/>
  <c r="E5774" i="11" s="1"/>
  <c r="AQ5774" i="11"/>
  <c r="AR5774" i="11"/>
  <c r="AS5774" i="11"/>
  <c r="AN5775" i="11"/>
  <c r="C5775" i="11" s="1"/>
  <c r="AO5775" i="11"/>
  <c r="D5775" i="11" s="1"/>
  <c r="AP5775" i="11"/>
  <c r="E5775" i="11" s="1"/>
  <c r="AQ5775" i="11"/>
  <c r="AR5775" i="11"/>
  <c r="AS5775" i="11"/>
  <c r="AN5776" i="11"/>
  <c r="C5776" i="11" s="1"/>
  <c r="AO5776" i="11"/>
  <c r="D5776" i="11" s="1"/>
  <c r="AP5776" i="11"/>
  <c r="E5776" i="11" s="1"/>
  <c r="AQ5776" i="11"/>
  <c r="AR5776" i="11"/>
  <c r="AS5776" i="11"/>
  <c r="AN5777" i="11"/>
  <c r="C5777" i="11" s="1"/>
  <c r="AO5777" i="11"/>
  <c r="D5777" i="11" s="1"/>
  <c r="AP5777" i="11"/>
  <c r="E5777" i="11" s="1"/>
  <c r="AQ5777" i="11"/>
  <c r="AR5777" i="11"/>
  <c r="AS5777" i="11"/>
  <c r="AN5778" i="11"/>
  <c r="C5778" i="11" s="1"/>
  <c r="AO5778" i="11"/>
  <c r="D5778" i="11" s="1"/>
  <c r="AP5778" i="11"/>
  <c r="E5778" i="11" s="1"/>
  <c r="AQ5778" i="11"/>
  <c r="AR5778" i="11"/>
  <c r="AS5778" i="11"/>
  <c r="AN5779" i="11"/>
  <c r="C5779" i="11" s="1"/>
  <c r="AO5779" i="11"/>
  <c r="D5779" i="11" s="1"/>
  <c r="AP5779" i="11"/>
  <c r="E5779" i="11" s="1"/>
  <c r="AQ5779" i="11"/>
  <c r="AR5779" i="11"/>
  <c r="AS5779" i="11"/>
  <c r="AN5780" i="11"/>
  <c r="C5780" i="11" s="1"/>
  <c r="AO5780" i="11"/>
  <c r="D5780" i="11" s="1"/>
  <c r="AP5780" i="11"/>
  <c r="E5780" i="11" s="1"/>
  <c r="AQ5780" i="11"/>
  <c r="AR5780" i="11"/>
  <c r="AS5780" i="11"/>
  <c r="AN5781" i="11"/>
  <c r="C5781" i="11" s="1"/>
  <c r="AO5781" i="11"/>
  <c r="D5781" i="11" s="1"/>
  <c r="AP5781" i="11"/>
  <c r="E5781" i="11" s="1"/>
  <c r="AQ5781" i="11"/>
  <c r="AR5781" i="11"/>
  <c r="AS5781" i="11"/>
  <c r="AN5782" i="11"/>
  <c r="C5782" i="11" s="1"/>
  <c r="AO5782" i="11"/>
  <c r="D5782" i="11" s="1"/>
  <c r="AP5782" i="11"/>
  <c r="E5782" i="11" s="1"/>
  <c r="AQ5782" i="11"/>
  <c r="AR5782" i="11"/>
  <c r="AS5782" i="11"/>
  <c r="AN5783" i="11"/>
  <c r="C5783" i="11" s="1"/>
  <c r="AO5783" i="11"/>
  <c r="D5783" i="11" s="1"/>
  <c r="AP5783" i="11"/>
  <c r="E5783" i="11" s="1"/>
  <c r="AQ5783" i="11"/>
  <c r="AR5783" i="11"/>
  <c r="AS5783" i="11"/>
  <c r="AN5784" i="11"/>
  <c r="C5784" i="11" s="1"/>
  <c r="AO5784" i="11"/>
  <c r="D5784" i="11" s="1"/>
  <c r="AP5784" i="11"/>
  <c r="E5784" i="11" s="1"/>
  <c r="AQ5784" i="11"/>
  <c r="AR5784" i="11"/>
  <c r="AS5784" i="11"/>
  <c r="AN5785" i="11"/>
  <c r="C5785" i="11" s="1"/>
  <c r="AO5785" i="11"/>
  <c r="D5785" i="11" s="1"/>
  <c r="AP5785" i="11"/>
  <c r="E5785" i="11" s="1"/>
  <c r="AQ5785" i="11"/>
  <c r="AR5785" i="11"/>
  <c r="AS5785" i="11"/>
  <c r="AN5786" i="11"/>
  <c r="C5786" i="11" s="1"/>
  <c r="AO5786" i="11"/>
  <c r="D5786" i="11" s="1"/>
  <c r="AP5786" i="11"/>
  <c r="E5786" i="11" s="1"/>
  <c r="AQ5786" i="11"/>
  <c r="AR5786" i="11"/>
  <c r="AS5786" i="11"/>
  <c r="AN5787" i="11"/>
  <c r="C5787" i="11" s="1"/>
  <c r="AO5787" i="11"/>
  <c r="D5787" i="11" s="1"/>
  <c r="AP5787" i="11"/>
  <c r="E5787" i="11" s="1"/>
  <c r="AQ5787" i="11"/>
  <c r="AR5787" i="11"/>
  <c r="AS5787" i="11"/>
  <c r="AN5788" i="11"/>
  <c r="C5788" i="11" s="1"/>
  <c r="AO5788" i="11"/>
  <c r="D5788" i="11" s="1"/>
  <c r="AP5788" i="11"/>
  <c r="E5788" i="11" s="1"/>
  <c r="AQ5788" i="11"/>
  <c r="AR5788" i="11"/>
  <c r="AS5788" i="11"/>
  <c r="AN5789" i="11"/>
  <c r="C5789" i="11" s="1"/>
  <c r="AO5789" i="11"/>
  <c r="D5789" i="11" s="1"/>
  <c r="AP5789" i="11"/>
  <c r="E5789" i="11" s="1"/>
  <c r="AQ5789" i="11"/>
  <c r="AR5789" i="11"/>
  <c r="AS5789" i="11"/>
  <c r="AN5790" i="11"/>
  <c r="C5790" i="11" s="1"/>
  <c r="AO5790" i="11"/>
  <c r="D5790" i="11" s="1"/>
  <c r="AP5790" i="11"/>
  <c r="E5790" i="11" s="1"/>
  <c r="AQ5790" i="11"/>
  <c r="AR5790" i="11"/>
  <c r="AS5790" i="11"/>
  <c r="AN5791" i="11"/>
  <c r="C5791" i="11" s="1"/>
  <c r="AO5791" i="11"/>
  <c r="D5791" i="11" s="1"/>
  <c r="AP5791" i="11"/>
  <c r="E5791" i="11" s="1"/>
  <c r="AQ5791" i="11"/>
  <c r="AR5791" i="11"/>
  <c r="AS5791" i="11"/>
  <c r="AN5792" i="11"/>
  <c r="C5792" i="11" s="1"/>
  <c r="AO5792" i="11"/>
  <c r="D5792" i="11" s="1"/>
  <c r="AP5792" i="11"/>
  <c r="E5792" i="11" s="1"/>
  <c r="AQ5792" i="11"/>
  <c r="AR5792" i="11"/>
  <c r="AS5792" i="11"/>
  <c r="AN5793" i="11"/>
  <c r="C5793" i="11" s="1"/>
  <c r="AO5793" i="11"/>
  <c r="D5793" i="11" s="1"/>
  <c r="AP5793" i="11"/>
  <c r="E5793" i="11" s="1"/>
  <c r="AQ5793" i="11"/>
  <c r="AR5793" i="11"/>
  <c r="AS5793" i="11"/>
  <c r="AN5794" i="11"/>
  <c r="C5794" i="11" s="1"/>
  <c r="AO5794" i="11"/>
  <c r="D5794" i="11" s="1"/>
  <c r="AP5794" i="11"/>
  <c r="E5794" i="11" s="1"/>
  <c r="AQ5794" i="11"/>
  <c r="AR5794" i="11"/>
  <c r="AS5794" i="11"/>
  <c r="AN5795" i="11"/>
  <c r="C5795" i="11" s="1"/>
  <c r="AO5795" i="11"/>
  <c r="D5795" i="11" s="1"/>
  <c r="AP5795" i="11"/>
  <c r="E5795" i="11" s="1"/>
  <c r="AQ5795" i="11"/>
  <c r="AR5795" i="11"/>
  <c r="AS5795" i="11"/>
  <c r="AN5796" i="11"/>
  <c r="C5796" i="11" s="1"/>
  <c r="AO5796" i="11"/>
  <c r="D5796" i="11" s="1"/>
  <c r="AP5796" i="11"/>
  <c r="E5796" i="11" s="1"/>
  <c r="AQ5796" i="11"/>
  <c r="AR5796" i="11"/>
  <c r="AS5796" i="11"/>
  <c r="AN5797" i="11"/>
  <c r="C5797" i="11" s="1"/>
  <c r="AO5797" i="11"/>
  <c r="D5797" i="11" s="1"/>
  <c r="AP5797" i="11"/>
  <c r="E5797" i="11" s="1"/>
  <c r="AQ5797" i="11"/>
  <c r="AR5797" i="11"/>
  <c r="AS5797" i="11"/>
  <c r="AN5798" i="11"/>
  <c r="C5798" i="11" s="1"/>
  <c r="AO5798" i="11"/>
  <c r="D5798" i="11" s="1"/>
  <c r="AP5798" i="11"/>
  <c r="E5798" i="11" s="1"/>
  <c r="AQ5798" i="11"/>
  <c r="AR5798" i="11"/>
  <c r="AS5798" i="11"/>
  <c r="AN5799" i="11"/>
  <c r="C5799" i="11" s="1"/>
  <c r="AO5799" i="11"/>
  <c r="D5799" i="11" s="1"/>
  <c r="AP5799" i="11"/>
  <c r="E5799" i="11" s="1"/>
  <c r="AQ5799" i="11"/>
  <c r="AR5799" i="11"/>
  <c r="AS5799" i="11"/>
  <c r="AN5800" i="11"/>
  <c r="C5800" i="11" s="1"/>
  <c r="AO5800" i="11"/>
  <c r="D5800" i="11" s="1"/>
  <c r="AP5800" i="11"/>
  <c r="E5800" i="11" s="1"/>
  <c r="AQ5800" i="11"/>
  <c r="AR5800" i="11"/>
  <c r="AS5800" i="11"/>
  <c r="AN5801" i="11"/>
  <c r="C5801" i="11" s="1"/>
  <c r="AO5801" i="11"/>
  <c r="D5801" i="11" s="1"/>
  <c r="AP5801" i="11"/>
  <c r="E5801" i="11" s="1"/>
  <c r="AQ5801" i="11"/>
  <c r="AR5801" i="11"/>
  <c r="AS5801" i="11"/>
  <c r="AN5802" i="11"/>
  <c r="C5802" i="11" s="1"/>
  <c r="AO5802" i="11"/>
  <c r="D5802" i="11" s="1"/>
  <c r="AP5802" i="11"/>
  <c r="E5802" i="11" s="1"/>
  <c r="AQ5802" i="11"/>
  <c r="AR5802" i="11"/>
  <c r="AS5802" i="11"/>
  <c r="AN5803" i="11"/>
  <c r="C5803" i="11" s="1"/>
  <c r="AO5803" i="11"/>
  <c r="D5803" i="11" s="1"/>
  <c r="AP5803" i="11"/>
  <c r="E5803" i="11" s="1"/>
  <c r="AQ5803" i="11"/>
  <c r="AR5803" i="11"/>
  <c r="AS5803" i="11"/>
  <c r="AN5804" i="11"/>
  <c r="C5804" i="11" s="1"/>
  <c r="AO5804" i="11"/>
  <c r="D5804" i="11" s="1"/>
  <c r="AP5804" i="11"/>
  <c r="E5804" i="11" s="1"/>
  <c r="AQ5804" i="11"/>
  <c r="AR5804" i="11"/>
  <c r="AS5804" i="11"/>
  <c r="AN5805" i="11"/>
  <c r="C5805" i="11" s="1"/>
  <c r="AO5805" i="11"/>
  <c r="D5805" i="11" s="1"/>
  <c r="AP5805" i="11"/>
  <c r="E5805" i="11" s="1"/>
  <c r="AQ5805" i="11"/>
  <c r="AR5805" i="11"/>
  <c r="AS5805" i="11"/>
  <c r="AN5806" i="11"/>
  <c r="C5806" i="11" s="1"/>
  <c r="AO5806" i="11"/>
  <c r="D5806" i="11" s="1"/>
  <c r="AP5806" i="11"/>
  <c r="E5806" i="11" s="1"/>
  <c r="AQ5806" i="11"/>
  <c r="AR5806" i="11"/>
  <c r="AS5806" i="11"/>
  <c r="AN5807" i="11"/>
  <c r="C5807" i="11" s="1"/>
  <c r="AO5807" i="11"/>
  <c r="D5807" i="11" s="1"/>
  <c r="AP5807" i="11"/>
  <c r="E5807" i="11" s="1"/>
  <c r="AQ5807" i="11"/>
  <c r="AR5807" i="11"/>
  <c r="AS5807" i="11"/>
  <c r="AN5808" i="11"/>
  <c r="C5808" i="11" s="1"/>
  <c r="AO5808" i="11"/>
  <c r="D5808" i="11" s="1"/>
  <c r="AP5808" i="11"/>
  <c r="E5808" i="11" s="1"/>
  <c r="AQ5808" i="11"/>
  <c r="AR5808" i="11"/>
  <c r="AS5808" i="11"/>
  <c r="AN5809" i="11"/>
  <c r="C5809" i="11" s="1"/>
  <c r="AO5809" i="11"/>
  <c r="D5809" i="11" s="1"/>
  <c r="AP5809" i="11"/>
  <c r="E5809" i="11" s="1"/>
  <c r="AQ5809" i="11"/>
  <c r="AR5809" i="11"/>
  <c r="AS5809" i="11"/>
  <c r="AN5810" i="11"/>
  <c r="C5810" i="11" s="1"/>
  <c r="AO5810" i="11"/>
  <c r="D5810" i="11" s="1"/>
  <c r="AP5810" i="11"/>
  <c r="E5810" i="11" s="1"/>
  <c r="AQ5810" i="11"/>
  <c r="AR5810" i="11"/>
  <c r="AS5810" i="11"/>
  <c r="AN5811" i="11"/>
  <c r="C5811" i="11" s="1"/>
  <c r="AO5811" i="11"/>
  <c r="D5811" i="11" s="1"/>
  <c r="AP5811" i="11"/>
  <c r="E5811" i="11" s="1"/>
  <c r="AQ5811" i="11"/>
  <c r="AR5811" i="11"/>
  <c r="AS5811" i="11"/>
  <c r="AN5812" i="11"/>
  <c r="C5812" i="11" s="1"/>
  <c r="AO5812" i="11"/>
  <c r="D5812" i="11" s="1"/>
  <c r="AP5812" i="11"/>
  <c r="E5812" i="11" s="1"/>
  <c r="AQ5812" i="11"/>
  <c r="AR5812" i="11"/>
  <c r="AS5812" i="11"/>
  <c r="AN5813" i="11"/>
  <c r="C5813" i="11" s="1"/>
  <c r="AO5813" i="11"/>
  <c r="D5813" i="11" s="1"/>
  <c r="AP5813" i="11"/>
  <c r="E5813" i="11" s="1"/>
  <c r="AQ5813" i="11"/>
  <c r="AR5813" i="11"/>
  <c r="AS5813" i="11"/>
  <c r="AN5814" i="11"/>
  <c r="C5814" i="11" s="1"/>
  <c r="AO5814" i="11"/>
  <c r="D5814" i="11" s="1"/>
  <c r="AP5814" i="11"/>
  <c r="E5814" i="11" s="1"/>
  <c r="AQ5814" i="11"/>
  <c r="AR5814" i="11"/>
  <c r="AS5814" i="11"/>
  <c r="AN5815" i="11"/>
  <c r="C5815" i="11" s="1"/>
  <c r="AO5815" i="11"/>
  <c r="D5815" i="11" s="1"/>
  <c r="AP5815" i="11"/>
  <c r="E5815" i="11" s="1"/>
  <c r="AQ5815" i="11"/>
  <c r="AR5815" i="11"/>
  <c r="AS5815" i="11"/>
  <c r="AN5816" i="11"/>
  <c r="C5816" i="11" s="1"/>
  <c r="AO5816" i="11"/>
  <c r="D5816" i="11" s="1"/>
  <c r="AP5816" i="11"/>
  <c r="E5816" i="11" s="1"/>
  <c r="AQ5816" i="11"/>
  <c r="AR5816" i="11"/>
  <c r="AS5816" i="11"/>
  <c r="AN5817" i="11"/>
  <c r="C5817" i="11" s="1"/>
  <c r="AO5817" i="11"/>
  <c r="D5817" i="11" s="1"/>
  <c r="AP5817" i="11"/>
  <c r="E5817" i="11" s="1"/>
  <c r="AQ5817" i="11"/>
  <c r="AR5817" i="11"/>
  <c r="AS5817" i="11"/>
  <c r="AN5818" i="11"/>
  <c r="C5818" i="11" s="1"/>
  <c r="AO5818" i="11"/>
  <c r="D5818" i="11" s="1"/>
  <c r="AP5818" i="11"/>
  <c r="E5818" i="11" s="1"/>
  <c r="AQ5818" i="11"/>
  <c r="AR5818" i="11"/>
  <c r="AS5818" i="11"/>
  <c r="AN5819" i="11"/>
  <c r="C5819" i="11" s="1"/>
  <c r="AO5819" i="11"/>
  <c r="D5819" i="11" s="1"/>
  <c r="AP5819" i="11"/>
  <c r="E5819" i="11" s="1"/>
  <c r="AQ5819" i="11"/>
  <c r="AR5819" i="11"/>
  <c r="AS5819" i="11"/>
  <c r="AN5820" i="11"/>
  <c r="C5820" i="11" s="1"/>
  <c r="AO5820" i="11"/>
  <c r="D5820" i="11" s="1"/>
  <c r="AP5820" i="11"/>
  <c r="E5820" i="11" s="1"/>
  <c r="AQ5820" i="11"/>
  <c r="AR5820" i="11"/>
  <c r="AS5820" i="11"/>
  <c r="AN5821" i="11"/>
  <c r="C5821" i="11" s="1"/>
  <c r="AO5821" i="11"/>
  <c r="D5821" i="11" s="1"/>
  <c r="AP5821" i="11"/>
  <c r="E5821" i="11" s="1"/>
  <c r="AQ5821" i="11"/>
  <c r="AR5821" i="11"/>
  <c r="AS5821" i="11"/>
  <c r="AN5822" i="11"/>
  <c r="C5822" i="11" s="1"/>
  <c r="AO5822" i="11"/>
  <c r="D5822" i="11" s="1"/>
  <c r="AP5822" i="11"/>
  <c r="E5822" i="11" s="1"/>
  <c r="AQ5822" i="11"/>
  <c r="AR5822" i="11"/>
  <c r="AS5822" i="11"/>
  <c r="AN5823" i="11"/>
  <c r="C5823" i="11" s="1"/>
  <c r="AO5823" i="11"/>
  <c r="D5823" i="11" s="1"/>
  <c r="AP5823" i="11"/>
  <c r="E5823" i="11" s="1"/>
  <c r="AQ5823" i="11"/>
  <c r="AR5823" i="11"/>
  <c r="AS5823" i="11"/>
  <c r="AN5824" i="11"/>
  <c r="C5824" i="11" s="1"/>
  <c r="AO5824" i="11"/>
  <c r="D5824" i="11" s="1"/>
  <c r="AP5824" i="11"/>
  <c r="E5824" i="11" s="1"/>
  <c r="AQ5824" i="11"/>
  <c r="AR5824" i="11"/>
  <c r="AS5824" i="11"/>
  <c r="AN5825" i="11"/>
  <c r="C5825" i="11" s="1"/>
  <c r="AO5825" i="11"/>
  <c r="D5825" i="11" s="1"/>
  <c r="AP5825" i="11"/>
  <c r="E5825" i="11" s="1"/>
  <c r="AQ5825" i="11"/>
  <c r="AR5825" i="11"/>
  <c r="AS5825" i="11"/>
  <c r="AN5826" i="11"/>
  <c r="C5826" i="11" s="1"/>
  <c r="AO5826" i="11"/>
  <c r="D5826" i="11" s="1"/>
  <c r="AP5826" i="11"/>
  <c r="E5826" i="11" s="1"/>
  <c r="AQ5826" i="11"/>
  <c r="AR5826" i="11"/>
  <c r="AS5826" i="11"/>
  <c r="AN5827" i="11"/>
  <c r="C5827" i="11" s="1"/>
  <c r="AO5827" i="11"/>
  <c r="D5827" i="11" s="1"/>
  <c r="AP5827" i="11"/>
  <c r="E5827" i="11" s="1"/>
  <c r="AQ5827" i="11"/>
  <c r="AR5827" i="11"/>
  <c r="AS5827" i="11"/>
  <c r="AN5828" i="11"/>
  <c r="C5828" i="11" s="1"/>
  <c r="AO5828" i="11"/>
  <c r="D5828" i="11" s="1"/>
  <c r="AP5828" i="11"/>
  <c r="E5828" i="11" s="1"/>
  <c r="AQ5828" i="11"/>
  <c r="AR5828" i="11"/>
  <c r="AS5828" i="11"/>
  <c r="AN5829" i="11"/>
  <c r="C5829" i="11" s="1"/>
  <c r="AO5829" i="11"/>
  <c r="D5829" i="11" s="1"/>
  <c r="AP5829" i="11"/>
  <c r="E5829" i="11" s="1"/>
  <c r="AQ5829" i="11"/>
  <c r="AR5829" i="11"/>
  <c r="AS5829" i="11"/>
  <c r="AN5830" i="11"/>
  <c r="C5830" i="11" s="1"/>
  <c r="AO5830" i="11"/>
  <c r="D5830" i="11" s="1"/>
  <c r="AP5830" i="11"/>
  <c r="E5830" i="11" s="1"/>
  <c r="AQ5830" i="11"/>
  <c r="AR5830" i="11"/>
  <c r="AS5830" i="11"/>
  <c r="AN5831" i="11"/>
  <c r="C5831" i="11" s="1"/>
  <c r="AO5831" i="11"/>
  <c r="D5831" i="11" s="1"/>
  <c r="AP5831" i="11"/>
  <c r="E5831" i="11" s="1"/>
  <c r="AQ5831" i="11"/>
  <c r="AR5831" i="11"/>
  <c r="AS5831" i="11"/>
  <c r="AN5832" i="11"/>
  <c r="C5832" i="11" s="1"/>
  <c r="AO5832" i="11"/>
  <c r="D5832" i="11" s="1"/>
  <c r="AP5832" i="11"/>
  <c r="E5832" i="11" s="1"/>
  <c r="AQ5832" i="11"/>
  <c r="AR5832" i="11"/>
  <c r="AS5832" i="11"/>
  <c r="AN5833" i="11"/>
  <c r="C5833" i="11" s="1"/>
  <c r="AO5833" i="11"/>
  <c r="D5833" i="11" s="1"/>
  <c r="AP5833" i="11"/>
  <c r="E5833" i="11" s="1"/>
  <c r="AQ5833" i="11"/>
  <c r="AR5833" i="11"/>
  <c r="AS5833" i="11"/>
  <c r="AN5834" i="11"/>
  <c r="C5834" i="11" s="1"/>
  <c r="AO5834" i="11"/>
  <c r="D5834" i="11" s="1"/>
  <c r="AP5834" i="11"/>
  <c r="E5834" i="11" s="1"/>
  <c r="AQ5834" i="11"/>
  <c r="AR5834" i="11"/>
  <c r="AS5834" i="11"/>
  <c r="AN5835" i="11"/>
  <c r="C5835" i="11" s="1"/>
  <c r="AO5835" i="11"/>
  <c r="D5835" i="11" s="1"/>
  <c r="AP5835" i="11"/>
  <c r="E5835" i="11" s="1"/>
  <c r="AQ5835" i="11"/>
  <c r="AR5835" i="11"/>
  <c r="AS5835" i="11"/>
  <c r="AN5836" i="11"/>
  <c r="C5836" i="11" s="1"/>
  <c r="AO5836" i="11"/>
  <c r="D5836" i="11" s="1"/>
  <c r="AP5836" i="11"/>
  <c r="E5836" i="11" s="1"/>
  <c r="AQ5836" i="11"/>
  <c r="AR5836" i="11"/>
  <c r="AS5836" i="11"/>
  <c r="AN5837" i="11"/>
  <c r="C5837" i="11" s="1"/>
  <c r="AO5837" i="11"/>
  <c r="D5837" i="11" s="1"/>
  <c r="AP5837" i="11"/>
  <c r="E5837" i="11" s="1"/>
  <c r="AQ5837" i="11"/>
  <c r="AR5837" i="11"/>
  <c r="AS5837" i="11"/>
  <c r="AN5838" i="11"/>
  <c r="C5838" i="11" s="1"/>
  <c r="AO5838" i="11"/>
  <c r="D5838" i="11" s="1"/>
  <c r="AP5838" i="11"/>
  <c r="E5838" i="11" s="1"/>
  <c r="AQ5838" i="11"/>
  <c r="AR5838" i="11"/>
  <c r="AS5838" i="11"/>
  <c r="AN5839" i="11"/>
  <c r="C5839" i="11" s="1"/>
  <c r="AO5839" i="11"/>
  <c r="D5839" i="11" s="1"/>
  <c r="AP5839" i="11"/>
  <c r="E5839" i="11" s="1"/>
  <c r="AQ5839" i="11"/>
  <c r="AR5839" i="11"/>
  <c r="AS5839" i="11"/>
  <c r="AN5840" i="11"/>
  <c r="C5840" i="11" s="1"/>
  <c r="AO5840" i="11"/>
  <c r="D5840" i="11" s="1"/>
  <c r="AP5840" i="11"/>
  <c r="E5840" i="11" s="1"/>
  <c r="AQ5840" i="11"/>
  <c r="AR5840" i="11"/>
  <c r="AS5840" i="11"/>
  <c r="AN5841" i="11"/>
  <c r="C5841" i="11" s="1"/>
  <c r="AO5841" i="11"/>
  <c r="D5841" i="11" s="1"/>
  <c r="AP5841" i="11"/>
  <c r="E5841" i="11" s="1"/>
  <c r="AQ5841" i="11"/>
  <c r="AR5841" i="11"/>
  <c r="AS5841" i="11"/>
  <c r="AN5842" i="11"/>
  <c r="C5842" i="11" s="1"/>
  <c r="AO5842" i="11"/>
  <c r="D5842" i="11" s="1"/>
  <c r="AP5842" i="11"/>
  <c r="E5842" i="11" s="1"/>
  <c r="AQ5842" i="11"/>
  <c r="AR5842" i="11"/>
  <c r="AS5842" i="11"/>
  <c r="AN5843" i="11"/>
  <c r="C5843" i="11" s="1"/>
  <c r="AO5843" i="11"/>
  <c r="D5843" i="11" s="1"/>
  <c r="AP5843" i="11"/>
  <c r="E5843" i="11" s="1"/>
  <c r="AQ5843" i="11"/>
  <c r="AR5843" i="11"/>
  <c r="AS5843" i="11"/>
  <c r="AN5844" i="11"/>
  <c r="C5844" i="11" s="1"/>
  <c r="AO5844" i="11"/>
  <c r="D5844" i="11" s="1"/>
  <c r="AP5844" i="11"/>
  <c r="E5844" i="11" s="1"/>
  <c r="AQ5844" i="11"/>
  <c r="AR5844" i="11"/>
  <c r="AS5844" i="11"/>
  <c r="AN5845" i="11"/>
  <c r="C5845" i="11" s="1"/>
  <c r="AO5845" i="11"/>
  <c r="D5845" i="11" s="1"/>
  <c r="AP5845" i="11"/>
  <c r="E5845" i="11" s="1"/>
  <c r="AQ5845" i="11"/>
  <c r="AR5845" i="11"/>
  <c r="AS5845" i="11"/>
  <c r="AN5846" i="11"/>
  <c r="C5846" i="11" s="1"/>
  <c r="AO5846" i="11"/>
  <c r="D5846" i="11" s="1"/>
  <c r="AP5846" i="11"/>
  <c r="E5846" i="11" s="1"/>
  <c r="AQ5846" i="11"/>
  <c r="AR5846" i="11"/>
  <c r="AS5846" i="11"/>
  <c r="AN5847" i="11"/>
  <c r="C5847" i="11" s="1"/>
  <c r="AO5847" i="11"/>
  <c r="D5847" i="11" s="1"/>
  <c r="AP5847" i="11"/>
  <c r="E5847" i="11" s="1"/>
  <c r="AQ5847" i="11"/>
  <c r="AR5847" i="11"/>
  <c r="AS5847" i="11"/>
  <c r="AN5848" i="11"/>
  <c r="C5848" i="11" s="1"/>
  <c r="AO5848" i="11"/>
  <c r="D5848" i="11" s="1"/>
  <c r="AP5848" i="11"/>
  <c r="E5848" i="11" s="1"/>
  <c r="AQ5848" i="11"/>
  <c r="AR5848" i="11"/>
  <c r="AS5848" i="11"/>
  <c r="AN5849" i="11"/>
  <c r="C5849" i="11" s="1"/>
  <c r="AO5849" i="11"/>
  <c r="D5849" i="11" s="1"/>
  <c r="AP5849" i="11"/>
  <c r="E5849" i="11" s="1"/>
  <c r="AQ5849" i="11"/>
  <c r="AR5849" i="11"/>
  <c r="AS5849" i="11"/>
  <c r="AN5850" i="11"/>
  <c r="C5850" i="11" s="1"/>
  <c r="AO5850" i="11"/>
  <c r="D5850" i="11" s="1"/>
  <c r="AP5850" i="11"/>
  <c r="E5850" i="11" s="1"/>
  <c r="AQ5850" i="11"/>
  <c r="AR5850" i="11"/>
  <c r="AS5850" i="11"/>
  <c r="AN5851" i="11"/>
  <c r="C5851" i="11" s="1"/>
  <c r="AO5851" i="11"/>
  <c r="D5851" i="11" s="1"/>
  <c r="AP5851" i="11"/>
  <c r="E5851" i="11" s="1"/>
  <c r="AQ5851" i="11"/>
  <c r="AR5851" i="11"/>
  <c r="AS5851" i="11"/>
  <c r="AN5852" i="11"/>
  <c r="C5852" i="11" s="1"/>
  <c r="AO5852" i="11"/>
  <c r="D5852" i="11" s="1"/>
  <c r="AP5852" i="11"/>
  <c r="E5852" i="11" s="1"/>
  <c r="AQ5852" i="11"/>
  <c r="AR5852" i="11"/>
  <c r="AS5852" i="11"/>
  <c r="AN5853" i="11"/>
  <c r="C5853" i="11" s="1"/>
  <c r="AO5853" i="11"/>
  <c r="D5853" i="11" s="1"/>
  <c r="AP5853" i="11"/>
  <c r="E5853" i="11" s="1"/>
  <c r="AQ5853" i="11"/>
  <c r="AR5853" i="11"/>
  <c r="AS5853" i="11"/>
  <c r="AN5854" i="11"/>
  <c r="C5854" i="11" s="1"/>
  <c r="AO5854" i="11"/>
  <c r="D5854" i="11" s="1"/>
  <c r="AP5854" i="11"/>
  <c r="E5854" i="11" s="1"/>
  <c r="AQ5854" i="11"/>
  <c r="AR5854" i="11"/>
  <c r="AS5854" i="11"/>
  <c r="AN5855" i="11"/>
  <c r="C5855" i="11" s="1"/>
  <c r="AO5855" i="11"/>
  <c r="D5855" i="11" s="1"/>
  <c r="AP5855" i="11"/>
  <c r="E5855" i="11" s="1"/>
  <c r="AQ5855" i="11"/>
  <c r="AR5855" i="11"/>
  <c r="AS5855" i="11"/>
  <c r="AN5856" i="11"/>
  <c r="C5856" i="11" s="1"/>
  <c r="AO5856" i="11"/>
  <c r="D5856" i="11" s="1"/>
  <c r="AP5856" i="11"/>
  <c r="E5856" i="11" s="1"/>
  <c r="AQ5856" i="11"/>
  <c r="AR5856" i="11"/>
  <c r="AS5856" i="11"/>
  <c r="AN5857" i="11"/>
  <c r="C5857" i="11" s="1"/>
  <c r="AO5857" i="11"/>
  <c r="D5857" i="11" s="1"/>
  <c r="AP5857" i="11"/>
  <c r="E5857" i="11" s="1"/>
  <c r="AQ5857" i="11"/>
  <c r="AR5857" i="11"/>
  <c r="AS5857" i="11"/>
  <c r="AN5858" i="11"/>
  <c r="C5858" i="11" s="1"/>
  <c r="AO5858" i="11"/>
  <c r="D5858" i="11" s="1"/>
  <c r="AP5858" i="11"/>
  <c r="E5858" i="11" s="1"/>
  <c r="AQ5858" i="11"/>
  <c r="AR5858" i="11"/>
  <c r="AS5858" i="11"/>
  <c r="AN5859" i="11"/>
  <c r="C5859" i="11" s="1"/>
  <c r="AO5859" i="11"/>
  <c r="D5859" i="11" s="1"/>
  <c r="AP5859" i="11"/>
  <c r="E5859" i="11" s="1"/>
  <c r="AQ5859" i="11"/>
  <c r="AR5859" i="11"/>
  <c r="AS5859" i="11"/>
  <c r="AN5860" i="11"/>
  <c r="C5860" i="11" s="1"/>
  <c r="AO5860" i="11"/>
  <c r="D5860" i="11" s="1"/>
  <c r="AP5860" i="11"/>
  <c r="E5860" i="11" s="1"/>
  <c r="AQ5860" i="11"/>
  <c r="AR5860" i="11"/>
  <c r="AS5860" i="11"/>
  <c r="AN5861" i="11"/>
  <c r="C5861" i="11" s="1"/>
  <c r="AO5861" i="11"/>
  <c r="D5861" i="11" s="1"/>
  <c r="AP5861" i="11"/>
  <c r="E5861" i="11" s="1"/>
  <c r="AQ5861" i="11"/>
  <c r="AR5861" i="11"/>
  <c r="AS5861" i="11"/>
  <c r="AN5862" i="11"/>
  <c r="C5862" i="11" s="1"/>
  <c r="AO5862" i="11"/>
  <c r="D5862" i="11" s="1"/>
  <c r="AP5862" i="11"/>
  <c r="E5862" i="11" s="1"/>
  <c r="AQ5862" i="11"/>
  <c r="AR5862" i="11"/>
  <c r="AS5862" i="11"/>
  <c r="AN5863" i="11"/>
  <c r="C5863" i="11" s="1"/>
  <c r="AO5863" i="11"/>
  <c r="D5863" i="11" s="1"/>
  <c r="AP5863" i="11"/>
  <c r="E5863" i="11" s="1"/>
  <c r="AQ5863" i="11"/>
  <c r="AR5863" i="11"/>
  <c r="AS5863" i="11"/>
  <c r="AN5864" i="11"/>
  <c r="C5864" i="11" s="1"/>
  <c r="AO5864" i="11"/>
  <c r="D5864" i="11" s="1"/>
  <c r="AP5864" i="11"/>
  <c r="E5864" i="11" s="1"/>
  <c r="AQ5864" i="11"/>
  <c r="AR5864" i="11"/>
  <c r="AS5864" i="11"/>
  <c r="AN5865" i="11"/>
  <c r="C5865" i="11" s="1"/>
  <c r="AO5865" i="11"/>
  <c r="D5865" i="11" s="1"/>
  <c r="AP5865" i="11"/>
  <c r="E5865" i="11" s="1"/>
  <c r="AQ5865" i="11"/>
  <c r="AR5865" i="11"/>
  <c r="AS5865" i="11"/>
  <c r="AN5866" i="11"/>
  <c r="C5866" i="11" s="1"/>
  <c r="AO5866" i="11"/>
  <c r="D5866" i="11" s="1"/>
  <c r="AP5866" i="11"/>
  <c r="E5866" i="11" s="1"/>
  <c r="AQ5866" i="11"/>
  <c r="AR5866" i="11"/>
  <c r="AS5866" i="11"/>
  <c r="AN5867" i="11"/>
  <c r="C5867" i="11" s="1"/>
  <c r="AO5867" i="11"/>
  <c r="D5867" i="11" s="1"/>
  <c r="AP5867" i="11"/>
  <c r="E5867" i="11" s="1"/>
  <c r="AQ5867" i="11"/>
  <c r="AR5867" i="11"/>
  <c r="AS5867" i="11"/>
  <c r="AN5868" i="11"/>
  <c r="C5868" i="11" s="1"/>
  <c r="AO5868" i="11"/>
  <c r="D5868" i="11" s="1"/>
  <c r="AP5868" i="11"/>
  <c r="E5868" i="11" s="1"/>
  <c r="AQ5868" i="11"/>
  <c r="AR5868" i="11"/>
  <c r="AS5868" i="11"/>
  <c r="AN5869" i="11"/>
  <c r="C5869" i="11" s="1"/>
  <c r="AO5869" i="11"/>
  <c r="D5869" i="11" s="1"/>
  <c r="AP5869" i="11"/>
  <c r="E5869" i="11" s="1"/>
  <c r="AQ5869" i="11"/>
  <c r="AR5869" i="11"/>
  <c r="AS5869" i="11"/>
  <c r="AN5870" i="11"/>
  <c r="C5870" i="11" s="1"/>
  <c r="AO5870" i="11"/>
  <c r="D5870" i="11" s="1"/>
  <c r="AP5870" i="11"/>
  <c r="E5870" i="11" s="1"/>
  <c r="AQ5870" i="11"/>
  <c r="AR5870" i="11"/>
  <c r="AS5870" i="11"/>
  <c r="AN5871" i="11"/>
  <c r="C5871" i="11" s="1"/>
  <c r="AO5871" i="11"/>
  <c r="D5871" i="11" s="1"/>
  <c r="AP5871" i="11"/>
  <c r="E5871" i="11" s="1"/>
  <c r="AQ5871" i="11"/>
  <c r="AR5871" i="11"/>
  <c r="AS5871" i="11"/>
  <c r="AN5872" i="11"/>
  <c r="C5872" i="11" s="1"/>
  <c r="AO5872" i="11"/>
  <c r="D5872" i="11" s="1"/>
  <c r="AP5872" i="11"/>
  <c r="E5872" i="11" s="1"/>
  <c r="AQ5872" i="11"/>
  <c r="AR5872" i="11"/>
  <c r="AS5872" i="11"/>
  <c r="AN5873" i="11"/>
  <c r="C5873" i="11" s="1"/>
  <c r="AO5873" i="11"/>
  <c r="D5873" i="11" s="1"/>
  <c r="AP5873" i="11"/>
  <c r="E5873" i="11" s="1"/>
  <c r="AQ5873" i="11"/>
  <c r="AR5873" i="11"/>
  <c r="AS5873" i="11"/>
  <c r="AN5874" i="11"/>
  <c r="C5874" i="11" s="1"/>
  <c r="AO5874" i="11"/>
  <c r="D5874" i="11" s="1"/>
  <c r="AP5874" i="11"/>
  <c r="E5874" i="11" s="1"/>
  <c r="AQ5874" i="11"/>
  <c r="AR5874" i="11"/>
  <c r="AS5874" i="11"/>
  <c r="AN5875" i="11"/>
  <c r="C5875" i="11" s="1"/>
  <c r="AO5875" i="11"/>
  <c r="D5875" i="11" s="1"/>
  <c r="AP5875" i="11"/>
  <c r="E5875" i="11" s="1"/>
  <c r="AQ5875" i="11"/>
  <c r="AR5875" i="11"/>
  <c r="AS5875" i="11"/>
  <c r="AN5876" i="11"/>
  <c r="C5876" i="11" s="1"/>
  <c r="AO5876" i="11"/>
  <c r="D5876" i="11" s="1"/>
  <c r="AP5876" i="11"/>
  <c r="E5876" i="11" s="1"/>
  <c r="AQ5876" i="11"/>
  <c r="AR5876" i="11"/>
  <c r="AS5876" i="11"/>
  <c r="AN5877" i="11"/>
  <c r="C5877" i="11" s="1"/>
  <c r="AO5877" i="11"/>
  <c r="D5877" i="11" s="1"/>
  <c r="AP5877" i="11"/>
  <c r="E5877" i="11" s="1"/>
  <c r="AQ5877" i="11"/>
  <c r="AR5877" i="11"/>
  <c r="AS5877" i="11"/>
  <c r="AN5878" i="11"/>
  <c r="C5878" i="11" s="1"/>
  <c r="AO5878" i="11"/>
  <c r="D5878" i="11" s="1"/>
  <c r="AP5878" i="11"/>
  <c r="E5878" i="11" s="1"/>
  <c r="AQ5878" i="11"/>
  <c r="AR5878" i="11"/>
  <c r="AS5878" i="11"/>
  <c r="AN5879" i="11"/>
  <c r="C5879" i="11" s="1"/>
  <c r="AO5879" i="11"/>
  <c r="D5879" i="11" s="1"/>
  <c r="AP5879" i="11"/>
  <c r="E5879" i="11" s="1"/>
  <c r="AQ5879" i="11"/>
  <c r="AR5879" i="11"/>
  <c r="AS5879" i="11"/>
  <c r="AN5880" i="11"/>
  <c r="C5880" i="11" s="1"/>
  <c r="AO5880" i="11"/>
  <c r="D5880" i="11" s="1"/>
  <c r="AP5880" i="11"/>
  <c r="E5880" i="11" s="1"/>
  <c r="AQ5880" i="11"/>
  <c r="AR5880" i="11"/>
  <c r="AS5880" i="11"/>
  <c r="AN5881" i="11"/>
  <c r="C5881" i="11" s="1"/>
  <c r="AO5881" i="11"/>
  <c r="D5881" i="11" s="1"/>
  <c r="AP5881" i="11"/>
  <c r="E5881" i="11" s="1"/>
  <c r="AQ5881" i="11"/>
  <c r="AR5881" i="11"/>
  <c r="AS5881" i="11"/>
  <c r="AN5882" i="11"/>
  <c r="C5882" i="11" s="1"/>
  <c r="AO5882" i="11"/>
  <c r="D5882" i="11" s="1"/>
  <c r="AP5882" i="11"/>
  <c r="E5882" i="11" s="1"/>
  <c r="AQ5882" i="11"/>
  <c r="AR5882" i="11"/>
  <c r="AS5882" i="11"/>
  <c r="AN5883" i="11"/>
  <c r="C5883" i="11" s="1"/>
  <c r="AO5883" i="11"/>
  <c r="D5883" i="11" s="1"/>
  <c r="AP5883" i="11"/>
  <c r="E5883" i="11" s="1"/>
  <c r="AQ5883" i="11"/>
  <c r="AR5883" i="11"/>
  <c r="AS5883" i="11"/>
  <c r="AN5884" i="11"/>
  <c r="C5884" i="11" s="1"/>
  <c r="AO5884" i="11"/>
  <c r="D5884" i="11" s="1"/>
  <c r="AP5884" i="11"/>
  <c r="E5884" i="11" s="1"/>
  <c r="AQ5884" i="11"/>
  <c r="AR5884" i="11"/>
  <c r="AS5884" i="11"/>
  <c r="AN5885" i="11"/>
  <c r="C5885" i="11" s="1"/>
  <c r="AO5885" i="11"/>
  <c r="D5885" i="11" s="1"/>
  <c r="AP5885" i="11"/>
  <c r="E5885" i="11" s="1"/>
  <c r="AQ5885" i="11"/>
  <c r="AR5885" i="11"/>
  <c r="AS5885" i="11"/>
  <c r="AN5886" i="11"/>
  <c r="C5886" i="11" s="1"/>
  <c r="AO5886" i="11"/>
  <c r="D5886" i="11" s="1"/>
  <c r="AP5886" i="11"/>
  <c r="E5886" i="11" s="1"/>
  <c r="AQ5886" i="11"/>
  <c r="AR5886" i="11"/>
  <c r="AS5886" i="11"/>
  <c r="AN5887" i="11"/>
  <c r="C5887" i="11" s="1"/>
  <c r="AO5887" i="11"/>
  <c r="D5887" i="11" s="1"/>
  <c r="AP5887" i="11"/>
  <c r="E5887" i="11" s="1"/>
  <c r="AQ5887" i="11"/>
  <c r="AR5887" i="11"/>
  <c r="AS5887" i="11"/>
  <c r="AN5888" i="11"/>
  <c r="C5888" i="11" s="1"/>
  <c r="AO5888" i="11"/>
  <c r="D5888" i="11" s="1"/>
  <c r="AP5888" i="11"/>
  <c r="E5888" i="11" s="1"/>
  <c r="AQ5888" i="11"/>
  <c r="AR5888" i="11"/>
  <c r="AS5888" i="11"/>
  <c r="AN5889" i="11"/>
  <c r="C5889" i="11" s="1"/>
  <c r="AO5889" i="11"/>
  <c r="D5889" i="11" s="1"/>
  <c r="AP5889" i="11"/>
  <c r="E5889" i="11" s="1"/>
  <c r="AQ5889" i="11"/>
  <c r="AR5889" i="11"/>
  <c r="AS5889" i="11"/>
  <c r="AN5890" i="11"/>
  <c r="C5890" i="11" s="1"/>
  <c r="AO5890" i="11"/>
  <c r="D5890" i="11" s="1"/>
  <c r="AP5890" i="11"/>
  <c r="E5890" i="11" s="1"/>
  <c r="AQ5890" i="11"/>
  <c r="AR5890" i="11"/>
  <c r="AS5890" i="11"/>
  <c r="AN5891" i="11"/>
  <c r="C5891" i="11" s="1"/>
  <c r="AO5891" i="11"/>
  <c r="D5891" i="11" s="1"/>
  <c r="AP5891" i="11"/>
  <c r="E5891" i="11" s="1"/>
  <c r="AQ5891" i="11"/>
  <c r="AR5891" i="11"/>
  <c r="AS5891" i="11"/>
  <c r="AN5892" i="11"/>
  <c r="C5892" i="11" s="1"/>
  <c r="AO5892" i="11"/>
  <c r="D5892" i="11" s="1"/>
  <c r="AP5892" i="11"/>
  <c r="E5892" i="11" s="1"/>
  <c r="AQ5892" i="11"/>
  <c r="AR5892" i="11"/>
  <c r="AS5892" i="11"/>
  <c r="AN5893" i="11"/>
  <c r="C5893" i="11" s="1"/>
  <c r="AO5893" i="11"/>
  <c r="D5893" i="11" s="1"/>
  <c r="AP5893" i="11"/>
  <c r="E5893" i="11" s="1"/>
  <c r="AQ5893" i="11"/>
  <c r="AR5893" i="11"/>
  <c r="AS5893" i="11"/>
  <c r="AN5894" i="11"/>
  <c r="C5894" i="11" s="1"/>
  <c r="AO5894" i="11"/>
  <c r="D5894" i="11" s="1"/>
  <c r="AP5894" i="11"/>
  <c r="E5894" i="11" s="1"/>
  <c r="AQ5894" i="11"/>
  <c r="AR5894" i="11"/>
  <c r="AS5894" i="11"/>
  <c r="AN5895" i="11"/>
  <c r="C5895" i="11" s="1"/>
  <c r="AO5895" i="11"/>
  <c r="D5895" i="11" s="1"/>
  <c r="AP5895" i="11"/>
  <c r="E5895" i="11" s="1"/>
  <c r="AQ5895" i="11"/>
  <c r="AR5895" i="11"/>
  <c r="AS5895" i="11"/>
  <c r="AN5896" i="11"/>
  <c r="C5896" i="11" s="1"/>
  <c r="AO5896" i="11"/>
  <c r="D5896" i="11" s="1"/>
  <c r="AP5896" i="11"/>
  <c r="E5896" i="11" s="1"/>
  <c r="AQ5896" i="11"/>
  <c r="AR5896" i="11"/>
  <c r="AS5896" i="11"/>
  <c r="AN5897" i="11"/>
  <c r="C5897" i="11" s="1"/>
  <c r="AO5897" i="11"/>
  <c r="D5897" i="11" s="1"/>
  <c r="AP5897" i="11"/>
  <c r="E5897" i="11" s="1"/>
  <c r="AQ5897" i="11"/>
  <c r="AR5897" i="11"/>
  <c r="AS5897" i="11"/>
  <c r="AN5898" i="11"/>
  <c r="C5898" i="11" s="1"/>
  <c r="AO5898" i="11"/>
  <c r="D5898" i="11" s="1"/>
  <c r="AP5898" i="11"/>
  <c r="E5898" i="11" s="1"/>
  <c r="AQ5898" i="11"/>
  <c r="AR5898" i="11"/>
  <c r="AS5898" i="11"/>
  <c r="AN5899" i="11"/>
  <c r="C5899" i="11" s="1"/>
  <c r="AO5899" i="11"/>
  <c r="D5899" i="11" s="1"/>
  <c r="AP5899" i="11"/>
  <c r="E5899" i="11" s="1"/>
  <c r="AQ5899" i="11"/>
  <c r="AR5899" i="11"/>
  <c r="AS5899" i="11"/>
  <c r="AN5900" i="11"/>
  <c r="C5900" i="11" s="1"/>
  <c r="AO5900" i="11"/>
  <c r="D5900" i="11" s="1"/>
  <c r="AP5900" i="11"/>
  <c r="E5900" i="11" s="1"/>
  <c r="AQ5900" i="11"/>
  <c r="AR5900" i="11"/>
  <c r="AS5900" i="11"/>
  <c r="AN5901" i="11"/>
  <c r="C5901" i="11" s="1"/>
  <c r="AO5901" i="11"/>
  <c r="D5901" i="11" s="1"/>
  <c r="AP5901" i="11"/>
  <c r="E5901" i="11" s="1"/>
  <c r="AQ5901" i="11"/>
  <c r="AR5901" i="11"/>
  <c r="AS5901" i="11"/>
  <c r="AN5902" i="11"/>
  <c r="C5902" i="11" s="1"/>
  <c r="AO5902" i="11"/>
  <c r="D5902" i="11" s="1"/>
  <c r="AP5902" i="11"/>
  <c r="E5902" i="11" s="1"/>
  <c r="AQ5902" i="11"/>
  <c r="AR5902" i="11"/>
  <c r="AS5902" i="11"/>
  <c r="AN5903" i="11"/>
  <c r="C5903" i="11" s="1"/>
  <c r="AO5903" i="11"/>
  <c r="D5903" i="11" s="1"/>
  <c r="AP5903" i="11"/>
  <c r="E5903" i="11" s="1"/>
  <c r="AQ5903" i="11"/>
  <c r="AR5903" i="11"/>
  <c r="AS5903" i="11"/>
  <c r="AN5904" i="11"/>
  <c r="C5904" i="11" s="1"/>
  <c r="AO5904" i="11"/>
  <c r="D5904" i="11" s="1"/>
  <c r="AP5904" i="11"/>
  <c r="E5904" i="11" s="1"/>
  <c r="AQ5904" i="11"/>
  <c r="AR5904" i="11"/>
  <c r="AS5904" i="11"/>
  <c r="AN5905" i="11"/>
  <c r="C5905" i="11" s="1"/>
  <c r="AO5905" i="11"/>
  <c r="D5905" i="11" s="1"/>
  <c r="AP5905" i="11"/>
  <c r="E5905" i="11" s="1"/>
  <c r="AQ5905" i="11"/>
  <c r="AR5905" i="11"/>
  <c r="AS5905" i="11"/>
  <c r="AN5906" i="11"/>
  <c r="C5906" i="11" s="1"/>
  <c r="AO5906" i="11"/>
  <c r="D5906" i="11" s="1"/>
  <c r="AP5906" i="11"/>
  <c r="E5906" i="11" s="1"/>
  <c r="AQ5906" i="11"/>
  <c r="AR5906" i="11"/>
  <c r="AS5906" i="11"/>
  <c r="AN5907" i="11"/>
  <c r="C5907" i="11" s="1"/>
  <c r="AO5907" i="11"/>
  <c r="D5907" i="11" s="1"/>
  <c r="AP5907" i="11"/>
  <c r="E5907" i="11" s="1"/>
  <c r="AQ5907" i="11"/>
  <c r="AR5907" i="11"/>
  <c r="AS5907" i="11"/>
  <c r="AN5908" i="11"/>
  <c r="C5908" i="11" s="1"/>
  <c r="AO5908" i="11"/>
  <c r="D5908" i="11" s="1"/>
  <c r="AP5908" i="11"/>
  <c r="E5908" i="11" s="1"/>
  <c r="AQ5908" i="11"/>
  <c r="AR5908" i="11"/>
  <c r="AS5908" i="11"/>
  <c r="AN5909" i="11"/>
  <c r="C5909" i="11" s="1"/>
  <c r="AO5909" i="11"/>
  <c r="D5909" i="11" s="1"/>
  <c r="AP5909" i="11"/>
  <c r="E5909" i="11" s="1"/>
  <c r="AQ5909" i="11"/>
  <c r="AR5909" i="11"/>
  <c r="AS5909" i="11"/>
  <c r="AN5910" i="11"/>
  <c r="C5910" i="11" s="1"/>
  <c r="AO5910" i="11"/>
  <c r="D5910" i="11" s="1"/>
  <c r="AP5910" i="11"/>
  <c r="E5910" i="11" s="1"/>
  <c r="AQ5910" i="11"/>
  <c r="AR5910" i="11"/>
  <c r="AS5910" i="11"/>
  <c r="AN5911" i="11"/>
  <c r="C5911" i="11" s="1"/>
  <c r="AO5911" i="11"/>
  <c r="D5911" i="11" s="1"/>
  <c r="AP5911" i="11"/>
  <c r="E5911" i="11" s="1"/>
  <c r="AQ5911" i="11"/>
  <c r="AR5911" i="11"/>
  <c r="AS5911" i="11"/>
  <c r="AN5912" i="11"/>
  <c r="C5912" i="11" s="1"/>
  <c r="AO5912" i="11"/>
  <c r="D5912" i="11" s="1"/>
  <c r="AP5912" i="11"/>
  <c r="E5912" i="11" s="1"/>
  <c r="AQ5912" i="11"/>
  <c r="AR5912" i="11"/>
  <c r="AS5912" i="11"/>
  <c r="AN5913" i="11"/>
  <c r="C5913" i="11" s="1"/>
  <c r="AO5913" i="11"/>
  <c r="D5913" i="11" s="1"/>
  <c r="AP5913" i="11"/>
  <c r="E5913" i="11" s="1"/>
  <c r="AQ5913" i="11"/>
  <c r="AR5913" i="11"/>
  <c r="AS5913" i="11"/>
  <c r="AN5914" i="11"/>
  <c r="C5914" i="11" s="1"/>
  <c r="AO5914" i="11"/>
  <c r="D5914" i="11" s="1"/>
  <c r="AP5914" i="11"/>
  <c r="E5914" i="11" s="1"/>
  <c r="AQ5914" i="11"/>
  <c r="AR5914" i="11"/>
  <c r="AS5914" i="11"/>
  <c r="AN5915" i="11"/>
  <c r="C5915" i="11" s="1"/>
  <c r="AO5915" i="11"/>
  <c r="D5915" i="11" s="1"/>
  <c r="AP5915" i="11"/>
  <c r="E5915" i="11" s="1"/>
  <c r="AQ5915" i="11"/>
  <c r="AR5915" i="11"/>
  <c r="AS5915" i="11"/>
  <c r="AN5916" i="11"/>
  <c r="C5916" i="11" s="1"/>
  <c r="AO5916" i="11"/>
  <c r="D5916" i="11" s="1"/>
  <c r="AP5916" i="11"/>
  <c r="E5916" i="11" s="1"/>
  <c r="AQ5916" i="11"/>
  <c r="AR5916" i="11"/>
  <c r="AS5916" i="11"/>
  <c r="AN5917" i="11"/>
  <c r="C5917" i="11" s="1"/>
  <c r="AO5917" i="11"/>
  <c r="D5917" i="11" s="1"/>
  <c r="AP5917" i="11"/>
  <c r="E5917" i="11" s="1"/>
  <c r="AQ5917" i="11"/>
  <c r="AR5917" i="11"/>
  <c r="AS5917" i="11"/>
  <c r="AN5918" i="11"/>
  <c r="C5918" i="11" s="1"/>
  <c r="AO5918" i="11"/>
  <c r="D5918" i="11" s="1"/>
  <c r="AP5918" i="11"/>
  <c r="E5918" i="11" s="1"/>
  <c r="AQ5918" i="11"/>
  <c r="AR5918" i="11"/>
  <c r="AS5918" i="11"/>
  <c r="AN5919" i="11"/>
  <c r="C5919" i="11" s="1"/>
  <c r="AO5919" i="11"/>
  <c r="D5919" i="11" s="1"/>
  <c r="AP5919" i="11"/>
  <c r="E5919" i="11" s="1"/>
  <c r="AQ5919" i="11"/>
  <c r="AR5919" i="11"/>
  <c r="AS5919" i="11"/>
  <c r="AN5920" i="11"/>
  <c r="C5920" i="11" s="1"/>
  <c r="AO5920" i="11"/>
  <c r="D5920" i="11" s="1"/>
  <c r="AP5920" i="11"/>
  <c r="E5920" i="11" s="1"/>
  <c r="AQ5920" i="11"/>
  <c r="AR5920" i="11"/>
  <c r="AS5920" i="11"/>
  <c r="AN5921" i="11"/>
  <c r="C5921" i="11" s="1"/>
  <c r="AO5921" i="11"/>
  <c r="D5921" i="11" s="1"/>
  <c r="AP5921" i="11"/>
  <c r="E5921" i="11" s="1"/>
  <c r="AQ5921" i="11"/>
  <c r="AR5921" i="11"/>
  <c r="AS5921" i="11"/>
  <c r="AN5922" i="11"/>
  <c r="C5922" i="11" s="1"/>
  <c r="AO5922" i="11"/>
  <c r="D5922" i="11" s="1"/>
  <c r="AP5922" i="11"/>
  <c r="E5922" i="11" s="1"/>
  <c r="AQ5922" i="11"/>
  <c r="AR5922" i="11"/>
  <c r="AS5922" i="11"/>
  <c r="AN5923" i="11"/>
  <c r="C5923" i="11" s="1"/>
  <c r="AO5923" i="11"/>
  <c r="D5923" i="11" s="1"/>
  <c r="AP5923" i="11"/>
  <c r="E5923" i="11" s="1"/>
  <c r="AQ5923" i="11"/>
  <c r="AR5923" i="11"/>
  <c r="AS5923" i="11"/>
  <c r="AN5924" i="11"/>
  <c r="C5924" i="11" s="1"/>
  <c r="AO5924" i="11"/>
  <c r="D5924" i="11" s="1"/>
  <c r="AP5924" i="11"/>
  <c r="E5924" i="11" s="1"/>
  <c r="AQ5924" i="11"/>
  <c r="AR5924" i="11"/>
  <c r="AS5924" i="11"/>
  <c r="AN5925" i="11"/>
  <c r="C5925" i="11" s="1"/>
  <c r="AO5925" i="11"/>
  <c r="D5925" i="11" s="1"/>
  <c r="AP5925" i="11"/>
  <c r="E5925" i="11" s="1"/>
  <c r="AQ5925" i="11"/>
  <c r="AR5925" i="11"/>
  <c r="AS5925" i="11"/>
  <c r="AN5926" i="11"/>
  <c r="C5926" i="11" s="1"/>
  <c r="AO5926" i="11"/>
  <c r="D5926" i="11" s="1"/>
  <c r="AP5926" i="11"/>
  <c r="E5926" i="11" s="1"/>
  <c r="AQ5926" i="11"/>
  <c r="AR5926" i="11"/>
  <c r="AS5926" i="11"/>
  <c r="AN5927" i="11"/>
  <c r="C5927" i="11" s="1"/>
  <c r="AO5927" i="11"/>
  <c r="D5927" i="11" s="1"/>
  <c r="AP5927" i="11"/>
  <c r="E5927" i="11" s="1"/>
  <c r="AQ5927" i="11"/>
  <c r="AR5927" i="11"/>
  <c r="AS5927" i="11"/>
  <c r="AN5928" i="11"/>
  <c r="C5928" i="11" s="1"/>
  <c r="AO5928" i="11"/>
  <c r="D5928" i="11" s="1"/>
  <c r="AP5928" i="11"/>
  <c r="E5928" i="11" s="1"/>
  <c r="AQ5928" i="11"/>
  <c r="AR5928" i="11"/>
  <c r="AS5928" i="11"/>
  <c r="AN5929" i="11"/>
  <c r="C5929" i="11" s="1"/>
  <c r="AO5929" i="11"/>
  <c r="D5929" i="11" s="1"/>
  <c r="AP5929" i="11"/>
  <c r="E5929" i="11" s="1"/>
  <c r="AQ5929" i="11"/>
  <c r="AR5929" i="11"/>
  <c r="AS5929" i="11"/>
  <c r="AN5930" i="11"/>
  <c r="C5930" i="11" s="1"/>
  <c r="AO5930" i="11"/>
  <c r="D5930" i="11" s="1"/>
  <c r="AP5930" i="11"/>
  <c r="E5930" i="11" s="1"/>
  <c r="AQ5930" i="11"/>
  <c r="AR5930" i="11"/>
  <c r="AS5930" i="11"/>
  <c r="AN5931" i="11"/>
  <c r="C5931" i="11" s="1"/>
  <c r="AO5931" i="11"/>
  <c r="D5931" i="11" s="1"/>
  <c r="AP5931" i="11"/>
  <c r="E5931" i="11" s="1"/>
  <c r="AQ5931" i="11"/>
  <c r="AR5931" i="11"/>
  <c r="AS5931" i="11"/>
  <c r="AN5932" i="11"/>
  <c r="C5932" i="11" s="1"/>
  <c r="AO5932" i="11"/>
  <c r="D5932" i="11" s="1"/>
  <c r="AP5932" i="11"/>
  <c r="E5932" i="11" s="1"/>
  <c r="AQ5932" i="11"/>
  <c r="AR5932" i="11"/>
  <c r="AS5932" i="11"/>
  <c r="AN5933" i="11"/>
  <c r="C5933" i="11" s="1"/>
  <c r="AO5933" i="11"/>
  <c r="D5933" i="11" s="1"/>
  <c r="AP5933" i="11"/>
  <c r="E5933" i="11" s="1"/>
  <c r="AQ5933" i="11"/>
  <c r="AR5933" i="11"/>
  <c r="AS5933" i="11"/>
  <c r="AN5934" i="11"/>
  <c r="C5934" i="11" s="1"/>
  <c r="AO5934" i="11"/>
  <c r="D5934" i="11" s="1"/>
  <c r="AP5934" i="11"/>
  <c r="E5934" i="11" s="1"/>
  <c r="AQ5934" i="11"/>
  <c r="AR5934" i="11"/>
  <c r="AS5934" i="11"/>
  <c r="AN5935" i="11"/>
  <c r="C5935" i="11" s="1"/>
  <c r="AO5935" i="11"/>
  <c r="D5935" i="11" s="1"/>
  <c r="AP5935" i="11"/>
  <c r="E5935" i="11" s="1"/>
  <c r="AQ5935" i="11"/>
  <c r="AR5935" i="11"/>
  <c r="AS5935" i="11"/>
  <c r="AN5936" i="11"/>
  <c r="C5936" i="11" s="1"/>
  <c r="AO5936" i="11"/>
  <c r="D5936" i="11" s="1"/>
  <c r="AP5936" i="11"/>
  <c r="E5936" i="11" s="1"/>
  <c r="AQ5936" i="11"/>
  <c r="AR5936" i="11"/>
  <c r="AS5936" i="11"/>
  <c r="AN5937" i="11"/>
  <c r="C5937" i="11" s="1"/>
  <c r="AO5937" i="11"/>
  <c r="D5937" i="11" s="1"/>
  <c r="AP5937" i="11"/>
  <c r="E5937" i="11" s="1"/>
  <c r="AQ5937" i="11"/>
  <c r="AR5937" i="11"/>
  <c r="AS5937" i="11"/>
  <c r="AN5938" i="11"/>
  <c r="C5938" i="11" s="1"/>
  <c r="AO5938" i="11"/>
  <c r="D5938" i="11" s="1"/>
  <c r="AP5938" i="11"/>
  <c r="E5938" i="11" s="1"/>
  <c r="AQ5938" i="11"/>
  <c r="AR5938" i="11"/>
  <c r="AS5938" i="11"/>
  <c r="AN5939" i="11"/>
  <c r="C5939" i="11" s="1"/>
  <c r="AO5939" i="11"/>
  <c r="D5939" i="11" s="1"/>
  <c r="AP5939" i="11"/>
  <c r="E5939" i="11" s="1"/>
  <c r="AQ5939" i="11"/>
  <c r="AR5939" i="11"/>
  <c r="AS5939" i="11"/>
  <c r="AN5940" i="11"/>
  <c r="C5940" i="11" s="1"/>
  <c r="AO5940" i="11"/>
  <c r="D5940" i="11" s="1"/>
  <c r="AP5940" i="11"/>
  <c r="E5940" i="11" s="1"/>
  <c r="AQ5940" i="11"/>
  <c r="AR5940" i="11"/>
  <c r="AS5940" i="11"/>
  <c r="AN5941" i="11"/>
  <c r="C5941" i="11" s="1"/>
  <c r="AO5941" i="11"/>
  <c r="D5941" i="11" s="1"/>
  <c r="AP5941" i="11"/>
  <c r="E5941" i="11" s="1"/>
  <c r="AQ5941" i="11"/>
  <c r="AR5941" i="11"/>
  <c r="AS5941" i="11"/>
  <c r="AN5942" i="11"/>
  <c r="C5942" i="11" s="1"/>
  <c r="AO5942" i="11"/>
  <c r="D5942" i="11" s="1"/>
  <c r="AP5942" i="11"/>
  <c r="E5942" i="11" s="1"/>
  <c r="AQ5942" i="11"/>
  <c r="AR5942" i="11"/>
  <c r="AS5942" i="11"/>
  <c r="AN5943" i="11"/>
  <c r="C5943" i="11" s="1"/>
  <c r="AO5943" i="11"/>
  <c r="D5943" i="11" s="1"/>
  <c r="AP5943" i="11"/>
  <c r="E5943" i="11" s="1"/>
  <c r="AQ5943" i="11"/>
  <c r="AR5943" i="11"/>
  <c r="AS5943" i="11"/>
  <c r="AN5944" i="11"/>
  <c r="C5944" i="11" s="1"/>
  <c r="AO5944" i="11"/>
  <c r="D5944" i="11" s="1"/>
  <c r="AP5944" i="11"/>
  <c r="E5944" i="11" s="1"/>
  <c r="AQ5944" i="11"/>
  <c r="AR5944" i="11"/>
  <c r="AS5944" i="11"/>
  <c r="AN5945" i="11"/>
  <c r="C5945" i="11" s="1"/>
  <c r="AO5945" i="11"/>
  <c r="D5945" i="11" s="1"/>
  <c r="AP5945" i="11"/>
  <c r="E5945" i="11" s="1"/>
  <c r="AQ5945" i="11"/>
  <c r="AR5945" i="11"/>
  <c r="AS5945" i="11"/>
  <c r="AN5946" i="11"/>
  <c r="C5946" i="11" s="1"/>
  <c r="AO5946" i="11"/>
  <c r="D5946" i="11" s="1"/>
  <c r="AP5946" i="11"/>
  <c r="E5946" i="11" s="1"/>
  <c r="AQ5946" i="11"/>
  <c r="AR5946" i="11"/>
  <c r="AS5946" i="11"/>
  <c r="AN5947" i="11"/>
  <c r="C5947" i="11" s="1"/>
  <c r="AO5947" i="11"/>
  <c r="D5947" i="11" s="1"/>
  <c r="AP5947" i="11"/>
  <c r="E5947" i="11" s="1"/>
  <c r="AQ5947" i="11"/>
  <c r="AR5947" i="11"/>
  <c r="AS5947" i="11"/>
  <c r="AN5948" i="11"/>
  <c r="C5948" i="11" s="1"/>
  <c r="AO5948" i="11"/>
  <c r="D5948" i="11" s="1"/>
  <c r="AP5948" i="11"/>
  <c r="E5948" i="11" s="1"/>
  <c r="AQ5948" i="11"/>
  <c r="AR5948" i="11"/>
  <c r="AS5948" i="11"/>
  <c r="AN5949" i="11"/>
  <c r="C5949" i="11" s="1"/>
  <c r="AO5949" i="11"/>
  <c r="D5949" i="11" s="1"/>
  <c r="AP5949" i="11"/>
  <c r="E5949" i="11" s="1"/>
  <c r="AQ5949" i="11"/>
  <c r="AR5949" i="11"/>
  <c r="AS5949" i="11"/>
  <c r="AN5950" i="11"/>
  <c r="C5950" i="11" s="1"/>
  <c r="AO5950" i="11"/>
  <c r="D5950" i="11" s="1"/>
  <c r="AP5950" i="11"/>
  <c r="E5950" i="11" s="1"/>
  <c r="AQ5950" i="11"/>
  <c r="AR5950" i="11"/>
  <c r="AS5950" i="11"/>
  <c r="AN5951" i="11"/>
  <c r="C5951" i="11" s="1"/>
  <c r="AO5951" i="11"/>
  <c r="D5951" i="11" s="1"/>
  <c r="AP5951" i="11"/>
  <c r="E5951" i="11" s="1"/>
  <c r="AQ5951" i="11"/>
  <c r="AR5951" i="11"/>
  <c r="AS5951" i="11"/>
  <c r="AN5952" i="11"/>
  <c r="C5952" i="11" s="1"/>
  <c r="AO5952" i="11"/>
  <c r="D5952" i="11" s="1"/>
  <c r="AP5952" i="11"/>
  <c r="E5952" i="11" s="1"/>
  <c r="AQ5952" i="11"/>
  <c r="AR5952" i="11"/>
  <c r="AS5952" i="11"/>
  <c r="AN5953" i="11"/>
  <c r="C5953" i="11" s="1"/>
  <c r="AO5953" i="11"/>
  <c r="D5953" i="11" s="1"/>
  <c r="AP5953" i="11"/>
  <c r="E5953" i="11" s="1"/>
  <c r="AQ5953" i="11"/>
  <c r="AR5953" i="11"/>
  <c r="AS5953" i="11"/>
  <c r="AN5954" i="11"/>
  <c r="C5954" i="11" s="1"/>
  <c r="AO5954" i="11"/>
  <c r="D5954" i="11" s="1"/>
  <c r="AP5954" i="11"/>
  <c r="E5954" i="11" s="1"/>
  <c r="AQ5954" i="11"/>
  <c r="AR5954" i="11"/>
  <c r="AS5954" i="11"/>
  <c r="AN5955" i="11"/>
  <c r="C5955" i="11" s="1"/>
  <c r="AO5955" i="11"/>
  <c r="D5955" i="11" s="1"/>
  <c r="AP5955" i="11"/>
  <c r="E5955" i="11" s="1"/>
  <c r="AQ5955" i="11"/>
  <c r="AR5955" i="11"/>
  <c r="AS5955" i="11"/>
  <c r="AN5956" i="11"/>
  <c r="C5956" i="11" s="1"/>
  <c r="AO5956" i="11"/>
  <c r="D5956" i="11" s="1"/>
  <c r="AP5956" i="11"/>
  <c r="E5956" i="11" s="1"/>
  <c r="AQ5956" i="11"/>
  <c r="AR5956" i="11"/>
  <c r="AS5956" i="11"/>
  <c r="AN5957" i="11"/>
  <c r="C5957" i="11" s="1"/>
  <c r="AO5957" i="11"/>
  <c r="D5957" i="11" s="1"/>
  <c r="AP5957" i="11"/>
  <c r="E5957" i="11" s="1"/>
  <c r="AQ5957" i="11"/>
  <c r="AR5957" i="11"/>
  <c r="AS5957" i="11"/>
  <c r="AN5958" i="11"/>
  <c r="C5958" i="11" s="1"/>
  <c r="AO5958" i="11"/>
  <c r="D5958" i="11" s="1"/>
  <c r="AP5958" i="11"/>
  <c r="E5958" i="11" s="1"/>
  <c r="AQ5958" i="11"/>
  <c r="AR5958" i="11"/>
  <c r="AS5958" i="11"/>
  <c r="AN5959" i="11"/>
  <c r="C5959" i="11" s="1"/>
  <c r="AO5959" i="11"/>
  <c r="D5959" i="11" s="1"/>
  <c r="AP5959" i="11"/>
  <c r="E5959" i="11" s="1"/>
  <c r="AQ5959" i="11"/>
  <c r="AR5959" i="11"/>
  <c r="AS5959" i="11"/>
  <c r="AN5960" i="11"/>
  <c r="C5960" i="11" s="1"/>
  <c r="AO5960" i="11"/>
  <c r="D5960" i="11" s="1"/>
  <c r="AP5960" i="11"/>
  <c r="E5960" i="11" s="1"/>
  <c r="AQ5960" i="11"/>
  <c r="AR5960" i="11"/>
  <c r="AS5960" i="11"/>
  <c r="AN5961" i="11"/>
  <c r="C5961" i="11" s="1"/>
  <c r="AO5961" i="11"/>
  <c r="D5961" i="11" s="1"/>
  <c r="AP5961" i="11"/>
  <c r="E5961" i="11" s="1"/>
  <c r="AQ5961" i="11"/>
  <c r="AR5961" i="11"/>
  <c r="AS5961" i="11"/>
  <c r="AN5962" i="11"/>
  <c r="C5962" i="11" s="1"/>
  <c r="AO5962" i="11"/>
  <c r="D5962" i="11" s="1"/>
  <c r="AP5962" i="11"/>
  <c r="E5962" i="11" s="1"/>
  <c r="AQ5962" i="11"/>
  <c r="AR5962" i="11"/>
  <c r="AS5962" i="11"/>
  <c r="AN5963" i="11"/>
  <c r="C5963" i="11" s="1"/>
  <c r="AO5963" i="11"/>
  <c r="D5963" i="11" s="1"/>
  <c r="AP5963" i="11"/>
  <c r="E5963" i="11" s="1"/>
  <c r="AQ5963" i="11"/>
  <c r="AR5963" i="11"/>
  <c r="AS5963" i="11"/>
  <c r="AN5964" i="11"/>
  <c r="C5964" i="11" s="1"/>
  <c r="AO5964" i="11"/>
  <c r="D5964" i="11" s="1"/>
  <c r="AP5964" i="11"/>
  <c r="E5964" i="11" s="1"/>
  <c r="AQ5964" i="11"/>
  <c r="AR5964" i="11"/>
  <c r="AS5964" i="11"/>
  <c r="AN5965" i="11"/>
  <c r="C5965" i="11" s="1"/>
  <c r="AO5965" i="11"/>
  <c r="D5965" i="11" s="1"/>
  <c r="AP5965" i="11"/>
  <c r="E5965" i="11" s="1"/>
  <c r="AQ5965" i="11"/>
  <c r="AR5965" i="11"/>
  <c r="AS5965" i="11"/>
  <c r="AN5966" i="11"/>
  <c r="C5966" i="11" s="1"/>
  <c r="AO5966" i="11"/>
  <c r="D5966" i="11" s="1"/>
  <c r="AP5966" i="11"/>
  <c r="E5966" i="11" s="1"/>
  <c r="AQ5966" i="11"/>
  <c r="AR5966" i="11"/>
  <c r="AS5966" i="11"/>
  <c r="AN5967" i="11"/>
  <c r="C5967" i="11" s="1"/>
  <c r="AO5967" i="11"/>
  <c r="D5967" i="11" s="1"/>
  <c r="AP5967" i="11"/>
  <c r="E5967" i="11" s="1"/>
  <c r="AQ5967" i="11"/>
  <c r="AR5967" i="11"/>
  <c r="AS5967" i="11"/>
  <c r="AN5968" i="11"/>
  <c r="C5968" i="11" s="1"/>
  <c r="AO5968" i="11"/>
  <c r="D5968" i="11" s="1"/>
  <c r="AP5968" i="11"/>
  <c r="E5968" i="11" s="1"/>
  <c r="AQ5968" i="11"/>
  <c r="AR5968" i="11"/>
  <c r="AS5968" i="11"/>
  <c r="AN5969" i="11"/>
  <c r="C5969" i="11" s="1"/>
  <c r="AO5969" i="11"/>
  <c r="D5969" i="11" s="1"/>
  <c r="AP5969" i="11"/>
  <c r="E5969" i="11" s="1"/>
  <c r="AQ5969" i="11"/>
  <c r="AR5969" i="11"/>
  <c r="AS5969" i="11"/>
  <c r="AN5970" i="11"/>
  <c r="C5970" i="11" s="1"/>
  <c r="AO5970" i="11"/>
  <c r="D5970" i="11" s="1"/>
  <c r="AP5970" i="11"/>
  <c r="E5970" i="11" s="1"/>
  <c r="AQ5970" i="11"/>
  <c r="AR5970" i="11"/>
  <c r="AS5970" i="11"/>
  <c r="AN5971" i="11"/>
  <c r="C5971" i="11" s="1"/>
  <c r="AO5971" i="11"/>
  <c r="D5971" i="11" s="1"/>
  <c r="AP5971" i="11"/>
  <c r="E5971" i="11" s="1"/>
  <c r="AQ5971" i="11"/>
  <c r="AR5971" i="11"/>
  <c r="AS5971" i="11"/>
  <c r="AN5972" i="11"/>
  <c r="C5972" i="11" s="1"/>
  <c r="AO5972" i="11"/>
  <c r="D5972" i="11" s="1"/>
  <c r="AP5972" i="11"/>
  <c r="E5972" i="11" s="1"/>
  <c r="AQ5972" i="11"/>
  <c r="AR5972" i="11"/>
  <c r="AS5972" i="11"/>
  <c r="AN5973" i="11"/>
  <c r="C5973" i="11" s="1"/>
  <c r="AO5973" i="11"/>
  <c r="D5973" i="11" s="1"/>
  <c r="AP5973" i="11"/>
  <c r="E5973" i="11" s="1"/>
  <c r="AQ5973" i="11"/>
  <c r="AR5973" i="11"/>
  <c r="AS5973" i="11"/>
  <c r="AN5974" i="11"/>
  <c r="C5974" i="11" s="1"/>
  <c r="AO5974" i="11"/>
  <c r="D5974" i="11" s="1"/>
  <c r="AP5974" i="11"/>
  <c r="E5974" i="11" s="1"/>
  <c r="AQ5974" i="11"/>
  <c r="AR5974" i="11"/>
  <c r="AS5974" i="11"/>
  <c r="AN5975" i="11"/>
  <c r="C5975" i="11" s="1"/>
  <c r="AO5975" i="11"/>
  <c r="D5975" i="11" s="1"/>
  <c r="AP5975" i="11"/>
  <c r="E5975" i="11" s="1"/>
  <c r="AQ5975" i="11"/>
  <c r="AR5975" i="11"/>
  <c r="AS5975" i="11"/>
  <c r="AN5976" i="11"/>
  <c r="C5976" i="11" s="1"/>
  <c r="AO5976" i="11"/>
  <c r="D5976" i="11" s="1"/>
  <c r="AP5976" i="11"/>
  <c r="E5976" i="11" s="1"/>
  <c r="AQ5976" i="11"/>
  <c r="AR5976" i="11"/>
  <c r="AS5976" i="11"/>
  <c r="AN5977" i="11"/>
  <c r="C5977" i="11" s="1"/>
  <c r="AO5977" i="11"/>
  <c r="D5977" i="11" s="1"/>
  <c r="AP5977" i="11"/>
  <c r="E5977" i="11" s="1"/>
  <c r="AQ5977" i="11"/>
  <c r="AR5977" i="11"/>
  <c r="AS5977" i="11"/>
  <c r="AN5978" i="11"/>
  <c r="C5978" i="11" s="1"/>
  <c r="AO5978" i="11"/>
  <c r="D5978" i="11" s="1"/>
  <c r="AP5978" i="11"/>
  <c r="E5978" i="11" s="1"/>
  <c r="AQ5978" i="11"/>
  <c r="AR5978" i="11"/>
  <c r="AS5978" i="11"/>
  <c r="AN5979" i="11"/>
  <c r="C5979" i="11" s="1"/>
  <c r="AO5979" i="11"/>
  <c r="D5979" i="11" s="1"/>
  <c r="AP5979" i="11"/>
  <c r="E5979" i="11" s="1"/>
  <c r="AQ5979" i="11"/>
  <c r="AR5979" i="11"/>
  <c r="AS5979" i="11"/>
  <c r="AN5980" i="11"/>
  <c r="C5980" i="11" s="1"/>
  <c r="AO5980" i="11"/>
  <c r="D5980" i="11" s="1"/>
  <c r="AP5980" i="11"/>
  <c r="E5980" i="11" s="1"/>
  <c r="AQ5980" i="11"/>
  <c r="AR5980" i="11"/>
  <c r="AS5980" i="11"/>
  <c r="AN5981" i="11"/>
  <c r="C5981" i="11" s="1"/>
  <c r="AO5981" i="11"/>
  <c r="D5981" i="11" s="1"/>
  <c r="AP5981" i="11"/>
  <c r="E5981" i="11" s="1"/>
  <c r="AQ5981" i="11"/>
  <c r="AR5981" i="11"/>
  <c r="AS5981" i="11"/>
  <c r="AN5982" i="11"/>
  <c r="C5982" i="11" s="1"/>
  <c r="AO5982" i="11"/>
  <c r="D5982" i="11" s="1"/>
  <c r="AP5982" i="11"/>
  <c r="E5982" i="11" s="1"/>
  <c r="AQ5982" i="11"/>
  <c r="AR5982" i="11"/>
  <c r="AS5982" i="11"/>
  <c r="AN5983" i="11"/>
  <c r="C5983" i="11" s="1"/>
  <c r="AO5983" i="11"/>
  <c r="D5983" i="11" s="1"/>
  <c r="AP5983" i="11"/>
  <c r="E5983" i="11" s="1"/>
  <c r="AQ5983" i="11"/>
  <c r="AR5983" i="11"/>
  <c r="AS5983" i="11"/>
  <c r="AN5984" i="11"/>
  <c r="C5984" i="11" s="1"/>
  <c r="AO5984" i="11"/>
  <c r="D5984" i="11" s="1"/>
  <c r="AP5984" i="11"/>
  <c r="E5984" i="11" s="1"/>
  <c r="AQ5984" i="11"/>
  <c r="AR5984" i="11"/>
  <c r="AS5984" i="11"/>
  <c r="AN5985" i="11"/>
  <c r="C5985" i="11" s="1"/>
  <c r="AO5985" i="11"/>
  <c r="D5985" i="11" s="1"/>
  <c r="AP5985" i="11"/>
  <c r="E5985" i="11" s="1"/>
  <c r="AQ5985" i="11"/>
  <c r="AR5985" i="11"/>
  <c r="AS5985" i="11"/>
  <c r="AN5986" i="11"/>
  <c r="C5986" i="11" s="1"/>
  <c r="AO5986" i="11"/>
  <c r="D5986" i="11" s="1"/>
  <c r="AP5986" i="11"/>
  <c r="E5986" i="11" s="1"/>
  <c r="AQ5986" i="11"/>
  <c r="AR5986" i="11"/>
  <c r="AS5986" i="11"/>
  <c r="AN5987" i="11"/>
  <c r="C5987" i="11" s="1"/>
  <c r="AO5987" i="11"/>
  <c r="D5987" i="11" s="1"/>
  <c r="AP5987" i="11"/>
  <c r="E5987" i="11" s="1"/>
  <c r="AQ5987" i="11"/>
  <c r="AR5987" i="11"/>
  <c r="AS5987" i="11"/>
  <c r="AN5988" i="11"/>
  <c r="C5988" i="11" s="1"/>
  <c r="AO5988" i="11"/>
  <c r="D5988" i="11" s="1"/>
  <c r="AP5988" i="11"/>
  <c r="E5988" i="11" s="1"/>
  <c r="AQ5988" i="11"/>
  <c r="AR5988" i="11"/>
  <c r="AS5988" i="11"/>
  <c r="AN5989" i="11"/>
  <c r="C5989" i="11" s="1"/>
  <c r="AO5989" i="11"/>
  <c r="D5989" i="11" s="1"/>
  <c r="AP5989" i="11"/>
  <c r="E5989" i="11" s="1"/>
  <c r="AQ5989" i="11"/>
  <c r="AR5989" i="11"/>
  <c r="AS5989" i="11"/>
  <c r="AN5990" i="11"/>
  <c r="C5990" i="11" s="1"/>
  <c r="AO5990" i="11"/>
  <c r="D5990" i="11" s="1"/>
  <c r="AP5990" i="11"/>
  <c r="E5990" i="11" s="1"/>
  <c r="AQ5990" i="11"/>
  <c r="AR5990" i="11"/>
  <c r="AS5990" i="11"/>
  <c r="AN5991" i="11"/>
  <c r="C5991" i="11" s="1"/>
  <c r="AO5991" i="11"/>
  <c r="D5991" i="11" s="1"/>
  <c r="AP5991" i="11"/>
  <c r="E5991" i="11" s="1"/>
  <c r="AQ5991" i="11"/>
  <c r="AR5991" i="11"/>
  <c r="AS5991" i="11"/>
  <c r="AN5992" i="11"/>
  <c r="C5992" i="11" s="1"/>
  <c r="AO5992" i="11"/>
  <c r="D5992" i="11" s="1"/>
  <c r="AP5992" i="11"/>
  <c r="E5992" i="11" s="1"/>
  <c r="AQ5992" i="11"/>
  <c r="AR5992" i="11"/>
  <c r="AS5992" i="11"/>
  <c r="AN5993" i="11"/>
  <c r="C5993" i="11" s="1"/>
  <c r="AO5993" i="11"/>
  <c r="D5993" i="11" s="1"/>
  <c r="AP5993" i="11"/>
  <c r="E5993" i="11" s="1"/>
  <c r="AQ5993" i="11"/>
  <c r="AR5993" i="11"/>
  <c r="AS5993" i="11"/>
  <c r="AN5994" i="11"/>
  <c r="C5994" i="11" s="1"/>
  <c r="AO5994" i="11"/>
  <c r="D5994" i="11" s="1"/>
  <c r="AP5994" i="11"/>
  <c r="E5994" i="11" s="1"/>
  <c r="AQ5994" i="11"/>
  <c r="AR5994" i="11"/>
  <c r="AS5994" i="11"/>
  <c r="AN5995" i="11"/>
  <c r="C5995" i="11" s="1"/>
  <c r="AO5995" i="11"/>
  <c r="D5995" i="11" s="1"/>
  <c r="AP5995" i="11"/>
  <c r="E5995" i="11" s="1"/>
  <c r="AQ5995" i="11"/>
  <c r="AR5995" i="11"/>
  <c r="AS5995" i="11"/>
  <c r="AN5996" i="11"/>
  <c r="C5996" i="11" s="1"/>
  <c r="AO5996" i="11"/>
  <c r="D5996" i="11" s="1"/>
  <c r="AP5996" i="11"/>
  <c r="E5996" i="11" s="1"/>
  <c r="AQ5996" i="11"/>
  <c r="AR5996" i="11"/>
  <c r="AS5996" i="11"/>
  <c r="AN5997" i="11"/>
  <c r="C5997" i="11" s="1"/>
  <c r="AO5997" i="11"/>
  <c r="D5997" i="11" s="1"/>
  <c r="AP5997" i="11"/>
  <c r="E5997" i="11" s="1"/>
  <c r="AQ5997" i="11"/>
  <c r="AR5997" i="11"/>
  <c r="AS5997" i="11"/>
  <c r="AN5998" i="11"/>
  <c r="C5998" i="11" s="1"/>
  <c r="AO5998" i="11"/>
  <c r="D5998" i="11" s="1"/>
  <c r="AP5998" i="11"/>
  <c r="E5998" i="11" s="1"/>
  <c r="AQ5998" i="11"/>
  <c r="AR5998" i="11"/>
  <c r="AS5998" i="11"/>
  <c r="AN5999" i="11"/>
  <c r="C5999" i="11" s="1"/>
  <c r="AO5999" i="11"/>
  <c r="D5999" i="11" s="1"/>
  <c r="AP5999" i="11"/>
  <c r="E5999" i="11" s="1"/>
  <c r="AQ5999" i="11"/>
  <c r="AR5999" i="11"/>
  <c r="AS5999" i="11"/>
  <c r="AN6000" i="11"/>
  <c r="C6000" i="11" s="1"/>
  <c r="AO6000" i="11"/>
  <c r="D6000" i="11" s="1"/>
  <c r="AP6000" i="11"/>
  <c r="E6000" i="11" s="1"/>
  <c r="AQ6000" i="11"/>
  <c r="AR6000" i="11"/>
  <c r="AS6000" i="11"/>
  <c r="AN6001" i="11"/>
  <c r="C6001" i="11" s="1"/>
  <c r="AO6001" i="11"/>
  <c r="D6001" i="11" s="1"/>
  <c r="AP6001" i="11"/>
  <c r="E6001" i="11" s="1"/>
  <c r="AQ6001" i="11"/>
  <c r="AR6001" i="11"/>
  <c r="AS6001" i="11"/>
  <c r="AN6002" i="11"/>
  <c r="C6002" i="11" s="1"/>
  <c r="AO6002" i="11"/>
  <c r="D6002" i="11" s="1"/>
  <c r="AP6002" i="11"/>
  <c r="E6002" i="11" s="1"/>
  <c r="AQ6002" i="11"/>
  <c r="AR6002" i="11"/>
  <c r="AS6002" i="11"/>
  <c r="AN6003" i="11"/>
  <c r="C6003" i="11" s="1"/>
  <c r="AO6003" i="11"/>
  <c r="D6003" i="11" s="1"/>
  <c r="AP6003" i="11"/>
  <c r="E6003" i="11" s="1"/>
  <c r="AQ6003" i="11"/>
  <c r="AR6003" i="11"/>
  <c r="AS6003" i="11"/>
  <c r="AN6004" i="11"/>
  <c r="C6004" i="11" s="1"/>
  <c r="AO6004" i="11"/>
  <c r="D6004" i="11" s="1"/>
  <c r="AP6004" i="11"/>
  <c r="E6004" i="11" s="1"/>
  <c r="AQ6004" i="11"/>
  <c r="AR6004" i="11"/>
  <c r="AS6004" i="11"/>
  <c r="AN6005" i="11"/>
  <c r="C6005" i="11" s="1"/>
  <c r="AO6005" i="11"/>
  <c r="D6005" i="11" s="1"/>
  <c r="AP6005" i="11"/>
  <c r="E6005" i="11" s="1"/>
  <c r="AQ6005" i="11"/>
  <c r="AR6005" i="11"/>
  <c r="AS6005" i="11"/>
  <c r="AN6006" i="11"/>
  <c r="C6006" i="11" s="1"/>
  <c r="AO6006" i="11"/>
  <c r="D6006" i="11" s="1"/>
  <c r="AP6006" i="11"/>
  <c r="E6006" i="11" s="1"/>
  <c r="AQ6006" i="11"/>
  <c r="AR6006" i="11"/>
  <c r="AS6006" i="11"/>
  <c r="AN6007" i="11"/>
  <c r="C6007" i="11" s="1"/>
  <c r="AO6007" i="11"/>
  <c r="D6007" i="11" s="1"/>
  <c r="AP6007" i="11"/>
  <c r="E6007" i="11" s="1"/>
  <c r="AQ6007" i="11"/>
  <c r="AR6007" i="11"/>
  <c r="AS6007" i="11"/>
  <c r="AN6008" i="11"/>
  <c r="C6008" i="11" s="1"/>
  <c r="AO6008" i="11"/>
  <c r="D6008" i="11" s="1"/>
  <c r="AP6008" i="11"/>
  <c r="E6008" i="11" s="1"/>
  <c r="AQ6008" i="11"/>
  <c r="AR6008" i="11"/>
  <c r="AS6008" i="11"/>
  <c r="AN6009" i="11"/>
  <c r="C6009" i="11" s="1"/>
  <c r="AO6009" i="11"/>
  <c r="D6009" i="11" s="1"/>
  <c r="AP6009" i="11"/>
  <c r="E6009" i="11" s="1"/>
  <c r="AQ6009" i="11"/>
  <c r="AR6009" i="11"/>
  <c r="AS6009" i="11"/>
  <c r="AN6010" i="11"/>
  <c r="C6010" i="11" s="1"/>
  <c r="AO6010" i="11"/>
  <c r="D6010" i="11" s="1"/>
  <c r="AP6010" i="11"/>
  <c r="E6010" i="11" s="1"/>
  <c r="AQ6010" i="11"/>
  <c r="AR6010" i="11"/>
  <c r="AS6010" i="11"/>
  <c r="AN6011" i="11"/>
  <c r="C6011" i="11" s="1"/>
  <c r="AO6011" i="11"/>
  <c r="D6011" i="11" s="1"/>
  <c r="AP6011" i="11"/>
  <c r="E6011" i="11" s="1"/>
  <c r="AQ6011" i="11"/>
  <c r="AR6011" i="11"/>
  <c r="AS6011" i="11"/>
  <c r="AN6012" i="11"/>
  <c r="C6012" i="11" s="1"/>
  <c r="AO6012" i="11"/>
  <c r="D6012" i="11" s="1"/>
  <c r="AP6012" i="11"/>
  <c r="E6012" i="11" s="1"/>
  <c r="AQ6012" i="11"/>
  <c r="AR6012" i="11"/>
  <c r="AS6012" i="11"/>
  <c r="AN6013" i="11"/>
  <c r="C6013" i="11" s="1"/>
  <c r="AO6013" i="11"/>
  <c r="D6013" i="11" s="1"/>
  <c r="AP6013" i="11"/>
  <c r="E6013" i="11" s="1"/>
  <c r="AQ6013" i="11"/>
  <c r="AR6013" i="11"/>
  <c r="AS6013" i="11"/>
  <c r="AN6014" i="11"/>
  <c r="C6014" i="11" s="1"/>
  <c r="AO6014" i="11"/>
  <c r="D6014" i="11" s="1"/>
  <c r="AP6014" i="11"/>
  <c r="E6014" i="11" s="1"/>
  <c r="AQ6014" i="11"/>
  <c r="AR6014" i="11"/>
  <c r="AS6014" i="11"/>
  <c r="AN6015" i="11"/>
  <c r="C6015" i="11" s="1"/>
  <c r="AO6015" i="11"/>
  <c r="D6015" i="11" s="1"/>
  <c r="AP6015" i="11"/>
  <c r="E6015" i="11" s="1"/>
  <c r="AQ6015" i="11"/>
  <c r="AR6015" i="11"/>
  <c r="AS6015" i="11"/>
  <c r="AN6016" i="11"/>
  <c r="C6016" i="11" s="1"/>
  <c r="AO6016" i="11"/>
  <c r="D6016" i="11" s="1"/>
  <c r="AP6016" i="11"/>
  <c r="E6016" i="11" s="1"/>
  <c r="AQ6016" i="11"/>
  <c r="AR6016" i="11"/>
  <c r="AS6016" i="11"/>
  <c r="AN6017" i="11"/>
  <c r="C6017" i="11" s="1"/>
  <c r="AO6017" i="11"/>
  <c r="D6017" i="11" s="1"/>
  <c r="AP6017" i="11"/>
  <c r="E6017" i="11" s="1"/>
  <c r="AQ6017" i="11"/>
  <c r="AR6017" i="11"/>
  <c r="AS6017" i="11"/>
  <c r="AN6018" i="11"/>
  <c r="C6018" i="11" s="1"/>
  <c r="AO6018" i="11"/>
  <c r="D6018" i="11" s="1"/>
  <c r="AP6018" i="11"/>
  <c r="E6018" i="11" s="1"/>
  <c r="AQ6018" i="11"/>
  <c r="AR6018" i="11"/>
  <c r="AS6018" i="11"/>
  <c r="AN6019" i="11"/>
  <c r="C6019" i="11" s="1"/>
  <c r="AO6019" i="11"/>
  <c r="D6019" i="11" s="1"/>
  <c r="AP6019" i="11"/>
  <c r="E6019" i="11" s="1"/>
  <c r="AQ6019" i="11"/>
  <c r="AR6019" i="11"/>
  <c r="AS6019" i="11"/>
  <c r="AN6020" i="11"/>
  <c r="C6020" i="11" s="1"/>
  <c r="AO6020" i="11"/>
  <c r="D6020" i="11" s="1"/>
  <c r="AP6020" i="11"/>
  <c r="E6020" i="11" s="1"/>
  <c r="AQ6020" i="11"/>
  <c r="AR6020" i="11"/>
  <c r="AS6020" i="11"/>
  <c r="AN6021" i="11"/>
  <c r="C6021" i="11" s="1"/>
  <c r="AO6021" i="11"/>
  <c r="D6021" i="11" s="1"/>
  <c r="AP6021" i="11"/>
  <c r="E6021" i="11" s="1"/>
  <c r="AQ6021" i="11"/>
  <c r="AR6021" i="11"/>
  <c r="AS6021" i="11"/>
  <c r="AN6022" i="11"/>
  <c r="C6022" i="11" s="1"/>
  <c r="AO6022" i="11"/>
  <c r="D6022" i="11" s="1"/>
  <c r="AP6022" i="11"/>
  <c r="E6022" i="11" s="1"/>
  <c r="AQ6022" i="11"/>
  <c r="AR6022" i="11"/>
  <c r="AS6022" i="11"/>
  <c r="AN6023" i="11"/>
  <c r="C6023" i="11" s="1"/>
  <c r="AO6023" i="11"/>
  <c r="D6023" i="11" s="1"/>
  <c r="AP6023" i="11"/>
  <c r="E6023" i="11" s="1"/>
  <c r="AQ6023" i="11"/>
  <c r="AR6023" i="11"/>
  <c r="AS6023" i="11"/>
  <c r="AN6024" i="11"/>
  <c r="C6024" i="11" s="1"/>
  <c r="AO6024" i="11"/>
  <c r="D6024" i="11" s="1"/>
  <c r="AP6024" i="11"/>
  <c r="E6024" i="11" s="1"/>
  <c r="AQ6024" i="11"/>
  <c r="AR6024" i="11"/>
  <c r="AS6024" i="11"/>
  <c r="AN6025" i="11"/>
  <c r="C6025" i="11" s="1"/>
  <c r="AO6025" i="11"/>
  <c r="D6025" i="11" s="1"/>
  <c r="AP6025" i="11"/>
  <c r="E6025" i="11" s="1"/>
  <c r="AQ6025" i="11"/>
  <c r="AR6025" i="11"/>
  <c r="AS6025" i="11"/>
  <c r="AN6026" i="11"/>
  <c r="C6026" i="11" s="1"/>
  <c r="AO6026" i="11"/>
  <c r="D6026" i="11" s="1"/>
  <c r="AP6026" i="11"/>
  <c r="E6026" i="11" s="1"/>
  <c r="AQ6026" i="11"/>
  <c r="AR6026" i="11"/>
  <c r="AS6026" i="11"/>
  <c r="AN6027" i="11"/>
  <c r="C6027" i="11" s="1"/>
  <c r="AO6027" i="11"/>
  <c r="D6027" i="11" s="1"/>
  <c r="AP6027" i="11"/>
  <c r="E6027" i="11" s="1"/>
  <c r="AQ6027" i="11"/>
  <c r="AR6027" i="11"/>
  <c r="AS6027" i="11"/>
  <c r="AN6028" i="11"/>
  <c r="C6028" i="11" s="1"/>
  <c r="AO6028" i="11"/>
  <c r="D6028" i="11" s="1"/>
  <c r="AP6028" i="11"/>
  <c r="E6028" i="11" s="1"/>
  <c r="AQ6028" i="11"/>
  <c r="AR6028" i="11"/>
  <c r="AS6028" i="11"/>
  <c r="AN6029" i="11"/>
  <c r="C6029" i="11" s="1"/>
  <c r="AO6029" i="11"/>
  <c r="D6029" i="11" s="1"/>
  <c r="AP6029" i="11"/>
  <c r="E6029" i="11" s="1"/>
  <c r="AQ6029" i="11"/>
  <c r="AR6029" i="11"/>
  <c r="AS6029" i="11"/>
  <c r="AN6030" i="11"/>
  <c r="C6030" i="11" s="1"/>
  <c r="AO6030" i="11"/>
  <c r="D6030" i="11" s="1"/>
  <c r="AP6030" i="11"/>
  <c r="E6030" i="11" s="1"/>
  <c r="AQ6030" i="11"/>
  <c r="AR6030" i="11"/>
  <c r="AS6030" i="11"/>
  <c r="AN6031" i="11"/>
  <c r="C6031" i="11" s="1"/>
  <c r="AO6031" i="11"/>
  <c r="D6031" i="11" s="1"/>
  <c r="AP6031" i="11"/>
  <c r="E6031" i="11" s="1"/>
  <c r="AQ6031" i="11"/>
  <c r="AR6031" i="11"/>
  <c r="AS6031" i="11"/>
  <c r="AN6032" i="11"/>
  <c r="C6032" i="11" s="1"/>
  <c r="AO6032" i="11"/>
  <c r="D6032" i="11" s="1"/>
  <c r="AP6032" i="11"/>
  <c r="E6032" i="11" s="1"/>
  <c r="AQ6032" i="11"/>
  <c r="AR6032" i="11"/>
  <c r="AS6032" i="11"/>
  <c r="AN6033" i="11"/>
  <c r="C6033" i="11" s="1"/>
  <c r="AO6033" i="11"/>
  <c r="D6033" i="11" s="1"/>
  <c r="AP6033" i="11"/>
  <c r="E6033" i="11" s="1"/>
  <c r="AQ6033" i="11"/>
  <c r="AR6033" i="11"/>
  <c r="AS6033" i="11"/>
  <c r="AN6034" i="11"/>
  <c r="C6034" i="11" s="1"/>
  <c r="AO6034" i="11"/>
  <c r="D6034" i="11" s="1"/>
  <c r="AP6034" i="11"/>
  <c r="E6034" i="11" s="1"/>
  <c r="AQ6034" i="11"/>
  <c r="AR6034" i="11"/>
  <c r="AS6034" i="11"/>
  <c r="AN6035" i="11"/>
  <c r="C6035" i="11" s="1"/>
  <c r="AO6035" i="11"/>
  <c r="D6035" i="11" s="1"/>
  <c r="AP6035" i="11"/>
  <c r="E6035" i="11" s="1"/>
  <c r="AQ6035" i="11"/>
  <c r="AR6035" i="11"/>
  <c r="AS6035" i="11"/>
  <c r="AN6036" i="11"/>
  <c r="C6036" i="11" s="1"/>
  <c r="AO6036" i="11"/>
  <c r="D6036" i="11" s="1"/>
  <c r="AP6036" i="11"/>
  <c r="E6036" i="11" s="1"/>
  <c r="AQ6036" i="11"/>
  <c r="AR6036" i="11"/>
  <c r="AS6036" i="11"/>
  <c r="AN6037" i="11"/>
  <c r="C6037" i="11" s="1"/>
  <c r="AO6037" i="11"/>
  <c r="D6037" i="11" s="1"/>
  <c r="AP6037" i="11"/>
  <c r="E6037" i="11" s="1"/>
  <c r="AQ6037" i="11"/>
  <c r="AR6037" i="11"/>
  <c r="AS6037" i="11"/>
  <c r="AN6038" i="11"/>
  <c r="C6038" i="11" s="1"/>
  <c r="AO6038" i="11"/>
  <c r="D6038" i="11" s="1"/>
  <c r="AP6038" i="11"/>
  <c r="E6038" i="11" s="1"/>
  <c r="AQ6038" i="11"/>
  <c r="AR6038" i="11"/>
  <c r="AS6038" i="11"/>
  <c r="AN6039" i="11"/>
  <c r="C6039" i="11" s="1"/>
  <c r="AO6039" i="11"/>
  <c r="D6039" i="11" s="1"/>
  <c r="AP6039" i="11"/>
  <c r="E6039" i="11" s="1"/>
  <c r="AQ6039" i="11"/>
  <c r="AR6039" i="11"/>
  <c r="AS6039" i="11"/>
  <c r="AN6040" i="11"/>
  <c r="C6040" i="11" s="1"/>
  <c r="AO6040" i="11"/>
  <c r="D6040" i="11" s="1"/>
  <c r="AP6040" i="11"/>
  <c r="E6040" i="11" s="1"/>
  <c r="AQ6040" i="11"/>
  <c r="AR6040" i="11"/>
  <c r="AS6040" i="11"/>
  <c r="AN6041" i="11"/>
  <c r="C6041" i="11" s="1"/>
  <c r="AO6041" i="11"/>
  <c r="D6041" i="11" s="1"/>
  <c r="AP6041" i="11"/>
  <c r="E6041" i="11" s="1"/>
  <c r="AQ6041" i="11"/>
  <c r="AR6041" i="11"/>
  <c r="AS6041" i="11"/>
  <c r="AN6042" i="11"/>
  <c r="C6042" i="11" s="1"/>
  <c r="AO6042" i="11"/>
  <c r="D6042" i="11" s="1"/>
  <c r="AP6042" i="11"/>
  <c r="E6042" i="11" s="1"/>
  <c r="AQ6042" i="11"/>
  <c r="AR6042" i="11"/>
  <c r="AS6042" i="11"/>
  <c r="AN6043" i="11"/>
  <c r="C6043" i="11" s="1"/>
  <c r="AO6043" i="11"/>
  <c r="D6043" i="11" s="1"/>
  <c r="AP6043" i="11"/>
  <c r="E6043" i="11" s="1"/>
  <c r="AQ6043" i="11"/>
  <c r="AR6043" i="11"/>
  <c r="AS6043" i="11"/>
  <c r="AN6044" i="11"/>
  <c r="C6044" i="11" s="1"/>
  <c r="AO6044" i="11"/>
  <c r="D6044" i="11" s="1"/>
  <c r="AP6044" i="11"/>
  <c r="E6044" i="11" s="1"/>
  <c r="AQ6044" i="11"/>
  <c r="AR6044" i="11"/>
  <c r="AS6044" i="11"/>
  <c r="AN6045" i="11"/>
  <c r="C6045" i="11" s="1"/>
  <c r="AO6045" i="11"/>
  <c r="D6045" i="11" s="1"/>
  <c r="AP6045" i="11"/>
  <c r="E6045" i="11" s="1"/>
  <c r="AQ6045" i="11"/>
  <c r="AR6045" i="11"/>
  <c r="AS6045" i="11"/>
  <c r="AN6046" i="11"/>
  <c r="C6046" i="11" s="1"/>
  <c r="AO6046" i="11"/>
  <c r="D6046" i="11" s="1"/>
  <c r="AP6046" i="11"/>
  <c r="E6046" i="11" s="1"/>
  <c r="AQ6046" i="11"/>
  <c r="AR6046" i="11"/>
  <c r="AS6046" i="11"/>
  <c r="AN6047" i="11"/>
  <c r="C6047" i="11" s="1"/>
  <c r="AO6047" i="11"/>
  <c r="D6047" i="11" s="1"/>
  <c r="AP6047" i="11"/>
  <c r="E6047" i="11" s="1"/>
  <c r="AQ6047" i="11"/>
  <c r="AR6047" i="11"/>
  <c r="AS6047" i="11"/>
  <c r="AN6048" i="11"/>
  <c r="C6048" i="11" s="1"/>
  <c r="AO6048" i="11"/>
  <c r="D6048" i="11" s="1"/>
  <c r="AP6048" i="11"/>
  <c r="E6048" i="11" s="1"/>
  <c r="AQ6048" i="11"/>
  <c r="AR6048" i="11"/>
  <c r="AS6048" i="11"/>
  <c r="AN6049" i="11"/>
  <c r="C6049" i="11" s="1"/>
  <c r="AO6049" i="11"/>
  <c r="D6049" i="11" s="1"/>
  <c r="AP6049" i="11"/>
  <c r="E6049" i="11" s="1"/>
  <c r="AQ6049" i="11"/>
  <c r="AR6049" i="11"/>
  <c r="AS6049" i="11"/>
  <c r="AN6050" i="11"/>
  <c r="C6050" i="11" s="1"/>
  <c r="AO6050" i="11"/>
  <c r="D6050" i="11" s="1"/>
  <c r="AP6050" i="11"/>
  <c r="E6050" i="11" s="1"/>
  <c r="AQ6050" i="11"/>
  <c r="AR6050" i="11"/>
  <c r="AS6050" i="11"/>
  <c r="AN6051" i="11"/>
  <c r="C6051" i="11" s="1"/>
  <c r="AO6051" i="11"/>
  <c r="D6051" i="11" s="1"/>
  <c r="AP6051" i="11"/>
  <c r="E6051" i="11" s="1"/>
  <c r="AQ6051" i="11"/>
  <c r="AR6051" i="11"/>
  <c r="AS6051" i="11"/>
  <c r="AN6052" i="11"/>
  <c r="C6052" i="11" s="1"/>
  <c r="AO6052" i="11"/>
  <c r="D6052" i="11" s="1"/>
  <c r="AP6052" i="11"/>
  <c r="E6052" i="11" s="1"/>
  <c r="AQ6052" i="11"/>
  <c r="AR6052" i="11"/>
  <c r="AS6052" i="11"/>
  <c r="AN6053" i="11"/>
  <c r="C6053" i="11" s="1"/>
  <c r="AO6053" i="11"/>
  <c r="D6053" i="11" s="1"/>
  <c r="AP6053" i="11"/>
  <c r="E6053" i="11" s="1"/>
  <c r="AQ6053" i="11"/>
  <c r="AR6053" i="11"/>
  <c r="AS6053" i="11"/>
  <c r="AN6054" i="11"/>
  <c r="C6054" i="11" s="1"/>
  <c r="AO6054" i="11"/>
  <c r="D6054" i="11" s="1"/>
  <c r="AP6054" i="11"/>
  <c r="E6054" i="11" s="1"/>
  <c r="AQ6054" i="11"/>
  <c r="AR6054" i="11"/>
  <c r="AS6054" i="11"/>
  <c r="AN6055" i="11"/>
  <c r="C6055" i="11" s="1"/>
  <c r="AO6055" i="11"/>
  <c r="D6055" i="11" s="1"/>
  <c r="AP6055" i="11"/>
  <c r="E6055" i="11" s="1"/>
  <c r="AQ6055" i="11"/>
  <c r="AR6055" i="11"/>
  <c r="AS6055" i="11"/>
  <c r="AN6056" i="11"/>
  <c r="C6056" i="11" s="1"/>
  <c r="AO6056" i="11"/>
  <c r="D6056" i="11" s="1"/>
  <c r="AP6056" i="11"/>
  <c r="E6056" i="11" s="1"/>
  <c r="AQ6056" i="11"/>
  <c r="AR6056" i="11"/>
  <c r="AS6056" i="11"/>
  <c r="AN6057" i="11"/>
  <c r="C6057" i="11" s="1"/>
  <c r="AO6057" i="11"/>
  <c r="D6057" i="11" s="1"/>
  <c r="AP6057" i="11"/>
  <c r="E6057" i="11" s="1"/>
  <c r="AQ6057" i="11"/>
  <c r="AR6057" i="11"/>
  <c r="AS6057" i="11"/>
  <c r="AN6058" i="11"/>
  <c r="C6058" i="11" s="1"/>
  <c r="AO6058" i="11"/>
  <c r="D6058" i="11" s="1"/>
  <c r="AP6058" i="11"/>
  <c r="E6058" i="11" s="1"/>
  <c r="AQ6058" i="11"/>
  <c r="AR6058" i="11"/>
  <c r="AS6058" i="11"/>
  <c r="AN6059" i="11"/>
  <c r="C6059" i="11" s="1"/>
  <c r="AO6059" i="11"/>
  <c r="D6059" i="11" s="1"/>
  <c r="AP6059" i="11"/>
  <c r="E6059" i="11" s="1"/>
  <c r="AQ6059" i="11"/>
  <c r="AR6059" i="11"/>
  <c r="AS6059" i="11"/>
  <c r="AN6060" i="11"/>
  <c r="C6060" i="11" s="1"/>
  <c r="AO6060" i="11"/>
  <c r="D6060" i="11" s="1"/>
  <c r="AP6060" i="11"/>
  <c r="E6060" i="11" s="1"/>
  <c r="AQ6060" i="11"/>
  <c r="AR6060" i="11"/>
  <c r="AS6060" i="11"/>
  <c r="AN6061" i="11"/>
  <c r="C6061" i="11" s="1"/>
  <c r="AO6061" i="11"/>
  <c r="D6061" i="11" s="1"/>
  <c r="AP6061" i="11"/>
  <c r="E6061" i="11" s="1"/>
  <c r="AQ6061" i="11"/>
  <c r="AR6061" i="11"/>
  <c r="AS6061" i="11"/>
  <c r="AN6062" i="11"/>
  <c r="C6062" i="11" s="1"/>
  <c r="AO6062" i="11"/>
  <c r="D6062" i="11" s="1"/>
  <c r="AP6062" i="11"/>
  <c r="E6062" i="11" s="1"/>
  <c r="AQ6062" i="11"/>
  <c r="AR6062" i="11"/>
  <c r="AS6062" i="11"/>
  <c r="AN6063" i="11"/>
  <c r="C6063" i="11" s="1"/>
  <c r="AO6063" i="11"/>
  <c r="D6063" i="11" s="1"/>
  <c r="AP6063" i="11"/>
  <c r="E6063" i="11" s="1"/>
  <c r="AQ6063" i="11"/>
  <c r="AR6063" i="11"/>
  <c r="AS6063" i="11"/>
  <c r="AN6064" i="11"/>
  <c r="C6064" i="11" s="1"/>
  <c r="AO6064" i="11"/>
  <c r="D6064" i="11" s="1"/>
  <c r="AP6064" i="11"/>
  <c r="E6064" i="11" s="1"/>
  <c r="AQ6064" i="11"/>
  <c r="AR6064" i="11"/>
  <c r="AS6064" i="11"/>
  <c r="AN6065" i="11"/>
  <c r="C6065" i="11" s="1"/>
  <c r="AO6065" i="11"/>
  <c r="D6065" i="11" s="1"/>
  <c r="AP6065" i="11"/>
  <c r="E6065" i="11" s="1"/>
  <c r="AQ6065" i="11"/>
  <c r="AR6065" i="11"/>
  <c r="AS6065" i="11"/>
  <c r="AN6066" i="11"/>
  <c r="C6066" i="11" s="1"/>
  <c r="AO6066" i="11"/>
  <c r="D6066" i="11" s="1"/>
  <c r="AP6066" i="11"/>
  <c r="E6066" i="11" s="1"/>
  <c r="AQ6066" i="11"/>
  <c r="AR6066" i="11"/>
  <c r="AS6066" i="11"/>
  <c r="AN6067" i="11"/>
  <c r="C6067" i="11" s="1"/>
  <c r="AO6067" i="11"/>
  <c r="D6067" i="11" s="1"/>
  <c r="AP6067" i="11"/>
  <c r="E6067" i="11" s="1"/>
  <c r="AQ6067" i="11"/>
  <c r="AR6067" i="11"/>
  <c r="AS6067" i="11"/>
  <c r="AN6068" i="11"/>
  <c r="C6068" i="11" s="1"/>
  <c r="AO6068" i="11"/>
  <c r="D6068" i="11" s="1"/>
  <c r="AP6068" i="11"/>
  <c r="E6068" i="11" s="1"/>
  <c r="AQ6068" i="11"/>
  <c r="AR6068" i="11"/>
  <c r="AS6068" i="11"/>
  <c r="AN6069" i="11"/>
  <c r="C6069" i="11" s="1"/>
  <c r="AO6069" i="11"/>
  <c r="D6069" i="11" s="1"/>
  <c r="AP6069" i="11"/>
  <c r="E6069" i="11" s="1"/>
  <c r="AQ6069" i="11"/>
  <c r="AR6069" i="11"/>
  <c r="AS6069" i="11"/>
  <c r="AN6070" i="11"/>
  <c r="C6070" i="11" s="1"/>
  <c r="AO6070" i="11"/>
  <c r="D6070" i="11" s="1"/>
  <c r="AP6070" i="11"/>
  <c r="E6070" i="11" s="1"/>
  <c r="AQ6070" i="11"/>
  <c r="AR6070" i="11"/>
  <c r="AS6070" i="11"/>
  <c r="AN6071" i="11"/>
  <c r="C6071" i="11" s="1"/>
  <c r="AO6071" i="11"/>
  <c r="D6071" i="11" s="1"/>
  <c r="AP6071" i="11"/>
  <c r="E6071" i="11" s="1"/>
  <c r="AQ6071" i="11"/>
  <c r="AR6071" i="11"/>
  <c r="AS6071" i="11"/>
  <c r="AN6072" i="11"/>
  <c r="C6072" i="11" s="1"/>
  <c r="AO6072" i="11"/>
  <c r="D6072" i="11" s="1"/>
  <c r="AP6072" i="11"/>
  <c r="E6072" i="11" s="1"/>
  <c r="AQ6072" i="11"/>
  <c r="AR6072" i="11"/>
  <c r="AS6072" i="11"/>
  <c r="AN6073" i="11"/>
  <c r="C6073" i="11" s="1"/>
  <c r="AO6073" i="11"/>
  <c r="D6073" i="11" s="1"/>
  <c r="AP6073" i="11"/>
  <c r="E6073" i="11" s="1"/>
  <c r="AQ6073" i="11"/>
  <c r="AR6073" i="11"/>
  <c r="AS6073" i="11"/>
  <c r="AN6074" i="11"/>
  <c r="C6074" i="11" s="1"/>
  <c r="AO6074" i="11"/>
  <c r="D6074" i="11" s="1"/>
  <c r="AP6074" i="11"/>
  <c r="E6074" i="11" s="1"/>
  <c r="AQ6074" i="11"/>
  <c r="AR6074" i="11"/>
  <c r="AS6074" i="11"/>
  <c r="AN6075" i="11"/>
  <c r="C6075" i="11" s="1"/>
  <c r="AO6075" i="11"/>
  <c r="D6075" i="11" s="1"/>
  <c r="AP6075" i="11"/>
  <c r="E6075" i="11" s="1"/>
  <c r="AQ6075" i="11"/>
  <c r="AR6075" i="11"/>
  <c r="AS6075" i="11"/>
  <c r="AN6076" i="11"/>
  <c r="C6076" i="11" s="1"/>
  <c r="AO6076" i="11"/>
  <c r="D6076" i="11" s="1"/>
  <c r="AP6076" i="11"/>
  <c r="E6076" i="11" s="1"/>
  <c r="AQ6076" i="11"/>
  <c r="AR6076" i="11"/>
  <c r="AS6076" i="11"/>
  <c r="AN6077" i="11"/>
  <c r="C6077" i="11" s="1"/>
  <c r="AO6077" i="11"/>
  <c r="D6077" i="11" s="1"/>
  <c r="AP6077" i="11"/>
  <c r="E6077" i="11" s="1"/>
  <c r="AQ6077" i="11"/>
  <c r="AR6077" i="11"/>
  <c r="AS6077" i="11"/>
  <c r="AN6078" i="11"/>
  <c r="C6078" i="11" s="1"/>
  <c r="AO6078" i="11"/>
  <c r="D6078" i="11" s="1"/>
  <c r="AP6078" i="11"/>
  <c r="E6078" i="11" s="1"/>
  <c r="AQ6078" i="11"/>
  <c r="AR6078" i="11"/>
  <c r="AS6078" i="11"/>
  <c r="AN6079" i="11"/>
  <c r="C6079" i="11" s="1"/>
  <c r="AO6079" i="11"/>
  <c r="D6079" i="11" s="1"/>
  <c r="AP6079" i="11"/>
  <c r="E6079" i="11" s="1"/>
  <c r="AQ6079" i="11"/>
  <c r="AR6079" i="11"/>
  <c r="AS6079" i="11"/>
  <c r="AN6080" i="11"/>
  <c r="C6080" i="11" s="1"/>
  <c r="AO6080" i="11"/>
  <c r="D6080" i="11" s="1"/>
  <c r="AP6080" i="11"/>
  <c r="E6080" i="11" s="1"/>
  <c r="AQ6080" i="11"/>
  <c r="AR6080" i="11"/>
  <c r="AS6080" i="11"/>
  <c r="AN6081" i="11"/>
  <c r="C6081" i="11" s="1"/>
  <c r="AO6081" i="11"/>
  <c r="D6081" i="11" s="1"/>
  <c r="AP6081" i="11"/>
  <c r="E6081" i="11" s="1"/>
  <c r="AQ6081" i="11"/>
  <c r="AR6081" i="11"/>
  <c r="AS6081" i="11"/>
  <c r="AN6082" i="11"/>
  <c r="C6082" i="11" s="1"/>
  <c r="AO6082" i="11"/>
  <c r="D6082" i="11" s="1"/>
  <c r="AP6082" i="11"/>
  <c r="E6082" i="11" s="1"/>
  <c r="AQ6082" i="11"/>
  <c r="AR6082" i="11"/>
  <c r="AS6082" i="11"/>
  <c r="AN6083" i="11"/>
  <c r="C6083" i="11" s="1"/>
  <c r="AO6083" i="11"/>
  <c r="D6083" i="11" s="1"/>
  <c r="AP6083" i="11"/>
  <c r="E6083" i="11" s="1"/>
  <c r="AQ6083" i="11"/>
  <c r="AR6083" i="11"/>
  <c r="AS6083" i="11"/>
  <c r="AN6084" i="11"/>
  <c r="C6084" i="11" s="1"/>
  <c r="AO6084" i="11"/>
  <c r="D6084" i="11" s="1"/>
  <c r="AP6084" i="11"/>
  <c r="E6084" i="11" s="1"/>
  <c r="AQ6084" i="11"/>
  <c r="AR6084" i="11"/>
  <c r="AS6084" i="11"/>
  <c r="AN6085" i="11"/>
  <c r="C6085" i="11" s="1"/>
  <c r="AO6085" i="11"/>
  <c r="D6085" i="11" s="1"/>
  <c r="AP6085" i="11"/>
  <c r="E6085" i="11" s="1"/>
  <c r="AQ6085" i="11"/>
  <c r="AR6085" i="11"/>
  <c r="AS6085" i="11"/>
  <c r="AN6086" i="11"/>
  <c r="C6086" i="11" s="1"/>
  <c r="AO6086" i="11"/>
  <c r="D6086" i="11" s="1"/>
  <c r="AP6086" i="11"/>
  <c r="E6086" i="11" s="1"/>
  <c r="AQ6086" i="11"/>
  <c r="AR6086" i="11"/>
  <c r="AS6086" i="11"/>
  <c r="AN6087" i="11"/>
  <c r="C6087" i="11" s="1"/>
  <c r="AO6087" i="11"/>
  <c r="D6087" i="11" s="1"/>
  <c r="AP6087" i="11"/>
  <c r="E6087" i="11" s="1"/>
  <c r="AQ6087" i="11"/>
  <c r="AR6087" i="11"/>
  <c r="AS6087" i="11"/>
  <c r="AN6088" i="11"/>
  <c r="C6088" i="11" s="1"/>
  <c r="AO6088" i="11"/>
  <c r="D6088" i="11" s="1"/>
  <c r="AP6088" i="11"/>
  <c r="E6088" i="11" s="1"/>
  <c r="AQ6088" i="11"/>
  <c r="AR6088" i="11"/>
  <c r="AS6088" i="11"/>
  <c r="AN6089" i="11"/>
  <c r="C6089" i="11" s="1"/>
  <c r="AO6089" i="11"/>
  <c r="D6089" i="11" s="1"/>
  <c r="AP6089" i="11"/>
  <c r="E6089" i="11" s="1"/>
  <c r="AQ6089" i="11"/>
  <c r="AR6089" i="11"/>
  <c r="AS6089" i="11"/>
  <c r="AN6090" i="11"/>
  <c r="C6090" i="11" s="1"/>
  <c r="AO6090" i="11"/>
  <c r="D6090" i="11" s="1"/>
  <c r="AP6090" i="11"/>
  <c r="E6090" i="11" s="1"/>
  <c r="AQ6090" i="11"/>
  <c r="AR6090" i="11"/>
  <c r="AS6090" i="11"/>
  <c r="AN6091" i="11"/>
  <c r="C6091" i="11" s="1"/>
  <c r="AO6091" i="11"/>
  <c r="D6091" i="11" s="1"/>
  <c r="AP6091" i="11"/>
  <c r="E6091" i="11" s="1"/>
  <c r="AQ6091" i="11"/>
  <c r="AR6091" i="11"/>
  <c r="AS6091" i="11"/>
  <c r="AN6092" i="11"/>
  <c r="C6092" i="11" s="1"/>
  <c r="AO6092" i="11"/>
  <c r="D6092" i="11" s="1"/>
  <c r="AP6092" i="11"/>
  <c r="E6092" i="11" s="1"/>
  <c r="AQ6092" i="11"/>
  <c r="AR6092" i="11"/>
  <c r="AS6092" i="11"/>
  <c r="AN6093" i="11"/>
  <c r="C6093" i="11" s="1"/>
  <c r="AO6093" i="11"/>
  <c r="D6093" i="11" s="1"/>
  <c r="AP6093" i="11"/>
  <c r="E6093" i="11" s="1"/>
  <c r="AQ6093" i="11"/>
  <c r="AR6093" i="11"/>
  <c r="AS6093" i="11"/>
  <c r="AN6094" i="11"/>
  <c r="C6094" i="11" s="1"/>
  <c r="AO6094" i="11"/>
  <c r="D6094" i="11" s="1"/>
  <c r="AP6094" i="11"/>
  <c r="E6094" i="11" s="1"/>
  <c r="AQ6094" i="11"/>
  <c r="AR6094" i="11"/>
  <c r="AS6094" i="11"/>
  <c r="AN6095" i="11"/>
  <c r="C6095" i="11" s="1"/>
  <c r="AO6095" i="11"/>
  <c r="D6095" i="11" s="1"/>
  <c r="AP6095" i="11"/>
  <c r="E6095" i="11" s="1"/>
  <c r="AQ6095" i="11"/>
  <c r="AR6095" i="11"/>
  <c r="AS6095" i="11"/>
  <c r="AN6096" i="11"/>
  <c r="C6096" i="11" s="1"/>
  <c r="AO6096" i="11"/>
  <c r="D6096" i="11" s="1"/>
  <c r="AP6096" i="11"/>
  <c r="E6096" i="11" s="1"/>
  <c r="AQ6096" i="11"/>
  <c r="AR6096" i="11"/>
  <c r="AS6096" i="11"/>
  <c r="AN6097" i="11"/>
  <c r="C6097" i="11" s="1"/>
  <c r="AO6097" i="11"/>
  <c r="D6097" i="11" s="1"/>
  <c r="AP6097" i="11"/>
  <c r="E6097" i="11" s="1"/>
  <c r="AQ6097" i="11"/>
  <c r="AR6097" i="11"/>
  <c r="AS6097" i="11"/>
  <c r="AN6098" i="11"/>
  <c r="C6098" i="11" s="1"/>
  <c r="AO6098" i="11"/>
  <c r="D6098" i="11" s="1"/>
  <c r="AP6098" i="11"/>
  <c r="E6098" i="11" s="1"/>
  <c r="AQ6098" i="11"/>
  <c r="AR6098" i="11"/>
  <c r="AS6098" i="11"/>
  <c r="AN6099" i="11"/>
  <c r="C6099" i="11" s="1"/>
  <c r="AO6099" i="11"/>
  <c r="D6099" i="11" s="1"/>
  <c r="AP6099" i="11"/>
  <c r="E6099" i="11" s="1"/>
  <c r="AQ6099" i="11"/>
  <c r="AR6099" i="11"/>
  <c r="AS6099" i="11"/>
  <c r="AN6100" i="11"/>
  <c r="C6100" i="11" s="1"/>
  <c r="AO6100" i="11"/>
  <c r="D6100" i="11" s="1"/>
  <c r="AP6100" i="11"/>
  <c r="E6100" i="11" s="1"/>
  <c r="AQ6100" i="11"/>
  <c r="AR6100" i="11"/>
  <c r="AS6100" i="11"/>
  <c r="AN6101" i="11"/>
  <c r="C6101" i="11" s="1"/>
  <c r="AO6101" i="11"/>
  <c r="D6101" i="11" s="1"/>
  <c r="AP6101" i="11"/>
  <c r="E6101" i="11" s="1"/>
  <c r="AQ6101" i="11"/>
  <c r="AR6101" i="11"/>
  <c r="AS6101" i="11"/>
  <c r="AN6102" i="11"/>
  <c r="C6102" i="11" s="1"/>
  <c r="AO6102" i="11"/>
  <c r="D6102" i="11" s="1"/>
  <c r="AP6102" i="11"/>
  <c r="E6102" i="11" s="1"/>
  <c r="AQ6102" i="11"/>
  <c r="AR6102" i="11"/>
  <c r="AS6102" i="11"/>
  <c r="AN6103" i="11"/>
  <c r="C6103" i="11" s="1"/>
  <c r="AO6103" i="11"/>
  <c r="D6103" i="11" s="1"/>
  <c r="AP6103" i="11"/>
  <c r="E6103" i="11" s="1"/>
  <c r="AQ6103" i="11"/>
  <c r="AR6103" i="11"/>
  <c r="AS6103" i="11"/>
  <c r="AN6104" i="11"/>
  <c r="C6104" i="11" s="1"/>
  <c r="AO6104" i="11"/>
  <c r="D6104" i="11" s="1"/>
  <c r="AP6104" i="11"/>
  <c r="E6104" i="11" s="1"/>
  <c r="AQ6104" i="11"/>
  <c r="AR6104" i="11"/>
  <c r="AS6104" i="11"/>
  <c r="AN6105" i="11"/>
  <c r="C6105" i="11" s="1"/>
  <c r="AO6105" i="11"/>
  <c r="D6105" i="11" s="1"/>
  <c r="AP6105" i="11"/>
  <c r="E6105" i="11" s="1"/>
  <c r="AQ6105" i="11"/>
  <c r="AR6105" i="11"/>
  <c r="AS6105" i="11"/>
  <c r="AN6106" i="11"/>
  <c r="C6106" i="11" s="1"/>
  <c r="AO6106" i="11"/>
  <c r="D6106" i="11" s="1"/>
  <c r="AP6106" i="11"/>
  <c r="E6106" i="11" s="1"/>
  <c r="AQ6106" i="11"/>
  <c r="AR6106" i="11"/>
  <c r="AS6106" i="11"/>
  <c r="AN6107" i="11"/>
  <c r="C6107" i="11" s="1"/>
  <c r="AO6107" i="11"/>
  <c r="D6107" i="11" s="1"/>
  <c r="AP6107" i="11"/>
  <c r="E6107" i="11" s="1"/>
  <c r="AQ6107" i="11"/>
  <c r="AR6107" i="11"/>
  <c r="AS6107" i="11"/>
  <c r="AN6108" i="11"/>
  <c r="C6108" i="11" s="1"/>
  <c r="AO6108" i="11"/>
  <c r="D6108" i="11" s="1"/>
  <c r="AP6108" i="11"/>
  <c r="E6108" i="11" s="1"/>
  <c r="AQ6108" i="11"/>
  <c r="AR6108" i="11"/>
  <c r="AS6108" i="11"/>
  <c r="AN6109" i="11"/>
  <c r="C6109" i="11" s="1"/>
  <c r="AO6109" i="11"/>
  <c r="D6109" i="11" s="1"/>
  <c r="AP6109" i="11"/>
  <c r="E6109" i="11" s="1"/>
  <c r="AQ6109" i="11"/>
  <c r="AR6109" i="11"/>
  <c r="AS6109" i="11"/>
  <c r="AN6110" i="11"/>
  <c r="C6110" i="11" s="1"/>
  <c r="AO6110" i="11"/>
  <c r="D6110" i="11" s="1"/>
  <c r="AP6110" i="11"/>
  <c r="E6110" i="11" s="1"/>
  <c r="AQ6110" i="11"/>
  <c r="AR6110" i="11"/>
  <c r="AS6110" i="11"/>
  <c r="AN6111" i="11"/>
  <c r="C6111" i="11" s="1"/>
  <c r="AO6111" i="11"/>
  <c r="D6111" i="11" s="1"/>
  <c r="AP6111" i="11"/>
  <c r="E6111" i="11" s="1"/>
  <c r="AQ6111" i="11"/>
  <c r="AR6111" i="11"/>
  <c r="AS6111" i="11"/>
  <c r="AN6112" i="11"/>
  <c r="C6112" i="11" s="1"/>
  <c r="AO6112" i="11"/>
  <c r="D6112" i="11" s="1"/>
  <c r="AP6112" i="11"/>
  <c r="E6112" i="11" s="1"/>
  <c r="AQ6112" i="11"/>
  <c r="AR6112" i="11"/>
  <c r="AS6112" i="11"/>
  <c r="AN6113" i="11"/>
  <c r="C6113" i="11" s="1"/>
  <c r="AO6113" i="11"/>
  <c r="D6113" i="11" s="1"/>
  <c r="AP6113" i="11"/>
  <c r="E6113" i="11" s="1"/>
  <c r="AQ6113" i="11"/>
  <c r="AR6113" i="11"/>
  <c r="AS6113" i="11"/>
  <c r="AN6114" i="11"/>
  <c r="C6114" i="11" s="1"/>
  <c r="AO6114" i="11"/>
  <c r="D6114" i="11" s="1"/>
  <c r="AP6114" i="11"/>
  <c r="E6114" i="11" s="1"/>
  <c r="AQ6114" i="11"/>
  <c r="AR6114" i="11"/>
  <c r="AS6114" i="11"/>
  <c r="AN6115" i="11"/>
  <c r="C6115" i="11" s="1"/>
  <c r="AO6115" i="11"/>
  <c r="D6115" i="11" s="1"/>
  <c r="AP6115" i="11"/>
  <c r="E6115" i="11" s="1"/>
  <c r="AQ6115" i="11"/>
  <c r="AR6115" i="11"/>
  <c r="AS6115" i="11"/>
  <c r="AN6116" i="11"/>
  <c r="C6116" i="11" s="1"/>
  <c r="AO6116" i="11"/>
  <c r="D6116" i="11" s="1"/>
  <c r="AP6116" i="11"/>
  <c r="E6116" i="11" s="1"/>
  <c r="AQ6116" i="11"/>
  <c r="AR6116" i="11"/>
  <c r="AS6116" i="11"/>
  <c r="AN6117" i="11"/>
  <c r="C6117" i="11" s="1"/>
  <c r="AO6117" i="11"/>
  <c r="D6117" i="11" s="1"/>
  <c r="AP6117" i="11"/>
  <c r="E6117" i="11" s="1"/>
  <c r="AQ6117" i="11"/>
  <c r="AR6117" i="11"/>
  <c r="AS6117" i="11"/>
  <c r="AN6118" i="11"/>
  <c r="C6118" i="11" s="1"/>
  <c r="AO6118" i="11"/>
  <c r="D6118" i="11" s="1"/>
  <c r="AP6118" i="11"/>
  <c r="E6118" i="11" s="1"/>
  <c r="AQ6118" i="11"/>
  <c r="AR6118" i="11"/>
  <c r="AS6118" i="11"/>
  <c r="AN6119" i="11"/>
  <c r="C6119" i="11" s="1"/>
  <c r="AO6119" i="11"/>
  <c r="D6119" i="11" s="1"/>
  <c r="AP6119" i="11"/>
  <c r="E6119" i="11" s="1"/>
  <c r="AQ6119" i="11"/>
  <c r="AR6119" i="11"/>
  <c r="AS6119" i="11"/>
  <c r="AN6120" i="11"/>
  <c r="C6120" i="11" s="1"/>
  <c r="AO6120" i="11"/>
  <c r="D6120" i="11" s="1"/>
  <c r="AP6120" i="11"/>
  <c r="E6120" i="11" s="1"/>
  <c r="AQ6120" i="11"/>
  <c r="AR6120" i="11"/>
  <c r="AS6120" i="11"/>
  <c r="AN6121" i="11"/>
  <c r="C6121" i="11" s="1"/>
  <c r="AO6121" i="11"/>
  <c r="D6121" i="11" s="1"/>
  <c r="AP6121" i="11"/>
  <c r="E6121" i="11" s="1"/>
  <c r="AQ6121" i="11"/>
  <c r="AR6121" i="11"/>
  <c r="AS6121" i="11"/>
  <c r="AN6122" i="11"/>
  <c r="C6122" i="11" s="1"/>
  <c r="AO6122" i="11"/>
  <c r="D6122" i="11" s="1"/>
  <c r="AP6122" i="11"/>
  <c r="E6122" i="11" s="1"/>
  <c r="AQ6122" i="11"/>
  <c r="AR6122" i="11"/>
  <c r="AS6122" i="11"/>
  <c r="AN6123" i="11"/>
  <c r="C6123" i="11" s="1"/>
  <c r="AO6123" i="11"/>
  <c r="D6123" i="11" s="1"/>
  <c r="AP6123" i="11"/>
  <c r="E6123" i="11" s="1"/>
  <c r="AQ6123" i="11"/>
  <c r="AR6123" i="11"/>
  <c r="AS6123" i="11"/>
  <c r="AN6124" i="11"/>
  <c r="C6124" i="11" s="1"/>
  <c r="AO6124" i="11"/>
  <c r="D6124" i="11" s="1"/>
  <c r="AP6124" i="11"/>
  <c r="E6124" i="11" s="1"/>
  <c r="AQ6124" i="11"/>
  <c r="AR6124" i="11"/>
  <c r="AS6124" i="11"/>
  <c r="AN6125" i="11"/>
  <c r="C6125" i="11" s="1"/>
  <c r="AO6125" i="11"/>
  <c r="D6125" i="11" s="1"/>
  <c r="AP6125" i="11"/>
  <c r="E6125" i="11" s="1"/>
  <c r="AQ6125" i="11"/>
  <c r="AR6125" i="11"/>
  <c r="AS6125" i="11"/>
  <c r="AN6126" i="11"/>
  <c r="C6126" i="11" s="1"/>
  <c r="AO6126" i="11"/>
  <c r="D6126" i="11" s="1"/>
  <c r="AP6126" i="11"/>
  <c r="E6126" i="11" s="1"/>
  <c r="AQ6126" i="11"/>
  <c r="AR6126" i="11"/>
  <c r="AS6126" i="11"/>
  <c r="AN6127" i="11"/>
  <c r="C6127" i="11" s="1"/>
  <c r="AO6127" i="11"/>
  <c r="D6127" i="11" s="1"/>
  <c r="AP6127" i="11"/>
  <c r="E6127" i="11" s="1"/>
  <c r="AQ6127" i="11"/>
  <c r="AR6127" i="11"/>
  <c r="AS6127" i="11"/>
  <c r="AN6128" i="11"/>
  <c r="C6128" i="11" s="1"/>
  <c r="AO6128" i="11"/>
  <c r="D6128" i="11" s="1"/>
  <c r="AP6128" i="11"/>
  <c r="E6128" i="11" s="1"/>
  <c r="AQ6128" i="11"/>
  <c r="AR6128" i="11"/>
  <c r="AS6128" i="11"/>
  <c r="AN6129" i="11"/>
  <c r="C6129" i="11" s="1"/>
  <c r="AO6129" i="11"/>
  <c r="D6129" i="11" s="1"/>
  <c r="AP6129" i="11"/>
  <c r="E6129" i="11" s="1"/>
  <c r="AQ6129" i="11"/>
  <c r="AR6129" i="11"/>
  <c r="AS6129" i="11"/>
  <c r="AN6130" i="11"/>
  <c r="C6130" i="11" s="1"/>
  <c r="AO6130" i="11"/>
  <c r="D6130" i="11" s="1"/>
  <c r="AP6130" i="11"/>
  <c r="E6130" i="11" s="1"/>
  <c r="AQ6130" i="11"/>
  <c r="AR6130" i="11"/>
  <c r="AS6130" i="11"/>
  <c r="AN6131" i="11"/>
  <c r="C6131" i="11" s="1"/>
  <c r="AO6131" i="11"/>
  <c r="D6131" i="11" s="1"/>
  <c r="AP6131" i="11"/>
  <c r="E6131" i="11" s="1"/>
  <c r="AQ6131" i="11"/>
  <c r="AR6131" i="11"/>
  <c r="AS6131" i="11"/>
  <c r="AN6132" i="11"/>
  <c r="C6132" i="11" s="1"/>
  <c r="AO6132" i="11"/>
  <c r="D6132" i="11" s="1"/>
  <c r="AP6132" i="11"/>
  <c r="E6132" i="11" s="1"/>
  <c r="AQ6132" i="11"/>
  <c r="AR6132" i="11"/>
  <c r="AS6132" i="11"/>
  <c r="AN6133" i="11"/>
  <c r="C6133" i="11" s="1"/>
  <c r="AO6133" i="11"/>
  <c r="D6133" i="11" s="1"/>
  <c r="AP6133" i="11"/>
  <c r="E6133" i="11" s="1"/>
  <c r="AQ6133" i="11"/>
  <c r="AR6133" i="11"/>
  <c r="AS6133" i="11"/>
  <c r="AN6134" i="11"/>
  <c r="C6134" i="11" s="1"/>
  <c r="AO6134" i="11"/>
  <c r="D6134" i="11" s="1"/>
  <c r="AP6134" i="11"/>
  <c r="E6134" i="11" s="1"/>
  <c r="AQ6134" i="11"/>
  <c r="AR6134" i="11"/>
  <c r="AS6134" i="11"/>
  <c r="AN6135" i="11"/>
  <c r="C6135" i="11" s="1"/>
  <c r="AO6135" i="11"/>
  <c r="D6135" i="11" s="1"/>
  <c r="AP6135" i="11"/>
  <c r="E6135" i="11" s="1"/>
  <c r="AQ6135" i="11"/>
  <c r="AR6135" i="11"/>
  <c r="AS6135" i="11"/>
  <c r="AN6136" i="11"/>
  <c r="C6136" i="11" s="1"/>
  <c r="AO6136" i="11"/>
  <c r="D6136" i="11" s="1"/>
  <c r="AP6136" i="11"/>
  <c r="E6136" i="11" s="1"/>
  <c r="AQ6136" i="11"/>
  <c r="AR6136" i="11"/>
  <c r="AS6136" i="11"/>
  <c r="AN6137" i="11"/>
  <c r="C6137" i="11" s="1"/>
  <c r="AO6137" i="11"/>
  <c r="D6137" i="11" s="1"/>
  <c r="AP6137" i="11"/>
  <c r="E6137" i="11" s="1"/>
  <c r="AQ6137" i="11"/>
  <c r="AR6137" i="11"/>
  <c r="AS6137" i="11"/>
  <c r="AN6138" i="11"/>
  <c r="C6138" i="11" s="1"/>
  <c r="AO6138" i="11"/>
  <c r="D6138" i="11" s="1"/>
  <c r="AP6138" i="11"/>
  <c r="E6138" i="11" s="1"/>
  <c r="AQ6138" i="11"/>
  <c r="AR6138" i="11"/>
  <c r="AS6138" i="11"/>
  <c r="AN6139" i="11"/>
  <c r="C6139" i="11" s="1"/>
  <c r="AO6139" i="11"/>
  <c r="D6139" i="11" s="1"/>
  <c r="AP6139" i="11"/>
  <c r="E6139" i="11" s="1"/>
  <c r="AQ6139" i="11"/>
  <c r="AR6139" i="11"/>
  <c r="AS6139" i="11"/>
  <c r="AN6140" i="11"/>
  <c r="C6140" i="11" s="1"/>
  <c r="AO6140" i="11"/>
  <c r="D6140" i="11" s="1"/>
  <c r="AP6140" i="11"/>
  <c r="E6140" i="11" s="1"/>
  <c r="AQ6140" i="11"/>
  <c r="AR6140" i="11"/>
  <c r="AS6140" i="11"/>
  <c r="AN6141" i="11"/>
  <c r="C6141" i="11" s="1"/>
  <c r="AO6141" i="11"/>
  <c r="D6141" i="11" s="1"/>
  <c r="AP6141" i="11"/>
  <c r="E6141" i="11" s="1"/>
  <c r="AQ6141" i="11"/>
  <c r="AR6141" i="11"/>
  <c r="AS6141" i="11"/>
  <c r="AN6142" i="11"/>
  <c r="C6142" i="11" s="1"/>
  <c r="AO6142" i="11"/>
  <c r="D6142" i="11" s="1"/>
  <c r="AP6142" i="11"/>
  <c r="E6142" i="11" s="1"/>
  <c r="AQ6142" i="11"/>
  <c r="AR6142" i="11"/>
  <c r="AS6142" i="11"/>
  <c r="AN6143" i="11"/>
  <c r="C6143" i="11" s="1"/>
  <c r="AO6143" i="11"/>
  <c r="D6143" i="11" s="1"/>
  <c r="AP6143" i="11"/>
  <c r="E6143" i="11" s="1"/>
  <c r="AQ6143" i="11"/>
  <c r="AR6143" i="11"/>
  <c r="AS6143" i="11"/>
  <c r="AN6144" i="11"/>
  <c r="C6144" i="11" s="1"/>
  <c r="AO6144" i="11"/>
  <c r="D6144" i="11" s="1"/>
  <c r="AP6144" i="11"/>
  <c r="E6144" i="11" s="1"/>
  <c r="AQ6144" i="11"/>
  <c r="AR6144" i="11"/>
  <c r="AS6144" i="11"/>
  <c r="AN6145" i="11"/>
  <c r="C6145" i="11" s="1"/>
  <c r="AO6145" i="11"/>
  <c r="D6145" i="11" s="1"/>
  <c r="AP6145" i="11"/>
  <c r="E6145" i="11" s="1"/>
  <c r="AQ6145" i="11"/>
  <c r="AR6145" i="11"/>
  <c r="AS6145" i="11"/>
  <c r="AN6146" i="11"/>
  <c r="C6146" i="11" s="1"/>
  <c r="AO6146" i="11"/>
  <c r="D6146" i="11" s="1"/>
  <c r="AP6146" i="11"/>
  <c r="E6146" i="11" s="1"/>
  <c r="AQ6146" i="11"/>
  <c r="AR6146" i="11"/>
  <c r="AS6146" i="11"/>
  <c r="AN6147" i="11"/>
  <c r="C6147" i="11" s="1"/>
  <c r="AO6147" i="11"/>
  <c r="D6147" i="11" s="1"/>
  <c r="AP6147" i="11"/>
  <c r="E6147" i="11" s="1"/>
  <c r="AQ6147" i="11"/>
  <c r="AR6147" i="11"/>
  <c r="AS6147" i="11"/>
  <c r="AN6148" i="11"/>
  <c r="C6148" i="11" s="1"/>
  <c r="AO6148" i="11"/>
  <c r="D6148" i="11" s="1"/>
  <c r="AP6148" i="11"/>
  <c r="E6148" i="11" s="1"/>
  <c r="AQ6148" i="11"/>
  <c r="AR6148" i="11"/>
  <c r="AS6148" i="11"/>
  <c r="AN6149" i="11"/>
  <c r="C6149" i="11" s="1"/>
  <c r="AO6149" i="11"/>
  <c r="D6149" i="11" s="1"/>
  <c r="AP6149" i="11"/>
  <c r="E6149" i="11" s="1"/>
  <c r="AQ6149" i="11"/>
  <c r="AR6149" i="11"/>
  <c r="AS6149" i="11"/>
  <c r="AN6150" i="11"/>
  <c r="C6150" i="11" s="1"/>
  <c r="AO6150" i="11"/>
  <c r="D6150" i="11" s="1"/>
  <c r="AP6150" i="11"/>
  <c r="E6150" i="11" s="1"/>
  <c r="AQ6150" i="11"/>
  <c r="AR6150" i="11"/>
  <c r="AS6150" i="11"/>
  <c r="AN6151" i="11"/>
  <c r="C6151" i="11" s="1"/>
  <c r="AO6151" i="11"/>
  <c r="D6151" i="11" s="1"/>
  <c r="AP6151" i="11"/>
  <c r="E6151" i="11" s="1"/>
  <c r="AQ6151" i="11"/>
  <c r="AR6151" i="11"/>
  <c r="AS6151" i="11"/>
  <c r="AN6152" i="11"/>
  <c r="C6152" i="11" s="1"/>
  <c r="AO6152" i="11"/>
  <c r="D6152" i="11" s="1"/>
  <c r="AP6152" i="11"/>
  <c r="E6152" i="11" s="1"/>
  <c r="AQ6152" i="11"/>
  <c r="AR6152" i="11"/>
  <c r="AS6152" i="11"/>
  <c r="AN6153" i="11"/>
  <c r="C6153" i="11" s="1"/>
  <c r="AO6153" i="11"/>
  <c r="D6153" i="11" s="1"/>
  <c r="AP6153" i="11"/>
  <c r="E6153" i="11" s="1"/>
  <c r="AQ6153" i="11"/>
  <c r="AR6153" i="11"/>
  <c r="AS6153" i="11"/>
  <c r="AN6154" i="11"/>
  <c r="C6154" i="11" s="1"/>
  <c r="AO6154" i="11"/>
  <c r="D6154" i="11" s="1"/>
  <c r="AP6154" i="11"/>
  <c r="E6154" i="11" s="1"/>
  <c r="AQ6154" i="11"/>
  <c r="AR6154" i="11"/>
  <c r="AS6154" i="11"/>
  <c r="AN6155" i="11"/>
  <c r="C6155" i="11" s="1"/>
  <c r="AO6155" i="11"/>
  <c r="D6155" i="11" s="1"/>
  <c r="AP6155" i="11"/>
  <c r="E6155" i="11" s="1"/>
  <c r="AQ6155" i="11"/>
  <c r="AR6155" i="11"/>
  <c r="AS6155" i="11"/>
  <c r="AN6156" i="11"/>
  <c r="C6156" i="11" s="1"/>
  <c r="AO6156" i="11"/>
  <c r="D6156" i="11" s="1"/>
  <c r="AP6156" i="11"/>
  <c r="E6156" i="11" s="1"/>
  <c r="AQ6156" i="11"/>
  <c r="AR6156" i="11"/>
  <c r="AS6156" i="11"/>
  <c r="AN6157" i="11"/>
  <c r="C6157" i="11" s="1"/>
  <c r="AO6157" i="11"/>
  <c r="D6157" i="11" s="1"/>
  <c r="AP6157" i="11"/>
  <c r="E6157" i="11" s="1"/>
  <c r="AQ6157" i="11"/>
  <c r="AR6157" i="11"/>
  <c r="AS6157" i="11"/>
  <c r="AN6158" i="11"/>
  <c r="C6158" i="11" s="1"/>
  <c r="AO6158" i="11"/>
  <c r="D6158" i="11" s="1"/>
  <c r="AP6158" i="11"/>
  <c r="E6158" i="11" s="1"/>
  <c r="AQ6158" i="11"/>
  <c r="AR6158" i="11"/>
  <c r="AS6158" i="11"/>
  <c r="AN6159" i="11"/>
  <c r="C6159" i="11" s="1"/>
  <c r="AO6159" i="11"/>
  <c r="D6159" i="11" s="1"/>
  <c r="AP6159" i="11"/>
  <c r="E6159" i="11" s="1"/>
  <c r="AQ6159" i="11"/>
  <c r="AR6159" i="11"/>
  <c r="AS6159" i="11"/>
  <c r="AN6160" i="11"/>
  <c r="C6160" i="11" s="1"/>
  <c r="AO6160" i="11"/>
  <c r="D6160" i="11" s="1"/>
  <c r="AP6160" i="11"/>
  <c r="E6160" i="11" s="1"/>
  <c r="AQ6160" i="11"/>
  <c r="AR6160" i="11"/>
  <c r="AS6160" i="11"/>
  <c r="AN6161" i="11"/>
  <c r="C6161" i="11" s="1"/>
  <c r="AO6161" i="11"/>
  <c r="D6161" i="11" s="1"/>
  <c r="AP6161" i="11"/>
  <c r="E6161" i="11" s="1"/>
  <c r="AQ6161" i="11"/>
  <c r="AR6161" i="11"/>
  <c r="AS6161" i="11"/>
  <c r="AN6162" i="11"/>
  <c r="C6162" i="11" s="1"/>
  <c r="AO6162" i="11"/>
  <c r="D6162" i="11" s="1"/>
  <c r="AP6162" i="11"/>
  <c r="E6162" i="11" s="1"/>
  <c r="AQ6162" i="11"/>
  <c r="AR6162" i="11"/>
  <c r="AS6162" i="11"/>
  <c r="AN6163" i="11"/>
  <c r="C6163" i="11" s="1"/>
  <c r="AO6163" i="11"/>
  <c r="D6163" i="11" s="1"/>
  <c r="AP6163" i="11"/>
  <c r="E6163" i="11" s="1"/>
  <c r="AQ6163" i="11"/>
  <c r="AR6163" i="11"/>
  <c r="AS6163" i="11"/>
  <c r="AN6164" i="11"/>
  <c r="C6164" i="11" s="1"/>
  <c r="AO6164" i="11"/>
  <c r="D6164" i="11" s="1"/>
  <c r="AP6164" i="11"/>
  <c r="E6164" i="11" s="1"/>
  <c r="AQ6164" i="11"/>
  <c r="AR6164" i="11"/>
  <c r="AS6164" i="11"/>
  <c r="AN6165" i="11"/>
  <c r="C6165" i="11" s="1"/>
  <c r="AO6165" i="11"/>
  <c r="D6165" i="11" s="1"/>
  <c r="AP6165" i="11"/>
  <c r="E6165" i="11" s="1"/>
  <c r="AQ6165" i="11"/>
  <c r="AR6165" i="11"/>
  <c r="AS6165" i="11"/>
  <c r="AN6166" i="11"/>
  <c r="C6166" i="11" s="1"/>
  <c r="AO6166" i="11"/>
  <c r="D6166" i="11" s="1"/>
  <c r="AP6166" i="11"/>
  <c r="E6166" i="11" s="1"/>
  <c r="AQ6166" i="11"/>
  <c r="AR6166" i="11"/>
  <c r="AS6166" i="11"/>
  <c r="AN6167" i="11"/>
  <c r="C6167" i="11" s="1"/>
  <c r="AO6167" i="11"/>
  <c r="D6167" i="11" s="1"/>
  <c r="AP6167" i="11"/>
  <c r="E6167" i="11" s="1"/>
  <c r="AQ6167" i="11"/>
  <c r="AR6167" i="11"/>
  <c r="AS6167" i="11"/>
  <c r="AN6168" i="11"/>
  <c r="C6168" i="11" s="1"/>
  <c r="AO6168" i="11"/>
  <c r="D6168" i="11" s="1"/>
  <c r="AP6168" i="11"/>
  <c r="E6168" i="11" s="1"/>
  <c r="AQ6168" i="11"/>
  <c r="AR6168" i="11"/>
  <c r="AS6168" i="11"/>
  <c r="AN6169" i="11"/>
  <c r="C6169" i="11" s="1"/>
  <c r="AO6169" i="11"/>
  <c r="D6169" i="11" s="1"/>
  <c r="AP6169" i="11"/>
  <c r="E6169" i="11" s="1"/>
  <c r="AQ6169" i="11"/>
  <c r="AR6169" i="11"/>
  <c r="AS6169" i="11"/>
  <c r="AN6170" i="11"/>
  <c r="C6170" i="11" s="1"/>
  <c r="AO6170" i="11"/>
  <c r="D6170" i="11" s="1"/>
  <c r="AP6170" i="11"/>
  <c r="E6170" i="11" s="1"/>
  <c r="AQ6170" i="11"/>
  <c r="AR6170" i="11"/>
  <c r="AS6170" i="11"/>
  <c r="AN6171" i="11"/>
  <c r="C6171" i="11" s="1"/>
  <c r="AO6171" i="11"/>
  <c r="D6171" i="11" s="1"/>
  <c r="AP6171" i="11"/>
  <c r="E6171" i="11" s="1"/>
  <c r="AQ6171" i="11"/>
  <c r="AR6171" i="11"/>
  <c r="AS6171" i="11"/>
  <c r="AN6172" i="11"/>
  <c r="C6172" i="11" s="1"/>
  <c r="AO6172" i="11"/>
  <c r="D6172" i="11" s="1"/>
  <c r="AP6172" i="11"/>
  <c r="E6172" i="11" s="1"/>
  <c r="AQ6172" i="11"/>
  <c r="AR6172" i="11"/>
  <c r="AS6172" i="11"/>
  <c r="AN6173" i="11"/>
  <c r="C6173" i="11" s="1"/>
  <c r="AO6173" i="11"/>
  <c r="D6173" i="11" s="1"/>
  <c r="AP6173" i="11"/>
  <c r="E6173" i="11" s="1"/>
  <c r="AQ6173" i="11"/>
  <c r="AR6173" i="11"/>
  <c r="AS6173" i="11"/>
  <c r="AN6174" i="11"/>
  <c r="C6174" i="11" s="1"/>
  <c r="AO6174" i="11"/>
  <c r="D6174" i="11" s="1"/>
  <c r="AP6174" i="11"/>
  <c r="E6174" i="11" s="1"/>
  <c r="AQ6174" i="11"/>
  <c r="AR6174" i="11"/>
  <c r="AS6174" i="11"/>
  <c r="AN6175" i="11"/>
  <c r="C6175" i="11" s="1"/>
  <c r="AO6175" i="11"/>
  <c r="D6175" i="11" s="1"/>
  <c r="AP6175" i="11"/>
  <c r="E6175" i="11" s="1"/>
  <c r="AQ6175" i="11"/>
  <c r="AR6175" i="11"/>
  <c r="AS6175" i="11"/>
  <c r="AN6176" i="11"/>
  <c r="C6176" i="11" s="1"/>
  <c r="AO6176" i="11"/>
  <c r="D6176" i="11" s="1"/>
  <c r="AP6176" i="11"/>
  <c r="E6176" i="11" s="1"/>
  <c r="AQ6176" i="11"/>
  <c r="AR6176" i="11"/>
  <c r="AS6176" i="11"/>
  <c r="AN6177" i="11"/>
  <c r="C6177" i="11" s="1"/>
  <c r="AO6177" i="11"/>
  <c r="D6177" i="11" s="1"/>
  <c r="AP6177" i="11"/>
  <c r="E6177" i="11" s="1"/>
  <c r="AQ6177" i="11"/>
  <c r="AR6177" i="11"/>
  <c r="AS6177" i="11"/>
  <c r="AN6178" i="11"/>
  <c r="C6178" i="11" s="1"/>
  <c r="AO6178" i="11"/>
  <c r="D6178" i="11" s="1"/>
  <c r="AP6178" i="11"/>
  <c r="E6178" i="11" s="1"/>
  <c r="AQ6178" i="11"/>
  <c r="AR6178" i="11"/>
  <c r="AS6178" i="11"/>
  <c r="AN6179" i="11"/>
  <c r="C6179" i="11" s="1"/>
  <c r="AO6179" i="11"/>
  <c r="D6179" i="11" s="1"/>
  <c r="AP6179" i="11"/>
  <c r="E6179" i="11" s="1"/>
  <c r="AQ6179" i="11"/>
  <c r="AR6179" i="11"/>
  <c r="AS6179" i="11"/>
  <c r="AN6180" i="11"/>
  <c r="C6180" i="11" s="1"/>
  <c r="AO6180" i="11"/>
  <c r="D6180" i="11" s="1"/>
  <c r="AP6180" i="11"/>
  <c r="E6180" i="11" s="1"/>
  <c r="AQ6180" i="11"/>
  <c r="AR6180" i="11"/>
  <c r="AS6180" i="11"/>
  <c r="AN6181" i="11"/>
  <c r="C6181" i="11" s="1"/>
  <c r="AO6181" i="11"/>
  <c r="D6181" i="11" s="1"/>
  <c r="AP6181" i="11"/>
  <c r="E6181" i="11" s="1"/>
  <c r="AQ6181" i="11"/>
  <c r="AR6181" i="11"/>
  <c r="AS6181" i="11"/>
  <c r="AN6182" i="11"/>
  <c r="C6182" i="11" s="1"/>
  <c r="AO6182" i="11"/>
  <c r="D6182" i="11" s="1"/>
  <c r="AP6182" i="11"/>
  <c r="E6182" i="11" s="1"/>
  <c r="AQ6182" i="11"/>
  <c r="AR6182" i="11"/>
  <c r="AS6182" i="11"/>
  <c r="AN6183" i="11"/>
  <c r="C6183" i="11" s="1"/>
  <c r="AO6183" i="11"/>
  <c r="D6183" i="11" s="1"/>
  <c r="AP6183" i="11"/>
  <c r="E6183" i="11" s="1"/>
  <c r="AQ6183" i="11"/>
  <c r="AR6183" i="11"/>
  <c r="AS6183" i="11"/>
  <c r="AN6184" i="11"/>
  <c r="C6184" i="11" s="1"/>
  <c r="AO6184" i="11"/>
  <c r="D6184" i="11" s="1"/>
  <c r="AP6184" i="11"/>
  <c r="E6184" i="11" s="1"/>
  <c r="AQ6184" i="11"/>
  <c r="AR6184" i="11"/>
  <c r="AS6184" i="11"/>
  <c r="AN6185" i="11"/>
  <c r="C6185" i="11" s="1"/>
  <c r="AO6185" i="11"/>
  <c r="D6185" i="11" s="1"/>
  <c r="AP6185" i="11"/>
  <c r="E6185" i="11" s="1"/>
  <c r="AQ6185" i="11"/>
  <c r="AR6185" i="11"/>
  <c r="AS6185" i="11"/>
  <c r="AN6186" i="11"/>
  <c r="C6186" i="11" s="1"/>
  <c r="AO6186" i="11"/>
  <c r="D6186" i="11" s="1"/>
  <c r="AP6186" i="11"/>
  <c r="E6186" i="11" s="1"/>
  <c r="AQ6186" i="11"/>
  <c r="AR6186" i="11"/>
  <c r="AS6186" i="11"/>
  <c r="AN6187" i="11"/>
  <c r="C6187" i="11" s="1"/>
  <c r="AO6187" i="11"/>
  <c r="D6187" i="11" s="1"/>
  <c r="AP6187" i="11"/>
  <c r="E6187" i="11" s="1"/>
  <c r="AQ6187" i="11"/>
  <c r="AR6187" i="11"/>
  <c r="AS6187" i="11"/>
  <c r="AN6188" i="11"/>
  <c r="C6188" i="11" s="1"/>
  <c r="AO6188" i="11"/>
  <c r="D6188" i="11" s="1"/>
  <c r="AP6188" i="11"/>
  <c r="E6188" i="11" s="1"/>
  <c r="AQ6188" i="11"/>
  <c r="AR6188" i="11"/>
  <c r="AS6188" i="11"/>
  <c r="AN6189" i="11"/>
  <c r="C6189" i="11" s="1"/>
  <c r="AO6189" i="11"/>
  <c r="D6189" i="11" s="1"/>
  <c r="AP6189" i="11"/>
  <c r="E6189" i="11" s="1"/>
  <c r="AQ6189" i="11"/>
  <c r="AR6189" i="11"/>
  <c r="AS6189" i="11"/>
  <c r="AN6190" i="11"/>
  <c r="C6190" i="11" s="1"/>
  <c r="AO6190" i="11"/>
  <c r="D6190" i="11" s="1"/>
  <c r="AP6190" i="11"/>
  <c r="E6190" i="11" s="1"/>
  <c r="AQ6190" i="11"/>
  <c r="AR6190" i="11"/>
  <c r="AS6190" i="11"/>
  <c r="AN6191" i="11"/>
  <c r="C6191" i="11" s="1"/>
  <c r="AO6191" i="11"/>
  <c r="D6191" i="11" s="1"/>
  <c r="AP6191" i="11"/>
  <c r="E6191" i="11" s="1"/>
  <c r="AQ6191" i="11"/>
  <c r="AR6191" i="11"/>
  <c r="AS6191" i="11"/>
  <c r="AN6192" i="11"/>
  <c r="C6192" i="11" s="1"/>
  <c r="AO6192" i="11"/>
  <c r="D6192" i="11" s="1"/>
  <c r="AP6192" i="11"/>
  <c r="E6192" i="11" s="1"/>
  <c r="AQ6192" i="11"/>
  <c r="AR6192" i="11"/>
  <c r="AS6192" i="11"/>
  <c r="AN6193" i="11"/>
  <c r="C6193" i="11" s="1"/>
  <c r="AO6193" i="11"/>
  <c r="D6193" i="11" s="1"/>
  <c r="AP6193" i="11"/>
  <c r="E6193" i="11" s="1"/>
  <c r="AQ6193" i="11"/>
  <c r="AR6193" i="11"/>
  <c r="AS6193" i="11"/>
  <c r="AN6194" i="11"/>
  <c r="C6194" i="11" s="1"/>
  <c r="AO6194" i="11"/>
  <c r="D6194" i="11" s="1"/>
  <c r="AP6194" i="11"/>
  <c r="E6194" i="11" s="1"/>
  <c r="AQ6194" i="11"/>
  <c r="AR6194" i="11"/>
  <c r="AS6194" i="11"/>
  <c r="AN6195" i="11"/>
  <c r="C6195" i="11" s="1"/>
  <c r="AO6195" i="11"/>
  <c r="D6195" i="11" s="1"/>
  <c r="AP6195" i="11"/>
  <c r="E6195" i="11" s="1"/>
  <c r="AQ6195" i="11"/>
  <c r="AR6195" i="11"/>
  <c r="AS6195" i="11"/>
  <c r="AN6196" i="11"/>
  <c r="C6196" i="11" s="1"/>
  <c r="AO6196" i="11"/>
  <c r="D6196" i="11" s="1"/>
  <c r="AP6196" i="11"/>
  <c r="E6196" i="11" s="1"/>
  <c r="AQ6196" i="11"/>
  <c r="AR6196" i="11"/>
  <c r="AS6196" i="11"/>
  <c r="AN6197" i="11"/>
  <c r="C6197" i="11" s="1"/>
  <c r="AO6197" i="11"/>
  <c r="D6197" i="11" s="1"/>
  <c r="AP6197" i="11"/>
  <c r="E6197" i="11" s="1"/>
  <c r="AQ6197" i="11"/>
  <c r="AR6197" i="11"/>
  <c r="AS6197" i="11"/>
  <c r="AN6198" i="11"/>
  <c r="C6198" i="11" s="1"/>
  <c r="AO6198" i="11"/>
  <c r="D6198" i="11" s="1"/>
  <c r="AP6198" i="11"/>
  <c r="E6198" i="11" s="1"/>
  <c r="AQ6198" i="11"/>
  <c r="AR6198" i="11"/>
  <c r="AS6198" i="11"/>
  <c r="AN6199" i="11"/>
  <c r="C6199" i="11" s="1"/>
  <c r="AO6199" i="11"/>
  <c r="D6199" i="11" s="1"/>
  <c r="AP6199" i="11"/>
  <c r="E6199" i="11" s="1"/>
  <c r="AQ6199" i="11"/>
  <c r="AR6199" i="11"/>
  <c r="AS6199" i="11"/>
  <c r="AN6200" i="11"/>
  <c r="C6200" i="11" s="1"/>
  <c r="AO6200" i="11"/>
  <c r="D6200" i="11" s="1"/>
  <c r="AP6200" i="11"/>
  <c r="E6200" i="11" s="1"/>
  <c r="AQ6200" i="11"/>
  <c r="AR6200" i="11"/>
  <c r="AS6200" i="11"/>
  <c r="AN6201" i="11"/>
  <c r="C6201" i="11" s="1"/>
  <c r="AO6201" i="11"/>
  <c r="D6201" i="11" s="1"/>
  <c r="AP6201" i="11"/>
  <c r="E6201" i="11" s="1"/>
  <c r="AQ6201" i="11"/>
  <c r="AR6201" i="11"/>
  <c r="AS6201" i="11"/>
  <c r="AN6202" i="11"/>
  <c r="C6202" i="11" s="1"/>
  <c r="AO6202" i="11"/>
  <c r="D6202" i="11" s="1"/>
  <c r="AP6202" i="11"/>
  <c r="E6202" i="11" s="1"/>
  <c r="AQ6202" i="11"/>
  <c r="AR6202" i="11"/>
  <c r="AS6202" i="11"/>
  <c r="AN6203" i="11"/>
  <c r="C6203" i="11" s="1"/>
  <c r="AO6203" i="11"/>
  <c r="D6203" i="11" s="1"/>
  <c r="AP6203" i="11"/>
  <c r="E6203" i="11" s="1"/>
  <c r="AQ6203" i="11"/>
  <c r="AR6203" i="11"/>
  <c r="AS6203" i="11"/>
  <c r="AN6204" i="11"/>
  <c r="C6204" i="11" s="1"/>
  <c r="AO6204" i="11"/>
  <c r="D6204" i="11" s="1"/>
  <c r="AP6204" i="11"/>
  <c r="E6204" i="11" s="1"/>
  <c r="AQ6204" i="11"/>
  <c r="AR6204" i="11"/>
  <c r="AS6204" i="11"/>
  <c r="AN6205" i="11"/>
  <c r="C6205" i="11" s="1"/>
  <c r="AO6205" i="11"/>
  <c r="D6205" i="11" s="1"/>
  <c r="AP6205" i="11"/>
  <c r="E6205" i="11" s="1"/>
  <c r="AQ6205" i="11"/>
  <c r="AR6205" i="11"/>
  <c r="AS6205" i="11"/>
  <c r="AN6206" i="11"/>
  <c r="C6206" i="11" s="1"/>
  <c r="AO6206" i="11"/>
  <c r="D6206" i="11" s="1"/>
  <c r="AP6206" i="11"/>
  <c r="E6206" i="11" s="1"/>
  <c r="AQ6206" i="11"/>
  <c r="AR6206" i="11"/>
  <c r="AS6206" i="11"/>
  <c r="AN6207" i="11"/>
  <c r="C6207" i="11" s="1"/>
  <c r="AO6207" i="11"/>
  <c r="D6207" i="11" s="1"/>
  <c r="AP6207" i="11"/>
  <c r="E6207" i="11" s="1"/>
  <c r="AQ6207" i="11"/>
  <c r="AR6207" i="11"/>
  <c r="AS6207" i="11"/>
  <c r="AN6208" i="11"/>
  <c r="C6208" i="11" s="1"/>
  <c r="AO6208" i="11"/>
  <c r="D6208" i="11" s="1"/>
  <c r="AP6208" i="11"/>
  <c r="E6208" i="11" s="1"/>
  <c r="AQ6208" i="11"/>
  <c r="AR6208" i="11"/>
  <c r="AS6208" i="11"/>
  <c r="AN6209" i="11"/>
  <c r="C6209" i="11" s="1"/>
  <c r="AO6209" i="11"/>
  <c r="D6209" i="11" s="1"/>
  <c r="AP6209" i="11"/>
  <c r="E6209" i="11" s="1"/>
  <c r="AQ6209" i="11"/>
  <c r="AR6209" i="11"/>
  <c r="AS6209" i="11"/>
  <c r="AN6210" i="11"/>
  <c r="C6210" i="11" s="1"/>
  <c r="AO6210" i="11"/>
  <c r="D6210" i="11" s="1"/>
  <c r="AP6210" i="11"/>
  <c r="E6210" i="11" s="1"/>
  <c r="AQ6210" i="11"/>
  <c r="AR6210" i="11"/>
  <c r="AS6210" i="11"/>
  <c r="AN6211" i="11"/>
  <c r="C6211" i="11" s="1"/>
  <c r="AO6211" i="11"/>
  <c r="D6211" i="11" s="1"/>
  <c r="AP6211" i="11"/>
  <c r="E6211" i="11" s="1"/>
  <c r="AQ6211" i="11"/>
  <c r="AR6211" i="11"/>
  <c r="AS6211" i="11"/>
  <c r="AN6212" i="11"/>
  <c r="C6212" i="11" s="1"/>
  <c r="AO6212" i="11"/>
  <c r="D6212" i="11" s="1"/>
  <c r="AP6212" i="11"/>
  <c r="E6212" i="11" s="1"/>
  <c r="AQ6212" i="11"/>
  <c r="AR6212" i="11"/>
  <c r="AS6212" i="11"/>
  <c r="AN6213" i="11"/>
  <c r="C6213" i="11" s="1"/>
  <c r="AO6213" i="11"/>
  <c r="D6213" i="11" s="1"/>
  <c r="AP6213" i="11"/>
  <c r="E6213" i="11" s="1"/>
  <c r="AQ6213" i="11"/>
  <c r="AR6213" i="11"/>
  <c r="AS6213" i="11"/>
  <c r="AN6214" i="11"/>
  <c r="C6214" i="11" s="1"/>
  <c r="AO6214" i="11"/>
  <c r="D6214" i="11" s="1"/>
  <c r="AP6214" i="11"/>
  <c r="E6214" i="11" s="1"/>
  <c r="AQ6214" i="11"/>
  <c r="AR6214" i="11"/>
  <c r="AS6214" i="11"/>
  <c r="AN6215" i="11"/>
  <c r="C6215" i="11" s="1"/>
  <c r="AO6215" i="11"/>
  <c r="D6215" i="11" s="1"/>
  <c r="AP6215" i="11"/>
  <c r="E6215" i="11" s="1"/>
  <c r="AQ6215" i="11"/>
  <c r="AR6215" i="11"/>
  <c r="AS6215" i="11"/>
  <c r="AN6216" i="11"/>
  <c r="C6216" i="11" s="1"/>
  <c r="AO6216" i="11"/>
  <c r="D6216" i="11" s="1"/>
  <c r="AP6216" i="11"/>
  <c r="E6216" i="11" s="1"/>
  <c r="AQ6216" i="11"/>
  <c r="AR6216" i="11"/>
  <c r="AS6216" i="11"/>
  <c r="AN6217" i="11"/>
  <c r="C6217" i="11" s="1"/>
  <c r="AO6217" i="11"/>
  <c r="D6217" i="11" s="1"/>
  <c r="AP6217" i="11"/>
  <c r="E6217" i="11" s="1"/>
  <c r="AQ6217" i="11"/>
  <c r="AR6217" i="11"/>
  <c r="AS6217" i="11"/>
  <c r="AN6218" i="11"/>
  <c r="C6218" i="11" s="1"/>
  <c r="AO6218" i="11"/>
  <c r="D6218" i="11" s="1"/>
  <c r="AP6218" i="11"/>
  <c r="E6218" i="11" s="1"/>
  <c r="AQ6218" i="11"/>
  <c r="AR6218" i="11"/>
  <c r="AS6218" i="11"/>
  <c r="AN6219" i="11"/>
  <c r="C6219" i="11" s="1"/>
  <c r="AO6219" i="11"/>
  <c r="D6219" i="11" s="1"/>
  <c r="AP6219" i="11"/>
  <c r="E6219" i="11" s="1"/>
  <c r="AQ6219" i="11"/>
  <c r="AR6219" i="11"/>
  <c r="AS6219" i="11"/>
  <c r="AN6220" i="11"/>
  <c r="C6220" i="11" s="1"/>
  <c r="AO6220" i="11"/>
  <c r="D6220" i="11" s="1"/>
  <c r="AP6220" i="11"/>
  <c r="E6220" i="11" s="1"/>
  <c r="AQ6220" i="11"/>
  <c r="AR6220" i="11"/>
  <c r="AS6220" i="11"/>
  <c r="AN6221" i="11"/>
  <c r="C6221" i="11" s="1"/>
  <c r="AO6221" i="11"/>
  <c r="D6221" i="11" s="1"/>
  <c r="AP6221" i="11"/>
  <c r="E6221" i="11" s="1"/>
  <c r="AQ6221" i="11"/>
  <c r="AR6221" i="11"/>
  <c r="AS6221" i="11"/>
  <c r="AN6222" i="11"/>
  <c r="C6222" i="11" s="1"/>
  <c r="AO6222" i="11"/>
  <c r="D6222" i="11" s="1"/>
  <c r="AP6222" i="11"/>
  <c r="E6222" i="11" s="1"/>
  <c r="AQ6222" i="11"/>
  <c r="AR6222" i="11"/>
  <c r="AS6222" i="11"/>
  <c r="AN6223" i="11"/>
  <c r="C6223" i="11" s="1"/>
  <c r="AO6223" i="11"/>
  <c r="D6223" i="11" s="1"/>
  <c r="AP6223" i="11"/>
  <c r="E6223" i="11" s="1"/>
  <c r="AQ6223" i="11"/>
  <c r="AR6223" i="11"/>
  <c r="AS6223" i="11"/>
  <c r="AN6224" i="11"/>
  <c r="C6224" i="11" s="1"/>
  <c r="AO6224" i="11"/>
  <c r="D6224" i="11" s="1"/>
  <c r="AP6224" i="11"/>
  <c r="E6224" i="11" s="1"/>
  <c r="AQ6224" i="11"/>
  <c r="AR6224" i="11"/>
  <c r="AS6224" i="11"/>
  <c r="AN6225" i="11"/>
  <c r="C6225" i="11" s="1"/>
  <c r="AO6225" i="11"/>
  <c r="D6225" i="11" s="1"/>
  <c r="AP6225" i="11"/>
  <c r="E6225" i="11" s="1"/>
  <c r="AQ6225" i="11"/>
  <c r="AR6225" i="11"/>
  <c r="AS6225" i="11"/>
  <c r="AN6226" i="11"/>
  <c r="C6226" i="11" s="1"/>
  <c r="AO6226" i="11"/>
  <c r="D6226" i="11" s="1"/>
  <c r="AP6226" i="11"/>
  <c r="E6226" i="11" s="1"/>
  <c r="AQ6226" i="11"/>
  <c r="AR6226" i="11"/>
  <c r="AS6226" i="11"/>
  <c r="AN6227" i="11"/>
  <c r="C6227" i="11" s="1"/>
  <c r="AO6227" i="11"/>
  <c r="D6227" i="11" s="1"/>
  <c r="AP6227" i="11"/>
  <c r="E6227" i="11" s="1"/>
  <c r="AQ6227" i="11"/>
  <c r="AR6227" i="11"/>
  <c r="AS6227" i="11"/>
  <c r="AN6228" i="11"/>
  <c r="C6228" i="11" s="1"/>
  <c r="AO6228" i="11"/>
  <c r="D6228" i="11" s="1"/>
  <c r="AP6228" i="11"/>
  <c r="E6228" i="11" s="1"/>
  <c r="AQ6228" i="11"/>
  <c r="AR6228" i="11"/>
  <c r="AS6228" i="11"/>
  <c r="AN6229" i="11"/>
  <c r="C6229" i="11" s="1"/>
  <c r="AO6229" i="11"/>
  <c r="D6229" i="11" s="1"/>
  <c r="AP6229" i="11"/>
  <c r="E6229" i="11" s="1"/>
  <c r="AQ6229" i="11"/>
  <c r="AR6229" i="11"/>
  <c r="AS6229" i="11"/>
  <c r="AN6230" i="11"/>
  <c r="C6230" i="11" s="1"/>
  <c r="AO6230" i="11"/>
  <c r="D6230" i="11" s="1"/>
  <c r="AP6230" i="11"/>
  <c r="E6230" i="11" s="1"/>
  <c r="AQ6230" i="11"/>
  <c r="AR6230" i="11"/>
  <c r="AS6230" i="11"/>
  <c r="AN6231" i="11"/>
  <c r="C6231" i="11" s="1"/>
  <c r="AO6231" i="11"/>
  <c r="D6231" i="11" s="1"/>
  <c r="AP6231" i="11"/>
  <c r="E6231" i="11" s="1"/>
  <c r="AQ6231" i="11"/>
  <c r="AR6231" i="11"/>
  <c r="AS6231" i="11"/>
  <c r="AN6232" i="11"/>
  <c r="C6232" i="11" s="1"/>
  <c r="AO6232" i="11"/>
  <c r="D6232" i="11" s="1"/>
  <c r="AP6232" i="11"/>
  <c r="E6232" i="11" s="1"/>
  <c r="AQ6232" i="11"/>
  <c r="AR6232" i="11"/>
  <c r="AS6232" i="11"/>
  <c r="AN6233" i="11"/>
  <c r="C6233" i="11" s="1"/>
  <c r="AO6233" i="11"/>
  <c r="D6233" i="11" s="1"/>
  <c r="AP6233" i="11"/>
  <c r="E6233" i="11" s="1"/>
  <c r="AQ6233" i="11"/>
  <c r="AR6233" i="11"/>
  <c r="AS6233" i="11"/>
  <c r="AN6234" i="11"/>
  <c r="C6234" i="11" s="1"/>
  <c r="AO6234" i="11"/>
  <c r="D6234" i="11" s="1"/>
  <c r="AP6234" i="11"/>
  <c r="E6234" i="11" s="1"/>
  <c r="AQ6234" i="11"/>
  <c r="AR6234" i="11"/>
  <c r="AS6234" i="11"/>
  <c r="AN6235" i="11"/>
  <c r="C6235" i="11" s="1"/>
  <c r="AO6235" i="11"/>
  <c r="D6235" i="11" s="1"/>
  <c r="AP6235" i="11"/>
  <c r="E6235" i="11" s="1"/>
  <c r="AQ6235" i="11"/>
  <c r="AR6235" i="11"/>
  <c r="AS6235" i="11"/>
  <c r="AN6236" i="11"/>
  <c r="C6236" i="11" s="1"/>
  <c r="AO6236" i="11"/>
  <c r="D6236" i="11" s="1"/>
  <c r="AP6236" i="11"/>
  <c r="E6236" i="11" s="1"/>
  <c r="AQ6236" i="11"/>
  <c r="AR6236" i="11"/>
  <c r="AS6236" i="11"/>
  <c r="AN6237" i="11"/>
  <c r="C6237" i="11" s="1"/>
  <c r="AO6237" i="11"/>
  <c r="D6237" i="11" s="1"/>
  <c r="AP6237" i="11"/>
  <c r="E6237" i="11" s="1"/>
  <c r="AQ6237" i="11"/>
  <c r="AR6237" i="11"/>
  <c r="AS6237" i="11"/>
  <c r="AN6238" i="11"/>
  <c r="C6238" i="11" s="1"/>
  <c r="AO6238" i="11"/>
  <c r="D6238" i="11" s="1"/>
  <c r="AP6238" i="11"/>
  <c r="E6238" i="11" s="1"/>
  <c r="AQ6238" i="11"/>
  <c r="AR6238" i="11"/>
  <c r="AS6238" i="11"/>
  <c r="AN6239" i="11"/>
  <c r="C6239" i="11" s="1"/>
  <c r="AO6239" i="11"/>
  <c r="D6239" i="11" s="1"/>
  <c r="AP6239" i="11"/>
  <c r="E6239" i="11" s="1"/>
  <c r="AQ6239" i="11"/>
  <c r="AR6239" i="11"/>
  <c r="AS6239" i="11"/>
  <c r="AN6240" i="11"/>
  <c r="C6240" i="11" s="1"/>
  <c r="AO6240" i="11"/>
  <c r="D6240" i="11" s="1"/>
  <c r="AP6240" i="11"/>
  <c r="E6240" i="11" s="1"/>
  <c r="AQ6240" i="11"/>
  <c r="AR6240" i="11"/>
  <c r="AS6240" i="11"/>
  <c r="AN6241" i="11"/>
  <c r="C6241" i="11" s="1"/>
  <c r="AO6241" i="11"/>
  <c r="D6241" i="11" s="1"/>
  <c r="AP6241" i="11"/>
  <c r="E6241" i="11" s="1"/>
  <c r="AQ6241" i="11"/>
  <c r="AR6241" i="11"/>
  <c r="AS6241" i="11"/>
  <c r="AN6242" i="11"/>
  <c r="C6242" i="11" s="1"/>
  <c r="AO6242" i="11"/>
  <c r="D6242" i="11" s="1"/>
  <c r="AP6242" i="11"/>
  <c r="E6242" i="11" s="1"/>
  <c r="AQ6242" i="11"/>
  <c r="AR6242" i="11"/>
  <c r="AS6242" i="11"/>
  <c r="AN6243" i="11"/>
  <c r="C6243" i="11" s="1"/>
  <c r="AO6243" i="11"/>
  <c r="D6243" i="11" s="1"/>
  <c r="AP6243" i="11"/>
  <c r="E6243" i="11" s="1"/>
  <c r="AQ6243" i="11"/>
  <c r="AR6243" i="11"/>
  <c r="AS6243" i="11"/>
  <c r="AN6244" i="11"/>
  <c r="C6244" i="11" s="1"/>
  <c r="AO6244" i="11"/>
  <c r="D6244" i="11" s="1"/>
  <c r="AP6244" i="11"/>
  <c r="E6244" i="11" s="1"/>
  <c r="AQ6244" i="11"/>
  <c r="AR6244" i="11"/>
  <c r="AS6244" i="11"/>
  <c r="AN6245" i="11"/>
  <c r="C6245" i="11" s="1"/>
  <c r="AO6245" i="11"/>
  <c r="D6245" i="11" s="1"/>
  <c r="AP6245" i="11"/>
  <c r="E6245" i="11" s="1"/>
  <c r="AQ6245" i="11"/>
  <c r="AR6245" i="11"/>
  <c r="AS6245" i="11"/>
  <c r="AN6246" i="11"/>
  <c r="C6246" i="11" s="1"/>
  <c r="AO6246" i="11"/>
  <c r="D6246" i="11" s="1"/>
  <c r="AP6246" i="11"/>
  <c r="E6246" i="11" s="1"/>
  <c r="AQ6246" i="11"/>
  <c r="AR6246" i="11"/>
  <c r="AS6246" i="11"/>
  <c r="AN6247" i="11"/>
  <c r="C6247" i="11" s="1"/>
  <c r="AO6247" i="11"/>
  <c r="D6247" i="11" s="1"/>
  <c r="AP6247" i="11"/>
  <c r="E6247" i="11" s="1"/>
  <c r="AQ6247" i="11"/>
  <c r="AR6247" i="11"/>
  <c r="AS6247" i="11"/>
  <c r="AN6248" i="11"/>
  <c r="C6248" i="11" s="1"/>
  <c r="AO6248" i="11"/>
  <c r="D6248" i="11" s="1"/>
  <c r="AP6248" i="11"/>
  <c r="E6248" i="11" s="1"/>
  <c r="AQ6248" i="11"/>
  <c r="AR6248" i="11"/>
  <c r="AS6248" i="11"/>
  <c r="AN6249" i="11"/>
  <c r="C6249" i="11" s="1"/>
  <c r="AO6249" i="11"/>
  <c r="D6249" i="11" s="1"/>
  <c r="AP6249" i="11"/>
  <c r="E6249" i="11" s="1"/>
  <c r="AQ6249" i="11"/>
  <c r="AR6249" i="11"/>
  <c r="AS6249" i="11"/>
  <c r="AN6250" i="11"/>
  <c r="C6250" i="11" s="1"/>
  <c r="AO6250" i="11"/>
  <c r="D6250" i="11" s="1"/>
  <c r="AP6250" i="11"/>
  <c r="E6250" i="11" s="1"/>
  <c r="AQ6250" i="11"/>
  <c r="AR6250" i="11"/>
  <c r="AS6250" i="11"/>
  <c r="AN6251" i="11"/>
  <c r="C6251" i="11" s="1"/>
  <c r="AO6251" i="11"/>
  <c r="D6251" i="11" s="1"/>
  <c r="AP6251" i="11"/>
  <c r="E6251" i="11" s="1"/>
  <c r="AQ6251" i="11"/>
  <c r="AR6251" i="11"/>
  <c r="AS6251" i="11"/>
  <c r="AN6252" i="11"/>
  <c r="C6252" i="11" s="1"/>
  <c r="AO6252" i="11"/>
  <c r="D6252" i="11" s="1"/>
  <c r="AP6252" i="11"/>
  <c r="E6252" i="11" s="1"/>
  <c r="AQ6252" i="11"/>
  <c r="AR6252" i="11"/>
  <c r="AS6252" i="11"/>
  <c r="AN6253" i="11"/>
  <c r="C6253" i="11" s="1"/>
  <c r="AO6253" i="11"/>
  <c r="D6253" i="11" s="1"/>
  <c r="AP6253" i="11"/>
  <c r="E6253" i="11" s="1"/>
  <c r="AQ6253" i="11"/>
  <c r="AR6253" i="11"/>
  <c r="AS6253" i="11"/>
  <c r="AN6254" i="11"/>
  <c r="C6254" i="11" s="1"/>
  <c r="AO6254" i="11"/>
  <c r="D6254" i="11" s="1"/>
  <c r="AP6254" i="11"/>
  <c r="E6254" i="11" s="1"/>
  <c r="AQ6254" i="11"/>
  <c r="AR6254" i="11"/>
  <c r="AS6254" i="11"/>
  <c r="AN6255" i="11"/>
  <c r="C6255" i="11" s="1"/>
  <c r="AO6255" i="11"/>
  <c r="D6255" i="11" s="1"/>
  <c r="AP6255" i="11"/>
  <c r="E6255" i="11" s="1"/>
  <c r="AQ6255" i="11"/>
  <c r="AR6255" i="11"/>
  <c r="AS6255" i="11"/>
  <c r="AN6256" i="11"/>
  <c r="C6256" i="11" s="1"/>
  <c r="AO6256" i="11"/>
  <c r="D6256" i="11" s="1"/>
  <c r="AP6256" i="11"/>
  <c r="E6256" i="11" s="1"/>
  <c r="AQ6256" i="11"/>
  <c r="AR6256" i="11"/>
  <c r="AS6256" i="11"/>
  <c r="AN6257" i="11"/>
  <c r="C6257" i="11" s="1"/>
  <c r="AO6257" i="11"/>
  <c r="D6257" i="11" s="1"/>
  <c r="AP6257" i="11"/>
  <c r="E6257" i="11" s="1"/>
  <c r="AQ6257" i="11"/>
  <c r="AR6257" i="11"/>
  <c r="AS6257" i="11"/>
  <c r="AN6258" i="11"/>
  <c r="C6258" i="11" s="1"/>
  <c r="AO6258" i="11"/>
  <c r="D6258" i="11" s="1"/>
  <c r="AP6258" i="11"/>
  <c r="E6258" i="11" s="1"/>
  <c r="AQ6258" i="11"/>
  <c r="AR6258" i="11"/>
  <c r="AS6258" i="11"/>
  <c r="AN6259" i="11"/>
  <c r="C6259" i="11" s="1"/>
  <c r="AO6259" i="11"/>
  <c r="D6259" i="11" s="1"/>
  <c r="AP6259" i="11"/>
  <c r="E6259" i="11" s="1"/>
  <c r="AQ6259" i="11"/>
  <c r="AR6259" i="11"/>
  <c r="AS6259" i="11"/>
  <c r="AN6260" i="11"/>
  <c r="C6260" i="11" s="1"/>
  <c r="AO6260" i="11"/>
  <c r="D6260" i="11" s="1"/>
  <c r="AP6260" i="11"/>
  <c r="E6260" i="11" s="1"/>
  <c r="AQ6260" i="11"/>
  <c r="AR6260" i="11"/>
  <c r="AS6260" i="11"/>
  <c r="AN6261" i="11"/>
  <c r="C6261" i="11" s="1"/>
  <c r="AO6261" i="11"/>
  <c r="D6261" i="11" s="1"/>
  <c r="AP6261" i="11"/>
  <c r="E6261" i="11" s="1"/>
  <c r="AQ6261" i="11"/>
  <c r="AR6261" i="11"/>
  <c r="AS6261" i="11"/>
  <c r="AN6262" i="11"/>
  <c r="C6262" i="11" s="1"/>
  <c r="AO6262" i="11"/>
  <c r="D6262" i="11" s="1"/>
  <c r="AP6262" i="11"/>
  <c r="E6262" i="11" s="1"/>
  <c r="AQ6262" i="11"/>
  <c r="AR6262" i="11"/>
  <c r="AS6262" i="11"/>
  <c r="AN6263" i="11"/>
  <c r="C6263" i="11" s="1"/>
  <c r="AO6263" i="11"/>
  <c r="D6263" i="11" s="1"/>
  <c r="AP6263" i="11"/>
  <c r="E6263" i="11" s="1"/>
  <c r="AQ6263" i="11"/>
  <c r="AR6263" i="11"/>
  <c r="AS6263" i="11"/>
  <c r="AN6264" i="11"/>
  <c r="C6264" i="11" s="1"/>
  <c r="AO6264" i="11"/>
  <c r="D6264" i="11" s="1"/>
  <c r="AP6264" i="11"/>
  <c r="E6264" i="11" s="1"/>
  <c r="AQ6264" i="11"/>
  <c r="AR6264" i="11"/>
  <c r="AS6264" i="11"/>
  <c r="AN6265" i="11"/>
  <c r="C6265" i="11" s="1"/>
  <c r="AO6265" i="11"/>
  <c r="D6265" i="11" s="1"/>
  <c r="AP6265" i="11"/>
  <c r="E6265" i="11" s="1"/>
  <c r="AQ6265" i="11"/>
  <c r="AR6265" i="11"/>
  <c r="AS6265" i="11"/>
  <c r="AN6266" i="11"/>
  <c r="C6266" i="11" s="1"/>
  <c r="AO6266" i="11"/>
  <c r="D6266" i="11" s="1"/>
  <c r="AP6266" i="11"/>
  <c r="E6266" i="11" s="1"/>
  <c r="AQ6266" i="11"/>
  <c r="AR6266" i="11"/>
  <c r="AS6266" i="11"/>
  <c r="AN6267" i="11"/>
  <c r="C6267" i="11" s="1"/>
  <c r="AO6267" i="11"/>
  <c r="D6267" i="11" s="1"/>
  <c r="AP6267" i="11"/>
  <c r="E6267" i="11" s="1"/>
  <c r="AQ6267" i="11"/>
  <c r="AR6267" i="11"/>
  <c r="AS6267" i="11"/>
  <c r="AN6268" i="11"/>
  <c r="C6268" i="11" s="1"/>
  <c r="AO6268" i="11"/>
  <c r="D6268" i="11" s="1"/>
  <c r="AP6268" i="11"/>
  <c r="E6268" i="11" s="1"/>
  <c r="AQ6268" i="11"/>
  <c r="AR6268" i="11"/>
  <c r="AS6268" i="11"/>
  <c r="AN6269" i="11"/>
  <c r="C6269" i="11" s="1"/>
  <c r="AO6269" i="11"/>
  <c r="D6269" i="11" s="1"/>
  <c r="AP6269" i="11"/>
  <c r="E6269" i="11" s="1"/>
  <c r="AQ6269" i="11"/>
  <c r="AR6269" i="11"/>
  <c r="AS6269" i="11"/>
  <c r="AN6270" i="11"/>
  <c r="C6270" i="11" s="1"/>
  <c r="AO6270" i="11"/>
  <c r="D6270" i="11" s="1"/>
  <c r="AP6270" i="11"/>
  <c r="E6270" i="11" s="1"/>
  <c r="AQ6270" i="11"/>
  <c r="AR6270" i="11"/>
  <c r="AS6270" i="11"/>
  <c r="AN6271" i="11"/>
  <c r="C6271" i="11" s="1"/>
  <c r="AO6271" i="11"/>
  <c r="D6271" i="11" s="1"/>
  <c r="AP6271" i="11"/>
  <c r="E6271" i="11" s="1"/>
  <c r="AQ6271" i="11"/>
  <c r="AR6271" i="11"/>
  <c r="AS6271" i="11"/>
  <c r="AN6272" i="11"/>
  <c r="C6272" i="11" s="1"/>
  <c r="AO6272" i="11"/>
  <c r="D6272" i="11" s="1"/>
  <c r="AP6272" i="11"/>
  <c r="E6272" i="11" s="1"/>
  <c r="AQ6272" i="11"/>
  <c r="AR6272" i="11"/>
  <c r="AS6272" i="11"/>
  <c r="AN6273" i="11"/>
  <c r="C6273" i="11" s="1"/>
  <c r="AO6273" i="11"/>
  <c r="D6273" i="11" s="1"/>
  <c r="AP6273" i="11"/>
  <c r="E6273" i="11" s="1"/>
  <c r="AQ6273" i="11"/>
  <c r="AR6273" i="11"/>
  <c r="AS6273" i="11"/>
  <c r="AN6274" i="11"/>
  <c r="C6274" i="11" s="1"/>
  <c r="AO6274" i="11"/>
  <c r="D6274" i="11" s="1"/>
  <c r="AP6274" i="11"/>
  <c r="E6274" i="11" s="1"/>
  <c r="AQ6274" i="11"/>
  <c r="AR6274" i="11"/>
  <c r="AS6274" i="11"/>
  <c r="AN6275" i="11"/>
  <c r="C6275" i="11" s="1"/>
  <c r="AO6275" i="11"/>
  <c r="D6275" i="11" s="1"/>
  <c r="AP6275" i="11"/>
  <c r="E6275" i="11" s="1"/>
  <c r="AQ6275" i="11"/>
  <c r="AR6275" i="11"/>
  <c r="AS6275" i="11"/>
  <c r="AN6276" i="11"/>
  <c r="C6276" i="11" s="1"/>
  <c r="AO6276" i="11"/>
  <c r="D6276" i="11" s="1"/>
  <c r="AP6276" i="11"/>
  <c r="E6276" i="11" s="1"/>
  <c r="AQ6276" i="11"/>
  <c r="AR6276" i="11"/>
  <c r="AS6276" i="11"/>
  <c r="AN6277" i="11"/>
  <c r="C6277" i="11" s="1"/>
  <c r="AO6277" i="11"/>
  <c r="D6277" i="11" s="1"/>
  <c r="AP6277" i="11"/>
  <c r="E6277" i="11" s="1"/>
  <c r="AQ6277" i="11"/>
  <c r="AR6277" i="11"/>
  <c r="AS6277" i="11"/>
  <c r="AN6278" i="11"/>
  <c r="C6278" i="11" s="1"/>
  <c r="AO6278" i="11"/>
  <c r="D6278" i="11" s="1"/>
  <c r="AP6278" i="11"/>
  <c r="E6278" i="11" s="1"/>
  <c r="AQ6278" i="11"/>
  <c r="AR6278" i="11"/>
  <c r="AS6278" i="11"/>
  <c r="AN6279" i="11"/>
  <c r="C6279" i="11" s="1"/>
  <c r="AO6279" i="11"/>
  <c r="D6279" i="11" s="1"/>
  <c r="AP6279" i="11"/>
  <c r="E6279" i="11" s="1"/>
  <c r="AQ6279" i="11"/>
  <c r="AR6279" i="11"/>
  <c r="AS6279" i="11"/>
  <c r="AN6280" i="11"/>
  <c r="C6280" i="11" s="1"/>
  <c r="AO6280" i="11"/>
  <c r="D6280" i="11" s="1"/>
  <c r="AP6280" i="11"/>
  <c r="E6280" i="11" s="1"/>
  <c r="AQ6280" i="11"/>
  <c r="AR6280" i="11"/>
  <c r="AS6280" i="11"/>
  <c r="AN6281" i="11"/>
  <c r="C6281" i="11" s="1"/>
  <c r="AO6281" i="11"/>
  <c r="D6281" i="11" s="1"/>
  <c r="AP6281" i="11"/>
  <c r="E6281" i="11" s="1"/>
  <c r="AQ6281" i="11"/>
  <c r="AR6281" i="11"/>
  <c r="AS6281" i="11"/>
  <c r="AN6282" i="11"/>
  <c r="C6282" i="11" s="1"/>
  <c r="AO6282" i="11"/>
  <c r="D6282" i="11" s="1"/>
  <c r="AP6282" i="11"/>
  <c r="E6282" i="11" s="1"/>
  <c r="AQ6282" i="11"/>
  <c r="AR6282" i="11"/>
  <c r="AS6282" i="11"/>
  <c r="AN6283" i="11"/>
  <c r="C6283" i="11" s="1"/>
  <c r="AO6283" i="11"/>
  <c r="D6283" i="11" s="1"/>
  <c r="AP6283" i="11"/>
  <c r="E6283" i="11" s="1"/>
  <c r="AQ6283" i="11"/>
  <c r="AR6283" i="11"/>
  <c r="AS6283" i="11"/>
  <c r="AN6284" i="11"/>
  <c r="C6284" i="11" s="1"/>
  <c r="AO6284" i="11"/>
  <c r="D6284" i="11" s="1"/>
  <c r="AP6284" i="11"/>
  <c r="E6284" i="11" s="1"/>
  <c r="AQ6284" i="11"/>
  <c r="AR6284" i="11"/>
  <c r="AS6284" i="11"/>
  <c r="AN6285" i="11"/>
  <c r="C6285" i="11" s="1"/>
  <c r="AO6285" i="11"/>
  <c r="D6285" i="11" s="1"/>
  <c r="AP6285" i="11"/>
  <c r="E6285" i="11" s="1"/>
  <c r="AQ6285" i="11"/>
  <c r="AR6285" i="11"/>
  <c r="AS6285" i="11"/>
  <c r="AN6286" i="11"/>
  <c r="C6286" i="11" s="1"/>
  <c r="AO6286" i="11"/>
  <c r="D6286" i="11" s="1"/>
  <c r="AP6286" i="11"/>
  <c r="E6286" i="11" s="1"/>
  <c r="AQ6286" i="11"/>
  <c r="AR6286" i="11"/>
  <c r="AS6286" i="11"/>
  <c r="AN6287" i="11"/>
  <c r="C6287" i="11" s="1"/>
  <c r="AO6287" i="11"/>
  <c r="D6287" i="11" s="1"/>
  <c r="AP6287" i="11"/>
  <c r="E6287" i="11" s="1"/>
  <c r="AQ6287" i="11"/>
  <c r="AR6287" i="11"/>
  <c r="AS6287" i="11"/>
  <c r="AN6288" i="11"/>
  <c r="C6288" i="11" s="1"/>
  <c r="AO6288" i="11"/>
  <c r="D6288" i="11" s="1"/>
  <c r="AP6288" i="11"/>
  <c r="E6288" i="11" s="1"/>
  <c r="AQ6288" i="11"/>
  <c r="AR6288" i="11"/>
  <c r="AS6288" i="11"/>
  <c r="AN6289" i="11"/>
  <c r="C6289" i="11" s="1"/>
  <c r="AO6289" i="11"/>
  <c r="D6289" i="11" s="1"/>
  <c r="AP6289" i="11"/>
  <c r="E6289" i="11" s="1"/>
  <c r="AQ6289" i="11"/>
  <c r="AR6289" i="11"/>
  <c r="AS6289" i="11"/>
  <c r="AN6290" i="11"/>
  <c r="C6290" i="11" s="1"/>
  <c r="AO6290" i="11"/>
  <c r="D6290" i="11" s="1"/>
  <c r="AP6290" i="11"/>
  <c r="E6290" i="11" s="1"/>
  <c r="AQ6290" i="11"/>
  <c r="AR6290" i="11"/>
  <c r="AS6290" i="11"/>
  <c r="AN6291" i="11"/>
  <c r="C6291" i="11" s="1"/>
  <c r="AO6291" i="11"/>
  <c r="D6291" i="11" s="1"/>
  <c r="AP6291" i="11"/>
  <c r="E6291" i="11" s="1"/>
  <c r="AQ6291" i="11"/>
  <c r="AR6291" i="11"/>
  <c r="AS6291" i="11"/>
  <c r="AN6292" i="11"/>
  <c r="C6292" i="11" s="1"/>
  <c r="AO6292" i="11"/>
  <c r="D6292" i="11" s="1"/>
  <c r="AP6292" i="11"/>
  <c r="E6292" i="11" s="1"/>
  <c r="AQ6292" i="11"/>
  <c r="AR6292" i="11"/>
  <c r="AS6292" i="11"/>
  <c r="AN6293" i="11"/>
  <c r="C6293" i="11" s="1"/>
  <c r="AO6293" i="11"/>
  <c r="D6293" i="11" s="1"/>
  <c r="AP6293" i="11"/>
  <c r="E6293" i="11" s="1"/>
  <c r="AQ6293" i="11"/>
  <c r="AR6293" i="11"/>
  <c r="AS6293" i="11"/>
  <c r="AN6294" i="11"/>
  <c r="C6294" i="11" s="1"/>
  <c r="AO6294" i="11"/>
  <c r="D6294" i="11" s="1"/>
  <c r="AP6294" i="11"/>
  <c r="E6294" i="11" s="1"/>
  <c r="AQ6294" i="11"/>
  <c r="AR6294" i="11"/>
  <c r="AS6294" i="11"/>
  <c r="AN6295" i="11"/>
  <c r="C6295" i="11" s="1"/>
  <c r="AO6295" i="11"/>
  <c r="D6295" i="11" s="1"/>
  <c r="AP6295" i="11"/>
  <c r="E6295" i="11" s="1"/>
  <c r="AQ6295" i="11"/>
  <c r="AR6295" i="11"/>
  <c r="AS6295" i="11"/>
  <c r="AN6296" i="11"/>
  <c r="C6296" i="11" s="1"/>
  <c r="AO6296" i="11"/>
  <c r="D6296" i="11" s="1"/>
  <c r="AP6296" i="11"/>
  <c r="E6296" i="11" s="1"/>
  <c r="AQ6296" i="11"/>
  <c r="AR6296" i="11"/>
  <c r="AS6296" i="11"/>
  <c r="AN6297" i="11"/>
  <c r="C6297" i="11" s="1"/>
  <c r="AO6297" i="11"/>
  <c r="D6297" i="11" s="1"/>
  <c r="AP6297" i="11"/>
  <c r="E6297" i="11" s="1"/>
  <c r="AQ6297" i="11"/>
  <c r="AR6297" i="11"/>
  <c r="AS6297" i="11"/>
  <c r="AN6298" i="11"/>
  <c r="C6298" i="11" s="1"/>
  <c r="AO6298" i="11"/>
  <c r="D6298" i="11" s="1"/>
  <c r="AP6298" i="11"/>
  <c r="E6298" i="11" s="1"/>
  <c r="AQ6298" i="11"/>
  <c r="AR6298" i="11"/>
  <c r="AS6298" i="11"/>
  <c r="AN6299" i="11"/>
  <c r="C6299" i="11" s="1"/>
  <c r="AO6299" i="11"/>
  <c r="D6299" i="11" s="1"/>
  <c r="AP6299" i="11"/>
  <c r="E6299" i="11" s="1"/>
  <c r="AQ6299" i="11"/>
  <c r="AR6299" i="11"/>
  <c r="AS6299" i="11"/>
  <c r="AN6300" i="11"/>
  <c r="C6300" i="11" s="1"/>
  <c r="AO6300" i="11"/>
  <c r="D6300" i="11" s="1"/>
  <c r="AP6300" i="11"/>
  <c r="E6300" i="11" s="1"/>
  <c r="AQ6300" i="11"/>
  <c r="AR6300" i="11"/>
  <c r="AS6300" i="11"/>
  <c r="AN6301" i="11"/>
  <c r="C6301" i="11" s="1"/>
  <c r="AO6301" i="11"/>
  <c r="D6301" i="11" s="1"/>
  <c r="AP6301" i="11"/>
  <c r="E6301" i="11" s="1"/>
  <c r="AQ6301" i="11"/>
  <c r="AR6301" i="11"/>
  <c r="AS6301" i="11"/>
  <c r="AN6302" i="11"/>
  <c r="C6302" i="11" s="1"/>
  <c r="AO6302" i="11"/>
  <c r="D6302" i="11" s="1"/>
  <c r="AP6302" i="11"/>
  <c r="E6302" i="11" s="1"/>
  <c r="AQ6302" i="11"/>
  <c r="AR6302" i="11"/>
  <c r="AS6302" i="11"/>
  <c r="AN6303" i="11"/>
  <c r="C6303" i="11" s="1"/>
  <c r="AO6303" i="11"/>
  <c r="D6303" i="11" s="1"/>
  <c r="AP6303" i="11"/>
  <c r="E6303" i="11" s="1"/>
  <c r="AQ6303" i="11"/>
  <c r="AR6303" i="11"/>
  <c r="AS6303" i="11"/>
  <c r="AN6304" i="11"/>
  <c r="C6304" i="11" s="1"/>
  <c r="AO6304" i="11"/>
  <c r="D6304" i="11" s="1"/>
  <c r="AP6304" i="11"/>
  <c r="E6304" i="11" s="1"/>
  <c r="AQ6304" i="11"/>
  <c r="AR6304" i="11"/>
  <c r="AS6304" i="11"/>
  <c r="AN6305" i="11"/>
  <c r="C6305" i="11" s="1"/>
  <c r="AO6305" i="11"/>
  <c r="D6305" i="11" s="1"/>
  <c r="AP6305" i="11"/>
  <c r="E6305" i="11" s="1"/>
  <c r="AQ6305" i="11"/>
  <c r="AR6305" i="11"/>
  <c r="AS6305" i="11"/>
  <c r="AN6306" i="11"/>
  <c r="C6306" i="11" s="1"/>
  <c r="AO6306" i="11"/>
  <c r="D6306" i="11" s="1"/>
  <c r="AP6306" i="11"/>
  <c r="E6306" i="11" s="1"/>
  <c r="AQ6306" i="11"/>
  <c r="AR6306" i="11"/>
  <c r="AS6306" i="11"/>
  <c r="AN6307" i="11"/>
  <c r="C6307" i="11" s="1"/>
  <c r="AO6307" i="11"/>
  <c r="D6307" i="11" s="1"/>
  <c r="AP6307" i="11"/>
  <c r="E6307" i="11" s="1"/>
  <c r="AQ6307" i="11"/>
  <c r="AR6307" i="11"/>
  <c r="AS6307" i="11"/>
  <c r="AN6308" i="11"/>
  <c r="C6308" i="11" s="1"/>
  <c r="AO6308" i="11"/>
  <c r="D6308" i="11" s="1"/>
  <c r="AP6308" i="11"/>
  <c r="E6308" i="11" s="1"/>
  <c r="AQ6308" i="11"/>
  <c r="AR6308" i="11"/>
  <c r="AS6308" i="11"/>
  <c r="AN6309" i="11"/>
  <c r="C6309" i="11" s="1"/>
  <c r="AO6309" i="11"/>
  <c r="D6309" i="11" s="1"/>
  <c r="AP6309" i="11"/>
  <c r="E6309" i="11" s="1"/>
  <c r="AQ6309" i="11"/>
  <c r="AR6309" i="11"/>
  <c r="AS6309" i="11"/>
  <c r="AN6310" i="11"/>
  <c r="C6310" i="11" s="1"/>
  <c r="AO6310" i="11"/>
  <c r="D6310" i="11" s="1"/>
  <c r="AP6310" i="11"/>
  <c r="E6310" i="11" s="1"/>
  <c r="AQ6310" i="11"/>
  <c r="AR6310" i="11"/>
  <c r="AS6310" i="11"/>
  <c r="AN6311" i="11"/>
  <c r="C6311" i="11" s="1"/>
  <c r="AO6311" i="11"/>
  <c r="D6311" i="11" s="1"/>
  <c r="AP6311" i="11"/>
  <c r="E6311" i="11" s="1"/>
  <c r="AQ6311" i="11"/>
  <c r="AR6311" i="11"/>
  <c r="AS6311" i="11"/>
  <c r="AN6312" i="11"/>
  <c r="C6312" i="11" s="1"/>
  <c r="AO6312" i="11"/>
  <c r="D6312" i="11" s="1"/>
  <c r="AP6312" i="11"/>
  <c r="E6312" i="11" s="1"/>
  <c r="AQ6312" i="11"/>
  <c r="AR6312" i="11"/>
  <c r="AS6312" i="11"/>
  <c r="AN6313" i="11"/>
  <c r="C6313" i="11" s="1"/>
  <c r="AO6313" i="11"/>
  <c r="D6313" i="11" s="1"/>
  <c r="AP6313" i="11"/>
  <c r="E6313" i="11" s="1"/>
  <c r="AQ6313" i="11"/>
  <c r="AR6313" i="11"/>
  <c r="AS6313" i="11"/>
  <c r="AN6314" i="11"/>
  <c r="C6314" i="11" s="1"/>
  <c r="AO6314" i="11"/>
  <c r="D6314" i="11" s="1"/>
  <c r="AP6314" i="11"/>
  <c r="E6314" i="11" s="1"/>
  <c r="AQ6314" i="11"/>
  <c r="AR6314" i="11"/>
  <c r="AS6314" i="11"/>
  <c r="AN6315" i="11"/>
  <c r="C6315" i="11" s="1"/>
  <c r="AO6315" i="11"/>
  <c r="D6315" i="11" s="1"/>
  <c r="AP6315" i="11"/>
  <c r="E6315" i="11" s="1"/>
  <c r="AQ6315" i="11"/>
  <c r="AR6315" i="11"/>
  <c r="AS6315" i="11"/>
  <c r="AN6316" i="11"/>
  <c r="C6316" i="11" s="1"/>
  <c r="AO6316" i="11"/>
  <c r="D6316" i="11" s="1"/>
  <c r="AP6316" i="11"/>
  <c r="E6316" i="11" s="1"/>
  <c r="AQ6316" i="11"/>
  <c r="AR6316" i="11"/>
  <c r="AS6316" i="11"/>
  <c r="AN6317" i="11"/>
  <c r="C6317" i="11" s="1"/>
  <c r="AO6317" i="11"/>
  <c r="D6317" i="11" s="1"/>
  <c r="AP6317" i="11"/>
  <c r="E6317" i="11" s="1"/>
  <c r="AQ6317" i="11"/>
  <c r="AR6317" i="11"/>
  <c r="AS6317" i="11"/>
  <c r="AN6318" i="11"/>
  <c r="C6318" i="11" s="1"/>
  <c r="AO6318" i="11"/>
  <c r="D6318" i="11" s="1"/>
  <c r="AP6318" i="11"/>
  <c r="E6318" i="11" s="1"/>
  <c r="AQ6318" i="11"/>
  <c r="AR6318" i="11"/>
  <c r="AS6318" i="11"/>
  <c r="AN6319" i="11"/>
  <c r="C6319" i="11" s="1"/>
  <c r="AO6319" i="11"/>
  <c r="D6319" i="11" s="1"/>
  <c r="AP6319" i="11"/>
  <c r="E6319" i="11" s="1"/>
  <c r="AQ6319" i="11"/>
  <c r="AR6319" i="11"/>
  <c r="AS6319" i="11"/>
  <c r="AN6320" i="11"/>
  <c r="C6320" i="11" s="1"/>
  <c r="AO6320" i="11"/>
  <c r="D6320" i="11" s="1"/>
  <c r="AP6320" i="11"/>
  <c r="E6320" i="11" s="1"/>
  <c r="AQ6320" i="11"/>
  <c r="AR6320" i="11"/>
  <c r="AS6320" i="11"/>
  <c r="AN6321" i="11"/>
  <c r="C6321" i="11" s="1"/>
  <c r="AO6321" i="11"/>
  <c r="D6321" i="11" s="1"/>
  <c r="AP6321" i="11"/>
  <c r="E6321" i="11" s="1"/>
  <c r="AQ6321" i="11"/>
  <c r="AR6321" i="11"/>
  <c r="AS6321" i="11"/>
  <c r="AN6322" i="11"/>
  <c r="C6322" i="11" s="1"/>
  <c r="AO6322" i="11"/>
  <c r="D6322" i="11" s="1"/>
  <c r="AP6322" i="11"/>
  <c r="E6322" i="11" s="1"/>
  <c r="AQ6322" i="11"/>
  <c r="AR6322" i="11"/>
  <c r="AS6322" i="11"/>
  <c r="AN6323" i="11"/>
  <c r="C6323" i="11" s="1"/>
  <c r="AO6323" i="11"/>
  <c r="D6323" i="11" s="1"/>
  <c r="AP6323" i="11"/>
  <c r="E6323" i="11" s="1"/>
  <c r="AQ6323" i="11"/>
  <c r="AR6323" i="11"/>
  <c r="AS6323" i="11"/>
  <c r="AN6324" i="11"/>
  <c r="C6324" i="11" s="1"/>
  <c r="AO6324" i="11"/>
  <c r="D6324" i="11" s="1"/>
  <c r="AP6324" i="11"/>
  <c r="E6324" i="11" s="1"/>
  <c r="AQ6324" i="11"/>
  <c r="AR6324" i="11"/>
  <c r="AS6324" i="11"/>
  <c r="AN6325" i="11"/>
  <c r="C6325" i="11" s="1"/>
  <c r="AO6325" i="11"/>
  <c r="D6325" i="11" s="1"/>
  <c r="AP6325" i="11"/>
  <c r="E6325" i="11" s="1"/>
  <c r="AQ6325" i="11"/>
  <c r="AR6325" i="11"/>
  <c r="AS6325" i="11"/>
  <c r="AN6326" i="11"/>
  <c r="C6326" i="11" s="1"/>
  <c r="AO6326" i="11"/>
  <c r="D6326" i="11" s="1"/>
  <c r="AP6326" i="11"/>
  <c r="E6326" i="11" s="1"/>
  <c r="AQ6326" i="11"/>
  <c r="AR6326" i="11"/>
  <c r="AS6326" i="11"/>
  <c r="AN6327" i="11"/>
  <c r="C6327" i="11" s="1"/>
  <c r="AO6327" i="11"/>
  <c r="D6327" i="11" s="1"/>
  <c r="AP6327" i="11"/>
  <c r="E6327" i="11" s="1"/>
  <c r="AQ6327" i="11"/>
  <c r="AR6327" i="11"/>
  <c r="AS6327" i="11"/>
  <c r="AN6328" i="11"/>
  <c r="C6328" i="11" s="1"/>
  <c r="AO6328" i="11"/>
  <c r="D6328" i="11" s="1"/>
  <c r="AP6328" i="11"/>
  <c r="E6328" i="11" s="1"/>
  <c r="AQ6328" i="11"/>
  <c r="AR6328" i="11"/>
  <c r="AS6328" i="11"/>
  <c r="AN6329" i="11"/>
  <c r="C6329" i="11" s="1"/>
  <c r="AO6329" i="11"/>
  <c r="D6329" i="11" s="1"/>
  <c r="AP6329" i="11"/>
  <c r="E6329" i="11" s="1"/>
  <c r="AQ6329" i="11"/>
  <c r="AR6329" i="11"/>
  <c r="AS6329" i="11"/>
  <c r="AN6330" i="11"/>
  <c r="C6330" i="11" s="1"/>
  <c r="AO6330" i="11"/>
  <c r="D6330" i="11" s="1"/>
  <c r="AP6330" i="11"/>
  <c r="E6330" i="11" s="1"/>
  <c r="AQ6330" i="11"/>
  <c r="AR6330" i="11"/>
  <c r="AS6330" i="11"/>
  <c r="AN6331" i="11"/>
  <c r="C6331" i="11" s="1"/>
  <c r="AO6331" i="11"/>
  <c r="D6331" i="11" s="1"/>
  <c r="AP6331" i="11"/>
  <c r="E6331" i="11" s="1"/>
  <c r="AQ6331" i="11"/>
  <c r="AR6331" i="11"/>
  <c r="AS6331" i="11"/>
  <c r="AN6332" i="11"/>
  <c r="C6332" i="11" s="1"/>
  <c r="AO6332" i="11"/>
  <c r="D6332" i="11" s="1"/>
  <c r="AP6332" i="11"/>
  <c r="E6332" i="11" s="1"/>
  <c r="AQ6332" i="11"/>
  <c r="AR6332" i="11"/>
  <c r="AS6332" i="11"/>
  <c r="AN6333" i="11"/>
  <c r="C6333" i="11" s="1"/>
  <c r="AO6333" i="11"/>
  <c r="D6333" i="11" s="1"/>
  <c r="AP6333" i="11"/>
  <c r="E6333" i="11" s="1"/>
  <c r="AQ6333" i="11"/>
  <c r="AR6333" i="11"/>
  <c r="AS6333" i="11"/>
  <c r="AN6334" i="11"/>
  <c r="C6334" i="11" s="1"/>
  <c r="AO6334" i="11"/>
  <c r="D6334" i="11" s="1"/>
  <c r="AP6334" i="11"/>
  <c r="E6334" i="11" s="1"/>
  <c r="AQ6334" i="11"/>
  <c r="AR6334" i="11"/>
  <c r="AS6334" i="11"/>
  <c r="AN6335" i="11"/>
  <c r="C6335" i="11" s="1"/>
  <c r="AO6335" i="11"/>
  <c r="D6335" i="11" s="1"/>
  <c r="AP6335" i="11"/>
  <c r="E6335" i="11" s="1"/>
  <c r="AQ6335" i="11"/>
  <c r="AR6335" i="11"/>
  <c r="AS6335" i="11"/>
  <c r="AN6336" i="11"/>
  <c r="C6336" i="11" s="1"/>
  <c r="AO6336" i="11"/>
  <c r="D6336" i="11" s="1"/>
  <c r="AP6336" i="11"/>
  <c r="E6336" i="11" s="1"/>
  <c r="AQ6336" i="11"/>
  <c r="AR6336" i="11"/>
  <c r="AS6336" i="11"/>
  <c r="AN6337" i="11"/>
  <c r="C6337" i="11" s="1"/>
  <c r="AO6337" i="11"/>
  <c r="D6337" i="11" s="1"/>
  <c r="AP6337" i="11"/>
  <c r="E6337" i="11" s="1"/>
  <c r="AQ6337" i="11"/>
  <c r="AR6337" i="11"/>
  <c r="AS6337" i="11"/>
  <c r="AN6338" i="11"/>
  <c r="C6338" i="11" s="1"/>
  <c r="AO6338" i="11"/>
  <c r="D6338" i="11" s="1"/>
  <c r="AP6338" i="11"/>
  <c r="E6338" i="11" s="1"/>
  <c r="AQ6338" i="11"/>
  <c r="AR6338" i="11"/>
  <c r="AS6338" i="11"/>
  <c r="AN6339" i="11"/>
  <c r="C6339" i="11" s="1"/>
  <c r="AO6339" i="11"/>
  <c r="D6339" i="11" s="1"/>
  <c r="AP6339" i="11"/>
  <c r="E6339" i="11" s="1"/>
  <c r="AQ6339" i="11"/>
  <c r="AR6339" i="11"/>
  <c r="AS6339" i="11"/>
  <c r="AN6340" i="11"/>
  <c r="C6340" i="11" s="1"/>
  <c r="AO6340" i="11"/>
  <c r="D6340" i="11" s="1"/>
  <c r="AP6340" i="11"/>
  <c r="E6340" i="11" s="1"/>
  <c r="AQ6340" i="11"/>
  <c r="AR6340" i="11"/>
  <c r="AS6340" i="11"/>
  <c r="AN6341" i="11"/>
  <c r="C6341" i="11" s="1"/>
  <c r="AO6341" i="11"/>
  <c r="D6341" i="11" s="1"/>
  <c r="AP6341" i="11"/>
  <c r="E6341" i="11" s="1"/>
  <c r="AQ6341" i="11"/>
  <c r="AR6341" i="11"/>
  <c r="AS6341" i="11"/>
  <c r="AN6342" i="11"/>
  <c r="C6342" i="11" s="1"/>
  <c r="AO6342" i="11"/>
  <c r="D6342" i="11" s="1"/>
  <c r="AP6342" i="11"/>
  <c r="E6342" i="11" s="1"/>
  <c r="AQ6342" i="11"/>
  <c r="AR6342" i="11"/>
  <c r="AS6342" i="11"/>
  <c r="AN6343" i="11"/>
  <c r="C6343" i="11" s="1"/>
  <c r="AO6343" i="11"/>
  <c r="D6343" i="11" s="1"/>
  <c r="AP6343" i="11"/>
  <c r="E6343" i="11" s="1"/>
  <c r="AQ6343" i="11"/>
  <c r="AR6343" i="11"/>
  <c r="AS6343" i="11"/>
  <c r="AN6344" i="11"/>
  <c r="C6344" i="11" s="1"/>
  <c r="AO6344" i="11"/>
  <c r="D6344" i="11" s="1"/>
  <c r="AP6344" i="11"/>
  <c r="E6344" i="11" s="1"/>
  <c r="AQ6344" i="11"/>
  <c r="AR6344" i="11"/>
  <c r="AS6344" i="11"/>
  <c r="AN6345" i="11"/>
  <c r="C6345" i="11" s="1"/>
  <c r="AO6345" i="11"/>
  <c r="D6345" i="11" s="1"/>
  <c r="AP6345" i="11"/>
  <c r="E6345" i="11" s="1"/>
  <c r="AQ6345" i="11"/>
  <c r="AR6345" i="11"/>
  <c r="AS6345" i="11"/>
  <c r="AN6346" i="11"/>
  <c r="C6346" i="11" s="1"/>
  <c r="AO6346" i="11"/>
  <c r="D6346" i="11" s="1"/>
  <c r="AP6346" i="11"/>
  <c r="E6346" i="11" s="1"/>
  <c r="AQ6346" i="11"/>
  <c r="AR6346" i="11"/>
  <c r="AS6346" i="11"/>
  <c r="AN6347" i="11"/>
  <c r="C6347" i="11" s="1"/>
  <c r="AO6347" i="11"/>
  <c r="D6347" i="11" s="1"/>
  <c r="AP6347" i="11"/>
  <c r="E6347" i="11" s="1"/>
  <c r="AQ6347" i="11"/>
  <c r="AR6347" i="11"/>
  <c r="AS6347" i="11"/>
  <c r="AN6348" i="11"/>
  <c r="C6348" i="11" s="1"/>
  <c r="AO6348" i="11"/>
  <c r="D6348" i="11" s="1"/>
  <c r="AP6348" i="11"/>
  <c r="E6348" i="11" s="1"/>
  <c r="AQ6348" i="11"/>
  <c r="AR6348" i="11"/>
  <c r="AS6348" i="11"/>
  <c r="AN6349" i="11"/>
  <c r="C6349" i="11" s="1"/>
  <c r="AO6349" i="11"/>
  <c r="D6349" i="11" s="1"/>
  <c r="AP6349" i="11"/>
  <c r="E6349" i="11" s="1"/>
  <c r="AQ6349" i="11"/>
  <c r="AR6349" i="11"/>
  <c r="AS6349" i="11"/>
  <c r="AN6350" i="11"/>
  <c r="C6350" i="11" s="1"/>
  <c r="AO6350" i="11"/>
  <c r="D6350" i="11" s="1"/>
  <c r="AP6350" i="11"/>
  <c r="E6350" i="11" s="1"/>
  <c r="AQ6350" i="11"/>
  <c r="AR6350" i="11"/>
  <c r="AS6350" i="11"/>
  <c r="AN6351" i="11"/>
  <c r="C6351" i="11" s="1"/>
  <c r="AO6351" i="11"/>
  <c r="D6351" i="11" s="1"/>
  <c r="AP6351" i="11"/>
  <c r="E6351" i="11" s="1"/>
  <c r="AQ6351" i="11"/>
  <c r="AR6351" i="11"/>
  <c r="AS6351" i="11"/>
  <c r="AN6352" i="11"/>
  <c r="C6352" i="11" s="1"/>
  <c r="AO6352" i="11"/>
  <c r="D6352" i="11" s="1"/>
  <c r="AP6352" i="11"/>
  <c r="E6352" i="11" s="1"/>
  <c r="AQ6352" i="11"/>
  <c r="AR6352" i="11"/>
  <c r="AS6352" i="11"/>
  <c r="AN6353" i="11"/>
  <c r="C6353" i="11" s="1"/>
  <c r="AO6353" i="11"/>
  <c r="D6353" i="11" s="1"/>
  <c r="AP6353" i="11"/>
  <c r="E6353" i="11" s="1"/>
  <c r="AQ6353" i="11"/>
  <c r="AR6353" i="11"/>
  <c r="AS6353" i="11"/>
  <c r="AN6354" i="11"/>
  <c r="C6354" i="11" s="1"/>
  <c r="AO6354" i="11"/>
  <c r="D6354" i="11" s="1"/>
  <c r="AP6354" i="11"/>
  <c r="E6354" i="11" s="1"/>
  <c r="AQ6354" i="11"/>
  <c r="AR6354" i="11"/>
  <c r="AS6354" i="11"/>
  <c r="AN6355" i="11"/>
  <c r="C6355" i="11" s="1"/>
  <c r="AO6355" i="11"/>
  <c r="D6355" i="11" s="1"/>
  <c r="AP6355" i="11"/>
  <c r="E6355" i="11" s="1"/>
  <c r="AQ6355" i="11"/>
  <c r="AR6355" i="11"/>
  <c r="AS6355" i="11"/>
  <c r="AN6356" i="11"/>
  <c r="C6356" i="11" s="1"/>
  <c r="AO6356" i="11"/>
  <c r="D6356" i="11" s="1"/>
  <c r="AP6356" i="11"/>
  <c r="E6356" i="11" s="1"/>
  <c r="AQ6356" i="11"/>
  <c r="AR6356" i="11"/>
  <c r="AS6356" i="11"/>
  <c r="AN6357" i="11"/>
  <c r="C6357" i="11" s="1"/>
  <c r="AO6357" i="11"/>
  <c r="D6357" i="11" s="1"/>
  <c r="AP6357" i="11"/>
  <c r="E6357" i="11" s="1"/>
  <c r="AQ6357" i="11"/>
  <c r="AR6357" i="11"/>
  <c r="AS6357" i="11"/>
  <c r="AN6358" i="11"/>
  <c r="C6358" i="11" s="1"/>
  <c r="AO6358" i="11"/>
  <c r="D6358" i="11" s="1"/>
  <c r="AP6358" i="11"/>
  <c r="E6358" i="11" s="1"/>
  <c r="AQ6358" i="11"/>
  <c r="AR6358" i="11"/>
  <c r="AS6358" i="11"/>
  <c r="AN6359" i="11"/>
  <c r="C6359" i="11" s="1"/>
  <c r="AO6359" i="11"/>
  <c r="D6359" i="11" s="1"/>
  <c r="AP6359" i="11"/>
  <c r="E6359" i="11" s="1"/>
  <c r="AQ6359" i="11"/>
  <c r="AR6359" i="11"/>
  <c r="AS6359" i="11"/>
  <c r="AN6360" i="11"/>
  <c r="C6360" i="11" s="1"/>
  <c r="AO6360" i="11"/>
  <c r="D6360" i="11" s="1"/>
  <c r="AP6360" i="11"/>
  <c r="E6360" i="11" s="1"/>
  <c r="AQ6360" i="11"/>
  <c r="AR6360" i="11"/>
  <c r="AS6360" i="11"/>
  <c r="AN6361" i="11"/>
  <c r="C6361" i="11" s="1"/>
  <c r="AO6361" i="11"/>
  <c r="D6361" i="11" s="1"/>
  <c r="AP6361" i="11"/>
  <c r="E6361" i="11" s="1"/>
  <c r="AQ6361" i="11"/>
  <c r="AR6361" i="11"/>
  <c r="AS6361" i="11"/>
  <c r="AN6362" i="11"/>
  <c r="C6362" i="11" s="1"/>
  <c r="AO6362" i="11"/>
  <c r="D6362" i="11" s="1"/>
  <c r="AP6362" i="11"/>
  <c r="E6362" i="11" s="1"/>
  <c r="AQ6362" i="11"/>
  <c r="AR6362" i="11"/>
  <c r="AS6362" i="11"/>
  <c r="AN6363" i="11"/>
  <c r="C6363" i="11" s="1"/>
  <c r="AO6363" i="11"/>
  <c r="D6363" i="11" s="1"/>
  <c r="AP6363" i="11"/>
  <c r="E6363" i="11" s="1"/>
  <c r="AQ6363" i="11"/>
  <c r="AR6363" i="11"/>
  <c r="AS6363" i="11"/>
  <c r="AN6364" i="11"/>
  <c r="C6364" i="11" s="1"/>
  <c r="AO6364" i="11"/>
  <c r="D6364" i="11" s="1"/>
  <c r="AP6364" i="11"/>
  <c r="E6364" i="11" s="1"/>
  <c r="AQ6364" i="11"/>
  <c r="AR6364" i="11"/>
  <c r="AS6364" i="11"/>
  <c r="AN6365" i="11"/>
  <c r="C6365" i="11" s="1"/>
  <c r="AO6365" i="11"/>
  <c r="D6365" i="11" s="1"/>
  <c r="AP6365" i="11"/>
  <c r="E6365" i="11" s="1"/>
  <c r="AQ6365" i="11"/>
  <c r="AR6365" i="11"/>
  <c r="AS6365" i="11"/>
  <c r="AN6366" i="11"/>
  <c r="C6366" i="11" s="1"/>
  <c r="AO6366" i="11"/>
  <c r="D6366" i="11" s="1"/>
  <c r="AP6366" i="11"/>
  <c r="E6366" i="11" s="1"/>
  <c r="AQ6366" i="11"/>
  <c r="AR6366" i="11"/>
  <c r="AS6366" i="11"/>
  <c r="AN6367" i="11"/>
  <c r="C6367" i="11" s="1"/>
  <c r="AO6367" i="11"/>
  <c r="D6367" i="11" s="1"/>
  <c r="AP6367" i="11"/>
  <c r="E6367" i="11" s="1"/>
  <c r="AQ6367" i="11"/>
  <c r="AR6367" i="11"/>
  <c r="AS6367" i="11"/>
  <c r="AN6368" i="11"/>
  <c r="C6368" i="11" s="1"/>
  <c r="AO6368" i="11"/>
  <c r="D6368" i="11" s="1"/>
  <c r="AP6368" i="11"/>
  <c r="E6368" i="11" s="1"/>
  <c r="AQ6368" i="11"/>
  <c r="AR6368" i="11"/>
  <c r="AS6368" i="11"/>
  <c r="AN6369" i="11"/>
  <c r="C6369" i="11" s="1"/>
  <c r="AO6369" i="11"/>
  <c r="D6369" i="11" s="1"/>
  <c r="AP6369" i="11"/>
  <c r="E6369" i="11" s="1"/>
  <c r="AQ6369" i="11"/>
  <c r="AR6369" i="11"/>
  <c r="AS6369" i="11"/>
  <c r="AN6370" i="11"/>
  <c r="C6370" i="11" s="1"/>
  <c r="AO6370" i="11"/>
  <c r="D6370" i="11" s="1"/>
  <c r="AP6370" i="11"/>
  <c r="E6370" i="11" s="1"/>
  <c r="AQ6370" i="11"/>
  <c r="AR6370" i="11"/>
  <c r="AS6370" i="11"/>
  <c r="AN6371" i="11"/>
  <c r="C6371" i="11" s="1"/>
  <c r="AO6371" i="11"/>
  <c r="D6371" i="11" s="1"/>
  <c r="AP6371" i="11"/>
  <c r="E6371" i="11" s="1"/>
  <c r="AQ6371" i="11"/>
  <c r="AR6371" i="11"/>
  <c r="AS6371" i="11"/>
  <c r="AN6372" i="11"/>
  <c r="C6372" i="11" s="1"/>
  <c r="AO6372" i="11"/>
  <c r="D6372" i="11" s="1"/>
  <c r="AP6372" i="11"/>
  <c r="E6372" i="11" s="1"/>
  <c r="AQ6372" i="11"/>
  <c r="AR6372" i="11"/>
  <c r="AS6372" i="11"/>
  <c r="AN6373" i="11"/>
  <c r="C6373" i="11" s="1"/>
  <c r="AO6373" i="11"/>
  <c r="D6373" i="11" s="1"/>
  <c r="AP6373" i="11"/>
  <c r="E6373" i="11" s="1"/>
  <c r="AQ6373" i="11"/>
  <c r="AR6373" i="11"/>
  <c r="AS6373" i="11"/>
  <c r="AN6374" i="11"/>
  <c r="C6374" i="11" s="1"/>
  <c r="AO6374" i="11"/>
  <c r="D6374" i="11" s="1"/>
  <c r="AP6374" i="11"/>
  <c r="E6374" i="11" s="1"/>
  <c r="AQ6374" i="11"/>
  <c r="AR6374" i="11"/>
  <c r="AS6374" i="11"/>
  <c r="AN6375" i="11"/>
  <c r="C6375" i="11" s="1"/>
  <c r="AO6375" i="11"/>
  <c r="D6375" i="11" s="1"/>
  <c r="AP6375" i="11"/>
  <c r="E6375" i="11" s="1"/>
  <c r="AQ6375" i="11"/>
  <c r="AR6375" i="11"/>
  <c r="AS6375" i="11"/>
  <c r="AN6376" i="11"/>
  <c r="C6376" i="11" s="1"/>
  <c r="AO6376" i="11"/>
  <c r="D6376" i="11" s="1"/>
  <c r="AP6376" i="11"/>
  <c r="E6376" i="11" s="1"/>
  <c r="AQ6376" i="11"/>
  <c r="AR6376" i="11"/>
  <c r="AS6376" i="11"/>
  <c r="AN6377" i="11"/>
  <c r="C6377" i="11" s="1"/>
  <c r="AO6377" i="11"/>
  <c r="D6377" i="11" s="1"/>
  <c r="AP6377" i="11"/>
  <c r="E6377" i="11" s="1"/>
  <c r="AQ6377" i="11"/>
  <c r="AR6377" i="11"/>
  <c r="AS6377" i="11"/>
  <c r="AN6378" i="11"/>
  <c r="C6378" i="11" s="1"/>
  <c r="AO6378" i="11"/>
  <c r="D6378" i="11" s="1"/>
  <c r="AP6378" i="11"/>
  <c r="E6378" i="11" s="1"/>
  <c r="AQ6378" i="11"/>
  <c r="AR6378" i="11"/>
  <c r="AS6378" i="11"/>
  <c r="AN6379" i="11"/>
  <c r="C6379" i="11" s="1"/>
  <c r="AO6379" i="11"/>
  <c r="D6379" i="11" s="1"/>
  <c r="AP6379" i="11"/>
  <c r="E6379" i="11" s="1"/>
  <c r="AQ6379" i="11"/>
  <c r="AR6379" i="11"/>
  <c r="AS6379" i="11"/>
  <c r="AN6380" i="11"/>
  <c r="C6380" i="11" s="1"/>
  <c r="AO6380" i="11"/>
  <c r="D6380" i="11" s="1"/>
  <c r="AP6380" i="11"/>
  <c r="E6380" i="11" s="1"/>
  <c r="AQ6380" i="11"/>
  <c r="AR6380" i="11"/>
  <c r="AS6380" i="11"/>
  <c r="AN6381" i="11"/>
  <c r="C6381" i="11" s="1"/>
  <c r="AO6381" i="11"/>
  <c r="D6381" i="11" s="1"/>
  <c r="AP6381" i="11"/>
  <c r="E6381" i="11" s="1"/>
  <c r="AQ6381" i="11"/>
  <c r="AR6381" i="11"/>
  <c r="AS6381" i="11"/>
  <c r="AN6382" i="11"/>
  <c r="C6382" i="11" s="1"/>
  <c r="AO6382" i="11"/>
  <c r="D6382" i="11" s="1"/>
  <c r="AP6382" i="11"/>
  <c r="E6382" i="11" s="1"/>
  <c r="AQ6382" i="11"/>
  <c r="AR6382" i="11"/>
  <c r="AS6382" i="11"/>
  <c r="AN6383" i="11"/>
  <c r="C6383" i="11" s="1"/>
  <c r="AO6383" i="11"/>
  <c r="D6383" i="11" s="1"/>
  <c r="AP6383" i="11"/>
  <c r="E6383" i="11" s="1"/>
  <c r="AQ6383" i="11"/>
  <c r="AR6383" i="11"/>
  <c r="AS6383" i="11"/>
  <c r="AN6384" i="11"/>
  <c r="C6384" i="11" s="1"/>
  <c r="AO6384" i="11"/>
  <c r="D6384" i="11" s="1"/>
  <c r="AP6384" i="11"/>
  <c r="E6384" i="11" s="1"/>
  <c r="AQ6384" i="11"/>
  <c r="AR6384" i="11"/>
  <c r="AS6384" i="11"/>
  <c r="AN6385" i="11"/>
  <c r="C6385" i="11" s="1"/>
  <c r="AO6385" i="11"/>
  <c r="D6385" i="11" s="1"/>
  <c r="AP6385" i="11"/>
  <c r="E6385" i="11" s="1"/>
  <c r="AQ6385" i="11"/>
  <c r="AR6385" i="11"/>
  <c r="AS6385" i="11"/>
  <c r="AN6386" i="11"/>
  <c r="C6386" i="11" s="1"/>
  <c r="AO6386" i="11"/>
  <c r="D6386" i="11" s="1"/>
  <c r="AP6386" i="11"/>
  <c r="E6386" i="11" s="1"/>
  <c r="AQ6386" i="11"/>
  <c r="AR6386" i="11"/>
  <c r="AS6386" i="11"/>
  <c r="AN6387" i="11"/>
  <c r="C6387" i="11" s="1"/>
  <c r="AO6387" i="11"/>
  <c r="D6387" i="11" s="1"/>
  <c r="AP6387" i="11"/>
  <c r="E6387" i="11" s="1"/>
  <c r="AQ6387" i="11"/>
  <c r="AR6387" i="11"/>
  <c r="AS6387" i="11"/>
  <c r="AN6388" i="11"/>
  <c r="C6388" i="11" s="1"/>
  <c r="AO6388" i="11"/>
  <c r="D6388" i="11" s="1"/>
  <c r="AP6388" i="11"/>
  <c r="E6388" i="11" s="1"/>
  <c r="AQ6388" i="11"/>
  <c r="AR6388" i="11"/>
  <c r="AS6388" i="11"/>
  <c r="AN6389" i="11"/>
  <c r="C6389" i="11" s="1"/>
  <c r="AO6389" i="11"/>
  <c r="D6389" i="11" s="1"/>
  <c r="AP6389" i="11"/>
  <c r="E6389" i="11" s="1"/>
  <c r="AQ6389" i="11"/>
  <c r="AR6389" i="11"/>
  <c r="AS6389" i="11"/>
  <c r="AN6390" i="11"/>
  <c r="C6390" i="11" s="1"/>
  <c r="AO6390" i="11"/>
  <c r="D6390" i="11" s="1"/>
  <c r="AP6390" i="11"/>
  <c r="E6390" i="11" s="1"/>
  <c r="AQ6390" i="11"/>
  <c r="AR6390" i="11"/>
  <c r="AS6390" i="11"/>
  <c r="AN6391" i="11"/>
  <c r="C6391" i="11" s="1"/>
  <c r="AO6391" i="11"/>
  <c r="D6391" i="11" s="1"/>
  <c r="AP6391" i="11"/>
  <c r="E6391" i="11" s="1"/>
  <c r="AQ6391" i="11"/>
  <c r="AR6391" i="11"/>
  <c r="AS6391" i="11"/>
  <c r="AN6392" i="11"/>
  <c r="C6392" i="11" s="1"/>
  <c r="AO6392" i="11"/>
  <c r="D6392" i="11" s="1"/>
  <c r="AP6392" i="11"/>
  <c r="E6392" i="11" s="1"/>
  <c r="AQ6392" i="11"/>
  <c r="AR6392" i="11"/>
  <c r="AS6392" i="11"/>
  <c r="AN6393" i="11"/>
  <c r="C6393" i="11" s="1"/>
  <c r="AO6393" i="11"/>
  <c r="D6393" i="11" s="1"/>
  <c r="AP6393" i="11"/>
  <c r="E6393" i="11" s="1"/>
  <c r="AQ6393" i="11"/>
  <c r="AR6393" i="11"/>
  <c r="AS6393" i="11"/>
  <c r="AN6394" i="11"/>
  <c r="C6394" i="11" s="1"/>
  <c r="AO6394" i="11"/>
  <c r="D6394" i="11" s="1"/>
  <c r="AP6394" i="11"/>
  <c r="E6394" i="11" s="1"/>
  <c r="AQ6394" i="11"/>
  <c r="AR6394" i="11"/>
  <c r="AS6394" i="11"/>
  <c r="AN6395" i="11"/>
  <c r="C6395" i="11" s="1"/>
  <c r="AO6395" i="11"/>
  <c r="D6395" i="11" s="1"/>
  <c r="AP6395" i="11"/>
  <c r="E6395" i="11" s="1"/>
  <c r="AQ6395" i="11"/>
  <c r="AR6395" i="11"/>
  <c r="AS6395" i="11"/>
  <c r="AN6396" i="11"/>
  <c r="C6396" i="11" s="1"/>
  <c r="AO6396" i="11"/>
  <c r="D6396" i="11" s="1"/>
  <c r="AP6396" i="11"/>
  <c r="E6396" i="11" s="1"/>
  <c r="AQ6396" i="11"/>
  <c r="AR6396" i="11"/>
  <c r="AS6396" i="11"/>
  <c r="AN6397" i="11"/>
  <c r="C6397" i="11" s="1"/>
  <c r="AO6397" i="11"/>
  <c r="D6397" i="11" s="1"/>
  <c r="AP6397" i="11"/>
  <c r="E6397" i="11" s="1"/>
  <c r="AQ6397" i="11"/>
  <c r="AR6397" i="11"/>
  <c r="AS6397" i="11"/>
  <c r="AN6398" i="11"/>
  <c r="C6398" i="11" s="1"/>
  <c r="AO6398" i="11"/>
  <c r="D6398" i="11" s="1"/>
  <c r="AP6398" i="11"/>
  <c r="E6398" i="11" s="1"/>
  <c r="AQ6398" i="11"/>
  <c r="AR6398" i="11"/>
  <c r="AS6398" i="11"/>
  <c r="AN6399" i="11"/>
  <c r="C6399" i="11" s="1"/>
  <c r="AO6399" i="11"/>
  <c r="D6399" i="11" s="1"/>
  <c r="AP6399" i="11"/>
  <c r="E6399" i="11" s="1"/>
  <c r="AQ6399" i="11"/>
  <c r="AR6399" i="11"/>
  <c r="AS6399" i="11"/>
  <c r="AN6400" i="11"/>
  <c r="C6400" i="11" s="1"/>
  <c r="AO6400" i="11"/>
  <c r="D6400" i="11" s="1"/>
  <c r="AP6400" i="11"/>
  <c r="E6400" i="11" s="1"/>
  <c r="AQ6400" i="11"/>
  <c r="AR6400" i="11"/>
  <c r="AS6400" i="11"/>
  <c r="AN6401" i="11"/>
  <c r="C6401" i="11" s="1"/>
  <c r="AO6401" i="11"/>
  <c r="D6401" i="11" s="1"/>
  <c r="AP6401" i="11"/>
  <c r="E6401" i="11" s="1"/>
  <c r="AQ6401" i="11"/>
  <c r="AR6401" i="11"/>
  <c r="AS6401" i="11"/>
  <c r="AN6402" i="11"/>
  <c r="C6402" i="11" s="1"/>
  <c r="AO6402" i="11"/>
  <c r="D6402" i="11" s="1"/>
  <c r="AP6402" i="11"/>
  <c r="E6402" i="11" s="1"/>
  <c r="AQ6402" i="11"/>
  <c r="AR6402" i="11"/>
  <c r="AS6402" i="11"/>
  <c r="AN6403" i="11"/>
  <c r="C6403" i="11" s="1"/>
  <c r="AO6403" i="11"/>
  <c r="D6403" i="11" s="1"/>
  <c r="AP6403" i="11"/>
  <c r="E6403" i="11" s="1"/>
  <c r="AQ6403" i="11"/>
  <c r="AR6403" i="11"/>
  <c r="AS6403" i="11"/>
  <c r="AN6404" i="11"/>
  <c r="C6404" i="11" s="1"/>
  <c r="AO6404" i="11"/>
  <c r="D6404" i="11" s="1"/>
  <c r="AP6404" i="11"/>
  <c r="E6404" i="11" s="1"/>
  <c r="AQ6404" i="11"/>
  <c r="AR6404" i="11"/>
  <c r="AS6404" i="11"/>
  <c r="AN6405" i="11"/>
  <c r="C6405" i="11" s="1"/>
  <c r="AO6405" i="11"/>
  <c r="D6405" i="11" s="1"/>
  <c r="AP6405" i="11"/>
  <c r="E6405" i="11" s="1"/>
  <c r="AQ6405" i="11"/>
  <c r="AR6405" i="11"/>
  <c r="AS6405" i="11"/>
  <c r="AN6406" i="11"/>
  <c r="C6406" i="11" s="1"/>
  <c r="AO6406" i="11"/>
  <c r="D6406" i="11" s="1"/>
  <c r="AP6406" i="11"/>
  <c r="E6406" i="11" s="1"/>
  <c r="AQ6406" i="11"/>
  <c r="AR6406" i="11"/>
  <c r="AS6406" i="11"/>
  <c r="AN6407" i="11"/>
  <c r="C6407" i="11" s="1"/>
  <c r="AO6407" i="11"/>
  <c r="D6407" i="11" s="1"/>
  <c r="AP6407" i="11"/>
  <c r="E6407" i="11" s="1"/>
  <c r="AQ6407" i="11"/>
  <c r="AR6407" i="11"/>
  <c r="AS6407" i="11"/>
  <c r="AN6408" i="11"/>
  <c r="C6408" i="11" s="1"/>
  <c r="AO6408" i="11"/>
  <c r="D6408" i="11" s="1"/>
  <c r="AP6408" i="11"/>
  <c r="E6408" i="11" s="1"/>
  <c r="AQ6408" i="11"/>
  <c r="AR6408" i="11"/>
  <c r="AS6408" i="11"/>
  <c r="AN6409" i="11"/>
  <c r="C6409" i="11" s="1"/>
  <c r="AO6409" i="11"/>
  <c r="D6409" i="11" s="1"/>
  <c r="AP6409" i="11"/>
  <c r="E6409" i="11" s="1"/>
  <c r="AQ6409" i="11"/>
  <c r="AR6409" i="11"/>
  <c r="AS6409" i="11"/>
  <c r="AN6410" i="11"/>
  <c r="C6410" i="11" s="1"/>
  <c r="AO6410" i="11"/>
  <c r="D6410" i="11" s="1"/>
  <c r="AP6410" i="11"/>
  <c r="E6410" i="11" s="1"/>
  <c r="AQ6410" i="11"/>
  <c r="AR6410" i="11"/>
  <c r="AS6410" i="11"/>
  <c r="AN6411" i="11"/>
  <c r="C6411" i="11" s="1"/>
  <c r="AO6411" i="11"/>
  <c r="D6411" i="11" s="1"/>
  <c r="AP6411" i="11"/>
  <c r="E6411" i="11" s="1"/>
  <c r="AQ6411" i="11"/>
  <c r="AR6411" i="11"/>
  <c r="AS6411" i="11"/>
  <c r="AN6412" i="11"/>
  <c r="C6412" i="11" s="1"/>
  <c r="AO6412" i="11"/>
  <c r="D6412" i="11" s="1"/>
  <c r="AP6412" i="11"/>
  <c r="E6412" i="11" s="1"/>
  <c r="AQ6412" i="11"/>
  <c r="AR6412" i="11"/>
  <c r="AS6412" i="11"/>
  <c r="AN6413" i="11"/>
  <c r="C6413" i="11" s="1"/>
  <c r="AO6413" i="11"/>
  <c r="D6413" i="11" s="1"/>
  <c r="AP6413" i="11"/>
  <c r="E6413" i="11" s="1"/>
  <c r="AQ6413" i="11"/>
  <c r="AR6413" i="11"/>
  <c r="AS6413" i="11"/>
  <c r="AN6414" i="11"/>
  <c r="C6414" i="11" s="1"/>
  <c r="AO6414" i="11"/>
  <c r="D6414" i="11" s="1"/>
  <c r="AP6414" i="11"/>
  <c r="E6414" i="11" s="1"/>
  <c r="AQ6414" i="11"/>
  <c r="AR6414" i="11"/>
  <c r="AS6414" i="11"/>
  <c r="AN6415" i="11"/>
  <c r="C6415" i="11" s="1"/>
  <c r="AO6415" i="11"/>
  <c r="D6415" i="11" s="1"/>
  <c r="AP6415" i="11"/>
  <c r="E6415" i="11" s="1"/>
  <c r="AQ6415" i="11"/>
  <c r="AR6415" i="11"/>
  <c r="AS6415" i="11"/>
  <c r="AN6416" i="11"/>
  <c r="C6416" i="11" s="1"/>
  <c r="AO6416" i="11"/>
  <c r="D6416" i="11" s="1"/>
  <c r="AP6416" i="11"/>
  <c r="E6416" i="11" s="1"/>
  <c r="AQ6416" i="11"/>
  <c r="AR6416" i="11"/>
  <c r="AS6416" i="11"/>
  <c r="AN6417" i="11"/>
  <c r="C6417" i="11" s="1"/>
  <c r="AO6417" i="11"/>
  <c r="D6417" i="11" s="1"/>
  <c r="AP6417" i="11"/>
  <c r="E6417" i="11" s="1"/>
  <c r="AQ6417" i="11"/>
  <c r="AR6417" i="11"/>
  <c r="AS6417" i="11"/>
  <c r="AN6418" i="11"/>
  <c r="C6418" i="11" s="1"/>
  <c r="AO6418" i="11"/>
  <c r="D6418" i="11" s="1"/>
  <c r="AP6418" i="11"/>
  <c r="E6418" i="11" s="1"/>
  <c r="AQ6418" i="11"/>
  <c r="AR6418" i="11"/>
  <c r="AS6418" i="11"/>
  <c r="AN6419" i="11"/>
  <c r="C6419" i="11" s="1"/>
  <c r="AO6419" i="11"/>
  <c r="D6419" i="11" s="1"/>
  <c r="AP6419" i="11"/>
  <c r="E6419" i="11" s="1"/>
  <c r="AQ6419" i="11"/>
  <c r="AR6419" i="11"/>
  <c r="AS6419" i="11"/>
  <c r="AN6420" i="11"/>
  <c r="C6420" i="11" s="1"/>
  <c r="AO6420" i="11"/>
  <c r="D6420" i="11" s="1"/>
  <c r="AP6420" i="11"/>
  <c r="E6420" i="11" s="1"/>
  <c r="AQ6420" i="11"/>
  <c r="AR6420" i="11"/>
  <c r="AS6420" i="11"/>
  <c r="AN6421" i="11"/>
  <c r="C6421" i="11" s="1"/>
  <c r="AO6421" i="11"/>
  <c r="D6421" i="11" s="1"/>
  <c r="AP6421" i="11"/>
  <c r="E6421" i="11" s="1"/>
  <c r="AQ6421" i="11"/>
  <c r="AR6421" i="11"/>
  <c r="AS6421" i="11"/>
  <c r="AN6422" i="11"/>
  <c r="C6422" i="11" s="1"/>
  <c r="AO6422" i="11"/>
  <c r="D6422" i="11" s="1"/>
  <c r="AP6422" i="11"/>
  <c r="E6422" i="11" s="1"/>
  <c r="AQ6422" i="11"/>
  <c r="AR6422" i="11"/>
  <c r="AS6422" i="11"/>
  <c r="AN6423" i="11"/>
  <c r="C6423" i="11" s="1"/>
  <c r="AO6423" i="11"/>
  <c r="D6423" i="11" s="1"/>
  <c r="AP6423" i="11"/>
  <c r="E6423" i="11" s="1"/>
  <c r="AQ6423" i="11"/>
  <c r="AR6423" i="11"/>
  <c r="AS6423" i="11"/>
  <c r="AN6424" i="11"/>
  <c r="C6424" i="11" s="1"/>
  <c r="AO6424" i="11"/>
  <c r="D6424" i="11" s="1"/>
  <c r="AP6424" i="11"/>
  <c r="E6424" i="11" s="1"/>
  <c r="AQ6424" i="11"/>
  <c r="AR6424" i="11"/>
  <c r="AS6424" i="11"/>
  <c r="AN6425" i="11"/>
  <c r="C6425" i="11" s="1"/>
  <c r="AO6425" i="11"/>
  <c r="D6425" i="11" s="1"/>
  <c r="AP6425" i="11"/>
  <c r="E6425" i="11" s="1"/>
  <c r="AQ6425" i="11"/>
  <c r="AR6425" i="11"/>
  <c r="AS6425" i="11"/>
  <c r="AN6426" i="11"/>
  <c r="C6426" i="11" s="1"/>
  <c r="AO6426" i="11"/>
  <c r="D6426" i="11" s="1"/>
  <c r="AP6426" i="11"/>
  <c r="E6426" i="11" s="1"/>
  <c r="AQ6426" i="11"/>
  <c r="AR6426" i="11"/>
  <c r="AS6426" i="11"/>
  <c r="AN6427" i="11"/>
  <c r="C6427" i="11" s="1"/>
  <c r="AO6427" i="11"/>
  <c r="D6427" i="11" s="1"/>
  <c r="AP6427" i="11"/>
  <c r="E6427" i="11" s="1"/>
  <c r="AQ6427" i="11"/>
  <c r="AR6427" i="11"/>
  <c r="AS6427" i="11"/>
  <c r="AN6428" i="11"/>
  <c r="C6428" i="11" s="1"/>
  <c r="AO6428" i="11"/>
  <c r="D6428" i="11" s="1"/>
  <c r="AP6428" i="11"/>
  <c r="E6428" i="11" s="1"/>
  <c r="AQ6428" i="11"/>
  <c r="AR6428" i="11"/>
  <c r="AS6428" i="11"/>
  <c r="AN6429" i="11"/>
  <c r="C6429" i="11" s="1"/>
  <c r="AO6429" i="11"/>
  <c r="D6429" i="11" s="1"/>
  <c r="AP6429" i="11"/>
  <c r="E6429" i="11" s="1"/>
  <c r="AQ6429" i="11"/>
  <c r="AR6429" i="11"/>
  <c r="AS6429" i="11"/>
  <c r="AN6430" i="11"/>
  <c r="C6430" i="11" s="1"/>
  <c r="AO6430" i="11"/>
  <c r="D6430" i="11" s="1"/>
  <c r="AP6430" i="11"/>
  <c r="E6430" i="11" s="1"/>
  <c r="AQ6430" i="11"/>
  <c r="AR6430" i="11"/>
  <c r="AS6430" i="11"/>
  <c r="AN6431" i="11"/>
  <c r="C6431" i="11" s="1"/>
  <c r="AO6431" i="11"/>
  <c r="D6431" i="11" s="1"/>
  <c r="AP6431" i="11"/>
  <c r="E6431" i="11" s="1"/>
  <c r="AQ6431" i="11"/>
  <c r="AR6431" i="11"/>
  <c r="AS6431" i="11"/>
  <c r="AN6432" i="11"/>
  <c r="C6432" i="11" s="1"/>
  <c r="AO6432" i="11"/>
  <c r="D6432" i="11" s="1"/>
  <c r="AP6432" i="11"/>
  <c r="E6432" i="11" s="1"/>
  <c r="AQ6432" i="11"/>
  <c r="AR6432" i="11"/>
  <c r="AS6432" i="11"/>
  <c r="AN6433" i="11"/>
  <c r="C6433" i="11" s="1"/>
  <c r="AO6433" i="11"/>
  <c r="D6433" i="11" s="1"/>
  <c r="AP6433" i="11"/>
  <c r="E6433" i="11" s="1"/>
  <c r="AQ6433" i="11"/>
  <c r="AR6433" i="11"/>
  <c r="AS6433" i="11"/>
  <c r="AN6434" i="11"/>
  <c r="C6434" i="11" s="1"/>
  <c r="AO6434" i="11"/>
  <c r="D6434" i="11" s="1"/>
  <c r="AP6434" i="11"/>
  <c r="E6434" i="11" s="1"/>
  <c r="AQ6434" i="11"/>
  <c r="AR6434" i="11"/>
  <c r="AS6434" i="11"/>
  <c r="AN6435" i="11"/>
  <c r="C6435" i="11" s="1"/>
  <c r="AO6435" i="11"/>
  <c r="D6435" i="11" s="1"/>
  <c r="AP6435" i="11"/>
  <c r="E6435" i="11" s="1"/>
  <c r="AQ6435" i="11"/>
  <c r="AR6435" i="11"/>
  <c r="AS6435" i="11"/>
  <c r="AN6436" i="11"/>
  <c r="C6436" i="11" s="1"/>
  <c r="AO6436" i="11"/>
  <c r="D6436" i="11" s="1"/>
  <c r="AP6436" i="11"/>
  <c r="E6436" i="11" s="1"/>
  <c r="AQ6436" i="11"/>
  <c r="AR6436" i="11"/>
  <c r="AS6436" i="11"/>
  <c r="AN6437" i="11"/>
  <c r="C6437" i="11" s="1"/>
  <c r="AO6437" i="11"/>
  <c r="D6437" i="11" s="1"/>
  <c r="AP6437" i="11"/>
  <c r="E6437" i="11" s="1"/>
  <c r="AQ6437" i="11"/>
  <c r="AR6437" i="11"/>
  <c r="AS6437" i="11"/>
  <c r="AN6438" i="11"/>
  <c r="C6438" i="11" s="1"/>
  <c r="AO6438" i="11"/>
  <c r="D6438" i="11" s="1"/>
  <c r="AP6438" i="11"/>
  <c r="E6438" i="11" s="1"/>
  <c r="AQ6438" i="11"/>
  <c r="AR6438" i="11"/>
  <c r="AS6438" i="11"/>
  <c r="AN6439" i="11"/>
  <c r="C6439" i="11" s="1"/>
  <c r="AO6439" i="11"/>
  <c r="D6439" i="11" s="1"/>
  <c r="AP6439" i="11"/>
  <c r="E6439" i="11" s="1"/>
  <c r="AQ6439" i="11"/>
  <c r="AR6439" i="11"/>
  <c r="AS6439" i="11"/>
  <c r="AN6440" i="11"/>
  <c r="C6440" i="11" s="1"/>
  <c r="AO6440" i="11"/>
  <c r="D6440" i="11" s="1"/>
  <c r="AP6440" i="11"/>
  <c r="E6440" i="11" s="1"/>
  <c r="AQ6440" i="11"/>
  <c r="AR6440" i="11"/>
  <c r="AS6440" i="11"/>
  <c r="AN6441" i="11"/>
  <c r="C6441" i="11" s="1"/>
  <c r="AO6441" i="11"/>
  <c r="D6441" i="11" s="1"/>
  <c r="AP6441" i="11"/>
  <c r="E6441" i="11" s="1"/>
  <c r="AQ6441" i="11"/>
  <c r="AR6441" i="11"/>
  <c r="AS6441" i="11"/>
  <c r="AN6442" i="11"/>
  <c r="C6442" i="11" s="1"/>
  <c r="AO6442" i="11"/>
  <c r="D6442" i="11" s="1"/>
  <c r="AP6442" i="11"/>
  <c r="E6442" i="11" s="1"/>
  <c r="AQ6442" i="11"/>
  <c r="AR6442" i="11"/>
  <c r="AS6442" i="11"/>
  <c r="AN6443" i="11"/>
  <c r="C6443" i="11" s="1"/>
  <c r="AO6443" i="11"/>
  <c r="D6443" i="11" s="1"/>
  <c r="AP6443" i="11"/>
  <c r="E6443" i="11" s="1"/>
  <c r="AQ6443" i="11"/>
  <c r="AR6443" i="11"/>
  <c r="AS6443" i="11"/>
  <c r="AN6444" i="11"/>
  <c r="C6444" i="11" s="1"/>
  <c r="AO6444" i="11"/>
  <c r="D6444" i="11" s="1"/>
  <c r="AP6444" i="11"/>
  <c r="E6444" i="11" s="1"/>
  <c r="AQ6444" i="11"/>
  <c r="AR6444" i="11"/>
  <c r="AS6444" i="11"/>
  <c r="AN6445" i="11"/>
  <c r="C6445" i="11" s="1"/>
  <c r="AO6445" i="11"/>
  <c r="D6445" i="11" s="1"/>
  <c r="AP6445" i="11"/>
  <c r="E6445" i="11" s="1"/>
  <c r="AQ6445" i="11"/>
  <c r="AR6445" i="11"/>
  <c r="AS6445" i="11"/>
  <c r="AN6446" i="11"/>
  <c r="C6446" i="11" s="1"/>
  <c r="AO6446" i="11"/>
  <c r="D6446" i="11" s="1"/>
  <c r="AP6446" i="11"/>
  <c r="E6446" i="11" s="1"/>
  <c r="AQ6446" i="11"/>
  <c r="AR6446" i="11"/>
  <c r="AS6446" i="11"/>
  <c r="AN6447" i="11"/>
  <c r="C6447" i="11" s="1"/>
  <c r="AO6447" i="11"/>
  <c r="D6447" i="11" s="1"/>
  <c r="AP6447" i="11"/>
  <c r="E6447" i="11" s="1"/>
  <c r="AQ6447" i="11"/>
  <c r="AR6447" i="11"/>
  <c r="AS6447" i="11"/>
  <c r="AN6448" i="11"/>
  <c r="C6448" i="11" s="1"/>
  <c r="AO6448" i="11"/>
  <c r="D6448" i="11" s="1"/>
  <c r="AP6448" i="11"/>
  <c r="E6448" i="11" s="1"/>
  <c r="AQ6448" i="11"/>
  <c r="AR6448" i="11"/>
  <c r="AS6448" i="11"/>
  <c r="AN6449" i="11"/>
  <c r="C6449" i="11" s="1"/>
  <c r="AO6449" i="11"/>
  <c r="D6449" i="11" s="1"/>
  <c r="AP6449" i="11"/>
  <c r="E6449" i="11" s="1"/>
  <c r="AQ6449" i="11"/>
  <c r="AR6449" i="11"/>
  <c r="AS6449" i="11"/>
  <c r="AN6450" i="11"/>
  <c r="C6450" i="11" s="1"/>
  <c r="AO6450" i="11"/>
  <c r="D6450" i="11" s="1"/>
  <c r="AP6450" i="11"/>
  <c r="E6450" i="11" s="1"/>
  <c r="AQ6450" i="11"/>
  <c r="AR6450" i="11"/>
  <c r="AS6450" i="11"/>
  <c r="AN6451" i="11"/>
  <c r="C6451" i="11" s="1"/>
  <c r="AO6451" i="11"/>
  <c r="D6451" i="11" s="1"/>
  <c r="AP6451" i="11"/>
  <c r="E6451" i="11" s="1"/>
  <c r="AQ6451" i="11"/>
  <c r="AR6451" i="11"/>
  <c r="AS6451" i="11"/>
  <c r="AN6452" i="11"/>
  <c r="C6452" i="11" s="1"/>
  <c r="AO6452" i="11"/>
  <c r="D6452" i="11" s="1"/>
  <c r="AP6452" i="11"/>
  <c r="E6452" i="11" s="1"/>
  <c r="AQ6452" i="11"/>
  <c r="AR6452" i="11"/>
  <c r="AS6452" i="11"/>
  <c r="AN6453" i="11"/>
  <c r="C6453" i="11" s="1"/>
  <c r="AO6453" i="11"/>
  <c r="D6453" i="11" s="1"/>
  <c r="AP6453" i="11"/>
  <c r="E6453" i="11" s="1"/>
  <c r="AQ6453" i="11"/>
  <c r="AR6453" i="11"/>
  <c r="AS6453" i="11"/>
  <c r="AN6454" i="11"/>
  <c r="C6454" i="11" s="1"/>
  <c r="AO6454" i="11"/>
  <c r="D6454" i="11" s="1"/>
  <c r="AP6454" i="11"/>
  <c r="E6454" i="11" s="1"/>
  <c r="AQ6454" i="11"/>
  <c r="AR6454" i="11"/>
  <c r="AS6454" i="11"/>
  <c r="AN6455" i="11"/>
  <c r="C6455" i="11" s="1"/>
  <c r="AO6455" i="11"/>
  <c r="D6455" i="11" s="1"/>
  <c r="AP6455" i="11"/>
  <c r="E6455" i="11" s="1"/>
  <c r="AQ6455" i="11"/>
  <c r="AR6455" i="11"/>
  <c r="AS6455" i="11"/>
  <c r="AN6456" i="11"/>
  <c r="C6456" i="11" s="1"/>
  <c r="AO6456" i="11"/>
  <c r="D6456" i="11" s="1"/>
  <c r="AP6456" i="11"/>
  <c r="E6456" i="11" s="1"/>
  <c r="AQ6456" i="11"/>
  <c r="AR6456" i="11"/>
  <c r="AS6456" i="11"/>
  <c r="AN6457" i="11"/>
  <c r="C6457" i="11" s="1"/>
  <c r="AO6457" i="11"/>
  <c r="D6457" i="11" s="1"/>
  <c r="AP6457" i="11"/>
  <c r="E6457" i="11" s="1"/>
  <c r="AQ6457" i="11"/>
  <c r="AR6457" i="11"/>
  <c r="AS6457" i="11"/>
  <c r="AN6458" i="11"/>
  <c r="C6458" i="11" s="1"/>
  <c r="AO6458" i="11"/>
  <c r="D6458" i="11" s="1"/>
  <c r="AP6458" i="11"/>
  <c r="E6458" i="11" s="1"/>
  <c r="AQ6458" i="11"/>
  <c r="AR6458" i="11"/>
  <c r="AS6458" i="11"/>
  <c r="AN6459" i="11"/>
  <c r="C6459" i="11" s="1"/>
  <c r="AO6459" i="11"/>
  <c r="D6459" i="11" s="1"/>
  <c r="AP6459" i="11"/>
  <c r="E6459" i="11" s="1"/>
  <c r="AQ6459" i="11"/>
  <c r="AR6459" i="11"/>
  <c r="AS6459" i="11"/>
  <c r="AN6460" i="11"/>
  <c r="C6460" i="11" s="1"/>
  <c r="AO6460" i="11"/>
  <c r="D6460" i="11" s="1"/>
  <c r="AP6460" i="11"/>
  <c r="E6460" i="11" s="1"/>
  <c r="AQ6460" i="11"/>
  <c r="AR6460" i="11"/>
  <c r="AS6460" i="11"/>
  <c r="AN6461" i="11"/>
  <c r="C6461" i="11" s="1"/>
  <c r="AO6461" i="11"/>
  <c r="D6461" i="11" s="1"/>
  <c r="AP6461" i="11"/>
  <c r="E6461" i="11" s="1"/>
  <c r="AQ6461" i="11"/>
  <c r="AR6461" i="11"/>
  <c r="AS6461" i="11"/>
  <c r="AN6462" i="11"/>
  <c r="C6462" i="11" s="1"/>
  <c r="AO6462" i="11"/>
  <c r="D6462" i="11" s="1"/>
  <c r="AP6462" i="11"/>
  <c r="E6462" i="11" s="1"/>
  <c r="AQ6462" i="11"/>
  <c r="AR6462" i="11"/>
  <c r="AS6462" i="11"/>
  <c r="AN6463" i="11"/>
  <c r="C6463" i="11" s="1"/>
  <c r="AO6463" i="11"/>
  <c r="D6463" i="11" s="1"/>
  <c r="AP6463" i="11"/>
  <c r="E6463" i="11" s="1"/>
  <c r="AQ6463" i="11"/>
  <c r="AR6463" i="11"/>
  <c r="AS6463" i="11"/>
  <c r="AN6464" i="11"/>
  <c r="C6464" i="11" s="1"/>
  <c r="AO6464" i="11"/>
  <c r="D6464" i="11" s="1"/>
  <c r="AP6464" i="11"/>
  <c r="E6464" i="11" s="1"/>
  <c r="AQ6464" i="11"/>
  <c r="AR6464" i="11"/>
  <c r="AS6464" i="11"/>
  <c r="AN6465" i="11"/>
  <c r="C6465" i="11" s="1"/>
  <c r="AO6465" i="11"/>
  <c r="D6465" i="11" s="1"/>
  <c r="AP6465" i="11"/>
  <c r="E6465" i="11" s="1"/>
  <c r="AQ6465" i="11"/>
  <c r="AR6465" i="11"/>
  <c r="AS6465" i="11"/>
  <c r="AN6466" i="11"/>
  <c r="C6466" i="11" s="1"/>
  <c r="AO6466" i="11"/>
  <c r="D6466" i="11" s="1"/>
  <c r="AP6466" i="11"/>
  <c r="E6466" i="11" s="1"/>
  <c r="AQ6466" i="11"/>
  <c r="AR6466" i="11"/>
  <c r="AS6466" i="11"/>
  <c r="AN6467" i="11"/>
  <c r="C6467" i="11" s="1"/>
  <c r="AO6467" i="11"/>
  <c r="D6467" i="11" s="1"/>
  <c r="AP6467" i="11"/>
  <c r="E6467" i="11" s="1"/>
  <c r="AQ6467" i="11"/>
  <c r="AR6467" i="11"/>
  <c r="AS6467" i="11"/>
  <c r="AN6468" i="11"/>
  <c r="C6468" i="11" s="1"/>
  <c r="AO6468" i="11"/>
  <c r="D6468" i="11" s="1"/>
  <c r="AP6468" i="11"/>
  <c r="E6468" i="11" s="1"/>
  <c r="AQ6468" i="11"/>
  <c r="AR6468" i="11"/>
  <c r="AS6468" i="11"/>
  <c r="AN6469" i="11"/>
  <c r="C6469" i="11" s="1"/>
  <c r="AO6469" i="11"/>
  <c r="D6469" i="11" s="1"/>
  <c r="AP6469" i="11"/>
  <c r="E6469" i="11" s="1"/>
  <c r="AQ6469" i="11"/>
  <c r="AR6469" i="11"/>
  <c r="AS6469" i="11"/>
  <c r="AN6470" i="11"/>
  <c r="C6470" i="11" s="1"/>
  <c r="AO6470" i="11"/>
  <c r="D6470" i="11" s="1"/>
  <c r="AP6470" i="11"/>
  <c r="E6470" i="11" s="1"/>
  <c r="AQ6470" i="11"/>
  <c r="AR6470" i="11"/>
  <c r="AS6470" i="11"/>
  <c r="AN6471" i="11"/>
  <c r="C6471" i="11" s="1"/>
  <c r="AO6471" i="11"/>
  <c r="D6471" i="11" s="1"/>
  <c r="AP6471" i="11"/>
  <c r="E6471" i="11" s="1"/>
  <c r="AQ6471" i="11"/>
  <c r="AR6471" i="11"/>
  <c r="AS6471" i="11"/>
  <c r="AN6472" i="11"/>
  <c r="C6472" i="11" s="1"/>
  <c r="AO6472" i="11"/>
  <c r="D6472" i="11" s="1"/>
  <c r="AP6472" i="11"/>
  <c r="E6472" i="11" s="1"/>
  <c r="AQ6472" i="11"/>
  <c r="AR6472" i="11"/>
  <c r="AS6472" i="11"/>
  <c r="AN6473" i="11"/>
  <c r="C6473" i="11" s="1"/>
  <c r="AO6473" i="11"/>
  <c r="D6473" i="11" s="1"/>
  <c r="AP6473" i="11"/>
  <c r="E6473" i="11" s="1"/>
  <c r="AQ6473" i="11"/>
  <c r="AR6473" i="11"/>
  <c r="AS6473" i="11"/>
  <c r="AN6474" i="11"/>
  <c r="C6474" i="11" s="1"/>
  <c r="AO6474" i="11"/>
  <c r="D6474" i="11" s="1"/>
  <c r="AP6474" i="11"/>
  <c r="E6474" i="11" s="1"/>
  <c r="AQ6474" i="11"/>
  <c r="AR6474" i="11"/>
  <c r="AS6474" i="11"/>
  <c r="AN6475" i="11"/>
  <c r="C6475" i="11" s="1"/>
  <c r="AO6475" i="11"/>
  <c r="D6475" i="11" s="1"/>
  <c r="AP6475" i="11"/>
  <c r="E6475" i="11" s="1"/>
  <c r="AQ6475" i="11"/>
  <c r="AR6475" i="11"/>
  <c r="AS6475" i="11"/>
  <c r="AN6476" i="11"/>
  <c r="C6476" i="11" s="1"/>
  <c r="AO6476" i="11"/>
  <c r="D6476" i="11" s="1"/>
  <c r="AP6476" i="11"/>
  <c r="E6476" i="11" s="1"/>
  <c r="AQ6476" i="11"/>
  <c r="AR6476" i="11"/>
  <c r="AS6476" i="11"/>
  <c r="AN6477" i="11"/>
  <c r="C6477" i="11" s="1"/>
  <c r="AO6477" i="11"/>
  <c r="D6477" i="11" s="1"/>
  <c r="AP6477" i="11"/>
  <c r="E6477" i="11" s="1"/>
  <c r="AQ6477" i="11"/>
  <c r="AR6477" i="11"/>
  <c r="AS6477" i="11"/>
  <c r="AN6478" i="11"/>
  <c r="C6478" i="11" s="1"/>
  <c r="AO6478" i="11"/>
  <c r="D6478" i="11" s="1"/>
  <c r="AP6478" i="11"/>
  <c r="E6478" i="11" s="1"/>
  <c r="AQ6478" i="11"/>
  <c r="AR6478" i="11"/>
  <c r="AS6478" i="11"/>
  <c r="AN6479" i="11"/>
  <c r="C6479" i="11" s="1"/>
  <c r="AO6479" i="11"/>
  <c r="D6479" i="11" s="1"/>
  <c r="AP6479" i="11"/>
  <c r="E6479" i="11" s="1"/>
  <c r="AQ6479" i="11"/>
  <c r="AR6479" i="11"/>
  <c r="AS6479" i="11"/>
  <c r="AN6480" i="11"/>
  <c r="C6480" i="11" s="1"/>
  <c r="AO6480" i="11"/>
  <c r="D6480" i="11" s="1"/>
  <c r="AP6480" i="11"/>
  <c r="E6480" i="11" s="1"/>
  <c r="AQ6480" i="11"/>
  <c r="AR6480" i="11"/>
  <c r="AS6480" i="11"/>
  <c r="AN6481" i="11"/>
  <c r="C6481" i="11" s="1"/>
  <c r="AO6481" i="11"/>
  <c r="D6481" i="11" s="1"/>
  <c r="AP6481" i="11"/>
  <c r="E6481" i="11" s="1"/>
  <c r="AQ6481" i="11"/>
  <c r="AR6481" i="11"/>
  <c r="AS6481" i="11"/>
  <c r="AN6482" i="11"/>
  <c r="C6482" i="11" s="1"/>
  <c r="AO6482" i="11"/>
  <c r="D6482" i="11" s="1"/>
  <c r="AP6482" i="11"/>
  <c r="E6482" i="11" s="1"/>
  <c r="AQ6482" i="11"/>
  <c r="AR6482" i="11"/>
  <c r="AS6482" i="11"/>
  <c r="AN6483" i="11"/>
  <c r="C6483" i="11" s="1"/>
  <c r="AO6483" i="11"/>
  <c r="D6483" i="11" s="1"/>
  <c r="AP6483" i="11"/>
  <c r="E6483" i="11" s="1"/>
  <c r="AQ6483" i="11"/>
  <c r="AR6483" i="11"/>
  <c r="AS6483" i="11"/>
  <c r="AN6484" i="11"/>
  <c r="C6484" i="11" s="1"/>
  <c r="AO6484" i="11"/>
  <c r="D6484" i="11" s="1"/>
  <c r="AP6484" i="11"/>
  <c r="E6484" i="11" s="1"/>
  <c r="AQ6484" i="11"/>
  <c r="AR6484" i="11"/>
  <c r="AS6484" i="11"/>
  <c r="AN6485" i="11"/>
  <c r="C6485" i="11" s="1"/>
  <c r="AO6485" i="11"/>
  <c r="D6485" i="11" s="1"/>
  <c r="AP6485" i="11"/>
  <c r="E6485" i="11" s="1"/>
  <c r="AQ6485" i="11"/>
  <c r="AR6485" i="11"/>
  <c r="AS6485" i="11"/>
  <c r="AN6486" i="11"/>
  <c r="C6486" i="11" s="1"/>
  <c r="AO6486" i="11"/>
  <c r="D6486" i="11" s="1"/>
  <c r="AP6486" i="11"/>
  <c r="E6486" i="11" s="1"/>
  <c r="AQ6486" i="11"/>
  <c r="AR6486" i="11"/>
  <c r="AS6486" i="11"/>
  <c r="AN6487" i="11"/>
  <c r="C6487" i="11" s="1"/>
  <c r="AO6487" i="11"/>
  <c r="D6487" i="11" s="1"/>
  <c r="AP6487" i="11"/>
  <c r="E6487" i="11" s="1"/>
  <c r="AQ6487" i="11"/>
  <c r="AR6487" i="11"/>
  <c r="AS6487" i="11"/>
  <c r="AN6488" i="11"/>
  <c r="C6488" i="11" s="1"/>
  <c r="AO6488" i="11"/>
  <c r="D6488" i="11" s="1"/>
  <c r="AP6488" i="11"/>
  <c r="E6488" i="11" s="1"/>
  <c r="AQ6488" i="11"/>
  <c r="AR6488" i="11"/>
  <c r="AS6488" i="11"/>
  <c r="AN6489" i="11"/>
  <c r="C6489" i="11" s="1"/>
  <c r="AO6489" i="11"/>
  <c r="D6489" i="11" s="1"/>
  <c r="AP6489" i="11"/>
  <c r="E6489" i="11" s="1"/>
  <c r="AQ6489" i="11"/>
  <c r="AR6489" i="11"/>
  <c r="AS6489" i="11"/>
  <c r="AN6490" i="11"/>
  <c r="C6490" i="11" s="1"/>
  <c r="AO6490" i="11"/>
  <c r="D6490" i="11" s="1"/>
  <c r="AP6490" i="11"/>
  <c r="E6490" i="11" s="1"/>
  <c r="AQ6490" i="11"/>
  <c r="AR6490" i="11"/>
  <c r="AS6490" i="11"/>
  <c r="AN6491" i="11"/>
  <c r="C6491" i="11" s="1"/>
  <c r="AO6491" i="11"/>
  <c r="D6491" i="11" s="1"/>
  <c r="AP6491" i="11"/>
  <c r="E6491" i="11" s="1"/>
  <c r="AQ6491" i="11"/>
  <c r="AR6491" i="11"/>
  <c r="AS6491" i="11"/>
  <c r="AN6492" i="11"/>
  <c r="C6492" i="11" s="1"/>
  <c r="AO6492" i="11"/>
  <c r="D6492" i="11" s="1"/>
  <c r="AP6492" i="11"/>
  <c r="E6492" i="11" s="1"/>
  <c r="AQ6492" i="11"/>
  <c r="AR6492" i="11"/>
  <c r="AS6492" i="11"/>
  <c r="AN6493" i="11"/>
  <c r="C6493" i="11" s="1"/>
  <c r="AO6493" i="11"/>
  <c r="D6493" i="11" s="1"/>
  <c r="AP6493" i="11"/>
  <c r="E6493" i="11" s="1"/>
  <c r="AQ6493" i="11"/>
  <c r="AR6493" i="11"/>
  <c r="AS6493" i="11"/>
  <c r="AN6494" i="11"/>
  <c r="C6494" i="11" s="1"/>
  <c r="AO6494" i="11"/>
  <c r="D6494" i="11" s="1"/>
  <c r="AP6494" i="11"/>
  <c r="E6494" i="11" s="1"/>
  <c r="AQ6494" i="11"/>
  <c r="AR6494" i="11"/>
  <c r="AS6494" i="11"/>
  <c r="AN6495" i="11"/>
  <c r="C6495" i="11" s="1"/>
  <c r="AO6495" i="11"/>
  <c r="D6495" i="11" s="1"/>
  <c r="AP6495" i="11"/>
  <c r="E6495" i="11" s="1"/>
  <c r="AQ6495" i="11"/>
  <c r="AR6495" i="11"/>
  <c r="AS6495" i="11"/>
  <c r="AN6496" i="11"/>
  <c r="C6496" i="11" s="1"/>
  <c r="AO6496" i="11"/>
  <c r="D6496" i="11" s="1"/>
  <c r="AP6496" i="11"/>
  <c r="E6496" i="11" s="1"/>
  <c r="AQ6496" i="11"/>
  <c r="AR6496" i="11"/>
  <c r="AS6496" i="11"/>
  <c r="AN6497" i="11"/>
  <c r="C6497" i="11" s="1"/>
  <c r="AO6497" i="11"/>
  <c r="D6497" i="11" s="1"/>
  <c r="AP6497" i="11"/>
  <c r="E6497" i="11" s="1"/>
  <c r="AQ6497" i="11"/>
  <c r="AR6497" i="11"/>
  <c r="AS6497" i="11"/>
  <c r="AN6498" i="11"/>
  <c r="C6498" i="11" s="1"/>
  <c r="AO6498" i="11"/>
  <c r="D6498" i="11" s="1"/>
  <c r="AP6498" i="11"/>
  <c r="E6498" i="11" s="1"/>
  <c r="AQ6498" i="11"/>
  <c r="AR6498" i="11"/>
  <c r="AS6498" i="11"/>
  <c r="AN6499" i="11"/>
  <c r="C6499" i="11" s="1"/>
  <c r="AO6499" i="11"/>
  <c r="D6499" i="11" s="1"/>
  <c r="AP6499" i="11"/>
  <c r="E6499" i="11" s="1"/>
  <c r="AQ6499" i="11"/>
  <c r="AR6499" i="11"/>
  <c r="AS6499" i="11"/>
  <c r="AN6500" i="11"/>
  <c r="C6500" i="11" s="1"/>
  <c r="AO6500" i="11"/>
  <c r="D6500" i="11" s="1"/>
  <c r="AP6500" i="11"/>
  <c r="E6500" i="11" s="1"/>
  <c r="AQ6500" i="11"/>
  <c r="AR6500" i="11"/>
  <c r="AS6500" i="11"/>
  <c r="AN6501" i="11"/>
  <c r="C6501" i="11" s="1"/>
  <c r="AO6501" i="11"/>
  <c r="D6501" i="11" s="1"/>
  <c r="AP6501" i="11"/>
  <c r="E6501" i="11" s="1"/>
  <c r="AQ6501" i="11"/>
  <c r="AR6501" i="11"/>
  <c r="AS6501" i="11"/>
  <c r="AN6502" i="11"/>
  <c r="C6502" i="11" s="1"/>
  <c r="AO6502" i="11"/>
  <c r="D6502" i="11" s="1"/>
  <c r="AP6502" i="11"/>
  <c r="E6502" i="11" s="1"/>
  <c r="AQ6502" i="11"/>
  <c r="AR6502" i="11"/>
  <c r="AS6502" i="11"/>
  <c r="AN6503" i="11"/>
  <c r="C6503" i="11" s="1"/>
  <c r="AO6503" i="11"/>
  <c r="D6503" i="11" s="1"/>
  <c r="AP6503" i="11"/>
  <c r="E6503" i="11" s="1"/>
  <c r="AQ6503" i="11"/>
  <c r="AR6503" i="11"/>
  <c r="AS6503" i="11"/>
  <c r="AN6504" i="11"/>
  <c r="C6504" i="11" s="1"/>
  <c r="AO6504" i="11"/>
  <c r="D6504" i="11" s="1"/>
  <c r="AP6504" i="11"/>
  <c r="E6504" i="11" s="1"/>
  <c r="AQ6504" i="11"/>
  <c r="AR6504" i="11"/>
  <c r="AS6504" i="11"/>
  <c r="AN6505" i="11"/>
  <c r="C6505" i="11" s="1"/>
  <c r="AO6505" i="11"/>
  <c r="D6505" i="11" s="1"/>
  <c r="AP6505" i="11"/>
  <c r="E6505" i="11" s="1"/>
  <c r="AQ6505" i="11"/>
  <c r="AR6505" i="11"/>
  <c r="AS6505" i="11"/>
  <c r="AN6506" i="11"/>
  <c r="C6506" i="11" s="1"/>
  <c r="AO6506" i="11"/>
  <c r="D6506" i="11" s="1"/>
  <c r="AP6506" i="11"/>
  <c r="E6506" i="11" s="1"/>
  <c r="AQ6506" i="11"/>
  <c r="AR6506" i="11"/>
  <c r="AS6506" i="11"/>
  <c r="AN6507" i="11"/>
  <c r="C6507" i="11" s="1"/>
  <c r="AO6507" i="11"/>
  <c r="D6507" i="11" s="1"/>
  <c r="AP6507" i="11"/>
  <c r="E6507" i="11" s="1"/>
  <c r="AQ6507" i="11"/>
  <c r="AR6507" i="11"/>
  <c r="AS6507" i="11"/>
  <c r="AN6508" i="11"/>
  <c r="C6508" i="11" s="1"/>
  <c r="AO6508" i="11"/>
  <c r="D6508" i="11" s="1"/>
  <c r="AP6508" i="11"/>
  <c r="E6508" i="11" s="1"/>
  <c r="AQ6508" i="11"/>
  <c r="AR6508" i="11"/>
  <c r="AS6508" i="11"/>
  <c r="AN6509" i="11"/>
  <c r="C6509" i="11" s="1"/>
  <c r="AO6509" i="11"/>
  <c r="D6509" i="11" s="1"/>
  <c r="AP6509" i="11"/>
  <c r="E6509" i="11" s="1"/>
  <c r="AQ6509" i="11"/>
  <c r="AR6509" i="11"/>
  <c r="AS6509" i="11"/>
  <c r="AN6510" i="11"/>
  <c r="C6510" i="11" s="1"/>
  <c r="AO6510" i="11"/>
  <c r="D6510" i="11" s="1"/>
  <c r="AP6510" i="11"/>
  <c r="E6510" i="11" s="1"/>
  <c r="AQ6510" i="11"/>
  <c r="AR6510" i="11"/>
  <c r="AS6510" i="11"/>
  <c r="AN6511" i="11"/>
  <c r="C6511" i="11" s="1"/>
  <c r="AO6511" i="11"/>
  <c r="D6511" i="11" s="1"/>
  <c r="AP6511" i="11"/>
  <c r="E6511" i="11" s="1"/>
  <c r="AQ6511" i="11"/>
  <c r="AR6511" i="11"/>
  <c r="AS6511" i="11"/>
  <c r="AN6512" i="11"/>
  <c r="C6512" i="11" s="1"/>
  <c r="AO6512" i="11"/>
  <c r="D6512" i="11" s="1"/>
  <c r="AP6512" i="11"/>
  <c r="E6512" i="11" s="1"/>
  <c r="AQ6512" i="11"/>
  <c r="AR6512" i="11"/>
  <c r="AS6512" i="11"/>
  <c r="AN6513" i="11"/>
  <c r="C6513" i="11" s="1"/>
  <c r="AO6513" i="11"/>
  <c r="D6513" i="11" s="1"/>
  <c r="AP6513" i="11"/>
  <c r="E6513" i="11" s="1"/>
  <c r="AQ6513" i="11"/>
  <c r="AR6513" i="11"/>
  <c r="AS6513" i="11"/>
  <c r="AN6514" i="11"/>
  <c r="C6514" i="11" s="1"/>
  <c r="AO6514" i="11"/>
  <c r="D6514" i="11" s="1"/>
  <c r="AP6514" i="11"/>
  <c r="E6514" i="11" s="1"/>
  <c r="AQ6514" i="11"/>
  <c r="AR6514" i="11"/>
  <c r="AS6514" i="11"/>
  <c r="AN6515" i="11"/>
  <c r="C6515" i="11" s="1"/>
  <c r="AO6515" i="11"/>
  <c r="D6515" i="11" s="1"/>
  <c r="AP6515" i="11"/>
  <c r="E6515" i="11" s="1"/>
  <c r="AQ6515" i="11"/>
  <c r="AR6515" i="11"/>
  <c r="AS6515" i="11"/>
  <c r="AN6516" i="11"/>
  <c r="C6516" i="11" s="1"/>
  <c r="AO6516" i="11"/>
  <c r="D6516" i="11" s="1"/>
  <c r="AP6516" i="11"/>
  <c r="E6516" i="11" s="1"/>
  <c r="AQ6516" i="11"/>
  <c r="AR6516" i="11"/>
  <c r="AS6516" i="11"/>
  <c r="AN6517" i="11"/>
  <c r="C6517" i="11" s="1"/>
  <c r="AO6517" i="11"/>
  <c r="D6517" i="11" s="1"/>
  <c r="AP6517" i="11"/>
  <c r="E6517" i="11" s="1"/>
  <c r="AQ6517" i="11"/>
  <c r="AR6517" i="11"/>
  <c r="AS6517" i="11"/>
  <c r="AN6518" i="11"/>
  <c r="C6518" i="11" s="1"/>
  <c r="AO6518" i="11"/>
  <c r="D6518" i="11" s="1"/>
  <c r="AP6518" i="11"/>
  <c r="E6518" i="11" s="1"/>
  <c r="AQ6518" i="11"/>
  <c r="AR6518" i="11"/>
  <c r="AS6518" i="11"/>
  <c r="AN6519" i="11"/>
  <c r="C6519" i="11" s="1"/>
  <c r="AO6519" i="11"/>
  <c r="D6519" i="11" s="1"/>
  <c r="AP6519" i="11"/>
  <c r="E6519" i="11" s="1"/>
  <c r="AQ6519" i="11"/>
  <c r="AR6519" i="11"/>
  <c r="AS6519" i="11"/>
  <c r="AN6520" i="11"/>
  <c r="C6520" i="11" s="1"/>
  <c r="AO6520" i="11"/>
  <c r="D6520" i="11" s="1"/>
  <c r="AP6520" i="11"/>
  <c r="E6520" i="11" s="1"/>
  <c r="AQ6520" i="11"/>
  <c r="AR6520" i="11"/>
  <c r="AS6520" i="11"/>
  <c r="AN6521" i="11"/>
  <c r="C6521" i="11" s="1"/>
  <c r="AO6521" i="11"/>
  <c r="D6521" i="11" s="1"/>
  <c r="AP6521" i="11"/>
  <c r="E6521" i="11" s="1"/>
  <c r="AQ6521" i="11"/>
  <c r="AR6521" i="11"/>
  <c r="AS6521" i="11"/>
  <c r="AN6522" i="11"/>
  <c r="C6522" i="11" s="1"/>
  <c r="AO6522" i="11"/>
  <c r="D6522" i="11" s="1"/>
  <c r="AP6522" i="11"/>
  <c r="E6522" i="11" s="1"/>
  <c r="AQ6522" i="11"/>
  <c r="AR6522" i="11"/>
  <c r="AS6522" i="11"/>
  <c r="AN6523" i="11"/>
  <c r="C6523" i="11" s="1"/>
  <c r="AO6523" i="11"/>
  <c r="D6523" i="11" s="1"/>
  <c r="AP6523" i="11"/>
  <c r="E6523" i="11" s="1"/>
  <c r="AQ6523" i="11"/>
  <c r="AR6523" i="11"/>
  <c r="AS6523" i="11"/>
  <c r="AN6524" i="11"/>
  <c r="C6524" i="11" s="1"/>
  <c r="AO6524" i="11"/>
  <c r="D6524" i="11" s="1"/>
  <c r="AP6524" i="11"/>
  <c r="E6524" i="11" s="1"/>
  <c r="AQ6524" i="11"/>
  <c r="AR6524" i="11"/>
  <c r="AS6524" i="11"/>
  <c r="AN6525" i="11"/>
  <c r="C6525" i="11" s="1"/>
  <c r="AO6525" i="11"/>
  <c r="D6525" i="11" s="1"/>
  <c r="AP6525" i="11"/>
  <c r="E6525" i="11" s="1"/>
  <c r="AQ6525" i="11"/>
  <c r="AR6525" i="11"/>
  <c r="AS6525" i="11"/>
  <c r="AN6526" i="11"/>
  <c r="C6526" i="11" s="1"/>
  <c r="AO6526" i="11"/>
  <c r="D6526" i="11" s="1"/>
  <c r="AP6526" i="11"/>
  <c r="E6526" i="11" s="1"/>
  <c r="AQ6526" i="11"/>
  <c r="AR6526" i="11"/>
  <c r="AS6526" i="11"/>
  <c r="AN6527" i="11"/>
  <c r="C6527" i="11" s="1"/>
  <c r="AO6527" i="11"/>
  <c r="D6527" i="11" s="1"/>
  <c r="AP6527" i="11"/>
  <c r="E6527" i="11" s="1"/>
  <c r="AQ6527" i="11"/>
  <c r="AR6527" i="11"/>
  <c r="AS6527" i="11"/>
  <c r="AN6528" i="11"/>
  <c r="C6528" i="11" s="1"/>
  <c r="AO6528" i="11"/>
  <c r="D6528" i="11" s="1"/>
  <c r="AP6528" i="11"/>
  <c r="E6528" i="11" s="1"/>
  <c r="AQ6528" i="11"/>
  <c r="AR6528" i="11"/>
  <c r="AS6528" i="11"/>
  <c r="AN6529" i="11"/>
  <c r="C6529" i="11" s="1"/>
  <c r="AO6529" i="11"/>
  <c r="D6529" i="11" s="1"/>
  <c r="AP6529" i="11"/>
  <c r="E6529" i="11" s="1"/>
  <c r="AQ6529" i="11"/>
  <c r="AR6529" i="11"/>
  <c r="AS6529" i="11"/>
  <c r="AN6530" i="11"/>
  <c r="C6530" i="11" s="1"/>
  <c r="AO6530" i="11"/>
  <c r="D6530" i="11" s="1"/>
  <c r="AP6530" i="11"/>
  <c r="E6530" i="11" s="1"/>
  <c r="AQ6530" i="11"/>
  <c r="AR6530" i="11"/>
  <c r="AS6530" i="11"/>
  <c r="AN6531" i="11"/>
  <c r="C6531" i="11" s="1"/>
  <c r="AO6531" i="11"/>
  <c r="D6531" i="11" s="1"/>
  <c r="AP6531" i="11"/>
  <c r="E6531" i="11" s="1"/>
  <c r="AQ6531" i="11"/>
  <c r="AR6531" i="11"/>
  <c r="AS6531" i="11"/>
  <c r="AN6532" i="11"/>
  <c r="C6532" i="11" s="1"/>
  <c r="AO6532" i="11"/>
  <c r="D6532" i="11" s="1"/>
  <c r="AP6532" i="11"/>
  <c r="E6532" i="11" s="1"/>
  <c r="AQ6532" i="11"/>
  <c r="AR6532" i="11"/>
  <c r="AS6532" i="11"/>
  <c r="AN6533" i="11"/>
  <c r="C6533" i="11" s="1"/>
  <c r="AO6533" i="11"/>
  <c r="D6533" i="11" s="1"/>
  <c r="AP6533" i="11"/>
  <c r="E6533" i="11" s="1"/>
  <c r="AQ6533" i="11"/>
  <c r="AR6533" i="11"/>
  <c r="AS6533" i="11"/>
  <c r="AN6534" i="11"/>
  <c r="C6534" i="11" s="1"/>
  <c r="AO6534" i="11"/>
  <c r="D6534" i="11" s="1"/>
  <c r="AP6534" i="11"/>
  <c r="E6534" i="11" s="1"/>
  <c r="AQ6534" i="11"/>
  <c r="AR6534" i="11"/>
  <c r="AS6534" i="11"/>
  <c r="AN6535" i="11"/>
  <c r="C6535" i="11" s="1"/>
  <c r="AO6535" i="11"/>
  <c r="D6535" i="11" s="1"/>
  <c r="AP6535" i="11"/>
  <c r="E6535" i="11" s="1"/>
  <c r="AQ6535" i="11"/>
  <c r="AR6535" i="11"/>
  <c r="AS6535" i="11"/>
  <c r="AN6536" i="11"/>
  <c r="C6536" i="11" s="1"/>
  <c r="AO6536" i="11"/>
  <c r="D6536" i="11" s="1"/>
  <c r="AP6536" i="11"/>
  <c r="E6536" i="11" s="1"/>
  <c r="AQ6536" i="11"/>
  <c r="AR6536" i="11"/>
  <c r="AS6536" i="11"/>
  <c r="AN6537" i="11"/>
  <c r="C6537" i="11" s="1"/>
  <c r="AO6537" i="11"/>
  <c r="D6537" i="11" s="1"/>
  <c r="AP6537" i="11"/>
  <c r="E6537" i="11" s="1"/>
  <c r="AQ6537" i="11"/>
  <c r="AR6537" i="11"/>
  <c r="AS6537" i="11"/>
  <c r="AN6538" i="11"/>
  <c r="C6538" i="11" s="1"/>
  <c r="AO6538" i="11"/>
  <c r="D6538" i="11" s="1"/>
  <c r="AP6538" i="11"/>
  <c r="E6538" i="11" s="1"/>
  <c r="AQ6538" i="11"/>
  <c r="AR6538" i="11"/>
  <c r="AS6538" i="11"/>
  <c r="AN6539" i="11"/>
  <c r="C6539" i="11" s="1"/>
  <c r="AO6539" i="11"/>
  <c r="D6539" i="11" s="1"/>
  <c r="AP6539" i="11"/>
  <c r="E6539" i="11" s="1"/>
  <c r="AQ6539" i="11"/>
  <c r="AR6539" i="11"/>
  <c r="AS6539" i="11"/>
  <c r="AN6540" i="11"/>
  <c r="C6540" i="11" s="1"/>
  <c r="AO6540" i="11"/>
  <c r="D6540" i="11" s="1"/>
  <c r="AP6540" i="11"/>
  <c r="E6540" i="11" s="1"/>
  <c r="AQ6540" i="11"/>
  <c r="AR6540" i="11"/>
  <c r="AS6540" i="11"/>
  <c r="AN6541" i="11"/>
  <c r="C6541" i="11" s="1"/>
  <c r="AO6541" i="11"/>
  <c r="D6541" i="11" s="1"/>
  <c r="AP6541" i="11"/>
  <c r="E6541" i="11" s="1"/>
  <c r="AQ6541" i="11"/>
  <c r="AR6541" i="11"/>
  <c r="AS6541" i="11"/>
  <c r="AN6542" i="11"/>
  <c r="C6542" i="11" s="1"/>
  <c r="AO6542" i="11"/>
  <c r="D6542" i="11" s="1"/>
  <c r="AP6542" i="11"/>
  <c r="E6542" i="11" s="1"/>
  <c r="AQ6542" i="11"/>
  <c r="AR6542" i="11"/>
  <c r="AS6542" i="11"/>
  <c r="AN6543" i="11"/>
  <c r="C6543" i="11" s="1"/>
  <c r="AO6543" i="11"/>
  <c r="D6543" i="11" s="1"/>
  <c r="AP6543" i="11"/>
  <c r="E6543" i="11" s="1"/>
  <c r="AQ6543" i="11"/>
  <c r="AR6543" i="11"/>
  <c r="AS6543" i="11"/>
  <c r="AN6544" i="11"/>
  <c r="C6544" i="11" s="1"/>
  <c r="AO6544" i="11"/>
  <c r="D6544" i="11" s="1"/>
  <c r="AP6544" i="11"/>
  <c r="E6544" i="11" s="1"/>
  <c r="AQ6544" i="11"/>
  <c r="AR6544" i="11"/>
  <c r="AS6544" i="11"/>
  <c r="AN6545" i="11"/>
  <c r="C6545" i="11" s="1"/>
  <c r="AO6545" i="11"/>
  <c r="D6545" i="11" s="1"/>
  <c r="AP6545" i="11"/>
  <c r="E6545" i="11" s="1"/>
  <c r="AQ6545" i="11"/>
  <c r="AR6545" i="11"/>
  <c r="AS6545" i="11"/>
  <c r="AN6546" i="11"/>
  <c r="C6546" i="11" s="1"/>
  <c r="AO6546" i="11"/>
  <c r="D6546" i="11" s="1"/>
  <c r="AP6546" i="11"/>
  <c r="E6546" i="11" s="1"/>
  <c r="AQ6546" i="11"/>
  <c r="AR6546" i="11"/>
  <c r="AS6546" i="11"/>
  <c r="AN6547" i="11"/>
  <c r="C6547" i="11" s="1"/>
  <c r="AO6547" i="11"/>
  <c r="D6547" i="11" s="1"/>
  <c r="AP6547" i="11"/>
  <c r="E6547" i="11" s="1"/>
  <c r="AQ6547" i="11"/>
  <c r="AR6547" i="11"/>
  <c r="AS6547" i="11"/>
  <c r="AN6548" i="11"/>
  <c r="C6548" i="11" s="1"/>
  <c r="AO6548" i="11"/>
  <c r="D6548" i="11" s="1"/>
  <c r="AP6548" i="11"/>
  <c r="E6548" i="11" s="1"/>
  <c r="AQ6548" i="11"/>
  <c r="AR6548" i="11"/>
  <c r="AS6548" i="11"/>
  <c r="AN6549" i="11"/>
  <c r="C6549" i="11" s="1"/>
  <c r="AO6549" i="11"/>
  <c r="D6549" i="11" s="1"/>
  <c r="AP6549" i="11"/>
  <c r="E6549" i="11" s="1"/>
  <c r="AQ6549" i="11"/>
  <c r="AR6549" i="11"/>
  <c r="AS6549" i="11"/>
  <c r="AN6550" i="11"/>
  <c r="C6550" i="11" s="1"/>
  <c r="AO6550" i="11"/>
  <c r="D6550" i="11" s="1"/>
  <c r="AP6550" i="11"/>
  <c r="E6550" i="11" s="1"/>
  <c r="AQ6550" i="11"/>
  <c r="AR6550" i="11"/>
  <c r="AS6550" i="11"/>
  <c r="AN6551" i="11"/>
  <c r="C6551" i="11" s="1"/>
  <c r="AO6551" i="11"/>
  <c r="D6551" i="11" s="1"/>
  <c r="AP6551" i="11"/>
  <c r="E6551" i="11" s="1"/>
  <c r="AQ6551" i="11"/>
  <c r="AR6551" i="11"/>
  <c r="AS6551" i="11"/>
  <c r="AN6552" i="11"/>
  <c r="C6552" i="11" s="1"/>
  <c r="AO6552" i="11"/>
  <c r="D6552" i="11" s="1"/>
  <c r="AP6552" i="11"/>
  <c r="E6552" i="11" s="1"/>
  <c r="AQ6552" i="11"/>
  <c r="AR6552" i="11"/>
  <c r="AS6552" i="11"/>
  <c r="AN6553" i="11"/>
  <c r="C6553" i="11" s="1"/>
  <c r="AO6553" i="11"/>
  <c r="D6553" i="11" s="1"/>
  <c r="AP6553" i="11"/>
  <c r="E6553" i="11" s="1"/>
  <c r="AQ6553" i="11"/>
  <c r="AR6553" i="11"/>
  <c r="AS6553" i="11"/>
  <c r="AN6554" i="11"/>
  <c r="C6554" i="11" s="1"/>
  <c r="AO6554" i="11"/>
  <c r="D6554" i="11" s="1"/>
  <c r="AP6554" i="11"/>
  <c r="E6554" i="11" s="1"/>
  <c r="AQ6554" i="11"/>
  <c r="AR6554" i="11"/>
  <c r="AS6554" i="11"/>
  <c r="AN6555" i="11"/>
  <c r="C6555" i="11" s="1"/>
  <c r="AO6555" i="11"/>
  <c r="D6555" i="11" s="1"/>
  <c r="AP6555" i="11"/>
  <c r="E6555" i="11" s="1"/>
  <c r="AQ6555" i="11"/>
  <c r="AR6555" i="11"/>
  <c r="AS6555" i="11"/>
  <c r="AN6556" i="11"/>
  <c r="C6556" i="11" s="1"/>
  <c r="AO6556" i="11"/>
  <c r="D6556" i="11" s="1"/>
  <c r="AP6556" i="11"/>
  <c r="E6556" i="11" s="1"/>
  <c r="AQ6556" i="11"/>
  <c r="AR6556" i="11"/>
  <c r="AS6556" i="11"/>
  <c r="AN6557" i="11"/>
  <c r="C6557" i="11" s="1"/>
  <c r="AO6557" i="11"/>
  <c r="D6557" i="11" s="1"/>
  <c r="AP6557" i="11"/>
  <c r="E6557" i="11" s="1"/>
  <c r="AQ6557" i="11"/>
  <c r="AR6557" i="11"/>
  <c r="AS6557" i="11"/>
  <c r="AN6558" i="11"/>
  <c r="C6558" i="11" s="1"/>
  <c r="AO6558" i="11"/>
  <c r="D6558" i="11" s="1"/>
  <c r="AP6558" i="11"/>
  <c r="E6558" i="11" s="1"/>
  <c r="AQ6558" i="11"/>
  <c r="AR6558" i="11"/>
  <c r="AS6558" i="11"/>
  <c r="AN6559" i="11"/>
  <c r="C6559" i="11" s="1"/>
  <c r="AO6559" i="11"/>
  <c r="D6559" i="11" s="1"/>
  <c r="AP6559" i="11"/>
  <c r="E6559" i="11" s="1"/>
  <c r="AQ6559" i="11"/>
  <c r="AR6559" i="11"/>
  <c r="AS6559" i="11"/>
  <c r="AN6560" i="11"/>
  <c r="C6560" i="11" s="1"/>
  <c r="AO6560" i="11"/>
  <c r="D6560" i="11" s="1"/>
  <c r="AP6560" i="11"/>
  <c r="E6560" i="11" s="1"/>
  <c r="AQ6560" i="11"/>
  <c r="AR6560" i="11"/>
  <c r="AS6560" i="11"/>
  <c r="AN6561" i="11"/>
  <c r="C6561" i="11" s="1"/>
  <c r="AO6561" i="11"/>
  <c r="D6561" i="11" s="1"/>
  <c r="AP6561" i="11"/>
  <c r="E6561" i="11" s="1"/>
  <c r="AQ6561" i="11"/>
  <c r="AR6561" i="11"/>
  <c r="AS6561" i="11"/>
  <c r="AN6562" i="11"/>
  <c r="C6562" i="11" s="1"/>
  <c r="AO6562" i="11"/>
  <c r="D6562" i="11" s="1"/>
  <c r="AP6562" i="11"/>
  <c r="E6562" i="11" s="1"/>
  <c r="AQ6562" i="11"/>
  <c r="AR6562" i="11"/>
  <c r="AS6562" i="11"/>
  <c r="AN6563" i="11"/>
  <c r="C6563" i="11" s="1"/>
  <c r="AO6563" i="11"/>
  <c r="D6563" i="11" s="1"/>
  <c r="AP6563" i="11"/>
  <c r="E6563" i="11" s="1"/>
  <c r="AQ6563" i="11"/>
  <c r="AR6563" i="11"/>
  <c r="AS6563" i="11"/>
  <c r="AN6564" i="11"/>
  <c r="C6564" i="11" s="1"/>
  <c r="AO6564" i="11"/>
  <c r="D6564" i="11" s="1"/>
  <c r="AP6564" i="11"/>
  <c r="E6564" i="11" s="1"/>
  <c r="AQ6564" i="11"/>
  <c r="AR6564" i="11"/>
  <c r="AS6564" i="11"/>
  <c r="AN6565" i="11"/>
  <c r="C6565" i="11" s="1"/>
  <c r="AO6565" i="11"/>
  <c r="D6565" i="11" s="1"/>
  <c r="AP6565" i="11"/>
  <c r="E6565" i="11" s="1"/>
  <c r="AQ6565" i="11"/>
  <c r="AR6565" i="11"/>
  <c r="AS6565" i="11"/>
  <c r="AN6566" i="11"/>
  <c r="C6566" i="11" s="1"/>
  <c r="AO6566" i="11"/>
  <c r="D6566" i="11" s="1"/>
  <c r="AP6566" i="11"/>
  <c r="E6566" i="11" s="1"/>
  <c r="AQ6566" i="11"/>
  <c r="AR6566" i="11"/>
  <c r="AS6566" i="11"/>
  <c r="AN6567" i="11"/>
  <c r="C6567" i="11" s="1"/>
  <c r="AO6567" i="11"/>
  <c r="D6567" i="11" s="1"/>
  <c r="AP6567" i="11"/>
  <c r="E6567" i="11" s="1"/>
  <c r="AQ6567" i="11"/>
  <c r="AR6567" i="11"/>
  <c r="AS6567" i="11"/>
  <c r="AN6568" i="11"/>
  <c r="C6568" i="11" s="1"/>
  <c r="AO6568" i="11"/>
  <c r="D6568" i="11" s="1"/>
  <c r="AP6568" i="11"/>
  <c r="E6568" i="11" s="1"/>
  <c r="AQ6568" i="11"/>
  <c r="AR6568" i="11"/>
  <c r="AS6568" i="11"/>
  <c r="AN6569" i="11"/>
  <c r="C6569" i="11" s="1"/>
  <c r="AO6569" i="11"/>
  <c r="D6569" i="11" s="1"/>
  <c r="AP6569" i="11"/>
  <c r="E6569" i="11" s="1"/>
  <c r="AQ6569" i="11"/>
  <c r="AR6569" i="11"/>
  <c r="AS6569" i="11"/>
  <c r="AN6570" i="11"/>
  <c r="C6570" i="11" s="1"/>
  <c r="AO6570" i="11"/>
  <c r="D6570" i="11" s="1"/>
  <c r="AP6570" i="11"/>
  <c r="E6570" i="11" s="1"/>
  <c r="AQ6570" i="11"/>
  <c r="AR6570" i="11"/>
  <c r="AS6570" i="11"/>
  <c r="AN6571" i="11"/>
  <c r="C6571" i="11" s="1"/>
  <c r="AO6571" i="11"/>
  <c r="D6571" i="11" s="1"/>
  <c r="AP6571" i="11"/>
  <c r="E6571" i="11" s="1"/>
  <c r="AQ6571" i="11"/>
  <c r="AR6571" i="11"/>
  <c r="AS6571" i="11"/>
  <c r="AN6572" i="11"/>
  <c r="C6572" i="11" s="1"/>
  <c r="AO6572" i="11"/>
  <c r="D6572" i="11" s="1"/>
  <c r="AP6572" i="11"/>
  <c r="E6572" i="11" s="1"/>
  <c r="AQ6572" i="11"/>
  <c r="AR6572" i="11"/>
  <c r="AS6572" i="11"/>
  <c r="AN6573" i="11"/>
  <c r="C6573" i="11" s="1"/>
  <c r="AO6573" i="11"/>
  <c r="D6573" i="11" s="1"/>
  <c r="AP6573" i="11"/>
  <c r="E6573" i="11" s="1"/>
  <c r="AQ6573" i="11"/>
  <c r="AR6573" i="11"/>
  <c r="AS6573" i="11"/>
  <c r="AN6574" i="11"/>
  <c r="C6574" i="11" s="1"/>
  <c r="AO6574" i="11"/>
  <c r="D6574" i="11" s="1"/>
  <c r="AP6574" i="11"/>
  <c r="E6574" i="11" s="1"/>
  <c r="AQ6574" i="11"/>
  <c r="AR6574" i="11"/>
  <c r="AS6574" i="11"/>
  <c r="AN6575" i="11"/>
  <c r="C6575" i="11" s="1"/>
  <c r="AO6575" i="11"/>
  <c r="D6575" i="11" s="1"/>
  <c r="AP6575" i="11"/>
  <c r="E6575" i="11" s="1"/>
  <c r="AQ6575" i="11"/>
  <c r="AR6575" i="11"/>
  <c r="AS6575" i="11"/>
  <c r="AN6576" i="11"/>
  <c r="C6576" i="11" s="1"/>
  <c r="AO6576" i="11"/>
  <c r="D6576" i="11" s="1"/>
  <c r="AP6576" i="11"/>
  <c r="E6576" i="11" s="1"/>
  <c r="AQ6576" i="11"/>
  <c r="AR6576" i="11"/>
  <c r="AS6576" i="11"/>
  <c r="AN6577" i="11"/>
  <c r="C6577" i="11" s="1"/>
  <c r="AO6577" i="11"/>
  <c r="D6577" i="11" s="1"/>
  <c r="AP6577" i="11"/>
  <c r="E6577" i="11" s="1"/>
  <c r="AQ6577" i="11"/>
  <c r="AR6577" i="11"/>
  <c r="AS6577" i="11"/>
  <c r="AN6578" i="11"/>
  <c r="C6578" i="11" s="1"/>
  <c r="AO6578" i="11"/>
  <c r="D6578" i="11" s="1"/>
  <c r="AP6578" i="11"/>
  <c r="E6578" i="11" s="1"/>
  <c r="AQ6578" i="11"/>
  <c r="AR6578" i="11"/>
  <c r="AS6578" i="11"/>
  <c r="AN6579" i="11"/>
  <c r="C6579" i="11" s="1"/>
  <c r="AO6579" i="11"/>
  <c r="D6579" i="11" s="1"/>
  <c r="AP6579" i="11"/>
  <c r="E6579" i="11" s="1"/>
  <c r="AQ6579" i="11"/>
  <c r="AR6579" i="11"/>
  <c r="AS6579" i="11"/>
  <c r="AN6580" i="11"/>
  <c r="C6580" i="11" s="1"/>
  <c r="AO6580" i="11"/>
  <c r="D6580" i="11" s="1"/>
  <c r="AP6580" i="11"/>
  <c r="E6580" i="11" s="1"/>
  <c r="AQ6580" i="11"/>
  <c r="AR6580" i="11"/>
  <c r="AS6580" i="11"/>
  <c r="AN6581" i="11"/>
  <c r="C6581" i="11" s="1"/>
  <c r="AO6581" i="11"/>
  <c r="D6581" i="11" s="1"/>
  <c r="AP6581" i="11"/>
  <c r="E6581" i="11" s="1"/>
  <c r="AQ6581" i="11"/>
  <c r="AR6581" i="11"/>
  <c r="AS6581" i="11"/>
  <c r="AN6582" i="11"/>
  <c r="C6582" i="11" s="1"/>
  <c r="AO6582" i="11"/>
  <c r="D6582" i="11" s="1"/>
  <c r="AP6582" i="11"/>
  <c r="E6582" i="11" s="1"/>
  <c r="AQ6582" i="11"/>
  <c r="AR6582" i="11"/>
  <c r="AS6582" i="11"/>
  <c r="AN6583" i="11"/>
  <c r="C6583" i="11" s="1"/>
  <c r="AO6583" i="11"/>
  <c r="D6583" i="11" s="1"/>
  <c r="AP6583" i="11"/>
  <c r="E6583" i="11" s="1"/>
  <c r="AQ6583" i="11"/>
  <c r="AR6583" i="11"/>
  <c r="AS6583" i="11"/>
  <c r="AN6584" i="11"/>
  <c r="C6584" i="11" s="1"/>
  <c r="AO6584" i="11"/>
  <c r="D6584" i="11" s="1"/>
  <c r="AP6584" i="11"/>
  <c r="E6584" i="11" s="1"/>
  <c r="AQ6584" i="11"/>
  <c r="AR6584" i="11"/>
  <c r="AS6584" i="11"/>
  <c r="AN6585" i="11"/>
  <c r="C6585" i="11" s="1"/>
  <c r="AO6585" i="11"/>
  <c r="D6585" i="11" s="1"/>
  <c r="AP6585" i="11"/>
  <c r="E6585" i="11" s="1"/>
  <c r="AQ6585" i="11"/>
  <c r="AR6585" i="11"/>
  <c r="AS6585" i="11"/>
  <c r="AN6586" i="11"/>
  <c r="C6586" i="11" s="1"/>
  <c r="AO6586" i="11"/>
  <c r="D6586" i="11" s="1"/>
  <c r="AP6586" i="11"/>
  <c r="E6586" i="11" s="1"/>
  <c r="AQ6586" i="11"/>
  <c r="AR6586" i="11"/>
  <c r="AS6586" i="11"/>
  <c r="AN6587" i="11"/>
  <c r="C6587" i="11" s="1"/>
  <c r="AO6587" i="11"/>
  <c r="D6587" i="11" s="1"/>
  <c r="AP6587" i="11"/>
  <c r="E6587" i="11" s="1"/>
  <c r="AQ6587" i="11"/>
  <c r="AR6587" i="11"/>
  <c r="AS6587" i="11"/>
  <c r="AN6588" i="11"/>
  <c r="C6588" i="11" s="1"/>
  <c r="AO6588" i="11"/>
  <c r="D6588" i="11" s="1"/>
  <c r="AP6588" i="11"/>
  <c r="E6588" i="11" s="1"/>
  <c r="AQ6588" i="11"/>
  <c r="AR6588" i="11"/>
  <c r="AS6588" i="11"/>
  <c r="AN6589" i="11"/>
  <c r="C6589" i="11" s="1"/>
  <c r="AO6589" i="11"/>
  <c r="D6589" i="11" s="1"/>
  <c r="AP6589" i="11"/>
  <c r="E6589" i="11" s="1"/>
  <c r="AQ6589" i="11"/>
  <c r="AR6589" i="11"/>
  <c r="AS6589" i="11"/>
  <c r="AN6590" i="11"/>
  <c r="C6590" i="11" s="1"/>
  <c r="AO6590" i="11"/>
  <c r="D6590" i="11" s="1"/>
  <c r="AP6590" i="11"/>
  <c r="E6590" i="11" s="1"/>
  <c r="AQ6590" i="11"/>
  <c r="AR6590" i="11"/>
  <c r="AS6590" i="11"/>
  <c r="AN6591" i="11"/>
  <c r="C6591" i="11" s="1"/>
  <c r="AO6591" i="11"/>
  <c r="D6591" i="11" s="1"/>
  <c r="AP6591" i="11"/>
  <c r="E6591" i="11" s="1"/>
  <c r="AQ6591" i="11"/>
  <c r="AR6591" i="11"/>
  <c r="AS6591" i="11"/>
  <c r="AN6592" i="11"/>
  <c r="C6592" i="11" s="1"/>
  <c r="AO6592" i="11"/>
  <c r="D6592" i="11" s="1"/>
  <c r="AP6592" i="11"/>
  <c r="E6592" i="11" s="1"/>
  <c r="AQ6592" i="11"/>
  <c r="AR6592" i="11"/>
  <c r="AS6592" i="11"/>
  <c r="AN6593" i="11"/>
  <c r="C6593" i="11" s="1"/>
  <c r="AO6593" i="11"/>
  <c r="D6593" i="11" s="1"/>
  <c r="AP6593" i="11"/>
  <c r="E6593" i="11" s="1"/>
  <c r="AQ6593" i="11"/>
  <c r="AR6593" i="11"/>
  <c r="AS6593" i="11"/>
  <c r="AN6594" i="11"/>
  <c r="C6594" i="11" s="1"/>
  <c r="AO6594" i="11"/>
  <c r="D6594" i="11" s="1"/>
  <c r="AP6594" i="11"/>
  <c r="E6594" i="11" s="1"/>
  <c r="AQ6594" i="11"/>
  <c r="AR6594" i="11"/>
  <c r="AS6594" i="11"/>
  <c r="AN6595" i="11"/>
  <c r="C6595" i="11" s="1"/>
  <c r="AO6595" i="11"/>
  <c r="D6595" i="11" s="1"/>
  <c r="AP6595" i="11"/>
  <c r="E6595" i="11" s="1"/>
  <c r="AQ6595" i="11"/>
  <c r="AR6595" i="11"/>
  <c r="AS6595" i="11"/>
  <c r="AN6596" i="11"/>
  <c r="C6596" i="11" s="1"/>
  <c r="AO6596" i="11"/>
  <c r="D6596" i="11" s="1"/>
  <c r="AP6596" i="11"/>
  <c r="E6596" i="11" s="1"/>
  <c r="AQ6596" i="11"/>
  <c r="AR6596" i="11"/>
  <c r="AS6596" i="11"/>
  <c r="AN6597" i="11"/>
  <c r="C6597" i="11" s="1"/>
  <c r="AO6597" i="11"/>
  <c r="D6597" i="11" s="1"/>
  <c r="AP6597" i="11"/>
  <c r="E6597" i="11" s="1"/>
  <c r="AQ6597" i="11"/>
  <c r="AR6597" i="11"/>
  <c r="AS6597" i="11"/>
  <c r="AN6598" i="11"/>
  <c r="C6598" i="11" s="1"/>
  <c r="AO6598" i="11"/>
  <c r="D6598" i="11" s="1"/>
  <c r="AP6598" i="11"/>
  <c r="E6598" i="11" s="1"/>
  <c r="AQ6598" i="11"/>
  <c r="AR6598" i="11"/>
  <c r="AS6598" i="11"/>
  <c r="AN6599" i="11"/>
  <c r="C6599" i="11" s="1"/>
  <c r="AO6599" i="11"/>
  <c r="D6599" i="11" s="1"/>
  <c r="AP6599" i="11"/>
  <c r="E6599" i="11" s="1"/>
  <c r="AQ6599" i="11"/>
  <c r="AR6599" i="11"/>
  <c r="AS6599" i="11"/>
  <c r="AN6600" i="11"/>
  <c r="C6600" i="11" s="1"/>
  <c r="AO6600" i="11"/>
  <c r="D6600" i="11" s="1"/>
  <c r="AP6600" i="11"/>
  <c r="E6600" i="11" s="1"/>
  <c r="AQ6600" i="11"/>
  <c r="AR6600" i="11"/>
  <c r="AS6600" i="11"/>
  <c r="AN6601" i="11"/>
  <c r="C6601" i="11" s="1"/>
  <c r="AO6601" i="11"/>
  <c r="D6601" i="11" s="1"/>
  <c r="AP6601" i="11"/>
  <c r="E6601" i="11" s="1"/>
  <c r="AQ6601" i="11"/>
  <c r="AR6601" i="11"/>
  <c r="AS6601" i="11"/>
  <c r="AN6602" i="11"/>
  <c r="C6602" i="11" s="1"/>
  <c r="AO6602" i="11"/>
  <c r="D6602" i="11" s="1"/>
  <c r="AP6602" i="11"/>
  <c r="E6602" i="11" s="1"/>
  <c r="AQ6602" i="11"/>
  <c r="AR6602" i="11"/>
  <c r="AS6602" i="11"/>
  <c r="AN6603" i="11"/>
  <c r="C6603" i="11" s="1"/>
  <c r="AO6603" i="11"/>
  <c r="D6603" i="11" s="1"/>
  <c r="AP6603" i="11"/>
  <c r="E6603" i="11" s="1"/>
  <c r="AQ6603" i="11"/>
  <c r="AR6603" i="11"/>
  <c r="AS6603" i="11"/>
  <c r="AN6604" i="11"/>
  <c r="C6604" i="11" s="1"/>
  <c r="AO6604" i="11"/>
  <c r="D6604" i="11" s="1"/>
  <c r="AP6604" i="11"/>
  <c r="E6604" i="11" s="1"/>
  <c r="AQ6604" i="11"/>
  <c r="AR6604" i="11"/>
  <c r="AS6604" i="11"/>
  <c r="AN6605" i="11"/>
  <c r="C6605" i="11" s="1"/>
  <c r="AO6605" i="11"/>
  <c r="D6605" i="11" s="1"/>
  <c r="AP6605" i="11"/>
  <c r="E6605" i="11" s="1"/>
  <c r="AQ6605" i="11"/>
  <c r="AR6605" i="11"/>
  <c r="AS6605" i="11"/>
  <c r="AN6606" i="11"/>
  <c r="C6606" i="11" s="1"/>
  <c r="AO6606" i="11"/>
  <c r="D6606" i="11" s="1"/>
  <c r="AP6606" i="11"/>
  <c r="E6606" i="11" s="1"/>
  <c r="AQ6606" i="11"/>
  <c r="AR6606" i="11"/>
  <c r="AS6606" i="11"/>
  <c r="AN6607" i="11"/>
  <c r="C6607" i="11" s="1"/>
  <c r="AO6607" i="11"/>
  <c r="D6607" i="11" s="1"/>
  <c r="AP6607" i="11"/>
  <c r="E6607" i="11" s="1"/>
  <c r="AQ6607" i="11"/>
  <c r="AR6607" i="11"/>
  <c r="AS6607" i="11"/>
  <c r="AN6608" i="11"/>
  <c r="C6608" i="11" s="1"/>
  <c r="AO6608" i="11"/>
  <c r="D6608" i="11" s="1"/>
  <c r="AP6608" i="11"/>
  <c r="E6608" i="11" s="1"/>
  <c r="AQ6608" i="11"/>
  <c r="AR6608" i="11"/>
  <c r="AS6608" i="11"/>
  <c r="AN6609" i="11"/>
  <c r="C6609" i="11" s="1"/>
  <c r="AO6609" i="11"/>
  <c r="D6609" i="11" s="1"/>
  <c r="AP6609" i="11"/>
  <c r="E6609" i="11" s="1"/>
  <c r="AQ6609" i="11"/>
  <c r="AR6609" i="11"/>
  <c r="AS6609" i="11"/>
  <c r="AN6610" i="11"/>
  <c r="C6610" i="11" s="1"/>
  <c r="AO6610" i="11"/>
  <c r="D6610" i="11" s="1"/>
  <c r="AP6610" i="11"/>
  <c r="E6610" i="11" s="1"/>
  <c r="AQ6610" i="11"/>
  <c r="AR6610" i="11"/>
  <c r="AS6610" i="11"/>
  <c r="AN6611" i="11"/>
  <c r="C6611" i="11" s="1"/>
  <c r="AO6611" i="11"/>
  <c r="D6611" i="11" s="1"/>
  <c r="AP6611" i="11"/>
  <c r="E6611" i="11" s="1"/>
  <c r="AQ6611" i="11"/>
  <c r="AR6611" i="11"/>
  <c r="AS6611" i="11"/>
  <c r="AN6612" i="11"/>
  <c r="C6612" i="11" s="1"/>
  <c r="AO6612" i="11"/>
  <c r="D6612" i="11" s="1"/>
  <c r="AP6612" i="11"/>
  <c r="E6612" i="11" s="1"/>
  <c r="AQ6612" i="11"/>
  <c r="AR6612" i="11"/>
  <c r="AS6612" i="11"/>
  <c r="AN6613" i="11"/>
  <c r="C6613" i="11" s="1"/>
  <c r="AO6613" i="11"/>
  <c r="D6613" i="11" s="1"/>
  <c r="AP6613" i="11"/>
  <c r="E6613" i="11" s="1"/>
  <c r="AQ6613" i="11"/>
  <c r="AR6613" i="11"/>
  <c r="AS6613" i="11"/>
  <c r="AN6614" i="11"/>
  <c r="C6614" i="11" s="1"/>
  <c r="AO6614" i="11"/>
  <c r="D6614" i="11" s="1"/>
  <c r="AP6614" i="11"/>
  <c r="E6614" i="11" s="1"/>
  <c r="AQ6614" i="11"/>
  <c r="AR6614" i="11"/>
  <c r="AS6614" i="11"/>
  <c r="AN6615" i="11"/>
  <c r="C6615" i="11" s="1"/>
  <c r="AO6615" i="11"/>
  <c r="D6615" i="11" s="1"/>
  <c r="AP6615" i="11"/>
  <c r="E6615" i="11" s="1"/>
  <c r="AQ6615" i="11"/>
  <c r="AR6615" i="11"/>
  <c r="AS6615" i="11"/>
  <c r="AN6616" i="11"/>
  <c r="C6616" i="11" s="1"/>
  <c r="AO6616" i="11"/>
  <c r="D6616" i="11" s="1"/>
  <c r="AP6616" i="11"/>
  <c r="E6616" i="11" s="1"/>
  <c r="AQ6616" i="11"/>
  <c r="AR6616" i="11"/>
  <c r="AS6616" i="11"/>
  <c r="AN6617" i="11"/>
  <c r="C6617" i="11" s="1"/>
  <c r="AO6617" i="11"/>
  <c r="D6617" i="11" s="1"/>
  <c r="AP6617" i="11"/>
  <c r="E6617" i="11" s="1"/>
  <c r="AQ6617" i="11"/>
  <c r="AR6617" i="11"/>
  <c r="AS6617" i="11"/>
  <c r="AN6618" i="11"/>
  <c r="C6618" i="11" s="1"/>
  <c r="AO6618" i="11"/>
  <c r="D6618" i="11" s="1"/>
  <c r="AP6618" i="11"/>
  <c r="E6618" i="11" s="1"/>
  <c r="AQ6618" i="11"/>
  <c r="AR6618" i="11"/>
  <c r="AS6618" i="11"/>
  <c r="AN6619" i="11"/>
  <c r="C6619" i="11" s="1"/>
  <c r="AO6619" i="11"/>
  <c r="D6619" i="11" s="1"/>
  <c r="AP6619" i="11"/>
  <c r="E6619" i="11" s="1"/>
  <c r="AQ6619" i="11"/>
  <c r="AR6619" i="11"/>
  <c r="AS6619" i="11"/>
  <c r="AN6620" i="11"/>
  <c r="C6620" i="11" s="1"/>
  <c r="AO6620" i="11"/>
  <c r="D6620" i="11" s="1"/>
  <c r="AP6620" i="11"/>
  <c r="E6620" i="11" s="1"/>
  <c r="AQ6620" i="11"/>
  <c r="AR6620" i="11"/>
  <c r="AS6620" i="11"/>
  <c r="AN6621" i="11"/>
  <c r="C6621" i="11" s="1"/>
  <c r="AO6621" i="11"/>
  <c r="D6621" i="11" s="1"/>
  <c r="AP6621" i="11"/>
  <c r="E6621" i="11" s="1"/>
  <c r="AQ6621" i="11"/>
  <c r="AR6621" i="11"/>
  <c r="AS6621" i="11"/>
  <c r="AN6622" i="11"/>
  <c r="C6622" i="11" s="1"/>
  <c r="AO6622" i="11"/>
  <c r="D6622" i="11" s="1"/>
  <c r="AP6622" i="11"/>
  <c r="E6622" i="11" s="1"/>
  <c r="AQ6622" i="11"/>
  <c r="AR6622" i="11"/>
  <c r="AS6622" i="11"/>
  <c r="AN6623" i="11"/>
  <c r="C6623" i="11" s="1"/>
  <c r="AO6623" i="11"/>
  <c r="D6623" i="11" s="1"/>
  <c r="AP6623" i="11"/>
  <c r="E6623" i="11" s="1"/>
  <c r="AQ6623" i="11"/>
  <c r="AR6623" i="11"/>
  <c r="AS6623" i="11"/>
  <c r="AN6624" i="11"/>
  <c r="C6624" i="11" s="1"/>
  <c r="AO6624" i="11"/>
  <c r="D6624" i="11" s="1"/>
  <c r="AP6624" i="11"/>
  <c r="E6624" i="11" s="1"/>
  <c r="AQ6624" i="11"/>
  <c r="AR6624" i="11"/>
  <c r="AS6624" i="11"/>
  <c r="AN6625" i="11"/>
  <c r="C6625" i="11" s="1"/>
  <c r="AO6625" i="11"/>
  <c r="D6625" i="11" s="1"/>
  <c r="AP6625" i="11"/>
  <c r="E6625" i="11" s="1"/>
  <c r="AQ6625" i="11"/>
  <c r="AR6625" i="11"/>
  <c r="AS6625" i="11"/>
  <c r="AN6626" i="11"/>
  <c r="C6626" i="11" s="1"/>
  <c r="AO6626" i="11"/>
  <c r="D6626" i="11" s="1"/>
  <c r="AP6626" i="11"/>
  <c r="E6626" i="11" s="1"/>
  <c r="AQ6626" i="11"/>
  <c r="AR6626" i="11"/>
  <c r="AS6626" i="11"/>
  <c r="AN6627" i="11"/>
  <c r="C6627" i="11" s="1"/>
  <c r="AO6627" i="11"/>
  <c r="D6627" i="11" s="1"/>
  <c r="AP6627" i="11"/>
  <c r="E6627" i="11" s="1"/>
  <c r="AQ6627" i="11"/>
  <c r="AR6627" i="11"/>
  <c r="AS6627" i="11"/>
  <c r="AN6628" i="11"/>
  <c r="C6628" i="11" s="1"/>
  <c r="AO6628" i="11"/>
  <c r="D6628" i="11" s="1"/>
  <c r="AP6628" i="11"/>
  <c r="E6628" i="11" s="1"/>
  <c r="AQ6628" i="11"/>
  <c r="AR6628" i="11"/>
  <c r="AS6628" i="11"/>
  <c r="AN6629" i="11"/>
  <c r="C6629" i="11" s="1"/>
  <c r="AO6629" i="11"/>
  <c r="D6629" i="11" s="1"/>
  <c r="AP6629" i="11"/>
  <c r="E6629" i="11" s="1"/>
  <c r="AQ6629" i="11"/>
  <c r="AR6629" i="11"/>
  <c r="AS6629" i="11"/>
  <c r="AN6630" i="11"/>
  <c r="C6630" i="11" s="1"/>
  <c r="AO6630" i="11"/>
  <c r="D6630" i="11" s="1"/>
  <c r="AP6630" i="11"/>
  <c r="E6630" i="11" s="1"/>
  <c r="AQ6630" i="11"/>
  <c r="AR6630" i="11"/>
  <c r="AS6630" i="11"/>
  <c r="AN6631" i="11"/>
  <c r="C6631" i="11" s="1"/>
  <c r="AO6631" i="11"/>
  <c r="D6631" i="11" s="1"/>
  <c r="AP6631" i="11"/>
  <c r="E6631" i="11" s="1"/>
  <c r="AQ6631" i="11"/>
  <c r="AR6631" i="11"/>
  <c r="AS6631" i="11"/>
  <c r="AN6632" i="11"/>
  <c r="C6632" i="11" s="1"/>
  <c r="AO6632" i="11"/>
  <c r="D6632" i="11" s="1"/>
  <c r="AP6632" i="11"/>
  <c r="E6632" i="11" s="1"/>
  <c r="AQ6632" i="11"/>
  <c r="AR6632" i="11"/>
  <c r="AS6632" i="11"/>
  <c r="AN6633" i="11"/>
  <c r="C6633" i="11" s="1"/>
  <c r="AO6633" i="11"/>
  <c r="D6633" i="11" s="1"/>
  <c r="AP6633" i="11"/>
  <c r="E6633" i="11" s="1"/>
  <c r="AQ6633" i="11"/>
  <c r="AR6633" i="11"/>
  <c r="AS6633" i="11"/>
  <c r="AN6634" i="11"/>
  <c r="C6634" i="11" s="1"/>
  <c r="AO6634" i="11"/>
  <c r="D6634" i="11" s="1"/>
  <c r="AP6634" i="11"/>
  <c r="E6634" i="11" s="1"/>
  <c r="AQ6634" i="11"/>
  <c r="AR6634" i="11"/>
  <c r="AS6634" i="11"/>
  <c r="AN6635" i="11"/>
  <c r="C6635" i="11" s="1"/>
  <c r="AO6635" i="11"/>
  <c r="D6635" i="11" s="1"/>
  <c r="AP6635" i="11"/>
  <c r="E6635" i="11" s="1"/>
  <c r="AQ6635" i="11"/>
  <c r="AR6635" i="11"/>
  <c r="AS6635" i="11"/>
  <c r="AN6636" i="11"/>
  <c r="C6636" i="11" s="1"/>
  <c r="AO6636" i="11"/>
  <c r="D6636" i="11" s="1"/>
  <c r="AP6636" i="11"/>
  <c r="E6636" i="11" s="1"/>
  <c r="AQ6636" i="11"/>
  <c r="AR6636" i="11"/>
  <c r="AS6636" i="11"/>
  <c r="AN6637" i="11"/>
  <c r="C6637" i="11" s="1"/>
  <c r="AO6637" i="11"/>
  <c r="D6637" i="11" s="1"/>
  <c r="AP6637" i="11"/>
  <c r="E6637" i="11" s="1"/>
  <c r="AQ6637" i="11"/>
  <c r="AR6637" i="11"/>
  <c r="AS6637" i="11"/>
  <c r="AN6638" i="11"/>
  <c r="C6638" i="11" s="1"/>
  <c r="AO6638" i="11"/>
  <c r="D6638" i="11" s="1"/>
  <c r="AP6638" i="11"/>
  <c r="E6638" i="11" s="1"/>
  <c r="AQ6638" i="11"/>
  <c r="AR6638" i="11"/>
  <c r="AS6638" i="11"/>
  <c r="AN6639" i="11"/>
  <c r="C6639" i="11" s="1"/>
  <c r="AO6639" i="11"/>
  <c r="D6639" i="11" s="1"/>
  <c r="AP6639" i="11"/>
  <c r="E6639" i="11" s="1"/>
  <c r="AQ6639" i="11"/>
  <c r="AR6639" i="11"/>
  <c r="AS6639" i="11"/>
  <c r="AN6640" i="11"/>
  <c r="C6640" i="11" s="1"/>
  <c r="AO6640" i="11"/>
  <c r="D6640" i="11" s="1"/>
  <c r="AP6640" i="11"/>
  <c r="E6640" i="11" s="1"/>
  <c r="AQ6640" i="11"/>
  <c r="AR6640" i="11"/>
  <c r="AS6640" i="11"/>
  <c r="AN6641" i="11"/>
  <c r="C6641" i="11" s="1"/>
  <c r="AO6641" i="11"/>
  <c r="D6641" i="11" s="1"/>
  <c r="AP6641" i="11"/>
  <c r="E6641" i="11" s="1"/>
  <c r="AQ6641" i="11"/>
  <c r="AR6641" i="11"/>
  <c r="AS6641" i="11"/>
  <c r="AN6642" i="11"/>
  <c r="C6642" i="11" s="1"/>
  <c r="AO6642" i="11"/>
  <c r="D6642" i="11" s="1"/>
  <c r="AP6642" i="11"/>
  <c r="E6642" i="11" s="1"/>
  <c r="AQ6642" i="11"/>
  <c r="AR6642" i="11"/>
  <c r="AS6642" i="11"/>
  <c r="AN6643" i="11"/>
  <c r="C6643" i="11" s="1"/>
  <c r="AO6643" i="11"/>
  <c r="D6643" i="11" s="1"/>
  <c r="AP6643" i="11"/>
  <c r="E6643" i="11" s="1"/>
  <c r="AQ6643" i="11"/>
  <c r="AR6643" i="11"/>
  <c r="AS6643" i="11"/>
  <c r="AN6644" i="11"/>
  <c r="C6644" i="11" s="1"/>
  <c r="AO6644" i="11"/>
  <c r="D6644" i="11" s="1"/>
  <c r="AP6644" i="11"/>
  <c r="E6644" i="11" s="1"/>
  <c r="AQ6644" i="11"/>
  <c r="AR6644" i="11"/>
  <c r="AS6644" i="11"/>
  <c r="AN6645" i="11"/>
  <c r="C6645" i="11" s="1"/>
  <c r="AO6645" i="11"/>
  <c r="D6645" i="11" s="1"/>
  <c r="AP6645" i="11"/>
  <c r="E6645" i="11" s="1"/>
  <c r="AQ6645" i="11"/>
  <c r="AR6645" i="11"/>
  <c r="AS6645" i="11"/>
  <c r="AN6646" i="11"/>
  <c r="C6646" i="11" s="1"/>
  <c r="AO6646" i="11"/>
  <c r="D6646" i="11" s="1"/>
  <c r="AP6646" i="11"/>
  <c r="E6646" i="11" s="1"/>
  <c r="AQ6646" i="11"/>
  <c r="AR6646" i="11"/>
  <c r="AS6646" i="11"/>
  <c r="AN6647" i="11"/>
  <c r="C6647" i="11" s="1"/>
  <c r="AO6647" i="11"/>
  <c r="D6647" i="11" s="1"/>
  <c r="AP6647" i="11"/>
  <c r="E6647" i="11" s="1"/>
  <c r="AQ6647" i="11"/>
  <c r="AR6647" i="11"/>
  <c r="AS6647" i="11"/>
  <c r="AN6648" i="11"/>
  <c r="C6648" i="11" s="1"/>
  <c r="AO6648" i="11"/>
  <c r="D6648" i="11" s="1"/>
  <c r="AP6648" i="11"/>
  <c r="E6648" i="11" s="1"/>
  <c r="AQ6648" i="11"/>
  <c r="AR6648" i="11"/>
  <c r="AS6648" i="11"/>
  <c r="AN6649" i="11"/>
  <c r="C6649" i="11" s="1"/>
  <c r="AO6649" i="11"/>
  <c r="D6649" i="11" s="1"/>
  <c r="AP6649" i="11"/>
  <c r="E6649" i="11" s="1"/>
  <c r="AQ6649" i="11"/>
  <c r="AR6649" i="11"/>
  <c r="AS6649" i="11"/>
  <c r="AN6650" i="11"/>
  <c r="C6650" i="11" s="1"/>
  <c r="AO6650" i="11"/>
  <c r="D6650" i="11" s="1"/>
  <c r="AP6650" i="11"/>
  <c r="E6650" i="11" s="1"/>
  <c r="AQ6650" i="11"/>
  <c r="AR6650" i="11"/>
  <c r="AS6650" i="11"/>
  <c r="AN6651" i="11"/>
  <c r="C6651" i="11" s="1"/>
  <c r="AO6651" i="11"/>
  <c r="D6651" i="11" s="1"/>
  <c r="AP6651" i="11"/>
  <c r="E6651" i="11" s="1"/>
  <c r="AQ6651" i="11"/>
  <c r="AR6651" i="11"/>
  <c r="AS6651" i="11"/>
  <c r="AN6652" i="11"/>
  <c r="C6652" i="11" s="1"/>
  <c r="AO6652" i="11"/>
  <c r="D6652" i="11" s="1"/>
  <c r="AP6652" i="11"/>
  <c r="E6652" i="11" s="1"/>
  <c r="AQ6652" i="11"/>
  <c r="AR6652" i="11"/>
  <c r="AS6652" i="11"/>
  <c r="AN6653" i="11"/>
  <c r="C6653" i="11" s="1"/>
  <c r="AO6653" i="11"/>
  <c r="D6653" i="11" s="1"/>
  <c r="AP6653" i="11"/>
  <c r="E6653" i="11" s="1"/>
  <c r="AQ6653" i="11"/>
  <c r="AR6653" i="11"/>
  <c r="AS6653" i="11"/>
  <c r="AN6654" i="11"/>
  <c r="C6654" i="11" s="1"/>
  <c r="AO6654" i="11"/>
  <c r="D6654" i="11" s="1"/>
  <c r="AP6654" i="11"/>
  <c r="E6654" i="11" s="1"/>
  <c r="AQ6654" i="11"/>
  <c r="AR6654" i="11"/>
  <c r="AS6654" i="11"/>
  <c r="AN6655" i="11"/>
  <c r="C6655" i="11" s="1"/>
  <c r="AO6655" i="11"/>
  <c r="D6655" i="11" s="1"/>
  <c r="AP6655" i="11"/>
  <c r="E6655" i="11" s="1"/>
  <c r="AQ6655" i="11"/>
  <c r="AR6655" i="11"/>
  <c r="AS6655" i="11"/>
  <c r="AN6656" i="11"/>
  <c r="C6656" i="11" s="1"/>
  <c r="AO6656" i="11"/>
  <c r="D6656" i="11" s="1"/>
  <c r="AP6656" i="11"/>
  <c r="E6656" i="11" s="1"/>
  <c r="AQ6656" i="11"/>
  <c r="AR6656" i="11"/>
  <c r="AS6656" i="11"/>
  <c r="AN6657" i="11"/>
  <c r="C6657" i="11" s="1"/>
  <c r="AO6657" i="11"/>
  <c r="D6657" i="11" s="1"/>
  <c r="AP6657" i="11"/>
  <c r="E6657" i="11" s="1"/>
  <c r="AQ6657" i="11"/>
  <c r="AR6657" i="11"/>
  <c r="AS6657" i="11"/>
  <c r="AN6658" i="11"/>
  <c r="C6658" i="11" s="1"/>
  <c r="AO6658" i="11"/>
  <c r="D6658" i="11" s="1"/>
  <c r="AP6658" i="11"/>
  <c r="E6658" i="11" s="1"/>
  <c r="AQ6658" i="11"/>
  <c r="AR6658" i="11"/>
  <c r="AS6658" i="11"/>
  <c r="AN6659" i="11"/>
  <c r="C6659" i="11" s="1"/>
  <c r="AO6659" i="11"/>
  <c r="D6659" i="11" s="1"/>
  <c r="AP6659" i="11"/>
  <c r="E6659" i="11" s="1"/>
  <c r="AQ6659" i="11"/>
  <c r="AR6659" i="11"/>
  <c r="AS6659" i="11"/>
  <c r="AN6660" i="11"/>
  <c r="C6660" i="11" s="1"/>
  <c r="AO6660" i="11"/>
  <c r="D6660" i="11" s="1"/>
  <c r="AP6660" i="11"/>
  <c r="E6660" i="11" s="1"/>
  <c r="AQ6660" i="11"/>
  <c r="AR6660" i="11"/>
  <c r="AS6660" i="11"/>
  <c r="AN6661" i="11"/>
  <c r="C6661" i="11" s="1"/>
  <c r="AO6661" i="11"/>
  <c r="D6661" i="11" s="1"/>
  <c r="AP6661" i="11"/>
  <c r="E6661" i="11" s="1"/>
  <c r="AQ6661" i="11"/>
  <c r="AR6661" i="11"/>
  <c r="AS6661" i="11"/>
  <c r="AN6662" i="11"/>
  <c r="C6662" i="11" s="1"/>
  <c r="AO6662" i="11"/>
  <c r="D6662" i="11" s="1"/>
  <c r="AP6662" i="11"/>
  <c r="E6662" i="11" s="1"/>
  <c r="AQ6662" i="11"/>
  <c r="AR6662" i="11"/>
  <c r="AS6662" i="11"/>
  <c r="AN6663" i="11"/>
  <c r="C6663" i="11" s="1"/>
  <c r="AO6663" i="11"/>
  <c r="D6663" i="11" s="1"/>
  <c r="AP6663" i="11"/>
  <c r="E6663" i="11" s="1"/>
  <c r="AQ6663" i="11"/>
  <c r="AR6663" i="11"/>
  <c r="AS6663" i="11"/>
  <c r="AN6664" i="11"/>
  <c r="C6664" i="11" s="1"/>
  <c r="AO6664" i="11"/>
  <c r="D6664" i="11" s="1"/>
  <c r="AP6664" i="11"/>
  <c r="E6664" i="11" s="1"/>
  <c r="AQ6664" i="11"/>
  <c r="AR6664" i="11"/>
  <c r="AS6664" i="11"/>
  <c r="AN6665" i="11"/>
  <c r="C6665" i="11" s="1"/>
  <c r="AO6665" i="11"/>
  <c r="D6665" i="11" s="1"/>
  <c r="AP6665" i="11"/>
  <c r="E6665" i="11" s="1"/>
  <c r="AQ6665" i="11"/>
  <c r="AR6665" i="11"/>
  <c r="AS6665" i="11"/>
  <c r="AN6666" i="11"/>
  <c r="C6666" i="11" s="1"/>
  <c r="AO6666" i="11"/>
  <c r="D6666" i="11" s="1"/>
  <c r="AP6666" i="11"/>
  <c r="E6666" i="11" s="1"/>
  <c r="AQ6666" i="11"/>
  <c r="AR6666" i="11"/>
  <c r="AS6666" i="11"/>
  <c r="AN6667" i="11"/>
  <c r="C6667" i="11" s="1"/>
  <c r="AO6667" i="11"/>
  <c r="D6667" i="11" s="1"/>
  <c r="AP6667" i="11"/>
  <c r="E6667" i="11" s="1"/>
  <c r="AQ6667" i="11"/>
  <c r="AR6667" i="11"/>
  <c r="AS6667" i="11"/>
  <c r="AN6668" i="11"/>
  <c r="C6668" i="11" s="1"/>
  <c r="AO6668" i="11"/>
  <c r="D6668" i="11" s="1"/>
  <c r="AP6668" i="11"/>
  <c r="E6668" i="11" s="1"/>
  <c r="AQ6668" i="11"/>
  <c r="AR6668" i="11"/>
  <c r="AS6668" i="11"/>
  <c r="AN6669" i="11"/>
  <c r="C6669" i="11" s="1"/>
  <c r="AO6669" i="11"/>
  <c r="D6669" i="11" s="1"/>
  <c r="AP6669" i="11"/>
  <c r="E6669" i="11" s="1"/>
  <c r="AQ6669" i="11"/>
  <c r="AR6669" i="11"/>
  <c r="AS6669" i="11"/>
  <c r="AN6670" i="11"/>
  <c r="C6670" i="11" s="1"/>
  <c r="AO6670" i="11"/>
  <c r="D6670" i="11" s="1"/>
  <c r="AP6670" i="11"/>
  <c r="E6670" i="11" s="1"/>
  <c r="AQ6670" i="11"/>
  <c r="AR6670" i="11"/>
  <c r="AS6670" i="11"/>
  <c r="AN6671" i="11"/>
  <c r="C6671" i="11" s="1"/>
  <c r="AO6671" i="11"/>
  <c r="D6671" i="11" s="1"/>
  <c r="AP6671" i="11"/>
  <c r="E6671" i="11" s="1"/>
  <c r="AQ6671" i="11"/>
  <c r="AR6671" i="11"/>
  <c r="AS6671" i="11"/>
  <c r="AN6672" i="11"/>
  <c r="C6672" i="11" s="1"/>
  <c r="AO6672" i="11"/>
  <c r="D6672" i="11" s="1"/>
  <c r="AP6672" i="11"/>
  <c r="E6672" i="11" s="1"/>
  <c r="AQ6672" i="11"/>
  <c r="AR6672" i="11"/>
  <c r="AS6672" i="11"/>
  <c r="AN6673" i="11"/>
  <c r="C6673" i="11" s="1"/>
  <c r="AO6673" i="11"/>
  <c r="D6673" i="11" s="1"/>
  <c r="AP6673" i="11"/>
  <c r="E6673" i="11" s="1"/>
  <c r="AQ6673" i="11"/>
  <c r="AR6673" i="11"/>
  <c r="AS6673" i="11"/>
  <c r="AN6674" i="11"/>
  <c r="C6674" i="11" s="1"/>
  <c r="AO6674" i="11"/>
  <c r="D6674" i="11" s="1"/>
  <c r="AP6674" i="11"/>
  <c r="E6674" i="11" s="1"/>
  <c r="AQ6674" i="11"/>
  <c r="AR6674" i="11"/>
  <c r="AS6674" i="11"/>
  <c r="AN6675" i="11"/>
  <c r="C6675" i="11" s="1"/>
  <c r="AO6675" i="11"/>
  <c r="D6675" i="11" s="1"/>
  <c r="AP6675" i="11"/>
  <c r="E6675" i="11" s="1"/>
  <c r="AQ6675" i="11"/>
  <c r="AR6675" i="11"/>
  <c r="AS6675" i="11"/>
  <c r="AN6676" i="11"/>
  <c r="C6676" i="11" s="1"/>
  <c r="AO6676" i="11"/>
  <c r="D6676" i="11" s="1"/>
  <c r="AP6676" i="11"/>
  <c r="E6676" i="11" s="1"/>
  <c r="AQ6676" i="11"/>
  <c r="AR6676" i="11"/>
  <c r="AS6676" i="11"/>
  <c r="AN6677" i="11"/>
  <c r="C6677" i="11" s="1"/>
  <c r="AO6677" i="11"/>
  <c r="D6677" i="11" s="1"/>
  <c r="AP6677" i="11"/>
  <c r="E6677" i="11" s="1"/>
  <c r="AQ6677" i="11"/>
  <c r="AR6677" i="11"/>
  <c r="AS6677" i="11"/>
  <c r="AN6678" i="11"/>
  <c r="C6678" i="11" s="1"/>
  <c r="AO6678" i="11"/>
  <c r="D6678" i="11" s="1"/>
  <c r="AP6678" i="11"/>
  <c r="E6678" i="11" s="1"/>
  <c r="AQ6678" i="11"/>
  <c r="AR6678" i="11"/>
  <c r="AS6678" i="11"/>
  <c r="AN6679" i="11"/>
  <c r="C6679" i="11" s="1"/>
  <c r="AO6679" i="11"/>
  <c r="D6679" i="11" s="1"/>
  <c r="AP6679" i="11"/>
  <c r="E6679" i="11" s="1"/>
  <c r="AQ6679" i="11"/>
  <c r="AR6679" i="11"/>
  <c r="AS6679" i="11"/>
  <c r="AN6680" i="11"/>
  <c r="C6680" i="11" s="1"/>
  <c r="AO6680" i="11"/>
  <c r="D6680" i="11" s="1"/>
  <c r="AP6680" i="11"/>
  <c r="E6680" i="11" s="1"/>
  <c r="AQ6680" i="11"/>
  <c r="AR6680" i="11"/>
  <c r="AS6680" i="11"/>
  <c r="AN6681" i="11"/>
  <c r="C6681" i="11" s="1"/>
  <c r="AO6681" i="11"/>
  <c r="D6681" i="11" s="1"/>
  <c r="AP6681" i="11"/>
  <c r="E6681" i="11" s="1"/>
  <c r="AQ6681" i="11"/>
  <c r="AR6681" i="11"/>
  <c r="AS6681" i="11"/>
  <c r="AN6682" i="11"/>
  <c r="C6682" i="11" s="1"/>
  <c r="AO6682" i="11"/>
  <c r="D6682" i="11" s="1"/>
  <c r="AP6682" i="11"/>
  <c r="E6682" i="11" s="1"/>
  <c r="AQ6682" i="11"/>
  <c r="AR6682" i="11"/>
  <c r="AS6682" i="11"/>
  <c r="AN6683" i="11"/>
  <c r="C6683" i="11" s="1"/>
  <c r="AO6683" i="11"/>
  <c r="D6683" i="11" s="1"/>
  <c r="AP6683" i="11"/>
  <c r="E6683" i="11" s="1"/>
  <c r="AQ6683" i="11"/>
  <c r="AR6683" i="11"/>
  <c r="AS6683" i="11"/>
  <c r="AN6684" i="11"/>
  <c r="C6684" i="11" s="1"/>
  <c r="AO6684" i="11"/>
  <c r="D6684" i="11" s="1"/>
  <c r="AP6684" i="11"/>
  <c r="E6684" i="11" s="1"/>
  <c r="AQ6684" i="11"/>
  <c r="AR6684" i="11"/>
  <c r="AS6684" i="11"/>
  <c r="AN6685" i="11"/>
  <c r="C6685" i="11" s="1"/>
  <c r="AO6685" i="11"/>
  <c r="D6685" i="11" s="1"/>
  <c r="AP6685" i="11"/>
  <c r="E6685" i="11" s="1"/>
  <c r="AQ6685" i="11"/>
  <c r="AR6685" i="11"/>
  <c r="AS6685" i="11"/>
  <c r="AN6686" i="11"/>
  <c r="C6686" i="11" s="1"/>
  <c r="AO6686" i="11"/>
  <c r="D6686" i="11" s="1"/>
  <c r="AP6686" i="11"/>
  <c r="E6686" i="11" s="1"/>
  <c r="AQ6686" i="11"/>
  <c r="AR6686" i="11"/>
  <c r="AS6686" i="11"/>
  <c r="AN6687" i="11"/>
  <c r="C6687" i="11" s="1"/>
  <c r="AO6687" i="11"/>
  <c r="D6687" i="11" s="1"/>
  <c r="AP6687" i="11"/>
  <c r="E6687" i="11" s="1"/>
  <c r="AQ6687" i="11"/>
  <c r="AR6687" i="11"/>
  <c r="AS6687" i="11"/>
  <c r="AN6688" i="11"/>
  <c r="C6688" i="11" s="1"/>
  <c r="AO6688" i="11"/>
  <c r="D6688" i="11" s="1"/>
  <c r="AP6688" i="11"/>
  <c r="E6688" i="11" s="1"/>
  <c r="AQ6688" i="11"/>
  <c r="AR6688" i="11"/>
  <c r="AS6688" i="11"/>
  <c r="AN6689" i="11"/>
  <c r="C6689" i="11" s="1"/>
  <c r="AO6689" i="11"/>
  <c r="D6689" i="11" s="1"/>
  <c r="AP6689" i="11"/>
  <c r="E6689" i="11" s="1"/>
  <c r="AQ6689" i="11"/>
  <c r="AR6689" i="11"/>
  <c r="AS6689" i="11"/>
  <c r="AN6690" i="11"/>
  <c r="C6690" i="11" s="1"/>
  <c r="AO6690" i="11"/>
  <c r="D6690" i="11" s="1"/>
  <c r="AP6690" i="11"/>
  <c r="E6690" i="11" s="1"/>
  <c r="AQ6690" i="11"/>
  <c r="AR6690" i="11"/>
  <c r="AS6690" i="11"/>
  <c r="AN6691" i="11"/>
  <c r="C6691" i="11" s="1"/>
  <c r="AO6691" i="11"/>
  <c r="D6691" i="11" s="1"/>
  <c r="AP6691" i="11"/>
  <c r="E6691" i="11" s="1"/>
  <c r="AQ6691" i="11"/>
  <c r="AR6691" i="11"/>
  <c r="AS6691" i="11"/>
  <c r="AN6692" i="11"/>
  <c r="C6692" i="11" s="1"/>
  <c r="AO6692" i="11"/>
  <c r="D6692" i="11" s="1"/>
  <c r="AP6692" i="11"/>
  <c r="E6692" i="11" s="1"/>
  <c r="AQ6692" i="11"/>
  <c r="AR6692" i="11"/>
  <c r="AS6692" i="11"/>
  <c r="AN6693" i="11"/>
  <c r="C6693" i="11" s="1"/>
  <c r="AO6693" i="11"/>
  <c r="D6693" i="11" s="1"/>
  <c r="AP6693" i="11"/>
  <c r="E6693" i="11" s="1"/>
  <c r="AQ6693" i="11"/>
  <c r="AR6693" i="11"/>
  <c r="AS6693" i="11"/>
  <c r="AN6694" i="11"/>
  <c r="C6694" i="11" s="1"/>
  <c r="AO6694" i="11"/>
  <c r="D6694" i="11" s="1"/>
  <c r="AP6694" i="11"/>
  <c r="E6694" i="11" s="1"/>
  <c r="AQ6694" i="11"/>
  <c r="AR6694" i="11"/>
  <c r="AS6694" i="11"/>
  <c r="AN6695" i="11"/>
  <c r="C6695" i="11" s="1"/>
  <c r="AO6695" i="11"/>
  <c r="D6695" i="11" s="1"/>
  <c r="AP6695" i="11"/>
  <c r="E6695" i="11" s="1"/>
  <c r="AQ6695" i="11"/>
  <c r="AR6695" i="11"/>
  <c r="AS6695" i="11"/>
  <c r="AN6696" i="11"/>
  <c r="C6696" i="11" s="1"/>
  <c r="AO6696" i="11"/>
  <c r="D6696" i="11" s="1"/>
  <c r="AP6696" i="11"/>
  <c r="E6696" i="11" s="1"/>
  <c r="AQ6696" i="11"/>
  <c r="AR6696" i="11"/>
  <c r="AS6696" i="11"/>
  <c r="AN6697" i="11"/>
  <c r="C6697" i="11" s="1"/>
  <c r="AO6697" i="11"/>
  <c r="D6697" i="11" s="1"/>
  <c r="AP6697" i="11"/>
  <c r="E6697" i="11" s="1"/>
  <c r="AQ6697" i="11"/>
  <c r="AR6697" i="11"/>
  <c r="AS6697" i="11"/>
  <c r="AN6698" i="11"/>
  <c r="C6698" i="11" s="1"/>
  <c r="AO6698" i="11"/>
  <c r="D6698" i="11" s="1"/>
  <c r="AP6698" i="11"/>
  <c r="E6698" i="11" s="1"/>
  <c r="AQ6698" i="11"/>
  <c r="AR6698" i="11"/>
  <c r="AS6698" i="11"/>
  <c r="AN6699" i="11"/>
  <c r="C6699" i="11" s="1"/>
  <c r="AO6699" i="11"/>
  <c r="D6699" i="11" s="1"/>
  <c r="AP6699" i="11"/>
  <c r="E6699" i="11" s="1"/>
  <c r="AQ6699" i="11"/>
  <c r="AR6699" i="11"/>
  <c r="AS6699" i="11"/>
  <c r="AN6700" i="11"/>
  <c r="C6700" i="11" s="1"/>
  <c r="AO6700" i="11"/>
  <c r="D6700" i="11" s="1"/>
  <c r="AP6700" i="11"/>
  <c r="E6700" i="11" s="1"/>
  <c r="AQ6700" i="11"/>
  <c r="AR6700" i="11"/>
  <c r="AS6700" i="11"/>
  <c r="AN6701" i="11"/>
  <c r="C6701" i="11" s="1"/>
  <c r="AO6701" i="11"/>
  <c r="D6701" i="11" s="1"/>
  <c r="AP6701" i="11"/>
  <c r="E6701" i="11" s="1"/>
  <c r="AQ6701" i="11"/>
  <c r="AR6701" i="11"/>
  <c r="AS6701" i="11"/>
  <c r="AN6702" i="11"/>
  <c r="C6702" i="11" s="1"/>
  <c r="AO6702" i="11"/>
  <c r="D6702" i="11" s="1"/>
  <c r="AP6702" i="11"/>
  <c r="E6702" i="11" s="1"/>
  <c r="AQ6702" i="11"/>
  <c r="AR6702" i="11"/>
  <c r="AS6702" i="11"/>
  <c r="AN6703" i="11"/>
  <c r="C6703" i="11" s="1"/>
  <c r="AO6703" i="11"/>
  <c r="D6703" i="11" s="1"/>
  <c r="AP6703" i="11"/>
  <c r="E6703" i="11" s="1"/>
  <c r="AQ6703" i="11"/>
  <c r="AR6703" i="11"/>
  <c r="AS6703" i="11"/>
  <c r="AN6704" i="11"/>
  <c r="C6704" i="11" s="1"/>
  <c r="AO6704" i="11"/>
  <c r="D6704" i="11" s="1"/>
  <c r="AP6704" i="11"/>
  <c r="E6704" i="11" s="1"/>
  <c r="AQ6704" i="11"/>
  <c r="AR6704" i="11"/>
  <c r="AS6704" i="11"/>
  <c r="AN6705" i="11"/>
  <c r="C6705" i="11" s="1"/>
  <c r="AO6705" i="11"/>
  <c r="D6705" i="11" s="1"/>
  <c r="AP6705" i="11"/>
  <c r="E6705" i="11" s="1"/>
  <c r="AQ6705" i="11"/>
  <c r="AR6705" i="11"/>
  <c r="AS6705" i="11"/>
  <c r="AN6706" i="11"/>
  <c r="C6706" i="11" s="1"/>
  <c r="AO6706" i="11"/>
  <c r="D6706" i="11" s="1"/>
  <c r="AP6706" i="11"/>
  <c r="E6706" i="11" s="1"/>
  <c r="AQ6706" i="11"/>
  <c r="AR6706" i="11"/>
  <c r="AS6706" i="11"/>
  <c r="AN6707" i="11"/>
  <c r="C6707" i="11" s="1"/>
  <c r="AO6707" i="11"/>
  <c r="D6707" i="11" s="1"/>
  <c r="AP6707" i="11"/>
  <c r="E6707" i="11" s="1"/>
  <c r="AQ6707" i="11"/>
  <c r="AR6707" i="11"/>
  <c r="AS6707" i="11"/>
  <c r="AN6708" i="11"/>
  <c r="C6708" i="11" s="1"/>
  <c r="AO6708" i="11"/>
  <c r="D6708" i="11" s="1"/>
  <c r="AP6708" i="11"/>
  <c r="E6708" i="11" s="1"/>
  <c r="AQ6708" i="11"/>
  <c r="AR6708" i="11"/>
  <c r="AS6708" i="11"/>
  <c r="AN6709" i="11"/>
  <c r="C6709" i="11" s="1"/>
  <c r="AO6709" i="11"/>
  <c r="D6709" i="11" s="1"/>
  <c r="AP6709" i="11"/>
  <c r="E6709" i="11" s="1"/>
  <c r="AQ6709" i="11"/>
  <c r="AR6709" i="11"/>
  <c r="AS6709" i="11"/>
  <c r="AN6710" i="11"/>
  <c r="C6710" i="11" s="1"/>
  <c r="AO6710" i="11"/>
  <c r="D6710" i="11" s="1"/>
  <c r="AP6710" i="11"/>
  <c r="E6710" i="11" s="1"/>
  <c r="AQ6710" i="11"/>
  <c r="AR6710" i="11"/>
  <c r="AS6710" i="11"/>
  <c r="AN6711" i="11"/>
  <c r="C6711" i="11" s="1"/>
  <c r="AO6711" i="11"/>
  <c r="D6711" i="11" s="1"/>
  <c r="AP6711" i="11"/>
  <c r="E6711" i="11" s="1"/>
  <c r="AQ6711" i="11"/>
  <c r="AR6711" i="11"/>
  <c r="AS6711" i="11"/>
  <c r="AN6712" i="11"/>
  <c r="C6712" i="11" s="1"/>
  <c r="AO6712" i="11"/>
  <c r="D6712" i="11" s="1"/>
  <c r="AP6712" i="11"/>
  <c r="E6712" i="11" s="1"/>
  <c r="AQ6712" i="11"/>
  <c r="AR6712" i="11"/>
  <c r="AS6712" i="11"/>
  <c r="AN6713" i="11"/>
  <c r="C6713" i="11" s="1"/>
  <c r="AO6713" i="11"/>
  <c r="D6713" i="11" s="1"/>
  <c r="AP6713" i="11"/>
  <c r="E6713" i="11" s="1"/>
  <c r="AQ6713" i="11"/>
  <c r="AR6713" i="11"/>
  <c r="AS6713" i="11"/>
  <c r="AN6714" i="11"/>
  <c r="C6714" i="11" s="1"/>
  <c r="AO6714" i="11"/>
  <c r="D6714" i="11" s="1"/>
  <c r="AP6714" i="11"/>
  <c r="E6714" i="11" s="1"/>
  <c r="AQ6714" i="11"/>
  <c r="AR6714" i="11"/>
  <c r="AS6714" i="11"/>
  <c r="AN6715" i="11"/>
  <c r="C6715" i="11" s="1"/>
  <c r="AO6715" i="11"/>
  <c r="D6715" i="11" s="1"/>
  <c r="AP6715" i="11"/>
  <c r="E6715" i="11" s="1"/>
  <c r="AQ6715" i="11"/>
  <c r="AR6715" i="11"/>
  <c r="AS6715" i="11"/>
  <c r="AN6716" i="11"/>
  <c r="C6716" i="11" s="1"/>
  <c r="AO6716" i="11"/>
  <c r="D6716" i="11" s="1"/>
  <c r="AP6716" i="11"/>
  <c r="E6716" i="11" s="1"/>
  <c r="AQ6716" i="11"/>
  <c r="AR6716" i="11"/>
  <c r="AS6716" i="11"/>
  <c r="AN6717" i="11"/>
  <c r="C6717" i="11" s="1"/>
  <c r="AO6717" i="11"/>
  <c r="D6717" i="11" s="1"/>
  <c r="AP6717" i="11"/>
  <c r="E6717" i="11" s="1"/>
  <c r="AQ6717" i="11"/>
  <c r="AR6717" i="11"/>
  <c r="AS6717" i="11"/>
  <c r="AN6718" i="11"/>
  <c r="C6718" i="11" s="1"/>
  <c r="AO6718" i="11"/>
  <c r="D6718" i="11" s="1"/>
  <c r="AP6718" i="11"/>
  <c r="E6718" i="11" s="1"/>
  <c r="AQ6718" i="11"/>
  <c r="AR6718" i="11"/>
  <c r="AS6718" i="11"/>
  <c r="AN6719" i="11"/>
  <c r="C6719" i="11" s="1"/>
  <c r="AO6719" i="11"/>
  <c r="D6719" i="11" s="1"/>
  <c r="AP6719" i="11"/>
  <c r="E6719" i="11" s="1"/>
  <c r="AQ6719" i="11"/>
  <c r="AR6719" i="11"/>
  <c r="AS6719" i="11"/>
  <c r="AN6720" i="11"/>
  <c r="C6720" i="11" s="1"/>
  <c r="AO6720" i="11"/>
  <c r="D6720" i="11" s="1"/>
  <c r="AP6720" i="11"/>
  <c r="E6720" i="11" s="1"/>
  <c r="AQ6720" i="11"/>
  <c r="AR6720" i="11"/>
  <c r="AS6720" i="11"/>
  <c r="AN6721" i="11"/>
  <c r="C6721" i="11" s="1"/>
  <c r="AO6721" i="11"/>
  <c r="D6721" i="11" s="1"/>
  <c r="AP6721" i="11"/>
  <c r="E6721" i="11" s="1"/>
  <c r="AQ6721" i="11"/>
  <c r="AR6721" i="11"/>
  <c r="AS6721" i="11"/>
  <c r="AN6722" i="11"/>
  <c r="C6722" i="11" s="1"/>
  <c r="AO6722" i="11"/>
  <c r="D6722" i="11" s="1"/>
  <c r="AP6722" i="11"/>
  <c r="E6722" i="11" s="1"/>
  <c r="AQ6722" i="11"/>
  <c r="AR6722" i="11"/>
  <c r="AS6722" i="11"/>
  <c r="AN6723" i="11"/>
  <c r="C6723" i="11" s="1"/>
  <c r="AO6723" i="11"/>
  <c r="D6723" i="11" s="1"/>
  <c r="AP6723" i="11"/>
  <c r="E6723" i="11" s="1"/>
  <c r="AQ6723" i="11"/>
  <c r="AR6723" i="11"/>
  <c r="AS6723" i="11"/>
  <c r="AN6724" i="11"/>
  <c r="C6724" i="11" s="1"/>
  <c r="AO6724" i="11"/>
  <c r="D6724" i="11" s="1"/>
  <c r="AP6724" i="11"/>
  <c r="E6724" i="11" s="1"/>
  <c r="AQ6724" i="11"/>
  <c r="AR6724" i="11"/>
  <c r="AS6724" i="11"/>
  <c r="AN6725" i="11"/>
  <c r="C6725" i="11" s="1"/>
  <c r="AO6725" i="11"/>
  <c r="D6725" i="11" s="1"/>
  <c r="AP6725" i="11"/>
  <c r="E6725" i="11" s="1"/>
  <c r="AQ6725" i="11"/>
  <c r="AR6725" i="11"/>
  <c r="AS6725" i="11"/>
  <c r="AN6726" i="11"/>
  <c r="C6726" i="11" s="1"/>
  <c r="AO6726" i="11"/>
  <c r="D6726" i="11" s="1"/>
  <c r="AP6726" i="11"/>
  <c r="E6726" i="11" s="1"/>
  <c r="AQ6726" i="11"/>
  <c r="AR6726" i="11"/>
  <c r="AS6726" i="11"/>
  <c r="AN6727" i="11"/>
  <c r="C6727" i="11" s="1"/>
  <c r="AO6727" i="11"/>
  <c r="D6727" i="11" s="1"/>
  <c r="AP6727" i="11"/>
  <c r="E6727" i="11" s="1"/>
  <c r="AQ6727" i="11"/>
  <c r="AR6727" i="11"/>
  <c r="AS6727" i="11"/>
  <c r="AN6728" i="11"/>
  <c r="C6728" i="11" s="1"/>
  <c r="AO6728" i="11"/>
  <c r="D6728" i="11" s="1"/>
  <c r="AP6728" i="11"/>
  <c r="E6728" i="11" s="1"/>
  <c r="AQ6728" i="11"/>
  <c r="AR6728" i="11"/>
  <c r="AS6728" i="11"/>
  <c r="AN6729" i="11"/>
  <c r="C6729" i="11" s="1"/>
  <c r="AO6729" i="11"/>
  <c r="D6729" i="11" s="1"/>
  <c r="AP6729" i="11"/>
  <c r="E6729" i="11" s="1"/>
  <c r="AQ6729" i="11"/>
  <c r="AR6729" i="11"/>
  <c r="AS6729" i="11"/>
  <c r="AN6730" i="11"/>
  <c r="C6730" i="11" s="1"/>
  <c r="AO6730" i="11"/>
  <c r="D6730" i="11" s="1"/>
  <c r="AP6730" i="11"/>
  <c r="E6730" i="11" s="1"/>
  <c r="AQ6730" i="11"/>
  <c r="AR6730" i="11"/>
  <c r="AS6730" i="11"/>
  <c r="AN6731" i="11"/>
  <c r="C6731" i="11" s="1"/>
  <c r="AO6731" i="11"/>
  <c r="D6731" i="11" s="1"/>
  <c r="AP6731" i="11"/>
  <c r="E6731" i="11" s="1"/>
  <c r="AQ6731" i="11"/>
  <c r="AR6731" i="11"/>
  <c r="AS6731" i="11"/>
  <c r="AN6732" i="11"/>
  <c r="C6732" i="11" s="1"/>
  <c r="AO6732" i="11"/>
  <c r="D6732" i="11" s="1"/>
  <c r="AP6732" i="11"/>
  <c r="E6732" i="11" s="1"/>
  <c r="AQ6732" i="11"/>
  <c r="AR6732" i="11"/>
  <c r="AS6732" i="11"/>
  <c r="AN6733" i="11"/>
  <c r="C6733" i="11" s="1"/>
  <c r="AO6733" i="11"/>
  <c r="D6733" i="11" s="1"/>
  <c r="AP6733" i="11"/>
  <c r="E6733" i="11" s="1"/>
  <c r="AQ6733" i="11"/>
  <c r="AR6733" i="11"/>
  <c r="AS6733" i="11"/>
  <c r="AN6734" i="11"/>
  <c r="C6734" i="11" s="1"/>
  <c r="AO6734" i="11"/>
  <c r="D6734" i="11" s="1"/>
  <c r="AP6734" i="11"/>
  <c r="E6734" i="11" s="1"/>
  <c r="AQ6734" i="11"/>
  <c r="AR6734" i="11"/>
  <c r="AS6734" i="11"/>
  <c r="AN6735" i="11"/>
  <c r="C6735" i="11" s="1"/>
  <c r="AO6735" i="11"/>
  <c r="D6735" i="11" s="1"/>
  <c r="AP6735" i="11"/>
  <c r="E6735" i="11" s="1"/>
  <c r="AQ6735" i="11"/>
  <c r="AR6735" i="11"/>
  <c r="AS6735" i="11"/>
  <c r="AN6736" i="11"/>
  <c r="C6736" i="11" s="1"/>
  <c r="AO6736" i="11"/>
  <c r="D6736" i="11" s="1"/>
  <c r="AP6736" i="11"/>
  <c r="E6736" i="11" s="1"/>
  <c r="AQ6736" i="11"/>
  <c r="AR6736" i="11"/>
  <c r="AS6736" i="11"/>
  <c r="AN6737" i="11"/>
  <c r="C6737" i="11" s="1"/>
  <c r="AO6737" i="11"/>
  <c r="D6737" i="11" s="1"/>
  <c r="AP6737" i="11"/>
  <c r="E6737" i="11" s="1"/>
  <c r="AQ6737" i="11"/>
  <c r="AR6737" i="11"/>
  <c r="AS6737" i="11"/>
  <c r="AN6738" i="11"/>
  <c r="C6738" i="11" s="1"/>
  <c r="AO6738" i="11"/>
  <c r="D6738" i="11" s="1"/>
  <c r="AP6738" i="11"/>
  <c r="E6738" i="11" s="1"/>
  <c r="AQ6738" i="11"/>
  <c r="AR6738" i="11"/>
  <c r="AS6738" i="11"/>
  <c r="AN6739" i="11"/>
  <c r="C6739" i="11" s="1"/>
  <c r="AO6739" i="11"/>
  <c r="D6739" i="11" s="1"/>
  <c r="AP6739" i="11"/>
  <c r="E6739" i="11" s="1"/>
  <c r="AQ6739" i="11"/>
  <c r="AR6739" i="11"/>
  <c r="AS6739" i="11"/>
  <c r="AN6740" i="11"/>
  <c r="C6740" i="11" s="1"/>
  <c r="AO6740" i="11"/>
  <c r="D6740" i="11" s="1"/>
  <c r="AP6740" i="11"/>
  <c r="E6740" i="11" s="1"/>
  <c r="AQ6740" i="11"/>
  <c r="AR6740" i="11"/>
  <c r="AS6740" i="11"/>
  <c r="AN6741" i="11"/>
  <c r="C6741" i="11" s="1"/>
  <c r="AO6741" i="11"/>
  <c r="D6741" i="11" s="1"/>
  <c r="AP6741" i="11"/>
  <c r="E6741" i="11" s="1"/>
  <c r="AQ6741" i="11"/>
  <c r="AR6741" i="11"/>
  <c r="AS6741" i="11"/>
  <c r="AN6742" i="11"/>
  <c r="C6742" i="11" s="1"/>
  <c r="AO6742" i="11"/>
  <c r="D6742" i="11" s="1"/>
  <c r="AP6742" i="11"/>
  <c r="E6742" i="11" s="1"/>
  <c r="AQ6742" i="11"/>
  <c r="AR6742" i="11"/>
  <c r="AS6742" i="11"/>
  <c r="AN6743" i="11"/>
  <c r="C6743" i="11" s="1"/>
  <c r="AO6743" i="11"/>
  <c r="D6743" i="11" s="1"/>
  <c r="AP6743" i="11"/>
  <c r="E6743" i="11" s="1"/>
  <c r="AQ6743" i="11"/>
  <c r="AR6743" i="11"/>
  <c r="AS6743" i="11"/>
  <c r="AN6744" i="11"/>
  <c r="C6744" i="11" s="1"/>
  <c r="AO6744" i="11"/>
  <c r="D6744" i="11" s="1"/>
  <c r="AP6744" i="11"/>
  <c r="E6744" i="11" s="1"/>
  <c r="AQ6744" i="11"/>
  <c r="AR6744" i="11"/>
  <c r="AS6744" i="11"/>
  <c r="AN6745" i="11"/>
  <c r="C6745" i="11" s="1"/>
  <c r="AO6745" i="11"/>
  <c r="D6745" i="11" s="1"/>
  <c r="AP6745" i="11"/>
  <c r="E6745" i="11" s="1"/>
  <c r="AQ6745" i="11"/>
  <c r="AR6745" i="11"/>
  <c r="AS6745" i="11"/>
  <c r="AN6746" i="11"/>
  <c r="C6746" i="11" s="1"/>
  <c r="AO6746" i="11"/>
  <c r="D6746" i="11" s="1"/>
  <c r="AP6746" i="11"/>
  <c r="E6746" i="11" s="1"/>
  <c r="AQ6746" i="11"/>
  <c r="AR6746" i="11"/>
  <c r="AS6746" i="11"/>
  <c r="AN6747" i="11"/>
  <c r="C6747" i="11" s="1"/>
  <c r="AO6747" i="11"/>
  <c r="D6747" i="11" s="1"/>
  <c r="AP6747" i="11"/>
  <c r="E6747" i="11" s="1"/>
  <c r="AQ6747" i="11"/>
  <c r="AR6747" i="11"/>
  <c r="AS6747" i="11"/>
  <c r="AN6748" i="11"/>
  <c r="C6748" i="11" s="1"/>
  <c r="AO6748" i="11"/>
  <c r="D6748" i="11" s="1"/>
  <c r="AP6748" i="11"/>
  <c r="E6748" i="11" s="1"/>
  <c r="AQ6748" i="11"/>
  <c r="AR6748" i="11"/>
  <c r="AS6748" i="11"/>
  <c r="AN6749" i="11"/>
  <c r="C6749" i="11" s="1"/>
  <c r="AO6749" i="11"/>
  <c r="D6749" i="11" s="1"/>
  <c r="AP6749" i="11"/>
  <c r="E6749" i="11" s="1"/>
  <c r="AQ6749" i="11"/>
  <c r="AR6749" i="11"/>
  <c r="AS6749" i="11"/>
  <c r="AN6750" i="11"/>
  <c r="C6750" i="11" s="1"/>
  <c r="AO6750" i="11"/>
  <c r="D6750" i="11" s="1"/>
  <c r="AP6750" i="11"/>
  <c r="E6750" i="11" s="1"/>
  <c r="AQ6750" i="11"/>
  <c r="AR6750" i="11"/>
  <c r="AS6750" i="11"/>
  <c r="AN6751" i="11"/>
  <c r="C6751" i="11" s="1"/>
  <c r="AO6751" i="11"/>
  <c r="D6751" i="11" s="1"/>
  <c r="AP6751" i="11"/>
  <c r="E6751" i="11" s="1"/>
  <c r="AQ6751" i="11"/>
  <c r="AR6751" i="11"/>
  <c r="AS6751" i="11"/>
  <c r="AN6752" i="11"/>
  <c r="C6752" i="11" s="1"/>
  <c r="AO6752" i="11"/>
  <c r="D6752" i="11" s="1"/>
  <c r="AP6752" i="11"/>
  <c r="E6752" i="11" s="1"/>
  <c r="AQ6752" i="11"/>
  <c r="AR6752" i="11"/>
  <c r="AS6752" i="11"/>
  <c r="AN6753" i="11"/>
  <c r="C6753" i="11" s="1"/>
  <c r="AO6753" i="11"/>
  <c r="D6753" i="11" s="1"/>
  <c r="AP6753" i="11"/>
  <c r="E6753" i="11" s="1"/>
  <c r="AQ6753" i="11"/>
  <c r="AR6753" i="11"/>
  <c r="AS6753" i="11"/>
  <c r="AN6754" i="11"/>
  <c r="C6754" i="11" s="1"/>
  <c r="AO6754" i="11"/>
  <c r="D6754" i="11" s="1"/>
  <c r="AP6754" i="11"/>
  <c r="E6754" i="11" s="1"/>
  <c r="AQ6754" i="11"/>
  <c r="AR6754" i="11"/>
  <c r="AS6754" i="11"/>
  <c r="AN6755" i="11"/>
  <c r="C6755" i="11" s="1"/>
  <c r="AO6755" i="11"/>
  <c r="D6755" i="11" s="1"/>
  <c r="AP6755" i="11"/>
  <c r="E6755" i="11" s="1"/>
  <c r="AQ6755" i="11"/>
  <c r="AR6755" i="11"/>
  <c r="AS6755" i="11"/>
  <c r="AN6756" i="11"/>
  <c r="C6756" i="11" s="1"/>
  <c r="AO6756" i="11"/>
  <c r="D6756" i="11" s="1"/>
  <c r="AP6756" i="11"/>
  <c r="E6756" i="11" s="1"/>
  <c r="AQ6756" i="11"/>
  <c r="AR6756" i="11"/>
  <c r="AS6756" i="11"/>
  <c r="AN6757" i="11"/>
  <c r="C6757" i="11" s="1"/>
  <c r="AO6757" i="11"/>
  <c r="D6757" i="11" s="1"/>
  <c r="AP6757" i="11"/>
  <c r="E6757" i="11" s="1"/>
  <c r="AQ6757" i="11"/>
  <c r="AR6757" i="11"/>
  <c r="AS6757" i="11"/>
  <c r="AN6758" i="11"/>
  <c r="C6758" i="11" s="1"/>
  <c r="AO6758" i="11"/>
  <c r="D6758" i="11" s="1"/>
  <c r="AP6758" i="11"/>
  <c r="E6758" i="11" s="1"/>
  <c r="AQ6758" i="11"/>
  <c r="AR6758" i="11"/>
  <c r="AS6758" i="11"/>
  <c r="AN6759" i="11"/>
  <c r="C6759" i="11" s="1"/>
  <c r="AO6759" i="11"/>
  <c r="D6759" i="11" s="1"/>
  <c r="AP6759" i="11"/>
  <c r="E6759" i="11" s="1"/>
  <c r="AQ6759" i="11"/>
  <c r="AR6759" i="11"/>
  <c r="AS6759" i="11"/>
  <c r="AN6760" i="11"/>
  <c r="C6760" i="11" s="1"/>
  <c r="AO6760" i="11"/>
  <c r="D6760" i="11" s="1"/>
  <c r="AP6760" i="11"/>
  <c r="E6760" i="11" s="1"/>
  <c r="AQ6760" i="11"/>
  <c r="AR6760" i="11"/>
  <c r="AS6760" i="11"/>
  <c r="AN6761" i="11"/>
  <c r="C6761" i="11" s="1"/>
  <c r="AO6761" i="11"/>
  <c r="D6761" i="11" s="1"/>
  <c r="AP6761" i="11"/>
  <c r="E6761" i="11" s="1"/>
  <c r="AQ6761" i="11"/>
  <c r="AR6761" i="11"/>
  <c r="AS6761" i="11"/>
  <c r="AN6762" i="11"/>
  <c r="C6762" i="11" s="1"/>
  <c r="AO6762" i="11"/>
  <c r="D6762" i="11" s="1"/>
  <c r="AP6762" i="11"/>
  <c r="E6762" i="11" s="1"/>
  <c r="AQ6762" i="11"/>
  <c r="AR6762" i="11"/>
  <c r="AS6762" i="11"/>
  <c r="AN6763" i="11"/>
  <c r="C6763" i="11" s="1"/>
  <c r="AO6763" i="11"/>
  <c r="D6763" i="11" s="1"/>
  <c r="AP6763" i="11"/>
  <c r="E6763" i="11" s="1"/>
  <c r="AQ6763" i="11"/>
  <c r="AR6763" i="11"/>
  <c r="AS6763" i="11"/>
  <c r="AN6764" i="11"/>
  <c r="C6764" i="11" s="1"/>
  <c r="AO6764" i="11"/>
  <c r="D6764" i="11" s="1"/>
  <c r="AP6764" i="11"/>
  <c r="E6764" i="11" s="1"/>
  <c r="AQ6764" i="11"/>
  <c r="AR6764" i="11"/>
  <c r="AS6764" i="11"/>
  <c r="AN6765" i="11"/>
  <c r="C6765" i="11" s="1"/>
  <c r="AO6765" i="11"/>
  <c r="D6765" i="11" s="1"/>
  <c r="AP6765" i="11"/>
  <c r="E6765" i="11" s="1"/>
  <c r="AQ6765" i="11"/>
  <c r="AR6765" i="11"/>
  <c r="AS6765" i="11"/>
  <c r="AN6766" i="11"/>
  <c r="C6766" i="11" s="1"/>
  <c r="AO6766" i="11"/>
  <c r="D6766" i="11" s="1"/>
  <c r="AP6766" i="11"/>
  <c r="E6766" i="11" s="1"/>
  <c r="AQ6766" i="11"/>
  <c r="AR6766" i="11"/>
  <c r="AS6766" i="11"/>
  <c r="AN6767" i="11"/>
  <c r="C6767" i="11" s="1"/>
  <c r="AO6767" i="11"/>
  <c r="D6767" i="11" s="1"/>
  <c r="AP6767" i="11"/>
  <c r="E6767" i="11" s="1"/>
  <c r="AQ6767" i="11"/>
  <c r="AR6767" i="11"/>
  <c r="AS6767" i="11"/>
  <c r="AN6768" i="11"/>
  <c r="C6768" i="11" s="1"/>
  <c r="AO6768" i="11"/>
  <c r="D6768" i="11" s="1"/>
  <c r="AP6768" i="11"/>
  <c r="E6768" i="11" s="1"/>
  <c r="AQ6768" i="11"/>
  <c r="AR6768" i="11"/>
  <c r="AS6768" i="11"/>
  <c r="AN6769" i="11"/>
  <c r="C6769" i="11" s="1"/>
  <c r="AO6769" i="11"/>
  <c r="D6769" i="11" s="1"/>
  <c r="AP6769" i="11"/>
  <c r="E6769" i="11" s="1"/>
  <c r="AQ6769" i="11"/>
  <c r="AR6769" i="11"/>
  <c r="AS6769" i="11"/>
  <c r="AN6770" i="11"/>
  <c r="C6770" i="11" s="1"/>
  <c r="AO6770" i="11"/>
  <c r="D6770" i="11" s="1"/>
  <c r="AP6770" i="11"/>
  <c r="E6770" i="11" s="1"/>
  <c r="AQ6770" i="11"/>
  <c r="AR6770" i="11"/>
  <c r="AS6770" i="11"/>
  <c r="AN6771" i="11"/>
  <c r="C6771" i="11" s="1"/>
  <c r="AO6771" i="11"/>
  <c r="D6771" i="11" s="1"/>
  <c r="AP6771" i="11"/>
  <c r="E6771" i="11" s="1"/>
  <c r="AQ6771" i="11"/>
  <c r="AR6771" i="11"/>
  <c r="AS6771" i="11"/>
  <c r="AN6772" i="11"/>
  <c r="C6772" i="11" s="1"/>
  <c r="AO6772" i="11"/>
  <c r="D6772" i="11" s="1"/>
  <c r="AP6772" i="11"/>
  <c r="E6772" i="11" s="1"/>
  <c r="AQ6772" i="11"/>
  <c r="AR6772" i="11"/>
  <c r="AS6772" i="11"/>
  <c r="AN6773" i="11"/>
  <c r="C6773" i="11" s="1"/>
  <c r="AO6773" i="11"/>
  <c r="D6773" i="11" s="1"/>
  <c r="AP6773" i="11"/>
  <c r="E6773" i="11" s="1"/>
  <c r="AQ6773" i="11"/>
  <c r="AR6773" i="11"/>
  <c r="AS6773" i="11"/>
  <c r="AN6774" i="11"/>
  <c r="C6774" i="11" s="1"/>
  <c r="AO6774" i="11"/>
  <c r="D6774" i="11" s="1"/>
  <c r="AP6774" i="11"/>
  <c r="E6774" i="11" s="1"/>
  <c r="AQ6774" i="11"/>
  <c r="AR6774" i="11"/>
  <c r="AS6774" i="11"/>
  <c r="AN6775" i="11"/>
  <c r="C6775" i="11" s="1"/>
  <c r="AO6775" i="11"/>
  <c r="D6775" i="11" s="1"/>
  <c r="AP6775" i="11"/>
  <c r="E6775" i="11" s="1"/>
  <c r="AQ6775" i="11"/>
  <c r="AR6775" i="11"/>
  <c r="AS6775" i="11"/>
  <c r="AN6776" i="11"/>
  <c r="C6776" i="11" s="1"/>
  <c r="AO6776" i="11"/>
  <c r="D6776" i="11" s="1"/>
  <c r="AP6776" i="11"/>
  <c r="E6776" i="11" s="1"/>
  <c r="AQ6776" i="11"/>
  <c r="AR6776" i="11"/>
  <c r="AS6776" i="11"/>
  <c r="AN6777" i="11"/>
  <c r="C6777" i="11" s="1"/>
  <c r="AO6777" i="11"/>
  <c r="D6777" i="11" s="1"/>
  <c r="AP6777" i="11"/>
  <c r="E6777" i="11" s="1"/>
  <c r="AQ6777" i="11"/>
  <c r="AR6777" i="11"/>
  <c r="AS6777" i="11"/>
  <c r="AN6778" i="11"/>
  <c r="C6778" i="11" s="1"/>
  <c r="AO6778" i="11"/>
  <c r="D6778" i="11" s="1"/>
  <c r="AP6778" i="11"/>
  <c r="E6778" i="11" s="1"/>
  <c r="AQ6778" i="11"/>
  <c r="AR6778" i="11"/>
  <c r="AS6778" i="11"/>
  <c r="AN6779" i="11"/>
  <c r="C6779" i="11" s="1"/>
  <c r="AO6779" i="11"/>
  <c r="D6779" i="11" s="1"/>
  <c r="AP6779" i="11"/>
  <c r="E6779" i="11" s="1"/>
  <c r="AQ6779" i="11"/>
  <c r="AR6779" i="11"/>
  <c r="AS6779" i="11"/>
  <c r="AN6780" i="11"/>
  <c r="C6780" i="11" s="1"/>
  <c r="AO6780" i="11"/>
  <c r="D6780" i="11" s="1"/>
  <c r="AP6780" i="11"/>
  <c r="E6780" i="11" s="1"/>
  <c r="AQ6780" i="11"/>
  <c r="AR6780" i="11"/>
  <c r="AS6780" i="11"/>
  <c r="AN6781" i="11"/>
  <c r="C6781" i="11" s="1"/>
  <c r="AO6781" i="11"/>
  <c r="D6781" i="11" s="1"/>
  <c r="AP6781" i="11"/>
  <c r="E6781" i="11" s="1"/>
  <c r="AQ6781" i="11"/>
  <c r="AR6781" i="11"/>
  <c r="AS6781" i="11"/>
  <c r="AN6782" i="11"/>
  <c r="C6782" i="11" s="1"/>
  <c r="AO6782" i="11"/>
  <c r="D6782" i="11" s="1"/>
  <c r="AP6782" i="11"/>
  <c r="E6782" i="11" s="1"/>
  <c r="AQ6782" i="11"/>
  <c r="AR6782" i="11"/>
  <c r="AS6782" i="11"/>
  <c r="AN6783" i="11"/>
  <c r="C6783" i="11" s="1"/>
  <c r="AO6783" i="11"/>
  <c r="D6783" i="11" s="1"/>
  <c r="AP6783" i="11"/>
  <c r="E6783" i="11" s="1"/>
  <c r="AQ6783" i="11"/>
  <c r="AR6783" i="11"/>
  <c r="AS6783" i="11"/>
  <c r="AN6784" i="11"/>
  <c r="C6784" i="11" s="1"/>
  <c r="AO6784" i="11"/>
  <c r="D6784" i="11" s="1"/>
  <c r="AP6784" i="11"/>
  <c r="E6784" i="11" s="1"/>
  <c r="AQ6784" i="11"/>
  <c r="AR6784" i="11"/>
  <c r="AS6784" i="11"/>
  <c r="AN6785" i="11"/>
  <c r="C6785" i="11" s="1"/>
  <c r="AO6785" i="11"/>
  <c r="D6785" i="11" s="1"/>
  <c r="AP6785" i="11"/>
  <c r="E6785" i="11" s="1"/>
  <c r="AQ6785" i="11"/>
  <c r="AR6785" i="11"/>
  <c r="AS6785" i="11"/>
  <c r="AN6786" i="11"/>
  <c r="C6786" i="11" s="1"/>
  <c r="AO6786" i="11"/>
  <c r="D6786" i="11" s="1"/>
  <c r="AP6786" i="11"/>
  <c r="E6786" i="11" s="1"/>
  <c r="AQ6786" i="11"/>
  <c r="AR6786" i="11"/>
  <c r="AS6786" i="11"/>
  <c r="AN6787" i="11"/>
  <c r="C6787" i="11" s="1"/>
  <c r="AO6787" i="11"/>
  <c r="D6787" i="11" s="1"/>
  <c r="AP6787" i="11"/>
  <c r="E6787" i="11" s="1"/>
  <c r="AQ6787" i="11"/>
  <c r="AR6787" i="11"/>
  <c r="AS6787" i="11"/>
  <c r="AN6788" i="11"/>
  <c r="C6788" i="11" s="1"/>
  <c r="AO6788" i="11"/>
  <c r="D6788" i="11" s="1"/>
  <c r="AP6788" i="11"/>
  <c r="E6788" i="11" s="1"/>
  <c r="AQ6788" i="11"/>
  <c r="AR6788" i="11"/>
  <c r="AS6788" i="11"/>
  <c r="AN6789" i="11"/>
  <c r="C6789" i="11" s="1"/>
  <c r="AO6789" i="11"/>
  <c r="D6789" i="11" s="1"/>
  <c r="AP6789" i="11"/>
  <c r="E6789" i="11" s="1"/>
  <c r="AQ6789" i="11"/>
  <c r="AR6789" i="11"/>
  <c r="AS6789" i="11"/>
  <c r="AN6790" i="11"/>
  <c r="C6790" i="11" s="1"/>
  <c r="AO6790" i="11"/>
  <c r="D6790" i="11" s="1"/>
  <c r="AP6790" i="11"/>
  <c r="E6790" i="11" s="1"/>
  <c r="AQ6790" i="11"/>
  <c r="AR6790" i="11"/>
  <c r="AS6790" i="11"/>
  <c r="AN6791" i="11"/>
  <c r="C6791" i="11" s="1"/>
  <c r="AO6791" i="11"/>
  <c r="D6791" i="11" s="1"/>
  <c r="AP6791" i="11"/>
  <c r="E6791" i="11" s="1"/>
  <c r="AQ6791" i="11"/>
  <c r="AR6791" i="11"/>
  <c r="AS6791" i="11"/>
  <c r="AN6792" i="11"/>
  <c r="C6792" i="11" s="1"/>
  <c r="AO6792" i="11"/>
  <c r="D6792" i="11" s="1"/>
  <c r="AP6792" i="11"/>
  <c r="E6792" i="11" s="1"/>
  <c r="AQ6792" i="11"/>
  <c r="AR6792" i="11"/>
  <c r="AS6792" i="11"/>
  <c r="AN6793" i="11"/>
  <c r="C6793" i="11" s="1"/>
  <c r="AO6793" i="11"/>
  <c r="D6793" i="11" s="1"/>
  <c r="AP6793" i="11"/>
  <c r="E6793" i="11" s="1"/>
  <c r="AQ6793" i="11"/>
  <c r="AR6793" i="11"/>
  <c r="AS6793" i="11"/>
  <c r="AN6794" i="11"/>
  <c r="C6794" i="11" s="1"/>
  <c r="AO6794" i="11"/>
  <c r="D6794" i="11" s="1"/>
  <c r="AP6794" i="11"/>
  <c r="E6794" i="11" s="1"/>
  <c r="AQ6794" i="11"/>
  <c r="AR6794" i="11"/>
  <c r="AS6794" i="11"/>
  <c r="AN6795" i="11"/>
  <c r="C6795" i="11" s="1"/>
  <c r="AO6795" i="11"/>
  <c r="D6795" i="11" s="1"/>
  <c r="AP6795" i="11"/>
  <c r="E6795" i="11" s="1"/>
  <c r="AQ6795" i="11"/>
  <c r="AR6795" i="11"/>
  <c r="AS6795" i="11"/>
  <c r="AN6796" i="11"/>
  <c r="C6796" i="11" s="1"/>
  <c r="AO6796" i="11"/>
  <c r="D6796" i="11" s="1"/>
  <c r="AP6796" i="11"/>
  <c r="E6796" i="11" s="1"/>
  <c r="AQ6796" i="11"/>
  <c r="AR6796" i="11"/>
  <c r="AS6796" i="11"/>
  <c r="AN6797" i="11"/>
  <c r="C6797" i="11" s="1"/>
  <c r="AO6797" i="11"/>
  <c r="D6797" i="11" s="1"/>
  <c r="AP6797" i="11"/>
  <c r="E6797" i="11" s="1"/>
  <c r="AQ6797" i="11"/>
  <c r="AR6797" i="11"/>
  <c r="AS6797" i="11"/>
  <c r="AN6798" i="11"/>
  <c r="C6798" i="11" s="1"/>
  <c r="AO6798" i="11"/>
  <c r="D6798" i="11" s="1"/>
  <c r="AP6798" i="11"/>
  <c r="E6798" i="11" s="1"/>
  <c r="AQ6798" i="11"/>
  <c r="AR6798" i="11"/>
  <c r="AS6798" i="11"/>
  <c r="AN6799" i="11"/>
  <c r="C6799" i="11" s="1"/>
  <c r="AO6799" i="11"/>
  <c r="D6799" i="11" s="1"/>
  <c r="AP6799" i="11"/>
  <c r="E6799" i="11" s="1"/>
  <c r="AQ6799" i="11"/>
  <c r="AR6799" i="11"/>
  <c r="AS6799" i="11"/>
  <c r="AN6800" i="11"/>
  <c r="C6800" i="11" s="1"/>
  <c r="AO6800" i="11"/>
  <c r="D6800" i="11" s="1"/>
  <c r="AP6800" i="11"/>
  <c r="E6800" i="11" s="1"/>
  <c r="AQ6800" i="11"/>
  <c r="AR6800" i="11"/>
  <c r="AS6800" i="11"/>
  <c r="AN6801" i="11"/>
  <c r="C6801" i="11" s="1"/>
  <c r="AO6801" i="11"/>
  <c r="D6801" i="11" s="1"/>
  <c r="AP6801" i="11"/>
  <c r="E6801" i="11" s="1"/>
  <c r="AQ6801" i="11"/>
  <c r="AR6801" i="11"/>
  <c r="AS6801" i="11"/>
  <c r="AN6802" i="11"/>
  <c r="C6802" i="11" s="1"/>
  <c r="AO6802" i="11"/>
  <c r="D6802" i="11" s="1"/>
  <c r="AP6802" i="11"/>
  <c r="E6802" i="11" s="1"/>
  <c r="AQ6802" i="11"/>
  <c r="AR6802" i="11"/>
  <c r="AS6802" i="11"/>
  <c r="AN6803" i="11"/>
  <c r="C6803" i="11" s="1"/>
  <c r="AO6803" i="11"/>
  <c r="D6803" i="11" s="1"/>
  <c r="AP6803" i="11"/>
  <c r="E6803" i="11" s="1"/>
  <c r="AQ6803" i="11"/>
  <c r="AR6803" i="11"/>
  <c r="AS6803" i="11"/>
  <c r="AN6804" i="11"/>
  <c r="C6804" i="11" s="1"/>
  <c r="AO6804" i="11"/>
  <c r="D6804" i="11" s="1"/>
  <c r="AP6804" i="11"/>
  <c r="E6804" i="11" s="1"/>
  <c r="AQ6804" i="11"/>
  <c r="AR6804" i="11"/>
  <c r="AS6804" i="11"/>
  <c r="AN6805" i="11"/>
  <c r="C6805" i="11" s="1"/>
  <c r="AO6805" i="11"/>
  <c r="D6805" i="11" s="1"/>
  <c r="AP6805" i="11"/>
  <c r="E6805" i="11" s="1"/>
  <c r="AQ6805" i="11"/>
  <c r="AR6805" i="11"/>
  <c r="AS6805" i="11"/>
  <c r="AN6806" i="11"/>
  <c r="C6806" i="11" s="1"/>
  <c r="AO6806" i="11"/>
  <c r="D6806" i="11" s="1"/>
  <c r="AP6806" i="11"/>
  <c r="E6806" i="11" s="1"/>
  <c r="AQ6806" i="11"/>
  <c r="AR6806" i="11"/>
  <c r="AS6806" i="11"/>
  <c r="AN6807" i="11"/>
  <c r="C6807" i="11" s="1"/>
  <c r="AO6807" i="11"/>
  <c r="D6807" i="11" s="1"/>
  <c r="AP6807" i="11"/>
  <c r="E6807" i="11" s="1"/>
  <c r="AQ6807" i="11"/>
  <c r="AR6807" i="11"/>
  <c r="AS6807" i="11"/>
  <c r="AN6808" i="11"/>
  <c r="C6808" i="11" s="1"/>
  <c r="AO6808" i="11"/>
  <c r="D6808" i="11" s="1"/>
  <c r="AP6808" i="11"/>
  <c r="E6808" i="11" s="1"/>
  <c r="AQ6808" i="11"/>
  <c r="AR6808" i="11"/>
  <c r="AS6808" i="11"/>
  <c r="AN6809" i="11"/>
  <c r="C6809" i="11" s="1"/>
  <c r="AO6809" i="11"/>
  <c r="D6809" i="11" s="1"/>
  <c r="AP6809" i="11"/>
  <c r="E6809" i="11" s="1"/>
  <c r="AQ6809" i="11"/>
  <c r="AR6809" i="11"/>
  <c r="AS6809" i="11"/>
  <c r="AN6810" i="11"/>
  <c r="C6810" i="11" s="1"/>
  <c r="AO6810" i="11"/>
  <c r="D6810" i="11" s="1"/>
  <c r="AP6810" i="11"/>
  <c r="E6810" i="11" s="1"/>
  <c r="AQ6810" i="11"/>
  <c r="AR6810" i="11"/>
  <c r="AS6810" i="11"/>
  <c r="AN6811" i="11"/>
  <c r="C6811" i="11" s="1"/>
  <c r="AO6811" i="11"/>
  <c r="D6811" i="11" s="1"/>
  <c r="AP6811" i="11"/>
  <c r="E6811" i="11" s="1"/>
  <c r="AQ6811" i="11"/>
  <c r="AR6811" i="11"/>
  <c r="AS6811" i="11"/>
  <c r="AN6812" i="11"/>
  <c r="C6812" i="11" s="1"/>
  <c r="AO6812" i="11"/>
  <c r="D6812" i="11" s="1"/>
  <c r="AP6812" i="11"/>
  <c r="E6812" i="11" s="1"/>
  <c r="AQ6812" i="11"/>
  <c r="AR6812" i="11"/>
  <c r="AS6812" i="11"/>
  <c r="AN6813" i="11"/>
  <c r="C6813" i="11" s="1"/>
  <c r="AO6813" i="11"/>
  <c r="D6813" i="11" s="1"/>
  <c r="AP6813" i="11"/>
  <c r="E6813" i="11" s="1"/>
  <c r="AQ6813" i="11"/>
  <c r="AR6813" i="11"/>
  <c r="AS6813" i="11"/>
  <c r="AN6814" i="11"/>
  <c r="C6814" i="11" s="1"/>
  <c r="AO6814" i="11"/>
  <c r="D6814" i="11" s="1"/>
  <c r="AP6814" i="11"/>
  <c r="E6814" i="11" s="1"/>
  <c r="AQ6814" i="11"/>
  <c r="AR6814" i="11"/>
  <c r="AS6814" i="11"/>
  <c r="AN6815" i="11"/>
  <c r="C6815" i="11" s="1"/>
  <c r="AO6815" i="11"/>
  <c r="D6815" i="11" s="1"/>
  <c r="AP6815" i="11"/>
  <c r="E6815" i="11" s="1"/>
  <c r="AQ6815" i="11"/>
  <c r="AR6815" i="11"/>
  <c r="AS6815" i="11"/>
  <c r="AN6816" i="11"/>
  <c r="C6816" i="11" s="1"/>
  <c r="AO6816" i="11"/>
  <c r="D6816" i="11" s="1"/>
  <c r="AP6816" i="11"/>
  <c r="E6816" i="11" s="1"/>
  <c r="AQ6816" i="11"/>
  <c r="AR6816" i="11"/>
  <c r="AS6816" i="11"/>
  <c r="AN6817" i="11"/>
  <c r="C6817" i="11" s="1"/>
  <c r="AO6817" i="11"/>
  <c r="D6817" i="11" s="1"/>
  <c r="AP6817" i="11"/>
  <c r="E6817" i="11" s="1"/>
  <c r="AQ6817" i="11"/>
  <c r="AR6817" i="11"/>
  <c r="AS6817" i="11"/>
  <c r="AN6818" i="11"/>
  <c r="C6818" i="11" s="1"/>
  <c r="AO6818" i="11"/>
  <c r="D6818" i="11" s="1"/>
  <c r="AP6818" i="11"/>
  <c r="E6818" i="11" s="1"/>
  <c r="AQ6818" i="11"/>
  <c r="AR6818" i="11"/>
  <c r="AS6818" i="11"/>
  <c r="AN6819" i="11"/>
  <c r="C6819" i="11" s="1"/>
  <c r="AO6819" i="11"/>
  <c r="D6819" i="11" s="1"/>
  <c r="AP6819" i="11"/>
  <c r="E6819" i="11" s="1"/>
  <c r="AQ6819" i="11"/>
  <c r="AR6819" i="11"/>
  <c r="AS6819" i="11"/>
  <c r="AN6820" i="11"/>
  <c r="C6820" i="11" s="1"/>
  <c r="AO6820" i="11"/>
  <c r="D6820" i="11" s="1"/>
  <c r="AP6820" i="11"/>
  <c r="E6820" i="11" s="1"/>
  <c r="AQ6820" i="11"/>
  <c r="AR6820" i="11"/>
  <c r="AS6820" i="11"/>
  <c r="AN6821" i="11"/>
  <c r="C6821" i="11" s="1"/>
  <c r="AO6821" i="11"/>
  <c r="D6821" i="11" s="1"/>
  <c r="AP6821" i="11"/>
  <c r="E6821" i="11" s="1"/>
  <c r="AQ6821" i="11"/>
  <c r="AR6821" i="11"/>
  <c r="AS6821" i="11"/>
  <c r="AN6822" i="11"/>
  <c r="C6822" i="11" s="1"/>
  <c r="AO6822" i="11"/>
  <c r="D6822" i="11" s="1"/>
  <c r="AP6822" i="11"/>
  <c r="E6822" i="11" s="1"/>
  <c r="AQ6822" i="11"/>
  <c r="AR6822" i="11"/>
  <c r="AS6822" i="11"/>
  <c r="AN6823" i="11"/>
  <c r="C6823" i="11" s="1"/>
  <c r="AO6823" i="11"/>
  <c r="D6823" i="11" s="1"/>
  <c r="AP6823" i="11"/>
  <c r="E6823" i="11" s="1"/>
  <c r="AQ6823" i="11"/>
  <c r="AR6823" i="11"/>
  <c r="AS6823" i="11"/>
  <c r="AN6824" i="11"/>
  <c r="C6824" i="11" s="1"/>
  <c r="AO6824" i="11"/>
  <c r="D6824" i="11" s="1"/>
  <c r="AP6824" i="11"/>
  <c r="E6824" i="11" s="1"/>
  <c r="AQ6824" i="11"/>
  <c r="AR6824" i="11"/>
  <c r="AS6824" i="11"/>
  <c r="AN6825" i="11"/>
  <c r="C6825" i="11" s="1"/>
  <c r="AO6825" i="11"/>
  <c r="D6825" i="11" s="1"/>
  <c r="AP6825" i="11"/>
  <c r="E6825" i="11" s="1"/>
  <c r="AQ6825" i="11"/>
  <c r="AR6825" i="11"/>
  <c r="AS6825" i="11"/>
  <c r="AN6826" i="11"/>
  <c r="C6826" i="11" s="1"/>
  <c r="AO6826" i="11"/>
  <c r="D6826" i="11" s="1"/>
  <c r="AP6826" i="11"/>
  <c r="E6826" i="11" s="1"/>
  <c r="AQ6826" i="11"/>
  <c r="AR6826" i="11"/>
  <c r="AS6826" i="11"/>
  <c r="AN6827" i="11"/>
  <c r="C6827" i="11" s="1"/>
  <c r="AO6827" i="11"/>
  <c r="D6827" i="11" s="1"/>
  <c r="AP6827" i="11"/>
  <c r="E6827" i="11" s="1"/>
  <c r="AQ6827" i="11"/>
  <c r="AR6827" i="11"/>
  <c r="AS6827" i="11"/>
  <c r="AN6828" i="11"/>
  <c r="C6828" i="11" s="1"/>
  <c r="AO6828" i="11"/>
  <c r="D6828" i="11" s="1"/>
  <c r="AP6828" i="11"/>
  <c r="E6828" i="11" s="1"/>
  <c r="AQ6828" i="11"/>
  <c r="AR6828" i="11"/>
  <c r="AS6828" i="11"/>
  <c r="AN6829" i="11"/>
  <c r="C6829" i="11" s="1"/>
  <c r="AO6829" i="11"/>
  <c r="D6829" i="11" s="1"/>
  <c r="AP6829" i="11"/>
  <c r="E6829" i="11" s="1"/>
  <c r="AQ6829" i="11"/>
  <c r="AR6829" i="11"/>
  <c r="AS6829" i="11"/>
  <c r="AN6830" i="11"/>
  <c r="C6830" i="11" s="1"/>
  <c r="AO6830" i="11"/>
  <c r="D6830" i="11" s="1"/>
  <c r="AP6830" i="11"/>
  <c r="E6830" i="11" s="1"/>
  <c r="AQ6830" i="11"/>
  <c r="AR6830" i="11"/>
  <c r="AS6830" i="11"/>
  <c r="AN6831" i="11"/>
  <c r="C6831" i="11" s="1"/>
  <c r="AO6831" i="11"/>
  <c r="D6831" i="11" s="1"/>
  <c r="AP6831" i="11"/>
  <c r="E6831" i="11" s="1"/>
  <c r="AQ6831" i="11"/>
  <c r="AR6831" i="11"/>
  <c r="AS6831" i="11"/>
  <c r="AN6832" i="11"/>
  <c r="C6832" i="11" s="1"/>
  <c r="AO6832" i="11"/>
  <c r="D6832" i="11" s="1"/>
  <c r="AP6832" i="11"/>
  <c r="E6832" i="11" s="1"/>
  <c r="AQ6832" i="11"/>
  <c r="AR6832" i="11"/>
  <c r="AS6832" i="11"/>
  <c r="AN6833" i="11"/>
  <c r="C6833" i="11" s="1"/>
  <c r="AO6833" i="11"/>
  <c r="D6833" i="11" s="1"/>
  <c r="AP6833" i="11"/>
  <c r="E6833" i="11" s="1"/>
  <c r="AQ6833" i="11"/>
  <c r="AR6833" i="11"/>
  <c r="AS6833" i="11"/>
  <c r="AN6834" i="11"/>
  <c r="C6834" i="11" s="1"/>
  <c r="AO6834" i="11"/>
  <c r="D6834" i="11" s="1"/>
  <c r="AP6834" i="11"/>
  <c r="E6834" i="11" s="1"/>
  <c r="AQ6834" i="11"/>
  <c r="AR6834" i="11"/>
  <c r="AS6834" i="11"/>
  <c r="AN6835" i="11"/>
  <c r="C6835" i="11" s="1"/>
  <c r="AO6835" i="11"/>
  <c r="D6835" i="11" s="1"/>
  <c r="AP6835" i="11"/>
  <c r="E6835" i="11" s="1"/>
  <c r="AQ6835" i="11"/>
  <c r="AR6835" i="11"/>
  <c r="AS6835" i="11"/>
  <c r="AN6836" i="11"/>
  <c r="C6836" i="11" s="1"/>
  <c r="AO6836" i="11"/>
  <c r="D6836" i="11" s="1"/>
  <c r="AP6836" i="11"/>
  <c r="E6836" i="11" s="1"/>
  <c r="AQ6836" i="11"/>
  <c r="AR6836" i="11"/>
  <c r="AS6836" i="11"/>
  <c r="AN6837" i="11"/>
  <c r="C6837" i="11" s="1"/>
  <c r="AO6837" i="11"/>
  <c r="D6837" i="11" s="1"/>
  <c r="AP6837" i="11"/>
  <c r="E6837" i="11" s="1"/>
  <c r="AQ6837" i="11"/>
  <c r="AR6837" i="11"/>
  <c r="AS6837" i="11"/>
  <c r="AN6838" i="11"/>
  <c r="C6838" i="11" s="1"/>
  <c r="AO6838" i="11"/>
  <c r="D6838" i="11" s="1"/>
  <c r="AP6838" i="11"/>
  <c r="E6838" i="11" s="1"/>
  <c r="AQ6838" i="11"/>
  <c r="AR6838" i="11"/>
  <c r="AS6838" i="11"/>
  <c r="AN6839" i="11"/>
  <c r="C6839" i="11" s="1"/>
  <c r="AO6839" i="11"/>
  <c r="D6839" i="11" s="1"/>
  <c r="AP6839" i="11"/>
  <c r="E6839" i="11" s="1"/>
  <c r="AQ6839" i="11"/>
  <c r="AR6839" i="11"/>
  <c r="AS6839" i="11"/>
  <c r="AN6840" i="11"/>
  <c r="C6840" i="11" s="1"/>
  <c r="AO6840" i="11"/>
  <c r="D6840" i="11" s="1"/>
  <c r="AP6840" i="11"/>
  <c r="E6840" i="11" s="1"/>
  <c r="AQ6840" i="11"/>
  <c r="AR6840" i="11"/>
  <c r="AS6840" i="11"/>
  <c r="AN6841" i="11"/>
  <c r="C6841" i="11" s="1"/>
  <c r="AO6841" i="11"/>
  <c r="D6841" i="11" s="1"/>
  <c r="AP6841" i="11"/>
  <c r="E6841" i="11" s="1"/>
  <c r="AQ6841" i="11"/>
  <c r="AR6841" i="11"/>
  <c r="AS6841" i="11"/>
  <c r="AN6842" i="11"/>
  <c r="C6842" i="11" s="1"/>
  <c r="AO6842" i="11"/>
  <c r="D6842" i="11" s="1"/>
  <c r="AP6842" i="11"/>
  <c r="E6842" i="11" s="1"/>
  <c r="AQ6842" i="11"/>
  <c r="AR6842" i="11"/>
  <c r="AS6842" i="11"/>
  <c r="AN6843" i="11"/>
  <c r="C6843" i="11" s="1"/>
  <c r="AO6843" i="11"/>
  <c r="D6843" i="11" s="1"/>
  <c r="AP6843" i="11"/>
  <c r="E6843" i="11" s="1"/>
  <c r="AQ6843" i="11"/>
  <c r="AR6843" i="11"/>
  <c r="AS6843" i="11"/>
  <c r="AN6844" i="11"/>
  <c r="C6844" i="11" s="1"/>
  <c r="AO6844" i="11"/>
  <c r="D6844" i="11" s="1"/>
  <c r="AP6844" i="11"/>
  <c r="E6844" i="11" s="1"/>
  <c r="AQ6844" i="11"/>
  <c r="AR6844" i="11"/>
  <c r="AS6844" i="11"/>
  <c r="AN6845" i="11"/>
  <c r="C6845" i="11" s="1"/>
  <c r="AO6845" i="11"/>
  <c r="D6845" i="11" s="1"/>
  <c r="AP6845" i="11"/>
  <c r="E6845" i="11" s="1"/>
  <c r="AQ6845" i="11"/>
  <c r="AR6845" i="11"/>
  <c r="AS6845" i="11"/>
  <c r="AN6846" i="11"/>
  <c r="C6846" i="11" s="1"/>
  <c r="AO6846" i="11"/>
  <c r="D6846" i="11" s="1"/>
  <c r="AP6846" i="11"/>
  <c r="E6846" i="11" s="1"/>
  <c r="AQ6846" i="11"/>
  <c r="AR6846" i="11"/>
  <c r="AS6846" i="11"/>
  <c r="AN6847" i="11"/>
  <c r="C6847" i="11" s="1"/>
  <c r="AO6847" i="11"/>
  <c r="D6847" i="11" s="1"/>
  <c r="AP6847" i="11"/>
  <c r="E6847" i="11" s="1"/>
  <c r="AQ6847" i="11"/>
  <c r="AR6847" i="11"/>
  <c r="AS6847" i="11"/>
  <c r="AN6848" i="11"/>
  <c r="C6848" i="11" s="1"/>
  <c r="AO6848" i="11"/>
  <c r="D6848" i="11" s="1"/>
  <c r="AP6848" i="11"/>
  <c r="E6848" i="11" s="1"/>
  <c r="AQ6848" i="11"/>
  <c r="AR6848" i="11"/>
  <c r="AS6848" i="11"/>
  <c r="AN6849" i="11"/>
  <c r="C6849" i="11" s="1"/>
  <c r="AO6849" i="11"/>
  <c r="D6849" i="11" s="1"/>
  <c r="AP6849" i="11"/>
  <c r="E6849" i="11" s="1"/>
  <c r="AQ6849" i="11"/>
  <c r="AR6849" i="11"/>
  <c r="AS6849" i="11"/>
  <c r="AN6850" i="11"/>
  <c r="C6850" i="11" s="1"/>
  <c r="AO6850" i="11"/>
  <c r="D6850" i="11" s="1"/>
  <c r="AP6850" i="11"/>
  <c r="E6850" i="11" s="1"/>
  <c r="AQ6850" i="11"/>
  <c r="AR6850" i="11"/>
  <c r="AS6850" i="11"/>
  <c r="AN6851" i="11"/>
  <c r="C6851" i="11" s="1"/>
  <c r="AO6851" i="11"/>
  <c r="D6851" i="11" s="1"/>
  <c r="AP6851" i="11"/>
  <c r="E6851" i="11" s="1"/>
  <c r="AQ6851" i="11"/>
  <c r="AR6851" i="11"/>
  <c r="AS6851" i="11"/>
  <c r="AN6852" i="11"/>
  <c r="C6852" i="11" s="1"/>
  <c r="AO6852" i="11"/>
  <c r="D6852" i="11" s="1"/>
  <c r="AP6852" i="11"/>
  <c r="E6852" i="11" s="1"/>
  <c r="AQ6852" i="11"/>
  <c r="AR6852" i="11"/>
  <c r="AS6852" i="11"/>
  <c r="AN6853" i="11"/>
  <c r="C6853" i="11" s="1"/>
  <c r="AO6853" i="11"/>
  <c r="D6853" i="11" s="1"/>
  <c r="AP6853" i="11"/>
  <c r="E6853" i="11" s="1"/>
  <c r="AQ6853" i="11"/>
  <c r="AR6853" i="11"/>
  <c r="AS6853" i="11"/>
  <c r="AN6854" i="11"/>
  <c r="C6854" i="11" s="1"/>
  <c r="AO6854" i="11"/>
  <c r="D6854" i="11" s="1"/>
  <c r="AP6854" i="11"/>
  <c r="E6854" i="11" s="1"/>
  <c r="AQ6854" i="11"/>
  <c r="AR6854" i="11"/>
  <c r="AS6854" i="11"/>
  <c r="AN6855" i="11"/>
  <c r="C6855" i="11" s="1"/>
  <c r="AO6855" i="11"/>
  <c r="D6855" i="11" s="1"/>
  <c r="AP6855" i="11"/>
  <c r="E6855" i="11" s="1"/>
  <c r="AQ6855" i="11"/>
  <c r="AR6855" i="11"/>
  <c r="AS6855" i="11"/>
  <c r="AN6856" i="11"/>
  <c r="C6856" i="11" s="1"/>
  <c r="AO6856" i="11"/>
  <c r="D6856" i="11" s="1"/>
  <c r="AP6856" i="11"/>
  <c r="E6856" i="11" s="1"/>
  <c r="AQ6856" i="11"/>
  <c r="AR6856" i="11"/>
  <c r="AS6856" i="11"/>
  <c r="AN6857" i="11"/>
  <c r="C6857" i="11" s="1"/>
  <c r="AO6857" i="11"/>
  <c r="D6857" i="11" s="1"/>
  <c r="AP6857" i="11"/>
  <c r="E6857" i="11" s="1"/>
  <c r="AQ6857" i="11"/>
  <c r="AR6857" i="11"/>
  <c r="AS6857" i="11"/>
  <c r="AN6858" i="11"/>
  <c r="C6858" i="11" s="1"/>
  <c r="AO6858" i="11"/>
  <c r="D6858" i="11" s="1"/>
  <c r="AP6858" i="11"/>
  <c r="E6858" i="11" s="1"/>
  <c r="AQ6858" i="11"/>
  <c r="AR6858" i="11"/>
  <c r="AS6858" i="11"/>
  <c r="AN6859" i="11"/>
  <c r="C6859" i="11" s="1"/>
  <c r="AO6859" i="11"/>
  <c r="D6859" i="11" s="1"/>
  <c r="AP6859" i="11"/>
  <c r="E6859" i="11" s="1"/>
  <c r="AQ6859" i="11"/>
  <c r="AR6859" i="11"/>
  <c r="AS6859" i="11"/>
  <c r="AN6860" i="11"/>
  <c r="C6860" i="11" s="1"/>
  <c r="AO6860" i="11"/>
  <c r="D6860" i="11" s="1"/>
  <c r="AP6860" i="11"/>
  <c r="E6860" i="11" s="1"/>
  <c r="AQ6860" i="11"/>
  <c r="AR6860" i="11"/>
  <c r="AS6860" i="11"/>
  <c r="AN6861" i="11"/>
  <c r="C6861" i="11" s="1"/>
  <c r="AO6861" i="11"/>
  <c r="D6861" i="11" s="1"/>
  <c r="AP6861" i="11"/>
  <c r="E6861" i="11" s="1"/>
  <c r="AQ6861" i="11"/>
  <c r="AR6861" i="11"/>
  <c r="AS6861" i="11"/>
  <c r="AN6862" i="11"/>
  <c r="C6862" i="11" s="1"/>
  <c r="AO6862" i="11"/>
  <c r="D6862" i="11" s="1"/>
  <c r="AP6862" i="11"/>
  <c r="E6862" i="11" s="1"/>
  <c r="AQ6862" i="11"/>
  <c r="AR6862" i="11"/>
  <c r="AS6862" i="11"/>
  <c r="AN6863" i="11"/>
  <c r="C6863" i="11" s="1"/>
  <c r="AO6863" i="11"/>
  <c r="D6863" i="11" s="1"/>
  <c r="AP6863" i="11"/>
  <c r="E6863" i="11" s="1"/>
  <c r="AQ6863" i="11"/>
  <c r="AR6863" i="11"/>
  <c r="AS6863" i="11"/>
  <c r="AN6864" i="11"/>
  <c r="C6864" i="11" s="1"/>
  <c r="AO6864" i="11"/>
  <c r="D6864" i="11" s="1"/>
  <c r="AP6864" i="11"/>
  <c r="E6864" i="11" s="1"/>
  <c r="AQ6864" i="11"/>
  <c r="AR6864" i="11"/>
  <c r="AS6864" i="11"/>
  <c r="AN6865" i="11"/>
  <c r="C6865" i="11" s="1"/>
  <c r="AO6865" i="11"/>
  <c r="D6865" i="11" s="1"/>
  <c r="AP6865" i="11"/>
  <c r="E6865" i="11" s="1"/>
  <c r="AQ6865" i="11"/>
  <c r="AR6865" i="11"/>
  <c r="AS6865" i="11"/>
  <c r="AN6866" i="11"/>
  <c r="C6866" i="11" s="1"/>
  <c r="AO6866" i="11"/>
  <c r="D6866" i="11" s="1"/>
  <c r="AP6866" i="11"/>
  <c r="E6866" i="11" s="1"/>
  <c r="AQ6866" i="11"/>
  <c r="AR6866" i="11"/>
  <c r="AS6866" i="11"/>
  <c r="AN6867" i="11"/>
  <c r="C6867" i="11" s="1"/>
  <c r="AO6867" i="11"/>
  <c r="D6867" i="11" s="1"/>
  <c r="AP6867" i="11"/>
  <c r="E6867" i="11" s="1"/>
  <c r="AQ6867" i="11"/>
  <c r="AR6867" i="11"/>
  <c r="AS6867" i="11"/>
  <c r="AN6868" i="11"/>
  <c r="C6868" i="11" s="1"/>
  <c r="AO6868" i="11"/>
  <c r="D6868" i="11" s="1"/>
  <c r="AP6868" i="11"/>
  <c r="E6868" i="11" s="1"/>
  <c r="AQ6868" i="11"/>
  <c r="AR6868" i="11"/>
  <c r="AS6868" i="11"/>
  <c r="AN6869" i="11"/>
  <c r="C6869" i="11" s="1"/>
  <c r="AO6869" i="11"/>
  <c r="D6869" i="11" s="1"/>
  <c r="AP6869" i="11"/>
  <c r="E6869" i="11" s="1"/>
  <c r="AQ6869" i="11"/>
  <c r="AR6869" i="11"/>
  <c r="AS6869" i="11"/>
  <c r="AN6870" i="11"/>
  <c r="C6870" i="11" s="1"/>
  <c r="AO6870" i="11"/>
  <c r="D6870" i="11" s="1"/>
  <c r="AP6870" i="11"/>
  <c r="E6870" i="11" s="1"/>
  <c r="AQ6870" i="11"/>
  <c r="AR6870" i="11"/>
  <c r="AS6870" i="11"/>
  <c r="AN6871" i="11"/>
  <c r="C6871" i="11" s="1"/>
  <c r="AO6871" i="11"/>
  <c r="D6871" i="11" s="1"/>
  <c r="AP6871" i="11"/>
  <c r="E6871" i="11" s="1"/>
  <c r="AQ6871" i="11"/>
  <c r="AR6871" i="11"/>
  <c r="AS6871" i="11"/>
  <c r="AN6872" i="11"/>
  <c r="C6872" i="11" s="1"/>
  <c r="AO6872" i="11"/>
  <c r="D6872" i="11" s="1"/>
  <c r="AP6872" i="11"/>
  <c r="E6872" i="11" s="1"/>
  <c r="AQ6872" i="11"/>
  <c r="AR6872" i="11"/>
  <c r="AS6872" i="11"/>
  <c r="AN6873" i="11"/>
  <c r="C6873" i="11" s="1"/>
  <c r="AO6873" i="11"/>
  <c r="D6873" i="11" s="1"/>
  <c r="AP6873" i="11"/>
  <c r="E6873" i="11" s="1"/>
  <c r="AQ6873" i="11"/>
  <c r="AR6873" i="11"/>
  <c r="AS6873" i="11"/>
  <c r="AN6874" i="11"/>
  <c r="C6874" i="11" s="1"/>
  <c r="AO6874" i="11"/>
  <c r="D6874" i="11" s="1"/>
  <c r="AP6874" i="11"/>
  <c r="E6874" i="11" s="1"/>
  <c r="AQ6874" i="11"/>
  <c r="AR6874" i="11"/>
  <c r="AS6874" i="11"/>
  <c r="AN6875" i="11"/>
  <c r="C6875" i="11" s="1"/>
  <c r="AO6875" i="11"/>
  <c r="D6875" i="11" s="1"/>
  <c r="AP6875" i="11"/>
  <c r="E6875" i="11" s="1"/>
  <c r="AQ6875" i="11"/>
  <c r="AR6875" i="11"/>
  <c r="AS6875" i="11"/>
  <c r="AN6876" i="11"/>
  <c r="C6876" i="11" s="1"/>
  <c r="AO6876" i="11"/>
  <c r="D6876" i="11" s="1"/>
  <c r="AP6876" i="11"/>
  <c r="E6876" i="11" s="1"/>
  <c r="AQ6876" i="11"/>
  <c r="AR6876" i="11"/>
  <c r="AS6876" i="11"/>
  <c r="AN6877" i="11"/>
  <c r="C6877" i="11" s="1"/>
  <c r="AO6877" i="11"/>
  <c r="D6877" i="11" s="1"/>
  <c r="AP6877" i="11"/>
  <c r="E6877" i="11" s="1"/>
  <c r="AQ6877" i="11"/>
  <c r="AR6877" i="11"/>
  <c r="AS6877" i="11"/>
  <c r="AN6878" i="11"/>
  <c r="C6878" i="11" s="1"/>
  <c r="AO6878" i="11"/>
  <c r="D6878" i="11" s="1"/>
  <c r="AP6878" i="11"/>
  <c r="E6878" i="11" s="1"/>
  <c r="AQ6878" i="11"/>
  <c r="AR6878" i="11"/>
  <c r="AS6878" i="11"/>
  <c r="AN6879" i="11"/>
  <c r="C6879" i="11" s="1"/>
  <c r="AO6879" i="11"/>
  <c r="D6879" i="11" s="1"/>
  <c r="AP6879" i="11"/>
  <c r="E6879" i="11" s="1"/>
  <c r="AQ6879" i="11"/>
  <c r="AR6879" i="11"/>
  <c r="AS6879" i="11"/>
  <c r="AN6880" i="11"/>
  <c r="C6880" i="11" s="1"/>
  <c r="AO6880" i="11"/>
  <c r="D6880" i="11" s="1"/>
  <c r="AP6880" i="11"/>
  <c r="E6880" i="11" s="1"/>
  <c r="AQ6880" i="11"/>
  <c r="AR6880" i="11"/>
  <c r="AS6880" i="11"/>
  <c r="AN6881" i="11"/>
  <c r="C6881" i="11" s="1"/>
  <c r="AO6881" i="11"/>
  <c r="D6881" i="11" s="1"/>
  <c r="AP6881" i="11"/>
  <c r="E6881" i="11" s="1"/>
  <c r="AQ6881" i="11"/>
  <c r="AR6881" i="11"/>
  <c r="AS6881" i="11"/>
  <c r="AN6882" i="11"/>
  <c r="C6882" i="11" s="1"/>
  <c r="AO6882" i="11"/>
  <c r="D6882" i="11" s="1"/>
  <c r="AP6882" i="11"/>
  <c r="E6882" i="11" s="1"/>
  <c r="AQ6882" i="11"/>
  <c r="AR6882" i="11"/>
  <c r="AS6882" i="11"/>
  <c r="AN6883" i="11"/>
  <c r="C6883" i="11" s="1"/>
  <c r="AO6883" i="11"/>
  <c r="D6883" i="11" s="1"/>
  <c r="AP6883" i="11"/>
  <c r="E6883" i="11" s="1"/>
  <c r="AQ6883" i="11"/>
  <c r="AR6883" i="11"/>
  <c r="AS6883" i="11"/>
  <c r="AN6884" i="11"/>
  <c r="C6884" i="11" s="1"/>
  <c r="AO6884" i="11"/>
  <c r="D6884" i="11" s="1"/>
  <c r="AP6884" i="11"/>
  <c r="E6884" i="11" s="1"/>
  <c r="AQ6884" i="11"/>
  <c r="AR6884" i="11"/>
  <c r="AS6884" i="11"/>
  <c r="AN6885" i="11"/>
  <c r="C6885" i="11" s="1"/>
  <c r="AO6885" i="11"/>
  <c r="D6885" i="11" s="1"/>
  <c r="AP6885" i="11"/>
  <c r="E6885" i="11" s="1"/>
  <c r="AQ6885" i="11"/>
  <c r="AR6885" i="11"/>
  <c r="AS6885" i="11"/>
  <c r="AN6886" i="11"/>
  <c r="C6886" i="11" s="1"/>
  <c r="AO6886" i="11"/>
  <c r="D6886" i="11" s="1"/>
  <c r="AP6886" i="11"/>
  <c r="E6886" i="11" s="1"/>
  <c r="AQ6886" i="11"/>
  <c r="AR6886" i="11"/>
  <c r="AS6886" i="11"/>
  <c r="AN6887" i="11"/>
  <c r="C6887" i="11" s="1"/>
  <c r="AO6887" i="11"/>
  <c r="D6887" i="11" s="1"/>
  <c r="AP6887" i="11"/>
  <c r="E6887" i="11" s="1"/>
  <c r="AQ6887" i="11"/>
  <c r="AR6887" i="11"/>
  <c r="AS6887" i="11"/>
  <c r="AN6888" i="11"/>
  <c r="C6888" i="11" s="1"/>
  <c r="AO6888" i="11"/>
  <c r="D6888" i="11" s="1"/>
  <c r="AP6888" i="11"/>
  <c r="E6888" i="11" s="1"/>
  <c r="AQ6888" i="11"/>
  <c r="AR6888" i="11"/>
  <c r="AS6888" i="11"/>
  <c r="AN6889" i="11"/>
  <c r="C6889" i="11" s="1"/>
  <c r="AO6889" i="11"/>
  <c r="D6889" i="11" s="1"/>
  <c r="AP6889" i="11"/>
  <c r="E6889" i="11" s="1"/>
  <c r="AQ6889" i="11"/>
  <c r="AR6889" i="11"/>
  <c r="AS6889" i="11"/>
  <c r="AN6890" i="11"/>
  <c r="C6890" i="11" s="1"/>
  <c r="AO6890" i="11"/>
  <c r="D6890" i="11" s="1"/>
  <c r="AP6890" i="11"/>
  <c r="E6890" i="11" s="1"/>
  <c r="AQ6890" i="11"/>
  <c r="AR6890" i="11"/>
  <c r="AS6890" i="11"/>
  <c r="AN6891" i="11"/>
  <c r="C6891" i="11" s="1"/>
  <c r="AO6891" i="11"/>
  <c r="D6891" i="11" s="1"/>
  <c r="AP6891" i="11"/>
  <c r="E6891" i="11" s="1"/>
  <c r="AQ6891" i="11"/>
  <c r="AR6891" i="11"/>
  <c r="AS6891" i="11"/>
  <c r="AN6892" i="11"/>
  <c r="C6892" i="11" s="1"/>
  <c r="AO6892" i="11"/>
  <c r="D6892" i="11" s="1"/>
  <c r="AP6892" i="11"/>
  <c r="E6892" i="11" s="1"/>
  <c r="AQ6892" i="11"/>
  <c r="AR6892" i="11"/>
  <c r="AS6892" i="11"/>
  <c r="AN6893" i="11"/>
  <c r="C6893" i="11" s="1"/>
  <c r="AO6893" i="11"/>
  <c r="D6893" i="11" s="1"/>
  <c r="AP6893" i="11"/>
  <c r="E6893" i="11" s="1"/>
  <c r="AQ6893" i="11"/>
  <c r="AR6893" i="11"/>
  <c r="AS6893" i="11"/>
  <c r="AN6894" i="11"/>
  <c r="C6894" i="11" s="1"/>
  <c r="AO6894" i="11"/>
  <c r="D6894" i="11" s="1"/>
  <c r="AP6894" i="11"/>
  <c r="E6894" i="11" s="1"/>
  <c r="AQ6894" i="11"/>
  <c r="AR6894" i="11"/>
  <c r="AS6894" i="11"/>
  <c r="AN6895" i="11"/>
  <c r="C6895" i="11" s="1"/>
  <c r="AO6895" i="11"/>
  <c r="D6895" i="11" s="1"/>
  <c r="AP6895" i="11"/>
  <c r="E6895" i="11" s="1"/>
  <c r="AQ6895" i="11"/>
  <c r="AR6895" i="11"/>
  <c r="AS6895" i="11"/>
  <c r="AN6896" i="11"/>
  <c r="C6896" i="11" s="1"/>
  <c r="AO6896" i="11"/>
  <c r="D6896" i="11" s="1"/>
  <c r="AP6896" i="11"/>
  <c r="E6896" i="11" s="1"/>
  <c r="AQ6896" i="11"/>
  <c r="AR6896" i="11"/>
  <c r="AS6896" i="11"/>
  <c r="AN6897" i="11"/>
  <c r="C6897" i="11" s="1"/>
  <c r="AO6897" i="11"/>
  <c r="D6897" i="11" s="1"/>
  <c r="AP6897" i="11"/>
  <c r="E6897" i="11" s="1"/>
  <c r="AQ6897" i="11"/>
  <c r="AR6897" i="11"/>
  <c r="AS6897" i="11"/>
  <c r="AN6898" i="11"/>
  <c r="C6898" i="11" s="1"/>
  <c r="AO6898" i="11"/>
  <c r="D6898" i="11" s="1"/>
  <c r="AP6898" i="11"/>
  <c r="E6898" i="11" s="1"/>
  <c r="AQ6898" i="11"/>
  <c r="AR6898" i="11"/>
  <c r="AS6898" i="11"/>
  <c r="AN6899" i="11"/>
  <c r="C6899" i="11" s="1"/>
  <c r="AO6899" i="11"/>
  <c r="D6899" i="11" s="1"/>
  <c r="AP6899" i="11"/>
  <c r="E6899" i="11" s="1"/>
  <c r="AQ6899" i="11"/>
  <c r="AR6899" i="11"/>
  <c r="AS6899" i="11"/>
  <c r="AN6900" i="11"/>
  <c r="C6900" i="11" s="1"/>
  <c r="AO6900" i="11"/>
  <c r="D6900" i="11" s="1"/>
  <c r="AP6900" i="11"/>
  <c r="E6900" i="11" s="1"/>
  <c r="AQ6900" i="11"/>
  <c r="AR6900" i="11"/>
  <c r="AS6900" i="11"/>
  <c r="AN6901" i="11"/>
  <c r="C6901" i="11" s="1"/>
  <c r="AO6901" i="11"/>
  <c r="D6901" i="11" s="1"/>
  <c r="AP6901" i="11"/>
  <c r="E6901" i="11" s="1"/>
  <c r="AQ6901" i="11"/>
  <c r="AR6901" i="11"/>
  <c r="AS6901" i="11"/>
  <c r="AN6902" i="11"/>
  <c r="C6902" i="11" s="1"/>
  <c r="AO6902" i="11"/>
  <c r="D6902" i="11" s="1"/>
  <c r="AP6902" i="11"/>
  <c r="E6902" i="11" s="1"/>
  <c r="AQ6902" i="11"/>
  <c r="AR6902" i="11"/>
  <c r="AS6902" i="11"/>
  <c r="AN6903" i="11"/>
  <c r="C6903" i="11" s="1"/>
  <c r="AO6903" i="11"/>
  <c r="D6903" i="11" s="1"/>
  <c r="AP6903" i="11"/>
  <c r="E6903" i="11" s="1"/>
  <c r="AQ6903" i="11"/>
  <c r="AR6903" i="11"/>
  <c r="AS6903" i="11"/>
  <c r="AN6904" i="11"/>
  <c r="C6904" i="11" s="1"/>
  <c r="AO6904" i="11"/>
  <c r="D6904" i="11" s="1"/>
  <c r="AP6904" i="11"/>
  <c r="E6904" i="11" s="1"/>
  <c r="AQ6904" i="11"/>
  <c r="AR6904" i="11"/>
  <c r="AS6904" i="11"/>
  <c r="AN6905" i="11"/>
  <c r="C6905" i="11" s="1"/>
  <c r="AO6905" i="11"/>
  <c r="D6905" i="11" s="1"/>
  <c r="AP6905" i="11"/>
  <c r="E6905" i="11" s="1"/>
  <c r="AQ6905" i="11"/>
  <c r="AR6905" i="11"/>
  <c r="AS6905" i="11"/>
  <c r="AN6906" i="11"/>
  <c r="C6906" i="11" s="1"/>
  <c r="AO6906" i="11"/>
  <c r="D6906" i="11" s="1"/>
  <c r="AP6906" i="11"/>
  <c r="E6906" i="11" s="1"/>
  <c r="AQ6906" i="11"/>
  <c r="AR6906" i="11"/>
  <c r="AS6906" i="11"/>
  <c r="AN6907" i="11"/>
  <c r="C6907" i="11" s="1"/>
  <c r="AO6907" i="11"/>
  <c r="D6907" i="11" s="1"/>
  <c r="AP6907" i="11"/>
  <c r="E6907" i="11" s="1"/>
  <c r="AQ6907" i="11"/>
  <c r="AR6907" i="11"/>
  <c r="AS6907" i="11"/>
  <c r="AN6908" i="11"/>
  <c r="C6908" i="11" s="1"/>
  <c r="AO6908" i="11"/>
  <c r="D6908" i="11" s="1"/>
  <c r="AP6908" i="11"/>
  <c r="E6908" i="11" s="1"/>
  <c r="AQ6908" i="11"/>
  <c r="AR6908" i="11"/>
  <c r="AS6908" i="11"/>
  <c r="AN6909" i="11"/>
  <c r="C6909" i="11" s="1"/>
  <c r="AO6909" i="11"/>
  <c r="D6909" i="11" s="1"/>
  <c r="AP6909" i="11"/>
  <c r="E6909" i="11" s="1"/>
  <c r="AQ6909" i="11"/>
  <c r="AR6909" i="11"/>
  <c r="AS6909" i="11"/>
  <c r="AN6910" i="11"/>
  <c r="C6910" i="11" s="1"/>
  <c r="AO6910" i="11"/>
  <c r="D6910" i="11" s="1"/>
  <c r="AP6910" i="11"/>
  <c r="E6910" i="11" s="1"/>
  <c r="AQ6910" i="11"/>
  <c r="AR6910" i="11"/>
  <c r="AS6910" i="11"/>
  <c r="AN6911" i="11"/>
  <c r="C6911" i="11" s="1"/>
  <c r="AO6911" i="11"/>
  <c r="D6911" i="11" s="1"/>
  <c r="AP6911" i="11"/>
  <c r="E6911" i="11" s="1"/>
  <c r="AQ6911" i="11"/>
  <c r="AR6911" i="11"/>
  <c r="AS6911" i="11"/>
  <c r="AN6912" i="11"/>
  <c r="C6912" i="11" s="1"/>
  <c r="AO6912" i="11"/>
  <c r="D6912" i="11" s="1"/>
  <c r="AP6912" i="11"/>
  <c r="E6912" i="11" s="1"/>
  <c r="AQ6912" i="11"/>
  <c r="AR6912" i="11"/>
  <c r="AS6912" i="11"/>
  <c r="AN6913" i="11"/>
  <c r="C6913" i="11" s="1"/>
  <c r="AO6913" i="11"/>
  <c r="D6913" i="11" s="1"/>
  <c r="AP6913" i="11"/>
  <c r="E6913" i="11" s="1"/>
  <c r="AQ6913" i="11"/>
  <c r="AR6913" i="11"/>
  <c r="AS6913" i="11"/>
  <c r="AN6914" i="11"/>
  <c r="C6914" i="11" s="1"/>
  <c r="AO6914" i="11"/>
  <c r="D6914" i="11" s="1"/>
  <c r="AP6914" i="11"/>
  <c r="E6914" i="11" s="1"/>
  <c r="AQ6914" i="11"/>
  <c r="AR6914" i="11"/>
  <c r="AS6914" i="11"/>
  <c r="AN6915" i="11"/>
  <c r="C6915" i="11" s="1"/>
  <c r="AO6915" i="11"/>
  <c r="D6915" i="11" s="1"/>
  <c r="AP6915" i="11"/>
  <c r="E6915" i="11" s="1"/>
  <c r="AQ6915" i="11"/>
  <c r="AR6915" i="11"/>
  <c r="AS6915" i="11"/>
  <c r="AN6916" i="11"/>
  <c r="C6916" i="11" s="1"/>
  <c r="AO6916" i="11"/>
  <c r="D6916" i="11" s="1"/>
  <c r="AP6916" i="11"/>
  <c r="E6916" i="11" s="1"/>
  <c r="AQ6916" i="11"/>
  <c r="AR6916" i="11"/>
  <c r="AS6916" i="11"/>
  <c r="AN6917" i="11"/>
  <c r="C6917" i="11" s="1"/>
  <c r="AO6917" i="11"/>
  <c r="D6917" i="11" s="1"/>
  <c r="AP6917" i="11"/>
  <c r="E6917" i="11" s="1"/>
  <c r="AQ6917" i="11"/>
  <c r="AR6917" i="11"/>
  <c r="AS6917" i="11"/>
  <c r="AN6918" i="11"/>
  <c r="C6918" i="11" s="1"/>
  <c r="AO6918" i="11"/>
  <c r="D6918" i="11" s="1"/>
  <c r="AP6918" i="11"/>
  <c r="E6918" i="11" s="1"/>
  <c r="AQ6918" i="11"/>
  <c r="AR6918" i="11"/>
  <c r="AS6918" i="11"/>
  <c r="AN6919" i="11"/>
  <c r="C6919" i="11" s="1"/>
  <c r="AO6919" i="11"/>
  <c r="D6919" i="11" s="1"/>
  <c r="AP6919" i="11"/>
  <c r="E6919" i="11" s="1"/>
  <c r="AQ6919" i="11"/>
  <c r="AR6919" i="11"/>
  <c r="AS6919" i="11"/>
  <c r="AN6920" i="11"/>
  <c r="C6920" i="11" s="1"/>
  <c r="AO6920" i="11"/>
  <c r="D6920" i="11" s="1"/>
  <c r="AP6920" i="11"/>
  <c r="E6920" i="11" s="1"/>
  <c r="AQ6920" i="11"/>
  <c r="AR6920" i="11"/>
  <c r="AS6920" i="11"/>
  <c r="AN6921" i="11"/>
  <c r="C6921" i="11" s="1"/>
  <c r="AO6921" i="11"/>
  <c r="D6921" i="11" s="1"/>
  <c r="AP6921" i="11"/>
  <c r="E6921" i="11" s="1"/>
  <c r="AQ6921" i="11"/>
  <c r="AR6921" i="11"/>
  <c r="AS6921" i="11"/>
  <c r="AN6922" i="11"/>
  <c r="C6922" i="11" s="1"/>
  <c r="AO6922" i="11"/>
  <c r="D6922" i="11" s="1"/>
  <c r="AP6922" i="11"/>
  <c r="E6922" i="11" s="1"/>
  <c r="AQ6922" i="11"/>
  <c r="AR6922" i="11"/>
  <c r="AS6922" i="11"/>
  <c r="AN6923" i="11"/>
  <c r="C6923" i="11" s="1"/>
  <c r="AO6923" i="11"/>
  <c r="D6923" i="11" s="1"/>
  <c r="AP6923" i="11"/>
  <c r="E6923" i="11" s="1"/>
  <c r="AQ6923" i="11"/>
  <c r="AR6923" i="11"/>
  <c r="AS6923" i="11"/>
  <c r="AN6924" i="11"/>
  <c r="C6924" i="11" s="1"/>
  <c r="AO6924" i="11"/>
  <c r="D6924" i="11" s="1"/>
  <c r="AP6924" i="11"/>
  <c r="E6924" i="11" s="1"/>
  <c r="AQ6924" i="11"/>
  <c r="AR6924" i="11"/>
  <c r="AS6924" i="11"/>
  <c r="AN6925" i="11"/>
  <c r="C6925" i="11" s="1"/>
  <c r="AO6925" i="11"/>
  <c r="D6925" i="11" s="1"/>
  <c r="AP6925" i="11"/>
  <c r="E6925" i="11" s="1"/>
  <c r="AQ6925" i="11"/>
  <c r="AR6925" i="11"/>
  <c r="AS6925" i="11"/>
  <c r="AN6926" i="11"/>
  <c r="C6926" i="11" s="1"/>
  <c r="AO6926" i="11"/>
  <c r="D6926" i="11" s="1"/>
  <c r="AP6926" i="11"/>
  <c r="E6926" i="11" s="1"/>
  <c r="AQ6926" i="11"/>
  <c r="AR6926" i="11"/>
  <c r="AS6926" i="11"/>
  <c r="AN6927" i="11"/>
  <c r="C6927" i="11" s="1"/>
  <c r="AO6927" i="11"/>
  <c r="D6927" i="11" s="1"/>
  <c r="AP6927" i="11"/>
  <c r="E6927" i="11" s="1"/>
  <c r="AQ6927" i="11"/>
  <c r="AR6927" i="11"/>
  <c r="AS6927" i="11"/>
  <c r="AN6928" i="11"/>
  <c r="C6928" i="11" s="1"/>
  <c r="AO6928" i="11"/>
  <c r="D6928" i="11" s="1"/>
  <c r="AP6928" i="11"/>
  <c r="E6928" i="11" s="1"/>
  <c r="AQ6928" i="11"/>
  <c r="AR6928" i="11"/>
  <c r="AS6928" i="11"/>
  <c r="AN6929" i="11"/>
  <c r="C6929" i="11" s="1"/>
  <c r="AO6929" i="11"/>
  <c r="D6929" i="11" s="1"/>
  <c r="AP6929" i="11"/>
  <c r="E6929" i="11" s="1"/>
  <c r="AQ6929" i="11"/>
  <c r="AR6929" i="11"/>
  <c r="AS6929" i="11"/>
  <c r="AN6930" i="11"/>
  <c r="C6930" i="11" s="1"/>
  <c r="AO6930" i="11"/>
  <c r="D6930" i="11" s="1"/>
  <c r="AP6930" i="11"/>
  <c r="E6930" i="11" s="1"/>
  <c r="AQ6930" i="11"/>
  <c r="AR6930" i="11"/>
  <c r="AS6930" i="11"/>
  <c r="AN6931" i="11"/>
  <c r="C6931" i="11" s="1"/>
  <c r="AO6931" i="11"/>
  <c r="D6931" i="11" s="1"/>
  <c r="AP6931" i="11"/>
  <c r="E6931" i="11" s="1"/>
  <c r="AQ6931" i="11"/>
  <c r="AR6931" i="11"/>
  <c r="AS6931" i="11"/>
  <c r="AN6932" i="11"/>
  <c r="C6932" i="11" s="1"/>
  <c r="AO6932" i="11"/>
  <c r="D6932" i="11" s="1"/>
  <c r="AP6932" i="11"/>
  <c r="E6932" i="11" s="1"/>
  <c r="AQ6932" i="11"/>
  <c r="AR6932" i="11"/>
  <c r="AS6932" i="11"/>
  <c r="AN6933" i="11"/>
  <c r="C6933" i="11" s="1"/>
  <c r="AO6933" i="11"/>
  <c r="D6933" i="11" s="1"/>
  <c r="AP6933" i="11"/>
  <c r="E6933" i="11" s="1"/>
  <c r="AQ6933" i="11"/>
  <c r="AR6933" i="11"/>
  <c r="AS6933" i="11"/>
  <c r="AN6934" i="11"/>
  <c r="C6934" i="11" s="1"/>
  <c r="AO6934" i="11"/>
  <c r="D6934" i="11" s="1"/>
  <c r="AP6934" i="11"/>
  <c r="E6934" i="11" s="1"/>
  <c r="AQ6934" i="11"/>
  <c r="AR6934" i="11"/>
  <c r="AS6934" i="11"/>
  <c r="AN6935" i="11"/>
  <c r="C6935" i="11" s="1"/>
  <c r="AO6935" i="11"/>
  <c r="D6935" i="11" s="1"/>
  <c r="AP6935" i="11"/>
  <c r="E6935" i="11" s="1"/>
  <c r="AQ6935" i="11"/>
  <c r="AR6935" i="11"/>
  <c r="AS6935" i="11"/>
  <c r="AN6936" i="11"/>
  <c r="C6936" i="11" s="1"/>
  <c r="AO6936" i="11"/>
  <c r="D6936" i="11" s="1"/>
  <c r="AP6936" i="11"/>
  <c r="E6936" i="11" s="1"/>
  <c r="AQ6936" i="11"/>
  <c r="AR6936" i="11"/>
  <c r="AS6936" i="11"/>
  <c r="AN6937" i="11"/>
  <c r="C6937" i="11" s="1"/>
  <c r="AO6937" i="11"/>
  <c r="D6937" i="11" s="1"/>
  <c r="AP6937" i="11"/>
  <c r="E6937" i="11" s="1"/>
  <c r="AQ6937" i="11"/>
  <c r="AR6937" i="11"/>
  <c r="AS6937" i="11"/>
  <c r="AN6938" i="11"/>
  <c r="C6938" i="11" s="1"/>
  <c r="AO6938" i="11"/>
  <c r="D6938" i="11" s="1"/>
  <c r="AP6938" i="11"/>
  <c r="E6938" i="11" s="1"/>
  <c r="AQ6938" i="11"/>
  <c r="AR6938" i="11"/>
  <c r="AS6938" i="11"/>
  <c r="AN6939" i="11"/>
  <c r="C6939" i="11" s="1"/>
  <c r="AO6939" i="11"/>
  <c r="D6939" i="11" s="1"/>
  <c r="AP6939" i="11"/>
  <c r="E6939" i="11" s="1"/>
  <c r="AQ6939" i="11"/>
  <c r="AR6939" i="11"/>
  <c r="AS6939" i="11"/>
  <c r="AN6940" i="11"/>
  <c r="C6940" i="11" s="1"/>
  <c r="AO6940" i="11"/>
  <c r="D6940" i="11" s="1"/>
  <c r="AP6940" i="11"/>
  <c r="E6940" i="11" s="1"/>
  <c r="AQ6940" i="11"/>
  <c r="AR6940" i="11"/>
  <c r="AS6940" i="11"/>
  <c r="AN6941" i="11"/>
  <c r="C6941" i="11" s="1"/>
  <c r="AO6941" i="11"/>
  <c r="D6941" i="11" s="1"/>
  <c r="AP6941" i="11"/>
  <c r="E6941" i="11" s="1"/>
  <c r="AQ6941" i="11"/>
  <c r="AR6941" i="11"/>
  <c r="AS6941" i="11"/>
  <c r="AN6942" i="11"/>
  <c r="C6942" i="11" s="1"/>
  <c r="AO6942" i="11"/>
  <c r="D6942" i="11" s="1"/>
  <c r="AP6942" i="11"/>
  <c r="E6942" i="11" s="1"/>
  <c r="AQ6942" i="11"/>
  <c r="AR6942" i="11"/>
  <c r="AS6942" i="11"/>
  <c r="AN6943" i="11"/>
  <c r="C6943" i="11" s="1"/>
  <c r="AO6943" i="11"/>
  <c r="D6943" i="11" s="1"/>
  <c r="AP6943" i="11"/>
  <c r="E6943" i="11" s="1"/>
  <c r="AQ6943" i="11"/>
  <c r="AR6943" i="11"/>
  <c r="AS6943" i="11"/>
  <c r="AN6944" i="11"/>
  <c r="C6944" i="11" s="1"/>
  <c r="AO6944" i="11"/>
  <c r="D6944" i="11" s="1"/>
  <c r="AP6944" i="11"/>
  <c r="E6944" i="11" s="1"/>
  <c r="AQ6944" i="11"/>
  <c r="AR6944" i="11"/>
  <c r="AS6944" i="11"/>
  <c r="AN6945" i="11"/>
  <c r="C6945" i="11" s="1"/>
  <c r="AO6945" i="11"/>
  <c r="D6945" i="11" s="1"/>
  <c r="AP6945" i="11"/>
  <c r="E6945" i="11" s="1"/>
  <c r="AQ6945" i="11"/>
  <c r="AR6945" i="11"/>
  <c r="AS6945" i="11"/>
  <c r="AN6946" i="11"/>
  <c r="C6946" i="11" s="1"/>
  <c r="AO6946" i="11"/>
  <c r="D6946" i="11" s="1"/>
  <c r="AP6946" i="11"/>
  <c r="E6946" i="11" s="1"/>
  <c r="AQ6946" i="11"/>
  <c r="AR6946" i="11"/>
  <c r="AS6946" i="11"/>
  <c r="AN6947" i="11"/>
  <c r="C6947" i="11" s="1"/>
  <c r="AO6947" i="11"/>
  <c r="D6947" i="11" s="1"/>
  <c r="AP6947" i="11"/>
  <c r="E6947" i="11" s="1"/>
  <c r="AQ6947" i="11"/>
  <c r="AR6947" i="11"/>
  <c r="AS6947" i="11"/>
  <c r="AN6948" i="11"/>
  <c r="C6948" i="11" s="1"/>
  <c r="AO6948" i="11"/>
  <c r="D6948" i="11" s="1"/>
  <c r="AP6948" i="11"/>
  <c r="E6948" i="11" s="1"/>
  <c r="AQ6948" i="11"/>
  <c r="AR6948" i="11"/>
  <c r="AS6948" i="11"/>
  <c r="AN6949" i="11"/>
  <c r="C6949" i="11" s="1"/>
  <c r="AO6949" i="11"/>
  <c r="D6949" i="11" s="1"/>
  <c r="AP6949" i="11"/>
  <c r="E6949" i="11" s="1"/>
  <c r="AQ6949" i="11"/>
  <c r="AR6949" i="11"/>
  <c r="AS6949" i="11"/>
  <c r="AN6950" i="11"/>
  <c r="C6950" i="11" s="1"/>
  <c r="AO6950" i="11"/>
  <c r="D6950" i="11" s="1"/>
  <c r="AP6950" i="11"/>
  <c r="E6950" i="11" s="1"/>
  <c r="AQ6950" i="11"/>
  <c r="AR6950" i="11"/>
  <c r="AS6950" i="11"/>
  <c r="AN6951" i="11"/>
  <c r="C6951" i="11" s="1"/>
  <c r="AO6951" i="11"/>
  <c r="D6951" i="11" s="1"/>
  <c r="AP6951" i="11"/>
  <c r="E6951" i="11" s="1"/>
  <c r="AQ6951" i="11"/>
  <c r="AR6951" i="11"/>
  <c r="AS6951" i="11"/>
  <c r="AN6952" i="11"/>
  <c r="C6952" i="11" s="1"/>
  <c r="AO6952" i="11"/>
  <c r="D6952" i="11" s="1"/>
  <c r="AP6952" i="11"/>
  <c r="E6952" i="11" s="1"/>
  <c r="AQ6952" i="11"/>
  <c r="AR6952" i="11"/>
  <c r="AS6952" i="11"/>
  <c r="AN6953" i="11"/>
  <c r="C6953" i="11" s="1"/>
  <c r="AO6953" i="11"/>
  <c r="D6953" i="11" s="1"/>
  <c r="AP6953" i="11"/>
  <c r="E6953" i="11" s="1"/>
  <c r="AQ6953" i="11"/>
  <c r="AR6953" i="11"/>
  <c r="AS6953" i="11"/>
  <c r="AN6954" i="11"/>
  <c r="C6954" i="11" s="1"/>
  <c r="AO6954" i="11"/>
  <c r="D6954" i="11" s="1"/>
  <c r="AP6954" i="11"/>
  <c r="E6954" i="11" s="1"/>
  <c r="AQ6954" i="11"/>
  <c r="AR6954" i="11"/>
  <c r="AS6954" i="11"/>
  <c r="AN6955" i="11"/>
  <c r="C6955" i="11" s="1"/>
  <c r="AO6955" i="11"/>
  <c r="D6955" i="11" s="1"/>
  <c r="AP6955" i="11"/>
  <c r="E6955" i="11" s="1"/>
  <c r="AQ6955" i="11"/>
  <c r="AR6955" i="11"/>
  <c r="AS6955" i="11"/>
  <c r="AN6956" i="11"/>
  <c r="C6956" i="11" s="1"/>
  <c r="AO6956" i="11"/>
  <c r="D6956" i="11" s="1"/>
  <c r="AP6956" i="11"/>
  <c r="E6956" i="11" s="1"/>
  <c r="AQ6956" i="11"/>
  <c r="AR6956" i="11"/>
  <c r="AS6956" i="11"/>
  <c r="AN6957" i="11"/>
  <c r="C6957" i="11" s="1"/>
  <c r="AO6957" i="11"/>
  <c r="D6957" i="11" s="1"/>
  <c r="AP6957" i="11"/>
  <c r="E6957" i="11" s="1"/>
  <c r="AQ6957" i="11"/>
  <c r="AR6957" i="11"/>
  <c r="AS6957" i="11"/>
  <c r="AN6958" i="11"/>
  <c r="C6958" i="11" s="1"/>
  <c r="AO6958" i="11"/>
  <c r="D6958" i="11" s="1"/>
  <c r="AP6958" i="11"/>
  <c r="E6958" i="11" s="1"/>
  <c r="AQ6958" i="11"/>
  <c r="AR6958" i="11"/>
  <c r="AS6958" i="11"/>
  <c r="AN6959" i="11"/>
  <c r="C6959" i="11" s="1"/>
  <c r="AO6959" i="11"/>
  <c r="D6959" i="11" s="1"/>
  <c r="AP6959" i="11"/>
  <c r="E6959" i="11" s="1"/>
  <c r="AQ6959" i="11"/>
  <c r="AR6959" i="11"/>
  <c r="AS6959" i="11"/>
  <c r="AN6960" i="11"/>
  <c r="C6960" i="11" s="1"/>
  <c r="AO6960" i="11"/>
  <c r="D6960" i="11" s="1"/>
  <c r="AP6960" i="11"/>
  <c r="E6960" i="11" s="1"/>
  <c r="AQ6960" i="11"/>
  <c r="AR6960" i="11"/>
  <c r="AS6960" i="11"/>
  <c r="AN6961" i="11"/>
  <c r="C6961" i="11" s="1"/>
  <c r="AO6961" i="11"/>
  <c r="D6961" i="11" s="1"/>
  <c r="AP6961" i="11"/>
  <c r="E6961" i="11" s="1"/>
  <c r="AQ6961" i="11"/>
  <c r="AR6961" i="11"/>
  <c r="AS6961" i="11"/>
  <c r="AN6962" i="11"/>
  <c r="C6962" i="11" s="1"/>
  <c r="AO6962" i="11"/>
  <c r="D6962" i="11" s="1"/>
  <c r="AP6962" i="11"/>
  <c r="E6962" i="11" s="1"/>
  <c r="AQ6962" i="11"/>
  <c r="AR6962" i="11"/>
  <c r="AS6962" i="11"/>
  <c r="AN6963" i="11"/>
  <c r="C6963" i="11" s="1"/>
  <c r="AO6963" i="11"/>
  <c r="D6963" i="11" s="1"/>
  <c r="AP6963" i="11"/>
  <c r="E6963" i="11" s="1"/>
  <c r="AQ6963" i="11"/>
  <c r="AR6963" i="11"/>
  <c r="AS6963" i="11"/>
  <c r="AN6964" i="11"/>
  <c r="C6964" i="11" s="1"/>
  <c r="AO6964" i="11"/>
  <c r="D6964" i="11" s="1"/>
  <c r="AP6964" i="11"/>
  <c r="E6964" i="11" s="1"/>
  <c r="AQ6964" i="11"/>
  <c r="AR6964" i="11"/>
  <c r="AS6964" i="11"/>
  <c r="AN6965" i="11"/>
  <c r="C6965" i="11" s="1"/>
  <c r="AO6965" i="11"/>
  <c r="D6965" i="11" s="1"/>
  <c r="AP6965" i="11"/>
  <c r="E6965" i="11" s="1"/>
  <c r="AQ6965" i="11"/>
  <c r="AR6965" i="11"/>
  <c r="AS6965" i="11"/>
  <c r="AN6966" i="11"/>
  <c r="C6966" i="11" s="1"/>
  <c r="AO6966" i="11"/>
  <c r="D6966" i="11" s="1"/>
  <c r="AP6966" i="11"/>
  <c r="E6966" i="11" s="1"/>
  <c r="AQ6966" i="11"/>
  <c r="AR6966" i="11"/>
  <c r="AS6966" i="11"/>
  <c r="AN6967" i="11"/>
  <c r="C6967" i="11" s="1"/>
  <c r="AO6967" i="11"/>
  <c r="D6967" i="11" s="1"/>
  <c r="AP6967" i="11"/>
  <c r="E6967" i="11" s="1"/>
  <c r="AQ6967" i="11"/>
  <c r="AR6967" i="11"/>
  <c r="AS6967" i="11"/>
  <c r="AN6968" i="11"/>
  <c r="C6968" i="11" s="1"/>
  <c r="AO6968" i="11"/>
  <c r="D6968" i="11" s="1"/>
  <c r="AP6968" i="11"/>
  <c r="E6968" i="11" s="1"/>
  <c r="AQ6968" i="11"/>
  <c r="AR6968" i="11"/>
  <c r="AS6968" i="11"/>
  <c r="AN6969" i="11"/>
  <c r="C6969" i="11" s="1"/>
  <c r="AO6969" i="11"/>
  <c r="D6969" i="11" s="1"/>
  <c r="AP6969" i="11"/>
  <c r="E6969" i="11" s="1"/>
  <c r="AQ6969" i="11"/>
  <c r="AR6969" i="11"/>
  <c r="AS6969" i="11"/>
  <c r="AN6970" i="11"/>
  <c r="C6970" i="11" s="1"/>
  <c r="AO6970" i="11"/>
  <c r="D6970" i="11" s="1"/>
  <c r="AP6970" i="11"/>
  <c r="E6970" i="11" s="1"/>
  <c r="AQ6970" i="11"/>
  <c r="AR6970" i="11"/>
  <c r="AS6970" i="11"/>
  <c r="AN6971" i="11"/>
  <c r="C6971" i="11" s="1"/>
  <c r="AO6971" i="11"/>
  <c r="D6971" i="11" s="1"/>
  <c r="AP6971" i="11"/>
  <c r="E6971" i="11" s="1"/>
  <c r="AQ6971" i="11"/>
  <c r="AR6971" i="11"/>
  <c r="AS6971" i="11"/>
  <c r="AN6972" i="11"/>
  <c r="C6972" i="11" s="1"/>
  <c r="AO6972" i="11"/>
  <c r="D6972" i="11" s="1"/>
  <c r="AP6972" i="11"/>
  <c r="E6972" i="11" s="1"/>
  <c r="AQ6972" i="11"/>
  <c r="AR6972" i="11"/>
  <c r="AS6972" i="11"/>
  <c r="AN6973" i="11"/>
  <c r="C6973" i="11" s="1"/>
  <c r="AO6973" i="11"/>
  <c r="D6973" i="11" s="1"/>
  <c r="AP6973" i="11"/>
  <c r="E6973" i="11" s="1"/>
  <c r="AQ6973" i="11"/>
  <c r="AR6973" i="11"/>
  <c r="AS6973" i="11"/>
  <c r="AN6974" i="11"/>
  <c r="C6974" i="11" s="1"/>
  <c r="AO6974" i="11"/>
  <c r="D6974" i="11" s="1"/>
  <c r="AP6974" i="11"/>
  <c r="E6974" i="11" s="1"/>
  <c r="AQ6974" i="11"/>
  <c r="AR6974" i="11"/>
  <c r="AS6974" i="11"/>
  <c r="AN6975" i="11"/>
  <c r="C6975" i="11" s="1"/>
  <c r="AO6975" i="11"/>
  <c r="D6975" i="11" s="1"/>
  <c r="AP6975" i="11"/>
  <c r="E6975" i="11" s="1"/>
  <c r="AQ6975" i="11"/>
  <c r="AR6975" i="11"/>
  <c r="AS6975" i="11"/>
  <c r="AN6976" i="11"/>
  <c r="C6976" i="11" s="1"/>
  <c r="AO6976" i="11"/>
  <c r="D6976" i="11" s="1"/>
  <c r="AP6976" i="11"/>
  <c r="E6976" i="11" s="1"/>
  <c r="AQ6976" i="11"/>
  <c r="AR6976" i="11"/>
  <c r="AS6976" i="11"/>
  <c r="AN6977" i="11"/>
  <c r="C6977" i="11" s="1"/>
  <c r="AO6977" i="11"/>
  <c r="D6977" i="11" s="1"/>
  <c r="AP6977" i="11"/>
  <c r="E6977" i="11" s="1"/>
  <c r="AQ6977" i="11"/>
  <c r="AR6977" i="11"/>
  <c r="AS6977" i="11"/>
  <c r="AN6978" i="11"/>
  <c r="C6978" i="11" s="1"/>
  <c r="AO6978" i="11"/>
  <c r="D6978" i="11" s="1"/>
  <c r="AP6978" i="11"/>
  <c r="E6978" i="11" s="1"/>
  <c r="AQ6978" i="11"/>
  <c r="AR6978" i="11"/>
  <c r="AS6978" i="11"/>
  <c r="AN6979" i="11"/>
  <c r="C6979" i="11" s="1"/>
  <c r="AO6979" i="11"/>
  <c r="D6979" i="11" s="1"/>
  <c r="AP6979" i="11"/>
  <c r="E6979" i="11" s="1"/>
  <c r="AQ6979" i="11"/>
  <c r="AR6979" i="11"/>
  <c r="AS6979" i="11"/>
  <c r="AN6980" i="11"/>
  <c r="C6980" i="11" s="1"/>
  <c r="AO6980" i="11"/>
  <c r="D6980" i="11" s="1"/>
  <c r="AP6980" i="11"/>
  <c r="E6980" i="11" s="1"/>
  <c r="AQ6980" i="11"/>
  <c r="AR6980" i="11"/>
  <c r="AS6980" i="11"/>
  <c r="AN6981" i="11"/>
  <c r="C6981" i="11" s="1"/>
  <c r="AO6981" i="11"/>
  <c r="D6981" i="11" s="1"/>
  <c r="AP6981" i="11"/>
  <c r="E6981" i="11" s="1"/>
  <c r="AQ6981" i="11"/>
  <c r="AR6981" i="11"/>
  <c r="AS6981" i="11"/>
  <c r="AN6982" i="11"/>
  <c r="C6982" i="11" s="1"/>
  <c r="AO6982" i="11"/>
  <c r="D6982" i="11" s="1"/>
  <c r="AP6982" i="11"/>
  <c r="E6982" i="11" s="1"/>
  <c r="AQ6982" i="11"/>
  <c r="AR6982" i="11"/>
  <c r="AS6982" i="11"/>
  <c r="AN6983" i="11"/>
  <c r="C6983" i="11" s="1"/>
  <c r="AO6983" i="11"/>
  <c r="D6983" i="11" s="1"/>
  <c r="AP6983" i="11"/>
  <c r="E6983" i="11" s="1"/>
  <c r="AQ6983" i="11"/>
  <c r="AR6983" i="11"/>
  <c r="AS6983" i="11"/>
  <c r="AN6984" i="11"/>
  <c r="C6984" i="11" s="1"/>
  <c r="AO6984" i="11"/>
  <c r="D6984" i="11" s="1"/>
  <c r="AP6984" i="11"/>
  <c r="E6984" i="11" s="1"/>
  <c r="AQ6984" i="11"/>
  <c r="AR6984" i="11"/>
  <c r="AS6984" i="11"/>
  <c r="AN6985" i="11"/>
  <c r="C6985" i="11" s="1"/>
  <c r="AO6985" i="11"/>
  <c r="D6985" i="11" s="1"/>
  <c r="AP6985" i="11"/>
  <c r="E6985" i="11" s="1"/>
  <c r="AQ6985" i="11"/>
  <c r="AR6985" i="11"/>
  <c r="AS6985" i="11"/>
  <c r="AN6986" i="11"/>
  <c r="C6986" i="11" s="1"/>
  <c r="AO6986" i="11"/>
  <c r="D6986" i="11" s="1"/>
  <c r="AP6986" i="11"/>
  <c r="E6986" i="11" s="1"/>
  <c r="AQ6986" i="11"/>
  <c r="AR6986" i="11"/>
  <c r="AS6986" i="11"/>
  <c r="AN6987" i="11"/>
  <c r="C6987" i="11" s="1"/>
  <c r="AO6987" i="11"/>
  <c r="D6987" i="11" s="1"/>
  <c r="AP6987" i="11"/>
  <c r="E6987" i="11" s="1"/>
  <c r="AQ6987" i="11"/>
  <c r="AR6987" i="11"/>
  <c r="AS6987" i="11"/>
  <c r="AN6988" i="11"/>
  <c r="C6988" i="11" s="1"/>
  <c r="AO6988" i="11"/>
  <c r="D6988" i="11" s="1"/>
  <c r="AP6988" i="11"/>
  <c r="E6988" i="11" s="1"/>
  <c r="AQ6988" i="11"/>
  <c r="AR6988" i="11"/>
  <c r="AS6988" i="11"/>
  <c r="AN6989" i="11"/>
  <c r="C6989" i="11" s="1"/>
  <c r="AO6989" i="11"/>
  <c r="D6989" i="11" s="1"/>
  <c r="AP6989" i="11"/>
  <c r="E6989" i="11" s="1"/>
  <c r="AQ6989" i="11"/>
  <c r="AR6989" i="11"/>
  <c r="AS6989" i="11"/>
  <c r="AN6990" i="11"/>
  <c r="C6990" i="11" s="1"/>
  <c r="AO6990" i="11"/>
  <c r="D6990" i="11" s="1"/>
  <c r="AP6990" i="11"/>
  <c r="E6990" i="11" s="1"/>
  <c r="AQ6990" i="11"/>
  <c r="AR6990" i="11"/>
  <c r="AS6990" i="11"/>
  <c r="AN6991" i="11"/>
  <c r="C6991" i="11" s="1"/>
  <c r="AO6991" i="11"/>
  <c r="D6991" i="11" s="1"/>
  <c r="AP6991" i="11"/>
  <c r="E6991" i="11" s="1"/>
  <c r="AQ6991" i="11"/>
  <c r="AR6991" i="11"/>
  <c r="AS6991" i="11"/>
  <c r="AN6992" i="11"/>
  <c r="C6992" i="11" s="1"/>
  <c r="AO6992" i="11"/>
  <c r="D6992" i="11" s="1"/>
  <c r="AP6992" i="11"/>
  <c r="E6992" i="11" s="1"/>
  <c r="AQ6992" i="11"/>
  <c r="AR6992" i="11"/>
  <c r="AS6992" i="11"/>
  <c r="AN6993" i="11"/>
  <c r="C6993" i="11" s="1"/>
  <c r="AO6993" i="11"/>
  <c r="D6993" i="11" s="1"/>
  <c r="AP6993" i="11"/>
  <c r="E6993" i="11" s="1"/>
  <c r="AQ6993" i="11"/>
  <c r="AR6993" i="11"/>
  <c r="AS6993" i="11"/>
  <c r="AN6994" i="11"/>
  <c r="C6994" i="11" s="1"/>
  <c r="AO6994" i="11"/>
  <c r="D6994" i="11" s="1"/>
  <c r="AP6994" i="11"/>
  <c r="E6994" i="11" s="1"/>
  <c r="AQ6994" i="11"/>
  <c r="AR6994" i="11"/>
  <c r="AS6994" i="11"/>
  <c r="AN6995" i="11"/>
  <c r="C6995" i="11" s="1"/>
  <c r="AO6995" i="11"/>
  <c r="D6995" i="11" s="1"/>
  <c r="AP6995" i="11"/>
  <c r="E6995" i="11" s="1"/>
  <c r="AQ6995" i="11"/>
  <c r="AR6995" i="11"/>
  <c r="AS6995" i="11"/>
  <c r="AN6996" i="11"/>
  <c r="C6996" i="11" s="1"/>
  <c r="AO6996" i="11"/>
  <c r="D6996" i="11" s="1"/>
  <c r="AP6996" i="11"/>
  <c r="E6996" i="11" s="1"/>
  <c r="AQ6996" i="11"/>
  <c r="AR6996" i="11"/>
  <c r="AS6996" i="11"/>
  <c r="AN6997" i="11"/>
  <c r="C6997" i="11" s="1"/>
  <c r="AO6997" i="11"/>
  <c r="D6997" i="11" s="1"/>
  <c r="AP6997" i="11"/>
  <c r="E6997" i="11" s="1"/>
  <c r="AQ6997" i="11"/>
  <c r="AR6997" i="11"/>
  <c r="AS6997" i="11"/>
  <c r="AN6998" i="11"/>
  <c r="C6998" i="11" s="1"/>
  <c r="AO6998" i="11"/>
  <c r="D6998" i="11" s="1"/>
  <c r="AP6998" i="11"/>
  <c r="E6998" i="11" s="1"/>
  <c r="AQ6998" i="11"/>
  <c r="AR6998" i="11"/>
  <c r="AS6998" i="11"/>
  <c r="AN6999" i="11"/>
  <c r="C6999" i="11" s="1"/>
  <c r="AO6999" i="11"/>
  <c r="D6999" i="11" s="1"/>
  <c r="AP6999" i="11"/>
  <c r="E6999" i="11" s="1"/>
  <c r="AQ6999" i="11"/>
  <c r="AR6999" i="11"/>
  <c r="AS6999" i="11"/>
  <c r="AN7000" i="11"/>
  <c r="C7000" i="11" s="1"/>
  <c r="AO7000" i="11"/>
  <c r="D7000" i="11" s="1"/>
  <c r="AP7000" i="11"/>
  <c r="E7000" i="11" s="1"/>
  <c r="AQ7000" i="11"/>
  <c r="AR7000" i="11"/>
  <c r="AS7000" i="11"/>
  <c r="AN7001" i="11"/>
  <c r="C7001" i="11" s="1"/>
  <c r="AO7001" i="11"/>
  <c r="D7001" i="11" s="1"/>
  <c r="AP7001" i="11"/>
  <c r="E7001" i="11" s="1"/>
  <c r="AQ7001" i="11"/>
  <c r="AR7001" i="11"/>
  <c r="AS7001" i="11"/>
  <c r="AN7002" i="11"/>
  <c r="C7002" i="11" s="1"/>
  <c r="AO7002" i="11"/>
  <c r="D7002" i="11" s="1"/>
  <c r="AP7002" i="11"/>
  <c r="E7002" i="11" s="1"/>
  <c r="AQ7002" i="11"/>
  <c r="AR7002" i="11"/>
  <c r="AS7002" i="11"/>
  <c r="AN7003" i="11"/>
  <c r="C7003" i="11" s="1"/>
  <c r="AO7003" i="11"/>
  <c r="D7003" i="11" s="1"/>
  <c r="AP7003" i="11"/>
  <c r="E7003" i="11" s="1"/>
  <c r="AQ7003" i="11"/>
  <c r="AR7003" i="11"/>
  <c r="AS7003" i="11"/>
  <c r="AN7004" i="11"/>
  <c r="C7004" i="11" s="1"/>
  <c r="AO7004" i="11"/>
  <c r="D7004" i="11" s="1"/>
  <c r="AP7004" i="11"/>
  <c r="E7004" i="11" s="1"/>
  <c r="AQ7004" i="11"/>
  <c r="AR7004" i="11"/>
  <c r="AS7004" i="11"/>
  <c r="AN7005" i="11"/>
  <c r="C7005" i="11" s="1"/>
  <c r="AO7005" i="11"/>
  <c r="D7005" i="11" s="1"/>
  <c r="AP7005" i="11"/>
  <c r="E7005" i="11" s="1"/>
  <c r="AQ7005" i="11"/>
  <c r="AR7005" i="11"/>
  <c r="AS7005" i="11"/>
  <c r="AN7006" i="11"/>
  <c r="C7006" i="11" s="1"/>
  <c r="AO7006" i="11"/>
  <c r="D7006" i="11" s="1"/>
  <c r="AP7006" i="11"/>
  <c r="E7006" i="11" s="1"/>
  <c r="AQ7006" i="11"/>
  <c r="AR7006" i="11"/>
  <c r="AS7006" i="11"/>
  <c r="AN7007" i="11"/>
  <c r="C7007" i="11" s="1"/>
  <c r="AO7007" i="11"/>
  <c r="D7007" i="11" s="1"/>
  <c r="AP7007" i="11"/>
  <c r="E7007" i="11" s="1"/>
  <c r="AQ7007" i="11"/>
  <c r="AR7007" i="11"/>
  <c r="AS7007" i="11"/>
  <c r="AN7008" i="11"/>
  <c r="C7008" i="11" s="1"/>
  <c r="AO7008" i="11"/>
  <c r="D7008" i="11" s="1"/>
  <c r="AP7008" i="11"/>
  <c r="E7008" i="11" s="1"/>
  <c r="AQ7008" i="11"/>
  <c r="AR7008" i="11"/>
  <c r="AS7008" i="11"/>
  <c r="AN7009" i="11"/>
  <c r="C7009" i="11" s="1"/>
  <c r="AO7009" i="11"/>
  <c r="D7009" i="11" s="1"/>
  <c r="AP7009" i="11"/>
  <c r="E7009" i="11" s="1"/>
  <c r="AQ7009" i="11"/>
  <c r="AR7009" i="11"/>
  <c r="AS7009" i="11"/>
  <c r="AN7010" i="11"/>
  <c r="C7010" i="11" s="1"/>
  <c r="AO7010" i="11"/>
  <c r="D7010" i="11" s="1"/>
  <c r="AP7010" i="11"/>
  <c r="E7010" i="11" s="1"/>
  <c r="AQ7010" i="11"/>
  <c r="AR7010" i="11"/>
  <c r="AS7010" i="11"/>
  <c r="AN7011" i="11"/>
  <c r="C7011" i="11" s="1"/>
  <c r="AO7011" i="11"/>
  <c r="D7011" i="11" s="1"/>
  <c r="AP7011" i="11"/>
  <c r="E7011" i="11" s="1"/>
  <c r="AQ7011" i="11"/>
  <c r="AR7011" i="11"/>
  <c r="AS7011" i="11"/>
  <c r="AN7012" i="11"/>
  <c r="C7012" i="11" s="1"/>
  <c r="AO7012" i="11"/>
  <c r="D7012" i="11" s="1"/>
  <c r="AP7012" i="11"/>
  <c r="E7012" i="11" s="1"/>
  <c r="AQ7012" i="11"/>
  <c r="AR7012" i="11"/>
  <c r="AS7012" i="11"/>
  <c r="AN7013" i="11"/>
  <c r="C7013" i="11" s="1"/>
  <c r="AO7013" i="11"/>
  <c r="D7013" i="11" s="1"/>
  <c r="AP7013" i="11"/>
  <c r="E7013" i="11" s="1"/>
  <c r="AQ7013" i="11"/>
  <c r="AR7013" i="11"/>
  <c r="AS7013" i="11"/>
  <c r="AN7014" i="11"/>
  <c r="C7014" i="11" s="1"/>
  <c r="AO7014" i="11"/>
  <c r="D7014" i="11" s="1"/>
  <c r="AP7014" i="11"/>
  <c r="E7014" i="11" s="1"/>
  <c r="AQ7014" i="11"/>
  <c r="AR7014" i="11"/>
  <c r="AS7014" i="11"/>
  <c r="AN7015" i="11"/>
  <c r="C7015" i="11" s="1"/>
  <c r="AO7015" i="11"/>
  <c r="D7015" i="11" s="1"/>
  <c r="AP7015" i="11"/>
  <c r="E7015" i="11" s="1"/>
  <c r="AQ7015" i="11"/>
  <c r="AR7015" i="11"/>
  <c r="AS7015" i="11"/>
  <c r="AN7016" i="11"/>
  <c r="C7016" i="11" s="1"/>
  <c r="AO7016" i="11"/>
  <c r="D7016" i="11" s="1"/>
  <c r="AP7016" i="11"/>
  <c r="E7016" i="11" s="1"/>
  <c r="AQ7016" i="11"/>
  <c r="AR7016" i="11"/>
  <c r="AS7016" i="11"/>
  <c r="AN7017" i="11"/>
  <c r="C7017" i="11" s="1"/>
  <c r="AO7017" i="11"/>
  <c r="D7017" i="11" s="1"/>
  <c r="AP7017" i="11"/>
  <c r="E7017" i="11" s="1"/>
  <c r="AQ7017" i="11"/>
  <c r="AR7017" i="11"/>
  <c r="AS7017" i="11"/>
  <c r="AN7018" i="11"/>
  <c r="C7018" i="11" s="1"/>
  <c r="AO7018" i="11"/>
  <c r="D7018" i="11" s="1"/>
  <c r="AP7018" i="11"/>
  <c r="E7018" i="11" s="1"/>
  <c r="AQ7018" i="11"/>
  <c r="AR7018" i="11"/>
  <c r="AS7018" i="11"/>
  <c r="AN7019" i="11"/>
  <c r="C7019" i="11" s="1"/>
  <c r="AO7019" i="11"/>
  <c r="D7019" i="11" s="1"/>
  <c r="AP7019" i="11"/>
  <c r="E7019" i="11" s="1"/>
  <c r="AQ7019" i="11"/>
  <c r="AR7019" i="11"/>
  <c r="AS7019" i="11"/>
  <c r="AN7020" i="11"/>
  <c r="C7020" i="11" s="1"/>
  <c r="AO7020" i="11"/>
  <c r="D7020" i="11" s="1"/>
  <c r="AP7020" i="11"/>
  <c r="E7020" i="11" s="1"/>
  <c r="AQ7020" i="11"/>
  <c r="AR7020" i="11"/>
  <c r="AS7020" i="11"/>
  <c r="AN7021" i="11"/>
  <c r="C7021" i="11" s="1"/>
  <c r="AO7021" i="11"/>
  <c r="D7021" i="11" s="1"/>
  <c r="AP7021" i="11"/>
  <c r="E7021" i="11" s="1"/>
  <c r="AQ7021" i="11"/>
  <c r="AR7021" i="11"/>
  <c r="AS7021" i="11"/>
  <c r="AN7022" i="11"/>
  <c r="C7022" i="11" s="1"/>
  <c r="AO7022" i="11"/>
  <c r="D7022" i="11" s="1"/>
  <c r="AP7022" i="11"/>
  <c r="E7022" i="11" s="1"/>
  <c r="AQ7022" i="11"/>
  <c r="AR7022" i="11"/>
  <c r="AS7022" i="11"/>
  <c r="AN7023" i="11"/>
  <c r="C7023" i="11" s="1"/>
  <c r="AO7023" i="11"/>
  <c r="D7023" i="11" s="1"/>
  <c r="AP7023" i="11"/>
  <c r="E7023" i="11" s="1"/>
  <c r="AQ7023" i="11"/>
  <c r="AR7023" i="11"/>
  <c r="AS7023" i="11"/>
  <c r="AN7024" i="11"/>
  <c r="C7024" i="11" s="1"/>
  <c r="AO7024" i="11"/>
  <c r="D7024" i="11" s="1"/>
  <c r="AP7024" i="11"/>
  <c r="E7024" i="11" s="1"/>
  <c r="AQ7024" i="11"/>
  <c r="AR7024" i="11"/>
  <c r="AS7024" i="11"/>
  <c r="AN7025" i="11"/>
  <c r="C7025" i="11" s="1"/>
  <c r="AO7025" i="11"/>
  <c r="D7025" i="11" s="1"/>
  <c r="AP7025" i="11"/>
  <c r="E7025" i="11" s="1"/>
  <c r="AQ7025" i="11"/>
  <c r="AR7025" i="11"/>
  <c r="AS7025" i="11"/>
  <c r="AN7026" i="11"/>
  <c r="C7026" i="11" s="1"/>
  <c r="AO7026" i="11"/>
  <c r="D7026" i="11" s="1"/>
  <c r="AP7026" i="11"/>
  <c r="E7026" i="11" s="1"/>
  <c r="AQ7026" i="11"/>
  <c r="AR7026" i="11"/>
  <c r="AS7026" i="11"/>
  <c r="AN7027" i="11"/>
  <c r="C7027" i="11" s="1"/>
  <c r="AO7027" i="11"/>
  <c r="D7027" i="11" s="1"/>
  <c r="AP7027" i="11"/>
  <c r="E7027" i="11" s="1"/>
  <c r="AQ7027" i="11"/>
  <c r="AR7027" i="11"/>
  <c r="AS7027" i="11"/>
  <c r="AN7028" i="11"/>
  <c r="C7028" i="11" s="1"/>
  <c r="AO7028" i="11"/>
  <c r="D7028" i="11" s="1"/>
  <c r="AP7028" i="11"/>
  <c r="E7028" i="11" s="1"/>
  <c r="AQ7028" i="11"/>
  <c r="AR7028" i="11"/>
  <c r="AS7028" i="11"/>
  <c r="AN7029" i="11"/>
  <c r="C7029" i="11" s="1"/>
  <c r="AO7029" i="11"/>
  <c r="D7029" i="11" s="1"/>
  <c r="AP7029" i="11"/>
  <c r="E7029" i="11" s="1"/>
  <c r="AQ7029" i="11"/>
  <c r="AR7029" i="11"/>
  <c r="AS7029" i="11"/>
  <c r="AN7030" i="11"/>
  <c r="C7030" i="11" s="1"/>
  <c r="AO7030" i="11"/>
  <c r="D7030" i="11" s="1"/>
  <c r="AP7030" i="11"/>
  <c r="E7030" i="11" s="1"/>
  <c r="AQ7030" i="11"/>
  <c r="AR7030" i="11"/>
  <c r="AS7030" i="11"/>
  <c r="AN7031" i="11"/>
  <c r="C7031" i="11" s="1"/>
  <c r="AO7031" i="11"/>
  <c r="D7031" i="11" s="1"/>
  <c r="AP7031" i="11"/>
  <c r="E7031" i="11" s="1"/>
  <c r="AQ7031" i="11"/>
  <c r="AR7031" i="11"/>
  <c r="AS7031" i="11"/>
  <c r="AN7032" i="11"/>
  <c r="C7032" i="11" s="1"/>
  <c r="AO7032" i="11"/>
  <c r="D7032" i="11" s="1"/>
  <c r="AP7032" i="11"/>
  <c r="E7032" i="11" s="1"/>
  <c r="AQ7032" i="11"/>
  <c r="AR7032" i="11"/>
  <c r="AS7032" i="11"/>
  <c r="AN7033" i="11"/>
  <c r="C7033" i="11" s="1"/>
  <c r="AO7033" i="11"/>
  <c r="D7033" i="11" s="1"/>
  <c r="AP7033" i="11"/>
  <c r="E7033" i="11" s="1"/>
  <c r="AQ7033" i="11"/>
  <c r="AR7033" i="11"/>
  <c r="AS7033" i="11"/>
  <c r="AN7034" i="11"/>
  <c r="C7034" i="11" s="1"/>
  <c r="AO7034" i="11"/>
  <c r="D7034" i="11" s="1"/>
  <c r="AP7034" i="11"/>
  <c r="E7034" i="11" s="1"/>
  <c r="AQ7034" i="11"/>
  <c r="AR7034" i="11"/>
  <c r="AS7034" i="11"/>
  <c r="AN7035" i="11"/>
  <c r="C7035" i="11" s="1"/>
  <c r="AO7035" i="11"/>
  <c r="D7035" i="11" s="1"/>
  <c r="AP7035" i="11"/>
  <c r="E7035" i="11" s="1"/>
  <c r="AQ7035" i="11"/>
  <c r="AR7035" i="11"/>
  <c r="AS7035" i="11"/>
  <c r="AN7036" i="11"/>
  <c r="C7036" i="11" s="1"/>
  <c r="AO7036" i="11"/>
  <c r="D7036" i="11" s="1"/>
  <c r="AP7036" i="11"/>
  <c r="E7036" i="11" s="1"/>
  <c r="AQ7036" i="11"/>
  <c r="AR7036" i="11"/>
  <c r="AS7036" i="11"/>
  <c r="AN7037" i="11"/>
  <c r="C7037" i="11" s="1"/>
  <c r="AO7037" i="11"/>
  <c r="D7037" i="11" s="1"/>
  <c r="AP7037" i="11"/>
  <c r="E7037" i="11" s="1"/>
  <c r="AQ7037" i="11"/>
  <c r="AR7037" i="11"/>
  <c r="AS7037" i="11"/>
  <c r="AN7038" i="11"/>
  <c r="C7038" i="11" s="1"/>
  <c r="AO7038" i="11"/>
  <c r="D7038" i="11" s="1"/>
  <c r="AP7038" i="11"/>
  <c r="E7038" i="11" s="1"/>
  <c r="AQ7038" i="11"/>
  <c r="AR7038" i="11"/>
  <c r="AS7038" i="11"/>
  <c r="AN7039" i="11"/>
  <c r="C7039" i="11" s="1"/>
  <c r="AO7039" i="11"/>
  <c r="D7039" i="11" s="1"/>
  <c r="AP7039" i="11"/>
  <c r="E7039" i="11" s="1"/>
  <c r="AQ7039" i="11"/>
  <c r="AR7039" i="11"/>
  <c r="AS7039" i="11"/>
  <c r="AN7040" i="11"/>
  <c r="C7040" i="11" s="1"/>
  <c r="AO7040" i="11"/>
  <c r="D7040" i="11" s="1"/>
  <c r="AP7040" i="11"/>
  <c r="E7040" i="11" s="1"/>
  <c r="AQ7040" i="11"/>
  <c r="AR7040" i="11"/>
  <c r="AS7040" i="11"/>
  <c r="AN7041" i="11"/>
  <c r="C7041" i="11" s="1"/>
  <c r="AO7041" i="11"/>
  <c r="D7041" i="11" s="1"/>
  <c r="AP7041" i="11"/>
  <c r="E7041" i="11" s="1"/>
  <c r="AQ7041" i="11"/>
  <c r="AR7041" i="11"/>
  <c r="AS7041" i="11"/>
  <c r="AN7042" i="11"/>
  <c r="C7042" i="11" s="1"/>
  <c r="AO7042" i="11"/>
  <c r="D7042" i="11" s="1"/>
  <c r="AP7042" i="11"/>
  <c r="E7042" i="11" s="1"/>
  <c r="AQ7042" i="11"/>
  <c r="AR7042" i="11"/>
  <c r="AS7042" i="11"/>
  <c r="AN7043" i="11"/>
  <c r="C7043" i="11" s="1"/>
  <c r="AO7043" i="11"/>
  <c r="D7043" i="11" s="1"/>
  <c r="AP7043" i="11"/>
  <c r="E7043" i="11" s="1"/>
  <c r="AQ7043" i="11"/>
  <c r="AR7043" i="11"/>
  <c r="AS7043" i="11"/>
  <c r="AN7044" i="11"/>
  <c r="C7044" i="11" s="1"/>
  <c r="AO7044" i="11"/>
  <c r="D7044" i="11" s="1"/>
  <c r="AP7044" i="11"/>
  <c r="E7044" i="11" s="1"/>
  <c r="AQ7044" i="11"/>
  <c r="AR7044" i="11"/>
  <c r="AS7044" i="11"/>
  <c r="AN7045" i="11"/>
  <c r="C7045" i="11" s="1"/>
  <c r="AO7045" i="11"/>
  <c r="D7045" i="11" s="1"/>
  <c r="AP7045" i="11"/>
  <c r="E7045" i="11" s="1"/>
  <c r="AQ7045" i="11"/>
  <c r="AR7045" i="11"/>
  <c r="AS7045" i="11"/>
  <c r="AN7046" i="11"/>
  <c r="C7046" i="11" s="1"/>
  <c r="AO7046" i="11"/>
  <c r="D7046" i="11" s="1"/>
  <c r="AP7046" i="11"/>
  <c r="E7046" i="11" s="1"/>
  <c r="AQ7046" i="11"/>
  <c r="AR7046" i="11"/>
  <c r="AS7046" i="11"/>
  <c r="AN7047" i="11"/>
  <c r="C7047" i="11" s="1"/>
  <c r="AO7047" i="11"/>
  <c r="D7047" i="11" s="1"/>
  <c r="AP7047" i="11"/>
  <c r="E7047" i="11" s="1"/>
  <c r="AQ7047" i="11"/>
  <c r="AR7047" i="11"/>
  <c r="AS7047" i="11"/>
  <c r="AN7048" i="11"/>
  <c r="C7048" i="11" s="1"/>
  <c r="AO7048" i="11"/>
  <c r="D7048" i="11" s="1"/>
  <c r="AP7048" i="11"/>
  <c r="E7048" i="11" s="1"/>
  <c r="AQ7048" i="11"/>
  <c r="AR7048" i="11"/>
  <c r="AS7048" i="11"/>
  <c r="AN7049" i="11"/>
  <c r="C7049" i="11" s="1"/>
  <c r="AO7049" i="11"/>
  <c r="D7049" i="11" s="1"/>
  <c r="AP7049" i="11"/>
  <c r="E7049" i="11" s="1"/>
  <c r="AQ7049" i="11"/>
  <c r="AR7049" i="11"/>
  <c r="AS7049" i="11"/>
  <c r="AN7050" i="11"/>
  <c r="C7050" i="11" s="1"/>
  <c r="AO7050" i="11"/>
  <c r="D7050" i="11" s="1"/>
  <c r="AP7050" i="11"/>
  <c r="E7050" i="11" s="1"/>
  <c r="AQ7050" i="11"/>
  <c r="AR7050" i="11"/>
  <c r="AS7050" i="11"/>
  <c r="AN7051" i="11"/>
  <c r="C7051" i="11" s="1"/>
  <c r="AO7051" i="11"/>
  <c r="D7051" i="11" s="1"/>
  <c r="AP7051" i="11"/>
  <c r="E7051" i="11" s="1"/>
  <c r="AQ7051" i="11"/>
  <c r="AR7051" i="11"/>
  <c r="AS7051" i="11"/>
  <c r="AN7052" i="11"/>
  <c r="C7052" i="11" s="1"/>
  <c r="AO7052" i="11"/>
  <c r="D7052" i="11" s="1"/>
  <c r="AP7052" i="11"/>
  <c r="E7052" i="11" s="1"/>
  <c r="AQ7052" i="11"/>
  <c r="AR7052" i="11"/>
  <c r="AS7052" i="11"/>
  <c r="AN7053" i="11"/>
  <c r="C7053" i="11" s="1"/>
  <c r="AO7053" i="11"/>
  <c r="D7053" i="11" s="1"/>
  <c r="AP7053" i="11"/>
  <c r="E7053" i="11" s="1"/>
  <c r="AQ7053" i="11"/>
  <c r="AR7053" i="11"/>
  <c r="AS7053" i="11"/>
  <c r="AN7054" i="11"/>
  <c r="C7054" i="11" s="1"/>
  <c r="AO7054" i="11"/>
  <c r="D7054" i="11" s="1"/>
  <c r="AP7054" i="11"/>
  <c r="E7054" i="11" s="1"/>
  <c r="AQ7054" i="11"/>
  <c r="AR7054" i="11"/>
  <c r="AS7054" i="11"/>
  <c r="AN7055" i="11"/>
  <c r="C7055" i="11" s="1"/>
  <c r="AO7055" i="11"/>
  <c r="D7055" i="11" s="1"/>
  <c r="AP7055" i="11"/>
  <c r="E7055" i="11" s="1"/>
  <c r="AQ7055" i="11"/>
  <c r="AR7055" i="11"/>
  <c r="AS7055" i="11"/>
  <c r="AN7056" i="11"/>
  <c r="C7056" i="11" s="1"/>
  <c r="AO7056" i="11"/>
  <c r="D7056" i="11" s="1"/>
  <c r="AP7056" i="11"/>
  <c r="E7056" i="11" s="1"/>
  <c r="AQ7056" i="11"/>
  <c r="AR7056" i="11"/>
  <c r="AS7056" i="11"/>
  <c r="AN7057" i="11"/>
  <c r="C7057" i="11" s="1"/>
  <c r="AO7057" i="11"/>
  <c r="D7057" i="11" s="1"/>
  <c r="AP7057" i="11"/>
  <c r="E7057" i="11" s="1"/>
  <c r="AQ7057" i="11"/>
  <c r="AR7057" i="11"/>
  <c r="AS7057" i="11"/>
  <c r="AN7058" i="11"/>
  <c r="C7058" i="11" s="1"/>
  <c r="AO7058" i="11"/>
  <c r="D7058" i="11" s="1"/>
  <c r="AP7058" i="11"/>
  <c r="E7058" i="11" s="1"/>
  <c r="AQ7058" i="11"/>
  <c r="AR7058" i="11"/>
  <c r="AS7058" i="11"/>
  <c r="AN7059" i="11"/>
  <c r="C7059" i="11" s="1"/>
  <c r="AO7059" i="11"/>
  <c r="D7059" i="11" s="1"/>
  <c r="AP7059" i="11"/>
  <c r="E7059" i="11" s="1"/>
  <c r="AQ7059" i="11"/>
  <c r="AR7059" i="11"/>
  <c r="AS7059" i="11"/>
  <c r="AN7060" i="11"/>
  <c r="C7060" i="11" s="1"/>
  <c r="AO7060" i="11"/>
  <c r="D7060" i="11" s="1"/>
  <c r="AP7060" i="11"/>
  <c r="E7060" i="11" s="1"/>
  <c r="AQ7060" i="11"/>
  <c r="AR7060" i="11"/>
  <c r="AS7060" i="11"/>
  <c r="AN7061" i="11"/>
  <c r="C7061" i="11" s="1"/>
  <c r="AO7061" i="11"/>
  <c r="D7061" i="11" s="1"/>
  <c r="AP7061" i="11"/>
  <c r="E7061" i="11" s="1"/>
  <c r="AQ7061" i="11"/>
  <c r="AR7061" i="11"/>
  <c r="AS7061" i="11"/>
  <c r="AN7062" i="11"/>
  <c r="C7062" i="11" s="1"/>
  <c r="AO7062" i="11"/>
  <c r="D7062" i="11" s="1"/>
  <c r="AP7062" i="11"/>
  <c r="E7062" i="11" s="1"/>
  <c r="AQ7062" i="11"/>
  <c r="AR7062" i="11"/>
  <c r="AS7062" i="11"/>
  <c r="AN7063" i="11"/>
  <c r="C7063" i="11" s="1"/>
  <c r="AO7063" i="11"/>
  <c r="D7063" i="11" s="1"/>
  <c r="AP7063" i="11"/>
  <c r="E7063" i="11" s="1"/>
  <c r="AQ7063" i="11"/>
  <c r="AR7063" i="11"/>
  <c r="AS7063" i="11"/>
  <c r="AN7064" i="11"/>
  <c r="C7064" i="11" s="1"/>
  <c r="AO7064" i="11"/>
  <c r="D7064" i="11" s="1"/>
  <c r="AP7064" i="11"/>
  <c r="E7064" i="11" s="1"/>
  <c r="AQ7064" i="11"/>
  <c r="AR7064" i="11"/>
  <c r="AS7064" i="11"/>
  <c r="AN7065" i="11"/>
  <c r="C7065" i="11" s="1"/>
  <c r="AO7065" i="11"/>
  <c r="D7065" i="11" s="1"/>
  <c r="AP7065" i="11"/>
  <c r="E7065" i="11" s="1"/>
  <c r="AQ7065" i="11"/>
  <c r="AR7065" i="11"/>
  <c r="AS7065" i="11"/>
  <c r="AN7066" i="11"/>
  <c r="C7066" i="11" s="1"/>
  <c r="AO7066" i="11"/>
  <c r="D7066" i="11" s="1"/>
  <c r="AP7066" i="11"/>
  <c r="E7066" i="11" s="1"/>
  <c r="AQ7066" i="11"/>
  <c r="AR7066" i="11"/>
  <c r="AS7066" i="11"/>
  <c r="AN7067" i="11"/>
  <c r="C7067" i="11" s="1"/>
  <c r="AO7067" i="11"/>
  <c r="D7067" i="11" s="1"/>
  <c r="AP7067" i="11"/>
  <c r="E7067" i="11" s="1"/>
  <c r="AQ7067" i="11"/>
  <c r="AR7067" i="11"/>
  <c r="AS7067" i="11"/>
  <c r="AN7068" i="11"/>
  <c r="C7068" i="11" s="1"/>
  <c r="AO7068" i="11"/>
  <c r="D7068" i="11" s="1"/>
  <c r="AP7068" i="11"/>
  <c r="E7068" i="11" s="1"/>
  <c r="AQ7068" i="11"/>
  <c r="AR7068" i="11"/>
  <c r="AS7068" i="11"/>
  <c r="AN7069" i="11"/>
  <c r="C7069" i="11" s="1"/>
  <c r="AO7069" i="11"/>
  <c r="D7069" i="11" s="1"/>
  <c r="AP7069" i="11"/>
  <c r="E7069" i="11" s="1"/>
  <c r="AQ7069" i="11"/>
  <c r="AR7069" i="11"/>
  <c r="AS7069" i="11"/>
  <c r="AN7070" i="11"/>
  <c r="C7070" i="11" s="1"/>
  <c r="AO7070" i="11"/>
  <c r="D7070" i="11" s="1"/>
  <c r="AP7070" i="11"/>
  <c r="E7070" i="11" s="1"/>
  <c r="AQ7070" i="11"/>
  <c r="AR7070" i="11"/>
  <c r="AS7070" i="11"/>
  <c r="AN7071" i="11"/>
  <c r="C7071" i="11" s="1"/>
  <c r="AO7071" i="11"/>
  <c r="D7071" i="11" s="1"/>
  <c r="AP7071" i="11"/>
  <c r="E7071" i="11" s="1"/>
  <c r="AQ7071" i="11"/>
  <c r="AR7071" i="11"/>
  <c r="AS7071" i="11"/>
  <c r="AN7072" i="11"/>
  <c r="C7072" i="11" s="1"/>
  <c r="AO7072" i="11"/>
  <c r="D7072" i="11" s="1"/>
  <c r="AP7072" i="11"/>
  <c r="E7072" i="11" s="1"/>
  <c r="AQ7072" i="11"/>
  <c r="AR7072" i="11"/>
  <c r="AS7072" i="11"/>
  <c r="AN7073" i="11"/>
  <c r="C7073" i="11" s="1"/>
  <c r="AO7073" i="11"/>
  <c r="D7073" i="11" s="1"/>
  <c r="AP7073" i="11"/>
  <c r="E7073" i="11" s="1"/>
  <c r="AQ7073" i="11"/>
  <c r="AR7073" i="11"/>
  <c r="AS7073" i="11"/>
  <c r="AN7074" i="11"/>
  <c r="C7074" i="11" s="1"/>
  <c r="AO7074" i="11"/>
  <c r="D7074" i="11" s="1"/>
  <c r="AP7074" i="11"/>
  <c r="E7074" i="11" s="1"/>
  <c r="AQ7074" i="11"/>
  <c r="AR7074" i="11"/>
  <c r="AS7074" i="11"/>
  <c r="AN7075" i="11"/>
  <c r="C7075" i="11" s="1"/>
  <c r="AO7075" i="11"/>
  <c r="D7075" i="11" s="1"/>
  <c r="AP7075" i="11"/>
  <c r="E7075" i="11" s="1"/>
  <c r="AQ7075" i="11"/>
  <c r="AR7075" i="11"/>
  <c r="AS7075" i="11"/>
  <c r="AN7076" i="11"/>
  <c r="C7076" i="11" s="1"/>
  <c r="AO7076" i="11"/>
  <c r="D7076" i="11" s="1"/>
  <c r="AP7076" i="11"/>
  <c r="E7076" i="11" s="1"/>
  <c r="AQ7076" i="11"/>
  <c r="AR7076" i="11"/>
  <c r="AS7076" i="11"/>
  <c r="AN7077" i="11"/>
  <c r="C7077" i="11" s="1"/>
  <c r="AO7077" i="11"/>
  <c r="D7077" i="11" s="1"/>
  <c r="AP7077" i="11"/>
  <c r="E7077" i="11" s="1"/>
  <c r="AQ7077" i="11"/>
  <c r="AR7077" i="11"/>
  <c r="AS7077" i="11"/>
  <c r="AN7078" i="11"/>
  <c r="C7078" i="11" s="1"/>
  <c r="AO7078" i="11"/>
  <c r="D7078" i="11" s="1"/>
  <c r="AP7078" i="11"/>
  <c r="E7078" i="11" s="1"/>
  <c r="AQ7078" i="11"/>
  <c r="AR7078" i="11"/>
  <c r="AS7078" i="11"/>
  <c r="AN7079" i="11"/>
  <c r="C7079" i="11" s="1"/>
  <c r="AO7079" i="11"/>
  <c r="D7079" i="11" s="1"/>
  <c r="AP7079" i="11"/>
  <c r="E7079" i="11" s="1"/>
  <c r="AQ7079" i="11"/>
  <c r="AR7079" i="11"/>
  <c r="AS7079" i="11"/>
  <c r="AN7080" i="11"/>
  <c r="C7080" i="11" s="1"/>
  <c r="AO7080" i="11"/>
  <c r="D7080" i="11" s="1"/>
  <c r="AP7080" i="11"/>
  <c r="E7080" i="11" s="1"/>
  <c r="AQ7080" i="11"/>
  <c r="AR7080" i="11"/>
  <c r="AS7080" i="11"/>
  <c r="AN7081" i="11"/>
  <c r="C7081" i="11" s="1"/>
  <c r="AO7081" i="11"/>
  <c r="D7081" i="11" s="1"/>
  <c r="AP7081" i="11"/>
  <c r="E7081" i="11" s="1"/>
  <c r="AQ7081" i="11"/>
  <c r="AR7081" i="11"/>
  <c r="AS7081" i="11"/>
  <c r="AN7082" i="11"/>
  <c r="C7082" i="11" s="1"/>
  <c r="AO7082" i="11"/>
  <c r="D7082" i="11" s="1"/>
  <c r="AP7082" i="11"/>
  <c r="E7082" i="11" s="1"/>
  <c r="AQ7082" i="11"/>
  <c r="AR7082" i="11"/>
  <c r="AS7082" i="11"/>
  <c r="AN7083" i="11"/>
  <c r="C7083" i="11" s="1"/>
  <c r="AO7083" i="11"/>
  <c r="D7083" i="11" s="1"/>
  <c r="AP7083" i="11"/>
  <c r="E7083" i="11" s="1"/>
  <c r="AQ7083" i="11"/>
  <c r="AR7083" i="11"/>
  <c r="AS7083" i="11"/>
  <c r="AN7084" i="11"/>
  <c r="C7084" i="11" s="1"/>
  <c r="AO7084" i="11"/>
  <c r="D7084" i="11" s="1"/>
  <c r="AP7084" i="11"/>
  <c r="E7084" i="11" s="1"/>
  <c r="AQ7084" i="11"/>
  <c r="AR7084" i="11"/>
  <c r="AS7084" i="11"/>
  <c r="AN7085" i="11"/>
  <c r="C7085" i="11" s="1"/>
  <c r="AO7085" i="11"/>
  <c r="D7085" i="11" s="1"/>
  <c r="AP7085" i="11"/>
  <c r="E7085" i="11" s="1"/>
  <c r="AQ7085" i="11"/>
  <c r="AR7085" i="11"/>
  <c r="AS7085" i="11"/>
  <c r="AN7086" i="11"/>
  <c r="C7086" i="11" s="1"/>
  <c r="AO7086" i="11"/>
  <c r="D7086" i="11" s="1"/>
  <c r="AP7086" i="11"/>
  <c r="E7086" i="11" s="1"/>
  <c r="AQ7086" i="11"/>
  <c r="AR7086" i="11"/>
  <c r="AS7086" i="11"/>
  <c r="AN7087" i="11"/>
  <c r="C7087" i="11" s="1"/>
  <c r="AO7087" i="11"/>
  <c r="D7087" i="11" s="1"/>
  <c r="AP7087" i="11"/>
  <c r="E7087" i="11" s="1"/>
  <c r="AQ7087" i="11"/>
  <c r="AR7087" i="11"/>
  <c r="AS7087" i="11"/>
  <c r="AN7088" i="11"/>
  <c r="C7088" i="11" s="1"/>
  <c r="AO7088" i="11"/>
  <c r="D7088" i="11" s="1"/>
  <c r="AP7088" i="11"/>
  <c r="E7088" i="11" s="1"/>
  <c r="AQ7088" i="11"/>
  <c r="AR7088" i="11"/>
  <c r="AS7088" i="11"/>
  <c r="AN7089" i="11"/>
  <c r="C7089" i="11" s="1"/>
  <c r="AO7089" i="11"/>
  <c r="D7089" i="11" s="1"/>
  <c r="AP7089" i="11"/>
  <c r="E7089" i="11" s="1"/>
  <c r="AQ7089" i="11"/>
  <c r="AR7089" i="11"/>
  <c r="AS7089" i="11"/>
  <c r="AN7090" i="11"/>
  <c r="C7090" i="11" s="1"/>
  <c r="AO7090" i="11"/>
  <c r="D7090" i="11" s="1"/>
  <c r="AP7090" i="11"/>
  <c r="E7090" i="11" s="1"/>
  <c r="AQ7090" i="11"/>
  <c r="AR7090" i="11"/>
  <c r="AS7090" i="11"/>
  <c r="AN7091" i="11"/>
  <c r="C7091" i="11" s="1"/>
  <c r="AO7091" i="11"/>
  <c r="D7091" i="11" s="1"/>
  <c r="AP7091" i="11"/>
  <c r="E7091" i="11" s="1"/>
  <c r="AQ7091" i="11"/>
  <c r="AR7091" i="11"/>
  <c r="AS7091" i="11"/>
  <c r="AN7092" i="11"/>
  <c r="C7092" i="11" s="1"/>
  <c r="AO7092" i="11"/>
  <c r="D7092" i="11" s="1"/>
  <c r="AP7092" i="11"/>
  <c r="E7092" i="11" s="1"/>
  <c r="AQ7092" i="11"/>
  <c r="AR7092" i="11"/>
  <c r="AS7092" i="11"/>
  <c r="AN7093" i="11"/>
  <c r="C7093" i="11" s="1"/>
  <c r="AO7093" i="11"/>
  <c r="D7093" i="11" s="1"/>
  <c r="AP7093" i="11"/>
  <c r="E7093" i="11" s="1"/>
  <c r="AQ7093" i="11"/>
  <c r="AR7093" i="11"/>
  <c r="AS7093" i="11"/>
  <c r="AN7094" i="11"/>
  <c r="C7094" i="11" s="1"/>
  <c r="AO7094" i="11"/>
  <c r="D7094" i="11" s="1"/>
  <c r="AP7094" i="11"/>
  <c r="E7094" i="11" s="1"/>
  <c r="AQ7094" i="11"/>
  <c r="AR7094" i="11"/>
  <c r="AS7094" i="11"/>
  <c r="AN7095" i="11"/>
  <c r="C7095" i="11" s="1"/>
  <c r="AO7095" i="11"/>
  <c r="D7095" i="11" s="1"/>
  <c r="AP7095" i="11"/>
  <c r="E7095" i="11" s="1"/>
  <c r="AQ7095" i="11"/>
  <c r="AR7095" i="11"/>
  <c r="AS7095" i="11"/>
  <c r="AN7096" i="11"/>
  <c r="C7096" i="11" s="1"/>
  <c r="AO7096" i="11"/>
  <c r="D7096" i="11" s="1"/>
  <c r="AP7096" i="11"/>
  <c r="E7096" i="11" s="1"/>
  <c r="AQ7096" i="11"/>
  <c r="AR7096" i="11"/>
  <c r="AS7096" i="11"/>
  <c r="AN7097" i="11"/>
  <c r="C7097" i="11" s="1"/>
  <c r="AO7097" i="11"/>
  <c r="D7097" i="11" s="1"/>
  <c r="AP7097" i="11"/>
  <c r="E7097" i="11" s="1"/>
  <c r="AQ7097" i="11"/>
  <c r="AR7097" i="11"/>
  <c r="AS7097" i="11"/>
  <c r="AN7098" i="11"/>
  <c r="C7098" i="11" s="1"/>
  <c r="AO7098" i="11"/>
  <c r="D7098" i="11" s="1"/>
  <c r="AP7098" i="11"/>
  <c r="E7098" i="11" s="1"/>
  <c r="AQ7098" i="11"/>
  <c r="AR7098" i="11"/>
  <c r="AS7098" i="11"/>
  <c r="AN7099" i="11"/>
  <c r="C7099" i="11" s="1"/>
  <c r="AO7099" i="11"/>
  <c r="D7099" i="11" s="1"/>
  <c r="AP7099" i="11"/>
  <c r="E7099" i="11" s="1"/>
  <c r="AQ7099" i="11"/>
  <c r="AR7099" i="11"/>
  <c r="AS7099" i="11"/>
  <c r="AN7100" i="11"/>
  <c r="C7100" i="11" s="1"/>
  <c r="AO7100" i="11"/>
  <c r="D7100" i="11" s="1"/>
  <c r="AP7100" i="11"/>
  <c r="E7100" i="11" s="1"/>
  <c r="AQ7100" i="11"/>
  <c r="AR7100" i="11"/>
  <c r="AS7100" i="11"/>
  <c r="AN7101" i="11"/>
  <c r="C7101" i="11" s="1"/>
  <c r="AO7101" i="11"/>
  <c r="D7101" i="11" s="1"/>
  <c r="AP7101" i="11"/>
  <c r="E7101" i="11" s="1"/>
  <c r="AQ7101" i="11"/>
  <c r="AR7101" i="11"/>
  <c r="AS7101" i="11"/>
  <c r="AN7102" i="11"/>
  <c r="C7102" i="11" s="1"/>
  <c r="AO7102" i="11"/>
  <c r="D7102" i="11" s="1"/>
  <c r="AP7102" i="11"/>
  <c r="E7102" i="11" s="1"/>
  <c r="AQ7102" i="11"/>
  <c r="AR7102" i="11"/>
  <c r="AS7102" i="11"/>
  <c r="AN7103" i="11"/>
  <c r="C7103" i="11" s="1"/>
  <c r="AO7103" i="11"/>
  <c r="D7103" i="11" s="1"/>
  <c r="AP7103" i="11"/>
  <c r="E7103" i="11" s="1"/>
  <c r="AQ7103" i="11"/>
  <c r="AR7103" i="11"/>
  <c r="AS7103" i="11"/>
  <c r="AN7104" i="11"/>
  <c r="C7104" i="11" s="1"/>
  <c r="AO7104" i="11"/>
  <c r="D7104" i="11" s="1"/>
  <c r="AP7104" i="11"/>
  <c r="E7104" i="11" s="1"/>
  <c r="AQ7104" i="11"/>
  <c r="AR7104" i="11"/>
  <c r="AS7104" i="11"/>
  <c r="AN7105" i="11"/>
  <c r="C7105" i="11" s="1"/>
  <c r="AO7105" i="11"/>
  <c r="D7105" i="11" s="1"/>
  <c r="AP7105" i="11"/>
  <c r="E7105" i="11" s="1"/>
  <c r="AQ7105" i="11"/>
  <c r="AR7105" i="11"/>
  <c r="AS7105" i="11"/>
  <c r="AN7106" i="11"/>
  <c r="C7106" i="11" s="1"/>
  <c r="AO7106" i="11"/>
  <c r="D7106" i="11" s="1"/>
  <c r="AP7106" i="11"/>
  <c r="E7106" i="11" s="1"/>
  <c r="AQ7106" i="11"/>
  <c r="AR7106" i="11"/>
  <c r="AS7106" i="11"/>
  <c r="AN7107" i="11"/>
  <c r="C7107" i="11" s="1"/>
  <c r="AO7107" i="11"/>
  <c r="D7107" i="11" s="1"/>
  <c r="AP7107" i="11"/>
  <c r="E7107" i="11" s="1"/>
  <c r="AQ7107" i="11"/>
  <c r="AR7107" i="11"/>
  <c r="AS7107" i="11"/>
  <c r="AN7108" i="11"/>
  <c r="C7108" i="11" s="1"/>
  <c r="AO7108" i="11"/>
  <c r="D7108" i="11" s="1"/>
  <c r="AP7108" i="11"/>
  <c r="E7108" i="11" s="1"/>
  <c r="AQ7108" i="11"/>
  <c r="AR7108" i="11"/>
  <c r="AS7108" i="11"/>
  <c r="AN7109" i="11"/>
  <c r="C7109" i="11" s="1"/>
  <c r="AO7109" i="11"/>
  <c r="D7109" i="11" s="1"/>
  <c r="AP7109" i="11"/>
  <c r="E7109" i="11" s="1"/>
  <c r="AQ7109" i="11"/>
  <c r="AR7109" i="11"/>
  <c r="AS7109" i="11"/>
  <c r="AN7110" i="11"/>
  <c r="C7110" i="11" s="1"/>
  <c r="AO7110" i="11"/>
  <c r="D7110" i="11" s="1"/>
  <c r="AP7110" i="11"/>
  <c r="E7110" i="11" s="1"/>
  <c r="AQ7110" i="11"/>
  <c r="AR7110" i="11"/>
  <c r="AS7110" i="11"/>
  <c r="AN7111" i="11"/>
  <c r="C7111" i="11" s="1"/>
  <c r="AO7111" i="11"/>
  <c r="D7111" i="11" s="1"/>
  <c r="AP7111" i="11"/>
  <c r="E7111" i="11" s="1"/>
  <c r="AQ7111" i="11"/>
  <c r="AR7111" i="11"/>
  <c r="AS7111" i="11"/>
  <c r="AN7112" i="11"/>
  <c r="C7112" i="11" s="1"/>
  <c r="AO7112" i="11"/>
  <c r="D7112" i="11" s="1"/>
  <c r="AP7112" i="11"/>
  <c r="E7112" i="11" s="1"/>
  <c r="AQ7112" i="11"/>
  <c r="AR7112" i="11"/>
  <c r="AS7112" i="11"/>
  <c r="AN7113" i="11"/>
  <c r="C7113" i="11" s="1"/>
  <c r="AO7113" i="11"/>
  <c r="D7113" i="11" s="1"/>
  <c r="AP7113" i="11"/>
  <c r="E7113" i="11" s="1"/>
  <c r="AQ7113" i="11"/>
  <c r="AR7113" i="11"/>
  <c r="AS7113" i="11"/>
  <c r="AN7114" i="11"/>
  <c r="C7114" i="11" s="1"/>
  <c r="AO7114" i="11"/>
  <c r="D7114" i="11" s="1"/>
  <c r="AP7114" i="11"/>
  <c r="E7114" i="11" s="1"/>
  <c r="AQ7114" i="11"/>
  <c r="AR7114" i="11"/>
  <c r="AS7114" i="11"/>
  <c r="AN7115" i="11"/>
  <c r="C7115" i="11" s="1"/>
  <c r="AO7115" i="11"/>
  <c r="D7115" i="11" s="1"/>
  <c r="AP7115" i="11"/>
  <c r="E7115" i="11" s="1"/>
  <c r="AQ7115" i="11"/>
  <c r="AR7115" i="11"/>
  <c r="AS7115" i="11"/>
  <c r="AN7116" i="11"/>
  <c r="C7116" i="11" s="1"/>
  <c r="AO7116" i="11"/>
  <c r="D7116" i="11" s="1"/>
  <c r="AP7116" i="11"/>
  <c r="E7116" i="11" s="1"/>
  <c r="AQ7116" i="11"/>
  <c r="AR7116" i="11"/>
  <c r="AS7116" i="11"/>
  <c r="AN7117" i="11"/>
  <c r="C7117" i="11" s="1"/>
  <c r="AO7117" i="11"/>
  <c r="D7117" i="11" s="1"/>
  <c r="AP7117" i="11"/>
  <c r="E7117" i="11" s="1"/>
  <c r="AQ7117" i="11"/>
  <c r="AR7117" i="11"/>
  <c r="AS7117" i="11"/>
  <c r="AN7118" i="11"/>
  <c r="C7118" i="11" s="1"/>
  <c r="AO7118" i="11"/>
  <c r="D7118" i="11" s="1"/>
  <c r="AP7118" i="11"/>
  <c r="E7118" i="11" s="1"/>
  <c r="AQ7118" i="11"/>
  <c r="AR7118" i="11"/>
  <c r="AS7118" i="11"/>
  <c r="AN7119" i="11"/>
  <c r="C7119" i="11" s="1"/>
  <c r="AO7119" i="11"/>
  <c r="D7119" i="11" s="1"/>
  <c r="AP7119" i="11"/>
  <c r="E7119" i="11" s="1"/>
  <c r="AQ7119" i="11"/>
  <c r="AR7119" i="11"/>
  <c r="AS7119" i="11"/>
  <c r="AN7120" i="11"/>
  <c r="C7120" i="11" s="1"/>
  <c r="AO7120" i="11"/>
  <c r="D7120" i="11" s="1"/>
  <c r="AP7120" i="11"/>
  <c r="E7120" i="11" s="1"/>
  <c r="AQ7120" i="11"/>
  <c r="AR7120" i="11"/>
  <c r="AS7120" i="11"/>
  <c r="AN7121" i="11"/>
  <c r="C7121" i="11" s="1"/>
  <c r="AO7121" i="11"/>
  <c r="D7121" i="11" s="1"/>
  <c r="AP7121" i="11"/>
  <c r="E7121" i="11" s="1"/>
  <c r="AQ7121" i="11"/>
  <c r="AR7121" i="11"/>
  <c r="AS7121" i="11"/>
  <c r="AN7122" i="11"/>
  <c r="C7122" i="11" s="1"/>
  <c r="AO7122" i="11"/>
  <c r="D7122" i="11" s="1"/>
  <c r="AP7122" i="11"/>
  <c r="E7122" i="11" s="1"/>
  <c r="AQ7122" i="11"/>
  <c r="AR7122" i="11"/>
  <c r="AS7122" i="11"/>
  <c r="AN7123" i="11"/>
  <c r="C7123" i="11" s="1"/>
  <c r="AO7123" i="11"/>
  <c r="D7123" i="11" s="1"/>
  <c r="AP7123" i="11"/>
  <c r="E7123" i="11" s="1"/>
  <c r="AQ7123" i="11"/>
  <c r="AR7123" i="11"/>
  <c r="AS7123" i="11"/>
  <c r="AN7124" i="11"/>
  <c r="C7124" i="11" s="1"/>
  <c r="AO7124" i="11"/>
  <c r="D7124" i="11" s="1"/>
  <c r="AP7124" i="11"/>
  <c r="E7124" i="11" s="1"/>
  <c r="AQ7124" i="11"/>
  <c r="AR7124" i="11"/>
  <c r="AS7124" i="11"/>
  <c r="AN7125" i="11"/>
  <c r="C7125" i="11" s="1"/>
  <c r="AO7125" i="11"/>
  <c r="D7125" i="11" s="1"/>
  <c r="AP7125" i="11"/>
  <c r="E7125" i="11" s="1"/>
  <c r="AQ7125" i="11"/>
  <c r="AR7125" i="11"/>
  <c r="AS7125" i="11"/>
  <c r="AN7126" i="11"/>
  <c r="C7126" i="11" s="1"/>
  <c r="AO7126" i="11"/>
  <c r="D7126" i="11" s="1"/>
  <c r="AP7126" i="11"/>
  <c r="E7126" i="11" s="1"/>
  <c r="AQ7126" i="11"/>
  <c r="AR7126" i="11"/>
  <c r="AS7126" i="11"/>
  <c r="AN7127" i="11"/>
  <c r="C7127" i="11" s="1"/>
  <c r="AO7127" i="11"/>
  <c r="D7127" i="11" s="1"/>
  <c r="AP7127" i="11"/>
  <c r="E7127" i="11" s="1"/>
  <c r="AQ7127" i="11"/>
  <c r="AR7127" i="11"/>
  <c r="AS7127" i="11"/>
  <c r="AN7128" i="11"/>
  <c r="C7128" i="11" s="1"/>
  <c r="AO7128" i="11"/>
  <c r="D7128" i="11" s="1"/>
  <c r="AP7128" i="11"/>
  <c r="E7128" i="11" s="1"/>
  <c r="AQ7128" i="11"/>
  <c r="AR7128" i="11"/>
  <c r="AS7128" i="11"/>
  <c r="AN7129" i="11"/>
  <c r="C7129" i="11" s="1"/>
  <c r="AO7129" i="11"/>
  <c r="D7129" i="11" s="1"/>
  <c r="AP7129" i="11"/>
  <c r="E7129" i="11" s="1"/>
  <c r="AQ7129" i="11"/>
  <c r="AR7129" i="11"/>
  <c r="AS7129" i="11"/>
  <c r="AN7130" i="11"/>
  <c r="C7130" i="11" s="1"/>
  <c r="AO7130" i="11"/>
  <c r="D7130" i="11" s="1"/>
  <c r="AP7130" i="11"/>
  <c r="E7130" i="11" s="1"/>
  <c r="AQ7130" i="11"/>
  <c r="AR7130" i="11"/>
  <c r="AS7130" i="11"/>
  <c r="AN7131" i="11"/>
  <c r="C7131" i="11" s="1"/>
  <c r="AO7131" i="11"/>
  <c r="D7131" i="11" s="1"/>
  <c r="AP7131" i="11"/>
  <c r="E7131" i="11" s="1"/>
  <c r="AQ7131" i="11"/>
  <c r="AR7131" i="11"/>
  <c r="AS7131" i="11"/>
  <c r="AN7132" i="11"/>
  <c r="C7132" i="11" s="1"/>
  <c r="AO7132" i="11"/>
  <c r="D7132" i="11" s="1"/>
  <c r="AP7132" i="11"/>
  <c r="E7132" i="11" s="1"/>
  <c r="AQ7132" i="11"/>
  <c r="AR7132" i="11"/>
  <c r="AS7132" i="11"/>
  <c r="AN7133" i="11"/>
  <c r="C7133" i="11" s="1"/>
  <c r="AO7133" i="11"/>
  <c r="D7133" i="11" s="1"/>
  <c r="AP7133" i="11"/>
  <c r="E7133" i="11" s="1"/>
  <c r="AQ7133" i="11"/>
  <c r="AR7133" i="11"/>
  <c r="AS7133" i="11"/>
  <c r="AN7134" i="11"/>
  <c r="C7134" i="11" s="1"/>
  <c r="AO7134" i="11"/>
  <c r="D7134" i="11" s="1"/>
  <c r="AP7134" i="11"/>
  <c r="E7134" i="11" s="1"/>
  <c r="AQ7134" i="11"/>
  <c r="AR7134" i="11"/>
  <c r="AS7134" i="11"/>
  <c r="AN7135" i="11"/>
  <c r="C7135" i="11" s="1"/>
  <c r="AO7135" i="11"/>
  <c r="D7135" i="11" s="1"/>
  <c r="AP7135" i="11"/>
  <c r="E7135" i="11" s="1"/>
  <c r="AQ7135" i="11"/>
  <c r="AR7135" i="11"/>
  <c r="AS7135" i="11"/>
  <c r="AN7136" i="11"/>
  <c r="C7136" i="11" s="1"/>
  <c r="AO7136" i="11"/>
  <c r="D7136" i="11" s="1"/>
  <c r="AP7136" i="11"/>
  <c r="E7136" i="11" s="1"/>
  <c r="AQ7136" i="11"/>
  <c r="AR7136" i="11"/>
  <c r="AS7136" i="11"/>
  <c r="AN7137" i="11"/>
  <c r="C7137" i="11" s="1"/>
  <c r="AO7137" i="11"/>
  <c r="D7137" i="11" s="1"/>
  <c r="AP7137" i="11"/>
  <c r="E7137" i="11" s="1"/>
  <c r="AQ7137" i="11"/>
  <c r="AR7137" i="11"/>
  <c r="AS7137" i="11"/>
  <c r="AN7138" i="11"/>
  <c r="C7138" i="11" s="1"/>
  <c r="AO7138" i="11"/>
  <c r="D7138" i="11" s="1"/>
  <c r="AP7138" i="11"/>
  <c r="E7138" i="11" s="1"/>
  <c r="AQ7138" i="11"/>
  <c r="AR7138" i="11"/>
  <c r="AS7138" i="11"/>
  <c r="AN7139" i="11"/>
  <c r="C7139" i="11" s="1"/>
  <c r="AO7139" i="11"/>
  <c r="D7139" i="11" s="1"/>
  <c r="AP7139" i="11"/>
  <c r="E7139" i="11" s="1"/>
  <c r="AQ7139" i="11"/>
  <c r="AR7139" i="11"/>
  <c r="AS7139" i="11"/>
  <c r="AN7140" i="11"/>
  <c r="C7140" i="11" s="1"/>
  <c r="AO7140" i="11"/>
  <c r="D7140" i="11" s="1"/>
  <c r="AP7140" i="11"/>
  <c r="E7140" i="11" s="1"/>
  <c r="AQ7140" i="11"/>
  <c r="AR7140" i="11"/>
  <c r="AS7140" i="11"/>
  <c r="AN7141" i="11"/>
  <c r="C7141" i="11" s="1"/>
  <c r="AO7141" i="11"/>
  <c r="D7141" i="11" s="1"/>
  <c r="AP7141" i="11"/>
  <c r="E7141" i="11" s="1"/>
  <c r="AQ7141" i="11"/>
  <c r="AR7141" i="11"/>
  <c r="AS7141" i="11"/>
  <c r="AN7142" i="11"/>
  <c r="C7142" i="11" s="1"/>
  <c r="AO7142" i="11"/>
  <c r="D7142" i="11" s="1"/>
  <c r="AP7142" i="11"/>
  <c r="E7142" i="11" s="1"/>
  <c r="AQ7142" i="11"/>
  <c r="AR7142" i="11"/>
  <c r="AS7142" i="11"/>
  <c r="AN7143" i="11"/>
  <c r="C7143" i="11" s="1"/>
  <c r="AO7143" i="11"/>
  <c r="D7143" i="11" s="1"/>
  <c r="AP7143" i="11"/>
  <c r="E7143" i="11" s="1"/>
  <c r="AQ7143" i="11"/>
  <c r="AR7143" i="11"/>
  <c r="AS7143" i="11"/>
  <c r="AN7144" i="11"/>
  <c r="C7144" i="11" s="1"/>
  <c r="AO7144" i="11"/>
  <c r="D7144" i="11" s="1"/>
  <c r="AP7144" i="11"/>
  <c r="E7144" i="11" s="1"/>
  <c r="AQ7144" i="11"/>
  <c r="AR7144" i="11"/>
  <c r="AS7144" i="11"/>
  <c r="AN7145" i="11"/>
  <c r="C7145" i="11" s="1"/>
  <c r="AO7145" i="11"/>
  <c r="D7145" i="11" s="1"/>
  <c r="AP7145" i="11"/>
  <c r="E7145" i="11" s="1"/>
  <c r="AQ7145" i="11"/>
  <c r="AR7145" i="11"/>
  <c r="AS7145" i="11"/>
  <c r="AN7146" i="11"/>
  <c r="C7146" i="11" s="1"/>
  <c r="AO7146" i="11"/>
  <c r="D7146" i="11" s="1"/>
  <c r="AP7146" i="11"/>
  <c r="E7146" i="11" s="1"/>
  <c r="AQ7146" i="11"/>
  <c r="AR7146" i="11"/>
  <c r="AS7146" i="11"/>
  <c r="AN7147" i="11"/>
  <c r="C7147" i="11" s="1"/>
  <c r="AO7147" i="11"/>
  <c r="D7147" i="11" s="1"/>
  <c r="AP7147" i="11"/>
  <c r="E7147" i="11" s="1"/>
  <c r="AQ7147" i="11"/>
  <c r="AR7147" i="11"/>
  <c r="AS7147" i="11"/>
  <c r="AN7148" i="11"/>
  <c r="C7148" i="11" s="1"/>
  <c r="AO7148" i="11"/>
  <c r="D7148" i="11" s="1"/>
  <c r="AP7148" i="11"/>
  <c r="E7148" i="11" s="1"/>
  <c r="AQ7148" i="11"/>
  <c r="AR7148" i="11"/>
  <c r="AS7148" i="11"/>
  <c r="AN7149" i="11"/>
  <c r="C7149" i="11" s="1"/>
  <c r="AO7149" i="11"/>
  <c r="D7149" i="11" s="1"/>
  <c r="AP7149" i="11"/>
  <c r="E7149" i="11" s="1"/>
  <c r="AQ7149" i="11"/>
  <c r="AR7149" i="11"/>
  <c r="AS7149" i="11"/>
  <c r="AN7150" i="11"/>
  <c r="C7150" i="11" s="1"/>
  <c r="AO7150" i="11"/>
  <c r="D7150" i="11" s="1"/>
  <c r="AP7150" i="11"/>
  <c r="E7150" i="11" s="1"/>
  <c r="AQ7150" i="11"/>
  <c r="AR7150" i="11"/>
  <c r="AS7150" i="11"/>
  <c r="AN7151" i="11"/>
  <c r="C7151" i="11" s="1"/>
  <c r="AO7151" i="11"/>
  <c r="D7151" i="11" s="1"/>
  <c r="AP7151" i="11"/>
  <c r="E7151" i="11" s="1"/>
  <c r="AQ7151" i="11"/>
  <c r="AR7151" i="11"/>
  <c r="AS7151" i="11"/>
  <c r="AN7152" i="11"/>
  <c r="C7152" i="11" s="1"/>
  <c r="AO7152" i="11"/>
  <c r="D7152" i="11" s="1"/>
  <c r="AP7152" i="11"/>
  <c r="E7152" i="11" s="1"/>
  <c r="AQ7152" i="11"/>
  <c r="AR7152" i="11"/>
  <c r="AS7152" i="11"/>
  <c r="AN7153" i="11"/>
  <c r="C7153" i="11" s="1"/>
  <c r="AO7153" i="11"/>
  <c r="D7153" i="11" s="1"/>
  <c r="AP7153" i="11"/>
  <c r="E7153" i="11" s="1"/>
  <c r="AQ7153" i="11"/>
  <c r="AR7153" i="11"/>
  <c r="AS7153" i="11"/>
  <c r="AN7154" i="11"/>
  <c r="C7154" i="11" s="1"/>
  <c r="AO7154" i="11"/>
  <c r="D7154" i="11" s="1"/>
  <c r="AP7154" i="11"/>
  <c r="E7154" i="11" s="1"/>
  <c r="AQ7154" i="11"/>
  <c r="AR7154" i="11"/>
  <c r="AS7154" i="11"/>
  <c r="AN7155" i="11"/>
  <c r="C7155" i="11" s="1"/>
  <c r="AO7155" i="11"/>
  <c r="D7155" i="11" s="1"/>
  <c r="AP7155" i="11"/>
  <c r="E7155" i="11" s="1"/>
  <c r="AQ7155" i="11"/>
  <c r="AR7155" i="11"/>
  <c r="AS7155" i="11"/>
  <c r="AN7156" i="11"/>
  <c r="C7156" i="11" s="1"/>
  <c r="AO7156" i="11"/>
  <c r="D7156" i="11" s="1"/>
  <c r="AP7156" i="11"/>
  <c r="E7156" i="11" s="1"/>
  <c r="AQ7156" i="11"/>
  <c r="AR7156" i="11"/>
  <c r="AS7156" i="11"/>
  <c r="AN7157" i="11"/>
  <c r="C7157" i="11" s="1"/>
  <c r="AO7157" i="11"/>
  <c r="D7157" i="11" s="1"/>
  <c r="AP7157" i="11"/>
  <c r="E7157" i="11" s="1"/>
  <c r="AQ7157" i="11"/>
  <c r="AR7157" i="11"/>
  <c r="AS7157" i="11"/>
  <c r="AN7158" i="11"/>
  <c r="C7158" i="11" s="1"/>
  <c r="AO7158" i="11"/>
  <c r="D7158" i="11" s="1"/>
  <c r="AP7158" i="11"/>
  <c r="E7158" i="11" s="1"/>
  <c r="AQ7158" i="11"/>
  <c r="AR7158" i="11"/>
  <c r="AS7158" i="11"/>
  <c r="AN7159" i="11"/>
  <c r="C7159" i="11" s="1"/>
  <c r="AO7159" i="11"/>
  <c r="D7159" i="11" s="1"/>
  <c r="AP7159" i="11"/>
  <c r="E7159" i="11" s="1"/>
  <c r="AQ7159" i="11"/>
  <c r="AR7159" i="11"/>
  <c r="AS7159" i="11"/>
  <c r="AN7160" i="11"/>
  <c r="C7160" i="11" s="1"/>
  <c r="AO7160" i="11"/>
  <c r="D7160" i="11" s="1"/>
  <c r="AP7160" i="11"/>
  <c r="E7160" i="11" s="1"/>
  <c r="AQ7160" i="11"/>
  <c r="AR7160" i="11"/>
  <c r="AS7160" i="11"/>
  <c r="AN7161" i="11"/>
  <c r="C7161" i="11" s="1"/>
  <c r="AO7161" i="11"/>
  <c r="D7161" i="11" s="1"/>
  <c r="AP7161" i="11"/>
  <c r="E7161" i="11" s="1"/>
  <c r="AQ7161" i="11"/>
  <c r="AR7161" i="11"/>
  <c r="AS7161" i="11"/>
  <c r="AN7162" i="11"/>
  <c r="C7162" i="11" s="1"/>
  <c r="AO7162" i="11"/>
  <c r="D7162" i="11" s="1"/>
  <c r="AP7162" i="11"/>
  <c r="E7162" i="11" s="1"/>
  <c r="AQ7162" i="11"/>
  <c r="AR7162" i="11"/>
  <c r="AS7162" i="11"/>
  <c r="AN7163" i="11"/>
  <c r="C7163" i="11" s="1"/>
  <c r="AO7163" i="11"/>
  <c r="D7163" i="11" s="1"/>
  <c r="AP7163" i="11"/>
  <c r="E7163" i="11" s="1"/>
  <c r="AQ7163" i="11"/>
  <c r="AR7163" i="11"/>
  <c r="AS7163" i="11"/>
  <c r="AN7164" i="11"/>
  <c r="C7164" i="11" s="1"/>
  <c r="AO7164" i="11"/>
  <c r="D7164" i="11" s="1"/>
  <c r="AP7164" i="11"/>
  <c r="E7164" i="11" s="1"/>
  <c r="AQ7164" i="11"/>
  <c r="AR7164" i="11"/>
  <c r="AS7164" i="11"/>
  <c r="AN7165" i="11"/>
  <c r="C7165" i="11" s="1"/>
  <c r="AO7165" i="11"/>
  <c r="D7165" i="11" s="1"/>
  <c r="AP7165" i="11"/>
  <c r="E7165" i="11" s="1"/>
  <c r="AQ7165" i="11"/>
  <c r="AR7165" i="11"/>
  <c r="AS7165" i="11"/>
  <c r="AN7166" i="11"/>
  <c r="C7166" i="11" s="1"/>
  <c r="AO7166" i="11"/>
  <c r="D7166" i="11" s="1"/>
  <c r="AP7166" i="11"/>
  <c r="E7166" i="11" s="1"/>
  <c r="AQ7166" i="11"/>
  <c r="AR7166" i="11"/>
  <c r="AS7166" i="11"/>
  <c r="AN7167" i="11"/>
  <c r="C7167" i="11" s="1"/>
  <c r="AO7167" i="11"/>
  <c r="D7167" i="11" s="1"/>
  <c r="AP7167" i="11"/>
  <c r="E7167" i="11" s="1"/>
  <c r="AQ7167" i="11"/>
  <c r="AR7167" i="11"/>
  <c r="AS7167" i="11"/>
  <c r="AN7168" i="11"/>
  <c r="C7168" i="11" s="1"/>
  <c r="AO7168" i="11"/>
  <c r="D7168" i="11" s="1"/>
  <c r="AP7168" i="11"/>
  <c r="E7168" i="11" s="1"/>
  <c r="AQ7168" i="11"/>
  <c r="AR7168" i="11"/>
  <c r="AS7168" i="11"/>
  <c r="AN7169" i="11"/>
  <c r="C7169" i="11" s="1"/>
  <c r="AO7169" i="11"/>
  <c r="D7169" i="11" s="1"/>
  <c r="AP7169" i="11"/>
  <c r="E7169" i="11" s="1"/>
  <c r="AQ7169" i="11"/>
  <c r="AR7169" i="11"/>
  <c r="AS7169" i="11"/>
  <c r="AN7170" i="11"/>
  <c r="C7170" i="11" s="1"/>
  <c r="AO7170" i="11"/>
  <c r="D7170" i="11" s="1"/>
  <c r="AP7170" i="11"/>
  <c r="E7170" i="11" s="1"/>
  <c r="AQ7170" i="11"/>
  <c r="AR7170" i="11"/>
  <c r="AS7170" i="11"/>
  <c r="AN7171" i="11"/>
  <c r="C7171" i="11" s="1"/>
  <c r="AO7171" i="11"/>
  <c r="D7171" i="11" s="1"/>
  <c r="AP7171" i="11"/>
  <c r="E7171" i="11" s="1"/>
  <c r="AQ7171" i="11"/>
  <c r="AR7171" i="11"/>
  <c r="AS7171" i="11"/>
  <c r="AN7172" i="11"/>
  <c r="C7172" i="11" s="1"/>
  <c r="AO7172" i="11"/>
  <c r="D7172" i="11" s="1"/>
  <c r="AP7172" i="11"/>
  <c r="E7172" i="11" s="1"/>
  <c r="AQ7172" i="11"/>
  <c r="AR7172" i="11"/>
  <c r="AS7172" i="11"/>
  <c r="AN7173" i="11"/>
  <c r="C7173" i="11" s="1"/>
  <c r="AO7173" i="11"/>
  <c r="D7173" i="11" s="1"/>
  <c r="AP7173" i="11"/>
  <c r="E7173" i="11" s="1"/>
  <c r="AQ7173" i="11"/>
  <c r="AR7173" i="11"/>
  <c r="AS7173" i="11"/>
  <c r="AN7174" i="11"/>
  <c r="C7174" i="11" s="1"/>
  <c r="AO7174" i="11"/>
  <c r="D7174" i="11" s="1"/>
  <c r="AP7174" i="11"/>
  <c r="E7174" i="11" s="1"/>
  <c r="AQ7174" i="11"/>
  <c r="AR7174" i="11"/>
  <c r="AS7174" i="11"/>
  <c r="AN7175" i="11"/>
  <c r="C7175" i="11" s="1"/>
  <c r="AO7175" i="11"/>
  <c r="D7175" i="11" s="1"/>
  <c r="AP7175" i="11"/>
  <c r="E7175" i="11" s="1"/>
  <c r="AQ7175" i="11"/>
  <c r="AR7175" i="11"/>
  <c r="AS7175" i="11"/>
  <c r="AN7176" i="11"/>
  <c r="C7176" i="11" s="1"/>
  <c r="AO7176" i="11"/>
  <c r="D7176" i="11" s="1"/>
  <c r="AP7176" i="11"/>
  <c r="E7176" i="11" s="1"/>
  <c r="AQ7176" i="11"/>
  <c r="AR7176" i="11"/>
  <c r="AS7176" i="11"/>
  <c r="AN7177" i="11"/>
  <c r="C7177" i="11" s="1"/>
  <c r="AO7177" i="11"/>
  <c r="D7177" i="11" s="1"/>
  <c r="AP7177" i="11"/>
  <c r="E7177" i="11" s="1"/>
  <c r="AQ7177" i="11"/>
  <c r="AR7177" i="11"/>
  <c r="AS7177" i="11"/>
  <c r="AN7178" i="11"/>
  <c r="C7178" i="11" s="1"/>
  <c r="AO7178" i="11"/>
  <c r="D7178" i="11" s="1"/>
  <c r="AP7178" i="11"/>
  <c r="E7178" i="11" s="1"/>
  <c r="AQ7178" i="11"/>
  <c r="AR7178" i="11"/>
  <c r="AS7178" i="11"/>
  <c r="AN7179" i="11"/>
  <c r="C7179" i="11" s="1"/>
  <c r="AO7179" i="11"/>
  <c r="D7179" i="11" s="1"/>
  <c r="AP7179" i="11"/>
  <c r="E7179" i="11" s="1"/>
  <c r="AQ7179" i="11"/>
  <c r="AR7179" i="11"/>
  <c r="AS7179" i="11"/>
  <c r="AN7180" i="11"/>
  <c r="C7180" i="11" s="1"/>
  <c r="AO7180" i="11"/>
  <c r="D7180" i="11" s="1"/>
  <c r="AP7180" i="11"/>
  <c r="E7180" i="11" s="1"/>
  <c r="AQ7180" i="11"/>
  <c r="AR7180" i="11"/>
  <c r="AS7180" i="11"/>
  <c r="AN7181" i="11"/>
  <c r="C7181" i="11" s="1"/>
  <c r="AO7181" i="11"/>
  <c r="D7181" i="11" s="1"/>
  <c r="AP7181" i="11"/>
  <c r="E7181" i="11" s="1"/>
  <c r="AQ7181" i="11"/>
  <c r="AR7181" i="11"/>
  <c r="AS7181" i="11"/>
  <c r="AN7182" i="11"/>
  <c r="C7182" i="11" s="1"/>
  <c r="AO7182" i="11"/>
  <c r="D7182" i="11" s="1"/>
  <c r="AP7182" i="11"/>
  <c r="E7182" i="11" s="1"/>
  <c r="AQ7182" i="11"/>
  <c r="AR7182" i="11"/>
  <c r="AS7182" i="11"/>
  <c r="AN7183" i="11"/>
  <c r="C7183" i="11" s="1"/>
  <c r="AO7183" i="11"/>
  <c r="D7183" i="11" s="1"/>
  <c r="AP7183" i="11"/>
  <c r="E7183" i="11" s="1"/>
  <c r="AQ7183" i="11"/>
  <c r="AR7183" i="11"/>
  <c r="AS7183" i="11"/>
  <c r="AN7184" i="11"/>
  <c r="C7184" i="11" s="1"/>
  <c r="AO7184" i="11"/>
  <c r="D7184" i="11" s="1"/>
  <c r="AP7184" i="11"/>
  <c r="E7184" i="11" s="1"/>
  <c r="AQ7184" i="11"/>
  <c r="AR7184" i="11"/>
  <c r="AS7184" i="11"/>
  <c r="AN7185" i="11"/>
  <c r="C7185" i="11" s="1"/>
  <c r="AO7185" i="11"/>
  <c r="D7185" i="11" s="1"/>
  <c r="AP7185" i="11"/>
  <c r="E7185" i="11" s="1"/>
  <c r="AQ7185" i="11"/>
  <c r="AR7185" i="11"/>
  <c r="AS7185" i="11"/>
  <c r="AN7186" i="11"/>
  <c r="C7186" i="11" s="1"/>
  <c r="AO7186" i="11"/>
  <c r="D7186" i="11" s="1"/>
  <c r="AP7186" i="11"/>
  <c r="E7186" i="11" s="1"/>
  <c r="AQ7186" i="11"/>
  <c r="AR7186" i="11"/>
  <c r="AS7186" i="11"/>
  <c r="AN7187" i="11"/>
  <c r="C7187" i="11" s="1"/>
  <c r="AO7187" i="11"/>
  <c r="D7187" i="11" s="1"/>
  <c r="AP7187" i="11"/>
  <c r="E7187" i="11" s="1"/>
  <c r="AQ7187" i="11"/>
  <c r="AR7187" i="11"/>
  <c r="AS7187" i="11"/>
  <c r="AN7188" i="11"/>
  <c r="C7188" i="11" s="1"/>
  <c r="AO7188" i="11"/>
  <c r="D7188" i="11" s="1"/>
  <c r="AP7188" i="11"/>
  <c r="E7188" i="11" s="1"/>
  <c r="AQ7188" i="11"/>
  <c r="AR7188" i="11"/>
  <c r="AS7188" i="11"/>
  <c r="AN7189" i="11"/>
  <c r="C7189" i="11" s="1"/>
  <c r="AO7189" i="11"/>
  <c r="D7189" i="11" s="1"/>
  <c r="AP7189" i="11"/>
  <c r="E7189" i="11" s="1"/>
  <c r="AQ7189" i="11"/>
  <c r="AR7189" i="11"/>
  <c r="AS7189" i="11"/>
  <c r="AN7190" i="11"/>
  <c r="C7190" i="11" s="1"/>
  <c r="AO7190" i="11"/>
  <c r="D7190" i="11" s="1"/>
  <c r="AP7190" i="11"/>
  <c r="E7190" i="11" s="1"/>
  <c r="AQ7190" i="11"/>
  <c r="AR7190" i="11"/>
  <c r="AS7190" i="11"/>
  <c r="AN7191" i="11"/>
  <c r="C7191" i="11" s="1"/>
  <c r="AO7191" i="11"/>
  <c r="D7191" i="11" s="1"/>
  <c r="AP7191" i="11"/>
  <c r="E7191" i="11" s="1"/>
  <c r="AQ7191" i="11"/>
  <c r="AR7191" i="11"/>
  <c r="AS7191" i="11"/>
  <c r="AN7192" i="11"/>
  <c r="C7192" i="11" s="1"/>
  <c r="AO7192" i="11"/>
  <c r="D7192" i="11" s="1"/>
  <c r="AP7192" i="11"/>
  <c r="E7192" i="11" s="1"/>
  <c r="AQ7192" i="11"/>
  <c r="AR7192" i="11"/>
  <c r="AS7192" i="11"/>
  <c r="AN7193" i="11"/>
  <c r="C7193" i="11" s="1"/>
  <c r="AO7193" i="11"/>
  <c r="D7193" i="11" s="1"/>
  <c r="AP7193" i="11"/>
  <c r="E7193" i="11" s="1"/>
  <c r="AQ7193" i="11"/>
  <c r="AR7193" i="11"/>
  <c r="AS7193" i="11"/>
  <c r="AN7194" i="11"/>
  <c r="C7194" i="11" s="1"/>
  <c r="AO7194" i="11"/>
  <c r="D7194" i="11" s="1"/>
  <c r="AP7194" i="11"/>
  <c r="E7194" i="11" s="1"/>
  <c r="AQ7194" i="11"/>
  <c r="AR7194" i="11"/>
  <c r="AS7194" i="11"/>
  <c r="AN7195" i="11"/>
  <c r="C7195" i="11" s="1"/>
  <c r="AO7195" i="11"/>
  <c r="D7195" i="11" s="1"/>
  <c r="AP7195" i="11"/>
  <c r="E7195" i="11" s="1"/>
  <c r="AQ7195" i="11"/>
  <c r="AR7195" i="11"/>
  <c r="AS7195" i="11"/>
  <c r="AN7196" i="11"/>
  <c r="C7196" i="11" s="1"/>
  <c r="AO7196" i="11"/>
  <c r="D7196" i="11" s="1"/>
  <c r="AP7196" i="11"/>
  <c r="E7196" i="11" s="1"/>
  <c r="AQ7196" i="11"/>
  <c r="AR7196" i="11"/>
  <c r="AS7196" i="11"/>
  <c r="AN7197" i="11"/>
  <c r="C7197" i="11" s="1"/>
  <c r="AO7197" i="11"/>
  <c r="D7197" i="11" s="1"/>
  <c r="AP7197" i="11"/>
  <c r="E7197" i="11" s="1"/>
  <c r="AQ7197" i="11"/>
  <c r="AR7197" i="11"/>
  <c r="AS7197" i="11"/>
  <c r="AN7198" i="11"/>
  <c r="C7198" i="11" s="1"/>
  <c r="AO7198" i="11"/>
  <c r="D7198" i="11" s="1"/>
  <c r="AP7198" i="11"/>
  <c r="E7198" i="11" s="1"/>
  <c r="AQ7198" i="11"/>
  <c r="AR7198" i="11"/>
  <c r="AS7198" i="11"/>
  <c r="AN7199" i="11"/>
  <c r="C7199" i="11" s="1"/>
  <c r="AO7199" i="11"/>
  <c r="D7199" i="11" s="1"/>
  <c r="AP7199" i="11"/>
  <c r="E7199" i="11" s="1"/>
  <c r="AQ7199" i="11"/>
  <c r="AR7199" i="11"/>
  <c r="AS7199" i="11"/>
  <c r="AN7200" i="11"/>
  <c r="C7200" i="11" s="1"/>
  <c r="AO7200" i="11"/>
  <c r="D7200" i="11" s="1"/>
  <c r="AP7200" i="11"/>
  <c r="E7200" i="11" s="1"/>
  <c r="AQ7200" i="11"/>
  <c r="AR7200" i="11"/>
  <c r="AS7200" i="11"/>
  <c r="AN7201" i="11"/>
  <c r="C7201" i="11" s="1"/>
  <c r="AO7201" i="11"/>
  <c r="D7201" i="11" s="1"/>
  <c r="AP7201" i="11"/>
  <c r="E7201" i="11" s="1"/>
  <c r="AQ7201" i="11"/>
  <c r="AR7201" i="11"/>
  <c r="AS7201" i="11"/>
  <c r="AN7202" i="11"/>
  <c r="C7202" i="11" s="1"/>
  <c r="AO7202" i="11"/>
  <c r="D7202" i="11" s="1"/>
  <c r="AP7202" i="11"/>
  <c r="E7202" i="11" s="1"/>
  <c r="AQ7202" i="11"/>
  <c r="AR7202" i="11"/>
  <c r="AS7202" i="11"/>
  <c r="AN7203" i="11"/>
  <c r="C7203" i="11" s="1"/>
  <c r="AO7203" i="11"/>
  <c r="D7203" i="11" s="1"/>
  <c r="AP7203" i="11"/>
  <c r="E7203" i="11" s="1"/>
  <c r="AQ7203" i="11"/>
  <c r="AR7203" i="11"/>
  <c r="AS7203" i="11"/>
  <c r="AN7204" i="11"/>
  <c r="C7204" i="11" s="1"/>
  <c r="AO7204" i="11"/>
  <c r="D7204" i="11" s="1"/>
  <c r="AP7204" i="11"/>
  <c r="E7204" i="11" s="1"/>
  <c r="AQ7204" i="11"/>
  <c r="AR7204" i="11"/>
  <c r="AS7204" i="11"/>
  <c r="AN7205" i="11"/>
  <c r="C7205" i="11" s="1"/>
  <c r="AO7205" i="11"/>
  <c r="D7205" i="11" s="1"/>
  <c r="AP7205" i="11"/>
  <c r="E7205" i="11" s="1"/>
  <c r="AQ7205" i="11"/>
  <c r="AR7205" i="11"/>
  <c r="AS7205" i="11"/>
  <c r="AN7206" i="11"/>
  <c r="C7206" i="11" s="1"/>
  <c r="AO7206" i="11"/>
  <c r="D7206" i="11" s="1"/>
  <c r="AP7206" i="11"/>
  <c r="E7206" i="11" s="1"/>
  <c r="AQ7206" i="11"/>
  <c r="AR7206" i="11"/>
  <c r="AS7206" i="11"/>
  <c r="AN7207" i="11"/>
  <c r="C7207" i="11" s="1"/>
  <c r="AO7207" i="11"/>
  <c r="D7207" i="11" s="1"/>
  <c r="AP7207" i="11"/>
  <c r="E7207" i="11" s="1"/>
  <c r="AQ7207" i="11"/>
  <c r="AR7207" i="11"/>
  <c r="AS7207" i="11"/>
  <c r="AN7208" i="11"/>
  <c r="C7208" i="11" s="1"/>
  <c r="AO7208" i="11"/>
  <c r="D7208" i="11" s="1"/>
  <c r="AP7208" i="11"/>
  <c r="E7208" i="11" s="1"/>
  <c r="AQ7208" i="11"/>
  <c r="AR7208" i="11"/>
  <c r="AS7208" i="11"/>
  <c r="AN7209" i="11"/>
  <c r="C7209" i="11" s="1"/>
  <c r="AO7209" i="11"/>
  <c r="D7209" i="11" s="1"/>
  <c r="AP7209" i="11"/>
  <c r="E7209" i="11" s="1"/>
  <c r="AQ7209" i="11"/>
  <c r="AR7209" i="11"/>
  <c r="AS7209" i="11"/>
  <c r="AN7210" i="11"/>
  <c r="C7210" i="11" s="1"/>
  <c r="AO7210" i="11"/>
  <c r="D7210" i="11" s="1"/>
  <c r="AP7210" i="11"/>
  <c r="E7210" i="11" s="1"/>
  <c r="AQ7210" i="11"/>
  <c r="AR7210" i="11"/>
  <c r="AS7210" i="11"/>
  <c r="AN7211" i="11"/>
  <c r="C7211" i="11" s="1"/>
  <c r="AO7211" i="11"/>
  <c r="D7211" i="11" s="1"/>
  <c r="AP7211" i="11"/>
  <c r="E7211" i="11" s="1"/>
  <c r="AQ7211" i="11"/>
  <c r="AR7211" i="11"/>
  <c r="AS7211" i="11"/>
  <c r="AN7212" i="11"/>
  <c r="C7212" i="11" s="1"/>
  <c r="AO7212" i="11"/>
  <c r="D7212" i="11" s="1"/>
  <c r="AP7212" i="11"/>
  <c r="E7212" i="11" s="1"/>
  <c r="AQ7212" i="11"/>
  <c r="AR7212" i="11"/>
  <c r="AS7212" i="11"/>
  <c r="AN7213" i="11"/>
  <c r="C7213" i="11" s="1"/>
  <c r="AO7213" i="11"/>
  <c r="D7213" i="11" s="1"/>
  <c r="AP7213" i="11"/>
  <c r="E7213" i="11" s="1"/>
  <c r="AQ7213" i="11"/>
  <c r="AR7213" i="11"/>
  <c r="AS7213" i="11"/>
  <c r="AN7214" i="11"/>
  <c r="C7214" i="11" s="1"/>
  <c r="AO7214" i="11"/>
  <c r="D7214" i="11" s="1"/>
  <c r="AP7214" i="11"/>
  <c r="E7214" i="11" s="1"/>
  <c r="AQ7214" i="11"/>
  <c r="AR7214" i="11"/>
  <c r="AS7214" i="11"/>
  <c r="AN7215" i="11"/>
  <c r="C7215" i="11" s="1"/>
  <c r="AO7215" i="11"/>
  <c r="D7215" i="11" s="1"/>
  <c r="AP7215" i="11"/>
  <c r="E7215" i="11" s="1"/>
  <c r="AQ7215" i="11"/>
  <c r="AR7215" i="11"/>
  <c r="AS7215" i="11"/>
  <c r="AN7216" i="11"/>
  <c r="C7216" i="11" s="1"/>
  <c r="AO7216" i="11"/>
  <c r="D7216" i="11" s="1"/>
  <c r="AP7216" i="11"/>
  <c r="E7216" i="11" s="1"/>
  <c r="AQ7216" i="11"/>
  <c r="AR7216" i="11"/>
  <c r="AS7216" i="11"/>
  <c r="AN7217" i="11"/>
  <c r="C7217" i="11" s="1"/>
  <c r="AO7217" i="11"/>
  <c r="D7217" i="11" s="1"/>
  <c r="AP7217" i="11"/>
  <c r="E7217" i="11" s="1"/>
  <c r="AQ7217" i="11"/>
  <c r="AR7217" i="11"/>
  <c r="AS7217" i="11"/>
  <c r="AN7218" i="11"/>
  <c r="C7218" i="11" s="1"/>
  <c r="AO7218" i="11"/>
  <c r="D7218" i="11" s="1"/>
  <c r="AP7218" i="11"/>
  <c r="E7218" i="11" s="1"/>
  <c r="AQ7218" i="11"/>
  <c r="AR7218" i="11"/>
  <c r="AS7218" i="11"/>
  <c r="AN7219" i="11"/>
  <c r="C7219" i="11" s="1"/>
  <c r="AO7219" i="11"/>
  <c r="D7219" i="11" s="1"/>
  <c r="AP7219" i="11"/>
  <c r="E7219" i="11" s="1"/>
  <c r="AQ7219" i="11"/>
  <c r="AR7219" i="11"/>
  <c r="AS7219" i="11"/>
  <c r="AN7220" i="11"/>
  <c r="C7220" i="11" s="1"/>
  <c r="AO7220" i="11"/>
  <c r="D7220" i="11" s="1"/>
  <c r="AP7220" i="11"/>
  <c r="E7220" i="11" s="1"/>
  <c r="AQ7220" i="11"/>
  <c r="AR7220" i="11"/>
  <c r="AS7220" i="11"/>
  <c r="AN7221" i="11"/>
  <c r="C7221" i="11" s="1"/>
  <c r="AO7221" i="11"/>
  <c r="D7221" i="11" s="1"/>
  <c r="AP7221" i="11"/>
  <c r="E7221" i="11" s="1"/>
  <c r="AQ7221" i="11"/>
  <c r="AR7221" i="11"/>
  <c r="AS7221" i="11"/>
  <c r="AN7222" i="11"/>
  <c r="C7222" i="11" s="1"/>
  <c r="AO7222" i="11"/>
  <c r="D7222" i="11" s="1"/>
  <c r="AP7222" i="11"/>
  <c r="E7222" i="11" s="1"/>
  <c r="AQ7222" i="11"/>
  <c r="AR7222" i="11"/>
  <c r="AS7222" i="11"/>
  <c r="AN7223" i="11"/>
  <c r="C7223" i="11" s="1"/>
  <c r="AO7223" i="11"/>
  <c r="D7223" i="11" s="1"/>
  <c r="AP7223" i="11"/>
  <c r="E7223" i="11" s="1"/>
  <c r="AQ7223" i="11"/>
  <c r="AR7223" i="11"/>
  <c r="AS7223" i="11"/>
  <c r="AN7224" i="11"/>
  <c r="C7224" i="11" s="1"/>
  <c r="AO7224" i="11"/>
  <c r="D7224" i="11" s="1"/>
  <c r="AP7224" i="11"/>
  <c r="E7224" i="11" s="1"/>
  <c r="AQ7224" i="11"/>
  <c r="AR7224" i="11"/>
  <c r="AS7224" i="11"/>
  <c r="AN7225" i="11"/>
  <c r="C7225" i="11" s="1"/>
  <c r="AO7225" i="11"/>
  <c r="D7225" i="11" s="1"/>
  <c r="AP7225" i="11"/>
  <c r="E7225" i="11" s="1"/>
  <c r="AQ7225" i="11"/>
  <c r="AR7225" i="11"/>
  <c r="AS7225" i="11"/>
  <c r="AN7226" i="11"/>
  <c r="C7226" i="11" s="1"/>
  <c r="AO7226" i="11"/>
  <c r="D7226" i="11" s="1"/>
  <c r="AP7226" i="11"/>
  <c r="E7226" i="11" s="1"/>
  <c r="AQ7226" i="11"/>
  <c r="AR7226" i="11"/>
  <c r="AS7226" i="11"/>
  <c r="AN7227" i="11"/>
  <c r="C7227" i="11" s="1"/>
  <c r="AO7227" i="11"/>
  <c r="D7227" i="11" s="1"/>
  <c r="AP7227" i="11"/>
  <c r="E7227" i="11" s="1"/>
  <c r="AQ7227" i="11"/>
  <c r="AR7227" i="11"/>
  <c r="AS7227" i="11"/>
  <c r="AN7228" i="11"/>
  <c r="C7228" i="11" s="1"/>
  <c r="AO7228" i="11"/>
  <c r="D7228" i="11" s="1"/>
  <c r="AP7228" i="11"/>
  <c r="E7228" i="11" s="1"/>
  <c r="AQ7228" i="11"/>
  <c r="AR7228" i="11"/>
  <c r="AS7228" i="11"/>
  <c r="AN7229" i="11"/>
  <c r="C7229" i="11" s="1"/>
  <c r="AO7229" i="11"/>
  <c r="D7229" i="11" s="1"/>
  <c r="AP7229" i="11"/>
  <c r="E7229" i="11" s="1"/>
  <c r="AQ7229" i="11"/>
  <c r="AR7229" i="11"/>
  <c r="AS7229" i="11"/>
  <c r="AN7230" i="11"/>
  <c r="C7230" i="11" s="1"/>
  <c r="AO7230" i="11"/>
  <c r="D7230" i="11" s="1"/>
  <c r="AP7230" i="11"/>
  <c r="E7230" i="11" s="1"/>
  <c r="AQ7230" i="11"/>
  <c r="AR7230" i="11"/>
  <c r="AS7230" i="11"/>
  <c r="AN7231" i="11"/>
  <c r="C7231" i="11" s="1"/>
  <c r="AO7231" i="11"/>
  <c r="D7231" i="11" s="1"/>
  <c r="AP7231" i="11"/>
  <c r="E7231" i="11" s="1"/>
  <c r="AQ7231" i="11"/>
  <c r="AR7231" i="11"/>
  <c r="AS7231" i="11"/>
  <c r="AN7232" i="11"/>
  <c r="C7232" i="11" s="1"/>
  <c r="AO7232" i="11"/>
  <c r="D7232" i="11" s="1"/>
  <c r="AP7232" i="11"/>
  <c r="E7232" i="11" s="1"/>
  <c r="AQ7232" i="11"/>
  <c r="AR7232" i="11"/>
  <c r="AS7232" i="11"/>
  <c r="AN7233" i="11"/>
  <c r="C7233" i="11" s="1"/>
  <c r="AO7233" i="11"/>
  <c r="D7233" i="11" s="1"/>
  <c r="AP7233" i="11"/>
  <c r="E7233" i="11" s="1"/>
  <c r="AQ7233" i="11"/>
  <c r="AR7233" i="11"/>
  <c r="AS7233" i="11"/>
  <c r="AN7234" i="11"/>
  <c r="C7234" i="11" s="1"/>
  <c r="AO7234" i="11"/>
  <c r="D7234" i="11" s="1"/>
  <c r="AP7234" i="11"/>
  <c r="E7234" i="11" s="1"/>
  <c r="AQ7234" i="11"/>
  <c r="AR7234" i="11"/>
  <c r="AS7234" i="11"/>
  <c r="AN7235" i="11"/>
  <c r="C7235" i="11" s="1"/>
  <c r="AO7235" i="11"/>
  <c r="D7235" i="11" s="1"/>
  <c r="AP7235" i="11"/>
  <c r="E7235" i="11" s="1"/>
  <c r="AQ7235" i="11"/>
  <c r="AR7235" i="11"/>
  <c r="AS7235" i="11"/>
  <c r="AN7236" i="11"/>
  <c r="C7236" i="11" s="1"/>
  <c r="AO7236" i="11"/>
  <c r="D7236" i="11" s="1"/>
  <c r="AP7236" i="11"/>
  <c r="E7236" i="11" s="1"/>
  <c r="AQ7236" i="11"/>
  <c r="AR7236" i="11"/>
  <c r="AS7236" i="11"/>
  <c r="AN7237" i="11"/>
  <c r="C7237" i="11" s="1"/>
  <c r="AO7237" i="11"/>
  <c r="D7237" i="11" s="1"/>
  <c r="AP7237" i="11"/>
  <c r="E7237" i="11" s="1"/>
  <c r="AQ7237" i="11"/>
  <c r="AR7237" i="11"/>
  <c r="AS7237" i="11"/>
  <c r="AN7238" i="11"/>
  <c r="C7238" i="11" s="1"/>
  <c r="AO7238" i="11"/>
  <c r="D7238" i="11" s="1"/>
  <c r="AP7238" i="11"/>
  <c r="E7238" i="11" s="1"/>
  <c r="AQ7238" i="11"/>
  <c r="AR7238" i="11"/>
  <c r="AS7238" i="11"/>
  <c r="AN7239" i="11"/>
  <c r="C7239" i="11" s="1"/>
  <c r="AO7239" i="11"/>
  <c r="D7239" i="11" s="1"/>
  <c r="AP7239" i="11"/>
  <c r="E7239" i="11" s="1"/>
  <c r="AQ7239" i="11"/>
  <c r="AR7239" i="11"/>
  <c r="AS7239" i="11"/>
  <c r="AN7240" i="11"/>
  <c r="C7240" i="11" s="1"/>
  <c r="AO7240" i="11"/>
  <c r="D7240" i="11" s="1"/>
  <c r="AP7240" i="11"/>
  <c r="E7240" i="11" s="1"/>
  <c r="AQ7240" i="11"/>
  <c r="AR7240" i="11"/>
  <c r="AS7240" i="11"/>
  <c r="AN7241" i="11"/>
  <c r="C7241" i="11" s="1"/>
  <c r="AO7241" i="11"/>
  <c r="D7241" i="11" s="1"/>
  <c r="AP7241" i="11"/>
  <c r="E7241" i="11" s="1"/>
  <c r="AQ7241" i="11"/>
  <c r="AR7241" i="11"/>
  <c r="AS7241" i="11"/>
  <c r="AN7242" i="11"/>
  <c r="C7242" i="11" s="1"/>
  <c r="AO7242" i="11"/>
  <c r="D7242" i="11" s="1"/>
  <c r="AP7242" i="11"/>
  <c r="E7242" i="11" s="1"/>
  <c r="AQ7242" i="11"/>
  <c r="AR7242" i="11"/>
  <c r="AS7242" i="11"/>
  <c r="AN7243" i="11"/>
  <c r="C7243" i="11" s="1"/>
  <c r="AO7243" i="11"/>
  <c r="D7243" i="11" s="1"/>
  <c r="AP7243" i="11"/>
  <c r="E7243" i="11" s="1"/>
  <c r="AQ7243" i="11"/>
  <c r="AR7243" i="11"/>
  <c r="AS7243" i="11"/>
  <c r="AN7244" i="11"/>
  <c r="C7244" i="11" s="1"/>
  <c r="AO7244" i="11"/>
  <c r="D7244" i="11" s="1"/>
  <c r="AP7244" i="11"/>
  <c r="E7244" i="11" s="1"/>
  <c r="AQ7244" i="11"/>
  <c r="AR7244" i="11"/>
  <c r="AS7244" i="11"/>
  <c r="AN7245" i="11"/>
  <c r="C7245" i="11" s="1"/>
  <c r="AO7245" i="11"/>
  <c r="D7245" i="11" s="1"/>
  <c r="AP7245" i="11"/>
  <c r="E7245" i="11" s="1"/>
  <c r="AQ7245" i="11"/>
  <c r="AR7245" i="11"/>
  <c r="AS7245" i="11"/>
  <c r="AN7246" i="11"/>
  <c r="C7246" i="11" s="1"/>
  <c r="AO7246" i="11"/>
  <c r="D7246" i="11" s="1"/>
  <c r="AP7246" i="11"/>
  <c r="E7246" i="11" s="1"/>
  <c r="AQ7246" i="11"/>
  <c r="AR7246" i="11"/>
  <c r="AS7246" i="11"/>
  <c r="AN7247" i="11"/>
  <c r="C7247" i="11" s="1"/>
  <c r="AO7247" i="11"/>
  <c r="D7247" i="11" s="1"/>
  <c r="AP7247" i="11"/>
  <c r="E7247" i="11" s="1"/>
  <c r="AQ7247" i="11"/>
  <c r="AR7247" i="11"/>
  <c r="AS7247" i="11"/>
  <c r="AN7248" i="11"/>
  <c r="C7248" i="11" s="1"/>
  <c r="AO7248" i="11"/>
  <c r="D7248" i="11" s="1"/>
  <c r="AP7248" i="11"/>
  <c r="E7248" i="11" s="1"/>
  <c r="AQ7248" i="11"/>
  <c r="AR7248" i="11"/>
  <c r="AS7248" i="11"/>
  <c r="AN7249" i="11"/>
  <c r="C7249" i="11" s="1"/>
  <c r="AO7249" i="11"/>
  <c r="D7249" i="11" s="1"/>
  <c r="AP7249" i="11"/>
  <c r="E7249" i="11" s="1"/>
  <c r="AQ7249" i="11"/>
  <c r="AR7249" i="11"/>
  <c r="AS7249" i="11"/>
  <c r="AN7250" i="11"/>
  <c r="C7250" i="11" s="1"/>
  <c r="AO7250" i="11"/>
  <c r="D7250" i="11" s="1"/>
  <c r="AP7250" i="11"/>
  <c r="E7250" i="11" s="1"/>
  <c r="AQ7250" i="11"/>
  <c r="AR7250" i="11"/>
  <c r="AS7250" i="11"/>
  <c r="AN7251" i="11"/>
  <c r="C7251" i="11" s="1"/>
  <c r="AO7251" i="11"/>
  <c r="D7251" i="11" s="1"/>
  <c r="AP7251" i="11"/>
  <c r="E7251" i="11" s="1"/>
  <c r="AQ7251" i="11"/>
  <c r="AR7251" i="11"/>
  <c r="AS7251" i="11"/>
  <c r="AN7252" i="11"/>
  <c r="C7252" i="11" s="1"/>
  <c r="AO7252" i="11"/>
  <c r="D7252" i="11" s="1"/>
  <c r="AP7252" i="11"/>
  <c r="E7252" i="11" s="1"/>
  <c r="AQ7252" i="11"/>
  <c r="AR7252" i="11"/>
  <c r="AS7252" i="11"/>
  <c r="AN7253" i="11"/>
  <c r="C7253" i="11" s="1"/>
  <c r="AO7253" i="11"/>
  <c r="D7253" i="11" s="1"/>
  <c r="AP7253" i="11"/>
  <c r="E7253" i="11" s="1"/>
  <c r="AQ7253" i="11"/>
  <c r="AR7253" i="11"/>
  <c r="AS7253" i="11"/>
  <c r="AN7254" i="11"/>
  <c r="C7254" i="11" s="1"/>
  <c r="AO7254" i="11"/>
  <c r="D7254" i="11" s="1"/>
  <c r="AP7254" i="11"/>
  <c r="E7254" i="11" s="1"/>
  <c r="AQ7254" i="11"/>
  <c r="AR7254" i="11"/>
  <c r="AS7254" i="11"/>
  <c r="AN7255" i="11"/>
  <c r="C7255" i="11" s="1"/>
  <c r="AO7255" i="11"/>
  <c r="D7255" i="11" s="1"/>
  <c r="AP7255" i="11"/>
  <c r="E7255" i="11" s="1"/>
  <c r="AQ7255" i="11"/>
  <c r="AR7255" i="11"/>
  <c r="AS7255" i="11"/>
  <c r="AN7256" i="11"/>
  <c r="C7256" i="11" s="1"/>
  <c r="AO7256" i="11"/>
  <c r="D7256" i="11" s="1"/>
  <c r="AP7256" i="11"/>
  <c r="E7256" i="11" s="1"/>
  <c r="AQ7256" i="11"/>
  <c r="AR7256" i="11"/>
  <c r="AS7256" i="11"/>
  <c r="AN7257" i="11"/>
  <c r="C7257" i="11" s="1"/>
  <c r="AO7257" i="11"/>
  <c r="D7257" i="11" s="1"/>
  <c r="AP7257" i="11"/>
  <c r="E7257" i="11" s="1"/>
  <c r="AQ7257" i="11"/>
  <c r="AR7257" i="11"/>
  <c r="AS7257" i="11"/>
  <c r="AN7258" i="11"/>
  <c r="C7258" i="11" s="1"/>
  <c r="AO7258" i="11"/>
  <c r="D7258" i="11" s="1"/>
  <c r="AP7258" i="11"/>
  <c r="E7258" i="11" s="1"/>
  <c r="AQ7258" i="11"/>
  <c r="AR7258" i="11"/>
  <c r="AS7258" i="11"/>
  <c r="AN7259" i="11"/>
  <c r="C7259" i="11" s="1"/>
  <c r="AO7259" i="11"/>
  <c r="D7259" i="11" s="1"/>
  <c r="AP7259" i="11"/>
  <c r="E7259" i="11" s="1"/>
  <c r="AQ7259" i="11"/>
  <c r="AR7259" i="11"/>
  <c r="AS7259" i="11"/>
  <c r="AN7260" i="11"/>
  <c r="C7260" i="11" s="1"/>
  <c r="AO7260" i="11"/>
  <c r="D7260" i="11" s="1"/>
  <c r="AP7260" i="11"/>
  <c r="E7260" i="11" s="1"/>
  <c r="AQ7260" i="11"/>
  <c r="AR7260" i="11"/>
  <c r="AS7260" i="11"/>
  <c r="AN7261" i="11"/>
  <c r="C7261" i="11" s="1"/>
  <c r="AO7261" i="11"/>
  <c r="D7261" i="11" s="1"/>
  <c r="AP7261" i="11"/>
  <c r="E7261" i="11" s="1"/>
  <c r="AQ7261" i="11"/>
  <c r="AR7261" i="11"/>
  <c r="AS7261" i="11"/>
  <c r="AN7262" i="11"/>
  <c r="C7262" i="11" s="1"/>
  <c r="AO7262" i="11"/>
  <c r="D7262" i="11" s="1"/>
  <c r="AP7262" i="11"/>
  <c r="E7262" i="11" s="1"/>
  <c r="AQ7262" i="11"/>
  <c r="AR7262" i="11"/>
  <c r="AS7262" i="11"/>
  <c r="AN7263" i="11"/>
  <c r="C7263" i="11" s="1"/>
  <c r="AO7263" i="11"/>
  <c r="D7263" i="11" s="1"/>
  <c r="AP7263" i="11"/>
  <c r="E7263" i="11" s="1"/>
  <c r="AQ7263" i="11"/>
  <c r="AR7263" i="11"/>
  <c r="AS7263" i="11"/>
  <c r="AN7264" i="11"/>
  <c r="C7264" i="11" s="1"/>
  <c r="AO7264" i="11"/>
  <c r="D7264" i="11" s="1"/>
  <c r="AP7264" i="11"/>
  <c r="E7264" i="11" s="1"/>
  <c r="AQ7264" i="11"/>
  <c r="AR7264" i="11"/>
  <c r="AS7264" i="11"/>
  <c r="AN7265" i="11"/>
  <c r="C7265" i="11" s="1"/>
  <c r="AO7265" i="11"/>
  <c r="D7265" i="11" s="1"/>
  <c r="AP7265" i="11"/>
  <c r="E7265" i="11" s="1"/>
  <c r="AQ7265" i="11"/>
  <c r="AR7265" i="11"/>
  <c r="AS7265" i="11"/>
  <c r="AN7266" i="11"/>
  <c r="C7266" i="11" s="1"/>
  <c r="AO7266" i="11"/>
  <c r="D7266" i="11" s="1"/>
  <c r="AP7266" i="11"/>
  <c r="E7266" i="11" s="1"/>
  <c r="AQ7266" i="11"/>
  <c r="AR7266" i="11"/>
  <c r="AS7266" i="11"/>
  <c r="AN7267" i="11"/>
  <c r="C7267" i="11" s="1"/>
  <c r="AO7267" i="11"/>
  <c r="D7267" i="11" s="1"/>
  <c r="AP7267" i="11"/>
  <c r="E7267" i="11" s="1"/>
  <c r="AQ7267" i="11"/>
  <c r="AR7267" i="11"/>
  <c r="AS7267" i="11"/>
  <c r="AN7268" i="11"/>
  <c r="C7268" i="11" s="1"/>
  <c r="AO7268" i="11"/>
  <c r="D7268" i="11" s="1"/>
  <c r="AP7268" i="11"/>
  <c r="E7268" i="11" s="1"/>
  <c r="AQ7268" i="11"/>
  <c r="AR7268" i="11"/>
  <c r="AS7268" i="11"/>
  <c r="AN7269" i="11"/>
  <c r="C7269" i="11" s="1"/>
  <c r="AO7269" i="11"/>
  <c r="D7269" i="11" s="1"/>
  <c r="AP7269" i="11"/>
  <c r="E7269" i="11" s="1"/>
  <c r="AQ7269" i="11"/>
  <c r="AR7269" i="11"/>
  <c r="AS7269" i="11"/>
  <c r="AN7270" i="11"/>
  <c r="C7270" i="11" s="1"/>
  <c r="AO7270" i="11"/>
  <c r="D7270" i="11" s="1"/>
  <c r="AP7270" i="11"/>
  <c r="E7270" i="11" s="1"/>
  <c r="AQ7270" i="11"/>
  <c r="AR7270" i="11"/>
  <c r="AS7270" i="11"/>
  <c r="AN7271" i="11"/>
  <c r="C7271" i="11" s="1"/>
  <c r="AO7271" i="11"/>
  <c r="D7271" i="11" s="1"/>
  <c r="AP7271" i="11"/>
  <c r="E7271" i="11" s="1"/>
  <c r="AQ7271" i="11"/>
  <c r="AR7271" i="11"/>
  <c r="AS7271" i="11"/>
  <c r="AN7272" i="11"/>
  <c r="C7272" i="11" s="1"/>
  <c r="AO7272" i="11"/>
  <c r="D7272" i="11" s="1"/>
  <c r="AP7272" i="11"/>
  <c r="E7272" i="11" s="1"/>
  <c r="AQ7272" i="11"/>
  <c r="AR7272" i="11"/>
  <c r="AS7272" i="11"/>
  <c r="AN7273" i="11"/>
  <c r="C7273" i="11" s="1"/>
  <c r="AO7273" i="11"/>
  <c r="D7273" i="11" s="1"/>
  <c r="AP7273" i="11"/>
  <c r="E7273" i="11" s="1"/>
  <c r="AQ7273" i="11"/>
  <c r="AR7273" i="11"/>
  <c r="AS7273" i="11"/>
  <c r="AN7274" i="11"/>
  <c r="C7274" i="11" s="1"/>
  <c r="AO7274" i="11"/>
  <c r="D7274" i="11" s="1"/>
  <c r="AP7274" i="11"/>
  <c r="E7274" i="11" s="1"/>
  <c r="AQ7274" i="11"/>
  <c r="AR7274" i="11"/>
  <c r="AS7274" i="11"/>
  <c r="AN7275" i="11"/>
  <c r="C7275" i="11" s="1"/>
  <c r="AO7275" i="11"/>
  <c r="D7275" i="11" s="1"/>
  <c r="AP7275" i="11"/>
  <c r="E7275" i="11" s="1"/>
  <c r="AQ7275" i="11"/>
  <c r="AR7275" i="11"/>
  <c r="AS7275" i="11"/>
  <c r="AN7276" i="11"/>
  <c r="C7276" i="11" s="1"/>
  <c r="AO7276" i="11"/>
  <c r="D7276" i="11" s="1"/>
  <c r="AP7276" i="11"/>
  <c r="E7276" i="11" s="1"/>
  <c r="AQ7276" i="11"/>
  <c r="AR7276" i="11"/>
  <c r="AS7276" i="11"/>
  <c r="AN7277" i="11"/>
  <c r="C7277" i="11" s="1"/>
  <c r="AO7277" i="11"/>
  <c r="D7277" i="11" s="1"/>
  <c r="AP7277" i="11"/>
  <c r="E7277" i="11" s="1"/>
  <c r="AQ7277" i="11"/>
  <c r="AR7277" i="11"/>
  <c r="AS7277" i="11"/>
  <c r="AN7278" i="11"/>
  <c r="C7278" i="11" s="1"/>
  <c r="AO7278" i="11"/>
  <c r="D7278" i="11" s="1"/>
  <c r="AP7278" i="11"/>
  <c r="E7278" i="11" s="1"/>
  <c r="AQ7278" i="11"/>
  <c r="AR7278" i="11"/>
  <c r="AS7278" i="11"/>
  <c r="AN7279" i="11"/>
  <c r="C7279" i="11" s="1"/>
  <c r="AO7279" i="11"/>
  <c r="D7279" i="11" s="1"/>
  <c r="AP7279" i="11"/>
  <c r="E7279" i="11" s="1"/>
  <c r="AQ7279" i="11"/>
  <c r="AR7279" i="11"/>
  <c r="AS7279" i="11"/>
  <c r="AN7280" i="11"/>
  <c r="C7280" i="11" s="1"/>
  <c r="AO7280" i="11"/>
  <c r="D7280" i="11" s="1"/>
  <c r="AP7280" i="11"/>
  <c r="E7280" i="11" s="1"/>
  <c r="AQ7280" i="11"/>
  <c r="AR7280" i="11"/>
  <c r="AS7280" i="11"/>
  <c r="AN7281" i="11"/>
  <c r="C7281" i="11" s="1"/>
  <c r="AO7281" i="11"/>
  <c r="D7281" i="11" s="1"/>
  <c r="AP7281" i="11"/>
  <c r="E7281" i="11" s="1"/>
  <c r="AQ7281" i="11"/>
  <c r="AR7281" i="11"/>
  <c r="AS7281" i="11"/>
  <c r="AN7282" i="11"/>
  <c r="C7282" i="11" s="1"/>
  <c r="AO7282" i="11"/>
  <c r="D7282" i="11" s="1"/>
  <c r="AP7282" i="11"/>
  <c r="E7282" i="11" s="1"/>
  <c r="AQ7282" i="11"/>
  <c r="AR7282" i="11"/>
  <c r="AS7282" i="11"/>
  <c r="AN7283" i="11"/>
  <c r="C7283" i="11" s="1"/>
  <c r="AO7283" i="11"/>
  <c r="D7283" i="11" s="1"/>
  <c r="AP7283" i="11"/>
  <c r="E7283" i="11" s="1"/>
  <c r="AQ7283" i="11"/>
  <c r="AR7283" i="11"/>
  <c r="AS7283" i="11"/>
  <c r="AN7284" i="11"/>
  <c r="C7284" i="11" s="1"/>
  <c r="AO7284" i="11"/>
  <c r="D7284" i="11" s="1"/>
  <c r="AP7284" i="11"/>
  <c r="E7284" i="11" s="1"/>
  <c r="AQ7284" i="11"/>
  <c r="AR7284" i="11"/>
  <c r="AS7284" i="11"/>
  <c r="AN7285" i="11"/>
  <c r="C7285" i="11" s="1"/>
  <c r="AO7285" i="11"/>
  <c r="D7285" i="11" s="1"/>
  <c r="AP7285" i="11"/>
  <c r="E7285" i="11" s="1"/>
  <c r="AQ7285" i="11"/>
  <c r="AR7285" i="11"/>
  <c r="AS7285" i="11"/>
  <c r="AN7286" i="11"/>
  <c r="C7286" i="11" s="1"/>
  <c r="AO7286" i="11"/>
  <c r="D7286" i="11" s="1"/>
  <c r="AP7286" i="11"/>
  <c r="E7286" i="11" s="1"/>
  <c r="AQ7286" i="11"/>
  <c r="AR7286" i="11"/>
  <c r="AS7286" i="11"/>
  <c r="AN7287" i="11"/>
  <c r="C7287" i="11" s="1"/>
  <c r="AO7287" i="11"/>
  <c r="D7287" i="11" s="1"/>
  <c r="AP7287" i="11"/>
  <c r="E7287" i="11" s="1"/>
  <c r="AQ7287" i="11"/>
  <c r="AR7287" i="11"/>
  <c r="AS7287" i="11"/>
  <c r="AN7288" i="11"/>
  <c r="C7288" i="11" s="1"/>
  <c r="AO7288" i="11"/>
  <c r="D7288" i="11" s="1"/>
  <c r="AP7288" i="11"/>
  <c r="E7288" i="11" s="1"/>
  <c r="AQ7288" i="11"/>
  <c r="AR7288" i="11"/>
  <c r="AS7288" i="11"/>
  <c r="AN7289" i="11"/>
  <c r="C7289" i="11" s="1"/>
  <c r="AO7289" i="11"/>
  <c r="D7289" i="11" s="1"/>
  <c r="AP7289" i="11"/>
  <c r="E7289" i="11" s="1"/>
  <c r="AQ7289" i="11"/>
  <c r="AR7289" i="11"/>
  <c r="AS7289" i="11"/>
  <c r="AN7290" i="11"/>
  <c r="C7290" i="11" s="1"/>
  <c r="AO7290" i="11"/>
  <c r="D7290" i="11" s="1"/>
  <c r="AP7290" i="11"/>
  <c r="E7290" i="11" s="1"/>
  <c r="AQ7290" i="11"/>
  <c r="AR7290" i="11"/>
  <c r="AS7290" i="11"/>
  <c r="AN7291" i="11"/>
  <c r="C7291" i="11" s="1"/>
  <c r="AO7291" i="11"/>
  <c r="D7291" i="11" s="1"/>
  <c r="AP7291" i="11"/>
  <c r="E7291" i="11" s="1"/>
  <c r="AQ7291" i="11"/>
  <c r="AR7291" i="11"/>
  <c r="AS7291" i="11"/>
  <c r="AN7292" i="11"/>
  <c r="C7292" i="11" s="1"/>
  <c r="AO7292" i="11"/>
  <c r="D7292" i="11" s="1"/>
  <c r="AP7292" i="11"/>
  <c r="E7292" i="11" s="1"/>
  <c r="AQ7292" i="11"/>
  <c r="AR7292" i="11"/>
  <c r="AS7292" i="11"/>
  <c r="AN7293" i="11"/>
  <c r="C7293" i="11" s="1"/>
  <c r="AO7293" i="11"/>
  <c r="D7293" i="11" s="1"/>
  <c r="AP7293" i="11"/>
  <c r="E7293" i="11" s="1"/>
  <c r="AQ7293" i="11"/>
  <c r="AR7293" i="11"/>
  <c r="AS7293" i="11"/>
  <c r="AN7294" i="11"/>
  <c r="C7294" i="11" s="1"/>
  <c r="AO7294" i="11"/>
  <c r="D7294" i="11" s="1"/>
  <c r="AP7294" i="11"/>
  <c r="E7294" i="11" s="1"/>
  <c r="AQ7294" i="11"/>
  <c r="AR7294" i="11"/>
  <c r="AS7294" i="11"/>
  <c r="AN7295" i="11"/>
  <c r="C7295" i="11" s="1"/>
  <c r="AO7295" i="11"/>
  <c r="D7295" i="11" s="1"/>
  <c r="AP7295" i="11"/>
  <c r="E7295" i="11" s="1"/>
  <c r="AQ7295" i="11"/>
  <c r="AR7295" i="11"/>
  <c r="AS7295" i="11"/>
  <c r="AN7296" i="11"/>
  <c r="C7296" i="11" s="1"/>
  <c r="AO7296" i="11"/>
  <c r="D7296" i="11" s="1"/>
  <c r="AP7296" i="11"/>
  <c r="E7296" i="11" s="1"/>
  <c r="AQ7296" i="11"/>
  <c r="AR7296" i="11"/>
  <c r="AS7296" i="11"/>
  <c r="AN7297" i="11"/>
  <c r="C7297" i="11" s="1"/>
  <c r="AO7297" i="11"/>
  <c r="D7297" i="11" s="1"/>
  <c r="AP7297" i="11"/>
  <c r="E7297" i="11" s="1"/>
  <c r="AQ7297" i="11"/>
  <c r="AR7297" i="11"/>
  <c r="AS7297" i="11"/>
  <c r="AN7298" i="11"/>
  <c r="C7298" i="11" s="1"/>
  <c r="AO7298" i="11"/>
  <c r="D7298" i="11" s="1"/>
  <c r="AP7298" i="11"/>
  <c r="E7298" i="11" s="1"/>
  <c r="AQ7298" i="11"/>
  <c r="AR7298" i="11"/>
  <c r="AS7298" i="11"/>
  <c r="AN7299" i="11"/>
  <c r="C7299" i="11" s="1"/>
  <c r="AO7299" i="11"/>
  <c r="D7299" i="11" s="1"/>
  <c r="AP7299" i="11"/>
  <c r="E7299" i="11" s="1"/>
  <c r="AQ7299" i="11"/>
  <c r="AR7299" i="11"/>
  <c r="AS7299" i="11"/>
  <c r="AN7300" i="11"/>
  <c r="C7300" i="11" s="1"/>
  <c r="AO7300" i="11"/>
  <c r="D7300" i="11" s="1"/>
  <c r="AP7300" i="11"/>
  <c r="E7300" i="11" s="1"/>
  <c r="AQ7300" i="11"/>
  <c r="AR7300" i="11"/>
  <c r="AS7300" i="11"/>
  <c r="AN7301" i="11"/>
  <c r="C7301" i="11" s="1"/>
  <c r="AO7301" i="11"/>
  <c r="D7301" i="11" s="1"/>
  <c r="AP7301" i="11"/>
  <c r="E7301" i="11" s="1"/>
  <c r="AQ7301" i="11"/>
  <c r="AR7301" i="11"/>
  <c r="AS7301" i="11"/>
  <c r="AN7302" i="11"/>
  <c r="C7302" i="11" s="1"/>
  <c r="AO7302" i="11"/>
  <c r="D7302" i="11" s="1"/>
  <c r="AP7302" i="11"/>
  <c r="E7302" i="11" s="1"/>
  <c r="AQ7302" i="11"/>
  <c r="AR7302" i="11"/>
  <c r="AS7302" i="11"/>
  <c r="AN7303" i="11"/>
  <c r="C7303" i="11" s="1"/>
  <c r="AO7303" i="11"/>
  <c r="D7303" i="11" s="1"/>
  <c r="AP7303" i="11"/>
  <c r="E7303" i="11" s="1"/>
  <c r="AQ7303" i="11"/>
  <c r="AR7303" i="11"/>
  <c r="AS7303" i="11"/>
  <c r="AN7304" i="11"/>
  <c r="C7304" i="11" s="1"/>
  <c r="AO7304" i="11"/>
  <c r="D7304" i="11" s="1"/>
  <c r="AP7304" i="11"/>
  <c r="E7304" i="11" s="1"/>
  <c r="AQ7304" i="11"/>
  <c r="AR7304" i="11"/>
  <c r="AS7304" i="11"/>
  <c r="AN7305" i="11"/>
  <c r="C7305" i="11" s="1"/>
  <c r="AO7305" i="11"/>
  <c r="D7305" i="11" s="1"/>
  <c r="AP7305" i="11"/>
  <c r="E7305" i="11" s="1"/>
  <c r="AQ7305" i="11"/>
  <c r="AR7305" i="11"/>
  <c r="AS7305" i="11"/>
  <c r="AN7306" i="11"/>
  <c r="C7306" i="11" s="1"/>
  <c r="AO7306" i="11"/>
  <c r="D7306" i="11" s="1"/>
  <c r="AP7306" i="11"/>
  <c r="E7306" i="11" s="1"/>
  <c r="AQ7306" i="11"/>
  <c r="AR7306" i="11"/>
  <c r="AS7306" i="11"/>
  <c r="AN7307" i="11"/>
  <c r="C7307" i="11" s="1"/>
  <c r="AO7307" i="11"/>
  <c r="D7307" i="11" s="1"/>
  <c r="AP7307" i="11"/>
  <c r="E7307" i="11" s="1"/>
  <c r="AQ7307" i="11"/>
  <c r="AR7307" i="11"/>
  <c r="AS7307" i="11"/>
  <c r="AN7308" i="11"/>
  <c r="C7308" i="11" s="1"/>
  <c r="AO7308" i="11"/>
  <c r="D7308" i="11" s="1"/>
  <c r="AP7308" i="11"/>
  <c r="E7308" i="11" s="1"/>
  <c r="AQ7308" i="11"/>
  <c r="AR7308" i="11"/>
  <c r="AS7308" i="11"/>
  <c r="AN7309" i="11"/>
  <c r="C7309" i="11" s="1"/>
  <c r="AO7309" i="11"/>
  <c r="D7309" i="11" s="1"/>
  <c r="AP7309" i="11"/>
  <c r="E7309" i="11" s="1"/>
  <c r="AQ7309" i="11"/>
  <c r="AR7309" i="11"/>
  <c r="AS7309" i="11"/>
  <c r="AN7310" i="11"/>
  <c r="C7310" i="11" s="1"/>
  <c r="AO7310" i="11"/>
  <c r="D7310" i="11" s="1"/>
  <c r="AP7310" i="11"/>
  <c r="E7310" i="11" s="1"/>
  <c r="AQ7310" i="11"/>
  <c r="AR7310" i="11"/>
  <c r="AS7310" i="11"/>
  <c r="AN7311" i="11"/>
  <c r="C7311" i="11" s="1"/>
  <c r="AO7311" i="11"/>
  <c r="D7311" i="11" s="1"/>
  <c r="AP7311" i="11"/>
  <c r="E7311" i="11" s="1"/>
  <c r="AQ7311" i="11"/>
  <c r="AR7311" i="11"/>
  <c r="AS7311" i="11"/>
  <c r="AN7312" i="11"/>
  <c r="C7312" i="11" s="1"/>
  <c r="AO7312" i="11"/>
  <c r="D7312" i="11" s="1"/>
  <c r="AP7312" i="11"/>
  <c r="E7312" i="11" s="1"/>
  <c r="AQ7312" i="11"/>
  <c r="AR7312" i="11"/>
  <c r="AS7312" i="11"/>
  <c r="AN7313" i="11"/>
  <c r="C7313" i="11" s="1"/>
  <c r="AO7313" i="11"/>
  <c r="D7313" i="11" s="1"/>
  <c r="AP7313" i="11"/>
  <c r="E7313" i="11" s="1"/>
  <c r="AQ7313" i="11"/>
  <c r="AR7313" i="11"/>
  <c r="AS7313" i="11"/>
  <c r="AN7314" i="11"/>
  <c r="C7314" i="11" s="1"/>
  <c r="AO7314" i="11"/>
  <c r="D7314" i="11" s="1"/>
  <c r="AP7314" i="11"/>
  <c r="E7314" i="11" s="1"/>
  <c r="AQ7314" i="11"/>
  <c r="AR7314" i="11"/>
  <c r="AS7314" i="11"/>
  <c r="AN7315" i="11"/>
  <c r="C7315" i="11" s="1"/>
  <c r="AO7315" i="11"/>
  <c r="D7315" i="11" s="1"/>
  <c r="AP7315" i="11"/>
  <c r="E7315" i="11" s="1"/>
  <c r="AQ7315" i="11"/>
  <c r="AR7315" i="11"/>
  <c r="AS7315" i="11"/>
  <c r="AN7316" i="11"/>
  <c r="C7316" i="11" s="1"/>
  <c r="AO7316" i="11"/>
  <c r="D7316" i="11" s="1"/>
  <c r="AP7316" i="11"/>
  <c r="E7316" i="11" s="1"/>
  <c r="AQ7316" i="11"/>
  <c r="AR7316" i="11"/>
  <c r="AS7316" i="11"/>
  <c r="AN7317" i="11"/>
  <c r="C7317" i="11" s="1"/>
  <c r="AO7317" i="11"/>
  <c r="D7317" i="11" s="1"/>
  <c r="AP7317" i="11"/>
  <c r="E7317" i="11" s="1"/>
  <c r="AQ7317" i="11"/>
  <c r="AR7317" i="11"/>
  <c r="AS7317" i="11"/>
  <c r="AN7318" i="11"/>
  <c r="C7318" i="11" s="1"/>
  <c r="AO7318" i="11"/>
  <c r="D7318" i="11" s="1"/>
  <c r="AP7318" i="11"/>
  <c r="E7318" i="11" s="1"/>
  <c r="AQ7318" i="11"/>
  <c r="AR7318" i="11"/>
  <c r="AS7318" i="11"/>
  <c r="AN7319" i="11"/>
  <c r="C7319" i="11" s="1"/>
  <c r="AO7319" i="11"/>
  <c r="D7319" i="11" s="1"/>
  <c r="AP7319" i="11"/>
  <c r="E7319" i="11" s="1"/>
  <c r="AQ7319" i="11"/>
  <c r="AR7319" i="11"/>
  <c r="AS7319" i="11"/>
  <c r="AN7320" i="11"/>
  <c r="C7320" i="11" s="1"/>
  <c r="AO7320" i="11"/>
  <c r="D7320" i="11" s="1"/>
  <c r="AP7320" i="11"/>
  <c r="E7320" i="11" s="1"/>
  <c r="AQ7320" i="11"/>
  <c r="AR7320" i="11"/>
  <c r="AS7320" i="11"/>
  <c r="AN7321" i="11"/>
  <c r="C7321" i="11" s="1"/>
  <c r="AO7321" i="11"/>
  <c r="D7321" i="11" s="1"/>
  <c r="AP7321" i="11"/>
  <c r="E7321" i="11" s="1"/>
  <c r="AQ7321" i="11"/>
  <c r="AR7321" i="11"/>
  <c r="AS7321" i="11"/>
  <c r="AN7322" i="11"/>
  <c r="C7322" i="11" s="1"/>
  <c r="AO7322" i="11"/>
  <c r="D7322" i="11" s="1"/>
  <c r="AP7322" i="11"/>
  <c r="E7322" i="11" s="1"/>
  <c r="AQ7322" i="11"/>
  <c r="AR7322" i="11"/>
  <c r="AS7322" i="11"/>
  <c r="AN7323" i="11"/>
  <c r="C7323" i="11" s="1"/>
  <c r="AO7323" i="11"/>
  <c r="D7323" i="11" s="1"/>
  <c r="AP7323" i="11"/>
  <c r="E7323" i="11" s="1"/>
  <c r="AQ7323" i="11"/>
  <c r="AR7323" i="11"/>
  <c r="AS7323" i="11"/>
  <c r="AN7324" i="11"/>
  <c r="C7324" i="11" s="1"/>
  <c r="AO7324" i="11"/>
  <c r="D7324" i="11" s="1"/>
  <c r="AP7324" i="11"/>
  <c r="E7324" i="11" s="1"/>
  <c r="AQ7324" i="11"/>
  <c r="AR7324" i="11"/>
  <c r="AS7324" i="11"/>
  <c r="AN7325" i="11"/>
  <c r="C7325" i="11" s="1"/>
  <c r="AO7325" i="11"/>
  <c r="D7325" i="11" s="1"/>
  <c r="AP7325" i="11"/>
  <c r="E7325" i="11" s="1"/>
  <c r="AQ7325" i="11"/>
  <c r="AR7325" i="11"/>
  <c r="AS7325" i="11"/>
  <c r="AN7326" i="11"/>
  <c r="C7326" i="11" s="1"/>
  <c r="AO7326" i="11"/>
  <c r="D7326" i="11" s="1"/>
  <c r="AP7326" i="11"/>
  <c r="E7326" i="11" s="1"/>
  <c r="AQ7326" i="11"/>
  <c r="AR7326" i="11"/>
  <c r="AS7326" i="11"/>
  <c r="AN7327" i="11"/>
  <c r="C7327" i="11" s="1"/>
  <c r="AO7327" i="11"/>
  <c r="D7327" i="11" s="1"/>
  <c r="AP7327" i="11"/>
  <c r="E7327" i="11" s="1"/>
  <c r="AQ7327" i="11"/>
  <c r="AR7327" i="11"/>
  <c r="AS7327" i="11"/>
  <c r="AN7328" i="11"/>
  <c r="C7328" i="11" s="1"/>
  <c r="AO7328" i="11"/>
  <c r="D7328" i="11" s="1"/>
  <c r="AP7328" i="11"/>
  <c r="E7328" i="11" s="1"/>
  <c r="AQ7328" i="11"/>
  <c r="AR7328" i="11"/>
  <c r="AS7328" i="11"/>
  <c r="AN7329" i="11"/>
  <c r="C7329" i="11" s="1"/>
  <c r="AO7329" i="11"/>
  <c r="D7329" i="11" s="1"/>
  <c r="AP7329" i="11"/>
  <c r="E7329" i="11" s="1"/>
  <c r="AQ7329" i="11"/>
  <c r="AR7329" i="11"/>
  <c r="AS7329" i="11"/>
  <c r="AN7330" i="11"/>
  <c r="C7330" i="11" s="1"/>
  <c r="AO7330" i="11"/>
  <c r="D7330" i="11" s="1"/>
  <c r="AP7330" i="11"/>
  <c r="E7330" i="11" s="1"/>
  <c r="AQ7330" i="11"/>
  <c r="AR7330" i="11"/>
  <c r="AS7330" i="11"/>
  <c r="AN7331" i="11"/>
  <c r="C7331" i="11" s="1"/>
  <c r="AO7331" i="11"/>
  <c r="D7331" i="11" s="1"/>
  <c r="AP7331" i="11"/>
  <c r="E7331" i="11" s="1"/>
  <c r="AQ7331" i="11"/>
  <c r="AR7331" i="11"/>
  <c r="AS7331" i="11"/>
  <c r="AN7332" i="11"/>
  <c r="C7332" i="11" s="1"/>
  <c r="AO7332" i="11"/>
  <c r="D7332" i="11" s="1"/>
  <c r="AP7332" i="11"/>
  <c r="E7332" i="11" s="1"/>
  <c r="AQ7332" i="11"/>
  <c r="AR7332" i="11"/>
  <c r="AS7332" i="11"/>
  <c r="AN7333" i="11"/>
  <c r="C7333" i="11" s="1"/>
  <c r="AO7333" i="11"/>
  <c r="D7333" i="11" s="1"/>
  <c r="AP7333" i="11"/>
  <c r="E7333" i="11" s="1"/>
  <c r="AQ7333" i="11"/>
  <c r="AR7333" i="11"/>
  <c r="AS7333" i="11"/>
  <c r="AN7334" i="11"/>
  <c r="C7334" i="11" s="1"/>
  <c r="AO7334" i="11"/>
  <c r="D7334" i="11" s="1"/>
  <c r="AP7334" i="11"/>
  <c r="E7334" i="11" s="1"/>
  <c r="AQ7334" i="11"/>
  <c r="AR7334" i="11"/>
  <c r="AS7334" i="11"/>
  <c r="AN7335" i="11"/>
  <c r="C7335" i="11" s="1"/>
  <c r="AO7335" i="11"/>
  <c r="D7335" i="11" s="1"/>
  <c r="AP7335" i="11"/>
  <c r="E7335" i="11" s="1"/>
  <c r="AQ7335" i="11"/>
  <c r="AR7335" i="11"/>
  <c r="AS7335" i="11"/>
  <c r="AN7336" i="11"/>
  <c r="C7336" i="11" s="1"/>
  <c r="AO7336" i="11"/>
  <c r="D7336" i="11" s="1"/>
  <c r="AP7336" i="11"/>
  <c r="E7336" i="11" s="1"/>
  <c r="AQ7336" i="11"/>
  <c r="AR7336" i="11"/>
  <c r="AS7336" i="11"/>
  <c r="AN7337" i="11"/>
  <c r="C7337" i="11" s="1"/>
  <c r="AO7337" i="11"/>
  <c r="D7337" i="11" s="1"/>
  <c r="AP7337" i="11"/>
  <c r="E7337" i="11" s="1"/>
  <c r="AQ7337" i="11"/>
  <c r="AR7337" i="11"/>
  <c r="AS7337" i="11"/>
  <c r="AN7338" i="11"/>
  <c r="C7338" i="11" s="1"/>
  <c r="AO7338" i="11"/>
  <c r="D7338" i="11" s="1"/>
  <c r="AP7338" i="11"/>
  <c r="E7338" i="11" s="1"/>
  <c r="AQ7338" i="11"/>
  <c r="AR7338" i="11"/>
  <c r="AS7338" i="11"/>
  <c r="AN7339" i="11"/>
  <c r="C7339" i="11" s="1"/>
  <c r="AO7339" i="11"/>
  <c r="D7339" i="11" s="1"/>
  <c r="AP7339" i="11"/>
  <c r="E7339" i="11" s="1"/>
  <c r="AQ7339" i="11"/>
  <c r="AR7339" i="11"/>
  <c r="AS7339" i="11"/>
  <c r="AN7340" i="11"/>
  <c r="C7340" i="11" s="1"/>
  <c r="AO7340" i="11"/>
  <c r="D7340" i="11" s="1"/>
  <c r="AP7340" i="11"/>
  <c r="E7340" i="11" s="1"/>
  <c r="AQ7340" i="11"/>
  <c r="AR7340" i="11"/>
  <c r="AS7340" i="11"/>
  <c r="AN7341" i="11"/>
  <c r="C7341" i="11" s="1"/>
  <c r="AO7341" i="11"/>
  <c r="D7341" i="11" s="1"/>
  <c r="AP7341" i="11"/>
  <c r="E7341" i="11" s="1"/>
  <c r="AQ7341" i="11"/>
  <c r="AR7341" i="11"/>
  <c r="AS7341" i="11"/>
  <c r="AN7342" i="11"/>
  <c r="C7342" i="11" s="1"/>
  <c r="AO7342" i="11"/>
  <c r="D7342" i="11" s="1"/>
  <c r="AP7342" i="11"/>
  <c r="E7342" i="11" s="1"/>
  <c r="AQ7342" i="11"/>
  <c r="AR7342" i="11"/>
  <c r="AS7342" i="11"/>
  <c r="AN7343" i="11"/>
  <c r="C7343" i="11" s="1"/>
  <c r="AO7343" i="11"/>
  <c r="D7343" i="11" s="1"/>
  <c r="AP7343" i="11"/>
  <c r="E7343" i="11" s="1"/>
  <c r="AQ7343" i="11"/>
  <c r="AR7343" i="11"/>
  <c r="AS7343" i="11"/>
  <c r="AN7344" i="11"/>
  <c r="C7344" i="11" s="1"/>
  <c r="AO7344" i="11"/>
  <c r="D7344" i="11" s="1"/>
  <c r="AP7344" i="11"/>
  <c r="E7344" i="11" s="1"/>
  <c r="AQ7344" i="11"/>
  <c r="AR7344" i="11"/>
  <c r="AS7344" i="11"/>
  <c r="AN7345" i="11"/>
  <c r="C7345" i="11" s="1"/>
  <c r="AO7345" i="11"/>
  <c r="D7345" i="11" s="1"/>
  <c r="AP7345" i="11"/>
  <c r="E7345" i="11" s="1"/>
  <c r="AQ7345" i="11"/>
  <c r="AR7345" i="11"/>
  <c r="AS7345" i="11"/>
  <c r="AN7346" i="11"/>
  <c r="C7346" i="11" s="1"/>
  <c r="AO7346" i="11"/>
  <c r="D7346" i="11" s="1"/>
  <c r="AP7346" i="11"/>
  <c r="E7346" i="11" s="1"/>
  <c r="AQ7346" i="11"/>
  <c r="AR7346" i="11"/>
  <c r="AS7346" i="11"/>
  <c r="AN7347" i="11"/>
  <c r="C7347" i="11" s="1"/>
  <c r="AO7347" i="11"/>
  <c r="D7347" i="11" s="1"/>
  <c r="AP7347" i="11"/>
  <c r="E7347" i="11" s="1"/>
  <c r="AQ7347" i="11"/>
  <c r="AR7347" i="11"/>
  <c r="AS7347" i="11"/>
  <c r="AN7348" i="11"/>
  <c r="C7348" i="11" s="1"/>
  <c r="AO7348" i="11"/>
  <c r="D7348" i="11" s="1"/>
  <c r="AP7348" i="11"/>
  <c r="E7348" i="11" s="1"/>
  <c r="AQ7348" i="11"/>
  <c r="AR7348" i="11"/>
  <c r="AS7348" i="11"/>
  <c r="AN7349" i="11"/>
  <c r="C7349" i="11" s="1"/>
  <c r="AO7349" i="11"/>
  <c r="D7349" i="11" s="1"/>
  <c r="AP7349" i="11"/>
  <c r="E7349" i="11" s="1"/>
  <c r="AQ7349" i="11"/>
  <c r="AR7349" i="11"/>
  <c r="AS7349" i="11"/>
  <c r="AN7350" i="11"/>
  <c r="C7350" i="11" s="1"/>
  <c r="AO7350" i="11"/>
  <c r="D7350" i="11" s="1"/>
  <c r="AP7350" i="11"/>
  <c r="E7350" i="11" s="1"/>
  <c r="AQ7350" i="11"/>
  <c r="AR7350" i="11"/>
  <c r="AS7350" i="11"/>
  <c r="AN7351" i="11"/>
  <c r="C7351" i="11" s="1"/>
  <c r="AO7351" i="11"/>
  <c r="D7351" i="11" s="1"/>
  <c r="AP7351" i="11"/>
  <c r="E7351" i="11" s="1"/>
  <c r="AQ7351" i="11"/>
  <c r="AR7351" i="11"/>
  <c r="AS7351" i="11"/>
  <c r="AN7352" i="11"/>
  <c r="C7352" i="11" s="1"/>
  <c r="AO7352" i="11"/>
  <c r="D7352" i="11" s="1"/>
  <c r="AP7352" i="11"/>
  <c r="E7352" i="11" s="1"/>
  <c r="AQ7352" i="11"/>
  <c r="AR7352" i="11"/>
  <c r="AS7352" i="11"/>
  <c r="AN7353" i="11"/>
  <c r="C7353" i="11" s="1"/>
  <c r="AO7353" i="11"/>
  <c r="D7353" i="11" s="1"/>
  <c r="AP7353" i="11"/>
  <c r="E7353" i="11" s="1"/>
  <c r="AQ7353" i="11"/>
  <c r="AR7353" i="11"/>
  <c r="AS7353" i="11"/>
  <c r="AN7354" i="11"/>
  <c r="C7354" i="11" s="1"/>
  <c r="AO7354" i="11"/>
  <c r="D7354" i="11" s="1"/>
  <c r="AP7354" i="11"/>
  <c r="E7354" i="11" s="1"/>
  <c r="AQ7354" i="11"/>
  <c r="AR7354" i="11"/>
  <c r="AS7354" i="11"/>
  <c r="AN7355" i="11"/>
  <c r="C7355" i="11" s="1"/>
  <c r="AO7355" i="11"/>
  <c r="D7355" i="11" s="1"/>
  <c r="AP7355" i="11"/>
  <c r="E7355" i="11" s="1"/>
  <c r="AQ7355" i="11"/>
  <c r="AR7355" i="11"/>
  <c r="AS7355" i="11"/>
  <c r="AN7356" i="11"/>
  <c r="C7356" i="11" s="1"/>
  <c r="AO7356" i="11"/>
  <c r="D7356" i="11" s="1"/>
  <c r="AP7356" i="11"/>
  <c r="E7356" i="11" s="1"/>
  <c r="AQ7356" i="11"/>
  <c r="AR7356" i="11"/>
  <c r="AS7356" i="11"/>
  <c r="AN7357" i="11"/>
  <c r="C7357" i="11" s="1"/>
  <c r="AO7357" i="11"/>
  <c r="D7357" i="11" s="1"/>
  <c r="AP7357" i="11"/>
  <c r="E7357" i="11" s="1"/>
  <c r="AQ7357" i="11"/>
  <c r="AR7357" i="11"/>
  <c r="AS7357" i="11"/>
  <c r="AN7358" i="11"/>
  <c r="C7358" i="11" s="1"/>
  <c r="AO7358" i="11"/>
  <c r="D7358" i="11" s="1"/>
  <c r="AP7358" i="11"/>
  <c r="E7358" i="11" s="1"/>
  <c r="AQ7358" i="11"/>
  <c r="AR7358" i="11"/>
  <c r="AS7358" i="11"/>
  <c r="AN7359" i="11"/>
  <c r="C7359" i="11" s="1"/>
  <c r="AO7359" i="11"/>
  <c r="D7359" i="11" s="1"/>
  <c r="AP7359" i="11"/>
  <c r="E7359" i="11" s="1"/>
  <c r="AQ7359" i="11"/>
  <c r="AR7359" i="11"/>
  <c r="AS7359" i="11"/>
  <c r="AN7360" i="11"/>
  <c r="C7360" i="11" s="1"/>
  <c r="AO7360" i="11"/>
  <c r="D7360" i="11" s="1"/>
  <c r="AP7360" i="11"/>
  <c r="E7360" i="11" s="1"/>
  <c r="AQ7360" i="11"/>
  <c r="AR7360" i="11"/>
  <c r="AS7360" i="11"/>
  <c r="AN7361" i="11"/>
  <c r="C7361" i="11" s="1"/>
  <c r="AO7361" i="11"/>
  <c r="D7361" i="11" s="1"/>
  <c r="AP7361" i="11"/>
  <c r="E7361" i="11" s="1"/>
  <c r="AQ7361" i="11"/>
  <c r="AR7361" i="11"/>
  <c r="AS7361" i="11"/>
  <c r="AN7362" i="11"/>
  <c r="C7362" i="11" s="1"/>
  <c r="AO7362" i="11"/>
  <c r="D7362" i="11" s="1"/>
  <c r="AP7362" i="11"/>
  <c r="E7362" i="11" s="1"/>
  <c r="AQ7362" i="11"/>
  <c r="AR7362" i="11"/>
  <c r="AS7362" i="11"/>
  <c r="AN7363" i="11"/>
  <c r="C7363" i="11" s="1"/>
  <c r="AO7363" i="11"/>
  <c r="D7363" i="11" s="1"/>
  <c r="AP7363" i="11"/>
  <c r="E7363" i="11" s="1"/>
  <c r="AQ7363" i="11"/>
  <c r="AR7363" i="11"/>
  <c r="AS7363" i="11"/>
  <c r="AN7364" i="11"/>
  <c r="C7364" i="11" s="1"/>
  <c r="AO7364" i="11"/>
  <c r="D7364" i="11" s="1"/>
  <c r="AP7364" i="11"/>
  <c r="E7364" i="11" s="1"/>
  <c r="AQ7364" i="11"/>
  <c r="AR7364" i="11"/>
  <c r="AS7364" i="11"/>
  <c r="AN7365" i="11"/>
  <c r="C7365" i="11" s="1"/>
  <c r="AO7365" i="11"/>
  <c r="D7365" i="11" s="1"/>
  <c r="AP7365" i="11"/>
  <c r="E7365" i="11" s="1"/>
  <c r="AQ7365" i="11"/>
  <c r="AR7365" i="11"/>
  <c r="AS7365" i="11"/>
  <c r="AN7366" i="11"/>
  <c r="C7366" i="11" s="1"/>
  <c r="AO7366" i="11"/>
  <c r="D7366" i="11" s="1"/>
  <c r="AP7366" i="11"/>
  <c r="E7366" i="11" s="1"/>
  <c r="AQ7366" i="11"/>
  <c r="AR7366" i="11"/>
  <c r="AS7366" i="11"/>
  <c r="AN7367" i="11"/>
  <c r="C7367" i="11" s="1"/>
  <c r="AO7367" i="11"/>
  <c r="D7367" i="11" s="1"/>
  <c r="AP7367" i="11"/>
  <c r="E7367" i="11" s="1"/>
  <c r="AQ7367" i="11"/>
  <c r="AR7367" i="11"/>
  <c r="AS7367" i="11"/>
  <c r="AN7368" i="11"/>
  <c r="C7368" i="11" s="1"/>
  <c r="AO7368" i="11"/>
  <c r="D7368" i="11" s="1"/>
  <c r="AP7368" i="11"/>
  <c r="E7368" i="11" s="1"/>
  <c r="AQ7368" i="11"/>
  <c r="AR7368" i="11"/>
  <c r="AS7368" i="11"/>
  <c r="AN7369" i="11"/>
  <c r="C7369" i="11" s="1"/>
  <c r="AO7369" i="11"/>
  <c r="D7369" i="11" s="1"/>
  <c r="AP7369" i="11"/>
  <c r="E7369" i="11" s="1"/>
  <c r="AQ7369" i="11"/>
  <c r="AR7369" i="11"/>
  <c r="AS7369" i="11"/>
  <c r="AN7370" i="11"/>
  <c r="C7370" i="11" s="1"/>
  <c r="AO7370" i="11"/>
  <c r="D7370" i="11" s="1"/>
  <c r="AP7370" i="11"/>
  <c r="E7370" i="11" s="1"/>
  <c r="AQ7370" i="11"/>
  <c r="AR7370" i="11"/>
  <c r="AS7370" i="11"/>
  <c r="AN7371" i="11"/>
  <c r="C7371" i="11" s="1"/>
  <c r="AO7371" i="11"/>
  <c r="D7371" i="11" s="1"/>
  <c r="AP7371" i="11"/>
  <c r="E7371" i="11" s="1"/>
  <c r="AQ7371" i="11"/>
  <c r="AR7371" i="11"/>
  <c r="AS7371" i="11"/>
  <c r="AN7372" i="11"/>
  <c r="C7372" i="11" s="1"/>
  <c r="AO7372" i="11"/>
  <c r="D7372" i="11" s="1"/>
  <c r="AP7372" i="11"/>
  <c r="E7372" i="11" s="1"/>
  <c r="AQ7372" i="11"/>
  <c r="AR7372" i="11"/>
  <c r="AS7372" i="11"/>
  <c r="AN7373" i="11"/>
  <c r="C7373" i="11" s="1"/>
  <c r="AO7373" i="11"/>
  <c r="D7373" i="11" s="1"/>
  <c r="AP7373" i="11"/>
  <c r="E7373" i="11" s="1"/>
  <c r="AQ7373" i="11"/>
  <c r="AR7373" i="11"/>
  <c r="AS7373" i="11"/>
  <c r="AN7374" i="11"/>
  <c r="C7374" i="11" s="1"/>
  <c r="AO7374" i="11"/>
  <c r="D7374" i="11" s="1"/>
  <c r="AP7374" i="11"/>
  <c r="E7374" i="11" s="1"/>
  <c r="AQ7374" i="11"/>
  <c r="AR7374" i="11"/>
  <c r="AS7374" i="11"/>
  <c r="AN7375" i="11"/>
  <c r="C7375" i="11" s="1"/>
  <c r="AO7375" i="11"/>
  <c r="D7375" i="11" s="1"/>
  <c r="AP7375" i="11"/>
  <c r="E7375" i="11" s="1"/>
  <c r="AQ7375" i="11"/>
  <c r="AR7375" i="11"/>
  <c r="AS7375" i="11"/>
  <c r="AN7376" i="11"/>
  <c r="C7376" i="11" s="1"/>
  <c r="AO7376" i="11"/>
  <c r="D7376" i="11" s="1"/>
  <c r="AP7376" i="11"/>
  <c r="E7376" i="11" s="1"/>
  <c r="AQ7376" i="11"/>
  <c r="AR7376" i="11"/>
  <c r="AS7376" i="11"/>
  <c r="AN7377" i="11"/>
  <c r="C7377" i="11" s="1"/>
  <c r="AO7377" i="11"/>
  <c r="D7377" i="11" s="1"/>
  <c r="AP7377" i="11"/>
  <c r="E7377" i="11" s="1"/>
  <c r="AQ7377" i="11"/>
  <c r="AR7377" i="11"/>
  <c r="AS7377" i="11"/>
  <c r="AN7378" i="11"/>
  <c r="C7378" i="11" s="1"/>
  <c r="AO7378" i="11"/>
  <c r="D7378" i="11" s="1"/>
  <c r="AP7378" i="11"/>
  <c r="E7378" i="11" s="1"/>
  <c r="AQ7378" i="11"/>
  <c r="AR7378" i="11"/>
  <c r="AS7378" i="11"/>
  <c r="AN7379" i="11"/>
  <c r="C7379" i="11" s="1"/>
  <c r="AO7379" i="11"/>
  <c r="D7379" i="11" s="1"/>
  <c r="AP7379" i="11"/>
  <c r="E7379" i="11" s="1"/>
  <c r="AQ7379" i="11"/>
  <c r="AR7379" i="11"/>
  <c r="AS7379" i="11"/>
  <c r="AN7380" i="11"/>
  <c r="C7380" i="11" s="1"/>
  <c r="AO7380" i="11"/>
  <c r="D7380" i="11" s="1"/>
  <c r="AP7380" i="11"/>
  <c r="E7380" i="11" s="1"/>
  <c r="AQ7380" i="11"/>
  <c r="AR7380" i="11"/>
  <c r="AS7380" i="11"/>
  <c r="AN7381" i="11"/>
  <c r="C7381" i="11" s="1"/>
  <c r="AO7381" i="11"/>
  <c r="D7381" i="11" s="1"/>
  <c r="AP7381" i="11"/>
  <c r="E7381" i="11" s="1"/>
  <c r="AQ7381" i="11"/>
  <c r="AR7381" i="11"/>
  <c r="AS7381" i="11"/>
  <c r="AN7382" i="11"/>
  <c r="C7382" i="11" s="1"/>
  <c r="AO7382" i="11"/>
  <c r="D7382" i="11" s="1"/>
  <c r="AP7382" i="11"/>
  <c r="E7382" i="11" s="1"/>
  <c r="AQ7382" i="11"/>
  <c r="AR7382" i="11"/>
  <c r="AS7382" i="11"/>
  <c r="AN7383" i="11"/>
  <c r="C7383" i="11" s="1"/>
  <c r="AO7383" i="11"/>
  <c r="D7383" i="11" s="1"/>
  <c r="AP7383" i="11"/>
  <c r="E7383" i="11" s="1"/>
  <c r="AQ7383" i="11"/>
  <c r="AR7383" i="11"/>
  <c r="AS7383" i="11"/>
  <c r="AN7384" i="11"/>
  <c r="C7384" i="11" s="1"/>
  <c r="AO7384" i="11"/>
  <c r="D7384" i="11" s="1"/>
  <c r="AP7384" i="11"/>
  <c r="E7384" i="11" s="1"/>
  <c r="AQ7384" i="11"/>
  <c r="AR7384" i="11"/>
  <c r="AS7384" i="11"/>
  <c r="AN7385" i="11"/>
  <c r="C7385" i="11" s="1"/>
  <c r="AO7385" i="11"/>
  <c r="D7385" i="11" s="1"/>
  <c r="AP7385" i="11"/>
  <c r="E7385" i="11" s="1"/>
  <c r="AQ7385" i="11"/>
  <c r="AR7385" i="11"/>
  <c r="AS7385" i="11"/>
  <c r="AN7386" i="11"/>
  <c r="C7386" i="11" s="1"/>
  <c r="AO7386" i="11"/>
  <c r="D7386" i="11" s="1"/>
  <c r="AP7386" i="11"/>
  <c r="E7386" i="11" s="1"/>
  <c r="AQ7386" i="11"/>
  <c r="AR7386" i="11"/>
  <c r="AS7386" i="11"/>
  <c r="AN7387" i="11"/>
  <c r="C7387" i="11" s="1"/>
  <c r="AO7387" i="11"/>
  <c r="D7387" i="11" s="1"/>
  <c r="AP7387" i="11"/>
  <c r="E7387" i="11" s="1"/>
  <c r="AQ7387" i="11"/>
  <c r="AR7387" i="11"/>
  <c r="AS7387" i="11"/>
  <c r="AN7388" i="11"/>
  <c r="C7388" i="11" s="1"/>
  <c r="AO7388" i="11"/>
  <c r="D7388" i="11" s="1"/>
  <c r="AP7388" i="11"/>
  <c r="E7388" i="11" s="1"/>
  <c r="AQ7388" i="11"/>
  <c r="AR7388" i="11"/>
  <c r="AS7388" i="11"/>
  <c r="AN7389" i="11"/>
  <c r="C7389" i="11" s="1"/>
  <c r="AO7389" i="11"/>
  <c r="D7389" i="11" s="1"/>
  <c r="AP7389" i="11"/>
  <c r="E7389" i="11" s="1"/>
  <c r="AQ7389" i="11"/>
  <c r="AR7389" i="11"/>
  <c r="AS7389" i="11"/>
  <c r="AN7390" i="11"/>
  <c r="C7390" i="11" s="1"/>
  <c r="AO7390" i="11"/>
  <c r="D7390" i="11" s="1"/>
  <c r="AP7390" i="11"/>
  <c r="E7390" i="11" s="1"/>
  <c r="AQ7390" i="11"/>
  <c r="AR7390" i="11"/>
  <c r="AS7390" i="11"/>
  <c r="AN7391" i="11"/>
  <c r="C7391" i="11" s="1"/>
  <c r="AO7391" i="11"/>
  <c r="D7391" i="11" s="1"/>
  <c r="AP7391" i="11"/>
  <c r="E7391" i="11" s="1"/>
  <c r="AQ7391" i="11"/>
  <c r="AR7391" i="11"/>
  <c r="AS7391" i="11"/>
  <c r="AN7392" i="11"/>
  <c r="C7392" i="11" s="1"/>
  <c r="AO7392" i="11"/>
  <c r="D7392" i="11" s="1"/>
  <c r="AP7392" i="11"/>
  <c r="E7392" i="11" s="1"/>
  <c r="AQ7392" i="11"/>
  <c r="AR7392" i="11"/>
  <c r="AS7392" i="11"/>
  <c r="AN7393" i="11"/>
  <c r="C7393" i="11" s="1"/>
  <c r="AO7393" i="11"/>
  <c r="D7393" i="11" s="1"/>
  <c r="AP7393" i="11"/>
  <c r="E7393" i="11" s="1"/>
  <c r="AQ7393" i="11"/>
  <c r="AR7393" i="11"/>
  <c r="AS7393" i="11"/>
  <c r="AN7394" i="11"/>
  <c r="C7394" i="11" s="1"/>
  <c r="AO7394" i="11"/>
  <c r="D7394" i="11" s="1"/>
  <c r="AP7394" i="11"/>
  <c r="E7394" i="11" s="1"/>
  <c r="AQ7394" i="11"/>
  <c r="AR7394" i="11"/>
  <c r="AS7394" i="11"/>
  <c r="AN7395" i="11"/>
  <c r="C7395" i="11" s="1"/>
  <c r="AO7395" i="11"/>
  <c r="D7395" i="11" s="1"/>
  <c r="AP7395" i="11"/>
  <c r="E7395" i="11" s="1"/>
  <c r="AQ7395" i="11"/>
  <c r="AR7395" i="11"/>
  <c r="AS7395" i="11"/>
  <c r="AN7396" i="11"/>
  <c r="C7396" i="11" s="1"/>
  <c r="AO7396" i="11"/>
  <c r="D7396" i="11" s="1"/>
  <c r="AP7396" i="11"/>
  <c r="E7396" i="11" s="1"/>
  <c r="AQ7396" i="11"/>
  <c r="AR7396" i="11"/>
  <c r="AS7396" i="11"/>
  <c r="AN7397" i="11"/>
  <c r="C7397" i="11" s="1"/>
  <c r="AO7397" i="11"/>
  <c r="D7397" i="11" s="1"/>
  <c r="AP7397" i="11"/>
  <c r="E7397" i="11" s="1"/>
  <c r="AQ7397" i="11"/>
  <c r="AR7397" i="11"/>
  <c r="AS7397" i="11"/>
  <c r="AN7398" i="11"/>
  <c r="C7398" i="11" s="1"/>
  <c r="AO7398" i="11"/>
  <c r="D7398" i="11" s="1"/>
  <c r="AP7398" i="11"/>
  <c r="E7398" i="11" s="1"/>
  <c r="AQ7398" i="11"/>
  <c r="AR7398" i="11"/>
  <c r="AS7398" i="11"/>
  <c r="AN7399" i="11"/>
  <c r="C7399" i="11" s="1"/>
  <c r="AO7399" i="11"/>
  <c r="D7399" i="11" s="1"/>
  <c r="AP7399" i="11"/>
  <c r="E7399" i="11" s="1"/>
  <c r="AQ7399" i="11"/>
  <c r="AR7399" i="11"/>
  <c r="AS7399" i="11"/>
  <c r="AN7400" i="11"/>
  <c r="C7400" i="11" s="1"/>
  <c r="AO7400" i="11"/>
  <c r="D7400" i="11" s="1"/>
  <c r="AP7400" i="11"/>
  <c r="E7400" i="11" s="1"/>
  <c r="AQ7400" i="11"/>
  <c r="AR7400" i="11"/>
  <c r="AS7400" i="11"/>
  <c r="AN7401" i="11"/>
  <c r="C7401" i="11" s="1"/>
  <c r="AO7401" i="11"/>
  <c r="D7401" i="11" s="1"/>
  <c r="AP7401" i="11"/>
  <c r="E7401" i="11" s="1"/>
  <c r="AQ7401" i="11"/>
  <c r="AR7401" i="11"/>
  <c r="AS7401" i="11"/>
  <c r="AN7402" i="11"/>
  <c r="C7402" i="11" s="1"/>
  <c r="AO7402" i="11"/>
  <c r="D7402" i="11" s="1"/>
  <c r="AP7402" i="11"/>
  <c r="E7402" i="11" s="1"/>
  <c r="AQ7402" i="11"/>
  <c r="AR7402" i="11"/>
  <c r="AS7402" i="11"/>
  <c r="AN7403" i="11"/>
  <c r="C7403" i="11" s="1"/>
  <c r="AO7403" i="11"/>
  <c r="D7403" i="11" s="1"/>
  <c r="AP7403" i="11"/>
  <c r="E7403" i="11" s="1"/>
  <c r="AQ7403" i="11"/>
  <c r="AR7403" i="11"/>
  <c r="AS7403" i="11"/>
  <c r="AN7404" i="11"/>
  <c r="C7404" i="11" s="1"/>
  <c r="AO7404" i="11"/>
  <c r="D7404" i="11" s="1"/>
  <c r="AP7404" i="11"/>
  <c r="E7404" i="11" s="1"/>
  <c r="AQ7404" i="11"/>
  <c r="AR7404" i="11"/>
  <c r="AS7404" i="11"/>
  <c r="AN7405" i="11"/>
  <c r="C7405" i="11" s="1"/>
  <c r="AO7405" i="11"/>
  <c r="D7405" i="11" s="1"/>
  <c r="AP7405" i="11"/>
  <c r="E7405" i="11" s="1"/>
  <c r="AQ7405" i="11"/>
  <c r="AR7405" i="11"/>
  <c r="AS7405" i="11"/>
  <c r="AN7406" i="11"/>
  <c r="C7406" i="11" s="1"/>
  <c r="AO7406" i="11"/>
  <c r="D7406" i="11" s="1"/>
  <c r="AP7406" i="11"/>
  <c r="E7406" i="11" s="1"/>
  <c r="AQ7406" i="11"/>
  <c r="AR7406" i="11"/>
  <c r="AS7406" i="11"/>
  <c r="AN7407" i="11"/>
  <c r="C7407" i="11" s="1"/>
  <c r="AO7407" i="11"/>
  <c r="D7407" i="11" s="1"/>
  <c r="AP7407" i="11"/>
  <c r="E7407" i="11" s="1"/>
  <c r="AQ7407" i="11"/>
  <c r="AR7407" i="11"/>
  <c r="AS7407" i="11"/>
  <c r="AN7408" i="11"/>
  <c r="C7408" i="11" s="1"/>
  <c r="AO7408" i="11"/>
  <c r="D7408" i="11" s="1"/>
  <c r="AP7408" i="11"/>
  <c r="E7408" i="11" s="1"/>
  <c r="AQ7408" i="11"/>
  <c r="AR7408" i="11"/>
  <c r="AS7408" i="11"/>
  <c r="AN7409" i="11"/>
  <c r="C7409" i="11" s="1"/>
  <c r="AO7409" i="11"/>
  <c r="D7409" i="11" s="1"/>
  <c r="AP7409" i="11"/>
  <c r="E7409" i="11" s="1"/>
  <c r="AQ7409" i="11"/>
  <c r="AR7409" i="11"/>
  <c r="AS7409" i="11"/>
  <c r="AN7410" i="11"/>
  <c r="C7410" i="11" s="1"/>
  <c r="AO7410" i="11"/>
  <c r="D7410" i="11" s="1"/>
  <c r="AP7410" i="11"/>
  <c r="E7410" i="11" s="1"/>
  <c r="AQ7410" i="11"/>
  <c r="AR7410" i="11"/>
  <c r="AS7410" i="11"/>
  <c r="AN7411" i="11"/>
  <c r="C7411" i="11" s="1"/>
  <c r="AO7411" i="11"/>
  <c r="D7411" i="11" s="1"/>
  <c r="AP7411" i="11"/>
  <c r="E7411" i="11" s="1"/>
  <c r="AQ7411" i="11"/>
  <c r="AR7411" i="11"/>
  <c r="AS7411" i="11"/>
  <c r="AN7412" i="11"/>
  <c r="C7412" i="11" s="1"/>
  <c r="AO7412" i="11"/>
  <c r="D7412" i="11" s="1"/>
  <c r="AP7412" i="11"/>
  <c r="E7412" i="11" s="1"/>
  <c r="AQ7412" i="11"/>
  <c r="AR7412" i="11"/>
  <c r="AS7412" i="11"/>
  <c r="AN7413" i="11"/>
  <c r="C7413" i="11" s="1"/>
  <c r="AO7413" i="11"/>
  <c r="D7413" i="11" s="1"/>
  <c r="AP7413" i="11"/>
  <c r="E7413" i="11" s="1"/>
  <c r="AQ7413" i="11"/>
  <c r="AR7413" i="11"/>
  <c r="AS7413" i="11"/>
  <c r="AN7414" i="11"/>
  <c r="C7414" i="11" s="1"/>
  <c r="AO7414" i="11"/>
  <c r="D7414" i="11" s="1"/>
  <c r="AP7414" i="11"/>
  <c r="E7414" i="11" s="1"/>
  <c r="AQ7414" i="11"/>
  <c r="AR7414" i="11"/>
  <c r="AS7414" i="11"/>
  <c r="AN7415" i="11"/>
  <c r="C7415" i="11" s="1"/>
  <c r="AO7415" i="11"/>
  <c r="D7415" i="11" s="1"/>
  <c r="AP7415" i="11"/>
  <c r="E7415" i="11" s="1"/>
  <c r="AQ7415" i="11"/>
  <c r="AR7415" i="11"/>
  <c r="AS7415" i="11"/>
  <c r="AN7416" i="11"/>
  <c r="C7416" i="11" s="1"/>
  <c r="AO7416" i="11"/>
  <c r="D7416" i="11" s="1"/>
  <c r="AP7416" i="11"/>
  <c r="E7416" i="11" s="1"/>
  <c r="AQ7416" i="11"/>
  <c r="AR7416" i="11"/>
  <c r="AS7416" i="11"/>
  <c r="AN7417" i="11"/>
  <c r="C7417" i="11" s="1"/>
  <c r="AO7417" i="11"/>
  <c r="D7417" i="11" s="1"/>
  <c r="AP7417" i="11"/>
  <c r="E7417" i="11" s="1"/>
  <c r="AQ7417" i="11"/>
  <c r="AR7417" i="11"/>
  <c r="AS7417" i="11"/>
  <c r="AN7418" i="11"/>
  <c r="C7418" i="11" s="1"/>
  <c r="AO7418" i="11"/>
  <c r="D7418" i="11" s="1"/>
  <c r="AP7418" i="11"/>
  <c r="E7418" i="11" s="1"/>
  <c r="AQ7418" i="11"/>
  <c r="AR7418" i="11"/>
  <c r="AS7418" i="11"/>
  <c r="AN7419" i="11"/>
  <c r="C7419" i="11" s="1"/>
  <c r="AO7419" i="11"/>
  <c r="D7419" i="11" s="1"/>
  <c r="AP7419" i="11"/>
  <c r="E7419" i="11" s="1"/>
  <c r="AQ7419" i="11"/>
  <c r="AR7419" i="11"/>
  <c r="AS7419" i="11"/>
  <c r="AN7420" i="11"/>
  <c r="C7420" i="11" s="1"/>
  <c r="AO7420" i="11"/>
  <c r="D7420" i="11" s="1"/>
  <c r="AP7420" i="11"/>
  <c r="E7420" i="11" s="1"/>
  <c r="AQ7420" i="11"/>
  <c r="AR7420" i="11"/>
  <c r="AS7420" i="11"/>
  <c r="AN7421" i="11"/>
  <c r="C7421" i="11" s="1"/>
  <c r="AO7421" i="11"/>
  <c r="D7421" i="11" s="1"/>
  <c r="AP7421" i="11"/>
  <c r="E7421" i="11" s="1"/>
  <c r="AQ7421" i="11"/>
  <c r="AR7421" i="11"/>
  <c r="AS7421" i="11"/>
  <c r="AN7422" i="11"/>
  <c r="C7422" i="11" s="1"/>
  <c r="AO7422" i="11"/>
  <c r="D7422" i="11" s="1"/>
  <c r="AP7422" i="11"/>
  <c r="E7422" i="11" s="1"/>
  <c r="AQ7422" i="11"/>
  <c r="AR7422" i="11"/>
  <c r="AS7422" i="11"/>
  <c r="AN7423" i="11"/>
  <c r="C7423" i="11" s="1"/>
  <c r="AO7423" i="11"/>
  <c r="D7423" i="11" s="1"/>
  <c r="AP7423" i="11"/>
  <c r="E7423" i="11" s="1"/>
  <c r="AQ7423" i="11"/>
  <c r="AR7423" i="11"/>
  <c r="AS7423" i="11"/>
  <c r="AN7424" i="11"/>
  <c r="C7424" i="11" s="1"/>
  <c r="AO7424" i="11"/>
  <c r="D7424" i="11" s="1"/>
  <c r="AP7424" i="11"/>
  <c r="E7424" i="11" s="1"/>
  <c r="AQ7424" i="11"/>
  <c r="AR7424" i="11"/>
  <c r="AS7424" i="11"/>
  <c r="AN7425" i="11"/>
  <c r="C7425" i="11" s="1"/>
  <c r="AO7425" i="11"/>
  <c r="D7425" i="11" s="1"/>
  <c r="AP7425" i="11"/>
  <c r="E7425" i="11" s="1"/>
  <c r="AQ7425" i="11"/>
  <c r="AR7425" i="11"/>
  <c r="AS7425" i="11"/>
  <c r="AN7426" i="11"/>
  <c r="C7426" i="11" s="1"/>
  <c r="AO7426" i="11"/>
  <c r="D7426" i="11" s="1"/>
  <c r="AP7426" i="11"/>
  <c r="E7426" i="11" s="1"/>
  <c r="AQ7426" i="11"/>
  <c r="AR7426" i="11"/>
  <c r="AS7426" i="11"/>
  <c r="AN7427" i="11"/>
  <c r="C7427" i="11" s="1"/>
  <c r="AO7427" i="11"/>
  <c r="D7427" i="11" s="1"/>
  <c r="AP7427" i="11"/>
  <c r="E7427" i="11" s="1"/>
  <c r="AQ7427" i="11"/>
  <c r="AR7427" i="11"/>
  <c r="AS7427" i="11"/>
  <c r="AN7428" i="11"/>
  <c r="C7428" i="11" s="1"/>
  <c r="AO7428" i="11"/>
  <c r="D7428" i="11" s="1"/>
  <c r="AP7428" i="11"/>
  <c r="E7428" i="11" s="1"/>
  <c r="AQ7428" i="11"/>
  <c r="AR7428" i="11"/>
  <c r="AS7428" i="11"/>
  <c r="AN7429" i="11"/>
  <c r="C7429" i="11" s="1"/>
  <c r="AO7429" i="11"/>
  <c r="D7429" i="11" s="1"/>
  <c r="AP7429" i="11"/>
  <c r="E7429" i="11" s="1"/>
  <c r="AQ7429" i="11"/>
  <c r="AR7429" i="11"/>
  <c r="AS7429" i="11"/>
  <c r="AN7430" i="11"/>
  <c r="C7430" i="11" s="1"/>
  <c r="AO7430" i="11"/>
  <c r="D7430" i="11" s="1"/>
  <c r="AP7430" i="11"/>
  <c r="E7430" i="11" s="1"/>
  <c r="AQ7430" i="11"/>
  <c r="AR7430" i="11"/>
  <c r="AS7430" i="11"/>
  <c r="AN7431" i="11"/>
  <c r="C7431" i="11" s="1"/>
  <c r="AO7431" i="11"/>
  <c r="D7431" i="11" s="1"/>
  <c r="AP7431" i="11"/>
  <c r="E7431" i="11" s="1"/>
  <c r="AQ7431" i="11"/>
  <c r="AR7431" i="11"/>
  <c r="AS7431" i="11"/>
  <c r="AN7432" i="11"/>
  <c r="C7432" i="11" s="1"/>
  <c r="AO7432" i="11"/>
  <c r="D7432" i="11" s="1"/>
  <c r="AP7432" i="11"/>
  <c r="E7432" i="11" s="1"/>
  <c r="AQ7432" i="11"/>
  <c r="AR7432" i="11"/>
  <c r="AS7432" i="11"/>
  <c r="AN7433" i="11"/>
  <c r="C7433" i="11" s="1"/>
  <c r="AO7433" i="11"/>
  <c r="D7433" i="11" s="1"/>
  <c r="AP7433" i="11"/>
  <c r="E7433" i="11" s="1"/>
  <c r="AQ7433" i="11"/>
  <c r="AR7433" i="11"/>
  <c r="AS7433" i="11"/>
  <c r="AN7434" i="11"/>
  <c r="C7434" i="11" s="1"/>
  <c r="AO7434" i="11"/>
  <c r="D7434" i="11" s="1"/>
  <c r="AP7434" i="11"/>
  <c r="E7434" i="11" s="1"/>
  <c r="AQ7434" i="11"/>
  <c r="AR7434" i="11"/>
  <c r="AS7434" i="11"/>
  <c r="AN7435" i="11"/>
  <c r="C7435" i="11" s="1"/>
  <c r="AO7435" i="11"/>
  <c r="D7435" i="11" s="1"/>
  <c r="AP7435" i="11"/>
  <c r="E7435" i="11" s="1"/>
  <c r="AQ7435" i="11"/>
  <c r="AR7435" i="11"/>
  <c r="AS7435" i="11"/>
  <c r="AN7436" i="11"/>
  <c r="C7436" i="11" s="1"/>
  <c r="AO7436" i="11"/>
  <c r="D7436" i="11" s="1"/>
  <c r="AP7436" i="11"/>
  <c r="E7436" i="11" s="1"/>
  <c r="AQ7436" i="11"/>
  <c r="AR7436" i="11"/>
  <c r="AS7436" i="11"/>
  <c r="AN7437" i="11"/>
  <c r="C7437" i="11" s="1"/>
  <c r="AO7437" i="11"/>
  <c r="D7437" i="11" s="1"/>
  <c r="AP7437" i="11"/>
  <c r="E7437" i="11" s="1"/>
  <c r="AQ7437" i="11"/>
  <c r="AR7437" i="11"/>
  <c r="AS7437" i="11"/>
  <c r="AN7438" i="11"/>
  <c r="C7438" i="11" s="1"/>
  <c r="AO7438" i="11"/>
  <c r="D7438" i="11" s="1"/>
  <c r="AP7438" i="11"/>
  <c r="E7438" i="11" s="1"/>
  <c r="AQ7438" i="11"/>
  <c r="AR7438" i="11"/>
  <c r="AS7438" i="11"/>
  <c r="AN7439" i="11"/>
  <c r="C7439" i="11" s="1"/>
  <c r="AO7439" i="11"/>
  <c r="D7439" i="11" s="1"/>
  <c r="AP7439" i="11"/>
  <c r="E7439" i="11" s="1"/>
  <c r="AQ7439" i="11"/>
  <c r="AR7439" i="11"/>
  <c r="AS7439" i="11"/>
  <c r="AN7440" i="11"/>
  <c r="C7440" i="11" s="1"/>
  <c r="AO7440" i="11"/>
  <c r="D7440" i="11" s="1"/>
  <c r="AP7440" i="11"/>
  <c r="E7440" i="11" s="1"/>
  <c r="AQ7440" i="11"/>
  <c r="AR7440" i="11"/>
  <c r="AS7440" i="11"/>
  <c r="AN7441" i="11"/>
  <c r="C7441" i="11" s="1"/>
  <c r="AO7441" i="11"/>
  <c r="D7441" i="11" s="1"/>
  <c r="AP7441" i="11"/>
  <c r="E7441" i="11" s="1"/>
  <c r="AQ7441" i="11"/>
  <c r="AR7441" i="11"/>
  <c r="AS7441" i="11"/>
  <c r="AN7442" i="11"/>
  <c r="C7442" i="11" s="1"/>
  <c r="AO7442" i="11"/>
  <c r="D7442" i="11" s="1"/>
  <c r="AP7442" i="11"/>
  <c r="E7442" i="11" s="1"/>
  <c r="AQ7442" i="11"/>
  <c r="AR7442" i="11"/>
  <c r="AS7442" i="11"/>
  <c r="AN7443" i="11"/>
  <c r="C7443" i="11" s="1"/>
  <c r="AO7443" i="11"/>
  <c r="D7443" i="11" s="1"/>
  <c r="AP7443" i="11"/>
  <c r="E7443" i="11" s="1"/>
  <c r="AQ7443" i="11"/>
  <c r="AR7443" i="11"/>
  <c r="AS7443" i="11"/>
  <c r="AN7444" i="11"/>
  <c r="C7444" i="11" s="1"/>
  <c r="AO7444" i="11"/>
  <c r="D7444" i="11" s="1"/>
  <c r="AP7444" i="11"/>
  <c r="E7444" i="11" s="1"/>
  <c r="AQ7444" i="11"/>
  <c r="AR7444" i="11"/>
  <c r="AS7444" i="11"/>
  <c r="AN7445" i="11"/>
  <c r="C7445" i="11" s="1"/>
  <c r="AO7445" i="11"/>
  <c r="D7445" i="11" s="1"/>
  <c r="AP7445" i="11"/>
  <c r="E7445" i="11" s="1"/>
  <c r="AQ7445" i="11"/>
  <c r="AR7445" i="11"/>
  <c r="AS7445" i="11"/>
  <c r="AN7446" i="11"/>
  <c r="C7446" i="11" s="1"/>
  <c r="AO7446" i="11"/>
  <c r="D7446" i="11" s="1"/>
  <c r="AP7446" i="11"/>
  <c r="E7446" i="11" s="1"/>
  <c r="AQ7446" i="11"/>
  <c r="AR7446" i="11"/>
  <c r="AS7446" i="11"/>
  <c r="AN7447" i="11"/>
  <c r="C7447" i="11" s="1"/>
  <c r="AO7447" i="11"/>
  <c r="D7447" i="11" s="1"/>
  <c r="AP7447" i="11"/>
  <c r="E7447" i="11" s="1"/>
  <c r="AQ7447" i="11"/>
  <c r="AR7447" i="11"/>
  <c r="AS7447" i="11"/>
  <c r="AN7448" i="11"/>
  <c r="C7448" i="11" s="1"/>
  <c r="AO7448" i="11"/>
  <c r="D7448" i="11" s="1"/>
  <c r="AP7448" i="11"/>
  <c r="E7448" i="11" s="1"/>
  <c r="AQ7448" i="11"/>
  <c r="AR7448" i="11"/>
  <c r="AS7448" i="11"/>
  <c r="AN7449" i="11"/>
  <c r="C7449" i="11" s="1"/>
  <c r="AO7449" i="11"/>
  <c r="D7449" i="11" s="1"/>
  <c r="AP7449" i="11"/>
  <c r="E7449" i="11" s="1"/>
  <c r="AQ7449" i="11"/>
  <c r="AR7449" i="11"/>
  <c r="AS7449" i="11"/>
  <c r="AN7450" i="11"/>
  <c r="C7450" i="11" s="1"/>
  <c r="AO7450" i="11"/>
  <c r="D7450" i="11" s="1"/>
  <c r="AP7450" i="11"/>
  <c r="E7450" i="11" s="1"/>
  <c r="AQ7450" i="11"/>
  <c r="AR7450" i="11"/>
  <c r="AS7450" i="11"/>
  <c r="AN7451" i="11"/>
  <c r="C7451" i="11" s="1"/>
  <c r="AO7451" i="11"/>
  <c r="D7451" i="11" s="1"/>
  <c r="AP7451" i="11"/>
  <c r="E7451" i="11" s="1"/>
  <c r="AQ7451" i="11"/>
  <c r="AR7451" i="11"/>
  <c r="AS7451" i="11"/>
  <c r="AN7452" i="11"/>
  <c r="C7452" i="11" s="1"/>
  <c r="AO7452" i="11"/>
  <c r="D7452" i="11" s="1"/>
  <c r="AP7452" i="11"/>
  <c r="E7452" i="11" s="1"/>
  <c r="AQ7452" i="11"/>
  <c r="AR7452" i="11"/>
  <c r="AS7452" i="11"/>
  <c r="AN7453" i="11"/>
  <c r="C7453" i="11" s="1"/>
  <c r="AO7453" i="11"/>
  <c r="D7453" i="11" s="1"/>
  <c r="AP7453" i="11"/>
  <c r="E7453" i="11" s="1"/>
  <c r="AQ7453" i="11"/>
  <c r="AR7453" i="11"/>
  <c r="AS7453" i="11"/>
  <c r="AN7454" i="11"/>
  <c r="C7454" i="11" s="1"/>
  <c r="AO7454" i="11"/>
  <c r="D7454" i="11" s="1"/>
  <c r="AP7454" i="11"/>
  <c r="E7454" i="11" s="1"/>
  <c r="AQ7454" i="11"/>
  <c r="AR7454" i="11"/>
  <c r="AS7454" i="11"/>
  <c r="AN7455" i="11"/>
  <c r="C7455" i="11" s="1"/>
  <c r="AO7455" i="11"/>
  <c r="D7455" i="11" s="1"/>
  <c r="AP7455" i="11"/>
  <c r="E7455" i="11" s="1"/>
  <c r="AQ7455" i="11"/>
  <c r="AR7455" i="11"/>
  <c r="AS7455" i="11"/>
  <c r="AN7456" i="11"/>
  <c r="C7456" i="11" s="1"/>
  <c r="AO7456" i="11"/>
  <c r="D7456" i="11" s="1"/>
  <c r="AP7456" i="11"/>
  <c r="E7456" i="11" s="1"/>
  <c r="AQ7456" i="11"/>
  <c r="AR7456" i="11"/>
  <c r="AS7456" i="11"/>
  <c r="AN7457" i="11"/>
  <c r="C7457" i="11" s="1"/>
  <c r="AO7457" i="11"/>
  <c r="D7457" i="11" s="1"/>
  <c r="AP7457" i="11"/>
  <c r="E7457" i="11" s="1"/>
  <c r="AQ7457" i="11"/>
  <c r="AR7457" i="11"/>
  <c r="AS7457" i="11"/>
  <c r="AN7458" i="11"/>
  <c r="C7458" i="11" s="1"/>
  <c r="AO7458" i="11"/>
  <c r="D7458" i="11" s="1"/>
  <c r="AP7458" i="11"/>
  <c r="E7458" i="11" s="1"/>
  <c r="AQ7458" i="11"/>
  <c r="AR7458" i="11"/>
  <c r="AS7458" i="11"/>
  <c r="AN7459" i="11"/>
  <c r="C7459" i="11" s="1"/>
  <c r="AO7459" i="11"/>
  <c r="D7459" i="11" s="1"/>
  <c r="AP7459" i="11"/>
  <c r="E7459" i="11" s="1"/>
  <c r="AQ7459" i="11"/>
  <c r="AR7459" i="11"/>
  <c r="AS7459" i="11"/>
  <c r="AN7460" i="11"/>
  <c r="C7460" i="11" s="1"/>
  <c r="AO7460" i="11"/>
  <c r="D7460" i="11" s="1"/>
  <c r="AP7460" i="11"/>
  <c r="E7460" i="11" s="1"/>
  <c r="AQ7460" i="11"/>
  <c r="AR7460" i="11"/>
  <c r="AS7460" i="11"/>
  <c r="AN7461" i="11"/>
  <c r="C7461" i="11" s="1"/>
  <c r="AO7461" i="11"/>
  <c r="D7461" i="11" s="1"/>
  <c r="AP7461" i="11"/>
  <c r="E7461" i="11" s="1"/>
  <c r="AQ7461" i="11"/>
  <c r="AR7461" i="11"/>
  <c r="AS7461" i="11"/>
  <c r="AN7462" i="11"/>
  <c r="C7462" i="11" s="1"/>
  <c r="AO7462" i="11"/>
  <c r="D7462" i="11" s="1"/>
  <c r="AP7462" i="11"/>
  <c r="E7462" i="11" s="1"/>
  <c r="AQ7462" i="11"/>
  <c r="AR7462" i="11"/>
  <c r="AS7462" i="11"/>
  <c r="AN7463" i="11"/>
  <c r="C7463" i="11" s="1"/>
  <c r="AO7463" i="11"/>
  <c r="D7463" i="11" s="1"/>
  <c r="AP7463" i="11"/>
  <c r="E7463" i="11" s="1"/>
  <c r="AQ7463" i="11"/>
  <c r="AR7463" i="11"/>
  <c r="AS7463" i="11"/>
  <c r="AN7464" i="11"/>
  <c r="C7464" i="11" s="1"/>
  <c r="AO7464" i="11"/>
  <c r="D7464" i="11" s="1"/>
  <c r="AP7464" i="11"/>
  <c r="E7464" i="11" s="1"/>
  <c r="AQ7464" i="11"/>
  <c r="AR7464" i="11"/>
  <c r="AS7464" i="11"/>
  <c r="AN7465" i="11"/>
  <c r="C7465" i="11" s="1"/>
  <c r="AO7465" i="11"/>
  <c r="D7465" i="11" s="1"/>
  <c r="AP7465" i="11"/>
  <c r="E7465" i="11" s="1"/>
  <c r="AQ7465" i="11"/>
  <c r="AR7465" i="11"/>
  <c r="AS7465" i="11"/>
  <c r="AN7466" i="11"/>
  <c r="C7466" i="11" s="1"/>
  <c r="AO7466" i="11"/>
  <c r="D7466" i="11" s="1"/>
  <c r="AP7466" i="11"/>
  <c r="E7466" i="11" s="1"/>
  <c r="AQ7466" i="11"/>
  <c r="AR7466" i="11"/>
  <c r="AS7466" i="11"/>
  <c r="AN7467" i="11"/>
  <c r="C7467" i="11" s="1"/>
  <c r="AO7467" i="11"/>
  <c r="D7467" i="11" s="1"/>
  <c r="AP7467" i="11"/>
  <c r="E7467" i="11" s="1"/>
  <c r="AQ7467" i="11"/>
  <c r="AR7467" i="11"/>
  <c r="AS7467" i="11"/>
  <c r="AN7468" i="11"/>
  <c r="C7468" i="11" s="1"/>
  <c r="AO7468" i="11"/>
  <c r="D7468" i="11" s="1"/>
  <c r="AP7468" i="11"/>
  <c r="E7468" i="11" s="1"/>
  <c r="AQ7468" i="11"/>
  <c r="AR7468" i="11"/>
  <c r="AS7468" i="11"/>
  <c r="AN7469" i="11"/>
  <c r="C7469" i="11" s="1"/>
  <c r="AO7469" i="11"/>
  <c r="D7469" i="11" s="1"/>
  <c r="AP7469" i="11"/>
  <c r="E7469" i="11" s="1"/>
  <c r="AQ7469" i="11"/>
  <c r="AR7469" i="11"/>
  <c r="AS7469" i="11"/>
  <c r="AN7470" i="11"/>
  <c r="C7470" i="11" s="1"/>
  <c r="AO7470" i="11"/>
  <c r="D7470" i="11" s="1"/>
  <c r="AP7470" i="11"/>
  <c r="E7470" i="11" s="1"/>
  <c r="AQ7470" i="11"/>
  <c r="AR7470" i="11"/>
  <c r="AS7470" i="11"/>
  <c r="AN7471" i="11"/>
  <c r="C7471" i="11" s="1"/>
  <c r="AO7471" i="11"/>
  <c r="D7471" i="11" s="1"/>
  <c r="AP7471" i="11"/>
  <c r="E7471" i="11" s="1"/>
  <c r="AQ7471" i="11"/>
  <c r="AR7471" i="11"/>
  <c r="AS7471" i="11"/>
  <c r="AN7472" i="11"/>
  <c r="C7472" i="11" s="1"/>
  <c r="AO7472" i="11"/>
  <c r="D7472" i="11" s="1"/>
  <c r="AP7472" i="11"/>
  <c r="E7472" i="11" s="1"/>
  <c r="AQ7472" i="11"/>
  <c r="AR7472" i="11"/>
  <c r="AS7472" i="11"/>
  <c r="AN7473" i="11"/>
  <c r="C7473" i="11" s="1"/>
  <c r="AO7473" i="11"/>
  <c r="D7473" i="11" s="1"/>
  <c r="AP7473" i="11"/>
  <c r="E7473" i="11" s="1"/>
  <c r="AQ7473" i="11"/>
  <c r="AR7473" i="11"/>
  <c r="AS7473" i="11"/>
  <c r="AN7474" i="11"/>
  <c r="C7474" i="11" s="1"/>
  <c r="AO7474" i="11"/>
  <c r="D7474" i="11" s="1"/>
  <c r="AP7474" i="11"/>
  <c r="E7474" i="11" s="1"/>
  <c r="AQ7474" i="11"/>
  <c r="AR7474" i="11"/>
  <c r="AS7474" i="11"/>
  <c r="AN7475" i="11"/>
  <c r="C7475" i="11" s="1"/>
  <c r="AO7475" i="11"/>
  <c r="D7475" i="11" s="1"/>
  <c r="AP7475" i="11"/>
  <c r="E7475" i="11" s="1"/>
  <c r="AQ7475" i="11"/>
  <c r="AR7475" i="11"/>
  <c r="AS7475" i="11"/>
  <c r="AN7476" i="11"/>
  <c r="C7476" i="11" s="1"/>
  <c r="AO7476" i="11"/>
  <c r="D7476" i="11" s="1"/>
  <c r="AP7476" i="11"/>
  <c r="E7476" i="11" s="1"/>
  <c r="AQ7476" i="11"/>
  <c r="AR7476" i="11"/>
  <c r="AS7476" i="11"/>
  <c r="AN7477" i="11"/>
  <c r="C7477" i="11" s="1"/>
  <c r="AO7477" i="11"/>
  <c r="D7477" i="11" s="1"/>
  <c r="AP7477" i="11"/>
  <c r="E7477" i="11" s="1"/>
  <c r="AQ7477" i="11"/>
  <c r="AR7477" i="11"/>
  <c r="AS7477" i="11"/>
  <c r="AN7478" i="11"/>
  <c r="C7478" i="11" s="1"/>
  <c r="AO7478" i="11"/>
  <c r="D7478" i="11" s="1"/>
  <c r="AP7478" i="11"/>
  <c r="E7478" i="11" s="1"/>
  <c r="AQ7478" i="11"/>
  <c r="AR7478" i="11"/>
  <c r="AS7478" i="11"/>
  <c r="AN7479" i="11"/>
  <c r="C7479" i="11" s="1"/>
  <c r="AO7479" i="11"/>
  <c r="D7479" i="11" s="1"/>
  <c r="AP7479" i="11"/>
  <c r="E7479" i="11" s="1"/>
  <c r="AQ7479" i="11"/>
  <c r="AR7479" i="11"/>
  <c r="AS7479" i="11"/>
  <c r="AN7480" i="11"/>
  <c r="C7480" i="11" s="1"/>
  <c r="AO7480" i="11"/>
  <c r="D7480" i="11" s="1"/>
  <c r="AP7480" i="11"/>
  <c r="E7480" i="11" s="1"/>
  <c r="AQ7480" i="11"/>
  <c r="AR7480" i="11"/>
  <c r="AS7480" i="11"/>
  <c r="AN7481" i="11"/>
  <c r="C7481" i="11" s="1"/>
  <c r="AO7481" i="11"/>
  <c r="D7481" i="11" s="1"/>
  <c r="AP7481" i="11"/>
  <c r="E7481" i="11" s="1"/>
  <c r="AQ7481" i="11"/>
  <c r="AR7481" i="11"/>
  <c r="AS7481" i="11"/>
  <c r="AN7482" i="11"/>
  <c r="C7482" i="11" s="1"/>
  <c r="AO7482" i="11"/>
  <c r="D7482" i="11" s="1"/>
  <c r="AP7482" i="11"/>
  <c r="E7482" i="11" s="1"/>
  <c r="AQ7482" i="11"/>
  <c r="AR7482" i="11"/>
  <c r="AS7482" i="11"/>
  <c r="AN7483" i="11"/>
  <c r="C7483" i="11" s="1"/>
  <c r="AO7483" i="11"/>
  <c r="D7483" i="11" s="1"/>
  <c r="AP7483" i="11"/>
  <c r="E7483" i="11" s="1"/>
  <c r="AQ7483" i="11"/>
  <c r="AR7483" i="11"/>
  <c r="AS7483" i="11"/>
  <c r="AN7484" i="11"/>
  <c r="C7484" i="11" s="1"/>
  <c r="AO7484" i="11"/>
  <c r="D7484" i="11" s="1"/>
  <c r="AP7484" i="11"/>
  <c r="E7484" i="11" s="1"/>
  <c r="AQ7484" i="11"/>
  <c r="AR7484" i="11"/>
  <c r="AS7484" i="11"/>
  <c r="AN7485" i="11"/>
  <c r="C7485" i="11" s="1"/>
  <c r="AO7485" i="11"/>
  <c r="D7485" i="11" s="1"/>
  <c r="AP7485" i="11"/>
  <c r="E7485" i="11" s="1"/>
  <c r="AQ7485" i="11"/>
  <c r="AR7485" i="11"/>
  <c r="AS7485" i="11"/>
  <c r="AN7486" i="11"/>
  <c r="C7486" i="11" s="1"/>
  <c r="AO7486" i="11"/>
  <c r="D7486" i="11" s="1"/>
  <c r="AP7486" i="11"/>
  <c r="E7486" i="11" s="1"/>
  <c r="AQ7486" i="11"/>
  <c r="AR7486" i="11"/>
  <c r="AS7486" i="11"/>
  <c r="AN7487" i="11"/>
  <c r="C7487" i="11" s="1"/>
  <c r="AO7487" i="11"/>
  <c r="D7487" i="11" s="1"/>
  <c r="AP7487" i="11"/>
  <c r="E7487" i="11" s="1"/>
  <c r="AQ7487" i="11"/>
  <c r="AR7487" i="11"/>
  <c r="AS7487" i="11"/>
  <c r="AN7488" i="11"/>
  <c r="C7488" i="11" s="1"/>
  <c r="AO7488" i="11"/>
  <c r="D7488" i="11" s="1"/>
  <c r="AP7488" i="11"/>
  <c r="E7488" i="11" s="1"/>
  <c r="AQ7488" i="11"/>
  <c r="AR7488" i="11"/>
  <c r="AS7488" i="11"/>
  <c r="AN7489" i="11"/>
  <c r="C7489" i="11" s="1"/>
  <c r="AO7489" i="11"/>
  <c r="D7489" i="11" s="1"/>
  <c r="AP7489" i="11"/>
  <c r="E7489" i="11" s="1"/>
  <c r="AQ7489" i="11"/>
  <c r="AR7489" i="11"/>
  <c r="AS7489" i="11"/>
  <c r="AN7490" i="11"/>
  <c r="C7490" i="11" s="1"/>
  <c r="AO7490" i="11"/>
  <c r="D7490" i="11" s="1"/>
  <c r="AP7490" i="11"/>
  <c r="E7490" i="11" s="1"/>
  <c r="AQ7490" i="11"/>
  <c r="AR7490" i="11"/>
  <c r="AS7490" i="11"/>
  <c r="AN7491" i="11"/>
  <c r="C7491" i="11" s="1"/>
  <c r="AO7491" i="11"/>
  <c r="D7491" i="11" s="1"/>
  <c r="AP7491" i="11"/>
  <c r="E7491" i="11" s="1"/>
  <c r="AQ7491" i="11"/>
  <c r="AR7491" i="11"/>
  <c r="AS7491" i="11"/>
  <c r="AN7492" i="11"/>
  <c r="C7492" i="11" s="1"/>
  <c r="AO7492" i="11"/>
  <c r="D7492" i="11" s="1"/>
  <c r="AP7492" i="11"/>
  <c r="E7492" i="11" s="1"/>
  <c r="AQ7492" i="11"/>
  <c r="AR7492" i="11"/>
  <c r="AS7492" i="11"/>
  <c r="AN7493" i="11"/>
  <c r="C7493" i="11" s="1"/>
  <c r="AO7493" i="11"/>
  <c r="D7493" i="11" s="1"/>
  <c r="AP7493" i="11"/>
  <c r="E7493" i="11" s="1"/>
  <c r="AQ7493" i="11"/>
  <c r="AR7493" i="11"/>
  <c r="AS7493" i="11"/>
  <c r="AN7494" i="11"/>
  <c r="C7494" i="11" s="1"/>
  <c r="AO7494" i="11"/>
  <c r="D7494" i="11" s="1"/>
  <c r="AP7494" i="11"/>
  <c r="E7494" i="11" s="1"/>
  <c r="AQ7494" i="11"/>
  <c r="AR7494" i="11"/>
  <c r="AS7494" i="11"/>
  <c r="AN7495" i="11"/>
  <c r="C7495" i="11" s="1"/>
  <c r="AO7495" i="11"/>
  <c r="D7495" i="11" s="1"/>
  <c r="AP7495" i="11"/>
  <c r="E7495" i="11" s="1"/>
  <c r="AQ7495" i="11"/>
  <c r="AR7495" i="11"/>
  <c r="AS7495" i="11"/>
  <c r="AN7496" i="11"/>
  <c r="C7496" i="11" s="1"/>
  <c r="AO7496" i="11"/>
  <c r="D7496" i="11" s="1"/>
  <c r="AP7496" i="11"/>
  <c r="E7496" i="11" s="1"/>
  <c r="AQ7496" i="11"/>
  <c r="AR7496" i="11"/>
  <c r="AS7496" i="11"/>
  <c r="AN7497" i="11"/>
  <c r="C7497" i="11" s="1"/>
  <c r="AO7497" i="11"/>
  <c r="D7497" i="11" s="1"/>
  <c r="AP7497" i="11"/>
  <c r="E7497" i="11" s="1"/>
  <c r="AQ7497" i="11"/>
  <c r="AR7497" i="11"/>
  <c r="AS7497" i="11"/>
  <c r="AN7498" i="11"/>
  <c r="C7498" i="11" s="1"/>
  <c r="AO7498" i="11"/>
  <c r="D7498" i="11" s="1"/>
  <c r="AP7498" i="11"/>
  <c r="E7498" i="11" s="1"/>
  <c r="AQ7498" i="11"/>
  <c r="AR7498" i="11"/>
  <c r="AS7498" i="11"/>
  <c r="AN7499" i="11"/>
  <c r="C7499" i="11" s="1"/>
  <c r="AO7499" i="11"/>
  <c r="D7499" i="11" s="1"/>
  <c r="AP7499" i="11"/>
  <c r="E7499" i="11" s="1"/>
  <c r="AQ7499" i="11"/>
  <c r="AR7499" i="11"/>
  <c r="AS7499" i="11"/>
  <c r="AN7500" i="11"/>
  <c r="C7500" i="11" s="1"/>
  <c r="AO7500" i="11"/>
  <c r="D7500" i="11" s="1"/>
  <c r="AP7500" i="11"/>
  <c r="E7500" i="11" s="1"/>
  <c r="AQ7500" i="11"/>
  <c r="AR7500" i="11"/>
  <c r="AS7500" i="11"/>
  <c r="AN7501" i="11"/>
  <c r="C7501" i="11" s="1"/>
  <c r="AO7501" i="11"/>
  <c r="D7501" i="11" s="1"/>
  <c r="AP7501" i="11"/>
  <c r="E7501" i="11" s="1"/>
  <c r="AQ7501" i="11"/>
  <c r="AR7501" i="11"/>
  <c r="AS7501" i="11"/>
  <c r="AN7502" i="11"/>
  <c r="C7502" i="11" s="1"/>
  <c r="AO7502" i="11"/>
  <c r="D7502" i="11" s="1"/>
  <c r="AP7502" i="11"/>
  <c r="E7502" i="11" s="1"/>
  <c r="AQ7502" i="11"/>
  <c r="AR7502" i="11"/>
  <c r="AS7502" i="11"/>
  <c r="AN7503" i="11"/>
  <c r="C7503" i="11" s="1"/>
  <c r="AO7503" i="11"/>
  <c r="D7503" i="11" s="1"/>
  <c r="AP7503" i="11"/>
  <c r="E7503" i="11" s="1"/>
  <c r="AQ7503" i="11"/>
  <c r="AR7503" i="11"/>
  <c r="AS7503" i="11"/>
  <c r="AN7504" i="11"/>
  <c r="C7504" i="11" s="1"/>
  <c r="AO7504" i="11"/>
  <c r="D7504" i="11" s="1"/>
  <c r="AP7504" i="11"/>
  <c r="E7504" i="11" s="1"/>
  <c r="AQ7504" i="11"/>
  <c r="AR7504" i="11"/>
  <c r="AS7504" i="11"/>
  <c r="AN7505" i="11"/>
  <c r="C7505" i="11" s="1"/>
  <c r="AO7505" i="11"/>
  <c r="D7505" i="11" s="1"/>
  <c r="AP7505" i="11"/>
  <c r="E7505" i="11" s="1"/>
  <c r="AQ7505" i="11"/>
  <c r="AR7505" i="11"/>
  <c r="AS7505" i="11"/>
  <c r="AN7506" i="11"/>
  <c r="C7506" i="11" s="1"/>
  <c r="AO7506" i="11"/>
  <c r="D7506" i="11" s="1"/>
  <c r="AP7506" i="11"/>
  <c r="E7506" i="11" s="1"/>
  <c r="AQ7506" i="11"/>
  <c r="AR7506" i="11"/>
  <c r="AS7506" i="11"/>
  <c r="AN7507" i="11"/>
  <c r="C7507" i="11" s="1"/>
  <c r="AO7507" i="11"/>
  <c r="D7507" i="11" s="1"/>
  <c r="AP7507" i="11"/>
  <c r="E7507" i="11" s="1"/>
  <c r="AQ7507" i="11"/>
  <c r="AR7507" i="11"/>
  <c r="AS7507" i="11"/>
  <c r="AN7508" i="11"/>
  <c r="C7508" i="11" s="1"/>
  <c r="AO7508" i="11"/>
  <c r="D7508" i="11" s="1"/>
  <c r="AP7508" i="11"/>
  <c r="E7508" i="11" s="1"/>
  <c r="AQ7508" i="11"/>
  <c r="AR7508" i="11"/>
  <c r="AS7508" i="11"/>
  <c r="AN7509" i="11"/>
  <c r="C7509" i="11" s="1"/>
  <c r="AO7509" i="11"/>
  <c r="D7509" i="11" s="1"/>
  <c r="AP7509" i="11"/>
  <c r="E7509" i="11" s="1"/>
  <c r="AQ7509" i="11"/>
  <c r="AR7509" i="11"/>
  <c r="AS7509" i="11"/>
  <c r="AN7510" i="11"/>
  <c r="C7510" i="11" s="1"/>
  <c r="AO7510" i="11"/>
  <c r="D7510" i="11" s="1"/>
  <c r="AP7510" i="11"/>
  <c r="E7510" i="11" s="1"/>
  <c r="AQ7510" i="11"/>
  <c r="AR7510" i="11"/>
  <c r="AS7510" i="11"/>
  <c r="AN7511" i="11"/>
  <c r="C7511" i="11" s="1"/>
  <c r="AO7511" i="11"/>
  <c r="D7511" i="11" s="1"/>
  <c r="AP7511" i="11"/>
  <c r="E7511" i="11" s="1"/>
  <c r="AQ7511" i="11"/>
  <c r="AR7511" i="11"/>
  <c r="AS7511" i="11"/>
  <c r="AN7512" i="11"/>
  <c r="C7512" i="11" s="1"/>
  <c r="AO7512" i="11"/>
  <c r="D7512" i="11" s="1"/>
  <c r="AP7512" i="11"/>
  <c r="E7512" i="11" s="1"/>
  <c r="AQ7512" i="11"/>
  <c r="AR7512" i="11"/>
  <c r="AS7512" i="11"/>
  <c r="AN7513" i="11"/>
  <c r="C7513" i="11" s="1"/>
  <c r="AO7513" i="11"/>
  <c r="D7513" i="11" s="1"/>
  <c r="AP7513" i="11"/>
  <c r="E7513" i="11" s="1"/>
  <c r="AQ7513" i="11"/>
  <c r="AR7513" i="11"/>
  <c r="AS7513" i="11"/>
  <c r="AN7514" i="11"/>
  <c r="C7514" i="11" s="1"/>
  <c r="AO7514" i="11"/>
  <c r="D7514" i="11" s="1"/>
  <c r="AP7514" i="11"/>
  <c r="E7514" i="11" s="1"/>
  <c r="AQ7514" i="11"/>
  <c r="AR7514" i="11"/>
  <c r="AS7514" i="11"/>
  <c r="AN7515" i="11"/>
  <c r="C7515" i="11" s="1"/>
  <c r="AO7515" i="11"/>
  <c r="D7515" i="11" s="1"/>
  <c r="AP7515" i="11"/>
  <c r="E7515" i="11" s="1"/>
  <c r="AQ7515" i="11"/>
  <c r="AR7515" i="11"/>
  <c r="AS7515" i="11"/>
  <c r="AN7516" i="11"/>
  <c r="C7516" i="11" s="1"/>
  <c r="AO7516" i="11"/>
  <c r="D7516" i="11" s="1"/>
  <c r="AP7516" i="11"/>
  <c r="E7516" i="11" s="1"/>
  <c r="AQ7516" i="11"/>
  <c r="AR7516" i="11"/>
  <c r="AS7516" i="11"/>
  <c r="AN7517" i="11"/>
  <c r="C7517" i="11" s="1"/>
  <c r="AO7517" i="11"/>
  <c r="D7517" i="11" s="1"/>
  <c r="AP7517" i="11"/>
  <c r="E7517" i="11" s="1"/>
  <c r="AQ7517" i="11"/>
  <c r="AR7517" i="11"/>
  <c r="AS7517" i="11"/>
  <c r="AN7518" i="11"/>
  <c r="C7518" i="11" s="1"/>
  <c r="AO7518" i="11"/>
  <c r="D7518" i="11" s="1"/>
  <c r="AP7518" i="11"/>
  <c r="E7518" i="11" s="1"/>
  <c r="AQ7518" i="11"/>
  <c r="AR7518" i="11"/>
  <c r="AS7518" i="11"/>
  <c r="AN7519" i="11"/>
  <c r="C7519" i="11" s="1"/>
  <c r="AO7519" i="11"/>
  <c r="D7519" i="11" s="1"/>
  <c r="AP7519" i="11"/>
  <c r="E7519" i="11" s="1"/>
  <c r="AQ7519" i="11"/>
  <c r="AR7519" i="11"/>
  <c r="AS7519" i="11"/>
  <c r="AN7520" i="11"/>
  <c r="C7520" i="11" s="1"/>
  <c r="AO7520" i="11"/>
  <c r="D7520" i="11" s="1"/>
  <c r="AP7520" i="11"/>
  <c r="E7520" i="11" s="1"/>
  <c r="AQ7520" i="11"/>
  <c r="AR7520" i="11"/>
  <c r="AS7520" i="11"/>
  <c r="AN7521" i="11"/>
  <c r="C7521" i="11" s="1"/>
  <c r="AO7521" i="11"/>
  <c r="D7521" i="11" s="1"/>
  <c r="AP7521" i="11"/>
  <c r="E7521" i="11" s="1"/>
  <c r="AQ7521" i="11"/>
  <c r="AR7521" i="11"/>
  <c r="AS7521" i="11"/>
  <c r="AN7522" i="11"/>
  <c r="C7522" i="11" s="1"/>
  <c r="AO7522" i="11"/>
  <c r="D7522" i="11" s="1"/>
  <c r="AP7522" i="11"/>
  <c r="E7522" i="11" s="1"/>
  <c r="AQ7522" i="11"/>
  <c r="AR7522" i="11"/>
  <c r="AS7522" i="11"/>
  <c r="AN7523" i="11"/>
  <c r="C7523" i="11" s="1"/>
  <c r="AO7523" i="11"/>
  <c r="D7523" i="11" s="1"/>
  <c r="AP7523" i="11"/>
  <c r="E7523" i="11" s="1"/>
  <c r="AQ7523" i="11"/>
  <c r="AR7523" i="11"/>
  <c r="AS7523" i="11"/>
  <c r="AN7524" i="11"/>
  <c r="C7524" i="11" s="1"/>
  <c r="AO7524" i="11"/>
  <c r="D7524" i="11" s="1"/>
  <c r="AP7524" i="11"/>
  <c r="E7524" i="11" s="1"/>
  <c r="AQ7524" i="11"/>
  <c r="AR7524" i="11"/>
  <c r="AS7524" i="11"/>
  <c r="AN7525" i="11"/>
  <c r="C7525" i="11" s="1"/>
  <c r="AO7525" i="11"/>
  <c r="D7525" i="11" s="1"/>
  <c r="AP7525" i="11"/>
  <c r="E7525" i="11" s="1"/>
  <c r="AQ7525" i="11"/>
  <c r="AR7525" i="11"/>
  <c r="AS7525" i="11"/>
  <c r="AN7526" i="11"/>
  <c r="C7526" i="11" s="1"/>
  <c r="AO7526" i="11"/>
  <c r="D7526" i="11" s="1"/>
  <c r="AP7526" i="11"/>
  <c r="E7526" i="11" s="1"/>
  <c r="AQ7526" i="11"/>
  <c r="AR7526" i="11"/>
  <c r="AS7526" i="11"/>
  <c r="AN7527" i="11"/>
  <c r="C7527" i="11" s="1"/>
  <c r="AO7527" i="11"/>
  <c r="D7527" i="11" s="1"/>
  <c r="AP7527" i="11"/>
  <c r="E7527" i="11" s="1"/>
  <c r="AQ7527" i="11"/>
  <c r="AR7527" i="11"/>
  <c r="AS7527" i="11"/>
  <c r="AN7528" i="11"/>
  <c r="C7528" i="11" s="1"/>
  <c r="AO7528" i="11"/>
  <c r="D7528" i="11" s="1"/>
  <c r="AP7528" i="11"/>
  <c r="E7528" i="11" s="1"/>
  <c r="AQ7528" i="11"/>
  <c r="AR7528" i="11"/>
  <c r="AS7528" i="11"/>
  <c r="AN7529" i="11"/>
  <c r="C7529" i="11" s="1"/>
  <c r="AO7529" i="11"/>
  <c r="D7529" i="11" s="1"/>
  <c r="AP7529" i="11"/>
  <c r="E7529" i="11" s="1"/>
  <c r="AQ7529" i="11"/>
  <c r="AR7529" i="11"/>
  <c r="AS7529" i="11"/>
  <c r="AN7530" i="11"/>
  <c r="C7530" i="11" s="1"/>
  <c r="AO7530" i="11"/>
  <c r="D7530" i="11" s="1"/>
  <c r="AP7530" i="11"/>
  <c r="E7530" i="11" s="1"/>
  <c r="AQ7530" i="11"/>
  <c r="AR7530" i="11"/>
  <c r="AS7530" i="11"/>
  <c r="AN7531" i="11"/>
  <c r="C7531" i="11" s="1"/>
  <c r="AO7531" i="11"/>
  <c r="D7531" i="11" s="1"/>
  <c r="AP7531" i="11"/>
  <c r="E7531" i="11" s="1"/>
  <c r="AQ7531" i="11"/>
  <c r="AR7531" i="11"/>
  <c r="AS7531" i="11"/>
  <c r="AN7532" i="11"/>
  <c r="C7532" i="11" s="1"/>
  <c r="AO7532" i="11"/>
  <c r="D7532" i="11" s="1"/>
  <c r="AP7532" i="11"/>
  <c r="E7532" i="11" s="1"/>
  <c r="AQ7532" i="11"/>
  <c r="AR7532" i="11"/>
  <c r="AS7532" i="11"/>
  <c r="AN7533" i="11"/>
  <c r="C7533" i="11" s="1"/>
  <c r="AO7533" i="11"/>
  <c r="D7533" i="11" s="1"/>
  <c r="AP7533" i="11"/>
  <c r="E7533" i="11" s="1"/>
  <c r="AQ7533" i="11"/>
  <c r="AR7533" i="11"/>
  <c r="AS7533" i="11"/>
  <c r="AN7534" i="11"/>
  <c r="C7534" i="11" s="1"/>
  <c r="AO7534" i="11"/>
  <c r="D7534" i="11" s="1"/>
  <c r="AP7534" i="11"/>
  <c r="E7534" i="11" s="1"/>
  <c r="AQ7534" i="11"/>
  <c r="AR7534" i="11"/>
  <c r="AS7534" i="11"/>
  <c r="AN7535" i="11"/>
  <c r="C7535" i="11" s="1"/>
  <c r="AO7535" i="11"/>
  <c r="D7535" i="11" s="1"/>
  <c r="AP7535" i="11"/>
  <c r="E7535" i="11" s="1"/>
  <c r="AQ7535" i="11"/>
  <c r="AR7535" i="11"/>
  <c r="AS7535" i="11"/>
  <c r="AN7536" i="11"/>
  <c r="C7536" i="11" s="1"/>
  <c r="AO7536" i="11"/>
  <c r="D7536" i="11" s="1"/>
  <c r="AP7536" i="11"/>
  <c r="E7536" i="11" s="1"/>
  <c r="AQ7536" i="11"/>
  <c r="AR7536" i="11"/>
  <c r="AS7536" i="11"/>
  <c r="AN7537" i="11"/>
  <c r="C7537" i="11" s="1"/>
  <c r="AO7537" i="11"/>
  <c r="D7537" i="11" s="1"/>
  <c r="AP7537" i="11"/>
  <c r="E7537" i="11" s="1"/>
  <c r="AQ7537" i="11"/>
  <c r="AR7537" i="11"/>
  <c r="AS7537" i="11"/>
  <c r="AN7538" i="11"/>
  <c r="C7538" i="11" s="1"/>
  <c r="AO7538" i="11"/>
  <c r="D7538" i="11" s="1"/>
  <c r="AP7538" i="11"/>
  <c r="E7538" i="11" s="1"/>
  <c r="AQ7538" i="11"/>
  <c r="AR7538" i="11"/>
  <c r="AS7538" i="11"/>
  <c r="AN7539" i="11"/>
  <c r="C7539" i="11" s="1"/>
  <c r="AO7539" i="11"/>
  <c r="D7539" i="11" s="1"/>
  <c r="AP7539" i="11"/>
  <c r="E7539" i="11" s="1"/>
  <c r="AQ7539" i="11"/>
  <c r="AR7539" i="11"/>
  <c r="AS7539" i="11"/>
  <c r="AN7540" i="11"/>
  <c r="C7540" i="11" s="1"/>
  <c r="AO7540" i="11"/>
  <c r="D7540" i="11" s="1"/>
  <c r="AP7540" i="11"/>
  <c r="E7540" i="11" s="1"/>
  <c r="AQ7540" i="11"/>
  <c r="AR7540" i="11"/>
  <c r="AS7540" i="11"/>
  <c r="AN7541" i="11"/>
  <c r="C7541" i="11" s="1"/>
  <c r="AO7541" i="11"/>
  <c r="D7541" i="11" s="1"/>
  <c r="AP7541" i="11"/>
  <c r="E7541" i="11" s="1"/>
  <c r="AQ7541" i="11"/>
  <c r="AR7541" i="11"/>
  <c r="AS7541" i="11"/>
  <c r="AN7542" i="11"/>
  <c r="C7542" i="11" s="1"/>
  <c r="AO7542" i="11"/>
  <c r="D7542" i="11" s="1"/>
  <c r="AP7542" i="11"/>
  <c r="E7542" i="11" s="1"/>
  <c r="AQ7542" i="11"/>
  <c r="AR7542" i="11"/>
  <c r="AS7542" i="11"/>
  <c r="AN7543" i="11"/>
  <c r="C7543" i="11" s="1"/>
  <c r="AO7543" i="11"/>
  <c r="D7543" i="11" s="1"/>
  <c r="AP7543" i="11"/>
  <c r="E7543" i="11" s="1"/>
  <c r="AQ7543" i="11"/>
  <c r="AR7543" i="11"/>
  <c r="AS7543" i="11"/>
  <c r="AN7544" i="11"/>
  <c r="C7544" i="11" s="1"/>
  <c r="AO7544" i="11"/>
  <c r="D7544" i="11" s="1"/>
  <c r="AP7544" i="11"/>
  <c r="E7544" i="11" s="1"/>
  <c r="AQ7544" i="11"/>
  <c r="AR7544" i="11"/>
  <c r="AS7544" i="11"/>
  <c r="AN7545" i="11"/>
  <c r="C7545" i="11" s="1"/>
  <c r="AO7545" i="11"/>
  <c r="D7545" i="11" s="1"/>
  <c r="AP7545" i="11"/>
  <c r="E7545" i="11" s="1"/>
  <c r="AQ7545" i="11"/>
  <c r="AR7545" i="11"/>
  <c r="AS7545" i="11"/>
  <c r="AN7546" i="11"/>
  <c r="C7546" i="11" s="1"/>
  <c r="AO7546" i="11"/>
  <c r="D7546" i="11" s="1"/>
  <c r="AP7546" i="11"/>
  <c r="E7546" i="11" s="1"/>
  <c r="AQ7546" i="11"/>
  <c r="AR7546" i="11"/>
  <c r="AS7546" i="11"/>
  <c r="AN7547" i="11"/>
  <c r="C7547" i="11" s="1"/>
  <c r="AO7547" i="11"/>
  <c r="D7547" i="11" s="1"/>
  <c r="AP7547" i="11"/>
  <c r="E7547" i="11" s="1"/>
  <c r="AQ7547" i="11"/>
  <c r="AR7547" i="11"/>
  <c r="AS7547" i="11"/>
  <c r="AN7548" i="11"/>
  <c r="C7548" i="11" s="1"/>
  <c r="AO7548" i="11"/>
  <c r="D7548" i="11" s="1"/>
  <c r="AP7548" i="11"/>
  <c r="E7548" i="11" s="1"/>
  <c r="AQ7548" i="11"/>
  <c r="AR7548" i="11"/>
  <c r="AS7548" i="11"/>
  <c r="AN7549" i="11"/>
  <c r="C7549" i="11" s="1"/>
  <c r="AO7549" i="11"/>
  <c r="D7549" i="11" s="1"/>
  <c r="AP7549" i="11"/>
  <c r="E7549" i="11" s="1"/>
  <c r="AQ7549" i="11"/>
  <c r="AR7549" i="11"/>
  <c r="AS7549" i="11"/>
  <c r="AN7550" i="11"/>
  <c r="C7550" i="11" s="1"/>
  <c r="AO7550" i="11"/>
  <c r="D7550" i="11" s="1"/>
  <c r="AP7550" i="11"/>
  <c r="E7550" i="11" s="1"/>
  <c r="AQ7550" i="11"/>
  <c r="AR7550" i="11"/>
  <c r="AS7550" i="11"/>
  <c r="AN7551" i="11"/>
  <c r="C7551" i="11" s="1"/>
  <c r="AO7551" i="11"/>
  <c r="D7551" i="11" s="1"/>
  <c r="AP7551" i="11"/>
  <c r="E7551" i="11" s="1"/>
  <c r="AQ7551" i="11"/>
  <c r="AR7551" i="11"/>
  <c r="AS7551" i="11"/>
  <c r="AN7552" i="11"/>
  <c r="C7552" i="11" s="1"/>
  <c r="AO7552" i="11"/>
  <c r="D7552" i="11" s="1"/>
  <c r="AP7552" i="11"/>
  <c r="E7552" i="11" s="1"/>
  <c r="AQ7552" i="11"/>
  <c r="AR7552" i="11"/>
  <c r="AS7552" i="11"/>
  <c r="AN7553" i="11"/>
  <c r="C7553" i="11" s="1"/>
  <c r="AO7553" i="11"/>
  <c r="D7553" i="11" s="1"/>
  <c r="AP7553" i="11"/>
  <c r="E7553" i="11" s="1"/>
  <c r="AQ7553" i="11"/>
  <c r="AR7553" i="11"/>
  <c r="AS7553" i="11"/>
  <c r="AN7554" i="11"/>
  <c r="C7554" i="11" s="1"/>
  <c r="AO7554" i="11"/>
  <c r="D7554" i="11" s="1"/>
  <c r="AP7554" i="11"/>
  <c r="E7554" i="11" s="1"/>
  <c r="AQ7554" i="11"/>
  <c r="AR7554" i="11"/>
  <c r="AS7554" i="11"/>
  <c r="AN7555" i="11"/>
  <c r="C7555" i="11" s="1"/>
  <c r="AO7555" i="11"/>
  <c r="D7555" i="11" s="1"/>
  <c r="AP7555" i="11"/>
  <c r="E7555" i="11" s="1"/>
  <c r="AQ7555" i="11"/>
  <c r="AR7555" i="11"/>
  <c r="AS7555" i="11"/>
  <c r="AN7556" i="11"/>
  <c r="C7556" i="11" s="1"/>
  <c r="AO7556" i="11"/>
  <c r="D7556" i="11" s="1"/>
  <c r="AP7556" i="11"/>
  <c r="E7556" i="11" s="1"/>
  <c r="AQ7556" i="11"/>
  <c r="AR7556" i="11"/>
  <c r="AS7556" i="11"/>
  <c r="AN7557" i="11"/>
  <c r="C7557" i="11" s="1"/>
  <c r="AO7557" i="11"/>
  <c r="D7557" i="11" s="1"/>
  <c r="AP7557" i="11"/>
  <c r="E7557" i="11" s="1"/>
  <c r="AQ7557" i="11"/>
  <c r="AR7557" i="11"/>
  <c r="AS7557" i="11"/>
  <c r="AN7558" i="11"/>
  <c r="C7558" i="11" s="1"/>
  <c r="AO7558" i="11"/>
  <c r="D7558" i="11" s="1"/>
  <c r="AP7558" i="11"/>
  <c r="E7558" i="11" s="1"/>
  <c r="AQ7558" i="11"/>
  <c r="AR7558" i="11"/>
  <c r="AS7558" i="11"/>
  <c r="AN7559" i="11"/>
  <c r="C7559" i="11" s="1"/>
  <c r="AO7559" i="11"/>
  <c r="D7559" i="11" s="1"/>
  <c r="AP7559" i="11"/>
  <c r="E7559" i="11" s="1"/>
  <c r="AQ7559" i="11"/>
  <c r="AR7559" i="11"/>
  <c r="AS7559" i="11"/>
  <c r="AN7560" i="11"/>
  <c r="C7560" i="11" s="1"/>
  <c r="AO7560" i="11"/>
  <c r="D7560" i="11" s="1"/>
  <c r="AP7560" i="11"/>
  <c r="E7560" i="11" s="1"/>
  <c r="AQ7560" i="11"/>
  <c r="AR7560" i="11"/>
  <c r="AS7560" i="11"/>
  <c r="AN7561" i="11"/>
  <c r="C7561" i="11" s="1"/>
  <c r="AO7561" i="11"/>
  <c r="D7561" i="11" s="1"/>
  <c r="AP7561" i="11"/>
  <c r="E7561" i="11" s="1"/>
  <c r="AQ7561" i="11"/>
  <c r="AR7561" i="11"/>
  <c r="AS7561" i="11"/>
  <c r="AN7562" i="11"/>
  <c r="C7562" i="11" s="1"/>
  <c r="AO7562" i="11"/>
  <c r="D7562" i="11" s="1"/>
  <c r="AP7562" i="11"/>
  <c r="E7562" i="11" s="1"/>
  <c r="AQ7562" i="11"/>
  <c r="AR7562" i="11"/>
  <c r="AS7562" i="11"/>
  <c r="AN7563" i="11"/>
  <c r="C7563" i="11" s="1"/>
  <c r="AO7563" i="11"/>
  <c r="D7563" i="11" s="1"/>
  <c r="AP7563" i="11"/>
  <c r="E7563" i="11" s="1"/>
  <c r="AQ7563" i="11"/>
  <c r="AR7563" i="11"/>
  <c r="AS7563" i="11"/>
  <c r="AN7564" i="11"/>
  <c r="C7564" i="11" s="1"/>
  <c r="AO7564" i="11"/>
  <c r="D7564" i="11" s="1"/>
  <c r="AP7564" i="11"/>
  <c r="E7564" i="11" s="1"/>
  <c r="AQ7564" i="11"/>
  <c r="AR7564" i="11"/>
  <c r="AS7564" i="11"/>
  <c r="AN7565" i="11"/>
  <c r="C7565" i="11" s="1"/>
  <c r="AO7565" i="11"/>
  <c r="D7565" i="11" s="1"/>
  <c r="AP7565" i="11"/>
  <c r="E7565" i="11" s="1"/>
  <c r="AQ7565" i="11"/>
  <c r="AR7565" i="11"/>
  <c r="AS7565" i="11"/>
  <c r="AN7566" i="11"/>
  <c r="C7566" i="11" s="1"/>
  <c r="AO7566" i="11"/>
  <c r="D7566" i="11" s="1"/>
  <c r="AP7566" i="11"/>
  <c r="E7566" i="11" s="1"/>
  <c r="AQ7566" i="11"/>
  <c r="AR7566" i="11"/>
  <c r="AS7566" i="11"/>
  <c r="AN7567" i="11"/>
  <c r="C7567" i="11" s="1"/>
  <c r="AO7567" i="11"/>
  <c r="D7567" i="11" s="1"/>
  <c r="AP7567" i="11"/>
  <c r="E7567" i="11" s="1"/>
  <c r="AQ7567" i="11"/>
  <c r="AR7567" i="11"/>
  <c r="AS7567" i="11"/>
  <c r="AN7568" i="11"/>
  <c r="C7568" i="11" s="1"/>
  <c r="AO7568" i="11"/>
  <c r="D7568" i="11" s="1"/>
  <c r="AP7568" i="11"/>
  <c r="E7568" i="11" s="1"/>
  <c r="AQ7568" i="11"/>
  <c r="AR7568" i="11"/>
  <c r="AS7568" i="11"/>
  <c r="AN7569" i="11"/>
  <c r="C7569" i="11" s="1"/>
  <c r="AO7569" i="11"/>
  <c r="D7569" i="11" s="1"/>
  <c r="AP7569" i="11"/>
  <c r="E7569" i="11" s="1"/>
  <c r="AQ7569" i="11"/>
  <c r="AR7569" i="11"/>
  <c r="AS7569" i="11"/>
  <c r="AN7570" i="11"/>
  <c r="C7570" i="11" s="1"/>
  <c r="AO7570" i="11"/>
  <c r="D7570" i="11" s="1"/>
  <c r="AP7570" i="11"/>
  <c r="E7570" i="11" s="1"/>
  <c r="AQ7570" i="11"/>
  <c r="AR7570" i="11"/>
  <c r="AS7570" i="11"/>
  <c r="AN7571" i="11"/>
  <c r="C7571" i="11" s="1"/>
  <c r="AO7571" i="11"/>
  <c r="D7571" i="11" s="1"/>
  <c r="AP7571" i="11"/>
  <c r="E7571" i="11" s="1"/>
  <c r="AQ7571" i="11"/>
  <c r="AR7571" i="11"/>
  <c r="AS7571" i="11"/>
  <c r="AN7572" i="11"/>
  <c r="C7572" i="11" s="1"/>
  <c r="AO7572" i="11"/>
  <c r="D7572" i="11" s="1"/>
  <c r="AP7572" i="11"/>
  <c r="E7572" i="11" s="1"/>
  <c r="AQ7572" i="11"/>
  <c r="AR7572" i="11"/>
  <c r="AS7572" i="11"/>
  <c r="AN7573" i="11"/>
  <c r="C7573" i="11" s="1"/>
  <c r="AO7573" i="11"/>
  <c r="D7573" i="11" s="1"/>
  <c r="AP7573" i="11"/>
  <c r="E7573" i="11" s="1"/>
  <c r="AQ7573" i="11"/>
  <c r="AR7573" i="11"/>
  <c r="AS7573" i="11"/>
  <c r="AN7574" i="11"/>
  <c r="C7574" i="11" s="1"/>
  <c r="AO7574" i="11"/>
  <c r="D7574" i="11" s="1"/>
  <c r="AP7574" i="11"/>
  <c r="E7574" i="11" s="1"/>
  <c r="AQ7574" i="11"/>
  <c r="AR7574" i="11"/>
  <c r="AS7574" i="11"/>
  <c r="AN7575" i="11"/>
  <c r="C7575" i="11" s="1"/>
  <c r="AO7575" i="11"/>
  <c r="D7575" i="11" s="1"/>
  <c r="AP7575" i="11"/>
  <c r="E7575" i="11" s="1"/>
  <c r="AQ7575" i="11"/>
  <c r="AR7575" i="11"/>
  <c r="AS7575" i="11"/>
  <c r="AN7576" i="11"/>
  <c r="C7576" i="11" s="1"/>
  <c r="AO7576" i="11"/>
  <c r="D7576" i="11" s="1"/>
  <c r="AP7576" i="11"/>
  <c r="E7576" i="11" s="1"/>
  <c r="AQ7576" i="11"/>
  <c r="AR7576" i="11"/>
  <c r="AS7576" i="11"/>
  <c r="AN7577" i="11"/>
  <c r="C7577" i="11" s="1"/>
  <c r="AO7577" i="11"/>
  <c r="D7577" i="11" s="1"/>
  <c r="AP7577" i="11"/>
  <c r="E7577" i="11" s="1"/>
  <c r="AQ7577" i="11"/>
  <c r="AR7577" i="11"/>
  <c r="AS7577" i="11"/>
  <c r="AN7578" i="11"/>
  <c r="C7578" i="11" s="1"/>
  <c r="AO7578" i="11"/>
  <c r="D7578" i="11" s="1"/>
  <c r="AP7578" i="11"/>
  <c r="E7578" i="11" s="1"/>
  <c r="AQ7578" i="11"/>
  <c r="AR7578" i="11"/>
  <c r="AS7578" i="11"/>
  <c r="AN7579" i="11"/>
  <c r="C7579" i="11" s="1"/>
  <c r="AO7579" i="11"/>
  <c r="D7579" i="11" s="1"/>
  <c r="AP7579" i="11"/>
  <c r="E7579" i="11" s="1"/>
  <c r="AQ7579" i="11"/>
  <c r="AR7579" i="11"/>
  <c r="AS7579" i="11"/>
  <c r="AN7580" i="11"/>
  <c r="C7580" i="11" s="1"/>
  <c r="AO7580" i="11"/>
  <c r="D7580" i="11" s="1"/>
  <c r="AP7580" i="11"/>
  <c r="E7580" i="11" s="1"/>
  <c r="AQ7580" i="11"/>
  <c r="AR7580" i="11"/>
  <c r="AS7580" i="11"/>
  <c r="AN7581" i="11"/>
  <c r="C7581" i="11" s="1"/>
  <c r="AO7581" i="11"/>
  <c r="D7581" i="11" s="1"/>
  <c r="AP7581" i="11"/>
  <c r="E7581" i="11" s="1"/>
  <c r="AQ7581" i="11"/>
  <c r="AR7581" i="11"/>
  <c r="AS7581" i="11"/>
  <c r="AN7582" i="11"/>
  <c r="C7582" i="11" s="1"/>
  <c r="AO7582" i="11"/>
  <c r="D7582" i="11" s="1"/>
  <c r="AP7582" i="11"/>
  <c r="E7582" i="11" s="1"/>
  <c r="AQ7582" i="11"/>
  <c r="AR7582" i="11"/>
  <c r="AS7582" i="11"/>
  <c r="AN7583" i="11"/>
  <c r="C7583" i="11" s="1"/>
  <c r="AO7583" i="11"/>
  <c r="D7583" i="11" s="1"/>
  <c r="AP7583" i="11"/>
  <c r="E7583" i="11" s="1"/>
  <c r="AQ7583" i="11"/>
  <c r="AR7583" i="11"/>
  <c r="AS7583" i="11"/>
  <c r="AN7584" i="11"/>
  <c r="C7584" i="11" s="1"/>
  <c r="AO7584" i="11"/>
  <c r="D7584" i="11" s="1"/>
  <c r="AP7584" i="11"/>
  <c r="E7584" i="11" s="1"/>
  <c r="AQ7584" i="11"/>
  <c r="AR7584" i="11"/>
  <c r="AS7584" i="11"/>
  <c r="AN7585" i="11"/>
  <c r="C7585" i="11" s="1"/>
  <c r="AO7585" i="11"/>
  <c r="D7585" i="11" s="1"/>
  <c r="AP7585" i="11"/>
  <c r="E7585" i="11" s="1"/>
  <c r="AQ7585" i="11"/>
  <c r="AR7585" i="11"/>
  <c r="AS7585" i="11"/>
  <c r="AN7586" i="11"/>
  <c r="C7586" i="11" s="1"/>
  <c r="AO7586" i="11"/>
  <c r="D7586" i="11" s="1"/>
  <c r="AP7586" i="11"/>
  <c r="E7586" i="11" s="1"/>
  <c r="AQ7586" i="11"/>
  <c r="AR7586" i="11"/>
  <c r="AS7586" i="11"/>
  <c r="AN7587" i="11"/>
  <c r="C7587" i="11" s="1"/>
  <c r="AO7587" i="11"/>
  <c r="D7587" i="11" s="1"/>
  <c r="AP7587" i="11"/>
  <c r="E7587" i="11" s="1"/>
  <c r="AQ7587" i="11"/>
  <c r="AR7587" i="11"/>
  <c r="AS7587" i="11"/>
  <c r="AN7588" i="11"/>
  <c r="C7588" i="11" s="1"/>
  <c r="AO7588" i="11"/>
  <c r="D7588" i="11" s="1"/>
  <c r="AP7588" i="11"/>
  <c r="E7588" i="11" s="1"/>
  <c r="AQ7588" i="11"/>
  <c r="AR7588" i="11"/>
  <c r="AS7588" i="11"/>
  <c r="AN7589" i="11"/>
  <c r="C7589" i="11" s="1"/>
  <c r="AO7589" i="11"/>
  <c r="D7589" i="11" s="1"/>
  <c r="AP7589" i="11"/>
  <c r="E7589" i="11" s="1"/>
  <c r="AQ7589" i="11"/>
  <c r="AR7589" i="11"/>
  <c r="AS7589" i="11"/>
  <c r="AN7590" i="11"/>
  <c r="C7590" i="11" s="1"/>
  <c r="AO7590" i="11"/>
  <c r="D7590" i="11" s="1"/>
  <c r="AP7590" i="11"/>
  <c r="E7590" i="11" s="1"/>
  <c r="AQ7590" i="11"/>
  <c r="AR7590" i="11"/>
  <c r="AS7590" i="11"/>
  <c r="AN7591" i="11"/>
  <c r="C7591" i="11" s="1"/>
  <c r="AO7591" i="11"/>
  <c r="D7591" i="11" s="1"/>
  <c r="AP7591" i="11"/>
  <c r="E7591" i="11" s="1"/>
  <c r="AQ7591" i="11"/>
  <c r="AR7591" i="11"/>
  <c r="AS7591" i="11"/>
  <c r="AN7592" i="11"/>
  <c r="C7592" i="11" s="1"/>
  <c r="AO7592" i="11"/>
  <c r="D7592" i="11" s="1"/>
  <c r="AP7592" i="11"/>
  <c r="E7592" i="11" s="1"/>
  <c r="AQ7592" i="11"/>
  <c r="AR7592" i="11"/>
  <c r="AS7592" i="11"/>
  <c r="AN7593" i="11"/>
  <c r="C7593" i="11" s="1"/>
  <c r="AO7593" i="11"/>
  <c r="D7593" i="11" s="1"/>
  <c r="AP7593" i="11"/>
  <c r="E7593" i="11" s="1"/>
  <c r="AQ7593" i="11"/>
  <c r="AR7593" i="11"/>
  <c r="AS7593" i="11"/>
  <c r="AN7594" i="11"/>
  <c r="C7594" i="11" s="1"/>
  <c r="AO7594" i="11"/>
  <c r="D7594" i="11" s="1"/>
  <c r="AP7594" i="11"/>
  <c r="E7594" i="11" s="1"/>
  <c r="AQ7594" i="11"/>
  <c r="AR7594" i="11"/>
  <c r="AS7594" i="11"/>
  <c r="AN7595" i="11"/>
  <c r="C7595" i="11" s="1"/>
  <c r="AO7595" i="11"/>
  <c r="D7595" i="11" s="1"/>
  <c r="AP7595" i="11"/>
  <c r="E7595" i="11" s="1"/>
  <c r="AQ7595" i="11"/>
  <c r="AR7595" i="11"/>
  <c r="AS7595" i="11"/>
  <c r="AN7596" i="11"/>
  <c r="C7596" i="11" s="1"/>
  <c r="AO7596" i="11"/>
  <c r="D7596" i="11" s="1"/>
  <c r="AP7596" i="11"/>
  <c r="E7596" i="11" s="1"/>
  <c r="AQ7596" i="11"/>
  <c r="AR7596" i="11"/>
  <c r="AS7596" i="11"/>
  <c r="AN7597" i="11"/>
  <c r="C7597" i="11" s="1"/>
  <c r="AO7597" i="11"/>
  <c r="D7597" i="11" s="1"/>
  <c r="AP7597" i="11"/>
  <c r="E7597" i="11" s="1"/>
  <c r="AQ7597" i="11"/>
  <c r="AR7597" i="11"/>
  <c r="AS7597" i="11"/>
  <c r="AN7598" i="11"/>
  <c r="C7598" i="11" s="1"/>
  <c r="AO7598" i="11"/>
  <c r="D7598" i="11" s="1"/>
  <c r="AP7598" i="11"/>
  <c r="E7598" i="11" s="1"/>
  <c r="AQ7598" i="11"/>
  <c r="AR7598" i="11"/>
  <c r="AS7598" i="11"/>
  <c r="AN7599" i="11"/>
  <c r="C7599" i="11" s="1"/>
  <c r="AO7599" i="11"/>
  <c r="D7599" i="11" s="1"/>
  <c r="AP7599" i="11"/>
  <c r="E7599" i="11" s="1"/>
  <c r="AQ7599" i="11"/>
  <c r="AR7599" i="11"/>
  <c r="AS7599" i="11"/>
  <c r="AN7600" i="11"/>
  <c r="C7600" i="11" s="1"/>
  <c r="AO7600" i="11"/>
  <c r="D7600" i="11" s="1"/>
  <c r="AP7600" i="11"/>
  <c r="E7600" i="11" s="1"/>
  <c r="AQ7600" i="11"/>
  <c r="AR7600" i="11"/>
  <c r="AS7600" i="11"/>
  <c r="AN7601" i="11"/>
  <c r="C7601" i="11" s="1"/>
  <c r="AO7601" i="11"/>
  <c r="D7601" i="11" s="1"/>
  <c r="AP7601" i="11"/>
  <c r="E7601" i="11" s="1"/>
  <c r="AQ7601" i="11"/>
  <c r="AR7601" i="11"/>
  <c r="AS7601" i="11"/>
  <c r="AN7602" i="11"/>
  <c r="C7602" i="11" s="1"/>
  <c r="AO7602" i="11"/>
  <c r="D7602" i="11" s="1"/>
  <c r="AP7602" i="11"/>
  <c r="E7602" i="11" s="1"/>
  <c r="AQ7602" i="11"/>
  <c r="AR7602" i="11"/>
  <c r="AS7602" i="11"/>
  <c r="AN7603" i="11"/>
  <c r="C7603" i="11" s="1"/>
  <c r="AO7603" i="11"/>
  <c r="D7603" i="11" s="1"/>
  <c r="AP7603" i="11"/>
  <c r="E7603" i="11" s="1"/>
  <c r="AQ7603" i="11"/>
  <c r="AR7603" i="11"/>
  <c r="AS7603" i="11"/>
  <c r="AN7604" i="11"/>
  <c r="C7604" i="11" s="1"/>
  <c r="AO7604" i="11"/>
  <c r="D7604" i="11" s="1"/>
  <c r="AP7604" i="11"/>
  <c r="E7604" i="11" s="1"/>
  <c r="AQ7604" i="11"/>
  <c r="AR7604" i="11"/>
  <c r="AS7604" i="11"/>
  <c r="AN7605" i="11"/>
  <c r="C7605" i="11" s="1"/>
  <c r="AO7605" i="11"/>
  <c r="D7605" i="11" s="1"/>
  <c r="AP7605" i="11"/>
  <c r="E7605" i="11" s="1"/>
  <c r="AQ7605" i="11"/>
  <c r="AR7605" i="11"/>
  <c r="AS7605" i="11"/>
  <c r="AN7606" i="11"/>
  <c r="C7606" i="11" s="1"/>
  <c r="AO7606" i="11"/>
  <c r="D7606" i="11" s="1"/>
  <c r="AP7606" i="11"/>
  <c r="E7606" i="11" s="1"/>
  <c r="AQ7606" i="11"/>
  <c r="AR7606" i="11"/>
  <c r="AS7606" i="11"/>
  <c r="AN7607" i="11"/>
  <c r="C7607" i="11" s="1"/>
  <c r="AO7607" i="11"/>
  <c r="D7607" i="11" s="1"/>
  <c r="AP7607" i="11"/>
  <c r="E7607" i="11" s="1"/>
  <c r="AQ7607" i="11"/>
  <c r="AR7607" i="11"/>
  <c r="AS7607" i="11"/>
  <c r="AN7608" i="11"/>
  <c r="C7608" i="11" s="1"/>
  <c r="AO7608" i="11"/>
  <c r="D7608" i="11" s="1"/>
  <c r="AP7608" i="11"/>
  <c r="E7608" i="11" s="1"/>
  <c r="AQ7608" i="11"/>
  <c r="AR7608" i="11"/>
  <c r="AS7608" i="11"/>
  <c r="AN7609" i="11"/>
  <c r="C7609" i="11" s="1"/>
  <c r="AO7609" i="11"/>
  <c r="D7609" i="11" s="1"/>
  <c r="AP7609" i="11"/>
  <c r="E7609" i="11" s="1"/>
  <c r="AQ7609" i="11"/>
  <c r="AR7609" i="11"/>
  <c r="AS7609" i="11"/>
  <c r="AN7610" i="11"/>
  <c r="C7610" i="11" s="1"/>
  <c r="AO7610" i="11"/>
  <c r="D7610" i="11" s="1"/>
  <c r="AP7610" i="11"/>
  <c r="E7610" i="11" s="1"/>
  <c r="AQ7610" i="11"/>
  <c r="AR7610" i="11"/>
  <c r="AS7610" i="11"/>
  <c r="AN7611" i="11"/>
  <c r="C7611" i="11" s="1"/>
  <c r="AO7611" i="11"/>
  <c r="D7611" i="11" s="1"/>
  <c r="AP7611" i="11"/>
  <c r="E7611" i="11" s="1"/>
  <c r="AQ7611" i="11"/>
  <c r="AR7611" i="11"/>
  <c r="AS7611" i="11"/>
  <c r="AN7612" i="11"/>
  <c r="C7612" i="11" s="1"/>
  <c r="AO7612" i="11"/>
  <c r="D7612" i="11" s="1"/>
  <c r="AP7612" i="11"/>
  <c r="E7612" i="11" s="1"/>
  <c r="AQ7612" i="11"/>
  <c r="AR7612" i="11"/>
  <c r="AS7612" i="11"/>
  <c r="AN7613" i="11"/>
  <c r="C7613" i="11" s="1"/>
  <c r="AO7613" i="11"/>
  <c r="D7613" i="11" s="1"/>
  <c r="AP7613" i="11"/>
  <c r="E7613" i="11" s="1"/>
  <c r="AQ7613" i="11"/>
  <c r="AR7613" i="11"/>
  <c r="AS7613" i="11"/>
  <c r="AN7614" i="11"/>
  <c r="C7614" i="11" s="1"/>
  <c r="AO7614" i="11"/>
  <c r="D7614" i="11" s="1"/>
  <c r="AP7614" i="11"/>
  <c r="E7614" i="11" s="1"/>
  <c r="AQ7614" i="11"/>
  <c r="AR7614" i="11"/>
  <c r="AS7614" i="11"/>
  <c r="AN7615" i="11"/>
  <c r="C7615" i="11" s="1"/>
  <c r="AO7615" i="11"/>
  <c r="D7615" i="11" s="1"/>
  <c r="AP7615" i="11"/>
  <c r="E7615" i="11" s="1"/>
  <c r="AQ7615" i="11"/>
  <c r="AR7615" i="11"/>
  <c r="AS7615" i="11"/>
  <c r="AN7616" i="11"/>
  <c r="C7616" i="11" s="1"/>
  <c r="AO7616" i="11"/>
  <c r="D7616" i="11" s="1"/>
  <c r="AP7616" i="11"/>
  <c r="E7616" i="11" s="1"/>
  <c r="AQ7616" i="11"/>
  <c r="AR7616" i="11"/>
  <c r="AS7616" i="11"/>
  <c r="AN7617" i="11"/>
  <c r="C7617" i="11" s="1"/>
  <c r="AO7617" i="11"/>
  <c r="D7617" i="11" s="1"/>
  <c r="AP7617" i="11"/>
  <c r="E7617" i="11" s="1"/>
  <c r="AQ7617" i="11"/>
  <c r="AR7617" i="11"/>
  <c r="AS7617" i="11"/>
  <c r="AN7618" i="11"/>
  <c r="C7618" i="11" s="1"/>
  <c r="AO7618" i="11"/>
  <c r="D7618" i="11" s="1"/>
  <c r="AP7618" i="11"/>
  <c r="E7618" i="11" s="1"/>
  <c r="AQ7618" i="11"/>
  <c r="AR7618" i="11"/>
  <c r="AS7618" i="11"/>
  <c r="AN7619" i="11"/>
  <c r="C7619" i="11" s="1"/>
  <c r="AO7619" i="11"/>
  <c r="D7619" i="11" s="1"/>
  <c r="AP7619" i="11"/>
  <c r="E7619" i="11" s="1"/>
  <c r="AQ7619" i="11"/>
  <c r="AR7619" i="11"/>
  <c r="AS7619" i="11"/>
  <c r="AN7620" i="11"/>
  <c r="C7620" i="11" s="1"/>
  <c r="AO7620" i="11"/>
  <c r="D7620" i="11" s="1"/>
  <c r="AP7620" i="11"/>
  <c r="E7620" i="11" s="1"/>
  <c r="AQ7620" i="11"/>
  <c r="AR7620" i="11"/>
  <c r="AS7620" i="11"/>
  <c r="AN7621" i="11"/>
  <c r="C7621" i="11" s="1"/>
  <c r="AO7621" i="11"/>
  <c r="D7621" i="11" s="1"/>
  <c r="AP7621" i="11"/>
  <c r="E7621" i="11" s="1"/>
  <c r="AQ7621" i="11"/>
  <c r="AR7621" i="11"/>
  <c r="AS7621" i="11"/>
  <c r="AN7622" i="11"/>
  <c r="C7622" i="11" s="1"/>
  <c r="AO7622" i="11"/>
  <c r="D7622" i="11" s="1"/>
  <c r="AP7622" i="11"/>
  <c r="E7622" i="11" s="1"/>
  <c r="AQ7622" i="11"/>
  <c r="AR7622" i="11"/>
  <c r="AS7622" i="11"/>
  <c r="AN7623" i="11"/>
  <c r="C7623" i="11" s="1"/>
  <c r="AO7623" i="11"/>
  <c r="D7623" i="11" s="1"/>
  <c r="AP7623" i="11"/>
  <c r="E7623" i="11" s="1"/>
  <c r="AQ7623" i="11"/>
  <c r="AR7623" i="11"/>
  <c r="AS7623" i="11"/>
  <c r="AN7624" i="11"/>
  <c r="C7624" i="11" s="1"/>
  <c r="AO7624" i="11"/>
  <c r="D7624" i="11" s="1"/>
  <c r="AP7624" i="11"/>
  <c r="E7624" i="11" s="1"/>
  <c r="AQ7624" i="11"/>
  <c r="AR7624" i="11"/>
  <c r="AS7624" i="11"/>
  <c r="AN7625" i="11"/>
  <c r="C7625" i="11" s="1"/>
  <c r="AO7625" i="11"/>
  <c r="D7625" i="11" s="1"/>
  <c r="AP7625" i="11"/>
  <c r="E7625" i="11" s="1"/>
  <c r="AQ7625" i="11"/>
  <c r="AR7625" i="11"/>
  <c r="AS7625" i="11"/>
  <c r="AN7626" i="11"/>
  <c r="C7626" i="11" s="1"/>
  <c r="AO7626" i="11"/>
  <c r="D7626" i="11" s="1"/>
  <c r="AP7626" i="11"/>
  <c r="E7626" i="11" s="1"/>
  <c r="AQ7626" i="11"/>
  <c r="AR7626" i="11"/>
  <c r="AS7626" i="11"/>
  <c r="AN7627" i="11"/>
  <c r="C7627" i="11" s="1"/>
  <c r="AO7627" i="11"/>
  <c r="D7627" i="11" s="1"/>
  <c r="AP7627" i="11"/>
  <c r="E7627" i="11" s="1"/>
  <c r="AQ7627" i="11"/>
  <c r="AR7627" i="11"/>
  <c r="AS7627" i="11"/>
  <c r="AN7628" i="11"/>
  <c r="C7628" i="11" s="1"/>
  <c r="AO7628" i="11"/>
  <c r="D7628" i="11" s="1"/>
  <c r="AP7628" i="11"/>
  <c r="E7628" i="11" s="1"/>
  <c r="AQ7628" i="11"/>
  <c r="AR7628" i="11"/>
  <c r="AS7628" i="11"/>
  <c r="AN7629" i="11"/>
  <c r="C7629" i="11" s="1"/>
  <c r="AO7629" i="11"/>
  <c r="D7629" i="11" s="1"/>
  <c r="AP7629" i="11"/>
  <c r="E7629" i="11" s="1"/>
  <c r="AQ7629" i="11"/>
  <c r="AR7629" i="11"/>
  <c r="AS7629" i="11"/>
  <c r="AN7630" i="11"/>
  <c r="C7630" i="11" s="1"/>
  <c r="AO7630" i="11"/>
  <c r="D7630" i="11" s="1"/>
  <c r="AP7630" i="11"/>
  <c r="E7630" i="11" s="1"/>
  <c r="AQ7630" i="11"/>
  <c r="AR7630" i="11"/>
  <c r="AS7630" i="11"/>
  <c r="AN7631" i="11"/>
  <c r="C7631" i="11" s="1"/>
  <c r="AO7631" i="11"/>
  <c r="D7631" i="11" s="1"/>
  <c r="AP7631" i="11"/>
  <c r="E7631" i="11" s="1"/>
  <c r="AQ7631" i="11"/>
  <c r="AR7631" i="11"/>
  <c r="AS7631" i="11"/>
  <c r="AN7632" i="11"/>
  <c r="C7632" i="11" s="1"/>
  <c r="AO7632" i="11"/>
  <c r="D7632" i="11" s="1"/>
  <c r="AP7632" i="11"/>
  <c r="E7632" i="11" s="1"/>
  <c r="AQ7632" i="11"/>
  <c r="AR7632" i="11"/>
  <c r="AS7632" i="11"/>
  <c r="AN7633" i="11"/>
  <c r="C7633" i="11" s="1"/>
  <c r="AO7633" i="11"/>
  <c r="D7633" i="11" s="1"/>
  <c r="AP7633" i="11"/>
  <c r="E7633" i="11" s="1"/>
  <c r="AQ7633" i="11"/>
  <c r="AR7633" i="11"/>
  <c r="AS7633" i="11"/>
  <c r="AN7634" i="11"/>
  <c r="C7634" i="11" s="1"/>
  <c r="AO7634" i="11"/>
  <c r="D7634" i="11" s="1"/>
  <c r="AP7634" i="11"/>
  <c r="E7634" i="11" s="1"/>
  <c r="AQ7634" i="11"/>
  <c r="AR7634" i="11"/>
  <c r="AS7634" i="11"/>
  <c r="AN7635" i="11"/>
  <c r="C7635" i="11" s="1"/>
  <c r="AO7635" i="11"/>
  <c r="D7635" i="11" s="1"/>
  <c r="AP7635" i="11"/>
  <c r="E7635" i="11" s="1"/>
  <c r="AQ7635" i="11"/>
  <c r="AR7635" i="11"/>
  <c r="AS7635" i="11"/>
  <c r="AN7636" i="11"/>
  <c r="C7636" i="11" s="1"/>
  <c r="AO7636" i="11"/>
  <c r="D7636" i="11" s="1"/>
  <c r="AP7636" i="11"/>
  <c r="E7636" i="11" s="1"/>
  <c r="AQ7636" i="11"/>
  <c r="AR7636" i="11"/>
  <c r="AS7636" i="11"/>
  <c r="AN7637" i="11"/>
  <c r="C7637" i="11" s="1"/>
  <c r="AO7637" i="11"/>
  <c r="D7637" i="11" s="1"/>
  <c r="AP7637" i="11"/>
  <c r="E7637" i="11" s="1"/>
  <c r="AQ7637" i="11"/>
  <c r="AR7637" i="11"/>
  <c r="AS7637" i="11"/>
  <c r="AN7638" i="11"/>
  <c r="C7638" i="11" s="1"/>
  <c r="AO7638" i="11"/>
  <c r="D7638" i="11" s="1"/>
  <c r="AP7638" i="11"/>
  <c r="E7638" i="11" s="1"/>
  <c r="AQ7638" i="11"/>
  <c r="AR7638" i="11"/>
  <c r="AS7638" i="11"/>
  <c r="AN7639" i="11"/>
  <c r="C7639" i="11" s="1"/>
  <c r="AO7639" i="11"/>
  <c r="D7639" i="11" s="1"/>
  <c r="AP7639" i="11"/>
  <c r="E7639" i="11" s="1"/>
  <c r="AQ7639" i="11"/>
  <c r="AR7639" i="11"/>
  <c r="AS7639" i="11"/>
  <c r="AN7640" i="11"/>
  <c r="C7640" i="11" s="1"/>
  <c r="AO7640" i="11"/>
  <c r="D7640" i="11" s="1"/>
  <c r="AP7640" i="11"/>
  <c r="E7640" i="11" s="1"/>
  <c r="AQ7640" i="11"/>
  <c r="AR7640" i="11"/>
  <c r="AS7640" i="11"/>
  <c r="AN7641" i="11"/>
  <c r="C7641" i="11" s="1"/>
  <c r="AO7641" i="11"/>
  <c r="D7641" i="11" s="1"/>
  <c r="AP7641" i="11"/>
  <c r="E7641" i="11" s="1"/>
  <c r="AQ7641" i="11"/>
  <c r="AR7641" i="11"/>
  <c r="AS7641" i="11"/>
  <c r="AN7642" i="11"/>
  <c r="C7642" i="11" s="1"/>
  <c r="AO7642" i="11"/>
  <c r="D7642" i="11" s="1"/>
  <c r="AP7642" i="11"/>
  <c r="E7642" i="11" s="1"/>
  <c r="AQ7642" i="11"/>
  <c r="AR7642" i="11"/>
  <c r="AS7642" i="11"/>
  <c r="AN7643" i="11"/>
  <c r="C7643" i="11" s="1"/>
  <c r="AO7643" i="11"/>
  <c r="D7643" i="11" s="1"/>
  <c r="AP7643" i="11"/>
  <c r="E7643" i="11" s="1"/>
  <c r="AQ7643" i="11"/>
  <c r="AR7643" i="11"/>
  <c r="AS7643" i="11"/>
  <c r="AN7644" i="11"/>
  <c r="C7644" i="11" s="1"/>
  <c r="AO7644" i="11"/>
  <c r="D7644" i="11" s="1"/>
  <c r="AP7644" i="11"/>
  <c r="E7644" i="11" s="1"/>
  <c r="AQ7644" i="11"/>
  <c r="AR7644" i="11"/>
  <c r="AS7644" i="11"/>
  <c r="AN7645" i="11"/>
  <c r="C7645" i="11" s="1"/>
  <c r="AO7645" i="11"/>
  <c r="D7645" i="11" s="1"/>
  <c r="AP7645" i="11"/>
  <c r="E7645" i="11" s="1"/>
  <c r="AQ7645" i="11"/>
  <c r="AR7645" i="11"/>
  <c r="AS7645" i="11"/>
  <c r="AN7646" i="11"/>
  <c r="C7646" i="11" s="1"/>
  <c r="AO7646" i="11"/>
  <c r="D7646" i="11" s="1"/>
  <c r="AP7646" i="11"/>
  <c r="E7646" i="11" s="1"/>
  <c r="AQ7646" i="11"/>
  <c r="AR7646" i="11"/>
  <c r="AS7646" i="11"/>
  <c r="AN7647" i="11"/>
  <c r="C7647" i="11" s="1"/>
  <c r="AO7647" i="11"/>
  <c r="D7647" i="11" s="1"/>
  <c r="AP7647" i="11"/>
  <c r="E7647" i="11" s="1"/>
  <c r="AQ7647" i="11"/>
  <c r="AR7647" i="11"/>
  <c r="AS7647" i="11"/>
  <c r="AN7648" i="11"/>
  <c r="C7648" i="11" s="1"/>
  <c r="AO7648" i="11"/>
  <c r="D7648" i="11" s="1"/>
  <c r="AP7648" i="11"/>
  <c r="E7648" i="11" s="1"/>
  <c r="AQ7648" i="11"/>
  <c r="AR7648" i="11"/>
  <c r="AS7648" i="11"/>
  <c r="AN7649" i="11"/>
  <c r="C7649" i="11" s="1"/>
  <c r="AO7649" i="11"/>
  <c r="D7649" i="11" s="1"/>
  <c r="AP7649" i="11"/>
  <c r="E7649" i="11" s="1"/>
  <c r="AQ7649" i="11"/>
  <c r="AR7649" i="11"/>
  <c r="AS7649" i="11"/>
  <c r="AN7650" i="11"/>
  <c r="C7650" i="11" s="1"/>
  <c r="AO7650" i="11"/>
  <c r="D7650" i="11" s="1"/>
  <c r="AP7650" i="11"/>
  <c r="E7650" i="11" s="1"/>
  <c r="AQ7650" i="11"/>
  <c r="AR7650" i="11"/>
  <c r="AS7650" i="11"/>
  <c r="AN7651" i="11"/>
  <c r="C7651" i="11" s="1"/>
  <c r="AO7651" i="11"/>
  <c r="D7651" i="11" s="1"/>
  <c r="AP7651" i="11"/>
  <c r="E7651" i="11" s="1"/>
  <c r="AQ7651" i="11"/>
  <c r="AR7651" i="11"/>
  <c r="AS7651" i="11"/>
  <c r="AN7652" i="11"/>
  <c r="C7652" i="11" s="1"/>
  <c r="AO7652" i="11"/>
  <c r="D7652" i="11" s="1"/>
  <c r="AP7652" i="11"/>
  <c r="E7652" i="11" s="1"/>
  <c r="AQ7652" i="11"/>
  <c r="AR7652" i="11"/>
  <c r="AS7652" i="11"/>
  <c r="AN7653" i="11"/>
  <c r="C7653" i="11" s="1"/>
  <c r="AO7653" i="11"/>
  <c r="D7653" i="11" s="1"/>
  <c r="AP7653" i="11"/>
  <c r="E7653" i="11" s="1"/>
  <c r="AQ7653" i="11"/>
  <c r="AR7653" i="11"/>
  <c r="AS7653" i="11"/>
  <c r="AN7654" i="11"/>
  <c r="C7654" i="11" s="1"/>
  <c r="AO7654" i="11"/>
  <c r="D7654" i="11" s="1"/>
  <c r="AP7654" i="11"/>
  <c r="E7654" i="11" s="1"/>
  <c r="AQ7654" i="11"/>
  <c r="AR7654" i="11"/>
  <c r="AS7654" i="11"/>
  <c r="AN7655" i="11"/>
  <c r="C7655" i="11" s="1"/>
  <c r="AO7655" i="11"/>
  <c r="D7655" i="11" s="1"/>
  <c r="AP7655" i="11"/>
  <c r="E7655" i="11" s="1"/>
  <c r="AQ7655" i="11"/>
  <c r="AR7655" i="11"/>
  <c r="AS7655" i="11"/>
  <c r="AN7656" i="11"/>
  <c r="C7656" i="11" s="1"/>
  <c r="AO7656" i="11"/>
  <c r="D7656" i="11" s="1"/>
  <c r="AP7656" i="11"/>
  <c r="E7656" i="11" s="1"/>
  <c r="AQ7656" i="11"/>
  <c r="AR7656" i="11"/>
  <c r="AS7656" i="11"/>
  <c r="AN7657" i="11"/>
  <c r="C7657" i="11" s="1"/>
  <c r="AO7657" i="11"/>
  <c r="D7657" i="11" s="1"/>
  <c r="AP7657" i="11"/>
  <c r="E7657" i="11" s="1"/>
  <c r="AQ7657" i="11"/>
  <c r="AR7657" i="11"/>
  <c r="AS7657" i="11"/>
  <c r="AN7658" i="11"/>
  <c r="C7658" i="11" s="1"/>
  <c r="AO7658" i="11"/>
  <c r="D7658" i="11" s="1"/>
  <c r="AP7658" i="11"/>
  <c r="E7658" i="11" s="1"/>
  <c r="AQ7658" i="11"/>
  <c r="AR7658" i="11"/>
  <c r="AS7658" i="11"/>
  <c r="AN7659" i="11"/>
  <c r="C7659" i="11" s="1"/>
  <c r="AO7659" i="11"/>
  <c r="D7659" i="11" s="1"/>
  <c r="AP7659" i="11"/>
  <c r="E7659" i="11" s="1"/>
  <c r="AQ7659" i="11"/>
  <c r="AR7659" i="11"/>
  <c r="AS7659" i="11"/>
  <c r="AN7660" i="11"/>
  <c r="C7660" i="11" s="1"/>
  <c r="AO7660" i="11"/>
  <c r="D7660" i="11" s="1"/>
  <c r="AP7660" i="11"/>
  <c r="E7660" i="11" s="1"/>
  <c r="AQ7660" i="11"/>
  <c r="AR7660" i="11"/>
  <c r="AS7660" i="11"/>
  <c r="AN7661" i="11"/>
  <c r="C7661" i="11" s="1"/>
  <c r="AO7661" i="11"/>
  <c r="D7661" i="11" s="1"/>
  <c r="AP7661" i="11"/>
  <c r="E7661" i="11" s="1"/>
  <c r="AQ7661" i="11"/>
  <c r="AR7661" i="11"/>
  <c r="AS7661" i="11"/>
  <c r="AN7662" i="11"/>
  <c r="C7662" i="11" s="1"/>
  <c r="AO7662" i="11"/>
  <c r="D7662" i="11" s="1"/>
  <c r="AP7662" i="11"/>
  <c r="E7662" i="11" s="1"/>
  <c r="AQ7662" i="11"/>
  <c r="AR7662" i="11"/>
  <c r="AS7662" i="11"/>
  <c r="AN7663" i="11"/>
  <c r="C7663" i="11" s="1"/>
  <c r="AO7663" i="11"/>
  <c r="D7663" i="11" s="1"/>
  <c r="AP7663" i="11"/>
  <c r="E7663" i="11" s="1"/>
  <c r="AQ7663" i="11"/>
  <c r="AR7663" i="11"/>
  <c r="AS7663" i="11"/>
  <c r="AN7664" i="11"/>
  <c r="C7664" i="11" s="1"/>
  <c r="AO7664" i="11"/>
  <c r="D7664" i="11" s="1"/>
  <c r="AP7664" i="11"/>
  <c r="E7664" i="11" s="1"/>
  <c r="AQ7664" i="11"/>
  <c r="AR7664" i="11"/>
  <c r="AS7664" i="11"/>
  <c r="AN7665" i="11"/>
  <c r="C7665" i="11" s="1"/>
  <c r="AO7665" i="11"/>
  <c r="D7665" i="11" s="1"/>
  <c r="AP7665" i="11"/>
  <c r="E7665" i="11" s="1"/>
  <c r="AQ7665" i="11"/>
  <c r="AR7665" i="11"/>
  <c r="AS7665" i="11"/>
  <c r="AN7666" i="11"/>
  <c r="C7666" i="11" s="1"/>
  <c r="AO7666" i="11"/>
  <c r="D7666" i="11" s="1"/>
  <c r="AP7666" i="11"/>
  <c r="E7666" i="11" s="1"/>
  <c r="AQ7666" i="11"/>
  <c r="AR7666" i="11"/>
  <c r="AS7666" i="11"/>
  <c r="AN7667" i="11"/>
  <c r="C7667" i="11" s="1"/>
  <c r="AO7667" i="11"/>
  <c r="D7667" i="11" s="1"/>
  <c r="AP7667" i="11"/>
  <c r="E7667" i="11" s="1"/>
  <c r="AQ7667" i="11"/>
  <c r="AR7667" i="11"/>
  <c r="AS7667" i="11"/>
  <c r="AN7668" i="11"/>
  <c r="C7668" i="11" s="1"/>
  <c r="AO7668" i="11"/>
  <c r="D7668" i="11" s="1"/>
  <c r="AP7668" i="11"/>
  <c r="E7668" i="11" s="1"/>
  <c r="AQ7668" i="11"/>
  <c r="AR7668" i="11"/>
  <c r="AS7668" i="11"/>
  <c r="AN7669" i="11"/>
  <c r="C7669" i="11" s="1"/>
  <c r="AO7669" i="11"/>
  <c r="D7669" i="11" s="1"/>
  <c r="AP7669" i="11"/>
  <c r="E7669" i="11" s="1"/>
  <c r="AQ7669" i="11"/>
  <c r="AR7669" i="11"/>
  <c r="AS7669" i="11"/>
  <c r="AN7670" i="11"/>
  <c r="C7670" i="11" s="1"/>
  <c r="AO7670" i="11"/>
  <c r="D7670" i="11" s="1"/>
  <c r="AP7670" i="11"/>
  <c r="E7670" i="11" s="1"/>
  <c r="AQ7670" i="11"/>
  <c r="AR7670" i="11"/>
  <c r="AS7670" i="11"/>
  <c r="AN7671" i="11"/>
  <c r="C7671" i="11" s="1"/>
  <c r="AO7671" i="11"/>
  <c r="D7671" i="11" s="1"/>
  <c r="AP7671" i="11"/>
  <c r="E7671" i="11" s="1"/>
  <c r="AQ7671" i="11"/>
  <c r="AR7671" i="11"/>
  <c r="AS7671" i="11"/>
  <c r="AN7672" i="11"/>
  <c r="C7672" i="11" s="1"/>
  <c r="AO7672" i="11"/>
  <c r="D7672" i="11" s="1"/>
  <c r="AP7672" i="11"/>
  <c r="E7672" i="11" s="1"/>
  <c r="AQ7672" i="11"/>
  <c r="AR7672" i="11"/>
  <c r="AS7672" i="11"/>
  <c r="AN7673" i="11"/>
  <c r="C7673" i="11" s="1"/>
  <c r="AO7673" i="11"/>
  <c r="D7673" i="11" s="1"/>
  <c r="AP7673" i="11"/>
  <c r="E7673" i="11" s="1"/>
  <c r="AQ7673" i="11"/>
  <c r="AR7673" i="11"/>
  <c r="AS7673" i="11"/>
  <c r="AN7674" i="11"/>
  <c r="C7674" i="11" s="1"/>
  <c r="AO7674" i="11"/>
  <c r="D7674" i="11" s="1"/>
  <c r="AP7674" i="11"/>
  <c r="E7674" i="11" s="1"/>
  <c r="AQ7674" i="11"/>
  <c r="AR7674" i="11"/>
  <c r="AS7674" i="11"/>
  <c r="AN7675" i="11"/>
  <c r="C7675" i="11" s="1"/>
  <c r="AO7675" i="11"/>
  <c r="D7675" i="11" s="1"/>
  <c r="AP7675" i="11"/>
  <c r="E7675" i="11" s="1"/>
  <c r="AQ7675" i="11"/>
  <c r="AR7675" i="11"/>
  <c r="AS7675" i="11"/>
  <c r="AN7676" i="11"/>
  <c r="C7676" i="11" s="1"/>
  <c r="AO7676" i="11"/>
  <c r="D7676" i="11" s="1"/>
  <c r="AP7676" i="11"/>
  <c r="E7676" i="11" s="1"/>
  <c r="AQ7676" i="11"/>
  <c r="AR7676" i="11"/>
  <c r="AS7676" i="11"/>
  <c r="AN7677" i="11"/>
  <c r="C7677" i="11" s="1"/>
  <c r="AO7677" i="11"/>
  <c r="D7677" i="11" s="1"/>
  <c r="AP7677" i="11"/>
  <c r="E7677" i="11" s="1"/>
  <c r="AQ7677" i="11"/>
  <c r="AR7677" i="11"/>
  <c r="AS7677" i="11"/>
  <c r="AN7678" i="11"/>
  <c r="C7678" i="11" s="1"/>
  <c r="AO7678" i="11"/>
  <c r="D7678" i="11" s="1"/>
  <c r="AP7678" i="11"/>
  <c r="E7678" i="11" s="1"/>
  <c r="AQ7678" i="11"/>
  <c r="AR7678" i="11"/>
  <c r="AS7678" i="11"/>
  <c r="AN7679" i="11"/>
  <c r="C7679" i="11" s="1"/>
  <c r="AO7679" i="11"/>
  <c r="D7679" i="11" s="1"/>
  <c r="AP7679" i="11"/>
  <c r="E7679" i="11" s="1"/>
  <c r="AQ7679" i="11"/>
  <c r="AR7679" i="11"/>
  <c r="AS7679" i="11"/>
  <c r="AN7680" i="11"/>
  <c r="C7680" i="11" s="1"/>
  <c r="AO7680" i="11"/>
  <c r="D7680" i="11" s="1"/>
  <c r="AP7680" i="11"/>
  <c r="E7680" i="11" s="1"/>
  <c r="AQ7680" i="11"/>
  <c r="AR7680" i="11"/>
  <c r="AS7680" i="11"/>
  <c r="AN7681" i="11"/>
  <c r="C7681" i="11" s="1"/>
  <c r="AO7681" i="11"/>
  <c r="D7681" i="11" s="1"/>
  <c r="AP7681" i="11"/>
  <c r="E7681" i="11" s="1"/>
  <c r="AQ7681" i="11"/>
  <c r="AR7681" i="11"/>
  <c r="AS7681" i="11"/>
  <c r="AN7682" i="11"/>
  <c r="C7682" i="11" s="1"/>
  <c r="AO7682" i="11"/>
  <c r="D7682" i="11" s="1"/>
  <c r="AP7682" i="11"/>
  <c r="E7682" i="11" s="1"/>
  <c r="AQ7682" i="11"/>
  <c r="AR7682" i="11"/>
  <c r="AS7682" i="11"/>
  <c r="AN7683" i="11"/>
  <c r="C7683" i="11" s="1"/>
  <c r="AO7683" i="11"/>
  <c r="D7683" i="11" s="1"/>
  <c r="AP7683" i="11"/>
  <c r="E7683" i="11" s="1"/>
  <c r="AQ7683" i="11"/>
  <c r="AR7683" i="11"/>
  <c r="AS7683" i="11"/>
  <c r="AN7684" i="11"/>
  <c r="C7684" i="11" s="1"/>
  <c r="AO7684" i="11"/>
  <c r="D7684" i="11" s="1"/>
  <c r="AP7684" i="11"/>
  <c r="E7684" i="11" s="1"/>
  <c r="AQ7684" i="11"/>
  <c r="AR7684" i="11"/>
  <c r="AS7684" i="11"/>
  <c r="AN7685" i="11"/>
  <c r="C7685" i="11" s="1"/>
  <c r="AO7685" i="11"/>
  <c r="D7685" i="11" s="1"/>
  <c r="AP7685" i="11"/>
  <c r="E7685" i="11" s="1"/>
  <c r="AQ7685" i="11"/>
  <c r="AR7685" i="11"/>
  <c r="AS7685" i="11"/>
  <c r="AN7686" i="11"/>
  <c r="C7686" i="11" s="1"/>
  <c r="AO7686" i="11"/>
  <c r="D7686" i="11" s="1"/>
  <c r="AP7686" i="11"/>
  <c r="E7686" i="11" s="1"/>
  <c r="AQ7686" i="11"/>
  <c r="AR7686" i="11"/>
  <c r="AS7686" i="11"/>
  <c r="AN7687" i="11"/>
  <c r="C7687" i="11" s="1"/>
  <c r="AO7687" i="11"/>
  <c r="D7687" i="11" s="1"/>
  <c r="AP7687" i="11"/>
  <c r="E7687" i="11" s="1"/>
  <c r="AQ7687" i="11"/>
  <c r="AR7687" i="11"/>
  <c r="AS7687" i="11"/>
  <c r="AN7688" i="11"/>
  <c r="C7688" i="11" s="1"/>
  <c r="AO7688" i="11"/>
  <c r="D7688" i="11" s="1"/>
  <c r="AP7688" i="11"/>
  <c r="E7688" i="11" s="1"/>
  <c r="AQ7688" i="11"/>
  <c r="AR7688" i="11"/>
  <c r="AS7688" i="11"/>
  <c r="AN7689" i="11"/>
  <c r="C7689" i="11" s="1"/>
  <c r="AO7689" i="11"/>
  <c r="D7689" i="11" s="1"/>
  <c r="AP7689" i="11"/>
  <c r="E7689" i="11" s="1"/>
  <c r="AQ7689" i="11"/>
  <c r="AR7689" i="11"/>
  <c r="AS7689" i="11"/>
  <c r="AN7690" i="11"/>
  <c r="C7690" i="11" s="1"/>
  <c r="AO7690" i="11"/>
  <c r="D7690" i="11" s="1"/>
  <c r="AP7690" i="11"/>
  <c r="E7690" i="11" s="1"/>
  <c r="AQ7690" i="11"/>
  <c r="AR7690" i="11"/>
  <c r="AS7690" i="11"/>
  <c r="AN7691" i="11"/>
  <c r="C7691" i="11" s="1"/>
  <c r="AO7691" i="11"/>
  <c r="D7691" i="11" s="1"/>
  <c r="AP7691" i="11"/>
  <c r="E7691" i="11" s="1"/>
  <c r="AQ7691" i="11"/>
  <c r="AR7691" i="11"/>
  <c r="AS7691" i="11"/>
  <c r="AN7692" i="11"/>
  <c r="C7692" i="11" s="1"/>
  <c r="AO7692" i="11"/>
  <c r="D7692" i="11" s="1"/>
  <c r="AP7692" i="11"/>
  <c r="E7692" i="11" s="1"/>
  <c r="AQ7692" i="11"/>
  <c r="AR7692" i="11"/>
  <c r="AS7692" i="11"/>
  <c r="AN7693" i="11"/>
  <c r="C7693" i="11" s="1"/>
  <c r="AO7693" i="11"/>
  <c r="D7693" i="11" s="1"/>
  <c r="AP7693" i="11"/>
  <c r="E7693" i="11" s="1"/>
  <c r="AQ7693" i="11"/>
  <c r="AR7693" i="11"/>
  <c r="AS7693" i="11"/>
  <c r="AN7694" i="11"/>
  <c r="C7694" i="11" s="1"/>
  <c r="AO7694" i="11"/>
  <c r="D7694" i="11" s="1"/>
  <c r="AP7694" i="11"/>
  <c r="E7694" i="11" s="1"/>
  <c r="AQ7694" i="11"/>
  <c r="AR7694" i="11"/>
  <c r="AS7694" i="11"/>
  <c r="AN7695" i="11"/>
  <c r="C7695" i="11" s="1"/>
  <c r="AO7695" i="11"/>
  <c r="D7695" i="11" s="1"/>
  <c r="AP7695" i="11"/>
  <c r="E7695" i="11" s="1"/>
  <c r="AQ7695" i="11"/>
  <c r="AR7695" i="11"/>
  <c r="AS7695" i="11"/>
  <c r="AN7696" i="11"/>
  <c r="C7696" i="11" s="1"/>
  <c r="AO7696" i="11"/>
  <c r="D7696" i="11" s="1"/>
  <c r="AP7696" i="11"/>
  <c r="E7696" i="11" s="1"/>
  <c r="AQ7696" i="11"/>
  <c r="AR7696" i="11"/>
  <c r="AS7696" i="11"/>
  <c r="AN7697" i="11"/>
  <c r="C7697" i="11" s="1"/>
  <c r="AO7697" i="11"/>
  <c r="D7697" i="11" s="1"/>
  <c r="AP7697" i="11"/>
  <c r="E7697" i="11" s="1"/>
  <c r="AQ7697" i="11"/>
  <c r="AR7697" i="11"/>
  <c r="AS7697" i="11"/>
  <c r="AN7698" i="11"/>
  <c r="C7698" i="11" s="1"/>
  <c r="AO7698" i="11"/>
  <c r="D7698" i="11" s="1"/>
  <c r="AP7698" i="11"/>
  <c r="E7698" i="11" s="1"/>
  <c r="AQ7698" i="11"/>
  <c r="AR7698" i="11"/>
  <c r="AS7698" i="11"/>
  <c r="AN7699" i="11"/>
  <c r="C7699" i="11" s="1"/>
  <c r="AO7699" i="11"/>
  <c r="D7699" i="11" s="1"/>
  <c r="AP7699" i="11"/>
  <c r="E7699" i="11" s="1"/>
  <c r="AQ7699" i="11"/>
  <c r="AR7699" i="11"/>
  <c r="AS7699" i="11"/>
  <c r="AN7700" i="11"/>
  <c r="C7700" i="11" s="1"/>
  <c r="AO7700" i="11"/>
  <c r="D7700" i="11" s="1"/>
  <c r="AP7700" i="11"/>
  <c r="E7700" i="11" s="1"/>
  <c r="AQ7700" i="11"/>
  <c r="AR7700" i="11"/>
  <c r="AS7700" i="11"/>
  <c r="AN7701" i="11"/>
  <c r="C7701" i="11" s="1"/>
  <c r="AO7701" i="11"/>
  <c r="D7701" i="11" s="1"/>
  <c r="AP7701" i="11"/>
  <c r="E7701" i="11" s="1"/>
  <c r="AQ7701" i="11"/>
  <c r="AR7701" i="11"/>
  <c r="AS7701" i="11"/>
  <c r="AN7702" i="11"/>
  <c r="C7702" i="11" s="1"/>
  <c r="AO7702" i="11"/>
  <c r="D7702" i="11" s="1"/>
  <c r="AP7702" i="11"/>
  <c r="E7702" i="11" s="1"/>
  <c r="AQ7702" i="11"/>
  <c r="AR7702" i="11"/>
  <c r="AS7702" i="11"/>
  <c r="AN7703" i="11"/>
  <c r="C7703" i="11" s="1"/>
  <c r="AO7703" i="11"/>
  <c r="D7703" i="11" s="1"/>
  <c r="AP7703" i="11"/>
  <c r="E7703" i="11" s="1"/>
  <c r="AQ7703" i="11"/>
  <c r="AR7703" i="11"/>
  <c r="AS7703" i="11"/>
  <c r="AN7704" i="11"/>
  <c r="C7704" i="11" s="1"/>
  <c r="AO7704" i="11"/>
  <c r="D7704" i="11" s="1"/>
  <c r="AP7704" i="11"/>
  <c r="E7704" i="11" s="1"/>
  <c r="AQ7704" i="11"/>
  <c r="AR7704" i="11"/>
  <c r="AS7704" i="11"/>
  <c r="AN7705" i="11"/>
  <c r="C7705" i="11" s="1"/>
  <c r="AO7705" i="11"/>
  <c r="D7705" i="11" s="1"/>
  <c r="AP7705" i="11"/>
  <c r="E7705" i="11" s="1"/>
  <c r="AQ7705" i="11"/>
  <c r="AR7705" i="11"/>
  <c r="AS7705" i="11"/>
  <c r="AN7706" i="11"/>
  <c r="C7706" i="11" s="1"/>
  <c r="AO7706" i="11"/>
  <c r="D7706" i="11" s="1"/>
  <c r="AP7706" i="11"/>
  <c r="E7706" i="11" s="1"/>
  <c r="AQ7706" i="11"/>
  <c r="AR7706" i="11"/>
  <c r="AS7706" i="11"/>
  <c r="AN7707" i="11"/>
  <c r="C7707" i="11" s="1"/>
  <c r="AO7707" i="11"/>
  <c r="D7707" i="11" s="1"/>
  <c r="AP7707" i="11"/>
  <c r="E7707" i="11" s="1"/>
  <c r="AQ7707" i="11"/>
  <c r="AR7707" i="11"/>
  <c r="AS7707" i="11"/>
  <c r="AN7708" i="11"/>
  <c r="C7708" i="11" s="1"/>
  <c r="AO7708" i="11"/>
  <c r="D7708" i="11" s="1"/>
  <c r="AP7708" i="11"/>
  <c r="E7708" i="11" s="1"/>
  <c r="AQ7708" i="11"/>
  <c r="AR7708" i="11"/>
  <c r="AS7708" i="11"/>
  <c r="AN7709" i="11"/>
  <c r="C7709" i="11" s="1"/>
  <c r="AO7709" i="11"/>
  <c r="D7709" i="11" s="1"/>
  <c r="AP7709" i="11"/>
  <c r="E7709" i="11" s="1"/>
  <c r="AQ7709" i="11"/>
  <c r="AR7709" i="11"/>
  <c r="AS7709" i="11"/>
  <c r="AN7710" i="11"/>
  <c r="C7710" i="11" s="1"/>
  <c r="AO7710" i="11"/>
  <c r="D7710" i="11" s="1"/>
  <c r="AP7710" i="11"/>
  <c r="E7710" i="11" s="1"/>
  <c r="AQ7710" i="11"/>
  <c r="AR7710" i="11"/>
  <c r="AS7710" i="11"/>
  <c r="AN7711" i="11"/>
  <c r="C7711" i="11" s="1"/>
  <c r="AO7711" i="11"/>
  <c r="D7711" i="11" s="1"/>
  <c r="AP7711" i="11"/>
  <c r="E7711" i="11" s="1"/>
  <c r="AQ7711" i="11"/>
  <c r="AR7711" i="11"/>
  <c r="AS7711" i="11"/>
  <c r="AN7712" i="11"/>
  <c r="C7712" i="11" s="1"/>
  <c r="AO7712" i="11"/>
  <c r="D7712" i="11" s="1"/>
  <c r="AP7712" i="11"/>
  <c r="E7712" i="11" s="1"/>
  <c r="AQ7712" i="11"/>
  <c r="AR7712" i="11"/>
  <c r="AS7712" i="11"/>
  <c r="AN7713" i="11"/>
  <c r="C7713" i="11" s="1"/>
  <c r="AO7713" i="11"/>
  <c r="D7713" i="11" s="1"/>
  <c r="AP7713" i="11"/>
  <c r="E7713" i="11" s="1"/>
  <c r="AQ7713" i="11"/>
  <c r="AR7713" i="11"/>
  <c r="AS7713" i="11"/>
  <c r="AN7714" i="11"/>
  <c r="C7714" i="11" s="1"/>
  <c r="AO7714" i="11"/>
  <c r="D7714" i="11" s="1"/>
  <c r="AP7714" i="11"/>
  <c r="E7714" i="11" s="1"/>
  <c r="AQ7714" i="11"/>
  <c r="AR7714" i="11"/>
  <c r="AS7714" i="11"/>
  <c r="AN7715" i="11"/>
  <c r="C7715" i="11" s="1"/>
  <c r="AO7715" i="11"/>
  <c r="D7715" i="11" s="1"/>
  <c r="AP7715" i="11"/>
  <c r="E7715" i="11" s="1"/>
  <c r="AQ7715" i="11"/>
  <c r="AR7715" i="11"/>
  <c r="AS7715" i="11"/>
  <c r="AN7716" i="11"/>
  <c r="C7716" i="11" s="1"/>
  <c r="AO7716" i="11"/>
  <c r="D7716" i="11" s="1"/>
  <c r="AP7716" i="11"/>
  <c r="E7716" i="11" s="1"/>
  <c r="AQ7716" i="11"/>
  <c r="AR7716" i="11"/>
  <c r="AS7716" i="11"/>
  <c r="AN7717" i="11"/>
  <c r="C7717" i="11" s="1"/>
  <c r="AO7717" i="11"/>
  <c r="D7717" i="11" s="1"/>
  <c r="AP7717" i="11"/>
  <c r="E7717" i="11" s="1"/>
  <c r="AQ7717" i="11"/>
  <c r="AR7717" i="11"/>
  <c r="AS7717" i="11"/>
  <c r="AN7718" i="11"/>
  <c r="C7718" i="11" s="1"/>
  <c r="AO7718" i="11"/>
  <c r="D7718" i="11" s="1"/>
  <c r="AP7718" i="11"/>
  <c r="E7718" i="11" s="1"/>
  <c r="AQ7718" i="11"/>
  <c r="AR7718" i="11"/>
  <c r="AS7718" i="11"/>
  <c r="AN7719" i="11"/>
  <c r="C7719" i="11" s="1"/>
  <c r="AO7719" i="11"/>
  <c r="D7719" i="11" s="1"/>
  <c r="AP7719" i="11"/>
  <c r="E7719" i="11" s="1"/>
  <c r="AQ7719" i="11"/>
  <c r="AR7719" i="11"/>
  <c r="AS7719" i="11"/>
  <c r="AN7720" i="11"/>
  <c r="C7720" i="11" s="1"/>
  <c r="AO7720" i="11"/>
  <c r="D7720" i="11" s="1"/>
  <c r="AP7720" i="11"/>
  <c r="E7720" i="11" s="1"/>
  <c r="AQ7720" i="11"/>
  <c r="AR7720" i="11"/>
  <c r="AS7720" i="11"/>
  <c r="AN7721" i="11"/>
  <c r="C7721" i="11" s="1"/>
  <c r="AO7721" i="11"/>
  <c r="D7721" i="11" s="1"/>
  <c r="AP7721" i="11"/>
  <c r="E7721" i="11" s="1"/>
  <c r="AQ7721" i="11"/>
  <c r="AR7721" i="11"/>
  <c r="AS7721" i="11"/>
  <c r="AN7722" i="11"/>
  <c r="C7722" i="11" s="1"/>
  <c r="AO7722" i="11"/>
  <c r="D7722" i="11" s="1"/>
  <c r="AP7722" i="11"/>
  <c r="E7722" i="11" s="1"/>
  <c r="AQ7722" i="11"/>
  <c r="AR7722" i="11"/>
  <c r="AS7722" i="11"/>
  <c r="AN7723" i="11"/>
  <c r="C7723" i="11" s="1"/>
  <c r="AO7723" i="11"/>
  <c r="D7723" i="11" s="1"/>
  <c r="AP7723" i="11"/>
  <c r="E7723" i="11" s="1"/>
  <c r="AQ7723" i="11"/>
  <c r="AR7723" i="11"/>
  <c r="AS7723" i="11"/>
  <c r="AN7724" i="11"/>
  <c r="C7724" i="11" s="1"/>
  <c r="AO7724" i="11"/>
  <c r="D7724" i="11" s="1"/>
  <c r="AP7724" i="11"/>
  <c r="E7724" i="11" s="1"/>
  <c r="AQ7724" i="11"/>
  <c r="AR7724" i="11"/>
  <c r="AS7724" i="11"/>
  <c r="AN7725" i="11"/>
  <c r="C7725" i="11" s="1"/>
  <c r="AO7725" i="11"/>
  <c r="D7725" i="11" s="1"/>
  <c r="AP7725" i="11"/>
  <c r="E7725" i="11" s="1"/>
  <c r="AQ7725" i="11"/>
  <c r="AR7725" i="11"/>
  <c r="AS7725" i="11"/>
  <c r="AN7726" i="11"/>
  <c r="C7726" i="11" s="1"/>
  <c r="AO7726" i="11"/>
  <c r="D7726" i="11" s="1"/>
  <c r="AP7726" i="11"/>
  <c r="E7726" i="11" s="1"/>
  <c r="AQ7726" i="11"/>
  <c r="AR7726" i="11"/>
  <c r="AS7726" i="11"/>
  <c r="AN7727" i="11"/>
  <c r="C7727" i="11" s="1"/>
  <c r="AO7727" i="11"/>
  <c r="D7727" i="11" s="1"/>
  <c r="AP7727" i="11"/>
  <c r="E7727" i="11" s="1"/>
  <c r="AQ7727" i="11"/>
  <c r="AR7727" i="11"/>
  <c r="AS7727" i="11"/>
  <c r="AN7728" i="11"/>
  <c r="C7728" i="11" s="1"/>
  <c r="AO7728" i="11"/>
  <c r="D7728" i="11" s="1"/>
  <c r="AP7728" i="11"/>
  <c r="E7728" i="11" s="1"/>
  <c r="AQ7728" i="11"/>
  <c r="AR7728" i="11"/>
  <c r="AS7728" i="11"/>
  <c r="AN7729" i="11"/>
  <c r="C7729" i="11" s="1"/>
  <c r="AO7729" i="11"/>
  <c r="D7729" i="11" s="1"/>
  <c r="AP7729" i="11"/>
  <c r="E7729" i="11" s="1"/>
  <c r="AQ7729" i="11"/>
  <c r="AR7729" i="11"/>
  <c r="AS7729" i="11"/>
  <c r="AN7730" i="11"/>
  <c r="C7730" i="11" s="1"/>
  <c r="AO7730" i="11"/>
  <c r="D7730" i="11" s="1"/>
  <c r="AP7730" i="11"/>
  <c r="E7730" i="11" s="1"/>
  <c r="AQ7730" i="11"/>
  <c r="AR7730" i="11"/>
  <c r="AS7730" i="11"/>
  <c r="AN7731" i="11"/>
  <c r="C7731" i="11" s="1"/>
  <c r="AO7731" i="11"/>
  <c r="D7731" i="11" s="1"/>
  <c r="AP7731" i="11"/>
  <c r="E7731" i="11" s="1"/>
  <c r="AQ7731" i="11"/>
  <c r="AR7731" i="11"/>
  <c r="AS7731" i="11"/>
  <c r="AN7732" i="11"/>
  <c r="C7732" i="11" s="1"/>
  <c r="AO7732" i="11"/>
  <c r="D7732" i="11" s="1"/>
  <c r="AP7732" i="11"/>
  <c r="E7732" i="11" s="1"/>
  <c r="AQ7732" i="11"/>
  <c r="AR7732" i="11"/>
  <c r="AS7732" i="11"/>
  <c r="AN7733" i="11"/>
  <c r="C7733" i="11" s="1"/>
  <c r="AO7733" i="11"/>
  <c r="D7733" i="11" s="1"/>
  <c r="AP7733" i="11"/>
  <c r="E7733" i="11" s="1"/>
  <c r="AQ7733" i="11"/>
  <c r="AR7733" i="11"/>
  <c r="AS7733" i="11"/>
  <c r="AN7734" i="11"/>
  <c r="C7734" i="11" s="1"/>
  <c r="AO7734" i="11"/>
  <c r="D7734" i="11" s="1"/>
  <c r="AP7734" i="11"/>
  <c r="E7734" i="11" s="1"/>
  <c r="AQ7734" i="11"/>
  <c r="AR7734" i="11"/>
  <c r="AS7734" i="11"/>
  <c r="AN7735" i="11"/>
  <c r="C7735" i="11" s="1"/>
  <c r="AO7735" i="11"/>
  <c r="D7735" i="11" s="1"/>
  <c r="AP7735" i="11"/>
  <c r="E7735" i="11" s="1"/>
  <c r="AQ7735" i="11"/>
  <c r="AR7735" i="11"/>
  <c r="AS7735" i="11"/>
  <c r="AN7736" i="11"/>
  <c r="C7736" i="11" s="1"/>
  <c r="AO7736" i="11"/>
  <c r="D7736" i="11" s="1"/>
  <c r="AP7736" i="11"/>
  <c r="E7736" i="11" s="1"/>
  <c r="AQ7736" i="11"/>
  <c r="AR7736" i="11"/>
  <c r="AS7736" i="11"/>
  <c r="AN7737" i="11"/>
  <c r="C7737" i="11" s="1"/>
  <c r="AO7737" i="11"/>
  <c r="D7737" i="11" s="1"/>
  <c r="AP7737" i="11"/>
  <c r="E7737" i="11" s="1"/>
  <c r="AQ7737" i="11"/>
  <c r="AR7737" i="11"/>
  <c r="AS7737" i="11"/>
  <c r="AN7738" i="11"/>
  <c r="C7738" i="11" s="1"/>
  <c r="AO7738" i="11"/>
  <c r="D7738" i="11" s="1"/>
  <c r="AP7738" i="11"/>
  <c r="E7738" i="11" s="1"/>
  <c r="AQ7738" i="11"/>
  <c r="AR7738" i="11"/>
  <c r="AS7738" i="11"/>
  <c r="AN7739" i="11"/>
  <c r="C7739" i="11" s="1"/>
  <c r="AO7739" i="11"/>
  <c r="D7739" i="11" s="1"/>
  <c r="AP7739" i="11"/>
  <c r="E7739" i="11" s="1"/>
  <c r="AQ7739" i="11"/>
  <c r="AR7739" i="11"/>
  <c r="AS7739" i="11"/>
  <c r="AN7740" i="11"/>
  <c r="C7740" i="11" s="1"/>
  <c r="AO7740" i="11"/>
  <c r="D7740" i="11" s="1"/>
  <c r="AP7740" i="11"/>
  <c r="E7740" i="11" s="1"/>
  <c r="AQ7740" i="11"/>
  <c r="AR7740" i="11"/>
  <c r="AS7740" i="11"/>
  <c r="AN7741" i="11"/>
  <c r="C7741" i="11" s="1"/>
  <c r="AO7741" i="11"/>
  <c r="D7741" i="11" s="1"/>
  <c r="AP7741" i="11"/>
  <c r="E7741" i="11" s="1"/>
  <c r="AQ7741" i="11"/>
  <c r="AR7741" i="11"/>
  <c r="AS7741" i="11"/>
  <c r="AN7742" i="11"/>
  <c r="C7742" i="11" s="1"/>
  <c r="AO7742" i="11"/>
  <c r="D7742" i="11" s="1"/>
  <c r="AP7742" i="11"/>
  <c r="E7742" i="11" s="1"/>
  <c r="AQ7742" i="11"/>
  <c r="AR7742" i="11"/>
  <c r="AS7742" i="11"/>
  <c r="AN7743" i="11"/>
  <c r="C7743" i="11" s="1"/>
  <c r="AO7743" i="11"/>
  <c r="D7743" i="11" s="1"/>
  <c r="AP7743" i="11"/>
  <c r="E7743" i="11" s="1"/>
  <c r="AQ7743" i="11"/>
  <c r="AR7743" i="11"/>
  <c r="AS7743" i="11"/>
  <c r="AN7744" i="11"/>
  <c r="C7744" i="11" s="1"/>
  <c r="AO7744" i="11"/>
  <c r="D7744" i="11" s="1"/>
  <c r="AP7744" i="11"/>
  <c r="E7744" i="11" s="1"/>
  <c r="AQ7744" i="11"/>
  <c r="AR7744" i="11"/>
  <c r="AS7744" i="11"/>
  <c r="AN7745" i="11"/>
  <c r="C7745" i="11" s="1"/>
  <c r="AO7745" i="11"/>
  <c r="D7745" i="11" s="1"/>
  <c r="AP7745" i="11"/>
  <c r="E7745" i="11" s="1"/>
  <c r="AQ7745" i="11"/>
  <c r="AR7745" i="11"/>
  <c r="AS7745" i="11"/>
  <c r="AN7746" i="11"/>
  <c r="C7746" i="11" s="1"/>
  <c r="AO7746" i="11"/>
  <c r="D7746" i="11" s="1"/>
  <c r="AP7746" i="11"/>
  <c r="E7746" i="11" s="1"/>
  <c r="AQ7746" i="11"/>
  <c r="AR7746" i="11"/>
  <c r="AS7746" i="11"/>
  <c r="AN7747" i="11"/>
  <c r="C7747" i="11" s="1"/>
  <c r="AO7747" i="11"/>
  <c r="D7747" i="11" s="1"/>
  <c r="AP7747" i="11"/>
  <c r="E7747" i="11" s="1"/>
  <c r="AQ7747" i="11"/>
  <c r="AR7747" i="11"/>
  <c r="AS7747" i="11"/>
  <c r="AN7748" i="11"/>
  <c r="C7748" i="11" s="1"/>
  <c r="AO7748" i="11"/>
  <c r="D7748" i="11" s="1"/>
  <c r="AP7748" i="11"/>
  <c r="E7748" i="11" s="1"/>
  <c r="AQ7748" i="11"/>
  <c r="AR7748" i="11"/>
  <c r="AS7748" i="11"/>
  <c r="AN7749" i="11"/>
  <c r="C7749" i="11" s="1"/>
  <c r="AO7749" i="11"/>
  <c r="D7749" i="11" s="1"/>
  <c r="AP7749" i="11"/>
  <c r="E7749" i="11" s="1"/>
  <c r="AQ7749" i="11"/>
  <c r="AR7749" i="11"/>
  <c r="AS7749" i="11"/>
  <c r="AN7750" i="11"/>
  <c r="C7750" i="11" s="1"/>
  <c r="AO7750" i="11"/>
  <c r="D7750" i="11" s="1"/>
  <c r="AP7750" i="11"/>
  <c r="E7750" i="11" s="1"/>
  <c r="AQ7750" i="11"/>
  <c r="AR7750" i="11"/>
  <c r="AS7750" i="11"/>
  <c r="AN7751" i="11"/>
  <c r="C7751" i="11" s="1"/>
  <c r="AO7751" i="11"/>
  <c r="D7751" i="11" s="1"/>
  <c r="AP7751" i="11"/>
  <c r="E7751" i="11" s="1"/>
  <c r="AQ7751" i="11"/>
  <c r="AR7751" i="11"/>
  <c r="AS7751" i="11"/>
  <c r="AN7752" i="11"/>
  <c r="C7752" i="11" s="1"/>
  <c r="AO7752" i="11"/>
  <c r="D7752" i="11" s="1"/>
  <c r="AP7752" i="11"/>
  <c r="E7752" i="11" s="1"/>
  <c r="AQ7752" i="11"/>
  <c r="AR7752" i="11"/>
  <c r="AS7752" i="11"/>
  <c r="AN7753" i="11"/>
  <c r="C7753" i="11" s="1"/>
  <c r="AO7753" i="11"/>
  <c r="D7753" i="11" s="1"/>
  <c r="AP7753" i="11"/>
  <c r="E7753" i="11" s="1"/>
  <c r="AQ7753" i="11"/>
  <c r="AR7753" i="11"/>
  <c r="AS7753" i="11"/>
  <c r="AN7754" i="11"/>
  <c r="C7754" i="11" s="1"/>
  <c r="AO7754" i="11"/>
  <c r="D7754" i="11" s="1"/>
  <c r="AP7754" i="11"/>
  <c r="E7754" i="11" s="1"/>
  <c r="AQ7754" i="11"/>
  <c r="AR7754" i="11"/>
  <c r="AS7754" i="11"/>
  <c r="AN7755" i="11"/>
  <c r="C7755" i="11" s="1"/>
  <c r="AO7755" i="11"/>
  <c r="D7755" i="11" s="1"/>
  <c r="AP7755" i="11"/>
  <c r="E7755" i="11" s="1"/>
  <c r="AQ7755" i="11"/>
  <c r="AR7755" i="11"/>
  <c r="AS7755" i="11"/>
  <c r="AN7756" i="11"/>
  <c r="C7756" i="11" s="1"/>
  <c r="AO7756" i="11"/>
  <c r="D7756" i="11" s="1"/>
  <c r="AP7756" i="11"/>
  <c r="E7756" i="11" s="1"/>
  <c r="AQ7756" i="11"/>
  <c r="AR7756" i="11"/>
  <c r="AS7756" i="11"/>
  <c r="AN7757" i="11"/>
  <c r="C7757" i="11" s="1"/>
  <c r="AO7757" i="11"/>
  <c r="D7757" i="11" s="1"/>
  <c r="AP7757" i="11"/>
  <c r="E7757" i="11" s="1"/>
  <c r="AQ7757" i="11"/>
  <c r="AR7757" i="11"/>
  <c r="AS7757" i="11"/>
  <c r="AN7758" i="11"/>
  <c r="C7758" i="11" s="1"/>
  <c r="AO7758" i="11"/>
  <c r="D7758" i="11" s="1"/>
  <c r="AP7758" i="11"/>
  <c r="E7758" i="11" s="1"/>
  <c r="AQ7758" i="11"/>
  <c r="AR7758" i="11"/>
  <c r="AS7758" i="11"/>
  <c r="AN7759" i="11"/>
  <c r="C7759" i="11" s="1"/>
  <c r="AO7759" i="11"/>
  <c r="D7759" i="11" s="1"/>
  <c r="AP7759" i="11"/>
  <c r="E7759" i="11" s="1"/>
  <c r="AQ7759" i="11"/>
  <c r="AR7759" i="11"/>
  <c r="AS7759" i="11"/>
  <c r="AN7760" i="11"/>
  <c r="C7760" i="11" s="1"/>
  <c r="AO7760" i="11"/>
  <c r="D7760" i="11" s="1"/>
  <c r="AP7760" i="11"/>
  <c r="E7760" i="11" s="1"/>
  <c r="AQ7760" i="11"/>
  <c r="AR7760" i="11"/>
  <c r="AS7760" i="11"/>
  <c r="AN7761" i="11"/>
  <c r="C7761" i="11" s="1"/>
  <c r="AO7761" i="11"/>
  <c r="D7761" i="11" s="1"/>
  <c r="AP7761" i="11"/>
  <c r="E7761" i="11" s="1"/>
  <c r="AQ7761" i="11"/>
  <c r="AR7761" i="11"/>
  <c r="AS7761" i="11"/>
  <c r="AN7762" i="11"/>
  <c r="C7762" i="11" s="1"/>
  <c r="AO7762" i="11"/>
  <c r="D7762" i="11" s="1"/>
  <c r="AP7762" i="11"/>
  <c r="E7762" i="11" s="1"/>
  <c r="AQ7762" i="11"/>
  <c r="AR7762" i="11"/>
  <c r="AS7762" i="11"/>
  <c r="AN7763" i="11"/>
  <c r="C7763" i="11" s="1"/>
  <c r="AO7763" i="11"/>
  <c r="D7763" i="11" s="1"/>
  <c r="AP7763" i="11"/>
  <c r="E7763" i="11" s="1"/>
  <c r="AQ7763" i="11"/>
  <c r="AR7763" i="11"/>
  <c r="AS7763" i="11"/>
  <c r="AN7764" i="11"/>
  <c r="C7764" i="11" s="1"/>
  <c r="AO7764" i="11"/>
  <c r="D7764" i="11" s="1"/>
  <c r="AP7764" i="11"/>
  <c r="E7764" i="11" s="1"/>
  <c r="AQ7764" i="11"/>
  <c r="AR7764" i="11"/>
  <c r="AS7764" i="11"/>
  <c r="AN7765" i="11"/>
  <c r="C7765" i="11" s="1"/>
  <c r="AO7765" i="11"/>
  <c r="D7765" i="11" s="1"/>
  <c r="AP7765" i="11"/>
  <c r="E7765" i="11" s="1"/>
  <c r="AQ7765" i="11"/>
  <c r="AR7765" i="11"/>
  <c r="AS7765" i="11"/>
  <c r="AN7766" i="11"/>
  <c r="C7766" i="11" s="1"/>
  <c r="AO7766" i="11"/>
  <c r="D7766" i="11" s="1"/>
  <c r="AP7766" i="11"/>
  <c r="E7766" i="11" s="1"/>
  <c r="AQ7766" i="11"/>
  <c r="AR7766" i="11"/>
  <c r="AS7766" i="11"/>
  <c r="AN7767" i="11"/>
  <c r="C7767" i="11" s="1"/>
  <c r="AO7767" i="11"/>
  <c r="D7767" i="11" s="1"/>
  <c r="AP7767" i="11"/>
  <c r="E7767" i="11" s="1"/>
  <c r="AQ7767" i="11"/>
  <c r="AR7767" i="11"/>
  <c r="AS7767" i="11"/>
  <c r="AN7768" i="11"/>
  <c r="C7768" i="11" s="1"/>
  <c r="AO7768" i="11"/>
  <c r="D7768" i="11" s="1"/>
  <c r="AP7768" i="11"/>
  <c r="E7768" i="11" s="1"/>
  <c r="AQ7768" i="11"/>
  <c r="AR7768" i="11"/>
  <c r="AS7768" i="11"/>
  <c r="AN7769" i="11"/>
  <c r="C7769" i="11" s="1"/>
  <c r="AO7769" i="11"/>
  <c r="D7769" i="11" s="1"/>
  <c r="AP7769" i="11"/>
  <c r="E7769" i="11" s="1"/>
  <c r="AQ7769" i="11"/>
  <c r="AR7769" i="11"/>
  <c r="AS7769" i="11"/>
  <c r="AN7770" i="11"/>
  <c r="C7770" i="11" s="1"/>
  <c r="AO7770" i="11"/>
  <c r="D7770" i="11" s="1"/>
  <c r="AP7770" i="11"/>
  <c r="E7770" i="11" s="1"/>
  <c r="AQ7770" i="11"/>
  <c r="AR7770" i="11"/>
  <c r="AS7770" i="11"/>
  <c r="AN7771" i="11"/>
  <c r="C7771" i="11" s="1"/>
  <c r="AO7771" i="11"/>
  <c r="D7771" i="11" s="1"/>
  <c r="AP7771" i="11"/>
  <c r="E7771" i="11" s="1"/>
  <c r="AQ7771" i="11"/>
  <c r="AR7771" i="11"/>
  <c r="AS7771" i="11"/>
  <c r="AN7772" i="11"/>
  <c r="C7772" i="11" s="1"/>
  <c r="AO7772" i="11"/>
  <c r="D7772" i="11" s="1"/>
  <c r="AP7772" i="11"/>
  <c r="E7772" i="11" s="1"/>
  <c r="AQ7772" i="11"/>
  <c r="AR7772" i="11"/>
  <c r="AS7772" i="11"/>
  <c r="AN7773" i="11"/>
  <c r="C7773" i="11" s="1"/>
  <c r="AO7773" i="11"/>
  <c r="D7773" i="11" s="1"/>
  <c r="AP7773" i="11"/>
  <c r="E7773" i="11" s="1"/>
  <c r="AQ7773" i="11"/>
  <c r="AR7773" i="11"/>
  <c r="AS7773" i="11"/>
  <c r="AN7774" i="11"/>
  <c r="C7774" i="11" s="1"/>
  <c r="AO7774" i="11"/>
  <c r="D7774" i="11" s="1"/>
  <c r="AP7774" i="11"/>
  <c r="E7774" i="11" s="1"/>
  <c r="AQ7774" i="11"/>
  <c r="AR7774" i="11"/>
  <c r="AS7774" i="11"/>
  <c r="AN7775" i="11"/>
  <c r="C7775" i="11" s="1"/>
  <c r="AO7775" i="11"/>
  <c r="D7775" i="11" s="1"/>
  <c r="AP7775" i="11"/>
  <c r="E7775" i="11" s="1"/>
  <c r="AQ7775" i="11"/>
  <c r="AR7775" i="11"/>
  <c r="AS7775" i="11"/>
  <c r="AN7776" i="11"/>
  <c r="C7776" i="11" s="1"/>
  <c r="AO7776" i="11"/>
  <c r="D7776" i="11" s="1"/>
  <c r="AP7776" i="11"/>
  <c r="E7776" i="11" s="1"/>
  <c r="AQ7776" i="11"/>
  <c r="AR7776" i="11"/>
  <c r="AS7776" i="11"/>
  <c r="AN7777" i="11"/>
  <c r="C7777" i="11" s="1"/>
  <c r="AO7777" i="11"/>
  <c r="D7777" i="11" s="1"/>
  <c r="AP7777" i="11"/>
  <c r="E7777" i="11" s="1"/>
  <c r="AQ7777" i="11"/>
  <c r="AR7777" i="11"/>
  <c r="AS7777" i="11"/>
  <c r="AN7778" i="11"/>
  <c r="C7778" i="11" s="1"/>
  <c r="AO7778" i="11"/>
  <c r="D7778" i="11" s="1"/>
  <c r="AP7778" i="11"/>
  <c r="E7778" i="11" s="1"/>
  <c r="AQ7778" i="11"/>
  <c r="AR7778" i="11"/>
  <c r="AS7778" i="11"/>
  <c r="AN7779" i="11"/>
  <c r="C7779" i="11" s="1"/>
  <c r="AO7779" i="11"/>
  <c r="D7779" i="11" s="1"/>
  <c r="AP7779" i="11"/>
  <c r="E7779" i="11" s="1"/>
  <c r="AQ7779" i="11"/>
  <c r="AR7779" i="11"/>
  <c r="AS7779" i="11"/>
  <c r="AN7780" i="11"/>
  <c r="C7780" i="11" s="1"/>
  <c r="AO7780" i="11"/>
  <c r="D7780" i="11" s="1"/>
  <c r="AP7780" i="11"/>
  <c r="E7780" i="11" s="1"/>
  <c r="AQ7780" i="11"/>
  <c r="AR7780" i="11"/>
  <c r="AS7780" i="11"/>
  <c r="AN7781" i="11"/>
  <c r="C7781" i="11" s="1"/>
  <c r="AO7781" i="11"/>
  <c r="D7781" i="11" s="1"/>
  <c r="AP7781" i="11"/>
  <c r="E7781" i="11" s="1"/>
  <c r="AQ7781" i="11"/>
  <c r="AR7781" i="11"/>
  <c r="AS7781" i="11"/>
  <c r="AN7782" i="11"/>
  <c r="C7782" i="11" s="1"/>
  <c r="AO7782" i="11"/>
  <c r="D7782" i="11" s="1"/>
  <c r="AP7782" i="11"/>
  <c r="E7782" i="11" s="1"/>
  <c r="AQ7782" i="11"/>
  <c r="AR7782" i="11"/>
  <c r="AS7782" i="11"/>
  <c r="AN7783" i="11"/>
  <c r="C7783" i="11" s="1"/>
  <c r="AO7783" i="11"/>
  <c r="D7783" i="11" s="1"/>
  <c r="AP7783" i="11"/>
  <c r="E7783" i="11" s="1"/>
  <c r="AQ7783" i="11"/>
  <c r="AR7783" i="11"/>
  <c r="AS7783" i="11"/>
  <c r="AN7784" i="11"/>
  <c r="C7784" i="11" s="1"/>
  <c r="AO7784" i="11"/>
  <c r="D7784" i="11" s="1"/>
  <c r="AP7784" i="11"/>
  <c r="E7784" i="11" s="1"/>
  <c r="AQ7784" i="11"/>
  <c r="AR7784" i="11"/>
  <c r="AS7784" i="11"/>
  <c r="AN7785" i="11"/>
  <c r="C7785" i="11" s="1"/>
  <c r="AO7785" i="11"/>
  <c r="D7785" i="11" s="1"/>
  <c r="AP7785" i="11"/>
  <c r="E7785" i="11" s="1"/>
  <c r="AQ7785" i="11"/>
  <c r="AR7785" i="11"/>
  <c r="AS7785" i="11"/>
  <c r="AN7786" i="11"/>
  <c r="C7786" i="11" s="1"/>
  <c r="AO7786" i="11"/>
  <c r="D7786" i="11" s="1"/>
  <c r="AP7786" i="11"/>
  <c r="E7786" i="11" s="1"/>
  <c r="AQ7786" i="11"/>
  <c r="AR7786" i="11"/>
  <c r="AS7786" i="11"/>
  <c r="AN7787" i="11"/>
  <c r="C7787" i="11" s="1"/>
  <c r="AO7787" i="11"/>
  <c r="D7787" i="11" s="1"/>
  <c r="AP7787" i="11"/>
  <c r="E7787" i="11" s="1"/>
  <c r="AQ7787" i="11"/>
  <c r="AR7787" i="11"/>
  <c r="AS7787" i="11"/>
  <c r="AN7788" i="11"/>
  <c r="C7788" i="11" s="1"/>
  <c r="AO7788" i="11"/>
  <c r="D7788" i="11" s="1"/>
  <c r="AP7788" i="11"/>
  <c r="E7788" i="11" s="1"/>
  <c r="AQ7788" i="11"/>
  <c r="AR7788" i="11"/>
  <c r="AS7788" i="11"/>
  <c r="AN7789" i="11"/>
  <c r="C7789" i="11" s="1"/>
  <c r="AO7789" i="11"/>
  <c r="D7789" i="11" s="1"/>
  <c r="AP7789" i="11"/>
  <c r="E7789" i="11" s="1"/>
  <c r="AQ7789" i="11"/>
  <c r="AR7789" i="11"/>
  <c r="AS7789" i="11"/>
  <c r="AN7790" i="11"/>
  <c r="C7790" i="11" s="1"/>
  <c r="AO7790" i="11"/>
  <c r="D7790" i="11" s="1"/>
  <c r="AP7790" i="11"/>
  <c r="E7790" i="11" s="1"/>
  <c r="AQ7790" i="11"/>
  <c r="AR7790" i="11"/>
  <c r="AS7790" i="11"/>
  <c r="AN7791" i="11"/>
  <c r="C7791" i="11" s="1"/>
  <c r="AO7791" i="11"/>
  <c r="D7791" i="11" s="1"/>
  <c r="AP7791" i="11"/>
  <c r="E7791" i="11" s="1"/>
  <c r="AQ7791" i="11"/>
  <c r="AR7791" i="11"/>
  <c r="AS7791" i="11"/>
  <c r="AN7792" i="11"/>
  <c r="C7792" i="11" s="1"/>
  <c r="AO7792" i="11"/>
  <c r="D7792" i="11" s="1"/>
  <c r="AP7792" i="11"/>
  <c r="E7792" i="11" s="1"/>
  <c r="AQ7792" i="11"/>
  <c r="AR7792" i="11"/>
  <c r="AS7792" i="11"/>
  <c r="AN7793" i="11"/>
  <c r="C7793" i="11" s="1"/>
  <c r="AO7793" i="11"/>
  <c r="D7793" i="11" s="1"/>
  <c r="AP7793" i="11"/>
  <c r="E7793" i="11" s="1"/>
  <c r="AQ7793" i="11"/>
  <c r="AR7793" i="11"/>
  <c r="AS7793" i="11"/>
  <c r="AN7794" i="11"/>
  <c r="C7794" i="11" s="1"/>
  <c r="AO7794" i="11"/>
  <c r="D7794" i="11" s="1"/>
  <c r="AP7794" i="11"/>
  <c r="E7794" i="11" s="1"/>
  <c r="AQ7794" i="11"/>
  <c r="AR7794" i="11"/>
  <c r="AS7794" i="11"/>
  <c r="AN7795" i="11"/>
  <c r="C7795" i="11" s="1"/>
  <c r="AO7795" i="11"/>
  <c r="D7795" i="11" s="1"/>
  <c r="AP7795" i="11"/>
  <c r="E7795" i="11" s="1"/>
  <c r="AQ7795" i="11"/>
  <c r="AR7795" i="11"/>
  <c r="AS7795" i="11"/>
  <c r="AN7796" i="11"/>
  <c r="C7796" i="11" s="1"/>
  <c r="AO7796" i="11"/>
  <c r="D7796" i="11" s="1"/>
  <c r="AP7796" i="11"/>
  <c r="E7796" i="11" s="1"/>
  <c r="AQ7796" i="11"/>
  <c r="AR7796" i="11"/>
  <c r="AS7796" i="11"/>
  <c r="AN7797" i="11"/>
  <c r="C7797" i="11" s="1"/>
  <c r="AO7797" i="11"/>
  <c r="D7797" i="11" s="1"/>
  <c r="AP7797" i="11"/>
  <c r="E7797" i="11" s="1"/>
  <c r="AQ7797" i="11"/>
  <c r="AR7797" i="11"/>
  <c r="AS7797" i="11"/>
  <c r="AN7798" i="11"/>
  <c r="C7798" i="11" s="1"/>
  <c r="AO7798" i="11"/>
  <c r="D7798" i="11" s="1"/>
  <c r="AP7798" i="11"/>
  <c r="E7798" i="11" s="1"/>
  <c r="AQ7798" i="11"/>
  <c r="AR7798" i="11"/>
  <c r="AS7798" i="11"/>
  <c r="AN7799" i="11"/>
  <c r="C7799" i="11" s="1"/>
  <c r="AO7799" i="11"/>
  <c r="D7799" i="11" s="1"/>
  <c r="AP7799" i="11"/>
  <c r="E7799" i="11" s="1"/>
  <c r="AQ7799" i="11"/>
  <c r="AR7799" i="11"/>
  <c r="AS7799" i="11"/>
  <c r="AN7800" i="11"/>
  <c r="C7800" i="11" s="1"/>
  <c r="AO7800" i="11"/>
  <c r="D7800" i="11" s="1"/>
  <c r="AP7800" i="11"/>
  <c r="E7800" i="11" s="1"/>
  <c r="AQ7800" i="11"/>
  <c r="AR7800" i="11"/>
  <c r="AS7800" i="11"/>
  <c r="AN7801" i="11"/>
  <c r="C7801" i="11" s="1"/>
  <c r="AO7801" i="11"/>
  <c r="D7801" i="11" s="1"/>
  <c r="AP7801" i="11"/>
  <c r="E7801" i="11" s="1"/>
  <c r="AQ7801" i="11"/>
  <c r="AR7801" i="11"/>
  <c r="AS7801" i="11"/>
  <c r="AN7802" i="11"/>
  <c r="C7802" i="11" s="1"/>
  <c r="AO7802" i="11"/>
  <c r="D7802" i="11" s="1"/>
  <c r="AP7802" i="11"/>
  <c r="E7802" i="11" s="1"/>
  <c r="AQ7802" i="11"/>
  <c r="AR7802" i="11"/>
  <c r="AS7802" i="11"/>
  <c r="AN7803" i="11"/>
  <c r="C7803" i="11" s="1"/>
  <c r="AO7803" i="11"/>
  <c r="D7803" i="11" s="1"/>
  <c r="AP7803" i="11"/>
  <c r="E7803" i="11" s="1"/>
  <c r="AQ7803" i="11"/>
  <c r="AR7803" i="11"/>
  <c r="AS7803" i="11"/>
  <c r="AN7804" i="11"/>
  <c r="C7804" i="11" s="1"/>
  <c r="AO7804" i="11"/>
  <c r="D7804" i="11" s="1"/>
  <c r="AP7804" i="11"/>
  <c r="E7804" i="11" s="1"/>
  <c r="AQ7804" i="11"/>
  <c r="AR7804" i="11"/>
  <c r="AS7804" i="11"/>
  <c r="AN7805" i="11"/>
  <c r="C7805" i="11" s="1"/>
  <c r="AO7805" i="11"/>
  <c r="D7805" i="11" s="1"/>
  <c r="AP7805" i="11"/>
  <c r="E7805" i="11" s="1"/>
  <c r="AQ7805" i="11"/>
  <c r="AR7805" i="11"/>
  <c r="AS7805" i="11"/>
  <c r="AN7806" i="11"/>
  <c r="C7806" i="11" s="1"/>
  <c r="AO7806" i="11"/>
  <c r="D7806" i="11" s="1"/>
  <c r="AP7806" i="11"/>
  <c r="E7806" i="11" s="1"/>
  <c r="AQ7806" i="11"/>
  <c r="AR7806" i="11"/>
  <c r="AS7806" i="11"/>
  <c r="AN7807" i="11"/>
  <c r="C7807" i="11" s="1"/>
  <c r="AO7807" i="11"/>
  <c r="D7807" i="11" s="1"/>
  <c r="AP7807" i="11"/>
  <c r="E7807" i="11" s="1"/>
  <c r="AQ7807" i="11"/>
  <c r="AR7807" i="11"/>
  <c r="AS7807" i="11"/>
  <c r="AN7808" i="11"/>
  <c r="C7808" i="11" s="1"/>
  <c r="AO7808" i="11"/>
  <c r="D7808" i="11" s="1"/>
  <c r="AP7808" i="11"/>
  <c r="E7808" i="11" s="1"/>
  <c r="AQ7808" i="11"/>
  <c r="AR7808" i="11"/>
  <c r="AS7808" i="11"/>
  <c r="AN7809" i="11"/>
  <c r="C7809" i="11" s="1"/>
  <c r="AO7809" i="11"/>
  <c r="D7809" i="11" s="1"/>
  <c r="AP7809" i="11"/>
  <c r="E7809" i="11" s="1"/>
  <c r="AQ7809" i="11"/>
  <c r="AR7809" i="11"/>
  <c r="AS7809" i="11"/>
  <c r="AN7810" i="11"/>
  <c r="C7810" i="11" s="1"/>
  <c r="AO7810" i="11"/>
  <c r="D7810" i="11" s="1"/>
  <c r="AP7810" i="11"/>
  <c r="E7810" i="11" s="1"/>
  <c r="AQ7810" i="11"/>
  <c r="AR7810" i="11"/>
  <c r="AS7810" i="11"/>
  <c r="AN7811" i="11"/>
  <c r="C7811" i="11" s="1"/>
  <c r="AO7811" i="11"/>
  <c r="D7811" i="11" s="1"/>
  <c r="AP7811" i="11"/>
  <c r="E7811" i="11" s="1"/>
  <c r="AQ7811" i="11"/>
  <c r="AR7811" i="11"/>
  <c r="AS7811" i="11"/>
  <c r="AN7812" i="11"/>
  <c r="C7812" i="11" s="1"/>
  <c r="AO7812" i="11"/>
  <c r="D7812" i="11" s="1"/>
  <c r="AP7812" i="11"/>
  <c r="E7812" i="11" s="1"/>
  <c r="AQ7812" i="11"/>
  <c r="AR7812" i="11"/>
  <c r="AS7812" i="11"/>
  <c r="AN7813" i="11"/>
  <c r="C7813" i="11" s="1"/>
  <c r="AO7813" i="11"/>
  <c r="D7813" i="11" s="1"/>
  <c r="AP7813" i="11"/>
  <c r="E7813" i="11" s="1"/>
  <c r="AQ7813" i="11"/>
  <c r="AR7813" i="11"/>
  <c r="AS7813" i="11"/>
  <c r="AN7814" i="11"/>
  <c r="C7814" i="11" s="1"/>
  <c r="AO7814" i="11"/>
  <c r="D7814" i="11" s="1"/>
  <c r="AP7814" i="11"/>
  <c r="E7814" i="11" s="1"/>
  <c r="AQ7814" i="11"/>
  <c r="AR7814" i="11"/>
  <c r="AS7814" i="11"/>
  <c r="AN7815" i="11"/>
  <c r="C7815" i="11" s="1"/>
  <c r="AO7815" i="11"/>
  <c r="D7815" i="11" s="1"/>
  <c r="AP7815" i="11"/>
  <c r="E7815" i="11" s="1"/>
  <c r="AQ7815" i="11"/>
  <c r="AR7815" i="11"/>
  <c r="AS7815" i="11"/>
  <c r="AN7816" i="11"/>
  <c r="C7816" i="11" s="1"/>
  <c r="AO7816" i="11"/>
  <c r="D7816" i="11" s="1"/>
  <c r="AP7816" i="11"/>
  <c r="E7816" i="11" s="1"/>
  <c r="AQ7816" i="11"/>
  <c r="AR7816" i="11"/>
  <c r="AS7816" i="11"/>
  <c r="AN7817" i="11"/>
  <c r="C7817" i="11" s="1"/>
  <c r="AO7817" i="11"/>
  <c r="D7817" i="11" s="1"/>
  <c r="AP7817" i="11"/>
  <c r="E7817" i="11" s="1"/>
  <c r="AQ7817" i="11"/>
  <c r="AR7817" i="11"/>
  <c r="AS7817" i="11"/>
  <c r="AN7818" i="11"/>
  <c r="C7818" i="11" s="1"/>
  <c r="AO7818" i="11"/>
  <c r="D7818" i="11" s="1"/>
  <c r="AP7818" i="11"/>
  <c r="E7818" i="11" s="1"/>
  <c r="AQ7818" i="11"/>
  <c r="AR7818" i="11"/>
  <c r="AS7818" i="11"/>
  <c r="AN7819" i="11"/>
  <c r="C7819" i="11" s="1"/>
  <c r="AO7819" i="11"/>
  <c r="D7819" i="11" s="1"/>
  <c r="AP7819" i="11"/>
  <c r="E7819" i="11" s="1"/>
  <c r="AQ7819" i="11"/>
  <c r="AR7819" i="11"/>
  <c r="AS7819" i="11"/>
  <c r="AN7820" i="11"/>
  <c r="C7820" i="11" s="1"/>
  <c r="AO7820" i="11"/>
  <c r="D7820" i="11" s="1"/>
  <c r="AP7820" i="11"/>
  <c r="E7820" i="11" s="1"/>
  <c r="AQ7820" i="11"/>
  <c r="AR7820" i="11"/>
  <c r="AS7820" i="11"/>
  <c r="AN7821" i="11"/>
  <c r="C7821" i="11" s="1"/>
  <c r="AO7821" i="11"/>
  <c r="D7821" i="11" s="1"/>
  <c r="AP7821" i="11"/>
  <c r="E7821" i="11" s="1"/>
  <c r="AQ7821" i="11"/>
  <c r="AR7821" i="11"/>
  <c r="AS7821" i="11"/>
  <c r="AN7822" i="11"/>
  <c r="C7822" i="11" s="1"/>
  <c r="AO7822" i="11"/>
  <c r="D7822" i="11" s="1"/>
  <c r="AP7822" i="11"/>
  <c r="E7822" i="11" s="1"/>
  <c r="AQ7822" i="11"/>
  <c r="AR7822" i="11"/>
  <c r="AS7822" i="11"/>
  <c r="AN7823" i="11"/>
  <c r="C7823" i="11" s="1"/>
  <c r="AO7823" i="11"/>
  <c r="D7823" i="11" s="1"/>
  <c r="AP7823" i="11"/>
  <c r="E7823" i="11" s="1"/>
  <c r="AQ7823" i="11"/>
  <c r="AR7823" i="11"/>
  <c r="AS7823" i="11"/>
  <c r="AN7824" i="11"/>
  <c r="C7824" i="11" s="1"/>
  <c r="AO7824" i="11"/>
  <c r="D7824" i="11" s="1"/>
  <c r="AP7824" i="11"/>
  <c r="E7824" i="11" s="1"/>
  <c r="AQ7824" i="11"/>
  <c r="AR7824" i="11"/>
  <c r="AS7824" i="11"/>
  <c r="AN7825" i="11"/>
  <c r="C7825" i="11" s="1"/>
  <c r="AO7825" i="11"/>
  <c r="D7825" i="11" s="1"/>
  <c r="AP7825" i="11"/>
  <c r="E7825" i="11" s="1"/>
  <c r="AQ7825" i="11"/>
  <c r="AR7825" i="11"/>
  <c r="AS7825" i="11"/>
  <c r="AN7826" i="11"/>
  <c r="C7826" i="11" s="1"/>
  <c r="AO7826" i="11"/>
  <c r="D7826" i="11" s="1"/>
  <c r="AP7826" i="11"/>
  <c r="E7826" i="11" s="1"/>
  <c r="AQ7826" i="11"/>
  <c r="AR7826" i="11"/>
  <c r="AS7826" i="11"/>
  <c r="AN7827" i="11"/>
  <c r="C7827" i="11" s="1"/>
  <c r="AO7827" i="11"/>
  <c r="D7827" i="11" s="1"/>
  <c r="AP7827" i="11"/>
  <c r="E7827" i="11" s="1"/>
  <c r="AQ7827" i="11"/>
  <c r="AR7827" i="11"/>
  <c r="AS7827" i="11"/>
  <c r="AN7828" i="11"/>
  <c r="C7828" i="11" s="1"/>
  <c r="AO7828" i="11"/>
  <c r="D7828" i="11" s="1"/>
  <c r="AP7828" i="11"/>
  <c r="E7828" i="11" s="1"/>
  <c r="AQ7828" i="11"/>
  <c r="AR7828" i="11"/>
  <c r="AS7828" i="11"/>
  <c r="AN7829" i="11"/>
  <c r="C7829" i="11" s="1"/>
  <c r="AO7829" i="11"/>
  <c r="D7829" i="11" s="1"/>
  <c r="AP7829" i="11"/>
  <c r="E7829" i="11" s="1"/>
  <c r="AQ7829" i="11"/>
  <c r="AR7829" i="11"/>
  <c r="AS7829" i="11"/>
  <c r="AN7830" i="11"/>
  <c r="C7830" i="11" s="1"/>
  <c r="AO7830" i="11"/>
  <c r="D7830" i="11" s="1"/>
  <c r="AP7830" i="11"/>
  <c r="E7830" i="11" s="1"/>
  <c r="AQ7830" i="11"/>
  <c r="AR7830" i="11"/>
  <c r="AS7830" i="11"/>
  <c r="AN7831" i="11"/>
  <c r="C7831" i="11" s="1"/>
  <c r="AO7831" i="11"/>
  <c r="D7831" i="11" s="1"/>
  <c r="AP7831" i="11"/>
  <c r="E7831" i="11" s="1"/>
  <c r="AQ7831" i="11"/>
  <c r="AR7831" i="11"/>
  <c r="AS7831" i="11"/>
  <c r="AN7832" i="11"/>
  <c r="C7832" i="11" s="1"/>
  <c r="AO7832" i="11"/>
  <c r="D7832" i="11" s="1"/>
  <c r="AP7832" i="11"/>
  <c r="E7832" i="11" s="1"/>
  <c r="AQ7832" i="11"/>
  <c r="AR7832" i="11"/>
  <c r="AS7832" i="11"/>
  <c r="AN7833" i="11"/>
  <c r="C7833" i="11" s="1"/>
  <c r="AO7833" i="11"/>
  <c r="D7833" i="11" s="1"/>
  <c r="AP7833" i="11"/>
  <c r="E7833" i="11" s="1"/>
  <c r="AQ7833" i="11"/>
  <c r="AR7833" i="11"/>
  <c r="AS7833" i="11"/>
  <c r="AN7834" i="11"/>
  <c r="C7834" i="11" s="1"/>
  <c r="AO7834" i="11"/>
  <c r="D7834" i="11" s="1"/>
  <c r="AP7834" i="11"/>
  <c r="E7834" i="11" s="1"/>
  <c r="AQ7834" i="11"/>
  <c r="AR7834" i="11"/>
  <c r="AS7834" i="11"/>
  <c r="AN7835" i="11"/>
  <c r="C7835" i="11" s="1"/>
  <c r="AO7835" i="11"/>
  <c r="D7835" i="11" s="1"/>
  <c r="AP7835" i="11"/>
  <c r="E7835" i="11" s="1"/>
  <c r="AQ7835" i="11"/>
  <c r="AR7835" i="11"/>
  <c r="AS7835" i="11"/>
  <c r="AN7836" i="11"/>
  <c r="C7836" i="11" s="1"/>
  <c r="AO7836" i="11"/>
  <c r="D7836" i="11" s="1"/>
  <c r="AP7836" i="11"/>
  <c r="E7836" i="11" s="1"/>
  <c r="AQ7836" i="11"/>
  <c r="AR7836" i="11"/>
  <c r="AS7836" i="11"/>
  <c r="AN7837" i="11"/>
  <c r="C7837" i="11" s="1"/>
  <c r="AO7837" i="11"/>
  <c r="D7837" i="11" s="1"/>
  <c r="AP7837" i="11"/>
  <c r="E7837" i="11" s="1"/>
  <c r="AQ7837" i="11"/>
  <c r="AR7837" i="11"/>
  <c r="AS7837" i="11"/>
  <c r="AN7838" i="11"/>
  <c r="C7838" i="11" s="1"/>
  <c r="AO7838" i="11"/>
  <c r="D7838" i="11" s="1"/>
  <c r="AP7838" i="11"/>
  <c r="E7838" i="11" s="1"/>
  <c r="AQ7838" i="11"/>
  <c r="AR7838" i="11"/>
  <c r="AS7838" i="11"/>
  <c r="AN7839" i="11"/>
  <c r="C7839" i="11" s="1"/>
  <c r="AO7839" i="11"/>
  <c r="D7839" i="11" s="1"/>
  <c r="AP7839" i="11"/>
  <c r="E7839" i="11" s="1"/>
  <c r="AQ7839" i="11"/>
  <c r="AR7839" i="11"/>
  <c r="AS7839" i="11"/>
  <c r="AN7840" i="11"/>
  <c r="C7840" i="11" s="1"/>
  <c r="AO7840" i="11"/>
  <c r="D7840" i="11" s="1"/>
  <c r="AP7840" i="11"/>
  <c r="E7840" i="11" s="1"/>
  <c r="AQ7840" i="11"/>
  <c r="AR7840" i="11"/>
  <c r="AS7840" i="11"/>
  <c r="AN7841" i="11"/>
  <c r="C7841" i="11" s="1"/>
  <c r="AO7841" i="11"/>
  <c r="D7841" i="11" s="1"/>
  <c r="AP7841" i="11"/>
  <c r="E7841" i="11" s="1"/>
  <c r="AQ7841" i="11"/>
  <c r="AR7841" i="11"/>
  <c r="AS7841" i="11"/>
  <c r="AN7842" i="11"/>
  <c r="C7842" i="11" s="1"/>
  <c r="AO7842" i="11"/>
  <c r="D7842" i="11" s="1"/>
  <c r="AP7842" i="11"/>
  <c r="E7842" i="11" s="1"/>
  <c r="AQ7842" i="11"/>
  <c r="AR7842" i="11"/>
  <c r="AS7842" i="11"/>
  <c r="AN7843" i="11"/>
  <c r="C7843" i="11" s="1"/>
  <c r="AO7843" i="11"/>
  <c r="D7843" i="11" s="1"/>
  <c r="AP7843" i="11"/>
  <c r="E7843" i="11" s="1"/>
  <c r="AQ7843" i="11"/>
  <c r="AR7843" i="11"/>
  <c r="AS7843" i="11"/>
  <c r="AN7844" i="11"/>
  <c r="C7844" i="11" s="1"/>
  <c r="AO7844" i="11"/>
  <c r="D7844" i="11" s="1"/>
  <c r="AP7844" i="11"/>
  <c r="E7844" i="11" s="1"/>
  <c r="AQ7844" i="11"/>
  <c r="AR7844" i="11"/>
  <c r="AS7844" i="11"/>
  <c r="AN7845" i="11"/>
  <c r="C7845" i="11" s="1"/>
  <c r="AO7845" i="11"/>
  <c r="D7845" i="11" s="1"/>
  <c r="AP7845" i="11"/>
  <c r="E7845" i="11" s="1"/>
  <c r="AQ7845" i="11"/>
  <c r="AR7845" i="11"/>
  <c r="AS7845" i="11"/>
  <c r="AN7846" i="11"/>
  <c r="C7846" i="11" s="1"/>
  <c r="AO7846" i="11"/>
  <c r="D7846" i="11" s="1"/>
  <c r="AP7846" i="11"/>
  <c r="E7846" i="11" s="1"/>
  <c r="AQ7846" i="11"/>
  <c r="AR7846" i="11"/>
  <c r="AS7846" i="11"/>
  <c r="AN7847" i="11"/>
  <c r="C7847" i="11" s="1"/>
  <c r="AO7847" i="11"/>
  <c r="D7847" i="11" s="1"/>
  <c r="AP7847" i="11"/>
  <c r="E7847" i="11" s="1"/>
  <c r="AQ7847" i="11"/>
  <c r="AR7847" i="11"/>
  <c r="AS7847" i="11"/>
  <c r="AN7848" i="11"/>
  <c r="C7848" i="11" s="1"/>
  <c r="AO7848" i="11"/>
  <c r="D7848" i="11" s="1"/>
  <c r="AP7848" i="11"/>
  <c r="E7848" i="11" s="1"/>
  <c r="AQ7848" i="11"/>
  <c r="AR7848" i="11"/>
  <c r="AS7848" i="11"/>
  <c r="AN7849" i="11"/>
  <c r="C7849" i="11" s="1"/>
  <c r="AO7849" i="11"/>
  <c r="D7849" i="11" s="1"/>
  <c r="AP7849" i="11"/>
  <c r="E7849" i="11" s="1"/>
  <c r="AQ7849" i="11"/>
  <c r="AR7849" i="11"/>
  <c r="AS7849" i="11"/>
  <c r="AN7850" i="11"/>
  <c r="C7850" i="11" s="1"/>
  <c r="AO7850" i="11"/>
  <c r="D7850" i="11" s="1"/>
  <c r="AP7850" i="11"/>
  <c r="E7850" i="11" s="1"/>
  <c r="AQ7850" i="11"/>
  <c r="AR7850" i="11"/>
  <c r="AS7850" i="11"/>
  <c r="AN7851" i="11"/>
  <c r="C7851" i="11" s="1"/>
  <c r="AO7851" i="11"/>
  <c r="D7851" i="11" s="1"/>
  <c r="AP7851" i="11"/>
  <c r="E7851" i="11" s="1"/>
  <c r="AQ7851" i="11"/>
  <c r="AR7851" i="11"/>
  <c r="AS7851" i="11"/>
  <c r="AN7852" i="11"/>
  <c r="C7852" i="11" s="1"/>
  <c r="AO7852" i="11"/>
  <c r="D7852" i="11" s="1"/>
  <c r="AP7852" i="11"/>
  <c r="E7852" i="11" s="1"/>
  <c r="AQ7852" i="11"/>
  <c r="AR7852" i="11"/>
  <c r="AS7852" i="11"/>
  <c r="AN7853" i="11"/>
  <c r="C7853" i="11" s="1"/>
  <c r="AO7853" i="11"/>
  <c r="D7853" i="11" s="1"/>
  <c r="AP7853" i="11"/>
  <c r="E7853" i="11" s="1"/>
  <c r="AQ7853" i="11"/>
  <c r="AR7853" i="11"/>
  <c r="AS7853" i="11"/>
  <c r="AN7854" i="11"/>
  <c r="C7854" i="11" s="1"/>
  <c r="AO7854" i="11"/>
  <c r="D7854" i="11" s="1"/>
  <c r="AP7854" i="11"/>
  <c r="E7854" i="11" s="1"/>
  <c r="AQ7854" i="11"/>
  <c r="AR7854" i="11"/>
  <c r="AS7854" i="11"/>
  <c r="AN7855" i="11"/>
  <c r="C7855" i="11" s="1"/>
  <c r="AO7855" i="11"/>
  <c r="D7855" i="11" s="1"/>
  <c r="AP7855" i="11"/>
  <c r="E7855" i="11" s="1"/>
  <c r="AQ7855" i="11"/>
  <c r="AR7855" i="11"/>
  <c r="AS7855" i="11"/>
  <c r="AN7856" i="11"/>
  <c r="C7856" i="11" s="1"/>
  <c r="AO7856" i="11"/>
  <c r="D7856" i="11" s="1"/>
  <c r="AP7856" i="11"/>
  <c r="E7856" i="11" s="1"/>
  <c r="AQ7856" i="11"/>
  <c r="AR7856" i="11"/>
  <c r="AS7856" i="11"/>
  <c r="AN7857" i="11"/>
  <c r="C7857" i="11" s="1"/>
  <c r="AO7857" i="11"/>
  <c r="D7857" i="11" s="1"/>
  <c r="AP7857" i="11"/>
  <c r="E7857" i="11" s="1"/>
  <c r="AQ7857" i="11"/>
  <c r="AR7857" i="11"/>
  <c r="AS7857" i="11"/>
  <c r="AN7858" i="11"/>
  <c r="C7858" i="11" s="1"/>
  <c r="AO7858" i="11"/>
  <c r="D7858" i="11" s="1"/>
  <c r="AP7858" i="11"/>
  <c r="E7858" i="11" s="1"/>
  <c r="AQ7858" i="11"/>
  <c r="AR7858" i="11"/>
  <c r="AS7858" i="11"/>
  <c r="AN7859" i="11"/>
  <c r="C7859" i="11" s="1"/>
  <c r="AO7859" i="11"/>
  <c r="D7859" i="11" s="1"/>
  <c r="AP7859" i="11"/>
  <c r="E7859" i="11" s="1"/>
  <c r="AQ7859" i="11"/>
  <c r="AR7859" i="11"/>
  <c r="AS7859" i="11"/>
  <c r="AN7860" i="11"/>
  <c r="C7860" i="11" s="1"/>
  <c r="AO7860" i="11"/>
  <c r="D7860" i="11" s="1"/>
  <c r="AP7860" i="11"/>
  <c r="E7860" i="11" s="1"/>
  <c r="AQ7860" i="11"/>
  <c r="AR7860" i="11"/>
  <c r="AS7860" i="11"/>
  <c r="AN7861" i="11"/>
  <c r="C7861" i="11" s="1"/>
  <c r="AO7861" i="11"/>
  <c r="D7861" i="11" s="1"/>
  <c r="AP7861" i="11"/>
  <c r="E7861" i="11" s="1"/>
  <c r="AQ7861" i="11"/>
  <c r="AR7861" i="11"/>
  <c r="AS7861" i="11"/>
  <c r="AN7862" i="11"/>
  <c r="C7862" i="11" s="1"/>
  <c r="AO7862" i="11"/>
  <c r="D7862" i="11" s="1"/>
  <c r="AP7862" i="11"/>
  <c r="E7862" i="11" s="1"/>
  <c r="AQ7862" i="11"/>
  <c r="AR7862" i="11"/>
  <c r="AS7862" i="11"/>
  <c r="AN7863" i="11"/>
  <c r="C7863" i="11" s="1"/>
  <c r="AO7863" i="11"/>
  <c r="D7863" i="11" s="1"/>
  <c r="AP7863" i="11"/>
  <c r="E7863" i="11" s="1"/>
  <c r="AQ7863" i="11"/>
  <c r="AR7863" i="11"/>
  <c r="AS7863" i="11"/>
  <c r="AN7864" i="11"/>
  <c r="C7864" i="11" s="1"/>
  <c r="AO7864" i="11"/>
  <c r="D7864" i="11" s="1"/>
  <c r="AP7864" i="11"/>
  <c r="E7864" i="11" s="1"/>
  <c r="AQ7864" i="11"/>
  <c r="AR7864" i="11"/>
  <c r="AS7864" i="11"/>
  <c r="AN7865" i="11"/>
  <c r="C7865" i="11" s="1"/>
  <c r="AO7865" i="11"/>
  <c r="D7865" i="11" s="1"/>
  <c r="AP7865" i="11"/>
  <c r="E7865" i="11" s="1"/>
  <c r="AQ7865" i="11"/>
  <c r="AR7865" i="11"/>
  <c r="AS7865" i="11"/>
  <c r="AN7866" i="11"/>
  <c r="C7866" i="11" s="1"/>
  <c r="AO7866" i="11"/>
  <c r="D7866" i="11" s="1"/>
  <c r="AP7866" i="11"/>
  <c r="E7866" i="11" s="1"/>
  <c r="AQ7866" i="11"/>
  <c r="AR7866" i="11"/>
  <c r="AS7866" i="11"/>
  <c r="AN7867" i="11"/>
  <c r="C7867" i="11" s="1"/>
  <c r="AO7867" i="11"/>
  <c r="D7867" i="11" s="1"/>
  <c r="AP7867" i="11"/>
  <c r="E7867" i="11" s="1"/>
  <c r="AQ7867" i="11"/>
  <c r="AR7867" i="11"/>
  <c r="AS7867" i="11"/>
  <c r="AN7868" i="11"/>
  <c r="C7868" i="11" s="1"/>
  <c r="AO7868" i="11"/>
  <c r="D7868" i="11" s="1"/>
  <c r="AP7868" i="11"/>
  <c r="E7868" i="11" s="1"/>
  <c r="AQ7868" i="11"/>
  <c r="AR7868" i="11"/>
  <c r="AS7868" i="11"/>
  <c r="AN7869" i="11"/>
  <c r="C7869" i="11" s="1"/>
  <c r="AO7869" i="11"/>
  <c r="D7869" i="11" s="1"/>
  <c r="AP7869" i="11"/>
  <c r="E7869" i="11" s="1"/>
  <c r="AQ7869" i="11"/>
  <c r="AR7869" i="11"/>
  <c r="AS7869" i="11"/>
  <c r="AN7870" i="11"/>
  <c r="C7870" i="11" s="1"/>
  <c r="AO7870" i="11"/>
  <c r="D7870" i="11" s="1"/>
  <c r="AP7870" i="11"/>
  <c r="E7870" i="11" s="1"/>
  <c r="AQ7870" i="11"/>
  <c r="AR7870" i="11"/>
  <c r="AS7870" i="11"/>
  <c r="AN7871" i="11"/>
  <c r="C7871" i="11" s="1"/>
  <c r="AO7871" i="11"/>
  <c r="D7871" i="11" s="1"/>
  <c r="AP7871" i="11"/>
  <c r="E7871" i="11" s="1"/>
  <c r="AQ7871" i="11"/>
  <c r="AR7871" i="11"/>
  <c r="AS7871" i="11"/>
  <c r="AN7872" i="11"/>
  <c r="C7872" i="11" s="1"/>
  <c r="AO7872" i="11"/>
  <c r="D7872" i="11" s="1"/>
  <c r="AP7872" i="11"/>
  <c r="E7872" i="11" s="1"/>
  <c r="AQ7872" i="11"/>
  <c r="AR7872" i="11"/>
  <c r="AS7872" i="11"/>
  <c r="AN7873" i="11"/>
  <c r="C7873" i="11" s="1"/>
  <c r="AO7873" i="11"/>
  <c r="D7873" i="11" s="1"/>
  <c r="AP7873" i="11"/>
  <c r="E7873" i="11" s="1"/>
  <c r="AQ7873" i="11"/>
  <c r="AR7873" i="11"/>
  <c r="AS7873" i="11"/>
  <c r="AN7874" i="11"/>
  <c r="C7874" i="11" s="1"/>
  <c r="AO7874" i="11"/>
  <c r="D7874" i="11" s="1"/>
  <c r="AP7874" i="11"/>
  <c r="E7874" i="11" s="1"/>
  <c r="AQ7874" i="11"/>
  <c r="AR7874" i="11"/>
  <c r="AS7874" i="11"/>
  <c r="AN7875" i="11"/>
  <c r="C7875" i="11" s="1"/>
  <c r="AO7875" i="11"/>
  <c r="D7875" i="11" s="1"/>
  <c r="AP7875" i="11"/>
  <c r="E7875" i="11" s="1"/>
  <c r="AQ7875" i="11"/>
  <c r="AR7875" i="11"/>
  <c r="AS7875" i="11"/>
  <c r="AN7876" i="11"/>
  <c r="C7876" i="11" s="1"/>
  <c r="AO7876" i="11"/>
  <c r="D7876" i="11" s="1"/>
  <c r="AP7876" i="11"/>
  <c r="E7876" i="11" s="1"/>
  <c r="AQ7876" i="11"/>
  <c r="AR7876" i="11"/>
  <c r="AS7876" i="11"/>
  <c r="AN7877" i="11"/>
  <c r="C7877" i="11" s="1"/>
  <c r="AO7877" i="11"/>
  <c r="D7877" i="11" s="1"/>
  <c r="AP7877" i="11"/>
  <c r="E7877" i="11" s="1"/>
  <c r="AQ7877" i="11"/>
  <c r="AR7877" i="11"/>
  <c r="AS7877" i="11"/>
  <c r="AN7878" i="11"/>
  <c r="C7878" i="11" s="1"/>
  <c r="AO7878" i="11"/>
  <c r="D7878" i="11" s="1"/>
  <c r="AP7878" i="11"/>
  <c r="E7878" i="11" s="1"/>
  <c r="AQ7878" i="11"/>
  <c r="AR7878" i="11"/>
  <c r="AS7878" i="11"/>
  <c r="AN7879" i="11"/>
  <c r="C7879" i="11" s="1"/>
  <c r="AO7879" i="11"/>
  <c r="D7879" i="11" s="1"/>
  <c r="AP7879" i="11"/>
  <c r="E7879" i="11" s="1"/>
  <c r="AQ7879" i="11"/>
  <c r="AR7879" i="11"/>
  <c r="AS7879" i="11"/>
  <c r="AN7880" i="11"/>
  <c r="C7880" i="11" s="1"/>
  <c r="AO7880" i="11"/>
  <c r="D7880" i="11" s="1"/>
  <c r="AP7880" i="11"/>
  <c r="E7880" i="11" s="1"/>
  <c r="AQ7880" i="11"/>
  <c r="AR7880" i="11"/>
  <c r="AS7880" i="11"/>
  <c r="AN7881" i="11"/>
  <c r="C7881" i="11" s="1"/>
  <c r="AO7881" i="11"/>
  <c r="D7881" i="11" s="1"/>
  <c r="AP7881" i="11"/>
  <c r="E7881" i="11" s="1"/>
  <c r="AQ7881" i="11"/>
  <c r="AR7881" i="11"/>
  <c r="AS7881" i="11"/>
  <c r="AN7882" i="11"/>
  <c r="C7882" i="11" s="1"/>
  <c r="AO7882" i="11"/>
  <c r="D7882" i="11" s="1"/>
  <c r="AP7882" i="11"/>
  <c r="E7882" i="11" s="1"/>
  <c r="AQ7882" i="11"/>
  <c r="AR7882" i="11"/>
  <c r="AS7882" i="11"/>
  <c r="AN7883" i="11"/>
  <c r="C7883" i="11" s="1"/>
  <c r="AO7883" i="11"/>
  <c r="D7883" i="11" s="1"/>
  <c r="AP7883" i="11"/>
  <c r="E7883" i="11" s="1"/>
  <c r="AQ7883" i="11"/>
  <c r="AR7883" i="11"/>
  <c r="AS7883" i="11"/>
  <c r="AN7884" i="11"/>
  <c r="C7884" i="11" s="1"/>
  <c r="AO7884" i="11"/>
  <c r="D7884" i="11" s="1"/>
  <c r="AP7884" i="11"/>
  <c r="E7884" i="11" s="1"/>
  <c r="AQ7884" i="11"/>
  <c r="AR7884" i="11"/>
  <c r="AS7884" i="11"/>
  <c r="AN7885" i="11"/>
  <c r="C7885" i="11" s="1"/>
  <c r="AO7885" i="11"/>
  <c r="D7885" i="11" s="1"/>
  <c r="AP7885" i="11"/>
  <c r="E7885" i="11" s="1"/>
  <c r="AQ7885" i="11"/>
  <c r="AR7885" i="11"/>
  <c r="AS7885" i="11"/>
  <c r="AN7886" i="11"/>
  <c r="C7886" i="11" s="1"/>
  <c r="AO7886" i="11"/>
  <c r="D7886" i="11" s="1"/>
  <c r="AP7886" i="11"/>
  <c r="E7886" i="11" s="1"/>
  <c r="AQ7886" i="11"/>
  <c r="AR7886" i="11"/>
  <c r="AS7886" i="11"/>
  <c r="AN7887" i="11"/>
  <c r="C7887" i="11" s="1"/>
  <c r="AO7887" i="11"/>
  <c r="D7887" i="11" s="1"/>
  <c r="AP7887" i="11"/>
  <c r="E7887" i="11" s="1"/>
  <c r="AQ7887" i="11"/>
  <c r="AR7887" i="11"/>
  <c r="AS7887" i="11"/>
  <c r="AN7888" i="11"/>
  <c r="C7888" i="11" s="1"/>
  <c r="AO7888" i="11"/>
  <c r="D7888" i="11" s="1"/>
  <c r="AP7888" i="11"/>
  <c r="E7888" i="11" s="1"/>
  <c r="AQ7888" i="11"/>
  <c r="AR7888" i="11"/>
  <c r="AS7888" i="11"/>
  <c r="AN7889" i="11"/>
  <c r="C7889" i="11" s="1"/>
  <c r="AO7889" i="11"/>
  <c r="D7889" i="11" s="1"/>
  <c r="AP7889" i="11"/>
  <c r="E7889" i="11" s="1"/>
  <c r="AQ7889" i="11"/>
  <c r="AR7889" i="11"/>
  <c r="AS7889" i="11"/>
  <c r="AN7890" i="11"/>
  <c r="C7890" i="11" s="1"/>
  <c r="AO7890" i="11"/>
  <c r="D7890" i="11" s="1"/>
  <c r="AP7890" i="11"/>
  <c r="E7890" i="11" s="1"/>
  <c r="AQ7890" i="11"/>
  <c r="AR7890" i="11"/>
  <c r="AS7890" i="11"/>
  <c r="AN7891" i="11"/>
  <c r="C7891" i="11" s="1"/>
  <c r="AO7891" i="11"/>
  <c r="D7891" i="11" s="1"/>
  <c r="AP7891" i="11"/>
  <c r="E7891" i="11" s="1"/>
  <c r="AQ7891" i="11"/>
  <c r="AR7891" i="11"/>
  <c r="AS7891" i="11"/>
  <c r="AN7892" i="11"/>
  <c r="C7892" i="11" s="1"/>
  <c r="AO7892" i="11"/>
  <c r="D7892" i="11" s="1"/>
  <c r="AP7892" i="11"/>
  <c r="E7892" i="11" s="1"/>
  <c r="AQ7892" i="11"/>
  <c r="AR7892" i="11"/>
  <c r="AS7892" i="11"/>
  <c r="AN7893" i="11"/>
  <c r="C7893" i="11" s="1"/>
  <c r="AO7893" i="11"/>
  <c r="D7893" i="11" s="1"/>
  <c r="AP7893" i="11"/>
  <c r="E7893" i="11" s="1"/>
  <c r="AQ7893" i="11"/>
  <c r="AR7893" i="11"/>
  <c r="AS7893" i="11"/>
  <c r="AN7894" i="11"/>
  <c r="C7894" i="11" s="1"/>
  <c r="AO7894" i="11"/>
  <c r="D7894" i="11" s="1"/>
  <c r="AP7894" i="11"/>
  <c r="E7894" i="11" s="1"/>
  <c r="AQ7894" i="11"/>
  <c r="AR7894" i="11"/>
  <c r="AS7894" i="11"/>
  <c r="AN7895" i="11"/>
  <c r="C7895" i="11" s="1"/>
  <c r="AO7895" i="11"/>
  <c r="D7895" i="11" s="1"/>
  <c r="AP7895" i="11"/>
  <c r="E7895" i="11" s="1"/>
  <c r="AQ7895" i="11"/>
  <c r="AR7895" i="11"/>
  <c r="AS7895" i="11"/>
  <c r="AN7896" i="11"/>
  <c r="C7896" i="11" s="1"/>
  <c r="AO7896" i="11"/>
  <c r="D7896" i="11" s="1"/>
  <c r="AP7896" i="11"/>
  <c r="E7896" i="11" s="1"/>
  <c r="AQ7896" i="11"/>
  <c r="AR7896" i="11"/>
  <c r="AS7896" i="11"/>
  <c r="AN7897" i="11"/>
  <c r="C7897" i="11" s="1"/>
  <c r="AO7897" i="11"/>
  <c r="D7897" i="11" s="1"/>
  <c r="AP7897" i="11"/>
  <c r="E7897" i="11" s="1"/>
  <c r="AQ7897" i="11"/>
  <c r="AR7897" i="11"/>
  <c r="AS7897" i="11"/>
  <c r="AN7898" i="11"/>
  <c r="C7898" i="11" s="1"/>
  <c r="AO7898" i="11"/>
  <c r="D7898" i="11" s="1"/>
  <c r="AP7898" i="11"/>
  <c r="E7898" i="11" s="1"/>
  <c r="AQ7898" i="11"/>
  <c r="AR7898" i="11"/>
  <c r="AS7898" i="11"/>
  <c r="AN7899" i="11"/>
  <c r="C7899" i="11" s="1"/>
  <c r="AO7899" i="11"/>
  <c r="D7899" i="11" s="1"/>
  <c r="AP7899" i="11"/>
  <c r="E7899" i="11" s="1"/>
  <c r="AQ7899" i="11"/>
  <c r="AR7899" i="11"/>
  <c r="AS7899" i="11"/>
  <c r="AN7900" i="11"/>
  <c r="C7900" i="11" s="1"/>
  <c r="AO7900" i="11"/>
  <c r="D7900" i="11" s="1"/>
  <c r="AP7900" i="11"/>
  <c r="E7900" i="11" s="1"/>
  <c r="AQ7900" i="11"/>
  <c r="AR7900" i="11"/>
  <c r="AS7900" i="11"/>
  <c r="AN7901" i="11"/>
  <c r="C7901" i="11" s="1"/>
  <c r="AO7901" i="11"/>
  <c r="D7901" i="11" s="1"/>
  <c r="AP7901" i="11"/>
  <c r="E7901" i="11" s="1"/>
  <c r="AQ7901" i="11"/>
  <c r="AR7901" i="11"/>
  <c r="AS7901" i="11"/>
  <c r="AN7902" i="11"/>
  <c r="C7902" i="11" s="1"/>
  <c r="AO7902" i="11"/>
  <c r="D7902" i="11" s="1"/>
  <c r="AP7902" i="11"/>
  <c r="E7902" i="11" s="1"/>
  <c r="AQ7902" i="11"/>
  <c r="AR7902" i="11"/>
  <c r="AS7902" i="11"/>
  <c r="AN7903" i="11"/>
  <c r="C7903" i="11" s="1"/>
  <c r="AO7903" i="11"/>
  <c r="D7903" i="11" s="1"/>
  <c r="AP7903" i="11"/>
  <c r="E7903" i="11" s="1"/>
  <c r="AQ7903" i="11"/>
  <c r="AR7903" i="11"/>
  <c r="AS7903" i="11"/>
  <c r="AN7904" i="11"/>
  <c r="C7904" i="11" s="1"/>
  <c r="AO7904" i="11"/>
  <c r="D7904" i="11" s="1"/>
  <c r="AP7904" i="11"/>
  <c r="E7904" i="11" s="1"/>
  <c r="AQ7904" i="11"/>
  <c r="AR7904" i="11"/>
  <c r="AS7904" i="11"/>
  <c r="AN7905" i="11"/>
  <c r="C7905" i="11" s="1"/>
  <c r="AO7905" i="11"/>
  <c r="D7905" i="11" s="1"/>
  <c r="AP7905" i="11"/>
  <c r="E7905" i="11" s="1"/>
  <c r="AQ7905" i="11"/>
  <c r="AR7905" i="11"/>
  <c r="AS7905" i="11"/>
  <c r="AN7906" i="11"/>
  <c r="C7906" i="11" s="1"/>
  <c r="AO7906" i="11"/>
  <c r="D7906" i="11" s="1"/>
  <c r="AP7906" i="11"/>
  <c r="E7906" i="11" s="1"/>
  <c r="AQ7906" i="11"/>
  <c r="AR7906" i="11"/>
  <c r="AS7906" i="11"/>
  <c r="AN7907" i="11"/>
  <c r="C7907" i="11" s="1"/>
  <c r="AO7907" i="11"/>
  <c r="D7907" i="11" s="1"/>
  <c r="AP7907" i="11"/>
  <c r="E7907" i="11" s="1"/>
  <c r="AQ7907" i="11"/>
  <c r="AR7907" i="11"/>
  <c r="AS7907" i="11"/>
  <c r="AN7908" i="11"/>
  <c r="C7908" i="11" s="1"/>
  <c r="AO7908" i="11"/>
  <c r="D7908" i="11" s="1"/>
  <c r="AP7908" i="11"/>
  <c r="E7908" i="11" s="1"/>
  <c r="AQ7908" i="11"/>
  <c r="AR7908" i="11"/>
  <c r="AS7908" i="11"/>
  <c r="AN7909" i="11"/>
  <c r="C7909" i="11" s="1"/>
  <c r="AO7909" i="11"/>
  <c r="D7909" i="11" s="1"/>
  <c r="AP7909" i="11"/>
  <c r="E7909" i="11" s="1"/>
  <c r="AQ7909" i="11"/>
  <c r="AR7909" i="11"/>
  <c r="AS7909" i="11"/>
  <c r="AN7910" i="11"/>
  <c r="C7910" i="11" s="1"/>
  <c r="AO7910" i="11"/>
  <c r="D7910" i="11" s="1"/>
  <c r="AP7910" i="11"/>
  <c r="E7910" i="11" s="1"/>
  <c r="AQ7910" i="11"/>
  <c r="AR7910" i="11"/>
  <c r="AS7910" i="11"/>
  <c r="AN7911" i="11"/>
  <c r="C7911" i="11" s="1"/>
  <c r="AO7911" i="11"/>
  <c r="D7911" i="11" s="1"/>
  <c r="AP7911" i="11"/>
  <c r="E7911" i="11" s="1"/>
  <c r="AQ7911" i="11"/>
  <c r="AR7911" i="11"/>
  <c r="AS7911" i="11"/>
  <c r="AN7912" i="11"/>
  <c r="C7912" i="11" s="1"/>
  <c r="AO7912" i="11"/>
  <c r="D7912" i="11" s="1"/>
  <c r="AP7912" i="11"/>
  <c r="E7912" i="11" s="1"/>
  <c r="AQ7912" i="11"/>
  <c r="AR7912" i="11"/>
  <c r="AS7912" i="11"/>
  <c r="AN7913" i="11"/>
  <c r="C7913" i="11" s="1"/>
  <c r="AO7913" i="11"/>
  <c r="D7913" i="11" s="1"/>
  <c r="AP7913" i="11"/>
  <c r="E7913" i="11" s="1"/>
  <c r="AQ7913" i="11"/>
  <c r="AR7913" i="11"/>
  <c r="AS7913" i="11"/>
  <c r="AN7914" i="11"/>
  <c r="C7914" i="11" s="1"/>
  <c r="AO7914" i="11"/>
  <c r="D7914" i="11" s="1"/>
  <c r="AP7914" i="11"/>
  <c r="E7914" i="11" s="1"/>
  <c r="AQ7914" i="11"/>
  <c r="AR7914" i="11"/>
  <c r="AS7914" i="11"/>
  <c r="AN7915" i="11"/>
  <c r="C7915" i="11" s="1"/>
  <c r="AO7915" i="11"/>
  <c r="D7915" i="11" s="1"/>
  <c r="AP7915" i="11"/>
  <c r="E7915" i="11" s="1"/>
  <c r="AQ7915" i="11"/>
  <c r="AR7915" i="11"/>
  <c r="AS7915" i="11"/>
  <c r="AN7916" i="11"/>
  <c r="C7916" i="11" s="1"/>
  <c r="AO7916" i="11"/>
  <c r="D7916" i="11" s="1"/>
  <c r="AP7916" i="11"/>
  <c r="E7916" i="11" s="1"/>
  <c r="AQ7916" i="11"/>
  <c r="AR7916" i="11"/>
  <c r="AS7916" i="11"/>
  <c r="AN7917" i="11"/>
  <c r="C7917" i="11" s="1"/>
  <c r="AO7917" i="11"/>
  <c r="D7917" i="11" s="1"/>
  <c r="AP7917" i="11"/>
  <c r="E7917" i="11" s="1"/>
  <c r="AQ7917" i="11"/>
  <c r="AR7917" i="11"/>
  <c r="AS7917" i="11"/>
  <c r="AN7918" i="11"/>
  <c r="C7918" i="11" s="1"/>
  <c r="AO7918" i="11"/>
  <c r="D7918" i="11" s="1"/>
  <c r="AP7918" i="11"/>
  <c r="E7918" i="11" s="1"/>
  <c r="AQ7918" i="11"/>
  <c r="AR7918" i="11"/>
  <c r="AS7918" i="11"/>
  <c r="AN7919" i="11"/>
  <c r="C7919" i="11" s="1"/>
  <c r="AO7919" i="11"/>
  <c r="D7919" i="11" s="1"/>
  <c r="AP7919" i="11"/>
  <c r="E7919" i="11" s="1"/>
  <c r="AQ7919" i="11"/>
  <c r="AR7919" i="11"/>
  <c r="AS7919" i="11"/>
  <c r="AN7920" i="11"/>
  <c r="C7920" i="11" s="1"/>
  <c r="AO7920" i="11"/>
  <c r="D7920" i="11" s="1"/>
  <c r="AP7920" i="11"/>
  <c r="E7920" i="11" s="1"/>
  <c r="AQ7920" i="11"/>
  <c r="AR7920" i="11"/>
  <c r="AS7920" i="11"/>
  <c r="AN7921" i="11"/>
  <c r="C7921" i="11" s="1"/>
  <c r="AO7921" i="11"/>
  <c r="D7921" i="11" s="1"/>
  <c r="AP7921" i="11"/>
  <c r="E7921" i="11" s="1"/>
  <c r="AQ7921" i="11"/>
  <c r="AR7921" i="11"/>
  <c r="AS7921" i="11"/>
  <c r="AN7922" i="11"/>
  <c r="C7922" i="11" s="1"/>
  <c r="AO7922" i="11"/>
  <c r="D7922" i="11" s="1"/>
  <c r="AP7922" i="11"/>
  <c r="E7922" i="11" s="1"/>
  <c r="AQ7922" i="11"/>
  <c r="AR7922" i="11"/>
  <c r="AS7922" i="11"/>
  <c r="AN7923" i="11"/>
  <c r="C7923" i="11" s="1"/>
  <c r="AO7923" i="11"/>
  <c r="D7923" i="11" s="1"/>
  <c r="AP7923" i="11"/>
  <c r="E7923" i="11" s="1"/>
  <c r="AQ7923" i="11"/>
  <c r="AR7923" i="11"/>
  <c r="AS7923" i="11"/>
  <c r="AN7924" i="11"/>
  <c r="C7924" i="11" s="1"/>
  <c r="AO7924" i="11"/>
  <c r="D7924" i="11" s="1"/>
  <c r="AP7924" i="11"/>
  <c r="E7924" i="11" s="1"/>
  <c r="AQ7924" i="11"/>
  <c r="AR7924" i="11"/>
  <c r="AS7924" i="11"/>
  <c r="AN7925" i="11"/>
  <c r="C7925" i="11" s="1"/>
  <c r="AO7925" i="11"/>
  <c r="D7925" i="11" s="1"/>
  <c r="AP7925" i="11"/>
  <c r="E7925" i="11" s="1"/>
  <c r="AQ7925" i="11"/>
  <c r="AR7925" i="11"/>
  <c r="AS7925" i="11"/>
  <c r="AN7926" i="11"/>
  <c r="C7926" i="11" s="1"/>
  <c r="AO7926" i="11"/>
  <c r="D7926" i="11" s="1"/>
  <c r="AP7926" i="11"/>
  <c r="E7926" i="11" s="1"/>
  <c r="AQ7926" i="11"/>
  <c r="AR7926" i="11"/>
  <c r="AS7926" i="11"/>
  <c r="AN7927" i="11"/>
  <c r="C7927" i="11" s="1"/>
  <c r="AO7927" i="11"/>
  <c r="D7927" i="11" s="1"/>
  <c r="AP7927" i="11"/>
  <c r="E7927" i="11" s="1"/>
  <c r="AQ7927" i="11"/>
  <c r="AR7927" i="11"/>
  <c r="AS7927" i="11"/>
  <c r="AN7928" i="11"/>
  <c r="C7928" i="11" s="1"/>
  <c r="AO7928" i="11"/>
  <c r="D7928" i="11" s="1"/>
  <c r="AP7928" i="11"/>
  <c r="E7928" i="11" s="1"/>
  <c r="AQ7928" i="11"/>
  <c r="AR7928" i="11"/>
  <c r="AS7928" i="11"/>
  <c r="AN7929" i="11"/>
  <c r="C7929" i="11" s="1"/>
  <c r="AO7929" i="11"/>
  <c r="D7929" i="11" s="1"/>
  <c r="AP7929" i="11"/>
  <c r="E7929" i="11" s="1"/>
  <c r="AQ7929" i="11"/>
  <c r="AR7929" i="11"/>
  <c r="AS7929" i="11"/>
  <c r="AN7930" i="11"/>
  <c r="C7930" i="11" s="1"/>
  <c r="AO7930" i="11"/>
  <c r="D7930" i="11" s="1"/>
  <c r="AP7930" i="11"/>
  <c r="E7930" i="11" s="1"/>
  <c r="AQ7930" i="11"/>
  <c r="AR7930" i="11"/>
  <c r="AS7930" i="11"/>
  <c r="AN7931" i="11"/>
  <c r="C7931" i="11" s="1"/>
  <c r="AO7931" i="11"/>
  <c r="D7931" i="11" s="1"/>
  <c r="AP7931" i="11"/>
  <c r="E7931" i="11" s="1"/>
  <c r="AQ7931" i="11"/>
  <c r="AR7931" i="11"/>
  <c r="AS7931" i="11"/>
  <c r="AN7932" i="11"/>
  <c r="C7932" i="11" s="1"/>
  <c r="AO7932" i="11"/>
  <c r="D7932" i="11" s="1"/>
  <c r="AP7932" i="11"/>
  <c r="E7932" i="11" s="1"/>
  <c r="AQ7932" i="11"/>
  <c r="AR7932" i="11"/>
  <c r="AS7932" i="11"/>
  <c r="AN7933" i="11"/>
  <c r="C7933" i="11" s="1"/>
  <c r="AO7933" i="11"/>
  <c r="D7933" i="11" s="1"/>
  <c r="AP7933" i="11"/>
  <c r="E7933" i="11" s="1"/>
  <c r="AQ7933" i="11"/>
  <c r="AR7933" i="11"/>
  <c r="AS7933" i="11"/>
  <c r="AN7934" i="11"/>
  <c r="C7934" i="11" s="1"/>
  <c r="AO7934" i="11"/>
  <c r="D7934" i="11" s="1"/>
  <c r="AP7934" i="11"/>
  <c r="E7934" i="11" s="1"/>
  <c r="AQ7934" i="11"/>
  <c r="AR7934" i="11"/>
  <c r="AS7934" i="11"/>
  <c r="AN7935" i="11"/>
  <c r="C7935" i="11" s="1"/>
  <c r="AO7935" i="11"/>
  <c r="D7935" i="11" s="1"/>
  <c r="AP7935" i="11"/>
  <c r="E7935" i="11" s="1"/>
  <c r="AQ7935" i="11"/>
  <c r="AR7935" i="11"/>
  <c r="AS7935" i="11"/>
  <c r="AN7936" i="11"/>
  <c r="C7936" i="11" s="1"/>
  <c r="AO7936" i="11"/>
  <c r="D7936" i="11" s="1"/>
  <c r="AP7936" i="11"/>
  <c r="E7936" i="11" s="1"/>
  <c r="AQ7936" i="11"/>
  <c r="AR7936" i="11"/>
  <c r="AS7936" i="11"/>
  <c r="AN7937" i="11"/>
  <c r="C7937" i="11" s="1"/>
  <c r="AO7937" i="11"/>
  <c r="D7937" i="11" s="1"/>
  <c r="AP7937" i="11"/>
  <c r="E7937" i="11" s="1"/>
  <c r="AQ7937" i="11"/>
  <c r="AR7937" i="11"/>
  <c r="AS7937" i="11"/>
  <c r="AN7938" i="11"/>
  <c r="C7938" i="11" s="1"/>
  <c r="AO7938" i="11"/>
  <c r="D7938" i="11" s="1"/>
  <c r="AP7938" i="11"/>
  <c r="E7938" i="11" s="1"/>
  <c r="AQ7938" i="11"/>
  <c r="AR7938" i="11"/>
  <c r="AS7938" i="11"/>
  <c r="AN7939" i="11"/>
  <c r="C7939" i="11" s="1"/>
  <c r="AO7939" i="11"/>
  <c r="D7939" i="11" s="1"/>
  <c r="AP7939" i="11"/>
  <c r="E7939" i="11" s="1"/>
  <c r="AQ7939" i="11"/>
  <c r="AR7939" i="11"/>
  <c r="AS7939" i="11"/>
  <c r="AN7940" i="11"/>
  <c r="C7940" i="11" s="1"/>
  <c r="AO7940" i="11"/>
  <c r="D7940" i="11" s="1"/>
  <c r="AP7940" i="11"/>
  <c r="E7940" i="11" s="1"/>
  <c r="AQ7940" i="11"/>
  <c r="AR7940" i="11"/>
  <c r="AS7940" i="11"/>
  <c r="AN7941" i="11"/>
  <c r="C7941" i="11" s="1"/>
  <c r="AO7941" i="11"/>
  <c r="D7941" i="11" s="1"/>
  <c r="AP7941" i="11"/>
  <c r="E7941" i="11" s="1"/>
  <c r="AQ7941" i="11"/>
  <c r="AR7941" i="11"/>
  <c r="AS7941" i="11"/>
  <c r="AN7942" i="11"/>
  <c r="C7942" i="11" s="1"/>
  <c r="AO7942" i="11"/>
  <c r="D7942" i="11" s="1"/>
  <c r="AP7942" i="11"/>
  <c r="E7942" i="11" s="1"/>
  <c r="AQ7942" i="11"/>
  <c r="AR7942" i="11"/>
  <c r="AS7942" i="11"/>
  <c r="AN7943" i="11"/>
  <c r="C7943" i="11" s="1"/>
  <c r="AO7943" i="11"/>
  <c r="D7943" i="11" s="1"/>
  <c r="AP7943" i="11"/>
  <c r="E7943" i="11" s="1"/>
  <c r="AQ7943" i="11"/>
  <c r="AR7943" i="11"/>
  <c r="AS7943" i="11"/>
  <c r="AN7944" i="11"/>
  <c r="C7944" i="11" s="1"/>
  <c r="AO7944" i="11"/>
  <c r="D7944" i="11" s="1"/>
  <c r="AP7944" i="11"/>
  <c r="E7944" i="11" s="1"/>
  <c r="AQ7944" i="11"/>
  <c r="AR7944" i="11"/>
  <c r="AS7944" i="11"/>
  <c r="AN7945" i="11"/>
  <c r="C7945" i="11" s="1"/>
  <c r="AO7945" i="11"/>
  <c r="D7945" i="11" s="1"/>
  <c r="AP7945" i="11"/>
  <c r="E7945" i="11" s="1"/>
  <c r="AQ7945" i="11"/>
  <c r="AR7945" i="11"/>
  <c r="AS7945" i="11"/>
  <c r="AN7946" i="11"/>
  <c r="C7946" i="11" s="1"/>
  <c r="AO7946" i="11"/>
  <c r="D7946" i="11" s="1"/>
  <c r="AP7946" i="11"/>
  <c r="E7946" i="11" s="1"/>
  <c r="AQ7946" i="11"/>
  <c r="AR7946" i="11"/>
  <c r="AS7946" i="11"/>
  <c r="AN7947" i="11"/>
  <c r="C7947" i="11" s="1"/>
  <c r="AO7947" i="11"/>
  <c r="D7947" i="11" s="1"/>
  <c r="AP7947" i="11"/>
  <c r="E7947" i="11" s="1"/>
  <c r="AQ7947" i="11"/>
  <c r="AR7947" i="11"/>
  <c r="AS7947" i="11"/>
  <c r="AN7948" i="11"/>
  <c r="C7948" i="11" s="1"/>
  <c r="AO7948" i="11"/>
  <c r="D7948" i="11" s="1"/>
  <c r="AP7948" i="11"/>
  <c r="E7948" i="11" s="1"/>
  <c r="AQ7948" i="11"/>
  <c r="AR7948" i="11"/>
  <c r="AS7948" i="11"/>
  <c r="AN7949" i="11"/>
  <c r="C7949" i="11" s="1"/>
  <c r="AO7949" i="11"/>
  <c r="D7949" i="11" s="1"/>
  <c r="AP7949" i="11"/>
  <c r="E7949" i="11" s="1"/>
  <c r="AQ7949" i="11"/>
  <c r="AR7949" i="11"/>
  <c r="AS7949" i="11"/>
  <c r="AN7950" i="11"/>
  <c r="C7950" i="11" s="1"/>
  <c r="AO7950" i="11"/>
  <c r="D7950" i="11" s="1"/>
  <c r="AP7950" i="11"/>
  <c r="E7950" i="11" s="1"/>
  <c r="AQ7950" i="11"/>
  <c r="AR7950" i="11"/>
  <c r="AS7950" i="11"/>
  <c r="AN7951" i="11"/>
  <c r="C7951" i="11" s="1"/>
  <c r="AO7951" i="11"/>
  <c r="D7951" i="11" s="1"/>
  <c r="AP7951" i="11"/>
  <c r="E7951" i="11" s="1"/>
  <c r="AQ7951" i="11"/>
  <c r="AR7951" i="11"/>
  <c r="AS7951" i="11"/>
  <c r="AN7952" i="11"/>
  <c r="C7952" i="11" s="1"/>
  <c r="AO7952" i="11"/>
  <c r="D7952" i="11" s="1"/>
  <c r="AP7952" i="11"/>
  <c r="E7952" i="11" s="1"/>
  <c r="AQ7952" i="11"/>
  <c r="AR7952" i="11"/>
  <c r="AS7952" i="11"/>
  <c r="AN7953" i="11"/>
  <c r="C7953" i="11" s="1"/>
  <c r="AO7953" i="11"/>
  <c r="D7953" i="11" s="1"/>
  <c r="AP7953" i="11"/>
  <c r="E7953" i="11" s="1"/>
  <c r="AQ7953" i="11"/>
  <c r="AR7953" i="11"/>
  <c r="AS7953" i="11"/>
  <c r="AN7954" i="11"/>
  <c r="C7954" i="11" s="1"/>
  <c r="AO7954" i="11"/>
  <c r="D7954" i="11" s="1"/>
  <c r="AP7954" i="11"/>
  <c r="E7954" i="11" s="1"/>
  <c r="AQ7954" i="11"/>
  <c r="AR7954" i="11"/>
  <c r="AS7954" i="11"/>
  <c r="AN7955" i="11"/>
  <c r="C7955" i="11" s="1"/>
  <c r="AO7955" i="11"/>
  <c r="D7955" i="11" s="1"/>
  <c r="AP7955" i="11"/>
  <c r="E7955" i="11" s="1"/>
  <c r="AQ7955" i="11"/>
  <c r="AR7955" i="11"/>
  <c r="AS7955" i="11"/>
  <c r="AN7956" i="11"/>
  <c r="C7956" i="11" s="1"/>
  <c r="AO7956" i="11"/>
  <c r="D7956" i="11" s="1"/>
  <c r="AP7956" i="11"/>
  <c r="E7956" i="11" s="1"/>
  <c r="AQ7956" i="11"/>
  <c r="AR7956" i="11"/>
  <c r="AS7956" i="11"/>
  <c r="AN7957" i="11"/>
  <c r="C7957" i="11" s="1"/>
  <c r="AO7957" i="11"/>
  <c r="D7957" i="11" s="1"/>
  <c r="AP7957" i="11"/>
  <c r="E7957" i="11" s="1"/>
  <c r="AQ7957" i="11"/>
  <c r="AR7957" i="11"/>
  <c r="AS7957" i="11"/>
  <c r="AN7958" i="11"/>
  <c r="C7958" i="11" s="1"/>
  <c r="AO7958" i="11"/>
  <c r="D7958" i="11" s="1"/>
  <c r="AP7958" i="11"/>
  <c r="E7958" i="11" s="1"/>
  <c r="AQ7958" i="11"/>
  <c r="AR7958" i="11"/>
  <c r="AS7958" i="11"/>
  <c r="AN7959" i="11"/>
  <c r="C7959" i="11" s="1"/>
  <c r="AO7959" i="11"/>
  <c r="D7959" i="11" s="1"/>
  <c r="AP7959" i="11"/>
  <c r="E7959" i="11" s="1"/>
  <c r="AQ7959" i="11"/>
  <c r="AR7959" i="11"/>
  <c r="AS7959" i="11"/>
  <c r="AN7960" i="11"/>
  <c r="C7960" i="11" s="1"/>
  <c r="AO7960" i="11"/>
  <c r="D7960" i="11" s="1"/>
  <c r="AP7960" i="11"/>
  <c r="E7960" i="11" s="1"/>
  <c r="AQ7960" i="11"/>
  <c r="AR7960" i="11"/>
  <c r="AS7960" i="11"/>
  <c r="AN7961" i="11"/>
  <c r="C7961" i="11" s="1"/>
  <c r="AO7961" i="11"/>
  <c r="D7961" i="11" s="1"/>
  <c r="AP7961" i="11"/>
  <c r="E7961" i="11" s="1"/>
  <c r="AQ7961" i="11"/>
  <c r="AR7961" i="11"/>
  <c r="AS7961" i="11"/>
  <c r="AN7962" i="11"/>
  <c r="C7962" i="11" s="1"/>
  <c r="AO7962" i="11"/>
  <c r="D7962" i="11" s="1"/>
  <c r="AP7962" i="11"/>
  <c r="E7962" i="11" s="1"/>
  <c r="AQ7962" i="11"/>
  <c r="AR7962" i="11"/>
  <c r="AS7962" i="11"/>
  <c r="AN7963" i="11"/>
  <c r="C7963" i="11" s="1"/>
  <c r="AO7963" i="11"/>
  <c r="D7963" i="11" s="1"/>
  <c r="AP7963" i="11"/>
  <c r="E7963" i="11" s="1"/>
  <c r="AQ7963" i="11"/>
  <c r="AR7963" i="11"/>
  <c r="AS7963" i="11"/>
  <c r="AN7964" i="11"/>
  <c r="C7964" i="11" s="1"/>
  <c r="AO7964" i="11"/>
  <c r="D7964" i="11" s="1"/>
  <c r="AP7964" i="11"/>
  <c r="E7964" i="11" s="1"/>
  <c r="AQ7964" i="11"/>
  <c r="AR7964" i="11"/>
  <c r="AS7964" i="11"/>
  <c r="AN7965" i="11"/>
  <c r="C7965" i="11" s="1"/>
  <c r="AO7965" i="11"/>
  <c r="D7965" i="11" s="1"/>
  <c r="AP7965" i="11"/>
  <c r="E7965" i="11" s="1"/>
  <c r="AQ7965" i="11"/>
  <c r="AR7965" i="11"/>
  <c r="AS7965" i="11"/>
  <c r="AN7966" i="11"/>
  <c r="C7966" i="11" s="1"/>
  <c r="AO7966" i="11"/>
  <c r="D7966" i="11" s="1"/>
  <c r="AP7966" i="11"/>
  <c r="E7966" i="11" s="1"/>
  <c r="AQ7966" i="11"/>
  <c r="AR7966" i="11"/>
  <c r="AS7966" i="11"/>
  <c r="AN7967" i="11"/>
  <c r="C7967" i="11" s="1"/>
  <c r="AO7967" i="11"/>
  <c r="D7967" i="11" s="1"/>
  <c r="AP7967" i="11"/>
  <c r="E7967" i="11" s="1"/>
  <c r="AQ7967" i="11"/>
  <c r="AR7967" i="11"/>
  <c r="AS7967" i="11"/>
  <c r="AN7968" i="11"/>
  <c r="C7968" i="11" s="1"/>
  <c r="AO7968" i="11"/>
  <c r="D7968" i="11" s="1"/>
  <c r="AP7968" i="11"/>
  <c r="E7968" i="11" s="1"/>
  <c r="AQ7968" i="11"/>
  <c r="AR7968" i="11"/>
  <c r="AS7968" i="11"/>
  <c r="AN7969" i="11"/>
  <c r="C7969" i="11" s="1"/>
  <c r="AO7969" i="11"/>
  <c r="D7969" i="11" s="1"/>
  <c r="AP7969" i="11"/>
  <c r="E7969" i="11" s="1"/>
  <c r="AQ7969" i="11"/>
  <c r="AR7969" i="11"/>
  <c r="AS7969" i="11"/>
  <c r="AN7970" i="11"/>
  <c r="C7970" i="11" s="1"/>
  <c r="AO7970" i="11"/>
  <c r="D7970" i="11" s="1"/>
  <c r="AP7970" i="11"/>
  <c r="E7970" i="11" s="1"/>
  <c r="AQ7970" i="11"/>
  <c r="AR7970" i="11"/>
  <c r="AS7970" i="11"/>
  <c r="AN7971" i="11"/>
  <c r="C7971" i="11" s="1"/>
  <c r="AO7971" i="11"/>
  <c r="D7971" i="11" s="1"/>
  <c r="AP7971" i="11"/>
  <c r="E7971" i="11" s="1"/>
  <c r="AQ7971" i="11"/>
  <c r="AR7971" i="11"/>
  <c r="AS7971" i="11"/>
  <c r="AN7972" i="11"/>
  <c r="C7972" i="11" s="1"/>
  <c r="AO7972" i="11"/>
  <c r="D7972" i="11" s="1"/>
  <c r="AP7972" i="11"/>
  <c r="E7972" i="11" s="1"/>
  <c r="AQ7972" i="11"/>
  <c r="AR7972" i="11"/>
  <c r="AS7972" i="11"/>
  <c r="AN7973" i="11"/>
  <c r="C7973" i="11" s="1"/>
  <c r="AO7973" i="11"/>
  <c r="D7973" i="11" s="1"/>
  <c r="AP7973" i="11"/>
  <c r="E7973" i="11" s="1"/>
  <c r="AQ7973" i="11"/>
  <c r="AR7973" i="11"/>
  <c r="AS7973" i="11"/>
  <c r="AN7974" i="11"/>
  <c r="C7974" i="11" s="1"/>
  <c r="AO7974" i="11"/>
  <c r="D7974" i="11" s="1"/>
  <c r="AP7974" i="11"/>
  <c r="E7974" i="11" s="1"/>
  <c r="AQ7974" i="11"/>
  <c r="AR7974" i="11"/>
  <c r="AS7974" i="11"/>
  <c r="AN7975" i="11"/>
  <c r="C7975" i="11" s="1"/>
  <c r="AO7975" i="11"/>
  <c r="D7975" i="11" s="1"/>
  <c r="AP7975" i="11"/>
  <c r="E7975" i="11" s="1"/>
  <c r="AQ7975" i="11"/>
  <c r="AR7975" i="11"/>
  <c r="AS7975" i="11"/>
  <c r="AN7976" i="11"/>
  <c r="C7976" i="11" s="1"/>
  <c r="AO7976" i="11"/>
  <c r="D7976" i="11" s="1"/>
  <c r="AP7976" i="11"/>
  <c r="E7976" i="11" s="1"/>
  <c r="AQ7976" i="11"/>
  <c r="AR7976" i="11"/>
  <c r="AS7976" i="11"/>
  <c r="AN7977" i="11"/>
  <c r="C7977" i="11" s="1"/>
  <c r="AO7977" i="11"/>
  <c r="D7977" i="11" s="1"/>
  <c r="AP7977" i="11"/>
  <c r="E7977" i="11" s="1"/>
  <c r="AQ7977" i="11"/>
  <c r="AR7977" i="11"/>
  <c r="AS7977" i="11"/>
  <c r="AN7978" i="11"/>
  <c r="C7978" i="11" s="1"/>
  <c r="AO7978" i="11"/>
  <c r="D7978" i="11" s="1"/>
  <c r="AP7978" i="11"/>
  <c r="E7978" i="11" s="1"/>
  <c r="AQ7978" i="11"/>
  <c r="AR7978" i="11"/>
  <c r="AS7978" i="11"/>
  <c r="AN7979" i="11"/>
  <c r="C7979" i="11" s="1"/>
  <c r="AO7979" i="11"/>
  <c r="D7979" i="11" s="1"/>
  <c r="AP7979" i="11"/>
  <c r="E7979" i="11" s="1"/>
  <c r="AQ7979" i="11"/>
  <c r="AR7979" i="11"/>
  <c r="AS7979" i="11"/>
  <c r="AN7980" i="11"/>
  <c r="C7980" i="11" s="1"/>
  <c r="AO7980" i="11"/>
  <c r="D7980" i="11" s="1"/>
  <c r="AP7980" i="11"/>
  <c r="E7980" i="11" s="1"/>
  <c r="AQ7980" i="11"/>
  <c r="AR7980" i="11"/>
  <c r="AS7980" i="11"/>
  <c r="AN7981" i="11"/>
  <c r="C7981" i="11" s="1"/>
  <c r="AO7981" i="11"/>
  <c r="D7981" i="11" s="1"/>
  <c r="AP7981" i="11"/>
  <c r="E7981" i="11" s="1"/>
  <c r="AQ7981" i="11"/>
  <c r="AR7981" i="11"/>
  <c r="AS7981" i="11"/>
  <c r="AN7982" i="11"/>
  <c r="C7982" i="11" s="1"/>
  <c r="AO7982" i="11"/>
  <c r="D7982" i="11" s="1"/>
  <c r="AP7982" i="11"/>
  <c r="E7982" i="11" s="1"/>
  <c r="AQ7982" i="11"/>
  <c r="AR7982" i="11"/>
  <c r="AS7982" i="11"/>
  <c r="AN7983" i="11"/>
  <c r="C7983" i="11" s="1"/>
  <c r="AO7983" i="11"/>
  <c r="D7983" i="11" s="1"/>
  <c r="AP7983" i="11"/>
  <c r="E7983" i="11" s="1"/>
  <c r="AQ7983" i="11"/>
  <c r="AR7983" i="11"/>
  <c r="AS7983" i="11"/>
  <c r="AN7984" i="11"/>
  <c r="C7984" i="11" s="1"/>
  <c r="AO7984" i="11"/>
  <c r="D7984" i="11" s="1"/>
  <c r="AP7984" i="11"/>
  <c r="E7984" i="11" s="1"/>
  <c r="AQ7984" i="11"/>
  <c r="AR7984" i="11"/>
  <c r="AS7984" i="11"/>
  <c r="AN7985" i="11"/>
  <c r="C7985" i="11" s="1"/>
  <c r="AO7985" i="11"/>
  <c r="D7985" i="11" s="1"/>
  <c r="AP7985" i="11"/>
  <c r="E7985" i="11" s="1"/>
  <c r="AQ7985" i="11"/>
  <c r="AR7985" i="11"/>
  <c r="AS7985" i="11"/>
  <c r="AN7986" i="11"/>
  <c r="C7986" i="11" s="1"/>
  <c r="AO7986" i="11"/>
  <c r="D7986" i="11" s="1"/>
  <c r="AP7986" i="11"/>
  <c r="E7986" i="11" s="1"/>
  <c r="AQ7986" i="11"/>
  <c r="AR7986" i="11"/>
  <c r="AS7986" i="11"/>
  <c r="AN7987" i="11"/>
  <c r="C7987" i="11" s="1"/>
  <c r="AO7987" i="11"/>
  <c r="D7987" i="11" s="1"/>
  <c r="AP7987" i="11"/>
  <c r="E7987" i="11" s="1"/>
  <c r="AQ7987" i="11"/>
  <c r="AR7987" i="11"/>
  <c r="AS7987" i="11"/>
  <c r="AN7988" i="11"/>
  <c r="C7988" i="11" s="1"/>
  <c r="AO7988" i="11"/>
  <c r="D7988" i="11" s="1"/>
  <c r="AP7988" i="11"/>
  <c r="E7988" i="11" s="1"/>
  <c r="AQ7988" i="11"/>
  <c r="AR7988" i="11"/>
  <c r="AS7988" i="11"/>
  <c r="AN7989" i="11"/>
  <c r="C7989" i="11" s="1"/>
  <c r="AO7989" i="11"/>
  <c r="D7989" i="11" s="1"/>
  <c r="AP7989" i="11"/>
  <c r="E7989" i="11" s="1"/>
  <c r="AQ7989" i="11"/>
  <c r="AR7989" i="11"/>
  <c r="AS7989" i="11"/>
  <c r="AN7990" i="11"/>
  <c r="C7990" i="11" s="1"/>
  <c r="AO7990" i="11"/>
  <c r="D7990" i="11" s="1"/>
  <c r="AP7990" i="11"/>
  <c r="E7990" i="11" s="1"/>
  <c r="AQ7990" i="11"/>
  <c r="AR7990" i="11"/>
  <c r="AS7990" i="11"/>
  <c r="AN7991" i="11"/>
  <c r="C7991" i="11" s="1"/>
  <c r="AO7991" i="11"/>
  <c r="D7991" i="11" s="1"/>
  <c r="AP7991" i="11"/>
  <c r="E7991" i="11" s="1"/>
  <c r="AQ7991" i="11"/>
  <c r="AR7991" i="11"/>
  <c r="AS7991" i="11"/>
  <c r="AN7992" i="11"/>
  <c r="C7992" i="11" s="1"/>
  <c r="AO7992" i="11"/>
  <c r="D7992" i="11" s="1"/>
  <c r="AP7992" i="11"/>
  <c r="E7992" i="11" s="1"/>
  <c r="AQ7992" i="11"/>
  <c r="AR7992" i="11"/>
  <c r="AS7992" i="11"/>
  <c r="AN7993" i="11"/>
  <c r="C7993" i="11" s="1"/>
  <c r="AO7993" i="11"/>
  <c r="D7993" i="11" s="1"/>
  <c r="AP7993" i="11"/>
  <c r="E7993" i="11" s="1"/>
  <c r="AQ7993" i="11"/>
  <c r="AR7993" i="11"/>
  <c r="AS7993" i="11"/>
  <c r="AN7994" i="11"/>
  <c r="C7994" i="11" s="1"/>
  <c r="AO7994" i="11"/>
  <c r="D7994" i="11" s="1"/>
  <c r="AP7994" i="11"/>
  <c r="E7994" i="11" s="1"/>
  <c r="AQ7994" i="11"/>
  <c r="AR7994" i="11"/>
  <c r="AS7994" i="11"/>
  <c r="AN7995" i="11"/>
  <c r="C7995" i="11" s="1"/>
  <c r="AO7995" i="11"/>
  <c r="D7995" i="11" s="1"/>
  <c r="AP7995" i="11"/>
  <c r="E7995" i="11" s="1"/>
  <c r="AQ7995" i="11"/>
  <c r="AR7995" i="11"/>
  <c r="AS7995" i="11"/>
  <c r="AN7996" i="11"/>
  <c r="C7996" i="11" s="1"/>
  <c r="AO7996" i="11"/>
  <c r="D7996" i="11" s="1"/>
  <c r="AP7996" i="11"/>
  <c r="E7996" i="11" s="1"/>
  <c r="AQ7996" i="11"/>
  <c r="AR7996" i="11"/>
  <c r="AS7996" i="11"/>
  <c r="AN7997" i="11"/>
  <c r="C7997" i="11" s="1"/>
  <c r="AO7997" i="11"/>
  <c r="D7997" i="11" s="1"/>
  <c r="AP7997" i="11"/>
  <c r="E7997" i="11" s="1"/>
  <c r="AQ7997" i="11"/>
  <c r="AR7997" i="11"/>
  <c r="AS7997" i="11"/>
  <c r="AN7998" i="11"/>
  <c r="C7998" i="11" s="1"/>
  <c r="AO7998" i="11"/>
  <c r="D7998" i="11" s="1"/>
  <c r="AP7998" i="11"/>
  <c r="E7998" i="11" s="1"/>
  <c r="AQ7998" i="11"/>
  <c r="AR7998" i="11"/>
  <c r="AS7998" i="11"/>
  <c r="AN7999" i="11"/>
  <c r="C7999" i="11" s="1"/>
  <c r="AO7999" i="11"/>
  <c r="D7999" i="11" s="1"/>
  <c r="AP7999" i="11"/>
  <c r="E7999" i="11" s="1"/>
  <c r="AQ7999" i="11"/>
  <c r="AR7999" i="11"/>
  <c r="AS7999" i="11"/>
  <c r="AN8000" i="11"/>
  <c r="C8000" i="11" s="1"/>
  <c r="AO8000" i="11"/>
  <c r="D8000" i="11" s="1"/>
  <c r="AP8000" i="11"/>
  <c r="E8000" i="11" s="1"/>
  <c r="AQ8000" i="11"/>
  <c r="AR8000" i="11"/>
  <c r="AS8000" i="11"/>
  <c r="AN8001" i="11"/>
  <c r="C8001" i="11" s="1"/>
  <c r="AO8001" i="11"/>
  <c r="D8001" i="11" s="1"/>
  <c r="AP8001" i="11"/>
  <c r="E8001" i="11" s="1"/>
  <c r="AQ8001" i="11"/>
  <c r="AR8001" i="11"/>
  <c r="AS8001" i="11"/>
  <c r="AN8002" i="11"/>
  <c r="C8002" i="11" s="1"/>
  <c r="AO8002" i="11"/>
  <c r="D8002" i="11" s="1"/>
  <c r="AP8002" i="11"/>
  <c r="E8002" i="11" s="1"/>
  <c r="AQ8002" i="11"/>
  <c r="AR8002" i="11"/>
  <c r="AS8002" i="11"/>
  <c r="AN8003" i="11"/>
  <c r="C8003" i="11" s="1"/>
  <c r="AO8003" i="11"/>
  <c r="D8003" i="11" s="1"/>
  <c r="AP8003" i="11"/>
  <c r="E8003" i="11" s="1"/>
  <c r="AQ8003" i="11"/>
  <c r="AR8003" i="11"/>
  <c r="AS8003" i="11"/>
  <c r="AN8004" i="11"/>
  <c r="C8004" i="11" s="1"/>
  <c r="AO8004" i="11"/>
  <c r="D8004" i="11" s="1"/>
  <c r="AP8004" i="11"/>
  <c r="E8004" i="11" s="1"/>
  <c r="AQ8004" i="11"/>
  <c r="AR8004" i="11"/>
  <c r="AS8004" i="11"/>
  <c r="AN8005" i="11"/>
  <c r="C8005" i="11" s="1"/>
  <c r="AO8005" i="11"/>
  <c r="D8005" i="11" s="1"/>
  <c r="AP8005" i="11"/>
  <c r="E8005" i="11" s="1"/>
  <c r="AQ8005" i="11"/>
  <c r="AR8005" i="11"/>
  <c r="AS8005" i="11"/>
  <c r="AN8006" i="11"/>
  <c r="C8006" i="11" s="1"/>
  <c r="AO8006" i="11"/>
  <c r="D8006" i="11" s="1"/>
  <c r="AP8006" i="11"/>
  <c r="E8006" i="11" s="1"/>
  <c r="AQ8006" i="11"/>
  <c r="AR8006" i="11"/>
  <c r="AS8006" i="11"/>
  <c r="AN8007" i="11"/>
  <c r="C8007" i="11" s="1"/>
  <c r="AO8007" i="11"/>
  <c r="D8007" i="11" s="1"/>
  <c r="AP8007" i="11"/>
  <c r="E8007" i="11" s="1"/>
  <c r="AQ8007" i="11"/>
  <c r="AR8007" i="11"/>
  <c r="AS8007" i="11"/>
  <c r="AN8008" i="11"/>
  <c r="C8008" i="11" s="1"/>
  <c r="AO8008" i="11"/>
  <c r="D8008" i="11" s="1"/>
  <c r="AP8008" i="11"/>
  <c r="E8008" i="11" s="1"/>
  <c r="AQ8008" i="11"/>
  <c r="AR8008" i="11"/>
  <c r="AS8008" i="11"/>
  <c r="AN8009" i="11"/>
  <c r="C8009" i="11" s="1"/>
  <c r="AO8009" i="11"/>
  <c r="D8009" i="11" s="1"/>
  <c r="AP8009" i="11"/>
  <c r="E8009" i="11" s="1"/>
  <c r="AQ8009" i="11"/>
  <c r="AR8009" i="11"/>
  <c r="AS8009" i="11"/>
  <c r="AN8010" i="11"/>
  <c r="C8010" i="11" s="1"/>
  <c r="AO8010" i="11"/>
  <c r="D8010" i="11" s="1"/>
  <c r="AP8010" i="11"/>
  <c r="E8010" i="11" s="1"/>
  <c r="AQ8010" i="11"/>
  <c r="AR8010" i="11"/>
  <c r="AS8010" i="11"/>
  <c r="AN8011" i="11"/>
  <c r="C8011" i="11" s="1"/>
  <c r="AO8011" i="11"/>
  <c r="D8011" i="11" s="1"/>
  <c r="AP8011" i="11"/>
  <c r="E8011" i="11" s="1"/>
  <c r="AQ8011" i="11"/>
  <c r="AR8011" i="11"/>
  <c r="AS8011" i="11"/>
  <c r="AN8012" i="11"/>
  <c r="C8012" i="11" s="1"/>
  <c r="AO8012" i="11"/>
  <c r="D8012" i="11" s="1"/>
  <c r="AP8012" i="11"/>
  <c r="E8012" i="11" s="1"/>
  <c r="AQ8012" i="11"/>
  <c r="AR8012" i="11"/>
  <c r="AS8012" i="11"/>
  <c r="AN8013" i="11"/>
  <c r="C8013" i="11" s="1"/>
  <c r="AO8013" i="11"/>
  <c r="D8013" i="11" s="1"/>
  <c r="AP8013" i="11"/>
  <c r="E8013" i="11" s="1"/>
  <c r="AQ8013" i="11"/>
  <c r="AR8013" i="11"/>
  <c r="AS8013" i="11"/>
  <c r="AN8014" i="11"/>
  <c r="C8014" i="11" s="1"/>
  <c r="AO8014" i="11"/>
  <c r="D8014" i="11" s="1"/>
  <c r="AP8014" i="11"/>
  <c r="E8014" i="11" s="1"/>
  <c r="AQ8014" i="11"/>
  <c r="AR8014" i="11"/>
  <c r="AS8014" i="11"/>
  <c r="AN8015" i="11"/>
  <c r="C8015" i="11" s="1"/>
  <c r="AO8015" i="11"/>
  <c r="D8015" i="11" s="1"/>
  <c r="AP8015" i="11"/>
  <c r="E8015" i="11" s="1"/>
  <c r="AQ8015" i="11"/>
  <c r="AR8015" i="11"/>
  <c r="AS8015" i="11"/>
  <c r="AN8016" i="11"/>
  <c r="C8016" i="11" s="1"/>
  <c r="AO8016" i="11"/>
  <c r="D8016" i="11" s="1"/>
  <c r="AP8016" i="11"/>
  <c r="E8016" i="11" s="1"/>
  <c r="AQ8016" i="11"/>
  <c r="AR8016" i="11"/>
  <c r="AS8016" i="11"/>
  <c r="AN8017" i="11"/>
  <c r="C8017" i="11" s="1"/>
  <c r="AO8017" i="11"/>
  <c r="D8017" i="11" s="1"/>
  <c r="AP8017" i="11"/>
  <c r="E8017" i="11" s="1"/>
  <c r="AQ8017" i="11"/>
  <c r="AR8017" i="11"/>
  <c r="AS8017" i="11"/>
  <c r="AN8018" i="11"/>
  <c r="C8018" i="11" s="1"/>
  <c r="AO8018" i="11"/>
  <c r="D8018" i="11" s="1"/>
  <c r="AP8018" i="11"/>
  <c r="E8018" i="11" s="1"/>
  <c r="AQ8018" i="11"/>
  <c r="AR8018" i="11"/>
  <c r="AS8018" i="11"/>
  <c r="AN8019" i="11"/>
  <c r="C8019" i="11" s="1"/>
  <c r="AO8019" i="11"/>
  <c r="D8019" i="11" s="1"/>
  <c r="AP8019" i="11"/>
  <c r="E8019" i="11" s="1"/>
  <c r="AQ8019" i="11"/>
  <c r="AR8019" i="11"/>
  <c r="AS8019" i="11"/>
  <c r="AN8020" i="11"/>
  <c r="C8020" i="11" s="1"/>
  <c r="AO8020" i="11"/>
  <c r="D8020" i="11" s="1"/>
  <c r="AP8020" i="11"/>
  <c r="E8020" i="11" s="1"/>
  <c r="AQ8020" i="11"/>
  <c r="AR8020" i="11"/>
  <c r="AS8020" i="11"/>
  <c r="AN8021" i="11"/>
  <c r="C8021" i="11" s="1"/>
  <c r="AO8021" i="11"/>
  <c r="D8021" i="11" s="1"/>
  <c r="AP8021" i="11"/>
  <c r="E8021" i="11" s="1"/>
  <c r="AQ8021" i="11"/>
  <c r="AR8021" i="11"/>
  <c r="AS8021" i="11"/>
  <c r="AN8022" i="11"/>
  <c r="C8022" i="11" s="1"/>
  <c r="AO8022" i="11"/>
  <c r="D8022" i="11" s="1"/>
  <c r="AP8022" i="11"/>
  <c r="E8022" i="11" s="1"/>
  <c r="AQ8022" i="11"/>
  <c r="AR8022" i="11"/>
  <c r="AS8022" i="11"/>
  <c r="AN8023" i="11"/>
  <c r="C8023" i="11" s="1"/>
  <c r="AO8023" i="11"/>
  <c r="D8023" i="11" s="1"/>
  <c r="AP8023" i="11"/>
  <c r="E8023" i="11" s="1"/>
  <c r="AQ8023" i="11"/>
  <c r="AR8023" i="11"/>
  <c r="AS8023" i="11"/>
  <c r="AN8024" i="11"/>
  <c r="C8024" i="11" s="1"/>
  <c r="AO8024" i="11"/>
  <c r="D8024" i="11" s="1"/>
  <c r="AP8024" i="11"/>
  <c r="E8024" i="11" s="1"/>
  <c r="AQ8024" i="11"/>
  <c r="AR8024" i="11"/>
  <c r="AS8024" i="11"/>
  <c r="AN8025" i="11"/>
  <c r="C8025" i="11" s="1"/>
  <c r="AO8025" i="11"/>
  <c r="D8025" i="11" s="1"/>
  <c r="AP8025" i="11"/>
  <c r="E8025" i="11" s="1"/>
  <c r="AQ8025" i="11"/>
  <c r="AR8025" i="11"/>
  <c r="AS8025" i="11"/>
  <c r="AN8026" i="11"/>
  <c r="C8026" i="11" s="1"/>
  <c r="AO8026" i="11"/>
  <c r="D8026" i="11" s="1"/>
  <c r="AP8026" i="11"/>
  <c r="E8026" i="11" s="1"/>
  <c r="AQ8026" i="11"/>
  <c r="AR8026" i="11"/>
  <c r="AS8026" i="11"/>
  <c r="AN8027" i="11"/>
  <c r="C8027" i="11" s="1"/>
  <c r="AO8027" i="11"/>
  <c r="D8027" i="11" s="1"/>
  <c r="AP8027" i="11"/>
  <c r="E8027" i="11" s="1"/>
  <c r="AQ8027" i="11"/>
  <c r="AR8027" i="11"/>
  <c r="AS8027" i="11"/>
  <c r="AN8028" i="11"/>
  <c r="C8028" i="11" s="1"/>
  <c r="AO8028" i="11"/>
  <c r="D8028" i="11" s="1"/>
  <c r="AP8028" i="11"/>
  <c r="E8028" i="11" s="1"/>
  <c r="AQ8028" i="11"/>
  <c r="AR8028" i="11"/>
  <c r="AS8028" i="11"/>
  <c r="AN8029" i="11"/>
  <c r="C8029" i="11" s="1"/>
  <c r="AO8029" i="11"/>
  <c r="D8029" i="11" s="1"/>
  <c r="AP8029" i="11"/>
  <c r="E8029" i="11" s="1"/>
  <c r="AQ8029" i="11"/>
  <c r="AR8029" i="11"/>
  <c r="AS8029" i="11"/>
  <c r="AN8030" i="11"/>
  <c r="C8030" i="11" s="1"/>
  <c r="AO8030" i="11"/>
  <c r="D8030" i="11" s="1"/>
  <c r="AP8030" i="11"/>
  <c r="E8030" i="11" s="1"/>
  <c r="AQ8030" i="11"/>
  <c r="AR8030" i="11"/>
  <c r="AS8030" i="11"/>
  <c r="AN8031" i="11"/>
  <c r="C8031" i="11" s="1"/>
  <c r="AO8031" i="11"/>
  <c r="D8031" i="11" s="1"/>
  <c r="AP8031" i="11"/>
  <c r="E8031" i="11" s="1"/>
  <c r="AQ8031" i="11"/>
  <c r="AR8031" i="11"/>
  <c r="AS8031" i="11"/>
  <c r="AN8032" i="11"/>
  <c r="C8032" i="11" s="1"/>
  <c r="AO8032" i="11"/>
  <c r="D8032" i="11" s="1"/>
  <c r="AP8032" i="11"/>
  <c r="E8032" i="11" s="1"/>
  <c r="AQ8032" i="11"/>
  <c r="AR8032" i="11"/>
  <c r="AS8032" i="11"/>
  <c r="AN8033" i="11"/>
  <c r="C8033" i="11" s="1"/>
  <c r="AO8033" i="11"/>
  <c r="D8033" i="11" s="1"/>
  <c r="AP8033" i="11"/>
  <c r="E8033" i="11" s="1"/>
  <c r="AQ8033" i="11"/>
  <c r="AR8033" i="11"/>
  <c r="AS8033" i="11"/>
  <c r="AN8034" i="11"/>
  <c r="C8034" i="11" s="1"/>
  <c r="AO8034" i="11"/>
  <c r="D8034" i="11" s="1"/>
  <c r="AP8034" i="11"/>
  <c r="E8034" i="11" s="1"/>
  <c r="AQ8034" i="11"/>
  <c r="AR8034" i="11"/>
  <c r="AS8034" i="11"/>
  <c r="AN8035" i="11"/>
  <c r="C8035" i="11" s="1"/>
  <c r="AO8035" i="11"/>
  <c r="D8035" i="11" s="1"/>
  <c r="AP8035" i="11"/>
  <c r="E8035" i="11" s="1"/>
  <c r="AQ8035" i="11"/>
  <c r="AR8035" i="11"/>
  <c r="AS8035" i="11"/>
  <c r="AN8036" i="11"/>
  <c r="C8036" i="11" s="1"/>
  <c r="AO8036" i="11"/>
  <c r="D8036" i="11" s="1"/>
  <c r="AP8036" i="11"/>
  <c r="E8036" i="11" s="1"/>
  <c r="AQ8036" i="11"/>
  <c r="AR8036" i="11"/>
  <c r="AS8036" i="11"/>
  <c r="AN8037" i="11"/>
  <c r="C8037" i="11" s="1"/>
  <c r="AO8037" i="11"/>
  <c r="D8037" i="11" s="1"/>
  <c r="AP8037" i="11"/>
  <c r="E8037" i="11" s="1"/>
  <c r="AQ8037" i="11"/>
  <c r="AR8037" i="11"/>
  <c r="AS8037" i="11"/>
  <c r="AN8038" i="11"/>
  <c r="C8038" i="11" s="1"/>
  <c r="AO8038" i="11"/>
  <c r="D8038" i="11" s="1"/>
  <c r="AP8038" i="11"/>
  <c r="E8038" i="11" s="1"/>
  <c r="AQ8038" i="11"/>
  <c r="AR8038" i="11"/>
  <c r="AS8038" i="11"/>
  <c r="AN8039" i="11"/>
  <c r="C8039" i="11" s="1"/>
  <c r="AO8039" i="11"/>
  <c r="D8039" i="11" s="1"/>
  <c r="AP8039" i="11"/>
  <c r="E8039" i="11" s="1"/>
  <c r="AQ8039" i="11"/>
  <c r="AR8039" i="11"/>
  <c r="AS8039" i="11"/>
  <c r="AN8040" i="11"/>
  <c r="C8040" i="11" s="1"/>
  <c r="AO8040" i="11"/>
  <c r="D8040" i="11" s="1"/>
  <c r="AP8040" i="11"/>
  <c r="E8040" i="11" s="1"/>
  <c r="AQ8040" i="11"/>
  <c r="AR8040" i="11"/>
  <c r="AS8040" i="11"/>
  <c r="AN8041" i="11"/>
  <c r="C8041" i="11" s="1"/>
  <c r="AO8041" i="11"/>
  <c r="D8041" i="11" s="1"/>
  <c r="AP8041" i="11"/>
  <c r="E8041" i="11" s="1"/>
  <c r="AQ8041" i="11"/>
  <c r="AR8041" i="11"/>
  <c r="AS8041" i="11"/>
  <c r="AN8042" i="11"/>
  <c r="C8042" i="11" s="1"/>
  <c r="AO8042" i="11"/>
  <c r="D8042" i="11" s="1"/>
  <c r="AP8042" i="11"/>
  <c r="E8042" i="11" s="1"/>
  <c r="AQ8042" i="11"/>
  <c r="AR8042" i="11"/>
  <c r="AS8042" i="11"/>
  <c r="AN8043" i="11"/>
  <c r="C8043" i="11" s="1"/>
  <c r="AO8043" i="11"/>
  <c r="D8043" i="11" s="1"/>
  <c r="AP8043" i="11"/>
  <c r="E8043" i="11" s="1"/>
  <c r="AQ8043" i="11"/>
  <c r="AR8043" i="11"/>
  <c r="AS8043" i="11"/>
  <c r="AN8044" i="11"/>
  <c r="C8044" i="11" s="1"/>
  <c r="AO8044" i="11"/>
  <c r="D8044" i="11" s="1"/>
  <c r="AP8044" i="11"/>
  <c r="E8044" i="11" s="1"/>
  <c r="AQ8044" i="11"/>
  <c r="AR8044" i="11"/>
  <c r="AS8044" i="11"/>
  <c r="AN8045" i="11"/>
  <c r="C8045" i="11" s="1"/>
  <c r="AO8045" i="11"/>
  <c r="D8045" i="11" s="1"/>
  <c r="AP8045" i="11"/>
  <c r="E8045" i="11" s="1"/>
  <c r="AQ8045" i="11"/>
  <c r="AR8045" i="11"/>
  <c r="AS8045" i="11"/>
  <c r="AN8046" i="11"/>
  <c r="C8046" i="11" s="1"/>
  <c r="AO8046" i="11"/>
  <c r="D8046" i="11" s="1"/>
  <c r="AP8046" i="11"/>
  <c r="E8046" i="11" s="1"/>
  <c r="AQ8046" i="11"/>
  <c r="AR8046" i="11"/>
  <c r="AS8046" i="11"/>
  <c r="AN8047" i="11"/>
  <c r="C8047" i="11" s="1"/>
  <c r="AO8047" i="11"/>
  <c r="D8047" i="11" s="1"/>
  <c r="AP8047" i="11"/>
  <c r="E8047" i="11" s="1"/>
  <c r="AQ8047" i="11"/>
  <c r="AR8047" i="11"/>
  <c r="AS8047" i="11"/>
  <c r="AN8048" i="11"/>
  <c r="C8048" i="11" s="1"/>
  <c r="AO8048" i="11"/>
  <c r="D8048" i="11" s="1"/>
  <c r="AP8048" i="11"/>
  <c r="E8048" i="11" s="1"/>
  <c r="AQ8048" i="11"/>
  <c r="AR8048" i="11"/>
  <c r="AS8048" i="11"/>
  <c r="AN8049" i="11"/>
  <c r="C8049" i="11" s="1"/>
  <c r="AO8049" i="11"/>
  <c r="D8049" i="11" s="1"/>
  <c r="AP8049" i="11"/>
  <c r="E8049" i="11" s="1"/>
  <c r="AQ8049" i="11"/>
  <c r="AR8049" i="11"/>
  <c r="AS8049" i="11"/>
  <c r="AN8050" i="11"/>
  <c r="C8050" i="11" s="1"/>
  <c r="AO8050" i="11"/>
  <c r="D8050" i="11" s="1"/>
  <c r="AP8050" i="11"/>
  <c r="E8050" i="11" s="1"/>
  <c r="AQ8050" i="11"/>
  <c r="AR8050" i="11"/>
  <c r="AS8050" i="11"/>
  <c r="AN8051" i="11"/>
  <c r="C8051" i="11" s="1"/>
  <c r="AO8051" i="11"/>
  <c r="D8051" i="11" s="1"/>
  <c r="AP8051" i="11"/>
  <c r="E8051" i="11" s="1"/>
  <c r="AQ8051" i="11"/>
  <c r="AR8051" i="11"/>
  <c r="AS8051" i="11"/>
  <c r="AN8052" i="11"/>
  <c r="C8052" i="11" s="1"/>
  <c r="AO8052" i="11"/>
  <c r="D8052" i="11" s="1"/>
  <c r="AP8052" i="11"/>
  <c r="E8052" i="11" s="1"/>
  <c r="AQ8052" i="11"/>
  <c r="AR8052" i="11"/>
  <c r="AS8052" i="11"/>
  <c r="AN8053" i="11"/>
  <c r="C8053" i="11" s="1"/>
  <c r="AO8053" i="11"/>
  <c r="D8053" i="11" s="1"/>
  <c r="AP8053" i="11"/>
  <c r="E8053" i="11" s="1"/>
  <c r="AQ8053" i="11"/>
  <c r="AR8053" i="11"/>
  <c r="AS8053" i="11"/>
  <c r="AN8054" i="11"/>
  <c r="C8054" i="11" s="1"/>
  <c r="AO8054" i="11"/>
  <c r="D8054" i="11" s="1"/>
  <c r="AP8054" i="11"/>
  <c r="E8054" i="11" s="1"/>
  <c r="AQ8054" i="11"/>
  <c r="AR8054" i="11"/>
  <c r="AS8054" i="11"/>
  <c r="AN8055" i="11"/>
  <c r="C8055" i="11" s="1"/>
  <c r="AO8055" i="11"/>
  <c r="D8055" i="11" s="1"/>
  <c r="AP8055" i="11"/>
  <c r="E8055" i="11" s="1"/>
  <c r="AQ8055" i="11"/>
  <c r="AR8055" i="11"/>
  <c r="AS8055" i="11"/>
  <c r="AN8056" i="11"/>
  <c r="C8056" i="11" s="1"/>
  <c r="AO8056" i="11"/>
  <c r="D8056" i="11" s="1"/>
  <c r="AP8056" i="11"/>
  <c r="E8056" i="11" s="1"/>
  <c r="AQ8056" i="11"/>
  <c r="AR8056" i="11"/>
  <c r="AS8056" i="11"/>
  <c r="AN8057" i="11"/>
  <c r="C8057" i="11" s="1"/>
  <c r="AO8057" i="11"/>
  <c r="D8057" i="11" s="1"/>
  <c r="AP8057" i="11"/>
  <c r="E8057" i="11" s="1"/>
  <c r="AQ8057" i="11"/>
  <c r="AR8057" i="11"/>
  <c r="AS8057" i="11"/>
  <c r="AN8058" i="11"/>
  <c r="C8058" i="11" s="1"/>
  <c r="AO8058" i="11"/>
  <c r="D8058" i="11" s="1"/>
  <c r="AP8058" i="11"/>
  <c r="E8058" i="11" s="1"/>
  <c r="AQ8058" i="11"/>
  <c r="AR8058" i="11"/>
  <c r="AS8058" i="11"/>
  <c r="AN8059" i="11"/>
  <c r="C8059" i="11" s="1"/>
  <c r="AO8059" i="11"/>
  <c r="D8059" i="11" s="1"/>
  <c r="AP8059" i="11"/>
  <c r="E8059" i="11" s="1"/>
  <c r="AQ8059" i="11"/>
  <c r="AR8059" i="11"/>
  <c r="AS8059" i="11"/>
  <c r="AN8060" i="11"/>
  <c r="C8060" i="11" s="1"/>
  <c r="AO8060" i="11"/>
  <c r="D8060" i="11" s="1"/>
  <c r="AP8060" i="11"/>
  <c r="E8060" i="11" s="1"/>
  <c r="AQ8060" i="11"/>
  <c r="AR8060" i="11"/>
  <c r="AS8060" i="11"/>
  <c r="AN8061" i="11"/>
  <c r="C8061" i="11" s="1"/>
  <c r="AO8061" i="11"/>
  <c r="D8061" i="11" s="1"/>
  <c r="AP8061" i="11"/>
  <c r="E8061" i="11" s="1"/>
  <c r="AQ8061" i="11"/>
  <c r="AR8061" i="11"/>
  <c r="AS8061" i="11"/>
  <c r="AN8062" i="11"/>
  <c r="C8062" i="11" s="1"/>
  <c r="AO8062" i="11"/>
  <c r="D8062" i="11" s="1"/>
  <c r="AP8062" i="11"/>
  <c r="E8062" i="11" s="1"/>
  <c r="AQ8062" i="11"/>
  <c r="AR8062" i="11"/>
  <c r="AS8062" i="11"/>
  <c r="AN8063" i="11"/>
  <c r="C8063" i="11" s="1"/>
  <c r="AO8063" i="11"/>
  <c r="D8063" i="11" s="1"/>
  <c r="AP8063" i="11"/>
  <c r="E8063" i="11" s="1"/>
  <c r="AQ8063" i="11"/>
  <c r="AR8063" i="11"/>
  <c r="AS8063" i="11"/>
  <c r="AN8064" i="11"/>
  <c r="C8064" i="11" s="1"/>
  <c r="AO8064" i="11"/>
  <c r="D8064" i="11" s="1"/>
  <c r="AP8064" i="11"/>
  <c r="E8064" i="11" s="1"/>
  <c r="AQ8064" i="11"/>
  <c r="AR8064" i="11"/>
  <c r="AS8064" i="11"/>
  <c r="AN8065" i="11"/>
  <c r="C8065" i="11" s="1"/>
  <c r="AO8065" i="11"/>
  <c r="D8065" i="11" s="1"/>
  <c r="AP8065" i="11"/>
  <c r="E8065" i="11" s="1"/>
  <c r="AQ8065" i="11"/>
  <c r="AR8065" i="11"/>
  <c r="AS8065" i="11"/>
  <c r="AN8066" i="11"/>
  <c r="C8066" i="11" s="1"/>
  <c r="AO8066" i="11"/>
  <c r="D8066" i="11" s="1"/>
  <c r="AP8066" i="11"/>
  <c r="E8066" i="11" s="1"/>
  <c r="AQ8066" i="11"/>
  <c r="AR8066" i="11"/>
  <c r="AS8066" i="11"/>
  <c r="AN8067" i="11"/>
  <c r="C8067" i="11" s="1"/>
  <c r="AO8067" i="11"/>
  <c r="D8067" i="11" s="1"/>
  <c r="AP8067" i="11"/>
  <c r="E8067" i="11" s="1"/>
  <c r="AQ8067" i="11"/>
  <c r="AR8067" i="11"/>
  <c r="AS8067" i="11"/>
  <c r="AN8068" i="11"/>
  <c r="C8068" i="11" s="1"/>
  <c r="AO8068" i="11"/>
  <c r="D8068" i="11" s="1"/>
  <c r="AP8068" i="11"/>
  <c r="E8068" i="11" s="1"/>
  <c r="AQ8068" i="11"/>
  <c r="AR8068" i="11"/>
  <c r="AS8068" i="11"/>
  <c r="AN8069" i="11"/>
  <c r="C8069" i="11" s="1"/>
  <c r="AO8069" i="11"/>
  <c r="D8069" i="11" s="1"/>
  <c r="AP8069" i="11"/>
  <c r="E8069" i="11" s="1"/>
  <c r="AQ8069" i="11"/>
  <c r="AR8069" i="11"/>
  <c r="AS8069" i="11"/>
  <c r="AN8070" i="11"/>
  <c r="C8070" i="11" s="1"/>
  <c r="AO8070" i="11"/>
  <c r="D8070" i="11" s="1"/>
  <c r="AP8070" i="11"/>
  <c r="E8070" i="11" s="1"/>
  <c r="AQ8070" i="11"/>
  <c r="AR8070" i="11"/>
  <c r="AS8070" i="11"/>
  <c r="AN8071" i="11"/>
  <c r="C8071" i="11" s="1"/>
  <c r="AO8071" i="11"/>
  <c r="D8071" i="11" s="1"/>
  <c r="AP8071" i="11"/>
  <c r="E8071" i="11" s="1"/>
  <c r="AQ8071" i="11"/>
  <c r="AR8071" i="11"/>
  <c r="AS8071" i="11"/>
  <c r="AN8072" i="11"/>
  <c r="C8072" i="11" s="1"/>
  <c r="AO8072" i="11"/>
  <c r="D8072" i="11" s="1"/>
  <c r="AP8072" i="11"/>
  <c r="E8072" i="11" s="1"/>
  <c r="AQ8072" i="11"/>
  <c r="AR8072" i="11"/>
  <c r="AS8072" i="11"/>
  <c r="AN8073" i="11"/>
  <c r="C8073" i="11" s="1"/>
  <c r="AO8073" i="11"/>
  <c r="D8073" i="11" s="1"/>
  <c r="AP8073" i="11"/>
  <c r="E8073" i="11" s="1"/>
  <c r="AQ8073" i="11"/>
  <c r="AR8073" i="11"/>
  <c r="AS8073" i="11"/>
  <c r="AN8074" i="11"/>
  <c r="C8074" i="11" s="1"/>
  <c r="AO8074" i="11"/>
  <c r="D8074" i="11" s="1"/>
  <c r="AP8074" i="11"/>
  <c r="E8074" i="11" s="1"/>
  <c r="AQ8074" i="11"/>
  <c r="AR8074" i="11"/>
  <c r="AS8074" i="11"/>
  <c r="AN8075" i="11"/>
  <c r="C8075" i="11" s="1"/>
  <c r="AO8075" i="11"/>
  <c r="D8075" i="11" s="1"/>
  <c r="AP8075" i="11"/>
  <c r="E8075" i="11" s="1"/>
  <c r="AQ8075" i="11"/>
  <c r="AR8075" i="11"/>
  <c r="AS8075" i="11"/>
  <c r="AN8076" i="11"/>
  <c r="C8076" i="11" s="1"/>
  <c r="AO8076" i="11"/>
  <c r="D8076" i="11" s="1"/>
  <c r="AP8076" i="11"/>
  <c r="E8076" i="11" s="1"/>
  <c r="AQ8076" i="11"/>
  <c r="AR8076" i="11"/>
  <c r="AS8076" i="11"/>
  <c r="AN8077" i="11"/>
  <c r="C8077" i="11" s="1"/>
  <c r="AO8077" i="11"/>
  <c r="D8077" i="11" s="1"/>
  <c r="AP8077" i="11"/>
  <c r="E8077" i="11" s="1"/>
  <c r="AQ8077" i="11"/>
  <c r="AR8077" i="11"/>
  <c r="AS8077" i="11"/>
  <c r="AN8078" i="11"/>
  <c r="C8078" i="11" s="1"/>
  <c r="AO8078" i="11"/>
  <c r="D8078" i="11" s="1"/>
  <c r="AP8078" i="11"/>
  <c r="E8078" i="11" s="1"/>
  <c r="AQ8078" i="11"/>
  <c r="AR8078" i="11"/>
  <c r="AS8078" i="11"/>
  <c r="AN8079" i="11"/>
  <c r="C8079" i="11" s="1"/>
  <c r="AO8079" i="11"/>
  <c r="D8079" i="11" s="1"/>
  <c r="AP8079" i="11"/>
  <c r="E8079" i="11" s="1"/>
  <c r="AQ8079" i="11"/>
  <c r="AR8079" i="11"/>
  <c r="AS8079" i="11"/>
  <c r="AN8080" i="11"/>
  <c r="C8080" i="11" s="1"/>
  <c r="AO8080" i="11"/>
  <c r="D8080" i="11" s="1"/>
  <c r="AP8080" i="11"/>
  <c r="E8080" i="11" s="1"/>
  <c r="AQ8080" i="11"/>
  <c r="AR8080" i="11"/>
  <c r="AS8080" i="11"/>
  <c r="AN8081" i="11"/>
  <c r="C8081" i="11" s="1"/>
  <c r="AO8081" i="11"/>
  <c r="D8081" i="11" s="1"/>
  <c r="AP8081" i="11"/>
  <c r="E8081" i="11" s="1"/>
  <c r="AQ8081" i="11"/>
  <c r="AR8081" i="11"/>
  <c r="AS8081" i="11"/>
  <c r="AN8082" i="11"/>
  <c r="C8082" i="11" s="1"/>
  <c r="AO8082" i="11"/>
  <c r="D8082" i="11" s="1"/>
  <c r="AP8082" i="11"/>
  <c r="E8082" i="11" s="1"/>
  <c r="AQ8082" i="11"/>
  <c r="AR8082" i="11"/>
  <c r="AS8082" i="11"/>
  <c r="AN8083" i="11"/>
  <c r="C8083" i="11" s="1"/>
  <c r="AO8083" i="11"/>
  <c r="D8083" i="11" s="1"/>
  <c r="AP8083" i="11"/>
  <c r="E8083" i="11" s="1"/>
  <c r="AQ8083" i="11"/>
  <c r="AR8083" i="11"/>
  <c r="AS8083" i="11"/>
  <c r="AN8084" i="11"/>
  <c r="C8084" i="11" s="1"/>
  <c r="AO8084" i="11"/>
  <c r="D8084" i="11" s="1"/>
  <c r="AP8084" i="11"/>
  <c r="E8084" i="11" s="1"/>
  <c r="AQ8084" i="11"/>
  <c r="AR8084" i="11"/>
  <c r="AS8084" i="11"/>
  <c r="AN8085" i="11"/>
  <c r="C8085" i="11" s="1"/>
  <c r="AO8085" i="11"/>
  <c r="D8085" i="11" s="1"/>
  <c r="AP8085" i="11"/>
  <c r="E8085" i="11" s="1"/>
  <c r="AQ8085" i="11"/>
  <c r="AR8085" i="11"/>
  <c r="AS8085" i="11"/>
  <c r="AN8086" i="11"/>
  <c r="C8086" i="11" s="1"/>
  <c r="AO8086" i="11"/>
  <c r="D8086" i="11" s="1"/>
  <c r="AP8086" i="11"/>
  <c r="E8086" i="11" s="1"/>
  <c r="AQ8086" i="11"/>
  <c r="AR8086" i="11"/>
  <c r="AS8086" i="11"/>
  <c r="AN8087" i="11"/>
  <c r="C8087" i="11" s="1"/>
  <c r="AO8087" i="11"/>
  <c r="D8087" i="11" s="1"/>
  <c r="AP8087" i="11"/>
  <c r="E8087" i="11" s="1"/>
  <c r="AQ8087" i="11"/>
  <c r="AR8087" i="11"/>
  <c r="AS8087" i="11"/>
  <c r="AN8088" i="11"/>
  <c r="C8088" i="11" s="1"/>
  <c r="AO8088" i="11"/>
  <c r="D8088" i="11" s="1"/>
  <c r="AP8088" i="11"/>
  <c r="E8088" i="11" s="1"/>
  <c r="AQ8088" i="11"/>
  <c r="AR8088" i="11"/>
  <c r="AS8088" i="11"/>
  <c r="AN8089" i="11"/>
  <c r="C8089" i="11" s="1"/>
  <c r="AO8089" i="11"/>
  <c r="D8089" i="11" s="1"/>
  <c r="AP8089" i="11"/>
  <c r="E8089" i="11" s="1"/>
  <c r="AQ8089" i="11"/>
  <c r="AR8089" i="11"/>
  <c r="AS8089" i="11"/>
  <c r="AN8090" i="11"/>
  <c r="C8090" i="11" s="1"/>
  <c r="AO8090" i="11"/>
  <c r="D8090" i="11" s="1"/>
  <c r="AP8090" i="11"/>
  <c r="E8090" i="11" s="1"/>
  <c r="AQ8090" i="11"/>
  <c r="AR8090" i="11"/>
  <c r="AS8090" i="11"/>
  <c r="AN8091" i="11"/>
  <c r="C8091" i="11" s="1"/>
  <c r="AO8091" i="11"/>
  <c r="D8091" i="11" s="1"/>
  <c r="AP8091" i="11"/>
  <c r="E8091" i="11" s="1"/>
  <c r="AQ8091" i="11"/>
  <c r="AR8091" i="11"/>
  <c r="AS8091" i="11"/>
  <c r="AN8092" i="11"/>
  <c r="C8092" i="11" s="1"/>
  <c r="AO8092" i="11"/>
  <c r="D8092" i="11" s="1"/>
  <c r="AP8092" i="11"/>
  <c r="E8092" i="11" s="1"/>
  <c r="AQ8092" i="11"/>
  <c r="AR8092" i="11"/>
  <c r="AS8092" i="11"/>
  <c r="AN8093" i="11"/>
  <c r="C8093" i="11" s="1"/>
  <c r="AO8093" i="11"/>
  <c r="D8093" i="11" s="1"/>
  <c r="AP8093" i="11"/>
  <c r="E8093" i="11" s="1"/>
  <c r="AQ8093" i="11"/>
  <c r="AR8093" i="11"/>
  <c r="AS8093" i="11"/>
  <c r="AN8094" i="11"/>
  <c r="C8094" i="11" s="1"/>
  <c r="AO8094" i="11"/>
  <c r="D8094" i="11" s="1"/>
  <c r="AP8094" i="11"/>
  <c r="E8094" i="11" s="1"/>
  <c r="AQ8094" i="11"/>
  <c r="AR8094" i="11"/>
  <c r="AS8094" i="11"/>
  <c r="AN8095" i="11"/>
  <c r="C8095" i="11" s="1"/>
  <c r="AO8095" i="11"/>
  <c r="D8095" i="11" s="1"/>
  <c r="AP8095" i="11"/>
  <c r="E8095" i="11" s="1"/>
  <c r="AQ8095" i="11"/>
  <c r="AR8095" i="11"/>
  <c r="AS8095" i="11"/>
  <c r="AN8096" i="11"/>
  <c r="C8096" i="11" s="1"/>
  <c r="AO8096" i="11"/>
  <c r="D8096" i="11" s="1"/>
  <c r="AP8096" i="11"/>
  <c r="E8096" i="11" s="1"/>
  <c r="AQ8096" i="11"/>
  <c r="AR8096" i="11"/>
  <c r="AS8096" i="11"/>
  <c r="AN8097" i="11"/>
  <c r="C8097" i="11" s="1"/>
  <c r="AO8097" i="11"/>
  <c r="D8097" i="11" s="1"/>
  <c r="AP8097" i="11"/>
  <c r="E8097" i="11" s="1"/>
  <c r="AQ8097" i="11"/>
  <c r="AR8097" i="11"/>
  <c r="AS8097" i="11"/>
  <c r="AN8098" i="11"/>
  <c r="C8098" i="11" s="1"/>
  <c r="AO8098" i="11"/>
  <c r="D8098" i="11" s="1"/>
  <c r="AP8098" i="11"/>
  <c r="E8098" i="11" s="1"/>
  <c r="AQ8098" i="11"/>
  <c r="AR8098" i="11"/>
  <c r="AS8098" i="11"/>
  <c r="AN8099" i="11"/>
  <c r="C8099" i="11" s="1"/>
  <c r="AO8099" i="11"/>
  <c r="D8099" i="11" s="1"/>
  <c r="AP8099" i="11"/>
  <c r="E8099" i="11" s="1"/>
  <c r="AQ8099" i="11"/>
  <c r="AR8099" i="11"/>
  <c r="AS8099" i="11"/>
  <c r="AN8100" i="11"/>
  <c r="C8100" i="11" s="1"/>
  <c r="AO8100" i="11"/>
  <c r="D8100" i="11" s="1"/>
  <c r="AP8100" i="11"/>
  <c r="E8100" i="11" s="1"/>
  <c r="AQ8100" i="11"/>
  <c r="AR8100" i="11"/>
  <c r="AS8100" i="11"/>
  <c r="AN8101" i="11"/>
  <c r="C8101" i="11" s="1"/>
  <c r="AO8101" i="11"/>
  <c r="D8101" i="11" s="1"/>
  <c r="AP8101" i="11"/>
  <c r="E8101" i="11" s="1"/>
  <c r="AQ8101" i="11"/>
  <c r="AR8101" i="11"/>
  <c r="AS8101" i="11"/>
  <c r="AN8102" i="11"/>
  <c r="C8102" i="11" s="1"/>
  <c r="AO8102" i="11"/>
  <c r="D8102" i="11" s="1"/>
  <c r="AP8102" i="11"/>
  <c r="E8102" i="11" s="1"/>
  <c r="AQ8102" i="11"/>
  <c r="AR8102" i="11"/>
  <c r="AS8102" i="11"/>
  <c r="AN8103" i="11"/>
  <c r="C8103" i="11" s="1"/>
  <c r="AO8103" i="11"/>
  <c r="D8103" i="11" s="1"/>
  <c r="AP8103" i="11"/>
  <c r="E8103" i="11" s="1"/>
  <c r="AQ8103" i="11"/>
  <c r="AR8103" i="11"/>
  <c r="AS8103" i="11"/>
  <c r="AN8104" i="11"/>
  <c r="C8104" i="11" s="1"/>
  <c r="AO8104" i="11"/>
  <c r="D8104" i="11" s="1"/>
  <c r="AP8104" i="11"/>
  <c r="E8104" i="11" s="1"/>
  <c r="AQ8104" i="11"/>
  <c r="AR8104" i="11"/>
  <c r="AS8104" i="11"/>
  <c r="AN8105" i="11"/>
  <c r="C8105" i="11" s="1"/>
  <c r="AO8105" i="11"/>
  <c r="D8105" i="11" s="1"/>
  <c r="AP8105" i="11"/>
  <c r="E8105" i="11" s="1"/>
  <c r="AQ8105" i="11"/>
  <c r="AR8105" i="11"/>
  <c r="AS8105" i="11"/>
  <c r="AN8106" i="11"/>
  <c r="C8106" i="11" s="1"/>
  <c r="AO8106" i="11"/>
  <c r="D8106" i="11" s="1"/>
  <c r="AP8106" i="11"/>
  <c r="E8106" i="11" s="1"/>
  <c r="AQ8106" i="11"/>
  <c r="AR8106" i="11"/>
  <c r="AS8106" i="11"/>
  <c r="AN8107" i="11"/>
  <c r="C8107" i="11" s="1"/>
  <c r="AO8107" i="11"/>
  <c r="D8107" i="11" s="1"/>
  <c r="AP8107" i="11"/>
  <c r="E8107" i="11" s="1"/>
  <c r="AQ8107" i="11"/>
  <c r="AR8107" i="11"/>
  <c r="AS8107" i="11"/>
  <c r="AN8108" i="11"/>
  <c r="C8108" i="11" s="1"/>
  <c r="AO8108" i="11"/>
  <c r="D8108" i="11" s="1"/>
  <c r="AP8108" i="11"/>
  <c r="E8108" i="11" s="1"/>
  <c r="AQ8108" i="11"/>
  <c r="AR8108" i="11"/>
  <c r="AS8108" i="11"/>
  <c r="AN8109" i="11"/>
  <c r="C8109" i="11" s="1"/>
  <c r="AO8109" i="11"/>
  <c r="D8109" i="11" s="1"/>
  <c r="AP8109" i="11"/>
  <c r="E8109" i="11" s="1"/>
  <c r="AQ8109" i="11"/>
  <c r="AR8109" i="11"/>
  <c r="AS8109" i="11"/>
  <c r="AN8110" i="11"/>
  <c r="C8110" i="11" s="1"/>
  <c r="AO8110" i="11"/>
  <c r="D8110" i="11" s="1"/>
  <c r="AP8110" i="11"/>
  <c r="E8110" i="11" s="1"/>
  <c r="AQ8110" i="11"/>
  <c r="AR8110" i="11"/>
  <c r="AS8110" i="11"/>
  <c r="AN8111" i="11"/>
  <c r="C8111" i="11" s="1"/>
  <c r="AO8111" i="11"/>
  <c r="D8111" i="11" s="1"/>
  <c r="AP8111" i="11"/>
  <c r="E8111" i="11" s="1"/>
  <c r="AQ8111" i="11"/>
  <c r="AR8111" i="11"/>
  <c r="AS8111" i="11"/>
  <c r="AN8112" i="11"/>
  <c r="C8112" i="11" s="1"/>
  <c r="AO8112" i="11"/>
  <c r="D8112" i="11" s="1"/>
  <c r="AP8112" i="11"/>
  <c r="E8112" i="11" s="1"/>
  <c r="AQ8112" i="11"/>
  <c r="AR8112" i="11"/>
  <c r="AS8112" i="11"/>
  <c r="AN8113" i="11"/>
  <c r="C8113" i="11" s="1"/>
  <c r="AO8113" i="11"/>
  <c r="D8113" i="11" s="1"/>
  <c r="AP8113" i="11"/>
  <c r="E8113" i="11" s="1"/>
  <c r="AQ8113" i="11"/>
  <c r="AR8113" i="11"/>
  <c r="AS8113" i="11"/>
  <c r="AN8114" i="11"/>
  <c r="C8114" i="11" s="1"/>
  <c r="AO8114" i="11"/>
  <c r="D8114" i="11" s="1"/>
  <c r="AP8114" i="11"/>
  <c r="E8114" i="11" s="1"/>
  <c r="AQ8114" i="11"/>
  <c r="AR8114" i="11"/>
  <c r="AS8114" i="11"/>
  <c r="AN8115" i="11"/>
  <c r="C8115" i="11" s="1"/>
  <c r="AO8115" i="11"/>
  <c r="D8115" i="11" s="1"/>
  <c r="AP8115" i="11"/>
  <c r="E8115" i="11" s="1"/>
  <c r="AQ8115" i="11"/>
  <c r="AR8115" i="11"/>
  <c r="AS8115" i="11"/>
  <c r="AN8116" i="11"/>
  <c r="C8116" i="11" s="1"/>
  <c r="AO8116" i="11"/>
  <c r="D8116" i="11" s="1"/>
  <c r="AP8116" i="11"/>
  <c r="E8116" i="11" s="1"/>
  <c r="AQ8116" i="11"/>
  <c r="AR8116" i="11"/>
  <c r="AS8116" i="11"/>
  <c r="AN8117" i="11"/>
  <c r="C8117" i="11" s="1"/>
  <c r="AO8117" i="11"/>
  <c r="D8117" i="11" s="1"/>
  <c r="AP8117" i="11"/>
  <c r="E8117" i="11" s="1"/>
  <c r="AQ8117" i="11"/>
  <c r="AR8117" i="11"/>
  <c r="AS8117" i="11"/>
  <c r="AN8118" i="11"/>
  <c r="C8118" i="11" s="1"/>
  <c r="AO8118" i="11"/>
  <c r="D8118" i="11" s="1"/>
  <c r="AP8118" i="11"/>
  <c r="E8118" i="11" s="1"/>
  <c r="AQ8118" i="11"/>
  <c r="AR8118" i="11"/>
  <c r="AS8118" i="11"/>
  <c r="AN8119" i="11"/>
  <c r="C8119" i="11" s="1"/>
  <c r="AO8119" i="11"/>
  <c r="D8119" i="11" s="1"/>
  <c r="AP8119" i="11"/>
  <c r="E8119" i="11" s="1"/>
  <c r="AQ8119" i="11"/>
  <c r="AR8119" i="11"/>
  <c r="AS8119" i="11"/>
  <c r="AN8120" i="11"/>
  <c r="C8120" i="11" s="1"/>
  <c r="AO8120" i="11"/>
  <c r="D8120" i="11" s="1"/>
  <c r="AP8120" i="11"/>
  <c r="E8120" i="11" s="1"/>
  <c r="AQ8120" i="11"/>
  <c r="AR8120" i="11"/>
  <c r="AS8120" i="11"/>
  <c r="AN8121" i="11"/>
  <c r="C8121" i="11" s="1"/>
  <c r="AO8121" i="11"/>
  <c r="D8121" i="11" s="1"/>
  <c r="AP8121" i="11"/>
  <c r="E8121" i="11" s="1"/>
  <c r="AQ8121" i="11"/>
  <c r="AR8121" i="11"/>
  <c r="AS8121" i="11"/>
  <c r="AN8122" i="11"/>
  <c r="C8122" i="11" s="1"/>
  <c r="AO8122" i="11"/>
  <c r="D8122" i="11" s="1"/>
  <c r="AP8122" i="11"/>
  <c r="E8122" i="11" s="1"/>
  <c r="AQ8122" i="11"/>
  <c r="AR8122" i="11"/>
  <c r="AS8122" i="11"/>
  <c r="AN8123" i="11"/>
  <c r="C8123" i="11" s="1"/>
  <c r="AO8123" i="11"/>
  <c r="D8123" i="11" s="1"/>
  <c r="AP8123" i="11"/>
  <c r="E8123" i="11" s="1"/>
  <c r="AQ8123" i="11"/>
  <c r="AR8123" i="11"/>
  <c r="AS8123" i="11"/>
  <c r="AN8124" i="11"/>
  <c r="C8124" i="11" s="1"/>
  <c r="AO8124" i="11"/>
  <c r="D8124" i="11" s="1"/>
  <c r="AP8124" i="11"/>
  <c r="E8124" i="11" s="1"/>
  <c r="AQ8124" i="11"/>
  <c r="AR8124" i="11"/>
  <c r="AS8124" i="11"/>
  <c r="AN8125" i="11"/>
  <c r="C8125" i="11" s="1"/>
  <c r="AO8125" i="11"/>
  <c r="D8125" i="11" s="1"/>
  <c r="AP8125" i="11"/>
  <c r="E8125" i="11" s="1"/>
  <c r="AQ8125" i="11"/>
  <c r="AR8125" i="11"/>
  <c r="AS8125" i="11"/>
  <c r="AN8126" i="11"/>
  <c r="C8126" i="11" s="1"/>
  <c r="AO8126" i="11"/>
  <c r="D8126" i="11" s="1"/>
  <c r="AP8126" i="11"/>
  <c r="E8126" i="11" s="1"/>
  <c r="AQ8126" i="11"/>
  <c r="AR8126" i="11"/>
  <c r="AS8126" i="11"/>
  <c r="AN8127" i="11"/>
  <c r="C8127" i="11" s="1"/>
  <c r="AO8127" i="11"/>
  <c r="D8127" i="11" s="1"/>
  <c r="AP8127" i="11"/>
  <c r="E8127" i="11" s="1"/>
  <c r="AQ8127" i="11"/>
  <c r="AR8127" i="11"/>
  <c r="AS8127" i="11"/>
  <c r="AN8128" i="11"/>
  <c r="C8128" i="11" s="1"/>
  <c r="AO8128" i="11"/>
  <c r="D8128" i="11" s="1"/>
  <c r="AP8128" i="11"/>
  <c r="E8128" i="11" s="1"/>
  <c r="AQ8128" i="11"/>
  <c r="AR8128" i="11"/>
  <c r="AS8128" i="11"/>
  <c r="AN8129" i="11"/>
  <c r="C8129" i="11" s="1"/>
  <c r="AO8129" i="11"/>
  <c r="D8129" i="11" s="1"/>
  <c r="AP8129" i="11"/>
  <c r="E8129" i="11" s="1"/>
  <c r="AQ8129" i="11"/>
  <c r="AR8129" i="11"/>
  <c r="AS8129" i="11"/>
  <c r="AN8130" i="11"/>
  <c r="C8130" i="11" s="1"/>
  <c r="AO8130" i="11"/>
  <c r="D8130" i="11" s="1"/>
  <c r="AP8130" i="11"/>
  <c r="E8130" i="11" s="1"/>
  <c r="AQ8130" i="11"/>
  <c r="AR8130" i="11"/>
  <c r="AS8130" i="11"/>
  <c r="AN8131" i="11"/>
  <c r="C8131" i="11" s="1"/>
  <c r="AO8131" i="11"/>
  <c r="D8131" i="11" s="1"/>
  <c r="AP8131" i="11"/>
  <c r="E8131" i="11" s="1"/>
  <c r="AQ8131" i="11"/>
  <c r="AR8131" i="11"/>
  <c r="AS8131" i="11"/>
  <c r="AN8132" i="11"/>
  <c r="C8132" i="11" s="1"/>
  <c r="AO8132" i="11"/>
  <c r="D8132" i="11" s="1"/>
  <c r="AP8132" i="11"/>
  <c r="E8132" i="11" s="1"/>
  <c r="AQ8132" i="11"/>
  <c r="AR8132" i="11"/>
  <c r="AS8132" i="11"/>
  <c r="AN8133" i="11"/>
  <c r="C8133" i="11" s="1"/>
  <c r="AO8133" i="11"/>
  <c r="D8133" i="11" s="1"/>
  <c r="AP8133" i="11"/>
  <c r="E8133" i="11" s="1"/>
  <c r="AQ8133" i="11"/>
  <c r="AR8133" i="11"/>
  <c r="AS8133" i="11"/>
  <c r="AN8134" i="11"/>
  <c r="C8134" i="11" s="1"/>
  <c r="AO8134" i="11"/>
  <c r="D8134" i="11" s="1"/>
  <c r="AP8134" i="11"/>
  <c r="E8134" i="11" s="1"/>
  <c r="AQ8134" i="11"/>
  <c r="AR8134" i="11"/>
  <c r="AS8134" i="11"/>
  <c r="AN8135" i="11"/>
  <c r="C8135" i="11" s="1"/>
  <c r="AO8135" i="11"/>
  <c r="D8135" i="11" s="1"/>
  <c r="AP8135" i="11"/>
  <c r="E8135" i="11" s="1"/>
  <c r="AQ8135" i="11"/>
  <c r="AR8135" i="11"/>
  <c r="AS8135" i="11"/>
  <c r="AN8136" i="11"/>
  <c r="C8136" i="11" s="1"/>
  <c r="AO8136" i="11"/>
  <c r="D8136" i="11" s="1"/>
  <c r="AP8136" i="11"/>
  <c r="E8136" i="11" s="1"/>
  <c r="AQ8136" i="11"/>
  <c r="AR8136" i="11"/>
  <c r="AS8136" i="11"/>
  <c r="AN8137" i="11"/>
  <c r="C8137" i="11" s="1"/>
  <c r="AO8137" i="11"/>
  <c r="D8137" i="11" s="1"/>
  <c r="AP8137" i="11"/>
  <c r="E8137" i="11" s="1"/>
  <c r="AQ8137" i="11"/>
  <c r="AR8137" i="11"/>
  <c r="AS8137" i="11"/>
  <c r="AN8138" i="11"/>
  <c r="C8138" i="11" s="1"/>
  <c r="AO8138" i="11"/>
  <c r="D8138" i="11" s="1"/>
  <c r="AP8138" i="11"/>
  <c r="E8138" i="11" s="1"/>
  <c r="AQ8138" i="11"/>
  <c r="AR8138" i="11"/>
  <c r="AS8138" i="11"/>
  <c r="AN8139" i="11"/>
  <c r="C8139" i="11" s="1"/>
  <c r="AO8139" i="11"/>
  <c r="D8139" i="11" s="1"/>
  <c r="AP8139" i="11"/>
  <c r="E8139" i="11" s="1"/>
  <c r="AQ8139" i="11"/>
  <c r="AR8139" i="11"/>
  <c r="AS8139" i="11"/>
  <c r="AN8140" i="11"/>
  <c r="C8140" i="11" s="1"/>
  <c r="AO8140" i="11"/>
  <c r="D8140" i="11" s="1"/>
  <c r="AP8140" i="11"/>
  <c r="E8140" i="11" s="1"/>
  <c r="AQ8140" i="11"/>
  <c r="AR8140" i="11"/>
  <c r="AS8140" i="11"/>
  <c r="AN8141" i="11"/>
  <c r="C8141" i="11" s="1"/>
  <c r="AO8141" i="11"/>
  <c r="D8141" i="11" s="1"/>
  <c r="AP8141" i="11"/>
  <c r="E8141" i="11" s="1"/>
  <c r="AQ8141" i="11"/>
  <c r="AR8141" i="11"/>
  <c r="AS8141" i="11"/>
  <c r="AN8142" i="11"/>
  <c r="C8142" i="11" s="1"/>
  <c r="AO8142" i="11"/>
  <c r="D8142" i="11" s="1"/>
  <c r="AP8142" i="11"/>
  <c r="E8142" i="11" s="1"/>
  <c r="AQ8142" i="11"/>
  <c r="AR8142" i="11"/>
  <c r="AS8142" i="11"/>
  <c r="AN8143" i="11"/>
  <c r="C8143" i="11" s="1"/>
  <c r="AO8143" i="11"/>
  <c r="D8143" i="11" s="1"/>
  <c r="AP8143" i="11"/>
  <c r="E8143" i="11" s="1"/>
  <c r="AQ8143" i="11"/>
  <c r="AR8143" i="11"/>
  <c r="AS8143" i="11"/>
  <c r="AN8144" i="11"/>
  <c r="C8144" i="11" s="1"/>
  <c r="AO8144" i="11"/>
  <c r="D8144" i="11" s="1"/>
  <c r="AP8144" i="11"/>
  <c r="E8144" i="11" s="1"/>
  <c r="AQ8144" i="11"/>
  <c r="AR8144" i="11"/>
  <c r="AS8144" i="11"/>
  <c r="AN8145" i="11"/>
  <c r="C8145" i="11" s="1"/>
  <c r="AO8145" i="11"/>
  <c r="D8145" i="11" s="1"/>
  <c r="AP8145" i="11"/>
  <c r="E8145" i="11" s="1"/>
  <c r="AQ8145" i="11"/>
  <c r="AR8145" i="11"/>
  <c r="AS8145" i="11"/>
  <c r="AN8146" i="11"/>
  <c r="C8146" i="11" s="1"/>
  <c r="AO8146" i="11"/>
  <c r="D8146" i="11" s="1"/>
  <c r="AP8146" i="11"/>
  <c r="E8146" i="11" s="1"/>
  <c r="AQ8146" i="11"/>
  <c r="AR8146" i="11"/>
  <c r="AS8146" i="11"/>
  <c r="AN8147" i="11"/>
  <c r="C8147" i="11" s="1"/>
  <c r="AO8147" i="11"/>
  <c r="D8147" i="11" s="1"/>
  <c r="AP8147" i="11"/>
  <c r="E8147" i="11" s="1"/>
  <c r="AQ8147" i="11"/>
  <c r="AR8147" i="11"/>
  <c r="AS8147" i="11"/>
  <c r="AN8148" i="11"/>
  <c r="C8148" i="11" s="1"/>
  <c r="AO8148" i="11"/>
  <c r="D8148" i="11" s="1"/>
  <c r="AP8148" i="11"/>
  <c r="E8148" i="11" s="1"/>
  <c r="AQ8148" i="11"/>
  <c r="AR8148" i="11"/>
  <c r="AS8148" i="11"/>
  <c r="AN8149" i="11"/>
  <c r="C8149" i="11" s="1"/>
  <c r="AO8149" i="11"/>
  <c r="D8149" i="11" s="1"/>
  <c r="AP8149" i="11"/>
  <c r="E8149" i="11" s="1"/>
  <c r="AQ8149" i="11"/>
  <c r="AR8149" i="11"/>
  <c r="AS8149" i="11"/>
  <c r="AN8150" i="11"/>
  <c r="C8150" i="11" s="1"/>
  <c r="AO8150" i="11"/>
  <c r="D8150" i="11" s="1"/>
  <c r="AP8150" i="11"/>
  <c r="E8150" i="11" s="1"/>
  <c r="AQ8150" i="11"/>
  <c r="AR8150" i="11"/>
  <c r="AS8150" i="11"/>
  <c r="AN8151" i="11"/>
  <c r="C8151" i="11" s="1"/>
  <c r="AO8151" i="11"/>
  <c r="D8151" i="11" s="1"/>
  <c r="AP8151" i="11"/>
  <c r="E8151" i="11" s="1"/>
  <c r="AQ8151" i="11"/>
  <c r="AR8151" i="11"/>
  <c r="AS8151" i="11"/>
  <c r="AN8152" i="11"/>
  <c r="C8152" i="11" s="1"/>
  <c r="AO8152" i="11"/>
  <c r="D8152" i="11" s="1"/>
  <c r="AP8152" i="11"/>
  <c r="E8152" i="11" s="1"/>
  <c r="AQ8152" i="11"/>
  <c r="AR8152" i="11"/>
  <c r="AS8152" i="11"/>
  <c r="AN8153" i="11"/>
  <c r="C8153" i="11" s="1"/>
  <c r="AO8153" i="11"/>
  <c r="D8153" i="11" s="1"/>
  <c r="AP8153" i="11"/>
  <c r="E8153" i="11" s="1"/>
  <c r="AQ8153" i="11"/>
  <c r="AR8153" i="11"/>
  <c r="AS8153" i="11"/>
  <c r="AN8154" i="11"/>
  <c r="C8154" i="11" s="1"/>
  <c r="AO8154" i="11"/>
  <c r="D8154" i="11" s="1"/>
  <c r="AP8154" i="11"/>
  <c r="E8154" i="11" s="1"/>
  <c r="AQ8154" i="11"/>
  <c r="AR8154" i="11"/>
  <c r="AS8154" i="11"/>
  <c r="AN8155" i="11"/>
  <c r="C8155" i="11" s="1"/>
  <c r="AO8155" i="11"/>
  <c r="D8155" i="11" s="1"/>
  <c r="AP8155" i="11"/>
  <c r="E8155" i="11" s="1"/>
  <c r="AQ8155" i="11"/>
  <c r="AR8155" i="11"/>
  <c r="AS8155" i="11"/>
  <c r="AN8156" i="11"/>
  <c r="C8156" i="11" s="1"/>
  <c r="AO8156" i="11"/>
  <c r="D8156" i="11" s="1"/>
  <c r="AP8156" i="11"/>
  <c r="E8156" i="11" s="1"/>
  <c r="AQ8156" i="11"/>
  <c r="AR8156" i="11"/>
  <c r="AS8156" i="11"/>
  <c r="AN8157" i="11"/>
  <c r="C8157" i="11" s="1"/>
  <c r="AO8157" i="11"/>
  <c r="D8157" i="11" s="1"/>
  <c r="AP8157" i="11"/>
  <c r="E8157" i="11" s="1"/>
  <c r="AQ8157" i="11"/>
  <c r="AR8157" i="11"/>
  <c r="AS8157" i="11"/>
  <c r="AN8158" i="11"/>
  <c r="C8158" i="11" s="1"/>
  <c r="AO8158" i="11"/>
  <c r="D8158" i="11" s="1"/>
  <c r="AP8158" i="11"/>
  <c r="E8158" i="11" s="1"/>
  <c r="AQ8158" i="11"/>
  <c r="AR8158" i="11"/>
  <c r="AS8158" i="11"/>
  <c r="AN8159" i="11"/>
  <c r="C8159" i="11" s="1"/>
  <c r="AO8159" i="11"/>
  <c r="D8159" i="11" s="1"/>
  <c r="AP8159" i="11"/>
  <c r="E8159" i="11" s="1"/>
  <c r="AQ8159" i="11"/>
  <c r="AR8159" i="11"/>
  <c r="AS8159" i="11"/>
  <c r="AN8160" i="11"/>
  <c r="C8160" i="11" s="1"/>
  <c r="AO8160" i="11"/>
  <c r="D8160" i="11" s="1"/>
  <c r="AP8160" i="11"/>
  <c r="E8160" i="11" s="1"/>
  <c r="AQ8160" i="11"/>
  <c r="AR8160" i="11"/>
  <c r="AS8160" i="11"/>
  <c r="AN8161" i="11"/>
  <c r="C8161" i="11" s="1"/>
  <c r="AO8161" i="11"/>
  <c r="D8161" i="11" s="1"/>
  <c r="AP8161" i="11"/>
  <c r="E8161" i="11" s="1"/>
  <c r="AQ8161" i="11"/>
  <c r="AR8161" i="11"/>
  <c r="AS8161" i="11"/>
  <c r="AN8162" i="11"/>
  <c r="C8162" i="11" s="1"/>
  <c r="AO8162" i="11"/>
  <c r="D8162" i="11" s="1"/>
  <c r="AP8162" i="11"/>
  <c r="E8162" i="11" s="1"/>
  <c r="AQ8162" i="11"/>
  <c r="AR8162" i="11"/>
  <c r="AS8162" i="11"/>
  <c r="AN8163" i="11"/>
  <c r="C8163" i="11" s="1"/>
  <c r="AO8163" i="11"/>
  <c r="D8163" i="11" s="1"/>
  <c r="AP8163" i="11"/>
  <c r="E8163" i="11" s="1"/>
  <c r="AQ8163" i="11"/>
  <c r="AR8163" i="11"/>
  <c r="AS8163" i="11"/>
  <c r="AN8164" i="11"/>
  <c r="C8164" i="11" s="1"/>
  <c r="AO8164" i="11"/>
  <c r="D8164" i="11" s="1"/>
  <c r="AP8164" i="11"/>
  <c r="E8164" i="11" s="1"/>
  <c r="AQ8164" i="11"/>
  <c r="AR8164" i="11"/>
  <c r="AS8164" i="11"/>
  <c r="AN8165" i="11"/>
  <c r="C8165" i="11" s="1"/>
  <c r="AO8165" i="11"/>
  <c r="D8165" i="11" s="1"/>
  <c r="AP8165" i="11"/>
  <c r="E8165" i="11" s="1"/>
  <c r="AQ8165" i="11"/>
  <c r="AR8165" i="11"/>
  <c r="AS8165" i="11"/>
  <c r="AN8166" i="11"/>
  <c r="C8166" i="11" s="1"/>
  <c r="AO8166" i="11"/>
  <c r="D8166" i="11" s="1"/>
  <c r="AP8166" i="11"/>
  <c r="E8166" i="11" s="1"/>
  <c r="AQ8166" i="11"/>
  <c r="AR8166" i="11"/>
  <c r="AS8166" i="11"/>
  <c r="AN8167" i="11"/>
  <c r="C8167" i="11" s="1"/>
  <c r="AO8167" i="11"/>
  <c r="D8167" i="11" s="1"/>
  <c r="AP8167" i="11"/>
  <c r="E8167" i="11" s="1"/>
  <c r="AQ8167" i="11"/>
  <c r="AR8167" i="11"/>
  <c r="AS8167" i="11"/>
  <c r="AN8168" i="11"/>
  <c r="C8168" i="11" s="1"/>
  <c r="AO8168" i="11"/>
  <c r="D8168" i="11" s="1"/>
  <c r="AP8168" i="11"/>
  <c r="E8168" i="11" s="1"/>
  <c r="AQ8168" i="11"/>
  <c r="AR8168" i="11"/>
  <c r="AS8168" i="11"/>
  <c r="AN8169" i="11"/>
  <c r="C8169" i="11" s="1"/>
  <c r="AO8169" i="11"/>
  <c r="D8169" i="11" s="1"/>
  <c r="AP8169" i="11"/>
  <c r="E8169" i="11" s="1"/>
  <c r="AQ8169" i="11"/>
  <c r="AR8169" i="11"/>
  <c r="AS8169" i="11"/>
  <c r="AN8170" i="11"/>
  <c r="C8170" i="11" s="1"/>
  <c r="AO8170" i="11"/>
  <c r="D8170" i="11" s="1"/>
  <c r="AP8170" i="11"/>
  <c r="E8170" i="11" s="1"/>
  <c r="AQ8170" i="11"/>
  <c r="AR8170" i="11"/>
  <c r="AS8170" i="11"/>
  <c r="AN8171" i="11"/>
  <c r="C8171" i="11" s="1"/>
  <c r="AO8171" i="11"/>
  <c r="D8171" i="11" s="1"/>
  <c r="AP8171" i="11"/>
  <c r="E8171" i="11" s="1"/>
  <c r="AQ8171" i="11"/>
  <c r="AR8171" i="11"/>
  <c r="AS8171" i="11"/>
  <c r="AN8172" i="11"/>
  <c r="C8172" i="11" s="1"/>
  <c r="AO8172" i="11"/>
  <c r="D8172" i="11" s="1"/>
  <c r="AP8172" i="11"/>
  <c r="E8172" i="11" s="1"/>
  <c r="AQ8172" i="11"/>
  <c r="AR8172" i="11"/>
  <c r="AS8172" i="11"/>
  <c r="AN8173" i="11"/>
  <c r="C8173" i="11" s="1"/>
  <c r="AO8173" i="11"/>
  <c r="D8173" i="11" s="1"/>
  <c r="AP8173" i="11"/>
  <c r="E8173" i="11" s="1"/>
  <c r="AQ8173" i="11"/>
  <c r="AR8173" i="11"/>
  <c r="AS8173" i="11"/>
  <c r="AN8174" i="11"/>
  <c r="C8174" i="11" s="1"/>
  <c r="AO8174" i="11"/>
  <c r="D8174" i="11" s="1"/>
  <c r="AP8174" i="11"/>
  <c r="E8174" i="11" s="1"/>
  <c r="AQ8174" i="11"/>
  <c r="AR8174" i="11"/>
  <c r="AS8174" i="11"/>
  <c r="AN8175" i="11"/>
  <c r="C8175" i="11" s="1"/>
  <c r="AO8175" i="11"/>
  <c r="D8175" i="11" s="1"/>
  <c r="AP8175" i="11"/>
  <c r="E8175" i="11" s="1"/>
  <c r="AQ8175" i="11"/>
  <c r="AR8175" i="11"/>
  <c r="AS8175" i="11"/>
  <c r="AN8176" i="11"/>
  <c r="C8176" i="11" s="1"/>
  <c r="AO8176" i="11"/>
  <c r="D8176" i="11" s="1"/>
  <c r="AP8176" i="11"/>
  <c r="E8176" i="11" s="1"/>
  <c r="AQ8176" i="11"/>
  <c r="AR8176" i="11"/>
  <c r="AS8176" i="11"/>
  <c r="AN8177" i="11"/>
  <c r="C8177" i="11" s="1"/>
  <c r="AO8177" i="11"/>
  <c r="D8177" i="11" s="1"/>
  <c r="AP8177" i="11"/>
  <c r="E8177" i="11" s="1"/>
  <c r="AQ8177" i="11"/>
  <c r="AR8177" i="11"/>
  <c r="AS8177" i="11"/>
  <c r="AN8178" i="11"/>
  <c r="C8178" i="11" s="1"/>
  <c r="AO8178" i="11"/>
  <c r="D8178" i="11" s="1"/>
  <c r="AP8178" i="11"/>
  <c r="E8178" i="11" s="1"/>
  <c r="AQ8178" i="11"/>
  <c r="AR8178" i="11"/>
  <c r="AS8178" i="11"/>
  <c r="AN8179" i="11"/>
  <c r="C8179" i="11" s="1"/>
  <c r="AO8179" i="11"/>
  <c r="D8179" i="11" s="1"/>
  <c r="AP8179" i="11"/>
  <c r="E8179" i="11" s="1"/>
  <c r="AQ8179" i="11"/>
  <c r="AR8179" i="11"/>
  <c r="AS8179" i="11"/>
  <c r="AN8180" i="11"/>
  <c r="C8180" i="11" s="1"/>
  <c r="AO8180" i="11"/>
  <c r="D8180" i="11" s="1"/>
  <c r="AP8180" i="11"/>
  <c r="E8180" i="11" s="1"/>
  <c r="AQ8180" i="11"/>
  <c r="AR8180" i="11"/>
  <c r="AS8180" i="11"/>
  <c r="AN8181" i="11"/>
  <c r="C8181" i="11" s="1"/>
  <c r="AO8181" i="11"/>
  <c r="D8181" i="11" s="1"/>
  <c r="AP8181" i="11"/>
  <c r="E8181" i="11" s="1"/>
  <c r="AQ8181" i="11"/>
  <c r="AR8181" i="11"/>
  <c r="AS8181" i="11"/>
  <c r="AN8182" i="11"/>
  <c r="C8182" i="11" s="1"/>
  <c r="AO8182" i="11"/>
  <c r="D8182" i="11" s="1"/>
  <c r="AP8182" i="11"/>
  <c r="E8182" i="11" s="1"/>
  <c r="AQ8182" i="11"/>
  <c r="AR8182" i="11"/>
  <c r="AS8182" i="11"/>
  <c r="AN8183" i="11"/>
  <c r="C8183" i="11" s="1"/>
  <c r="AO8183" i="11"/>
  <c r="D8183" i="11" s="1"/>
  <c r="AP8183" i="11"/>
  <c r="E8183" i="11" s="1"/>
  <c r="AQ8183" i="11"/>
  <c r="AR8183" i="11"/>
  <c r="AS8183" i="11"/>
  <c r="AN8184" i="11"/>
  <c r="C8184" i="11" s="1"/>
  <c r="AO8184" i="11"/>
  <c r="D8184" i="11" s="1"/>
  <c r="AP8184" i="11"/>
  <c r="E8184" i="11" s="1"/>
  <c r="AQ8184" i="11"/>
  <c r="AR8184" i="11"/>
  <c r="AS8184" i="11"/>
  <c r="AN8185" i="11"/>
  <c r="C8185" i="11" s="1"/>
  <c r="AO8185" i="11"/>
  <c r="D8185" i="11" s="1"/>
  <c r="AP8185" i="11"/>
  <c r="E8185" i="11" s="1"/>
  <c r="AQ8185" i="11"/>
  <c r="AR8185" i="11"/>
  <c r="AS8185" i="11"/>
  <c r="AN8186" i="11"/>
  <c r="C8186" i="11" s="1"/>
  <c r="AO8186" i="11"/>
  <c r="D8186" i="11" s="1"/>
  <c r="AP8186" i="11"/>
  <c r="E8186" i="11" s="1"/>
  <c r="AQ8186" i="11"/>
  <c r="AR8186" i="11"/>
  <c r="AS8186" i="11"/>
  <c r="AN8187" i="11"/>
  <c r="C8187" i="11" s="1"/>
  <c r="AO8187" i="11"/>
  <c r="D8187" i="11" s="1"/>
  <c r="AP8187" i="11"/>
  <c r="E8187" i="11" s="1"/>
  <c r="AQ8187" i="11"/>
  <c r="AR8187" i="11"/>
  <c r="AS8187" i="11"/>
  <c r="AN8188" i="11"/>
  <c r="C8188" i="11" s="1"/>
  <c r="AO8188" i="11"/>
  <c r="D8188" i="11" s="1"/>
  <c r="AP8188" i="11"/>
  <c r="E8188" i="11" s="1"/>
  <c r="AQ8188" i="11"/>
  <c r="AR8188" i="11"/>
  <c r="AS8188" i="11"/>
  <c r="AN8189" i="11"/>
  <c r="C8189" i="11" s="1"/>
  <c r="AO8189" i="11"/>
  <c r="D8189" i="11" s="1"/>
  <c r="AP8189" i="11"/>
  <c r="E8189" i="11" s="1"/>
  <c r="AQ8189" i="11"/>
  <c r="AR8189" i="11"/>
  <c r="AS8189" i="11"/>
  <c r="AN8190" i="11"/>
  <c r="C8190" i="11" s="1"/>
  <c r="AO8190" i="11"/>
  <c r="D8190" i="11" s="1"/>
  <c r="AP8190" i="11"/>
  <c r="E8190" i="11" s="1"/>
  <c r="AQ8190" i="11"/>
  <c r="AR8190" i="11"/>
  <c r="AS8190" i="11"/>
  <c r="AN8191" i="11"/>
  <c r="C8191" i="11" s="1"/>
  <c r="AO8191" i="11"/>
  <c r="D8191" i="11" s="1"/>
  <c r="AP8191" i="11"/>
  <c r="E8191" i="11" s="1"/>
  <c r="AQ8191" i="11"/>
  <c r="AR8191" i="11"/>
  <c r="AS8191" i="11"/>
  <c r="AN8192" i="11"/>
  <c r="C8192" i="11" s="1"/>
  <c r="AO8192" i="11"/>
  <c r="D8192" i="11" s="1"/>
  <c r="AP8192" i="11"/>
  <c r="E8192" i="11" s="1"/>
  <c r="AQ8192" i="11"/>
  <c r="AR8192" i="11"/>
  <c r="AS8192" i="11"/>
  <c r="AN8193" i="11"/>
  <c r="C8193" i="11" s="1"/>
  <c r="AO8193" i="11"/>
  <c r="D8193" i="11" s="1"/>
  <c r="AP8193" i="11"/>
  <c r="E8193" i="11" s="1"/>
  <c r="AQ8193" i="11"/>
  <c r="AR8193" i="11"/>
  <c r="AS8193" i="11"/>
  <c r="AN8194" i="11"/>
  <c r="C8194" i="11" s="1"/>
  <c r="AO8194" i="11"/>
  <c r="D8194" i="11" s="1"/>
  <c r="AP8194" i="11"/>
  <c r="E8194" i="11" s="1"/>
  <c r="AQ8194" i="11"/>
  <c r="AR8194" i="11"/>
  <c r="AS8194" i="11"/>
  <c r="AN8195" i="11"/>
  <c r="C8195" i="11" s="1"/>
  <c r="AO8195" i="11"/>
  <c r="D8195" i="11" s="1"/>
  <c r="AP8195" i="11"/>
  <c r="E8195" i="11" s="1"/>
  <c r="AQ8195" i="11"/>
  <c r="AR8195" i="11"/>
  <c r="AS8195" i="11"/>
  <c r="AN8196" i="11"/>
  <c r="C8196" i="11" s="1"/>
  <c r="AO8196" i="11"/>
  <c r="D8196" i="11" s="1"/>
  <c r="AP8196" i="11"/>
  <c r="E8196" i="11" s="1"/>
  <c r="AQ8196" i="11"/>
  <c r="AR8196" i="11"/>
  <c r="AS8196" i="11"/>
  <c r="AN8197" i="11"/>
  <c r="C8197" i="11" s="1"/>
  <c r="AO8197" i="11"/>
  <c r="D8197" i="11" s="1"/>
  <c r="AP8197" i="11"/>
  <c r="E8197" i="11" s="1"/>
  <c r="AQ8197" i="11"/>
  <c r="AR8197" i="11"/>
  <c r="AS8197" i="11"/>
  <c r="AN8198" i="11"/>
  <c r="C8198" i="11" s="1"/>
  <c r="AO8198" i="11"/>
  <c r="D8198" i="11" s="1"/>
  <c r="AP8198" i="11"/>
  <c r="E8198" i="11" s="1"/>
  <c r="AQ8198" i="11"/>
  <c r="AR8198" i="11"/>
  <c r="AS8198" i="11"/>
  <c r="AN8199" i="11"/>
  <c r="C8199" i="11" s="1"/>
  <c r="AO8199" i="11"/>
  <c r="D8199" i="11" s="1"/>
  <c r="AP8199" i="11"/>
  <c r="E8199" i="11" s="1"/>
  <c r="AQ8199" i="11"/>
  <c r="AR8199" i="11"/>
  <c r="AS8199" i="11"/>
  <c r="AN8200" i="11"/>
  <c r="C8200" i="11" s="1"/>
  <c r="AO8200" i="11"/>
  <c r="D8200" i="11" s="1"/>
  <c r="AP8200" i="11"/>
  <c r="E8200" i="11" s="1"/>
  <c r="AQ8200" i="11"/>
  <c r="AR8200" i="11"/>
  <c r="AS8200" i="11"/>
  <c r="AN8201" i="11"/>
  <c r="C8201" i="11" s="1"/>
  <c r="AO8201" i="11"/>
  <c r="D8201" i="11" s="1"/>
  <c r="AP8201" i="11"/>
  <c r="E8201" i="11" s="1"/>
  <c r="AQ8201" i="11"/>
  <c r="AR8201" i="11"/>
  <c r="AS8201" i="11"/>
  <c r="AN8202" i="11"/>
  <c r="C8202" i="11" s="1"/>
  <c r="AO8202" i="11"/>
  <c r="D8202" i="11" s="1"/>
  <c r="AP8202" i="11"/>
  <c r="E8202" i="11" s="1"/>
  <c r="AQ8202" i="11"/>
  <c r="AR8202" i="11"/>
  <c r="AS8202" i="11"/>
  <c r="AN8203" i="11"/>
  <c r="C8203" i="11" s="1"/>
  <c r="AO8203" i="11"/>
  <c r="D8203" i="11" s="1"/>
  <c r="AP8203" i="11"/>
  <c r="E8203" i="11" s="1"/>
  <c r="AQ8203" i="11"/>
  <c r="AR8203" i="11"/>
  <c r="AS8203" i="11"/>
  <c r="AN8204" i="11"/>
  <c r="C8204" i="11" s="1"/>
  <c r="AO8204" i="11"/>
  <c r="D8204" i="11" s="1"/>
  <c r="AP8204" i="11"/>
  <c r="E8204" i="11" s="1"/>
  <c r="AQ8204" i="11"/>
  <c r="AR8204" i="11"/>
  <c r="AS8204" i="11"/>
  <c r="AN8205" i="11"/>
  <c r="C8205" i="11" s="1"/>
  <c r="AO8205" i="11"/>
  <c r="D8205" i="11" s="1"/>
  <c r="AP8205" i="11"/>
  <c r="E8205" i="11" s="1"/>
  <c r="AQ8205" i="11"/>
  <c r="AR8205" i="11"/>
  <c r="AS8205" i="11"/>
  <c r="AN8206" i="11"/>
  <c r="C8206" i="11" s="1"/>
  <c r="AO8206" i="11"/>
  <c r="D8206" i="11" s="1"/>
  <c r="AP8206" i="11"/>
  <c r="E8206" i="11" s="1"/>
  <c r="AQ8206" i="11"/>
  <c r="AR8206" i="11"/>
  <c r="AS8206" i="11"/>
  <c r="AN8207" i="11"/>
  <c r="C8207" i="11" s="1"/>
  <c r="AO8207" i="11"/>
  <c r="D8207" i="11" s="1"/>
  <c r="AP8207" i="11"/>
  <c r="E8207" i="11" s="1"/>
  <c r="AQ8207" i="11"/>
  <c r="AR8207" i="11"/>
  <c r="AS8207" i="11"/>
  <c r="AN8208" i="11"/>
  <c r="C8208" i="11" s="1"/>
  <c r="AO8208" i="11"/>
  <c r="D8208" i="11" s="1"/>
  <c r="AP8208" i="11"/>
  <c r="E8208" i="11" s="1"/>
  <c r="AQ8208" i="11"/>
  <c r="AR8208" i="11"/>
  <c r="AS8208" i="11"/>
  <c r="AN8209" i="11"/>
  <c r="C8209" i="11" s="1"/>
  <c r="AO8209" i="11"/>
  <c r="D8209" i="11" s="1"/>
  <c r="AP8209" i="11"/>
  <c r="E8209" i="11" s="1"/>
  <c r="AQ8209" i="11"/>
  <c r="AR8209" i="11"/>
  <c r="AS8209" i="11"/>
  <c r="AN8210" i="11"/>
  <c r="C8210" i="11" s="1"/>
  <c r="AO8210" i="11"/>
  <c r="D8210" i="11" s="1"/>
  <c r="AP8210" i="11"/>
  <c r="E8210" i="11" s="1"/>
  <c r="AQ8210" i="11"/>
  <c r="AR8210" i="11"/>
  <c r="AS8210" i="11"/>
  <c r="AN8211" i="11"/>
  <c r="C8211" i="11" s="1"/>
  <c r="AO8211" i="11"/>
  <c r="D8211" i="11" s="1"/>
  <c r="AP8211" i="11"/>
  <c r="E8211" i="11" s="1"/>
  <c r="AQ8211" i="11"/>
  <c r="AR8211" i="11"/>
  <c r="AS8211" i="11"/>
  <c r="AN8212" i="11"/>
  <c r="C8212" i="11" s="1"/>
  <c r="AO8212" i="11"/>
  <c r="D8212" i="11" s="1"/>
  <c r="AP8212" i="11"/>
  <c r="E8212" i="11" s="1"/>
  <c r="AQ8212" i="11"/>
  <c r="AR8212" i="11"/>
  <c r="AS8212" i="11"/>
  <c r="AN8213" i="11"/>
  <c r="C8213" i="11" s="1"/>
  <c r="AO8213" i="11"/>
  <c r="D8213" i="11" s="1"/>
  <c r="AP8213" i="11"/>
  <c r="E8213" i="11" s="1"/>
  <c r="AQ8213" i="11"/>
  <c r="AR8213" i="11"/>
  <c r="AS8213" i="11"/>
  <c r="AN8214" i="11"/>
  <c r="C8214" i="11" s="1"/>
  <c r="AO8214" i="11"/>
  <c r="D8214" i="11" s="1"/>
  <c r="AP8214" i="11"/>
  <c r="E8214" i="11" s="1"/>
  <c r="AQ8214" i="11"/>
  <c r="AR8214" i="11"/>
  <c r="AS8214" i="11"/>
  <c r="AN8215" i="11"/>
  <c r="C8215" i="11" s="1"/>
  <c r="AO8215" i="11"/>
  <c r="D8215" i="11" s="1"/>
  <c r="AP8215" i="11"/>
  <c r="E8215" i="11" s="1"/>
  <c r="AQ8215" i="11"/>
  <c r="AR8215" i="11"/>
  <c r="AS8215" i="11"/>
  <c r="AN8216" i="11"/>
  <c r="C8216" i="11" s="1"/>
  <c r="AO8216" i="11"/>
  <c r="D8216" i="11" s="1"/>
  <c r="AP8216" i="11"/>
  <c r="E8216" i="11" s="1"/>
  <c r="AQ8216" i="11"/>
  <c r="AR8216" i="11"/>
  <c r="AS8216" i="11"/>
  <c r="AN8217" i="11"/>
  <c r="C8217" i="11" s="1"/>
  <c r="AO8217" i="11"/>
  <c r="D8217" i="11" s="1"/>
  <c r="AP8217" i="11"/>
  <c r="E8217" i="11" s="1"/>
  <c r="AQ8217" i="11"/>
  <c r="AR8217" i="11"/>
  <c r="AS8217" i="11"/>
  <c r="AN8218" i="11"/>
  <c r="C8218" i="11" s="1"/>
  <c r="AO8218" i="11"/>
  <c r="D8218" i="11" s="1"/>
  <c r="AP8218" i="11"/>
  <c r="E8218" i="11" s="1"/>
  <c r="AQ8218" i="11"/>
  <c r="AR8218" i="11"/>
  <c r="AS8218" i="11"/>
  <c r="AN8219" i="11"/>
  <c r="C8219" i="11" s="1"/>
  <c r="AO8219" i="11"/>
  <c r="D8219" i="11" s="1"/>
  <c r="AP8219" i="11"/>
  <c r="E8219" i="11" s="1"/>
  <c r="AQ8219" i="11"/>
  <c r="AR8219" i="11"/>
  <c r="AS8219" i="11"/>
  <c r="AN8220" i="11"/>
  <c r="C8220" i="11" s="1"/>
  <c r="AO8220" i="11"/>
  <c r="D8220" i="11" s="1"/>
  <c r="AP8220" i="11"/>
  <c r="E8220" i="11" s="1"/>
  <c r="AQ8220" i="11"/>
  <c r="AR8220" i="11"/>
  <c r="AS8220" i="11"/>
  <c r="AN8221" i="11"/>
  <c r="C8221" i="11" s="1"/>
  <c r="AO8221" i="11"/>
  <c r="D8221" i="11" s="1"/>
  <c r="AP8221" i="11"/>
  <c r="E8221" i="11" s="1"/>
  <c r="AQ8221" i="11"/>
  <c r="AR8221" i="11"/>
  <c r="AS8221" i="11"/>
  <c r="AN8222" i="11"/>
  <c r="C8222" i="11" s="1"/>
  <c r="AO8222" i="11"/>
  <c r="D8222" i="11" s="1"/>
  <c r="AP8222" i="11"/>
  <c r="E8222" i="11" s="1"/>
  <c r="AQ8222" i="11"/>
  <c r="AR8222" i="11"/>
  <c r="AS8222" i="11"/>
  <c r="AN8223" i="11"/>
  <c r="C8223" i="11" s="1"/>
  <c r="AO8223" i="11"/>
  <c r="D8223" i="11" s="1"/>
  <c r="AP8223" i="11"/>
  <c r="E8223" i="11" s="1"/>
  <c r="AQ8223" i="11"/>
  <c r="AR8223" i="11"/>
  <c r="AS8223" i="11"/>
  <c r="AN8224" i="11"/>
  <c r="C8224" i="11" s="1"/>
  <c r="AO8224" i="11"/>
  <c r="D8224" i="11" s="1"/>
  <c r="AP8224" i="11"/>
  <c r="E8224" i="11" s="1"/>
  <c r="AQ8224" i="11"/>
  <c r="AR8224" i="11"/>
  <c r="AS8224" i="11"/>
  <c r="AN8225" i="11"/>
  <c r="C8225" i="11" s="1"/>
  <c r="AO8225" i="11"/>
  <c r="D8225" i="11" s="1"/>
  <c r="AP8225" i="11"/>
  <c r="E8225" i="11" s="1"/>
  <c r="AQ8225" i="11"/>
  <c r="AR8225" i="11"/>
  <c r="AS8225" i="11"/>
  <c r="AN8226" i="11"/>
  <c r="C8226" i="11" s="1"/>
  <c r="AO8226" i="11"/>
  <c r="D8226" i="11" s="1"/>
  <c r="AP8226" i="11"/>
  <c r="E8226" i="11" s="1"/>
  <c r="AQ8226" i="11"/>
  <c r="AR8226" i="11"/>
  <c r="AS8226" i="11"/>
  <c r="AN8227" i="11"/>
  <c r="C8227" i="11" s="1"/>
  <c r="AO8227" i="11"/>
  <c r="D8227" i="11" s="1"/>
  <c r="AP8227" i="11"/>
  <c r="E8227" i="11" s="1"/>
  <c r="AQ8227" i="11"/>
  <c r="AR8227" i="11"/>
  <c r="AS8227" i="11"/>
  <c r="AN8228" i="11"/>
  <c r="C8228" i="11" s="1"/>
  <c r="AO8228" i="11"/>
  <c r="D8228" i="11" s="1"/>
  <c r="AP8228" i="11"/>
  <c r="E8228" i="11" s="1"/>
  <c r="AQ8228" i="11"/>
  <c r="AR8228" i="11"/>
  <c r="AS8228" i="11"/>
  <c r="AN8229" i="11"/>
  <c r="C8229" i="11" s="1"/>
  <c r="AO8229" i="11"/>
  <c r="D8229" i="11" s="1"/>
  <c r="AP8229" i="11"/>
  <c r="E8229" i="11" s="1"/>
  <c r="AQ8229" i="11"/>
  <c r="AR8229" i="11"/>
  <c r="AS8229" i="11"/>
  <c r="AN8230" i="11"/>
  <c r="C8230" i="11" s="1"/>
  <c r="AO8230" i="11"/>
  <c r="D8230" i="11" s="1"/>
  <c r="AP8230" i="11"/>
  <c r="E8230" i="11" s="1"/>
  <c r="AQ8230" i="11"/>
  <c r="AR8230" i="11"/>
  <c r="AS8230" i="11"/>
  <c r="AN8231" i="11"/>
  <c r="C8231" i="11" s="1"/>
  <c r="AO8231" i="11"/>
  <c r="D8231" i="11" s="1"/>
  <c r="AP8231" i="11"/>
  <c r="E8231" i="11" s="1"/>
  <c r="AQ8231" i="11"/>
  <c r="AR8231" i="11"/>
  <c r="AS8231" i="11"/>
  <c r="AN8232" i="11"/>
  <c r="C8232" i="11" s="1"/>
  <c r="AO8232" i="11"/>
  <c r="D8232" i="11" s="1"/>
  <c r="AP8232" i="11"/>
  <c r="E8232" i="11" s="1"/>
  <c r="AQ8232" i="11"/>
  <c r="AR8232" i="11"/>
  <c r="AS8232" i="11"/>
  <c r="AN8233" i="11"/>
  <c r="C8233" i="11" s="1"/>
  <c r="AO8233" i="11"/>
  <c r="D8233" i="11" s="1"/>
  <c r="AP8233" i="11"/>
  <c r="E8233" i="11" s="1"/>
  <c r="AQ8233" i="11"/>
  <c r="AR8233" i="11"/>
  <c r="AS8233" i="11"/>
  <c r="AN8234" i="11"/>
  <c r="C8234" i="11" s="1"/>
  <c r="AO8234" i="11"/>
  <c r="D8234" i="11" s="1"/>
  <c r="AP8234" i="11"/>
  <c r="E8234" i="11" s="1"/>
  <c r="AQ8234" i="11"/>
  <c r="AR8234" i="11"/>
  <c r="AS8234" i="11"/>
  <c r="AN8235" i="11"/>
  <c r="C8235" i="11" s="1"/>
  <c r="AO8235" i="11"/>
  <c r="D8235" i="11" s="1"/>
  <c r="AP8235" i="11"/>
  <c r="E8235" i="11" s="1"/>
  <c r="AQ8235" i="11"/>
  <c r="AR8235" i="11"/>
  <c r="AS8235" i="11"/>
  <c r="AN8236" i="11"/>
  <c r="C8236" i="11" s="1"/>
  <c r="AO8236" i="11"/>
  <c r="D8236" i="11" s="1"/>
  <c r="AP8236" i="11"/>
  <c r="E8236" i="11" s="1"/>
  <c r="AQ8236" i="11"/>
  <c r="AR8236" i="11"/>
  <c r="AS8236" i="11"/>
  <c r="AN8237" i="11"/>
  <c r="C8237" i="11" s="1"/>
  <c r="AO8237" i="11"/>
  <c r="D8237" i="11" s="1"/>
  <c r="AP8237" i="11"/>
  <c r="E8237" i="11" s="1"/>
  <c r="AQ8237" i="11"/>
  <c r="AR8237" i="11"/>
  <c r="AS8237" i="11"/>
  <c r="AN8238" i="11"/>
  <c r="C8238" i="11" s="1"/>
  <c r="AO8238" i="11"/>
  <c r="D8238" i="11" s="1"/>
  <c r="AP8238" i="11"/>
  <c r="E8238" i="11" s="1"/>
  <c r="AQ8238" i="11"/>
  <c r="AR8238" i="11"/>
  <c r="AS8238" i="11"/>
  <c r="AN8239" i="11"/>
  <c r="C8239" i="11" s="1"/>
  <c r="AO8239" i="11"/>
  <c r="D8239" i="11" s="1"/>
  <c r="AP8239" i="11"/>
  <c r="E8239" i="11" s="1"/>
  <c r="AQ8239" i="11"/>
  <c r="AR8239" i="11"/>
  <c r="AS8239" i="11"/>
  <c r="AN8240" i="11"/>
  <c r="C8240" i="11" s="1"/>
  <c r="AO8240" i="11"/>
  <c r="D8240" i="11" s="1"/>
  <c r="AP8240" i="11"/>
  <c r="E8240" i="11" s="1"/>
  <c r="AQ8240" i="11"/>
  <c r="AR8240" i="11"/>
  <c r="AS8240" i="11"/>
  <c r="AN8241" i="11"/>
  <c r="C8241" i="11" s="1"/>
  <c r="AO8241" i="11"/>
  <c r="D8241" i="11" s="1"/>
  <c r="AP8241" i="11"/>
  <c r="E8241" i="11" s="1"/>
  <c r="AQ8241" i="11"/>
  <c r="AR8241" i="11"/>
  <c r="AS8241" i="11"/>
  <c r="AN8242" i="11"/>
  <c r="C8242" i="11" s="1"/>
  <c r="AO8242" i="11"/>
  <c r="D8242" i="11" s="1"/>
  <c r="AP8242" i="11"/>
  <c r="E8242" i="11" s="1"/>
  <c r="AQ8242" i="11"/>
  <c r="AR8242" i="11"/>
  <c r="AS8242" i="11"/>
  <c r="AN8243" i="11"/>
  <c r="C8243" i="11" s="1"/>
  <c r="AO8243" i="11"/>
  <c r="D8243" i="11" s="1"/>
  <c r="AP8243" i="11"/>
  <c r="E8243" i="11" s="1"/>
  <c r="AQ8243" i="11"/>
  <c r="AR8243" i="11"/>
  <c r="AS8243" i="11"/>
  <c r="AN8244" i="11"/>
  <c r="C8244" i="11" s="1"/>
  <c r="AO8244" i="11"/>
  <c r="D8244" i="11" s="1"/>
  <c r="AP8244" i="11"/>
  <c r="E8244" i="11" s="1"/>
  <c r="AQ8244" i="11"/>
  <c r="AR8244" i="11"/>
  <c r="AS8244" i="11"/>
  <c r="AN8245" i="11"/>
  <c r="C8245" i="11" s="1"/>
  <c r="AO8245" i="11"/>
  <c r="D8245" i="11" s="1"/>
  <c r="AP8245" i="11"/>
  <c r="E8245" i="11" s="1"/>
  <c r="AQ8245" i="11"/>
  <c r="AR8245" i="11"/>
  <c r="AS8245" i="11"/>
  <c r="AN8246" i="11"/>
  <c r="C8246" i="11" s="1"/>
  <c r="AO8246" i="11"/>
  <c r="D8246" i="11" s="1"/>
  <c r="AP8246" i="11"/>
  <c r="E8246" i="11" s="1"/>
  <c r="AQ8246" i="11"/>
  <c r="AR8246" i="11"/>
  <c r="AS8246" i="11"/>
  <c r="AN8247" i="11"/>
  <c r="C8247" i="11" s="1"/>
  <c r="AO8247" i="11"/>
  <c r="D8247" i="11" s="1"/>
  <c r="AP8247" i="11"/>
  <c r="E8247" i="11" s="1"/>
  <c r="AQ8247" i="11"/>
  <c r="AR8247" i="11"/>
  <c r="AS8247" i="11"/>
  <c r="AN8248" i="11"/>
  <c r="C8248" i="11" s="1"/>
  <c r="AO8248" i="11"/>
  <c r="D8248" i="11" s="1"/>
  <c r="AP8248" i="11"/>
  <c r="E8248" i="11" s="1"/>
  <c r="AQ8248" i="11"/>
  <c r="AR8248" i="11"/>
  <c r="AS8248" i="11"/>
  <c r="AN8249" i="11"/>
  <c r="C8249" i="11" s="1"/>
  <c r="AO8249" i="11"/>
  <c r="D8249" i="11" s="1"/>
  <c r="AP8249" i="11"/>
  <c r="E8249" i="11" s="1"/>
  <c r="AQ8249" i="11"/>
  <c r="AR8249" i="11"/>
  <c r="AS8249" i="11"/>
  <c r="AN8250" i="11"/>
  <c r="C8250" i="11" s="1"/>
  <c r="AO8250" i="11"/>
  <c r="D8250" i="11" s="1"/>
  <c r="AP8250" i="11"/>
  <c r="E8250" i="11" s="1"/>
  <c r="AQ8250" i="11"/>
  <c r="AR8250" i="11"/>
  <c r="AS8250" i="11"/>
  <c r="AN8251" i="11"/>
  <c r="C8251" i="11" s="1"/>
  <c r="AO8251" i="11"/>
  <c r="D8251" i="11" s="1"/>
  <c r="AP8251" i="11"/>
  <c r="E8251" i="11" s="1"/>
  <c r="AQ8251" i="11"/>
  <c r="AR8251" i="11"/>
  <c r="AS8251" i="11"/>
  <c r="AN8252" i="11"/>
  <c r="C8252" i="11" s="1"/>
  <c r="AO8252" i="11"/>
  <c r="D8252" i="11" s="1"/>
  <c r="AP8252" i="11"/>
  <c r="E8252" i="11" s="1"/>
  <c r="AQ8252" i="11"/>
  <c r="AR8252" i="11"/>
  <c r="AS8252" i="11"/>
  <c r="AN8253" i="11"/>
  <c r="C8253" i="11" s="1"/>
  <c r="AO8253" i="11"/>
  <c r="D8253" i="11" s="1"/>
  <c r="AP8253" i="11"/>
  <c r="E8253" i="11" s="1"/>
  <c r="AQ8253" i="11"/>
  <c r="AR8253" i="11"/>
  <c r="AS8253" i="11"/>
  <c r="AN8254" i="11"/>
  <c r="C8254" i="11" s="1"/>
  <c r="AO8254" i="11"/>
  <c r="D8254" i="11" s="1"/>
  <c r="AP8254" i="11"/>
  <c r="E8254" i="11" s="1"/>
  <c r="AQ8254" i="11"/>
  <c r="AR8254" i="11"/>
  <c r="AS8254" i="11"/>
  <c r="AN8255" i="11"/>
  <c r="C8255" i="11" s="1"/>
  <c r="AO8255" i="11"/>
  <c r="D8255" i="11" s="1"/>
  <c r="AP8255" i="11"/>
  <c r="E8255" i="11" s="1"/>
  <c r="AQ8255" i="11"/>
  <c r="AR8255" i="11"/>
  <c r="AS8255" i="11"/>
  <c r="AN8256" i="11"/>
  <c r="C8256" i="11" s="1"/>
  <c r="AO8256" i="11"/>
  <c r="D8256" i="11" s="1"/>
  <c r="AP8256" i="11"/>
  <c r="E8256" i="11" s="1"/>
  <c r="AQ8256" i="11"/>
  <c r="AR8256" i="11"/>
  <c r="AS8256" i="11"/>
  <c r="AN8257" i="11"/>
  <c r="C8257" i="11" s="1"/>
  <c r="AO8257" i="11"/>
  <c r="D8257" i="11" s="1"/>
  <c r="AP8257" i="11"/>
  <c r="E8257" i="11" s="1"/>
  <c r="AQ8257" i="11"/>
  <c r="AR8257" i="11"/>
  <c r="AS8257" i="11"/>
  <c r="AN8258" i="11"/>
  <c r="C8258" i="11" s="1"/>
  <c r="AO8258" i="11"/>
  <c r="D8258" i="11" s="1"/>
  <c r="AP8258" i="11"/>
  <c r="E8258" i="11" s="1"/>
  <c r="AQ8258" i="11"/>
  <c r="AR8258" i="11"/>
  <c r="AS8258" i="11"/>
  <c r="AN8259" i="11"/>
  <c r="C8259" i="11" s="1"/>
  <c r="AO8259" i="11"/>
  <c r="D8259" i="11" s="1"/>
  <c r="AP8259" i="11"/>
  <c r="E8259" i="11" s="1"/>
  <c r="AQ8259" i="11"/>
  <c r="AR8259" i="11"/>
  <c r="AS8259" i="11"/>
  <c r="AN8260" i="11"/>
  <c r="C8260" i="11" s="1"/>
  <c r="AO8260" i="11"/>
  <c r="D8260" i="11" s="1"/>
  <c r="AP8260" i="11"/>
  <c r="E8260" i="11" s="1"/>
  <c r="AQ8260" i="11"/>
  <c r="AR8260" i="11"/>
  <c r="AS8260" i="11"/>
  <c r="AN8261" i="11"/>
  <c r="C8261" i="11" s="1"/>
  <c r="AO8261" i="11"/>
  <c r="D8261" i="11" s="1"/>
  <c r="AP8261" i="11"/>
  <c r="E8261" i="11" s="1"/>
  <c r="AQ8261" i="11"/>
  <c r="AR8261" i="11"/>
  <c r="AS8261" i="11"/>
  <c r="AN8262" i="11"/>
  <c r="C8262" i="11" s="1"/>
  <c r="AO8262" i="11"/>
  <c r="D8262" i="11" s="1"/>
  <c r="AP8262" i="11"/>
  <c r="E8262" i="11" s="1"/>
  <c r="AQ8262" i="11"/>
  <c r="AR8262" i="11"/>
  <c r="AS8262" i="11"/>
  <c r="AN8263" i="11"/>
  <c r="C8263" i="11" s="1"/>
  <c r="AO8263" i="11"/>
  <c r="D8263" i="11" s="1"/>
  <c r="AP8263" i="11"/>
  <c r="E8263" i="11" s="1"/>
  <c r="AQ8263" i="11"/>
  <c r="AR8263" i="11"/>
  <c r="AS8263" i="11"/>
  <c r="AN8264" i="11"/>
  <c r="C8264" i="11" s="1"/>
  <c r="AO8264" i="11"/>
  <c r="D8264" i="11" s="1"/>
  <c r="AP8264" i="11"/>
  <c r="E8264" i="11" s="1"/>
  <c r="AQ8264" i="11"/>
  <c r="AR8264" i="11"/>
  <c r="AS8264" i="11"/>
  <c r="AN8265" i="11"/>
  <c r="C8265" i="11" s="1"/>
  <c r="AO8265" i="11"/>
  <c r="D8265" i="11" s="1"/>
  <c r="AP8265" i="11"/>
  <c r="E8265" i="11" s="1"/>
  <c r="AQ8265" i="11"/>
  <c r="AR8265" i="11"/>
  <c r="AS8265" i="11"/>
  <c r="AN8266" i="11"/>
  <c r="C8266" i="11" s="1"/>
  <c r="AO8266" i="11"/>
  <c r="D8266" i="11" s="1"/>
  <c r="AP8266" i="11"/>
  <c r="E8266" i="11" s="1"/>
  <c r="AQ8266" i="11"/>
  <c r="AR8266" i="11"/>
  <c r="AS8266" i="11"/>
  <c r="AN8267" i="11"/>
  <c r="C8267" i="11" s="1"/>
  <c r="AO8267" i="11"/>
  <c r="D8267" i="11" s="1"/>
  <c r="AP8267" i="11"/>
  <c r="E8267" i="11" s="1"/>
  <c r="AQ8267" i="11"/>
  <c r="AR8267" i="11"/>
  <c r="AS8267" i="11"/>
  <c r="AN8268" i="11"/>
  <c r="C8268" i="11" s="1"/>
  <c r="AO8268" i="11"/>
  <c r="D8268" i="11" s="1"/>
  <c r="AP8268" i="11"/>
  <c r="E8268" i="11" s="1"/>
  <c r="AQ8268" i="11"/>
  <c r="AR8268" i="11"/>
  <c r="AS8268" i="11"/>
  <c r="AN8269" i="11"/>
  <c r="C8269" i="11" s="1"/>
  <c r="AO8269" i="11"/>
  <c r="D8269" i="11" s="1"/>
  <c r="AP8269" i="11"/>
  <c r="E8269" i="11" s="1"/>
  <c r="AQ8269" i="11"/>
  <c r="AR8269" i="11"/>
  <c r="AS8269" i="11"/>
  <c r="AN8270" i="11"/>
  <c r="C8270" i="11" s="1"/>
  <c r="AO8270" i="11"/>
  <c r="D8270" i="11" s="1"/>
  <c r="AP8270" i="11"/>
  <c r="E8270" i="11" s="1"/>
  <c r="AQ8270" i="11"/>
  <c r="AR8270" i="11"/>
  <c r="AS8270" i="11"/>
  <c r="AN8271" i="11"/>
  <c r="C8271" i="11" s="1"/>
  <c r="AO8271" i="11"/>
  <c r="D8271" i="11" s="1"/>
  <c r="AP8271" i="11"/>
  <c r="E8271" i="11" s="1"/>
  <c r="AQ8271" i="11"/>
  <c r="AR8271" i="11"/>
  <c r="AS8271" i="11"/>
  <c r="AN8272" i="11"/>
  <c r="C8272" i="11" s="1"/>
  <c r="AO8272" i="11"/>
  <c r="D8272" i="11" s="1"/>
  <c r="AP8272" i="11"/>
  <c r="E8272" i="11" s="1"/>
  <c r="AQ8272" i="11"/>
  <c r="AR8272" i="11"/>
  <c r="AS8272" i="11"/>
  <c r="AN8273" i="11"/>
  <c r="C8273" i="11" s="1"/>
  <c r="AO8273" i="11"/>
  <c r="D8273" i="11" s="1"/>
  <c r="AP8273" i="11"/>
  <c r="E8273" i="11" s="1"/>
  <c r="AQ8273" i="11"/>
  <c r="AR8273" i="11"/>
  <c r="AS8273" i="11"/>
  <c r="AN8274" i="11"/>
  <c r="C8274" i="11" s="1"/>
  <c r="AO8274" i="11"/>
  <c r="D8274" i="11" s="1"/>
  <c r="AP8274" i="11"/>
  <c r="E8274" i="11" s="1"/>
  <c r="AQ8274" i="11"/>
  <c r="AR8274" i="11"/>
  <c r="AS8274" i="11"/>
  <c r="AN8275" i="11"/>
  <c r="C8275" i="11" s="1"/>
  <c r="AO8275" i="11"/>
  <c r="D8275" i="11" s="1"/>
  <c r="AP8275" i="11"/>
  <c r="E8275" i="11" s="1"/>
  <c r="AQ8275" i="11"/>
  <c r="AR8275" i="11"/>
  <c r="AS8275" i="11"/>
  <c r="AN8276" i="11"/>
  <c r="C8276" i="11" s="1"/>
  <c r="AO8276" i="11"/>
  <c r="D8276" i="11" s="1"/>
  <c r="AP8276" i="11"/>
  <c r="E8276" i="11" s="1"/>
  <c r="AQ8276" i="11"/>
  <c r="AR8276" i="11"/>
  <c r="AS8276" i="11"/>
  <c r="AN8277" i="11"/>
  <c r="C8277" i="11" s="1"/>
  <c r="AO8277" i="11"/>
  <c r="D8277" i="11" s="1"/>
  <c r="AP8277" i="11"/>
  <c r="E8277" i="11" s="1"/>
  <c r="AQ8277" i="11"/>
  <c r="AR8277" i="11"/>
  <c r="AS8277" i="11"/>
  <c r="AN8278" i="11"/>
  <c r="C8278" i="11" s="1"/>
  <c r="AO8278" i="11"/>
  <c r="D8278" i="11" s="1"/>
  <c r="AP8278" i="11"/>
  <c r="E8278" i="11" s="1"/>
  <c r="AQ8278" i="11"/>
  <c r="AR8278" i="11"/>
  <c r="AS8278" i="11"/>
  <c r="AN8279" i="11"/>
  <c r="C8279" i="11" s="1"/>
  <c r="AO8279" i="11"/>
  <c r="D8279" i="11" s="1"/>
  <c r="AP8279" i="11"/>
  <c r="E8279" i="11" s="1"/>
  <c r="AQ8279" i="11"/>
  <c r="AR8279" i="11"/>
  <c r="AS8279" i="11"/>
  <c r="AN8280" i="11"/>
  <c r="C8280" i="11" s="1"/>
  <c r="AO8280" i="11"/>
  <c r="D8280" i="11" s="1"/>
  <c r="AP8280" i="11"/>
  <c r="E8280" i="11" s="1"/>
  <c r="AQ8280" i="11"/>
  <c r="AR8280" i="11"/>
  <c r="AS8280" i="11"/>
  <c r="AN8281" i="11"/>
  <c r="C8281" i="11" s="1"/>
  <c r="AO8281" i="11"/>
  <c r="D8281" i="11" s="1"/>
  <c r="AP8281" i="11"/>
  <c r="E8281" i="11" s="1"/>
  <c r="AQ8281" i="11"/>
  <c r="AR8281" i="11"/>
  <c r="AS8281" i="11"/>
  <c r="AN8282" i="11"/>
  <c r="C8282" i="11" s="1"/>
  <c r="AO8282" i="11"/>
  <c r="D8282" i="11" s="1"/>
  <c r="AP8282" i="11"/>
  <c r="E8282" i="11" s="1"/>
  <c r="AQ8282" i="11"/>
  <c r="AR8282" i="11"/>
  <c r="AS8282" i="11"/>
  <c r="AN8283" i="11"/>
  <c r="C8283" i="11" s="1"/>
  <c r="AO8283" i="11"/>
  <c r="D8283" i="11" s="1"/>
  <c r="AP8283" i="11"/>
  <c r="E8283" i="11" s="1"/>
  <c r="AQ8283" i="11"/>
  <c r="AR8283" i="11"/>
  <c r="AS8283" i="11"/>
  <c r="AN8284" i="11"/>
  <c r="C8284" i="11" s="1"/>
  <c r="AO8284" i="11"/>
  <c r="D8284" i="11" s="1"/>
  <c r="AP8284" i="11"/>
  <c r="E8284" i="11" s="1"/>
  <c r="AQ8284" i="11"/>
  <c r="AR8284" i="11"/>
  <c r="AS8284" i="11"/>
  <c r="AN8285" i="11"/>
  <c r="C8285" i="11" s="1"/>
  <c r="AO8285" i="11"/>
  <c r="D8285" i="11" s="1"/>
  <c r="AP8285" i="11"/>
  <c r="E8285" i="11" s="1"/>
  <c r="AQ8285" i="11"/>
  <c r="AR8285" i="11"/>
  <c r="AS8285" i="11"/>
  <c r="AN8286" i="11"/>
  <c r="C8286" i="11" s="1"/>
  <c r="AO8286" i="11"/>
  <c r="D8286" i="11" s="1"/>
  <c r="AP8286" i="11"/>
  <c r="E8286" i="11" s="1"/>
  <c r="AQ8286" i="11"/>
  <c r="AR8286" i="11"/>
  <c r="AS8286" i="11"/>
  <c r="AN8287" i="11"/>
  <c r="C8287" i="11" s="1"/>
  <c r="AO8287" i="11"/>
  <c r="D8287" i="11" s="1"/>
  <c r="AP8287" i="11"/>
  <c r="E8287" i="11" s="1"/>
  <c r="AQ8287" i="11"/>
  <c r="AR8287" i="11"/>
  <c r="AS8287" i="11"/>
  <c r="AN8288" i="11"/>
  <c r="C8288" i="11" s="1"/>
  <c r="AO8288" i="11"/>
  <c r="D8288" i="11" s="1"/>
  <c r="AP8288" i="11"/>
  <c r="E8288" i="11" s="1"/>
  <c r="AQ8288" i="11"/>
  <c r="AR8288" i="11"/>
  <c r="AS8288" i="11"/>
  <c r="AN8289" i="11"/>
  <c r="C8289" i="11" s="1"/>
  <c r="AO8289" i="11"/>
  <c r="D8289" i="11" s="1"/>
  <c r="AP8289" i="11"/>
  <c r="E8289" i="11" s="1"/>
  <c r="AQ8289" i="11"/>
  <c r="AR8289" i="11"/>
  <c r="AS8289" i="11"/>
  <c r="AN8290" i="11"/>
  <c r="C8290" i="11" s="1"/>
  <c r="AO8290" i="11"/>
  <c r="D8290" i="11" s="1"/>
  <c r="AP8290" i="11"/>
  <c r="E8290" i="11" s="1"/>
  <c r="AQ8290" i="11"/>
  <c r="AR8290" i="11"/>
  <c r="AS8290" i="11"/>
  <c r="AN8291" i="11"/>
  <c r="C8291" i="11" s="1"/>
  <c r="AO8291" i="11"/>
  <c r="D8291" i="11" s="1"/>
  <c r="AP8291" i="11"/>
  <c r="E8291" i="11" s="1"/>
  <c r="AQ8291" i="11"/>
  <c r="AR8291" i="11"/>
  <c r="AS8291" i="11"/>
  <c r="AN8292" i="11"/>
  <c r="C8292" i="11" s="1"/>
  <c r="AO8292" i="11"/>
  <c r="D8292" i="11" s="1"/>
  <c r="AP8292" i="11"/>
  <c r="E8292" i="11" s="1"/>
  <c r="AQ8292" i="11"/>
  <c r="AR8292" i="11"/>
  <c r="AS8292" i="11"/>
  <c r="AN8293" i="11"/>
  <c r="C8293" i="11" s="1"/>
  <c r="AO8293" i="11"/>
  <c r="D8293" i="11" s="1"/>
  <c r="AP8293" i="11"/>
  <c r="E8293" i="11" s="1"/>
  <c r="AQ8293" i="11"/>
  <c r="AR8293" i="11"/>
  <c r="AS8293" i="11"/>
  <c r="AN8294" i="11"/>
  <c r="C8294" i="11" s="1"/>
  <c r="AO8294" i="11"/>
  <c r="D8294" i="11" s="1"/>
  <c r="AP8294" i="11"/>
  <c r="E8294" i="11" s="1"/>
  <c r="AQ8294" i="11"/>
  <c r="AR8294" i="11"/>
  <c r="AS8294" i="11"/>
  <c r="AN8295" i="11"/>
  <c r="C8295" i="11" s="1"/>
  <c r="AO8295" i="11"/>
  <c r="D8295" i="11" s="1"/>
  <c r="AP8295" i="11"/>
  <c r="E8295" i="11" s="1"/>
  <c r="AQ8295" i="11"/>
  <c r="AR8295" i="11"/>
  <c r="AS8295" i="11"/>
  <c r="AN8296" i="11"/>
  <c r="C8296" i="11" s="1"/>
  <c r="AO8296" i="11"/>
  <c r="D8296" i="11" s="1"/>
  <c r="AP8296" i="11"/>
  <c r="E8296" i="11" s="1"/>
  <c r="AQ8296" i="11"/>
  <c r="AR8296" i="11"/>
  <c r="AS8296" i="11"/>
  <c r="AN8297" i="11"/>
  <c r="C8297" i="11" s="1"/>
  <c r="AO8297" i="11"/>
  <c r="D8297" i="11" s="1"/>
  <c r="AP8297" i="11"/>
  <c r="E8297" i="11" s="1"/>
  <c r="AQ8297" i="11"/>
  <c r="AR8297" i="11"/>
  <c r="AS8297" i="11"/>
  <c r="AN8298" i="11"/>
  <c r="C8298" i="11" s="1"/>
  <c r="AO8298" i="11"/>
  <c r="D8298" i="11" s="1"/>
  <c r="AP8298" i="11"/>
  <c r="E8298" i="11" s="1"/>
  <c r="AQ8298" i="11"/>
  <c r="AR8298" i="11"/>
  <c r="AS8298" i="11"/>
  <c r="AN8299" i="11"/>
  <c r="C8299" i="11" s="1"/>
  <c r="AO8299" i="11"/>
  <c r="D8299" i="11" s="1"/>
  <c r="AP8299" i="11"/>
  <c r="E8299" i="11" s="1"/>
  <c r="AQ8299" i="11"/>
  <c r="AR8299" i="11"/>
  <c r="AS8299" i="11"/>
  <c r="AN8300" i="11"/>
  <c r="C8300" i="11" s="1"/>
  <c r="AO8300" i="11"/>
  <c r="D8300" i="11" s="1"/>
  <c r="AP8300" i="11"/>
  <c r="E8300" i="11" s="1"/>
  <c r="AQ8300" i="11"/>
  <c r="AR8300" i="11"/>
  <c r="AS8300" i="11"/>
  <c r="AN8301" i="11"/>
  <c r="C8301" i="11" s="1"/>
  <c r="AO8301" i="11"/>
  <c r="D8301" i="11" s="1"/>
  <c r="AP8301" i="11"/>
  <c r="E8301" i="11" s="1"/>
  <c r="AQ8301" i="11"/>
  <c r="AR8301" i="11"/>
  <c r="AS8301" i="11"/>
  <c r="AN8302" i="11"/>
  <c r="C8302" i="11" s="1"/>
  <c r="AO8302" i="11"/>
  <c r="D8302" i="11" s="1"/>
  <c r="AP8302" i="11"/>
  <c r="E8302" i="11" s="1"/>
  <c r="AQ8302" i="11"/>
  <c r="AR8302" i="11"/>
  <c r="AS8302" i="11"/>
  <c r="AN8303" i="11"/>
  <c r="C8303" i="11" s="1"/>
  <c r="AO8303" i="11"/>
  <c r="D8303" i="11" s="1"/>
  <c r="AP8303" i="11"/>
  <c r="E8303" i="11" s="1"/>
  <c r="AQ8303" i="11"/>
  <c r="AR8303" i="11"/>
  <c r="AS8303" i="11"/>
  <c r="AN8304" i="11"/>
  <c r="C8304" i="11" s="1"/>
  <c r="AO8304" i="11"/>
  <c r="D8304" i="11" s="1"/>
  <c r="AP8304" i="11"/>
  <c r="E8304" i="11" s="1"/>
  <c r="AQ8304" i="11"/>
  <c r="AR8304" i="11"/>
  <c r="AS8304" i="11"/>
  <c r="AN8305" i="11"/>
  <c r="C8305" i="11" s="1"/>
  <c r="AO8305" i="11"/>
  <c r="D8305" i="11" s="1"/>
  <c r="AP8305" i="11"/>
  <c r="E8305" i="11" s="1"/>
  <c r="AQ8305" i="11"/>
  <c r="AR8305" i="11"/>
  <c r="AS8305" i="11"/>
  <c r="AN8306" i="11"/>
  <c r="C8306" i="11" s="1"/>
  <c r="AO8306" i="11"/>
  <c r="D8306" i="11" s="1"/>
  <c r="AP8306" i="11"/>
  <c r="E8306" i="11" s="1"/>
  <c r="AQ8306" i="11"/>
  <c r="AR8306" i="11"/>
  <c r="AS8306" i="11"/>
  <c r="AN8307" i="11"/>
  <c r="C8307" i="11" s="1"/>
  <c r="AO8307" i="11"/>
  <c r="D8307" i="11" s="1"/>
  <c r="AP8307" i="11"/>
  <c r="E8307" i="11" s="1"/>
  <c r="AQ8307" i="11"/>
  <c r="AR8307" i="11"/>
  <c r="AS8307" i="11"/>
  <c r="AN8308" i="11"/>
  <c r="C8308" i="11" s="1"/>
  <c r="AO8308" i="11"/>
  <c r="D8308" i="11" s="1"/>
  <c r="AP8308" i="11"/>
  <c r="E8308" i="11" s="1"/>
  <c r="AQ8308" i="11"/>
  <c r="AR8308" i="11"/>
  <c r="AS8308" i="11"/>
  <c r="AN8309" i="11"/>
  <c r="C8309" i="11" s="1"/>
  <c r="AO8309" i="11"/>
  <c r="D8309" i="11" s="1"/>
  <c r="AP8309" i="11"/>
  <c r="E8309" i="11" s="1"/>
  <c r="AQ8309" i="11"/>
  <c r="AR8309" i="11"/>
  <c r="AS8309" i="11"/>
  <c r="AN8310" i="11"/>
  <c r="C8310" i="11" s="1"/>
  <c r="AO8310" i="11"/>
  <c r="D8310" i="11" s="1"/>
  <c r="AP8310" i="11"/>
  <c r="E8310" i="11" s="1"/>
  <c r="AQ8310" i="11"/>
  <c r="AR8310" i="11"/>
  <c r="AS8310" i="11"/>
  <c r="AN8311" i="11"/>
  <c r="C8311" i="11" s="1"/>
  <c r="AO8311" i="11"/>
  <c r="D8311" i="11" s="1"/>
  <c r="AP8311" i="11"/>
  <c r="E8311" i="11" s="1"/>
  <c r="AQ8311" i="11"/>
  <c r="AR8311" i="11"/>
  <c r="AS8311" i="11"/>
  <c r="AN8312" i="11"/>
  <c r="C8312" i="11" s="1"/>
  <c r="AO8312" i="11"/>
  <c r="D8312" i="11" s="1"/>
  <c r="AP8312" i="11"/>
  <c r="E8312" i="11" s="1"/>
  <c r="AQ8312" i="11"/>
  <c r="AR8312" i="11"/>
  <c r="AS8312" i="11"/>
  <c r="AN8313" i="11"/>
  <c r="C8313" i="11" s="1"/>
  <c r="AO8313" i="11"/>
  <c r="D8313" i="11" s="1"/>
  <c r="AP8313" i="11"/>
  <c r="E8313" i="11" s="1"/>
  <c r="AQ8313" i="11"/>
  <c r="AR8313" i="11"/>
  <c r="AS8313" i="11"/>
  <c r="AN8314" i="11"/>
  <c r="C8314" i="11" s="1"/>
  <c r="AO8314" i="11"/>
  <c r="D8314" i="11" s="1"/>
  <c r="AP8314" i="11"/>
  <c r="E8314" i="11" s="1"/>
  <c r="AQ8314" i="11"/>
  <c r="AR8314" i="11"/>
  <c r="AS8314" i="11"/>
  <c r="AN8315" i="11"/>
  <c r="C8315" i="11" s="1"/>
  <c r="AO8315" i="11"/>
  <c r="D8315" i="11" s="1"/>
  <c r="AP8315" i="11"/>
  <c r="E8315" i="11" s="1"/>
  <c r="AQ8315" i="11"/>
  <c r="AR8315" i="11"/>
  <c r="AS8315" i="11"/>
  <c r="AN8316" i="11"/>
  <c r="C8316" i="11" s="1"/>
  <c r="AO8316" i="11"/>
  <c r="D8316" i="11" s="1"/>
  <c r="AP8316" i="11"/>
  <c r="E8316" i="11" s="1"/>
  <c r="AQ8316" i="11"/>
  <c r="AR8316" i="11"/>
  <c r="AS8316" i="11"/>
  <c r="AN8317" i="11"/>
  <c r="C8317" i="11" s="1"/>
  <c r="AO8317" i="11"/>
  <c r="D8317" i="11" s="1"/>
  <c r="AP8317" i="11"/>
  <c r="E8317" i="11" s="1"/>
  <c r="AQ8317" i="11"/>
  <c r="AR8317" i="11"/>
  <c r="AS8317" i="11"/>
  <c r="AN8318" i="11"/>
  <c r="C8318" i="11" s="1"/>
  <c r="AO8318" i="11"/>
  <c r="D8318" i="11" s="1"/>
  <c r="AP8318" i="11"/>
  <c r="E8318" i="11" s="1"/>
  <c r="AQ8318" i="11"/>
  <c r="AR8318" i="11"/>
  <c r="AS8318" i="11"/>
  <c r="AN8319" i="11"/>
  <c r="C8319" i="11" s="1"/>
  <c r="AO8319" i="11"/>
  <c r="D8319" i="11" s="1"/>
  <c r="AP8319" i="11"/>
  <c r="E8319" i="11" s="1"/>
  <c r="AQ8319" i="11"/>
  <c r="AR8319" i="11"/>
  <c r="AS8319" i="11"/>
  <c r="AN8320" i="11"/>
  <c r="C8320" i="11" s="1"/>
  <c r="AO8320" i="11"/>
  <c r="D8320" i="11" s="1"/>
  <c r="AP8320" i="11"/>
  <c r="E8320" i="11" s="1"/>
  <c r="AQ8320" i="11"/>
  <c r="AR8320" i="11"/>
  <c r="AS8320" i="11"/>
  <c r="AN8321" i="11"/>
  <c r="C8321" i="11" s="1"/>
  <c r="AO8321" i="11"/>
  <c r="D8321" i="11" s="1"/>
  <c r="AP8321" i="11"/>
  <c r="E8321" i="11" s="1"/>
  <c r="AQ8321" i="11"/>
  <c r="AR8321" i="11"/>
  <c r="AS8321" i="11"/>
  <c r="AN8322" i="11"/>
  <c r="C8322" i="11" s="1"/>
  <c r="AO8322" i="11"/>
  <c r="D8322" i="11" s="1"/>
  <c r="AP8322" i="11"/>
  <c r="E8322" i="11" s="1"/>
  <c r="AQ8322" i="11"/>
  <c r="AR8322" i="11"/>
  <c r="AS8322" i="11"/>
  <c r="AN8323" i="11"/>
  <c r="C8323" i="11" s="1"/>
  <c r="AO8323" i="11"/>
  <c r="D8323" i="11" s="1"/>
  <c r="AP8323" i="11"/>
  <c r="E8323" i="11" s="1"/>
  <c r="AQ8323" i="11"/>
  <c r="AR8323" i="11"/>
  <c r="AS8323" i="11"/>
  <c r="AN8324" i="11"/>
  <c r="C8324" i="11" s="1"/>
  <c r="AO8324" i="11"/>
  <c r="D8324" i="11" s="1"/>
  <c r="AP8324" i="11"/>
  <c r="E8324" i="11" s="1"/>
  <c r="AQ8324" i="11"/>
  <c r="AR8324" i="11"/>
  <c r="AS8324" i="11"/>
  <c r="AN8325" i="11"/>
  <c r="C8325" i="11" s="1"/>
  <c r="AO8325" i="11"/>
  <c r="D8325" i="11" s="1"/>
  <c r="AP8325" i="11"/>
  <c r="E8325" i="11" s="1"/>
  <c r="AQ8325" i="11"/>
  <c r="AR8325" i="11"/>
  <c r="AS8325" i="11"/>
  <c r="AN8326" i="11"/>
  <c r="C8326" i="11" s="1"/>
  <c r="AO8326" i="11"/>
  <c r="D8326" i="11" s="1"/>
  <c r="AP8326" i="11"/>
  <c r="E8326" i="11" s="1"/>
  <c r="AQ8326" i="11"/>
  <c r="AR8326" i="11"/>
  <c r="AS8326" i="11"/>
  <c r="AN8327" i="11"/>
  <c r="C8327" i="11" s="1"/>
  <c r="AO8327" i="11"/>
  <c r="D8327" i="11" s="1"/>
  <c r="AP8327" i="11"/>
  <c r="E8327" i="11" s="1"/>
  <c r="AQ8327" i="11"/>
  <c r="AR8327" i="11"/>
  <c r="AS8327" i="11"/>
  <c r="AN8328" i="11"/>
  <c r="C8328" i="11" s="1"/>
  <c r="AO8328" i="11"/>
  <c r="D8328" i="11" s="1"/>
  <c r="AP8328" i="11"/>
  <c r="E8328" i="11" s="1"/>
  <c r="AQ8328" i="11"/>
  <c r="AR8328" i="11"/>
  <c r="AS8328" i="11"/>
  <c r="AN8329" i="11"/>
  <c r="C8329" i="11" s="1"/>
  <c r="AO8329" i="11"/>
  <c r="D8329" i="11" s="1"/>
  <c r="AP8329" i="11"/>
  <c r="E8329" i="11" s="1"/>
  <c r="AQ8329" i="11"/>
  <c r="AR8329" i="11"/>
  <c r="AS8329" i="11"/>
  <c r="AN8330" i="11"/>
  <c r="C8330" i="11" s="1"/>
  <c r="AO8330" i="11"/>
  <c r="D8330" i="11" s="1"/>
  <c r="AP8330" i="11"/>
  <c r="E8330" i="11" s="1"/>
  <c r="AQ8330" i="11"/>
  <c r="AR8330" i="11"/>
  <c r="AS8330" i="11"/>
  <c r="AN8331" i="11"/>
  <c r="C8331" i="11" s="1"/>
  <c r="AO8331" i="11"/>
  <c r="D8331" i="11" s="1"/>
  <c r="AP8331" i="11"/>
  <c r="E8331" i="11" s="1"/>
  <c r="AQ8331" i="11"/>
  <c r="AR8331" i="11"/>
  <c r="AS8331" i="11"/>
  <c r="AN8332" i="11"/>
  <c r="C8332" i="11" s="1"/>
  <c r="AO8332" i="11"/>
  <c r="D8332" i="11" s="1"/>
  <c r="AP8332" i="11"/>
  <c r="E8332" i="11" s="1"/>
  <c r="AQ8332" i="11"/>
  <c r="AR8332" i="11"/>
  <c r="AS8332" i="11"/>
  <c r="AN8333" i="11"/>
  <c r="C8333" i="11" s="1"/>
  <c r="AO8333" i="11"/>
  <c r="D8333" i="11" s="1"/>
  <c r="AP8333" i="11"/>
  <c r="E8333" i="11" s="1"/>
  <c r="AQ8333" i="11"/>
  <c r="AR8333" i="11"/>
  <c r="AS8333" i="11"/>
  <c r="AN8334" i="11"/>
  <c r="C8334" i="11" s="1"/>
  <c r="AO8334" i="11"/>
  <c r="D8334" i="11" s="1"/>
  <c r="AP8334" i="11"/>
  <c r="E8334" i="11" s="1"/>
  <c r="AQ8334" i="11"/>
  <c r="AR8334" i="11"/>
  <c r="AS8334" i="11"/>
  <c r="AN8335" i="11"/>
  <c r="C8335" i="11" s="1"/>
  <c r="AO8335" i="11"/>
  <c r="D8335" i="11" s="1"/>
  <c r="AP8335" i="11"/>
  <c r="E8335" i="11" s="1"/>
  <c r="AQ8335" i="11"/>
  <c r="AR8335" i="11"/>
  <c r="AS8335" i="11"/>
  <c r="AN8336" i="11"/>
  <c r="C8336" i="11" s="1"/>
  <c r="AO8336" i="11"/>
  <c r="D8336" i="11" s="1"/>
  <c r="AP8336" i="11"/>
  <c r="E8336" i="11" s="1"/>
  <c r="AQ8336" i="11"/>
  <c r="AR8336" i="11"/>
  <c r="AS8336" i="11"/>
  <c r="AN8337" i="11"/>
  <c r="C8337" i="11" s="1"/>
  <c r="AO8337" i="11"/>
  <c r="D8337" i="11" s="1"/>
  <c r="AP8337" i="11"/>
  <c r="E8337" i="11" s="1"/>
  <c r="AQ8337" i="11"/>
  <c r="AR8337" i="11"/>
  <c r="AS8337" i="11"/>
  <c r="AN8338" i="11"/>
  <c r="C8338" i="11" s="1"/>
  <c r="AO8338" i="11"/>
  <c r="D8338" i="11" s="1"/>
  <c r="AP8338" i="11"/>
  <c r="E8338" i="11" s="1"/>
  <c r="AQ8338" i="11"/>
  <c r="AR8338" i="11"/>
  <c r="AS8338" i="11"/>
  <c r="AN8339" i="11"/>
  <c r="C8339" i="11" s="1"/>
  <c r="AO8339" i="11"/>
  <c r="D8339" i="11" s="1"/>
  <c r="AP8339" i="11"/>
  <c r="E8339" i="11" s="1"/>
  <c r="AQ8339" i="11"/>
  <c r="AR8339" i="11"/>
  <c r="AS8339" i="11"/>
  <c r="AN8340" i="11"/>
  <c r="C8340" i="11" s="1"/>
  <c r="AO8340" i="11"/>
  <c r="D8340" i="11" s="1"/>
  <c r="AP8340" i="11"/>
  <c r="E8340" i="11" s="1"/>
  <c r="AQ8340" i="11"/>
  <c r="AR8340" i="11"/>
  <c r="AS8340" i="11"/>
  <c r="AN8341" i="11"/>
  <c r="C8341" i="11" s="1"/>
  <c r="AO8341" i="11"/>
  <c r="D8341" i="11" s="1"/>
  <c r="AP8341" i="11"/>
  <c r="E8341" i="11" s="1"/>
  <c r="AQ8341" i="11"/>
  <c r="AR8341" i="11"/>
  <c r="AS8341" i="11"/>
  <c r="AN8342" i="11"/>
  <c r="C8342" i="11" s="1"/>
  <c r="AO8342" i="11"/>
  <c r="D8342" i="11" s="1"/>
  <c r="AP8342" i="11"/>
  <c r="E8342" i="11" s="1"/>
  <c r="AQ8342" i="11"/>
  <c r="AR8342" i="11"/>
  <c r="AS8342" i="11"/>
  <c r="AN8343" i="11"/>
  <c r="C8343" i="11" s="1"/>
  <c r="AO8343" i="11"/>
  <c r="D8343" i="11" s="1"/>
  <c r="AP8343" i="11"/>
  <c r="E8343" i="11" s="1"/>
  <c r="AQ8343" i="11"/>
  <c r="AR8343" i="11"/>
  <c r="AS8343" i="11"/>
  <c r="AN8344" i="11"/>
  <c r="C8344" i="11" s="1"/>
  <c r="AO8344" i="11"/>
  <c r="D8344" i="11" s="1"/>
  <c r="AP8344" i="11"/>
  <c r="E8344" i="11" s="1"/>
  <c r="AQ8344" i="11"/>
  <c r="AR8344" i="11"/>
  <c r="AS8344" i="11"/>
  <c r="AN8345" i="11"/>
  <c r="C8345" i="11" s="1"/>
  <c r="AO8345" i="11"/>
  <c r="D8345" i="11" s="1"/>
  <c r="AP8345" i="11"/>
  <c r="E8345" i="11" s="1"/>
  <c r="AQ8345" i="11"/>
  <c r="AR8345" i="11"/>
  <c r="AS8345" i="11"/>
  <c r="AN8346" i="11"/>
  <c r="C8346" i="11" s="1"/>
  <c r="AO8346" i="11"/>
  <c r="D8346" i="11" s="1"/>
  <c r="AP8346" i="11"/>
  <c r="E8346" i="11" s="1"/>
  <c r="AQ8346" i="11"/>
  <c r="AR8346" i="11"/>
  <c r="AS8346" i="11"/>
  <c r="AN8347" i="11"/>
  <c r="C8347" i="11" s="1"/>
  <c r="AO8347" i="11"/>
  <c r="D8347" i="11" s="1"/>
  <c r="AP8347" i="11"/>
  <c r="E8347" i="11" s="1"/>
  <c r="AQ8347" i="11"/>
  <c r="AR8347" i="11"/>
  <c r="AS8347" i="11"/>
  <c r="AN8348" i="11"/>
  <c r="C8348" i="11" s="1"/>
  <c r="AO8348" i="11"/>
  <c r="D8348" i="11" s="1"/>
  <c r="AP8348" i="11"/>
  <c r="E8348" i="11" s="1"/>
  <c r="AQ8348" i="11"/>
  <c r="AR8348" i="11"/>
  <c r="AS8348" i="11"/>
  <c r="AN8349" i="11"/>
  <c r="C8349" i="11" s="1"/>
  <c r="AO8349" i="11"/>
  <c r="D8349" i="11" s="1"/>
  <c r="AP8349" i="11"/>
  <c r="E8349" i="11" s="1"/>
  <c r="AQ8349" i="11"/>
  <c r="AR8349" i="11"/>
  <c r="AS8349" i="11"/>
  <c r="AN8350" i="11"/>
  <c r="C8350" i="11" s="1"/>
  <c r="AO8350" i="11"/>
  <c r="D8350" i="11" s="1"/>
  <c r="AP8350" i="11"/>
  <c r="E8350" i="11" s="1"/>
  <c r="AQ8350" i="11"/>
  <c r="AR8350" i="11"/>
  <c r="AS8350" i="11"/>
  <c r="AN8351" i="11"/>
  <c r="C8351" i="11" s="1"/>
  <c r="AO8351" i="11"/>
  <c r="D8351" i="11" s="1"/>
  <c r="AP8351" i="11"/>
  <c r="E8351" i="11" s="1"/>
  <c r="AQ8351" i="11"/>
  <c r="AR8351" i="11"/>
  <c r="AS8351" i="11"/>
  <c r="AN8352" i="11"/>
  <c r="C8352" i="11" s="1"/>
  <c r="AO8352" i="11"/>
  <c r="D8352" i="11" s="1"/>
  <c r="AP8352" i="11"/>
  <c r="E8352" i="11" s="1"/>
  <c r="AQ8352" i="11"/>
  <c r="AR8352" i="11"/>
  <c r="AS8352" i="11"/>
  <c r="AN8353" i="11"/>
  <c r="C8353" i="11" s="1"/>
  <c r="AO8353" i="11"/>
  <c r="D8353" i="11" s="1"/>
  <c r="AP8353" i="11"/>
  <c r="E8353" i="11" s="1"/>
  <c r="AQ8353" i="11"/>
  <c r="AR8353" i="11"/>
  <c r="AS8353" i="11"/>
  <c r="AN8354" i="11"/>
  <c r="C8354" i="11" s="1"/>
  <c r="AO8354" i="11"/>
  <c r="D8354" i="11" s="1"/>
  <c r="AP8354" i="11"/>
  <c r="E8354" i="11" s="1"/>
  <c r="AQ8354" i="11"/>
  <c r="AR8354" i="11"/>
  <c r="AS8354" i="11"/>
  <c r="AN8355" i="11"/>
  <c r="C8355" i="11" s="1"/>
  <c r="AO8355" i="11"/>
  <c r="D8355" i="11" s="1"/>
  <c r="AP8355" i="11"/>
  <c r="E8355" i="11" s="1"/>
  <c r="AQ8355" i="11"/>
  <c r="AR8355" i="11"/>
  <c r="AS8355" i="11"/>
  <c r="AN8356" i="11"/>
  <c r="C8356" i="11" s="1"/>
  <c r="AO8356" i="11"/>
  <c r="D8356" i="11" s="1"/>
  <c r="AP8356" i="11"/>
  <c r="E8356" i="11" s="1"/>
  <c r="AQ8356" i="11"/>
  <c r="AR8356" i="11"/>
  <c r="AS8356" i="11"/>
  <c r="AN8357" i="11"/>
  <c r="C8357" i="11" s="1"/>
  <c r="AO8357" i="11"/>
  <c r="D8357" i="11" s="1"/>
  <c r="AP8357" i="11"/>
  <c r="E8357" i="11" s="1"/>
  <c r="AQ8357" i="11"/>
  <c r="AR8357" i="11"/>
  <c r="AS8357" i="11"/>
  <c r="AN8358" i="11"/>
  <c r="C8358" i="11" s="1"/>
  <c r="AO8358" i="11"/>
  <c r="D8358" i="11" s="1"/>
  <c r="AP8358" i="11"/>
  <c r="E8358" i="11" s="1"/>
  <c r="AQ8358" i="11"/>
  <c r="AR8358" i="11"/>
  <c r="AS8358" i="11"/>
  <c r="AN8359" i="11"/>
  <c r="C8359" i="11" s="1"/>
  <c r="AO8359" i="11"/>
  <c r="D8359" i="11" s="1"/>
  <c r="AP8359" i="11"/>
  <c r="E8359" i="11" s="1"/>
  <c r="AQ8359" i="11"/>
  <c r="AR8359" i="11"/>
  <c r="AS8359" i="11"/>
  <c r="AN8360" i="11"/>
  <c r="C8360" i="11" s="1"/>
  <c r="AO8360" i="11"/>
  <c r="D8360" i="11" s="1"/>
  <c r="AP8360" i="11"/>
  <c r="E8360" i="11" s="1"/>
  <c r="AQ8360" i="11"/>
  <c r="AR8360" i="11"/>
  <c r="AS8360" i="11"/>
  <c r="AN8361" i="11"/>
  <c r="C8361" i="11" s="1"/>
  <c r="AO8361" i="11"/>
  <c r="D8361" i="11" s="1"/>
  <c r="AP8361" i="11"/>
  <c r="E8361" i="11" s="1"/>
  <c r="AQ8361" i="11"/>
  <c r="AR8361" i="11"/>
  <c r="AS8361" i="11"/>
  <c r="AN8362" i="11"/>
  <c r="C8362" i="11" s="1"/>
  <c r="AO8362" i="11"/>
  <c r="D8362" i="11" s="1"/>
  <c r="AP8362" i="11"/>
  <c r="E8362" i="11" s="1"/>
  <c r="AQ8362" i="11"/>
  <c r="AR8362" i="11"/>
  <c r="AS8362" i="11"/>
  <c r="AN8363" i="11"/>
  <c r="C8363" i="11" s="1"/>
  <c r="AO8363" i="11"/>
  <c r="D8363" i="11" s="1"/>
  <c r="AP8363" i="11"/>
  <c r="E8363" i="11" s="1"/>
  <c r="AQ8363" i="11"/>
  <c r="AR8363" i="11"/>
  <c r="AS8363" i="11"/>
  <c r="AN8364" i="11"/>
  <c r="C8364" i="11" s="1"/>
  <c r="AO8364" i="11"/>
  <c r="D8364" i="11" s="1"/>
  <c r="AP8364" i="11"/>
  <c r="E8364" i="11" s="1"/>
  <c r="AQ8364" i="11"/>
  <c r="AR8364" i="11"/>
  <c r="AS8364" i="11"/>
  <c r="AN8365" i="11"/>
  <c r="C8365" i="11" s="1"/>
  <c r="AO8365" i="11"/>
  <c r="D8365" i="11" s="1"/>
  <c r="AP8365" i="11"/>
  <c r="E8365" i="11" s="1"/>
  <c r="AQ8365" i="11"/>
  <c r="AR8365" i="11"/>
  <c r="AS8365" i="11"/>
  <c r="AN8366" i="11"/>
  <c r="C8366" i="11" s="1"/>
  <c r="AO8366" i="11"/>
  <c r="D8366" i="11" s="1"/>
  <c r="AP8366" i="11"/>
  <c r="E8366" i="11" s="1"/>
  <c r="AQ8366" i="11"/>
  <c r="AR8366" i="11"/>
  <c r="AS8366" i="11"/>
  <c r="AN8367" i="11"/>
  <c r="C8367" i="11" s="1"/>
  <c r="AO8367" i="11"/>
  <c r="D8367" i="11" s="1"/>
  <c r="AP8367" i="11"/>
  <c r="E8367" i="11" s="1"/>
  <c r="AQ8367" i="11"/>
  <c r="AR8367" i="11"/>
  <c r="AS8367" i="11"/>
  <c r="AN8368" i="11"/>
  <c r="C8368" i="11" s="1"/>
  <c r="AO8368" i="11"/>
  <c r="D8368" i="11" s="1"/>
  <c r="AP8368" i="11"/>
  <c r="E8368" i="11" s="1"/>
  <c r="AQ8368" i="11"/>
  <c r="AR8368" i="11"/>
  <c r="AS8368" i="11"/>
  <c r="AN8369" i="11"/>
  <c r="C8369" i="11" s="1"/>
  <c r="AO8369" i="11"/>
  <c r="D8369" i="11" s="1"/>
  <c r="AP8369" i="11"/>
  <c r="E8369" i="11" s="1"/>
  <c r="AQ8369" i="11"/>
  <c r="AR8369" i="11"/>
  <c r="AS8369" i="11"/>
  <c r="AN8370" i="11"/>
  <c r="C8370" i="11" s="1"/>
  <c r="AO8370" i="11"/>
  <c r="D8370" i="11" s="1"/>
  <c r="AP8370" i="11"/>
  <c r="E8370" i="11" s="1"/>
  <c r="AQ8370" i="11"/>
  <c r="AR8370" i="11"/>
  <c r="AS8370" i="11"/>
  <c r="AN8371" i="11"/>
  <c r="C8371" i="11" s="1"/>
  <c r="AO8371" i="11"/>
  <c r="D8371" i="11" s="1"/>
  <c r="AP8371" i="11"/>
  <c r="E8371" i="11" s="1"/>
  <c r="AQ8371" i="11"/>
  <c r="AR8371" i="11"/>
  <c r="AS8371" i="11"/>
  <c r="AN8372" i="11"/>
  <c r="C8372" i="11" s="1"/>
  <c r="AO8372" i="11"/>
  <c r="D8372" i="11" s="1"/>
  <c r="AP8372" i="11"/>
  <c r="E8372" i="11" s="1"/>
  <c r="AQ8372" i="11"/>
  <c r="AR8372" i="11"/>
  <c r="AS8372" i="11"/>
  <c r="AN8373" i="11"/>
  <c r="C8373" i="11" s="1"/>
  <c r="AO8373" i="11"/>
  <c r="D8373" i="11" s="1"/>
  <c r="AP8373" i="11"/>
  <c r="E8373" i="11" s="1"/>
  <c r="AQ8373" i="11"/>
  <c r="AR8373" i="11"/>
  <c r="AS8373" i="11"/>
  <c r="AN8374" i="11"/>
  <c r="C8374" i="11" s="1"/>
  <c r="AO8374" i="11"/>
  <c r="D8374" i="11" s="1"/>
  <c r="AP8374" i="11"/>
  <c r="E8374" i="11" s="1"/>
  <c r="AQ8374" i="11"/>
  <c r="AR8374" i="11"/>
  <c r="AS8374" i="11"/>
  <c r="AN8375" i="11"/>
  <c r="C8375" i="11" s="1"/>
  <c r="AO8375" i="11"/>
  <c r="D8375" i="11" s="1"/>
  <c r="AP8375" i="11"/>
  <c r="E8375" i="11" s="1"/>
  <c r="AQ8375" i="11"/>
  <c r="AR8375" i="11"/>
  <c r="AS8375" i="11"/>
  <c r="AN8376" i="11"/>
  <c r="C8376" i="11" s="1"/>
  <c r="AO8376" i="11"/>
  <c r="D8376" i="11" s="1"/>
  <c r="AP8376" i="11"/>
  <c r="E8376" i="11" s="1"/>
  <c r="AQ8376" i="11"/>
  <c r="AR8376" i="11"/>
  <c r="AS8376" i="11"/>
  <c r="AN8377" i="11"/>
  <c r="C8377" i="11" s="1"/>
  <c r="AO8377" i="11"/>
  <c r="D8377" i="11" s="1"/>
  <c r="AP8377" i="11"/>
  <c r="E8377" i="11" s="1"/>
  <c r="AQ8377" i="11"/>
  <c r="AR8377" i="11"/>
  <c r="AS8377" i="11"/>
  <c r="AN8378" i="11"/>
  <c r="C8378" i="11" s="1"/>
  <c r="AO8378" i="11"/>
  <c r="D8378" i="11" s="1"/>
  <c r="AP8378" i="11"/>
  <c r="E8378" i="11" s="1"/>
  <c r="AQ8378" i="11"/>
  <c r="AR8378" i="11"/>
  <c r="AS8378" i="11"/>
  <c r="AN8379" i="11"/>
  <c r="C8379" i="11" s="1"/>
  <c r="AO8379" i="11"/>
  <c r="D8379" i="11" s="1"/>
  <c r="AP8379" i="11"/>
  <c r="E8379" i="11" s="1"/>
  <c r="AQ8379" i="11"/>
  <c r="AR8379" i="11"/>
  <c r="AS8379" i="11"/>
  <c r="AN8380" i="11"/>
  <c r="C8380" i="11" s="1"/>
  <c r="AO8380" i="11"/>
  <c r="D8380" i="11" s="1"/>
  <c r="AP8380" i="11"/>
  <c r="E8380" i="11" s="1"/>
  <c r="AQ8380" i="11"/>
  <c r="AR8380" i="11"/>
  <c r="AS8380" i="11"/>
  <c r="AN8381" i="11"/>
  <c r="C8381" i="11" s="1"/>
  <c r="AO8381" i="11"/>
  <c r="D8381" i="11" s="1"/>
  <c r="AP8381" i="11"/>
  <c r="E8381" i="11" s="1"/>
  <c r="AQ8381" i="11"/>
  <c r="AR8381" i="11"/>
  <c r="AS8381" i="11"/>
  <c r="AN8382" i="11"/>
  <c r="C8382" i="11" s="1"/>
  <c r="AO8382" i="11"/>
  <c r="D8382" i="11" s="1"/>
  <c r="AP8382" i="11"/>
  <c r="E8382" i="11" s="1"/>
  <c r="AQ8382" i="11"/>
  <c r="AR8382" i="11"/>
  <c r="AS8382" i="11"/>
  <c r="AN8383" i="11"/>
  <c r="C8383" i="11" s="1"/>
  <c r="AO8383" i="11"/>
  <c r="D8383" i="11" s="1"/>
  <c r="AP8383" i="11"/>
  <c r="E8383" i="11" s="1"/>
  <c r="AQ8383" i="11"/>
  <c r="AR8383" i="11"/>
  <c r="AS8383" i="11"/>
  <c r="AN8384" i="11"/>
  <c r="C8384" i="11" s="1"/>
  <c r="AO8384" i="11"/>
  <c r="D8384" i="11" s="1"/>
  <c r="AP8384" i="11"/>
  <c r="E8384" i="11" s="1"/>
  <c r="AQ8384" i="11"/>
  <c r="AR8384" i="11"/>
  <c r="AS8384" i="11"/>
  <c r="AN8385" i="11"/>
  <c r="C8385" i="11" s="1"/>
  <c r="AO8385" i="11"/>
  <c r="D8385" i="11" s="1"/>
  <c r="AP8385" i="11"/>
  <c r="E8385" i="11" s="1"/>
  <c r="AQ8385" i="11"/>
  <c r="AR8385" i="11"/>
  <c r="AS8385" i="11"/>
  <c r="AN8386" i="11"/>
  <c r="C8386" i="11" s="1"/>
  <c r="AO8386" i="11"/>
  <c r="D8386" i="11" s="1"/>
  <c r="AP8386" i="11"/>
  <c r="E8386" i="11" s="1"/>
  <c r="AQ8386" i="11"/>
  <c r="AR8386" i="11"/>
  <c r="AS8386" i="11"/>
  <c r="AN8387" i="11"/>
  <c r="C8387" i="11" s="1"/>
  <c r="AO8387" i="11"/>
  <c r="D8387" i="11" s="1"/>
  <c r="AP8387" i="11"/>
  <c r="E8387" i="11" s="1"/>
  <c r="AQ8387" i="11"/>
  <c r="AR8387" i="11"/>
  <c r="AS8387" i="11"/>
  <c r="AN8388" i="11"/>
  <c r="C8388" i="11" s="1"/>
  <c r="AO8388" i="11"/>
  <c r="D8388" i="11" s="1"/>
  <c r="AP8388" i="11"/>
  <c r="E8388" i="11" s="1"/>
  <c r="AQ8388" i="11"/>
  <c r="AR8388" i="11"/>
  <c r="AS8388" i="11"/>
  <c r="AN8389" i="11"/>
  <c r="C8389" i="11" s="1"/>
  <c r="AO8389" i="11"/>
  <c r="D8389" i="11" s="1"/>
  <c r="AP8389" i="11"/>
  <c r="E8389" i="11" s="1"/>
  <c r="AQ8389" i="11"/>
  <c r="AR8389" i="11"/>
  <c r="AS8389" i="11"/>
  <c r="AN8390" i="11"/>
  <c r="C8390" i="11" s="1"/>
  <c r="AO8390" i="11"/>
  <c r="D8390" i="11" s="1"/>
  <c r="AP8390" i="11"/>
  <c r="E8390" i="11" s="1"/>
  <c r="AQ8390" i="11"/>
  <c r="AR8390" i="11"/>
  <c r="AS8390" i="11"/>
  <c r="AN8391" i="11"/>
  <c r="C8391" i="11" s="1"/>
  <c r="AO8391" i="11"/>
  <c r="D8391" i="11" s="1"/>
  <c r="AP8391" i="11"/>
  <c r="E8391" i="11" s="1"/>
  <c r="AQ8391" i="11"/>
  <c r="AR8391" i="11"/>
  <c r="AS8391" i="11"/>
  <c r="AN8392" i="11"/>
  <c r="C8392" i="11" s="1"/>
  <c r="AO8392" i="11"/>
  <c r="D8392" i="11" s="1"/>
  <c r="AP8392" i="11"/>
  <c r="E8392" i="11" s="1"/>
  <c r="AQ8392" i="11"/>
  <c r="AR8392" i="11"/>
  <c r="AS8392" i="11"/>
  <c r="AN8393" i="11"/>
  <c r="C8393" i="11" s="1"/>
  <c r="AO8393" i="11"/>
  <c r="D8393" i="11" s="1"/>
  <c r="AP8393" i="11"/>
  <c r="E8393" i="11" s="1"/>
  <c r="AQ8393" i="11"/>
  <c r="AR8393" i="11"/>
  <c r="AS8393" i="11"/>
  <c r="AN8394" i="11"/>
  <c r="C8394" i="11" s="1"/>
  <c r="AO8394" i="11"/>
  <c r="D8394" i="11" s="1"/>
  <c r="AP8394" i="11"/>
  <c r="E8394" i="11" s="1"/>
  <c r="AQ8394" i="11"/>
  <c r="AR8394" i="11"/>
  <c r="AS8394" i="11"/>
  <c r="AN8395" i="11"/>
  <c r="C8395" i="11" s="1"/>
  <c r="AO8395" i="11"/>
  <c r="D8395" i="11" s="1"/>
  <c r="AP8395" i="11"/>
  <c r="E8395" i="11" s="1"/>
  <c r="AQ8395" i="11"/>
  <c r="AR8395" i="11"/>
  <c r="AS8395" i="11"/>
  <c r="AN8396" i="11"/>
  <c r="C8396" i="11" s="1"/>
  <c r="AO8396" i="11"/>
  <c r="D8396" i="11" s="1"/>
  <c r="AP8396" i="11"/>
  <c r="E8396" i="11" s="1"/>
  <c r="AQ8396" i="11"/>
  <c r="AR8396" i="11"/>
  <c r="AS8396" i="11"/>
  <c r="AN8397" i="11"/>
  <c r="C8397" i="11" s="1"/>
  <c r="AO8397" i="11"/>
  <c r="D8397" i="11" s="1"/>
  <c r="AP8397" i="11"/>
  <c r="E8397" i="11" s="1"/>
  <c r="AQ8397" i="11"/>
  <c r="AR8397" i="11"/>
  <c r="AS8397" i="11"/>
  <c r="AN8398" i="11"/>
  <c r="C8398" i="11" s="1"/>
  <c r="AO8398" i="11"/>
  <c r="D8398" i="11" s="1"/>
  <c r="AP8398" i="11"/>
  <c r="E8398" i="11" s="1"/>
  <c r="AQ8398" i="11"/>
  <c r="AR8398" i="11"/>
  <c r="AS8398" i="11"/>
  <c r="AN8399" i="11"/>
  <c r="C8399" i="11" s="1"/>
  <c r="AO8399" i="11"/>
  <c r="D8399" i="11" s="1"/>
  <c r="AP8399" i="11"/>
  <c r="E8399" i="11" s="1"/>
  <c r="AQ8399" i="11"/>
  <c r="AR8399" i="11"/>
  <c r="AS8399" i="11"/>
  <c r="AN8400" i="11"/>
  <c r="C8400" i="11" s="1"/>
  <c r="AO8400" i="11"/>
  <c r="D8400" i="11" s="1"/>
  <c r="AP8400" i="11"/>
  <c r="E8400" i="11" s="1"/>
  <c r="AQ8400" i="11"/>
  <c r="AR8400" i="11"/>
  <c r="AS8400" i="11"/>
  <c r="AN8401" i="11"/>
  <c r="C8401" i="11" s="1"/>
  <c r="AO8401" i="11"/>
  <c r="D8401" i="11" s="1"/>
  <c r="AP8401" i="11"/>
  <c r="E8401" i="11" s="1"/>
  <c r="AQ8401" i="11"/>
  <c r="AR8401" i="11"/>
  <c r="AS8401" i="11"/>
  <c r="AN8402" i="11"/>
  <c r="C8402" i="11" s="1"/>
  <c r="AO8402" i="11"/>
  <c r="D8402" i="11" s="1"/>
  <c r="AP8402" i="11"/>
  <c r="E8402" i="11" s="1"/>
  <c r="AQ8402" i="11"/>
  <c r="AR8402" i="11"/>
  <c r="AS8402" i="11"/>
  <c r="AN8403" i="11"/>
  <c r="C8403" i="11" s="1"/>
  <c r="AO8403" i="11"/>
  <c r="D8403" i="11" s="1"/>
  <c r="AP8403" i="11"/>
  <c r="E8403" i="11" s="1"/>
  <c r="AQ8403" i="11"/>
  <c r="AR8403" i="11"/>
  <c r="AS8403" i="11"/>
  <c r="AN8404" i="11"/>
  <c r="C8404" i="11" s="1"/>
  <c r="AO8404" i="11"/>
  <c r="D8404" i="11" s="1"/>
  <c r="AP8404" i="11"/>
  <c r="E8404" i="11" s="1"/>
  <c r="AQ8404" i="11"/>
  <c r="AR8404" i="11"/>
  <c r="AS8404" i="11"/>
  <c r="AN8405" i="11"/>
  <c r="C8405" i="11" s="1"/>
  <c r="AO8405" i="11"/>
  <c r="D8405" i="11" s="1"/>
  <c r="AP8405" i="11"/>
  <c r="E8405" i="11" s="1"/>
  <c r="AQ8405" i="11"/>
  <c r="AR8405" i="11"/>
  <c r="AS8405" i="11"/>
  <c r="AN8406" i="11"/>
  <c r="C8406" i="11" s="1"/>
  <c r="AO8406" i="11"/>
  <c r="D8406" i="11" s="1"/>
  <c r="AP8406" i="11"/>
  <c r="E8406" i="11" s="1"/>
  <c r="AQ8406" i="11"/>
  <c r="AR8406" i="11"/>
  <c r="AS8406" i="11"/>
  <c r="AN8407" i="11"/>
  <c r="C8407" i="11" s="1"/>
  <c r="AO8407" i="11"/>
  <c r="D8407" i="11" s="1"/>
  <c r="AP8407" i="11"/>
  <c r="E8407" i="11" s="1"/>
  <c r="AQ8407" i="11"/>
  <c r="AR8407" i="11"/>
  <c r="AS8407" i="11"/>
  <c r="AN8408" i="11"/>
  <c r="C8408" i="11" s="1"/>
  <c r="AO8408" i="11"/>
  <c r="D8408" i="11" s="1"/>
  <c r="AP8408" i="11"/>
  <c r="E8408" i="11" s="1"/>
  <c r="AQ8408" i="11"/>
  <c r="AR8408" i="11"/>
  <c r="AS8408" i="11"/>
  <c r="AN8409" i="11"/>
  <c r="C8409" i="11" s="1"/>
  <c r="AO8409" i="11"/>
  <c r="D8409" i="11" s="1"/>
  <c r="AP8409" i="11"/>
  <c r="E8409" i="11" s="1"/>
  <c r="AQ8409" i="11"/>
  <c r="AR8409" i="11"/>
  <c r="AS8409" i="11"/>
  <c r="AN8410" i="11"/>
  <c r="C8410" i="11" s="1"/>
  <c r="AO8410" i="11"/>
  <c r="D8410" i="11" s="1"/>
  <c r="AP8410" i="11"/>
  <c r="E8410" i="11" s="1"/>
  <c r="AQ8410" i="11"/>
  <c r="AR8410" i="11"/>
  <c r="AS8410" i="11"/>
  <c r="AN8411" i="11"/>
  <c r="C8411" i="11" s="1"/>
  <c r="AO8411" i="11"/>
  <c r="D8411" i="11" s="1"/>
  <c r="AP8411" i="11"/>
  <c r="E8411" i="11" s="1"/>
  <c r="AQ8411" i="11"/>
  <c r="AR8411" i="11"/>
  <c r="AS8411" i="11"/>
  <c r="AN8412" i="11"/>
  <c r="C8412" i="11" s="1"/>
  <c r="AO8412" i="11"/>
  <c r="D8412" i="11" s="1"/>
  <c r="AP8412" i="11"/>
  <c r="E8412" i="11" s="1"/>
  <c r="AQ8412" i="11"/>
  <c r="AR8412" i="11"/>
  <c r="AS8412" i="11"/>
  <c r="AN8413" i="11"/>
  <c r="C8413" i="11" s="1"/>
  <c r="AO8413" i="11"/>
  <c r="D8413" i="11" s="1"/>
  <c r="AP8413" i="11"/>
  <c r="E8413" i="11" s="1"/>
  <c r="AQ8413" i="11"/>
  <c r="AR8413" i="11"/>
  <c r="AS8413" i="11"/>
  <c r="AN8414" i="11"/>
  <c r="C8414" i="11" s="1"/>
  <c r="AO8414" i="11"/>
  <c r="D8414" i="11" s="1"/>
  <c r="AP8414" i="11"/>
  <c r="E8414" i="11" s="1"/>
  <c r="AQ8414" i="11"/>
  <c r="AR8414" i="11"/>
  <c r="AS8414" i="11"/>
  <c r="AN8415" i="11"/>
  <c r="C8415" i="11" s="1"/>
  <c r="AO8415" i="11"/>
  <c r="D8415" i="11" s="1"/>
  <c r="AP8415" i="11"/>
  <c r="E8415" i="11" s="1"/>
  <c r="AQ8415" i="11"/>
  <c r="AR8415" i="11"/>
  <c r="AS8415" i="11"/>
  <c r="AN8416" i="11"/>
  <c r="C8416" i="11" s="1"/>
  <c r="AO8416" i="11"/>
  <c r="D8416" i="11" s="1"/>
  <c r="AP8416" i="11"/>
  <c r="E8416" i="11" s="1"/>
  <c r="AQ8416" i="11"/>
  <c r="AR8416" i="11"/>
  <c r="AS8416" i="11"/>
  <c r="AN8417" i="11"/>
  <c r="C8417" i="11" s="1"/>
  <c r="AO8417" i="11"/>
  <c r="D8417" i="11" s="1"/>
  <c r="AP8417" i="11"/>
  <c r="E8417" i="11" s="1"/>
  <c r="AQ8417" i="11"/>
  <c r="AR8417" i="11"/>
  <c r="AS8417" i="11"/>
  <c r="AN8418" i="11"/>
  <c r="C8418" i="11" s="1"/>
  <c r="AO8418" i="11"/>
  <c r="D8418" i="11" s="1"/>
  <c r="AP8418" i="11"/>
  <c r="E8418" i="11" s="1"/>
  <c r="AQ8418" i="11"/>
  <c r="AR8418" i="11"/>
  <c r="AS8418" i="11"/>
  <c r="AN8419" i="11"/>
  <c r="C8419" i="11" s="1"/>
  <c r="AO8419" i="11"/>
  <c r="D8419" i="11" s="1"/>
  <c r="AP8419" i="11"/>
  <c r="E8419" i="11" s="1"/>
  <c r="AQ8419" i="11"/>
  <c r="AR8419" i="11"/>
  <c r="AS8419" i="11"/>
  <c r="AN8420" i="11"/>
  <c r="C8420" i="11" s="1"/>
  <c r="AO8420" i="11"/>
  <c r="D8420" i="11" s="1"/>
  <c r="AP8420" i="11"/>
  <c r="E8420" i="11" s="1"/>
  <c r="AQ8420" i="11"/>
  <c r="AR8420" i="11"/>
  <c r="AS8420" i="11"/>
  <c r="AN8421" i="11"/>
  <c r="C8421" i="11" s="1"/>
  <c r="AO8421" i="11"/>
  <c r="D8421" i="11" s="1"/>
  <c r="AP8421" i="11"/>
  <c r="E8421" i="11" s="1"/>
  <c r="AQ8421" i="11"/>
  <c r="AR8421" i="11"/>
  <c r="AS8421" i="11"/>
  <c r="AN8422" i="11"/>
  <c r="C8422" i="11" s="1"/>
  <c r="AO8422" i="11"/>
  <c r="D8422" i="11" s="1"/>
  <c r="AP8422" i="11"/>
  <c r="E8422" i="11" s="1"/>
  <c r="AQ8422" i="11"/>
  <c r="AR8422" i="11"/>
  <c r="AS8422" i="11"/>
  <c r="AN8423" i="11"/>
  <c r="C8423" i="11" s="1"/>
  <c r="AO8423" i="11"/>
  <c r="D8423" i="11" s="1"/>
  <c r="AP8423" i="11"/>
  <c r="E8423" i="11" s="1"/>
  <c r="AQ8423" i="11"/>
  <c r="AR8423" i="11"/>
  <c r="AS8423" i="11"/>
  <c r="AN8424" i="11"/>
  <c r="C8424" i="11" s="1"/>
  <c r="AO8424" i="11"/>
  <c r="D8424" i="11" s="1"/>
  <c r="AP8424" i="11"/>
  <c r="E8424" i="11" s="1"/>
  <c r="AQ8424" i="11"/>
  <c r="AR8424" i="11"/>
  <c r="AS8424" i="11"/>
  <c r="AN8425" i="11"/>
  <c r="C8425" i="11" s="1"/>
  <c r="AO8425" i="11"/>
  <c r="D8425" i="11" s="1"/>
  <c r="AP8425" i="11"/>
  <c r="E8425" i="11" s="1"/>
  <c r="AQ8425" i="11"/>
  <c r="AR8425" i="11"/>
  <c r="AS8425" i="11"/>
  <c r="AN8426" i="11"/>
  <c r="C8426" i="11" s="1"/>
  <c r="AO8426" i="11"/>
  <c r="D8426" i="11" s="1"/>
  <c r="AP8426" i="11"/>
  <c r="E8426" i="11" s="1"/>
  <c r="AQ8426" i="11"/>
  <c r="AR8426" i="11"/>
  <c r="AS8426" i="11"/>
  <c r="AN8427" i="11"/>
  <c r="C8427" i="11" s="1"/>
  <c r="AO8427" i="11"/>
  <c r="D8427" i="11" s="1"/>
  <c r="AP8427" i="11"/>
  <c r="E8427" i="11" s="1"/>
  <c r="AQ8427" i="11"/>
  <c r="AR8427" i="11"/>
  <c r="AS8427" i="11"/>
  <c r="AN8428" i="11"/>
  <c r="C8428" i="11" s="1"/>
  <c r="AO8428" i="11"/>
  <c r="D8428" i="11" s="1"/>
  <c r="AP8428" i="11"/>
  <c r="E8428" i="11" s="1"/>
  <c r="AQ8428" i="11"/>
  <c r="AR8428" i="11"/>
  <c r="AS8428" i="11"/>
  <c r="AN8429" i="11"/>
  <c r="C8429" i="11" s="1"/>
  <c r="AO8429" i="11"/>
  <c r="D8429" i="11" s="1"/>
  <c r="AP8429" i="11"/>
  <c r="E8429" i="11" s="1"/>
  <c r="AQ8429" i="11"/>
  <c r="AR8429" i="11"/>
  <c r="AS8429" i="11"/>
  <c r="AN8430" i="11"/>
  <c r="C8430" i="11" s="1"/>
  <c r="AO8430" i="11"/>
  <c r="D8430" i="11" s="1"/>
  <c r="AP8430" i="11"/>
  <c r="E8430" i="11" s="1"/>
  <c r="AQ8430" i="11"/>
  <c r="AR8430" i="11"/>
  <c r="AS8430" i="11"/>
  <c r="AN8431" i="11"/>
  <c r="C8431" i="11" s="1"/>
  <c r="AO8431" i="11"/>
  <c r="D8431" i="11" s="1"/>
  <c r="AP8431" i="11"/>
  <c r="E8431" i="11" s="1"/>
  <c r="AQ8431" i="11"/>
  <c r="AR8431" i="11"/>
  <c r="AS8431" i="11"/>
  <c r="AN8432" i="11"/>
  <c r="C8432" i="11" s="1"/>
  <c r="AO8432" i="11"/>
  <c r="D8432" i="11" s="1"/>
  <c r="AP8432" i="11"/>
  <c r="E8432" i="11" s="1"/>
  <c r="AQ8432" i="11"/>
  <c r="AR8432" i="11"/>
  <c r="AS8432" i="11"/>
  <c r="AN8433" i="11"/>
  <c r="C8433" i="11" s="1"/>
  <c r="AO8433" i="11"/>
  <c r="D8433" i="11" s="1"/>
  <c r="AP8433" i="11"/>
  <c r="E8433" i="11" s="1"/>
  <c r="AQ8433" i="11"/>
  <c r="AR8433" i="11"/>
  <c r="AS8433" i="11"/>
  <c r="AN8434" i="11"/>
  <c r="C8434" i="11" s="1"/>
  <c r="AO8434" i="11"/>
  <c r="D8434" i="11" s="1"/>
  <c r="AP8434" i="11"/>
  <c r="E8434" i="11" s="1"/>
  <c r="AQ8434" i="11"/>
  <c r="AR8434" i="11"/>
  <c r="AS8434" i="11"/>
  <c r="AN8435" i="11"/>
  <c r="C8435" i="11" s="1"/>
  <c r="AO8435" i="11"/>
  <c r="D8435" i="11" s="1"/>
  <c r="AP8435" i="11"/>
  <c r="E8435" i="11" s="1"/>
  <c r="AQ8435" i="11"/>
  <c r="AR8435" i="11"/>
  <c r="AS8435" i="11"/>
  <c r="AN8436" i="11"/>
  <c r="C8436" i="11" s="1"/>
  <c r="AO8436" i="11"/>
  <c r="D8436" i="11" s="1"/>
  <c r="AP8436" i="11"/>
  <c r="E8436" i="11" s="1"/>
  <c r="AQ8436" i="11"/>
  <c r="AR8436" i="11"/>
  <c r="AS8436" i="11"/>
  <c r="AN8437" i="11"/>
  <c r="C8437" i="11" s="1"/>
  <c r="AO8437" i="11"/>
  <c r="D8437" i="11" s="1"/>
  <c r="AP8437" i="11"/>
  <c r="E8437" i="11" s="1"/>
  <c r="AQ8437" i="11"/>
  <c r="AR8437" i="11"/>
  <c r="AS8437" i="11"/>
  <c r="AN8438" i="11"/>
  <c r="C8438" i="11" s="1"/>
  <c r="AO8438" i="11"/>
  <c r="D8438" i="11" s="1"/>
  <c r="AP8438" i="11"/>
  <c r="E8438" i="11" s="1"/>
  <c r="AQ8438" i="11"/>
  <c r="AR8438" i="11"/>
  <c r="AS8438" i="11"/>
  <c r="AN8439" i="11"/>
  <c r="C8439" i="11" s="1"/>
  <c r="AO8439" i="11"/>
  <c r="D8439" i="11" s="1"/>
  <c r="AP8439" i="11"/>
  <c r="E8439" i="11" s="1"/>
  <c r="AQ8439" i="11"/>
  <c r="AR8439" i="11"/>
  <c r="AS8439" i="11"/>
  <c r="AN8440" i="11"/>
  <c r="C8440" i="11" s="1"/>
  <c r="AO8440" i="11"/>
  <c r="D8440" i="11" s="1"/>
  <c r="AP8440" i="11"/>
  <c r="E8440" i="11" s="1"/>
  <c r="AQ8440" i="11"/>
  <c r="AR8440" i="11"/>
  <c r="AS8440" i="11"/>
  <c r="AN8441" i="11"/>
  <c r="C8441" i="11" s="1"/>
  <c r="AO8441" i="11"/>
  <c r="D8441" i="11" s="1"/>
  <c r="AP8441" i="11"/>
  <c r="E8441" i="11" s="1"/>
  <c r="AQ8441" i="11"/>
  <c r="AR8441" i="11"/>
  <c r="AS8441" i="11"/>
  <c r="AN8442" i="11"/>
  <c r="C8442" i="11" s="1"/>
  <c r="AO8442" i="11"/>
  <c r="D8442" i="11" s="1"/>
  <c r="AP8442" i="11"/>
  <c r="E8442" i="11" s="1"/>
  <c r="AQ8442" i="11"/>
  <c r="AR8442" i="11"/>
  <c r="AS8442" i="11"/>
  <c r="AN8443" i="11"/>
  <c r="C8443" i="11" s="1"/>
  <c r="AO8443" i="11"/>
  <c r="D8443" i="11" s="1"/>
  <c r="AP8443" i="11"/>
  <c r="E8443" i="11" s="1"/>
  <c r="AQ8443" i="11"/>
  <c r="AR8443" i="11"/>
  <c r="AS8443" i="11"/>
  <c r="AN8444" i="11"/>
  <c r="C8444" i="11" s="1"/>
  <c r="AO8444" i="11"/>
  <c r="D8444" i="11" s="1"/>
  <c r="AP8444" i="11"/>
  <c r="E8444" i="11" s="1"/>
  <c r="AQ8444" i="11"/>
  <c r="AR8444" i="11"/>
  <c r="AS8444" i="11"/>
  <c r="AN8445" i="11"/>
  <c r="C8445" i="11" s="1"/>
  <c r="AO8445" i="11"/>
  <c r="D8445" i="11" s="1"/>
  <c r="AP8445" i="11"/>
  <c r="E8445" i="11" s="1"/>
  <c r="AQ8445" i="11"/>
  <c r="AR8445" i="11"/>
  <c r="AS8445" i="11"/>
  <c r="AN8446" i="11"/>
  <c r="C8446" i="11" s="1"/>
  <c r="AO8446" i="11"/>
  <c r="D8446" i="11" s="1"/>
  <c r="AP8446" i="11"/>
  <c r="E8446" i="11" s="1"/>
  <c r="AQ8446" i="11"/>
  <c r="AR8446" i="11"/>
  <c r="AS8446" i="11"/>
  <c r="AN8447" i="11"/>
  <c r="C8447" i="11" s="1"/>
  <c r="AO8447" i="11"/>
  <c r="D8447" i="11" s="1"/>
  <c r="AP8447" i="11"/>
  <c r="E8447" i="11" s="1"/>
  <c r="AQ8447" i="11"/>
  <c r="AR8447" i="11"/>
  <c r="AS8447" i="11"/>
  <c r="AN8448" i="11"/>
  <c r="C8448" i="11" s="1"/>
  <c r="AO8448" i="11"/>
  <c r="D8448" i="11" s="1"/>
  <c r="AP8448" i="11"/>
  <c r="E8448" i="11" s="1"/>
  <c r="AQ8448" i="11"/>
  <c r="AR8448" i="11"/>
  <c r="AS8448" i="11"/>
  <c r="AN8449" i="11"/>
  <c r="C8449" i="11" s="1"/>
  <c r="AO8449" i="11"/>
  <c r="D8449" i="11" s="1"/>
  <c r="AP8449" i="11"/>
  <c r="E8449" i="11" s="1"/>
  <c r="AQ8449" i="11"/>
  <c r="AR8449" i="11"/>
  <c r="AS8449" i="11"/>
  <c r="AN8450" i="11"/>
  <c r="C8450" i="11" s="1"/>
  <c r="AO8450" i="11"/>
  <c r="D8450" i="11" s="1"/>
  <c r="AP8450" i="11"/>
  <c r="E8450" i="11" s="1"/>
  <c r="AQ8450" i="11"/>
  <c r="AR8450" i="11"/>
  <c r="AS8450" i="11"/>
  <c r="AN8451" i="11"/>
  <c r="C8451" i="11" s="1"/>
  <c r="AO8451" i="11"/>
  <c r="D8451" i="11" s="1"/>
  <c r="AP8451" i="11"/>
  <c r="E8451" i="11" s="1"/>
  <c r="AQ8451" i="11"/>
  <c r="AR8451" i="11"/>
  <c r="AS8451" i="11"/>
  <c r="AN8452" i="11"/>
  <c r="C8452" i="11" s="1"/>
  <c r="AO8452" i="11"/>
  <c r="D8452" i="11" s="1"/>
  <c r="AP8452" i="11"/>
  <c r="E8452" i="11" s="1"/>
  <c r="AQ8452" i="11"/>
  <c r="AR8452" i="11"/>
  <c r="AS8452" i="11"/>
  <c r="AN8453" i="11"/>
  <c r="C8453" i="11" s="1"/>
  <c r="AO8453" i="11"/>
  <c r="D8453" i="11" s="1"/>
  <c r="AP8453" i="11"/>
  <c r="E8453" i="11" s="1"/>
  <c r="AQ8453" i="11"/>
  <c r="AR8453" i="11"/>
  <c r="AS8453" i="11"/>
  <c r="AN8454" i="11"/>
  <c r="C8454" i="11" s="1"/>
  <c r="AO8454" i="11"/>
  <c r="D8454" i="11" s="1"/>
  <c r="AP8454" i="11"/>
  <c r="E8454" i="11" s="1"/>
  <c r="AQ8454" i="11"/>
  <c r="AR8454" i="11"/>
  <c r="AS8454" i="11"/>
  <c r="AN8455" i="11"/>
  <c r="C8455" i="11" s="1"/>
  <c r="AO8455" i="11"/>
  <c r="D8455" i="11" s="1"/>
  <c r="AP8455" i="11"/>
  <c r="E8455" i="11" s="1"/>
  <c r="AQ8455" i="11"/>
  <c r="AR8455" i="11"/>
  <c r="AS8455" i="11"/>
  <c r="AN8456" i="11"/>
  <c r="C8456" i="11" s="1"/>
  <c r="AO8456" i="11"/>
  <c r="D8456" i="11" s="1"/>
  <c r="AP8456" i="11"/>
  <c r="E8456" i="11" s="1"/>
  <c r="AQ8456" i="11"/>
  <c r="AR8456" i="11"/>
  <c r="AS8456" i="11"/>
  <c r="AN8457" i="11"/>
  <c r="C8457" i="11" s="1"/>
  <c r="AO8457" i="11"/>
  <c r="D8457" i="11" s="1"/>
  <c r="AP8457" i="11"/>
  <c r="E8457" i="11" s="1"/>
  <c r="AQ8457" i="11"/>
  <c r="AR8457" i="11"/>
  <c r="AS8457" i="11"/>
  <c r="AN8458" i="11"/>
  <c r="C8458" i="11" s="1"/>
  <c r="AO8458" i="11"/>
  <c r="D8458" i="11" s="1"/>
  <c r="AP8458" i="11"/>
  <c r="E8458" i="11" s="1"/>
  <c r="AQ8458" i="11"/>
  <c r="AR8458" i="11"/>
  <c r="AS8458" i="11"/>
  <c r="AN8459" i="11"/>
  <c r="C8459" i="11" s="1"/>
  <c r="AO8459" i="11"/>
  <c r="D8459" i="11" s="1"/>
  <c r="AP8459" i="11"/>
  <c r="E8459" i="11" s="1"/>
  <c r="AQ8459" i="11"/>
  <c r="AR8459" i="11"/>
  <c r="AS8459" i="11"/>
  <c r="AN8460" i="11"/>
  <c r="C8460" i="11" s="1"/>
  <c r="AO8460" i="11"/>
  <c r="D8460" i="11" s="1"/>
  <c r="AP8460" i="11"/>
  <c r="E8460" i="11" s="1"/>
  <c r="AQ8460" i="11"/>
  <c r="AR8460" i="11"/>
  <c r="AS8460" i="11"/>
  <c r="AN8461" i="11"/>
  <c r="C8461" i="11" s="1"/>
  <c r="AO8461" i="11"/>
  <c r="D8461" i="11" s="1"/>
  <c r="AP8461" i="11"/>
  <c r="E8461" i="11" s="1"/>
  <c r="AQ8461" i="11"/>
  <c r="AR8461" i="11"/>
  <c r="AS8461" i="11"/>
  <c r="AN8462" i="11"/>
  <c r="C8462" i="11" s="1"/>
  <c r="AO8462" i="11"/>
  <c r="D8462" i="11" s="1"/>
  <c r="AP8462" i="11"/>
  <c r="E8462" i="11" s="1"/>
  <c r="AQ8462" i="11"/>
  <c r="AR8462" i="11"/>
  <c r="AS8462" i="11"/>
  <c r="AN8463" i="11"/>
  <c r="C8463" i="11" s="1"/>
  <c r="AO8463" i="11"/>
  <c r="D8463" i="11" s="1"/>
  <c r="AP8463" i="11"/>
  <c r="E8463" i="11" s="1"/>
  <c r="AQ8463" i="11"/>
  <c r="AR8463" i="11"/>
  <c r="AS8463" i="11"/>
  <c r="AN8464" i="11"/>
  <c r="C8464" i="11" s="1"/>
  <c r="AO8464" i="11"/>
  <c r="D8464" i="11" s="1"/>
  <c r="AP8464" i="11"/>
  <c r="E8464" i="11" s="1"/>
  <c r="AQ8464" i="11"/>
  <c r="AR8464" i="11"/>
  <c r="AS8464" i="11"/>
  <c r="AN8465" i="11"/>
  <c r="C8465" i="11" s="1"/>
  <c r="AO8465" i="11"/>
  <c r="D8465" i="11" s="1"/>
  <c r="AP8465" i="11"/>
  <c r="E8465" i="11" s="1"/>
  <c r="AQ8465" i="11"/>
  <c r="AR8465" i="11"/>
  <c r="AS8465" i="11"/>
  <c r="AN8466" i="11"/>
  <c r="C8466" i="11" s="1"/>
  <c r="AO8466" i="11"/>
  <c r="D8466" i="11" s="1"/>
  <c r="AP8466" i="11"/>
  <c r="E8466" i="11" s="1"/>
  <c r="AQ8466" i="11"/>
  <c r="AR8466" i="11"/>
  <c r="AS8466" i="11"/>
  <c r="AN8467" i="11"/>
  <c r="C8467" i="11" s="1"/>
  <c r="AO8467" i="11"/>
  <c r="D8467" i="11" s="1"/>
  <c r="AP8467" i="11"/>
  <c r="E8467" i="11" s="1"/>
  <c r="AQ8467" i="11"/>
  <c r="AR8467" i="11"/>
  <c r="AS8467" i="11"/>
  <c r="AN8468" i="11"/>
  <c r="C8468" i="11" s="1"/>
  <c r="AO8468" i="11"/>
  <c r="D8468" i="11" s="1"/>
  <c r="AP8468" i="11"/>
  <c r="E8468" i="11" s="1"/>
  <c r="AQ8468" i="11"/>
  <c r="AR8468" i="11"/>
  <c r="AS8468" i="11"/>
  <c r="AN8469" i="11"/>
  <c r="C8469" i="11" s="1"/>
  <c r="AO8469" i="11"/>
  <c r="D8469" i="11" s="1"/>
  <c r="AP8469" i="11"/>
  <c r="E8469" i="11" s="1"/>
  <c r="AQ8469" i="11"/>
  <c r="AR8469" i="11"/>
  <c r="AS8469" i="11"/>
  <c r="AN8470" i="11"/>
  <c r="C8470" i="11" s="1"/>
  <c r="AO8470" i="11"/>
  <c r="D8470" i="11" s="1"/>
  <c r="AP8470" i="11"/>
  <c r="E8470" i="11" s="1"/>
  <c r="AQ8470" i="11"/>
  <c r="AR8470" i="11"/>
  <c r="AS8470" i="11"/>
  <c r="AN8471" i="11"/>
  <c r="C8471" i="11" s="1"/>
  <c r="AO8471" i="11"/>
  <c r="D8471" i="11" s="1"/>
  <c r="AP8471" i="11"/>
  <c r="E8471" i="11" s="1"/>
  <c r="AQ8471" i="11"/>
  <c r="AR8471" i="11"/>
  <c r="AS8471" i="11"/>
  <c r="AN8472" i="11"/>
  <c r="C8472" i="11" s="1"/>
  <c r="AO8472" i="11"/>
  <c r="D8472" i="11" s="1"/>
  <c r="AP8472" i="11"/>
  <c r="E8472" i="11" s="1"/>
  <c r="AQ8472" i="11"/>
  <c r="AR8472" i="11"/>
  <c r="AS8472" i="11"/>
  <c r="AN8473" i="11"/>
  <c r="C8473" i="11" s="1"/>
  <c r="AO8473" i="11"/>
  <c r="D8473" i="11" s="1"/>
  <c r="AP8473" i="11"/>
  <c r="E8473" i="11" s="1"/>
  <c r="AQ8473" i="11"/>
  <c r="AR8473" i="11"/>
  <c r="AS8473" i="11"/>
  <c r="AN8474" i="11"/>
  <c r="C8474" i="11" s="1"/>
  <c r="AO8474" i="11"/>
  <c r="D8474" i="11" s="1"/>
  <c r="AP8474" i="11"/>
  <c r="E8474" i="11" s="1"/>
  <c r="AQ8474" i="11"/>
  <c r="AR8474" i="11"/>
  <c r="AS8474" i="11"/>
  <c r="AN8475" i="11"/>
  <c r="C8475" i="11" s="1"/>
  <c r="AO8475" i="11"/>
  <c r="D8475" i="11" s="1"/>
  <c r="AP8475" i="11"/>
  <c r="E8475" i="11" s="1"/>
  <c r="AQ8475" i="11"/>
  <c r="AR8475" i="11"/>
  <c r="AS8475" i="11"/>
  <c r="AN8476" i="11"/>
  <c r="C8476" i="11" s="1"/>
  <c r="AO8476" i="11"/>
  <c r="D8476" i="11" s="1"/>
  <c r="AP8476" i="11"/>
  <c r="E8476" i="11" s="1"/>
  <c r="AQ8476" i="11"/>
  <c r="AR8476" i="11"/>
  <c r="AS8476" i="11"/>
  <c r="AN8477" i="11"/>
  <c r="C8477" i="11" s="1"/>
  <c r="AO8477" i="11"/>
  <c r="D8477" i="11" s="1"/>
  <c r="AP8477" i="11"/>
  <c r="E8477" i="11" s="1"/>
  <c r="AQ8477" i="11"/>
  <c r="AR8477" i="11"/>
  <c r="AS8477" i="11"/>
  <c r="AN8478" i="11"/>
  <c r="C8478" i="11" s="1"/>
  <c r="AO8478" i="11"/>
  <c r="D8478" i="11" s="1"/>
  <c r="AP8478" i="11"/>
  <c r="E8478" i="11" s="1"/>
  <c r="AQ8478" i="11"/>
  <c r="AR8478" i="11"/>
  <c r="AS8478" i="11"/>
  <c r="AN8479" i="11"/>
  <c r="C8479" i="11" s="1"/>
  <c r="AO8479" i="11"/>
  <c r="D8479" i="11" s="1"/>
  <c r="AP8479" i="11"/>
  <c r="E8479" i="11" s="1"/>
  <c r="AQ8479" i="11"/>
  <c r="AR8479" i="11"/>
  <c r="AS8479" i="11"/>
  <c r="AN8480" i="11"/>
  <c r="C8480" i="11" s="1"/>
  <c r="AO8480" i="11"/>
  <c r="D8480" i="11" s="1"/>
  <c r="AP8480" i="11"/>
  <c r="E8480" i="11" s="1"/>
  <c r="AQ8480" i="11"/>
  <c r="AR8480" i="11"/>
  <c r="AS8480" i="11"/>
  <c r="AN8481" i="11"/>
  <c r="C8481" i="11" s="1"/>
  <c r="AO8481" i="11"/>
  <c r="D8481" i="11" s="1"/>
  <c r="AP8481" i="11"/>
  <c r="E8481" i="11" s="1"/>
  <c r="AQ8481" i="11"/>
  <c r="AR8481" i="11"/>
  <c r="AS8481" i="11"/>
  <c r="AN8482" i="11"/>
  <c r="C8482" i="11" s="1"/>
  <c r="AO8482" i="11"/>
  <c r="D8482" i="11" s="1"/>
  <c r="AP8482" i="11"/>
  <c r="E8482" i="11" s="1"/>
  <c r="AQ8482" i="11"/>
  <c r="AR8482" i="11"/>
  <c r="AS8482" i="11"/>
  <c r="AN8483" i="11"/>
  <c r="C8483" i="11" s="1"/>
  <c r="AO8483" i="11"/>
  <c r="D8483" i="11" s="1"/>
  <c r="AP8483" i="11"/>
  <c r="E8483" i="11" s="1"/>
  <c r="AQ8483" i="11"/>
  <c r="AR8483" i="11"/>
  <c r="AS8483" i="11"/>
  <c r="AN8484" i="11"/>
  <c r="C8484" i="11" s="1"/>
  <c r="AO8484" i="11"/>
  <c r="D8484" i="11" s="1"/>
  <c r="AP8484" i="11"/>
  <c r="E8484" i="11" s="1"/>
  <c r="AQ8484" i="11"/>
  <c r="AR8484" i="11"/>
  <c r="AS8484" i="11"/>
  <c r="AN8485" i="11"/>
  <c r="C8485" i="11" s="1"/>
  <c r="AO8485" i="11"/>
  <c r="D8485" i="11" s="1"/>
  <c r="AP8485" i="11"/>
  <c r="E8485" i="11" s="1"/>
  <c r="AQ8485" i="11"/>
  <c r="AR8485" i="11"/>
  <c r="AS8485" i="11"/>
  <c r="AN8486" i="11"/>
  <c r="C8486" i="11" s="1"/>
  <c r="AO8486" i="11"/>
  <c r="D8486" i="11" s="1"/>
  <c r="AP8486" i="11"/>
  <c r="E8486" i="11" s="1"/>
  <c r="AQ8486" i="11"/>
  <c r="AR8486" i="11"/>
  <c r="AS8486" i="11"/>
  <c r="AN8487" i="11"/>
  <c r="C8487" i="11" s="1"/>
  <c r="AO8487" i="11"/>
  <c r="D8487" i="11" s="1"/>
  <c r="AP8487" i="11"/>
  <c r="E8487" i="11" s="1"/>
  <c r="AQ8487" i="11"/>
  <c r="AR8487" i="11"/>
  <c r="AS8487" i="11"/>
  <c r="AN8488" i="11"/>
  <c r="C8488" i="11" s="1"/>
  <c r="AO8488" i="11"/>
  <c r="D8488" i="11" s="1"/>
  <c r="AP8488" i="11"/>
  <c r="E8488" i="11" s="1"/>
  <c r="AQ8488" i="11"/>
  <c r="AR8488" i="11"/>
  <c r="AS8488" i="11"/>
  <c r="AN8489" i="11"/>
  <c r="C8489" i="11" s="1"/>
  <c r="AO8489" i="11"/>
  <c r="D8489" i="11" s="1"/>
  <c r="AP8489" i="11"/>
  <c r="E8489" i="11" s="1"/>
  <c r="AQ8489" i="11"/>
  <c r="AR8489" i="11"/>
  <c r="AS8489" i="11"/>
  <c r="AN8490" i="11"/>
  <c r="C8490" i="11" s="1"/>
  <c r="AO8490" i="11"/>
  <c r="D8490" i="11" s="1"/>
  <c r="AP8490" i="11"/>
  <c r="E8490" i="11" s="1"/>
  <c r="AQ8490" i="11"/>
  <c r="AR8490" i="11"/>
  <c r="AS8490" i="11"/>
  <c r="AN8491" i="11"/>
  <c r="C8491" i="11" s="1"/>
  <c r="AO8491" i="11"/>
  <c r="D8491" i="11" s="1"/>
  <c r="AP8491" i="11"/>
  <c r="E8491" i="11" s="1"/>
  <c r="AQ8491" i="11"/>
  <c r="AR8491" i="11"/>
  <c r="AS8491" i="11"/>
  <c r="AN8492" i="11"/>
  <c r="C8492" i="11" s="1"/>
  <c r="AO8492" i="11"/>
  <c r="D8492" i="11" s="1"/>
  <c r="AP8492" i="11"/>
  <c r="E8492" i="11" s="1"/>
  <c r="AQ8492" i="11"/>
  <c r="AR8492" i="11"/>
  <c r="AS8492" i="11"/>
  <c r="AN8493" i="11"/>
  <c r="C8493" i="11" s="1"/>
  <c r="AO8493" i="11"/>
  <c r="D8493" i="11" s="1"/>
  <c r="AP8493" i="11"/>
  <c r="E8493" i="11" s="1"/>
  <c r="AQ8493" i="11"/>
  <c r="AR8493" i="11"/>
  <c r="AS8493" i="11"/>
  <c r="AN8494" i="11"/>
  <c r="C8494" i="11" s="1"/>
  <c r="AO8494" i="11"/>
  <c r="D8494" i="11" s="1"/>
  <c r="AP8494" i="11"/>
  <c r="E8494" i="11" s="1"/>
  <c r="AQ8494" i="11"/>
  <c r="AR8494" i="11"/>
  <c r="AS8494" i="11"/>
  <c r="AN8495" i="11"/>
  <c r="C8495" i="11" s="1"/>
  <c r="AO8495" i="11"/>
  <c r="D8495" i="11" s="1"/>
  <c r="AP8495" i="11"/>
  <c r="E8495" i="11" s="1"/>
  <c r="AQ8495" i="11"/>
  <c r="AR8495" i="11"/>
  <c r="AS8495" i="11"/>
  <c r="AN8496" i="11"/>
  <c r="C8496" i="11" s="1"/>
  <c r="AO8496" i="11"/>
  <c r="D8496" i="11" s="1"/>
  <c r="AP8496" i="11"/>
  <c r="E8496" i="11" s="1"/>
  <c r="AQ8496" i="11"/>
  <c r="AR8496" i="11"/>
  <c r="AS8496" i="11"/>
  <c r="AN8497" i="11"/>
  <c r="C8497" i="11" s="1"/>
  <c r="AO8497" i="11"/>
  <c r="D8497" i="11" s="1"/>
  <c r="AP8497" i="11"/>
  <c r="E8497" i="11" s="1"/>
  <c r="AQ8497" i="11"/>
  <c r="AR8497" i="11"/>
  <c r="AS8497" i="11"/>
  <c r="AN8498" i="11"/>
  <c r="C8498" i="11" s="1"/>
  <c r="AO8498" i="11"/>
  <c r="D8498" i="11" s="1"/>
  <c r="AP8498" i="11"/>
  <c r="E8498" i="11" s="1"/>
  <c r="AQ8498" i="11"/>
  <c r="AR8498" i="11"/>
  <c r="AS8498" i="11"/>
  <c r="AN8499" i="11"/>
  <c r="C8499" i="11" s="1"/>
  <c r="AO8499" i="11"/>
  <c r="D8499" i="11" s="1"/>
  <c r="AP8499" i="11"/>
  <c r="E8499" i="11" s="1"/>
  <c r="AQ8499" i="11"/>
  <c r="AR8499" i="11"/>
  <c r="AS8499" i="11"/>
  <c r="AN8500" i="11"/>
  <c r="C8500" i="11" s="1"/>
  <c r="AO8500" i="11"/>
  <c r="D8500" i="11" s="1"/>
  <c r="AP8500" i="11"/>
  <c r="E8500" i="11" s="1"/>
  <c r="AQ8500" i="11"/>
  <c r="AR8500" i="11"/>
  <c r="AS8500" i="11"/>
  <c r="AN8501" i="11"/>
  <c r="C8501" i="11" s="1"/>
  <c r="AO8501" i="11"/>
  <c r="D8501" i="11" s="1"/>
  <c r="AP8501" i="11"/>
  <c r="E8501" i="11" s="1"/>
  <c r="AQ8501" i="11"/>
  <c r="AR8501" i="11"/>
  <c r="AS8501" i="11"/>
  <c r="AN8502" i="11"/>
  <c r="C8502" i="11" s="1"/>
  <c r="AO8502" i="11"/>
  <c r="D8502" i="11" s="1"/>
  <c r="AP8502" i="11"/>
  <c r="E8502" i="11" s="1"/>
  <c r="AQ8502" i="11"/>
  <c r="AR8502" i="11"/>
  <c r="AS8502" i="11"/>
  <c r="AN8503" i="11"/>
  <c r="C8503" i="11" s="1"/>
  <c r="AO8503" i="11"/>
  <c r="D8503" i="11" s="1"/>
  <c r="AP8503" i="11"/>
  <c r="E8503" i="11" s="1"/>
  <c r="AQ8503" i="11"/>
  <c r="AR8503" i="11"/>
  <c r="AS8503" i="11"/>
  <c r="AN8504" i="11"/>
  <c r="C8504" i="11" s="1"/>
  <c r="AO8504" i="11"/>
  <c r="D8504" i="11" s="1"/>
  <c r="AP8504" i="11"/>
  <c r="E8504" i="11" s="1"/>
  <c r="AQ8504" i="11"/>
  <c r="AR8504" i="11"/>
  <c r="AS8504" i="11"/>
  <c r="AN8505" i="11"/>
  <c r="C8505" i="11" s="1"/>
  <c r="AO8505" i="11"/>
  <c r="D8505" i="11" s="1"/>
  <c r="AP8505" i="11"/>
  <c r="E8505" i="11" s="1"/>
  <c r="AQ8505" i="11"/>
  <c r="AR8505" i="11"/>
  <c r="AS8505" i="11"/>
  <c r="AN8506" i="11"/>
  <c r="C8506" i="11" s="1"/>
  <c r="AO8506" i="11"/>
  <c r="D8506" i="11" s="1"/>
  <c r="AP8506" i="11"/>
  <c r="E8506" i="11" s="1"/>
  <c r="AQ8506" i="11"/>
  <c r="AR8506" i="11"/>
  <c r="AS8506" i="11"/>
  <c r="AN8507" i="11"/>
  <c r="C8507" i="11" s="1"/>
  <c r="AO8507" i="11"/>
  <c r="D8507" i="11" s="1"/>
  <c r="AP8507" i="11"/>
  <c r="E8507" i="11" s="1"/>
  <c r="AQ8507" i="11"/>
  <c r="AR8507" i="11"/>
  <c r="AS8507" i="11"/>
  <c r="AN8508" i="11"/>
  <c r="C8508" i="11" s="1"/>
  <c r="AO8508" i="11"/>
  <c r="D8508" i="11" s="1"/>
  <c r="AP8508" i="11"/>
  <c r="E8508" i="11" s="1"/>
  <c r="AQ8508" i="11"/>
  <c r="AR8508" i="11"/>
  <c r="AS8508" i="11"/>
  <c r="AN8509" i="11"/>
  <c r="C8509" i="11" s="1"/>
  <c r="AO8509" i="11"/>
  <c r="D8509" i="11" s="1"/>
  <c r="AP8509" i="11"/>
  <c r="E8509" i="11" s="1"/>
  <c r="AQ8509" i="11"/>
  <c r="AR8509" i="11"/>
  <c r="AS8509" i="11"/>
  <c r="AN8510" i="11"/>
  <c r="C8510" i="11" s="1"/>
  <c r="AO8510" i="11"/>
  <c r="D8510" i="11" s="1"/>
  <c r="AP8510" i="11"/>
  <c r="E8510" i="11" s="1"/>
  <c r="AQ8510" i="11"/>
  <c r="AR8510" i="11"/>
  <c r="AS8510" i="11"/>
  <c r="AN8511" i="11"/>
  <c r="C8511" i="11" s="1"/>
  <c r="AO8511" i="11"/>
  <c r="D8511" i="11" s="1"/>
  <c r="AP8511" i="11"/>
  <c r="E8511" i="11" s="1"/>
  <c r="AQ8511" i="11"/>
  <c r="AR8511" i="11"/>
  <c r="AS8511" i="11"/>
  <c r="AN8512" i="11"/>
  <c r="C8512" i="11" s="1"/>
  <c r="AO8512" i="11"/>
  <c r="D8512" i="11" s="1"/>
  <c r="AP8512" i="11"/>
  <c r="E8512" i="11" s="1"/>
  <c r="AQ8512" i="11"/>
  <c r="AR8512" i="11"/>
  <c r="AS8512" i="11"/>
  <c r="AN8513" i="11"/>
  <c r="C8513" i="11" s="1"/>
  <c r="AO8513" i="11"/>
  <c r="D8513" i="11" s="1"/>
  <c r="AP8513" i="11"/>
  <c r="E8513" i="11" s="1"/>
  <c r="AQ8513" i="11"/>
  <c r="AR8513" i="11"/>
  <c r="AS8513" i="11"/>
  <c r="AN8514" i="11"/>
  <c r="C8514" i="11" s="1"/>
  <c r="AO8514" i="11"/>
  <c r="D8514" i="11" s="1"/>
  <c r="AP8514" i="11"/>
  <c r="E8514" i="11" s="1"/>
  <c r="AQ8514" i="11"/>
  <c r="AR8514" i="11"/>
  <c r="AS8514" i="11"/>
  <c r="AN8515" i="11"/>
  <c r="C8515" i="11" s="1"/>
  <c r="AO8515" i="11"/>
  <c r="D8515" i="11" s="1"/>
  <c r="AP8515" i="11"/>
  <c r="E8515" i="11" s="1"/>
  <c r="AQ8515" i="11"/>
  <c r="AR8515" i="11"/>
  <c r="AS8515" i="11"/>
  <c r="AN8516" i="11"/>
  <c r="C8516" i="11" s="1"/>
  <c r="AO8516" i="11"/>
  <c r="D8516" i="11" s="1"/>
  <c r="AP8516" i="11"/>
  <c r="E8516" i="11" s="1"/>
  <c r="AQ8516" i="11"/>
  <c r="AR8516" i="11"/>
  <c r="AS8516" i="11"/>
  <c r="AN8517" i="11"/>
  <c r="C8517" i="11" s="1"/>
  <c r="AO8517" i="11"/>
  <c r="D8517" i="11" s="1"/>
  <c r="AP8517" i="11"/>
  <c r="E8517" i="11" s="1"/>
  <c r="AQ8517" i="11"/>
  <c r="AR8517" i="11"/>
  <c r="AS8517" i="11"/>
  <c r="AN8518" i="11"/>
  <c r="C8518" i="11" s="1"/>
  <c r="AO8518" i="11"/>
  <c r="D8518" i="11" s="1"/>
  <c r="AP8518" i="11"/>
  <c r="E8518" i="11" s="1"/>
  <c r="AQ8518" i="11"/>
  <c r="AR8518" i="11"/>
  <c r="AS8518" i="11"/>
  <c r="AN8519" i="11"/>
  <c r="C8519" i="11" s="1"/>
  <c r="AO8519" i="11"/>
  <c r="D8519" i="11" s="1"/>
  <c r="AP8519" i="11"/>
  <c r="E8519" i="11" s="1"/>
  <c r="AQ8519" i="11"/>
  <c r="AR8519" i="11"/>
  <c r="AS8519" i="11"/>
  <c r="AN8520" i="11"/>
  <c r="C8520" i="11" s="1"/>
  <c r="AO8520" i="11"/>
  <c r="D8520" i="11" s="1"/>
  <c r="AP8520" i="11"/>
  <c r="E8520" i="11" s="1"/>
  <c r="AQ8520" i="11"/>
  <c r="AR8520" i="11"/>
  <c r="AS8520" i="11"/>
  <c r="AN8521" i="11"/>
  <c r="C8521" i="11" s="1"/>
  <c r="AO8521" i="11"/>
  <c r="D8521" i="11" s="1"/>
  <c r="AP8521" i="11"/>
  <c r="E8521" i="11" s="1"/>
  <c r="AQ8521" i="11"/>
  <c r="AR8521" i="11"/>
  <c r="AS8521" i="11"/>
  <c r="AN8522" i="11"/>
  <c r="C8522" i="11" s="1"/>
  <c r="AO8522" i="11"/>
  <c r="D8522" i="11" s="1"/>
  <c r="AP8522" i="11"/>
  <c r="E8522" i="11" s="1"/>
  <c r="AQ8522" i="11"/>
  <c r="AR8522" i="11"/>
  <c r="AS8522" i="11"/>
  <c r="AN8523" i="11"/>
  <c r="C8523" i="11" s="1"/>
  <c r="AO8523" i="11"/>
  <c r="D8523" i="11" s="1"/>
  <c r="AP8523" i="11"/>
  <c r="E8523" i="11" s="1"/>
  <c r="AQ8523" i="11"/>
  <c r="AR8523" i="11"/>
  <c r="AS8523" i="11"/>
  <c r="AN8524" i="11"/>
  <c r="C8524" i="11" s="1"/>
  <c r="AO8524" i="11"/>
  <c r="D8524" i="11" s="1"/>
  <c r="AP8524" i="11"/>
  <c r="E8524" i="11" s="1"/>
  <c r="AQ8524" i="11"/>
  <c r="AR8524" i="11"/>
  <c r="AS8524" i="11"/>
  <c r="AN8525" i="11"/>
  <c r="C8525" i="11" s="1"/>
  <c r="AO8525" i="11"/>
  <c r="D8525" i="11" s="1"/>
  <c r="AP8525" i="11"/>
  <c r="E8525" i="11" s="1"/>
  <c r="AQ8525" i="11"/>
  <c r="AR8525" i="11"/>
  <c r="AS8525" i="11"/>
  <c r="AN8526" i="11"/>
  <c r="C8526" i="11" s="1"/>
  <c r="AO8526" i="11"/>
  <c r="D8526" i="11" s="1"/>
  <c r="AP8526" i="11"/>
  <c r="E8526" i="11" s="1"/>
  <c r="AQ8526" i="11"/>
  <c r="AR8526" i="11"/>
  <c r="AS8526" i="11"/>
  <c r="AN8527" i="11"/>
  <c r="C8527" i="11" s="1"/>
  <c r="AO8527" i="11"/>
  <c r="D8527" i="11" s="1"/>
  <c r="AP8527" i="11"/>
  <c r="E8527" i="11" s="1"/>
  <c r="AQ8527" i="11"/>
  <c r="AR8527" i="11"/>
  <c r="AS8527" i="11"/>
  <c r="AN8528" i="11"/>
  <c r="C8528" i="11" s="1"/>
  <c r="AO8528" i="11"/>
  <c r="D8528" i="11" s="1"/>
  <c r="AP8528" i="11"/>
  <c r="E8528" i="11" s="1"/>
  <c r="AQ8528" i="11"/>
  <c r="AR8528" i="11"/>
  <c r="AS8528" i="11"/>
  <c r="AN8529" i="11"/>
  <c r="C8529" i="11" s="1"/>
  <c r="AO8529" i="11"/>
  <c r="D8529" i="11" s="1"/>
  <c r="AP8529" i="11"/>
  <c r="E8529" i="11" s="1"/>
  <c r="AQ8529" i="11"/>
  <c r="AR8529" i="11"/>
  <c r="AS8529" i="11"/>
  <c r="AN8530" i="11"/>
  <c r="C8530" i="11" s="1"/>
  <c r="AO8530" i="11"/>
  <c r="D8530" i="11" s="1"/>
  <c r="AP8530" i="11"/>
  <c r="E8530" i="11" s="1"/>
  <c r="AQ8530" i="11"/>
  <c r="AR8530" i="11"/>
  <c r="AS8530" i="11"/>
  <c r="AN8531" i="11"/>
  <c r="C8531" i="11" s="1"/>
  <c r="AO8531" i="11"/>
  <c r="D8531" i="11" s="1"/>
  <c r="AP8531" i="11"/>
  <c r="E8531" i="11" s="1"/>
  <c r="AQ8531" i="11"/>
  <c r="AR8531" i="11"/>
  <c r="AS8531" i="11"/>
  <c r="AN8532" i="11"/>
  <c r="C8532" i="11" s="1"/>
  <c r="AO8532" i="11"/>
  <c r="D8532" i="11" s="1"/>
  <c r="AP8532" i="11"/>
  <c r="E8532" i="11" s="1"/>
  <c r="AQ8532" i="11"/>
  <c r="AR8532" i="11"/>
  <c r="AS8532" i="11"/>
  <c r="AN8533" i="11"/>
  <c r="C8533" i="11" s="1"/>
  <c r="AO8533" i="11"/>
  <c r="D8533" i="11" s="1"/>
  <c r="AP8533" i="11"/>
  <c r="E8533" i="11" s="1"/>
  <c r="AQ8533" i="11"/>
  <c r="AR8533" i="11"/>
  <c r="AS8533" i="11"/>
  <c r="AN8534" i="11"/>
  <c r="C8534" i="11" s="1"/>
  <c r="AO8534" i="11"/>
  <c r="D8534" i="11" s="1"/>
  <c r="AP8534" i="11"/>
  <c r="E8534" i="11" s="1"/>
  <c r="AQ8534" i="11"/>
  <c r="AR8534" i="11"/>
  <c r="AS8534" i="11"/>
  <c r="AN8535" i="11"/>
  <c r="C8535" i="11" s="1"/>
  <c r="AO8535" i="11"/>
  <c r="D8535" i="11" s="1"/>
  <c r="AP8535" i="11"/>
  <c r="E8535" i="11" s="1"/>
  <c r="AQ8535" i="11"/>
  <c r="AR8535" i="11"/>
  <c r="AS8535" i="11"/>
  <c r="AN8536" i="11"/>
  <c r="C8536" i="11" s="1"/>
  <c r="AO8536" i="11"/>
  <c r="D8536" i="11" s="1"/>
  <c r="AP8536" i="11"/>
  <c r="E8536" i="11" s="1"/>
  <c r="AQ8536" i="11"/>
  <c r="AR8536" i="11"/>
  <c r="AS8536" i="11"/>
  <c r="AN8537" i="11"/>
  <c r="C8537" i="11" s="1"/>
  <c r="AO8537" i="11"/>
  <c r="D8537" i="11" s="1"/>
  <c r="AP8537" i="11"/>
  <c r="E8537" i="11" s="1"/>
  <c r="AQ8537" i="11"/>
  <c r="AR8537" i="11"/>
  <c r="AS8537" i="11"/>
  <c r="AN8538" i="11"/>
  <c r="C8538" i="11" s="1"/>
  <c r="AO8538" i="11"/>
  <c r="D8538" i="11" s="1"/>
  <c r="AP8538" i="11"/>
  <c r="E8538" i="11" s="1"/>
  <c r="AQ8538" i="11"/>
  <c r="AR8538" i="11"/>
  <c r="AS8538" i="11"/>
  <c r="AN8539" i="11"/>
  <c r="C8539" i="11" s="1"/>
  <c r="AO8539" i="11"/>
  <c r="D8539" i="11" s="1"/>
  <c r="AP8539" i="11"/>
  <c r="E8539" i="11" s="1"/>
  <c r="AQ8539" i="11"/>
  <c r="AR8539" i="11"/>
  <c r="AS8539" i="11"/>
  <c r="AN8540" i="11"/>
  <c r="C8540" i="11" s="1"/>
  <c r="AO8540" i="11"/>
  <c r="D8540" i="11" s="1"/>
  <c r="AP8540" i="11"/>
  <c r="E8540" i="11" s="1"/>
  <c r="AQ8540" i="11"/>
  <c r="AR8540" i="11"/>
  <c r="AS8540" i="11"/>
  <c r="AN8541" i="11"/>
  <c r="C8541" i="11" s="1"/>
  <c r="AO8541" i="11"/>
  <c r="D8541" i="11" s="1"/>
  <c r="AP8541" i="11"/>
  <c r="E8541" i="11" s="1"/>
  <c r="AQ8541" i="11"/>
  <c r="AR8541" i="11"/>
  <c r="AS8541" i="11"/>
  <c r="AN8542" i="11"/>
  <c r="C8542" i="11" s="1"/>
  <c r="AO8542" i="11"/>
  <c r="D8542" i="11" s="1"/>
  <c r="AP8542" i="11"/>
  <c r="E8542" i="11" s="1"/>
  <c r="AQ8542" i="11"/>
  <c r="AR8542" i="11"/>
  <c r="AS8542" i="11"/>
  <c r="AN8543" i="11"/>
  <c r="C8543" i="11" s="1"/>
  <c r="AO8543" i="11"/>
  <c r="D8543" i="11" s="1"/>
  <c r="AP8543" i="11"/>
  <c r="E8543" i="11" s="1"/>
  <c r="AQ8543" i="11"/>
  <c r="AR8543" i="11"/>
  <c r="AS8543" i="11"/>
  <c r="AN8544" i="11"/>
  <c r="C8544" i="11" s="1"/>
  <c r="AO8544" i="11"/>
  <c r="D8544" i="11" s="1"/>
  <c r="AP8544" i="11"/>
  <c r="E8544" i="11" s="1"/>
  <c r="AQ8544" i="11"/>
  <c r="AR8544" i="11"/>
  <c r="AS8544" i="11"/>
  <c r="AN8545" i="11"/>
  <c r="C8545" i="11" s="1"/>
  <c r="AO8545" i="11"/>
  <c r="D8545" i="11" s="1"/>
  <c r="AP8545" i="11"/>
  <c r="E8545" i="11" s="1"/>
  <c r="AQ8545" i="11"/>
  <c r="AR8545" i="11"/>
  <c r="AS8545" i="11"/>
  <c r="AN8546" i="11"/>
  <c r="C8546" i="11" s="1"/>
  <c r="AO8546" i="11"/>
  <c r="D8546" i="11" s="1"/>
  <c r="AP8546" i="11"/>
  <c r="E8546" i="11" s="1"/>
  <c r="AQ8546" i="11"/>
  <c r="AR8546" i="11"/>
  <c r="AS8546" i="11"/>
  <c r="AN8547" i="11"/>
  <c r="C8547" i="11" s="1"/>
  <c r="AO8547" i="11"/>
  <c r="D8547" i="11" s="1"/>
  <c r="AP8547" i="11"/>
  <c r="E8547" i="11" s="1"/>
  <c r="AQ8547" i="11"/>
  <c r="AR8547" i="11"/>
  <c r="AS8547" i="11"/>
  <c r="AN8548" i="11"/>
  <c r="C8548" i="11" s="1"/>
  <c r="AO8548" i="11"/>
  <c r="D8548" i="11" s="1"/>
  <c r="AP8548" i="11"/>
  <c r="E8548" i="11" s="1"/>
  <c r="AQ8548" i="11"/>
  <c r="AR8548" i="11"/>
  <c r="AS8548" i="11"/>
  <c r="AN8549" i="11"/>
  <c r="C8549" i="11" s="1"/>
  <c r="AO8549" i="11"/>
  <c r="D8549" i="11" s="1"/>
  <c r="AP8549" i="11"/>
  <c r="E8549" i="11" s="1"/>
  <c r="AQ8549" i="11"/>
  <c r="AR8549" i="11"/>
  <c r="AS8549" i="11"/>
  <c r="AN8550" i="11"/>
  <c r="C8550" i="11" s="1"/>
  <c r="AO8550" i="11"/>
  <c r="D8550" i="11" s="1"/>
  <c r="AP8550" i="11"/>
  <c r="E8550" i="11" s="1"/>
  <c r="AQ8550" i="11"/>
  <c r="AR8550" i="11"/>
  <c r="AS8550" i="11"/>
  <c r="AN8551" i="11"/>
  <c r="C8551" i="11" s="1"/>
  <c r="AO8551" i="11"/>
  <c r="D8551" i="11" s="1"/>
  <c r="AP8551" i="11"/>
  <c r="E8551" i="11" s="1"/>
  <c r="AQ8551" i="11"/>
  <c r="AR8551" i="11"/>
  <c r="AS8551" i="11"/>
  <c r="AN8552" i="11"/>
  <c r="C8552" i="11" s="1"/>
  <c r="AO8552" i="11"/>
  <c r="D8552" i="11" s="1"/>
  <c r="AP8552" i="11"/>
  <c r="E8552" i="11" s="1"/>
  <c r="AQ8552" i="11"/>
  <c r="AR8552" i="11"/>
  <c r="AS8552" i="11"/>
  <c r="AN8553" i="11"/>
  <c r="C8553" i="11" s="1"/>
  <c r="AO8553" i="11"/>
  <c r="D8553" i="11" s="1"/>
  <c r="AP8553" i="11"/>
  <c r="E8553" i="11" s="1"/>
  <c r="AQ8553" i="11"/>
  <c r="AR8553" i="11"/>
  <c r="AS8553" i="11"/>
  <c r="AN8554" i="11"/>
  <c r="C8554" i="11" s="1"/>
  <c r="AO8554" i="11"/>
  <c r="D8554" i="11" s="1"/>
  <c r="AP8554" i="11"/>
  <c r="E8554" i="11" s="1"/>
  <c r="AQ8554" i="11"/>
  <c r="AR8554" i="11"/>
  <c r="AS8554" i="11"/>
  <c r="AN8555" i="11"/>
  <c r="C8555" i="11" s="1"/>
  <c r="AO8555" i="11"/>
  <c r="D8555" i="11" s="1"/>
  <c r="AP8555" i="11"/>
  <c r="E8555" i="11" s="1"/>
  <c r="AQ8555" i="11"/>
  <c r="AR8555" i="11"/>
  <c r="AS8555" i="11"/>
  <c r="AN8556" i="11"/>
  <c r="C8556" i="11" s="1"/>
  <c r="AO8556" i="11"/>
  <c r="D8556" i="11" s="1"/>
  <c r="AP8556" i="11"/>
  <c r="E8556" i="11" s="1"/>
  <c r="AQ8556" i="11"/>
  <c r="AR8556" i="11"/>
  <c r="AS8556" i="11"/>
  <c r="AN8557" i="11"/>
  <c r="C8557" i="11" s="1"/>
  <c r="AO8557" i="11"/>
  <c r="D8557" i="11" s="1"/>
  <c r="AP8557" i="11"/>
  <c r="E8557" i="11" s="1"/>
  <c r="AQ8557" i="11"/>
  <c r="AR8557" i="11"/>
  <c r="AS8557" i="11"/>
  <c r="AN8558" i="11"/>
  <c r="C8558" i="11" s="1"/>
  <c r="AO8558" i="11"/>
  <c r="D8558" i="11" s="1"/>
  <c r="AP8558" i="11"/>
  <c r="E8558" i="11" s="1"/>
  <c r="AQ8558" i="11"/>
  <c r="AR8558" i="11"/>
  <c r="AS8558" i="11"/>
  <c r="AN8559" i="11"/>
  <c r="C8559" i="11" s="1"/>
  <c r="AO8559" i="11"/>
  <c r="D8559" i="11" s="1"/>
  <c r="AP8559" i="11"/>
  <c r="E8559" i="11" s="1"/>
  <c r="AQ8559" i="11"/>
  <c r="AR8559" i="11"/>
  <c r="AS8559" i="11"/>
  <c r="AN8560" i="11"/>
  <c r="C8560" i="11" s="1"/>
  <c r="AO8560" i="11"/>
  <c r="D8560" i="11" s="1"/>
  <c r="AP8560" i="11"/>
  <c r="E8560" i="11" s="1"/>
  <c r="AQ8560" i="11"/>
  <c r="AR8560" i="11"/>
  <c r="AS8560" i="11"/>
  <c r="AN8561" i="11"/>
  <c r="C8561" i="11" s="1"/>
  <c r="AO8561" i="11"/>
  <c r="D8561" i="11" s="1"/>
  <c r="AP8561" i="11"/>
  <c r="E8561" i="11" s="1"/>
  <c r="AQ8561" i="11"/>
  <c r="AR8561" i="11"/>
  <c r="AS8561" i="11"/>
  <c r="AN8562" i="11"/>
  <c r="C8562" i="11" s="1"/>
  <c r="AO8562" i="11"/>
  <c r="D8562" i="11" s="1"/>
  <c r="AP8562" i="11"/>
  <c r="E8562" i="11" s="1"/>
  <c r="AQ8562" i="11"/>
  <c r="AR8562" i="11"/>
  <c r="AS8562" i="11"/>
  <c r="AN8563" i="11"/>
  <c r="C8563" i="11" s="1"/>
  <c r="AO8563" i="11"/>
  <c r="D8563" i="11" s="1"/>
  <c r="AP8563" i="11"/>
  <c r="E8563" i="11" s="1"/>
  <c r="AQ8563" i="11"/>
  <c r="AR8563" i="11"/>
  <c r="AS8563" i="11"/>
  <c r="AN8564" i="11"/>
  <c r="C8564" i="11" s="1"/>
  <c r="AO8564" i="11"/>
  <c r="D8564" i="11" s="1"/>
  <c r="AP8564" i="11"/>
  <c r="E8564" i="11" s="1"/>
  <c r="AQ8564" i="11"/>
  <c r="AR8564" i="11"/>
  <c r="AS8564" i="11"/>
  <c r="AN8565" i="11"/>
  <c r="C8565" i="11" s="1"/>
  <c r="AO8565" i="11"/>
  <c r="D8565" i="11" s="1"/>
  <c r="AP8565" i="11"/>
  <c r="E8565" i="11" s="1"/>
  <c r="AQ8565" i="11"/>
  <c r="AR8565" i="11"/>
  <c r="AS8565" i="11"/>
  <c r="AN8566" i="11"/>
  <c r="C8566" i="11" s="1"/>
  <c r="AO8566" i="11"/>
  <c r="D8566" i="11" s="1"/>
  <c r="AP8566" i="11"/>
  <c r="E8566" i="11" s="1"/>
  <c r="AQ8566" i="11"/>
  <c r="AR8566" i="11"/>
  <c r="AS8566" i="11"/>
  <c r="AN8567" i="11"/>
  <c r="C8567" i="11" s="1"/>
  <c r="AO8567" i="11"/>
  <c r="D8567" i="11" s="1"/>
  <c r="AP8567" i="11"/>
  <c r="E8567" i="11" s="1"/>
  <c r="AQ8567" i="11"/>
  <c r="AR8567" i="11"/>
  <c r="AS8567" i="11"/>
  <c r="AN8568" i="11"/>
  <c r="C8568" i="11" s="1"/>
  <c r="AO8568" i="11"/>
  <c r="D8568" i="11" s="1"/>
  <c r="AP8568" i="11"/>
  <c r="E8568" i="11" s="1"/>
  <c r="AQ8568" i="11"/>
  <c r="AR8568" i="11"/>
  <c r="AS8568" i="11"/>
  <c r="AN8569" i="11"/>
  <c r="C8569" i="11" s="1"/>
  <c r="AO8569" i="11"/>
  <c r="D8569" i="11" s="1"/>
  <c r="AP8569" i="11"/>
  <c r="E8569" i="11" s="1"/>
  <c r="AQ8569" i="11"/>
  <c r="AR8569" i="11"/>
  <c r="AS8569" i="11"/>
  <c r="AN8570" i="11"/>
  <c r="C8570" i="11" s="1"/>
  <c r="AO8570" i="11"/>
  <c r="D8570" i="11" s="1"/>
  <c r="AP8570" i="11"/>
  <c r="E8570" i="11" s="1"/>
  <c r="AQ8570" i="11"/>
  <c r="AR8570" i="11"/>
  <c r="AS8570" i="11"/>
  <c r="AN8571" i="11"/>
  <c r="C8571" i="11" s="1"/>
  <c r="AO8571" i="11"/>
  <c r="D8571" i="11" s="1"/>
  <c r="AP8571" i="11"/>
  <c r="E8571" i="11" s="1"/>
  <c r="AQ8571" i="11"/>
  <c r="AR8571" i="11"/>
  <c r="AS8571" i="11"/>
  <c r="AN8572" i="11"/>
  <c r="C8572" i="11" s="1"/>
  <c r="AO8572" i="11"/>
  <c r="D8572" i="11" s="1"/>
  <c r="AP8572" i="11"/>
  <c r="E8572" i="11" s="1"/>
  <c r="AQ8572" i="11"/>
  <c r="AR8572" i="11"/>
  <c r="AS8572" i="11"/>
  <c r="AN8573" i="11"/>
  <c r="C8573" i="11" s="1"/>
  <c r="AO8573" i="11"/>
  <c r="D8573" i="11" s="1"/>
  <c r="AP8573" i="11"/>
  <c r="E8573" i="11" s="1"/>
  <c r="AQ8573" i="11"/>
  <c r="AR8573" i="11"/>
  <c r="AS8573" i="11"/>
  <c r="AN8574" i="11"/>
  <c r="C8574" i="11" s="1"/>
  <c r="AO8574" i="11"/>
  <c r="D8574" i="11" s="1"/>
  <c r="AP8574" i="11"/>
  <c r="E8574" i="11" s="1"/>
  <c r="AQ8574" i="11"/>
  <c r="AR8574" i="11"/>
  <c r="AS8574" i="11"/>
  <c r="AN8575" i="11"/>
  <c r="C8575" i="11" s="1"/>
  <c r="AO8575" i="11"/>
  <c r="D8575" i="11" s="1"/>
  <c r="AP8575" i="11"/>
  <c r="E8575" i="11" s="1"/>
  <c r="AQ8575" i="11"/>
  <c r="AR8575" i="11"/>
  <c r="AS8575" i="11"/>
  <c r="AN8576" i="11"/>
  <c r="C8576" i="11" s="1"/>
  <c r="AO8576" i="11"/>
  <c r="D8576" i="11" s="1"/>
  <c r="AP8576" i="11"/>
  <c r="E8576" i="11" s="1"/>
  <c r="AQ8576" i="11"/>
  <c r="AR8576" i="11"/>
  <c r="AS8576" i="11"/>
  <c r="AN8577" i="11"/>
  <c r="C8577" i="11" s="1"/>
  <c r="AO8577" i="11"/>
  <c r="D8577" i="11" s="1"/>
  <c r="AP8577" i="11"/>
  <c r="E8577" i="11" s="1"/>
  <c r="AQ8577" i="11"/>
  <c r="AR8577" i="11"/>
  <c r="AS8577" i="11"/>
  <c r="AN8578" i="11"/>
  <c r="C8578" i="11" s="1"/>
  <c r="AO8578" i="11"/>
  <c r="D8578" i="11" s="1"/>
  <c r="AP8578" i="11"/>
  <c r="E8578" i="11" s="1"/>
  <c r="AQ8578" i="11"/>
  <c r="AR8578" i="11"/>
  <c r="AS8578" i="11"/>
  <c r="AN8579" i="11"/>
  <c r="C8579" i="11" s="1"/>
  <c r="AO8579" i="11"/>
  <c r="D8579" i="11" s="1"/>
  <c r="AP8579" i="11"/>
  <c r="E8579" i="11" s="1"/>
  <c r="AQ8579" i="11"/>
  <c r="AR8579" i="11"/>
  <c r="AS8579" i="11"/>
  <c r="AN8580" i="11"/>
  <c r="C8580" i="11" s="1"/>
  <c r="AO8580" i="11"/>
  <c r="D8580" i="11" s="1"/>
  <c r="AP8580" i="11"/>
  <c r="E8580" i="11" s="1"/>
  <c r="AQ8580" i="11"/>
  <c r="AR8580" i="11"/>
  <c r="AS8580" i="11"/>
  <c r="AN8581" i="11"/>
  <c r="C8581" i="11" s="1"/>
  <c r="AO8581" i="11"/>
  <c r="D8581" i="11" s="1"/>
  <c r="AP8581" i="11"/>
  <c r="E8581" i="11" s="1"/>
  <c r="AQ8581" i="11"/>
  <c r="AR8581" i="11"/>
  <c r="AS8581" i="11"/>
  <c r="AN8582" i="11"/>
  <c r="C8582" i="11" s="1"/>
  <c r="AO8582" i="11"/>
  <c r="D8582" i="11" s="1"/>
  <c r="AP8582" i="11"/>
  <c r="E8582" i="11" s="1"/>
  <c r="AQ8582" i="11"/>
  <c r="AR8582" i="11"/>
  <c r="AS8582" i="11"/>
  <c r="AN8583" i="11"/>
  <c r="C8583" i="11" s="1"/>
  <c r="AO8583" i="11"/>
  <c r="D8583" i="11" s="1"/>
  <c r="AP8583" i="11"/>
  <c r="E8583" i="11" s="1"/>
  <c r="AQ8583" i="11"/>
  <c r="AR8583" i="11"/>
  <c r="AS8583" i="11"/>
  <c r="AN8584" i="11"/>
  <c r="C8584" i="11" s="1"/>
  <c r="AO8584" i="11"/>
  <c r="D8584" i="11" s="1"/>
  <c r="AP8584" i="11"/>
  <c r="E8584" i="11" s="1"/>
  <c r="AQ8584" i="11"/>
  <c r="AR8584" i="11"/>
  <c r="AS8584" i="11"/>
  <c r="AN8585" i="11"/>
  <c r="C8585" i="11" s="1"/>
  <c r="AO8585" i="11"/>
  <c r="D8585" i="11" s="1"/>
  <c r="AP8585" i="11"/>
  <c r="E8585" i="11" s="1"/>
  <c r="AQ8585" i="11"/>
  <c r="AR8585" i="11"/>
  <c r="AS8585" i="11"/>
  <c r="AN8586" i="11"/>
  <c r="C8586" i="11" s="1"/>
  <c r="AO8586" i="11"/>
  <c r="D8586" i="11" s="1"/>
  <c r="AP8586" i="11"/>
  <c r="E8586" i="11" s="1"/>
  <c r="AQ8586" i="11"/>
  <c r="AR8586" i="11"/>
  <c r="AS8586" i="11"/>
  <c r="AN8587" i="11"/>
  <c r="C8587" i="11" s="1"/>
  <c r="AO8587" i="11"/>
  <c r="D8587" i="11" s="1"/>
  <c r="AP8587" i="11"/>
  <c r="E8587" i="11" s="1"/>
  <c r="AQ8587" i="11"/>
  <c r="AR8587" i="11"/>
  <c r="AS8587" i="11"/>
  <c r="AN8588" i="11"/>
  <c r="C8588" i="11" s="1"/>
  <c r="AO8588" i="11"/>
  <c r="D8588" i="11" s="1"/>
  <c r="AP8588" i="11"/>
  <c r="E8588" i="11" s="1"/>
  <c r="AQ8588" i="11"/>
  <c r="AR8588" i="11"/>
  <c r="AS8588" i="11"/>
  <c r="AN8589" i="11"/>
  <c r="C8589" i="11" s="1"/>
  <c r="AO8589" i="11"/>
  <c r="D8589" i="11" s="1"/>
  <c r="AP8589" i="11"/>
  <c r="E8589" i="11" s="1"/>
  <c r="AQ8589" i="11"/>
  <c r="AR8589" i="11"/>
  <c r="AS8589" i="11"/>
  <c r="AN8590" i="11"/>
  <c r="C8590" i="11" s="1"/>
  <c r="AO8590" i="11"/>
  <c r="D8590" i="11" s="1"/>
  <c r="AP8590" i="11"/>
  <c r="E8590" i="11" s="1"/>
  <c r="AQ8590" i="11"/>
  <c r="AR8590" i="11"/>
  <c r="AS8590" i="11"/>
  <c r="AN8591" i="11"/>
  <c r="C8591" i="11" s="1"/>
  <c r="AO8591" i="11"/>
  <c r="D8591" i="11" s="1"/>
  <c r="AP8591" i="11"/>
  <c r="E8591" i="11" s="1"/>
  <c r="AQ8591" i="11"/>
  <c r="AR8591" i="11"/>
  <c r="AS8591" i="11"/>
  <c r="AN8592" i="11"/>
  <c r="C8592" i="11" s="1"/>
  <c r="AO8592" i="11"/>
  <c r="D8592" i="11" s="1"/>
  <c r="AP8592" i="11"/>
  <c r="E8592" i="11" s="1"/>
  <c r="AQ8592" i="11"/>
  <c r="AR8592" i="11"/>
  <c r="AS8592" i="11"/>
  <c r="AN8593" i="11"/>
  <c r="C8593" i="11" s="1"/>
  <c r="AO8593" i="11"/>
  <c r="D8593" i="11" s="1"/>
  <c r="AP8593" i="11"/>
  <c r="E8593" i="11" s="1"/>
  <c r="AQ8593" i="11"/>
  <c r="AR8593" i="11"/>
  <c r="AS8593" i="11"/>
  <c r="AN8594" i="11"/>
  <c r="C8594" i="11" s="1"/>
  <c r="AO8594" i="11"/>
  <c r="D8594" i="11" s="1"/>
  <c r="AP8594" i="11"/>
  <c r="E8594" i="11" s="1"/>
  <c r="AQ8594" i="11"/>
  <c r="AR8594" i="11"/>
  <c r="AS8594" i="11"/>
  <c r="AN8595" i="11"/>
  <c r="C8595" i="11" s="1"/>
  <c r="AO8595" i="11"/>
  <c r="D8595" i="11" s="1"/>
  <c r="AP8595" i="11"/>
  <c r="E8595" i="11" s="1"/>
  <c r="AQ8595" i="11"/>
  <c r="AR8595" i="11"/>
  <c r="AS8595" i="11"/>
  <c r="AN8596" i="11"/>
  <c r="C8596" i="11" s="1"/>
  <c r="AO8596" i="11"/>
  <c r="D8596" i="11" s="1"/>
  <c r="AP8596" i="11"/>
  <c r="E8596" i="11" s="1"/>
  <c r="AQ8596" i="11"/>
  <c r="AR8596" i="11"/>
  <c r="AS8596" i="11"/>
  <c r="AN8597" i="11"/>
  <c r="C8597" i="11" s="1"/>
  <c r="AO8597" i="11"/>
  <c r="D8597" i="11" s="1"/>
  <c r="AP8597" i="11"/>
  <c r="E8597" i="11" s="1"/>
  <c r="AQ8597" i="11"/>
  <c r="AR8597" i="11"/>
  <c r="AS8597" i="11"/>
  <c r="AN8598" i="11"/>
  <c r="C8598" i="11" s="1"/>
  <c r="AO8598" i="11"/>
  <c r="D8598" i="11" s="1"/>
  <c r="AP8598" i="11"/>
  <c r="E8598" i="11" s="1"/>
  <c r="AQ8598" i="11"/>
  <c r="AR8598" i="11"/>
  <c r="AS8598" i="11"/>
  <c r="AN8599" i="11"/>
  <c r="C8599" i="11" s="1"/>
  <c r="AO8599" i="11"/>
  <c r="D8599" i="11" s="1"/>
  <c r="AP8599" i="11"/>
  <c r="E8599" i="11" s="1"/>
  <c r="AQ8599" i="11"/>
  <c r="AR8599" i="11"/>
  <c r="AS8599" i="11"/>
  <c r="AN8600" i="11"/>
  <c r="C8600" i="11" s="1"/>
  <c r="AO8600" i="11"/>
  <c r="D8600" i="11" s="1"/>
  <c r="AP8600" i="11"/>
  <c r="E8600" i="11" s="1"/>
  <c r="AQ8600" i="11"/>
  <c r="AR8600" i="11"/>
  <c r="AS8600" i="11"/>
  <c r="AN8601" i="11"/>
  <c r="C8601" i="11" s="1"/>
  <c r="AO8601" i="11"/>
  <c r="D8601" i="11" s="1"/>
  <c r="AP8601" i="11"/>
  <c r="E8601" i="11" s="1"/>
  <c r="AQ8601" i="11"/>
  <c r="AR8601" i="11"/>
  <c r="AS8601" i="11"/>
  <c r="AN8602" i="11"/>
  <c r="C8602" i="11" s="1"/>
  <c r="AO8602" i="11"/>
  <c r="D8602" i="11" s="1"/>
  <c r="AP8602" i="11"/>
  <c r="E8602" i="11" s="1"/>
  <c r="AQ8602" i="11"/>
  <c r="AR8602" i="11"/>
  <c r="AS8602" i="11"/>
  <c r="AN8603" i="11"/>
  <c r="C8603" i="11" s="1"/>
  <c r="AO8603" i="11"/>
  <c r="D8603" i="11" s="1"/>
  <c r="AP8603" i="11"/>
  <c r="E8603" i="11" s="1"/>
  <c r="AQ8603" i="11"/>
  <c r="AR8603" i="11"/>
  <c r="AS8603" i="11"/>
  <c r="AN8604" i="11"/>
  <c r="C8604" i="11" s="1"/>
  <c r="AO8604" i="11"/>
  <c r="D8604" i="11" s="1"/>
  <c r="AP8604" i="11"/>
  <c r="E8604" i="11" s="1"/>
  <c r="AQ8604" i="11"/>
  <c r="AR8604" i="11"/>
  <c r="AS8604" i="11"/>
  <c r="AN8605" i="11"/>
  <c r="C8605" i="11" s="1"/>
  <c r="AO8605" i="11"/>
  <c r="D8605" i="11" s="1"/>
  <c r="AP8605" i="11"/>
  <c r="E8605" i="11" s="1"/>
  <c r="AQ8605" i="11"/>
  <c r="AR8605" i="11"/>
  <c r="AS8605" i="11"/>
  <c r="AN8606" i="11"/>
  <c r="C8606" i="11" s="1"/>
  <c r="AO8606" i="11"/>
  <c r="D8606" i="11" s="1"/>
  <c r="AP8606" i="11"/>
  <c r="E8606" i="11" s="1"/>
  <c r="AQ8606" i="11"/>
  <c r="AR8606" i="11"/>
  <c r="AS8606" i="11"/>
  <c r="AN8607" i="11"/>
  <c r="C8607" i="11" s="1"/>
  <c r="AO8607" i="11"/>
  <c r="D8607" i="11" s="1"/>
  <c r="AP8607" i="11"/>
  <c r="E8607" i="11" s="1"/>
  <c r="AQ8607" i="11"/>
  <c r="AR8607" i="11"/>
  <c r="AS8607" i="11"/>
  <c r="AN8608" i="11"/>
  <c r="C8608" i="11" s="1"/>
  <c r="AO8608" i="11"/>
  <c r="D8608" i="11" s="1"/>
  <c r="AP8608" i="11"/>
  <c r="E8608" i="11" s="1"/>
  <c r="AQ8608" i="11"/>
  <c r="AR8608" i="11"/>
  <c r="AS8608" i="11"/>
  <c r="AN8609" i="11"/>
  <c r="C8609" i="11" s="1"/>
  <c r="AO8609" i="11"/>
  <c r="D8609" i="11" s="1"/>
  <c r="AP8609" i="11"/>
  <c r="E8609" i="11" s="1"/>
  <c r="AQ8609" i="11"/>
  <c r="AR8609" i="11"/>
  <c r="AS8609" i="11"/>
  <c r="AN8610" i="11"/>
  <c r="C8610" i="11" s="1"/>
  <c r="AO8610" i="11"/>
  <c r="D8610" i="11" s="1"/>
  <c r="AP8610" i="11"/>
  <c r="E8610" i="11" s="1"/>
  <c r="AQ8610" i="11"/>
  <c r="AR8610" i="11"/>
  <c r="AS8610" i="11"/>
  <c r="AN8611" i="11"/>
  <c r="C8611" i="11" s="1"/>
  <c r="AO8611" i="11"/>
  <c r="D8611" i="11" s="1"/>
  <c r="AP8611" i="11"/>
  <c r="E8611" i="11" s="1"/>
  <c r="AQ8611" i="11"/>
  <c r="AR8611" i="11"/>
  <c r="AS8611" i="11"/>
  <c r="AN8612" i="11"/>
  <c r="C8612" i="11" s="1"/>
  <c r="AO8612" i="11"/>
  <c r="D8612" i="11" s="1"/>
  <c r="AP8612" i="11"/>
  <c r="E8612" i="11" s="1"/>
  <c r="AQ8612" i="11"/>
  <c r="AR8612" i="11"/>
  <c r="AS8612" i="11"/>
  <c r="AN8613" i="11"/>
  <c r="C8613" i="11" s="1"/>
  <c r="AO8613" i="11"/>
  <c r="D8613" i="11" s="1"/>
  <c r="AP8613" i="11"/>
  <c r="E8613" i="11" s="1"/>
  <c r="AQ8613" i="11"/>
  <c r="AR8613" i="11"/>
  <c r="AS8613" i="11"/>
  <c r="AN8614" i="11"/>
  <c r="C8614" i="11" s="1"/>
  <c r="AO8614" i="11"/>
  <c r="D8614" i="11" s="1"/>
  <c r="AP8614" i="11"/>
  <c r="E8614" i="11" s="1"/>
  <c r="AQ8614" i="11"/>
  <c r="AR8614" i="11"/>
  <c r="AS8614" i="11"/>
  <c r="AN8615" i="11"/>
  <c r="C8615" i="11" s="1"/>
  <c r="AO8615" i="11"/>
  <c r="D8615" i="11" s="1"/>
  <c r="AP8615" i="11"/>
  <c r="E8615" i="11" s="1"/>
  <c r="AQ8615" i="11"/>
  <c r="AR8615" i="11"/>
  <c r="AS8615" i="11"/>
  <c r="AN8616" i="11"/>
  <c r="C8616" i="11" s="1"/>
  <c r="AO8616" i="11"/>
  <c r="D8616" i="11" s="1"/>
  <c r="AP8616" i="11"/>
  <c r="E8616" i="11" s="1"/>
  <c r="AQ8616" i="11"/>
  <c r="AR8616" i="11"/>
  <c r="AS8616" i="11"/>
  <c r="AN8617" i="11"/>
  <c r="C8617" i="11" s="1"/>
  <c r="AO8617" i="11"/>
  <c r="D8617" i="11" s="1"/>
  <c r="AP8617" i="11"/>
  <c r="E8617" i="11" s="1"/>
  <c r="AQ8617" i="11"/>
  <c r="AR8617" i="11"/>
  <c r="AS8617" i="11"/>
  <c r="AN8618" i="11"/>
  <c r="C8618" i="11" s="1"/>
  <c r="AO8618" i="11"/>
  <c r="D8618" i="11" s="1"/>
  <c r="AP8618" i="11"/>
  <c r="E8618" i="11" s="1"/>
  <c r="AQ8618" i="11"/>
  <c r="AR8618" i="11"/>
  <c r="AS8618" i="11"/>
  <c r="AN8619" i="11"/>
  <c r="C8619" i="11" s="1"/>
  <c r="AO8619" i="11"/>
  <c r="D8619" i="11" s="1"/>
  <c r="AP8619" i="11"/>
  <c r="E8619" i="11" s="1"/>
  <c r="AQ8619" i="11"/>
  <c r="AR8619" i="11"/>
  <c r="AS8619" i="11"/>
  <c r="AN8620" i="11"/>
  <c r="C8620" i="11" s="1"/>
  <c r="AO8620" i="11"/>
  <c r="D8620" i="11" s="1"/>
  <c r="AP8620" i="11"/>
  <c r="E8620" i="11" s="1"/>
  <c r="AQ8620" i="11"/>
  <c r="AR8620" i="11"/>
  <c r="AS8620" i="11"/>
  <c r="AN8621" i="11"/>
  <c r="C8621" i="11" s="1"/>
  <c r="AO8621" i="11"/>
  <c r="D8621" i="11" s="1"/>
  <c r="AP8621" i="11"/>
  <c r="E8621" i="11" s="1"/>
  <c r="AQ8621" i="11"/>
  <c r="AR8621" i="11"/>
  <c r="AS8621" i="11"/>
  <c r="AN8622" i="11"/>
  <c r="C8622" i="11" s="1"/>
  <c r="AO8622" i="11"/>
  <c r="D8622" i="11" s="1"/>
  <c r="AP8622" i="11"/>
  <c r="E8622" i="11" s="1"/>
  <c r="AQ8622" i="11"/>
  <c r="AR8622" i="11"/>
  <c r="AS8622" i="11"/>
  <c r="AN8623" i="11"/>
  <c r="C8623" i="11" s="1"/>
  <c r="AO8623" i="11"/>
  <c r="D8623" i="11" s="1"/>
  <c r="AP8623" i="11"/>
  <c r="E8623" i="11" s="1"/>
  <c r="AQ8623" i="11"/>
  <c r="AR8623" i="11"/>
  <c r="AS8623" i="11"/>
  <c r="AN8624" i="11"/>
  <c r="C8624" i="11" s="1"/>
  <c r="AO8624" i="11"/>
  <c r="D8624" i="11" s="1"/>
  <c r="AP8624" i="11"/>
  <c r="E8624" i="11" s="1"/>
  <c r="AQ8624" i="11"/>
  <c r="AR8624" i="11"/>
  <c r="AS8624" i="11"/>
  <c r="AN8625" i="11"/>
  <c r="C8625" i="11" s="1"/>
  <c r="AO8625" i="11"/>
  <c r="D8625" i="11" s="1"/>
  <c r="AP8625" i="11"/>
  <c r="E8625" i="11" s="1"/>
  <c r="AQ8625" i="11"/>
  <c r="AR8625" i="11"/>
  <c r="AS8625" i="11"/>
  <c r="AN8626" i="11"/>
  <c r="C8626" i="11" s="1"/>
  <c r="AO8626" i="11"/>
  <c r="D8626" i="11" s="1"/>
  <c r="AP8626" i="11"/>
  <c r="E8626" i="11" s="1"/>
  <c r="AQ8626" i="11"/>
  <c r="AR8626" i="11"/>
  <c r="AS8626" i="11"/>
  <c r="AN8627" i="11"/>
  <c r="C8627" i="11" s="1"/>
  <c r="AO8627" i="11"/>
  <c r="D8627" i="11" s="1"/>
  <c r="AP8627" i="11"/>
  <c r="E8627" i="11" s="1"/>
  <c r="AQ8627" i="11"/>
  <c r="AR8627" i="11"/>
  <c r="AS8627" i="11"/>
  <c r="AN8628" i="11"/>
  <c r="C8628" i="11" s="1"/>
  <c r="AO8628" i="11"/>
  <c r="D8628" i="11" s="1"/>
  <c r="AP8628" i="11"/>
  <c r="E8628" i="11" s="1"/>
  <c r="AQ8628" i="11"/>
  <c r="AR8628" i="11"/>
  <c r="AS8628" i="11"/>
  <c r="AN8629" i="11"/>
  <c r="C8629" i="11" s="1"/>
  <c r="AO8629" i="11"/>
  <c r="D8629" i="11" s="1"/>
  <c r="AP8629" i="11"/>
  <c r="E8629" i="11" s="1"/>
  <c r="AQ8629" i="11"/>
  <c r="AR8629" i="11"/>
  <c r="AS8629" i="11"/>
  <c r="AN8630" i="11"/>
  <c r="C8630" i="11" s="1"/>
  <c r="AO8630" i="11"/>
  <c r="D8630" i="11" s="1"/>
  <c r="AP8630" i="11"/>
  <c r="E8630" i="11" s="1"/>
  <c r="AQ8630" i="11"/>
  <c r="AR8630" i="11"/>
  <c r="AS8630" i="11"/>
  <c r="AN8631" i="11"/>
  <c r="C8631" i="11" s="1"/>
  <c r="AO8631" i="11"/>
  <c r="D8631" i="11" s="1"/>
  <c r="AP8631" i="11"/>
  <c r="E8631" i="11" s="1"/>
  <c r="AQ8631" i="11"/>
  <c r="AR8631" i="11"/>
  <c r="AS8631" i="11"/>
  <c r="AN8632" i="11"/>
  <c r="C8632" i="11" s="1"/>
  <c r="AO8632" i="11"/>
  <c r="D8632" i="11" s="1"/>
  <c r="AP8632" i="11"/>
  <c r="E8632" i="11" s="1"/>
  <c r="AQ8632" i="11"/>
  <c r="AR8632" i="11"/>
  <c r="AS8632" i="11"/>
  <c r="AN8633" i="11"/>
  <c r="C8633" i="11" s="1"/>
  <c r="AO8633" i="11"/>
  <c r="D8633" i="11" s="1"/>
  <c r="AP8633" i="11"/>
  <c r="E8633" i="11" s="1"/>
  <c r="AQ8633" i="11"/>
  <c r="AR8633" i="11"/>
  <c r="AS8633" i="11"/>
  <c r="AN8634" i="11"/>
  <c r="C8634" i="11" s="1"/>
  <c r="AO8634" i="11"/>
  <c r="D8634" i="11" s="1"/>
  <c r="AP8634" i="11"/>
  <c r="E8634" i="11" s="1"/>
  <c r="AQ8634" i="11"/>
  <c r="AR8634" i="11"/>
  <c r="AS8634" i="11"/>
  <c r="AN8635" i="11"/>
  <c r="C8635" i="11" s="1"/>
  <c r="AO8635" i="11"/>
  <c r="D8635" i="11" s="1"/>
  <c r="AP8635" i="11"/>
  <c r="E8635" i="11" s="1"/>
  <c r="AQ8635" i="11"/>
  <c r="AR8635" i="11"/>
  <c r="AS8635" i="11"/>
  <c r="AN8636" i="11"/>
  <c r="C8636" i="11" s="1"/>
  <c r="AO8636" i="11"/>
  <c r="D8636" i="11" s="1"/>
  <c r="AP8636" i="11"/>
  <c r="E8636" i="11" s="1"/>
  <c r="AQ8636" i="11"/>
  <c r="AR8636" i="11"/>
  <c r="AS8636" i="11"/>
  <c r="AN8637" i="11"/>
  <c r="C8637" i="11" s="1"/>
  <c r="AO8637" i="11"/>
  <c r="D8637" i="11" s="1"/>
  <c r="AP8637" i="11"/>
  <c r="E8637" i="11" s="1"/>
  <c r="AQ8637" i="11"/>
  <c r="AR8637" i="11"/>
  <c r="AS8637" i="11"/>
  <c r="AN8638" i="11"/>
  <c r="C8638" i="11" s="1"/>
  <c r="AO8638" i="11"/>
  <c r="D8638" i="11" s="1"/>
  <c r="AP8638" i="11"/>
  <c r="E8638" i="11" s="1"/>
  <c r="AQ8638" i="11"/>
  <c r="AR8638" i="11"/>
  <c r="AS8638" i="11"/>
  <c r="AN8639" i="11"/>
  <c r="C8639" i="11" s="1"/>
  <c r="AO8639" i="11"/>
  <c r="D8639" i="11" s="1"/>
  <c r="AP8639" i="11"/>
  <c r="E8639" i="11" s="1"/>
  <c r="AQ8639" i="11"/>
  <c r="AR8639" i="11"/>
  <c r="AS8639" i="11"/>
  <c r="AN8640" i="11"/>
  <c r="C8640" i="11" s="1"/>
  <c r="AO8640" i="11"/>
  <c r="D8640" i="11" s="1"/>
  <c r="AP8640" i="11"/>
  <c r="E8640" i="11" s="1"/>
  <c r="AQ8640" i="11"/>
  <c r="AR8640" i="11"/>
  <c r="AS8640" i="11"/>
  <c r="AN8641" i="11"/>
  <c r="C8641" i="11" s="1"/>
  <c r="AO8641" i="11"/>
  <c r="D8641" i="11" s="1"/>
  <c r="AP8641" i="11"/>
  <c r="E8641" i="11" s="1"/>
  <c r="AQ8641" i="11"/>
  <c r="AR8641" i="11"/>
  <c r="AS8641" i="11"/>
  <c r="AN8642" i="11"/>
  <c r="C8642" i="11" s="1"/>
  <c r="AO8642" i="11"/>
  <c r="D8642" i="11" s="1"/>
  <c r="AP8642" i="11"/>
  <c r="E8642" i="11" s="1"/>
  <c r="AQ8642" i="11"/>
  <c r="AR8642" i="11"/>
  <c r="AS8642" i="11"/>
  <c r="AN8643" i="11"/>
  <c r="C8643" i="11" s="1"/>
  <c r="AO8643" i="11"/>
  <c r="D8643" i="11" s="1"/>
  <c r="AP8643" i="11"/>
  <c r="E8643" i="11" s="1"/>
  <c r="AQ8643" i="11"/>
  <c r="AR8643" i="11"/>
  <c r="AS8643" i="11"/>
  <c r="AN8644" i="11"/>
  <c r="C8644" i="11" s="1"/>
  <c r="AO8644" i="11"/>
  <c r="D8644" i="11" s="1"/>
  <c r="AP8644" i="11"/>
  <c r="E8644" i="11" s="1"/>
  <c r="AQ8644" i="11"/>
  <c r="AR8644" i="11"/>
  <c r="AS8644" i="11"/>
  <c r="AN8645" i="11"/>
  <c r="C8645" i="11" s="1"/>
  <c r="AO8645" i="11"/>
  <c r="D8645" i="11" s="1"/>
  <c r="AP8645" i="11"/>
  <c r="E8645" i="11" s="1"/>
  <c r="AQ8645" i="11"/>
  <c r="AR8645" i="11"/>
  <c r="AS8645" i="11"/>
  <c r="AN8646" i="11"/>
  <c r="C8646" i="11" s="1"/>
  <c r="AO8646" i="11"/>
  <c r="D8646" i="11" s="1"/>
  <c r="AP8646" i="11"/>
  <c r="E8646" i="11" s="1"/>
  <c r="AQ8646" i="11"/>
  <c r="AR8646" i="11"/>
  <c r="AS8646" i="11"/>
  <c r="AN8647" i="11"/>
  <c r="C8647" i="11" s="1"/>
  <c r="AO8647" i="11"/>
  <c r="D8647" i="11" s="1"/>
  <c r="AP8647" i="11"/>
  <c r="E8647" i="11" s="1"/>
  <c r="AQ8647" i="11"/>
  <c r="AR8647" i="11"/>
  <c r="AS8647" i="11"/>
  <c r="AN8648" i="11"/>
  <c r="C8648" i="11" s="1"/>
  <c r="AO8648" i="11"/>
  <c r="D8648" i="11" s="1"/>
  <c r="AP8648" i="11"/>
  <c r="E8648" i="11" s="1"/>
  <c r="AQ8648" i="11"/>
  <c r="AR8648" i="11"/>
  <c r="AS8648" i="11"/>
  <c r="AN8649" i="11"/>
  <c r="C8649" i="11" s="1"/>
  <c r="AO8649" i="11"/>
  <c r="D8649" i="11" s="1"/>
  <c r="AP8649" i="11"/>
  <c r="E8649" i="11" s="1"/>
  <c r="AQ8649" i="11"/>
  <c r="AR8649" i="11"/>
  <c r="AS8649" i="11"/>
  <c r="AN8650" i="11"/>
  <c r="C8650" i="11" s="1"/>
  <c r="AO8650" i="11"/>
  <c r="D8650" i="11" s="1"/>
  <c r="AP8650" i="11"/>
  <c r="E8650" i="11" s="1"/>
  <c r="AQ8650" i="11"/>
  <c r="AR8650" i="11"/>
  <c r="AS8650" i="11"/>
  <c r="AN8651" i="11"/>
  <c r="C8651" i="11" s="1"/>
  <c r="AO8651" i="11"/>
  <c r="D8651" i="11" s="1"/>
  <c r="AP8651" i="11"/>
  <c r="E8651" i="11" s="1"/>
  <c r="AQ8651" i="11"/>
  <c r="AR8651" i="11"/>
  <c r="AS8651" i="11"/>
  <c r="AN8652" i="11"/>
  <c r="C8652" i="11" s="1"/>
  <c r="AO8652" i="11"/>
  <c r="D8652" i="11" s="1"/>
  <c r="AP8652" i="11"/>
  <c r="E8652" i="11" s="1"/>
  <c r="AQ8652" i="11"/>
  <c r="AR8652" i="11"/>
  <c r="AS8652" i="11"/>
  <c r="AN8653" i="11"/>
  <c r="C8653" i="11" s="1"/>
  <c r="AO8653" i="11"/>
  <c r="D8653" i="11" s="1"/>
  <c r="AP8653" i="11"/>
  <c r="E8653" i="11" s="1"/>
  <c r="AQ8653" i="11"/>
  <c r="AR8653" i="11"/>
  <c r="AS8653" i="11"/>
  <c r="AN8654" i="11"/>
  <c r="C8654" i="11" s="1"/>
  <c r="AO8654" i="11"/>
  <c r="D8654" i="11" s="1"/>
  <c r="AP8654" i="11"/>
  <c r="E8654" i="11" s="1"/>
  <c r="AQ8654" i="11"/>
  <c r="AR8654" i="11"/>
  <c r="AS8654" i="11"/>
  <c r="AN8655" i="11"/>
  <c r="C8655" i="11" s="1"/>
  <c r="AO8655" i="11"/>
  <c r="D8655" i="11" s="1"/>
  <c r="AP8655" i="11"/>
  <c r="E8655" i="11" s="1"/>
  <c r="AQ8655" i="11"/>
  <c r="AR8655" i="11"/>
  <c r="AS8655" i="11"/>
  <c r="AN8656" i="11"/>
  <c r="C8656" i="11" s="1"/>
  <c r="AO8656" i="11"/>
  <c r="D8656" i="11" s="1"/>
  <c r="AP8656" i="11"/>
  <c r="E8656" i="11" s="1"/>
  <c r="AQ8656" i="11"/>
  <c r="AR8656" i="11"/>
  <c r="AS8656" i="11"/>
  <c r="AN8657" i="11"/>
  <c r="C8657" i="11" s="1"/>
  <c r="AO8657" i="11"/>
  <c r="D8657" i="11" s="1"/>
  <c r="AP8657" i="11"/>
  <c r="E8657" i="11" s="1"/>
  <c r="AQ8657" i="11"/>
  <c r="AR8657" i="11"/>
  <c r="AS8657" i="11"/>
  <c r="AN8658" i="11"/>
  <c r="C8658" i="11" s="1"/>
  <c r="AO8658" i="11"/>
  <c r="D8658" i="11" s="1"/>
  <c r="AP8658" i="11"/>
  <c r="E8658" i="11" s="1"/>
  <c r="AQ8658" i="11"/>
  <c r="AR8658" i="11"/>
  <c r="AS8658" i="11"/>
  <c r="AN8659" i="11"/>
  <c r="C8659" i="11" s="1"/>
  <c r="AO8659" i="11"/>
  <c r="D8659" i="11" s="1"/>
  <c r="AP8659" i="11"/>
  <c r="E8659" i="11" s="1"/>
  <c r="AQ8659" i="11"/>
  <c r="AR8659" i="11"/>
  <c r="AS8659" i="11"/>
  <c r="AN8660" i="11"/>
  <c r="C8660" i="11" s="1"/>
  <c r="AO8660" i="11"/>
  <c r="D8660" i="11" s="1"/>
  <c r="AP8660" i="11"/>
  <c r="E8660" i="11" s="1"/>
  <c r="AQ8660" i="11"/>
  <c r="AR8660" i="11"/>
  <c r="AS8660" i="11"/>
  <c r="AN8661" i="11"/>
  <c r="C8661" i="11" s="1"/>
  <c r="AO8661" i="11"/>
  <c r="D8661" i="11" s="1"/>
  <c r="AP8661" i="11"/>
  <c r="E8661" i="11" s="1"/>
  <c r="AQ8661" i="11"/>
  <c r="AR8661" i="11"/>
  <c r="AS8661" i="11"/>
  <c r="AN8662" i="11"/>
  <c r="C8662" i="11" s="1"/>
  <c r="AO8662" i="11"/>
  <c r="D8662" i="11" s="1"/>
  <c r="AP8662" i="11"/>
  <c r="E8662" i="11" s="1"/>
  <c r="AQ8662" i="11"/>
  <c r="AR8662" i="11"/>
  <c r="AS8662" i="11"/>
  <c r="AN8663" i="11"/>
  <c r="C8663" i="11" s="1"/>
  <c r="AO8663" i="11"/>
  <c r="D8663" i="11" s="1"/>
  <c r="AP8663" i="11"/>
  <c r="E8663" i="11" s="1"/>
  <c r="AQ8663" i="11"/>
  <c r="AR8663" i="11"/>
  <c r="AS8663" i="11"/>
  <c r="AN8664" i="11"/>
  <c r="C8664" i="11" s="1"/>
  <c r="AO8664" i="11"/>
  <c r="D8664" i="11" s="1"/>
  <c r="AP8664" i="11"/>
  <c r="E8664" i="11" s="1"/>
  <c r="AQ8664" i="11"/>
  <c r="AR8664" i="11"/>
  <c r="AS8664" i="11"/>
  <c r="AN8665" i="11"/>
  <c r="C8665" i="11" s="1"/>
  <c r="AO8665" i="11"/>
  <c r="D8665" i="11" s="1"/>
  <c r="AP8665" i="11"/>
  <c r="E8665" i="11" s="1"/>
  <c r="AQ8665" i="11"/>
  <c r="AR8665" i="11"/>
  <c r="AS8665" i="11"/>
  <c r="AN8666" i="11"/>
  <c r="C8666" i="11" s="1"/>
  <c r="AO8666" i="11"/>
  <c r="D8666" i="11" s="1"/>
  <c r="AP8666" i="11"/>
  <c r="E8666" i="11" s="1"/>
  <c r="AQ8666" i="11"/>
  <c r="AR8666" i="11"/>
  <c r="AS8666" i="11"/>
  <c r="AN8667" i="11"/>
  <c r="C8667" i="11" s="1"/>
  <c r="AO8667" i="11"/>
  <c r="D8667" i="11" s="1"/>
  <c r="AP8667" i="11"/>
  <c r="E8667" i="11" s="1"/>
  <c r="AQ8667" i="11"/>
  <c r="AR8667" i="11"/>
  <c r="AS8667" i="11"/>
  <c r="AN8668" i="11"/>
  <c r="C8668" i="11" s="1"/>
  <c r="AO8668" i="11"/>
  <c r="D8668" i="11" s="1"/>
  <c r="AP8668" i="11"/>
  <c r="E8668" i="11" s="1"/>
  <c r="AQ8668" i="11"/>
  <c r="AR8668" i="11"/>
  <c r="AS8668" i="11"/>
  <c r="AN8669" i="11"/>
  <c r="C8669" i="11" s="1"/>
  <c r="AO8669" i="11"/>
  <c r="D8669" i="11" s="1"/>
  <c r="AP8669" i="11"/>
  <c r="E8669" i="11" s="1"/>
  <c r="AQ8669" i="11"/>
  <c r="AR8669" i="11"/>
  <c r="AS8669" i="11"/>
  <c r="AN8670" i="11"/>
  <c r="C8670" i="11" s="1"/>
  <c r="AO8670" i="11"/>
  <c r="D8670" i="11" s="1"/>
  <c r="AP8670" i="11"/>
  <c r="E8670" i="11" s="1"/>
  <c r="AQ8670" i="11"/>
  <c r="AR8670" i="11"/>
  <c r="AS8670" i="11"/>
  <c r="AN8671" i="11"/>
  <c r="C8671" i="11" s="1"/>
  <c r="AO8671" i="11"/>
  <c r="D8671" i="11" s="1"/>
  <c r="AP8671" i="11"/>
  <c r="E8671" i="11" s="1"/>
  <c r="AQ8671" i="11"/>
  <c r="AR8671" i="11"/>
  <c r="AS8671" i="11"/>
  <c r="AN8672" i="11"/>
  <c r="C8672" i="11" s="1"/>
  <c r="AO8672" i="11"/>
  <c r="D8672" i="11" s="1"/>
  <c r="AP8672" i="11"/>
  <c r="E8672" i="11" s="1"/>
  <c r="AQ8672" i="11"/>
  <c r="AR8672" i="11"/>
  <c r="AS8672" i="11"/>
  <c r="AN8673" i="11"/>
  <c r="C8673" i="11" s="1"/>
  <c r="AO8673" i="11"/>
  <c r="D8673" i="11" s="1"/>
  <c r="AP8673" i="11"/>
  <c r="E8673" i="11" s="1"/>
  <c r="AQ8673" i="11"/>
  <c r="AR8673" i="11"/>
  <c r="AS8673" i="11"/>
  <c r="AN8674" i="11"/>
  <c r="C8674" i="11" s="1"/>
  <c r="AO8674" i="11"/>
  <c r="D8674" i="11" s="1"/>
  <c r="AP8674" i="11"/>
  <c r="E8674" i="11" s="1"/>
  <c r="AQ8674" i="11"/>
  <c r="AR8674" i="11"/>
  <c r="AS8674" i="11"/>
  <c r="AN8675" i="11"/>
  <c r="C8675" i="11" s="1"/>
  <c r="AO8675" i="11"/>
  <c r="D8675" i="11" s="1"/>
  <c r="AP8675" i="11"/>
  <c r="E8675" i="11" s="1"/>
  <c r="AQ8675" i="11"/>
  <c r="AR8675" i="11"/>
  <c r="AS8675" i="11"/>
  <c r="AN8676" i="11"/>
  <c r="C8676" i="11" s="1"/>
  <c r="AO8676" i="11"/>
  <c r="D8676" i="11" s="1"/>
  <c r="AP8676" i="11"/>
  <c r="E8676" i="11" s="1"/>
  <c r="AQ8676" i="11"/>
  <c r="AR8676" i="11"/>
  <c r="AS8676" i="11"/>
  <c r="AN8677" i="11"/>
  <c r="C8677" i="11" s="1"/>
  <c r="AO8677" i="11"/>
  <c r="D8677" i="11" s="1"/>
  <c r="AP8677" i="11"/>
  <c r="E8677" i="11" s="1"/>
  <c r="AQ8677" i="11"/>
  <c r="AR8677" i="11"/>
  <c r="AS8677" i="11"/>
  <c r="AN8678" i="11"/>
  <c r="C8678" i="11" s="1"/>
  <c r="AO8678" i="11"/>
  <c r="D8678" i="11" s="1"/>
  <c r="AP8678" i="11"/>
  <c r="E8678" i="11" s="1"/>
  <c r="AQ8678" i="11"/>
  <c r="AR8678" i="11"/>
  <c r="AS8678" i="11"/>
  <c r="AN8679" i="11"/>
  <c r="C8679" i="11" s="1"/>
  <c r="AO8679" i="11"/>
  <c r="D8679" i="11" s="1"/>
  <c r="AP8679" i="11"/>
  <c r="E8679" i="11" s="1"/>
  <c r="AQ8679" i="11"/>
  <c r="AR8679" i="11"/>
  <c r="AS8679" i="11"/>
  <c r="AN8680" i="11"/>
  <c r="C8680" i="11" s="1"/>
  <c r="AO8680" i="11"/>
  <c r="D8680" i="11" s="1"/>
  <c r="AP8680" i="11"/>
  <c r="E8680" i="11" s="1"/>
  <c r="AQ8680" i="11"/>
  <c r="AR8680" i="11"/>
  <c r="AS8680" i="11"/>
  <c r="AN8681" i="11"/>
  <c r="C8681" i="11" s="1"/>
  <c r="AO8681" i="11"/>
  <c r="D8681" i="11" s="1"/>
  <c r="AP8681" i="11"/>
  <c r="E8681" i="11" s="1"/>
  <c r="AQ8681" i="11"/>
  <c r="AR8681" i="11"/>
  <c r="AS8681" i="11"/>
  <c r="AN8682" i="11"/>
  <c r="C8682" i="11" s="1"/>
  <c r="AO8682" i="11"/>
  <c r="D8682" i="11" s="1"/>
  <c r="AP8682" i="11"/>
  <c r="E8682" i="11" s="1"/>
  <c r="AQ8682" i="11"/>
  <c r="AR8682" i="11"/>
  <c r="AS8682" i="11"/>
  <c r="AN8683" i="11"/>
  <c r="C8683" i="11" s="1"/>
  <c r="AO8683" i="11"/>
  <c r="D8683" i="11" s="1"/>
  <c r="AP8683" i="11"/>
  <c r="E8683" i="11" s="1"/>
  <c r="AQ8683" i="11"/>
  <c r="AR8683" i="11"/>
  <c r="AS8683" i="11"/>
  <c r="AN8684" i="11"/>
  <c r="C8684" i="11" s="1"/>
  <c r="AO8684" i="11"/>
  <c r="D8684" i="11" s="1"/>
  <c r="AP8684" i="11"/>
  <c r="E8684" i="11" s="1"/>
  <c r="AQ8684" i="11"/>
  <c r="AR8684" i="11"/>
  <c r="AS8684" i="11"/>
  <c r="AN8685" i="11"/>
  <c r="C8685" i="11" s="1"/>
  <c r="AO8685" i="11"/>
  <c r="D8685" i="11" s="1"/>
  <c r="AP8685" i="11"/>
  <c r="E8685" i="11" s="1"/>
  <c r="AQ8685" i="11"/>
  <c r="AR8685" i="11"/>
  <c r="AS8685" i="11"/>
  <c r="AN8686" i="11"/>
  <c r="C8686" i="11" s="1"/>
  <c r="AO8686" i="11"/>
  <c r="D8686" i="11" s="1"/>
  <c r="AP8686" i="11"/>
  <c r="E8686" i="11" s="1"/>
  <c r="AQ8686" i="11"/>
  <c r="AR8686" i="11"/>
  <c r="AS8686" i="11"/>
  <c r="AN8687" i="11"/>
  <c r="C8687" i="11" s="1"/>
  <c r="AO8687" i="11"/>
  <c r="D8687" i="11" s="1"/>
  <c r="AP8687" i="11"/>
  <c r="E8687" i="11" s="1"/>
  <c r="AQ8687" i="11"/>
  <c r="AR8687" i="11"/>
  <c r="AS8687" i="11"/>
  <c r="AN8688" i="11"/>
  <c r="C8688" i="11" s="1"/>
  <c r="AO8688" i="11"/>
  <c r="D8688" i="11" s="1"/>
  <c r="AP8688" i="11"/>
  <c r="E8688" i="11" s="1"/>
  <c r="AQ8688" i="11"/>
  <c r="AR8688" i="11"/>
  <c r="AS8688" i="11"/>
  <c r="AN8689" i="11"/>
  <c r="C8689" i="11" s="1"/>
  <c r="AO8689" i="11"/>
  <c r="D8689" i="11" s="1"/>
  <c r="AP8689" i="11"/>
  <c r="E8689" i="11" s="1"/>
  <c r="AQ8689" i="11"/>
  <c r="AR8689" i="11"/>
  <c r="AS8689" i="11"/>
  <c r="AN8690" i="11"/>
  <c r="C8690" i="11" s="1"/>
  <c r="AO8690" i="11"/>
  <c r="D8690" i="11" s="1"/>
  <c r="AP8690" i="11"/>
  <c r="E8690" i="11" s="1"/>
  <c r="AQ8690" i="11"/>
  <c r="AR8690" i="11"/>
  <c r="AS8690" i="11"/>
  <c r="AN8691" i="11"/>
  <c r="C8691" i="11" s="1"/>
  <c r="AO8691" i="11"/>
  <c r="D8691" i="11" s="1"/>
  <c r="AP8691" i="11"/>
  <c r="E8691" i="11" s="1"/>
  <c r="AQ8691" i="11"/>
  <c r="AR8691" i="11"/>
  <c r="AS8691" i="11"/>
  <c r="AN8692" i="11"/>
  <c r="C8692" i="11" s="1"/>
  <c r="AO8692" i="11"/>
  <c r="D8692" i="11" s="1"/>
  <c r="AP8692" i="11"/>
  <c r="E8692" i="11" s="1"/>
  <c r="AQ8692" i="11"/>
  <c r="AR8692" i="11"/>
  <c r="AS8692" i="11"/>
  <c r="AN8693" i="11"/>
  <c r="C8693" i="11" s="1"/>
  <c r="AO8693" i="11"/>
  <c r="D8693" i="11" s="1"/>
  <c r="AP8693" i="11"/>
  <c r="E8693" i="11" s="1"/>
  <c r="AQ8693" i="11"/>
  <c r="AR8693" i="11"/>
  <c r="AS8693" i="11"/>
  <c r="AN8694" i="11"/>
  <c r="C8694" i="11" s="1"/>
  <c r="AO8694" i="11"/>
  <c r="D8694" i="11" s="1"/>
  <c r="AP8694" i="11"/>
  <c r="E8694" i="11" s="1"/>
  <c r="AQ8694" i="11"/>
  <c r="AR8694" i="11"/>
  <c r="AS8694" i="11"/>
  <c r="AN8695" i="11"/>
  <c r="C8695" i="11" s="1"/>
  <c r="AO8695" i="11"/>
  <c r="D8695" i="11" s="1"/>
  <c r="AP8695" i="11"/>
  <c r="E8695" i="11" s="1"/>
  <c r="AQ8695" i="11"/>
  <c r="AR8695" i="11"/>
  <c r="AS8695" i="11"/>
  <c r="AN8696" i="11"/>
  <c r="C8696" i="11" s="1"/>
  <c r="AO8696" i="11"/>
  <c r="D8696" i="11" s="1"/>
  <c r="AP8696" i="11"/>
  <c r="E8696" i="11" s="1"/>
  <c r="AQ8696" i="11"/>
  <c r="AR8696" i="11"/>
  <c r="AS8696" i="11"/>
  <c r="AN8697" i="11"/>
  <c r="C8697" i="11" s="1"/>
  <c r="AO8697" i="11"/>
  <c r="D8697" i="11" s="1"/>
  <c r="AP8697" i="11"/>
  <c r="E8697" i="11" s="1"/>
  <c r="AQ8697" i="11"/>
  <c r="AR8697" i="11"/>
  <c r="AS8697" i="11"/>
  <c r="AN8698" i="11"/>
  <c r="C8698" i="11" s="1"/>
  <c r="AO8698" i="11"/>
  <c r="D8698" i="11" s="1"/>
  <c r="AP8698" i="11"/>
  <c r="E8698" i="11" s="1"/>
  <c r="AQ8698" i="11"/>
  <c r="AR8698" i="11"/>
  <c r="AS8698" i="11"/>
  <c r="AN8699" i="11"/>
  <c r="C8699" i="11" s="1"/>
  <c r="AO8699" i="11"/>
  <c r="D8699" i="11" s="1"/>
  <c r="AP8699" i="11"/>
  <c r="E8699" i="11" s="1"/>
  <c r="AQ8699" i="11"/>
  <c r="AR8699" i="11"/>
  <c r="AS8699" i="11"/>
  <c r="AN8700" i="11"/>
  <c r="C8700" i="11" s="1"/>
  <c r="AO8700" i="11"/>
  <c r="D8700" i="11" s="1"/>
  <c r="AP8700" i="11"/>
  <c r="E8700" i="11" s="1"/>
  <c r="AQ8700" i="11"/>
  <c r="AR8700" i="11"/>
  <c r="AS8700" i="11"/>
  <c r="AN8701" i="11"/>
  <c r="C8701" i="11" s="1"/>
  <c r="AO8701" i="11"/>
  <c r="D8701" i="11" s="1"/>
  <c r="AP8701" i="11"/>
  <c r="E8701" i="11" s="1"/>
  <c r="AQ8701" i="11"/>
  <c r="AR8701" i="11"/>
  <c r="AS8701" i="11"/>
  <c r="AN8702" i="11"/>
  <c r="C8702" i="11" s="1"/>
  <c r="AO8702" i="11"/>
  <c r="D8702" i="11" s="1"/>
  <c r="AP8702" i="11"/>
  <c r="E8702" i="11" s="1"/>
  <c r="AQ8702" i="11"/>
  <c r="AR8702" i="11"/>
  <c r="AS8702" i="11"/>
  <c r="AN8703" i="11"/>
  <c r="C8703" i="11" s="1"/>
  <c r="AO8703" i="11"/>
  <c r="D8703" i="11" s="1"/>
  <c r="AP8703" i="11"/>
  <c r="E8703" i="11" s="1"/>
  <c r="AQ8703" i="11"/>
  <c r="AR8703" i="11"/>
  <c r="AS8703" i="11"/>
  <c r="AN8704" i="11"/>
  <c r="C8704" i="11" s="1"/>
  <c r="AO8704" i="11"/>
  <c r="D8704" i="11" s="1"/>
  <c r="AP8704" i="11"/>
  <c r="E8704" i="11" s="1"/>
  <c r="AQ8704" i="11"/>
  <c r="AR8704" i="11"/>
  <c r="AS8704" i="11"/>
  <c r="AN8705" i="11"/>
  <c r="C8705" i="11" s="1"/>
  <c r="AO8705" i="11"/>
  <c r="D8705" i="11" s="1"/>
  <c r="AP8705" i="11"/>
  <c r="E8705" i="11" s="1"/>
  <c r="AQ8705" i="11"/>
  <c r="AR8705" i="11"/>
  <c r="AS8705" i="11"/>
  <c r="AN8706" i="11"/>
  <c r="C8706" i="11" s="1"/>
  <c r="AO8706" i="11"/>
  <c r="D8706" i="11" s="1"/>
  <c r="AP8706" i="11"/>
  <c r="E8706" i="11" s="1"/>
  <c r="AQ8706" i="11"/>
  <c r="AR8706" i="11"/>
  <c r="AS8706" i="11"/>
  <c r="AN8707" i="11"/>
  <c r="C8707" i="11" s="1"/>
  <c r="AO8707" i="11"/>
  <c r="D8707" i="11" s="1"/>
  <c r="AP8707" i="11"/>
  <c r="E8707" i="11" s="1"/>
  <c r="AQ8707" i="11"/>
  <c r="AR8707" i="11"/>
  <c r="AS8707" i="11"/>
  <c r="AN8708" i="11"/>
  <c r="C8708" i="11" s="1"/>
  <c r="AO8708" i="11"/>
  <c r="D8708" i="11" s="1"/>
  <c r="AP8708" i="11"/>
  <c r="E8708" i="11" s="1"/>
  <c r="AQ8708" i="11"/>
  <c r="AR8708" i="11"/>
  <c r="AS8708" i="11"/>
  <c r="AN8709" i="11"/>
  <c r="C8709" i="11" s="1"/>
  <c r="AO8709" i="11"/>
  <c r="D8709" i="11" s="1"/>
  <c r="AP8709" i="11"/>
  <c r="E8709" i="11" s="1"/>
  <c r="AQ8709" i="11"/>
  <c r="AR8709" i="11"/>
  <c r="AS8709" i="11"/>
  <c r="AN8710" i="11"/>
  <c r="C8710" i="11" s="1"/>
  <c r="AO8710" i="11"/>
  <c r="D8710" i="11" s="1"/>
  <c r="AP8710" i="11"/>
  <c r="E8710" i="11" s="1"/>
  <c r="AQ8710" i="11"/>
  <c r="AR8710" i="11"/>
  <c r="AS8710" i="11"/>
  <c r="AN8711" i="11"/>
  <c r="C8711" i="11" s="1"/>
  <c r="AO8711" i="11"/>
  <c r="D8711" i="11" s="1"/>
  <c r="AP8711" i="11"/>
  <c r="E8711" i="11" s="1"/>
  <c r="AQ8711" i="11"/>
  <c r="AR8711" i="11"/>
  <c r="AS8711" i="11"/>
  <c r="AN8712" i="11"/>
  <c r="C8712" i="11" s="1"/>
  <c r="AO8712" i="11"/>
  <c r="D8712" i="11" s="1"/>
  <c r="AP8712" i="11"/>
  <c r="E8712" i="11" s="1"/>
  <c r="AQ8712" i="11"/>
  <c r="AR8712" i="11"/>
  <c r="AS8712" i="11"/>
  <c r="AN8713" i="11"/>
  <c r="C8713" i="11" s="1"/>
  <c r="AO8713" i="11"/>
  <c r="D8713" i="11" s="1"/>
  <c r="AP8713" i="11"/>
  <c r="E8713" i="11" s="1"/>
  <c r="AQ8713" i="11"/>
  <c r="AR8713" i="11"/>
  <c r="AS8713" i="11"/>
  <c r="AN8714" i="11"/>
  <c r="C8714" i="11" s="1"/>
  <c r="AO8714" i="11"/>
  <c r="D8714" i="11" s="1"/>
  <c r="AP8714" i="11"/>
  <c r="E8714" i="11" s="1"/>
  <c r="AQ8714" i="11"/>
  <c r="AR8714" i="11"/>
  <c r="AS8714" i="11"/>
  <c r="AN8715" i="11"/>
  <c r="C8715" i="11" s="1"/>
  <c r="AO8715" i="11"/>
  <c r="D8715" i="11" s="1"/>
  <c r="AP8715" i="11"/>
  <c r="E8715" i="11" s="1"/>
  <c r="AQ8715" i="11"/>
  <c r="AR8715" i="11"/>
  <c r="AS8715" i="11"/>
  <c r="AN8716" i="11"/>
  <c r="C8716" i="11" s="1"/>
  <c r="AO8716" i="11"/>
  <c r="D8716" i="11" s="1"/>
  <c r="AP8716" i="11"/>
  <c r="E8716" i="11" s="1"/>
  <c r="AQ8716" i="11"/>
  <c r="AR8716" i="11"/>
  <c r="AS8716" i="11"/>
  <c r="AN8717" i="11"/>
  <c r="C8717" i="11" s="1"/>
  <c r="AO8717" i="11"/>
  <c r="D8717" i="11" s="1"/>
  <c r="AP8717" i="11"/>
  <c r="E8717" i="11" s="1"/>
  <c r="AQ8717" i="11"/>
  <c r="AR8717" i="11"/>
  <c r="AS8717" i="11"/>
  <c r="AN8718" i="11"/>
  <c r="C8718" i="11" s="1"/>
  <c r="AO8718" i="11"/>
  <c r="D8718" i="11" s="1"/>
  <c r="AP8718" i="11"/>
  <c r="E8718" i="11" s="1"/>
  <c r="AQ8718" i="11"/>
  <c r="AR8718" i="11"/>
  <c r="AS8718" i="11"/>
  <c r="AN8719" i="11"/>
  <c r="C8719" i="11" s="1"/>
  <c r="AO8719" i="11"/>
  <c r="D8719" i="11" s="1"/>
  <c r="AP8719" i="11"/>
  <c r="E8719" i="11" s="1"/>
  <c r="AQ8719" i="11"/>
  <c r="AR8719" i="11"/>
  <c r="AS8719" i="11"/>
  <c r="AN8720" i="11"/>
  <c r="C8720" i="11" s="1"/>
  <c r="AO8720" i="11"/>
  <c r="D8720" i="11" s="1"/>
  <c r="AP8720" i="11"/>
  <c r="E8720" i="11" s="1"/>
  <c r="AQ8720" i="11"/>
  <c r="AR8720" i="11"/>
  <c r="AS8720" i="11"/>
  <c r="AN8721" i="11"/>
  <c r="C8721" i="11" s="1"/>
  <c r="AO8721" i="11"/>
  <c r="D8721" i="11" s="1"/>
  <c r="AP8721" i="11"/>
  <c r="E8721" i="11" s="1"/>
  <c r="AQ8721" i="11"/>
  <c r="AR8721" i="11"/>
  <c r="AS8721" i="11"/>
  <c r="AN8722" i="11"/>
  <c r="C8722" i="11" s="1"/>
  <c r="AO8722" i="11"/>
  <c r="D8722" i="11" s="1"/>
  <c r="AP8722" i="11"/>
  <c r="E8722" i="11" s="1"/>
  <c r="AQ8722" i="11"/>
  <c r="AR8722" i="11"/>
  <c r="AS8722" i="11"/>
  <c r="AN8723" i="11"/>
  <c r="C8723" i="11" s="1"/>
  <c r="AO8723" i="11"/>
  <c r="D8723" i="11" s="1"/>
  <c r="AP8723" i="11"/>
  <c r="E8723" i="11" s="1"/>
  <c r="AQ8723" i="11"/>
  <c r="AR8723" i="11"/>
  <c r="AS8723" i="11"/>
  <c r="AN8724" i="11"/>
  <c r="C8724" i="11" s="1"/>
  <c r="AO8724" i="11"/>
  <c r="D8724" i="11" s="1"/>
  <c r="AP8724" i="11"/>
  <c r="E8724" i="11" s="1"/>
  <c r="AQ8724" i="11"/>
  <c r="AR8724" i="11"/>
  <c r="AS8724" i="11"/>
  <c r="AN8725" i="11"/>
  <c r="C8725" i="11" s="1"/>
  <c r="AO8725" i="11"/>
  <c r="D8725" i="11" s="1"/>
  <c r="AP8725" i="11"/>
  <c r="E8725" i="11" s="1"/>
  <c r="AQ8725" i="11"/>
  <c r="AR8725" i="11"/>
  <c r="AS8725" i="11"/>
  <c r="AN8726" i="11"/>
  <c r="C8726" i="11" s="1"/>
  <c r="AO8726" i="11"/>
  <c r="D8726" i="11" s="1"/>
  <c r="AP8726" i="11"/>
  <c r="E8726" i="11" s="1"/>
  <c r="AQ8726" i="11"/>
  <c r="AR8726" i="11"/>
  <c r="AS8726" i="11"/>
  <c r="AN8727" i="11"/>
  <c r="C8727" i="11" s="1"/>
  <c r="AO8727" i="11"/>
  <c r="D8727" i="11" s="1"/>
  <c r="AP8727" i="11"/>
  <c r="E8727" i="11" s="1"/>
  <c r="AQ8727" i="11"/>
  <c r="AR8727" i="11"/>
  <c r="AS8727" i="11"/>
  <c r="AN8728" i="11"/>
  <c r="C8728" i="11" s="1"/>
  <c r="AO8728" i="11"/>
  <c r="D8728" i="11" s="1"/>
  <c r="AP8728" i="11"/>
  <c r="E8728" i="11" s="1"/>
  <c r="AQ8728" i="11"/>
  <c r="AR8728" i="11"/>
  <c r="AS8728" i="11"/>
  <c r="AN8729" i="11"/>
  <c r="C8729" i="11" s="1"/>
  <c r="AO8729" i="11"/>
  <c r="D8729" i="11" s="1"/>
  <c r="AP8729" i="11"/>
  <c r="E8729" i="11" s="1"/>
  <c r="AQ8729" i="11"/>
  <c r="AR8729" i="11"/>
  <c r="AS8729" i="11"/>
  <c r="AN8730" i="11"/>
  <c r="C8730" i="11" s="1"/>
  <c r="AO8730" i="11"/>
  <c r="D8730" i="11" s="1"/>
  <c r="AP8730" i="11"/>
  <c r="E8730" i="11" s="1"/>
  <c r="AQ8730" i="11"/>
  <c r="AR8730" i="11"/>
  <c r="AS8730" i="11"/>
  <c r="AN8731" i="11"/>
  <c r="C8731" i="11" s="1"/>
  <c r="AO8731" i="11"/>
  <c r="D8731" i="11" s="1"/>
  <c r="AP8731" i="11"/>
  <c r="E8731" i="11" s="1"/>
  <c r="AQ8731" i="11"/>
  <c r="AR8731" i="11"/>
  <c r="AS8731" i="11"/>
  <c r="AN8732" i="11"/>
  <c r="C8732" i="11" s="1"/>
  <c r="AO8732" i="11"/>
  <c r="D8732" i="11" s="1"/>
  <c r="AP8732" i="11"/>
  <c r="E8732" i="11" s="1"/>
  <c r="AQ8732" i="11"/>
  <c r="AR8732" i="11"/>
  <c r="AS8732" i="11"/>
  <c r="AN8733" i="11"/>
  <c r="C8733" i="11" s="1"/>
  <c r="AO8733" i="11"/>
  <c r="D8733" i="11" s="1"/>
  <c r="AP8733" i="11"/>
  <c r="E8733" i="11" s="1"/>
  <c r="AQ8733" i="11"/>
  <c r="AR8733" i="11"/>
  <c r="AS8733" i="11"/>
  <c r="AN8734" i="11"/>
  <c r="C8734" i="11" s="1"/>
  <c r="AO8734" i="11"/>
  <c r="D8734" i="11" s="1"/>
  <c r="AP8734" i="11"/>
  <c r="E8734" i="11" s="1"/>
  <c r="AQ8734" i="11"/>
  <c r="AR8734" i="11"/>
  <c r="AS8734" i="11"/>
  <c r="AN8735" i="11"/>
  <c r="C8735" i="11" s="1"/>
  <c r="AO8735" i="11"/>
  <c r="D8735" i="11" s="1"/>
  <c r="AP8735" i="11"/>
  <c r="E8735" i="11" s="1"/>
  <c r="AQ8735" i="11"/>
  <c r="AR8735" i="11"/>
  <c r="AS8735" i="11"/>
  <c r="AN8736" i="11"/>
  <c r="C8736" i="11" s="1"/>
  <c r="AO8736" i="11"/>
  <c r="D8736" i="11" s="1"/>
  <c r="AP8736" i="11"/>
  <c r="E8736" i="11" s="1"/>
  <c r="AQ8736" i="11"/>
  <c r="AR8736" i="11"/>
  <c r="AS8736" i="11"/>
  <c r="AN8737" i="11"/>
  <c r="C8737" i="11" s="1"/>
  <c r="AO8737" i="11"/>
  <c r="D8737" i="11" s="1"/>
  <c r="AP8737" i="11"/>
  <c r="E8737" i="11" s="1"/>
  <c r="AQ8737" i="11"/>
  <c r="AR8737" i="11"/>
  <c r="AS8737" i="11"/>
  <c r="AN8738" i="11"/>
  <c r="C8738" i="11" s="1"/>
  <c r="AO8738" i="11"/>
  <c r="D8738" i="11" s="1"/>
  <c r="AP8738" i="11"/>
  <c r="E8738" i="11" s="1"/>
  <c r="AQ8738" i="11"/>
  <c r="AR8738" i="11"/>
  <c r="AS8738" i="11"/>
  <c r="AN8739" i="11"/>
  <c r="C8739" i="11" s="1"/>
  <c r="AO8739" i="11"/>
  <c r="D8739" i="11" s="1"/>
  <c r="AP8739" i="11"/>
  <c r="E8739" i="11" s="1"/>
  <c r="AQ8739" i="11"/>
  <c r="AR8739" i="11"/>
  <c r="AS8739" i="11"/>
  <c r="AN8740" i="11"/>
  <c r="C8740" i="11" s="1"/>
  <c r="AO8740" i="11"/>
  <c r="D8740" i="11" s="1"/>
  <c r="AP8740" i="11"/>
  <c r="E8740" i="11" s="1"/>
  <c r="AQ8740" i="11"/>
  <c r="AR8740" i="11"/>
  <c r="AS8740" i="11"/>
  <c r="AN8741" i="11"/>
  <c r="C8741" i="11" s="1"/>
  <c r="AO8741" i="11"/>
  <c r="D8741" i="11" s="1"/>
  <c r="AP8741" i="11"/>
  <c r="E8741" i="11" s="1"/>
  <c r="AQ8741" i="11"/>
  <c r="AR8741" i="11"/>
  <c r="AS8741" i="11"/>
  <c r="AN8742" i="11"/>
  <c r="C8742" i="11" s="1"/>
  <c r="AO8742" i="11"/>
  <c r="D8742" i="11" s="1"/>
  <c r="AP8742" i="11"/>
  <c r="E8742" i="11" s="1"/>
  <c r="AQ8742" i="11"/>
  <c r="AR8742" i="11"/>
  <c r="AS8742" i="11"/>
  <c r="AN8743" i="11"/>
  <c r="C8743" i="11" s="1"/>
  <c r="AO8743" i="11"/>
  <c r="D8743" i="11" s="1"/>
  <c r="AP8743" i="11"/>
  <c r="E8743" i="11" s="1"/>
  <c r="AQ8743" i="11"/>
  <c r="AR8743" i="11"/>
  <c r="AS8743" i="11"/>
  <c r="AN8744" i="11"/>
  <c r="C8744" i="11" s="1"/>
  <c r="AO8744" i="11"/>
  <c r="D8744" i="11" s="1"/>
  <c r="AP8744" i="11"/>
  <c r="E8744" i="11" s="1"/>
  <c r="AQ8744" i="11"/>
  <c r="AR8744" i="11"/>
  <c r="AS8744" i="11"/>
  <c r="AN8745" i="11"/>
  <c r="C8745" i="11" s="1"/>
  <c r="AO8745" i="11"/>
  <c r="D8745" i="11" s="1"/>
  <c r="AP8745" i="11"/>
  <c r="E8745" i="11" s="1"/>
  <c r="AQ8745" i="11"/>
  <c r="AR8745" i="11"/>
  <c r="AS8745" i="11"/>
  <c r="AN8746" i="11"/>
  <c r="C8746" i="11" s="1"/>
  <c r="AO8746" i="11"/>
  <c r="D8746" i="11" s="1"/>
  <c r="AP8746" i="11"/>
  <c r="E8746" i="11" s="1"/>
  <c r="AQ8746" i="11"/>
  <c r="AR8746" i="11"/>
  <c r="AS8746" i="11"/>
  <c r="AN8747" i="11"/>
  <c r="C8747" i="11" s="1"/>
  <c r="AO8747" i="11"/>
  <c r="D8747" i="11" s="1"/>
  <c r="AP8747" i="11"/>
  <c r="E8747" i="11" s="1"/>
  <c r="AQ8747" i="11"/>
  <c r="AR8747" i="11"/>
  <c r="AS8747" i="11"/>
  <c r="AN8748" i="11"/>
  <c r="C8748" i="11" s="1"/>
  <c r="AO8748" i="11"/>
  <c r="D8748" i="11" s="1"/>
  <c r="AP8748" i="11"/>
  <c r="E8748" i="11" s="1"/>
  <c r="AQ8748" i="11"/>
  <c r="AR8748" i="11"/>
  <c r="AS8748" i="11"/>
  <c r="AN8749" i="11"/>
  <c r="C8749" i="11" s="1"/>
  <c r="AO8749" i="11"/>
  <c r="D8749" i="11" s="1"/>
  <c r="AP8749" i="11"/>
  <c r="E8749" i="11" s="1"/>
  <c r="AQ8749" i="11"/>
  <c r="AR8749" i="11"/>
  <c r="AS8749" i="11"/>
  <c r="AN8750" i="11"/>
  <c r="C8750" i="11" s="1"/>
  <c r="AO8750" i="11"/>
  <c r="D8750" i="11" s="1"/>
  <c r="AP8750" i="11"/>
  <c r="E8750" i="11" s="1"/>
  <c r="AQ8750" i="11"/>
  <c r="AR8750" i="11"/>
  <c r="AS8750" i="11"/>
  <c r="AN8751" i="11"/>
  <c r="C8751" i="11" s="1"/>
  <c r="AO8751" i="11"/>
  <c r="D8751" i="11" s="1"/>
  <c r="AP8751" i="11"/>
  <c r="E8751" i="11" s="1"/>
  <c r="AQ8751" i="11"/>
  <c r="AR8751" i="11"/>
  <c r="AS8751" i="11"/>
  <c r="AN8752" i="11"/>
  <c r="C8752" i="11" s="1"/>
  <c r="AO8752" i="11"/>
  <c r="D8752" i="11" s="1"/>
  <c r="AP8752" i="11"/>
  <c r="E8752" i="11" s="1"/>
  <c r="AQ8752" i="11"/>
  <c r="AR8752" i="11"/>
  <c r="AS8752" i="11"/>
  <c r="AN8753" i="11"/>
  <c r="C8753" i="11" s="1"/>
  <c r="AO8753" i="11"/>
  <c r="D8753" i="11" s="1"/>
  <c r="AP8753" i="11"/>
  <c r="E8753" i="11" s="1"/>
  <c r="AQ8753" i="11"/>
  <c r="AR8753" i="11"/>
  <c r="AS8753" i="11"/>
  <c r="AN8754" i="11"/>
  <c r="C8754" i="11" s="1"/>
  <c r="AO8754" i="11"/>
  <c r="D8754" i="11" s="1"/>
  <c r="AP8754" i="11"/>
  <c r="E8754" i="11" s="1"/>
  <c r="AQ8754" i="11"/>
  <c r="AR8754" i="11"/>
  <c r="AS8754" i="11"/>
  <c r="AN8755" i="11"/>
  <c r="C8755" i="11" s="1"/>
  <c r="AO8755" i="11"/>
  <c r="D8755" i="11" s="1"/>
  <c r="AP8755" i="11"/>
  <c r="E8755" i="11" s="1"/>
  <c r="AQ8755" i="11"/>
  <c r="AR8755" i="11"/>
  <c r="AS8755" i="11"/>
  <c r="AN8756" i="11"/>
  <c r="C8756" i="11" s="1"/>
  <c r="AO8756" i="11"/>
  <c r="D8756" i="11" s="1"/>
  <c r="AP8756" i="11"/>
  <c r="E8756" i="11" s="1"/>
  <c r="AQ8756" i="11"/>
  <c r="AR8756" i="11"/>
  <c r="AS8756" i="11"/>
  <c r="AN8757" i="11"/>
  <c r="C8757" i="11" s="1"/>
  <c r="AO8757" i="11"/>
  <c r="D8757" i="11" s="1"/>
  <c r="AP8757" i="11"/>
  <c r="E8757" i="11" s="1"/>
  <c r="AQ8757" i="11"/>
  <c r="AR8757" i="11"/>
  <c r="AS8757" i="11"/>
  <c r="AN8758" i="11"/>
  <c r="C8758" i="11" s="1"/>
  <c r="AO8758" i="11"/>
  <c r="D8758" i="11" s="1"/>
  <c r="AP8758" i="11"/>
  <c r="E8758" i="11" s="1"/>
  <c r="AQ8758" i="11"/>
  <c r="AR8758" i="11"/>
  <c r="AS8758" i="11"/>
  <c r="AN8759" i="11"/>
  <c r="C8759" i="11" s="1"/>
  <c r="AO8759" i="11"/>
  <c r="D8759" i="11" s="1"/>
  <c r="AP8759" i="11"/>
  <c r="E8759" i="11" s="1"/>
  <c r="AQ8759" i="11"/>
  <c r="AR8759" i="11"/>
  <c r="AS8759" i="11"/>
  <c r="AN8760" i="11"/>
  <c r="C8760" i="11" s="1"/>
  <c r="AO8760" i="11"/>
  <c r="D8760" i="11" s="1"/>
  <c r="AP8760" i="11"/>
  <c r="E8760" i="11" s="1"/>
  <c r="AQ8760" i="11"/>
  <c r="AR8760" i="11"/>
  <c r="AS8760" i="11"/>
  <c r="AN8761" i="11"/>
  <c r="C8761" i="11" s="1"/>
  <c r="AO8761" i="11"/>
  <c r="D8761" i="11" s="1"/>
  <c r="AP8761" i="11"/>
  <c r="E8761" i="11" s="1"/>
  <c r="AQ8761" i="11"/>
  <c r="AR8761" i="11"/>
  <c r="AS8761" i="11"/>
  <c r="AN8762" i="11"/>
  <c r="C8762" i="11" s="1"/>
  <c r="AO8762" i="11"/>
  <c r="D8762" i="11" s="1"/>
  <c r="AP8762" i="11"/>
  <c r="E8762" i="11" s="1"/>
  <c r="AQ8762" i="11"/>
  <c r="AR8762" i="11"/>
  <c r="AS8762" i="11"/>
  <c r="AN8763" i="11"/>
  <c r="C8763" i="11" s="1"/>
  <c r="AO8763" i="11"/>
  <c r="D8763" i="11" s="1"/>
  <c r="AP8763" i="11"/>
  <c r="E8763" i="11" s="1"/>
  <c r="AQ8763" i="11"/>
  <c r="AR8763" i="11"/>
  <c r="AS8763" i="11"/>
  <c r="AN8764" i="11"/>
  <c r="C8764" i="11" s="1"/>
  <c r="AO8764" i="11"/>
  <c r="D8764" i="11" s="1"/>
  <c r="AP8764" i="11"/>
  <c r="E8764" i="11" s="1"/>
  <c r="AQ8764" i="11"/>
  <c r="AR8764" i="11"/>
  <c r="AS8764" i="11"/>
  <c r="AN8765" i="11"/>
  <c r="C8765" i="11" s="1"/>
  <c r="AO8765" i="11"/>
  <c r="D8765" i="11" s="1"/>
  <c r="AP8765" i="11"/>
  <c r="E8765" i="11" s="1"/>
  <c r="AQ8765" i="11"/>
  <c r="AR8765" i="11"/>
  <c r="AS8765" i="11"/>
  <c r="AN8766" i="11"/>
  <c r="C8766" i="11" s="1"/>
  <c r="AO8766" i="11"/>
  <c r="D8766" i="11" s="1"/>
  <c r="AP8766" i="11"/>
  <c r="E8766" i="11" s="1"/>
  <c r="AQ8766" i="11"/>
  <c r="AR8766" i="11"/>
  <c r="AS8766" i="11"/>
  <c r="AN8767" i="11"/>
  <c r="C8767" i="11" s="1"/>
  <c r="AO8767" i="11"/>
  <c r="D8767" i="11" s="1"/>
  <c r="AP8767" i="11"/>
  <c r="E8767" i="11" s="1"/>
  <c r="AQ8767" i="11"/>
  <c r="AR8767" i="11"/>
  <c r="AS8767" i="11"/>
  <c r="AN8768" i="11"/>
  <c r="C8768" i="11" s="1"/>
  <c r="AO8768" i="11"/>
  <c r="D8768" i="11" s="1"/>
  <c r="AP8768" i="11"/>
  <c r="E8768" i="11" s="1"/>
  <c r="AQ8768" i="11"/>
  <c r="AR8768" i="11"/>
  <c r="AS8768" i="11"/>
  <c r="AN8769" i="11"/>
  <c r="C8769" i="11" s="1"/>
  <c r="AO8769" i="11"/>
  <c r="D8769" i="11" s="1"/>
  <c r="AP8769" i="11"/>
  <c r="E8769" i="11" s="1"/>
  <c r="AQ8769" i="11"/>
  <c r="AR8769" i="11"/>
  <c r="AS8769" i="11"/>
  <c r="AN8770" i="11"/>
  <c r="C8770" i="11" s="1"/>
  <c r="AO8770" i="11"/>
  <c r="D8770" i="11" s="1"/>
  <c r="AP8770" i="11"/>
  <c r="E8770" i="11" s="1"/>
  <c r="AQ8770" i="11"/>
  <c r="AR8770" i="11"/>
  <c r="AS8770" i="11"/>
  <c r="AN8771" i="11"/>
  <c r="C8771" i="11" s="1"/>
  <c r="AO8771" i="11"/>
  <c r="D8771" i="11" s="1"/>
  <c r="AP8771" i="11"/>
  <c r="E8771" i="11" s="1"/>
  <c r="AQ8771" i="11"/>
  <c r="AR8771" i="11"/>
  <c r="AS8771" i="11"/>
  <c r="AN8772" i="11"/>
  <c r="C8772" i="11" s="1"/>
  <c r="AO8772" i="11"/>
  <c r="D8772" i="11" s="1"/>
  <c r="AP8772" i="11"/>
  <c r="E8772" i="11" s="1"/>
  <c r="AQ8772" i="11"/>
  <c r="AR8772" i="11"/>
  <c r="AS8772" i="11"/>
  <c r="AN8773" i="11"/>
  <c r="C8773" i="11" s="1"/>
  <c r="AO8773" i="11"/>
  <c r="D8773" i="11" s="1"/>
  <c r="AP8773" i="11"/>
  <c r="E8773" i="11" s="1"/>
  <c r="AQ8773" i="11"/>
  <c r="AR8773" i="11"/>
  <c r="AS8773" i="11"/>
  <c r="AN8774" i="11"/>
  <c r="C8774" i="11" s="1"/>
  <c r="AO8774" i="11"/>
  <c r="D8774" i="11" s="1"/>
  <c r="AP8774" i="11"/>
  <c r="E8774" i="11" s="1"/>
  <c r="AQ8774" i="11"/>
  <c r="AR8774" i="11"/>
  <c r="AS8774" i="11"/>
  <c r="AN8775" i="11"/>
  <c r="C8775" i="11" s="1"/>
  <c r="AO8775" i="11"/>
  <c r="D8775" i="11" s="1"/>
  <c r="AP8775" i="11"/>
  <c r="E8775" i="11" s="1"/>
  <c r="AQ8775" i="11"/>
  <c r="AR8775" i="11"/>
  <c r="AS8775" i="11"/>
  <c r="AN8776" i="11"/>
  <c r="C8776" i="11" s="1"/>
  <c r="AO8776" i="11"/>
  <c r="D8776" i="11" s="1"/>
  <c r="AP8776" i="11"/>
  <c r="E8776" i="11" s="1"/>
  <c r="AQ8776" i="11"/>
  <c r="AR8776" i="11"/>
  <c r="AS8776" i="11"/>
  <c r="AN8777" i="11"/>
  <c r="C8777" i="11" s="1"/>
  <c r="AO8777" i="11"/>
  <c r="D8777" i="11" s="1"/>
  <c r="AP8777" i="11"/>
  <c r="E8777" i="11" s="1"/>
  <c r="AQ8777" i="11"/>
  <c r="AR8777" i="11"/>
  <c r="AS8777" i="11"/>
  <c r="AN8778" i="11"/>
  <c r="C8778" i="11" s="1"/>
  <c r="AO8778" i="11"/>
  <c r="D8778" i="11" s="1"/>
  <c r="AP8778" i="11"/>
  <c r="E8778" i="11" s="1"/>
  <c r="AQ8778" i="11"/>
  <c r="AR8778" i="11"/>
  <c r="AS8778" i="11"/>
  <c r="AN8779" i="11"/>
  <c r="C8779" i="11" s="1"/>
  <c r="AO8779" i="11"/>
  <c r="D8779" i="11" s="1"/>
  <c r="AP8779" i="11"/>
  <c r="E8779" i="11" s="1"/>
  <c r="AQ8779" i="11"/>
  <c r="AR8779" i="11"/>
  <c r="AS8779" i="11"/>
  <c r="AN8780" i="11"/>
  <c r="C8780" i="11" s="1"/>
  <c r="AO8780" i="11"/>
  <c r="D8780" i="11" s="1"/>
  <c r="AP8780" i="11"/>
  <c r="E8780" i="11" s="1"/>
  <c r="AQ8780" i="11"/>
  <c r="AR8780" i="11"/>
  <c r="AS8780" i="11"/>
  <c r="AN8781" i="11"/>
  <c r="C8781" i="11" s="1"/>
  <c r="AO8781" i="11"/>
  <c r="D8781" i="11" s="1"/>
  <c r="AP8781" i="11"/>
  <c r="E8781" i="11" s="1"/>
  <c r="AQ8781" i="11"/>
  <c r="AR8781" i="11"/>
  <c r="AS8781" i="11"/>
  <c r="AN8782" i="11"/>
  <c r="C8782" i="11" s="1"/>
  <c r="AO8782" i="11"/>
  <c r="D8782" i="11" s="1"/>
  <c r="AP8782" i="11"/>
  <c r="E8782" i="11" s="1"/>
  <c r="AQ8782" i="11"/>
  <c r="AR8782" i="11"/>
  <c r="AS8782" i="11"/>
  <c r="AN8783" i="11"/>
  <c r="C8783" i="11" s="1"/>
  <c r="AO8783" i="11"/>
  <c r="D8783" i="11" s="1"/>
  <c r="AP8783" i="11"/>
  <c r="E8783" i="11" s="1"/>
  <c r="AQ8783" i="11"/>
  <c r="AR8783" i="11"/>
  <c r="AS8783" i="11"/>
  <c r="AN8784" i="11"/>
  <c r="C8784" i="11" s="1"/>
  <c r="AO8784" i="11"/>
  <c r="D8784" i="11" s="1"/>
  <c r="AP8784" i="11"/>
  <c r="E8784" i="11" s="1"/>
  <c r="AQ8784" i="11"/>
  <c r="AR8784" i="11"/>
  <c r="AS8784" i="11"/>
  <c r="AN8785" i="11"/>
  <c r="C8785" i="11" s="1"/>
  <c r="AO8785" i="11"/>
  <c r="D8785" i="11" s="1"/>
  <c r="AP8785" i="11"/>
  <c r="E8785" i="11" s="1"/>
  <c r="AQ8785" i="11"/>
  <c r="AR8785" i="11"/>
  <c r="AS8785" i="11"/>
  <c r="AN8786" i="11"/>
  <c r="C8786" i="11" s="1"/>
  <c r="AO8786" i="11"/>
  <c r="D8786" i="11" s="1"/>
  <c r="AP8786" i="11"/>
  <c r="E8786" i="11" s="1"/>
  <c r="AQ8786" i="11"/>
  <c r="AR8786" i="11"/>
  <c r="AS8786" i="11"/>
  <c r="AN8787" i="11"/>
  <c r="C8787" i="11" s="1"/>
  <c r="AO8787" i="11"/>
  <c r="D8787" i="11" s="1"/>
  <c r="AP8787" i="11"/>
  <c r="E8787" i="11" s="1"/>
  <c r="AQ8787" i="11"/>
  <c r="AR8787" i="11"/>
  <c r="AS8787" i="11"/>
  <c r="AN8788" i="11"/>
  <c r="C8788" i="11" s="1"/>
  <c r="AO8788" i="11"/>
  <c r="D8788" i="11" s="1"/>
  <c r="AP8788" i="11"/>
  <c r="E8788" i="11" s="1"/>
  <c r="AQ8788" i="11"/>
  <c r="AR8788" i="11"/>
  <c r="AS8788" i="11"/>
  <c r="AN8789" i="11"/>
  <c r="C8789" i="11" s="1"/>
  <c r="AO8789" i="11"/>
  <c r="D8789" i="11" s="1"/>
  <c r="AP8789" i="11"/>
  <c r="E8789" i="11" s="1"/>
  <c r="AQ8789" i="11"/>
  <c r="AR8789" i="11"/>
  <c r="AS8789" i="11"/>
  <c r="AN8790" i="11"/>
  <c r="C8790" i="11" s="1"/>
  <c r="AO8790" i="11"/>
  <c r="D8790" i="11" s="1"/>
  <c r="AP8790" i="11"/>
  <c r="E8790" i="11" s="1"/>
  <c r="AQ8790" i="11"/>
  <c r="AR8790" i="11"/>
  <c r="AS8790" i="11"/>
  <c r="AN8791" i="11"/>
  <c r="C8791" i="11" s="1"/>
  <c r="AO8791" i="11"/>
  <c r="D8791" i="11" s="1"/>
  <c r="AP8791" i="11"/>
  <c r="E8791" i="11" s="1"/>
  <c r="AQ8791" i="11"/>
  <c r="AR8791" i="11"/>
  <c r="AS8791" i="11"/>
  <c r="AN8792" i="11"/>
  <c r="C8792" i="11" s="1"/>
  <c r="AO8792" i="11"/>
  <c r="D8792" i="11" s="1"/>
  <c r="AP8792" i="11"/>
  <c r="E8792" i="11" s="1"/>
  <c r="AQ8792" i="11"/>
  <c r="AR8792" i="11"/>
  <c r="AS8792" i="11"/>
  <c r="AN8793" i="11"/>
  <c r="C8793" i="11" s="1"/>
  <c r="AO8793" i="11"/>
  <c r="D8793" i="11" s="1"/>
  <c r="AP8793" i="11"/>
  <c r="E8793" i="11" s="1"/>
  <c r="AQ8793" i="11"/>
  <c r="AR8793" i="11"/>
  <c r="AS8793" i="11"/>
  <c r="AN8794" i="11"/>
  <c r="C8794" i="11" s="1"/>
  <c r="AO8794" i="11"/>
  <c r="D8794" i="11" s="1"/>
  <c r="AP8794" i="11"/>
  <c r="E8794" i="11" s="1"/>
  <c r="AQ8794" i="11"/>
  <c r="AR8794" i="11"/>
  <c r="AS8794" i="11"/>
  <c r="AN8795" i="11"/>
  <c r="C8795" i="11" s="1"/>
  <c r="AO8795" i="11"/>
  <c r="D8795" i="11" s="1"/>
  <c r="AP8795" i="11"/>
  <c r="E8795" i="11" s="1"/>
  <c r="AQ8795" i="11"/>
  <c r="AR8795" i="11"/>
  <c r="AS8795" i="11"/>
  <c r="AN8796" i="11"/>
  <c r="C8796" i="11" s="1"/>
  <c r="AO8796" i="11"/>
  <c r="D8796" i="11" s="1"/>
  <c r="AP8796" i="11"/>
  <c r="E8796" i="11" s="1"/>
  <c r="AQ8796" i="11"/>
  <c r="AR8796" i="11"/>
  <c r="AS8796" i="11"/>
  <c r="AN8797" i="11"/>
  <c r="C8797" i="11" s="1"/>
  <c r="AO8797" i="11"/>
  <c r="D8797" i="11" s="1"/>
  <c r="AP8797" i="11"/>
  <c r="E8797" i="11" s="1"/>
  <c r="AQ8797" i="11"/>
  <c r="AR8797" i="11"/>
  <c r="AS8797" i="11"/>
  <c r="AN8798" i="11"/>
  <c r="C8798" i="11" s="1"/>
  <c r="AO8798" i="11"/>
  <c r="D8798" i="11" s="1"/>
  <c r="AP8798" i="11"/>
  <c r="E8798" i="11" s="1"/>
  <c r="AQ8798" i="11"/>
  <c r="AR8798" i="11"/>
  <c r="AS8798" i="11"/>
  <c r="AN8799" i="11"/>
  <c r="C8799" i="11" s="1"/>
  <c r="AO8799" i="11"/>
  <c r="D8799" i="11" s="1"/>
  <c r="AP8799" i="11"/>
  <c r="E8799" i="11" s="1"/>
  <c r="AQ8799" i="11"/>
  <c r="AR8799" i="11"/>
  <c r="AS8799" i="11"/>
  <c r="AN8800" i="11"/>
  <c r="C8800" i="11" s="1"/>
  <c r="AO8800" i="11"/>
  <c r="D8800" i="11" s="1"/>
  <c r="AP8800" i="11"/>
  <c r="E8800" i="11" s="1"/>
  <c r="AQ8800" i="11"/>
  <c r="AR8800" i="11"/>
  <c r="AS8800" i="11"/>
  <c r="AN8801" i="11"/>
  <c r="C8801" i="11" s="1"/>
  <c r="AO8801" i="11"/>
  <c r="D8801" i="11" s="1"/>
  <c r="AP8801" i="11"/>
  <c r="E8801" i="11" s="1"/>
  <c r="AQ8801" i="11"/>
  <c r="AR8801" i="11"/>
  <c r="AS8801" i="11"/>
  <c r="AN8802" i="11"/>
  <c r="C8802" i="11" s="1"/>
  <c r="AO8802" i="11"/>
  <c r="D8802" i="11" s="1"/>
  <c r="AP8802" i="11"/>
  <c r="E8802" i="11" s="1"/>
  <c r="AQ8802" i="11"/>
  <c r="AR8802" i="11"/>
  <c r="AS8802" i="11"/>
  <c r="AN8803" i="11"/>
  <c r="C8803" i="11" s="1"/>
  <c r="AO8803" i="11"/>
  <c r="D8803" i="11" s="1"/>
  <c r="AP8803" i="11"/>
  <c r="E8803" i="11" s="1"/>
  <c r="AQ8803" i="11"/>
  <c r="AR8803" i="11"/>
  <c r="AS8803" i="11"/>
  <c r="AN8804" i="11"/>
  <c r="C8804" i="11" s="1"/>
  <c r="AO8804" i="11"/>
  <c r="D8804" i="11" s="1"/>
  <c r="AP8804" i="11"/>
  <c r="E8804" i="11" s="1"/>
  <c r="AQ8804" i="11"/>
  <c r="AR8804" i="11"/>
  <c r="AS8804" i="11"/>
  <c r="AN8805" i="11"/>
  <c r="C8805" i="11" s="1"/>
  <c r="AO8805" i="11"/>
  <c r="D8805" i="11" s="1"/>
  <c r="AP8805" i="11"/>
  <c r="E8805" i="11" s="1"/>
  <c r="AQ8805" i="11"/>
  <c r="AR8805" i="11"/>
  <c r="AS8805" i="11"/>
  <c r="AN8806" i="11"/>
  <c r="C8806" i="11" s="1"/>
  <c r="AO8806" i="11"/>
  <c r="D8806" i="11" s="1"/>
  <c r="AP8806" i="11"/>
  <c r="E8806" i="11" s="1"/>
  <c r="AQ8806" i="11"/>
  <c r="AR8806" i="11"/>
  <c r="AS8806" i="11"/>
  <c r="AN8807" i="11"/>
  <c r="C8807" i="11" s="1"/>
  <c r="AO8807" i="11"/>
  <c r="D8807" i="11" s="1"/>
  <c r="AP8807" i="11"/>
  <c r="E8807" i="11" s="1"/>
  <c r="AQ8807" i="11"/>
  <c r="AR8807" i="11"/>
  <c r="AS8807" i="11"/>
  <c r="AN8808" i="11"/>
  <c r="C8808" i="11" s="1"/>
  <c r="AO8808" i="11"/>
  <c r="D8808" i="11" s="1"/>
  <c r="AP8808" i="11"/>
  <c r="E8808" i="11" s="1"/>
  <c r="AQ8808" i="11"/>
  <c r="AR8808" i="11"/>
  <c r="AS8808" i="11"/>
  <c r="AN8809" i="11"/>
  <c r="C8809" i="11" s="1"/>
  <c r="AO8809" i="11"/>
  <c r="D8809" i="11" s="1"/>
  <c r="AP8809" i="11"/>
  <c r="E8809" i="11" s="1"/>
  <c r="AQ8809" i="11"/>
  <c r="AR8809" i="11"/>
  <c r="AS8809" i="11"/>
  <c r="AN8810" i="11"/>
  <c r="C8810" i="11" s="1"/>
  <c r="AO8810" i="11"/>
  <c r="D8810" i="11" s="1"/>
  <c r="AP8810" i="11"/>
  <c r="E8810" i="11" s="1"/>
  <c r="AQ8810" i="11"/>
  <c r="AR8810" i="11"/>
  <c r="AS8810" i="11"/>
  <c r="AN8811" i="11"/>
  <c r="C8811" i="11" s="1"/>
  <c r="AO8811" i="11"/>
  <c r="D8811" i="11" s="1"/>
  <c r="AP8811" i="11"/>
  <c r="E8811" i="11" s="1"/>
  <c r="AQ8811" i="11"/>
  <c r="AR8811" i="11"/>
  <c r="AS8811" i="11"/>
  <c r="AN8812" i="11"/>
  <c r="C8812" i="11" s="1"/>
  <c r="AO8812" i="11"/>
  <c r="D8812" i="11" s="1"/>
  <c r="AP8812" i="11"/>
  <c r="E8812" i="11" s="1"/>
  <c r="AQ8812" i="11"/>
  <c r="AR8812" i="11"/>
  <c r="AS8812" i="11"/>
  <c r="AN8813" i="11"/>
  <c r="C8813" i="11" s="1"/>
  <c r="AO8813" i="11"/>
  <c r="D8813" i="11" s="1"/>
  <c r="AP8813" i="11"/>
  <c r="E8813" i="11" s="1"/>
  <c r="AQ8813" i="11"/>
  <c r="AR8813" i="11"/>
  <c r="AS8813" i="11"/>
  <c r="AN8814" i="11"/>
  <c r="C8814" i="11" s="1"/>
  <c r="AO8814" i="11"/>
  <c r="D8814" i="11" s="1"/>
  <c r="AP8814" i="11"/>
  <c r="E8814" i="11" s="1"/>
  <c r="AQ8814" i="11"/>
  <c r="AR8814" i="11"/>
  <c r="AS8814" i="11"/>
  <c r="AN8815" i="11"/>
  <c r="C8815" i="11" s="1"/>
  <c r="AO8815" i="11"/>
  <c r="D8815" i="11" s="1"/>
  <c r="AP8815" i="11"/>
  <c r="E8815" i="11" s="1"/>
  <c r="AQ8815" i="11"/>
  <c r="AR8815" i="11"/>
  <c r="AS8815" i="11"/>
  <c r="AN8816" i="11"/>
  <c r="C8816" i="11" s="1"/>
  <c r="AO8816" i="11"/>
  <c r="D8816" i="11" s="1"/>
  <c r="AP8816" i="11"/>
  <c r="E8816" i="11" s="1"/>
  <c r="AQ8816" i="11"/>
  <c r="AR8816" i="11"/>
  <c r="AS8816" i="11"/>
  <c r="AN8817" i="11"/>
  <c r="C8817" i="11" s="1"/>
  <c r="AO8817" i="11"/>
  <c r="D8817" i="11" s="1"/>
  <c r="AP8817" i="11"/>
  <c r="E8817" i="11" s="1"/>
  <c r="AQ8817" i="11"/>
  <c r="AR8817" i="11"/>
  <c r="AS8817" i="11"/>
  <c r="AN8818" i="11"/>
  <c r="C8818" i="11" s="1"/>
  <c r="AO8818" i="11"/>
  <c r="D8818" i="11" s="1"/>
  <c r="AP8818" i="11"/>
  <c r="E8818" i="11" s="1"/>
  <c r="AQ8818" i="11"/>
  <c r="AR8818" i="11"/>
  <c r="AS8818" i="11"/>
  <c r="AN8819" i="11"/>
  <c r="C8819" i="11" s="1"/>
  <c r="AO8819" i="11"/>
  <c r="D8819" i="11" s="1"/>
  <c r="AP8819" i="11"/>
  <c r="E8819" i="11" s="1"/>
  <c r="AQ8819" i="11"/>
  <c r="AR8819" i="11"/>
  <c r="AS8819" i="11"/>
  <c r="AN8820" i="11"/>
  <c r="C8820" i="11" s="1"/>
  <c r="AO8820" i="11"/>
  <c r="D8820" i="11" s="1"/>
  <c r="AP8820" i="11"/>
  <c r="E8820" i="11" s="1"/>
  <c r="AQ8820" i="11"/>
  <c r="AR8820" i="11"/>
  <c r="AS8820" i="11"/>
  <c r="AN8821" i="11"/>
  <c r="C8821" i="11" s="1"/>
  <c r="AO8821" i="11"/>
  <c r="D8821" i="11" s="1"/>
  <c r="AP8821" i="11"/>
  <c r="E8821" i="11" s="1"/>
  <c r="AQ8821" i="11"/>
  <c r="AR8821" i="11"/>
  <c r="AS8821" i="11"/>
  <c r="AN8822" i="11"/>
  <c r="C8822" i="11" s="1"/>
  <c r="AO8822" i="11"/>
  <c r="D8822" i="11" s="1"/>
  <c r="AP8822" i="11"/>
  <c r="E8822" i="11" s="1"/>
  <c r="AQ8822" i="11"/>
  <c r="AR8822" i="11"/>
  <c r="AS8822" i="11"/>
  <c r="AN8823" i="11"/>
  <c r="C8823" i="11" s="1"/>
  <c r="AO8823" i="11"/>
  <c r="D8823" i="11" s="1"/>
  <c r="AP8823" i="11"/>
  <c r="E8823" i="11" s="1"/>
  <c r="AQ8823" i="11"/>
  <c r="AR8823" i="11"/>
  <c r="AS8823" i="11"/>
  <c r="AN8824" i="11"/>
  <c r="C8824" i="11" s="1"/>
  <c r="AO8824" i="11"/>
  <c r="D8824" i="11" s="1"/>
  <c r="AP8824" i="11"/>
  <c r="E8824" i="11" s="1"/>
  <c r="AQ8824" i="11"/>
  <c r="AR8824" i="11"/>
  <c r="AS8824" i="11"/>
  <c r="AN8825" i="11"/>
  <c r="C8825" i="11" s="1"/>
  <c r="AO8825" i="11"/>
  <c r="D8825" i="11" s="1"/>
  <c r="AP8825" i="11"/>
  <c r="E8825" i="11" s="1"/>
  <c r="AQ8825" i="11"/>
  <c r="AR8825" i="11"/>
  <c r="AS8825" i="11"/>
  <c r="AN8826" i="11"/>
  <c r="C8826" i="11" s="1"/>
  <c r="AO8826" i="11"/>
  <c r="D8826" i="11" s="1"/>
  <c r="AP8826" i="11"/>
  <c r="E8826" i="11" s="1"/>
  <c r="AQ8826" i="11"/>
  <c r="AR8826" i="11"/>
  <c r="AS8826" i="11"/>
  <c r="AN8827" i="11"/>
  <c r="C8827" i="11" s="1"/>
  <c r="AO8827" i="11"/>
  <c r="D8827" i="11" s="1"/>
  <c r="AP8827" i="11"/>
  <c r="E8827" i="11" s="1"/>
  <c r="AQ8827" i="11"/>
  <c r="AR8827" i="11"/>
  <c r="AS8827" i="11"/>
  <c r="AN8828" i="11"/>
  <c r="C8828" i="11" s="1"/>
  <c r="AO8828" i="11"/>
  <c r="D8828" i="11" s="1"/>
  <c r="AP8828" i="11"/>
  <c r="E8828" i="11" s="1"/>
  <c r="AQ8828" i="11"/>
  <c r="AR8828" i="11"/>
  <c r="AS8828" i="11"/>
  <c r="AN8829" i="11"/>
  <c r="C8829" i="11" s="1"/>
  <c r="AO8829" i="11"/>
  <c r="D8829" i="11" s="1"/>
  <c r="AP8829" i="11"/>
  <c r="E8829" i="11" s="1"/>
  <c r="AQ8829" i="11"/>
  <c r="AR8829" i="11"/>
  <c r="AS8829" i="11"/>
  <c r="AN8830" i="11"/>
  <c r="C8830" i="11" s="1"/>
  <c r="AO8830" i="11"/>
  <c r="D8830" i="11" s="1"/>
  <c r="AP8830" i="11"/>
  <c r="E8830" i="11" s="1"/>
  <c r="AQ8830" i="11"/>
  <c r="AR8830" i="11"/>
  <c r="AS8830" i="11"/>
  <c r="AN8831" i="11"/>
  <c r="C8831" i="11" s="1"/>
  <c r="AO8831" i="11"/>
  <c r="D8831" i="11" s="1"/>
  <c r="AP8831" i="11"/>
  <c r="E8831" i="11" s="1"/>
  <c r="AQ8831" i="11"/>
  <c r="AR8831" i="11"/>
  <c r="AS8831" i="11"/>
  <c r="AN8832" i="11"/>
  <c r="C8832" i="11" s="1"/>
  <c r="AO8832" i="11"/>
  <c r="D8832" i="11" s="1"/>
  <c r="AP8832" i="11"/>
  <c r="E8832" i="11" s="1"/>
  <c r="AQ8832" i="11"/>
  <c r="AR8832" i="11"/>
  <c r="AS8832" i="11"/>
  <c r="AN8833" i="11"/>
  <c r="C8833" i="11" s="1"/>
  <c r="AO8833" i="11"/>
  <c r="D8833" i="11" s="1"/>
  <c r="AP8833" i="11"/>
  <c r="E8833" i="11" s="1"/>
  <c r="AQ8833" i="11"/>
  <c r="AR8833" i="11"/>
  <c r="AS8833" i="11"/>
  <c r="AN8834" i="11"/>
  <c r="C8834" i="11" s="1"/>
  <c r="AO8834" i="11"/>
  <c r="D8834" i="11" s="1"/>
  <c r="AP8834" i="11"/>
  <c r="E8834" i="11" s="1"/>
  <c r="AQ8834" i="11"/>
  <c r="AR8834" i="11"/>
  <c r="AS8834" i="11"/>
  <c r="AN8835" i="11"/>
  <c r="C8835" i="11" s="1"/>
  <c r="AO8835" i="11"/>
  <c r="D8835" i="11" s="1"/>
  <c r="AP8835" i="11"/>
  <c r="E8835" i="11" s="1"/>
  <c r="AQ8835" i="11"/>
  <c r="AR8835" i="11"/>
  <c r="AS8835" i="11"/>
  <c r="AN8836" i="11"/>
  <c r="C8836" i="11" s="1"/>
  <c r="AO8836" i="11"/>
  <c r="D8836" i="11" s="1"/>
  <c r="AP8836" i="11"/>
  <c r="E8836" i="11" s="1"/>
  <c r="AQ8836" i="11"/>
  <c r="AR8836" i="11"/>
  <c r="AS8836" i="11"/>
  <c r="AN8837" i="11"/>
  <c r="C8837" i="11" s="1"/>
  <c r="AO8837" i="11"/>
  <c r="D8837" i="11" s="1"/>
  <c r="AP8837" i="11"/>
  <c r="E8837" i="11" s="1"/>
  <c r="AQ8837" i="11"/>
  <c r="AR8837" i="11"/>
  <c r="AS8837" i="11"/>
  <c r="AN8838" i="11"/>
  <c r="C8838" i="11" s="1"/>
  <c r="AO8838" i="11"/>
  <c r="D8838" i="11" s="1"/>
  <c r="AP8838" i="11"/>
  <c r="E8838" i="11" s="1"/>
  <c r="AQ8838" i="11"/>
  <c r="AR8838" i="11"/>
  <c r="AS8838" i="11"/>
  <c r="AN8839" i="11"/>
  <c r="C8839" i="11" s="1"/>
  <c r="AO8839" i="11"/>
  <c r="D8839" i="11" s="1"/>
  <c r="AP8839" i="11"/>
  <c r="E8839" i="11" s="1"/>
  <c r="AQ8839" i="11"/>
  <c r="AR8839" i="11"/>
  <c r="AS8839" i="11"/>
  <c r="AN8840" i="11"/>
  <c r="C8840" i="11" s="1"/>
  <c r="AO8840" i="11"/>
  <c r="D8840" i="11" s="1"/>
  <c r="AP8840" i="11"/>
  <c r="E8840" i="11" s="1"/>
  <c r="AQ8840" i="11"/>
  <c r="AR8840" i="11"/>
  <c r="AS8840" i="11"/>
  <c r="AN8841" i="11"/>
  <c r="C8841" i="11" s="1"/>
  <c r="AO8841" i="11"/>
  <c r="D8841" i="11" s="1"/>
  <c r="AP8841" i="11"/>
  <c r="E8841" i="11" s="1"/>
  <c r="AQ8841" i="11"/>
  <c r="AR8841" i="11"/>
  <c r="AS8841" i="11"/>
  <c r="AN8842" i="11"/>
  <c r="C8842" i="11" s="1"/>
  <c r="AO8842" i="11"/>
  <c r="D8842" i="11" s="1"/>
  <c r="AP8842" i="11"/>
  <c r="E8842" i="11" s="1"/>
  <c r="AQ8842" i="11"/>
  <c r="AR8842" i="11"/>
  <c r="AS8842" i="11"/>
  <c r="AN8843" i="11"/>
  <c r="C8843" i="11" s="1"/>
  <c r="AO8843" i="11"/>
  <c r="D8843" i="11" s="1"/>
  <c r="AP8843" i="11"/>
  <c r="E8843" i="11" s="1"/>
  <c r="AQ8843" i="11"/>
  <c r="AR8843" i="11"/>
  <c r="AS8843" i="11"/>
  <c r="AN8844" i="11"/>
  <c r="C8844" i="11" s="1"/>
  <c r="AO8844" i="11"/>
  <c r="D8844" i="11" s="1"/>
  <c r="AP8844" i="11"/>
  <c r="E8844" i="11" s="1"/>
  <c r="AQ8844" i="11"/>
  <c r="AR8844" i="11"/>
  <c r="AS8844" i="11"/>
  <c r="AN8845" i="11"/>
  <c r="C8845" i="11" s="1"/>
  <c r="AO8845" i="11"/>
  <c r="D8845" i="11" s="1"/>
  <c r="AP8845" i="11"/>
  <c r="E8845" i="11" s="1"/>
  <c r="AQ8845" i="11"/>
  <c r="AR8845" i="11"/>
  <c r="AS8845" i="11"/>
  <c r="AN8846" i="11"/>
  <c r="C8846" i="11" s="1"/>
  <c r="AO8846" i="11"/>
  <c r="D8846" i="11" s="1"/>
  <c r="AP8846" i="11"/>
  <c r="E8846" i="11" s="1"/>
  <c r="AQ8846" i="11"/>
  <c r="AR8846" i="11"/>
  <c r="AS8846" i="11"/>
  <c r="AN8847" i="11"/>
  <c r="C8847" i="11" s="1"/>
  <c r="AO8847" i="11"/>
  <c r="D8847" i="11" s="1"/>
  <c r="AP8847" i="11"/>
  <c r="E8847" i="11" s="1"/>
  <c r="AQ8847" i="11"/>
  <c r="AR8847" i="11"/>
  <c r="AS8847" i="11"/>
  <c r="AN8848" i="11"/>
  <c r="C8848" i="11" s="1"/>
  <c r="AO8848" i="11"/>
  <c r="D8848" i="11" s="1"/>
  <c r="AP8848" i="11"/>
  <c r="E8848" i="11" s="1"/>
  <c r="AQ8848" i="11"/>
  <c r="AR8848" i="11"/>
  <c r="AS8848" i="11"/>
  <c r="AN8849" i="11"/>
  <c r="C8849" i="11" s="1"/>
  <c r="AO8849" i="11"/>
  <c r="D8849" i="11" s="1"/>
  <c r="AP8849" i="11"/>
  <c r="E8849" i="11" s="1"/>
  <c r="AQ8849" i="11"/>
  <c r="AR8849" i="11"/>
  <c r="AS8849" i="11"/>
  <c r="AN8850" i="11"/>
  <c r="C8850" i="11" s="1"/>
  <c r="AO8850" i="11"/>
  <c r="D8850" i="11" s="1"/>
  <c r="AP8850" i="11"/>
  <c r="E8850" i="11" s="1"/>
  <c r="AQ8850" i="11"/>
  <c r="AR8850" i="11"/>
  <c r="AS8850" i="11"/>
  <c r="AN8851" i="11"/>
  <c r="C8851" i="11" s="1"/>
  <c r="AO8851" i="11"/>
  <c r="D8851" i="11" s="1"/>
  <c r="AP8851" i="11"/>
  <c r="E8851" i="11" s="1"/>
  <c r="AQ8851" i="11"/>
  <c r="AR8851" i="11"/>
  <c r="AS8851" i="11"/>
  <c r="AN8852" i="11"/>
  <c r="C8852" i="11" s="1"/>
  <c r="AO8852" i="11"/>
  <c r="D8852" i="11" s="1"/>
  <c r="AP8852" i="11"/>
  <c r="E8852" i="11" s="1"/>
  <c r="AQ8852" i="11"/>
  <c r="AR8852" i="11"/>
  <c r="AS8852" i="11"/>
  <c r="AN8853" i="11"/>
  <c r="C8853" i="11" s="1"/>
  <c r="AO8853" i="11"/>
  <c r="D8853" i="11" s="1"/>
  <c r="AP8853" i="11"/>
  <c r="E8853" i="11" s="1"/>
  <c r="AQ8853" i="11"/>
  <c r="AR8853" i="11"/>
  <c r="AS8853" i="11"/>
  <c r="AN8854" i="11"/>
  <c r="C8854" i="11" s="1"/>
  <c r="AO8854" i="11"/>
  <c r="D8854" i="11" s="1"/>
  <c r="AP8854" i="11"/>
  <c r="E8854" i="11" s="1"/>
  <c r="AQ8854" i="11"/>
  <c r="AR8854" i="11"/>
  <c r="AS8854" i="11"/>
  <c r="AN8855" i="11"/>
  <c r="C8855" i="11" s="1"/>
  <c r="AO8855" i="11"/>
  <c r="D8855" i="11" s="1"/>
  <c r="AP8855" i="11"/>
  <c r="E8855" i="11" s="1"/>
  <c r="AQ8855" i="11"/>
  <c r="AR8855" i="11"/>
  <c r="AS8855" i="11"/>
  <c r="AN8856" i="11"/>
  <c r="C8856" i="11" s="1"/>
  <c r="AO8856" i="11"/>
  <c r="D8856" i="11" s="1"/>
  <c r="AP8856" i="11"/>
  <c r="E8856" i="11" s="1"/>
  <c r="AQ8856" i="11"/>
  <c r="AR8856" i="11"/>
  <c r="AS8856" i="11"/>
  <c r="AN8857" i="11"/>
  <c r="C8857" i="11" s="1"/>
  <c r="AO8857" i="11"/>
  <c r="D8857" i="11" s="1"/>
  <c r="AP8857" i="11"/>
  <c r="E8857" i="11" s="1"/>
  <c r="AQ8857" i="11"/>
  <c r="AR8857" i="11"/>
  <c r="AS8857" i="11"/>
  <c r="AN8858" i="11"/>
  <c r="C8858" i="11" s="1"/>
  <c r="AO8858" i="11"/>
  <c r="D8858" i="11" s="1"/>
  <c r="AP8858" i="11"/>
  <c r="E8858" i="11" s="1"/>
  <c r="AQ8858" i="11"/>
  <c r="AR8858" i="11"/>
  <c r="AS8858" i="11"/>
  <c r="AN8859" i="11"/>
  <c r="C8859" i="11" s="1"/>
  <c r="AO8859" i="11"/>
  <c r="D8859" i="11" s="1"/>
  <c r="AP8859" i="11"/>
  <c r="E8859" i="11" s="1"/>
  <c r="AQ8859" i="11"/>
  <c r="AR8859" i="11"/>
  <c r="AS8859" i="11"/>
  <c r="AN8860" i="11"/>
  <c r="C8860" i="11" s="1"/>
  <c r="AO8860" i="11"/>
  <c r="D8860" i="11" s="1"/>
  <c r="AP8860" i="11"/>
  <c r="E8860" i="11" s="1"/>
  <c r="AQ8860" i="11"/>
  <c r="AR8860" i="11"/>
  <c r="AS8860" i="11"/>
  <c r="AN8861" i="11"/>
  <c r="C8861" i="11" s="1"/>
  <c r="AO8861" i="11"/>
  <c r="D8861" i="11" s="1"/>
  <c r="AP8861" i="11"/>
  <c r="E8861" i="11" s="1"/>
  <c r="AQ8861" i="11"/>
  <c r="AR8861" i="11"/>
  <c r="AS8861" i="11"/>
  <c r="AN8862" i="11"/>
  <c r="C8862" i="11" s="1"/>
  <c r="AO8862" i="11"/>
  <c r="D8862" i="11" s="1"/>
  <c r="AP8862" i="11"/>
  <c r="E8862" i="11" s="1"/>
  <c r="AQ8862" i="11"/>
  <c r="AR8862" i="11"/>
  <c r="AS8862" i="11"/>
  <c r="AN8863" i="11"/>
  <c r="C8863" i="11" s="1"/>
  <c r="AO8863" i="11"/>
  <c r="D8863" i="11" s="1"/>
  <c r="AP8863" i="11"/>
  <c r="E8863" i="11" s="1"/>
  <c r="AQ8863" i="11"/>
  <c r="AR8863" i="11"/>
  <c r="AS8863" i="11"/>
  <c r="AN8864" i="11"/>
  <c r="C8864" i="11" s="1"/>
  <c r="AO8864" i="11"/>
  <c r="D8864" i="11" s="1"/>
  <c r="AP8864" i="11"/>
  <c r="E8864" i="11" s="1"/>
  <c r="AQ8864" i="11"/>
  <c r="AR8864" i="11"/>
  <c r="AS8864" i="11"/>
  <c r="AN8865" i="11"/>
  <c r="C8865" i="11" s="1"/>
  <c r="AO8865" i="11"/>
  <c r="D8865" i="11" s="1"/>
  <c r="AP8865" i="11"/>
  <c r="E8865" i="11" s="1"/>
  <c r="AQ8865" i="11"/>
  <c r="AR8865" i="11"/>
  <c r="AS8865" i="11"/>
  <c r="AN8866" i="11"/>
  <c r="C8866" i="11" s="1"/>
  <c r="AO8866" i="11"/>
  <c r="D8866" i="11" s="1"/>
  <c r="AP8866" i="11"/>
  <c r="E8866" i="11" s="1"/>
  <c r="AQ8866" i="11"/>
  <c r="AR8866" i="11"/>
  <c r="AS8866" i="11"/>
  <c r="AN8867" i="11"/>
  <c r="C8867" i="11" s="1"/>
  <c r="AO8867" i="11"/>
  <c r="D8867" i="11" s="1"/>
  <c r="AP8867" i="11"/>
  <c r="E8867" i="11" s="1"/>
  <c r="AQ8867" i="11"/>
  <c r="AR8867" i="11"/>
  <c r="AS8867" i="11"/>
  <c r="AN8868" i="11"/>
  <c r="C8868" i="11" s="1"/>
  <c r="AO8868" i="11"/>
  <c r="D8868" i="11" s="1"/>
  <c r="AP8868" i="11"/>
  <c r="E8868" i="11" s="1"/>
  <c r="AQ8868" i="11"/>
  <c r="AR8868" i="11"/>
  <c r="AS8868" i="11"/>
  <c r="AN8869" i="11"/>
  <c r="C8869" i="11" s="1"/>
  <c r="AO8869" i="11"/>
  <c r="D8869" i="11" s="1"/>
  <c r="AP8869" i="11"/>
  <c r="E8869" i="11" s="1"/>
  <c r="AQ8869" i="11"/>
  <c r="AR8869" i="11"/>
  <c r="AS8869" i="11"/>
  <c r="AN8870" i="11"/>
  <c r="C8870" i="11" s="1"/>
  <c r="AO8870" i="11"/>
  <c r="D8870" i="11" s="1"/>
  <c r="AP8870" i="11"/>
  <c r="E8870" i="11" s="1"/>
  <c r="AQ8870" i="11"/>
  <c r="AR8870" i="11"/>
  <c r="AS8870" i="11"/>
  <c r="AN8871" i="11"/>
  <c r="C8871" i="11" s="1"/>
  <c r="AO8871" i="11"/>
  <c r="D8871" i="11" s="1"/>
  <c r="AP8871" i="11"/>
  <c r="E8871" i="11" s="1"/>
  <c r="AQ8871" i="11"/>
  <c r="AR8871" i="11"/>
  <c r="AS8871" i="11"/>
  <c r="AN8872" i="11"/>
  <c r="C8872" i="11" s="1"/>
  <c r="AO8872" i="11"/>
  <c r="D8872" i="11" s="1"/>
  <c r="AP8872" i="11"/>
  <c r="E8872" i="11" s="1"/>
  <c r="AQ8872" i="11"/>
  <c r="AR8872" i="11"/>
  <c r="AS8872" i="11"/>
  <c r="AN8873" i="11"/>
  <c r="C8873" i="11" s="1"/>
  <c r="AO8873" i="11"/>
  <c r="D8873" i="11" s="1"/>
  <c r="AP8873" i="11"/>
  <c r="E8873" i="11" s="1"/>
  <c r="AQ8873" i="11"/>
  <c r="AR8873" i="11"/>
  <c r="AS8873" i="11"/>
  <c r="AN8874" i="11"/>
  <c r="C8874" i="11" s="1"/>
  <c r="AO8874" i="11"/>
  <c r="D8874" i="11" s="1"/>
  <c r="AP8874" i="11"/>
  <c r="E8874" i="11" s="1"/>
  <c r="AQ8874" i="11"/>
  <c r="AR8874" i="11"/>
  <c r="AS8874" i="11"/>
  <c r="AN8875" i="11"/>
  <c r="C8875" i="11" s="1"/>
  <c r="AO8875" i="11"/>
  <c r="D8875" i="11" s="1"/>
  <c r="AP8875" i="11"/>
  <c r="E8875" i="11" s="1"/>
  <c r="AQ8875" i="11"/>
  <c r="AR8875" i="11"/>
  <c r="AS8875" i="11"/>
  <c r="AN8876" i="11"/>
  <c r="C8876" i="11" s="1"/>
  <c r="AO8876" i="11"/>
  <c r="D8876" i="11" s="1"/>
  <c r="AP8876" i="11"/>
  <c r="E8876" i="11" s="1"/>
  <c r="AQ8876" i="11"/>
  <c r="AR8876" i="11"/>
  <c r="AS8876" i="11"/>
  <c r="AN8877" i="11"/>
  <c r="C8877" i="11" s="1"/>
  <c r="AO8877" i="11"/>
  <c r="D8877" i="11" s="1"/>
  <c r="AP8877" i="11"/>
  <c r="E8877" i="11" s="1"/>
  <c r="AQ8877" i="11"/>
  <c r="AR8877" i="11"/>
  <c r="AS8877" i="11"/>
  <c r="AN8878" i="11"/>
  <c r="C8878" i="11" s="1"/>
  <c r="AO8878" i="11"/>
  <c r="D8878" i="11" s="1"/>
  <c r="AP8878" i="11"/>
  <c r="E8878" i="11" s="1"/>
  <c r="AQ8878" i="11"/>
  <c r="AR8878" i="11"/>
  <c r="AS8878" i="11"/>
  <c r="AN8879" i="11"/>
  <c r="C8879" i="11" s="1"/>
  <c r="AO8879" i="11"/>
  <c r="D8879" i="11" s="1"/>
  <c r="AP8879" i="11"/>
  <c r="E8879" i="11" s="1"/>
  <c r="AQ8879" i="11"/>
  <c r="AR8879" i="11"/>
  <c r="AS8879" i="11"/>
  <c r="AN8880" i="11"/>
  <c r="C8880" i="11" s="1"/>
  <c r="AO8880" i="11"/>
  <c r="D8880" i="11" s="1"/>
  <c r="AP8880" i="11"/>
  <c r="E8880" i="11" s="1"/>
  <c r="AQ8880" i="11"/>
  <c r="AR8880" i="11"/>
  <c r="AS8880" i="11"/>
  <c r="AN8881" i="11"/>
  <c r="C8881" i="11" s="1"/>
  <c r="AO8881" i="11"/>
  <c r="D8881" i="11" s="1"/>
  <c r="AP8881" i="11"/>
  <c r="E8881" i="11" s="1"/>
  <c r="AQ8881" i="11"/>
  <c r="AR8881" i="11"/>
  <c r="AS8881" i="11"/>
  <c r="AN8882" i="11"/>
  <c r="C8882" i="11" s="1"/>
  <c r="AO8882" i="11"/>
  <c r="D8882" i="11" s="1"/>
  <c r="AP8882" i="11"/>
  <c r="E8882" i="11" s="1"/>
  <c r="AQ8882" i="11"/>
  <c r="AR8882" i="11"/>
  <c r="AS8882" i="11"/>
  <c r="AN8883" i="11"/>
  <c r="C8883" i="11" s="1"/>
  <c r="AO8883" i="11"/>
  <c r="D8883" i="11" s="1"/>
  <c r="AP8883" i="11"/>
  <c r="E8883" i="11" s="1"/>
  <c r="AQ8883" i="11"/>
  <c r="AR8883" i="11"/>
  <c r="AS8883" i="11"/>
  <c r="AN8884" i="11"/>
  <c r="C8884" i="11" s="1"/>
  <c r="AO8884" i="11"/>
  <c r="D8884" i="11" s="1"/>
  <c r="AP8884" i="11"/>
  <c r="E8884" i="11" s="1"/>
  <c r="AQ8884" i="11"/>
  <c r="AR8884" i="11"/>
  <c r="AS8884" i="11"/>
  <c r="AN8885" i="11"/>
  <c r="C8885" i="11" s="1"/>
  <c r="AO8885" i="11"/>
  <c r="D8885" i="11" s="1"/>
  <c r="AP8885" i="11"/>
  <c r="E8885" i="11" s="1"/>
  <c r="AQ8885" i="11"/>
  <c r="AR8885" i="11"/>
  <c r="AS8885" i="11"/>
  <c r="AN8886" i="11"/>
  <c r="C8886" i="11" s="1"/>
  <c r="AO8886" i="11"/>
  <c r="D8886" i="11" s="1"/>
  <c r="AP8886" i="11"/>
  <c r="E8886" i="11" s="1"/>
  <c r="AQ8886" i="11"/>
  <c r="AR8886" i="11"/>
  <c r="AS8886" i="11"/>
  <c r="AN8887" i="11"/>
  <c r="C8887" i="11" s="1"/>
  <c r="AO8887" i="11"/>
  <c r="D8887" i="11" s="1"/>
  <c r="AP8887" i="11"/>
  <c r="E8887" i="11" s="1"/>
  <c r="AQ8887" i="11"/>
  <c r="AR8887" i="11"/>
  <c r="AS8887" i="11"/>
  <c r="AN8888" i="11"/>
  <c r="C8888" i="11" s="1"/>
  <c r="AO8888" i="11"/>
  <c r="D8888" i="11" s="1"/>
  <c r="AP8888" i="11"/>
  <c r="E8888" i="11" s="1"/>
  <c r="AQ8888" i="11"/>
  <c r="AR8888" i="11"/>
  <c r="AS8888" i="11"/>
  <c r="AN8889" i="11"/>
  <c r="C8889" i="11" s="1"/>
  <c r="AO8889" i="11"/>
  <c r="D8889" i="11" s="1"/>
  <c r="AP8889" i="11"/>
  <c r="E8889" i="11" s="1"/>
  <c r="AQ8889" i="11"/>
  <c r="AR8889" i="11"/>
  <c r="AS8889" i="11"/>
  <c r="AN8890" i="11"/>
  <c r="C8890" i="11" s="1"/>
  <c r="AO8890" i="11"/>
  <c r="D8890" i="11" s="1"/>
  <c r="AP8890" i="11"/>
  <c r="E8890" i="11" s="1"/>
  <c r="AQ8890" i="11"/>
  <c r="AR8890" i="11"/>
  <c r="AS8890" i="11"/>
  <c r="AN8891" i="11"/>
  <c r="C8891" i="11" s="1"/>
  <c r="AO8891" i="11"/>
  <c r="D8891" i="11" s="1"/>
  <c r="AP8891" i="11"/>
  <c r="E8891" i="11" s="1"/>
  <c r="AQ8891" i="11"/>
  <c r="AR8891" i="11"/>
  <c r="AS8891" i="11"/>
  <c r="AN8892" i="11"/>
  <c r="C8892" i="11" s="1"/>
  <c r="AO8892" i="11"/>
  <c r="D8892" i="11" s="1"/>
  <c r="AP8892" i="11"/>
  <c r="E8892" i="11" s="1"/>
  <c r="AQ8892" i="11"/>
  <c r="AR8892" i="11"/>
  <c r="AS8892" i="11"/>
  <c r="AN8893" i="11"/>
  <c r="C8893" i="11" s="1"/>
  <c r="AO8893" i="11"/>
  <c r="D8893" i="11" s="1"/>
  <c r="AP8893" i="11"/>
  <c r="E8893" i="11" s="1"/>
  <c r="AQ8893" i="11"/>
  <c r="AR8893" i="11"/>
  <c r="AS8893" i="11"/>
  <c r="AN8894" i="11"/>
  <c r="C8894" i="11" s="1"/>
  <c r="AO8894" i="11"/>
  <c r="D8894" i="11" s="1"/>
  <c r="AP8894" i="11"/>
  <c r="E8894" i="11" s="1"/>
  <c r="AQ8894" i="11"/>
  <c r="AR8894" i="11"/>
  <c r="AS8894" i="11"/>
  <c r="AN8895" i="11"/>
  <c r="C8895" i="11" s="1"/>
  <c r="AO8895" i="11"/>
  <c r="D8895" i="11" s="1"/>
  <c r="AP8895" i="11"/>
  <c r="E8895" i="11" s="1"/>
  <c r="AQ8895" i="11"/>
  <c r="AR8895" i="11"/>
  <c r="AS8895" i="11"/>
  <c r="AN8896" i="11"/>
  <c r="C8896" i="11" s="1"/>
  <c r="AO8896" i="11"/>
  <c r="D8896" i="11" s="1"/>
  <c r="AP8896" i="11"/>
  <c r="E8896" i="11" s="1"/>
  <c r="AQ8896" i="11"/>
  <c r="AR8896" i="11"/>
  <c r="AS8896" i="11"/>
  <c r="AN8897" i="11"/>
  <c r="C8897" i="11" s="1"/>
  <c r="AO8897" i="11"/>
  <c r="D8897" i="11" s="1"/>
  <c r="AP8897" i="11"/>
  <c r="E8897" i="11" s="1"/>
  <c r="AQ8897" i="11"/>
  <c r="AR8897" i="11"/>
  <c r="AS8897" i="11"/>
  <c r="AN8898" i="11"/>
  <c r="C8898" i="11" s="1"/>
  <c r="AO8898" i="11"/>
  <c r="D8898" i="11" s="1"/>
  <c r="AP8898" i="11"/>
  <c r="E8898" i="11" s="1"/>
  <c r="AQ8898" i="11"/>
  <c r="AR8898" i="11"/>
  <c r="AS8898" i="11"/>
  <c r="AN8899" i="11"/>
  <c r="C8899" i="11" s="1"/>
  <c r="AO8899" i="11"/>
  <c r="D8899" i="11" s="1"/>
  <c r="AP8899" i="11"/>
  <c r="E8899" i="11" s="1"/>
  <c r="AQ8899" i="11"/>
  <c r="AR8899" i="11"/>
  <c r="AS8899" i="11"/>
  <c r="AN8900" i="11"/>
  <c r="C8900" i="11" s="1"/>
  <c r="AO8900" i="11"/>
  <c r="D8900" i="11" s="1"/>
  <c r="AP8900" i="11"/>
  <c r="E8900" i="11" s="1"/>
  <c r="AQ8900" i="11"/>
  <c r="AR8900" i="11"/>
  <c r="AS8900" i="11"/>
  <c r="AN8901" i="11"/>
  <c r="C8901" i="11" s="1"/>
  <c r="AO8901" i="11"/>
  <c r="D8901" i="11" s="1"/>
  <c r="AP8901" i="11"/>
  <c r="E8901" i="11" s="1"/>
  <c r="AQ8901" i="11"/>
  <c r="AR8901" i="11"/>
  <c r="AS8901" i="11"/>
  <c r="AN8902" i="11"/>
  <c r="C8902" i="11" s="1"/>
  <c r="AO8902" i="11"/>
  <c r="D8902" i="11" s="1"/>
  <c r="AP8902" i="11"/>
  <c r="E8902" i="11" s="1"/>
  <c r="AQ8902" i="11"/>
  <c r="AR8902" i="11"/>
  <c r="AS8902" i="11"/>
  <c r="AN8903" i="11"/>
  <c r="C8903" i="11" s="1"/>
  <c r="AO8903" i="11"/>
  <c r="D8903" i="11" s="1"/>
  <c r="AP8903" i="11"/>
  <c r="E8903" i="11" s="1"/>
  <c r="AQ8903" i="11"/>
  <c r="AR8903" i="11"/>
  <c r="AS8903" i="11"/>
  <c r="AN8904" i="11"/>
  <c r="C8904" i="11" s="1"/>
  <c r="AO8904" i="11"/>
  <c r="D8904" i="11" s="1"/>
  <c r="AP8904" i="11"/>
  <c r="E8904" i="11" s="1"/>
  <c r="AQ8904" i="11"/>
  <c r="AR8904" i="11"/>
  <c r="AS8904" i="11"/>
  <c r="AN8905" i="11"/>
  <c r="C8905" i="11" s="1"/>
  <c r="AO8905" i="11"/>
  <c r="D8905" i="11" s="1"/>
  <c r="AP8905" i="11"/>
  <c r="E8905" i="11" s="1"/>
  <c r="AQ8905" i="11"/>
  <c r="AR8905" i="11"/>
  <c r="AS8905" i="11"/>
  <c r="AN8906" i="11"/>
  <c r="C8906" i="11" s="1"/>
  <c r="AO8906" i="11"/>
  <c r="D8906" i="11" s="1"/>
  <c r="AP8906" i="11"/>
  <c r="E8906" i="11" s="1"/>
  <c r="AQ8906" i="11"/>
  <c r="AR8906" i="11"/>
  <c r="AS8906" i="11"/>
  <c r="AN8907" i="11"/>
  <c r="C8907" i="11" s="1"/>
  <c r="AO8907" i="11"/>
  <c r="D8907" i="11" s="1"/>
  <c r="AP8907" i="11"/>
  <c r="E8907" i="11" s="1"/>
  <c r="AQ8907" i="11"/>
  <c r="AR8907" i="11"/>
  <c r="AS8907" i="11"/>
  <c r="AN8908" i="11"/>
  <c r="C8908" i="11" s="1"/>
  <c r="AO8908" i="11"/>
  <c r="D8908" i="11" s="1"/>
  <c r="AP8908" i="11"/>
  <c r="E8908" i="11" s="1"/>
  <c r="AQ8908" i="11"/>
  <c r="AR8908" i="11"/>
  <c r="AS8908" i="11"/>
  <c r="AN8909" i="11"/>
  <c r="C8909" i="11" s="1"/>
  <c r="AO8909" i="11"/>
  <c r="D8909" i="11" s="1"/>
  <c r="AP8909" i="11"/>
  <c r="E8909" i="11" s="1"/>
  <c r="AQ8909" i="11"/>
  <c r="AR8909" i="11"/>
  <c r="AS8909" i="11"/>
  <c r="AN8910" i="11"/>
  <c r="C8910" i="11" s="1"/>
  <c r="AO8910" i="11"/>
  <c r="D8910" i="11" s="1"/>
  <c r="AP8910" i="11"/>
  <c r="E8910" i="11" s="1"/>
  <c r="AQ8910" i="11"/>
  <c r="AR8910" i="11"/>
  <c r="AS8910" i="11"/>
  <c r="AN8911" i="11"/>
  <c r="C8911" i="11" s="1"/>
  <c r="AO8911" i="11"/>
  <c r="D8911" i="11" s="1"/>
  <c r="AP8911" i="11"/>
  <c r="E8911" i="11" s="1"/>
  <c r="AQ8911" i="11"/>
  <c r="AR8911" i="11"/>
  <c r="AS8911" i="11"/>
  <c r="AN8912" i="11"/>
  <c r="C8912" i="11" s="1"/>
  <c r="AO8912" i="11"/>
  <c r="D8912" i="11" s="1"/>
  <c r="AP8912" i="11"/>
  <c r="E8912" i="11" s="1"/>
  <c r="AQ8912" i="11"/>
  <c r="AR8912" i="11"/>
  <c r="AS8912" i="11"/>
  <c r="AN8913" i="11"/>
  <c r="C8913" i="11" s="1"/>
  <c r="AO8913" i="11"/>
  <c r="D8913" i="11" s="1"/>
  <c r="AP8913" i="11"/>
  <c r="E8913" i="11" s="1"/>
  <c r="AQ8913" i="11"/>
  <c r="AR8913" i="11"/>
  <c r="AS8913" i="11"/>
  <c r="AN8914" i="11"/>
  <c r="C8914" i="11" s="1"/>
  <c r="AO8914" i="11"/>
  <c r="D8914" i="11" s="1"/>
  <c r="AP8914" i="11"/>
  <c r="E8914" i="11" s="1"/>
  <c r="AQ8914" i="11"/>
  <c r="AR8914" i="11"/>
  <c r="AS8914" i="11"/>
  <c r="AN8915" i="11"/>
  <c r="C8915" i="11" s="1"/>
  <c r="AO8915" i="11"/>
  <c r="D8915" i="11" s="1"/>
  <c r="AP8915" i="11"/>
  <c r="E8915" i="11" s="1"/>
  <c r="AQ8915" i="11"/>
  <c r="AR8915" i="11"/>
  <c r="AS8915" i="11"/>
  <c r="AN8916" i="11"/>
  <c r="C8916" i="11" s="1"/>
  <c r="AO8916" i="11"/>
  <c r="D8916" i="11" s="1"/>
  <c r="AP8916" i="11"/>
  <c r="E8916" i="11" s="1"/>
  <c r="AQ8916" i="11"/>
  <c r="AR8916" i="11"/>
  <c r="AS8916" i="11"/>
  <c r="AN8917" i="11"/>
  <c r="C8917" i="11" s="1"/>
  <c r="AO8917" i="11"/>
  <c r="D8917" i="11" s="1"/>
  <c r="AP8917" i="11"/>
  <c r="E8917" i="11" s="1"/>
  <c r="AQ8917" i="11"/>
  <c r="AR8917" i="11"/>
  <c r="AS8917" i="11"/>
  <c r="AN8918" i="11"/>
  <c r="C8918" i="11" s="1"/>
  <c r="AO8918" i="11"/>
  <c r="D8918" i="11" s="1"/>
  <c r="AP8918" i="11"/>
  <c r="E8918" i="11" s="1"/>
  <c r="AQ8918" i="11"/>
  <c r="AR8918" i="11"/>
  <c r="AS8918" i="11"/>
  <c r="AN8919" i="11"/>
  <c r="C8919" i="11" s="1"/>
  <c r="AO8919" i="11"/>
  <c r="D8919" i="11" s="1"/>
  <c r="AP8919" i="11"/>
  <c r="E8919" i="11" s="1"/>
  <c r="AQ8919" i="11"/>
  <c r="AR8919" i="11"/>
  <c r="AS8919" i="11"/>
  <c r="AN8920" i="11"/>
  <c r="C8920" i="11" s="1"/>
  <c r="AO8920" i="11"/>
  <c r="D8920" i="11" s="1"/>
  <c r="AP8920" i="11"/>
  <c r="E8920" i="11" s="1"/>
  <c r="AQ8920" i="11"/>
  <c r="AR8920" i="11"/>
  <c r="AS8920" i="11"/>
  <c r="AN8921" i="11"/>
  <c r="C8921" i="11" s="1"/>
  <c r="AO8921" i="11"/>
  <c r="D8921" i="11" s="1"/>
  <c r="AP8921" i="11"/>
  <c r="E8921" i="11" s="1"/>
  <c r="AQ8921" i="11"/>
  <c r="AR8921" i="11"/>
  <c r="AS8921" i="11"/>
  <c r="AN8922" i="11"/>
  <c r="C8922" i="11" s="1"/>
  <c r="AO8922" i="11"/>
  <c r="D8922" i="11" s="1"/>
  <c r="AP8922" i="11"/>
  <c r="E8922" i="11" s="1"/>
  <c r="AQ8922" i="11"/>
  <c r="AR8922" i="11"/>
  <c r="AS8922" i="11"/>
  <c r="AN8923" i="11"/>
  <c r="C8923" i="11" s="1"/>
  <c r="AO8923" i="11"/>
  <c r="D8923" i="11" s="1"/>
  <c r="AP8923" i="11"/>
  <c r="E8923" i="11" s="1"/>
  <c r="AQ8923" i="11"/>
  <c r="AR8923" i="11"/>
  <c r="AS8923" i="11"/>
  <c r="AN8924" i="11"/>
  <c r="C8924" i="11" s="1"/>
  <c r="AO8924" i="11"/>
  <c r="D8924" i="11" s="1"/>
  <c r="AP8924" i="11"/>
  <c r="E8924" i="11" s="1"/>
  <c r="AQ8924" i="11"/>
  <c r="AR8924" i="11"/>
  <c r="AS8924" i="11"/>
  <c r="AN8925" i="11"/>
  <c r="C8925" i="11" s="1"/>
  <c r="AO8925" i="11"/>
  <c r="D8925" i="11" s="1"/>
  <c r="AP8925" i="11"/>
  <c r="E8925" i="11" s="1"/>
  <c r="AQ8925" i="11"/>
  <c r="AR8925" i="11"/>
  <c r="AS8925" i="11"/>
  <c r="AN8926" i="11"/>
  <c r="C8926" i="11" s="1"/>
  <c r="AO8926" i="11"/>
  <c r="D8926" i="11" s="1"/>
  <c r="AP8926" i="11"/>
  <c r="E8926" i="11" s="1"/>
  <c r="AQ8926" i="11"/>
  <c r="AR8926" i="11"/>
  <c r="AS8926" i="11"/>
  <c r="AN8927" i="11"/>
  <c r="C8927" i="11" s="1"/>
  <c r="AO8927" i="11"/>
  <c r="D8927" i="11" s="1"/>
  <c r="AP8927" i="11"/>
  <c r="E8927" i="11" s="1"/>
  <c r="AQ8927" i="11"/>
  <c r="AR8927" i="11"/>
  <c r="AS8927" i="11"/>
  <c r="AN8928" i="11"/>
  <c r="C8928" i="11" s="1"/>
  <c r="AO8928" i="11"/>
  <c r="D8928" i="11" s="1"/>
  <c r="AP8928" i="11"/>
  <c r="E8928" i="11" s="1"/>
  <c r="AQ8928" i="11"/>
  <c r="AR8928" i="11"/>
  <c r="AS8928" i="11"/>
  <c r="AN8929" i="11"/>
  <c r="C8929" i="11" s="1"/>
  <c r="AO8929" i="11"/>
  <c r="D8929" i="11" s="1"/>
  <c r="AP8929" i="11"/>
  <c r="E8929" i="11" s="1"/>
  <c r="AQ8929" i="11"/>
  <c r="AR8929" i="11"/>
  <c r="AS8929" i="11"/>
  <c r="AN8930" i="11"/>
  <c r="C8930" i="11" s="1"/>
  <c r="AO8930" i="11"/>
  <c r="D8930" i="11" s="1"/>
  <c r="AP8930" i="11"/>
  <c r="E8930" i="11" s="1"/>
  <c r="AQ8930" i="11"/>
  <c r="AR8930" i="11"/>
  <c r="AS8930" i="11"/>
  <c r="AN8931" i="11"/>
  <c r="C8931" i="11" s="1"/>
  <c r="AO8931" i="11"/>
  <c r="D8931" i="11" s="1"/>
  <c r="AP8931" i="11"/>
  <c r="E8931" i="11" s="1"/>
  <c r="AQ8931" i="11"/>
  <c r="AR8931" i="11"/>
  <c r="AS8931" i="11"/>
  <c r="AN8932" i="11"/>
  <c r="C8932" i="11" s="1"/>
  <c r="AO8932" i="11"/>
  <c r="D8932" i="11" s="1"/>
  <c r="AP8932" i="11"/>
  <c r="E8932" i="11" s="1"/>
  <c r="AQ8932" i="11"/>
  <c r="AR8932" i="11"/>
  <c r="AS8932" i="11"/>
  <c r="AN8933" i="11"/>
  <c r="C8933" i="11" s="1"/>
  <c r="AO8933" i="11"/>
  <c r="D8933" i="11" s="1"/>
  <c r="AP8933" i="11"/>
  <c r="E8933" i="11" s="1"/>
  <c r="AQ8933" i="11"/>
  <c r="AR8933" i="11"/>
  <c r="AS8933" i="11"/>
  <c r="AN8934" i="11"/>
  <c r="C8934" i="11" s="1"/>
  <c r="AO8934" i="11"/>
  <c r="D8934" i="11" s="1"/>
  <c r="AP8934" i="11"/>
  <c r="E8934" i="11" s="1"/>
  <c r="AQ8934" i="11"/>
  <c r="AR8934" i="11"/>
  <c r="AS8934" i="11"/>
  <c r="AN8935" i="11"/>
  <c r="C8935" i="11" s="1"/>
  <c r="AO8935" i="11"/>
  <c r="D8935" i="11" s="1"/>
  <c r="AP8935" i="11"/>
  <c r="E8935" i="11" s="1"/>
  <c r="AQ8935" i="11"/>
  <c r="AR8935" i="11"/>
  <c r="AS8935" i="11"/>
  <c r="AN8936" i="11"/>
  <c r="C8936" i="11" s="1"/>
  <c r="AO8936" i="11"/>
  <c r="D8936" i="11" s="1"/>
  <c r="AP8936" i="11"/>
  <c r="E8936" i="11" s="1"/>
  <c r="AQ8936" i="11"/>
  <c r="AR8936" i="11"/>
  <c r="AS8936" i="11"/>
  <c r="AN8937" i="11"/>
  <c r="C8937" i="11" s="1"/>
  <c r="AO8937" i="11"/>
  <c r="D8937" i="11" s="1"/>
  <c r="AP8937" i="11"/>
  <c r="E8937" i="11" s="1"/>
  <c r="AQ8937" i="11"/>
  <c r="AR8937" i="11"/>
  <c r="AS8937" i="11"/>
  <c r="AN8938" i="11"/>
  <c r="C8938" i="11" s="1"/>
  <c r="AO8938" i="11"/>
  <c r="D8938" i="11" s="1"/>
  <c r="AP8938" i="11"/>
  <c r="E8938" i="11" s="1"/>
  <c r="AQ8938" i="11"/>
  <c r="AR8938" i="11"/>
  <c r="AS8938" i="11"/>
  <c r="AN8939" i="11"/>
  <c r="C8939" i="11" s="1"/>
  <c r="AO8939" i="11"/>
  <c r="D8939" i="11" s="1"/>
  <c r="AP8939" i="11"/>
  <c r="E8939" i="11" s="1"/>
  <c r="AQ8939" i="11"/>
  <c r="AR8939" i="11"/>
  <c r="AS8939" i="11"/>
  <c r="AN8940" i="11"/>
  <c r="C8940" i="11" s="1"/>
  <c r="AO8940" i="11"/>
  <c r="D8940" i="11" s="1"/>
  <c r="AP8940" i="11"/>
  <c r="E8940" i="11" s="1"/>
  <c r="AQ8940" i="11"/>
  <c r="AR8940" i="11"/>
  <c r="AS8940" i="11"/>
  <c r="AN8941" i="11"/>
  <c r="C8941" i="11" s="1"/>
  <c r="AO8941" i="11"/>
  <c r="D8941" i="11" s="1"/>
  <c r="AP8941" i="11"/>
  <c r="E8941" i="11" s="1"/>
  <c r="AQ8941" i="11"/>
  <c r="AR8941" i="11"/>
  <c r="AS8941" i="11"/>
  <c r="AN8942" i="11"/>
  <c r="C8942" i="11" s="1"/>
  <c r="AO8942" i="11"/>
  <c r="D8942" i="11" s="1"/>
  <c r="AP8942" i="11"/>
  <c r="E8942" i="11" s="1"/>
  <c r="AQ8942" i="11"/>
  <c r="AR8942" i="11"/>
  <c r="AS8942" i="11"/>
  <c r="AN8943" i="11"/>
  <c r="C8943" i="11" s="1"/>
  <c r="AO8943" i="11"/>
  <c r="D8943" i="11" s="1"/>
  <c r="AP8943" i="11"/>
  <c r="E8943" i="11" s="1"/>
  <c r="AQ8943" i="11"/>
  <c r="AR8943" i="11"/>
  <c r="AS8943" i="11"/>
  <c r="AN8944" i="11"/>
  <c r="C8944" i="11" s="1"/>
  <c r="AO8944" i="11"/>
  <c r="D8944" i="11" s="1"/>
  <c r="AP8944" i="11"/>
  <c r="E8944" i="11" s="1"/>
  <c r="AQ8944" i="11"/>
  <c r="AR8944" i="11"/>
  <c r="AS8944" i="11"/>
  <c r="AN8945" i="11"/>
  <c r="C8945" i="11" s="1"/>
  <c r="AO8945" i="11"/>
  <c r="D8945" i="11" s="1"/>
  <c r="AP8945" i="11"/>
  <c r="E8945" i="11" s="1"/>
  <c r="AQ8945" i="11"/>
  <c r="AR8945" i="11"/>
  <c r="AS8945" i="11"/>
  <c r="AN8946" i="11"/>
  <c r="C8946" i="11" s="1"/>
  <c r="AO8946" i="11"/>
  <c r="D8946" i="11" s="1"/>
  <c r="AP8946" i="11"/>
  <c r="E8946" i="11" s="1"/>
  <c r="AQ8946" i="11"/>
  <c r="AR8946" i="11"/>
  <c r="AS8946" i="11"/>
  <c r="AN8947" i="11"/>
  <c r="C8947" i="11" s="1"/>
  <c r="AO8947" i="11"/>
  <c r="D8947" i="11" s="1"/>
  <c r="AP8947" i="11"/>
  <c r="E8947" i="11" s="1"/>
  <c r="AQ8947" i="11"/>
  <c r="AR8947" i="11"/>
  <c r="AS8947" i="11"/>
  <c r="AN8948" i="11"/>
  <c r="C8948" i="11" s="1"/>
  <c r="AO8948" i="11"/>
  <c r="D8948" i="11" s="1"/>
  <c r="AP8948" i="11"/>
  <c r="E8948" i="11" s="1"/>
  <c r="AQ8948" i="11"/>
  <c r="AR8948" i="11"/>
  <c r="AS8948" i="11"/>
  <c r="AN8949" i="11"/>
  <c r="C8949" i="11" s="1"/>
  <c r="AO8949" i="11"/>
  <c r="D8949" i="11" s="1"/>
  <c r="AP8949" i="11"/>
  <c r="E8949" i="11" s="1"/>
  <c r="AQ8949" i="11"/>
  <c r="AR8949" i="11"/>
  <c r="AS8949" i="11"/>
  <c r="AN8950" i="11"/>
  <c r="C8950" i="11" s="1"/>
  <c r="AO8950" i="11"/>
  <c r="D8950" i="11" s="1"/>
  <c r="AP8950" i="11"/>
  <c r="E8950" i="11" s="1"/>
  <c r="AQ8950" i="11"/>
  <c r="AR8950" i="11"/>
  <c r="AS8950" i="11"/>
  <c r="AN8951" i="11"/>
  <c r="C8951" i="11" s="1"/>
  <c r="AO8951" i="11"/>
  <c r="D8951" i="11" s="1"/>
  <c r="AP8951" i="11"/>
  <c r="E8951" i="11" s="1"/>
  <c r="AQ8951" i="11"/>
  <c r="AR8951" i="11"/>
  <c r="AS8951" i="11"/>
  <c r="AN8952" i="11"/>
  <c r="C8952" i="11" s="1"/>
  <c r="AO8952" i="11"/>
  <c r="D8952" i="11" s="1"/>
  <c r="AP8952" i="11"/>
  <c r="E8952" i="11" s="1"/>
  <c r="AQ8952" i="11"/>
  <c r="AR8952" i="11"/>
  <c r="AS8952" i="11"/>
  <c r="AN8953" i="11"/>
  <c r="C8953" i="11" s="1"/>
  <c r="AO8953" i="11"/>
  <c r="D8953" i="11" s="1"/>
  <c r="AP8953" i="11"/>
  <c r="E8953" i="11" s="1"/>
  <c r="AQ8953" i="11"/>
  <c r="AR8953" i="11"/>
  <c r="AS8953" i="11"/>
  <c r="AN8954" i="11"/>
  <c r="C8954" i="11" s="1"/>
  <c r="AO8954" i="11"/>
  <c r="D8954" i="11" s="1"/>
  <c r="AP8954" i="11"/>
  <c r="E8954" i="11" s="1"/>
  <c r="AQ8954" i="11"/>
  <c r="AR8954" i="11"/>
  <c r="AS8954" i="11"/>
  <c r="AN8955" i="11"/>
  <c r="C8955" i="11" s="1"/>
  <c r="AO8955" i="11"/>
  <c r="D8955" i="11" s="1"/>
  <c r="AP8955" i="11"/>
  <c r="E8955" i="11" s="1"/>
  <c r="AQ8955" i="11"/>
  <c r="AR8955" i="11"/>
  <c r="AS8955" i="11"/>
  <c r="AN8956" i="11"/>
  <c r="C8956" i="11" s="1"/>
  <c r="AO8956" i="11"/>
  <c r="D8956" i="11" s="1"/>
  <c r="AP8956" i="11"/>
  <c r="E8956" i="11" s="1"/>
  <c r="AQ8956" i="11"/>
  <c r="AR8956" i="11"/>
  <c r="AS8956" i="11"/>
  <c r="AN8957" i="11"/>
  <c r="C8957" i="11" s="1"/>
  <c r="AO8957" i="11"/>
  <c r="D8957" i="11" s="1"/>
  <c r="AP8957" i="11"/>
  <c r="E8957" i="11" s="1"/>
  <c r="AQ8957" i="11"/>
  <c r="AR8957" i="11"/>
  <c r="AS8957" i="11"/>
  <c r="AN8958" i="11"/>
  <c r="C8958" i="11" s="1"/>
  <c r="AO8958" i="11"/>
  <c r="D8958" i="11" s="1"/>
  <c r="AP8958" i="11"/>
  <c r="E8958" i="11" s="1"/>
  <c r="AQ8958" i="11"/>
  <c r="AR8958" i="11"/>
  <c r="AS8958" i="11"/>
  <c r="AN8959" i="11"/>
  <c r="C8959" i="11" s="1"/>
  <c r="AO8959" i="11"/>
  <c r="D8959" i="11" s="1"/>
  <c r="AP8959" i="11"/>
  <c r="E8959" i="11" s="1"/>
  <c r="AQ8959" i="11"/>
  <c r="AR8959" i="11"/>
  <c r="AS8959" i="11"/>
  <c r="AN8960" i="11"/>
  <c r="C8960" i="11" s="1"/>
  <c r="AO8960" i="11"/>
  <c r="D8960" i="11" s="1"/>
  <c r="AP8960" i="11"/>
  <c r="E8960" i="11" s="1"/>
  <c r="AQ8960" i="11"/>
  <c r="AR8960" i="11"/>
  <c r="AS8960" i="11"/>
  <c r="AN8961" i="11"/>
  <c r="C8961" i="11" s="1"/>
  <c r="AO8961" i="11"/>
  <c r="D8961" i="11" s="1"/>
  <c r="AP8961" i="11"/>
  <c r="E8961" i="11" s="1"/>
  <c r="AQ8961" i="11"/>
  <c r="AR8961" i="11"/>
  <c r="AS8961" i="11"/>
  <c r="AN8962" i="11"/>
  <c r="C8962" i="11" s="1"/>
  <c r="AO8962" i="11"/>
  <c r="D8962" i="11" s="1"/>
  <c r="AP8962" i="11"/>
  <c r="E8962" i="11" s="1"/>
  <c r="AQ8962" i="11"/>
  <c r="AR8962" i="11"/>
  <c r="AS8962" i="11"/>
  <c r="AN8963" i="11"/>
  <c r="C8963" i="11" s="1"/>
  <c r="AO8963" i="11"/>
  <c r="D8963" i="11" s="1"/>
  <c r="AP8963" i="11"/>
  <c r="E8963" i="11" s="1"/>
  <c r="AQ8963" i="11"/>
  <c r="AR8963" i="11"/>
  <c r="AS8963" i="11"/>
  <c r="AN8964" i="11"/>
  <c r="C8964" i="11" s="1"/>
  <c r="AO8964" i="11"/>
  <c r="D8964" i="11" s="1"/>
  <c r="AP8964" i="11"/>
  <c r="E8964" i="11" s="1"/>
  <c r="AQ8964" i="11"/>
  <c r="AR8964" i="11"/>
  <c r="AS8964" i="11"/>
  <c r="AN8965" i="11"/>
  <c r="C8965" i="11" s="1"/>
  <c r="AO8965" i="11"/>
  <c r="D8965" i="11" s="1"/>
  <c r="AP8965" i="11"/>
  <c r="E8965" i="11" s="1"/>
  <c r="AQ8965" i="11"/>
  <c r="AR8965" i="11"/>
  <c r="AS8965" i="11"/>
  <c r="AN8966" i="11"/>
  <c r="C8966" i="11" s="1"/>
  <c r="AO8966" i="11"/>
  <c r="D8966" i="11" s="1"/>
  <c r="AP8966" i="11"/>
  <c r="E8966" i="11" s="1"/>
  <c r="AQ8966" i="11"/>
  <c r="AR8966" i="11"/>
  <c r="AS8966" i="11"/>
  <c r="AN8967" i="11"/>
  <c r="C8967" i="11" s="1"/>
  <c r="AO8967" i="11"/>
  <c r="D8967" i="11" s="1"/>
  <c r="AP8967" i="11"/>
  <c r="E8967" i="11" s="1"/>
  <c r="AQ8967" i="11"/>
  <c r="AR8967" i="11"/>
  <c r="AS8967" i="11"/>
  <c r="AN8968" i="11"/>
  <c r="C8968" i="11" s="1"/>
  <c r="AO8968" i="11"/>
  <c r="D8968" i="11" s="1"/>
  <c r="AP8968" i="11"/>
  <c r="E8968" i="11" s="1"/>
  <c r="AQ8968" i="11"/>
  <c r="AR8968" i="11"/>
  <c r="AS8968" i="11"/>
  <c r="AN8969" i="11"/>
  <c r="C8969" i="11" s="1"/>
  <c r="AO8969" i="11"/>
  <c r="D8969" i="11" s="1"/>
  <c r="AP8969" i="11"/>
  <c r="E8969" i="11" s="1"/>
  <c r="AQ8969" i="11"/>
  <c r="AR8969" i="11"/>
  <c r="AS8969" i="11"/>
  <c r="AN8970" i="11"/>
  <c r="C8970" i="11" s="1"/>
  <c r="AO8970" i="11"/>
  <c r="D8970" i="11" s="1"/>
  <c r="AP8970" i="11"/>
  <c r="E8970" i="11" s="1"/>
  <c r="AQ8970" i="11"/>
  <c r="AR8970" i="11"/>
  <c r="AS8970" i="11"/>
  <c r="AN8971" i="11"/>
  <c r="C8971" i="11" s="1"/>
  <c r="AO8971" i="11"/>
  <c r="D8971" i="11" s="1"/>
  <c r="AP8971" i="11"/>
  <c r="E8971" i="11" s="1"/>
  <c r="AQ8971" i="11"/>
  <c r="AR8971" i="11"/>
  <c r="AS8971" i="11"/>
  <c r="AN8972" i="11"/>
  <c r="C8972" i="11" s="1"/>
  <c r="AO8972" i="11"/>
  <c r="D8972" i="11" s="1"/>
  <c r="AP8972" i="11"/>
  <c r="E8972" i="11" s="1"/>
  <c r="AQ8972" i="11"/>
  <c r="AR8972" i="11"/>
  <c r="AS8972" i="11"/>
  <c r="AN8973" i="11"/>
  <c r="C8973" i="11" s="1"/>
  <c r="AO8973" i="11"/>
  <c r="D8973" i="11" s="1"/>
  <c r="AP8973" i="11"/>
  <c r="E8973" i="11" s="1"/>
  <c r="AQ8973" i="11"/>
  <c r="AR8973" i="11"/>
  <c r="AS8973" i="11"/>
  <c r="AN8974" i="11"/>
  <c r="C8974" i="11" s="1"/>
  <c r="AO8974" i="11"/>
  <c r="D8974" i="11" s="1"/>
  <c r="AP8974" i="11"/>
  <c r="E8974" i="11" s="1"/>
  <c r="AQ8974" i="11"/>
  <c r="AR8974" i="11"/>
  <c r="AS8974" i="11"/>
  <c r="AN8975" i="11"/>
  <c r="C8975" i="11" s="1"/>
  <c r="AO8975" i="11"/>
  <c r="D8975" i="11" s="1"/>
  <c r="AP8975" i="11"/>
  <c r="E8975" i="11" s="1"/>
  <c r="AQ8975" i="11"/>
  <c r="AR8975" i="11"/>
  <c r="AS8975" i="11"/>
  <c r="AN8976" i="11"/>
  <c r="C8976" i="11" s="1"/>
  <c r="AO8976" i="11"/>
  <c r="D8976" i="11" s="1"/>
  <c r="AP8976" i="11"/>
  <c r="E8976" i="11" s="1"/>
  <c r="AQ8976" i="11"/>
  <c r="AR8976" i="11"/>
  <c r="AS8976" i="11"/>
  <c r="AN8977" i="11"/>
  <c r="C8977" i="11" s="1"/>
  <c r="AO8977" i="11"/>
  <c r="D8977" i="11" s="1"/>
  <c r="AP8977" i="11"/>
  <c r="E8977" i="11" s="1"/>
  <c r="AQ8977" i="11"/>
  <c r="AR8977" i="11"/>
  <c r="AS8977" i="11"/>
  <c r="AN8978" i="11"/>
  <c r="C8978" i="11" s="1"/>
  <c r="AO8978" i="11"/>
  <c r="D8978" i="11" s="1"/>
  <c r="AP8978" i="11"/>
  <c r="E8978" i="11" s="1"/>
  <c r="AQ8978" i="11"/>
  <c r="AR8978" i="11"/>
  <c r="AS8978" i="11"/>
  <c r="AN8979" i="11"/>
  <c r="C8979" i="11" s="1"/>
  <c r="AO8979" i="11"/>
  <c r="D8979" i="11" s="1"/>
  <c r="AP8979" i="11"/>
  <c r="E8979" i="11" s="1"/>
  <c r="AQ8979" i="11"/>
  <c r="AR8979" i="11"/>
  <c r="AS8979" i="11"/>
  <c r="AN8980" i="11"/>
  <c r="C8980" i="11" s="1"/>
  <c r="AO8980" i="11"/>
  <c r="D8980" i="11" s="1"/>
  <c r="AP8980" i="11"/>
  <c r="E8980" i="11" s="1"/>
  <c r="AQ8980" i="11"/>
  <c r="AR8980" i="11"/>
  <c r="AS8980" i="11"/>
  <c r="AN8981" i="11"/>
  <c r="C8981" i="11" s="1"/>
  <c r="AO8981" i="11"/>
  <c r="D8981" i="11" s="1"/>
  <c r="AP8981" i="11"/>
  <c r="E8981" i="11" s="1"/>
  <c r="AQ8981" i="11"/>
  <c r="AR8981" i="11"/>
  <c r="AS8981" i="11"/>
  <c r="AN8982" i="11"/>
  <c r="C8982" i="11" s="1"/>
  <c r="AO8982" i="11"/>
  <c r="D8982" i="11" s="1"/>
  <c r="AP8982" i="11"/>
  <c r="E8982" i="11" s="1"/>
  <c r="AQ8982" i="11"/>
  <c r="AR8982" i="11"/>
  <c r="AS8982" i="11"/>
  <c r="AN8983" i="11"/>
  <c r="C8983" i="11" s="1"/>
  <c r="AO8983" i="11"/>
  <c r="D8983" i="11" s="1"/>
  <c r="AP8983" i="11"/>
  <c r="E8983" i="11" s="1"/>
  <c r="AQ8983" i="11"/>
  <c r="AR8983" i="11"/>
  <c r="AS8983" i="11"/>
  <c r="AN8984" i="11"/>
  <c r="C8984" i="11" s="1"/>
  <c r="AO8984" i="11"/>
  <c r="D8984" i="11" s="1"/>
  <c r="AP8984" i="11"/>
  <c r="E8984" i="11" s="1"/>
  <c r="AQ8984" i="11"/>
  <c r="AR8984" i="11"/>
  <c r="AS8984" i="11"/>
  <c r="AN8985" i="11"/>
  <c r="C8985" i="11" s="1"/>
  <c r="AO8985" i="11"/>
  <c r="D8985" i="11" s="1"/>
  <c r="AP8985" i="11"/>
  <c r="E8985" i="11" s="1"/>
  <c r="AQ8985" i="11"/>
  <c r="AR8985" i="11"/>
  <c r="AS8985" i="11"/>
  <c r="AN8986" i="11"/>
  <c r="C8986" i="11" s="1"/>
  <c r="AO8986" i="11"/>
  <c r="D8986" i="11" s="1"/>
  <c r="AP8986" i="11"/>
  <c r="E8986" i="11" s="1"/>
  <c r="AQ8986" i="11"/>
  <c r="AR8986" i="11"/>
  <c r="AS8986" i="11"/>
  <c r="AN8987" i="11"/>
  <c r="C8987" i="11" s="1"/>
  <c r="AO8987" i="11"/>
  <c r="D8987" i="11" s="1"/>
  <c r="AP8987" i="11"/>
  <c r="E8987" i="11" s="1"/>
  <c r="AQ8987" i="11"/>
  <c r="AR8987" i="11"/>
  <c r="AS8987" i="11"/>
  <c r="AN8988" i="11"/>
  <c r="C8988" i="11" s="1"/>
  <c r="AO8988" i="11"/>
  <c r="D8988" i="11" s="1"/>
  <c r="AP8988" i="11"/>
  <c r="E8988" i="11" s="1"/>
  <c r="AQ8988" i="11"/>
  <c r="AR8988" i="11"/>
  <c r="AS8988" i="11"/>
  <c r="AN8989" i="11"/>
  <c r="C8989" i="11" s="1"/>
  <c r="AO8989" i="11"/>
  <c r="D8989" i="11" s="1"/>
  <c r="AP8989" i="11"/>
  <c r="E8989" i="11" s="1"/>
  <c r="AQ8989" i="11"/>
  <c r="AR8989" i="11"/>
  <c r="AS8989" i="11"/>
  <c r="AN8990" i="11"/>
  <c r="C8990" i="11" s="1"/>
  <c r="AO8990" i="11"/>
  <c r="D8990" i="11" s="1"/>
  <c r="AP8990" i="11"/>
  <c r="E8990" i="11" s="1"/>
  <c r="AQ8990" i="11"/>
  <c r="AR8990" i="11"/>
  <c r="AS8990" i="11"/>
  <c r="AN8991" i="11"/>
  <c r="C8991" i="11" s="1"/>
  <c r="AO8991" i="11"/>
  <c r="D8991" i="11" s="1"/>
  <c r="AP8991" i="11"/>
  <c r="E8991" i="11" s="1"/>
  <c r="AQ8991" i="11"/>
  <c r="AR8991" i="11"/>
  <c r="AS8991" i="11"/>
  <c r="AN8992" i="11"/>
  <c r="C8992" i="11" s="1"/>
  <c r="AO8992" i="11"/>
  <c r="D8992" i="11" s="1"/>
  <c r="AP8992" i="11"/>
  <c r="E8992" i="11" s="1"/>
  <c r="AQ8992" i="11"/>
  <c r="AR8992" i="11"/>
  <c r="AS8992" i="11"/>
  <c r="AN8993" i="11"/>
  <c r="C8993" i="11" s="1"/>
  <c r="AO8993" i="11"/>
  <c r="D8993" i="11" s="1"/>
  <c r="AP8993" i="11"/>
  <c r="E8993" i="11" s="1"/>
  <c r="AQ8993" i="11"/>
  <c r="AR8993" i="11"/>
  <c r="AS8993" i="11"/>
  <c r="AN8994" i="11"/>
  <c r="C8994" i="11" s="1"/>
  <c r="AO8994" i="11"/>
  <c r="D8994" i="11" s="1"/>
  <c r="AP8994" i="11"/>
  <c r="E8994" i="11" s="1"/>
  <c r="AQ8994" i="11"/>
  <c r="AR8994" i="11"/>
  <c r="AS8994" i="11"/>
  <c r="AN8995" i="11"/>
  <c r="C8995" i="11" s="1"/>
  <c r="AO8995" i="11"/>
  <c r="D8995" i="11" s="1"/>
  <c r="AP8995" i="11"/>
  <c r="E8995" i="11" s="1"/>
  <c r="AQ8995" i="11"/>
  <c r="AR8995" i="11"/>
  <c r="AS8995" i="11"/>
  <c r="AN8996" i="11"/>
  <c r="C8996" i="11" s="1"/>
  <c r="AO8996" i="11"/>
  <c r="D8996" i="11" s="1"/>
  <c r="AP8996" i="11"/>
  <c r="E8996" i="11" s="1"/>
  <c r="AQ8996" i="11"/>
  <c r="AR8996" i="11"/>
  <c r="AS8996" i="11"/>
  <c r="AN8997" i="11"/>
  <c r="C8997" i="11" s="1"/>
  <c r="AO8997" i="11"/>
  <c r="D8997" i="11" s="1"/>
  <c r="AP8997" i="11"/>
  <c r="E8997" i="11" s="1"/>
  <c r="AQ8997" i="11"/>
  <c r="AR8997" i="11"/>
  <c r="AS8997" i="11"/>
  <c r="AN8998" i="11"/>
  <c r="C8998" i="11" s="1"/>
  <c r="AO8998" i="11"/>
  <c r="D8998" i="11" s="1"/>
  <c r="AP8998" i="11"/>
  <c r="E8998" i="11" s="1"/>
  <c r="AQ8998" i="11"/>
  <c r="AR8998" i="11"/>
  <c r="AS8998" i="11"/>
  <c r="AN8999" i="11"/>
  <c r="C8999" i="11" s="1"/>
  <c r="AO8999" i="11"/>
  <c r="D8999" i="11" s="1"/>
  <c r="AP8999" i="11"/>
  <c r="E8999" i="11" s="1"/>
  <c r="AQ8999" i="11"/>
  <c r="AR8999" i="11"/>
  <c r="AS8999" i="11"/>
  <c r="AN9000" i="11"/>
  <c r="C9000" i="11" s="1"/>
  <c r="AO9000" i="11"/>
  <c r="D9000" i="11" s="1"/>
  <c r="AP9000" i="11"/>
  <c r="E9000" i="11" s="1"/>
  <c r="AQ9000" i="11"/>
  <c r="AR9000" i="11"/>
  <c r="AS9000" i="11"/>
  <c r="AN9001" i="11"/>
  <c r="C9001" i="11" s="1"/>
  <c r="AO9001" i="11"/>
  <c r="D9001" i="11" s="1"/>
  <c r="AP9001" i="11"/>
  <c r="E9001" i="11" s="1"/>
  <c r="AQ9001" i="11"/>
  <c r="AR9001" i="11"/>
  <c r="AS9001" i="11"/>
  <c r="AN9002" i="11"/>
  <c r="C9002" i="11" s="1"/>
  <c r="AO9002" i="11"/>
  <c r="D9002" i="11" s="1"/>
  <c r="AP9002" i="11"/>
  <c r="E9002" i="11" s="1"/>
  <c r="AQ9002" i="11"/>
  <c r="AR9002" i="11"/>
  <c r="AS9002" i="11"/>
  <c r="AN9003" i="11"/>
  <c r="C9003" i="11" s="1"/>
  <c r="AO9003" i="11"/>
  <c r="D9003" i="11" s="1"/>
  <c r="AP9003" i="11"/>
  <c r="E9003" i="11" s="1"/>
  <c r="AQ9003" i="11"/>
  <c r="AR9003" i="11"/>
  <c r="AS9003" i="11"/>
  <c r="AN9004" i="11"/>
  <c r="C9004" i="11" s="1"/>
  <c r="AO9004" i="11"/>
  <c r="D9004" i="11" s="1"/>
  <c r="AP9004" i="11"/>
  <c r="E9004" i="11" s="1"/>
  <c r="AQ9004" i="11"/>
  <c r="AR9004" i="11"/>
  <c r="AS9004" i="11"/>
  <c r="AN9005" i="11"/>
  <c r="C9005" i="11" s="1"/>
  <c r="AO9005" i="11"/>
  <c r="D9005" i="11" s="1"/>
  <c r="AP9005" i="11"/>
  <c r="E9005" i="11" s="1"/>
  <c r="AQ9005" i="11"/>
  <c r="AR9005" i="11"/>
  <c r="AS9005" i="11"/>
  <c r="AN9006" i="11"/>
  <c r="C9006" i="11" s="1"/>
  <c r="AO9006" i="11"/>
  <c r="D9006" i="11" s="1"/>
  <c r="AP9006" i="11"/>
  <c r="E9006" i="11" s="1"/>
  <c r="AQ9006" i="11"/>
  <c r="AR9006" i="11"/>
  <c r="AS9006" i="11"/>
  <c r="AN9007" i="11"/>
  <c r="C9007" i="11" s="1"/>
  <c r="AO9007" i="11"/>
  <c r="D9007" i="11" s="1"/>
  <c r="AP9007" i="11"/>
  <c r="E9007" i="11" s="1"/>
  <c r="AQ9007" i="11"/>
  <c r="AR9007" i="11"/>
  <c r="AS9007" i="11"/>
  <c r="AN9008" i="11"/>
  <c r="C9008" i="11" s="1"/>
  <c r="AO9008" i="11"/>
  <c r="D9008" i="11" s="1"/>
  <c r="AP9008" i="11"/>
  <c r="E9008" i="11" s="1"/>
  <c r="AQ9008" i="11"/>
  <c r="AR9008" i="11"/>
  <c r="AS9008" i="11"/>
  <c r="AN9009" i="11"/>
  <c r="C9009" i="11" s="1"/>
  <c r="AO9009" i="11"/>
  <c r="D9009" i="11" s="1"/>
  <c r="AP9009" i="11"/>
  <c r="E9009" i="11" s="1"/>
  <c r="AQ9009" i="11"/>
  <c r="AR9009" i="11"/>
  <c r="AS9009" i="11"/>
  <c r="AN9010" i="11"/>
  <c r="C9010" i="11" s="1"/>
  <c r="AO9010" i="11"/>
  <c r="D9010" i="11" s="1"/>
  <c r="AP9010" i="11"/>
  <c r="E9010" i="11" s="1"/>
  <c r="AQ9010" i="11"/>
  <c r="AR9010" i="11"/>
  <c r="AS9010" i="11"/>
  <c r="AN9011" i="11"/>
  <c r="C9011" i="11" s="1"/>
  <c r="AO9011" i="11"/>
  <c r="D9011" i="11" s="1"/>
  <c r="AP9011" i="11"/>
  <c r="E9011" i="11" s="1"/>
  <c r="AQ9011" i="11"/>
  <c r="AR9011" i="11"/>
  <c r="AS9011" i="11"/>
  <c r="AN9012" i="11"/>
  <c r="C9012" i="11" s="1"/>
  <c r="AO9012" i="11"/>
  <c r="D9012" i="11" s="1"/>
  <c r="AP9012" i="11"/>
  <c r="E9012" i="11" s="1"/>
  <c r="AQ9012" i="11"/>
  <c r="AR9012" i="11"/>
  <c r="AS9012" i="11"/>
  <c r="AN9013" i="11"/>
  <c r="C9013" i="11" s="1"/>
  <c r="AO9013" i="11"/>
  <c r="D9013" i="11" s="1"/>
  <c r="AP9013" i="11"/>
  <c r="E9013" i="11" s="1"/>
  <c r="AQ9013" i="11"/>
  <c r="AR9013" i="11"/>
  <c r="AS9013" i="11"/>
  <c r="AN9014" i="11"/>
  <c r="C9014" i="11" s="1"/>
  <c r="AO9014" i="11"/>
  <c r="D9014" i="11" s="1"/>
  <c r="AP9014" i="11"/>
  <c r="E9014" i="11" s="1"/>
  <c r="AQ9014" i="11"/>
  <c r="AR9014" i="11"/>
  <c r="AS9014" i="11"/>
  <c r="AN9015" i="11"/>
  <c r="C9015" i="11" s="1"/>
  <c r="AO9015" i="11"/>
  <c r="D9015" i="11" s="1"/>
  <c r="AP9015" i="11"/>
  <c r="E9015" i="11" s="1"/>
  <c r="AQ9015" i="11"/>
  <c r="AR9015" i="11"/>
  <c r="AS9015" i="11"/>
  <c r="AN9016" i="11"/>
  <c r="C9016" i="11" s="1"/>
  <c r="AO9016" i="11"/>
  <c r="D9016" i="11" s="1"/>
  <c r="AP9016" i="11"/>
  <c r="E9016" i="11" s="1"/>
  <c r="AQ9016" i="11"/>
  <c r="AR9016" i="11"/>
  <c r="AS9016" i="11"/>
  <c r="AN9017" i="11"/>
  <c r="C9017" i="11" s="1"/>
  <c r="AO9017" i="11"/>
  <c r="D9017" i="11" s="1"/>
  <c r="AP9017" i="11"/>
  <c r="E9017" i="11" s="1"/>
  <c r="AQ9017" i="11"/>
  <c r="AR9017" i="11"/>
  <c r="AS9017" i="11"/>
  <c r="AN9018" i="11"/>
  <c r="C9018" i="11" s="1"/>
  <c r="AO9018" i="11"/>
  <c r="D9018" i="11" s="1"/>
  <c r="AP9018" i="11"/>
  <c r="E9018" i="11" s="1"/>
  <c r="AQ9018" i="11"/>
  <c r="AR9018" i="11"/>
  <c r="AS9018" i="11"/>
  <c r="AN9019" i="11"/>
  <c r="C9019" i="11" s="1"/>
  <c r="AO9019" i="11"/>
  <c r="D9019" i="11" s="1"/>
  <c r="AP9019" i="11"/>
  <c r="E9019" i="11" s="1"/>
  <c r="AQ9019" i="11"/>
  <c r="AR9019" i="11"/>
  <c r="AS9019" i="11"/>
  <c r="AN9020" i="11"/>
  <c r="C9020" i="11" s="1"/>
  <c r="AO9020" i="11"/>
  <c r="D9020" i="11" s="1"/>
  <c r="AP9020" i="11"/>
  <c r="E9020" i="11" s="1"/>
  <c r="AQ9020" i="11"/>
  <c r="AR9020" i="11"/>
  <c r="AS9020" i="11"/>
  <c r="AN9021" i="11"/>
  <c r="C9021" i="11" s="1"/>
  <c r="AO9021" i="11"/>
  <c r="D9021" i="11" s="1"/>
  <c r="AP9021" i="11"/>
  <c r="E9021" i="11" s="1"/>
  <c r="AQ9021" i="11"/>
  <c r="AR9021" i="11"/>
  <c r="AS9021" i="11"/>
  <c r="AN9022" i="11"/>
  <c r="C9022" i="11" s="1"/>
  <c r="AO9022" i="11"/>
  <c r="D9022" i="11" s="1"/>
  <c r="AP9022" i="11"/>
  <c r="E9022" i="11" s="1"/>
  <c r="AQ9022" i="11"/>
  <c r="AR9022" i="11"/>
  <c r="AS9022" i="11"/>
  <c r="AN9023" i="11"/>
  <c r="C9023" i="11" s="1"/>
  <c r="AO9023" i="11"/>
  <c r="D9023" i="11" s="1"/>
  <c r="AP9023" i="11"/>
  <c r="E9023" i="11" s="1"/>
  <c r="AQ9023" i="11"/>
  <c r="AR9023" i="11"/>
  <c r="AS9023" i="11"/>
  <c r="AN9024" i="11"/>
  <c r="C9024" i="11" s="1"/>
  <c r="AO9024" i="11"/>
  <c r="D9024" i="11" s="1"/>
  <c r="AP9024" i="11"/>
  <c r="E9024" i="11" s="1"/>
  <c r="AQ9024" i="11"/>
  <c r="AR9024" i="11"/>
  <c r="AS9024" i="11"/>
  <c r="AN9025" i="11"/>
  <c r="C9025" i="11" s="1"/>
  <c r="AO9025" i="11"/>
  <c r="D9025" i="11" s="1"/>
  <c r="AP9025" i="11"/>
  <c r="E9025" i="11" s="1"/>
  <c r="AQ9025" i="11"/>
  <c r="AR9025" i="11"/>
  <c r="AS9025" i="11"/>
  <c r="AN9026" i="11"/>
  <c r="C9026" i="11" s="1"/>
  <c r="AO9026" i="11"/>
  <c r="D9026" i="11" s="1"/>
  <c r="AP9026" i="11"/>
  <c r="E9026" i="11" s="1"/>
  <c r="AQ9026" i="11"/>
  <c r="AR9026" i="11"/>
  <c r="AS9026" i="11"/>
  <c r="AN9027" i="11"/>
  <c r="C9027" i="11" s="1"/>
  <c r="AO9027" i="11"/>
  <c r="D9027" i="11" s="1"/>
  <c r="AP9027" i="11"/>
  <c r="E9027" i="11" s="1"/>
  <c r="AQ9027" i="11"/>
  <c r="AR9027" i="11"/>
  <c r="AS9027" i="11"/>
  <c r="AN9028" i="11"/>
  <c r="C9028" i="11" s="1"/>
  <c r="AO9028" i="11"/>
  <c r="D9028" i="11" s="1"/>
  <c r="AP9028" i="11"/>
  <c r="E9028" i="11" s="1"/>
  <c r="AQ9028" i="11"/>
  <c r="AR9028" i="11"/>
  <c r="AS9028" i="11"/>
  <c r="AN9029" i="11"/>
  <c r="C9029" i="11" s="1"/>
  <c r="AO9029" i="11"/>
  <c r="D9029" i="11" s="1"/>
  <c r="AP9029" i="11"/>
  <c r="E9029" i="11" s="1"/>
  <c r="AQ9029" i="11"/>
  <c r="AR9029" i="11"/>
  <c r="AS9029" i="11"/>
  <c r="AN9030" i="11"/>
  <c r="C9030" i="11" s="1"/>
  <c r="AO9030" i="11"/>
  <c r="D9030" i="11" s="1"/>
  <c r="AP9030" i="11"/>
  <c r="E9030" i="11" s="1"/>
  <c r="AQ9030" i="11"/>
  <c r="AR9030" i="11"/>
  <c r="AS9030" i="11"/>
  <c r="AN9031" i="11"/>
  <c r="C9031" i="11" s="1"/>
  <c r="AO9031" i="11"/>
  <c r="D9031" i="11" s="1"/>
  <c r="AP9031" i="11"/>
  <c r="E9031" i="11" s="1"/>
  <c r="AQ9031" i="11"/>
  <c r="AR9031" i="11"/>
  <c r="AS9031" i="11"/>
  <c r="AN9032" i="11"/>
  <c r="C9032" i="11" s="1"/>
  <c r="AO9032" i="11"/>
  <c r="D9032" i="11" s="1"/>
  <c r="AP9032" i="11"/>
  <c r="E9032" i="11" s="1"/>
  <c r="AQ9032" i="11"/>
  <c r="AR9032" i="11"/>
  <c r="AS9032" i="11"/>
  <c r="AN9033" i="11"/>
  <c r="C9033" i="11" s="1"/>
  <c r="AO9033" i="11"/>
  <c r="D9033" i="11" s="1"/>
  <c r="AP9033" i="11"/>
  <c r="E9033" i="11" s="1"/>
  <c r="AQ9033" i="11"/>
  <c r="AR9033" i="11"/>
  <c r="AS9033" i="11"/>
  <c r="AN9034" i="11"/>
  <c r="C9034" i="11" s="1"/>
  <c r="AO9034" i="11"/>
  <c r="D9034" i="11" s="1"/>
  <c r="AP9034" i="11"/>
  <c r="E9034" i="11" s="1"/>
  <c r="AQ9034" i="11"/>
  <c r="AR9034" i="11"/>
  <c r="AS9034" i="11"/>
  <c r="AN9035" i="11"/>
  <c r="C9035" i="11" s="1"/>
  <c r="AO9035" i="11"/>
  <c r="D9035" i="11" s="1"/>
  <c r="AP9035" i="11"/>
  <c r="E9035" i="11" s="1"/>
  <c r="AQ9035" i="11"/>
  <c r="AR9035" i="11"/>
  <c r="AS9035" i="11"/>
  <c r="AN9036" i="11"/>
  <c r="C9036" i="11" s="1"/>
  <c r="AO9036" i="11"/>
  <c r="D9036" i="11" s="1"/>
  <c r="AP9036" i="11"/>
  <c r="E9036" i="11" s="1"/>
  <c r="AQ9036" i="11"/>
  <c r="AR9036" i="11"/>
  <c r="AS9036" i="11"/>
  <c r="AN9037" i="11"/>
  <c r="C9037" i="11" s="1"/>
  <c r="AO9037" i="11"/>
  <c r="D9037" i="11" s="1"/>
  <c r="AP9037" i="11"/>
  <c r="E9037" i="11" s="1"/>
  <c r="AQ9037" i="11"/>
  <c r="AR9037" i="11"/>
  <c r="AS9037" i="11"/>
  <c r="AN9038" i="11"/>
  <c r="C9038" i="11" s="1"/>
  <c r="AO9038" i="11"/>
  <c r="D9038" i="11" s="1"/>
  <c r="AP9038" i="11"/>
  <c r="E9038" i="11" s="1"/>
  <c r="AQ9038" i="11"/>
  <c r="AR9038" i="11"/>
  <c r="AS9038" i="11"/>
  <c r="AN9039" i="11"/>
  <c r="C9039" i="11" s="1"/>
  <c r="AO9039" i="11"/>
  <c r="D9039" i="11" s="1"/>
  <c r="AP9039" i="11"/>
  <c r="E9039" i="11" s="1"/>
  <c r="AQ9039" i="11"/>
  <c r="AR9039" i="11"/>
  <c r="AS9039" i="11"/>
  <c r="AN9040" i="11"/>
  <c r="C9040" i="11" s="1"/>
  <c r="AO9040" i="11"/>
  <c r="D9040" i="11" s="1"/>
  <c r="AP9040" i="11"/>
  <c r="E9040" i="11" s="1"/>
  <c r="AQ9040" i="11"/>
  <c r="AR9040" i="11"/>
  <c r="AS9040" i="11"/>
  <c r="AN9041" i="11"/>
  <c r="C9041" i="11" s="1"/>
  <c r="AO9041" i="11"/>
  <c r="D9041" i="11" s="1"/>
  <c r="AP9041" i="11"/>
  <c r="E9041" i="11" s="1"/>
  <c r="AQ9041" i="11"/>
  <c r="AR9041" i="11"/>
  <c r="AS9041" i="11"/>
  <c r="AN9042" i="11"/>
  <c r="C9042" i="11" s="1"/>
  <c r="AO9042" i="11"/>
  <c r="D9042" i="11" s="1"/>
  <c r="AP9042" i="11"/>
  <c r="E9042" i="11" s="1"/>
  <c r="AQ9042" i="11"/>
  <c r="AR9042" i="11"/>
  <c r="AS9042" i="11"/>
  <c r="AN9043" i="11"/>
  <c r="C9043" i="11" s="1"/>
  <c r="AO9043" i="11"/>
  <c r="D9043" i="11" s="1"/>
  <c r="AP9043" i="11"/>
  <c r="E9043" i="11" s="1"/>
  <c r="AQ9043" i="11"/>
  <c r="AR9043" i="11"/>
  <c r="AS9043" i="11"/>
  <c r="AN9044" i="11"/>
  <c r="C9044" i="11" s="1"/>
  <c r="AO9044" i="11"/>
  <c r="D9044" i="11" s="1"/>
  <c r="AP9044" i="11"/>
  <c r="E9044" i="11" s="1"/>
  <c r="AQ9044" i="11"/>
  <c r="AR9044" i="11"/>
  <c r="AS9044" i="11"/>
  <c r="AN9045" i="11"/>
  <c r="C9045" i="11" s="1"/>
  <c r="AO9045" i="11"/>
  <c r="D9045" i="11" s="1"/>
  <c r="AP9045" i="11"/>
  <c r="E9045" i="11" s="1"/>
  <c r="AQ9045" i="11"/>
  <c r="AR9045" i="11"/>
  <c r="AS9045" i="11"/>
  <c r="AN9046" i="11"/>
  <c r="C9046" i="11" s="1"/>
  <c r="AO9046" i="11"/>
  <c r="D9046" i="11" s="1"/>
  <c r="AP9046" i="11"/>
  <c r="E9046" i="11" s="1"/>
  <c r="AQ9046" i="11"/>
  <c r="AR9046" i="11"/>
  <c r="AS9046" i="11"/>
  <c r="AN9047" i="11"/>
  <c r="C9047" i="11" s="1"/>
  <c r="AO9047" i="11"/>
  <c r="D9047" i="11" s="1"/>
  <c r="AP9047" i="11"/>
  <c r="E9047" i="11" s="1"/>
  <c r="AQ9047" i="11"/>
  <c r="AR9047" i="11"/>
  <c r="AS9047" i="11"/>
  <c r="AN9048" i="11"/>
  <c r="C9048" i="11" s="1"/>
  <c r="AO9048" i="11"/>
  <c r="D9048" i="11" s="1"/>
  <c r="AP9048" i="11"/>
  <c r="E9048" i="11" s="1"/>
  <c r="AQ9048" i="11"/>
  <c r="AR9048" i="11"/>
  <c r="AS9048" i="11"/>
  <c r="AN9049" i="11"/>
  <c r="C9049" i="11" s="1"/>
  <c r="AO9049" i="11"/>
  <c r="D9049" i="11" s="1"/>
  <c r="AP9049" i="11"/>
  <c r="E9049" i="11" s="1"/>
  <c r="AQ9049" i="11"/>
  <c r="AR9049" i="11"/>
  <c r="AS9049" i="11"/>
  <c r="AN9050" i="11"/>
  <c r="C9050" i="11" s="1"/>
  <c r="AO9050" i="11"/>
  <c r="D9050" i="11" s="1"/>
  <c r="AP9050" i="11"/>
  <c r="E9050" i="11" s="1"/>
  <c r="AQ9050" i="11"/>
  <c r="AR9050" i="11"/>
  <c r="AS9050" i="11"/>
  <c r="AN9051" i="11"/>
  <c r="C9051" i="11" s="1"/>
  <c r="AO9051" i="11"/>
  <c r="D9051" i="11" s="1"/>
  <c r="AP9051" i="11"/>
  <c r="E9051" i="11" s="1"/>
  <c r="AQ9051" i="11"/>
  <c r="AR9051" i="11"/>
  <c r="AS9051" i="11"/>
  <c r="AN9052" i="11"/>
  <c r="C9052" i="11" s="1"/>
  <c r="AO9052" i="11"/>
  <c r="D9052" i="11" s="1"/>
  <c r="AP9052" i="11"/>
  <c r="E9052" i="11" s="1"/>
  <c r="AQ9052" i="11"/>
  <c r="AR9052" i="11"/>
  <c r="AS9052" i="11"/>
  <c r="AN9053" i="11"/>
  <c r="C9053" i="11" s="1"/>
  <c r="AO9053" i="11"/>
  <c r="D9053" i="11" s="1"/>
  <c r="AP9053" i="11"/>
  <c r="E9053" i="11" s="1"/>
  <c r="AQ9053" i="11"/>
  <c r="AR9053" i="11"/>
  <c r="AS9053" i="11"/>
  <c r="AN9054" i="11"/>
  <c r="C9054" i="11" s="1"/>
  <c r="AO9054" i="11"/>
  <c r="D9054" i="11" s="1"/>
  <c r="AP9054" i="11"/>
  <c r="E9054" i="11" s="1"/>
  <c r="AQ9054" i="11"/>
  <c r="AR9054" i="11"/>
  <c r="AS9054" i="11"/>
  <c r="AN9055" i="11"/>
  <c r="C9055" i="11" s="1"/>
  <c r="AO9055" i="11"/>
  <c r="D9055" i="11" s="1"/>
  <c r="AP9055" i="11"/>
  <c r="E9055" i="11" s="1"/>
  <c r="AQ9055" i="11"/>
  <c r="AR9055" i="11"/>
  <c r="AS9055" i="11"/>
  <c r="AN9056" i="11"/>
  <c r="C9056" i="11" s="1"/>
  <c r="AO9056" i="11"/>
  <c r="D9056" i="11" s="1"/>
  <c r="AP9056" i="11"/>
  <c r="E9056" i="11" s="1"/>
  <c r="AQ9056" i="11"/>
  <c r="AR9056" i="11"/>
  <c r="AS9056" i="11"/>
  <c r="AN9057" i="11"/>
  <c r="C9057" i="11" s="1"/>
  <c r="AO9057" i="11"/>
  <c r="D9057" i="11" s="1"/>
  <c r="AP9057" i="11"/>
  <c r="E9057" i="11" s="1"/>
  <c r="AQ9057" i="11"/>
  <c r="AR9057" i="11"/>
  <c r="AS9057" i="11"/>
  <c r="AN9058" i="11"/>
  <c r="C9058" i="11" s="1"/>
  <c r="AO9058" i="11"/>
  <c r="D9058" i="11" s="1"/>
  <c r="AP9058" i="11"/>
  <c r="E9058" i="11" s="1"/>
  <c r="AQ9058" i="11"/>
  <c r="AR9058" i="11"/>
  <c r="AS9058" i="11"/>
  <c r="AN9059" i="11"/>
  <c r="C9059" i="11" s="1"/>
  <c r="AO9059" i="11"/>
  <c r="D9059" i="11" s="1"/>
  <c r="AP9059" i="11"/>
  <c r="E9059" i="11" s="1"/>
  <c r="AQ9059" i="11"/>
  <c r="AR9059" i="11"/>
  <c r="AS9059" i="11"/>
  <c r="AN9060" i="11"/>
  <c r="C9060" i="11" s="1"/>
  <c r="AO9060" i="11"/>
  <c r="D9060" i="11" s="1"/>
  <c r="AP9060" i="11"/>
  <c r="E9060" i="11" s="1"/>
  <c r="AQ9060" i="11"/>
  <c r="AR9060" i="11"/>
  <c r="AS9060" i="11"/>
  <c r="AN9061" i="11"/>
  <c r="C9061" i="11" s="1"/>
  <c r="AO9061" i="11"/>
  <c r="D9061" i="11" s="1"/>
  <c r="AP9061" i="11"/>
  <c r="E9061" i="11" s="1"/>
  <c r="AQ9061" i="11"/>
  <c r="AR9061" i="11"/>
  <c r="AS9061" i="11"/>
  <c r="AN9062" i="11"/>
  <c r="C9062" i="11" s="1"/>
  <c r="AO9062" i="11"/>
  <c r="D9062" i="11" s="1"/>
  <c r="AP9062" i="11"/>
  <c r="E9062" i="11" s="1"/>
  <c r="AQ9062" i="11"/>
  <c r="AR9062" i="11"/>
  <c r="AS9062" i="11"/>
  <c r="AN9063" i="11"/>
  <c r="C9063" i="11" s="1"/>
  <c r="AO9063" i="11"/>
  <c r="D9063" i="11" s="1"/>
  <c r="AP9063" i="11"/>
  <c r="E9063" i="11" s="1"/>
  <c r="AQ9063" i="11"/>
  <c r="AR9063" i="11"/>
  <c r="AS9063" i="11"/>
  <c r="AN9064" i="11"/>
  <c r="C9064" i="11" s="1"/>
  <c r="AO9064" i="11"/>
  <c r="D9064" i="11" s="1"/>
  <c r="AP9064" i="11"/>
  <c r="E9064" i="11" s="1"/>
  <c r="AQ9064" i="11"/>
  <c r="AR9064" i="11"/>
  <c r="AS9064" i="11"/>
  <c r="AN9065" i="11"/>
  <c r="C9065" i="11" s="1"/>
  <c r="AO9065" i="11"/>
  <c r="D9065" i="11" s="1"/>
  <c r="AP9065" i="11"/>
  <c r="E9065" i="11" s="1"/>
  <c r="AQ9065" i="11"/>
  <c r="AR9065" i="11"/>
  <c r="AS9065" i="11"/>
  <c r="AN9066" i="11"/>
  <c r="C9066" i="11" s="1"/>
  <c r="AO9066" i="11"/>
  <c r="D9066" i="11" s="1"/>
  <c r="AP9066" i="11"/>
  <c r="E9066" i="11" s="1"/>
  <c r="AQ9066" i="11"/>
  <c r="AR9066" i="11"/>
  <c r="AS9066" i="11"/>
  <c r="AN9067" i="11"/>
  <c r="C9067" i="11" s="1"/>
  <c r="AO9067" i="11"/>
  <c r="D9067" i="11" s="1"/>
  <c r="AP9067" i="11"/>
  <c r="E9067" i="11" s="1"/>
  <c r="AQ9067" i="11"/>
  <c r="AR9067" i="11"/>
  <c r="AS9067" i="11"/>
  <c r="AN9068" i="11"/>
  <c r="C9068" i="11" s="1"/>
  <c r="AO9068" i="11"/>
  <c r="D9068" i="11" s="1"/>
  <c r="AP9068" i="11"/>
  <c r="E9068" i="11" s="1"/>
  <c r="AQ9068" i="11"/>
  <c r="AR9068" i="11"/>
  <c r="AS9068" i="11"/>
  <c r="AN9069" i="11"/>
  <c r="C9069" i="11" s="1"/>
  <c r="AO9069" i="11"/>
  <c r="D9069" i="11" s="1"/>
  <c r="AP9069" i="11"/>
  <c r="E9069" i="11" s="1"/>
  <c r="AQ9069" i="11"/>
  <c r="AR9069" i="11"/>
  <c r="AS9069" i="11"/>
  <c r="AN9070" i="11"/>
  <c r="C9070" i="11" s="1"/>
  <c r="AO9070" i="11"/>
  <c r="D9070" i="11" s="1"/>
  <c r="AP9070" i="11"/>
  <c r="E9070" i="11" s="1"/>
  <c r="AQ9070" i="11"/>
  <c r="AR9070" i="11"/>
  <c r="AS9070" i="11"/>
  <c r="AN9071" i="11"/>
  <c r="C9071" i="11" s="1"/>
  <c r="AO9071" i="11"/>
  <c r="D9071" i="11" s="1"/>
  <c r="AP9071" i="11"/>
  <c r="E9071" i="11" s="1"/>
  <c r="AQ9071" i="11"/>
  <c r="AR9071" i="11"/>
  <c r="AS9071" i="11"/>
  <c r="AN9072" i="11"/>
  <c r="C9072" i="11" s="1"/>
  <c r="AO9072" i="11"/>
  <c r="D9072" i="11" s="1"/>
  <c r="AP9072" i="11"/>
  <c r="E9072" i="11" s="1"/>
  <c r="AQ9072" i="11"/>
  <c r="AR9072" i="11"/>
  <c r="AS9072" i="11"/>
  <c r="AN9073" i="11"/>
  <c r="C9073" i="11" s="1"/>
  <c r="AO9073" i="11"/>
  <c r="D9073" i="11" s="1"/>
  <c r="AP9073" i="11"/>
  <c r="E9073" i="11" s="1"/>
  <c r="AQ9073" i="11"/>
  <c r="AR9073" i="11"/>
  <c r="AS9073" i="11"/>
  <c r="AN9074" i="11"/>
  <c r="C9074" i="11" s="1"/>
  <c r="AO9074" i="11"/>
  <c r="D9074" i="11" s="1"/>
  <c r="AP9074" i="11"/>
  <c r="E9074" i="11" s="1"/>
  <c r="AQ9074" i="11"/>
  <c r="AR9074" i="11"/>
  <c r="AS9074" i="11"/>
  <c r="AN9075" i="11"/>
  <c r="C9075" i="11" s="1"/>
  <c r="AO9075" i="11"/>
  <c r="D9075" i="11" s="1"/>
  <c r="AP9075" i="11"/>
  <c r="E9075" i="11" s="1"/>
  <c r="AQ9075" i="11"/>
  <c r="AR9075" i="11"/>
  <c r="AS9075" i="11"/>
  <c r="AN9076" i="11"/>
  <c r="C9076" i="11" s="1"/>
  <c r="AO9076" i="11"/>
  <c r="D9076" i="11" s="1"/>
  <c r="AP9076" i="11"/>
  <c r="E9076" i="11" s="1"/>
  <c r="AQ9076" i="11"/>
  <c r="AR9076" i="11"/>
  <c r="AS9076" i="11"/>
  <c r="AN9077" i="11"/>
  <c r="C9077" i="11" s="1"/>
  <c r="AO9077" i="11"/>
  <c r="D9077" i="11" s="1"/>
  <c r="AP9077" i="11"/>
  <c r="E9077" i="11" s="1"/>
  <c r="AQ9077" i="11"/>
  <c r="AR9077" i="11"/>
  <c r="AS9077" i="11"/>
  <c r="AN9078" i="11"/>
  <c r="C9078" i="11" s="1"/>
  <c r="AO9078" i="11"/>
  <c r="D9078" i="11" s="1"/>
  <c r="AP9078" i="11"/>
  <c r="E9078" i="11" s="1"/>
  <c r="AQ9078" i="11"/>
  <c r="AR9078" i="11"/>
  <c r="AS9078" i="11"/>
  <c r="AN9079" i="11"/>
  <c r="C9079" i="11" s="1"/>
  <c r="AO9079" i="11"/>
  <c r="D9079" i="11" s="1"/>
  <c r="AP9079" i="11"/>
  <c r="E9079" i="11" s="1"/>
  <c r="AQ9079" i="11"/>
  <c r="AR9079" i="11"/>
  <c r="AS9079" i="11"/>
  <c r="AN9080" i="11"/>
  <c r="C9080" i="11" s="1"/>
  <c r="AO9080" i="11"/>
  <c r="D9080" i="11" s="1"/>
  <c r="AP9080" i="11"/>
  <c r="E9080" i="11" s="1"/>
  <c r="AQ9080" i="11"/>
  <c r="AR9080" i="11"/>
  <c r="AS9080" i="11"/>
  <c r="AN9081" i="11"/>
  <c r="C9081" i="11" s="1"/>
  <c r="AO9081" i="11"/>
  <c r="D9081" i="11" s="1"/>
  <c r="AP9081" i="11"/>
  <c r="E9081" i="11" s="1"/>
  <c r="AQ9081" i="11"/>
  <c r="AR9081" i="11"/>
  <c r="AS9081" i="11"/>
  <c r="AN9082" i="11"/>
  <c r="C9082" i="11" s="1"/>
  <c r="AO9082" i="11"/>
  <c r="D9082" i="11" s="1"/>
  <c r="AP9082" i="11"/>
  <c r="E9082" i="11" s="1"/>
  <c r="AQ9082" i="11"/>
  <c r="AR9082" i="11"/>
  <c r="AS9082" i="11"/>
  <c r="AN9083" i="11"/>
  <c r="C9083" i="11" s="1"/>
  <c r="AO9083" i="11"/>
  <c r="D9083" i="11" s="1"/>
  <c r="AP9083" i="11"/>
  <c r="E9083" i="11" s="1"/>
  <c r="AQ9083" i="11"/>
  <c r="AR9083" i="11"/>
  <c r="AS9083" i="11"/>
  <c r="AN9084" i="11"/>
  <c r="C9084" i="11" s="1"/>
  <c r="AO9084" i="11"/>
  <c r="D9084" i="11" s="1"/>
  <c r="AP9084" i="11"/>
  <c r="E9084" i="11" s="1"/>
  <c r="AQ9084" i="11"/>
  <c r="AR9084" i="11"/>
  <c r="AS9084" i="11"/>
  <c r="AN9085" i="11"/>
  <c r="C9085" i="11" s="1"/>
  <c r="AO9085" i="11"/>
  <c r="D9085" i="11" s="1"/>
  <c r="AP9085" i="11"/>
  <c r="E9085" i="11" s="1"/>
  <c r="AQ9085" i="11"/>
  <c r="AR9085" i="11"/>
  <c r="AS9085" i="11"/>
  <c r="AN9086" i="11"/>
  <c r="C9086" i="11" s="1"/>
  <c r="AO9086" i="11"/>
  <c r="D9086" i="11" s="1"/>
  <c r="AP9086" i="11"/>
  <c r="E9086" i="11" s="1"/>
  <c r="AQ9086" i="11"/>
  <c r="AR9086" i="11"/>
  <c r="AS9086" i="11"/>
  <c r="AN9087" i="11"/>
  <c r="C9087" i="11" s="1"/>
  <c r="AO9087" i="11"/>
  <c r="D9087" i="11" s="1"/>
  <c r="AP9087" i="11"/>
  <c r="E9087" i="11" s="1"/>
  <c r="AQ9087" i="11"/>
  <c r="AR9087" i="11"/>
  <c r="AS9087" i="11"/>
  <c r="AN9088" i="11"/>
  <c r="C9088" i="11" s="1"/>
  <c r="AO9088" i="11"/>
  <c r="D9088" i="11" s="1"/>
  <c r="AP9088" i="11"/>
  <c r="E9088" i="11" s="1"/>
  <c r="AQ9088" i="11"/>
  <c r="AR9088" i="11"/>
  <c r="AS9088" i="11"/>
  <c r="AN9089" i="11"/>
  <c r="C9089" i="11" s="1"/>
  <c r="AO9089" i="11"/>
  <c r="D9089" i="11" s="1"/>
  <c r="AP9089" i="11"/>
  <c r="E9089" i="11" s="1"/>
  <c r="AQ9089" i="11"/>
  <c r="AR9089" i="11"/>
  <c r="AS9089" i="11"/>
  <c r="AN9090" i="11"/>
  <c r="C9090" i="11" s="1"/>
  <c r="AO9090" i="11"/>
  <c r="D9090" i="11" s="1"/>
  <c r="AP9090" i="11"/>
  <c r="E9090" i="11" s="1"/>
  <c r="AQ9090" i="11"/>
  <c r="AR9090" i="11"/>
  <c r="AS9090" i="11"/>
  <c r="AN9091" i="11"/>
  <c r="C9091" i="11" s="1"/>
  <c r="AO9091" i="11"/>
  <c r="D9091" i="11" s="1"/>
  <c r="AP9091" i="11"/>
  <c r="E9091" i="11" s="1"/>
  <c r="AQ9091" i="11"/>
  <c r="AR9091" i="11"/>
  <c r="AS9091" i="11"/>
  <c r="AN9092" i="11"/>
  <c r="C9092" i="11" s="1"/>
  <c r="AO9092" i="11"/>
  <c r="D9092" i="11" s="1"/>
  <c r="AP9092" i="11"/>
  <c r="E9092" i="11" s="1"/>
  <c r="AQ9092" i="11"/>
  <c r="AR9092" i="11"/>
  <c r="AS9092" i="11"/>
  <c r="AN9093" i="11"/>
  <c r="C9093" i="11" s="1"/>
  <c r="AO9093" i="11"/>
  <c r="D9093" i="11" s="1"/>
  <c r="AP9093" i="11"/>
  <c r="E9093" i="11" s="1"/>
  <c r="AQ9093" i="11"/>
  <c r="AR9093" i="11"/>
  <c r="AS9093" i="11"/>
  <c r="AN9094" i="11"/>
  <c r="C9094" i="11" s="1"/>
  <c r="AO9094" i="11"/>
  <c r="D9094" i="11" s="1"/>
  <c r="AP9094" i="11"/>
  <c r="E9094" i="11" s="1"/>
  <c r="AQ9094" i="11"/>
  <c r="AR9094" i="11"/>
  <c r="AS9094" i="11"/>
  <c r="AN9095" i="11"/>
  <c r="C9095" i="11" s="1"/>
  <c r="AO9095" i="11"/>
  <c r="D9095" i="11" s="1"/>
  <c r="AP9095" i="11"/>
  <c r="E9095" i="11" s="1"/>
  <c r="AQ9095" i="11"/>
  <c r="AR9095" i="11"/>
  <c r="AS9095" i="11"/>
  <c r="AN9096" i="11"/>
  <c r="C9096" i="11" s="1"/>
  <c r="AO9096" i="11"/>
  <c r="D9096" i="11" s="1"/>
  <c r="AP9096" i="11"/>
  <c r="E9096" i="11" s="1"/>
  <c r="AQ9096" i="11"/>
  <c r="AR9096" i="11"/>
  <c r="AS9096" i="11"/>
  <c r="AN9097" i="11"/>
  <c r="C9097" i="11" s="1"/>
  <c r="AO9097" i="11"/>
  <c r="D9097" i="11" s="1"/>
  <c r="AP9097" i="11"/>
  <c r="E9097" i="11" s="1"/>
  <c r="AQ9097" i="11"/>
  <c r="AR9097" i="11"/>
  <c r="AS9097" i="11"/>
  <c r="AN9098" i="11"/>
  <c r="C9098" i="11" s="1"/>
  <c r="AO9098" i="11"/>
  <c r="D9098" i="11" s="1"/>
  <c r="AP9098" i="11"/>
  <c r="E9098" i="11" s="1"/>
  <c r="AQ9098" i="11"/>
  <c r="AR9098" i="11"/>
  <c r="AS9098" i="11"/>
  <c r="AN9099" i="11"/>
  <c r="C9099" i="11" s="1"/>
  <c r="AO9099" i="11"/>
  <c r="D9099" i="11" s="1"/>
  <c r="AP9099" i="11"/>
  <c r="E9099" i="11" s="1"/>
  <c r="AQ9099" i="11"/>
  <c r="AR9099" i="11"/>
  <c r="AS9099" i="11"/>
  <c r="AN9100" i="11"/>
  <c r="C9100" i="11" s="1"/>
  <c r="AO9100" i="11"/>
  <c r="D9100" i="11" s="1"/>
  <c r="AP9100" i="11"/>
  <c r="E9100" i="11" s="1"/>
  <c r="AQ9100" i="11"/>
  <c r="AR9100" i="11"/>
  <c r="AS9100" i="11"/>
  <c r="AN9101" i="11"/>
  <c r="C9101" i="11" s="1"/>
  <c r="AO9101" i="11"/>
  <c r="D9101" i="11" s="1"/>
  <c r="AP9101" i="11"/>
  <c r="E9101" i="11" s="1"/>
  <c r="AQ9101" i="11"/>
  <c r="AR9101" i="11"/>
  <c r="AS9101" i="11"/>
  <c r="AN9102" i="11"/>
  <c r="C9102" i="11" s="1"/>
  <c r="AO9102" i="11"/>
  <c r="D9102" i="11" s="1"/>
  <c r="AP9102" i="11"/>
  <c r="E9102" i="11" s="1"/>
  <c r="AQ9102" i="11"/>
  <c r="AR9102" i="11"/>
  <c r="AS9102" i="11"/>
  <c r="AN9103" i="11"/>
  <c r="C9103" i="11" s="1"/>
  <c r="AO9103" i="11"/>
  <c r="D9103" i="11" s="1"/>
  <c r="AP9103" i="11"/>
  <c r="E9103" i="11" s="1"/>
  <c r="AQ9103" i="11"/>
  <c r="AR9103" i="11"/>
  <c r="AS9103" i="11"/>
  <c r="AN9104" i="11"/>
  <c r="C9104" i="11" s="1"/>
  <c r="AO9104" i="11"/>
  <c r="D9104" i="11" s="1"/>
  <c r="AP9104" i="11"/>
  <c r="E9104" i="11" s="1"/>
  <c r="AQ9104" i="11"/>
  <c r="AR9104" i="11"/>
  <c r="AS9104" i="11"/>
  <c r="AN9105" i="11"/>
  <c r="C9105" i="11" s="1"/>
  <c r="AO9105" i="11"/>
  <c r="D9105" i="11" s="1"/>
  <c r="AP9105" i="11"/>
  <c r="E9105" i="11" s="1"/>
  <c r="AQ9105" i="11"/>
  <c r="AR9105" i="11"/>
  <c r="AS9105" i="11"/>
  <c r="AN9106" i="11"/>
  <c r="C9106" i="11" s="1"/>
  <c r="AO9106" i="11"/>
  <c r="D9106" i="11" s="1"/>
  <c r="AP9106" i="11"/>
  <c r="E9106" i="11" s="1"/>
  <c r="AQ9106" i="11"/>
  <c r="AR9106" i="11"/>
  <c r="AS9106" i="11"/>
  <c r="AN9107" i="11"/>
  <c r="C9107" i="11" s="1"/>
  <c r="AO9107" i="11"/>
  <c r="D9107" i="11" s="1"/>
  <c r="AP9107" i="11"/>
  <c r="E9107" i="11" s="1"/>
  <c r="AQ9107" i="11"/>
  <c r="AR9107" i="11"/>
  <c r="AS9107" i="11"/>
  <c r="AN9108" i="11"/>
  <c r="C9108" i="11" s="1"/>
  <c r="AO9108" i="11"/>
  <c r="D9108" i="11" s="1"/>
  <c r="AP9108" i="11"/>
  <c r="E9108" i="11" s="1"/>
  <c r="AQ9108" i="11"/>
  <c r="AR9108" i="11"/>
  <c r="AS9108" i="11"/>
  <c r="AN9109" i="11"/>
  <c r="C9109" i="11" s="1"/>
  <c r="AO9109" i="11"/>
  <c r="D9109" i="11" s="1"/>
  <c r="AP9109" i="11"/>
  <c r="E9109" i="11" s="1"/>
  <c r="AQ9109" i="11"/>
  <c r="AR9109" i="11"/>
  <c r="AS9109" i="11"/>
  <c r="AN9110" i="11"/>
  <c r="C9110" i="11" s="1"/>
  <c r="AO9110" i="11"/>
  <c r="D9110" i="11" s="1"/>
  <c r="AP9110" i="11"/>
  <c r="E9110" i="11" s="1"/>
  <c r="AQ9110" i="11"/>
  <c r="AR9110" i="11"/>
  <c r="AS9110" i="11"/>
  <c r="AN9111" i="11"/>
  <c r="C9111" i="11" s="1"/>
  <c r="AO9111" i="11"/>
  <c r="D9111" i="11" s="1"/>
  <c r="AP9111" i="11"/>
  <c r="E9111" i="11" s="1"/>
  <c r="AQ9111" i="11"/>
  <c r="AR9111" i="11"/>
  <c r="AS9111" i="11"/>
  <c r="AN9112" i="11"/>
  <c r="C9112" i="11" s="1"/>
  <c r="AO9112" i="11"/>
  <c r="D9112" i="11" s="1"/>
  <c r="AP9112" i="11"/>
  <c r="E9112" i="11" s="1"/>
  <c r="AQ9112" i="11"/>
  <c r="AR9112" i="11"/>
  <c r="AS9112" i="11"/>
  <c r="AN9113" i="11"/>
  <c r="C9113" i="11" s="1"/>
  <c r="AO9113" i="11"/>
  <c r="D9113" i="11" s="1"/>
  <c r="AP9113" i="11"/>
  <c r="E9113" i="11" s="1"/>
  <c r="AQ9113" i="11"/>
  <c r="AR9113" i="11"/>
  <c r="AS9113" i="11"/>
  <c r="AN9114" i="11"/>
  <c r="C9114" i="11" s="1"/>
  <c r="AO9114" i="11"/>
  <c r="D9114" i="11" s="1"/>
  <c r="AP9114" i="11"/>
  <c r="E9114" i="11" s="1"/>
  <c r="AQ9114" i="11"/>
  <c r="AR9114" i="11"/>
  <c r="AS9114" i="11"/>
  <c r="AN9115" i="11"/>
  <c r="C9115" i="11" s="1"/>
  <c r="AO9115" i="11"/>
  <c r="D9115" i="11" s="1"/>
  <c r="AP9115" i="11"/>
  <c r="E9115" i="11" s="1"/>
  <c r="AQ9115" i="11"/>
  <c r="AR9115" i="11"/>
  <c r="AS9115" i="11"/>
  <c r="AN9116" i="11"/>
  <c r="C9116" i="11" s="1"/>
  <c r="AO9116" i="11"/>
  <c r="D9116" i="11" s="1"/>
  <c r="AP9116" i="11"/>
  <c r="E9116" i="11" s="1"/>
  <c r="AQ9116" i="11"/>
  <c r="AR9116" i="11"/>
  <c r="AS9116" i="11"/>
  <c r="AN9117" i="11"/>
  <c r="C9117" i="11" s="1"/>
  <c r="AO9117" i="11"/>
  <c r="D9117" i="11" s="1"/>
  <c r="AP9117" i="11"/>
  <c r="E9117" i="11" s="1"/>
  <c r="AQ9117" i="11"/>
  <c r="AR9117" i="11"/>
  <c r="AS9117" i="11"/>
  <c r="AN9118" i="11"/>
  <c r="C9118" i="11" s="1"/>
  <c r="AO9118" i="11"/>
  <c r="D9118" i="11" s="1"/>
  <c r="AP9118" i="11"/>
  <c r="E9118" i="11" s="1"/>
  <c r="AQ9118" i="11"/>
  <c r="AR9118" i="11"/>
  <c r="AS9118" i="11"/>
  <c r="AN9119" i="11"/>
  <c r="C9119" i="11" s="1"/>
  <c r="AO9119" i="11"/>
  <c r="D9119" i="11" s="1"/>
  <c r="AP9119" i="11"/>
  <c r="E9119" i="11" s="1"/>
  <c r="AQ9119" i="11"/>
  <c r="AR9119" i="11"/>
  <c r="AS9119" i="11"/>
  <c r="AN9120" i="11"/>
  <c r="C9120" i="11" s="1"/>
  <c r="AO9120" i="11"/>
  <c r="D9120" i="11" s="1"/>
  <c r="AP9120" i="11"/>
  <c r="E9120" i="11" s="1"/>
  <c r="AQ9120" i="11"/>
  <c r="AR9120" i="11"/>
  <c r="AS9120" i="11"/>
  <c r="AN9121" i="11"/>
  <c r="C9121" i="11" s="1"/>
  <c r="AO9121" i="11"/>
  <c r="D9121" i="11" s="1"/>
  <c r="AP9121" i="11"/>
  <c r="E9121" i="11" s="1"/>
  <c r="AQ9121" i="11"/>
  <c r="AR9121" i="11"/>
  <c r="AS9121" i="11"/>
  <c r="AN9122" i="11"/>
  <c r="C9122" i="11" s="1"/>
  <c r="AO9122" i="11"/>
  <c r="D9122" i="11" s="1"/>
  <c r="AP9122" i="11"/>
  <c r="E9122" i="11" s="1"/>
  <c r="AQ9122" i="11"/>
  <c r="AR9122" i="11"/>
  <c r="AS9122" i="11"/>
  <c r="AN9123" i="11"/>
  <c r="C9123" i="11" s="1"/>
  <c r="AO9123" i="11"/>
  <c r="D9123" i="11" s="1"/>
  <c r="AP9123" i="11"/>
  <c r="E9123" i="11" s="1"/>
  <c r="AQ9123" i="11"/>
  <c r="AR9123" i="11"/>
  <c r="AS9123" i="11"/>
  <c r="AN9124" i="11"/>
  <c r="C9124" i="11" s="1"/>
  <c r="AO9124" i="11"/>
  <c r="D9124" i="11" s="1"/>
  <c r="AP9124" i="11"/>
  <c r="E9124" i="11" s="1"/>
  <c r="AQ9124" i="11"/>
  <c r="AR9124" i="11"/>
  <c r="AS9124" i="11"/>
  <c r="AN9125" i="11"/>
  <c r="C9125" i="11" s="1"/>
  <c r="AO9125" i="11"/>
  <c r="D9125" i="11" s="1"/>
  <c r="AP9125" i="11"/>
  <c r="E9125" i="11" s="1"/>
  <c r="AQ9125" i="11"/>
  <c r="AR9125" i="11"/>
  <c r="AS9125" i="11"/>
  <c r="AN9126" i="11"/>
  <c r="C9126" i="11" s="1"/>
  <c r="AO9126" i="11"/>
  <c r="D9126" i="11" s="1"/>
  <c r="AP9126" i="11"/>
  <c r="E9126" i="11" s="1"/>
  <c r="AQ9126" i="11"/>
  <c r="AR9126" i="11"/>
  <c r="AS9126" i="11"/>
  <c r="AN9127" i="11"/>
  <c r="C9127" i="11" s="1"/>
  <c r="AO9127" i="11"/>
  <c r="D9127" i="11" s="1"/>
  <c r="AP9127" i="11"/>
  <c r="E9127" i="11" s="1"/>
  <c r="AQ9127" i="11"/>
  <c r="AR9127" i="11"/>
  <c r="AS9127" i="11"/>
  <c r="AN9128" i="11"/>
  <c r="C9128" i="11" s="1"/>
  <c r="AO9128" i="11"/>
  <c r="D9128" i="11" s="1"/>
  <c r="AP9128" i="11"/>
  <c r="E9128" i="11" s="1"/>
  <c r="AQ9128" i="11"/>
  <c r="AR9128" i="11"/>
  <c r="AS9128" i="11"/>
  <c r="AN9129" i="11"/>
  <c r="C9129" i="11" s="1"/>
  <c r="AO9129" i="11"/>
  <c r="D9129" i="11" s="1"/>
  <c r="AP9129" i="11"/>
  <c r="E9129" i="11" s="1"/>
  <c r="AQ9129" i="11"/>
  <c r="AR9129" i="11"/>
  <c r="AS9129" i="11"/>
  <c r="AN9130" i="11"/>
  <c r="C9130" i="11" s="1"/>
  <c r="AO9130" i="11"/>
  <c r="D9130" i="11" s="1"/>
  <c r="AP9130" i="11"/>
  <c r="E9130" i="11" s="1"/>
  <c r="AQ9130" i="11"/>
  <c r="AR9130" i="11"/>
  <c r="AS9130" i="11"/>
  <c r="AN9131" i="11"/>
  <c r="C9131" i="11" s="1"/>
  <c r="AO9131" i="11"/>
  <c r="D9131" i="11" s="1"/>
  <c r="AP9131" i="11"/>
  <c r="E9131" i="11" s="1"/>
  <c r="AQ9131" i="11"/>
  <c r="AR9131" i="11"/>
  <c r="AS9131" i="11"/>
  <c r="AN9132" i="11"/>
  <c r="C9132" i="11" s="1"/>
  <c r="AO9132" i="11"/>
  <c r="D9132" i="11" s="1"/>
  <c r="AP9132" i="11"/>
  <c r="E9132" i="11" s="1"/>
  <c r="AQ9132" i="11"/>
  <c r="AR9132" i="11"/>
  <c r="AS9132" i="11"/>
  <c r="AN9133" i="11"/>
  <c r="C9133" i="11" s="1"/>
  <c r="AO9133" i="11"/>
  <c r="D9133" i="11" s="1"/>
  <c r="AP9133" i="11"/>
  <c r="E9133" i="11" s="1"/>
  <c r="AQ9133" i="11"/>
  <c r="AR9133" i="11"/>
  <c r="AS9133" i="11"/>
  <c r="AN9134" i="11"/>
  <c r="C9134" i="11" s="1"/>
  <c r="AO9134" i="11"/>
  <c r="D9134" i="11" s="1"/>
  <c r="AP9134" i="11"/>
  <c r="E9134" i="11" s="1"/>
  <c r="AQ9134" i="11"/>
  <c r="AR9134" i="11"/>
  <c r="AS9134" i="11"/>
  <c r="AN9135" i="11"/>
  <c r="C9135" i="11" s="1"/>
  <c r="AO9135" i="11"/>
  <c r="D9135" i="11" s="1"/>
  <c r="AP9135" i="11"/>
  <c r="E9135" i="11" s="1"/>
  <c r="AQ9135" i="11"/>
  <c r="AR9135" i="11"/>
  <c r="AS9135" i="11"/>
  <c r="AN9136" i="11"/>
  <c r="C9136" i="11" s="1"/>
  <c r="AO9136" i="11"/>
  <c r="D9136" i="11" s="1"/>
  <c r="AP9136" i="11"/>
  <c r="E9136" i="11" s="1"/>
  <c r="AQ9136" i="11"/>
  <c r="AR9136" i="11"/>
  <c r="AS9136" i="11"/>
  <c r="AN9137" i="11"/>
  <c r="C9137" i="11" s="1"/>
  <c r="AO9137" i="11"/>
  <c r="D9137" i="11" s="1"/>
  <c r="AP9137" i="11"/>
  <c r="E9137" i="11" s="1"/>
  <c r="AQ9137" i="11"/>
  <c r="AR9137" i="11"/>
  <c r="AS9137" i="11"/>
  <c r="AN9138" i="11"/>
  <c r="C9138" i="11" s="1"/>
  <c r="AO9138" i="11"/>
  <c r="D9138" i="11" s="1"/>
  <c r="AP9138" i="11"/>
  <c r="E9138" i="11" s="1"/>
  <c r="AQ9138" i="11"/>
  <c r="AR9138" i="11"/>
  <c r="AS9138" i="11"/>
  <c r="AN9139" i="11"/>
  <c r="C9139" i="11" s="1"/>
  <c r="AO9139" i="11"/>
  <c r="D9139" i="11" s="1"/>
  <c r="AP9139" i="11"/>
  <c r="E9139" i="11" s="1"/>
  <c r="AQ9139" i="11"/>
  <c r="AR9139" i="11"/>
  <c r="AS9139" i="11"/>
  <c r="AN9140" i="11"/>
  <c r="C9140" i="11" s="1"/>
  <c r="AO9140" i="11"/>
  <c r="D9140" i="11" s="1"/>
  <c r="AP9140" i="11"/>
  <c r="E9140" i="11" s="1"/>
  <c r="AQ9140" i="11"/>
  <c r="AR9140" i="11"/>
  <c r="AS9140" i="11"/>
  <c r="AN9141" i="11"/>
  <c r="C9141" i="11" s="1"/>
  <c r="AO9141" i="11"/>
  <c r="D9141" i="11" s="1"/>
  <c r="AP9141" i="11"/>
  <c r="E9141" i="11" s="1"/>
  <c r="AQ9141" i="11"/>
  <c r="AR9141" i="11"/>
  <c r="AS9141" i="11"/>
  <c r="AN9142" i="11"/>
  <c r="C9142" i="11" s="1"/>
  <c r="AO9142" i="11"/>
  <c r="D9142" i="11" s="1"/>
  <c r="AP9142" i="11"/>
  <c r="E9142" i="11" s="1"/>
  <c r="AQ9142" i="11"/>
  <c r="AR9142" i="11"/>
  <c r="AS9142" i="11"/>
  <c r="AN9143" i="11"/>
  <c r="C9143" i="11" s="1"/>
  <c r="AO9143" i="11"/>
  <c r="D9143" i="11" s="1"/>
  <c r="AP9143" i="11"/>
  <c r="E9143" i="11" s="1"/>
  <c r="AQ9143" i="11"/>
  <c r="AR9143" i="11"/>
  <c r="AS9143" i="11"/>
  <c r="AN9144" i="11"/>
  <c r="C9144" i="11" s="1"/>
  <c r="AO9144" i="11"/>
  <c r="D9144" i="11" s="1"/>
  <c r="AP9144" i="11"/>
  <c r="E9144" i="11" s="1"/>
  <c r="AQ9144" i="11"/>
  <c r="AR9144" i="11"/>
  <c r="AS9144" i="11"/>
  <c r="AN9145" i="11"/>
  <c r="C9145" i="11" s="1"/>
  <c r="AO9145" i="11"/>
  <c r="D9145" i="11" s="1"/>
  <c r="AP9145" i="11"/>
  <c r="E9145" i="11" s="1"/>
  <c r="AQ9145" i="11"/>
  <c r="AR9145" i="11"/>
  <c r="AS9145" i="11"/>
  <c r="AN9146" i="11"/>
  <c r="C9146" i="11" s="1"/>
  <c r="AO9146" i="11"/>
  <c r="D9146" i="11" s="1"/>
  <c r="AP9146" i="11"/>
  <c r="E9146" i="11" s="1"/>
  <c r="AQ9146" i="11"/>
  <c r="AR9146" i="11"/>
  <c r="AS9146" i="11"/>
  <c r="AN9147" i="11"/>
  <c r="C9147" i="11" s="1"/>
  <c r="AO9147" i="11"/>
  <c r="D9147" i="11" s="1"/>
  <c r="AP9147" i="11"/>
  <c r="E9147" i="11" s="1"/>
  <c r="AQ9147" i="11"/>
  <c r="AR9147" i="11"/>
  <c r="AS9147" i="11"/>
  <c r="AN9148" i="11"/>
  <c r="C9148" i="11" s="1"/>
  <c r="AO9148" i="11"/>
  <c r="D9148" i="11" s="1"/>
  <c r="AP9148" i="11"/>
  <c r="E9148" i="11" s="1"/>
  <c r="AQ9148" i="11"/>
  <c r="AR9148" i="11"/>
  <c r="AS9148" i="11"/>
  <c r="AN9149" i="11"/>
  <c r="C9149" i="11" s="1"/>
  <c r="AO9149" i="11"/>
  <c r="D9149" i="11" s="1"/>
  <c r="AP9149" i="11"/>
  <c r="E9149" i="11" s="1"/>
  <c r="AQ9149" i="11"/>
  <c r="AR9149" i="11"/>
  <c r="AS9149" i="11"/>
  <c r="AN9150" i="11"/>
  <c r="C9150" i="11" s="1"/>
  <c r="AO9150" i="11"/>
  <c r="D9150" i="11" s="1"/>
  <c r="AP9150" i="11"/>
  <c r="E9150" i="11" s="1"/>
  <c r="AQ9150" i="11"/>
  <c r="AR9150" i="11"/>
  <c r="AS9150" i="11"/>
  <c r="AN9151" i="11"/>
  <c r="C9151" i="11" s="1"/>
  <c r="AO9151" i="11"/>
  <c r="D9151" i="11" s="1"/>
  <c r="AP9151" i="11"/>
  <c r="E9151" i="11" s="1"/>
  <c r="AQ9151" i="11"/>
  <c r="AR9151" i="11"/>
  <c r="AS9151" i="11"/>
  <c r="AN9152" i="11"/>
  <c r="C9152" i="11" s="1"/>
  <c r="AO9152" i="11"/>
  <c r="D9152" i="11" s="1"/>
  <c r="AP9152" i="11"/>
  <c r="E9152" i="11" s="1"/>
  <c r="AQ9152" i="11"/>
  <c r="AR9152" i="11"/>
  <c r="AS9152" i="11"/>
  <c r="AN9153" i="11"/>
  <c r="C9153" i="11" s="1"/>
  <c r="AO9153" i="11"/>
  <c r="D9153" i="11" s="1"/>
  <c r="AP9153" i="11"/>
  <c r="E9153" i="11" s="1"/>
  <c r="AQ9153" i="11"/>
  <c r="AR9153" i="11"/>
  <c r="AS9153" i="11"/>
  <c r="AN9154" i="11"/>
  <c r="C9154" i="11" s="1"/>
  <c r="AO9154" i="11"/>
  <c r="D9154" i="11" s="1"/>
  <c r="AP9154" i="11"/>
  <c r="E9154" i="11" s="1"/>
  <c r="AQ9154" i="11"/>
  <c r="AR9154" i="11"/>
  <c r="AS9154" i="11"/>
  <c r="AN9155" i="11"/>
  <c r="C9155" i="11" s="1"/>
  <c r="AO9155" i="11"/>
  <c r="D9155" i="11" s="1"/>
  <c r="AP9155" i="11"/>
  <c r="E9155" i="11" s="1"/>
  <c r="AQ9155" i="11"/>
  <c r="AR9155" i="11"/>
  <c r="AS9155" i="11"/>
  <c r="AN9156" i="11"/>
  <c r="C9156" i="11" s="1"/>
  <c r="AO9156" i="11"/>
  <c r="D9156" i="11" s="1"/>
  <c r="AP9156" i="11"/>
  <c r="E9156" i="11" s="1"/>
  <c r="AQ9156" i="11"/>
  <c r="AR9156" i="11"/>
  <c r="AS9156" i="11"/>
  <c r="AN9157" i="11"/>
  <c r="C9157" i="11" s="1"/>
  <c r="AO9157" i="11"/>
  <c r="D9157" i="11" s="1"/>
  <c r="AP9157" i="11"/>
  <c r="E9157" i="11" s="1"/>
  <c r="AQ9157" i="11"/>
  <c r="AR9157" i="11"/>
  <c r="AS9157" i="11"/>
  <c r="AN9158" i="11"/>
  <c r="C9158" i="11" s="1"/>
  <c r="AO9158" i="11"/>
  <c r="D9158" i="11" s="1"/>
  <c r="AP9158" i="11"/>
  <c r="E9158" i="11" s="1"/>
  <c r="AQ9158" i="11"/>
  <c r="AR9158" i="11"/>
  <c r="AS9158" i="11"/>
  <c r="AN9159" i="11"/>
  <c r="C9159" i="11" s="1"/>
  <c r="AO9159" i="11"/>
  <c r="D9159" i="11" s="1"/>
  <c r="AP9159" i="11"/>
  <c r="E9159" i="11" s="1"/>
  <c r="AQ9159" i="11"/>
  <c r="AR9159" i="11"/>
  <c r="AS9159" i="11"/>
  <c r="AN9160" i="11"/>
  <c r="C9160" i="11" s="1"/>
  <c r="AO9160" i="11"/>
  <c r="D9160" i="11" s="1"/>
  <c r="AP9160" i="11"/>
  <c r="E9160" i="11" s="1"/>
  <c r="AQ9160" i="11"/>
  <c r="AR9160" i="11"/>
  <c r="AS9160" i="11"/>
  <c r="AN9161" i="11"/>
  <c r="C9161" i="11" s="1"/>
  <c r="AO9161" i="11"/>
  <c r="D9161" i="11" s="1"/>
  <c r="AP9161" i="11"/>
  <c r="E9161" i="11" s="1"/>
  <c r="AQ9161" i="11"/>
  <c r="AR9161" i="11"/>
  <c r="AS9161" i="11"/>
  <c r="AN9162" i="11"/>
  <c r="C9162" i="11" s="1"/>
  <c r="AO9162" i="11"/>
  <c r="D9162" i="11" s="1"/>
  <c r="AP9162" i="11"/>
  <c r="E9162" i="11" s="1"/>
  <c r="AQ9162" i="11"/>
  <c r="AR9162" i="11"/>
  <c r="AS9162" i="11"/>
  <c r="AN9163" i="11"/>
  <c r="C9163" i="11" s="1"/>
  <c r="AO9163" i="11"/>
  <c r="D9163" i="11" s="1"/>
  <c r="AP9163" i="11"/>
  <c r="E9163" i="11" s="1"/>
  <c r="AQ9163" i="11"/>
  <c r="AR9163" i="11"/>
  <c r="AS9163" i="11"/>
  <c r="AN9164" i="11"/>
  <c r="C9164" i="11" s="1"/>
  <c r="AO9164" i="11"/>
  <c r="D9164" i="11" s="1"/>
  <c r="AP9164" i="11"/>
  <c r="E9164" i="11" s="1"/>
  <c r="AQ9164" i="11"/>
  <c r="AR9164" i="11"/>
  <c r="AS9164" i="11"/>
  <c r="AN9165" i="11"/>
  <c r="C9165" i="11" s="1"/>
  <c r="AO9165" i="11"/>
  <c r="D9165" i="11" s="1"/>
  <c r="AP9165" i="11"/>
  <c r="E9165" i="11" s="1"/>
  <c r="AQ9165" i="11"/>
  <c r="AR9165" i="11"/>
  <c r="AS9165" i="11"/>
  <c r="AN9166" i="11"/>
  <c r="C9166" i="11" s="1"/>
  <c r="AO9166" i="11"/>
  <c r="D9166" i="11" s="1"/>
  <c r="AP9166" i="11"/>
  <c r="E9166" i="11" s="1"/>
  <c r="AQ9166" i="11"/>
  <c r="AR9166" i="11"/>
  <c r="AS9166" i="11"/>
  <c r="AN9167" i="11"/>
  <c r="C9167" i="11" s="1"/>
  <c r="AO9167" i="11"/>
  <c r="D9167" i="11" s="1"/>
  <c r="AP9167" i="11"/>
  <c r="E9167" i="11" s="1"/>
  <c r="AQ9167" i="11"/>
  <c r="AR9167" i="11"/>
  <c r="AS9167" i="11"/>
  <c r="AN9168" i="11"/>
  <c r="C9168" i="11" s="1"/>
  <c r="AO9168" i="11"/>
  <c r="D9168" i="11" s="1"/>
  <c r="AP9168" i="11"/>
  <c r="E9168" i="11" s="1"/>
  <c r="AQ9168" i="11"/>
  <c r="AR9168" i="11"/>
  <c r="AS9168" i="11"/>
  <c r="AN9169" i="11"/>
  <c r="C9169" i="11" s="1"/>
  <c r="AO9169" i="11"/>
  <c r="D9169" i="11" s="1"/>
  <c r="AP9169" i="11"/>
  <c r="E9169" i="11" s="1"/>
  <c r="AQ9169" i="11"/>
  <c r="AR9169" i="11"/>
  <c r="AS9169" i="11"/>
  <c r="AN9170" i="11"/>
  <c r="C9170" i="11" s="1"/>
  <c r="AO9170" i="11"/>
  <c r="D9170" i="11" s="1"/>
  <c r="AP9170" i="11"/>
  <c r="E9170" i="11" s="1"/>
  <c r="AQ9170" i="11"/>
  <c r="AR9170" i="11"/>
  <c r="AS9170" i="11"/>
  <c r="AN9171" i="11"/>
  <c r="C9171" i="11" s="1"/>
  <c r="AO9171" i="11"/>
  <c r="D9171" i="11" s="1"/>
  <c r="AP9171" i="11"/>
  <c r="E9171" i="11" s="1"/>
  <c r="AQ9171" i="11"/>
  <c r="AR9171" i="11"/>
  <c r="AS9171" i="11"/>
  <c r="AN9172" i="11"/>
  <c r="C9172" i="11" s="1"/>
  <c r="AO9172" i="11"/>
  <c r="D9172" i="11" s="1"/>
  <c r="AP9172" i="11"/>
  <c r="E9172" i="11" s="1"/>
  <c r="AQ9172" i="11"/>
  <c r="AR9172" i="11"/>
  <c r="AS9172" i="11"/>
  <c r="AN9173" i="11"/>
  <c r="C9173" i="11" s="1"/>
  <c r="AO9173" i="11"/>
  <c r="D9173" i="11" s="1"/>
  <c r="AP9173" i="11"/>
  <c r="E9173" i="11" s="1"/>
  <c r="AQ9173" i="11"/>
  <c r="AR9173" i="11"/>
  <c r="AS9173" i="11"/>
  <c r="AN9174" i="11"/>
  <c r="C9174" i="11" s="1"/>
  <c r="AO9174" i="11"/>
  <c r="D9174" i="11" s="1"/>
  <c r="AP9174" i="11"/>
  <c r="E9174" i="11" s="1"/>
  <c r="AQ9174" i="11"/>
  <c r="AR9174" i="11"/>
  <c r="AS9174" i="11"/>
  <c r="AN9175" i="11"/>
  <c r="C9175" i="11" s="1"/>
  <c r="AO9175" i="11"/>
  <c r="D9175" i="11" s="1"/>
  <c r="AP9175" i="11"/>
  <c r="E9175" i="11" s="1"/>
  <c r="AQ9175" i="11"/>
  <c r="AR9175" i="11"/>
  <c r="AS9175" i="11"/>
  <c r="AN9176" i="11"/>
  <c r="C9176" i="11" s="1"/>
  <c r="AO9176" i="11"/>
  <c r="D9176" i="11" s="1"/>
  <c r="AP9176" i="11"/>
  <c r="E9176" i="11" s="1"/>
  <c r="AQ9176" i="11"/>
  <c r="AR9176" i="11"/>
  <c r="AS9176" i="11"/>
  <c r="AN9177" i="11"/>
  <c r="C9177" i="11" s="1"/>
  <c r="AO9177" i="11"/>
  <c r="D9177" i="11" s="1"/>
  <c r="AP9177" i="11"/>
  <c r="E9177" i="11" s="1"/>
  <c r="AQ9177" i="11"/>
  <c r="AR9177" i="11"/>
  <c r="AS9177" i="11"/>
  <c r="AN9178" i="11"/>
  <c r="C9178" i="11" s="1"/>
  <c r="AO9178" i="11"/>
  <c r="D9178" i="11" s="1"/>
  <c r="AP9178" i="11"/>
  <c r="E9178" i="11" s="1"/>
  <c r="AQ9178" i="11"/>
  <c r="AR9178" i="11"/>
  <c r="AS9178" i="11"/>
  <c r="AN9179" i="11"/>
  <c r="C9179" i="11" s="1"/>
  <c r="AO9179" i="11"/>
  <c r="D9179" i="11" s="1"/>
  <c r="AP9179" i="11"/>
  <c r="E9179" i="11" s="1"/>
  <c r="AQ9179" i="11"/>
  <c r="AR9179" i="11"/>
  <c r="AS9179" i="11"/>
  <c r="AN9180" i="11"/>
  <c r="C9180" i="11" s="1"/>
  <c r="AO9180" i="11"/>
  <c r="D9180" i="11" s="1"/>
  <c r="AP9180" i="11"/>
  <c r="E9180" i="11" s="1"/>
  <c r="AQ9180" i="11"/>
  <c r="AR9180" i="11"/>
  <c r="AS9180" i="11"/>
  <c r="AN9181" i="11"/>
  <c r="C9181" i="11" s="1"/>
  <c r="AO9181" i="11"/>
  <c r="D9181" i="11" s="1"/>
  <c r="AP9181" i="11"/>
  <c r="E9181" i="11" s="1"/>
  <c r="AQ9181" i="11"/>
  <c r="AR9181" i="11"/>
  <c r="AS9181" i="11"/>
  <c r="AN9182" i="11"/>
  <c r="C9182" i="11" s="1"/>
  <c r="AO9182" i="11"/>
  <c r="D9182" i="11" s="1"/>
  <c r="AP9182" i="11"/>
  <c r="E9182" i="11" s="1"/>
  <c r="AQ9182" i="11"/>
  <c r="AR9182" i="11"/>
  <c r="AS9182" i="11"/>
  <c r="AN9183" i="11"/>
  <c r="C9183" i="11" s="1"/>
  <c r="AO9183" i="11"/>
  <c r="D9183" i="11" s="1"/>
  <c r="AP9183" i="11"/>
  <c r="E9183" i="11" s="1"/>
  <c r="AQ9183" i="11"/>
  <c r="AR9183" i="11"/>
  <c r="AS9183" i="11"/>
  <c r="AN9184" i="11"/>
  <c r="C9184" i="11" s="1"/>
  <c r="AO9184" i="11"/>
  <c r="D9184" i="11" s="1"/>
  <c r="AP9184" i="11"/>
  <c r="E9184" i="11" s="1"/>
  <c r="AQ9184" i="11"/>
  <c r="AR9184" i="11"/>
  <c r="AS9184" i="11"/>
  <c r="AN9185" i="11"/>
  <c r="C9185" i="11" s="1"/>
  <c r="AO9185" i="11"/>
  <c r="D9185" i="11" s="1"/>
  <c r="AP9185" i="11"/>
  <c r="E9185" i="11" s="1"/>
  <c r="AQ9185" i="11"/>
  <c r="AR9185" i="11"/>
  <c r="AS9185" i="11"/>
  <c r="AN9186" i="11"/>
  <c r="C9186" i="11" s="1"/>
  <c r="AO9186" i="11"/>
  <c r="D9186" i="11" s="1"/>
  <c r="AP9186" i="11"/>
  <c r="E9186" i="11" s="1"/>
  <c r="AQ9186" i="11"/>
  <c r="AR9186" i="11"/>
  <c r="AS9186" i="11"/>
  <c r="AN9187" i="11"/>
  <c r="C9187" i="11" s="1"/>
  <c r="AO9187" i="11"/>
  <c r="D9187" i="11" s="1"/>
  <c r="AP9187" i="11"/>
  <c r="E9187" i="11" s="1"/>
  <c r="AQ9187" i="11"/>
  <c r="AR9187" i="11"/>
  <c r="AS9187" i="11"/>
  <c r="AN9188" i="11"/>
  <c r="C9188" i="11" s="1"/>
  <c r="AO9188" i="11"/>
  <c r="D9188" i="11" s="1"/>
  <c r="AP9188" i="11"/>
  <c r="E9188" i="11" s="1"/>
  <c r="AQ9188" i="11"/>
  <c r="AR9188" i="11"/>
  <c r="AS9188" i="11"/>
  <c r="AN9189" i="11"/>
  <c r="C9189" i="11" s="1"/>
  <c r="AO9189" i="11"/>
  <c r="D9189" i="11" s="1"/>
  <c r="AP9189" i="11"/>
  <c r="E9189" i="11" s="1"/>
  <c r="AQ9189" i="11"/>
  <c r="AR9189" i="11"/>
  <c r="AS9189" i="11"/>
  <c r="AN9190" i="11"/>
  <c r="C9190" i="11" s="1"/>
  <c r="AO9190" i="11"/>
  <c r="D9190" i="11" s="1"/>
  <c r="AP9190" i="11"/>
  <c r="E9190" i="11" s="1"/>
  <c r="AQ9190" i="11"/>
  <c r="AR9190" i="11"/>
  <c r="AS9190" i="11"/>
  <c r="AN9191" i="11"/>
  <c r="C9191" i="11" s="1"/>
  <c r="AO9191" i="11"/>
  <c r="D9191" i="11" s="1"/>
  <c r="AP9191" i="11"/>
  <c r="E9191" i="11" s="1"/>
  <c r="AQ9191" i="11"/>
  <c r="AR9191" i="11"/>
  <c r="AS9191" i="11"/>
  <c r="AN9192" i="11"/>
  <c r="C9192" i="11" s="1"/>
  <c r="AO9192" i="11"/>
  <c r="D9192" i="11" s="1"/>
  <c r="AP9192" i="11"/>
  <c r="E9192" i="11" s="1"/>
  <c r="AQ9192" i="11"/>
  <c r="AR9192" i="11"/>
  <c r="AS9192" i="11"/>
  <c r="AN9193" i="11"/>
  <c r="C9193" i="11" s="1"/>
  <c r="AO9193" i="11"/>
  <c r="D9193" i="11" s="1"/>
  <c r="AP9193" i="11"/>
  <c r="E9193" i="11" s="1"/>
  <c r="AQ9193" i="11"/>
  <c r="AR9193" i="11"/>
  <c r="AS9193" i="11"/>
  <c r="AN9194" i="11"/>
  <c r="C9194" i="11" s="1"/>
  <c r="AO9194" i="11"/>
  <c r="D9194" i="11" s="1"/>
  <c r="AP9194" i="11"/>
  <c r="E9194" i="11" s="1"/>
  <c r="AQ9194" i="11"/>
  <c r="AR9194" i="11"/>
  <c r="AS9194" i="11"/>
  <c r="AN9195" i="11"/>
  <c r="C9195" i="11" s="1"/>
  <c r="AO9195" i="11"/>
  <c r="D9195" i="11" s="1"/>
  <c r="AP9195" i="11"/>
  <c r="E9195" i="11" s="1"/>
  <c r="AQ9195" i="11"/>
  <c r="AR9195" i="11"/>
  <c r="AS9195" i="11"/>
  <c r="AN9196" i="11"/>
  <c r="C9196" i="11" s="1"/>
  <c r="AO9196" i="11"/>
  <c r="D9196" i="11" s="1"/>
  <c r="AP9196" i="11"/>
  <c r="E9196" i="11" s="1"/>
  <c r="AQ9196" i="11"/>
  <c r="AR9196" i="11"/>
  <c r="AS9196" i="11"/>
  <c r="AN9197" i="11"/>
  <c r="C9197" i="11" s="1"/>
  <c r="AO9197" i="11"/>
  <c r="D9197" i="11" s="1"/>
  <c r="AP9197" i="11"/>
  <c r="E9197" i="11" s="1"/>
  <c r="AQ9197" i="11"/>
  <c r="AR9197" i="11"/>
  <c r="AS9197" i="11"/>
  <c r="AN9198" i="11"/>
  <c r="C9198" i="11" s="1"/>
  <c r="AO9198" i="11"/>
  <c r="D9198" i="11" s="1"/>
  <c r="AP9198" i="11"/>
  <c r="E9198" i="11" s="1"/>
  <c r="AQ9198" i="11"/>
  <c r="AR9198" i="11"/>
  <c r="AS9198" i="11"/>
  <c r="AN9199" i="11"/>
  <c r="C9199" i="11" s="1"/>
  <c r="AO9199" i="11"/>
  <c r="D9199" i="11" s="1"/>
  <c r="AP9199" i="11"/>
  <c r="E9199" i="11" s="1"/>
  <c r="AQ9199" i="11"/>
  <c r="AR9199" i="11"/>
  <c r="AS9199" i="11"/>
  <c r="AN9200" i="11"/>
  <c r="C9200" i="11" s="1"/>
  <c r="AO9200" i="11"/>
  <c r="D9200" i="11" s="1"/>
  <c r="AP9200" i="11"/>
  <c r="E9200" i="11" s="1"/>
  <c r="AQ9200" i="11"/>
  <c r="AR9200" i="11"/>
  <c r="AS9200" i="11"/>
  <c r="AN9201" i="11"/>
  <c r="C9201" i="11" s="1"/>
  <c r="AO9201" i="11"/>
  <c r="D9201" i="11" s="1"/>
  <c r="AP9201" i="11"/>
  <c r="E9201" i="11" s="1"/>
  <c r="AQ9201" i="11"/>
  <c r="AR9201" i="11"/>
  <c r="AS9201" i="11"/>
  <c r="AN9202" i="11"/>
  <c r="C9202" i="11" s="1"/>
  <c r="AO9202" i="11"/>
  <c r="D9202" i="11" s="1"/>
  <c r="AP9202" i="11"/>
  <c r="E9202" i="11" s="1"/>
  <c r="AQ9202" i="11"/>
  <c r="AR9202" i="11"/>
  <c r="AS9202" i="11"/>
  <c r="AN9203" i="11"/>
  <c r="C9203" i="11" s="1"/>
  <c r="AO9203" i="11"/>
  <c r="D9203" i="11" s="1"/>
  <c r="AP9203" i="11"/>
  <c r="E9203" i="11" s="1"/>
  <c r="AQ9203" i="11"/>
  <c r="AR9203" i="11"/>
  <c r="AS9203" i="11"/>
  <c r="AN9204" i="11"/>
  <c r="C9204" i="11" s="1"/>
  <c r="AO9204" i="11"/>
  <c r="D9204" i="11" s="1"/>
  <c r="AP9204" i="11"/>
  <c r="E9204" i="11" s="1"/>
  <c r="AQ9204" i="11"/>
  <c r="AR9204" i="11"/>
  <c r="AS9204" i="11"/>
  <c r="AN9205" i="11"/>
  <c r="C9205" i="11" s="1"/>
  <c r="AO9205" i="11"/>
  <c r="D9205" i="11" s="1"/>
  <c r="AP9205" i="11"/>
  <c r="E9205" i="11" s="1"/>
  <c r="AQ9205" i="11"/>
  <c r="AR9205" i="11"/>
  <c r="AS9205" i="11"/>
  <c r="AN9206" i="11"/>
  <c r="C9206" i="11" s="1"/>
  <c r="AO9206" i="11"/>
  <c r="D9206" i="11" s="1"/>
  <c r="AP9206" i="11"/>
  <c r="E9206" i="11" s="1"/>
  <c r="AQ9206" i="11"/>
  <c r="AR9206" i="11"/>
  <c r="AS9206" i="11"/>
  <c r="AN9207" i="11"/>
  <c r="C9207" i="11" s="1"/>
  <c r="AO9207" i="11"/>
  <c r="D9207" i="11" s="1"/>
  <c r="AP9207" i="11"/>
  <c r="E9207" i="11" s="1"/>
  <c r="AQ9207" i="11"/>
  <c r="AR9207" i="11"/>
  <c r="AS9207" i="11"/>
  <c r="AN9208" i="11"/>
  <c r="C9208" i="11" s="1"/>
  <c r="AO9208" i="11"/>
  <c r="D9208" i="11" s="1"/>
  <c r="AP9208" i="11"/>
  <c r="E9208" i="11" s="1"/>
  <c r="AQ9208" i="11"/>
  <c r="AR9208" i="11"/>
  <c r="AS9208" i="11"/>
  <c r="AN9209" i="11"/>
  <c r="C9209" i="11" s="1"/>
  <c r="AO9209" i="11"/>
  <c r="D9209" i="11" s="1"/>
  <c r="AP9209" i="11"/>
  <c r="E9209" i="11" s="1"/>
  <c r="AQ9209" i="11"/>
  <c r="AR9209" i="11"/>
  <c r="AS9209" i="11"/>
  <c r="AN9210" i="11"/>
  <c r="C9210" i="11" s="1"/>
  <c r="AO9210" i="11"/>
  <c r="D9210" i="11" s="1"/>
  <c r="AP9210" i="11"/>
  <c r="E9210" i="11" s="1"/>
  <c r="AQ9210" i="11"/>
  <c r="AR9210" i="11"/>
  <c r="AS9210" i="11"/>
  <c r="AN9211" i="11"/>
  <c r="C9211" i="11" s="1"/>
  <c r="AO9211" i="11"/>
  <c r="D9211" i="11" s="1"/>
  <c r="AP9211" i="11"/>
  <c r="E9211" i="11" s="1"/>
  <c r="AQ9211" i="11"/>
  <c r="AR9211" i="11"/>
  <c r="AS9211" i="11"/>
  <c r="AN9212" i="11"/>
  <c r="C9212" i="11" s="1"/>
  <c r="AO9212" i="11"/>
  <c r="D9212" i="11" s="1"/>
  <c r="AP9212" i="11"/>
  <c r="E9212" i="11" s="1"/>
  <c r="AQ9212" i="11"/>
  <c r="AR9212" i="11"/>
  <c r="AS9212" i="11"/>
  <c r="AN9213" i="11"/>
  <c r="C9213" i="11" s="1"/>
  <c r="AO9213" i="11"/>
  <c r="D9213" i="11" s="1"/>
  <c r="AP9213" i="11"/>
  <c r="E9213" i="11" s="1"/>
  <c r="AQ9213" i="11"/>
  <c r="AR9213" i="11"/>
  <c r="AS9213" i="11"/>
  <c r="AN9214" i="11"/>
  <c r="C9214" i="11" s="1"/>
  <c r="AO9214" i="11"/>
  <c r="D9214" i="11" s="1"/>
  <c r="AP9214" i="11"/>
  <c r="E9214" i="11" s="1"/>
  <c r="AQ9214" i="11"/>
  <c r="AR9214" i="11"/>
  <c r="AS9214" i="11"/>
  <c r="AN9215" i="11"/>
  <c r="C9215" i="11" s="1"/>
  <c r="AO9215" i="11"/>
  <c r="D9215" i="11" s="1"/>
  <c r="AP9215" i="11"/>
  <c r="E9215" i="11" s="1"/>
  <c r="AQ9215" i="11"/>
  <c r="AR9215" i="11"/>
  <c r="AS9215" i="11"/>
  <c r="AN9216" i="11"/>
  <c r="C9216" i="11" s="1"/>
  <c r="AO9216" i="11"/>
  <c r="D9216" i="11" s="1"/>
  <c r="AP9216" i="11"/>
  <c r="E9216" i="11" s="1"/>
  <c r="AQ9216" i="11"/>
  <c r="AR9216" i="11"/>
  <c r="AS9216" i="11"/>
  <c r="AN9217" i="11"/>
  <c r="C9217" i="11" s="1"/>
  <c r="AO9217" i="11"/>
  <c r="D9217" i="11" s="1"/>
  <c r="AP9217" i="11"/>
  <c r="E9217" i="11" s="1"/>
  <c r="AQ9217" i="11"/>
  <c r="AR9217" i="11"/>
  <c r="AS9217" i="11"/>
  <c r="AN9218" i="11"/>
  <c r="C9218" i="11" s="1"/>
  <c r="AO9218" i="11"/>
  <c r="D9218" i="11" s="1"/>
  <c r="AP9218" i="11"/>
  <c r="E9218" i="11" s="1"/>
  <c r="AQ9218" i="11"/>
  <c r="AR9218" i="11"/>
  <c r="AS9218" i="11"/>
  <c r="AN9219" i="11"/>
  <c r="C9219" i="11" s="1"/>
  <c r="AO9219" i="11"/>
  <c r="D9219" i="11" s="1"/>
  <c r="AP9219" i="11"/>
  <c r="E9219" i="11" s="1"/>
  <c r="AQ9219" i="11"/>
  <c r="AR9219" i="11"/>
  <c r="AS9219" i="11"/>
  <c r="AN9220" i="11"/>
  <c r="C9220" i="11" s="1"/>
  <c r="AO9220" i="11"/>
  <c r="D9220" i="11" s="1"/>
  <c r="AP9220" i="11"/>
  <c r="E9220" i="11" s="1"/>
  <c r="AQ9220" i="11"/>
  <c r="AR9220" i="11"/>
  <c r="AS9220" i="11"/>
  <c r="AN9221" i="11"/>
  <c r="C9221" i="11" s="1"/>
  <c r="AO9221" i="11"/>
  <c r="D9221" i="11" s="1"/>
  <c r="AP9221" i="11"/>
  <c r="E9221" i="11" s="1"/>
  <c r="AQ9221" i="11"/>
  <c r="AR9221" i="11"/>
  <c r="AS9221" i="11"/>
  <c r="AN9222" i="11"/>
  <c r="C9222" i="11" s="1"/>
  <c r="AO9222" i="11"/>
  <c r="D9222" i="11" s="1"/>
  <c r="AP9222" i="11"/>
  <c r="E9222" i="11" s="1"/>
  <c r="AQ9222" i="11"/>
  <c r="AR9222" i="11"/>
  <c r="AS9222" i="11"/>
  <c r="AN9223" i="11"/>
  <c r="C9223" i="11" s="1"/>
  <c r="AO9223" i="11"/>
  <c r="D9223" i="11" s="1"/>
  <c r="AP9223" i="11"/>
  <c r="E9223" i="11" s="1"/>
  <c r="AQ9223" i="11"/>
  <c r="AR9223" i="11"/>
  <c r="AS9223" i="11"/>
  <c r="AN9224" i="11"/>
  <c r="C9224" i="11" s="1"/>
  <c r="AO9224" i="11"/>
  <c r="D9224" i="11" s="1"/>
  <c r="AP9224" i="11"/>
  <c r="E9224" i="11" s="1"/>
  <c r="AQ9224" i="11"/>
  <c r="AR9224" i="11"/>
  <c r="AS9224" i="11"/>
  <c r="AN9225" i="11"/>
  <c r="C9225" i="11" s="1"/>
  <c r="AO9225" i="11"/>
  <c r="D9225" i="11" s="1"/>
  <c r="AP9225" i="11"/>
  <c r="E9225" i="11" s="1"/>
  <c r="AQ9225" i="11"/>
  <c r="AR9225" i="11"/>
  <c r="AS9225" i="11"/>
  <c r="AN9226" i="11"/>
  <c r="C9226" i="11" s="1"/>
  <c r="AO9226" i="11"/>
  <c r="D9226" i="11" s="1"/>
  <c r="AP9226" i="11"/>
  <c r="E9226" i="11" s="1"/>
  <c r="AQ9226" i="11"/>
  <c r="AR9226" i="11"/>
  <c r="AS9226" i="11"/>
  <c r="AN9227" i="11"/>
  <c r="C9227" i="11" s="1"/>
  <c r="AO9227" i="11"/>
  <c r="D9227" i="11" s="1"/>
  <c r="AP9227" i="11"/>
  <c r="E9227" i="11" s="1"/>
  <c r="AQ9227" i="11"/>
  <c r="AR9227" i="11"/>
  <c r="AS9227" i="11"/>
  <c r="AN9228" i="11"/>
  <c r="C9228" i="11" s="1"/>
  <c r="AO9228" i="11"/>
  <c r="D9228" i="11" s="1"/>
  <c r="AP9228" i="11"/>
  <c r="E9228" i="11" s="1"/>
  <c r="AQ9228" i="11"/>
  <c r="AR9228" i="11"/>
  <c r="AS9228" i="11"/>
  <c r="AN9229" i="11"/>
  <c r="C9229" i="11" s="1"/>
  <c r="AO9229" i="11"/>
  <c r="D9229" i="11" s="1"/>
  <c r="AP9229" i="11"/>
  <c r="E9229" i="11" s="1"/>
  <c r="AQ9229" i="11"/>
  <c r="AR9229" i="11"/>
  <c r="AS9229" i="11"/>
  <c r="AN9230" i="11"/>
  <c r="C9230" i="11" s="1"/>
  <c r="AO9230" i="11"/>
  <c r="D9230" i="11" s="1"/>
  <c r="AP9230" i="11"/>
  <c r="E9230" i="11" s="1"/>
  <c r="AQ9230" i="11"/>
  <c r="AR9230" i="11"/>
  <c r="AS9230" i="11"/>
  <c r="AN9231" i="11"/>
  <c r="C9231" i="11" s="1"/>
  <c r="AO9231" i="11"/>
  <c r="D9231" i="11" s="1"/>
  <c r="AP9231" i="11"/>
  <c r="E9231" i="11" s="1"/>
  <c r="AQ9231" i="11"/>
  <c r="AR9231" i="11"/>
  <c r="AS9231" i="11"/>
  <c r="AN9232" i="11"/>
  <c r="C9232" i="11" s="1"/>
  <c r="AO9232" i="11"/>
  <c r="D9232" i="11" s="1"/>
  <c r="AP9232" i="11"/>
  <c r="E9232" i="11" s="1"/>
  <c r="AQ9232" i="11"/>
  <c r="AR9232" i="11"/>
  <c r="AS9232" i="11"/>
  <c r="AN9233" i="11"/>
  <c r="C9233" i="11" s="1"/>
  <c r="AO9233" i="11"/>
  <c r="D9233" i="11" s="1"/>
  <c r="AP9233" i="11"/>
  <c r="E9233" i="11" s="1"/>
  <c r="AQ9233" i="11"/>
  <c r="AR9233" i="11"/>
  <c r="AS9233" i="11"/>
  <c r="AN9234" i="11"/>
  <c r="C9234" i="11" s="1"/>
  <c r="AO9234" i="11"/>
  <c r="D9234" i="11" s="1"/>
  <c r="AP9234" i="11"/>
  <c r="E9234" i="11" s="1"/>
  <c r="AQ9234" i="11"/>
  <c r="AR9234" i="11"/>
  <c r="AS9234" i="11"/>
  <c r="AN9235" i="11"/>
  <c r="C9235" i="11" s="1"/>
  <c r="AO9235" i="11"/>
  <c r="D9235" i="11" s="1"/>
  <c r="AP9235" i="11"/>
  <c r="E9235" i="11" s="1"/>
  <c r="AQ9235" i="11"/>
  <c r="AR9235" i="11"/>
  <c r="AS9235" i="11"/>
  <c r="AN9236" i="11"/>
  <c r="C9236" i="11" s="1"/>
  <c r="AO9236" i="11"/>
  <c r="D9236" i="11" s="1"/>
  <c r="AP9236" i="11"/>
  <c r="E9236" i="11" s="1"/>
  <c r="AQ9236" i="11"/>
  <c r="AR9236" i="11"/>
  <c r="AS9236" i="11"/>
  <c r="AN9237" i="11"/>
  <c r="C9237" i="11" s="1"/>
  <c r="AO9237" i="11"/>
  <c r="D9237" i="11" s="1"/>
  <c r="AP9237" i="11"/>
  <c r="E9237" i="11" s="1"/>
  <c r="AQ9237" i="11"/>
  <c r="AR9237" i="11"/>
  <c r="AS9237" i="11"/>
  <c r="AN9238" i="11"/>
  <c r="C9238" i="11" s="1"/>
  <c r="AO9238" i="11"/>
  <c r="D9238" i="11" s="1"/>
  <c r="AP9238" i="11"/>
  <c r="E9238" i="11" s="1"/>
  <c r="AQ9238" i="11"/>
  <c r="AR9238" i="11"/>
  <c r="AS9238" i="11"/>
  <c r="AN9239" i="11"/>
  <c r="C9239" i="11" s="1"/>
  <c r="AO9239" i="11"/>
  <c r="D9239" i="11" s="1"/>
  <c r="AP9239" i="11"/>
  <c r="E9239" i="11" s="1"/>
  <c r="AQ9239" i="11"/>
  <c r="AR9239" i="11"/>
  <c r="AS9239" i="11"/>
  <c r="AN9240" i="11"/>
  <c r="C9240" i="11" s="1"/>
  <c r="AO9240" i="11"/>
  <c r="D9240" i="11" s="1"/>
  <c r="AP9240" i="11"/>
  <c r="E9240" i="11" s="1"/>
  <c r="AQ9240" i="11"/>
  <c r="AR9240" i="11"/>
  <c r="AS9240" i="11"/>
  <c r="AN9241" i="11"/>
  <c r="C9241" i="11" s="1"/>
  <c r="AO9241" i="11"/>
  <c r="D9241" i="11" s="1"/>
  <c r="AP9241" i="11"/>
  <c r="E9241" i="11" s="1"/>
  <c r="AQ9241" i="11"/>
  <c r="AR9241" i="11"/>
  <c r="AS9241" i="11"/>
  <c r="AN9242" i="11"/>
  <c r="C9242" i="11" s="1"/>
  <c r="AO9242" i="11"/>
  <c r="D9242" i="11" s="1"/>
  <c r="AP9242" i="11"/>
  <c r="E9242" i="11" s="1"/>
  <c r="AQ9242" i="11"/>
  <c r="AR9242" i="11"/>
  <c r="AS9242" i="11"/>
  <c r="AN9243" i="11"/>
  <c r="C9243" i="11" s="1"/>
  <c r="AO9243" i="11"/>
  <c r="D9243" i="11" s="1"/>
  <c r="AP9243" i="11"/>
  <c r="E9243" i="11" s="1"/>
  <c r="AQ9243" i="11"/>
  <c r="AR9243" i="11"/>
  <c r="AS9243" i="11"/>
  <c r="AN9244" i="11"/>
  <c r="C9244" i="11" s="1"/>
  <c r="AO9244" i="11"/>
  <c r="D9244" i="11" s="1"/>
  <c r="AP9244" i="11"/>
  <c r="E9244" i="11" s="1"/>
  <c r="AQ9244" i="11"/>
  <c r="AR9244" i="11"/>
  <c r="AS9244" i="11"/>
  <c r="AN9245" i="11"/>
  <c r="C9245" i="11" s="1"/>
  <c r="AO9245" i="11"/>
  <c r="D9245" i="11" s="1"/>
  <c r="AP9245" i="11"/>
  <c r="E9245" i="11" s="1"/>
  <c r="AQ9245" i="11"/>
  <c r="AR9245" i="11"/>
  <c r="AS9245" i="11"/>
  <c r="AN9246" i="11"/>
  <c r="C9246" i="11" s="1"/>
  <c r="AO9246" i="11"/>
  <c r="D9246" i="11" s="1"/>
  <c r="AP9246" i="11"/>
  <c r="E9246" i="11" s="1"/>
  <c r="AQ9246" i="11"/>
  <c r="AR9246" i="11"/>
  <c r="AS9246" i="11"/>
  <c r="AN9247" i="11"/>
  <c r="C9247" i="11" s="1"/>
  <c r="AO9247" i="11"/>
  <c r="D9247" i="11" s="1"/>
  <c r="AP9247" i="11"/>
  <c r="E9247" i="11" s="1"/>
  <c r="AQ9247" i="11"/>
  <c r="AR9247" i="11"/>
  <c r="AS9247" i="11"/>
  <c r="AN9248" i="11"/>
  <c r="C9248" i="11" s="1"/>
  <c r="AO9248" i="11"/>
  <c r="D9248" i="11" s="1"/>
  <c r="AP9248" i="11"/>
  <c r="E9248" i="11" s="1"/>
  <c r="AQ9248" i="11"/>
  <c r="AR9248" i="11"/>
  <c r="AS9248" i="11"/>
  <c r="AN9249" i="11"/>
  <c r="C9249" i="11" s="1"/>
  <c r="AO9249" i="11"/>
  <c r="D9249" i="11" s="1"/>
  <c r="AP9249" i="11"/>
  <c r="E9249" i="11" s="1"/>
  <c r="AQ9249" i="11"/>
  <c r="AR9249" i="11"/>
  <c r="AS9249" i="11"/>
  <c r="AN9250" i="11"/>
  <c r="C9250" i="11" s="1"/>
  <c r="AO9250" i="11"/>
  <c r="D9250" i="11" s="1"/>
  <c r="AP9250" i="11"/>
  <c r="E9250" i="11" s="1"/>
  <c r="AQ9250" i="11"/>
  <c r="AR9250" i="11"/>
  <c r="AS9250" i="11"/>
  <c r="AN9251" i="11"/>
  <c r="C9251" i="11" s="1"/>
  <c r="AO9251" i="11"/>
  <c r="D9251" i="11" s="1"/>
  <c r="AP9251" i="11"/>
  <c r="E9251" i="11" s="1"/>
  <c r="AQ9251" i="11"/>
  <c r="AR9251" i="11"/>
  <c r="AS9251" i="11"/>
  <c r="AN9252" i="11"/>
  <c r="C9252" i="11" s="1"/>
  <c r="AO9252" i="11"/>
  <c r="D9252" i="11" s="1"/>
  <c r="AP9252" i="11"/>
  <c r="E9252" i="11" s="1"/>
  <c r="AQ9252" i="11"/>
  <c r="AR9252" i="11"/>
  <c r="AS9252" i="11"/>
  <c r="AN9253" i="11"/>
  <c r="C9253" i="11" s="1"/>
  <c r="AO9253" i="11"/>
  <c r="D9253" i="11" s="1"/>
  <c r="AP9253" i="11"/>
  <c r="E9253" i="11" s="1"/>
  <c r="AQ9253" i="11"/>
  <c r="AR9253" i="11"/>
  <c r="AS9253" i="11"/>
  <c r="AN9254" i="11"/>
  <c r="C9254" i="11" s="1"/>
  <c r="AO9254" i="11"/>
  <c r="D9254" i="11" s="1"/>
  <c r="AP9254" i="11"/>
  <c r="E9254" i="11" s="1"/>
  <c r="AQ9254" i="11"/>
  <c r="AR9254" i="11"/>
  <c r="AS9254" i="11"/>
  <c r="AN9255" i="11"/>
  <c r="C9255" i="11" s="1"/>
  <c r="AO9255" i="11"/>
  <c r="D9255" i="11" s="1"/>
  <c r="AP9255" i="11"/>
  <c r="E9255" i="11" s="1"/>
  <c r="AQ9255" i="11"/>
  <c r="AR9255" i="11"/>
  <c r="AS9255" i="11"/>
  <c r="AN9256" i="11"/>
  <c r="C9256" i="11" s="1"/>
  <c r="AO9256" i="11"/>
  <c r="D9256" i="11" s="1"/>
  <c r="AP9256" i="11"/>
  <c r="E9256" i="11" s="1"/>
  <c r="AQ9256" i="11"/>
  <c r="AR9256" i="11"/>
  <c r="AS9256" i="11"/>
  <c r="AN9257" i="11"/>
  <c r="C9257" i="11" s="1"/>
  <c r="AO9257" i="11"/>
  <c r="D9257" i="11" s="1"/>
  <c r="AP9257" i="11"/>
  <c r="E9257" i="11" s="1"/>
  <c r="AQ9257" i="11"/>
  <c r="AR9257" i="11"/>
  <c r="AS9257" i="11"/>
  <c r="AN9258" i="11"/>
  <c r="C9258" i="11" s="1"/>
  <c r="AO9258" i="11"/>
  <c r="D9258" i="11" s="1"/>
  <c r="AP9258" i="11"/>
  <c r="E9258" i="11" s="1"/>
  <c r="AQ9258" i="11"/>
  <c r="AR9258" i="11"/>
  <c r="AS9258" i="11"/>
  <c r="AN9259" i="11"/>
  <c r="C9259" i="11" s="1"/>
  <c r="AO9259" i="11"/>
  <c r="D9259" i="11" s="1"/>
  <c r="AP9259" i="11"/>
  <c r="E9259" i="11" s="1"/>
  <c r="AQ9259" i="11"/>
  <c r="AR9259" i="11"/>
  <c r="AS9259" i="11"/>
  <c r="AN9260" i="11"/>
  <c r="C9260" i="11" s="1"/>
  <c r="AO9260" i="11"/>
  <c r="D9260" i="11" s="1"/>
  <c r="AP9260" i="11"/>
  <c r="E9260" i="11" s="1"/>
  <c r="AQ9260" i="11"/>
  <c r="AR9260" i="11"/>
  <c r="AS9260" i="11"/>
  <c r="AN9261" i="11"/>
  <c r="C9261" i="11" s="1"/>
  <c r="AO9261" i="11"/>
  <c r="D9261" i="11" s="1"/>
  <c r="AP9261" i="11"/>
  <c r="E9261" i="11" s="1"/>
  <c r="AQ9261" i="11"/>
  <c r="AR9261" i="11"/>
  <c r="AS9261" i="11"/>
  <c r="AN9262" i="11"/>
  <c r="C9262" i="11" s="1"/>
  <c r="AO9262" i="11"/>
  <c r="D9262" i="11" s="1"/>
  <c r="AP9262" i="11"/>
  <c r="E9262" i="11" s="1"/>
  <c r="AQ9262" i="11"/>
  <c r="AR9262" i="11"/>
  <c r="AS9262" i="11"/>
  <c r="AN9263" i="11"/>
  <c r="C9263" i="11" s="1"/>
  <c r="AO9263" i="11"/>
  <c r="D9263" i="11" s="1"/>
  <c r="AP9263" i="11"/>
  <c r="E9263" i="11" s="1"/>
  <c r="AQ9263" i="11"/>
  <c r="AR9263" i="11"/>
  <c r="AS9263" i="11"/>
  <c r="AN9264" i="11"/>
  <c r="C9264" i="11" s="1"/>
  <c r="AO9264" i="11"/>
  <c r="D9264" i="11" s="1"/>
  <c r="AP9264" i="11"/>
  <c r="E9264" i="11" s="1"/>
  <c r="AQ9264" i="11"/>
  <c r="AR9264" i="11"/>
  <c r="AS9264" i="11"/>
  <c r="AN9265" i="11"/>
  <c r="C9265" i="11" s="1"/>
  <c r="AO9265" i="11"/>
  <c r="D9265" i="11" s="1"/>
  <c r="AP9265" i="11"/>
  <c r="E9265" i="11" s="1"/>
  <c r="AQ9265" i="11"/>
  <c r="AR9265" i="11"/>
  <c r="AS9265" i="11"/>
  <c r="AN9266" i="11"/>
  <c r="C9266" i="11" s="1"/>
  <c r="AO9266" i="11"/>
  <c r="D9266" i="11" s="1"/>
  <c r="AP9266" i="11"/>
  <c r="E9266" i="11" s="1"/>
  <c r="AQ9266" i="11"/>
  <c r="AR9266" i="11"/>
  <c r="AS9266" i="11"/>
  <c r="AN9267" i="11"/>
  <c r="C9267" i="11" s="1"/>
  <c r="AO9267" i="11"/>
  <c r="D9267" i="11" s="1"/>
  <c r="AP9267" i="11"/>
  <c r="E9267" i="11" s="1"/>
  <c r="AQ9267" i="11"/>
  <c r="AR9267" i="11"/>
  <c r="AS9267" i="11"/>
  <c r="AN9268" i="11"/>
  <c r="C9268" i="11" s="1"/>
  <c r="AO9268" i="11"/>
  <c r="D9268" i="11" s="1"/>
  <c r="AP9268" i="11"/>
  <c r="E9268" i="11" s="1"/>
  <c r="AQ9268" i="11"/>
  <c r="AR9268" i="11"/>
  <c r="AS9268" i="11"/>
  <c r="AN9269" i="11"/>
  <c r="C9269" i="11" s="1"/>
  <c r="AO9269" i="11"/>
  <c r="D9269" i="11" s="1"/>
  <c r="AP9269" i="11"/>
  <c r="E9269" i="11" s="1"/>
  <c r="AQ9269" i="11"/>
  <c r="AR9269" i="11"/>
  <c r="AS9269" i="11"/>
  <c r="AN9270" i="11"/>
  <c r="C9270" i="11" s="1"/>
  <c r="AO9270" i="11"/>
  <c r="D9270" i="11" s="1"/>
  <c r="AP9270" i="11"/>
  <c r="E9270" i="11" s="1"/>
  <c r="AQ9270" i="11"/>
  <c r="AR9270" i="11"/>
  <c r="AS9270" i="11"/>
  <c r="AN9271" i="11"/>
  <c r="C9271" i="11" s="1"/>
  <c r="AO9271" i="11"/>
  <c r="D9271" i="11" s="1"/>
  <c r="AP9271" i="11"/>
  <c r="E9271" i="11" s="1"/>
  <c r="AQ9271" i="11"/>
  <c r="AR9271" i="11"/>
  <c r="AS9271" i="11"/>
  <c r="AN9272" i="11"/>
  <c r="C9272" i="11" s="1"/>
  <c r="AO9272" i="11"/>
  <c r="D9272" i="11" s="1"/>
  <c r="AP9272" i="11"/>
  <c r="E9272" i="11" s="1"/>
  <c r="AQ9272" i="11"/>
  <c r="AR9272" i="11"/>
  <c r="AS9272" i="11"/>
  <c r="AN9273" i="11"/>
  <c r="C9273" i="11" s="1"/>
  <c r="AO9273" i="11"/>
  <c r="D9273" i="11" s="1"/>
  <c r="AP9273" i="11"/>
  <c r="E9273" i="11" s="1"/>
  <c r="AQ9273" i="11"/>
  <c r="AR9273" i="11"/>
  <c r="AS9273" i="11"/>
  <c r="AN9274" i="11"/>
  <c r="C9274" i="11" s="1"/>
  <c r="AO9274" i="11"/>
  <c r="D9274" i="11" s="1"/>
  <c r="AP9274" i="11"/>
  <c r="E9274" i="11" s="1"/>
  <c r="AQ9274" i="11"/>
  <c r="AR9274" i="11"/>
  <c r="AS9274" i="11"/>
  <c r="AN9275" i="11"/>
  <c r="C9275" i="11" s="1"/>
  <c r="AO9275" i="11"/>
  <c r="D9275" i="11" s="1"/>
  <c r="AP9275" i="11"/>
  <c r="E9275" i="11" s="1"/>
  <c r="AQ9275" i="11"/>
  <c r="AR9275" i="11"/>
  <c r="AS9275" i="11"/>
  <c r="AN9276" i="11"/>
  <c r="C9276" i="11" s="1"/>
  <c r="AO9276" i="11"/>
  <c r="D9276" i="11" s="1"/>
  <c r="AP9276" i="11"/>
  <c r="E9276" i="11" s="1"/>
  <c r="AQ9276" i="11"/>
  <c r="AR9276" i="11"/>
  <c r="AS9276" i="11"/>
  <c r="AN9277" i="11"/>
  <c r="C9277" i="11" s="1"/>
  <c r="AO9277" i="11"/>
  <c r="D9277" i="11" s="1"/>
  <c r="AP9277" i="11"/>
  <c r="E9277" i="11" s="1"/>
  <c r="AQ9277" i="11"/>
  <c r="AR9277" i="11"/>
  <c r="AS9277" i="11"/>
  <c r="AN9278" i="11"/>
  <c r="C9278" i="11" s="1"/>
  <c r="AO9278" i="11"/>
  <c r="D9278" i="11" s="1"/>
  <c r="AP9278" i="11"/>
  <c r="E9278" i="11" s="1"/>
  <c r="AQ9278" i="11"/>
  <c r="AR9278" i="11"/>
  <c r="AS9278" i="11"/>
  <c r="AN9279" i="11"/>
  <c r="C9279" i="11" s="1"/>
  <c r="AO9279" i="11"/>
  <c r="D9279" i="11" s="1"/>
  <c r="AP9279" i="11"/>
  <c r="E9279" i="11" s="1"/>
  <c r="AQ9279" i="11"/>
  <c r="AR9279" i="11"/>
  <c r="AS9279" i="11"/>
  <c r="AN9280" i="11"/>
  <c r="C9280" i="11" s="1"/>
  <c r="AO9280" i="11"/>
  <c r="D9280" i="11" s="1"/>
  <c r="AP9280" i="11"/>
  <c r="E9280" i="11" s="1"/>
  <c r="AQ9280" i="11"/>
  <c r="AR9280" i="11"/>
  <c r="AS9280" i="11"/>
  <c r="AN9281" i="11"/>
  <c r="C9281" i="11" s="1"/>
  <c r="AO9281" i="11"/>
  <c r="D9281" i="11" s="1"/>
  <c r="AP9281" i="11"/>
  <c r="E9281" i="11" s="1"/>
  <c r="AQ9281" i="11"/>
  <c r="AR9281" i="11"/>
  <c r="AS9281" i="11"/>
  <c r="AN9282" i="11"/>
  <c r="C9282" i="11" s="1"/>
  <c r="AO9282" i="11"/>
  <c r="D9282" i="11" s="1"/>
  <c r="AP9282" i="11"/>
  <c r="E9282" i="11" s="1"/>
  <c r="AQ9282" i="11"/>
  <c r="AR9282" i="11"/>
  <c r="AS9282" i="11"/>
  <c r="AN9283" i="11"/>
  <c r="C9283" i="11" s="1"/>
  <c r="AO9283" i="11"/>
  <c r="D9283" i="11" s="1"/>
  <c r="AP9283" i="11"/>
  <c r="E9283" i="11" s="1"/>
  <c r="AQ9283" i="11"/>
  <c r="AR9283" i="11"/>
  <c r="AS9283" i="11"/>
  <c r="AN9284" i="11"/>
  <c r="C9284" i="11" s="1"/>
  <c r="AO9284" i="11"/>
  <c r="D9284" i="11" s="1"/>
  <c r="AP9284" i="11"/>
  <c r="E9284" i="11" s="1"/>
  <c r="AQ9284" i="11"/>
  <c r="AR9284" i="11"/>
  <c r="AS9284" i="11"/>
  <c r="AN9285" i="11"/>
  <c r="C9285" i="11" s="1"/>
  <c r="AO9285" i="11"/>
  <c r="D9285" i="11" s="1"/>
  <c r="AP9285" i="11"/>
  <c r="E9285" i="11" s="1"/>
  <c r="AQ9285" i="11"/>
  <c r="AR9285" i="11"/>
  <c r="AS9285" i="11"/>
  <c r="AN9286" i="11"/>
  <c r="C9286" i="11" s="1"/>
  <c r="AO9286" i="11"/>
  <c r="D9286" i="11" s="1"/>
  <c r="AP9286" i="11"/>
  <c r="E9286" i="11" s="1"/>
  <c r="AQ9286" i="11"/>
  <c r="AR9286" i="11"/>
  <c r="AS9286" i="11"/>
  <c r="AN9287" i="11"/>
  <c r="C9287" i="11" s="1"/>
  <c r="AO9287" i="11"/>
  <c r="D9287" i="11" s="1"/>
  <c r="AP9287" i="11"/>
  <c r="E9287" i="11" s="1"/>
  <c r="AQ9287" i="11"/>
  <c r="AR9287" i="11"/>
  <c r="AS9287" i="11"/>
  <c r="AN9288" i="11"/>
  <c r="C9288" i="11" s="1"/>
  <c r="AO9288" i="11"/>
  <c r="D9288" i="11" s="1"/>
  <c r="AP9288" i="11"/>
  <c r="E9288" i="11" s="1"/>
  <c r="AQ9288" i="11"/>
  <c r="AR9288" i="11"/>
  <c r="AS9288" i="11"/>
  <c r="AN9289" i="11"/>
  <c r="C9289" i="11" s="1"/>
  <c r="AO9289" i="11"/>
  <c r="D9289" i="11" s="1"/>
  <c r="AP9289" i="11"/>
  <c r="E9289" i="11" s="1"/>
  <c r="AQ9289" i="11"/>
  <c r="AR9289" i="11"/>
  <c r="AS9289" i="11"/>
  <c r="AN9290" i="11"/>
  <c r="C9290" i="11" s="1"/>
  <c r="AO9290" i="11"/>
  <c r="D9290" i="11" s="1"/>
  <c r="AP9290" i="11"/>
  <c r="E9290" i="11" s="1"/>
  <c r="AQ9290" i="11"/>
  <c r="AR9290" i="11"/>
  <c r="AS9290" i="11"/>
  <c r="AN9291" i="11"/>
  <c r="C9291" i="11" s="1"/>
  <c r="AO9291" i="11"/>
  <c r="D9291" i="11" s="1"/>
  <c r="AP9291" i="11"/>
  <c r="E9291" i="11" s="1"/>
  <c r="AQ9291" i="11"/>
  <c r="AR9291" i="11"/>
  <c r="AS9291" i="11"/>
  <c r="AN9292" i="11"/>
  <c r="C9292" i="11" s="1"/>
  <c r="AO9292" i="11"/>
  <c r="D9292" i="11" s="1"/>
  <c r="AP9292" i="11"/>
  <c r="E9292" i="11" s="1"/>
  <c r="AQ9292" i="11"/>
  <c r="AR9292" i="11"/>
  <c r="AS9292" i="11"/>
  <c r="AN9293" i="11"/>
  <c r="C9293" i="11" s="1"/>
  <c r="AO9293" i="11"/>
  <c r="D9293" i="11" s="1"/>
  <c r="AP9293" i="11"/>
  <c r="E9293" i="11" s="1"/>
  <c r="AQ9293" i="11"/>
  <c r="AR9293" i="11"/>
  <c r="AS9293" i="11"/>
  <c r="AN9294" i="11"/>
  <c r="C9294" i="11" s="1"/>
  <c r="AO9294" i="11"/>
  <c r="D9294" i="11" s="1"/>
  <c r="AP9294" i="11"/>
  <c r="E9294" i="11" s="1"/>
  <c r="AQ9294" i="11"/>
  <c r="AR9294" i="11"/>
  <c r="AS9294" i="11"/>
  <c r="AN9295" i="11"/>
  <c r="C9295" i="11" s="1"/>
  <c r="AO9295" i="11"/>
  <c r="D9295" i="11" s="1"/>
  <c r="AP9295" i="11"/>
  <c r="E9295" i="11" s="1"/>
  <c r="AQ9295" i="11"/>
  <c r="AR9295" i="11"/>
  <c r="AS9295" i="11"/>
  <c r="AN9296" i="11"/>
  <c r="C9296" i="11" s="1"/>
  <c r="AO9296" i="11"/>
  <c r="D9296" i="11" s="1"/>
  <c r="AP9296" i="11"/>
  <c r="E9296" i="11" s="1"/>
  <c r="AQ9296" i="11"/>
  <c r="AR9296" i="11"/>
  <c r="AS9296" i="11"/>
  <c r="AN9297" i="11"/>
  <c r="C9297" i="11" s="1"/>
  <c r="AO9297" i="11"/>
  <c r="D9297" i="11" s="1"/>
  <c r="AP9297" i="11"/>
  <c r="E9297" i="11" s="1"/>
  <c r="AQ9297" i="11"/>
  <c r="AR9297" i="11"/>
  <c r="AS9297" i="11"/>
  <c r="AN9298" i="11"/>
  <c r="C9298" i="11" s="1"/>
  <c r="AO9298" i="11"/>
  <c r="D9298" i="11" s="1"/>
  <c r="AP9298" i="11"/>
  <c r="E9298" i="11" s="1"/>
  <c r="AQ9298" i="11"/>
  <c r="AR9298" i="11"/>
  <c r="AS9298" i="11"/>
  <c r="AN9299" i="11"/>
  <c r="C9299" i="11" s="1"/>
  <c r="AO9299" i="11"/>
  <c r="D9299" i="11" s="1"/>
  <c r="AP9299" i="11"/>
  <c r="E9299" i="11" s="1"/>
  <c r="AQ9299" i="11"/>
  <c r="AR9299" i="11"/>
  <c r="AS9299" i="11"/>
  <c r="AN9300" i="11"/>
  <c r="C9300" i="11" s="1"/>
  <c r="AO9300" i="11"/>
  <c r="D9300" i="11" s="1"/>
  <c r="AP9300" i="11"/>
  <c r="E9300" i="11" s="1"/>
  <c r="AQ9300" i="11"/>
  <c r="AR9300" i="11"/>
  <c r="AS9300" i="11"/>
  <c r="AN9301" i="11"/>
  <c r="C9301" i="11" s="1"/>
  <c r="AO9301" i="11"/>
  <c r="D9301" i="11" s="1"/>
  <c r="AP9301" i="11"/>
  <c r="E9301" i="11" s="1"/>
  <c r="AQ9301" i="11"/>
  <c r="AR9301" i="11"/>
  <c r="AS9301" i="11"/>
  <c r="AN9302" i="11"/>
  <c r="C9302" i="11" s="1"/>
  <c r="AO9302" i="11"/>
  <c r="D9302" i="11" s="1"/>
  <c r="AP9302" i="11"/>
  <c r="E9302" i="11" s="1"/>
  <c r="AQ9302" i="11"/>
  <c r="AR9302" i="11"/>
  <c r="AS9302" i="11"/>
  <c r="AN9303" i="11"/>
  <c r="C9303" i="11" s="1"/>
  <c r="AO9303" i="11"/>
  <c r="D9303" i="11" s="1"/>
  <c r="AP9303" i="11"/>
  <c r="E9303" i="11" s="1"/>
  <c r="AQ9303" i="11"/>
  <c r="AR9303" i="11"/>
  <c r="AS9303" i="11"/>
  <c r="AN9304" i="11"/>
  <c r="C9304" i="11" s="1"/>
  <c r="AO9304" i="11"/>
  <c r="D9304" i="11" s="1"/>
  <c r="AP9304" i="11"/>
  <c r="E9304" i="11" s="1"/>
  <c r="AQ9304" i="11"/>
  <c r="AR9304" i="11"/>
  <c r="AS9304" i="11"/>
  <c r="AN9305" i="11"/>
  <c r="C9305" i="11" s="1"/>
  <c r="AO9305" i="11"/>
  <c r="D9305" i="11" s="1"/>
  <c r="AP9305" i="11"/>
  <c r="E9305" i="11" s="1"/>
  <c r="AQ9305" i="11"/>
  <c r="AR9305" i="11"/>
  <c r="AS9305" i="11"/>
  <c r="AN9306" i="11"/>
  <c r="C9306" i="11" s="1"/>
  <c r="AO9306" i="11"/>
  <c r="D9306" i="11" s="1"/>
  <c r="AP9306" i="11"/>
  <c r="E9306" i="11" s="1"/>
  <c r="AQ9306" i="11"/>
  <c r="AR9306" i="11"/>
  <c r="AS9306" i="11"/>
  <c r="AN9307" i="11"/>
  <c r="C9307" i="11" s="1"/>
  <c r="AO9307" i="11"/>
  <c r="D9307" i="11" s="1"/>
  <c r="AP9307" i="11"/>
  <c r="E9307" i="11" s="1"/>
  <c r="AQ9307" i="11"/>
  <c r="AR9307" i="11"/>
  <c r="AS9307" i="11"/>
  <c r="AN9308" i="11"/>
  <c r="C9308" i="11" s="1"/>
  <c r="AO9308" i="11"/>
  <c r="D9308" i="11" s="1"/>
  <c r="AP9308" i="11"/>
  <c r="E9308" i="11" s="1"/>
  <c r="AQ9308" i="11"/>
  <c r="AR9308" i="11"/>
  <c r="AS9308" i="11"/>
  <c r="AN9309" i="11"/>
  <c r="C9309" i="11" s="1"/>
  <c r="AO9309" i="11"/>
  <c r="D9309" i="11" s="1"/>
  <c r="AP9309" i="11"/>
  <c r="E9309" i="11" s="1"/>
  <c r="AQ9309" i="11"/>
  <c r="AR9309" i="11"/>
  <c r="AS9309" i="11"/>
  <c r="AN9310" i="11"/>
  <c r="C9310" i="11" s="1"/>
  <c r="AO9310" i="11"/>
  <c r="D9310" i="11" s="1"/>
  <c r="AP9310" i="11"/>
  <c r="E9310" i="11" s="1"/>
  <c r="AQ9310" i="11"/>
  <c r="AR9310" i="11"/>
  <c r="AS9310" i="11"/>
  <c r="AN9311" i="11"/>
  <c r="C9311" i="11" s="1"/>
  <c r="AO9311" i="11"/>
  <c r="D9311" i="11" s="1"/>
  <c r="AP9311" i="11"/>
  <c r="E9311" i="11" s="1"/>
  <c r="AQ9311" i="11"/>
  <c r="AR9311" i="11"/>
  <c r="AS9311" i="11"/>
  <c r="AN9312" i="11"/>
  <c r="C9312" i="11" s="1"/>
  <c r="AO9312" i="11"/>
  <c r="D9312" i="11" s="1"/>
  <c r="AP9312" i="11"/>
  <c r="E9312" i="11" s="1"/>
  <c r="AQ9312" i="11"/>
  <c r="AR9312" i="11"/>
  <c r="AS9312" i="11"/>
  <c r="AN9313" i="11"/>
  <c r="C9313" i="11" s="1"/>
  <c r="AO9313" i="11"/>
  <c r="D9313" i="11" s="1"/>
  <c r="AP9313" i="11"/>
  <c r="E9313" i="11" s="1"/>
  <c r="AQ9313" i="11"/>
  <c r="AR9313" i="11"/>
  <c r="AS9313" i="11"/>
  <c r="AN9314" i="11"/>
  <c r="C9314" i="11" s="1"/>
  <c r="AO9314" i="11"/>
  <c r="D9314" i="11" s="1"/>
  <c r="AP9314" i="11"/>
  <c r="E9314" i="11" s="1"/>
  <c r="AQ9314" i="11"/>
  <c r="AR9314" i="11"/>
  <c r="AS9314" i="11"/>
  <c r="AN9315" i="11"/>
  <c r="C9315" i="11" s="1"/>
  <c r="AO9315" i="11"/>
  <c r="D9315" i="11" s="1"/>
  <c r="AP9315" i="11"/>
  <c r="E9315" i="11" s="1"/>
  <c r="AQ9315" i="11"/>
  <c r="AR9315" i="11"/>
  <c r="AS9315" i="11"/>
  <c r="AN9316" i="11"/>
  <c r="C9316" i="11" s="1"/>
  <c r="AO9316" i="11"/>
  <c r="D9316" i="11" s="1"/>
  <c r="AP9316" i="11"/>
  <c r="E9316" i="11" s="1"/>
  <c r="AQ9316" i="11"/>
  <c r="AR9316" i="11"/>
  <c r="AS9316" i="11"/>
  <c r="AN9317" i="11"/>
  <c r="C9317" i="11" s="1"/>
  <c r="AO9317" i="11"/>
  <c r="D9317" i="11" s="1"/>
  <c r="AP9317" i="11"/>
  <c r="E9317" i="11" s="1"/>
  <c r="AQ9317" i="11"/>
  <c r="AR9317" i="11"/>
  <c r="AS9317" i="11"/>
  <c r="AN9318" i="11"/>
  <c r="C9318" i="11" s="1"/>
  <c r="AO9318" i="11"/>
  <c r="D9318" i="11" s="1"/>
  <c r="AP9318" i="11"/>
  <c r="E9318" i="11" s="1"/>
  <c r="AQ9318" i="11"/>
  <c r="AR9318" i="11"/>
  <c r="AS9318" i="11"/>
  <c r="AN9319" i="11"/>
  <c r="C9319" i="11" s="1"/>
  <c r="AO9319" i="11"/>
  <c r="D9319" i="11" s="1"/>
  <c r="AP9319" i="11"/>
  <c r="E9319" i="11" s="1"/>
  <c r="AQ9319" i="11"/>
  <c r="AR9319" i="11"/>
  <c r="AS9319" i="11"/>
  <c r="AN9320" i="11"/>
  <c r="C9320" i="11" s="1"/>
  <c r="AO9320" i="11"/>
  <c r="D9320" i="11" s="1"/>
  <c r="AP9320" i="11"/>
  <c r="E9320" i="11" s="1"/>
  <c r="AQ9320" i="11"/>
  <c r="AR9320" i="11"/>
  <c r="AS9320" i="11"/>
  <c r="AN9321" i="11"/>
  <c r="C9321" i="11" s="1"/>
  <c r="AO9321" i="11"/>
  <c r="D9321" i="11" s="1"/>
  <c r="AP9321" i="11"/>
  <c r="E9321" i="11" s="1"/>
  <c r="AQ9321" i="11"/>
  <c r="AR9321" i="11"/>
  <c r="AS9321" i="11"/>
  <c r="AN9322" i="11"/>
  <c r="C9322" i="11" s="1"/>
  <c r="AO9322" i="11"/>
  <c r="D9322" i="11" s="1"/>
  <c r="AP9322" i="11"/>
  <c r="E9322" i="11" s="1"/>
  <c r="AQ9322" i="11"/>
  <c r="AR9322" i="11"/>
  <c r="AS9322" i="11"/>
  <c r="AN9323" i="11"/>
  <c r="C9323" i="11" s="1"/>
  <c r="AO9323" i="11"/>
  <c r="D9323" i="11" s="1"/>
  <c r="AP9323" i="11"/>
  <c r="E9323" i="11" s="1"/>
  <c r="AQ9323" i="11"/>
  <c r="AR9323" i="11"/>
  <c r="AS9323" i="11"/>
  <c r="AN9324" i="11"/>
  <c r="C9324" i="11" s="1"/>
  <c r="AO9324" i="11"/>
  <c r="D9324" i="11" s="1"/>
  <c r="AP9324" i="11"/>
  <c r="E9324" i="11" s="1"/>
  <c r="AQ9324" i="11"/>
  <c r="AR9324" i="11"/>
  <c r="AS9324" i="11"/>
  <c r="AN9325" i="11"/>
  <c r="C9325" i="11" s="1"/>
  <c r="AO9325" i="11"/>
  <c r="D9325" i="11" s="1"/>
  <c r="AP9325" i="11"/>
  <c r="E9325" i="11" s="1"/>
  <c r="AQ9325" i="11"/>
  <c r="AR9325" i="11"/>
  <c r="AS9325" i="11"/>
  <c r="AN9326" i="11"/>
  <c r="C9326" i="11" s="1"/>
  <c r="AO9326" i="11"/>
  <c r="D9326" i="11" s="1"/>
  <c r="AP9326" i="11"/>
  <c r="E9326" i="11" s="1"/>
  <c r="AQ9326" i="11"/>
  <c r="AR9326" i="11"/>
  <c r="AS9326" i="11"/>
  <c r="AN9327" i="11"/>
  <c r="C9327" i="11" s="1"/>
  <c r="AO9327" i="11"/>
  <c r="D9327" i="11" s="1"/>
  <c r="AP9327" i="11"/>
  <c r="E9327" i="11" s="1"/>
  <c r="AQ9327" i="11"/>
  <c r="AR9327" i="11"/>
  <c r="AS9327" i="11"/>
  <c r="AN9328" i="11"/>
  <c r="C9328" i="11" s="1"/>
  <c r="AO9328" i="11"/>
  <c r="D9328" i="11" s="1"/>
  <c r="AP9328" i="11"/>
  <c r="E9328" i="11" s="1"/>
  <c r="AQ9328" i="11"/>
  <c r="AR9328" i="11"/>
  <c r="AS9328" i="11"/>
  <c r="AN9329" i="11"/>
  <c r="C9329" i="11" s="1"/>
  <c r="AO9329" i="11"/>
  <c r="D9329" i="11" s="1"/>
  <c r="AP9329" i="11"/>
  <c r="E9329" i="11" s="1"/>
  <c r="AQ9329" i="11"/>
  <c r="AR9329" i="11"/>
  <c r="AS9329" i="11"/>
  <c r="AN9330" i="11"/>
  <c r="C9330" i="11" s="1"/>
  <c r="AO9330" i="11"/>
  <c r="D9330" i="11" s="1"/>
  <c r="AP9330" i="11"/>
  <c r="E9330" i="11" s="1"/>
  <c r="AQ9330" i="11"/>
  <c r="AR9330" i="11"/>
  <c r="AS9330" i="11"/>
  <c r="AN9331" i="11"/>
  <c r="C9331" i="11" s="1"/>
  <c r="AO9331" i="11"/>
  <c r="D9331" i="11" s="1"/>
  <c r="AP9331" i="11"/>
  <c r="E9331" i="11" s="1"/>
  <c r="AQ9331" i="11"/>
  <c r="AR9331" i="11"/>
  <c r="AS9331" i="11"/>
  <c r="AN9332" i="11"/>
  <c r="C9332" i="11" s="1"/>
  <c r="AO9332" i="11"/>
  <c r="D9332" i="11" s="1"/>
  <c r="AP9332" i="11"/>
  <c r="E9332" i="11" s="1"/>
  <c r="AQ9332" i="11"/>
  <c r="AR9332" i="11"/>
  <c r="AS9332" i="11"/>
  <c r="AN9333" i="11"/>
  <c r="C9333" i="11" s="1"/>
  <c r="AO9333" i="11"/>
  <c r="D9333" i="11" s="1"/>
  <c r="AP9333" i="11"/>
  <c r="E9333" i="11" s="1"/>
  <c r="AQ9333" i="11"/>
  <c r="AR9333" i="11"/>
  <c r="AS9333" i="11"/>
  <c r="AN9334" i="11"/>
  <c r="C9334" i="11" s="1"/>
  <c r="AO9334" i="11"/>
  <c r="D9334" i="11" s="1"/>
  <c r="AP9334" i="11"/>
  <c r="E9334" i="11" s="1"/>
  <c r="AQ9334" i="11"/>
  <c r="AR9334" i="11"/>
  <c r="AS9334" i="11"/>
  <c r="AN9335" i="11"/>
  <c r="C9335" i="11" s="1"/>
  <c r="AO9335" i="11"/>
  <c r="D9335" i="11" s="1"/>
  <c r="AP9335" i="11"/>
  <c r="E9335" i="11" s="1"/>
  <c r="AQ9335" i="11"/>
  <c r="AR9335" i="11"/>
  <c r="AS9335" i="11"/>
  <c r="AN9336" i="11"/>
  <c r="C9336" i="11" s="1"/>
  <c r="AO9336" i="11"/>
  <c r="D9336" i="11" s="1"/>
  <c r="AP9336" i="11"/>
  <c r="E9336" i="11" s="1"/>
  <c r="AQ9336" i="11"/>
  <c r="AR9336" i="11"/>
  <c r="AS9336" i="11"/>
  <c r="AN9337" i="11"/>
  <c r="C9337" i="11" s="1"/>
  <c r="AO9337" i="11"/>
  <c r="D9337" i="11" s="1"/>
  <c r="AP9337" i="11"/>
  <c r="E9337" i="11" s="1"/>
  <c r="AQ9337" i="11"/>
  <c r="AR9337" i="11"/>
  <c r="AS9337" i="11"/>
  <c r="AN9338" i="11"/>
  <c r="C9338" i="11" s="1"/>
  <c r="AO9338" i="11"/>
  <c r="D9338" i="11" s="1"/>
  <c r="AP9338" i="11"/>
  <c r="E9338" i="11" s="1"/>
  <c r="AQ9338" i="11"/>
  <c r="AR9338" i="11"/>
  <c r="AS9338" i="11"/>
  <c r="AN9339" i="11"/>
  <c r="C9339" i="11" s="1"/>
  <c r="AO9339" i="11"/>
  <c r="D9339" i="11" s="1"/>
  <c r="AP9339" i="11"/>
  <c r="E9339" i="11" s="1"/>
  <c r="AQ9339" i="11"/>
  <c r="AR9339" i="11"/>
  <c r="AS9339" i="11"/>
  <c r="AN9340" i="11"/>
  <c r="C9340" i="11" s="1"/>
  <c r="AO9340" i="11"/>
  <c r="D9340" i="11" s="1"/>
  <c r="AP9340" i="11"/>
  <c r="E9340" i="11" s="1"/>
  <c r="AQ9340" i="11"/>
  <c r="AR9340" i="11"/>
  <c r="AS9340" i="11"/>
  <c r="AN9341" i="11"/>
  <c r="C9341" i="11" s="1"/>
  <c r="AO9341" i="11"/>
  <c r="D9341" i="11" s="1"/>
  <c r="AP9341" i="11"/>
  <c r="E9341" i="11" s="1"/>
  <c r="AQ9341" i="11"/>
  <c r="AR9341" i="11"/>
  <c r="AS9341" i="11"/>
  <c r="AN9342" i="11"/>
  <c r="C9342" i="11" s="1"/>
  <c r="AO9342" i="11"/>
  <c r="D9342" i="11" s="1"/>
  <c r="AP9342" i="11"/>
  <c r="E9342" i="11" s="1"/>
  <c r="AQ9342" i="11"/>
  <c r="AR9342" i="11"/>
  <c r="AS9342" i="11"/>
  <c r="AN9343" i="11"/>
  <c r="C9343" i="11" s="1"/>
  <c r="AO9343" i="11"/>
  <c r="D9343" i="11" s="1"/>
  <c r="AP9343" i="11"/>
  <c r="E9343" i="11" s="1"/>
  <c r="AQ9343" i="11"/>
  <c r="AR9343" i="11"/>
  <c r="AS9343" i="11"/>
  <c r="AN9344" i="11"/>
  <c r="C9344" i="11" s="1"/>
  <c r="AO9344" i="11"/>
  <c r="D9344" i="11" s="1"/>
  <c r="AP9344" i="11"/>
  <c r="E9344" i="11" s="1"/>
  <c r="AQ9344" i="11"/>
  <c r="AR9344" i="11"/>
  <c r="AS9344" i="11"/>
  <c r="AN9345" i="11"/>
  <c r="C9345" i="11" s="1"/>
  <c r="AO9345" i="11"/>
  <c r="D9345" i="11" s="1"/>
  <c r="AP9345" i="11"/>
  <c r="E9345" i="11" s="1"/>
  <c r="AQ9345" i="11"/>
  <c r="AR9345" i="11"/>
  <c r="AS9345" i="11"/>
  <c r="AN9346" i="11"/>
  <c r="C9346" i="11" s="1"/>
  <c r="AO9346" i="11"/>
  <c r="D9346" i="11" s="1"/>
  <c r="AP9346" i="11"/>
  <c r="E9346" i="11" s="1"/>
  <c r="AQ9346" i="11"/>
  <c r="AR9346" i="11"/>
  <c r="AS9346" i="11"/>
  <c r="AN9347" i="11"/>
  <c r="C9347" i="11" s="1"/>
  <c r="AO9347" i="11"/>
  <c r="D9347" i="11" s="1"/>
  <c r="AP9347" i="11"/>
  <c r="E9347" i="11" s="1"/>
  <c r="AQ9347" i="11"/>
  <c r="AR9347" i="11"/>
  <c r="AS9347" i="11"/>
  <c r="AN9348" i="11"/>
  <c r="C9348" i="11" s="1"/>
  <c r="AO9348" i="11"/>
  <c r="D9348" i="11" s="1"/>
  <c r="AP9348" i="11"/>
  <c r="E9348" i="11" s="1"/>
  <c r="AQ9348" i="11"/>
  <c r="AR9348" i="11"/>
  <c r="AS9348" i="11"/>
  <c r="AN9349" i="11"/>
  <c r="C9349" i="11" s="1"/>
  <c r="AO9349" i="11"/>
  <c r="D9349" i="11" s="1"/>
  <c r="AP9349" i="11"/>
  <c r="E9349" i="11" s="1"/>
  <c r="AQ9349" i="11"/>
  <c r="AR9349" i="11"/>
  <c r="AS9349" i="11"/>
  <c r="AN9350" i="11"/>
  <c r="C9350" i="11" s="1"/>
  <c r="AO9350" i="11"/>
  <c r="D9350" i="11" s="1"/>
  <c r="AP9350" i="11"/>
  <c r="E9350" i="11" s="1"/>
  <c r="AQ9350" i="11"/>
  <c r="AR9350" i="11"/>
  <c r="AS9350" i="11"/>
  <c r="AN9351" i="11"/>
  <c r="C9351" i="11" s="1"/>
  <c r="AO9351" i="11"/>
  <c r="D9351" i="11" s="1"/>
  <c r="AP9351" i="11"/>
  <c r="E9351" i="11" s="1"/>
  <c r="AQ9351" i="11"/>
  <c r="AR9351" i="11"/>
  <c r="AS9351" i="11"/>
  <c r="AN9352" i="11"/>
  <c r="C9352" i="11" s="1"/>
  <c r="AO9352" i="11"/>
  <c r="D9352" i="11" s="1"/>
  <c r="AP9352" i="11"/>
  <c r="E9352" i="11" s="1"/>
  <c r="AQ9352" i="11"/>
  <c r="AR9352" i="11"/>
  <c r="AS9352" i="11"/>
  <c r="AN9353" i="11"/>
  <c r="C9353" i="11" s="1"/>
  <c r="AO9353" i="11"/>
  <c r="D9353" i="11" s="1"/>
  <c r="AP9353" i="11"/>
  <c r="E9353" i="11" s="1"/>
  <c r="AQ9353" i="11"/>
  <c r="AR9353" i="11"/>
  <c r="AS9353" i="11"/>
  <c r="AN9354" i="11"/>
  <c r="C9354" i="11" s="1"/>
  <c r="AO9354" i="11"/>
  <c r="D9354" i="11" s="1"/>
  <c r="AP9354" i="11"/>
  <c r="E9354" i="11" s="1"/>
  <c r="AQ9354" i="11"/>
  <c r="AR9354" i="11"/>
  <c r="AS9354" i="11"/>
  <c r="AN9355" i="11"/>
  <c r="C9355" i="11" s="1"/>
  <c r="AO9355" i="11"/>
  <c r="D9355" i="11" s="1"/>
  <c r="AP9355" i="11"/>
  <c r="E9355" i="11" s="1"/>
  <c r="AQ9355" i="11"/>
  <c r="AR9355" i="11"/>
  <c r="AS9355" i="11"/>
  <c r="AN9356" i="11"/>
  <c r="C9356" i="11" s="1"/>
  <c r="AO9356" i="11"/>
  <c r="D9356" i="11" s="1"/>
  <c r="AP9356" i="11"/>
  <c r="E9356" i="11" s="1"/>
  <c r="AQ9356" i="11"/>
  <c r="AR9356" i="11"/>
  <c r="AS9356" i="11"/>
  <c r="AN9357" i="11"/>
  <c r="C9357" i="11" s="1"/>
  <c r="AO9357" i="11"/>
  <c r="D9357" i="11" s="1"/>
  <c r="AP9357" i="11"/>
  <c r="E9357" i="11" s="1"/>
  <c r="AQ9357" i="11"/>
  <c r="AR9357" i="11"/>
  <c r="AS9357" i="11"/>
  <c r="AN9358" i="11"/>
  <c r="C9358" i="11" s="1"/>
  <c r="AO9358" i="11"/>
  <c r="D9358" i="11" s="1"/>
  <c r="AP9358" i="11"/>
  <c r="E9358" i="11" s="1"/>
  <c r="AQ9358" i="11"/>
  <c r="AR9358" i="11"/>
  <c r="AS9358" i="11"/>
  <c r="AN9359" i="11"/>
  <c r="C9359" i="11" s="1"/>
  <c r="AO9359" i="11"/>
  <c r="D9359" i="11" s="1"/>
  <c r="AP9359" i="11"/>
  <c r="E9359" i="11" s="1"/>
  <c r="AQ9359" i="11"/>
  <c r="AR9359" i="11"/>
  <c r="AS9359" i="11"/>
  <c r="AN9360" i="11"/>
  <c r="C9360" i="11" s="1"/>
  <c r="AO9360" i="11"/>
  <c r="D9360" i="11" s="1"/>
  <c r="AP9360" i="11"/>
  <c r="E9360" i="11" s="1"/>
  <c r="AQ9360" i="11"/>
  <c r="AR9360" i="11"/>
  <c r="AS9360" i="11"/>
  <c r="AN9361" i="11"/>
  <c r="C9361" i="11" s="1"/>
  <c r="AO9361" i="11"/>
  <c r="D9361" i="11" s="1"/>
  <c r="AP9361" i="11"/>
  <c r="E9361" i="11" s="1"/>
  <c r="AQ9361" i="11"/>
  <c r="AR9361" i="11"/>
  <c r="AS9361" i="11"/>
  <c r="AN9362" i="11"/>
  <c r="C9362" i="11" s="1"/>
  <c r="AO9362" i="11"/>
  <c r="D9362" i="11" s="1"/>
  <c r="AP9362" i="11"/>
  <c r="E9362" i="11" s="1"/>
  <c r="AQ9362" i="11"/>
  <c r="AR9362" i="11"/>
  <c r="AS9362" i="11"/>
  <c r="AN9363" i="11"/>
  <c r="C9363" i="11" s="1"/>
  <c r="AO9363" i="11"/>
  <c r="D9363" i="11" s="1"/>
  <c r="AP9363" i="11"/>
  <c r="E9363" i="11" s="1"/>
  <c r="AQ9363" i="11"/>
  <c r="AR9363" i="11"/>
  <c r="AS9363" i="11"/>
  <c r="AN9364" i="11"/>
  <c r="C9364" i="11" s="1"/>
  <c r="AO9364" i="11"/>
  <c r="D9364" i="11" s="1"/>
  <c r="AP9364" i="11"/>
  <c r="E9364" i="11" s="1"/>
  <c r="AQ9364" i="11"/>
  <c r="AR9364" i="11"/>
  <c r="AS9364" i="11"/>
  <c r="AN9365" i="11"/>
  <c r="C9365" i="11" s="1"/>
  <c r="AO9365" i="11"/>
  <c r="D9365" i="11" s="1"/>
  <c r="AP9365" i="11"/>
  <c r="E9365" i="11" s="1"/>
  <c r="AQ9365" i="11"/>
  <c r="AR9365" i="11"/>
  <c r="AS9365" i="11"/>
  <c r="AN9366" i="11"/>
  <c r="C9366" i="11" s="1"/>
  <c r="AO9366" i="11"/>
  <c r="D9366" i="11" s="1"/>
  <c r="AP9366" i="11"/>
  <c r="E9366" i="11" s="1"/>
  <c r="AQ9366" i="11"/>
  <c r="AR9366" i="11"/>
  <c r="AS9366" i="11"/>
  <c r="AN9367" i="11"/>
  <c r="C9367" i="11" s="1"/>
  <c r="AO9367" i="11"/>
  <c r="D9367" i="11" s="1"/>
  <c r="AP9367" i="11"/>
  <c r="E9367" i="11" s="1"/>
  <c r="AQ9367" i="11"/>
  <c r="AR9367" i="11"/>
  <c r="AS9367" i="11"/>
  <c r="AN9368" i="11"/>
  <c r="C9368" i="11" s="1"/>
  <c r="AO9368" i="11"/>
  <c r="D9368" i="11" s="1"/>
  <c r="AP9368" i="11"/>
  <c r="E9368" i="11" s="1"/>
  <c r="AQ9368" i="11"/>
  <c r="AR9368" i="11"/>
  <c r="AS9368" i="11"/>
  <c r="AN9369" i="11"/>
  <c r="C9369" i="11" s="1"/>
  <c r="AO9369" i="11"/>
  <c r="D9369" i="11" s="1"/>
  <c r="AP9369" i="11"/>
  <c r="E9369" i="11" s="1"/>
  <c r="AQ9369" i="11"/>
  <c r="AR9369" i="11"/>
  <c r="AS9369" i="11"/>
  <c r="AN9370" i="11"/>
  <c r="C9370" i="11" s="1"/>
  <c r="AO9370" i="11"/>
  <c r="D9370" i="11" s="1"/>
  <c r="AP9370" i="11"/>
  <c r="E9370" i="11" s="1"/>
  <c r="AQ9370" i="11"/>
  <c r="AR9370" i="11"/>
  <c r="AS9370" i="11"/>
  <c r="AN9371" i="11"/>
  <c r="C9371" i="11" s="1"/>
  <c r="AO9371" i="11"/>
  <c r="D9371" i="11" s="1"/>
  <c r="AP9371" i="11"/>
  <c r="E9371" i="11" s="1"/>
  <c r="AQ9371" i="11"/>
  <c r="AR9371" i="11"/>
  <c r="AS9371" i="11"/>
  <c r="AN9372" i="11"/>
  <c r="C9372" i="11" s="1"/>
  <c r="AO9372" i="11"/>
  <c r="D9372" i="11" s="1"/>
  <c r="AP9372" i="11"/>
  <c r="E9372" i="11" s="1"/>
  <c r="AQ9372" i="11"/>
  <c r="AR9372" i="11"/>
  <c r="AS9372" i="11"/>
  <c r="AN9373" i="11"/>
  <c r="C9373" i="11" s="1"/>
  <c r="AO9373" i="11"/>
  <c r="D9373" i="11" s="1"/>
  <c r="AP9373" i="11"/>
  <c r="E9373" i="11" s="1"/>
  <c r="AQ9373" i="11"/>
  <c r="AR9373" i="11"/>
  <c r="AS9373" i="11"/>
  <c r="AN9374" i="11"/>
  <c r="C9374" i="11" s="1"/>
  <c r="AO9374" i="11"/>
  <c r="D9374" i="11" s="1"/>
  <c r="AP9374" i="11"/>
  <c r="E9374" i="11" s="1"/>
  <c r="AQ9374" i="11"/>
  <c r="AR9374" i="11"/>
  <c r="AS9374" i="11"/>
  <c r="AN9375" i="11"/>
  <c r="C9375" i="11" s="1"/>
  <c r="AO9375" i="11"/>
  <c r="D9375" i="11" s="1"/>
  <c r="AP9375" i="11"/>
  <c r="E9375" i="11" s="1"/>
  <c r="AQ9375" i="11"/>
  <c r="AR9375" i="11"/>
  <c r="AS9375" i="11"/>
  <c r="AN9376" i="11"/>
  <c r="C9376" i="11" s="1"/>
  <c r="AO9376" i="11"/>
  <c r="D9376" i="11" s="1"/>
  <c r="AP9376" i="11"/>
  <c r="E9376" i="11" s="1"/>
  <c r="AQ9376" i="11"/>
  <c r="AR9376" i="11"/>
  <c r="AS9376" i="11"/>
  <c r="AN9377" i="11"/>
  <c r="C9377" i="11" s="1"/>
  <c r="AO9377" i="11"/>
  <c r="D9377" i="11" s="1"/>
  <c r="AP9377" i="11"/>
  <c r="E9377" i="11" s="1"/>
  <c r="AQ9377" i="11"/>
  <c r="AR9377" i="11"/>
  <c r="AS9377" i="11"/>
  <c r="AN9378" i="11"/>
  <c r="C9378" i="11" s="1"/>
  <c r="AO9378" i="11"/>
  <c r="D9378" i="11" s="1"/>
  <c r="AP9378" i="11"/>
  <c r="E9378" i="11" s="1"/>
  <c r="AQ9378" i="11"/>
  <c r="AR9378" i="11"/>
  <c r="AS9378" i="11"/>
  <c r="AN9379" i="11"/>
  <c r="C9379" i="11" s="1"/>
  <c r="AO9379" i="11"/>
  <c r="D9379" i="11" s="1"/>
  <c r="AP9379" i="11"/>
  <c r="E9379" i="11" s="1"/>
  <c r="AQ9379" i="11"/>
  <c r="AR9379" i="11"/>
  <c r="AS9379" i="11"/>
  <c r="AN9380" i="11"/>
  <c r="C9380" i="11" s="1"/>
  <c r="AO9380" i="11"/>
  <c r="D9380" i="11" s="1"/>
  <c r="AP9380" i="11"/>
  <c r="E9380" i="11" s="1"/>
  <c r="AQ9380" i="11"/>
  <c r="AR9380" i="11"/>
  <c r="AS9380" i="11"/>
  <c r="AN9381" i="11"/>
  <c r="C9381" i="11" s="1"/>
  <c r="AO9381" i="11"/>
  <c r="D9381" i="11" s="1"/>
  <c r="AP9381" i="11"/>
  <c r="E9381" i="11" s="1"/>
  <c r="AQ9381" i="11"/>
  <c r="AR9381" i="11"/>
  <c r="AS9381" i="11"/>
  <c r="AN9382" i="11"/>
  <c r="C9382" i="11" s="1"/>
  <c r="AO9382" i="11"/>
  <c r="D9382" i="11" s="1"/>
  <c r="AP9382" i="11"/>
  <c r="E9382" i="11" s="1"/>
  <c r="AQ9382" i="11"/>
  <c r="AR9382" i="11"/>
  <c r="AS9382" i="11"/>
  <c r="AN9383" i="11"/>
  <c r="C9383" i="11" s="1"/>
  <c r="AO9383" i="11"/>
  <c r="D9383" i="11" s="1"/>
  <c r="AP9383" i="11"/>
  <c r="E9383" i="11" s="1"/>
  <c r="AQ9383" i="11"/>
  <c r="AR9383" i="11"/>
  <c r="AS9383" i="11"/>
  <c r="AN9384" i="11"/>
  <c r="C9384" i="11" s="1"/>
  <c r="AO9384" i="11"/>
  <c r="D9384" i="11" s="1"/>
  <c r="AP9384" i="11"/>
  <c r="E9384" i="11" s="1"/>
  <c r="AQ9384" i="11"/>
  <c r="AR9384" i="11"/>
  <c r="AS9384" i="11"/>
  <c r="AN9385" i="11"/>
  <c r="C9385" i="11" s="1"/>
  <c r="AO9385" i="11"/>
  <c r="D9385" i="11" s="1"/>
  <c r="AP9385" i="11"/>
  <c r="E9385" i="11" s="1"/>
  <c r="AQ9385" i="11"/>
  <c r="AR9385" i="11"/>
  <c r="AS9385" i="11"/>
  <c r="AN9386" i="11"/>
  <c r="C9386" i="11" s="1"/>
  <c r="AO9386" i="11"/>
  <c r="D9386" i="11" s="1"/>
  <c r="AP9386" i="11"/>
  <c r="E9386" i="11" s="1"/>
  <c r="AQ9386" i="11"/>
  <c r="AR9386" i="11"/>
  <c r="AS9386" i="11"/>
  <c r="AN9387" i="11"/>
  <c r="C9387" i="11" s="1"/>
  <c r="AO9387" i="11"/>
  <c r="D9387" i="11" s="1"/>
  <c r="AP9387" i="11"/>
  <c r="E9387" i="11" s="1"/>
  <c r="AQ9387" i="11"/>
  <c r="AR9387" i="11"/>
  <c r="AS9387" i="11"/>
  <c r="AN9388" i="11"/>
  <c r="C9388" i="11" s="1"/>
  <c r="AO9388" i="11"/>
  <c r="D9388" i="11" s="1"/>
  <c r="AP9388" i="11"/>
  <c r="E9388" i="11" s="1"/>
  <c r="AQ9388" i="11"/>
  <c r="AR9388" i="11"/>
  <c r="AS9388" i="11"/>
  <c r="AN9389" i="11"/>
  <c r="C9389" i="11" s="1"/>
  <c r="AO9389" i="11"/>
  <c r="D9389" i="11" s="1"/>
  <c r="AP9389" i="11"/>
  <c r="E9389" i="11" s="1"/>
  <c r="AQ9389" i="11"/>
  <c r="AR9389" i="11"/>
  <c r="AS9389" i="11"/>
  <c r="AN9390" i="11"/>
  <c r="C9390" i="11" s="1"/>
  <c r="AO9390" i="11"/>
  <c r="D9390" i="11" s="1"/>
  <c r="AP9390" i="11"/>
  <c r="E9390" i="11" s="1"/>
  <c r="AQ9390" i="11"/>
  <c r="AR9390" i="11"/>
  <c r="AS9390" i="11"/>
  <c r="AN9391" i="11"/>
  <c r="C9391" i="11" s="1"/>
  <c r="AO9391" i="11"/>
  <c r="D9391" i="11" s="1"/>
  <c r="AP9391" i="11"/>
  <c r="E9391" i="11" s="1"/>
  <c r="AQ9391" i="11"/>
  <c r="AR9391" i="11"/>
  <c r="AS9391" i="11"/>
  <c r="AN9392" i="11"/>
  <c r="C9392" i="11" s="1"/>
  <c r="AO9392" i="11"/>
  <c r="D9392" i="11" s="1"/>
  <c r="AP9392" i="11"/>
  <c r="E9392" i="11" s="1"/>
  <c r="AQ9392" i="11"/>
  <c r="AR9392" i="11"/>
  <c r="AS9392" i="11"/>
  <c r="AN9393" i="11"/>
  <c r="C9393" i="11" s="1"/>
  <c r="AO9393" i="11"/>
  <c r="D9393" i="11" s="1"/>
  <c r="AP9393" i="11"/>
  <c r="E9393" i="11" s="1"/>
  <c r="AQ9393" i="11"/>
  <c r="AR9393" i="11"/>
  <c r="AS9393" i="11"/>
  <c r="AN9394" i="11"/>
  <c r="C9394" i="11" s="1"/>
  <c r="AO9394" i="11"/>
  <c r="D9394" i="11" s="1"/>
  <c r="AP9394" i="11"/>
  <c r="E9394" i="11" s="1"/>
  <c r="AQ9394" i="11"/>
  <c r="AR9394" i="11"/>
  <c r="AS9394" i="11"/>
  <c r="AN9395" i="11"/>
  <c r="C9395" i="11" s="1"/>
  <c r="AO9395" i="11"/>
  <c r="D9395" i="11" s="1"/>
  <c r="AP9395" i="11"/>
  <c r="E9395" i="11" s="1"/>
  <c r="AQ9395" i="11"/>
  <c r="AR9395" i="11"/>
  <c r="AS9395" i="11"/>
  <c r="AN9396" i="11"/>
  <c r="C9396" i="11" s="1"/>
  <c r="AO9396" i="11"/>
  <c r="D9396" i="11" s="1"/>
  <c r="AP9396" i="11"/>
  <c r="E9396" i="11" s="1"/>
  <c r="AQ9396" i="11"/>
  <c r="AR9396" i="11"/>
  <c r="AS9396" i="11"/>
  <c r="AN9397" i="11"/>
  <c r="C9397" i="11" s="1"/>
  <c r="AO9397" i="11"/>
  <c r="D9397" i="11" s="1"/>
  <c r="AP9397" i="11"/>
  <c r="E9397" i="11" s="1"/>
  <c r="AQ9397" i="11"/>
  <c r="AR9397" i="11"/>
  <c r="AS9397" i="11"/>
  <c r="AN9398" i="11"/>
  <c r="C9398" i="11" s="1"/>
  <c r="AO9398" i="11"/>
  <c r="D9398" i="11" s="1"/>
  <c r="AP9398" i="11"/>
  <c r="E9398" i="11" s="1"/>
  <c r="AQ9398" i="11"/>
  <c r="AR9398" i="11"/>
  <c r="AS9398" i="11"/>
  <c r="AN9399" i="11"/>
  <c r="C9399" i="11" s="1"/>
  <c r="AO9399" i="11"/>
  <c r="D9399" i="11" s="1"/>
  <c r="AP9399" i="11"/>
  <c r="E9399" i="11" s="1"/>
  <c r="AQ9399" i="11"/>
  <c r="AR9399" i="11"/>
  <c r="AS9399" i="11"/>
  <c r="AN9400" i="11"/>
  <c r="C9400" i="11" s="1"/>
  <c r="AO9400" i="11"/>
  <c r="D9400" i="11" s="1"/>
  <c r="AP9400" i="11"/>
  <c r="E9400" i="11" s="1"/>
  <c r="AQ9400" i="11"/>
  <c r="AR9400" i="11"/>
  <c r="AS9400" i="11"/>
  <c r="AN9401" i="11"/>
  <c r="C9401" i="11" s="1"/>
  <c r="AO9401" i="11"/>
  <c r="D9401" i="11" s="1"/>
  <c r="AP9401" i="11"/>
  <c r="E9401" i="11" s="1"/>
  <c r="AQ9401" i="11"/>
  <c r="AR9401" i="11"/>
  <c r="AS9401" i="11"/>
  <c r="AN9402" i="11"/>
  <c r="C9402" i="11" s="1"/>
  <c r="AO9402" i="11"/>
  <c r="D9402" i="11" s="1"/>
  <c r="AP9402" i="11"/>
  <c r="E9402" i="11" s="1"/>
  <c r="AQ9402" i="11"/>
  <c r="AR9402" i="11"/>
  <c r="AS9402" i="11"/>
  <c r="AN9403" i="11"/>
  <c r="C9403" i="11" s="1"/>
  <c r="AO9403" i="11"/>
  <c r="D9403" i="11" s="1"/>
  <c r="AP9403" i="11"/>
  <c r="E9403" i="11" s="1"/>
  <c r="AQ9403" i="11"/>
  <c r="AR9403" i="11"/>
  <c r="AS9403" i="11"/>
  <c r="AN9404" i="11"/>
  <c r="C9404" i="11" s="1"/>
  <c r="AO9404" i="11"/>
  <c r="D9404" i="11" s="1"/>
  <c r="AP9404" i="11"/>
  <c r="E9404" i="11" s="1"/>
  <c r="AQ9404" i="11"/>
  <c r="AR9404" i="11"/>
  <c r="AS9404" i="11"/>
  <c r="AN9405" i="11"/>
  <c r="C9405" i="11" s="1"/>
  <c r="AO9405" i="11"/>
  <c r="D9405" i="11" s="1"/>
  <c r="AP9405" i="11"/>
  <c r="E9405" i="11" s="1"/>
  <c r="AQ9405" i="11"/>
  <c r="AR9405" i="11"/>
  <c r="AS9405" i="11"/>
  <c r="AN9406" i="11"/>
  <c r="C9406" i="11" s="1"/>
  <c r="AO9406" i="11"/>
  <c r="D9406" i="11" s="1"/>
  <c r="AP9406" i="11"/>
  <c r="E9406" i="11" s="1"/>
  <c r="AQ9406" i="11"/>
  <c r="AR9406" i="11"/>
  <c r="AS9406" i="11"/>
  <c r="AN9407" i="11"/>
  <c r="C9407" i="11" s="1"/>
  <c r="AO9407" i="11"/>
  <c r="D9407" i="11" s="1"/>
  <c r="AP9407" i="11"/>
  <c r="E9407" i="11" s="1"/>
  <c r="AQ9407" i="11"/>
  <c r="AR9407" i="11"/>
  <c r="AS9407" i="11"/>
  <c r="AN9408" i="11"/>
  <c r="C9408" i="11" s="1"/>
  <c r="AO9408" i="11"/>
  <c r="D9408" i="11" s="1"/>
  <c r="AP9408" i="11"/>
  <c r="E9408" i="11" s="1"/>
  <c r="AQ9408" i="11"/>
  <c r="AR9408" i="11"/>
  <c r="AS9408" i="11"/>
  <c r="AN9409" i="11"/>
  <c r="C9409" i="11" s="1"/>
  <c r="AO9409" i="11"/>
  <c r="D9409" i="11" s="1"/>
  <c r="AP9409" i="11"/>
  <c r="E9409" i="11" s="1"/>
  <c r="AQ9409" i="11"/>
  <c r="AR9409" i="11"/>
  <c r="AS9409" i="11"/>
  <c r="AN9410" i="11"/>
  <c r="C9410" i="11" s="1"/>
  <c r="AO9410" i="11"/>
  <c r="D9410" i="11" s="1"/>
  <c r="AP9410" i="11"/>
  <c r="E9410" i="11" s="1"/>
  <c r="AQ9410" i="11"/>
  <c r="AR9410" i="11"/>
  <c r="AS9410" i="11"/>
  <c r="AN9411" i="11"/>
  <c r="C9411" i="11" s="1"/>
  <c r="AO9411" i="11"/>
  <c r="D9411" i="11" s="1"/>
  <c r="AP9411" i="11"/>
  <c r="E9411" i="11" s="1"/>
  <c r="AQ9411" i="11"/>
  <c r="AR9411" i="11"/>
  <c r="AS9411" i="11"/>
  <c r="AN9412" i="11"/>
  <c r="C9412" i="11" s="1"/>
  <c r="AO9412" i="11"/>
  <c r="D9412" i="11" s="1"/>
  <c r="AP9412" i="11"/>
  <c r="E9412" i="11" s="1"/>
  <c r="AQ9412" i="11"/>
  <c r="AR9412" i="11"/>
  <c r="AS9412" i="11"/>
  <c r="AN9413" i="11"/>
  <c r="C9413" i="11" s="1"/>
  <c r="AO9413" i="11"/>
  <c r="D9413" i="11" s="1"/>
  <c r="AP9413" i="11"/>
  <c r="E9413" i="11" s="1"/>
  <c r="AQ9413" i="11"/>
  <c r="AR9413" i="11"/>
  <c r="AS9413" i="11"/>
  <c r="AN9414" i="11"/>
  <c r="C9414" i="11" s="1"/>
  <c r="AO9414" i="11"/>
  <c r="D9414" i="11" s="1"/>
  <c r="AP9414" i="11"/>
  <c r="E9414" i="11" s="1"/>
  <c r="AQ9414" i="11"/>
  <c r="AR9414" i="11"/>
  <c r="AS9414" i="11"/>
  <c r="AN9415" i="11"/>
  <c r="C9415" i="11" s="1"/>
  <c r="AO9415" i="11"/>
  <c r="D9415" i="11" s="1"/>
  <c r="AP9415" i="11"/>
  <c r="E9415" i="11" s="1"/>
  <c r="AQ9415" i="11"/>
  <c r="AR9415" i="11"/>
  <c r="AS9415" i="11"/>
  <c r="AN9416" i="11"/>
  <c r="C9416" i="11" s="1"/>
  <c r="AO9416" i="11"/>
  <c r="D9416" i="11" s="1"/>
  <c r="AP9416" i="11"/>
  <c r="E9416" i="11" s="1"/>
  <c r="AQ9416" i="11"/>
  <c r="AR9416" i="11"/>
  <c r="AS9416" i="11"/>
  <c r="AN9417" i="11"/>
  <c r="C9417" i="11" s="1"/>
  <c r="AO9417" i="11"/>
  <c r="D9417" i="11" s="1"/>
  <c r="AP9417" i="11"/>
  <c r="E9417" i="11" s="1"/>
  <c r="AQ9417" i="11"/>
  <c r="AR9417" i="11"/>
  <c r="AS9417" i="11"/>
  <c r="AN9418" i="11"/>
  <c r="C9418" i="11" s="1"/>
  <c r="AO9418" i="11"/>
  <c r="D9418" i="11" s="1"/>
  <c r="AP9418" i="11"/>
  <c r="E9418" i="11" s="1"/>
  <c r="AQ9418" i="11"/>
  <c r="AR9418" i="11"/>
  <c r="AS9418" i="11"/>
  <c r="AN9419" i="11"/>
  <c r="C9419" i="11" s="1"/>
  <c r="AO9419" i="11"/>
  <c r="D9419" i="11" s="1"/>
  <c r="AP9419" i="11"/>
  <c r="E9419" i="11" s="1"/>
  <c r="AQ9419" i="11"/>
  <c r="AR9419" i="11"/>
  <c r="AS9419" i="11"/>
  <c r="AN9420" i="11"/>
  <c r="C9420" i="11" s="1"/>
  <c r="AO9420" i="11"/>
  <c r="D9420" i="11" s="1"/>
  <c r="AP9420" i="11"/>
  <c r="E9420" i="11" s="1"/>
  <c r="AQ9420" i="11"/>
  <c r="AR9420" i="11"/>
  <c r="AS9420" i="11"/>
  <c r="AN9421" i="11"/>
  <c r="C9421" i="11" s="1"/>
  <c r="AO9421" i="11"/>
  <c r="D9421" i="11" s="1"/>
  <c r="AP9421" i="11"/>
  <c r="E9421" i="11" s="1"/>
  <c r="AQ9421" i="11"/>
  <c r="AR9421" i="11"/>
  <c r="AS9421" i="11"/>
  <c r="AN9422" i="11"/>
  <c r="C9422" i="11" s="1"/>
  <c r="AO9422" i="11"/>
  <c r="D9422" i="11" s="1"/>
  <c r="AP9422" i="11"/>
  <c r="E9422" i="11" s="1"/>
  <c r="AQ9422" i="11"/>
  <c r="AR9422" i="11"/>
  <c r="AS9422" i="11"/>
  <c r="AN9423" i="11"/>
  <c r="C9423" i="11" s="1"/>
  <c r="AO9423" i="11"/>
  <c r="D9423" i="11" s="1"/>
  <c r="AP9423" i="11"/>
  <c r="E9423" i="11" s="1"/>
  <c r="AQ9423" i="11"/>
  <c r="AR9423" i="11"/>
  <c r="AS9423" i="11"/>
  <c r="AN9424" i="11"/>
  <c r="C9424" i="11" s="1"/>
  <c r="AO9424" i="11"/>
  <c r="D9424" i="11" s="1"/>
  <c r="AP9424" i="11"/>
  <c r="E9424" i="11" s="1"/>
  <c r="AQ9424" i="11"/>
  <c r="AR9424" i="11"/>
  <c r="AS9424" i="11"/>
  <c r="AN9425" i="11"/>
  <c r="C9425" i="11" s="1"/>
  <c r="AO9425" i="11"/>
  <c r="D9425" i="11" s="1"/>
  <c r="AP9425" i="11"/>
  <c r="E9425" i="11" s="1"/>
  <c r="AQ9425" i="11"/>
  <c r="AR9425" i="11"/>
  <c r="AS9425" i="11"/>
  <c r="AN9426" i="11"/>
  <c r="C9426" i="11" s="1"/>
  <c r="AO9426" i="11"/>
  <c r="D9426" i="11" s="1"/>
  <c r="AP9426" i="11"/>
  <c r="E9426" i="11" s="1"/>
  <c r="AQ9426" i="11"/>
  <c r="AR9426" i="11"/>
  <c r="AS9426" i="11"/>
  <c r="AN9427" i="11"/>
  <c r="C9427" i="11" s="1"/>
  <c r="AO9427" i="11"/>
  <c r="D9427" i="11" s="1"/>
  <c r="AP9427" i="11"/>
  <c r="E9427" i="11" s="1"/>
  <c r="AQ9427" i="11"/>
  <c r="AR9427" i="11"/>
  <c r="AS9427" i="11"/>
  <c r="AN9428" i="11"/>
  <c r="C9428" i="11" s="1"/>
  <c r="AO9428" i="11"/>
  <c r="D9428" i="11" s="1"/>
  <c r="AP9428" i="11"/>
  <c r="E9428" i="11" s="1"/>
  <c r="AQ9428" i="11"/>
  <c r="AR9428" i="11"/>
  <c r="AS9428" i="11"/>
  <c r="AN9429" i="11"/>
  <c r="C9429" i="11" s="1"/>
  <c r="AO9429" i="11"/>
  <c r="D9429" i="11" s="1"/>
  <c r="AP9429" i="11"/>
  <c r="E9429" i="11" s="1"/>
  <c r="AQ9429" i="11"/>
  <c r="AR9429" i="11"/>
  <c r="AS9429" i="11"/>
  <c r="AN9430" i="11"/>
  <c r="C9430" i="11" s="1"/>
  <c r="AO9430" i="11"/>
  <c r="D9430" i="11" s="1"/>
  <c r="AP9430" i="11"/>
  <c r="E9430" i="11" s="1"/>
  <c r="AQ9430" i="11"/>
  <c r="AR9430" i="11"/>
  <c r="AS9430" i="11"/>
  <c r="AN9431" i="11"/>
  <c r="C9431" i="11" s="1"/>
  <c r="AO9431" i="11"/>
  <c r="D9431" i="11" s="1"/>
  <c r="AP9431" i="11"/>
  <c r="E9431" i="11" s="1"/>
  <c r="AQ9431" i="11"/>
  <c r="AR9431" i="11"/>
  <c r="AS9431" i="11"/>
  <c r="AN9432" i="11"/>
  <c r="C9432" i="11" s="1"/>
  <c r="AO9432" i="11"/>
  <c r="D9432" i="11" s="1"/>
  <c r="AP9432" i="11"/>
  <c r="E9432" i="11" s="1"/>
  <c r="AQ9432" i="11"/>
  <c r="AR9432" i="11"/>
  <c r="AS9432" i="11"/>
  <c r="AN9433" i="11"/>
  <c r="C9433" i="11" s="1"/>
  <c r="AO9433" i="11"/>
  <c r="D9433" i="11" s="1"/>
  <c r="AP9433" i="11"/>
  <c r="E9433" i="11" s="1"/>
  <c r="AQ9433" i="11"/>
  <c r="AR9433" i="11"/>
  <c r="AS9433" i="11"/>
  <c r="AN9434" i="11"/>
  <c r="C9434" i="11" s="1"/>
  <c r="AO9434" i="11"/>
  <c r="D9434" i="11" s="1"/>
  <c r="AP9434" i="11"/>
  <c r="E9434" i="11" s="1"/>
  <c r="AQ9434" i="11"/>
  <c r="AR9434" i="11"/>
  <c r="AS9434" i="11"/>
  <c r="AN9435" i="11"/>
  <c r="C9435" i="11" s="1"/>
  <c r="AO9435" i="11"/>
  <c r="D9435" i="11" s="1"/>
  <c r="AP9435" i="11"/>
  <c r="E9435" i="11" s="1"/>
  <c r="AQ9435" i="11"/>
  <c r="AR9435" i="11"/>
  <c r="AS9435" i="11"/>
  <c r="AN9436" i="11"/>
  <c r="C9436" i="11" s="1"/>
  <c r="AO9436" i="11"/>
  <c r="D9436" i="11" s="1"/>
  <c r="AP9436" i="11"/>
  <c r="E9436" i="11" s="1"/>
  <c r="AQ9436" i="11"/>
  <c r="AR9436" i="11"/>
  <c r="AS9436" i="11"/>
  <c r="AN9437" i="11"/>
  <c r="C9437" i="11" s="1"/>
  <c r="AO9437" i="11"/>
  <c r="D9437" i="11" s="1"/>
  <c r="AP9437" i="11"/>
  <c r="E9437" i="11" s="1"/>
  <c r="AQ9437" i="11"/>
  <c r="AR9437" i="11"/>
  <c r="AS9437" i="11"/>
  <c r="AN9438" i="11"/>
  <c r="C9438" i="11" s="1"/>
  <c r="AO9438" i="11"/>
  <c r="D9438" i="11" s="1"/>
  <c r="AP9438" i="11"/>
  <c r="E9438" i="11" s="1"/>
  <c r="AQ9438" i="11"/>
  <c r="AR9438" i="11"/>
  <c r="AS9438" i="11"/>
  <c r="AN9439" i="11"/>
  <c r="C9439" i="11" s="1"/>
  <c r="AO9439" i="11"/>
  <c r="D9439" i="11" s="1"/>
  <c r="AP9439" i="11"/>
  <c r="E9439" i="11" s="1"/>
  <c r="AQ9439" i="11"/>
  <c r="AR9439" i="11"/>
  <c r="AS9439" i="11"/>
  <c r="AN9440" i="11"/>
  <c r="C9440" i="11" s="1"/>
  <c r="AO9440" i="11"/>
  <c r="D9440" i="11" s="1"/>
  <c r="AP9440" i="11"/>
  <c r="E9440" i="11" s="1"/>
  <c r="AQ9440" i="11"/>
  <c r="AR9440" i="11"/>
  <c r="AS9440" i="11"/>
  <c r="AN9441" i="11"/>
  <c r="C9441" i="11" s="1"/>
  <c r="AO9441" i="11"/>
  <c r="D9441" i="11" s="1"/>
  <c r="AP9441" i="11"/>
  <c r="E9441" i="11" s="1"/>
  <c r="AQ9441" i="11"/>
  <c r="AR9441" i="11"/>
  <c r="AS9441" i="11"/>
  <c r="AN9442" i="11"/>
  <c r="C9442" i="11" s="1"/>
  <c r="AO9442" i="11"/>
  <c r="D9442" i="11" s="1"/>
  <c r="AP9442" i="11"/>
  <c r="E9442" i="11" s="1"/>
  <c r="AQ9442" i="11"/>
  <c r="AR9442" i="11"/>
  <c r="AS9442" i="11"/>
  <c r="AN9443" i="11"/>
  <c r="C9443" i="11" s="1"/>
  <c r="AO9443" i="11"/>
  <c r="D9443" i="11" s="1"/>
  <c r="AP9443" i="11"/>
  <c r="E9443" i="11" s="1"/>
  <c r="AQ9443" i="11"/>
  <c r="AR9443" i="11"/>
  <c r="AS9443" i="11"/>
  <c r="AN9444" i="11"/>
  <c r="C9444" i="11" s="1"/>
  <c r="AO9444" i="11"/>
  <c r="D9444" i="11" s="1"/>
  <c r="AP9444" i="11"/>
  <c r="E9444" i="11" s="1"/>
  <c r="AQ9444" i="11"/>
  <c r="AR9444" i="11"/>
  <c r="AS9444" i="11"/>
  <c r="AN9445" i="11"/>
  <c r="C9445" i="11" s="1"/>
  <c r="AO9445" i="11"/>
  <c r="D9445" i="11" s="1"/>
  <c r="AP9445" i="11"/>
  <c r="E9445" i="11" s="1"/>
  <c r="AQ9445" i="11"/>
  <c r="AR9445" i="11"/>
  <c r="AS9445" i="11"/>
  <c r="AN9446" i="11"/>
  <c r="C9446" i="11" s="1"/>
  <c r="AO9446" i="11"/>
  <c r="D9446" i="11" s="1"/>
  <c r="AP9446" i="11"/>
  <c r="E9446" i="11" s="1"/>
  <c r="AQ9446" i="11"/>
  <c r="AR9446" i="11"/>
  <c r="AS9446" i="11"/>
  <c r="AN9447" i="11"/>
  <c r="C9447" i="11" s="1"/>
  <c r="AO9447" i="11"/>
  <c r="D9447" i="11" s="1"/>
  <c r="AP9447" i="11"/>
  <c r="E9447" i="11" s="1"/>
  <c r="AQ9447" i="11"/>
  <c r="AR9447" i="11"/>
  <c r="AS9447" i="11"/>
  <c r="AN9448" i="11"/>
  <c r="C9448" i="11" s="1"/>
  <c r="AO9448" i="11"/>
  <c r="D9448" i="11" s="1"/>
  <c r="AP9448" i="11"/>
  <c r="E9448" i="11" s="1"/>
  <c r="AQ9448" i="11"/>
  <c r="AR9448" i="11"/>
  <c r="AS9448" i="11"/>
  <c r="AN9449" i="11"/>
  <c r="C9449" i="11" s="1"/>
  <c r="AO9449" i="11"/>
  <c r="D9449" i="11" s="1"/>
  <c r="AP9449" i="11"/>
  <c r="E9449" i="11" s="1"/>
  <c r="AQ9449" i="11"/>
  <c r="AR9449" i="11"/>
  <c r="AS9449" i="11"/>
  <c r="AN9450" i="11"/>
  <c r="C9450" i="11" s="1"/>
  <c r="AO9450" i="11"/>
  <c r="D9450" i="11" s="1"/>
  <c r="AP9450" i="11"/>
  <c r="E9450" i="11" s="1"/>
  <c r="AQ9450" i="11"/>
  <c r="AR9450" i="11"/>
  <c r="AS9450" i="11"/>
  <c r="AN9451" i="11"/>
  <c r="C9451" i="11" s="1"/>
  <c r="AO9451" i="11"/>
  <c r="D9451" i="11" s="1"/>
  <c r="AP9451" i="11"/>
  <c r="E9451" i="11" s="1"/>
  <c r="AQ9451" i="11"/>
  <c r="AR9451" i="11"/>
  <c r="AS9451" i="11"/>
  <c r="AN9452" i="11"/>
  <c r="C9452" i="11" s="1"/>
  <c r="AO9452" i="11"/>
  <c r="D9452" i="11" s="1"/>
  <c r="AP9452" i="11"/>
  <c r="E9452" i="11" s="1"/>
  <c r="AQ9452" i="11"/>
  <c r="AR9452" i="11"/>
  <c r="AS9452" i="11"/>
  <c r="AN9453" i="11"/>
  <c r="C9453" i="11" s="1"/>
  <c r="AO9453" i="11"/>
  <c r="D9453" i="11" s="1"/>
  <c r="AP9453" i="11"/>
  <c r="E9453" i="11" s="1"/>
  <c r="AQ9453" i="11"/>
  <c r="AR9453" i="11"/>
  <c r="AS9453" i="11"/>
  <c r="AN9454" i="11"/>
  <c r="C9454" i="11" s="1"/>
  <c r="AO9454" i="11"/>
  <c r="D9454" i="11" s="1"/>
  <c r="AP9454" i="11"/>
  <c r="E9454" i="11" s="1"/>
  <c r="AQ9454" i="11"/>
  <c r="AR9454" i="11"/>
  <c r="AS9454" i="11"/>
  <c r="AN9455" i="11"/>
  <c r="C9455" i="11" s="1"/>
  <c r="AO9455" i="11"/>
  <c r="D9455" i="11" s="1"/>
  <c r="AP9455" i="11"/>
  <c r="E9455" i="11" s="1"/>
  <c r="AQ9455" i="11"/>
  <c r="AR9455" i="11"/>
  <c r="AS9455" i="11"/>
  <c r="AN9456" i="11"/>
  <c r="C9456" i="11" s="1"/>
  <c r="AO9456" i="11"/>
  <c r="D9456" i="11" s="1"/>
  <c r="AP9456" i="11"/>
  <c r="E9456" i="11" s="1"/>
  <c r="AQ9456" i="11"/>
  <c r="AR9456" i="11"/>
  <c r="AS9456" i="11"/>
  <c r="AN9457" i="11"/>
  <c r="C9457" i="11" s="1"/>
  <c r="AO9457" i="11"/>
  <c r="D9457" i="11" s="1"/>
  <c r="AP9457" i="11"/>
  <c r="E9457" i="11" s="1"/>
  <c r="AQ9457" i="11"/>
  <c r="AR9457" i="11"/>
  <c r="AS9457" i="11"/>
  <c r="AN9458" i="11"/>
  <c r="C9458" i="11" s="1"/>
  <c r="AO9458" i="11"/>
  <c r="D9458" i="11" s="1"/>
  <c r="AP9458" i="11"/>
  <c r="E9458" i="11" s="1"/>
  <c r="AQ9458" i="11"/>
  <c r="AR9458" i="11"/>
  <c r="AS9458" i="11"/>
  <c r="AN9459" i="11"/>
  <c r="C9459" i="11" s="1"/>
  <c r="AO9459" i="11"/>
  <c r="D9459" i="11" s="1"/>
  <c r="AP9459" i="11"/>
  <c r="E9459" i="11" s="1"/>
  <c r="AQ9459" i="11"/>
  <c r="AR9459" i="11"/>
  <c r="AS9459" i="11"/>
  <c r="AN9460" i="11"/>
  <c r="C9460" i="11" s="1"/>
  <c r="AO9460" i="11"/>
  <c r="D9460" i="11" s="1"/>
  <c r="AP9460" i="11"/>
  <c r="E9460" i="11" s="1"/>
  <c r="AQ9460" i="11"/>
  <c r="AR9460" i="11"/>
  <c r="AS9460" i="11"/>
  <c r="AN9461" i="11"/>
  <c r="C9461" i="11" s="1"/>
  <c r="AO9461" i="11"/>
  <c r="D9461" i="11" s="1"/>
  <c r="AP9461" i="11"/>
  <c r="E9461" i="11" s="1"/>
  <c r="AQ9461" i="11"/>
  <c r="AR9461" i="11"/>
  <c r="AS9461" i="11"/>
  <c r="AN9462" i="11"/>
  <c r="C9462" i="11" s="1"/>
  <c r="AO9462" i="11"/>
  <c r="D9462" i="11" s="1"/>
  <c r="AP9462" i="11"/>
  <c r="E9462" i="11" s="1"/>
  <c r="AQ9462" i="11"/>
  <c r="AR9462" i="11"/>
  <c r="AS9462" i="11"/>
  <c r="AN9463" i="11"/>
  <c r="C9463" i="11" s="1"/>
  <c r="AO9463" i="11"/>
  <c r="D9463" i="11" s="1"/>
  <c r="AP9463" i="11"/>
  <c r="E9463" i="11" s="1"/>
  <c r="AQ9463" i="11"/>
  <c r="AR9463" i="11"/>
  <c r="AS9463" i="11"/>
  <c r="AN9464" i="11"/>
  <c r="C9464" i="11" s="1"/>
  <c r="AO9464" i="11"/>
  <c r="D9464" i="11" s="1"/>
  <c r="AP9464" i="11"/>
  <c r="E9464" i="11" s="1"/>
  <c r="AQ9464" i="11"/>
  <c r="AR9464" i="11"/>
  <c r="AS9464" i="11"/>
  <c r="AN9465" i="11"/>
  <c r="C9465" i="11" s="1"/>
  <c r="AO9465" i="11"/>
  <c r="D9465" i="11" s="1"/>
  <c r="AP9465" i="11"/>
  <c r="E9465" i="11" s="1"/>
  <c r="AQ9465" i="11"/>
  <c r="AR9465" i="11"/>
  <c r="AS9465" i="11"/>
  <c r="AN9466" i="11"/>
  <c r="C9466" i="11" s="1"/>
  <c r="AO9466" i="11"/>
  <c r="D9466" i="11" s="1"/>
  <c r="AP9466" i="11"/>
  <c r="E9466" i="11" s="1"/>
  <c r="AQ9466" i="11"/>
  <c r="AR9466" i="11"/>
  <c r="AS9466" i="11"/>
  <c r="AN9467" i="11"/>
  <c r="C9467" i="11" s="1"/>
  <c r="AO9467" i="11"/>
  <c r="D9467" i="11" s="1"/>
  <c r="AP9467" i="11"/>
  <c r="E9467" i="11" s="1"/>
  <c r="AQ9467" i="11"/>
  <c r="AR9467" i="11"/>
  <c r="AS9467" i="11"/>
  <c r="AN9468" i="11"/>
  <c r="C9468" i="11" s="1"/>
  <c r="AO9468" i="11"/>
  <c r="D9468" i="11" s="1"/>
  <c r="AP9468" i="11"/>
  <c r="E9468" i="11" s="1"/>
  <c r="AQ9468" i="11"/>
  <c r="AR9468" i="11"/>
  <c r="AS9468" i="11"/>
  <c r="AN9469" i="11"/>
  <c r="C9469" i="11" s="1"/>
  <c r="AO9469" i="11"/>
  <c r="D9469" i="11" s="1"/>
  <c r="AP9469" i="11"/>
  <c r="E9469" i="11" s="1"/>
  <c r="AQ9469" i="11"/>
  <c r="AR9469" i="11"/>
  <c r="AS9469" i="11"/>
  <c r="AN9470" i="11"/>
  <c r="C9470" i="11" s="1"/>
  <c r="AO9470" i="11"/>
  <c r="D9470" i="11" s="1"/>
  <c r="AP9470" i="11"/>
  <c r="E9470" i="11" s="1"/>
  <c r="AQ9470" i="11"/>
  <c r="AR9470" i="11"/>
  <c r="AS9470" i="11"/>
  <c r="AN9471" i="11"/>
  <c r="C9471" i="11" s="1"/>
  <c r="AO9471" i="11"/>
  <c r="D9471" i="11" s="1"/>
  <c r="AP9471" i="11"/>
  <c r="E9471" i="11" s="1"/>
  <c r="AQ9471" i="11"/>
  <c r="AR9471" i="11"/>
  <c r="AS9471" i="11"/>
  <c r="AN9472" i="11"/>
  <c r="C9472" i="11" s="1"/>
  <c r="AO9472" i="11"/>
  <c r="D9472" i="11" s="1"/>
  <c r="AP9472" i="11"/>
  <c r="E9472" i="11" s="1"/>
  <c r="AQ9472" i="11"/>
  <c r="AR9472" i="11"/>
  <c r="AS9472" i="11"/>
  <c r="AN9473" i="11"/>
  <c r="C9473" i="11" s="1"/>
  <c r="AO9473" i="11"/>
  <c r="D9473" i="11" s="1"/>
  <c r="AP9473" i="11"/>
  <c r="E9473" i="11" s="1"/>
  <c r="AQ9473" i="11"/>
  <c r="AR9473" i="11"/>
  <c r="AS9473" i="11"/>
  <c r="AN9474" i="11"/>
  <c r="C9474" i="11" s="1"/>
  <c r="AO9474" i="11"/>
  <c r="D9474" i="11" s="1"/>
  <c r="AP9474" i="11"/>
  <c r="E9474" i="11" s="1"/>
  <c r="AQ9474" i="11"/>
  <c r="AR9474" i="11"/>
  <c r="AS9474" i="11"/>
  <c r="AN9475" i="11"/>
  <c r="C9475" i="11" s="1"/>
  <c r="AO9475" i="11"/>
  <c r="D9475" i="11" s="1"/>
  <c r="AP9475" i="11"/>
  <c r="E9475" i="11" s="1"/>
  <c r="AQ9475" i="11"/>
  <c r="AR9475" i="11"/>
  <c r="AS9475" i="11"/>
  <c r="AN9476" i="11"/>
  <c r="C9476" i="11" s="1"/>
  <c r="AO9476" i="11"/>
  <c r="D9476" i="11" s="1"/>
  <c r="AP9476" i="11"/>
  <c r="E9476" i="11" s="1"/>
  <c r="AQ9476" i="11"/>
  <c r="AR9476" i="11"/>
  <c r="AS9476" i="11"/>
  <c r="AN9477" i="11"/>
  <c r="C9477" i="11" s="1"/>
  <c r="AO9477" i="11"/>
  <c r="D9477" i="11" s="1"/>
  <c r="AP9477" i="11"/>
  <c r="E9477" i="11" s="1"/>
  <c r="AQ9477" i="11"/>
  <c r="AR9477" i="11"/>
  <c r="AS9477" i="11"/>
  <c r="AN9478" i="11"/>
  <c r="C9478" i="11" s="1"/>
  <c r="AO9478" i="11"/>
  <c r="D9478" i="11" s="1"/>
  <c r="AP9478" i="11"/>
  <c r="E9478" i="11" s="1"/>
  <c r="AQ9478" i="11"/>
  <c r="AR9478" i="11"/>
  <c r="AS9478" i="11"/>
  <c r="AN9479" i="11"/>
  <c r="C9479" i="11" s="1"/>
  <c r="AO9479" i="11"/>
  <c r="D9479" i="11" s="1"/>
  <c r="AP9479" i="11"/>
  <c r="E9479" i="11" s="1"/>
  <c r="AQ9479" i="11"/>
  <c r="AR9479" i="11"/>
  <c r="AS9479" i="11"/>
  <c r="AN9480" i="11"/>
  <c r="C9480" i="11" s="1"/>
  <c r="AO9480" i="11"/>
  <c r="D9480" i="11" s="1"/>
  <c r="AP9480" i="11"/>
  <c r="E9480" i="11" s="1"/>
  <c r="AQ9480" i="11"/>
  <c r="AR9480" i="11"/>
  <c r="AS9480" i="11"/>
  <c r="AN9481" i="11"/>
  <c r="C9481" i="11" s="1"/>
  <c r="AO9481" i="11"/>
  <c r="D9481" i="11" s="1"/>
  <c r="AP9481" i="11"/>
  <c r="E9481" i="11" s="1"/>
  <c r="AQ9481" i="11"/>
  <c r="AR9481" i="11"/>
  <c r="AS9481" i="11"/>
  <c r="AN9482" i="11"/>
  <c r="C9482" i="11" s="1"/>
  <c r="AO9482" i="11"/>
  <c r="D9482" i="11" s="1"/>
  <c r="AP9482" i="11"/>
  <c r="E9482" i="11" s="1"/>
  <c r="AQ9482" i="11"/>
  <c r="AR9482" i="11"/>
  <c r="AS9482" i="11"/>
  <c r="AN9483" i="11"/>
  <c r="C9483" i="11" s="1"/>
  <c r="AO9483" i="11"/>
  <c r="D9483" i="11" s="1"/>
  <c r="AP9483" i="11"/>
  <c r="E9483" i="11" s="1"/>
  <c r="AQ9483" i="11"/>
  <c r="AR9483" i="11"/>
  <c r="AS9483" i="11"/>
  <c r="AN9484" i="11"/>
  <c r="C9484" i="11" s="1"/>
  <c r="AO9484" i="11"/>
  <c r="D9484" i="11" s="1"/>
  <c r="AP9484" i="11"/>
  <c r="E9484" i="11" s="1"/>
  <c r="AQ9484" i="11"/>
  <c r="AR9484" i="11"/>
  <c r="AS9484" i="11"/>
  <c r="AN9485" i="11"/>
  <c r="C9485" i="11" s="1"/>
  <c r="AO9485" i="11"/>
  <c r="D9485" i="11" s="1"/>
  <c r="AP9485" i="11"/>
  <c r="E9485" i="11" s="1"/>
  <c r="AQ9485" i="11"/>
  <c r="AR9485" i="11"/>
  <c r="AS9485" i="11"/>
  <c r="AN9486" i="11"/>
  <c r="C9486" i="11" s="1"/>
  <c r="AO9486" i="11"/>
  <c r="D9486" i="11" s="1"/>
  <c r="AP9486" i="11"/>
  <c r="E9486" i="11" s="1"/>
  <c r="AQ9486" i="11"/>
  <c r="AR9486" i="11"/>
  <c r="AS9486" i="11"/>
  <c r="AN9487" i="11"/>
  <c r="C9487" i="11" s="1"/>
  <c r="AO9487" i="11"/>
  <c r="D9487" i="11" s="1"/>
  <c r="AP9487" i="11"/>
  <c r="E9487" i="11" s="1"/>
  <c r="AQ9487" i="11"/>
  <c r="AR9487" i="11"/>
  <c r="AS9487" i="11"/>
  <c r="AN9488" i="11"/>
  <c r="C9488" i="11" s="1"/>
  <c r="AO9488" i="11"/>
  <c r="D9488" i="11" s="1"/>
  <c r="AP9488" i="11"/>
  <c r="E9488" i="11" s="1"/>
  <c r="AQ9488" i="11"/>
  <c r="AR9488" i="11"/>
  <c r="AS9488" i="11"/>
  <c r="AN9489" i="11"/>
  <c r="C9489" i="11" s="1"/>
  <c r="AO9489" i="11"/>
  <c r="D9489" i="11" s="1"/>
  <c r="AP9489" i="11"/>
  <c r="E9489" i="11" s="1"/>
  <c r="AQ9489" i="11"/>
  <c r="AR9489" i="11"/>
  <c r="AS9489" i="11"/>
  <c r="AN9490" i="11"/>
  <c r="C9490" i="11" s="1"/>
  <c r="AO9490" i="11"/>
  <c r="D9490" i="11" s="1"/>
  <c r="AP9490" i="11"/>
  <c r="E9490" i="11" s="1"/>
  <c r="AQ9490" i="11"/>
  <c r="AR9490" i="11"/>
  <c r="AS9490" i="11"/>
  <c r="AN9491" i="11"/>
  <c r="C9491" i="11" s="1"/>
  <c r="AO9491" i="11"/>
  <c r="D9491" i="11" s="1"/>
  <c r="AP9491" i="11"/>
  <c r="E9491" i="11" s="1"/>
  <c r="AQ9491" i="11"/>
  <c r="AR9491" i="11"/>
  <c r="AS9491" i="11"/>
  <c r="AN9492" i="11"/>
  <c r="C9492" i="11" s="1"/>
  <c r="AO9492" i="11"/>
  <c r="D9492" i="11" s="1"/>
  <c r="AP9492" i="11"/>
  <c r="E9492" i="11" s="1"/>
  <c r="AQ9492" i="11"/>
  <c r="AR9492" i="11"/>
  <c r="AS9492" i="11"/>
  <c r="AN9493" i="11"/>
  <c r="C9493" i="11" s="1"/>
  <c r="AO9493" i="11"/>
  <c r="D9493" i="11" s="1"/>
  <c r="AP9493" i="11"/>
  <c r="E9493" i="11" s="1"/>
  <c r="AQ9493" i="11"/>
  <c r="AR9493" i="11"/>
  <c r="AS9493" i="11"/>
  <c r="AN9494" i="11"/>
  <c r="C9494" i="11" s="1"/>
  <c r="AO9494" i="11"/>
  <c r="D9494" i="11" s="1"/>
  <c r="AP9494" i="11"/>
  <c r="E9494" i="11" s="1"/>
  <c r="AQ9494" i="11"/>
  <c r="AR9494" i="11"/>
  <c r="AS9494" i="11"/>
  <c r="AN9495" i="11"/>
  <c r="C9495" i="11" s="1"/>
  <c r="AO9495" i="11"/>
  <c r="D9495" i="11" s="1"/>
  <c r="AP9495" i="11"/>
  <c r="E9495" i="11" s="1"/>
  <c r="AQ9495" i="11"/>
  <c r="AR9495" i="11"/>
  <c r="AS9495" i="11"/>
  <c r="AN9496" i="11"/>
  <c r="C9496" i="11" s="1"/>
  <c r="AO9496" i="11"/>
  <c r="D9496" i="11" s="1"/>
  <c r="AP9496" i="11"/>
  <c r="E9496" i="11" s="1"/>
  <c r="AQ9496" i="11"/>
  <c r="AR9496" i="11"/>
  <c r="AS9496" i="11"/>
  <c r="AN9497" i="11"/>
  <c r="C9497" i="11" s="1"/>
  <c r="AO9497" i="11"/>
  <c r="D9497" i="11" s="1"/>
  <c r="AP9497" i="11"/>
  <c r="E9497" i="11" s="1"/>
  <c r="AQ9497" i="11"/>
  <c r="AR9497" i="11"/>
  <c r="AS9497" i="11"/>
  <c r="AN9498" i="11"/>
  <c r="C9498" i="11" s="1"/>
  <c r="AO9498" i="11"/>
  <c r="D9498" i="11" s="1"/>
  <c r="AP9498" i="11"/>
  <c r="E9498" i="11" s="1"/>
  <c r="AQ9498" i="11"/>
  <c r="AR9498" i="11"/>
  <c r="AS9498" i="11"/>
  <c r="AN9499" i="11"/>
  <c r="C9499" i="11" s="1"/>
  <c r="AO9499" i="11"/>
  <c r="D9499" i="11" s="1"/>
  <c r="AP9499" i="11"/>
  <c r="E9499" i="11" s="1"/>
  <c r="AQ9499" i="11"/>
  <c r="AR9499" i="11"/>
  <c r="AS9499" i="11"/>
  <c r="AN9500" i="11"/>
  <c r="C9500" i="11" s="1"/>
  <c r="AO9500" i="11"/>
  <c r="D9500" i="11" s="1"/>
  <c r="AP9500" i="11"/>
  <c r="E9500" i="11" s="1"/>
  <c r="AQ9500" i="11"/>
  <c r="AR9500" i="11"/>
  <c r="AS9500" i="11"/>
  <c r="AN9501" i="11"/>
  <c r="C9501" i="11" s="1"/>
  <c r="AO9501" i="11"/>
  <c r="D9501" i="11" s="1"/>
  <c r="AP9501" i="11"/>
  <c r="E9501" i="11" s="1"/>
  <c r="AQ9501" i="11"/>
  <c r="AR9501" i="11"/>
  <c r="AS9501" i="11"/>
  <c r="AN9502" i="11"/>
  <c r="C9502" i="11" s="1"/>
  <c r="AO9502" i="11"/>
  <c r="D9502" i="11" s="1"/>
  <c r="AP9502" i="11"/>
  <c r="E9502" i="11" s="1"/>
  <c r="AQ9502" i="11"/>
  <c r="AR9502" i="11"/>
  <c r="AS9502" i="11"/>
  <c r="AN9503" i="11"/>
  <c r="C9503" i="11" s="1"/>
  <c r="AO9503" i="11"/>
  <c r="D9503" i="11" s="1"/>
  <c r="AP9503" i="11"/>
  <c r="E9503" i="11" s="1"/>
  <c r="AQ9503" i="11"/>
  <c r="AR9503" i="11"/>
  <c r="AS9503" i="11"/>
  <c r="AN9504" i="11"/>
  <c r="C9504" i="11" s="1"/>
  <c r="AO9504" i="11"/>
  <c r="D9504" i="11" s="1"/>
  <c r="AP9504" i="11"/>
  <c r="E9504" i="11" s="1"/>
  <c r="AQ9504" i="11"/>
  <c r="AR9504" i="11"/>
  <c r="AS9504" i="11"/>
  <c r="AN9505" i="11"/>
  <c r="C9505" i="11" s="1"/>
  <c r="AO9505" i="11"/>
  <c r="D9505" i="11" s="1"/>
  <c r="AP9505" i="11"/>
  <c r="E9505" i="11" s="1"/>
  <c r="AQ9505" i="11"/>
  <c r="AR9505" i="11"/>
  <c r="AS9505" i="11"/>
  <c r="AN9506" i="11"/>
  <c r="C9506" i="11" s="1"/>
  <c r="AO9506" i="11"/>
  <c r="D9506" i="11" s="1"/>
  <c r="AP9506" i="11"/>
  <c r="E9506" i="11" s="1"/>
  <c r="AQ9506" i="11"/>
  <c r="AR9506" i="11"/>
  <c r="AS9506" i="11"/>
  <c r="AN9507" i="11"/>
  <c r="C9507" i="11" s="1"/>
  <c r="AO9507" i="11"/>
  <c r="D9507" i="11" s="1"/>
  <c r="AP9507" i="11"/>
  <c r="E9507" i="11" s="1"/>
  <c r="AQ9507" i="11"/>
  <c r="AR9507" i="11"/>
  <c r="AS9507" i="11"/>
  <c r="AN9508" i="11"/>
  <c r="C9508" i="11" s="1"/>
  <c r="AO9508" i="11"/>
  <c r="D9508" i="11" s="1"/>
  <c r="AP9508" i="11"/>
  <c r="E9508" i="11" s="1"/>
  <c r="AQ9508" i="11"/>
  <c r="AR9508" i="11"/>
  <c r="AS9508" i="11"/>
  <c r="AN9509" i="11"/>
  <c r="C9509" i="11" s="1"/>
  <c r="AO9509" i="11"/>
  <c r="D9509" i="11" s="1"/>
  <c r="AP9509" i="11"/>
  <c r="E9509" i="11" s="1"/>
  <c r="AQ9509" i="11"/>
  <c r="AR9509" i="11"/>
  <c r="AS9509" i="11"/>
  <c r="AN9510" i="11"/>
  <c r="C9510" i="11" s="1"/>
  <c r="AO9510" i="11"/>
  <c r="D9510" i="11" s="1"/>
  <c r="AP9510" i="11"/>
  <c r="E9510" i="11" s="1"/>
  <c r="AQ9510" i="11"/>
  <c r="AR9510" i="11"/>
  <c r="AS9510" i="11"/>
  <c r="AN9511" i="11"/>
  <c r="C9511" i="11" s="1"/>
  <c r="AO9511" i="11"/>
  <c r="D9511" i="11" s="1"/>
  <c r="AP9511" i="11"/>
  <c r="E9511" i="11" s="1"/>
  <c r="AQ9511" i="11"/>
  <c r="AR9511" i="11"/>
  <c r="AS9511" i="11"/>
  <c r="AN9512" i="11"/>
  <c r="C9512" i="11" s="1"/>
  <c r="AO9512" i="11"/>
  <c r="D9512" i="11" s="1"/>
  <c r="AP9512" i="11"/>
  <c r="E9512" i="11" s="1"/>
  <c r="AQ9512" i="11"/>
  <c r="AR9512" i="11"/>
  <c r="AS9512" i="11"/>
  <c r="AN9513" i="11"/>
  <c r="C9513" i="11" s="1"/>
  <c r="AO9513" i="11"/>
  <c r="D9513" i="11" s="1"/>
  <c r="AP9513" i="11"/>
  <c r="E9513" i="11" s="1"/>
  <c r="AQ9513" i="11"/>
  <c r="AR9513" i="11"/>
  <c r="AS9513" i="11"/>
  <c r="AN9514" i="11"/>
  <c r="C9514" i="11" s="1"/>
  <c r="AO9514" i="11"/>
  <c r="D9514" i="11" s="1"/>
  <c r="AP9514" i="11"/>
  <c r="E9514" i="11" s="1"/>
  <c r="AQ9514" i="11"/>
  <c r="AR9514" i="11"/>
  <c r="AS9514" i="11"/>
  <c r="AN9515" i="11"/>
  <c r="C9515" i="11" s="1"/>
  <c r="AO9515" i="11"/>
  <c r="D9515" i="11" s="1"/>
  <c r="AP9515" i="11"/>
  <c r="E9515" i="11" s="1"/>
  <c r="AQ9515" i="11"/>
  <c r="AR9515" i="11"/>
  <c r="AS9515" i="11"/>
  <c r="AN9516" i="11"/>
  <c r="C9516" i="11" s="1"/>
  <c r="AO9516" i="11"/>
  <c r="D9516" i="11" s="1"/>
  <c r="AP9516" i="11"/>
  <c r="E9516" i="11" s="1"/>
  <c r="AQ9516" i="11"/>
  <c r="AR9516" i="11"/>
  <c r="AS9516" i="11"/>
  <c r="AN9517" i="11"/>
  <c r="C9517" i="11" s="1"/>
  <c r="AO9517" i="11"/>
  <c r="D9517" i="11" s="1"/>
  <c r="AP9517" i="11"/>
  <c r="E9517" i="11" s="1"/>
  <c r="AQ9517" i="11"/>
  <c r="AR9517" i="11"/>
  <c r="AS9517" i="11"/>
  <c r="AN9518" i="11"/>
  <c r="C9518" i="11" s="1"/>
  <c r="AO9518" i="11"/>
  <c r="D9518" i="11" s="1"/>
  <c r="AP9518" i="11"/>
  <c r="E9518" i="11" s="1"/>
  <c r="AQ9518" i="11"/>
  <c r="AR9518" i="11"/>
  <c r="AS9518" i="11"/>
  <c r="AN9519" i="11"/>
  <c r="C9519" i="11" s="1"/>
  <c r="AO9519" i="11"/>
  <c r="D9519" i="11" s="1"/>
  <c r="AP9519" i="11"/>
  <c r="E9519" i="11" s="1"/>
  <c r="AQ9519" i="11"/>
  <c r="AR9519" i="11"/>
  <c r="AS9519" i="11"/>
  <c r="AN9520" i="11"/>
  <c r="C9520" i="11" s="1"/>
  <c r="AO9520" i="11"/>
  <c r="D9520" i="11" s="1"/>
  <c r="AP9520" i="11"/>
  <c r="E9520" i="11" s="1"/>
  <c r="AQ9520" i="11"/>
  <c r="AR9520" i="11"/>
  <c r="AS9520" i="11"/>
  <c r="AN9521" i="11"/>
  <c r="C9521" i="11" s="1"/>
  <c r="AO9521" i="11"/>
  <c r="D9521" i="11" s="1"/>
  <c r="AP9521" i="11"/>
  <c r="E9521" i="11" s="1"/>
  <c r="AQ9521" i="11"/>
  <c r="AR9521" i="11"/>
  <c r="AS9521" i="11"/>
  <c r="AN9522" i="11"/>
  <c r="C9522" i="11" s="1"/>
  <c r="AO9522" i="11"/>
  <c r="D9522" i="11" s="1"/>
  <c r="AP9522" i="11"/>
  <c r="E9522" i="11" s="1"/>
  <c r="AQ9522" i="11"/>
  <c r="AR9522" i="11"/>
  <c r="AS9522" i="11"/>
  <c r="AN9523" i="11"/>
  <c r="C9523" i="11" s="1"/>
  <c r="AO9523" i="11"/>
  <c r="D9523" i="11" s="1"/>
  <c r="AP9523" i="11"/>
  <c r="E9523" i="11" s="1"/>
  <c r="AQ9523" i="11"/>
  <c r="AR9523" i="11"/>
  <c r="AS9523" i="11"/>
  <c r="AN9524" i="11"/>
  <c r="C9524" i="11" s="1"/>
  <c r="AO9524" i="11"/>
  <c r="D9524" i="11" s="1"/>
  <c r="AP9524" i="11"/>
  <c r="E9524" i="11" s="1"/>
  <c r="AQ9524" i="11"/>
  <c r="AR9524" i="11"/>
  <c r="AS9524" i="11"/>
  <c r="AN9525" i="11"/>
  <c r="C9525" i="11" s="1"/>
  <c r="AO9525" i="11"/>
  <c r="D9525" i="11" s="1"/>
  <c r="AP9525" i="11"/>
  <c r="E9525" i="11" s="1"/>
  <c r="AQ9525" i="11"/>
  <c r="AR9525" i="11"/>
  <c r="AS9525" i="11"/>
  <c r="AN9526" i="11"/>
  <c r="C9526" i="11" s="1"/>
  <c r="AO9526" i="11"/>
  <c r="D9526" i="11" s="1"/>
  <c r="AP9526" i="11"/>
  <c r="E9526" i="11" s="1"/>
  <c r="AQ9526" i="11"/>
  <c r="AR9526" i="11"/>
  <c r="AS9526" i="11"/>
  <c r="AN9527" i="11"/>
  <c r="C9527" i="11" s="1"/>
  <c r="AO9527" i="11"/>
  <c r="D9527" i="11" s="1"/>
  <c r="AP9527" i="11"/>
  <c r="E9527" i="11" s="1"/>
  <c r="AQ9527" i="11"/>
  <c r="AR9527" i="11"/>
  <c r="AS9527" i="11"/>
  <c r="AN9528" i="11"/>
  <c r="C9528" i="11" s="1"/>
  <c r="AO9528" i="11"/>
  <c r="D9528" i="11" s="1"/>
  <c r="AP9528" i="11"/>
  <c r="E9528" i="11" s="1"/>
  <c r="AQ9528" i="11"/>
  <c r="AR9528" i="11"/>
  <c r="AS9528" i="11"/>
  <c r="AN9529" i="11"/>
  <c r="C9529" i="11" s="1"/>
  <c r="AO9529" i="11"/>
  <c r="D9529" i="11" s="1"/>
  <c r="AP9529" i="11"/>
  <c r="E9529" i="11" s="1"/>
  <c r="AQ9529" i="11"/>
  <c r="AR9529" i="11"/>
  <c r="AS9529" i="11"/>
  <c r="AN9530" i="11"/>
  <c r="C9530" i="11" s="1"/>
  <c r="AO9530" i="11"/>
  <c r="D9530" i="11" s="1"/>
  <c r="AP9530" i="11"/>
  <c r="E9530" i="11" s="1"/>
  <c r="AQ9530" i="11"/>
  <c r="AR9530" i="11"/>
  <c r="AS9530" i="11"/>
  <c r="AN9531" i="11"/>
  <c r="C9531" i="11" s="1"/>
  <c r="AO9531" i="11"/>
  <c r="D9531" i="11" s="1"/>
  <c r="AP9531" i="11"/>
  <c r="E9531" i="11" s="1"/>
  <c r="AQ9531" i="11"/>
  <c r="AR9531" i="11"/>
  <c r="AS9531" i="11"/>
  <c r="AN9532" i="11"/>
  <c r="C9532" i="11" s="1"/>
  <c r="AO9532" i="11"/>
  <c r="D9532" i="11" s="1"/>
  <c r="AP9532" i="11"/>
  <c r="E9532" i="11" s="1"/>
  <c r="AQ9532" i="11"/>
  <c r="AR9532" i="11"/>
  <c r="AS9532" i="11"/>
  <c r="AN9533" i="11"/>
  <c r="C9533" i="11" s="1"/>
  <c r="AO9533" i="11"/>
  <c r="D9533" i="11" s="1"/>
  <c r="AP9533" i="11"/>
  <c r="E9533" i="11" s="1"/>
  <c r="AQ9533" i="11"/>
  <c r="AR9533" i="11"/>
  <c r="AS9533" i="11"/>
  <c r="AN9534" i="11"/>
  <c r="C9534" i="11" s="1"/>
  <c r="AO9534" i="11"/>
  <c r="D9534" i="11" s="1"/>
  <c r="AP9534" i="11"/>
  <c r="E9534" i="11" s="1"/>
  <c r="AQ9534" i="11"/>
  <c r="AR9534" i="11"/>
  <c r="AS9534" i="11"/>
  <c r="AN9535" i="11"/>
  <c r="C9535" i="11" s="1"/>
  <c r="AO9535" i="11"/>
  <c r="D9535" i="11" s="1"/>
  <c r="AP9535" i="11"/>
  <c r="E9535" i="11" s="1"/>
  <c r="AQ9535" i="11"/>
  <c r="AR9535" i="11"/>
  <c r="AS9535" i="11"/>
  <c r="AN9536" i="11"/>
  <c r="C9536" i="11" s="1"/>
  <c r="AO9536" i="11"/>
  <c r="D9536" i="11" s="1"/>
  <c r="AP9536" i="11"/>
  <c r="E9536" i="11" s="1"/>
  <c r="AQ9536" i="11"/>
  <c r="AR9536" i="11"/>
  <c r="AS9536" i="11"/>
  <c r="AN9537" i="11"/>
  <c r="C9537" i="11" s="1"/>
  <c r="AO9537" i="11"/>
  <c r="D9537" i="11" s="1"/>
  <c r="AP9537" i="11"/>
  <c r="E9537" i="11" s="1"/>
  <c r="AQ9537" i="11"/>
  <c r="AR9537" i="11"/>
  <c r="AS9537" i="11"/>
  <c r="AN9538" i="11"/>
  <c r="C9538" i="11" s="1"/>
  <c r="AO9538" i="11"/>
  <c r="D9538" i="11" s="1"/>
  <c r="AP9538" i="11"/>
  <c r="E9538" i="11" s="1"/>
  <c r="AQ9538" i="11"/>
  <c r="AR9538" i="11"/>
  <c r="AS9538" i="11"/>
  <c r="AN9539" i="11"/>
  <c r="C9539" i="11" s="1"/>
  <c r="AO9539" i="11"/>
  <c r="D9539" i="11" s="1"/>
  <c r="AP9539" i="11"/>
  <c r="E9539" i="11" s="1"/>
  <c r="AQ9539" i="11"/>
  <c r="AR9539" i="11"/>
  <c r="AS9539" i="11"/>
  <c r="AN9540" i="11"/>
  <c r="C9540" i="11" s="1"/>
  <c r="AO9540" i="11"/>
  <c r="D9540" i="11" s="1"/>
  <c r="AP9540" i="11"/>
  <c r="E9540" i="11" s="1"/>
  <c r="AQ9540" i="11"/>
  <c r="AR9540" i="11"/>
  <c r="AS9540" i="11"/>
  <c r="AN9541" i="11"/>
  <c r="C9541" i="11" s="1"/>
  <c r="AO9541" i="11"/>
  <c r="D9541" i="11" s="1"/>
  <c r="AP9541" i="11"/>
  <c r="E9541" i="11" s="1"/>
  <c r="AQ9541" i="11"/>
  <c r="AR9541" i="11"/>
  <c r="AS9541" i="11"/>
  <c r="AN9542" i="11"/>
  <c r="C9542" i="11" s="1"/>
  <c r="AO9542" i="11"/>
  <c r="D9542" i="11" s="1"/>
  <c r="AP9542" i="11"/>
  <c r="E9542" i="11" s="1"/>
  <c r="AQ9542" i="11"/>
  <c r="AR9542" i="11"/>
  <c r="AS9542" i="11"/>
  <c r="AN9543" i="11"/>
  <c r="C9543" i="11" s="1"/>
  <c r="AO9543" i="11"/>
  <c r="D9543" i="11" s="1"/>
  <c r="AP9543" i="11"/>
  <c r="E9543" i="11" s="1"/>
  <c r="AQ9543" i="11"/>
  <c r="AR9543" i="11"/>
  <c r="AS9543" i="11"/>
  <c r="AN9544" i="11"/>
  <c r="C9544" i="11" s="1"/>
  <c r="AO9544" i="11"/>
  <c r="D9544" i="11" s="1"/>
  <c r="AP9544" i="11"/>
  <c r="E9544" i="11" s="1"/>
  <c r="AQ9544" i="11"/>
  <c r="AR9544" i="11"/>
  <c r="AS9544" i="11"/>
  <c r="AN9545" i="11"/>
  <c r="C9545" i="11" s="1"/>
  <c r="AO9545" i="11"/>
  <c r="D9545" i="11" s="1"/>
  <c r="AP9545" i="11"/>
  <c r="E9545" i="11" s="1"/>
  <c r="AQ9545" i="11"/>
  <c r="AR9545" i="11"/>
  <c r="AS9545" i="11"/>
  <c r="AN9546" i="11"/>
  <c r="C9546" i="11" s="1"/>
  <c r="AO9546" i="11"/>
  <c r="D9546" i="11" s="1"/>
  <c r="AP9546" i="11"/>
  <c r="E9546" i="11" s="1"/>
  <c r="AQ9546" i="11"/>
  <c r="AR9546" i="11"/>
  <c r="AS9546" i="11"/>
  <c r="AN9547" i="11"/>
  <c r="C9547" i="11" s="1"/>
  <c r="AO9547" i="11"/>
  <c r="D9547" i="11" s="1"/>
  <c r="AP9547" i="11"/>
  <c r="E9547" i="11" s="1"/>
  <c r="AQ9547" i="11"/>
  <c r="AR9547" i="11"/>
  <c r="AS9547" i="11"/>
  <c r="AN9548" i="11"/>
  <c r="C9548" i="11" s="1"/>
  <c r="AO9548" i="11"/>
  <c r="D9548" i="11" s="1"/>
  <c r="AP9548" i="11"/>
  <c r="E9548" i="11" s="1"/>
  <c r="AQ9548" i="11"/>
  <c r="AR9548" i="11"/>
  <c r="AS9548" i="11"/>
  <c r="AN9549" i="11"/>
  <c r="C9549" i="11" s="1"/>
  <c r="AO9549" i="11"/>
  <c r="D9549" i="11" s="1"/>
  <c r="AP9549" i="11"/>
  <c r="E9549" i="11" s="1"/>
  <c r="AQ9549" i="11"/>
  <c r="AR9549" i="11"/>
  <c r="AS9549" i="11"/>
  <c r="AN9550" i="11"/>
  <c r="C9550" i="11" s="1"/>
  <c r="AO9550" i="11"/>
  <c r="D9550" i="11" s="1"/>
  <c r="AP9550" i="11"/>
  <c r="E9550" i="11" s="1"/>
  <c r="AQ9550" i="11"/>
  <c r="AR9550" i="11"/>
  <c r="AS9550" i="11"/>
  <c r="AN9551" i="11"/>
  <c r="C9551" i="11" s="1"/>
  <c r="AO9551" i="11"/>
  <c r="D9551" i="11" s="1"/>
  <c r="AP9551" i="11"/>
  <c r="E9551" i="11" s="1"/>
  <c r="AQ9551" i="11"/>
  <c r="AR9551" i="11"/>
  <c r="AS9551" i="11"/>
  <c r="AN9552" i="11"/>
  <c r="C9552" i="11" s="1"/>
  <c r="AO9552" i="11"/>
  <c r="D9552" i="11" s="1"/>
  <c r="AP9552" i="11"/>
  <c r="E9552" i="11" s="1"/>
  <c r="AQ9552" i="11"/>
  <c r="AR9552" i="11"/>
  <c r="AS9552" i="11"/>
  <c r="AN9553" i="11"/>
  <c r="C9553" i="11" s="1"/>
  <c r="AO9553" i="11"/>
  <c r="D9553" i="11" s="1"/>
  <c r="AP9553" i="11"/>
  <c r="E9553" i="11" s="1"/>
  <c r="AQ9553" i="11"/>
  <c r="AR9553" i="11"/>
  <c r="AS9553" i="11"/>
  <c r="AO14" i="11"/>
  <c r="D14" i="11" s="1"/>
  <c r="AP14" i="11"/>
  <c r="E14" i="11" s="1"/>
  <c r="AQ14" i="11"/>
  <c r="AR14" i="11"/>
  <c r="AS14" i="11"/>
  <c r="AN14" i="11"/>
  <c r="C14" i="11" s="1"/>
  <c r="P19" i="6"/>
  <c r="B12" i="6" s="1"/>
  <c r="Q19" i="6"/>
  <c r="C12" i="6" s="1"/>
  <c r="R19" i="6"/>
  <c r="D12" i="6" s="1"/>
  <c r="S19" i="6"/>
  <c r="E12" i="6" s="1"/>
  <c r="T19" i="6"/>
  <c r="F12" i="6" s="1"/>
  <c r="U19" i="6"/>
  <c r="G12" i="6" s="1"/>
  <c r="V19" i="6"/>
  <c r="H12" i="6" s="1"/>
  <c r="W19" i="6"/>
  <c r="I12" i="6" s="1"/>
  <c r="X19" i="6"/>
  <c r="J12" i="6" s="1"/>
  <c r="Y19" i="6"/>
  <c r="K12" i="6" s="1"/>
  <c r="Z19" i="6"/>
  <c r="L12" i="6" s="1"/>
  <c r="AA19" i="6"/>
  <c r="M12" i="6" s="1"/>
  <c r="AB19" i="6"/>
  <c r="N12" i="6" s="1"/>
  <c r="P20" i="6"/>
  <c r="B13" i="6" s="1"/>
  <c r="Q20" i="6"/>
  <c r="C13" i="6" s="1"/>
  <c r="R20" i="6"/>
  <c r="D13" i="6" s="1"/>
  <c r="S20" i="6"/>
  <c r="E13" i="6" s="1"/>
  <c r="T20" i="6"/>
  <c r="F13" i="6" s="1"/>
  <c r="U20" i="6"/>
  <c r="G13" i="6" s="1"/>
  <c r="V20" i="6"/>
  <c r="H13" i="6" s="1"/>
  <c r="W20" i="6"/>
  <c r="I13" i="6" s="1"/>
  <c r="X20" i="6"/>
  <c r="J13" i="6" s="1"/>
  <c r="Y20" i="6"/>
  <c r="K13" i="6" s="1"/>
  <c r="Z20" i="6"/>
  <c r="L13" i="6" s="1"/>
  <c r="AA20" i="6"/>
  <c r="M13" i="6" s="1"/>
  <c r="AB20" i="6"/>
  <c r="N13" i="6" s="1"/>
  <c r="P21" i="6"/>
  <c r="B14" i="6" s="1"/>
  <c r="Q21" i="6"/>
  <c r="C14" i="6" s="1"/>
  <c r="R21" i="6"/>
  <c r="D14" i="6" s="1"/>
  <c r="S21" i="6"/>
  <c r="E14" i="6" s="1"/>
  <c r="T21" i="6"/>
  <c r="F14" i="6" s="1"/>
  <c r="U21" i="6"/>
  <c r="G14" i="6" s="1"/>
  <c r="V21" i="6"/>
  <c r="H14" i="6" s="1"/>
  <c r="W21" i="6"/>
  <c r="I14" i="6" s="1"/>
  <c r="X21" i="6"/>
  <c r="J14" i="6" s="1"/>
  <c r="Y21" i="6"/>
  <c r="K14" i="6" s="1"/>
  <c r="Z21" i="6"/>
  <c r="L14" i="6" s="1"/>
  <c r="AA21" i="6"/>
  <c r="M14" i="6" s="1"/>
  <c r="AB21" i="6"/>
  <c r="N14" i="6" s="1"/>
  <c r="P22" i="6"/>
  <c r="B15" i="6" s="1"/>
  <c r="Q22" i="6"/>
  <c r="C15" i="6" s="1"/>
  <c r="R22" i="6"/>
  <c r="D15" i="6" s="1"/>
  <c r="S22" i="6"/>
  <c r="E15" i="6" s="1"/>
  <c r="T22" i="6"/>
  <c r="F15" i="6" s="1"/>
  <c r="U22" i="6"/>
  <c r="G15" i="6" s="1"/>
  <c r="V22" i="6"/>
  <c r="H15" i="6" s="1"/>
  <c r="W22" i="6"/>
  <c r="I15" i="6" s="1"/>
  <c r="X22" i="6"/>
  <c r="J15" i="6" s="1"/>
  <c r="Y22" i="6"/>
  <c r="K15" i="6" s="1"/>
  <c r="Z22" i="6"/>
  <c r="L15" i="6" s="1"/>
  <c r="AA22" i="6"/>
  <c r="M15" i="6" s="1"/>
  <c r="AB22" i="6"/>
  <c r="N15" i="6" s="1"/>
  <c r="P23" i="6"/>
  <c r="B16" i="6" s="1"/>
  <c r="Q23" i="6"/>
  <c r="C16" i="6" s="1"/>
  <c r="R23" i="6"/>
  <c r="D16" i="6" s="1"/>
  <c r="S23" i="6"/>
  <c r="E16" i="6" s="1"/>
  <c r="T23" i="6"/>
  <c r="F16" i="6" s="1"/>
  <c r="U23" i="6"/>
  <c r="G16" i="6" s="1"/>
  <c r="V23" i="6"/>
  <c r="H16" i="6" s="1"/>
  <c r="W23" i="6"/>
  <c r="I16" i="6" s="1"/>
  <c r="X23" i="6"/>
  <c r="J16" i="6" s="1"/>
  <c r="Y23" i="6"/>
  <c r="K16" i="6" s="1"/>
  <c r="Z23" i="6"/>
  <c r="L16" i="6" s="1"/>
  <c r="AA23" i="6"/>
  <c r="M16" i="6" s="1"/>
  <c r="AB23" i="6"/>
  <c r="N16" i="6" s="1"/>
  <c r="P24" i="6"/>
  <c r="B17" i="6" s="1"/>
  <c r="Q24" i="6"/>
  <c r="C17" i="6" s="1"/>
  <c r="R24" i="6"/>
  <c r="D17" i="6" s="1"/>
  <c r="S24" i="6"/>
  <c r="E17" i="6" s="1"/>
  <c r="T24" i="6"/>
  <c r="F17" i="6" s="1"/>
  <c r="U24" i="6"/>
  <c r="G17" i="6" s="1"/>
  <c r="V24" i="6"/>
  <c r="H17" i="6" s="1"/>
  <c r="W24" i="6"/>
  <c r="I17" i="6" s="1"/>
  <c r="X24" i="6"/>
  <c r="J17" i="6" s="1"/>
  <c r="Y24" i="6"/>
  <c r="K17" i="6" s="1"/>
  <c r="Z24" i="6"/>
  <c r="L17" i="6" s="1"/>
  <c r="AA24" i="6"/>
  <c r="M17" i="6" s="1"/>
  <c r="AB24" i="6"/>
  <c r="N17" i="6" s="1"/>
  <c r="P25" i="6"/>
  <c r="B18" i="6" s="1"/>
  <c r="Q25" i="6"/>
  <c r="C18" i="6" s="1"/>
  <c r="R25" i="6"/>
  <c r="D18" i="6" s="1"/>
  <c r="S25" i="6"/>
  <c r="E18" i="6" s="1"/>
  <c r="T25" i="6"/>
  <c r="F18" i="6" s="1"/>
  <c r="U25" i="6"/>
  <c r="G18" i="6" s="1"/>
  <c r="V25" i="6"/>
  <c r="H18" i="6" s="1"/>
  <c r="W25" i="6"/>
  <c r="I18" i="6" s="1"/>
  <c r="X25" i="6"/>
  <c r="J18" i="6" s="1"/>
  <c r="Y25" i="6"/>
  <c r="K18" i="6" s="1"/>
  <c r="Z25" i="6"/>
  <c r="L18" i="6" s="1"/>
  <c r="AA25" i="6"/>
  <c r="M18" i="6" s="1"/>
  <c r="AB25" i="6"/>
  <c r="N18" i="6" s="1"/>
  <c r="P26" i="6"/>
  <c r="B19" i="6" s="1"/>
  <c r="Q26" i="6"/>
  <c r="C19" i="6" s="1"/>
  <c r="R26" i="6"/>
  <c r="D19" i="6" s="1"/>
  <c r="S26" i="6"/>
  <c r="E19" i="6" s="1"/>
  <c r="T26" i="6"/>
  <c r="F19" i="6" s="1"/>
  <c r="U26" i="6"/>
  <c r="G19" i="6" s="1"/>
  <c r="V26" i="6"/>
  <c r="H19" i="6" s="1"/>
  <c r="W26" i="6"/>
  <c r="I19" i="6" s="1"/>
  <c r="X26" i="6"/>
  <c r="J19" i="6" s="1"/>
  <c r="Y26" i="6"/>
  <c r="K19" i="6" s="1"/>
  <c r="Z26" i="6"/>
  <c r="L19" i="6" s="1"/>
  <c r="AA26" i="6"/>
  <c r="M19" i="6" s="1"/>
  <c r="AB26" i="6"/>
  <c r="N19" i="6" s="1"/>
  <c r="P27" i="6"/>
  <c r="B20" i="6" s="1"/>
  <c r="Q27" i="6"/>
  <c r="C20" i="6" s="1"/>
  <c r="R27" i="6"/>
  <c r="D20" i="6" s="1"/>
  <c r="S27" i="6"/>
  <c r="E20" i="6" s="1"/>
  <c r="T27" i="6"/>
  <c r="F20" i="6" s="1"/>
  <c r="U27" i="6"/>
  <c r="G20" i="6" s="1"/>
  <c r="V27" i="6"/>
  <c r="H20" i="6" s="1"/>
  <c r="W27" i="6"/>
  <c r="I20" i="6" s="1"/>
  <c r="X27" i="6"/>
  <c r="J20" i="6" s="1"/>
  <c r="Y27" i="6"/>
  <c r="K20" i="6" s="1"/>
  <c r="Z27" i="6"/>
  <c r="L20" i="6" s="1"/>
  <c r="AA27" i="6"/>
  <c r="M20" i="6" s="1"/>
  <c r="AB27" i="6"/>
  <c r="N20" i="6" s="1"/>
  <c r="P28" i="6"/>
  <c r="B21" i="6" s="1"/>
  <c r="Q28" i="6"/>
  <c r="C21" i="6" s="1"/>
  <c r="R28" i="6"/>
  <c r="D21" i="6" s="1"/>
  <c r="S28" i="6"/>
  <c r="E21" i="6" s="1"/>
  <c r="T28" i="6"/>
  <c r="F21" i="6" s="1"/>
  <c r="U28" i="6"/>
  <c r="G21" i="6" s="1"/>
  <c r="V28" i="6"/>
  <c r="H21" i="6" s="1"/>
  <c r="W28" i="6"/>
  <c r="I21" i="6" s="1"/>
  <c r="X28" i="6"/>
  <c r="J21" i="6" s="1"/>
  <c r="Y28" i="6"/>
  <c r="K21" i="6" s="1"/>
  <c r="Z28" i="6"/>
  <c r="L21" i="6" s="1"/>
  <c r="AA28" i="6"/>
  <c r="M21" i="6" s="1"/>
  <c r="AB28" i="6"/>
  <c r="N21" i="6" s="1"/>
  <c r="P29" i="6"/>
  <c r="B22" i="6" s="1"/>
  <c r="Q29" i="6"/>
  <c r="C22" i="6" s="1"/>
  <c r="R29" i="6"/>
  <c r="D22" i="6" s="1"/>
  <c r="S29" i="6"/>
  <c r="E22" i="6" s="1"/>
  <c r="T29" i="6"/>
  <c r="F22" i="6" s="1"/>
  <c r="U29" i="6"/>
  <c r="G22" i="6" s="1"/>
  <c r="V29" i="6"/>
  <c r="H22" i="6" s="1"/>
  <c r="W29" i="6"/>
  <c r="I22" i="6" s="1"/>
  <c r="X29" i="6"/>
  <c r="J22" i="6" s="1"/>
  <c r="Y29" i="6"/>
  <c r="K22" i="6" s="1"/>
  <c r="Z29" i="6"/>
  <c r="L22" i="6" s="1"/>
  <c r="AA29" i="6"/>
  <c r="M22" i="6" s="1"/>
  <c r="AB29" i="6"/>
  <c r="N22" i="6" s="1"/>
  <c r="P30" i="6"/>
  <c r="B23" i="6" s="1"/>
  <c r="T13" i="6" s="1"/>
  <c r="Q30" i="6"/>
  <c r="C23" i="6" s="1"/>
  <c r="R30" i="6"/>
  <c r="D23" i="6" s="1"/>
  <c r="S30" i="6"/>
  <c r="E23" i="6" s="1"/>
  <c r="T30" i="6"/>
  <c r="F23" i="6" s="1"/>
  <c r="U30" i="6"/>
  <c r="G23" i="6" s="1"/>
  <c r="V30" i="6"/>
  <c r="H23" i="6" s="1"/>
  <c r="W30" i="6"/>
  <c r="I23" i="6" s="1"/>
  <c r="X30" i="6"/>
  <c r="J23" i="6" s="1"/>
  <c r="Y30" i="6"/>
  <c r="K23" i="6" s="1"/>
  <c r="Z30" i="6"/>
  <c r="L23" i="6" s="1"/>
  <c r="AA30" i="6"/>
  <c r="M23" i="6" s="1"/>
  <c r="AB30" i="6"/>
  <c r="N23" i="6" s="1"/>
  <c r="P31" i="6"/>
  <c r="B24" i="6" s="1"/>
  <c r="Q31" i="6"/>
  <c r="C24" i="6" s="1"/>
  <c r="R31" i="6"/>
  <c r="D24" i="6" s="1"/>
  <c r="S31" i="6"/>
  <c r="E24" i="6" s="1"/>
  <c r="T31" i="6"/>
  <c r="F24" i="6" s="1"/>
  <c r="U31" i="6"/>
  <c r="G24" i="6" s="1"/>
  <c r="V31" i="6"/>
  <c r="H24" i="6" s="1"/>
  <c r="W31" i="6"/>
  <c r="I24" i="6" s="1"/>
  <c r="X31" i="6"/>
  <c r="J24" i="6" s="1"/>
  <c r="Y31" i="6"/>
  <c r="K24" i="6" s="1"/>
  <c r="Z31" i="6"/>
  <c r="L24" i="6" s="1"/>
  <c r="AA31" i="6"/>
  <c r="M24" i="6" s="1"/>
  <c r="AB31" i="6"/>
  <c r="N24" i="6" s="1"/>
  <c r="P32" i="6"/>
  <c r="B25" i="6" s="1"/>
  <c r="Q32" i="6"/>
  <c r="C25" i="6" s="1"/>
  <c r="R32" i="6"/>
  <c r="D25" i="6" s="1"/>
  <c r="S32" i="6"/>
  <c r="E25" i="6" s="1"/>
  <c r="T32" i="6"/>
  <c r="F25" i="6" s="1"/>
  <c r="U32" i="6"/>
  <c r="G25" i="6" s="1"/>
  <c r="V32" i="6"/>
  <c r="H25" i="6" s="1"/>
  <c r="W32" i="6"/>
  <c r="I25" i="6" s="1"/>
  <c r="X32" i="6"/>
  <c r="J25" i="6" s="1"/>
  <c r="Y32" i="6"/>
  <c r="K25" i="6" s="1"/>
  <c r="Z32" i="6"/>
  <c r="L25" i="6" s="1"/>
  <c r="AA32" i="6"/>
  <c r="M25" i="6" s="1"/>
  <c r="AB32" i="6"/>
  <c r="N25" i="6" s="1"/>
  <c r="P33" i="6"/>
  <c r="B26" i="6" s="1"/>
  <c r="Q33" i="6"/>
  <c r="C26" i="6" s="1"/>
  <c r="R33" i="6"/>
  <c r="D26" i="6" s="1"/>
  <c r="S33" i="6"/>
  <c r="E26" i="6" s="1"/>
  <c r="T33" i="6"/>
  <c r="F26" i="6" s="1"/>
  <c r="U33" i="6"/>
  <c r="G26" i="6" s="1"/>
  <c r="V33" i="6"/>
  <c r="H26" i="6" s="1"/>
  <c r="W33" i="6"/>
  <c r="I26" i="6" s="1"/>
  <c r="X33" i="6"/>
  <c r="J26" i="6" s="1"/>
  <c r="Y33" i="6"/>
  <c r="K26" i="6" s="1"/>
  <c r="Z33" i="6"/>
  <c r="L26" i="6" s="1"/>
  <c r="AA33" i="6"/>
  <c r="M26" i="6" s="1"/>
  <c r="AB33" i="6"/>
  <c r="N26" i="6" s="1"/>
  <c r="P34" i="6"/>
  <c r="B27" i="6" s="1"/>
  <c r="Q34" i="6"/>
  <c r="C27" i="6" s="1"/>
  <c r="R34" i="6"/>
  <c r="D27" i="6" s="1"/>
  <c r="S34" i="6"/>
  <c r="E27" i="6" s="1"/>
  <c r="T34" i="6"/>
  <c r="F27" i="6" s="1"/>
  <c r="U34" i="6"/>
  <c r="G27" i="6" s="1"/>
  <c r="V34" i="6"/>
  <c r="H27" i="6" s="1"/>
  <c r="W34" i="6"/>
  <c r="I27" i="6" s="1"/>
  <c r="X34" i="6"/>
  <c r="J27" i="6" s="1"/>
  <c r="Y34" i="6"/>
  <c r="K27" i="6" s="1"/>
  <c r="Z34" i="6"/>
  <c r="L27" i="6" s="1"/>
  <c r="AA34" i="6"/>
  <c r="M27" i="6" s="1"/>
  <c r="AB34" i="6"/>
  <c r="N27" i="6" s="1"/>
  <c r="P35" i="6"/>
  <c r="B28" i="6" s="1"/>
  <c r="Q35" i="6"/>
  <c r="C28" i="6" s="1"/>
  <c r="R35" i="6"/>
  <c r="D28" i="6" s="1"/>
  <c r="S35" i="6"/>
  <c r="E28" i="6" s="1"/>
  <c r="T35" i="6"/>
  <c r="F28" i="6" s="1"/>
  <c r="U35" i="6"/>
  <c r="G28" i="6" s="1"/>
  <c r="V35" i="6"/>
  <c r="H28" i="6" s="1"/>
  <c r="W35" i="6"/>
  <c r="I28" i="6" s="1"/>
  <c r="X35" i="6"/>
  <c r="J28" i="6" s="1"/>
  <c r="Y35" i="6"/>
  <c r="K28" i="6" s="1"/>
  <c r="Z35" i="6"/>
  <c r="L28" i="6" s="1"/>
  <c r="AA35" i="6"/>
  <c r="M28" i="6" s="1"/>
  <c r="AB35" i="6"/>
  <c r="N28" i="6" s="1"/>
  <c r="P36" i="6"/>
  <c r="B29" i="6" s="1"/>
  <c r="Q36" i="6"/>
  <c r="C29" i="6" s="1"/>
  <c r="R36" i="6"/>
  <c r="D29" i="6" s="1"/>
  <c r="S36" i="6"/>
  <c r="E29" i="6" s="1"/>
  <c r="T36" i="6"/>
  <c r="F29" i="6" s="1"/>
  <c r="U36" i="6"/>
  <c r="G29" i="6" s="1"/>
  <c r="V36" i="6"/>
  <c r="H29" i="6" s="1"/>
  <c r="W36" i="6"/>
  <c r="I29" i="6" s="1"/>
  <c r="X36" i="6"/>
  <c r="J29" i="6" s="1"/>
  <c r="Y36" i="6"/>
  <c r="K29" i="6" s="1"/>
  <c r="Z36" i="6"/>
  <c r="L29" i="6" s="1"/>
  <c r="AA36" i="6"/>
  <c r="M29" i="6" s="1"/>
  <c r="AB36" i="6"/>
  <c r="N29" i="6" s="1"/>
  <c r="P37" i="6"/>
  <c r="B30" i="6" s="1"/>
  <c r="Q37" i="6"/>
  <c r="C30" i="6" s="1"/>
  <c r="R37" i="6"/>
  <c r="D30" i="6" s="1"/>
  <c r="S37" i="6"/>
  <c r="E30" i="6" s="1"/>
  <c r="T37" i="6"/>
  <c r="F30" i="6" s="1"/>
  <c r="U37" i="6"/>
  <c r="G30" i="6" s="1"/>
  <c r="V37" i="6"/>
  <c r="H30" i="6" s="1"/>
  <c r="W37" i="6"/>
  <c r="I30" i="6" s="1"/>
  <c r="X37" i="6"/>
  <c r="J30" i="6" s="1"/>
  <c r="Y37" i="6"/>
  <c r="K30" i="6" s="1"/>
  <c r="Z37" i="6"/>
  <c r="L30" i="6" s="1"/>
  <c r="AA37" i="6"/>
  <c r="M30" i="6" s="1"/>
  <c r="AB37" i="6"/>
  <c r="N30" i="6" s="1"/>
  <c r="P38" i="6"/>
  <c r="B31" i="6" s="1"/>
  <c r="Q38" i="6"/>
  <c r="C31" i="6" s="1"/>
  <c r="R38" i="6"/>
  <c r="D31" i="6" s="1"/>
  <c r="S38" i="6"/>
  <c r="E31" i="6" s="1"/>
  <c r="T38" i="6"/>
  <c r="F31" i="6" s="1"/>
  <c r="U38" i="6"/>
  <c r="G31" i="6" s="1"/>
  <c r="V38" i="6"/>
  <c r="H31" i="6" s="1"/>
  <c r="W38" i="6"/>
  <c r="I31" i="6" s="1"/>
  <c r="X38" i="6"/>
  <c r="J31" i="6" s="1"/>
  <c r="Y38" i="6"/>
  <c r="K31" i="6" s="1"/>
  <c r="Z38" i="6"/>
  <c r="L31" i="6" s="1"/>
  <c r="AA38" i="6"/>
  <c r="M31" i="6" s="1"/>
  <c r="AB38" i="6"/>
  <c r="N31" i="6" s="1"/>
  <c r="P39" i="6"/>
  <c r="B32" i="6" s="1"/>
  <c r="Q39" i="6"/>
  <c r="C32" i="6" s="1"/>
  <c r="R39" i="6"/>
  <c r="D32" i="6" s="1"/>
  <c r="S39" i="6"/>
  <c r="E32" i="6" s="1"/>
  <c r="T39" i="6"/>
  <c r="F32" i="6" s="1"/>
  <c r="U39" i="6"/>
  <c r="G32" i="6" s="1"/>
  <c r="V39" i="6"/>
  <c r="H32" i="6" s="1"/>
  <c r="W39" i="6"/>
  <c r="I32" i="6" s="1"/>
  <c r="X39" i="6"/>
  <c r="J32" i="6" s="1"/>
  <c r="Y39" i="6"/>
  <c r="K32" i="6" s="1"/>
  <c r="Z39" i="6"/>
  <c r="L32" i="6" s="1"/>
  <c r="AA39" i="6"/>
  <c r="M32" i="6" s="1"/>
  <c r="AB39" i="6"/>
  <c r="N32" i="6" s="1"/>
  <c r="P40" i="6"/>
  <c r="B33" i="6" s="1"/>
  <c r="Q40" i="6"/>
  <c r="C33" i="6" s="1"/>
  <c r="R40" i="6"/>
  <c r="D33" i="6" s="1"/>
  <c r="S40" i="6"/>
  <c r="E33" i="6" s="1"/>
  <c r="T40" i="6"/>
  <c r="F33" i="6" s="1"/>
  <c r="U40" i="6"/>
  <c r="G33" i="6" s="1"/>
  <c r="V40" i="6"/>
  <c r="H33" i="6" s="1"/>
  <c r="W40" i="6"/>
  <c r="I33" i="6" s="1"/>
  <c r="X40" i="6"/>
  <c r="J33" i="6" s="1"/>
  <c r="Y40" i="6"/>
  <c r="K33" i="6" s="1"/>
  <c r="Z40" i="6"/>
  <c r="L33" i="6" s="1"/>
  <c r="AA40" i="6"/>
  <c r="M33" i="6" s="1"/>
  <c r="AB40" i="6"/>
  <c r="N33" i="6" s="1"/>
  <c r="P41" i="6"/>
  <c r="B34" i="6" s="1"/>
  <c r="Q41" i="6"/>
  <c r="C34" i="6" s="1"/>
  <c r="R41" i="6"/>
  <c r="D34" i="6" s="1"/>
  <c r="S41" i="6"/>
  <c r="E34" i="6" s="1"/>
  <c r="T41" i="6"/>
  <c r="F34" i="6" s="1"/>
  <c r="U41" i="6"/>
  <c r="G34" i="6" s="1"/>
  <c r="V41" i="6"/>
  <c r="H34" i="6" s="1"/>
  <c r="W41" i="6"/>
  <c r="I34" i="6" s="1"/>
  <c r="X41" i="6"/>
  <c r="J34" i="6" s="1"/>
  <c r="Y41" i="6"/>
  <c r="K34" i="6" s="1"/>
  <c r="Z41" i="6"/>
  <c r="L34" i="6" s="1"/>
  <c r="AA41" i="6"/>
  <c r="M34" i="6" s="1"/>
  <c r="AB41" i="6"/>
  <c r="N34" i="6" s="1"/>
  <c r="P42" i="6"/>
  <c r="B35" i="6" s="1"/>
  <c r="Q42" i="6"/>
  <c r="C35" i="6" s="1"/>
  <c r="R42" i="6"/>
  <c r="D35" i="6" s="1"/>
  <c r="S42" i="6"/>
  <c r="E35" i="6" s="1"/>
  <c r="T42" i="6"/>
  <c r="F35" i="6" s="1"/>
  <c r="U42" i="6"/>
  <c r="G35" i="6" s="1"/>
  <c r="V42" i="6"/>
  <c r="H35" i="6" s="1"/>
  <c r="W42" i="6"/>
  <c r="I35" i="6" s="1"/>
  <c r="X42" i="6"/>
  <c r="J35" i="6" s="1"/>
  <c r="Y42" i="6"/>
  <c r="K35" i="6" s="1"/>
  <c r="Z42" i="6"/>
  <c r="L35" i="6" s="1"/>
  <c r="AA42" i="6"/>
  <c r="M35" i="6" s="1"/>
  <c r="AB42" i="6"/>
  <c r="N35" i="6" s="1"/>
  <c r="P43" i="6"/>
  <c r="B36" i="6" s="1"/>
  <c r="Q43" i="6"/>
  <c r="C36" i="6" s="1"/>
  <c r="R43" i="6"/>
  <c r="D36" i="6" s="1"/>
  <c r="S43" i="6"/>
  <c r="E36" i="6" s="1"/>
  <c r="T43" i="6"/>
  <c r="F36" i="6" s="1"/>
  <c r="U43" i="6"/>
  <c r="G36" i="6" s="1"/>
  <c r="V43" i="6"/>
  <c r="H36" i="6" s="1"/>
  <c r="W43" i="6"/>
  <c r="I36" i="6" s="1"/>
  <c r="X43" i="6"/>
  <c r="J36" i="6" s="1"/>
  <c r="Y43" i="6"/>
  <c r="K36" i="6" s="1"/>
  <c r="Z43" i="6"/>
  <c r="L36" i="6" s="1"/>
  <c r="AA43" i="6"/>
  <c r="M36" i="6" s="1"/>
  <c r="AB43" i="6"/>
  <c r="N36" i="6" s="1"/>
  <c r="P44" i="6"/>
  <c r="B37" i="6" s="1"/>
  <c r="Q44" i="6"/>
  <c r="C37" i="6" s="1"/>
  <c r="R44" i="6"/>
  <c r="D37" i="6" s="1"/>
  <c r="S44" i="6"/>
  <c r="E37" i="6" s="1"/>
  <c r="T44" i="6"/>
  <c r="F37" i="6" s="1"/>
  <c r="U44" i="6"/>
  <c r="G37" i="6" s="1"/>
  <c r="V44" i="6"/>
  <c r="H37" i="6" s="1"/>
  <c r="W44" i="6"/>
  <c r="I37" i="6" s="1"/>
  <c r="X44" i="6"/>
  <c r="J37" i="6" s="1"/>
  <c r="Y44" i="6"/>
  <c r="K37" i="6" s="1"/>
  <c r="Z44" i="6"/>
  <c r="L37" i="6" s="1"/>
  <c r="AA44" i="6"/>
  <c r="M37" i="6" s="1"/>
  <c r="AB44" i="6"/>
  <c r="N37" i="6" s="1"/>
  <c r="P45" i="6"/>
  <c r="B38" i="6" s="1"/>
  <c r="Q45" i="6"/>
  <c r="C38" i="6" s="1"/>
  <c r="R45" i="6"/>
  <c r="D38" i="6" s="1"/>
  <c r="S45" i="6"/>
  <c r="E38" i="6" s="1"/>
  <c r="T45" i="6"/>
  <c r="F38" i="6" s="1"/>
  <c r="U45" i="6"/>
  <c r="G38" i="6" s="1"/>
  <c r="V45" i="6"/>
  <c r="H38" i="6" s="1"/>
  <c r="W45" i="6"/>
  <c r="I38" i="6" s="1"/>
  <c r="X45" i="6"/>
  <c r="J38" i="6" s="1"/>
  <c r="Y45" i="6"/>
  <c r="K38" i="6" s="1"/>
  <c r="Z45" i="6"/>
  <c r="L38" i="6" s="1"/>
  <c r="AA45" i="6"/>
  <c r="M38" i="6" s="1"/>
  <c r="AB45" i="6"/>
  <c r="N38" i="6" s="1"/>
  <c r="P46" i="6"/>
  <c r="B39" i="6" s="1"/>
  <c r="Q46" i="6"/>
  <c r="C39" i="6" s="1"/>
  <c r="R46" i="6"/>
  <c r="D39" i="6" s="1"/>
  <c r="S46" i="6"/>
  <c r="E39" i="6" s="1"/>
  <c r="T46" i="6"/>
  <c r="F39" i="6" s="1"/>
  <c r="U46" i="6"/>
  <c r="G39" i="6" s="1"/>
  <c r="V46" i="6"/>
  <c r="H39" i="6" s="1"/>
  <c r="W46" i="6"/>
  <c r="I39" i="6" s="1"/>
  <c r="X46" i="6"/>
  <c r="J39" i="6" s="1"/>
  <c r="Y46" i="6"/>
  <c r="K39" i="6" s="1"/>
  <c r="Z46" i="6"/>
  <c r="L39" i="6" s="1"/>
  <c r="AA46" i="6"/>
  <c r="M39" i="6" s="1"/>
  <c r="AB46" i="6"/>
  <c r="N39" i="6" s="1"/>
  <c r="P47" i="6"/>
  <c r="B40" i="6" s="1"/>
  <c r="Q47" i="6"/>
  <c r="C40" i="6" s="1"/>
  <c r="R47" i="6"/>
  <c r="D40" i="6" s="1"/>
  <c r="S47" i="6"/>
  <c r="E40" i="6" s="1"/>
  <c r="T47" i="6"/>
  <c r="F40" i="6" s="1"/>
  <c r="U47" i="6"/>
  <c r="G40" i="6" s="1"/>
  <c r="V47" i="6"/>
  <c r="H40" i="6" s="1"/>
  <c r="W47" i="6"/>
  <c r="I40" i="6" s="1"/>
  <c r="X47" i="6"/>
  <c r="J40" i="6" s="1"/>
  <c r="Y47" i="6"/>
  <c r="K40" i="6" s="1"/>
  <c r="Z47" i="6"/>
  <c r="L40" i="6" s="1"/>
  <c r="AA47" i="6"/>
  <c r="M40" i="6" s="1"/>
  <c r="AB47" i="6"/>
  <c r="N40" i="6" s="1"/>
  <c r="P48" i="6"/>
  <c r="B41" i="6" s="1"/>
  <c r="Q48" i="6"/>
  <c r="C41" i="6" s="1"/>
  <c r="R48" i="6"/>
  <c r="D41" i="6" s="1"/>
  <c r="S48" i="6"/>
  <c r="E41" i="6" s="1"/>
  <c r="T48" i="6"/>
  <c r="F41" i="6" s="1"/>
  <c r="U48" i="6"/>
  <c r="G41" i="6" s="1"/>
  <c r="V48" i="6"/>
  <c r="H41" i="6" s="1"/>
  <c r="W48" i="6"/>
  <c r="I41" i="6" s="1"/>
  <c r="X48" i="6"/>
  <c r="J41" i="6" s="1"/>
  <c r="Y48" i="6"/>
  <c r="K41" i="6" s="1"/>
  <c r="Z48" i="6"/>
  <c r="L41" i="6" s="1"/>
  <c r="AA48" i="6"/>
  <c r="M41" i="6" s="1"/>
  <c r="AB48" i="6"/>
  <c r="N41" i="6" s="1"/>
  <c r="P49" i="6"/>
  <c r="B42" i="6" s="1"/>
  <c r="Q49" i="6"/>
  <c r="C42" i="6" s="1"/>
  <c r="R49" i="6"/>
  <c r="D42" i="6" s="1"/>
  <c r="S49" i="6"/>
  <c r="E42" i="6" s="1"/>
  <c r="T49" i="6"/>
  <c r="F42" i="6" s="1"/>
  <c r="U49" i="6"/>
  <c r="G42" i="6" s="1"/>
  <c r="V49" i="6"/>
  <c r="H42" i="6" s="1"/>
  <c r="W49" i="6"/>
  <c r="I42" i="6" s="1"/>
  <c r="X49" i="6"/>
  <c r="J42" i="6" s="1"/>
  <c r="Y49" i="6"/>
  <c r="K42" i="6" s="1"/>
  <c r="Z49" i="6"/>
  <c r="L42" i="6" s="1"/>
  <c r="AA49" i="6"/>
  <c r="M42" i="6" s="1"/>
  <c r="AB49" i="6"/>
  <c r="N42" i="6" s="1"/>
  <c r="P50" i="6"/>
  <c r="B43" i="6" s="1"/>
  <c r="Q50" i="6"/>
  <c r="C43" i="6" s="1"/>
  <c r="R50" i="6"/>
  <c r="D43" i="6" s="1"/>
  <c r="S50" i="6"/>
  <c r="E43" i="6" s="1"/>
  <c r="T50" i="6"/>
  <c r="F43" i="6" s="1"/>
  <c r="U50" i="6"/>
  <c r="G43" i="6" s="1"/>
  <c r="V50" i="6"/>
  <c r="H43" i="6" s="1"/>
  <c r="W50" i="6"/>
  <c r="I43" i="6" s="1"/>
  <c r="X50" i="6"/>
  <c r="J43" i="6" s="1"/>
  <c r="Y50" i="6"/>
  <c r="K43" i="6" s="1"/>
  <c r="Z50" i="6"/>
  <c r="L43" i="6" s="1"/>
  <c r="AA50" i="6"/>
  <c r="M43" i="6" s="1"/>
  <c r="AB50" i="6"/>
  <c r="N43" i="6" s="1"/>
  <c r="P51" i="6"/>
  <c r="B44" i="6" s="1"/>
  <c r="Q51" i="6"/>
  <c r="C44" i="6" s="1"/>
  <c r="R51" i="6"/>
  <c r="D44" i="6" s="1"/>
  <c r="S51" i="6"/>
  <c r="E44" i="6" s="1"/>
  <c r="T51" i="6"/>
  <c r="F44" i="6" s="1"/>
  <c r="U51" i="6"/>
  <c r="G44" i="6" s="1"/>
  <c r="V51" i="6"/>
  <c r="H44" i="6" s="1"/>
  <c r="W51" i="6"/>
  <c r="I44" i="6" s="1"/>
  <c r="X51" i="6"/>
  <c r="J44" i="6" s="1"/>
  <c r="Y51" i="6"/>
  <c r="K44" i="6" s="1"/>
  <c r="Z51" i="6"/>
  <c r="L44" i="6" s="1"/>
  <c r="AA51" i="6"/>
  <c r="M44" i="6" s="1"/>
  <c r="AB51" i="6"/>
  <c r="N44" i="6" s="1"/>
  <c r="P52" i="6"/>
  <c r="B45" i="6" s="1"/>
  <c r="Q52" i="6"/>
  <c r="C45" i="6" s="1"/>
  <c r="R52" i="6"/>
  <c r="D45" i="6" s="1"/>
  <c r="S52" i="6"/>
  <c r="E45" i="6" s="1"/>
  <c r="T52" i="6"/>
  <c r="F45" i="6" s="1"/>
  <c r="U52" i="6"/>
  <c r="G45" i="6" s="1"/>
  <c r="V52" i="6"/>
  <c r="H45" i="6" s="1"/>
  <c r="W52" i="6"/>
  <c r="I45" i="6" s="1"/>
  <c r="X52" i="6"/>
  <c r="J45" i="6" s="1"/>
  <c r="Y52" i="6"/>
  <c r="K45" i="6" s="1"/>
  <c r="Z52" i="6"/>
  <c r="L45" i="6" s="1"/>
  <c r="AA52" i="6"/>
  <c r="M45" i="6" s="1"/>
  <c r="AB52" i="6"/>
  <c r="N45" i="6" s="1"/>
  <c r="P53" i="6"/>
  <c r="B46" i="6" s="1"/>
  <c r="Q53" i="6"/>
  <c r="C46" i="6" s="1"/>
  <c r="R53" i="6"/>
  <c r="D46" i="6" s="1"/>
  <c r="S53" i="6"/>
  <c r="E46" i="6" s="1"/>
  <c r="T53" i="6"/>
  <c r="F46" i="6" s="1"/>
  <c r="U53" i="6"/>
  <c r="G46" i="6" s="1"/>
  <c r="V53" i="6"/>
  <c r="H46" i="6" s="1"/>
  <c r="W53" i="6"/>
  <c r="I46" i="6" s="1"/>
  <c r="X53" i="6"/>
  <c r="J46" i="6" s="1"/>
  <c r="Y53" i="6"/>
  <c r="K46" i="6" s="1"/>
  <c r="Z53" i="6"/>
  <c r="L46" i="6" s="1"/>
  <c r="AA53" i="6"/>
  <c r="M46" i="6" s="1"/>
  <c r="AB53" i="6"/>
  <c r="N46" i="6" s="1"/>
  <c r="P54" i="6"/>
  <c r="B47" i="6" s="1"/>
  <c r="Q54" i="6"/>
  <c r="C47" i="6" s="1"/>
  <c r="R54" i="6"/>
  <c r="D47" i="6" s="1"/>
  <c r="S54" i="6"/>
  <c r="E47" i="6" s="1"/>
  <c r="T54" i="6"/>
  <c r="F47" i="6" s="1"/>
  <c r="U54" i="6"/>
  <c r="G47" i="6" s="1"/>
  <c r="V54" i="6"/>
  <c r="H47" i="6" s="1"/>
  <c r="W54" i="6"/>
  <c r="I47" i="6" s="1"/>
  <c r="X54" i="6"/>
  <c r="J47" i="6" s="1"/>
  <c r="Y54" i="6"/>
  <c r="K47" i="6" s="1"/>
  <c r="Z54" i="6"/>
  <c r="L47" i="6" s="1"/>
  <c r="AA54" i="6"/>
  <c r="M47" i="6" s="1"/>
  <c r="AB54" i="6"/>
  <c r="N47" i="6" s="1"/>
  <c r="P55" i="6"/>
  <c r="B48" i="6" s="1"/>
  <c r="Q55" i="6"/>
  <c r="C48" i="6" s="1"/>
  <c r="R55" i="6"/>
  <c r="D48" i="6" s="1"/>
  <c r="S55" i="6"/>
  <c r="E48" i="6" s="1"/>
  <c r="T55" i="6"/>
  <c r="F48" i="6" s="1"/>
  <c r="U55" i="6"/>
  <c r="G48" i="6" s="1"/>
  <c r="V55" i="6"/>
  <c r="H48" i="6" s="1"/>
  <c r="W55" i="6"/>
  <c r="I48" i="6" s="1"/>
  <c r="X55" i="6"/>
  <c r="J48" i="6" s="1"/>
  <c r="Y55" i="6"/>
  <c r="K48" i="6" s="1"/>
  <c r="Z55" i="6"/>
  <c r="L48" i="6" s="1"/>
  <c r="AA55" i="6"/>
  <c r="M48" i="6" s="1"/>
  <c r="AB55" i="6"/>
  <c r="N48" i="6" s="1"/>
  <c r="P56" i="6"/>
  <c r="B49" i="6" s="1"/>
  <c r="Q56" i="6"/>
  <c r="C49" i="6" s="1"/>
  <c r="R56" i="6"/>
  <c r="D49" i="6" s="1"/>
  <c r="S56" i="6"/>
  <c r="E49" i="6" s="1"/>
  <c r="T56" i="6"/>
  <c r="F49" i="6" s="1"/>
  <c r="U56" i="6"/>
  <c r="G49" i="6" s="1"/>
  <c r="V56" i="6"/>
  <c r="H49" i="6" s="1"/>
  <c r="W56" i="6"/>
  <c r="I49" i="6" s="1"/>
  <c r="X56" i="6"/>
  <c r="J49" i="6" s="1"/>
  <c r="Y56" i="6"/>
  <c r="K49" i="6" s="1"/>
  <c r="Z56" i="6"/>
  <c r="L49" i="6" s="1"/>
  <c r="AA56" i="6"/>
  <c r="M49" i="6" s="1"/>
  <c r="AB56" i="6"/>
  <c r="N49" i="6" s="1"/>
  <c r="P57" i="6"/>
  <c r="B50" i="6" s="1"/>
  <c r="Q57" i="6"/>
  <c r="C50" i="6" s="1"/>
  <c r="R57" i="6"/>
  <c r="D50" i="6" s="1"/>
  <c r="S57" i="6"/>
  <c r="E50" i="6" s="1"/>
  <c r="T57" i="6"/>
  <c r="F50" i="6" s="1"/>
  <c r="U57" i="6"/>
  <c r="G50" i="6" s="1"/>
  <c r="V57" i="6"/>
  <c r="H50" i="6" s="1"/>
  <c r="W57" i="6"/>
  <c r="I50" i="6" s="1"/>
  <c r="X57" i="6"/>
  <c r="J50" i="6" s="1"/>
  <c r="Y57" i="6"/>
  <c r="K50" i="6" s="1"/>
  <c r="Z57" i="6"/>
  <c r="L50" i="6" s="1"/>
  <c r="AA57" i="6"/>
  <c r="M50" i="6" s="1"/>
  <c r="AB57" i="6"/>
  <c r="N50" i="6" s="1"/>
  <c r="P58" i="6"/>
  <c r="B51" i="6" s="1"/>
  <c r="Q58" i="6"/>
  <c r="C51" i="6" s="1"/>
  <c r="R58" i="6"/>
  <c r="D51" i="6" s="1"/>
  <c r="S58" i="6"/>
  <c r="E51" i="6" s="1"/>
  <c r="T58" i="6"/>
  <c r="F51" i="6" s="1"/>
  <c r="U58" i="6"/>
  <c r="G51" i="6" s="1"/>
  <c r="V58" i="6"/>
  <c r="H51" i="6" s="1"/>
  <c r="W58" i="6"/>
  <c r="I51" i="6" s="1"/>
  <c r="X58" i="6"/>
  <c r="J51" i="6" s="1"/>
  <c r="Y58" i="6"/>
  <c r="K51" i="6" s="1"/>
  <c r="Z58" i="6"/>
  <c r="L51" i="6" s="1"/>
  <c r="AA58" i="6"/>
  <c r="M51" i="6" s="1"/>
  <c r="AB58" i="6"/>
  <c r="N51" i="6" s="1"/>
  <c r="P59" i="6"/>
  <c r="B52" i="6" s="1"/>
  <c r="Q59" i="6"/>
  <c r="C52" i="6" s="1"/>
  <c r="R59" i="6"/>
  <c r="D52" i="6" s="1"/>
  <c r="S59" i="6"/>
  <c r="E52" i="6" s="1"/>
  <c r="T59" i="6"/>
  <c r="F52" i="6" s="1"/>
  <c r="U59" i="6"/>
  <c r="G52" i="6" s="1"/>
  <c r="V59" i="6"/>
  <c r="H52" i="6" s="1"/>
  <c r="W59" i="6"/>
  <c r="I52" i="6" s="1"/>
  <c r="X59" i="6"/>
  <c r="J52" i="6" s="1"/>
  <c r="Y59" i="6"/>
  <c r="K52" i="6" s="1"/>
  <c r="Z59" i="6"/>
  <c r="L52" i="6" s="1"/>
  <c r="AA59" i="6"/>
  <c r="M52" i="6" s="1"/>
  <c r="AB59" i="6"/>
  <c r="N52" i="6" s="1"/>
  <c r="P60" i="6"/>
  <c r="B53" i="6" s="1"/>
  <c r="Q60" i="6"/>
  <c r="C53" i="6" s="1"/>
  <c r="R60" i="6"/>
  <c r="D53" i="6" s="1"/>
  <c r="S60" i="6"/>
  <c r="E53" i="6" s="1"/>
  <c r="T60" i="6"/>
  <c r="F53" i="6" s="1"/>
  <c r="U60" i="6"/>
  <c r="G53" i="6" s="1"/>
  <c r="V60" i="6"/>
  <c r="H53" i="6" s="1"/>
  <c r="W60" i="6"/>
  <c r="I53" i="6" s="1"/>
  <c r="X60" i="6"/>
  <c r="J53" i="6" s="1"/>
  <c r="Y60" i="6"/>
  <c r="K53" i="6" s="1"/>
  <c r="Z60" i="6"/>
  <c r="L53" i="6" s="1"/>
  <c r="AA60" i="6"/>
  <c r="M53" i="6" s="1"/>
  <c r="AB60" i="6"/>
  <c r="N53" i="6" s="1"/>
  <c r="P61" i="6"/>
  <c r="B54" i="6" s="1"/>
  <c r="Q61" i="6"/>
  <c r="C54" i="6" s="1"/>
  <c r="R61" i="6"/>
  <c r="D54" i="6" s="1"/>
  <c r="S61" i="6"/>
  <c r="E54" i="6" s="1"/>
  <c r="T61" i="6"/>
  <c r="F54" i="6" s="1"/>
  <c r="U61" i="6"/>
  <c r="G54" i="6" s="1"/>
  <c r="V61" i="6"/>
  <c r="H54" i="6" s="1"/>
  <c r="W61" i="6"/>
  <c r="I54" i="6" s="1"/>
  <c r="X61" i="6"/>
  <c r="J54" i="6" s="1"/>
  <c r="Y61" i="6"/>
  <c r="K54" i="6" s="1"/>
  <c r="Z61" i="6"/>
  <c r="L54" i="6" s="1"/>
  <c r="AA61" i="6"/>
  <c r="M54" i="6" s="1"/>
  <c r="AB61" i="6"/>
  <c r="N54" i="6" s="1"/>
  <c r="P62" i="6"/>
  <c r="B55" i="6" s="1"/>
  <c r="Q62" i="6"/>
  <c r="C55" i="6" s="1"/>
  <c r="R62" i="6"/>
  <c r="D55" i="6" s="1"/>
  <c r="S62" i="6"/>
  <c r="E55" i="6" s="1"/>
  <c r="T62" i="6"/>
  <c r="F55" i="6" s="1"/>
  <c r="U62" i="6"/>
  <c r="G55" i="6" s="1"/>
  <c r="V62" i="6"/>
  <c r="H55" i="6" s="1"/>
  <c r="W62" i="6"/>
  <c r="I55" i="6" s="1"/>
  <c r="X62" i="6"/>
  <c r="J55" i="6" s="1"/>
  <c r="Y62" i="6"/>
  <c r="K55" i="6" s="1"/>
  <c r="Z62" i="6"/>
  <c r="L55" i="6" s="1"/>
  <c r="AA62" i="6"/>
  <c r="M55" i="6" s="1"/>
  <c r="AB62" i="6"/>
  <c r="N55" i="6" s="1"/>
  <c r="P63" i="6"/>
  <c r="B56" i="6" s="1"/>
  <c r="Q63" i="6"/>
  <c r="C56" i="6" s="1"/>
  <c r="R63" i="6"/>
  <c r="D56" i="6" s="1"/>
  <c r="S63" i="6"/>
  <c r="E56" i="6" s="1"/>
  <c r="T63" i="6"/>
  <c r="F56" i="6" s="1"/>
  <c r="U63" i="6"/>
  <c r="G56" i="6" s="1"/>
  <c r="V63" i="6"/>
  <c r="H56" i="6" s="1"/>
  <c r="W63" i="6"/>
  <c r="I56" i="6" s="1"/>
  <c r="X63" i="6"/>
  <c r="J56" i="6" s="1"/>
  <c r="Y63" i="6"/>
  <c r="K56" i="6" s="1"/>
  <c r="Z63" i="6"/>
  <c r="L56" i="6" s="1"/>
  <c r="AA63" i="6"/>
  <c r="M56" i="6" s="1"/>
  <c r="AB63" i="6"/>
  <c r="N56" i="6" s="1"/>
  <c r="P64" i="6"/>
  <c r="B57" i="6" s="1"/>
  <c r="Q64" i="6"/>
  <c r="C57" i="6" s="1"/>
  <c r="R64" i="6"/>
  <c r="D57" i="6" s="1"/>
  <c r="S64" i="6"/>
  <c r="E57" i="6" s="1"/>
  <c r="T64" i="6"/>
  <c r="F57" i="6" s="1"/>
  <c r="U64" i="6"/>
  <c r="G57" i="6" s="1"/>
  <c r="V64" i="6"/>
  <c r="H57" i="6" s="1"/>
  <c r="W64" i="6"/>
  <c r="I57" i="6" s="1"/>
  <c r="X64" i="6"/>
  <c r="J57" i="6" s="1"/>
  <c r="Y64" i="6"/>
  <c r="K57" i="6" s="1"/>
  <c r="Z64" i="6"/>
  <c r="L57" i="6" s="1"/>
  <c r="AA64" i="6"/>
  <c r="M57" i="6" s="1"/>
  <c r="AB64" i="6"/>
  <c r="N57" i="6" s="1"/>
  <c r="P65" i="6"/>
  <c r="B58" i="6" s="1"/>
  <c r="Q65" i="6"/>
  <c r="C58" i="6" s="1"/>
  <c r="R65" i="6"/>
  <c r="D58" i="6" s="1"/>
  <c r="S65" i="6"/>
  <c r="E58" i="6" s="1"/>
  <c r="T65" i="6"/>
  <c r="F58" i="6" s="1"/>
  <c r="U65" i="6"/>
  <c r="G58" i="6" s="1"/>
  <c r="V65" i="6"/>
  <c r="H58" i="6" s="1"/>
  <c r="W65" i="6"/>
  <c r="I58" i="6" s="1"/>
  <c r="X65" i="6"/>
  <c r="J58" i="6" s="1"/>
  <c r="Y65" i="6"/>
  <c r="K58" i="6" s="1"/>
  <c r="Z65" i="6"/>
  <c r="L58" i="6" s="1"/>
  <c r="AA65" i="6"/>
  <c r="M58" i="6" s="1"/>
  <c r="AB65" i="6"/>
  <c r="N58" i="6" s="1"/>
  <c r="P66" i="6"/>
  <c r="B59" i="6" s="1"/>
  <c r="Q66" i="6"/>
  <c r="C59" i="6" s="1"/>
  <c r="R66" i="6"/>
  <c r="D59" i="6" s="1"/>
  <c r="S66" i="6"/>
  <c r="E59" i="6" s="1"/>
  <c r="T66" i="6"/>
  <c r="F59" i="6" s="1"/>
  <c r="U66" i="6"/>
  <c r="G59" i="6" s="1"/>
  <c r="V66" i="6"/>
  <c r="H59" i="6" s="1"/>
  <c r="W66" i="6"/>
  <c r="I59" i="6" s="1"/>
  <c r="X66" i="6"/>
  <c r="J59" i="6" s="1"/>
  <c r="Y66" i="6"/>
  <c r="K59" i="6" s="1"/>
  <c r="Z66" i="6"/>
  <c r="L59" i="6" s="1"/>
  <c r="AA66" i="6"/>
  <c r="M59" i="6" s="1"/>
  <c r="AB66" i="6"/>
  <c r="N59" i="6" s="1"/>
  <c r="P67" i="6"/>
  <c r="B60" i="6" s="1"/>
  <c r="Q67" i="6"/>
  <c r="C60" i="6" s="1"/>
  <c r="R67" i="6"/>
  <c r="D60" i="6" s="1"/>
  <c r="S67" i="6"/>
  <c r="E60" i="6" s="1"/>
  <c r="T67" i="6"/>
  <c r="F60" i="6" s="1"/>
  <c r="U67" i="6"/>
  <c r="G60" i="6" s="1"/>
  <c r="V67" i="6"/>
  <c r="H60" i="6" s="1"/>
  <c r="W67" i="6"/>
  <c r="I60" i="6" s="1"/>
  <c r="X67" i="6"/>
  <c r="J60" i="6" s="1"/>
  <c r="Y67" i="6"/>
  <c r="K60" i="6" s="1"/>
  <c r="Z67" i="6"/>
  <c r="L60" i="6" s="1"/>
  <c r="AA67" i="6"/>
  <c r="M60" i="6" s="1"/>
  <c r="AB67" i="6"/>
  <c r="N60" i="6" s="1"/>
  <c r="P68" i="6"/>
  <c r="B61" i="6" s="1"/>
  <c r="Q68" i="6"/>
  <c r="C61" i="6" s="1"/>
  <c r="R68" i="6"/>
  <c r="D61" i="6" s="1"/>
  <c r="S68" i="6"/>
  <c r="E61" i="6" s="1"/>
  <c r="T68" i="6"/>
  <c r="F61" i="6" s="1"/>
  <c r="U68" i="6"/>
  <c r="G61" i="6" s="1"/>
  <c r="V68" i="6"/>
  <c r="H61" i="6" s="1"/>
  <c r="W68" i="6"/>
  <c r="I61" i="6" s="1"/>
  <c r="X68" i="6"/>
  <c r="J61" i="6" s="1"/>
  <c r="Y68" i="6"/>
  <c r="K61" i="6" s="1"/>
  <c r="Z68" i="6"/>
  <c r="L61" i="6" s="1"/>
  <c r="AA68" i="6"/>
  <c r="M61" i="6" s="1"/>
  <c r="AB68" i="6"/>
  <c r="N61" i="6" s="1"/>
  <c r="P69" i="6"/>
  <c r="B62" i="6" s="1"/>
  <c r="Q69" i="6"/>
  <c r="C62" i="6" s="1"/>
  <c r="R69" i="6"/>
  <c r="D62" i="6" s="1"/>
  <c r="S69" i="6"/>
  <c r="E62" i="6" s="1"/>
  <c r="T69" i="6"/>
  <c r="F62" i="6" s="1"/>
  <c r="U69" i="6"/>
  <c r="G62" i="6" s="1"/>
  <c r="V69" i="6"/>
  <c r="H62" i="6" s="1"/>
  <c r="W69" i="6"/>
  <c r="I62" i="6" s="1"/>
  <c r="X69" i="6"/>
  <c r="J62" i="6" s="1"/>
  <c r="Y69" i="6"/>
  <c r="K62" i="6" s="1"/>
  <c r="Z69" i="6"/>
  <c r="L62" i="6" s="1"/>
  <c r="AA69" i="6"/>
  <c r="M62" i="6" s="1"/>
  <c r="AB69" i="6"/>
  <c r="N62" i="6" s="1"/>
  <c r="P70" i="6"/>
  <c r="B63" i="6" s="1"/>
  <c r="Q70" i="6"/>
  <c r="C63" i="6" s="1"/>
  <c r="R70" i="6"/>
  <c r="D63" i="6" s="1"/>
  <c r="S70" i="6"/>
  <c r="E63" i="6" s="1"/>
  <c r="T70" i="6"/>
  <c r="F63" i="6" s="1"/>
  <c r="U70" i="6"/>
  <c r="G63" i="6" s="1"/>
  <c r="V70" i="6"/>
  <c r="H63" i="6" s="1"/>
  <c r="W70" i="6"/>
  <c r="I63" i="6" s="1"/>
  <c r="X70" i="6"/>
  <c r="J63" i="6" s="1"/>
  <c r="Y70" i="6"/>
  <c r="K63" i="6" s="1"/>
  <c r="Z70" i="6"/>
  <c r="L63" i="6" s="1"/>
  <c r="AA70" i="6"/>
  <c r="M63" i="6" s="1"/>
  <c r="AB70" i="6"/>
  <c r="N63" i="6" s="1"/>
  <c r="P71" i="6"/>
  <c r="B64" i="6" s="1"/>
  <c r="Q71" i="6"/>
  <c r="C64" i="6" s="1"/>
  <c r="R71" i="6"/>
  <c r="D64" i="6" s="1"/>
  <c r="S71" i="6"/>
  <c r="E64" i="6" s="1"/>
  <c r="T71" i="6"/>
  <c r="F64" i="6" s="1"/>
  <c r="U71" i="6"/>
  <c r="G64" i="6" s="1"/>
  <c r="V71" i="6"/>
  <c r="H64" i="6" s="1"/>
  <c r="W71" i="6"/>
  <c r="I64" i="6" s="1"/>
  <c r="X71" i="6"/>
  <c r="J64" i="6" s="1"/>
  <c r="Y71" i="6"/>
  <c r="K64" i="6" s="1"/>
  <c r="Z71" i="6"/>
  <c r="L64" i="6" s="1"/>
  <c r="AA71" i="6"/>
  <c r="M64" i="6" s="1"/>
  <c r="AB71" i="6"/>
  <c r="N64" i="6" s="1"/>
  <c r="P72" i="6"/>
  <c r="B65" i="6" s="1"/>
  <c r="Q72" i="6"/>
  <c r="C65" i="6" s="1"/>
  <c r="R72" i="6"/>
  <c r="D65" i="6" s="1"/>
  <c r="S72" i="6"/>
  <c r="E65" i="6" s="1"/>
  <c r="T72" i="6"/>
  <c r="F65" i="6" s="1"/>
  <c r="U72" i="6"/>
  <c r="G65" i="6" s="1"/>
  <c r="V72" i="6"/>
  <c r="H65" i="6" s="1"/>
  <c r="W72" i="6"/>
  <c r="I65" i="6" s="1"/>
  <c r="X72" i="6"/>
  <c r="J65" i="6" s="1"/>
  <c r="Y72" i="6"/>
  <c r="K65" i="6" s="1"/>
  <c r="Z72" i="6"/>
  <c r="L65" i="6" s="1"/>
  <c r="AA72" i="6"/>
  <c r="M65" i="6" s="1"/>
  <c r="AB72" i="6"/>
  <c r="N65" i="6" s="1"/>
  <c r="P73" i="6"/>
  <c r="B66" i="6" s="1"/>
  <c r="Q73" i="6"/>
  <c r="C66" i="6" s="1"/>
  <c r="R73" i="6"/>
  <c r="D66" i="6" s="1"/>
  <c r="S73" i="6"/>
  <c r="E66" i="6" s="1"/>
  <c r="T73" i="6"/>
  <c r="F66" i="6" s="1"/>
  <c r="U73" i="6"/>
  <c r="G66" i="6" s="1"/>
  <c r="V73" i="6"/>
  <c r="H66" i="6" s="1"/>
  <c r="W73" i="6"/>
  <c r="I66" i="6" s="1"/>
  <c r="X73" i="6"/>
  <c r="J66" i="6" s="1"/>
  <c r="Y73" i="6"/>
  <c r="K66" i="6" s="1"/>
  <c r="Z73" i="6"/>
  <c r="L66" i="6" s="1"/>
  <c r="AA73" i="6"/>
  <c r="M66" i="6" s="1"/>
  <c r="AB73" i="6"/>
  <c r="N66" i="6" s="1"/>
  <c r="P74" i="6"/>
  <c r="B67" i="6" s="1"/>
  <c r="Q74" i="6"/>
  <c r="C67" i="6" s="1"/>
  <c r="R74" i="6"/>
  <c r="D67" i="6" s="1"/>
  <c r="S74" i="6"/>
  <c r="E67" i="6" s="1"/>
  <c r="T74" i="6"/>
  <c r="F67" i="6" s="1"/>
  <c r="U74" i="6"/>
  <c r="G67" i="6" s="1"/>
  <c r="V74" i="6"/>
  <c r="H67" i="6" s="1"/>
  <c r="W74" i="6"/>
  <c r="I67" i="6" s="1"/>
  <c r="X74" i="6"/>
  <c r="J67" i="6" s="1"/>
  <c r="Y74" i="6"/>
  <c r="K67" i="6" s="1"/>
  <c r="Z74" i="6"/>
  <c r="L67" i="6" s="1"/>
  <c r="AA74" i="6"/>
  <c r="M67" i="6" s="1"/>
  <c r="AB74" i="6"/>
  <c r="N67" i="6" s="1"/>
  <c r="P75" i="6"/>
  <c r="B68" i="6" s="1"/>
  <c r="Q75" i="6"/>
  <c r="C68" i="6" s="1"/>
  <c r="R75" i="6"/>
  <c r="D68" i="6" s="1"/>
  <c r="S75" i="6"/>
  <c r="E68" i="6" s="1"/>
  <c r="T75" i="6"/>
  <c r="F68" i="6" s="1"/>
  <c r="U75" i="6"/>
  <c r="G68" i="6" s="1"/>
  <c r="V75" i="6"/>
  <c r="H68" i="6" s="1"/>
  <c r="W75" i="6"/>
  <c r="I68" i="6" s="1"/>
  <c r="X75" i="6"/>
  <c r="J68" i="6" s="1"/>
  <c r="Y75" i="6"/>
  <c r="K68" i="6" s="1"/>
  <c r="Z75" i="6"/>
  <c r="L68" i="6" s="1"/>
  <c r="AA75" i="6"/>
  <c r="M68" i="6" s="1"/>
  <c r="AB75" i="6"/>
  <c r="N68" i="6" s="1"/>
  <c r="P76" i="6"/>
  <c r="B69" i="6" s="1"/>
  <c r="Q76" i="6"/>
  <c r="C69" i="6" s="1"/>
  <c r="R76" i="6"/>
  <c r="D69" i="6" s="1"/>
  <c r="S76" i="6"/>
  <c r="E69" i="6" s="1"/>
  <c r="T76" i="6"/>
  <c r="F69" i="6" s="1"/>
  <c r="U76" i="6"/>
  <c r="G69" i="6" s="1"/>
  <c r="V76" i="6"/>
  <c r="H69" i="6" s="1"/>
  <c r="W76" i="6"/>
  <c r="I69" i="6" s="1"/>
  <c r="X76" i="6"/>
  <c r="J69" i="6" s="1"/>
  <c r="Y76" i="6"/>
  <c r="K69" i="6" s="1"/>
  <c r="Z76" i="6"/>
  <c r="L69" i="6" s="1"/>
  <c r="AA76" i="6"/>
  <c r="M69" i="6" s="1"/>
  <c r="AB76" i="6"/>
  <c r="N69" i="6" s="1"/>
  <c r="P77" i="6"/>
  <c r="B70" i="6" s="1"/>
  <c r="Q77" i="6"/>
  <c r="C70" i="6" s="1"/>
  <c r="R77" i="6"/>
  <c r="D70" i="6" s="1"/>
  <c r="S77" i="6"/>
  <c r="E70" i="6" s="1"/>
  <c r="T77" i="6"/>
  <c r="F70" i="6" s="1"/>
  <c r="U77" i="6"/>
  <c r="G70" i="6" s="1"/>
  <c r="V77" i="6"/>
  <c r="H70" i="6" s="1"/>
  <c r="W77" i="6"/>
  <c r="I70" i="6" s="1"/>
  <c r="X77" i="6"/>
  <c r="J70" i="6" s="1"/>
  <c r="Y77" i="6"/>
  <c r="K70" i="6" s="1"/>
  <c r="Z77" i="6"/>
  <c r="L70" i="6" s="1"/>
  <c r="AA77" i="6"/>
  <c r="M70" i="6" s="1"/>
  <c r="AB77" i="6"/>
  <c r="N70" i="6" s="1"/>
  <c r="P78" i="6"/>
  <c r="B71" i="6" s="1"/>
  <c r="Q78" i="6"/>
  <c r="C71" i="6" s="1"/>
  <c r="R78" i="6"/>
  <c r="D71" i="6" s="1"/>
  <c r="S78" i="6"/>
  <c r="E71" i="6" s="1"/>
  <c r="T78" i="6"/>
  <c r="F71" i="6" s="1"/>
  <c r="U78" i="6"/>
  <c r="G71" i="6" s="1"/>
  <c r="V78" i="6"/>
  <c r="H71" i="6" s="1"/>
  <c r="W78" i="6"/>
  <c r="I71" i="6" s="1"/>
  <c r="X78" i="6"/>
  <c r="J71" i="6" s="1"/>
  <c r="Y78" i="6"/>
  <c r="K71" i="6" s="1"/>
  <c r="Z78" i="6"/>
  <c r="L71" i="6" s="1"/>
  <c r="AA78" i="6"/>
  <c r="M71" i="6" s="1"/>
  <c r="AB78" i="6"/>
  <c r="N71" i="6" s="1"/>
  <c r="P79" i="6"/>
  <c r="B72" i="6" s="1"/>
  <c r="Q79" i="6"/>
  <c r="C72" i="6" s="1"/>
  <c r="R79" i="6"/>
  <c r="D72" i="6" s="1"/>
  <c r="S79" i="6"/>
  <c r="E72" i="6" s="1"/>
  <c r="T79" i="6"/>
  <c r="F72" i="6" s="1"/>
  <c r="U79" i="6"/>
  <c r="G72" i="6" s="1"/>
  <c r="V79" i="6"/>
  <c r="H72" i="6" s="1"/>
  <c r="W79" i="6"/>
  <c r="I72" i="6" s="1"/>
  <c r="X79" i="6"/>
  <c r="J72" i="6" s="1"/>
  <c r="Y79" i="6"/>
  <c r="K72" i="6" s="1"/>
  <c r="Z79" i="6"/>
  <c r="L72" i="6" s="1"/>
  <c r="AA79" i="6"/>
  <c r="M72" i="6" s="1"/>
  <c r="AB79" i="6"/>
  <c r="N72" i="6" s="1"/>
  <c r="P80" i="6"/>
  <c r="B73" i="6" s="1"/>
  <c r="Q80" i="6"/>
  <c r="C73" i="6" s="1"/>
  <c r="R80" i="6"/>
  <c r="D73" i="6" s="1"/>
  <c r="S80" i="6"/>
  <c r="E73" i="6" s="1"/>
  <c r="T80" i="6"/>
  <c r="F73" i="6" s="1"/>
  <c r="U80" i="6"/>
  <c r="G73" i="6" s="1"/>
  <c r="V80" i="6"/>
  <c r="H73" i="6" s="1"/>
  <c r="W80" i="6"/>
  <c r="I73" i="6" s="1"/>
  <c r="X80" i="6"/>
  <c r="J73" i="6" s="1"/>
  <c r="Y80" i="6"/>
  <c r="K73" i="6" s="1"/>
  <c r="Z80" i="6"/>
  <c r="L73" i="6" s="1"/>
  <c r="AA80" i="6"/>
  <c r="M73" i="6" s="1"/>
  <c r="AB80" i="6"/>
  <c r="N73" i="6" s="1"/>
  <c r="P81" i="6"/>
  <c r="B74" i="6" s="1"/>
  <c r="Q81" i="6"/>
  <c r="C74" i="6" s="1"/>
  <c r="R81" i="6"/>
  <c r="D74" i="6" s="1"/>
  <c r="S81" i="6"/>
  <c r="E74" i="6" s="1"/>
  <c r="T81" i="6"/>
  <c r="F74" i="6" s="1"/>
  <c r="U81" i="6"/>
  <c r="G74" i="6" s="1"/>
  <c r="V81" i="6"/>
  <c r="H74" i="6" s="1"/>
  <c r="W81" i="6"/>
  <c r="I74" i="6" s="1"/>
  <c r="X81" i="6"/>
  <c r="J74" i="6" s="1"/>
  <c r="Y81" i="6"/>
  <c r="K74" i="6" s="1"/>
  <c r="Z81" i="6"/>
  <c r="L74" i="6" s="1"/>
  <c r="AA81" i="6"/>
  <c r="M74" i="6" s="1"/>
  <c r="AB81" i="6"/>
  <c r="N74" i="6" s="1"/>
  <c r="P82" i="6"/>
  <c r="B75" i="6" s="1"/>
  <c r="Q82" i="6"/>
  <c r="C75" i="6" s="1"/>
  <c r="R82" i="6"/>
  <c r="D75" i="6" s="1"/>
  <c r="S82" i="6"/>
  <c r="E75" i="6" s="1"/>
  <c r="T82" i="6"/>
  <c r="F75" i="6" s="1"/>
  <c r="U82" i="6"/>
  <c r="G75" i="6" s="1"/>
  <c r="V82" i="6"/>
  <c r="H75" i="6" s="1"/>
  <c r="W82" i="6"/>
  <c r="I75" i="6" s="1"/>
  <c r="X82" i="6"/>
  <c r="J75" i="6" s="1"/>
  <c r="Y82" i="6"/>
  <c r="K75" i="6" s="1"/>
  <c r="Z82" i="6"/>
  <c r="L75" i="6" s="1"/>
  <c r="AA82" i="6"/>
  <c r="M75" i="6" s="1"/>
  <c r="AB82" i="6"/>
  <c r="N75" i="6" s="1"/>
  <c r="P83" i="6"/>
  <c r="B76" i="6" s="1"/>
  <c r="Q83" i="6"/>
  <c r="C76" i="6" s="1"/>
  <c r="R83" i="6"/>
  <c r="D76" i="6" s="1"/>
  <c r="S83" i="6"/>
  <c r="E76" i="6" s="1"/>
  <c r="T83" i="6"/>
  <c r="F76" i="6" s="1"/>
  <c r="U83" i="6"/>
  <c r="G76" i="6" s="1"/>
  <c r="V83" i="6"/>
  <c r="H76" i="6" s="1"/>
  <c r="W83" i="6"/>
  <c r="I76" i="6" s="1"/>
  <c r="X83" i="6"/>
  <c r="J76" i="6" s="1"/>
  <c r="Y83" i="6"/>
  <c r="K76" i="6" s="1"/>
  <c r="Z83" i="6"/>
  <c r="L76" i="6" s="1"/>
  <c r="AA83" i="6"/>
  <c r="M76" i="6" s="1"/>
  <c r="AB83" i="6"/>
  <c r="N76" i="6" s="1"/>
  <c r="P84" i="6"/>
  <c r="B77" i="6" s="1"/>
  <c r="Q84" i="6"/>
  <c r="C77" i="6" s="1"/>
  <c r="R84" i="6"/>
  <c r="D77" i="6" s="1"/>
  <c r="S84" i="6"/>
  <c r="E77" i="6" s="1"/>
  <c r="T84" i="6"/>
  <c r="F77" i="6" s="1"/>
  <c r="U84" i="6"/>
  <c r="G77" i="6" s="1"/>
  <c r="V84" i="6"/>
  <c r="H77" i="6" s="1"/>
  <c r="W84" i="6"/>
  <c r="I77" i="6" s="1"/>
  <c r="X84" i="6"/>
  <c r="J77" i="6" s="1"/>
  <c r="Y84" i="6"/>
  <c r="K77" i="6" s="1"/>
  <c r="Z84" i="6"/>
  <c r="L77" i="6" s="1"/>
  <c r="AA84" i="6"/>
  <c r="M77" i="6" s="1"/>
  <c r="AB84" i="6"/>
  <c r="N77" i="6" s="1"/>
  <c r="P85" i="6"/>
  <c r="B78" i="6" s="1"/>
  <c r="Q85" i="6"/>
  <c r="C78" i="6" s="1"/>
  <c r="R85" i="6"/>
  <c r="D78" i="6" s="1"/>
  <c r="S85" i="6"/>
  <c r="E78" i="6" s="1"/>
  <c r="T85" i="6"/>
  <c r="F78" i="6" s="1"/>
  <c r="U85" i="6"/>
  <c r="G78" i="6" s="1"/>
  <c r="V85" i="6"/>
  <c r="H78" i="6" s="1"/>
  <c r="W85" i="6"/>
  <c r="I78" i="6" s="1"/>
  <c r="X85" i="6"/>
  <c r="J78" i="6" s="1"/>
  <c r="Y85" i="6"/>
  <c r="K78" i="6" s="1"/>
  <c r="Z85" i="6"/>
  <c r="L78" i="6" s="1"/>
  <c r="AA85" i="6"/>
  <c r="M78" i="6" s="1"/>
  <c r="AB85" i="6"/>
  <c r="N78" i="6" s="1"/>
  <c r="P86" i="6"/>
  <c r="B79" i="6" s="1"/>
  <c r="Q86" i="6"/>
  <c r="C79" i="6" s="1"/>
  <c r="R86" i="6"/>
  <c r="D79" i="6" s="1"/>
  <c r="S86" i="6"/>
  <c r="E79" i="6" s="1"/>
  <c r="T86" i="6"/>
  <c r="F79" i="6" s="1"/>
  <c r="U86" i="6"/>
  <c r="G79" i="6" s="1"/>
  <c r="V86" i="6"/>
  <c r="H79" i="6" s="1"/>
  <c r="W86" i="6"/>
  <c r="I79" i="6" s="1"/>
  <c r="X86" i="6"/>
  <c r="J79" i="6" s="1"/>
  <c r="Y86" i="6"/>
  <c r="K79" i="6" s="1"/>
  <c r="Z86" i="6"/>
  <c r="L79" i="6" s="1"/>
  <c r="AA86" i="6"/>
  <c r="M79" i="6" s="1"/>
  <c r="AB86" i="6"/>
  <c r="N79" i="6" s="1"/>
  <c r="P87" i="6"/>
  <c r="B80" i="6" s="1"/>
  <c r="Q87" i="6"/>
  <c r="C80" i="6" s="1"/>
  <c r="R87" i="6"/>
  <c r="D80" i="6" s="1"/>
  <c r="S87" i="6"/>
  <c r="E80" i="6" s="1"/>
  <c r="T87" i="6"/>
  <c r="F80" i="6" s="1"/>
  <c r="U87" i="6"/>
  <c r="G80" i="6" s="1"/>
  <c r="V87" i="6"/>
  <c r="H80" i="6" s="1"/>
  <c r="W87" i="6"/>
  <c r="I80" i="6" s="1"/>
  <c r="X87" i="6"/>
  <c r="J80" i="6" s="1"/>
  <c r="Y87" i="6"/>
  <c r="K80" i="6" s="1"/>
  <c r="Z87" i="6"/>
  <c r="L80" i="6" s="1"/>
  <c r="AA87" i="6"/>
  <c r="M80" i="6" s="1"/>
  <c r="AB87" i="6"/>
  <c r="N80" i="6" s="1"/>
  <c r="P88" i="6"/>
  <c r="B81" i="6" s="1"/>
  <c r="Q88" i="6"/>
  <c r="C81" i="6" s="1"/>
  <c r="R88" i="6"/>
  <c r="D81" i="6" s="1"/>
  <c r="S88" i="6"/>
  <c r="E81" i="6" s="1"/>
  <c r="T88" i="6"/>
  <c r="F81" i="6" s="1"/>
  <c r="U88" i="6"/>
  <c r="G81" i="6" s="1"/>
  <c r="V88" i="6"/>
  <c r="H81" i="6" s="1"/>
  <c r="W88" i="6"/>
  <c r="I81" i="6" s="1"/>
  <c r="X88" i="6"/>
  <c r="J81" i="6" s="1"/>
  <c r="Y88" i="6"/>
  <c r="K81" i="6" s="1"/>
  <c r="Z88" i="6"/>
  <c r="L81" i="6" s="1"/>
  <c r="AA88" i="6"/>
  <c r="M81" i="6" s="1"/>
  <c r="AB88" i="6"/>
  <c r="N81" i="6" s="1"/>
  <c r="P89" i="6"/>
  <c r="B82" i="6" s="1"/>
  <c r="Q89" i="6"/>
  <c r="C82" i="6" s="1"/>
  <c r="R89" i="6"/>
  <c r="D82" i="6" s="1"/>
  <c r="S89" i="6"/>
  <c r="E82" i="6" s="1"/>
  <c r="T89" i="6"/>
  <c r="F82" i="6" s="1"/>
  <c r="U89" i="6"/>
  <c r="G82" i="6" s="1"/>
  <c r="V89" i="6"/>
  <c r="H82" i="6" s="1"/>
  <c r="W89" i="6"/>
  <c r="I82" i="6" s="1"/>
  <c r="X89" i="6"/>
  <c r="J82" i="6" s="1"/>
  <c r="Y89" i="6"/>
  <c r="K82" i="6" s="1"/>
  <c r="Z89" i="6"/>
  <c r="L82" i="6" s="1"/>
  <c r="AA89" i="6"/>
  <c r="M82" i="6" s="1"/>
  <c r="AB89" i="6"/>
  <c r="N82" i="6" s="1"/>
  <c r="P90" i="6"/>
  <c r="B83" i="6" s="1"/>
  <c r="Q90" i="6"/>
  <c r="C83" i="6" s="1"/>
  <c r="R90" i="6"/>
  <c r="D83" i="6" s="1"/>
  <c r="S90" i="6"/>
  <c r="E83" i="6" s="1"/>
  <c r="T90" i="6"/>
  <c r="F83" i="6" s="1"/>
  <c r="U90" i="6"/>
  <c r="G83" i="6" s="1"/>
  <c r="V90" i="6"/>
  <c r="H83" i="6" s="1"/>
  <c r="W90" i="6"/>
  <c r="I83" i="6" s="1"/>
  <c r="X90" i="6"/>
  <c r="J83" i="6" s="1"/>
  <c r="Y90" i="6"/>
  <c r="K83" i="6" s="1"/>
  <c r="Z90" i="6"/>
  <c r="L83" i="6" s="1"/>
  <c r="AA90" i="6"/>
  <c r="M83" i="6" s="1"/>
  <c r="AB90" i="6"/>
  <c r="N83" i="6" s="1"/>
  <c r="P91" i="6"/>
  <c r="B84" i="6" s="1"/>
  <c r="Q91" i="6"/>
  <c r="C84" i="6" s="1"/>
  <c r="R91" i="6"/>
  <c r="D84" i="6" s="1"/>
  <c r="S91" i="6"/>
  <c r="E84" i="6" s="1"/>
  <c r="T91" i="6"/>
  <c r="F84" i="6" s="1"/>
  <c r="U91" i="6"/>
  <c r="G84" i="6" s="1"/>
  <c r="V91" i="6"/>
  <c r="H84" i="6" s="1"/>
  <c r="W91" i="6"/>
  <c r="I84" i="6" s="1"/>
  <c r="X91" i="6"/>
  <c r="J84" i="6" s="1"/>
  <c r="Y91" i="6"/>
  <c r="K84" i="6" s="1"/>
  <c r="Z91" i="6"/>
  <c r="L84" i="6" s="1"/>
  <c r="AA91" i="6"/>
  <c r="M84" i="6" s="1"/>
  <c r="AB91" i="6"/>
  <c r="N84" i="6" s="1"/>
  <c r="P92" i="6"/>
  <c r="B85" i="6" s="1"/>
  <c r="Q92" i="6"/>
  <c r="C85" i="6" s="1"/>
  <c r="R92" i="6"/>
  <c r="D85" i="6" s="1"/>
  <c r="S92" i="6"/>
  <c r="E85" i="6" s="1"/>
  <c r="T92" i="6"/>
  <c r="F85" i="6" s="1"/>
  <c r="U92" i="6"/>
  <c r="G85" i="6" s="1"/>
  <c r="V92" i="6"/>
  <c r="H85" i="6" s="1"/>
  <c r="W92" i="6"/>
  <c r="I85" i="6" s="1"/>
  <c r="X92" i="6"/>
  <c r="J85" i="6" s="1"/>
  <c r="Y92" i="6"/>
  <c r="K85" i="6" s="1"/>
  <c r="Z92" i="6"/>
  <c r="L85" i="6" s="1"/>
  <c r="AA92" i="6"/>
  <c r="M85" i="6" s="1"/>
  <c r="AB92" i="6"/>
  <c r="N85" i="6" s="1"/>
  <c r="P93" i="6"/>
  <c r="B86" i="6" s="1"/>
  <c r="Q93" i="6"/>
  <c r="C86" i="6" s="1"/>
  <c r="R93" i="6"/>
  <c r="D86" i="6" s="1"/>
  <c r="S93" i="6"/>
  <c r="E86" i="6" s="1"/>
  <c r="T93" i="6"/>
  <c r="F86" i="6" s="1"/>
  <c r="U93" i="6"/>
  <c r="G86" i="6" s="1"/>
  <c r="V93" i="6"/>
  <c r="H86" i="6" s="1"/>
  <c r="W93" i="6"/>
  <c r="I86" i="6" s="1"/>
  <c r="X93" i="6"/>
  <c r="J86" i="6" s="1"/>
  <c r="Y93" i="6"/>
  <c r="K86" i="6" s="1"/>
  <c r="Z93" i="6"/>
  <c r="L86" i="6" s="1"/>
  <c r="AA93" i="6"/>
  <c r="M86" i="6" s="1"/>
  <c r="AB93" i="6"/>
  <c r="N86" i="6" s="1"/>
  <c r="P94" i="6"/>
  <c r="B87" i="6" s="1"/>
  <c r="Q94" i="6"/>
  <c r="C87" i="6" s="1"/>
  <c r="R94" i="6"/>
  <c r="D87" i="6" s="1"/>
  <c r="S94" i="6"/>
  <c r="E87" i="6" s="1"/>
  <c r="T94" i="6"/>
  <c r="F87" i="6" s="1"/>
  <c r="U94" i="6"/>
  <c r="G87" i="6" s="1"/>
  <c r="V94" i="6"/>
  <c r="H87" i="6" s="1"/>
  <c r="W94" i="6"/>
  <c r="I87" i="6" s="1"/>
  <c r="X94" i="6"/>
  <c r="J87" i="6" s="1"/>
  <c r="Y94" i="6"/>
  <c r="K87" i="6" s="1"/>
  <c r="Z94" i="6"/>
  <c r="L87" i="6" s="1"/>
  <c r="AA94" i="6"/>
  <c r="M87" i="6" s="1"/>
  <c r="AB94" i="6"/>
  <c r="N87" i="6" s="1"/>
  <c r="P95" i="6"/>
  <c r="B88" i="6" s="1"/>
  <c r="Q95" i="6"/>
  <c r="C88" i="6" s="1"/>
  <c r="R95" i="6"/>
  <c r="D88" i="6" s="1"/>
  <c r="S95" i="6"/>
  <c r="E88" i="6" s="1"/>
  <c r="T95" i="6"/>
  <c r="F88" i="6" s="1"/>
  <c r="U95" i="6"/>
  <c r="G88" i="6" s="1"/>
  <c r="V95" i="6"/>
  <c r="H88" i="6" s="1"/>
  <c r="W95" i="6"/>
  <c r="I88" i="6" s="1"/>
  <c r="X95" i="6"/>
  <c r="J88" i="6" s="1"/>
  <c r="Y95" i="6"/>
  <c r="K88" i="6" s="1"/>
  <c r="Z95" i="6"/>
  <c r="L88" i="6" s="1"/>
  <c r="AA95" i="6"/>
  <c r="M88" i="6" s="1"/>
  <c r="AB95" i="6"/>
  <c r="N88" i="6" s="1"/>
  <c r="P96" i="6"/>
  <c r="B89" i="6" s="1"/>
  <c r="Q96" i="6"/>
  <c r="C89" i="6" s="1"/>
  <c r="R96" i="6"/>
  <c r="D89" i="6" s="1"/>
  <c r="S96" i="6"/>
  <c r="E89" i="6" s="1"/>
  <c r="T96" i="6"/>
  <c r="F89" i="6" s="1"/>
  <c r="U96" i="6"/>
  <c r="G89" i="6" s="1"/>
  <c r="V96" i="6"/>
  <c r="H89" i="6" s="1"/>
  <c r="W96" i="6"/>
  <c r="I89" i="6" s="1"/>
  <c r="X96" i="6"/>
  <c r="J89" i="6" s="1"/>
  <c r="Y96" i="6"/>
  <c r="K89" i="6" s="1"/>
  <c r="Z96" i="6"/>
  <c r="L89" i="6" s="1"/>
  <c r="AA96" i="6"/>
  <c r="M89" i="6" s="1"/>
  <c r="AB96" i="6"/>
  <c r="N89" i="6" s="1"/>
  <c r="P97" i="6"/>
  <c r="B90" i="6" s="1"/>
  <c r="Q97" i="6"/>
  <c r="C90" i="6" s="1"/>
  <c r="R97" i="6"/>
  <c r="D90" i="6" s="1"/>
  <c r="S97" i="6"/>
  <c r="E90" i="6" s="1"/>
  <c r="T97" i="6"/>
  <c r="F90" i="6" s="1"/>
  <c r="U97" i="6"/>
  <c r="G90" i="6" s="1"/>
  <c r="V97" i="6"/>
  <c r="H90" i="6" s="1"/>
  <c r="W97" i="6"/>
  <c r="I90" i="6" s="1"/>
  <c r="X97" i="6"/>
  <c r="J90" i="6" s="1"/>
  <c r="Y97" i="6"/>
  <c r="K90" i="6" s="1"/>
  <c r="Z97" i="6"/>
  <c r="L90" i="6" s="1"/>
  <c r="AA97" i="6"/>
  <c r="M90" i="6" s="1"/>
  <c r="AB97" i="6"/>
  <c r="N90" i="6" s="1"/>
  <c r="P98" i="6"/>
  <c r="B91" i="6" s="1"/>
  <c r="Q98" i="6"/>
  <c r="C91" i="6" s="1"/>
  <c r="R98" i="6"/>
  <c r="D91" i="6" s="1"/>
  <c r="S98" i="6"/>
  <c r="E91" i="6" s="1"/>
  <c r="T98" i="6"/>
  <c r="F91" i="6" s="1"/>
  <c r="U98" i="6"/>
  <c r="G91" i="6" s="1"/>
  <c r="V98" i="6"/>
  <c r="H91" i="6" s="1"/>
  <c r="W98" i="6"/>
  <c r="I91" i="6" s="1"/>
  <c r="X98" i="6"/>
  <c r="J91" i="6" s="1"/>
  <c r="Y98" i="6"/>
  <c r="K91" i="6" s="1"/>
  <c r="Z98" i="6"/>
  <c r="L91" i="6" s="1"/>
  <c r="AA98" i="6"/>
  <c r="M91" i="6" s="1"/>
  <c r="AB98" i="6"/>
  <c r="N91" i="6" s="1"/>
  <c r="P99" i="6"/>
  <c r="B92" i="6" s="1"/>
  <c r="Q99" i="6"/>
  <c r="C92" i="6" s="1"/>
  <c r="R99" i="6"/>
  <c r="D92" i="6" s="1"/>
  <c r="S99" i="6"/>
  <c r="E92" i="6" s="1"/>
  <c r="T99" i="6"/>
  <c r="F92" i="6" s="1"/>
  <c r="U99" i="6"/>
  <c r="G92" i="6" s="1"/>
  <c r="V99" i="6"/>
  <c r="H92" i="6" s="1"/>
  <c r="W99" i="6"/>
  <c r="I92" i="6" s="1"/>
  <c r="X99" i="6"/>
  <c r="J92" i="6" s="1"/>
  <c r="Y99" i="6"/>
  <c r="K92" i="6" s="1"/>
  <c r="Z99" i="6"/>
  <c r="L92" i="6" s="1"/>
  <c r="AA99" i="6"/>
  <c r="M92" i="6" s="1"/>
  <c r="AB99" i="6"/>
  <c r="N92" i="6" s="1"/>
  <c r="P100" i="6"/>
  <c r="B93" i="6" s="1"/>
  <c r="Q100" i="6"/>
  <c r="C93" i="6" s="1"/>
  <c r="R100" i="6"/>
  <c r="D93" i="6" s="1"/>
  <c r="S100" i="6"/>
  <c r="E93" i="6" s="1"/>
  <c r="T100" i="6"/>
  <c r="F93" i="6" s="1"/>
  <c r="U100" i="6"/>
  <c r="G93" i="6" s="1"/>
  <c r="V100" i="6"/>
  <c r="H93" i="6" s="1"/>
  <c r="W100" i="6"/>
  <c r="I93" i="6" s="1"/>
  <c r="X100" i="6"/>
  <c r="J93" i="6" s="1"/>
  <c r="Y100" i="6"/>
  <c r="K93" i="6" s="1"/>
  <c r="Z100" i="6"/>
  <c r="L93" i="6" s="1"/>
  <c r="AA100" i="6"/>
  <c r="M93" i="6" s="1"/>
  <c r="AB100" i="6"/>
  <c r="N93" i="6" s="1"/>
  <c r="P101" i="6"/>
  <c r="B94" i="6" s="1"/>
  <c r="Q101" i="6"/>
  <c r="C94" i="6" s="1"/>
  <c r="R101" i="6"/>
  <c r="D94" i="6" s="1"/>
  <c r="S101" i="6"/>
  <c r="E94" i="6" s="1"/>
  <c r="T101" i="6"/>
  <c r="F94" i="6" s="1"/>
  <c r="U101" i="6"/>
  <c r="G94" i="6" s="1"/>
  <c r="V101" i="6"/>
  <c r="H94" i="6" s="1"/>
  <c r="W101" i="6"/>
  <c r="I94" i="6" s="1"/>
  <c r="X101" i="6"/>
  <c r="J94" i="6" s="1"/>
  <c r="Y101" i="6"/>
  <c r="K94" i="6" s="1"/>
  <c r="Z101" i="6"/>
  <c r="L94" i="6" s="1"/>
  <c r="AA101" i="6"/>
  <c r="M94" i="6" s="1"/>
  <c r="AB101" i="6"/>
  <c r="N94" i="6" s="1"/>
  <c r="P102" i="6"/>
  <c r="B95" i="6" s="1"/>
  <c r="Q102" i="6"/>
  <c r="C95" i="6" s="1"/>
  <c r="R102" i="6"/>
  <c r="D95" i="6" s="1"/>
  <c r="S102" i="6"/>
  <c r="E95" i="6" s="1"/>
  <c r="T102" i="6"/>
  <c r="F95" i="6" s="1"/>
  <c r="U102" i="6"/>
  <c r="G95" i="6" s="1"/>
  <c r="V102" i="6"/>
  <c r="H95" i="6" s="1"/>
  <c r="W102" i="6"/>
  <c r="I95" i="6" s="1"/>
  <c r="X102" i="6"/>
  <c r="J95" i="6" s="1"/>
  <c r="Y102" i="6"/>
  <c r="K95" i="6" s="1"/>
  <c r="Z102" i="6"/>
  <c r="L95" i="6" s="1"/>
  <c r="AA102" i="6"/>
  <c r="M95" i="6" s="1"/>
  <c r="AB102" i="6"/>
  <c r="N95" i="6" s="1"/>
  <c r="P103" i="6"/>
  <c r="B96" i="6" s="1"/>
  <c r="Q103" i="6"/>
  <c r="C96" i="6" s="1"/>
  <c r="R103" i="6"/>
  <c r="D96" i="6" s="1"/>
  <c r="S103" i="6"/>
  <c r="E96" i="6" s="1"/>
  <c r="T103" i="6"/>
  <c r="F96" i="6" s="1"/>
  <c r="U103" i="6"/>
  <c r="G96" i="6" s="1"/>
  <c r="V103" i="6"/>
  <c r="H96" i="6" s="1"/>
  <c r="W103" i="6"/>
  <c r="I96" i="6" s="1"/>
  <c r="X103" i="6"/>
  <c r="J96" i="6" s="1"/>
  <c r="Y103" i="6"/>
  <c r="K96" i="6" s="1"/>
  <c r="Z103" i="6"/>
  <c r="L96" i="6" s="1"/>
  <c r="AA103" i="6"/>
  <c r="M96" i="6" s="1"/>
  <c r="AB103" i="6"/>
  <c r="N96" i="6" s="1"/>
  <c r="P104" i="6"/>
  <c r="B97" i="6" s="1"/>
  <c r="Q104" i="6"/>
  <c r="C97" i="6" s="1"/>
  <c r="R104" i="6"/>
  <c r="D97" i="6" s="1"/>
  <c r="S104" i="6"/>
  <c r="E97" i="6" s="1"/>
  <c r="T104" i="6"/>
  <c r="F97" i="6" s="1"/>
  <c r="U104" i="6"/>
  <c r="G97" i="6" s="1"/>
  <c r="V104" i="6"/>
  <c r="H97" i="6" s="1"/>
  <c r="W104" i="6"/>
  <c r="I97" i="6" s="1"/>
  <c r="X104" i="6"/>
  <c r="J97" i="6" s="1"/>
  <c r="Y104" i="6"/>
  <c r="K97" i="6" s="1"/>
  <c r="Z104" i="6"/>
  <c r="L97" i="6" s="1"/>
  <c r="AA104" i="6"/>
  <c r="M97" i="6" s="1"/>
  <c r="AB104" i="6"/>
  <c r="N97" i="6" s="1"/>
  <c r="P105" i="6"/>
  <c r="B98" i="6" s="1"/>
  <c r="Q105" i="6"/>
  <c r="C98" i="6" s="1"/>
  <c r="R105" i="6"/>
  <c r="D98" i="6" s="1"/>
  <c r="S105" i="6"/>
  <c r="E98" i="6" s="1"/>
  <c r="T105" i="6"/>
  <c r="F98" i="6" s="1"/>
  <c r="U105" i="6"/>
  <c r="G98" i="6" s="1"/>
  <c r="V105" i="6"/>
  <c r="H98" i="6" s="1"/>
  <c r="W105" i="6"/>
  <c r="I98" i="6" s="1"/>
  <c r="X105" i="6"/>
  <c r="J98" i="6" s="1"/>
  <c r="Y105" i="6"/>
  <c r="K98" i="6" s="1"/>
  <c r="Z105" i="6"/>
  <c r="L98" i="6" s="1"/>
  <c r="AA105" i="6"/>
  <c r="M98" i="6" s="1"/>
  <c r="AB105" i="6"/>
  <c r="N98" i="6" s="1"/>
  <c r="P106" i="6"/>
  <c r="B99" i="6" s="1"/>
  <c r="Q106" i="6"/>
  <c r="C99" i="6" s="1"/>
  <c r="R106" i="6"/>
  <c r="D99" i="6" s="1"/>
  <c r="S106" i="6"/>
  <c r="E99" i="6" s="1"/>
  <c r="T106" i="6"/>
  <c r="F99" i="6" s="1"/>
  <c r="U106" i="6"/>
  <c r="G99" i="6" s="1"/>
  <c r="V106" i="6"/>
  <c r="H99" i="6" s="1"/>
  <c r="W106" i="6"/>
  <c r="I99" i="6" s="1"/>
  <c r="X106" i="6"/>
  <c r="J99" i="6" s="1"/>
  <c r="Y106" i="6"/>
  <c r="K99" i="6" s="1"/>
  <c r="Z106" i="6"/>
  <c r="L99" i="6" s="1"/>
  <c r="AA106" i="6"/>
  <c r="M99" i="6" s="1"/>
  <c r="AB106" i="6"/>
  <c r="N99" i="6" s="1"/>
  <c r="P107" i="6"/>
  <c r="B100" i="6" s="1"/>
  <c r="Q107" i="6"/>
  <c r="C100" i="6" s="1"/>
  <c r="R107" i="6"/>
  <c r="D100" i="6" s="1"/>
  <c r="S107" i="6"/>
  <c r="E100" i="6" s="1"/>
  <c r="T107" i="6"/>
  <c r="F100" i="6" s="1"/>
  <c r="U107" i="6"/>
  <c r="G100" i="6" s="1"/>
  <c r="V107" i="6"/>
  <c r="H100" i="6" s="1"/>
  <c r="W107" i="6"/>
  <c r="I100" i="6" s="1"/>
  <c r="X107" i="6"/>
  <c r="J100" i="6" s="1"/>
  <c r="Y107" i="6"/>
  <c r="K100" i="6" s="1"/>
  <c r="Z107" i="6"/>
  <c r="L100" i="6" s="1"/>
  <c r="AA107" i="6"/>
  <c r="M100" i="6" s="1"/>
  <c r="AB107" i="6"/>
  <c r="N100" i="6" s="1"/>
  <c r="P108" i="6"/>
  <c r="B101" i="6" s="1"/>
  <c r="Q108" i="6"/>
  <c r="C101" i="6" s="1"/>
  <c r="R108" i="6"/>
  <c r="D101" i="6" s="1"/>
  <c r="S108" i="6"/>
  <c r="E101" i="6" s="1"/>
  <c r="T108" i="6"/>
  <c r="F101" i="6" s="1"/>
  <c r="U108" i="6"/>
  <c r="G101" i="6" s="1"/>
  <c r="V108" i="6"/>
  <c r="H101" i="6" s="1"/>
  <c r="W108" i="6"/>
  <c r="I101" i="6" s="1"/>
  <c r="X108" i="6"/>
  <c r="J101" i="6" s="1"/>
  <c r="Y108" i="6"/>
  <c r="K101" i="6" s="1"/>
  <c r="Z108" i="6"/>
  <c r="L101" i="6" s="1"/>
  <c r="AA108" i="6"/>
  <c r="M101" i="6" s="1"/>
  <c r="AB108" i="6"/>
  <c r="N101" i="6" s="1"/>
  <c r="P109" i="6"/>
  <c r="B102" i="6" s="1"/>
  <c r="Q109" i="6"/>
  <c r="C102" i="6" s="1"/>
  <c r="R109" i="6"/>
  <c r="D102" i="6" s="1"/>
  <c r="S109" i="6"/>
  <c r="E102" i="6" s="1"/>
  <c r="T109" i="6"/>
  <c r="F102" i="6" s="1"/>
  <c r="U109" i="6"/>
  <c r="G102" i="6" s="1"/>
  <c r="V109" i="6"/>
  <c r="H102" i="6" s="1"/>
  <c r="W109" i="6"/>
  <c r="I102" i="6" s="1"/>
  <c r="X109" i="6"/>
  <c r="J102" i="6" s="1"/>
  <c r="Y109" i="6"/>
  <c r="K102" i="6" s="1"/>
  <c r="Z109" i="6"/>
  <c r="L102" i="6" s="1"/>
  <c r="AA109" i="6"/>
  <c r="M102" i="6" s="1"/>
  <c r="AB109" i="6"/>
  <c r="N102" i="6" s="1"/>
  <c r="P110" i="6"/>
  <c r="B103" i="6" s="1"/>
  <c r="Q110" i="6"/>
  <c r="C103" i="6" s="1"/>
  <c r="R110" i="6"/>
  <c r="D103" i="6" s="1"/>
  <c r="S110" i="6"/>
  <c r="E103" i="6" s="1"/>
  <c r="T110" i="6"/>
  <c r="F103" i="6" s="1"/>
  <c r="U110" i="6"/>
  <c r="G103" i="6" s="1"/>
  <c r="V110" i="6"/>
  <c r="H103" i="6" s="1"/>
  <c r="W110" i="6"/>
  <c r="I103" i="6" s="1"/>
  <c r="X110" i="6"/>
  <c r="J103" i="6" s="1"/>
  <c r="Y110" i="6"/>
  <c r="K103" i="6" s="1"/>
  <c r="Z110" i="6"/>
  <c r="L103" i="6" s="1"/>
  <c r="AA110" i="6"/>
  <c r="M103" i="6" s="1"/>
  <c r="AB110" i="6"/>
  <c r="N103" i="6" s="1"/>
  <c r="P111" i="6"/>
  <c r="B104" i="6" s="1"/>
  <c r="Q111" i="6"/>
  <c r="C104" i="6" s="1"/>
  <c r="R111" i="6"/>
  <c r="D104" i="6" s="1"/>
  <c r="S111" i="6"/>
  <c r="E104" i="6" s="1"/>
  <c r="T111" i="6"/>
  <c r="F104" i="6" s="1"/>
  <c r="U111" i="6"/>
  <c r="G104" i="6" s="1"/>
  <c r="V111" i="6"/>
  <c r="H104" i="6" s="1"/>
  <c r="W111" i="6"/>
  <c r="I104" i="6" s="1"/>
  <c r="X111" i="6"/>
  <c r="J104" i="6" s="1"/>
  <c r="Y111" i="6"/>
  <c r="K104" i="6" s="1"/>
  <c r="Z111" i="6"/>
  <c r="L104" i="6" s="1"/>
  <c r="AA111" i="6"/>
  <c r="M104" i="6" s="1"/>
  <c r="AB111" i="6"/>
  <c r="N104" i="6" s="1"/>
  <c r="P112" i="6"/>
  <c r="B105" i="6" s="1"/>
  <c r="Q112" i="6"/>
  <c r="C105" i="6" s="1"/>
  <c r="R112" i="6"/>
  <c r="D105" i="6" s="1"/>
  <c r="S112" i="6"/>
  <c r="E105" i="6" s="1"/>
  <c r="T112" i="6"/>
  <c r="F105" i="6" s="1"/>
  <c r="U112" i="6"/>
  <c r="G105" i="6" s="1"/>
  <c r="V112" i="6"/>
  <c r="H105" i="6" s="1"/>
  <c r="W112" i="6"/>
  <c r="I105" i="6" s="1"/>
  <c r="X112" i="6"/>
  <c r="J105" i="6" s="1"/>
  <c r="Y112" i="6"/>
  <c r="K105" i="6" s="1"/>
  <c r="Z112" i="6"/>
  <c r="L105" i="6" s="1"/>
  <c r="AA112" i="6"/>
  <c r="M105" i="6" s="1"/>
  <c r="AB112" i="6"/>
  <c r="N105" i="6" s="1"/>
  <c r="P113" i="6"/>
  <c r="B106" i="6" s="1"/>
  <c r="Q113" i="6"/>
  <c r="C106" i="6" s="1"/>
  <c r="R113" i="6"/>
  <c r="D106" i="6" s="1"/>
  <c r="S113" i="6"/>
  <c r="E106" i="6" s="1"/>
  <c r="T113" i="6"/>
  <c r="F106" i="6" s="1"/>
  <c r="U113" i="6"/>
  <c r="G106" i="6" s="1"/>
  <c r="V113" i="6"/>
  <c r="H106" i="6" s="1"/>
  <c r="W113" i="6"/>
  <c r="I106" i="6" s="1"/>
  <c r="X113" i="6"/>
  <c r="J106" i="6" s="1"/>
  <c r="Y113" i="6"/>
  <c r="K106" i="6" s="1"/>
  <c r="Z113" i="6"/>
  <c r="L106" i="6" s="1"/>
  <c r="AA113" i="6"/>
  <c r="M106" i="6" s="1"/>
  <c r="AB113" i="6"/>
  <c r="N106" i="6" s="1"/>
  <c r="P114" i="6"/>
  <c r="B107" i="6" s="1"/>
  <c r="Q114" i="6"/>
  <c r="C107" i="6" s="1"/>
  <c r="R114" i="6"/>
  <c r="D107" i="6" s="1"/>
  <c r="S114" i="6"/>
  <c r="E107" i="6" s="1"/>
  <c r="T114" i="6"/>
  <c r="F107" i="6" s="1"/>
  <c r="U114" i="6"/>
  <c r="G107" i="6" s="1"/>
  <c r="V114" i="6"/>
  <c r="H107" i="6" s="1"/>
  <c r="W114" i="6"/>
  <c r="I107" i="6" s="1"/>
  <c r="X114" i="6"/>
  <c r="J107" i="6" s="1"/>
  <c r="Y114" i="6"/>
  <c r="K107" i="6" s="1"/>
  <c r="Z114" i="6"/>
  <c r="L107" i="6" s="1"/>
  <c r="AA114" i="6"/>
  <c r="M107" i="6" s="1"/>
  <c r="AB114" i="6"/>
  <c r="N107" i="6" s="1"/>
  <c r="P115" i="6"/>
  <c r="B108" i="6" s="1"/>
  <c r="Q115" i="6"/>
  <c r="C108" i="6" s="1"/>
  <c r="R115" i="6"/>
  <c r="D108" i="6" s="1"/>
  <c r="S115" i="6"/>
  <c r="E108" i="6" s="1"/>
  <c r="T115" i="6"/>
  <c r="F108" i="6" s="1"/>
  <c r="U115" i="6"/>
  <c r="G108" i="6" s="1"/>
  <c r="V115" i="6"/>
  <c r="H108" i="6" s="1"/>
  <c r="W115" i="6"/>
  <c r="I108" i="6" s="1"/>
  <c r="X115" i="6"/>
  <c r="J108" i="6" s="1"/>
  <c r="Y115" i="6"/>
  <c r="K108" i="6" s="1"/>
  <c r="Z115" i="6"/>
  <c r="L108" i="6" s="1"/>
  <c r="AA115" i="6"/>
  <c r="M108" i="6" s="1"/>
  <c r="AB115" i="6"/>
  <c r="N108" i="6" s="1"/>
  <c r="P116" i="6"/>
  <c r="B109" i="6" s="1"/>
  <c r="Q116" i="6"/>
  <c r="C109" i="6" s="1"/>
  <c r="R116" i="6"/>
  <c r="D109" i="6" s="1"/>
  <c r="S116" i="6"/>
  <c r="E109" i="6" s="1"/>
  <c r="T116" i="6"/>
  <c r="F109" i="6" s="1"/>
  <c r="U116" i="6"/>
  <c r="G109" i="6" s="1"/>
  <c r="V116" i="6"/>
  <c r="H109" i="6" s="1"/>
  <c r="W116" i="6"/>
  <c r="I109" i="6" s="1"/>
  <c r="X116" i="6"/>
  <c r="J109" i="6" s="1"/>
  <c r="Y116" i="6"/>
  <c r="K109" i="6" s="1"/>
  <c r="Z116" i="6"/>
  <c r="L109" i="6" s="1"/>
  <c r="AA116" i="6"/>
  <c r="M109" i="6" s="1"/>
  <c r="AB116" i="6"/>
  <c r="N109" i="6" s="1"/>
  <c r="P117" i="6"/>
  <c r="B110" i="6" s="1"/>
  <c r="Q117" i="6"/>
  <c r="C110" i="6" s="1"/>
  <c r="R117" i="6"/>
  <c r="D110" i="6" s="1"/>
  <c r="S117" i="6"/>
  <c r="E110" i="6" s="1"/>
  <c r="T117" i="6"/>
  <c r="F110" i="6" s="1"/>
  <c r="U117" i="6"/>
  <c r="G110" i="6" s="1"/>
  <c r="V117" i="6"/>
  <c r="H110" i="6" s="1"/>
  <c r="W117" i="6"/>
  <c r="I110" i="6" s="1"/>
  <c r="X117" i="6"/>
  <c r="J110" i="6" s="1"/>
  <c r="Y117" i="6"/>
  <c r="K110" i="6" s="1"/>
  <c r="Z117" i="6"/>
  <c r="L110" i="6" s="1"/>
  <c r="AA117" i="6"/>
  <c r="M110" i="6" s="1"/>
  <c r="AB117" i="6"/>
  <c r="N110" i="6" s="1"/>
  <c r="P118" i="6"/>
  <c r="B111" i="6" s="1"/>
  <c r="Q118" i="6"/>
  <c r="C111" i="6" s="1"/>
  <c r="R118" i="6"/>
  <c r="D111" i="6" s="1"/>
  <c r="S118" i="6"/>
  <c r="E111" i="6" s="1"/>
  <c r="T118" i="6"/>
  <c r="F111" i="6" s="1"/>
  <c r="U118" i="6"/>
  <c r="G111" i="6" s="1"/>
  <c r="V118" i="6"/>
  <c r="H111" i="6" s="1"/>
  <c r="W118" i="6"/>
  <c r="I111" i="6" s="1"/>
  <c r="X118" i="6"/>
  <c r="J111" i="6" s="1"/>
  <c r="Y118" i="6"/>
  <c r="K111" i="6" s="1"/>
  <c r="Z118" i="6"/>
  <c r="L111" i="6" s="1"/>
  <c r="AA118" i="6"/>
  <c r="M111" i="6" s="1"/>
  <c r="AB118" i="6"/>
  <c r="N111" i="6" s="1"/>
  <c r="P119" i="6"/>
  <c r="B112" i="6" s="1"/>
  <c r="Q119" i="6"/>
  <c r="C112" i="6" s="1"/>
  <c r="R119" i="6"/>
  <c r="D112" i="6" s="1"/>
  <c r="S119" i="6"/>
  <c r="E112" i="6" s="1"/>
  <c r="T119" i="6"/>
  <c r="F112" i="6" s="1"/>
  <c r="U119" i="6"/>
  <c r="G112" i="6" s="1"/>
  <c r="V119" i="6"/>
  <c r="H112" i="6" s="1"/>
  <c r="W119" i="6"/>
  <c r="I112" i="6" s="1"/>
  <c r="X119" i="6"/>
  <c r="J112" i="6" s="1"/>
  <c r="Y119" i="6"/>
  <c r="K112" i="6" s="1"/>
  <c r="Z119" i="6"/>
  <c r="L112" i="6" s="1"/>
  <c r="AA119" i="6"/>
  <c r="M112" i="6" s="1"/>
  <c r="AB119" i="6"/>
  <c r="N112" i="6" s="1"/>
  <c r="P120" i="6"/>
  <c r="B113" i="6" s="1"/>
  <c r="Q120" i="6"/>
  <c r="C113" i="6" s="1"/>
  <c r="R120" i="6"/>
  <c r="D113" i="6" s="1"/>
  <c r="S120" i="6"/>
  <c r="E113" i="6" s="1"/>
  <c r="T120" i="6"/>
  <c r="F113" i="6" s="1"/>
  <c r="U120" i="6"/>
  <c r="G113" i="6" s="1"/>
  <c r="V120" i="6"/>
  <c r="H113" i="6" s="1"/>
  <c r="W120" i="6"/>
  <c r="I113" i="6" s="1"/>
  <c r="X120" i="6"/>
  <c r="J113" i="6" s="1"/>
  <c r="Y120" i="6"/>
  <c r="K113" i="6" s="1"/>
  <c r="Z120" i="6"/>
  <c r="L113" i="6" s="1"/>
  <c r="AA120" i="6"/>
  <c r="M113" i="6" s="1"/>
  <c r="AB120" i="6"/>
  <c r="N113" i="6" s="1"/>
  <c r="P121" i="6"/>
  <c r="B114" i="6" s="1"/>
  <c r="Q121" i="6"/>
  <c r="C114" i="6" s="1"/>
  <c r="R121" i="6"/>
  <c r="D114" i="6" s="1"/>
  <c r="S121" i="6"/>
  <c r="E114" i="6" s="1"/>
  <c r="T121" i="6"/>
  <c r="F114" i="6" s="1"/>
  <c r="U121" i="6"/>
  <c r="G114" i="6" s="1"/>
  <c r="V121" i="6"/>
  <c r="H114" i="6" s="1"/>
  <c r="W121" i="6"/>
  <c r="I114" i="6" s="1"/>
  <c r="X121" i="6"/>
  <c r="J114" i="6" s="1"/>
  <c r="Y121" i="6"/>
  <c r="K114" i="6" s="1"/>
  <c r="Z121" i="6"/>
  <c r="L114" i="6" s="1"/>
  <c r="AA121" i="6"/>
  <c r="M114" i="6" s="1"/>
  <c r="AB121" i="6"/>
  <c r="N114" i="6" s="1"/>
  <c r="P122" i="6"/>
  <c r="B115" i="6" s="1"/>
  <c r="Q122" i="6"/>
  <c r="C115" i="6" s="1"/>
  <c r="R122" i="6"/>
  <c r="D115" i="6" s="1"/>
  <c r="S122" i="6"/>
  <c r="E115" i="6" s="1"/>
  <c r="T122" i="6"/>
  <c r="F115" i="6" s="1"/>
  <c r="U122" i="6"/>
  <c r="G115" i="6" s="1"/>
  <c r="V122" i="6"/>
  <c r="H115" i="6" s="1"/>
  <c r="W122" i="6"/>
  <c r="I115" i="6" s="1"/>
  <c r="X122" i="6"/>
  <c r="J115" i="6" s="1"/>
  <c r="Y122" i="6"/>
  <c r="K115" i="6" s="1"/>
  <c r="Z122" i="6"/>
  <c r="L115" i="6" s="1"/>
  <c r="AA122" i="6"/>
  <c r="M115" i="6" s="1"/>
  <c r="AB122" i="6"/>
  <c r="N115" i="6" s="1"/>
  <c r="P123" i="6"/>
  <c r="B116" i="6" s="1"/>
  <c r="Q123" i="6"/>
  <c r="C116" i="6" s="1"/>
  <c r="R123" i="6"/>
  <c r="D116" i="6" s="1"/>
  <c r="S123" i="6"/>
  <c r="E116" i="6" s="1"/>
  <c r="T123" i="6"/>
  <c r="F116" i="6" s="1"/>
  <c r="U123" i="6"/>
  <c r="G116" i="6" s="1"/>
  <c r="V123" i="6"/>
  <c r="H116" i="6" s="1"/>
  <c r="W123" i="6"/>
  <c r="I116" i="6" s="1"/>
  <c r="X123" i="6"/>
  <c r="J116" i="6" s="1"/>
  <c r="Y123" i="6"/>
  <c r="K116" i="6" s="1"/>
  <c r="Z123" i="6"/>
  <c r="L116" i="6" s="1"/>
  <c r="AA123" i="6"/>
  <c r="M116" i="6" s="1"/>
  <c r="AB123" i="6"/>
  <c r="N116" i="6" s="1"/>
  <c r="P124" i="6"/>
  <c r="B117" i="6" s="1"/>
  <c r="Q124" i="6"/>
  <c r="C117" i="6" s="1"/>
  <c r="R124" i="6"/>
  <c r="D117" i="6" s="1"/>
  <c r="S124" i="6"/>
  <c r="E117" i="6" s="1"/>
  <c r="T124" i="6"/>
  <c r="F117" i="6" s="1"/>
  <c r="U124" i="6"/>
  <c r="G117" i="6" s="1"/>
  <c r="V124" i="6"/>
  <c r="H117" i="6" s="1"/>
  <c r="W124" i="6"/>
  <c r="I117" i="6" s="1"/>
  <c r="X124" i="6"/>
  <c r="J117" i="6" s="1"/>
  <c r="Y124" i="6"/>
  <c r="K117" i="6" s="1"/>
  <c r="Z124" i="6"/>
  <c r="L117" i="6" s="1"/>
  <c r="AA124" i="6"/>
  <c r="M117" i="6" s="1"/>
  <c r="AB124" i="6"/>
  <c r="N117" i="6" s="1"/>
  <c r="P125" i="6"/>
  <c r="B118" i="6" s="1"/>
  <c r="Q125" i="6"/>
  <c r="C118" i="6" s="1"/>
  <c r="R125" i="6"/>
  <c r="D118" i="6" s="1"/>
  <c r="S125" i="6"/>
  <c r="E118" i="6" s="1"/>
  <c r="T125" i="6"/>
  <c r="F118" i="6" s="1"/>
  <c r="U125" i="6"/>
  <c r="G118" i="6" s="1"/>
  <c r="V125" i="6"/>
  <c r="H118" i="6" s="1"/>
  <c r="W125" i="6"/>
  <c r="I118" i="6" s="1"/>
  <c r="X125" i="6"/>
  <c r="J118" i="6" s="1"/>
  <c r="Y125" i="6"/>
  <c r="K118" i="6" s="1"/>
  <c r="Z125" i="6"/>
  <c r="L118" i="6" s="1"/>
  <c r="AA125" i="6"/>
  <c r="M118" i="6" s="1"/>
  <c r="AB125" i="6"/>
  <c r="N118" i="6" s="1"/>
  <c r="P126" i="6"/>
  <c r="B119" i="6" s="1"/>
  <c r="Q126" i="6"/>
  <c r="C119" i="6" s="1"/>
  <c r="R126" i="6"/>
  <c r="D119" i="6" s="1"/>
  <c r="S126" i="6"/>
  <c r="E119" i="6" s="1"/>
  <c r="T126" i="6"/>
  <c r="F119" i="6" s="1"/>
  <c r="U126" i="6"/>
  <c r="G119" i="6" s="1"/>
  <c r="V126" i="6"/>
  <c r="H119" i="6" s="1"/>
  <c r="W126" i="6"/>
  <c r="I119" i="6" s="1"/>
  <c r="X126" i="6"/>
  <c r="J119" i="6" s="1"/>
  <c r="Y126" i="6"/>
  <c r="K119" i="6" s="1"/>
  <c r="Z126" i="6"/>
  <c r="L119" i="6" s="1"/>
  <c r="AA126" i="6"/>
  <c r="M119" i="6" s="1"/>
  <c r="AB126" i="6"/>
  <c r="N119" i="6" s="1"/>
  <c r="P127" i="6"/>
  <c r="B120" i="6" s="1"/>
  <c r="Q127" i="6"/>
  <c r="C120" i="6" s="1"/>
  <c r="R127" i="6"/>
  <c r="D120" i="6" s="1"/>
  <c r="S127" i="6"/>
  <c r="E120" i="6" s="1"/>
  <c r="T127" i="6"/>
  <c r="F120" i="6" s="1"/>
  <c r="U127" i="6"/>
  <c r="G120" i="6" s="1"/>
  <c r="V127" i="6"/>
  <c r="H120" i="6" s="1"/>
  <c r="W127" i="6"/>
  <c r="I120" i="6" s="1"/>
  <c r="X127" i="6"/>
  <c r="J120" i="6" s="1"/>
  <c r="Y127" i="6"/>
  <c r="K120" i="6" s="1"/>
  <c r="Z127" i="6"/>
  <c r="L120" i="6" s="1"/>
  <c r="AA127" i="6"/>
  <c r="M120" i="6" s="1"/>
  <c r="AB127" i="6"/>
  <c r="N120" i="6" s="1"/>
  <c r="P128" i="6"/>
  <c r="B121" i="6" s="1"/>
  <c r="Q128" i="6"/>
  <c r="C121" i="6" s="1"/>
  <c r="R128" i="6"/>
  <c r="D121" i="6" s="1"/>
  <c r="S128" i="6"/>
  <c r="E121" i="6" s="1"/>
  <c r="T128" i="6"/>
  <c r="F121" i="6" s="1"/>
  <c r="U128" i="6"/>
  <c r="G121" i="6" s="1"/>
  <c r="V128" i="6"/>
  <c r="H121" i="6" s="1"/>
  <c r="W128" i="6"/>
  <c r="I121" i="6" s="1"/>
  <c r="X128" i="6"/>
  <c r="J121" i="6" s="1"/>
  <c r="Y128" i="6"/>
  <c r="K121" i="6" s="1"/>
  <c r="Z128" i="6"/>
  <c r="L121" i="6" s="1"/>
  <c r="AA128" i="6"/>
  <c r="M121" i="6" s="1"/>
  <c r="AB128" i="6"/>
  <c r="N121" i="6" s="1"/>
  <c r="P129" i="6"/>
  <c r="B122" i="6" s="1"/>
  <c r="Q129" i="6"/>
  <c r="C122" i="6" s="1"/>
  <c r="R129" i="6"/>
  <c r="D122" i="6" s="1"/>
  <c r="S129" i="6"/>
  <c r="E122" i="6" s="1"/>
  <c r="T129" i="6"/>
  <c r="F122" i="6" s="1"/>
  <c r="U129" i="6"/>
  <c r="G122" i="6" s="1"/>
  <c r="V129" i="6"/>
  <c r="H122" i="6" s="1"/>
  <c r="W129" i="6"/>
  <c r="I122" i="6" s="1"/>
  <c r="X129" i="6"/>
  <c r="J122" i="6" s="1"/>
  <c r="Y129" i="6"/>
  <c r="K122" i="6" s="1"/>
  <c r="Z129" i="6"/>
  <c r="L122" i="6" s="1"/>
  <c r="AA129" i="6"/>
  <c r="M122" i="6" s="1"/>
  <c r="AB129" i="6"/>
  <c r="N122" i="6" s="1"/>
  <c r="P130" i="6"/>
  <c r="B123" i="6" s="1"/>
  <c r="Q130" i="6"/>
  <c r="C123" i="6" s="1"/>
  <c r="R130" i="6"/>
  <c r="D123" i="6" s="1"/>
  <c r="S130" i="6"/>
  <c r="E123" i="6" s="1"/>
  <c r="T130" i="6"/>
  <c r="F123" i="6" s="1"/>
  <c r="U130" i="6"/>
  <c r="G123" i="6" s="1"/>
  <c r="V130" i="6"/>
  <c r="H123" i="6" s="1"/>
  <c r="W130" i="6"/>
  <c r="I123" i="6" s="1"/>
  <c r="X130" i="6"/>
  <c r="J123" i="6" s="1"/>
  <c r="Y130" i="6"/>
  <c r="K123" i="6" s="1"/>
  <c r="Z130" i="6"/>
  <c r="L123" i="6" s="1"/>
  <c r="AA130" i="6"/>
  <c r="M123" i="6" s="1"/>
  <c r="AB130" i="6"/>
  <c r="N123" i="6" s="1"/>
  <c r="P131" i="6"/>
  <c r="B124" i="6" s="1"/>
  <c r="Q131" i="6"/>
  <c r="C124" i="6" s="1"/>
  <c r="R131" i="6"/>
  <c r="D124" i="6" s="1"/>
  <c r="S131" i="6"/>
  <c r="E124" i="6" s="1"/>
  <c r="T131" i="6"/>
  <c r="F124" i="6" s="1"/>
  <c r="U131" i="6"/>
  <c r="G124" i="6" s="1"/>
  <c r="V131" i="6"/>
  <c r="H124" i="6" s="1"/>
  <c r="W131" i="6"/>
  <c r="I124" i="6" s="1"/>
  <c r="X131" i="6"/>
  <c r="J124" i="6" s="1"/>
  <c r="Y131" i="6"/>
  <c r="K124" i="6" s="1"/>
  <c r="Z131" i="6"/>
  <c r="L124" i="6" s="1"/>
  <c r="AA131" i="6"/>
  <c r="M124" i="6" s="1"/>
  <c r="AB131" i="6"/>
  <c r="N124" i="6" s="1"/>
  <c r="P132" i="6"/>
  <c r="B125" i="6" s="1"/>
  <c r="Q132" i="6"/>
  <c r="C125" i="6" s="1"/>
  <c r="R132" i="6"/>
  <c r="D125" i="6" s="1"/>
  <c r="S132" i="6"/>
  <c r="E125" i="6" s="1"/>
  <c r="T132" i="6"/>
  <c r="F125" i="6" s="1"/>
  <c r="U132" i="6"/>
  <c r="G125" i="6" s="1"/>
  <c r="V132" i="6"/>
  <c r="H125" i="6" s="1"/>
  <c r="W132" i="6"/>
  <c r="I125" i="6" s="1"/>
  <c r="X132" i="6"/>
  <c r="J125" i="6" s="1"/>
  <c r="Y132" i="6"/>
  <c r="K125" i="6" s="1"/>
  <c r="Z132" i="6"/>
  <c r="L125" i="6" s="1"/>
  <c r="AA132" i="6"/>
  <c r="M125" i="6" s="1"/>
  <c r="AB132" i="6"/>
  <c r="N125" i="6" s="1"/>
  <c r="P133" i="6"/>
  <c r="B126" i="6" s="1"/>
  <c r="Q133" i="6"/>
  <c r="C126" i="6" s="1"/>
  <c r="R133" i="6"/>
  <c r="D126" i="6" s="1"/>
  <c r="S133" i="6"/>
  <c r="E126" i="6" s="1"/>
  <c r="T133" i="6"/>
  <c r="F126" i="6" s="1"/>
  <c r="U133" i="6"/>
  <c r="G126" i="6" s="1"/>
  <c r="V133" i="6"/>
  <c r="H126" i="6" s="1"/>
  <c r="W133" i="6"/>
  <c r="I126" i="6" s="1"/>
  <c r="X133" i="6"/>
  <c r="J126" i="6" s="1"/>
  <c r="Y133" i="6"/>
  <c r="K126" i="6" s="1"/>
  <c r="Z133" i="6"/>
  <c r="L126" i="6" s="1"/>
  <c r="AA133" i="6"/>
  <c r="M126" i="6" s="1"/>
  <c r="AB133" i="6"/>
  <c r="N126" i="6" s="1"/>
  <c r="P134" i="6"/>
  <c r="B127" i="6" s="1"/>
  <c r="Q134" i="6"/>
  <c r="C127" i="6" s="1"/>
  <c r="R134" i="6"/>
  <c r="D127" i="6" s="1"/>
  <c r="S134" i="6"/>
  <c r="E127" i="6" s="1"/>
  <c r="T134" i="6"/>
  <c r="F127" i="6" s="1"/>
  <c r="U134" i="6"/>
  <c r="G127" i="6" s="1"/>
  <c r="V134" i="6"/>
  <c r="H127" i="6" s="1"/>
  <c r="W134" i="6"/>
  <c r="I127" i="6" s="1"/>
  <c r="X134" i="6"/>
  <c r="J127" i="6" s="1"/>
  <c r="Y134" i="6"/>
  <c r="K127" i="6" s="1"/>
  <c r="Z134" i="6"/>
  <c r="L127" i="6" s="1"/>
  <c r="AA134" i="6"/>
  <c r="M127" i="6" s="1"/>
  <c r="AB134" i="6"/>
  <c r="N127" i="6" s="1"/>
  <c r="P135" i="6"/>
  <c r="B128" i="6" s="1"/>
  <c r="Q135" i="6"/>
  <c r="C128" i="6" s="1"/>
  <c r="R135" i="6"/>
  <c r="D128" i="6" s="1"/>
  <c r="S135" i="6"/>
  <c r="E128" i="6" s="1"/>
  <c r="T135" i="6"/>
  <c r="F128" i="6" s="1"/>
  <c r="U135" i="6"/>
  <c r="G128" i="6" s="1"/>
  <c r="V135" i="6"/>
  <c r="H128" i="6" s="1"/>
  <c r="W135" i="6"/>
  <c r="I128" i="6" s="1"/>
  <c r="X135" i="6"/>
  <c r="J128" i="6" s="1"/>
  <c r="Y135" i="6"/>
  <c r="K128" i="6" s="1"/>
  <c r="Z135" i="6"/>
  <c r="L128" i="6" s="1"/>
  <c r="AA135" i="6"/>
  <c r="M128" i="6" s="1"/>
  <c r="AB135" i="6"/>
  <c r="N128" i="6" s="1"/>
  <c r="P136" i="6"/>
  <c r="B129" i="6" s="1"/>
  <c r="Q136" i="6"/>
  <c r="C129" i="6" s="1"/>
  <c r="R136" i="6"/>
  <c r="D129" i="6" s="1"/>
  <c r="S136" i="6"/>
  <c r="E129" i="6" s="1"/>
  <c r="T136" i="6"/>
  <c r="F129" i="6" s="1"/>
  <c r="U136" i="6"/>
  <c r="G129" i="6" s="1"/>
  <c r="V136" i="6"/>
  <c r="H129" i="6" s="1"/>
  <c r="W136" i="6"/>
  <c r="I129" i="6" s="1"/>
  <c r="X136" i="6"/>
  <c r="J129" i="6" s="1"/>
  <c r="Y136" i="6"/>
  <c r="K129" i="6" s="1"/>
  <c r="Z136" i="6"/>
  <c r="L129" i="6" s="1"/>
  <c r="AA136" i="6"/>
  <c r="M129" i="6" s="1"/>
  <c r="AB136" i="6"/>
  <c r="N129" i="6" s="1"/>
  <c r="P137" i="6"/>
  <c r="B130" i="6" s="1"/>
  <c r="Q137" i="6"/>
  <c r="C130" i="6" s="1"/>
  <c r="R137" i="6"/>
  <c r="D130" i="6" s="1"/>
  <c r="S137" i="6"/>
  <c r="E130" i="6" s="1"/>
  <c r="T137" i="6"/>
  <c r="F130" i="6" s="1"/>
  <c r="U137" i="6"/>
  <c r="G130" i="6" s="1"/>
  <c r="V137" i="6"/>
  <c r="H130" i="6" s="1"/>
  <c r="W137" i="6"/>
  <c r="I130" i="6" s="1"/>
  <c r="X137" i="6"/>
  <c r="J130" i="6" s="1"/>
  <c r="Y137" i="6"/>
  <c r="K130" i="6" s="1"/>
  <c r="Z137" i="6"/>
  <c r="L130" i="6" s="1"/>
  <c r="AA137" i="6"/>
  <c r="M130" i="6" s="1"/>
  <c r="AB137" i="6"/>
  <c r="N130" i="6" s="1"/>
  <c r="P138" i="6"/>
  <c r="B131" i="6" s="1"/>
  <c r="Q138" i="6"/>
  <c r="C131" i="6" s="1"/>
  <c r="R138" i="6"/>
  <c r="D131" i="6" s="1"/>
  <c r="S138" i="6"/>
  <c r="E131" i="6" s="1"/>
  <c r="T138" i="6"/>
  <c r="F131" i="6" s="1"/>
  <c r="U138" i="6"/>
  <c r="G131" i="6" s="1"/>
  <c r="V138" i="6"/>
  <c r="H131" i="6" s="1"/>
  <c r="W138" i="6"/>
  <c r="I131" i="6" s="1"/>
  <c r="X138" i="6"/>
  <c r="J131" i="6" s="1"/>
  <c r="Y138" i="6"/>
  <c r="K131" i="6" s="1"/>
  <c r="Z138" i="6"/>
  <c r="L131" i="6" s="1"/>
  <c r="AA138" i="6"/>
  <c r="M131" i="6" s="1"/>
  <c r="AB138" i="6"/>
  <c r="N131" i="6" s="1"/>
  <c r="P139" i="6"/>
  <c r="B132" i="6" s="1"/>
  <c r="Q139" i="6"/>
  <c r="C132" i="6" s="1"/>
  <c r="R139" i="6"/>
  <c r="D132" i="6" s="1"/>
  <c r="S139" i="6"/>
  <c r="E132" i="6" s="1"/>
  <c r="T139" i="6"/>
  <c r="F132" i="6" s="1"/>
  <c r="U139" i="6"/>
  <c r="G132" i="6" s="1"/>
  <c r="V139" i="6"/>
  <c r="H132" i="6" s="1"/>
  <c r="W139" i="6"/>
  <c r="I132" i="6" s="1"/>
  <c r="X139" i="6"/>
  <c r="J132" i="6" s="1"/>
  <c r="Y139" i="6"/>
  <c r="K132" i="6" s="1"/>
  <c r="Z139" i="6"/>
  <c r="L132" i="6" s="1"/>
  <c r="AA139" i="6"/>
  <c r="M132" i="6" s="1"/>
  <c r="AB139" i="6"/>
  <c r="N132" i="6" s="1"/>
  <c r="P140" i="6"/>
  <c r="B133" i="6" s="1"/>
  <c r="Q140" i="6"/>
  <c r="C133" i="6" s="1"/>
  <c r="R140" i="6"/>
  <c r="D133" i="6" s="1"/>
  <c r="S140" i="6"/>
  <c r="E133" i="6" s="1"/>
  <c r="T140" i="6"/>
  <c r="F133" i="6" s="1"/>
  <c r="U140" i="6"/>
  <c r="G133" i="6" s="1"/>
  <c r="V140" i="6"/>
  <c r="H133" i="6" s="1"/>
  <c r="W140" i="6"/>
  <c r="I133" i="6" s="1"/>
  <c r="X140" i="6"/>
  <c r="J133" i="6" s="1"/>
  <c r="Y140" i="6"/>
  <c r="K133" i="6" s="1"/>
  <c r="Z140" i="6"/>
  <c r="L133" i="6" s="1"/>
  <c r="AA140" i="6"/>
  <c r="M133" i="6" s="1"/>
  <c r="AB140" i="6"/>
  <c r="N133" i="6" s="1"/>
  <c r="P141" i="6"/>
  <c r="B134" i="6" s="1"/>
  <c r="Q141" i="6"/>
  <c r="C134" i="6" s="1"/>
  <c r="R141" i="6"/>
  <c r="D134" i="6" s="1"/>
  <c r="S141" i="6"/>
  <c r="E134" i="6" s="1"/>
  <c r="T141" i="6"/>
  <c r="F134" i="6" s="1"/>
  <c r="U141" i="6"/>
  <c r="G134" i="6" s="1"/>
  <c r="V141" i="6"/>
  <c r="H134" i="6" s="1"/>
  <c r="W141" i="6"/>
  <c r="I134" i="6" s="1"/>
  <c r="X141" i="6"/>
  <c r="J134" i="6" s="1"/>
  <c r="Y141" i="6"/>
  <c r="K134" i="6" s="1"/>
  <c r="Z141" i="6"/>
  <c r="L134" i="6" s="1"/>
  <c r="AA141" i="6"/>
  <c r="M134" i="6" s="1"/>
  <c r="AB141" i="6"/>
  <c r="N134" i="6" s="1"/>
  <c r="P142" i="6"/>
  <c r="B135" i="6" s="1"/>
  <c r="Q142" i="6"/>
  <c r="C135" i="6" s="1"/>
  <c r="R142" i="6"/>
  <c r="D135" i="6" s="1"/>
  <c r="S142" i="6"/>
  <c r="E135" i="6" s="1"/>
  <c r="T142" i="6"/>
  <c r="F135" i="6" s="1"/>
  <c r="U142" i="6"/>
  <c r="G135" i="6" s="1"/>
  <c r="V142" i="6"/>
  <c r="H135" i="6" s="1"/>
  <c r="W142" i="6"/>
  <c r="I135" i="6" s="1"/>
  <c r="X142" i="6"/>
  <c r="J135" i="6" s="1"/>
  <c r="Y142" i="6"/>
  <c r="K135" i="6" s="1"/>
  <c r="Z142" i="6"/>
  <c r="L135" i="6" s="1"/>
  <c r="AA142" i="6"/>
  <c r="M135" i="6" s="1"/>
  <c r="AB142" i="6"/>
  <c r="N135" i="6" s="1"/>
  <c r="P143" i="6"/>
  <c r="B136" i="6" s="1"/>
  <c r="Q143" i="6"/>
  <c r="C136" i="6" s="1"/>
  <c r="R143" i="6"/>
  <c r="D136" i="6" s="1"/>
  <c r="S143" i="6"/>
  <c r="E136" i="6" s="1"/>
  <c r="T143" i="6"/>
  <c r="F136" i="6" s="1"/>
  <c r="U143" i="6"/>
  <c r="G136" i="6" s="1"/>
  <c r="V143" i="6"/>
  <c r="H136" i="6" s="1"/>
  <c r="W143" i="6"/>
  <c r="I136" i="6" s="1"/>
  <c r="X143" i="6"/>
  <c r="J136" i="6" s="1"/>
  <c r="Y143" i="6"/>
  <c r="K136" i="6" s="1"/>
  <c r="Z143" i="6"/>
  <c r="L136" i="6" s="1"/>
  <c r="AA143" i="6"/>
  <c r="M136" i="6" s="1"/>
  <c r="AB143" i="6"/>
  <c r="N136" i="6" s="1"/>
  <c r="P144" i="6"/>
  <c r="B137" i="6" s="1"/>
  <c r="Q144" i="6"/>
  <c r="C137" i="6" s="1"/>
  <c r="R144" i="6"/>
  <c r="D137" i="6" s="1"/>
  <c r="S144" i="6"/>
  <c r="E137" i="6" s="1"/>
  <c r="T144" i="6"/>
  <c r="F137" i="6" s="1"/>
  <c r="U144" i="6"/>
  <c r="G137" i="6" s="1"/>
  <c r="V144" i="6"/>
  <c r="H137" i="6" s="1"/>
  <c r="W144" i="6"/>
  <c r="I137" i="6" s="1"/>
  <c r="X144" i="6"/>
  <c r="J137" i="6" s="1"/>
  <c r="Y144" i="6"/>
  <c r="K137" i="6" s="1"/>
  <c r="Z144" i="6"/>
  <c r="L137" i="6" s="1"/>
  <c r="AA144" i="6"/>
  <c r="M137" i="6" s="1"/>
  <c r="AB144" i="6"/>
  <c r="N137" i="6" s="1"/>
  <c r="P145" i="6"/>
  <c r="B138" i="6" s="1"/>
  <c r="Q145" i="6"/>
  <c r="C138" i="6" s="1"/>
  <c r="R145" i="6"/>
  <c r="D138" i="6" s="1"/>
  <c r="S145" i="6"/>
  <c r="E138" i="6" s="1"/>
  <c r="T145" i="6"/>
  <c r="F138" i="6" s="1"/>
  <c r="U145" i="6"/>
  <c r="G138" i="6" s="1"/>
  <c r="V145" i="6"/>
  <c r="H138" i="6" s="1"/>
  <c r="W145" i="6"/>
  <c r="I138" i="6" s="1"/>
  <c r="X145" i="6"/>
  <c r="J138" i="6" s="1"/>
  <c r="Y145" i="6"/>
  <c r="K138" i="6" s="1"/>
  <c r="Z145" i="6"/>
  <c r="L138" i="6" s="1"/>
  <c r="AA145" i="6"/>
  <c r="M138" i="6" s="1"/>
  <c r="AB145" i="6"/>
  <c r="N138" i="6" s="1"/>
  <c r="P146" i="6"/>
  <c r="B139" i="6" s="1"/>
  <c r="Q146" i="6"/>
  <c r="C139" i="6" s="1"/>
  <c r="R146" i="6"/>
  <c r="D139" i="6" s="1"/>
  <c r="S146" i="6"/>
  <c r="E139" i="6" s="1"/>
  <c r="T146" i="6"/>
  <c r="F139" i="6" s="1"/>
  <c r="U146" i="6"/>
  <c r="G139" i="6" s="1"/>
  <c r="V146" i="6"/>
  <c r="H139" i="6" s="1"/>
  <c r="W146" i="6"/>
  <c r="I139" i="6" s="1"/>
  <c r="X146" i="6"/>
  <c r="J139" i="6" s="1"/>
  <c r="Y146" i="6"/>
  <c r="K139" i="6" s="1"/>
  <c r="Z146" i="6"/>
  <c r="L139" i="6" s="1"/>
  <c r="AA146" i="6"/>
  <c r="M139" i="6" s="1"/>
  <c r="AB146" i="6"/>
  <c r="N139" i="6" s="1"/>
  <c r="P147" i="6"/>
  <c r="B140" i="6" s="1"/>
  <c r="Q147" i="6"/>
  <c r="C140" i="6" s="1"/>
  <c r="R147" i="6"/>
  <c r="D140" i="6" s="1"/>
  <c r="S147" i="6"/>
  <c r="E140" i="6" s="1"/>
  <c r="T147" i="6"/>
  <c r="F140" i="6" s="1"/>
  <c r="U147" i="6"/>
  <c r="G140" i="6" s="1"/>
  <c r="V147" i="6"/>
  <c r="H140" i="6" s="1"/>
  <c r="W147" i="6"/>
  <c r="I140" i="6" s="1"/>
  <c r="X147" i="6"/>
  <c r="J140" i="6" s="1"/>
  <c r="Y147" i="6"/>
  <c r="K140" i="6" s="1"/>
  <c r="Z147" i="6"/>
  <c r="L140" i="6" s="1"/>
  <c r="AA147" i="6"/>
  <c r="M140" i="6" s="1"/>
  <c r="AB147" i="6"/>
  <c r="N140" i="6" s="1"/>
  <c r="P148" i="6"/>
  <c r="B141" i="6" s="1"/>
  <c r="Q148" i="6"/>
  <c r="C141" i="6" s="1"/>
  <c r="R148" i="6"/>
  <c r="D141" i="6" s="1"/>
  <c r="S148" i="6"/>
  <c r="E141" i="6" s="1"/>
  <c r="T148" i="6"/>
  <c r="F141" i="6" s="1"/>
  <c r="U148" i="6"/>
  <c r="G141" i="6" s="1"/>
  <c r="V148" i="6"/>
  <c r="H141" i="6" s="1"/>
  <c r="W148" i="6"/>
  <c r="I141" i="6" s="1"/>
  <c r="X148" i="6"/>
  <c r="J141" i="6" s="1"/>
  <c r="Y148" i="6"/>
  <c r="K141" i="6" s="1"/>
  <c r="Z148" i="6"/>
  <c r="L141" i="6" s="1"/>
  <c r="AA148" i="6"/>
  <c r="M141" i="6" s="1"/>
  <c r="AB148" i="6"/>
  <c r="N141" i="6" s="1"/>
  <c r="P149" i="6"/>
  <c r="B142" i="6" s="1"/>
  <c r="Q149" i="6"/>
  <c r="C142" i="6" s="1"/>
  <c r="R149" i="6"/>
  <c r="D142" i="6" s="1"/>
  <c r="S149" i="6"/>
  <c r="E142" i="6" s="1"/>
  <c r="T149" i="6"/>
  <c r="F142" i="6" s="1"/>
  <c r="U149" i="6"/>
  <c r="G142" i="6" s="1"/>
  <c r="V149" i="6"/>
  <c r="H142" i="6" s="1"/>
  <c r="W149" i="6"/>
  <c r="I142" i="6" s="1"/>
  <c r="X149" i="6"/>
  <c r="J142" i="6" s="1"/>
  <c r="Y149" i="6"/>
  <c r="K142" i="6" s="1"/>
  <c r="Z149" i="6"/>
  <c r="L142" i="6" s="1"/>
  <c r="AA149" i="6"/>
  <c r="M142" i="6" s="1"/>
  <c r="AB149" i="6"/>
  <c r="N142" i="6" s="1"/>
  <c r="P150" i="6"/>
  <c r="B143" i="6" s="1"/>
  <c r="Q150" i="6"/>
  <c r="C143" i="6" s="1"/>
  <c r="R150" i="6"/>
  <c r="D143" i="6" s="1"/>
  <c r="S150" i="6"/>
  <c r="E143" i="6" s="1"/>
  <c r="T150" i="6"/>
  <c r="F143" i="6" s="1"/>
  <c r="U150" i="6"/>
  <c r="G143" i="6" s="1"/>
  <c r="V150" i="6"/>
  <c r="H143" i="6" s="1"/>
  <c r="W150" i="6"/>
  <c r="I143" i="6" s="1"/>
  <c r="X150" i="6"/>
  <c r="J143" i="6" s="1"/>
  <c r="Y150" i="6"/>
  <c r="K143" i="6" s="1"/>
  <c r="Z150" i="6"/>
  <c r="L143" i="6" s="1"/>
  <c r="AA150" i="6"/>
  <c r="M143" i="6" s="1"/>
  <c r="AB150" i="6"/>
  <c r="N143" i="6" s="1"/>
  <c r="P151" i="6"/>
  <c r="B144" i="6" s="1"/>
  <c r="Q151" i="6"/>
  <c r="C144" i="6" s="1"/>
  <c r="R151" i="6"/>
  <c r="D144" i="6" s="1"/>
  <c r="S151" i="6"/>
  <c r="E144" i="6" s="1"/>
  <c r="T151" i="6"/>
  <c r="F144" i="6" s="1"/>
  <c r="U151" i="6"/>
  <c r="G144" i="6" s="1"/>
  <c r="V151" i="6"/>
  <c r="H144" i="6" s="1"/>
  <c r="W151" i="6"/>
  <c r="I144" i="6" s="1"/>
  <c r="X151" i="6"/>
  <c r="J144" i="6" s="1"/>
  <c r="Y151" i="6"/>
  <c r="K144" i="6" s="1"/>
  <c r="Z151" i="6"/>
  <c r="L144" i="6" s="1"/>
  <c r="AA151" i="6"/>
  <c r="M144" i="6" s="1"/>
  <c r="AB151" i="6"/>
  <c r="N144" i="6" s="1"/>
  <c r="P152" i="6"/>
  <c r="B145" i="6" s="1"/>
  <c r="Q152" i="6"/>
  <c r="C145" i="6" s="1"/>
  <c r="R152" i="6"/>
  <c r="D145" i="6" s="1"/>
  <c r="S152" i="6"/>
  <c r="E145" i="6" s="1"/>
  <c r="T152" i="6"/>
  <c r="F145" i="6" s="1"/>
  <c r="U152" i="6"/>
  <c r="G145" i="6" s="1"/>
  <c r="V152" i="6"/>
  <c r="H145" i="6" s="1"/>
  <c r="W152" i="6"/>
  <c r="I145" i="6" s="1"/>
  <c r="X152" i="6"/>
  <c r="J145" i="6" s="1"/>
  <c r="Y152" i="6"/>
  <c r="K145" i="6" s="1"/>
  <c r="Z152" i="6"/>
  <c r="L145" i="6" s="1"/>
  <c r="AA152" i="6"/>
  <c r="M145" i="6" s="1"/>
  <c r="AB152" i="6"/>
  <c r="N145" i="6" s="1"/>
  <c r="P153" i="6"/>
  <c r="B146" i="6" s="1"/>
  <c r="Q153" i="6"/>
  <c r="C146" i="6" s="1"/>
  <c r="R153" i="6"/>
  <c r="D146" i="6" s="1"/>
  <c r="S153" i="6"/>
  <c r="E146" i="6" s="1"/>
  <c r="T153" i="6"/>
  <c r="F146" i="6" s="1"/>
  <c r="U153" i="6"/>
  <c r="G146" i="6" s="1"/>
  <c r="V153" i="6"/>
  <c r="H146" i="6" s="1"/>
  <c r="W153" i="6"/>
  <c r="I146" i="6" s="1"/>
  <c r="X153" i="6"/>
  <c r="J146" i="6" s="1"/>
  <c r="Y153" i="6"/>
  <c r="K146" i="6" s="1"/>
  <c r="Z153" i="6"/>
  <c r="L146" i="6" s="1"/>
  <c r="AA153" i="6"/>
  <c r="M146" i="6" s="1"/>
  <c r="AB153" i="6"/>
  <c r="N146" i="6" s="1"/>
  <c r="P154" i="6"/>
  <c r="B147" i="6" s="1"/>
  <c r="Q154" i="6"/>
  <c r="C147" i="6" s="1"/>
  <c r="R154" i="6"/>
  <c r="D147" i="6" s="1"/>
  <c r="S154" i="6"/>
  <c r="E147" i="6" s="1"/>
  <c r="T154" i="6"/>
  <c r="F147" i="6" s="1"/>
  <c r="U154" i="6"/>
  <c r="G147" i="6" s="1"/>
  <c r="V154" i="6"/>
  <c r="H147" i="6" s="1"/>
  <c r="W154" i="6"/>
  <c r="I147" i="6" s="1"/>
  <c r="X154" i="6"/>
  <c r="J147" i="6" s="1"/>
  <c r="Y154" i="6"/>
  <c r="K147" i="6" s="1"/>
  <c r="Z154" i="6"/>
  <c r="L147" i="6" s="1"/>
  <c r="AA154" i="6"/>
  <c r="M147" i="6" s="1"/>
  <c r="AB154" i="6"/>
  <c r="N147" i="6" s="1"/>
  <c r="P155" i="6"/>
  <c r="B148" i="6" s="1"/>
  <c r="Q155" i="6"/>
  <c r="C148" i="6" s="1"/>
  <c r="R155" i="6"/>
  <c r="D148" i="6" s="1"/>
  <c r="S155" i="6"/>
  <c r="E148" i="6" s="1"/>
  <c r="T155" i="6"/>
  <c r="F148" i="6" s="1"/>
  <c r="U155" i="6"/>
  <c r="G148" i="6" s="1"/>
  <c r="V155" i="6"/>
  <c r="H148" i="6" s="1"/>
  <c r="W155" i="6"/>
  <c r="I148" i="6" s="1"/>
  <c r="X155" i="6"/>
  <c r="J148" i="6" s="1"/>
  <c r="Y155" i="6"/>
  <c r="K148" i="6" s="1"/>
  <c r="Z155" i="6"/>
  <c r="L148" i="6" s="1"/>
  <c r="AA155" i="6"/>
  <c r="M148" i="6" s="1"/>
  <c r="AB155" i="6"/>
  <c r="N148" i="6" s="1"/>
  <c r="P156" i="6"/>
  <c r="B149" i="6" s="1"/>
  <c r="Q156" i="6"/>
  <c r="C149" i="6" s="1"/>
  <c r="R156" i="6"/>
  <c r="D149" i="6" s="1"/>
  <c r="S156" i="6"/>
  <c r="E149" i="6" s="1"/>
  <c r="T156" i="6"/>
  <c r="F149" i="6" s="1"/>
  <c r="U156" i="6"/>
  <c r="G149" i="6" s="1"/>
  <c r="V156" i="6"/>
  <c r="H149" i="6" s="1"/>
  <c r="W156" i="6"/>
  <c r="I149" i="6" s="1"/>
  <c r="X156" i="6"/>
  <c r="J149" i="6" s="1"/>
  <c r="Y156" i="6"/>
  <c r="K149" i="6" s="1"/>
  <c r="Z156" i="6"/>
  <c r="L149" i="6" s="1"/>
  <c r="AA156" i="6"/>
  <c r="M149" i="6" s="1"/>
  <c r="AB156" i="6"/>
  <c r="N149" i="6" s="1"/>
  <c r="P157" i="6"/>
  <c r="B150" i="6" s="1"/>
  <c r="Q157" i="6"/>
  <c r="C150" i="6" s="1"/>
  <c r="R157" i="6"/>
  <c r="D150" i="6" s="1"/>
  <c r="S157" i="6"/>
  <c r="E150" i="6" s="1"/>
  <c r="T157" i="6"/>
  <c r="F150" i="6" s="1"/>
  <c r="U157" i="6"/>
  <c r="G150" i="6" s="1"/>
  <c r="V157" i="6"/>
  <c r="H150" i="6" s="1"/>
  <c r="W157" i="6"/>
  <c r="I150" i="6" s="1"/>
  <c r="X157" i="6"/>
  <c r="J150" i="6" s="1"/>
  <c r="Y157" i="6"/>
  <c r="K150" i="6" s="1"/>
  <c r="Z157" i="6"/>
  <c r="L150" i="6" s="1"/>
  <c r="AA157" i="6"/>
  <c r="M150" i="6" s="1"/>
  <c r="AB157" i="6"/>
  <c r="N150" i="6" s="1"/>
  <c r="P158" i="6"/>
  <c r="B151" i="6" s="1"/>
  <c r="Q158" i="6"/>
  <c r="C151" i="6" s="1"/>
  <c r="R158" i="6"/>
  <c r="D151" i="6" s="1"/>
  <c r="S158" i="6"/>
  <c r="E151" i="6" s="1"/>
  <c r="T158" i="6"/>
  <c r="F151" i="6" s="1"/>
  <c r="U158" i="6"/>
  <c r="G151" i="6" s="1"/>
  <c r="V158" i="6"/>
  <c r="H151" i="6" s="1"/>
  <c r="W158" i="6"/>
  <c r="I151" i="6" s="1"/>
  <c r="X158" i="6"/>
  <c r="J151" i="6" s="1"/>
  <c r="Y158" i="6"/>
  <c r="K151" i="6" s="1"/>
  <c r="Z158" i="6"/>
  <c r="L151" i="6" s="1"/>
  <c r="AA158" i="6"/>
  <c r="M151" i="6" s="1"/>
  <c r="AB158" i="6"/>
  <c r="N151" i="6" s="1"/>
  <c r="P159" i="6"/>
  <c r="B152" i="6" s="1"/>
  <c r="Q159" i="6"/>
  <c r="C152" i="6" s="1"/>
  <c r="R159" i="6"/>
  <c r="D152" i="6" s="1"/>
  <c r="S159" i="6"/>
  <c r="E152" i="6" s="1"/>
  <c r="T159" i="6"/>
  <c r="F152" i="6" s="1"/>
  <c r="U159" i="6"/>
  <c r="G152" i="6" s="1"/>
  <c r="V159" i="6"/>
  <c r="H152" i="6" s="1"/>
  <c r="W159" i="6"/>
  <c r="I152" i="6" s="1"/>
  <c r="X159" i="6"/>
  <c r="J152" i="6" s="1"/>
  <c r="Y159" i="6"/>
  <c r="K152" i="6" s="1"/>
  <c r="Z159" i="6"/>
  <c r="L152" i="6" s="1"/>
  <c r="AA159" i="6"/>
  <c r="M152" i="6" s="1"/>
  <c r="AB159" i="6"/>
  <c r="N152" i="6" s="1"/>
  <c r="P160" i="6"/>
  <c r="B153" i="6" s="1"/>
  <c r="Q160" i="6"/>
  <c r="C153" i="6" s="1"/>
  <c r="R160" i="6"/>
  <c r="D153" i="6" s="1"/>
  <c r="S160" i="6"/>
  <c r="E153" i="6" s="1"/>
  <c r="T160" i="6"/>
  <c r="F153" i="6" s="1"/>
  <c r="U160" i="6"/>
  <c r="G153" i="6" s="1"/>
  <c r="V160" i="6"/>
  <c r="H153" i="6" s="1"/>
  <c r="W160" i="6"/>
  <c r="I153" i="6" s="1"/>
  <c r="X160" i="6"/>
  <c r="J153" i="6" s="1"/>
  <c r="Y160" i="6"/>
  <c r="K153" i="6" s="1"/>
  <c r="Z160" i="6"/>
  <c r="L153" i="6" s="1"/>
  <c r="AA160" i="6"/>
  <c r="M153" i="6" s="1"/>
  <c r="AB160" i="6"/>
  <c r="N153" i="6" s="1"/>
  <c r="P161" i="6"/>
  <c r="B154" i="6" s="1"/>
  <c r="Q161" i="6"/>
  <c r="C154" i="6" s="1"/>
  <c r="R161" i="6"/>
  <c r="D154" i="6" s="1"/>
  <c r="S161" i="6"/>
  <c r="E154" i="6" s="1"/>
  <c r="T161" i="6"/>
  <c r="F154" i="6" s="1"/>
  <c r="U161" i="6"/>
  <c r="G154" i="6" s="1"/>
  <c r="V161" i="6"/>
  <c r="H154" i="6" s="1"/>
  <c r="W161" i="6"/>
  <c r="I154" i="6" s="1"/>
  <c r="X161" i="6"/>
  <c r="J154" i="6" s="1"/>
  <c r="Y161" i="6"/>
  <c r="K154" i="6" s="1"/>
  <c r="Z161" i="6"/>
  <c r="L154" i="6" s="1"/>
  <c r="AA161" i="6"/>
  <c r="M154" i="6" s="1"/>
  <c r="AB161" i="6"/>
  <c r="N154" i="6" s="1"/>
  <c r="P162" i="6"/>
  <c r="B155" i="6" s="1"/>
  <c r="Q162" i="6"/>
  <c r="C155" i="6" s="1"/>
  <c r="R162" i="6"/>
  <c r="D155" i="6" s="1"/>
  <c r="S162" i="6"/>
  <c r="E155" i="6" s="1"/>
  <c r="T162" i="6"/>
  <c r="F155" i="6" s="1"/>
  <c r="U162" i="6"/>
  <c r="G155" i="6" s="1"/>
  <c r="V162" i="6"/>
  <c r="H155" i="6" s="1"/>
  <c r="W162" i="6"/>
  <c r="I155" i="6" s="1"/>
  <c r="X162" i="6"/>
  <c r="J155" i="6" s="1"/>
  <c r="Y162" i="6"/>
  <c r="K155" i="6" s="1"/>
  <c r="Z162" i="6"/>
  <c r="L155" i="6" s="1"/>
  <c r="AA162" i="6"/>
  <c r="M155" i="6" s="1"/>
  <c r="AB162" i="6"/>
  <c r="N155" i="6" s="1"/>
  <c r="P163" i="6"/>
  <c r="B156" i="6" s="1"/>
  <c r="Q163" i="6"/>
  <c r="C156" i="6" s="1"/>
  <c r="R163" i="6"/>
  <c r="D156" i="6" s="1"/>
  <c r="S163" i="6"/>
  <c r="E156" i="6" s="1"/>
  <c r="T163" i="6"/>
  <c r="F156" i="6" s="1"/>
  <c r="U163" i="6"/>
  <c r="G156" i="6" s="1"/>
  <c r="V163" i="6"/>
  <c r="H156" i="6" s="1"/>
  <c r="W163" i="6"/>
  <c r="I156" i="6" s="1"/>
  <c r="X163" i="6"/>
  <c r="J156" i="6" s="1"/>
  <c r="Y163" i="6"/>
  <c r="K156" i="6" s="1"/>
  <c r="Z163" i="6"/>
  <c r="L156" i="6" s="1"/>
  <c r="AA163" i="6"/>
  <c r="M156" i="6" s="1"/>
  <c r="AB163" i="6"/>
  <c r="N156" i="6" s="1"/>
  <c r="P164" i="6"/>
  <c r="B157" i="6" s="1"/>
  <c r="Q164" i="6"/>
  <c r="C157" i="6" s="1"/>
  <c r="R164" i="6"/>
  <c r="D157" i="6" s="1"/>
  <c r="S164" i="6"/>
  <c r="E157" i="6" s="1"/>
  <c r="T164" i="6"/>
  <c r="F157" i="6" s="1"/>
  <c r="U164" i="6"/>
  <c r="G157" i="6" s="1"/>
  <c r="V164" i="6"/>
  <c r="H157" i="6" s="1"/>
  <c r="W164" i="6"/>
  <c r="I157" i="6" s="1"/>
  <c r="X164" i="6"/>
  <c r="J157" i="6" s="1"/>
  <c r="Y164" i="6"/>
  <c r="K157" i="6" s="1"/>
  <c r="Z164" i="6"/>
  <c r="L157" i="6" s="1"/>
  <c r="AA164" i="6"/>
  <c r="M157" i="6" s="1"/>
  <c r="AB164" i="6"/>
  <c r="N157" i="6" s="1"/>
  <c r="P165" i="6"/>
  <c r="B158" i="6" s="1"/>
  <c r="Q165" i="6"/>
  <c r="C158" i="6" s="1"/>
  <c r="R165" i="6"/>
  <c r="D158" i="6" s="1"/>
  <c r="S165" i="6"/>
  <c r="E158" i="6" s="1"/>
  <c r="T165" i="6"/>
  <c r="F158" i="6" s="1"/>
  <c r="U165" i="6"/>
  <c r="G158" i="6" s="1"/>
  <c r="V165" i="6"/>
  <c r="H158" i="6" s="1"/>
  <c r="W165" i="6"/>
  <c r="I158" i="6" s="1"/>
  <c r="X165" i="6"/>
  <c r="J158" i="6" s="1"/>
  <c r="Y165" i="6"/>
  <c r="K158" i="6" s="1"/>
  <c r="Z165" i="6"/>
  <c r="L158" i="6" s="1"/>
  <c r="AA165" i="6"/>
  <c r="M158" i="6" s="1"/>
  <c r="AB165" i="6"/>
  <c r="N158" i="6" s="1"/>
  <c r="P166" i="6"/>
  <c r="B159" i="6" s="1"/>
  <c r="Q166" i="6"/>
  <c r="C159" i="6" s="1"/>
  <c r="R166" i="6"/>
  <c r="D159" i="6" s="1"/>
  <c r="S166" i="6"/>
  <c r="E159" i="6" s="1"/>
  <c r="T166" i="6"/>
  <c r="F159" i="6" s="1"/>
  <c r="U166" i="6"/>
  <c r="G159" i="6" s="1"/>
  <c r="V166" i="6"/>
  <c r="H159" i="6" s="1"/>
  <c r="W166" i="6"/>
  <c r="I159" i="6" s="1"/>
  <c r="X166" i="6"/>
  <c r="J159" i="6" s="1"/>
  <c r="Y166" i="6"/>
  <c r="K159" i="6" s="1"/>
  <c r="Z166" i="6"/>
  <c r="L159" i="6" s="1"/>
  <c r="AA166" i="6"/>
  <c r="M159" i="6" s="1"/>
  <c r="AB166" i="6"/>
  <c r="N159" i="6" s="1"/>
  <c r="P167" i="6"/>
  <c r="B160" i="6" s="1"/>
  <c r="Q167" i="6"/>
  <c r="C160" i="6" s="1"/>
  <c r="R167" i="6"/>
  <c r="D160" i="6" s="1"/>
  <c r="S167" i="6"/>
  <c r="E160" i="6" s="1"/>
  <c r="T167" i="6"/>
  <c r="F160" i="6" s="1"/>
  <c r="U167" i="6"/>
  <c r="G160" i="6" s="1"/>
  <c r="V167" i="6"/>
  <c r="H160" i="6" s="1"/>
  <c r="W167" i="6"/>
  <c r="I160" i="6" s="1"/>
  <c r="X167" i="6"/>
  <c r="J160" i="6" s="1"/>
  <c r="Y167" i="6"/>
  <c r="K160" i="6" s="1"/>
  <c r="Z167" i="6"/>
  <c r="L160" i="6" s="1"/>
  <c r="AA167" i="6"/>
  <c r="M160" i="6" s="1"/>
  <c r="AB167" i="6"/>
  <c r="N160" i="6" s="1"/>
  <c r="P168" i="6"/>
  <c r="B161" i="6" s="1"/>
  <c r="Q168" i="6"/>
  <c r="C161" i="6" s="1"/>
  <c r="R168" i="6"/>
  <c r="D161" i="6" s="1"/>
  <c r="S168" i="6"/>
  <c r="E161" i="6" s="1"/>
  <c r="T168" i="6"/>
  <c r="F161" i="6" s="1"/>
  <c r="U168" i="6"/>
  <c r="G161" i="6" s="1"/>
  <c r="V168" i="6"/>
  <c r="H161" i="6" s="1"/>
  <c r="W168" i="6"/>
  <c r="I161" i="6" s="1"/>
  <c r="X168" i="6"/>
  <c r="J161" i="6" s="1"/>
  <c r="Y168" i="6"/>
  <c r="K161" i="6" s="1"/>
  <c r="Z168" i="6"/>
  <c r="L161" i="6" s="1"/>
  <c r="AA168" i="6"/>
  <c r="M161" i="6" s="1"/>
  <c r="AB168" i="6"/>
  <c r="N161" i="6" s="1"/>
  <c r="P169" i="6"/>
  <c r="B162" i="6" s="1"/>
  <c r="Q169" i="6"/>
  <c r="C162" i="6" s="1"/>
  <c r="R169" i="6"/>
  <c r="D162" i="6" s="1"/>
  <c r="S169" i="6"/>
  <c r="E162" i="6" s="1"/>
  <c r="T169" i="6"/>
  <c r="F162" i="6" s="1"/>
  <c r="U169" i="6"/>
  <c r="G162" i="6" s="1"/>
  <c r="V169" i="6"/>
  <c r="H162" i="6" s="1"/>
  <c r="W169" i="6"/>
  <c r="I162" i="6" s="1"/>
  <c r="X169" i="6"/>
  <c r="J162" i="6" s="1"/>
  <c r="Y169" i="6"/>
  <c r="K162" i="6" s="1"/>
  <c r="Z169" i="6"/>
  <c r="L162" i="6" s="1"/>
  <c r="AA169" i="6"/>
  <c r="M162" i="6" s="1"/>
  <c r="AB169" i="6"/>
  <c r="N162" i="6" s="1"/>
  <c r="P170" i="6"/>
  <c r="B163" i="6" s="1"/>
  <c r="Q170" i="6"/>
  <c r="C163" i="6" s="1"/>
  <c r="R170" i="6"/>
  <c r="D163" i="6" s="1"/>
  <c r="S170" i="6"/>
  <c r="E163" i="6" s="1"/>
  <c r="T170" i="6"/>
  <c r="F163" i="6" s="1"/>
  <c r="U170" i="6"/>
  <c r="G163" i="6" s="1"/>
  <c r="V170" i="6"/>
  <c r="H163" i="6" s="1"/>
  <c r="W170" i="6"/>
  <c r="I163" i="6" s="1"/>
  <c r="X170" i="6"/>
  <c r="J163" i="6" s="1"/>
  <c r="Y170" i="6"/>
  <c r="K163" i="6" s="1"/>
  <c r="Z170" i="6"/>
  <c r="L163" i="6" s="1"/>
  <c r="AA170" i="6"/>
  <c r="M163" i="6" s="1"/>
  <c r="AB170" i="6"/>
  <c r="N163" i="6" s="1"/>
  <c r="P171" i="6"/>
  <c r="B164" i="6" s="1"/>
  <c r="Q171" i="6"/>
  <c r="C164" i="6" s="1"/>
  <c r="R171" i="6"/>
  <c r="D164" i="6" s="1"/>
  <c r="S171" i="6"/>
  <c r="E164" i="6" s="1"/>
  <c r="T171" i="6"/>
  <c r="F164" i="6" s="1"/>
  <c r="U171" i="6"/>
  <c r="G164" i="6" s="1"/>
  <c r="V171" i="6"/>
  <c r="H164" i="6" s="1"/>
  <c r="W171" i="6"/>
  <c r="I164" i="6" s="1"/>
  <c r="X171" i="6"/>
  <c r="J164" i="6" s="1"/>
  <c r="Y171" i="6"/>
  <c r="K164" i="6" s="1"/>
  <c r="Z171" i="6"/>
  <c r="L164" i="6" s="1"/>
  <c r="AA171" i="6"/>
  <c r="M164" i="6" s="1"/>
  <c r="AB171" i="6"/>
  <c r="N164" i="6" s="1"/>
  <c r="P172" i="6"/>
  <c r="B165" i="6" s="1"/>
  <c r="Q172" i="6"/>
  <c r="C165" i="6" s="1"/>
  <c r="R172" i="6"/>
  <c r="D165" i="6" s="1"/>
  <c r="S172" i="6"/>
  <c r="E165" i="6" s="1"/>
  <c r="T172" i="6"/>
  <c r="F165" i="6" s="1"/>
  <c r="U172" i="6"/>
  <c r="G165" i="6" s="1"/>
  <c r="V172" i="6"/>
  <c r="H165" i="6" s="1"/>
  <c r="W172" i="6"/>
  <c r="I165" i="6" s="1"/>
  <c r="X172" i="6"/>
  <c r="J165" i="6" s="1"/>
  <c r="Y172" i="6"/>
  <c r="K165" i="6" s="1"/>
  <c r="Z172" i="6"/>
  <c r="L165" i="6" s="1"/>
  <c r="AA172" i="6"/>
  <c r="M165" i="6" s="1"/>
  <c r="AB172" i="6"/>
  <c r="N165" i="6" s="1"/>
  <c r="P173" i="6"/>
  <c r="B166" i="6" s="1"/>
  <c r="Q173" i="6"/>
  <c r="C166" i="6" s="1"/>
  <c r="R173" i="6"/>
  <c r="D166" i="6" s="1"/>
  <c r="S173" i="6"/>
  <c r="E166" i="6" s="1"/>
  <c r="T173" i="6"/>
  <c r="F166" i="6" s="1"/>
  <c r="U173" i="6"/>
  <c r="G166" i="6" s="1"/>
  <c r="V173" i="6"/>
  <c r="H166" i="6" s="1"/>
  <c r="W173" i="6"/>
  <c r="I166" i="6" s="1"/>
  <c r="X173" i="6"/>
  <c r="J166" i="6" s="1"/>
  <c r="Y173" i="6"/>
  <c r="K166" i="6" s="1"/>
  <c r="Z173" i="6"/>
  <c r="L166" i="6" s="1"/>
  <c r="AA173" i="6"/>
  <c r="M166" i="6" s="1"/>
  <c r="AB173" i="6"/>
  <c r="N166" i="6" s="1"/>
  <c r="P174" i="6"/>
  <c r="B167" i="6" s="1"/>
  <c r="Q174" i="6"/>
  <c r="C167" i="6" s="1"/>
  <c r="R174" i="6"/>
  <c r="D167" i="6" s="1"/>
  <c r="S174" i="6"/>
  <c r="E167" i="6" s="1"/>
  <c r="T174" i="6"/>
  <c r="F167" i="6" s="1"/>
  <c r="U174" i="6"/>
  <c r="G167" i="6" s="1"/>
  <c r="V174" i="6"/>
  <c r="H167" i="6" s="1"/>
  <c r="W174" i="6"/>
  <c r="I167" i="6" s="1"/>
  <c r="X174" i="6"/>
  <c r="J167" i="6" s="1"/>
  <c r="Y174" i="6"/>
  <c r="K167" i="6" s="1"/>
  <c r="Z174" i="6"/>
  <c r="L167" i="6" s="1"/>
  <c r="AA174" i="6"/>
  <c r="M167" i="6" s="1"/>
  <c r="AB174" i="6"/>
  <c r="N167" i="6" s="1"/>
  <c r="P175" i="6"/>
  <c r="B168" i="6" s="1"/>
  <c r="Q175" i="6"/>
  <c r="C168" i="6" s="1"/>
  <c r="R175" i="6"/>
  <c r="D168" i="6" s="1"/>
  <c r="S175" i="6"/>
  <c r="E168" i="6" s="1"/>
  <c r="T175" i="6"/>
  <c r="F168" i="6" s="1"/>
  <c r="U175" i="6"/>
  <c r="G168" i="6" s="1"/>
  <c r="V175" i="6"/>
  <c r="H168" i="6" s="1"/>
  <c r="W175" i="6"/>
  <c r="I168" i="6" s="1"/>
  <c r="X175" i="6"/>
  <c r="J168" i="6" s="1"/>
  <c r="Y175" i="6"/>
  <c r="K168" i="6" s="1"/>
  <c r="Z175" i="6"/>
  <c r="L168" i="6" s="1"/>
  <c r="AA175" i="6"/>
  <c r="M168" i="6" s="1"/>
  <c r="AB175" i="6"/>
  <c r="N168" i="6" s="1"/>
  <c r="P176" i="6"/>
  <c r="B169" i="6" s="1"/>
  <c r="Q176" i="6"/>
  <c r="C169" i="6" s="1"/>
  <c r="R176" i="6"/>
  <c r="D169" i="6" s="1"/>
  <c r="S176" i="6"/>
  <c r="E169" i="6" s="1"/>
  <c r="T176" i="6"/>
  <c r="F169" i="6" s="1"/>
  <c r="U176" i="6"/>
  <c r="G169" i="6" s="1"/>
  <c r="V176" i="6"/>
  <c r="H169" i="6" s="1"/>
  <c r="W176" i="6"/>
  <c r="I169" i="6" s="1"/>
  <c r="X176" i="6"/>
  <c r="J169" i="6" s="1"/>
  <c r="Y176" i="6"/>
  <c r="K169" i="6" s="1"/>
  <c r="Z176" i="6"/>
  <c r="L169" i="6" s="1"/>
  <c r="AA176" i="6"/>
  <c r="M169" i="6" s="1"/>
  <c r="AB176" i="6"/>
  <c r="N169" i="6" s="1"/>
  <c r="P177" i="6"/>
  <c r="B170" i="6" s="1"/>
  <c r="Q177" i="6"/>
  <c r="C170" i="6" s="1"/>
  <c r="R177" i="6"/>
  <c r="D170" i="6" s="1"/>
  <c r="S177" i="6"/>
  <c r="E170" i="6" s="1"/>
  <c r="T177" i="6"/>
  <c r="F170" i="6" s="1"/>
  <c r="U177" i="6"/>
  <c r="G170" i="6" s="1"/>
  <c r="V177" i="6"/>
  <c r="H170" i="6" s="1"/>
  <c r="W177" i="6"/>
  <c r="I170" i="6" s="1"/>
  <c r="X177" i="6"/>
  <c r="J170" i="6" s="1"/>
  <c r="Y177" i="6"/>
  <c r="K170" i="6" s="1"/>
  <c r="Z177" i="6"/>
  <c r="L170" i="6" s="1"/>
  <c r="AA177" i="6"/>
  <c r="M170" i="6" s="1"/>
  <c r="AB177" i="6"/>
  <c r="N170" i="6" s="1"/>
  <c r="P178" i="6"/>
  <c r="B171" i="6" s="1"/>
  <c r="Q178" i="6"/>
  <c r="C171" i="6" s="1"/>
  <c r="R178" i="6"/>
  <c r="D171" i="6" s="1"/>
  <c r="S178" i="6"/>
  <c r="E171" i="6" s="1"/>
  <c r="T178" i="6"/>
  <c r="F171" i="6" s="1"/>
  <c r="U178" i="6"/>
  <c r="G171" i="6" s="1"/>
  <c r="V178" i="6"/>
  <c r="H171" i="6" s="1"/>
  <c r="W178" i="6"/>
  <c r="I171" i="6" s="1"/>
  <c r="X178" i="6"/>
  <c r="J171" i="6" s="1"/>
  <c r="Y178" i="6"/>
  <c r="K171" i="6" s="1"/>
  <c r="Z178" i="6"/>
  <c r="L171" i="6" s="1"/>
  <c r="AA178" i="6"/>
  <c r="M171" i="6" s="1"/>
  <c r="AB178" i="6"/>
  <c r="N171" i="6" s="1"/>
  <c r="P179" i="6"/>
  <c r="B172" i="6" s="1"/>
  <c r="Q179" i="6"/>
  <c r="C172" i="6" s="1"/>
  <c r="R179" i="6"/>
  <c r="D172" i="6" s="1"/>
  <c r="S179" i="6"/>
  <c r="E172" i="6" s="1"/>
  <c r="T179" i="6"/>
  <c r="F172" i="6" s="1"/>
  <c r="U179" i="6"/>
  <c r="G172" i="6" s="1"/>
  <c r="V179" i="6"/>
  <c r="H172" i="6" s="1"/>
  <c r="W179" i="6"/>
  <c r="I172" i="6" s="1"/>
  <c r="X179" i="6"/>
  <c r="J172" i="6" s="1"/>
  <c r="Y179" i="6"/>
  <c r="K172" i="6" s="1"/>
  <c r="Z179" i="6"/>
  <c r="L172" i="6" s="1"/>
  <c r="AA179" i="6"/>
  <c r="M172" i="6" s="1"/>
  <c r="AB179" i="6"/>
  <c r="N172" i="6" s="1"/>
  <c r="P180" i="6"/>
  <c r="B173" i="6" s="1"/>
  <c r="Q180" i="6"/>
  <c r="C173" i="6" s="1"/>
  <c r="R180" i="6"/>
  <c r="D173" i="6" s="1"/>
  <c r="S180" i="6"/>
  <c r="E173" i="6" s="1"/>
  <c r="T180" i="6"/>
  <c r="F173" i="6" s="1"/>
  <c r="U180" i="6"/>
  <c r="G173" i="6" s="1"/>
  <c r="V180" i="6"/>
  <c r="H173" i="6" s="1"/>
  <c r="W180" i="6"/>
  <c r="I173" i="6" s="1"/>
  <c r="X180" i="6"/>
  <c r="J173" i="6" s="1"/>
  <c r="Y180" i="6"/>
  <c r="K173" i="6" s="1"/>
  <c r="Z180" i="6"/>
  <c r="L173" i="6" s="1"/>
  <c r="AA180" i="6"/>
  <c r="M173" i="6" s="1"/>
  <c r="AB180" i="6"/>
  <c r="N173" i="6" s="1"/>
  <c r="P181" i="6"/>
  <c r="B174" i="6" s="1"/>
  <c r="Q181" i="6"/>
  <c r="C174" i="6" s="1"/>
  <c r="R181" i="6"/>
  <c r="D174" i="6" s="1"/>
  <c r="S181" i="6"/>
  <c r="E174" i="6" s="1"/>
  <c r="T181" i="6"/>
  <c r="F174" i="6" s="1"/>
  <c r="U181" i="6"/>
  <c r="G174" i="6" s="1"/>
  <c r="V181" i="6"/>
  <c r="H174" i="6" s="1"/>
  <c r="W181" i="6"/>
  <c r="I174" i="6" s="1"/>
  <c r="X181" i="6"/>
  <c r="J174" i="6" s="1"/>
  <c r="Y181" i="6"/>
  <c r="K174" i="6" s="1"/>
  <c r="Z181" i="6"/>
  <c r="L174" i="6" s="1"/>
  <c r="AA181" i="6"/>
  <c r="M174" i="6" s="1"/>
  <c r="AB181" i="6"/>
  <c r="N174" i="6" s="1"/>
  <c r="P182" i="6"/>
  <c r="B175" i="6" s="1"/>
  <c r="Q182" i="6"/>
  <c r="C175" i="6" s="1"/>
  <c r="R182" i="6"/>
  <c r="D175" i="6" s="1"/>
  <c r="S182" i="6"/>
  <c r="E175" i="6" s="1"/>
  <c r="T182" i="6"/>
  <c r="F175" i="6" s="1"/>
  <c r="U182" i="6"/>
  <c r="G175" i="6" s="1"/>
  <c r="V182" i="6"/>
  <c r="H175" i="6" s="1"/>
  <c r="W182" i="6"/>
  <c r="I175" i="6" s="1"/>
  <c r="X182" i="6"/>
  <c r="J175" i="6" s="1"/>
  <c r="Y182" i="6"/>
  <c r="K175" i="6" s="1"/>
  <c r="Z182" i="6"/>
  <c r="L175" i="6" s="1"/>
  <c r="AA182" i="6"/>
  <c r="M175" i="6" s="1"/>
  <c r="AB182" i="6"/>
  <c r="N175" i="6" s="1"/>
  <c r="P183" i="6"/>
  <c r="B176" i="6" s="1"/>
  <c r="Q183" i="6"/>
  <c r="C176" i="6" s="1"/>
  <c r="R183" i="6"/>
  <c r="D176" i="6" s="1"/>
  <c r="S183" i="6"/>
  <c r="E176" i="6" s="1"/>
  <c r="T183" i="6"/>
  <c r="F176" i="6" s="1"/>
  <c r="U183" i="6"/>
  <c r="G176" i="6" s="1"/>
  <c r="V183" i="6"/>
  <c r="H176" i="6" s="1"/>
  <c r="W183" i="6"/>
  <c r="I176" i="6" s="1"/>
  <c r="X183" i="6"/>
  <c r="J176" i="6" s="1"/>
  <c r="Y183" i="6"/>
  <c r="K176" i="6" s="1"/>
  <c r="Z183" i="6"/>
  <c r="L176" i="6" s="1"/>
  <c r="AA183" i="6"/>
  <c r="M176" i="6" s="1"/>
  <c r="AB183" i="6"/>
  <c r="N176" i="6" s="1"/>
  <c r="P184" i="6"/>
  <c r="B177" i="6" s="1"/>
  <c r="Q184" i="6"/>
  <c r="C177" i="6" s="1"/>
  <c r="R184" i="6"/>
  <c r="D177" i="6" s="1"/>
  <c r="S184" i="6"/>
  <c r="E177" i="6" s="1"/>
  <c r="T184" i="6"/>
  <c r="F177" i="6" s="1"/>
  <c r="U184" i="6"/>
  <c r="G177" i="6" s="1"/>
  <c r="V184" i="6"/>
  <c r="H177" i="6" s="1"/>
  <c r="W184" i="6"/>
  <c r="I177" i="6" s="1"/>
  <c r="X184" i="6"/>
  <c r="J177" i="6" s="1"/>
  <c r="Y184" i="6"/>
  <c r="K177" i="6" s="1"/>
  <c r="Z184" i="6"/>
  <c r="L177" i="6" s="1"/>
  <c r="AA184" i="6"/>
  <c r="M177" i="6" s="1"/>
  <c r="AB184" i="6"/>
  <c r="N177" i="6" s="1"/>
  <c r="P185" i="6"/>
  <c r="B178" i="6" s="1"/>
  <c r="Q185" i="6"/>
  <c r="C178" i="6" s="1"/>
  <c r="R185" i="6"/>
  <c r="D178" i="6" s="1"/>
  <c r="S185" i="6"/>
  <c r="E178" i="6" s="1"/>
  <c r="T185" i="6"/>
  <c r="F178" i="6" s="1"/>
  <c r="U185" i="6"/>
  <c r="G178" i="6" s="1"/>
  <c r="V185" i="6"/>
  <c r="H178" i="6" s="1"/>
  <c r="W185" i="6"/>
  <c r="I178" i="6" s="1"/>
  <c r="X185" i="6"/>
  <c r="J178" i="6" s="1"/>
  <c r="Y185" i="6"/>
  <c r="K178" i="6" s="1"/>
  <c r="Z185" i="6"/>
  <c r="L178" i="6" s="1"/>
  <c r="AA185" i="6"/>
  <c r="M178" i="6" s="1"/>
  <c r="AB185" i="6"/>
  <c r="N178" i="6" s="1"/>
  <c r="P186" i="6"/>
  <c r="B179" i="6" s="1"/>
  <c r="Q186" i="6"/>
  <c r="C179" i="6" s="1"/>
  <c r="R186" i="6"/>
  <c r="D179" i="6" s="1"/>
  <c r="S186" i="6"/>
  <c r="E179" i="6" s="1"/>
  <c r="T186" i="6"/>
  <c r="F179" i="6" s="1"/>
  <c r="U186" i="6"/>
  <c r="G179" i="6" s="1"/>
  <c r="V186" i="6"/>
  <c r="H179" i="6" s="1"/>
  <c r="W186" i="6"/>
  <c r="I179" i="6" s="1"/>
  <c r="X186" i="6"/>
  <c r="J179" i="6" s="1"/>
  <c r="Y186" i="6"/>
  <c r="K179" i="6" s="1"/>
  <c r="Z186" i="6"/>
  <c r="L179" i="6" s="1"/>
  <c r="AA186" i="6"/>
  <c r="M179" i="6" s="1"/>
  <c r="AB186" i="6"/>
  <c r="N179" i="6" s="1"/>
  <c r="P187" i="6"/>
  <c r="B180" i="6" s="1"/>
  <c r="Q187" i="6"/>
  <c r="C180" i="6" s="1"/>
  <c r="R187" i="6"/>
  <c r="D180" i="6" s="1"/>
  <c r="S187" i="6"/>
  <c r="E180" i="6" s="1"/>
  <c r="T187" i="6"/>
  <c r="F180" i="6" s="1"/>
  <c r="U187" i="6"/>
  <c r="G180" i="6" s="1"/>
  <c r="V187" i="6"/>
  <c r="H180" i="6" s="1"/>
  <c r="W187" i="6"/>
  <c r="I180" i="6" s="1"/>
  <c r="X187" i="6"/>
  <c r="J180" i="6" s="1"/>
  <c r="Y187" i="6"/>
  <c r="K180" i="6" s="1"/>
  <c r="Z187" i="6"/>
  <c r="L180" i="6" s="1"/>
  <c r="AA187" i="6"/>
  <c r="M180" i="6" s="1"/>
  <c r="AB187" i="6"/>
  <c r="N180" i="6" s="1"/>
  <c r="P188" i="6"/>
  <c r="B181" i="6" s="1"/>
  <c r="Q188" i="6"/>
  <c r="C181" i="6" s="1"/>
  <c r="R188" i="6"/>
  <c r="D181" i="6" s="1"/>
  <c r="S188" i="6"/>
  <c r="E181" i="6" s="1"/>
  <c r="T188" i="6"/>
  <c r="F181" i="6" s="1"/>
  <c r="U188" i="6"/>
  <c r="G181" i="6" s="1"/>
  <c r="V188" i="6"/>
  <c r="H181" i="6" s="1"/>
  <c r="W188" i="6"/>
  <c r="I181" i="6" s="1"/>
  <c r="X188" i="6"/>
  <c r="J181" i="6" s="1"/>
  <c r="Y188" i="6"/>
  <c r="K181" i="6" s="1"/>
  <c r="Z188" i="6"/>
  <c r="L181" i="6" s="1"/>
  <c r="AA188" i="6"/>
  <c r="M181" i="6" s="1"/>
  <c r="AB188" i="6"/>
  <c r="N181" i="6" s="1"/>
  <c r="P189" i="6"/>
  <c r="B182" i="6" s="1"/>
  <c r="Q189" i="6"/>
  <c r="C182" i="6" s="1"/>
  <c r="R189" i="6"/>
  <c r="D182" i="6" s="1"/>
  <c r="S189" i="6"/>
  <c r="E182" i="6" s="1"/>
  <c r="T189" i="6"/>
  <c r="F182" i="6" s="1"/>
  <c r="U189" i="6"/>
  <c r="G182" i="6" s="1"/>
  <c r="V189" i="6"/>
  <c r="H182" i="6" s="1"/>
  <c r="W189" i="6"/>
  <c r="I182" i="6" s="1"/>
  <c r="X189" i="6"/>
  <c r="J182" i="6" s="1"/>
  <c r="Y189" i="6"/>
  <c r="K182" i="6" s="1"/>
  <c r="Z189" i="6"/>
  <c r="L182" i="6" s="1"/>
  <c r="AA189" i="6"/>
  <c r="M182" i="6" s="1"/>
  <c r="AB189" i="6"/>
  <c r="N182" i="6" s="1"/>
  <c r="P190" i="6"/>
  <c r="B183" i="6" s="1"/>
  <c r="Q190" i="6"/>
  <c r="C183" i="6" s="1"/>
  <c r="R190" i="6"/>
  <c r="D183" i="6" s="1"/>
  <c r="S190" i="6"/>
  <c r="E183" i="6" s="1"/>
  <c r="T190" i="6"/>
  <c r="F183" i="6" s="1"/>
  <c r="U190" i="6"/>
  <c r="G183" i="6" s="1"/>
  <c r="V190" i="6"/>
  <c r="H183" i="6" s="1"/>
  <c r="W190" i="6"/>
  <c r="I183" i="6" s="1"/>
  <c r="X190" i="6"/>
  <c r="J183" i="6" s="1"/>
  <c r="Y190" i="6"/>
  <c r="K183" i="6" s="1"/>
  <c r="Z190" i="6"/>
  <c r="L183" i="6" s="1"/>
  <c r="AA190" i="6"/>
  <c r="M183" i="6" s="1"/>
  <c r="AB190" i="6"/>
  <c r="N183" i="6" s="1"/>
  <c r="P191" i="6"/>
  <c r="B184" i="6" s="1"/>
  <c r="Q191" i="6"/>
  <c r="C184" i="6" s="1"/>
  <c r="R191" i="6"/>
  <c r="D184" i="6" s="1"/>
  <c r="S191" i="6"/>
  <c r="E184" i="6" s="1"/>
  <c r="T191" i="6"/>
  <c r="F184" i="6" s="1"/>
  <c r="U191" i="6"/>
  <c r="G184" i="6" s="1"/>
  <c r="V191" i="6"/>
  <c r="H184" i="6" s="1"/>
  <c r="W191" i="6"/>
  <c r="I184" i="6" s="1"/>
  <c r="X191" i="6"/>
  <c r="J184" i="6" s="1"/>
  <c r="Y191" i="6"/>
  <c r="K184" i="6" s="1"/>
  <c r="Z191" i="6"/>
  <c r="L184" i="6" s="1"/>
  <c r="AA191" i="6"/>
  <c r="M184" i="6" s="1"/>
  <c r="AB191" i="6"/>
  <c r="N184" i="6" s="1"/>
  <c r="P192" i="6"/>
  <c r="B185" i="6" s="1"/>
  <c r="Q192" i="6"/>
  <c r="C185" i="6" s="1"/>
  <c r="R192" i="6"/>
  <c r="D185" i="6" s="1"/>
  <c r="S192" i="6"/>
  <c r="E185" i="6" s="1"/>
  <c r="T192" i="6"/>
  <c r="F185" i="6" s="1"/>
  <c r="U192" i="6"/>
  <c r="G185" i="6" s="1"/>
  <c r="V192" i="6"/>
  <c r="H185" i="6" s="1"/>
  <c r="W192" i="6"/>
  <c r="I185" i="6" s="1"/>
  <c r="X192" i="6"/>
  <c r="J185" i="6" s="1"/>
  <c r="Y192" i="6"/>
  <c r="K185" i="6" s="1"/>
  <c r="Z192" i="6"/>
  <c r="L185" i="6" s="1"/>
  <c r="AA192" i="6"/>
  <c r="M185" i="6" s="1"/>
  <c r="AB192" i="6"/>
  <c r="N185" i="6" s="1"/>
  <c r="P193" i="6"/>
  <c r="B186" i="6" s="1"/>
  <c r="Q193" i="6"/>
  <c r="C186" i="6" s="1"/>
  <c r="R193" i="6"/>
  <c r="D186" i="6" s="1"/>
  <c r="S193" i="6"/>
  <c r="E186" i="6" s="1"/>
  <c r="T193" i="6"/>
  <c r="F186" i="6" s="1"/>
  <c r="U193" i="6"/>
  <c r="G186" i="6" s="1"/>
  <c r="V193" i="6"/>
  <c r="H186" i="6" s="1"/>
  <c r="W193" i="6"/>
  <c r="I186" i="6" s="1"/>
  <c r="X193" i="6"/>
  <c r="J186" i="6" s="1"/>
  <c r="Y193" i="6"/>
  <c r="K186" i="6" s="1"/>
  <c r="Z193" i="6"/>
  <c r="L186" i="6" s="1"/>
  <c r="AA193" i="6"/>
  <c r="M186" i="6" s="1"/>
  <c r="AB193" i="6"/>
  <c r="N186" i="6" s="1"/>
  <c r="P194" i="6"/>
  <c r="B187" i="6" s="1"/>
  <c r="Q194" i="6"/>
  <c r="C187" i="6" s="1"/>
  <c r="R194" i="6"/>
  <c r="D187" i="6" s="1"/>
  <c r="S194" i="6"/>
  <c r="E187" i="6" s="1"/>
  <c r="T194" i="6"/>
  <c r="F187" i="6" s="1"/>
  <c r="U194" i="6"/>
  <c r="G187" i="6" s="1"/>
  <c r="V194" i="6"/>
  <c r="H187" i="6" s="1"/>
  <c r="W194" i="6"/>
  <c r="I187" i="6" s="1"/>
  <c r="X194" i="6"/>
  <c r="J187" i="6" s="1"/>
  <c r="Y194" i="6"/>
  <c r="K187" i="6" s="1"/>
  <c r="Z194" i="6"/>
  <c r="L187" i="6" s="1"/>
  <c r="AA194" i="6"/>
  <c r="M187" i="6" s="1"/>
  <c r="AB194" i="6"/>
  <c r="N187" i="6" s="1"/>
  <c r="P195" i="6"/>
  <c r="B188" i="6" s="1"/>
  <c r="Q195" i="6"/>
  <c r="C188" i="6" s="1"/>
  <c r="R195" i="6"/>
  <c r="D188" i="6" s="1"/>
  <c r="S195" i="6"/>
  <c r="E188" i="6" s="1"/>
  <c r="T195" i="6"/>
  <c r="F188" i="6" s="1"/>
  <c r="U195" i="6"/>
  <c r="G188" i="6" s="1"/>
  <c r="V195" i="6"/>
  <c r="H188" i="6" s="1"/>
  <c r="W195" i="6"/>
  <c r="I188" i="6" s="1"/>
  <c r="X195" i="6"/>
  <c r="J188" i="6" s="1"/>
  <c r="Y195" i="6"/>
  <c r="K188" i="6" s="1"/>
  <c r="Z195" i="6"/>
  <c r="L188" i="6" s="1"/>
  <c r="AA195" i="6"/>
  <c r="M188" i="6" s="1"/>
  <c r="AB195" i="6"/>
  <c r="N188" i="6" s="1"/>
  <c r="P196" i="6"/>
  <c r="B189" i="6" s="1"/>
  <c r="Q196" i="6"/>
  <c r="C189" i="6" s="1"/>
  <c r="R196" i="6"/>
  <c r="D189" i="6" s="1"/>
  <c r="S196" i="6"/>
  <c r="E189" i="6" s="1"/>
  <c r="T196" i="6"/>
  <c r="F189" i="6" s="1"/>
  <c r="U196" i="6"/>
  <c r="G189" i="6" s="1"/>
  <c r="V196" i="6"/>
  <c r="H189" i="6" s="1"/>
  <c r="W196" i="6"/>
  <c r="I189" i="6" s="1"/>
  <c r="X196" i="6"/>
  <c r="J189" i="6" s="1"/>
  <c r="Y196" i="6"/>
  <c r="K189" i="6" s="1"/>
  <c r="Z196" i="6"/>
  <c r="L189" i="6" s="1"/>
  <c r="AA196" i="6"/>
  <c r="M189" i="6" s="1"/>
  <c r="AB196" i="6"/>
  <c r="N189" i="6" s="1"/>
  <c r="P197" i="6"/>
  <c r="B190" i="6" s="1"/>
  <c r="Q197" i="6"/>
  <c r="C190" i="6" s="1"/>
  <c r="R197" i="6"/>
  <c r="D190" i="6" s="1"/>
  <c r="S197" i="6"/>
  <c r="E190" i="6" s="1"/>
  <c r="T197" i="6"/>
  <c r="F190" i="6" s="1"/>
  <c r="U197" i="6"/>
  <c r="G190" i="6" s="1"/>
  <c r="V197" i="6"/>
  <c r="H190" i="6" s="1"/>
  <c r="W197" i="6"/>
  <c r="I190" i="6" s="1"/>
  <c r="X197" i="6"/>
  <c r="J190" i="6" s="1"/>
  <c r="Y197" i="6"/>
  <c r="K190" i="6" s="1"/>
  <c r="Z197" i="6"/>
  <c r="L190" i="6" s="1"/>
  <c r="AA197" i="6"/>
  <c r="M190" i="6" s="1"/>
  <c r="AB197" i="6"/>
  <c r="N190" i="6" s="1"/>
  <c r="P198" i="6"/>
  <c r="B191" i="6" s="1"/>
  <c r="Q198" i="6"/>
  <c r="C191" i="6" s="1"/>
  <c r="R198" i="6"/>
  <c r="D191" i="6" s="1"/>
  <c r="S198" i="6"/>
  <c r="E191" i="6" s="1"/>
  <c r="T198" i="6"/>
  <c r="F191" i="6" s="1"/>
  <c r="U198" i="6"/>
  <c r="G191" i="6" s="1"/>
  <c r="V198" i="6"/>
  <c r="H191" i="6" s="1"/>
  <c r="W198" i="6"/>
  <c r="I191" i="6" s="1"/>
  <c r="X198" i="6"/>
  <c r="J191" i="6" s="1"/>
  <c r="Y198" i="6"/>
  <c r="K191" i="6" s="1"/>
  <c r="Z198" i="6"/>
  <c r="L191" i="6" s="1"/>
  <c r="AA198" i="6"/>
  <c r="M191" i="6" s="1"/>
  <c r="AB198" i="6"/>
  <c r="N191" i="6" s="1"/>
  <c r="P199" i="6"/>
  <c r="B192" i="6" s="1"/>
  <c r="Q199" i="6"/>
  <c r="C192" i="6" s="1"/>
  <c r="R199" i="6"/>
  <c r="D192" i="6" s="1"/>
  <c r="S199" i="6"/>
  <c r="E192" i="6" s="1"/>
  <c r="T199" i="6"/>
  <c r="F192" i="6" s="1"/>
  <c r="U199" i="6"/>
  <c r="G192" i="6" s="1"/>
  <c r="V199" i="6"/>
  <c r="H192" i="6" s="1"/>
  <c r="W199" i="6"/>
  <c r="I192" i="6" s="1"/>
  <c r="X199" i="6"/>
  <c r="J192" i="6" s="1"/>
  <c r="Y199" i="6"/>
  <c r="K192" i="6" s="1"/>
  <c r="Z199" i="6"/>
  <c r="L192" i="6" s="1"/>
  <c r="AA199" i="6"/>
  <c r="M192" i="6" s="1"/>
  <c r="AB199" i="6"/>
  <c r="N192" i="6" s="1"/>
  <c r="P200" i="6"/>
  <c r="B193" i="6" s="1"/>
  <c r="Q200" i="6"/>
  <c r="C193" i="6" s="1"/>
  <c r="R200" i="6"/>
  <c r="D193" i="6" s="1"/>
  <c r="S200" i="6"/>
  <c r="E193" i="6" s="1"/>
  <c r="T200" i="6"/>
  <c r="F193" i="6" s="1"/>
  <c r="U200" i="6"/>
  <c r="G193" i="6" s="1"/>
  <c r="V200" i="6"/>
  <c r="H193" i="6" s="1"/>
  <c r="W200" i="6"/>
  <c r="I193" i="6" s="1"/>
  <c r="X200" i="6"/>
  <c r="J193" i="6" s="1"/>
  <c r="Y200" i="6"/>
  <c r="K193" i="6" s="1"/>
  <c r="Z200" i="6"/>
  <c r="L193" i="6" s="1"/>
  <c r="AA200" i="6"/>
  <c r="M193" i="6" s="1"/>
  <c r="AB200" i="6"/>
  <c r="N193" i="6" s="1"/>
  <c r="P201" i="6"/>
  <c r="B194" i="6" s="1"/>
  <c r="Q201" i="6"/>
  <c r="C194" i="6" s="1"/>
  <c r="R201" i="6"/>
  <c r="D194" i="6" s="1"/>
  <c r="S201" i="6"/>
  <c r="E194" i="6" s="1"/>
  <c r="T201" i="6"/>
  <c r="F194" i="6" s="1"/>
  <c r="U201" i="6"/>
  <c r="G194" i="6" s="1"/>
  <c r="V201" i="6"/>
  <c r="H194" i="6" s="1"/>
  <c r="W201" i="6"/>
  <c r="I194" i="6" s="1"/>
  <c r="X201" i="6"/>
  <c r="J194" i="6" s="1"/>
  <c r="Y201" i="6"/>
  <c r="K194" i="6" s="1"/>
  <c r="Z201" i="6"/>
  <c r="L194" i="6" s="1"/>
  <c r="AA201" i="6"/>
  <c r="M194" i="6" s="1"/>
  <c r="AB201" i="6"/>
  <c r="N194" i="6" s="1"/>
  <c r="P202" i="6"/>
  <c r="B195" i="6" s="1"/>
  <c r="Q202" i="6"/>
  <c r="C195" i="6" s="1"/>
  <c r="R202" i="6"/>
  <c r="D195" i="6" s="1"/>
  <c r="S202" i="6"/>
  <c r="E195" i="6" s="1"/>
  <c r="T202" i="6"/>
  <c r="F195" i="6" s="1"/>
  <c r="U202" i="6"/>
  <c r="G195" i="6" s="1"/>
  <c r="V202" i="6"/>
  <c r="H195" i="6" s="1"/>
  <c r="W202" i="6"/>
  <c r="I195" i="6" s="1"/>
  <c r="X202" i="6"/>
  <c r="J195" i="6" s="1"/>
  <c r="Y202" i="6"/>
  <c r="K195" i="6" s="1"/>
  <c r="Z202" i="6"/>
  <c r="L195" i="6" s="1"/>
  <c r="AA202" i="6"/>
  <c r="M195" i="6" s="1"/>
  <c r="AB202" i="6"/>
  <c r="N195" i="6" s="1"/>
  <c r="P203" i="6"/>
  <c r="B196" i="6" s="1"/>
  <c r="Q203" i="6"/>
  <c r="C196" i="6" s="1"/>
  <c r="R203" i="6"/>
  <c r="D196" i="6" s="1"/>
  <c r="S203" i="6"/>
  <c r="E196" i="6" s="1"/>
  <c r="T203" i="6"/>
  <c r="F196" i="6" s="1"/>
  <c r="U203" i="6"/>
  <c r="G196" i="6" s="1"/>
  <c r="V203" i="6"/>
  <c r="H196" i="6" s="1"/>
  <c r="W203" i="6"/>
  <c r="I196" i="6" s="1"/>
  <c r="X203" i="6"/>
  <c r="J196" i="6" s="1"/>
  <c r="Y203" i="6"/>
  <c r="K196" i="6" s="1"/>
  <c r="Z203" i="6"/>
  <c r="L196" i="6" s="1"/>
  <c r="AA203" i="6"/>
  <c r="M196" i="6" s="1"/>
  <c r="AB203" i="6"/>
  <c r="N196" i="6" s="1"/>
  <c r="P204" i="6"/>
  <c r="B197" i="6" s="1"/>
  <c r="Q204" i="6"/>
  <c r="C197" i="6" s="1"/>
  <c r="R204" i="6"/>
  <c r="D197" i="6" s="1"/>
  <c r="S204" i="6"/>
  <c r="E197" i="6" s="1"/>
  <c r="T204" i="6"/>
  <c r="F197" i="6" s="1"/>
  <c r="U204" i="6"/>
  <c r="G197" i="6" s="1"/>
  <c r="V204" i="6"/>
  <c r="H197" i="6" s="1"/>
  <c r="W204" i="6"/>
  <c r="I197" i="6" s="1"/>
  <c r="X204" i="6"/>
  <c r="J197" i="6" s="1"/>
  <c r="Y204" i="6"/>
  <c r="K197" i="6" s="1"/>
  <c r="Z204" i="6"/>
  <c r="L197" i="6" s="1"/>
  <c r="AA204" i="6"/>
  <c r="M197" i="6" s="1"/>
  <c r="AB204" i="6"/>
  <c r="N197" i="6" s="1"/>
  <c r="P205" i="6"/>
  <c r="B198" i="6" s="1"/>
  <c r="Q205" i="6"/>
  <c r="C198" i="6" s="1"/>
  <c r="R205" i="6"/>
  <c r="D198" i="6" s="1"/>
  <c r="S205" i="6"/>
  <c r="E198" i="6" s="1"/>
  <c r="T205" i="6"/>
  <c r="F198" i="6" s="1"/>
  <c r="U205" i="6"/>
  <c r="G198" i="6" s="1"/>
  <c r="V205" i="6"/>
  <c r="H198" i="6" s="1"/>
  <c r="W205" i="6"/>
  <c r="I198" i="6" s="1"/>
  <c r="X205" i="6"/>
  <c r="J198" i="6" s="1"/>
  <c r="Y205" i="6"/>
  <c r="K198" i="6" s="1"/>
  <c r="Z205" i="6"/>
  <c r="L198" i="6" s="1"/>
  <c r="AA205" i="6"/>
  <c r="M198" i="6" s="1"/>
  <c r="AB205" i="6"/>
  <c r="N198" i="6" s="1"/>
  <c r="P206" i="6"/>
  <c r="B199" i="6" s="1"/>
  <c r="Q206" i="6"/>
  <c r="C199" i="6" s="1"/>
  <c r="R206" i="6"/>
  <c r="D199" i="6" s="1"/>
  <c r="S206" i="6"/>
  <c r="E199" i="6" s="1"/>
  <c r="T206" i="6"/>
  <c r="F199" i="6" s="1"/>
  <c r="U206" i="6"/>
  <c r="G199" i="6" s="1"/>
  <c r="V206" i="6"/>
  <c r="H199" i="6" s="1"/>
  <c r="W206" i="6"/>
  <c r="I199" i="6" s="1"/>
  <c r="X206" i="6"/>
  <c r="J199" i="6" s="1"/>
  <c r="Y206" i="6"/>
  <c r="K199" i="6" s="1"/>
  <c r="Z206" i="6"/>
  <c r="L199" i="6" s="1"/>
  <c r="AA206" i="6"/>
  <c r="M199" i="6" s="1"/>
  <c r="AB206" i="6"/>
  <c r="N199" i="6" s="1"/>
  <c r="P207" i="6"/>
  <c r="B200" i="6" s="1"/>
  <c r="Q207" i="6"/>
  <c r="C200" i="6" s="1"/>
  <c r="R207" i="6"/>
  <c r="D200" i="6" s="1"/>
  <c r="S207" i="6"/>
  <c r="E200" i="6" s="1"/>
  <c r="T207" i="6"/>
  <c r="F200" i="6" s="1"/>
  <c r="U207" i="6"/>
  <c r="G200" i="6" s="1"/>
  <c r="V207" i="6"/>
  <c r="H200" i="6" s="1"/>
  <c r="W207" i="6"/>
  <c r="I200" i="6" s="1"/>
  <c r="X207" i="6"/>
  <c r="J200" i="6" s="1"/>
  <c r="Y207" i="6"/>
  <c r="K200" i="6" s="1"/>
  <c r="Z207" i="6"/>
  <c r="L200" i="6" s="1"/>
  <c r="AA207" i="6"/>
  <c r="M200" i="6" s="1"/>
  <c r="AB207" i="6"/>
  <c r="N200" i="6" s="1"/>
  <c r="P208" i="6"/>
  <c r="B201" i="6" s="1"/>
  <c r="Q208" i="6"/>
  <c r="C201" i="6" s="1"/>
  <c r="R208" i="6"/>
  <c r="D201" i="6" s="1"/>
  <c r="S208" i="6"/>
  <c r="E201" i="6" s="1"/>
  <c r="T208" i="6"/>
  <c r="F201" i="6" s="1"/>
  <c r="U208" i="6"/>
  <c r="G201" i="6" s="1"/>
  <c r="V208" i="6"/>
  <c r="H201" i="6" s="1"/>
  <c r="W208" i="6"/>
  <c r="I201" i="6" s="1"/>
  <c r="X208" i="6"/>
  <c r="J201" i="6" s="1"/>
  <c r="Y208" i="6"/>
  <c r="K201" i="6" s="1"/>
  <c r="Z208" i="6"/>
  <c r="L201" i="6" s="1"/>
  <c r="AA208" i="6"/>
  <c r="M201" i="6" s="1"/>
  <c r="AB208" i="6"/>
  <c r="N201" i="6" s="1"/>
  <c r="P209" i="6"/>
  <c r="B202" i="6" s="1"/>
  <c r="Q209" i="6"/>
  <c r="C202" i="6" s="1"/>
  <c r="R209" i="6"/>
  <c r="D202" i="6" s="1"/>
  <c r="S209" i="6"/>
  <c r="E202" i="6" s="1"/>
  <c r="T209" i="6"/>
  <c r="F202" i="6" s="1"/>
  <c r="U209" i="6"/>
  <c r="G202" i="6" s="1"/>
  <c r="V209" i="6"/>
  <c r="H202" i="6" s="1"/>
  <c r="W209" i="6"/>
  <c r="I202" i="6" s="1"/>
  <c r="X209" i="6"/>
  <c r="J202" i="6" s="1"/>
  <c r="Y209" i="6"/>
  <c r="K202" i="6" s="1"/>
  <c r="Z209" i="6"/>
  <c r="L202" i="6" s="1"/>
  <c r="AA209" i="6"/>
  <c r="M202" i="6" s="1"/>
  <c r="AB209" i="6"/>
  <c r="N202" i="6" s="1"/>
  <c r="P210" i="6"/>
  <c r="B203" i="6" s="1"/>
  <c r="Q210" i="6"/>
  <c r="C203" i="6" s="1"/>
  <c r="R210" i="6"/>
  <c r="D203" i="6" s="1"/>
  <c r="S210" i="6"/>
  <c r="E203" i="6" s="1"/>
  <c r="T210" i="6"/>
  <c r="F203" i="6" s="1"/>
  <c r="U210" i="6"/>
  <c r="G203" i="6" s="1"/>
  <c r="V210" i="6"/>
  <c r="H203" i="6" s="1"/>
  <c r="W210" i="6"/>
  <c r="I203" i="6" s="1"/>
  <c r="X210" i="6"/>
  <c r="J203" i="6" s="1"/>
  <c r="Y210" i="6"/>
  <c r="K203" i="6" s="1"/>
  <c r="Z210" i="6"/>
  <c r="L203" i="6" s="1"/>
  <c r="AA210" i="6"/>
  <c r="M203" i="6" s="1"/>
  <c r="AB210" i="6"/>
  <c r="N203" i="6" s="1"/>
  <c r="P211" i="6"/>
  <c r="B204" i="6" s="1"/>
  <c r="Q211" i="6"/>
  <c r="C204" i="6" s="1"/>
  <c r="R211" i="6"/>
  <c r="D204" i="6" s="1"/>
  <c r="S211" i="6"/>
  <c r="E204" i="6" s="1"/>
  <c r="T211" i="6"/>
  <c r="F204" i="6" s="1"/>
  <c r="U211" i="6"/>
  <c r="G204" i="6" s="1"/>
  <c r="V211" i="6"/>
  <c r="H204" i="6" s="1"/>
  <c r="W211" i="6"/>
  <c r="I204" i="6" s="1"/>
  <c r="X211" i="6"/>
  <c r="J204" i="6" s="1"/>
  <c r="Y211" i="6"/>
  <c r="K204" i="6" s="1"/>
  <c r="Z211" i="6"/>
  <c r="L204" i="6" s="1"/>
  <c r="AA211" i="6"/>
  <c r="M204" i="6" s="1"/>
  <c r="AB211" i="6"/>
  <c r="N204" i="6" s="1"/>
  <c r="P212" i="6"/>
  <c r="B205" i="6" s="1"/>
  <c r="Q212" i="6"/>
  <c r="C205" i="6" s="1"/>
  <c r="R212" i="6"/>
  <c r="D205" i="6" s="1"/>
  <c r="S212" i="6"/>
  <c r="E205" i="6" s="1"/>
  <c r="T212" i="6"/>
  <c r="F205" i="6" s="1"/>
  <c r="U212" i="6"/>
  <c r="G205" i="6" s="1"/>
  <c r="V212" i="6"/>
  <c r="H205" i="6" s="1"/>
  <c r="W212" i="6"/>
  <c r="I205" i="6" s="1"/>
  <c r="X212" i="6"/>
  <c r="J205" i="6" s="1"/>
  <c r="Y212" i="6"/>
  <c r="K205" i="6" s="1"/>
  <c r="Z212" i="6"/>
  <c r="L205" i="6" s="1"/>
  <c r="AA212" i="6"/>
  <c r="M205" i="6" s="1"/>
  <c r="AB212" i="6"/>
  <c r="N205" i="6" s="1"/>
  <c r="P213" i="6"/>
  <c r="B206" i="6" s="1"/>
  <c r="Q213" i="6"/>
  <c r="C206" i="6" s="1"/>
  <c r="R213" i="6"/>
  <c r="D206" i="6" s="1"/>
  <c r="S213" i="6"/>
  <c r="E206" i="6" s="1"/>
  <c r="T213" i="6"/>
  <c r="F206" i="6" s="1"/>
  <c r="U213" i="6"/>
  <c r="G206" i="6" s="1"/>
  <c r="V213" i="6"/>
  <c r="H206" i="6" s="1"/>
  <c r="W213" i="6"/>
  <c r="I206" i="6" s="1"/>
  <c r="X213" i="6"/>
  <c r="J206" i="6" s="1"/>
  <c r="Y213" i="6"/>
  <c r="K206" i="6" s="1"/>
  <c r="Z213" i="6"/>
  <c r="L206" i="6" s="1"/>
  <c r="AA213" i="6"/>
  <c r="M206" i="6" s="1"/>
  <c r="AB213" i="6"/>
  <c r="N206" i="6" s="1"/>
  <c r="P214" i="6"/>
  <c r="B207" i="6" s="1"/>
  <c r="Q214" i="6"/>
  <c r="C207" i="6" s="1"/>
  <c r="R214" i="6"/>
  <c r="D207" i="6" s="1"/>
  <c r="S214" i="6"/>
  <c r="E207" i="6" s="1"/>
  <c r="T214" i="6"/>
  <c r="F207" i="6" s="1"/>
  <c r="U214" i="6"/>
  <c r="G207" i="6" s="1"/>
  <c r="V214" i="6"/>
  <c r="H207" i="6" s="1"/>
  <c r="W214" i="6"/>
  <c r="I207" i="6" s="1"/>
  <c r="X214" i="6"/>
  <c r="J207" i="6" s="1"/>
  <c r="Y214" i="6"/>
  <c r="K207" i="6" s="1"/>
  <c r="Z214" i="6"/>
  <c r="L207" i="6" s="1"/>
  <c r="AA214" i="6"/>
  <c r="M207" i="6" s="1"/>
  <c r="AB214" i="6"/>
  <c r="N207" i="6" s="1"/>
  <c r="P215" i="6"/>
  <c r="B208" i="6" s="1"/>
  <c r="Q215" i="6"/>
  <c r="C208" i="6" s="1"/>
  <c r="R215" i="6"/>
  <c r="D208" i="6" s="1"/>
  <c r="S215" i="6"/>
  <c r="E208" i="6" s="1"/>
  <c r="T215" i="6"/>
  <c r="F208" i="6" s="1"/>
  <c r="U215" i="6"/>
  <c r="G208" i="6" s="1"/>
  <c r="V215" i="6"/>
  <c r="H208" i="6" s="1"/>
  <c r="W215" i="6"/>
  <c r="I208" i="6" s="1"/>
  <c r="X215" i="6"/>
  <c r="J208" i="6" s="1"/>
  <c r="Y215" i="6"/>
  <c r="K208" i="6" s="1"/>
  <c r="Z215" i="6"/>
  <c r="L208" i="6" s="1"/>
  <c r="AA215" i="6"/>
  <c r="M208" i="6" s="1"/>
  <c r="AB215" i="6"/>
  <c r="N208" i="6" s="1"/>
  <c r="P216" i="6"/>
  <c r="B209" i="6" s="1"/>
  <c r="Q216" i="6"/>
  <c r="C209" i="6" s="1"/>
  <c r="R216" i="6"/>
  <c r="D209" i="6" s="1"/>
  <c r="S216" i="6"/>
  <c r="E209" i="6" s="1"/>
  <c r="T216" i="6"/>
  <c r="F209" i="6" s="1"/>
  <c r="U216" i="6"/>
  <c r="G209" i="6" s="1"/>
  <c r="V216" i="6"/>
  <c r="H209" i="6" s="1"/>
  <c r="W216" i="6"/>
  <c r="I209" i="6" s="1"/>
  <c r="X216" i="6"/>
  <c r="J209" i="6" s="1"/>
  <c r="Y216" i="6"/>
  <c r="K209" i="6" s="1"/>
  <c r="Z216" i="6"/>
  <c r="L209" i="6" s="1"/>
  <c r="AA216" i="6"/>
  <c r="M209" i="6" s="1"/>
  <c r="AB216" i="6"/>
  <c r="N209" i="6" s="1"/>
  <c r="P217" i="6"/>
  <c r="B210" i="6" s="1"/>
  <c r="Q217" i="6"/>
  <c r="C210" i="6" s="1"/>
  <c r="R217" i="6"/>
  <c r="D210" i="6" s="1"/>
  <c r="S217" i="6"/>
  <c r="E210" i="6" s="1"/>
  <c r="T217" i="6"/>
  <c r="F210" i="6" s="1"/>
  <c r="U217" i="6"/>
  <c r="G210" i="6" s="1"/>
  <c r="V217" i="6"/>
  <c r="H210" i="6" s="1"/>
  <c r="W217" i="6"/>
  <c r="I210" i="6" s="1"/>
  <c r="X217" i="6"/>
  <c r="J210" i="6" s="1"/>
  <c r="Y217" i="6"/>
  <c r="K210" i="6" s="1"/>
  <c r="Z217" i="6"/>
  <c r="L210" i="6" s="1"/>
  <c r="AA217" i="6"/>
  <c r="M210" i="6" s="1"/>
  <c r="AB217" i="6"/>
  <c r="N210" i="6" s="1"/>
  <c r="P218" i="6"/>
  <c r="B211" i="6" s="1"/>
  <c r="Q218" i="6"/>
  <c r="C211" i="6" s="1"/>
  <c r="R218" i="6"/>
  <c r="D211" i="6" s="1"/>
  <c r="S218" i="6"/>
  <c r="E211" i="6" s="1"/>
  <c r="T218" i="6"/>
  <c r="F211" i="6" s="1"/>
  <c r="U218" i="6"/>
  <c r="G211" i="6" s="1"/>
  <c r="V218" i="6"/>
  <c r="H211" i="6" s="1"/>
  <c r="W218" i="6"/>
  <c r="I211" i="6" s="1"/>
  <c r="X218" i="6"/>
  <c r="J211" i="6" s="1"/>
  <c r="Y218" i="6"/>
  <c r="K211" i="6" s="1"/>
  <c r="Z218" i="6"/>
  <c r="L211" i="6" s="1"/>
  <c r="AA218" i="6"/>
  <c r="M211" i="6" s="1"/>
  <c r="AB218" i="6"/>
  <c r="N211" i="6" s="1"/>
  <c r="P219" i="6"/>
  <c r="B212" i="6" s="1"/>
  <c r="Q219" i="6"/>
  <c r="C212" i="6" s="1"/>
  <c r="R219" i="6"/>
  <c r="D212" i="6" s="1"/>
  <c r="S219" i="6"/>
  <c r="E212" i="6" s="1"/>
  <c r="T219" i="6"/>
  <c r="F212" i="6" s="1"/>
  <c r="U219" i="6"/>
  <c r="G212" i="6" s="1"/>
  <c r="V219" i="6"/>
  <c r="H212" i="6" s="1"/>
  <c r="W219" i="6"/>
  <c r="I212" i="6" s="1"/>
  <c r="X219" i="6"/>
  <c r="J212" i="6" s="1"/>
  <c r="Y219" i="6"/>
  <c r="K212" i="6" s="1"/>
  <c r="Z219" i="6"/>
  <c r="L212" i="6" s="1"/>
  <c r="AA219" i="6"/>
  <c r="M212" i="6" s="1"/>
  <c r="AB219" i="6"/>
  <c r="N212" i="6" s="1"/>
  <c r="P220" i="6"/>
  <c r="B213" i="6" s="1"/>
  <c r="Q220" i="6"/>
  <c r="C213" i="6" s="1"/>
  <c r="R220" i="6"/>
  <c r="D213" i="6" s="1"/>
  <c r="S220" i="6"/>
  <c r="E213" i="6" s="1"/>
  <c r="T220" i="6"/>
  <c r="F213" i="6" s="1"/>
  <c r="U220" i="6"/>
  <c r="G213" i="6" s="1"/>
  <c r="V220" i="6"/>
  <c r="H213" i="6" s="1"/>
  <c r="W220" i="6"/>
  <c r="I213" i="6" s="1"/>
  <c r="X220" i="6"/>
  <c r="J213" i="6" s="1"/>
  <c r="Y220" i="6"/>
  <c r="K213" i="6" s="1"/>
  <c r="Z220" i="6"/>
  <c r="L213" i="6" s="1"/>
  <c r="AA220" i="6"/>
  <c r="M213" i="6" s="1"/>
  <c r="AB220" i="6"/>
  <c r="N213" i="6" s="1"/>
  <c r="P221" i="6"/>
  <c r="B214" i="6" s="1"/>
  <c r="Q221" i="6"/>
  <c r="C214" i="6" s="1"/>
  <c r="R221" i="6"/>
  <c r="D214" i="6" s="1"/>
  <c r="S221" i="6"/>
  <c r="E214" i="6" s="1"/>
  <c r="T221" i="6"/>
  <c r="F214" i="6" s="1"/>
  <c r="U221" i="6"/>
  <c r="G214" i="6" s="1"/>
  <c r="V221" i="6"/>
  <c r="H214" i="6" s="1"/>
  <c r="W221" i="6"/>
  <c r="I214" i="6" s="1"/>
  <c r="X221" i="6"/>
  <c r="J214" i="6" s="1"/>
  <c r="Y221" i="6"/>
  <c r="K214" i="6" s="1"/>
  <c r="Z221" i="6"/>
  <c r="L214" i="6" s="1"/>
  <c r="AA221" i="6"/>
  <c r="M214" i="6" s="1"/>
  <c r="AB221" i="6"/>
  <c r="N214" i="6" s="1"/>
  <c r="P222" i="6"/>
  <c r="B215" i="6" s="1"/>
  <c r="Q222" i="6"/>
  <c r="C215" i="6" s="1"/>
  <c r="R222" i="6"/>
  <c r="D215" i="6" s="1"/>
  <c r="S222" i="6"/>
  <c r="E215" i="6" s="1"/>
  <c r="T222" i="6"/>
  <c r="F215" i="6" s="1"/>
  <c r="U222" i="6"/>
  <c r="G215" i="6" s="1"/>
  <c r="V222" i="6"/>
  <c r="H215" i="6" s="1"/>
  <c r="W222" i="6"/>
  <c r="I215" i="6" s="1"/>
  <c r="X222" i="6"/>
  <c r="J215" i="6" s="1"/>
  <c r="Y222" i="6"/>
  <c r="K215" i="6" s="1"/>
  <c r="Z222" i="6"/>
  <c r="L215" i="6" s="1"/>
  <c r="AA222" i="6"/>
  <c r="M215" i="6" s="1"/>
  <c r="AB222" i="6"/>
  <c r="N215" i="6" s="1"/>
  <c r="P223" i="6"/>
  <c r="B216" i="6" s="1"/>
  <c r="Q223" i="6"/>
  <c r="C216" i="6" s="1"/>
  <c r="R223" i="6"/>
  <c r="D216" i="6" s="1"/>
  <c r="S223" i="6"/>
  <c r="E216" i="6" s="1"/>
  <c r="T223" i="6"/>
  <c r="F216" i="6" s="1"/>
  <c r="U223" i="6"/>
  <c r="G216" i="6" s="1"/>
  <c r="V223" i="6"/>
  <c r="H216" i="6" s="1"/>
  <c r="W223" i="6"/>
  <c r="I216" i="6" s="1"/>
  <c r="X223" i="6"/>
  <c r="J216" i="6" s="1"/>
  <c r="Y223" i="6"/>
  <c r="K216" i="6" s="1"/>
  <c r="Z223" i="6"/>
  <c r="L216" i="6" s="1"/>
  <c r="AA223" i="6"/>
  <c r="M216" i="6" s="1"/>
  <c r="AB223" i="6"/>
  <c r="N216" i="6" s="1"/>
  <c r="P224" i="6"/>
  <c r="B217" i="6" s="1"/>
  <c r="Q224" i="6"/>
  <c r="C217" i="6" s="1"/>
  <c r="R224" i="6"/>
  <c r="D217" i="6" s="1"/>
  <c r="S224" i="6"/>
  <c r="E217" i="6" s="1"/>
  <c r="T224" i="6"/>
  <c r="F217" i="6" s="1"/>
  <c r="U224" i="6"/>
  <c r="G217" i="6" s="1"/>
  <c r="V224" i="6"/>
  <c r="H217" i="6" s="1"/>
  <c r="W224" i="6"/>
  <c r="I217" i="6" s="1"/>
  <c r="X224" i="6"/>
  <c r="J217" i="6" s="1"/>
  <c r="Y224" i="6"/>
  <c r="K217" i="6" s="1"/>
  <c r="Z224" i="6"/>
  <c r="L217" i="6" s="1"/>
  <c r="AA224" i="6"/>
  <c r="M217" i="6" s="1"/>
  <c r="AB224" i="6"/>
  <c r="N217" i="6" s="1"/>
  <c r="P225" i="6"/>
  <c r="B218" i="6" s="1"/>
  <c r="Q225" i="6"/>
  <c r="C218" i="6" s="1"/>
  <c r="R225" i="6"/>
  <c r="D218" i="6" s="1"/>
  <c r="S225" i="6"/>
  <c r="E218" i="6" s="1"/>
  <c r="T225" i="6"/>
  <c r="F218" i="6" s="1"/>
  <c r="U225" i="6"/>
  <c r="G218" i="6" s="1"/>
  <c r="V225" i="6"/>
  <c r="H218" i="6" s="1"/>
  <c r="W225" i="6"/>
  <c r="I218" i="6" s="1"/>
  <c r="X225" i="6"/>
  <c r="J218" i="6" s="1"/>
  <c r="Y225" i="6"/>
  <c r="K218" i="6" s="1"/>
  <c r="Z225" i="6"/>
  <c r="L218" i="6" s="1"/>
  <c r="AA225" i="6"/>
  <c r="M218" i="6" s="1"/>
  <c r="AB225" i="6"/>
  <c r="N218" i="6" s="1"/>
  <c r="P226" i="6"/>
  <c r="B219" i="6" s="1"/>
  <c r="Q226" i="6"/>
  <c r="C219" i="6" s="1"/>
  <c r="R226" i="6"/>
  <c r="D219" i="6" s="1"/>
  <c r="S226" i="6"/>
  <c r="E219" i="6" s="1"/>
  <c r="T226" i="6"/>
  <c r="F219" i="6" s="1"/>
  <c r="U226" i="6"/>
  <c r="G219" i="6" s="1"/>
  <c r="V226" i="6"/>
  <c r="H219" i="6" s="1"/>
  <c r="W226" i="6"/>
  <c r="I219" i="6" s="1"/>
  <c r="X226" i="6"/>
  <c r="J219" i="6" s="1"/>
  <c r="Y226" i="6"/>
  <c r="K219" i="6" s="1"/>
  <c r="Z226" i="6"/>
  <c r="L219" i="6" s="1"/>
  <c r="AA226" i="6"/>
  <c r="M219" i="6" s="1"/>
  <c r="AB226" i="6"/>
  <c r="N219" i="6" s="1"/>
  <c r="P227" i="6"/>
  <c r="B220" i="6" s="1"/>
  <c r="Q227" i="6"/>
  <c r="C220" i="6" s="1"/>
  <c r="R227" i="6"/>
  <c r="D220" i="6" s="1"/>
  <c r="S227" i="6"/>
  <c r="E220" i="6" s="1"/>
  <c r="T227" i="6"/>
  <c r="F220" i="6" s="1"/>
  <c r="U227" i="6"/>
  <c r="G220" i="6" s="1"/>
  <c r="V227" i="6"/>
  <c r="H220" i="6" s="1"/>
  <c r="W227" i="6"/>
  <c r="I220" i="6" s="1"/>
  <c r="X227" i="6"/>
  <c r="J220" i="6" s="1"/>
  <c r="Y227" i="6"/>
  <c r="K220" i="6" s="1"/>
  <c r="Z227" i="6"/>
  <c r="L220" i="6" s="1"/>
  <c r="AA227" i="6"/>
  <c r="M220" i="6" s="1"/>
  <c r="AB227" i="6"/>
  <c r="N220" i="6" s="1"/>
  <c r="P228" i="6"/>
  <c r="B221" i="6" s="1"/>
  <c r="Q228" i="6"/>
  <c r="C221" i="6" s="1"/>
  <c r="R228" i="6"/>
  <c r="D221" i="6" s="1"/>
  <c r="S228" i="6"/>
  <c r="E221" i="6" s="1"/>
  <c r="T228" i="6"/>
  <c r="F221" i="6" s="1"/>
  <c r="U228" i="6"/>
  <c r="G221" i="6" s="1"/>
  <c r="V228" i="6"/>
  <c r="H221" i="6" s="1"/>
  <c r="W228" i="6"/>
  <c r="I221" i="6" s="1"/>
  <c r="X228" i="6"/>
  <c r="J221" i="6" s="1"/>
  <c r="Y228" i="6"/>
  <c r="K221" i="6" s="1"/>
  <c r="Z228" i="6"/>
  <c r="L221" i="6" s="1"/>
  <c r="AA228" i="6"/>
  <c r="M221" i="6" s="1"/>
  <c r="AB228" i="6"/>
  <c r="N221" i="6" s="1"/>
  <c r="P229" i="6"/>
  <c r="B222" i="6" s="1"/>
  <c r="Q229" i="6"/>
  <c r="C222" i="6" s="1"/>
  <c r="R229" i="6"/>
  <c r="D222" i="6" s="1"/>
  <c r="S229" i="6"/>
  <c r="E222" i="6" s="1"/>
  <c r="T229" i="6"/>
  <c r="F222" i="6" s="1"/>
  <c r="U229" i="6"/>
  <c r="G222" i="6" s="1"/>
  <c r="V229" i="6"/>
  <c r="H222" i="6" s="1"/>
  <c r="W229" i="6"/>
  <c r="I222" i="6" s="1"/>
  <c r="X229" i="6"/>
  <c r="J222" i="6" s="1"/>
  <c r="Y229" i="6"/>
  <c r="K222" i="6" s="1"/>
  <c r="Z229" i="6"/>
  <c r="L222" i="6" s="1"/>
  <c r="AA229" i="6"/>
  <c r="M222" i="6" s="1"/>
  <c r="AB229" i="6"/>
  <c r="N222" i="6" s="1"/>
  <c r="P230" i="6"/>
  <c r="B223" i="6" s="1"/>
  <c r="Q230" i="6"/>
  <c r="C223" i="6" s="1"/>
  <c r="R230" i="6"/>
  <c r="D223" i="6" s="1"/>
  <c r="S230" i="6"/>
  <c r="E223" i="6" s="1"/>
  <c r="T230" i="6"/>
  <c r="F223" i="6" s="1"/>
  <c r="U230" i="6"/>
  <c r="G223" i="6" s="1"/>
  <c r="V230" i="6"/>
  <c r="H223" i="6" s="1"/>
  <c r="W230" i="6"/>
  <c r="I223" i="6" s="1"/>
  <c r="X230" i="6"/>
  <c r="J223" i="6" s="1"/>
  <c r="Y230" i="6"/>
  <c r="K223" i="6" s="1"/>
  <c r="Z230" i="6"/>
  <c r="L223" i="6" s="1"/>
  <c r="AA230" i="6"/>
  <c r="M223" i="6" s="1"/>
  <c r="AB230" i="6"/>
  <c r="N223" i="6" s="1"/>
  <c r="P231" i="6"/>
  <c r="B224" i="6" s="1"/>
  <c r="Q231" i="6"/>
  <c r="C224" i="6" s="1"/>
  <c r="R231" i="6"/>
  <c r="D224" i="6" s="1"/>
  <c r="S231" i="6"/>
  <c r="E224" i="6" s="1"/>
  <c r="T231" i="6"/>
  <c r="F224" i="6" s="1"/>
  <c r="U231" i="6"/>
  <c r="G224" i="6" s="1"/>
  <c r="V231" i="6"/>
  <c r="H224" i="6" s="1"/>
  <c r="W231" i="6"/>
  <c r="I224" i="6" s="1"/>
  <c r="X231" i="6"/>
  <c r="J224" i="6" s="1"/>
  <c r="Y231" i="6"/>
  <c r="K224" i="6" s="1"/>
  <c r="Z231" i="6"/>
  <c r="L224" i="6" s="1"/>
  <c r="AA231" i="6"/>
  <c r="M224" i="6" s="1"/>
  <c r="AB231" i="6"/>
  <c r="N224" i="6" s="1"/>
  <c r="P232" i="6"/>
  <c r="B225" i="6" s="1"/>
  <c r="Q232" i="6"/>
  <c r="C225" i="6" s="1"/>
  <c r="R232" i="6"/>
  <c r="D225" i="6" s="1"/>
  <c r="S232" i="6"/>
  <c r="E225" i="6" s="1"/>
  <c r="T232" i="6"/>
  <c r="F225" i="6" s="1"/>
  <c r="U232" i="6"/>
  <c r="G225" i="6" s="1"/>
  <c r="V232" i="6"/>
  <c r="H225" i="6" s="1"/>
  <c r="W232" i="6"/>
  <c r="I225" i="6" s="1"/>
  <c r="X232" i="6"/>
  <c r="J225" i="6" s="1"/>
  <c r="Y232" i="6"/>
  <c r="K225" i="6" s="1"/>
  <c r="Z232" i="6"/>
  <c r="L225" i="6" s="1"/>
  <c r="AA232" i="6"/>
  <c r="M225" i="6" s="1"/>
  <c r="AB232" i="6"/>
  <c r="N225" i="6" s="1"/>
  <c r="P233" i="6"/>
  <c r="B226" i="6" s="1"/>
  <c r="Q233" i="6"/>
  <c r="C226" i="6" s="1"/>
  <c r="R233" i="6"/>
  <c r="D226" i="6" s="1"/>
  <c r="S233" i="6"/>
  <c r="E226" i="6" s="1"/>
  <c r="T233" i="6"/>
  <c r="F226" i="6" s="1"/>
  <c r="U233" i="6"/>
  <c r="G226" i="6" s="1"/>
  <c r="V233" i="6"/>
  <c r="H226" i="6" s="1"/>
  <c r="W233" i="6"/>
  <c r="I226" i="6" s="1"/>
  <c r="X233" i="6"/>
  <c r="J226" i="6" s="1"/>
  <c r="Y233" i="6"/>
  <c r="K226" i="6" s="1"/>
  <c r="Z233" i="6"/>
  <c r="L226" i="6" s="1"/>
  <c r="AA233" i="6"/>
  <c r="M226" i="6" s="1"/>
  <c r="AB233" i="6"/>
  <c r="N226" i="6" s="1"/>
  <c r="P234" i="6"/>
  <c r="B227" i="6" s="1"/>
  <c r="Q234" i="6"/>
  <c r="C227" i="6" s="1"/>
  <c r="R234" i="6"/>
  <c r="D227" i="6" s="1"/>
  <c r="S234" i="6"/>
  <c r="E227" i="6" s="1"/>
  <c r="T234" i="6"/>
  <c r="F227" i="6" s="1"/>
  <c r="U234" i="6"/>
  <c r="G227" i="6" s="1"/>
  <c r="V234" i="6"/>
  <c r="H227" i="6" s="1"/>
  <c r="W234" i="6"/>
  <c r="I227" i="6" s="1"/>
  <c r="X234" i="6"/>
  <c r="J227" i="6" s="1"/>
  <c r="Y234" i="6"/>
  <c r="K227" i="6" s="1"/>
  <c r="Z234" i="6"/>
  <c r="L227" i="6" s="1"/>
  <c r="AA234" i="6"/>
  <c r="M227" i="6" s="1"/>
  <c r="AB234" i="6"/>
  <c r="N227" i="6" s="1"/>
  <c r="P235" i="6"/>
  <c r="B228" i="6" s="1"/>
  <c r="Q235" i="6"/>
  <c r="C228" i="6" s="1"/>
  <c r="R235" i="6"/>
  <c r="D228" i="6" s="1"/>
  <c r="S235" i="6"/>
  <c r="E228" i="6" s="1"/>
  <c r="T235" i="6"/>
  <c r="F228" i="6" s="1"/>
  <c r="U235" i="6"/>
  <c r="G228" i="6" s="1"/>
  <c r="V235" i="6"/>
  <c r="H228" i="6" s="1"/>
  <c r="W235" i="6"/>
  <c r="I228" i="6" s="1"/>
  <c r="X235" i="6"/>
  <c r="J228" i="6" s="1"/>
  <c r="Y235" i="6"/>
  <c r="K228" i="6" s="1"/>
  <c r="Z235" i="6"/>
  <c r="L228" i="6" s="1"/>
  <c r="AA235" i="6"/>
  <c r="M228" i="6" s="1"/>
  <c r="AB235" i="6"/>
  <c r="N228" i="6" s="1"/>
  <c r="P236" i="6"/>
  <c r="B229" i="6" s="1"/>
  <c r="Q236" i="6"/>
  <c r="C229" i="6" s="1"/>
  <c r="R236" i="6"/>
  <c r="D229" i="6" s="1"/>
  <c r="S236" i="6"/>
  <c r="E229" i="6" s="1"/>
  <c r="T236" i="6"/>
  <c r="F229" i="6" s="1"/>
  <c r="U236" i="6"/>
  <c r="G229" i="6" s="1"/>
  <c r="V236" i="6"/>
  <c r="H229" i="6" s="1"/>
  <c r="W236" i="6"/>
  <c r="I229" i="6" s="1"/>
  <c r="X236" i="6"/>
  <c r="J229" i="6" s="1"/>
  <c r="Y236" i="6"/>
  <c r="K229" i="6" s="1"/>
  <c r="Z236" i="6"/>
  <c r="L229" i="6" s="1"/>
  <c r="AA236" i="6"/>
  <c r="M229" i="6" s="1"/>
  <c r="AB236" i="6"/>
  <c r="N229" i="6" s="1"/>
  <c r="P237" i="6"/>
  <c r="B230" i="6" s="1"/>
  <c r="Q237" i="6"/>
  <c r="C230" i="6" s="1"/>
  <c r="R237" i="6"/>
  <c r="D230" i="6" s="1"/>
  <c r="S237" i="6"/>
  <c r="E230" i="6" s="1"/>
  <c r="T237" i="6"/>
  <c r="F230" i="6" s="1"/>
  <c r="U237" i="6"/>
  <c r="G230" i="6" s="1"/>
  <c r="V237" i="6"/>
  <c r="H230" i="6" s="1"/>
  <c r="W237" i="6"/>
  <c r="I230" i="6" s="1"/>
  <c r="X237" i="6"/>
  <c r="J230" i="6" s="1"/>
  <c r="Y237" i="6"/>
  <c r="K230" i="6" s="1"/>
  <c r="Z237" i="6"/>
  <c r="L230" i="6" s="1"/>
  <c r="AA237" i="6"/>
  <c r="M230" i="6" s="1"/>
  <c r="AB237" i="6"/>
  <c r="N230" i="6" s="1"/>
  <c r="P238" i="6"/>
  <c r="B231" i="6" s="1"/>
  <c r="Q238" i="6"/>
  <c r="C231" i="6" s="1"/>
  <c r="R238" i="6"/>
  <c r="D231" i="6" s="1"/>
  <c r="S238" i="6"/>
  <c r="E231" i="6" s="1"/>
  <c r="T238" i="6"/>
  <c r="F231" i="6" s="1"/>
  <c r="U238" i="6"/>
  <c r="G231" i="6" s="1"/>
  <c r="V238" i="6"/>
  <c r="H231" i="6" s="1"/>
  <c r="W238" i="6"/>
  <c r="I231" i="6" s="1"/>
  <c r="X238" i="6"/>
  <c r="J231" i="6" s="1"/>
  <c r="Y238" i="6"/>
  <c r="K231" i="6" s="1"/>
  <c r="Z238" i="6"/>
  <c r="L231" i="6" s="1"/>
  <c r="AA238" i="6"/>
  <c r="M231" i="6" s="1"/>
  <c r="AB238" i="6"/>
  <c r="N231" i="6" s="1"/>
  <c r="P239" i="6"/>
  <c r="B232" i="6" s="1"/>
  <c r="Q239" i="6"/>
  <c r="C232" i="6" s="1"/>
  <c r="R239" i="6"/>
  <c r="D232" i="6" s="1"/>
  <c r="S239" i="6"/>
  <c r="E232" i="6" s="1"/>
  <c r="T239" i="6"/>
  <c r="F232" i="6" s="1"/>
  <c r="U239" i="6"/>
  <c r="G232" i="6" s="1"/>
  <c r="V239" i="6"/>
  <c r="H232" i="6" s="1"/>
  <c r="W239" i="6"/>
  <c r="I232" i="6" s="1"/>
  <c r="X239" i="6"/>
  <c r="J232" i="6" s="1"/>
  <c r="Y239" i="6"/>
  <c r="K232" i="6" s="1"/>
  <c r="Z239" i="6"/>
  <c r="L232" i="6" s="1"/>
  <c r="AA239" i="6"/>
  <c r="M232" i="6" s="1"/>
  <c r="AB239" i="6"/>
  <c r="N232" i="6" s="1"/>
  <c r="P240" i="6"/>
  <c r="B233" i="6" s="1"/>
  <c r="Q240" i="6"/>
  <c r="C233" i="6" s="1"/>
  <c r="R240" i="6"/>
  <c r="D233" i="6" s="1"/>
  <c r="S240" i="6"/>
  <c r="E233" i="6" s="1"/>
  <c r="T240" i="6"/>
  <c r="F233" i="6" s="1"/>
  <c r="U240" i="6"/>
  <c r="G233" i="6" s="1"/>
  <c r="V240" i="6"/>
  <c r="H233" i="6" s="1"/>
  <c r="W240" i="6"/>
  <c r="I233" i="6" s="1"/>
  <c r="X240" i="6"/>
  <c r="J233" i="6" s="1"/>
  <c r="Y240" i="6"/>
  <c r="K233" i="6" s="1"/>
  <c r="Z240" i="6"/>
  <c r="L233" i="6" s="1"/>
  <c r="AA240" i="6"/>
  <c r="M233" i="6" s="1"/>
  <c r="AB240" i="6"/>
  <c r="N233" i="6" s="1"/>
  <c r="P241" i="6"/>
  <c r="B234" i="6" s="1"/>
  <c r="Q241" i="6"/>
  <c r="C234" i="6" s="1"/>
  <c r="R241" i="6"/>
  <c r="D234" i="6" s="1"/>
  <c r="S241" i="6"/>
  <c r="E234" i="6" s="1"/>
  <c r="T241" i="6"/>
  <c r="F234" i="6" s="1"/>
  <c r="U241" i="6"/>
  <c r="G234" i="6" s="1"/>
  <c r="V241" i="6"/>
  <c r="H234" i="6" s="1"/>
  <c r="W241" i="6"/>
  <c r="I234" i="6" s="1"/>
  <c r="X241" i="6"/>
  <c r="J234" i="6" s="1"/>
  <c r="Y241" i="6"/>
  <c r="K234" i="6" s="1"/>
  <c r="Z241" i="6"/>
  <c r="L234" i="6" s="1"/>
  <c r="AA241" i="6"/>
  <c r="M234" i="6" s="1"/>
  <c r="AB241" i="6"/>
  <c r="N234" i="6" s="1"/>
  <c r="P242" i="6"/>
  <c r="B235" i="6" s="1"/>
  <c r="Q242" i="6"/>
  <c r="C235" i="6" s="1"/>
  <c r="R242" i="6"/>
  <c r="D235" i="6" s="1"/>
  <c r="S242" i="6"/>
  <c r="E235" i="6" s="1"/>
  <c r="T242" i="6"/>
  <c r="F235" i="6" s="1"/>
  <c r="U242" i="6"/>
  <c r="G235" i="6" s="1"/>
  <c r="V242" i="6"/>
  <c r="H235" i="6" s="1"/>
  <c r="W242" i="6"/>
  <c r="I235" i="6" s="1"/>
  <c r="X242" i="6"/>
  <c r="J235" i="6" s="1"/>
  <c r="Y242" i="6"/>
  <c r="K235" i="6" s="1"/>
  <c r="Z242" i="6"/>
  <c r="L235" i="6" s="1"/>
  <c r="AA242" i="6"/>
  <c r="M235" i="6" s="1"/>
  <c r="AB242" i="6"/>
  <c r="N235" i="6" s="1"/>
  <c r="P243" i="6"/>
  <c r="B236" i="6" s="1"/>
  <c r="Q243" i="6"/>
  <c r="C236" i="6" s="1"/>
  <c r="R243" i="6"/>
  <c r="D236" i="6" s="1"/>
  <c r="S243" i="6"/>
  <c r="E236" i="6" s="1"/>
  <c r="T243" i="6"/>
  <c r="F236" i="6" s="1"/>
  <c r="U243" i="6"/>
  <c r="G236" i="6" s="1"/>
  <c r="V243" i="6"/>
  <c r="H236" i="6" s="1"/>
  <c r="W243" i="6"/>
  <c r="I236" i="6" s="1"/>
  <c r="X243" i="6"/>
  <c r="J236" i="6" s="1"/>
  <c r="Y243" i="6"/>
  <c r="K236" i="6" s="1"/>
  <c r="Z243" i="6"/>
  <c r="L236" i="6" s="1"/>
  <c r="AA243" i="6"/>
  <c r="M236" i="6" s="1"/>
  <c r="AB243" i="6"/>
  <c r="N236" i="6" s="1"/>
  <c r="P244" i="6"/>
  <c r="B237" i="6" s="1"/>
  <c r="Q244" i="6"/>
  <c r="C237" i="6" s="1"/>
  <c r="R244" i="6"/>
  <c r="D237" i="6" s="1"/>
  <c r="S244" i="6"/>
  <c r="E237" i="6" s="1"/>
  <c r="T244" i="6"/>
  <c r="F237" i="6" s="1"/>
  <c r="U244" i="6"/>
  <c r="G237" i="6" s="1"/>
  <c r="V244" i="6"/>
  <c r="H237" i="6" s="1"/>
  <c r="W244" i="6"/>
  <c r="I237" i="6" s="1"/>
  <c r="X244" i="6"/>
  <c r="J237" i="6" s="1"/>
  <c r="Y244" i="6"/>
  <c r="K237" i="6" s="1"/>
  <c r="Z244" i="6"/>
  <c r="L237" i="6" s="1"/>
  <c r="AA244" i="6"/>
  <c r="M237" i="6" s="1"/>
  <c r="AB244" i="6"/>
  <c r="N237" i="6" s="1"/>
  <c r="P245" i="6"/>
  <c r="B238" i="6" s="1"/>
  <c r="Q245" i="6"/>
  <c r="C238" i="6" s="1"/>
  <c r="R245" i="6"/>
  <c r="D238" i="6" s="1"/>
  <c r="S245" i="6"/>
  <c r="E238" i="6" s="1"/>
  <c r="T245" i="6"/>
  <c r="F238" i="6" s="1"/>
  <c r="U245" i="6"/>
  <c r="G238" i="6" s="1"/>
  <c r="V245" i="6"/>
  <c r="H238" i="6" s="1"/>
  <c r="W245" i="6"/>
  <c r="I238" i="6" s="1"/>
  <c r="X245" i="6"/>
  <c r="J238" i="6" s="1"/>
  <c r="Y245" i="6"/>
  <c r="K238" i="6" s="1"/>
  <c r="Z245" i="6"/>
  <c r="L238" i="6" s="1"/>
  <c r="AA245" i="6"/>
  <c r="M238" i="6" s="1"/>
  <c r="AB245" i="6"/>
  <c r="N238" i="6" s="1"/>
  <c r="P246" i="6"/>
  <c r="B239" i="6" s="1"/>
  <c r="Q246" i="6"/>
  <c r="C239" i="6" s="1"/>
  <c r="R246" i="6"/>
  <c r="D239" i="6" s="1"/>
  <c r="S246" i="6"/>
  <c r="E239" i="6" s="1"/>
  <c r="T246" i="6"/>
  <c r="F239" i="6" s="1"/>
  <c r="U246" i="6"/>
  <c r="G239" i="6" s="1"/>
  <c r="V246" i="6"/>
  <c r="H239" i="6" s="1"/>
  <c r="W246" i="6"/>
  <c r="I239" i="6" s="1"/>
  <c r="X246" i="6"/>
  <c r="J239" i="6" s="1"/>
  <c r="Y246" i="6"/>
  <c r="K239" i="6" s="1"/>
  <c r="Z246" i="6"/>
  <c r="L239" i="6" s="1"/>
  <c r="AA246" i="6"/>
  <c r="M239" i="6" s="1"/>
  <c r="AB246" i="6"/>
  <c r="N239" i="6" s="1"/>
  <c r="P247" i="6"/>
  <c r="B240" i="6" s="1"/>
  <c r="Q247" i="6"/>
  <c r="C240" i="6" s="1"/>
  <c r="R247" i="6"/>
  <c r="D240" i="6" s="1"/>
  <c r="S247" i="6"/>
  <c r="E240" i="6" s="1"/>
  <c r="T247" i="6"/>
  <c r="F240" i="6" s="1"/>
  <c r="U247" i="6"/>
  <c r="G240" i="6" s="1"/>
  <c r="V247" i="6"/>
  <c r="H240" i="6" s="1"/>
  <c r="W247" i="6"/>
  <c r="I240" i="6" s="1"/>
  <c r="X247" i="6"/>
  <c r="J240" i="6" s="1"/>
  <c r="Y247" i="6"/>
  <c r="K240" i="6" s="1"/>
  <c r="Z247" i="6"/>
  <c r="L240" i="6" s="1"/>
  <c r="AA247" i="6"/>
  <c r="M240" i="6" s="1"/>
  <c r="AB247" i="6"/>
  <c r="N240" i="6" s="1"/>
  <c r="P248" i="6"/>
  <c r="B241" i="6" s="1"/>
  <c r="Q248" i="6"/>
  <c r="C241" i="6" s="1"/>
  <c r="R248" i="6"/>
  <c r="D241" i="6" s="1"/>
  <c r="S248" i="6"/>
  <c r="E241" i="6" s="1"/>
  <c r="T248" i="6"/>
  <c r="F241" i="6" s="1"/>
  <c r="U248" i="6"/>
  <c r="G241" i="6" s="1"/>
  <c r="V248" i="6"/>
  <c r="H241" i="6" s="1"/>
  <c r="W248" i="6"/>
  <c r="I241" i="6" s="1"/>
  <c r="X248" i="6"/>
  <c r="J241" i="6" s="1"/>
  <c r="Y248" i="6"/>
  <c r="K241" i="6" s="1"/>
  <c r="Z248" i="6"/>
  <c r="L241" i="6" s="1"/>
  <c r="AA248" i="6"/>
  <c r="M241" i="6" s="1"/>
  <c r="AB248" i="6"/>
  <c r="N241" i="6" s="1"/>
  <c r="P249" i="6"/>
  <c r="B242" i="6" s="1"/>
  <c r="Q249" i="6"/>
  <c r="C242" i="6" s="1"/>
  <c r="R249" i="6"/>
  <c r="D242" i="6" s="1"/>
  <c r="S249" i="6"/>
  <c r="E242" i="6" s="1"/>
  <c r="T249" i="6"/>
  <c r="F242" i="6" s="1"/>
  <c r="U249" i="6"/>
  <c r="G242" i="6" s="1"/>
  <c r="V249" i="6"/>
  <c r="H242" i="6" s="1"/>
  <c r="W249" i="6"/>
  <c r="I242" i="6" s="1"/>
  <c r="X249" i="6"/>
  <c r="J242" i="6" s="1"/>
  <c r="Y249" i="6"/>
  <c r="K242" i="6" s="1"/>
  <c r="Z249" i="6"/>
  <c r="L242" i="6" s="1"/>
  <c r="AA249" i="6"/>
  <c r="M242" i="6" s="1"/>
  <c r="AB249" i="6"/>
  <c r="N242" i="6" s="1"/>
  <c r="P250" i="6"/>
  <c r="B243" i="6" s="1"/>
  <c r="Q250" i="6"/>
  <c r="C243" i="6" s="1"/>
  <c r="R250" i="6"/>
  <c r="D243" i="6" s="1"/>
  <c r="S250" i="6"/>
  <c r="E243" i="6" s="1"/>
  <c r="T250" i="6"/>
  <c r="F243" i="6" s="1"/>
  <c r="U250" i="6"/>
  <c r="G243" i="6" s="1"/>
  <c r="V250" i="6"/>
  <c r="H243" i="6" s="1"/>
  <c r="W250" i="6"/>
  <c r="I243" i="6" s="1"/>
  <c r="X250" i="6"/>
  <c r="J243" i="6" s="1"/>
  <c r="Y250" i="6"/>
  <c r="K243" i="6" s="1"/>
  <c r="Z250" i="6"/>
  <c r="L243" i="6" s="1"/>
  <c r="AA250" i="6"/>
  <c r="M243" i="6" s="1"/>
  <c r="AB250" i="6"/>
  <c r="N243" i="6" s="1"/>
  <c r="P251" i="6"/>
  <c r="B244" i="6" s="1"/>
  <c r="Q251" i="6"/>
  <c r="C244" i="6" s="1"/>
  <c r="R251" i="6"/>
  <c r="D244" i="6" s="1"/>
  <c r="S251" i="6"/>
  <c r="E244" i="6" s="1"/>
  <c r="T251" i="6"/>
  <c r="F244" i="6" s="1"/>
  <c r="U251" i="6"/>
  <c r="G244" i="6" s="1"/>
  <c r="V251" i="6"/>
  <c r="H244" i="6" s="1"/>
  <c r="W251" i="6"/>
  <c r="I244" i="6" s="1"/>
  <c r="X251" i="6"/>
  <c r="J244" i="6" s="1"/>
  <c r="Y251" i="6"/>
  <c r="K244" i="6" s="1"/>
  <c r="Z251" i="6"/>
  <c r="L244" i="6" s="1"/>
  <c r="AA251" i="6"/>
  <c r="M244" i="6" s="1"/>
  <c r="AB251" i="6"/>
  <c r="N244" i="6" s="1"/>
  <c r="P252" i="6"/>
  <c r="B245" i="6" s="1"/>
  <c r="Q252" i="6"/>
  <c r="C245" i="6" s="1"/>
  <c r="R252" i="6"/>
  <c r="D245" i="6" s="1"/>
  <c r="S252" i="6"/>
  <c r="E245" i="6" s="1"/>
  <c r="T252" i="6"/>
  <c r="F245" i="6" s="1"/>
  <c r="U252" i="6"/>
  <c r="G245" i="6" s="1"/>
  <c r="V252" i="6"/>
  <c r="H245" i="6" s="1"/>
  <c r="W252" i="6"/>
  <c r="I245" i="6" s="1"/>
  <c r="X252" i="6"/>
  <c r="J245" i="6" s="1"/>
  <c r="Y252" i="6"/>
  <c r="K245" i="6" s="1"/>
  <c r="Z252" i="6"/>
  <c r="L245" i="6" s="1"/>
  <c r="AA252" i="6"/>
  <c r="M245" i="6" s="1"/>
  <c r="AB252" i="6"/>
  <c r="N245" i="6" s="1"/>
  <c r="P253" i="6"/>
  <c r="B246" i="6" s="1"/>
  <c r="Q253" i="6"/>
  <c r="C246" i="6" s="1"/>
  <c r="R253" i="6"/>
  <c r="D246" i="6" s="1"/>
  <c r="S253" i="6"/>
  <c r="E246" i="6" s="1"/>
  <c r="T253" i="6"/>
  <c r="F246" i="6" s="1"/>
  <c r="U253" i="6"/>
  <c r="G246" i="6" s="1"/>
  <c r="V253" i="6"/>
  <c r="H246" i="6" s="1"/>
  <c r="W253" i="6"/>
  <c r="I246" i="6" s="1"/>
  <c r="X253" i="6"/>
  <c r="J246" i="6" s="1"/>
  <c r="Y253" i="6"/>
  <c r="K246" i="6" s="1"/>
  <c r="Z253" i="6"/>
  <c r="L246" i="6" s="1"/>
  <c r="AA253" i="6"/>
  <c r="M246" i="6" s="1"/>
  <c r="AB253" i="6"/>
  <c r="N246" i="6" s="1"/>
  <c r="P254" i="6"/>
  <c r="B247" i="6" s="1"/>
  <c r="Q254" i="6"/>
  <c r="C247" i="6" s="1"/>
  <c r="R254" i="6"/>
  <c r="D247" i="6" s="1"/>
  <c r="S254" i="6"/>
  <c r="E247" i="6" s="1"/>
  <c r="T254" i="6"/>
  <c r="F247" i="6" s="1"/>
  <c r="U254" i="6"/>
  <c r="G247" i="6" s="1"/>
  <c r="V254" i="6"/>
  <c r="H247" i="6" s="1"/>
  <c r="W254" i="6"/>
  <c r="I247" i="6" s="1"/>
  <c r="X254" i="6"/>
  <c r="J247" i="6" s="1"/>
  <c r="Y254" i="6"/>
  <c r="K247" i="6" s="1"/>
  <c r="Z254" i="6"/>
  <c r="L247" i="6" s="1"/>
  <c r="AA254" i="6"/>
  <c r="M247" i="6" s="1"/>
  <c r="AB254" i="6"/>
  <c r="N247" i="6" s="1"/>
  <c r="P255" i="6"/>
  <c r="B248" i="6" s="1"/>
  <c r="Q255" i="6"/>
  <c r="C248" i="6" s="1"/>
  <c r="R255" i="6"/>
  <c r="D248" i="6" s="1"/>
  <c r="S255" i="6"/>
  <c r="E248" i="6" s="1"/>
  <c r="T255" i="6"/>
  <c r="F248" i="6" s="1"/>
  <c r="U255" i="6"/>
  <c r="G248" i="6" s="1"/>
  <c r="V255" i="6"/>
  <c r="H248" i="6" s="1"/>
  <c r="W255" i="6"/>
  <c r="I248" i="6" s="1"/>
  <c r="X255" i="6"/>
  <c r="J248" i="6" s="1"/>
  <c r="Y255" i="6"/>
  <c r="K248" i="6" s="1"/>
  <c r="Z255" i="6"/>
  <c r="L248" i="6" s="1"/>
  <c r="AA255" i="6"/>
  <c r="M248" i="6" s="1"/>
  <c r="AB255" i="6"/>
  <c r="N248" i="6" s="1"/>
  <c r="P256" i="6"/>
  <c r="B249" i="6" s="1"/>
  <c r="Q256" i="6"/>
  <c r="C249" i="6" s="1"/>
  <c r="R256" i="6"/>
  <c r="D249" i="6" s="1"/>
  <c r="S256" i="6"/>
  <c r="E249" i="6" s="1"/>
  <c r="T256" i="6"/>
  <c r="F249" i="6" s="1"/>
  <c r="U256" i="6"/>
  <c r="G249" i="6" s="1"/>
  <c r="V256" i="6"/>
  <c r="H249" i="6" s="1"/>
  <c r="W256" i="6"/>
  <c r="I249" i="6" s="1"/>
  <c r="X256" i="6"/>
  <c r="J249" i="6" s="1"/>
  <c r="Y256" i="6"/>
  <c r="K249" i="6" s="1"/>
  <c r="Z256" i="6"/>
  <c r="L249" i="6" s="1"/>
  <c r="AA256" i="6"/>
  <c r="M249" i="6" s="1"/>
  <c r="AB256" i="6"/>
  <c r="N249" i="6" s="1"/>
  <c r="P257" i="6"/>
  <c r="B250" i="6" s="1"/>
  <c r="Q257" i="6"/>
  <c r="C250" i="6" s="1"/>
  <c r="R257" i="6"/>
  <c r="D250" i="6" s="1"/>
  <c r="S257" i="6"/>
  <c r="E250" i="6" s="1"/>
  <c r="T257" i="6"/>
  <c r="F250" i="6" s="1"/>
  <c r="U257" i="6"/>
  <c r="G250" i="6" s="1"/>
  <c r="V257" i="6"/>
  <c r="H250" i="6" s="1"/>
  <c r="W257" i="6"/>
  <c r="I250" i="6" s="1"/>
  <c r="X257" i="6"/>
  <c r="J250" i="6" s="1"/>
  <c r="Y257" i="6"/>
  <c r="K250" i="6" s="1"/>
  <c r="Z257" i="6"/>
  <c r="L250" i="6" s="1"/>
  <c r="AA257" i="6"/>
  <c r="M250" i="6" s="1"/>
  <c r="AB257" i="6"/>
  <c r="N250" i="6" s="1"/>
  <c r="P258" i="6"/>
  <c r="B251" i="6" s="1"/>
  <c r="Q258" i="6"/>
  <c r="C251" i="6" s="1"/>
  <c r="R258" i="6"/>
  <c r="D251" i="6" s="1"/>
  <c r="S258" i="6"/>
  <c r="E251" i="6" s="1"/>
  <c r="T258" i="6"/>
  <c r="F251" i="6" s="1"/>
  <c r="U258" i="6"/>
  <c r="G251" i="6" s="1"/>
  <c r="V258" i="6"/>
  <c r="H251" i="6" s="1"/>
  <c r="W258" i="6"/>
  <c r="I251" i="6" s="1"/>
  <c r="X258" i="6"/>
  <c r="J251" i="6" s="1"/>
  <c r="Y258" i="6"/>
  <c r="K251" i="6" s="1"/>
  <c r="Z258" i="6"/>
  <c r="L251" i="6" s="1"/>
  <c r="AA258" i="6"/>
  <c r="M251" i="6" s="1"/>
  <c r="AB258" i="6"/>
  <c r="N251" i="6" s="1"/>
  <c r="P259" i="6"/>
  <c r="B252" i="6" s="1"/>
  <c r="Q259" i="6"/>
  <c r="C252" i="6" s="1"/>
  <c r="R259" i="6"/>
  <c r="D252" i="6" s="1"/>
  <c r="S259" i="6"/>
  <c r="E252" i="6" s="1"/>
  <c r="T259" i="6"/>
  <c r="F252" i="6" s="1"/>
  <c r="U259" i="6"/>
  <c r="G252" i="6" s="1"/>
  <c r="V259" i="6"/>
  <c r="H252" i="6" s="1"/>
  <c r="W259" i="6"/>
  <c r="I252" i="6" s="1"/>
  <c r="X259" i="6"/>
  <c r="J252" i="6" s="1"/>
  <c r="Y259" i="6"/>
  <c r="K252" i="6" s="1"/>
  <c r="Z259" i="6"/>
  <c r="L252" i="6" s="1"/>
  <c r="AA259" i="6"/>
  <c r="M252" i="6" s="1"/>
  <c r="AB259" i="6"/>
  <c r="N252" i="6" s="1"/>
  <c r="P260" i="6"/>
  <c r="B253" i="6" s="1"/>
  <c r="Q260" i="6"/>
  <c r="C253" i="6" s="1"/>
  <c r="R260" i="6"/>
  <c r="D253" i="6" s="1"/>
  <c r="S260" i="6"/>
  <c r="E253" i="6" s="1"/>
  <c r="T260" i="6"/>
  <c r="F253" i="6" s="1"/>
  <c r="U260" i="6"/>
  <c r="G253" i="6" s="1"/>
  <c r="V260" i="6"/>
  <c r="H253" i="6" s="1"/>
  <c r="W260" i="6"/>
  <c r="I253" i="6" s="1"/>
  <c r="X260" i="6"/>
  <c r="J253" i="6" s="1"/>
  <c r="Y260" i="6"/>
  <c r="K253" i="6" s="1"/>
  <c r="Z260" i="6"/>
  <c r="L253" i="6" s="1"/>
  <c r="AA260" i="6"/>
  <c r="M253" i="6" s="1"/>
  <c r="AB260" i="6"/>
  <c r="N253" i="6" s="1"/>
  <c r="P261" i="6"/>
  <c r="B254" i="6" s="1"/>
  <c r="Q261" i="6"/>
  <c r="C254" i="6" s="1"/>
  <c r="R261" i="6"/>
  <c r="D254" i="6" s="1"/>
  <c r="S261" i="6"/>
  <c r="E254" i="6" s="1"/>
  <c r="T261" i="6"/>
  <c r="F254" i="6" s="1"/>
  <c r="U261" i="6"/>
  <c r="G254" i="6" s="1"/>
  <c r="V261" i="6"/>
  <c r="H254" i="6" s="1"/>
  <c r="W261" i="6"/>
  <c r="I254" i="6" s="1"/>
  <c r="X261" i="6"/>
  <c r="J254" i="6" s="1"/>
  <c r="Y261" i="6"/>
  <c r="K254" i="6" s="1"/>
  <c r="Z261" i="6"/>
  <c r="L254" i="6" s="1"/>
  <c r="AA261" i="6"/>
  <c r="M254" i="6" s="1"/>
  <c r="AB261" i="6"/>
  <c r="N254" i="6" s="1"/>
  <c r="P262" i="6"/>
  <c r="B255" i="6" s="1"/>
  <c r="Q262" i="6"/>
  <c r="C255" i="6" s="1"/>
  <c r="R262" i="6"/>
  <c r="D255" i="6" s="1"/>
  <c r="S262" i="6"/>
  <c r="E255" i="6" s="1"/>
  <c r="T262" i="6"/>
  <c r="F255" i="6" s="1"/>
  <c r="U262" i="6"/>
  <c r="G255" i="6" s="1"/>
  <c r="V262" i="6"/>
  <c r="H255" i="6" s="1"/>
  <c r="W262" i="6"/>
  <c r="I255" i="6" s="1"/>
  <c r="X262" i="6"/>
  <c r="J255" i="6" s="1"/>
  <c r="Y262" i="6"/>
  <c r="K255" i="6" s="1"/>
  <c r="Z262" i="6"/>
  <c r="L255" i="6" s="1"/>
  <c r="AA262" i="6"/>
  <c r="M255" i="6" s="1"/>
  <c r="AB262" i="6"/>
  <c r="N255" i="6" s="1"/>
  <c r="P263" i="6"/>
  <c r="B256" i="6" s="1"/>
  <c r="Q263" i="6"/>
  <c r="C256" i="6" s="1"/>
  <c r="R263" i="6"/>
  <c r="D256" i="6" s="1"/>
  <c r="S263" i="6"/>
  <c r="E256" i="6" s="1"/>
  <c r="T263" i="6"/>
  <c r="F256" i="6" s="1"/>
  <c r="U263" i="6"/>
  <c r="G256" i="6" s="1"/>
  <c r="V263" i="6"/>
  <c r="H256" i="6" s="1"/>
  <c r="W263" i="6"/>
  <c r="I256" i="6" s="1"/>
  <c r="X263" i="6"/>
  <c r="J256" i="6" s="1"/>
  <c r="Y263" i="6"/>
  <c r="K256" i="6" s="1"/>
  <c r="Z263" i="6"/>
  <c r="L256" i="6" s="1"/>
  <c r="AA263" i="6"/>
  <c r="M256" i="6" s="1"/>
  <c r="AB263" i="6"/>
  <c r="N256" i="6" s="1"/>
  <c r="P264" i="6"/>
  <c r="B257" i="6" s="1"/>
  <c r="Q264" i="6"/>
  <c r="C257" i="6" s="1"/>
  <c r="R264" i="6"/>
  <c r="D257" i="6" s="1"/>
  <c r="S264" i="6"/>
  <c r="E257" i="6" s="1"/>
  <c r="T264" i="6"/>
  <c r="F257" i="6" s="1"/>
  <c r="U264" i="6"/>
  <c r="G257" i="6" s="1"/>
  <c r="V264" i="6"/>
  <c r="H257" i="6" s="1"/>
  <c r="W264" i="6"/>
  <c r="I257" i="6" s="1"/>
  <c r="X264" i="6"/>
  <c r="J257" i="6" s="1"/>
  <c r="Y264" i="6"/>
  <c r="K257" i="6" s="1"/>
  <c r="Z264" i="6"/>
  <c r="L257" i="6" s="1"/>
  <c r="AA264" i="6"/>
  <c r="M257" i="6" s="1"/>
  <c r="AB264" i="6"/>
  <c r="N257" i="6" s="1"/>
  <c r="P265" i="6"/>
  <c r="B258" i="6" s="1"/>
  <c r="Q265" i="6"/>
  <c r="C258" i="6" s="1"/>
  <c r="R265" i="6"/>
  <c r="D258" i="6" s="1"/>
  <c r="S265" i="6"/>
  <c r="E258" i="6" s="1"/>
  <c r="T265" i="6"/>
  <c r="F258" i="6" s="1"/>
  <c r="U265" i="6"/>
  <c r="G258" i="6" s="1"/>
  <c r="V265" i="6"/>
  <c r="H258" i="6" s="1"/>
  <c r="W265" i="6"/>
  <c r="I258" i="6" s="1"/>
  <c r="X265" i="6"/>
  <c r="J258" i="6" s="1"/>
  <c r="Y265" i="6"/>
  <c r="K258" i="6" s="1"/>
  <c r="Z265" i="6"/>
  <c r="L258" i="6" s="1"/>
  <c r="AA265" i="6"/>
  <c r="M258" i="6" s="1"/>
  <c r="AB265" i="6"/>
  <c r="N258" i="6" s="1"/>
  <c r="P266" i="6"/>
  <c r="B259" i="6" s="1"/>
  <c r="Q266" i="6"/>
  <c r="C259" i="6" s="1"/>
  <c r="R266" i="6"/>
  <c r="D259" i="6" s="1"/>
  <c r="S266" i="6"/>
  <c r="E259" i="6" s="1"/>
  <c r="T266" i="6"/>
  <c r="F259" i="6" s="1"/>
  <c r="U266" i="6"/>
  <c r="G259" i="6" s="1"/>
  <c r="V266" i="6"/>
  <c r="H259" i="6" s="1"/>
  <c r="W266" i="6"/>
  <c r="I259" i="6" s="1"/>
  <c r="X266" i="6"/>
  <c r="J259" i="6" s="1"/>
  <c r="Y266" i="6"/>
  <c r="K259" i="6" s="1"/>
  <c r="Z266" i="6"/>
  <c r="L259" i="6" s="1"/>
  <c r="AA266" i="6"/>
  <c r="M259" i="6" s="1"/>
  <c r="AB266" i="6"/>
  <c r="N259" i="6" s="1"/>
  <c r="P267" i="6"/>
  <c r="B260" i="6" s="1"/>
  <c r="Q267" i="6"/>
  <c r="C260" i="6" s="1"/>
  <c r="R267" i="6"/>
  <c r="D260" i="6" s="1"/>
  <c r="S267" i="6"/>
  <c r="E260" i="6" s="1"/>
  <c r="T267" i="6"/>
  <c r="F260" i="6" s="1"/>
  <c r="U267" i="6"/>
  <c r="G260" i="6" s="1"/>
  <c r="V267" i="6"/>
  <c r="H260" i="6" s="1"/>
  <c r="W267" i="6"/>
  <c r="I260" i="6" s="1"/>
  <c r="X267" i="6"/>
  <c r="J260" i="6" s="1"/>
  <c r="Y267" i="6"/>
  <c r="K260" i="6" s="1"/>
  <c r="Z267" i="6"/>
  <c r="L260" i="6" s="1"/>
  <c r="AA267" i="6"/>
  <c r="M260" i="6" s="1"/>
  <c r="AB267" i="6"/>
  <c r="N260" i="6" s="1"/>
  <c r="P268" i="6"/>
  <c r="B261" i="6" s="1"/>
  <c r="Q268" i="6"/>
  <c r="C261" i="6" s="1"/>
  <c r="R268" i="6"/>
  <c r="D261" i="6" s="1"/>
  <c r="S268" i="6"/>
  <c r="E261" i="6" s="1"/>
  <c r="T268" i="6"/>
  <c r="F261" i="6" s="1"/>
  <c r="U268" i="6"/>
  <c r="G261" i="6" s="1"/>
  <c r="V268" i="6"/>
  <c r="H261" i="6" s="1"/>
  <c r="W268" i="6"/>
  <c r="I261" i="6" s="1"/>
  <c r="X268" i="6"/>
  <c r="J261" i="6" s="1"/>
  <c r="Y268" i="6"/>
  <c r="K261" i="6" s="1"/>
  <c r="Z268" i="6"/>
  <c r="L261" i="6" s="1"/>
  <c r="AA268" i="6"/>
  <c r="M261" i="6" s="1"/>
  <c r="AB268" i="6"/>
  <c r="N261" i="6" s="1"/>
  <c r="P269" i="6"/>
  <c r="B262" i="6" s="1"/>
  <c r="Q269" i="6"/>
  <c r="C262" i="6" s="1"/>
  <c r="R269" i="6"/>
  <c r="D262" i="6" s="1"/>
  <c r="S269" i="6"/>
  <c r="E262" i="6" s="1"/>
  <c r="T269" i="6"/>
  <c r="F262" i="6" s="1"/>
  <c r="U269" i="6"/>
  <c r="G262" i="6" s="1"/>
  <c r="V269" i="6"/>
  <c r="H262" i="6" s="1"/>
  <c r="W269" i="6"/>
  <c r="I262" i="6" s="1"/>
  <c r="X269" i="6"/>
  <c r="J262" i="6" s="1"/>
  <c r="Y269" i="6"/>
  <c r="K262" i="6" s="1"/>
  <c r="Z269" i="6"/>
  <c r="L262" i="6" s="1"/>
  <c r="AA269" i="6"/>
  <c r="M262" i="6" s="1"/>
  <c r="AB269" i="6"/>
  <c r="N262" i="6" s="1"/>
  <c r="P270" i="6"/>
  <c r="B263" i="6" s="1"/>
  <c r="Q270" i="6"/>
  <c r="C263" i="6" s="1"/>
  <c r="R270" i="6"/>
  <c r="D263" i="6" s="1"/>
  <c r="S270" i="6"/>
  <c r="E263" i="6" s="1"/>
  <c r="T270" i="6"/>
  <c r="F263" i="6" s="1"/>
  <c r="U270" i="6"/>
  <c r="G263" i="6" s="1"/>
  <c r="V270" i="6"/>
  <c r="H263" i="6" s="1"/>
  <c r="W270" i="6"/>
  <c r="I263" i="6" s="1"/>
  <c r="X270" i="6"/>
  <c r="J263" i="6" s="1"/>
  <c r="Y270" i="6"/>
  <c r="K263" i="6" s="1"/>
  <c r="Z270" i="6"/>
  <c r="L263" i="6" s="1"/>
  <c r="AA270" i="6"/>
  <c r="M263" i="6" s="1"/>
  <c r="AB270" i="6"/>
  <c r="N263" i="6" s="1"/>
  <c r="P271" i="6"/>
  <c r="B264" i="6" s="1"/>
  <c r="Q271" i="6"/>
  <c r="C264" i="6" s="1"/>
  <c r="R271" i="6"/>
  <c r="D264" i="6" s="1"/>
  <c r="S271" i="6"/>
  <c r="E264" i="6" s="1"/>
  <c r="T271" i="6"/>
  <c r="F264" i="6" s="1"/>
  <c r="U271" i="6"/>
  <c r="G264" i="6" s="1"/>
  <c r="V271" i="6"/>
  <c r="H264" i="6" s="1"/>
  <c r="W271" i="6"/>
  <c r="I264" i="6" s="1"/>
  <c r="X271" i="6"/>
  <c r="J264" i="6" s="1"/>
  <c r="Y271" i="6"/>
  <c r="K264" i="6" s="1"/>
  <c r="Z271" i="6"/>
  <c r="L264" i="6" s="1"/>
  <c r="AA271" i="6"/>
  <c r="M264" i="6" s="1"/>
  <c r="AB271" i="6"/>
  <c r="N264" i="6" s="1"/>
  <c r="P272" i="6"/>
  <c r="B265" i="6" s="1"/>
  <c r="Q272" i="6"/>
  <c r="C265" i="6" s="1"/>
  <c r="R272" i="6"/>
  <c r="D265" i="6" s="1"/>
  <c r="S272" i="6"/>
  <c r="E265" i="6" s="1"/>
  <c r="T272" i="6"/>
  <c r="F265" i="6" s="1"/>
  <c r="U272" i="6"/>
  <c r="G265" i="6" s="1"/>
  <c r="V272" i="6"/>
  <c r="H265" i="6" s="1"/>
  <c r="W272" i="6"/>
  <c r="I265" i="6" s="1"/>
  <c r="X272" i="6"/>
  <c r="J265" i="6" s="1"/>
  <c r="Y272" i="6"/>
  <c r="K265" i="6" s="1"/>
  <c r="Z272" i="6"/>
  <c r="L265" i="6" s="1"/>
  <c r="AA272" i="6"/>
  <c r="M265" i="6" s="1"/>
  <c r="AB272" i="6"/>
  <c r="N265" i="6" s="1"/>
  <c r="P273" i="6"/>
  <c r="B266" i="6" s="1"/>
  <c r="Q273" i="6"/>
  <c r="C266" i="6" s="1"/>
  <c r="R273" i="6"/>
  <c r="D266" i="6" s="1"/>
  <c r="S273" i="6"/>
  <c r="E266" i="6" s="1"/>
  <c r="T273" i="6"/>
  <c r="F266" i="6" s="1"/>
  <c r="U273" i="6"/>
  <c r="G266" i="6" s="1"/>
  <c r="V273" i="6"/>
  <c r="H266" i="6" s="1"/>
  <c r="W273" i="6"/>
  <c r="I266" i="6" s="1"/>
  <c r="X273" i="6"/>
  <c r="J266" i="6" s="1"/>
  <c r="Y273" i="6"/>
  <c r="K266" i="6" s="1"/>
  <c r="Z273" i="6"/>
  <c r="L266" i="6" s="1"/>
  <c r="AA273" i="6"/>
  <c r="M266" i="6" s="1"/>
  <c r="AB273" i="6"/>
  <c r="N266" i="6" s="1"/>
  <c r="P274" i="6"/>
  <c r="B267" i="6" s="1"/>
  <c r="Q274" i="6"/>
  <c r="C267" i="6" s="1"/>
  <c r="R274" i="6"/>
  <c r="D267" i="6" s="1"/>
  <c r="S274" i="6"/>
  <c r="E267" i="6" s="1"/>
  <c r="T274" i="6"/>
  <c r="F267" i="6" s="1"/>
  <c r="U274" i="6"/>
  <c r="G267" i="6" s="1"/>
  <c r="V274" i="6"/>
  <c r="H267" i="6" s="1"/>
  <c r="W274" i="6"/>
  <c r="I267" i="6" s="1"/>
  <c r="X274" i="6"/>
  <c r="J267" i="6" s="1"/>
  <c r="Y274" i="6"/>
  <c r="K267" i="6" s="1"/>
  <c r="Z274" i="6"/>
  <c r="L267" i="6" s="1"/>
  <c r="AA274" i="6"/>
  <c r="M267" i="6" s="1"/>
  <c r="AB274" i="6"/>
  <c r="N267" i="6" s="1"/>
  <c r="P275" i="6"/>
  <c r="B268" i="6" s="1"/>
  <c r="Q275" i="6"/>
  <c r="C268" i="6" s="1"/>
  <c r="R275" i="6"/>
  <c r="D268" i="6" s="1"/>
  <c r="S275" i="6"/>
  <c r="E268" i="6" s="1"/>
  <c r="T275" i="6"/>
  <c r="F268" i="6" s="1"/>
  <c r="U275" i="6"/>
  <c r="G268" i="6" s="1"/>
  <c r="V275" i="6"/>
  <c r="H268" i="6" s="1"/>
  <c r="W275" i="6"/>
  <c r="I268" i="6" s="1"/>
  <c r="X275" i="6"/>
  <c r="J268" i="6" s="1"/>
  <c r="Y275" i="6"/>
  <c r="K268" i="6" s="1"/>
  <c r="Z275" i="6"/>
  <c r="L268" i="6" s="1"/>
  <c r="AA275" i="6"/>
  <c r="M268" i="6" s="1"/>
  <c r="AB275" i="6"/>
  <c r="N268" i="6" s="1"/>
  <c r="P276" i="6"/>
  <c r="B269" i="6" s="1"/>
  <c r="Q276" i="6"/>
  <c r="C269" i="6" s="1"/>
  <c r="R276" i="6"/>
  <c r="D269" i="6" s="1"/>
  <c r="S276" i="6"/>
  <c r="E269" i="6" s="1"/>
  <c r="T276" i="6"/>
  <c r="F269" i="6" s="1"/>
  <c r="U276" i="6"/>
  <c r="G269" i="6" s="1"/>
  <c r="V276" i="6"/>
  <c r="H269" i="6" s="1"/>
  <c r="W276" i="6"/>
  <c r="I269" i="6" s="1"/>
  <c r="X276" i="6"/>
  <c r="J269" i="6" s="1"/>
  <c r="Y276" i="6"/>
  <c r="K269" i="6" s="1"/>
  <c r="Z276" i="6"/>
  <c r="L269" i="6" s="1"/>
  <c r="AA276" i="6"/>
  <c r="M269" i="6" s="1"/>
  <c r="AB276" i="6"/>
  <c r="N269" i="6" s="1"/>
  <c r="P277" i="6"/>
  <c r="B270" i="6" s="1"/>
  <c r="Q277" i="6"/>
  <c r="C270" i="6" s="1"/>
  <c r="R277" i="6"/>
  <c r="D270" i="6" s="1"/>
  <c r="S277" i="6"/>
  <c r="E270" i="6" s="1"/>
  <c r="T277" i="6"/>
  <c r="F270" i="6" s="1"/>
  <c r="U277" i="6"/>
  <c r="G270" i="6" s="1"/>
  <c r="V277" i="6"/>
  <c r="H270" i="6" s="1"/>
  <c r="W277" i="6"/>
  <c r="I270" i="6" s="1"/>
  <c r="X277" i="6"/>
  <c r="J270" i="6" s="1"/>
  <c r="Y277" i="6"/>
  <c r="K270" i="6" s="1"/>
  <c r="Z277" i="6"/>
  <c r="L270" i="6" s="1"/>
  <c r="AA277" i="6"/>
  <c r="M270" i="6" s="1"/>
  <c r="AB277" i="6"/>
  <c r="N270" i="6" s="1"/>
  <c r="P278" i="6"/>
  <c r="B271" i="6" s="1"/>
  <c r="Q278" i="6"/>
  <c r="C271" i="6" s="1"/>
  <c r="R278" i="6"/>
  <c r="D271" i="6" s="1"/>
  <c r="S278" i="6"/>
  <c r="E271" i="6" s="1"/>
  <c r="T278" i="6"/>
  <c r="F271" i="6" s="1"/>
  <c r="U278" i="6"/>
  <c r="G271" i="6" s="1"/>
  <c r="V278" i="6"/>
  <c r="H271" i="6" s="1"/>
  <c r="W278" i="6"/>
  <c r="I271" i="6" s="1"/>
  <c r="X278" i="6"/>
  <c r="J271" i="6" s="1"/>
  <c r="Y278" i="6"/>
  <c r="K271" i="6" s="1"/>
  <c r="Z278" i="6"/>
  <c r="L271" i="6" s="1"/>
  <c r="AA278" i="6"/>
  <c r="M271" i="6" s="1"/>
  <c r="AB278" i="6"/>
  <c r="N271" i="6" s="1"/>
  <c r="P279" i="6"/>
  <c r="B272" i="6" s="1"/>
  <c r="Q279" i="6"/>
  <c r="C272" i="6" s="1"/>
  <c r="R279" i="6"/>
  <c r="D272" i="6" s="1"/>
  <c r="S279" i="6"/>
  <c r="E272" i="6" s="1"/>
  <c r="T279" i="6"/>
  <c r="F272" i="6" s="1"/>
  <c r="U279" i="6"/>
  <c r="G272" i="6" s="1"/>
  <c r="V279" i="6"/>
  <c r="H272" i="6" s="1"/>
  <c r="W279" i="6"/>
  <c r="I272" i="6" s="1"/>
  <c r="X279" i="6"/>
  <c r="J272" i="6" s="1"/>
  <c r="Y279" i="6"/>
  <c r="K272" i="6" s="1"/>
  <c r="Z279" i="6"/>
  <c r="L272" i="6" s="1"/>
  <c r="AA279" i="6"/>
  <c r="M272" i="6" s="1"/>
  <c r="AB279" i="6"/>
  <c r="N272" i="6" s="1"/>
  <c r="P280" i="6"/>
  <c r="B273" i="6" s="1"/>
  <c r="Q280" i="6"/>
  <c r="C273" i="6" s="1"/>
  <c r="R280" i="6"/>
  <c r="D273" i="6" s="1"/>
  <c r="S280" i="6"/>
  <c r="E273" i="6" s="1"/>
  <c r="T280" i="6"/>
  <c r="F273" i="6" s="1"/>
  <c r="U280" i="6"/>
  <c r="G273" i="6" s="1"/>
  <c r="V280" i="6"/>
  <c r="H273" i="6" s="1"/>
  <c r="W280" i="6"/>
  <c r="I273" i="6" s="1"/>
  <c r="X280" i="6"/>
  <c r="J273" i="6" s="1"/>
  <c r="Y280" i="6"/>
  <c r="K273" i="6" s="1"/>
  <c r="Z280" i="6"/>
  <c r="L273" i="6" s="1"/>
  <c r="AA280" i="6"/>
  <c r="M273" i="6" s="1"/>
  <c r="AB280" i="6"/>
  <c r="N273" i="6" s="1"/>
  <c r="P281" i="6"/>
  <c r="B274" i="6" s="1"/>
  <c r="Q281" i="6"/>
  <c r="C274" i="6" s="1"/>
  <c r="R281" i="6"/>
  <c r="D274" i="6" s="1"/>
  <c r="S281" i="6"/>
  <c r="E274" i="6" s="1"/>
  <c r="T281" i="6"/>
  <c r="F274" i="6" s="1"/>
  <c r="U281" i="6"/>
  <c r="G274" i="6" s="1"/>
  <c r="V281" i="6"/>
  <c r="H274" i="6" s="1"/>
  <c r="W281" i="6"/>
  <c r="I274" i="6" s="1"/>
  <c r="X281" i="6"/>
  <c r="J274" i="6" s="1"/>
  <c r="Y281" i="6"/>
  <c r="K274" i="6" s="1"/>
  <c r="Z281" i="6"/>
  <c r="L274" i="6" s="1"/>
  <c r="AA281" i="6"/>
  <c r="M274" i="6" s="1"/>
  <c r="AB281" i="6"/>
  <c r="N274" i="6" s="1"/>
  <c r="P282" i="6"/>
  <c r="B275" i="6" s="1"/>
  <c r="Q282" i="6"/>
  <c r="C275" i="6" s="1"/>
  <c r="R282" i="6"/>
  <c r="D275" i="6" s="1"/>
  <c r="S282" i="6"/>
  <c r="E275" i="6" s="1"/>
  <c r="T282" i="6"/>
  <c r="F275" i="6" s="1"/>
  <c r="U282" i="6"/>
  <c r="G275" i="6" s="1"/>
  <c r="V282" i="6"/>
  <c r="H275" i="6" s="1"/>
  <c r="W282" i="6"/>
  <c r="I275" i="6" s="1"/>
  <c r="X282" i="6"/>
  <c r="J275" i="6" s="1"/>
  <c r="Y282" i="6"/>
  <c r="K275" i="6" s="1"/>
  <c r="Z282" i="6"/>
  <c r="L275" i="6" s="1"/>
  <c r="AA282" i="6"/>
  <c r="M275" i="6" s="1"/>
  <c r="AB282" i="6"/>
  <c r="N275" i="6" s="1"/>
  <c r="P283" i="6"/>
  <c r="B276" i="6" s="1"/>
  <c r="Q283" i="6"/>
  <c r="C276" i="6" s="1"/>
  <c r="R283" i="6"/>
  <c r="D276" i="6" s="1"/>
  <c r="S283" i="6"/>
  <c r="E276" i="6" s="1"/>
  <c r="T283" i="6"/>
  <c r="F276" i="6" s="1"/>
  <c r="U283" i="6"/>
  <c r="G276" i="6" s="1"/>
  <c r="V283" i="6"/>
  <c r="H276" i="6" s="1"/>
  <c r="W283" i="6"/>
  <c r="I276" i="6" s="1"/>
  <c r="X283" i="6"/>
  <c r="J276" i="6" s="1"/>
  <c r="Y283" i="6"/>
  <c r="K276" i="6" s="1"/>
  <c r="Z283" i="6"/>
  <c r="L276" i="6" s="1"/>
  <c r="AA283" i="6"/>
  <c r="M276" i="6" s="1"/>
  <c r="AB283" i="6"/>
  <c r="N276" i="6" s="1"/>
  <c r="P284" i="6"/>
  <c r="B277" i="6" s="1"/>
  <c r="Q284" i="6"/>
  <c r="C277" i="6" s="1"/>
  <c r="R284" i="6"/>
  <c r="D277" i="6" s="1"/>
  <c r="S284" i="6"/>
  <c r="E277" i="6" s="1"/>
  <c r="T284" i="6"/>
  <c r="F277" i="6" s="1"/>
  <c r="U284" i="6"/>
  <c r="G277" i="6" s="1"/>
  <c r="V284" i="6"/>
  <c r="H277" i="6" s="1"/>
  <c r="W284" i="6"/>
  <c r="I277" i="6" s="1"/>
  <c r="X284" i="6"/>
  <c r="J277" i="6" s="1"/>
  <c r="Y284" i="6"/>
  <c r="K277" i="6" s="1"/>
  <c r="Z284" i="6"/>
  <c r="L277" i="6" s="1"/>
  <c r="AA284" i="6"/>
  <c r="M277" i="6" s="1"/>
  <c r="AB284" i="6"/>
  <c r="N277" i="6" s="1"/>
  <c r="P285" i="6"/>
  <c r="B278" i="6" s="1"/>
  <c r="Q285" i="6"/>
  <c r="C278" i="6" s="1"/>
  <c r="R285" i="6"/>
  <c r="D278" i="6" s="1"/>
  <c r="S285" i="6"/>
  <c r="E278" i="6" s="1"/>
  <c r="T285" i="6"/>
  <c r="F278" i="6" s="1"/>
  <c r="U285" i="6"/>
  <c r="G278" i="6" s="1"/>
  <c r="V285" i="6"/>
  <c r="H278" i="6" s="1"/>
  <c r="W285" i="6"/>
  <c r="I278" i="6" s="1"/>
  <c r="X285" i="6"/>
  <c r="J278" i="6" s="1"/>
  <c r="Y285" i="6"/>
  <c r="K278" i="6" s="1"/>
  <c r="Z285" i="6"/>
  <c r="L278" i="6" s="1"/>
  <c r="AA285" i="6"/>
  <c r="M278" i="6" s="1"/>
  <c r="AB285" i="6"/>
  <c r="N278" i="6" s="1"/>
  <c r="P286" i="6"/>
  <c r="B279" i="6" s="1"/>
  <c r="Q286" i="6"/>
  <c r="C279" i="6" s="1"/>
  <c r="R286" i="6"/>
  <c r="D279" i="6" s="1"/>
  <c r="S286" i="6"/>
  <c r="E279" i="6" s="1"/>
  <c r="T286" i="6"/>
  <c r="F279" i="6" s="1"/>
  <c r="U286" i="6"/>
  <c r="G279" i="6" s="1"/>
  <c r="V286" i="6"/>
  <c r="H279" i="6" s="1"/>
  <c r="W286" i="6"/>
  <c r="I279" i="6" s="1"/>
  <c r="X286" i="6"/>
  <c r="J279" i="6" s="1"/>
  <c r="Y286" i="6"/>
  <c r="K279" i="6" s="1"/>
  <c r="Z286" i="6"/>
  <c r="L279" i="6" s="1"/>
  <c r="AA286" i="6"/>
  <c r="M279" i="6" s="1"/>
  <c r="AB286" i="6"/>
  <c r="N279" i="6" s="1"/>
  <c r="P287" i="6"/>
  <c r="B280" i="6" s="1"/>
  <c r="Q287" i="6"/>
  <c r="C280" i="6" s="1"/>
  <c r="R287" i="6"/>
  <c r="D280" i="6" s="1"/>
  <c r="S287" i="6"/>
  <c r="E280" i="6" s="1"/>
  <c r="T287" i="6"/>
  <c r="F280" i="6" s="1"/>
  <c r="U287" i="6"/>
  <c r="G280" i="6" s="1"/>
  <c r="V287" i="6"/>
  <c r="H280" i="6" s="1"/>
  <c r="W287" i="6"/>
  <c r="I280" i="6" s="1"/>
  <c r="X287" i="6"/>
  <c r="J280" i="6" s="1"/>
  <c r="Y287" i="6"/>
  <c r="K280" i="6" s="1"/>
  <c r="Z287" i="6"/>
  <c r="L280" i="6" s="1"/>
  <c r="AA287" i="6"/>
  <c r="M280" i="6" s="1"/>
  <c r="AB287" i="6"/>
  <c r="N280" i="6" s="1"/>
  <c r="P288" i="6"/>
  <c r="B281" i="6" s="1"/>
  <c r="Q288" i="6"/>
  <c r="C281" i="6" s="1"/>
  <c r="R288" i="6"/>
  <c r="D281" i="6" s="1"/>
  <c r="S288" i="6"/>
  <c r="E281" i="6" s="1"/>
  <c r="T288" i="6"/>
  <c r="F281" i="6" s="1"/>
  <c r="U288" i="6"/>
  <c r="G281" i="6" s="1"/>
  <c r="V288" i="6"/>
  <c r="H281" i="6" s="1"/>
  <c r="W288" i="6"/>
  <c r="I281" i="6" s="1"/>
  <c r="X288" i="6"/>
  <c r="J281" i="6" s="1"/>
  <c r="Y288" i="6"/>
  <c r="K281" i="6" s="1"/>
  <c r="Z288" i="6"/>
  <c r="L281" i="6" s="1"/>
  <c r="AA288" i="6"/>
  <c r="M281" i="6" s="1"/>
  <c r="AB288" i="6"/>
  <c r="N281" i="6" s="1"/>
  <c r="P289" i="6"/>
  <c r="B282" i="6" s="1"/>
  <c r="Q289" i="6"/>
  <c r="C282" i="6" s="1"/>
  <c r="R289" i="6"/>
  <c r="D282" i="6" s="1"/>
  <c r="S289" i="6"/>
  <c r="E282" i="6" s="1"/>
  <c r="T289" i="6"/>
  <c r="F282" i="6" s="1"/>
  <c r="U289" i="6"/>
  <c r="G282" i="6" s="1"/>
  <c r="V289" i="6"/>
  <c r="H282" i="6" s="1"/>
  <c r="W289" i="6"/>
  <c r="I282" i="6" s="1"/>
  <c r="X289" i="6"/>
  <c r="J282" i="6" s="1"/>
  <c r="Y289" i="6"/>
  <c r="K282" i="6" s="1"/>
  <c r="Z289" i="6"/>
  <c r="L282" i="6" s="1"/>
  <c r="AA289" i="6"/>
  <c r="M282" i="6" s="1"/>
  <c r="AB289" i="6"/>
  <c r="N282" i="6" s="1"/>
  <c r="P290" i="6"/>
  <c r="B283" i="6" s="1"/>
  <c r="Q290" i="6"/>
  <c r="C283" i="6" s="1"/>
  <c r="R290" i="6"/>
  <c r="D283" i="6" s="1"/>
  <c r="S290" i="6"/>
  <c r="E283" i="6" s="1"/>
  <c r="T290" i="6"/>
  <c r="F283" i="6" s="1"/>
  <c r="U290" i="6"/>
  <c r="G283" i="6" s="1"/>
  <c r="V290" i="6"/>
  <c r="H283" i="6" s="1"/>
  <c r="W290" i="6"/>
  <c r="I283" i="6" s="1"/>
  <c r="X290" i="6"/>
  <c r="J283" i="6" s="1"/>
  <c r="Y290" i="6"/>
  <c r="K283" i="6" s="1"/>
  <c r="Z290" i="6"/>
  <c r="L283" i="6" s="1"/>
  <c r="AA290" i="6"/>
  <c r="M283" i="6" s="1"/>
  <c r="AB290" i="6"/>
  <c r="N283" i="6" s="1"/>
  <c r="P291" i="6"/>
  <c r="B284" i="6" s="1"/>
  <c r="Q291" i="6"/>
  <c r="C284" i="6" s="1"/>
  <c r="R291" i="6"/>
  <c r="D284" i="6" s="1"/>
  <c r="S291" i="6"/>
  <c r="E284" i="6" s="1"/>
  <c r="T291" i="6"/>
  <c r="F284" i="6" s="1"/>
  <c r="U291" i="6"/>
  <c r="G284" i="6" s="1"/>
  <c r="V291" i="6"/>
  <c r="H284" i="6" s="1"/>
  <c r="W291" i="6"/>
  <c r="I284" i="6" s="1"/>
  <c r="X291" i="6"/>
  <c r="J284" i="6" s="1"/>
  <c r="Y291" i="6"/>
  <c r="K284" i="6" s="1"/>
  <c r="Z291" i="6"/>
  <c r="L284" i="6" s="1"/>
  <c r="AA291" i="6"/>
  <c r="M284" i="6" s="1"/>
  <c r="AB291" i="6"/>
  <c r="N284" i="6" s="1"/>
  <c r="P292" i="6"/>
  <c r="B285" i="6" s="1"/>
  <c r="Q292" i="6"/>
  <c r="C285" i="6" s="1"/>
  <c r="R292" i="6"/>
  <c r="D285" i="6" s="1"/>
  <c r="S292" i="6"/>
  <c r="E285" i="6" s="1"/>
  <c r="T292" i="6"/>
  <c r="F285" i="6" s="1"/>
  <c r="U292" i="6"/>
  <c r="G285" i="6" s="1"/>
  <c r="V292" i="6"/>
  <c r="H285" i="6" s="1"/>
  <c r="W292" i="6"/>
  <c r="I285" i="6" s="1"/>
  <c r="X292" i="6"/>
  <c r="J285" i="6" s="1"/>
  <c r="Y292" i="6"/>
  <c r="K285" i="6" s="1"/>
  <c r="Z292" i="6"/>
  <c r="L285" i="6" s="1"/>
  <c r="AA292" i="6"/>
  <c r="M285" i="6" s="1"/>
  <c r="AB292" i="6"/>
  <c r="N285" i="6" s="1"/>
  <c r="P293" i="6"/>
  <c r="B286" i="6" s="1"/>
  <c r="Q293" i="6"/>
  <c r="C286" i="6" s="1"/>
  <c r="R293" i="6"/>
  <c r="D286" i="6" s="1"/>
  <c r="S293" i="6"/>
  <c r="E286" i="6" s="1"/>
  <c r="T293" i="6"/>
  <c r="F286" i="6" s="1"/>
  <c r="U293" i="6"/>
  <c r="G286" i="6" s="1"/>
  <c r="V293" i="6"/>
  <c r="H286" i="6" s="1"/>
  <c r="W293" i="6"/>
  <c r="I286" i="6" s="1"/>
  <c r="X293" i="6"/>
  <c r="J286" i="6" s="1"/>
  <c r="Y293" i="6"/>
  <c r="K286" i="6" s="1"/>
  <c r="Z293" i="6"/>
  <c r="L286" i="6" s="1"/>
  <c r="AA293" i="6"/>
  <c r="M286" i="6" s="1"/>
  <c r="AB293" i="6"/>
  <c r="N286" i="6" s="1"/>
  <c r="P294" i="6"/>
  <c r="B287" i="6" s="1"/>
  <c r="Q294" i="6"/>
  <c r="C287" i="6" s="1"/>
  <c r="R294" i="6"/>
  <c r="D287" i="6" s="1"/>
  <c r="S294" i="6"/>
  <c r="E287" i="6" s="1"/>
  <c r="T294" i="6"/>
  <c r="F287" i="6" s="1"/>
  <c r="U294" i="6"/>
  <c r="G287" i="6" s="1"/>
  <c r="V294" i="6"/>
  <c r="H287" i="6" s="1"/>
  <c r="W294" i="6"/>
  <c r="I287" i="6" s="1"/>
  <c r="X294" i="6"/>
  <c r="J287" i="6" s="1"/>
  <c r="Y294" i="6"/>
  <c r="K287" i="6" s="1"/>
  <c r="Z294" i="6"/>
  <c r="L287" i="6" s="1"/>
  <c r="AA294" i="6"/>
  <c r="M287" i="6" s="1"/>
  <c r="AB294" i="6"/>
  <c r="N287" i="6" s="1"/>
  <c r="P295" i="6"/>
  <c r="B288" i="6" s="1"/>
  <c r="Q295" i="6"/>
  <c r="C288" i="6" s="1"/>
  <c r="R295" i="6"/>
  <c r="D288" i="6" s="1"/>
  <c r="S295" i="6"/>
  <c r="E288" i="6" s="1"/>
  <c r="T295" i="6"/>
  <c r="F288" i="6" s="1"/>
  <c r="U295" i="6"/>
  <c r="G288" i="6" s="1"/>
  <c r="V295" i="6"/>
  <c r="H288" i="6" s="1"/>
  <c r="W295" i="6"/>
  <c r="I288" i="6" s="1"/>
  <c r="X295" i="6"/>
  <c r="J288" i="6" s="1"/>
  <c r="Y295" i="6"/>
  <c r="K288" i="6" s="1"/>
  <c r="Z295" i="6"/>
  <c r="L288" i="6" s="1"/>
  <c r="AA295" i="6"/>
  <c r="M288" i="6" s="1"/>
  <c r="AB295" i="6"/>
  <c r="N288" i="6" s="1"/>
  <c r="P296" i="6"/>
  <c r="B289" i="6" s="1"/>
  <c r="Q296" i="6"/>
  <c r="C289" i="6" s="1"/>
  <c r="R296" i="6"/>
  <c r="D289" i="6" s="1"/>
  <c r="S296" i="6"/>
  <c r="E289" i="6" s="1"/>
  <c r="T296" i="6"/>
  <c r="F289" i="6" s="1"/>
  <c r="U296" i="6"/>
  <c r="G289" i="6" s="1"/>
  <c r="V296" i="6"/>
  <c r="H289" i="6" s="1"/>
  <c r="W296" i="6"/>
  <c r="I289" i="6" s="1"/>
  <c r="X296" i="6"/>
  <c r="J289" i="6" s="1"/>
  <c r="Y296" i="6"/>
  <c r="K289" i="6" s="1"/>
  <c r="Z296" i="6"/>
  <c r="L289" i="6" s="1"/>
  <c r="AA296" i="6"/>
  <c r="M289" i="6" s="1"/>
  <c r="AB296" i="6"/>
  <c r="N289" i="6" s="1"/>
  <c r="P297" i="6"/>
  <c r="B290" i="6" s="1"/>
  <c r="Q297" i="6"/>
  <c r="C290" i="6" s="1"/>
  <c r="R297" i="6"/>
  <c r="D290" i="6" s="1"/>
  <c r="S297" i="6"/>
  <c r="E290" i="6" s="1"/>
  <c r="T297" i="6"/>
  <c r="F290" i="6" s="1"/>
  <c r="U297" i="6"/>
  <c r="G290" i="6" s="1"/>
  <c r="V297" i="6"/>
  <c r="H290" i="6" s="1"/>
  <c r="W297" i="6"/>
  <c r="I290" i="6" s="1"/>
  <c r="X297" i="6"/>
  <c r="J290" i="6" s="1"/>
  <c r="Y297" i="6"/>
  <c r="K290" i="6" s="1"/>
  <c r="Z297" i="6"/>
  <c r="L290" i="6" s="1"/>
  <c r="AA297" i="6"/>
  <c r="M290" i="6" s="1"/>
  <c r="AB297" i="6"/>
  <c r="N290" i="6" s="1"/>
  <c r="P298" i="6"/>
  <c r="B291" i="6" s="1"/>
  <c r="Q298" i="6"/>
  <c r="C291" i="6" s="1"/>
  <c r="R298" i="6"/>
  <c r="D291" i="6" s="1"/>
  <c r="S298" i="6"/>
  <c r="E291" i="6" s="1"/>
  <c r="T298" i="6"/>
  <c r="F291" i="6" s="1"/>
  <c r="U298" i="6"/>
  <c r="G291" i="6" s="1"/>
  <c r="V298" i="6"/>
  <c r="H291" i="6" s="1"/>
  <c r="W298" i="6"/>
  <c r="I291" i="6" s="1"/>
  <c r="X298" i="6"/>
  <c r="J291" i="6" s="1"/>
  <c r="Y298" i="6"/>
  <c r="K291" i="6" s="1"/>
  <c r="Z298" i="6"/>
  <c r="L291" i="6" s="1"/>
  <c r="AA298" i="6"/>
  <c r="M291" i="6" s="1"/>
  <c r="AB298" i="6"/>
  <c r="N291" i="6" s="1"/>
  <c r="P299" i="6"/>
  <c r="B292" i="6" s="1"/>
  <c r="Q299" i="6"/>
  <c r="C292" i="6" s="1"/>
  <c r="R299" i="6"/>
  <c r="D292" i="6" s="1"/>
  <c r="S299" i="6"/>
  <c r="E292" i="6" s="1"/>
  <c r="T299" i="6"/>
  <c r="F292" i="6" s="1"/>
  <c r="U299" i="6"/>
  <c r="G292" i="6" s="1"/>
  <c r="V299" i="6"/>
  <c r="H292" i="6" s="1"/>
  <c r="W299" i="6"/>
  <c r="I292" i="6" s="1"/>
  <c r="X299" i="6"/>
  <c r="J292" i="6" s="1"/>
  <c r="Y299" i="6"/>
  <c r="K292" i="6" s="1"/>
  <c r="Z299" i="6"/>
  <c r="L292" i="6" s="1"/>
  <c r="AA299" i="6"/>
  <c r="M292" i="6" s="1"/>
  <c r="AB299" i="6"/>
  <c r="N292" i="6" s="1"/>
  <c r="P300" i="6"/>
  <c r="B293" i="6" s="1"/>
  <c r="Q300" i="6"/>
  <c r="C293" i="6" s="1"/>
  <c r="R300" i="6"/>
  <c r="D293" i="6" s="1"/>
  <c r="S300" i="6"/>
  <c r="E293" i="6" s="1"/>
  <c r="T300" i="6"/>
  <c r="F293" i="6" s="1"/>
  <c r="U300" i="6"/>
  <c r="G293" i="6" s="1"/>
  <c r="V300" i="6"/>
  <c r="H293" i="6" s="1"/>
  <c r="W300" i="6"/>
  <c r="I293" i="6" s="1"/>
  <c r="X300" i="6"/>
  <c r="J293" i="6" s="1"/>
  <c r="Y300" i="6"/>
  <c r="K293" i="6" s="1"/>
  <c r="Z300" i="6"/>
  <c r="L293" i="6" s="1"/>
  <c r="AA300" i="6"/>
  <c r="M293" i="6" s="1"/>
  <c r="AB300" i="6"/>
  <c r="N293" i="6" s="1"/>
  <c r="P301" i="6"/>
  <c r="B294" i="6" s="1"/>
  <c r="Q301" i="6"/>
  <c r="C294" i="6" s="1"/>
  <c r="R301" i="6"/>
  <c r="D294" i="6" s="1"/>
  <c r="S301" i="6"/>
  <c r="E294" i="6" s="1"/>
  <c r="T301" i="6"/>
  <c r="F294" i="6" s="1"/>
  <c r="U301" i="6"/>
  <c r="G294" i="6" s="1"/>
  <c r="V301" i="6"/>
  <c r="H294" i="6" s="1"/>
  <c r="W301" i="6"/>
  <c r="I294" i="6" s="1"/>
  <c r="X301" i="6"/>
  <c r="J294" i="6" s="1"/>
  <c r="Y301" i="6"/>
  <c r="K294" i="6" s="1"/>
  <c r="Z301" i="6"/>
  <c r="L294" i="6" s="1"/>
  <c r="AA301" i="6"/>
  <c r="M294" i="6" s="1"/>
  <c r="AB301" i="6"/>
  <c r="N294" i="6" s="1"/>
  <c r="P302" i="6"/>
  <c r="B295" i="6" s="1"/>
  <c r="Q302" i="6"/>
  <c r="C295" i="6" s="1"/>
  <c r="R302" i="6"/>
  <c r="D295" i="6" s="1"/>
  <c r="S302" i="6"/>
  <c r="E295" i="6" s="1"/>
  <c r="T302" i="6"/>
  <c r="F295" i="6" s="1"/>
  <c r="U302" i="6"/>
  <c r="G295" i="6" s="1"/>
  <c r="V302" i="6"/>
  <c r="H295" i="6" s="1"/>
  <c r="W302" i="6"/>
  <c r="I295" i="6" s="1"/>
  <c r="X302" i="6"/>
  <c r="J295" i="6" s="1"/>
  <c r="Y302" i="6"/>
  <c r="K295" i="6" s="1"/>
  <c r="Z302" i="6"/>
  <c r="L295" i="6" s="1"/>
  <c r="AA302" i="6"/>
  <c r="M295" i="6" s="1"/>
  <c r="AB302" i="6"/>
  <c r="N295" i="6" s="1"/>
  <c r="P303" i="6"/>
  <c r="B296" i="6" s="1"/>
  <c r="Q303" i="6"/>
  <c r="C296" i="6" s="1"/>
  <c r="R303" i="6"/>
  <c r="D296" i="6" s="1"/>
  <c r="S303" i="6"/>
  <c r="E296" i="6" s="1"/>
  <c r="T303" i="6"/>
  <c r="F296" i="6" s="1"/>
  <c r="U303" i="6"/>
  <c r="G296" i="6" s="1"/>
  <c r="V303" i="6"/>
  <c r="H296" i="6" s="1"/>
  <c r="W303" i="6"/>
  <c r="I296" i="6" s="1"/>
  <c r="X303" i="6"/>
  <c r="J296" i="6" s="1"/>
  <c r="Y303" i="6"/>
  <c r="K296" i="6" s="1"/>
  <c r="Z303" i="6"/>
  <c r="L296" i="6" s="1"/>
  <c r="AA303" i="6"/>
  <c r="M296" i="6" s="1"/>
  <c r="AB303" i="6"/>
  <c r="N296" i="6" s="1"/>
  <c r="P304" i="6"/>
  <c r="B297" i="6" s="1"/>
  <c r="Q304" i="6"/>
  <c r="C297" i="6" s="1"/>
  <c r="R304" i="6"/>
  <c r="D297" i="6" s="1"/>
  <c r="S304" i="6"/>
  <c r="E297" i="6" s="1"/>
  <c r="T304" i="6"/>
  <c r="F297" i="6" s="1"/>
  <c r="U304" i="6"/>
  <c r="G297" i="6" s="1"/>
  <c r="V304" i="6"/>
  <c r="H297" i="6" s="1"/>
  <c r="W304" i="6"/>
  <c r="I297" i="6" s="1"/>
  <c r="X304" i="6"/>
  <c r="J297" i="6" s="1"/>
  <c r="Y304" i="6"/>
  <c r="K297" i="6" s="1"/>
  <c r="Z304" i="6"/>
  <c r="L297" i="6" s="1"/>
  <c r="AA304" i="6"/>
  <c r="M297" i="6" s="1"/>
  <c r="AB304" i="6"/>
  <c r="N297" i="6" s="1"/>
  <c r="P305" i="6"/>
  <c r="B298" i="6" s="1"/>
  <c r="Q305" i="6"/>
  <c r="C298" i="6" s="1"/>
  <c r="R305" i="6"/>
  <c r="D298" i="6" s="1"/>
  <c r="S305" i="6"/>
  <c r="E298" i="6" s="1"/>
  <c r="T305" i="6"/>
  <c r="F298" i="6" s="1"/>
  <c r="U305" i="6"/>
  <c r="G298" i="6" s="1"/>
  <c r="V305" i="6"/>
  <c r="H298" i="6" s="1"/>
  <c r="W305" i="6"/>
  <c r="I298" i="6" s="1"/>
  <c r="X305" i="6"/>
  <c r="J298" i="6" s="1"/>
  <c r="Y305" i="6"/>
  <c r="K298" i="6" s="1"/>
  <c r="Z305" i="6"/>
  <c r="L298" i="6" s="1"/>
  <c r="AA305" i="6"/>
  <c r="M298" i="6" s="1"/>
  <c r="AB305" i="6"/>
  <c r="N298" i="6" s="1"/>
  <c r="P306" i="6"/>
  <c r="B299" i="6" s="1"/>
  <c r="Q306" i="6"/>
  <c r="C299" i="6" s="1"/>
  <c r="R306" i="6"/>
  <c r="D299" i="6" s="1"/>
  <c r="S306" i="6"/>
  <c r="E299" i="6" s="1"/>
  <c r="T306" i="6"/>
  <c r="F299" i="6" s="1"/>
  <c r="U306" i="6"/>
  <c r="G299" i="6" s="1"/>
  <c r="V306" i="6"/>
  <c r="H299" i="6" s="1"/>
  <c r="W306" i="6"/>
  <c r="I299" i="6" s="1"/>
  <c r="X306" i="6"/>
  <c r="J299" i="6" s="1"/>
  <c r="Y306" i="6"/>
  <c r="K299" i="6" s="1"/>
  <c r="Z306" i="6"/>
  <c r="L299" i="6" s="1"/>
  <c r="AA306" i="6"/>
  <c r="M299" i="6" s="1"/>
  <c r="AB306" i="6"/>
  <c r="N299" i="6" s="1"/>
  <c r="P307" i="6"/>
  <c r="B300" i="6" s="1"/>
  <c r="Q307" i="6"/>
  <c r="C300" i="6" s="1"/>
  <c r="R307" i="6"/>
  <c r="D300" i="6" s="1"/>
  <c r="S307" i="6"/>
  <c r="E300" i="6" s="1"/>
  <c r="T307" i="6"/>
  <c r="F300" i="6" s="1"/>
  <c r="U307" i="6"/>
  <c r="G300" i="6" s="1"/>
  <c r="V307" i="6"/>
  <c r="H300" i="6" s="1"/>
  <c r="W307" i="6"/>
  <c r="I300" i="6" s="1"/>
  <c r="X307" i="6"/>
  <c r="J300" i="6" s="1"/>
  <c r="Y307" i="6"/>
  <c r="K300" i="6" s="1"/>
  <c r="Z307" i="6"/>
  <c r="L300" i="6" s="1"/>
  <c r="AA307" i="6"/>
  <c r="M300" i="6" s="1"/>
  <c r="AB307" i="6"/>
  <c r="N300" i="6" s="1"/>
  <c r="P308" i="6"/>
  <c r="B301" i="6" s="1"/>
  <c r="Q308" i="6"/>
  <c r="C301" i="6" s="1"/>
  <c r="R308" i="6"/>
  <c r="D301" i="6" s="1"/>
  <c r="S308" i="6"/>
  <c r="E301" i="6" s="1"/>
  <c r="T308" i="6"/>
  <c r="F301" i="6" s="1"/>
  <c r="U308" i="6"/>
  <c r="G301" i="6" s="1"/>
  <c r="V308" i="6"/>
  <c r="H301" i="6" s="1"/>
  <c r="W308" i="6"/>
  <c r="I301" i="6" s="1"/>
  <c r="X308" i="6"/>
  <c r="J301" i="6" s="1"/>
  <c r="Y308" i="6"/>
  <c r="K301" i="6" s="1"/>
  <c r="Z308" i="6"/>
  <c r="L301" i="6" s="1"/>
  <c r="AA308" i="6"/>
  <c r="M301" i="6" s="1"/>
  <c r="AB308" i="6"/>
  <c r="N301" i="6" s="1"/>
  <c r="P309" i="6"/>
  <c r="B302" i="6" s="1"/>
  <c r="Q309" i="6"/>
  <c r="C302" i="6" s="1"/>
  <c r="R309" i="6"/>
  <c r="D302" i="6" s="1"/>
  <c r="S309" i="6"/>
  <c r="E302" i="6" s="1"/>
  <c r="T309" i="6"/>
  <c r="F302" i="6" s="1"/>
  <c r="U309" i="6"/>
  <c r="G302" i="6" s="1"/>
  <c r="V309" i="6"/>
  <c r="H302" i="6" s="1"/>
  <c r="W309" i="6"/>
  <c r="I302" i="6" s="1"/>
  <c r="X309" i="6"/>
  <c r="J302" i="6" s="1"/>
  <c r="Y309" i="6"/>
  <c r="K302" i="6" s="1"/>
  <c r="Z309" i="6"/>
  <c r="L302" i="6" s="1"/>
  <c r="AA309" i="6"/>
  <c r="M302" i="6" s="1"/>
  <c r="AB309" i="6"/>
  <c r="N302" i="6" s="1"/>
  <c r="P310" i="6"/>
  <c r="B303" i="6" s="1"/>
  <c r="Q310" i="6"/>
  <c r="C303" i="6" s="1"/>
  <c r="R310" i="6"/>
  <c r="D303" i="6" s="1"/>
  <c r="S310" i="6"/>
  <c r="E303" i="6" s="1"/>
  <c r="T310" i="6"/>
  <c r="F303" i="6" s="1"/>
  <c r="U310" i="6"/>
  <c r="G303" i="6" s="1"/>
  <c r="V310" i="6"/>
  <c r="H303" i="6" s="1"/>
  <c r="W310" i="6"/>
  <c r="I303" i="6" s="1"/>
  <c r="X310" i="6"/>
  <c r="J303" i="6" s="1"/>
  <c r="Y310" i="6"/>
  <c r="K303" i="6" s="1"/>
  <c r="Z310" i="6"/>
  <c r="L303" i="6" s="1"/>
  <c r="AA310" i="6"/>
  <c r="M303" i="6" s="1"/>
  <c r="AB310" i="6"/>
  <c r="N303" i="6" s="1"/>
  <c r="P311" i="6"/>
  <c r="B304" i="6" s="1"/>
  <c r="Q311" i="6"/>
  <c r="C304" i="6" s="1"/>
  <c r="R311" i="6"/>
  <c r="D304" i="6" s="1"/>
  <c r="S311" i="6"/>
  <c r="E304" i="6" s="1"/>
  <c r="T311" i="6"/>
  <c r="F304" i="6" s="1"/>
  <c r="U311" i="6"/>
  <c r="G304" i="6" s="1"/>
  <c r="V311" i="6"/>
  <c r="H304" i="6" s="1"/>
  <c r="W311" i="6"/>
  <c r="I304" i="6" s="1"/>
  <c r="X311" i="6"/>
  <c r="J304" i="6" s="1"/>
  <c r="Y311" i="6"/>
  <c r="K304" i="6" s="1"/>
  <c r="Z311" i="6"/>
  <c r="L304" i="6" s="1"/>
  <c r="AA311" i="6"/>
  <c r="M304" i="6" s="1"/>
  <c r="AB311" i="6"/>
  <c r="N304" i="6" s="1"/>
  <c r="P312" i="6"/>
  <c r="B305" i="6" s="1"/>
  <c r="Q312" i="6"/>
  <c r="C305" i="6" s="1"/>
  <c r="R312" i="6"/>
  <c r="D305" i="6" s="1"/>
  <c r="S312" i="6"/>
  <c r="E305" i="6" s="1"/>
  <c r="T312" i="6"/>
  <c r="F305" i="6" s="1"/>
  <c r="U312" i="6"/>
  <c r="G305" i="6" s="1"/>
  <c r="V312" i="6"/>
  <c r="H305" i="6" s="1"/>
  <c r="W312" i="6"/>
  <c r="I305" i="6" s="1"/>
  <c r="X312" i="6"/>
  <c r="J305" i="6" s="1"/>
  <c r="Y312" i="6"/>
  <c r="K305" i="6" s="1"/>
  <c r="Z312" i="6"/>
  <c r="L305" i="6" s="1"/>
  <c r="AA312" i="6"/>
  <c r="M305" i="6" s="1"/>
  <c r="AB312" i="6"/>
  <c r="N305" i="6" s="1"/>
  <c r="P313" i="6"/>
  <c r="B306" i="6" s="1"/>
  <c r="Q313" i="6"/>
  <c r="C306" i="6" s="1"/>
  <c r="R313" i="6"/>
  <c r="D306" i="6" s="1"/>
  <c r="S313" i="6"/>
  <c r="E306" i="6" s="1"/>
  <c r="T313" i="6"/>
  <c r="F306" i="6" s="1"/>
  <c r="U313" i="6"/>
  <c r="G306" i="6" s="1"/>
  <c r="V313" i="6"/>
  <c r="H306" i="6" s="1"/>
  <c r="W313" i="6"/>
  <c r="I306" i="6" s="1"/>
  <c r="X313" i="6"/>
  <c r="J306" i="6" s="1"/>
  <c r="Y313" i="6"/>
  <c r="K306" i="6" s="1"/>
  <c r="Z313" i="6"/>
  <c r="L306" i="6" s="1"/>
  <c r="AA313" i="6"/>
  <c r="M306" i="6" s="1"/>
  <c r="AB313" i="6"/>
  <c r="N306" i="6" s="1"/>
  <c r="P314" i="6"/>
  <c r="B307" i="6" s="1"/>
  <c r="Q314" i="6"/>
  <c r="C307" i="6" s="1"/>
  <c r="R314" i="6"/>
  <c r="D307" i="6" s="1"/>
  <c r="S314" i="6"/>
  <c r="E307" i="6" s="1"/>
  <c r="T314" i="6"/>
  <c r="F307" i="6" s="1"/>
  <c r="U314" i="6"/>
  <c r="G307" i="6" s="1"/>
  <c r="V314" i="6"/>
  <c r="H307" i="6" s="1"/>
  <c r="W314" i="6"/>
  <c r="I307" i="6" s="1"/>
  <c r="X314" i="6"/>
  <c r="J307" i="6" s="1"/>
  <c r="Y314" i="6"/>
  <c r="K307" i="6" s="1"/>
  <c r="Z314" i="6"/>
  <c r="L307" i="6" s="1"/>
  <c r="AA314" i="6"/>
  <c r="M307" i="6" s="1"/>
  <c r="AB314" i="6"/>
  <c r="N307" i="6" s="1"/>
  <c r="P315" i="6"/>
  <c r="B308" i="6" s="1"/>
  <c r="Q315" i="6"/>
  <c r="C308" i="6" s="1"/>
  <c r="R315" i="6"/>
  <c r="D308" i="6" s="1"/>
  <c r="S315" i="6"/>
  <c r="E308" i="6" s="1"/>
  <c r="T315" i="6"/>
  <c r="F308" i="6" s="1"/>
  <c r="U315" i="6"/>
  <c r="G308" i="6" s="1"/>
  <c r="V315" i="6"/>
  <c r="H308" i="6" s="1"/>
  <c r="W315" i="6"/>
  <c r="I308" i="6" s="1"/>
  <c r="X315" i="6"/>
  <c r="J308" i="6" s="1"/>
  <c r="Y315" i="6"/>
  <c r="K308" i="6" s="1"/>
  <c r="Z315" i="6"/>
  <c r="L308" i="6" s="1"/>
  <c r="AA315" i="6"/>
  <c r="M308" i="6" s="1"/>
  <c r="AB315" i="6"/>
  <c r="N308" i="6" s="1"/>
  <c r="P316" i="6"/>
  <c r="B309" i="6" s="1"/>
  <c r="Q316" i="6"/>
  <c r="C309" i="6" s="1"/>
  <c r="R316" i="6"/>
  <c r="D309" i="6" s="1"/>
  <c r="S316" i="6"/>
  <c r="E309" i="6" s="1"/>
  <c r="T316" i="6"/>
  <c r="F309" i="6" s="1"/>
  <c r="U316" i="6"/>
  <c r="G309" i="6" s="1"/>
  <c r="V316" i="6"/>
  <c r="H309" i="6" s="1"/>
  <c r="W316" i="6"/>
  <c r="I309" i="6" s="1"/>
  <c r="X316" i="6"/>
  <c r="J309" i="6" s="1"/>
  <c r="Y316" i="6"/>
  <c r="K309" i="6" s="1"/>
  <c r="Z316" i="6"/>
  <c r="L309" i="6" s="1"/>
  <c r="AA316" i="6"/>
  <c r="M309" i="6" s="1"/>
  <c r="AB316" i="6"/>
  <c r="N309" i="6" s="1"/>
  <c r="P317" i="6"/>
  <c r="B310" i="6" s="1"/>
  <c r="Q317" i="6"/>
  <c r="C310" i="6" s="1"/>
  <c r="R317" i="6"/>
  <c r="D310" i="6" s="1"/>
  <c r="S317" i="6"/>
  <c r="E310" i="6" s="1"/>
  <c r="T317" i="6"/>
  <c r="F310" i="6" s="1"/>
  <c r="U317" i="6"/>
  <c r="G310" i="6" s="1"/>
  <c r="V317" i="6"/>
  <c r="H310" i="6" s="1"/>
  <c r="W317" i="6"/>
  <c r="I310" i="6" s="1"/>
  <c r="X317" i="6"/>
  <c r="J310" i="6" s="1"/>
  <c r="Y317" i="6"/>
  <c r="K310" i="6" s="1"/>
  <c r="Z317" i="6"/>
  <c r="L310" i="6" s="1"/>
  <c r="AA317" i="6"/>
  <c r="M310" i="6" s="1"/>
  <c r="AB317" i="6"/>
  <c r="N310" i="6" s="1"/>
  <c r="P318" i="6"/>
  <c r="B311" i="6" s="1"/>
  <c r="Q318" i="6"/>
  <c r="C311" i="6" s="1"/>
  <c r="R318" i="6"/>
  <c r="D311" i="6" s="1"/>
  <c r="S318" i="6"/>
  <c r="E311" i="6" s="1"/>
  <c r="T318" i="6"/>
  <c r="F311" i="6" s="1"/>
  <c r="U318" i="6"/>
  <c r="G311" i="6" s="1"/>
  <c r="V318" i="6"/>
  <c r="H311" i="6" s="1"/>
  <c r="W318" i="6"/>
  <c r="I311" i="6" s="1"/>
  <c r="X318" i="6"/>
  <c r="J311" i="6" s="1"/>
  <c r="Y318" i="6"/>
  <c r="K311" i="6" s="1"/>
  <c r="Z318" i="6"/>
  <c r="L311" i="6" s="1"/>
  <c r="AA318" i="6"/>
  <c r="M311" i="6" s="1"/>
  <c r="AB318" i="6"/>
  <c r="N311" i="6" s="1"/>
  <c r="P319" i="6"/>
  <c r="B312" i="6" s="1"/>
  <c r="Q319" i="6"/>
  <c r="C312" i="6" s="1"/>
  <c r="R319" i="6"/>
  <c r="D312" i="6" s="1"/>
  <c r="S319" i="6"/>
  <c r="E312" i="6" s="1"/>
  <c r="T319" i="6"/>
  <c r="F312" i="6" s="1"/>
  <c r="U319" i="6"/>
  <c r="G312" i="6" s="1"/>
  <c r="V319" i="6"/>
  <c r="H312" i="6" s="1"/>
  <c r="W319" i="6"/>
  <c r="I312" i="6" s="1"/>
  <c r="X319" i="6"/>
  <c r="J312" i="6" s="1"/>
  <c r="Y319" i="6"/>
  <c r="K312" i="6" s="1"/>
  <c r="Z319" i="6"/>
  <c r="L312" i="6" s="1"/>
  <c r="AA319" i="6"/>
  <c r="M312" i="6" s="1"/>
  <c r="AB319" i="6"/>
  <c r="N312" i="6" s="1"/>
  <c r="P320" i="6"/>
  <c r="B313" i="6" s="1"/>
  <c r="Q320" i="6"/>
  <c r="C313" i="6" s="1"/>
  <c r="R320" i="6"/>
  <c r="D313" i="6" s="1"/>
  <c r="S320" i="6"/>
  <c r="E313" i="6" s="1"/>
  <c r="T320" i="6"/>
  <c r="F313" i="6" s="1"/>
  <c r="U320" i="6"/>
  <c r="G313" i="6" s="1"/>
  <c r="V320" i="6"/>
  <c r="H313" i="6" s="1"/>
  <c r="W320" i="6"/>
  <c r="I313" i="6" s="1"/>
  <c r="X320" i="6"/>
  <c r="J313" i="6" s="1"/>
  <c r="Y320" i="6"/>
  <c r="K313" i="6" s="1"/>
  <c r="Z320" i="6"/>
  <c r="L313" i="6" s="1"/>
  <c r="AA320" i="6"/>
  <c r="M313" i="6" s="1"/>
  <c r="AB320" i="6"/>
  <c r="N313" i="6" s="1"/>
  <c r="P321" i="6"/>
  <c r="B314" i="6" s="1"/>
  <c r="Q321" i="6"/>
  <c r="C314" i="6" s="1"/>
  <c r="R321" i="6"/>
  <c r="D314" i="6" s="1"/>
  <c r="S321" i="6"/>
  <c r="E314" i="6" s="1"/>
  <c r="T321" i="6"/>
  <c r="F314" i="6" s="1"/>
  <c r="U321" i="6"/>
  <c r="G314" i="6" s="1"/>
  <c r="V321" i="6"/>
  <c r="H314" i="6" s="1"/>
  <c r="W321" i="6"/>
  <c r="I314" i="6" s="1"/>
  <c r="X321" i="6"/>
  <c r="J314" i="6" s="1"/>
  <c r="Y321" i="6"/>
  <c r="K314" i="6" s="1"/>
  <c r="Z321" i="6"/>
  <c r="L314" i="6" s="1"/>
  <c r="AA321" i="6"/>
  <c r="M314" i="6" s="1"/>
  <c r="AB321" i="6"/>
  <c r="N314" i="6" s="1"/>
  <c r="P322" i="6"/>
  <c r="B315" i="6" s="1"/>
  <c r="Q322" i="6"/>
  <c r="C315" i="6" s="1"/>
  <c r="R322" i="6"/>
  <c r="D315" i="6" s="1"/>
  <c r="S322" i="6"/>
  <c r="E315" i="6" s="1"/>
  <c r="T322" i="6"/>
  <c r="F315" i="6" s="1"/>
  <c r="U322" i="6"/>
  <c r="G315" i="6" s="1"/>
  <c r="V322" i="6"/>
  <c r="H315" i="6" s="1"/>
  <c r="W322" i="6"/>
  <c r="I315" i="6" s="1"/>
  <c r="X322" i="6"/>
  <c r="J315" i="6" s="1"/>
  <c r="Y322" i="6"/>
  <c r="K315" i="6" s="1"/>
  <c r="Z322" i="6"/>
  <c r="L315" i="6" s="1"/>
  <c r="AA322" i="6"/>
  <c r="M315" i="6" s="1"/>
  <c r="AB322" i="6"/>
  <c r="N315" i="6" s="1"/>
  <c r="P323" i="6"/>
  <c r="B316" i="6" s="1"/>
  <c r="Q323" i="6"/>
  <c r="C316" i="6" s="1"/>
  <c r="R323" i="6"/>
  <c r="D316" i="6" s="1"/>
  <c r="S323" i="6"/>
  <c r="E316" i="6" s="1"/>
  <c r="T323" i="6"/>
  <c r="F316" i="6" s="1"/>
  <c r="U323" i="6"/>
  <c r="G316" i="6" s="1"/>
  <c r="V323" i="6"/>
  <c r="H316" i="6" s="1"/>
  <c r="W323" i="6"/>
  <c r="I316" i="6" s="1"/>
  <c r="X323" i="6"/>
  <c r="J316" i="6" s="1"/>
  <c r="Y323" i="6"/>
  <c r="K316" i="6" s="1"/>
  <c r="Z323" i="6"/>
  <c r="L316" i="6" s="1"/>
  <c r="AA323" i="6"/>
  <c r="M316" i="6" s="1"/>
  <c r="AB323" i="6"/>
  <c r="N316" i="6" s="1"/>
  <c r="P324" i="6"/>
  <c r="B317" i="6" s="1"/>
  <c r="Q324" i="6"/>
  <c r="C317" i="6" s="1"/>
  <c r="R324" i="6"/>
  <c r="D317" i="6" s="1"/>
  <c r="S324" i="6"/>
  <c r="E317" i="6" s="1"/>
  <c r="T324" i="6"/>
  <c r="F317" i="6" s="1"/>
  <c r="U324" i="6"/>
  <c r="G317" i="6" s="1"/>
  <c r="V324" i="6"/>
  <c r="H317" i="6" s="1"/>
  <c r="W324" i="6"/>
  <c r="I317" i="6" s="1"/>
  <c r="X324" i="6"/>
  <c r="J317" i="6" s="1"/>
  <c r="Y324" i="6"/>
  <c r="K317" i="6" s="1"/>
  <c r="Z324" i="6"/>
  <c r="L317" i="6" s="1"/>
  <c r="AA324" i="6"/>
  <c r="M317" i="6" s="1"/>
  <c r="AB324" i="6"/>
  <c r="N317" i="6" s="1"/>
  <c r="P325" i="6"/>
  <c r="B318" i="6" s="1"/>
  <c r="Q325" i="6"/>
  <c r="C318" i="6" s="1"/>
  <c r="R325" i="6"/>
  <c r="D318" i="6" s="1"/>
  <c r="S325" i="6"/>
  <c r="E318" i="6" s="1"/>
  <c r="T325" i="6"/>
  <c r="F318" i="6" s="1"/>
  <c r="U325" i="6"/>
  <c r="G318" i="6" s="1"/>
  <c r="V325" i="6"/>
  <c r="H318" i="6" s="1"/>
  <c r="W325" i="6"/>
  <c r="I318" i="6" s="1"/>
  <c r="X325" i="6"/>
  <c r="J318" i="6" s="1"/>
  <c r="Y325" i="6"/>
  <c r="K318" i="6" s="1"/>
  <c r="Z325" i="6"/>
  <c r="L318" i="6" s="1"/>
  <c r="AA325" i="6"/>
  <c r="M318" i="6" s="1"/>
  <c r="AB325" i="6"/>
  <c r="N318" i="6" s="1"/>
  <c r="P326" i="6"/>
  <c r="B319" i="6" s="1"/>
  <c r="Q326" i="6"/>
  <c r="C319" i="6" s="1"/>
  <c r="R326" i="6"/>
  <c r="D319" i="6" s="1"/>
  <c r="S326" i="6"/>
  <c r="E319" i="6" s="1"/>
  <c r="T326" i="6"/>
  <c r="F319" i="6" s="1"/>
  <c r="U326" i="6"/>
  <c r="G319" i="6" s="1"/>
  <c r="V326" i="6"/>
  <c r="H319" i="6" s="1"/>
  <c r="W326" i="6"/>
  <c r="I319" i="6" s="1"/>
  <c r="X326" i="6"/>
  <c r="J319" i="6" s="1"/>
  <c r="Y326" i="6"/>
  <c r="K319" i="6" s="1"/>
  <c r="Z326" i="6"/>
  <c r="L319" i="6" s="1"/>
  <c r="AA326" i="6"/>
  <c r="M319" i="6" s="1"/>
  <c r="AB326" i="6"/>
  <c r="N319" i="6" s="1"/>
  <c r="P327" i="6"/>
  <c r="B320" i="6" s="1"/>
  <c r="Q327" i="6"/>
  <c r="C320" i="6" s="1"/>
  <c r="R327" i="6"/>
  <c r="D320" i="6" s="1"/>
  <c r="S327" i="6"/>
  <c r="E320" i="6" s="1"/>
  <c r="T327" i="6"/>
  <c r="F320" i="6" s="1"/>
  <c r="U327" i="6"/>
  <c r="G320" i="6" s="1"/>
  <c r="V327" i="6"/>
  <c r="H320" i="6" s="1"/>
  <c r="W327" i="6"/>
  <c r="I320" i="6" s="1"/>
  <c r="X327" i="6"/>
  <c r="J320" i="6" s="1"/>
  <c r="Y327" i="6"/>
  <c r="K320" i="6" s="1"/>
  <c r="Z327" i="6"/>
  <c r="L320" i="6" s="1"/>
  <c r="AA327" i="6"/>
  <c r="M320" i="6" s="1"/>
  <c r="AB327" i="6"/>
  <c r="N320" i="6" s="1"/>
  <c r="P328" i="6"/>
  <c r="B321" i="6" s="1"/>
  <c r="Q328" i="6"/>
  <c r="C321" i="6" s="1"/>
  <c r="R328" i="6"/>
  <c r="D321" i="6" s="1"/>
  <c r="S328" i="6"/>
  <c r="E321" i="6" s="1"/>
  <c r="T328" i="6"/>
  <c r="F321" i="6" s="1"/>
  <c r="U328" i="6"/>
  <c r="G321" i="6" s="1"/>
  <c r="V328" i="6"/>
  <c r="H321" i="6" s="1"/>
  <c r="W328" i="6"/>
  <c r="I321" i="6" s="1"/>
  <c r="X328" i="6"/>
  <c r="J321" i="6" s="1"/>
  <c r="Y328" i="6"/>
  <c r="K321" i="6" s="1"/>
  <c r="Z328" i="6"/>
  <c r="L321" i="6" s="1"/>
  <c r="AA328" i="6"/>
  <c r="M321" i="6" s="1"/>
  <c r="AB328" i="6"/>
  <c r="N321" i="6" s="1"/>
  <c r="P329" i="6"/>
  <c r="B322" i="6" s="1"/>
  <c r="Q329" i="6"/>
  <c r="C322" i="6" s="1"/>
  <c r="R329" i="6"/>
  <c r="D322" i="6" s="1"/>
  <c r="S329" i="6"/>
  <c r="E322" i="6" s="1"/>
  <c r="T329" i="6"/>
  <c r="F322" i="6" s="1"/>
  <c r="U329" i="6"/>
  <c r="G322" i="6" s="1"/>
  <c r="V329" i="6"/>
  <c r="H322" i="6" s="1"/>
  <c r="W329" i="6"/>
  <c r="I322" i="6" s="1"/>
  <c r="X329" i="6"/>
  <c r="J322" i="6" s="1"/>
  <c r="Y329" i="6"/>
  <c r="K322" i="6" s="1"/>
  <c r="Z329" i="6"/>
  <c r="L322" i="6" s="1"/>
  <c r="AA329" i="6"/>
  <c r="M322" i="6" s="1"/>
  <c r="AB329" i="6"/>
  <c r="N322" i="6" s="1"/>
  <c r="P330" i="6"/>
  <c r="B323" i="6" s="1"/>
  <c r="Q330" i="6"/>
  <c r="C323" i="6" s="1"/>
  <c r="R330" i="6"/>
  <c r="D323" i="6" s="1"/>
  <c r="S330" i="6"/>
  <c r="E323" i="6" s="1"/>
  <c r="T330" i="6"/>
  <c r="F323" i="6" s="1"/>
  <c r="U330" i="6"/>
  <c r="G323" i="6" s="1"/>
  <c r="V330" i="6"/>
  <c r="H323" i="6" s="1"/>
  <c r="W330" i="6"/>
  <c r="I323" i="6" s="1"/>
  <c r="X330" i="6"/>
  <c r="J323" i="6" s="1"/>
  <c r="Y330" i="6"/>
  <c r="K323" i="6" s="1"/>
  <c r="Z330" i="6"/>
  <c r="L323" i="6" s="1"/>
  <c r="AA330" i="6"/>
  <c r="M323" i="6" s="1"/>
  <c r="AB330" i="6"/>
  <c r="N323" i="6" s="1"/>
  <c r="P331" i="6"/>
  <c r="B324" i="6" s="1"/>
  <c r="Q331" i="6"/>
  <c r="C324" i="6" s="1"/>
  <c r="R331" i="6"/>
  <c r="D324" i="6" s="1"/>
  <c r="S331" i="6"/>
  <c r="E324" i="6" s="1"/>
  <c r="T331" i="6"/>
  <c r="F324" i="6" s="1"/>
  <c r="U331" i="6"/>
  <c r="G324" i="6" s="1"/>
  <c r="V331" i="6"/>
  <c r="H324" i="6" s="1"/>
  <c r="W331" i="6"/>
  <c r="I324" i="6" s="1"/>
  <c r="X331" i="6"/>
  <c r="J324" i="6" s="1"/>
  <c r="Y331" i="6"/>
  <c r="K324" i="6" s="1"/>
  <c r="Z331" i="6"/>
  <c r="L324" i="6" s="1"/>
  <c r="AA331" i="6"/>
  <c r="M324" i="6" s="1"/>
  <c r="AB331" i="6"/>
  <c r="N324" i="6" s="1"/>
  <c r="P332" i="6"/>
  <c r="B325" i="6" s="1"/>
  <c r="Q332" i="6"/>
  <c r="C325" i="6" s="1"/>
  <c r="R332" i="6"/>
  <c r="D325" i="6" s="1"/>
  <c r="S332" i="6"/>
  <c r="E325" i="6" s="1"/>
  <c r="T332" i="6"/>
  <c r="F325" i="6" s="1"/>
  <c r="U332" i="6"/>
  <c r="G325" i="6" s="1"/>
  <c r="V332" i="6"/>
  <c r="H325" i="6" s="1"/>
  <c r="W332" i="6"/>
  <c r="I325" i="6" s="1"/>
  <c r="X332" i="6"/>
  <c r="J325" i="6" s="1"/>
  <c r="Y332" i="6"/>
  <c r="K325" i="6" s="1"/>
  <c r="Z332" i="6"/>
  <c r="L325" i="6" s="1"/>
  <c r="AA332" i="6"/>
  <c r="M325" i="6" s="1"/>
  <c r="AB332" i="6"/>
  <c r="N325" i="6" s="1"/>
  <c r="P333" i="6"/>
  <c r="B326" i="6" s="1"/>
  <c r="Q333" i="6"/>
  <c r="C326" i="6" s="1"/>
  <c r="R333" i="6"/>
  <c r="D326" i="6" s="1"/>
  <c r="S333" i="6"/>
  <c r="E326" i="6" s="1"/>
  <c r="T333" i="6"/>
  <c r="F326" i="6" s="1"/>
  <c r="U333" i="6"/>
  <c r="G326" i="6" s="1"/>
  <c r="V333" i="6"/>
  <c r="H326" i="6" s="1"/>
  <c r="W333" i="6"/>
  <c r="I326" i="6" s="1"/>
  <c r="X333" i="6"/>
  <c r="J326" i="6" s="1"/>
  <c r="Y333" i="6"/>
  <c r="K326" i="6" s="1"/>
  <c r="Z333" i="6"/>
  <c r="L326" i="6" s="1"/>
  <c r="AA333" i="6"/>
  <c r="M326" i="6" s="1"/>
  <c r="AB333" i="6"/>
  <c r="N326" i="6" s="1"/>
  <c r="P334" i="6"/>
  <c r="B327" i="6" s="1"/>
  <c r="Q334" i="6"/>
  <c r="C327" i="6" s="1"/>
  <c r="R334" i="6"/>
  <c r="D327" i="6" s="1"/>
  <c r="S334" i="6"/>
  <c r="E327" i="6" s="1"/>
  <c r="T334" i="6"/>
  <c r="F327" i="6" s="1"/>
  <c r="U334" i="6"/>
  <c r="G327" i="6" s="1"/>
  <c r="V334" i="6"/>
  <c r="H327" i="6" s="1"/>
  <c r="W334" i="6"/>
  <c r="I327" i="6" s="1"/>
  <c r="X334" i="6"/>
  <c r="J327" i="6" s="1"/>
  <c r="Y334" i="6"/>
  <c r="K327" i="6" s="1"/>
  <c r="Z334" i="6"/>
  <c r="L327" i="6" s="1"/>
  <c r="AA334" i="6"/>
  <c r="M327" i="6" s="1"/>
  <c r="AB334" i="6"/>
  <c r="N327" i="6" s="1"/>
  <c r="P335" i="6"/>
  <c r="B328" i="6" s="1"/>
  <c r="Q335" i="6"/>
  <c r="C328" i="6" s="1"/>
  <c r="R335" i="6"/>
  <c r="D328" i="6" s="1"/>
  <c r="S335" i="6"/>
  <c r="E328" i="6" s="1"/>
  <c r="T335" i="6"/>
  <c r="F328" i="6" s="1"/>
  <c r="U335" i="6"/>
  <c r="G328" i="6" s="1"/>
  <c r="V335" i="6"/>
  <c r="H328" i="6" s="1"/>
  <c r="W335" i="6"/>
  <c r="I328" i="6" s="1"/>
  <c r="X335" i="6"/>
  <c r="J328" i="6" s="1"/>
  <c r="Y335" i="6"/>
  <c r="K328" i="6" s="1"/>
  <c r="Z335" i="6"/>
  <c r="L328" i="6" s="1"/>
  <c r="AA335" i="6"/>
  <c r="M328" i="6" s="1"/>
  <c r="AB335" i="6"/>
  <c r="N328" i="6" s="1"/>
  <c r="P336" i="6"/>
  <c r="B329" i="6" s="1"/>
  <c r="Q336" i="6"/>
  <c r="C329" i="6" s="1"/>
  <c r="R336" i="6"/>
  <c r="D329" i="6" s="1"/>
  <c r="S336" i="6"/>
  <c r="E329" i="6" s="1"/>
  <c r="T336" i="6"/>
  <c r="F329" i="6" s="1"/>
  <c r="U336" i="6"/>
  <c r="G329" i="6" s="1"/>
  <c r="V336" i="6"/>
  <c r="H329" i="6" s="1"/>
  <c r="W336" i="6"/>
  <c r="I329" i="6" s="1"/>
  <c r="X336" i="6"/>
  <c r="J329" i="6" s="1"/>
  <c r="Y336" i="6"/>
  <c r="K329" i="6" s="1"/>
  <c r="Z336" i="6"/>
  <c r="L329" i="6" s="1"/>
  <c r="AA336" i="6"/>
  <c r="M329" i="6" s="1"/>
  <c r="AB336" i="6"/>
  <c r="N329" i="6" s="1"/>
  <c r="P337" i="6"/>
  <c r="B330" i="6" s="1"/>
  <c r="Q337" i="6"/>
  <c r="C330" i="6" s="1"/>
  <c r="R337" i="6"/>
  <c r="D330" i="6" s="1"/>
  <c r="S337" i="6"/>
  <c r="E330" i="6" s="1"/>
  <c r="T337" i="6"/>
  <c r="F330" i="6" s="1"/>
  <c r="U337" i="6"/>
  <c r="G330" i="6" s="1"/>
  <c r="V337" i="6"/>
  <c r="H330" i="6" s="1"/>
  <c r="W337" i="6"/>
  <c r="I330" i="6" s="1"/>
  <c r="X337" i="6"/>
  <c r="J330" i="6" s="1"/>
  <c r="Y337" i="6"/>
  <c r="K330" i="6" s="1"/>
  <c r="Z337" i="6"/>
  <c r="L330" i="6" s="1"/>
  <c r="AA337" i="6"/>
  <c r="M330" i="6" s="1"/>
  <c r="AB337" i="6"/>
  <c r="N330" i="6" s="1"/>
  <c r="P338" i="6"/>
  <c r="B331" i="6" s="1"/>
  <c r="Q338" i="6"/>
  <c r="C331" i="6" s="1"/>
  <c r="R338" i="6"/>
  <c r="D331" i="6" s="1"/>
  <c r="S338" i="6"/>
  <c r="E331" i="6" s="1"/>
  <c r="T338" i="6"/>
  <c r="F331" i="6" s="1"/>
  <c r="U338" i="6"/>
  <c r="G331" i="6" s="1"/>
  <c r="V338" i="6"/>
  <c r="H331" i="6" s="1"/>
  <c r="W338" i="6"/>
  <c r="I331" i="6" s="1"/>
  <c r="X338" i="6"/>
  <c r="J331" i="6" s="1"/>
  <c r="Y338" i="6"/>
  <c r="K331" i="6" s="1"/>
  <c r="Z338" i="6"/>
  <c r="L331" i="6" s="1"/>
  <c r="AA338" i="6"/>
  <c r="M331" i="6" s="1"/>
  <c r="AB338" i="6"/>
  <c r="N331" i="6" s="1"/>
  <c r="P339" i="6"/>
  <c r="B332" i="6" s="1"/>
  <c r="Q339" i="6"/>
  <c r="C332" i="6" s="1"/>
  <c r="R339" i="6"/>
  <c r="D332" i="6" s="1"/>
  <c r="S339" i="6"/>
  <c r="E332" i="6" s="1"/>
  <c r="T339" i="6"/>
  <c r="F332" i="6" s="1"/>
  <c r="U339" i="6"/>
  <c r="G332" i="6" s="1"/>
  <c r="V339" i="6"/>
  <c r="H332" i="6" s="1"/>
  <c r="W339" i="6"/>
  <c r="I332" i="6" s="1"/>
  <c r="X339" i="6"/>
  <c r="J332" i="6" s="1"/>
  <c r="Y339" i="6"/>
  <c r="K332" i="6" s="1"/>
  <c r="Z339" i="6"/>
  <c r="L332" i="6" s="1"/>
  <c r="AA339" i="6"/>
  <c r="M332" i="6" s="1"/>
  <c r="AB339" i="6"/>
  <c r="N332" i="6" s="1"/>
  <c r="P340" i="6"/>
  <c r="B333" i="6" s="1"/>
  <c r="Q340" i="6"/>
  <c r="C333" i="6" s="1"/>
  <c r="R340" i="6"/>
  <c r="D333" i="6" s="1"/>
  <c r="S340" i="6"/>
  <c r="E333" i="6" s="1"/>
  <c r="T340" i="6"/>
  <c r="F333" i="6" s="1"/>
  <c r="U340" i="6"/>
  <c r="G333" i="6" s="1"/>
  <c r="V340" i="6"/>
  <c r="H333" i="6" s="1"/>
  <c r="W340" i="6"/>
  <c r="I333" i="6" s="1"/>
  <c r="X340" i="6"/>
  <c r="J333" i="6" s="1"/>
  <c r="Y340" i="6"/>
  <c r="K333" i="6" s="1"/>
  <c r="Z340" i="6"/>
  <c r="L333" i="6" s="1"/>
  <c r="AA340" i="6"/>
  <c r="M333" i="6" s="1"/>
  <c r="AB340" i="6"/>
  <c r="N333" i="6" s="1"/>
  <c r="P341" i="6"/>
  <c r="B334" i="6" s="1"/>
  <c r="Q341" i="6"/>
  <c r="C334" i="6" s="1"/>
  <c r="R341" i="6"/>
  <c r="D334" i="6" s="1"/>
  <c r="S341" i="6"/>
  <c r="E334" i="6" s="1"/>
  <c r="T341" i="6"/>
  <c r="F334" i="6" s="1"/>
  <c r="U341" i="6"/>
  <c r="G334" i="6" s="1"/>
  <c r="V341" i="6"/>
  <c r="H334" i="6" s="1"/>
  <c r="W341" i="6"/>
  <c r="I334" i="6" s="1"/>
  <c r="X341" i="6"/>
  <c r="J334" i="6" s="1"/>
  <c r="Y341" i="6"/>
  <c r="K334" i="6" s="1"/>
  <c r="Z341" i="6"/>
  <c r="L334" i="6" s="1"/>
  <c r="AA341" i="6"/>
  <c r="M334" i="6" s="1"/>
  <c r="AB341" i="6"/>
  <c r="N334" i="6" s="1"/>
  <c r="P342" i="6"/>
  <c r="B335" i="6" s="1"/>
  <c r="Q342" i="6"/>
  <c r="C335" i="6" s="1"/>
  <c r="R342" i="6"/>
  <c r="D335" i="6" s="1"/>
  <c r="S342" i="6"/>
  <c r="E335" i="6" s="1"/>
  <c r="T342" i="6"/>
  <c r="F335" i="6" s="1"/>
  <c r="U342" i="6"/>
  <c r="G335" i="6" s="1"/>
  <c r="V342" i="6"/>
  <c r="H335" i="6" s="1"/>
  <c r="W342" i="6"/>
  <c r="I335" i="6" s="1"/>
  <c r="X342" i="6"/>
  <c r="J335" i="6" s="1"/>
  <c r="Y342" i="6"/>
  <c r="K335" i="6" s="1"/>
  <c r="Z342" i="6"/>
  <c r="L335" i="6" s="1"/>
  <c r="AA342" i="6"/>
  <c r="M335" i="6" s="1"/>
  <c r="AB342" i="6"/>
  <c r="N335" i="6" s="1"/>
  <c r="P343" i="6"/>
  <c r="B336" i="6" s="1"/>
  <c r="Q343" i="6"/>
  <c r="C336" i="6" s="1"/>
  <c r="R343" i="6"/>
  <c r="D336" i="6" s="1"/>
  <c r="S343" i="6"/>
  <c r="E336" i="6" s="1"/>
  <c r="T343" i="6"/>
  <c r="F336" i="6" s="1"/>
  <c r="U343" i="6"/>
  <c r="G336" i="6" s="1"/>
  <c r="V343" i="6"/>
  <c r="H336" i="6" s="1"/>
  <c r="W343" i="6"/>
  <c r="I336" i="6" s="1"/>
  <c r="X343" i="6"/>
  <c r="J336" i="6" s="1"/>
  <c r="Y343" i="6"/>
  <c r="K336" i="6" s="1"/>
  <c r="Z343" i="6"/>
  <c r="L336" i="6" s="1"/>
  <c r="AA343" i="6"/>
  <c r="M336" i="6" s="1"/>
  <c r="AB343" i="6"/>
  <c r="N336" i="6" s="1"/>
  <c r="P344" i="6"/>
  <c r="B337" i="6" s="1"/>
  <c r="Q344" i="6"/>
  <c r="C337" i="6" s="1"/>
  <c r="R344" i="6"/>
  <c r="D337" i="6" s="1"/>
  <c r="S344" i="6"/>
  <c r="E337" i="6" s="1"/>
  <c r="T344" i="6"/>
  <c r="F337" i="6" s="1"/>
  <c r="U344" i="6"/>
  <c r="G337" i="6" s="1"/>
  <c r="V344" i="6"/>
  <c r="H337" i="6" s="1"/>
  <c r="W344" i="6"/>
  <c r="I337" i="6" s="1"/>
  <c r="X344" i="6"/>
  <c r="J337" i="6" s="1"/>
  <c r="Y344" i="6"/>
  <c r="K337" i="6" s="1"/>
  <c r="Z344" i="6"/>
  <c r="L337" i="6" s="1"/>
  <c r="AA344" i="6"/>
  <c r="M337" i="6" s="1"/>
  <c r="AB344" i="6"/>
  <c r="N337" i="6" s="1"/>
  <c r="P345" i="6"/>
  <c r="B338" i="6" s="1"/>
  <c r="Q345" i="6"/>
  <c r="C338" i="6" s="1"/>
  <c r="R345" i="6"/>
  <c r="D338" i="6" s="1"/>
  <c r="S345" i="6"/>
  <c r="E338" i="6" s="1"/>
  <c r="T345" i="6"/>
  <c r="F338" i="6" s="1"/>
  <c r="U345" i="6"/>
  <c r="G338" i="6" s="1"/>
  <c r="V345" i="6"/>
  <c r="H338" i="6" s="1"/>
  <c r="W345" i="6"/>
  <c r="I338" i="6" s="1"/>
  <c r="X345" i="6"/>
  <c r="J338" i="6" s="1"/>
  <c r="Y345" i="6"/>
  <c r="K338" i="6" s="1"/>
  <c r="Z345" i="6"/>
  <c r="L338" i="6" s="1"/>
  <c r="AA345" i="6"/>
  <c r="M338" i="6" s="1"/>
  <c r="AB345" i="6"/>
  <c r="N338" i="6" s="1"/>
  <c r="P346" i="6"/>
  <c r="B339" i="6" s="1"/>
  <c r="Q346" i="6"/>
  <c r="C339" i="6" s="1"/>
  <c r="R346" i="6"/>
  <c r="D339" i="6" s="1"/>
  <c r="S346" i="6"/>
  <c r="E339" i="6" s="1"/>
  <c r="T346" i="6"/>
  <c r="F339" i="6" s="1"/>
  <c r="U346" i="6"/>
  <c r="G339" i="6" s="1"/>
  <c r="V346" i="6"/>
  <c r="H339" i="6" s="1"/>
  <c r="W346" i="6"/>
  <c r="I339" i="6" s="1"/>
  <c r="X346" i="6"/>
  <c r="J339" i="6" s="1"/>
  <c r="Y346" i="6"/>
  <c r="K339" i="6" s="1"/>
  <c r="Z346" i="6"/>
  <c r="L339" i="6" s="1"/>
  <c r="AA346" i="6"/>
  <c r="M339" i="6" s="1"/>
  <c r="AB346" i="6"/>
  <c r="N339" i="6" s="1"/>
  <c r="P347" i="6"/>
  <c r="B340" i="6" s="1"/>
  <c r="Q347" i="6"/>
  <c r="C340" i="6" s="1"/>
  <c r="R347" i="6"/>
  <c r="D340" i="6" s="1"/>
  <c r="S347" i="6"/>
  <c r="E340" i="6" s="1"/>
  <c r="T347" i="6"/>
  <c r="F340" i="6" s="1"/>
  <c r="U347" i="6"/>
  <c r="G340" i="6" s="1"/>
  <c r="V347" i="6"/>
  <c r="H340" i="6" s="1"/>
  <c r="W347" i="6"/>
  <c r="I340" i="6" s="1"/>
  <c r="X347" i="6"/>
  <c r="J340" i="6" s="1"/>
  <c r="Y347" i="6"/>
  <c r="K340" i="6" s="1"/>
  <c r="Z347" i="6"/>
  <c r="L340" i="6" s="1"/>
  <c r="AA347" i="6"/>
  <c r="M340" i="6" s="1"/>
  <c r="AB347" i="6"/>
  <c r="N340" i="6" s="1"/>
  <c r="P348" i="6"/>
  <c r="B341" i="6" s="1"/>
  <c r="Q348" i="6"/>
  <c r="C341" i="6" s="1"/>
  <c r="R348" i="6"/>
  <c r="D341" i="6" s="1"/>
  <c r="S348" i="6"/>
  <c r="E341" i="6" s="1"/>
  <c r="T348" i="6"/>
  <c r="F341" i="6" s="1"/>
  <c r="U348" i="6"/>
  <c r="G341" i="6" s="1"/>
  <c r="V348" i="6"/>
  <c r="H341" i="6" s="1"/>
  <c r="W348" i="6"/>
  <c r="I341" i="6" s="1"/>
  <c r="X348" i="6"/>
  <c r="J341" i="6" s="1"/>
  <c r="Y348" i="6"/>
  <c r="K341" i="6" s="1"/>
  <c r="Z348" i="6"/>
  <c r="L341" i="6" s="1"/>
  <c r="AA348" i="6"/>
  <c r="M341" i="6" s="1"/>
  <c r="AB348" i="6"/>
  <c r="N341" i="6" s="1"/>
  <c r="P349" i="6"/>
  <c r="B342" i="6" s="1"/>
  <c r="Q349" i="6"/>
  <c r="C342" i="6" s="1"/>
  <c r="R349" i="6"/>
  <c r="D342" i="6" s="1"/>
  <c r="S349" i="6"/>
  <c r="E342" i="6" s="1"/>
  <c r="T349" i="6"/>
  <c r="F342" i="6" s="1"/>
  <c r="U349" i="6"/>
  <c r="G342" i="6" s="1"/>
  <c r="V349" i="6"/>
  <c r="H342" i="6" s="1"/>
  <c r="W349" i="6"/>
  <c r="I342" i="6" s="1"/>
  <c r="X349" i="6"/>
  <c r="J342" i="6" s="1"/>
  <c r="Y349" i="6"/>
  <c r="K342" i="6" s="1"/>
  <c r="Z349" i="6"/>
  <c r="L342" i="6" s="1"/>
  <c r="AA349" i="6"/>
  <c r="M342" i="6" s="1"/>
  <c r="AB349" i="6"/>
  <c r="N342" i="6" s="1"/>
  <c r="P350" i="6"/>
  <c r="B343" i="6" s="1"/>
  <c r="Q350" i="6"/>
  <c r="C343" i="6" s="1"/>
  <c r="R350" i="6"/>
  <c r="D343" i="6" s="1"/>
  <c r="S350" i="6"/>
  <c r="E343" i="6" s="1"/>
  <c r="T350" i="6"/>
  <c r="F343" i="6" s="1"/>
  <c r="U350" i="6"/>
  <c r="G343" i="6" s="1"/>
  <c r="V350" i="6"/>
  <c r="H343" i="6" s="1"/>
  <c r="W350" i="6"/>
  <c r="I343" i="6" s="1"/>
  <c r="X350" i="6"/>
  <c r="J343" i="6" s="1"/>
  <c r="Y350" i="6"/>
  <c r="K343" i="6" s="1"/>
  <c r="Z350" i="6"/>
  <c r="L343" i="6" s="1"/>
  <c r="AA350" i="6"/>
  <c r="M343" i="6" s="1"/>
  <c r="AB350" i="6"/>
  <c r="N343" i="6" s="1"/>
  <c r="P351" i="6"/>
  <c r="B344" i="6" s="1"/>
  <c r="Q351" i="6"/>
  <c r="C344" i="6" s="1"/>
  <c r="R351" i="6"/>
  <c r="D344" i="6" s="1"/>
  <c r="S351" i="6"/>
  <c r="E344" i="6" s="1"/>
  <c r="T351" i="6"/>
  <c r="F344" i="6" s="1"/>
  <c r="U351" i="6"/>
  <c r="G344" i="6" s="1"/>
  <c r="V351" i="6"/>
  <c r="H344" i="6" s="1"/>
  <c r="W351" i="6"/>
  <c r="I344" i="6" s="1"/>
  <c r="X351" i="6"/>
  <c r="J344" i="6" s="1"/>
  <c r="Y351" i="6"/>
  <c r="K344" i="6" s="1"/>
  <c r="Z351" i="6"/>
  <c r="L344" i="6" s="1"/>
  <c r="AA351" i="6"/>
  <c r="M344" i="6" s="1"/>
  <c r="AB351" i="6"/>
  <c r="N344" i="6" s="1"/>
  <c r="P352" i="6"/>
  <c r="B345" i="6" s="1"/>
  <c r="Q352" i="6"/>
  <c r="C345" i="6" s="1"/>
  <c r="R352" i="6"/>
  <c r="D345" i="6" s="1"/>
  <c r="S352" i="6"/>
  <c r="E345" i="6" s="1"/>
  <c r="T352" i="6"/>
  <c r="F345" i="6" s="1"/>
  <c r="U352" i="6"/>
  <c r="G345" i="6" s="1"/>
  <c r="V352" i="6"/>
  <c r="H345" i="6" s="1"/>
  <c r="W352" i="6"/>
  <c r="I345" i="6" s="1"/>
  <c r="X352" i="6"/>
  <c r="J345" i="6" s="1"/>
  <c r="Y352" i="6"/>
  <c r="K345" i="6" s="1"/>
  <c r="Z352" i="6"/>
  <c r="L345" i="6" s="1"/>
  <c r="AA352" i="6"/>
  <c r="M345" i="6" s="1"/>
  <c r="AB352" i="6"/>
  <c r="N345" i="6" s="1"/>
  <c r="P353" i="6"/>
  <c r="B346" i="6" s="1"/>
  <c r="Q353" i="6"/>
  <c r="C346" i="6" s="1"/>
  <c r="R353" i="6"/>
  <c r="D346" i="6" s="1"/>
  <c r="S353" i="6"/>
  <c r="E346" i="6" s="1"/>
  <c r="T353" i="6"/>
  <c r="F346" i="6" s="1"/>
  <c r="U353" i="6"/>
  <c r="G346" i="6" s="1"/>
  <c r="V353" i="6"/>
  <c r="H346" i="6" s="1"/>
  <c r="W353" i="6"/>
  <c r="I346" i="6" s="1"/>
  <c r="X353" i="6"/>
  <c r="J346" i="6" s="1"/>
  <c r="Y353" i="6"/>
  <c r="K346" i="6" s="1"/>
  <c r="Z353" i="6"/>
  <c r="L346" i="6" s="1"/>
  <c r="AA353" i="6"/>
  <c r="M346" i="6" s="1"/>
  <c r="AB353" i="6"/>
  <c r="N346" i="6" s="1"/>
  <c r="P354" i="6"/>
  <c r="B347" i="6" s="1"/>
  <c r="Q354" i="6"/>
  <c r="C347" i="6" s="1"/>
  <c r="R354" i="6"/>
  <c r="D347" i="6" s="1"/>
  <c r="S354" i="6"/>
  <c r="E347" i="6" s="1"/>
  <c r="T354" i="6"/>
  <c r="F347" i="6" s="1"/>
  <c r="U354" i="6"/>
  <c r="G347" i="6" s="1"/>
  <c r="V354" i="6"/>
  <c r="H347" i="6" s="1"/>
  <c r="W354" i="6"/>
  <c r="I347" i="6" s="1"/>
  <c r="X354" i="6"/>
  <c r="J347" i="6" s="1"/>
  <c r="Y354" i="6"/>
  <c r="K347" i="6" s="1"/>
  <c r="Z354" i="6"/>
  <c r="L347" i="6" s="1"/>
  <c r="AA354" i="6"/>
  <c r="M347" i="6" s="1"/>
  <c r="AB354" i="6"/>
  <c r="N347" i="6" s="1"/>
  <c r="P355" i="6"/>
  <c r="B348" i="6" s="1"/>
  <c r="Q355" i="6"/>
  <c r="C348" i="6" s="1"/>
  <c r="R355" i="6"/>
  <c r="D348" i="6" s="1"/>
  <c r="S355" i="6"/>
  <c r="E348" i="6" s="1"/>
  <c r="T355" i="6"/>
  <c r="F348" i="6" s="1"/>
  <c r="U355" i="6"/>
  <c r="G348" i="6" s="1"/>
  <c r="V355" i="6"/>
  <c r="H348" i="6" s="1"/>
  <c r="W355" i="6"/>
  <c r="I348" i="6" s="1"/>
  <c r="X355" i="6"/>
  <c r="J348" i="6" s="1"/>
  <c r="Y355" i="6"/>
  <c r="K348" i="6" s="1"/>
  <c r="Z355" i="6"/>
  <c r="L348" i="6" s="1"/>
  <c r="AA355" i="6"/>
  <c r="M348" i="6" s="1"/>
  <c r="AB355" i="6"/>
  <c r="N348" i="6" s="1"/>
  <c r="P356" i="6"/>
  <c r="B349" i="6" s="1"/>
  <c r="Q356" i="6"/>
  <c r="C349" i="6" s="1"/>
  <c r="R356" i="6"/>
  <c r="D349" i="6" s="1"/>
  <c r="S356" i="6"/>
  <c r="E349" i="6" s="1"/>
  <c r="T356" i="6"/>
  <c r="F349" i="6" s="1"/>
  <c r="U356" i="6"/>
  <c r="G349" i="6" s="1"/>
  <c r="V356" i="6"/>
  <c r="H349" i="6" s="1"/>
  <c r="W356" i="6"/>
  <c r="I349" i="6" s="1"/>
  <c r="X356" i="6"/>
  <c r="J349" i="6" s="1"/>
  <c r="Y356" i="6"/>
  <c r="K349" i="6" s="1"/>
  <c r="Z356" i="6"/>
  <c r="L349" i="6" s="1"/>
  <c r="AA356" i="6"/>
  <c r="M349" i="6" s="1"/>
  <c r="AB356" i="6"/>
  <c r="N349" i="6" s="1"/>
  <c r="P357" i="6"/>
  <c r="B350" i="6" s="1"/>
  <c r="Q357" i="6"/>
  <c r="C350" i="6" s="1"/>
  <c r="R357" i="6"/>
  <c r="D350" i="6" s="1"/>
  <c r="S357" i="6"/>
  <c r="E350" i="6" s="1"/>
  <c r="T357" i="6"/>
  <c r="F350" i="6" s="1"/>
  <c r="U357" i="6"/>
  <c r="G350" i="6" s="1"/>
  <c r="V357" i="6"/>
  <c r="H350" i="6" s="1"/>
  <c r="W357" i="6"/>
  <c r="I350" i="6" s="1"/>
  <c r="X357" i="6"/>
  <c r="J350" i="6" s="1"/>
  <c r="Y357" i="6"/>
  <c r="K350" i="6" s="1"/>
  <c r="Z357" i="6"/>
  <c r="L350" i="6" s="1"/>
  <c r="AA357" i="6"/>
  <c r="M350" i="6" s="1"/>
  <c r="AB357" i="6"/>
  <c r="N350" i="6" s="1"/>
  <c r="P358" i="6"/>
  <c r="B351" i="6" s="1"/>
  <c r="Q358" i="6"/>
  <c r="C351" i="6" s="1"/>
  <c r="R358" i="6"/>
  <c r="D351" i="6" s="1"/>
  <c r="S358" i="6"/>
  <c r="E351" i="6" s="1"/>
  <c r="T358" i="6"/>
  <c r="F351" i="6" s="1"/>
  <c r="U358" i="6"/>
  <c r="G351" i="6" s="1"/>
  <c r="V358" i="6"/>
  <c r="H351" i="6" s="1"/>
  <c r="W358" i="6"/>
  <c r="I351" i="6" s="1"/>
  <c r="X358" i="6"/>
  <c r="J351" i="6" s="1"/>
  <c r="Y358" i="6"/>
  <c r="K351" i="6" s="1"/>
  <c r="Z358" i="6"/>
  <c r="L351" i="6" s="1"/>
  <c r="AA358" i="6"/>
  <c r="M351" i="6" s="1"/>
  <c r="AB358" i="6"/>
  <c r="N351" i="6" s="1"/>
  <c r="P359" i="6"/>
  <c r="B352" i="6" s="1"/>
  <c r="Q359" i="6"/>
  <c r="C352" i="6" s="1"/>
  <c r="R359" i="6"/>
  <c r="D352" i="6" s="1"/>
  <c r="S359" i="6"/>
  <c r="E352" i="6" s="1"/>
  <c r="T359" i="6"/>
  <c r="F352" i="6" s="1"/>
  <c r="U359" i="6"/>
  <c r="G352" i="6" s="1"/>
  <c r="V359" i="6"/>
  <c r="H352" i="6" s="1"/>
  <c r="W359" i="6"/>
  <c r="I352" i="6" s="1"/>
  <c r="X359" i="6"/>
  <c r="J352" i="6" s="1"/>
  <c r="Y359" i="6"/>
  <c r="K352" i="6" s="1"/>
  <c r="Z359" i="6"/>
  <c r="L352" i="6" s="1"/>
  <c r="AA359" i="6"/>
  <c r="M352" i="6" s="1"/>
  <c r="AB359" i="6"/>
  <c r="N352" i="6" s="1"/>
  <c r="P360" i="6"/>
  <c r="B353" i="6" s="1"/>
  <c r="Q360" i="6"/>
  <c r="C353" i="6" s="1"/>
  <c r="R360" i="6"/>
  <c r="D353" i="6" s="1"/>
  <c r="S360" i="6"/>
  <c r="E353" i="6" s="1"/>
  <c r="T360" i="6"/>
  <c r="F353" i="6" s="1"/>
  <c r="U360" i="6"/>
  <c r="G353" i="6" s="1"/>
  <c r="V360" i="6"/>
  <c r="H353" i="6" s="1"/>
  <c r="W360" i="6"/>
  <c r="I353" i="6" s="1"/>
  <c r="X360" i="6"/>
  <c r="J353" i="6" s="1"/>
  <c r="Y360" i="6"/>
  <c r="K353" i="6" s="1"/>
  <c r="Z360" i="6"/>
  <c r="L353" i="6" s="1"/>
  <c r="AA360" i="6"/>
  <c r="M353" i="6" s="1"/>
  <c r="AB360" i="6"/>
  <c r="N353" i="6" s="1"/>
  <c r="P361" i="6"/>
  <c r="B354" i="6" s="1"/>
  <c r="Q361" i="6"/>
  <c r="C354" i="6" s="1"/>
  <c r="R361" i="6"/>
  <c r="D354" i="6" s="1"/>
  <c r="S361" i="6"/>
  <c r="E354" i="6" s="1"/>
  <c r="T361" i="6"/>
  <c r="F354" i="6" s="1"/>
  <c r="U361" i="6"/>
  <c r="G354" i="6" s="1"/>
  <c r="V361" i="6"/>
  <c r="H354" i="6" s="1"/>
  <c r="W361" i="6"/>
  <c r="I354" i="6" s="1"/>
  <c r="X361" i="6"/>
  <c r="J354" i="6" s="1"/>
  <c r="Y361" i="6"/>
  <c r="K354" i="6" s="1"/>
  <c r="Z361" i="6"/>
  <c r="L354" i="6" s="1"/>
  <c r="AA361" i="6"/>
  <c r="M354" i="6" s="1"/>
  <c r="AB361" i="6"/>
  <c r="N354" i="6" s="1"/>
  <c r="P362" i="6"/>
  <c r="B355" i="6" s="1"/>
  <c r="Q362" i="6"/>
  <c r="C355" i="6" s="1"/>
  <c r="R362" i="6"/>
  <c r="D355" i="6" s="1"/>
  <c r="S362" i="6"/>
  <c r="E355" i="6" s="1"/>
  <c r="T362" i="6"/>
  <c r="F355" i="6" s="1"/>
  <c r="U362" i="6"/>
  <c r="G355" i="6" s="1"/>
  <c r="V362" i="6"/>
  <c r="H355" i="6" s="1"/>
  <c r="W362" i="6"/>
  <c r="I355" i="6" s="1"/>
  <c r="X362" i="6"/>
  <c r="J355" i="6" s="1"/>
  <c r="Y362" i="6"/>
  <c r="K355" i="6" s="1"/>
  <c r="Z362" i="6"/>
  <c r="L355" i="6" s="1"/>
  <c r="AA362" i="6"/>
  <c r="M355" i="6" s="1"/>
  <c r="AB362" i="6"/>
  <c r="N355" i="6" s="1"/>
  <c r="P363" i="6"/>
  <c r="B356" i="6" s="1"/>
  <c r="Q363" i="6"/>
  <c r="C356" i="6" s="1"/>
  <c r="R363" i="6"/>
  <c r="D356" i="6" s="1"/>
  <c r="S363" i="6"/>
  <c r="E356" i="6" s="1"/>
  <c r="T363" i="6"/>
  <c r="F356" i="6" s="1"/>
  <c r="U363" i="6"/>
  <c r="G356" i="6" s="1"/>
  <c r="V363" i="6"/>
  <c r="H356" i="6" s="1"/>
  <c r="W363" i="6"/>
  <c r="I356" i="6" s="1"/>
  <c r="X363" i="6"/>
  <c r="J356" i="6" s="1"/>
  <c r="Y363" i="6"/>
  <c r="K356" i="6" s="1"/>
  <c r="Z363" i="6"/>
  <c r="L356" i="6" s="1"/>
  <c r="AA363" i="6"/>
  <c r="M356" i="6" s="1"/>
  <c r="AB363" i="6"/>
  <c r="N356" i="6" s="1"/>
  <c r="P364" i="6"/>
  <c r="B357" i="6" s="1"/>
  <c r="Q364" i="6"/>
  <c r="C357" i="6" s="1"/>
  <c r="R364" i="6"/>
  <c r="D357" i="6" s="1"/>
  <c r="S364" i="6"/>
  <c r="E357" i="6" s="1"/>
  <c r="T364" i="6"/>
  <c r="F357" i="6" s="1"/>
  <c r="U364" i="6"/>
  <c r="G357" i="6" s="1"/>
  <c r="V364" i="6"/>
  <c r="H357" i="6" s="1"/>
  <c r="W364" i="6"/>
  <c r="I357" i="6" s="1"/>
  <c r="X364" i="6"/>
  <c r="J357" i="6" s="1"/>
  <c r="Y364" i="6"/>
  <c r="K357" i="6" s="1"/>
  <c r="Z364" i="6"/>
  <c r="L357" i="6" s="1"/>
  <c r="AA364" i="6"/>
  <c r="M357" i="6" s="1"/>
  <c r="AB364" i="6"/>
  <c r="N357" i="6" s="1"/>
  <c r="P365" i="6"/>
  <c r="B358" i="6" s="1"/>
  <c r="Q365" i="6"/>
  <c r="C358" i="6" s="1"/>
  <c r="R365" i="6"/>
  <c r="D358" i="6" s="1"/>
  <c r="S365" i="6"/>
  <c r="E358" i="6" s="1"/>
  <c r="T365" i="6"/>
  <c r="F358" i="6" s="1"/>
  <c r="U365" i="6"/>
  <c r="G358" i="6" s="1"/>
  <c r="V365" i="6"/>
  <c r="H358" i="6" s="1"/>
  <c r="W365" i="6"/>
  <c r="I358" i="6" s="1"/>
  <c r="X365" i="6"/>
  <c r="J358" i="6" s="1"/>
  <c r="Y365" i="6"/>
  <c r="K358" i="6" s="1"/>
  <c r="Z365" i="6"/>
  <c r="L358" i="6" s="1"/>
  <c r="AA365" i="6"/>
  <c r="M358" i="6" s="1"/>
  <c r="AB365" i="6"/>
  <c r="N358" i="6" s="1"/>
  <c r="P366" i="6"/>
  <c r="B359" i="6" s="1"/>
  <c r="Q366" i="6"/>
  <c r="C359" i="6" s="1"/>
  <c r="R366" i="6"/>
  <c r="D359" i="6" s="1"/>
  <c r="S366" i="6"/>
  <c r="E359" i="6" s="1"/>
  <c r="T366" i="6"/>
  <c r="F359" i="6" s="1"/>
  <c r="U366" i="6"/>
  <c r="G359" i="6" s="1"/>
  <c r="V366" i="6"/>
  <c r="H359" i="6" s="1"/>
  <c r="W366" i="6"/>
  <c r="I359" i="6" s="1"/>
  <c r="X366" i="6"/>
  <c r="J359" i="6" s="1"/>
  <c r="Y366" i="6"/>
  <c r="K359" i="6" s="1"/>
  <c r="Z366" i="6"/>
  <c r="L359" i="6" s="1"/>
  <c r="AA366" i="6"/>
  <c r="M359" i="6" s="1"/>
  <c r="AB366" i="6"/>
  <c r="N359" i="6" s="1"/>
  <c r="P367" i="6"/>
  <c r="B360" i="6" s="1"/>
  <c r="Q367" i="6"/>
  <c r="C360" i="6" s="1"/>
  <c r="R367" i="6"/>
  <c r="D360" i="6" s="1"/>
  <c r="S367" i="6"/>
  <c r="E360" i="6" s="1"/>
  <c r="T367" i="6"/>
  <c r="F360" i="6" s="1"/>
  <c r="U367" i="6"/>
  <c r="G360" i="6" s="1"/>
  <c r="V367" i="6"/>
  <c r="H360" i="6" s="1"/>
  <c r="W367" i="6"/>
  <c r="I360" i="6" s="1"/>
  <c r="X367" i="6"/>
  <c r="J360" i="6" s="1"/>
  <c r="Y367" i="6"/>
  <c r="K360" i="6" s="1"/>
  <c r="Z367" i="6"/>
  <c r="L360" i="6" s="1"/>
  <c r="AA367" i="6"/>
  <c r="M360" i="6" s="1"/>
  <c r="AB367" i="6"/>
  <c r="N360" i="6" s="1"/>
  <c r="P368" i="6"/>
  <c r="B361" i="6" s="1"/>
  <c r="Q368" i="6"/>
  <c r="C361" i="6" s="1"/>
  <c r="R368" i="6"/>
  <c r="D361" i="6" s="1"/>
  <c r="S368" i="6"/>
  <c r="E361" i="6" s="1"/>
  <c r="T368" i="6"/>
  <c r="F361" i="6" s="1"/>
  <c r="U368" i="6"/>
  <c r="G361" i="6" s="1"/>
  <c r="V368" i="6"/>
  <c r="H361" i="6" s="1"/>
  <c r="W368" i="6"/>
  <c r="I361" i="6" s="1"/>
  <c r="X368" i="6"/>
  <c r="J361" i="6" s="1"/>
  <c r="Y368" i="6"/>
  <c r="K361" i="6" s="1"/>
  <c r="Z368" i="6"/>
  <c r="L361" i="6" s="1"/>
  <c r="AA368" i="6"/>
  <c r="M361" i="6" s="1"/>
  <c r="AB368" i="6"/>
  <c r="N361" i="6" s="1"/>
  <c r="P369" i="6"/>
  <c r="B362" i="6" s="1"/>
  <c r="Q369" i="6"/>
  <c r="C362" i="6" s="1"/>
  <c r="R369" i="6"/>
  <c r="D362" i="6" s="1"/>
  <c r="S369" i="6"/>
  <c r="E362" i="6" s="1"/>
  <c r="T369" i="6"/>
  <c r="F362" i="6" s="1"/>
  <c r="U369" i="6"/>
  <c r="G362" i="6" s="1"/>
  <c r="V369" i="6"/>
  <c r="H362" i="6" s="1"/>
  <c r="W369" i="6"/>
  <c r="I362" i="6" s="1"/>
  <c r="X369" i="6"/>
  <c r="J362" i="6" s="1"/>
  <c r="Y369" i="6"/>
  <c r="K362" i="6" s="1"/>
  <c r="Z369" i="6"/>
  <c r="L362" i="6" s="1"/>
  <c r="AA369" i="6"/>
  <c r="M362" i="6" s="1"/>
  <c r="AB369" i="6"/>
  <c r="N362" i="6" s="1"/>
  <c r="P370" i="6"/>
  <c r="B363" i="6" s="1"/>
  <c r="Q370" i="6"/>
  <c r="C363" i="6" s="1"/>
  <c r="R370" i="6"/>
  <c r="D363" i="6" s="1"/>
  <c r="S370" i="6"/>
  <c r="E363" i="6" s="1"/>
  <c r="T370" i="6"/>
  <c r="F363" i="6" s="1"/>
  <c r="U370" i="6"/>
  <c r="G363" i="6" s="1"/>
  <c r="V370" i="6"/>
  <c r="H363" i="6" s="1"/>
  <c r="W370" i="6"/>
  <c r="I363" i="6" s="1"/>
  <c r="X370" i="6"/>
  <c r="J363" i="6" s="1"/>
  <c r="Y370" i="6"/>
  <c r="K363" i="6" s="1"/>
  <c r="Z370" i="6"/>
  <c r="L363" i="6" s="1"/>
  <c r="AA370" i="6"/>
  <c r="M363" i="6" s="1"/>
  <c r="AB370" i="6"/>
  <c r="N363" i="6" s="1"/>
  <c r="P371" i="6"/>
  <c r="B364" i="6" s="1"/>
  <c r="Q371" i="6"/>
  <c r="C364" i="6" s="1"/>
  <c r="R371" i="6"/>
  <c r="D364" i="6" s="1"/>
  <c r="S371" i="6"/>
  <c r="E364" i="6" s="1"/>
  <c r="T371" i="6"/>
  <c r="F364" i="6" s="1"/>
  <c r="U371" i="6"/>
  <c r="G364" i="6" s="1"/>
  <c r="V371" i="6"/>
  <c r="H364" i="6" s="1"/>
  <c r="W371" i="6"/>
  <c r="I364" i="6" s="1"/>
  <c r="X371" i="6"/>
  <c r="J364" i="6" s="1"/>
  <c r="Y371" i="6"/>
  <c r="K364" i="6" s="1"/>
  <c r="Z371" i="6"/>
  <c r="L364" i="6" s="1"/>
  <c r="AA371" i="6"/>
  <c r="M364" i="6" s="1"/>
  <c r="AB371" i="6"/>
  <c r="N364" i="6" s="1"/>
  <c r="P372" i="6"/>
  <c r="B365" i="6" s="1"/>
  <c r="Q372" i="6"/>
  <c r="C365" i="6" s="1"/>
  <c r="R372" i="6"/>
  <c r="D365" i="6" s="1"/>
  <c r="S372" i="6"/>
  <c r="E365" i="6" s="1"/>
  <c r="T372" i="6"/>
  <c r="F365" i="6" s="1"/>
  <c r="U372" i="6"/>
  <c r="G365" i="6" s="1"/>
  <c r="V372" i="6"/>
  <c r="H365" i="6" s="1"/>
  <c r="W372" i="6"/>
  <c r="I365" i="6" s="1"/>
  <c r="X372" i="6"/>
  <c r="J365" i="6" s="1"/>
  <c r="Y372" i="6"/>
  <c r="K365" i="6" s="1"/>
  <c r="Z372" i="6"/>
  <c r="L365" i="6" s="1"/>
  <c r="AA372" i="6"/>
  <c r="M365" i="6" s="1"/>
  <c r="AB372" i="6"/>
  <c r="N365" i="6" s="1"/>
  <c r="P373" i="6"/>
  <c r="B366" i="6" s="1"/>
  <c r="Q373" i="6"/>
  <c r="C366" i="6" s="1"/>
  <c r="R373" i="6"/>
  <c r="D366" i="6" s="1"/>
  <c r="S373" i="6"/>
  <c r="E366" i="6" s="1"/>
  <c r="T373" i="6"/>
  <c r="F366" i="6" s="1"/>
  <c r="U373" i="6"/>
  <c r="G366" i="6" s="1"/>
  <c r="V373" i="6"/>
  <c r="H366" i="6" s="1"/>
  <c r="W373" i="6"/>
  <c r="I366" i="6" s="1"/>
  <c r="X373" i="6"/>
  <c r="J366" i="6" s="1"/>
  <c r="Y373" i="6"/>
  <c r="K366" i="6" s="1"/>
  <c r="Z373" i="6"/>
  <c r="L366" i="6" s="1"/>
  <c r="AA373" i="6"/>
  <c r="M366" i="6" s="1"/>
  <c r="AB373" i="6"/>
  <c r="N366" i="6" s="1"/>
  <c r="P374" i="6"/>
  <c r="B367" i="6" s="1"/>
  <c r="Q374" i="6"/>
  <c r="C367" i="6" s="1"/>
  <c r="R374" i="6"/>
  <c r="D367" i="6" s="1"/>
  <c r="S374" i="6"/>
  <c r="E367" i="6" s="1"/>
  <c r="T374" i="6"/>
  <c r="F367" i="6" s="1"/>
  <c r="U374" i="6"/>
  <c r="G367" i="6" s="1"/>
  <c r="V374" i="6"/>
  <c r="H367" i="6" s="1"/>
  <c r="W374" i="6"/>
  <c r="I367" i="6" s="1"/>
  <c r="X374" i="6"/>
  <c r="J367" i="6" s="1"/>
  <c r="Y374" i="6"/>
  <c r="K367" i="6" s="1"/>
  <c r="Z374" i="6"/>
  <c r="L367" i="6" s="1"/>
  <c r="AA374" i="6"/>
  <c r="M367" i="6" s="1"/>
  <c r="AB374" i="6"/>
  <c r="N367" i="6" s="1"/>
  <c r="P375" i="6"/>
  <c r="B368" i="6" s="1"/>
  <c r="Q375" i="6"/>
  <c r="C368" i="6" s="1"/>
  <c r="R375" i="6"/>
  <c r="D368" i="6" s="1"/>
  <c r="S375" i="6"/>
  <c r="E368" i="6" s="1"/>
  <c r="T375" i="6"/>
  <c r="F368" i="6" s="1"/>
  <c r="U375" i="6"/>
  <c r="G368" i="6" s="1"/>
  <c r="V375" i="6"/>
  <c r="H368" i="6" s="1"/>
  <c r="W375" i="6"/>
  <c r="I368" i="6" s="1"/>
  <c r="X375" i="6"/>
  <c r="J368" i="6" s="1"/>
  <c r="Y375" i="6"/>
  <c r="K368" i="6" s="1"/>
  <c r="Z375" i="6"/>
  <c r="L368" i="6" s="1"/>
  <c r="AA375" i="6"/>
  <c r="M368" i="6" s="1"/>
  <c r="AB375" i="6"/>
  <c r="N368" i="6" s="1"/>
  <c r="P376" i="6"/>
  <c r="B369" i="6" s="1"/>
  <c r="Q376" i="6"/>
  <c r="C369" i="6" s="1"/>
  <c r="R376" i="6"/>
  <c r="D369" i="6" s="1"/>
  <c r="S376" i="6"/>
  <c r="E369" i="6" s="1"/>
  <c r="T376" i="6"/>
  <c r="F369" i="6" s="1"/>
  <c r="U376" i="6"/>
  <c r="G369" i="6" s="1"/>
  <c r="V376" i="6"/>
  <c r="H369" i="6" s="1"/>
  <c r="W376" i="6"/>
  <c r="I369" i="6" s="1"/>
  <c r="X376" i="6"/>
  <c r="J369" i="6" s="1"/>
  <c r="Y376" i="6"/>
  <c r="K369" i="6" s="1"/>
  <c r="Z376" i="6"/>
  <c r="L369" i="6" s="1"/>
  <c r="AA376" i="6"/>
  <c r="M369" i="6" s="1"/>
  <c r="AB376" i="6"/>
  <c r="N369" i="6" s="1"/>
  <c r="P377" i="6"/>
  <c r="B370" i="6" s="1"/>
  <c r="Q377" i="6"/>
  <c r="C370" i="6" s="1"/>
  <c r="R377" i="6"/>
  <c r="D370" i="6" s="1"/>
  <c r="S377" i="6"/>
  <c r="E370" i="6" s="1"/>
  <c r="T377" i="6"/>
  <c r="F370" i="6" s="1"/>
  <c r="U377" i="6"/>
  <c r="G370" i="6" s="1"/>
  <c r="V377" i="6"/>
  <c r="H370" i="6" s="1"/>
  <c r="W377" i="6"/>
  <c r="I370" i="6" s="1"/>
  <c r="X377" i="6"/>
  <c r="J370" i="6" s="1"/>
  <c r="Y377" i="6"/>
  <c r="K370" i="6" s="1"/>
  <c r="Z377" i="6"/>
  <c r="L370" i="6" s="1"/>
  <c r="AA377" i="6"/>
  <c r="M370" i="6" s="1"/>
  <c r="AB377" i="6"/>
  <c r="N370" i="6" s="1"/>
  <c r="P378" i="6"/>
  <c r="B371" i="6" s="1"/>
  <c r="Q378" i="6"/>
  <c r="C371" i="6" s="1"/>
  <c r="R378" i="6"/>
  <c r="D371" i="6" s="1"/>
  <c r="S378" i="6"/>
  <c r="E371" i="6" s="1"/>
  <c r="T378" i="6"/>
  <c r="F371" i="6" s="1"/>
  <c r="U378" i="6"/>
  <c r="G371" i="6" s="1"/>
  <c r="V378" i="6"/>
  <c r="H371" i="6" s="1"/>
  <c r="W378" i="6"/>
  <c r="I371" i="6" s="1"/>
  <c r="X378" i="6"/>
  <c r="J371" i="6" s="1"/>
  <c r="Y378" i="6"/>
  <c r="K371" i="6" s="1"/>
  <c r="Z378" i="6"/>
  <c r="L371" i="6" s="1"/>
  <c r="AA378" i="6"/>
  <c r="M371" i="6" s="1"/>
  <c r="AB378" i="6"/>
  <c r="N371" i="6" s="1"/>
  <c r="P379" i="6"/>
  <c r="B372" i="6" s="1"/>
  <c r="Q379" i="6"/>
  <c r="C372" i="6" s="1"/>
  <c r="R379" i="6"/>
  <c r="D372" i="6" s="1"/>
  <c r="S379" i="6"/>
  <c r="E372" i="6" s="1"/>
  <c r="T379" i="6"/>
  <c r="F372" i="6" s="1"/>
  <c r="U379" i="6"/>
  <c r="G372" i="6" s="1"/>
  <c r="V379" i="6"/>
  <c r="H372" i="6" s="1"/>
  <c r="W379" i="6"/>
  <c r="I372" i="6" s="1"/>
  <c r="X379" i="6"/>
  <c r="J372" i="6" s="1"/>
  <c r="Y379" i="6"/>
  <c r="K372" i="6" s="1"/>
  <c r="Z379" i="6"/>
  <c r="L372" i="6" s="1"/>
  <c r="AA379" i="6"/>
  <c r="M372" i="6" s="1"/>
  <c r="AB379" i="6"/>
  <c r="N372" i="6" s="1"/>
  <c r="P380" i="6"/>
  <c r="B373" i="6" s="1"/>
  <c r="Q380" i="6"/>
  <c r="C373" i="6" s="1"/>
  <c r="R380" i="6"/>
  <c r="D373" i="6" s="1"/>
  <c r="S380" i="6"/>
  <c r="E373" i="6" s="1"/>
  <c r="T380" i="6"/>
  <c r="F373" i="6" s="1"/>
  <c r="U380" i="6"/>
  <c r="G373" i="6" s="1"/>
  <c r="V380" i="6"/>
  <c r="H373" i="6" s="1"/>
  <c r="W380" i="6"/>
  <c r="I373" i="6" s="1"/>
  <c r="X380" i="6"/>
  <c r="J373" i="6" s="1"/>
  <c r="Y380" i="6"/>
  <c r="K373" i="6" s="1"/>
  <c r="Z380" i="6"/>
  <c r="L373" i="6" s="1"/>
  <c r="AA380" i="6"/>
  <c r="M373" i="6" s="1"/>
  <c r="AB380" i="6"/>
  <c r="N373" i="6" s="1"/>
  <c r="P381" i="6"/>
  <c r="B374" i="6" s="1"/>
  <c r="Q381" i="6"/>
  <c r="C374" i="6" s="1"/>
  <c r="R381" i="6"/>
  <c r="D374" i="6" s="1"/>
  <c r="S381" i="6"/>
  <c r="E374" i="6" s="1"/>
  <c r="T381" i="6"/>
  <c r="F374" i="6" s="1"/>
  <c r="U381" i="6"/>
  <c r="G374" i="6" s="1"/>
  <c r="V381" i="6"/>
  <c r="H374" i="6" s="1"/>
  <c r="W381" i="6"/>
  <c r="I374" i="6" s="1"/>
  <c r="X381" i="6"/>
  <c r="J374" i="6" s="1"/>
  <c r="Y381" i="6"/>
  <c r="K374" i="6" s="1"/>
  <c r="Z381" i="6"/>
  <c r="L374" i="6" s="1"/>
  <c r="AA381" i="6"/>
  <c r="M374" i="6" s="1"/>
  <c r="AB381" i="6"/>
  <c r="N374" i="6" s="1"/>
  <c r="P382" i="6"/>
  <c r="B375" i="6" s="1"/>
  <c r="Q382" i="6"/>
  <c r="C375" i="6" s="1"/>
  <c r="R382" i="6"/>
  <c r="D375" i="6" s="1"/>
  <c r="S382" i="6"/>
  <c r="E375" i="6" s="1"/>
  <c r="T382" i="6"/>
  <c r="F375" i="6" s="1"/>
  <c r="U382" i="6"/>
  <c r="G375" i="6" s="1"/>
  <c r="V382" i="6"/>
  <c r="H375" i="6" s="1"/>
  <c r="W382" i="6"/>
  <c r="I375" i="6" s="1"/>
  <c r="X382" i="6"/>
  <c r="J375" i="6" s="1"/>
  <c r="Y382" i="6"/>
  <c r="K375" i="6" s="1"/>
  <c r="Z382" i="6"/>
  <c r="L375" i="6" s="1"/>
  <c r="AA382" i="6"/>
  <c r="M375" i="6" s="1"/>
  <c r="AB382" i="6"/>
  <c r="N375" i="6" s="1"/>
  <c r="P383" i="6"/>
  <c r="B376" i="6" s="1"/>
  <c r="Q383" i="6"/>
  <c r="C376" i="6" s="1"/>
  <c r="R383" i="6"/>
  <c r="D376" i="6" s="1"/>
  <c r="S383" i="6"/>
  <c r="E376" i="6" s="1"/>
  <c r="T383" i="6"/>
  <c r="F376" i="6" s="1"/>
  <c r="U383" i="6"/>
  <c r="G376" i="6" s="1"/>
  <c r="V383" i="6"/>
  <c r="H376" i="6" s="1"/>
  <c r="W383" i="6"/>
  <c r="I376" i="6" s="1"/>
  <c r="X383" i="6"/>
  <c r="J376" i="6" s="1"/>
  <c r="Y383" i="6"/>
  <c r="K376" i="6" s="1"/>
  <c r="Z383" i="6"/>
  <c r="L376" i="6" s="1"/>
  <c r="AA383" i="6"/>
  <c r="M376" i="6" s="1"/>
  <c r="AB383" i="6"/>
  <c r="N376" i="6" s="1"/>
  <c r="P384" i="6"/>
  <c r="B377" i="6" s="1"/>
  <c r="Q384" i="6"/>
  <c r="C377" i="6" s="1"/>
  <c r="R384" i="6"/>
  <c r="D377" i="6" s="1"/>
  <c r="S384" i="6"/>
  <c r="E377" i="6" s="1"/>
  <c r="T384" i="6"/>
  <c r="F377" i="6" s="1"/>
  <c r="U384" i="6"/>
  <c r="G377" i="6" s="1"/>
  <c r="V384" i="6"/>
  <c r="H377" i="6" s="1"/>
  <c r="W384" i="6"/>
  <c r="I377" i="6" s="1"/>
  <c r="X384" i="6"/>
  <c r="J377" i="6" s="1"/>
  <c r="Y384" i="6"/>
  <c r="K377" i="6" s="1"/>
  <c r="Z384" i="6"/>
  <c r="L377" i="6" s="1"/>
  <c r="AA384" i="6"/>
  <c r="M377" i="6" s="1"/>
  <c r="AB384" i="6"/>
  <c r="N377" i="6" s="1"/>
  <c r="P385" i="6"/>
  <c r="B378" i="6" s="1"/>
  <c r="Q385" i="6"/>
  <c r="C378" i="6" s="1"/>
  <c r="R385" i="6"/>
  <c r="D378" i="6" s="1"/>
  <c r="S385" i="6"/>
  <c r="E378" i="6" s="1"/>
  <c r="T385" i="6"/>
  <c r="F378" i="6" s="1"/>
  <c r="U385" i="6"/>
  <c r="G378" i="6" s="1"/>
  <c r="V385" i="6"/>
  <c r="H378" i="6" s="1"/>
  <c r="W385" i="6"/>
  <c r="I378" i="6" s="1"/>
  <c r="X385" i="6"/>
  <c r="J378" i="6" s="1"/>
  <c r="Y385" i="6"/>
  <c r="K378" i="6" s="1"/>
  <c r="Z385" i="6"/>
  <c r="L378" i="6" s="1"/>
  <c r="AA385" i="6"/>
  <c r="M378" i="6" s="1"/>
  <c r="AB385" i="6"/>
  <c r="N378" i="6" s="1"/>
  <c r="P386" i="6"/>
  <c r="B379" i="6" s="1"/>
  <c r="Q386" i="6"/>
  <c r="C379" i="6" s="1"/>
  <c r="R386" i="6"/>
  <c r="D379" i="6" s="1"/>
  <c r="S386" i="6"/>
  <c r="E379" i="6" s="1"/>
  <c r="T386" i="6"/>
  <c r="F379" i="6" s="1"/>
  <c r="U386" i="6"/>
  <c r="G379" i="6" s="1"/>
  <c r="V386" i="6"/>
  <c r="H379" i="6" s="1"/>
  <c r="W386" i="6"/>
  <c r="I379" i="6" s="1"/>
  <c r="X386" i="6"/>
  <c r="J379" i="6" s="1"/>
  <c r="Y386" i="6"/>
  <c r="K379" i="6" s="1"/>
  <c r="Z386" i="6"/>
  <c r="L379" i="6" s="1"/>
  <c r="AA386" i="6"/>
  <c r="M379" i="6" s="1"/>
  <c r="AB386" i="6"/>
  <c r="N379" i="6" s="1"/>
  <c r="P387" i="6"/>
  <c r="B380" i="6" s="1"/>
  <c r="Q387" i="6"/>
  <c r="C380" i="6" s="1"/>
  <c r="R387" i="6"/>
  <c r="D380" i="6" s="1"/>
  <c r="S387" i="6"/>
  <c r="E380" i="6" s="1"/>
  <c r="T387" i="6"/>
  <c r="F380" i="6" s="1"/>
  <c r="U387" i="6"/>
  <c r="G380" i="6" s="1"/>
  <c r="V387" i="6"/>
  <c r="H380" i="6" s="1"/>
  <c r="W387" i="6"/>
  <c r="I380" i="6" s="1"/>
  <c r="X387" i="6"/>
  <c r="J380" i="6" s="1"/>
  <c r="Y387" i="6"/>
  <c r="K380" i="6" s="1"/>
  <c r="Z387" i="6"/>
  <c r="L380" i="6" s="1"/>
  <c r="AA387" i="6"/>
  <c r="M380" i="6" s="1"/>
  <c r="AB387" i="6"/>
  <c r="N380" i="6" s="1"/>
  <c r="P388" i="6"/>
  <c r="B381" i="6" s="1"/>
  <c r="Q388" i="6"/>
  <c r="C381" i="6" s="1"/>
  <c r="R388" i="6"/>
  <c r="D381" i="6" s="1"/>
  <c r="S388" i="6"/>
  <c r="E381" i="6" s="1"/>
  <c r="T388" i="6"/>
  <c r="F381" i="6" s="1"/>
  <c r="U388" i="6"/>
  <c r="G381" i="6" s="1"/>
  <c r="V388" i="6"/>
  <c r="H381" i="6" s="1"/>
  <c r="W388" i="6"/>
  <c r="I381" i="6" s="1"/>
  <c r="X388" i="6"/>
  <c r="J381" i="6" s="1"/>
  <c r="Y388" i="6"/>
  <c r="K381" i="6" s="1"/>
  <c r="Z388" i="6"/>
  <c r="L381" i="6" s="1"/>
  <c r="AA388" i="6"/>
  <c r="M381" i="6" s="1"/>
  <c r="AB388" i="6"/>
  <c r="N381" i="6" s="1"/>
  <c r="P389" i="6"/>
  <c r="B382" i="6" s="1"/>
  <c r="Q389" i="6"/>
  <c r="C382" i="6" s="1"/>
  <c r="R389" i="6"/>
  <c r="D382" i="6" s="1"/>
  <c r="S389" i="6"/>
  <c r="E382" i="6" s="1"/>
  <c r="T389" i="6"/>
  <c r="F382" i="6" s="1"/>
  <c r="U389" i="6"/>
  <c r="G382" i="6" s="1"/>
  <c r="V389" i="6"/>
  <c r="H382" i="6" s="1"/>
  <c r="W389" i="6"/>
  <c r="I382" i="6" s="1"/>
  <c r="X389" i="6"/>
  <c r="J382" i="6" s="1"/>
  <c r="Y389" i="6"/>
  <c r="K382" i="6" s="1"/>
  <c r="Z389" i="6"/>
  <c r="L382" i="6" s="1"/>
  <c r="AA389" i="6"/>
  <c r="M382" i="6" s="1"/>
  <c r="AB389" i="6"/>
  <c r="N382" i="6" s="1"/>
  <c r="P390" i="6"/>
  <c r="B383" i="6" s="1"/>
  <c r="Q390" i="6"/>
  <c r="C383" i="6" s="1"/>
  <c r="R390" i="6"/>
  <c r="D383" i="6" s="1"/>
  <c r="S390" i="6"/>
  <c r="E383" i="6" s="1"/>
  <c r="T390" i="6"/>
  <c r="F383" i="6" s="1"/>
  <c r="U390" i="6"/>
  <c r="G383" i="6" s="1"/>
  <c r="V390" i="6"/>
  <c r="H383" i="6" s="1"/>
  <c r="W390" i="6"/>
  <c r="I383" i="6" s="1"/>
  <c r="X390" i="6"/>
  <c r="J383" i="6" s="1"/>
  <c r="Y390" i="6"/>
  <c r="K383" i="6" s="1"/>
  <c r="Z390" i="6"/>
  <c r="L383" i="6" s="1"/>
  <c r="AA390" i="6"/>
  <c r="M383" i="6" s="1"/>
  <c r="AB390" i="6"/>
  <c r="N383" i="6" s="1"/>
  <c r="P391" i="6"/>
  <c r="B384" i="6" s="1"/>
  <c r="Q391" i="6"/>
  <c r="C384" i="6" s="1"/>
  <c r="R391" i="6"/>
  <c r="D384" i="6" s="1"/>
  <c r="S391" i="6"/>
  <c r="E384" i="6" s="1"/>
  <c r="T391" i="6"/>
  <c r="F384" i="6" s="1"/>
  <c r="U391" i="6"/>
  <c r="G384" i="6" s="1"/>
  <c r="V391" i="6"/>
  <c r="H384" i="6" s="1"/>
  <c r="W391" i="6"/>
  <c r="I384" i="6" s="1"/>
  <c r="X391" i="6"/>
  <c r="J384" i="6" s="1"/>
  <c r="Y391" i="6"/>
  <c r="K384" i="6" s="1"/>
  <c r="Z391" i="6"/>
  <c r="L384" i="6" s="1"/>
  <c r="AA391" i="6"/>
  <c r="M384" i="6" s="1"/>
  <c r="AB391" i="6"/>
  <c r="N384" i="6" s="1"/>
  <c r="P392" i="6"/>
  <c r="B385" i="6" s="1"/>
  <c r="Q392" i="6"/>
  <c r="C385" i="6" s="1"/>
  <c r="R392" i="6"/>
  <c r="D385" i="6" s="1"/>
  <c r="S392" i="6"/>
  <c r="E385" i="6" s="1"/>
  <c r="T392" i="6"/>
  <c r="F385" i="6" s="1"/>
  <c r="U392" i="6"/>
  <c r="G385" i="6" s="1"/>
  <c r="V392" i="6"/>
  <c r="H385" i="6" s="1"/>
  <c r="W392" i="6"/>
  <c r="I385" i="6" s="1"/>
  <c r="X392" i="6"/>
  <c r="J385" i="6" s="1"/>
  <c r="Y392" i="6"/>
  <c r="K385" i="6" s="1"/>
  <c r="Z392" i="6"/>
  <c r="L385" i="6" s="1"/>
  <c r="AA392" i="6"/>
  <c r="M385" i="6" s="1"/>
  <c r="AB392" i="6"/>
  <c r="N385" i="6" s="1"/>
  <c r="Q18" i="6"/>
  <c r="C11" i="6" s="1"/>
  <c r="R18" i="6"/>
  <c r="D11" i="6" s="1"/>
  <c r="S18" i="6"/>
  <c r="E11" i="6" s="1"/>
  <c r="T18" i="6"/>
  <c r="F11" i="6" s="1"/>
  <c r="U18" i="6"/>
  <c r="G11" i="6" s="1"/>
  <c r="V18" i="6"/>
  <c r="H11" i="6" s="1"/>
  <c r="W18" i="6"/>
  <c r="I11" i="6" s="1"/>
  <c r="X18" i="6"/>
  <c r="J11" i="6" s="1"/>
  <c r="Y18" i="6"/>
  <c r="K11" i="6" s="1"/>
  <c r="Z18" i="6"/>
  <c r="L11" i="6" s="1"/>
  <c r="AA18" i="6"/>
  <c r="M11" i="6" s="1"/>
  <c r="AB18" i="6"/>
  <c r="N11" i="6" s="1"/>
  <c r="P18" i="6"/>
  <c r="B11" i="6" s="1"/>
  <c r="P18" i="9"/>
  <c r="B11" i="9" s="1"/>
  <c r="P19" i="9"/>
  <c r="B12" i="9" s="1"/>
  <c r="Q19" i="9"/>
  <c r="C12" i="9" s="1"/>
  <c r="R19" i="9"/>
  <c r="D12" i="9" s="1"/>
  <c r="S19" i="9"/>
  <c r="E12" i="9" s="1"/>
  <c r="T19" i="9"/>
  <c r="F12" i="9" s="1"/>
  <c r="U19" i="9"/>
  <c r="G12" i="9" s="1"/>
  <c r="V19" i="9"/>
  <c r="H12" i="9" s="1"/>
  <c r="W19" i="9"/>
  <c r="I12" i="9" s="1"/>
  <c r="X19" i="9"/>
  <c r="J12" i="9" s="1"/>
  <c r="Y19" i="9"/>
  <c r="K12" i="9" s="1"/>
  <c r="Z19" i="9"/>
  <c r="L12" i="9" s="1"/>
  <c r="AA19" i="9"/>
  <c r="M12" i="9" s="1"/>
  <c r="AB19" i="9"/>
  <c r="N12" i="9" s="1"/>
  <c r="P20" i="9"/>
  <c r="B13" i="9" s="1"/>
  <c r="Q20" i="9"/>
  <c r="C13" i="9" s="1"/>
  <c r="R20" i="9"/>
  <c r="D13" i="9" s="1"/>
  <c r="S20" i="9"/>
  <c r="E13" i="9" s="1"/>
  <c r="T20" i="9"/>
  <c r="F13" i="9" s="1"/>
  <c r="U20" i="9"/>
  <c r="G13" i="9" s="1"/>
  <c r="V20" i="9"/>
  <c r="H13" i="9" s="1"/>
  <c r="W20" i="9"/>
  <c r="I13" i="9" s="1"/>
  <c r="X20" i="9"/>
  <c r="J13" i="9" s="1"/>
  <c r="Y20" i="9"/>
  <c r="K13" i="9" s="1"/>
  <c r="Z20" i="9"/>
  <c r="L13" i="9" s="1"/>
  <c r="AA20" i="9"/>
  <c r="M13" i="9" s="1"/>
  <c r="AB20" i="9"/>
  <c r="N13" i="9" s="1"/>
  <c r="P21" i="9"/>
  <c r="B14" i="9" s="1"/>
  <c r="Q21" i="9"/>
  <c r="C14" i="9" s="1"/>
  <c r="R21" i="9"/>
  <c r="D14" i="9" s="1"/>
  <c r="S21" i="9"/>
  <c r="E14" i="9" s="1"/>
  <c r="T21" i="9"/>
  <c r="F14" i="9" s="1"/>
  <c r="U21" i="9"/>
  <c r="G14" i="9" s="1"/>
  <c r="V21" i="9"/>
  <c r="H14" i="9" s="1"/>
  <c r="W21" i="9"/>
  <c r="I14" i="9" s="1"/>
  <c r="X21" i="9"/>
  <c r="J14" i="9" s="1"/>
  <c r="Y21" i="9"/>
  <c r="K14" i="9" s="1"/>
  <c r="Z21" i="9"/>
  <c r="L14" i="9" s="1"/>
  <c r="AA21" i="9"/>
  <c r="M14" i="9" s="1"/>
  <c r="AB21" i="9"/>
  <c r="N14" i="9" s="1"/>
  <c r="P22" i="9"/>
  <c r="B15" i="9" s="1"/>
  <c r="Q22" i="9"/>
  <c r="C15" i="9" s="1"/>
  <c r="R22" i="9"/>
  <c r="D15" i="9" s="1"/>
  <c r="S22" i="9"/>
  <c r="E15" i="9" s="1"/>
  <c r="T22" i="9"/>
  <c r="F15" i="9" s="1"/>
  <c r="U22" i="9"/>
  <c r="G15" i="9" s="1"/>
  <c r="V22" i="9"/>
  <c r="H15" i="9" s="1"/>
  <c r="W22" i="9"/>
  <c r="I15" i="9" s="1"/>
  <c r="X22" i="9"/>
  <c r="J15" i="9" s="1"/>
  <c r="Y22" i="9"/>
  <c r="K15" i="9" s="1"/>
  <c r="Z22" i="9"/>
  <c r="L15" i="9" s="1"/>
  <c r="AA22" i="9"/>
  <c r="M15" i="9" s="1"/>
  <c r="AB22" i="9"/>
  <c r="N15" i="9" s="1"/>
  <c r="P23" i="9"/>
  <c r="B16" i="9" s="1"/>
  <c r="Q23" i="9"/>
  <c r="C16" i="9" s="1"/>
  <c r="R23" i="9"/>
  <c r="D16" i="9" s="1"/>
  <c r="S23" i="9"/>
  <c r="E16" i="9" s="1"/>
  <c r="T23" i="9"/>
  <c r="F16" i="9" s="1"/>
  <c r="U23" i="9"/>
  <c r="G16" i="9" s="1"/>
  <c r="V23" i="9"/>
  <c r="H16" i="9" s="1"/>
  <c r="W23" i="9"/>
  <c r="I16" i="9" s="1"/>
  <c r="X23" i="9"/>
  <c r="J16" i="9" s="1"/>
  <c r="Y23" i="9"/>
  <c r="K16" i="9" s="1"/>
  <c r="Z23" i="9"/>
  <c r="L16" i="9" s="1"/>
  <c r="AA23" i="9"/>
  <c r="M16" i="9" s="1"/>
  <c r="AB23" i="9"/>
  <c r="N16" i="9" s="1"/>
  <c r="P24" i="9"/>
  <c r="B17" i="9" s="1"/>
  <c r="Q24" i="9"/>
  <c r="C17" i="9" s="1"/>
  <c r="R24" i="9"/>
  <c r="D17" i="9" s="1"/>
  <c r="S24" i="9"/>
  <c r="E17" i="9" s="1"/>
  <c r="T24" i="9"/>
  <c r="F17" i="9" s="1"/>
  <c r="U24" i="9"/>
  <c r="G17" i="9" s="1"/>
  <c r="V24" i="9"/>
  <c r="H17" i="9" s="1"/>
  <c r="W24" i="9"/>
  <c r="I17" i="9" s="1"/>
  <c r="X24" i="9"/>
  <c r="J17" i="9" s="1"/>
  <c r="Y24" i="9"/>
  <c r="K17" i="9" s="1"/>
  <c r="Z24" i="9"/>
  <c r="L17" i="9" s="1"/>
  <c r="AA24" i="9"/>
  <c r="M17" i="9" s="1"/>
  <c r="AB24" i="9"/>
  <c r="N17" i="9" s="1"/>
  <c r="P25" i="9"/>
  <c r="B18" i="9" s="1"/>
  <c r="Q25" i="9"/>
  <c r="C18" i="9" s="1"/>
  <c r="R25" i="9"/>
  <c r="D18" i="9" s="1"/>
  <c r="S25" i="9"/>
  <c r="E18" i="9" s="1"/>
  <c r="T25" i="9"/>
  <c r="F18" i="9" s="1"/>
  <c r="U25" i="9"/>
  <c r="G18" i="9" s="1"/>
  <c r="V25" i="9"/>
  <c r="H18" i="9" s="1"/>
  <c r="W25" i="9"/>
  <c r="I18" i="9" s="1"/>
  <c r="X25" i="9"/>
  <c r="J18" i="9" s="1"/>
  <c r="Y25" i="9"/>
  <c r="K18" i="9" s="1"/>
  <c r="Z25" i="9"/>
  <c r="L18" i="9" s="1"/>
  <c r="AA25" i="9"/>
  <c r="M18" i="9" s="1"/>
  <c r="AB25" i="9"/>
  <c r="N18" i="9" s="1"/>
  <c r="P26" i="9"/>
  <c r="B19" i="9" s="1"/>
  <c r="Q26" i="9"/>
  <c r="C19" i="9" s="1"/>
  <c r="R26" i="9"/>
  <c r="D19" i="9" s="1"/>
  <c r="S26" i="9"/>
  <c r="E19" i="9" s="1"/>
  <c r="T26" i="9"/>
  <c r="F19" i="9" s="1"/>
  <c r="U26" i="9"/>
  <c r="G19" i="9" s="1"/>
  <c r="V26" i="9"/>
  <c r="H19" i="9" s="1"/>
  <c r="W26" i="9"/>
  <c r="I19" i="9" s="1"/>
  <c r="X26" i="9"/>
  <c r="J19" i="9" s="1"/>
  <c r="Y26" i="9"/>
  <c r="K19" i="9" s="1"/>
  <c r="Z26" i="9"/>
  <c r="L19" i="9" s="1"/>
  <c r="AA26" i="9"/>
  <c r="M19" i="9" s="1"/>
  <c r="AB26" i="9"/>
  <c r="N19" i="9" s="1"/>
  <c r="P27" i="9"/>
  <c r="B20" i="9" s="1"/>
  <c r="Q27" i="9"/>
  <c r="C20" i="9" s="1"/>
  <c r="R27" i="9"/>
  <c r="D20" i="9" s="1"/>
  <c r="S27" i="9"/>
  <c r="E20" i="9" s="1"/>
  <c r="T27" i="9"/>
  <c r="F20" i="9" s="1"/>
  <c r="U27" i="9"/>
  <c r="G20" i="9" s="1"/>
  <c r="V27" i="9"/>
  <c r="H20" i="9" s="1"/>
  <c r="W27" i="9"/>
  <c r="I20" i="9" s="1"/>
  <c r="X27" i="9"/>
  <c r="J20" i="9" s="1"/>
  <c r="Y27" i="9"/>
  <c r="K20" i="9" s="1"/>
  <c r="Z27" i="9"/>
  <c r="L20" i="9" s="1"/>
  <c r="AA27" i="9"/>
  <c r="M20" i="9" s="1"/>
  <c r="AB27" i="9"/>
  <c r="N20" i="9" s="1"/>
  <c r="P28" i="9"/>
  <c r="B21" i="9" s="1"/>
  <c r="Q28" i="9"/>
  <c r="C21" i="9" s="1"/>
  <c r="R28" i="9"/>
  <c r="D21" i="9" s="1"/>
  <c r="S28" i="9"/>
  <c r="E21" i="9" s="1"/>
  <c r="T28" i="9"/>
  <c r="F21" i="9" s="1"/>
  <c r="U28" i="9"/>
  <c r="G21" i="9" s="1"/>
  <c r="V28" i="9"/>
  <c r="H21" i="9" s="1"/>
  <c r="W28" i="9"/>
  <c r="I21" i="9" s="1"/>
  <c r="X28" i="9"/>
  <c r="J21" i="9" s="1"/>
  <c r="Y28" i="9"/>
  <c r="K21" i="9" s="1"/>
  <c r="Z28" i="9"/>
  <c r="L21" i="9" s="1"/>
  <c r="AA28" i="9"/>
  <c r="M21" i="9" s="1"/>
  <c r="AB28" i="9"/>
  <c r="N21" i="9" s="1"/>
  <c r="P29" i="9"/>
  <c r="B22" i="9" s="1"/>
  <c r="Q29" i="9"/>
  <c r="C22" i="9" s="1"/>
  <c r="R29" i="9"/>
  <c r="D22" i="9" s="1"/>
  <c r="S29" i="9"/>
  <c r="E22" i="9" s="1"/>
  <c r="T29" i="9"/>
  <c r="F22" i="9" s="1"/>
  <c r="U29" i="9"/>
  <c r="G22" i="9" s="1"/>
  <c r="V29" i="9"/>
  <c r="H22" i="9" s="1"/>
  <c r="W29" i="9"/>
  <c r="I22" i="9" s="1"/>
  <c r="X29" i="9"/>
  <c r="J22" i="9" s="1"/>
  <c r="Y29" i="9"/>
  <c r="K22" i="9" s="1"/>
  <c r="Z29" i="9"/>
  <c r="L22" i="9" s="1"/>
  <c r="AA29" i="9"/>
  <c r="M22" i="9" s="1"/>
  <c r="AB29" i="9"/>
  <c r="N22" i="9" s="1"/>
  <c r="P30" i="9"/>
  <c r="B23" i="9" s="1"/>
  <c r="Q30" i="9"/>
  <c r="C23" i="9" s="1"/>
  <c r="R30" i="9"/>
  <c r="D23" i="9" s="1"/>
  <c r="S30" i="9"/>
  <c r="E23" i="9" s="1"/>
  <c r="T30" i="9"/>
  <c r="F23" i="9" s="1"/>
  <c r="U30" i="9"/>
  <c r="G23" i="9" s="1"/>
  <c r="V30" i="9"/>
  <c r="H23" i="9" s="1"/>
  <c r="W30" i="9"/>
  <c r="I23" i="9" s="1"/>
  <c r="X30" i="9"/>
  <c r="J23" i="9" s="1"/>
  <c r="Y30" i="9"/>
  <c r="K23" i="9" s="1"/>
  <c r="Z30" i="9"/>
  <c r="L23" i="9" s="1"/>
  <c r="AA30" i="9"/>
  <c r="M23" i="9" s="1"/>
  <c r="AB30" i="9"/>
  <c r="N23" i="9" s="1"/>
  <c r="P31" i="9"/>
  <c r="B24" i="9" s="1"/>
  <c r="Q31" i="9"/>
  <c r="C24" i="9" s="1"/>
  <c r="R31" i="9"/>
  <c r="D24" i="9" s="1"/>
  <c r="S31" i="9"/>
  <c r="E24" i="9" s="1"/>
  <c r="T31" i="9"/>
  <c r="F24" i="9" s="1"/>
  <c r="U31" i="9"/>
  <c r="G24" i="9" s="1"/>
  <c r="V31" i="9"/>
  <c r="H24" i="9" s="1"/>
  <c r="W31" i="9"/>
  <c r="I24" i="9" s="1"/>
  <c r="X31" i="9"/>
  <c r="J24" i="9" s="1"/>
  <c r="Y31" i="9"/>
  <c r="K24" i="9" s="1"/>
  <c r="Z31" i="9"/>
  <c r="L24" i="9" s="1"/>
  <c r="AA31" i="9"/>
  <c r="M24" i="9" s="1"/>
  <c r="AB31" i="9"/>
  <c r="N24" i="9" s="1"/>
  <c r="P32" i="9"/>
  <c r="B25" i="9" s="1"/>
  <c r="Q32" i="9"/>
  <c r="C25" i="9" s="1"/>
  <c r="R32" i="9"/>
  <c r="D25" i="9" s="1"/>
  <c r="S32" i="9"/>
  <c r="E25" i="9" s="1"/>
  <c r="T32" i="9"/>
  <c r="F25" i="9" s="1"/>
  <c r="U32" i="9"/>
  <c r="G25" i="9" s="1"/>
  <c r="V32" i="9"/>
  <c r="H25" i="9" s="1"/>
  <c r="W32" i="9"/>
  <c r="I25" i="9" s="1"/>
  <c r="X32" i="9"/>
  <c r="J25" i="9" s="1"/>
  <c r="Y32" i="9"/>
  <c r="K25" i="9" s="1"/>
  <c r="Z32" i="9"/>
  <c r="L25" i="9" s="1"/>
  <c r="AA32" i="9"/>
  <c r="M25" i="9" s="1"/>
  <c r="AB32" i="9"/>
  <c r="N25" i="9" s="1"/>
  <c r="P33" i="9"/>
  <c r="B26" i="9" s="1"/>
  <c r="Q33" i="9"/>
  <c r="C26" i="9" s="1"/>
  <c r="R33" i="9"/>
  <c r="D26" i="9" s="1"/>
  <c r="S33" i="9"/>
  <c r="E26" i="9" s="1"/>
  <c r="T33" i="9"/>
  <c r="F26" i="9" s="1"/>
  <c r="U33" i="9"/>
  <c r="G26" i="9" s="1"/>
  <c r="V33" i="9"/>
  <c r="H26" i="9" s="1"/>
  <c r="W33" i="9"/>
  <c r="I26" i="9" s="1"/>
  <c r="X33" i="9"/>
  <c r="J26" i="9" s="1"/>
  <c r="Y33" i="9"/>
  <c r="K26" i="9" s="1"/>
  <c r="Z33" i="9"/>
  <c r="L26" i="9" s="1"/>
  <c r="AA33" i="9"/>
  <c r="M26" i="9" s="1"/>
  <c r="AB33" i="9"/>
  <c r="N26" i="9" s="1"/>
  <c r="P34" i="9"/>
  <c r="B27" i="9" s="1"/>
  <c r="Q34" i="9"/>
  <c r="C27" i="9" s="1"/>
  <c r="R34" i="9"/>
  <c r="D27" i="9" s="1"/>
  <c r="S34" i="9"/>
  <c r="E27" i="9" s="1"/>
  <c r="T34" i="9"/>
  <c r="F27" i="9" s="1"/>
  <c r="U34" i="9"/>
  <c r="G27" i="9" s="1"/>
  <c r="V34" i="9"/>
  <c r="H27" i="9" s="1"/>
  <c r="W34" i="9"/>
  <c r="I27" i="9" s="1"/>
  <c r="X34" i="9"/>
  <c r="J27" i="9" s="1"/>
  <c r="Y34" i="9"/>
  <c r="K27" i="9" s="1"/>
  <c r="Z34" i="9"/>
  <c r="L27" i="9" s="1"/>
  <c r="AA34" i="9"/>
  <c r="M27" i="9" s="1"/>
  <c r="AB34" i="9"/>
  <c r="N27" i="9" s="1"/>
  <c r="P35" i="9"/>
  <c r="B28" i="9" s="1"/>
  <c r="Q35" i="9"/>
  <c r="C28" i="9" s="1"/>
  <c r="R35" i="9"/>
  <c r="D28" i="9" s="1"/>
  <c r="S35" i="9"/>
  <c r="E28" i="9" s="1"/>
  <c r="T35" i="9"/>
  <c r="F28" i="9" s="1"/>
  <c r="U35" i="9"/>
  <c r="G28" i="9" s="1"/>
  <c r="V35" i="9"/>
  <c r="H28" i="9" s="1"/>
  <c r="W35" i="9"/>
  <c r="I28" i="9" s="1"/>
  <c r="X35" i="9"/>
  <c r="J28" i="9" s="1"/>
  <c r="Y35" i="9"/>
  <c r="K28" i="9" s="1"/>
  <c r="Z35" i="9"/>
  <c r="L28" i="9" s="1"/>
  <c r="AA35" i="9"/>
  <c r="M28" i="9" s="1"/>
  <c r="AB35" i="9"/>
  <c r="N28" i="9" s="1"/>
  <c r="P36" i="9"/>
  <c r="B29" i="9" s="1"/>
  <c r="Q36" i="9"/>
  <c r="C29" i="9" s="1"/>
  <c r="R36" i="9"/>
  <c r="D29" i="9" s="1"/>
  <c r="S36" i="9"/>
  <c r="E29" i="9" s="1"/>
  <c r="T36" i="9"/>
  <c r="F29" i="9" s="1"/>
  <c r="U36" i="9"/>
  <c r="G29" i="9" s="1"/>
  <c r="V36" i="9"/>
  <c r="H29" i="9" s="1"/>
  <c r="W36" i="9"/>
  <c r="I29" i="9" s="1"/>
  <c r="X36" i="9"/>
  <c r="J29" i="9" s="1"/>
  <c r="Y36" i="9"/>
  <c r="K29" i="9" s="1"/>
  <c r="Z36" i="9"/>
  <c r="L29" i="9" s="1"/>
  <c r="AA36" i="9"/>
  <c r="M29" i="9" s="1"/>
  <c r="AB36" i="9"/>
  <c r="N29" i="9" s="1"/>
  <c r="P37" i="9"/>
  <c r="B30" i="9" s="1"/>
  <c r="Q37" i="9"/>
  <c r="C30" i="9" s="1"/>
  <c r="R37" i="9"/>
  <c r="D30" i="9" s="1"/>
  <c r="S37" i="9"/>
  <c r="E30" i="9" s="1"/>
  <c r="T37" i="9"/>
  <c r="F30" i="9" s="1"/>
  <c r="U37" i="9"/>
  <c r="G30" i="9" s="1"/>
  <c r="V37" i="9"/>
  <c r="H30" i="9" s="1"/>
  <c r="W37" i="9"/>
  <c r="I30" i="9" s="1"/>
  <c r="X37" i="9"/>
  <c r="J30" i="9" s="1"/>
  <c r="Y37" i="9"/>
  <c r="K30" i="9" s="1"/>
  <c r="Z37" i="9"/>
  <c r="L30" i="9" s="1"/>
  <c r="AA37" i="9"/>
  <c r="M30" i="9" s="1"/>
  <c r="AB37" i="9"/>
  <c r="N30" i="9" s="1"/>
  <c r="P38" i="9"/>
  <c r="B31" i="9" s="1"/>
  <c r="Q38" i="9"/>
  <c r="C31" i="9" s="1"/>
  <c r="R38" i="9"/>
  <c r="D31" i="9" s="1"/>
  <c r="S38" i="9"/>
  <c r="E31" i="9" s="1"/>
  <c r="T38" i="9"/>
  <c r="F31" i="9" s="1"/>
  <c r="U38" i="9"/>
  <c r="G31" i="9" s="1"/>
  <c r="V38" i="9"/>
  <c r="H31" i="9" s="1"/>
  <c r="W38" i="9"/>
  <c r="I31" i="9" s="1"/>
  <c r="X38" i="9"/>
  <c r="J31" i="9" s="1"/>
  <c r="Y38" i="9"/>
  <c r="K31" i="9" s="1"/>
  <c r="Z38" i="9"/>
  <c r="L31" i="9" s="1"/>
  <c r="AA38" i="9"/>
  <c r="M31" i="9" s="1"/>
  <c r="AB38" i="9"/>
  <c r="N31" i="9" s="1"/>
  <c r="P39" i="9"/>
  <c r="B32" i="9" s="1"/>
  <c r="Q39" i="9"/>
  <c r="C32" i="9" s="1"/>
  <c r="R39" i="9"/>
  <c r="D32" i="9" s="1"/>
  <c r="S39" i="9"/>
  <c r="E32" i="9" s="1"/>
  <c r="T39" i="9"/>
  <c r="F32" i="9" s="1"/>
  <c r="U39" i="9"/>
  <c r="G32" i="9" s="1"/>
  <c r="V39" i="9"/>
  <c r="H32" i="9" s="1"/>
  <c r="W39" i="9"/>
  <c r="I32" i="9" s="1"/>
  <c r="X39" i="9"/>
  <c r="J32" i="9" s="1"/>
  <c r="Y39" i="9"/>
  <c r="K32" i="9" s="1"/>
  <c r="Z39" i="9"/>
  <c r="L32" i="9" s="1"/>
  <c r="AA39" i="9"/>
  <c r="M32" i="9" s="1"/>
  <c r="AB39" i="9"/>
  <c r="N32" i="9" s="1"/>
  <c r="P40" i="9"/>
  <c r="B33" i="9" s="1"/>
  <c r="Q40" i="9"/>
  <c r="C33" i="9" s="1"/>
  <c r="R40" i="9"/>
  <c r="D33" i="9" s="1"/>
  <c r="S40" i="9"/>
  <c r="E33" i="9" s="1"/>
  <c r="T40" i="9"/>
  <c r="F33" i="9" s="1"/>
  <c r="U40" i="9"/>
  <c r="G33" i="9" s="1"/>
  <c r="V40" i="9"/>
  <c r="H33" i="9" s="1"/>
  <c r="W40" i="9"/>
  <c r="I33" i="9" s="1"/>
  <c r="X40" i="9"/>
  <c r="J33" i="9" s="1"/>
  <c r="Y40" i="9"/>
  <c r="K33" i="9" s="1"/>
  <c r="Z40" i="9"/>
  <c r="L33" i="9" s="1"/>
  <c r="AA40" i="9"/>
  <c r="M33" i="9" s="1"/>
  <c r="AB40" i="9"/>
  <c r="N33" i="9" s="1"/>
  <c r="P41" i="9"/>
  <c r="B34" i="9" s="1"/>
  <c r="Q41" i="9"/>
  <c r="C34" i="9" s="1"/>
  <c r="R41" i="9"/>
  <c r="D34" i="9" s="1"/>
  <c r="S41" i="9"/>
  <c r="E34" i="9" s="1"/>
  <c r="T41" i="9"/>
  <c r="F34" i="9" s="1"/>
  <c r="U41" i="9"/>
  <c r="G34" i="9" s="1"/>
  <c r="V41" i="9"/>
  <c r="H34" i="9" s="1"/>
  <c r="W41" i="9"/>
  <c r="I34" i="9" s="1"/>
  <c r="X41" i="9"/>
  <c r="J34" i="9" s="1"/>
  <c r="Y41" i="9"/>
  <c r="K34" i="9" s="1"/>
  <c r="Z41" i="9"/>
  <c r="L34" i="9" s="1"/>
  <c r="AA41" i="9"/>
  <c r="M34" i="9" s="1"/>
  <c r="AB41" i="9"/>
  <c r="N34" i="9" s="1"/>
  <c r="P42" i="9"/>
  <c r="B35" i="9" s="1"/>
  <c r="Q42" i="9"/>
  <c r="C35" i="9" s="1"/>
  <c r="R42" i="9"/>
  <c r="D35" i="9" s="1"/>
  <c r="S42" i="9"/>
  <c r="E35" i="9" s="1"/>
  <c r="T42" i="9"/>
  <c r="F35" i="9" s="1"/>
  <c r="U42" i="9"/>
  <c r="G35" i="9" s="1"/>
  <c r="V42" i="9"/>
  <c r="H35" i="9" s="1"/>
  <c r="W42" i="9"/>
  <c r="I35" i="9" s="1"/>
  <c r="X42" i="9"/>
  <c r="J35" i="9" s="1"/>
  <c r="Y42" i="9"/>
  <c r="K35" i="9" s="1"/>
  <c r="Z42" i="9"/>
  <c r="L35" i="9" s="1"/>
  <c r="AA42" i="9"/>
  <c r="M35" i="9" s="1"/>
  <c r="AB42" i="9"/>
  <c r="N35" i="9" s="1"/>
  <c r="P43" i="9"/>
  <c r="B36" i="9" s="1"/>
  <c r="Q43" i="9"/>
  <c r="C36" i="9" s="1"/>
  <c r="R43" i="9"/>
  <c r="D36" i="9" s="1"/>
  <c r="S43" i="9"/>
  <c r="E36" i="9" s="1"/>
  <c r="T43" i="9"/>
  <c r="F36" i="9" s="1"/>
  <c r="U43" i="9"/>
  <c r="G36" i="9" s="1"/>
  <c r="V43" i="9"/>
  <c r="H36" i="9" s="1"/>
  <c r="W43" i="9"/>
  <c r="I36" i="9" s="1"/>
  <c r="X43" i="9"/>
  <c r="J36" i="9" s="1"/>
  <c r="Y43" i="9"/>
  <c r="K36" i="9" s="1"/>
  <c r="Z43" i="9"/>
  <c r="L36" i="9" s="1"/>
  <c r="AA43" i="9"/>
  <c r="M36" i="9" s="1"/>
  <c r="AB43" i="9"/>
  <c r="N36" i="9" s="1"/>
  <c r="P44" i="9"/>
  <c r="B37" i="9" s="1"/>
  <c r="Q44" i="9"/>
  <c r="C37" i="9" s="1"/>
  <c r="R44" i="9"/>
  <c r="D37" i="9" s="1"/>
  <c r="S44" i="9"/>
  <c r="E37" i="9" s="1"/>
  <c r="T44" i="9"/>
  <c r="F37" i="9" s="1"/>
  <c r="U44" i="9"/>
  <c r="G37" i="9" s="1"/>
  <c r="V44" i="9"/>
  <c r="H37" i="9" s="1"/>
  <c r="W44" i="9"/>
  <c r="I37" i="9" s="1"/>
  <c r="X44" i="9"/>
  <c r="J37" i="9" s="1"/>
  <c r="Y44" i="9"/>
  <c r="K37" i="9" s="1"/>
  <c r="Z44" i="9"/>
  <c r="L37" i="9" s="1"/>
  <c r="AA44" i="9"/>
  <c r="M37" i="9" s="1"/>
  <c r="AB44" i="9"/>
  <c r="N37" i="9" s="1"/>
  <c r="P45" i="9"/>
  <c r="B38" i="9" s="1"/>
  <c r="Q45" i="9"/>
  <c r="C38" i="9" s="1"/>
  <c r="R45" i="9"/>
  <c r="D38" i="9" s="1"/>
  <c r="S45" i="9"/>
  <c r="E38" i="9" s="1"/>
  <c r="T45" i="9"/>
  <c r="F38" i="9" s="1"/>
  <c r="U45" i="9"/>
  <c r="G38" i="9" s="1"/>
  <c r="V45" i="9"/>
  <c r="H38" i="9" s="1"/>
  <c r="W45" i="9"/>
  <c r="I38" i="9" s="1"/>
  <c r="X45" i="9"/>
  <c r="J38" i="9" s="1"/>
  <c r="Y45" i="9"/>
  <c r="K38" i="9" s="1"/>
  <c r="Z45" i="9"/>
  <c r="L38" i="9" s="1"/>
  <c r="AA45" i="9"/>
  <c r="M38" i="9" s="1"/>
  <c r="AB45" i="9"/>
  <c r="N38" i="9" s="1"/>
  <c r="P46" i="9"/>
  <c r="B39" i="9" s="1"/>
  <c r="Q46" i="9"/>
  <c r="C39" i="9" s="1"/>
  <c r="R46" i="9"/>
  <c r="D39" i="9" s="1"/>
  <c r="S46" i="9"/>
  <c r="E39" i="9" s="1"/>
  <c r="T46" i="9"/>
  <c r="F39" i="9" s="1"/>
  <c r="U46" i="9"/>
  <c r="G39" i="9" s="1"/>
  <c r="V46" i="9"/>
  <c r="H39" i="9" s="1"/>
  <c r="W46" i="9"/>
  <c r="I39" i="9" s="1"/>
  <c r="X46" i="9"/>
  <c r="J39" i="9" s="1"/>
  <c r="Y46" i="9"/>
  <c r="K39" i="9" s="1"/>
  <c r="Z46" i="9"/>
  <c r="L39" i="9" s="1"/>
  <c r="AA46" i="9"/>
  <c r="M39" i="9" s="1"/>
  <c r="AB46" i="9"/>
  <c r="N39" i="9" s="1"/>
  <c r="P47" i="9"/>
  <c r="B40" i="9" s="1"/>
  <c r="Q47" i="9"/>
  <c r="C40" i="9" s="1"/>
  <c r="R47" i="9"/>
  <c r="D40" i="9" s="1"/>
  <c r="S47" i="9"/>
  <c r="E40" i="9" s="1"/>
  <c r="T47" i="9"/>
  <c r="F40" i="9" s="1"/>
  <c r="U47" i="9"/>
  <c r="G40" i="9" s="1"/>
  <c r="V47" i="9"/>
  <c r="H40" i="9" s="1"/>
  <c r="W47" i="9"/>
  <c r="I40" i="9" s="1"/>
  <c r="X47" i="9"/>
  <c r="J40" i="9" s="1"/>
  <c r="Y47" i="9"/>
  <c r="K40" i="9" s="1"/>
  <c r="Z47" i="9"/>
  <c r="L40" i="9" s="1"/>
  <c r="AA47" i="9"/>
  <c r="M40" i="9" s="1"/>
  <c r="AB47" i="9"/>
  <c r="N40" i="9" s="1"/>
  <c r="P48" i="9"/>
  <c r="B41" i="9" s="1"/>
  <c r="Q48" i="9"/>
  <c r="C41" i="9" s="1"/>
  <c r="R48" i="9"/>
  <c r="D41" i="9" s="1"/>
  <c r="S48" i="9"/>
  <c r="E41" i="9" s="1"/>
  <c r="T48" i="9"/>
  <c r="F41" i="9" s="1"/>
  <c r="U48" i="9"/>
  <c r="G41" i="9" s="1"/>
  <c r="V48" i="9"/>
  <c r="H41" i="9" s="1"/>
  <c r="W48" i="9"/>
  <c r="I41" i="9" s="1"/>
  <c r="X48" i="9"/>
  <c r="J41" i="9" s="1"/>
  <c r="Y48" i="9"/>
  <c r="K41" i="9" s="1"/>
  <c r="Z48" i="9"/>
  <c r="L41" i="9" s="1"/>
  <c r="AA48" i="9"/>
  <c r="M41" i="9" s="1"/>
  <c r="AB48" i="9"/>
  <c r="N41" i="9" s="1"/>
  <c r="P49" i="9"/>
  <c r="B42" i="9" s="1"/>
  <c r="Q49" i="9"/>
  <c r="C42" i="9" s="1"/>
  <c r="R49" i="9"/>
  <c r="D42" i="9" s="1"/>
  <c r="S49" i="9"/>
  <c r="E42" i="9" s="1"/>
  <c r="T49" i="9"/>
  <c r="F42" i="9" s="1"/>
  <c r="U49" i="9"/>
  <c r="G42" i="9" s="1"/>
  <c r="V49" i="9"/>
  <c r="H42" i="9" s="1"/>
  <c r="W49" i="9"/>
  <c r="I42" i="9" s="1"/>
  <c r="X49" i="9"/>
  <c r="J42" i="9" s="1"/>
  <c r="Y49" i="9"/>
  <c r="K42" i="9" s="1"/>
  <c r="Z49" i="9"/>
  <c r="L42" i="9" s="1"/>
  <c r="AA49" i="9"/>
  <c r="M42" i="9" s="1"/>
  <c r="AB49" i="9"/>
  <c r="N42" i="9" s="1"/>
  <c r="P50" i="9"/>
  <c r="B43" i="9" s="1"/>
  <c r="Q50" i="9"/>
  <c r="C43" i="9" s="1"/>
  <c r="R50" i="9"/>
  <c r="D43" i="9" s="1"/>
  <c r="S50" i="9"/>
  <c r="E43" i="9" s="1"/>
  <c r="T50" i="9"/>
  <c r="F43" i="9" s="1"/>
  <c r="U50" i="9"/>
  <c r="G43" i="9" s="1"/>
  <c r="V50" i="9"/>
  <c r="H43" i="9" s="1"/>
  <c r="W50" i="9"/>
  <c r="I43" i="9" s="1"/>
  <c r="X50" i="9"/>
  <c r="J43" i="9" s="1"/>
  <c r="Y50" i="9"/>
  <c r="K43" i="9" s="1"/>
  <c r="Z50" i="9"/>
  <c r="L43" i="9" s="1"/>
  <c r="AA50" i="9"/>
  <c r="M43" i="9" s="1"/>
  <c r="AB50" i="9"/>
  <c r="N43" i="9" s="1"/>
  <c r="P51" i="9"/>
  <c r="B44" i="9" s="1"/>
  <c r="Q51" i="9"/>
  <c r="C44" i="9" s="1"/>
  <c r="R51" i="9"/>
  <c r="D44" i="9" s="1"/>
  <c r="S51" i="9"/>
  <c r="E44" i="9" s="1"/>
  <c r="T51" i="9"/>
  <c r="F44" i="9" s="1"/>
  <c r="U51" i="9"/>
  <c r="G44" i="9" s="1"/>
  <c r="V51" i="9"/>
  <c r="H44" i="9" s="1"/>
  <c r="W51" i="9"/>
  <c r="I44" i="9" s="1"/>
  <c r="X51" i="9"/>
  <c r="J44" i="9" s="1"/>
  <c r="Y51" i="9"/>
  <c r="K44" i="9" s="1"/>
  <c r="Z51" i="9"/>
  <c r="L44" i="9" s="1"/>
  <c r="AA51" i="9"/>
  <c r="M44" i="9" s="1"/>
  <c r="AB51" i="9"/>
  <c r="N44" i="9" s="1"/>
  <c r="P52" i="9"/>
  <c r="B45" i="9" s="1"/>
  <c r="Q52" i="9"/>
  <c r="C45" i="9" s="1"/>
  <c r="R52" i="9"/>
  <c r="D45" i="9" s="1"/>
  <c r="S52" i="9"/>
  <c r="E45" i="9" s="1"/>
  <c r="T52" i="9"/>
  <c r="F45" i="9" s="1"/>
  <c r="U52" i="9"/>
  <c r="G45" i="9" s="1"/>
  <c r="V52" i="9"/>
  <c r="H45" i="9" s="1"/>
  <c r="W52" i="9"/>
  <c r="I45" i="9" s="1"/>
  <c r="X52" i="9"/>
  <c r="J45" i="9" s="1"/>
  <c r="Y52" i="9"/>
  <c r="K45" i="9" s="1"/>
  <c r="Z52" i="9"/>
  <c r="L45" i="9" s="1"/>
  <c r="AA52" i="9"/>
  <c r="M45" i="9" s="1"/>
  <c r="AB52" i="9"/>
  <c r="N45" i="9" s="1"/>
  <c r="P53" i="9"/>
  <c r="B46" i="9" s="1"/>
  <c r="Q53" i="9"/>
  <c r="C46" i="9" s="1"/>
  <c r="R53" i="9"/>
  <c r="D46" i="9" s="1"/>
  <c r="S53" i="9"/>
  <c r="E46" i="9" s="1"/>
  <c r="T53" i="9"/>
  <c r="F46" i="9" s="1"/>
  <c r="U53" i="9"/>
  <c r="G46" i="9" s="1"/>
  <c r="V53" i="9"/>
  <c r="H46" i="9" s="1"/>
  <c r="W53" i="9"/>
  <c r="I46" i="9" s="1"/>
  <c r="X53" i="9"/>
  <c r="J46" i="9" s="1"/>
  <c r="Y53" i="9"/>
  <c r="K46" i="9" s="1"/>
  <c r="Z53" i="9"/>
  <c r="L46" i="9" s="1"/>
  <c r="AA53" i="9"/>
  <c r="M46" i="9" s="1"/>
  <c r="AB53" i="9"/>
  <c r="N46" i="9" s="1"/>
  <c r="P54" i="9"/>
  <c r="B47" i="9" s="1"/>
  <c r="Q54" i="9"/>
  <c r="C47" i="9" s="1"/>
  <c r="R54" i="9"/>
  <c r="D47" i="9" s="1"/>
  <c r="S54" i="9"/>
  <c r="E47" i="9" s="1"/>
  <c r="T54" i="9"/>
  <c r="F47" i="9" s="1"/>
  <c r="U54" i="9"/>
  <c r="G47" i="9" s="1"/>
  <c r="V54" i="9"/>
  <c r="H47" i="9" s="1"/>
  <c r="W54" i="9"/>
  <c r="I47" i="9" s="1"/>
  <c r="X54" i="9"/>
  <c r="J47" i="9" s="1"/>
  <c r="Y54" i="9"/>
  <c r="K47" i="9" s="1"/>
  <c r="Z54" i="9"/>
  <c r="L47" i="9" s="1"/>
  <c r="AA54" i="9"/>
  <c r="M47" i="9" s="1"/>
  <c r="AB54" i="9"/>
  <c r="N47" i="9" s="1"/>
  <c r="P55" i="9"/>
  <c r="B48" i="9" s="1"/>
  <c r="Q55" i="9"/>
  <c r="C48" i="9" s="1"/>
  <c r="R55" i="9"/>
  <c r="D48" i="9" s="1"/>
  <c r="S55" i="9"/>
  <c r="E48" i="9" s="1"/>
  <c r="T55" i="9"/>
  <c r="F48" i="9" s="1"/>
  <c r="U55" i="9"/>
  <c r="G48" i="9" s="1"/>
  <c r="V55" i="9"/>
  <c r="H48" i="9" s="1"/>
  <c r="W55" i="9"/>
  <c r="I48" i="9" s="1"/>
  <c r="X55" i="9"/>
  <c r="J48" i="9" s="1"/>
  <c r="Y55" i="9"/>
  <c r="K48" i="9" s="1"/>
  <c r="Z55" i="9"/>
  <c r="L48" i="9" s="1"/>
  <c r="AA55" i="9"/>
  <c r="M48" i="9" s="1"/>
  <c r="AB55" i="9"/>
  <c r="N48" i="9" s="1"/>
  <c r="P56" i="9"/>
  <c r="B49" i="9" s="1"/>
  <c r="Q56" i="9"/>
  <c r="C49" i="9" s="1"/>
  <c r="R56" i="9"/>
  <c r="D49" i="9" s="1"/>
  <c r="S56" i="9"/>
  <c r="E49" i="9" s="1"/>
  <c r="T56" i="9"/>
  <c r="F49" i="9" s="1"/>
  <c r="U56" i="9"/>
  <c r="G49" i="9" s="1"/>
  <c r="V56" i="9"/>
  <c r="H49" i="9" s="1"/>
  <c r="W56" i="9"/>
  <c r="I49" i="9" s="1"/>
  <c r="X56" i="9"/>
  <c r="J49" i="9" s="1"/>
  <c r="Y56" i="9"/>
  <c r="K49" i="9" s="1"/>
  <c r="Z56" i="9"/>
  <c r="L49" i="9" s="1"/>
  <c r="AA56" i="9"/>
  <c r="M49" i="9" s="1"/>
  <c r="AB56" i="9"/>
  <c r="N49" i="9" s="1"/>
  <c r="P57" i="9"/>
  <c r="B50" i="9" s="1"/>
  <c r="Q57" i="9"/>
  <c r="C50" i="9" s="1"/>
  <c r="R57" i="9"/>
  <c r="D50" i="9" s="1"/>
  <c r="S57" i="9"/>
  <c r="E50" i="9" s="1"/>
  <c r="T57" i="9"/>
  <c r="F50" i="9" s="1"/>
  <c r="U57" i="9"/>
  <c r="G50" i="9" s="1"/>
  <c r="V57" i="9"/>
  <c r="H50" i="9" s="1"/>
  <c r="W57" i="9"/>
  <c r="I50" i="9" s="1"/>
  <c r="X57" i="9"/>
  <c r="J50" i="9" s="1"/>
  <c r="Y57" i="9"/>
  <c r="K50" i="9" s="1"/>
  <c r="Z57" i="9"/>
  <c r="L50" i="9" s="1"/>
  <c r="AA57" i="9"/>
  <c r="M50" i="9" s="1"/>
  <c r="AB57" i="9"/>
  <c r="N50" i="9" s="1"/>
  <c r="P58" i="9"/>
  <c r="B51" i="9" s="1"/>
  <c r="Q58" i="9"/>
  <c r="C51" i="9" s="1"/>
  <c r="R58" i="9"/>
  <c r="D51" i="9" s="1"/>
  <c r="S58" i="9"/>
  <c r="E51" i="9" s="1"/>
  <c r="T58" i="9"/>
  <c r="F51" i="9" s="1"/>
  <c r="U58" i="9"/>
  <c r="G51" i="9" s="1"/>
  <c r="V58" i="9"/>
  <c r="H51" i="9" s="1"/>
  <c r="W58" i="9"/>
  <c r="I51" i="9" s="1"/>
  <c r="X58" i="9"/>
  <c r="J51" i="9" s="1"/>
  <c r="Y58" i="9"/>
  <c r="K51" i="9" s="1"/>
  <c r="Z58" i="9"/>
  <c r="L51" i="9" s="1"/>
  <c r="AA58" i="9"/>
  <c r="M51" i="9" s="1"/>
  <c r="AB58" i="9"/>
  <c r="N51" i="9" s="1"/>
  <c r="P59" i="9"/>
  <c r="B52" i="9" s="1"/>
  <c r="Q59" i="9"/>
  <c r="C52" i="9" s="1"/>
  <c r="R59" i="9"/>
  <c r="D52" i="9" s="1"/>
  <c r="S59" i="9"/>
  <c r="E52" i="9" s="1"/>
  <c r="T59" i="9"/>
  <c r="F52" i="9" s="1"/>
  <c r="U59" i="9"/>
  <c r="G52" i="9" s="1"/>
  <c r="V59" i="9"/>
  <c r="H52" i="9" s="1"/>
  <c r="W59" i="9"/>
  <c r="I52" i="9" s="1"/>
  <c r="X59" i="9"/>
  <c r="J52" i="9" s="1"/>
  <c r="Y59" i="9"/>
  <c r="K52" i="9" s="1"/>
  <c r="Z59" i="9"/>
  <c r="L52" i="9" s="1"/>
  <c r="AA59" i="9"/>
  <c r="M52" i="9" s="1"/>
  <c r="AB59" i="9"/>
  <c r="N52" i="9" s="1"/>
  <c r="P60" i="9"/>
  <c r="B53" i="9" s="1"/>
  <c r="Q60" i="9"/>
  <c r="C53" i="9" s="1"/>
  <c r="R60" i="9"/>
  <c r="D53" i="9" s="1"/>
  <c r="S60" i="9"/>
  <c r="E53" i="9" s="1"/>
  <c r="T60" i="9"/>
  <c r="F53" i="9" s="1"/>
  <c r="U60" i="9"/>
  <c r="G53" i="9" s="1"/>
  <c r="V60" i="9"/>
  <c r="H53" i="9" s="1"/>
  <c r="W60" i="9"/>
  <c r="I53" i="9" s="1"/>
  <c r="X60" i="9"/>
  <c r="J53" i="9" s="1"/>
  <c r="Y60" i="9"/>
  <c r="K53" i="9" s="1"/>
  <c r="Z60" i="9"/>
  <c r="L53" i="9" s="1"/>
  <c r="AA60" i="9"/>
  <c r="M53" i="9" s="1"/>
  <c r="AB60" i="9"/>
  <c r="N53" i="9" s="1"/>
  <c r="P61" i="9"/>
  <c r="B54" i="9" s="1"/>
  <c r="Q61" i="9"/>
  <c r="C54" i="9" s="1"/>
  <c r="R61" i="9"/>
  <c r="D54" i="9" s="1"/>
  <c r="S61" i="9"/>
  <c r="E54" i="9" s="1"/>
  <c r="T61" i="9"/>
  <c r="F54" i="9" s="1"/>
  <c r="U61" i="9"/>
  <c r="G54" i="9" s="1"/>
  <c r="V61" i="9"/>
  <c r="H54" i="9" s="1"/>
  <c r="W61" i="9"/>
  <c r="I54" i="9" s="1"/>
  <c r="X61" i="9"/>
  <c r="J54" i="9" s="1"/>
  <c r="Y61" i="9"/>
  <c r="K54" i="9" s="1"/>
  <c r="Z61" i="9"/>
  <c r="L54" i="9" s="1"/>
  <c r="AA61" i="9"/>
  <c r="M54" i="9" s="1"/>
  <c r="AB61" i="9"/>
  <c r="N54" i="9" s="1"/>
  <c r="P62" i="9"/>
  <c r="B55" i="9" s="1"/>
  <c r="Q62" i="9"/>
  <c r="C55" i="9" s="1"/>
  <c r="R62" i="9"/>
  <c r="D55" i="9" s="1"/>
  <c r="S62" i="9"/>
  <c r="E55" i="9" s="1"/>
  <c r="T62" i="9"/>
  <c r="F55" i="9" s="1"/>
  <c r="U62" i="9"/>
  <c r="G55" i="9" s="1"/>
  <c r="V62" i="9"/>
  <c r="H55" i="9" s="1"/>
  <c r="W62" i="9"/>
  <c r="I55" i="9" s="1"/>
  <c r="X62" i="9"/>
  <c r="J55" i="9" s="1"/>
  <c r="Y62" i="9"/>
  <c r="K55" i="9" s="1"/>
  <c r="Z62" i="9"/>
  <c r="L55" i="9" s="1"/>
  <c r="AA62" i="9"/>
  <c r="M55" i="9" s="1"/>
  <c r="AB62" i="9"/>
  <c r="N55" i="9" s="1"/>
  <c r="P63" i="9"/>
  <c r="B56" i="9" s="1"/>
  <c r="Q63" i="9"/>
  <c r="C56" i="9" s="1"/>
  <c r="R63" i="9"/>
  <c r="D56" i="9" s="1"/>
  <c r="S63" i="9"/>
  <c r="E56" i="9" s="1"/>
  <c r="T63" i="9"/>
  <c r="F56" i="9" s="1"/>
  <c r="U63" i="9"/>
  <c r="G56" i="9" s="1"/>
  <c r="V63" i="9"/>
  <c r="H56" i="9" s="1"/>
  <c r="W63" i="9"/>
  <c r="I56" i="9" s="1"/>
  <c r="X63" i="9"/>
  <c r="J56" i="9" s="1"/>
  <c r="Y63" i="9"/>
  <c r="K56" i="9" s="1"/>
  <c r="Z63" i="9"/>
  <c r="L56" i="9" s="1"/>
  <c r="AA63" i="9"/>
  <c r="M56" i="9" s="1"/>
  <c r="AB63" i="9"/>
  <c r="N56" i="9" s="1"/>
  <c r="P64" i="9"/>
  <c r="B57" i="9" s="1"/>
  <c r="Q64" i="9"/>
  <c r="C57" i="9" s="1"/>
  <c r="R64" i="9"/>
  <c r="D57" i="9" s="1"/>
  <c r="S64" i="9"/>
  <c r="E57" i="9" s="1"/>
  <c r="T64" i="9"/>
  <c r="F57" i="9" s="1"/>
  <c r="U64" i="9"/>
  <c r="G57" i="9" s="1"/>
  <c r="V64" i="9"/>
  <c r="H57" i="9" s="1"/>
  <c r="W64" i="9"/>
  <c r="I57" i="9" s="1"/>
  <c r="X64" i="9"/>
  <c r="J57" i="9" s="1"/>
  <c r="Y64" i="9"/>
  <c r="K57" i="9" s="1"/>
  <c r="Z64" i="9"/>
  <c r="L57" i="9" s="1"/>
  <c r="AA64" i="9"/>
  <c r="M57" i="9" s="1"/>
  <c r="AB64" i="9"/>
  <c r="N57" i="9" s="1"/>
  <c r="P65" i="9"/>
  <c r="B58" i="9" s="1"/>
  <c r="Q65" i="9"/>
  <c r="C58" i="9" s="1"/>
  <c r="R65" i="9"/>
  <c r="D58" i="9" s="1"/>
  <c r="S65" i="9"/>
  <c r="E58" i="9" s="1"/>
  <c r="T65" i="9"/>
  <c r="F58" i="9" s="1"/>
  <c r="U65" i="9"/>
  <c r="G58" i="9" s="1"/>
  <c r="V65" i="9"/>
  <c r="H58" i="9" s="1"/>
  <c r="W65" i="9"/>
  <c r="I58" i="9" s="1"/>
  <c r="X65" i="9"/>
  <c r="J58" i="9" s="1"/>
  <c r="Y65" i="9"/>
  <c r="K58" i="9" s="1"/>
  <c r="Z65" i="9"/>
  <c r="L58" i="9" s="1"/>
  <c r="AA65" i="9"/>
  <c r="M58" i="9" s="1"/>
  <c r="AB65" i="9"/>
  <c r="N58" i="9" s="1"/>
  <c r="P66" i="9"/>
  <c r="B59" i="9" s="1"/>
  <c r="Q66" i="9"/>
  <c r="C59" i="9" s="1"/>
  <c r="R66" i="9"/>
  <c r="D59" i="9" s="1"/>
  <c r="S66" i="9"/>
  <c r="E59" i="9" s="1"/>
  <c r="T66" i="9"/>
  <c r="F59" i="9" s="1"/>
  <c r="U66" i="9"/>
  <c r="G59" i="9" s="1"/>
  <c r="V66" i="9"/>
  <c r="H59" i="9" s="1"/>
  <c r="W66" i="9"/>
  <c r="I59" i="9" s="1"/>
  <c r="X66" i="9"/>
  <c r="J59" i="9" s="1"/>
  <c r="Y66" i="9"/>
  <c r="K59" i="9" s="1"/>
  <c r="Z66" i="9"/>
  <c r="L59" i="9" s="1"/>
  <c r="AA66" i="9"/>
  <c r="M59" i="9" s="1"/>
  <c r="AB66" i="9"/>
  <c r="N59" i="9" s="1"/>
  <c r="P67" i="9"/>
  <c r="B60" i="9" s="1"/>
  <c r="Q67" i="9"/>
  <c r="C60" i="9" s="1"/>
  <c r="R67" i="9"/>
  <c r="D60" i="9" s="1"/>
  <c r="S67" i="9"/>
  <c r="E60" i="9" s="1"/>
  <c r="T67" i="9"/>
  <c r="F60" i="9" s="1"/>
  <c r="U67" i="9"/>
  <c r="G60" i="9" s="1"/>
  <c r="V67" i="9"/>
  <c r="H60" i="9" s="1"/>
  <c r="W67" i="9"/>
  <c r="I60" i="9" s="1"/>
  <c r="X67" i="9"/>
  <c r="J60" i="9" s="1"/>
  <c r="Y67" i="9"/>
  <c r="K60" i="9" s="1"/>
  <c r="Z67" i="9"/>
  <c r="L60" i="9" s="1"/>
  <c r="AA67" i="9"/>
  <c r="M60" i="9" s="1"/>
  <c r="AB67" i="9"/>
  <c r="N60" i="9" s="1"/>
  <c r="P68" i="9"/>
  <c r="B61" i="9" s="1"/>
  <c r="Q68" i="9"/>
  <c r="C61" i="9" s="1"/>
  <c r="R68" i="9"/>
  <c r="D61" i="9" s="1"/>
  <c r="S68" i="9"/>
  <c r="E61" i="9" s="1"/>
  <c r="T68" i="9"/>
  <c r="F61" i="9" s="1"/>
  <c r="U68" i="9"/>
  <c r="G61" i="9" s="1"/>
  <c r="V68" i="9"/>
  <c r="H61" i="9" s="1"/>
  <c r="W68" i="9"/>
  <c r="I61" i="9" s="1"/>
  <c r="X68" i="9"/>
  <c r="J61" i="9" s="1"/>
  <c r="Y68" i="9"/>
  <c r="K61" i="9" s="1"/>
  <c r="Z68" i="9"/>
  <c r="L61" i="9" s="1"/>
  <c r="AA68" i="9"/>
  <c r="M61" i="9" s="1"/>
  <c r="AB68" i="9"/>
  <c r="N61" i="9" s="1"/>
  <c r="P69" i="9"/>
  <c r="B62" i="9" s="1"/>
  <c r="Q69" i="9"/>
  <c r="C62" i="9" s="1"/>
  <c r="R69" i="9"/>
  <c r="D62" i="9" s="1"/>
  <c r="S69" i="9"/>
  <c r="E62" i="9" s="1"/>
  <c r="T69" i="9"/>
  <c r="F62" i="9" s="1"/>
  <c r="U69" i="9"/>
  <c r="G62" i="9" s="1"/>
  <c r="V69" i="9"/>
  <c r="H62" i="9" s="1"/>
  <c r="W69" i="9"/>
  <c r="I62" i="9" s="1"/>
  <c r="X69" i="9"/>
  <c r="J62" i="9" s="1"/>
  <c r="Y69" i="9"/>
  <c r="K62" i="9" s="1"/>
  <c r="Z69" i="9"/>
  <c r="L62" i="9" s="1"/>
  <c r="AA69" i="9"/>
  <c r="M62" i="9" s="1"/>
  <c r="AB69" i="9"/>
  <c r="N62" i="9" s="1"/>
  <c r="P70" i="9"/>
  <c r="B63" i="9" s="1"/>
  <c r="Q70" i="9"/>
  <c r="C63" i="9" s="1"/>
  <c r="R70" i="9"/>
  <c r="D63" i="9" s="1"/>
  <c r="S70" i="9"/>
  <c r="E63" i="9" s="1"/>
  <c r="T70" i="9"/>
  <c r="F63" i="9" s="1"/>
  <c r="U70" i="9"/>
  <c r="G63" i="9" s="1"/>
  <c r="V70" i="9"/>
  <c r="H63" i="9" s="1"/>
  <c r="W70" i="9"/>
  <c r="I63" i="9" s="1"/>
  <c r="X70" i="9"/>
  <c r="J63" i="9" s="1"/>
  <c r="Y70" i="9"/>
  <c r="K63" i="9" s="1"/>
  <c r="Z70" i="9"/>
  <c r="L63" i="9" s="1"/>
  <c r="AA70" i="9"/>
  <c r="M63" i="9" s="1"/>
  <c r="AB70" i="9"/>
  <c r="N63" i="9" s="1"/>
  <c r="P71" i="9"/>
  <c r="B64" i="9" s="1"/>
  <c r="Q71" i="9"/>
  <c r="C64" i="9" s="1"/>
  <c r="R71" i="9"/>
  <c r="D64" i="9" s="1"/>
  <c r="S71" i="9"/>
  <c r="E64" i="9" s="1"/>
  <c r="T71" i="9"/>
  <c r="F64" i="9" s="1"/>
  <c r="U71" i="9"/>
  <c r="G64" i="9" s="1"/>
  <c r="V71" i="9"/>
  <c r="H64" i="9" s="1"/>
  <c r="W71" i="9"/>
  <c r="I64" i="9" s="1"/>
  <c r="X71" i="9"/>
  <c r="J64" i="9" s="1"/>
  <c r="Y71" i="9"/>
  <c r="K64" i="9" s="1"/>
  <c r="Z71" i="9"/>
  <c r="L64" i="9" s="1"/>
  <c r="AA71" i="9"/>
  <c r="M64" i="9" s="1"/>
  <c r="AB71" i="9"/>
  <c r="N64" i="9" s="1"/>
  <c r="P72" i="9"/>
  <c r="B65" i="9" s="1"/>
  <c r="Q72" i="9"/>
  <c r="C65" i="9" s="1"/>
  <c r="R72" i="9"/>
  <c r="D65" i="9" s="1"/>
  <c r="S72" i="9"/>
  <c r="E65" i="9" s="1"/>
  <c r="T72" i="9"/>
  <c r="F65" i="9" s="1"/>
  <c r="U72" i="9"/>
  <c r="G65" i="9" s="1"/>
  <c r="V72" i="9"/>
  <c r="H65" i="9" s="1"/>
  <c r="W72" i="9"/>
  <c r="I65" i="9" s="1"/>
  <c r="X72" i="9"/>
  <c r="J65" i="9" s="1"/>
  <c r="Y72" i="9"/>
  <c r="K65" i="9" s="1"/>
  <c r="Z72" i="9"/>
  <c r="L65" i="9" s="1"/>
  <c r="AA72" i="9"/>
  <c r="M65" i="9" s="1"/>
  <c r="AB72" i="9"/>
  <c r="N65" i="9" s="1"/>
  <c r="P73" i="9"/>
  <c r="B66" i="9" s="1"/>
  <c r="Q73" i="9"/>
  <c r="C66" i="9" s="1"/>
  <c r="R73" i="9"/>
  <c r="D66" i="9" s="1"/>
  <c r="S73" i="9"/>
  <c r="E66" i="9" s="1"/>
  <c r="T73" i="9"/>
  <c r="F66" i="9" s="1"/>
  <c r="U73" i="9"/>
  <c r="G66" i="9" s="1"/>
  <c r="V73" i="9"/>
  <c r="H66" i="9" s="1"/>
  <c r="W73" i="9"/>
  <c r="I66" i="9" s="1"/>
  <c r="X73" i="9"/>
  <c r="J66" i="9" s="1"/>
  <c r="Y73" i="9"/>
  <c r="K66" i="9" s="1"/>
  <c r="Z73" i="9"/>
  <c r="L66" i="9" s="1"/>
  <c r="AA73" i="9"/>
  <c r="M66" i="9" s="1"/>
  <c r="AB73" i="9"/>
  <c r="N66" i="9" s="1"/>
  <c r="P74" i="9"/>
  <c r="B67" i="9" s="1"/>
  <c r="Q74" i="9"/>
  <c r="C67" i="9" s="1"/>
  <c r="R74" i="9"/>
  <c r="D67" i="9" s="1"/>
  <c r="S74" i="9"/>
  <c r="E67" i="9" s="1"/>
  <c r="T74" i="9"/>
  <c r="F67" i="9" s="1"/>
  <c r="U74" i="9"/>
  <c r="G67" i="9" s="1"/>
  <c r="V74" i="9"/>
  <c r="H67" i="9" s="1"/>
  <c r="W74" i="9"/>
  <c r="I67" i="9" s="1"/>
  <c r="X74" i="9"/>
  <c r="J67" i="9" s="1"/>
  <c r="Y74" i="9"/>
  <c r="K67" i="9" s="1"/>
  <c r="Z74" i="9"/>
  <c r="L67" i="9" s="1"/>
  <c r="AA74" i="9"/>
  <c r="M67" i="9" s="1"/>
  <c r="AB74" i="9"/>
  <c r="N67" i="9" s="1"/>
  <c r="P75" i="9"/>
  <c r="B68" i="9" s="1"/>
  <c r="Q75" i="9"/>
  <c r="C68" i="9" s="1"/>
  <c r="R75" i="9"/>
  <c r="D68" i="9" s="1"/>
  <c r="S75" i="9"/>
  <c r="E68" i="9" s="1"/>
  <c r="T75" i="9"/>
  <c r="F68" i="9" s="1"/>
  <c r="U75" i="9"/>
  <c r="G68" i="9" s="1"/>
  <c r="V75" i="9"/>
  <c r="H68" i="9" s="1"/>
  <c r="W75" i="9"/>
  <c r="I68" i="9" s="1"/>
  <c r="X75" i="9"/>
  <c r="J68" i="9" s="1"/>
  <c r="Y75" i="9"/>
  <c r="K68" i="9" s="1"/>
  <c r="Z75" i="9"/>
  <c r="L68" i="9" s="1"/>
  <c r="AA75" i="9"/>
  <c r="M68" i="9" s="1"/>
  <c r="AB75" i="9"/>
  <c r="N68" i="9" s="1"/>
  <c r="P76" i="9"/>
  <c r="B69" i="9" s="1"/>
  <c r="Q76" i="9"/>
  <c r="C69" i="9" s="1"/>
  <c r="R76" i="9"/>
  <c r="D69" i="9" s="1"/>
  <c r="S76" i="9"/>
  <c r="E69" i="9" s="1"/>
  <c r="T76" i="9"/>
  <c r="F69" i="9" s="1"/>
  <c r="U76" i="9"/>
  <c r="G69" i="9" s="1"/>
  <c r="V76" i="9"/>
  <c r="H69" i="9" s="1"/>
  <c r="W76" i="9"/>
  <c r="I69" i="9" s="1"/>
  <c r="X76" i="9"/>
  <c r="J69" i="9" s="1"/>
  <c r="Y76" i="9"/>
  <c r="K69" i="9" s="1"/>
  <c r="Z76" i="9"/>
  <c r="L69" i="9" s="1"/>
  <c r="AA76" i="9"/>
  <c r="M69" i="9" s="1"/>
  <c r="AB76" i="9"/>
  <c r="N69" i="9" s="1"/>
  <c r="P77" i="9"/>
  <c r="B70" i="9" s="1"/>
  <c r="Q77" i="9"/>
  <c r="C70" i="9" s="1"/>
  <c r="R77" i="9"/>
  <c r="D70" i="9" s="1"/>
  <c r="S77" i="9"/>
  <c r="E70" i="9" s="1"/>
  <c r="T77" i="9"/>
  <c r="F70" i="9" s="1"/>
  <c r="U77" i="9"/>
  <c r="G70" i="9" s="1"/>
  <c r="V77" i="9"/>
  <c r="H70" i="9" s="1"/>
  <c r="W77" i="9"/>
  <c r="I70" i="9" s="1"/>
  <c r="X77" i="9"/>
  <c r="J70" i="9" s="1"/>
  <c r="Y77" i="9"/>
  <c r="K70" i="9" s="1"/>
  <c r="Z77" i="9"/>
  <c r="L70" i="9" s="1"/>
  <c r="AA77" i="9"/>
  <c r="M70" i="9" s="1"/>
  <c r="AB77" i="9"/>
  <c r="N70" i="9" s="1"/>
  <c r="P78" i="9"/>
  <c r="B71" i="9" s="1"/>
  <c r="Q78" i="9"/>
  <c r="C71" i="9" s="1"/>
  <c r="R78" i="9"/>
  <c r="D71" i="9" s="1"/>
  <c r="S78" i="9"/>
  <c r="E71" i="9" s="1"/>
  <c r="T78" i="9"/>
  <c r="F71" i="9" s="1"/>
  <c r="U78" i="9"/>
  <c r="G71" i="9" s="1"/>
  <c r="V78" i="9"/>
  <c r="H71" i="9" s="1"/>
  <c r="W78" i="9"/>
  <c r="I71" i="9" s="1"/>
  <c r="X78" i="9"/>
  <c r="J71" i="9" s="1"/>
  <c r="Y78" i="9"/>
  <c r="K71" i="9" s="1"/>
  <c r="Z78" i="9"/>
  <c r="L71" i="9" s="1"/>
  <c r="AA78" i="9"/>
  <c r="M71" i="9" s="1"/>
  <c r="AB78" i="9"/>
  <c r="N71" i="9" s="1"/>
  <c r="P79" i="9"/>
  <c r="B72" i="9" s="1"/>
  <c r="Q79" i="9"/>
  <c r="C72" i="9" s="1"/>
  <c r="R79" i="9"/>
  <c r="D72" i="9" s="1"/>
  <c r="S79" i="9"/>
  <c r="E72" i="9" s="1"/>
  <c r="T79" i="9"/>
  <c r="F72" i="9" s="1"/>
  <c r="U79" i="9"/>
  <c r="G72" i="9" s="1"/>
  <c r="V79" i="9"/>
  <c r="H72" i="9" s="1"/>
  <c r="W79" i="9"/>
  <c r="I72" i="9" s="1"/>
  <c r="X79" i="9"/>
  <c r="J72" i="9" s="1"/>
  <c r="Y79" i="9"/>
  <c r="K72" i="9" s="1"/>
  <c r="Z79" i="9"/>
  <c r="L72" i="9" s="1"/>
  <c r="AA79" i="9"/>
  <c r="M72" i="9" s="1"/>
  <c r="AB79" i="9"/>
  <c r="N72" i="9" s="1"/>
  <c r="P80" i="9"/>
  <c r="B73" i="9" s="1"/>
  <c r="Q80" i="9"/>
  <c r="C73" i="9" s="1"/>
  <c r="R80" i="9"/>
  <c r="D73" i="9" s="1"/>
  <c r="S80" i="9"/>
  <c r="E73" i="9" s="1"/>
  <c r="T80" i="9"/>
  <c r="F73" i="9" s="1"/>
  <c r="U80" i="9"/>
  <c r="G73" i="9" s="1"/>
  <c r="V80" i="9"/>
  <c r="H73" i="9" s="1"/>
  <c r="W80" i="9"/>
  <c r="I73" i="9" s="1"/>
  <c r="X80" i="9"/>
  <c r="J73" i="9" s="1"/>
  <c r="Y80" i="9"/>
  <c r="K73" i="9" s="1"/>
  <c r="Z80" i="9"/>
  <c r="L73" i="9" s="1"/>
  <c r="AA80" i="9"/>
  <c r="M73" i="9" s="1"/>
  <c r="AB80" i="9"/>
  <c r="N73" i="9" s="1"/>
  <c r="P81" i="9"/>
  <c r="B74" i="9" s="1"/>
  <c r="Q81" i="9"/>
  <c r="C74" i="9" s="1"/>
  <c r="R81" i="9"/>
  <c r="D74" i="9" s="1"/>
  <c r="S81" i="9"/>
  <c r="E74" i="9" s="1"/>
  <c r="T81" i="9"/>
  <c r="F74" i="9" s="1"/>
  <c r="U81" i="9"/>
  <c r="G74" i="9" s="1"/>
  <c r="V81" i="9"/>
  <c r="H74" i="9" s="1"/>
  <c r="W81" i="9"/>
  <c r="I74" i="9" s="1"/>
  <c r="X81" i="9"/>
  <c r="J74" i="9" s="1"/>
  <c r="Y81" i="9"/>
  <c r="K74" i="9" s="1"/>
  <c r="Z81" i="9"/>
  <c r="L74" i="9" s="1"/>
  <c r="AA81" i="9"/>
  <c r="M74" i="9" s="1"/>
  <c r="AB81" i="9"/>
  <c r="N74" i="9" s="1"/>
  <c r="P82" i="9"/>
  <c r="B75" i="9" s="1"/>
  <c r="Q82" i="9"/>
  <c r="C75" i="9" s="1"/>
  <c r="R82" i="9"/>
  <c r="D75" i="9" s="1"/>
  <c r="S82" i="9"/>
  <c r="E75" i="9" s="1"/>
  <c r="T82" i="9"/>
  <c r="F75" i="9" s="1"/>
  <c r="U82" i="9"/>
  <c r="G75" i="9" s="1"/>
  <c r="V82" i="9"/>
  <c r="H75" i="9" s="1"/>
  <c r="W82" i="9"/>
  <c r="I75" i="9" s="1"/>
  <c r="X82" i="9"/>
  <c r="J75" i="9" s="1"/>
  <c r="Y82" i="9"/>
  <c r="K75" i="9" s="1"/>
  <c r="Z82" i="9"/>
  <c r="L75" i="9" s="1"/>
  <c r="AA82" i="9"/>
  <c r="M75" i="9" s="1"/>
  <c r="AB82" i="9"/>
  <c r="N75" i="9" s="1"/>
  <c r="P83" i="9"/>
  <c r="B76" i="9" s="1"/>
  <c r="Q83" i="9"/>
  <c r="C76" i="9" s="1"/>
  <c r="R83" i="9"/>
  <c r="D76" i="9" s="1"/>
  <c r="S83" i="9"/>
  <c r="E76" i="9" s="1"/>
  <c r="T83" i="9"/>
  <c r="F76" i="9" s="1"/>
  <c r="U83" i="9"/>
  <c r="G76" i="9" s="1"/>
  <c r="V83" i="9"/>
  <c r="H76" i="9" s="1"/>
  <c r="W83" i="9"/>
  <c r="I76" i="9" s="1"/>
  <c r="X83" i="9"/>
  <c r="J76" i="9" s="1"/>
  <c r="Y83" i="9"/>
  <c r="K76" i="9" s="1"/>
  <c r="Z83" i="9"/>
  <c r="L76" i="9" s="1"/>
  <c r="AA83" i="9"/>
  <c r="M76" i="9" s="1"/>
  <c r="AB83" i="9"/>
  <c r="N76" i="9" s="1"/>
  <c r="P84" i="9"/>
  <c r="B77" i="9" s="1"/>
  <c r="Q84" i="9"/>
  <c r="C77" i="9" s="1"/>
  <c r="R84" i="9"/>
  <c r="D77" i="9" s="1"/>
  <c r="S84" i="9"/>
  <c r="E77" i="9" s="1"/>
  <c r="T84" i="9"/>
  <c r="F77" i="9" s="1"/>
  <c r="U84" i="9"/>
  <c r="G77" i="9" s="1"/>
  <c r="V84" i="9"/>
  <c r="H77" i="9" s="1"/>
  <c r="W84" i="9"/>
  <c r="I77" i="9" s="1"/>
  <c r="X84" i="9"/>
  <c r="J77" i="9" s="1"/>
  <c r="Y84" i="9"/>
  <c r="K77" i="9" s="1"/>
  <c r="Z84" i="9"/>
  <c r="L77" i="9" s="1"/>
  <c r="AA84" i="9"/>
  <c r="M77" i="9" s="1"/>
  <c r="AB84" i="9"/>
  <c r="N77" i="9" s="1"/>
  <c r="P85" i="9"/>
  <c r="B78" i="9" s="1"/>
  <c r="Q85" i="9"/>
  <c r="C78" i="9" s="1"/>
  <c r="R85" i="9"/>
  <c r="D78" i="9" s="1"/>
  <c r="S85" i="9"/>
  <c r="E78" i="9" s="1"/>
  <c r="T85" i="9"/>
  <c r="F78" i="9" s="1"/>
  <c r="U85" i="9"/>
  <c r="G78" i="9" s="1"/>
  <c r="V85" i="9"/>
  <c r="H78" i="9" s="1"/>
  <c r="W85" i="9"/>
  <c r="I78" i="9" s="1"/>
  <c r="X85" i="9"/>
  <c r="J78" i="9" s="1"/>
  <c r="Y85" i="9"/>
  <c r="K78" i="9" s="1"/>
  <c r="Z85" i="9"/>
  <c r="L78" i="9" s="1"/>
  <c r="AA85" i="9"/>
  <c r="M78" i="9" s="1"/>
  <c r="AB85" i="9"/>
  <c r="N78" i="9" s="1"/>
  <c r="P86" i="9"/>
  <c r="B79" i="9" s="1"/>
  <c r="Q86" i="9"/>
  <c r="C79" i="9" s="1"/>
  <c r="R86" i="9"/>
  <c r="D79" i="9" s="1"/>
  <c r="S86" i="9"/>
  <c r="E79" i="9" s="1"/>
  <c r="T86" i="9"/>
  <c r="F79" i="9" s="1"/>
  <c r="U86" i="9"/>
  <c r="G79" i="9" s="1"/>
  <c r="V86" i="9"/>
  <c r="H79" i="9" s="1"/>
  <c r="W86" i="9"/>
  <c r="I79" i="9" s="1"/>
  <c r="X86" i="9"/>
  <c r="J79" i="9" s="1"/>
  <c r="Y86" i="9"/>
  <c r="K79" i="9" s="1"/>
  <c r="Z86" i="9"/>
  <c r="L79" i="9" s="1"/>
  <c r="AA86" i="9"/>
  <c r="M79" i="9" s="1"/>
  <c r="AB86" i="9"/>
  <c r="N79" i="9" s="1"/>
  <c r="P87" i="9"/>
  <c r="B80" i="9" s="1"/>
  <c r="Q87" i="9"/>
  <c r="C80" i="9" s="1"/>
  <c r="R87" i="9"/>
  <c r="D80" i="9" s="1"/>
  <c r="S87" i="9"/>
  <c r="E80" i="9" s="1"/>
  <c r="T87" i="9"/>
  <c r="F80" i="9" s="1"/>
  <c r="U87" i="9"/>
  <c r="G80" i="9" s="1"/>
  <c r="V87" i="9"/>
  <c r="H80" i="9" s="1"/>
  <c r="W87" i="9"/>
  <c r="I80" i="9" s="1"/>
  <c r="X87" i="9"/>
  <c r="J80" i="9" s="1"/>
  <c r="Y87" i="9"/>
  <c r="K80" i="9" s="1"/>
  <c r="Z87" i="9"/>
  <c r="L80" i="9" s="1"/>
  <c r="AA87" i="9"/>
  <c r="M80" i="9" s="1"/>
  <c r="AB87" i="9"/>
  <c r="N80" i="9" s="1"/>
  <c r="P88" i="9"/>
  <c r="B81" i="9" s="1"/>
  <c r="Q88" i="9"/>
  <c r="C81" i="9" s="1"/>
  <c r="R88" i="9"/>
  <c r="D81" i="9" s="1"/>
  <c r="S88" i="9"/>
  <c r="E81" i="9" s="1"/>
  <c r="T88" i="9"/>
  <c r="F81" i="9" s="1"/>
  <c r="U88" i="9"/>
  <c r="G81" i="9" s="1"/>
  <c r="V88" i="9"/>
  <c r="H81" i="9" s="1"/>
  <c r="W88" i="9"/>
  <c r="I81" i="9" s="1"/>
  <c r="X88" i="9"/>
  <c r="J81" i="9" s="1"/>
  <c r="Y88" i="9"/>
  <c r="K81" i="9" s="1"/>
  <c r="Z88" i="9"/>
  <c r="L81" i="9" s="1"/>
  <c r="AA88" i="9"/>
  <c r="M81" i="9" s="1"/>
  <c r="AB88" i="9"/>
  <c r="N81" i="9" s="1"/>
  <c r="P89" i="9"/>
  <c r="B82" i="9" s="1"/>
  <c r="Q89" i="9"/>
  <c r="C82" i="9" s="1"/>
  <c r="R89" i="9"/>
  <c r="D82" i="9" s="1"/>
  <c r="S89" i="9"/>
  <c r="E82" i="9" s="1"/>
  <c r="T89" i="9"/>
  <c r="F82" i="9" s="1"/>
  <c r="U89" i="9"/>
  <c r="G82" i="9" s="1"/>
  <c r="V89" i="9"/>
  <c r="H82" i="9" s="1"/>
  <c r="W89" i="9"/>
  <c r="I82" i="9" s="1"/>
  <c r="X89" i="9"/>
  <c r="J82" i="9" s="1"/>
  <c r="Y89" i="9"/>
  <c r="K82" i="9" s="1"/>
  <c r="Z89" i="9"/>
  <c r="L82" i="9" s="1"/>
  <c r="AA89" i="9"/>
  <c r="M82" i="9" s="1"/>
  <c r="AB89" i="9"/>
  <c r="N82" i="9" s="1"/>
  <c r="P90" i="9"/>
  <c r="B83" i="9" s="1"/>
  <c r="Q90" i="9"/>
  <c r="C83" i="9" s="1"/>
  <c r="R90" i="9"/>
  <c r="D83" i="9" s="1"/>
  <c r="S90" i="9"/>
  <c r="E83" i="9" s="1"/>
  <c r="T90" i="9"/>
  <c r="F83" i="9" s="1"/>
  <c r="U90" i="9"/>
  <c r="G83" i="9" s="1"/>
  <c r="V90" i="9"/>
  <c r="H83" i="9" s="1"/>
  <c r="W90" i="9"/>
  <c r="I83" i="9" s="1"/>
  <c r="X90" i="9"/>
  <c r="J83" i="9" s="1"/>
  <c r="Y90" i="9"/>
  <c r="K83" i="9" s="1"/>
  <c r="Z90" i="9"/>
  <c r="L83" i="9" s="1"/>
  <c r="AA90" i="9"/>
  <c r="M83" i="9" s="1"/>
  <c r="AB90" i="9"/>
  <c r="N83" i="9" s="1"/>
  <c r="P91" i="9"/>
  <c r="B84" i="9" s="1"/>
  <c r="Q91" i="9"/>
  <c r="C84" i="9" s="1"/>
  <c r="R91" i="9"/>
  <c r="D84" i="9" s="1"/>
  <c r="S91" i="9"/>
  <c r="E84" i="9" s="1"/>
  <c r="T91" i="9"/>
  <c r="F84" i="9" s="1"/>
  <c r="U91" i="9"/>
  <c r="G84" i="9" s="1"/>
  <c r="V91" i="9"/>
  <c r="H84" i="9" s="1"/>
  <c r="W91" i="9"/>
  <c r="I84" i="9" s="1"/>
  <c r="X91" i="9"/>
  <c r="J84" i="9" s="1"/>
  <c r="Y91" i="9"/>
  <c r="K84" i="9" s="1"/>
  <c r="Z91" i="9"/>
  <c r="L84" i="9" s="1"/>
  <c r="AA91" i="9"/>
  <c r="M84" i="9" s="1"/>
  <c r="AB91" i="9"/>
  <c r="N84" i="9" s="1"/>
  <c r="P92" i="9"/>
  <c r="B85" i="9" s="1"/>
  <c r="Q92" i="9"/>
  <c r="C85" i="9" s="1"/>
  <c r="R92" i="9"/>
  <c r="D85" i="9" s="1"/>
  <c r="S92" i="9"/>
  <c r="E85" i="9" s="1"/>
  <c r="T92" i="9"/>
  <c r="F85" i="9" s="1"/>
  <c r="U92" i="9"/>
  <c r="G85" i="9" s="1"/>
  <c r="V92" i="9"/>
  <c r="H85" i="9" s="1"/>
  <c r="W92" i="9"/>
  <c r="I85" i="9" s="1"/>
  <c r="X92" i="9"/>
  <c r="J85" i="9" s="1"/>
  <c r="Y92" i="9"/>
  <c r="K85" i="9" s="1"/>
  <c r="Z92" i="9"/>
  <c r="L85" i="9" s="1"/>
  <c r="AA92" i="9"/>
  <c r="M85" i="9" s="1"/>
  <c r="AB92" i="9"/>
  <c r="N85" i="9" s="1"/>
  <c r="P93" i="9"/>
  <c r="B86" i="9" s="1"/>
  <c r="Q93" i="9"/>
  <c r="C86" i="9" s="1"/>
  <c r="R93" i="9"/>
  <c r="D86" i="9" s="1"/>
  <c r="S93" i="9"/>
  <c r="E86" i="9" s="1"/>
  <c r="T93" i="9"/>
  <c r="F86" i="9" s="1"/>
  <c r="U93" i="9"/>
  <c r="G86" i="9" s="1"/>
  <c r="V93" i="9"/>
  <c r="H86" i="9" s="1"/>
  <c r="W93" i="9"/>
  <c r="I86" i="9" s="1"/>
  <c r="X93" i="9"/>
  <c r="J86" i="9" s="1"/>
  <c r="Y93" i="9"/>
  <c r="K86" i="9" s="1"/>
  <c r="Z93" i="9"/>
  <c r="L86" i="9" s="1"/>
  <c r="AA93" i="9"/>
  <c r="M86" i="9" s="1"/>
  <c r="AB93" i="9"/>
  <c r="N86" i="9" s="1"/>
  <c r="P94" i="9"/>
  <c r="B87" i="9" s="1"/>
  <c r="Q94" i="9"/>
  <c r="C87" i="9" s="1"/>
  <c r="R94" i="9"/>
  <c r="D87" i="9" s="1"/>
  <c r="S94" i="9"/>
  <c r="E87" i="9" s="1"/>
  <c r="T94" i="9"/>
  <c r="F87" i="9" s="1"/>
  <c r="U94" i="9"/>
  <c r="G87" i="9" s="1"/>
  <c r="V94" i="9"/>
  <c r="H87" i="9" s="1"/>
  <c r="W94" i="9"/>
  <c r="I87" i="9" s="1"/>
  <c r="X94" i="9"/>
  <c r="J87" i="9" s="1"/>
  <c r="Y94" i="9"/>
  <c r="K87" i="9" s="1"/>
  <c r="Z94" i="9"/>
  <c r="L87" i="9" s="1"/>
  <c r="AA94" i="9"/>
  <c r="M87" i="9" s="1"/>
  <c r="AB94" i="9"/>
  <c r="N87" i="9" s="1"/>
  <c r="P95" i="9"/>
  <c r="B88" i="9" s="1"/>
  <c r="Q95" i="9"/>
  <c r="C88" i="9" s="1"/>
  <c r="R95" i="9"/>
  <c r="D88" i="9" s="1"/>
  <c r="S95" i="9"/>
  <c r="E88" i="9" s="1"/>
  <c r="T95" i="9"/>
  <c r="F88" i="9" s="1"/>
  <c r="U95" i="9"/>
  <c r="G88" i="9" s="1"/>
  <c r="V95" i="9"/>
  <c r="H88" i="9" s="1"/>
  <c r="W95" i="9"/>
  <c r="I88" i="9" s="1"/>
  <c r="X95" i="9"/>
  <c r="J88" i="9" s="1"/>
  <c r="Y95" i="9"/>
  <c r="K88" i="9" s="1"/>
  <c r="Z95" i="9"/>
  <c r="L88" i="9" s="1"/>
  <c r="AA95" i="9"/>
  <c r="M88" i="9" s="1"/>
  <c r="AB95" i="9"/>
  <c r="N88" i="9" s="1"/>
  <c r="P96" i="9"/>
  <c r="B89" i="9" s="1"/>
  <c r="Q96" i="9"/>
  <c r="C89" i="9" s="1"/>
  <c r="R96" i="9"/>
  <c r="D89" i="9" s="1"/>
  <c r="S96" i="9"/>
  <c r="E89" i="9" s="1"/>
  <c r="T96" i="9"/>
  <c r="F89" i="9" s="1"/>
  <c r="U96" i="9"/>
  <c r="G89" i="9" s="1"/>
  <c r="V96" i="9"/>
  <c r="H89" i="9" s="1"/>
  <c r="W96" i="9"/>
  <c r="I89" i="9" s="1"/>
  <c r="X96" i="9"/>
  <c r="J89" i="9" s="1"/>
  <c r="Y96" i="9"/>
  <c r="K89" i="9" s="1"/>
  <c r="Z96" i="9"/>
  <c r="L89" i="9" s="1"/>
  <c r="AA96" i="9"/>
  <c r="M89" i="9" s="1"/>
  <c r="AB96" i="9"/>
  <c r="N89" i="9" s="1"/>
  <c r="P97" i="9"/>
  <c r="B90" i="9" s="1"/>
  <c r="Q97" i="9"/>
  <c r="C90" i="9" s="1"/>
  <c r="R97" i="9"/>
  <c r="D90" i="9" s="1"/>
  <c r="S97" i="9"/>
  <c r="E90" i="9" s="1"/>
  <c r="T97" i="9"/>
  <c r="F90" i="9" s="1"/>
  <c r="U97" i="9"/>
  <c r="G90" i="9" s="1"/>
  <c r="V97" i="9"/>
  <c r="H90" i="9" s="1"/>
  <c r="W97" i="9"/>
  <c r="I90" i="9" s="1"/>
  <c r="X97" i="9"/>
  <c r="J90" i="9" s="1"/>
  <c r="Y97" i="9"/>
  <c r="K90" i="9" s="1"/>
  <c r="Z97" i="9"/>
  <c r="L90" i="9" s="1"/>
  <c r="AA97" i="9"/>
  <c r="M90" i="9" s="1"/>
  <c r="AB97" i="9"/>
  <c r="N90" i="9" s="1"/>
  <c r="P98" i="9"/>
  <c r="B91" i="9" s="1"/>
  <c r="Q98" i="9"/>
  <c r="C91" i="9" s="1"/>
  <c r="R98" i="9"/>
  <c r="D91" i="9" s="1"/>
  <c r="S98" i="9"/>
  <c r="E91" i="9" s="1"/>
  <c r="T98" i="9"/>
  <c r="F91" i="9" s="1"/>
  <c r="U98" i="9"/>
  <c r="G91" i="9" s="1"/>
  <c r="V98" i="9"/>
  <c r="H91" i="9" s="1"/>
  <c r="W98" i="9"/>
  <c r="I91" i="9" s="1"/>
  <c r="X98" i="9"/>
  <c r="J91" i="9" s="1"/>
  <c r="Y98" i="9"/>
  <c r="K91" i="9" s="1"/>
  <c r="Z98" i="9"/>
  <c r="L91" i="9" s="1"/>
  <c r="AA98" i="9"/>
  <c r="M91" i="9" s="1"/>
  <c r="AB98" i="9"/>
  <c r="N91" i="9" s="1"/>
  <c r="P99" i="9"/>
  <c r="B92" i="9" s="1"/>
  <c r="Q99" i="9"/>
  <c r="C92" i="9" s="1"/>
  <c r="R99" i="9"/>
  <c r="D92" i="9" s="1"/>
  <c r="S99" i="9"/>
  <c r="E92" i="9" s="1"/>
  <c r="T99" i="9"/>
  <c r="F92" i="9" s="1"/>
  <c r="U99" i="9"/>
  <c r="G92" i="9" s="1"/>
  <c r="V99" i="9"/>
  <c r="H92" i="9" s="1"/>
  <c r="W99" i="9"/>
  <c r="I92" i="9" s="1"/>
  <c r="X99" i="9"/>
  <c r="J92" i="9" s="1"/>
  <c r="Y99" i="9"/>
  <c r="K92" i="9" s="1"/>
  <c r="Z99" i="9"/>
  <c r="L92" i="9" s="1"/>
  <c r="AA99" i="9"/>
  <c r="M92" i="9" s="1"/>
  <c r="AB99" i="9"/>
  <c r="N92" i="9" s="1"/>
  <c r="P100" i="9"/>
  <c r="B93" i="9" s="1"/>
  <c r="Q100" i="9"/>
  <c r="C93" i="9" s="1"/>
  <c r="R100" i="9"/>
  <c r="D93" i="9" s="1"/>
  <c r="S100" i="9"/>
  <c r="E93" i="9" s="1"/>
  <c r="T100" i="9"/>
  <c r="F93" i="9" s="1"/>
  <c r="U100" i="9"/>
  <c r="G93" i="9" s="1"/>
  <c r="V100" i="9"/>
  <c r="H93" i="9" s="1"/>
  <c r="W100" i="9"/>
  <c r="I93" i="9" s="1"/>
  <c r="X100" i="9"/>
  <c r="J93" i="9" s="1"/>
  <c r="Y100" i="9"/>
  <c r="K93" i="9" s="1"/>
  <c r="Z100" i="9"/>
  <c r="L93" i="9" s="1"/>
  <c r="AA100" i="9"/>
  <c r="M93" i="9" s="1"/>
  <c r="AB100" i="9"/>
  <c r="N93" i="9" s="1"/>
  <c r="P101" i="9"/>
  <c r="B94" i="9" s="1"/>
  <c r="Q101" i="9"/>
  <c r="C94" i="9" s="1"/>
  <c r="R101" i="9"/>
  <c r="D94" i="9" s="1"/>
  <c r="S101" i="9"/>
  <c r="E94" i="9" s="1"/>
  <c r="T101" i="9"/>
  <c r="F94" i="9" s="1"/>
  <c r="U101" i="9"/>
  <c r="G94" i="9" s="1"/>
  <c r="V101" i="9"/>
  <c r="H94" i="9" s="1"/>
  <c r="W101" i="9"/>
  <c r="I94" i="9" s="1"/>
  <c r="X101" i="9"/>
  <c r="J94" i="9" s="1"/>
  <c r="Y101" i="9"/>
  <c r="K94" i="9" s="1"/>
  <c r="Z101" i="9"/>
  <c r="L94" i="9" s="1"/>
  <c r="AA101" i="9"/>
  <c r="M94" i="9" s="1"/>
  <c r="AB101" i="9"/>
  <c r="N94" i="9" s="1"/>
  <c r="P102" i="9"/>
  <c r="B95" i="9" s="1"/>
  <c r="Q102" i="9"/>
  <c r="C95" i="9" s="1"/>
  <c r="R102" i="9"/>
  <c r="D95" i="9" s="1"/>
  <c r="S102" i="9"/>
  <c r="E95" i="9" s="1"/>
  <c r="T102" i="9"/>
  <c r="F95" i="9" s="1"/>
  <c r="U102" i="9"/>
  <c r="G95" i="9" s="1"/>
  <c r="V102" i="9"/>
  <c r="H95" i="9" s="1"/>
  <c r="W102" i="9"/>
  <c r="I95" i="9" s="1"/>
  <c r="X102" i="9"/>
  <c r="J95" i="9" s="1"/>
  <c r="Y102" i="9"/>
  <c r="K95" i="9" s="1"/>
  <c r="Z102" i="9"/>
  <c r="L95" i="9" s="1"/>
  <c r="AA102" i="9"/>
  <c r="M95" i="9" s="1"/>
  <c r="AB102" i="9"/>
  <c r="N95" i="9" s="1"/>
  <c r="P103" i="9"/>
  <c r="B96" i="9" s="1"/>
  <c r="Q103" i="9"/>
  <c r="C96" i="9" s="1"/>
  <c r="R103" i="9"/>
  <c r="D96" i="9" s="1"/>
  <c r="S103" i="9"/>
  <c r="E96" i="9" s="1"/>
  <c r="T103" i="9"/>
  <c r="F96" i="9" s="1"/>
  <c r="U103" i="9"/>
  <c r="G96" i="9" s="1"/>
  <c r="V103" i="9"/>
  <c r="H96" i="9" s="1"/>
  <c r="W103" i="9"/>
  <c r="I96" i="9" s="1"/>
  <c r="X103" i="9"/>
  <c r="J96" i="9" s="1"/>
  <c r="Y103" i="9"/>
  <c r="K96" i="9" s="1"/>
  <c r="Z103" i="9"/>
  <c r="L96" i="9" s="1"/>
  <c r="AA103" i="9"/>
  <c r="M96" i="9" s="1"/>
  <c r="AB103" i="9"/>
  <c r="N96" i="9" s="1"/>
  <c r="P104" i="9"/>
  <c r="B97" i="9" s="1"/>
  <c r="Q104" i="9"/>
  <c r="C97" i="9" s="1"/>
  <c r="R104" i="9"/>
  <c r="D97" i="9" s="1"/>
  <c r="S104" i="9"/>
  <c r="E97" i="9" s="1"/>
  <c r="T104" i="9"/>
  <c r="F97" i="9" s="1"/>
  <c r="U104" i="9"/>
  <c r="G97" i="9" s="1"/>
  <c r="V104" i="9"/>
  <c r="H97" i="9" s="1"/>
  <c r="W104" i="9"/>
  <c r="I97" i="9" s="1"/>
  <c r="X104" i="9"/>
  <c r="J97" i="9" s="1"/>
  <c r="Y104" i="9"/>
  <c r="K97" i="9" s="1"/>
  <c r="Z104" i="9"/>
  <c r="L97" i="9" s="1"/>
  <c r="AA104" i="9"/>
  <c r="M97" i="9" s="1"/>
  <c r="AB104" i="9"/>
  <c r="N97" i="9" s="1"/>
  <c r="P105" i="9"/>
  <c r="B98" i="9" s="1"/>
  <c r="Q105" i="9"/>
  <c r="C98" i="9" s="1"/>
  <c r="R105" i="9"/>
  <c r="D98" i="9" s="1"/>
  <c r="S105" i="9"/>
  <c r="E98" i="9" s="1"/>
  <c r="T105" i="9"/>
  <c r="F98" i="9" s="1"/>
  <c r="U105" i="9"/>
  <c r="G98" i="9" s="1"/>
  <c r="V105" i="9"/>
  <c r="H98" i="9" s="1"/>
  <c r="W105" i="9"/>
  <c r="I98" i="9" s="1"/>
  <c r="X105" i="9"/>
  <c r="J98" i="9" s="1"/>
  <c r="Y105" i="9"/>
  <c r="K98" i="9" s="1"/>
  <c r="Z105" i="9"/>
  <c r="L98" i="9" s="1"/>
  <c r="AA105" i="9"/>
  <c r="M98" i="9" s="1"/>
  <c r="AB105" i="9"/>
  <c r="N98" i="9" s="1"/>
  <c r="P106" i="9"/>
  <c r="B99" i="9" s="1"/>
  <c r="Q106" i="9"/>
  <c r="C99" i="9" s="1"/>
  <c r="R106" i="9"/>
  <c r="D99" i="9" s="1"/>
  <c r="S106" i="9"/>
  <c r="E99" i="9" s="1"/>
  <c r="T106" i="9"/>
  <c r="F99" i="9" s="1"/>
  <c r="U106" i="9"/>
  <c r="G99" i="9" s="1"/>
  <c r="V106" i="9"/>
  <c r="H99" i="9" s="1"/>
  <c r="W106" i="9"/>
  <c r="I99" i="9" s="1"/>
  <c r="X106" i="9"/>
  <c r="J99" i="9" s="1"/>
  <c r="Y106" i="9"/>
  <c r="K99" i="9" s="1"/>
  <c r="Z106" i="9"/>
  <c r="L99" i="9" s="1"/>
  <c r="AA106" i="9"/>
  <c r="M99" i="9" s="1"/>
  <c r="AB106" i="9"/>
  <c r="N99" i="9" s="1"/>
  <c r="P107" i="9"/>
  <c r="B100" i="9" s="1"/>
  <c r="Q107" i="9"/>
  <c r="C100" i="9" s="1"/>
  <c r="R107" i="9"/>
  <c r="D100" i="9" s="1"/>
  <c r="S107" i="9"/>
  <c r="E100" i="9" s="1"/>
  <c r="T107" i="9"/>
  <c r="F100" i="9" s="1"/>
  <c r="U107" i="9"/>
  <c r="G100" i="9" s="1"/>
  <c r="V107" i="9"/>
  <c r="H100" i="9" s="1"/>
  <c r="W107" i="9"/>
  <c r="I100" i="9" s="1"/>
  <c r="X107" i="9"/>
  <c r="J100" i="9" s="1"/>
  <c r="Y107" i="9"/>
  <c r="K100" i="9" s="1"/>
  <c r="Z107" i="9"/>
  <c r="L100" i="9" s="1"/>
  <c r="AA107" i="9"/>
  <c r="M100" i="9" s="1"/>
  <c r="AB107" i="9"/>
  <c r="N100" i="9" s="1"/>
  <c r="P108" i="9"/>
  <c r="B101" i="9" s="1"/>
  <c r="Q108" i="9"/>
  <c r="C101" i="9" s="1"/>
  <c r="R108" i="9"/>
  <c r="D101" i="9" s="1"/>
  <c r="S108" i="9"/>
  <c r="E101" i="9" s="1"/>
  <c r="T108" i="9"/>
  <c r="F101" i="9" s="1"/>
  <c r="U108" i="9"/>
  <c r="G101" i="9" s="1"/>
  <c r="V108" i="9"/>
  <c r="H101" i="9" s="1"/>
  <c r="W108" i="9"/>
  <c r="I101" i="9" s="1"/>
  <c r="X108" i="9"/>
  <c r="J101" i="9" s="1"/>
  <c r="Y108" i="9"/>
  <c r="K101" i="9" s="1"/>
  <c r="Z108" i="9"/>
  <c r="L101" i="9" s="1"/>
  <c r="AA108" i="9"/>
  <c r="M101" i="9" s="1"/>
  <c r="AB108" i="9"/>
  <c r="N101" i="9" s="1"/>
  <c r="P109" i="9"/>
  <c r="B102" i="9" s="1"/>
  <c r="Q109" i="9"/>
  <c r="C102" i="9" s="1"/>
  <c r="R109" i="9"/>
  <c r="D102" i="9" s="1"/>
  <c r="S109" i="9"/>
  <c r="E102" i="9" s="1"/>
  <c r="T109" i="9"/>
  <c r="F102" i="9" s="1"/>
  <c r="U109" i="9"/>
  <c r="G102" i="9" s="1"/>
  <c r="V109" i="9"/>
  <c r="H102" i="9" s="1"/>
  <c r="W109" i="9"/>
  <c r="I102" i="9" s="1"/>
  <c r="X109" i="9"/>
  <c r="J102" i="9" s="1"/>
  <c r="Y109" i="9"/>
  <c r="K102" i="9" s="1"/>
  <c r="Z109" i="9"/>
  <c r="L102" i="9" s="1"/>
  <c r="AA109" i="9"/>
  <c r="M102" i="9" s="1"/>
  <c r="AB109" i="9"/>
  <c r="N102" i="9" s="1"/>
  <c r="P110" i="9"/>
  <c r="B103" i="9" s="1"/>
  <c r="Q110" i="9"/>
  <c r="C103" i="9" s="1"/>
  <c r="R110" i="9"/>
  <c r="D103" i="9" s="1"/>
  <c r="S110" i="9"/>
  <c r="E103" i="9" s="1"/>
  <c r="T110" i="9"/>
  <c r="F103" i="9" s="1"/>
  <c r="U110" i="9"/>
  <c r="G103" i="9" s="1"/>
  <c r="V110" i="9"/>
  <c r="H103" i="9" s="1"/>
  <c r="W110" i="9"/>
  <c r="I103" i="9" s="1"/>
  <c r="X110" i="9"/>
  <c r="J103" i="9" s="1"/>
  <c r="Y110" i="9"/>
  <c r="K103" i="9" s="1"/>
  <c r="Z110" i="9"/>
  <c r="L103" i="9" s="1"/>
  <c r="AA110" i="9"/>
  <c r="M103" i="9" s="1"/>
  <c r="AB110" i="9"/>
  <c r="N103" i="9" s="1"/>
  <c r="P111" i="9"/>
  <c r="B104" i="9" s="1"/>
  <c r="Q111" i="9"/>
  <c r="C104" i="9" s="1"/>
  <c r="R111" i="9"/>
  <c r="D104" i="9" s="1"/>
  <c r="S111" i="9"/>
  <c r="E104" i="9" s="1"/>
  <c r="T111" i="9"/>
  <c r="F104" i="9" s="1"/>
  <c r="U111" i="9"/>
  <c r="G104" i="9" s="1"/>
  <c r="V111" i="9"/>
  <c r="H104" i="9" s="1"/>
  <c r="W111" i="9"/>
  <c r="I104" i="9" s="1"/>
  <c r="X111" i="9"/>
  <c r="J104" i="9" s="1"/>
  <c r="Y111" i="9"/>
  <c r="K104" i="9" s="1"/>
  <c r="Z111" i="9"/>
  <c r="L104" i="9" s="1"/>
  <c r="AA111" i="9"/>
  <c r="M104" i="9" s="1"/>
  <c r="AB111" i="9"/>
  <c r="N104" i="9" s="1"/>
  <c r="P112" i="9"/>
  <c r="B105" i="9" s="1"/>
  <c r="Q112" i="9"/>
  <c r="C105" i="9" s="1"/>
  <c r="R112" i="9"/>
  <c r="D105" i="9" s="1"/>
  <c r="S112" i="9"/>
  <c r="E105" i="9" s="1"/>
  <c r="T112" i="9"/>
  <c r="F105" i="9" s="1"/>
  <c r="U112" i="9"/>
  <c r="G105" i="9" s="1"/>
  <c r="V112" i="9"/>
  <c r="H105" i="9" s="1"/>
  <c r="W112" i="9"/>
  <c r="I105" i="9" s="1"/>
  <c r="X112" i="9"/>
  <c r="J105" i="9" s="1"/>
  <c r="Y112" i="9"/>
  <c r="K105" i="9" s="1"/>
  <c r="Z112" i="9"/>
  <c r="L105" i="9" s="1"/>
  <c r="AA112" i="9"/>
  <c r="M105" i="9" s="1"/>
  <c r="AB112" i="9"/>
  <c r="N105" i="9" s="1"/>
  <c r="P113" i="9"/>
  <c r="B106" i="9" s="1"/>
  <c r="Q113" i="9"/>
  <c r="C106" i="9" s="1"/>
  <c r="R113" i="9"/>
  <c r="D106" i="9" s="1"/>
  <c r="S113" i="9"/>
  <c r="E106" i="9" s="1"/>
  <c r="T113" i="9"/>
  <c r="F106" i="9" s="1"/>
  <c r="U113" i="9"/>
  <c r="G106" i="9" s="1"/>
  <c r="V113" i="9"/>
  <c r="H106" i="9" s="1"/>
  <c r="W113" i="9"/>
  <c r="I106" i="9" s="1"/>
  <c r="X113" i="9"/>
  <c r="J106" i="9" s="1"/>
  <c r="Y113" i="9"/>
  <c r="K106" i="9" s="1"/>
  <c r="Z113" i="9"/>
  <c r="L106" i="9" s="1"/>
  <c r="AA113" i="9"/>
  <c r="M106" i="9" s="1"/>
  <c r="AB113" i="9"/>
  <c r="N106" i="9" s="1"/>
  <c r="P114" i="9"/>
  <c r="B107" i="9" s="1"/>
  <c r="Q114" i="9"/>
  <c r="C107" i="9" s="1"/>
  <c r="R114" i="9"/>
  <c r="D107" i="9" s="1"/>
  <c r="S114" i="9"/>
  <c r="E107" i="9" s="1"/>
  <c r="T114" i="9"/>
  <c r="F107" i="9" s="1"/>
  <c r="U114" i="9"/>
  <c r="G107" i="9" s="1"/>
  <c r="V114" i="9"/>
  <c r="H107" i="9" s="1"/>
  <c r="W114" i="9"/>
  <c r="I107" i="9" s="1"/>
  <c r="X114" i="9"/>
  <c r="J107" i="9" s="1"/>
  <c r="Y114" i="9"/>
  <c r="K107" i="9" s="1"/>
  <c r="Z114" i="9"/>
  <c r="L107" i="9" s="1"/>
  <c r="AA114" i="9"/>
  <c r="M107" i="9" s="1"/>
  <c r="AB114" i="9"/>
  <c r="N107" i="9" s="1"/>
  <c r="P115" i="9"/>
  <c r="B108" i="9" s="1"/>
  <c r="Q115" i="9"/>
  <c r="C108" i="9" s="1"/>
  <c r="R115" i="9"/>
  <c r="D108" i="9" s="1"/>
  <c r="S115" i="9"/>
  <c r="E108" i="9" s="1"/>
  <c r="T115" i="9"/>
  <c r="F108" i="9" s="1"/>
  <c r="U115" i="9"/>
  <c r="G108" i="9" s="1"/>
  <c r="V115" i="9"/>
  <c r="H108" i="9" s="1"/>
  <c r="W115" i="9"/>
  <c r="I108" i="9" s="1"/>
  <c r="X115" i="9"/>
  <c r="J108" i="9" s="1"/>
  <c r="Y115" i="9"/>
  <c r="K108" i="9" s="1"/>
  <c r="Z115" i="9"/>
  <c r="L108" i="9" s="1"/>
  <c r="AA115" i="9"/>
  <c r="M108" i="9" s="1"/>
  <c r="AB115" i="9"/>
  <c r="N108" i="9" s="1"/>
  <c r="P116" i="9"/>
  <c r="B109" i="9" s="1"/>
  <c r="Q116" i="9"/>
  <c r="C109" i="9" s="1"/>
  <c r="R116" i="9"/>
  <c r="D109" i="9" s="1"/>
  <c r="S116" i="9"/>
  <c r="E109" i="9" s="1"/>
  <c r="T116" i="9"/>
  <c r="F109" i="9" s="1"/>
  <c r="U116" i="9"/>
  <c r="G109" i="9" s="1"/>
  <c r="V116" i="9"/>
  <c r="H109" i="9" s="1"/>
  <c r="W116" i="9"/>
  <c r="I109" i="9" s="1"/>
  <c r="X116" i="9"/>
  <c r="J109" i="9" s="1"/>
  <c r="Y116" i="9"/>
  <c r="K109" i="9" s="1"/>
  <c r="Z116" i="9"/>
  <c r="L109" i="9" s="1"/>
  <c r="AA116" i="9"/>
  <c r="M109" i="9" s="1"/>
  <c r="AB116" i="9"/>
  <c r="N109" i="9" s="1"/>
  <c r="P117" i="9"/>
  <c r="B110" i="9" s="1"/>
  <c r="Q117" i="9"/>
  <c r="C110" i="9" s="1"/>
  <c r="R117" i="9"/>
  <c r="D110" i="9" s="1"/>
  <c r="S117" i="9"/>
  <c r="E110" i="9" s="1"/>
  <c r="T117" i="9"/>
  <c r="F110" i="9" s="1"/>
  <c r="U117" i="9"/>
  <c r="G110" i="9" s="1"/>
  <c r="V117" i="9"/>
  <c r="H110" i="9" s="1"/>
  <c r="W117" i="9"/>
  <c r="I110" i="9" s="1"/>
  <c r="X117" i="9"/>
  <c r="J110" i="9" s="1"/>
  <c r="Y117" i="9"/>
  <c r="K110" i="9" s="1"/>
  <c r="Z117" i="9"/>
  <c r="L110" i="9" s="1"/>
  <c r="AA117" i="9"/>
  <c r="M110" i="9" s="1"/>
  <c r="AB117" i="9"/>
  <c r="N110" i="9" s="1"/>
  <c r="P118" i="9"/>
  <c r="B111" i="9" s="1"/>
  <c r="Q118" i="9"/>
  <c r="C111" i="9" s="1"/>
  <c r="R118" i="9"/>
  <c r="D111" i="9" s="1"/>
  <c r="S118" i="9"/>
  <c r="E111" i="9" s="1"/>
  <c r="T118" i="9"/>
  <c r="F111" i="9" s="1"/>
  <c r="U118" i="9"/>
  <c r="G111" i="9" s="1"/>
  <c r="V118" i="9"/>
  <c r="H111" i="9" s="1"/>
  <c r="W118" i="9"/>
  <c r="I111" i="9" s="1"/>
  <c r="X118" i="9"/>
  <c r="J111" i="9" s="1"/>
  <c r="Y118" i="9"/>
  <c r="K111" i="9" s="1"/>
  <c r="Z118" i="9"/>
  <c r="L111" i="9" s="1"/>
  <c r="AA118" i="9"/>
  <c r="M111" i="9" s="1"/>
  <c r="AB118" i="9"/>
  <c r="N111" i="9" s="1"/>
  <c r="P119" i="9"/>
  <c r="B112" i="9" s="1"/>
  <c r="Q119" i="9"/>
  <c r="C112" i="9" s="1"/>
  <c r="R119" i="9"/>
  <c r="D112" i="9" s="1"/>
  <c r="S119" i="9"/>
  <c r="E112" i="9" s="1"/>
  <c r="T119" i="9"/>
  <c r="F112" i="9" s="1"/>
  <c r="U119" i="9"/>
  <c r="G112" i="9" s="1"/>
  <c r="V119" i="9"/>
  <c r="H112" i="9" s="1"/>
  <c r="W119" i="9"/>
  <c r="I112" i="9" s="1"/>
  <c r="X119" i="9"/>
  <c r="J112" i="9" s="1"/>
  <c r="Y119" i="9"/>
  <c r="K112" i="9" s="1"/>
  <c r="Z119" i="9"/>
  <c r="L112" i="9" s="1"/>
  <c r="AA119" i="9"/>
  <c r="M112" i="9" s="1"/>
  <c r="AB119" i="9"/>
  <c r="N112" i="9" s="1"/>
  <c r="P120" i="9"/>
  <c r="B113" i="9" s="1"/>
  <c r="Q120" i="9"/>
  <c r="C113" i="9" s="1"/>
  <c r="R120" i="9"/>
  <c r="D113" i="9" s="1"/>
  <c r="S120" i="9"/>
  <c r="E113" i="9" s="1"/>
  <c r="T120" i="9"/>
  <c r="F113" i="9" s="1"/>
  <c r="U120" i="9"/>
  <c r="G113" i="9" s="1"/>
  <c r="V120" i="9"/>
  <c r="H113" i="9" s="1"/>
  <c r="W120" i="9"/>
  <c r="I113" i="9" s="1"/>
  <c r="X120" i="9"/>
  <c r="J113" i="9" s="1"/>
  <c r="Y120" i="9"/>
  <c r="K113" i="9" s="1"/>
  <c r="Z120" i="9"/>
  <c r="L113" i="9" s="1"/>
  <c r="AA120" i="9"/>
  <c r="M113" i="9" s="1"/>
  <c r="AB120" i="9"/>
  <c r="N113" i="9" s="1"/>
  <c r="P121" i="9"/>
  <c r="B114" i="9" s="1"/>
  <c r="Q121" i="9"/>
  <c r="C114" i="9" s="1"/>
  <c r="R121" i="9"/>
  <c r="D114" i="9" s="1"/>
  <c r="S121" i="9"/>
  <c r="E114" i="9" s="1"/>
  <c r="T121" i="9"/>
  <c r="F114" i="9" s="1"/>
  <c r="U121" i="9"/>
  <c r="G114" i="9" s="1"/>
  <c r="V121" i="9"/>
  <c r="H114" i="9" s="1"/>
  <c r="W121" i="9"/>
  <c r="I114" i="9" s="1"/>
  <c r="X121" i="9"/>
  <c r="J114" i="9" s="1"/>
  <c r="Y121" i="9"/>
  <c r="K114" i="9" s="1"/>
  <c r="Z121" i="9"/>
  <c r="L114" i="9" s="1"/>
  <c r="AA121" i="9"/>
  <c r="M114" i="9" s="1"/>
  <c r="AB121" i="9"/>
  <c r="N114" i="9" s="1"/>
  <c r="P122" i="9"/>
  <c r="B115" i="9" s="1"/>
  <c r="Q122" i="9"/>
  <c r="C115" i="9" s="1"/>
  <c r="R122" i="9"/>
  <c r="D115" i="9" s="1"/>
  <c r="S122" i="9"/>
  <c r="E115" i="9" s="1"/>
  <c r="T122" i="9"/>
  <c r="F115" i="9" s="1"/>
  <c r="U122" i="9"/>
  <c r="G115" i="9" s="1"/>
  <c r="V122" i="9"/>
  <c r="H115" i="9" s="1"/>
  <c r="W122" i="9"/>
  <c r="I115" i="9" s="1"/>
  <c r="X122" i="9"/>
  <c r="J115" i="9" s="1"/>
  <c r="Y122" i="9"/>
  <c r="K115" i="9" s="1"/>
  <c r="Z122" i="9"/>
  <c r="L115" i="9" s="1"/>
  <c r="AA122" i="9"/>
  <c r="M115" i="9" s="1"/>
  <c r="AB122" i="9"/>
  <c r="N115" i="9" s="1"/>
  <c r="P123" i="9"/>
  <c r="B116" i="9" s="1"/>
  <c r="Q123" i="9"/>
  <c r="C116" i="9" s="1"/>
  <c r="R123" i="9"/>
  <c r="D116" i="9" s="1"/>
  <c r="S123" i="9"/>
  <c r="E116" i="9" s="1"/>
  <c r="T123" i="9"/>
  <c r="F116" i="9" s="1"/>
  <c r="U123" i="9"/>
  <c r="G116" i="9" s="1"/>
  <c r="V123" i="9"/>
  <c r="H116" i="9" s="1"/>
  <c r="W123" i="9"/>
  <c r="I116" i="9" s="1"/>
  <c r="X123" i="9"/>
  <c r="J116" i="9" s="1"/>
  <c r="Y123" i="9"/>
  <c r="K116" i="9" s="1"/>
  <c r="Z123" i="9"/>
  <c r="L116" i="9" s="1"/>
  <c r="AA123" i="9"/>
  <c r="M116" i="9" s="1"/>
  <c r="AB123" i="9"/>
  <c r="N116" i="9" s="1"/>
  <c r="P124" i="9"/>
  <c r="B117" i="9" s="1"/>
  <c r="Q124" i="9"/>
  <c r="C117" i="9" s="1"/>
  <c r="R124" i="9"/>
  <c r="D117" i="9" s="1"/>
  <c r="S124" i="9"/>
  <c r="E117" i="9" s="1"/>
  <c r="T124" i="9"/>
  <c r="F117" i="9" s="1"/>
  <c r="U124" i="9"/>
  <c r="G117" i="9" s="1"/>
  <c r="V124" i="9"/>
  <c r="H117" i="9" s="1"/>
  <c r="W124" i="9"/>
  <c r="I117" i="9" s="1"/>
  <c r="X124" i="9"/>
  <c r="J117" i="9" s="1"/>
  <c r="Y124" i="9"/>
  <c r="K117" i="9" s="1"/>
  <c r="Z124" i="9"/>
  <c r="L117" i="9" s="1"/>
  <c r="AA124" i="9"/>
  <c r="M117" i="9" s="1"/>
  <c r="AB124" i="9"/>
  <c r="N117" i="9" s="1"/>
  <c r="P125" i="9"/>
  <c r="B118" i="9" s="1"/>
  <c r="Q125" i="9"/>
  <c r="C118" i="9" s="1"/>
  <c r="R125" i="9"/>
  <c r="D118" i="9" s="1"/>
  <c r="S125" i="9"/>
  <c r="E118" i="9" s="1"/>
  <c r="T125" i="9"/>
  <c r="F118" i="9" s="1"/>
  <c r="U125" i="9"/>
  <c r="G118" i="9" s="1"/>
  <c r="V125" i="9"/>
  <c r="H118" i="9" s="1"/>
  <c r="W125" i="9"/>
  <c r="I118" i="9" s="1"/>
  <c r="X125" i="9"/>
  <c r="J118" i="9" s="1"/>
  <c r="Y125" i="9"/>
  <c r="K118" i="9" s="1"/>
  <c r="Z125" i="9"/>
  <c r="L118" i="9" s="1"/>
  <c r="AA125" i="9"/>
  <c r="M118" i="9" s="1"/>
  <c r="AB125" i="9"/>
  <c r="N118" i="9" s="1"/>
  <c r="P126" i="9"/>
  <c r="B119" i="9" s="1"/>
  <c r="Q126" i="9"/>
  <c r="C119" i="9" s="1"/>
  <c r="R126" i="9"/>
  <c r="D119" i="9" s="1"/>
  <c r="S126" i="9"/>
  <c r="E119" i="9" s="1"/>
  <c r="T126" i="9"/>
  <c r="F119" i="9" s="1"/>
  <c r="U126" i="9"/>
  <c r="G119" i="9" s="1"/>
  <c r="V126" i="9"/>
  <c r="H119" i="9" s="1"/>
  <c r="W126" i="9"/>
  <c r="I119" i="9" s="1"/>
  <c r="X126" i="9"/>
  <c r="J119" i="9" s="1"/>
  <c r="Y126" i="9"/>
  <c r="K119" i="9" s="1"/>
  <c r="Z126" i="9"/>
  <c r="L119" i="9" s="1"/>
  <c r="AA126" i="9"/>
  <c r="M119" i="9" s="1"/>
  <c r="AB126" i="9"/>
  <c r="N119" i="9" s="1"/>
  <c r="P127" i="9"/>
  <c r="B120" i="9" s="1"/>
  <c r="Q127" i="9"/>
  <c r="C120" i="9" s="1"/>
  <c r="R127" i="9"/>
  <c r="D120" i="9" s="1"/>
  <c r="S127" i="9"/>
  <c r="E120" i="9" s="1"/>
  <c r="T127" i="9"/>
  <c r="F120" i="9" s="1"/>
  <c r="U127" i="9"/>
  <c r="G120" i="9" s="1"/>
  <c r="V127" i="9"/>
  <c r="H120" i="9" s="1"/>
  <c r="W127" i="9"/>
  <c r="I120" i="9" s="1"/>
  <c r="X127" i="9"/>
  <c r="J120" i="9" s="1"/>
  <c r="Y127" i="9"/>
  <c r="K120" i="9" s="1"/>
  <c r="Z127" i="9"/>
  <c r="L120" i="9" s="1"/>
  <c r="AA127" i="9"/>
  <c r="M120" i="9" s="1"/>
  <c r="AB127" i="9"/>
  <c r="N120" i="9" s="1"/>
  <c r="P128" i="9"/>
  <c r="B121" i="9" s="1"/>
  <c r="Q128" i="9"/>
  <c r="C121" i="9" s="1"/>
  <c r="R128" i="9"/>
  <c r="D121" i="9" s="1"/>
  <c r="S128" i="9"/>
  <c r="E121" i="9" s="1"/>
  <c r="T128" i="9"/>
  <c r="F121" i="9" s="1"/>
  <c r="U128" i="9"/>
  <c r="G121" i="9" s="1"/>
  <c r="V128" i="9"/>
  <c r="H121" i="9" s="1"/>
  <c r="W128" i="9"/>
  <c r="I121" i="9" s="1"/>
  <c r="X128" i="9"/>
  <c r="J121" i="9" s="1"/>
  <c r="Y128" i="9"/>
  <c r="K121" i="9" s="1"/>
  <c r="Z128" i="9"/>
  <c r="L121" i="9" s="1"/>
  <c r="AA128" i="9"/>
  <c r="M121" i="9" s="1"/>
  <c r="AB128" i="9"/>
  <c r="N121" i="9" s="1"/>
  <c r="P129" i="9"/>
  <c r="B122" i="9" s="1"/>
  <c r="Q129" i="9"/>
  <c r="C122" i="9" s="1"/>
  <c r="R129" i="9"/>
  <c r="D122" i="9" s="1"/>
  <c r="S129" i="9"/>
  <c r="E122" i="9" s="1"/>
  <c r="T129" i="9"/>
  <c r="F122" i="9" s="1"/>
  <c r="U129" i="9"/>
  <c r="G122" i="9" s="1"/>
  <c r="V129" i="9"/>
  <c r="H122" i="9" s="1"/>
  <c r="W129" i="9"/>
  <c r="I122" i="9" s="1"/>
  <c r="X129" i="9"/>
  <c r="J122" i="9" s="1"/>
  <c r="Y129" i="9"/>
  <c r="K122" i="9" s="1"/>
  <c r="Z129" i="9"/>
  <c r="L122" i="9" s="1"/>
  <c r="AA129" i="9"/>
  <c r="M122" i="9" s="1"/>
  <c r="AB129" i="9"/>
  <c r="N122" i="9" s="1"/>
  <c r="P130" i="9"/>
  <c r="B123" i="9" s="1"/>
  <c r="Q130" i="9"/>
  <c r="C123" i="9" s="1"/>
  <c r="R130" i="9"/>
  <c r="D123" i="9" s="1"/>
  <c r="S130" i="9"/>
  <c r="E123" i="9" s="1"/>
  <c r="T130" i="9"/>
  <c r="F123" i="9" s="1"/>
  <c r="U130" i="9"/>
  <c r="G123" i="9" s="1"/>
  <c r="V130" i="9"/>
  <c r="H123" i="9" s="1"/>
  <c r="W130" i="9"/>
  <c r="I123" i="9" s="1"/>
  <c r="X130" i="9"/>
  <c r="J123" i="9" s="1"/>
  <c r="Y130" i="9"/>
  <c r="K123" i="9" s="1"/>
  <c r="Z130" i="9"/>
  <c r="L123" i="9" s="1"/>
  <c r="AA130" i="9"/>
  <c r="M123" i="9" s="1"/>
  <c r="AB130" i="9"/>
  <c r="N123" i="9" s="1"/>
  <c r="P131" i="9"/>
  <c r="B124" i="9" s="1"/>
  <c r="Q131" i="9"/>
  <c r="C124" i="9" s="1"/>
  <c r="R131" i="9"/>
  <c r="D124" i="9" s="1"/>
  <c r="S131" i="9"/>
  <c r="E124" i="9" s="1"/>
  <c r="T131" i="9"/>
  <c r="F124" i="9" s="1"/>
  <c r="U131" i="9"/>
  <c r="G124" i="9" s="1"/>
  <c r="V131" i="9"/>
  <c r="H124" i="9" s="1"/>
  <c r="W131" i="9"/>
  <c r="I124" i="9" s="1"/>
  <c r="X131" i="9"/>
  <c r="J124" i="9" s="1"/>
  <c r="Y131" i="9"/>
  <c r="K124" i="9" s="1"/>
  <c r="Z131" i="9"/>
  <c r="L124" i="9" s="1"/>
  <c r="AA131" i="9"/>
  <c r="M124" i="9" s="1"/>
  <c r="AB131" i="9"/>
  <c r="N124" i="9" s="1"/>
  <c r="P132" i="9"/>
  <c r="B125" i="9" s="1"/>
  <c r="Q132" i="9"/>
  <c r="C125" i="9" s="1"/>
  <c r="R132" i="9"/>
  <c r="D125" i="9" s="1"/>
  <c r="S132" i="9"/>
  <c r="E125" i="9" s="1"/>
  <c r="T132" i="9"/>
  <c r="F125" i="9" s="1"/>
  <c r="U132" i="9"/>
  <c r="G125" i="9" s="1"/>
  <c r="V132" i="9"/>
  <c r="H125" i="9" s="1"/>
  <c r="W132" i="9"/>
  <c r="I125" i="9" s="1"/>
  <c r="X132" i="9"/>
  <c r="J125" i="9" s="1"/>
  <c r="Y132" i="9"/>
  <c r="K125" i="9" s="1"/>
  <c r="Z132" i="9"/>
  <c r="L125" i="9" s="1"/>
  <c r="AA132" i="9"/>
  <c r="M125" i="9" s="1"/>
  <c r="AB132" i="9"/>
  <c r="N125" i="9" s="1"/>
  <c r="P133" i="9"/>
  <c r="B126" i="9" s="1"/>
  <c r="Q133" i="9"/>
  <c r="C126" i="9" s="1"/>
  <c r="R133" i="9"/>
  <c r="D126" i="9" s="1"/>
  <c r="S133" i="9"/>
  <c r="E126" i="9" s="1"/>
  <c r="T133" i="9"/>
  <c r="F126" i="9" s="1"/>
  <c r="U133" i="9"/>
  <c r="G126" i="9" s="1"/>
  <c r="V133" i="9"/>
  <c r="H126" i="9" s="1"/>
  <c r="W133" i="9"/>
  <c r="I126" i="9" s="1"/>
  <c r="X133" i="9"/>
  <c r="J126" i="9" s="1"/>
  <c r="Y133" i="9"/>
  <c r="K126" i="9" s="1"/>
  <c r="Z133" i="9"/>
  <c r="L126" i="9" s="1"/>
  <c r="AA133" i="9"/>
  <c r="M126" i="9" s="1"/>
  <c r="AB133" i="9"/>
  <c r="N126" i="9" s="1"/>
  <c r="P134" i="9"/>
  <c r="B127" i="9" s="1"/>
  <c r="Q134" i="9"/>
  <c r="C127" i="9" s="1"/>
  <c r="R134" i="9"/>
  <c r="D127" i="9" s="1"/>
  <c r="S134" i="9"/>
  <c r="E127" i="9" s="1"/>
  <c r="T134" i="9"/>
  <c r="F127" i="9" s="1"/>
  <c r="U134" i="9"/>
  <c r="G127" i="9" s="1"/>
  <c r="V134" i="9"/>
  <c r="H127" i="9" s="1"/>
  <c r="W134" i="9"/>
  <c r="I127" i="9" s="1"/>
  <c r="X134" i="9"/>
  <c r="J127" i="9" s="1"/>
  <c r="Y134" i="9"/>
  <c r="K127" i="9" s="1"/>
  <c r="Z134" i="9"/>
  <c r="L127" i="9" s="1"/>
  <c r="AA134" i="9"/>
  <c r="M127" i="9" s="1"/>
  <c r="AB134" i="9"/>
  <c r="N127" i="9" s="1"/>
  <c r="P135" i="9"/>
  <c r="B128" i="9" s="1"/>
  <c r="Q135" i="9"/>
  <c r="C128" i="9" s="1"/>
  <c r="R135" i="9"/>
  <c r="D128" i="9" s="1"/>
  <c r="S135" i="9"/>
  <c r="E128" i="9" s="1"/>
  <c r="T135" i="9"/>
  <c r="F128" i="9" s="1"/>
  <c r="U135" i="9"/>
  <c r="G128" i="9" s="1"/>
  <c r="V135" i="9"/>
  <c r="H128" i="9" s="1"/>
  <c r="W135" i="9"/>
  <c r="I128" i="9" s="1"/>
  <c r="X135" i="9"/>
  <c r="J128" i="9" s="1"/>
  <c r="Y135" i="9"/>
  <c r="K128" i="9" s="1"/>
  <c r="Z135" i="9"/>
  <c r="L128" i="9" s="1"/>
  <c r="AA135" i="9"/>
  <c r="M128" i="9" s="1"/>
  <c r="AB135" i="9"/>
  <c r="N128" i="9" s="1"/>
  <c r="P136" i="9"/>
  <c r="B129" i="9" s="1"/>
  <c r="Q136" i="9"/>
  <c r="C129" i="9" s="1"/>
  <c r="R136" i="9"/>
  <c r="D129" i="9" s="1"/>
  <c r="S136" i="9"/>
  <c r="E129" i="9" s="1"/>
  <c r="T136" i="9"/>
  <c r="F129" i="9" s="1"/>
  <c r="U136" i="9"/>
  <c r="G129" i="9" s="1"/>
  <c r="V136" i="9"/>
  <c r="H129" i="9" s="1"/>
  <c r="W136" i="9"/>
  <c r="I129" i="9" s="1"/>
  <c r="X136" i="9"/>
  <c r="J129" i="9" s="1"/>
  <c r="Y136" i="9"/>
  <c r="K129" i="9" s="1"/>
  <c r="Z136" i="9"/>
  <c r="L129" i="9" s="1"/>
  <c r="AA136" i="9"/>
  <c r="M129" i="9" s="1"/>
  <c r="AB136" i="9"/>
  <c r="N129" i="9" s="1"/>
  <c r="P137" i="9"/>
  <c r="B130" i="9" s="1"/>
  <c r="Q137" i="9"/>
  <c r="C130" i="9" s="1"/>
  <c r="R137" i="9"/>
  <c r="D130" i="9" s="1"/>
  <c r="S137" i="9"/>
  <c r="E130" i="9" s="1"/>
  <c r="T137" i="9"/>
  <c r="F130" i="9" s="1"/>
  <c r="U137" i="9"/>
  <c r="G130" i="9" s="1"/>
  <c r="V137" i="9"/>
  <c r="H130" i="9" s="1"/>
  <c r="W137" i="9"/>
  <c r="I130" i="9" s="1"/>
  <c r="X137" i="9"/>
  <c r="J130" i="9" s="1"/>
  <c r="Y137" i="9"/>
  <c r="K130" i="9" s="1"/>
  <c r="Z137" i="9"/>
  <c r="L130" i="9" s="1"/>
  <c r="AA137" i="9"/>
  <c r="M130" i="9" s="1"/>
  <c r="AB137" i="9"/>
  <c r="N130" i="9" s="1"/>
  <c r="P138" i="9"/>
  <c r="B131" i="9" s="1"/>
  <c r="Q138" i="9"/>
  <c r="C131" i="9" s="1"/>
  <c r="R138" i="9"/>
  <c r="D131" i="9" s="1"/>
  <c r="S138" i="9"/>
  <c r="E131" i="9" s="1"/>
  <c r="T138" i="9"/>
  <c r="F131" i="9" s="1"/>
  <c r="U138" i="9"/>
  <c r="G131" i="9" s="1"/>
  <c r="V138" i="9"/>
  <c r="H131" i="9" s="1"/>
  <c r="W138" i="9"/>
  <c r="I131" i="9" s="1"/>
  <c r="X138" i="9"/>
  <c r="J131" i="9" s="1"/>
  <c r="Y138" i="9"/>
  <c r="K131" i="9" s="1"/>
  <c r="Z138" i="9"/>
  <c r="L131" i="9" s="1"/>
  <c r="AA138" i="9"/>
  <c r="M131" i="9" s="1"/>
  <c r="AB138" i="9"/>
  <c r="N131" i="9" s="1"/>
  <c r="P139" i="9"/>
  <c r="B132" i="9" s="1"/>
  <c r="Q139" i="9"/>
  <c r="C132" i="9" s="1"/>
  <c r="R139" i="9"/>
  <c r="D132" i="9" s="1"/>
  <c r="S139" i="9"/>
  <c r="E132" i="9" s="1"/>
  <c r="T139" i="9"/>
  <c r="F132" i="9" s="1"/>
  <c r="U139" i="9"/>
  <c r="G132" i="9" s="1"/>
  <c r="V139" i="9"/>
  <c r="H132" i="9" s="1"/>
  <c r="W139" i="9"/>
  <c r="I132" i="9" s="1"/>
  <c r="X139" i="9"/>
  <c r="J132" i="9" s="1"/>
  <c r="Y139" i="9"/>
  <c r="K132" i="9" s="1"/>
  <c r="Z139" i="9"/>
  <c r="L132" i="9" s="1"/>
  <c r="AA139" i="9"/>
  <c r="M132" i="9" s="1"/>
  <c r="AB139" i="9"/>
  <c r="N132" i="9" s="1"/>
  <c r="P140" i="9"/>
  <c r="B133" i="9" s="1"/>
  <c r="Q140" i="9"/>
  <c r="C133" i="9" s="1"/>
  <c r="R140" i="9"/>
  <c r="D133" i="9" s="1"/>
  <c r="S140" i="9"/>
  <c r="E133" i="9" s="1"/>
  <c r="T140" i="9"/>
  <c r="F133" i="9" s="1"/>
  <c r="U140" i="9"/>
  <c r="G133" i="9" s="1"/>
  <c r="V140" i="9"/>
  <c r="H133" i="9" s="1"/>
  <c r="W140" i="9"/>
  <c r="I133" i="9" s="1"/>
  <c r="X140" i="9"/>
  <c r="J133" i="9" s="1"/>
  <c r="Y140" i="9"/>
  <c r="K133" i="9" s="1"/>
  <c r="Z140" i="9"/>
  <c r="L133" i="9" s="1"/>
  <c r="AA140" i="9"/>
  <c r="M133" i="9" s="1"/>
  <c r="AB140" i="9"/>
  <c r="N133" i="9" s="1"/>
  <c r="P141" i="9"/>
  <c r="B134" i="9" s="1"/>
  <c r="Q141" i="9"/>
  <c r="C134" i="9" s="1"/>
  <c r="R141" i="9"/>
  <c r="D134" i="9" s="1"/>
  <c r="S141" i="9"/>
  <c r="E134" i="9" s="1"/>
  <c r="T141" i="9"/>
  <c r="F134" i="9" s="1"/>
  <c r="U141" i="9"/>
  <c r="G134" i="9" s="1"/>
  <c r="V141" i="9"/>
  <c r="H134" i="9" s="1"/>
  <c r="W141" i="9"/>
  <c r="I134" i="9" s="1"/>
  <c r="X141" i="9"/>
  <c r="J134" i="9" s="1"/>
  <c r="Y141" i="9"/>
  <c r="K134" i="9" s="1"/>
  <c r="Z141" i="9"/>
  <c r="L134" i="9" s="1"/>
  <c r="AA141" i="9"/>
  <c r="M134" i="9" s="1"/>
  <c r="AB141" i="9"/>
  <c r="N134" i="9" s="1"/>
  <c r="P142" i="9"/>
  <c r="B135" i="9" s="1"/>
  <c r="Q142" i="9"/>
  <c r="C135" i="9" s="1"/>
  <c r="R142" i="9"/>
  <c r="D135" i="9" s="1"/>
  <c r="S142" i="9"/>
  <c r="E135" i="9" s="1"/>
  <c r="T142" i="9"/>
  <c r="F135" i="9" s="1"/>
  <c r="U142" i="9"/>
  <c r="G135" i="9" s="1"/>
  <c r="V142" i="9"/>
  <c r="H135" i="9" s="1"/>
  <c r="W142" i="9"/>
  <c r="I135" i="9" s="1"/>
  <c r="X142" i="9"/>
  <c r="J135" i="9" s="1"/>
  <c r="Y142" i="9"/>
  <c r="K135" i="9" s="1"/>
  <c r="Z142" i="9"/>
  <c r="L135" i="9" s="1"/>
  <c r="AA142" i="9"/>
  <c r="M135" i="9" s="1"/>
  <c r="AB142" i="9"/>
  <c r="N135" i="9" s="1"/>
  <c r="P143" i="9"/>
  <c r="B136" i="9" s="1"/>
  <c r="Q143" i="9"/>
  <c r="C136" i="9" s="1"/>
  <c r="R143" i="9"/>
  <c r="D136" i="9" s="1"/>
  <c r="S143" i="9"/>
  <c r="E136" i="9" s="1"/>
  <c r="T143" i="9"/>
  <c r="F136" i="9" s="1"/>
  <c r="U143" i="9"/>
  <c r="G136" i="9" s="1"/>
  <c r="V143" i="9"/>
  <c r="H136" i="9" s="1"/>
  <c r="W143" i="9"/>
  <c r="I136" i="9" s="1"/>
  <c r="X143" i="9"/>
  <c r="J136" i="9" s="1"/>
  <c r="Y143" i="9"/>
  <c r="K136" i="9" s="1"/>
  <c r="Z143" i="9"/>
  <c r="L136" i="9" s="1"/>
  <c r="AA143" i="9"/>
  <c r="M136" i="9" s="1"/>
  <c r="AB143" i="9"/>
  <c r="N136" i="9" s="1"/>
  <c r="P144" i="9"/>
  <c r="B137" i="9" s="1"/>
  <c r="Q144" i="9"/>
  <c r="C137" i="9" s="1"/>
  <c r="R144" i="9"/>
  <c r="D137" i="9" s="1"/>
  <c r="S144" i="9"/>
  <c r="E137" i="9" s="1"/>
  <c r="T144" i="9"/>
  <c r="F137" i="9" s="1"/>
  <c r="U144" i="9"/>
  <c r="G137" i="9" s="1"/>
  <c r="V144" i="9"/>
  <c r="H137" i="9" s="1"/>
  <c r="W144" i="9"/>
  <c r="I137" i="9" s="1"/>
  <c r="X144" i="9"/>
  <c r="J137" i="9" s="1"/>
  <c r="Y144" i="9"/>
  <c r="K137" i="9" s="1"/>
  <c r="Z144" i="9"/>
  <c r="L137" i="9" s="1"/>
  <c r="AA144" i="9"/>
  <c r="M137" i="9" s="1"/>
  <c r="AB144" i="9"/>
  <c r="N137" i="9" s="1"/>
  <c r="P145" i="9"/>
  <c r="B138" i="9" s="1"/>
  <c r="Q145" i="9"/>
  <c r="C138" i="9" s="1"/>
  <c r="R145" i="9"/>
  <c r="D138" i="9" s="1"/>
  <c r="S145" i="9"/>
  <c r="E138" i="9" s="1"/>
  <c r="T145" i="9"/>
  <c r="F138" i="9" s="1"/>
  <c r="U145" i="9"/>
  <c r="G138" i="9" s="1"/>
  <c r="V145" i="9"/>
  <c r="H138" i="9" s="1"/>
  <c r="W145" i="9"/>
  <c r="I138" i="9" s="1"/>
  <c r="X145" i="9"/>
  <c r="J138" i="9" s="1"/>
  <c r="Y145" i="9"/>
  <c r="K138" i="9" s="1"/>
  <c r="Z145" i="9"/>
  <c r="L138" i="9" s="1"/>
  <c r="AA145" i="9"/>
  <c r="M138" i="9" s="1"/>
  <c r="AB145" i="9"/>
  <c r="N138" i="9" s="1"/>
  <c r="P146" i="9"/>
  <c r="B139" i="9" s="1"/>
  <c r="Q146" i="9"/>
  <c r="C139" i="9" s="1"/>
  <c r="R146" i="9"/>
  <c r="D139" i="9" s="1"/>
  <c r="S146" i="9"/>
  <c r="E139" i="9" s="1"/>
  <c r="T146" i="9"/>
  <c r="F139" i="9" s="1"/>
  <c r="U146" i="9"/>
  <c r="G139" i="9" s="1"/>
  <c r="V146" i="9"/>
  <c r="H139" i="9" s="1"/>
  <c r="W146" i="9"/>
  <c r="I139" i="9" s="1"/>
  <c r="X146" i="9"/>
  <c r="J139" i="9" s="1"/>
  <c r="Y146" i="9"/>
  <c r="K139" i="9" s="1"/>
  <c r="Z146" i="9"/>
  <c r="L139" i="9" s="1"/>
  <c r="AA146" i="9"/>
  <c r="M139" i="9" s="1"/>
  <c r="AB146" i="9"/>
  <c r="N139" i="9" s="1"/>
  <c r="P147" i="9"/>
  <c r="B140" i="9" s="1"/>
  <c r="Q147" i="9"/>
  <c r="C140" i="9" s="1"/>
  <c r="R147" i="9"/>
  <c r="D140" i="9" s="1"/>
  <c r="S147" i="9"/>
  <c r="E140" i="9" s="1"/>
  <c r="T147" i="9"/>
  <c r="F140" i="9" s="1"/>
  <c r="U147" i="9"/>
  <c r="G140" i="9" s="1"/>
  <c r="V147" i="9"/>
  <c r="H140" i="9" s="1"/>
  <c r="W147" i="9"/>
  <c r="I140" i="9" s="1"/>
  <c r="X147" i="9"/>
  <c r="J140" i="9" s="1"/>
  <c r="Y147" i="9"/>
  <c r="K140" i="9" s="1"/>
  <c r="Z147" i="9"/>
  <c r="L140" i="9" s="1"/>
  <c r="AA147" i="9"/>
  <c r="M140" i="9" s="1"/>
  <c r="AB147" i="9"/>
  <c r="N140" i="9" s="1"/>
  <c r="P148" i="9"/>
  <c r="B141" i="9" s="1"/>
  <c r="Q148" i="9"/>
  <c r="C141" i="9" s="1"/>
  <c r="R148" i="9"/>
  <c r="D141" i="9" s="1"/>
  <c r="S148" i="9"/>
  <c r="E141" i="9" s="1"/>
  <c r="T148" i="9"/>
  <c r="F141" i="9" s="1"/>
  <c r="U148" i="9"/>
  <c r="G141" i="9" s="1"/>
  <c r="V148" i="9"/>
  <c r="H141" i="9" s="1"/>
  <c r="W148" i="9"/>
  <c r="I141" i="9" s="1"/>
  <c r="X148" i="9"/>
  <c r="J141" i="9" s="1"/>
  <c r="Y148" i="9"/>
  <c r="K141" i="9" s="1"/>
  <c r="Z148" i="9"/>
  <c r="L141" i="9" s="1"/>
  <c r="AA148" i="9"/>
  <c r="M141" i="9" s="1"/>
  <c r="AB148" i="9"/>
  <c r="N141" i="9" s="1"/>
  <c r="P149" i="9"/>
  <c r="B142" i="9" s="1"/>
  <c r="Q149" i="9"/>
  <c r="C142" i="9" s="1"/>
  <c r="R149" i="9"/>
  <c r="D142" i="9" s="1"/>
  <c r="S149" i="9"/>
  <c r="E142" i="9" s="1"/>
  <c r="T149" i="9"/>
  <c r="F142" i="9" s="1"/>
  <c r="U149" i="9"/>
  <c r="G142" i="9" s="1"/>
  <c r="V149" i="9"/>
  <c r="H142" i="9" s="1"/>
  <c r="W149" i="9"/>
  <c r="I142" i="9" s="1"/>
  <c r="X149" i="9"/>
  <c r="J142" i="9" s="1"/>
  <c r="Y149" i="9"/>
  <c r="K142" i="9" s="1"/>
  <c r="Z149" i="9"/>
  <c r="L142" i="9" s="1"/>
  <c r="AA149" i="9"/>
  <c r="M142" i="9" s="1"/>
  <c r="AB149" i="9"/>
  <c r="N142" i="9" s="1"/>
  <c r="P150" i="9"/>
  <c r="B143" i="9" s="1"/>
  <c r="Q150" i="9"/>
  <c r="C143" i="9" s="1"/>
  <c r="R150" i="9"/>
  <c r="D143" i="9" s="1"/>
  <c r="S150" i="9"/>
  <c r="E143" i="9" s="1"/>
  <c r="T150" i="9"/>
  <c r="F143" i="9" s="1"/>
  <c r="U150" i="9"/>
  <c r="G143" i="9" s="1"/>
  <c r="V150" i="9"/>
  <c r="H143" i="9" s="1"/>
  <c r="W150" i="9"/>
  <c r="I143" i="9" s="1"/>
  <c r="X150" i="9"/>
  <c r="J143" i="9" s="1"/>
  <c r="Y150" i="9"/>
  <c r="K143" i="9" s="1"/>
  <c r="Z150" i="9"/>
  <c r="L143" i="9" s="1"/>
  <c r="AA150" i="9"/>
  <c r="M143" i="9" s="1"/>
  <c r="AB150" i="9"/>
  <c r="N143" i="9" s="1"/>
  <c r="P151" i="9"/>
  <c r="B144" i="9" s="1"/>
  <c r="Q151" i="9"/>
  <c r="C144" i="9" s="1"/>
  <c r="R151" i="9"/>
  <c r="D144" i="9" s="1"/>
  <c r="S151" i="9"/>
  <c r="E144" i="9" s="1"/>
  <c r="T151" i="9"/>
  <c r="F144" i="9" s="1"/>
  <c r="U151" i="9"/>
  <c r="G144" i="9" s="1"/>
  <c r="V151" i="9"/>
  <c r="H144" i="9" s="1"/>
  <c r="W151" i="9"/>
  <c r="I144" i="9" s="1"/>
  <c r="X151" i="9"/>
  <c r="J144" i="9" s="1"/>
  <c r="Y151" i="9"/>
  <c r="K144" i="9" s="1"/>
  <c r="Z151" i="9"/>
  <c r="L144" i="9" s="1"/>
  <c r="AA151" i="9"/>
  <c r="M144" i="9" s="1"/>
  <c r="AB151" i="9"/>
  <c r="N144" i="9" s="1"/>
  <c r="P152" i="9"/>
  <c r="B145" i="9" s="1"/>
  <c r="Q152" i="9"/>
  <c r="C145" i="9" s="1"/>
  <c r="R152" i="9"/>
  <c r="D145" i="9" s="1"/>
  <c r="S152" i="9"/>
  <c r="E145" i="9" s="1"/>
  <c r="T152" i="9"/>
  <c r="F145" i="9" s="1"/>
  <c r="U152" i="9"/>
  <c r="G145" i="9" s="1"/>
  <c r="V152" i="9"/>
  <c r="H145" i="9" s="1"/>
  <c r="W152" i="9"/>
  <c r="I145" i="9" s="1"/>
  <c r="X152" i="9"/>
  <c r="J145" i="9" s="1"/>
  <c r="Y152" i="9"/>
  <c r="K145" i="9" s="1"/>
  <c r="Z152" i="9"/>
  <c r="L145" i="9" s="1"/>
  <c r="AA152" i="9"/>
  <c r="M145" i="9" s="1"/>
  <c r="AB152" i="9"/>
  <c r="N145" i="9" s="1"/>
  <c r="P153" i="9"/>
  <c r="B146" i="9" s="1"/>
  <c r="Q153" i="9"/>
  <c r="C146" i="9" s="1"/>
  <c r="R153" i="9"/>
  <c r="D146" i="9" s="1"/>
  <c r="S153" i="9"/>
  <c r="E146" i="9" s="1"/>
  <c r="T153" i="9"/>
  <c r="F146" i="9" s="1"/>
  <c r="U153" i="9"/>
  <c r="G146" i="9" s="1"/>
  <c r="V153" i="9"/>
  <c r="H146" i="9" s="1"/>
  <c r="W153" i="9"/>
  <c r="I146" i="9" s="1"/>
  <c r="X153" i="9"/>
  <c r="J146" i="9" s="1"/>
  <c r="Y153" i="9"/>
  <c r="K146" i="9" s="1"/>
  <c r="Z153" i="9"/>
  <c r="L146" i="9" s="1"/>
  <c r="AA153" i="9"/>
  <c r="M146" i="9" s="1"/>
  <c r="AB153" i="9"/>
  <c r="N146" i="9" s="1"/>
  <c r="P154" i="9"/>
  <c r="B147" i="9" s="1"/>
  <c r="Q154" i="9"/>
  <c r="C147" i="9" s="1"/>
  <c r="R154" i="9"/>
  <c r="D147" i="9" s="1"/>
  <c r="S154" i="9"/>
  <c r="E147" i="9" s="1"/>
  <c r="T154" i="9"/>
  <c r="F147" i="9" s="1"/>
  <c r="U154" i="9"/>
  <c r="G147" i="9" s="1"/>
  <c r="V154" i="9"/>
  <c r="H147" i="9" s="1"/>
  <c r="W154" i="9"/>
  <c r="I147" i="9" s="1"/>
  <c r="X154" i="9"/>
  <c r="J147" i="9" s="1"/>
  <c r="Y154" i="9"/>
  <c r="K147" i="9" s="1"/>
  <c r="Z154" i="9"/>
  <c r="L147" i="9" s="1"/>
  <c r="AA154" i="9"/>
  <c r="M147" i="9" s="1"/>
  <c r="AB154" i="9"/>
  <c r="N147" i="9" s="1"/>
  <c r="P155" i="9"/>
  <c r="B148" i="9" s="1"/>
  <c r="Q155" i="9"/>
  <c r="C148" i="9" s="1"/>
  <c r="R155" i="9"/>
  <c r="D148" i="9" s="1"/>
  <c r="S155" i="9"/>
  <c r="E148" i="9" s="1"/>
  <c r="T155" i="9"/>
  <c r="F148" i="9" s="1"/>
  <c r="U155" i="9"/>
  <c r="G148" i="9" s="1"/>
  <c r="V155" i="9"/>
  <c r="H148" i="9" s="1"/>
  <c r="W155" i="9"/>
  <c r="I148" i="9" s="1"/>
  <c r="X155" i="9"/>
  <c r="J148" i="9" s="1"/>
  <c r="Y155" i="9"/>
  <c r="K148" i="9" s="1"/>
  <c r="Z155" i="9"/>
  <c r="L148" i="9" s="1"/>
  <c r="AA155" i="9"/>
  <c r="M148" i="9" s="1"/>
  <c r="AB155" i="9"/>
  <c r="N148" i="9" s="1"/>
  <c r="P156" i="9"/>
  <c r="B149" i="9" s="1"/>
  <c r="Q156" i="9"/>
  <c r="C149" i="9" s="1"/>
  <c r="R156" i="9"/>
  <c r="D149" i="9" s="1"/>
  <c r="S156" i="9"/>
  <c r="E149" i="9" s="1"/>
  <c r="T156" i="9"/>
  <c r="F149" i="9" s="1"/>
  <c r="U156" i="9"/>
  <c r="G149" i="9" s="1"/>
  <c r="V156" i="9"/>
  <c r="H149" i="9" s="1"/>
  <c r="W156" i="9"/>
  <c r="I149" i="9" s="1"/>
  <c r="X156" i="9"/>
  <c r="J149" i="9" s="1"/>
  <c r="Y156" i="9"/>
  <c r="K149" i="9" s="1"/>
  <c r="Z156" i="9"/>
  <c r="L149" i="9" s="1"/>
  <c r="AA156" i="9"/>
  <c r="M149" i="9" s="1"/>
  <c r="AB156" i="9"/>
  <c r="N149" i="9" s="1"/>
  <c r="P157" i="9"/>
  <c r="B150" i="9" s="1"/>
  <c r="Q157" i="9"/>
  <c r="C150" i="9" s="1"/>
  <c r="R157" i="9"/>
  <c r="D150" i="9" s="1"/>
  <c r="S157" i="9"/>
  <c r="E150" i="9" s="1"/>
  <c r="T157" i="9"/>
  <c r="F150" i="9" s="1"/>
  <c r="U157" i="9"/>
  <c r="G150" i="9" s="1"/>
  <c r="V157" i="9"/>
  <c r="H150" i="9" s="1"/>
  <c r="W157" i="9"/>
  <c r="I150" i="9" s="1"/>
  <c r="X157" i="9"/>
  <c r="J150" i="9" s="1"/>
  <c r="Y157" i="9"/>
  <c r="K150" i="9" s="1"/>
  <c r="Z157" i="9"/>
  <c r="L150" i="9" s="1"/>
  <c r="AA157" i="9"/>
  <c r="M150" i="9" s="1"/>
  <c r="AB157" i="9"/>
  <c r="N150" i="9" s="1"/>
  <c r="P158" i="9"/>
  <c r="B151" i="9" s="1"/>
  <c r="Q158" i="9"/>
  <c r="C151" i="9" s="1"/>
  <c r="R158" i="9"/>
  <c r="D151" i="9" s="1"/>
  <c r="S158" i="9"/>
  <c r="E151" i="9" s="1"/>
  <c r="T158" i="9"/>
  <c r="F151" i="9" s="1"/>
  <c r="U158" i="9"/>
  <c r="G151" i="9" s="1"/>
  <c r="V158" i="9"/>
  <c r="H151" i="9" s="1"/>
  <c r="W158" i="9"/>
  <c r="I151" i="9" s="1"/>
  <c r="X158" i="9"/>
  <c r="J151" i="9" s="1"/>
  <c r="Y158" i="9"/>
  <c r="K151" i="9" s="1"/>
  <c r="Z158" i="9"/>
  <c r="L151" i="9" s="1"/>
  <c r="AA158" i="9"/>
  <c r="M151" i="9" s="1"/>
  <c r="AB158" i="9"/>
  <c r="N151" i="9" s="1"/>
  <c r="P159" i="9"/>
  <c r="B152" i="9" s="1"/>
  <c r="Q159" i="9"/>
  <c r="C152" i="9" s="1"/>
  <c r="R159" i="9"/>
  <c r="D152" i="9" s="1"/>
  <c r="S159" i="9"/>
  <c r="E152" i="9" s="1"/>
  <c r="T159" i="9"/>
  <c r="F152" i="9" s="1"/>
  <c r="U159" i="9"/>
  <c r="G152" i="9" s="1"/>
  <c r="V159" i="9"/>
  <c r="H152" i="9" s="1"/>
  <c r="W159" i="9"/>
  <c r="I152" i="9" s="1"/>
  <c r="X159" i="9"/>
  <c r="J152" i="9" s="1"/>
  <c r="Y159" i="9"/>
  <c r="K152" i="9" s="1"/>
  <c r="Z159" i="9"/>
  <c r="L152" i="9" s="1"/>
  <c r="AA159" i="9"/>
  <c r="M152" i="9" s="1"/>
  <c r="AB159" i="9"/>
  <c r="N152" i="9" s="1"/>
  <c r="P160" i="9"/>
  <c r="B153" i="9" s="1"/>
  <c r="Q160" i="9"/>
  <c r="C153" i="9" s="1"/>
  <c r="R160" i="9"/>
  <c r="D153" i="9" s="1"/>
  <c r="S160" i="9"/>
  <c r="E153" i="9" s="1"/>
  <c r="T160" i="9"/>
  <c r="F153" i="9" s="1"/>
  <c r="U160" i="9"/>
  <c r="G153" i="9" s="1"/>
  <c r="V160" i="9"/>
  <c r="H153" i="9" s="1"/>
  <c r="W160" i="9"/>
  <c r="I153" i="9" s="1"/>
  <c r="X160" i="9"/>
  <c r="J153" i="9" s="1"/>
  <c r="Y160" i="9"/>
  <c r="K153" i="9" s="1"/>
  <c r="Z160" i="9"/>
  <c r="L153" i="9" s="1"/>
  <c r="AA160" i="9"/>
  <c r="M153" i="9" s="1"/>
  <c r="AB160" i="9"/>
  <c r="N153" i="9" s="1"/>
  <c r="P161" i="9"/>
  <c r="B154" i="9" s="1"/>
  <c r="Q161" i="9"/>
  <c r="C154" i="9" s="1"/>
  <c r="R161" i="9"/>
  <c r="D154" i="9" s="1"/>
  <c r="S161" i="9"/>
  <c r="E154" i="9" s="1"/>
  <c r="T161" i="9"/>
  <c r="F154" i="9" s="1"/>
  <c r="U161" i="9"/>
  <c r="G154" i="9" s="1"/>
  <c r="V161" i="9"/>
  <c r="H154" i="9" s="1"/>
  <c r="W161" i="9"/>
  <c r="I154" i="9" s="1"/>
  <c r="X161" i="9"/>
  <c r="J154" i="9" s="1"/>
  <c r="Y161" i="9"/>
  <c r="K154" i="9" s="1"/>
  <c r="Z161" i="9"/>
  <c r="L154" i="9" s="1"/>
  <c r="AA161" i="9"/>
  <c r="M154" i="9" s="1"/>
  <c r="AB161" i="9"/>
  <c r="N154" i="9" s="1"/>
  <c r="P162" i="9"/>
  <c r="B155" i="9" s="1"/>
  <c r="Q162" i="9"/>
  <c r="C155" i="9" s="1"/>
  <c r="R162" i="9"/>
  <c r="D155" i="9" s="1"/>
  <c r="S162" i="9"/>
  <c r="E155" i="9" s="1"/>
  <c r="T162" i="9"/>
  <c r="F155" i="9" s="1"/>
  <c r="U162" i="9"/>
  <c r="G155" i="9" s="1"/>
  <c r="V162" i="9"/>
  <c r="H155" i="9" s="1"/>
  <c r="W162" i="9"/>
  <c r="I155" i="9" s="1"/>
  <c r="X162" i="9"/>
  <c r="J155" i="9" s="1"/>
  <c r="Y162" i="9"/>
  <c r="K155" i="9" s="1"/>
  <c r="Z162" i="9"/>
  <c r="L155" i="9" s="1"/>
  <c r="AA162" i="9"/>
  <c r="M155" i="9" s="1"/>
  <c r="AB162" i="9"/>
  <c r="N155" i="9" s="1"/>
  <c r="P163" i="9"/>
  <c r="B156" i="9" s="1"/>
  <c r="Q163" i="9"/>
  <c r="C156" i="9" s="1"/>
  <c r="R163" i="9"/>
  <c r="D156" i="9" s="1"/>
  <c r="S163" i="9"/>
  <c r="E156" i="9" s="1"/>
  <c r="T163" i="9"/>
  <c r="F156" i="9" s="1"/>
  <c r="U163" i="9"/>
  <c r="G156" i="9" s="1"/>
  <c r="V163" i="9"/>
  <c r="H156" i="9" s="1"/>
  <c r="W163" i="9"/>
  <c r="I156" i="9" s="1"/>
  <c r="X163" i="9"/>
  <c r="J156" i="9" s="1"/>
  <c r="Y163" i="9"/>
  <c r="K156" i="9" s="1"/>
  <c r="Z163" i="9"/>
  <c r="L156" i="9" s="1"/>
  <c r="AA163" i="9"/>
  <c r="M156" i="9" s="1"/>
  <c r="AB163" i="9"/>
  <c r="N156" i="9" s="1"/>
  <c r="P164" i="9"/>
  <c r="B157" i="9" s="1"/>
  <c r="Q164" i="9"/>
  <c r="C157" i="9" s="1"/>
  <c r="R164" i="9"/>
  <c r="D157" i="9" s="1"/>
  <c r="S164" i="9"/>
  <c r="E157" i="9" s="1"/>
  <c r="T164" i="9"/>
  <c r="F157" i="9" s="1"/>
  <c r="U164" i="9"/>
  <c r="G157" i="9" s="1"/>
  <c r="V164" i="9"/>
  <c r="H157" i="9" s="1"/>
  <c r="W164" i="9"/>
  <c r="I157" i="9" s="1"/>
  <c r="X164" i="9"/>
  <c r="J157" i="9" s="1"/>
  <c r="Y164" i="9"/>
  <c r="K157" i="9" s="1"/>
  <c r="Z164" i="9"/>
  <c r="L157" i="9" s="1"/>
  <c r="AA164" i="9"/>
  <c r="M157" i="9" s="1"/>
  <c r="AB164" i="9"/>
  <c r="N157" i="9" s="1"/>
  <c r="P165" i="9"/>
  <c r="B158" i="9" s="1"/>
  <c r="Q165" i="9"/>
  <c r="C158" i="9" s="1"/>
  <c r="R165" i="9"/>
  <c r="D158" i="9" s="1"/>
  <c r="S165" i="9"/>
  <c r="E158" i="9" s="1"/>
  <c r="T165" i="9"/>
  <c r="F158" i="9" s="1"/>
  <c r="U165" i="9"/>
  <c r="G158" i="9" s="1"/>
  <c r="V165" i="9"/>
  <c r="H158" i="9" s="1"/>
  <c r="W165" i="9"/>
  <c r="I158" i="9" s="1"/>
  <c r="X165" i="9"/>
  <c r="J158" i="9" s="1"/>
  <c r="Y165" i="9"/>
  <c r="K158" i="9" s="1"/>
  <c r="Z165" i="9"/>
  <c r="L158" i="9" s="1"/>
  <c r="AA165" i="9"/>
  <c r="M158" i="9" s="1"/>
  <c r="AB165" i="9"/>
  <c r="N158" i="9" s="1"/>
  <c r="P166" i="9"/>
  <c r="B159" i="9" s="1"/>
  <c r="Q166" i="9"/>
  <c r="C159" i="9" s="1"/>
  <c r="R166" i="9"/>
  <c r="D159" i="9" s="1"/>
  <c r="S166" i="9"/>
  <c r="E159" i="9" s="1"/>
  <c r="T166" i="9"/>
  <c r="F159" i="9" s="1"/>
  <c r="U166" i="9"/>
  <c r="G159" i="9" s="1"/>
  <c r="V166" i="9"/>
  <c r="H159" i="9" s="1"/>
  <c r="W166" i="9"/>
  <c r="I159" i="9" s="1"/>
  <c r="X166" i="9"/>
  <c r="J159" i="9" s="1"/>
  <c r="Y166" i="9"/>
  <c r="K159" i="9" s="1"/>
  <c r="Z166" i="9"/>
  <c r="L159" i="9" s="1"/>
  <c r="AA166" i="9"/>
  <c r="M159" i="9" s="1"/>
  <c r="AB166" i="9"/>
  <c r="N159" i="9" s="1"/>
  <c r="P167" i="9"/>
  <c r="B160" i="9" s="1"/>
  <c r="Q167" i="9"/>
  <c r="C160" i="9" s="1"/>
  <c r="R167" i="9"/>
  <c r="D160" i="9" s="1"/>
  <c r="S167" i="9"/>
  <c r="E160" i="9" s="1"/>
  <c r="T167" i="9"/>
  <c r="F160" i="9" s="1"/>
  <c r="U167" i="9"/>
  <c r="G160" i="9" s="1"/>
  <c r="V167" i="9"/>
  <c r="H160" i="9" s="1"/>
  <c r="W167" i="9"/>
  <c r="I160" i="9" s="1"/>
  <c r="X167" i="9"/>
  <c r="J160" i="9" s="1"/>
  <c r="Y167" i="9"/>
  <c r="K160" i="9" s="1"/>
  <c r="Z167" i="9"/>
  <c r="L160" i="9" s="1"/>
  <c r="AA167" i="9"/>
  <c r="M160" i="9" s="1"/>
  <c r="AB167" i="9"/>
  <c r="N160" i="9" s="1"/>
  <c r="P168" i="9"/>
  <c r="B161" i="9" s="1"/>
  <c r="Q168" i="9"/>
  <c r="C161" i="9" s="1"/>
  <c r="R168" i="9"/>
  <c r="D161" i="9" s="1"/>
  <c r="S168" i="9"/>
  <c r="E161" i="9" s="1"/>
  <c r="T168" i="9"/>
  <c r="F161" i="9" s="1"/>
  <c r="U168" i="9"/>
  <c r="G161" i="9" s="1"/>
  <c r="V168" i="9"/>
  <c r="H161" i="9" s="1"/>
  <c r="W168" i="9"/>
  <c r="I161" i="9" s="1"/>
  <c r="X168" i="9"/>
  <c r="J161" i="9" s="1"/>
  <c r="Y168" i="9"/>
  <c r="K161" i="9" s="1"/>
  <c r="Z168" i="9"/>
  <c r="L161" i="9" s="1"/>
  <c r="AA168" i="9"/>
  <c r="M161" i="9" s="1"/>
  <c r="AB168" i="9"/>
  <c r="N161" i="9" s="1"/>
  <c r="P169" i="9"/>
  <c r="B162" i="9" s="1"/>
  <c r="Q169" i="9"/>
  <c r="C162" i="9" s="1"/>
  <c r="R169" i="9"/>
  <c r="D162" i="9" s="1"/>
  <c r="S169" i="9"/>
  <c r="E162" i="9" s="1"/>
  <c r="T169" i="9"/>
  <c r="F162" i="9" s="1"/>
  <c r="U169" i="9"/>
  <c r="G162" i="9" s="1"/>
  <c r="V169" i="9"/>
  <c r="H162" i="9" s="1"/>
  <c r="W169" i="9"/>
  <c r="I162" i="9" s="1"/>
  <c r="X169" i="9"/>
  <c r="J162" i="9" s="1"/>
  <c r="Y169" i="9"/>
  <c r="K162" i="9" s="1"/>
  <c r="Z169" i="9"/>
  <c r="L162" i="9" s="1"/>
  <c r="AA169" i="9"/>
  <c r="M162" i="9" s="1"/>
  <c r="AB169" i="9"/>
  <c r="N162" i="9" s="1"/>
  <c r="P170" i="9"/>
  <c r="B163" i="9" s="1"/>
  <c r="Q170" i="9"/>
  <c r="C163" i="9" s="1"/>
  <c r="R170" i="9"/>
  <c r="D163" i="9" s="1"/>
  <c r="S170" i="9"/>
  <c r="E163" i="9" s="1"/>
  <c r="T170" i="9"/>
  <c r="F163" i="9" s="1"/>
  <c r="U170" i="9"/>
  <c r="G163" i="9" s="1"/>
  <c r="V170" i="9"/>
  <c r="H163" i="9" s="1"/>
  <c r="W170" i="9"/>
  <c r="I163" i="9" s="1"/>
  <c r="X170" i="9"/>
  <c r="J163" i="9" s="1"/>
  <c r="Y170" i="9"/>
  <c r="K163" i="9" s="1"/>
  <c r="Z170" i="9"/>
  <c r="L163" i="9" s="1"/>
  <c r="AA170" i="9"/>
  <c r="M163" i="9" s="1"/>
  <c r="AB170" i="9"/>
  <c r="N163" i="9" s="1"/>
  <c r="P171" i="9"/>
  <c r="B164" i="9" s="1"/>
  <c r="Q171" i="9"/>
  <c r="C164" i="9" s="1"/>
  <c r="R171" i="9"/>
  <c r="D164" i="9" s="1"/>
  <c r="S171" i="9"/>
  <c r="E164" i="9" s="1"/>
  <c r="T171" i="9"/>
  <c r="F164" i="9" s="1"/>
  <c r="U171" i="9"/>
  <c r="G164" i="9" s="1"/>
  <c r="V171" i="9"/>
  <c r="H164" i="9" s="1"/>
  <c r="W171" i="9"/>
  <c r="I164" i="9" s="1"/>
  <c r="X171" i="9"/>
  <c r="J164" i="9" s="1"/>
  <c r="Y171" i="9"/>
  <c r="K164" i="9" s="1"/>
  <c r="Z171" i="9"/>
  <c r="L164" i="9" s="1"/>
  <c r="AA171" i="9"/>
  <c r="M164" i="9" s="1"/>
  <c r="AB171" i="9"/>
  <c r="N164" i="9" s="1"/>
  <c r="P172" i="9"/>
  <c r="B165" i="9" s="1"/>
  <c r="Q172" i="9"/>
  <c r="C165" i="9" s="1"/>
  <c r="R172" i="9"/>
  <c r="D165" i="9" s="1"/>
  <c r="S172" i="9"/>
  <c r="E165" i="9" s="1"/>
  <c r="T172" i="9"/>
  <c r="F165" i="9" s="1"/>
  <c r="U172" i="9"/>
  <c r="G165" i="9" s="1"/>
  <c r="V172" i="9"/>
  <c r="H165" i="9" s="1"/>
  <c r="W172" i="9"/>
  <c r="I165" i="9" s="1"/>
  <c r="X172" i="9"/>
  <c r="J165" i="9" s="1"/>
  <c r="Y172" i="9"/>
  <c r="K165" i="9" s="1"/>
  <c r="Z172" i="9"/>
  <c r="L165" i="9" s="1"/>
  <c r="AA172" i="9"/>
  <c r="M165" i="9" s="1"/>
  <c r="AB172" i="9"/>
  <c r="N165" i="9" s="1"/>
  <c r="P173" i="9"/>
  <c r="B166" i="9" s="1"/>
  <c r="Q173" i="9"/>
  <c r="C166" i="9" s="1"/>
  <c r="R173" i="9"/>
  <c r="D166" i="9" s="1"/>
  <c r="S173" i="9"/>
  <c r="E166" i="9" s="1"/>
  <c r="T173" i="9"/>
  <c r="F166" i="9" s="1"/>
  <c r="U173" i="9"/>
  <c r="G166" i="9" s="1"/>
  <c r="V173" i="9"/>
  <c r="H166" i="9" s="1"/>
  <c r="W173" i="9"/>
  <c r="I166" i="9" s="1"/>
  <c r="X173" i="9"/>
  <c r="J166" i="9" s="1"/>
  <c r="Y173" i="9"/>
  <c r="K166" i="9" s="1"/>
  <c r="Z173" i="9"/>
  <c r="L166" i="9" s="1"/>
  <c r="AA173" i="9"/>
  <c r="M166" i="9" s="1"/>
  <c r="AB173" i="9"/>
  <c r="N166" i="9" s="1"/>
  <c r="P174" i="9"/>
  <c r="B167" i="9" s="1"/>
  <c r="Q174" i="9"/>
  <c r="C167" i="9" s="1"/>
  <c r="R174" i="9"/>
  <c r="D167" i="9" s="1"/>
  <c r="S174" i="9"/>
  <c r="E167" i="9" s="1"/>
  <c r="T174" i="9"/>
  <c r="F167" i="9" s="1"/>
  <c r="U174" i="9"/>
  <c r="G167" i="9" s="1"/>
  <c r="V174" i="9"/>
  <c r="H167" i="9" s="1"/>
  <c r="W174" i="9"/>
  <c r="I167" i="9" s="1"/>
  <c r="X174" i="9"/>
  <c r="J167" i="9" s="1"/>
  <c r="Y174" i="9"/>
  <c r="K167" i="9" s="1"/>
  <c r="Z174" i="9"/>
  <c r="L167" i="9" s="1"/>
  <c r="AA174" i="9"/>
  <c r="M167" i="9" s="1"/>
  <c r="AB174" i="9"/>
  <c r="N167" i="9" s="1"/>
  <c r="P175" i="9"/>
  <c r="B168" i="9" s="1"/>
  <c r="Q175" i="9"/>
  <c r="C168" i="9" s="1"/>
  <c r="R175" i="9"/>
  <c r="D168" i="9" s="1"/>
  <c r="S175" i="9"/>
  <c r="E168" i="9" s="1"/>
  <c r="T175" i="9"/>
  <c r="F168" i="9" s="1"/>
  <c r="U175" i="9"/>
  <c r="G168" i="9" s="1"/>
  <c r="V175" i="9"/>
  <c r="H168" i="9" s="1"/>
  <c r="W175" i="9"/>
  <c r="I168" i="9" s="1"/>
  <c r="X175" i="9"/>
  <c r="J168" i="9" s="1"/>
  <c r="Y175" i="9"/>
  <c r="K168" i="9" s="1"/>
  <c r="Z175" i="9"/>
  <c r="L168" i="9" s="1"/>
  <c r="AA175" i="9"/>
  <c r="M168" i="9" s="1"/>
  <c r="AB175" i="9"/>
  <c r="N168" i="9" s="1"/>
  <c r="P176" i="9"/>
  <c r="B169" i="9" s="1"/>
  <c r="Q176" i="9"/>
  <c r="C169" i="9" s="1"/>
  <c r="R176" i="9"/>
  <c r="D169" i="9" s="1"/>
  <c r="S176" i="9"/>
  <c r="E169" i="9" s="1"/>
  <c r="T176" i="9"/>
  <c r="F169" i="9" s="1"/>
  <c r="U176" i="9"/>
  <c r="G169" i="9" s="1"/>
  <c r="V176" i="9"/>
  <c r="H169" i="9" s="1"/>
  <c r="W176" i="9"/>
  <c r="I169" i="9" s="1"/>
  <c r="X176" i="9"/>
  <c r="J169" i="9" s="1"/>
  <c r="Y176" i="9"/>
  <c r="K169" i="9" s="1"/>
  <c r="Z176" i="9"/>
  <c r="L169" i="9" s="1"/>
  <c r="AA176" i="9"/>
  <c r="M169" i="9" s="1"/>
  <c r="AB176" i="9"/>
  <c r="N169" i="9" s="1"/>
  <c r="P177" i="9"/>
  <c r="B170" i="9" s="1"/>
  <c r="Q177" i="9"/>
  <c r="C170" i="9" s="1"/>
  <c r="R177" i="9"/>
  <c r="D170" i="9" s="1"/>
  <c r="S177" i="9"/>
  <c r="E170" i="9" s="1"/>
  <c r="T177" i="9"/>
  <c r="F170" i="9" s="1"/>
  <c r="U177" i="9"/>
  <c r="G170" i="9" s="1"/>
  <c r="V177" i="9"/>
  <c r="H170" i="9" s="1"/>
  <c r="W177" i="9"/>
  <c r="I170" i="9" s="1"/>
  <c r="X177" i="9"/>
  <c r="J170" i="9" s="1"/>
  <c r="Y177" i="9"/>
  <c r="K170" i="9" s="1"/>
  <c r="Z177" i="9"/>
  <c r="L170" i="9" s="1"/>
  <c r="AA177" i="9"/>
  <c r="M170" i="9" s="1"/>
  <c r="AB177" i="9"/>
  <c r="N170" i="9" s="1"/>
  <c r="P178" i="9"/>
  <c r="B171" i="9" s="1"/>
  <c r="Q178" i="9"/>
  <c r="C171" i="9" s="1"/>
  <c r="R178" i="9"/>
  <c r="D171" i="9" s="1"/>
  <c r="S178" i="9"/>
  <c r="E171" i="9" s="1"/>
  <c r="T178" i="9"/>
  <c r="F171" i="9" s="1"/>
  <c r="U178" i="9"/>
  <c r="G171" i="9" s="1"/>
  <c r="V178" i="9"/>
  <c r="H171" i="9" s="1"/>
  <c r="W178" i="9"/>
  <c r="I171" i="9" s="1"/>
  <c r="X178" i="9"/>
  <c r="J171" i="9" s="1"/>
  <c r="Y178" i="9"/>
  <c r="K171" i="9" s="1"/>
  <c r="Z178" i="9"/>
  <c r="L171" i="9" s="1"/>
  <c r="AA178" i="9"/>
  <c r="M171" i="9" s="1"/>
  <c r="AB178" i="9"/>
  <c r="N171" i="9" s="1"/>
  <c r="P179" i="9"/>
  <c r="B172" i="9" s="1"/>
  <c r="Q179" i="9"/>
  <c r="C172" i="9" s="1"/>
  <c r="R179" i="9"/>
  <c r="D172" i="9" s="1"/>
  <c r="S179" i="9"/>
  <c r="E172" i="9" s="1"/>
  <c r="T179" i="9"/>
  <c r="F172" i="9" s="1"/>
  <c r="U179" i="9"/>
  <c r="G172" i="9" s="1"/>
  <c r="V179" i="9"/>
  <c r="H172" i="9" s="1"/>
  <c r="W179" i="9"/>
  <c r="I172" i="9" s="1"/>
  <c r="X179" i="9"/>
  <c r="J172" i="9" s="1"/>
  <c r="Y179" i="9"/>
  <c r="K172" i="9" s="1"/>
  <c r="Z179" i="9"/>
  <c r="L172" i="9" s="1"/>
  <c r="AA179" i="9"/>
  <c r="M172" i="9" s="1"/>
  <c r="AB179" i="9"/>
  <c r="N172" i="9" s="1"/>
  <c r="P180" i="9"/>
  <c r="B173" i="9" s="1"/>
  <c r="Q180" i="9"/>
  <c r="C173" i="9" s="1"/>
  <c r="R180" i="9"/>
  <c r="D173" i="9" s="1"/>
  <c r="S180" i="9"/>
  <c r="E173" i="9" s="1"/>
  <c r="T180" i="9"/>
  <c r="F173" i="9" s="1"/>
  <c r="U180" i="9"/>
  <c r="G173" i="9" s="1"/>
  <c r="V180" i="9"/>
  <c r="H173" i="9" s="1"/>
  <c r="W180" i="9"/>
  <c r="I173" i="9" s="1"/>
  <c r="X180" i="9"/>
  <c r="J173" i="9" s="1"/>
  <c r="Y180" i="9"/>
  <c r="K173" i="9" s="1"/>
  <c r="Z180" i="9"/>
  <c r="L173" i="9" s="1"/>
  <c r="AA180" i="9"/>
  <c r="M173" i="9" s="1"/>
  <c r="AB180" i="9"/>
  <c r="N173" i="9" s="1"/>
  <c r="P181" i="9"/>
  <c r="B174" i="9" s="1"/>
  <c r="Q181" i="9"/>
  <c r="C174" i="9" s="1"/>
  <c r="R181" i="9"/>
  <c r="D174" i="9" s="1"/>
  <c r="S181" i="9"/>
  <c r="E174" i="9" s="1"/>
  <c r="T181" i="9"/>
  <c r="F174" i="9" s="1"/>
  <c r="U181" i="9"/>
  <c r="G174" i="9" s="1"/>
  <c r="V181" i="9"/>
  <c r="H174" i="9" s="1"/>
  <c r="W181" i="9"/>
  <c r="I174" i="9" s="1"/>
  <c r="X181" i="9"/>
  <c r="J174" i="9" s="1"/>
  <c r="Y181" i="9"/>
  <c r="K174" i="9" s="1"/>
  <c r="Z181" i="9"/>
  <c r="L174" i="9" s="1"/>
  <c r="AA181" i="9"/>
  <c r="M174" i="9" s="1"/>
  <c r="AB181" i="9"/>
  <c r="N174" i="9" s="1"/>
  <c r="P182" i="9"/>
  <c r="B175" i="9" s="1"/>
  <c r="Q182" i="9"/>
  <c r="C175" i="9" s="1"/>
  <c r="R182" i="9"/>
  <c r="D175" i="9" s="1"/>
  <c r="S182" i="9"/>
  <c r="E175" i="9" s="1"/>
  <c r="T182" i="9"/>
  <c r="F175" i="9" s="1"/>
  <c r="U182" i="9"/>
  <c r="G175" i="9" s="1"/>
  <c r="V182" i="9"/>
  <c r="H175" i="9" s="1"/>
  <c r="W182" i="9"/>
  <c r="I175" i="9" s="1"/>
  <c r="X182" i="9"/>
  <c r="J175" i="9" s="1"/>
  <c r="Y182" i="9"/>
  <c r="K175" i="9" s="1"/>
  <c r="Z182" i="9"/>
  <c r="L175" i="9" s="1"/>
  <c r="AA182" i="9"/>
  <c r="M175" i="9" s="1"/>
  <c r="AB182" i="9"/>
  <c r="N175" i="9" s="1"/>
  <c r="P183" i="9"/>
  <c r="B176" i="9" s="1"/>
  <c r="Q183" i="9"/>
  <c r="C176" i="9" s="1"/>
  <c r="R183" i="9"/>
  <c r="D176" i="9" s="1"/>
  <c r="S183" i="9"/>
  <c r="E176" i="9" s="1"/>
  <c r="T183" i="9"/>
  <c r="F176" i="9" s="1"/>
  <c r="U183" i="9"/>
  <c r="G176" i="9" s="1"/>
  <c r="V183" i="9"/>
  <c r="H176" i="9" s="1"/>
  <c r="W183" i="9"/>
  <c r="I176" i="9" s="1"/>
  <c r="X183" i="9"/>
  <c r="J176" i="9" s="1"/>
  <c r="Y183" i="9"/>
  <c r="K176" i="9" s="1"/>
  <c r="Z183" i="9"/>
  <c r="L176" i="9" s="1"/>
  <c r="AA183" i="9"/>
  <c r="M176" i="9" s="1"/>
  <c r="AB183" i="9"/>
  <c r="N176" i="9" s="1"/>
  <c r="P184" i="9"/>
  <c r="B177" i="9" s="1"/>
  <c r="Q184" i="9"/>
  <c r="C177" i="9" s="1"/>
  <c r="R184" i="9"/>
  <c r="D177" i="9" s="1"/>
  <c r="S184" i="9"/>
  <c r="E177" i="9" s="1"/>
  <c r="T184" i="9"/>
  <c r="F177" i="9" s="1"/>
  <c r="U184" i="9"/>
  <c r="G177" i="9" s="1"/>
  <c r="V184" i="9"/>
  <c r="H177" i="9" s="1"/>
  <c r="W184" i="9"/>
  <c r="I177" i="9" s="1"/>
  <c r="X184" i="9"/>
  <c r="J177" i="9" s="1"/>
  <c r="Y184" i="9"/>
  <c r="K177" i="9" s="1"/>
  <c r="Z184" i="9"/>
  <c r="L177" i="9" s="1"/>
  <c r="AA184" i="9"/>
  <c r="M177" i="9" s="1"/>
  <c r="AB184" i="9"/>
  <c r="N177" i="9" s="1"/>
  <c r="P185" i="9"/>
  <c r="B178" i="9" s="1"/>
  <c r="Q185" i="9"/>
  <c r="C178" i="9" s="1"/>
  <c r="R185" i="9"/>
  <c r="D178" i="9" s="1"/>
  <c r="S185" i="9"/>
  <c r="E178" i="9" s="1"/>
  <c r="T185" i="9"/>
  <c r="F178" i="9" s="1"/>
  <c r="U185" i="9"/>
  <c r="G178" i="9" s="1"/>
  <c r="V185" i="9"/>
  <c r="H178" i="9" s="1"/>
  <c r="W185" i="9"/>
  <c r="I178" i="9" s="1"/>
  <c r="X185" i="9"/>
  <c r="J178" i="9" s="1"/>
  <c r="Y185" i="9"/>
  <c r="K178" i="9" s="1"/>
  <c r="Z185" i="9"/>
  <c r="L178" i="9" s="1"/>
  <c r="AA185" i="9"/>
  <c r="M178" i="9" s="1"/>
  <c r="AB185" i="9"/>
  <c r="N178" i="9" s="1"/>
  <c r="P186" i="9"/>
  <c r="B179" i="9" s="1"/>
  <c r="Q186" i="9"/>
  <c r="C179" i="9" s="1"/>
  <c r="R186" i="9"/>
  <c r="D179" i="9" s="1"/>
  <c r="S186" i="9"/>
  <c r="E179" i="9" s="1"/>
  <c r="T186" i="9"/>
  <c r="F179" i="9" s="1"/>
  <c r="U186" i="9"/>
  <c r="G179" i="9" s="1"/>
  <c r="V186" i="9"/>
  <c r="H179" i="9" s="1"/>
  <c r="W186" i="9"/>
  <c r="I179" i="9" s="1"/>
  <c r="X186" i="9"/>
  <c r="J179" i="9" s="1"/>
  <c r="Y186" i="9"/>
  <c r="K179" i="9" s="1"/>
  <c r="Z186" i="9"/>
  <c r="L179" i="9" s="1"/>
  <c r="AA186" i="9"/>
  <c r="M179" i="9" s="1"/>
  <c r="AB186" i="9"/>
  <c r="N179" i="9" s="1"/>
  <c r="P187" i="9"/>
  <c r="B180" i="9" s="1"/>
  <c r="Q187" i="9"/>
  <c r="C180" i="9" s="1"/>
  <c r="R187" i="9"/>
  <c r="D180" i="9" s="1"/>
  <c r="S187" i="9"/>
  <c r="E180" i="9" s="1"/>
  <c r="T187" i="9"/>
  <c r="F180" i="9" s="1"/>
  <c r="U187" i="9"/>
  <c r="G180" i="9" s="1"/>
  <c r="V187" i="9"/>
  <c r="H180" i="9" s="1"/>
  <c r="W187" i="9"/>
  <c r="I180" i="9" s="1"/>
  <c r="X187" i="9"/>
  <c r="J180" i="9" s="1"/>
  <c r="Y187" i="9"/>
  <c r="K180" i="9" s="1"/>
  <c r="Z187" i="9"/>
  <c r="L180" i="9" s="1"/>
  <c r="AA187" i="9"/>
  <c r="M180" i="9" s="1"/>
  <c r="AB187" i="9"/>
  <c r="N180" i="9" s="1"/>
  <c r="P188" i="9"/>
  <c r="B181" i="9" s="1"/>
  <c r="Q188" i="9"/>
  <c r="C181" i="9" s="1"/>
  <c r="R188" i="9"/>
  <c r="D181" i="9" s="1"/>
  <c r="S188" i="9"/>
  <c r="E181" i="9" s="1"/>
  <c r="T188" i="9"/>
  <c r="F181" i="9" s="1"/>
  <c r="U188" i="9"/>
  <c r="G181" i="9" s="1"/>
  <c r="V188" i="9"/>
  <c r="H181" i="9" s="1"/>
  <c r="W188" i="9"/>
  <c r="I181" i="9" s="1"/>
  <c r="X188" i="9"/>
  <c r="J181" i="9" s="1"/>
  <c r="Y188" i="9"/>
  <c r="K181" i="9" s="1"/>
  <c r="Z188" i="9"/>
  <c r="L181" i="9" s="1"/>
  <c r="AA188" i="9"/>
  <c r="M181" i="9" s="1"/>
  <c r="AB188" i="9"/>
  <c r="N181" i="9" s="1"/>
  <c r="P189" i="9"/>
  <c r="B182" i="9" s="1"/>
  <c r="Q189" i="9"/>
  <c r="C182" i="9" s="1"/>
  <c r="R189" i="9"/>
  <c r="D182" i="9" s="1"/>
  <c r="S189" i="9"/>
  <c r="E182" i="9" s="1"/>
  <c r="T189" i="9"/>
  <c r="F182" i="9" s="1"/>
  <c r="U189" i="9"/>
  <c r="G182" i="9" s="1"/>
  <c r="V189" i="9"/>
  <c r="H182" i="9" s="1"/>
  <c r="W189" i="9"/>
  <c r="I182" i="9" s="1"/>
  <c r="X189" i="9"/>
  <c r="J182" i="9" s="1"/>
  <c r="Y189" i="9"/>
  <c r="K182" i="9" s="1"/>
  <c r="Z189" i="9"/>
  <c r="L182" i="9" s="1"/>
  <c r="AA189" i="9"/>
  <c r="M182" i="9" s="1"/>
  <c r="AB189" i="9"/>
  <c r="N182" i="9" s="1"/>
  <c r="P190" i="9"/>
  <c r="B183" i="9" s="1"/>
  <c r="Q190" i="9"/>
  <c r="C183" i="9" s="1"/>
  <c r="R190" i="9"/>
  <c r="D183" i="9" s="1"/>
  <c r="S190" i="9"/>
  <c r="E183" i="9" s="1"/>
  <c r="T190" i="9"/>
  <c r="F183" i="9" s="1"/>
  <c r="U190" i="9"/>
  <c r="G183" i="9" s="1"/>
  <c r="V190" i="9"/>
  <c r="H183" i="9" s="1"/>
  <c r="W190" i="9"/>
  <c r="I183" i="9" s="1"/>
  <c r="X190" i="9"/>
  <c r="J183" i="9" s="1"/>
  <c r="Y190" i="9"/>
  <c r="K183" i="9" s="1"/>
  <c r="Z190" i="9"/>
  <c r="L183" i="9" s="1"/>
  <c r="AA190" i="9"/>
  <c r="M183" i="9" s="1"/>
  <c r="AB190" i="9"/>
  <c r="N183" i="9" s="1"/>
  <c r="P191" i="9"/>
  <c r="B184" i="9" s="1"/>
  <c r="Q191" i="9"/>
  <c r="C184" i="9" s="1"/>
  <c r="R191" i="9"/>
  <c r="D184" i="9" s="1"/>
  <c r="S191" i="9"/>
  <c r="E184" i="9" s="1"/>
  <c r="T191" i="9"/>
  <c r="F184" i="9" s="1"/>
  <c r="U191" i="9"/>
  <c r="G184" i="9" s="1"/>
  <c r="V191" i="9"/>
  <c r="H184" i="9" s="1"/>
  <c r="W191" i="9"/>
  <c r="I184" i="9" s="1"/>
  <c r="X191" i="9"/>
  <c r="J184" i="9" s="1"/>
  <c r="Y191" i="9"/>
  <c r="K184" i="9" s="1"/>
  <c r="Z191" i="9"/>
  <c r="L184" i="9" s="1"/>
  <c r="AA191" i="9"/>
  <c r="M184" i="9" s="1"/>
  <c r="AB191" i="9"/>
  <c r="N184" i="9" s="1"/>
  <c r="P192" i="9"/>
  <c r="B185" i="9" s="1"/>
  <c r="Q192" i="9"/>
  <c r="C185" i="9" s="1"/>
  <c r="R192" i="9"/>
  <c r="D185" i="9" s="1"/>
  <c r="S192" i="9"/>
  <c r="E185" i="9" s="1"/>
  <c r="T192" i="9"/>
  <c r="F185" i="9" s="1"/>
  <c r="U192" i="9"/>
  <c r="G185" i="9" s="1"/>
  <c r="V192" i="9"/>
  <c r="H185" i="9" s="1"/>
  <c r="W192" i="9"/>
  <c r="I185" i="9" s="1"/>
  <c r="X192" i="9"/>
  <c r="J185" i="9" s="1"/>
  <c r="Y192" i="9"/>
  <c r="K185" i="9" s="1"/>
  <c r="Z192" i="9"/>
  <c r="L185" i="9" s="1"/>
  <c r="AA192" i="9"/>
  <c r="M185" i="9" s="1"/>
  <c r="AB192" i="9"/>
  <c r="N185" i="9" s="1"/>
  <c r="P193" i="9"/>
  <c r="B186" i="9" s="1"/>
  <c r="Q193" i="9"/>
  <c r="C186" i="9" s="1"/>
  <c r="R193" i="9"/>
  <c r="D186" i="9" s="1"/>
  <c r="S193" i="9"/>
  <c r="E186" i="9" s="1"/>
  <c r="T193" i="9"/>
  <c r="F186" i="9" s="1"/>
  <c r="U193" i="9"/>
  <c r="G186" i="9" s="1"/>
  <c r="V193" i="9"/>
  <c r="H186" i="9" s="1"/>
  <c r="W193" i="9"/>
  <c r="I186" i="9" s="1"/>
  <c r="X193" i="9"/>
  <c r="J186" i="9" s="1"/>
  <c r="Y193" i="9"/>
  <c r="K186" i="9" s="1"/>
  <c r="Z193" i="9"/>
  <c r="L186" i="9" s="1"/>
  <c r="AA193" i="9"/>
  <c r="M186" i="9" s="1"/>
  <c r="AB193" i="9"/>
  <c r="N186" i="9" s="1"/>
  <c r="P194" i="9"/>
  <c r="B187" i="9" s="1"/>
  <c r="Q194" i="9"/>
  <c r="C187" i="9" s="1"/>
  <c r="R194" i="9"/>
  <c r="D187" i="9" s="1"/>
  <c r="S194" i="9"/>
  <c r="E187" i="9" s="1"/>
  <c r="T194" i="9"/>
  <c r="F187" i="9" s="1"/>
  <c r="U194" i="9"/>
  <c r="G187" i="9" s="1"/>
  <c r="V194" i="9"/>
  <c r="H187" i="9" s="1"/>
  <c r="W194" i="9"/>
  <c r="I187" i="9" s="1"/>
  <c r="X194" i="9"/>
  <c r="J187" i="9" s="1"/>
  <c r="Y194" i="9"/>
  <c r="K187" i="9" s="1"/>
  <c r="Z194" i="9"/>
  <c r="L187" i="9" s="1"/>
  <c r="AA194" i="9"/>
  <c r="M187" i="9" s="1"/>
  <c r="AB194" i="9"/>
  <c r="N187" i="9" s="1"/>
  <c r="P195" i="9"/>
  <c r="B188" i="9" s="1"/>
  <c r="Q195" i="9"/>
  <c r="C188" i="9" s="1"/>
  <c r="R195" i="9"/>
  <c r="D188" i="9" s="1"/>
  <c r="S195" i="9"/>
  <c r="E188" i="9" s="1"/>
  <c r="T195" i="9"/>
  <c r="F188" i="9" s="1"/>
  <c r="U195" i="9"/>
  <c r="G188" i="9" s="1"/>
  <c r="V195" i="9"/>
  <c r="H188" i="9" s="1"/>
  <c r="W195" i="9"/>
  <c r="I188" i="9" s="1"/>
  <c r="X195" i="9"/>
  <c r="J188" i="9" s="1"/>
  <c r="Y195" i="9"/>
  <c r="K188" i="9" s="1"/>
  <c r="Z195" i="9"/>
  <c r="L188" i="9" s="1"/>
  <c r="AA195" i="9"/>
  <c r="M188" i="9" s="1"/>
  <c r="AB195" i="9"/>
  <c r="N188" i="9" s="1"/>
  <c r="P196" i="9"/>
  <c r="B189" i="9" s="1"/>
  <c r="Q196" i="9"/>
  <c r="C189" i="9" s="1"/>
  <c r="R196" i="9"/>
  <c r="D189" i="9" s="1"/>
  <c r="S196" i="9"/>
  <c r="E189" i="9" s="1"/>
  <c r="T196" i="9"/>
  <c r="F189" i="9" s="1"/>
  <c r="U196" i="9"/>
  <c r="G189" i="9" s="1"/>
  <c r="V196" i="9"/>
  <c r="H189" i="9" s="1"/>
  <c r="W196" i="9"/>
  <c r="I189" i="9" s="1"/>
  <c r="X196" i="9"/>
  <c r="J189" i="9" s="1"/>
  <c r="Y196" i="9"/>
  <c r="K189" i="9" s="1"/>
  <c r="Z196" i="9"/>
  <c r="L189" i="9" s="1"/>
  <c r="AA196" i="9"/>
  <c r="M189" i="9" s="1"/>
  <c r="AB196" i="9"/>
  <c r="N189" i="9" s="1"/>
  <c r="P197" i="9"/>
  <c r="B190" i="9" s="1"/>
  <c r="Q197" i="9"/>
  <c r="C190" i="9" s="1"/>
  <c r="R197" i="9"/>
  <c r="D190" i="9" s="1"/>
  <c r="S197" i="9"/>
  <c r="E190" i="9" s="1"/>
  <c r="T197" i="9"/>
  <c r="F190" i="9" s="1"/>
  <c r="U197" i="9"/>
  <c r="G190" i="9" s="1"/>
  <c r="V197" i="9"/>
  <c r="H190" i="9" s="1"/>
  <c r="W197" i="9"/>
  <c r="I190" i="9" s="1"/>
  <c r="X197" i="9"/>
  <c r="J190" i="9" s="1"/>
  <c r="Y197" i="9"/>
  <c r="K190" i="9" s="1"/>
  <c r="Z197" i="9"/>
  <c r="L190" i="9" s="1"/>
  <c r="AA197" i="9"/>
  <c r="M190" i="9" s="1"/>
  <c r="AB197" i="9"/>
  <c r="N190" i="9" s="1"/>
  <c r="P198" i="9"/>
  <c r="B191" i="9" s="1"/>
  <c r="Q198" i="9"/>
  <c r="C191" i="9" s="1"/>
  <c r="R198" i="9"/>
  <c r="D191" i="9" s="1"/>
  <c r="S198" i="9"/>
  <c r="E191" i="9" s="1"/>
  <c r="T198" i="9"/>
  <c r="F191" i="9" s="1"/>
  <c r="U198" i="9"/>
  <c r="G191" i="9" s="1"/>
  <c r="V198" i="9"/>
  <c r="H191" i="9" s="1"/>
  <c r="W198" i="9"/>
  <c r="I191" i="9" s="1"/>
  <c r="X198" i="9"/>
  <c r="J191" i="9" s="1"/>
  <c r="Y198" i="9"/>
  <c r="K191" i="9" s="1"/>
  <c r="Z198" i="9"/>
  <c r="L191" i="9" s="1"/>
  <c r="AA198" i="9"/>
  <c r="M191" i="9" s="1"/>
  <c r="AB198" i="9"/>
  <c r="N191" i="9" s="1"/>
  <c r="P199" i="9"/>
  <c r="B192" i="9" s="1"/>
  <c r="Q199" i="9"/>
  <c r="C192" i="9" s="1"/>
  <c r="R199" i="9"/>
  <c r="D192" i="9" s="1"/>
  <c r="S199" i="9"/>
  <c r="E192" i="9" s="1"/>
  <c r="T199" i="9"/>
  <c r="F192" i="9" s="1"/>
  <c r="U199" i="9"/>
  <c r="G192" i="9" s="1"/>
  <c r="V199" i="9"/>
  <c r="H192" i="9" s="1"/>
  <c r="W199" i="9"/>
  <c r="I192" i="9" s="1"/>
  <c r="X199" i="9"/>
  <c r="J192" i="9" s="1"/>
  <c r="Y199" i="9"/>
  <c r="K192" i="9" s="1"/>
  <c r="Z199" i="9"/>
  <c r="L192" i="9" s="1"/>
  <c r="AA199" i="9"/>
  <c r="M192" i="9" s="1"/>
  <c r="AB199" i="9"/>
  <c r="N192" i="9" s="1"/>
  <c r="P200" i="9"/>
  <c r="B193" i="9" s="1"/>
  <c r="Q200" i="9"/>
  <c r="C193" i="9" s="1"/>
  <c r="R200" i="9"/>
  <c r="D193" i="9" s="1"/>
  <c r="S200" i="9"/>
  <c r="E193" i="9" s="1"/>
  <c r="T200" i="9"/>
  <c r="F193" i="9" s="1"/>
  <c r="U200" i="9"/>
  <c r="G193" i="9" s="1"/>
  <c r="V200" i="9"/>
  <c r="H193" i="9" s="1"/>
  <c r="W200" i="9"/>
  <c r="I193" i="9" s="1"/>
  <c r="X200" i="9"/>
  <c r="J193" i="9" s="1"/>
  <c r="Y200" i="9"/>
  <c r="K193" i="9" s="1"/>
  <c r="Z200" i="9"/>
  <c r="L193" i="9" s="1"/>
  <c r="AA200" i="9"/>
  <c r="M193" i="9" s="1"/>
  <c r="AB200" i="9"/>
  <c r="N193" i="9" s="1"/>
  <c r="P201" i="9"/>
  <c r="B194" i="9" s="1"/>
  <c r="Q201" i="9"/>
  <c r="C194" i="9" s="1"/>
  <c r="R201" i="9"/>
  <c r="D194" i="9" s="1"/>
  <c r="S201" i="9"/>
  <c r="E194" i="9" s="1"/>
  <c r="T201" i="9"/>
  <c r="F194" i="9" s="1"/>
  <c r="U201" i="9"/>
  <c r="G194" i="9" s="1"/>
  <c r="V201" i="9"/>
  <c r="H194" i="9" s="1"/>
  <c r="W201" i="9"/>
  <c r="I194" i="9" s="1"/>
  <c r="X201" i="9"/>
  <c r="J194" i="9" s="1"/>
  <c r="Y201" i="9"/>
  <c r="K194" i="9" s="1"/>
  <c r="Z201" i="9"/>
  <c r="L194" i="9" s="1"/>
  <c r="AA201" i="9"/>
  <c r="M194" i="9" s="1"/>
  <c r="AB201" i="9"/>
  <c r="N194" i="9" s="1"/>
  <c r="P202" i="9"/>
  <c r="B195" i="9" s="1"/>
  <c r="Q202" i="9"/>
  <c r="C195" i="9" s="1"/>
  <c r="R202" i="9"/>
  <c r="D195" i="9" s="1"/>
  <c r="S202" i="9"/>
  <c r="E195" i="9" s="1"/>
  <c r="T202" i="9"/>
  <c r="F195" i="9" s="1"/>
  <c r="U202" i="9"/>
  <c r="G195" i="9" s="1"/>
  <c r="V202" i="9"/>
  <c r="H195" i="9" s="1"/>
  <c r="W202" i="9"/>
  <c r="I195" i="9" s="1"/>
  <c r="X202" i="9"/>
  <c r="J195" i="9" s="1"/>
  <c r="Y202" i="9"/>
  <c r="K195" i="9" s="1"/>
  <c r="Z202" i="9"/>
  <c r="L195" i="9" s="1"/>
  <c r="AA202" i="9"/>
  <c r="M195" i="9" s="1"/>
  <c r="AB202" i="9"/>
  <c r="N195" i="9" s="1"/>
  <c r="P203" i="9"/>
  <c r="B196" i="9" s="1"/>
  <c r="Q203" i="9"/>
  <c r="C196" i="9" s="1"/>
  <c r="R203" i="9"/>
  <c r="D196" i="9" s="1"/>
  <c r="S203" i="9"/>
  <c r="E196" i="9" s="1"/>
  <c r="T203" i="9"/>
  <c r="F196" i="9" s="1"/>
  <c r="U203" i="9"/>
  <c r="G196" i="9" s="1"/>
  <c r="V203" i="9"/>
  <c r="H196" i="9" s="1"/>
  <c r="W203" i="9"/>
  <c r="I196" i="9" s="1"/>
  <c r="X203" i="9"/>
  <c r="J196" i="9" s="1"/>
  <c r="Y203" i="9"/>
  <c r="K196" i="9" s="1"/>
  <c r="Z203" i="9"/>
  <c r="L196" i="9" s="1"/>
  <c r="AA203" i="9"/>
  <c r="M196" i="9" s="1"/>
  <c r="AB203" i="9"/>
  <c r="N196" i="9" s="1"/>
  <c r="P204" i="9"/>
  <c r="B197" i="9" s="1"/>
  <c r="Q204" i="9"/>
  <c r="C197" i="9" s="1"/>
  <c r="R204" i="9"/>
  <c r="D197" i="9" s="1"/>
  <c r="S204" i="9"/>
  <c r="E197" i="9" s="1"/>
  <c r="T204" i="9"/>
  <c r="F197" i="9" s="1"/>
  <c r="U204" i="9"/>
  <c r="G197" i="9" s="1"/>
  <c r="V204" i="9"/>
  <c r="H197" i="9" s="1"/>
  <c r="W204" i="9"/>
  <c r="I197" i="9" s="1"/>
  <c r="X204" i="9"/>
  <c r="J197" i="9" s="1"/>
  <c r="Y204" i="9"/>
  <c r="K197" i="9" s="1"/>
  <c r="Z204" i="9"/>
  <c r="L197" i="9" s="1"/>
  <c r="AA204" i="9"/>
  <c r="M197" i="9" s="1"/>
  <c r="AB204" i="9"/>
  <c r="N197" i="9" s="1"/>
  <c r="P205" i="9"/>
  <c r="B198" i="9" s="1"/>
  <c r="Q205" i="9"/>
  <c r="C198" i="9" s="1"/>
  <c r="R205" i="9"/>
  <c r="D198" i="9" s="1"/>
  <c r="S205" i="9"/>
  <c r="E198" i="9" s="1"/>
  <c r="T205" i="9"/>
  <c r="F198" i="9" s="1"/>
  <c r="U205" i="9"/>
  <c r="G198" i="9" s="1"/>
  <c r="V205" i="9"/>
  <c r="H198" i="9" s="1"/>
  <c r="W205" i="9"/>
  <c r="I198" i="9" s="1"/>
  <c r="X205" i="9"/>
  <c r="J198" i="9" s="1"/>
  <c r="Y205" i="9"/>
  <c r="K198" i="9" s="1"/>
  <c r="Z205" i="9"/>
  <c r="L198" i="9" s="1"/>
  <c r="AA205" i="9"/>
  <c r="M198" i="9" s="1"/>
  <c r="AB205" i="9"/>
  <c r="N198" i="9" s="1"/>
  <c r="P206" i="9"/>
  <c r="B199" i="9" s="1"/>
  <c r="Q206" i="9"/>
  <c r="C199" i="9" s="1"/>
  <c r="R206" i="9"/>
  <c r="D199" i="9" s="1"/>
  <c r="S206" i="9"/>
  <c r="E199" i="9" s="1"/>
  <c r="T206" i="9"/>
  <c r="F199" i="9" s="1"/>
  <c r="U206" i="9"/>
  <c r="G199" i="9" s="1"/>
  <c r="V206" i="9"/>
  <c r="H199" i="9" s="1"/>
  <c r="W206" i="9"/>
  <c r="I199" i="9" s="1"/>
  <c r="X206" i="9"/>
  <c r="J199" i="9" s="1"/>
  <c r="Y206" i="9"/>
  <c r="K199" i="9" s="1"/>
  <c r="Z206" i="9"/>
  <c r="L199" i="9" s="1"/>
  <c r="AA206" i="9"/>
  <c r="M199" i="9" s="1"/>
  <c r="AB206" i="9"/>
  <c r="N199" i="9" s="1"/>
  <c r="P207" i="9"/>
  <c r="B200" i="9" s="1"/>
  <c r="Q207" i="9"/>
  <c r="C200" i="9" s="1"/>
  <c r="R207" i="9"/>
  <c r="D200" i="9" s="1"/>
  <c r="S207" i="9"/>
  <c r="E200" i="9" s="1"/>
  <c r="T207" i="9"/>
  <c r="F200" i="9" s="1"/>
  <c r="U207" i="9"/>
  <c r="G200" i="9" s="1"/>
  <c r="V207" i="9"/>
  <c r="H200" i="9" s="1"/>
  <c r="W207" i="9"/>
  <c r="I200" i="9" s="1"/>
  <c r="X207" i="9"/>
  <c r="J200" i="9" s="1"/>
  <c r="Y207" i="9"/>
  <c r="K200" i="9" s="1"/>
  <c r="Z207" i="9"/>
  <c r="L200" i="9" s="1"/>
  <c r="AA207" i="9"/>
  <c r="M200" i="9" s="1"/>
  <c r="AB207" i="9"/>
  <c r="N200" i="9" s="1"/>
  <c r="P208" i="9"/>
  <c r="B201" i="9" s="1"/>
  <c r="Q208" i="9"/>
  <c r="C201" i="9" s="1"/>
  <c r="R208" i="9"/>
  <c r="D201" i="9" s="1"/>
  <c r="S208" i="9"/>
  <c r="E201" i="9" s="1"/>
  <c r="T208" i="9"/>
  <c r="F201" i="9" s="1"/>
  <c r="U208" i="9"/>
  <c r="G201" i="9" s="1"/>
  <c r="V208" i="9"/>
  <c r="H201" i="9" s="1"/>
  <c r="W208" i="9"/>
  <c r="I201" i="9" s="1"/>
  <c r="X208" i="9"/>
  <c r="J201" i="9" s="1"/>
  <c r="Y208" i="9"/>
  <c r="K201" i="9" s="1"/>
  <c r="Z208" i="9"/>
  <c r="L201" i="9" s="1"/>
  <c r="AA208" i="9"/>
  <c r="M201" i="9" s="1"/>
  <c r="AB208" i="9"/>
  <c r="N201" i="9" s="1"/>
  <c r="P209" i="9"/>
  <c r="B202" i="9" s="1"/>
  <c r="Q209" i="9"/>
  <c r="C202" i="9" s="1"/>
  <c r="R209" i="9"/>
  <c r="D202" i="9" s="1"/>
  <c r="S209" i="9"/>
  <c r="E202" i="9" s="1"/>
  <c r="T209" i="9"/>
  <c r="F202" i="9" s="1"/>
  <c r="U209" i="9"/>
  <c r="G202" i="9" s="1"/>
  <c r="V209" i="9"/>
  <c r="H202" i="9" s="1"/>
  <c r="W209" i="9"/>
  <c r="I202" i="9" s="1"/>
  <c r="X209" i="9"/>
  <c r="J202" i="9" s="1"/>
  <c r="Y209" i="9"/>
  <c r="K202" i="9" s="1"/>
  <c r="Z209" i="9"/>
  <c r="L202" i="9" s="1"/>
  <c r="AA209" i="9"/>
  <c r="M202" i="9" s="1"/>
  <c r="AB209" i="9"/>
  <c r="N202" i="9" s="1"/>
  <c r="P210" i="9"/>
  <c r="B203" i="9" s="1"/>
  <c r="Q210" i="9"/>
  <c r="C203" i="9" s="1"/>
  <c r="R210" i="9"/>
  <c r="D203" i="9" s="1"/>
  <c r="S210" i="9"/>
  <c r="E203" i="9" s="1"/>
  <c r="T210" i="9"/>
  <c r="F203" i="9" s="1"/>
  <c r="U210" i="9"/>
  <c r="G203" i="9" s="1"/>
  <c r="V210" i="9"/>
  <c r="H203" i="9" s="1"/>
  <c r="W210" i="9"/>
  <c r="I203" i="9" s="1"/>
  <c r="X210" i="9"/>
  <c r="J203" i="9" s="1"/>
  <c r="Y210" i="9"/>
  <c r="K203" i="9" s="1"/>
  <c r="Z210" i="9"/>
  <c r="L203" i="9" s="1"/>
  <c r="AA210" i="9"/>
  <c r="M203" i="9" s="1"/>
  <c r="AB210" i="9"/>
  <c r="N203" i="9" s="1"/>
  <c r="P211" i="9"/>
  <c r="B204" i="9" s="1"/>
  <c r="Q211" i="9"/>
  <c r="C204" i="9" s="1"/>
  <c r="R211" i="9"/>
  <c r="D204" i="9" s="1"/>
  <c r="S211" i="9"/>
  <c r="E204" i="9" s="1"/>
  <c r="T211" i="9"/>
  <c r="F204" i="9" s="1"/>
  <c r="U211" i="9"/>
  <c r="G204" i="9" s="1"/>
  <c r="V211" i="9"/>
  <c r="H204" i="9" s="1"/>
  <c r="W211" i="9"/>
  <c r="I204" i="9" s="1"/>
  <c r="X211" i="9"/>
  <c r="J204" i="9" s="1"/>
  <c r="Y211" i="9"/>
  <c r="K204" i="9" s="1"/>
  <c r="Z211" i="9"/>
  <c r="L204" i="9" s="1"/>
  <c r="AA211" i="9"/>
  <c r="M204" i="9" s="1"/>
  <c r="AB211" i="9"/>
  <c r="N204" i="9" s="1"/>
  <c r="P212" i="9"/>
  <c r="B205" i="9" s="1"/>
  <c r="Q212" i="9"/>
  <c r="C205" i="9" s="1"/>
  <c r="R212" i="9"/>
  <c r="D205" i="9" s="1"/>
  <c r="S212" i="9"/>
  <c r="E205" i="9" s="1"/>
  <c r="T212" i="9"/>
  <c r="F205" i="9" s="1"/>
  <c r="U212" i="9"/>
  <c r="G205" i="9" s="1"/>
  <c r="V212" i="9"/>
  <c r="H205" i="9" s="1"/>
  <c r="W212" i="9"/>
  <c r="I205" i="9" s="1"/>
  <c r="X212" i="9"/>
  <c r="J205" i="9" s="1"/>
  <c r="Y212" i="9"/>
  <c r="K205" i="9" s="1"/>
  <c r="Z212" i="9"/>
  <c r="L205" i="9" s="1"/>
  <c r="AA212" i="9"/>
  <c r="M205" i="9" s="1"/>
  <c r="AB212" i="9"/>
  <c r="N205" i="9" s="1"/>
  <c r="P213" i="9"/>
  <c r="B206" i="9" s="1"/>
  <c r="Q213" i="9"/>
  <c r="C206" i="9" s="1"/>
  <c r="R213" i="9"/>
  <c r="D206" i="9" s="1"/>
  <c r="S213" i="9"/>
  <c r="E206" i="9" s="1"/>
  <c r="T213" i="9"/>
  <c r="F206" i="9" s="1"/>
  <c r="U213" i="9"/>
  <c r="G206" i="9" s="1"/>
  <c r="V213" i="9"/>
  <c r="H206" i="9" s="1"/>
  <c r="W213" i="9"/>
  <c r="I206" i="9" s="1"/>
  <c r="X213" i="9"/>
  <c r="J206" i="9" s="1"/>
  <c r="Y213" i="9"/>
  <c r="K206" i="9" s="1"/>
  <c r="Z213" i="9"/>
  <c r="L206" i="9" s="1"/>
  <c r="AA213" i="9"/>
  <c r="M206" i="9" s="1"/>
  <c r="AB213" i="9"/>
  <c r="N206" i="9" s="1"/>
  <c r="P214" i="9"/>
  <c r="B207" i="9" s="1"/>
  <c r="Q214" i="9"/>
  <c r="C207" i="9" s="1"/>
  <c r="R214" i="9"/>
  <c r="D207" i="9" s="1"/>
  <c r="S214" i="9"/>
  <c r="E207" i="9" s="1"/>
  <c r="T214" i="9"/>
  <c r="F207" i="9" s="1"/>
  <c r="U214" i="9"/>
  <c r="G207" i="9" s="1"/>
  <c r="V214" i="9"/>
  <c r="H207" i="9" s="1"/>
  <c r="W214" i="9"/>
  <c r="I207" i="9" s="1"/>
  <c r="X214" i="9"/>
  <c r="J207" i="9" s="1"/>
  <c r="Y214" i="9"/>
  <c r="K207" i="9" s="1"/>
  <c r="Z214" i="9"/>
  <c r="L207" i="9" s="1"/>
  <c r="AA214" i="9"/>
  <c r="M207" i="9" s="1"/>
  <c r="AB214" i="9"/>
  <c r="N207" i="9" s="1"/>
  <c r="P215" i="9"/>
  <c r="B208" i="9" s="1"/>
  <c r="Q215" i="9"/>
  <c r="C208" i="9" s="1"/>
  <c r="R215" i="9"/>
  <c r="D208" i="9" s="1"/>
  <c r="S215" i="9"/>
  <c r="E208" i="9" s="1"/>
  <c r="T215" i="9"/>
  <c r="F208" i="9" s="1"/>
  <c r="U215" i="9"/>
  <c r="G208" i="9" s="1"/>
  <c r="V215" i="9"/>
  <c r="H208" i="9" s="1"/>
  <c r="W215" i="9"/>
  <c r="I208" i="9" s="1"/>
  <c r="X215" i="9"/>
  <c r="J208" i="9" s="1"/>
  <c r="Y215" i="9"/>
  <c r="K208" i="9" s="1"/>
  <c r="Z215" i="9"/>
  <c r="L208" i="9" s="1"/>
  <c r="AA215" i="9"/>
  <c r="M208" i="9" s="1"/>
  <c r="AB215" i="9"/>
  <c r="N208" i="9" s="1"/>
  <c r="P216" i="9"/>
  <c r="B209" i="9" s="1"/>
  <c r="Q216" i="9"/>
  <c r="C209" i="9" s="1"/>
  <c r="R216" i="9"/>
  <c r="D209" i="9" s="1"/>
  <c r="S216" i="9"/>
  <c r="E209" i="9" s="1"/>
  <c r="T216" i="9"/>
  <c r="F209" i="9" s="1"/>
  <c r="U216" i="9"/>
  <c r="G209" i="9" s="1"/>
  <c r="V216" i="9"/>
  <c r="H209" i="9" s="1"/>
  <c r="W216" i="9"/>
  <c r="I209" i="9" s="1"/>
  <c r="X216" i="9"/>
  <c r="J209" i="9" s="1"/>
  <c r="Y216" i="9"/>
  <c r="K209" i="9" s="1"/>
  <c r="Z216" i="9"/>
  <c r="L209" i="9" s="1"/>
  <c r="AA216" i="9"/>
  <c r="M209" i="9" s="1"/>
  <c r="AB216" i="9"/>
  <c r="N209" i="9" s="1"/>
  <c r="P217" i="9"/>
  <c r="B210" i="9" s="1"/>
  <c r="Q217" i="9"/>
  <c r="C210" i="9" s="1"/>
  <c r="R217" i="9"/>
  <c r="D210" i="9" s="1"/>
  <c r="S217" i="9"/>
  <c r="E210" i="9" s="1"/>
  <c r="T217" i="9"/>
  <c r="F210" i="9" s="1"/>
  <c r="U217" i="9"/>
  <c r="G210" i="9" s="1"/>
  <c r="V217" i="9"/>
  <c r="H210" i="9" s="1"/>
  <c r="W217" i="9"/>
  <c r="I210" i="9" s="1"/>
  <c r="X217" i="9"/>
  <c r="J210" i="9" s="1"/>
  <c r="Y217" i="9"/>
  <c r="K210" i="9" s="1"/>
  <c r="Z217" i="9"/>
  <c r="L210" i="9" s="1"/>
  <c r="AA217" i="9"/>
  <c r="M210" i="9" s="1"/>
  <c r="AB217" i="9"/>
  <c r="N210" i="9" s="1"/>
  <c r="P218" i="9"/>
  <c r="B211" i="9" s="1"/>
  <c r="Q218" i="9"/>
  <c r="C211" i="9" s="1"/>
  <c r="R218" i="9"/>
  <c r="D211" i="9" s="1"/>
  <c r="S218" i="9"/>
  <c r="E211" i="9" s="1"/>
  <c r="T218" i="9"/>
  <c r="F211" i="9" s="1"/>
  <c r="U218" i="9"/>
  <c r="G211" i="9" s="1"/>
  <c r="V218" i="9"/>
  <c r="H211" i="9" s="1"/>
  <c r="W218" i="9"/>
  <c r="I211" i="9" s="1"/>
  <c r="X218" i="9"/>
  <c r="J211" i="9" s="1"/>
  <c r="Y218" i="9"/>
  <c r="K211" i="9" s="1"/>
  <c r="Z218" i="9"/>
  <c r="L211" i="9" s="1"/>
  <c r="AA218" i="9"/>
  <c r="M211" i="9" s="1"/>
  <c r="AB218" i="9"/>
  <c r="N211" i="9" s="1"/>
  <c r="P219" i="9"/>
  <c r="B212" i="9" s="1"/>
  <c r="Q219" i="9"/>
  <c r="C212" i="9" s="1"/>
  <c r="R219" i="9"/>
  <c r="D212" i="9" s="1"/>
  <c r="S219" i="9"/>
  <c r="E212" i="9" s="1"/>
  <c r="T219" i="9"/>
  <c r="F212" i="9" s="1"/>
  <c r="U219" i="9"/>
  <c r="G212" i="9" s="1"/>
  <c r="V219" i="9"/>
  <c r="H212" i="9" s="1"/>
  <c r="W219" i="9"/>
  <c r="I212" i="9" s="1"/>
  <c r="X219" i="9"/>
  <c r="J212" i="9" s="1"/>
  <c r="Y219" i="9"/>
  <c r="K212" i="9" s="1"/>
  <c r="Z219" i="9"/>
  <c r="L212" i="9" s="1"/>
  <c r="AA219" i="9"/>
  <c r="M212" i="9" s="1"/>
  <c r="AB219" i="9"/>
  <c r="N212" i="9" s="1"/>
  <c r="P220" i="9"/>
  <c r="B213" i="9" s="1"/>
  <c r="Q220" i="9"/>
  <c r="C213" i="9" s="1"/>
  <c r="R220" i="9"/>
  <c r="D213" i="9" s="1"/>
  <c r="S220" i="9"/>
  <c r="E213" i="9" s="1"/>
  <c r="T220" i="9"/>
  <c r="F213" i="9" s="1"/>
  <c r="U220" i="9"/>
  <c r="G213" i="9" s="1"/>
  <c r="V220" i="9"/>
  <c r="H213" i="9" s="1"/>
  <c r="W220" i="9"/>
  <c r="I213" i="9" s="1"/>
  <c r="X220" i="9"/>
  <c r="J213" i="9" s="1"/>
  <c r="Y220" i="9"/>
  <c r="K213" i="9" s="1"/>
  <c r="Z220" i="9"/>
  <c r="L213" i="9" s="1"/>
  <c r="AA220" i="9"/>
  <c r="M213" i="9" s="1"/>
  <c r="AB220" i="9"/>
  <c r="N213" i="9" s="1"/>
  <c r="P221" i="9"/>
  <c r="B214" i="9" s="1"/>
  <c r="Q221" i="9"/>
  <c r="C214" i="9" s="1"/>
  <c r="R221" i="9"/>
  <c r="D214" i="9" s="1"/>
  <c r="S221" i="9"/>
  <c r="E214" i="9" s="1"/>
  <c r="T221" i="9"/>
  <c r="F214" i="9" s="1"/>
  <c r="U221" i="9"/>
  <c r="G214" i="9" s="1"/>
  <c r="V221" i="9"/>
  <c r="H214" i="9" s="1"/>
  <c r="W221" i="9"/>
  <c r="I214" i="9" s="1"/>
  <c r="X221" i="9"/>
  <c r="J214" i="9" s="1"/>
  <c r="Y221" i="9"/>
  <c r="K214" i="9" s="1"/>
  <c r="Z221" i="9"/>
  <c r="L214" i="9" s="1"/>
  <c r="AA221" i="9"/>
  <c r="M214" i="9" s="1"/>
  <c r="AB221" i="9"/>
  <c r="N214" i="9" s="1"/>
  <c r="P222" i="9"/>
  <c r="B215" i="9" s="1"/>
  <c r="Q222" i="9"/>
  <c r="C215" i="9" s="1"/>
  <c r="R222" i="9"/>
  <c r="D215" i="9" s="1"/>
  <c r="S222" i="9"/>
  <c r="E215" i="9" s="1"/>
  <c r="T222" i="9"/>
  <c r="F215" i="9" s="1"/>
  <c r="U222" i="9"/>
  <c r="G215" i="9" s="1"/>
  <c r="V222" i="9"/>
  <c r="H215" i="9" s="1"/>
  <c r="W222" i="9"/>
  <c r="I215" i="9" s="1"/>
  <c r="X222" i="9"/>
  <c r="J215" i="9" s="1"/>
  <c r="Y222" i="9"/>
  <c r="K215" i="9" s="1"/>
  <c r="Z222" i="9"/>
  <c r="L215" i="9" s="1"/>
  <c r="AA222" i="9"/>
  <c r="M215" i="9" s="1"/>
  <c r="AB222" i="9"/>
  <c r="N215" i="9" s="1"/>
  <c r="P223" i="9"/>
  <c r="B216" i="9" s="1"/>
  <c r="Q223" i="9"/>
  <c r="C216" i="9" s="1"/>
  <c r="R223" i="9"/>
  <c r="D216" i="9" s="1"/>
  <c r="S223" i="9"/>
  <c r="E216" i="9" s="1"/>
  <c r="T223" i="9"/>
  <c r="F216" i="9" s="1"/>
  <c r="U223" i="9"/>
  <c r="G216" i="9" s="1"/>
  <c r="V223" i="9"/>
  <c r="H216" i="9" s="1"/>
  <c r="W223" i="9"/>
  <c r="I216" i="9" s="1"/>
  <c r="X223" i="9"/>
  <c r="J216" i="9" s="1"/>
  <c r="Y223" i="9"/>
  <c r="K216" i="9" s="1"/>
  <c r="Z223" i="9"/>
  <c r="L216" i="9" s="1"/>
  <c r="AA223" i="9"/>
  <c r="M216" i="9" s="1"/>
  <c r="AB223" i="9"/>
  <c r="N216" i="9" s="1"/>
  <c r="P224" i="9"/>
  <c r="B217" i="9" s="1"/>
  <c r="Q224" i="9"/>
  <c r="C217" i="9" s="1"/>
  <c r="R224" i="9"/>
  <c r="D217" i="9" s="1"/>
  <c r="S224" i="9"/>
  <c r="E217" i="9" s="1"/>
  <c r="T224" i="9"/>
  <c r="F217" i="9" s="1"/>
  <c r="U224" i="9"/>
  <c r="G217" i="9" s="1"/>
  <c r="V224" i="9"/>
  <c r="H217" i="9" s="1"/>
  <c r="W224" i="9"/>
  <c r="I217" i="9" s="1"/>
  <c r="X224" i="9"/>
  <c r="J217" i="9" s="1"/>
  <c r="Y224" i="9"/>
  <c r="K217" i="9" s="1"/>
  <c r="Z224" i="9"/>
  <c r="L217" i="9" s="1"/>
  <c r="AA224" i="9"/>
  <c r="M217" i="9" s="1"/>
  <c r="AB224" i="9"/>
  <c r="N217" i="9" s="1"/>
  <c r="P225" i="9"/>
  <c r="B218" i="9" s="1"/>
  <c r="Q225" i="9"/>
  <c r="C218" i="9" s="1"/>
  <c r="R225" i="9"/>
  <c r="D218" i="9" s="1"/>
  <c r="S225" i="9"/>
  <c r="E218" i="9" s="1"/>
  <c r="T225" i="9"/>
  <c r="F218" i="9" s="1"/>
  <c r="U225" i="9"/>
  <c r="G218" i="9" s="1"/>
  <c r="V225" i="9"/>
  <c r="H218" i="9" s="1"/>
  <c r="W225" i="9"/>
  <c r="I218" i="9" s="1"/>
  <c r="X225" i="9"/>
  <c r="J218" i="9" s="1"/>
  <c r="Y225" i="9"/>
  <c r="K218" i="9" s="1"/>
  <c r="Z225" i="9"/>
  <c r="L218" i="9" s="1"/>
  <c r="AA225" i="9"/>
  <c r="M218" i="9" s="1"/>
  <c r="AB225" i="9"/>
  <c r="N218" i="9" s="1"/>
  <c r="P226" i="9"/>
  <c r="B219" i="9" s="1"/>
  <c r="Q226" i="9"/>
  <c r="C219" i="9" s="1"/>
  <c r="R226" i="9"/>
  <c r="D219" i="9" s="1"/>
  <c r="S226" i="9"/>
  <c r="E219" i="9" s="1"/>
  <c r="T226" i="9"/>
  <c r="F219" i="9" s="1"/>
  <c r="U226" i="9"/>
  <c r="G219" i="9" s="1"/>
  <c r="V226" i="9"/>
  <c r="H219" i="9" s="1"/>
  <c r="W226" i="9"/>
  <c r="I219" i="9" s="1"/>
  <c r="X226" i="9"/>
  <c r="J219" i="9" s="1"/>
  <c r="Y226" i="9"/>
  <c r="K219" i="9" s="1"/>
  <c r="Z226" i="9"/>
  <c r="L219" i="9" s="1"/>
  <c r="AA226" i="9"/>
  <c r="M219" i="9" s="1"/>
  <c r="AB226" i="9"/>
  <c r="N219" i="9" s="1"/>
  <c r="P227" i="9"/>
  <c r="B220" i="9" s="1"/>
  <c r="Q227" i="9"/>
  <c r="C220" i="9" s="1"/>
  <c r="R227" i="9"/>
  <c r="D220" i="9" s="1"/>
  <c r="S227" i="9"/>
  <c r="E220" i="9" s="1"/>
  <c r="T227" i="9"/>
  <c r="F220" i="9" s="1"/>
  <c r="U227" i="9"/>
  <c r="G220" i="9" s="1"/>
  <c r="V227" i="9"/>
  <c r="H220" i="9" s="1"/>
  <c r="W227" i="9"/>
  <c r="I220" i="9" s="1"/>
  <c r="X227" i="9"/>
  <c r="J220" i="9" s="1"/>
  <c r="Y227" i="9"/>
  <c r="K220" i="9" s="1"/>
  <c r="Z227" i="9"/>
  <c r="L220" i="9" s="1"/>
  <c r="AA227" i="9"/>
  <c r="M220" i="9" s="1"/>
  <c r="AB227" i="9"/>
  <c r="N220" i="9" s="1"/>
  <c r="P228" i="9"/>
  <c r="B221" i="9" s="1"/>
  <c r="Q228" i="9"/>
  <c r="C221" i="9" s="1"/>
  <c r="R228" i="9"/>
  <c r="D221" i="9" s="1"/>
  <c r="S228" i="9"/>
  <c r="E221" i="9" s="1"/>
  <c r="T228" i="9"/>
  <c r="F221" i="9" s="1"/>
  <c r="U228" i="9"/>
  <c r="G221" i="9" s="1"/>
  <c r="V228" i="9"/>
  <c r="H221" i="9" s="1"/>
  <c r="W228" i="9"/>
  <c r="I221" i="9" s="1"/>
  <c r="X228" i="9"/>
  <c r="J221" i="9" s="1"/>
  <c r="Y228" i="9"/>
  <c r="K221" i="9" s="1"/>
  <c r="Z228" i="9"/>
  <c r="L221" i="9" s="1"/>
  <c r="AA228" i="9"/>
  <c r="M221" i="9" s="1"/>
  <c r="AB228" i="9"/>
  <c r="N221" i="9" s="1"/>
  <c r="P229" i="9"/>
  <c r="B222" i="9" s="1"/>
  <c r="Q229" i="9"/>
  <c r="C222" i="9" s="1"/>
  <c r="R229" i="9"/>
  <c r="D222" i="9" s="1"/>
  <c r="S229" i="9"/>
  <c r="E222" i="9" s="1"/>
  <c r="T229" i="9"/>
  <c r="F222" i="9" s="1"/>
  <c r="U229" i="9"/>
  <c r="G222" i="9" s="1"/>
  <c r="V229" i="9"/>
  <c r="H222" i="9" s="1"/>
  <c r="W229" i="9"/>
  <c r="I222" i="9" s="1"/>
  <c r="X229" i="9"/>
  <c r="J222" i="9" s="1"/>
  <c r="Y229" i="9"/>
  <c r="K222" i="9" s="1"/>
  <c r="Z229" i="9"/>
  <c r="L222" i="9" s="1"/>
  <c r="AA229" i="9"/>
  <c r="M222" i="9" s="1"/>
  <c r="AB229" i="9"/>
  <c r="N222" i="9" s="1"/>
  <c r="P230" i="9"/>
  <c r="B223" i="9" s="1"/>
  <c r="Q230" i="9"/>
  <c r="C223" i="9" s="1"/>
  <c r="R230" i="9"/>
  <c r="D223" i="9" s="1"/>
  <c r="S230" i="9"/>
  <c r="E223" i="9" s="1"/>
  <c r="T230" i="9"/>
  <c r="F223" i="9" s="1"/>
  <c r="U230" i="9"/>
  <c r="G223" i="9" s="1"/>
  <c r="V230" i="9"/>
  <c r="H223" i="9" s="1"/>
  <c r="W230" i="9"/>
  <c r="I223" i="9" s="1"/>
  <c r="X230" i="9"/>
  <c r="J223" i="9" s="1"/>
  <c r="Y230" i="9"/>
  <c r="K223" i="9" s="1"/>
  <c r="Z230" i="9"/>
  <c r="L223" i="9" s="1"/>
  <c r="AA230" i="9"/>
  <c r="M223" i="9" s="1"/>
  <c r="AB230" i="9"/>
  <c r="N223" i="9" s="1"/>
  <c r="P231" i="9"/>
  <c r="B224" i="9" s="1"/>
  <c r="Q231" i="9"/>
  <c r="C224" i="9" s="1"/>
  <c r="R231" i="9"/>
  <c r="D224" i="9" s="1"/>
  <c r="S231" i="9"/>
  <c r="E224" i="9" s="1"/>
  <c r="T231" i="9"/>
  <c r="F224" i="9" s="1"/>
  <c r="U231" i="9"/>
  <c r="G224" i="9" s="1"/>
  <c r="V231" i="9"/>
  <c r="H224" i="9" s="1"/>
  <c r="W231" i="9"/>
  <c r="I224" i="9" s="1"/>
  <c r="X231" i="9"/>
  <c r="J224" i="9" s="1"/>
  <c r="Y231" i="9"/>
  <c r="K224" i="9" s="1"/>
  <c r="Z231" i="9"/>
  <c r="L224" i="9" s="1"/>
  <c r="AA231" i="9"/>
  <c r="M224" i="9" s="1"/>
  <c r="AB231" i="9"/>
  <c r="N224" i="9" s="1"/>
  <c r="P232" i="9"/>
  <c r="B225" i="9" s="1"/>
  <c r="Q232" i="9"/>
  <c r="C225" i="9" s="1"/>
  <c r="R232" i="9"/>
  <c r="D225" i="9" s="1"/>
  <c r="S232" i="9"/>
  <c r="E225" i="9" s="1"/>
  <c r="T232" i="9"/>
  <c r="F225" i="9" s="1"/>
  <c r="U232" i="9"/>
  <c r="G225" i="9" s="1"/>
  <c r="V232" i="9"/>
  <c r="H225" i="9" s="1"/>
  <c r="W232" i="9"/>
  <c r="I225" i="9" s="1"/>
  <c r="X232" i="9"/>
  <c r="J225" i="9" s="1"/>
  <c r="Y232" i="9"/>
  <c r="K225" i="9" s="1"/>
  <c r="Z232" i="9"/>
  <c r="L225" i="9" s="1"/>
  <c r="AA232" i="9"/>
  <c r="M225" i="9" s="1"/>
  <c r="AB232" i="9"/>
  <c r="N225" i="9" s="1"/>
  <c r="P233" i="9"/>
  <c r="B226" i="9" s="1"/>
  <c r="Q233" i="9"/>
  <c r="C226" i="9" s="1"/>
  <c r="R233" i="9"/>
  <c r="D226" i="9" s="1"/>
  <c r="S233" i="9"/>
  <c r="E226" i="9" s="1"/>
  <c r="T233" i="9"/>
  <c r="F226" i="9" s="1"/>
  <c r="U233" i="9"/>
  <c r="G226" i="9" s="1"/>
  <c r="V233" i="9"/>
  <c r="H226" i="9" s="1"/>
  <c r="W233" i="9"/>
  <c r="I226" i="9" s="1"/>
  <c r="X233" i="9"/>
  <c r="J226" i="9" s="1"/>
  <c r="Y233" i="9"/>
  <c r="K226" i="9" s="1"/>
  <c r="Z233" i="9"/>
  <c r="L226" i="9" s="1"/>
  <c r="AA233" i="9"/>
  <c r="M226" i="9" s="1"/>
  <c r="AB233" i="9"/>
  <c r="N226" i="9" s="1"/>
  <c r="P234" i="9"/>
  <c r="B227" i="9" s="1"/>
  <c r="Q234" i="9"/>
  <c r="C227" i="9" s="1"/>
  <c r="R234" i="9"/>
  <c r="D227" i="9" s="1"/>
  <c r="S234" i="9"/>
  <c r="E227" i="9" s="1"/>
  <c r="T234" i="9"/>
  <c r="F227" i="9" s="1"/>
  <c r="U234" i="9"/>
  <c r="G227" i="9" s="1"/>
  <c r="V234" i="9"/>
  <c r="H227" i="9" s="1"/>
  <c r="W234" i="9"/>
  <c r="I227" i="9" s="1"/>
  <c r="X234" i="9"/>
  <c r="J227" i="9" s="1"/>
  <c r="Y234" i="9"/>
  <c r="K227" i="9" s="1"/>
  <c r="Z234" i="9"/>
  <c r="L227" i="9" s="1"/>
  <c r="AA234" i="9"/>
  <c r="M227" i="9" s="1"/>
  <c r="AB234" i="9"/>
  <c r="N227" i="9" s="1"/>
  <c r="P235" i="9"/>
  <c r="B228" i="9" s="1"/>
  <c r="Q235" i="9"/>
  <c r="C228" i="9" s="1"/>
  <c r="R235" i="9"/>
  <c r="D228" i="9" s="1"/>
  <c r="S235" i="9"/>
  <c r="E228" i="9" s="1"/>
  <c r="T235" i="9"/>
  <c r="F228" i="9" s="1"/>
  <c r="U235" i="9"/>
  <c r="G228" i="9" s="1"/>
  <c r="V235" i="9"/>
  <c r="H228" i="9" s="1"/>
  <c r="W235" i="9"/>
  <c r="I228" i="9" s="1"/>
  <c r="X235" i="9"/>
  <c r="J228" i="9" s="1"/>
  <c r="Y235" i="9"/>
  <c r="K228" i="9" s="1"/>
  <c r="Z235" i="9"/>
  <c r="L228" i="9" s="1"/>
  <c r="AA235" i="9"/>
  <c r="M228" i="9" s="1"/>
  <c r="AB235" i="9"/>
  <c r="N228" i="9" s="1"/>
  <c r="P236" i="9"/>
  <c r="B229" i="9" s="1"/>
  <c r="Q236" i="9"/>
  <c r="C229" i="9" s="1"/>
  <c r="R236" i="9"/>
  <c r="D229" i="9" s="1"/>
  <c r="S236" i="9"/>
  <c r="E229" i="9" s="1"/>
  <c r="T236" i="9"/>
  <c r="F229" i="9" s="1"/>
  <c r="U236" i="9"/>
  <c r="G229" i="9" s="1"/>
  <c r="V236" i="9"/>
  <c r="H229" i="9" s="1"/>
  <c r="W236" i="9"/>
  <c r="I229" i="9" s="1"/>
  <c r="X236" i="9"/>
  <c r="J229" i="9" s="1"/>
  <c r="Y236" i="9"/>
  <c r="K229" i="9" s="1"/>
  <c r="Z236" i="9"/>
  <c r="L229" i="9" s="1"/>
  <c r="AA236" i="9"/>
  <c r="M229" i="9" s="1"/>
  <c r="AB236" i="9"/>
  <c r="N229" i="9" s="1"/>
  <c r="P237" i="9"/>
  <c r="B230" i="9" s="1"/>
  <c r="Q237" i="9"/>
  <c r="C230" i="9" s="1"/>
  <c r="R237" i="9"/>
  <c r="D230" i="9" s="1"/>
  <c r="S237" i="9"/>
  <c r="E230" i="9" s="1"/>
  <c r="T237" i="9"/>
  <c r="F230" i="9" s="1"/>
  <c r="U237" i="9"/>
  <c r="G230" i="9" s="1"/>
  <c r="V237" i="9"/>
  <c r="H230" i="9" s="1"/>
  <c r="W237" i="9"/>
  <c r="I230" i="9" s="1"/>
  <c r="X237" i="9"/>
  <c r="J230" i="9" s="1"/>
  <c r="Y237" i="9"/>
  <c r="K230" i="9" s="1"/>
  <c r="Z237" i="9"/>
  <c r="L230" i="9" s="1"/>
  <c r="AA237" i="9"/>
  <c r="M230" i="9" s="1"/>
  <c r="AB237" i="9"/>
  <c r="N230" i="9" s="1"/>
  <c r="P238" i="9"/>
  <c r="B231" i="9" s="1"/>
  <c r="Q238" i="9"/>
  <c r="C231" i="9" s="1"/>
  <c r="R238" i="9"/>
  <c r="D231" i="9" s="1"/>
  <c r="S238" i="9"/>
  <c r="E231" i="9" s="1"/>
  <c r="T238" i="9"/>
  <c r="F231" i="9" s="1"/>
  <c r="U238" i="9"/>
  <c r="G231" i="9" s="1"/>
  <c r="V238" i="9"/>
  <c r="H231" i="9" s="1"/>
  <c r="W238" i="9"/>
  <c r="I231" i="9" s="1"/>
  <c r="X238" i="9"/>
  <c r="J231" i="9" s="1"/>
  <c r="Y238" i="9"/>
  <c r="K231" i="9" s="1"/>
  <c r="Z238" i="9"/>
  <c r="L231" i="9" s="1"/>
  <c r="AA238" i="9"/>
  <c r="M231" i="9" s="1"/>
  <c r="AB238" i="9"/>
  <c r="N231" i="9" s="1"/>
  <c r="P239" i="9"/>
  <c r="B232" i="9" s="1"/>
  <c r="Q239" i="9"/>
  <c r="C232" i="9" s="1"/>
  <c r="R239" i="9"/>
  <c r="D232" i="9" s="1"/>
  <c r="S239" i="9"/>
  <c r="E232" i="9" s="1"/>
  <c r="T239" i="9"/>
  <c r="F232" i="9" s="1"/>
  <c r="U239" i="9"/>
  <c r="G232" i="9" s="1"/>
  <c r="V239" i="9"/>
  <c r="H232" i="9" s="1"/>
  <c r="W239" i="9"/>
  <c r="I232" i="9" s="1"/>
  <c r="X239" i="9"/>
  <c r="J232" i="9" s="1"/>
  <c r="Y239" i="9"/>
  <c r="K232" i="9" s="1"/>
  <c r="Z239" i="9"/>
  <c r="L232" i="9" s="1"/>
  <c r="AA239" i="9"/>
  <c r="M232" i="9" s="1"/>
  <c r="AB239" i="9"/>
  <c r="N232" i="9" s="1"/>
  <c r="P240" i="9"/>
  <c r="B233" i="9" s="1"/>
  <c r="Q240" i="9"/>
  <c r="C233" i="9" s="1"/>
  <c r="R240" i="9"/>
  <c r="D233" i="9" s="1"/>
  <c r="S240" i="9"/>
  <c r="E233" i="9" s="1"/>
  <c r="T240" i="9"/>
  <c r="F233" i="9" s="1"/>
  <c r="U240" i="9"/>
  <c r="G233" i="9" s="1"/>
  <c r="V240" i="9"/>
  <c r="H233" i="9" s="1"/>
  <c r="W240" i="9"/>
  <c r="I233" i="9" s="1"/>
  <c r="X240" i="9"/>
  <c r="J233" i="9" s="1"/>
  <c r="Y240" i="9"/>
  <c r="K233" i="9" s="1"/>
  <c r="Z240" i="9"/>
  <c r="L233" i="9" s="1"/>
  <c r="AA240" i="9"/>
  <c r="M233" i="9" s="1"/>
  <c r="AB240" i="9"/>
  <c r="N233" i="9" s="1"/>
  <c r="P241" i="9"/>
  <c r="B234" i="9" s="1"/>
  <c r="Q241" i="9"/>
  <c r="C234" i="9" s="1"/>
  <c r="R241" i="9"/>
  <c r="D234" i="9" s="1"/>
  <c r="S241" i="9"/>
  <c r="E234" i="9" s="1"/>
  <c r="T241" i="9"/>
  <c r="F234" i="9" s="1"/>
  <c r="U241" i="9"/>
  <c r="G234" i="9" s="1"/>
  <c r="V241" i="9"/>
  <c r="H234" i="9" s="1"/>
  <c r="W241" i="9"/>
  <c r="I234" i="9" s="1"/>
  <c r="X241" i="9"/>
  <c r="J234" i="9" s="1"/>
  <c r="Y241" i="9"/>
  <c r="K234" i="9" s="1"/>
  <c r="Z241" i="9"/>
  <c r="L234" i="9" s="1"/>
  <c r="AA241" i="9"/>
  <c r="M234" i="9" s="1"/>
  <c r="AB241" i="9"/>
  <c r="N234" i="9" s="1"/>
  <c r="P242" i="9"/>
  <c r="B235" i="9" s="1"/>
  <c r="Q242" i="9"/>
  <c r="C235" i="9" s="1"/>
  <c r="R242" i="9"/>
  <c r="D235" i="9" s="1"/>
  <c r="S242" i="9"/>
  <c r="E235" i="9" s="1"/>
  <c r="T242" i="9"/>
  <c r="F235" i="9" s="1"/>
  <c r="U242" i="9"/>
  <c r="G235" i="9" s="1"/>
  <c r="V242" i="9"/>
  <c r="H235" i="9" s="1"/>
  <c r="W242" i="9"/>
  <c r="I235" i="9" s="1"/>
  <c r="X242" i="9"/>
  <c r="J235" i="9" s="1"/>
  <c r="Y242" i="9"/>
  <c r="K235" i="9" s="1"/>
  <c r="Z242" i="9"/>
  <c r="L235" i="9" s="1"/>
  <c r="AA242" i="9"/>
  <c r="M235" i="9" s="1"/>
  <c r="AB242" i="9"/>
  <c r="N235" i="9" s="1"/>
  <c r="P243" i="9"/>
  <c r="B236" i="9" s="1"/>
  <c r="Q243" i="9"/>
  <c r="C236" i="9" s="1"/>
  <c r="R243" i="9"/>
  <c r="D236" i="9" s="1"/>
  <c r="S243" i="9"/>
  <c r="E236" i="9" s="1"/>
  <c r="T243" i="9"/>
  <c r="F236" i="9" s="1"/>
  <c r="U243" i="9"/>
  <c r="G236" i="9" s="1"/>
  <c r="V243" i="9"/>
  <c r="H236" i="9" s="1"/>
  <c r="W243" i="9"/>
  <c r="I236" i="9" s="1"/>
  <c r="X243" i="9"/>
  <c r="J236" i="9" s="1"/>
  <c r="Y243" i="9"/>
  <c r="K236" i="9" s="1"/>
  <c r="Z243" i="9"/>
  <c r="L236" i="9" s="1"/>
  <c r="AA243" i="9"/>
  <c r="M236" i="9" s="1"/>
  <c r="AB243" i="9"/>
  <c r="N236" i="9" s="1"/>
  <c r="P244" i="9"/>
  <c r="B237" i="9" s="1"/>
  <c r="Q244" i="9"/>
  <c r="C237" i="9" s="1"/>
  <c r="R244" i="9"/>
  <c r="D237" i="9" s="1"/>
  <c r="S244" i="9"/>
  <c r="E237" i="9" s="1"/>
  <c r="T244" i="9"/>
  <c r="F237" i="9" s="1"/>
  <c r="U244" i="9"/>
  <c r="G237" i="9" s="1"/>
  <c r="V244" i="9"/>
  <c r="H237" i="9" s="1"/>
  <c r="W244" i="9"/>
  <c r="I237" i="9" s="1"/>
  <c r="X244" i="9"/>
  <c r="J237" i="9" s="1"/>
  <c r="Y244" i="9"/>
  <c r="K237" i="9" s="1"/>
  <c r="Z244" i="9"/>
  <c r="L237" i="9" s="1"/>
  <c r="AA244" i="9"/>
  <c r="M237" i="9" s="1"/>
  <c r="AB244" i="9"/>
  <c r="N237" i="9" s="1"/>
  <c r="P245" i="9"/>
  <c r="B238" i="9" s="1"/>
  <c r="Q245" i="9"/>
  <c r="C238" i="9" s="1"/>
  <c r="R245" i="9"/>
  <c r="D238" i="9" s="1"/>
  <c r="S245" i="9"/>
  <c r="E238" i="9" s="1"/>
  <c r="T245" i="9"/>
  <c r="F238" i="9" s="1"/>
  <c r="U245" i="9"/>
  <c r="G238" i="9" s="1"/>
  <c r="V245" i="9"/>
  <c r="H238" i="9" s="1"/>
  <c r="W245" i="9"/>
  <c r="I238" i="9" s="1"/>
  <c r="X245" i="9"/>
  <c r="J238" i="9" s="1"/>
  <c r="Y245" i="9"/>
  <c r="K238" i="9" s="1"/>
  <c r="Z245" i="9"/>
  <c r="L238" i="9" s="1"/>
  <c r="AA245" i="9"/>
  <c r="M238" i="9" s="1"/>
  <c r="AB245" i="9"/>
  <c r="N238" i="9" s="1"/>
  <c r="P246" i="9"/>
  <c r="B239" i="9" s="1"/>
  <c r="Q246" i="9"/>
  <c r="C239" i="9" s="1"/>
  <c r="R246" i="9"/>
  <c r="D239" i="9" s="1"/>
  <c r="S246" i="9"/>
  <c r="E239" i="9" s="1"/>
  <c r="T246" i="9"/>
  <c r="F239" i="9" s="1"/>
  <c r="U246" i="9"/>
  <c r="G239" i="9" s="1"/>
  <c r="V246" i="9"/>
  <c r="H239" i="9" s="1"/>
  <c r="W246" i="9"/>
  <c r="I239" i="9" s="1"/>
  <c r="X246" i="9"/>
  <c r="J239" i="9" s="1"/>
  <c r="Y246" i="9"/>
  <c r="K239" i="9" s="1"/>
  <c r="Z246" i="9"/>
  <c r="L239" i="9" s="1"/>
  <c r="AA246" i="9"/>
  <c r="M239" i="9" s="1"/>
  <c r="AB246" i="9"/>
  <c r="N239" i="9" s="1"/>
  <c r="P247" i="9"/>
  <c r="B240" i="9" s="1"/>
  <c r="Q247" i="9"/>
  <c r="C240" i="9" s="1"/>
  <c r="R247" i="9"/>
  <c r="D240" i="9" s="1"/>
  <c r="S247" i="9"/>
  <c r="E240" i="9" s="1"/>
  <c r="T247" i="9"/>
  <c r="F240" i="9" s="1"/>
  <c r="U247" i="9"/>
  <c r="G240" i="9" s="1"/>
  <c r="V247" i="9"/>
  <c r="H240" i="9" s="1"/>
  <c r="W247" i="9"/>
  <c r="I240" i="9" s="1"/>
  <c r="X247" i="9"/>
  <c r="J240" i="9" s="1"/>
  <c r="Y247" i="9"/>
  <c r="K240" i="9" s="1"/>
  <c r="Z247" i="9"/>
  <c r="L240" i="9" s="1"/>
  <c r="AA247" i="9"/>
  <c r="M240" i="9" s="1"/>
  <c r="AB247" i="9"/>
  <c r="N240" i="9" s="1"/>
  <c r="P248" i="9"/>
  <c r="B241" i="9" s="1"/>
  <c r="Q248" i="9"/>
  <c r="C241" i="9" s="1"/>
  <c r="R248" i="9"/>
  <c r="D241" i="9" s="1"/>
  <c r="S248" i="9"/>
  <c r="E241" i="9" s="1"/>
  <c r="T248" i="9"/>
  <c r="F241" i="9" s="1"/>
  <c r="U248" i="9"/>
  <c r="G241" i="9" s="1"/>
  <c r="V248" i="9"/>
  <c r="H241" i="9" s="1"/>
  <c r="W248" i="9"/>
  <c r="I241" i="9" s="1"/>
  <c r="X248" i="9"/>
  <c r="J241" i="9" s="1"/>
  <c r="Y248" i="9"/>
  <c r="K241" i="9" s="1"/>
  <c r="Z248" i="9"/>
  <c r="L241" i="9" s="1"/>
  <c r="AA248" i="9"/>
  <c r="M241" i="9" s="1"/>
  <c r="AB248" i="9"/>
  <c r="N241" i="9" s="1"/>
  <c r="P249" i="9"/>
  <c r="B242" i="9" s="1"/>
  <c r="Q249" i="9"/>
  <c r="C242" i="9" s="1"/>
  <c r="R249" i="9"/>
  <c r="D242" i="9" s="1"/>
  <c r="S249" i="9"/>
  <c r="E242" i="9" s="1"/>
  <c r="T249" i="9"/>
  <c r="F242" i="9" s="1"/>
  <c r="U249" i="9"/>
  <c r="G242" i="9" s="1"/>
  <c r="V249" i="9"/>
  <c r="H242" i="9" s="1"/>
  <c r="W249" i="9"/>
  <c r="I242" i="9" s="1"/>
  <c r="X249" i="9"/>
  <c r="J242" i="9" s="1"/>
  <c r="Y249" i="9"/>
  <c r="K242" i="9" s="1"/>
  <c r="Z249" i="9"/>
  <c r="L242" i="9" s="1"/>
  <c r="AA249" i="9"/>
  <c r="M242" i="9" s="1"/>
  <c r="AB249" i="9"/>
  <c r="N242" i="9" s="1"/>
  <c r="P250" i="9"/>
  <c r="B243" i="9" s="1"/>
  <c r="Q250" i="9"/>
  <c r="C243" i="9" s="1"/>
  <c r="R250" i="9"/>
  <c r="D243" i="9" s="1"/>
  <c r="S250" i="9"/>
  <c r="E243" i="9" s="1"/>
  <c r="T250" i="9"/>
  <c r="F243" i="9" s="1"/>
  <c r="U250" i="9"/>
  <c r="G243" i="9" s="1"/>
  <c r="V250" i="9"/>
  <c r="H243" i="9" s="1"/>
  <c r="W250" i="9"/>
  <c r="I243" i="9" s="1"/>
  <c r="X250" i="9"/>
  <c r="J243" i="9" s="1"/>
  <c r="Y250" i="9"/>
  <c r="K243" i="9" s="1"/>
  <c r="Z250" i="9"/>
  <c r="L243" i="9" s="1"/>
  <c r="AA250" i="9"/>
  <c r="M243" i="9" s="1"/>
  <c r="AB250" i="9"/>
  <c r="N243" i="9" s="1"/>
  <c r="P251" i="9"/>
  <c r="B244" i="9" s="1"/>
  <c r="Q251" i="9"/>
  <c r="C244" i="9" s="1"/>
  <c r="R251" i="9"/>
  <c r="D244" i="9" s="1"/>
  <c r="S251" i="9"/>
  <c r="E244" i="9" s="1"/>
  <c r="T251" i="9"/>
  <c r="F244" i="9" s="1"/>
  <c r="U251" i="9"/>
  <c r="G244" i="9" s="1"/>
  <c r="V251" i="9"/>
  <c r="H244" i="9" s="1"/>
  <c r="W251" i="9"/>
  <c r="I244" i="9" s="1"/>
  <c r="X251" i="9"/>
  <c r="J244" i="9" s="1"/>
  <c r="Y251" i="9"/>
  <c r="K244" i="9" s="1"/>
  <c r="Z251" i="9"/>
  <c r="L244" i="9" s="1"/>
  <c r="AA251" i="9"/>
  <c r="M244" i="9" s="1"/>
  <c r="AB251" i="9"/>
  <c r="N244" i="9" s="1"/>
  <c r="P252" i="9"/>
  <c r="B245" i="9" s="1"/>
  <c r="Q252" i="9"/>
  <c r="C245" i="9" s="1"/>
  <c r="R252" i="9"/>
  <c r="D245" i="9" s="1"/>
  <c r="S252" i="9"/>
  <c r="E245" i="9" s="1"/>
  <c r="T252" i="9"/>
  <c r="F245" i="9" s="1"/>
  <c r="U252" i="9"/>
  <c r="G245" i="9" s="1"/>
  <c r="V252" i="9"/>
  <c r="H245" i="9" s="1"/>
  <c r="W252" i="9"/>
  <c r="I245" i="9" s="1"/>
  <c r="X252" i="9"/>
  <c r="J245" i="9" s="1"/>
  <c r="Y252" i="9"/>
  <c r="K245" i="9" s="1"/>
  <c r="Z252" i="9"/>
  <c r="L245" i="9" s="1"/>
  <c r="AA252" i="9"/>
  <c r="M245" i="9" s="1"/>
  <c r="AB252" i="9"/>
  <c r="N245" i="9" s="1"/>
  <c r="P253" i="9"/>
  <c r="B246" i="9" s="1"/>
  <c r="Q253" i="9"/>
  <c r="C246" i="9" s="1"/>
  <c r="R253" i="9"/>
  <c r="D246" i="9" s="1"/>
  <c r="S253" i="9"/>
  <c r="E246" i="9" s="1"/>
  <c r="T253" i="9"/>
  <c r="F246" i="9" s="1"/>
  <c r="U253" i="9"/>
  <c r="G246" i="9" s="1"/>
  <c r="V253" i="9"/>
  <c r="H246" i="9" s="1"/>
  <c r="W253" i="9"/>
  <c r="I246" i="9" s="1"/>
  <c r="X253" i="9"/>
  <c r="J246" i="9" s="1"/>
  <c r="Y253" i="9"/>
  <c r="K246" i="9" s="1"/>
  <c r="Z253" i="9"/>
  <c r="L246" i="9" s="1"/>
  <c r="AA253" i="9"/>
  <c r="M246" i="9" s="1"/>
  <c r="AB253" i="9"/>
  <c r="N246" i="9" s="1"/>
  <c r="P254" i="9"/>
  <c r="B247" i="9" s="1"/>
  <c r="Q254" i="9"/>
  <c r="C247" i="9" s="1"/>
  <c r="R254" i="9"/>
  <c r="D247" i="9" s="1"/>
  <c r="S254" i="9"/>
  <c r="E247" i="9" s="1"/>
  <c r="T254" i="9"/>
  <c r="F247" i="9" s="1"/>
  <c r="U254" i="9"/>
  <c r="G247" i="9" s="1"/>
  <c r="V254" i="9"/>
  <c r="H247" i="9" s="1"/>
  <c r="W254" i="9"/>
  <c r="I247" i="9" s="1"/>
  <c r="X254" i="9"/>
  <c r="J247" i="9" s="1"/>
  <c r="Y254" i="9"/>
  <c r="K247" i="9" s="1"/>
  <c r="Z254" i="9"/>
  <c r="L247" i="9" s="1"/>
  <c r="AA254" i="9"/>
  <c r="M247" i="9" s="1"/>
  <c r="AB254" i="9"/>
  <c r="N247" i="9" s="1"/>
  <c r="P255" i="9"/>
  <c r="B248" i="9" s="1"/>
  <c r="Q255" i="9"/>
  <c r="C248" i="9" s="1"/>
  <c r="R255" i="9"/>
  <c r="D248" i="9" s="1"/>
  <c r="S255" i="9"/>
  <c r="E248" i="9" s="1"/>
  <c r="T255" i="9"/>
  <c r="F248" i="9" s="1"/>
  <c r="U255" i="9"/>
  <c r="G248" i="9" s="1"/>
  <c r="V255" i="9"/>
  <c r="H248" i="9" s="1"/>
  <c r="W255" i="9"/>
  <c r="I248" i="9" s="1"/>
  <c r="X255" i="9"/>
  <c r="J248" i="9" s="1"/>
  <c r="Y255" i="9"/>
  <c r="K248" i="9" s="1"/>
  <c r="Z255" i="9"/>
  <c r="L248" i="9" s="1"/>
  <c r="AA255" i="9"/>
  <c r="M248" i="9" s="1"/>
  <c r="AB255" i="9"/>
  <c r="N248" i="9" s="1"/>
  <c r="P256" i="9"/>
  <c r="B249" i="9" s="1"/>
  <c r="Q256" i="9"/>
  <c r="C249" i="9" s="1"/>
  <c r="R256" i="9"/>
  <c r="D249" i="9" s="1"/>
  <c r="S256" i="9"/>
  <c r="E249" i="9" s="1"/>
  <c r="T256" i="9"/>
  <c r="F249" i="9" s="1"/>
  <c r="U256" i="9"/>
  <c r="G249" i="9" s="1"/>
  <c r="V256" i="9"/>
  <c r="H249" i="9" s="1"/>
  <c r="W256" i="9"/>
  <c r="I249" i="9" s="1"/>
  <c r="X256" i="9"/>
  <c r="J249" i="9" s="1"/>
  <c r="Y256" i="9"/>
  <c r="K249" i="9" s="1"/>
  <c r="Z256" i="9"/>
  <c r="L249" i="9" s="1"/>
  <c r="AA256" i="9"/>
  <c r="M249" i="9" s="1"/>
  <c r="AB256" i="9"/>
  <c r="N249" i="9" s="1"/>
  <c r="P257" i="9"/>
  <c r="B250" i="9" s="1"/>
  <c r="Q257" i="9"/>
  <c r="C250" i="9" s="1"/>
  <c r="R257" i="9"/>
  <c r="D250" i="9" s="1"/>
  <c r="S257" i="9"/>
  <c r="E250" i="9" s="1"/>
  <c r="T257" i="9"/>
  <c r="F250" i="9" s="1"/>
  <c r="U257" i="9"/>
  <c r="G250" i="9" s="1"/>
  <c r="V257" i="9"/>
  <c r="H250" i="9" s="1"/>
  <c r="W257" i="9"/>
  <c r="I250" i="9" s="1"/>
  <c r="X257" i="9"/>
  <c r="J250" i="9" s="1"/>
  <c r="Y257" i="9"/>
  <c r="K250" i="9" s="1"/>
  <c r="Z257" i="9"/>
  <c r="L250" i="9" s="1"/>
  <c r="AA257" i="9"/>
  <c r="M250" i="9" s="1"/>
  <c r="AB257" i="9"/>
  <c r="N250" i="9" s="1"/>
  <c r="P258" i="9"/>
  <c r="B251" i="9" s="1"/>
  <c r="Q258" i="9"/>
  <c r="C251" i="9" s="1"/>
  <c r="R258" i="9"/>
  <c r="D251" i="9" s="1"/>
  <c r="S258" i="9"/>
  <c r="E251" i="9" s="1"/>
  <c r="T258" i="9"/>
  <c r="F251" i="9" s="1"/>
  <c r="U258" i="9"/>
  <c r="G251" i="9" s="1"/>
  <c r="V258" i="9"/>
  <c r="H251" i="9" s="1"/>
  <c r="W258" i="9"/>
  <c r="I251" i="9" s="1"/>
  <c r="X258" i="9"/>
  <c r="J251" i="9" s="1"/>
  <c r="Y258" i="9"/>
  <c r="K251" i="9" s="1"/>
  <c r="Z258" i="9"/>
  <c r="L251" i="9" s="1"/>
  <c r="AA258" i="9"/>
  <c r="M251" i="9" s="1"/>
  <c r="AB258" i="9"/>
  <c r="N251" i="9" s="1"/>
  <c r="P259" i="9"/>
  <c r="B252" i="9" s="1"/>
  <c r="Q259" i="9"/>
  <c r="C252" i="9" s="1"/>
  <c r="R259" i="9"/>
  <c r="D252" i="9" s="1"/>
  <c r="S259" i="9"/>
  <c r="E252" i="9" s="1"/>
  <c r="T259" i="9"/>
  <c r="F252" i="9" s="1"/>
  <c r="U259" i="9"/>
  <c r="G252" i="9" s="1"/>
  <c r="V259" i="9"/>
  <c r="H252" i="9" s="1"/>
  <c r="W259" i="9"/>
  <c r="I252" i="9" s="1"/>
  <c r="X259" i="9"/>
  <c r="J252" i="9" s="1"/>
  <c r="Y259" i="9"/>
  <c r="K252" i="9" s="1"/>
  <c r="Z259" i="9"/>
  <c r="L252" i="9" s="1"/>
  <c r="AA259" i="9"/>
  <c r="M252" i="9" s="1"/>
  <c r="AB259" i="9"/>
  <c r="N252" i="9" s="1"/>
  <c r="P260" i="9"/>
  <c r="B253" i="9" s="1"/>
  <c r="Q260" i="9"/>
  <c r="C253" i="9" s="1"/>
  <c r="R260" i="9"/>
  <c r="D253" i="9" s="1"/>
  <c r="S260" i="9"/>
  <c r="E253" i="9" s="1"/>
  <c r="T260" i="9"/>
  <c r="F253" i="9" s="1"/>
  <c r="U260" i="9"/>
  <c r="G253" i="9" s="1"/>
  <c r="V260" i="9"/>
  <c r="H253" i="9" s="1"/>
  <c r="W260" i="9"/>
  <c r="I253" i="9" s="1"/>
  <c r="X260" i="9"/>
  <c r="J253" i="9" s="1"/>
  <c r="Y260" i="9"/>
  <c r="K253" i="9" s="1"/>
  <c r="Z260" i="9"/>
  <c r="L253" i="9" s="1"/>
  <c r="AA260" i="9"/>
  <c r="M253" i="9" s="1"/>
  <c r="AB260" i="9"/>
  <c r="N253" i="9" s="1"/>
  <c r="P261" i="9"/>
  <c r="B254" i="9" s="1"/>
  <c r="Q261" i="9"/>
  <c r="C254" i="9" s="1"/>
  <c r="R261" i="9"/>
  <c r="D254" i="9" s="1"/>
  <c r="S261" i="9"/>
  <c r="E254" i="9" s="1"/>
  <c r="T261" i="9"/>
  <c r="F254" i="9" s="1"/>
  <c r="U261" i="9"/>
  <c r="G254" i="9" s="1"/>
  <c r="V261" i="9"/>
  <c r="H254" i="9" s="1"/>
  <c r="W261" i="9"/>
  <c r="I254" i="9" s="1"/>
  <c r="X261" i="9"/>
  <c r="J254" i="9" s="1"/>
  <c r="Y261" i="9"/>
  <c r="K254" i="9" s="1"/>
  <c r="Z261" i="9"/>
  <c r="L254" i="9" s="1"/>
  <c r="AA261" i="9"/>
  <c r="M254" i="9" s="1"/>
  <c r="AB261" i="9"/>
  <c r="N254" i="9" s="1"/>
  <c r="P262" i="9"/>
  <c r="B255" i="9" s="1"/>
  <c r="Q262" i="9"/>
  <c r="C255" i="9" s="1"/>
  <c r="R262" i="9"/>
  <c r="D255" i="9" s="1"/>
  <c r="S262" i="9"/>
  <c r="E255" i="9" s="1"/>
  <c r="T262" i="9"/>
  <c r="F255" i="9" s="1"/>
  <c r="U262" i="9"/>
  <c r="G255" i="9" s="1"/>
  <c r="V262" i="9"/>
  <c r="H255" i="9" s="1"/>
  <c r="W262" i="9"/>
  <c r="I255" i="9" s="1"/>
  <c r="X262" i="9"/>
  <c r="J255" i="9" s="1"/>
  <c r="Y262" i="9"/>
  <c r="K255" i="9" s="1"/>
  <c r="Z262" i="9"/>
  <c r="L255" i="9" s="1"/>
  <c r="AA262" i="9"/>
  <c r="M255" i="9" s="1"/>
  <c r="AB262" i="9"/>
  <c r="N255" i="9" s="1"/>
  <c r="P263" i="9"/>
  <c r="B256" i="9" s="1"/>
  <c r="Q263" i="9"/>
  <c r="C256" i="9" s="1"/>
  <c r="R263" i="9"/>
  <c r="D256" i="9" s="1"/>
  <c r="S263" i="9"/>
  <c r="E256" i="9" s="1"/>
  <c r="T263" i="9"/>
  <c r="F256" i="9" s="1"/>
  <c r="U263" i="9"/>
  <c r="G256" i="9" s="1"/>
  <c r="V263" i="9"/>
  <c r="H256" i="9" s="1"/>
  <c r="W263" i="9"/>
  <c r="I256" i="9" s="1"/>
  <c r="X263" i="9"/>
  <c r="J256" i="9" s="1"/>
  <c r="Y263" i="9"/>
  <c r="K256" i="9" s="1"/>
  <c r="Z263" i="9"/>
  <c r="L256" i="9" s="1"/>
  <c r="AA263" i="9"/>
  <c r="M256" i="9" s="1"/>
  <c r="AB263" i="9"/>
  <c r="N256" i="9" s="1"/>
  <c r="P264" i="9"/>
  <c r="B257" i="9" s="1"/>
  <c r="Q264" i="9"/>
  <c r="C257" i="9" s="1"/>
  <c r="R264" i="9"/>
  <c r="D257" i="9" s="1"/>
  <c r="S264" i="9"/>
  <c r="E257" i="9" s="1"/>
  <c r="T264" i="9"/>
  <c r="F257" i="9" s="1"/>
  <c r="U264" i="9"/>
  <c r="G257" i="9" s="1"/>
  <c r="V264" i="9"/>
  <c r="H257" i="9" s="1"/>
  <c r="W264" i="9"/>
  <c r="I257" i="9" s="1"/>
  <c r="X264" i="9"/>
  <c r="J257" i="9" s="1"/>
  <c r="Y264" i="9"/>
  <c r="K257" i="9" s="1"/>
  <c r="Z264" i="9"/>
  <c r="L257" i="9" s="1"/>
  <c r="AA264" i="9"/>
  <c r="M257" i="9" s="1"/>
  <c r="AB264" i="9"/>
  <c r="N257" i="9" s="1"/>
  <c r="P265" i="9"/>
  <c r="B258" i="9" s="1"/>
  <c r="Q265" i="9"/>
  <c r="C258" i="9" s="1"/>
  <c r="R265" i="9"/>
  <c r="D258" i="9" s="1"/>
  <c r="S265" i="9"/>
  <c r="E258" i="9" s="1"/>
  <c r="T265" i="9"/>
  <c r="F258" i="9" s="1"/>
  <c r="U265" i="9"/>
  <c r="G258" i="9" s="1"/>
  <c r="V265" i="9"/>
  <c r="H258" i="9" s="1"/>
  <c r="W265" i="9"/>
  <c r="I258" i="9" s="1"/>
  <c r="X265" i="9"/>
  <c r="J258" i="9" s="1"/>
  <c r="Y265" i="9"/>
  <c r="K258" i="9" s="1"/>
  <c r="Z265" i="9"/>
  <c r="L258" i="9" s="1"/>
  <c r="AA265" i="9"/>
  <c r="M258" i="9" s="1"/>
  <c r="AB265" i="9"/>
  <c r="N258" i="9" s="1"/>
  <c r="P266" i="9"/>
  <c r="B259" i="9" s="1"/>
  <c r="Q266" i="9"/>
  <c r="C259" i="9" s="1"/>
  <c r="R266" i="9"/>
  <c r="D259" i="9" s="1"/>
  <c r="S266" i="9"/>
  <c r="E259" i="9" s="1"/>
  <c r="T266" i="9"/>
  <c r="F259" i="9" s="1"/>
  <c r="U266" i="9"/>
  <c r="G259" i="9" s="1"/>
  <c r="V266" i="9"/>
  <c r="H259" i="9" s="1"/>
  <c r="W266" i="9"/>
  <c r="I259" i="9" s="1"/>
  <c r="X266" i="9"/>
  <c r="J259" i="9" s="1"/>
  <c r="Y266" i="9"/>
  <c r="K259" i="9" s="1"/>
  <c r="Z266" i="9"/>
  <c r="L259" i="9" s="1"/>
  <c r="AA266" i="9"/>
  <c r="M259" i="9" s="1"/>
  <c r="AB266" i="9"/>
  <c r="N259" i="9" s="1"/>
  <c r="P267" i="9"/>
  <c r="B260" i="9" s="1"/>
  <c r="Q267" i="9"/>
  <c r="C260" i="9" s="1"/>
  <c r="R267" i="9"/>
  <c r="D260" i="9" s="1"/>
  <c r="S267" i="9"/>
  <c r="E260" i="9" s="1"/>
  <c r="T267" i="9"/>
  <c r="F260" i="9" s="1"/>
  <c r="U267" i="9"/>
  <c r="G260" i="9" s="1"/>
  <c r="V267" i="9"/>
  <c r="H260" i="9" s="1"/>
  <c r="W267" i="9"/>
  <c r="I260" i="9" s="1"/>
  <c r="X267" i="9"/>
  <c r="J260" i="9" s="1"/>
  <c r="Y267" i="9"/>
  <c r="K260" i="9" s="1"/>
  <c r="Z267" i="9"/>
  <c r="L260" i="9" s="1"/>
  <c r="AA267" i="9"/>
  <c r="M260" i="9" s="1"/>
  <c r="AB267" i="9"/>
  <c r="N260" i="9" s="1"/>
  <c r="P268" i="9"/>
  <c r="B261" i="9" s="1"/>
  <c r="Q268" i="9"/>
  <c r="C261" i="9" s="1"/>
  <c r="R268" i="9"/>
  <c r="D261" i="9" s="1"/>
  <c r="S268" i="9"/>
  <c r="E261" i="9" s="1"/>
  <c r="T268" i="9"/>
  <c r="F261" i="9" s="1"/>
  <c r="U268" i="9"/>
  <c r="G261" i="9" s="1"/>
  <c r="V268" i="9"/>
  <c r="H261" i="9" s="1"/>
  <c r="W268" i="9"/>
  <c r="I261" i="9" s="1"/>
  <c r="X268" i="9"/>
  <c r="J261" i="9" s="1"/>
  <c r="Y268" i="9"/>
  <c r="K261" i="9" s="1"/>
  <c r="Z268" i="9"/>
  <c r="L261" i="9" s="1"/>
  <c r="AA268" i="9"/>
  <c r="M261" i="9" s="1"/>
  <c r="AB268" i="9"/>
  <c r="N261" i="9" s="1"/>
  <c r="P269" i="9"/>
  <c r="B262" i="9" s="1"/>
  <c r="Q269" i="9"/>
  <c r="C262" i="9" s="1"/>
  <c r="R269" i="9"/>
  <c r="D262" i="9" s="1"/>
  <c r="S269" i="9"/>
  <c r="E262" i="9" s="1"/>
  <c r="T269" i="9"/>
  <c r="F262" i="9" s="1"/>
  <c r="U269" i="9"/>
  <c r="G262" i="9" s="1"/>
  <c r="V269" i="9"/>
  <c r="H262" i="9" s="1"/>
  <c r="W269" i="9"/>
  <c r="I262" i="9" s="1"/>
  <c r="X269" i="9"/>
  <c r="J262" i="9" s="1"/>
  <c r="Y269" i="9"/>
  <c r="K262" i="9" s="1"/>
  <c r="Z269" i="9"/>
  <c r="L262" i="9" s="1"/>
  <c r="AA269" i="9"/>
  <c r="M262" i="9" s="1"/>
  <c r="AB269" i="9"/>
  <c r="N262" i="9" s="1"/>
  <c r="P270" i="9"/>
  <c r="B263" i="9" s="1"/>
  <c r="Q270" i="9"/>
  <c r="C263" i="9" s="1"/>
  <c r="R270" i="9"/>
  <c r="D263" i="9" s="1"/>
  <c r="S270" i="9"/>
  <c r="E263" i="9" s="1"/>
  <c r="T270" i="9"/>
  <c r="F263" i="9" s="1"/>
  <c r="U270" i="9"/>
  <c r="G263" i="9" s="1"/>
  <c r="V270" i="9"/>
  <c r="H263" i="9" s="1"/>
  <c r="W270" i="9"/>
  <c r="I263" i="9" s="1"/>
  <c r="X270" i="9"/>
  <c r="J263" i="9" s="1"/>
  <c r="Y270" i="9"/>
  <c r="K263" i="9" s="1"/>
  <c r="Z270" i="9"/>
  <c r="L263" i="9" s="1"/>
  <c r="AA270" i="9"/>
  <c r="M263" i="9" s="1"/>
  <c r="AB270" i="9"/>
  <c r="N263" i="9" s="1"/>
  <c r="P271" i="9"/>
  <c r="B264" i="9" s="1"/>
  <c r="Q271" i="9"/>
  <c r="C264" i="9" s="1"/>
  <c r="R271" i="9"/>
  <c r="D264" i="9" s="1"/>
  <c r="S271" i="9"/>
  <c r="E264" i="9" s="1"/>
  <c r="T271" i="9"/>
  <c r="F264" i="9" s="1"/>
  <c r="U271" i="9"/>
  <c r="G264" i="9" s="1"/>
  <c r="V271" i="9"/>
  <c r="H264" i="9" s="1"/>
  <c r="W271" i="9"/>
  <c r="I264" i="9" s="1"/>
  <c r="X271" i="9"/>
  <c r="J264" i="9" s="1"/>
  <c r="Y271" i="9"/>
  <c r="K264" i="9" s="1"/>
  <c r="Z271" i="9"/>
  <c r="L264" i="9" s="1"/>
  <c r="AA271" i="9"/>
  <c r="M264" i="9" s="1"/>
  <c r="AB271" i="9"/>
  <c r="N264" i="9" s="1"/>
  <c r="P272" i="9"/>
  <c r="B265" i="9" s="1"/>
  <c r="Q272" i="9"/>
  <c r="C265" i="9" s="1"/>
  <c r="R272" i="9"/>
  <c r="D265" i="9" s="1"/>
  <c r="S272" i="9"/>
  <c r="E265" i="9" s="1"/>
  <c r="T272" i="9"/>
  <c r="F265" i="9" s="1"/>
  <c r="U272" i="9"/>
  <c r="G265" i="9" s="1"/>
  <c r="V272" i="9"/>
  <c r="H265" i="9" s="1"/>
  <c r="W272" i="9"/>
  <c r="I265" i="9" s="1"/>
  <c r="X272" i="9"/>
  <c r="J265" i="9" s="1"/>
  <c r="Y272" i="9"/>
  <c r="K265" i="9" s="1"/>
  <c r="Z272" i="9"/>
  <c r="L265" i="9" s="1"/>
  <c r="AA272" i="9"/>
  <c r="M265" i="9" s="1"/>
  <c r="AB272" i="9"/>
  <c r="N265" i="9" s="1"/>
  <c r="P273" i="9"/>
  <c r="B266" i="9" s="1"/>
  <c r="Q273" i="9"/>
  <c r="C266" i="9" s="1"/>
  <c r="R273" i="9"/>
  <c r="D266" i="9" s="1"/>
  <c r="S273" i="9"/>
  <c r="E266" i="9" s="1"/>
  <c r="T273" i="9"/>
  <c r="F266" i="9" s="1"/>
  <c r="U273" i="9"/>
  <c r="G266" i="9" s="1"/>
  <c r="V273" i="9"/>
  <c r="H266" i="9" s="1"/>
  <c r="W273" i="9"/>
  <c r="I266" i="9" s="1"/>
  <c r="X273" i="9"/>
  <c r="J266" i="9" s="1"/>
  <c r="Y273" i="9"/>
  <c r="K266" i="9" s="1"/>
  <c r="Z273" i="9"/>
  <c r="L266" i="9" s="1"/>
  <c r="AA273" i="9"/>
  <c r="M266" i="9" s="1"/>
  <c r="AB273" i="9"/>
  <c r="N266" i="9" s="1"/>
  <c r="P274" i="9"/>
  <c r="B267" i="9" s="1"/>
  <c r="Q274" i="9"/>
  <c r="C267" i="9" s="1"/>
  <c r="R274" i="9"/>
  <c r="D267" i="9" s="1"/>
  <c r="S274" i="9"/>
  <c r="E267" i="9" s="1"/>
  <c r="T274" i="9"/>
  <c r="F267" i="9" s="1"/>
  <c r="U274" i="9"/>
  <c r="G267" i="9" s="1"/>
  <c r="V274" i="9"/>
  <c r="H267" i="9" s="1"/>
  <c r="W274" i="9"/>
  <c r="I267" i="9" s="1"/>
  <c r="X274" i="9"/>
  <c r="J267" i="9" s="1"/>
  <c r="Y274" i="9"/>
  <c r="K267" i="9" s="1"/>
  <c r="Z274" i="9"/>
  <c r="L267" i="9" s="1"/>
  <c r="AA274" i="9"/>
  <c r="M267" i="9" s="1"/>
  <c r="AB274" i="9"/>
  <c r="N267" i="9" s="1"/>
  <c r="P275" i="9"/>
  <c r="B268" i="9" s="1"/>
  <c r="Q275" i="9"/>
  <c r="C268" i="9" s="1"/>
  <c r="R275" i="9"/>
  <c r="D268" i="9" s="1"/>
  <c r="S275" i="9"/>
  <c r="E268" i="9" s="1"/>
  <c r="T275" i="9"/>
  <c r="F268" i="9" s="1"/>
  <c r="U275" i="9"/>
  <c r="G268" i="9" s="1"/>
  <c r="V275" i="9"/>
  <c r="H268" i="9" s="1"/>
  <c r="W275" i="9"/>
  <c r="I268" i="9" s="1"/>
  <c r="X275" i="9"/>
  <c r="J268" i="9" s="1"/>
  <c r="Y275" i="9"/>
  <c r="K268" i="9" s="1"/>
  <c r="Z275" i="9"/>
  <c r="L268" i="9" s="1"/>
  <c r="AA275" i="9"/>
  <c r="M268" i="9" s="1"/>
  <c r="AB275" i="9"/>
  <c r="N268" i="9" s="1"/>
  <c r="P276" i="9"/>
  <c r="B269" i="9" s="1"/>
  <c r="Q276" i="9"/>
  <c r="C269" i="9" s="1"/>
  <c r="R276" i="9"/>
  <c r="D269" i="9" s="1"/>
  <c r="S276" i="9"/>
  <c r="E269" i="9" s="1"/>
  <c r="T276" i="9"/>
  <c r="F269" i="9" s="1"/>
  <c r="U276" i="9"/>
  <c r="G269" i="9" s="1"/>
  <c r="V276" i="9"/>
  <c r="H269" i="9" s="1"/>
  <c r="W276" i="9"/>
  <c r="I269" i="9" s="1"/>
  <c r="X276" i="9"/>
  <c r="J269" i="9" s="1"/>
  <c r="Y276" i="9"/>
  <c r="K269" i="9" s="1"/>
  <c r="Z276" i="9"/>
  <c r="L269" i="9" s="1"/>
  <c r="AA276" i="9"/>
  <c r="M269" i="9" s="1"/>
  <c r="AB276" i="9"/>
  <c r="N269" i="9" s="1"/>
  <c r="P277" i="9"/>
  <c r="B270" i="9" s="1"/>
  <c r="Q277" i="9"/>
  <c r="C270" i="9" s="1"/>
  <c r="R277" i="9"/>
  <c r="D270" i="9" s="1"/>
  <c r="S277" i="9"/>
  <c r="E270" i="9" s="1"/>
  <c r="T277" i="9"/>
  <c r="F270" i="9" s="1"/>
  <c r="U277" i="9"/>
  <c r="G270" i="9" s="1"/>
  <c r="V277" i="9"/>
  <c r="H270" i="9" s="1"/>
  <c r="W277" i="9"/>
  <c r="I270" i="9" s="1"/>
  <c r="X277" i="9"/>
  <c r="J270" i="9" s="1"/>
  <c r="Y277" i="9"/>
  <c r="K270" i="9" s="1"/>
  <c r="Z277" i="9"/>
  <c r="L270" i="9" s="1"/>
  <c r="AA277" i="9"/>
  <c r="M270" i="9" s="1"/>
  <c r="AB277" i="9"/>
  <c r="N270" i="9" s="1"/>
  <c r="P278" i="9"/>
  <c r="B271" i="9" s="1"/>
  <c r="Q278" i="9"/>
  <c r="C271" i="9" s="1"/>
  <c r="R278" i="9"/>
  <c r="D271" i="9" s="1"/>
  <c r="S278" i="9"/>
  <c r="E271" i="9" s="1"/>
  <c r="T278" i="9"/>
  <c r="F271" i="9" s="1"/>
  <c r="U278" i="9"/>
  <c r="G271" i="9" s="1"/>
  <c r="V278" i="9"/>
  <c r="H271" i="9" s="1"/>
  <c r="W278" i="9"/>
  <c r="I271" i="9" s="1"/>
  <c r="X278" i="9"/>
  <c r="J271" i="9" s="1"/>
  <c r="Y278" i="9"/>
  <c r="K271" i="9" s="1"/>
  <c r="Z278" i="9"/>
  <c r="L271" i="9" s="1"/>
  <c r="AA278" i="9"/>
  <c r="M271" i="9" s="1"/>
  <c r="AB278" i="9"/>
  <c r="N271" i="9" s="1"/>
  <c r="P279" i="9"/>
  <c r="B272" i="9" s="1"/>
  <c r="Q279" i="9"/>
  <c r="C272" i="9" s="1"/>
  <c r="R279" i="9"/>
  <c r="D272" i="9" s="1"/>
  <c r="S279" i="9"/>
  <c r="E272" i="9" s="1"/>
  <c r="T279" i="9"/>
  <c r="F272" i="9" s="1"/>
  <c r="U279" i="9"/>
  <c r="G272" i="9" s="1"/>
  <c r="V279" i="9"/>
  <c r="H272" i="9" s="1"/>
  <c r="W279" i="9"/>
  <c r="I272" i="9" s="1"/>
  <c r="X279" i="9"/>
  <c r="J272" i="9" s="1"/>
  <c r="Y279" i="9"/>
  <c r="K272" i="9" s="1"/>
  <c r="Z279" i="9"/>
  <c r="L272" i="9" s="1"/>
  <c r="AA279" i="9"/>
  <c r="M272" i="9" s="1"/>
  <c r="AB279" i="9"/>
  <c r="N272" i="9" s="1"/>
  <c r="P280" i="9"/>
  <c r="B273" i="9" s="1"/>
  <c r="Q280" i="9"/>
  <c r="C273" i="9" s="1"/>
  <c r="R280" i="9"/>
  <c r="D273" i="9" s="1"/>
  <c r="S280" i="9"/>
  <c r="E273" i="9" s="1"/>
  <c r="T280" i="9"/>
  <c r="F273" i="9" s="1"/>
  <c r="U280" i="9"/>
  <c r="G273" i="9" s="1"/>
  <c r="V280" i="9"/>
  <c r="H273" i="9" s="1"/>
  <c r="W280" i="9"/>
  <c r="I273" i="9" s="1"/>
  <c r="X280" i="9"/>
  <c r="J273" i="9" s="1"/>
  <c r="Y280" i="9"/>
  <c r="K273" i="9" s="1"/>
  <c r="Z280" i="9"/>
  <c r="L273" i="9" s="1"/>
  <c r="AA280" i="9"/>
  <c r="M273" i="9" s="1"/>
  <c r="AB280" i="9"/>
  <c r="N273" i="9" s="1"/>
  <c r="P281" i="9"/>
  <c r="B274" i="9" s="1"/>
  <c r="Q281" i="9"/>
  <c r="C274" i="9" s="1"/>
  <c r="R281" i="9"/>
  <c r="D274" i="9" s="1"/>
  <c r="S281" i="9"/>
  <c r="E274" i="9" s="1"/>
  <c r="T281" i="9"/>
  <c r="F274" i="9" s="1"/>
  <c r="U281" i="9"/>
  <c r="G274" i="9" s="1"/>
  <c r="V281" i="9"/>
  <c r="H274" i="9" s="1"/>
  <c r="W281" i="9"/>
  <c r="I274" i="9" s="1"/>
  <c r="X281" i="9"/>
  <c r="J274" i="9" s="1"/>
  <c r="Y281" i="9"/>
  <c r="K274" i="9" s="1"/>
  <c r="Z281" i="9"/>
  <c r="L274" i="9" s="1"/>
  <c r="AA281" i="9"/>
  <c r="M274" i="9" s="1"/>
  <c r="AB281" i="9"/>
  <c r="N274" i="9" s="1"/>
  <c r="P282" i="9"/>
  <c r="B275" i="9" s="1"/>
  <c r="Q282" i="9"/>
  <c r="C275" i="9" s="1"/>
  <c r="R282" i="9"/>
  <c r="D275" i="9" s="1"/>
  <c r="S282" i="9"/>
  <c r="E275" i="9" s="1"/>
  <c r="T282" i="9"/>
  <c r="F275" i="9" s="1"/>
  <c r="U282" i="9"/>
  <c r="G275" i="9" s="1"/>
  <c r="V282" i="9"/>
  <c r="H275" i="9" s="1"/>
  <c r="W282" i="9"/>
  <c r="I275" i="9" s="1"/>
  <c r="X282" i="9"/>
  <c r="J275" i="9" s="1"/>
  <c r="Y282" i="9"/>
  <c r="K275" i="9" s="1"/>
  <c r="Z282" i="9"/>
  <c r="L275" i="9" s="1"/>
  <c r="AA282" i="9"/>
  <c r="M275" i="9" s="1"/>
  <c r="AB282" i="9"/>
  <c r="N275" i="9" s="1"/>
  <c r="P283" i="9"/>
  <c r="B276" i="9" s="1"/>
  <c r="Q283" i="9"/>
  <c r="C276" i="9" s="1"/>
  <c r="R283" i="9"/>
  <c r="D276" i="9" s="1"/>
  <c r="S283" i="9"/>
  <c r="E276" i="9" s="1"/>
  <c r="T283" i="9"/>
  <c r="F276" i="9" s="1"/>
  <c r="U283" i="9"/>
  <c r="G276" i="9" s="1"/>
  <c r="V283" i="9"/>
  <c r="H276" i="9" s="1"/>
  <c r="W283" i="9"/>
  <c r="I276" i="9" s="1"/>
  <c r="X283" i="9"/>
  <c r="J276" i="9" s="1"/>
  <c r="Y283" i="9"/>
  <c r="K276" i="9" s="1"/>
  <c r="Z283" i="9"/>
  <c r="L276" i="9" s="1"/>
  <c r="AA283" i="9"/>
  <c r="M276" i="9" s="1"/>
  <c r="AB283" i="9"/>
  <c r="N276" i="9" s="1"/>
  <c r="P284" i="9"/>
  <c r="B277" i="9" s="1"/>
  <c r="Q284" i="9"/>
  <c r="C277" i="9" s="1"/>
  <c r="R284" i="9"/>
  <c r="D277" i="9" s="1"/>
  <c r="S284" i="9"/>
  <c r="E277" i="9" s="1"/>
  <c r="T284" i="9"/>
  <c r="F277" i="9" s="1"/>
  <c r="U284" i="9"/>
  <c r="G277" i="9" s="1"/>
  <c r="V284" i="9"/>
  <c r="H277" i="9" s="1"/>
  <c r="W284" i="9"/>
  <c r="I277" i="9" s="1"/>
  <c r="X284" i="9"/>
  <c r="J277" i="9" s="1"/>
  <c r="Y284" i="9"/>
  <c r="K277" i="9" s="1"/>
  <c r="Z284" i="9"/>
  <c r="L277" i="9" s="1"/>
  <c r="AA284" i="9"/>
  <c r="M277" i="9" s="1"/>
  <c r="AB284" i="9"/>
  <c r="N277" i="9" s="1"/>
  <c r="P285" i="9"/>
  <c r="B278" i="9" s="1"/>
  <c r="Q285" i="9"/>
  <c r="C278" i="9" s="1"/>
  <c r="R285" i="9"/>
  <c r="D278" i="9" s="1"/>
  <c r="S285" i="9"/>
  <c r="E278" i="9" s="1"/>
  <c r="T285" i="9"/>
  <c r="F278" i="9" s="1"/>
  <c r="U285" i="9"/>
  <c r="G278" i="9" s="1"/>
  <c r="V285" i="9"/>
  <c r="H278" i="9" s="1"/>
  <c r="W285" i="9"/>
  <c r="I278" i="9" s="1"/>
  <c r="X285" i="9"/>
  <c r="J278" i="9" s="1"/>
  <c r="Y285" i="9"/>
  <c r="K278" i="9" s="1"/>
  <c r="Z285" i="9"/>
  <c r="L278" i="9" s="1"/>
  <c r="AA285" i="9"/>
  <c r="M278" i="9" s="1"/>
  <c r="AB285" i="9"/>
  <c r="N278" i="9" s="1"/>
  <c r="P286" i="9"/>
  <c r="B279" i="9" s="1"/>
  <c r="Q286" i="9"/>
  <c r="C279" i="9" s="1"/>
  <c r="R286" i="9"/>
  <c r="D279" i="9" s="1"/>
  <c r="S286" i="9"/>
  <c r="E279" i="9" s="1"/>
  <c r="T286" i="9"/>
  <c r="F279" i="9" s="1"/>
  <c r="U286" i="9"/>
  <c r="G279" i="9" s="1"/>
  <c r="V286" i="9"/>
  <c r="H279" i="9" s="1"/>
  <c r="W286" i="9"/>
  <c r="I279" i="9" s="1"/>
  <c r="X286" i="9"/>
  <c r="J279" i="9" s="1"/>
  <c r="Y286" i="9"/>
  <c r="K279" i="9" s="1"/>
  <c r="Z286" i="9"/>
  <c r="L279" i="9" s="1"/>
  <c r="AA286" i="9"/>
  <c r="M279" i="9" s="1"/>
  <c r="AB286" i="9"/>
  <c r="N279" i="9" s="1"/>
  <c r="P287" i="9"/>
  <c r="B280" i="9" s="1"/>
  <c r="Q287" i="9"/>
  <c r="C280" i="9" s="1"/>
  <c r="R287" i="9"/>
  <c r="D280" i="9" s="1"/>
  <c r="S287" i="9"/>
  <c r="E280" i="9" s="1"/>
  <c r="T287" i="9"/>
  <c r="F280" i="9" s="1"/>
  <c r="U287" i="9"/>
  <c r="G280" i="9" s="1"/>
  <c r="V287" i="9"/>
  <c r="H280" i="9" s="1"/>
  <c r="W287" i="9"/>
  <c r="I280" i="9" s="1"/>
  <c r="X287" i="9"/>
  <c r="J280" i="9" s="1"/>
  <c r="Y287" i="9"/>
  <c r="K280" i="9" s="1"/>
  <c r="Z287" i="9"/>
  <c r="L280" i="9" s="1"/>
  <c r="AA287" i="9"/>
  <c r="M280" i="9" s="1"/>
  <c r="AB287" i="9"/>
  <c r="N280" i="9" s="1"/>
  <c r="P288" i="9"/>
  <c r="B281" i="9" s="1"/>
  <c r="Q288" i="9"/>
  <c r="C281" i="9" s="1"/>
  <c r="R288" i="9"/>
  <c r="D281" i="9" s="1"/>
  <c r="S288" i="9"/>
  <c r="E281" i="9" s="1"/>
  <c r="T288" i="9"/>
  <c r="F281" i="9" s="1"/>
  <c r="U288" i="9"/>
  <c r="G281" i="9" s="1"/>
  <c r="V288" i="9"/>
  <c r="H281" i="9" s="1"/>
  <c r="W288" i="9"/>
  <c r="I281" i="9" s="1"/>
  <c r="X288" i="9"/>
  <c r="J281" i="9" s="1"/>
  <c r="Y288" i="9"/>
  <c r="K281" i="9" s="1"/>
  <c r="Z288" i="9"/>
  <c r="L281" i="9" s="1"/>
  <c r="AA288" i="9"/>
  <c r="M281" i="9" s="1"/>
  <c r="AB288" i="9"/>
  <c r="N281" i="9" s="1"/>
  <c r="P289" i="9"/>
  <c r="B282" i="9" s="1"/>
  <c r="Q289" i="9"/>
  <c r="R289" i="9"/>
  <c r="D282" i="9" s="1"/>
  <c r="S289" i="9"/>
  <c r="E282" i="9" s="1"/>
  <c r="T289" i="9"/>
  <c r="F282" i="9" s="1"/>
  <c r="U289" i="9"/>
  <c r="G282" i="9" s="1"/>
  <c r="V289" i="9"/>
  <c r="H282" i="9" s="1"/>
  <c r="W289" i="9"/>
  <c r="I282" i="9" s="1"/>
  <c r="X289" i="9"/>
  <c r="J282" i="9" s="1"/>
  <c r="Y289" i="9"/>
  <c r="K282" i="9" s="1"/>
  <c r="Z289" i="9"/>
  <c r="L282" i="9" s="1"/>
  <c r="AA289" i="9"/>
  <c r="M282" i="9" s="1"/>
  <c r="AB289" i="9"/>
  <c r="N282" i="9" s="1"/>
  <c r="Q18" i="9"/>
  <c r="C11" i="9" s="1"/>
  <c r="R18" i="9"/>
  <c r="D11" i="9" s="1"/>
  <c r="S18" i="9"/>
  <c r="E11" i="9" s="1"/>
  <c r="T18" i="9"/>
  <c r="F11" i="9" s="1"/>
  <c r="U18" i="9"/>
  <c r="G11" i="9" s="1"/>
  <c r="V18" i="9"/>
  <c r="H11" i="9" s="1"/>
  <c r="W18" i="9"/>
  <c r="I11" i="9" s="1"/>
  <c r="X18" i="9"/>
  <c r="J11" i="9" s="1"/>
  <c r="Y18" i="9"/>
  <c r="K11" i="9" s="1"/>
  <c r="Z18" i="9"/>
  <c r="L11" i="9" s="1"/>
  <c r="AA18" i="9"/>
  <c r="M11" i="9" s="1"/>
  <c r="AB18" i="9"/>
  <c r="N11" i="9" s="1"/>
  <c r="S13" i="6"/>
  <c r="P6" i="6"/>
  <c r="G34" i="21"/>
  <c r="G29" i="21"/>
  <c r="M7" i="11" l="1"/>
  <c r="L6" i="11" a="1"/>
  <c r="L6" i="11" s="1"/>
  <c r="Q13" i="6"/>
  <c r="P11" i="6"/>
  <c r="B5" i="6" s="1"/>
  <c r="AB11" i="6"/>
  <c r="N5" i="6" s="1"/>
  <c r="AA11" i="6"/>
  <c r="M5" i="6" s="1"/>
  <c r="Z11" i="6"/>
  <c r="L5" i="6" s="1"/>
  <c r="Y11" i="6"/>
  <c r="K5" i="6" s="1"/>
  <c r="X11" i="6"/>
  <c r="J5" i="6" s="1"/>
  <c r="W11" i="6"/>
  <c r="I5" i="6" s="1"/>
  <c r="P13" i="6"/>
  <c r="B7" i="6" s="1"/>
  <c r="V11" i="6"/>
  <c r="H5" i="6" s="1"/>
  <c r="U11" i="6"/>
  <c r="G5" i="6" s="1"/>
  <c r="T11" i="6"/>
  <c r="F5" i="6" s="1"/>
  <c r="S11" i="6"/>
  <c r="E5" i="6" s="1"/>
  <c r="R11" i="6"/>
  <c r="D5" i="6" s="1"/>
  <c r="R13" i="6"/>
  <c r="Q11" i="6"/>
  <c r="C5" i="6" s="1"/>
  <c r="AB13" i="6"/>
  <c r="AA13" i="6"/>
  <c r="Z13" i="6"/>
  <c r="Y13" i="6"/>
  <c r="X13" i="6"/>
  <c r="W13" i="6"/>
  <c r="V13" i="6"/>
  <c r="U13" i="6"/>
  <c r="Q13" i="9"/>
  <c r="C7" i="9" s="1"/>
  <c r="AA13" i="9"/>
  <c r="M7" i="9" s="1"/>
  <c r="P11" i="9"/>
  <c r="B5" i="9" s="1"/>
  <c r="R13" i="9"/>
  <c r="D7" i="9" s="1"/>
  <c r="S13" i="9"/>
  <c r="E7" i="9" s="1"/>
  <c r="T13" i="9"/>
  <c r="F7" i="9" s="1"/>
  <c r="U13" i="9"/>
  <c r="G7" i="9" s="1"/>
  <c r="V13" i="9"/>
  <c r="H7" i="9" s="1"/>
  <c r="W13" i="9"/>
  <c r="I7" i="9" s="1"/>
  <c r="X13" i="9"/>
  <c r="J7" i="9" s="1"/>
  <c r="Y13" i="9"/>
  <c r="K7" i="9" s="1"/>
  <c r="P13" i="9"/>
  <c r="B7" i="9" s="1"/>
  <c r="Z13" i="9"/>
  <c r="L7" i="9" s="1"/>
  <c r="AB13" i="9"/>
  <c r="N7" i="9" s="1"/>
  <c r="P15" i="6" l="1"/>
  <c r="X6" i="6" s="1"/>
  <c r="X12" i="6" s="1"/>
  <c r="S11" i="9"/>
  <c r="E5" i="9" s="1"/>
  <c r="AA11" i="9"/>
  <c r="M5" i="9" s="1"/>
  <c r="Z11" i="9"/>
  <c r="L5" i="9" s="1"/>
  <c r="Y11" i="9"/>
  <c r="K5" i="9" s="1"/>
  <c r="U11" i="9"/>
  <c r="G5" i="9" s="1"/>
  <c r="Q11" i="9"/>
  <c r="C5" i="9" s="1"/>
  <c r="X11" i="9"/>
  <c r="J5" i="9" s="1"/>
  <c r="AB11" i="9"/>
  <c r="N5" i="9" s="1"/>
  <c r="R11" i="9"/>
  <c r="D5" i="9" s="1"/>
  <c r="W11" i="9"/>
  <c r="I5" i="9" s="1"/>
  <c r="T11" i="9"/>
  <c r="F5" i="9" s="1"/>
  <c r="V11" i="9"/>
  <c r="H5" i="9" s="1"/>
  <c r="L5" i="11"/>
  <c r="M5" i="11" s="1"/>
  <c r="AA6" i="9"/>
  <c r="T6" i="6" l="1"/>
  <c r="T12" i="6" s="1"/>
  <c r="V6" i="6"/>
  <c r="V12" i="6" s="1"/>
  <c r="W6" i="6"/>
  <c r="W12" i="6" s="1"/>
  <c r="U6" i="6"/>
  <c r="U12" i="6" s="1"/>
  <c r="Q6" i="6"/>
  <c r="Q12" i="6" s="1"/>
  <c r="S6" i="6"/>
  <c r="S12" i="6" s="1"/>
  <c r="AB6" i="6"/>
  <c r="AB12" i="6" s="1"/>
  <c r="AA6" i="6"/>
  <c r="AA12" i="6" s="1"/>
  <c r="R6" i="6"/>
  <c r="R12" i="6" s="1"/>
  <c r="Y6" i="6"/>
  <c r="Y12" i="6" s="1"/>
  <c r="Z6" i="6"/>
  <c r="Z12" i="6" s="1"/>
  <c r="R6" i="9"/>
  <c r="R12" i="9" s="1"/>
  <c r="D6" i="9" s="1"/>
  <c r="AB6" i="9"/>
  <c r="AB12" i="9" s="1"/>
  <c r="N6" i="9" s="1"/>
  <c r="S6" i="9"/>
  <c r="S12" i="9" s="1"/>
  <c r="E6" i="9" s="1"/>
  <c r="U6" i="9"/>
  <c r="U12" i="9" s="1"/>
  <c r="G6" i="9" s="1"/>
  <c r="W6" i="9"/>
  <c r="W12" i="9" s="1"/>
  <c r="I6" i="9" s="1"/>
  <c r="Q6" i="9"/>
  <c r="Q12" i="9" s="1"/>
  <c r="C6" i="9" s="1"/>
  <c r="Y6" i="9"/>
  <c r="Y12" i="9" s="1"/>
  <c r="K6" i="9" s="1"/>
  <c r="T6" i="9"/>
  <c r="T12" i="9" s="1"/>
  <c r="F6" i="9" s="1"/>
  <c r="X6" i="9"/>
  <c r="X12" i="9" s="1"/>
  <c r="J6" i="9" s="1"/>
  <c r="V6" i="9"/>
  <c r="V12" i="9" s="1"/>
  <c r="H6" i="9" s="1"/>
  <c r="Z6" i="9"/>
  <c r="Z12" i="9" s="1"/>
  <c r="L6" i="9" s="1"/>
  <c r="AA12" i="9"/>
  <c r="M6" i="9" s="1"/>
  <c r="M8" i="11"/>
  <c r="L9" i="11" l="1" a="1"/>
  <c r="L9" i="11" s="1"/>
  <c r="L10" i="11" s="1"/>
  <c r="M10" i="11" l="1"/>
  <c r="N10" i="11" s="1"/>
  <c r="J7" i="6"/>
  <c r="J6" i="6" s="1"/>
  <c r="H7" i="6"/>
  <c r="H6" i="6" s="1"/>
  <c r="M7" i="6"/>
  <c r="M6" i="6" s="1"/>
  <c r="I7" i="6"/>
  <c r="I6" i="6" s="1"/>
  <c r="F7" i="6"/>
  <c r="F6" i="6" s="1"/>
  <c r="E7" i="6"/>
  <c r="E6" i="6" s="1"/>
  <c r="D7" i="6"/>
  <c r="D6" i="6" s="1"/>
  <c r="L7" i="6"/>
  <c r="L6" i="6" s="1"/>
  <c r="K7" i="6"/>
  <c r="K6" i="6" s="1"/>
  <c r="G7" i="6"/>
  <c r="G6" i="6" s="1"/>
  <c r="N7" i="6"/>
  <c r="N6" i="6" s="1"/>
  <c r="C7" i="6"/>
  <c r="C6" i="6" s="1"/>
  <c r="O112" i="11" a="1"/>
  <c r="O112" i="11" l="1"/>
  <c r="N7" i="11" l="1"/>
  <c r="O5" i="11" a="1"/>
  <c r="O5" i="11" l="1"/>
  <c r="W217" i="11" l="1"/>
  <c r="V217" i="11"/>
  <c r="U217" i="11"/>
  <c r="T217" i="11"/>
  <c r="S217" i="11"/>
  <c r="R217" i="11"/>
  <c r="Q217" i="11"/>
  <c r="P217" i="11"/>
  <c r="O217" i="11"/>
  <c r="W216" i="11"/>
  <c r="V216" i="11"/>
  <c r="U216" i="11"/>
  <c r="T216" i="11"/>
  <c r="S216" i="11"/>
  <c r="R216" i="11"/>
  <c r="Q216" i="11"/>
  <c r="P216" i="11"/>
  <c r="O216" i="11"/>
  <c r="W215" i="11"/>
  <c r="V215" i="11"/>
  <c r="U215" i="11"/>
  <c r="T215" i="11"/>
  <c r="S215" i="11"/>
  <c r="R215" i="11"/>
  <c r="Q215" i="11"/>
  <c r="P215" i="11"/>
  <c r="O215" i="11"/>
  <c r="W214" i="11"/>
  <c r="V214" i="11"/>
  <c r="U214" i="11"/>
  <c r="T214" i="11"/>
  <c r="S214" i="11"/>
  <c r="R214" i="11"/>
  <c r="Q214" i="11"/>
  <c r="P214" i="11"/>
  <c r="O214" i="11"/>
  <c r="W213" i="11"/>
  <c r="V213" i="11"/>
  <c r="U213" i="11"/>
  <c r="T213" i="11"/>
  <c r="S213" i="11"/>
  <c r="R213" i="11"/>
  <c r="Q213" i="11"/>
  <c r="P213" i="11"/>
  <c r="O213" i="11"/>
  <c r="W212" i="11"/>
  <c r="V212" i="11"/>
  <c r="U212" i="11"/>
  <c r="T212" i="11"/>
  <c r="S212" i="11"/>
  <c r="R212" i="11"/>
  <c r="Q212" i="11"/>
  <c r="P212" i="11"/>
  <c r="O212" i="11"/>
  <c r="W211" i="11"/>
  <c r="V211" i="11"/>
  <c r="U211" i="11"/>
  <c r="T211" i="11"/>
  <c r="S211" i="11"/>
  <c r="R211" i="11"/>
  <c r="Q211" i="11"/>
  <c r="P211" i="11"/>
  <c r="O211" i="11"/>
  <c r="W210" i="11"/>
  <c r="V210" i="11"/>
  <c r="U210" i="11"/>
  <c r="T210" i="11"/>
  <c r="S210" i="11"/>
  <c r="R210" i="11"/>
  <c r="Q210" i="11"/>
  <c r="P210" i="11"/>
  <c r="O210" i="11"/>
  <c r="W209" i="11"/>
  <c r="V209" i="11"/>
  <c r="U209" i="11"/>
  <c r="T209" i="11"/>
  <c r="S209" i="11"/>
  <c r="R209" i="11"/>
  <c r="Q209" i="11"/>
  <c r="P209" i="11"/>
  <c r="O209" i="11"/>
  <c r="W208" i="11"/>
  <c r="V208" i="11"/>
  <c r="U208" i="11"/>
  <c r="T208" i="11"/>
  <c r="S208" i="11"/>
  <c r="R208" i="11"/>
  <c r="Q208" i="11"/>
  <c r="P208" i="11"/>
  <c r="O208" i="11"/>
  <c r="W207" i="11"/>
  <c r="V207" i="11"/>
  <c r="U207" i="11"/>
  <c r="T207" i="11"/>
  <c r="S207" i="11"/>
  <c r="R207" i="11"/>
  <c r="Q207" i="11"/>
  <c r="P207" i="11"/>
  <c r="O207" i="11"/>
  <c r="W206" i="11"/>
  <c r="V206" i="11"/>
  <c r="U206" i="11"/>
  <c r="T206" i="11"/>
  <c r="S206" i="11"/>
  <c r="R206" i="11"/>
  <c r="Q206" i="11"/>
  <c r="P206" i="11"/>
  <c r="O206" i="11"/>
  <c r="W205" i="11"/>
  <c r="V205" i="11"/>
  <c r="U205" i="11"/>
  <c r="T205" i="11"/>
  <c r="S205" i="11"/>
  <c r="R205" i="11"/>
  <c r="Q205" i="11"/>
  <c r="P205" i="11"/>
  <c r="O205" i="11"/>
  <c r="W204" i="11"/>
  <c r="V204" i="11"/>
  <c r="U204" i="11"/>
  <c r="T204" i="11"/>
  <c r="S204" i="11"/>
  <c r="R204" i="11"/>
  <c r="Q204" i="11"/>
  <c r="P204" i="11"/>
  <c r="O204" i="11"/>
  <c r="W203" i="11"/>
  <c r="V203" i="11"/>
  <c r="U203" i="11"/>
  <c r="T203" i="11"/>
  <c r="S203" i="11"/>
  <c r="R203" i="11"/>
  <c r="Q203" i="11"/>
  <c r="P203" i="11"/>
  <c r="O203" i="11"/>
  <c r="W202" i="11"/>
  <c r="V202" i="11"/>
  <c r="U202" i="11"/>
  <c r="T202" i="11"/>
  <c r="S202" i="11"/>
  <c r="R202" i="11"/>
  <c r="Q202" i="11"/>
  <c r="P202" i="11"/>
  <c r="O202" i="11"/>
  <c r="W201" i="11"/>
  <c r="V201" i="11"/>
  <c r="U201" i="11"/>
  <c r="T201" i="11"/>
  <c r="S201" i="11"/>
  <c r="R201" i="11"/>
  <c r="Q201" i="11"/>
  <c r="P201" i="11"/>
  <c r="O201" i="11"/>
  <c r="W200" i="11"/>
  <c r="V200" i="11"/>
  <c r="U200" i="11"/>
  <c r="T200" i="11"/>
  <c r="S200" i="11"/>
  <c r="R200" i="11"/>
  <c r="Q200" i="11"/>
  <c r="P200" i="11"/>
  <c r="O200" i="11"/>
  <c r="W199" i="11"/>
  <c r="V199" i="11"/>
  <c r="U199" i="11"/>
  <c r="T199" i="11"/>
  <c r="S199" i="11"/>
  <c r="R199" i="11"/>
  <c r="Q199" i="11"/>
  <c r="P199" i="11"/>
  <c r="O199" i="11"/>
  <c r="W198" i="11"/>
  <c r="V198" i="11"/>
  <c r="U198" i="11"/>
  <c r="T198" i="11"/>
  <c r="S198" i="11"/>
  <c r="R198" i="11"/>
  <c r="Q198" i="11"/>
  <c r="P198" i="11"/>
  <c r="O198" i="11"/>
  <c r="W197" i="11"/>
  <c r="V197" i="11"/>
  <c r="U197" i="11"/>
  <c r="T197" i="11"/>
  <c r="S197" i="11"/>
  <c r="R197" i="11"/>
  <c r="Q197" i="11"/>
  <c r="P197" i="11"/>
  <c r="O197" i="11"/>
  <c r="W196" i="11"/>
  <c r="V196" i="11"/>
  <c r="U196" i="11"/>
  <c r="T196" i="11"/>
  <c r="S196" i="11"/>
  <c r="R196" i="11"/>
  <c r="Q196" i="11"/>
  <c r="P196" i="11"/>
  <c r="O196" i="11"/>
  <c r="W195" i="11"/>
  <c r="V195" i="11"/>
  <c r="U195" i="11"/>
  <c r="T195" i="11"/>
  <c r="S195" i="11"/>
  <c r="R195" i="11"/>
  <c r="Q195" i="11"/>
  <c r="P195" i="11"/>
  <c r="O195" i="11"/>
  <c r="W194" i="11"/>
  <c r="V194" i="11"/>
  <c r="U194" i="11"/>
  <c r="T194" i="11"/>
  <c r="S194" i="11"/>
  <c r="R194" i="11"/>
  <c r="Q194" i="11"/>
  <c r="P194" i="11"/>
  <c r="O194" i="11"/>
  <c r="W193" i="11"/>
  <c r="V193" i="11"/>
  <c r="U193" i="11"/>
  <c r="T193" i="11"/>
  <c r="S193" i="11"/>
  <c r="R193" i="11"/>
  <c r="Q193" i="11"/>
  <c r="P193" i="11"/>
  <c r="O193" i="11"/>
  <c r="W192" i="11"/>
  <c r="V192" i="11"/>
  <c r="U192" i="11"/>
  <c r="T192" i="11"/>
  <c r="S192" i="11"/>
  <c r="R192" i="11"/>
  <c r="Q192" i="11"/>
  <c r="P192" i="11"/>
  <c r="O192" i="11"/>
  <c r="W191" i="11"/>
  <c r="V191" i="11"/>
  <c r="U191" i="11"/>
  <c r="T191" i="11"/>
  <c r="S191" i="11"/>
  <c r="R191" i="11"/>
  <c r="Q191" i="11"/>
  <c r="P191" i="11"/>
  <c r="O191" i="11"/>
  <c r="W190" i="11"/>
  <c r="V190" i="11"/>
  <c r="U190" i="11"/>
  <c r="T190" i="11"/>
  <c r="S190" i="11"/>
  <c r="R190" i="11"/>
  <c r="Q190" i="11"/>
  <c r="P190" i="11"/>
  <c r="O190" i="11"/>
  <c r="W189" i="11"/>
  <c r="V189" i="11"/>
  <c r="U189" i="11"/>
  <c r="T189" i="11"/>
  <c r="S189" i="11"/>
  <c r="R189" i="11"/>
  <c r="Q189" i="11"/>
  <c r="P189" i="11"/>
  <c r="O189" i="11"/>
  <c r="W188" i="11"/>
  <c r="V188" i="11"/>
  <c r="U188" i="11"/>
  <c r="T188" i="11"/>
  <c r="S188" i="11"/>
  <c r="R188" i="11"/>
  <c r="Q188" i="11"/>
  <c r="P188" i="11"/>
  <c r="O188" i="11"/>
  <c r="W187" i="11"/>
  <c r="V187" i="11"/>
  <c r="U187" i="11"/>
  <c r="T187" i="11"/>
  <c r="S187" i="11"/>
  <c r="R187" i="11"/>
  <c r="Q187" i="11"/>
  <c r="P187" i="11"/>
  <c r="O187" i="11"/>
  <c r="W186" i="11"/>
  <c r="V186" i="11"/>
  <c r="U186" i="11"/>
  <c r="T186" i="11"/>
  <c r="S186" i="11"/>
  <c r="R186" i="11"/>
  <c r="Q186" i="11"/>
  <c r="P186" i="11"/>
  <c r="O186" i="11"/>
  <c r="W185" i="11"/>
  <c r="V185" i="11"/>
  <c r="U185" i="11"/>
  <c r="T185" i="11"/>
  <c r="S185" i="11"/>
  <c r="R185" i="11"/>
  <c r="Q185" i="11"/>
  <c r="P185" i="11"/>
  <c r="O185" i="11"/>
  <c r="W184" i="11"/>
  <c r="V184" i="11"/>
  <c r="U184" i="11"/>
  <c r="T184" i="11"/>
  <c r="S184" i="11"/>
  <c r="R184" i="11"/>
  <c r="Q184" i="11"/>
  <c r="P184" i="11"/>
  <c r="O184" i="11"/>
  <c r="W183" i="11"/>
  <c r="V183" i="11"/>
  <c r="U183" i="11"/>
  <c r="T183" i="11"/>
  <c r="S183" i="11"/>
  <c r="R183" i="11"/>
  <c r="Q183" i="11"/>
  <c r="P183" i="11"/>
  <c r="O183" i="11"/>
  <c r="W182" i="11"/>
  <c r="V182" i="11"/>
  <c r="U182" i="11"/>
  <c r="T182" i="11"/>
  <c r="S182" i="11"/>
  <c r="R182" i="11"/>
  <c r="Q182" i="11"/>
  <c r="P182" i="11"/>
  <c r="O182" i="11"/>
  <c r="W181" i="11"/>
  <c r="V181" i="11"/>
  <c r="U181" i="11"/>
  <c r="T181" i="11"/>
  <c r="S181" i="11"/>
  <c r="R181" i="11"/>
  <c r="Q181" i="11"/>
  <c r="P181" i="11"/>
  <c r="O181" i="11"/>
  <c r="W180" i="11"/>
  <c r="V180" i="11"/>
  <c r="U180" i="11"/>
  <c r="T180" i="11"/>
  <c r="S180" i="11"/>
  <c r="R180" i="11"/>
  <c r="Q180" i="11"/>
  <c r="P180" i="11"/>
  <c r="O180" i="11"/>
  <c r="W179" i="11"/>
  <c r="V179" i="11"/>
  <c r="U179" i="11"/>
  <c r="T179" i="11"/>
  <c r="S179" i="11"/>
  <c r="R179" i="11"/>
  <c r="Q179" i="11"/>
  <c r="P179" i="11"/>
  <c r="O179" i="11"/>
  <c r="W178" i="11"/>
  <c r="V178" i="11"/>
  <c r="U178" i="11"/>
  <c r="T178" i="11"/>
  <c r="S178" i="11"/>
  <c r="R178" i="11"/>
  <c r="Q178" i="11"/>
  <c r="P178" i="11"/>
  <c r="O178" i="11"/>
  <c r="W177" i="11"/>
  <c r="V177" i="11"/>
  <c r="U177" i="11"/>
  <c r="T177" i="11"/>
  <c r="S177" i="11"/>
  <c r="R177" i="11"/>
  <c r="Q177" i="11"/>
  <c r="P177" i="11"/>
  <c r="O177" i="11"/>
  <c r="W176" i="11"/>
  <c r="V176" i="11"/>
  <c r="U176" i="11"/>
  <c r="T176" i="11"/>
  <c r="S176" i="11"/>
  <c r="R176" i="11"/>
  <c r="Q176" i="11"/>
  <c r="P176" i="11"/>
  <c r="O176" i="11"/>
  <c r="W175" i="11"/>
  <c r="V175" i="11"/>
  <c r="U175" i="11"/>
  <c r="T175" i="11"/>
  <c r="S175" i="11"/>
  <c r="R175" i="11"/>
  <c r="Q175" i="11"/>
  <c r="P175" i="11"/>
  <c r="O175" i="11"/>
  <c r="W174" i="11"/>
  <c r="V174" i="11"/>
  <c r="U174" i="11"/>
  <c r="T174" i="11"/>
  <c r="S174" i="11"/>
  <c r="R174" i="11"/>
  <c r="Q174" i="11"/>
  <c r="P174" i="11"/>
  <c r="O174" i="11"/>
  <c r="W173" i="11"/>
  <c r="V173" i="11"/>
  <c r="U173" i="11"/>
  <c r="T173" i="11"/>
  <c r="S173" i="11"/>
  <c r="R173" i="11"/>
  <c r="Q173" i="11"/>
  <c r="P173" i="11"/>
  <c r="O173" i="11"/>
  <c r="W172" i="11"/>
  <c r="V172" i="11"/>
  <c r="U172" i="11"/>
  <c r="T172" i="11"/>
  <c r="S172" i="11"/>
  <c r="R172" i="11"/>
  <c r="Q172" i="11"/>
  <c r="P172" i="11"/>
  <c r="O172" i="11"/>
  <c r="W171" i="11"/>
  <c r="V171" i="11"/>
  <c r="U171" i="11"/>
  <c r="T171" i="11"/>
  <c r="S171" i="11"/>
  <c r="R171" i="11"/>
  <c r="Q171" i="11"/>
  <c r="P171" i="11"/>
  <c r="O171" i="11"/>
  <c r="W170" i="11"/>
  <c r="V170" i="11"/>
  <c r="U170" i="11"/>
  <c r="T170" i="11"/>
  <c r="S170" i="11"/>
  <c r="R170" i="11"/>
  <c r="Q170" i="11"/>
  <c r="P170" i="11"/>
  <c r="O170" i="11"/>
  <c r="W169" i="11"/>
  <c r="V169" i="11"/>
  <c r="U169" i="11"/>
  <c r="T169" i="11"/>
  <c r="S169" i="11"/>
  <c r="R169" i="11"/>
  <c r="Q169" i="11"/>
  <c r="P169" i="11"/>
  <c r="O169" i="11"/>
  <c r="W168" i="11"/>
  <c r="V168" i="11"/>
  <c r="U168" i="11"/>
  <c r="T168" i="11"/>
  <c r="S168" i="11"/>
  <c r="R168" i="11"/>
  <c r="Q168" i="11"/>
  <c r="P168" i="11"/>
  <c r="O168" i="11"/>
  <c r="W167" i="11"/>
  <c r="V167" i="11"/>
  <c r="U167" i="11"/>
  <c r="T167" i="11"/>
  <c r="S167" i="11"/>
  <c r="R167" i="11"/>
  <c r="Q167" i="11"/>
  <c r="P167" i="11"/>
  <c r="O167" i="11"/>
  <c r="W166" i="11"/>
  <c r="V166" i="11"/>
  <c r="U166" i="11"/>
  <c r="T166" i="11"/>
  <c r="S166" i="11"/>
  <c r="R166" i="11"/>
  <c r="Q166" i="11"/>
  <c r="P166" i="11"/>
  <c r="O166" i="11"/>
  <c r="W165" i="11"/>
  <c r="V165" i="11"/>
  <c r="U165" i="11"/>
  <c r="T165" i="11"/>
  <c r="S165" i="11"/>
  <c r="R165" i="11"/>
  <c r="Q165" i="11"/>
  <c r="P165" i="11"/>
  <c r="O165" i="11"/>
  <c r="W164" i="11"/>
  <c r="V164" i="11"/>
  <c r="U164" i="11"/>
  <c r="T164" i="11"/>
  <c r="S164" i="11"/>
  <c r="R164" i="11"/>
  <c r="Q164" i="11"/>
  <c r="P164" i="11"/>
  <c r="O164" i="11"/>
  <c r="W163" i="11"/>
  <c r="V163" i="11"/>
  <c r="U163" i="11"/>
  <c r="T163" i="11"/>
  <c r="S163" i="11"/>
  <c r="R163" i="11"/>
  <c r="Q163" i="11"/>
  <c r="P163" i="11"/>
  <c r="O163" i="11"/>
  <c r="W162" i="11"/>
  <c r="V162" i="11"/>
  <c r="U162" i="11"/>
  <c r="T162" i="11"/>
  <c r="S162" i="11"/>
  <c r="R162" i="11"/>
  <c r="Q162" i="11"/>
  <c r="P162" i="11"/>
  <c r="O162" i="11"/>
  <c r="W161" i="11"/>
  <c r="V161" i="11"/>
  <c r="U161" i="11"/>
  <c r="T161" i="11"/>
  <c r="S161" i="11"/>
  <c r="R161" i="11"/>
  <c r="Q161" i="11"/>
  <c r="P161" i="11"/>
  <c r="O161" i="11"/>
  <c r="W160" i="11"/>
  <c r="V160" i="11"/>
  <c r="U160" i="11"/>
  <c r="T160" i="11"/>
  <c r="S160" i="11"/>
  <c r="R160" i="11"/>
  <c r="Q160" i="11"/>
  <c r="P160" i="11"/>
  <c r="O160" i="11"/>
  <c r="W159" i="11"/>
  <c r="V159" i="11"/>
  <c r="U159" i="11"/>
  <c r="T159" i="11"/>
  <c r="S159" i="11"/>
  <c r="R159" i="11"/>
  <c r="Q159" i="11"/>
  <c r="P159" i="11"/>
  <c r="O159" i="11"/>
  <c r="W158" i="11"/>
  <c r="V158" i="11"/>
  <c r="U158" i="11"/>
  <c r="T158" i="11"/>
  <c r="S158" i="11"/>
  <c r="R158" i="11"/>
  <c r="Q158" i="11"/>
  <c r="P158" i="11"/>
  <c r="O158" i="11"/>
  <c r="W157" i="11"/>
  <c r="V157" i="11"/>
  <c r="U157" i="11"/>
  <c r="T157" i="11"/>
  <c r="S157" i="11"/>
  <c r="R157" i="11"/>
  <c r="Q157" i="11"/>
  <c r="P157" i="11"/>
  <c r="O157" i="11"/>
  <c r="W156" i="11"/>
  <c r="V156" i="11"/>
  <c r="U156" i="11"/>
  <c r="T156" i="11"/>
  <c r="S156" i="11"/>
  <c r="R156" i="11"/>
  <c r="Q156" i="11"/>
  <c r="P156" i="11"/>
  <c r="O156" i="11"/>
  <c r="W155" i="11"/>
  <c r="V155" i="11"/>
  <c r="U155" i="11"/>
  <c r="T155" i="11"/>
  <c r="S155" i="11"/>
  <c r="R155" i="11"/>
  <c r="Q155" i="11"/>
  <c r="P155" i="11"/>
  <c r="O155" i="11"/>
  <c r="W154" i="11"/>
  <c r="V154" i="11"/>
  <c r="U154" i="11"/>
  <c r="T154" i="11"/>
  <c r="S154" i="11"/>
  <c r="R154" i="11"/>
  <c r="Q154" i="11"/>
  <c r="P154" i="11"/>
  <c r="O154" i="11"/>
  <c r="W153" i="11"/>
  <c r="V153" i="11"/>
  <c r="U153" i="11"/>
  <c r="T153" i="11"/>
  <c r="S153" i="11"/>
  <c r="R153" i="11"/>
  <c r="Q153" i="11"/>
  <c r="P153" i="11"/>
  <c r="O153" i="11"/>
  <c r="W152" i="11"/>
  <c r="V152" i="11"/>
  <c r="U152" i="11"/>
  <c r="T152" i="11"/>
  <c r="S152" i="11"/>
  <c r="R152" i="11"/>
  <c r="Q152" i="11"/>
  <c r="P152" i="11"/>
  <c r="O152" i="11"/>
  <c r="W151" i="11"/>
  <c r="V151" i="11"/>
  <c r="U151" i="11"/>
  <c r="T151" i="11"/>
  <c r="S151" i="11"/>
  <c r="R151" i="11"/>
  <c r="Q151" i="11"/>
  <c r="P151" i="11"/>
  <c r="O151" i="11"/>
  <c r="W150" i="11"/>
  <c r="V150" i="11"/>
  <c r="U150" i="11"/>
  <c r="T150" i="11"/>
  <c r="S150" i="11"/>
  <c r="R150" i="11"/>
  <c r="Q150" i="11"/>
  <c r="P150" i="11"/>
  <c r="O150" i="11"/>
  <c r="W149" i="11"/>
  <c r="V149" i="11"/>
  <c r="U149" i="11"/>
  <c r="T149" i="11"/>
  <c r="S149" i="11"/>
  <c r="R149" i="11"/>
  <c r="Q149" i="11"/>
  <c r="P149" i="11"/>
  <c r="O149" i="11"/>
  <c r="W148" i="11"/>
  <c r="V148" i="11"/>
  <c r="U148" i="11"/>
  <c r="T148" i="11"/>
  <c r="S148" i="11"/>
  <c r="R148" i="11"/>
  <c r="Q148" i="11"/>
  <c r="P148" i="11"/>
  <c r="O148" i="11"/>
  <c r="W147" i="11"/>
  <c r="V147" i="11"/>
  <c r="U147" i="11"/>
  <c r="T147" i="11"/>
  <c r="S147" i="11"/>
  <c r="R147" i="11"/>
  <c r="Q147" i="11"/>
  <c r="P147" i="11"/>
  <c r="O147" i="11"/>
  <c r="W146" i="11"/>
  <c r="V146" i="11"/>
  <c r="U146" i="11"/>
  <c r="T146" i="11"/>
  <c r="S146" i="11"/>
  <c r="R146" i="11"/>
  <c r="Q146" i="11"/>
  <c r="P146" i="11"/>
  <c r="O146" i="11"/>
  <c r="W145" i="11"/>
  <c r="V145" i="11"/>
  <c r="U145" i="11"/>
  <c r="T145" i="11"/>
  <c r="S145" i="11"/>
  <c r="R145" i="11"/>
  <c r="Q145" i="11"/>
  <c r="P145" i="11"/>
  <c r="O145" i="11"/>
  <c r="W144" i="11"/>
  <c r="V144" i="11"/>
  <c r="U144" i="11"/>
  <c r="T144" i="11"/>
  <c r="S144" i="11"/>
  <c r="R144" i="11"/>
  <c r="Q144" i="11"/>
  <c r="P144" i="11"/>
  <c r="O144" i="11"/>
  <c r="W143" i="11"/>
  <c r="V143" i="11"/>
  <c r="U143" i="11"/>
  <c r="T143" i="11"/>
  <c r="S143" i="11"/>
  <c r="R143" i="11"/>
  <c r="Q143" i="11"/>
  <c r="P143" i="11"/>
  <c r="O143" i="11"/>
  <c r="W142" i="11"/>
  <c r="V142" i="11"/>
  <c r="U142" i="11"/>
  <c r="T142" i="11"/>
  <c r="S142" i="11"/>
  <c r="R142" i="11"/>
  <c r="Q142" i="11"/>
  <c r="P142" i="11"/>
  <c r="O142" i="11"/>
  <c r="W141" i="11"/>
  <c r="V141" i="11"/>
  <c r="U141" i="11"/>
  <c r="T141" i="11"/>
  <c r="S141" i="11"/>
  <c r="R141" i="11"/>
  <c r="Q141" i="11"/>
  <c r="P141" i="11"/>
  <c r="O141" i="11"/>
  <c r="W140" i="11"/>
  <c r="V140" i="11"/>
  <c r="U140" i="11"/>
  <c r="T140" i="11"/>
  <c r="S140" i="11"/>
  <c r="R140" i="11"/>
  <c r="Q140" i="11"/>
  <c r="P140" i="11"/>
  <c r="O140" i="11"/>
  <c r="W139" i="11"/>
  <c r="V139" i="11"/>
  <c r="U139" i="11"/>
  <c r="T139" i="11"/>
  <c r="S139" i="11"/>
  <c r="R139" i="11"/>
  <c r="Q139" i="11"/>
  <c r="P139" i="11"/>
  <c r="O139" i="11"/>
  <c r="W138" i="11"/>
  <c r="V138" i="11"/>
  <c r="U138" i="11"/>
  <c r="T138" i="11"/>
  <c r="S138" i="11"/>
  <c r="R138" i="11"/>
  <c r="Q138" i="11"/>
  <c r="P138" i="11"/>
  <c r="O138" i="11"/>
  <c r="W137" i="11"/>
  <c r="V137" i="11"/>
  <c r="U137" i="11"/>
  <c r="T137" i="11"/>
  <c r="S137" i="11"/>
  <c r="R137" i="11"/>
  <c r="Q137" i="11"/>
  <c r="P137" i="11"/>
  <c r="O137" i="11"/>
  <c r="W136" i="11"/>
  <c r="V136" i="11"/>
  <c r="U136" i="11"/>
  <c r="T136" i="11"/>
  <c r="S136" i="11"/>
  <c r="R136" i="11"/>
  <c r="Q136" i="11"/>
  <c r="P136" i="11"/>
  <c r="O136" i="11"/>
  <c r="W135" i="11"/>
  <c r="V135" i="11"/>
  <c r="U135" i="11"/>
  <c r="T135" i="11"/>
  <c r="S135" i="11"/>
  <c r="R135" i="11"/>
  <c r="Q135" i="11"/>
  <c r="P135" i="11"/>
  <c r="O135" i="11"/>
  <c r="W134" i="11"/>
  <c r="V134" i="11"/>
  <c r="U134" i="11"/>
  <c r="T134" i="11"/>
  <c r="S134" i="11"/>
  <c r="R134" i="11"/>
  <c r="Q134" i="11"/>
  <c r="P134" i="11"/>
  <c r="O134" i="11"/>
  <c r="W133" i="11"/>
  <c r="V133" i="11"/>
  <c r="U133" i="11"/>
  <c r="T133" i="11"/>
  <c r="S133" i="11"/>
  <c r="R133" i="11"/>
  <c r="Q133" i="11"/>
  <c r="P133" i="11"/>
  <c r="O133" i="11"/>
  <c r="W132" i="11"/>
  <c r="V132" i="11"/>
  <c r="U132" i="11"/>
  <c r="T132" i="11"/>
  <c r="S132" i="11"/>
  <c r="R132" i="11"/>
  <c r="Q132" i="11"/>
  <c r="P132" i="11"/>
  <c r="O132" i="11"/>
  <c r="W131" i="11"/>
  <c r="V131" i="11"/>
  <c r="U131" i="11"/>
  <c r="T131" i="11"/>
  <c r="S131" i="11"/>
  <c r="R131" i="11"/>
  <c r="Q131" i="11"/>
  <c r="P131" i="11"/>
  <c r="O131" i="11"/>
  <c r="W130" i="11"/>
  <c r="V130" i="11"/>
  <c r="U130" i="11"/>
  <c r="T130" i="11"/>
  <c r="S130" i="11"/>
  <c r="R130" i="11"/>
  <c r="Q130" i="11"/>
  <c r="P130" i="11"/>
  <c r="O130" i="11"/>
  <c r="W129" i="11"/>
  <c r="V129" i="11"/>
  <c r="U129" i="11"/>
  <c r="T129" i="11"/>
  <c r="S129" i="11"/>
  <c r="R129" i="11"/>
  <c r="Q129" i="11"/>
  <c r="P129" i="11"/>
  <c r="O129" i="11"/>
  <c r="W128" i="11"/>
  <c r="V128" i="11"/>
  <c r="U128" i="11"/>
  <c r="T128" i="11"/>
  <c r="S128" i="11"/>
  <c r="R128" i="11"/>
  <c r="Q128" i="11"/>
  <c r="P128" i="11"/>
  <c r="O128" i="11"/>
  <c r="W127" i="11"/>
  <c r="V127" i="11"/>
  <c r="U127" i="11"/>
  <c r="T127" i="11"/>
  <c r="S127" i="11"/>
  <c r="R127" i="11"/>
  <c r="Q127" i="11"/>
  <c r="P127" i="11"/>
  <c r="O127" i="11"/>
  <c r="W126" i="11"/>
  <c r="V126" i="11"/>
  <c r="U126" i="11"/>
  <c r="T126" i="11"/>
  <c r="S126" i="11"/>
  <c r="R126" i="11"/>
  <c r="Q126" i="11"/>
  <c r="P126" i="11"/>
  <c r="O126" i="11"/>
  <c r="W125" i="11"/>
  <c r="V125" i="11"/>
  <c r="U125" i="11"/>
  <c r="T125" i="11"/>
  <c r="S125" i="11"/>
  <c r="R125" i="11"/>
  <c r="Q125" i="11"/>
  <c r="P125" i="11"/>
  <c r="O125" i="11"/>
  <c r="W124" i="11"/>
  <c r="V124" i="11"/>
  <c r="U124" i="11"/>
  <c r="T124" i="11"/>
  <c r="S124" i="11"/>
  <c r="R124" i="11"/>
  <c r="Q124" i="11"/>
  <c r="P124" i="11"/>
  <c r="O124" i="11"/>
  <c r="W123" i="11"/>
  <c r="V123" i="11"/>
  <c r="U123" i="11"/>
  <c r="T123" i="11"/>
  <c r="S123" i="11"/>
  <c r="R123" i="11"/>
  <c r="Q123" i="11"/>
  <c r="P123" i="11"/>
  <c r="O123" i="11"/>
  <c r="W122" i="11"/>
  <c r="V122" i="11"/>
  <c r="U122" i="11"/>
  <c r="T122" i="11"/>
  <c r="S122" i="11"/>
  <c r="R122" i="11"/>
  <c r="Q122" i="11"/>
  <c r="P122" i="11"/>
  <c r="O122" i="11"/>
  <c r="W121" i="11"/>
  <c r="V121" i="11"/>
  <c r="U121" i="11"/>
  <c r="T121" i="11"/>
  <c r="S121" i="11"/>
  <c r="R121" i="11"/>
  <c r="Q121" i="11"/>
  <c r="P121" i="11"/>
  <c r="O121" i="11"/>
  <c r="W120" i="11"/>
  <c r="V120" i="11"/>
  <c r="U120" i="11"/>
  <c r="T120" i="11"/>
  <c r="S120" i="11"/>
  <c r="R120" i="11"/>
  <c r="Q120" i="11"/>
  <c r="P120" i="11"/>
  <c r="O120" i="11"/>
  <c r="W119" i="11"/>
  <c r="V119" i="11"/>
  <c r="U119" i="11"/>
  <c r="T119" i="11"/>
  <c r="S119" i="11"/>
  <c r="R119" i="11"/>
  <c r="Q119" i="11"/>
  <c r="P119" i="11"/>
  <c r="O119" i="11"/>
  <c r="W118" i="11"/>
  <c r="V118" i="11"/>
  <c r="U118" i="11"/>
  <c r="T118" i="11"/>
  <c r="S118" i="11"/>
  <c r="R118" i="11"/>
  <c r="Q118" i="11"/>
  <c r="P118" i="11"/>
  <c r="O118" i="11"/>
  <c r="W117" i="11"/>
  <c r="V117" i="11"/>
  <c r="U117" i="11"/>
  <c r="T117" i="11"/>
  <c r="S117" i="11"/>
  <c r="R117" i="11"/>
  <c r="Q117" i="11"/>
  <c r="P117" i="11"/>
  <c r="O117" i="11"/>
  <c r="W116" i="11"/>
  <c r="V116" i="11"/>
  <c r="U116" i="11"/>
  <c r="T116" i="11"/>
  <c r="S116" i="11"/>
  <c r="R116" i="11"/>
  <c r="Q116" i="11"/>
  <c r="P116" i="11"/>
  <c r="O116" i="11"/>
  <c r="W115" i="11"/>
  <c r="V115" i="11"/>
  <c r="U115" i="11"/>
  <c r="T115" i="11"/>
  <c r="S115" i="11"/>
  <c r="R115" i="11"/>
  <c r="Q115" i="11"/>
  <c r="P115" i="11"/>
  <c r="O115" i="11"/>
  <c r="W114" i="11"/>
  <c r="V114" i="11"/>
  <c r="U114" i="11"/>
  <c r="T114" i="11"/>
  <c r="S114" i="11"/>
  <c r="R114" i="11"/>
  <c r="Q114" i="11"/>
  <c r="P114" i="11"/>
  <c r="O114" i="11"/>
  <c r="W113" i="11"/>
  <c r="V113" i="11"/>
  <c r="U113" i="11"/>
  <c r="T113" i="11"/>
  <c r="S113" i="11"/>
  <c r="R113" i="11"/>
  <c r="Q113" i="11"/>
  <c r="P113" i="11"/>
  <c r="O113" i="11"/>
  <c r="W112" i="11"/>
  <c r="V112" i="11"/>
  <c r="U112" i="11"/>
  <c r="T112" i="11"/>
  <c r="S112" i="11"/>
  <c r="R112" i="11"/>
  <c r="Q112" i="11"/>
  <c r="P112" i="11"/>
  <c r="W110" i="11"/>
  <c r="V110" i="11"/>
  <c r="U110" i="11"/>
  <c r="T110" i="11"/>
  <c r="S110" i="11"/>
  <c r="R110" i="11"/>
  <c r="Q110" i="11"/>
  <c r="P110" i="11"/>
  <c r="O110" i="11"/>
  <c r="W109" i="11"/>
  <c r="V109" i="11"/>
  <c r="U109" i="11"/>
  <c r="T109" i="11"/>
  <c r="S109" i="11"/>
  <c r="R109" i="11"/>
  <c r="Q109" i="11"/>
  <c r="P109" i="11"/>
  <c r="O109" i="11"/>
  <c r="W108" i="11"/>
  <c r="V108" i="11"/>
  <c r="U108" i="11"/>
  <c r="T108" i="11"/>
  <c r="S108" i="11"/>
  <c r="R108" i="11"/>
  <c r="Q108" i="11"/>
  <c r="P108" i="11"/>
  <c r="O108" i="11"/>
  <c r="W107" i="11"/>
  <c r="V107" i="11"/>
  <c r="U107" i="11"/>
  <c r="T107" i="11"/>
  <c r="S107" i="11"/>
  <c r="R107" i="11"/>
  <c r="Q107" i="11"/>
  <c r="P107" i="11"/>
  <c r="O107" i="11"/>
  <c r="W106" i="11"/>
  <c r="V106" i="11"/>
  <c r="U106" i="11"/>
  <c r="T106" i="11"/>
  <c r="S106" i="11"/>
  <c r="R106" i="11"/>
  <c r="Q106" i="11"/>
  <c r="P106" i="11"/>
  <c r="O106" i="11"/>
  <c r="W105" i="11"/>
  <c r="V105" i="11"/>
  <c r="U105" i="11"/>
  <c r="T105" i="11"/>
  <c r="S105" i="11"/>
  <c r="R105" i="11"/>
  <c r="Q105" i="11"/>
  <c r="P105" i="11"/>
  <c r="O105" i="11"/>
  <c r="W104" i="11"/>
  <c r="V104" i="11"/>
  <c r="U104" i="11"/>
  <c r="T104" i="11"/>
  <c r="S104" i="11"/>
  <c r="R104" i="11"/>
  <c r="Q104" i="11"/>
  <c r="P104" i="11"/>
  <c r="O104" i="11"/>
  <c r="W103" i="11"/>
  <c r="V103" i="11"/>
  <c r="U103" i="11"/>
  <c r="T103" i="11"/>
  <c r="S103" i="11"/>
  <c r="R103" i="11"/>
  <c r="Q103" i="11"/>
  <c r="P103" i="11"/>
  <c r="O103" i="11"/>
  <c r="W102" i="11"/>
  <c r="V102" i="11"/>
  <c r="U102" i="11"/>
  <c r="T102" i="11"/>
  <c r="S102" i="11"/>
  <c r="R102" i="11"/>
  <c r="Q102" i="11"/>
  <c r="P102" i="11"/>
  <c r="O102" i="11"/>
  <c r="W101" i="11"/>
  <c r="V101" i="11"/>
  <c r="U101" i="11"/>
  <c r="T101" i="11"/>
  <c r="S101" i="11"/>
  <c r="R101" i="11"/>
  <c r="Q101" i="11"/>
  <c r="P101" i="11"/>
  <c r="O101" i="11"/>
  <c r="W100" i="11"/>
  <c r="V100" i="11"/>
  <c r="U100" i="11"/>
  <c r="T100" i="11"/>
  <c r="S100" i="11"/>
  <c r="R100" i="11"/>
  <c r="Q100" i="11"/>
  <c r="P100" i="11"/>
  <c r="O100" i="11"/>
  <c r="W99" i="11"/>
  <c r="V99" i="11"/>
  <c r="U99" i="11"/>
  <c r="T99" i="11"/>
  <c r="S99" i="11"/>
  <c r="R99" i="11"/>
  <c r="Q99" i="11"/>
  <c r="P99" i="11"/>
  <c r="O99" i="11"/>
  <c r="W98" i="11"/>
  <c r="V98" i="11"/>
  <c r="U98" i="11"/>
  <c r="T98" i="11"/>
  <c r="S98" i="11"/>
  <c r="R98" i="11"/>
  <c r="Q98" i="11"/>
  <c r="P98" i="11"/>
  <c r="O98" i="11"/>
  <c r="W97" i="11"/>
  <c r="V97" i="11"/>
  <c r="U97" i="11"/>
  <c r="T97" i="11"/>
  <c r="S97" i="11"/>
  <c r="R97" i="11"/>
  <c r="Q97" i="11"/>
  <c r="P97" i="11"/>
  <c r="O97" i="11"/>
  <c r="W96" i="11"/>
  <c r="V96" i="11"/>
  <c r="U96" i="11"/>
  <c r="T96" i="11"/>
  <c r="S96" i="11"/>
  <c r="R96" i="11"/>
  <c r="Q96" i="11"/>
  <c r="P96" i="11"/>
  <c r="O96" i="11"/>
  <c r="W95" i="11"/>
  <c r="V95" i="11"/>
  <c r="U95" i="11"/>
  <c r="T95" i="11"/>
  <c r="S95" i="11"/>
  <c r="R95" i="11"/>
  <c r="Q95" i="11"/>
  <c r="P95" i="11"/>
  <c r="O95" i="11"/>
  <c r="W94" i="11"/>
  <c r="V94" i="11"/>
  <c r="U94" i="11"/>
  <c r="T94" i="11"/>
  <c r="S94" i="11"/>
  <c r="R94" i="11"/>
  <c r="Q94" i="11"/>
  <c r="P94" i="11"/>
  <c r="O94" i="11"/>
  <c r="W93" i="11"/>
  <c r="V93" i="11"/>
  <c r="U93" i="11"/>
  <c r="T93" i="11"/>
  <c r="S93" i="11"/>
  <c r="R93" i="11"/>
  <c r="Q93" i="11"/>
  <c r="P93" i="11"/>
  <c r="O93" i="11"/>
  <c r="W92" i="11"/>
  <c r="V92" i="11"/>
  <c r="U92" i="11"/>
  <c r="T92" i="11"/>
  <c r="S92" i="11"/>
  <c r="R92" i="11"/>
  <c r="Q92" i="11"/>
  <c r="P92" i="11"/>
  <c r="O92" i="11"/>
  <c r="W91" i="11"/>
  <c r="V91" i="11"/>
  <c r="U91" i="11"/>
  <c r="T91" i="11"/>
  <c r="S91" i="11"/>
  <c r="R91" i="11"/>
  <c r="Q91" i="11"/>
  <c r="P91" i="11"/>
  <c r="O91" i="11"/>
  <c r="W90" i="11"/>
  <c r="V90" i="11"/>
  <c r="U90" i="11"/>
  <c r="T90" i="11"/>
  <c r="S90" i="11"/>
  <c r="R90" i="11"/>
  <c r="Q90" i="11"/>
  <c r="P90" i="11"/>
  <c r="O90" i="11"/>
  <c r="W89" i="11"/>
  <c r="V89" i="11"/>
  <c r="U89" i="11"/>
  <c r="T89" i="11"/>
  <c r="S89" i="11"/>
  <c r="R89" i="11"/>
  <c r="Q89" i="11"/>
  <c r="P89" i="11"/>
  <c r="O89" i="11"/>
  <c r="W88" i="11"/>
  <c r="V88" i="11"/>
  <c r="U88" i="11"/>
  <c r="T88" i="11"/>
  <c r="S88" i="11"/>
  <c r="R88" i="11"/>
  <c r="Q88" i="11"/>
  <c r="P88" i="11"/>
  <c r="O88" i="11"/>
  <c r="W87" i="11"/>
  <c r="V87" i="11"/>
  <c r="U87" i="11"/>
  <c r="T87" i="11"/>
  <c r="S87" i="11"/>
  <c r="R87" i="11"/>
  <c r="Q87" i="11"/>
  <c r="P87" i="11"/>
  <c r="O87" i="11"/>
  <c r="W86" i="11"/>
  <c r="V86" i="11"/>
  <c r="U86" i="11"/>
  <c r="T86" i="11"/>
  <c r="S86" i="11"/>
  <c r="R86" i="11"/>
  <c r="Q86" i="11"/>
  <c r="P86" i="11"/>
  <c r="O86" i="11"/>
  <c r="W85" i="11"/>
  <c r="V85" i="11"/>
  <c r="U85" i="11"/>
  <c r="T85" i="11"/>
  <c r="S85" i="11"/>
  <c r="R85" i="11"/>
  <c r="Q85" i="11"/>
  <c r="P85" i="11"/>
  <c r="O85" i="11"/>
  <c r="W84" i="11"/>
  <c r="V84" i="11"/>
  <c r="U84" i="11"/>
  <c r="T84" i="11"/>
  <c r="S84" i="11"/>
  <c r="R84" i="11"/>
  <c r="Q84" i="11"/>
  <c r="P84" i="11"/>
  <c r="O84" i="11"/>
  <c r="W83" i="11"/>
  <c r="V83" i="11"/>
  <c r="U83" i="11"/>
  <c r="T83" i="11"/>
  <c r="S83" i="11"/>
  <c r="R83" i="11"/>
  <c r="Q83" i="11"/>
  <c r="P83" i="11"/>
  <c r="O83" i="11"/>
  <c r="W82" i="11"/>
  <c r="V82" i="11"/>
  <c r="U82" i="11"/>
  <c r="T82" i="11"/>
  <c r="S82" i="11"/>
  <c r="R82" i="11"/>
  <c r="Q82" i="11"/>
  <c r="P82" i="11"/>
  <c r="O82" i="11"/>
  <c r="W81" i="11"/>
  <c r="V81" i="11"/>
  <c r="U81" i="11"/>
  <c r="T81" i="11"/>
  <c r="S81" i="11"/>
  <c r="R81" i="11"/>
  <c r="Q81" i="11"/>
  <c r="P81" i="11"/>
  <c r="O81" i="11"/>
  <c r="W80" i="11"/>
  <c r="V80" i="11"/>
  <c r="U80" i="11"/>
  <c r="T80" i="11"/>
  <c r="S80" i="11"/>
  <c r="R80" i="11"/>
  <c r="Q80" i="11"/>
  <c r="P80" i="11"/>
  <c r="O80" i="11"/>
  <c r="W79" i="11"/>
  <c r="V79" i="11"/>
  <c r="U79" i="11"/>
  <c r="T79" i="11"/>
  <c r="S79" i="11"/>
  <c r="R79" i="11"/>
  <c r="Q79" i="11"/>
  <c r="P79" i="11"/>
  <c r="O79" i="11"/>
  <c r="W78" i="11"/>
  <c r="V78" i="11"/>
  <c r="U78" i="11"/>
  <c r="T78" i="11"/>
  <c r="S78" i="11"/>
  <c r="R78" i="11"/>
  <c r="Q78" i="11"/>
  <c r="P78" i="11"/>
  <c r="O78" i="11"/>
  <c r="W77" i="11"/>
  <c r="V77" i="11"/>
  <c r="U77" i="11"/>
  <c r="T77" i="11"/>
  <c r="S77" i="11"/>
  <c r="R77" i="11"/>
  <c r="Q77" i="11"/>
  <c r="P77" i="11"/>
  <c r="O77" i="11"/>
  <c r="W76" i="11"/>
  <c r="V76" i="11"/>
  <c r="U76" i="11"/>
  <c r="T76" i="11"/>
  <c r="S76" i="11"/>
  <c r="R76" i="11"/>
  <c r="Q76" i="11"/>
  <c r="P76" i="11"/>
  <c r="O76" i="11"/>
  <c r="W75" i="11"/>
  <c r="V75" i="11"/>
  <c r="U75" i="11"/>
  <c r="T75" i="11"/>
  <c r="S75" i="11"/>
  <c r="R75" i="11"/>
  <c r="Q75" i="11"/>
  <c r="P75" i="11"/>
  <c r="O75" i="11"/>
  <c r="W74" i="11"/>
  <c r="V74" i="11"/>
  <c r="U74" i="11"/>
  <c r="T74" i="11"/>
  <c r="S74" i="11"/>
  <c r="R74" i="11"/>
  <c r="Q74" i="11"/>
  <c r="P74" i="11"/>
  <c r="O74" i="11"/>
  <c r="W73" i="11"/>
  <c r="V73" i="11"/>
  <c r="U73" i="11"/>
  <c r="T73" i="11"/>
  <c r="S73" i="11"/>
  <c r="R73" i="11"/>
  <c r="Q73" i="11"/>
  <c r="P73" i="11"/>
  <c r="O73" i="11"/>
  <c r="W72" i="11"/>
  <c r="V72" i="11"/>
  <c r="U72" i="11"/>
  <c r="T72" i="11"/>
  <c r="S72" i="11"/>
  <c r="R72" i="11"/>
  <c r="Q72" i="11"/>
  <c r="P72" i="11"/>
  <c r="O72" i="11"/>
  <c r="W71" i="11"/>
  <c r="V71" i="11"/>
  <c r="U71" i="11"/>
  <c r="T71" i="11"/>
  <c r="S71" i="11"/>
  <c r="R71" i="11"/>
  <c r="Q71" i="11"/>
  <c r="P71" i="11"/>
  <c r="O71" i="11"/>
  <c r="W70" i="11"/>
  <c r="V70" i="11"/>
  <c r="U70" i="11"/>
  <c r="T70" i="11"/>
  <c r="S70" i="11"/>
  <c r="R70" i="11"/>
  <c r="Q70" i="11"/>
  <c r="P70" i="11"/>
  <c r="O70" i="11"/>
  <c r="W69" i="11"/>
  <c r="V69" i="11"/>
  <c r="U69" i="11"/>
  <c r="T69" i="11"/>
  <c r="S69" i="11"/>
  <c r="R69" i="11"/>
  <c r="Q69" i="11"/>
  <c r="P69" i="11"/>
  <c r="O69" i="11"/>
  <c r="W68" i="11"/>
  <c r="V68" i="11"/>
  <c r="U68" i="11"/>
  <c r="T68" i="11"/>
  <c r="S68" i="11"/>
  <c r="R68" i="11"/>
  <c r="Q68" i="11"/>
  <c r="P68" i="11"/>
  <c r="O68" i="11"/>
  <c r="W67" i="11"/>
  <c r="V67" i="11"/>
  <c r="U67" i="11"/>
  <c r="T67" i="11"/>
  <c r="S67" i="11"/>
  <c r="R67" i="11"/>
  <c r="Q67" i="11"/>
  <c r="P67" i="11"/>
  <c r="O67" i="11"/>
  <c r="W66" i="11"/>
  <c r="V66" i="11"/>
  <c r="U66" i="11"/>
  <c r="T66" i="11"/>
  <c r="S66" i="11"/>
  <c r="R66" i="11"/>
  <c r="Q66" i="11"/>
  <c r="P66" i="11"/>
  <c r="O66" i="11"/>
  <c r="W65" i="11"/>
  <c r="V65" i="11"/>
  <c r="U65" i="11"/>
  <c r="T65" i="11"/>
  <c r="S65" i="11"/>
  <c r="R65" i="11"/>
  <c r="Q65" i="11"/>
  <c r="P65" i="11"/>
  <c r="O65" i="11"/>
  <c r="W64" i="11"/>
  <c r="V64" i="11"/>
  <c r="U64" i="11"/>
  <c r="T64" i="11"/>
  <c r="S64" i="11"/>
  <c r="R64" i="11"/>
  <c r="Q64" i="11"/>
  <c r="P64" i="11"/>
  <c r="O64" i="11"/>
  <c r="W63" i="11"/>
  <c r="V63" i="11"/>
  <c r="U63" i="11"/>
  <c r="T63" i="11"/>
  <c r="S63" i="11"/>
  <c r="R63" i="11"/>
  <c r="Q63" i="11"/>
  <c r="P63" i="11"/>
  <c r="O63" i="11"/>
  <c r="W62" i="11"/>
  <c r="V62" i="11"/>
  <c r="U62" i="11"/>
  <c r="T62" i="11"/>
  <c r="S62" i="11"/>
  <c r="R62" i="11"/>
  <c r="Q62" i="11"/>
  <c r="P62" i="11"/>
  <c r="O62" i="11"/>
  <c r="W61" i="11"/>
  <c r="V61" i="11"/>
  <c r="U61" i="11"/>
  <c r="T61" i="11"/>
  <c r="S61" i="11"/>
  <c r="R61" i="11"/>
  <c r="Q61" i="11"/>
  <c r="P61" i="11"/>
  <c r="O61" i="11"/>
  <c r="W60" i="11"/>
  <c r="V60" i="11"/>
  <c r="U60" i="11"/>
  <c r="T60" i="11"/>
  <c r="S60" i="11"/>
  <c r="R60" i="11"/>
  <c r="Q60" i="11"/>
  <c r="P60" i="11"/>
  <c r="O60" i="11"/>
  <c r="W59" i="11"/>
  <c r="V59" i="11"/>
  <c r="U59" i="11"/>
  <c r="T59" i="11"/>
  <c r="S59" i="11"/>
  <c r="R59" i="11"/>
  <c r="Q59" i="11"/>
  <c r="P59" i="11"/>
  <c r="O59" i="11"/>
  <c r="W58" i="11"/>
  <c r="V58" i="11"/>
  <c r="U58" i="11"/>
  <c r="T58" i="11"/>
  <c r="S58" i="11"/>
  <c r="R58" i="11"/>
  <c r="Q58" i="11"/>
  <c r="P58" i="11"/>
  <c r="O58" i="11"/>
  <c r="W57" i="11"/>
  <c r="V57" i="11"/>
  <c r="U57" i="11"/>
  <c r="T57" i="11"/>
  <c r="S57" i="11"/>
  <c r="R57" i="11"/>
  <c r="Q57" i="11"/>
  <c r="P57" i="11"/>
  <c r="O57" i="11"/>
  <c r="W56" i="11"/>
  <c r="V56" i="11"/>
  <c r="U56" i="11"/>
  <c r="T56" i="11"/>
  <c r="S56" i="11"/>
  <c r="R56" i="11"/>
  <c r="Q56" i="11"/>
  <c r="P56" i="11"/>
  <c r="O56" i="11"/>
  <c r="W55" i="11"/>
  <c r="V55" i="11"/>
  <c r="U55" i="11"/>
  <c r="T55" i="11"/>
  <c r="S55" i="11"/>
  <c r="R55" i="11"/>
  <c r="Q55" i="11"/>
  <c r="P55" i="11"/>
  <c r="O55" i="11"/>
  <c r="W54" i="11"/>
  <c r="V54" i="11"/>
  <c r="U54" i="11"/>
  <c r="T54" i="11"/>
  <c r="S54" i="11"/>
  <c r="R54" i="11"/>
  <c r="Q54" i="11"/>
  <c r="P54" i="11"/>
  <c r="O54" i="11"/>
  <c r="W53" i="11"/>
  <c r="V53" i="11"/>
  <c r="U53" i="11"/>
  <c r="T53" i="11"/>
  <c r="S53" i="11"/>
  <c r="R53" i="11"/>
  <c r="Q53" i="11"/>
  <c r="P53" i="11"/>
  <c r="O53" i="11"/>
  <c r="W52" i="11"/>
  <c r="V52" i="11"/>
  <c r="U52" i="11"/>
  <c r="T52" i="11"/>
  <c r="S52" i="11"/>
  <c r="R52" i="11"/>
  <c r="Q52" i="11"/>
  <c r="P52" i="11"/>
  <c r="O52" i="11"/>
  <c r="W51" i="11"/>
  <c r="V51" i="11"/>
  <c r="U51" i="11"/>
  <c r="T51" i="11"/>
  <c r="S51" i="11"/>
  <c r="R51" i="11"/>
  <c r="Q51" i="11"/>
  <c r="P51" i="11"/>
  <c r="O51" i="11"/>
  <c r="W50" i="11"/>
  <c r="V50" i="11"/>
  <c r="U50" i="11"/>
  <c r="T50" i="11"/>
  <c r="S50" i="11"/>
  <c r="R50" i="11"/>
  <c r="Q50" i="11"/>
  <c r="P50" i="11"/>
  <c r="O50" i="11"/>
  <c r="W49" i="11"/>
  <c r="V49" i="11"/>
  <c r="U49" i="11"/>
  <c r="T49" i="11"/>
  <c r="S49" i="11"/>
  <c r="R49" i="11"/>
  <c r="Q49" i="11"/>
  <c r="P49" i="11"/>
  <c r="O49" i="11"/>
  <c r="W48" i="11"/>
  <c r="V48" i="11"/>
  <c r="U48" i="11"/>
  <c r="T48" i="11"/>
  <c r="S48" i="11"/>
  <c r="R48" i="11"/>
  <c r="Q48" i="11"/>
  <c r="P48" i="11"/>
  <c r="O48" i="11"/>
  <c r="W47" i="11"/>
  <c r="V47" i="11"/>
  <c r="U47" i="11"/>
  <c r="T47" i="11"/>
  <c r="S47" i="11"/>
  <c r="R47" i="11"/>
  <c r="Q47" i="11"/>
  <c r="P47" i="11"/>
  <c r="O47" i="11"/>
  <c r="W46" i="11"/>
  <c r="V46" i="11"/>
  <c r="U46" i="11"/>
  <c r="T46" i="11"/>
  <c r="S46" i="11"/>
  <c r="R46" i="11"/>
  <c r="Q46" i="11"/>
  <c r="P46" i="11"/>
  <c r="O46" i="11"/>
  <c r="W45" i="11"/>
  <c r="V45" i="11"/>
  <c r="U45" i="11"/>
  <c r="T45" i="11"/>
  <c r="S45" i="11"/>
  <c r="R45" i="11"/>
  <c r="Q45" i="11"/>
  <c r="P45" i="11"/>
  <c r="O45" i="11"/>
  <c r="W44" i="11"/>
  <c r="V44" i="11"/>
  <c r="U44" i="11"/>
  <c r="T44" i="11"/>
  <c r="S44" i="11"/>
  <c r="R44" i="11"/>
  <c r="Q44" i="11"/>
  <c r="P44" i="11"/>
  <c r="O44" i="11"/>
  <c r="W43" i="11"/>
  <c r="V43" i="11"/>
  <c r="U43" i="11"/>
  <c r="T43" i="11"/>
  <c r="S43" i="11"/>
  <c r="R43" i="11"/>
  <c r="Q43" i="11"/>
  <c r="P43" i="11"/>
  <c r="O43" i="11"/>
  <c r="W42" i="11"/>
  <c r="V42" i="11"/>
  <c r="U42" i="11"/>
  <c r="T42" i="11"/>
  <c r="S42" i="11"/>
  <c r="R42" i="11"/>
  <c r="Q42" i="11"/>
  <c r="P42" i="11"/>
  <c r="O42" i="11"/>
  <c r="W41" i="11"/>
  <c r="V41" i="11"/>
  <c r="U41" i="11"/>
  <c r="T41" i="11"/>
  <c r="S41" i="11"/>
  <c r="R41" i="11"/>
  <c r="Q41" i="11"/>
  <c r="P41" i="11"/>
  <c r="O41" i="11"/>
  <c r="W40" i="11"/>
  <c r="V40" i="11"/>
  <c r="U40" i="11"/>
  <c r="T40" i="11"/>
  <c r="S40" i="11"/>
  <c r="R40" i="11"/>
  <c r="Q40" i="11"/>
  <c r="P40" i="11"/>
  <c r="O40" i="11"/>
  <c r="W39" i="11"/>
  <c r="V39" i="11"/>
  <c r="U39" i="11"/>
  <c r="T39" i="11"/>
  <c r="S39" i="11"/>
  <c r="R39" i="11"/>
  <c r="Q39" i="11"/>
  <c r="P39" i="11"/>
  <c r="O39" i="11"/>
  <c r="W38" i="11"/>
  <c r="V38" i="11"/>
  <c r="U38" i="11"/>
  <c r="T38" i="11"/>
  <c r="S38" i="11"/>
  <c r="R38" i="11"/>
  <c r="Q38" i="11"/>
  <c r="P38" i="11"/>
  <c r="O38" i="11"/>
  <c r="W37" i="11"/>
  <c r="V37" i="11"/>
  <c r="U37" i="11"/>
  <c r="T37" i="11"/>
  <c r="S37" i="11"/>
  <c r="R37" i="11"/>
  <c r="Q37" i="11"/>
  <c r="P37" i="11"/>
  <c r="O37" i="11"/>
  <c r="W36" i="11"/>
  <c r="V36" i="11"/>
  <c r="U36" i="11"/>
  <c r="T36" i="11"/>
  <c r="S36" i="11"/>
  <c r="R36" i="11"/>
  <c r="Q36" i="11"/>
  <c r="P36" i="11"/>
  <c r="O36" i="11"/>
  <c r="W35" i="11"/>
  <c r="V35" i="11"/>
  <c r="U35" i="11"/>
  <c r="T35" i="11"/>
  <c r="S35" i="11"/>
  <c r="R35" i="11"/>
  <c r="Q35" i="11"/>
  <c r="P35" i="11"/>
  <c r="O35" i="11"/>
  <c r="W34" i="11"/>
  <c r="V34" i="11"/>
  <c r="U34" i="11"/>
  <c r="T34" i="11"/>
  <c r="S34" i="11"/>
  <c r="R34" i="11"/>
  <c r="Q34" i="11"/>
  <c r="P34" i="11"/>
  <c r="O34" i="11"/>
  <c r="W33" i="11"/>
  <c r="V33" i="11"/>
  <c r="U33" i="11"/>
  <c r="T33" i="11"/>
  <c r="S33" i="11"/>
  <c r="R33" i="11"/>
  <c r="Q33" i="11"/>
  <c r="P33" i="11"/>
  <c r="O33" i="11"/>
  <c r="W32" i="11"/>
  <c r="V32" i="11"/>
  <c r="U32" i="11"/>
  <c r="T32" i="11"/>
  <c r="S32" i="11"/>
  <c r="R32" i="11"/>
  <c r="Q32" i="11"/>
  <c r="P32" i="11"/>
  <c r="O32" i="11"/>
  <c r="W31" i="11"/>
  <c r="V31" i="11"/>
  <c r="U31" i="11"/>
  <c r="T31" i="11"/>
  <c r="S31" i="11"/>
  <c r="R31" i="11"/>
  <c r="Q31" i="11"/>
  <c r="P31" i="11"/>
  <c r="O31" i="11"/>
  <c r="W30" i="11"/>
  <c r="V30" i="11"/>
  <c r="U30" i="11"/>
  <c r="T30" i="11"/>
  <c r="S30" i="11"/>
  <c r="R30" i="11"/>
  <c r="Q30" i="11"/>
  <c r="P30" i="11"/>
  <c r="O30" i="11"/>
  <c r="W29" i="11"/>
  <c r="V29" i="11"/>
  <c r="U29" i="11"/>
  <c r="T29" i="11"/>
  <c r="S29" i="11"/>
  <c r="R29" i="11"/>
  <c r="Q29" i="11"/>
  <c r="P29" i="11"/>
  <c r="O29" i="11"/>
  <c r="W28" i="11"/>
  <c r="V28" i="11"/>
  <c r="U28" i="11"/>
  <c r="T28" i="11"/>
  <c r="S28" i="11"/>
  <c r="R28" i="11"/>
  <c r="Q28" i="11"/>
  <c r="P28" i="11"/>
  <c r="O28" i="11"/>
  <c r="W27" i="11"/>
  <c r="V27" i="11"/>
  <c r="U27" i="11"/>
  <c r="T27" i="11"/>
  <c r="S27" i="11"/>
  <c r="R27" i="11"/>
  <c r="Q27" i="11"/>
  <c r="P27" i="11"/>
  <c r="O27" i="11"/>
  <c r="W26" i="11"/>
  <c r="V26" i="11"/>
  <c r="U26" i="11"/>
  <c r="T26" i="11"/>
  <c r="S26" i="11"/>
  <c r="R26" i="11"/>
  <c r="Q26" i="11"/>
  <c r="P26" i="11"/>
  <c r="O26" i="11"/>
  <c r="W25" i="11"/>
  <c r="V25" i="11"/>
  <c r="U25" i="11"/>
  <c r="T25" i="11"/>
  <c r="S25" i="11"/>
  <c r="R25" i="11"/>
  <c r="Q25" i="11"/>
  <c r="P25" i="11"/>
  <c r="O25" i="11"/>
  <c r="W24" i="11"/>
  <c r="V24" i="11"/>
  <c r="U24" i="11"/>
  <c r="T24" i="11"/>
  <c r="S24" i="11"/>
  <c r="R24" i="11"/>
  <c r="Q24" i="11"/>
  <c r="P24" i="11"/>
  <c r="O24" i="11"/>
  <c r="W23" i="11"/>
  <c r="V23" i="11"/>
  <c r="U23" i="11"/>
  <c r="T23" i="11"/>
  <c r="S23" i="11"/>
  <c r="R23" i="11"/>
  <c r="Q23" i="11"/>
  <c r="P23" i="11"/>
  <c r="O23" i="11"/>
  <c r="W22" i="11"/>
  <c r="V22" i="11"/>
  <c r="U22" i="11"/>
  <c r="T22" i="11"/>
  <c r="S22" i="11"/>
  <c r="R22" i="11"/>
  <c r="Q22" i="11"/>
  <c r="P22" i="11"/>
  <c r="O22" i="11"/>
  <c r="W21" i="11"/>
  <c r="V21" i="11"/>
  <c r="U21" i="11"/>
  <c r="T21" i="11"/>
  <c r="S21" i="11"/>
  <c r="R21" i="11"/>
  <c r="Q21" i="11"/>
  <c r="P21" i="11"/>
  <c r="O21" i="11"/>
  <c r="W20" i="11"/>
  <c r="V20" i="11"/>
  <c r="U20" i="11"/>
  <c r="T20" i="11"/>
  <c r="S20" i="11"/>
  <c r="R20" i="11"/>
  <c r="Q20" i="11"/>
  <c r="P20" i="11"/>
  <c r="O20" i="11"/>
  <c r="W19" i="11"/>
  <c r="V19" i="11"/>
  <c r="U19" i="11"/>
  <c r="T19" i="11"/>
  <c r="S19" i="11"/>
  <c r="R19" i="11"/>
  <c r="Q19" i="11"/>
  <c r="P19" i="11"/>
  <c r="O19" i="11"/>
  <c r="W18" i="11"/>
  <c r="V18" i="11"/>
  <c r="U18" i="11"/>
  <c r="T18" i="11"/>
  <c r="S18" i="11"/>
  <c r="R18" i="11"/>
  <c r="Q18" i="11"/>
  <c r="P18" i="11"/>
  <c r="O18" i="11"/>
  <c r="W17" i="11"/>
  <c r="V17" i="11"/>
  <c r="U17" i="11"/>
  <c r="T17" i="11"/>
  <c r="S17" i="11"/>
  <c r="R17" i="11"/>
  <c r="Q17" i="11"/>
  <c r="P17" i="11"/>
  <c r="O17" i="11"/>
  <c r="W16" i="11"/>
  <c r="V16" i="11"/>
  <c r="U16" i="11"/>
  <c r="T16" i="11"/>
  <c r="S16" i="11"/>
  <c r="R16" i="11"/>
  <c r="Q16" i="11"/>
  <c r="P16" i="11"/>
  <c r="O16" i="11"/>
  <c r="W15" i="11"/>
  <c r="V15" i="11"/>
  <c r="U15" i="11"/>
  <c r="T15" i="11"/>
  <c r="S15" i="11"/>
  <c r="R15" i="11"/>
  <c r="Q15" i="11"/>
  <c r="P15" i="11"/>
  <c r="O15" i="11"/>
  <c r="W14" i="11"/>
  <c r="V14" i="11"/>
  <c r="U14" i="11"/>
  <c r="T14" i="11"/>
  <c r="S14" i="11"/>
  <c r="R14" i="11"/>
  <c r="Q14" i="11"/>
  <c r="P14" i="11"/>
  <c r="O14" i="11"/>
  <c r="W13" i="11"/>
  <c r="V13" i="11"/>
  <c r="U13" i="11"/>
  <c r="T13" i="11"/>
  <c r="S13" i="11"/>
  <c r="R13" i="11"/>
  <c r="Q13" i="11"/>
  <c r="P13" i="11"/>
  <c r="O13" i="11"/>
  <c r="W12" i="11"/>
  <c r="V12" i="11"/>
  <c r="U12" i="11"/>
  <c r="T12" i="11"/>
  <c r="S12" i="11"/>
  <c r="R12" i="11"/>
  <c r="Q12" i="11"/>
  <c r="P12" i="11"/>
  <c r="O12" i="11"/>
  <c r="W11" i="11"/>
  <c r="V11" i="11"/>
  <c r="U11" i="11"/>
  <c r="T11" i="11"/>
  <c r="S11" i="11"/>
  <c r="R11" i="11"/>
  <c r="Q11" i="11"/>
  <c r="P11" i="11"/>
  <c r="O11" i="11"/>
  <c r="W10" i="11"/>
  <c r="V10" i="11"/>
  <c r="U10" i="11"/>
  <c r="T10" i="11"/>
  <c r="S10" i="11"/>
  <c r="R10" i="11"/>
  <c r="Q10" i="11"/>
  <c r="P10" i="11"/>
  <c r="O10" i="11"/>
  <c r="W9" i="11"/>
  <c r="V9" i="11"/>
  <c r="U9" i="11"/>
  <c r="T9" i="11"/>
  <c r="S9" i="11"/>
  <c r="R9" i="11"/>
  <c r="Q9" i="11"/>
  <c r="P9" i="11"/>
  <c r="O9" i="11"/>
  <c r="W8" i="11"/>
  <c r="V8" i="11"/>
  <c r="U8" i="11"/>
  <c r="T8" i="11"/>
  <c r="S8" i="11"/>
  <c r="R8" i="11"/>
  <c r="Q8" i="11"/>
  <c r="P8" i="11"/>
  <c r="O8" i="11"/>
  <c r="W7" i="11"/>
  <c r="V7" i="11"/>
  <c r="U7" i="11"/>
  <c r="T7" i="11"/>
  <c r="S7" i="11"/>
  <c r="R7" i="11"/>
  <c r="AB3" i="11" s="1"/>
  <c r="Q7" i="11"/>
  <c r="P7" i="11"/>
  <c r="O7" i="11"/>
  <c r="W6" i="11"/>
  <c r="V6" i="11"/>
  <c r="U6" i="11"/>
  <c r="T6" i="11"/>
  <c r="S6" i="11"/>
  <c r="R6" i="11"/>
  <c r="Q6" i="11"/>
  <c r="P6" i="11"/>
  <c r="O6" i="11"/>
  <c r="W5" i="11"/>
  <c r="V5" i="11"/>
  <c r="U5" i="11"/>
  <c r="T5" i="11"/>
  <c r="S5" i="11"/>
  <c r="R5" i="11"/>
  <c r="Q5" i="11"/>
  <c r="P5" i="11"/>
  <c r="N9" i="11" l="1"/>
  <c r="N6" i="11"/>
  <c r="AF10" i="11" l="1" a="1"/>
  <c r="AF10" i="11" s="1"/>
  <c r="I10" i="11" s="1"/>
  <c r="Z9" i="11" a="1"/>
  <c r="Z9" i="11" s="1"/>
  <c r="Z18" i="11" s="1"/>
  <c r="C9" i="11" s="1"/>
  <c r="AA9" i="11" a="1"/>
  <c r="AA9" i="11" s="1"/>
  <c r="AA18" i="11" s="1"/>
  <c r="D9" i="11" s="1"/>
  <c r="AC9" i="11" a="1"/>
  <c r="AC9" i="11" s="1"/>
  <c r="AC18" i="11" s="1"/>
  <c r="F9" i="11" s="1"/>
  <c r="AB9" i="11" a="1"/>
  <c r="AB9" i="11" s="1"/>
  <c r="AB18" i="11" s="1"/>
  <c r="E9" i="11" s="1"/>
  <c r="AE9" i="11" a="1"/>
  <c r="AE9" i="11" s="1"/>
  <c r="AE18" i="11" s="1"/>
  <c r="H9" i="11" s="1"/>
  <c r="AD9" i="11" a="1"/>
  <c r="AD9" i="11" s="1"/>
  <c r="AD18" i="11" s="1"/>
  <c r="G9" i="11" s="1"/>
  <c r="AB10" i="11" a="1"/>
  <c r="AB10" i="11" s="1"/>
  <c r="AB19" i="11" s="1"/>
  <c r="E10" i="11" s="1"/>
  <c r="AD10" i="11" a="1"/>
  <c r="AD10" i="11" s="1"/>
  <c r="AD19" i="11" s="1"/>
  <c r="G10" i="11" s="1"/>
  <c r="AC10" i="11" a="1"/>
  <c r="AC10" i="11" s="1"/>
  <c r="AC19" i="11" s="1"/>
  <c r="F10" i="11" s="1"/>
  <c r="AA10" i="11" a="1"/>
  <c r="AA10" i="11" s="1"/>
  <c r="AA19" i="11" s="1"/>
  <c r="D10" i="11" s="1"/>
  <c r="AE10" i="11" a="1"/>
  <c r="AE10" i="11" s="1"/>
  <c r="AE19" i="11" s="1"/>
  <c r="H10" i="11" s="1"/>
  <c r="AF9" i="11" a="1"/>
  <c r="AF9" i="11" s="1"/>
  <c r="I9" i="11" s="1"/>
  <c r="Z10" i="11" a="1"/>
  <c r="Z10" i="11" s="1"/>
  <c r="Z19" i="11" s="1"/>
  <c r="C10" i="11" s="1"/>
  <c r="AF7" i="11" a="1"/>
  <c r="AF7" i="11" s="1"/>
  <c r="Z6" i="11" a="1"/>
  <c r="Z6" i="11" s="1"/>
  <c r="Z7" i="11" a="1"/>
  <c r="Z7" i="11" s="1"/>
  <c r="AE7" i="11" a="1"/>
  <c r="AE7" i="11" s="1"/>
  <c r="AE16" i="11" s="1"/>
  <c r="H7" i="11" s="1"/>
  <c r="AE6" i="11" a="1"/>
  <c r="AE6" i="11" s="1"/>
  <c r="AE15" i="11" s="1"/>
  <c r="H6" i="11" s="1"/>
  <c r="AC7" i="11" a="1"/>
  <c r="AC7" i="11" s="1"/>
  <c r="AC16" i="11" s="1"/>
  <c r="F7" i="11" s="1"/>
  <c r="AD7" i="11" a="1"/>
  <c r="AD7" i="11" s="1"/>
  <c r="AD16" i="11" s="1"/>
  <c r="G7" i="11" s="1"/>
  <c r="AA7" i="11" a="1"/>
  <c r="AA7" i="11" s="1"/>
  <c r="AA16" i="11" s="1"/>
  <c r="D7" i="11" s="1"/>
  <c r="AB7" i="11" a="1"/>
  <c r="AB7" i="11" s="1"/>
  <c r="AB16" i="11" s="1"/>
  <c r="E7" i="11" s="1"/>
  <c r="AD6" i="11" a="1"/>
  <c r="AD6" i="11" s="1"/>
  <c r="AD15" i="11" s="1"/>
  <c r="G6" i="11" s="1"/>
  <c r="AB6" i="11" a="1"/>
  <c r="AB6" i="11" s="1"/>
  <c r="AB15" i="11" s="1"/>
  <c r="E6" i="11" s="1"/>
  <c r="AC6" i="11" a="1"/>
  <c r="AC6" i="11" s="1"/>
  <c r="AA6" i="11" a="1"/>
  <c r="AA6" i="11" s="1"/>
  <c r="AF6" i="11" a="1"/>
  <c r="AF6" i="11" s="1"/>
  <c r="I6" i="11" s="1"/>
  <c r="Z21" i="11" l="1"/>
  <c r="Z15" i="11"/>
  <c r="C6" i="11" s="1"/>
  <c r="Z16" i="11"/>
  <c r="C7" i="11" s="1"/>
  <c r="I7" i="11"/>
  <c r="AF8" i="11"/>
  <c r="I8" i="11" s="1"/>
  <c r="AC15" i="11"/>
  <c r="F6" i="11" s="1"/>
  <c r="AC8" i="11" s="1"/>
  <c r="AC17" i="11" s="1"/>
  <c r="F8" i="11" s="1"/>
  <c r="AB2" i="11"/>
  <c r="AA15" i="11"/>
  <c r="D6" i="11" s="1"/>
  <c r="AA21" i="11"/>
  <c r="AB8" i="11" l="1"/>
  <c r="AB17" i="11" s="1"/>
  <c r="E8" i="11" s="1"/>
  <c r="AD8" i="11"/>
  <c r="AD17" i="11" s="1"/>
  <c r="G8" i="11" s="1"/>
  <c r="AE8" i="11"/>
  <c r="AE17" i="11" s="1"/>
  <c r="H8" i="11" s="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412CE5E8-63E7-4973-9B81-8026249F18F2}" keepAlive="1" name="Query - compressed_water_and_steam" description="Connection to the 'compressed_water_and_steam' query in the workbook." type="5" refreshedVersion="7" background="1" saveData="1">
    <dbPr connection="Provider=Microsoft.Mashup.OleDb.1;Data Source=$Workbook$;Location=compressed_water_and_steam;Extended Properties=&quot;&quot;" command="SELECT * FROM [compressed_water_and_steam]"/>
  </connection>
  <connection id="2" xr16:uid="{D88C27CB-3081-4B65-8672-EB50E007363D}" keepAlive="1" name="Query - temp" description="Connection to the 'temp' query in the workbook." type="5" refreshedVersion="0" background="1">
    <dbPr connection="Provider=Microsoft.Mashup.OleDb.1;Data Source=$Workbook$;Location=temp;Extended Properties=&quot;&quot;" command="SELECT * FROM [temp]"/>
  </connection>
  <connection id="3" xr16:uid="{D0468212-35B1-4536-9D68-599E454FC325}" keepAlive="1" name="Query - temp (10)" description="Connection to the 'temp (10)' query in the workbook." type="5" refreshedVersion="0" background="1">
    <dbPr connection="Provider=Microsoft.Mashup.OleDb.1;Data Source=$Workbook$;Location=&quot;temp (10)&quot;;Extended Properties=&quot;&quot;" command="SELECT * FROM [temp (10)]"/>
  </connection>
  <connection id="4" xr16:uid="{C9596138-B84D-4A41-8848-53F041461141}" keepAlive="1" name="Query - temp (11)" description="Connection to the 'temp (11)' query in the workbook." type="5" refreshedVersion="0" background="1">
    <dbPr connection="Provider=Microsoft.Mashup.OleDb.1;Data Source=$Workbook$;Location=&quot;temp (11)&quot;;Extended Properties=&quot;&quot;" command="SELECT * FROM [temp (11)]"/>
  </connection>
  <connection id="5" xr16:uid="{5023C9EC-BE5F-4170-B066-B06025496A6C}" keepAlive="1" name="Query - temp (2)" description="Connection to the 'temp (2)' query in the workbook." type="5" refreshedVersion="0" background="1">
    <dbPr connection="Provider=Microsoft.Mashup.OleDb.1;Data Source=$Workbook$;Location=&quot;temp (2)&quot;;Extended Properties=&quot;&quot;" command="SELECT * FROM [temp (2)]"/>
  </connection>
  <connection id="6" xr16:uid="{31C812BF-44E9-4E2E-8F97-0498FC8E115B}" keepAlive="1" name="Query - temp (3)" description="Connection to the 'temp (3)' query in the workbook." type="5" refreshedVersion="0" background="1">
    <dbPr connection="Provider=Microsoft.Mashup.OleDb.1;Data Source=$Workbook$;Location=&quot;temp (3)&quot;;Extended Properties=&quot;&quot;" command="SELECT * FROM [temp (3)]"/>
  </connection>
  <connection id="7" xr16:uid="{4A75C4D1-43D4-4468-AA8A-D4DD02BF9329}" keepAlive="1" name="Query - temp (4)" description="Connection to the 'temp (4)' query in the workbook." type="5" refreshedVersion="0" background="1">
    <dbPr connection="Provider=Microsoft.Mashup.OleDb.1;Data Source=$Workbook$;Location=&quot;temp (4)&quot;;Extended Properties=&quot;&quot;" command="SELECT * FROM [temp (4)]"/>
  </connection>
  <connection id="8" xr16:uid="{EC2148A7-1BB2-4103-8AD0-8D5F92215313}" keepAlive="1" name="Query - temp (5)" description="Connection to the 'temp (5)' query in the workbook." type="5" refreshedVersion="0" background="1">
    <dbPr connection="Provider=Microsoft.Mashup.OleDb.1;Data Source=$Workbook$;Location=&quot;temp (5)&quot;;Extended Properties=&quot;&quot;" command="SELECT * FROM [temp (5)]"/>
  </connection>
  <connection id="9" xr16:uid="{CA8A7348-1B90-45B5-A922-F310D80B1634}" keepAlive="1" name="Query - temp (6)" description="Connection to the 'temp (6)' query in the workbook." type="5" refreshedVersion="0" background="1">
    <dbPr connection="Provider=Microsoft.Mashup.OleDb.1;Data Source=$Workbook$;Location=&quot;temp (6)&quot;;Extended Properties=&quot;&quot;" command="SELECT * FROM [temp (6)]"/>
  </connection>
  <connection id="10" xr16:uid="{EE9F6291-267D-407E-B87D-9ED68D15959E}" keepAlive="1" name="Query - temp (7)" description="Connection to the 'temp (7)' query in the workbook." type="5" refreshedVersion="0" background="1">
    <dbPr connection="Provider=Microsoft.Mashup.OleDb.1;Data Source=$Workbook$;Location=&quot;temp (7)&quot;;Extended Properties=&quot;&quot;" command="SELECT * FROM [temp (7)]"/>
  </connection>
  <connection id="11" xr16:uid="{D0ACE804-647E-461B-B810-23A2F3834A1A}" keepAlive="1" name="Query - temp (8)" description="Connection to the 'temp (8)' query in the workbook." type="5" refreshedVersion="0" background="1">
    <dbPr connection="Provider=Microsoft.Mashup.OleDb.1;Data Source=$Workbook$;Location=&quot;temp (8)&quot;;Extended Properties=&quot;&quot;" command="SELECT * FROM [temp (8)]"/>
  </connection>
  <connection id="12" xr16:uid="{F3BCF773-21E1-47A2-BDD3-95D04F281F46}" keepAlive="1" name="Query - temp (9)" description="Connection to the 'temp (9)' query in the workbook." type="5" refreshedVersion="7" background="1" saveData="1">
    <dbPr connection="Provider=Microsoft.Mashup.OleDb.1;Data Source=$Workbook$;Location=&quot;temp (9)&quot;;Extended Properties=&quot;&quot;" command="SELECT * FROM [temp (9)]"/>
  </connection>
</connections>
</file>

<file path=xl/metadata.xml><?xml version="1.0" encoding="utf-8"?>
<metadata xmlns="http://schemas.openxmlformats.org/spreadsheetml/2006/main">
  <metadataTypes count="1">
    <metadataType name="XLDAPR" minSupportedVersion="120000" copy="1" pasteAll="1" pasteValues="1" merge="1" splitFirst="1" rowColShift="1" clearFormats="1" clearComments="1" assign="1" coerce="1" cellMeta="1"/>
  </metadataTypes>
  <futureMetadata name="XLDAPR" count="1">
    <bk>
      <extLst>
        <ext xmlns:xda="http://schemas.microsoft.com/office/spreadsheetml/2017/dynamicarray"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<sst xmlns="http://schemas.openxmlformats.org/spreadsheetml/2006/main" count="19361" uniqueCount="97">
  <si>
    <t>T (°C)</t>
  </si>
  <si>
    <t>P (MPa)</t>
  </si>
  <si>
    <t>Saturated Water Properties By Temperature</t>
  </si>
  <si>
    <t>Saturated Water Properties By Pressure</t>
  </si>
  <si>
    <t>Pressure (MPa)</t>
  </si>
  <si>
    <t>Temperature (°C)</t>
  </si>
  <si>
    <t>Specific Enthalpy (kJ/kg)</t>
  </si>
  <si>
    <t>Phase</t>
  </si>
  <si>
    <t>liquid</t>
  </si>
  <si>
    <t>vapor</t>
  </si>
  <si>
    <t>saturated liquid</t>
  </si>
  <si>
    <t>saturated vapor</t>
  </si>
  <si>
    <t>supercritical fluid</t>
  </si>
  <si>
    <t>Steam Tables</t>
  </si>
  <si>
    <t>Provided by LearnChemE.com</t>
  </si>
  <si>
    <t>About</t>
  </si>
  <si>
    <t>Interpolation</t>
  </si>
  <si>
    <t>Temperature:</t>
  </si>
  <si>
    <t>°C</t>
  </si>
  <si>
    <t>Pressure:</t>
  </si>
  <si>
    <t>MPa</t>
  </si>
  <si>
    <t>Specific Enthalpy:</t>
  </si>
  <si>
    <t>kJ/kg</t>
  </si>
  <si>
    <t>Double Interpolation:</t>
  </si>
  <si>
    <t>Tabulated Data</t>
  </si>
  <si>
    <t>Enter a pressure:</t>
  </si>
  <si>
    <t>License</t>
  </si>
  <si>
    <t>Permission is hereby granted, free of charge, to any person obtaining a copy of this software and associated documentation files (the "Software"), to deal in the Software without restriction, including without limitation the rights to use, copy, modify, merge, publish, distribute, sublicense, and/or sell copies of the Software, and to permit persons to whom the Software is furnished to do so, subject to the following conditions: The above copyright notice and this permission notice shall be included in all copies or substantial portions of the Software. THE SOFTWARE IS PROVIDED "AS IS", WITHOUT WARRANTY OF ANY KIND, EXPRESS OR IMPLIED, INCLUDING BUT NOT LIMITED TO THE WARRANTIES OF MERCHANTABILITY, FITNESS FOR A PARTICULAR PURPOSE AND NONINFRINGEMENT. IN NO EVENT SHALL THE AUTHORS OR COPYRIGHT HOLDERS BE LIABLE FOR ANY CLAIM, DAMAGES OR OTHER LIABILITY, WHETHER IN AN ACTION OF CONTRACT, TORT OR OTHERWISE, ARISING FROM, OUT OF OR IN CONNECTION WITH THE SOFTWARE OR THE USE OR OTHER DEALINGS IN THE SOFTWARE.</t>
  </si>
  <si>
    <r>
      <t>V</t>
    </r>
    <r>
      <rPr>
        <vertAlign val="superscript"/>
        <sz val="11"/>
        <color theme="1"/>
        <rFont val="Calibri"/>
        <family val="2"/>
        <scheme val="minor"/>
      </rPr>
      <t>L</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</si>
  <si>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V</t>
    </r>
    <r>
      <rPr>
        <vertAlign val="superscript"/>
        <sz val="11"/>
        <color theme="1"/>
        <rFont val="Calibri"/>
        <family val="2"/>
        <scheme val="minor"/>
      </rPr>
      <t>V</t>
    </r>
    <r>
      <rPr>
        <sz val="11"/>
        <color theme="1"/>
        <rFont val="Calibri"/>
        <family val="2"/>
        <scheme val="minor"/>
      </rPr>
      <t xml:space="preserve">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</si>
  <si>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L </t>
    </r>
    <r>
      <rPr>
        <sz val="11"/>
        <color theme="1"/>
        <rFont val="Calibri"/>
        <family val="2"/>
        <scheme val="minor"/>
      </rPr>
      <t>(kJ/kg)</t>
    </r>
  </si>
  <si>
    <r>
      <t>U</t>
    </r>
    <r>
      <rPr>
        <vertAlign val="superscript"/>
        <sz val="11"/>
        <color theme="1"/>
        <rFont val="Calibri"/>
        <family val="2"/>
        <scheme val="minor"/>
      </rPr>
      <t>V</t>
    </r>
    <r>
      <rPr>
        <sz val="11"/>
        <color theme="1"/>
        <rFont val="Calibri"/>
        <family val="2"/>
        <scheme val="minor"/>
      </rPr>
      <t xml:space="preserve"> (kJ/kg)</t>
    </r>
  </si>
  <si>
    <r>
      <rPr>
        <sz val="11"/>
        <color theme="1"/>
        <rFont val="Symbol"/>
        <family val="1"/>
        <charset val="2"/>
      </rPr>
      <t>D</t>
    </r>
    <r>
      <rPr>
        <sz val="11"/>
        <color theme="1"/>
        <rFont val="Calibri"/>
        <family val="2"/>
        <scheme val="minor"/>
      </rPr>
      <t>U</t>
    </r>
    <r>
      <rPr>
        <vertAlign val="superscript"/>
        <sz val="11"/>
        <color theme="1"/>
        <rFont val="Calibri"/>
        <family val="2"/>
        <scheme val="minor"/>
      </rPr>
      <t xml:space="preserve">vap </t>
    </r>
    <r>
      <rPr>
        <sz val="11"/>
        <color theme="1"/>
        <rFont val="Calibri"/>
        <family val="2"/>
        <scheme val="minor"/>
      </rPr>
      <t>(kJ/kg)</t>
    </r>
  </si>
  <si>
    <r>
      <t>H</t>
    </r>
    <r>
      <rPr>
        <vertAlign val="superscript"/>
        <sz val="11"/>
        <color theme="1"/>
        <rFont val="Calibri"/>
        <family val="2"/>
        <scheme val="minor"/>
      </rPr>
      <t xml:space="preserve">L </t>
    </r>
    <r>
      <rPr>
        <sz val="11"/>
        <color theme="1"/>
        <rFont val="Calibri"/>
        <family val="2"/>
        <scheme val="minor"/>
      </rPr>
      <t>(kJ/kg)</t>
    </r>
  </si>
  <si>
    <r>
      <t>H</t>
    </r>
    <r>
      <rPr>
        <vertAlign val="superscript"/>
        <sz val="11"/>
        <color theme="1"/>
        <rFont val="Calibri"/>
        <family val="2"/>
        <scheme val="minor"/>
      </rPr>
      <t>V</t>
    </r>
    <r>
      <rPr>
        <sz val="11"/>
        <color theme="1"/>
        <rFont val="Calibri"/>
        <family val="2"/>
        <scheme val="minor"/>
      </rPr>
      <t xml:space="preserve"> (kJ/kg)</t>
    </r>
  </si>
  <si>
    <r>
      <t xml:space="preserve"> </t>
    </r>
    <r>
      <rPr>
        <sz val="11"/>
        <color theme="1"/>
        <rFont val="Symbol"/>
        <family val="1"/>
        <charset val="2"/>
      </rPr>
      <t>D</t>
    </r>
    <r>
      <rPr>
        <sz val="11"/>
        <color theme="1"/>
        <rFont val="Calibri"/>
        <family val="2"/>
        <scheme val="minor"/>
      </rPr>
      <t>H</t>
    </r>
    <r>
      <rPr>
        <vertAlign val="superscript"/>
        <sz val="11"/>
        <color theme="1"/>
        <rFont val="Calibri"/>
        <family val="2"/>
        <scheme val="minor"/>
      </rPr>
      <t>vap</t>
    </r>
    <r>
      <rPr>
        <sz val="11"/>
        <color theme="1"/>
        <rFont val="Calibri"/>
        <family val="2"/>
        <scheme val="minor"/>
      </rPr>
      <t xml:space="preserve"> (kJ/kg)</t>
    </r>
  </si>
  <si>
    <r>
      <t>S</t>
    </r>
    <r>
      <rPr>
        <vertAlign val="superscript"/>
        <sz val="11"/>
        <color theme="1"/>
        <rFont val="Calibri"/>
        <family val="2"/>
        <scheme val="minor"/>
      </rPr>
      <t>L</t>
    </r>
    <r>
      <rPr>
        <sz val="11"/>
        <color theme="1"/>
        <rFont val="Calibri"/>
        <family val="2"/>
        <scheme val="minor"/>
      </rPr>
      <t xml:space="preserve"> [kJ/(kg K)]</t>
    </r>
  </si>
  <si>
    <r>
      <t>S</t>
    </r>
    <r>
      <rPr>
        <vertAlign val="superscript"/>
        <sz val="11"/>
        <color theme="1"/>
        <rFont val="Calibri"/>
        <family val="2"/>
        <scheme val="minor"/>
      </rPr>
      <t>V</t>
    </r>
    <r>
      <rPr>
        <sz val="11"/>
        <color theme="1"/>
        <rFont val="Calibri"/>
        <family val="2"/>
        <scheme val="minor"/>
      </rPr>
      <t xml:space="preserve"> [kJ/(kg K)]</t>
    </r>
  </si>
  <si>
    <r>
      <t xml:space="preserve"> </t>
    </r>
    <r>
      <rPr>
        <sz val="11"/>
        <color theme="1"/>
        <rFont val="Symbol"/>
        <family val="1"/>
        <charset val="2"/>
      </rPr>
      <t>D</t>
    </r>
    <r>
      <rPr>
        <sz val="11"/>
        <color theme="1"/>
        <rFont val="Calibri"/>
        <family val="2"/>
        <scheme val="minor"/>
      </rPr>
      <t>S</t>
    </r>
    <r>
      <rPr>
        <vertAlign val="superscript"/>
        <sz val="11"/>
        <color theme="1"/>
        <rFont val="Calibri"/>
        <family val="2"/>
        <scheme val="minor"/>
      </rPr>
      <t>vap</t>
    </r>
    <r>
      <rPr>
        <sz val="11"/>
        <color theme="1"/>
        <rFont val="Calibri"/>
        <family val="2"/>
        <scheme val="minor"/>
      </rPr>
      <t xml:space="preserve"> [kJ/(kg K)]</t>
    </r>
  </si>
  <si>
    <r>
      <t>V (m</t>
    </r>
    <r>
      <rPr>
        <vertAlign val="superscript"/>
        <sz val="11"/>
        <color theme="1"/>
        <rFont val="Calibri"/>
        <family val="2"/>
        <scheme val="minor"/>
      </rPr>
      <t>3</t>
    </r>
    <r>
      <rPr>
        <sz val="11"/>
        <color theme="1"/>
        <rFont val="Calibri"/>
        <family val="2"/>
        <scheme val="minor"/>
      </rPr>
      <t>/kg)</t>
    </r>
  </si>
  <si>
    <r>
      <t>U</t>
    </r>
    <r>
      <rPr>
        <vertAlign val="superscript"/>
        <sz val="11"/>
        <color theme="1"/>
        <rFont val="Calibri"/>
        <family val="2"/>
        <scheme val="minor"/>
      </rPr>
      <t xml:space="preserve"> </t>
    </r>
    <r>
      <rPr>
        <sz val="11"/>
        <color theme="1"/>
        <rFont val="Calibri"/>
        <family val="2"/>
        <scheme val="minor"/>
      </rPr>
      <t>(kJ/kg)</t>
    </r>
  </si>
  <si>
    <r>
      <t>H</t>
    </r>
    <r>
      <rPr>
        <vertAlign val="superscript"/>
        <sz val="11"/>
        <color theme="1"/>
        <rFont val="Calibri"/>
        <family val="2"/>
        <scheme val="minor"/>
      </rPr>
      <t xml:space="preserve"> </t>
    </r>
    <r>
      <rPr>
        <sz val="11"/>
        <color theme="1"/>
        <rFont val="Calibri"/>
        <family val="2"/>
        <scheme val="minor"/>
      </rPr>
      <t>(kJ/kg)</t>
    </r>
  </si>
  <si>
    <t>S [kJ/(kg K)]</t>
  </si>
  <si>
    <t>Compressed Water and Superheated Steam Properties
(0.01 - 1000 MPa, 0 - 2000°C)</t>
  </si>
  <si>
    <t>Enter a pressure and temperature here -&gt;</t>
  </si>
  <si>
    <t>Double Interpolation</t>
  </si>
  <si>
    <t>row number (low):</t>
  </si>
  <si>
    <t>row number (high):</t>
  </si>
  <si>
    <t>P_low:</t>
  </si>
  <si>
    <t>P_high:</t>
  </si>
  <si>
    <t>row mid:</t>
  </si>
  <si>
    <t>N/A</t>
  </si>
  <si>
    <t>&lt;- Row 8 will fill with values automatically.</t>
  </si>
  <si>
    <t>Values looked up from table, with arbitrary number of significant figures. The original paper this table is based on used 6 significant figures.</t>
  </si>
  <si>
    <t>The above table converted to 6 significant figures, using a formula found on StackOverflow (https://stackoverflow.com/questions/20645757/how-to-get-excel-to-display-a-certain-number-of-significant-figures)</t>
  </si>
  <si>
    <t>Bugfix for an issue interpreting numbers below 0.001: using NUMBERVALUE() corrected this:</t>
  </si>
  <si>
    <t>Row #</t>
  </si>
  <si>
    <t>Pressure again (to satisfy VLOOKUP parameters)</t>
  </si>
  <si>
    <t>This is the bulk of the code to make the lookup function work. Apologies that everything is unlabelled; it was an improvised attempt to get everything to work. Basically, Excel is looking up the rows both below and above the value specified in the highlighted cells. Then, it interpolates between these two values, and finally double interpolates with the other interpolation below. The large table of values (right side of the table below) is a "subtable" of the master table on the left. VLOOKUP searches this table, which are all the temperatures for a given pressure (i.e. all the temperatures for 3 MPa)</t>
  </si>
  <si>
    <t>Single Interpolation:</t>
  </si>
  <si>
    <r>
      <t xml:space="preserve">Lower Bound:
</t>
    </r>
    <r>
      <rPr>
        <sz val="11"/>
        <color rgb="FFFF0000"/>
        <rFont val="Calibri"/>
        <family val="2"/>
        <scheme val="minor"/>
      </rPr>
      <t>DO NOT EDIT THIS ROW</t>
    </r>
  </si>
  <si>
    <r>
      <t xml:space="preserve">Higher Bound:
</t>
    </r>
    <r>
      <rPr>
        <sz val="11"/>
        <color rgb="FFFF0000"/>
        <rFont val="Calibri"/>
        <family val="2"/>
        <scheme val="minor"/>
      </rPr>
      <t>DO NOT EDIT THIS ROW</t>
    </r>
  </si>
  <si>
    <t>Delta P</t>
  </si>
  <si>
    <t>Delta T</t>
  </si>
  <si>
    <t>Delta</t>
  </si>
  <si>
    <t>VL (m3/kg)</t>
  </si>
  <si>
    <t>VV (m3/kg)</t>
  </si>
  <si>
    <t>UL (kJ/kg)</t>
  </si>
  <si>
    <t>UV (kJ/kg)</t>
  </si>
  <si>
    <t>DUvap (kJ/kg)</t>
  </si>
  <si>
    <t>HL (kJ/kg)</t>
  </si>
  <si>
    <t>HV (kJ/kg)</t>
  </si>
  <si>
    <t xml:space="preserve"> DHvap (kJ/kg)</t>
  </si>
  <si>
    <t>SL [kJ/(kg K)]</t>
  </si>
  <si>
    <t>SV [kJ/(kg K)]</t>
  </si>
  <si>
    <t xml:space="preserve"> DSvap [kJ/(kg K)]</t>
  </si>
  <si>
    <t>Original table taken from NIST paper - has 6 significant figures. This is used by the table to the left to reduce to 4 significant figures.</t>
  </si>
  <si>
    <t>This table is the table to the right with 4 significant figures. The table to the left interprets the number value of these cells, which are text format due to the nature of the functions used.</t>
  </si>
  <si>
    <t>V</t>
  </si>
  <si>
    <t>U</t>
  </si>
  <si>
    <t>H</t>
  </si>
  <si>
    <t>S</t>
  </si>
  <si>
    <t>P</t>
  </si>
  <si>
    <t>T</t>
  </si>
  <si>
    <t>USER INPUT</t>
  </si>
  <si>
    <t>The data in this table is accurate to 4 significant figures.</t>
  </si>
  <si>
    <r>
      <t xml:space="preserve">Lower bound:
</t>
    </r>
    <r>
      <rPr>
        <sz val="11"/>
        <color rgb="FFFF0000"/>
        <rFont val="Calibri"/>
        <family val="2"/>
        <scheme val="minor"/>
      </rPr>
      <t>DO NOT EDIT THIS ROW</t>
    </r>
  </si>
  <si>
    <r>
      <t xml:space="preserve">Upper bound:
</t>
    </r>
    <r>
      <rPr>
        <sz val="11"/>
        <color rgb="FFFF0000"/>
        <rFont val="Calibri"/>
        <family val="2"/>
        <scheme val="minor"/>
      </rPr>
      <t>DO NOT EDIT THIS ROW</t>
    </r>
  </si>
  <si>
    <t>Enter a temperature:</t>
  </si>
  <si>
    <t>Directions: enter a temperature between 0.01° and 373.95° C in the first highlighted cell. Enter a pressure between 0.01 and 1000 MPa in the second highlighted cell. Row 8 will fill with values automatically, shown in blue. IF THE LOWER BOUND AND/OR UPPER BOUND CONTAIN BOTH LIQUID AND VAPOR PROPERTIES, THE CALCULATED PROPERTIES MAY BE INACCURATE. LINEAR INTERPOLATION IS ONLY VALID WHEN THE LOWER BOUNDS AND UPPER BOUNDS ARE ALL THE SAME PHASE, I.E. VAPOR OR LIQUID.</t>
  </si>
  <si>
    <t>Interpolation is a tool used to find water properties at temperatures and pressures aside from those specifically listed in the steam tables. For example, one might want to find water properties at 108°C, but the steam tables only have data for 100°C and 110°C.  Below are examples of single interpolation and double interpolation. Both are linear interpolation. The cells containing the equations for interpolation are highlighted in gold. For example, for a desired specific enthalpy "H", temperature "T" and pressure "P", the equations for interpolation are below. This Excel spreadsheet uses both single and double interpolation to calculate water properties based on tabulated data.</t>
  </si>
  <si>
    <t>The above table converted to 4 significant figures, using a formula found on StackOverflow (https://stackoverflow.com/questions/20645757/how-to-get-excel-to-display-a-certain-number-of-significant-figures)</t>
  </si>
  <si>
    <t>Row Low</t>
  </si>
  <si>
    <t>Row High</t>
  </si>
  <si>
    <t>Directions: enter a temperature between 0.01° and 373.94° C in the highlighted cell. Row 6 will fill with values automatically, shown in blue.</t>
  </si>
  <si>
    <t>Directions: enter a pressure between 0.000612 and 22.06 MPa in the highlighted cell. Row 6 will fill with values automatically, shown in blue.</t>
  </si>
  <si>
    <t>This Excel notebook contains water property data for saturated liquid, saturated vapor, compressed liquid, superheated steam, and supercritical fluid. This Excel notebook contains three worksheets:
1.) saturated water properties in increments of pressure
2.) saturated water properties in increments of temperature
3.) compressed liquid, superheated steam, and supercritical fluid water properties (from 0.01 - 1000 MPa and 0 - 2000°C)
It also has the ability to look up water properties at any temperature and pressure. Type a temperature or pressure into the highlighted cell at the top of the worksheet and you will find water properties between 0.0006° and 373.94° C, and between 0.01 and 1000 MPa. An explanation of the interpolation used to calculate values is below. Note that this workbook contains data to 4 significant figures of precision. For increased precision, un-hide the columns to the right of each table to find the original data with 6 significant figures.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</si>
</sst>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6">
    <numFmt numFmtId="164" formatCode="0.0"/>
    <numFmt numFmtId="165" formatCode="0.0000"/>
    <numFmt numFmtId="166" formatCode="0.00000000"/>
    <numFmt numFmtId="167" formatCode="0.000"/>
    <numFmt numFmtId="168" formatCode="0.00000"/>
    <numFmt numFmtId="169" formatCode="0.0000000"/>
  </numFmts>
  <fonts count="14">
    <font>
      <sz val="11"/>
      <color theme="1"/>
      <name val="Calibri"/>
      <family val="2"/>
      <scheme val="minor"/>
    </font>
    <font>
      <b/>
      <sz val="11"/>
      <color theme="1"/>
      <name val="Calibri"/>
      <family val="2"/>
      <scheme val="minor"/>
    </font>
    <font>
      <sz val="20"/>
      <color theme="1"/>
      <name val="Calibri"/>
      <family val="2"/>
      <scheme val="minor"/>
    </font>
    <font>
      <sz val="8"/>
      <name val="Calibri"/>
      <family val="2"/>
      <scheme val="minor"/>
    </font>
    <font>
      <sz val="12"/>
      <color theme="1"/>
      <name val="Calibri"/>
      <family val="2"/>
      <scheme val="minor"/>
    </font>
    <font>
      <b/>
      <sz val="14"/>
      <color theme="1"/>
      <name val="Calibri"/>
      <family val="2"/>
      <scheme val="minor"/>
    </font>
    <font>
      <sz val="11"/>
      <color theme="1"/>
      <name val="Calibri"/>
      <family val="2"/>
      <scheme val="minor"/>
    </font>
    <font>
      <vertAlign val="superscript"/>
      <sz val="11"/>
      <color theme="1"/>
      <name val="Calibri"/>
      <family val="2"/>
      <scheme val="minor"/>
    </font>
    <font>
      <sz val="11"/>
      <color theme="1"/>
      <name val="Calibri"/>
      <family val="1"/>
      <charset val="2"/>
      <scheme val="minor"/>
    </font>
    <font>
      <sz val="11"/>
      <color theme="1"/>
      <name val="Symbol"/>
      <family val="1"/>
      <charset val="2"/>
    </font>
    <font>
      <sz val="16"/>
      <color theme="1"/>
      <name val="Calibri"/>
      <family val="2"/>
      <scheme val="minor"/>
    </font>
    <font>
      <sz val="11"/>
      <name val="Calibri"/>
      <family val="2"/>
      <scheme val="minor"/>
    </font>
    <font>
      <sz val="11"/>
      <color theme="4"/>
      <name val="Calibri"/>
      <family val="2"/>
      <scheme val="minor"/>
    </font>
    <font>
      <sz val="11"/>
      <color rgb="FFFF0000"/>
      <name val="Calibri"/>
      <family val="2"/>
      <scheme val="minor"/>
    </font>
  </fonts>
  <fills count="6">
    <fill>
      <patternFill patternType="none"/>
    </fill>
    <fill>
      <patternFill patternType="gray125"/>
    </fill>
    <fill>
      <patternFill patternType="solid">
        <fgColor theme="0" tint="-4.9989318521683403E-2"/>
        <bgColor indexed="64"/>
      </patternFill>
    </fill>
    <fill>
      <patternFill patternType="solid">
        <fgColor theme="0"/>
        <bgColor indexed="64"/>
      </patternFill>
    </fill>
    <fill>
      <patternFill patternType="solid">
        <fgColor theme="7" tint="0.79998168889431442"/>
        <bgColor indexed="64"/>
      </patternFill>
    </fill>
    <fill>
      <patternFill patternType="solid">
        <fgColor rgb="FFFFFF00"/>
        <bgColor indexed="64"/>
      </patternFill>
    </fill>
  </fills>
  <borders count="35">
    <border>
      <left/>
      <right/>
      <top/>
      <bottom/>
      <diagonal/>
    </border>
    <border>
      <left style="thin">
        <color indexed="64"/>
      </left>
      <right style="thin">
        <color indexed="64"/>
      </right>
      <top style="thin">
        <color indexed="64"/>
      </top>
      <bottom style="thin">
        <color indexed="64"/>
      </bottom>
      <diagonal/>
    </border>
    <border>
      <left/>
      <right/>
      <top/>
      <bottom style="double">
        <color indexed="64"/>
      </bottom>
      <diagonal/>
    </border>
    <border>
      <left style="thin">
        <color indexed="64"/>
      </left>
      <right style="thin">
        <color indexed="64"/>
      </right>
      <top/>
      <bottom style="thin">
        <color indexed="64"/>
      </bottom>
      <diagonal/>
    </border>
    <border>
      <left/>
      <right/>
      <top/>
      <bottom style="thin">
        <color indexed="64"/>
      </bottom>
      <diagonal/>
    </border>
    <border>
      <left/>
      <right/>
      <top style="thin">
        <color indexed="64"/>
      </top>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top/>
      <bottom style="double">
        <color indexed="64"/>
      </bottom>
      <diagonal/>
    </border>
    <border>
      <left/>
      <right style="thin">
        <color indexed="64"/>
      </right>
      <top/>
      <bottom style="double">
        <color indexed="64"/>
      </bottom>
      <diagonal/>
    </border>
    <border>
      <left style="medium">
        <color indexed="64"/>
      </left>
      <right/>
      <top/>
      <bottom style="double">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thin">
        <color indexed="64"/>
      </right>
      <top/>
      <bottom/>
      <diagonal/>
    </border>
    <border>
      <left/>
      <right style="thin">
        <color indexed="64"/>
      </right>
      <top style="double">
        <color indexed="64"/>
      </top>
      <bottom/>
      <diagonal/>
    </border>
  </borders>
  <cellStyleXfs count="2">
    <xf numFmtId="0" fontId="0" fillId="0" borderId="0"/>
    <xf numFmtId="9" fontId="6" fillId="0" borderId="0" applyFont="0" applyFill="0" applyBorder="0" applyAlignment="0" applyProtection="0"/>
  </cellStyleXfs>
  <cellXfs count="195">
    <xf numFmtId="0" fontId="0" fillId="0" borderId="0" xfId="0"/>
    <xf numFmtId="0" fontId="0" fillId="0" borderId="0" xfId="0" applyAlignment="1">
      <alignment horizontal="center"/>
    </xf>
    <xf numFmtId="0" fontId="0" fillId="3" borderId="3" xfId="0" applyFill="1" applyBorder="1" applyAlignment="1">
      <alignment horizontal="center" vertical="center"/>
    </xf>
    <xf numFmtId="0" fontId="0" fillId="0" borderId="3" xfId="0" applyBorder="1" applyAlignment="1">
      <alignment horizontal="center"/>
    </xf>
    <xf numFmtId="0" fontId="0" fillId="0" borderId="0" xfId="0" applyAlignment="1">
      <alignment horizontal="center" vertical="center"/>
    </xf>
    <xf numFmtId="0" fontId="0" fillId="0" borderId="0" xfId="0" applyNumberFormat="1" applyAlignment="1">
      <alignment horizontal="center" vertical="center"/>
    </xf>
    <xf numFmtId="0" fontId="0" fillId="0" borderId="0" xfId="0" applyBorder="1" applyAlignment="1">
      <alignment vertical="center" wrapText="1"/>
    </xf>
    <xf numFmtId="0" fontId="0" fillId="0" borderId="0" xfId="0" applyBorder="1"/>
    <xf numFmtId="0" fontId="0" fillId="0" borderId="10" xfId="0" applyBorder="1"/>
    <xf numFmtId="0" fontId="0" fillId="0" borderId="12" xfId="0" applyBorder="1"/>
    <xf numFmtId="0" fontId="0" fillId="0" borderId="13" xfId="0" applyBorder="1"/>
    <xf numFmtId="0" fontId="0" fillId="0" borderId="9" xfId="0" applyBorder="1" applyAlignment="1">
      <alignment horizontal="center"/>
    </xf>
    <xf numFmtId="0" fontId="0" fillId="0" borderId="0" xfId="0" applyBorder="1" applyAlignment="1">
      <alignment horizontal="center"/>
    </xf>
    <xf numFmtId="0" fontId="0" fillId="0" borderId="0" xfId="0" applyBorder="1" applyAlignment="1">
      <alignment horizontal="right"/>
    </xf>
    <xf numFmtId="0" fontId="0" fillId="0" borderId="0" xfId="0" applyFill="1" applyBorder="1" applyAlignment="1">
      <alignment horizontal="right"/>
    </xf>
    <xf numFmtId="0" fontId="0" fillId="0" borderId="11" xfId="0" applyBorder="1" applyAlignment="1">
      <alignment horizontal="center"/>
    </xf>
    <xf numFmtId="0" fontId="0" fillId="0" borderId="12" xfId="0" applyBorder="1" applyAlignment="1">
      <alignment horizontal="center"/>
    </xf>
    <xf numFmtId="0" fontId="0" fillId="0" borderId="12" xfId="0" applyBorder="1" applyAlignment="1">
      <alignment horizontal="right"/>
    </xf>
    <xf numFmtId="0" fontId="0" fillId="2" borderId="6" xfId="0" applyFill="1" applyBorder="1" applyAlignment="1">
      <alignment horizontal="center"/>
    </xf>
    <xf numFmtId="0" fontId="0" fillId="2" borderId="7" xfId="0" applyFill="1" applyBorder="1" applyAlignment="1">
      <alignment horizontal="center"/>
    </xf>
    <xf numFmtId="0" fontId="0" fillId="0" borderId="0" xfId="0" applyAlignment="1"/>
    <xf numFmtId="0" fontId="0" fillId="0" borderId="5" xfId="0" applyBorder="1"/>
    <xf numFmtId="0" fontId="2" fillId="0" borderId="0" xfId="0" applyFont="1" applyAlignment="1"/>
    <xf numFmtId="2" fontId="0" fillId="0" borderId="12" xfId="0" applyNumberFormat="1" applyBorder="1" applyAlignment="1">
      <alignment horizontal="center"/>
    </xf>
    <xf numFmtId="2" fontId="0" fillId="4" borderId="12" xfId="0" applyNumberFormat="1" applyFill="1" applyBorder="1" applyAlignment="1">
      <alignment horizontal="right"/>
    </xf>
    <xf numFmtId="2" fontId="0" fillId="4" borderId="0" xfId="0" applyNumberFormat="1" applyFill="1" applyBorder="1"/>
    <xf numFmtId="0" fontId="0" fillId="0" borderId="0" xfId="0" applyAlignment="1">
      <alignment horizontal="right"/>
    </xf>
    <xf numFmtId="0" fontId="5" fillId="0" borderId="5" xfId="0" applyFont="1" applyBorder="1" applyAlignment="1"/>
    <xf numFmtId="0" fontId="0" fillId="0" borderId="5" xfId="0" applyBorder="1" applyAlignment="1">
      <alignment horizontal="center"/>
    </xf>
    <xf numFmtId="0" fontId="0" fillId="0" borderId="17" xfId="0" applyBorder="1"/>
    <xf numFmtId="2" fontId="0" fillId="0" borderId="0" xfId="0" applyNumberFormat="1" applyBorder="1" applyAlignment="1">
      <alignment horizontal="center"/>
    </xf>
    <xf numFmtId="0" fontId="0" fillId="2" borderId="2" xfId="0" applyFill="1" applyBorder="1" applyAlignment="1">
      <alignment horizontal="center" vertical="center"/>
    </xf>
    <xf numFmtId="0" fontId="8" fillId="2" borderId="2" xfId="0" applyFont="1" applyFill="1" applyBorder="1" applyAlignment="1">
      <alignment horizontal="center" vertical="center"/>
    </xf>
    <xf numFmtId="0" fontId="1" fillId="0" borderId="0" xfId="0" applyNumberFormat="1" applyFont="1" applyAlignment="1">
      <alignment horizontal="right"/>
    </xf>
    <xf numFmtId="0" fontId="2" fillId="0" borderId="0" xfId="0" applyFont="1" applyBorder="1" applyAlignment="1">
      <alignment horizontal="center" vertical="center"/>
    </xf>
    <xf numFmtId="0" fontId="0" fillId="0" borderId="19" xfId="0" applyBorder="1" applyAlignment="1">
      <alignment horizontal="center"/>
    </xf>
    <xf numFmtId="0" fontId="0" fillId="2" borderId="25" xfId="0" applyFill="1" applyBorder="1" applyAlignment="1">
      <alignment horizontal="center" vertical="center"/>
    </xf>
    <xf numFmtId="0" fontId="0" fillId="2" borderId="26" xfId="0" applyFill="1" applyBorder="1" applyAlignment="1">
      <alignment horizontal="center" vertical="center"/>
    </xf>
    <xf numFmtId="0" fontId="2" fillId="0" borderId="0" xfId="0" applyFont="1" applyBorder="1" applyAlignment="1">
      <alignment vertical="center"/>
    </xf>
    <xf numFmtId="0" fontId="0" fillId="0" borderId="21" xfId="0" applyBorder="1" applyAlignment="1">
      <alignment horizontal="center"/>
    </xf>
    <xf numFmtId="0" fontId="0" fillId="0" borderId="22" xfId="0" applyBorder="1" applyAlignment="1">
      <alignment horizontal="center"/>
    </xf>
    <xf numFmtId="0" fontId="0" fillId="2" borderId="27" xfId="0" applyFill="1" applyBorder="1" applyAlignment="1">
      <alignment horizontal="center"/>
    </xf>
    <xf numFmtId="0" fontId="0" fillId="2" borderId="2" xfId="0" applyFill="1" applyBorder="1" applyAlignment="1">
      <alignment horizontal="center"/>
    </xf>
    <xf numFmtId="0" fontId="0" fillId="0" borderId="18" xfId="0" applyBorder="1" applyAlignment="1">
      <alignment horizontal="center" vertical="center"/>
    </xf>
    <xf numFmtId="0" fontId="0" fillId="0" borderId="0" xfId="0" applyBorder="1" applyAlignment="1">
      <alignment horizontal="center" vertical="center"/>
    </xf>
    <xf numFmtId="166" fontId="0" fillId="0" borderId="0" xfId="0" applyNumberFormat="1" applyBorder="1" applyAlignment="1">
      <alignment horizontal="center" vertical="center"/>
    </xf>
    <xf numFmtId="2" fontId="0" fillId="0" borderId="0" xfId="0" applyNumberFormat="1" applyBorder="1" applyAlignment="1">
      <alignment horizontal="center" vertical="center"/>
    </xf>
    <xf numFmtId="0" fontId="0" fillId="0" borderId="19" xfId="0" applyBorder="1" applyAlignment="1">
      <alignment horizontal="center" vertical="center"/>
    </xf>
    <xf numFmtId="0" fontId="0" fillId="2" borderId="29" xfId="0" applyFill="1" applyBorder="1" applyAlignment="1">
      <alignment horizontal="center" vertical="center"/>
    </xf>
    <xf numFmtId="0" fontId="0" fillId="2" borderId="30" xfId="0" applyFill="1" applyBorder="1" applyAlignment="1">
      <alignment horizontal="center" vertical="center"/>
    </xf>
    <xf numFmtId="0" fontId="0" fillId="0" borderId="0" xfId="0" applyAlignment="1">
      <alignment horizontal="right" wrapText="1"/>
    </xf>
    <xf numFmtId="0" fontId="5" fillId="0" borderId="0" xfId="0" applyFont="1" applyBorder="1" applyAlignment="1"/>
    <xf numFmtId="0" fontId="0" fillId="0" borderId="0" xfId="0" applyBorder="1" applyAlignment="1">
      <alignment horizontal="right" wrapText="1"/>
    </xf>
    <xf numFmtId="0" fontId="0" fillId="0" borderId="19" xfId="0" applyBorder="1" applyAlignment="1">
      <alignment wrapText="1"/>
    </xf>
    <xf numFmtId="0" fontId="0" fillId="2" borderId="31" xfId="0" applyFill="1" applyBorder="1" applyAlignment="1">
      <alignment horizontal="center" vertical="center"/>
    </xf>
    <xf numFmtId="0" fontId="0" fillId="0" borderId="0" xfId="0" applyAlignment="1">
      <alignment horizontal="center"/>
    </xf>
    <xf numFmtId="0" fontId="0" fillId="0" borderId="0" xfId="0" applyBorder="1" applyAlignment="1">
      <alignment horizontal="right" vertical="center" wrapText="1"/>
    </xf>
    <xf numFmtId="0" fontId="0" fillId="0" borderId="2" xfId="0" applyBorder="1"/>
    <xf numFmtId="165" fontId="0" fillId="0" borderId="0" xfId="0" applyNumberFormat="1"/>
    <xf numFmtId="0" fontId="0" fillId="2" borderId="32" xfId="0" applyFill="1" applyBorder="1" applyAlignment="1">
      <alignment horizontal="center" vertical="center"/>
    </xf>
    <xf numFmtId="0" fontId="8" fillId="2" borderId="30" xfId="0" applyFont="1" applyFill="1" applyBorder="1" applyAlignment="1">
      <alignment horizontal="center" vertical="center"/>
    </xf>
    <xf numFmtId="0" fontId="0" fillId="0" borderId="0" xfId="0" applyBorder="1" applyAlignment="1">
      <alignment wrapText="1"/>
    </xf>
    <xf numFmtId="0" fontId="0" fillId="0" borderId="0" xfId="0" applyBorder="1" applyAlignment="1">
      <alignment horizontal="center" wrapText="1"/>
    </xf>
    <xf numFmtId="0" fontId="0" fillId="0" borderId="34" xfId="0" applyBorder="1" applyAlignment="1">
      <alignment horizontal="right"/>
    </xf>
    <xf numFmtId="0" fontId="0" fillId="0" borderId="19" xfId="0" applyBorder="1" applyAlignment="1">
      <alignment horizontal="right"/>
    </xf>
    <xf numFmtId="0" fontId="0" fillId="0" borderId="1" xfId="0" applyBorder="1"/>
    <xf numFmtId="0" fontId="0" fillId="0" borderId="1" xfId="0" applyBorder="1" applyAlignment="1">
      <alignment horizontal="right"/>
    </xf>
    <xf numFmtId="49" fontId="0" fillId="0" borderId="1" xfId="0" applyNumberFormat="1" applyBorder="1"/>
    <xf numFmtId="0" fontId="0" fillId="3" borderId="2" xfId="0" applyFont="1" applyFill="1" applyBorder="1" applyAlignment="1">
      <alignment horizontal="center" vertical="center"/>
    </xf>
    <xf numFmtId="0" fontId="0" fillId="0" borderId="0" xfId="0" applyAlignment="1">
      <alignment horizontal="right" vertical="center" wrapText="1"/>
    </xf>
    <xf numFmtId="1" fontId="0" fillId="0" borderId="0" xfId="0" applyNumberFormat="1" applyBorder="1" applyAlignment="1">
      <alignment horizontal="center" vertical="center"/>
    </xf>
    <xf numFmtId="49" fontId="0" fillId="0" borderId="18" xfId="0" applyNumberFormat="1" applyBorder="1" applyAlignment="1">
      <alignment horizontal="center" vertical="center"/>
    </xf>
    <xf numFmtId="49" fontId="0" fillId="0" borderId="0" xfId="0" applyNumberFormat="1" applyBorder="1" applyAlignment="1">
      <alignment horizontal="center" vertical="center"/>
    </xf>
    <xf numFmtId="49" fontId="0" fillId="0" borderId="19" xfId="0" applyNumberFormat="1" applyBorder="1" applyAlignment="1">
      <alignment horizontal="center" vertical="center"/>
    </xf>
    <xf numFmtId="0" fontId="0" fillId="0" borderId="33" xfId="0" applyBorder="1" applyAlignment="1">
      <alignment horizontal="center" vertical="center"/>
    </xf>
    <xf numFmtId="0" fontId="12" fillId="0" borderId="18" xfId="0" applyFont="1" applyBorder="1" applyAlignment="1">
      <alignment horizontal="center" vertical="center"/>
    </xf>
    <xf numFmtId="0" fontId="12" fillId="0" borderId="33" xfId="0" applyFont="1" applyBorder="1" applyAlignment="1">
      <alignment horizontal="center" vertical="center"/>
    </xf>
    <xf numFmtId="0" fontId="0" fillId="0" borderId="23" xfId="0" applyBorder="1" applyAlignment="1">
      <alignment horizontal="center" vertical="center"/>
    </xf>
    <xf numFmtId="0" fontId="0" fillId="0" borderId="3" xfId="0" applyBorder="1" applyAlignment="1">
      <alignment horizontal="center" vertical="center"/>
    </xf>
    <xf numFmtId="49" fontId="12" fillId="0" borderId="0" xfId="0" applyNumberFormat="1" applyFont="1" applyBorder="1" applyAlignment="1">
      <alignment horizontal="center" vertical="center"/>
    </xf>
    <xf numFmtId="49" fontId="12" fillId="0" borderId="19" xfId="0" applyNumberFormat="1" applyFont="1" applyBorder="1" applyAlignment="1">
      <alignment horizontal="center" vertical="center"/>
    </xf>
    <xf numFmtId="49" fontId="0" fillId="0" borderId="23" xfId="0" applyNumberFormat="1" applyBorder="1" applyAlignment="1">
      <alignment horizontal="center" vertical="center"/>
    </xf>
    <xf numFmtId="49" fontId="0" fillId="0" borderId="4" xfId="0" applyNumberFormat="1" applyBorder="1" applyAlignment="1">
      <alignment horizontal="center" vertical="center"/>
    </xf>
    <xf numFmtId="49" fontId="0" fillId="0" borderId="24" xfId="0" applyNumberFormat="1" applyBorder="1" applyAlignment="1">
      <alignment horizontal="center" vertical="center"/>
    </xf>
    <xf numFmtId="0" fontId="0" fillId="0" borderId="0" xfId="0" applyAlignment="1">
      <alignment horizontal="center"/>
    </xf>
    <xf numFmtId="0" fontId="0" fillId="0" borderId="0" xfId="0" applyAlignment="1">
      <alignment horizontal="center"/>
    </xf>
    <xf numFmtId="0" fontId="0" fillId="0" borderId="2" xfId="0" applyBorder="1" applyAlignment="1">
      <alignment horizontal="center"/>
    </xf>
    <xf numFmtId="9" fontId="0" fillId="0" borderId="0" xfId="1" applyFont="1" applyBorder="1" applyAlignment="1">
      <alignment horizontal="center"/>
    </xf>
    <xf numFmtId="0" fontId="0" fillId="0" borderId="0" xfId="0" applyNumberFormat="1" applyAlignment="1">
      <alignment horizontal="center"/>
    </xf>
    <xf numFmtId="0" fontId="0" fillId="0" borderId="0" xfId="0" applyAlignment="1">
      <alignment horizontal="center"/>
    </xf>
    <xf numFmtId="0" fontId="0" fillId="0" borderId="0" xfId="0" applyAlignment="1">
      <alignment horizontal="center"/>
    </xf>
    <xf numFmtId="0" fontId="0" fillId="0" borderId="0" xfId="0" applyBorder="1" applyAlignment="1">
      <alignment horizontal="left" wrapText="1"/>
    </xf>
    <xf numFmtId="0" fontId="0" fillId="3" borderId="2" xfId="0" applyFont="1" applyFill="1" applyBorder="1" applyAlignment="1">
      <alignment horizontal="center" vertical="center" wrapText="1"/>
    </xf>
    <xf numFmtId="0" fontId="0" fillId="0" borderId="0" xfId="0" applyAlignment="1">
      <alignment horizontal="right" vertical="center" wrapText="1"/>
    </xf>
    <xf numFmtId="167" fontId="0" fillId="3" borderId="3" xfId="0" applyNumberFormat="1" applyFill="1" applyBorder="1" applyAlignment="1">
      <alignment horizontal="center" vertical="center"/>
    </xf>
    <xf numFmtId="2" fontId="0" fillId="3" borderId="3" xfId="0" applyNumberFormat="1" applyFill="1" applyBorder="1" applyAlignment="1">
      <alignment horizontal="center" vertical="center"/>
    </xf>
    <xf numFmtId="165" fontId="0" fillId="3" borderId="3" xfId="0" applyNumberFormat="1" applyFill="1" applyBorder="1" applyAlignment="1">
      <alignment horizontal="center" vertical="center"/>
    </xf>
    <xf numFmtId="164" fontId="0" fillId="3" borderId="3" xfId="0" applyNumberFormat="1" applyFill="1" applyBorder="1" applyAlignment="1">
      <alignment horizontal="center" vertical="center"/>
    </xf>
    <xf numFmtId="1" fontId="0" fillId="0" borderId="1" xfId="0" applyNumberFormat="1" applyBorder="1"/>
    <xf numFmtId="2" fontId="0" fillId="0" borderId="0" xfId="0" applyNumberFormat="1" applyAlignment="1">
      <alignment horizontal="center"/>
    </xf>
    <xf numFmtId="1" fontId="0" fillId="0" borderId="0" xfId="0" applyNumberFormat="1"/>
    <xf numFmtId="168" fontId="0" fillId="0" borderId="0" xfId="0" applyNumberFormat="1" applyAlignment="1">
      <alignment vertical="center"/>
    </xf>
    <xf numFmtId="165" fontId="0" fillId="0" borderId="0" xfId="0" applyNumberFormat="1" applyAlignment="1">
      <alignment vertical="center"/>
    </xf>
    <xf numFmtId="0" fontId="0" fillId="2" borderId="16" xfId="0" applyFill="1" applyBorder="1" applyAlignment="1">
      <alignment horizontal="center" vertical="center"/>
    </xf>
    <xf numFmtId="0" fontId="0" fillId="2" borderId="5" xfId="0" applyFill="1" applyBorder="1" applyAlignment="1">
      <alignment horizontal="center" vertical="center"/>
    </xf>
    <xf numFmtId="49" fontId="0" fillId="0" borderId="16" xfId="0" applyNumberFormat="1" applyBorder="1" applyAlignment="1">
      <alignment horizontal="center" vertical="center"/>
    </xf>
    <xf numFmtId="49" fontId="0" fillId="0" borderId="5" xfId="0" applyNumberFormat="1" applyBorder="1" applyAlignment="1">
      <alignment horizontal="center" vertical="center"/>
    </xf>
    <xf numFmtId="2" fontId="0" fillId="0" borderId="0" xfId="0" applyNumberFormat="1" applyAlignment="1">
      <alignment horizontal="center" vertical="center"/>
    </xf>
    <xf numFmtId="1" fontId="0" fillId="0" borderId="0" xfId="0" applyNumberFormat="1" applyAlignment="1">
      <alignment horizontal="center" vertical="center"/>
    </xf>
    <xf numFmtId="169" fontId="0" fillId="0" borderId="0" xfId="0" applyNumberFormat="1" applyAlignment="1">
      <alignment horizontal="center" vertical="center"/>
    </xf>
    <xf numFmtId="165" fontId="0" fillId="0" borderId="0" xfId="0" applyNumberFormat="1" applyAlignment="1">
      <alignment horizontal="center" vertical="center"/>
    </xf>
    <xf numFmtId="0" fontId="0" fillId="0" borderId="0" xfId="0" applyNumberFormat="1" applyFont="1" applyAlignment="1">
      <alignment horizontal="right" vertical="center"/>
    </xf>
    <xf numFmtId="0" fontId="0" fillId="0" borderId="0" xfId="0" applyAlignment="1">
      <alignment horizontal="center" vertical="center"/>
    </xf>
    <xf numFmtId="0" fontId="0" fillId="5" borderId="1" xfId="0" applyNumberFormat="1" applyFill="1" applyBorder="1" applyAlignment="1">
      <alignment horizontal="center" vertical="center"/>
    </xf>
    <xf numFmtId="0" fontId="0" fillId="5" borderId="1" xfId="0" applyNumberFormat="1" applyFont="1" applyFill="1" applyBorder="1" applyAlignment="1">
      <alignment horizontal="center" vertical="center"/>
    </xf>
    <xf numFmtId="49" fontId="0" fillId="0" borderId="3" xfId="0" applyNumberFormat="1" applyBorder="1" applyAlignment="1">
      <alignment horizontal="center"/>
    </xf>
    <xf numFmtId="167" fontId="0" fillId="0" borderId="0" xfId="0" applyNumberFormat="1" applyAlignment="1">
      <alignment horizontal="center" vertical="center"/>
    </xf>
    <xf numFmtId="49" fontId="0" fillId="0" borderId="0" xfId="0" applyNumberFormat="1" applyBorder="1" applyAlignment="1">
      <alignment horizontal="center" wrapText="1"/>
    </xf>
    <xf numFmtId="49" fontId="0" fillId="0" borderId="0" xfId="0" applyNumberFormat="1" applyAlignment="1">
      <alignment horizontal="center"/>
    </xf>
    <xf numFmtId="0" fontId="0" fillId="0" borderId="0" xfId="0" applyAlignment="1">
      <alignment horizontal="center"/>
    </xf>
    <xf numFmtId="0" fontId="0" fillId="0" borderId="0" xfId="0" applyAlignment="1">
      <alignment horizontal="center" vertical="center"/>
    </xf>
    <xf numFmtId="0" fontId="0" fillId="0" borderId="0" xfId="0" applyAlignment="1">
      <alignment horizontal="center" vertical="center"/>
    </xf>
    <xf numFmtId="0" fontId="0" fillId="2" borderId="30" xfId="0" applyFont="1" applyFill="1" applyBorder="1" applyAlignment="1">
      <alignment horizontal="center" vertical="center"/>
    </xf>
    <xf numFmtId="0" fontId="0" fillId="2" borderId="22" xfId="0" applyFill="1" applyBorder="1" applyAlignment="1">
      <alignment horizontal="center" vertical="center"/>
    </xf>
    <xf numFmtId="49" fontId="0" fillId="0" borderId="19" xfId="0" applyNumberFormat="1" applyBorder="1" applyAlignment="1">
      <alignment horizontal="center" vertical="center" wrapText="1"/>
    </xf>
    <xf numFmtId="0" fontId="0" fillId="0" borderId="0" xfId="0" applyAlignment="1">
      <alignment horizontal="center" vertical="center"/>
    </xf>
    <xf numFmtId="49" fontId="0" fillId="0" borderId="0" xfId="0" applyNumberFormat="1" applyAlignment="1">
      <alignment horizontal="center" vertical="center"/>
    </xf>
    <xf numFmtId="0" fontId="0" fillId="0" borderId="0" xfId="0" applyAlignment="1">
      <alignment horizontal="center"/>
    </xf>
    <xf numFmtId="0" fontId="0" fillId="0" borderId="0" xfId="0" applyAlignment="1">
      <alignment horizontal="center" vertical="center"/>
    </xf>
    <xf numFmtId="0" fontId="0" fillId="0" borderId="4" xfId="0" applyBorder="1" applyAlignment="1">
      <alignment horizontal="center"/>
    </xf>
    <xf numFmtId="1" fontId="0" fillId="0" borderId="0" xfId="0" applyNumberFormat="1" applyAlignment="1">
      <alignment horizontal="center"/>
    </xf>
    <xf numFmtId="0" fontId="0" fillId="0" borderId="24" xfId="0" applyBorder="1" applyAlignment="1">
      <alignment horizontal="center"/>
    </xf>
    <xf numFmtId="0" fontId="2" fillId="0" borderId="19" xfId="0" applyFont="1" applyBorder="1" applyAlignment="1">
      <alignment horizontal="center" vertical="center"/>
    </xf>
    <xf numFmtId="0" fontId="0" fillId="0" borderId="9" xfId="0" applyBorder="1" applyAlignment="1">
      <alignment horizontal="left" vertical="center" wrapText="1"/>
    </xf>
    <xf numFmtId="0" fontId="0" fillId="0" borderId="0" xfId="0" applyBorder="1" applyAlignment="1">
      <alignment horizontal="left" vertical="center" wrapText="1"/>
    </xf>
    <xf numFmtId="0" fontId="0" fillId="0" borderId="10" xfId="0" applyBorder="1" applyAlignment="1">
      <alignment horizontal="left" vertical="center" wrapText="1"/>
    </xf>
    <xf numFmtId="0" fontId="0" fillId="0" borderId="11" xfId="0" applyBorder="1" applyAlignment="1">
      <alignment horizontal="left" vertical="center" wrapText="1"/>
    </xf>
    <xf numFmtId="0" fontId="0" fillId="0" borderId="12" xfId="0" applyBorder="1" applyAlignment="1">
      <alignment horizontal="left" vertical="center" wrapText="1"/>
    </xf>
    <xf numFmtId="0" fontId="0" fillId="0" borderId="13" xfId="0" applyBorder="1" applyAlignment="1">
      <alignment horizontal="left" vertical="center" wrapText="1"/>
    </xf>
    <xf numFmtId="0" fontId="4" fillId="0" borderId="14" xfId="0" applyFont="1" applyBorder="1" applyAlignment="1">
      <alignment horizontal="center"/>
    </xf>
    <xf numFmtId="0" fontId="4" fillId="0" borderId="15" xfId="0" applyFont="1" applyBorder="1" applyAlignment="1">
      <alignment horizontal="center"/>
    </xf>
    <xf numFmtId="0" fontId="4" fillId="0" borderId="28" xfId="0" applyFont="1" applyBorder="1" applyAlignment="1">
      <alignment horizontal="center"/>
    </xf>
    <xf numFmtId="0" fontId="4" fillId="0" borderId="11" xfId="0" applyFont="1" applyBorder="1" applyAlignment="1">
      <alignment horizontal="center"/>
    </xf>
    <xf numFmtId="0" fontId="4" fillId="0" borderId="12" xfId="0" applyFont="1" applyBorder="1" applyAlignment="1">
      <alignment horizontal="center"/>
    </xf>
    <xf numFmtId="0" fontId="4" fillId="0" borderId="13" xfId="0" applyFont="1" applyBorder="1" applyAlignment="1">
      <alignment horizontal="center"/>
    </xf>
    <xf numFmtId="0" fontId="5" fillId="0" borderId="6" xfId="0" applyFont="1" applyBorder="1" applyAlignment="1">
      <alignment horizontal="center"/>
    </xf>
    <xf numFmtId="0" fontId="5" fillId="0" borderId="7" xfId="0" applyFont="1" applyBorder="1" applyAlignment="1">
      <alignment horizontal="center"/>
    </xf>
    <xf numFmtId="0" fontId="5" fillId="0" borderId="8" xfId="0" applyFont="1" applyBorder="1" applyAlignment="1">
      <alignment horizontal="center"/>
    </xf>
    <xf numFmtId="0" fontId="2" fillId="0" borderId="0" xfId="0" applyFont="1" applyAlignment="1">
      <alignment horizontal="center"/>
    </xf>
    <xf numFmtId="0" fontId="0" fillId="0" borderId="0" xfId="0" applyAlignment="1">
      <alignment horizontal="center"/>
    </xf>
    <xf numFmtId="0" fontId="0" fillId="0" borderId="9" xfId="0" applyBorder="1" applyAlignment="1">
      <alignment horizontal="left" vertical="top" wrapText="1"/>
    </xf>
    <xf numFmtId="0" fontId="0" fillId="0" borderId="0" xfId="0" applyBorder="1" applyAlignment="1">
      <alignment horizontal="left" vertical="top" wrapText="1"/>
    </xf>
    <xf numFmtId="0" fontId="0" fillId="0" borderId="10" xfId="0" applyBorder="1" applyAlignment="1">
      <alignment horizontal="left" vertical="top" wrapText="1"/>
    </xf>
    <xf numFmtId="0" fontId="0" fillId="0" borderId="11" xfId="0" applyBorder="1" applyAlignment="1">
      <alignment horizontal="left" vertical="top" wrapText="1"/>
    </xf>
    <xf numFmtId="0" fontId="0" fillId="0" borderId="12" xfId="0" applyBorder="1" applyAlignment="1">
      <alignment horizontal="left" vertical="top" wrapText="1"/>
    </xf>
    <xf numFmtId="0" fontId="0" fillId="0" borderId="13" xfId="0" applyBorder="1" applyAlignment="1">
      <alignment horizontal="left" vertical="top" wrapText="1"/>
    </xf>
    <xf numFmtId="0" fontId="0" fillId="0" borderId="0" xfId="0" applyBorder="1" applyAlignment="1">
      <alignment horizontal="left" wrapText="1"/>
    </xf>
    <xf numFmtId="0" fontId="0" fillId="0" borderId="2" xfId="0" applyBorder="1" applyAlignment="1">
      <alignment horizontal="left" wrapText="1"/>
    </xf>
    <xf numFmtId="0" fontId="5" fillId="0" borderId="20" xfId="0" applyFont="1" applyBorder="1" applyAlignment="1">
      <alignment horizontal="center" vertical="center"/>
    </xf>
    <xf numFmtId="0" fontId="5" fillId="0" borderId="21" xfId="0" applyFont="1" applyBorder="1" applyAlignment="1">
      <alignment horizontal="center" vertical="center"/>
    </xf>
    <xf numFmtId="0" fontId="5" fillId="0" borderId="22" xfId="0" applyFont="1" applyBorder="1" applyAlignment="1">
      <alignment horizontal="center" vertical="center"/>
    </xf>
    <xf numFmtId="0" fontId="5" fillId="0" borderId="17" xfId="0" applyFont="1" applyBorder="1" applyAlignment="1">
      <alignment horizontal="center" vertical="center"/>
    </xf>
    <xf numFmtId="0" fontId="2" fillId="0" borderId="4" xfId="0" applyFont="1" applyBorder="1" applyAlignment="1">
      <alignment horizontal="center" vertical="center"/>
    </xf>
    <xf numFmtId="0" fontId="0" fillId="0" borderId="20" xfId="0" applyFont="1" applyBorder="1" applyAlignment="1">
      <alignment horizontal="left" vertical="center" wrapText="1"/>
    </xf>
    <xf numFmtId="0" fontId="0" fillId="0" borderId="21" xfId="0" applyFont="1" applyBorder="1" applyAlignment="1">
      <alignment horizontal="left" vertical="center" wrapText="1"/>
    </xf>
    <xf numFmtId="0" fontId="0" fillId="0" borderId="22" xfId="0" applyFont="1" applyBorder="1" applyAlignment="1">
      <alignment horizontal="left" vertical="center" wrapText="1"/>
    </xf>
    <xf numFmtId="0" fontId="0" fillId="0" borderId="18" xfId="0" applyBorder="1" applyAlignment="1">
      <alignment horizontal="center" vertical="center"/>
    </xf>
    <xf numFmtId="0" fontId="0" fillId="0" borderId="0" xfId="0" applyAlignment="1">
      <alignment horizontal="center" vertical="center"/>
    </xf>
    <xf numFmtId="0" fontId="0" fillId="0" borderId="2" xfId="0" applyBorder="1" applyAlignment="1">
      <alignment horizontal="center"/>
    </xf>
    <xf numFmtId="0" fontId="5" fillId="0" borderId="20" xfId="0" applyFont="1" applyBorder="1" applyAlignment="1">
      <alignment horizontal="center"/>
    </xf>
    <xf numFmtId="0" fontId="5" fillId="0" borderId="21" xfId="0" applyFont="1" applyBorder="1" applyAlignment="1">
      <alignment horizontal="center"/>
    </xf>
    <xf numFmtId="0" fontId="5" fillId="0" borderId="22" xfId="0" applyFont="1" applyBorder="1" applyAlignment="1">
      <alignment horizontal="center"/>
    </xf>
    <xf numFmtId="0" fontId="5" fillId="0" borderId="18" xfId="0" applyFont="1" applyBorder="1" applyAlignment="1">
      <alignment horizontal="center"/>
    </xf>
    <xf numFmtId="0" fontId="5" fillId="0" borderId="0" xfId="0" applyFont="1" applyBorder="1" applyAlignment="1">
      <alignment horizontal="center"/>
    </xf>
    <xf numFmtId="0" fontId="0" fillId="0" borderId="18" xfId="0" applyBorder="1" applyAlignment="1">
      <alignment horizontal="center"/>
    </xf>
    <xf numFmtId="0" fontId="0" fillId="0" borderId="0" xfId="0" applyBorder="1" applyAlignment="1">
      <alignment horizontal="center"/>
    </xf>
    <xf numFmtId="0" fontId="0" fillId="0" borderId="0" xfId="0" applyBorder="1" applyAlignment="1">
      <alignment horizontal="right" vertical="center" wrapText="1"/>
    </xf>
    <xf numFmtId="0" fontId="11" fillId="0" borderId="20" xfId="0" applyFont="1" applyBorder="1" applyAlignment="1">
      <alignment horizontal="left" vertical="center" wrapText="1"/>
    </xf>
    <xf numFmtId="0" fontId="11" fillId="0" borderId="21" xfId="0" applyFont="1" applyBorder="1" applyAlignment="1">
      <alignment horizontal="left" vertical="center" wrapText="1"/>
    </xf>
    <xf numFmtId="0" fontId="11" fillId="0" borderId="22" xfId="0" applyFont="1" applyBorder="1" applyAlignment="1">
      <alignment horizontal="left" vertical="center" wrapText="1"/>
    </xf>
    <xf numFmtId="0" fontId="0" fillId="0" borderId="0" xfId="0" applyAlignment="1">
      <alignment horizontal="right" vertical="center" wrapText="1"/>
    </xf>
    <xf numFmtId="0" fontId="0" fillId="0" borderId="23" xfId="0" applyFont="1" applyBorder="1" applyAlignment="1">
      <alignment horizontal="center" vertical="center" wrapText="1"/>
    </xf>
    <xf numFmtId="0" fontId="0" fillId="0" borderId="4" xfId="0" applyFont="1" applyBorder="1" applyAlignment="1">
      <alignment horizontal="center" vertical="center" wrapText="1"/>
    </xf>
    <xf numFmtId="0" fontId="0" fillId="0" borderId="24" xfId="0" applyFont="1" applyBorder="1" applyAlignment="1">
      <alignment horizontal="center" vertical="center" wrapText="1"/>
    </xf>
    <xf numFmtId="0" fontId="10" fillId="0" borderId="20" xfId="0" applyFont="1" applyBorder="1" applyAlignment="1">
      <alignment horizontal="center" vertical="center" wrapText="1"/>
    </xf>
    <xf numFmtId="0" fontId="10" fillId="0" borderId="21" xfId="0" applyFont="1" applyBorder="1" applyAlignment="1">
      <alignment horizontal="center" vertical="center" wrapText="1"/>
    </xf>
    <xf numFmtId="0" fontId="10" fillId="0" borderId="22" xfId="0" applyFont="1" applyBorder="1" applyAlignment="1">
      <alignment horizontal="center" vertical="center" wrapText="1"/>
    </xf>
    <xf numFmtId="0" fontId="10" fillId="0" borderId="23" xfId="0" applyFont="1" applyBorder="1" applyAlignment="1">
      <alignment horizontal="center" vertical="center" wrapText="1"/>
    </xf>
    <xf numFmtId="0" fontId="10" fillId="0" borderId="4" xfId="0" applyFont="1" applyBorder="1" applyAlignment="1">
      <alignment horizontal="center" vertical="center" wrapText="1"/>
    </xf>
    <xf numFmtId="0" fontId="10" fillId="0" borderId="24" xfId="0" applyFont="1" applyBorder="1" applyAlignment="1">
      <alignment horizontal="center" vertical="center" wrapText="1"/>
    </xf>
    <xf numFmtId="0" fontId="5" fillId="0" borderId="16" xfId="0" applyFont="1" applyBorder="1" applyAlignment="1">
      <alignment horizontal="center" vertical="center"/>
    </xf>
    <xf numFmtId="0" fontId="5" fillId="0" borderId="5" xfId="0" applyFont="1" applyBorder="1" applyAlignment="1">
      <alignment horizontal="center" vertical="center"/>
    </xf>
    <xf numFmtId="164" fontId="0" fillId="0" borderId="0" xfId="0" applyNumberFormat="1" applyAlignment="1">
      <alignment horizontal="center" vertical="center"/>
    </xf>
    <xf numFmtId="0" fontId="0" fillId="0" borderId="0" xfId="0" applyFill="1" applyBorder="1"/>
    <xf numFmtId="0" fontId="1" fillId="0" borderId="0" xfId="0" applyNumberFormat="1" applyFont="1" applyFill="1" applyBorder="1" applyAlignment="1">
      <alignment horizontal="right"/>
    </xf>
  </cellXfs>
  <cellStyles count="2">
    <cellStyle name="Normal" xfId="0" builtinId="0"/>
    <cellStyle name="Percent" xfId="1" builtinId="5"/>
  </cellStyles>
  <dxfs count="5">
    <dxf>
      <fill>
        <patternFill>
          <bgColor rgb="FFFFC8C8"/>
        </patternFill>
      </fill>
    </dxf>
    <dxf>
      <fill>
        <patternFill>
          <bgColor theme="0" tint="-4.9989318521683403E-2"/>
        </patternFill>
      </fill>
    </dxf>
    <dxf>
      <fill>
        <patternFill>
          <bgColor theme="0" tint="-4.9989318521683403E-2"/>
        </patternFill>
      </fill>
    </dxf>
    <dxf>
      <fill>
        <patternFill>
          <bgColor theme="0" tint="-4.9989318521683403E-2"/>
        </patternFill>
      </fill>
    </dxf>
    <dxf>
      <fill>
        <patternFill>
          <bgColor theme="0" tint="-4.9989318521683403E-2"/>
        </patternFill>
      </fill>
    </dxf>
  </dxfs>
  <tableStyles count="0" defaultTableStyle="TableStyleMedium2" defaultPivotStyle="PivotStyleLight16"/>
  <colors>
    <mruColors>
      <color rgb="FFFFC8C8"/>
      <color rgb="FFFFA0A0"/>
      <color rgb="FFF8F8F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onnections" Target="connections.xml"/><Relationship Id="rId11" Type="http://schemas.openxmlformats.org/officeDocument/2006/relationships/customXml" Target="../customXml/item1.xml"/><Relationship Id="rId5" Type="http://schemas.openxmlformats.org/officeDocument/2006/relationships/theme" Target="theme/theme1.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drawings/drawing1.xml><?xml version="1.0" encoding="utf-8"?>
<xdr:wsDr xmlns:xdr="http://schemas.openxmlformats.org/drawingml/2006/spreadsheetDrawing" xmlns:a="http://schemas.openxmlformats.org/drawingml/2006/main">
  <xdr:oneCellAnchor>
    <xdr:from>
      <xdr:col>1</xdr:col>
      <xdr:colOff>465367</xdr:colOff>
      <xdr:row>24</xdr:row>
      <xdr:rowOff>680356</xdr:rowOff>
    </xdr:from>
    <xdr:ext cx="1989364" cy="377283"/>
    <mc:AlternateContent xmlns:mc="http://schemas.openxmlformats.org/markup-compatibility/2006" xmlns:a14="http://schemas.microsoft.com/office/drawing/2010/main">
      <mc:Choice Requires="a14">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118510" y="5399313"/>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oMath>
                </m:oMathPara>
              </a14:m>
              <a:endParaRPr lang="en-US" sz="1200"/>
            </a:p>
          </xdr:txBody>
        </xdr:sp>
      </mc:Choice>
      <mc:Fallback xmlns="">
        <xdr:sp macro="" textlink="">
          <xdr:nvSpPr>
            <xdr:cNvPr id="2" name="TextBox 1">
              <a:extLst>
                <a:ext uri="{FF2B5EF4-FFF2-40B4-BE49-F238E27FC236}">
                  <a16:creationId xmlns:a16="http://schemas.microsoft.com/office/drawing/2014/main" id="{BB2B5C0C-F4EC-43ED-AF0E-AEBCA3CDADFD}"/>
                </a:ext>
              </a:extLst>
            </xdr:cNvPr>
            <xdr:cNvSpPr txBox="1"/>
          </xdr:nvSpPr>
          <xdr:spPr>
            <a:xfrm>
              <a:off x="1118510" y="5399313"/>
              <a:ext cx="1989364" cy="377283"/>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𝐻=𝐻_1+(𝑇−𝑇_1)/(𝑇_2−𝑇_1 )(𝐻_2−𝐻_1)</a:t>
              </a:r>
              <a:endParaRPr lang="en-US" sz="1200"/>
            </a:p>
          </xdr:txBody>
        </xdr:sp>
      </mc:Fallback>
    </mc:AlternateContent>
    <xdr:clientData/>
  </xdr:oneCellAnchor>
  <xdr:oneCellAnchor>
    <xdr:from>
      <xdr:col>0</xdr:col>
      <xdr:colOff>582387</xdr:colOff>
      <xdr:row>24</xdr:row>
      <xdr:rowOff>1387929</xdr:rowOff>
    </xdr:from>
    <xdr:ext cx="6253842" cy="419859"/>
    <mc:AlternateContent xmlns:mc="http://schemas.openxmlformats.org/markup-compatibility/2006" xmlns:a14="http://schemas.microsoft.com/office/drawing/2010/main">
      <mc:Choice Requires="a14">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82387" y="6106886"/>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14:m>
                <m:oMathPara xmlns:m="http://schemas.openxmlformats.org/officeDocument/2006/math">
                  <m:oMathParaPr>
                    <m:jc m:val="centerGroup"/>
                  </m:oMathParaPr>
                  <m:oMath xmlns:m="http://schemas.openxmlformats.org/officeDocument/2006/math">
                    <m:r>
                      <a:rPr lang="en-US" sz="1200" b="0" i="1">
                        <a:latin typeface="Cambria Math" panose="02040503050406030204" pitchFamily="18" charset="0"/>
                      </a:rPr>
                      <m:t>𝐻</m:t>
                    </m:r>
                    <m:r>
                      <a:rPr lang="en-US" sz="1200" b="0" i="1">
                        <a:latin typeface="Cambria Math" panose="02040503050406030204" pitchFamily="18" charset="0"/>
                      </a:rPr>
                      <m:t>=</m:t>
                    </m:r>
                    <m:d>
                      <m:dPr>
                        <m:ctrlPr>
                          <a:rPr lang="en-US" sz="1100" b="0" i="1">
                            <a:solidFill>
                              <a:schemeClr val="tx1"/>
                            </a:solidFill>
                            <a:effectLst/>
                            <a:latin typeface="Cambria Math" panose="02040503050406030204" pitchFamily="18" charset="0"/>
                            <a:ea typeface="+mn-ea"/>
                            <a:cs typeface="+mn-cs"/>
                          </a:rPr>
                        </m:ctrlPr>
                      </m:dPr>
                      <m:e>
                        <m:r>
                          <a:rPr lang="en-US" sz="1100" b="0" i="1">
                            <a:solidFill>
                              <a:schemeClr val="tx1"/>
                            </a:solidFill>
                            <a:effectLst/>
                            <a:latin typeface="Cambria Math" panose="02040503050406030204" pitchFamily="18" charset="0"/>
                            <a:ea typeface="+mn-ea"/>
                            <a:cs typeface="+mn-cs"/>
                          </a:rPr>
                          <m:t>1−</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e>
                    </m:d>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r>
                          <a:rPr lang="en-US" sz="1200" b="0" i="1">
                            <a:latin typeface="Cambria Math" panose="02040503050406030204" pitchFamily="18" charset="0"/>
                          </a:rPr>
                          <m:t>+</m:t>
                        </m:r>
                        <m:f>
                          <m:fPr>
                            <m:ctrlPr>
                              <a:rPr lang="en-US" sz="1200" b="0" i="1">
                                <a:latin typeface="Cambria Math" panose="02040503050406030204" pitchFamily="18" charset="0"/>
                              </a:rPr>
                            </m:ctrlPr>
                          </m:fPr>
                          <m:num>
                            <m:r>
                              <a:rPr lang="en-US" sz="1200" b="0" i="1">
                                <a:latin typeface="Cambria Math" panose="02040503050406030204" pitchFamily="18" charset="0"/>
                              </a:rPr>
                              <m:t>𝑇</m:t>
                            </m:r>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num>
                          <m:den>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𝑇</m:t>
                                </m:r>
                              </m:e>
                              <m:sub>
                                <m:r>
                                  <a:rPr lang="en-US" sz="1200" b="0" i="1">
                                    <a:latin typeface="Cambria Math" panose="02040503050406030204" pitchFamily="18" charset="0"/>
                                  </a:rPr>
                                  <m:t>1</m:t>
                                </m:r>
                              </m:sub>
                            </m:sSub>
                          </m:den>
                        </m:f>
                        <m:d>
                          <m:dPr>
                            <m:ctrlPr>
                              <a:rPr lang="en-US" sz="1200" b="0" i="1">
                                <a:latin typeface="Cambria Math" panose="02040503050406030204" pitchFamily="18" charset="0"/>
                              </a:rPr>
                            </m:ctrlPr>
                          </m:dPr>
                          <m:e>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2</m:t>
                                </m:r>
                              </m:sub>
                            </m:sSub>
                            <m:r>
                              <a:rPr lang="en-US" sz="1200" b="0" i="1">
                                <a:latin typeface="Cambria Math" panose="02040503050406030204" pitchFamily="18" charset="0"/>
                              </a:rPr>
                              <m:t>−</m:t>
                            </m:r>
                            <m:sSub>
                              <m:sSubPr>
                                <m:ctrlPr>
                                  <a:rPr lang="en-US" sz="1200" b="0" i="1">
                                    <a:latin typeface="Cambria Math" panose="02040503050406030204" pitchFamily="18" charset="0"/>
                                  </a:rPr>
                                </m:ctrlPr>
                              </m:sSubPr>
                              <m:e>
                                <m:r>
                                  <a:rPr lang="en-US" sz="1200" b="0" i="1">
                                    <a:latin typeface="Cambria Math" panose="02040503050406030204" pitchFamily="18" charset="0"/>
                                  </a:rPr>
                                  <m:t>𝐻</m:t>
                                </m:r>
                              </m:e>
                              <m:sub>
                                <m:r>
                                  <a:rPr lang="en-US" sz="1200" b="0" i="1">
                                    <a:latin typeface="Cambria Math" panose="02040503050406030204" pitchFamily="18" charset="0"/>
                                  </a:rPr>
                                  <m:t>1</m:t>
                                </m:r>
                              </m:sub>
                            </m:sSub>
                          </m:e>
                        </m:d>
                      </m:e>
                    </m:d>
                    <m:r>
                      <a:rPr lang="en-US" sz="1200" b="0" i="0">
                        <a:latin typeface="Cambria Math" panose="02040503050406030204" pitchFamily="18" charset="0"/>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𝑃</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𝑃</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r>
                          <a:rPr lang="en-US" sz="1100" b="0" i="1">
                            <a:solidFill>
                              <a:schemeClr val="tx1"/>
                            </a:solidFill>
                            <a:effectLst/>
                            <a:latin typeface="Cambria Math" panose="02040503050406030204" pitchFamily="18" charset="0"/>
                            <a:ea typeface="+mn-ea"/>
                            <a:cs typeface="+mn-cs"/>
                          </a:rPr>
                          <m:t>+</m:t>
                        </m:r>
                        <m:f>
                          <m:fPr>
                            <m:ctrlPr>
                              <a:rPr lang="en-US" sz="1100" b="0" i="1">
                                <a:solidFill>
                                  <a:schemeClr val="tx1"/>
                                </a:solidFill>
                                <a:effectLst/>
                                <a:latin typeface="Cambria Math" panose="02040503050406030204" pitchFamily="18" charset="0"/>
                                <a:ea typeface="+mn-ea"/>
                                <a:cs typeface="+mn-cs"/>
                              </a:rPr>
                            </m:ctrlPr>
                          </m:fPr>
                          <m:num>
                            <m:r>
                              <a:rPr lang="en-US" sz="1100" b="0" i="1">
                                <a:solidFill>
                                  <a:schemeClr val="tx1"/>
                                </a:solidFill>
                                <a:effectLst/>
                                <a:latin typeface="Cambria Math" panose="02040503050406030204" pitchFamily="18" charset="0"/>
                                <a:ea typeface="+mn-ea"/>
                                <a:cs typeface="+mn-cs"/>
                              </a:rPr>
                              <m:t>𝑇</m:t>
                            </m:r>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num>
                          <m:den>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2</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𝑇</m:t>
                                </m:r>
                              </m:e>
                              <m:sub>
                                <m:r>
                                  <a:rPr lang="en-US" sz="1100" b="0" i="1">
                                    <a:solidFill>
                                      <a:schemeClr val="tx1"/>
                                    </a:solidFill>
                                    <a:effectLst/>
                                    <a:latin typeface="Cambria Math" panose="02040503050406030204" pitchFamily="18" charset="0"/>
                                    <a:ea typeface="+mn-ea"/>
                                    <a:cs typeface="+mn-cs"/>
                                  </a:rPr>
                                  <m:t>1</m:t>
                                </m:r>
                              </m:sub>
                            </m:sSub>
                          </m:den>
                        </m:f>
                        <m:d>
                          <m:dPr>
                            <m:ctrlPr>
                              <a:rPr lang="en-US" sz="1100" b="0" i="1">
                                <a:solidFill>
                                  <a:schemeClr val="tx1"/>
                                </a:solidFill>
                                <a:effectLst/>
                                <a:latin typeface="Cambria Math" panose="02040503050406030204" pitchFamily="18" charset="0"/>
                                <a:ea typeface="+mn-ea"/>
                                <a:cs typeface="+mn-cs"/>
                              </a:rPr>
                            </m:ctrlPr>
                          </m:dPr>
                          <m:e>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4</m:t>
                                </m:r>
                              </m:sub>
                            </m:sSub>
                            <m:r>
                              <a:rPr lang="en-US" sz="1100" b="0" i="1">
                                <a:solidFill>
                                  <a:schemeClr val="tx1"/>
                                </a:solidFill>
                                <a:effectLst/>
                                <a:latin typeface="Cambria Math" panose="02040503050406030204" pitchFamily="18" charset="0"/>
                                <a:ea typeface="+mn-ea"/>
                                <a:cs typeface="+mn-cs"/>
                              </a:rPr>
                              <m:t>−</m:t>
                            </m:r>
                            <m:sSub>
                              <m:sSubPr>
                                <m:ctrlPr>
                                  <a:rPr lang="en-US" sz="1100" b="0" i="1">
                                    <a:solidFill>
                                      <a:schemeClr val="tx1"/>
                                    </a:solidFill>
                                    <a:effectLst/>
                                    <a:latin typeface="Cambria Math" panose="02040503050406030204" pitchFamily="18" charset="0"/>
                                    <a:ea typeface="+mn-ea"/>
                                    <a:cs typeface="+mn-cs"/>
                                  </a:rPr>
                                </m:ctrlPr>
                              </m:sSubPr>
                              <m:e>
                                <m:r>
                                  <a:rPr lang="en-US" sz="1100" b="0" i="1">
                                    <a:solidFill>
                                      <a:schemeClr val="tx1"/>
                                    </a:solidFill>
                                    <a:effectLst/>
                                    <a:latin typeface="Cambria Math" panose="02040503050406030204" pitchFamily="18" charset="0"/>
                                    <a:ea typeface="+mn-ea"/>
                                    <a:cs typeface="+mn-cs"/>
                                  </a:rPr>
                                  <m:t>𝐻</m:t>
                                </m:r>
                              </m:e>
                              <m:sub>
                                <m:r>
                                  <a:rPr lang="en-US" sz="1100" b="0" i="1">
                                    <a:solidFill>
                                      <a:schemeClr val="tx1"/>
                                    </a:solidFill>
                                    <a:effectLst/>
                                    <a:latin typeface="Cambria Math" panose="02040503050406030204" pitchFamily="18" charset="0"/>
                                    <a:ea typeface="+mn-ea"/>
                                    <a:cs typeface="+mn-cs"/>
                                  </a:rPr>
                                  <m:t>3</m:t>
                                </m:r>
                              </m:sub>
                            </m:sSub>
                          </m:e>
                        </m:d>
                      </m:e>
                    </m:d>
                  </m:oMath>
                </m:oMathPara>
              </a14:m>
              <a:endParaRPr lang="en-US" sz="1200"/>
            </a:p>
          </xdr:txBody>
        </xdr:sp>
      </mc:Choice>
      <mc:Fallback xmlns="">
        <xdr:sp macro="" textlink="">
          <xdr:nvSpPr>
            <xdr:cNvPr id="4" name="TextBox 3">
              <a:extLst>
                <a:ext uri="{FF2B5EF4-FFF2-40B4-BE49-F238E27FC236}">
                  <a16:creationId xmlns:a16="http://schemas.microsoft.com/office/drawing/2014/main" id="{6C0CF809-6876-4C8E-8C10-D8E840C29B26}"/>
                </a:ext>
              </a:extLst>
            </xdr:cNvPr>
            <xdr:cNvSpPr txBox="1"/>
          </xdr:nvSpPr>
          <xdr:spPr>
            <a:xfrm>
              <a:off x="582387" y="6106886"/>
              <a:ext cx="6253842" cy="419859"/>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square" lIns="0" tIns="0" rIns="0" bIns="0" rtlCol="0" anchor="t">
              <a:spAutoFit/>
            </a:bodyPr>
            <a:lstStyle/>
            <a:p>
              <a:pPr/>
              <a:r>
                <a:rPr lang="en-US" sz="1200" b="0" i="0">
                  <a:latin typeface="Cambria Math" panose="02040503050406030204" pitchFamily="18" charset="0"/>
                </a:rPr>
                <a:t>𝐻=</a:t>
              </a:r>
              <a:r>
                <a:rPr lang="en-US" sz="1100" b="0" i="0">
                  <a:solidFill>
                    <a:schemeClr val="tx1"/>
                  </a:solidFill>
                  <a:effectLst/>
                  <a:latin typeface="Cambria Math" panose="02040503050406030204" pitchFamily="18" charset="0"/>
                  <a:ea typeface="+mn-ea"/>
                  <a:cs typeface="+mn-cs"/>
                </a:rPr>
                <a:t>(1−(𝑃−𝑃_1)/(𝑃_2−𝑃_1 ))</a:t>
              </a:r>
              <a:r>
                <a:rPr lang="en-US" sz="1200" b="0" i="0">
                  <a:latin typeface="Cambria Math" panose="02040503050406030204" pitchFamily="18" charset="0"/>
                </a:rPr>
                <a:t>(𝐻_1+(𝑇−𝑇_1)/(𝑇_2−𝑇_1 ) (𝐻_2−𝐻_1 ))+</a:t>
              </a:r>
              <a:r>
                <a:rPr lang="en-US" sz="1100" b="0" i="0">
                  <a:solidFill>
                    <a:schemeClr val="tx1"/>
                  </a:solidFill>
                  <a:effectLst/>
                  <a:latin typeface="Cambria Math" panose="02040503050406030204" pitchFamily="18" charset="0"/>
                  <a:ea typeface="+mn-ea"/>
                  <a:cs typeface="+mn-cs"/>
                </a:rPr>
                <a:t>(𝑃−𝑃_1)/(𝑃_2−𝑃_1 ) (𝐻_3+(𝑇−𝑇_1)/(𝑇_2−𝑇_1 ) (𝐻_4−𝐻_3 ))</a:t>
              </a:r>
              <a:endParaRPr lang="en-US" sz="1200"/>
            </a:p>
          </xdr:txBody>
        </xdr:sp>
      </mc:Fallback>
    </mc:AlternateContent>
    <xdr:clientData/>
  </xdr:oneCellAnchor>
  <xdr:oneCellAnchor>
    <xdr:from>
      <xdr:col>1</xdr:col>
      <xdr:colOff>511629</xdr:colOff>
      <xdr:row>24</xdr:row>
      <xdr:rowOff>408214</xdr:rowOff>
    </xdr:from>
    <xdr:ext cx="1344407" cy="264560"/>
    <xdr:sp macro="" textlink="">
      <xdr:nvSpPr>
        <xdr:cNvPr id="5" name="TextBox 4">
          <a:extLst>
            <a:ext uri="{FF2B5EF4-FFF2-40B4-BE49-F238E27FC236}">
              <a16:creationId xmlns:a16="http://schemas.microsoft.com/office/drawing/2014/main" id="{DD73818F-5C54-46C8-949F-269C6AB29FF8}"/>
            </a:ext>
          </a:extLst>
        </xdr:cNvPr>
        <xdr:cNvSpPr txBox="1"/>
      </xdr:nvSpPr>
      <xdr:spPr>
        <a:xfrm>
          <a:off x="1164772" y="5127171"/>
          <a:ext cx="1344407"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Single interpolation:</a:t>
          </a:r>
        </a:p>
      </xdr:txBody>
    </xdr:sp>
    <xdr:clientData/>
  </xdr:oneCellAnchor>
  <xdr:oneCellAnchor>
    <xdr:from>
      <xdr:col>1</xdr:col>
      <xdr:colOff>473529</xdr:colOff>
      <xdr:row>24</xdr:row>
      <xdr:rowOff>1110345</xdr:rowOff>
    </xdr:from>
    <xdr:ext cx="1416093" cy="264560"/>
    <xdr:sp macro="" textlink="">
      <xdr:nvSpPr>
        <xdr:cNvPr id="6" name="TextBox 5">
          <a:extLst>
            <a:ext uri="{FF2B5EF4-FFF2-40B4-BE49-F238E27FC236}">
              <a16:creationId xmlns:a16="http://schemas.microsoft.com/office/drawing/2014/main" id="{503F7F4F-1BED-488F-8183-16B486354AA1}"/>
            </a:ext>
          </a:extLst>
        </xdr:cNvPr>
        <xdr:cNvSpPr txBox="1"/>
      </xdr:nvSpPr>
      <xdr:spPr>
        <a:xfrm>
          <a:off x="1126672" y="5829302"/>
          <a:ext cx="1416093"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horzOverflow="clip" wrap="none" rtlCol="0" anchor="t">
          <a:spAutoFit/>
        </a:bodyPr>
        <a:lstStyle/>
        <a:p>
          <a:r>
            <a:rPr lang="en-US" sz="1100" u="sng"/>
            <a:t>Double interpolation:</a:t>
          </a:r>
        </a:p>
      </xdr:txBody>
    </xdr:sp>
    <xdr:clientData/>
  </xdr:one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A59B604-DD86-4324-844E-55CC63522393}">
  <dimension ref="B1:H47"/>
  <sheetViews>
    <sheetView tabSelected="1" workbookViewId="0">
      <selection activeCell="I18" sqref="I18"/>
    </sheetView>
  </sheetViews>
  <sheetFormatPr defaultRowHeight="14.4"/>
  <cols>
    <col min="2" max="2" width="15.15625" customWidth="1"/>
    <col min="3" max="3" width="16.83984375" customWidth="1"/>
    <col min="4" max="4" width="22.3671875" customWidth="1"/>
    <col min="5" max="5" width="3.89453125" customWidth="1"/>
    <col min="6" max="6" width="16.68359375" customWidth="1"/>
    <col min="8" max="8" width="20.47265625" customWidth="1"/>
    <col min="10" max="10" width="14.62890625" customWidth="1"/>
    <col min="11" max="11" width="15.89453125" customWidth="1"/>
    <col min="12" max="12" width="21.3125" customWidth="1"/>
    <col min="14" max="14" width="15.3671875" bestFit="1" customWidth="1"/>
    <col min="15" max="15" width="7.47265625" customWidth="1"/>
  </cols>
  <sheetData>
    <row r="1" spans="2:8" ht="25.8">
      <c r="B1" s="148" t="s">
        <v>13</v>
      </c>
      <c r="C1" s="148"/>
      <c r="D1" s="148"/>
      <c r="E1" s="22"/>
    </row>
    <row r="2" spans="2:8">
      <c r="B2" s="149" t="s">
        <v>14</v>
      </c>
      <c r="C2" s="149"/>
      <c r="D2" s="149"/>
      <c r="E2" s="20"/>
    </row>
    <row r="3" spans="2:8" ht="14.7" thickBot="1"/>
    <row r="4" spans="2:8" ht="18.600000000000001" thickBot="1">
      <c r="B4" s="145" t="s">
        <v>15</v>
      </c>
      <c r="C4" s="146"/>
      <c r="D4" s="146"/>
      <c r="E4" s="146"/>
      <c r="F4" s="146"/>
      <c r="G4" s="146"/>
      <c r="H4" s="147"/>
    </row>
    <row r="5" spans="2:8" ht="14.7" thickTop="1">
      <c r="B5" s="133" t="s">
        <v>96</v>
      </c>
      <c r="C5" s="134"/>
      <c r="D5" s="134"/>
      <c r="E5" s="134"/>
      <c r="F5" s="134"/>
      <c r="G5" s="134"/>
      <c r="H5" s="135"/>
    </row>
    <row r="6" spans="2:8" ht="14.65" customHeight="1">
      <c r="B6" s="133"/>
      <c r="C6" s="134"/>
      <c r="D6" s="134"/>
      <c r="E6" s="134"/>
      <c r="F6" s="134"/>
      <c r="G6" s="134"/>
      <c r="H6" s="135"/>
    </row>
    <row r="7" spans="2:8">
      <c r="B7" s="133"/>
      <c r="C7" s="134"/>
      <c r="D7" s="134"/>
      <c r="E7" s="134"/>
      <c r="F7" s="134"/>
      <c r="G7" s="134"/>
      <c r="H7" s="135"/>
    </row>
    <row r="8" spans="2:8">
      <c r="B8" s="133"/>
      <c r="C8" s="134"/>
      <c r="D8" s="134"/>
      <c r="E8" s="134"/>
      <c r="F8" s="134"/>
      <c r="G8" s="134"/>
      <c r="H8" s="135"/>
    </row>
    <row r="9" spans="2:8">
      <c r="B9" s="133"/>
      <c r="C9" s="134"/>
      <c r="D9" s="134"/>
      <c r="E9" s="134"/>
      <c r="F9" s="134"/>
      <c r="G9" s="134"/>
      <c r="H9" s="135"/>
    </row>
    <row r="10" spans="2:8">
      <c r="B10" s="133"/>
      <c r="C10" s="134"/>
      <c r="D10" s="134"/>
      <c r="E10" s="134"/>
      <c r="F10" s="134"/>
      <c r="G10" s="134"/>
      <c r="H10" s="135"/>
    </row>
    <row r="11" spans="2:8">
      <c r="B11" s="133"/>
      <c r="C11" s="134"/>
      <c r="D11" s="134"/>
      <c r="E11" s="134"/>
      <c r="F11" s="134"/>
      <c r="G11" s="134"/>
      <c r="H11" s="135"/>
    </row>
    <row r="12" spans="2:8">
      <c r="B12" s="133"/>
      <c r="C12" s="134"/>
      <c r="D12" s="134"/>
      <c r="E12" s="134"/>
      <c r="F12" s="134"/>
      <c r="G12" s="134"/>
      <c r="H12" s="135"/>
    </row>
    <row r="13" spans="2:8">
      <c r="B13" s="133"/>
      <c r="C13" s="134"/>
      <c r="D13" s="134"/>
      <c r="E13" s="134"/>
      <c r="F13" s="134"/>
      <c r="G13" s="134"/>
      <c r="H13" s="135"/>
    </row>
    <row r="14" spans="2:8">
      <c r="B14" s="133"/>
      <c r="C14" s="134"/>
      <c r="D14" s="134"/>
      <c r="E14" s="134"/>
      <c r="F14" s="134"/>
      <c r="G14" s="134"/>
      <c r="H14" s="135"/>
    </row>
    <row r="15" spans="2:8">
      <c r="B15" s="133"/>
      <c r="C15" s="134"/>
      <c r="D15" s="134"/>
      <c r="E15" s="134"/>
      <c r="F15" s="134"/>
      <c r="G15" s="134"/>
      <c r="H15" s="135"/>
    </row>
    <row r="16" spans="2:8">
      <c r="B16" s="133"/>
      <c r="C16" s="134"/>
      <c r="D16" s="134"/>
      <c r="E16" s="134"/>
      <c r="F16" s="134"/>
      <c r="G16" s="134"/>
      <c r="H16" s="135"/>
    </row>
    <row r="17" spans="2:8" ht="14.7" thickBot="1">
      <c r="B17" s="136"/>
      <c r="C17" s="137"/>
      <c r="D17" s="137"/>
      <c r="E17" s="137"/>
      <c r="F17" s="137"/>
      <c r="G17" s="137"/>
      <c r="H17" s="138"/>
    </row>
    <row r="18" spans="2:8" ht="14.7" thickBot="1">
      <c r="B18" s="6"/>
      <c r="C18" s="6"/>
      <c r="D18" s="6"/>
      <c r="E18" s="6"/>
      <c r="F18" s="6"/>
      <c r="G18" s="6"/>
      <c r="H18" s="6"/>
    </row>
    <row r="19" spans="2:8" ht="18.600000000000001" thickBot="1">
      <c r="B19" s="145" t="s">
        <v>16</v>
      </c>
      <c r="C19" s="146"/>
      <c r="D19" s="146"/>
      <c r="E19" s="146"/>
      <c r="F19" s="146"/>
      <c r="G19" s="146"/>
      <c r="H19" s="147"/>
    </row>
    <row r="20" spans="2:8" ht="14.65" customHeight="1" thickTop="1">
      <c r="B20" s="150" t="s">
        <v>90</v>
      </c>
      <c r="C20" s="151"/>
      <c r="D20" s="151"/>
      <c r="E20" s="151"/>
      <c r="F20" s="151"/>
      <c r="G20" s="151"/>
      <c r="H20" s="152"/>
    </row>
    <row r="21" spans="2:8">
      <c r="B21" s="150"/>
      <c r="C21" s="151"/>
      <c r="D21" s="151"/>
      <c r="E21" s="151"/>
      <c r="F21" s="151"/>
      <c r="G21" s="151"/>
      <c r="H21" s="152"/>
    </row>
    <row r="22" spans="2:8">
      <c r="B22" s="150"/>
      <c r="C22" s="151"/>
      <c r="D22" s="151"/>
      <c r="E22" s="151"/>
      <c r="F22" s="151"/>
      <c r="G22" s="151"/>
      <c r="H22" s="152"/>
    </row>
    <row r="23" spans="2:8">
      <c r="B23" s="150"/>
      <c r="C23" s="151"/>
      <c r="D23" s="151"/>
      <c r="E23" s="151"/>
      <c r="F23" s="151"/>
      <c r="G23" s="151"/>
      <c r="H23" s="152"/>
    </row>
    <row r="24" spans="2:8">
      <c r="B24" s="150"/>
      <c r="C24" s="151"/>
      <c r="D24" s="151"/>
      <c r="E24" s="151"/>
      <c r="F24" s="151"/>
      <c r="G24" s="151"/>
      <c r="H24" s="152"/>
    </row>
    <row r="25" spans="2:8" ht="159" customHeight="1" thickBot="1">
      <c r="B25" s="153"/>
      <c r="C25" s="154"/>
      <c r="D25" s="154"/>
      <c r="E25" s="154"/>
      <c r="F25" s="154"/>
      <c r="G25" s="154"/>
      <c r="H25" s="155"/>
    </row>
    <row r="26" spans="2:8" ht="15.9" thickBot="1">
      <c r="B26" s="139" t="s">
        <v>59</v>
      </c>
      <c r="C26" s="140"/>
      <c r="D26" s="140"/>
      <c r="E26" s="140"/>
      <c r="F26" s="140"/>
      <c r="G26" s="140"/>
      <c r="H26" s="141"/>
    </row>
    <row r="27" spans="2:8" ht="14.7" thickBot="1">
      <c r="B27" s="41" t="s">
        <v>4</v>
      </c>
      <c r="C27" s="42" t="s">
        <v>5</v>
      </c>
      <c r="D27" s="42" t="s">
        <v>6</v>
      </c>
      <c r="E27" s="7"/>
      <c r="F27" s="7"/>
      <c r="G27" s="7"/>
      <c r="H27" s="8"/>
    </row>
    <row r="28" spans="2:8" ht="14.7" thickTop="1">
      <c r="B28" s="11">
        <v>1</v>
      </c>
      <c r="C28" s="12">
        <v>100</v>
      </c>
      <c r="D28" s="12">
        <v>419.84</v>
      </c>
      <c r="E28" s="7"/>
      <c r="F28" s="13" t="s">
        <v>17</v>
      </c>
      <c r="G28" s="13">
        <v>108</v>
      </c>
      <c r="H28" s="8" t="s">
        <v>18</v>
      </c>
    </row>
    <row r="29" spans="2:8" ht="14.7" thickBot="1">
      <c r="B29" s="15">
        <v>1</v>
      </c>
      <c r="C29" s="16">
        <v>110</v>
      </c>
      <c r="D29" s="16">
        <v>440.92</v>
      </c>
      <c r="E29" s="9"/>
      <c r="F29" s="17" t="s">
        <v>21</v>
      </c>
      <c r="G29" s="24">
        <f>D28+((G28-C28)/(C29-C28))*(D29-D28)</f>
        <v>436.70400000000001</v>
      </c>
      <c r="H29" s="10" t="s">
        <v>22</v>
      </c>
    </row>
    <row r="30" spans="2:8" ht="15.9" thickBot="1">
      <c r="B30" s="142" t="s">
        <v>23</v>
      </c>
      <c r="C30" s="143"/>
      <c r="D30" s="143"/>
      <c r="E30" s="143"/>
      <c r="F30" s="143"/>
      <c r="G30" s="143"/>
      <c r="H30" s="144"/>
    </row>
    <row r="31" spans="2:8" ht="14.7" thickBot="1">
      <c r="B31" s="18" t="s">
        <v>4</v>
      </c>
      <c r="C31" s="19" t="s">
        <v>5</v>
      </c>
      <c r="D31" s="19" t="s">
        <v>6</v>
      </c>
      <c r="E31" s="7"/>
      <c r="F31" s="7"/>
      <c r="G31" s="7"/>
      <c r="H31" s="8"/>
    </row>
    <row r="32" spans="2:8" ht="14.7" thickTop="1">
      <c r="B32" s="11">
        <v>1</v>
      </c>
      <c r="C32" s="12">
        <v>100</v>
      </c>
      <c r="D32" s="12">
        <v>419.84</v>
      </c>
      <c r="E32" s="7"/>
      <c r="F32" s="13" t="s">
        <v>17</v>
      </c>
      <c r="G32" s="7">
        <v>108</v>
      </c>
      <c r="H32" s="8" t="s">
        <v>18</v>
      </c>
    </row>
    <row r="33" spans="2:8">
      <c r="B33" s="11">
        <v>1.1000000000000001</v>
      </c>
      <c r="C33" s="12">
        <v>100</v>
      </c>
      <c r="D33" s="12">
        <v>419.92</v>
      </c>
      <c r="E33" s="7"/>
      <c r="F33" s="14" t="s">
        <v>19</v>
      </c>
      <c r="G33" s="13">
        <v>1.03</v>
      </c>
      <c r="H33" s="8" t="s">
        <v>20</v>
      </c>
    </row>
    <row r="34" spans="2:8">
      <c r="B34" s="11">
        <v>1</v>
      </c>
      <c r="C34" s="12">
        <v>110</v>
      </c>
      <c r="D34" s="12">
        <v>440.92</v>
      </c>
      <c r="E34" s="7"/>
      <c r="F34" s="14" t="s">
        <v>21</v>
      </c>
      <c r="G34" s="25">
        <f>(1-(G33-B32)/(B33-B32))*(D32+((G32-C32)/(C34-C32))*(D34-D32))+((G33-B32)/(B33-B32))*(D33+((G32-C32)/(C34-C32))*(D35-D33))</f>
        <v>436.72799999999995</v>
      </c>
      <c r="H34" s="8" t="s">
        <v>22</v>
      </c>
    </row>
    <row r="35" spans="2:8" ht="14.7" thickBot="1">
      <c r="B35" s="15">
        <v>1.1000000000000001</v>
      </c>
      <c r="C35" s="16">
        <v>110</v>
      </c>
      <c r="D35" s="23">
        <v>441</v>
      </c>
      <c r="E35" s="9"/>
      <c r="F35" s="9"/>
      <c r="G35" s="9"/>
      <c r="H35" s="10"/>
    </row>
    <row r="36" spans="2:8" ht="14.7" thickBot="1">
      <c r="D36" s="7"/>
    </row>
    <row r="37" spans="2:8" ht="18.600000000000001" thickBot="1">
      <c r="B37" s="145" t="s">
        <v>26</v>
      </c>
      <c r="C37" s="146"/>
      <c r="D37" s="146"/>
      <c r="E37" s="146"/>
      <c r="F37" s="146"/>
      <c r="G37" s="146"/>
      <c r="H37" s="147"/>
    </row>
    <row r="38" spans="2:8" ht="15" customHeight="1" thickTop="1">
      <c r="B38" s="133" t="s">
        <v>27</v>
      </c>
      <c r="C38" s="134"/>
      <c r="D38" s="134"/>
      <c r="E38" s="134"/>
      <c r="F38" s="134"/>
      <c r="G38" s="134"/>
      <c r="H38" s="135"/>
    </row>
    <row r="39" spans="2:8">
      <c r="B39" s="133"/>
      <c r="C39" s="134"/>
      <c r="D39" s="134"/>
      <c r="E39" s="134"/>
      <c r="F39" s="134"/>
      <c r="G39" s="134"/>
      <c r="H39" s="135"/>
    </row>
    <row r="40" spans="2:8">
      <c r="B40" s="133"/>
      <c r="C40" s="134"/>
      <c r="D40" s="134"/>
      <c r="E40" s="134"/>
      <c r="F40" s="134"/>
      <c r="G40" s="134"/>
      <c r="H40" s="135"/>
    </row>
    <row r="41" spans="2:8">
      <c r="B41" s="133"/>
      <c r="C41" s="134"/>
      <c r="D41" s="134"/>
      <c r="E41" s="134"/>
      <c r="F41" s="134"/>
      <c r="G41" s="134"/>
      <c r="H41" s="135"/>
    </row>
    <row r="42" spans="2:8">
      <c r="B42" s="133"/>
      <c r="C42" s="134"/>
      <c r="D42" s="134"/>
      <c r="E42" s="134"/>
      <c r="F42" s="134"/>
      <c r="G42" s="134"/>
      <c r="H42" s="135"/>
    </row>
    <row r="43" spans="2:8">
      <c r="B43" s="133"/>
      <c r="C43" s="134"/>
      <c r="D43" s="134"/>
      <c r="E43" s="134"/>
      <c r="F43" s="134"/>
      <c r="G43" s="134"/>
      <c r="H43" s="135"/>
    </row>
    <row r="44" spans="2:8">
      <c r="B44" s="133"/>
      <c r="C44" s="134"/>
      <c r="D44" s="134"/>
      <c r="E44" s="134"/>
      <c r="F44" s="134"/>
      <c r="G44" s="134"/>
      <c r="H44" s="135"/>
    </row>
    <row r="45" spans="2:8">
      <c r="B45" s="133"/>
      <c r="C45" s="134"/>
      <c r="D45" s="134"/>
      <c r="E45" s="134"/>
      <c r="F45" s="134"/>
      <c r="G45" s="134"/>
      <c r="H45" s="135"/>
    </row>
    <row r="46" spans="2:8">
      <c r="B46" s="133"/>
      <c r="C46" s="134"/>
      <c r="D46" s="134"/>
      <c r="E46" s="134"/>
      <c r="F46" s="134"/>
      <c r="G46" s="134"/>
      <c r="H46" s="135"/>
    </row>
    <row r="47" spans="2:8" ht="14.7" thickBot="1">
      <c r="B47" s="136"/>
      <c r="C47" s="137"/>
      <c r="D47" s="137"/>
      <c r="E47" s="137"/>
      <c r="F47" s="137"/>
      <c r="G47" s="137"/>
      <c r="H47" s="138"/>
    </row>
  </sheetData>
  <mergeCells count="10">
    <mergeCell ref="B38:H47"/>
    <mergeCell ref="B26:H26"/>
    <mergeCell ref="B30:H30"/>
    <mergeCell ref="B4:H4"/>
    <mergeCell ref="B1:D1"/>
    <mergeCell ref="B2:D2"/>
    <mergeCell ref="B20:H25"/>
    <mergeCell ref="B19:H19"/>
    <mergeCell ref="B37:H37"/>
    <mergeCell ref="B5:H17"/>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7A2D606-56AE-4E00-AC97-3EF28A33F0F5}">
  <dimension ref="A1:AQ289"/>
  <sheetViews>
    <sheetView zoomScale="70" zoomScaleNormal="70" workbookViewId="0">
      <pane ySplit="10" topLeftCell="A11" activePane="bottomLeft" state="frozen"/>
      <selection pane="bottomLeft" activeCell="AT21" sqref="AT21"/>
    </sheetView>
  </sheetViews>
  <sheetFormatPr defaultRowHeight="14.4"/>
  <cols>
    <col min="1" max="1" width="23.3671875" customWidth="1"/>
    <col min="2" max="2" width="12" style="1" customWidth="1"/>
    <col min="3" max="3" width="9.3671875" style="1" bestFit="1" customWidth="1"/>
    <col min="4" max="4" width="10.83984375" style="1" bestFit="1" customWidth="1"/>
    <col min="5" max="5" width="9.3671875" style="1" bestFit="1" customWidth="1"/>
    <col min="6" max="6" width="8.3671875" style="1" bestFit="1" customWidth="1"/>
    <col min="7" max="7" width="8.734375" style="1" bestFit="1" customWidth="1"/>
    <col min="8" max="8" width="11.05078125" style="1" bestFit="1" customWidth="1"/>
    <col min="9" max="9" width="9.5234375" style="1" customWidth="1"/>
    <col min="10" max="10" width="8.68359375" style="1" bestFit="1" customWidth="1"/>
    <col min="11" max="11" width="11.5234375" style="1" bestFit="1" customWidth="1"/>
    <col min="12" max="12" width="10.89453125" style="1" bestFit="1" customWidth="1"/>
    <col min="13" max="13" width="11.15625" style="1" bestFit="1" customWidth="1"/>
    <col min="14" max="14" width="14.05078125" style="1" bestFit="1" customWidth="1"/>
    <col min="15" max="15" width="8.20703125" customWidth="1"/>
    <col min="16" max="16" width="15.3125" hidden="1" customWidth="1"/>
    <col min="17" max="17" width="7.83984375" hidden="1" customWidth="1"/>
    <col min="18" max="18" width="10.83984375" hidden="1" customWidth="1"/>
    <col min="19" max="19" width="10.05078125" hidden="1" customWidth="1"/>
    <col min="20" max="20" width="12.47265625" hidden="1" customWidth="1"/>
    <col min="21" max="21" width="11.83984375" hidden="1" customWidth="1"/>
    <col min="22" max="22" width="12.15625" hidden="1" customWidth="1"/>
    <col min="23" max="23" width="8.734375" hidden="1" customWidth="1"/>
    <col min="24" max="24" width="9.05078125" hidden="1" customWidth="1"/>
    <col min="25" max="25" width="12.5234375" hidden="1" customWidth="1"/>
    <col min="26" max="26" width="11.20703125" hidden="1" customWidth="1"/>
    <col min="27" max="27" width="11.5234375" hidden="1" customWidth="1"/>
    <col min="28" max="28" width="15.05078125" hidden="1" customWidth="1"/>
    <col min="29" max="42" width="9.20703125" hidden="1" customWidth="1"/>
    <col min="43" max="43" width="8.83984375" style="193" customWidth="1"/>
  </cols>
  <sheetData>
    <row r="1" spans="1:43" ht="30" customHeight="1">
      <c r="B1" s="162" t="s">
        <v>3</v>
      </c>
      <c r="C1" s="162"/>
      <c r="D1" s="162"/>
      <c r="E1" s="162"/>
      <c r="F1" s="162"/>
      <c r="G1" s="162"/>
      <c r="H1" s="162"/>
      <c r="I1" s="162"/>
      <c r="J1" s="162"/>
      <c r="K1" s="162"/>
      <c r="L1" s="162"/>
      <c r="M1" s="162"/>
      <c r="N1" s="162"/>
    </row>
    <row r="2" spans="1:43" ht="18.3">
      <c r="B2" s="158" t="s">
        <v>16</v>
      </c>
      <c r="C2" s="159"/>
      <c r="D2" s="161"/>
      <c r="E2" s="27"/>
      <c r="F2" s="28"/>
      <c r="G2" s="28"/>
      <c r="H2" s="28"/>
      <c r="I2" s="39"/>
      <c r="J2" s="39"/>
      <c r="K2" s="39"/>
      <c r="L2" s="39"/>
      <c r="M2" s="39"/>
      <c r="N2" s="40"/>
    </row>
    <row r="3" spans="1:43" ht="35.65" customHeight="1">
      <c r="B3" s="163" t="s">
        <v>95</v>
      </c>
      <c r="C3" s="164"/>
      <c r="D3" s="164"/>
      <c r="E3" s="164"/>
      <c r="F3" s="164"/>
      <c r="G3" s="164"/>
      <c r="H3" s="164"/>
      <c r="I3" s="165"/>
      <c r="J3" s="12"/>
      <c r="K3" s="12"/>
      <c r="L3" s="12"/>
      <c r="M3" s="12"/>
      <c r="N3" s="35"/>
    </row>
    <row r="4" spans="1:43" ht="16.8" thickBot="1">
      <c r="B4" s="36" t="s">
        <v>1</v>
      </c>
      <c r="C4" s="31" t="s">
        <v>0</v>
      </c>
      <c r="D4" s="31" t="s">
        <v>28</v>
      </c>
      <c r="E4" s="31" t="s">
        <v>29</v>
      </c>
      <c r="F4" s="31" t="s">
        <v>30</v>
      </c>
      <c r="G4" s="31" t="s">
        <v>31</v>
      </c>
      <c r="H4" s="32" t="s">
        <v>32</v>
      </c>
      <c r="I4" s="31" t="s">
        <v>33</v>
      </c>
      <c r="J4" s="31" t="s">
        <v>34</v>
      </c>
      <c r="K4" s="31" t="s">
        <v>35</v>
      </c>
      <c r="L4" s="31" t="s">
        <v>36</v>
      </c>
      <c r="M4" s="31" t="s">
        <v>37</v>
      </c>
      <c r="N4" s="37" t="s">
        <v>38</v>
      </c>
      <c r="P4" s="57" t="s">
        <v>53</v>
      </c>
      <c r="Q4" s="57"/>
      <c r="R4" s="57"/>
      <c r="S4" s="57"/>
      <c r="T4" s="57"/>
      <c r="U4" s="57"/>
      <c r="V4" s="57"/>
      <c r="W4" s="57"/>
      <c r="X4" s="57"/>
      <c r="Y4" s="57"/>
      <c r="Z4" s="57"/>
      <c r="AA4" s="57"/>
      <c r="AB4" s="57"/>
    </row>
    <row r="5" spans="1:43" s="33" customFormat="1" ht="29.25" customHeight="1" thickTop="1">
      <c r="A5" s="69" t="s">
        <v>60</v>
      </c>
      <c r="B5" s="71">
        <f>P11</f>
        <v>2</v>
      </c>
      <c r="C5" s="72" t="str">
        <f t="shared" ref="C5:N5" si="0">Q11</f>
        <v>212.4</v>
      </c>
      <c r="D5" s="72" t="str">
        <f t="shared" si="0"/>
        <v>0.001177</v>
      </c>
      <c r="E5" s="72" t="str">
        <f t="shared" si="0"/>
        <v>0.09959</v>
      </c>
      <c r="F5" s="72" t="str">
        <f t="shared" si="0"/>
        <v>906.1</v>
      </c>
      <c r="G5" s="72" t="str">
        <f t="shared" si="0"/>
        <v>2599</v>
      </c>
      <c r="H5" s="72" t="str">
        <f t="shared" si="0"/>
        <v>1693</v>
      </c>
      <c r="I5" s="72" t="str">
        <f t="shared" si="0"/>
        <v>908.5</v>
      </c>
      <c r="J5" s="72" t="str">
        <f t="shared" si="0"/>
        <v>2798</v>
      </c>
      <c r="K5" s="72" t="str">
        <f t="shared" si="0"/>
        <v>1890.</v>
      </c>
      <c r="L5" s="72" t="str">
        <f t="shared" si="0"/>
        <v>2.447</v>
      </c>
      <c r="M5" s="72" t="str">
        <f t="shared" si="0"/>
        <v>6.339</v>
      </c>
      <c r="N5" s="73" t="str">
        <f t="shared" si="0"/>
        <v>3.892</v>
      </c>
      <c r="O5"/>
      <c r="P5" s="4">
        <f>VLOOKUP($B$6, $AD$18:$AP$289,1)</f>
        <v>2</v>
      </c>
      <c r="Q5" s="128">
        <f>VLOOKUP($B$6, $AD$18:$AP$289,2)</f>
        <v>212.37700000000001</v>
      </c>
      <c r="R5" s="128">
        <f>VLOOKUP($B$6, $AD$18:$AP$289,3)</f>
        <v>1.1767500000000001E-3</v>
      </c>
      <c r="S5" s="128">
        <f>VLOOKUP($B$6, $AD$18:$AP$289,4)</f>
        <v>9.9584999999999993E-2</v>
      </c>
      <c r="T5" s="128">
        <f>VLOOKUP($B$6, $AD$18:$AP$289,5)</f>
        <v>906.14649999999995</v>
      </c>
      <c r="U5" s="128">
        <f>VLOOKUP($B$6, $AD$18:$AP$289,6)</f>
        <v>2599.13</v>
      </c>
      <c r="V5" s="128">
        <f>VLOOKUP($B$6, $AD$18:$AP$289,7)</f>
        <v>1692.9835000000003</v>
      </c>
      <c r="W5" s="128">
        <f>VLOOKUP($B$6, $AD$18:$AP$289,8)</f>
        <v>908.5</v>
      </c>
      <c r="X5" s="128">
        <f>VLOOKUP($B$6, $AD$18:$AP$289,9)</f>
        <v>2798.3</v>
      </c>
      <c r="Y5" s="128">
        <f>VLOOKUP($B$6, $AD$18:$AP$289,10)</f>
        <v>1889.8</v>
      </c>
      <c r="Z5" s="128">
        <f>VLOOKUP($B$6, $AD$18:$AP$289,11)</f>
        <v>2.4468000000000001</v>
      </c>
      <c r="AA5" s="128">
        <f>VLOOKUP($B$6, $AD$18:$AP$289,12)</f>
        <v>6.3390000000000004</v>
      </c>
      <c r="AB5" s="128">
        <f>VLOOKUP($B$6, $AD$18:$AP$289,13)</f>
        <v>3.8923000000000001</v>
      </c>
      <c r="AC5"/>
      <c r="AQ5" s="194"/>
    </row>
    <row r="6" spans="1:43" ht="29.25" customHeight="1">
      <c r="A6" s="111" t="s">
        <v>25</v>
      </c>
      <c r="B6" s="114">
        <v>2.0499999999999998</v>
      </c>
      <c r="C6" s="79" t="str">
        <f t="shared" ref="C6" si="1">Q12</f>
        <v>213.6</v>
      </c>
      <c r="D6" s="79" t="str">
        <f t="shared" ref="D6" si="2">R12</f>
        <v>0.001179</v>
      </c>
      <c r="E6" s="79" t="str">
        <f t="shared" ref="E6" si="3">S12</f>
        <v>0.09726</v>
      </c>
      <c r="F6" s="79" t="str">
        <f t="shared" ref="F6" si="4">T12</f>
        <v>911.8</v>
      </c>
      <c r="G6" s="79" t="str">
        <f t="shared" ref="G6" si="5">U12</f>
        <v>2600.</v>
      </c>
      <c r="H6" s="79" t="str">
        <f t="shared" ref="H6" si="6">V12</f>
        <v>1688</v>
      </c>
      <c r="I6" s="79" t="str">
        <f t="shared" ref="I6" si="7">W12</f>
        <v>914.2</v>
      </c>
      <c r="J6" s="79" t="str">
        <f t="shared" ref="J6" si="8">X12</f>
        <v>2799</v>
      </c>
      <c r="K6" s="79" t="str">
        <f t="shared" ref="K6" si="9">Y12</f>
        <v>1885</v>
      </c>
      <c r="L6" s="79" t="str">
        <f t="shared" ref="L6" si="10">Z12</f>
        <v>2.458</v>
      </c>
      <c r="M6" s="79" t="str">
        <f t="shared" ref="M6" si="11">AA12</f>
        <v>6.330</v>
      </c>
      <c r="N6" s="80" t="str">
        <f t="shared" ref="N6" si="12">AB12</f>
        <v>3.872</v>
      </c>
      <c r="P6" s="126"/>
      <c r="Q6" s="4">
        <f t="shared" ref="Q6:AB6" si="13">IF(ISNUMBER($B6)=TRUE, Q5+(Q7-Q5)*$P$15,"")</f>
        <v>213.61750000000001</v>
      </c>
      <c r="R6" s="125">
        <f t="shared" si="13"/>
        <v>1.1788899999999999E-3</v>
      </c>
      <c r="S6" s="125">
        <f t="shared" si="13"/>
        <v>9.7261500000000015E-2</v>
      </c>
      <c r="T6" s="125">
        <f t="shared" si="13"/>
        <v>911.7681685</v>
      </c>
      <c r="U6" s="125">
        <f t="shared" si="13"/>
        <v>2599.5300999999999</v>
      </c>
      <c r="V6" s="125">
        <f t="shared" si="13"/>
        <v>1687.7619315000002</v>
      </c>
      <c r="W6" s="125">
        <f t="shared" si="13"/>
        <v>914.18499999999995</v>
      </c>
      <c r="X6" s="125">
        <f t="shared" si="13"/>
        <v>2798.8</v>
      </c>
      <c r="Y6" s="125">
        <f t="shared" si="13"/>
        <v>1884.6000000000001</v>
      </c>
      <c r="Z6" s="125">
        <f t="shared" si="13"/>
        <v>2.4583499999999998</v>
      </c>
      <c r="AA6" s="125">
        <f t="shared" si="13"/>
        <v>6.33</v>
      </c>
      <c r="AB6" s="125">
        <f t="shared" si="13"/>
        <v>3.8717000000000001</v>
      </c>
    </row>
    <row r="7" spans="1:43" ht="29.25" customHeight="1">
      <c r="A7" s="69" t="s">
        <v>61</v>
      </c>
      <c r="B7" s="81">
        <f>P13</f>
        <v>2.1</v>
      </c>
      <c r="C7" s="82" t="str">
        <f t="shared" ref="C7:N7" si="14">Q13</f>
        <v>214.9</v>
      </c>
      <c r="D7" s="82" t="str">
        <f t="shared" si="14"/>
        <v>0.001181</v>
      </c>
      <c r="E7" s="82" t="str">
        <f t="shared" si="14"/>
        <v>0.09494</v>
      </c>
      <c r="F7" s="82" t="str">
        <f t="shared" si="14"/>
        <v>917.4</v>
      </c>
      <c r="G7" s="82" t="str">
        <f t="shared" si="14"/>
        <v>2600.</v>
      </c>
      <c r="H7" s="82" t="str">
        <f t="shared" si="14"/>
        <v>1683</v>
      </c>
      <c r="I7" s="82" t="str">
        <f t="shared" si="14"/>
        <v>919.9</v>
      </c>
      <c r="J7" s="82" t="str">
        <f t="shared" si="14"/>
        <v>2799</v>
      </c>
      <c r="K7" s="82" t="str">
        <f t="shared" si="14"/>
        <v>1879</v>
      </c>
      <c r="L7" s="82" t="str">
        <f t="shared" si="14"/>
        <v>2.470</v>
      </c>
      <c r="M7" s="82" t="str">
        <f t="shared" si="14"/>
        <v>6.321</v>
      </c>
      <c r="N7" s="83" t="str">
        <f t="shared" si="14"/>
        <v>3.851</v>
      </c>
      <c r="P7" s="4">
        <f>INDEX($AD$18:$AP$289,$Q$15,1)</f>
        <v>2.1</v>
      </c>
      <c r="Q7" s="128">
        <f>INDEX($AD$18:$AP$289,$Q$15,2)</f>
        <v>214.858</v>
      </c>
      <c r="R7" s="128">
        <f>INDEX($AD$18:$AP$289,$Q$15,3)</f>
        <v>1.18103E-3</v>
      </c>
      <c r="S7" s="128">
        <f>INDEX($AD$18:$AP$289,$Q$15,4)</f>
        <v>9.4938000000000008E-2</v>
      </c>
      <c r="T7" s="128">
        <f>INDEX($AD$18:$AP$289,$Q$15,5)</f>
        <v>917.38983700000006</v>
      </c>
      <c r="U7" s="128">
        <f>INDEX($AD$18:$AP$289,$Q$15,6)</f>
        <v>2599.9302000000002</v>
      </c>
      <c r="V7" s="128">
        <f>INDEX($AD$18:$AP$289,$Q$15,7)</f>
        <v>1682.5403630000001</v>
      </c>
      <c r="W7" s="128">
        <f>INDEX($AD$18:$AP$289,$Q$15,8)</f>
        <v>919.87</v>
      </c>
      <c r="X7" s="128">
        <f>INDEX($AD$18:$AP$289,$Q$15,9)</f>
        <v>2799.3</v>
      </c>
      <c r="Y7" s="128">
        <f>INDEX($AD$18:$AP$289,$Q$15,10)</f>
        <v>1879.4</v>
      </c>
      <c r="Z7" s="128">
        <f>INDEX($AD$18:$AP$289,$Q$15,11)</f>
        <v>2.4699</v>
      </c>
      <c r="AA7" s="128">
        <f>INDEX($AD$18:$AP$289,$Q$15,12)</f>
        <v>6.3209999999999997</v>
      </c>
      <c r="AB7" s="128">
        <f>INDEX($AD$18:$AP$289,$Q$15,13)</f>
        <v>3.8511000000000002</v>
      </c>
    </row>
    <row r="8" spans="1:43">
      <c r="A8" s="13"/>
      <c r="B8" s="87"/>
      <c r="C8" s="7"/>
      <c r="D8" s="7"/>
      <c r="E8" s="7"/>
      <c r="F8" s="7"/>
      <c r="G8" s="7"/>
      <c r="H8" s="7"/>
      <c r="I8" s="7"/>
      <c r="J8" s="7"/>
      <c r="K8" s="7"/>
      <c r="L8" s="7"/>
      <c r="M8" s="7"/>
      <c r="N8" s="7"/>
    </row>
    <row r="9" spans="1:43" ht="18.3">
      <c r="A9" s="26"/>
      <c r="B9" s="158" t="s">
        <v>24</v>
      </c>
      <c r="C9" s="159"/>
      <c r="D9" s="160"/>
      <c r="E9" s="166" t="s">
        <v>85</v>
      </c>
      <c r="F9" s="167"/>
      <c r="G9" s="167"/>
      <c r="H9" s="167"/>
      <c r="I9" s="167"/>
      <c r="J9" s="167"/>
      <c r="P9" s="156" t="s">
        <v>54</v>
      </c>
      <c r="Q9" s="156"/>
      <c r="R9" s="156"/>
      <c r="S9" s="156"/>
      <c r="T9" s="156"/>
      <c r="U9" s="156"/>
      <c r="V9" s="156"/>
      <c r="W9" s="156"/>
      <c r="X9" s="156"/>
      <c r="Y9" s="156"/>
      <c r="Z9" s="156"/>
      <c r="AA9" s="156"/>
      <c r="AB9" s="156"/>
    </row>
    <row r="10" spans="1:43" ht="18.899999999999999" customHeight="1" thickBot="1">
      <c r="B10" s="31" t="s">
        <v>1</v>
      </c>
      <c r="C10" s="31" t="s">
        <v>0</v>
      </c>
      <c r="D10" s="31" t="s">
        <v>28</v>
      </c>
      <c r="E10" s="31" t="s">
        <v>29</v>
      </c>
      <c r="F10" s="31" t="s">
        <v>30</v>
      </c>
      <c r="G10" s="31" t="s">
        <v>31</v>
      </c>
      <c r="H10" s="32" t="s">
        <v>32</v>
      </c>
      <c r="I10" s="31" t="s">
        <v>33</v>
      </c>
      <c r="J10" s="31" t="s">
        <v>34</v>
      </c>
      <c r="K10" s="31" t="s">
        <v>35</v>
      </c>
      <c r="L10" s="31" t="s">
        <v>36</v>
      </c>
      <c r="M10" s="31" t="s">
        <v>37</v>
      </c>
      <c r="N10" s="31" t="s">
        <v>38</v>
      </c>
      <c r="P10" s="157"/>
      <c r="Q10" s="157"/>
      <c r="R10" s="157"/>
      <c r="S10" s="157"/>
      <c r="T10" s="157"/>
      <c r="U10" s="157"/>
      <c r="V10" s="157"/>
      <c r="W10" s="157"/>
      <c r="X10" s="157"/>
      <c r="Y10" s="157"/>
      <c r="Z10" s="157"/>
      <c r="AA10" s="157"/>
      <c r="AB10" s="157"/>
    </row>
    <row r="11" spans="1:43" ht="14.7" thickTop="1">
      <c r="B11" s="2">
        <f>_xlfn.NUMBERVALUE(P18)</f>
        <v>6.1169999999999996E-4</v>
      </c>
      <c r="C11" s="2" t="str">
        <f t="shared" ref="C11:N11" si="15">Q18</f>
        <v>0.01000</v>
      </c>
      <c r="D11" s="2" t="str">
        <f t="shared" si="15"/>
        <v>0.001000</v>
      </c>
      <c r="E11" s="2" t="str">
        <f t="shared" si="15"/>
        <v>206.0</v>
      </c>
      <c r="F11" s="2" t="str">
        <f t="shared" si="15"/>
        <v>-0.0006118</v>
      </c>
      <c r="G11" s="2" t="str">
        <f t="shared" si="15"/>
        <v>2375</v>
      </c>
      <c r="H11" s="2" t="str">
        <f t="shared" si="15"/>
        <v>2375</v>
      </c>
      <c r="I11" s="2" t="str">
        <f t="shared" si="15"/>
        <v>0.000</v>
      </c>
      <c r="J11" s="2" t="str">
        <f t="shared" si="15"/>
        <v>2501</v>
      </c>
      <c r="K11" s="2" t="str">
        <f t="shared" si="15"/>
        <v>2501</v>
      </c>
      <c r="L11" s="2" t="str">
        <f t="shared" si="15"/>
        <v>0.000</v>
      </c>
      <c r="M11" s="2" t="str">
        <f t="shared" si="15"/>
        <v>9.156</v>
      </c>
      <c r="N11" s="2" t="str">
        <f t="shared" si="15"/>
        <v>9.156</v>
      </c>
      <c r="P11" s="84">
        <f>P5</f>
        <v>2</v>
      </c>
      <c r="Q11" s="84"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212.4</v>
      </c>
      <c r="R11" s="85" t="str">
        <f t="shared" ref="R11:AB11" si="16">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0.001177</v>
      </c>
      <c r="S11" s="85" t="str">
        <f t="shared" si="16"/>
        <v>0.09959</v>
      </c>
      <c r="T11" s="85" t="str">
        <f t="shared" si="16"/>
        <v>906.1</v>
      </c>
      <c r="U11" s="85" t="str">
        <f t="shared" si="16"/>
        <v>2599</v>
      </c>
      <c r="V11" s="85" t="str">
        <f t="shared" si="16"/>
        <v>1693</v>
      </c>
      <c r="W11" s="85" t="str">
        <f t="shared" si="16"/>
        <v>908.5</v>
      </c>
      <c r="X11" s="85" t="str">
        <f t="shared" si="16"/>
        <v>2798</v>
      </c>
      <c r="Y11" s="85" t="str">
        <f t="shared" si="16"/>
        <v>1890.</v>
      </c>
      <c r="Z11" s="85" t="str">
        <f t="shared" si="16"/>
        <v>2.447</v>
      </c>
      <c r="AA11" s="85" t="str">
        <f t="shared" si="16"/>
        <v>6.339</v>
      </c>
      <c r="AB11" s="85" t="str">
        <f t="shared" si="16"/>
        <v>3.892</v>
      </c>
    </row>
    <row r="12" spans="1:43">
      <c r="B12" s="2">
        <f t="shared" ref="B12:B75" si="17">_xlfn.NUMBERVALUE(P19)</f>
        <v>6.9999999999999999E-4</v>
      </c>
      <c r="C12" s="2" t="str">
        <f t="shared" ref="C12:C75" si="18">Q19</f>
        <v>1.881</v>
      </c>
      <c r="D12" s="2" t="str">
        <f t="shared" ref="D12:D75" si="19">R19</f>
        <v>0.001000</v>
      </c>
      <c r="E12" s="2" t="str">
        <f t="shared" ref="E12:E75" si="20">S19</f>
        <v>181.2</v>
      </c>
      <c r="F12" s="2" t="str">
        <f t="shared" ref="F12:F75" si="21">T19</f>
        <v>7.889</v>
      </c>
      <c r="G12" s="2" t="str">
        <f t="shared" ref="G12:G75" si="22">U19</f>
        <v>2377</v>
      </c>
      <c r="H12" s="2" t="str">
        <f t="shared" ref="H12:H75" si="23">V19</f>
        <v>2370.</v>
      </c>
      <c r="I12" s="2" t="str">
        <f t="shared" ref="I12:I75" si="24">W19</f>
        <v>7.890</v>
      </c>
      <c r="J12" s="2" t="str">
        <f t="shared" ref="J12:J75" si="25">X19</f>
        <v>2504</v>
      </c>
      <c r="K12" s="2" t="str">
        <f t="shared" ref="K12:K75" si="26">Y19</f>
        <v>2497</v>
      </c>
      <c r="L12" s="2" t="str">
        <f t="shared" ref="L12:L75" si="27">Z19</f>
        <v>0.02878</v>
      </c>
      <c r="M12" s="2" t="str">
        <f t="shared" ref="M12:M75" si="28">AA19</f>
        <v>9.106</v>
      </c>
      <c r="N12" s="2" t="str">
        <f t="shared" ref="N12:N75" si="29">AB19</f>
        <v>9.077</v>
      </c>
      <c r="P12" s="84"/>
      <c r="Q12" s="85" t="str">
        <f t="shared" ref="Q12:AB12" si="30">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213.6</v>
      </c>
      <c r="R12" s="85" t="str">
        <f t="shared" si="30"/>
        <v>0.001179</v>
      </c>
      <c r="S12" s="85" t="str">
        <f t="shared" si="30"/>
        <v>0.09726</v>
      </c>
      <c r="T12" s="85" t="str">
        <f t="shared" si="30"/>
        <v>911.8</v>
      </c>
      <c r="U12" s="85" t="str">
        <f t="shared" si="30"/>
        <v>2600.</v>
      </c>
      <c r="V12" s="85" t="str">
        <f t="shared" si="30"/>
        <v>1688</v>
      </c>
      <c r="W12" s="85" t="str">
        <f t="shared" si="30"/>
        <v>914.2</v>
      </c>
      <c r="X12" s="85" t="str">
        <f t="shared" si="30"/>
        <v>2799</v>
      </c>
      <c r="Y12" s="85" t="str">
        <f t="shared" si="30"/>
        <v>1885</v>
      </c>
      <c r="Z12" s="85" t="str">
        <f t="shared" si="30"/>
        <v>2.458</v>
      </c>
      <c r="AA12" s="85" t="str">
        <f t="shared" si="30"/>
        <v>6.330</v>
      </c>
      <c r="AB12" s="85" t="str">
        <f t="shared" si="30"/>
        <v>3.872</v>
      </c>
    </row>
    <row r="13" spans="1:43">
      <c r="B13" s="2">
        <f t="shared" si="17"/>
        <v>8.0000000000000004E-4</v>
      </c>
      <c r="C13" s="2" t="str">
        <f t="shared" si="18"/>
        <v>3.761</v>
      </c>
      <c r="D13" s="2" t="str">
        <f t="shared" si="19"/>
        <v>0.001000</v>
      </c>
      <c r="E13" s="2" t="str">
        <f t="shared" si="20"/>
        <v>159.6</v>
      </c>
      <c r="F13" s="2" t="str">
        <f t="shared" si="21"/>
        <v>15.81</v>
      </c>
      <c r="G13" s="2" t="str">
        <f t="shared" si="22"/>
        <v>2380.</v>
      </c>
      <c r="H13" s="2" t="str">
        <f t="shared" si="23"/>
        <v>2364</v>
      </c>
      <c r="I13" s="2" t="str">
        <f t="shared" si="24"/>
        <v>15.81</v>
      </c>
      <c r="J13" s="2" t="str">
        <f t="shared" si="25"/>
        <v>2508</v>
      </c>
      <c r="K13" s="2" t="str">
        <f t="shared" si="26"/>
        <v>2492</v>
      </c>
      <c r="L13" s="2" t="str">
        <f t="shared" si="27"/>
        <v>0.05748</v>
      </c>
      <c r="M13" s="2" t="str">
        <f t="shared" si="28"/>
        <v>9.057</v>
      </c>
      <c r="N13" s="2" t="str">
        <f t="shared" si="29"/>
        <v>8.999</v>
      </c>
      <c r="P13" s="84">
        <f>P7</f>
        <v>2.1</v>
      </c>
      <c r="Q13" s="85" t="str">
        <f t="shared" ref="Q13:AB13" si="31">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214.9</v>
      </c>
      <c r="R13" s="85" t="str">
        <f t="shared" si="31"/>
        <v>0.001181</v>
      </c>
      <c r="S13" s="85" t="str">
        <f t="shared" si="31"/>
        <v>0.09494</v>
      </c>
      <c r="T13" s="85" t="str">
        <f t="shared" si="31"/>
        <v>917.4</v>
      </c>
      <c r="U13" s="85" t="str">
        <f t="shared" si="31"/>
        <v>2600.</v>
      </c>
      <c r="V13" s="85" t="str">
        <f t="shared" si="31"/>
        <v>1683</v>
      </c>
      <c r="W13" s="85" t="str">
        <f t="shared" si="31"/>
        <v>919.9</v>
      </c>
      <c r="X13" s="85" t="str">
        <f t="shared" si="31"/>
        <v>2799</v>
      </c>
      <c r="Y13" s="85" t="str">
        <f t="shared" si="31"/>
        <v>1879</v>
      </c>
      <c r="Z13" s="85" t="str">
        <f t="shared" si="31"/>
        <v>2.470</v>
      </c>
      <c r="AA13" s="85" t="str">
        <f t="shared" si="31"/>
        <v>6.321</v>
      </c>
      <c r="AB13" s="85" t="str">
        <f t="shared" si="31"/>
        <v>3.851</v>
      </c>
    </row>
    <row r="14" spans="1:43">
      <c r="B14" s="2">
        <f t="shared" si="17"/>
        <v>8.9999999999999998E-4</v>
      </c>
      <c r="C14" s="2" t="str">
        <f t="shared" si="18"/>
        <v>5.444</v>
      </c>
      <c r="D14" s="2" t="str">
        <f t="shared" si="19"/>
        <v>0.001000</v>
      </c>
      <c r="E14" s="2" t="str">
        <f t="shared" si="20"/>
        <v>142.8</v>
      </c>
      <c r="F14" s="2" t="str">
        <f t="shared" si="21"/>
        <v>22.89</v>
      </c>
      <c r="G14" s="2" t="str">
        <f t="shared" si="22"/>
        <v>2382</v>
      </c>
      <c r="H14" s="2" t="str">
        <f t="shared" si="23"/>
        <v>2360.</v>
      </c>
      <c r="I14" s="2" t="str">
        <f t="shared" si="24"/>
        <v>22.89</v>
      </c>
      <c r="J14" s="2" t="str">
        <f t="shared" si="25"/>
        <v>2511</v>
      </c>
      <c r="K14" s="2" t="str">
        <f t="shared" si="26"/>
        <v>2488</v>
      </c>
      <c r="L14" s="2" t="str">
        <f t="shared" si="27"/>
        <v>0.08297</v>
      </c>
      <c r="M14" s="2" t="str">
        <f t="shared" si="28"/>
        <v>9.014</v>
      </c>
      <c r="N14" s="2" t="str">
        <f t="shared" si="29"/>
        <v>8.931</v>
      </c>
      <c r="P14" s="129" t="s">
        <v>64</v>
      </c>
      <c r="Q14" s="129" t="s">
        <v>93</v>
      </c>
    </row>
    <row r="15" spans="1:43">
      <c r="B15" s="96">
        <f t="shared" si="17"/>
        <v>1E-3</v>
      </c>
      <c r="C15" s="2" t="str">
        <f t="shared" si="18"/>
        <v>6.970</v>
      </c>
      <c r="D15" s="2" t="str">
        <f t="shared" si="19"/>
        <v>0.001000</v>
      </c>
      <c r="E15" s="2" t="str">
        <f t="shared" si="20"/>
        <v>129.2</v>
      </c>
      <c r="F15" s="2" t="str">
        <f t="shared" si="21"/>
        <v>29.30</v>
      </c>
      <c r="G15" s="2" t="str">
        <f t="shared" si="22"/>
        <v>2385</v>
      </c>
      <c r="H15" s="2" t="str">
        <f t="shared" si="23"/>
        <v>2355</v>
      </c>
      <c r="I15" s="2" t="str">
        <f t="shared" si="24"/>
        <v>29.30</v>
      </c>
      <c r="J15" s="2" t="str">
        <f t="shared" si="25"/>
        <v>2514</v>
      </c>
      <c r="K15" s="2" t="str">
        <f t="shared" si="26"/>
        <v>2484</v>
      </c>
      <c r="L15" s="2" t="str">
        <f t="shared" si="27"/>
        <v>0.1059</v>
      </c>
      <c r="M15" s="2" t="str">
        <f t="shared" si="28"/>
        <v>8.975</v>
      </c>
      <c r="N15" s="2" t="str">
        <f t="shared" si="29"/>
        <v>8.869</v>
      </c>
      <c r="P15" s="88">
        <f>IF(P5=P7,0,(B$6-P$5)/(P$7-P$5))</f>
        <v>0.49999999999999778</v>
      </c>
      <c r="Q15" s="127">
        <f>MATCH(P5,AD18:AD289)+1</f>
        <v>132</v>
      </c>
    </row>
    <row r="16" spans="1:43">
      <c r="B16" s="2">
        <f t="shared" si="17"/>
        <v>1.1999999999999999E-3</v>
      </c>
      <c r="C16" s="2" t="str">
        <f t="shared" si="18"/>
        <v>9.654</v>
      </c>
      <c r="D16" s="2" t="str">
        <f t="shared" si="19"/>
        <v>0.001000</v>
      </c>
      <c r="E16" s="2" t="str">
        <f t="shared" si="20"/>
        <v>108.7</v>
      </c>
      <c r="F16" s="2" t="str">
        <f t="shared" si="21"/>
        <v>40.57</v>
      </c>
      <c r="G16" s="2" t="str">
        <f t="shared" si="22"/>
        <v>2388</v>
      </c>
      <c r="H16" s="2" t="str">
        <f t="shared" si="23"/>
        <v>2348</v>
      </c>
      <c r="I16" s="2" t="str">
        <f t="shared" si="24"/>
        <v>40.57</v>
      </c>
      <c r="J16" s="2" t="str">
        <f t="shared" si="25"/>
        <v>2519</v>
      </c>
      <c r="K16" s="2" t="str">
        <f t="shared" si="26"/>
        <v>2478</v>
      </c>
      <c r="L16" s="2" t="str">
        <f t="shared" si="27"/>
        <v>0.1460</v>
      </c>
      <c r="M16" s="2" t="str">
        <f t="shared" si="28"/>
        <v>8.908</v>
      </c>
      <c r="N16" s="2" t="str">
        <f t="shared" si="29"/>
        <v>8.762</v>
      </c>
    </row>
    <row r="17" spans="2:42">
      <c r="B17" s="2">
        <f t="shared" si="17"/>
        <v>1.4E-3</v>
      </c>
      <c r="C17" s="2" t="str">
        <f t="shared" si="18"/>
        <v>11.97</v>
      </c>
      <c r="D17" s="2" t="str">
        <f t="shared" si="19"/>
        <v>0.001001</v>
      </c>
      <c r="E17" s="2" t="str">
        <f t="shared" si="20"/>
        <v>93.90</v>
      </c>
      <c r="F17" s="2" t="str">
        <f t="shared" si="21"/>
        <v>50.28</v>
      </c>
      <c r="G17" s="2" t="str">
        <f t="shared" si="22"/>
        <v>2391</v>
      </c>
      <c r="H17" s="2" t="str">
        <f t="shared" si="23"/>
        <v>2341</v>
      </c>
      <c r="I17" s="2" t="str">
        <f t="shared" si="24"/>
        <v>50.28</v>
      </c>
      <c r="J17" s="2" t="str">
        <f t="shared" si="25"/>
        <v>2523</v>
      </c>
      <c r="K17" s="2" t="str">
        <f t="shared" si="26"/>
        <v>2473</v>
      </c>
      <c r="L17" s="2" t="str">
        <f t="shared" si="27"/>
        <v>0.1802</v>
      </c>
      <c r="M17" s="2" t="str">
        <f t="shared" si="28"/>
        <v>8.852</v>
      </c>
      <c r="N17" s="2" t="str">
        <f t="shared" si="29"/>
        <v>8.672</v>
      </c>
      <c r="P17" s="89" t="s">
        <v>1</v>
      </c>
      <c r="Q17" s="89" t="s">
        <v>0</v>
      </c>
      <c r="R17" s="89" t="s">
        <v>65</v>
      </c>
      <c r="S17" s="89" t="s">
        <v>66</v>
      </c>
      <c r="T17" s="89" t="s">
        <v>67</v>
      </c>
      <c r="U17" s="89" t="s">
        <v>68</v>
      </c>
      <c r="V17" s="89" t="s">
        <v>69</v>
      </c>
      <c r="W17" s="89" t="s">
        <v>70</v>
      </c>
      <c r="X17" s="89" t="s">
        <v>71</v>
      </c>
      <c r="Y17" s="89" t="s">
        <v>72</v>
      </c>
      <c r="Z17" s="89" t="s">
        <v>73</v>
      </c>
      <c r="AA17" s="89" t="s">
        <v>74</v>
      </c>
      <c r="AB17" s="89" t="s">
        <v>75</v>
      </c>
      <c r="AD17" s="89" t="s">
        <v>1</v>
      </c>
      <c r="AE17" s="89" t="s">
        <v>0</v>
      </c>
      <c r="AF17" s="89" t="s">
        <v>65</v>
      </c>
      <c r="AG17" s="89" t="s">
        <v>66</v>
      </c>
      <c r="AH17" s="89" t="s">
        <v>67</v>
      </c>
      <c r="AI17" s="89" t="s">
        <v>68</v>
      </c>
      <c r="AJ17" s="89" t="s">
        <v>69</v>
      </c>
      <c r="AK17" s="89" t="s">
        <v>70</v>
      </c>
      <c r="AL17" s="89" t="s">
        <v>71</v>
      </c>
      <c r="AM17" s="89" t="s">
        <v>72</v>
      </c>
      <c r="AN17" s="89" t="s">
        <v>73</v>
      </c>
      <c r="AO17" s="89" t="s">
        <v>74</v>
      </c>
      <c r="AP17" s="89" t="s">
        <v>75</v>
      </c>
    </row>
    <row r="18" spans="2:42">
      <c r="B18" s="2">
        <f t="shared" si="17"/>
        <v>1.6000000000000001E-3</v>
      </c>
      <c r="C18" s="2" t="str">
        <f t="shared" si="18"/>
        <v>14.01</v>
      </c>
      <c r="D18" s="2" t="str">
        <f t="shared" si="19"/>
        <v>0.001001</v>
      </c>
      <c r="E18" s="2" t="str">
        <f t="shared" si="20"/>
        <v>82.74</v>
      </c>
      <c r="F18" s="2" t="str">
        <f t="shared" si="21"/>
        <v>58.83</v>
      </c>
      <c r="G18" s="2" t="str">
        <f t="shared" si="22"/>
        <v>2394</v>
      </c>
      <c r="H18" s="2" t="str">
        <f t="shared" si="23"/>
        <v>2335</v>
      </c>
      <c r="I18" s="2" t="str">
        <f t="shared" si="24"/>
        <v>58.83</v>
      </c>
      <c r="J18" s="2" t="str">
        <f t="shared" si="25"/>
        <v>2527</v>
      </c>
      <c r="K18" s="2" t="str">
        <f t="shared" si="26"/>
        <v>2468</v>
      </c>
      <c r="L18" s="2" t="str">
        <f t="shared" si="27"/>
        <v>0.2100</v>
      </c>
      <c r="M18" s="2" t="str">
        <f t="shared" si="28"/>
        <v>8.804</v>
      </c>
      <c r="N18" s="2" t="str">
        <f t="shared" si="29"/>
        <v>8.594</v>
      </c>
      <c r="P18" s="89"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0.0006117</v>
      </c>
      <c r="Q18" s="89" t="str">
        <f t="shared" ref="Q18:AB18" si="32">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0.01000</v>
      </c>
      <c r="R18" s="89" t="str">
        <f t="shared" si="32"/>
        <v>0.001000</v>
      </c>
      <c r="S18" s="89" t="str">
        <f t="shared" si="32"/>
        <v>206.0</v>
      </c>
      <c r="T18" s="89" t="str">
        <f t="shared" si="32"/>
        <v>-0.0006118</v>
      </c>
      <c r="U18" s="89" t="str">
        <f t="shared" si="32"/>
        <v>2375</v>
      </c>
      <c r="V18" s="89" t="str">
        <f t="shared" si="32"/>
        <v>2375</v>
      </c>
      <c r="W18" s="89" t="str">
        <f t="shared" si="32"/>
        <v>0.000</v>
      </c>
      <c r="X18" s="89" t="str">
        <f t="shared" si="32"/>
        <v>2501</v>
      </c>
      <c r="Y18" s="89" t="str">
        <f t="shared" si="32"/>
        <v>2501</v>
      </c>
      <c r="Z18" s="89" t="str">
        <f t="shared" si="32"/>
        <v>0.000</v>
      </c>
      <c r="AA18" s="89" t="str">
        <f t="shared" si="32"/>
        <v>9.156</v>
      </c>
      <c r="AB18" s="89" t="str">
        <f t="shared" si="32"/>
        <v>9.156</v>
      </c>
      <c r="AD18" s="89">
        <v>6.1165700000000004E-4</v>
      </c>
      <c r="AE18" s="89">
        <v>0.01</v>
      </c>
      <c r="AF18" s="89">
        <v>1.0002100000000001E-3</v>
      </c>
      <c r="AG18" s="89">
        <v>205.99100000000001</v>
      </c>
      <c r="AH18" s="89">
        <v>-6.1178544797000007E-4</v>
      </c>
      <c r="AI18" s="89">
        <v>2374.9041629130002</v>
      </c>
      <c r="AJ18" s="89">
        <v>2374.9047746984479</v>
      </c>
      <c r="AK18" s="89">
        <v>0</v>
      </c>
      <c r="AL18" s="89">
        <v>2500.9</v>
      </c>
      <c r="AM18" s="89">
        <v>2500.9</v>
      </c>
      <c r="AN18" s="89">
        <v>0</v>
      </c>
      <c r="AO18" s="89">
        <v>9.1555</v>
      </c>
      <c r="AP18" s="89">
        <v>9.1555</v>
      </c>
    </row>
    <row r="19" spans="2:42">
      <c r="B19" s="2">
        <f t="shared" si="17"/>
        <v>1.8E-3</v>
      </c>
      <c r="C19" s="2" t="str">
        <f t="shared" si="18"/>
        <v>15.84</v>
      </c>
      <c r="D19" s="2" t="str">
        <f t="shared" si="19"/>
        <v>0.001001</v>
      </c>
      <c r="E19" s="2" t="str">
        <f t="shared" si="20"/>
        <v>74.01</v>
      </c>
      <c r="F19" s="2" t="str">
        <f t="shared" si="21"/>
        <v>66.49</v>
      </c>
      <c r="G19" s="2" t="str">
        <f t="shared" si="22"/>
        <v>2397</v>
      </c>
      <c r="H19" s="2" t="str">
        <f t="shared" si="23"/>
        <v>2330.</v>
      </c>
      <c r="I19" s="2" t="str">
        <f t="shared" si="24"/>
        <v>66.49</v>
      </c>
      <c r="J19" s="2" t="str">
        <f t="shared" si="25"/>
        <v>2530.</v>
      </c>
      <c r="K19" s="2" t="str">
        <f t="shared" si="26"/>
        <v>2463</v>
      </c>
      <c r="L19" s="2" t="str">
        <f t="shared" si="27"/>
        <v>0.2366</v>
      </c>
      <c r="M19" s="2" t="str">
        <f t="shared" si="28"/>
        <v>8.761</v>
      </c>
      <c r="N19" s="2" t="str">
        <f t="shared" si="29"/>
        <v>8.524</v>
      </c>
      <c r="P19" s="89" t="str">
        <f t="shared" ref="P19:P82" si="33">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0.0007000</v>
      </c>
      <c r="Q19" s="89" t="str">
        <f t="shared" ref="Q19:Q82" si="34">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1.881</v>
      </c>
      <c r="R19" s="89" t="str">
        <f t="shared" ref="R19:R82" si="35">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89" t="str">
        <f t="shared" ref="S19:S82" si="36">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181.2</v>
      </c>
      <c r="T19" s="89" t="str">
        <f t="shared" ref="T19:T82" si="37">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7.889</v>
      </c>
      <c r="U19" s="89" t="str">
        <f t="shared" ref="U19:U82" si="38">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2377</v>
      </c>
      <c r="V19" s="89" t="str">
        <f t="shared" ref="V19:V82" si="39">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2370.</v>
      </c>
      <c r="W19" s="89" t="str">
        <f t="shared" ref="W19:W82" si="40">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7.890</v>
      </c>
      <c r="X19" s="89" t="str">
        <f t="shared" ref="X19:X82" si="41">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2504</v>
      </c>
      <c r="Y19" s="89" t="str">
        <f t="shared" ref="Y19:Y82" si="42">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2497</v>
      </c>
      <c r="Z19" s="89" t="str">
        <f t="shared" ref="Z19:Z82" si="43">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0.02878</v>
      </c>
      <c r="AA19" s="89" t="str">
        <f t="shared" ref="AA19:AA82" si="44">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9.106</v>
      </c>
      <c r="AB19" s="89" t="str">
        <f t="shared" ref="AB19:AB82" si="45">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9.077</v>
      </c>
      <c r="AD19" s="89">
        <v>6.9999999999999999E-4</v>
      </c>
      <c r="AE19" s="89">
        <v>1.881</v>
      </c>
      <c r="AF19" s="89">
        <v>1.00011E-3</v>
      </c>
      <c r="AG19" s="89">
        <v>181.21700000000001</v>
      </c>
      <c r="AH19" s="89">
        <v>7.8892999229999994</v>
      </c>
      <c r="AI19" s="89">
        <v>2377.4481000000001</v>
      </c>
      <c r="AJ19" s="89">
        <v>2369.5588000769999</v>
      </c>
      <c r="AK19" s="89">
        <v>7.89</v>
      </c>
      <c r="AL19" s="89">
        <v>2504.3000000000002</v>
      </c>
      <c r="AM19" s="89">
        <v>2496.5</v>
      </c>
      <c r="AN19" s="89">
        <v>2.878E-2</v>
      </c>
      <c r="AO19" s="89">
        <v>9.1058000000000003</v>
      </c>
      <c r="AP19" s="89">
        <v>9.077</v>
      </c>
    </row>
    <row r="20" spans="2:42">
      <c r="B20" s="96">
        <f t="shared" si="17"/>
        <v>2E-3</v>
      </c>
      <c r="C20" s="2" t="str">
        <f t="shared" si="18"/>
        <v>17.50</v>
      </c>
      <c r="D20" s="2" t="str">
        <f t="shared" si="19"/>
        <v>0.001001</v>
      </c>
      <c r="E20" s="2" t="str">
        <f t="shared" si="20"/>
        <v>66.99</v>
      </c>
      <c r="F20" s="2" t="str">
        <f t="shared" si="21"/>
        <v>73.43</v>
      </c>
      <c r="G20" s="2" t="str">
        <f t="shared" si="22"/>
        <v>2399</v>
      </c>
      <c r="H20" s="2" t="str">
        <f t="shared" si="23"/>
        <v>2325</v>
      </c>
      <c r="I20" s="2" t="str">
        <f t="shared" si="24"/>
        <v>73.43</v>
      </c>
      <c r="J20" s="2" t="str">
        <f t="shared" si="25"/>
        <v>2533</v>
      </c>
      <c r="K20" s="2" t="str">
        <f t="shared" si="26"/>
        <v>2459</v>
      </c>
      <c r="L20" s="2" t="str">
        <f t="shared" si="27"/>
        <v>0.2606</v>
      </c>
      <c r="M20" s="2" t="str">
        <f t="shared" si="28"/>
        <v>8.723</v>
      </c>
      <c r="N20" s="2" t="str">
        <f t="shared" si="29"/>
        <v>8.462</v>
      </c>
      <c r="P20" s="89" t="str">
        <f t="shared" si="33"/>
        <v>0.0008000</v>
      </c>
      <c r="Q20" s="89" t="str">
        <f t="shared" si="34"/>
        <v>3.761</v>
      </c>
      <c r="R20" s="89" t="str">
        <f t="shared" si="35"/>
        <v>0.001000</v>
      </c>
      <c r="S20" s="89" t="str">
        <f t="shared" si="36"/>
        <v>159.6</v>
      </c>
      <c r="T20" s="89" t="str">
        <f t="shared" si="37"/>
        <v>15.81</v>
      </c>
      <c r="U20" s="89" t="str">
        <f t="shared" si="38"/>
        <v>2380.</v>
      </c>
      <c r="V20" s="89" t="str">
        <f t="shared" si="39"/>
        <v>2364</v>
      </c>
      <c r="W20" s="89" t="str">
        <f t="shared" si="40"/>
        <v>15.81</v>
      </c>
      <c r="X20" s="89" t="str">
        <f t="shared" si="41"/>
        <v>2508</v>
      </c>
      <c r="Y20" s="89" t="str">
        <f t="shared" si="42"/>
        <v>2492</v>
      </c>
      <c r="Z20" s="89" t="str">
        <f t="shared" si="43"/>
        <v>0.05748</v>
      </c>
      <c r="AA20" s="89" t="str">
        <f t="shared" si="44"/>
        <v>9.057</v>
      </c>
      <c r="AB20" s="89" t="str">
        <f t="shared" si="45"/>
        <v>8.999</v>
      </c>
      <c r="AD20" s="89">
        <v>8.0000000000000004E-4</v>
      </c>
      <c r="AE20" s="89">
        <v>3.7610000000000001</v>
      </c>
      <c r="AF20" s="89">
        <v>1.00008E-3</v>
      </c>
      <c r="AG20" s="89">
        <v>159.63999999999999</v>
      </c>
      <c r="AH20" s="89">
        <v>15.809199936000001</v>
      </c>
      <c r="AI20" s="89">
        <v>2380.0880000000002</v>
      </c>
      <c r="AJ20" s="89">
        <v>2364.2788000640003</v>
      </c>
      <c r="AK20" s="89">
        <v>15.81</v>
      </c>
      <c r="AL20" s="89">
        <v>2507.8000000000002</v>
      </c>
      <c r="AM20" s="89">
        <v>2492</v>
      </c>
      <c r="AN20" s="89">
        <v>5.7480000000000003E-2</v>
      </c>
      <c r="AO20" s="89">
        <v>9.0566999999999993</v>
      </c>
      <c r="AP20" s="89">
        <v>8.9992000000000001</v>
      </c>
    </row>
    <row r="21" spans="2:42">
      <c r="B21" s="2">
        <f t="shared" si="17"/>
        <v>2.3999999999999998E-3</v>
      </c>
      <c r="C21" s="2" t="str">
        <f t="shared" si="18"/>
        <v>20.41</v>
      </c>
      <c r="D21" s="2" t="str">
        <f t="shared" si="19"/>
        <v>0.001002</v>
      </c>
      <c r="E21" s="2" t="str">
        <f t="shared" si="20"/>
        <v>56.38</v>
      </c>
      <c r="F21" s="2" t="str">
        <f t="shared" si="21"/>
        <v>85.65</v>
      </c>
      <c r="G21" s="2" t="str">
        <f t="shared" si="22"/>
        <v>2403</v>
      </c>
      <c r="H21" s="2" t="str">
        <f t="shared" si="23"/>
        <v>2317</v>
      </c>
      <c r="I21" s="2" t="str">
        <f t="shared" si="24"/>
        <v>85.65</v>
      </c>
      <c r="J21" s="2" t="str">
        <f t="shared" si="25"/>
        <v>2538</v>
      </c>
      <c r="K21" s="2" t="str">
        <f t="shared" si="26"/>
        <v>2453</v>
      </c>
      <c r="L21" s="2" t="str">
        <f t="shared" si="27"/>
        <v>0.3024</v>
      </c>
      <c r="M21" s="2" t="str">
        <f t="shared" si="28"/>
        <v>8.657</v>
      </c>
      <c r="N21" s="2" t="str">
        <f t="shared" si="29"/>
        <v>8.354</v>
      </c>
      <c r="P21" s="89" t="str">
        <f t="shared" si="33"/>
        <v>0.0009000</v>
      </c>
      <c r="Q21" s="89" t="str">
        <f t="shared" si="34"/>
        <v>5.444</v>
      </c>
      <c r="R21" s="89" t="str">
        <f t="shared" si="35"/>
        <v>0.001000</v>
      </c>
      <c r="S21" s="89" t="str">
        <f t="shared" si="36"/>
        <v>142.8</v>
      </c>
      <c r="T21" s="89" t="str">
        <f t="shared" si="37"/>
        <v>22.89</v>
      </c>
      <c r="U21" s="89" t="str">
        <f t="shared" si="38"/>
        <v>2382</v>
      </c>
      <c r="V21" s="89" t="str">
        <f t="shared" si="39"/>
        <v>2360.</v>
      </c>
      <c r="W21" s="89" t="str">
        <f t="shared" si="40"/>
        <v>22.89</v>
      </c>
      <c r="X21" s="89" t="str">
        <f t="shared" si="41"/>
        <v>2511</v>
      </c>
      <c r="Y21" s="89" t="str">
        <f t="shared" si="42"/>
        <v>2488</v>
      </c>
      <c r="Z21" s="89" t="str">
        <f t="shared" si="43"/>
        <v>0.08297</v>
      </c>
      <c r="AA21" s="89" t="str">
        <f t="shared" si="44"/>
        <v>9.014</v>
      </c>
      <c r="AB21" s="89" t="str">
        <f t="shared" si="45"/>
        <v>8.931</v>
      </c>
      <c r="AD21" s="89">
        <v>8.9999999999999998E-4</v>
      </c>
      <c r="AE21" s="89">
        <v>5.444</v>
      </c>
      <c r="AF21" s="89">
        <v>1.0000899999999999E-3</v>
      </c>
      <c r="AG21" s="89">
        <v>142.75700000000001</v>
      </c>
      <c r="AH21" s="89">
        <v>22.889099919</v>
      </c>
      <c r="AI21" s="89">
        <v>2382.4187000000002</v>
      </c>
      <c r="AJ21" s="89">
        <v>2359.5296000810004</v>
      </c>
      <c r="AK21" s="89">
        <v>22.89</v>
      </c>
      <c r="AL21" s="89">
        <v>2510.9</v>
      </c>
      <c r="AM21" s="89">
        <v>2488</v>
      </c>
      <c r="AN21" s="89">
        <v>8.2970000000000002E-2</v>
      </c>
      <c r="AO21" s="89">
        <v>9.0135000000000005</v>
      </c>
      <c r="AP21" s="89">
        <v>8.9305000000000003</v>
      </c>
    </row>
    <row r="22" spans="2:42">
      <c r="B22" s="2">
        <f t="shared" si="17"/>
        <v>2.8E-3</v>
      </c>
      <c r="C22" s="2" t="str">
        <f t="shared" si="18"/>
        <v>22.94</v>
      </c>
      <c r="D22" s="2" t="str">
        <f t="shared" si="19"/>
        <v>0.001002</v>
      </c>
      <c r="E22" s="2" t="str">
        <f t="shared" si="20"/>
        <v>48.73</v>
      </c>
      <c r="F22" s="2" t="str">
        <f t="shared" si="21"/>
        <v>96.19</v>
      </c>
      <c r="G22" s="2" t="str">
        <f t="shared" si="22"/>
        <v>2406</v>
      </c>
      <c r="H22" s="2" t="str">
        <f t="shared" si="23"/>
        <v>2310.</v>
      </c>
      <c r="I22" s="2" t="str">
        <f t="shared" si="24"/>
        <v>96.19</v>
      </c>
      <c r="J22" s="2" t="str">
        <f t="shared" si="25"/>
        <v>2543</v>
      </c>
      <c r="K22" s="2" t="str">
        <f t="shared" si="26"/>
        <v>2447</v>
      </c>
      <c r="L22" s="2" t="str">
        <f t="shared" si="27"/>
        <v>0.3382</v>
      </c>
      <c r="M22" s="2" t="str">
        <f t="shared" si="28"/>
        <v>8.601</v>
      </c>
      <c r="N22" s="2" t="str">
        <f t="shared" si="29"/>
        <v>8.263</v>
      </c>
      <c r="P22" s="89" t="str">
        <f t="shared" si="33"/>
        <v>0.001000</v>
      </c>
      <c r="Q22" s="89" t="str">
        <f t="shared" si="34"/>
        <v>6.970</v>
      </c>
      <c r="R22" s="89" t="str">
        <f t="shared" si="35"/>
        <v>0.001000</v>
      </c>
      <c r="S22" s="89" t="str">
        <f t="shared" si="36"/>
        <v>129.2</v>
      </c>
      <c r="T22" s="89" t="str">
        <f t="shared" si="37"/>
        <v>29.30</v>
      </c>
      <c r="U22" s="89" t="str">
        <f t="shared" si="38"/>
        <v>2385</v>
      </c>
      <c r="V22" s="89" t="str">
        <f t="shared" si="39"/>
        <v>2355</v>
      </c>
      <c r="W22" s="89" t="str">
        <f t="shared" si="40"/>
        <v>29.30</v>
      </c>
      <c r="X22" s="89" t="str">
        <f t="shared" si="41"/>
        <v>2514</v>
      </c>
      <c r="Y22" s="89" t="str">
        <f t="shared" si="42"/>
        <v>2484</v>
      </c>
      <c r="Z22" s="89" t="str">
        <f t="shared" si="43"/>
        <v>0.1059</v>
      </c>
      <c r="AA22" s="89" t="str">
        <f t="shared" si="44"/>
        <v>8.975</v>
      </c>
      <c r="AB22" s="89" t="str">
        <f t="shared" si="45"/>
        <v>8.869</v>
      </c>
      <c r="AD22" s="89">
        <v>1E-3</v>
      </c>
      <c r="AE22" s="89">
        <v>6.97</v>
      </c>
      <c r="AF22" s="89">
        <v>1.0001400000000001E-3</v>
      </c>
      <c r="AG22" s="89">
        <v>129.178</v>
      </c>
      <c r="AH22" s="89">
        <v>29.298999860000002</v>
      </c>
      <c r="AI22" s="89">
        <v>2384.5219999999999</v>
      </c>
      <c r="AJ22" s="89">
        <v>2355.2230001399998</v>
      </c>
      <c r="AK22" s="89">
        <v>29.3</v>
      </c>
      <c r="AL22" s="89">
        <v>2513.6999999999998</v>
      </c>
      <c r="AM22" s="89">
        <v>2484.4</v>
      </c>
      <c r="AN22" s="89">
        <v>0.10591</v>
      </c>
      <c r="AO22" s="89">
        <v>8.9748999999999999</v>
      </c>
      <c r="AP22" s="89">
        <v>8.8689999999999998</v>
      </c>
    </row>
    <row r="23" spans="2:42">
      <c r="B23" s="2">
        <f t="shared" si="17"/>
        <v>3.2000000000000002E-3</v>
      </c>
      <c r="C23" s="2" t="str">
        <f t="shared" si="18"/>
        <v>25.16</v>
      </c>
      <c r="D23" s="2" t="str">
        <f t="shared" si="19"/>
        <v>0.001003</v>
      </c>
      <c r="E23" s="2" t="str">
        <f t="shared" si="20"/>
        <v>42.95</v>
      </c>
      <c r="F23" s="2" t="str">
        <f t="shared" si="21"/>
        <v>105.5</v>
      </c>
      <c r="G23" s="2" t="str">
        <f t="shared" si="22"/>
        <v>2409</v>
      </c>
      <c r="H23" s="2" t="str">
        <f t="shared" si="23"/>
        <v>2304</v>
      </c>
      <c r="I23" s="2" t="str">
        <f t="shared" si="24"/>
        <v>105.5</v>
      </c>
      <c r="J23" s="2" t="str">
        <f t="shared" si="25"/>
        <v>2547</v>
      </c>
      <c r="K23" s="2" t="str">
        <f t="shared" si="26"/>
        <v>2441</v>
      </c>
      <c r="L23" s="2" t="str">
        <f t="shared" si="27"/>
        <v>0.3695</v>
      </c>
      <c r="M23" s="2" t="str">
        <f t="shared" si="28"/>
        <v>8.553</v>
      </c>
      <c r="N23" s="2" t="str">
        <f t="shared" si="29"/>
        <v>8.184</v>
      </c>
      <c r="P23" s="89" t="str">
        <f t="shared" si="33"/>
        <v>0.001200</v>
      </c>
      <c r="Q23" s="89" t="str">
        <f t="shared" si="34"/>
        <v>9.654</v>
      </c>
      <c r="R23" s="89" t="str">
        <f t="shared" si="35"/>
        <v>0.001000</v>
      </c>
      <c r="S23" s="89" t="str">
        <f t="shared" si="36"/>
        <v>108.7</v>
      </c>
      <c r="T23" s="89" t="str">
        <f t="shared" si="37"/>
        <v>40.57</v>
      </c>
      <c r="U23" s="89" t="str">
        <f t="shared" si="38"/>
        <v>2388</v>
      </c>
      <c r="V23" s="89" t="str">
        <f t="shared" si="39"/>
        <v>2348</v>
      </c>
      <c r="W23" s="89" t="str">
        <f t="shared" si="40"/>
        <v>40.57</v>
      </c>
      <c r="X23" s="89" t="str">
        <f t="shared" si="41"/>
        <v>2519</v>
      </c>
      <c r="Y23" s="89" t="str">
        <f t="shared" si="42"/>
        <v>2478</v>
      </c>
      <c r="Z23" s="89" t="str">
        <f t="shared" si="43"/>
        <v>0.1460</v>
      </c>
      <c r="AA23" s="89" t="str">
        <f t="shared" si="44"/>
        <v>8.908</v>
      </c>
      <c r="AB23" s="89" t="str">
        <f t="shared" si="45"/>
        <v>8.762</v>
      </c>
      <c r="AD23" s="89">
        <v>1.1999999999999999E-3</v>
      </c>
      <c r="AE23" s="89">
        <v>9.6539999999999999</v>
      </c>
      <c r="AF23" s="89">
        <v>1.0003200000000001E-3</v>
      </c>
      <c r="AG23" s="89">
        <v>108.67</v>
      </c>
      <c r="AH23" s="89">
        <v>40.568799616</v>
      </c>
      <c r="AI23" s="89">
        <v>2388.1959999999999</v>
      </c>
      <c r="AJ23" s="89">
        <v>2347.6272003839999</v>
      </c>
      <c r="AK23" s="89">
        <v>40.57</v>
      </c>
      <c r="AL23" s="89">
        <v>2518.6</v>
      </c>
      <c r="AM23" s="89">
        <v>2478</v>
      </c>
      <c r="AN23" s="89">
        <v>0.14595</v>
      </c>
      <c r="AO23" s="89">
        <v>8.9082000000000008</v>
      </c>
      <c r="AP23" s="89">
        <v>8.7622999999999998</v>
      </c>
    </row>
    <row r="24" spans="2:42">
      <c r="B24" s="2">
        <f t="shared" si="17"/>
        <v>3.5999999999999999E-3</v>
      </c>
      <c r="C24" s="2" t="str">
        <f t="shared" si="18"/>
        <v>27.15</v>
      </c>
      <c r="D24" s="2" t="str">
        <f t="shared" si="19"/>
        <v>0.001004</v>
      </c>
      <c r="E24" s="2" t="str">
        <f t="shared" si="20"/>
        <v>38.43</v>
      </c>
      <c r="F24" s="2" t="str">
        <f t="shared" si="21"/>
        <v>113.8</v>
      </c>
      <c r="G24" s="2" t="str">
        <f t="shared" si="22"/>
        <v>2412</v>
      </c>
      <c r="H24" s="2" t="str">
        <f t="shared" si="23"/>
        <v>2298</v>
      </c>
      <c r="I24" s="2" t="str">
        <f t="shared" si="24"/>
        <v>113.8</v>
      </c>
      <c r="J24" s="2" t="str">
        <f t="shared" si="25"/>
        <v>2550.</v>
      </c>
      <c r="K24" s="2" t="str">
        <f t="shared" si="26"/>
        <v>2437</v>
      </c>
      <c r="L24" s="2" t="str">
        <f t="shared" si="27"/>
        <v>0.3973</v>
      </c>
      <c r="M24" s="2" t="str">
        <f t="shared" si="28"/>
        <v>8.511</v>
      </c>
      <c r="N24" s="2" t="str">
        <f t="shared" si="29"/>
        <v>8.114</v>
      </c>
      <c r="P24" s="89" t="str">
        <f t="shared" si="33"/>
        <v>0.001400</v>
      </c>
      <c r="Q24" s="89" t="str">
        <f t="shared" si="34"/>
        <v>11.97</v>
      </c>
      <c r="R24" s="89" t="str">
        <f t="shared" si="35"/>
        <v>0.001001</v>
      </c>
      <c r="S24" s="89" t="str">
        <f t="shared" si="36"/>
        <v>93.90</v>
      </c>
      <c r="T24" s="89" t="str">
        <f t="shared" si="37"/>
        <v>50.28</v>
      </c>
      <c r="U24" s="89" t="str">
        <f t="shared" si="38"/>
        <v>2391</v>
      </c>
      <c r="V24" s="89" t="str">
        <f t="shared" si="39"/>
        <v>2341</v>
      </c>
      <c r="W24" s="89" t="str">
        <f t="shared" si="40"/>
        <v>50.28</v>
      </c>
      <c r="X24" s="89" t="str">
        <f t="shared" si="41"/>
        <v>2523</v>
      </c>
      <c r="Y24" s="89" t="str">
        <f t="shared" si="42"/>
        <v>2473</v>
      </c>
      <c r="Z24" s="89" t="str">
        <f t="shared" si="43"/>
        <v>0.1802</v>
      </c>
      <c r="AA24" s="89" t="str">
        <f t="shared" si="44"/>
        <v>8.852</v>
      </c>
      <c r="AB24" s="89" t="str">
        <f t="shared" si="45"/>
        <v>8.672</v>
      </c>
      <c r="AD24" s="89">
        <v>1.4E-3</v>
      </c>
      <c r="AE24" s="89">
        <v>11.968999999999999</v>
      </c>
      <c r="AF24" s="89">
        <v>1.0005400000000001E-3</v>
      </c>
      <c r="AG24" s="89">
        <v>93.899000000000001</v>
      </c>
      <c r="AH24" s="89">
        <v>50.278599243999999</v>
      </c>
      <c r="AI24" s="89">
        <v>2391.3414000000002</v>
      </c>
      <c r="AJ24" s="89">
        <v>2341.0628007560003</v>
      </c>
      <c r="AK24" s="89">
        <v>50.28</v>
      </c>
      <c r="AL24" s="89">
        <v>2522.8000000000002</v>
      </c>
      <c r="AM24" s="89">
        <v>2472.5</v>
      </c>
      <c r="AN24" s="89">
        <v>0.18015</v>
      </c>
      <c r="AO24" s="89">
        <v>8.8521000000000001</v>
      </c>
      <c r="AP24" s="89">
        <v>8.6719000000000008</v>
      </c>
    </row>
    <row r="25" spans="2:42">
      <c r="B25" s="96">
        <f t="shared" si="17"/>
        <v>4.0000000000000001E-3</v>
      </c>
      <c r="C25" s="2" t="str">
        <f t="shared" si="18"/>
        <v>28.96</v>
      </c>
      <c r="D25" s="2" t="str">
        <f t="shared" si="19"/>
        <v>0.001004</v>
      </c>
      <c r="E25" s="2" t="str">
        <f t="shared" si="20"/>
        <v>34.79</v>
      </c>
      <c r="F25" s="2" t="str">
        <f t="shared" si="21"/>
        <v>121.4</v>
      </c>
      <c r="G25" s="2" t="str">
        <f t="shared" si="22"/>
        <v>2415</v>
      </c>
      <c r="H25" s="2" t="str">
        <f t="shared" si="23"/>
        <v>2293</v>
      </c>
      <c r="I25" s="2" t="str">
        <f t="shared" si="24"/>
        <v>121.4</v>
      </c>
      <c r="J25" s="2" t="str">
        <f t="shared" si="25"/>
        <v>2554</v>
      </c>
      <c r="K25" s="2" t="str">
        <f t="shared" si="26"/>
        <v>2432</v>
      </c>
      <c r="L25" s="2" t="str">
        <f t="shared" si="27"/>
        <v>0.4224</v>
      </c>
      <c r="M25" s="2" t="str">
        <f t="shared" si="28"/>
        <v>8.473</v>
      </c>
      <c r="N25" s="2" t="str">
        <f t="shared" si="29"/>
        <v>8.051</v>
      </c>
      <c r="P25" s="89" t="str">
        <f t="shared" si="33"/>
        <v>0.001600</v>
      </c>
      <c r="Q25" s="89" t="str">
        <f t="shared" si="34"/>
        <v>14.01</v>
      </c>
      <c r="R25" s="89" t="str">
        <f t="shared" si="35"/>
        <v>0.001001</v>
      </c>
      <c r="S25" s="89" t="str">
        <f t="shared" si="36"/>
        <v>82.74</v>
      </c>
      <c r="T25" s="89" t="str">
        <f t="shared" si="37"/>
        <v>58.83</v>
      </c>
      <c r="U25" s="89" t="str">
        <f t="shared" si="38"/>
        <v>2394</v>
      </c>
      <c r="V25" s="89" t="str">
        <f t="shared" si="39"/>
        <v>2335</v>
      </c>
      <c r="W25" s="89" t="str">
        <f t="shared" si="40"/>
        <v>58.83</v>
      </c>
      <c r="X25" s="89" t="str">
        <f t="shared" si="41"/>
        <v>2527</v>
      </c>
      <c r="Y25" s="89" t="str">
        <f t="shared" si="42"/>
        <v>2468</v>
      </c>
      <c r="Z25" s="89" t="str">
        <f t="shared" si="43"/>
        <v>0.2100</v>
      </c>
      <c r="AA25" s="89" t="str">
        <f t="shared" si="44"/>
        <v>8.804</v>
      </c>
      <c r="AB25" s="89" t="str">
        <f t="shared" si="45"/>
        <v>8.594</v>
      </c>
      <c r="AD25" s="89">
        <v>1.6000000000000001E-3</v>
      </c>
      <c r="AE25" s="89">
        <v>14.01</v>
      </c>
      <c r="AF25" s="89">
        <v>1.0007999999999998E-3</v>
      </c>
      <c r="AG25" s="89">
        <v>82.742999999999995</v>
      </c>
      <c r="AH25" s="89">
        <v>58.828398719999996</v>
      </c>
      <c r="AI25" s="89">
        <v>2394.1111999999998</v>
      </c>
      <c r="AJ25" s="89">
        <v>2335.2828012800001</v>
      </c>
      <c r="AK25" s="89">
        <v>58.83</v>
      </c>
      <c r="AL25" s="89">
        <v>2526.5</v>
      </c>
      <c r="AM25" s="89">
        <v>2467.6999999999998</v>
      </c>
      <c r="AN25" s="89">
        <v>0.21004</v>
      </c>
      <c r="AO25" s="89">
        <v>8.8034999999999997</v>
      </c>
      <c r="AP25" s="89">
        <v>8.5935000000000006</v>
      </c>
    </row>
    <row r="26" spans="2:42">
      <c r="B26" s="2">
        <f t="shared" si="17"/>
        <v>4.4999999999999997E-3</v>
      </c>
      <c r="C26" s="2" t="str">
        <f t="shared" si="18"/>
        <v>31.01</v>
      </c>
      <c r="D26" s="2" t="str">
        <f t="shared" si="19"/>
        <v>0.001005</v>
      </c>
      <c r="E26" s="2" t="str">
        <f t="shared" si="20"/>
        <v>31.13</v>
      </c>
      <c r="F26" s="2" t="str">
        <f t="shared" si="21"/>
        <v>130.0</v>
      </c>
      <c r="G26" s="2" t="str">
        <f t="shared" si="22"/>
        <v>2417</v>
      </c>
      <c r="H26" s="2" t="str">
        <f t="shared" si="23"/>
        <v>2287</v>
      </c>
      <c r="I26" s="2" t="str">
        <f t="shared" si="24"/>
        <v>130.0</v>
      </c>
      <c r="J26" s="2" t="str">
        <f t="shared" si="25"/>
        <v>2557</v>
      </c>
      <c r="K26" s="2" t="str">
        <f t="shared" si="26"/>
        <v>2427</v>
      </c>
      <c r="L26" s="2" t="str">
        <f t="shared" si="27"/>
        <v>0.4507</v>
      </c>
      <c r="M26" s="2" t="str">
        <f t="shared" si="28"/>
        <v>8.431</v>
      </c>
      <c r="N26" s="2" t="str">
        <f t="shared" si="29"/>
        <v>7.981</v>
      </c>
      <c r="P26" s="89" t="str">
        <f t="shared" si="33"/>
        <v>0.001800</v>
      </c>
      <c r="Q26" s="89" t="str">
        <f t="shared" si="34"/>
        <v>15.84</v>
      </c>
      <c r="R26" s="89" t="str">
        <f t="shared" si="35"/>
        <v>0.001001</v>
      </c>
      <c r="S26" s="89" t="str">
        <f t="shared" si="36"/>
        <v>74.01</v>
      </c>
      <c r="T26" s="89" t="str">
        <f t="shared" si="37"/>
        <v>66.49</v>
      </c>
      <c r="U26" s="89" t="str">
        <f t="shared" si="38"/>
        <v>2397</v>
      </c>
      <c r="V26" s="89" t="str">
        <f t="shared" si="39"/>
        <v>2330.</v>
      </c>
      <c r="W26" s="89" t="str">
        <f t="shared" si="40"/>
        <v>66.49</v>
      </c>
      <c r="X26" s="89" t="str">
        <f t="shared" si="41"/>
        <v>2530.</v>
      </c>
      <c r="Y26" s="89" t="str">
        <f t="shared" si="42"/>
        <v>2463</v>
      </c>
      <c r="Z26" s="89" t="str">
        <f t="shared" si="43"/>
        <v>0.2366</v>
      </c>
      <c r="AA26" s="89" t="str">
        <f t="shared" si="44"/>
        <v>8.761</v>
      </c>
      <c r="AB26" s="89" t="str">
        <f t="shared" si="45"/>
        <v>8.524</v>
      </c>
      <c r="AD26" s="89">
        <v>1.8E-3</v>
      </c>
      <c r="AE26" s="89">
        <v>15.837</v>
      </c>
      <c r="AF26" s="89">
        <v>1.0010799999999999E-3</v>
      </c>
      <c r="AG26" s="89">
        <v>74.010999999999996</v>
      </c>
      <c r="AH26" s="89">
        <v>66.488198056000002</v>
      </c>
      <c r="AI26" s="89">
        <v>2396.6802000000002</v>
      </c>
      <c r="AJ26" s="89">
        <v>2330.1920019440004</v>
      </c>
      <c r="AK26" s="89">
        <v>66.489999999999995</v>
      </c>
      <c r="AL26" s="89">
        <v>2529.9</v>
      </c>
      <c r="AM26" s="89">
        <v>2463.4</v>
      </c>
      <c r="AN26" s="89">
        <v>0.23662</v>
      </c>
      <c r="AO26" s="89">
        <v>8.7607999999999997</v>
      </c>
      <c r="AP26" s="89">
        <v>8.5241000000000007</v>
      </c>
    </row>
    <row r="27" spans="2:42">
      <c r="B27" s="96">
        <f t="shared" si="17"/>
        <v>5.0000000000000001E-3</v>
      </c>
      <c r="C27" s="2" t="str">
        <f t="shared" si="18"/>
        <v>32.87</v>
      </c>
      <c r="D27" s="2" t="str">
        <f t="shared" si="19"/>
        <v>0.001005</v>
      </c>
      <c r="E27" s="2" t="str">
        <f t="shared" si="20"/>
        <v>28.19</v>
      </c>
      <c r="F27" s="2" t="str">
        <f t="shared" si="21"/>
        <v>137.7</v>
      </c>
      <c r="G27" s="2" t="str">
        <f t="shared" si="22"/>
        <v>2420.</v>
      </c>
      <c r="H27" s="2" t="str">
        <f t="shared" si="23"/>
        <v>2282</v>
      </c>
      <c r="I27" s="2" t="str">
        <f t="shared" si="24"/>
        <v>137.8</v>
      </c>
      <c r="J27" s="2" t="str">
        <f t="shared" si="25"/>
        <v>2561</v>
      </c>
      <c r="K27" s="2" t="str">
        <f t="shared" si="26"/>
        <v>2423</v>
      </c>
      <c r="L27" s="2" t="str">
        <f t="shared" si="27"/>
        <v>0.4762</v>
      </c>
      <c r="M27" s="2" t="str">
        <f t="shared" si="28"/>
        <v>8.394</v>
      </c>
      <c r="N27" s="2" t="str">
        <f t="shared" si="29"/>
        <v>7.918</v>
      </c>
      <c r="P27" s="89" t="str">
        <f t="shared" si="33"/>
        <v>0.002000</v>
      </c>
      <c r="Q27" s="89" t="str">
        <f t="shared" si="34"/>
        <v>17.50</v>
      </c>
      <c r="R27" s="89" t="str">
        <f t="shared" si="35"/>
        <v>0.001001</v>
      </c>
      <c r="S27" s="89" t="str">
        <f t="shared" si="36"/>
        <v>66.99</v>
      </c>
      <c r="T27" s="89" t="str">
        <f t="shared" si="37"/>
        <v>73.43</v>
      </c>
      <c r="U27" s="89" t="str">
        <f t="shared" si="38"/>
        <v>2399</v>
      </c>
      <c r="V27" s="89" t="str">
        <f t="shared" si="39"/>
        <v>2325</v>
      </c>
      <c r="W27" s="89" t="str">
        <f t="shared" si="40"/>
        <v>73.43</v>
      </c>
      <c r="X27" s="89" t="str">
        <f t="shared" si="41"/>
        <v>2533</v>
      </c>
      <c r="Y27" s="89" t="str">
        <f t="shared" si="42"/>
        <v>2459</v>
      </c>
      <c r="Z27" s="89" t="str">
        <f t="shared" si="43"/>
        <v>0.2606</v>
      </c>
      <c r="AA27" s="89" t="str">
        <f t="shared" si="44"/>
        <v>8.723</v>
      </c>
      <c r="AB27" s="89" t="str">
        <f t="shared" si="45"/>
        <v>8.462</v>
      </c>
      <c r="AD27" s="89">
        <v>2E-3</v>
      </c>
      <c r="AE27" s="89">
        <v>17.495000000000001</v>
      </c>
      <c r="AF27" s="89">
        <v>1.00136E-3</v>
      </c>
      <c r="AG27" s="89">
        <v>66.986999999999995</v>
      </c>
      <c r="AH27" s="89">
        <v>73.427997280000014</v>
      </c>
      <c r="AI27" s="89">
        <v>2398.9259999999999</v>
      </c>
      <c r="AJ27" s="89">
        <v>2325.4980027199999</v>
      </c>
      <c r="AK27" s="89">
        <v>73.430000000000007</v>
      </c>
      <c r="AL27" s="89">
        <v>2532.9</v>
      </c>
      <c r="AM27" s="89">
        <v>2459.4</v>
      </c>
      <c r="AN27" s="89">
        <v>0.26056000000000001</v>
      </c>
      <c r="AO27" s="89">
        <v>8.7225999999999999</v>
      </c>
      <c r="AP27" s="89">
        <v>8.4619999999999997</v>
      </c>
    </row>
    <row r="28" spans="2:42">
      <c r="B28" s="2">
        <f t="shared" si="17"/>
        <v>5.4999999999999997E-3</v>
      </c>
      <c r="C28" s="2" t="str">
        <f t="shared" si="18"/>
        <v>34.58</v>
      </c>
      <c r="D28" s="2" t="str">
        <f t="shared" si="19"/>
        <v>0.001006</v>
      </c>
      <c r="E28" s="2" t="str">
        <f t="shared" si="20"/>
        <v>25.76</v>
      </c>
      <c r="F28" s="2" t="str">
        <f t="shared" si="21"/>
        <v>144.9</v>
      </c>
      <c r="G28" s="2" t="str">
        <f t="shared" si="22"/>
        <v>2422</v>
      </c>
      <c r="H28" s="2" t="str">
        <f t="shared" si="23"/>
        <v>2277</v>
      </c>
      <c r="I28" s="2" t="str">
        <f t="shared" si="24"/>
        <v>144.9</v>
      </c>
      <c r="J28" s="2" t="str">
        <f t="shared" si="25"/>
        <v>2564</v>
      </c>
      <c r="K28" s="2" t="str">
        <f t="shared" si="26"/>
        <v>2419</v>
      </c>
      <c r="L28" s="2" t="str">
        <f t="shared" si="27"/>
        <v>0.4995</v>
      </c>
      <c r="M28" s="2" t="str">
        <f t="shared" si="28"/>
        <v>8.360</v>
      </c>
      <c r="N28" s="2" t="str">
        <f t="shared" si="29"/>
        <v>7.861</v>
      </c>
      <c r="P28" s="89" t="str">
        <f t="shared" si="33"/>
        <v>0.002400</v>
      </c>
      <c r="Q28" s="89" t="str">
        <f t="shared" si="34"/>
        <v>20.41</v>
      </c>
      <c r="R28" s="89" t="str">
        <f t="shared" si="35"/>
        <v>0.001002</v>
      </c>
      <c r="S28" s="89" t="str">
        <f t="shared" si="36"/>
        <v>56.38</v>
      </c>
      <c r="T28" s="89" t="str">
        <f t="shared" si="37"/>
        <v>85.65</v>
      </c>
      <c r="U28" s="89" t="str">
        <f t="shared" si="38"/>
        <v>2403</v>
      </c>
      <c r="V28" s="89" t="str">
        <f t="shared" si="39"/>
        <v>2317</v>
      </c>
      <c r="W28" s="89" t="str">
        <f t="shared" si="40"/>
        <v>85.65</v>
      </c>
      <c r="X28" s="89" t="str">
        <f t="shared" si="41"/>
        <v>2538</v>
      </c>
      <c r="Y28" s="89" t="str">
        <f t="shared" si="42"/>
        <v>2453</v>
      </c>
      <c r="Z28" s="89" t="str">
        <f t="shared" si="43"/>
        <v>0.3024</v>
      </c>
      <c r="AA28" s="89" t="str">
        <f t="shared" si="44"/>
        <v>8.657</v>
      </c>
      <c r="AB28" s="89" t="str">
        <f t="shared" si="45"/>
        <v>8.354</v>
      </c>
      <c r="AD28" s="89">
        <v>2.3999999999999998E-3</v>
      </c>
      <c r="AE28" s="89">
        <v>20.414000000000001</v>
      </c>
      <c r="AF28" s="89">
        <v>1.0019300000000001E-3</v>
      </c>
      <c r="AG28" s="89">
        <v>56.375</v>
      </c>
      <c r="AH28" s="89">
        <v>85.647595368000012</v>
      </c>
      <c r="AI28" s="89">
        <v>2402.8999999999996</v>
      </c>
      <c r="AJ28" s="89">
        <v>2317.2524046319995</v>
      </c>
      <c r="AK28" s="89">
        <v>85.65</v>
      </c>
      <c r="AL28" s="89">
        <v>2538.1999999999998</v>
      </c>
      <c r="AM28" s="89">
        <v>2452.5</v>
      </c>
      <c r="AN28" s="89">
        <v>0.30238999999999999</v>
      </c>
      <c r="AO28" s="89">
        <v>8.6567000000000007</v>
      </c>
      <c r="AP28" s="89">
        <v>8.3544</v>
      </c>
    </row>
    <row r="29" spans="2:42">
      <c r="B29" s="96">
        <f t="shared" si="17"/>
        <v>6.0000000000000001E-3</v>
      </c>
      <c r="C29" s="2" t="str">
        <f t="shared" si="18"/>
        <v>36.16</v>
      </c>
      <c r="D29" s="2" t="str">
        <f t="shared" si="19"/>
        <v>0.001006</v>
      </c>
      <c r="E29" s="2" t="str">
        <f t="shared" si="20"/>
        <v>23.73</v>
      </c>
      <c r="F29" s="2" t="str">
        <f t="shared" si="21"/>
        <v>151.5</v>
      </c>
      <c r="G29" s="2" t="str">
        <f t="shared" si="22"/>
        <v>2424</v>
      </c>
      <c r="H29" s="2" t="str">
        <f t="shared" si="23"/>
        <v>2273</v>
      </c>
      <c r="I29" s="2" t="str">
        <f t="shared" si="24"/>
        <v>151.5</v>
      </c>
      <c r="J29" s="2" t="str">
        <f t="shared" si="25"/>
        <v>2567</v>
      </c>
      <c r="K29" s="2" t="str">
        <f t="shared" si="26"/>
        <v>2415</v>
      </c>
      <c r="L29" s="2" t="str">
        <f t="shared" si="27"/>
        <v>0.5208</v>
      </c>
      <c r="M29" s="2" t="str">
        <f t="shared" si="28"/>
        <v>8.329</v>
      </c>
      <c r="N29" s="2" t="str">
        <f t="shared" si="29"/>
        <v>7.808</v>
      </c>
      <c r="P29" s="89" t="str">
        <f t="shared" si="33"/>
        <v>0.002800</v>
      </c>
      <c r="Q29" s="89" t="str">
        <f t="shared" si="34"/>
        <v>22.94</v>
      </c>
      <c r="R29" s="89" t="str">
        <f t="shared" si="35"/>
        <v>0.001002</v>
      </c>
      <c r="S29" s="89" t="str">
        <f t="shared" si="36"/>
        <v>48.73</v>
      </c>
      <c r="T29" s="89" t="str">
        <f t="shared" si="37"/>
        <v>96.19</v>
      </c>
      <c r="U29" s="89" t="str">
        <f t="shared" si="38"/>
        <v>2406</v>
      </c>
      <c r="V29" s="89" t="str">
        <f t="shared" si="39"/>
        <v>2310.</v>
      </c>
      <c r="W29" s="89" t="str">
        <f t="shared" si="40"/>
        <v>96.19</v>
      </c>
      <c r="X29" s="89" t="str">
        <f t="shared" si="41"/>
        <v>2543</v>
      </c>
      <c r="Y29" s="89" t="str">
        <f t="shared" si="42"/>
        <v>2447</v>
      </c>
      <c r="Z29" s="89" t="str">
        <f t="shared" si="43"/>
        <v>0.3382</v>
      </c>
      <c r="AA29" s="89" t="str">
        <f t="shared" si="44"/>
        <v>8.601</v>
      </c>
      <c r="AB29" s="89" t="str">
        <f t="shared" si="45"/>
        <v>8.263</v>
      </c>
      <c r="AD29" s="89">
        <v>2.8E-3</v>
      </c>
      <c r="AE29" s="89">
        <v>22.934999999999999</v>
      </c>
      <c r="AF29" s="89">
        <v>1.0024900000000002E-3</v>
      </c>
      <c r="AG29" s="89">
        <v>48.728999999999999</v>
      </c>
      <c r="AH29" s="89">
        <v>96.187193027999996</v>
      </c>
      <c r="AI29" s="89">
        <v>2406.3588</v>
      </c>
      <c r="AJ29" s="89">
        <v>2310.1716069720001</v>
      </c>
      <c r="AK29" s="89">
        <v>96.19</v>
      </c>
      <c r="AL29" s="89">
        <v>2542.8000000000002</v>
      </c>
      <c r="AM29" s="89">
        <v>2446.6</v>
      </c>
      <c r="AN29" s="89">
        <v>0.33816000000000002</v>
      </c>
      <c r="AO29" s="89">
        <v>8.6012000000000004</v>
      </c>
      <c r="AP29" s="89">
        <v>8.2630999999999997</v>
      </c>
    </row>
    <row r="30" spans="2:42">
      <c r="B30" s="2">
        <f t="shared" si="17"/>
        <v>6.4999999999999997E-3</v>
      </c>
      <c r="C30" s="2" t="str">
        <f t="shared" si="18"/>
        <v>37.63</v>
      </c>
      <c r="D30" s="2" t="str">
        <f t="shared" si="19"/>
        <v>0.001007</v>
      </c>
      <c r="E30" s="2" t="str">
        <f t="shared" si="20"/>
        <v>22.01</v>
      </c>
      <c r="F30" s="2" t="str">
        <f t="shared" si="21"/>
        <v>157.6</v>
      </c>
      <c r="G30" s="2" t="str">
        <f t="shared" si="22"/>
        <v>2426</v>
      </c>
      <c r="H30" s="2" t="str">
        <f t="shared" si="23"/>
        <v>2269</v>
      </c>
      <c r="I30" s="2" t="str">
        <f t="shared" si="24"/>
        <v>157.6</v>
      </c>
      <c r="J30" s="2" t="str">
        <f t="shared" si="25"/>
        <v>2569</v>
      </c>
      <c r="K30" s="2" t="str">
        <f t="shared" si="26"/>
        <v>2412</v>
      </c>
      <c r="L30" s="2" t="str">
        <f t="shared" si="27"/>
        <v>0.5406</v>
      </c>
      <c r="M30" s="2" t="str">
        <f t="shared" si="28"/>
        <v>8.301</v>
      </c>
      <c r="N30" s="2" t="str">
        <f t="shared" si="29"/>
        <v>7.760</v>
      </c>
      <c r="P30" s="89" t="str">
        <f t="shared" si="33"/>
        <v>0.003200</v>
      </c>
      <c r="Q30" s="89" t="str">
        <f t="shared" si="34"/>
        <v>25.16</v>
      </c>
      <c r="R30" s="89" t="str">
        <f t="shared" si="35"/>
        <v>0.001003</v>
      </c>
      <c r="S30" s="89" t="str">
        <f t="shared" si="36"/>
        <v>42.95</v>
      </c>
      <c r="T30" s="89" t="str">
        <f t="shared" si="37"/>
        <v>105.5</v>
      </c>
      <c r="U30" s="89" t="str">
        <f t="shared" si="38"/>
        <v>2409</v>
      </c>
      <c r="V30" s="89" t="str">
        <f t="shared" si="39"/>
        <v>2304</v>
      </c>
      <c r="W30" s="89" t="str">
        <f t="shared" si="40"/>
        <v>105.5</v>
      </c>
      <c r="X30" s="89" t="str">
        <f t="shared" si="41"/>
        <v>2547</v>
      </c>
      <c r="Y30" s="89" t="str">
        <f t="shared" si="42"/>
        <v>2441</v>
      </c>
      <c r="Z30" s="89" t="str">
        <f t="shared" si="43"/>
        <v>0.3695</v>
      </c>
      <c r="AA30" s="89" t="str">
        <f t="shared" si="44"/>
        <v>8.553</v>
      </c>
      <c r="AB30" s="89" t="str">
        <f t="shared" si="45"/>
        <v>8.184</v>
      </c>
      <c r="AD30" s="89">
        <v>3.2000000000000002E-3</v>
      </c>
      <c r="AE30" s="89">
        <v>25.158000000000001</v>
      </c>
      <c r="AF30" s="89">
        <v>1.0030499999999999E-3</v>
      </c>
      <c r="AG30" s="89">
        <v>42.951999999999998</v>
      </c>
      <c r="AH30" s="89">
        <v>105.48679023999999</v>
      </c>
      <c r="AI30" s="89">
        <v>2409.3536000000004</v>
      </c>
      <c r="AJ30" s="89">
        <v>2303.8668097600003</v>
      </c>
      <c r="AK30" s="89">
        <v>105.49</v>
      </c>
      <c r="AL30" s="89">
        <v>2546.8000000000002</v>
      </c>
      <c r="AM30" s="89">
        <v>2441.3000000000002</v>
      </c>
      <c r="AN30" s="89">
        <v>0.36945</v>
      </c>
      <c r="AO30" s="89">
        <v>8.5533000000000001</v>
      </c>
      <c r="AP30" s="89">
        <v>8.1837999999999997</v>
      </c>
    </row>
    <row r="31" spans="2:42">
      <c r="B31" s="96">
        <f t="shared" si="17"/>
        <v>7.0000000000000001E-3</v>
      </c>
      <c r="C31" s="2" t="str">
        <f t="shared" si="18"/>
        <v>39.00</v>
      </c>
      <c r="D31" s="2" t="str">
        <f t="shared" si="19"/>
        <v>0.001008</v>
      </c>
      <c r="E31" s="2" t="str">
        <f t="shared" si="20"/>
        <v>20.52</v>
      </c>
      <c r="F31" s="2" t="str">
        <f t="shared" si="21"/>
        <v>163.3</v>
      </c>
      <c r="G31" s="2" t="str">
        <f t="shared" si="22"/>
        <v>2428</v>
      </c>
      <c r="H31" s="2" t="str">
        <f t="shared" si="23"/>
        <v>2265</v>
      </c>
      <c r="I31" s="2" t="str">
        <f t="shared" si="24"/>
        <v>163.4</v>
      </c>
      <c r="J31" s="2" t="str">
        <f t="shared" si="25"/>
        <v>2572</v>
      </c>
      <c r="K31" s="2" t="str">
        <f t="shared" si="26"/>
        <v>2408</v>
      </c>
      <c r="L31" s="2" t="str">
        <f t="shared" si="27"/>
        <v>0.5590</v>
      </c>
      <c r="M31" s="2" t="str">
        <f t="shared" si="28"/>
        <v>8.275</v>
      </c>
      <c r="N31" s="2" t="str">
        <f t="shared" si="29"/>
        <v>7.715</v>
      </c>
      <c r="P31" s="89" t="str">
        <f t="shared" si="33"/>
        <v>0.003600</v>
      </c>
      <c r="Q31" s="89" t="str">
        <f t="shared" si="34"/>
        <v>27.15</v>
      </c>
      <c r="R31" s="89" t="str">
        <f t="shared" si="35"/>
        <v>0.001004</v>
      </c>
      <c r="S31" s="89" t="str">
        <f t="shared" si="36"/>
        <v>38.43</v>
      </c>
      <c r="T31" s="89" t="str">
        <f t="shared" si="37"/>
        <v>113.8</v>
      </c>
      <c r="U31" s="89" t="str">
        <f t="shared" si="38"/>
        <v>2412</v>
      </c>
      <c r="V31" s="89" t="str">
        <f t="shared" si="39"/>
        <v>2298</v>
      </c>
      <c r="W31" s="89" t="str">
        <f t="shared" si="40"/>
        <v>113.8</v>
      </c>
      <c r="X31" s="89" t="str">
        <f t="shared" si="41"/>
        <v>2550.</v>
      </c>
      <c r="Y31" s="89" t="str">
        <f t="shared" si="42"/>
        <v>2437</v>
      </c>
      <c r="Z31" s="89" t="str">
        <f t="shared" si="43"/>
        <v>0.3973</v>
      </c>
      <c r="AA31" s="89" t="str">
        <f t="shared" si="44"/>
        <v>8.511</v>
      </c>
      <c r="AB31" s="89" t="str">
        <f t="shared" si="45"/>
        <v>8.114</v>
      </c>
      <c r="AD31" s="89">
        <v>3.5999999999999999E-3</v>
      </c>
      <c r="AE31" s="89">
        <v>27.152000000000001</v>
      </c>
      <c r="AF31" s="89">
        <v>1.00358E-3</v>
      </c>
      <c r="AG31" s="89">
        <v>38.43</v>
      </c>
      <c r="AH31" s="89">
        <v>113.82638711199999</v>
      </c>
      <c r="AI31" s="89">
        <v>2412.0520000000001</v>
      </c>
      <c r="AJ31" s="89">
        <v>2298.2256128880003</v>
      </c>
      <c r="AK31" s="89">
        <v>113.83</v>
      </c>
      <c r="AL31" s="89">
        <v>2550.4</v>
      </c>
      <c r="AM31" s="89">
        <v>2436.6</v>
      </c>
      <c r="AN31" s="89">
        <v>0.39728999999999998</v>
      </c>
      <c r="AO31" s="89">
        <v>8.5109999999999992</v>
      </c>
      <c r="AP31" s="89">
        <v>8.1137999999999995</v>
      </c>
    </row>
    <row r="32" spans="2:42">
      <c r="B32" s="2">
        <f t="shared" si="17"/>
        <v>7.4999999999999997E-3</v>
      </c>
      <c r="C32" s="2" t="str">
        <f t="shared" si="18"/>
        <v>40.29</v>
      </c>
      <c r="D32" s="2" t="str">
        <f t="shared" si="19"/>
        <v>0.001008</v>
      </c>
      <c r="E32" s="2" t="str">
        <f t="shared" si="20"/>
        <v>19.23</v>
      </c>
      <c r="F32" s="2" t="str">
        <f t="shared" si="21"/>
        <v>168.7</v>
      </c>
      <c r="G32" s="2" t="str">
        <f t="shared" si="22"/>
        <v>2430.</v>
      </c>
      <c r="H32" s="2" t="str">
        <f t="shared" si="23"/>
        <v>2261</v>
      </c>
      <c r="I32" s="2" t="str">
        <f t="shared" si="24"/>
        <v>168.8</v>
      </c>
      <c r="J32" s="2" t="str">
        <f t="shared" si="25"/>
        <v>2574</v>
      </c>
      <c r="K32" s="2" t="str">
        <f t="shared" si="26"/>
        <v>2405</v>
      </c>
      <c r="L32" s="2" t="str">
        <f t="shared" si="27"/>
        <v>0.5763</v>
      </c>
      <c r="M32" s="2" t="str">
        <f t="shared" si="28"/>
        <v>8.250</v>
      </c>
      <c r="N32" s="2" t="str">
        <f t="shared" si="29"/>
        <v>7.674</v>
      </c>
      <c r="P32" s="89" t="str">
        <f t="shared" si="33"/>
        <v>0.004000</v>
      </c>
      <c r="Q32" s="89" t="str">
        <f t="shared" si="34"/>
        <v>28.96</v>
      </c>
      <c r="R32" s="89" t="str">
        <f t="shared" si="35"/>
        <v>0.001004</v>
      </c>
      <c r="S32" s="89" t="str">
        <f t="shared" si="36"/>
        <v>34.79</v>
      </c>
      <c r="T32" s="89" t="str">
        <f t="shared" si="37"/>
        <v>121.4</v>
      </c>
      <c r="U32" s="89" t="str">
        <f t="shared" si="38"/>
        <v>2415</v>
      </c>
      <c r="V32" s="89" t="str">
        <f t="shared" si="39"/>
        <v>2293</v>
      </c>
      <c r="W32" s="89" t="str">
        <f t="shared" si="40"/>
        <v>121.4</v>
      </c>
      <c r="X32" s="89" t="str">
        <f t="shared" si="41"/>
        <v>2554</v>
      </c>
      <c r="Y32" s="89" t="str">
        <f t="shared" si="42"/>
        <v>2432</v>
      </c>
      <c r="Z32" s="89" t="str">
        <f t="shared" si="43"/>
        <v>0.4224</v>
      </c>
      <c r="AA32" s="89" t="str">
        <f t="shared" si="44"/>
        <v>8.473</v>
      </c>
      <c r="AB32" s="89" t="str">
        <f t="shared" si="45"/>
        <v>8.051</v>
      </c>
      <c r="AD32" s="89">
        <v>4.0000000000000001E-3</v>
      </c>
      <c r="AE32" s="89">
        <v>28.96</v>
      </c>
      <c r="AF32" s="89">
        <v>1.0041E-3</v>
      </c>
      <c r="AG32" s="89">
        <v>34.790999999999997</v>
      </c>
      <c r="AH32" s="89">
        <v>121.3859836</v>
      </c>
      <c r="AI32" s="89">
        <v>2414.5360000000001</v>
      </c>
      <c r="AJ32" s="89">
        <v>2293.1500163999999</v>
      </c>
      <c r="AK32" s="89">
        <v>121.39</v>
      </c>
      <c r="AL32" s="89">
        <v>2553.6999999999998</v>
      </c>
      <c r="AM32" s="89">
        <v>2432.3000000000002</v>
      </c>
      <c r="AN32" s="89">
        <v>0.42238999999999999</v>
      </c>
      <c r="AO32" s="89">
        <v>8.4733999999999998</v>
      </c>
      <c r="AP32" s="89">
        <v>8.0510000000000002</v>
      </c>
    </row>
    <row r="33" spans="2:42">
      <c r="B33" s="96">
        <f t="shared" si="17"/>
        <v>8.0000000000000002E-3</v>
      </c>
      <c r="C33" s="2" t="str">
        <f t="shared" si="18"/>
        <v>41.51</v>
      </c>
      <c r="D33" s="2" t="str">
        <f t="shared" si="19"/>
        <v>0.001008</v>
      </c>
      <c r="E33" s="2" t="str">
        <f t="shared" si="20"/>
        <v>18.10</v>
      </c>
      <c r="F33" s="2" t="str">
        <f t="shared" si="21"/>
        <v>173.8</v>
      </c>
      <c r="G33" s="2" t="str">
        <f t="shared" si="22"/>
        <v>2431</v>
      </c>
      <c r="H33" s="2" t="str">
        <f t="shared" si="23"/>
        <v>2258</v>
      </c>
      <c r="I33" s="2" t="str">
        <f t="shared" si="24"/>
        <v>173.8</v>
      </c>
      <c r="J33" s="2" t="str">
        <f t="shared" si="25"/>
        <v>2576</v>
      </c>
      <c r="K33" s="2" t="str">
        <f t="shared" si="26"/>
        <v>2402</v>
      </c>
      <c r="L33" s="2" t="str">
        <f t="shared" si="27"/>
        <v>0.5925</v>
      </c>
      <c r="M33" s="2" t="str">
        <f t="shared" si="28"/>
        <v>8.227</v>
      </c>
      <c r="N33" s="2" t="str">
        <f t="shared" si="29"/>
        <v>7.635</v>
      </c>
      <c r="P33" s="89" t="str">
        <f t="shared" si="33"/>
        <v>0.004500</v>
      </c>
      <c r="Q33" s="89" t="str">
        <f t="shared" si="34"/>
        <v>31.01</v>
      </c>
      <c r="R33" s="89" t="str">
        <f t="shared" si="35"/>
        <v>0.001005</v>
      </c>
      <c r="S33" s="89" t="str">
        <f t="shared" si="36"/>
        <v>31.13</v>
      </c>
      <c r="T33" s="89" t="str">
        <f t="shared" si="37"/>
        <v>130.0</v>
      </c>
      <c r="U33" s="89" t="str">
        <f t="shared" si="38"/>
        <v>2417</v>
      </c>
      <c r="V33" s="89" t="str">
        <f t="shared" si="39"/>
        <v>2287</v>
      </c>
      <c r="W33" s="89" t="str">
        <f t="shared" si="40"/>
        <v>130.0</v>
      </c>
      <c r="X33" s="89" t="str">
        <f t="shared" si="41"/>
        <v>2557</v>
      </c>
      <c r="Y33" s="89" t="str">
        <f t="shared" si="42"/>
        <v>2427</v>
      </c>
      <c r="Z33" s="89" t="str">
        <f t="shared" si="43"/>
        <v>0.4507</v>
      </c>
      <c r="AA33" s="89" t="str">
        <f t="shared" si="44"/>
        <v>8.431</v>
      </c>
      <c r="AB33" s="89" t="str">
        <f t="shared" si="45"/>
        <v>7.981</v>
      </c>
      <c r="AD33" s="89">
        <v>4.4999999999999997E-3</v>
      </c>
      <c r="AE33" s="89">
        <v>31.012</v>
      </c>
      <c r="AF33" s="89">
        <v>1.0047299999999999E-3</v>
      </c>
      <c r="AG33" s="89">
        <v>31.131</v>
      </c>
      <c r="AH33" s="89">
        <v>129.955478715</v>
      </c>
      <c r="AI33" s="89">
        <v>2417.3105</v>
      </c>
      <c r="AJ33" s="89">
        <v>2287.355021285</v>
      </c>
      <c r="AK33" s="89">
        <v>129.96</v>
      </c>
      <c r="AL33" s="89">
        <v>2557.4</v>
      </c>
      <c r="AM33" s="89">
        <v>2427.4</v>
      </c>
      <c r="AN33" s="89">
        <v>0.45068999999999998</v>
      </c>
      <c r="AO33" s="89">
        <v>8.4313000000000002</v>
      </c>
      <c r="AP33" s="89">
        <v>7.9805999999999999</v>
      </c>
    </row>
    <row r="34" spans="2:42">
      <c r="B34" s="2">
        <f t="shared" si="17"/>
        <v>8.5000000000000006E-3</v>
      </c>
      <c r="C34" s="2" t="str">
        <f t="shared" si="18"/>
        <v>42.66</v>
      </c>
      <c r="D34" s="2" t="str">
        <f t="shared" si="19"/>
        <v>0.001009</v>
      </c>
      <c r="E34" s="2" t="str">
        <f t="shared" si="20"/>
        <v>17.10</v>
      </c>
      <c r="F34" s="2" t="str">
        <f t="shared" si="21"/>
        <v>178.7</v>
      </c>
      <c r="G34" s="2" t="str">
        <f t="shared" si="22"/>
        <v>2433</v>
      </c>
      <c r="H34" s="2" t="str">
        <f t="shared" si="23"/>
        <v>2254</v>
      </c>
      <c r="I34" s="2" t="str">
        <f t="shared" si="24"/>
        <v>178.7</v>
      </c>
      <c r="J34" s="2" t="str">
        <f t="shared" si="25"/>
        <v>2578</v>
      </c>
      <c r="K34" s="2" t="str">
        <f t="shared" si="26"/>
        <v>2400.</v>
      </c>
      <c r="L34" s="2" t="str">
        <f t="shared" si="27"/>
        <v>0.6078</v>
      </c>
      <c r="M34" s="2" t="str">
        <f t="shared" si="28"/>
        <v>8.206</v>
      </c>
      <c r="N34" s="2" t="str">
        <f t="shared" si="29"/>
        <v>7.598</v>
      </c>
      <c r="P34" s="89" t="str">
        <f t="shared" si="33"/>
        <v>0.005000</v>
      </c>
      <c r="Q34" s="89" t="str">
        <f t="shared" si="34"/>
        <v>32.87</v>
      </c>
      <c r="R34" s="89" t="str">
        <f t="shared" si="35"/>
        <v>0.001005</v>
      </c>
      <c r="S34" s="89" t="str">
        <f t="shared" si="36"/>
        <v>28.19</v>
      </c>
      <c r="T34" s="89" t="str">
        <f t="shared" si="37"/>
        <v>137.7</v>
      </c>
      <c r="U34" s="89" t="str">
        <f t="shared" si="38"/>
        <v>2420.</v>
      </c>
      <c r="V34" s="89" t="str">
        <f t="shared" si="39"/>
        <v>2282</v>
      </c>
      <c r="W34" s="89" t="str">
        <f t="shared" si="40"/>
        <v>137.8</v>
      </c>
      <c r="X34" s="89" t="str">
        <f t="shared" si="41"/>
        <v>2561</v>
      </c>
      <c r="Y34" s="89" t="str">
        <f t="shared" si="42"/>
        <v>2423</v>
      </c>
      <c r="Z34" s="89" t="str">
        <f t="shared" si="43"/>
        <v>0.4762</v>
      </c>
      <c r="AA34" s="89" t="str">
        <f t="shared" si="44"/>
        <v>8.394</v>
      </c>
      <c r="AB34" s="89" t="str">
        <f t="shared" si="45"/>
        <v>7.918</v>
      </c>
      <c r="AD34" s="89">
        <v>5.0000000000000001E-3</v>
      </c>
      <c r="AE34" s="89">
        <v>32.874000000000002</v>
      </c>
      <c r="AF34" s="89">
        <v>1.00533E-3</v>
      </c>
      <c r="AG34" s="89">
        <v>28.184999999999999</v>
      </c>
      <c r="AH34" s="89">
        <v>137.74497335000001</v>
      </c>
      <c r="AI34" s="89">
        <v>2419.7749999999996</v>
      </c>
      <c r="AJ34" s="89">
        <v>2282.0300266499999</v>
      </c>
      <c r="AK34" s="89">
        <v>137.75</v>
      </c>
      <c r="AL34" s="89">
        <v>2560.6999999999998</v>
      </c>
      <c r="AM34" s="89">
        <v>2423</v>
      </c>
      <c r="AN34" s="89">
        <v>0.47620000000000001</v>
      </c>
      <c r="AO34" s="89">
        <v>8.3938000000000006</v>
      </c>
      <c r="AP34" s="89">
        <v>7.9176000000000002</v>
      </c>
    </row>
    <row r="35" spans="2:42">
      <c r="B35" s="96">
        <f t="shared" si="17"/>
        <v>8.9999999999999993E-3</v>
      </c>
      <c r="C35" s="2" t="str">
        <f t="shared" si="18"/>
        <v>43.76</v>
      </c>
      <c r="D35" s="2" t="str">
        <f t="shared" si="19"/>
        <v>0.001009</v>
      </c>
      <c r="E35" s="2" t="str">
        <f t="shared" si="20"/>
        <v>16.20</v>
      </c>
      <c r="F35" s="2" t="str">
        <f t="shared" si="21"/>
        <v>183.2</v>
      </c>
      <c r="G35" s="2" t="str">
        <f t="shared" si="22"/>
        <v>2434</v>
      </c>
      <c r="H35" s="2" t="str">
        <f t="shared" si="23"/>
        <v>2251</v>
      </c>
      <c r="I35" s="2" t="str">
        <f t="shared" si="24"/>
        <v>183.3</v>
      </c>
      <c r="J35" s="2" t="str">
        <f t="shared" si="25"/>
        <v>2580.</v>
      </c>
      <c r="K35" s="2" t="str">
        <f t="shared" si="26"/>
        <v>2397</v>
      </c>
      <c r="L35" s="2" t="str">
        <f t="shared" si="27"/>
        <v>0.6223</v>
      </c>
      <c r="M35" s="2" t="str">
        <f t="shared" si="28"/>
        <v>8.186</v>
      </c>
      <c r="N35" s="2" t="str">
        <f t="shared" si="29"/>
        <v>7.564</v>
      </c>
      <c r="P35" s="89" t="str">
        <f t="shared" si="33"/>
        <v>0.005500</v>
      </c>
      <c r="Q35" s="89" t="str">
        <f t="shared" si="34"/>
        <v>34.58</v>
      </c>
      <c r="R35" s="89" t="str">
        <f t="shared" si="35"/>
        <v>0.001006</v>
      </c>
      <c r="S35" s="89" t="str">
        <f t="shared" si="36"/>
        <v>25.76</v>
      </c>
      <c r="T35" s="89" t="str">
        <f t="shared" si="37"/>
        <v>144.9</v>
      </c>
      <c r="U35" s="89" t="str">
        <f t="shared" si="38"/>
        <v>2422</v>
      </c>
      <c r="V35" s="89" t="str">
        <f t="shared" si="39"/>
        <v>2277</v>
      </c>
      <c r="W35" s="89" t="str">
        <f t="shared" si="40"/>
        <v>144.9</v>
      </c>
      <c r="X35" s="89" t="str">
        <f t="shared" si="41"/>
        <v>2564</v>
      </c>
      <c r="Y35" s="89" t="str">
        <f t="shared" si="42"/>
        <v>2419</v>
      </c>
      <c r="Z35" s="89" t="str">
        <f t="shared" si="43"/>
        <v>0.4995</v>
      </c>
      <c r="AA35" s="89" t="str">
        <f t="shared" si="44"/>
        <v>8.360</v>
      </c>
      <c r="AB35" s="89" t="str">
        <f t="shared" si="45"/>
        <v>7.861</v>
      </c>
      <c r="AD35" s="89">
        <v>5.4999999999999997E-3</v>
      </c>
      <c r="AE35" s="89">
        <v>34.581000000000003</v>
      </c>
      <c r="AF35" s="89">
        <v>1.0059000000000001E-3</v>
      </c>
      <c r="AG35" s="89">
        <v>25.762</v>
      </c>
      <c r="AH35" s="89">
        <v>144.87446754999999</v>
      </c>
      <c r="AI35" s="89">
        <v>2422.1090000000004</v>
      </c>
      <c r="AJ35" s="89">
        <v>2277.2345324500002</v>
      </c>
      <c r="AK35" s="89">
        <v>144.88</v>
      </c>
      <c r="AL35" s="89">
        <v>2563.8000000000002</v>
      </c>
      <c r="AM35" s="89">
        <v>2418.9</v>
      </c>
      <c r="AN35" s="89">
        <v>0.49945000000000001</v>
      </c>
      <c r="AO35" s="89">
        <v>8.3598999999999997</v>
      </c>
      <c r="AP35" s="89">
        <v>7.8605</v>
      </c>
    </row>
    <row r="36" spans="2:42">
      <c r="B36" s="2">
        <f t="shared" si="17"/>
        <v>9.4999999999999998E-3</v>
      </c>
      <c r="C36" s="2" t="str">
        <f t="shared" si="18"/>
        <v>44.81</v>
      </c>
      <c r="D36" s="2" t="str">
        <f t="shared" si="19"/>
        <v>0.001010</v>
      </c>
      <c r="E36" s="2" t="str">
        <f t="shared" si="20"/>
        <v>15.40</v>
      </c>
      <c r="F36" s="2" t="str">
        <f t="shared" si="21"/>
        <v>187.6</v>
      </c>
      <c r="G36" s="2" t="str">
        <f t="shared" si="22"/>
        <v>2436</v>
      </c>
      <c r="H36" s="2" t="str">
        <f t="shared" si="23"/>
        <v>2248</v>
      </c>
      <c r="I36" s="2" t="str">
        <f t="shared" si="24"/>
        <v>187.6</v>
      </c>
      <c r="J36" s="2" t="str">
        <f t="shared" si="25"/>
        <v>2582</v>
      </c>
      <c r="K36" s="2" t="str">
        <f t="shared" si="26"/>
        <v>2395</v>
      </c>
      <c r="L36" s="2" t="str">
        <f t="shared" si="27"/>
        <v>0.6361</v>
      </c>
      <c r="M36" s="2" t="str">
        <f t="shared" si="28"/>
        <v>8.167</v>
      </c>
      <c r="N36" s="2" t="str">
        <f t="shared" si="29"/>
        <v>7.531</v>
      </c>
      <c r="P36" s="89" t="str">
        <f t="shared" si="33"/>
        <v>0.006000</v>
      </c>
      <c r="Q36" s="89" t="str">
        <f t="shared" si="34"/>
        <v>36.16</v>
      </c>
      <c r="R36" s="89" t="str">
        <f t="shared" si="35"/>
        <v>0.001006</v>
      </c>
      <c r="S36" s="89" t="str">
        <f t="shared" si="36"/>
        <v>23.73</v>
      </c>
      <c r="T36" s="89" t="str">
        <f t="shared" si="37"/>
        <v>151.5</v>
      </c>
      <c r="U36" s="89" t="str">
        <f t="shared" si="38"/>
        <v>2424</v>
      </c>
      <c r="V36" s="89" t="str">
        <f t="shared" si="39"/>
        <v>2273</v>
      </c>
      <c r="W36" s="89" t="str">
        <f t="shared" si="40"/>
        <v>151.5</v>
      </c>
      <c r="X36" s="89" t="str">
        <f t="shared" si="41"/>
        <v>2567</v>
      </c>
      <c r="Y36" s="89" t="str">
        <f t="shared" si="42"/>
        <v>2415</v>
      </c>
      <c r="Z36" s="89" t="str">
        <f t="shared" si="43"/>
        <v>0.5208</v>
      </c>
      <c r="AA36" s="89" t="str">
        <f t="shared" si="44"/>
        <v>8.329</v>
      </c>
      <c r="AB36" s="89" t="str">
        <f t="shared" si="45"/>
        <v>7.808</v>
      </c>
      <c r="AD36" s="89">
        <v>6.0000000000000001E-3</v>
      </c>
      <c r="AE36" s="89">
        <v>36.158999999999999</v>
      </c>
      <c r="AF36" s="89">
        <v>1.0064500000000001E-3</v>
      </c>
      <c r="AG36" s="89">
        <v>23.733000000000001</v>
      </c>
      <c r="AH36" s="89">
        <v>151.47396129999998</v>
      </c>
      <c r="AI36" s="89">
        <v>2424.2019999999998</v>
      </c>
      <c r="AJ36" s="89">
        <v>2272.7280386999996</v>
      </c>
      <c r="AK36" s="89">
        <v>151.47999999999999</v>
      </c>
      <c r="AL36" s="89">
        <v>2566.6</v>
      </c>
      <c r="AM36" s="89">
        <v>2415.1999999999998</v>
      </c>
      <c r="AN36" s="89">
        <v>0.52081999999999995</v>
      </c>
      <c r="AO36" s="89">
        <v>8.3290000000000006</v>
      </c>
      <c r="AP36" s="89">
        <v>7.8082000000000003</v>
      </c>
    </row>
    <row r="37" spans="2:42">
      <c r="B37" s="94">
        <f t="shared" si="17"/>
        <v>0.01</v>
      </c>
      <c r="C37" s="2" t="str">
        <f t="shared" si="18"/>
        <v>45.81</v>
      </c>
      <c r="D37" s="2" t="str">
        <f t="shared" si="19"/>
        <v>0.001013</v>
      </c>
      <c r="E37" s="2" t="str">
        <f t="shared" si="20"/>
        <v>14.67</v>
      </c>
      <c r="F37" s="2" t="str">
        <f t="shared" si="21"/>
        <v>191.8</v>
      </c>
      <c r="G37" s="2" t="str">
        <f t="shared" si="22"/>
        <v>2437</v>
      </c>
      <c r="H37" s="2" t="str">
        <f t="shared" si="23"/>
        <v>2245</v>
      </c>
      <c r="I37" s="2" t="str">
        <f t="shared" si="24"/>
        <v>191.8</v>
      </c>
      <c r="J37" s="2" t="str">
        <f t="shared" si="25"/>
        <v>2584</v>
      </c>
      <c r="K37" s="2" t="str">
        <f t="shared" si="26"/>
        <v>2392</v>
      </c>
      <c r="L37" s="2" t="str">
        <f t="shared" si="27"/>
        <v>0.6492</v>
      </c>
      <c r="M37" s="2" t="str">
        <f t="shared" si="28"/>
        <v>8.149</v>
      </c>
      <c r="N37" s="2" t="str">
        <f t="shared" si="29"/>
        <v>7.500</v>
      </c>
      <c r="P37" s="89" t="str">
        <f t="shared" si="33"/>
        <v>0.006500</v>
      </c>
      <c r="Q37" s="89" t="str">
        <f t="shared" si="34"/>
        <v>37.63</v>
      </c>
      <c r="R37" s="89" t="str">
        <f t="shared" si="35"/>
        <v>0.001007</v>
      </c>
      <c r="S37" s="89" t="str">
        <f t="shared" si="36"/>
        <v>22.01</v>
      </c>
      <c r="T37" s="89" t="str">
        <f t="shared" si="37"/>
        <v>157.6</v>
      </c>
      <c r="U37" s="89" t="str">
        <f t="shared" si="38"/>
        <v>2426</v>
      </c>
      <c r="V37" s="89" t="str">
        <f t="shared" si="39"/>
        <v>2269</v>
      </c>
      <c r="W37" s="89" t="str">
        <f t="shared" si="40"/>
        <v>157.6</v>
      </c>
      <c r="X37" s="89" t="str">
        <f t="shared" si="41"/>
        <v>2569</v>
      </c>
      <c r="Y37" s="89" t="str">
        <f t="shared" si="42"/>
        <v>2412</v>
      </c>
      <c r="Z37" s="89" t="str">
        <f t="shared" si="43"/>
        <v>0.5406</v>
      </c>
      <c r="AA37" s="89" t="str">
        <f t="shared" si="44"/>
        <v>8.301</v>
      </c>
      <c r="AB37" s="89" t="str">
        <f t="shared" si="45"/>
        <v>7.760</v>
      </c>
      <c r="AD37" s="89">
        <v>6.4999999999999997E-3</v>
      </c>
      <c r="AE37" s="89">
        <v>37.627000000000002</v>
      </c>
      <c r="AF37" s="89">
        <v>1.0069900000000001E-3</v>
      </c>
      <c r="AG37" s="89">
        <v>22.009</v>
      </c>
      <c r="AH37" s="89">
        <v>157.60345456500002</v>
      </c>
      <c r="AI37" s="89">
        <v>2426.2415000000001</v>
      </c>
      <c r="AJ37" s="89">
        <v>2268.6380454350001</v>
      </c>
      <c r="AK37" s="89">
        <v>157.61000000000001</v>
      </c>
      <c r="AL37" s="89">
        <v>2569.3000000000002</v>
      </c>
      <c r="AM37" s="89">
        <v>2411.6</v>
      </c>
      <c r="AN37" s="89">
        <v>0.54059999999999997</v>
      </c>
      <c r="AO37" s="89">
        <v>8.3007000000000009</v>
      </c>
      <c r="AP37" s="89">
        <v>7.7601000000000004</v>
      </c>
    </row>
    <row r="38" spans="2:42">
      <c r="B38" s="2">
        <f t="shared" si="17"/>
        <v>1.0999999999999999E-2</v>
      </c>
      <c r="C38" s="2" t="str">
        <f t="shared" si="18"/>
        <v>47.68</v>
      </c>
      <c r="D38" s="2" t="str">
        <f t="shared" si="19"/>
        <v>0.001011</v>
      </c>
      <c r="E38" s="2" t="str">
        <f t="shared" si="20"/>
        <v>13.41</v>
      </c>
      <c r="F38" s="2" t="str">
        <f t="shared" si="21"/>
        <v>199.6</v>
      </c>
      <c r="G38" s="2" t="str">
        <f t="shared" si="22"/>
        <v>2440.</v>
      </c>
      <c r="H38" s="2" t="str">
        <f t="shared" si="23"/>
        <v>2240.</v>
      </c>
      <c r="I38" s="2" t="str">
        <f t="shared" si="24"/>
        <v>199.7</v>
      </c>
      <c r="J38" s="2" t="str">
        <f t="shared" si="25"/>
        <v>2587</v>
      </c>
      <c r="K38" s="2" t="str">
        <f t="shared" si="26"/>
        <v>2388</v>
      </c>
      <c r="L38" s="2" t="str">
        <f t="shared" si="27"/>
        <v>0.6737</v>
      </c>
      <c r="M38" s="2" t="str">
        <f t="shared" si="28"/>
        <v>8.115</v>
      </c>
      <c r="N38" s="2" t="str">
        <f t="shared" si="29"/>
        <v>7.442</v>
      </c>
      <c r="P38" s="89" t="str">
        <f t="shared" si="33"/>
        <v>0.007000</v>
      </c>
      <c r="Q38" s="89" t="str">
        <f t="shared" si="34"/>
        <v>39.00</v>
      </c>
      <c r="R38" s="89" t="str">
        <f t="shared" si="35"/>
        <v>0.001008</v>
      </c>
      <c r="S38" s="89" t="str">
        <f t="shared" si="36"/>
        <v>20.52</v>
      </c>
      <c r="T38" s="89" t="str">
        <f t="shared" si="37"/>
        <v>163.3</v>
      </c>
      <c r="U38" s="89" t="str">
        <f t="shared" si="38"/>
        <v>2428</v>
      </c>
      <c r="V38" s="89" t="str">
        <f t="shared" si="39"/>
        <v>2265</v>
      </c>
      <c r="W38" s="89" t="str">
        <f t="shared" si="40"/>
        <v>163.4</v>
      </c>
      <c r="X38" s="89" t="str">
        <f t="shared" si="41"/>
        <v>2572</v>
      </c>
      <c r="Y38" s="89" t="str">
        <f t="shared" si="42"/>
        <v>2408</v>
      </c>
      <c r="Z38" s="89" t="str">
        <f t="shared" si="43"/>
        <v>0.5590</v>
      </c>
      <c r="AA38" s="89" t="str">
        <f t="shared" si="44"/>
        <v>8.275</v>
      </c>
      <c r="AB38" s="89" t="str">
        <f t="shared" si="45"/>
        <v>7.715</v>
      </c>
      <c r="AD38" s="89">
        <v>7.0000000000000001E-3</v>
      </c>
      <c r="AE38" s="89">
        <v>39</v>
      </c>
      <c r="AF38" s="89">
        <v>1.0075000000000001E-3</v>
      </c>
      <c r="AG38" s="89">
        <v>20.524000000000001</v>
      </c>
      <c r="AH38" s="89">
        <v>163.34294750000001</v>
      </c>
      <c r="AI38" s="89">
        <v>2428.0319999999997</v>
      </c>
      <c r="AJ38" s="89">
        <v>2264.6890524999999</v>
      </c>
      <c r="AK38" s="89">
        <v>163.35</v>
      </c>
      <c r="AL38" s="89">
        <v>2571.6999999999998</v>
      </c>
      <c r="AM38" s="89">
        <v>2408.4</v>
      </c>
      <c r="AN38" s="89">
        <v>0.55903000000000003</v>
      </c>
      <c r="AO38" s="89">
        <v>8.2744999999999997</v>
      </c>
      <c r="AP38" s="89">
        <v>7.7153999999999998</v>
      </c>
    </row>
    <row r="39" spans="2:42">
      <c r="B39" s="2">
        <f t="shared" si="17"/>
        <v>1.2E-2</v>
      </c>
      <c r="C39" s="2" t="str">
        <f t="shared" si="18"/>
        <v>49.42</v>
      </c>
      <c r="D39" s="2" t="str">
        <f t="shared" si="19"/>
        <v>0.001012</v>
      </c>
      <c r="E39" s="2" t="str">
        <f t="shared" si="20"/>
        <v>12.36</v>
      </c>
      <c r="F39" s="2" t="str">
        <f t="shared" si="21"/>
        <v>206.9</v>
      </c>
      <c r="G39" s="2" t="str">
        <f t="shared" si="22"/>
        <v>2442</v>
      </c>
      <c r="H39" s="2" t="str">
        <f t="shared" si="23"/>
        <v>2235</v>
      </c>
      <c r="I39" s="2" t="str">
        <f t="shared" si="24"/>
        <v>206.9</v>
      </c>
      <c r="J39" s="2" t="str">
        <f t="shared" si="25"/>
        <v>2590.</v>
      </c>
      <c r="K39" s="2" t="str">
        <f t="shared" si="26"/>
        <v>2383</v>
      </c>
      <c r="L39" s="2" t="str">
        <f t="shared" si="27"/>
        <v>0.6963</v>
      </c>
      <c r="M39" s="2" t="str">
        <f t="shared" si="28"/>
        <v>8.085</v>
      </c>
      <c r="N39" s="2" t="str">
        <f t="shared" si="29"/>
        <v>7.389</v>
      </c>
      <c r="P39" s="89" t="str">
        <f t="shared" si="33"/>
        <v>0.007500</v>
      </c>
      <c r="Q39" s="89" t="str">
        <f t="shared" si="34"/>
        <v>40.29</v>
      </c>
      <c r="R39" s="89" t="str">
        <f t="shared" si="35"/>
        <v>0.001008</v>
      </c>
      <c r="S39" s="89" t="str">
        <f t="shared" si="36"/>
        <v>19.23</v>
      </c>
      <c r="T39" s="89" t="str">
        <f t="shared" si="37"/>
        <v>168.7</v>
      </c>
      <c r="U39" s="89" t="str">
        <f t="shared" si="38"/>
        <v>2430.</v>
      </c>
      <c r="V39" s="89" t="str">
        <f t="shared" si="39"/>
        <v>2261</v>
      </c>
      <c r="W39" s="89" t="str">
        <f t="shared" si="40"/>
        <v>168.8</v>
      </c>
      <c r="X39" s="89" t="str">
        <f t="shared" si="41"/>
        <v>2574</v>
      </c>
      <c r="Y39" s="89" t="str">
        <f t="shared" si="42"/>
        <v>2405</v>
      </c>
      <c r="Z39" s="89" t="str">
        <f t="shared" si="43"/>
        <v>0.5763</v>
      </c>
      <c r="AA39" s="89" t="str">
        <f t="shared" si="44"/>
        <v>8.250</v>
      </c>
      <c r="AB39" s="89" t="str">
        <f t="shared" si="45"/>
        <v>7.674</v>
      </c>
      <c r="AD39" s="89">
        <v>7.4999999999999997E-3</v>
      </c>
      <c r="AE39" s="89">
        <v>40.29</v>
      </c>
      <c r="AF39" s="89">
        <v>1.008E-3</v>
      </c>
      <c r="AG39" s="89">
        <v>19.233000000000001</v>
      </c>
      <c r="AH39" s="89">
        <v>168.74243999999999</v>
      </c>
      <c r="AI39" s="89">
        <v>2429.7525000000001</v>
      </c>
      <c r="AJ39" s="89">
        <v>2261.0100600000001</v>
      </c>
      <c r="AK39" s="89">
        <v>168.75</v>
      </c>
      <c r="AL39" s="89">
        <v>2574</v>
      </c>
      <c r="AM39" s="89">
        <v>2405.3000000000002</v>
      </c>
      <c r="AN39" s="89">
        <v>0.57626999999999995</v>
      </c>
      <c r="AO39" s="89">
        <v>8.2500999999999998</v>
      </c>
      <c r="AP39" s="89">
        <v>7.6738</v>
      </c>
    </row>
    <row r="40" spans="2:42">
      <c r="B40" s="2">
        <f t="shared" si="17"/>
        <v>1.2999999999999999E-2</v>
      </c>
      <c r="C40" s="2" t="str">
        <f t="shared" si="18"/>
        <v>51.03</v>
      </c>
      <c r="D40" s="2" t="str">
        <f t="shared" si="19"/>
        <v>0.001013</v>
      </c>
      <c r="E40" s="2" t="str">
        <f t="shared" si="20"/>
        <v>11.46</v>
      </c>
      <c r="F40" s="2" t="str">
        <f t="shared" si="21"/>
        <v>213.7</v>
      </c>
      <c r="G40" s="2" t="str">
        <f t="shared" si="22"/>
        <v>2444</v>
      </c>
      <c r="H40" s="2" t="str">
        <f t="shared" si="23"/>
        <v>2230.</v>
      </c>
      <c r="I40" s="2" t="str">
        <f t="shared" si="24"/>
        <v>213.7</v>
      </c>
      <c r="J40" s="2" t="str">
        <f t="shared" si="25"/>
        <v>2593</v>
      </c>
      <c r="K40" s="2" t="str">
        <f t="shared" si="26"/>
        <v>2379</v>
      </c>
      <c r="L40" s="2" t="str">
        <f t="shared" si="27"/>
        <v>0.7172</v>
      </c>
      <c r="M40" s="2" t="str">
        <f t="shared" si="28"/>
        <v>8.057</v>
      </c>
      <c r="N40" s="2" t="str">
        <f t="shared" si="29"/>
        <v>7.340</v>
      </c>
      <c r="P40" s="89" t="str">
        <f t="shared" si="33"/>
        <v>0.008000</v>
      </c>
      <c r="Q40" s="89" t="str">
        <f t="shared" si="34"/>
        <v>41.51</v>
      </c>
      <c r="R40" s="89" t="str">
        <f t="shared" si="35"/>
        <v>0.001008</v>
      </c>
      <c r="S40" s="89" t="str">
        <f t="shared" si="36"/>
        <v>18.10</v>
      </c>
      <c r="T40" s="89" t="str">
        <f t="shared" si="37"/>
        <v>173.8</v>
      </c>
      <c r="U40" s="89" t="str">
        <f t="shared" si="38"/>
        <v>2431</v>
      </c>
      <c r="V40" s="89" t="str">
        <f t="shared" si="39"/>
        <v>2258</v>
      </c>
      <c r="W40" s="89" t="str">
        <f t="shared" si="40"/>
        <v>173.8</v>
      </c>
      <c r="X40" s="89" t="str">
        <f t="shared" si="41"/>
        <v>2576</v>
      </c>
      <c r="Y40" s="89" t="str">
        <f t="shared" si="42"/>
        <v>2402</v>
      </c>
      <c r="Z40" s="89" t="str">
        <f t="shared" si="43"/>
        <v>0.5925</v>
      </c>
      <c r="AA40" s="89" t="str">
        <f t="shared" si="44"/>
        <v>8.227</v>
      </c>
      <c r="AB40" s="89" t="str">
        <f t="shared" si="45"/>
        <v>7.635</v>
      </c>
      <c r="AD40" s="89">
        <v>8.0000000000000002E-3</v>
      </c>
      <c r="AE40" s="89">
        <v>41.509</v>
      </c>
      <c r="AF40" s="89">
        <v>1.00848E-3</v>
      </c>
      <c r="AG40" s="89">
        <v>18.099</v>
      </c>
      <c r="AH40" s="89">
        <v>173.83193216000001</v>
      </c>
      <c r="AI40" s="89">
        <v>2431.4079999999999</v>
      </c>
      <c r="AJ40" s="89">
        <v>2257.5760678399997</v>
      </c>
      <c r="AK40" s="89">
        <v>173.84</v>
      </c>
      <c r="AL40" s="89">
        <v>2576.1999999999998</v>
      </c>
      <c r="AM40" s="89">
        <v>2402.4</v>
      </c>
      <c r="AN40" s="89">
        <v>0.59248999999999996</v>
      </c>
      <c r="AO40" s="89">
        <v>8.2272999999999996</v>
      </c>
      <c r="AP40" s="89">
        <v>7.6348000000000003</v>
      </c>
    </row>
    <row r="41" spans="2:42">
      <c r="B41" s="2">
        <f t="shared" si="17"/>
        <v>1.4E-2</v>
      </c>
      <c r="C41" s="2" t="str">
        <f t="shared" si="18"/>
        <v>52.55</v>
      </c>
      <c r="D41" s="2" t="str">
        <f t="shared" si="19"/>
        <v>0.001013</v>
      </c>
      <c r="E41" s="2" t="str">
        <f t="shared" si="20"/>
        <v>10.69</v>
      </c>
      <c r="F41" s="2" t="str">
        <f t="shared" si="21"/>
        <v>220.0</v>
      </c>
      <c r="G41" s="2" t="str">
        <f t="shared" si="22"/>
        <v>2446</v>
      </c>
      <c r="H41" s="2" t="str">
        <f t="shared" si="23"/>
        <v>2226</v>
      </c>
      <c r="I41" s="2" t="str">
        <f t="shared" si="24"/>
        <v>220.0</v>
      </c>
      <c r="J41" s="2" t="str">
        <f t="shared" si="25"/>
        <v>2596</v>
      </c>
      <c r="K41" s="2" t="str">
        <f t="shared" si="26"/>
        <v>2376</v>
      </c>
      <c r="L41" s="2" t="str">
        <f t="shared" si="27"/>
        <v>0.7366</v>
      </c>
      <c r="M41" s="2" t="str">
        <f t="shared" si="28"/>
        <v>8.031</v>
      </c>
      <c r="N41" s="2" t="str">
        <f t="shared" si="29"/>
        <v>7.295</v>
      </c>
      <c r="P41" s="89" t="str">
        <f t="shared" si="33"/>
        <v>0.008500</v>
      </c>
      <c r="Q41" s="89" t="str">
        <f t="shared" si="34"/>
        <v>42.66</v>
      </c>
      <c r="R41" s="89" t="str">
        <f t="shared" si="35"/>
        <v>0.001009</v>
      </c>
      <c r="S41" s="89" t="str">
        <f t="shared" si="36"/>
        <v>17.10</v>
      </c>
      <c r="T41" s="89" t="str">
        <f t="shared" si="37"/>
        <v>178.7</v>
      </c>
      <c r="U41" s="89" t="str">
        <f t="shared" si="38"/>
        <v>2433</v>
      </c>
      <c r="V41" s="89" t="str">
        <f t="shared" si="39"/>
        <v>2254</v>
      </c>
      <c r="W41" s="89" t="str">
        <f t="shared" si="40"/>
        <v>178.7</v>
      </c>
      <c r="X41" s="89" t="str">
        <f t="shared" si="41"/>
        <v>2578</v>
      </c>
      <c r="Y41" s="89" t="str">
        <f t="shared" si="42"/>
        <v>2400.</v>
      </c>
      <c r="Z41" s="89" t="str">
        <f t="shared" si="43"/>
        <v>0.6078</v>
      </c>
      <c r="AA41" s="89" t="str">
        <f t="shared" si="44"/>
        <v>8.206</v>
      </c>
      <c r="AB41" s="89" t="str">
        <f t="shared" si="45"/>
        <v>7.598</v>
      </c>
      <c r="AD41" s="89">
        <v>8.5000000000000006E-3</v>
      </c>
      <c r="AE41" s="89">
        <v>42.662999999999997</v>
      </c>
      <c r="AF41" s="89">
        <v>1.00895E-3</v>
      </c>
      <c r="AG41" s="89">
        <v>17.094999999999999</v>
      </c>
      <c r="AH41" s="89">
        <v>178.66142392499998</v>
      </c>
      <c r="AI41" s="89">
        <v>2432.9925000000003</v>
      </c>
      <c r="AJ41" s="89">
        <v>2254.3310760750005</v>
      </c>
      <c r="AK41" s="89">
        <v>178.67</v>
      </c>
      <c r="AL41" s="89">
        <v>2578.3000000000002</v>
      </c>
      <c r="AM41" s="89">
        <v>2399.6</v>
      </c>
      <c r="AN41" s="89">
        <v>0.60780000000000001</v>
      </c>
      <c r="AO41" s="89">
        <v>8.2059999999999995</v>
      </c>
      <c r="AP41" s="89">
        <v>7.5982000000000003</v>
      </c>
    </row>
    <row r="42" spans="2:42">
      <c r="B42" s="2">
        <f t="shared" si="17"/>
        <v>1.6E-2</v>
      </c>
      <c r="C42" s="2" t="str">
        <f t="shared" si="18"/>
        <v>55.31</v>
      </c>
      <c r="D42" s="2" t="str">
        <f t="shared" si="19"/>
        <v>0.001015</v>
      </c>
      <c r="E42" s="2" t="str">
        <f t="shared" si="20"/>
        <v>9.431</v>
      </c>
      <c r="F42" s="2" t="str">
        <f t="shared" si="21"/>
        <v>231.6</v>
      </c>
      <c r="G42" s="2" t="str">
        <f t="shared" si="22"/>
        <v>2450.</v>
      </c>
      <c r="H42" s="2" t="str">
        <f t="shared" si="23"/>
        <v>2218</v>
      </c>
      <c r="I42" s="2" t="str">
        <f t="shared" si="24"/>
        <v>231.6</v>
      </c>
      <c r="J42" s="2" t="str">
        <f t="shared" si="25"/>
        <v>2601</v>
      </c>
      <c r="K42" s="2" t="str">
        <f t="shared" si="26"/>
        <v>2369</v>
      </c>
      <c r="L42" s="2" t="str">
        <f t="shared" si="27"/>
        <v>0.7720</v>
      </c>
      <c r="M42" s="2" t="str">
        <f t="shared" si="28"/>
        <v>7.985</v>
      </c>
      <c r="N42" s="2" t="str">
        <f t="shared" si="29"/>
        <v>7.213</v>
      </c>
      <c r="P42" s="89" t="str">
        <f t="shared" si="33"/>
        <v>0.009000</v>
      </c>
      <c r="Q42" s="89" t="str">
        <f t="shared" si="34"/>
        <v>43.76</v>
      </c>
      <c r="R42" s="89" t="str">
        <f t="shared" si="35"/>
        <v>0.001009</v>
      </c>
      <c r="S42" s="89" t="str">
        <f t="shared" si="36"/>
        <v>16.20</v>
      </c>
      <c r="T42" s="89" t="str">
        <f t="shared" si="37"/>
        <v>183.2</v>
      </c>
      <c r="U42" s="89" t="str">
        <f t="shared" si="38"/>
        <v>2434</v>
      </c>
      <c r="V42" s="89" t="str">
        <f t="shared" si="39"/>
        <v>2251</v>
      </c>
      <c r="W42" s="89" t="str">
        <f t="shared" si="40"/>
        <v>183.3</v>
      </c>
      <c r="X42" s="89" t="str">
        <f t="shared" si="41"/>
        <v>2580.</v>
      </c>
      <c r="Y42" s="89" t="str">
        <f t="shared" si="42"/>
        <v>2397</v>
      </c>
      <c r="Z42" s="89" t="str">
        <f t="shared" si="43"/>
        <v>0.6223</v>
      </c>
      <c r="AA42" s="89" t="str">
        <f t="shared" si="44"/>
        <v>8.186</v>
      </c>
      <c r="AB42" s="89" t="str">
        <f t="shared" si="45"/>
        <v>7.564</v>
      </c>
      <c r="AD42" s="89">
        <v>8.9999999999999993E-3</v>
      </c>
      <c r="AE42" s="89">
        <v>43.761000000000003</v>
      </c>
      <c r="AF42" s="89">
        <v>1.0094000000000001E-3</v>
      </c>
      <c r="AG42" s="89">
        <v>16.199000000000002</v>
      </c>
      <c r="AH42" s="89">
        <v>183.24091540000001</v>
      </c>
      <c r="AI42" s="89">
        <v>2434.4089999999997</v>
      </c>
      <c r="AJ42" s="89">
        <v>2251.1680845999995</v>
      </c>
      <c r="AK42" s="89">
        <v>183.25</v>
      </c>
      <c r="AL42" s="89">
        <v>2580.1999999999998</v>
      </c>
      <c r="AM42" s="89">
        <v>2397</v>
      </c>
      <c r="AN42" s="89">
        <v>0.62229999999999996</v>
      </c>
      <c r="AO42" s="89">
        <v>8.1858000000000004</v>
      </c>
      <c r="AP42" s="89">
        <v>7.5635000000000003</v>
      </c>
    </row>
    <row r="43" spans="2:42">
      <c r="B43" s="2">
        <f t="shared" si="17"/>
        <v>1.7999999999999999E-2</v>
      </c>
      <c r="C43" s="2" t="str">
        <f t="shared" si="18"/>
        <v>57.80</v>
      </c>
      <c r="D43" s="2" t="str">
        <f t="shared" si="19"/>
        <v>0.001016</v>
      </c>
      <c r="E43" s="2" t="str">
        <f t="shared" si="20"/>
        <v>8.443</v>
      </c>
      <c r="F43" s="2" t="str">
        <f t="shared" si="21"/>
        <v>241.9</v>
      </c>
      <c r="G43" s="2" t="str">
        <f t="shared" si="22"/>
        <v>2453</v>
      </c>
      <c r="H43" s="2" t="str">
        <f t="shared" si="23"/>
        <v>2211</v>
      </c>
      <c r="I43" s="2" t="str">
        <f t="shared" si="24"/>
        <v>242.0</v>
      </c>
      <c r="J43" s="2" t="str">
        <f t="shared" si="25"/>
        <v>2605</v>
      </c>
      <c r="K43" s="2" t="str">
        <f t="shared" si="26"/>
        <v>2363</v>
      </c>
      <c r="L43" s="2" t="str">
        <f t="shared" si="27"/>
        <v>0.8036</v>
      </c>
      <c r="M43" s="2" t="str">
        <f t="shared" si="28"/>
        <v>7.944</v>
      </c>
      <c r="N43" s="2" t="str">
        <f t="shared" si="29"/>
        <v>7.140</v>
      </c>
      <c r="P43" s="89" t="str">
        <f t="shared" si="33"/>
        <v>0.009500</v>
      </c>
      <c r="Q43" s="89" t="str">
        <f t="shared" si="34"/>
        <v>44.81</v>
      </c>
      <c r="R43" s="89" t="str">
        <f t="shared" si="35"/>
        <v>0.001010</v>
      </c>
      <c r="S43" s="89" t="str">
        <f t="shared" si="36"/>
        <v>15.40</v>
      </c>
      <c r="T43" s="89" t="str">
        <f t="shared" si="37"/>
        <v>187.6</v>
      </c>
      <c r="U43" s="89" t="str">
        <f t="shared" si="38"/>
        <v>2436</v>
      </c>
      <c r="V43" s="89" t="str">
        <f t="shared" si="39"/>
        <v>2248</v>
      </c>
      <c r="W43" s="89" t="str">
        <f t="shared" si="40"/>
        <v>187.6</v>
      </c>
      <c r="X43" s="89" t="str">
        <f t="shared" si="41"/>
        <v>2582</v>
      </c>
      <c r="Y43" s="89" t="str">
        <f t="shared" si="42"/>
        <v>2395</v>
      </c>
      <c r="Z43" s="89" t="str">
        <f t="shared" si="43"/>
        <v>0.6361</v>
      </c>
      <c r="AA43" s="89" t="str">
        <f t="shared" si="44"/>
        <v>8.167</v>
      </c>
      <c r="AB43" s="89" t="str">
        <f t="shared" si="45"/>
        <v>7.531</v>
      </c>
      <c r="AD43" s="89">
        <v>9.4999999999999998E-3</v>
      </c>
      <c r="AE43" s="89">
        <v>44.807000000000002</v>
      </c>
      <c r="AF43" s="89">
        <v>1.0098400000000001E-3</v>
      </c>
      <c r="AG43" s="89">
        <v>15.396000000000001</v>
      </c>
      <c r="AH43" s="89">
        <v>187.62040651999999</v>
      </c>
      <c r="AI43" s="89">
        <v>2435.8379999999997</v>
      </c>
      <c r="AJ43" s="89">
        <v>2248.2175934799998</v>
      </c>
      <c r="AK43" s="89">
        <v>187.63</v>
      </c>
      <c r="AL43" s="89">
        <v>2582.1</v>
      </c>
      <c r="AM43" s="89">
        <v>2394.5</v>
      </c>
      <c r="AN43" s="89">
        <v>0.63607000000000002</v>
      </c>
      <c r="AO43" s="89">
        <v>8.1668000000000003</v>
      </c>
      <c r="AP43" s="89">
        <v>7.5308000000000002</v>
      </c>
    </row>
    <row r="44" spans="2:42">
      <c r="B44" s="94">
        <f t="shared" si="17"/>
        <v>0.02</v>
      </c>
      <c r="C44" s="2" t="str">
        <f t="shared" si="18"/>
        <v>60.06</v>
      </c>
      <c r="D44" s="2" t="str">
        <f t="shared" si="19"/>
        <v>0.001017</v>
      </c>
      <c r="E44" s="2" t="str">
        <f t="shared" si="20"/>
        <v>7.648</v>
      </c>
      <c r="F44" s="2" t="str">
        <f t="shared" si="21"/>
        <v>251.4</v>
      </c>
      <c r="G44" s="2" t="str">
        <f t="shared" si="22"/>
        <v>2456</v>
      </c>
      <c r="H44" s="2" t="str">
        <f t="shared" si="23"/>
        <v>2205</v>
      </c>
      <c r="I44" s="2" t="str">
        <f t="shared" si="24"/>
        <v>251.4</v>
      </c>
      <c r="J44" s="2" t="str">
        <f t="shared" si="25"/>
        <v>2609</v>
      </c>
      <c r="K44" s="2" t="str">
        <f t="shared" si="26"/>
        <v>2358</v>
      </c>
      <c r="L44" s="2" t="str">
        <f t="shared" si="27"/>
        <v>0.8320</v>
      </c>
      <c r="M44" s="2" t="str">
        <f t="shared" si="28"/>
        <v>7.907</v>
      </c>
      <c r="N44" s="2" t="str">
        <f t="shared" si="29"/>
        <v>7.075</v>
      </c>
      <c r="P44" s="89" t="str">
        <f t="shared" si="33"/>
        <v>0.01000</v>
      </c>
      <c r="Q44" s="89" t="str">
        <f t="shared" si="34"/>
        <v>45.81</v>
      </c>
      <c r="R44" s="89" t="str">
        <f t="shared" si="35"/>
        <v>0.001013</v>
      </c>
      <c r="S44" s="89" t="str">
        <f t="shared" si="36"/>
        <v>14.67</v>
      </c>
      <c r="T44" s="89" t="str">
        <f t="shared" si="37"/>
        <v>191.8</v>
      </c>
      <c r="U44" s="89" t="str">
        <f t="shared" si="38"/>
        <v>2437</v>
      </c>
      <c r="V44" s="89" t="str">
        <f t="shared" si="39"/>
        <v>2245</v>
      </c>
      <c r="W44" s="89" t="str">
        <f t="shared" si="40"/>
        <v>191.8</v>
      </c>
      <c r="X44" s="89" t="str">
        <f t="shared" si="41"/>
        <v>2584</v>
      </c>
      <c r="Y44" s="89" t="str">
        <f t="shared" si="42"/>
        <v>2392</v>
      </c>
      <c r="Z44" s="89" t="str">
        <f t="shared" si="43"/>
        <v>0.6492</v>
      </c>
      <c r="AA44" s="89" t="str">
        <f t="shared" si="44"/>
        <v>8.149</v>
      </c>
      <c r="AB44" s="89" t="str">
        <f t="shared" si="45"/>
        <v>7.500</v>
      </c>
      <c r="AD44" s="89">
        <v>0.01</v>
      </c>
      <c r="AE44" s="89">
        <v>45.805999999999997</v>
      </c>
      <c r="AF44" s="89">
        <v>1.0126999999999998E-3</v>
      </c>
      <c r="AG44" s="89">
        <v>14.67</v>
      </c>
      <c r="AH44" s="89">
        <v>191.79987299999999</v>
      </c>
      <c r="AI44" s="89">
        <v>2437.2000000000003</v>
      </c>
      <c r="AJ44" s="89">
        <v>2245.4001270000003</v>
      </c>
      <c r="AK44" s="89">
        <v>191.81</v>
      </c>
      <c r="AL44" s="89">
        <v>2583.9</v>
      </c>
      <c r="AM44" s="89">
        <v>2392.1</v>
      </c>
      <c r="AN44" s="89">
        <v>0.6492</v>
      </c>
      <c r="AO44" s="89">
        <v>8.1487999999999996</v>
      </c>
      <c r="AP44" s="89">
        <v>7.4996</v>
      </c>
    </row>
    <row r="45" spans="2:42">
      <c r="B45" s="2">
        <f t="shared" si="17"/>
        <v>2.4E-2</v>
      </c>
      <c r="C45" s="2" t="str">
        <f t="shared" si="18"/>
        <v>64.05</v>
      </c>
      <c r="D45" s="2" t="str">
        <f t="shared" si="19"/>
        <v>0.001019</v>
      </c>
      <c r="E45" s="2" t="str">
        <f t="shared" si="20"/>
        <v>6.445</v>
      </c>
      <c r="F45" s="2" t="str">
        <f t="shared" si="21"/>
        <v>268.1</v>
      </c>
      <c r="G45" s="2" t="str">
        <f t="shared" si="22"/>
        <v>2461</v>
      </c>
      <c r="H45" s="2" t="str">
        <f t="shared" si="23"/>
        <v>2193</v>
      </c>
      <c r="I45" s="2" t="str">
        <f t="shared" si="24"/>
        <v>268.2</v>
      </c>
      <c r="J45" s="2" t="str">
        <f t="shared" si="25"/>
        <v>2616</v>
      </c>
      <c r="K45" s="2" t="str">
        <f t="shared" si="26"/>
        <v>2348</v>
      </c>
      <c r="L45" s="2" t="str">
        <f t="shared" si="27"/>
        <v>0.8819</v>
      </c>
      <c r="M45" s="2" t="str">
        <f t="shared" si="28"/>
        <v>7.844</v>
      </c>
      <c r="N45" s="2" t="str">
        <f t="shared" si="29"/>
        <v>6.962</v>
      </c>
      <c r="P45" s="89" t="str">
        <f t="shared" si="33"/>
        <v>0.01100</v>
      </c>
      <c r="Q45" s="89" t="str">
        <f t="shared" si="34"/>
        <v>47.68</v>
      </c>
      <c r="R45" s="89" t="str">
        <f t="shared" si="35"/>
        <v>0.001011</v>
      </c>
      <c r="S45" s="89" t="str">
        <f t="shared" si="36"/>
        <v>13.41</v>
      </c>
      <c r="T45" s="89" t="str">
        <f t="shared" si="37"/>
        <v>199.6</v>
      </c>
      <c r="U45" s="89" t="str">
        <f t="shared" si="38"/>
        <v>2440.</v>
      </c>
      <c r="V45" s="89" t="str">
        <f t="shared" si="39"/>
        <v>2240.</v>
      </c>
      <c r="W45" s="89" t="str">
        <f t="shared" si="40"/>
        <v>199.7</v>
      </c>
      <c r="X45" s="89" t="str">
        <f t="shared" si="41"/>
        <v>2587</v>
      </c>
      <c r="Y45" s="89" t="str">
        <f t="shared" si="42"/>
        <v>2388</v>
      </c>
      <c r="Z45" s="89" t="str">
        <f t="shared" si="43"/>
        <v>0.6737</v>
      </c>
      <c r="AA45" s="89" t="str">
        <f t="shared" si="44"/>
        <v>8.115</v>
      </c>
      <c r="AB45" s="89" t="str">
        <f t="shared" si="45"/>
        <v>7.442</v>
      </c>
      <c r="AD45" s="89">
        <v>1.0999999999999999E-2</v>
      </c>
      <c r="AE45" s="89">
        <v>47.683</v>
      </c>
      <c r="AF45" s="89">
        <v>1.0111E-3</v>
      </c>
      <c r="AG45" s="89">
        <v>13.412000000000001</v>
      </c>
      <c r="AH45" s="89">
        <v>199.63887790000001</v>
      </c>
      <c r="AI45" s="89">
        <v>2439.6679999999997</v>
      </c>
      <c r="AJ45" s="89">
        <v>2240.0291220999998</v>
      </c>
      <c r="AK45" s="89">
        <v>199.65</v>
      </c>
      <c r="AL45" s="89">
        <v>2587.1999999999998</v>
      </c>
      <c r="AM45" s="89">
        <v>2387.5</v>
      </c>
      <c r="AN45" s="89">
        <v>0.67371999999999999</v>
      </c>
      <c r="AO45" s="89">
        <v>8.1153999999999993</v>
      </c>
      <c r="AP45" s="89">
        <v>7.4417</v>
      </c>
    </row>
    <row r="46" spans="2:42">
      <c r="B46" s="2">
        <f t="shared" si="17"/>
        <v>2.8000000000000001E-2</v>
      </c>
      <c r="C46" s="2" t="str">
        <f t="shared" si="18"/>
        <v>67.52</v>
      </c>
      <c r="D46" s="2" t="str">
        <f t="shared" si="19"/>
        <v>0.001021</v>
      </c>
      <c r="E46" s="2" t="str">
        <f t="shared" si="20"/>
        <v>5.578</v>
      </c>
      <c r="F46" s="2" t="str">
        <f t="shared" si="21"/>
        <v>282.6</v>
      </c>
      <c r="G46" s="2" t="str">
        <f t="shared" si="22"/>
        <v>2466</v>
      </c>
      <c r="H46" s="2" t="str">
        <f t="shared" si="23"/>
        <v>2183</v>
      </c>
      <c r="I46" s="2" t="str">
        <f t="shared" si="24"/>
        <v>282.7</v>
      </c>
      <c r="J46" s="2" t="str">
        <f t="shared" si="25"/>
        <v>2622</v>
      </c>
      <c r="K46" s="2" t="str">
        <f t="shared" si="26"/>
        <v>2339</v>
      </c>
      <c r="L46" s="2" t="str">
        <f t="shared" si="27"/>
        <v>0.9247</v>
      </c>
      <c r="M46" s="2" t="str">
        <f t="shared" si="28"/>
        <v>7.791</v>
      </c>
      <c r="N46" s="2" t="str">
        <f t="shared" si="29"/>
        <v>6.866</v>
      </c>
      <c r="P46" s="89" t="str">
        <f t="shared" si="33"/>
        <v>0.01200</v>
      </c>
      <c r="Q46" s="89" t="str">
        <f t="shared" si="34"/>
        <v>49.42</v>
      </c>
      <c r="R46" s="89" t="str">
        <f t="shared" si="35"/>
        <v>0.001012</v>
      </c>
      <c r="S46" s="89" t="str">
        <f t="shared" si="36"/>
        <v>12.36</v>
      </c>
      <c r="T46" s="89" t="str">
        <f t="shared" si="37"/>
        <v>206.9</v>
      </c>
      <c r="U46" s="89" t="str">
        <f t="shared" si="38"/>
        <v>2442</v>
      </c>
      <c r="V46" s="89" t="str">
        <f t="shared" si="39"/>
        <v>2235</v>
      </c>
      <c r="W46" s="89" t="str">
        <f t="shared" si="40"/>
        <v>206.9</v>
      </c>
      <c r="X46" s="89" t="str">
        <f t="shared" si="41"/>
        <v>2590.</v>
      </c>
      <c r="Y46" s="89" t="str">
        <f t="shared" si="42"/>
        <v>2383</v>
      </c>
      <c r="Z46" s="89" t="str">
        <f t="shared" si="43"/>
        <v>0.6963</v>
      </c>
      <c r="AA46" s="89" t="str">
        <f t="shared" si="44"/>
        <v>8.085</v>
      </c>
      <c r="AB46" s="89" t="str">
        <f t="shared" si="45"/>
        <v>7.389</v>
      </c>
      <c r="AD46" s="89">
        <v>1.2E-2</v>
      </c>
      <c r="AE46" s="89">
        <v>49.418999999999997</v>
      </c>
      <c r="AF46" s="89">
        <v>1.0118799999999999E-3</v>
      </c>
      <c r="AG46" s="89">
        <v>12.358000000000001</v>
      </c>
      <c r="AH46" s="89">
        <v>206.89785744</v>
      </c>
      <c r="AI46" s="89">
        <v>2442.0040000000004</v>
      </c>
      <c r="AJ46" s="89">
        <v>2235.1061425600005</v>
      </c>
      <c r="AK46" s="89">
        <v>206.91</v>
      </c>
      <c r="AL46" s="89">
        <v>2590.3000000000002</v>
      </c>
      <c r="AM46" s="89">
        <v>2383.4</v>
      </c>
      <c r="AN46" s="89">
        <v>0.69628000000000001</v>
      </c>
      <c r="AO46" s="89">
        <v>8.0848999999999993</v>
      </c>
      <c r="AP46" s="89">
        <v>7.3887</v>
      </c>
    </row>
    <row r="47" spans="2:42">
      <c r="B47" s="2">
        <f t="shared" si="17"/>
        <v>3.2000000000000001E-2</v>
      </c>
      <c r="C47" s="2" t="str">
        <f t="shared" si="18"/>
        <v>70.59</v>
      </c>
      <c r="D47" s="2" t="str">
        <f t="shared" si="19"/>
        <v>0.001023</v>
      </c>
      <c r="E47" s="2" t="str">
        <f t="shared" si="20"/>
        <v>4.922</v>
      </c>
      <c r="F47" s="2" t="str">
        <f t="shared" si="21"/>
        <v>295.5</v>
      </c>
      <c r="G47" s="2" t="str">
        <f t="shared" si="22"/>
        <v>2470.</v>
      </c>
      <c r="H47" s="2" t="str">
        <f t="shared" si="23"/>
        <v>2174</v>
      </c>
      <c r="I47" s="2" t="str">
        <f t="shared" si="24"/>
        <v>295.5</v>
      </c>
      <c r="J47" s="2" t="str">
        <f t="shared" si="25"/>
        <v>2627</v>
      </c>
      <c r="K47" s="2" t="str">
        <f t="shared" si="26"/>
        <v>2332</v>
      </c>
      <c r="L47" s="2" t="str">
        <f t="shared" si="27"/>
        <v>0.9623</v>
      </c>
      <c r="M47" s="2" t="str">
        <f t="shared" si="28"/>
        <v>7.745</v>
      </c>
      <c r="N47" s="2" t="str">
        <f t="shared" si="29"/>
        <v>6.783</v>
      </c>
      <c r="P47" s="89" t="str">
        <f t="shared" si="33"/>
        <v>0.01300</v>
      </c>
      <c r="Q47" s="89" t="str">
        <f t="shared" si="34"/>
        <v>51.03</v>
      </c>
      <c r="R47" s="89" t="str">
        <f t="shared" si="35"/>
        <v>0.001013</v>
      </c>
      <c r="S47" s="89" t="str">
        <f t="shared" si="36"/>
        <v>11.46</v>
      </c>
      <c r="T47" s="89" t="str">
        <f t="shared" si="37"/>
        <v>213.7</v>
      </c>
      <c r="U47" s="89" t="str">
        <f t="shared" si="38"/>
        <v>2444</v>
      </c>
      <c r="V47" s="89" t="str">
        <f t="shared" si="39"/>
        <v>2230.</v>
      </c>
      <c r="W47" s="89" t="str">
        <f t="shared" si="40"/>
        <v>213.7</v>
      </c>
      <c r="X47" s="89" t="str">
        <f t="shared" si="41"/>
        <v>2593</v>
      </c>
      <c r="Y47" s="89" t="str">
        <f t="shared" si="42"/>
        <v>2379</v>
      </c>
      <c r="Z47" s="89" t="str">
        <f t="shared" si="43"/>
        <v>0.7172</v>
      </c>
      <c r="AA47" s="89" t="str">
        <f t="shared" si="44"/>
        <v>8.057</v>
      </c>
      <c r="AB47" s="89" t="str">
        <f t="shared" si="45"/>
        <v>7.340</v>
      </c>
      <c r="AD47" s="89">
        <v>1.2999999999999999E-2</v>
      </c>
      <c r="AE47" s="89">
        <v>51.033999999999999</v>
      </c>
      <c r="AF47" s="89">
        <v>1.0126299999999998E-3</v>
      </c>
      <c r="AG47" s="89">
        <v>11.462</v>
      </c>
      <c r="AH47" s="89">
        <v>213.65683580999999</v>
      </c>
      <c r="AI47" s="89">
        <v>2444.0940000000001</v>
      </c>
      <c r="AJ47" s="89">
        <v>2230.4371641900002</v>
      </c>
      <c r="AK47" s="89">
        <v>213.67</v>
      </c>
      <c r="AL47" s="89">
        <v>2593.1</v>
      </c>
      <c r="AM47" s="89">
        <v>2379.4</v>
      </c>
      <c r="AN47" s="89">
        <v>0.71716999999999997</v>
      </c>
      <c r="AO47" s="89">
        <v>8.0570000000000004</v>
      </c>
      <c r="AP47" s="89">
        <v>7.3398000000000003</v>
      </c>
    </row>
    <row r="48" spans="2:42">
      <c r="B48" s="2">
        <f t="shared" si="17"/>
        <v>3.5999999999999997E-2</v>
      </c>
      <c r="C48" s="2" t="str">
        <f t="shared" si="18"/>
        <v>73.35</v>
      </c>
      <c r="D48" s="2" t="str">
        <f t="shared" si="19"/>
        <v>0.001025</v>
      </c>
      <c r="E48" s="2" t="str">
        <f t="shared" si="20"/>
        <v>4.407</v>
      </c>
      <c r="F48" s="2" t="str">
        <f t="shared" si="21"/>
        <v>307.1</v>
      </c>
      <c r="G48" s="2" t="str">
        <f t="shared" si="22"/>
        <v>2473</v>
      </c>
      <c r="H48" s="2" t="str">
        <f t="shared" si="23"/>
        <v>2166</v>
      </c>
      <c r="I48" s="2" t="str">
        <f t="shared" si="24"/>
        <v>307.1</v>
      </c>
      <c r="J48" s="2" t="str">
        <f t="shared" si="25"/>
        <v>2632</v>
      </c>
      <c r="K48" s="2" t="str">
        <f t="shared" si="26"/>
        <v>2325</v>
      </c>
      <c r="L48" s="2" t="str">
        <f t="shared" si="27"/>
        <v>0.9958</v>
      </c>
      <c r="M48" s="2" t="str">
        <f t="shared" si="28"/>
        <v>7.705</v>
      </c>
      <c r="N48" s="2" t="str">
        <f t="shared" si="29"/>
        <v>6.709</v>
      </c>
      <c r="P48" s="89" t="str">
        <f t="shared" si="33"/>
        <v>0.01400</v>
      </c>
      <c r="Q48" s="89" t="str">
        <f t="shared" si="34"/>
        <v>52.55</v>
      </c>
      <c r="R48" s="89" t="str">
        <f t="shared" si="35"/>
        <v>0.001013</v>
      </c>
      <c r="S48" s="89" t="str">
        <f t="shared" si="36"/>
        <v>10.69</v>
      </c>
      <c r="T48" s="89" t="str">
        <f t="shared" si="37"/>
        <v>220.0</v>
      </c>
      <c r="U48" s="89" t="str">
        <f t="shared" si="38"/>
        <v>2446</v>
      </c>
      <c r="V48" s="89" t="str">
        <f t="shared" si="39"/>
        <v>2226</v>
      </c>
      <c r="W48" s="89" t="str">
        <f t="shared" si="40"/>
        <v>220.0</v>
      </c>
      <c r="X48" s="89" t="str">
        <f t="shared" si="41"/>
        <v>2596</v>
      </c>
      <c r="Y48" s="89" t="str">
        <f t="shared" si="42"/>
        <v>2376</v>
      </c>
      <c r="Z48" s="89" t="str">
        <f t="shared" si="43"/>
        <v>0.7366</v>
      </c>
      <c r="AA48" s="89" t="str">
        <f t="shared" si="44"/>
        <v>8.031</v>
      </c>
      <c r="AB48" s="89" t="str">
        <f t="shared" si="45"/>
        <v>7.295</v>
      </c>
      <c r="AD48" s="89">
        <v>1.4E-2</v>
      </c>
      <c r="AE48" s="89">
        <v>52.546999999999997</v>
      </c>
      <c r="AF48" s="89">
        <v>1.0133499999999999E-3</v>
      </c>
      <c r="AG48" s="89">
        <v>10.691000000000001</v>
      </c>
      <c r="AH48" s="89">
        <v>219.97581310000001</v>
      </c>
      <c r="AI48" s="89">
        <v>2446.1260000000002</v>
      </c>
      <c r="AJ48" s="89">
        <v>2226.1501869000003</v>
      </c>
      <c r="AK48" s="89">
        <v>219.99</v>
      </c>
      <c r="AL48" s="89">
        <v>2595.8000000000002</v>
      </c>
      <c r="AM48" s="89">
        <v>2375.8000000000002</v>
      </c>
      <c r="AN48" s="89">
        <v>0.73663999999999996</v>
      </c>
      <c r="AO48" s="89">
        <v>8.0311000000000003</v>
      </c>
      <c r="AP48" s="89">
        <v>7.2945000000000002</v>
      </c>
    </row>
    <row r="49" spans="2:42">
      <c r="B49" s="94">
        <f t="shared" si="17"/>
        <v>0.04</v>
      </c>
      <c r="C49" s="2" t="str">
        <f t="shared" si="18"/>
        <v>75.86</v>
      </c>
      <c r="D49" s="2" t="str">
        <f t="shared" si="19"/>
        <v>0.001026</v>
      </c>
      <c r="E49" s="2" t="str">
        <f t="shared" si="20"/>
        <v>3.993</v>
      </c>
      <c r="F49" s="2" t="str">
        <f t="shared" si="21"/>
        <v>317.6</v>
      </c>
      <c r="G49" s="2" t="str">
        <f t="shared" si="22"/>
        <v>2476</v>
      </c>
      <c r="H49" s="2" t="str">
        <f t="shared" si="23"/>
        <v>2159</v>
      </c>
      <c r="I49" s="2" t="str">
        <f t="shared" si="24"/>
        <v>317.6</v>
      </c>
      <c r="J49" s="2" t="str">
        <f t="shared" si="25"/>
        <v>2636</v>
      </c>
      <c r="K49" s="2" t="str">
        <f t="shared" si="26"/>
        <v>2318</v>
      </c>
      <c r="L49" s="2" t="str">
        <f t="shared" si="27"/>
        <v>1.026</v>
      </c>
      <c r="M49" s="2" t="str">
        <f t="shared" si="28"/>
        <v>7.669</v>
      </c>
      <c r="N49" s="2" t="str">
        <f t="shared" si="29"/>
        <v>6.643</v>
      </c>
      <c r="P49" s="89" t="str">
        <f t="shared" si="33"/>
        <v>0.01600</v>
      </c>
      <c r="Q49" s="89" t="str">
        <f t="shared" si="34"/>
        <v>55.31</v>
      </c>
      <c r="R49" s="89" t="str">
        <f t="shared" si="35"/>
        <v>0.001015</v>
      </c>
      <c r="S49" s="89" t="str">
        <f t="shared" si="36"/>
        <v>9.431</v>
      </c>
      <c r="T49" s="89" t="str">
        <f t="shared" si="37"/>
        <v>231.6</v>
      </c>
      <c r="U49" s="89" t="str">
        <f t="shared" si="38"/>
        <v>2450.</v>
      </c>
      <c r="V49" s="89" t="str">
        <f t="shared" si="39"/>
        <v>2218</v>
      </c>
      <c r="W49" s="89" t="str">
        <f t="shared" si="40"/>
        <v>231.6</v>
      </c>
      <c r="X49" s="89" t="str">
        <f t="shared" si="41"/>
        <v>2601</v>
      </c>
      <c r="Y49" s="89" t="str">
        <f t="shared" si="42"/>
        <v>2369</v>
      </c>
      <c r="Z49" s="89" t="str">
        <f t="shared" si="43"/>
        <v>0.7720</v>
      </c>
      <c r="AA49" s="89" t="str">
        <f t="shared" si="44"/>
        <v>7.985</v>
      </c>
      <c r="AB49" s="89" t="str">
        <f t="shared" si="45"/>
        <v>7.213</v>
      </c>
      <c r="AD49" s="89">
        <v>1.6E-2</v>
      </c>
      <c r="AE49" s="89">
        <v>55.313000000000002</v>
      </c>
      <c r="AF49" s="89">
        <v>1.01471E-3</v>
      </c>
      <c r="AG49" s="89">
        <v>9.4306000000000001</v>
      </c>
      <c r="AH49" s="89">
        <v>231.55376464</v>
      </c>
      <c r="AI49" s="89">
        <v>2449.7103999999999</v>
      </c>
      <c r="AJ49" s="89">
        <v>2218.1566353600001</v>
      </c>
      <c r="AK49" s="89">
        <v>231.57</v>
      </c>
      <c r="AL49" s="89">
        <v>2600.6</v>
      </c>
      <c r="AM49" s="89">
        <v>2369.1</v>
      </c>
      <c r="AN49" s="89">
        <v>0.77200999999999997</v>
      </c>
      <c r="AO49" s="89">
        <v>7.9846000000000004</v>
      </c>
      <c r="AP49" s="89">
        <v>7.2126000000000001</v>
      </c>
    </row>
    <row r="50" spans="2:42">
      <c r="B50" s="2">
        <f t="shared" si="17"/>
        <v>4.4999999999999998E-2</v>
      </c>
      <c r="C50" s="2" t="str">
        <f t="shared" si="18"/>
        <v>78.72</v>
      </c>
      <c r="D50" s="2" t="str">
        <f t="shared" si="19"/>
        <v>0.001028</v>
      </c>
      <c r="E50" s="2" t="str">
        <f t="shared" si="20"/>
        <v>3.576</v>
      </c>
      <c r="F50" s="2" t="str">
        <f t="shared" si="21"/>
        <v>329.6</v>
      </c>
      <c r="G50" s="2" t="str">
        <f t="shared" si="22"/>
        <v>2480.</v>
      </c>
      <c r="H50" s="2" t="str">
        <f t="shared" si="23"/>
        <v>2150.</v>
      </c>
      <c r="I50" s="2" t="str">
        <f t="shared" si="24"/>
        <v>329.6</v>
      </c>
      <c r="J50" s="2" t="str">
        <f t="shared" si="25"/>
        <v>2641</v>
      </c>
      <c r="K50" s="2" t="str">
        <f t="shared" si="26"/>
        <v>2311</v>
      </c>
      <c r="L50" s="2" t="str">
        <f t="shared" si="27"/>
        <v>1.060</v>
      </c>
      <c r="M50" s="2" t="str">
        <f t="shared" si="28"/>
        <v>7.629</v>
      </c>
      <c r="N50" s="2" t="str">
        <f t="shared" si="29"/>
        <v>6.569</v>
      </c>
      <c r="P50" s="89" t="str">
        <f t="shared" si="33"/>
        <v>0.01800</v>
      </c>
      <c r="Q50" s="89" t="str">
        <f t="shared" si="34"/>
        <v>57.80</v>
      </c>
      <c r="R50" s="89" t="str">
        <f t="shared" si="35"/>
        <v>0.001016</v>
      </c>
      <c r="S50" s="89" t="str">
        <f t="shared" si="36"/>
        <v>8.443</v>
      </c>
      <c r="T50" s="89" t="str">
        <f t="shared" si="37"/>
        <v>241.9</v>
      </c>
      <c r="U50" s="89" t="str">
        <f t="shared" si="38"/>
        <v>2453</v>
      </c>
      <c r="V50" s="89" t="str">
        <f t="shared" si="39"/>
        <v>2211</v>
      </c>
      <c r="W50" s="89" t="str">
        <f t="shared" si="40"/>
        <v>242.0</v>
      </c>
      <c r="X50" s="89" t="str">
        <f t="shared" si="41"/>
        <v>2605</v>
      </c>
      <c r="Y50" s="89" t="str">
        <f t="shared" si="42"/>
        <v>2363</v>
      </c>
      <c r="Z50" s="89" t="str">
        <f t="shared" si="43"/>
        <v>0.8036</v>
      </c>
      <c r="AA50" s="89" t="str">
        <f t="shared" si="44"/>
        <v>7.944</v>
      </c>
      <c r="AB50" s="89" t="str">
        <f t="shared" si="45"/>
        <v>7.140</v>
      </c>
      <c r="AD50" s="89">
        <v>1.7999999999999999E-2</v>
      </c>
      <c r="AE50" s="89">
        <v>57.798000000000002</v>
      </c>
      <c r="AF50" s="89">
        <v>1.0159699999999999E-3</v>
      </c>
      <c r="AG50" s="89">
        <v>8.4431000000000012</v>
      </c>
      <c r="AH50" s="89">
        <v>241.94171254</v>
      </c>
      <c r="AI50" s="89">
        <v>2453.0241999999998</v>
      </c>
      <c r="AJ50" s="89">
        <v>2211.0824874599998</v>
      </c>
      <c r="AK50" s="89">
        <v>241.96</v>
      </c>
      <c r="AL50" s="89">
        <v>2605</v>
      </c>
      <c r="AM50" s="89">
        <v>2363</v>
      </c>
      <c r="AN50" s="89">
        <v>0.80354999999999999</v>
      </c>
      <c r="AO50" s="89">
        <v>7.9436999999999998</v>
      </c>
      <c r="AP50" s="89">
        <v>7.1402000000000001</v>
      </c>
    </row>
    <row r="51" spans="2:42">
      <c r="B51" s="94">
        <f t="shared" si="17"/>
        <v>0.05</v>
      </c>
      <c r="C51" s="2" t="str">
        <f t="shared" si="18"/>
        <v>81.32</v>
      </c>
      <c r="D51" s="2" t="str">
        <f t="shared" si="19"/>
        <v>0.001030</v>
      </c>
      <c r="E51" s="2" t="str">
        <f t="shared" si="20"/>
        <v>3.240</v>
      </c>
      <c r="F51" s="2" t="str">
        <f t="shared" si="21"/>
        <v>340.5</v>
      </c>
      <c r="G51" s="2" t="str">
        <f t="shared" si="22"/>
        <v>2483</v>
      </c>
      <c r="H51" s="2" t="str">
        <f t="shared" si="23"/>
        <v>2143</v>
      </c>
      <c r="I51" s="2" t="str">
        <f t="shared" si="24"/>
        <v>340.5</v>
      </c>
      <c r="J51" s="2" t="str">
        <f t="shared" si="25"/>
        <v>2645</v>
      </c>
      <c r="K51" s="2" t="str">
        <f t="shared" si="26"/>
        <v>2305</v>
      </c>
      <c r="L51" s="2" t="str">
        <f t="shared" si="27"/>
        <v>1.091</v>
      </c>
      <c r="M51" s="2" t="str">
        <f t="shared" si="28"/>
        <v>7.593</v>
      </c>
      <c r="N51" s="2" t="str">
        <f t="shared" si="29"/>
        <v>6.502</v>
      </c>
      <c r="P51" s="89" t="str">
        <f t="shared" si="33"/>
        <v>0.02000</v>
      </c>
      <c r="Q51" s="89" t="str">
        <f t="shared" si="34"/>
        <v>60.06</v>
      </c>
      <c r="R51" s="89" t="str">
        <f t="shared" si="35"/>
        <v>0.001017</v>
      </c>
      <c r="S51" s="89" t="str">
        <f t="shared" si="36"/>
        <v>7.648</v>
      </c>
      <c r="T51" s="89" t="str">
        <f t="shared" si="37"/>
        <v>251.4</v>
      </c>
      <c r="U51" s="89" t="str">
        <f t="shared" si="38"/>
        <v>2456</v>
      </c>
      <c r="V51" s="89" t="str">
        <f t="shared" si="39"/>
        <v>2205</v>
      </c>
      <c r="W51" s="89" t="str">
        <f t="shared" si="40"/>
        <v>251.4</v>
      </c>
      <c r="X51" s="89" t="str">
        <f t="shared" si="41"/>
        <v>2609</v>
      </c>
      <c r="Y51" s="89" t="str">
        <f t="shared" si="42"/>
        <v>2358</v>
      </c>
      <c r="Z51" s="89" t="str">
        <f t="shared" si="43"/>
        <v>0.8320</v>
      </c>
      <c r="AA51" s="89" t="str">
        <f t="shared" si="44"/>
        <v>7.907</v>
      </c>
      <c r="AB51" s="89" t="str">
        <f t="shared" si="45"/>
        <v>7.075</v>
      </c>
      <c r="AD51" s="89">
        <v>0.02</v>
      </c>
      <c r="AE51" s="89">
        <v>60.058</v>
      </c>
      <c r="AF51" s="89">
        <v>1.01716E-3</v>
      </c>
      <c r="AG51" s="89">
        <v>7.6479999999999997</v>
      </c>
      <c r="AH51" s="89">
        <v>251.39965679999997</v>
      </c>
      <c r="AI51" s="89">
        <v>2455.94</v>
      </c>
      <c r="AJ51" s="89">
        <v>2204.5403432000003</v>
      </c>
      <c r="AK51" s="89">
        <v>251.42</v>
      </c>
      <c r="AL51" s="89">
        <v>2608.9</v>
      </c>
      <c r="AM51" s="89">
        <v>2357.5</v>
      </c>
      <c r="AN51" s="89">
        <v>0.83201999999999998</v>
      </c>
      <c r="AO51" s="89">
        <v>7.9071999999999996</v>
      </c>
      <c r="AP51" s="89">
        <v>7.0751999999999997</v>
      </c>
    </row>
    <row r="52" spans="2:42">
      <c r="B52" s="2">
        <f t="shared" si="17"/>
        <v>5.5E-2</v>
      </c>
      <c r="C52" s="2" t="str">
        <f t="shared" si="18"/>
        <v>83.71</v>
      </c>
      <c r="D52" s="2" t="str">
        <f t="shared" si="19"/>
        <v>0.001032</v>
      </c>
      <c r="E52" s="2" t="str">
        <f t="shared" si="20"/>
        <v>2.964</v>
      </c>
      <c r="F52" s="2" t="str">
        <f t="shared" si="21"/>
        <v>350.5</v>
      </c>
      <c r="G52" s="2" t="str">
        <f t="shared" si="22"/>
        <v>2486</v>
      </c>
      <c r="H52" s="2" t="str">
        <f t="shared" si="23"/>
        <v>2136</v>
      </c>
      <c r="I52" s="2" t="str">
        <f t="shared" si="24"/>
        <v>350.6</v>
      </c>
      <c r="J52" s="2" t="str">
        <f t="shared" si="25"/>
        <v>2649</v>
      </c>
      <c r="K52" s="2" t="str">
        <f t="shared" si="26"/>
        <v>2299</v>
      </c>
      <c r="L52" s="2" t="str">
        <f t="shared" si="27"/>
        <v>1.119</v>
      </c>
      <c r="M52" s="2" t="str">
        <f t="shared" si="28"/>
        <v>7.561</v>
      </c>
      <c r="N52" s="2" t="str">
        <f t="shared" si="29"/>
        <v>6.441</v>
      </c>
      <c r="P52" s="89" t="str">
        <f t="shared" si="33"/>
        <v>0.02400</v>
      </c>
      <c r="Q52" s="89" t="str">
        <f t="shared" si="34"/>
        <v>64.05</v>
      </c>
      <c r="R52" s="89" t="str">
        <f t="shared" si="35"/>
        <v>0.001019</v>
      </c>
      <c r="S52" s="89" t="str">
        <f t="shared" si="36"/>
        <v>6.445</v>
      </c>
      <c r="T52" s="89" t="str">
        <f t="shared" si="37"/>
        <v>268.1</v>
      </c>
      <c r="U52" s="89" t="str">
        <f t="shared" si="38"/>
        <v>2461</v>
      </c>
      <c r="V52" s="89" t="str">
        <f t="shared" si="39"/>
        <v>2193</v>
      </c>
      <c r="W52" s="89" t="str">
        <f t="shared" si="40"/>
        <v>268.2</v>
      </c>
      <c r="X52" s="89" t="str">
        <f t="shared" si="41"/>
        <v>2616</v>
      </c>
      <c r="Y52" s="89" t="str">
        <f t="shared" si="42"/>
        <v>2348</v>
      </c>
      <c r="Z52" s="89" t="str">
        <f t="shared" si="43"/>
        <v>0.8819</v>
      </c>
      <c r="AA52" s="89" t="str">
        <f t="shared" si="44"/>
        <v>7.844</v>
      </c>
      <c r="AB52" s="89" t="str">
        <f t="shared" si="45"/>
        <v>6.962</v>
      </c>
      <c r="AD52" s="89">
        <v>2.4E-2</v>
      </c>
      <c r="AE52" s="89">
        <v>64.052999999999997</v>
      </c>
      <c r="AF52" s="89">
        <v>1.0193399999999999E-3</v>
      </c>
      <c r="AG52" s="89">
        <v>6.4453000000000005</v>
      </c>
      <c r="AH52" s="89">
        <v>268.12553584</v>
      </c>
      <c r="AI52" s="89">
        <v>2461.2128000000002</v>
      </c>
      <c r="AJ52" s="89">
        <v>2193.0872641600004</v>
      </c>
      <c r="AK52" s="89">
        <v>268.14999999999998</v>
      </c>
      <c r="AL52" s="89">
        <v>2615.9</v>
      </c>
      <c r="AM52" s="89">
        <v>2347.6999999999998</v>
      </c>
      <c r="AN52" s="89">
        <v>0.88190999999999997</v>
      </c>
      <c r="AO52" s="89">
        <v>7.8441999999999998</v>
      </c>
      <c r="AP52" s="89">
        <v>6.9622999999999999</v>
      </c>
    </row>
    <row r="53" spans="2:42">
      <c r="B53" s="94">
        <f t="shared" si="17"/>
        <v>0.06</v>
      </c>
      <c r="C53" s="2" t="str">
        <f t="shared" si="18"/>
        <v>85.93</v>
      </c>
      <c r="D53" s="2" t="str">
        <f t="shared" si="19"/>
        <v>0.001033</v>
      </c>
      <c r="E53" s="2" t="str">
        <f t="shared" si="20"/>
        <v>2.732</v>
      </c>
      <c r="F53" s="2" t="str">
        <f t="shared" si="21"/>
        <v>359.8</v>
      </c>
      <c r="G53" s="2" t="str">
        <f t="shared" si="22"/>
        <v>2489</v>
      </c>
      <c r="H53" s="2" t="str">
        <f t="shared" si="23"/>
        <v>2129</v>
      </c>
      <c r="I53" s="2" t="str">
        <f t="shared" si="24"/>
        <v>359.9</v>
      </c>
      <c r="J53" s="2" t="str">
        <f t="shared" si="25"/>
        <v>2653</v>
      </c>
      <c r="K53" s="2" t="str">
        <f t="shared" si="26"/>
        <v>2293</v>
      </c>
      <c r="L53" s="2" t="str">
        <f t="shared" si="27"/>
        <v>1.145</v>
      </c>
      <c r="M53" s="2" t="str">
        <f t="shared" si="28"/>
        <v>7.531</v>
      </c>
      <c r="N53" s="2" t="str">
        <f t="shared" si="29"/>
        <v>6.386</v>
      </c>
      <c r="P53" s="89" t="str">
        <f t="shared" si="33"/>
        <v>0.02800</v>
      </c>
      <c r="Q53" s="89" t="str">
        <f t="shared" si="34"/>
        <v>67.52</v>
      </c>
      <c r="R53" s="89" t="str">
        <f t="shared" si="35"/>
        <v>0.001021</v>
      </c>
      <c r="S53" s="89" t="str">
        <f t="shared" si="36"/>
        <v>5.578</v>
      </c>
      <c r="T53" s="89" t="str">
        <f t="shared" si="37"/>
        <v>282.6</v>
      </c>
      <c r="U53" s="89" t="str">
        <f t="shared" si="38"/>
        <v>2466</v>
      </c>
      <c r="V53" s="89" t="str">
        <f t="shared" si="39"/>
        <v>2183</v>
      </c>
      <c r="W53" s="89" t="str">
        <f t="shared" si="40"/>
        <v>282.7</v>
      </c>
      <c r="X53" s="89" t="str">
        <f t="shared" si="41"/>
        <v>2622</v>
      </c>
      <c r="Y53" s="89" t="str">
        <f t="shared" si="42"/>
        <v>2339</v>
      </c>
      <c r="Z53" s="89" t="str">
        <f t="shared" si="43"/>
        <v>0.9247</v>
      </c>
      <c r="AA53" s="89" t="str">
        <f t="shared" si="44"/>
        <v>7.791</v>
      </c>
      <c r="AB53" s="89" t="str">
        <f t="shared" si="45"/>
        <v>6.866</v>
      </c>
      <c r="AD53" s="89">
        <v>2.8000000000000001E-2</v>
      </c>
      <c r="AE53" s="89">
        <v>67.518000000000001</v>
      </c>
      <c r="AF53" s="89">
        <v>1.0213099999999999E-3</v>
      </c>
      <c r="AG53" s="89">
        <v>5.5777999999999999</v>
      </c>
      <c r="AH53" s="89">
        <v>282.63140332</v>
      </c>
      <c r="AI53" s="89">
        <v>2465.6216000000004</v>
      </c>
      <c r="AJ53" s="89">
        <v>2182.9901966800003</v>
      </c>
      <c r="AK53" s="89">
        <v>282.66000000000003</v>
      </c>
      <c r="AL53" s="89">
        <v>2621.8</v>
      </c>
      <c r="AM53" s="89">
        <v>2339.1999999999998</v>
      </c>
      <c r="AN53" s="89">
        <v>0.92471999999999999</v>
      </c>
      <c r="AO53" s="89">
        <v>7.7911999999999999</v>
      </c>
      <c r="AP53" s="89">
        <v>6.8663999999999996</v>
      </c>
    </row>
    <row r="54" spans="2:42">
      <c r="B54" s="2">
        <f t="shared" si="17"/>
        <v>6.5000000000000002E-2</v>
      </c>
      <c r="C54" s="2" t="str">
        <f t="shared" si="18"/>
        <v>87.99</v>
      </c>
      <c r="D54" s="2" t="str">
        <f t="shared" si="19"/>
        <v>0.001035</v>
      </c>
      <c r="E54" s="2" t="str">
        <f t="shared" si="20"/>
        <v>2.535</v>
      </c>
      <c r="F54" s="2" t="str">
        <f t="shared" si="21"/>
        <v>368.5</v>
      </c>
      <c r="G54" s="2" t="str">
        <f t="shared" si="22"/>
        <v>2492</v>
      </c>
      <c r="H54" s="2" t="str">
        <f t="shared" si="23"/>
        <v>2123</v>
      </c>
      <c r="I54" s="2" t="str">
        <f t="shared" si="24"/>
        <v>368.6</v>
      </c>
      <c r="J54" s="2" t="str">
        <f t="shared" si="25"/>
        <v>2656</v>
      </c>
      <c r="K54" s="2" t="str">
        <f t="shared" si="26"/>
        <v>2288</v>
      </c>
      <c r="L54" s="2" t="str">
        <f t="shared" si="27"/>
        <v>1.170</v>
      </c>
      <c r="M54" s="2" t="str">
        <f t="shared" si="28"/>
        <v>7.504</v>
      </c>
      <c r="N54" s="2" t="str">
        <f t="shared" si="29"/>
        <v>6.335</v>
      </c>
      <c r="P54" s="89" t="str">
        <f t="shared" si="33"/>
        <v>0.03200</v>
      </c>
      <c r="Q54" s="89" t="str">
        <f t="shared" si="34"/>
        <v>70.59</v>
      </c>
      <c r="R54" s="89" t="str">
        <f t="shared" si="35"/>
        <v>0.001023</v>
      </c>
      <c r="S54" s="89" t="str">
        <f t="shared" si="36"/>
        <v>4.922</v>
      </c>
      <c r="T54" s="89" t="str">
        <f t="shared" si="37"/>
        <v>295.5</v>
      </c>
      <c r="U54" s="89" t="str">
        <f t="shared" si="38"/>
        <v>2470.</v>
      </c>
      <c r="V54" s="89" t="str">
        <f t="shared" si="39"/>
        <v>2174</v>
      </c>
      <c r="W54" s="89" t="str">
        <f t="shared" si="40"/>
        <v>295.5</v>
      </c>
      <c r="X54" s="89" t="str">
        <f t="shared" si="41"/>
        <v>2627</v>
      </c>
      <c r="Y54" s="89" t="str">
        <f t="shared" si="42"/>
        <v>2332</v>
      </c>
      <c r="Z54" s="89" t="str">
        <f t="shared" si="43"/>
        <v>0.9623</v>
      </c>
      <c r="AA54" s="89" t="str">
        <f t="shared" si="44"/>
        <v>7.745</v>
      </c>
      <c r="AB54" s="89" t="str">
        <f t="shared" si="45"/>
        <v>6.783</v>
      </c>
      <c r="AD54" s="89">
        <v>3.2000000000000001E-2</v>
      </c>
      <c r="AE54" s="89">
        <v>70.585999999999999</v>
      </c>
      <c r="AF54" s="89">
        <v>1.02312E-3</v>
      </c>
      <c r="AG54" s="89">
        <v>4.9215</v>
      </c>
      <c r="AH54" s="89">
        <v>295.48726016000001</v>
      </c>
      <c r="AI54" s="89">
        <v>2469.6120000000001</v>
      </c>
      <c r="AJ54" s="89">
        <v>2174.1247398400001</v>
      </c>
      <c r="AK54" s="89">
        <v>295.52</v>
      </c>
      <c r="AL54" s="89">
        <v>2627.1</v>
      </c>
      <c r="AM54" s="89">
        <v>2331.6</v>
      </c>
      <c r="AN54" s="89">
        <v>0.96228000000000002</v>
      </c>
      <c r="AO54" s="89">
        <v>7.7453000000000003</v>
      </c>
      <c r="AP54" s="89">
        <v>6.7830000000000004</v>
      </c>
    </row>
    <row r="55" spans="2:42">
      <c r="B55" s="94">
        <f t="shared" si="17"/>
        <v>7.0000000000000007E-2</v>
      </c>
      <c r="C55" s="2" t="str">
        <f t="shared" si="18"/>
        <v>89.93</v>
      </c>
      <c r="D55" s="2" t="str">
        <f t="shared" si="19"/>
        <v>0.001036</v>
      </c>
      <c r="E55" s="2" t="str">
        <f t="shared" si="20"/>
        <v>2.365</v>
      </c>
      <c r="F55" s="2" t="str">
        <f t="shared" si="21"/>
        <v>376.7</v>
      </c>
      <c r="G55" s="2" t="str">
        <f t="shared" si="22"/>
        <v>2494</v>
      </c>
      <c r="H55" s="2" t="str">
        <f t="shared" si="23"/>
        <v>2117</v>
      </c>
      <c r="I55" s="2" t="str">
        <f t="shared" si="24"/>
        <v>376.8</v>
      </c>
      <c r="J55" s="2" t="str">
        <f t="shared" si="25"/>
        <v>2659</v>
      </c>
      <c r="K55" s="2" t="str">
        <f t="shared" si="26"/>
        <v>2283</v>
      </c>
      <c r="L55" s="2" t="str">
        <f t="shared" si="27"/>
        <v>1.192</v>
      </c>
      <c r="M55" s="2" t="str">
        <f t="shared" si="28"/>
        <v>7.479</v>
      </c>
      <c r="N55" s="2" t="str">
        <f t="shared" si="29"/>
        <v>6.287</v>
      </c>
      <c r="P55" s="89" t="str">
        <f t="shared" si="33"/>
        <v>0.03600</v>
      </c>
      <c r="Q55" s="89" t="str">
        <f t="shared" si="34"/>
        <v>73.35</v>
      </c>
      <c r="R55" s="89" t="str">
        <f t="shared" si="35"/>
        <v>0.001025</v>
      </c>
      <c r="S55" s="89" t="str">
        <f t="shared" si="36"/>
        <v>4.407</v>
      </c>
      <c r="T55" s="89" t="str">
        <f t="shared" si="37"/>
        <v>307.1</v>
      </c>
      <c r="U55" s="89" t="str">
        <f t="shared" si="38"/>
        <v>2473</v>
      </c>
      <c r="V55" s="89" t="str">
        <f t="shared" si="39"/>
        <v>2166</v>
      </c>
      <c r="W55" s="89" t="str">
        <f t="shared" si="40"/>
        <v>307.1</v>
      </c>
      <c r="X55" s="89" t="str">
        <f t="shared" si="41"/>
        <v>2632</v>
      </c>
      <c r="Y55" s="89" t="str">
        <f t="shared" si="42"/>
        <v>2325</v>
      </c>
      <c r="Z55" s="89" t="str">
        <f t="shared" si="43"/>
        <v>0.9958</v>
      </c>
      <c r="AA55" s="89" t="str">
        <f t="shared" si="44"/>
        <v>7.705</v>
      </c>
      <c r="AB55" s="89" t="str">
        <f t="shared" si="45"/>
        <v>6.709</v>
      </c>
      <c r="AD55" s="89">
        <v>3.5999999999999997E-2</v>
      </c>
      <c r="AE55" s="89">
        <v>73.344999999999999</v>
      </c>
      <c r="AF55" s="89">
        <v>1.0248E-3</v>
      </c>
      <c r="AG55" s="89">
        <v>4.4071999999999996</v>
      </c>
      <c r="AH55" s="89">
        <v>307.0531072</v>
      </c>
      <c r="AI55" s="89">
        <v>2473.1408000000001</v>
      </c>
      <c r="AJ55" s="89">
        <v>2166.0876928000002</v>
      </c>
      <c r="AK55" s="89">
        <v>307.08999999999997</v>
      </c>
      <c r="AL55" s="89">
        <v>2631.8</v>
      </c>
      <c r="AM55" s="89">
        <v>2324.6999999999998</v>
      </c>
      <c r="AN55" s="89">
        <v>0.99578999999999995</v>
      </c>
      <c r="AO55" s="89">
        <v>7.7050000000000001</v>
      </c>
      <c r="AP55" s="89">
        <v>6.7092000000000001</v>
      </c>
    </row>
    <row r="56" spans="2:42">
      <c r="B56" s="2">
        <f t="shared" si="17"/>
        <v>7.4999999999999997E-2</v>
      </c>
      <c r="C56" s="2" t="str">
        <f t="shared" si="18"/>
        <v>91.76</v>
      </c>
      <c r="D56" s="2" t="str">
        <f t="shared" si="19"/>
        <v>0.001037</v>
      </c>
      <c r="E56" s="2" t="str">
        <f t="shared" si="20"/>
        <v>2.217</v>
      </c>
      <c r="F56" s="2" t="str">
        <f t="shared" si="21"/>
        <v>384.4</v>
      </c>
      <c r="G56" s="2" t="str">
        <f t="shared" si="22"/>
        <v>2496</v>
      </c>
      <c r="H56" s="2" t="str">
        <f t="shared" si="23"/>
        <v>2112</v>
      </c>
      <c r="I56" s="2" t="str">
        <f t="shared" si="24"/>
        <v>384.4</v>
      </c>
      <c r="J56" s="2" t="str">
        <f t="shared" si="25"/>
        <v>2662</v>
      </c>
      <c r="K56" s="2" t="str">
        <f t="shared" si="26"/>
        <v>2278</v>
      </c>
      <c r="L56" s="2" t="str">
        <f t="shared" si="27"/>
        <v>1.213</v>
      </c>
      <c r="M56" s="2" t="str">
        <f t="shared" si="28"/>
        <v>7.456</v>
      </c>
      <c r="N56" s="2" t="str">
        <f t="shared" si="29"/>
        <v>6.243</v>
      </c>
      <c r="P56" s="89" t="str">
        <f t="shared" si="33"/>
        <v>0.04000</v>
      </c>
      <c r="Q56" s="89" t="str">
        <f t="shared" si="34"/>
        <v>75.86</v>
      </c>
      <c r="R56" s="89" t="str">
        <f t="shared" si="35"/>
        <v>0.001026</v>
      </c>
      <c r="S56" s="89" t="str">
        <f t="shared" si="36"/>
        <v>3.993</v>
      </c>
      <c r="T56" s="89" t="str">
        <f t="shared" si="37"/>
        <v>317.6</v>
      </c>
      <c r="U56" s="89" t="str">
        <f t="shared" si="38"/>
        <v>2476</v>
      </c>
      <c r="V56" s="89" t="str">
        <f t="shared" si="39"/>
        <v>2159</v>
      </c>
      <c r="W56" s="89" t="str">
        <f t="shared" si="40"/>
        <v>317.6</v>
      </c>
      <c r="X56" s="89" t="str">
        <f t="shared" si="41"/>
        <v>2636</v>
      </c>
      <c r="Y56" s="89" t="str">
        <f t="shared" si="42"/>
        <v>2318</v>
      </c>
      <c r="Z56" s="89" t="str">
        <f t="shared" si="43"/>
        <v>1.026</v>
      </c>
      <c r="AA56" s="89" t="str">
        <f t="shared" si="44"/>
        <v>7.669</v>
      </c>
      <c r="AB56" s="89" t="str">
        <f t="shared" si="45"/>
        <v>6.643</v>
      </c>
      <c r="AD56" s="89">
        <v>0.04</v>
      </c>
      <c r="AE56" s="89">
        <v>75.856999999999999</v>
      </c>
      <c r="AF56" s="89">
        <v>1.0263800000000001E-3</v>
      </c>
      <c r="AG56" s="89">
        <v>3.9929999999999999</v>
      </c>
      <c r="AH56" s="89">
        <v>317.57894479999999</v>
      </c>
      <c r="AI56" s="89">
        <v>2476.38</v>
      </c>
      <c r="AJ56" s="89">
        <v>2158.8010552000001</v>
      </c>
      <c r="AK56" s="89">
        <v>317.62</v>
      </c>
      <c r="AL56" s="89">
        <v>2636.1</v>
      </c>
      <c r="AM56" s="89">
        <v>2318.4</v>
      </c>
      <c r="AN56" s="89">
        <v>1.0261</v>
      </c>
      <c r="AO56" s="89">
        <v>7.6689999999999996</v>
      </c>
      <c r="AP56" s="89">
        <v>6.6429</v>
      </c>
    </row>
    <row r="57" spans="2:42">
      <c r="B57" s="94">
        <f t="shared" si="17"/>
        <v>0.08</v>
      </c>
      <c r="C57" s="2" t="str">
        <f t="shared" si="18"/>
        <v>93.49</v>
      </c>
      <c r="D57" s="2" t="str">
        <f t="shared" si="19"/>
        <v>0.001039</v>
      </c>
      <c r="E57" s="2" t="str">
        <f t="shared" si="20"/>
        <v>2.087</v>
      </c>
      <c r="F57" s="2" t="str">
        <f t="shared" si="21"/>
        <v>391.6</v>
      </c>
      <c r="G57" s="2" t="str">
        <f t="shared" si="22"/>
        <v>2498</v>
      </c>
      <c r="H57" s="2" t="str">
        <f t="shared" si="23"/>
        <v>2107</v>
      </c>
      <c r="I57" s="2" t="str">
        <f t="shared" si="24"/>
        <v>391.7</v>
      </c>
      <c r="J57" s="2" t="str">
        <f t="shared" si="25"/>
        <v>2665</v>
      </c>
      <c r="K57" s="2" t="str">
        <f t="shared" si="26"/>
        <v>2274</v>
      </c>
      <c r="L57" s="2" t="str">
        <f t="shared" si="27"/>
        <v>1.233</v>
      </c>
      <c r="M57" s="2" t="str">
        <f t="shared" si="28"/>
        <v>7.434</v>
      </c>
      <c r="N57" s="2" t="str">
        <f t="shared" si="29"/>
        <v>6.201</v>
      </c>
      <c r="P57" s="89" t="str">
        <f t="shared" si="33"/>
        <v>0.04500</v>
      </c>
      <c r="Q57" s="89" t="str">
        <f t="shared" si="34"/>
        <v>78.72</v>
      </c>
      <c r="R57" s="89" t="str">
        <f t="shared" si="35"/>
        <v>0.001028</v>
      </c>
      <c r="S57" s="89" t="str">
        <f t="shared" si="36"/>
        <v>3.576</v>
      </c>
      <c r="T57" s="89" t="str">
        <f t="shared" si="37"/>
        <v>329.6</v>
      </c>
      <c r="U57" s="89" t="str">
        <f t="shared" si="38"/>
        <v>2480.</v>
      </c>
      <c r="V57" s="89" t="str">
        <f t="shared" si="39"/>
        <v>2150.</v>
      </c>
      <c r="W57" s="89" t="str">
        <f t="shared" si="40"/>
        <v>329.6</v>
      </c>
      <c r="X57" s="89" t="str">
        <f t="shared" si="41"/>
        <v>2641</v>
      </c>
      <c r="Y57" s="89" t="str">
        <f t="shared" si="42"/>
        <v>2311</v>
      </c>
      <c r="Z57" s="89" t="str">
        <f t="shared" si="43"/>
        <v>1.060</v>
      </c>
      <c r="AA57" s="89" t="str">
        <f t="shared" si="44"/>
        <v>7.629</v>
      </c>
      <c r="AB57" s="89" t="str">
        <f t="shared" si="45"/>
        <v>6.569</v>
      </c>
      <c r="AD57" s="89">
        <v>4.4999999999999998E-2</v>
      </c>
      <c r="AE57" s="89">
        <v>78.715000000000003</v>
      </c>
      <c r="AF57" s="89">
        <v>1.0282100000000001E-3</v>
      </c>
      <c r="AG57" s="89">
        <v>3.5759000000000003</v>
      </c>
      <c r="AH57" s="89">
        <v>329.57373054999999</v>
      </c>
      <c r="AI57" s="89">
        <v>2479.9845</v>
      </c>
      <c r="AJ57" s="89">
        <v>2150.4107694499999</v>
      </c>
      <c r="AK57" s="89">
        <v>329.62</v>
      </c>
      <c r="AL57" s="89">
        <v>2640.9</v>
      </c>
      <c r="AM57" s="89">
        <v>2311.1999999999998</v>
      </c>
      <c r="AN57" s="89">
        <v>1.0603</v>
      </c>
      <c r="AO57" s="89">
        <v>7.6288</v>
      </c>
      <c r="AP57" s="89">
        <v>6.5686</v>
      </c>
    </row>
    <row r="58" spans="2:42">
      <c r="B58" s="2">
        <f t="shared" si="17"/>
        <v>8.5000000000000006E-2</v>
      </c>
      <c r="C58" s="2" t="str">
        <f t="shared" si="18"/>
        <v>95.13</v>
      </c>
      <c r="D58" s="2" t="str">
        <f t="shared" si="19"/>
        <v>0.001040</v>
      </c>
      <c r="E58" s="2" t="str">
        <f t="shared" si="20"/>
        <v>1.972</v>
      </c>
      <c r="F58" s="2" t="str">
        <f t="shared" si="21"/>
        <v>398.5</v>
      </c>
      <c r="G58" s="2" t="str">
        <f t="shared" si="22"/>
        <v>2500.</v>
      </c>
      <c r="H58" s="2" t="str">
        <f t="shared" si="23"/>
        <v>2102</v>
      </c>
      <c r="I58" s="2" t="str">
        <f t="shared" si="24"/>
        <v>398.6</v>
      </c>
      <c r="J58" s="2" t="str">
        <f t="shared" si="25"/>
        <v>2668</v>
      </c>
      <c r="K58" s="2" t="str">
        <f t="shared" si="26"/>
        <v>2269</v>
      </c>
      <c r="L58" s="2" t="str">
        <f t="shared" si="27"/>
        <v>1.252</v>
      </c>
      <c r="M58" s="2" t="str">
        <f t="shared" si="28"/>
        <v>7.414</v>
      </c>
      <c r="N58" s="2" t="str">
        <f t="shared" si="29"/>
        <v>6.162</v>
      </c>
      <c r="P58" s="89" t="str">
        <f t="shared" si="33"/>
        <v>0.05000</v>
      </c>
      <c r="Q58" s="89" t="str">
        <f t="shared" si="34"/>
        <v>81.32</v>
      </c>
      <c r="R58" s="89" t="str">
        <f t="shared" si="35"/>
        <v>0.001030</v>
      </c>
      <c r="S58" s="89" t="str">
        <f t="shared" si="36"/>
        <v>3.240</v>
      </c>
      <c r="T58" s="89" t="str">
        <f t="shared" si="37"/>
        <v>340.5</v>
      </c>
      <c r="U58" s="89" t="str">
        <f t="shared" si="38"/>
        <v>2483</v>
      </c>
      <c r="V58" s="89" t="str">
        <f t="shared" si="39"/>
        <v>2143</v>
      </c>
      <c r="W58" s="89" t="str">
        <f t="shared" si="40"/>
        <v>340.5</v>
      </c>
      <c r="X58" s="89" t="str">
        <f t="shared" si="41"/>
        <v>2645</v>
      </c>
      <c r="Y58" s="89" t="str">
        <f t="shared" si="42"/>
        <v>2305</v>
      </c>
      <c r="Z58" s="89" t="str">
        <f t="shared" si="43"/>
        <v>1.091</v>
      </c>
      <c r="AA58" s="89" t="str">
        <f t="shared" si="44"/>
        <v>7.593</v>
      </c>
      <c r="AB58" s="89" t="str">
        <f t="shared" si="45"/>
        <v>6.502</v>
      </c>
      <c r="AD58" s="89">
        <v>0.05</v>
      </c>
      <c r="AE58" s="89">
        <v>81.316999999999993</v>
      </c>
      <c r="AF58" s="89">
        <v>1.0299300000000001E-3</v>
      </c>
      <c r="AG58" s="89">
        <v>3.24</v>
      </c>
      <c r="AH58" s="89">
        <v>340.48850350000004</v>
      </c>
      <c r="AI58" s="89">
        <v>2483.1999999999998</v>
      </c>
      <c r="AJ58" s="89">
        <v>2142.7114964999996</v>
      </c>
      <c r="AK58" s="89">
        <v>340.54</v>
      </c>
      <c r="AL58" s="89">
        <v>2645.2</v>
      </c>
      <c r="AM58" s="89">
        <v>2304.6999999999998</v>
      </c>
      <c r="AN58" s="89">
        <v>1.0911999999999999</v>
      </c>
      <c r="AO58" s="89">
        <v>7.593</v>
      </c>
      <c r="AP58" s="89">
        <v>6.5018000000000002</v>
      </c>
    </row>
    <row r="59" spans="2:42">
      <c r="B59" s="94">
        <f t="shared" si="17"/>
        <v>0.09</v>
      </c>
      <c r="C59" s="2" t="str">
        <f t="shared" si="18"/>
        <v>96.69</v>
      </c>
      <c r="D59" s="2" t="str">
        <f t="shared" si="19"/>
        <v>0.001049</v>
      </c>
      <c r="E59" s="2" t="str">
        <f t="shared" si="20"/>
        <v>1.869</v>
      </c>
      <c r="F59" s="2" t="str">
        <f t="shared" si="21"/>
        <v>405.1</v>
      </c>
      <c r="G59" s="2" t="str">
        <f t="shared" si="22"/>
        <v>2502</v>
      </c>
      <c r="H59" s="2" t="str">
        <f t="shared" si="23"/>
        <v>2097</v>
      </c>
      <c r="I59" s="2" t="str">
        <f t="shared" si="24"/>
        <v>405.2</v>
      </c>
      <c r="J59" s="2" t="str">
        <f t="shared" si="25"/>
        <v>2670.</v>
      </c>
      <c r="K59" s="2" t="str">
        <f t="shared" si="26"/>
        <v>2265</v>
      </c>
      <c r="L59" s="2" t="str">
        <f t="shared" si="27"/>
        <v>1.270</v>
      </c>
      <c r="M59" s="2" t="str">
        <f t="shared" si="28"/>
        <v>7.394</v>
      </c>
      <c r="N59" s="2" t="str">
        <f t="shared" si="29"/>
        <v>6.125</v>
      </c>
      <c r="P59" s="89" t="str">
        <f t="shared" si="33"/>
        <v>0.05500</v>
      </c>
      <c r="Q59" s="89" t="str">
        <f t="shared" si="34"/>
        <v>83.71</v>
      </c>
      <c r="R59" s="89" t="str">
        <f t="shared" si="35"/>
        <v>0.001032</v>
      </c>
      <c r="S59" s="89" t="str">
        <f t="shared" si="36"/>
        <v>2.964</v>
      </c>
      <c r="T59" s="89" t="str">
        <f t="shared" si="37"/>
        <v>350.5</v>
      </c>
      <c r="U59" s="89" t="str">
        <f t="shared" si="38"/>
        <v>2486</v>
      </c>
      <c r="V59" s="89" t="str">
        <f t="shared" si="39"/>
        <v>2136</v>
      </c>
      <c r="W59" s="89" t="str">
        <f t="shared" si="40"/>
        <v>350.6</v>
      </c>
      <c r="X59" s="89" t="str">
        <f t="shared" si="41"/>
        <v>2649</v>
      </c>
      <c r="Y59" s="89" t="str">
        <f t="shared" si="42"/>
        <v>2299</v>
      </c>
      <c r="Z59" s="89" t="str">
        <f t="shared" si="43"/>
        <v>1.119</v>
      </c>
      <c r="AA59" s="89" t="str">
        <f t="shared" si="44"/>
        <v>7.561</v>
      </c>
      <c r="AB59" s="89" t="str">
        <f t="shared" si="45"/>
        <v>6.441</v>
      </c>
      <c r="AD59" s="89">
        <v>5.5E-2</v>
      </c>
      <c r="AE59" s="89">
        <v>83.709000000000003</v>
      </c>
      <c r="AF59" s="89">
        <v>1.0315399999999998E-3</v>
      </c>
      <c r="AG59" s="89">
        <v>2.9634999999999998</v>
      </c>
      <c r="AH59" s="89">
        <v>350.53326529999998</v>
      </c>
      <c r="AI59" s="89">
        <v>2486.2075</v>
      </c>
      <c r="AJ59" s="89">
        <v>2135.6742346999999</v>
      </c>
      <c r="AK59" s="89">
        <v>350.59</v>
      </c>
      <c r="AL59" s="89">
        <v>2649.2</v>
      </c>
      <c r="AM59" s="89">
        <v>2298.6</v>
      </c>
      <c r="AN59" s="89">
        <v>1.1194</v>
      </c>
      <c r="AO59" s="89">
        <v>7.5606</v>
      </c>
      <c r="AP59" s="89">
        <v>6.4412000000000003</v>
      </c>
    </row>
    <row r="60" spans="2:42">
      <c r="B60" s="2">
        <f t="shared" si="17"/>
        <v>9.5000000000000001E-2</v>
      </c>
      <c r="C60" s="2" t="str">
        <f t="shared" si="18"/>
        <v>98.18</v>
      </c>
      <c r="D60" s="2" t="str">
        <f t="shared" si="19"/>
        <v>0.001042</v>
      </c>
      <c r="E60" s="2" t="str">
        <f t="shared" si="20"/>
        <v>1.777</v>
      </c>
      <c r="F60" s="2" t="str">
        <f t="shared" si="21"/>
        <v>411.4</v>
      </c>
      <c r="G60" s="2" t="str">
        <f t="shared" si="22"/>
        <v>2504</v>
      </c>
      <c r="H60" s="2" t="str">
        <f t="shared" si="23"/>
        <v>2092</v>
      </c>
      <c r="I60" s="2" t="str">
        <f t="shared" si="24"/>
        <v>411.5</v>
      </c>
      <c r="J60" s="2" t="str">
        <f t="shared" si="25"/>
        <v>2673</v>
      </c>
      <c r="K60" s="2" t="str">
        <f t="shared" si="26"/>
        <v>2261</v>
      </c>
      <c r="L60" s="2" t="str">
        <f t="shared" si="27"/>
        <v>1.287</v>
      </c>
      <c r="M60" s="2" t="str">
        <f t="shared" si="28"/>
        <v>7.376</v>
      </c>
      <c r="N60" s="2" t="str">
        <f t="shared" si="29"/>
        <v>6.090</v>
      </c>
      <c r="P60" s="89" t="str">
        <f t="shared" si="33"/>
        <v>0.06000</v>
      </c>
      <c r="Q60" s="89" t="str">
        <f t="shared" si="34"/>
        <v>85.93</v>
      </c>
      <c r="R60" s="89" t="str">
        <f t="shared" si="35"/>
        <v>0.001033</v>
      </c>
      <c r="S60" s="89" t="str">
        <f t="shared" si="36"/>
        <v>2.732</v>
      </c>
      <c r="T60" s="89" t="str">
        <f t="shared" si="37"/>
        <v>359.8</v>
      </c>
      <c r="U60" s="89" t="str">
        <f t="shared" si="38"/>
        <v>2489</v>
      </c>
      <c r="V60" s="89" t="str">
        <f t="shared" si="39"/>
        <v>2129</v>
      </c>
      <c r="W60" s="89" t="str">
        <f t="shared" si="40"/>
        <v>359.9</v>
      </c>
      <c r="X60" s="89" t="str">
        <f t="shared" si="41"/>
        <v>2653</v>
      </c>
      <c r="Y60" s="89" t="str">
        <f t="shared" si="42"/>
        <v>2293</v>
      </c>
      <c r="Z60" s="89" t="str">
        <f t="shared" si="43"/>
        <v>1.145</v>
      </c>
      <c r="AA60" s="89" t="str">
        <f t="shared" si="44"/>
        <v>7.531</v>
      </c>
      <c r="AB60" s="89" t="str">
        <f t="shared" si="45"/>
        <v>6.386</v>
      </c>
      <c r="AD60" s="89">
        <v>0.06</v>
      </c>
      <c r="AE60" s="89">
        <v>85.926000000000002</v>
      </c>
      <c r="AF60" s="89">
        <v>1.0330699999999999E-3</v>
      </c>
      <c r="AG60" s="89">
        <v>2.7317</v>
      </c>
      <c r="AH60" s="89">
        <v>359.84801580000004</v>
      </c>
      <c r="AI60" s="89">
        <v>2488.998</v>
      </c>
      <c r="AJ60" s="89">
        <v>2129.1499841999998</v>
      </c>
      <c r="AK60" s="89">
        <v>359.91</v>
      </c>
      <c r="AL60" s="89">
        <v>2652.9</v>
      </c>
      <c r="AM60" s="89">
        <v>2292.9</v>
      </c>
      <c r="AN60" s="89">
        <v>1.1454</v>
      </c>
      <c r="AO60" s="89">
        <v>7.5311000000000003</v>
      </c>
      <c r="AP60" s="89">
        <v>6.3856999999999999</v>
      </c>
    </row>
    <row r="61" spans="2:42">
      <c r="B61" s="95">
        <f t="shared" si="17"/>
        <v>0.1</v>
      </c>
      <c r="C61" s="2" t="str">
        <f t="shared" si="18"/>
        <v>99.61</v>
      </c>
      <c r="D61" s="2" t="str">
        <f t="shared" si="19"/>
        <v>0.001043</v>
      </c>
      <c r="E61" s="2" t="str">
        <f t="shared" si="20"/>
        <v>1.694</v>
      </c>
      <c r="F61" s="2" t="str">
        <f t="shared" si="21"/>
        <v>417.4</v>
      </c>
      <c r="G61" s="2" t="str">
        <f t="shared" si="22"/>
        <v>2506</v>
      </c>
      <c r="H61" s="2" t="str">
        <f t="shared" si="23"/>
        <v>2088</v>
      </c>
      <c r="I61" s="2" t="str">
        <f t="shared" si="24"/>
        <v>417.5</v>
      </c>
      <c r="J61" s="2" t="str">
        <f t="shared" si="25"/>
        <v>2675</v>
      </c>
      <c r="K61" s="2" t="str">
        <f t="shared" si="26"/>
        <v>2257</v>
      </c>
      <c r="L61" s="2" t="str">
        <f t="shared" si="27"/>
        <v>1.303</v>
      </c>
      <c r="M61" s="2" t="str">
        <f t="shared" si="28"/>
        <v>7.359</v>
      </c>
      <c r="N61" s="2" t="str">
        <f t="shared" si="29"/>
        <v>6.056</v>
      </c>
      <c r="P61" s="89" t="str">
        <f t="shared" si="33"/>
        <v>0.06500</v>
      </c>
      <c r="Q61" s="89" t="str">
        <f t="shared" si="34"/>
        <v>87.99</v>
      </c>
      <c r="R61" s="89" t="str">
        <f t="shared" si="35"/>
        <v>0.001035</v>
      </c>
      <c r="S61" s="89" t="str">
        <f t="shared" si="36"/>
        <v>2.535</v>
      </c>
      <c r="T61" s="89" t="str">
        <f t="shared" si="37"/>
        <v>368.5</v>
      </c>
      <c r="U61" s="89" t="str">
        <f t="shared" si="38"/>
        <v>2492</v>
      </c>
      <c r="V61" s="89" t="str">
        <f t="shared" si="39"/>
        <v>2123</v>
      </c>
      <c r="W61" s="89" t="str">
        <f t="shared" si="40"/>
        <v>368.6</v>
      </c>
      <c r="X61" s="89" t="str">
        <f t="shared" si="41"/>
        <v>2656</v>
      </c>
      <c r="Y61" s="89" t="str">
        <f t="shared" si="42"/>
        <v>2288</v>
      </c>
      <c r="Z61" s="89" t="str">
        <f t="shared" si="43"/>
        <v>1.170</v>
      </c>
      <c r="AA61" s="89" t="str">
        <f t="shared" si="44"/>
        <v>7.504</v>
      </c>
      <c r="AB61" s="89" t="str">
        <f t="shared" si="45"/>
        <v>6.335</v>
      </c>
      <c r="AD61" s="89">
        <v>6.5000000000000002E-2</v>
      </c>
      <c r="AE61" s="89">
        <v>87.992999999999995</v>
      </c>
      <c r="AF61" s="89">
        <v>1.0345200000000001E-3</v>
      </c>
      <c r="AG61" s="89">
        <v>2.5345999999999997</v>
      </c>
      <c r="AH61" s="89">
        <v>368.53275619999999</v>
      </c>
      <c r="AI61" s="89">
        <v>2491.5510000000004</v>
      </c>
      <c r="AJ61" s="89">
        <v>2123.0182438000002</v>
      </c>
      <c r="AK61" s="89">
        <v>368.6</v>
      </c>
      <c r="AL61" s="89">
        <v>2656.3</v>
      </c>
      <c r="AM61" s="89">
        <v>2287.6999999999998</v>
      </c>
      <c r="AN61" s="89">
        <v>1.1696</v>
      </c>
      <c r="AO61" s="89">
        <v>7.5039999999999996</v>
      </c>
      <c r="AP61" s="89">
        <v>6.3345000000000002</v>
      </c>
    </row>
    <row r="62" spans="2:42">
      <c r="B62" s="2">
        <f t="shared" si="17"/>
        <v>0.11</v>
      </c>
      <c r="C62" s="2" t="str">
        <f t="shared" si="18"/>
        <v>102.3</v>
      </c>
      <c r="D62" s="2" t="str">
        <f t="shared" si="19"/>
        <v>0.001045</v>
      </c>
      <c r="E62" s="2" t="str">
        <f t="shared" si="20"/>
        <v>1.550</v>
      </c>
      <c r="F62" s="2" t="str">
        <f t="shared" si="21"/>
        <v>428.7</v>
      </c>
      <c r="G62" s="2" t="str">
        <f t="shared" si="22"/>
        <v>2509</v>
      </c>
      <c r="H62" s="2" t="str">
        <f t="shared" si="23"/>
        <v>2080.</v>
      </c>
      <c r="I62" s="2" t="str">
        <f t="shared" si="24"/>
        <v>428.8</v>
      </c>
      <c r="J62" s="2" t="str">
        <f t="shared" si="25"/>
        <v>2679</v>
      </c>
      <c r="K62" s="2" t="str">
        <f t="shared" si="26"/>
        <v>2250.</v>
      </c>
      <c r="L62" s="2" t="str">
        <f t="shared" si="27"/>
        <v>1.333</v>
      </c>
      <c r="M62" s="2" t="str">
        <f t="shared" si="28"/>
        <v>7.327</v>
      </c>
      <c r="N62" s="2" t="str">
        <f t="shared" si="29"/>
        <v>5.994</v>
      </c>
      <c r="P62" s="89" t="str">
        <f t="shared" si="33"/>
        <v>0.07000</v>
      </c>
      <c r="Q62" s="89" t="str">
        <f t="shared" si="34"/>
        <v>89.93</v>
      </c>
      <c r="R62" s="89" t="str">
        <f t="shared" si="35"/>
        <v>0.001036</v>
      </c>
      <c r="S62" s="89" t="str">
        <f t="shared" si="36"/>
        <v>2.365</v>
      </c>
      <c r="T62" s="89" t="str">
        <f t="shared" si="37"/>
        <v>376.7</v>
      </c>
      <c r="U62" s="89" t="str">
        <f t="shared" si="38"/>
        <v>2494</v>
      </c>
      <c r="V62" s="89" t="str">
        <f t="shared" si="39"/>
        <v>2117</v>
      </c>
      <c r="W62" s="89" t="str">
        <f t="shared" si="40"/>
        <v>376.8</v>
      </c>
      <c r="X62" s="89" t="str">
        <f t="shared" si="41"/>
        <v>2659</v>
      </c>
      <c r="Y62" s="89" t="str">
        <f t="shared" si="42"/>
        <v>2283</v>
      </c>
      <c r="Z62" s="89" t="str">
        <f t="shared" si="43"/>
        <v>1.192</v>
      </c>
      <c r="AA62" s="89" t="str">
        <f t="shared" si="44"/>
        <v>7.479</v>
      </c>
      <c r="AB62" s="89" t="str">
        <f t="shared" si="45"/>
        <v>6.287</v>
      </c>
      <c r="AD62" s="89">
        <v>7.0000000000000007E-2</v>
      </c>
      <c r="AE62" s="89">
        <v>89.932000000000002</v>
      </c>
      <c r="AF62" s="89">
        <v>1.0359E-3</v>
      </c>
      <c r="AG62" s="89">
        <v>2.3648000000000002</v>
      </c>
      <c r="AH62" s="89">
        <v>376.67748699999999</v>
      </c>
      <c r="AI62" s="89">
        <v>2493.864</v>
      </c>
      <c r="AJ62" s="89">
        <v>2117.1865130000001</v>
      </c>
      <c r="AK62" s="89">
        <v>376.75</v>
      </c>
      <c r="AL62" s="89">
        <v>2659.4</v>
      </c>
      <c r="AM62" s="89">
        <v>2282.6999999999998</v>
      </c>
      <c r="AN62" s="89">
        <v>1.1920999999999999</v>
      </c>
      <c r="AO62" s="89">
        <v>7.4790000000000001</v>
      </c>
      <c r="AP62" s="89">
        <v>6.2869000000000002</v>
      </c>
    </row>
    <row r="63" spans="2:42">
      <c r="B63" s="2">
        <f t="shared" si="17"/>
        <v>0.12</v>
      </c>
      <c r="C63" s="2" t="str">
        <f t="shared" si="18"/>
        <v>104.8</v>
      </c>
      <c r="D63" s="2" t="str">
        <f t="shared" si="19"/>
        <v>0.001047</v>
      </c>
      <c r="E63" s="2" t="str">
        <f t="shared" si="20"/>
        <v>1.428</v>
      </c>
      <c r="F63" s="2" t="str">
        <f t="shared" si="21"/>
        <v>439.2</v>
      </c>
      <c r="G63" s="2" t="str">
        <f t="shared" si="22"/>
        <v>2512</v>
      </c>
      <c r="H63" s="2" t="str">
        <f t="shared" si="23"/>
        <v>2072</v>
      </c>
      <c r="I63" s="2" t="str">
        <f t="shared" si="24"/>
        <v>439.4</v>
      </c>
      <c r="J63" s="2" t="str">
        <f t="shared" si="25"/>
        <v>2683</v>
      </c>
      <c r="K63" s="2" t="str">
        <f t="shared" si="26"/>
        <v>2244</v>
      </c>
      <c r="L63" s="2" t="str">
        <f t="shared" si="27"/>
        <v>1.361</v>
      </c>
      <c r="M63" s="2" t="str">
        <f t="shared" si="28"/>
        <v>7.298</v>
      </c>
      <c r="N63" s="2" t="str">
        <f t="shared" si="29"/>
        <v>5.937</v>
      </c>
      <c r="P63" s="89" t="str">
        <f t="shared" si="33"/>
        <v>0.07500</v>
      </c>
      <c r="Q63" s="89" t="str">
        <f t="shared" si="34"/>
        <v>91.76</v>
      </c>
      <c r="R63" s="89" t="str">
        <f t="shared" si="35"/>
        <v>0.001037</v>
      </c>
      <c r="S63" s="89" t="str">
        <f t="shared" si="36"/>
        <v>2.217</v>
      </c>
      <c r="T63" s="89" t="str">
        <f t="shared" si="37"/>
        <v>384.4</v>
      </c>
      <c r="U63" s="89" t="str">
        <f t="shared" si="38"/>
        <v>2496</v>
      </c>
      <c r="V63" s="89" t="str">
        <f t="shared" si="39"/>
        <v>2112</v>
      </c>
      <c r="W63" s="89" t="str">
        <f t="shared" si="40"/>
        <v>384.4</v>
      </c>
      <c r="X63" s="89" t="str">
        <f t="shared" si="41"/>
        <v>2662</v>
      </c>
      <c r="Y63" s="89" t="str">
        <f t="shared" si="42"/>
        <v>2278</v>
      </c>
      <c r="Z63" s="89" t="str">
        <f t="shared" si="43"/>
        <v>1.213</v>
      </c>
      <c r="AA63" s="89" t="str">
        <f t="shared" si="44"/>
        <v>7.456</v>
      </c>
      <c r="AB63" s="89" t="str">
        <f t="shared" si="45"/>
        <v>6.243</v>
      </c>
      <c r="AD63" s="89">
        <v>7.4999999999999997E-2</v>
      </c>
      <c r="AE63" s="89">
        <v>91.757999999999996</v>
      </c>
      <c r="AF63" s="89">
        <v>1.0372300000000001E-3</v>
      </c>
      <c r="AG63" s="89">
        <v>2.2170000000000001</v>
      </c>
      <c r="AH63" s="89">
        <v>384.36220774999998</v>
      </c>
      <c r="AI63" s="89">
        <v>2496.125</v>
      </c>
      <c r="AJ63" s="89">
        <v>2111.7627922500001</v>
      </c>
      <c r="AK63" s="89">
        <v>384.44</v>
      </c>
      <c r="AL63" s="89">
        <v>2662.4</v>
      </c>
      <c r="AM63" s="89">
        <v>2277.9</v>
      </c>
      <c r="AN63" s="89">
        <v>1.2132000000000001</v>
      </c>
      <c r="AO63" s="89">
        <v>7.4557000000000002</v>
      </c>
      <c r="AP63" s="89">
        <v>6.2424999999999997</v>
      </c>
    </row>
    <row r="64" spans="2:42">
      <c r="B64" s="2">
        <f t="shared" si="17"/>
        <v>0.13</v>
      </c>
      <c r="C64" s="2" t="str">
        <f t="shared" si="18"/>
        <v>107.1</v>
      </c>
      <c r="D64" s="2" t="str">
        <f t="shared" si="19"/>
        <v>0.001049</v>
      </c>
      <c r="E64" s="2" t="str">
        <f t="shared" si="20"/>
        <v>1.325</v>
      </c>
      <c r="F64" s="2" t="str">
        <f t="shared" si="21"/>
        <v>449.1</v>
      </c>
      <c r="G64" s="2" t="str">
        <f t="shared" si="22"/>
        <v>2514</v>
      </c>
      <c r="H64" s="2" t="str">
        <f t="shared" si="23"/>
        <v>2065</v>
      </c>
      <c r="I64" s="2" t="str">
        <f t="shared" si="24"/>
        <v>449.2</v>
      </c>
      <c r="J64" s="2" t="str">
        <f t="shared" si="25"/>
        <v>2687</v>
      </c>
      <c r="K64" s="2" t="str">
        <f t="shared" si="26"/>
        <v>2238</v>
      </c>
      <c r="L64" s="2" t="str">
        <f t="shared" si="27"/>
        <v>1.387</v>
      </c>
      <c r="M64" s="2" t="str">
        <f t="shared" si="28"/>
        <v>7.271</v>
      </c>
      <c r="N64" s="2" t="str">
        <f t="shared" si="29"/>
        <v>5.884</v>
      </c>
      <c r="P64" s="89" t="str">
        <f t="shared" si="33"/>
        <v>0.08000</v>
      </c>
      <c r="Q64" s="89" t="str">
        <f t="shared" si="34"/>
        <v>93.49</v>
      </c>
      <c r="R64" s="89" t="str">
        <f t="shared" si="35"/>
        <v>0.001039</v>
      </c>
      <c r="S64" s="89" t="str">
        <f t="shared" si="36"/>
        <v>2.087</v>
      </c>
      <c r="T64" s="89" t="str">
        <f t="shared" si="37"/>
        <v>391.6</v>
      </c>
      <c r="U64" s="89" t="str">
        <f t="shared" si="38"/>
        <v>2498</v>
      </c>
      <c r="V64" s="89" t="str">
        <f t="shared" si="39"/>
        <v>2107</v>
      </c>
      <c r="W64" s="89" t="str">
        <f t="shared" si="40"/>
        <v>391.7</v>
      </c>
      <c r="X64" s="89" t="str">
        <f t="shared" si="41"/>
        <v>2665</v>
      </c>
      <c r="Y64" s="89" t="str">
        <f t="shared" si="42"/>
        <v>2274</v>
      </c>
      <c r="Z64" s="89" t="str">
        <f t="shared" si="43"/>
        <v>1.233</v>
      </c>
      <c r="AA64" s="89" t="str">
        <f t="shared" si="44"/>
        <v>7.434</v>
      </c>
      <c r="AB64" s="89" t="str">
        <f t="shared" si="45"/>
        <v>6.201</v>
      </c>
      <c r="AD64" s="89">
        <v>0.08</v>
      </c>
      <c r="AE64" s="89">
        <v>93.486000000000004</v>
      </c>
      <c r="AF64" s="89">
        <v>1.0384999999999999E-3</v>
      </c>
      <c r="AG64" s="89">
        <v>2.0871</v>
      </c>
      <c r="AH64" s="89">
        <v>391.62691999999998</v>
      </c>
      <c r="AI64" s="89">
        <v>2498.232</v>
      </c>
      <c r="AJ64" s="89">
        <v>2106.6050799999998</v>
      </c>
      <c r="AK64" s="89">
        <v>391.71</v>
      </c>
      <c r="AL64" s="89">
        <v>2665.2</v>
      </c>
      <c r="AM64" s="89">
        <v>2273.5</v>
      </c>
      <c r="AN64" s="89">
        <v>1.2330000000000001</v>
      </c>
      <c r="AO64" s="89">
        <v>7.4339000000000004</v>
      </c>
      <c r="AP64" s="89">
        <v>6.2008999999999999</v>
      </c>
    </row>
    <row r="65" spans="2:42">
      <c r="B65" s="2">
        <f t="shared" si="17"/>
        <v>0.14000000000000001</v>
      </c>
      <c r="C65" s="2" t="str">
        <f t="shared" si="18"/>
        <v>109.3</v>
      </c>
      <c r="D65" s="2" t="str">
        <f t="shared" si="19"/>
        <v>0.001051</v>
      </c>
      <c r="E65" s="2" t="str">
        <f t="shared" si="20"/>
        <v>1.237</v>
      </c>
      <c r="F65" s="2" t="str">
        <f t="shared" si="21"/>
        <v>458.3</v>
      </c>
      <c r="G65" s="2" t="str">
        <f t="shared" si="22"/>
        <v>2517</v>
      </c>
      <c r="H65" s="2" t="str">
        <f t="shared" si="23"/>
        <v>2059</v>
      </c>
      <c r="I65" s="2" t="str">
        <f t="shared" si="24"/>
        <v>458.4</v>
      </c>
      <c r="J65" s="2" t="str">
        <f t="shared" si="25"/>
        <v>2690.</v>
      </c>
      <c r="K65" s="2" t="str">
        <f t="shared" si="26"/>
        <v>2232</v>
      </c>
      <c r="L65" s="2" t="str">
        <f t="shared" si="27"/>
        <v>1.411</v>
      </c>
      <c r="M65" s="2" t="str">
        <f t="shared" si="28"/>
        <v>7.246</v>
      </c>
      <c r="N65" s="2" t="str">
        <f t="shared" si="29"/>
        <v>5.835</v>
      </c>
      <c r="P65" s="89" t="str">
        <f t="shared" si="33"/>
        <v>0.08500</v>
      </c>
      <c r="Q65" s="89" t="str">
        <f t="shared" si="34"/>
        <v>95.13</v>
      </c>
      <c r="R65" s="89" t="str">
        <f t="shared" si="35"/>
        <v>0.001040</v>
      </c>
      <c r="S65" s="89" t="str">
        <f t="shared" si="36"/>
        <v>1.972</v>
      </c>
      <c r="T65" s="89" t="str">
        <f t="shared" si="37"/>
        <v>398.5</v>
      </c>
      <c r="U65" s="89" t="str">
        <f t="shared" si="38"/>
        <v>2500.</v>
      </c>
      <c r="V65" s="89" t="str">
        <f t="shared" si="39"/>
        <v>2102</v>
      </c>
      <c r="W65" s="89" t="str">
        <f t="shared" si="40"/>
        <v>398.6</v>
      </c>
      <c r="X65" s="89" t="str">
        <f t="shared" si="41"/>
        <v>2668</v>
      </c>
      <c r="Y65" s="89" t="str">
        <f t="shared" si="42"/>
        <v>2269</v>
      </c>
      <c r="Z65" s="89" t="str">
        <f t="shared" si="43"/>
        <v>1.252</v>
      </c>
      <c r="AA65" s="89" t="str">
        <f t="shared" si="44"/>
        <v>7.414</v>
      </c>
      <c r="AB65" s="89" t="str">
        <f t="shared" si="45"/>
        <v>6.162</v>
      </c>
      <c r="AD65" s="89">
        <v>8.5000000000000006E-2</v>
      </c>
      <c r="AE65" s="89">
        <v>95.125</v>
      </c>
      <c r="AF65" s="89">
        <v>1.0397200000000001E-3</v>
      </c>
      <c r="AG65" s="89">
        <v>1.972</v>
      </c>
      <c r="AH65" s="89">
        <v>398.53162379999998</v>
      </c>
      <c r="AI65" s="89">
        <v>2500.1800000000003</v>
      </c>
      <c r="AJ65" s="89">
        <v>2101.6483762000003</v>
      </c>
      <c r="AK65" s="89">
        <v>398.62</v>
      </c>
      <c r="AL65" s="89">
        <v>2667.8</v>
      </c>
      <c r="AM65" s="89">
        <v>2269.1999999999998</v>
      </c>
      <c r="AN65" s="89">
        <v>1.2518</v>
      </c>
      <c r="AO65" s="89">
        <v>7.4135</v>
      </c>
      <c r="AP65" s="89">
        <v>6.1616999999999997</v>
      </c>
    </row>
    <row r="66" spans="2:42">
      <c r="B66" s="2">
        <f t="shared" si="17"/>
        <v>0.15</v>
      </c>
      <c r="C66" s="2" t="str">
        <f t="shared" si="18"/>
        <v>111.3</v>
      </c>
      <c r="D66" s="2" t="str">
        <f t="shared" si="19"/>
        <v>0.001053</v>
      </c>
      <c r="E66" s="2" t="str">
        <f t="shared" si="20"/>
        <v>1.159</v>
      </c>
      <c r="F66" s="2" t="str">
        <f t="shared" si="21"/>
        <v>467.0</v>
      </c>
      <c r="G66" s="2" t="str">
        <f t="shared" si="22"/>
        <v>2519</v>
      </c>
      <c r="H66" s="2" t="str">
        <f t="shared" si="23"/>
        <v>2052</v>
      </c>
      <c r="I66" s="2" t="str">
        <f t="shared" si="24"/>
        <v>467.1</v>
      </c>
      <c r="J66" s="2" t="str">
        <f t="shared" si="25"/>
        <v>2693</v>
      </c>
      <c r="K66" s="2" t="str">
        <f t="shared" si="26"/>
        <v>2226</v>
      </c>
      <c r="L66" s="2" t="str">
        <f t="shared" si="27"/>
        <v>1.434</v>
      </c>
      <c r="M66" s="2" t="str">
        <f t="shared" si="28"/>
        <v>7.223</v>
      </c>
      <c r="N66" s="2" t="str">
        <f t="shared" si="29"/>
        <v>5.789</v>
      </c>
      <c r="P66" s="89" t="str">
        <f t="shared" si="33"/>
        <v>0.09000</v>
      </c>
      <c r="Q66" s="89" t="str">
        <f t="shared" si="34"/>
        <v>96.69</v>
      </c>
      <c r="R66" s="89" t="str">
        <f t="shared" si="35"/>
        <v>0.001049</v>
      </c>
      <c r="S66" s="89" t="str">
        <f t="shared" si="36"/>
        <v>1.869</v>
      </c>
      <c r="T66" s="89" t="str">
        <f t="shared" si="37"/>
        <v>405.1</v>
      </c>
      <c r="U66" s="89" t="str">
        <f t="shared" si="38"/>
        <v>2502</v>
      </c>
      <c r="V66" s="89" t="str">
        <f t="shared" si="39"/>
        <v>2097</v>
      </c>
      <c r="W66" s="89" t="str">
        <f t="shared" si="40"/>
        <v>405.2</v>
      </c>
      <c r="X66" s="89" t="str">
        <f t="shared" si="41"/>
        <v>2670.</v>
      </c>
      <c r="Y66" s="89" t="str">
        <f t="shared" si="42"/>
        <v>2265</v>
      </c>
      <c r="Z66" s="89" t="str">
        <f t="shared" si="43"/>
        <v>1.270</v>
      </c>
      <c r="AA66" s="89" t="str">
        <f t="shared" si="44"/>
        <v>7.394</v>
      </c>
      <c r="AB66" s="89" t="str">
        <f t="shared" si="45"/>
        <v>6.125</v>
      </c>
      <c r="AD66" s="89">
        <v>0.09</v>
      </c>
      <c r="AE66" s="89">
        <v>96.686999999999998</v>
      </c>
      <c r="AF66" s="89">
        <v>1.0490999999999999E-3</v>
      </c>
      <c r="AG66" s="89">
        <v>1.8694000000000002</v>
      </c>
      <c r="AH66" s="89">
        <v>405.10558099999997</v>
      </c>
      <c r="AI66" s="89">
        <v>2502.0540000000001</v>
      </c>
      <c r="AJ66" s="89">
        <v>2096.9484190000003</v>
      </c>
      <c r="AK66" s="89">
        <v>405.2</v>
      </c>
      <c r="AL66" s="89">
        <v>2670.3</v>
      </c>
      <c r="AM66" s="89">
        <v>2265.1</v>
      </c>
      <c r="AN66" s="89">
        <v>1.2696000000000001</v>
      </c>
      <c r="AO66" s="89">
        <v>7.3943000000000003</v>
      </c>
      <c r="AP66" s="89">
        <v>6.1246</v>
      </c>
    </row>
    <row r="67" spans="2:42">
      <c r="B67" s="2">
        <f t="shared" si="17"/>
        <v>0.16</v>
      </c>
      <c r="C67" s="2" t="str">
        <f t="shared" si="18"/>
        <v>113.3</v>
      </c>
      <c r="D67" s="2" t="str">
        <f t="shared" si="19"/>
        <v>0.001054</v>
      </c>
      <c r="E67" s="2" t="str">
        <f t="shared" si="20"/>
        <v>1.091</v>
      </c>
      <c r="F67" s="2" t="str">
        <f t="shared" si="21"/>
        <v>475.2</v>
      </c>
      <c r="G67" s="2" t="str">
        <f t="shared" si="22"/>
        <v>2521</v>
      </c>
      <c r="H67" s="2" t="str">
        <f t="shared" si="23"/>
        <v>2046</v>
      </c>
      <c r="I67" s="2" t="str">
        <f t="shared" si="24"/>
        <v>475.4</v>
      </c>
      <c r="J67" s="2" t="str">
        <f t="shared" si="25"/>
        <v>2696</v>
      </c>
      <c r="K67" s="2" t="str">
        <f t="shared" si="26"/>
        <v>2221</v>
      </c>
      <c r="L67" s="2" t="str">
        <f t="shared" si="27"/>
        <v>1.455</v>
      </c>
      <c r="M67" s="2" t="str">
        <f t="shared" si="28"/>
        <v>7.201</v>
      </c>
      <c r="N67" s="2" t="str">
        <f t="shared" si="29"/>
        <v>5.746</v>
      </c>
      <c r="P67" s="89" t="str">
        <f t="shared" si="33"/>
        <v>0.09500</v>
      </c>
      <c r="Q67" s="89" t="str">
        <f t="shared" si="34"/>
        <v>98.18</v>
      </c>
      <c r="R67" s="89" t="str">
        <f t="shared" si="35"/>
        <v>0.001042</v>
      </c>
      <c r="S67" s="89" t="str">
        <f t="shared" si="36"/>
        <v>1.777</v>
      </c>
      <c r="T67" s="89" t="str">
        <f t="shared" si="37"/>
        <v>411.4</v>
      </c>
      <c r="U67" s="89" t="str">
        <f t="shared" si="38"/>
        <v>2504</v>
      </c>
      <c r="V67" s="89" t="str">
        <f t="shared" si="39"/>
        <v>2092</v>
      </c>
      <c r="W67" s="89" t="str">
        <f t="shared" si="40"/>
        <v>411.5</v>
      </c>
      <c r="X67" s="89" t="str">
        <f t="shared" si="41"/>
        <v>2673</v>
      </c>
      <c r="Y67" s="89" t="str">
        <f t="shared" si="42"/>
        <v>2261</v>
      </c>
      <c r="Z67" s="89" t="str">
        <f t="shared" si="43"/>
        <v>1.287</v>
      </c>
      <c r="AA67" s="89" t="str">
        <f t="shared" si="44"/>
        <v>7.376</v>
      </c>
      <c r="AB67" s="89" t="str">
        <f t="shared" si="45"/>
        <v>6.090</v>
      </c>
      <c r="AD67" s="89">
        <v>9.5000000000000001E-2</v>
      </c>
      <c r="AE67" s="89">
        <v>98.177999999999997</v>
      </c>
      <c r="AF67" s="89">
        <v>1.0420499999999999E-3</v>
      </c>
      <c r="AG67" s="89">
        <v>1.7772000000000001</v>
      </c>
      <c r="AH67" s="89">
        <v>411.38100525000004</v>
      </c>
      <c r="AI67" s="89">
        <v>2503.866</v>
      </c>
      <c r="AJ67" s="89">
        <v>2092.4849947499997</v>
      </c>
      <c r="AK67" s="89">
        <v>411.48</v>
      </c>
      <c r="AL67" s="89">
        <v>2672.7</v>
      </c>
      <c r="AM67" s="89">
        <v>2261.1999999999998</v>
      </c>
      <c r="AN67" s="89">
        <v>1.2866</v>
      </c>
      <c r="AO67" s="89">
        <v>7.3761000000000001</v>
      </c>
      <c r="AP67" s="89">
        <v>6.0895000000000001</v>
      </c>
    </row>
    <row r="68" spans="2:42">
      <c r="B68" s="2">
        <f t="shared" si="17"/>
        <v>0.17</v>
      </c>
      <c r="C68" s="2" t="str">
        <f t="shared" si="18"/>
        <v>115.1</v>
      </c>
      <c r="D68" s="2" t="str">
        <f t="shared" si="19"/>
        <v>0.001056</v>
      </c>
      <c r="E68" s="2" t="str">
        <f t="shared" si="20"/>
        <v>1.031</v>
      </c>
      <c r="F68" s="2" t="str">
        <f t="shared" si="21"/>
        <v>483.0</v>
      </c>
      <c r="G68" s="2" t="str">
        <f t="shared" si="22"/>
        <v>2523</v>
      </c>
      <c r="H68" s="2" t="str">
        <f t="shared" si="23"/>
        <v>2040.</v>
      </c>
      <c r="I68" s="2" t="str">
        <f t="shared" si="24"/>
        <v>483.2</v>
      </c>
      <c r="J68" s="2" t="str">
        <f t="shared" si="25"/>
        <v>2699</v>
      </c>
      <c r="K68" s="2" t="str">
        <f t="shared" si="26"/>
        <v>2216</v>
      </c>
      <c r="L68" s="2" t="str">
        <f t="shared" si="27"/>
        <v>1.475</v>
      </c>
      <c r="M68" s="2" t="str">
        <f t="shared" si="28"/>
        <v>7.181</v>
      </c>
      <c r="N68" s="2" t="str">
        <f t="shared" si="29"/>
        <v>5.706</v>
      </c>
      <c r="P68" s="89" t="str">
        <f t="shared" si="33"/>
        <v>0.1000</v>
      </c>
      <c r="Q68" s="89" t="str">
        <f t="shared" si="34"/>
        <v>99.61</v>
      </c>
      <c r="R68" s="89" t="str">
        <f t="shared" si="35"/>
        <v>0.001043</v>
      </c>
      <c r="S68" s="89" t="str">
        <f t="shared" si="36"/>
        <v>1.694</v>
      </c>
      <c r="T68" s="89" t="str">
        <f t="shared" si="37"/>
        <v>417.4</v>
      </c>
      <c r="U68" s="89" t="str">
        <f t="shared" si="38"/>
        <v>2506</v>
      </c>
      <c r="V68" s="89" t="str">
        <f t="shared" si="39"/>
        <v>2088</v>
      </c>
      <c r="W68" s="89" t="str">
        <f t="shared" si="40"/>
        <v>417.5</v>
      </c>
      <c r="X68" s="89" t="str">
        <f t="shared" si="41"/>
        <v>2675</v>
      </c>
      <c r="Y68" s="89" t="str">
        <f t="shared" si="42"/>
        <v>2257</v>
      </c>
      <c r="Z68" s="89" t="str">
        <f t="shared" si="43"/>
        <v>1.303</v>
      </c>
      <c r="AA68" s="89" t="str">
        <f t="shared" si="44"/>
        <v>7.359</v>
      </c>
      <c r="AB68" s="89" t="str">
        <f t="shared" si="45"/>
        <v>6.056</v>
      </c>
      <c r="AD68" s="89">
        <v>0.1</v>
      </c>
      <c r="AE68" s="89">
        <v>99.605999999999995</v>
      </c>
      <c r="AF68" s="89">
        <v>1.0431500000000001E-3</v>
      </c>
      <c r="AG68" s="89">
        <v>1.6939000000000002</v>
      </c>
      <c r="AH68" s="89">
        <v>417.39568500000001</v>
      </c>
      <c r="AI68" s="89">
        <v>2505.5100000000002</v>
      </c>
      <c r="AJ68" s="89">
        <v>2088.1143150000003</v>
      </c>
      <c r="AK68" s="89">
        <v>417.5</v>
      </c>
      <c r="AL68" s="89">
        <v>2674.9</v>
      </c>
      <c r="AM68" s="89">
        <v>2257.4</v>
      </c>
      <c r="AN68" s="89">
        <v>1.3028</v>
      </c>
      <c r="AO68" s="89">
        <v>7.3587999999999996</v>
      </c>
      <c r="AP68" s="89">
        <v>6.0560999999999998</v>
      </c>
    </row>
    <row r="69" spans="2:42">
      <c r="B69" s="2">
        <f t="shared" si="17"/>
        <v>0.18</v>
      </c>
      <c r="C69" s="2" t="str">
        <f t="shared" si="18"/>
        <v>116.9</v>
      </c>
      <c r="D69" s="2" t="str">
        <f t="shared" si="19"/>
        <v>0.001058</v>
      </c>
      <c r="E69" s="2" t="str">
        <f t="shared" si="20"/>
        <v>0.9775</v>
      </c>
      <c r="F69" s="2" t="str">
        <f t="shared" si="21"/>
        <v>490.5</v>
      </c>
      <c r="G69" s="2" t="str">
        <f t="shared" si="22"/>
        <v>2525</v>
      </c>
      <c r="H69" s="2" t="str">
        <f t="shared" si="23"/>
        <v>2035</v>
      </c>
      <c r="I69" s="2" t="str">
        <f t="shared" si="24"/>
        <v>490.7</v>
      </c>
      <c r="J69" s="2" t="str">
        <f t="shared" si="25"/>
        <v>2701</v>
      </c>
      <c r="K69" s="2" t="str">
        <f t="shared" si="26"/>
        <v>2211</v>
      </c>
      <c r="L69" s="2" t="str">
        <f t="shared" si="27"/>
        <v>1.495</v>
      </c>
      <c r="M69" s="2" t="str">
        <f t="shared" si="28"/>
        <v>7.162</v>
      </c>
      <c r="N69" s="2" t="str">
        <f t="shared" si="29"/>
        <v>5.668</v>
      </c>
      <c r="P69" s="89" t="str">
        <f t="shared" si="33"/>
        <v>0.1100</v>
      </c>
      <c r="Q69" s="89" t="str">
        <f t="shared" si="34"/>
        <v>102.3</v>
      </c>
      <c r="R69" s="89" t="str">
        <f t="shared" si="35"/>
        <v>0.001045</v>
      </c>
      <c r="S69" s="89" t="str">
        <f t="shared" si="36"/>
        <v>1.550</v>
      </c>
      <c r="T69" s="89" t="str">
        <f t="shared" si="37"/>
        <v>428.7</v>
      </c>
      <c r="U69" s="89" t="str">
        <f t="shared" si="38"/>
        <v>2509</v>
      </c>
      <c r="V69" s="89" t="str">
        <f t="shared" si="39"/>
        <v>2080.</v>
      </c>
      <c r="W69" s="89" t="str">
        <f t="shared" si="40"/>
        <v>428.8</v>
      </c>
      <c r="X69" s="89" t="str">
        <f t="shared" si="41"/>
        <v>2679</v>
      </c>
      <c r="Y69" s="89" t="str">
        <f t="shared" si="42"/>
        <v>2250.</v>
      </c>
      <c r="Z69" s="89" t="str">
        <f t="shared" si="43"/>
        <v>1.333</v>
      </c>
      <c r="AA69" s="89" t="str">
        <f t="shared" si="44"/>
        <v>7.327</v>
      </c>
      <c r="AB69" s="89" t="str">
        <f t="shared" si="45"/>
        <v>5.994</v>
      </c>
      <c r="AD69" s="89">
        <v>0.11</v>
      </c>
      <c r="AE69" s="89">
        <v>102.292</v>
      </c>
      <c r="AF69" s="89">
        <v>1.0452699999999998E-3</v>
      </c>
      <c r="AG69" s="89">
        <v>1.5495000000000001</v>
      </c>
      <c r="AH69" s="89">
        <v>428.72502029999998</v>
      </c>
      <c r="AI69" s="89">
        <v>2508.7549999999997</v>
      </c>
      <c r="AJ69" s="89">
        <v>2080.0299796999998</v>
      </c>
      <c r="AK69" s="89">
        <v>428.84</v>
      </c>
      <c r="AL69" s="89">
        <v>2679.2</v>
      </c>
      <c r="AM69" s="89">
        <v>2250.3000000000002</v>
      </c>
      <c r="AN69" s="89">
        <v>1.333</v>
      </c>
      <c r="AO69" s="89">
        <v>7.3269000000000002</v>
      </c>
      <c r="AP69" s="89">
        <v>5.9938000000000002</v>
      </c>
    </row>
    <row r="70" spans="2:42">
      <c r="B70" s="2">
        <f t="shared" si="17"/>
        <v>0.19</v>
      </c>
      <c r="C70" s="2" t="str">
        <f t="shared" si="18"/>
        <v>118.6</v>
      </c>
      <c r="D70" s="2" t="str">
        <f t="shared" si="19"/>
        <v>0.001059</v>
      </c>
      <c r="E70" s="2" t="str">
        <f t="shared" si="20"/>
        <v>0.9292</v>
      </c>
      <c r="F70" s="2" t="str">
        <f t="shared" si="21"/>
        <v>497.6</v>
      </c>
      <c r="G70" s="2" t="str">
        <f t="shared" si="22"/>
        <v>2527</v>
      </c>
      <c r="H70" s="2" t="str">
        <f t="shared" si="23"/>
        <v>2030.</v>
      </c>
      <c r="I70" s="2" t="str">
        <f t="shared" si="24"/>
        <v>497.9</v>
      </c>
      <c r="J70" s="2" t="str">
        <f t="shared" si="25"/>
        <v>2704</v>
      </c>
      <c r="K70" s="2" t="str">
        <f t="shared" si="26"/>
        <v>2206</v>
      </c>
      <c r="L70" s="2" t="str">
        <f t="shared" si="27"/>
        <v>1.513</v>
      </c>
      <c r="M70" s="2" t="str">
        <f t="shared" si="28"/>
        <v>7.144</v>
      </c>
      <c r="N70" s="2" t="str">
        <f t="shared" si="29"/>
        <v>5.631</v>
      </c>
      <c r="P70" s="89" t="str">
        <f t="shared" si="33"/>
        <v>0.1200</v>
      </c>
      <c r="Q70" s="89" t="str">
        <f t="shared" si="34"/>
        <v>104.8</v>
      </c>
      <c r="R70" s="89" t="str">
        <f t="shared" si="35"/>
        <v>0.001047</v>
      </c>
      <c r="S70" s="89" t="str">
        <f t="shared" si="36"/>
        <v>1.428</v>
      </c>
      <c r="T70" s="89" t="str">
        <f t="shared" si="37"/>
        <v>439.2</v>
      </c>
      <c r="U70" s="89" t="str">
        <f t="shared" si="38"/>
        <v>2512</v>
      </c>
      <c r="V70" s="89" t="str">
        <f t="shared" si="39"/>
        <v>2072</v>
      </c>
      <c r="W70" s="89" t="str">
        <f t="shared" si="40"/>
        <v>439.4</v>
      </c>
      <c r="X70" s="89" t="str">
        <f t="shared" si="41"/>
        <v>2683</v>
      </c>
      <c r="Y70" s="89" t="str">
        <f t="shared" si="42"/>
        <v>2244</v>
      </c>
      <c r="Z70" s="89" t="str">
        <f t="shared" si="43"/>
        <v>1.361</v>
      </c>
      <c r="AA70" s="89" t="str">
        <f t="shared" si="44"/>
        <v>7.298</v>
      </c>
      <c r="AB70" s="89" t="str">
        <f t="shared" si="45"/>
        <v>5.937</v>
      </c>
      <c r="AD70" s="89">
        <v>0.12</v>
      </c>
      <c r="AE70" s="89">
        <v>104.78400000000001</v>
      </c>
      <c r="AF70" s="89">
        <v>1.0472699999999999E-3</v>
      </c>
      <c r="AG70" s="89">
        <v>1.4284000000000001</v>
      </c>
      <c r="AH70" s="89">
        <v>439.23432760000003</v>
      </c>
      <c r="AI70" s="89">
        <v>2511.692</v>
      </c>
      <c r="AJ70" s="89">
        <v>2072.4576723999999</v>
      </c>
      <c r="AK70" s="89">
        <v>439.36</v>
      </c>
      <c r="AL70" s="89">
        <v>2683.1</v>
      </c>
      <c r="AM70" s="89">
        <v>2243.6999999999998</v>
      </c>
      <c r="AN70" s="89">
        <v>1.3609</v>
      </c>
      <c r="AO70" s="89">
        <v>7.2976999999999999</v>
      </c>
      <c r="AP70" s="89">
        <v>5.9367000000000001</v>
      </c>
    </row>
    <row r="71" spans="2:42">
      <c r="B71" s="95">
        <f t="shared" si="17"/>
        <v>0.2</v>
      </c>
      <c r="C71" s="2" t="str">
        <f t="shared" si="18"/>
        <v>120.2</v>
      </c>
      <c r="D71" s="2" t="str">
        <f t="shared" si="19"/>
        <v>0.001065</v>
      </c>
      <c r="E71" s="2" t="str">
        <f t="shared" si="20"/>
        <v>0.8857</v>
      </c>
      <c r="F71" s="2" t="str">
        <f t="shared" si="21"/>
        <v>504.5</v>
      </c>
      <c r="G71" s="2" t="str">
        <f t="shared" si="22"/>
        <v>2529</v>
      </c>
      <c r="H71" s="2" t="str">
        <f t="shared" si="23"/>
        <v>2025</v>
      </c>
      <c r="I71" s="2" t="str">
        <f t="shared" si="24"/>
        <v>504.7</v>
      </c>
      <c r="J71" s="2" t="str">
        <f t="shared" si="25"/>
        <v>2706</v>
      </c>
      <c r="K71" s="2" t="str">
        <f t="shared" si="26"/>
        <v>2202</v>
      </c>
      <c r="L71" s="2" t="str">
        <f t="shared" si="27"/>
        <v>1.530</v>
      </c>
      <c r="M71" s="2" t="str">
        <f t="shared" si="28"/>
        <v>7.127</v>
      </c>
      <c r="N71" s="2" t="str">
        <f t="shared" si="29"/>
        <v>5.597</v>
      </c>
      <c r="P71" s="89" t="str">
        <f t="shared" si="33"/>
        <v>0.1300</v>
      </c>
      <c r="Q71" s="89" t="str">
        <f t="shared" si="34"/>
        <v>107.1</v>
      </c>
      <c r="R71" s="89" t="str">
        <f t="shared" si="35"/>
        <v>0.001049</v>
      </c>
      <c r="S71" s="89" t="str">
        <f t="shared" si="36"/>
        <v>1.325</v>
      </c>
      <c r="T71" s="89" t="str">
        <f t="shared" si="37"/>
        <v>449.1</v>
      </c>
      <c r="U71" s="89" t="str">
        <f t="shared" si="38"/>
        <v>2514</v>
      </c>
      <c r="V71" s="89" t="str">
        <f t="shared" si="39"/>
        <v>2065</v>
      </c>
      <c r="W71" s="89" t="str">
        <f t="shared" si="40"/>
        <v>449.2</v>
      </c>
      <c r="X71" s="89" t="str">
        <f t="shared" si="41"/>
        <v>2687</v>
      </c>
      <c r="Y71" s="89" t="str">
        <f t="shared" si="42"/>
        <v>2238</v>
      </c>
      <c r="Z71" s="89" t="str">
        <f t="shared" si="43"/>
        <v>1.387</v>
      </c>
      <c r="AA71" s="89" t="str">
        <f t="shared" si="44"/>
        <v>7.271</v>
      </c>
      <c r="AB71" s="89" t="str">
        <f t="shared" si="45"/>
        <v>5.884</v>
      </c>
      <c r="AD71" s="89">
        <v>0.13</v>
      </c>
      <c r="AE71" s="89">
        <v>107.10899999999999</v>
      </c>
      <c r="AF71" s="89">
        <v>1.0491699999999999E-3</v>
      </c>
      <c r="AG71" s="89">
        <v>1.3252999999999999</v>
      </c>
      <c r="AH71" s="89">
        <v>449.05360789999997</v>
      </c>
      <c r="AI71" s="89">
        <v>2514.3109999999997</v>
      </c>
      <c r="AJ71" s="89">
        <v>2065.2573920999998</v>
      </c>
      <c r="AK71" s="89">
        <v>449.19</v>
      </c>
      <c r="AL71" s="89">
        <v>2686.6</v>
      </c>
      <c r="AM71" s="89">
        <v>2237.5</v>
      </c>
      <c r="AN71" s="89">
        <v>1.3868</v>
      </c>
      <c r="AO71" s="89">
        <v>7.2709000000000001</v>
      </c>
      <c r="AP71" s="89">
        <v>5.8840000000000003</v>
      </c>
    </row>
    <row r="72" spans="2:42">
      <c r="B72" s="2">
        <f t="shared" si="17"/>
        <v>0.21</v>
      </c>
      <c r="C72" s="2" t="str">
        <f t="shared" si="18"/>
        <v>121.8</v>
      </c>
      <c r="D72" s="2" t="str">
        <f t="shared" si="19"/>
        <v>0.001062</v>
      </c>
      <c r="E72" s="2" t="str">
        <f t="shared" si="20"/>
        <v>0.8461</v>
      </c>
      <c r="F72" s="2" t="str">
        <f t="shared" si="21"/>
        <v>511.1</v>
      </c>
      <c r="G72" s="2" t="str">
        <f t="shared" si="22"/>
        <v>2531</v>
      </c>
      <c r="H72" s="2" t="str">
        <f t="shared" si="23"/>
        <v>2020.</v>
      </c>
      <c r="I72" s="2" t="str">
        <f t="shared" si="24"/>
        <v>511.3</v>
      </c>
      <c r="J72" s="2" t="str">
        <f t="shared" si="25"/>
        <v>2709</v>
      </c>
      <c r="K72" s="2" t="str">
        <f t="shared" si="26"/>
        <v>2197</v>
      </c>
      <c r="L72" s="2" t="str">
        <f t="shared" si="27"/>
        <v>1.547</v>
      </c>
      <c r="M72" s="2" t="str">
        <f t="shared" si="28"/>
        <v>7.111</v>
      </c>
      <c r="N72" s="2" t="str">
        <f t="shared" si="29"/>
        <v>5.564</v>
      </c>
      <c r="P72" s="89" t="str">
        <f t="shared" si="33"/>
        <v>0.1400</v>
      </c>
      <c r="Q72" s="89" t="str">
        <f t="shared" si="34"/>
        <v>109.3</v>
      </c>
      <c r="R72" s="89" t="str">
        <f t="shared" si="35"/>
        <v>0.001051</v>
      </c>
      <c r="S72" s="89" t="str">
        <f t="shared" si="36"/>
        <v>1.237</v>
      </c>
      <c r="T72" s="89" t="str">
        <f t="shared" si="37"/>
        <v>458.3</v>
      </c>
      <c r="U72" s="89" t="str">
        <f t="shared" si="38"/>
        <v>2517</v>
      </c>
      <c r="V72" s="89" t="str">
        <f t="shared" si="39"/>
        <v>2059</v>
      </c>
      <c r="W72" s="89" t="str">
        <f t="shared" si="40"/>
        <v>458.4</v>
      </c>
      <c r="X72" s="89" t="str">
        <f t="shared" si="41"/>
        <v>2690.</v>
      </c>
      <c r="Y72" s="89" t="str">
        <f t="shared" si="42"/>
        <v>2232</v>
      </c>
      <c r="Z72" s="89" t="str">
        <f t="shared" si="43"/>
        <v>1.411</v>
      </c>
      <c r="AA72" s="89" t="str">
        <f t="shared" si="44"/>
        <v>7.246</v>
      </c>
      <c r="AB72" s="89" t="str">
        <f t="shared" si="45"/>
        <v>5.835</v>
      </c>
      <c r="AD72" s="89">
        <v>0.14000000000000001</v>
      </c>
      <c r="AE72" s="89">
        <v>109.292</v>
      </c>
      <c r="AF72" s="89">
        <v>1.0509900000000001E-3</v>
      </c>
      <c r="AG72" s="89">
        <v>1.2365999999999999</v>
      </c>
      <c r="AH72" s="89">
        <v>458.27286140000001</v>
      </c>
      <c r="AI72" s="89">
        <v>2516.8760000000002</v>
      </c>
      <c r="AJ72" s="89">
        <v>2058.6031386000004</v>
      </c>
      <c r="AK72" s="89">
        <v>458.42</v>
      </c>
      <c r="AL72" s="89">
        <v>2690</v>
      </c>
      <c r="AM72" s="89">
        <v>2231.6</v>
      </c>
      <c r="AN72" s="89">
        <v>1.411</v>
      </c>
      <c r="AO72" s="89">
        <v>7.2461000000000002</v>
      </c>
      <c r="AP72" s="89">
        <v>5.8350999999999997</v>
      </c>
    </row>
    <row r="73" spans="2:42">
      <c r="B73" s="2">
        <f t="shared" si="17"/>
        <v>0.22</v>
      </c>
      <c r="C73" s="2" t="str">
        <f t="shared" si="18"/>
        <v>123.3</v>
      </c>
      <c r="D73" s="2" t="str">
        <f t="shared" si="19"/>
        <v>0.001063</v>
      </c>
      <c r="E73" s="2" t="str">
        <f t="shared" si="20"/>
        <v>0.8101</v>
      </c>
      <c r="F73" s="2" t="str">
        <f t="shared" si="21"/>
        <v>517.4</v>
      </c>
      <c r="G73" s="2" t="str">
        <f t="shared" si="22"/>
        <v>2532</v>
      </c>
      <c r="H73" s="2" t="str">
        <f t="shared" si="23"/>
        <v>2015</v>
      </c>
      <c r="I73" s="2" t="str">
        <f t="shared" si="24"/>
        <v>517.6</v>
      </c>
      <c r="J73" s="2" t="str">
        <f t="shared" si="25"/>
        <v>2711</v>
      </c>
      <c r="K73" s="2" t="str">
        <f t="shared" si="26"/>
        <v>2193</v>
      </c>
      <c r="L73" s="2" t="str">
        <f t="shared" si="27"/>
        <v>1.563</v>
      </c>
      <c r="M73" s="2" t="str">
        <f t="shared" si="28"/>
        <v>7.095</v>
      </c>
      <c r="N73" s="2" t="str">
        <f t="shared" si="29"/>
        <v>5.532</v>
      </c>
      <c r="P73" s="89" t="str">
        <f t="shared" si="33"/>
        <v>0.1500</v>
      </c>
      <c r="Q73" s="89" t="str">
        <f t="shared" si="34"/>
        <v>111.3</v>
      </c>
      <c r="R73" s="89" t="str">
        <f t="shared" si="35"/>
        <v>0.001053</v>
      </c>
      <c r="S73" s="89" t="str">
        <f t="shared" si="36"/>
        <v>1.159</v>
      </c>
      <c r="T73" s="89" t="str">
        <f t="shared" si="37"/>
        <v>467.0</v>
      </c>
      <c r="U73" s="89" t="str">
        <f t="shared" si="38"/>
        <v>2519</v>
      </c>
      <c r="V73" s="89" t="str">
        <f t="shared" si="39"/>
        <v>2052</v>
      </c>
      <c r="W73" s="89" t="str">
        <f t="shared" si="40"/>
        <v>467.1</v>
      </c>
      <c r="X73" s="89" t="str">
        <f t="shared" si="41"/>
        <v>2693</v>
      </c>
      <c r="Y73" s="89" t="str">
        <f t="shared" si="42"/>
        <v>2226</v>
      </c>
      <c r="Z73" s="89" t="str">
        <f t="shared" si="43"/>
        <v>1.434</v>
      </c>
      <c r="AA73" s="89" t="str">
        <f t="shared" si="44"/>
        <v>7.223</v>
      </c>
      <c r="AB73" s="89" t="str">
        <f t="shared" si="45"/>
        <v>5.789</v>
      </c>
      <c r="AD73" s="89">
        <v>0.15</v>
      </c>
      <c r="AE73" s="89">
        <v>111.349</v>
      </c>
      <c r="AF73" s="89">
        <v>1.05273E-3</v>
      </c>
      <c r="AG73" s="89">
        <v>1.1593</v>
      </c>
      <c r="AH73" s="89">
        <v>466.97209049999998</v>
      </c>
      <c r="AI73" s="89">
        <v>2519.2049999999999</v>
      </c>
      <c r="AJ73" s="89">
        <v>2052.2329095</v>
      </c>
      <c r="AK73" s="89">
        <v>467.13</v>
      </c>
      <c r="AL73" s="89">
        <v>2693.1</v>
      </c>
      <c r="AM73" s="89">
        <v>2226</v>
      </c>
      <c r="AN73" s="89">
        <v>1.4337</v>
      </c>
      <c r="AO73" s="89">
        <v>7.2229999999999999</v>
      </c>
      <c r="AP73" s="89">
        <v>5.7892999999999999</v>
      </c>
    </row>
    <row r="74" spans="2:42">
      <c r="B74" s="2">
        <f t="shared" si="17"/>
        <v>0.23</v>
      </c>
      <c r="C74" s="2" t="str">
        <f t="shared" si="18"/>
        <v>124.7</v>
      </c>
      <c r="D74" s="2" t="str">
        <f t="shared" si="19"/>
        <v>0.001065</v>
      </c>
      <c r="E74" s="2" t="str">
        <f t="shared" si="20"/>
        <v>0.7770</v>
      </c>
      <c r="F74" s="2" t="str">
        <f t="shared" si="21"/>
        <v>523.5</v>
      </c>
      <c r="G74" s="2" t="str">
        <f t="shared" si="22"/>
        <v>2534</v>
      </c>
      <c r="H74" s="2" t="str">
        <f t="shared" si="23"/>
        <v>2010.</v>
      </c>
      <c r="I74" s="2" t="str">
        <f t="shared" si="24"/>
        <v>523.7</v>
      </c>
      <c r="J74" s="2" t="str">
        <f t="shared" si="25"/>
        <v>2713</v>
      </c>
      <c r="K74" s="2" t="str">
        <f t="shared" si="26"/>
        <v>2189</v>
      </c>
      <c r="L74" s="2" t="str">
        <f t="shared" si="27"/>
        <v>1.578</v>
      </c>
      <c r="M74" s="2" t="str">
        <f t="shared" si="28"/>
        <v>7.080</v>
      </c>
      <c r="N74" s="2" t="str">
        <f t="shared" si="29"/>
        <v>5.502</v>
      </c>
      <c r="P74" s="89" t="str">
        <f t="shared" si="33"/>
        <v>0.1600</v>
      </c>
      <c r="Q74" s="89" t="str">
        <f t="shared" si="34"/>
        <v>113.3</v>
      </c>
      <c r="R74" s="89" t="str">
        <f t="shared" si="35"/>
        <v>0.001054</v>
      </c>
      <c r="S74" s="89" t="str">
        <f t="shared" si="36"/>
        <v>1.091</v>
      </c>
      <c r="T74" s="89" t="str">
        <f t="shared" si="37"/>
        <v>475.2</v>
      </c>
      <c r="U74" s="89" t="str">
        <f t="shared" si="38"/>
        <v>2521</v>
      </c>
      <c r="V74" s="89" t="str">
        <f t="shared" si="39"/>
        <v>2046</v>
      </c>
      <c r="W74" s="89" t="str">
        <f t="shared" si="40"/>
        <v>475.4</v>
      </c>
      <c r="X74" s="89" t="str">
        <f t="shared" si="41"/>
        <v>2696</v>
      </c>
      <c r="Y74" s="89" t="str">
        <f t="shared" si="42"/>
        <v>2221</v>
      </c>
      <c r="Z74" s="89" t="str">
        <f t="shared" si="43"/>
        <v>1.455</v>
      </c>
      <c r="AA74" s="89" t="str">
        <f t="shared" si="44"/>
        <v>7.201</v>
      </c>
      <c r="AB74" s="89" t="str">
        <f t="shared" si="45"/>
        <v>5.746</v>
      </c>
      <c r="AD74" s="89">
        <v>0.16</v>
      </c>
      <c r="AE74" s="89">
        <v>113.297</v>
      </c>
      <c r="AF74" s="89">
        <v>1.0544E-3</v>
      </c>
      <c r="AG74" s="89">
        <v>1.0914000000000001</v>
      </c>
      <c r="AH74" s="89">
        <v>475.211296</v>
      </c>
      <c r="AI74" s="89">
        <v>2521.3760000000002</v>
      </c>
      <c r="AJ74" s="89">
        <v>2046.1647040000003</v>
      </c>
      <c r="AK74" s="89">
        <v>475.38</v>
      </c>
      <c r="AL74" s="89">
        <v>2696</v>
      </c>
      <c r="AM74" s="89">
        <v>2220.6999999999998</v>
      </c>
      <c r="AN74" s="89">
        <v>1.4551000000000001</v>
      </c>
      <c r="AO74" s="89">
        <v>7.2013999999999996</v>
      </c>
      <c r="AP74" s="89">
        <v>5.7462999999999997</v>
      </c>
    </row>
    <row r="75" spans="2:42">
      <c r="B75" s="2">
        <f t="shared" si="17"/>
        <v>0.24</v>
      </c>
      <c r="C75" s="2" t="str">
        <f t="shared" si="18"/>
        <v>126.1</v>
      </c>
      <c r="D75" s="2" t="str">
        <f t="shared" si="19"/>
        <v>0.001066</v>
      </c>
      <c r="E75" s="2" t="str">
        <f t="shared" si="20"/>
        <v>0.7467</v>
      </c>
      <c r="F75" s="2" t="str">
        <f t="shared" si="21"/>
        <v>529.4</v>
      </c>
      <c r="G75" s="2" t="str">
        <f t="shared" si="22"/>
        <v>2535</v>
      </c>
      <c r="H75" s="2" t="str">
        <f t="shared" si="23"/>
        <v>2006</v>
      </c>
      <c r="I75" s="2" t="str">
        <f t="shared" si="24"/>
        <v>529.6</v>
      </c>
      <c r="J75" s="2" t="str">
        <f t="shared" si="25"/>
        <v>2715</v>
      </c>
      <c r="K75" s="2" t="str">
        <f t="shared" si="26"/>
        <v>2185</v>
      </c>
      <c r="L75" s="2" t="str">
        <f t="shared" si="27"/>
        <v>1.593</v>
      </c>
      <c r="M75" s="2" t="str">
        <f t="shared" si="28"/>
        <v>7.066</v>
      </c>
      <c r="N75" s="2" t="str">
        <f t="shared" si="29"/>
        <v>5.473</v>
      </c>
      <c r="P75" s="89" t="str">
        <f t="shared" si="33"/>
        <v>0.1700</v>
      </c>
      <c r="Q75" s="89" t="str">
        <f t="shared" si="34"/>
        <v>115.1</v>
      </c>
      <c r="R75" s="89" t="str">
        <f t="shared" si="35"/>
        <v>0.001056</v>
      </c>
      <c r="S75" s="89" t="str">
        <f t="shared" si="36"/>
        <v>1.031</v>
      </c>
      <c r="T75" s="89" t="str">
        <f t="shared" si="37"/>
        <v>483.0</v>
      </c>
      <c r="U75" s="89" t="str">
        <f t="shared" si="38"/>
        <v>2523</v>
      </c>
      <c r="V75" s="89" t="str">
        <f t="shared" si="39"/>
        <v>2040.</v>
      </c>
      <c r="W75" s="89" t="str">
        <f t="shared" si="40"/>
        <v>483.2</v>
      </c>
      <c r="X75" s="89" t="str">
        <f t="shared" si="41"/>
        <v>2699</v>
      </c>
      <c r="Y75" s="89" t="str">
        <f t="shared" si="42"/>
        <v>2216</v>
      </c>
      <c r="Z75" s="89" t="str">
        <f t="shared" si="43"/>
        <v>1.475</v>
      </c>
      <c r="AA75" s="89" t="str">
        <f t="shared" si="44"/>
        <v>7.181</v>
      </c>
      <c r="AB75" s="89" t="str">
        <f t="shared" si="45"/>
        <v>5.706</v>
      </c>
      <c r="AD75" s="89">
        <v>0.17</v>
      </c>
      <c r="AE75" s="89">
        <v>115.148</v>
      </c>
      <c r="AF75" s="89">
        <v>1.0560000000000001E-3</v>
      </c>
      <c r="AG75" s="89">
        <v>1.0312000000000001</v>
      </c>
      <c r="AH75" s="89">
        <v>483.04048</v>
      </c>
      <c r="AI75" s="89">
        <v>2523.4960000000001</v>
      </c>
      <c r="AJ75" s="89">
        <v>2040.45552</v>
      </c>
      <c r="AK75" s="89">
        <v>483.22</v>
      </c>
      <c r="AL75" s="89">
        <v>2698.8</v>
      </c>
      <c r="AM75" s="89">
        <v>2215.6</v>
      </c>
      <c r="AN75" s="89">
        <v>1.4753000000000001</v>
      </c>
      <c r="AO75" s="89">
        <v>7.1811999999999996</v>
      </c>
      <c r="AP75" s="89">
        <v>5.7058999999999997</v>
      </c>
    </row>
    <row r="76" spans="2:42">
      <c r="B76" s="2">
        <f t="shared" ref="B76:B139" si="46">_xlfn.NUMBERVALUE(P83)</f>
        <v>0.25</v>
      </c>
      <c r="C76" s="2" t="str">
        <f t="shared" ref="C76:C139" si="47">Q83</f>
        <v>127.4</v>
      </c>
      <c r="D76" s="2" t="str">
        <f t="shared" ref="D76:D139" si="48">R83</f>
        <v>0.001067</v>
      </c>
      <c r="E76" s="2" t="str">
        <f t="shared" ref="E76:E139" si="49">S83</f>
        <v>0.7187</v>
      </c>
      <c r="F76" s="2" t="str">
        <f t="shared" ref="F76:F139" si="50">T83</f>
        <v>535.1</v>
      </c>
      <c r="G76" s="2" t="str">
        <f t="shared" ref="G76:G139" si="51">U83</f>
        <v>2537</v>
      </c>
      <c r="H76" s="2" t="str">
        <f t="shared" ref="H76:H139" si="52">V83</f>
        <v>2002</v>
      </c>
      <c r="I76" s="2" t="str">
        <f t="shared" ref="I76:I139" si="53">W83</f>
        <v>535.3</v>
      </c>
      <c r="J76" s="2" t="str">
        <f t="shared" ref="J76:J139" si="54">X83</f>
        <v>2717</v>
      </c>
      <c r="K76" s="2" t="str">
        <f t="shared" ref="K76:K139" si="55">Y83</f>
        <v>2181</v>
      </c>
      <c r="L76" s="2" t="str">
        <f t="shared" ref="L76:L139" si="56">Z83</f>
        <v>1.607</v>
      </c>
      <c r="M76" s="2" t="str">
        <f t="shared" ref="M76:M139" si="57">AA83</f>
        <v>7.052</v>
      </c>
      <c r="N76" s="2" t="str">
        <f t="shared" ref="N76:N139" si="58">AB83</f>
        <v>5.445</v>
      </c>
      <c r="P76" s="89" t="str">
        <f t="shared" si="33"/>
        <v>0.1800</v>
      </c>
      <c r="Q76" s="89" t="str">
        <f t="shared" si="34"/>
        <v>116.9</v>
      </c>
      <c r="R76" s="89" t="str">
        <f t="shared" si="35"/>
        <v>0.001058</v>
      </c>
      <c r="S76" s="89" t="str">
        <f t="shared" si="36"/>
        <v>0.9775</v>
      </c>
      <c r="T76" s="89" t="str">
        <f t="shared" si="37"/>
        <v>490.5</v>
      </c>
      <c r="U76" s="89" t="str">
        <f t="shared" si="38"/>
        <v>2525</v>
      </c>
      <c r="V76" s="89" t="str">
        <f t="shared" si="39"/>
        <v>2035</v>
      </c>
      <c r="W76" s="89" t="str">
        <f t="shared" si="40"/>
        <v>490.7</v>
      </c>
      <c r="X76" s="89" t="str">
        <f t="shared" si="41"/>
        <v>2701</v>
      </c>
      <c r="Y76" s="89" t="str">
        <f t="shared" si="42"/>
        <v>2211</v>
      </c>
      <c r="Z76" s="89" t="str">
        <f t="shared" si="43"/>
        <v>1.495</v>
      </c>
      <c r="AA76" s="89" t="str">
        <f t="shared" si="44"/>
        <v>7.162</v>
      </c>
      <c r="AB76" s="89" t="str">
        <f t="shared" si="45"/>
        <v>5.668</v>
      </c>
      <c r="AD76" s="89">
        <v>0.18</v>
      </c>
      <c r="AE76" s="89">
        <v>116.911</v>
      </c>
      <c r="AF76" s="89">
        <v>1.0575600000000001E-3</v>
      </c>
      <c r="AG76" s="89">
        <v>0.97747000000000006</v>
      </c>
      <c r="AH76" s="89">
        <v>490.50963919999998</v>
      </c>
      <c r="AI76" s="89">
        <v>2525.4554000000003</v>
      </c>
      <c r="AJ76" s="89">
        <v>2034.9457608000002</v>
      </c>
      <c r="AK76" s="89">
        <v>490.7</v>
      </c>
      <c r="AL76" s="89">
        <v>2701.4</v>
      </c>
      <c r="AM76" s="89">
        <v>2210.6999999999998</v>
      </c>
      <c r="AN76" s="89">
        <v>1.4944999999999999</v>
      </c>
      <c r="AO76" s="89">
        <v>7.1620999999999997</v>
      </c>
      <c r="AP76" s="89">
        <v>5.6676000000000002</v>
      </c>
    </row>
    <row r="77" spans="2:42">
      <c r="B77" s="2">
        <f t="shared" si="46"/>
        <v>0.26</v>
      </c>
      <c r="C77" s="2" t="str">
        <f t="shared" si="47"/>
        <v>128.7</v>
      </c>
      <c r="D77" s="2" t="str">
        <f t="shared" si="48"/>
        <v>0.001068</v>
      </c>
      <c r="E77" s="2" t="str">
        <f t="shared" si="49"/>
        <v>0.6927</v>
      </c>
      <c r="F77" s="2" t="str">
        <f t="shared" si="50"/>
        <v>540.6</v>
      </c>
      <c r="G77" s="2" t="str">
        <f t="shared" si="51"/>
        <v>2538</v>
      </c>
      <c r="H77" s="2" t="str">
        <f t="shared" si="52"/>
        <v>1998</v>
      </c>
      <c r="I77" s="2" t="str">
        <f t="shared" si="53"/>
        <v>540.9</v>
      </c>
      <c r="J77" s="2" t="str">
        <f t="shared" si="54"/>
        <v>2718</v>
      </c>
      <c r="K77" s="2" t="str">
        <f t="shared" si="55"/>
        <v>2177</v>
      </c>
      <c r="L77" s="2" t="str">
        <f t="shared" si="56"/>
        <v>1.621</v>
      </c>
      <c r="M77" s="2" t="str">
        <f t="shared" si="57"/>
        <v>7.039</v>
      </c>
      <c r="N77" s="2" t="str">
        <f t="shared" si="58"/>
        <v>5.418</v>
      </c>
      <c r="P77" s="89" t="str">
        <f t="shared" si="33"/>
        <v>0.1900</v>
      </c>
      <c r="Q77" s="89" t="str">
        <f t="shared" si="34"/>
        <v>118.6</v>
      </c>
      <c r="R77" s="89" t="str">
        <f t="shared" si="35"/>
        <v>0.001059</v>
      </c>
      <c r="S77" s="89" t="str">
        <f t="shared" si="36"/>
        <v>0.9292</v>
      </c>
      <c r="T77" s="89" t="str">
        <f t="shared" si="37"/>
        <v>497.6</v>
      </c>
      <c r="U77" s="89" t="str">
        <f t="shared" si="38"/>
        <v>2527</v>
      </c>
      <c r="V77" s="89" t="str">
        <f t="shared" si="39"/>
        <v>2030.</v>
      </c>
      <c r="W77" s="89" t="str">
        <f t="shared" si="40"/>
        <v>497.9</v>
      </c>
      <c r="X77" s="89" t="str">
        <f t="shared" si="41"/>
        <v>2704</v>
      </c>
      <c r="Y77" s="89" t="str">
        <f t="shared" si="42"/>
        <v>2206</v>
      </c>
      <c r="Z77" s="89" t="str">
        <f t="shared" si="43"/>
        <v>1.513</v>
      </c>
      <c r="AA77" s="89" t="str">
        <f t="shared" si="44"/>
        <v>7.144</v>
      </c>
      <c r="AB77" s="89" t="str">
        <f t="shared" si="45"/>
        <v>5.631</v>
      </c>
      <c r="AD77" s="89">
        <v>0.19</v>
      </c>
      <c r="AE77" s="89">
        <v>118.596</v>
      </c>
      <c r="AF77" s="89">
        <v>1.0590599999999999E-3</v>
      </c>
      <c r="AG77" s="89">
        <v>0.92923999999999995</v>
      </c>
      <c r="AH77" s="89">
        <v>497.64877860000001</v>
      </c>
      <c r="AI77" s="89">
        <v>2527.3444</v>
      </c>
      <c r="AJ77" s="89">
        <v>2029.6956213999999</v>
      </c>
      <c r="AK77" s="89">
        <v>497.85</v>
      </c>
      <c r="AL77" s="89">
        <v>2703.9</v>
      </c>
      <c r="AM77" s="89">
        <v>2206</v>
      </c>
      <c r="AN77" s="89">
        <v>1.5126999999999999</v>
      </c>
      <c r="AO77" s="89">
        <v>7.1440000000000001</v>
      </c>
      <c r="AP77" s="89">
        <v>5.6313000000000004</v>
      </c>
    </row>
    <row r="78" spans="2:42">
      <c r="B78" s="2">
        <f t="shared" si="46"/>
        <v>0.27</v>
      </c>
      <c r="C78" s="2" t="str">
        <f t="shared" si="47"/>
        <v>130.0</v>
      </c>
      <c r="D78" s="2" t="str">
        <f t="shared" si="48"/>
        <v>0.001070</v>
      </c>
      <c r="E78" s="2" t="str">
        <f t="shared" si="49"/>
        <v>0.6687</v>
      </c>
      <c r="F78" s="2" t="str">
        <f t="shared" si="50"/>
        <v>546.0</v>
      </c>
      <c r="G78" s="2" t="str">
        <f t="shared" si="51"/>
        <v>2539</v>
      </c>
      <c r="H78" s="2" t="str">
        <f t="shared" si="52"/>
        <v>1994</v>
      </c>
      <c r="I78" s="2" t="str">
        <f t="shared" si="53"/>
        <v>546.2</v>
      </c>
      <c r="J78" s="2" t="str">
        <f t="shared" si="54"/>
        <v>2720.</v>
      </c>
      <c r="K78" s="2" t="str">
        <f t="shared" si="55"/>
        <v>2174</v>
      </c>
      <c r="L78" s="2" t="str">
        <f t="shared" si="56"/>
        <v>1.634</v>
      </c>
      <c r="M78" s="2" t="str">
        <f t="shared" si="57"/>
        <v>7.027</v>
      </c>
      <c r="N78" s="2" t="str">
        <f t="shared" si="58"/>
        <v>5.393</v>
      </c>
      <c r="P78" s="89" t="str">
        <f t="shared" si="33"/>
        <v>0.2000</v>
      </c>
      <c r="Q78" s="89" t="str">
        <f t="shared" si="34"/>
        <v>120.2</v>
      </c>
      <c r="R78" s="89" t="str">
        <f t="shared" si="35"/>
        <v>0.001065</v>
      </c>
      <c r="S78" s="89" t="str">
        <f t="shared" si="36"/>
        <v>0.8857</v>
      </c>
      <c r="T78" s="89" t="str">
        <f t="shared" si="37"/>
        <v>504.5</v>
      </c>
      <c r="U78" s="89" t="str">
        <f t="shared" si="38"/>
        <v>2529</v>
      </c>
      <c r="V78" s="89" t="str">
        <f t="shared" si="39"/>
        <v>2025</v>
      </c>
      <c r="W78" s="89" t="str">
        <f t="shared" si="40"/>
        <v>504.7</v>
      </c>
      <c r="X78" s="89" t="str">
        <f t="shared" si="41"/>
        <v>2706</v>
      </c>
      <c r="Y78" s="89" t="str">
        <f t="shared" si="42"/>
        <v>2202</v>
      </c>
      <c r="Z78" s="89" t="str">
        <f t="shared" si="43"/>
        <v>1.530</v>
      </c>
      <c r="AA78" s="89" t="str">
        <f t="shared" si="44"/>
        <v>7.127</v>
      </c>
      <c r="AB78" s="89" t="str">
        <f t="shared" si="45"/>
        <v>5.597</v>
      </c>
      <c r="AD78" s="89">
        <v>0.2</v>
      </c>
      <c r="AE78" s="89">
        <v>120.21</v>
      </c>
      <c r="AF78" s="89">
        <v>1.0651999999999999E-3</v>
      </c>
      <c r="AG78" s="89">
        <v>0.88567999999999991</v>
      </c>
      <c r="AH78" s="89">
        <v>504.48696000000001</v>
      </c>
      <c r="AI78" s="89">
        <v>2529.0639999999999</v>
      </c>
      <c r="AJ78" s="89">
        <v>2024.5770399999999</v>
      </c>
      <c r="AK78" s="89">
        <v>504.7</v>
      </c>
      <c r="AL78" s="89">
        <v>2706.2</v>
      </c>
      <c r="AM78" s="89">
        <v>2201.5</v>
      </c>
      <c r="AN78" s="89">
        <v>1.5302</v>
      </c>
      <c r="AO78" s="89">
        <v>7.1269</v>
      </c>
      <c r="AP78" s="89">
        <v>5.5967000000000002</v>
      </c>
    </row>
    <row r="79" spans="2:42">
      <c r="B79" s="2">
        <f t="shared" si="46"/>
        <v>0.28000000000000003</v>
      </c>
      <c r="C79" s="2" t="str">
        <f t="shared" si="47"/>
        <v>131.2</v>
      </c>
      <c r="D79" s="2" t="str">
        <f t="shared" si="48"/>
        <v>0.001079</v>
      </c>
      <c r="E79" s="2" t="str">
        <f t="shared" si="49"/>
        <v>0.6462</v>
      </c>
      <c r="F79" s="2" t="str">
        <f t="shared" si="50"/>
        <v>551.1</v>
      </c>
      <c r="G79" s="2" t="str">
        <f t="shared" si="51"/>
        <v>2541</v>
      </c>
      <c r="H79" s="2" t="str">
        <f t="shared" si="52"/>
        <v>1990.</v>
      </c>
      <c r="I79" s="2" t="str">
        <f t="shared" si="53"/>
        <v>551.4</v>
      </c>
      <c r="J79" s="2" t="str">
        <f t="shared" si="54"/>
        <v>2722</v>
      </c>
      <c r="K79" s="2" t="str">
        <f t="shared" si="55"/>
        <v>2170.</v>
      </c>
      <c r="L79" s="2" t="str">
        <f t="shared" si="56"/>
        <v>1.647</v>
      </c>
      <c r="M79" s="2" t="str">
        <f t="shared" si="57"/>
        <v>7.015</v>
      </c>
      <c r="N79" s="2" t="str">
        <f t="shared" si="58"/>
        <v>5.368</v>
      </c>
      <c r="P79" s="89" t="str">
        <f t="shared" si="33"/>
        <v>0.2100</v>
      </c>
      <c r="Q79" s="89" t="str">
        <f t="shared" si="34"/>
        <v>121.8</v>
      </c>
      <c r="R79" s="89" t="str">
        <f t="shared" si="35"/>
        <v>0.001062</v>
      </c>
      <c r="S79" s="89" t="str">
        <f t="shared" si="36"/>
        <v>0.8461</v>
      </c>
      <c r="T79" s="89" t="str">
        <f t="shared" si="37"/>
        <v>511.1</v>
      </c>
      <c r="U79" s="89" t="str">
        <f t="shared" si="38"/>
        <v>2531</v>
      </c>
      <c r="V79" s="89" t="str">
        <f t="shared" si="39"/>
        <v>2020.</v>
      </c>
      <c r="W79" s="89" t="str">
        <f t="shared" si="40"/>
        <v>511.3</v>
      </c>
      <c r="X79" s="89" t="str">
        <f t="shared" si="41"/>
        <v>2709</v>
      </c>
      <c r="Y79" s="89" t="str">
        <f t="shared" si="42"/>
        <v>2197</v>
      </c>
      <c r="Z79" s="89" t="str">
        <f t="shared" si="43"/>
        <v>1.547</v>
      </c>
      <c r="AA79" s="89" t="str">
        <f t="shared" si="44"/>
        <v>7.111</v>
      </c>
      <c r="AB79" s="89" t="str">
        <f t="shared" si="45"/>
        <v>5.564</v>
      </c>
      <c r="AD79" s="89">
        <v>0.21</v>
      </c>
      <c r="AE79" s="89">
        <v>121.759</v>
      </c>
      <c r="AF79" s="89">
        <v>1.06193E-3</v>
      </c>
      <c r="AG79" s="89">
        <v>0.84614</v>
      </c>
      <c r="AH79" s="89">
        <v>511.06699470000001</v>
      </c>
      <c r="AI79" s="89">
        <v>2530.8105999999998</v>
      </c>
      <c r="AJ79" s="89">
        <v>2019.7436052999997</v>
      </c>
      <c r="AK79" s="89">
        <v>511.29</v>
      </c>
      <c r="AL79" s="89">
        <v>2708.5</v>
      </c>
      <c r="AM79" s="89">
        <v>2197.1999999999998</v>
      </c>
      <c r="AN79" s="89">
        <v>1.5468999999999999</v>
      </c>
      <c r="AO79" s="89">
        <v>7.1105999999999998</v>
      </c>
      <c r="AP79" s="89">
        <v>5.5637999999999996</v>
      </c>
    </row>
    <row r="80" spans="2:42">
      <c r="B80" s="2">
        <f t="shared" si="46"/>
        <v>0.28999999999999998</v>
      </c>
      <c r="C80" s="2" t="str">
        <f t="shared" si="47"/>
        <v>132.4</v>
      </c>
      <c r="D80" s="2" t="str">
        <f t="shared" si="48"/>
        <v>0.001072</v>
      </c>
      <c r="E80" s="2" t="str">
        <f t="shared" si="49"/>
        <v>0.6253</v>
      </c>
      <c r="F80" s="2" t="str">
        <f t="shared" si="50"/>
        <v>556.2</v>
      </c>
      <c r="G80" s="2" t="str">
        <f t="shared" si="51"/>
        <v>2542</v>
      </c>
      <c r="H80" s="2" t="str">
        <f t="shared" si="52"/>
        <v>1986</v>
      </c>
      <c r="I80" s="2" t="str">
        <f t="shared" si="53"/>
        <v>556.5</v>
      </c>
      <c r="J80" s="2" t="str">
        <f t="shared" si="54"/>
        <v>2723</v>
      </c>
      <c r="K80" s="2" t="str">
        <f t="shared" si="55"/>
        <v>2167</v>
      </c>
      <c r="L80" s="2" t="str">
        <f t="shared" si="56"/>
        <v>1.660</v>
      </c>
      <c r="M80" s="2" t="str">
        <f t="shared" si="57"/>
        <v>7.003</v>
      </c>
      <c r="N80" s="2" t="str">
        <f t="shared" si="58"/>
        <v>5.343</v>
      </c>
      <c r="P80" s="89" t="str">
        <f t="shared" si="33"/>
        <v>0.2200</v>
      </c>
      <c r="Q80" s="89" t="str">
        <f t="shared" si="34"/>
        <v>123.3</v>
      </c>
      <c r="R80" s="89" t="str">
        <f t="shared" si="35"/>
        <v>0.001063</v>
      </c>
      <c r="S80" s="89" t="str">
        <f t="shared" si="36"/>
        <v>0.8101</v>
      </c>
      <c r="T80" s="89" t="str">
        <f t="shared" si="37"/>
        <v>517.4</v>
      </c>
      <c r="U80" s="89" t="str">
        <f t="shared" si="38"/>
        <v>2532</v>
      </c>
      <c r="V80" s="89" t="str">
        <f t="shared" si="39"/>
        <v>2015</v>
      </c>
      <c r="W80" s="89" t="str">
        <f t="shared" si="40"/>
        <v>517.6</v>
      </c>
      <c r="X80" s="89" t="str">
        <f t="shared" si="41"/>
        <v>2711</v>
      </c>
      <c r="Y80" s="89" t="str">
        <f t="shared" si="42"/>
        <v>2193</v>
      </c>
      <c r="Z80" s="89" t="str">
        <f t="shared" si="43"/>
        <v>1.563</v>
      </c>
      <c r="AA80" s="89" t="str">
        <f t="shared" si="44"/>
        <v>7.095</v>
      </c>
      <c r="AB80" s="89" t="str">
        <f t="shared" si="45"/>
        <v>5.532</v>
      </c>
      <c r="AD80" s="89">
        <v>0.22</v>
      </c>
      <c r="AE80" s="89">
        <v>123.25</v>
      </c>
      <c r="AF80" s="89">
        <v>1.0632999999999999E-3</v>
      </c>
      <c r="AG80" s="89">
        <v>0.81007000000000007</v>
      </c>
      <c r="AH80" s="89">
        <v>517.396074</v>
      </c>
      <c r="AI80" s="89">
        <v>2532.3845999999999</v>
      </c>
      <c r="AJ80" s="89">
        <v>2014.9885259999999</v>
      </c>
      <c r="AK80" s="89">
        <v>517.63</v>
      </c>
      <c r="AL80" s="89">
        <v>2710.6</v>
      </c>
      <c r="AM80" s="89">
        <v>2193</v>
      </c>
      <c r="AN80" s="89">
        <v>1.5628</v>
      </c>
      <c r="AO80" s="89">
        <v>7.0951000000000004</v>
      </c>
      <c r="AP80" s="89">
        <v>5.5323000000000002</v>
      </c>
    </row>
    <row r="81" spans="2:42">
      <c r="B81" s="95">
        <f t="shared" si="46"/>
        <v>0.3</v>
      </c>
      <c r="C81" s="2" t="str">
        <f t="shared" si="47"/>
        <v>133.5</v>
      </c>
      <c r="D81" s="2" t="str">
        <f t="shared" si="48"/>
        <v>0.001073</v>
      </c>
      <c r="E81" s="2" t="str">
        <f t="shared" si="49"/>
        <v>0.6058</v>
      </c>
      <c r="F81" s="2" t="str">
        <f t="shared" si="50"/>
        <v>561.1</v>
      </c>
      <c r="G81" s="2" t="str">
        <f t="shared" si="51"/>
        <v>2543</v>
      </c>
      <c r="H81" s="2" t="str">
        <f t="shared" si="52"/>
        <v>1982</v>
      </c>
      <c r="I81" s="2" t="str">
        <f t="shared" si="53"/>
        <v>561.4</v>
      </c>
      <c r="J81" s="2" t="str">
        <f t="shared" si="54"/>
        <v>2725</v>
      </c>
      <c r="K81" s="2" t="str">
        <f t="shared" si="55"/>
        <v>2164</v>
      </c>
      <c r="L81" s="2" t="str">
        <f t="shared" si="56"/>
        <v>1.672</v>
      </c>
      <c r="M81" s="2" t="str">
        <f t="shared" si="57"/>
        <v>6.992</v>
      </c>
      <c r="N81" s="2" t="str">
        <f t="shared" si="58"/>
        <v>5.320</v>
      </c>
      <c r="P81" s="89" t="str">
        <f t="shared" si="33"/>
        <v>0.2300</v>
      </c>
      <c r="Q81" s="89" t="str">
        <f t="shared" si="34"/>
        <v>124.7</v>
      </c>
      <c r="R81" s="89" t="str">
        <f t="shared" si="35"/>
        <v>0.001065</v>
      </c>
      <c r="S81" s="89" t="str">
        <f t="shared" si="36"/>
        <v>0.7770</v>
      </c>
      <c r="T81" s="89" t="str">
        <f t="shared" si="37"/>
        <v>523.5</v>
      </c>
      <c r="U81" s="89" t="str">
        <f t="shared" si="38"/>
        <v>2534</v>
      </c>
      <c r="V81" s="89" t="str">
        <f t="shared" si="39"/>
        <v>2010.</v>
      </c>
      <c r="W81" s="89" t="str">
        <f t="shared" si="40"/>
        <v>523.7</v>
      </c>
      <c r="X81" s="89" t="str">
        <f t="shared" si="41"/>
        <v>2713</v>
      </c>
      <c r="Y81" s="89" t="str">
        <f t="shared" si="42"/>
        <v>2189</v>
      </c>
      <c r="Z81" s="89" t="str">
        <f t="shared" si="43"/>
        <v>1.578</v>
      </c>
      <c r="AA81" s="89" t="str">
        <f t="shared" si="44"/>
        <v>7.080</v>
      </c>
      <c r="AB81" s="89" t="str">
        <f t="shared" si="45"/>
        <v>5.502</v>
      </c>
      <c r="AD81" s="89">
        <v>0.23</v>
      </c>
      <c r="AE81" s="89">
        <v>124.68600000000001</v>
      </c>
      <c r="AF81" s="89">
        <v>1.0646399999999999E-3</v>
      </c>
      <c r="AG81" s="89">
        <v>0.77703999999999995</v>
      </c>
      <c r="AH81" s="89">
        <v>523.49513279999996</v>
      </c>
      <c r="AI81" s="89">
        <v>2533.9807999999998</v>
      </c>
      <c r="AJ81" s="89">
        <v>2010.4856671999999</v>
      </c>
      <c r="AK81" s="89">
        <v>523.74</v>
      </c>
      <c r="AL81" s="89">
        <v>2712.7</v>
      </c>
      <c r="AM81" s="89">
        <v>2188.9</v>
      </c>
      <c r="AN81" s="89">
        <v>1.5782</v>
      </c>
      <c r="AO81" s="89">
        <v>7.0803000000000003</v>
      </c>
      <c r="AP81" s="89">
        <v>5.5021000000000004</v>
      </c>
    </row>
    <row r="82" spans="2:42">
      <c r="B82" s="2">
        <f t="shared" si="46"/>
        <v>0.31</v>
      </c>
      <c r="C82" s="2" t="str">
        <f t="shared" si="47"/>
        <v>134.6</v>
      </c>
      <c r="D82" s="2" t="str">
        <f t="shared" si="48"/>
        <v>0.001074</v>
      </c>
      <c r="E82" s="2" t="str">
        <f t="shared" si="49"/>
        <v>0.5874</v>
      </c>
      <c r="F82" s="2" t="str">
        <f t="shared" si="50"/>
        <v>565.9</v>
      </c>
      <c r="G82" s="2" t="str">
        <f t="shared" si="51"/>
        <v>2544</v>
      </c>
      <c r="H82" s="2" t="str">
        <f t="shared" si="52"/>
        <v>1978</v>
      </c>
      <c r="I82" s="2" t="str">
        <f t="shared" si="53"/>
        <v>566.2</v>
      </c>
      <c r="J82" s="2" t="str">
        <f t="shared" si="54"/>
        <v>2726</v>
      </c>
      <c r="K82" s="2" t="str">
        <f t="shared" si="55"/>
        <v>2160.</v>
      </c>
      <c r="L82" s="2" t="str">
        <f t="shared" si="56"/>
        <v>1.684</v>
      </c>
      <c r="M82" s="2" t="str">
        <f t="shared" si="57"/>
        <v>6.981</v>
      </c>
      <c r="N82" s="2" t="str">
        <f t="shared" si="58"/>
        <v>5.297</v>
      </c>
      <c r="P82" s="89" t="str">
        <f t="shared" si="33"/>
        <v>0.2400</v>
      </c>
      <c r="Q82" s="89" t="str">
        <f t="shared" si="34"/>
        <v>126.1</v>
      </c>
      <c r="R82" s="89" t="str">
        <f t="shared" si="35"/>
        <v>0.001066</v>
      </c>
      <c r="S82" s="89" t="str">
        <f t="shared" si="36"/>
        <v>0.7467</v>
      </c>
      <c r="T82" s="89" t="str">
        <f t="shared" si="37"/>
        <v>529.4</v>
      </c>
      <c r="U82" s="89" t="str">
        <f t="shared" si="38"/>
        <v>2535</v>
      </c>
      <c r="V82" s="89" t="str">
        <f t="shared" si="39"/>
        <v>2006</v>
      </c>
      <c r="W82" s="89" t="str">
        <f t="shared" si="40"/>
        <v>529.6</v>
      </c>
      <c r="X82" s="89" t="str">
        <f t="shared" si="41"/>
        <v>2715</v>
      </c>
      <c r="Y82" s="89" t="str">
        <f t="shared" si="42"/>
        <v>2185</v>
      </c>
      <c r="Z82" s="89" t="str">
        <f t="shared" si="43"/>
        <v>1.593</v>
      </c>
      <c r="AA82" s="89" t="str">
        <f t="shared" si="44"/>
        <v>7.066</v>
      </c>
      <c r="AB82" s="89" t="str">
        <f t="shared" si="45"/>
        <v>5.473</v>
      </c>
      <c r="AD82" s="89">
        <v>0.24</v>
      </c>
      <c r="AE82" s="89">
        <v>126.072</v>
      </c>
      <c r="AF82" s="89">
        <v>1.06594E-3</v>
      </c>
      <c r="AG82" s="89">
        <v>0.7466799999999999</v>
      </c>
      <c r="AH82" s="89">
        <v>529.38417440000001</v>
      </c>
      <c r="AI82" s="89">
        <v>2535.3968</v>
      </c>
      <c r="AJ82" s="89">
        <v>2006.0126255999999</v>
      </c>
      <c r="AK82" s="89">
        <v>529.64</v>
      </c>
      <c r="AL82" s="89">
        <v>2714.6</v>
      </c>
      <c r="AM82" s="89">
        <v>2185</v>
      </c>
      <c r="AN82" s="89">
        <v>1.593</v>
      </c>
      <c r="AO82" s="89">
        <v>7.0660999999999996</v>
      </c>
      <c r="AP82" s="89">
        <v>5.4730999999999996</v>
      </c>
    </row>
    <row r="83" spans="2:42">
      <c r="B83" s="2">
        <f t="shared" si="46"/>
        <v>0.32</v>
      </c>
      <c r="C83" s="2" t="str">
        <f t="shared" si="47"/>
        <v>135.7</v>
      </c>
      <c r="D83" s="2" t="str">
        <f t="shared" si="48"/>
        <v>0.001075</v>
      </c>
      <c r="E83" s="2" t="str">
        <f t="shared" si="49"/>
        <v>0.5702</v>
      </c>
      <c r="F83" s="2" t="str">
        <f t="shared" si="50"/>
        <v>570.6</v>
      </c>
      <c r="G83" s="2" t="str">
        <f t="shared" si="51"/>
        <v>2545</v>
      </c>
      <c r="H83" s="2" t="str">
        <f t="shared" si="52"/>
        <v>1975</v>
      </c>
      <c r="I83" s="2" t="str">
        <f t="shared" si="53"/>
        <v>570.9</v>
      </c>
      <c r="J83" s="2" t="str">
        <f t="shared" si="54"/>
        <v>2728</v>
      </c>
      <c r="K83" s="2" t="str">
        <f t="shared" si="55"/>
        <v>2157</v>
      </c>
      <c r="L83" s="2" t="str">
        <f t="shared" si="56"/>
        <v>1.695</v>
      </c>
      <c r="M83" s="2" t="str">
        <f t="shared" si="57"/>
        <v>6.970</v>
      </c>
      <c r="N83" s="2" t="str">
        <f t="shared" si="58"/>
        <v>5.275</v>
      </c>
      <c r="P83" s="89" t="str">
        <f t="shared" ref="P83:P146" si="59">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0.2500</v>
      </c>
      <c r="Q83" s="89" t="str">
        <f t="shared" ref="Q83:Q146" si="60">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127.4</v>
      </c>
      <c r="R83" s="89" t="str">
        <f t="shared" ref="R83:R146" si="61">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0.001067</v>
      </c>
      <c r="S83" s="89" t="str">
        <f t="shared" ref="S83:S146" si="62">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0.7187</v>
      </c>
      <c r="T83" s="89" t="str">
        <f t="shared" ref="T83:T146" si="63">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535.1</v>
      </c>
      <c r="U83" s="89" t="str">
        <f t="shared" ref="U83:U146" si="64">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2537</v>
      </c>
      <c r="V83" s="89" t="str">
        <f t="shared" ref="V83:V146" si="65">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2002</v>
      </c>
      <c r="W83" s="89" t="str">
        <f t="shared" ref="W83:W146" si="66">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535.3</v>
      </c>
      <c r="X83" s="89" t="str">
        <f t="shared" ref="X83:X146" si="67">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2717</v>
      </c>
      <c r="Y83" s="89" t="str">
        <f t="shared" ref="Y83:Y146" si="68">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2181</v>
      </c>
      <c r="Z83" s="89" t="str">
        <f t="shared" ref="Z83:Z146" si="69">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1.607</v>
      </c>
      <c r="AA83" s="89" t="str">
        <f t="shared" ref="AA83:AA146" si="70">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7.052</v>
      </c>
      <c r="AB83" s="89" t="str">
        <f t="shared" ref="AB83:AB146" si="71">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5.445</v>
      </c>
      <c r="AD83" s="89">
        <v>0.25</v>
      </c>
      <c r="AE83" s="89">
        <v>127.411</v>
      </c>
      <c r="AF83" s="89">
        <v>1.06722E-3</v>
      </c>
      <c r="AG83" s="89">
        <v>0.71865999999999997</v>
      </c>
      <c r="AH83" s="89">
        <v>535.07319500000006</v>
      </c>
      <c r="AI83" s="89">
        <v>2536.835</v>
      </c>
      <c r="AJ83" s="89">
        <v>2001.7618050000001</v>
      </c>
      <c r="AK83" s="89">
        <v>535.34</v>
      </c>
      <c r="AL83" s="89">
        <v>2716.5</v>
      </c>
      <c r="AM83" s="89">
        <v>2181.1</v>
      </c>
      <c r="AN83" s="89">
        <v>1.6072</v>
      </c>
      <c r="AO83" s="89">
        <v>7.0523999999999996</v>
      </c>
      <c r="AP83" s="89">
        <v>5.4451999999999998</v>
      </c>
    </row>
    <row r="84" spans="2:42">
      <c r="B84" s="2">
        <f t="shared" si="46"/>
        <v>0.33</v>
      </c>
      <c r="C84" s="2" t="str">
        <f t="shared" si="47"/>
        <v>136.8</v>
      </c>
      <c r="D84" s="2" t="str">
        <f t="shared" si="48"/>
        <v>0.001076</v>
      </c>
      <c r="E84" s="2" t="str">
        <f t="shared" si="49"/>
        <v>0.5540</v>
      </c>
      <c r="F84" s="2" t="str">
        <f t="shared" si="50"/>
        <v>575.1</v>
      </c>
      <c r="G84" s="2" t="str">
        <f t="shared" si="51"/>
        <v>2546</v>
      </c>
      <c r="H84" s="2" t="str">
        <f t="shared" si="52"/>
        <v>1971</v>
      </c>
      <c r="I84" s="2" t="str">
        <f t="shared" si="53"/>
        <v>575.5</v>
      </c>
      <c r="J84" s="2" t="str">
        <f t="shared" si="54"/>
        <v>2729</v>
      </c>
      <c r="K84" s="2" t="str">
        <f t="shared" si="55"/>
        <v>2154</v>
      </c>
      <c r="L84" s="2" t="str">
        <f t="shared" si="56"/>
        <v>1.706</v>
      </c>
      <c r="M84" s="2" t="str">
        <f t="shared" si="57"/>
        <v>6.960</v>
      </c>
      <c r="N84" s="2" t="str">
        <f t="shared" si="58"/>
        <v>5.254</v>
      </c>
      <c r="P84" s="89" t="str">
        <f t="shared" si="59"/>
        <v>0.2600</v>
      </c>
      <c r="Q84" s="89" t="str">
        <f t="shared" si="60"/>
        <v>128.7</v>
      </c>
      <c r="R84" s="89" t="str">
        <f t="shared" si="61"/>
        <v>0.001068</v>
      </c>
      <c r="S84" s="89" t="str">
        <f t="shared" si="62"/>
        <v>0.6927</v>
      </c>
      <c r="T84" s="89" t="str">
        <f t="shared" si="63"/>
        <v>540.6</v>
      </c>
      <c r="U84" s="89" t="str">
        <f t="shared" si="64"/>
        <v>2538</v>
      </c>
      <c r="V84" s="89" t="str">
        <f t="shared" si="65"/>
        <v>1998</v>
      </c>
      <c r="W84" s="89" t="str">
        <f t="shared" si="66"/>
        <v>540.9</v>
      </c>
      <c r="X84" s="89" t="str">
        <f t="shared" si="67"/>
        <v>2718</v>
      </c>
      <c r="Y84" s="89" t="str">
        <f t="shared" si="68"/>
        <v>2177</v>
      </c>
      <c r="Z84" s="89" t="str">
        <f t="shared" si="69"/>
        <v>1.621</v>
      </c>
      <c r="AA84" s="89" t="str">
        <f t="shared" si="70"/>
        <v>7.039</v>
      </c>
      <c r="AB84" s="89" t="str">
        <f t="shared" si="71"/>
        <v>5.418</v>
      </c>
      <c r="AD84" s="89">
        <v>0.26</v>
      </c>
      <c r="AE84" s="89">
        <v>128.708</v>
      </c>
      <c r="AF84" s="89">
        <v>1.06846E-3</v>
      </c>
      <c r="AG84" s="89">
        <v>0.69273000000000007</v>
      </c>
      <c r="AH84" s="89">
        <v>540.59220040000002</v>
      </c>
      <c r="AI84" s="89">
        <v>2538.1902</v>
      </c>
      <c r="AJ84" s="89">
        <v>1997.5979996000001</v>
      </c>
      <c r="AK84" s="89">
        <v>540.87</v>
      </c>
      <c r="AL84" s="89">
        <v>2718.3</v>
      </c>
      <c r="AM84" s="89">
        <v>2177.4</v>
      </c>
      <c r="AN84" s="89">
        <v>1.621</v>
      </c>
      <c r="AO84" s="89">
        <v>7.0393999999999997</v>
      </c>
      <c r="AP84" s="89">
        <v>5.4184000000000001</v>
      </c>
    </row>
    <row r="85" spans="2:42">
      <c r="B85" s="2">
        <f t="shared" si="46"/>
        <v>0.34</v>
      </c>
      <c r="C85" s="2" t="str">
        <f t="shared" si="47"/>
        <v>137.8</v>
      </c>
      <c r="D85" s="2" t="str">
        <f t="shared" si="48"/>
        <v>0.001078</v>
      </c>
      <c r="E85" s="2" t="str">
        <f t="shared" si="49"/>
        <v>0.5386</v>
      </c>
      <c r="F85" s="2" t="str">
        <f t="shared" si="50"/>
        <v>579.5</v>
      </c>
      <c r="G85" s="2" t="str">
        <f t="shared" si="51"/>
        <v>2547</v>
      </c>
      <c r="H85" s="2" t="str">
        <f t="shared" si="52"/>
        <v>1968</v>
      </c>
      <c r="I85" s="2" t="str">
        <f t="shared" si="53"/>
        <v>579.9</v>
      </c>
      <c r="J85" s="2" t="str">
        <f t="shared" si="54"/>
        <v>2731</v>
      </c>
      <c r="K85" s="2" t="str">
        <f t="shared" si="55"/>
        <v>2151</v>
      </c>
      <c r="L85" s="2" t="str">
        <f t="shared" si="56"/>
        <v>1.717</v>
      </c>
      <c r="M85" s="2" t="str">
        <f t="shared" si="57"/>
        <v>6.950</v>
      </c>
      <c r="N85" s="2" t="str">
        <f t="shared" si="58"/>
        <v>5.233</v>
      </c>
      <c r="P85" s="89" t="str">
        <f t="shared" si="59"/>
        <v>0.2700</v>
      </c>
      <c r="Q85" s="89" t="str">
        <f t="shared" si="60"/>
        <v>130.0</v>
      </c>
      <c r="R85" s="89" t="str">
        <f t="shared" si="61"/>
        <v>0.001070</v>
      </c>
      <c r="S85" s="89" t="str">
        <f t="shared" si="62"/>
        <v>0.6687</v>
      </c>
      <c r="T85" s="89" t="str">
        <f t="shared" si="63"/>
        <v>546.0</v>
      </c>
      <c r="U85" s="89" t="str">
        <f t="shared" si="64"/>
        <v>2539</v>
      </c>
      <c r="V85" s="89" t="str">
        <f t="shared" si="65"/>
        <v>1994</v>
      </c>
      <c r="W85" s="89" t="str">
        <f t="shared" si="66"/>
        <v>546.2</v>
      </c>
      <c r="X85" s="89" t="str">
        <f t="shared" si="67"/>
        <v>2720.</v>
      </c>
      <c r="Y85" s="89" t="str">
        <f t="shared" si="68"/>
        <v>2174</v>
      </c>
      <c r="Z85" s="89" t="str">
        <f t="shared" si="69"/>
        <v>1.634</v>
      </c>
      <c r="AA85" s="89" t="str">
        <f t="shared" si="70"/>
        <v>7.027</v>
      </c>
      <c r="AB85" s="89" t="str">
        <f t="shared" si="71"/>
        <v>5.393</v>
      </c>
      <c r="AD85" s="89">
        <v>0.27</v>
      </c>
      <c r="AE85" s="89">
        <v>129.965</v>
      </c>
      <c r="AF85" s="89">
        <v>1.0696799999999999E-3</v>
      </c>
      <c r="AG85" s="89">
        <v>0.66864999999999997</v>
      </c>
      <c r="AH85" s="89">
        <v>545.95118639999998</v>
      </c>
      <c r="AI85" s="89">
        <v>2539.4645</v>
      </c>
      <c r="AJ85" s="89">
        <v>1993.5133135999999</v>
      </c>
      <c r="AK85" s="89">
        <v>546.24</v>
      </c>
      <c r="AL85" s="89">
        <v>2720</v>
      </c>
      <c r="AM85" s="89">
        <v>2173.8000000000002</v>
      </c>
      <c r="AN85" s="89">
        <v>1.6343000000000001</v>
      </c>
      <c r="AO85" s="89">
        <v>7.0267999999999997</v>
      </c>
      <c r="AP85" s="89">
        <v>5.3925000000000001</v>
      </c>
    </row>
    <row r="86" spans="2:42">
      <c r="B86" s="2">
        <f t="shared" si="46"/>
        <v>0.35</v>
      </c>
      <c r="C86" s="2" t="str">
        <f t="shared" si="47"/>
        <v>138.9</v>
      </c>
      <c r="D86" s="2" t="str">
        <f t="shared" si="48"/>
        <v>0.001079</v>
      </c>
      <c r="E86" s="2" t="str">
        <f t="shared" si="49"/>
        <v>0.5242</v>
      </c>
      <c r="F86" s="2" t="str">
        <f t="shared" si="50"/>
        <v>583.9</v>
      </c>
      <c r="G86" s="2" t="str">
        <f t="shared" si="51"/>
        <v>2549</v>
      </c>
      <c r="H86" s="2" t="str">
        <f t="shared" si="52"/>
        <v>1965</v>
      </c>
      <c r="I86" s="2" t="str">
        <f t="shared" si="53"/>
        <v>584.3</v>
      </c>
      <c r="J86" s="2" t="str">
        <f t="shared" si="54"/>
        <v>2732</v>
      </c>
      <c r="K86" s="2" t="str">
        <f t="shared" si="55"/>
        <v>2148</v>
      </c>
      <c r="L86" s="2" t="str">
        <f t="shared" si="56"/>
        <v>1.727</v>
      </c>
      <c r="M86" s="2" t="str">
        <f t="shared" si="57"/>
        <v>6.940</v>
      </c>
      <c r="N86" s="2" t="str">
        <f t="shared" si="58"/>
        <v>5.213</v>
      </c>
      <c r="P86" s="89" t="str">
        <f t="shared" si="59"/>
        <v>0.2800</v>
      </c>
      <c r="Q86" s="89" t="str">
        <f t="shared" si="60"/>
        <v>131.2</v>
      </c>
      <c r="R86" s="89" t="str">
        <f t="shared" si="61"/>
        <v>0.001079</v>
      </c>
      <c r="S86" s="89" t="str">
        <f t="shared" si="62"/>
        <v>0.6462</v>
      </c>
      <c r="T86" s="89" t="str">
        <f t="shared" si="63"/>
        <v>551.1</v>
      </c>
      <c r="U86" s="89" t="str">
        <f t="shared" si="64"/>
        <v>2541</v>
      </c>
      <c r="V86" s="89" t="str">
        <f t="shared" si="65"/>
        <v>1990.</v>
      </c>
      <c r="W86" s="89" t="str">
        <f t="shared" si="66"/>
        <v>551.4</v>
      </c>
      <c r="X86" s="89" t="str">
        <f t="shared" si="67"/>
        <v>2722</v>
      </c>
      <c r="Y86" s="89" t="str">
        <f t="shared" si="68"/>
        <v>2170.</v>
      </c>
      <c r="Z86" s="89" t="str">
        <f t="shared" si="69"/>
        <v>1.647</v>
      </c>
      <c r="AA86" s="89" t="str">
        <f t="shared" si="70"/>
        <v>7.015</v>
      </c>
      <c r="AB86" s="89" t="str">
        <f t="shared" si="71"/>
        <v>5.368</v>
      </c>
      <c r="AD86" s="89">
        <v>0.28000000000000003</v>
      </c>
      <c r="AE86" s="89">
        <v>131.185</v>
      </c>
      <c r="AF86" s="89">
        <v>1.0786000000000001E-3</v>
      </c>
      <c r="AG86" s="89">
        <v>0.64624000000000004</v>
      </c>
      <c r="AH86" s="89">
        <v>551.13799200000005</v>
      </c>
      <c r="AI86" s="89">
        <v>2540.7527999999998</v>
      </c>
      <c r="AJ86" s="89">
        <v>1989.6148079999998</v>
      </c>
      <c r="AK86" s="89">
        <v>551.44000000000005</v>
      </c>
      <c r="AL86" s="89">
        <v>2721.7</v>
      </c>
      <c r="AM86" s="89">
        <v>2170.3000000000002</v>
      </c>
      <c r="AN86" s="89">
        <v>1.6471</v>
      </c>
      <c r="AO86" s="89">
        <v>7.0145999999999997</v>
      </c>
      <c r="AP86" s="89">
        <v>5.3674999999999997</v>
      </c>
    </row>
    <row r="87" spans="2:42">
      <c r="B87" s="2">
        <f t="shared" si="46"/>
        <v>0.36</v>
      </c>
      <c r="C87" s="2" t="str">
        <f t="shared" si="47"/>
        <v>139.8</v>
      </c>
      <c r="D87" s="2" t="str">
        <f t="shared" si="48"/>
        <v>0.001080</v>
      </c>
      <c r="E87" s="2" t="str">
        <f t="shared" si="49"/>
        <v>0.5105</v>
      </c>
      <c r="F87" s="2" t="str">
        <f t="shared" si="50"/>
        <v>588.1</v>
      </c>
      <c r="G87" s="2" t="str">
        <f t="shared" si="51"/>
        <v>2549</v>
      </c>
      <c r="H87" s="2" t="str">
        <f t="shared" si="52"/>
        <v>1961</v>
      </c>
      <c r="I87" s="2" t="str">
        <f t="shared" si="53"/>
        <v>588.5</v>
      </c>
      <c r="J87" s="2" t="str">
        <f t="shared" si="54"/>
        <v>2733</v>
      </c>
      <c r="K87" s="2" t="str">
        <f t="shared" si="55"/>
        <v>2145</v>
      </c>
      <c r="L87" s="2" t="str">
        <f t="shared" si="56"/>
        <v>1.738</v>
      </c>
      <c r="M87" s="2" t="str">
        <f t="shared" si="57"/>
        <v>6.931</v>
      </c>
      <c r="N87" s="2" t="str">
        <f t="shared" si="58"/>
        <v>5.193</v>
      </c>
      <c r="P87" s="89" t="str">
        <f t="shared" si="59"/>
        <v>0.2900</v>
      </c>
      <c r="Q87" s="89" t="str">
        <f t="shared" si="60"/>
        <v>132.4</v>
      </c>
      <c r="R87" s="89" t="str">
        <f t="shared" si="61"/>
        <v>0.001072</v>
      </c>
      <c r="S87" s="89" t="str">
        <f t="shared" si="62"/>
        <v>0.6253</v>
      </c>
      <c r="T87" s="89" t="str">
        <f t="shared" si="63"/>
        <v>556.2</v>
      </c>
      <c r="U87" s="89" t="str">
        <f t="shared" si="64"/>
        <v>2542</v>
      </c>
      <c r="V87" s="89" t="str">
        <f t="shared" si="65"/>
        <v>1986</v>
      </c>
      <c r="W87" s="89" t="str">
        <f t="shared" si="66"/>
        <v>556.5</v>
      </c>
      <c r="X87" s="89" t="str">
        <f t="shared" si="67"/>
        <v>2723</v>
      </c>
      <c r="Y87" s="89" t="str">
        <f t="shared" si="68"/>
        <v>2167</v>
      </c>
      <c r="Z87" s="89" t="str">
        <f t="shared" si="69"/>
        <v>1.660</v>
      </c>
      <c r="AA87" s="89" t="str">
        <f t="shared" si="70"/>
        <v>7.003</v>
      </c>
      <c r="AB87" s="89" t="str">
        <f t="shared" si="71"/>
        <v>5.343</v>
      </c>
      <c r="AD87" s="89">
        <v>0.28999999999999998</v>
      </c>
      <c r="AE87" s="89">
        <v>132.37</v>
      </c>
      <c r="AF87" s="89">
        <v>1.0720300000000001E-3</v>
      </c>
      <c r="AG87" s="89">
        <v>0.62533000000000005</v>
      </c>
      <c r="AH87" s="89">
        <v>556.18911130000004</v>
      </c>
      <c r="AI87" s="89">
        <v>2541.9543000000003</v>
      </c>
      <c r="AJ87" s="89">
        <v>1985.7651887000002</v>
      </c>
      <c r="AK87" s="89">
        <v>556.5</v>
      </c>
      <c r="AL87" s="89">
        <v>2723.3</v>
      </c>
      <c r="AM87" s="89">
        <v>2166.8000000000002</v>
      </c>
      <c r="AN87" s="89">
        <v>1.6596</v>
      </c>
      <c r="AO87" s="89">
        <v>7.0029000000000003</v>
      </c>
      <c r="AP87" s="89">
        <v>5.3433000000000002</v>
      </c>
    </row>
    <row r="88" spans="2:42">
      <c r="B88" s="2">
        <f t="shared" si="46"/>
        <v>0.37</v>
      </c>
      <c r="C88" s="2" t="str">
        <f t="shared" si="47"/>
        <v>140.8</v>
      </c>
      <c r="D88" s="2" t="str">
        <f t="shared" si="48"/>
        <v>0.001086</v>
      </c>
      <c r="E88" s="2" t="str">
        <f t="shared" si="49"/>
        <v>0.4975</v>
      </c>
      <c r="F88" s="2" t="str">
        <f t="shared" si="50"/>
        <v>592.3</v>
      </c>
      <c r="G88" s="2" t="str">
        <f t="shared" si="51"/>
        <v>2550.</v>
      </c>
      <c r="H88" s="2" t="str">
        <f t="shared" si="52"/>
        <v>1958</v>
      </c>
      <c r="I88" s="2" t="str">
        <f t="shared" si="53"/>
        <v>592.7</v>
      </c>
      <c r="J88" s="2" t="str">
        <f t="shared" si="54"/>
        <v>2735</v>
      </c>
      <c r="K88" s="2" t="str">
        <f t="shared" si="55"/>
        <v>2142</v>
      </c>
      <c r="L88" s="2" t="str">
        <f t="shared" si="56"/>
        <v>1.748</v>
      </c>
      <c r="M88" s="2" t="str">
        <f t="shared" si="57"/>
        <v>6.922</v>
      </c>
      <c r="N88" s="2" t="str">
        <f t="shared" si="58"/>
        <v>5.174</v>
      </c>
      <c r="P88" s="89" t="str">
        <f t="shared" si="59"/>
        <v>0.3000</v>
      </c>
      <c r="Q88" s="89" t="str">
        <f t="shared" si="60"/>
        <v>133.5</v>
      </c>
      <c r="R88" s="89" t="str">
        <f t="shared" si="61"/>
        <v>0.001073</v>
      </c>
      <c r="S88" s="89" t="str">
        <f t="shared" si="62"/>
        <v>0.6058</v>
      </c>
      <c r="T88" s="89" t="str">
        <f t="shared" si="63"/>
        <v>561.1</v>
      </c>
      <c r="U88" s="89" t="str">
        <f t="shared" si="64"/>
        <v>2543</v>
      </c>
      <c r="V88" s="89" t="str">
        <f t="shared" si="65"/>
        <v>1982</v>
      </c>
      <c r="W88" s="89" t="str">
        <f t="shared" si="66"/>
        <v>561.4</v>
      </c>
      <c r="X88" s="89" t="str">
        <f t="shared" si="67"/>
        <v>2725</v>
      </c>
      <c r="Y88" s="89" t="str">
        <f t="shared" si="68"/>
        <v>2164</v>
      </c>
      <c r="Z88" s="89" t="str">
        <f t="shared" si="69"/>
        <v>1.672</v>
      </c>
      <c r="AA88" s="89" t="str">
        <f t="shared" si="70"/>
        <v>6.992</v>
      </c>
      <c r="AB88" s="89" t="str">
        <f t="shared" si="71"/>
        <v>5.320</v>
      </c>
      <c r="AD88" s="89">
        <v>0.3</v>
      </c>
      <c r="AE88" s="89">
        <v>133.52199999999999</v>
      </c>
      <c r="AF88" s="89">
        <v>1.07317E-3</v>
      </c>
      <c r="AG88" s="89">
        <v>0.60575999999999997</v>
      </c>
      <c r="AH88" s="89">
        <v>561.10804899999994</v>
      </c>
      <c r="AI88" s="89">
        <v>2543.172</v>
      </c>
      <c r="AJ88" s="89">
        <v>1982.0639510000001</v>
      </c>
      <c r="AK88" s="89">
        <v>561.42999999999995</v>
      </c>
      <c r="AL88" s="89">
        <v>2724.9</v>
      </c>
      <c r="AM88" s="89">
        <v>2163.5</v>
      </c>
      <c r="AN88" s="89">
        <v>1.6717</v>
      </c>
      <c r="AO88" s="89">
        <v>6.9916</v>
      </c>
      <c r="AP88" s="89">
        <v>5.3198999999999996</v>
      </c>
    </row>
    <row r="89" spans="2:42">
      <c r="B89" s="2">
        <f t="shared" si="46"/>
        <v>0.38</v>
      </c>
      <c r="C89" s="2" t="str">
        <f t="shared" si="47"/>
        <v>141.8</v>
      </c>
      <c r="D89" s="2" t="str">
        <f t="shared" si="48"/>
        <v>0.001082</v>
      </c>
      <c r="E89" s="2" t="str">
        <f t="shared" si="49"/>
        <v>0.4852</v>
      </c>
      <c r="F89" s="2" t="str">
        <f t="shared" si="50"/>
        <v>596.3</v>
      </c>
      <c r="G89" s="2" t="str">
        <f t="shared" si="51"/>
        <v>2551</v>
      </c>
      <c r="H89" s="2" t="str">
        <f t="shared" si="52"/>
        <v>1955</v>
      </c>
      <c r="I89" s="2" t="str">
        <f t="shared" si="53"/>
        <v>596.8</v>
      </c>
      <c r="J89" s="2" t="str">
        <f t="shared" si="54"/>
        <v>2736</v>
      </c>
      <c r="K89" s="2" t="str">
        <f t="shared" si="55"/>
        <v>2139</v>
      </c>
      <c r="L89" s="2" t="str">
        <f t="shared" si="56"/>
        <v>1.758</v>
      </c>
      <c r="M89" s="2" t="str">
        <f t="shared" si="57"/>
        <v>6.913</v>
      </c>
      <c r="N89" s="2" t="str">
        <f t="shared" si="58"/>
        <v>5.155</v>
      </c>
      <c r="P89" s="89" t="str">
        <f t="shared" si="59"/>
        <v>0.3100</v>
      </c>
      <c r="Q89" s="89" t="str">
        <f t="shared" si="60"/>
        <v>134.6</v>
      </c>
      <c r="R89" s="89" t="str">
        <f t="shared" si="61"/>
        <v>0.001074</v>
      </c>
      <c r="S89" s="89" t="str">
        <f t="shared" si="62"/>
        <v>0.5874</v>
      </c>
      <c r="T89" s="89" t="str">
        <f t="shared" si="63"/>
        <v>565.9</v>
      </c>
      <c r="U89" s="89" t="str">
        <f t="shared" si="64"/>
        <v>2544</v>
      </c>
      <c r="V89" s="89" t="str">
        <f t="shared" si="65"/>
        <v>1978</v>
      </c>
      <c r="W89" s="89" t="str">
        <f t="shared" si="66"/>
        <v>566.2</v>
      </c>
      <c r="X89" s="89" t="str">
        <f t="shared" si="67"/>
        <v>2726</v>
      </c>
      <c r="Y89" s="89" t="str">
        <f t="shared" si="68"/>
        <v>2160.</v>
      </c>
      <c r="Z89" s="89" t="str">
        <f t="shared" si="69"/>
        <v>1.684</v>
      </c>
      <c r="AA89" s="89" t="str">
        <f t="shared" si="70"/>
        <v>6.981</v>
      </c>
      <c r="AB89" s="89" t="str">
        <f t="shared" si="71"/>
        <v>5.297</v>
      </c>
      <c r="AD89" s="89">
        <v>0.31</v>
      </c>
      <c r="AE89" s="89">
        <v>134.64400000000001</v>
      </c>
      <c r="AF89" s="89">
        <v>1.0742899999999999E-3</v>
      </c>
      <c r="AG89" s="89">
        <v>0.58740999999999999</v>
      </c>
      <c r="AH89" s="89">
        <v>565.88697009999998</v>
      </c>
      <c r="AI89" s="89">
        <v>2544.3029000000001</v>
      </c>
      <c r="AJ89" s="89">
        <v>1978.4159299000003</v>
      </c>
      <c r="AK89" s="89">
        <v>566.22</v>
      </c>
      <c r="AL89" s="89">
        <v>2726.4</v>
      </c>
      <c r="AM89" s="89">
        <v>2160.1999999999998</v>
      </c>
      <c r="AN89" s="89">
        <v>1.6835</v>
      </c>
      <c r="AO89" s="89">
        <v>6.9806999999999997</v>
      </c>
      <c r="AP89" s="89">
        <v>5.2972000000000001</v>
      </c>
    </row>
    <row r="90" spans="2:42">
      <c r="B90" s="2">
        <f t="shared" si="46"/>
        <v>0.39</v>
      </c>
      <c r="C90" s="2" t="str">
        <f t="shared" si="47"/>
        <v>142.7</v>
      </c>
      <c r="D90" s="2" t="str">
        <f t="shared" si="48"/>
        <v>0.001083</v>
      </c>
      <c r="E90" s="2" t="str">
        <f t="shared" si="49"/>
        <v>0.4735</v>
      </c>
      <c r="F90" s="2" t="str">
        <f t="shared" si="50"/>
        <v>600.3</v>
      </c>
      <c r="G90" s="2" t="str">
        <f t="shared" si="51"/>
        <v>2552</v>
      </c>
      <c r="H90" s="2" t="str">
        <f t="shared" si="52"/>
        <v>1952</v>
      </c>
      <c r="I90" s="2" t="str">
        <f t="shared" si="53"/>
        <v>600.7</v>
      </c>
      <c r="J90" s="2" t="str">
        <f t="shared" si="54"/>
        <v>2737</v>
      </c>
      <c r="K90" s="2" t="str">
        <f t="shared" si="55"/>
        <v>2136</v>
      </c>
      <c r="L90" s="2" t="str">
        <f t="shared" si="56"/>
        <v>1.767</v>
      </c>
      <c r="M90" s="2" t="str">
        <f t="shared" si="57"/>
        <v>6.904</v>
      </c>
      <c r="N90" s="2" t="str">
        <f t="shared" si="58"/>
        <v>5.137</v>
      </c>
      <c r="P90" s="89" t="str">
        <f t="shared" si="59"/>
        <v>0.3200</v>
      </c>
      <c r="Q90" s="89" t="str">
        <f t="shared" si="60"/>
        <v>135.7</v>
      </c>
      <c r="R90" s="89" t="str">
        <f t="shared" si="61"/>
        <v>0.001075</v>
      </c>
      <c r="S90" s="89" t="str">
        <f t="shared" si="62"/>
        <v>0.5702</v>
      </c>
      <c r="T90" s="89" t="str">
        <f t="shared" si="63"/>
        <v>570.6</v>
      </c>
      <c r="U90" s="89" t="str">
        <f t="shared" si="64"/>
        <v>2545</v>
      </c>
      <c r="V90" s="89" t="str">
        <f t="shared" si="65"/>
        <v>1975</v>
      </c>
      <c r="W90" s="89" t="str">
        <f t="shared" si="66"/>
        <v>570.9</v>
      </c>
      <c r="X90" s="89" t="str">
        <f t="shared" si="67"/>
        <v>2728</v>
      </c>
      <c r="Y90" s="89" t="str">
        <f t="shared" si="68"/>
        <v>2157</v>
      </c>
      <c r="Z90" s="89" t="str">
        <f t="shared" si="69"/>
        <v>1.695</v>
      </c>
      <c r="AA90" s="89" t="str">
        <f t="shared" si="70"/>
        <v>6.970</v>
      </c>
      <c r="AB90" s="89" t="str">
        <f t="shared" si="71"/>
        <v>5.275</v>
      </c>
      <c r="AD90" s="89">
        <v>0.32</v>
      </c>
      <c r="AE90" s="89">
        <v>135.73699999999999</v>
      </c>
      <c r="AF90" s="89">
        <v>1.0753900000000001E-3</v>
      </c>
      <c r="AG90" s="89">
        <v>0.57016999999999995</v>
      </c>
      <c r="AH90" s="89">
        <v>570.55587519999995</v>
      </c>
      <c r="AI90" s="89">
        <v>2545.3456000000001</v>
      </c>
      <c r="AJ90" s="89">
        <v>1974.7897248000002</v>
      </c>
      <c r="AK90" s="89">
        <v>570.9</v>
      </c>
      <c r="AL90" s="89">
        <v>2727.8</v>
      </c>
      <c r="AM90" s="89">
        <v>2157</v>
      </c>
      <c r="AN90" s="89">
        <v>1.6949000000000001</v>
      </c>
      <c r="AO90" s="89">
        <v>6.9701000000000004</v>
      </c>
      <c r="AP90" s="89">
        <v>5.2751999999999999</v>
      </c>
    </row>
    <row r="91" spans="2:42">
      <c r="B91" s="95">
        <f t="shared" si="46"/>
        <v>0.4</v>
      </c>
      <c r="C91" s="2" t="str">
        <f t="shared" si="47"/>
        <v>143.6</v>
      </c>
      <c r="D91" s="2" t="str">
        <f t="shared" si="48"/>
        <v>0.001084</v>
      </c>
      <c r="E91" s="2" t="str">
        <f t="shared" si="49"/>
        <v>0.4624</v>
      </c>
      <c r="F91" s="2" t="str">
        <f t="shared" si="50"/>
        <v>604.2</v>
      </c>
      <c r="G91" s="2" t="str">
        <f t="shared" si="51"/>
        <v>2553</v>
      </c>
      <c r="H91" s="2" t="str">
        <f t="shared" si="52"/>
        <v>1949</v>
      </c>
      <c r="I91" s="2" t="str">
        <f t="shared" si="53"/>
        <v>604.7</v>
      </c>
      <c r="J91" s="2" t="str">
        <f t="shared" si="54"/>
        <v>2738</v>
      </c>
      <c r="K91" s="2" t="str">
        <f t="shared" si="55"/>
        <v>2133</v>
      </c>
      <c r="L91" s="2" t="str">
        <f t="shared" si="56"/>
        <v>1.777</v>
      </c>
      <c r="M91" s="2" t="str">
        <f t="shared" si="57"/>
        <v>6.896</v>
      </c>
      <c r="N91" s="2" t="str">
        <f t="shared" si="58"/>
        <v>5.119</v>
      </c>
      <c r="P91" s="89" t="str">
        <f t="shared" si="59"/>
        <v>0.3300</v>
      </c>
      <c r="Q91" s="89" t="str">
        <f t="shared" si="60"/>
        <v>136.8</v>
      </c>
      <c r="R91" s="89" t="str">
        <f t="shared" si="61"/>
        <v>0.001076</v>
      </c>
      <c r="S91" s="89" t="str">
        <f t="shared" si="62"/>
        <v>0.5540</v>
      </c>
      <c r="T91" s="89" t="str">
        <f t="shared" si="63"/>
        <v>575.1</v>
      </c>
      <c r="U91" s="89" t="str">
        <f t="shared" si="64"/>
        <v>2546</v>
      </c>
      <c r="V91" s="89" t="str">
        <f t="shared" si="65"/>
        <v>1971</v>
      </c>
      <c r="W91" s="89" t="str">
        <f t="shared" si="66"/>
        <v>575.5</v>
      </c>
      <c r="X91" s="89" t="str">
        <f t="shared" si="67"/>
        <v>2729</v>
      </c>
      <c r="Y91" s="89" t="str">
        <f t="shared" si="68"/>
        <v>2154</v>
      </c>
      <c r="Z91" s="89" t="str">
        <f t="shared" si="69"/>
        <v>1.706</v>
      </c>
      <c r="AA91" s="89" t="str">
        <f t="shared" si="70"/>
        <v>6.960</v>
      </c>
      <c r="AB91" s="89" t="str">
        <f t="shared" si="71"/>
        <v>5.254</v>
      </c>
      <c r="AD91" s="89">
        <v>0.33</v>
      </c>
      <c r="AE91" s="89">
        <v>136.80199999999999</v>
      </c>
      <c r="AF91" s="89">
        <v>1.0764699999999999E-3</v>
      </c>
      <c r="AG91" s="89">
        <v>0.55395000000000005</v>
      </c>
      <c r="AH91" s="89">
        <v>575.10476490000008</v>
      </c>
      <c r="AI91" s="89">
        <v>2546.4965000000002</v>
      </c>
      <c r="AJ91" s="89">
        <v>1971.3917351</v>
      </c>
      <c r="AK91" s="89">
        <v>575.46</v>
      </c>
      <c r="AL91" s="89">
        <v>2729.3</v>
      </c>
      <c r="AM91" s="89">
        <v>2153.8000000000002</v>
      </c>
      <c r="AN91" s="89">
        <v>1.706</v>
      </c>
      <c r="AO91" s="89">
        <v>6.9598000000000004</v>
      </c>
      <c r="AP91" s="89">
        <v>5.2538</v>
      </c>
    </row>
    <row r="92" spans="2:42">
      <c r="B92" s="2">
        <f t="shared" si="46"/>
        <v>0.42</v>
      </c>
      <c r="C92" s="2" t="str">
        <f t="shared" si="47"/>
        <v>145.4</v>
      </c>
      <c r="D92" s="2" t="str">
        <f t="shared" si="48"/>
        <v>0.001085</v>
      </c>
      <c r="E92" s="2" t="str">
        <f t="shared" si="49"/>
        <v>0.4417</v>
      </c>
      <c r="F92" s="2" t="str">
        <f t="shared" si="50"/>
        <v>611.8</v>
      </c>
      <c r="G92" s="2" t="str">
        <f t="shared" si="51"/>
        <v>2555</v>
      </c>
      <c r="H92" s="2" t="str">
        <f t="shared" si="52"/>
        <v>1943</v>
      </c>
      <c r="I92" s="2" t="str">
        <f t="shared" si="53"/>
        <v>612.3</v>
      </c>
      <c r="J92" s="2" t="str">
        <f t="shared" si="54"/>
        <v>2740.</v>
      </c>
      <c r="K92" s="2" t="str">
        <f t="shared" si="55"/>
        <v>2128</v>
      </c>
      <c r="L92" s="2" t="str">
        <f t="shared" si="56"/>
        <v>1.795</v>
      </c>
      <c r="M92" s="2" t="str">
        <f t="shared" si="57"/>
        <v>6.879</v>
      </c>
      <c r="N92" s="2" t="str">
        <f t="shared" si="58"/>
        <v>5.085</v>
      </c>
      <c r="P92" s="89" t="str">
        <f t="shared" si="59"/>
        <v>0.3400</v>
      </c>
      <c r="Q92" s="89" t="str">
        <f t="shared" si="60"/>
        <v>137.8</v>
      </c>
      <c r="R92" s="89" t="str">
        <f t="shared" si="61"/>
        <v>0.001078</v>
      </c>
      <c r="S92" s="89" t="str">
        <f t="shared" si="62"/>
        <v>0.5386</v>
      </c>
      <c r="T92" s="89" t="str">
        <f t="shared" si="63"/>
        <v>579.5</v>
      </c>
      <c r="U92" s="89" t="str">
        <f t="shared" si="64"/>
        <v>2547</v>
      </c>
      <c r="V92" s="89" t="str">
        <f t="shared" si="65"/>
        <v>1968</v>
      </c>
      <c r="W92" s="89" t="str">
        <f t="shared" si="66"/>
        <v>579.9</v>
      </c>
      <c r="X92" s="89" t="str">
        <f t="shared" si="67"/>
        <v>2731</v>
      </c>
      <c r="Y92" s="89" t="str">
        <f t="shared" si="68"/>
        <v>2151</v>
      </c>
      <c r="Z92" s="89" t="str">
        <f t="shared" si="69"/>
        <v>1.717</v>
      </c>
      <c r="AA92" s="89" t="str">
        <f t="shared" si="70"/>
        <v>6.950</v>
      </c>
      <c r="AB92" s="89" t="str">
        <f t="shared" si="71"/>
        <v>5.233</v>
      </c>
      <c r="AD92" s="89">
        <v>0.34</v>
      </c>
      <c r="AE92" s="89">
        <v>137.84200000000001</v>
      </c>
      <c r="AF92" s="89">
        <v>1.0775300000000002E-3</v>
      </c>
      <c r="AG92" s="89">
        <v>0.53864000000000001</v>
      </c>
      <c r="AH92" s="89">
        <v>579.54363979999994</v>
      </c>
      <c r="AI92" s="89">
        <v>2547.4623999999999</v>
      </c>
      <c r="AJ92" s="89">
        <v>1967.9187602</v>
      </c>
      <c r="AK92" s="89">
        <v>579.91</v>
      </c>
      <c r="AL92" s="89">
        <v>2730.6</v>
      </c>
      <c r="AM92" s="89">
        <v>2150.6999999999998</v>
      </c>
      <c r="AN92" s="89">
        <v>1.7168000000000001</v>
      </c>
      <c r="AO92" s="89">
        <v>6.9497999999999998</v>
      </c>
      <c r="AP92" s="89">
        <v>5.2329999999999997</v>
      </c>
    </row>
    <row r="93" spans="2:42">
      <c r="B93" s="2">
        <f t="shared" si="46"/>
        <v>0.44</v>
      </c>
      <c r="C93" s="2" t="str">
        <f t="shared" si="47"/>
        <v>147.1</v>
      </c>
      <c r="D93" s="2" t="str">
        <f t="shared" si="48"/>
        <v>0.001087</v>
      </c>
      <c r="E93" s="2" t="str">
        <f t="shared" si="49"/>
        <v>0.4227</v>
      </c>
      <c r="F93" s="2" t="str">
        <f t="shared" si="50"/>
        <v>619.1</v>
      </c>
      <c r="G93" s="2" t="str">
        <f t="shared" si="51"/>
        <v>2556</v>
      </c>
      <c r="H93" s="2" t="str">
        <f t="shared" si="52"/>
        <v>1937</v>
      </c>
      <c r="I93" s="2" t="str">
        <f t="shared" si="53"/>
        <v>619.6</v>
      </c>
      <c r="J93" s="2" t="str">
        <f t="shared" si="54"/>
        <v>2742</v>
      </c>
      <c r="K93" s="2" t="str">
        <f t="shared" si="55"/>
        <v>2123</v>
      </c>
      <c r="L93" s="2" t="str">
        <f t="shared" si="56"/>
        <v>1.812</v>
      </c>
      <c r="M93" s="2" t="str">
        <f t="shared" si="57"/>
        <v>6.864</v>
      </c>
      <c r="N93" s="2" t="str">
        <f t="shared" si="58"/>
        <v>5.052</v>
      </c>
      <c r="P93" s="89" t="str">
        <f t="shared" si="59"/>
        <v>0.3500</v>
      </c>
      <c r="Q93" s="89" t="str">
        <f t="shared" si="60"/>
        <v>138.9</v>
      </c>
      <c r="R93" s="89" t="str">
        <f t="shared" si="61"/>
        <v>0.001079</v>
      </c>
      <c r="S93" s="89" t="str">
        <f t="shared" si="62"/>
        <v>0.5242</v>
      </c>
      <c r="T93" s="89" t="str">
        <f t="shared" si="63"/>
        <v>583.9</v>
      </c>
      <c r="U93" s="89" t="str">
        <f t="shared" si="64"/>
        <v>2549</v>
      </c>
      <c r="V93" s="89" t="str">
        <f t="shared" si="65"/>
        <v>1965</v>
      </c>
      <c r="W93" s="89" t="str">
        <f t="shared" si="66"/>
        <v>584.3</v>
      </c>
      <c r="X93" s="89" t="str">
        <f t="shared" si="67"/>
        <v>2732</v>
      </c>
      <c r="Y93" s="89" t="str">
        <f t="shared" si="68"/>
        <v>2148</v>
      </c>
      <c r="Z93" s="89" t="str">
        <f t="shared" si="69"/>
        <v>1.727</v>
      </c>
      <c r="AA93" s="89" t="str">
        <f t="shared" si="70"/>
        <v>6.940</v>
      </c>
      <c r="AB93" s="89" t="str">
        <f t="shared" si="71"/>
        <v>5.213</v>
      </c>
      <c r="AD93" s="89">
        <v>0.35</v>
      </c>
      <c r="AE93" s="89">
        <v>138.857</v>
      </c>
      <c r="AF93" s="89">
        <v>1.07857E-3</v>
      </c>
      <c r="AG93" s="89">
        <v>0.52417999999999998</v>
      </c>
      <c r="AH93" s="89">
        <v>583.88250049999999</v>
      </c>
      <c r="AI93" s="89">
        <v>2548.5369999999998</v>
      </c>
      <c r="AJ93" s="89">
        <v>1964.6544994999999</v>
      </c>
      <c r="AK93" s="89">
        <v>584.26</v>
      </c>
      <c r="AL93" s="89">
        <v>2732</v>
      </c>
      <c r="AM93" s="89">
        <v>2147.6999999999998</v>
      </c>
      <c r="AN93" s="89">
        <v>1.7274</v>
      </c>
      <c r="AO93" s="89">
        <v>6.9401000000000002</v>
      </c>
      <c r="AP93" s="89">
        <v>5.2127999999999997</v>
      </c>
    </row>
    <row r="94" spans="2:42">
      <c r="B94" s="2">
        <f t="shared" si="46"/>
        <v>0.46</v>
      </c>
      <c r="C94" s="2" t="str">
        <f t="shared" si="47"/>
        <v>148.7</v>
      </c>
      <c r="D94" s="2" t="str">
        <f t="shared" si="48"/>
        <v>0.001089</v>
      </c>
      <c r="E94" s="2" t="str">
        <f t="shared" si="49"/>
        <v>0.4054</v>
      </c>
      <c r="F94" s="2" t="str">
        <f t="shared" si="50"/>
        <v>626.1</v>
      </c>
      <c r="G94" s="2" t="str">
        <f t="shared" si="51"/>
        <v>2558</v>
      </c>
      <c r="H94" s="2" t="str">
        <f t="shared" si="52"/>
        <v>1932</v>
      </c>
      <c r="I94" s="2" t="str">
        <f t="shared" si="53"/>
        <v>626.6</v>
      </c>
      <c r="J94" s="2" t="str">
        <f t="shared" si="54"/>
        <v>2744</v>
      </c>
      <c r="K94" s="2" t="str">
        <f t="shared" si="55"/>
        <v>2118</v>
      </c>
      <c r="L94" s="2" t="str">
        <f t="shared" si="56"/>
        <v>1.829</v>
      </c>
      <c r="M94" s="2" t="str">
        <f t="shared" si="57"/>
        <v>6.849</v>
      </c>
      <c r="N94" s="2" t="str">
        <f t="shared" si="58"/>
        <v>5.020</v>
      </c>
      <c r="P94" s="89" t="str">
        <f t="shared" si="59"/>
        <v>0.3600</v>
      </c>
      <c r="Q94" s="89" t="str">
        <f t="shared" si="60"/>
        <v>139.8</v>
      </c>
      <c r="R94" s="89" t="str">
        <f t="shared" si="61"/>
        <v>0.001080</v>
      </c>
      <c r="S94" s="89" t="str">
        <f t="shared" si="62"/>
        <v>0.5105</v>
      </c>
      <c r="T94" s="89" t="str">
        <f t="shared" si="63"/>
        <v>588.1</v>
      </c>
      <c r="U94" s="89" t="str">
        <f t="shared" si="64"/>
        <v>2549</v>
      </c>
      <c r="V94" s="89" t="str">
        <f t="shared" si="65"/>
        <v>1961</v>
      </c>
      <c r="W94" s="89" t="str">
        <f t="shared" si="66"/>
        <v>588.5</v>
      </c>
      <c r="X94" s="89" t="str">
        <f t="shared" si="67"/>
        <v>2733</v>
      </c>
      <c r="Y94" s="89" t="str">
        <f t="shared" si="68"/>
        <v>2145</v>
      </c>
      <c r="Z94" s="89" t="str">
        <f t="shared" si="69"/>
        <v>1.738</v>
      </c>
      <c r="AA94" s="89" t="str">
        <f t="shared" si="70"/>
        <v>6.931</v>
      </c>
      <c r="AB94" s="89" t="str">
        <f t="shared" si="71"/>
        <v>5.193</v>
      </c>
      <c r="AD94" s="89">
        <v>0.36</v>
      </c>
      <c r="AE94" s="89">
        <v>139.84899999999999</v>
      </c>
      <c r="AF94" s="89">
        <v>1.0795999999999998E-3</v>
      </c>
      <c r="AG94" s="89">
        <v>0.51049999999999995</v>
      </c>
      <c r="AH94" s="89">
        <v>588.13134400000001</v>
      </c>
      <c r="AI94" s="89">
        <v>2549.42</v>
      </c>
      <c r="AJ94" s="89">
        <v>1961.2886560000002</v>
      </c>
      <c r="AK94" s="89">
        <v>588.52</v>
      </c>
      <c r="AL94" s="89">
        <v>2733.2</v>
      </c>
      <c r="AM94" s="89">
        <v>2144.6999999999998</v>
      </c>
      <c r="AN94" s="89">
        <v>1.7377</v>
      </c>
      <c r="AO94" s="89">
        <v>6.9306999999999999</v>
      </c>
      <c r="AP94" s="89">
        <v>5.1931000000000003</v>
      </c>
    </row>
    <row r="95" spans="2:42">
      <c r="B95" s="2">
        <f t="shared" si="46"/>
        <v>0.48</v>
      </c>
      <c r="C95" s="2" t="str">
        <f t="shared" si="47"/>
        <v>150.3</v>
      </c>
      <c r="D95" s="2" t="str">
        <f t="shared" si="48"/>
        <v>0.001098</v>
      </c>
      <c r="E95" s="2" t="str">
        <f t="shared" si="49"/>
        <v>0.3895</v>
      </c>
      <c r="F95" s="2" t="str">
        <f t="shared" si="50"/>
        <v>632.9</v>
      </c>
      <c r="G95" s="2" t="str">
        <f t="shared" si="51"/>
        <v>2559</v>
      </c>
      <c r="H95" s="2" t="str">
        <f t="shared" si="52"/>
        <v>1926</v>
      </c>
      <c r="I95" s="2" t="str">
        <f t="shared" si="53"/>
        <v>633.5</v>
      </c>
      <c r="J95" s="2" t="str">
        <f t="shared" si="54"/>
        <v>2746</v>
      </c>
      <c r="K95" s="2" t="str">
        <f t="shared" si="55"/>
        <v>2113</v>
      </c>
      <c r="L95" s="2" t="str">
        <f t="shared" si="56"/>
        <v>1.845</v>
      </c>
      <c r="M95" s="2" t="str">
        <f t="shared" si="57"/>
        <v>6.834</v>
      </c>
      <c r="N95" s="2" t="str">
        <f t="shared" si="58"/>
        <v>4.990</v>
      </c>
      <c r="P95" s="89" t="str">
        <f t="shared" si="59"/>
        <v>0.3700</v>
      </c>
      <c r="Q95" s="89" t="str">
        <f t="shared" si="60"/>
        <v>140.8</v>
      </c>
      <c r="R95" s="89" t="str">
        <f t="shared" si="61"/>
        <v>0.001086</v>
      </c>
      <c r="S95" s="89" t="str">
        <f t="shared" si="62"/>
        <v>0.4975</v>
      </c>
      <c r="T95" s="89" t="str">
        <f t="shared" si="63"/>
        <v>592.3</v>
      </c>
      <c r="U95" s="89" t="str">
        <f t="shared" si="64"/>
        <v>2550.</v>
      </c>
      <c r="V95" s="89" t="str">
        <f t="shared" si="65"/>
        <v>1958</v>
      </c>
      <c r="W95" s="89" t="str">
        <f t="shared" si="66"/>
        <v>592.7</v>
      </c>
      <c r="X95" s="89" t="str">
        <f t="shared" si="67"/>
        <v>2735</v>
      </c>
      <c r="Y95" s="89" t="str">
        <f t="shared" si="68"/>
        <v>2142</v>
      </c>
      <c r="Z95" s="89" t="str">
        <f t="shared" si="69"/>
        <v>1.748</v>
      </c>
      <c r="AA95" s="89" t="str">
        <f t="shared" si="70"/>
        <v>6.922</v>
      </c>
      <c r="AB95" s="89" t="str">
        <f t="shared" si="71"/>
        <v>5.174</v>
      </c>
      <c r="AD95" s="89">
        <v>0.37</v>
      </c>
      <c r="AE95" s="89">
        <v>140.81899999999999</v>
      </c>
      <c r="AF95" s="89">
        <v>1.0861E-3</v>
      </c>
      <c r="AG95" s="89">
        <v>0.49752999999999997</v>
      </c>
      <c r="AH95" s="89">
        <v>592.278143</v>
      </c>
      <c r="AI95" s="89">
        <v>2550.4139</v>
      </c>
      <c r="AJ95" s="89">
        <v>1958.135757</v>
      </c>
      <c r="AK95" s="89">
        <v>592.67999999999995</v>
      </c>
      <c r="AL95" s="89">
        <v>2734.5</v>
      </c>
      <c r="AM95" s="89">
        <v>2141.8000000000002</v>
      </c>
      <c r="AN95" s="89">
        <v>1.7477</v>
      </c>
      <c r="AO95" s="89">
        <v>6.9215999999999998</v>
      </c>
      <c r="AP95" s="89">
        <v>5.1738999999999997</v>
      </c>
    </row>
    <row r="96" spans="2:42">
      <c r="B96" s="95">
        <f t="shared" si="46"/>
        <v>0.5</v>
      </c>
      <c r="C96" s="2" t="str">
        <f t="shared" si="47"/>
        <v>151.8</v>
      </c>
      <c r="D96" s="2" t="str">
        <f t="shared" si="48"/>
        <v>0.001093</v>
      </c>
      <c r="E96" s="2" t="str">
        <f t="shared" si="49"/>
        <v>0.3748</v>
      </c>
      <c r="F96" s="2" t="str">
        <f t="shared" si="50"/>
        <v>639.5</v>
      </c>
      <c r="G96" s="2" t="str">
        <f t="shared" si="51"/>
        <v>2561</v>
      </c>
      <c r="H96" s="2" t="str">
        <f t="shared" si="52"/>
        <v>1921</v>
      </c>
      <c r="I96" s="2" t="str">
        <f t="shared" si="53"/>
        <v>640.1</v>
      </c>
      <c r="J96" s="2" t="str">
        <f t="shared" si="54"/>
        <v>2748</v>
      </c>
      <c r="K96" s="2" t="str">
        <f t="shared" si="55"/>
        <v>2108</v>
      </c>
      <c r="L96" s="2" t="str">
        <f t="shared" si="56"/>
        <v>1.860</v>
      </c>
      <c r="M96" s="2" t="str">
        <f t="shared" si="57"/>
        <v>6.821</v>
      </c>
      <c r="N96" s="2" t="str">
        <f t="shared" si="58"/>
        <v>4.960</v>
      </c>
      <c r="P96" s="89" t="str">
        <f t="shared" si="59"/>
        <v>0.3800</v>
      </c>
      <c r="Q96" s="89" t="str">
        <f t="shared" si="60"/>
        <v>141.8</v>
      </c>
      <c r="R96" s="89" t="str">
        <f t="shared" si="61"/>
        <v>0.001082</v>
      </c>
      <c r="S96" s="89" t="str">
        <f t="shared" si="62"/>
        <v>0.4852</v>
      </c>
      <c r="T96" s="89" t="str">
        <f t="shared" si="63"/>
        <v>596.3</v>
      </c>
      <c r="U96" s="89" t="str">
        <f t="shared" si="64"/>
        <v>2551</v>
      </c>
      <c r="V96" s="89" t="str">
        <f t="shared" si="65"/>
        <v>1955</v>
      </c>
      <c r="W96" s="89" t="str">
        <f t="shared" si="66"/>
        <v>596.8</v>
      </c>
      <c r="X96" s="89" t="str">
        <f t="shared" si="67"/>
        <v>2736</v>
      </c>
      <c r="Y96" s="89" t="str">
        <f t="shared" si="68"/>
        <v>2139</v>
      </c>
      <c r="Z96" s="89" t="str">
        <f t="shared" si="69"/>
        <v>1.758</v>
      </c>
      <c r="AA96" s="89" t="str">
        <f t="shared" si="70"/>
        <v>6.913</v>
      </c>
      <c r="AB96" s="89" t="str">
        <f t="shared" si="71"/>
        <v>5.155</v>
      </c>
      <c r="AD96" s="89">
        <v>0.38</v>
      </c>
      <c r="AE96" s="89">
        <v>141.76900000000001</v>
      </c>
      <c r="AF96" s="89">
        <v>1.08161E-3</v>
      </c>
      <c r="AG96" s="89">
        <v>0.48522000000000004</v>
      </c>
      <c r="AH96" s="89">
        <v>596.33898820000002</v>
      </c>
      <c r="AI96" s="89">
        <v>2551.3163999999997</v>
      </c>
      <c r="AJ96" s="89">
        <v>1954.9774117999996</v>
      </c>
      <c r="AK96" s="89">
        <v>596.75</v>
      </c>
      <c r="AL96" s="89">
        <v>2735.7</v>
      </c>
      <c r="AM96" s="89">
        <v>2139</v>
      </c>
      <c r="AN96" s="89">
        <v>1.7575000000000001</v>
      </c>
      <c r="AO96" s="89">
        <v>6.9126000000000003</v>
      </c>
      <c r="AP96" s="89">
        <v>5.1551</v>
      </c>
    </row>
    <row r="97" spans="2:42">
      <c r="B97" s="2">
        <f t="shared" si="46"/>
        <v>0.52</v>
      </c>
      <c r="C97" s="2" t="str">
        <f t="shared" si="47"/>
        <v>153.3</v>
      </c>
      <c r="D97" s="2" t="str">
        <f t="shared" si="48"/>
        <v>0.001094</v>
      </c>
      <c r="E97" s="2" t="str">
        <f t="shared" si="49"/>
        <v>0.3612</v>
      </c>
      <c r="F97" s="2" t="str">
        <f t="shared" si="50"/>
        <v>645.9</v>
      </c>
      <c r="G97" s="2" t="str">
        <f t="shared" si="51"/>
        <v>2562</v>
      </c>
      <c r="H97" s="2" t="str">
        <f t="shared" si="52"/>
        <v>1916</v>
      </c>
      <c r="I97" s="2" t="str">
        <f t="shared" si="53"/>
        <v>646.5</v>
      </c>
      <c r="J97" s="2" t="str">
        <f t="shared" si="54"/>
        <v>2750.</v>
      </c>
      <c r="K97" s="2" t="str">
        <f t="shared" si="55"/>
        <v>2103</v>
      </c>
      <c r="L97" s="2" t="str">
        <f t="shared" si="56"/>
        <v>1.875</v>
      </c>
      <c r="M97" s="2" t="str">
        <f t="shared" si="57"/>
        <v>6.808</v>
      </c>
      <c r="N97" s="2" t="str">
        <f t="shared" si="58"/>
        <v>4.932</v>
      </c>
      <c r="P97" s="89" t="str">
        <f t="shared" si="59"/>
        <v>0.3900</v>
      </c>
      <c r="Q97" s="89" t="str">
        <f t="shared" si="60"/>
        <v>142.7</v>
      </c>
      <c r="R97" s="89" t="str">
        <f t="shared" si="61"/>
        <v>0.001083</v>
      </c>
      <c r="S97" s="89" t="str">
        <f t="shared" si="62"/>
        <v>0.4735</v>
      </c>
      <c r="T97" s="89" t="str">
        <f t="shared" si="63"/>
        <v>600.3</v>
      </c>
      <c r="U97" s="89" t="str">
        <f t="shared" si="64"/>
        <v>2552</v>
      </c>
      <c r="V97" s="89" t="str">
        <f t="shared" si="65"/>
        <v>1952</v>
      </c>
      <c r="W97" s="89" t="str">
        <f t="shared" si="66"/>
        <v>600.7</v>
      </c>
      <c r="X97" s="89" t="str">
        <f t="shared" si="67"/>
        <v>2737</v>
      </c>
      <c r="Y97" s="89" t="str">
        <f t="shared" si="68"/>
        <v>2136</v>
      </c>
      <c r="Z97" s="89" t="str">
        <f t="shared" si="69"/>
        <v>1.767</v>
      </c>
      <c r="AA97" s="89" t="str">
        <f t="shared" si="70"/>
        <v>6.904</v>
      </c>
      <c r="AB97" s="89" t="str">
        <f t="shared" si="71"/>
        <v>5.137</v>
      </c>
      <c r="AD97" s="89">
        <v>0.39</v>
      </c>
      <c r="AE97" s="89">
        <v>142.69800000000001</v>
      </c>
      <c r="AF97" s="89">
        <v>1.08259E-3</v>
      </c>
      <c r="AG97" s="89">
        <v>0.47352</v>
      </c>
      <c r="AH97" s="89">
        <v>600.31778989999998</v>
      </c>
      <c r="AI97" s="89">
        <v>2552.2272000000003</v>
      </c>
      <c r="AJ97" s="89">
        <v>1951.9094101000003</v>
      </c>
      <c r="AK97" s="89">
        <v>600.74</v>
      </c>
      <c r="AL97" s="89">
        <v>2736.9</v>
      </c>
      <c r="AM97" s="89">
        <v>2136.1999999999998</v>
      </c>
      <c r="AN97" s="89">
        <v>1.7670999999999999</v>
      </c>
      <c r="AO97" s="89">
        <v>6.9039999999999999</v>
      </c>
      <c r="AP97" s="89">
        <v>5.1368999999999998</v>
      </c>
    </row>
    <row r="98" spans="2:42">
      <c r="B98" s="2">
        <f t="shared" si="46"/>
        <v>0.54</v>
      </c>
      <c r="C98" s="2" t="str">
        <f t="shared" si="47"/>
        <v>154.8</v>
      </c>
      <c r="D98" s="2" t="str">
        <f t="shared" si="48"/>
        <v>0.001096</v>
      </c>
      <c r="E98" s="2" t="str">
        <f t="shared" si="49"/>
        <v>0.3486</v>
      </c>
      <c r="F98" s="2" t="str">
        <f t="shared" si="50"/>
        <v>652.1</v>
      </c>
      <c r="G98" s="2" t="str">
        <f t="shared" si="51"/>
        <v>2563</v>
      </c>
      <c r="H98" s="2" t="str">
        <f t="shared" si="52"/>
        <v>1911</v>
      </c>
      <c r="I98" s="2" t="str">
        <f t="shared" si="53"/>
        <v>652.7</v>
      </c>
      <c r="J98" s="2" t="str">
        <f t="shared" si="54"/>
        <v>2752</v>
      </c>
      <c r="K98" s="2" t="str">
        <f t="shared" si="55"/>
        <v>2099</v>
      </c>
      <c r="L98" s="2" t="str">
        <f t="shared" si="56"/>
        <v>1.890</v>
      </c>
      <c r="M98" s="2" t="str">
        <f t="shared" si="57"/>
        <v>6.795</v>
      </c>
      <c r="N98" s="2" t="str">
        <f t="shared" si="58"/>
        <v>4.905</v>
      </c>
      <c r="P98" s="89" t="str">
        <f t="shared" si="59"/>
        <v>0.4000</v>
      </c>
      <c r="Q98" s="89" t="str">
        <f t="shared" si="60"/>
        <v>143.6</v>
      </c>
      <c r="R98" s="89" t="str">
        <f t="shared" si="61"/>
        <v>0.001084</v>
      </c>
      <c r="S98" s="89" t="str">
        <f t="shared" si="62"/>
        <v>0.4624</v>
      </c>
      <c r="T98" s="89" t="str">
        <f t="shared" si="63"/>
        <v>604.2</v>
      </c>
      <c r="U98" s="89" t="str">
        <f t="shared" si="64"/>
        <v>2553</v>
      </c>
      <c r="V98" s="89" t="str">
        <f t="shared" si="65"/>
        <v>1949</v>
      </c>
      <c r="W98" s="89" t="str">
        <f t="shared" si="66"/>
        <v>604.7</v>
      </c>
      <c r="X98" s="89" t="str">
        <f t="shared" si="67"/>
        <v>2738</v>
      </c>
      <c r="Y98" s="89" t="str">
        <f t="shared" si="68"/>
        <v>2133</v>
      </c>
      <c r="Z98" s="89" t="str">
        <f t="shared" si="69"/>
        <v>1.777</v>
      </c>
      <c r="AA98" s="89" t="str">
        <f t="shared" si="70"/>
        <v>6.896</v>
      </c>
      <c r="AB98" s="89" t="str">
        <f t="shared" si="71"/>
        <v>5.119</v>
      </c>
      <c r="AD98" s="89">
        <v>0.4</v>
      </c>
      <c r="AE98" s="89">
        <v>143.608</v>
      </c>
      <c r="AF98" s="89">
        <v>1.08355E-3</v>
      </c>
      <c r="AG98" s="89">
        <v>0.46238000000000001</v>
      </c>
      <c r="AH98" s="89">
        <v>604.21658000000002</v>
      </c>
      <c r="AI98" s="89">
        <v>2553.1480000000001</v>
      </c>
      <c r="AJ98" s="89">
        <v>1948.9314200000001</v>
      </c>
      <c r="AK98" s="89">
        <v>604.65</v>
      </c>
      <c r="AL98" s="89">
        <v>2738.1</v>
      </c>
      <c r="AM98" s="89">
        <v>2133.4</v>
      </c>
      <c r="AN98" s="89">
        <v>1.7765</v>
      </c>
      <c r="AO98" s="89">
        <v>6.8955000000000002</v>
      </c>
      <c r="AP98" s="89">
        <v>5.1189999999999998</v>
      </c>
    </row>
    <row r="99" spans="2:42">
      <c r="B99" s="2">
        <f t="shared" si="46"/>
        <v>0.56000000000000005</v>
      </c>
      <c r="C99" s="2" t="str">
        <f t="shared" si="47"/>
        <v>156.1</v>
      </c>
      <c r="D99" s="2" t="str">
        <f t="shared" si="48"/>
        <v>0.001097</v>
      </c>
      <c r="E99" s="2" t="str">
        <f t="shared" si="49"/>
        <v>0.3368</v>
      </c>
      <c r="F99" s="2" t="str">
        <f t="shared" si="50"/>
        <v>658.2</v>
      </c>
      <c r="G99" s="2" t="str">
        <f t="shared" si="51"/>
        <v>2564</v>
      </c>
      <c r="H99" s="2" t="str">
        <f t="shared" si="52"/>
        <v>1906</v>
      </c>
      <c r="I99" s="2" t="str">
        <f t="shared" si="53"/>
        <v>658.8</v>
      </c>
      <c r="J99" s="2" t="str">
        <f t="shared" si="54"/>
        <v>2753</v>
      </c>
      <c r="K99" s="2" t="str">
        <f t="shared" si="55"/>
        <v>2094</v>
      </c>
      <c r="L99" s="2" t="str">
        <f t="shared" si="56"/>
        <v>1.904</v>
      </c>
      <c r="M99" s="2" t="str">
        <f t="shared" si="57"/>
        <v>6.783</v>
      </c>
      <c r="N99" s="2" t="str">
        <f t="shared" si="58"/>
        <v>4.879</v>
      </c>
      <c r="P99" s="89" t="str">
        <f t="shared" si="59"/>
        <v>0.4200</v>
      </c>
      <c r="Q99" s="89" t="str">
        <f t="shared" si="60"/>
        <v>145.4</v>
      </c>
      <c r="R99" s="89" t="str">
        <f t="shared" si="61"/>
        <v>0.001085</v>
      </c>
      <c r="S99" s="89" t="str">
        <f t="shared" si="62"/>
        <v>0.4417</v>
      </c>
      <c r="T99" s="89" t="str">
        <f t="shared" si="63"/>
        <v>611.8</v>
      </c>
      <c r="U99" s="89" t="str">
        <f t="shared" si="64"/>
        <v>2555</v>
      </c>
      <c r="V99" s="89" t="str">
        <f t="shared" si="65"/>
        <v>1943</v>
      </c>
      <c r="W99" s="89" t="str">
        <f t="shared" si="66"/>
        <v>612.3</v>
      </c>
      <c r="X99" s="89" t="str">
        <f t="shared" si="67"/>
        <v>2740.</v>
      </c>
      <c r="Y99" s="89" t="str">
        <f t="shared" si="68"/>
        <v>2128</v>
      </c>
      <c r="Z99" s="89" t="str">
        <f t="shared" si="69"/>
        <v>1.795</v>
      </c>
      <c r="AA99" s="89" t="str">
        <f t="shared" si="70"/>
        <v>6.879</v>
      </c>
      <c r="AB99" s="89" t="str">
        <f t="shared" si="71"/>
        <v>5.085</v>
      </c>
      <c r="AD99" s="89">
        <v>0.42</v>
      </c>
      <c r="AE99" s="89">
        <v>145.375</v>
      </c>
      <c r="AF99" s="89">
        <v>1.08544E-3</v>
      </c>
      <c r="AG99" s="89">
        <v>0.44164999999999999</v>
      </c>
      <c r="AH99" s="89">
        <v>611.79411519999996</v>
      </c>
      <c r="AI99" s="89">
        <v>2554.8070000000002</v>
      </c>
      <c r="AJ99" s="89">
        <v>1943.0128848000004</v>
      </c>
      <c r="AK99" s="89">
        <v>612.25</v>
      </c>
      <c r="AL99" s="89">
        <v>2740.3</v>
      </c>
      <c r="AM99" s="89">
        <v>2128</v>
      </c>
      <c r="AN99" s="89">
        <v>1.7946</v>
      </c>
      <c r="AO99" s="89">
        <v>6.8791000000000002</v>
      </c>
      <c r="AP99" s="89">
        <v>5.0846</v>
      </c>
    </row>
    <row r="100" spans="2:42">
      <c r="B100" s="2">
        <f t="shared" si="46"/>
        <v>0.57999999999999996</v>
      </c>
      <c r="C100" s="2" t="str">
        <f t="shared" si="47"/>
        <v>157.5</v>
      </c>
      <c r="D100" s="2" t="str">
        <f t="shared" si="48"/>
        <v>0.001099</v>
      </c>
      <c r="E100" s="2" t="str">
        <f t="shared" si="49"/>
        <v>0.3259</v>
      </c>
      <c r="F100" s="2" t="str">
        <f t="shared" si="50"/>
        <v>664.0</v>
      </c>
      <c r="G100" s="2" t="str">
        <f t="shared" si="51"/>
        <v>2566</v>
      </c>
      <c r="H100" s="2" t="str">
        <f t="shared" si="52"/>
        <v>1902</v>
      </c>
      <c r="I100" s="2" t="str">
        <f t="shared" si="53"/>
        <v>664.7</v>
      </c>
      <c r="J100" s="2" t="str">
        <f t="shared" si="54"/>
        <v>2755</v>
      </c>
      <c r="K100" s="2" t="str">
        <f t="shared" si="55"/>
        <v>2090.</v>
      </c>
      <c r="L100" s="2" t="str">
        <f t="shared" si="56"/>
        <v>1.918</v>
      </c>
      <c r="M100" s="2" t="str">
        <f t="shared" si="57"/>
        <v>6.771</v>
      </c>
      <c r="N100" s="2" t="str">
        <f t="shared" si="58"/>
        <v>4.853</v>
      </c>
      <c r="P100" s="89" t="str">
        <f t="shared" si="59"/>
        <v>0.4400</v>
      </c>
      <c r="Q100" s="89" t="str">
        <f t="shared" si="60"/>
        <v>147.1</v>
      </c>
      <c r="R100" s="89" t="str">
        <f t="shared" si="61"/>
        <v>0.001087</v>
      </c>
      <c r="S100" s="89" t="str">
        <f t="shared" si="62"/>
        <v>0.4227</v>
      </c>
      <c r="T100" s="89" t="str">
        <f t="shared" si="63"/>
        <v>619.1</v>
      </c>
      <c r="U100" s="89" t="str">
        <f t="shared" si="64"/>
        <v>2556</v>
      </c>
      <c r="V100" s="89" t="str">
        <f t="shared" si="65"/>
        <v>1937</v>
      </c>
      <c r="W100" s="89" t="str">
        <f t="shared" si="66"/>
        <v>619.6</v>
      </c>
      <c r="X100" s="89" t="str">
        <f t="shared" si="67"/>
        <v>2742</v>
      </c>
      <c r="Y100" s="89" t="str">
        <f t="shared" si="68"/>
        <v>2123</v>
      </c>
      <c r="Z100" s="89" t="str">
        <f t="shared" si="69"/>
        <v>1.812</v>
      </c>
      <c r="AA100" s="89" t="str">
        <f t="shared" si="70"/>
        <v>6.864</v>
      </c>
      <c r="AB100" s="89" t="str">
        <f t="shared" si="71"/>
        <v>5.052</v>
      </c>
      <c r="AD100" s="89">
        <v>0.44</v>
      </c>
      <c r="AE100" s="89">
        <v>147.07599999999999</v>
      </c>
      <c r="AF100" s="89">
        <v>1.0872900000000001E-3</v>
      </c>
      <c r="AG100" s="89">
        <v>0.42274</v>
      </c>
      <c r="AH100" s="89">
        <v>619.10159240000007</v>
      </c>
      <c r="AI100" s="89">
        <v>2556.3944000000001</v>
      </c>
      <c r="AJ100" s="89">
        <v>1937.2928076000001</v>
      </c>
      <c r="AK100" s="89">
        <v>619.58000000000004</v>
      </c>
      <c r="AL100" s="89">
        <v>2742.4</v>
      </c>
      <c r="AM100" s="89">
        <v>2122.8000000000002</v>
      </c>
      <c r="AN100" s="89">
        <v>1.8120000000000001</v>
      </c>
      <c r="AO100" s="89">
        <v>6.8635999999999999</v>
      </c>
      <c r="AP100" s="89">
        <v>5.0515999999999996</v>
      </c>
    </row>
    <row r="101" spans="2:42">
      <c r="B101" s="95">
        <f t="shared" si="46"/>
        <v>0.6</v>
      </c>
      <c r="C101" s="2" t="str">
        <f t="shared" si="47"/>
        <v>158.8</v>
      </c>
      <c r="D101" s="2" t="str">
        <f t="shared" si="48"/>
        <v>0.001160</v>
      </c>
      <c r="E101" s="2" t="str">
        <f t="shared" si="49"/>
        <v>0.3156</v>
      </c>
      <c r="F101" s="2" t="str">
        <f t="shared" si="50"/>
        <v>669.7</v>
      </c>
      <c r="G101" s="2" t="str">
        <f t="shared" si="51"/>
        <v>2567</v>
      </c>
      <c r="H101" s="2" t="str">
        <f t="shared" si="52"/>
        <v>1897</v>
      </c>
      <c r="I101" s="2" t="str">
        <f t="shared" si="53"/>
        <v>670.4</v>
      </c>
      <c r="J101" s="2" t="str">
        <f t="shared" si="54"/>
        <v>2756</v>
      </c>
      <c r="K101" s="2" t="str">
        <f t="shared" si="55"/>
        <v>2086</v>
      </c>
      <c r="L101" s="2" t="str">
        <f t="shared" si="56"/>
        <v>1.931</v>
      </c>
      <c r="M101" s="2" t="str">
        <f t="shared" si="57"/>
        <v>6.759</v>
      </c>
      <c r="N101" s="2" t="str">
        <f t="shared" si="58"/>
        <v>4.828</v>
      </c>
      <c r="P101" s="89" t="str">
        <f t="shared" si="59"/>
        <v>0.4600</v>
      </c>
      <c r="Q101" s="89" t="str">
        <f t="shared" si="60"/>
        <v>148.7</v>
      </c>
      <c r="R101" s="89" t="str">
        <f t="shared" si="61"/>
        <v>0.001089</v>
      </c>
      <c r="S101" s="89" t="str">
        <f t="shared" si="62"/>
        <v>0.4054</v>
      </c>
      <c r="T101" s="89" t="str">
        <f t="shared" si="63"/>
        <v>626.1</v>
      </c>
      <c r="U101" s="89" t="str">
        <f t="shared" si="64"/>
        <v>2558</v>
      </c>
      <c r="V101" s="89" t="str">
        <f t="shared" si="65"/>
        <v>1932</v>
      </c>
      <c r="W101" s="89" t="str">
        <f t="shared" si="66"/>
        <v>626.6</v>
      </c>
      <c r="X101" s="89" t="str">
        <f t="shared" si="67"/>
        <v>2744</v>
      </c>
      <c r="Y101" s="89" t="str">
        <f t="shared" si="68"/>
        <v>2118</v>
      </c>
      <c r="Z101" s="89" t="str">
        <f t="shared" si="69"/>
        <v>1.829</v>
      </c>
      <c r="AA101" s="89" t="str">
        <f t="shared" si="70"/>
        <v>6.849</v>
      </c>
      <c r="AB101" s="89" t="str">
        <f t="shared" si="71"/>
        <v>5.020</v>
      </c>
      <c r="AD101" s="89">
        <v>0.46</v>
      </c>
      <c r="AE101" s="89">
        <v>148.71600000000001</v>
      </c>
      <c r="AF101" s="89">
        <v>1.0890800000000001E-3</v>
      </c>
      <c r="AG101" s="89">
        <v>0.40542</v>
      </c>
      <c r="AH101" s="89">
        <v>626.1390232</v>
      </c>
      <c r="AI101" s="89">
        <v>2557.9068000000002</v>
      </c>
      <c r="AJ101" s="89">
        <v>1931.7677768000003</v>
      </c>
      <c r="AK101" s="89">
        <v>626.64</v>
      </c>
      <c r="AL101" s="89">
        <v>2744.4</v>
      </c>
      <c r="AM101" s="89">
        <v>2117.6999999999998</v>
      </c>
      <c r="AN101" s="89">
        <v>1.8287</v>
      </c>
      <c r="AO101" s="89">
        <v>6.8487</v>
      </c>
      <c r="AP101" s="89">
        <v>5.0198999999999998</v>
      </c>
    </row>
    <row r="102" spans="2:42">
      <c r="B102" s="2">
        <f t="shared" si="46"/>
        <v>0.62</v>
      </c>
      <c r="C102" s="2" t="str">
        <f t="shared" si="47"/>
        <v>160.1</v>
      </c>
      <c r="D102" s="2" t="str">
        <f t="shared" si="48"/>
        <v>0.001102</v>
      </c>
      <c r="E102" s="2" t="str">
        <f t="shared" si="49"/>
        <v>0.3060</v>
      </c>
      <c r="F102" s="2" t="str">
        <f t="shared" si="50"/>
        <v>675.3</v>
      </c>
      <c r="G102" s="2" t="str">
        <f t="shared" si="51"/>
        <v>2568</v>
      </c>
      <c r="H102" s="2" t="str">
        <f t="shared" si="52"/>
        <v>1893</v>
      </c>
      <c r="I102" s="2" t="str">
        <f t="shared" si="53"/>
        <v>676.0</v>
      </c>
      <c r="J102" s="2" t="str">
        <f t="shared" si="54"/>
        <v>2758</v>
      </c>
      <c r="K102" s="2" t="str">
        <f t="shared" si="55"/>
        <v>2082</v>
      </c>
      <c r="L102" s="2" t="str">
        <f t="shared" si="56"/>
        <v>1.944</v>
      </c>
      <c r="M102" s="2" t="str">
        <f t="shared" si="57"/>
        <v>6.748</v>
      </c>
      <c r="N102" s="2" t="str">
        <f t="shared" si="58"/>
        <v>4.805</v>
      </c>
      <c r="P102" s="89" t="str">
        <f t="shared" si="59"/>
        <v>0.4800</v>
      </c>
      <c r="Q102" s="89" t="str">
        <f t="shared" si="60"/>
        <v>150.3</v>
      </c>
      <c r="R102" s="89" t="str">
        <f t="shared" si="61"/>
        <v>0.001098</v>
      </c>
      <c r="S102" s="89" t="str">
        <f t="shared" si="62"/>
        <v>0.3895</v>
      </c>
      <c r="T102" s="89" t="str">
        <f t="shared" si="63"/>
        <v>632.9</v>
      </c>
      <c r="U102" s="89" t="str">
        <f t="shared" si="64"/>
        <v>2559</v>
      </c>
      <c r="V102" s="89" t="str">
        <f t="shared" si="65"/>
        <v>1926</v>
      </c>
      <c r="W102" s="89" t="str">
        <f t="shared" si="66"/>
        <v>633.5</v>
      </c>
      <c r="X102" s="89" t="str">
        <f t="shared" si="67"/>
        <v>2746</v>
      </c>
      <c r="Y102" s="89" t="str">
        <f t="shared" si="68"/>
        <v>2113</v>
      </c>
      <c r="Z102" s="89" t="str">
        <f t="shared" si="69"/>
        <v>1.845</v>
      </c>
      <c r="AA102" s="89" t="str">
        <f t="shared" si="70"/>
        <v>6.834</v>
      </c>
      <c r="AB102" s="89" t="str">
        <f t="shared" si="71"/>
        <v>4.990</v>
      </c>
      <c r="AD102" s="89">
        <v>0.48</v>
      </c>
      <c r="AE102" s="89">
        <v>150.30000000000001</v>
      </c>
      <c r="AF102" s="89">
        <v>1.0984E-3</v>
      </c>
      <c r="AG102" s="89">
        <v>0.38950000000000001</v>
      </c>
      <c r="AH102" s="89">
        <v>632.942768</v>
      </c>
      <c r="AI102" s="89">
        <v>2559.34</v>
      </c>
      <c r="AJ102" s="89">
        <v>1926.3972320000003</v>
      </c>
      <c r="AK102" s="89">
        <v>633.47</v>
      </c>
      <c r="AL102" s="89">
        <v>2746.3</v>
      </c>
      <c r="AM102" s="89">
        <v>2112.8000000000002</v>
      </c>
      <c r="AN102" s="89">
        <v>1.8448</v>
      </c>
      <c r="AO102" s="89">
        <v>6.8343999999999996</v>
      </c>
      <c r="AP102" s="89">
        <v>4.9894999999999996</v>
      </c>
    </row>
    <row r="103" spans="2:42">
      <c r="B103" s="2">
        <f t="shared" si="46"/>
        <v>0.64</v>
      </c>
      <c r="C103" s="2" t="str">
        <f t="shared" si="47"/>
        <v>161.4</v>
      </c>
      <c r="D103" s="2" t="str">
        <f t="shared" si="48"/>
        <v>0.001104</v>
      </c>
      <c r="E103" s="2" t="str">
        <f t="shared" si="49"/>
        <v>0.2969</v>
      </c>
      <c r="F103" s="2" t="str">
        <f t="shared" si="50"/>
        <v>680.7</v>
      </c>
      <c r="G103" s="2" t="str">
        <f t="shared" si="51"/>
        <v>2569</v>
      </c>
      <c r="H103" s="2" t="str">
        <f t="shared" si="52"/>
        <v>1888</v>
      </c>
      <c r="I103" s="2" t="str">
        <f t="shared" si="53"/>
        <v>681.4</v>
      </c>
      <c r="J103" s="2" t="str">
        <f t="shared" si="54"/>
        <v>2759</v>
      </c>
      <c r="K103" s="2" t="str">
        <f t="shared" si="55"/>
        <v>2078</v>
      </c>
      <c r="L103" s="2" t="str">
        <f t="shared" si="56"/>
        <v>1.956</v>
      </c>
      <c r="M103" s="2" t="str">
        <f t="shared" si="57"/>
        <v>6.737</v>
      </c>
      <c r="N103" s="2" t="str">
        <f t="shared" si="58"/>
        <v>4.781</v>
      </c>
      <c r="P103" s="89" t="str">
        <f t="shared" si="59"/>
        <v>0.5000</v>
      </c>
      <c r="Q103" s="89" t="str">
        <f t="shared" si="60"/>
        <v>151.8</v>
      </c>
      <c r="R103" s="89" t="str">
        <f t="shared" si="61"/>
        <v>0.001093</v>
      </c>
      <c r="S103" s="89" t="str">
        <f t="shared" si="62"/>
        <v>0.3748</v>
      </c>
      <c r="T103" s="89" t="str">
        <f t="shared" si="63"/>
        <v>639.5</v>
      </c>
      <c r="U103" s="89" t="str">
        <f t="shared" si="64"/>
        <v>2561</v>
      </c>
      <c r="V103" s="89" t="str">
        <f t="shared" si="65"/>
        <v>1921</v>
      </c>
      <c r="W103" s="89" t="str">
        <f t="shared" si="66"/>
        <v>640.1</v>
      </c>
      <c r="X103" s="89" t="str">
        <f t="shared" si="67"/>
        <v>2748</v>
      </c>
      <c r="Y103" s="89" t="str">
        <f t="shared" si="68"/>
        <v>2108</v>
      </c>
      <c r="Z103" s="89" t="str">
        <f t="shared" si="69"/>
        <v>1.860</v>
      </c>
      <c r="AA103" s="89" t="str">
        <f t="shared" si="70"/>
        <v>6.821</v>
      </c>
      <c r="AB103" s="89" t="str">
        <f t="shared" si="71"/>
        <v>4.960</v>
      </c>
      <c r="AD103" s="89">
        <v>0.5</v>
      </c>
      <c r="AE103" s="89">
        <v>151.83099999999999</v>
      </c>
      <c r="AF103" s="89">
        <v>1.0925499999999999E-3</v>
      </c>
      <c r="AG103" s="89">
        <v>0.37480999999999998</v>
      </c>
      <c r="AH103" s="89">
        <v>639.54372499999999</v>
      </c>
      <c r="AI103" s="89">
        <v>2560.6949999999997</v>
      </c>
      <c r="AJ103" s="89">
        <v>1921.1512749999997</v>
      </c>
      <c r="AK103" s="89">
        <v>640.09</v>
      </c>
      <c r="AL103" s="89">
        <v>2748.1</v>
      </c>
      <c r="AM103" s="89">
        <v>2108</v>
      </c>
      <c r="AN103" s="89">
        <v>1.8604000000000001</v>
      </c>
      <c r="AO103" s="89">
        <v>6.8207000000000004</v>
      </c>
      <c r="AP103" s="89">
        <v>4.9603000000000002</v>
      </c>
    </row>
    <row r="104" spans="2:42">
      <c r="B104" s="2">
        <f t="shared" si="46"/>
        <v>0.66</v>
      </c>
      <c r="C104" s="2" t="str">
        <f t="shared" si="47"/>
        <v>162.6</v>
      </c>
      <c r="D104" s="2" t="str">
        <f t="shared" si="48"/>
        <v>0.001105</v>
      </c>
      <c r="E104" s="2" t="str">
        <f t="shared" si="49"/>
        <v>0.2884</v>
      </c>
      <c r="F104" s="2" t="str">
        <f t="shared" si="50"/>
        <v>686.0</v>
      </c>
      <c r="G104" s="2" t="str">
        <f t="shared" si="51"/>
        <v>2570.</v>
      </c>
      <c r="H104" s="2" t="str">
        <f t="shared" si="52"/>
        <v>1884</v>
      </c>
      <c r="I104" s="2" t="str">
        <f t="shared" si="53"/>
        <v>686.7</v>
      </c>
      <c r="J104" s="2" t="str">
        <f t="shared" si="54"/>
        <v>2760.</v>
      </c>
      <c r="K104" s="2" t="str">
        <f t="shared" si="55"/>
        <v>2074</v>
      </c>
      <c r="L104" s="2" t="str">
        <f t="shared" si="56"/>
        <v>1.968</v>
      </c>
      <c r="M104" s="2" t="str">
        <f t="shared" si="57"/>
        <v>6.727</v>
      </c>
      <c r="N104" s="2" t="str">
        <f t="shared" si="58"/>
        <v>4.759</v>
      </c>
      <c r="P104" s="89" t="str">
        <f t="shared" si="59"/>
        <v>0.5200</v>
      </c>
      <c r="Q104" s="89" t="str">
        <f t="shared" si="60"/>
        <v>153.3</v>
      </c>
      <c r="R104" s="89" t="str">
        <f t="shared" si="61"/>
        <v>0.001094</v>
      </c>
      <c r="S104" s="89" t="str">
        <f t="shared" si="62"/>
        <v>0.3612</v>
      </c>
      <c r="T104" s="89" t="str">
        <f t="shared" si="63"/>
        <v>645.9</v>
      </c>
      <c r="U104" s="89" t="str">
        <f t="shared" si="64"/>
        <v>2562</v>
      </c>
      <c r="V104" s="89" t="str">
        <f t="shared" si="65"/>
        <v>1916</v>
      </c>
      <c r="W104" s="89" t="str">
        <f t="shared" si="66"/>
        <v>646.5</v>
      </c>
      <c r="X104" s="89" t="str">
        <f t="shared" si="67"/>
        <v>2750.</v>
      </c>
      <c r="Y104" s="89" t="str">
        <f t="shared" si="68"/>
        <v>2103</v>
      </c>
      <c r="Z104" s="89" t="str">
        <f t="shared" si="69"/>
        <v>1.875</v>
      </c>
      <c r="AA104" s="89" t="str">
        <f t="shared" si="70"/>
        <v>6.808</v>
      </c>
      <c r="AB104" s="89" t="str">
        <f t="shared" si="71"/>
        <v>4.932</v>
      </c>
      <c r="AD104" s="89">
        <v>0.52</v>
      </c>
      <c r="AE104" s="89">
        <v>153.31399999999999</v>
      </c>
      <c r="AF104" s="89">
        <v>1.0942300000000001E-3</v>
      </c>
      <c r="AG104" s="89">
        <v>0.36119999999999997</v>
      </c>
      <c r="AH104" s="89">
        <v>645.93100040000002</v>
      </c>
      <c r="AI104" s="89">
        <v>2562.076</v>
      </c>
      <c r="AJ104" s="89">
        <v>1916.1449996000001</v>
      </c>
      <c r="AK104" s="89">
        <v>646.5</v>
      </c>
      <c r="AL104" s="89">
        <v>2749.9</v>
      </c>
      <c r="AM104" s="89">
        <v>2103.4</v>
      </c>
      <c r="AN104" s="89">
        <v>1.8754</v>
      </c>
      <c r="AO104" s="89">
        <v>6.8075000000000001</v>
      </c>
      <c r="AP104" s="89">
        <v>4.9321000000000002</v>
      </c>
    </row>
    <row r="105" spans="2:42">
      <c r="B105" s="2">
        <f t="shared" si="46"/>
        <v>0.68</v>
      </c>
      <c r="C105" s="2" t="str">
        <f t="shared" si="47"/>
        <v>163.8</v>
      </c>
      <c r="D105" s="2" t="str">
        <f t="shared" si="48"/>
        <v>0.001107</v>
      </c>
      <c r="E105" s="2" t="str">
        <f t="shared" si="49"/>
        <v>0.2804</v>
      </c>
      <c r="F105" s="2" t="str">
        <f t="shared" si="50"/>
        <v>691.2</v>
      </c>
      <c r="G105" s="2" t="str">
        <f t="shared" si="51"/>
        <v>2571</v>
      </c>
      <c r="H105" s="2" t="str">
        <f t="shared" si="52"/>
        <v>1880.</v>
      </c>
      <c r="I105" s="2" t="str">
        <f t="shared" si="53"/>
        <v>691.9</v>
      </c>
      <c r="J105" s="2" t="str">
        <f t="shared" si="54"/>
        <v>2762</v>
      </c>
      <c r="K105" s="2" t="str">
        <f t="shared" si="55"/>
        <v>2070.</v>
      </c>
      <c r="L105" s="2" t="str">
        <f t="shared" si="56"/>
        <v>1.980</v>
      </c>
      <c r="M105" s="2" t="str">
        <f t="shared" si="57"/>
        <v>6.717</v>
      </c>
      <c r="N105" s="2" t="str">
        <f t="shared" si="58"/>
        <v>4.737</v>
      </c>
      <c r="P105" s="89" t="str">
        <f t="shared" si="59"/>
        <v>0.5400</v>
      </c>
      <c r="Q105" s="89" t="str">
        <f t="shared" si="60"/>
        <v>154.8</v>
      </c>
      <c r="R105" s="89" t="str">
        <f t="shared" si="61"/>
        <v>0.001096</v>
      </c>
      <c r="S105" s="89" t="str">
        <f t="shared" si="62"/>
        <v>0.3486</v>
      </c>
      <c r="T105" s="89" t="str">
        <f t="shared" si="63"/>
        <v>652.1</v>
      </c>
      <c r="U105" s="89" t="str">
        <f t="shared" si="64"/>
        <v>2563</v>
      </c>
      <c r="V105" s="89" t="str">
        <f t="shared" si="65"/>
        <v>1911</v>
      </c>
      <c r="W105" s="89" t="str">
        <f t="shared" si="66"/>
        <v>652.7</v>
      </c>
      <c r="X105" s="89" t="str">
        <f t="shared" si="67"/>
        <v>2752</v>
      </c>
      <c r="Y105" s="89" t="str">
        <f t="shared" si="68"/>
        <v>2099</v>
      </c>
      <c r="Z105" s="89" t="str">
        <f t="shared" si="69"/>
        <v>1.890</v>
      </c>
      <c r="AA105" s="89" t="str">
        <f t="shared" si="70"/>
        <v>6.795</v>
      </c>
      <c r="AB105" s="89" t="str">
        <f t="shared" si="71"/>
        <v>4.905</v>
      </c>
      <c r="AD105" s="89">
        <v>0.54</v>
      </c>
      <c r="AE105" s="89">
        <v>154.75299999999999</v>
      </c>
      <c r="AF105" s="89">
        <v>1.0958699999999999E-3</v>
      </c>
      <c r="AG105" s="89">
        <v>0.34858</v>
      </c>
      <c r="AH105" s="89">
        <v>652.12823020000008</v>
      </c>
      <c r="AI105" s="89">
        <v>2563.2667999999999</v>
      </c>
      <c r="AJ105" s="89">
        <v>1911.1385697999999</v>
      </c>
      <c r="AK105" s="89">
        <v>652.72</v>
      </c>
      <c r="AL105" s="89">
        <v>2751.5</v>
      </c>
      <c r="AM105" s="89">
        <v>2098.8000000000002</v>
      </c>
      <c r="AN105" s="89">
        <v>1.8898999999999999</v>
      </c>
      <c r="AO105" s="89">
        <v>6.7948000000000004</v>
      </c>
      <c r="AP105" s="89">
        <v>4.9048999999999996</v>
      </c>
    </row>
    <row r="106" spans="2:42">
      <c r="B106" s="95">
        <f t="shared" si="46"/>
        <v>0.7</v>
      </c>
      <c r="C106" s="2" t="str">
        <f t="shared" si="47"/>
        <v>164.9</v>
      </c>
      <c r="D106" s="2" t="str">
        <f t="shared" si="48"/>
        <v>0.001108</v>
      </c>
      <c r="E106" s="2" t="str">
        <f t="shared" si="49"/>
        <v>0.2728</v>
      </c>
      <c r="F106" s="2" t="str">
        <f t="shared" si="50"/>
        <v>696.2</v>
      </c>
      <c r="G106" s="2" t="str">
        <f t="shared" si="51"/>
        <v>2572</v>
      </c>
      <c r="H106" s="2" t="str">
        <f t="shared" si="52"/>
        <v>1876</v>
      </c>
      <c r="I106" s="2" t="str">
        <f t="shared" si="53"/>
        <v>697.0</v>
      </c>
      <c r="J106" s="2" t="str">
        <f t="shared" si="54"/>
        <v>2763</v>
      </c>
      <c r="K106" s="2" t="str">
        <f t="shared" si="55"/>
        <v>2066</v>
      </c>
      <c r="L106" s="2" t="str">
        <f t="shared" si="56"/>
        <v>1.992</v>
      </c>
      <c r="M106" s="2" t="str">
        <f t="shared" si="57"/>
        <v>6.707</v>
      </c>
      <c r="N106" s="2" t="str">
        <f t="shared" si="58"/>
        <v>4.715</v>
      </c>
      <c r="P106" s="89" t="str">
        <f t="shared" si="59"/>
        <v>0.5600</v>
      </c>
      <c r="Q106" s="89" t="str">
        <f t="shared" si="60"/>
        <v>156.1</v>
      </c>
      <c r="R106" s="89" t="str">
        <f t="shared" si="61"/>
        <v>0.001097</v>
      </c>
      <c r="S106" s="89" t="str">
        <f t="shared" si="62"/>
        <v>0.3368</v>
      </c>
      <c r="T106" s="89" t="str">
        <f t="shared" si="63"/>
        <v>658.2</v>
      </c>
      <c r="U106" s="89" t="str">
        <f t="shared" si="64"/>
        <v>2564</v>
      </c>
      <c r="V106" s="89" t="str">
        <f t="shared" si="65"/>
        <v>1906</v>
      </c>
      <c r="W106" s="89" t="str">
        <f t="shared" si="66"/>
        <v>658.8</v>
      </c>
      <c r="X106" s="89" t="str">
        <f t="shared" si="67"/>
        <v>2753</v>
      </c>
      <c r="Y106" s="89" t="str">
        <f t="shared" si="68"/>
        <v>2094</v>
      </c>
      <c r="Z106" s="89" t="str">
        <f t="shared" si="69"/>
        <v>1.904</v>
      </c>
      <c r="AA106" s="89" t="str">
        <f t="shared" si="70"/>
        <v>6.783</v>
      </c>
      <c r="AB106" s="89" t="str">
        <f t="shared" si="71"/>
        <v>4.879</v>
      </c>
      <c r="AD106" s="89">
        <v>0.56000000000000005</v>
      </c>
      <c r="AE106" s="89">
        <v>156.149</v>
      </c>
      <c r="AF106" s="89">
        <v>1.0974800000000001E-3</v>
      </c>
      <c r="AG106" s="89">
        <v>0.33682000000000001</v>
      </c>
      <c r="AH106" s="89">
        <v>658.1554112</v>
      </c>
      <c r="AI106" s="89">
        <v>2564.4807999999998</v>
      </c>
      <c r="AJ106" s="89">
        <v>1906.3253887999999</v>
      </c>
      <c r="AK106" s="89">
        <v>658.77</v>
      </c>
      <c r="AL106" s="89">
        <v>2753.1</v>
      </c>
      <c r="AM106" s="89">
        <v>2094.4</v>
      </c>
      <c r="AN106" s="89">
        <v>1.9039999999999999</v>
      </c>
      <c r="AO106" s="89">
        <v>6.7824999999999998</v>
      </c>
      <c r="AP106" s="89">
        <v>4.8785999999999996</v>
      </c>
    </row>
    <row r="107" spans="2:42">
      <c r="B107" s="2">
        <f t="shared" si="46"/>
        <v>0.72</v>
      </c>
      <c r="C107" s="2" t="str">
        <f t="shared" si="47"/>
        <v>166.1</v>
      </c>
      <c r="D107" s="2" t="str">
        <f t="shared" si="48"/>
        <v>0.001109</v>
      </c>
      <c r="E107" s="2" t="str">
        <f t="shared" si="49"/>
        <v>0.2656</v>
      </c>
      <c r="F107" s="2" t="str">
        <f t="shared" si="50"/>
        <v>701.2</v>
      </c>
      <c r="G107" s="2" t="str">
        <f t="shared" si="51"/>
        <v>2573</v>
      </c>
      <c r="H107" s="2" t="str">
        <f t="shared" si="52"/>
        <v>1872</v>
      </c>
      <c r="I107" s="2" t="str">
        <f t="shared" si="53"/>
        <v>702.0</v>
      </c>
      <c r="J107" s="2" t="str">
        <f t="shared" si="54"/>
        <v>2764</v>
      </c>
      <c r="K107" s="2" t="str">
        <f t="shared" si="55"/>
        <v>2062</v>
      </c>
      <c r="L107" s="2" t="str">
        <f t="shared" si="56"/>
        <v>2.003</v>
      </c>
      <c r="M107" s="2" t="str">
        <f t="shared" si="57"/>
        <v>6.698</v>
      </c>
      <c r="N107" s="2" t="str">
        <f t="shared" si="58"/>
        <v>4.694</v>
      </c>
      <c r="P107" s="89" t="str">
        <f t="shared" si="59"/>
        <v>0.5800</v>
      </c>
      <c r="Q107" s="89" t="str">
        <f t="shared" si="60"/>
        <v>157.5</v>
      </c>
      <c r="R107" s="89" t="str">
        <f t="shared" si="61"/>
        <v>0.001099</v>
      </c>
      <c r="S107" s="89" t="str">
        <f t="shared" si="62"/>
        <v>0.3259</v>
      </c>
      <c r="T107" s="89" t="str">
        <f t="shared" si="63"/>
        <v>664.0</v>
      </c>
      <c r="U107" s="89" t="str">
        <f t="shared" si="64"/>
        <v>2566</v>
      </c>
      <c r="V107" s="89" t="str">
        <f t="shared" si="65"/>
        <v>1902</v>
      </c>
      <c r="W107" s="89" t="str">
        <f t="shared" si="66"/>
        <v>664.7</v>
      </c>
      <c r="X107" s="89" t="str">
        <f t="shared" si="67"/>
        <v>2755</v>
      </c>
      <c r="Y107" s="89" t="str">
        <f t="shared" si="68"/>
        <v>2090.</v>
      </c>
      <c r="Z107" s="89" t="str">
        <f t="shared" si="69"/>
        <v>1.918</v>
      </c>
      <c r="AA107" s="89" t="str">
        <f t="shared" si="70"/>
        <v>6.771</v>
      </c>
      <c r="AB107" s="89" t="str">
        <f t="shared" si="71"/>
        <v>4.853</v>
      </c>
      <c r="AD107" s="89">
        <v>0.57999999999999996</v>
      </c>
      <c r="AE107" s="89">
        <v>157.506</v>
      </c>
      <c r="AF107" s="89">
        <v>1.0990500000000001E-3</v>
      </c>
      <c r="AG107" s="89">
        <v>0.32585000000000003</v>
      </c>
      <c r="AH107" s="89">
        <v>664.01255100000003</v>
      </c>
      <c r="AI107" s="89">
        <v>2565.7069999999999</v>
      </c>
      <c r="AJ107" s="89">
        <v>1901.6944489999998</v>
      </c>
      <c r="AK107" s="89">
        <v>664.65</v>
      </c>
      <c r="AL107" s="89">
        <v>2754.7</v>
      </c>
      <c r="AM107" s="89">
        <v>2090</v>
      </c>
      <c r="AN107" s="89">
        <v>1.9176</v>
      </c>
      <c r="AO107" s="89">
        <v>6.7706999999999997</v>
      </c>
      <c r="AP107" s="89">
        <v>4.8531000000000004</v>
      </c>
    </row>
    <row r="108" spans="2:42">
      <c r="B108" s="2">
        <f t="shared" si="46"/>
        <v>0.74</v>
      </c>
      <c r="C108" s="2" t="str">
        <f t="shared" si="47"/>
        <v>167.2</v>
      </c>
      <c r="D108" s="2" t="str">
        <f t="shared" si="48"/>
        <v>0.001118</v>
      </c>
      <c r="E108" s="2" t="str">
        <f t="shared" si="49"/>
        <v>0.2588</v>
      </c>
      <c r="F108" s="2" t="str">
        <f t="shared" si="50"/>
        <v>706.0</v>
      </c>
      <c r="G108" s="2" t="str">
        <f t="shared" si="51"/>
        <v>2574</v>
      </c>
      <c r="H108" s="2" t="str">
        <f t="shared" si="52"/>
        <v>1868</v>
      </c>
      <c r="I108" s="2" t="str">
        <f t="shared" si="53"/>
        <v>706.8</v>
      </c>
      <c r="J108" s="2" t="str">
        <f t="shared" si="54"/>
        <v>2765</v>
      </c>
      <c r="K108" s="2" t="str">
        <f t="shared" si="55"/>
        <v>2058</v>
      </c>
      <c r="L108" s="2" t="str">
        <f t="shared" si="56"/>
        <v>2.014</v>
      </c>
      <c r="M108" s="2" t="str">
        <f t="shared" si="57"/>
        <v>6.688</v>
      </c>
      <c r="N108" s="2" t="str">
        <f t="shared" si="58"/>
        <v>4.674</v>
      </c>
      <c r="P108" s="89" t="str">
        <f t="shared" si="59"/>
        <v>0.6000</v>
      </c>
      <c r="Q108" s="89" t="str">
        <f t="shared" si="60"/>
        <v>158.8</v>
      </c>
      <c r="R108" s="89" t="str">
        <f t="shared" si="61"/>
        <v>0.001160</v>
      </c>
      <c r="S108" s="89" t="str">
        <f t="shared" si="62"/>
        <v>0.3156</v>
      </c>
      <c r="T108" s="89" t="str">
        <f t="shared" si="63"/>
        <v>669.7</v>
      </c>
      <c r="U108" s="89" t="str">
        <f t="shared" si="64"/>
        <v>2567</v>
      </c>
      <c r="V108" s="89" t="str">
        <f t="shared" si="65"/>
        <v>1897</v>
      </c>
      <c r="W108" s="89" t="str">
        <f t="shared" si="66"/>
        <v>670.4</v>
      </c>
      <c r="X108" s="89" t="str">
        <f t="shared" si="67"/>
        <v>2756</v>
      </c>
      <c r="Y108" s="89" t="str">
        <f t="shared" si="68"/>
        <v>2086</v>
      </c>
      <c r="Z108" s="89" t="str">
        <f t="shared" si="69"/>
        <v>1.931</v>
      </c>
      <c r="AA108" s="89" t="str">
        <f t="shared" si="70"/>
        <v>6.759</v>
      </c>
      <c r="AB108" s="89" t="str">
        <f t="shared" si="71"/>
        <v>4.828</v>
      </c>
      <c r="AD108" s="89">
        <v>0.6</v>
      </c>
      <c r="AE108" s="89">
        <v>158.82599999999999</v>
      </c>
      <c r="AF108" s="89">
        <v>1.16E-3</v>
      </c>
      <c r="AG108" s="89">
        <v>0.31557999999999997</v>
      </c>
      <c r="AH108" s="89">
        <v>669.68399999999997</v>
      </c>
      <c r="AI108" s="89">
        <v>2566.752</v>
      </c>
      <c r="AJ108" s="89">
        <v>1897.068</v>
      </c>
      <c r="AK108" s="89">
        <v>670.38</v>
      </c>
      <c r="AL108" s="89">
        <v>2756.1</v>
      </c>
      <c r="AM108" s="89">
        <v>2085.8000000000002</v>
      </c>
      <c r="AN108" s="89">
        <v>1.9308000000000001</v>
      </c>
      <c r="AO108" s="89">
        <v>6.7591999999999999</v>
      </c>
      <c r="AP108" s="89">
        <v>4.8284000000000002</v>
      </c>
    </row>
    <row r="109" spans="2:42">
      <c r="B109" s="2">
        <f t="shared" si="46"/>
        <v>0.76</v>
      </c>
      <c r="C109" s="2" t="str">
        <f t="shared" si="47"/>
        <v>168.3</v>
      </c>
      <c r="D109" s="2" t="str">
        <f t="shared" si="48"/>
        <v>0.001112</v>
      </c>
      <c r="E109" s="2" t="str">
        <f t="shared" si="49"/>
        <v>0.2523</v>
      </c>
      <c r="F109" s="2" t="str">
        <f t="shared" si="50"/>
        <v>710.8</v>
      </c>
      <c r="G109" s="2" t="str">
        <f t="shared" si="51"/>
        <v>2574</v>
      </c>
      <c r="H109" s="2" t="str">
        <f t="shared" si="52"/>
        <v>1864</v>
      </c>
      <c r="I109" s="2" t="str">
        <f t="shared" si="53"/>
        <v>711.6</v>
      </c>
      <c r="J109" s="2" t="str">
        <f t="shared" si="54"/>
        <v>2766</v>
      </c>
      <c r="K109" s="2" t="str">
        <f t="shared" si="55"/>
        <v>2055</v>
      </c>
      <c r="L109" s="2" t="str">
        <f t="shared" si="56"/>
        <v>2.025</v>
      </c>
      <c r="M109" s="2" t="str">
        <f t="shared" si="57"/>
        <v>6.679</v>
      </c>
      <c r="N109" s="2" t="str">
        <f t="shared" si="58"/>
        <v>4.654</v>
      </c>
      <c r="P109" s="89" t="str">
        <f t="shared" si="59"/>
        <v>0.6200</v>
      </c>
      <c r="Q109" s="89" t="str">
        <f t="shared" si="60"/>
        <v>160.1</v>
      </c>
      <c r="R109" s="89" t="str">
        <f t="shared" si="61"/>
        <v>0.001102</v>
      </c>
      <c r="S109" s="89" t="str">
        <f t="shared" si="62"/>
        <v>0.3060</v>
      </c>
      <c r="T109" s="89" t="str">
        <f t="shared" si="63"/>
        <v>675.3</v>
      </c>
      <c r="U109" s="89" t="str">
        <f t="shared" si="64"/>
        <v>2568</v>
      </c>
      <c r="V109" s="89" t="str">
        <f t="shared" si="65"/>
        <v>1893</v>
      </c>
      <c r="W109" s="89" t="str">
        <f t="shared" si="66"/>
        <v>676.0</v>
      </c>
      <c r="X109" s="89" t="str">
        <f t="shared" si="67"/>
        <v>2758</v>
      </c>
      <c r="Y109" s="89" t="str">
        <f t="shared" si="68"/>
        <v>2082</v>
      </c>
      <c r="Z109" s="89" t="str">
        <f t="shared" si="69"/>
        <v>1.944</v>
      </c>
      <c r="AA109" s="89" t="str">
        <f t="shared" si="70"/>
        <v>6.748</v>
      </c>
      <c r="AB109" s="89" t="str">
        <f t="shared" si="71"/>
        <v>4.805</v>
      </c>
      <c r="AD109" s="89">
        <v>0.62</v>
      </c>
      <c r="AE109" s="89">
        <v>160.11199999999999</v>
      </c>
      <c r="AF109" s="89">
        <v>1.1021200000000001E-3</v>
      </c>
      <c r="AG109" s="89">
        <v>0.30595999999999995</v>
      </c>
      <c r="AH109" s="89">
        <v>675.27668560000006</v>
      </c>
      <c r="AI109" s="89">
        <v>2567.9047999999998</v>
      </c>
      <c r="AJ109" s="89">
        <v>1892.6281143999997</v>
      </c>
      <c r="AK109" s="89">
        <v>675.96</v>
      </c>
      <c r="AL109" s="89">
        <v>2757.6</v>
      </c>
      <c r="AM109" s="89">
        <v>2081.6</v>
      </c>
      <c r="AN109" s="89">
        <v>1.9437</v>
      </c>
      <c r="AO109" s="89">
        <v>6.7481999999999998</v>
      </c>
      <c r="AP109" s="89">
        <v>4.8045</v>
      </c>
    </row>
    <row r="110" spans="2:42">
      <c r="B110" s="2">
        <f t="shared" si="46"/>
        <v>0.78</v>
      </c>
      <c r="C110" s="2" t="str">
        <f t="shared" si="47"/>
        <v>169.4</v>
      </c>
      <c r="D110" s="2" t="str">
        <f t="shared" si="48"/>
        <v>0.001113</v>
      </c>
      <c r="E110" s="2" t="str">
        <f t="shared" si="49"/>
        <v>0.2462</v>
      </c>
      <c r="F110" s="2" t="str">
        <f t="shared" si="50"/>
        <v>715.4</v>
      </c>
      <c r="G110" s="2" t="str">
        <f t="shared" si="51"/>
        <v>2575</v>
      </c>
      <c r="H110" s="2" t="str">
        <f t="shared" si="52"/>
        <v>1860.</v>
      </c>
      <c r="I110" s="2" t="str">
        <f t="shared" si="53"/>
        <v>716.3</v>
      </c>
      <c r="J110" s="2" t="str">
        <f t="shared" si="54"/>
        <v>2767</v>
      </c>
      <c r="K110" s="2" t="str">
        <f t="shared" si="55"/>
        <v>2051</v>
      </c>
      <c r="L110" s="2" t="str">
        <f t="shared" si="56"/>
        <v>2.035</v>
      </c>
      <c r="M110" s="2" t="str">
        <f t="shared" si="57"/>
        <v>6.670</v>
      </c>
      <c r="N110" s="2" t="str">
        <f t="shared" si="58"/>
        <v>4.635</v>
      </c>
      <c r="P110" s="89" t="str">
        <f t="shared" si="59"/>
        <v>0.6400</v>
      </c>
      <c r="Q110" s="89" t="str">
        <f t="shared" si="60"/>
        <v>161.4</v>
      </c>
      <c r="R110" s="89" t="str">
        <f t="shared" si="61"/>
        <v>0.001104</v>
      </c>
      <c r="S110" s="89" t="str">
        <f t="shared" si="62"/>
        <v>0.2969</v>
      </c>
      <c r="T110" s="89" t="str">
        <f t="shared" si="63"/>
        <v>680.7</v>
      </c>
      <c r="U110" s="89" t="str">
        <f t="shared" si="64"/>
        <v>2569</v>
      </c>
      <c r="V110" s="89" t="str">
        <f t="shared" si="65"/>
        <v>1888</v>
      </c>
      <c r="W110" s="89" t="str">
        <f t="shared" si="66"/>
        <v>681.4</v>
      </c>
      <c r="X110" s="89" t="str">
        <f t="shared" si="67"/>
        <v>2759</v>
      </c>
      <c r="Y110" s="89" t="str">
        <f t="shared" si="68"/>
        <v>2078</v>
      </c>
      <c r="Z110" s="89" t="str">
        <f t="shared" si="69"/>
        <v>1.956</v>
      </c>
      <c r="AA110" s="89" t="str">
        <f t="shared" si="70"/>
        <v>6.737</v>
      </c>
      <c r="AB110" s="89" t="str">
        <f t="shared" si="71"/>
        <v>4.781</v>
      </c>
      <c r="AD110" s="89">
        <v>0.64</v>
      </c>
      <c r="AE110" s="89">
        <v>161.36500000000001</v>
      </c>
      <c r="AF110" s="89">
        <v>1.10362E-3</v>
      </c>
      <c r="AG110" s="89">
        <v>0.29691000000000001</v>
      </c>
      <c r="AH110" s="89">
        <v>680.7036832</v>
      </c>
      <c r="AI110" s="89">
        <v>2568.8776000000003</v>
      </c>
      <c r="AJ110" s="89">
        <v>1888.1739168000004</v>
      </c>
      <c r="AK110" s="89">
        <v>681.41</v>
      </c>
      <c r="AL110" s="89">
        <v>2758.9</v>
      </c>
      <c r="AM110" s="89">
        <v>2077.5</v>
      </c>
      <c r="AN110" s="89">
        <v>1.9561999999999999</v>
      </c>
      <c r="AO110" s="89">
        <v>6.7374000000000001</v>
      </c>
      <c r="AP110" s="89">
        <v>4.7812999999999999</v>
      </c>
    </row>
    <row r="111" spans="2:42">
      <c r="B111" s="95">
        <f t="shared" si="46"/>
        <v>0.8</v>
      </c>
      <c r="C111" s="2" t="str">
        <f t="shared" si="47"/>
        <v>170.4</v>
      </c>
      <c r="D111" s="2" t="str">
        <f t="shared" si="48"/>
        <v>0.001115</v>
      </c>
      <c r="E111" s="2" t="str">
        <f t="shared" si="49"/>
        <v>0.2403</v>
      </c>
      <c r="F111" s="2" t="str">
        <f t="shared" si="50"/>
        <v>720.0</v>
      </c>
      <c r="G111" s="2" t="str">
        <f t="shared" si="51"/>
        <v>2576</v>
      </c>
      <c r="H111" s="2" t="str">
        <f t="shared" si="52"/>
        <v>1856</v>
      </c>
      <c r="I111" s="2" t="str">
        <f t="shared" si="53"/>
        <v>720.9</v>
      </c>
      <c r="J111" s="2" t="str">
        <f t="shared" si="54"/>
        <v>2768</v>
      </c>
      <c r="K111" s="2" t="str">
        <f t="shared" si="55"/>
        <v>2047</v>
      </c>
      <c r="L111" s="2" t="str">
        <f t="shared" si="56"/>
        <v>2.046</v>
      </c>
      <c r="M111" s="2" t="str">
        <f t="shared" si="57"/>
        <v>6.662</v>
      </c>
      <c r="N111" s="2" t="str">
        <f t="shared" si="58"/>
        <v>4.616</v>
      </c>
      <c r="P111" s="89" t="str">
        <f t="shared" si="59"/>
        <v>0.6600</v>
      </c>
      <c r="Q111" s="89" t="str">
        <f t="shared" si="60"/>
        <v>162.6</v>
      </c>
      <c r="R111" s="89" t="str">
        <f t="shared" si="61"/>
        <v>0.001105</v>
      </c>
      <c r="S111" s="89" t="str">
        <f t="shared" si="62"/>
        <v>0.2884</v>
      </c>
      <c r="T111" s="89" t="str">
        <f t="shared" si="63"/>
        <v>686.0</v>
      </c>
      <c r="U111" s="89" t="str">
        <f t="shared" si="64"/>
        <v>2570.</v>
      </c>
      <c r="V111" s="89" t="str">
        <f t="shared" si="65"/>
        <v>1884</v>
      </c>
      <c r="W111" s="89" t="str">
        <f t="shared" si="66"/>
        <v>686.7</v>
      </c>
      <c r="X111" s="89" t="str">
        <f t="shared" si="67"/>
        <v>2760.</v>
      </c>
      <c r="Y111" s="89" t="str">
        <f t="shared" si="68"/>
        <v>2074</v>
      </c>
      <c r="Z111" s="89" t="str">
        <f t="shared" si="69"/>
        <v>1.968</v>
      </c>
      <c r="AA111" s="89" t="str">
        <f t="shared" si="70"/>
        <v>6.727</v>
      </c>
      <c r="AB111" s="89" t="str">
        <f t="shared" si="71"/>
        <v>4.759</v>
      </c>
      <c r="AD111" s="89">
        <v>0.66</v>
      </c>
      <c r="AE111" s="89">
        <v>162.58699999999999</v>
      </c>
      <c r="AF111" s="89">
        <v>1.10509E-3</v>
      </c>
      <c r="AG111" s="89">
        <v>0.28839999999999999</v>
      </c>
      <c r="AH111" s="89">
        <v>686.0006406</v>
      </c>
      <c r="AI111" s="89">
        <v>2569.9560000000001</v>
      </c>
      <c r="AJ111" s="89">
        <v>1883.9553594000001</v>
      </c>
      <c r="AK111" s="89">
        <v>686.73</v>
      </c>
      <c r="AL111" s="89">
        <v>2760.3</v>
      </c>
      <c r="AM111" s="89">
        <v>2073.5</v>
      </c>
      <c r="AN111" s="89">
        <v>1.9683999999999999</v>
      </c>
      <c r="AO111" s="89">
        <v>6.7270000000000003</v>
      </c>
      <c r="AP111" s="89">
        <v>4.7587000000000002</v>
      </c>
    </row>
    <row r="112" spans="2:42">
      <c r="B112" s="2">
        <f t="shared" si="46"/>
        <v>0.82</v>
      </c>
      <c r="C112" s="2" t="str">
        <f t="shared" si="47"/>
        <v>171.4</v>
      </c>
      <c r="D112" s="2" t="str">
        <f t="shared" si="48"/>
        <v>0.001116</v>
      </c>
      <c r="E112" s="2" t="str">
        <f t="shared" si="49"/>
        <v>0.2348</v>
      </c>
      <c r="F112" s="2" t="str">
        <f t="shared" si="50"/>
        <v>724.4</v>
      </c>
      <c r="G112" s="2" t="str">
        <f t="shared" si="51"/>
        <v>2577</v>
      </c>
      <c r="H112" s="2" t="str">
        <f t="shared" si="52"/>
        <v>1852</v>
      </c>
      <c r="I112" s="2" t="str">
        <f t="shared" si="53"/>
        <v>725.4</v>
      </c>
      <c r="J112" s="2" t="str">
        <f t="shared" si="54"/>
        <v>2769</v>
      </c>
      <c r="K112" s="2" t="str">
        <f t="shared" si="55"/>
        <v>2044</v>
      </c>
      <c r="L112" s="2" t="str">
        <f t="shared" si="56"/>
        <v>2.056</v>
      </c>
      <c r="M112" s="2" t="str">
        <f t="shared" si="57"/>
        <v>6.653</v>
      </c>
      <c r="N112" s="2" t="str">
        <f t="shared" si="58"/>
        <v>4.598</v>
      </c>
      <c r="P112" s="89" t="str">
        <f t="shared" si="59"/>
        <v>0.6800</v>
      </c>
      <c r="Q112" s="89" t="str">
        <f t="shared" si="60"/>
        <v>163.8</v>
      </c>
      <c r="R112" s="89" t="str">
        <f t="shared" si="61"/>
        <v>0.001107</v>
      </c>
      <c r="S112" s="89" t="str">
        <f t="shared" si="62"/>
        <v>0.2804</v>
      </c>
      <c r="T112" s="89" t="str">
        <f t="shared" si="63"/>
        <v>691.2</v>
      </c>
      <c r="U112" s="89" t="str">
        <f t="shared" si="64"/>
        <v>2571</v>
      </c>
      <c r="V112" s="89" t="str">
        <f t="shared" si="65"/>
        <v>1880.</v>
      </c>
      <c r="W112" s="89" t="str">
        <f t="shared" si="66"/>
        <v>691.9</v>
      </c>
      <c r="X112" s="89" t="str">
        <f t="shared" si="67"/>
        <v>2762</v>
      </c>
      <c r="Y112" s="89" t="str">
        <f t="shared" si="68"/>
        <v>2070.</v>
      </c>
      <c r="Z112" s="89" t="str">
        <f t="shared" si="69"/>
        <v>1.980</v>
      </c>
      <c r="AA112" s="89" t="str">
        <f t="shared" si="70"/>
        <v>6.717</v>
      </c>
      <c r="AB112" s="89" t="str">
        <f t="shared" si="71"/>
        <v>4.737</v>
      </c>
      <c r="AD112" s="89">
        <v>0.68</v>
      </c>
      <c r="AE112" s="89">
        <v>163.78100000000001</v>
      </c>
      <c r="AF112" s="89">
        <v>1.10654E-3</v>
      </c>
      <c r="AG112" s="89">
        <v>0.28036</v>
      </c>
      <c r="AH112" s="89">
        <v>691.16755279999995</v>
      </c>
      <c r="AI112" s="89">
        <v>2570.8552</v>
      </c>
      <c r="AJ112" s="89">
        <v>1879.6876471999999</v>
      </c>
      <c r="AK112" s="89">
        <v>691.92</v>
      </c>
      <c r="AL112" s="89">
        <v>2761.5</v>
      </c>
      <c r="AM112" s="89">
        <v>2069.6</v>
      </c>
      <c r="AN112" s="89">
        <v>1.9802</v>
      </c>
      <c r="AO112" s="89">
        <v>6.7168999999999999</v>
      </c>
      <c r="AP112" s="89">
        <v>4.7366999999999999</v>
      </c>
    </row>
    <row r="113" spans="2:42">
      <c r="B113" s="2">
        <f t="shared" si="46"/>
        <v>0.84</v>
      </c>
      <c r="C113" s="2" t="str">
        <f t="shared" si="47"/>
        <v>172.4</v>
      </c>
      <c r="D113" s="2" t="str">
        <f t="shared" si="48"/>
        <v>0.001117</v>
      </c>
      <c r="E113" s="2" t="str">
        <f t="shared" si="49"/>
        <v>0.2295</v>
      </c>
      <c r="F113" s="2" t="str">
        <f t="shared" si="50"/>
        <v>728.8</v>
      </c>
      <c r="G113" s="2" t="str">
        <f t="shared" si="51"/>
        <v>2578</v>
      </c>
      <c r="H113" s="2" t="str">
        <f t="shared" si="52"/>
        <v>1849</v>
      </c>
      <c r="I113" s="2" t="str">
        <f t="shared" si="53"/>
        <v>729.8</v>
      </c>
      <c r="J113" s="2" t="str">
        <f t="shared" si="54"/>
        <v>2770.</v>
      </c>
      <c r="K113" s="2" t="str">
        <f t="shared" si="55"/>
        <v>2041</v>
      </c>
      <c r="L113" s="2" t="str">
        <f t="shared" si="56"/>
        <v>2.066</v>
      </c>
      <c r="M113" s="2" t="str">
        <f t="shared" si="57"/>
        <v>6.645</v>
      </c>
      <c r="N113" s="2" t="str">
        <f t="shared" si="58"/>
        <v>4.579</v>
      </c>
      <c r="P113" s="89" t="str">
        <f t="shared" si="59"/>
        <v>0.7000</v>
      </c>
      <c r="Q113" s="89" t="str">
        <f t="shared" si="60"/>
        <v>164.9</v>
      </c>
      <c r="R113" s="89" t="str">
        <f t="shared" si="61"/>
        <v>0.001108</v>
      </c>
      <c r="S113" s="89" t="str">
        <f t="shared" si="62"/>
        <v>0.2728</v>
      </c>
      <c r="T113" s="89" t="str">
        <f t="shared" si="63"/>
        <v>696.2</v>
      </c>
      <c r="U113" s="89" t="str">
        <f t="shared" si="64"/>
        <v>2572</v>
      </c>
      <c r="V113" s="89" t="str">
        <f t="shared" si="65"/>
        <v>1876</v>
      </c>
      <c r="W113" s="89" t="str">
        <f t="shared" si="66"/>
        <v>697.0</v>
      </c>
      <c r="X113" s="89" t="str">
        <f t="shared" si="67"/>
        <v>2763</v>
      </c>
      <c r="Y113" s="89" t="str">
        <f t="shared" si="68"/>
        <v>2066</v>
      </c>
      <c r="Z113" s="89" t="str">
        <f t="shared" si="69"/>
        <v>1.992</v>
      </c>
      <c r="AA113" s="89" t="str">
        <f t="shared" si="70"/>
        <v>6.707</v>
      </c>
      <c r="AB113" s="89" t="str">
        <f t="shared" si="71"/>
        <v>4.715</v>
      </c>
      <c r="AD113" s="89">
        <v>0.7</v>
      </c>
      <c r="AE113" s="89">
        <v>164.946</v>
      </c>
      <c r="AF113" s="89">
        <v>1.1079600000000001E-3</v>
      </c>
      <c r="AG113" s="89">
        <v>0.27276999999999996</v>
      </c>
      <c r="AH113" s="89">
        <v>696.22442799999999</v>
      </c>
      <c r="AI113" s="89">
        <v>2571.8610000000003</v>
      </c>
      <c r="AJ113" s="89">
        <v>1875.6365720000003</v>
      </c>
      <c r="AK113" s="89">
        <v>697</v>
      </c>
      <c r="AL113" s="89">
        <v>2762.8</v>
      </c>
      <c r="AM113" s="89">
        <v>2065.8000000000002</v>
      </c>
      <c r="AN113" s="89">
        <v>1.9918</v>
      </c>
      <c r="AO113" s="89">
        <v>6.7070999999999996</v>
      </c>
      <c r="AP113" s="89">
        <v>4.7153</v>
      </c>
    </row>
    <row r="114" spans="2:42">
      <c r="B114" s="2">
        <f t="shared" si="46"/>
        <v>0.86</v>
      </c>
      <c r="C114" s="2" t="str">
        <f t="shared" si="47"/>
        <v>173.4</v>
      </c>
      <c r="D114" s="2" t="str">
        <f t="shared" si="48"/>
        <v>0.001119</v>
      </c>
      <c r="E114" s="2" t="str">
        <f t="shared" si="49"/>
        <v>0.2244</v>
      </c>
      <c r="F114" s="2" t="str">
        <f t="shared" si="50"/>
        <v>733.1</v>
      </c>
      <c r="G114" s="2" t="str">
        <f t="shared" si="51"/>
        <v>2578</v>
      </c>
      <c r="H114" s="2" t="str">
        <f t="shared" si="52"/>
        <v>1845</v>
      </c>
      <c r="I114" s="2" t="str">
        <f t="shared" si="53"/>
        <v>734.1</v>
      </c>
      <c r="J114" s="2" t="str">
        <f t="shared" si="54"/>
        <v>2771</v>
      </c>
      <c r="K114" s="2" t="str">
        <f t="shared" si="55"/>
        <v>2037</v>
      </c>
      <c r="L114" s="2" t="str">
        <f t="shared" si="56"/>
        <v>2.075</v>
      </c>
      <c r="M114" s="2" t="str">
        <f t="shared" si="57"/>
        <v>6.637</v>
      </c>
      <c r="N114" s="2" t="str">
        <f t="shared" si="58"/>
        <v>4.562</v>
      </c>
      <c r="P114" s="89" t="str">
        <f t="shared" si="59"/>
        <v>0.7200</v>
      </c>
      <c r="Q114" s="89" t="str">
        <f t="shared" si="60"/>
        <v>166.1</v>
      </c>
      <c r="R114" s="89" t="str">
        <f t="shared" si="61"/>
        <v>0.001109</v>
      </c>
      <c r="S114" s="89" t="str">
        <f t="shared" si="62"/>
        <v>0.2656</v>
      </c>
      <c r="T114" s="89" t="str">
        <f t="shared" si="63"/>
        <v>701.2</v>
      </c>
      <c r="U114" s="89" t="str">
        <f t="shared" si="64"/>
        <v>2573</v>
      </c>
      <c r="V114" s="89" t="str">
        <f t="shared" si="65"/>
        <v>1872</v>
      </c>
      <c r="W114" s="89" t="str">
        <f t="shared" si="66"/>
        <v>702.0</v>
      </c>
      <c r="X114" s="89" t="str">
        <f t="shared" si="67"/>
        <v>2764</v>
      </c>
      <c r="Y114" s="89" t="str">
        <f t="shared" si="68"/>
        <v>2062</v>
      </c>
      <c r="Z114" s="89" t="str">
        <f t="shared" si="69"/>
        <v>2.003</v>
      </c>
      <c r="AA114" s="89" t="str">
        <f t="shared" si="70"/>
        <v>6.698</v>
      </c>
      <c r="AB114" s="89" t="str">
        <f t="shared" si="71"/>
        <v>4.694</v>
      </c>
      <c r="AD114" s="89">
        <v>0.72</v>
      </c>
      <c r="AE114" s="89">
        <v>166.08600000000001</v>
      </c>
      <c r="AF114" s="89">
        <v>1.10936E-3</v>
      </c>
      <c r="AG114" s="89">
        <v>0.26558999999999999</v>
      </c>
      <c r="AH114" s="89">
        <v>701.17126080000003</v>
      </c>
      <c r="AI114" s="89">
        <v>2572.6752000000001</v>
      </c>
      <c r="AJ114" s="89">
        <v>1871.5039392000001</v>
      </c>
      <c r="AK114" s="89">
        <v>701.97</v>
      </c>
      <c r="AL114" s="89">
        <v>2763.9</v>
      </c>
      <c r="AM114" s="89">
        <v>2062</v>
      </c>
      <c r="AN114" s="89">
        <v>2.0030999999999999</v>
      </c>
      <c r="AO114" s="89">
        <v>6.6974999999999998</v>
      </c>
      <c r="AP114" s="89">
        <v>4.6943999999999999</v>
      </c>
    </row>
    <row r="115" spans="2:42">
      <c r="B115" s="2">
        <f t="shared" si="46"/>
        <v>0.88</v>
      </c>
      <c r="C115" s="2" t="str">
        <f t="shared" si="47"/>
        <v>174.4</v>
      </c>
      <c r="D115" s="2" t="str">
        <f t="shared" si="48"/>
        <v>0.001120</v>
      </c>
      <c r="E115" s="2" t="str">
        <f t="shared" si="49"/>
        <v>0.2195</v>
      </c>
      <c r="F115" s="2" t="str">
        <f t="shared" si="50"/>
        <v>737.4</v>
      </c>
      <c r="G115" s="2" t="str">
        <f t="shared" si="51"/>
        <v>2579</v>
      </c>
      <c r="H115" s="2" t="str">
        <f t="shared" si="52"/>
        <v>1842</v>
      </c>
      <c r="I115" s="2" t="str">
        <f t="shared" si="53"/>
        <v>738.4</v>
      </c>
      <c r="J115" s="2" t="str">
        <f t="shared" si="54"/>
        <v>2772</v>
      </c>
      <c r="K115" s="2" t="str">
        <f t="shared" si="55"/>
        <v>2034</v>
      </c>
      <c r="L115" s="2" t="str">
        <f t="shared" si="56"/>
        <v>2.085</v>
      </c>
      <c r="M115" s="2" t="str">
        <f t="shared" si="57"/>
        <v>6.629</v>
      </c>
      <c r="N115" s="2" t="str">
        <f t="shared" si="58"/>
        <v>4.544</v>
      </c>
      <c r="P115" s="89" t="str">
        <f t="shared" si="59"/>
        <v>0.7400</v>
      </c>
      <c r="Q115" s="89" t="str">
        <f t="shared" si="60"/>
        <v>167.2</v>
      </c>
      <c r="R115" s="89" t="str">
        <f t="shared" si="61"/>
        <v>0.001118</v>
      </c>
      <c r="S115" s="89" t="str">
        <f t="shared" si="62"/>
        <v>0.2588</v>
      </c>
      <c r="T115" s="89" t="str">
        <f t="shared" si="63"/>
        <v>706.0</v>
      </c>
      <c r="U115" s="89" t="str">
        <f t="shared" si="64"/>
        <v>2574</v>
      </c>
      <c r="V115" s="89" t="str">
        <f t="shared" si="65"/>
        <v>1868</v>
      </c>
      <c r="W115" s="89" t="str">
        <f t="shared" si="66"/>
        <v>706.8</v>
      </c>
      <c r="X115" s="89" t="str">
        <f t="shared" si="67"/>
        <v>2765</v>
      </c>
      <c r="Y115" s="89" t="str">
        <f t="shared" si="68"/>
        <v>2058</v>
      </c>
      <c r="Z115" s="89" t="str">
        <f t="shared" si="69"/>
        <v>2.014</v>
      </c>
      <c r="AA115" s="89" t="str">
        <f t="shared" si="70"/>
        <v>6.688</v>
      </c>
      <c r="AB115" s="89" t="str">
        <f t="shared" si="71"/>
        <v>4.674</v>
      </c>
      <c r="AD115" s="89">
        <v>0.74</v>
      </c>
      <c r="AE115" s="89">
        <v>167.2</v>
      </c>
      <c r="AF115" s="89">
        <v>1.1175E-3</v>
      </c>
      <c r="AG115" s="89">
        <v>0.25879000000000002</v>
      </c>
      <c r="AH115" s="89">
        <v>706.01305000000002</v>
      </c>
      <c r="AI115" s="89">
        <v>2573.5953999999997</v>
      </c>
      <c r="AJ115" s="89">
        <v>1867.5823499999997</v>
      </c>
      <c r="AK115" s="89">
        <v>706.84</v>
      </c>
      <c r="AL115" s="89">
        <v>2765.1</v>
      </c>
      <c r="AM115" s="89">
        <v>2058.1999999999998</v>
      </c>
      <c r="AN115" s="89">
        <v>2.0141</v>
      </c>
      <c r="AO115" s="89">
        <v>6.6882000000000001</v>
      </c>
      <c r="AP115" s="89">
        <v>4.6741000000000001</v>
      </c>
    </row>
    <row r="116" spans="2:42">
      <c r="B116" s="95">
        <f t="shared" si="46"/>
        <v>0.9</v>
      </c>
      <c r="C116" s="2" t="str">
        <f t="shared" si="47"/>
        <v>175.4</v>
      </c>
      <c r="D116" s="2" t="str">
        <f t="shared" si="48"/>
        <v>0.001121</v>
      </c>
      <c r="E116" s="2" t="str">
        <f t="shared" si="49"/>
        <v>0.2149</v>
      </c>
      <c r="F116" s="2" t="str">
        <f t="shared" si="50"/>
        <v>741.6</v>
      </c>
      <c r="G116" s="2" t="str">
        <f t="shared" si="51"/>
        <v>2580.</v>
      </c>
      <c r="H116" s="2" t="str">
        <f t="shared" si="52"/>
        <v>1838</v>
      </c>
      <c r="I116" s="2" t="str">
        <f t="shared" si="53"/>
        <v>742.6</v>
      </c>
      <c r="J116" s="2" t="str">
        <f t="shared" si="54"/>
        <v>2773</v>
      </c>
      <c r="K116" s="2" t="str">
        <f t="shared" si="55"/>
        <v>2031</v>
      </c>
      <c r="L116" s="2" t="str">
        <f t="shared" si="56"/>
        <v>2.094</v>
      </c>
      <c r="M116" s="2" t="str">
        <f t="shared" si="57"/>
        <v>6.621</v>
      </c>
      <c r="N116" s="2" t="str">
        <f t="shared" si="58"/>
        <v>4.527</v>
      </c>
      <c r="P116" s="89" t="str">
        <f t="shared" si="59"/>
        <v>0.7600</v>
      </c>
      <c r="Q116" s="89" t="str">
        <f t="shared" si="60"/>
        <v>168.3</v>
      </c>
      <c r="R116" s="89" t="str">
        <f t="shared" si="61"/>
        <v>0.001112</v>
      </c>
      <c r="S116" s="89" t="str">
        <f t="shared" si="62"/>
        <v>0.2523</v>
      </c>
      <c r="T116" s="89" t="str">
        <f t="shared" si="63"/>
        <v>710.8</v>
      </c>
      <c r="U116" s="89" t="str">
        <f t="shared" si="64"/>
        <v>2574</v>
      </c>
      <c r="V116" s="89" t="str">
        <f t="shared" si="65"/>
        <v>1864</v>
      </c>
      <c r="W116" s="89" t="str">
        <f t="shared" si="66"/>
        <v>711.6</v>
      </c>
      <c r="X116" s="89" t="str">
        <f t="shared" si="67"/>
        <v>2766</v>
      </c>
      <c r="Y116" s="89" t="str">
        <f t="shared" si="68"/>
        <v>2055</v>
      </c>
      <c r="Z116" s="89" t="str">
        <f t="shared" si="69"/>
        <v>2.025</v>
      </c>
      <c r="AA116" s="89" t="str">
        <f t="shared" si="70"/>
        <v>6.679</v>
      </c>
      <c r="AB116" s="89" t="str">
        <f t="shared" si="71"/>
        <v>4.654</v>
      </c>
      <c r="AD116" s="89">
        <v>0.76</v>
      </c>
      <c r="AE116" s="89">
        <v>168.291</v>
      </c>
      <c r="AF116" s="89">
        <v>1.1121099999999999E-3</v>
      </c>
      <c r="AG116" s="89">
        <v>0.25233</v>
      </c>
      <c r="AH116" s="89">
        <v>710.76479640000002</v>
      </c>
      <c r="AI116" s="89">
        <v>2574.4292</v>
      </c>
      <c r="AJ116" s="89">
        <v>1863.6644036</v>
      </c>
      <c r="AK116" s="89">
        <v>711.61</v>
      </c>
      <c r="AL116" s="89">
        <v>2766.2</v>
      </c>
      <c r="AM116" s="89">
        <v>2054.6</v>
      </c>
      <c r="AN116" s="89">
        <v>2.0247999999999999</v>
      </c>
      <c r="AO116" s="89">
        <v>6.6791</v>
      </c>
      <c r="AP116" s="89">
        <v>4.6543000000000001</v>
      </c>
    </row>
    <row r="117" spans="2:42">
      <c r="B117" s="2">
        <f t="shared" si="46"/>
        <v>0.92</v>
      </c>
      <c r="C117" s="2" t="str">
        <f t="shared" si="47"/>
        <v>176.3</v>
      </c>
      <c r="D117" s="2" t="str">
        <f t="shared" si="48"/>
        <v>0.001122</v>
      </c>
      <c r="E117" s="2" t="str">
        <f t="shared" si="49"/>
        <v>0.2104</v>
      </c>
      <c r="F117" s="2" t="str">
        <f t="shared" si="50"/>
        <v>745.6</v>
      </c>
      <c r="G117" s="2" t="str">
        <f t="shared" si="51"/>
        <v>2580.</v>
      </c>
      <c r="H117" s="2" t="str">
        <f t="shared" si="52"/>
        <v>1835</v>
      </c>
      <c r="I117" s="2" t="str">
        <f t="shared" si="53"/>
        <v>746.7</v>
      </c>
      <c r="J117" s="2" t="str">
        <f t="shared" si="54"/>
        <v>2774</v>
      </c>
      <c r="K117" s="2" t="str">
        <f t="shared" si="55"/>
        <v>2027</v>
      </c>
      <c r="L117" s="2" t="str">
        <f t="shared" si="56"/>
        <v>2.103</v>
      </c>
      <c r="M117" s="2" t="str">
        <f t="shared" si="57"/>
        <v>6.614</v>
      </c>
      <c r="N117" s="2" t="str">
        <f t="shared" si="58"/>
        <v>4.511</v>
      </c>
      <c r="P117" s="89" t="str">
        <f t="shared" si="59"/>
        <v>0.7800</v>
      </c>
      <c r="Q117" s="89" t="str">
        <f t="shared" si="60"/>
        <v>169.4</v>
      </c>
      <c r="R117" s="89" t="str">
        <f t="shared" si="61"/>
        <v>0.001113</v>
      </c>
      <c r="S117" s="89" t="str">
        <f t="shared" si="62"/>
        <v>0.2462</v>
      </c>
      <c r="T117" s="89" t="str">
        <f t="shared" si="63"/>
        <v>715.4</v>
      </c>
      <c r="U117" s="89" t="str">
        <f t="shared" si="64"/>
        <v>2575</v>
      </c>
      <c r="V117" s="89" t="str">
        <f t="shared" si="65"/>
        <v>1860.</v>
      </c>
      <c r="W117" s="89" t="str">
        <f t="shared" si="66"/>
        <v>716.3</v>
      </c>
      <c r="X117" s="89" t="str">
        <f t="shared" si="67"/>
        <v>2767</v>
      </c>
      <c r="Y117" s="89" t="str">
        <f t="shared" si="68"/>
        <v>2051</v>
      </c>
      <c r="Z117" s="89" t="str">
        <f t="shared" si="69"/>
        <v>2.035</v>
      </c>
      <c r="AA117" s="89" t="str">
        <f t="shared" si="70"/>
        <v>6.670</v>
      </c>
      <c r="AB117" s="89" t="str">
        <f t="shared" si="71"/>
        <v>4.635</v>
      </c>
      <c r="AD117" s="89">
        <v>0.78</v>
      </c>
      <c r="AE117" s="89">
        <v>169.36</v>
      </c>
      <c r="AF117" s="89">
        <v>1.1134599999999999E-3</v>
      </c>
      <c r="AG117" s="89">
        <v>0.24618000000000001</v>
      </c>
      <c r="AH117" s="89">
        <v>715.41150119999998</v>
      </c>
      <c r="AI117" s="89">
        <v>2575.2796000000003</v>
      </c>
      <c r="AJ117" s="89">
        <v>1859.8680988000003</v>
      </c>
      <c r="AK117" s="89">
        <v>716.28</v>
      </c>
      <c r="AL117" s="89">
        <v>2767.3</v>
      </c>
      <c r="AM117" s="89">
        <v>2051</v>
      </c>
      <c r="AN117" s="89">
        <v>2.0354000000000001</v>
      </c>
      <c r="AO117" s="89">
        <v>6.6703000000000001</v>
      </c>
      <c r="AP117" s="89">
        <v>4.6349</v>
      </c>
    </row>
    <row r="118" spans="2:42">
      <c r="B118" s="2">
        <f t="shared" si="46"/>
        <v>0.94</v>
      </c>
      <c r="C118" s="2" t="str">
        <f t="shared" si="47"/>
        <v>177.2</v>
      </c>
      <c r="D118" s="2" t="str">
        <f t="shared" si="48"/>
        <v>0.001124</v>
      </c>
      <c r="E118" s="2" t="str">
        <f t="shared" si="49"/>
        <v>0.2062</v>
      </c>
      <c r="F118" s="2" t="str">
        <f t="shared" si="50"/>
        <v>749.7</v>
      </c>
      <c r="G118" s="2" t="str">
        <f t="shared" si="51"/>
        <v>2581</v>
      </c>
      <c r="H118" s="2" t="str">
        <f t="shared" si="52"/>
        <v>1831</v>
      </c>
      <c r="I118" s="2" t="str">
        <f t="shared" si="53"/>
        <v>750.7</v>
      </c>
      <c r="J118" s="2" t="str">
        <f t="shared" si="54"/>
        <v>2775</v>
      </c>
      <c r="K118" s="2" t="str">
        <f t="shared" si="55"/>
        <v>2024</v>
      </c>
      <c r="L118" s="2" t="str">
        <f t="shared" si="56"/>
        <v>2.112</v>
      </c>
      <c r="M118" s="2" t="str">
        <f t="shared" si="57"/>
        <v>6.606</v>
      </c>
      <c r="N118" s="2" t="str">
        <f t="shared" si="58"/>
        <v>4.494</v>
      </c>
      <c r="P118" s="89" t="str">
        <f t="shared" si="59"/>
        <v>0.8000</v>
      </c>
      <c r="Q118" s="89" t="str">
        <f t="shared" si="60"/>
        <v>170.4</v>
      </c>
      <c r="R118" s="89" t="str">
        <f t="shared" si="61"/>
        <v>0.001115</v>
      </c>
      <c r="S118" s="89" t="str">
        <f t="shared" si="62"/>
        <v>0.2403</v>
      </c>
      <c r="T118" s="89" t="str">
        <f t="shared" si="63"/>
        <v>720.0</v>
      </c>
      <c r="U118" s="89" t="str">
        <f t="shared" si="64"/>
        <v>2576</v>
      </c>
      <c r="V118" s="89" t="str">
        <f t="shared" si="65"/>
        <v>1856</v>
      </c>
      <c r="W118" s="89" t="str">
        <f t="shared" si="66"/>
        <v>720.9</v>
      </c>
      <c r="X118" s="89" t="str">
        <f t="shared" si="67"/>
        <v>2768</v>
      </c>
      <c r="Y118" s="89" t="str">
        <f t="shared" si="68"/>
        <v>2047</v>
      </c>
      <c r="Z118" s="89" t="str">
        <f t="shared" si="69"/>
        <v>2.046</v>
      </c>
      <c r="AA118" s="89" t="str">
        <f t="shared" si="70"/>
        <v>6.662</v>
      </c>
      <c r="AB118" s="89" t="str">
        <f t="shared" si="71"/>
        <v>4.616</v>
      </c>
      <c r="AD118" s="89">
        <v>0.8</v>
      </c>
      <c r="AE118" s="89">
        <v>170.40600000000001</v>
      </c>
      <c r="AF118" s="89">
        <v>1.1147800000000001E-3</v>
      </c>
      <c r="AG118" s="89">
        <v>0.24034</v>
      </c>
      <c r="AH118" s="89">
        <v>719.96817599999997</v>
      </c>
      <c r="AI118" s="89">
        <v>2576.0280000000002</v>
      </c>
      <c r="AJ118" s="89">
        <v>1856.0598240000004</v>
      </c>
      <c r="AK118" s="89">
        <v>720.86</v>
      </c>
      <c r="AL118" s="89">
        <v>2768.3</v>
      </c>
      <c r="AM118" s="89">
        <v>2047.4</v>
      </c>
      <c r="AN118" s="89">
        <v>2.0457000000000001</v>
      </c>
      <c r="AO118" s="89">
        <v>6.6616</v>
      </c>
      <c r="AP118" s="89">
        <v>4.6159999999999997</v>
      </c>
    </row>
    <row r="119" spans="2:42">
      <c r="B119" s="2">
        <f t="shared" si="46"/>
        <v>0.96</v>
      </c>
      <c r="C119" s="2" t="str">
        <f t="shared" si="47"/>
        <v>178.1</v>
      </c>
      <c r="D119" s="2" t="str">
        <f t="shared" si="48"/>
        <v>0.001125</v>
      </c>
      <c r="E119" s="2" t="str">
        <f t="shared" si="49"/>
        <v>0.2021</v>
      </c>
      <c r="F119" s="2" t="str">
        <f t="shared" si="50"/>
        <v>753.6</v>
      </c>
      <c r="G119" s="2" t="str">
        <f t="shared" si="51"/>
        <v>2582</v>
      </c>
      <c r="H119" s="2" t="str">
        <f t="shared" si="52"/>
        <v>1828</v>
      </c>
      <c r="I119" s="2" t="str">
        <f t="shared" si="53"/>
        <v>754.7</v>
      </c>
      <c r="J119" s="2" t="str">
        <f t="shared" si="54"/>
        <v>2776</v>
      </c>
      <c r="K119" s="2" t="str">
        <f t="shared" si="55"/>
        <v>2021</v>
      </c>
      <c r="L119" s="2" t="str">
        <f t="shared" si="56"/>
        <v>2.121</v>
      </c>
      <c r="M119" s="2" t="str">
        <f t="shared" si="57"/>
        <v>6.599</v>
      </c>
      <c r="N119" s="2" t="str">
        <f t="shared" si="58"/>
        <v>4.478</v>
      </c>
      <c r="P119" s="89" t="str">
        <f t="shared" si="59"/>
        <v>0.8200</v>
      </c>
      <c r="Q119" s="89" t="str">
        <f t="shared" si="60"/>
        <v>171.4</v>
      </c>
      <c r="R119" s="89" t="str">
        <f t="shared" si="61"/>
        <v>0.001116</v>
      </c>
      <c r="S119" s="89" t="str">
        <f t="shared" si="62"/>
        <v>0.2348</v>
      </c>
      <c r="T119" s="89" t="str">
        <f t="shared" si="63"/>
        <v>724.4</v>
      </c>
      <c r="U119" s="89" t="str">
        <f t="shared" si="64"/>
        <v>2577</v>
      </c>
      <c r="V119" s="89" t="str">
        <f t="shared" si="65"/>
        <v>1852</v>
      </c>
      <c r="W119" s="89" t="str">
        <f t="shared" si="66"/>
        <v>725.4</v>
      </c>
      <c r="X119" s="89" t="str">
        <f t="shared" si="67"/>
        <v>2769</v>
      </c>
      <c r="Y119" s="89" t="str">
        <f t="shared" si="68"/>
        <v>2044</v>
      </c>
      <c r="Z119" s="89" t="str">
        <f t="shared" si="69"/>
        <v>2.056</v>
      </c>
      <c r="AA119" s="89" t="str">
        <f t="shared" si="70"/>
        <v>6.653</v>
      </c>
      <c r="AB119" s="89" t="str">
        <f t="shared" si="71"/>
        <v>4.598</v>
      </c>
      <c r="AD119" s="89">
        <v>0.82</v>
      </c>
      <c r="AE119" s="89">
        <v>171.43299999999999</v>
      </c>
      <c r="AF119" s="89">
        <v>1.1160899999999999E-3</v>
      </c>
      <c r="AG119" s="89">
        <v>0.23477000000000001</v>
      </c>
      <c r="AH119" s="89">
        <v>724.44480620000002</v>
      </c>
      <c r="AI119" s="89">
        <v>2576.7886000000003</v>
      </c>
      <c r="AJ119" s="89">
        <v>1852.3437938000002</v>
      </c>
      <c r="AK119" s="89">
        <v>725.36</v>
      </c>
      <c r="AL119" s="89">
        <v>2769.3</v>
      </c>
      <c r="AM119" s="89">
        <v>2043.9</v>
      </c>
      <c r="AN119" s="89">
        <v>2.0556999999999999</v>
      </c>
      <c r="AO119" s="89">
        <v>6.6532</v>
      </c>
      <c r="AP119" s="89">
        <v>4.5975000000000001</v>
      </c>
    </row>
    <row r="120" spans="2:42">
      <c r="B120" s="2">
        <f t="shared" si="46"/>
        <v>0.98</v>
      </c>
      <c r="C120" s="2" t="str">
        <f t="shared" si="47"/>
        <v>179.0</v>
      </c>
      <c r="D120" s="2" t="str">
        <f t="shared" si="48"/>
        <v>0.001126</v>
      </c>
      <c r="E120" s="2" t="str">
        <f t="shared" si="49"/>
        <v>0.1981</v>
      </c>
      <c r="F120" s="2" t="str">
        <f t="shared" si="50"/>
        <v>757.5</v>
      </c>
      <c r="G120" s="2" t="str">
        <f t="shared" si="51"/>
        <v>2582</v>
      </c>
      <c r="H120" s="2" t="str">
        <f t="shared" si="52"/>
        <v>1825</v>
      </c>
      <c r="I120" s="2" t="str">
        <f t="shared" si="53"/>
        <v>758.7</v>
      </c>
      <c r="J120" s="2" t="str">
        <f t="shared" si="54"/>
        <v>2776</v>
      </c>
      <c r="K120" s="2" t="str">
        <f t="shared" si="55"/>
        <v>2018</v>
      </c>
      <c r="L120" s="2" t="str">
        <f t="shared" si="56"/>
        <v>2.130</v>
      </c>
      <c r="M120" s="2" t="str">
        <f t="shared" si="57"/>
        <v>6.592</v>
      </c>
      <c r="N120" s="2" t="str">
        <f t="shared" si="58"/>
        <v>4.462</v>
      </c>
      <c r="P120" s="89" t="str">
        <f t="shared" si="59"/>
        <v>0.8400</v>
      </c>
      <c r="Q120" s="89" t="str">
        <f t="shared" si="60"/>
        <v>172.4</v>
      </c>
      <c r="R120" s="89" t="str">
        <f t="shared" si="61"/>
        <v>0.001117</v>
      </c>
      <c r="S120" s="89" t="str">
        <f t="shared" si="62"/>
        <v>0.2295</v>
      </c>
      <c r="T120" s="89" t="str">
        <f t="shared" si="63"/>
        <v>728.8</v>
      </c>
      <c r="U120" s="89" t="str">
        <f t="shared" si="64"/>
        <v>2578</v>
      </c>
      <c r="V120" s="89" t="str">
        <f t="shared" si="65"/>
        <v>1849</v>
      </c>
      <c r="W120" s="89" t="str">
        <f t="shared" si="66"/>
        <v>729.8</v>
      </c>
      <c r="X120" s="89" t="str">
        <f t="shared" si="67"/>
        <v>2770.</v>
      </c>
      <c r="Y120" s="89" t="str">
        <f t="shared" si="68"/>
        <v>2041</v>
      </c>
      <c r="Z120" s="89" t="str">
        <f t="shared" si="69"/>
        <v>2.066</v>
      </c>
      <c r="AA120" s="89" t="str">
        <f t="shared" si="70"/>
        <v>6.645</v>
      </c>
      <c r="AB120" s="89" t="str">
        <f t="shared" si="71"/>
        <v>4.579</v>
      </c>
      <c r="AD120" s="89">
        <v>0.84</v>
      </c>
      <c r="AE120" s="89">
        <v>172.44</v>
      </c>
      <c r="AF120" s="89">
        <v>1.11739E-3</v>
      </c>
      <c r="AG120" s="89">
        <v>0.22946</v>
      </c>
      <c r="AH120" s="89">
        <v>728.84139240000002</v>
      </c>
      <c r="AI120" s="89">
        <v>2577.5536000000002</v>
      </c>
      <c r="AJ120" s="89">
        <v>1848.7122076000001</v>
      </c>
      <c r="AK120" s="89">
        <v>729.78</v>
      </c>
      <c r="AL120" s="89">
        <v>2770.3</v>
      </c>
      <c r="AM120" s="89">
        <v>2040.5</v>
      </c>
      <c r="AN120" s="89">
        <v>2.0655999999999999</v>
      </c>
      <c r="AO120" s="89">
        <v>6.6448999999999998</v>
      </c>
      <c r="AP120" s="89">
        <v>4.5792999999999999</v>
      </c>
    </row>
    <row r="121" spans="2:42">
      <c r="B121" s="95">
        <f t="shared" si="46"/>
        <v>1</v>
      </c>
      <c r="C121" s="2" t="str">
        <f t="shared" si="47"/>
        <v>179.9</v>
      </c>
      <c r="D121" s="2" t="str">
        <f t="shared" si="48"/>
        <v>0.001127</v>
      </c>
      <c r="E121" s="2" t="str">
        <f t="shared" si="49"/>
        <v>0.1944</v>
      </c>
      <c r="F121" s="2" t="str">
        <f t="shared" si="50"/>
        <v>761.4</v>
      </c>
      <c r="G121" s="2" t="str">
        <f t="shared" si="51"/>
        <v>2583</v>
      </c>
      <c r="H121" s="2" t="str">
        <f t="shared" si="52"/>
        <v>1821</v>
      </c>
      <c r="I121" s="2" t="str">
        <f t="shared" si="53"/>
        <v>762.5</v>
      </c>
      <c r="J121" s="2" t="str">
        <f t="shared" si="54"/>
        <v>2777</v>
      </c>
      <c r="K121" s="2" t="str">
        <f t="shared" si="55"/>
        <v>2015</v>
      </c>
      <c r="L121" s="2" t="str">
        <f t="shared" si="56"/>
        <v>2.138</v>
      </c>
      <c r="M121" s="2" t="str">
        <f t="shared" si="57"/>
        <v>6.585</v>
      </c>
      <c r="N121" s="2" t="str">
        <f t="shared" si="58"/>
        <v>4.447</v>
      </c>
      <c r="P121" s="89" t="str">
        <f t="shared" si="59"/>
        <v>0.8600</v>
      </c>
      <c r="Q121" s="89" t="str">
        <f t="shared" si="60"/>
        <v>173.4</v>
      </c>
      <c r="R121" s="89" t="str">
        <f t="shared" si="61"/>
        <v>0.001119</v>
      </c>
      <c r="S121" s="89" t="str">
        <f t="shared" si="62"/>
        <v>0.2244</v>
      </c>
      <c r="T121" s="89" t="str">
        <f t="shared" si="63"/>
        <v>733.1</v>
      </c>
      <c r="U121" s="89" t="str">
        <f t="shared" si="64"/>
        <v>2578</v>
      </c>
      <c r="V121" s="89" t="str">
        <f t="shared" si="65"/>
        <v>1845</v>
      </c>
      <c r="W121" s="89" t="str">
        <f t="shared" si="66"/>
        <v>734.1</v>
      </c>
      <c r="X121" s="89" t="str">
        <f t="shared" si="67"/>
        <v>2771</v>
      </c>
      <c r="Y121" s="89" t="str">
        <f t="shared" si="68"/>
        <v>2037</v>
      </c>
      <c r="Z121" s="89" t="str">
        <f t="shared" si="69"/>
        <v>2.075</v>
      </c>
      <c r="AA121" s="89" t="str">
        <f t="shared" si="70"/>
        <v>6.637</v>
      </c>
      <c r="AB121" s="89" t="str">
        <f t="shared" si="71"/>
        <v>4.562</v>
      </c>
      <c r="AD121" s="89">
        <v>0.86</v>
      </c>
      <c r="AE121" s="89">
        <v>173.428</v>
      </c>
      <c r="AF121" s="89">
        <v>1.11867E-3</v>
      </c>
      <c r="AG121" s="89">
        <v>0.22438</v>
      </c>
      <c r="AH121" s="89">
        <v>733.14794380000001</v>
      </c>
      <c r="AI121" s="89">
        <v>2578.2331999999997</v>
      </c>
      <c r="AJ121" s="89">
        <v>1845.0852561999995</v>
      </c>
      <c r="AK121" s="89">
        <v>734.11</v>
      </c>
      <c r="AL121" s="89">
        <v>2771.2</v>
      </c>
      <c r="AM121" s="89">
        <v>2037.1</v>
      </c>
      <c r="AN121" s="89">
        <v>2.0752999999999999</v>
      </c>
      <c r="AO121" s="89">
        <v>6.6368999999999998</v>
      </c>
      <c r="AP121" s="89">
        <v>4.5616000000000003</v>
      </c>
    </row>
    <row r="122" spans="2:42">
      <c r="B122" s="2">
        <f t="shared" si="46"/>
        <v>1.05</v>
      </c>
      <c r="C122" s="2" t="str">
        <f t="shared" si="47"/>
        <v>182.0</v>
      </c>
      <c r="D122" s="2" t="str">
        <f t="shared" si="48"/>
        <v>0.001131</v>
      </c>
      <c r="E122" s="2" t="str">
        <f t="shared" si="49"/>
        <v>0.1855</v>
      </c>
      <c r="F122" s="2" t="str">
        <f t="shared" si="50"/>
        <v>770.8</v>
      </c>
      <c r="G122" s="2" t="str">
        <f t="shared" si="51"/>
        <v>2584</v>
      </c>
      <c r="H122" s="2" t="str">
        <f t="shared" si="52"/>
        <v>1813</v>
      </c>
      <c r="I122" s="2" t="str">
        <f t="shared" si="53"/>
        <v>771.9</v>
      </c>
      <c r="J122" s="2" t="str">
        <f t="shared" si="54"/>
        <v>2779</v>
      </c>
      <c r="K122" s="2" t="str">
        <f t="shared" si="55"/>
        <v>2007</v>
      </c>
      <c r="L122" s="2" t="str">
        <f t="shared" si="56"/>
        <v>2.159</v>
      </c>
      <c r="M122" s="2" t="str">
        <f t="shared" si="57"/>
        <v>6.568</v>
      </c>
      <c r="N122" s="2" t="str">
        <f t="shared" si="58"/>
        <v>4.410</v>
      </c>
      <c r="P122" s="89" t="str">
        <f t="shared" si="59"/>
        <v>0.8800</v>
      </c>
      <c r="Q122" s="89" t="str">
        <f t="shared" si="60"/>
        <v>174.4</v>
      </c>
      <c r="R122" s="89" t="str">
        <f t="shared" si="61"/>
        <v>0.001120</v>
      </c>
      <c r="S122" s="89" t="str">
        <f t="shared" si="62"/>
        <v>0.2195</v>
      </c>
      <c r="T122" s="89" t="str">
        <f t="shared" si="63"/>
        <v>737.4</v>
      </c>
      <c r="U122" s="89" t="str">
        <f t="shared" si="64"/>
        <v>2579</v>
      </c>
      <c r="V122" s="89" t="str">
        <f t="shared" si="65"/>
        <v>1842</v>
      </c>
      <c r="W122" s="89" t="str">
        <f t="shared" si="66"/>
        <v>738.4</v>
      </c>
      <c r="X122" s="89" t="str">
        <f t="shared" si="67"/>
        <v>2772</v>
      </c>
      <c r="Y122" s="89" t="str">
        <f t="shared" si="68"/>
        <v>2034</v>
      </c>
      <c r="Z122" s="89" t="str">
        <f t="shared" si="69"/>
        <v>2.085</v>
      </c>
      <c r="AA122" s="89" t="str">
        <f t="shared" si="70"/>
        <v>6.629</v>
      </c>
      <c r="AB122" s="89" t="str">
        <f t="shared" si="71"/>
        <v>4.544</v>
      </c>
      <c r="AD122" s="89">
        <v>0.88</v>
      </c>
      <c r="AE122" s="89">
        <v>174.398</v>
      </c>
      <c r="AF122" s="89">
        <v>1.1199300000000001E-3</v>
      </c>
      <c r="AG122" s="89">
        <v>0.21953</v>
      </c>
      <c r="AH122" s="89">
        <v>737.38446160000001</v>
      </c>
      <c r="AI122" s="89">
        <v>2578.9135999999999</v>
      </c>
      <c r="AJ122" s="89">
        <v>1841.5291383999997</v>
      </c>
      <c r="AK122" s="89">
        <v>738.37</v>
      </c>
      <c r="AL122" s="89">
        <v>2772.1</v>
      </c>
      <c r="AM122" s="89">
        <v>2033.8</v>
      </c>
      <c r="AN122" s="89">
        <v>2.0847000000000002</v>
      </c>
      <c r="AO122" s="89">
        <v>6.6289999999999996</v>
      </c>
      <c r="AP122" s="89">
        <v>4.5442999999999998</v>
      </c>
    </row>
    <row r="123" spans="2:42">
      <c r="B123" s="95">
        <f t="shared" si="46"/>
        <v>1.1000000000000001</v>
      </c>
      <c r="C123" s="2" t="str">
        <f t="shared" si="47"/>
        <v>184.1</v>
      </c>
      <c r="D123" s="2" t="str">
        <f t="shared" si="48"/>
        <v>0.001133</v>
      </c>
      <c r="E123" s="2" t="str">
        <f t="shared" si="49"/>
        <v>0.1775</v>
      </c>
      <c r="F123" s="2" t="str">
        <f t="shared" si="50"/>
        <v>779.8</v>
      </c>
      <c r="G123" s="2" t="str">
        <f t="shared" si="51"/>
        <v>2585</v>
      </c>
      <c r="H123" s="2" t="str">
        <f t="shared" si="52"/>
        <v>1806</v>
      </c>
      <c r="I123" s="2" t="str">
        <f t="shared" si="53"/>
        <v>781.0</v>
      </c>
      <c r="J123" s="2" t="str">
        <f t="shared" si="54"/>
        <v>2781</v>
      </c>
      <c r="K123" s="2" t="str">
        <f t="shared" si="55"/>
        <v>2000.</v>
      </c>
      <c r="L123" s="2" t="str">
        <f t="shared" si="56"/>
        <v>2.179</v>
      </c>
      <c r="M123" s="2" t="str">
        <f t="shared" si="57"/>
        <v>6.552</v>
      </c>
      <c r="N123" s="2" t="str">
        <f t="shared" si="58"/>
        <v>4.374</v>
      </c>
      <c r="P123" s="89" t="str">
        <f t="shared" si="59"/>
        <v>0.9000</v>
      </c>
      <c r="Q123" s="89" t="str">
        <f t="shared" si="60"/>
        <v>175.4</v>
      </c>
      <c r="R123" s="89" t="str">
        <f t="shared" si="61"/>
        <v>0.001121</v>
      </c>
      <c r="S123" s="89" t="str">
        <f t="shared" si="62"/>
        <v>0.2149</v>
      </c>
      <c r="T123" s="89" t="str">
        <f t="shared" si="63"/>
        <v>741.6</v>
      </c>
      <c r="U123" s="89" t="str">
        <f t="shared" si="64"/>
        <v>2580.</v>
      </c>
      <c r="V123" s="89" t="str">
        <f t="shared" si="65"/>
        <v>1838</v>
      </c>
      <c r="W123" s="89" t="str">
        <f t="shared" si="66"/>
        <v>742.6</v>
      </c>
      <c r="X123" s="89" t="str">
        <f t="shared" si="67"/>
        <v>2773</v>
      </c>
      <c r="Y123" s="89" t="str">
        <f t="shared" si="68"/>
        <v>2031</v>
      </c>
      <c r="Z123" s="89" t="str">
        <f t="shared" si="69"/>
        <v>2.094</v>
      </c>
      <c r="AA123" s="89" t="str">
        <f t="shared" si="70"/>
        <v>6.621</v>
      </c>
      <c r="AB123" s="89" t="str">
        <f t="shared" si="71"/>
        <v>4.527</v>
      </c>
      <c r="AD123" s="89">
        <v>0.9</v>
      </c>
      <c r="AE123" s="89">
        <v>175.35</v>
      </c>
      <c r="AF123" s="89">
        <v>1.12118E-3</v>
      </c>
      <c r="AG123" s="89">
        <v>0.21489</v>
      </c>
      <c r="AH123" s="89">
        <v>741.55093799999997</v>
      </c>
      <c r="AI123" s="89">
        <v>2579.5990000000002</v>
      </c>
      <c r="AJ123" s="89">
        <v>1838.0480620000003</v>
      </c>
      <c r="AK123" s="89">
        <v>742.56</v>
      </c>
      <c r="AL123" s="89">
        <v>2773</v>
      </c>
      <c r="AM123" s="89">
        <v>2030.5</v>
      </c>
      <c r="AN123" s="89">
        <v>2.0939999999999999</v>
      </c>
      <c r="AO123" s="89">
        <v>6.6212999999999997</v>
      </c>
      <c r="AP123" s="89">
        <v>4.5271999999999997</v>
      </c>
    </row>
    <row r="124" spans="2:42">
      <c r="B124" s="2">
        <f t="shared" si="46"/>
        <v>1.1499999999999999</v>
      </c>
      <c r="C124" s="2" t="str">
        <f t="shared" si="47"/>
        <v>186.0</v>
      </c>
      <c r="D124" s="2" t="str">
        <f t="shared" si="48"/>
        <v>0.001136</v>
      </c>
      <c r="E124" s="2" t="str">
        <f t="shared" si="49"/>
        <v>0.1701</v>
      </c>
      <c r="F124" s="2" t="str">
        <f t="shared" si="50"/>
        <v>788.5</v>
      </c>
      <c r="G124" s="2" t="str">
        <f t="shared" si="51"/>
        <v>2587</v>
      </c>
      <c r="H124" s="2" t="str">
        <f t="shared" si="52"/>
        <v>1798</v>
      </c>
      <c r="I124" s="2" t="str">
        <f t="shared" si="53"/>
        <v>789.8</v>
      </c>
      <c r="J124" s="2" t="str">
        <f t="shared" si="54"/>
        <v>2782</v>
      </c>
      <c r="K124" s="2" t="str">
        <f t="shared" si="55"/>
        <v>1992</v>
      </c>
      <c r="L124" s="2" t="str">
        <f t="shared" si="56"/>
        <v>2.198</v>
      </c>
      <c r="M124" s="2" t="str">
        <f t="shared" si="57"/>
        <v>6.537</v>
      </c>
      <c r="N124" s="2" t="str">
        <f t="shared" si="58"/>
        <v>4.339</v>
      </c>
      <c r="P124" s="89" t="str">
        <f t="shared" si="59"/>
        <v>0.9200</v>
      </c>
      <c r="Q124" s="89" t="str">
        <f t="shared" si="60"/>
        <v>176.3</v>
      </c>
      <c r="R124" s="89" t="str">
        <f t="shared" si="61"/>
        <v>0.001122</v>
      </c>
      <c r="S124" s="89" t="str">
        <f t="shared" si="62"/>
        <v>0.2104</v>
      </c>
      <c r="T124" s="89" t="str">
        <f t="shared" si="63"/>
        <v>745.6</v>
      </c>
      <c r="U124" s="89" t="str">
        <f t="shared" si="64"/>
        <v>2580.</v>
      </c>
      <c r="V124" s="89" t="str">
        <f t="shared" si="65"/>
        <v>1835</v>
      </c>
      <c r="W124" s="89" t="str">
        <f t="shared" si="66"/>
        <v>746.7</v>
      </c>
      <c r="X124" s="89" t="str">
        <f t="shared" si="67"/>
        <v>2774</v>
      </c>
      <c r="Y124" s="89" t="str">
        <f t="shared" si="68"/>
        <v>2027</v>
      </c>
      <c r="Z124" s="89" t="str">
        <f t="shared" si="69"/>
        <v>2.103</v>
      </c>
      <c r="AA124" s="89" t="str">
        <f t="shared" si="70"/>
        <v>6.614</v>
      </c>
      <c r="AB124" s="89" t="str">
        <f t="shared" si="71"/>
        <v>4.511</v>
      </c>
      <c r="AD124" s="89">
        <v>0.92</v>
      </c>
      <c r="AE124" s="89">
        <v>176.28700000000001</v>
      </c>
      <c r="AF124" s="89">
        <v>1.1224200000000001E-3</v>
      </c>
      <c r="AG124" s="89">
        <v>0.21043999999999999</v>
      </c>
      <c r="AH124" s="89">
        <v>745.64737359999992</v>
      </c>
      <c r="AI124" s="89">
        <v>2580.2952</v>
      </c>
      <c r="AJ124" s="89">
        <v>1834.6478264000002</v>
      </c>
      <c r="AK124" s="89">
        <v>746.68</v>
      </c>
      <c r="AL124" s="89">
        <v>2773.9</v>
      </c>
      <c r="AM124" s="89">
        <v>2027.2</v>
      </c>
      <c r="AN124" s="89">
        <v>2.1032000000000002</v>
      </c>
      <c r="AO124" s="89">
        <v>6.6136999999999997</v>
      </c>
      <c r="AP124" s="89">
        <v>4.5106000000000002</v>
      </c>
    </row>
    <row r="125" spans="2:42">
      <c r="B125" s="95">
        <f t="shared" si="46"/>
        <v>1.2</v>
      </c>
      <c r="C125" s="2" t="str">
        <f t="shared" si="47"/>
        <v>188.0</v>
      </c>
      <c r="D125" s="2" t="str">
        <f t="shared" si="48"/>
        <v>0.001139</v>
      </c>
      <c r="E125" s="2" t="str">
        <f t="shared" si="49"/>
        <v>0.1633</v>
      </c>
      <c r="F125" s="2" t="str">
        <f t="shared" si="50"/>
        <v>797.0</v>
      </c>
      <c r="G125" s="2" t="str">
        <f t="shared" si="51"/>
        <v>2588</v>
      </c>
      <c r="H125" s="2" t="str">
        <f t="shared" si="52"/>
        <v>1791</v>
      </c>
      <c r="I125" s="2" t="str">
        <f t="shared" si="53"/>
        <v>798.3</v>
      </c>
      <c r="J125" s="2" t="str">
        <f t="shared" si="54"/>
        <v>2784</v>
      </c>
      <c r="K125" s="2" t="str">
        <f t="shared" si="55"/>
        <v>1985</v>
      </c>
      <c r="L125" s="2" t="str">
        <f t="shared" si="56"/>
        <v>2.216</v>
      </c>
      <c r="M125" s="2" t="str">
        <f t="shared" si="57"/>
        <v>6.522</v>
      </c>
      <c r="N125" s="2" t="str">
        <f t="shared" si="58"/>
        <v>4.306</v>
      </c>
      <c r="P125" s="89" t="str">
        <f t="shared" si="59"/>
        <v>0.9400</v>
      </c>
      <c r="Q125" s="89" t="str">
        <f t="shared" si="60"/>
        <v>177.2</v>
      </c>
      <c r="R125" s="89" t="str">
        <f t="shared" si="61"/>
        <v>0.001124</v>
      </c>
      <c r="S125" s="89" t="str">
        <f t="shared" si="62"/>
        <v>0.2062</v>
      </c>
      <c r="T125" s="89" t="str">
        <f t="shared" si="63"/>
        <v>749.7</v>
      </c>
      <c r="U125" s="89" t="str">
        <f t="shared" si="64"/>
        <v>2581</v>
      </c>
      <c r="V125" s="89" t="str">
        <f t="shared" si="65"/>
        <v>1831</v>
      </c>
      <c r="W125" s="89" t="str">
        <f t="shared" si="66"/>
        <v>750.7</v>
      </c>
      <c r="X125" s="89" t="str">
        <f t="shared" si="67"/>
        <v>2775</v>
      </c>
      <c r="Y125" s="89" t="str">
        <f t="shared" si="68"/>
        <v>2024</v>
      </c>
      <c r="Z125" s="89" t="str">
        <f t="shared" si="69"/>
        <v>2.112</v>
      </c>
      <c r="AA125" s="89" t="str">
        <f t="shared" si="70"/>
        <v>6.606</v>
      </c>
      <c r="AB125" s="89" t="str">
        <f t="shared" si="71"/>
        <v>4.494</v>
      </c>
      <c r="AD125" s="89">
        <v>0.94</v>
      </c>
      <c r="AE125" s="89">
        <v>177.20699999999999</v>
      </c>
      <c r="AF125" s="89">
        <v>1.12364E-3</v>
      </c>
      <c r="AG125" s="89">
        <v>0.20616999999999999</v>
      </c>
      <c r="AH125" s="89">
        <v>749.67377840000006</v>
      </c>
      <c r="AI125" s="89">
        <v>2580.9002</v>
      </c>
      <c r="AJ125" s="89">
        <v>1831.2264215999999</v>
      </c>
      <c r="AK125" s="89">
        <v>750.73</v>
      </c>
      <c r="AL125" s="89">
        <v>2774.7</v>
      </c>
      <c r="AM125" s="89">
        <v>2024</v>
      </c>
      <c r="AN125" s="89">
        <v>2.1120999999999999</v>
      </c>
      <c r="AO125" s="89">
        <v>6.6063000000000001</v>
      </c>
      <c r="AP125" s="89">
        <v>4.4942000000000002</v>
      </c>
    </row>
    <row r="126" spans="2:42">
      <c r="B126" s="2">
        <f t="shared" si="46"/>
        <v>1.25</v>
      </c>
      <c r="C126" s="2" t="str">
        <f t="shared" si="47"/>
        <v>189.8</v>
      </c>
      <c r="D126" s="2" t="str">
        <f t="shared" si="48"/>
        <v>0.001141</v>
      </c>
      <c r="E126" s="2" t="str">
        <f t="shared" si="49"/>
        <v>0.1570</v>
      </c>
      <c r="F126" s="2" t="str">
        <f t="shared" si="50"/>
        <v>805.2</v>
      </c>
      <c r="G126" s="2" t="str">
        <f t="shared" si="51"/>
        <v>2589</v>
      </c>
      <c r="H126" s="2" t="str">
        <f t="shared" si="52"/>
        <v>1784</v>
      </c>
      <c r="I126" s="2" t="str">
        <f t="shared" si="53"/>
        <v>806.6</v>
      </c>
      <c r="J126" s="2" t="str">
        <f t="shared" si="54"/>
        <v>2785</v>
      </c>
      <c r="K126" s="2" t="str">
        <f t="shared" si="55"/>
        <v>1979</v>
      </c>
      <c r="L126" s="2" t="str">
        <f t="shared" si="56"/>
        <v>2.234</v>
      </c>
      <c r="M126" s="2" t="str">
        <f t="shared" si="57"/>
        <v>6.507</v>
      </c>
      <c r="N126" s="2" t="str">
        <f t="shared" si="58"/>
        <v>4.274</v>
      </c>
      <c r="P126" s="89" t="str">
        <f t="shared" si="59"/>
        <v>0.9600</v>
      </c>
      <c r="Q126" s="89" t="str">
        <f t="shared" si="60"/>
        <v>178.1</v>
      </c>
      <c r="R126" s="89" t="str">
        <f t="shared" si="61"/>
        <v>0.001125</v>
      </c>
      <c r="S126" s="89" t="str">
        <f t="shared" si="62"/>
        <v>0.2021</v>
      </c>
      <c r="T126" s="89" t="str">
        <f t="shared" si="63"/>
        <v>753.6</v>
      </c>
      <c r="U126" s="89" t="str">
        <f t="shared" si="64"/>
        <v>2582</v>
      </c>
      <c r="V126" s="89" t="str">
        <f t="shared" si="65"/>
        <v>1828</v>
      </c>
      <c r="W126" s="89" t="str">
        <f t="shared" si="66"/>
        <v>754.7</v>
      </c>
      <c r="X126" s="89" t="str">
        <f t="shared" si="67"/>
        <v>2776</v>
      </c>
      <c r="Y126" s="89" t="str">
        <f t="shared" si="68"/>
        <v>2021</v>
      </c>
      <c r="Z126" s="89" t="str">
        <f t="shared" si="69"/>
        <v>2.121</v>
      </c>
      <c r="AA126" s="89" t="str">
        <f t="shared" si="70"/>
        <v>6.599</v>
      </c>
      <c r="AB126" s="89" t="str">
        <f t="shared" si="71"/>
        <v>4.478</v>
      </c>
      <c r="AD126" s="89">
        <v>0.96</v>
      </c>
      <c r="AE126" s="89">
        <v>178.11199999999999</v>
      </c>
      <c r="AF126" s="89">
        <v>1.1248499999999999E-3</v>
      </c>
      <c r="AG126" s="89">
        <v>0.20208000000000001</v>
      </c>
      <c r="AH126" s="89">
        <v>753.64014400000008</v>
      </c>
      <c r="AI126" s="89">
        <v>2581.5032000000001</v>
      </c>
      <c r="AJ126" s="89">
        <v>1827.8630560000001</v>
      </c>
      <c r="AK126" s="89">
        <v>754.72</v>
      </c>
      <c r="AL126" s="89">
        <v>2775.5</v>
      </c>
      <c r="AM126" s="89">
        <v>2020.8</v>
      </c>
      <c r="AN126" s="89">
        <v>2.1208999999999998</v>
      </c>
      <c r="AO126" s="89">
        <v>6.5991</v>
      </c>
      <c r="AP126" s="89">
        <v>4.4782000000000002</v>
      </c>
    </row>
    <row r="127" spans="2:42">
      <c r="B127" s="95">
        <f t="shared" si="46"/>
        <v>1.3</v>
      </c>
      <c r="C127" s="2" t="str">
        <f t="shared" si="47"/>
        <v>191.6</v>
      </c>
      <c r="D127" s="2" t="str">
        <f t="shared" si="48"/>
        <v>0.001144</v>
      </c>
      <c r="E127" s="2" t="str">
        <f t="shared" si="49"/>
        <v>0.1512</v>
      </c>
      <c r="F127" s="2" t="str">
        <f t="shared" si="50"/>
        <v>813.1</v>
      </c>
      <c r="G127" s="2" t="str">
        <f t="shared" si="51"/>
        <v>2590.</v>
      </c>
      <c r="H127" s="2" t="str">
        <f t="shared" si="52"/>
        <v>1777</v>
      </c>
      <c r="I127" s="2" t="str">
        <f t="shared" si="53"/>
        <v>814.6</v>
      </c>
      <c r="J127" s="2" t="str">
        <f t="shared" si="54"/>
        <v>2787</v>
      </c>
      <c r="K127" s="2" t="str">
        <f t="shared" si="55"/>
        <v>1972</v>
      </c>
      <c r="L127" s="2" t="str">
        <f t="shared" si="56"/>
        <v>2.251</v>
      </c>
      <c r="M127" s="2" t="str">
        <f t="shared" si="57"/>
        <v>6.494</v>
      </c>
      <c r="N127" s="2" t="str">
        <f t="shared" si="58"/>
        <v>4.243</v>
      </c>
      <c r="P127" s="89" t="str">
        <f t="shared" si="59"/>
        <v>0.9800</v>
      </c>
      <c r="Q127" s="89" t="str">
        <f t="shared" si="60"/>
        <v>179.0</v>
      </c>
      <c r="R127" s="89" t="str">
        <f t="shared" si="61"/>
        <v>0.001126</v>
      </c>
      <c r="S127" s="89" t="str">
        <f t="shared" si="62"/>
        <v>0.1981</v>
      </c>
      <c r="T127" s="89" t="str">
        <f t="shared" si="63"/>
        <v>757.5</v>
      </c>
      <c r="U127" s="89" t="str">
        <f t="shared" si="64"/>
        <v>2582</v>
      </c>
      <c r="V127" s="89" t="str">
        <f t="shared" si="65"/>
        <v>1825</v>
      </c>
      <c r="W127" s="89" t="str">
        <f t="shared" si="66"/>
        <v>758.7</v>
      </c>
      <c r="X127" s="89" t="str">
        <f t="shared" si="67"/>
        <v>2776</v>
      </c>
      <c r="Y127" s="89" t="str">
        <f t="shared" si="68"/>
        <v>2018</v>
      </c>
      <c r="Z127" s="89" t="str">
        <f t="shared" si="69"/>
        <v>2.130</v>
      </c>
      <c r="AA127" s="89" t="str">
        <f t="shared" si="70"/>
        <v>6.592</v>
      </c>
      <c r="AB127" s="89" t="str">
        <f t="shared" si="71"/>
        <v>4.462</v>
      </c>
      <c r="AD127" s="89">
        <v>0.98</v>
      </c>
      <c r="AE127" s="89">
        <v>179.00200000000001</v>
      </c>
      <c r="AF127" s="89">
        <v>1.12605E-3</v>
      </c>
      <c r="AG127" s="89">
        <v>0.19813999999999998</v>
      </c>
      <c r="AH127" s="89">
        <v>757.546471</v>
      </c>
      <c r="AI127" s="89">
        <v>2582.1228000000001</v>
      </c>
      <c r="AJ127" s="89">
        <v>1824.576329</v>
      </c>
      <c r="AK127" s="89">
        <v>758.65</v>
      </c>
      <c r="AL127" s="89">
        <v>2776.3</v>
      </c>
      <c r="AM127" s="89">
        <v>2017.7</v>
      </c>
      <c r="AN127" s="89">
        <v>2.1295999999999999</v>
      </c>
      <c r="AO127" s="89">
        <v>6.5919999999999996</v>
      </c>
      <c r="AP127" s="89">
        <v>4.4623999999999997</v>
      </c>
    </row>
    <row r="128" spans="2:42">
      <c r="B128" s="2">
        <f t="shared" si="46"/>
        <v>1.35</v>
      </c>
      <c r="C128" s="2" t="str">
        <f t="shared" si="47"/>
        <v>193.3</v>
      </c>
      <c r="D128" s="2" t="str">
        <f t="shared" si="48"/>
        <v>0.001146</v>
      </c>
      <c r="E128" s="2" t="str">
        <f t="shared" si="49"/>
        <v>0.1458</v>
      </c>
      <c r="F128" s="2" t="str">
        <f t="shared" si="50"/>
        <v>820.8</v>
      </c>
      <c r="G128" s="2" t="str">
        <f t="shared" si="51"/>
        <v>2591</v>
      </c>
      <c r="H128" s="2" t="str">
        <f t="shared" si="52"/>
        <v>1770.</v>
      </c>
      <c r="I128" s="2" t="str">
        <f t="shared" si="53"/>
        <v>822.4</v>
      </c>
      <c r="J128" s="2" t="str">
        <f t="shared" si="54"/>
        <v>2788</v>
      </c>
      <c r="K128" s="2" t="str">
        <f t="shared" si="55"/>
        <v>1965</v>
      </c>
      <c r="L128" s="2" t="str">
        <f t="shared" si="56"/>
        <v>2.267</v>
      </c>
      <c r="M128" s="2" t="str">
        <f t="shared" si="57"/>
        <v>6.480</v>
      </c>
      <c r="N128" s="2" t="str">
        <f t="shared" si="58"/>
        <v>4.213</v>
      </c>
      <c r="P128" s="89" t="str">
        <f t="shared" si="59"/>
        <v>1.000</v>
      </c>
      <c r="Q128" s="89" t="str">
        <f t="shared" si="60"/>
        <v>179.9</v>
      </c>
      <c r="R128" s="89" t="str">
        <f t="shared" si="61"/>
        <v>0.001127</v>
      </c>
      <c r="S128" s="89" t="str">
        <f t="shared" si="62"/>
        <v>0.1944</v>
      </c>
      <c r="T128" s="89" t="str">
        <f t="shared" si="63"/>
        <v>761.4</v>
      </c>
      <c r="U128" s="89" t="str">
        <f t="shared" si="64"/>
        <v>2583</v>
      </c>
      <c r="V128" s="89" t="str">
        <f t="shared" si="65"/>
        <v>1821</v>
      </c>
      <c r="W128" s="89" t="str">
        <f t="shared" si="66"/>
        <v>762.5</v>
      </c>
      <c r="X128" s="89" t="str">
        <f t="shared" si="67"/>
        <v>2777</v>
      </c>
      <c r="Y128" s="89" t="str">
        <f t="shared" si="68"/>
        <v>2015</v>
      </c>
      <c r="Z128" s="89" t="str">
        <f t="shared" si="69"/>
        <v>2.138</v>
      </c>
      <c r="AA128" s="89" t="str">
        <f t="shared" si="70"/>
        <v>6.585</v>
      </c>
      <c r="AB128" s="89" t="str">
        <f t="shared" si="71"/>
        <v>4.447</v>
      </c>
      <c r="AD128" s="89">
        <v>1</v>
      </c>
      <c r="AE128" s="89">
        <v>179.87799999999999</v>
      </c>
      <c r="AF128" s="89">
        <v>1.1272299999999999E-3</v>
      </c>
      <c r="AG128" s="89">
        <v>0.19436</v>
      </c>
      <c r="AH128" s="89">
        <v>761.39276999999993</v>
      </c>
      <c r="AI128" s="89">
        <v>2582.7399999999998</v>
      </c>
      <c r="AJ128" s="89">
        <v>1821.3472299999999</v>
      </c>
      <c r="AK128" s="89">
        <v>762.52</v>
      </c>
      <c r="AL128" s="89">
        <v>2777.1</v>
      </c>
      <c r="AM128" s="89">
        <v>2014.6</v>
      </c>
      <c r="AN128" s="89">
        <v>2.1381000000000001</v>
      </c>
      <c r="AO128" s="89">
        <v>6.585</v>
      </c>
      <c r="AP128" s="89">
        <v>4.4470000000000001</v>
      </c>
    </row>
    <row r="129" spans="2:42">
      <c r="B129" s="95">
        <f t="shared" si="46"/>
        <v>1.4</v>
      </c>
      <c r="C129" s="2" t="str">
        <f t="shared" si="47"/>
        <v>195.0</v>
      </c>
      <c r="D129" s="2" t="str">
        <f t="shared" si="48"/>
        <v>0.001149</v>
      </c>
      <c r="E129" s="2" t="str">
        <f t="shared" si="49"/>
        <v>0.1408</v>
      </c>
      <c r="F129" s="2" t="str">
        <f t="shared" si="50"/>
        <v>828.4</v>
      </c>
      <c r="G129" s="2" t="str">
        <f t="shared" si="51"/>
        <v>2592</v>
      </c>
      <c r="H129" s="2" t="str">
        <f t="shared" si="52"/>
        <v>1763</v>
      </c>
      <c r="I129" s="2" t="str">
        <f t="shared" si="53"/>
        <v>830.0</v>
      </c>
      <c r="J129" s="2" t="str">
        <f t="shared" si="54"/>
        <v>2789</v>
      </c>
      <c r="K129" s="2" t="str">
        <f t="shared" si="55"/>
        <v>1959</v>
      </c>
      <c r="L129" s="2" t="str">
        <f t="shared" si="56"/>
        <v>2.284</v>
      </c>
      <c r="M129" s="2" t="str">
        <f t="shared" si="57"/>
        <v>6.468</v>
      </c>
      <c r="N129" s="2" t="str">
        <f t="shared" si="58"/>
        <v>4.184</v>
      </c>
      <c r="P129" s="89" t="str">
        <f t="shared" si="59"/>
        <v>1.050</v>
      </c>
      <c r="Q129" s="89" t="str">
        <f t="shared" si="60"/>
        <v>182.0</v>
      </c>
      <c r="R129" s="89" t="str">
        <f t="shared" si="61"/>
        <v>0.001131</v>
      </c>
      <c r="S129" s="89" t="str">
        <f t="shared" si="62"/>
        <v>0.1855</v>
      </c>
      <c r="T129" s="89" t="str">
        <f t="shared" si="63"/>
        <v>770.8</v>
      </c>
      <c r="U129" s="89" t="str">
        <f t="shared" si="64"/>
        <v>2584</v>
      </c>
      <c r="V129" s="89" t="str">
        <f t="shared" si="65"/>
        <v>1813</v>
      </c>
      <c r="W129" s="89" t="str">
        <f t="shared" si="66"/>
        <v>771.9</v>
      </c>
      <c r="X129" s="89" t="str">
        <f t="shared" si="67"/>
        <v>2779</v>
      </c>
      <c r="Y129" s="89" t="str">
        <f t="shared" si="68"/>
        <v>2007</v>
      </c>
      <c r="Z129" s="89" t="str">
        <f t="shared" si="69"/>
        <v>2.159</v>
      </c>
      <c r="AA129" s="89" t="str">
        <f t="shared" si="70"/>
        <v>6.568</v>
      </c>
      <c r="AB129" s="89" t="str">
        <f t="shared" si="71"/>
        <v>4.410</v>
      </c>
      <c r="AD129" s="89">
        <v>1.05</v>
      </c>
      <c r="AE129" s="89">
        <v>182.00899999999999</v>
      </c>
      <c r="AF129" s="89">
        <v>1.1313999999999999E-3</v>
      </c>
      <c r="AG129" s="89">
        <v>0.18552000000000002</v>
      </c>
      <c r="AH129" s="89">
        <v>770.7520300000001</v>
      </c>
      <c r="AI129" s="89">
        <v>2584.1040000000003</v>
      </c>
      <c r="AJ129" s="89">
        <v>1813.3519700000002</v>
      </c>
      <c r="AK129" s="89">
        <v>771.94</v>
      </c>
      <c r="AL129" s="89">
        <v>2778.9</v>
      </c>
      <c r="AM129" s="89">
        <v>2007</v>
      </c>
      <c r="AN129" s="89">
        <v>2.1587000000000001</v>
      </c>
      <c r="AO129" s="89">
        <v>6.5681000000000003</v>
      </c>
      <c r="AP129" s="89">
        <v>4.4095000000000004</v>
      </c>
    </row>
    <row r="130" spans="2:42">
      <c r="B130" s="2">
        <f t="shared" si="46"/>
        <v>1.45</v>
      </c>
      <c r="C130" s="2" t="str">
        <f t="shared" si="47"/>
        <v>196.7</v>
      </c>
      <c r="D130" s="2" t="str">
        <f t="shared" si="48"/>
        <v>0.001151</v>
      </c>
      <c r="E130" s="2" t="str">
        <f t="shared" si="49"/>
        <v>0.1361</v>
      </c>
      <c r="F130" s="2" t="str">
        <f t="shared" si="50"/>
        <v>835.7</v>
      </c>
      <c r="G130" s="2" t="str">
        <f t="shared" si="51"/>
        <v>2593</v>
      </c>
      <c r="H130" s="2" t="str">
        <f t="shared" si="52"/>
        <v>1757</v>
      </c>
      <c r="I130" s="2" t="str">
        <f t="shared" si="53"/>
        <v>837.4</v>
      </c>
      <c r="J130" s="2" t="str">
        <f t="shared" si="54"/>
        <v>2790.</v>
      </c>
      <c r="K130" s="2" t="str">
        <f t="shared" si="55"/>
        <v>1953</v>
      </c>
      <c r="L130" s="2" t="str">
        <f t="shared" si="56"/>
        <v>2.299</v>
      </c>
      <c r="M130" s="2" t="str">
        <f t="shared" si="57"/>
        <v>6.455</v>
      </c>
      <c r="N130" s="2" t="str">
        <f t="shared" si="58"/>
        <v>4.156</v>
      </c>
      <c r="P130" s="89" t="str">
        <f t="shared" si="59"/>
        <v>1.100</v>
      </c>
      <c r="Q130" s="89" t="str">
        <f t="shared" si="60"/>
        <v>184.1</v>
      </c>
      <c r="R130" s="89" t="str">
        <f t="shared" si="61"/>
        <v>0.001133</v>
      </c>
      <c r="S130" s="89" t="str">
        <f t="shared" si="62"/>
        <v>0.1775</v>
      </c>
      <c r="T130" s="89" t="str">
        <f t="shared" si="63"/>
        <v>779.8</v>
      </c>
      <c r="U130" s="89" t="str">
        <f t="shared" si="64"/>
        <v>2585</v>
      </c>
      <c r="V130" s="89" t="str">
        <f t="shared" si="65"/>
        <v>1806</v>
      </c>
      <c r="W130" s="89" t="str">
        <f t="shared" si="66"/>
        <v>781.0</v>
      </c>
      <c r="X130" s="89" t="str">
        <f t="shared" si="67"/>
        <v>2781</v>
      </c>
      <c r="Y130" s="89" t="str">
        <f t="shared" si="68"/>
        <v>2000.</v>
      </c>
      <c r="Z130" s="89" t="str">
        <f t="shared" si="69"/>
        <v>2.179</v>
      </c>
      <c r="AA130" s="89" t="str">
        <f t="shared" si="70"/>
        <v>6.552</v>
      </c>
      <c r="AB130" s="89" t="str">
        <f t="shared" si="71"/>
        <v>4.374</v>
      </c>
      <c r="AD130" s="89">
        <v>1.1000000000000001</v>
      </c>
      <c r="AE130" s="89">
        <v>184.06200000000001</v>
      </c>
      <c r="AF130" s="89">
        <v>1.13299E-3</v>
      </c>
      <c r="AG130" s="89">
        <v>0.17745</v>
      </c>
      <c r="AH130" s="89">
        <v>779.78371099999993</v>
      </c>
      <c r="AI130" s="89">
        <v>2585.4049999999997</v>
      </c>
      <c r="AJ130" s="89">
        <v>1805.6212889999997</v>
      </c>
      <c r="AK130" s="89">
        <v>781.03</v>
      </c>
      <c r="AL130" s="89">
        <v>2780.6</v>
      </c>
      <c r="AM130" s="89">
        <v>1999.6</v>
      </c>
      <c r="AN130" s="89">
        <v>2.1785000000000001</v>
      </c>
      <c r="AO130" s="89">
        <v>6.5519999999999996</v>
      </c>
      <c r="AP130" s="89">
        <v>4.3734999999999999</v>
      </c>
    </row>
    <row r="131" spans="2:42">
      <c r="B131" s="95">
        <f t="shared" si="46"/>
        <v>1.5</v>
      </c>
      <c r="C131" s="2" t="str">
        <f t="shared" si="47"/>
        <v>198.3</v>
      </c>
      <c r="D131" s="2" t="str">
        <f t="shared" si="48"/>
        <v>0.001154</v>
      </c>
      <c r="E131" s="2" t="str">
        <f t="shared" si="49"/>
        <v>0.1317</v>
      </c>
      <c r="F131" s="2" t="str">
        <f t="shared" si="50"/>
        <v>842.8</v>
      </c>
      <c r="G131" s="2" t="str">
        <f t="shared" si="51"/>
        <v>2593</v>
      </c>
      <c r="H131" s="2" t="str">
        <f t="shared" si="52"/>
        <v>1751</v>
      </c>
      <c r="I131" s="2" t="str">
        <f t="shared" si="53"/>
        <v>844.6</v>
      </c>
      <c r="J131" s="2" t="str">
        <f t="shared" si="54"/>
        <v>2791</v>
      </c>
      <c r="K131" s="2" t="str">
        <f t="shared" si="55"/>
        <v>1946</v>
      </c>
      <c r="L131" s="2" t="str">
        <f t="shared" si="56"/>
        <v>2.314</v>
      </c>
      <c r="M131" s="2" t="str">
        <f t="shared" si="57"/>
        <v>6.443</v>
      </c>
      <c r="N131" s="2" t="str">
        <f t="shared" si="58"/>
        <v>4.129</v>
      </c>
      <c r="P131" s="89" t="str">
        <f t="shared" si="59"/>
        <v>1.150</v>
      </c>
      <c r="Q131" s="89" t="str">
        <f t="shared" si="60"/>
        <v>186.0</v>
      </c>
      <c r="R131" s="89" t="str">
        <f t="shared" si="61"/>
        <v>0.001136</v>
      </c>
      <c r="S131" s="89" t="str">
        <f t="shared" si="62"/>
        <v>0.1701</v>
      </c>
      <c r="T131" s="89" t="str">
        <f t="shared" si="63"/>
        <v>788.5</v>
      </c>
      <c r="U131" s="89" t="str">
        <f t="shared" si="64"/>
        <v>2587</v>
      </c>
      <c r="V131" s="89" t="str">
        <f t="shared" si="65"/>
        <v>1798</v>
      </c>
      <c r="W131" s="89" t="str">
        <f t="shared" si="66"/>
        <v>789.8</v>
      </c>
      <c r="X131" s="89" t="str">
        <f t="shared" si="67"/>
        <v>2782</v>
      </c>
      <c r="Y131" s="89" t="str">
        <f t="shared" si="68"/>
        <v>1992</v>
      </c>
      <c r="Z131" s="89" t="str">
        <f t="shared" si="69"/>
        <v>2.198</v>
      </c>
      <c r="AA131" s="89" t="str">
        <f t="shared" si="70"/>
        <v>6.537</v>
      </c>
      <c r="AB131" s="89" t="str">
        <f t="shared" si="71"/>
        <v>4.339</v>
      </c>
      <c r="AD131" s="89">
        <v>1.1499999999999999</v>
      </c>
      <c r="AE131" s="89">
        <v>186.04300000000001</v>
      </c>
      <c r="AF131" s="89">
        <v>1.1357699999999999E-3</v>
      </c>
      <c r="AG131" s="89">
        <v>0.17005999999999999</v>
      </c>
      <c r="AH131" s="89">
        <v>788.51386450000007</v>
      </c>
      <c r="AI131" s="89">
        <v>2586.6309999999999</v>
      </c>
      <c r="AJ131" s="89">
        <v>1798.1171354999997</v>
      </c>
      <c r="AK131" s="89">
        <v>789.82</v>
      </c>
      <c r="AL131" s="89">
        <v>2782.2</v>
      </c>
      <c r="AM131" s="89">
        <v>1992.4</v>
      </c>
      <c r="AN131" s="89">
        <v>2.1976</v>
      </c>
      <c r="AO131" s="89">
        <v>6.5365000000000002</v>
      </c>
      <c r="AP131" s="89">
        <v>4.3390000000000004</v>
      </c>
    </row>
    <row r="132" spans="2:42">
      <c r="B132" s="2">
        <f t="shared" si="46"/>
        <v>1.55</v>
      </c>
      <c r="C132" s="2" t="str">
        <f t="shared" si="47"/>
        <v>199.8</v>
      </c>
      <c r="D132" s="2" t="str">
        <f t="shared" si="48"/>
        <v>0.001156</v>
      </c>
      <c r="E132" s="2" t="str">
        <f t="shared" si="49"/>
        <v>0.1276</v>
      </c>
      <c r="F132" s="2" t="str">
        <f t="shared" si="50"/>
        <v>849.8</v>
      </c>
      <c r="G132" s="2" t="str">
        <f t="shared" si="51"/>
        <v>2594</v>
      </c>
      <c r="H132" s="2" t="str">
        <f t="shared" si="52"/>
        <v>1744</v>
      </c>
      <c r="I132" s="2" t="str">
        <f t="shared" si="53"/>
        <v>851.6</v>
      </c>
      <c r="J132" s="2" t="str">
        <f t="shared" si="54"/>
        <v>2792</v>
      </c>
      <c r="K132" s="2" t="str">
        <f t="shared" si="55"/>
        <v>1940.</v>
      </c>
      <c r="L132" s="2" t="str">
        <f t="shared" si="56"/>
        <v>2.329</v>
      </c>
      <c r="M132" s="2" t="str">
        <f t="shared" si="57"/>
        <v>6.431</v>
      </c>
      <c r="N132" s="2" t="str">
        <f t="shared" si="58"/>
        <v>4.102</v>
      </c>
      <c r="P132" s="89" t="str">
        <f t="shared" si="59"/>
        <v>1.200</v>
      </c>
      <c r="Q132" s="89" t="str">
        <f t="shared" si="60"/>
        <v>188.0</v>
      </c>
      <c r="R132" s="89" t="str">
        <f t="shared" si="61"/>
        <v>0.001139</v>
      </c>
      <c r="S132" s="89" t="str">
        <f t="shared" si="62"/>
        <v>0.1633</v>
      </c>
      <c r="T132" s="89" t="str">
        <f t="shared" si="63"/>
        <v>797.0</v>
      </c>
      <c r="U132" s="89" t="str">
        <f t="shared" si="64"/>
        <v>2588</v>
      </c>
      <c r="V132" s="89" t="str">
        <f t="shared" si="65"/>
        <v>1791</v>
      </c>
      <c r="W132" s="89" t="str">
        <f t="shared" si="66"/>
        <v>798.3</v>
      </c>
      <c r="X132" s="89" t="str">
        <f t="shared" si="67"/>
        <v>2784</v>
      </c>
      <c r="Y132" s="89" t="str">
        <f t="shared" si="68"/>
        <v>1985</v>
      </c>
      <c r="Z132" s="89" t="str">
        <f t="shared" si="69"/>
        <v>2.216</v>
      </c>
      <c r="AA132" s="89" t="str">
        <f t="shared" si="70"/>
        <v>6.522</v>
      </c>
      <c r="AB132" s="89" t="str">
        <f t="shared" si="71"/>
        <v>4.306</v>
      </c>
      <c r="AD132" s="89">
        <v>1.2</v>
      </c>
      <c r="AE132" s="89">
        <v>187.95699999999999</v>
      </c>
      <c r="AF132" s="89">
        <v>1.1385E-3</v>
      </c>
      <c r="AG132" s="89">
        <v>0.16325999999999999</v>
      </c>
      <c r="AH132" s="89">
        <v>796.96379999999999</v>
      </c>
      <c r="AI132" s="89">
        <v>2587.788</v>
      </c>
      <c r="AJ132" s="89">
        <v>1790.8242</v>
      </c>
      <c r="AK132" s="89">
        <v>798.33</v>
      </c>
      <c r="AL132" s="89">
        <v>2783.7</v>
      </c>
      <c r="AM132" s="89">
        <v>1985.4</v>
      </c>
      <c r="AN132" s="89">
        <v>2.2159</v>
      </c>
      <c r="AO132" s="89">
        <v>6.5217000000000001</v>
      </c>
      <c r="AP132" s="89">
        <v>4.3057999999999996</v>
      </c>
    </row>
    <row r="133" spans="2:42">
      <c r="B133" s="95">
        <f t="shared" si="46"/>
        <v>1.6</v>
      </c>
      <c r="C133" s="2" t="str">
        <f t="shared" si="47"/>
        <v>201.4</v>
      </c>
      <c r="D133" s="2" t="str">
        <f t="shared" si="48"/>
        <v>0.001159</v>
      </c>
      <c r="E133" s="2" t="str">
        <f t="shared" si="49"/>
        <v>0.1237</v>
      </c>
      <c r="F133" s="2" t="str">
        <f t="shared" si="50"/>
        <v>856.6</v>
      </c>
      <c r="G133" s="2" t="str">
        <f t="shared" si="51"/>
        <v>2595</v>
      </c>
      <c r="H133" s="2" t="str">
        <f t="shared" si="52"/>
        <v>1738</v>
      </c>
      <c r="I133" s="2" t="str">
        <f t="shared" si="53"/>
        <v>858.5</v>
      </c>
      <c r="J133" s="2" t="str">
        <f t="shared" si="54"/>
        <v>2793</v>
      </c>
      <c r="K133" s="2" t="str">
        <f t="shared" si="55"/>
        <v>1934</v>
      </c>
      <c r="L133" s="2" t="str">
        <f t="shared" si="56"/>
        <v>2.344</v>
      </c>
      <c r="M133" s="2" t="str">
        <f t="shared" si="57"/>
        <v>6.420</v>
      </c>
      <c r="N133" s="2" t="str">
        <f t="shared" si="58"/>
        <v>4.077</v>
      </c>
      <c r="P133" s="89" t="str">
        <f t="shared" si="59"/>
        <v>1.250</v>
      </c>
      <c r="Q133" s="89" t="str">
        <f t="shared" si="60"/>
        <v>189.8</v>
      </c>
      <c r="R133" s="89" t="str">
        <f t="shared" si="61"/>
        <v>0.001141</v>
      </c>
      <c r="S133" s="89" t="str">
        <f t="shared" si="62"/>
        <v>0.1570</v>
      </c>
      <c r="T133" s="89" t="str">
        <f t="shared" si="63"/>
        <v>805.2</v>
      </c>
      <c r="U133" s="89" t="str">
        <f t="shared" si="64"/>
        <v>2589</v>
      </c>
      <c r="V133" s="89" t="str">
        <f t="shared" si="65"/>
        <v>1784</v>
      </c>
      <c r="W133" s="89" t="str">
        <f t="shared" si="66"/>
        <v>806.6</v>
      </c>
      <c r="X133" s="89" t="str">
        <f t="shared" si="67"/>
        <v>2785</v>
      </c>
      <c r="Y133" s="89" t="str">
        <f t="shared" si="68"/>
        <v>1979</v>
      </c>
      <c r="Z133" s="89" t="str">
        <f t="shared" si="69"/>
        <v>2.234</v>
      </c>
      <c r="AA133" s="89" t="str">
        <f t="shared" si="70"/>
        <v>6.507</v>
      </c>
      <c r="AB133" s="89" t="str">
        <f t="shared" si="71"/>
        <v>4.274</v>
      </c>
      <c r="AD133" s="89">
        <v>1.25</v>
      </c>
      <c r="AE133" s="89">
        <v>189.809</v>
      </c>
      <c r="AF133" s="89">
        <v>1.1411800000000001E-3</v>
      </c>
      <c r="AG133" s="89">
        <v>0.15699000000000002</v>
      </c>
      <c r="AH133" s="89">
        <v>805.15352500000006</v>
      </c>
      <c r="AI133" s="89">
        <v>2588.8624999999997</v>
      </c>
      <c r="AJ133" s="89">
        <v>1783.7089749999996</v>
      </c>
      <c r="AK133" s="89">
        <v>806.58</v>
      </c>
      <c r="AL133" s="89">
        <v>2785.1</v>
      </c>
      <c r="AM133" s="89">
        <v>1978.6</v>
      </c>
      <c r="AN133" s="89">
        <v>2.2336999999999998</v>
      </c>
      <c r="AO133" s="89">
        <v>6.5073999999999996</v>
      </c>
      <c r="AP133" s="89">
        <v>4.2736999999999998</v>
      </c>
    </row>
    <row r="134" spans="2:42">
      <c r="B134" s="2">
        <f t="shared" si="46"/>
        <v>1.65</v>
      </c>
      <c r="C134" s="2" t="str">
        <f t="shared" si="47"/>
        <v>202.9</v>
      </c>
      <c r="D134" s="2" t="str">
        <f t="shared" si="48"/>
        <v>0.001161</v>
      </c>
      <c r="E134" s="2" t="str">
        <f t="shared" si="49"/>
        <v>0.1201</v>
      </c>
      <c r="F134" s="2" t="str">
        <f t="shared" si="50"/>
        <v>863.3</v>
      </c>
      <c r="G134" s="2" t="str">
        <f t="shared" si="51"/>
        <v>2596</v>
      </c>
      <c r="H134" s="2" t="str">
        <f t="shared" si="52"/>
        <v>1732</v>
      </c>
      <c r="I134" s="2" t="str">
        <f t="shared" si="53"/>
        <v>865.2</v>
      </c>
      <c r="J134" s="2" t="str">
        <f t="shared" si="54"/>
        <v>2794</v>
      </c>
      <c r="K134" s="2" t="str">
        <f t="shared" si="55"/>
        <v>1929</v>
      </c>
      <c r="L134" s="2" t="str">
        <f t="shared" si="56"/>
        <v>2.358</v>
      </c>
      <c r="M134" s="2" t="str">
        <f t="shared" si="57"/>
        <v>6.409</v>
      </c>
      <c r="N134" s="2" t="str">
        <f t="shared" si="58"/>
        <v>4.051</v>
      </c>
      <c r="P134" s="89" t="str">
        <f t="shared" si="59"/>
        <v>1.300</v>
      </c>
      <c r="Q134" s="89" t="str">
        <f t="shared" si="60"/>
        <v>191.6</v>
      </c>
      <c r="R134" s="89" t="str">
        <f t="shared" si="61"/>
        <v>0.001144</v>
      </c>
      <c r="S134" s="89" t="str">
        <f t="shared" si="62"/>
        <v>0.1512</v>
      </c>
      <c r="T134" s="89" t="str">
        <f t="shared" si="63"/>
        <v>813.1</v>
      </c>
      <c r="U134" s="89" t="str">
        <f t="shared" si="64"/>
        <v>2590.</v>
      </c>
      <c r="V134" s="89" t="str">
        <f t="shared" si="65"/>
        <v>1777</v>
      </c>
      <c r="W134" s="89" t="str">
        <f t="shared" si="66"/>
        <v>814.6</v>
      </c>
      <c r="X134" s="89" t="str">
        <f t="shared" si="67"/>
        <v>2787</v>
      </c>
      <c r="Y134" s="89" t="str">
        <f t="shared" si="68"/>
        <v>1972</v>
      </c>
      <c r="Z134" s="89" t="str">
        <f t="shared" si="69"/>
        <v>2.251</v>
      </c>
      <c r="AA134" s="89" t="str">
        <f t="shared" si="70"/>
        <v>6.494</v>
      </c>
      <c r="AB134" s="89" t="str">
        <f t="shared" si="71"/>
        <v>4.243</v>
      </c>
      <c r="AD134" s="89">
        <v>1.3</v>
      </c>
      <c r="AE134" s="89">
        <v>191.60499999999999</v>
      </c>
      <c r="AF134" s="89">
        <v>1.1437999999999999E-3</v>
      </c>
      <c r="AG134" s="89">
        <v>0.15118999999999999</v>
      </c>
      <c r="AH134" s="89">
        <v>813.11306000000002</v>
      </c>
      <c r="AI134" s="89">
        <v>2589.953</v>
      </c>
      <c r="AJ134" s="89">
        <v>1776.8399399999998</v>
      </c>
      <c r="AK134" s="89">
        <v>814.6</v>
      </c>
      <c r="AL134" s="89">
        <v>2786.5</v>
      </c>
      <c r="AM134" s="89">
        <v>1971.9</v>
      </c>
      <c r="AN134" s="89">
        <v>2.2507999999999999</v>
      </c>
      <c r="AO134" s="89">
        <v>6.4935999999999998</v>
      </c>
      <c r="AP134" s="89">
        <v>4.2427999999999999</v>
      </c>
    </row>
    <row r="135" spans="2:42">
      <c r="B135" s="95">
        <f t="shared" si="46"/>
        <v>1.7</v>
      </c>
      <c r="C135" s="2" t="str">
        <f t="shared" si="47"/>
        <v>204.3</v>
      </c>
      <c r="D135" s="2" t="str">
        <f t="shared" si="48"/>
        <v>0.001163</v>
      </c>
      <c r="E135" s="2" t="str">
        <f t="shared" si="49"/>
        <v>0.1167</v>
      </c>
      <c r="F135" s="2" t="str">
        <f t="shared" si="50"/>
        <v>869.8</v>
      </c>
      <c r="G135" s="2" t="str">
        <f t="shared" si="51"/>
        <v>2596</v>
      </c>
      <c r="H135" s="2" t="str">
        <f t="shared" si="52"/>
        <v>1726</v>
      </c>
      <c r="I135" s="2" t="str">
        <f t="shared" si="53"/>
        <v>871.7</v>
      </c>
      <c r="J135" s="2" t="str">
        <f t="shared" si="54"/>
        <v>2795</v>
      </c>
      <c r="K135" s="2" t="str">
        <f t="shared" si="55"/>
        <v>1923</v>
      </c>
      <c r="L135" s="2" t="str">
        <f t="shared" si="56"/>
        <v>2.371</v>
      </c>
      <c r="M135" s="2" t="str">
        <f t="shared" si="57"/>
        <v>6.398</v>
      </c>
      <c r="N135" s="2" t="str">
        <f t="shared" si="58"/>
        <v>4.027</v>
      </c>
      <c r="P135" s="89" t="str">
        <f t="shared" si="59"/>
        <v>1.350</v>
      </c>
      <c r="Q135" s="89" t="str">
        <f t="shared" si="60"/>
        <v>193.3</v>
      </c>
      <c r="R135" s="89" t="str">
        <f t="shared" si="61"/>
        <v>0.001146</v>
      </c>
      <c r="S135" s="89" t="str">
        <f t="shared" si="62"/>
        <v>0.1458</v>
      </c>
      <c r="T135" s="89" t="str">
        <f t="shared" si="63"/>
        <v>820.8</v>
      </c>
      <c r="U135" s="89" t="str">
        <f t="shared" si="64"/>
        <v>2591</v>
      </c>
      <c r="V135" s="89" t="str">
        <f t="shared" si="65"/>
        <v>1770.</v>
      </c>
      <c r="W135" s="89" t="str">
        <f t="shared" si="66"/>
        <v>822.4</v>
      </c>
      <c r="X135" s="89" t="str">
        <f t="shared" si="67"/>
        <v>2788</v>
      </c>
      <c r="Y135" s="89" t="str">
        <f t="shared" si="68"/>
        <v>1965</v>
      </c>
      <c r="Z135" s="89" t="str">
        <f t="shared" si="69"/>
        <v>2.267</v>
      </c>
      <c r="AA135" s="89" t="str">
        <f t="shared" si="70"/>
        <v>6.480</v>
      </c>
      <c r="AB135" s="89" t="str">
        <f t="shared" si="71"/>
        <v>4.213</v>
      </c>
      <c r="AD135" s="89">
        <v>1.35</v>
      </c>
      <c r="AE135" s="89">
        <v>193.34700000000001</v>
      </c>
      <c r="AF135" s="89">
        <v>1.14638E-3</v>
      </c>
      <c r="AG135" s="89">
        <v>0.14580000000000001</v>
      </c>
      <c r="AH135" s="89">
        <v>820.84238700000003</v>
      </c>
      <c r="AI135" s="89">
        <v>2590.87</v>
      </c>
      <c r="AJ135" s="89">
        <v>1770.0276129999997</v>
      </c>
      <c r="AK135" s="89">
        <v>822.39</v>
      </c>
      <c r="AL135" s="89">
        <v>2787.7</v>
      </c>
      <c r="AM135" s="89">
        <v>1965.3</v>
      </c>
      <c r="AN135" s="89">
        <v>2.2673999999999999</v>
      </c>
      <c r="AO135" s="89">
        <v>6.4802999999999997</v>
      </c>
      <c r="AP135" s="89">
        <v>4.2129000000000003</v>
      </c>
    </row>
    <row r="136" spans="2:42">
      <c r="B136" s="2">
        <f t="shared" si="46"/>
        <v>1.75</v>
      </c>
      <c r="C136" s="2" t="str">
        <f t="shared" si="47"/>
        <v>205.7</v>
      </c>
      <c r="D136" s="2" t="str">
        <f t="shared" si="48"/>
        <v>0.001166</v>
      </c>
      <c r="E136" s="2" t="str">
        <f t="shared" si="49"/>
        <v>0.1134</v>
      </c>
      <c r="F136" s="2" t="str">
        <f t="shared" si="50"/>
        <v>876.1</v>
      </c>
      <c r="G136" s="2" t="str">
        <f t="shared" si="51"/>
        <v>2597</v>
      </c>
      <c r="H136" s="2" t="str">
        <f t="shared" si="52"/>
        <v>1721</v>
      </c>
      <c r="I136" s="2" t="str">
        <f t="shared" si="53"/>
        <v>878.2</v>
      </c>
      <c r="J136" s="2" t="str">
        <f t="shared" si="54"/>
        <v>2795</v>
      </c>
      <c r="K136" s="2" t="str">
        <f t="shared" si="55"/>
        <v>1917</v>
      </c>
      <c r="L136" s="2" t="str">
        <f t="shared" si="56"/>
        <v>2.385</v>
      </c>
      <c r="M136" s="2" t="str">
        <f t="shared" si="57"/>
        <v>6.388</v>
      </c>
      <c r="N136" s="2" t="str">
        <f t="shared" si="58"/>
        <v>4.003</v>
      </c>
      <c r="P136" s="89" t="str">
        <f t="shared" si="59"/>
        <v>1.400</v>
      </c>
      <c r="Q136" s="89" t="str">
        <f t="shared" si="60"/>
        <v>195.0</v>
      </c>
      <c r="R136" s="89" t="str">
        <f t="shared" si="61"/>
        <v>0.001149</v>
      </c>
      <c r="S136" s="89" t="str">
        <f t="shared" si="62"/>
        <v>0.1408</v>
      </c>
      <c r="T136" s="89" t="str">
        <f t="shared" si="63"/>
        <v>828.4</v>
      </c>
      <c r="U136" s="89" t="str">
        <f t="shared" si="64"/>
        <v>2592</v>
      </c>
      <c r="V136" s="89" t="str">
        <f t="shared" si="65"/>
        <v>1763</v>
      </c>
      <c r="W136" s="89" t="str">
        <f t="shared" si="66"/>
        <v>830.0</v>
      </c>
      <c r="X136" s="89" t="str">
        <f t="shared" si="67"/>
        <v>2789</v>
      </c>
      <c r="Y136" s="89" t="str">
        <f t="shared" si="68"/>
        <v>1959</v>
      </c>
      <c r="Z136" s="89" t="str">
        <f t="shared" si="69"/>
        <v>2.284</v>
      </c>
      <c r="AA136" s="89" t="str">
        <f t="shared" si="70"/>
        <v>6.468</v>
      </c>
      <c r="AB136" s="89" t="str">
        <f t="shared" si="71"/>
        <v>4.184</v>
      </c>
      <c r="AD136" s="89">
        <v>1.4</v>
      </c>
      <c r="AE136" s="89">
        <v>195.03899999999999</v>
      </c>
      <c r="AF136" s="89">
        <v>1.1489199999999999E-3</v>
      </c>
      <c r="AG136" s="89">
        <v>0.14077999999999999</v>
      </c>
      <c r="AH136" s="89">
        <v>828.36151200000006</v>
      </c>
      <c r="AI136" s="89">
        <v>2591.7080000000001</v>
      </c>
      <c r="AJ136" s="89">
        <v>1763.3464880000001</v>
      </c>
      <c r="AK136" s="89">
        <v>829.97</v>
      </c>
      <c r="AL136" s="89">
        <v>2788.8</v>
      </c>
      <c r="AM136" s="89">
        <v>1958.9</v>
      </c>
      <c r="AN136" s="89">
        <v>2.2835000000000001</v>
      </c>
      <c r="AO136" s="89">
        <v>6.4675000000000002</v>
      </c>
      <c r="AP136" s="89">
        <v>4.1839000000000004</v>
      </c>
    </row>
    <row r="137" spans="2:42">
      <c r="B137" s="95">
        <f t="shared" si="46"/>
        <v>1.8</v>
      </c>
      <c r="C137" s="2" t="str">
        <f t="shared" si="47"/>
        <v>207.1</v>
      </c>
      <c r="D137" s="2" t="str">
        <f t="shared" si="48"/>
        <v>0.001168</v>
      </c>
      <c r="E137" s="2" t="str">
        <f t="shared" si="49"/>
        <v>0.1104</v>
      </c>
      <c r="F137" s="2" t="str">
        <f t="shared" si="50"/>
        <v>882.4</v>
      </c>
      <c r="G137" s="2" t="str">
        <f t="shared" si="51"/>
        <v>2597</v>
      </c>
      <c r="H137" s="2" t="str">
        <f t="shared" si="52"/>
        <v>1715</v>
      </c>
      <c r="I137" s="2" t="str">
        <f t="shared" si="53"/>
        <v>884.5</v>
      </c>
      <c r="J137" s="2" t="str">
        <f t="shared" si="54"/>
        <v>2796</v>
      </c>
      <c r="K137" s="2" t="str">
        <f t="shared" si="55"/>
        <v>1911</v>
      </c>
      <c r="L137" s="2" t="str">
        <f t="shared" si="56"/>
        <v>2.398</v>
      </c>
      <c r="M137" s="2" t="str">
        <f t="shared" si="57"/>
        <v>6.378</v>
      </c>
      <c r="N137" s="2" t="str">
        <f t="shared" si="58"/>
        <v>3.980</v>
      </c>
      <c r="P137" s="89" t="str">
        <f t="shared" si="59"/>
        <v>1.450</v>
      </c>
      <c r="Q137" s="89" t="str">
        <f t="shared" si="60"/>
        <v>196.7</v>
      </c>
      <c r="R137" s="89" t="str">
        <f t="shared" si="61"/>
        <v>0.001151</v>
      </c>
      <c r="S137" s="89" t="str">
        <f t="shared" si="62"/>
        <v>0.1361</v>
      </c>
      <c r="T137" s="89" t="str">
        <f t="shared" si="63"/>
        <v>835.7</v>
      </c>
      <c r="U137" s="89" t="str">
        <f t="shared" si="64"/>
        <v>2593</v>
      </c>
      <c r="V137" s="89" t="str">
        <f t="shared" si="65"/>
        <v>1757</v>
      </c>
      <c r="W137" s="89" t="str">
        <f t="shared" si="66"/>
        <v>837.4</v>
      </c>
      <c r="X137" s="89" t="str">
        <f t="shared" si="67"/>
        <v>2790.</v>
      </c>
      <c r="Y137" s="89" t="str">
        <f t="shared" si="68"/>
        <v>1953</v>
      </c>
      <c r="Z137" s="89" t="str">
        <f t="shared" si="69"/>
        <v>2.299</v>
      </c>
      <c r="AA137" s="89" t="str">
        <f t="shared" si="70"/>
        <v>6.455</v>
      </c>
      <c r="AB137" s="89" t="str">
        <f t="shared" si="71"/>
        <v>4.156</v>
      </c>
      <c r="AD137" s="89">
        <v>1.45</v>
      </c>
      <c r="AE137" s="89">
        <v>196.685</v>
      </c>
      <c r="AF137" s="89">
        <v>1.1514100000000001E-3</v>
      </c>
      <c r="AG137" s="89">
        <v>0.13609000000000002</v>
      </c>
      <c r="AH137" s="89">
        <v>835.68045549999999</v>
      </c>
      <c r="AI137" s="89">
        <v>2592.5695000000001</v>
      </c>
      <c r="AJ137" s="89">
        <v>1756.8890445000002</v>
      </c>
      <c r="AK137" s="89">
        <v>837.35</v>
      </c>
      <c r="AL137" s="89">
        <v>2789.9</v>
      </c>
      <c r="AM137" s="89">
        <v>1952.6</v>
      </c>
      <c r="AN137" s="89">
        <v>2.2991999999999999</v>
      </c>
      <c r="AO137" s="89">
        <v>6.4550000000000001</v>
      </c>
      <c r="AP137" s="89">
        <v>4.1558999999999999</v>
      </c>
    </row>
    <row r="138" spans="2:42">
      <c r="B138" s="2">
        <f t="shared" si="46"/>
        <v>1.85</v>
      </c>
      <c r="C138" s="2" t="str">
        <f t="shared" si="47"/>
        <v>208.5</v>
      </c>
      <c r="D138" s="2" t="str">
        <f t="shared" si="48"/>
        <v>0.001172</v>
      </c>
      <c r="E138" s="2" t="str">
        <f t="shared" si="49"/>
        <v>0.1075</v>
      </c>
      <c r="F138" s="2" t="str">
        <f t="shared" si="50"/>
        <v>888.5</v>
      </c>
      <c r="G138" s="2" t="str">
        <f t="shared" si="51"/>
        <v>2598</v>
      </c>
      <c r="H138" s="2" t="str">
        <f t="shared" si="52"/>
        <v>1709</v>
      </c>
      <c r="I138" s="2" t="str">
        <f t="shared" si="53"/>
        <v>890.7</v>
      </c>
      <c r="J138" s="2" t="str">
        <f t="shared" si="54"/>
        <v>2797</v>
      </c>
      <c r="K138" s="2" t="str">
        <f t="shared" si="55"/>
        <v>1906</v>
      </c>
      <c r="L138" s="2" t="str">
        <f t="shared" si="56"/>
        <v>2.410</v>
      </c>
      <c r="M138" s="2" t="str">
        <f t="shared" si="57"/>
        <v>6.368</v>
      </c>
      <c r="N138" s="2" t="str">
        <f t="shared" si="58"/>
        <v>3.957</v>
      </c>
      <c r="P138" s="89" t="str">
        <f t="shared" si="59"/>
        <v>1.500</v>
      </c>
      <c r="Q138" s="89" t="str">
        <f t="shared" si="60"/>
        <v>198.3</v>
      </c>
      <c r="R138" s="89" t="str">
        <f t="shared" si="61"/>
        <v>0.001154</v>
      </c>
      <c r="S138" s="89" t="str">
        <f t="shared" si="62"/>
        <v>0.1317</v>
      </c>
      <c r="T138" s="89" t="str">
        <f t="shared" si="63"/>
        <v>842.8</v>
      </c>
      <c r="U138" s="89" t="str">
        <f t="shared" si="64"/>
        <v>2593</v>
      </c>
      <c r="V138" s="89" t="str">
        <f t="shared" si="65"/>
        <v>1751</v>
      </c>
      <c r="W138" s="89" t="str">
        <f t="shared" si="66"/>
        <v>844.6</v>
      </c>
      <c r="X138" s="89" t="str">
        <f t="shared" si="67"/>
        <v>2791</v>
      </c>
      <c r="Y138" s="89" t="str">
        <f t="shared" si="68"/>
        <v>1946</v>
      </c>
      <c r="Z138" s="89" t="str">
        <f t="shared" si="69"/>
        <v>2.314</v>
      </c>
      <c r="AA138" s="89" t="str">
        <f t="shared" si="70"/>
        <v>6.443</v>
      </c>
      <c r="AB138" s="89" t="str">
        <f t="shared" si="71"/>
        <v>4.129</v>
      </c>
      <c r="AD138" s="89">
        <v>1.5</v>
      </c>
      <c r="AE138" s="89">
        <v>198.28700000000001</v>
      </c>
      <c r="AF138" s="89">
        <v>1.15387E-3</v>
      </c>
      <c r="AG138" s="89">
        <v>0.13171000000000002</v>
      </c>
      <c r="AH138" s="89">
        <v>842.82919499999991</v>
      </c>
      <c r="AI138" s="89">
        <v>2593.4349999999999</v>
      </c>
      <c r="AJ138" s="89">
        <v>1750.6058050000001</v>
      </c>
      <c r="AK138" s="89">
        <v>844.56</v>
      </c>
      <c r="AL138" s="89">
        <v>2791</v>
      </c>
      <c r="AM138" s="89">
        <v>1946.4</v>
      </c>
      <c r="AN138" s="89">
        <v>2.3142999999999998</v>
      </c>
      <c r="AO138" s="89">
        <v>6.4429999999999996</v>
      </c>
      <c r="AP138" s="89">
        <v>4.1285999999999996</v>
      </c>
    </row>
    <row r="139" spans="2:42">
      <c r="B139" s="95">
        <f t="shared" si="46"/>
        <v>1.9</v>
      </c>
      <c r="C139" s="2" t="str">
        <f t="shared" si="47"/>
        <v>209.8</v>
      </c>
      <c r="D139" s="2" t="str">
        <f t="shared" si="48"/>
        <v>0.001172</v>
      </c>
      <c r="E139" s="2" t="str">
        <f t="shared" si="49"/>
        <v>0.1047</v>
      </c>
      <c r="F139" s="2" t="str">
        <f t="shared" si="50"/>
        <v>894.5</v>
      </c>
      <c r="G139" s="2" t="str">
        <f t="shared" si="51"/>
        <v>2598</v>
      </c>
      <c r="H139" s="2" t="str">
        <f t="shared" si="52"/>
        <v>1704</v>
      </c>
      <c r="I139" s="2" t="str">
        <f t="shared" si="53"/>
        <v>896.7</v>
      </c>
      <c r="J139" s="2" t="str">
        <f t="shared" si="54"/>
        <v>2797</v>
      </c>
      <c r="K139" s="2" t="str">
        <f t="shared" si="55"/>
        <v>1901</v>
      </c>
      <c r="L139" s="2" t="str">
        <f t="shared" si="56"/>
        <v>2.423</v>
      </c>
      <c r="M139" s="2" t="str">
        <f t="shared" si="57"/>
        <v>6.358</v>
      </c>
      <c r="N139" s="2" t="str">
        <f t="shared" si="58"/>
        <v>3.935</v>
      </c>
      <c r="P139" s="89" t="str">
        <f t="shared" si="59"/>
        <v>1.550</v>
      </c>
      <c r="Q139" s="89" t="str">
        <f t="shared" si="60"/>
        <v>199.8</v>
      </c>
      <c r="R139" s="89" t="str">
        <f t="shared" si="61"/>
        <v>0.001156</v>
      </c>
      <c r="S139" s="89" t="str">
        <f t="shared" si="62"/>
        <v>0.1276</v>
      </c>
      <c r="T139" s="89" t="str">
        <f t="shared" si="63"/>
        <v>849.8</v>
      </c>
      <c r="U139" s="89" t="str">
        <f t="shared" si="64"/>
        <v>2594</v>
      </c>
      <c r="V139" s="89" t="str">
        <f t="shared" si="65"/>
        <v>1744</v>
      </c>
      <c r="W139" s="89" t="str">
        <f t="shared" si="66"/>
        <v>851.6</v>
      </c>
      <c r="X139" s="89" t="str">
        <f t="shared" si="67"/>
        <v>2792</v>
      </c>
      <c r="Y139" s="89" t="str">
        <f t="shared" si="68"/>
        <v>1940.</v>
      </c>
      <c r="Z139" s="89" t="str">
        <f t="shared" si="69"/>
        <v>2.329</v>
      </c>
      <c r="AA139" s="89" t="str">
        <f t="shared" si="70"/>
        <v>6.431</v>
      </c>
      <c r="AB139" s="89" t="str">
        <f t="shared" si="71"/>
        <v>4.102</v>
      </c>
      <c r="AD139" s="89">
        <v>1.55</v>
      </c>
      <c r="AE139" s="89">
        <v>199.84800000000001</v>
      </c>
      <c r="AF139" s="89">
        <v>1.1562900000000001E-3</v>
      </c>
      <c r="AG139" s="89">
        <v>0.12759999999999999</v>
      </c>
      <c r="AH139" s="89">
        <v>849.79775050000001</v>
      </c>
      <c r="AI139" s="89">
        <v>2594.12</v>
      </c>
      <c r="AJ139" s="89">
        <v>1744.3222495</v>
      </c>
      <c r="AK139" s="89">
        <v>851.59</v>
      </c>
      <c r="AL139" s="89">
        <v>2791.9</v>
      </c>
      <c r="AM139" s="89">
        <v>1940.3</v>
      </c>
      <c r="AN139" s="89">
        <v>2.3290999999999999</v>
      </c>
      <c r="AO139" s="89">
        <v>6.4313000000000002</v>
      </c>
      <c r="AP139" s="89">
        <v>4.1021999999999998</v>
      </c>
    </row>
    <row r="140" spans="2:42">
      <c r="B140" s="2">
        <f t="shared" ref="B140:B203" si="72">_xlfn.NUMBERVALUE(P147)</f>
        <v>1.95</v>
      </c>
      <c r="C140" s="2" t="str">
        <f t="shared" ref="C140:C203" si="73">Q147</f>
        <v>211.1</v>
      </c>
      <c r="D140" s="2" t="str">
        <f t="shared" ref="D140:D203" si="74">R147</f>
        <v>0.001175</v>
      </c>
      <c r="E140" s="2" t="str">
        <f t="shared" ref="E140:E203" si="75">S147</f>
        <v>0.1021</v>
      </c>
      <c r="F140" s="2" t="str">
        <f t="shared" ref="F140:F203" si="76">T147</f>
        <v>900.4</v>
      </c>
      <c r="G140" s="2" t="str">
        <f t="shared" ref="G140:G203" si="77">U147</f>
        <v>2599</v>
      </c>
      <c r="H140" s="2" t="str">
        <f t="shared" ref="H140:H203" si="78">V147</f>
        <v>1698</v>
      </c>
      <c r="I140" s="2" t="str">
        <f t="shared" ref="I140:I203" si="79">W147</f>
        <v>902.7</v>
      </c>
      <c r="J140" s="2" t="str">
        <f t="shared" ref="J140:J203" si="80">X147</f>
        <v>2798</v>
      </c>
      <c r="K140" s="2" t="str">
        <f t="shared" ref="K140:K203" si="81">Y147</f>
        <v>1895</v>
      </c>
      <c r="L140" s="2" t="str">
        <f t="shared" ref="L140:L203" si="82">Z147</f>
        <v>2.435</v>
      </c>
      <c r="M140" s="2" t="str">
        <f t="shared" ref="M140:M203" si="83">AA147</f>
        <v>6.348</v>
      </c>
      <c r="N140" s="2" t="str">
        <f t="shared" ref="N140:N203" si="84">AB147</f>
        <v>3.914</v>
      </c>
      <c r="P140" s="89" t="str">
        <f t="shared" si="59"/>
        <v>1.600</v>
      </c>
      <c r="Q140" s="89" t="str">
        <f t="shared" si="60"/>
        <v>201.4</v>
      </c>
      <c r="R140" s="89" t="str">
        <f t="shared" si="61"/>
        <v>0.001159</v>
      </c>
      <c r="S140" s="89" t="str">
        <f t="shared" si="62"/>
        <v>0.1237</v>
      </c>
      <c r="T140" s="89" t="str">
        <f t="shared" si="63"/>
        <v>856.6</v>
      </c>
      <c r="U140" s="89" t="str">
        <f t="shared" si="64"/>
        <v>2595</v>
      </c>
      <c r="V140" s="89" t="str">
        <f t="shared" si="65"/>
        <v>1738</v>
      </c>
      <c r="W140" s="89" t="str">
        <f t="shared" si="66"/>
        <v>858.5</v>
      </c>
      <c r="X140" s="89" t="str">
        <f t="shared" si="67"/>
        <v>2793</v>
      </c>
      <c r="Y140" s="89" t="str">
        <f t="shared" si="68"/>
        <v>1934</v>
      </c>
      <c r="Z140" s="89" t="str">
        <f t="shared" si="69"/>
        <v>2.344</v>
      </c>
      <c r="AA140" s="89" t="str">
        <f t="shared" si="70"/>
        <v>6.420</v>
      </c>
      <c r="AB140" s="89" t="str">
        <f t="shared" si="71"/>
        <v>4.077</v>
      </c>
      <c r="AD140" s="89">
        <v>1.6</v>
      </c>
      <c r="AE140" s="89">
        <v>201.37</v>
      </c>
      <c r="AF140" s="89">
        <v>1.15868E-3</v>
      </c>
      <c r="AG140" s="89">
        <v>0.12373999999999999</v>
      </c>
      <c r="AH140" s="89">
        <v>856.60611200000005</v>
      </c>
      <c r="AI140" s="89">
        <v>2594.8160000000003</v>
      </c>
      <c r="AJ140" s="89">
        <v>1738.2098880000003</v>
      </c>
      <c r="AK140" s="89">
        <v>858.46</v>
      </c>
      <c r="AL140" s="89">
        <v>2792.8</v>
      </c>
      <c r="AM140" s="89">
        <v>1934.4</v>
      </c>
      <c r="AN140" s="89">
        <v>2.3435000000000001</v>
      </c>
      <c r="AO140" s="89">
        <v>6.4199000000000002</v>
      </c>
      <c r="AP140" s="89">
        <v>4.0765000000000002</v>
      </c>
    </row>
    <row r="141" spans="2:42">
      <c r="B141" s="97">
        <f t="shared" si="72"/>
        <v>2</v>
      </c>
      <c r="C141" s="2" t="str">
        <f t="shared" si="73"/>
        <v>212.4</v>
      </c>
      <c r="D141" s="2" t="str">
        <f t="shared" si="74"/>
        <v>0.001177</v>
      </c>
      <c r="E141" s="2" t="str">
        <f t="shared" si="75"/>
        <v>0.09959</v>
      </c>
      <c r="F141" s="2" t="str">
        <f t="shared" si="76"/>
        <v>906.1</v>
      </c>
      <c r="G141" s="2" t="str">
        <f t="shared" si="77"/>
        <v>2599</v>
      </c>
      <c r="H141" s="2" t="str">
        <f t="shared" si="78"/>
        <v>1693</v>
      </c>
      <c r="I141" s="2" t="str">
        <f t="shared" si="79"/>
        <v>908.5</v>
      </c>
      <c r="J141" s="2" t="str">
        <f t="shared" si="80"/>
        <v>2798</v>
      </c>
      <c r="K141" s="2" t="str">
        <f t="shared" si="81"/>
        <v>1890.</v>
      </c>
      <c r="L141" s="2" t="str">
        <f t="shared" si="82"/>
        <v>2.447</v>
      </c>
      <c r="M141" s="2" t="str">
        <f t="shared" si="83"/>
        <v>6.339</v>
      </c>
      <c r="N141" s="2" t="str">
        <f t="shared" si="84"/>
        <v>3.892</v>
      </c>
      <c r="P141" s="89" t="str">
        <f t="shared" si="59"/>
        <v>1.650</v>
      </c>
      <c r="Q141" s="89" t="str">
        <f t="shared" si="60"/>
        <v>202.9</v>
      </c>
      <c r="R141" s="89" t="str">
        <f t="shared" si="61"/>
        <v>0.001161</v>
      </c>
      <c r="S141" s="89" t="str">
        <f t="shared" si="62"/>
        <v>0.1201</v>
      </c>
      <c r="T141" s="89" t="str">
        <f t="shared" si="63"/>
        <v>863.3</v>
      </c>
      <c r="U141" s="89" t="str">
        <f t="shared" si="64"/>
        <v>2596</v>
      </c>
      <c r="V141" s="89" t="str">
        <f t="shared" si="65"/>
        <v>1732</v>
      </c>
      <c r="W141" s="89" t="str">
        <f t="shared" si="66"/>
        <v>865.2</v>
      </c>
      <c r="X141" s="89" t="str">
        <f t="shared" si="67"/>
        <v>2794</v>
      </c>
      <c r="Y141" s="89" t="str">
        <f t="shared" si="68"/>
        <v>1929</v>
      </c>
      <c r="Z141" s="89" t="str">
        <f t="shared" si="69"/>
        <v>2.358</v>
      </c>
      <c r="AA141" s="89" t="str">
        <f t="shared" si="70"/>
        <v>6.409</v>
      </c>
      <c r="AB141" s="89" t="str">
        <f t="shared" si="71"/>
        <v>4.051</v>
      </c>
      <c r="AD141" s="89">
        <v>1.65</v>
      </c>
      <c r="AE141" s="89">
        <v>202.85599999999999</v>
      </c>
      <c r="AF141" s="89">
        <v>1.16103E-3</v>
      </c>
      <c r="AG141" s="89">
        <v>0.1201</v>
      </c>
      <c r="AH141" s="89">
        <v>863.2543005</v>
      </c>
      <c r="AI141" s="89">
        <v>2595.5349999999999</v>
      </c>
      <c r="AJ141" s="89">
        <v>1732.2806994999999</v>
      </c>
      <c r="AK141" s="89">
        <v>865.17</v>
      </c>
      <c r="AL141" s="89">
        <v>2793.7</v>
      </c>
      <c r="AM141" s="89">
        <v>1928.5</v>
      </c>
      <c r="AN141" s="89">
        <v>2.3574999999999999</v>
      </c>
      <c r="AO141" s="89">
        <v>6.4089</v>
      </c>
      <c r="AP141" s="89">
        <v>4.0514000000000001</v>
      </c>
    </row>
    <row r="142" spans="2:42">
      <c r="B142" s="2">
        <f t="shared" si="72"/>
        <v>2.1</v>
      </c>
      <c r="C142" s="2" t="str">
        <f t="shared" si="73"/>
        <v>214.9</v>
      </c>
      <c r="D142" s="2" t="str">
        <f t="shared" si="74"/>
        <v>0.001181</v>
      </c>
      <c r="E142" s="2" t="str">
        <f t="shared" si="75"/>
        <v>0.09494</v>
      </c>
      <c r="F142" s="2" t="str">
        <f t="shared" si="76"/>
        <v>917.4</v>
      </c>
      <c r="G142" s="2" t="str">
        <f t="shared" si="77"/>
        <v>2600.</v>
      </c>
      <c r="H142" s="2" t="str">
        <f t="shared" si="78"/>
        <v>1683</v>
      </c>
      <c r="I142" s="2" t="str">
        <f t="shared" si="79"/>
        <v>919.9</v>
      </c>
      <c r="J142" s="2" t="str">
        <f t="shared" si="80"/>
        <v>2799</v>
      </c>
      <c r="K142" s="2" t="str">
        <f t="shared" si="81"/>
        <v>1879</v>
      </c>
      <c r="L142" s="2" t="str">
        <f t="shared" si="82"/>
        <v>2.470</v>
      </c>
      <c r="M142" s="2" t="str">
        <f t="shared" si="83"/>
        <v>6.321</v>
      </c>
      <c r="N142" s="2" t="str">
        <f t="shared" si="84"/>
        <v>3.851</v>
      </c>
      <c r="P142" s="89" t="str">
        <f t="shared" si="59"/>
        <v>1.700</v>
      </c>
      <c r="Q142" s="89" t="str">
        <f t="shared" si="60"/>
        <v>204.3</v>
      </c>
      <c r="R142" s="89" t="str">
        <f t="shared" si="61"/>
        <v>0.001163</v>
      </c>
      <c r="S142" s="89" t="str">
        <f t="shared" si="62"/>
        <v>0.1167</v>
      </c>
      <c r="T142" s="89" t="str">
        <f t="shared" si="63"/>
        <v>869.8</v>
      </c>
      <c r="U142" s="89" t="str">
        <f t="shared" si="64"/>
        <v>2596</v>
      </c>
      <c r="V142" s="89" t="str">
        <f t="shared" si="65"/>
        <v>1726</v>
      </c>
      <c r="W142" s="89" t="str">
        <f t="shared" si="66"/>
        <v>871.7</v>
      </c>
      <c r="X142" s="89" t="str">
        <f t="shared" si="67"/>
        <v>2795</v>
      </c>
      <c r="Y142" s="89" t="str">
        <f t="shared" si="68"/>
        <v>1923</v>
      </c>
      <c r="Z142" s="89" t="str">
        <f t="shared" si="69"/>
        <v>2.371</v>
      </c>
      <c r="AA142" s="89" t="str">
        <f t="shared" si="70"/>
        <v>6.398</v>
      </c>
      <c r="AB142" s="89" t="str">
        <f t="shared" si="71"/>
        <v>4.027</v>
      </c>
      <c r="AD142" s="89">
        <v>1.7</v>
      </c>
      <c r="AE142" s="89">
        <v>204.30699999999999</v>
      </c>
      <c r="AF142" s="89">
        <v>1.16336E-3</v>
      </c>
      <c r="AG142" s="89">
        <v>0.11667</v>
      </c>
      <c r="AH142" s="89">
        <v>869.76228800000001</v>
      </c>
      <c r="AI142" s="89">
        <v>2596.1610000000001</v>
      </c>
      <c r="AJ142" s="89">
        <v>1726.3987120000002</v>
      </c>
      <c r="AK142" s="89">
        <v>871.74</v>
      </c>
      <c r="AL142" s="89">
        <v>2794.5</v>
      </c>
      <c r="AM142" s="89">
        <v>1922.7</v>
      </c>
      <c r="AN142" s="89">
        <v>2.3711000000000002</v>
      </c>
      <c r="AO142" s="89">
        <v>6.3981000000000003</v>
      </c>
      <c r="AP142" s="89">
        <v>4.0270000000000001</v>
      </c>
    </row>
    <row r="143" spans="2:42">
      <c r="B143" s="2">
        <f t="shared" si="72"/>
        <v>2.2000000000000002</v>
      </c>
      <c r="C143" s="2" t="str">
        <f t="shared" si="73"/>
        <v>217.2</v>
      </c>
      <c r="D143" s="2" t="str">
        <f t="shared" si="74"/>
        <v>0.001185</v>
      </c>
      <c r="E143" s="2" t="str">
        <f t="shared" si="75"/>
        <v>0.09070</v>
      </c>
      <c r="F143" s="2" t="str">
        <f t="shared" si="76"/>
        <v>928.3</v>
      </c>
      <c r="G143" s="2" t="str">
        <f t="shared" si="77"/>
        <v>2601</v>
      </c>
      <c r="H143" s="2" t="str">
        <f t="shared" si="78"/>
        <v>1672</v>
      </c>
      <c r="I143" s="2" t="str">
        <f t="shared" si="79"/>
        <v>930.9</v>
      </c>
      <c r="J143" s="2" t="str">
        <f t="shared" si="80"/>
        <v>2800.</v>
      </c>
      <c r="K143" s="2" t="str">
        <f t="shared" si="81"/>
        <v>1869</v>
      </c>
      <c r="L143" s="2" t="str">
        <f t="shared" si="82"/>
        <v>2.492</v>
      </c>
      <c r="M143" s="2" t="str">
        <f t="shared" si="83"/>
        <v>6.304</v>
      </c>
      <c r="N143" s="2" t="str">
        <f t="shared" si="84"/>
        <v>3.812</v>
      </c>
      <c r="P143" s="89" t="str">
        <f t="shared" si="59"/>
        <v>1.750</v>
      </c>
      <c r="Q143" s="89" t="str">
        <f t="shared" si="60"/>
        <v>205.7</v>
      </c>
      <c r="R143" s="89" t="str">
        <f t="shared" si="61"/>
        <v>0.001166</v>
      </c>
      <c r="S143" s="89" t="str">
        <f t="shared" si="62"/>
        <v>0.1134</v>
      </c>
      <c r="T143" s="89" t="str">
        <f t="shared" si="63"/>
        <v>876.1</v>
      </c>
      <c r="U143" s="89" t="str">
        <f t="shared" si="64"/>
        <v>2597</v>
      </c>
      <c r="V143" s="89" t="str">
        <f t="shared" si="65"/>
        <v>1721</v>
      </c>
      <c r="W143" s="89" t="str">
        <f t="shared" si="66"/>
        <v>878.2</v>
      </c>
      <c r="X143" s="89" t="str">
        <f t="shared" si="67"/>
        <v>2795</v>
      </c>
      <c r="Y143" s="89" t="str">
        <f t="shared" si="68"/>
        <v>1917</v>
      </c>
      <c r="Z143" s="89" t="str">
        <f t="shared" si="69"/>
        <v>2.385</v>
      </c>
      <c r="AA143" s="89" t="str">
        <f t="shared" si="70"/>
        <v>6.388</v>
      </c>
      <c r="AB143" s="89" t="str">
        <f t="shared" si="71"/>
        <v>4.003</v>
      </c>
      <c r="AD143" s="89">
        <v>1.75</v>
      </c>
      <c r="AE143" s="89">
        <v>205.72499999999999</v>
      </c>
      <c r="AF143" s="89">
        <v>1.1656500000000001E-3</v>
      </c>
      <c r="AG143" s="89">
        <v>0.11343</v>
      </c>
      <c r="AH143" s="89">
        <v>876.1301125</v>
      </c>
      <c r="AI143" s="89">
        <v>2596.6974999999998</v>
      </c>
      <c r="AJ143" s="89">
        <v>1720.5673874999998</v>
      </c>
      <c r="AK143" s="89">
        <v>878.17</v>
      </c>
      <c r="AL143" s="89">
        <v>2795.2</v>
      </c>
      <c r="AM143" s="89">
        <v>1917</v>
      </c>
      <c r="AN143" s="89">
        <v>2.3845000000000001</v>
      </c>
      <c r="AO143" s="89">
        <v>6.3876999999999997</v>
      </c>
      <c r="AP143" s="89">
        <v>4.0031999999999996</v>
      </c>
    </row>
    <row r="144" spans="2:42">
      <c r="B144" s="2">
        <f t="shared" si="72"/>
        <v>2.2999999999999998</v>
      </c>
      <c r="C144" s="2" t="str">
        <f t="shared" si="73"/>
        <v>219.6</v>
      </c>
      <c r="D144" s="2" t="str">
        <f t="shared" si="74"/>
        <v>0.001189</v>
      </c>
      <c r="E144" s="2" t="str">
        <f t="shared" si="75"/>
        <v>0.08682</v>
      </c>
      <c r="F144" s="2" t="str">
        <f t="shared" si="76"/>
        <v>938.8</v>
      </c>
      <c r="G144" s="2" t="str">
        <f t="shared" si="77"/>
        <v>2601</v>
      </c>
      <c r="H144" s="2" t="str">
        <f t="shared" si="78"/>
        <v>1662</v>
      </c>
      <c r="I144" s="2" t="str">
        <f t="shared" si="79"/>
        <v>941.5</v>
      </c>
      <c r="J144" s="2" t="str">
        <f t="shared" si="80"/>
        <v>2801</v>
      </c>
      <c r="K144" s="2" t="str">
        <f t="shared" si="81"/>
        <v>1859</v>
      </c>
      <c r="L144" s="2" t="str">
        <f t="shared" si="82"/>
        <v>2.514</v>
      </c>
      <c r="M144" s="2" t="str">
        <f t="shared" si="83"/>
        <v>6.287</v>
      </c>
      <c r="N144" s="2" t="str">
        <f t="shared" si="84"/>
        <v>3.774</v>
      </c>
      <c r="P144" s="89" t="str">
        <f t="shared" si="59"/>
        <v>1.800</v>
      </c>
      <c r="Q144" s="89" t="str">
        <f t="shared" si="60"/>
        <v>207.1</v>
      </c>
      <c r="R144" s="89" t="str">
        <f t="shared" si="61"/>
        <v>0.001168</v>
      </c>
      <c r="S144" s="89" t="str">
        <f t="shared" si="62"/>
        <v>0.1104</v>
      </c>
      <c r="T144" s="89" t="str">
        <f t="shared" si="63"/>
        <v>882.4</v>
      </c>
      <c r="U144" s="89" t="str">
        <f t="shared" si="64"/>
        <v>2597</v>
      </c>
      <c r="V144" s="89" t="str">
        <f t="shared" si="65"/>
        <v>1715</v>
      </c>
      <c r="W144" s="89" t="str">
        <f t="shared" si="66"/>
        <v>884.5</v>
      </c>
      <c r="X144" s="89" t="str">
        <f t="shared" si="67"/>
        <v>2796</v>
      </c>
      <c r="Y144" s="89" t="str">
        <f t="shared" si="68"/>
        <v>1911</v>
      </c>
      <c r="Z144" s="89" t="str">
        <f t="shared" si="69"/>
        <v>2.398</v>
      </c>
      <c r="AA144" s="89" t="str">
        <f t="shared" si="70"/>
        <v>6.378</v>
      </c>
      <c r="AB144" s="89" t="str">
        <f t="shared" si="71"/>
        <v>3.980</v>
      </c>
      <c r="AD144" s="89">
        <v>1.8</v>
      </c>
      <c r="AE144" s="89">
        <v>207.11199999999999</v>
      </c>
      <c r="AF144" s="89">
        <v>1.16792E-3</v>
      </c>
      <c r="AG144" s="89">
        <v>0.11037000000000001</v>
      </c>
      <c r="AH144" s="89">
        <v>882.36774400000002</v>
      </c>
      <c r="AI144" s="89">
        <v>2597.2339999999999</v>
      </c>
      <c r="AJ144" s="89">
        <v>1714.8662559999998</v>
      </c>
      <c r="AK144" s="89">
        <v>884.47</v>
      </c>
      <c r="AL144" s="89">
        <v>2795.9</v>
      </c>
      <c r="AM144" s="89">
        <v>1911.4</v>
      </c>
      <c r="AN144" s="89">
        <v>2.3975</v>
      </c>
      <c r="AO144" s="89">
        <v>6.3775000000000004</v>
      </c>
      <c r="AP144" s="89">
        <v>3.98</v>
      </c>
    </row>
    <row r="145" spans="2:42">
      <c r="B145" s="2">
        <f t="shared" si="72"/>
        <v>2.4</v>
      </c>
      <c r="C145" s="2" t="str">
        <f t="shared" si="73"/>
        <v>221.8</v>
      </c>
      <c r="D145" s="2" t="str">
        <f t="shared" si="74"/>
        <v>0.001193</v>
      </c>
      <c r="E145" s="2" t="str">
        <f t="shared" si="75"/>
        <v>0.08324</v>
      </c>
      <c r="F145" s="2" t="str">
        <f t="shared" si="76"/>
        <v>949.0</v>
      </c>
      <c r="G145" s="2" t="str">
        <f t="shared" si="77"/>
        <v>2602</v>
      </c>
      <c r="H145" s="2" t="str">
        <f t="shared" si="78"/>
        <v>1653</v>
      </c>
      <c r="I145" s="2" t="str">
        <f t="shared" si="79"/>
        <v>951.9</v>
      </c>
      <c r="J145" s="2" t="str">
        <f t="shared" si="80"/>
        <v>2801</v>
      </c>
      <c r="K145" s="2" t="str">
        <f t="shared" si="81"/>
        <v>1850.</v>
      </c>
      <c r="L145" s="2" t="str">
        <f t="shared" si="82"/>
        <v>2.534</v>
      </c>
      <c r="M145" s="2" t="str">
        <f t="shared" si="83"/>
        <v>6.271</v>
      </c>
      <c r="N145" s="2" t="str">
        <f t="shared" si="84"/>
        <v>3.737</v>
      </c>
      <c r="P145" s="89" t="str">
        <f t="shared" si="59"/>
        <v>1.850</v>
      </c>
      <c r="Q145" s="89" t="str">
        <f t="shared" si="60"/>
        <v>208.5</v>
      </c>
      <c r="R145" s="89" t="str">
        <f t="shared" si="61"/>
        <v>0.001172</v>
      </c>
      <c r="S145" s="89" t="str">
        <f t="shared" si="62"/>
        <v>0.1075</v>
      </c>
      <c r="T145" s="89" t="str">
        <f t="shared" si="63"/>
        <v>888.5</v>
      </c>
      <c r="U145" s="89" t="str">
        <f t="shared" si="64"/>
        <v>2598</v>
      </c>
      <c r="V145" s="89" t="str">
        <f t="shared" si="65"/>
        <v>1709</v>
      </c>
      <c r="W145" s="89" t="str">
        <f t="shared" si="66"/>
        <v>890.7</v>
      </c>
      <c r="X145" s="89" t="str">
        <f t="shared" si="67"/>
        <v>2797</v>
      </c>
      <c r="Y145" s="89" t="str">
        <f t="shared" si="68"/>
        <v>1906</v>
      </c>
      <c r="Z145" s="89" t="str">
        <f t="shared" si="69"/>
        <v>2.410</v>
      </c>
      <c r="AA145" s="89" t="str">
        <f t="shared" si="70"/>
        <v>6.368</v>
      </c>
      <c r="AB145" s="89" t="str">
        <f t="shared" si="71"/>
        <v>3.957</v>
      </c>
      <c r="AD145" s="89">
        <v>1.85</v>
      </c>
      <c r="AE145" s="89">
        <v>208.46899999999999</v>
      </c>
      <c r="AF145" s="89">
        <v>1.1716000000000001E-3</v>
      </c>
      <c r="AG145" s="89">
        <v>0.10746</v>
      </c>
      <c r="AH145" s="89">
        <v>888.48253999999997</v>
      </c>
      <c r="AI145" s="89">
        <v>2597.799</v>
      </c>
      <c r="AJ145" s="89">
        <v>1709.31646</v>
      </c>
      <c r="AK145" s="89">
        <v>890.65</v>
      </c>
      <c r="AL145" s="89">
        <v>2796.6</v>
      </c>
      <c r="AM145" s="89">
        <v>1905.9</v>
      </c>
      <c r="AN145" s="89">
        <v>2.4102000000000001</v>
      </c>
      <c r="AO145" s="89">
        <v>6.3674999999999997</v>
      </c>
      <c r="AP145" s="89">
        <v>3.9573</v>
      </c>
    </row>
    <row r="146" spans="2:42">
      <c r="B146" s="2">
        <f t="shared" si="72"/>
        <v>2.5</v>
      </c>
      <c r="C146" s="2" t="str">
        <f t="shared" si="73"/>
        <v>224.0</v>
      </c>
      <c r="D146" s="2" t="str">
        <f t="shared" si="74"/>
        <v>0.001197</v>
      </c>
      <c r="E146" s="2" t="str">
        <f t="shared" si="75"/>
        <v>0.07995</v>
      </c>
      <c r="F146" s="2" t="str">
        <f t="shared" si="76"/>
        <v>958.9</v>
      </c>
      <c r="G146" s="2" t="str">
        <f t="shared" si="77"/>
        <v>2602</v>
      </c>
      <c r="H146" s="2" t="str">
        <f t="shared" si="78"/>
        <v>1643</v>
      </c>
      <c r="I146" s="2" t="str">
        <f t="shared" si="79"/>
        <v>961.9</v>
      </c>
      <c r="J146" s="2" t="str">
        <f t="shared" si="80"/>
        <v>2802</v>
      </c>
      <c r="K146" s="2" t="str">
        <f t="shared" si="81"/>
        <v>1840.</v>
      </c>
      <c r="L146" s="2" t="str">
        <f t="shared" si="82"/>
        <v>2.554</v>
      </c>
      <c r="M146" s="2" t="str">
        <f t="shared" si="83"/>
        <v>6.256</v>
      </c>
      <c r="N146" s="2" t="str">
        <f t="shared" si="84"/>
        <v>3.702</v>
      </c>
      <c r="P146" s="89" t="str">
        <f t="shared" si="59"/>
        <v>1.900</v>
      </c>
      <c r="Q146" s="89" t="str">
        <f t="shared" si="60"/>
        <v>209.8</v>
      </c>
      <c r="R146" s="89" t="str">
        <f t="shared" si="61"/>
        <v>0.001172</v>
      </c>
      <c r="S146" s="89" t="str">
        <f t="shared" si="62"/>
        <v>0.1047</v>
      </c>
      <c r="T146" s="89" t="str">
        <f t="shared" si="63"/>
        <v>894.5</v>
      </c>
      <c r="U146" s="89" t="str">
        <f t="shared" si="64"/>
        <v>2598</v>
      </c>
      <c r="V146" s="89" t="str">
        <f t="shared" si="65"/>
        <v>1704</v>
      </c>
      <c r="W146" s="89" t="str">
        <f t="shared" si="66"/>
        <v>896.7</v>
      </c>
      <c r="X146" s="89" t="str">
        <f t="shared" si="67"/>
        <v>2797</v>
      </c>
      <c r="Y146" s="89" t="str">
        <f t="shared" si="68"/>
        <v>1901</v>
      </c>
      <c r="Z146" s="89" t="str">
        <f t="shared" si="69"/>
        <v>2.423</v>
      </c>
      <c r="AA146" s="89" t="str">
        <f t="shared" si="70"/>
        <v>6.358</v>
      </c>
      <c r="AB146" s="89" t="str">
        <f t="shared" si="71"/>
        <v>3.935</v>
      </c>
      <c r="AD146" s="89">
        <v>1.9</v>
      </c>
      <c r="AE146" s="89">
        <v>209.798</v>
      </c>
      <c r="AF146" s="89">
        <v>1.17238E-3</v>
      </c>
      <c r="AG146" s="89">
        <v>0.1047</v>
      </c>
      <c r="AH146" s="89">
        <v>894.48247800000001</v>
      </c>
      <c r="AI146" s="89">
        <v>2598.27</v>
      </c>
      <c r="AJ146" s="89">
        <v>1703.7875220000001</v>
      </c>
      <c r="AK146" s="89">
        <v>896.71</v>
      </c>
      <c r="AL146" s="89">
        <v>2797.2</v>
      </c>
      <c r="AM146" s="89">
        <v>1900.5</v>
      </c>
      <c r="AN146" s="89">
        <v>2.4226999999999999</v>
      </c>
      <c r="AO146" s="89">
        <v>6.3578000000000001</v>
      </c>
      <c r="AP146" s="89">
        <v>3.9350999999999998</v>
      </c>
    </row>
    <row r="147" spans="2:42">
      <c r="B147" s="2">
        <f t="shared" si="72"/>
        <v>2.6</v>
      </c>
      <c r="C147" s="2" t="str">
        <f t="shared" si="73"/>
        <v>226.0</v>
      </c>
      <c r="D147" s="2" t="str">
        <f t="shared" si="74"/>
        <v>0.001201</v>
      </c>
      <c r="E147" s="2" t="str">
        <f t="shared" si="75"/>
        <v>0.07690</v>
      </c>
      <c r="F147" s="2" t="str">
        <f t="shared" si="76"/>
        <v>968.5</v>
      </c>
      <c r="G147" s="2" t="str">
        <f t="shared" si="77"/>
        <v>2602</v>
      </c>
      <c r="H147" s="2" t="str">
        <f t="shared" si="78"/>
        <v>1634</v>
      </c>
      <c r="I147" s="2" t="str">
        <f t="shared" si="79"/>
        <v>971.7</v>
      </c>
      <c r="J147" s="2" t="str">
        <f t="shared" si="80"/>
        <v>2802</v>
      </c>
      <c r="K147" s="2" t="str">
        <f t="shared" si="81"/>
        <v>1831</v>
      </c>
      <c r="L147" s="2" t="str">
        <f t="shared" si="82"/>
        <v>2.574</v>
      </c>
      <c r="M147" s="2" t="str">
        <f t="shared" si="83"/>
        <v>6.241</v>
      </c>
      <c r="N147" s="2" t="str">
        <f t="shared" si="84"/>
        <v>3.667</v>
      </c>
      <c r="P147" s="89" t="str">
        <f t="shared" ref="P147:P210" si="85">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1.950</v>
      </c>
      <c r="Q147" s="89" t="str">
        <f t="shared" ref="Q147:Q210" si="86">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211.1</v>
      </c>
      <c r="R147" s="89" t="str">
        <f t="shared" ref="R147:R210" si="87">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0.001175</v>
      </c>
      <c r="S147" s="89" t="str">
        <f t="shared" ref="S147:S210" si="88">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0.1021</v>
      </c>
      <c r="T147" s="89" t="str">
        <f t="shared" ref="T147:T210" si="89">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900.4</v>
      </c>
      <c r="U147" s="89" t="str">
        <f t="shared" ref="U147:U210" si="90">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2599</v>
      </c>
      <c r="V147" s="89" t="str">
        <f t="shared" ref="V147:V210" si="91">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1698</v>
      </c>
      <c r="W147" s="89" t="str">
        <f t="shared" ref="W147:W210" si="92">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902.7</v>
      </c>
      <c r="X147" s="89" t="str">
        <f t="shared" ref="X147:X210" si="93">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2798</v>
      </c>
      <c r="Y147" s="89" t="str">
        <f t="shared" ref="Y147:Y210" si="94">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1895</v>
      </c>
      <c r="Z147" s="89" t="str">
        <f t="shared" ref="Z147:Z210" si="95">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2.435</v>
      </c>
      <c r="AA147" s="89" t="str">
        <f t="shared" ref="AA147:AA210" si="96">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6.348</v>
      </c>
      <c r="AB147" s="89" t="str">
        <f t="shared" ref="AB147:AB210" si="97">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3.914</v>
      </c>
      <c r="AD147" s="89">
        <v>1.95</v>
      </c>
      <c r="AE147" s="89">
        <v>211.101</v>
      </c>
      <c r="AF147" s="89">
        <v>1.1745799999999999E-3</v>
      </c>
      <c r="AG147" s="89">
        <v>0.10208</v>
      </c>
      <c r="AH147" s="89">
        <v>900.36956899999996</v>
      </c>
      <c r="AI147" s="89">
        <v>2598.7440000000001</v>
      </c>
      <c r="AJ147" s="89">
        <v>1698.3744310000002</v>
      </c>
      <c r="AK147" s="89">
        <v>902.66</v>
      </c>
      <c r="AL147" s="89">
        <v>2797.8</v>
      </c>
      <c r="AM147" s="89">
        <v>1895.1</v>
      </c>
      <c r="AN147" s="89">
        <v>2.4348000000000001</v>
      </c>
      <c r="AO147" s="89">
        <v>6.3483000000000001</v>
      </c>
      <c r="AP147" s="89">
        <v>3.9135</v>
      </c>
    </row>
    <row r="148" spans="2:42">
      <c r="B148" s="2">
        <f t="shared" si="72"/>
        <v>2.7</v>
      </c>
      <c r="C148" s="2" t="str">
        <f t="shared" si="73"/>
        <v>228.1</v>
      </c>
      <c r="D148" s="2" t="str">
        <f t="shared" si="74"/>
        <v>0.001205</v>
      </c>
      <c r="E148" s="2" t="str">
        <f t="shared" si="75"/>
        <v>0.07407</v>
      </c>
      <c r="F148" s="2" t="str">
        <f t="shared" si="76"/>
        <v>977.9</v>
      </c>
      <c r="G148" s="2" t="str">
        <f t="shared" si="77"/>
        <v>2603</v>
      </c>
      <c r="H148" s="2" t="str">
        <f t="shared" si="78"/>
        <v>1625</v>
      </c>
      <c r="I148" s="2" t="str">
        <f t="shared" si="79"/>
        <v>981.2</v>
      </c>
      <c r="J148" s="2" t="str">
        <f t="shared" si="80"/>
        <v>2803</v>
      </c>
      <c r="K148" s="2" t="str">
        <f t="shared" si="81"/>
        <v>1822</v>
      </c>
      <c r="L148" s="2" t="str">
        <f t="shared" si="82"/>
        <v>2.592</v>
      </c>
      <c r="M148" s="2" t="str">
        <f t="shared" si="83"/>
        <v>6.226</v>
      </c>
      <c r="N148" s="2" t="str">
        <f t="shared" si="84"/>
        <v>3.634</v>
      </c>
      <c r="P148" s="89" t="str">
        <f t="shared" si="85"/>
        <v>2.000</v>
      </c>
      <c r="Q148" s="89" t="str">
        <f t="shared" si="86"/>
        <v>212.4</v>
      </c>
      <c r="R148" s="89" t="str">
        <f t="shared" si="87"/>
        <v>0.001177</v>
      </c>
      <c r="S148" s="89" t="str">
        <f t="shared" si="88"/>
        <v>0.09959</v>
      </c>
      <c r="T148" s="89" t="str">
        <f t="shared" si="89"/>
        <v>906.1</v>
      </c>
      <c r="U148" s="89" t="str">
        <f t="shared" si="90"/>
        <v>2599</v>
      </c>
      <c r="V148" s="89" t="str">
        <f t="shared" si="91"/>
        <v>1693</v>
      </c>
      <c r="W148" s="89" t="str">
        <f t="shared" si="92"/>
        <v>908.5</v>
      </c>
      <c r="X148" s="89" t="str">
        <f t="shared" si="93"/>
        <v>2798</v>
      </c>
      <c r="Y148" s="89" t="str">
        <f t="shared" si="94"/>
        <v>1890.</v>
      </c>
      <c r="Z148" s="89" t="str">
        <f t="shared" si="95"/>
        <v>2.447</v>
      </c>
      <c r="AA148" s="89" t="str">
        <f t="shared" si="96"/>
        <v>6.339</v>
      </c>
      <c r="AB148" s="89" t="str">
        <f t="shared" si="97"/>
        <v>3.892</v>
      </c>
      <c r="AD148" s="89">
        <v>2</v>
      </c>
      <c r="AE148" s="89">
        <v>212.37700000000001</v>
      </c>
      <c r="AF148" s="89">
        <v>1.1767500000000001E-3</v>
      </c>
      <c r="AG148" s="89">
        <v>9.9584999999999993E-2</v>
      </c>
      <c r="AH148" s="89">
        <v>906.14649999999995</v>
      </c>
      <c r="AI148" s="89">
        <v>2599.13</v>
      </c>
      <c r="AJ148" s="89">
        <v>1692.9835000000003</v>
      </c>
      <c r="AK148" s="89">
        <v>908.5</v>
      </c>
      <c r="AL148" s="89">
        <v>2798.3</v>
      </c>
      <c r="AM148" s="89">
        <v>1889.8</v>
      </c>
      <c r="AN148" s="89">
        <v>2.4468000000000001</v>
      </c>
      <c r="AO148" s="89">
        <v>6.3390000000000004</v>
      </c>
      <c r="AP148" s="89">
        <v>3.8923000000000001</v>
      </c>
    </row>
    <row r="149" spans="2:42">
      <c r="B149" s="2">
        <f t="shared" si="72"/>
        <v>2.8</v>
      </c>
      <c r="C149" s="2" t="str">
        <f t="shared" si="73"/>
        <v>230.1</v>
      </c>
      <c r="D149" s="2" t="str">
        <f t="shared" si="74"/>
        <v>0.001209</v>
      </c>
      <c r="E149" s="2" t="str">
        <f t="shared" si="75"/>
        <v>0.07143</v>
      </c>
      <c r="F149" s="2" t="str">
        <f t="shared" si="76"/>
        <v>987.1</v>
      </c>
      <c r="G149" s="2" t="str">
        <f t="shared" si="77"/>
        <v>2603</v>
      </c>
      <c r="H149" s="2" t="str">
        <f t="shared" si="78"/>
        <v>1616</v>
      </c>
      <c r="I149" s="2" t="str">
        <f t="shared" si="79"/>
        <v>990.5</v>
      </c>
      <c r="J149" s="2" t="str">
        <f t="shared" si="80"/>
        <v>2803</v>
      </c>
      <c r="K149" s="2" t="str">
        <f t="shared" si="81"/>
        <v>1812</v>
      </c>
      <c r="L149" s="2" t="str">
        <f t="shared" si="82"/>
        <v>2.611</v>
      </c>
      <c r="M149" s="2" t="str">
        <f t="shared" si="83"/>
        <v>6.212</v>
      </c>
      <c r="N149" s="2" t="str">
        <f t="shared" si="84"/>
        <v>3.602</v>
      </c>
      <c r="P149" s="89" t="str">
        <f t="shared" si="85"/>
        <v>2.100</v>
      </c>
      <c r="Q149" s="89" t="str">
        <f t="shared" si="86"/>
        <v>214.9</v>
      </c>
      <c r="R149" s="89" t="str">
        <f t="shared" si="87"/>
        <v>0.001181</v>
      </c>
      <c r="S149" s="89" t="str">
        <f t="shared" si="88"/>
        <v>0.09494</v>
      </c>
      <c r="T149" s="89" t="str">
        <f t="shared" si="89"/>
        <v>917.4</v>
      </c>
      <c r="U149" s="89" t="str">
        <f t="shared" si="90"/>
        <v>2600.</v>
      </c>
      <c r="V149" s="89" t="str">
        <f t="shared" si="91"/>
        <v>1683</v>
      </c>
      <c r="W149" s="89" t="str">
        <f t="shared" si="92"/>
        <v>919.9</v>
      </c>
      <c r="X149" s="89" t="str">
        <f t="shared" si="93"/>
        <v>2799</v>
      </c>
      <c r="Y149" s="89" t="str">
        <f t="shared" si="94"/>
        <v>1879</v>
      </c>
      <c r="Z149" s="89" t="str">
        <f t="shared" si="95"/>
        <v>2.470</v>
      </c>
      <c r="AA149" s="89" t="str">
        <f t="shared" si="96"/>
        <v>6.321</v>
      </c>
      <c r="AB149" s="89" t="str">
        <f t="shared" si="97"/>
        <v>3.851</v>
      </c>
      <c r="AD149" s="89">
        <v>2.1</v>
      </c>
      <c r="AE149" s="89">
        <v>214.858</v>
      </c>
      <c r="AF149" s="89">
        <v>1.18103E-3</v>
      </c>
      <c r="AG149" s="89">
        <v>9.4938000000000008E-2</v>
      </c>
      <c r="AH149" s="89">
        <v>917.38983700000006</v>
      </c>
      <c r="AI149" s="89">
        <v>2599.9302000000002</v>
      </c>
      <c r="AJ149" s="89">
        <v>1682.5403630000001</v>
      </c>
      <c r="AK149" s="89">
        <v>919.87</v>
      </c>
      <c r="AL149" s="89">
        <v>2799.3</v>
      </c>
      <c r="AM149" s="89">
        <v>1879.4</v>
      </c>
      <c r="AN149" s="89">
        <v>2.4699</v>
      </c>
      <c r="AO149" s="89">
        <v>6.3209999999999997</v>
      </c>
      <c r="AP149" s="89">
        <v>3.8511000000000002</v>
      </c>
    </row>
    <row r="150" spans="2:42">
      <c r="B150" s="2">
        <f t="shared" si="72"/>
        <v>2.9</v>
      </c>
      <c r="C150" s="2" t="str">
        <f t="shared" si="73"/>
        <v>232.0</v>
      </c>
      <c r="D150" s="2" t="str">
        <f t="shared" si="74"/>
        <v>0.001213</v>
      </c>
      <c r="E150" s="2" t="str">
        <f t="shared" si="75"/>
        <v>0.06897</v>
      </c>
      <c r="F150" s="2" t="str">
        <f t="shared" si="76"/>
        <v>996.0</v>
      </c>
      <c r="G150" s="2" t="str">
        <f t="shared" si="77"/>
        <v>2603</v>
      </c>
      <c r="H150" s="2" t="str">
        <f t="shared" si="78"/>
        <v>1607</v>
      </c>
      <c r="I150" s="2" t="str">
        <f t="shared" si="79"/>
        <v>999.5</v>
      </c>
      <c r="J150" s="2" t="str">
        <f t="shared" si="80"/>
        <v>2803</v>
      </c>
      <c r="K150" s="2" t="str">
        <f t="shared" si="81"/>
        <v>1804</v>
      </c>
      <c r="L150" s="2" t="str">
        <f t="shared" si="82"/>
        <v>2.628</v>
      </c>
      <c r="M150" s="2" t="str">
        <f t="shared" si="83"/>
        <v>6.199</v>
      </c>
      <c r="N150" s="2" t="str">
        <f t="shared" si="84"/>
        <v>3.571</v>
      </c>
      <c r="P150" s="89" t="str">
        <f t="shared" si="85"/>
        <v>2.200</v>
      </c>
      <c r="Q150" s="89" t="str">
        <f t="shared" si="86"/>
        <v>217.2</v>
      </c>
      <c r="R150" s="89" t="str">
        <f t="shared" si="87"/>
        <v>0.001185</v>
      </c>
      <c r="S150" s="89" t="str">
        <f t="shared" si="88"/>
        <v>0.09070</v>
      </c>
      <c r="T150" s="89" t="str">
        <f t="shared" si="89"/>
        <v>928.3</v>
      </c>
      <c r="U150" s="89" t="str">
        <f t="shared" si="90"/>
        <v>2601</v>
      </c>
      <c r="V150" s="89" t="str">
        <f t="shared" si="91"/>
        <v>1672</v>
      </c>
      <c r="W150" s="89" t="str">
        <f t="shared" si="92"/>
        <v>930.9</v>
      </c>
      <c r="X150" s="89" t="str">
        <f t="shared" si="93"/>
        <v>2800.</v>
      </c>
      <c r="Y150" s="89" t="str">
        <f t="shared" si="94"/>
        <v>1869</v>
      </c>
      <c r="Z150" s="89" t="str">
        <f t="shared" si="95"/>
        <v>2.492</v>
      </c>
      <c r="AA150" s="89" t="str">
        <f t="shared" si="96"/>
        <v>6.304</v>
      </c>
      <c r="AB150" s="89" t="str">
        <f t="shared" si="97"/>
        <v>3.812</v>
      </c>
      <c r="AD150" s="89">
        <v>2.2000000000000002</v>
      </c>
      <c r="AE150" s="89">
        <v>217.249</v>
      </c>
      <c r="AF150" s="89">
        <v>1.18523E-3</v>
      </c>
      <c r="AG150" s="89">
        <v>9.0697999999999987E-2</v>
      </c>
      <c r="AH150" s="89">
        <v>928.26249400000006</v>
      </c>
      <c r="AI150" s="89">
        <v>2600.5643999999998</v>
      </c>
      <c r="AJ150" s="89">
        <v>1672.3019059999997</v>
      </c>
      <c r="AK150" s="89">
        <v>930.87</v>
      </c>
      <c r="AL150" s="89">
        <v>2800.1</v>
      </c>
      <c r="AM150" s="89">
        <v>1869.2</v>
      </c>
      <c r="AN150" s="89">
        <v>2.4921000000000002</v>
      </c>
      <c r="AO150" s="89">
        <v>6.3037999999999998</v>
      </c>
      <c r="AP150" s="89">
        <v>3.8115999999999999</v>
      </c>
    </row>
    <row r="151" spans="2:42">
      <c r="B151" s="97">
        <f t="shared" si="72"/>
        <v>3</v>
      </c>
      <c r="C151" s="2" t="str">
        <f t="shared" si="73"/>
        <v>233.9</v>
      </c>
      <c r="D151" s="2" t="str">
        <f t="shared" si="74"/>
        <v>0.001217</v>
      </c>
      <c r="E151" s="2" t="str">
        <f t="shared" si="75"/>
        <v>0.06666</v>
      </c>
      <c r="F151" s="2" t="str">
        <f t="shared" si="76"/>
        <v>1005</v>
      </c>
      <c r="G151" s="2" t="str">
        <f t="shared" si="77"/>
        <v>2603</v>
      </c>
      <c r="H151" s="2" t="str">
        <f t="shared" si="78"/>
        <v>1599</v>
      </c>
      <c r="I151" s="2" t="str">
        <f t="shared" si="79"/>
        <v>1008</v>
      </c>
      <c r="J151" s="2" t="str">
        <f t="shared" si="80"/>
        <v>2803</v>
      </c>
      <c r="K151" s="2" t="str">
        <f t="shared" si="81"/>
        <v>1795</v>
      </c>
      <c r="L151" s="2" t="str">
        <f t="shared" si="82"/>
        <v>2.646</v>
      </c>
      <c r="M151" s="2" t="str">
        <f t="shared" si="83"/>
        <v>6.186</v>
      </c>
      <c r="N151" s="2" t="str">
        <f t="shared" si="84"/>
        <v>3.540</v>
      </c>
      <c r="P151" s="89" t="str">
        <f t="shared" si="85"/>
        <v>2.300</v>
      </c>
      <c r="Q151" s="89" t="str">
        <f t="shared" si="86"/>
        <v>219.6</v>
      </c>
      <c r="R151" s="89" t="str">
        <f t="shared" si="87"/>
        <v>0.001189</v>
      </c>
      <c r="S151" s="89" t="str">
        <f t="shared" si="88"/>
        <v>0.08682</v>
      </c>
      <c r="T151" s="89" t="str">
        <f t="shared" si="89"/>
        <v>938.8</v>
      </c>
      <c r="U151" s="89" t="str">
        <f t="shared" si="90"/>
        <v>2601</v>
      </c>
      <c r="V151" s="89" t="str">
        <f t="shared" si="91"/>
        <v>1662</v>
      </c>
      <c r="W151" s="89" t="str">
        <f t="shared" si="92"/>
        <v>941.5</v>
      </c>
      <c r="X151" s="89" t="str">
        <f t="shared" si="93"/>
        <v>2801</v>
      </c>
      <c r="Y151" s="89" t="str">
        <f t="shared" si="94"/>
        <v>1859</v>
      </c>
      <c r="Z151" s="89" t="str">
        <f t="shared" si="95"/>
        <v>2.514</v>
      </c>
      <c r="AA151" s="89" t="str">
        <f t="shared" si="96"/>
        <v>6.287</v>
      </c>
      <c r="AB151" s="89" t="str">
        <f t="shared" si="97"/>
        <v>3.774</v>
      </c>
      <c r="AD151" s="89">
        <v>2.2999999999999998</v>
      </c>
      <c r="AE151" s="89">
        <v>219.55699999999999</v>
      </c>
      <c r="AF151" s="89">
        <v>1.18936E-3</v>
      </c>
      <c r="AG151" s="89">
        <v>8.6815000000000003E-2</v>
      </c>
      <c r="AH151" s="89">
        <v>938.79447199999993</v>
      </c>
      <c r="AI151" s="89">
        <v>2601.1255000000001</v>
      </c>
      <c r="AJ151" s="89">
        <v>1662.3310280000001</v>
      </c>
      <c r="AK151" s="89">
        <v>941.53</v>
      </c>
      <c r="AL151" s="89">
        <v>2800.8</v>
      </c>
      <c r="AM151" s="89">
        <v>1859.3</v>
      </c>
      <c r="AN151" s="89">
        <v>2.5135999999999998</v>
      </c>
      <c r="AO151" s="89">
        <v>6.2872000000000003</v>
      </c>
      <c r="AP151" s="89">
        <v>3.7736000000000001</v>
      </c>
    </row>
    <row r="152" spans="2:42">
      <c r="B152" s="2">
        <f t="shared" si="72"/>
        <v>3.1</v>
      </c>
      <c r="C152" s="2" t="str">
        <f t="shared" si="73"/>
        <v>235.7</v>
      </c>
      <c r="D152" s="2" t="str">
        <f t="shared" si="74"/>
        <v>0.001224</v>
      </c>
      <c r="E152" s="2" t="str">
        <f t="shared" si="75"/>
        <v>0.06450</v>
      </c>
      <c r="F152" s="2" t="str">
        <f t="shared" si="76"/>
        <v>1013</v>
      </c>
      <c r="G152" s="2" t="str">
        <f t="shared" si="77"/>
        <v>2603</v>
      </c>
      <c r="H152" s="2" t="str">
        <f t="shared" si="78"/>
        <v>1590.</v>
      </c>
      <c r="I152" s="2" t="str">
        <f t="shared" si="79"/>
        <v>1017</v>
      </c>
      <c r="J152" s="2" t="str">
        <f t="shared" si="80"/>
        <v>2803</v>
      </c>
      <c r="K152" s="2" t="str">
        <f t="shared" si="81"/>
        <v>1786</v>
      </c>
      <c r="L152" s="2" t="str">
        <f t="shared" si="82"/>
        <v>2.662</v>
      </c>
      <c r="M152" s="2" t="str">
        <f t="shared" si="83"/>
        <v>6.173</v>
      </c>
      <c r="N152" s="2" t="str">
        <f t="shared" si="84"/>
        <v>3.510</v>
      </c>
      <c r="P152" s="89" t="str">
        <f t="shared" si="85"/>
        <v>2.400</v>
      </c>
      <c r="Q152" s="89" t="str">
        <f t="shared" si="86"/>
        <v>221.8</v>
      </c>
      <c r="R152" s="89" t="str">
        <f t="shared" si="87"/>
        <v>0.001193</v>
      </c>
      <c r="S152" s="89" t="str">
        <f t="shared" si="88"/>
        <v>0.08324</v>
      </c>
      <c r="T152" s="89" t="str">
        <f t="shared" si="89"/>
        <v>949.0</v>
      </c>
      <c r="U152" s="89" t="str">
        <f t="shared" si="90"/>
        <v>2602</v>
      </c>
      <c r="V152" s="89" t="str">
        <f t="shared" si="91"/>
        <v>1653</v>
      </c>
      <c r="W152" s="89" t="str">
        <f t="shared" si="92"/>
        <v>951.9</v>
      </c>
      <c r="X152" s="89" t="str">
        <f t="shared" si="93"/>
        <v>2801</v>
      </c>
      <c r="Y152" s="89" t="str">
        <f t="shared" si="94"/>
        <v>1850.</v>
      </c>
      <c r="Z152" s="89" t="str">
        <f t="shared" si="95"/>
        <v>2.534</v>
      </c>
      <c r="AA152" s="89" t="str">
        <f t="shared" si="96"/>
        <v>6.271</v>
      </c>
      <c r="AB152" s="89" t="str">
        <f t="shared" si="97"/>
        <v>3.737</v>
      </c>
      <c r="AD152" s="89">
        <v>2.4</v>
      </c>
      <c r="AE152" s="89">
        <v>221.78899999999999</v>
      </c>
      <c r="AF152" s="89">
        <v>1.1934300000000001E-3</v>
      </c>
      <c r="AG152" s="89">
        <v>8.3243999999999999E-2</v>
      </c>
      <c r="AH152" s="89">
        <v>949.00576799999999</v>
      </c>
      <c r="AI152" s="89">
        <v>2601.6143999999999</v>
      </c>
      <c r="AJ152" s="89">
        <v>1652.6086319999999</v>
      </c>
      <c r="AK152" s="89">
        <v>951.87</v>
      </c>
      <c r="AL152" s="89">
        <v>2801.4</v>
      </c>
      <c r="AM152" s="89">
        <v>1849.6</v>
      </c>
      <c r="AN152" s="89">
        <v>2.5343</v>
      </c>
      <c r="AO152" s="89">
        <v>6.2712000000000003</v>
      </c>
      <c r="AP152" s="89">
        <v>3.7368999999999999</v>
      </c>
    </row>
    <row r="153" spans="2:42">
      <c r="B153" s="2">
        <f t="shared" si="72"/>
        <v>3.2</v>
      </c>
      <c r="C153" s="2" t="str">
        <f t="shared" si="73"/>
        <v>237.5</v>
      </c>
      <c r="D153" s="2" t="str">
        <f t="shared" si="74"/>
        <v>0.001224</v>
      </c>
      <c r="E153" s="2" t="str">
        <f t="shared" si="75"/>
        <v>0.06248</v>
      </c>
      <c r="F153" s="2" t="str">
        <f t="shared" si="76"/>
        <v>1021</v>
      </c>
      <c r="G153" s="2" t="str">
        <f t="shared" si="77"/>
        <v>2603</v>
      </c>
      <c r="H153" s="2" t="str">
        <f t="shared" si="78"/>
        <v>1582</v>
      </c>
      <c r="I153" s="2" t="str">
        <f t="shared" si="79"/>
        <v>1025</v>
      </c>
      <c r="J153" s="2" t="str">
        <f t="shared" si="80"/>
        <v>2803</v>
      </c>
      <c r="K153" s="2" t="str">
        <f t="shared" si="81"/>
        <v>1778</v>
      </c>
      <c r="L153" s="2" t="str">
        <f t="shared" si="82"/>
        <v>2.679</v>
      </c>
      <c r="M153" s="2" t="str">
        <f t="shared" si="83"/>
        <v>6.160</v>
      </c>
      <c r="N153" s="2" t="str">
        <f t="shared" si="84"/>
        <v>3.482</v>
      </c>
      <c r="P153" s="89" t="str">
        <f t="shared" si="85"/>
        <v>2.500</v>
      </c>
      <c r="Q153" s="89" t="str">
        <f t="shared" si="86"/>
        <v>224.0</v>
      </c>
      <c r="R153" s="89" t="str">
        <f t="shared" si="87"/>
        <v>0.001197</v>
      </c>
      <c r="S153" s="89" t="str">
        <f t="shared" si="88"/>
        <v>0.07995</v>
      </c>
      <c r="T153" s="89" t="str">
        <f t="shared" si="89"/>
        <v>958.9</v>
      </c>
      <c r="U153" s="89" t="str">
        <f t="shared" si="90"/>
        <v>2602</v>
      </c>
      <c r="V153" s="89" t="str">
        <f t="shared" si="91"/>
        <v>1643</v>
      </c>
      <c r="W153" s="89" t="str">
        <f t="shared" si="92"/>
        <v>961.9</v>
      </c>
      <c r="X153" s="89" t="str">
        <f t="shared" si="93"/>
        <v>2802</v>
      </c>
      <c r="Y153" s="89" t="str">
        <f t="shared" si="94"/>
        <v>1840.</v>
      </c>
      <c r="Z153" s="89" t="str">
        <f t="shared" si="95"/>
        <v>2.554</v>
      </c>
      <c r="AA153" s="89" t="str">
        <f t="shared" si="96"/>
        <v>6.256</v>
      </c>
      <c r="AB153" s="89" t="str">
        <f t="shared" si="97"/>
        <v>3.702</v>
      </c>
      <c r="AD153" s="89">
        <v>2.5</v>
      </c>
      <c r="AE153" s="89">
        <v>223.95</v>
      </c>
      <c r="AF153" s="89">
        <v>1.19743E-3</v>
      </c>
      <c r="AG153" s="89">
        <v>7.9948999999999992E-2</v>
      </c>
      <c r="AH153" s="89">
        <v>958.916425</v>
      </c>
      <c r="AI153" s="89">
        <v>2602.0275000000001</v>
      </c>
      <c r="AJ153" s="89">
        <v>1643.1110750000003</v>
      </c>
      <c r="AK153" s="89">
        <v>961.91</v>
      </c>
      <c r="AL153" s="89">
        <v>2801.9</v>
      </c>
      <c r="AM153" s="89">
        <v>1840</v>
      </c>
      <c r="AN153" s="89">
        <v>2.5543</v>
      </c>
      <c r="AO153" s="89">
        <v>6.2557999999999998</v>
      </c>
      <c r="AP153" s="89">
        <v>3.7014999999999998</v>
      </c>
    </row>
    <row r="154" spans="2:42">
      <c r="B154" s="2">
        <f t="shared" si="72"/>
        <v>3.3</v>
      </c>
      <c r="C154" s="2" t="str">
        <f t="shared" si="73"/>
        <v>239.2</v>
      </c>
      <c r="D154" s="2" t="str">
        <f t="shared" si="74"/>
        <v>0.001228</v>
      </c>
      <c r="E154" s="2" t="str">
        <f t="shared" si="75"/>
        <v>0.06056</v>
      </c>
      <c r="F154" s="2" t="str">
        <f t="shared" si="76"/>
        <v>1030.</v>
      </c>
      <c r="G154" s="2" t="str">
        <f t="shared" si="77"/>
        <v>2603</v>
      </c>
      <c r="H154" s="2" t="str">
        <f t="shared" si="78"/>
        <v>1573</v>
      </c>
      <c r="I154" s="2" t="str">
        <f t="shared" si="79"/>
        <v>1034</v>
      </c>
      <c r="J154" s="2" t="str">
        <f t="shared" si="80"/>
        <v>2803</v>
      </c>
      <c r="K154" s="2" t="str">
        <f t="shared" si="81"/>
        <v>1769</v>
      </c>
      <c r="L154" s="2" t="str">
        <f t="shared" si="82"/>
        <v>2.695</v>
      </c>
      <c r="M154" s="2" t="str">
        <f t="shared" si="83"/>
        <v>6.148</v>
      </c>
      <c r="N154" s="2" t="str">
        <f t="shared" si="84"/>
        <v>3.453</v>
      </c>
      <c r="P154" s="89" t="str">
        <f t="shared" si="85"/>
        <v>2.600</v>
      </c>
      <c r="Q154" s="89" t="str">
        <f t="shared" si="86"/>
        <v>226.0</v>
      </c>
      <c r="R154" s="89" t="str">
        <f t="shared" si="87"/>
        <v>0.001201</v>
      </c>
      <c r="S154" s="89" t="str">
        <f t="shared" si="88"/>
        <v>0.07690</v>
      </c>
      <c r="T154" s="89" t="str">
        <f t="shared" si="89"/>
        <v>968.5</v>
      </c>
      <c r="U154" s="89" t="str">
        <f t="shared" si="90"/>
        <v>2602</v>
      </c>
      <c r="V154" s="89" t="str">
        <f t="shared" si="91"/>
        <v>1634</v>
      </c>
      <c r="W154" s="89" t="str">
        <f t="shared" si="92"/>
        <v>971.7</v>
      </c>
      <c r="X154" s="89" t="str">
        <f t="shared" si="93"/>
        <v>2802</v>
      </c>
      <c r="Y154" s="89" t="str">
        <f t="shared" si="94"/>
        <v>1831</v>
      </c>
      <c r="Z154" s="89" t="str">
        <f t="shared" si="95"/>
        <v>2.574</v>
      </c>
      <c r="AA154" s="89" t="str">
        <f t="shared" si="96"/>
        <v>6.241</v>
      </c>
      <c r="AB154" s="89" t="str">
        <f t="shared" si="97"/>
        <v>3.667</v>
      </c>
      <c r="AD154" s="89">
        <v>2.6</v>
      </c>
      <c r="AE154" s="89">
        <v>226.04599999999999</v>
      </c>
      <c r="AF154" s="89">
        <v>1.2013799999999999E-3</v>
      </c>
      <c r="AG154" s="89">
        <v>7.6898999999999995E-2</v>
      </c>
      <c r="AH154" s="89">
        <v>968.54641199999992</v>
      </c>
      <c r="AI154" s="89">
        <v>2602.3626000000004</v>
      </c>
      <c r="AJ154" s="89">
        <v>1633.8161880000005</v>
      </c>
      <c r="AK154" s="89">
        <v>971.67</v>
      </c>
      <c r="AL154" s="89">
        <v>2802.3</v>
      </c>
      <c r="AM154" s="89">
        <v>1830.7</v>
      </c>
      <c r="AN154" s="89">
        <v>2.5735999999999999</v>
      </c>
      <c r="AO154" s="89">
        <v>6.2408999999999999</v>
      </c>
      <c r="AP154" s="89">
        <v>3.6671999999999998</v>
      </c>
    </row>
    <row r="155" spans="2:42">
      <c r="B155" s="2">
        <f t="shared" si="72"/>
        <v>3.4</v>
      </c>
      <c r="C155" s="2" t="str">
        <f t="shared" si="73"/>
        <v>240.9</v>
      </c>
      <c r="D155" s="2" t="str">
        <f t="shared" si="74"/>
        <v>0.001231</v>
      </c>
      <c r="E155" s="2" t="str">
        <f t="shared" si="75"/>
        <v>0.05876</v>
      </c>
      <c r="F155" s="2" t="str">
        <f t="shared" si="76"/>
        <v>1038</v>
      </c>
      <c r="G155" s="2" t="str">
        <f t="shared" si="77"/>
        <v>2603</v>
      </c>
      <c r="H155" s="2" t="str">
        <f t="shared" si="78"/>
        <v>1565</v>
      </c>
      <c r="I155" s="2" t="str">
        <f t="shared" si="79"/>
        <v>1042</v>
      </c>
      <c r="J155" s="2" t="str">
        <f t="shared" si="80"/>
        <v>2803</v>
      </c>
      <c r="K155" s="2" t="str">
        <f t="shared" si="81"/>
        <v>1761</v>
      </c>
      <c r="L155" s="2" t="str">
        <f t="shared" si="82"/>
        <v>2.710</v>
      </c>
      <c r="M155" s="2" t="str">
        <f t="shared" si="83"/>
        <v>6.136</v>
      </c>
      <c r="N155" s="2" t="str">
        <f t="shared" si="84"/>
        <v>3.426</v>
      </c>
      <c r="P155" s="89" t="str">
        <f t="shared" si="85"/>
        <v>2.700</v>
      </c>
      <c r="Q155" s="89" t="str">
        <f t="shared" si="86"/>
        <v>228.1</v>
      </c>
      <c r="R155" s="89" t="str">
        <f t="shared" si="87"/>
        <v>0.001205</v>
      </c>
      <c r="S155" s="89" t="str">
        <f t="shared" si="88"/>
        <v>0.07407</v>
      </c>
      <c r="T155" s="89" t="str">
        <f t="shared" si="89"/>
        <v>977.9</v>
      </c>
      <c r="U155" s="89" t="str">
        <f t="shared" si="90"/>
        <v>2603</v>
      </c>
      <c r="V155" s="89" t="str">
        <f t="shared" si="91"/>
        <v>1625</v>
      </c>
      <c r="W155" s="89" t="str">
        <f t="shared" si="92"/>
        <v>981.2</v>
      </c>
      <c r="X155" s="89" t="str">
        <f t="shared" si="93"/>
        <v>2803</v>
      </c>
      <c r="Y155" s="89" t="str">
        <f t="shared" si="94"/>
        <v>1822</v>
      </c>
      <c r="Z155" s="89" t="str">
        <f t="shared" si="95"/>
        <v>2.592</v>
      </c>
      <c r="AA155" s="89" t="str">
        <f t="shared" si="96"/>
        <v>6.226</v>
      </c>
      <c r="AB155" s="89" t="str">
        <f t="shared" si="97"/>
        <v>3.634</v>
      </c>
      <c r="AD155" s="89">
        <v>2.7</v>
      </c>
      <c r="AE155" s="89">
        <v>228.08</v>
      </c>
      <c r="AF155" s="89">
        <v>1.20528E-3</v>
      </c>
      <c r="AG155" s="89">
        <v>7.4066000000000007E-2</v>
      </c>
      <c r="AH155" s="89">
        <v>977.9257439999999</v>
      </c>
      <c r="AI155" s="89">
        <v>2602.7217999999998</v>
      </c>
      <c r="AJ155" s="89">
        <v>1624.7960559999999</v>
      </c>
      <c r="AK155" s="89">
        <v>981.18</v>
      </c>
      <c r="AL155" s="89">
        <v>2802.7</v>
      </c>
      <c r="AM155" s="89">
        <v>1821.5</v>
      </c>
      <c r="AN155" s="89">
        <v>2.5924</v>
      </c>
      <c r="AO155" s="89">
        <v>6.2263999999999999</v>
      </c>
      <c r="AP155" s="89">
        <v>3.6339999999999999</v>
      </c>
    </row>
    <row r="156" spans="2:42">
      <c r="B156" s="2">
        <f t="shared" si="72"/>
        <v>3.5</v>
      </c>
      <c r="C156" s="2" t="str">
        <f t="shared" si="73"/>
        <v>242.6</v>
      </c>
      <c r="D156" s="2" t="str">
        <f t="shared" si="74"/>
        <v>0.001235</v>
      </c>
      <c r="E156" s="2" t="str">
        <f t="shared" si="75"/>
        <v>0.05706</v>
      </c>
      <c r="F156" s="2" t="str">
        <f t="shared" si="76"/>
        <v>1045</v>
      </c>
      <c r="G156" s="2" t="str">
        <f t="shared" si="77"/>
        <v>2603</v>
      </c>
      <c r="H156" s="2" t="str">
        <f t="shared" si="78"/>
        <v>1557</v>
      </c>
      <c r="I156" s="2" t="str">
        <f t="shared" si="79"/>
        <v>1050.</v>
      </c>
      <c r="J156" s="2" t="str">
        <f t="shared" si="80"/>
        <v>2803</v>
      </c>
      <c r="K156" s="2" t="str">
        <f t="shared" si="81"/>
        <v>1753</v>
      </c>
      <c r="L156" s="2" t="str">
        <f t="shared" si="82"/>
        <v>2.725</v>
      </c>
      <c r="M156" s="2" t="str">
        <f t="shared" si="83"/>
        <v>6.124</v>
      </c>
      <c r="N156" s="2" t="str">
        <f t="shared" si="84"/>
        <v>3.399</v>
      </c>
      <c r="P156" s="89" t="str">
        <f t="shared" si="85"/>
        <v>2.800</v>
      </c>
      <c r="Q156" s="89" t="str">
        <f t="shared" si="86"/>
        <v>230.1</v>
      </c>
      <c r="R156" s="89" t="str">
        <f t="shared" si="87"/>
        <v>0.001209</v>
      </c>
      <c r="S156" s="89" t="str">
        <f t="shared" si="88"/>
        <v>0.07143</v>
      </c>
      <c r="T156" s="89" t="str">
        <f t="shared" si="89"/>
        <v>987.1</v>
      </c>
      <c r="U156" s="89" t="str">
        <f t="shared" si="90"/>
        <v>2603</v>
      </c>
      <c r="V156" s="89" t="str">
        <f t="shared" si="91"/>
        <v>1616</v>
      </c>
      <c r="W156" s="89" t="str">
        <f t="shared" si="92"/>
        <v>990.5</v>
      </c>
      <c r="X156" s="89" t="str">
        <f t="shared" si="93"/>
        <v>2803</v>
      </c>
      <c r="Y156" s="89" t="str">
        <f t="shared" si="94"/>
        <v>1812</v>
      </c>
      <c r="Z156" s="89" t="str">
        <f t="shared" si="95"/>
        <v>2.611</v>
      </c>
      <c r="AA156" s="89" t="str">
        <f t="shared" si="96"/>
        <v>6.212</v>
      </c>
      <c r="AB156" s="89" t="str">
        <f t="shared" si="97"/>
        <v>3.602</v>
      </c>
      <c r="AD156" s="89">
        <v>2.8</v>
      </c>
      <c r="AE156" s="89">
        <v>230.05699999999999</v>
      </c>
      <c r="AF156" s="89">
        <v>1.2091300000000001E-3</v>
      </c>
      <c r="AG156" s="89">
        <v>7.1429000000000006E-2</v>
      </c>
      <c r="AH156" s="89">
        <v>987.07443599999999</v>
      </c>
      <c r="AI156" s="89">
        <v>2602.8987999999999</v>
      </c>
      <c r="AJ156" s="89">
        <v>1615.8243640000001</v>
      </c>
      <c r="AK156" s="89">
        <v>990.46</v>
      </c>
      <c r="AL156" s="89">
        <v>2802.9</v>
      </c>
      <c r="AM156" s="89">
        <v>1812.4</v>
      </c>
      <c r="AN156" s="89">
        <v>2.6105999999999998</v>
      </c>
      <c r="AO156" s="89">
        <v>6.2123999999999997</v>
      </c>
      <c r="AP156" s="89">
        <v>3.6017999999999999</v>
      </c>
    </row>
    <row r="157" spans="2:42">
      <c r="B157" s="2">
        <f t="shared" si="72"/>
        <v>3.6</v>
      </c>
      <c r="C157" s="2" t="str">
        <f t="shared" si="73"/>
        <v>244.2</v>
      </c>
      <c r="D157" s="2" t="str">
        <f t="shared" si="74"/>
        <v>0.001239</v>
      </c>
      <c r="E157" s="2" t="str">
        <f t="shared" si="75"/>
        <v>0.05545</v>
      </c>
      <c r="F157" s="2" t="str">
        <f t="shared" si="76"/>
        <v>1053</v>
      </c>
      <c r="G157" s="2" t="str">
        <f t="shared" si="77"/>
        <v>2603</v>
      </c>
      <c r="H157" s="2" t="str">
        <f t="shared" si="78"/>
        <v>1550.</v>
      </c>
      <c r="I157" s="2" t="str">
        <f t="shared" si="79"/>
        <v>1058</v>
      </c>
      <c r="J157" s="2" t="str">
        <f t="shared" si="80"/>
        <v>2802</v>
      </c>
      <c r="K157" s="2" t="str">
        <f t="shared" si="81"/>
        <v>1745</v>
      </c>
      <c r="L157" s="2" t="str">
        <f t="shared" si="82"/>
        <v>2.740</v>
      </c>
      <c r="M157" s="2" t="str">
        <f t="shared" si="83"/>
        <v>6.113</v>
      </c>
      <c r="N157" s="2" t="str">
        <f t="shared" si="84"/>
        <v>3.373</v>
      </c>
      <c r="P157" s="89" t="str">
        <f t="shared" si="85"/>
        <v>2.900</v>
      </c>
      <c r="Q157" s="89" t="str">
        <f t="shared" si="86"/>
        <v>232.0</v>
      </c>
      <c r="R157" s="89" t="str">
        <f t="shared" si="87"/>
        <v>0.001213</v>
      </c>
      <c r="S157" s="89" t="str">
        <f t="shared" si="88"/>
        <v>0.06897</v>
      </c>
      <c r="T157" s="89" t="str">
        <f t="shared" si="89"/>
        <v>996.0</v>
      </c>
      <c r="U157" s="89" t="str">
        <f t="shared" si="90"/>
        <v>2603</v>
      </c>
      <c r="V157" s="89" t="str">
        <f t="shared" si="91"/>
        <v>1607</v>
      </c>
      <c r="W157" s="89" t="str">
        <f t="shared" si="92"/>
        <v>999.5</v>
      </c>
      <c r="X157" s="89" t="str">
        <f t="shared" si="93"/>
        <v>2803</v>
      </c>
      <c r="Y157" s="89" t="str">
        <f t="shared" si="94"/>
        <v>1804</v>
      </c>
      <c r="Z157" s="89" t="str">
        <f t="shared" si="95"/>
        <v>2.628</v>
      </c>
      <c r="AA157" s="89" t="str">
        <f t="shared" si="96"/>
        <v>6.199</v>
      </c>
      <c r="AB157" s="89" t="str">
        <f t="shared" si="97"/>
        <v>3.571</v>
      </c>
      <c r="AD157" s="89">
        <v>2.9</v>
      </c>
      <c r="AE157" s="89">
        <v>231.98</v>
      </c>
      <c r="AF157" s="89">
        <v>1.2129300000000001E-3</v>
      </c>
      <c r="AG157" s="89">
        <v>6.8968000000000002E-2</v>
      </c>
      <c r="AH157" s="89">
        <v>995.99250299999994</v>
      </c>
      <c r="AI157" s="89">
        <v>2603.0927999999999</v>
      </c>
      <c r="AJ157" s="89">
        <v>1607.100297</v>
      </c>
      <c r="AK157" s="89">
        <v>999.51</v>
      </c>
      <c r="AL157" s="89">
        <v>2803.1</v>
      </c>
      <c r="AM157" s="89">
        <v>1803.6</v>
      </c>
      <c r="AN157" s="89">
        <v>2.6282999999999999</v>
      </c>
      <c r="AO157" s="89">
        <v>6.1988000000000003</v>
      </c>
      <c r="AP157" s="89">
        <v>3.5705</v>
      </c>
    </row>
    <row r="158" spans="2:42">
      <c r="B158" s="2">
        <f t="shared" si="72"/>
        <v>3.7</v>
      </c>
      <c r="C158" s="2" t="str">
        <f t="shared" si="73"/>
        <v>245.8</v>
      </c>
      <c r="D158" s="2" t="str">
        <f t="shared" si="74"/>
        <v>0.001242</v>
      </c>
      <c r="E158" s="2" t="str">
        <f t="shared" si="75"/>
        <v>0.05392</v>
      </c>
      <c r="F158" s="2" t="str">
        <f t="shared" si="76"/>
        <v>1061</v>
      </c>
      <c r="G158" s="2" t="str">
        <f t="shared" si="77"/>
        <v>2603</v>
      </c>
      <c r="H158" s="2" t="str">
        <f t="shared" si="78"/>
        <v>1542</v>
      </c>
      <c r="I158" s="2" t="str">
        <f t="shared" si="79"/>
        <v>1065</v>
      </c>
      <c r="J158" s="2" t="str">
        <f t="shared" si="80"/>
        <v>2802</v>
      </c>
      <c r="K158" s="2" t="str">
        <f t="shared" si="81"/>
        <v>1737</v>
      </c>
      <c r="L158" s="2" t="str">
        <f t="shared" si="82"/>
        <v>2.755</v>
      </c>
      <c r="M158" s="2" t="str">
        <f t="shared" si="83"/>
        <v>6.102</v>
      </c>
      <c r="N158" s="2" t="str">
        <f t="shared" si="84"/>
        <v>3.347</v>
      </c>
      <c r="P158" s="89" t="str">
        <f t="shared" si="85"/>
        <v>3.000</v>
      </c>
      <c r="Q158" s="89" t="str">
        <f t="shared" si="86"/>
        <v>233.9</v>
      </c>
      <c r="R158" s="89" t="str">
        <f t="shared" si="87"/>
        <v>0.001217</v>
      </c>
      <c r="S158" s="89" t="str">
        <f t="shared" si="88"/>
        <v>0.06666</v>
      </c>
      <c r="T158" s="89" t="str">
        <f t="shared" si="89"/>
        <v>1005</v>
      </c>
      <c r="U158" s="89" t="str">
        <f t="shared" si="90"/>
        <v>2603</v>
      </c>
      <c r="V158" s="89" t="str">
        <f t="shared" si="91"/>
        <v>1599</v>
      </c>
      <c r="W158" s="89" t="str">
        <f t="shared" si="92"/>
        <v>1008</v>
      </c>
      <c r="X158" s="89" t="str">
        <f t="shared" si="93"/>
        <v>2803</v>
      </c>
      <c r="Y158" s="89" t="str">
        <f t="shared" si="94"/>
        <v>1795</v>
      </c>
      <c r="Z158" s="89" t="str">
        <f t="shared" si="95"/>
        <v>2.646</v>
      </c>
      <c r="AA158" s="89" t="str">
        <f t="shared" si="96"/>
        <v>6.186</v>
      </c>
      <c r="AB158" s="89" t="str">
        <f t="shared" si="97"/>
        <v>3.540</v>
      </c>
      <c r="AD158" s="89">
        <v>3</v>
      </c>
      <c r="AE158" s="89">
        <v>233.85300000000001</v>
      </c>
      <c r="AF158" s="89">
        <v>1.2166900000000001E-3</v>
      </c>
      <c r="AG158" s="89">
        <v>6.6664000000000001E-2</v>
      </c>
      <c r="AH158" s="89">
        <v>1004.6499299999999</v>
      </c>
      <c r="AI158" s="89">
        <v>2603.2079999999996</v>
      </c>
      <c r="AJ158" s="89">
        <v>1598.5580699999996</v>
      </c>
      <c r="AK158" s="89">
        <v>1008.3</v>
      </c>
      <c r="AL158" s="89">
        <v>2803.2</v>
      </c>
      <c r="AM158" s="89">
        <v>1794.8</v>
      </c>
      <c r="AN158" s="89">
        <v>2.6455000000000002</v>
      </c>
      <c r="AO158" s="89">
        <v>6.1856</v>
      </c>
      <c r="AP158" s="89">
        <v>3.54</v>
      </c>
    </row>
    <row r="159" spans="2:42">
      <c r="B159" s="2">
        <f t="shared" si="72"/>
        <v>3.8</v>
      </c>
      <c r="C159" s="2" t="str">
        <f t="shared" si="73"/>
        <v>247.3</v>
      </c>
      <c r="D159" s="2" t="str">
        <f t="shared" si="74"/>
        <v>0.001246</v>
      </c>
      <c r="E159" s="2" t="str">
        <f t="shared" si="75"/>
        <v>0.05247</v>
      </c>
      <c r="F159" s="2" t="str">
        <f t="shared" si="76"/>
        <v>1068</v>
      </c>
      <c r="G159" s="2" t="str">
        <f t="shared" si="77"/>
        <v>2602</v>
      </c>
      <c r="H159" s="2" t="str">
        <f t="shared" si="78"/>
        <v>1534</v>
      </c>
      <c r="I159" s="2" t="str">
        <f t="shared" si="79"/>
        <v>1073</v>
      </c>
      <c r="J159" s="2" t="str">
        <f t="shared" si="80"/>
        <v>2802</v>
      </c>
      <c r="K159" s="2" t="str">
        <f t="shared" si="81"/>
        <v>1729</v>
      </c>
      <c r="L159" s="2" t="str">
        <f t="shared" si="82"/>
        <v>2.769</v>
      </c>
      <c r="M159" s="2" t="str">
        <f t="shared" si="83"/>
        <v>6.091</v>
      </c>
      <c r="N159" s="2" t="str">
        <f t="shared" si="84"/>
        <v>3.322</v>
      </c>
      <c r="P159" s="89" t="str">
        <f t="shared" si="85"/>
        <v>3.100</v>
      </c>
      <c r="Q159" s="89" t="str">
        <f t="shared" si="86"/>
        <v>235.7</v>
      </c>
      <c r="R159" s="89" t="str">
        <f t="shared" si="87"/>
        <v>0.001224</v>
      </c>
      <c r="S159" s="89" t="str">
        <f t="shared" si="88"/>
        <v>0.06450</v>
      </c>
      <c r="T159" s="89" t="str">
        <f t="shared" si="89"/>
        <v>1013</v>
      </c>
      <c r="U159" s="89" t="str">
        <f t="shared" si="90"/>
        <v>2603</v>
      </c>
      <c r="V159" s="89" t="str">
        <f t="shared" si="91"/>
        <v>1590.</v>
      </c>
      <c r="W159" s="89" t="str">
        <f t="shared" si="92"/>
        <v>1017</v>
      </c>
      <c r="X159" s="89" t="str">
        <f t="shared" si="93"/>
        <v>2803</v>
      </c>
      <c r="Y159" s="89" t="str">
        <f t="shared" si="94"/>
        <v>1786</v>
      </c>
      <c r="Z159" s="89" t="str">
        <f t="shared" si="95"/>
        <v>2.662</v>
      </c>
      <c r="AA159" s="89" t="str">
        <f t="shared" si="96"/>
        <v>6.173</v>
      </c>
      <c r="AB159" s="89" t="str">
        <f t="shared" si="97"/>
        <v>3.510</v>
      </c>
      <c r="AD159" s="89">
        <v>3.1</v>
      </c>
      <c r="AE159" s="89">
        <v>235.679</v>
      </c>
      <c r="AF159" s="89">
        <v>1.2241999999999999E-3</v>
      </c>
      <c r="AG159" s="89">
        <v>6.4504000000000006E-2</v>
      </c>
      <c r="AH159" s="89">
        <v>1013.20498</v>
      </c>
      <c r="AI159" s="89">
        <v>2603.2375999999999</v>
      </c>
      <c r="AJ159" s="89">
        <v>1590.03262</v>
      </c>
      <c r="AK159" s="89">
        <v>1017</v>
      </c>
      <c r="AL159" s="89">
        <v>2803.2</v>
      </c>
      <c r="AM159" s="89">
        <v>1786.2</v>
      </c>
      <c r="AN159" s="89">
        <v>2.6623000000000001</v>
      </c>
      <c r="AO159" s="89">
        <v>6.1726999999999999</v>
      </c>
      <c r="AP159" s="89">
        <v>3.5104000000000002</v>
      </c>
    </row>
    <row r="160" spans="2:42">
      <c r="B160" s="2">
        <f t="shared" si="72"/>
        <v>3.9</v>
      </c>
      <c r="C160" s="2" t="str">
        <f t="shared" si="73"/>
        <v>248.9</v>
      </c>
      <c r="D160" s="2" t="str">
        <f t="shared" si="74"/>
        <v>0.001249</v>
      </c>
      <c r="E160" s="2" t="str">
        <f t="shared" si="75"/>
        <v>0.05109</v>
      </c>
      <c r="F160" s="2" t="str">
        <f t="shared" si="76"/>
        <v>1075</v>
      </c>
      <c r="G160" s="2" t="str">
        <f t="shared" si="77"/>
        <v>2602</v>
      </c>
      <c r="H160" s="2" t="str">
        <f t="shared" si="78"/>
        <v>1527</v>
      </c>
      <c r="I160" s="2" t="str">
        <f t="shared" si="79"/>
        <v>1080.</v>
      </c>
      <c r="J160" s="2" t="str">
        <f t="shared" si="80"/>
        <v>2801</v>
      </c>
      <c r="K160" s="2" t="str">
        <f t="shared" si="81"/>
        <v>1721</v>
      </c>
      <c r="L160" s="2" t="str">
        <f t="shared" si="82"/>
        <v>2.783</v>
      </c>
      <c r="M160" s="2" t="str">
        <f t="shared" si="83"/>
        <v>6.080</v>
      </c>
      <c r="N160" s="2" t="str">
        <f t="shared" si="84"/>
        <v>3.297</v>
      </c>
      <c r="P160" s="89" t="str">
        <f t="shared" si="85"/>
        <v>3.200</v>
      </c>
      <c r="Q160" s="89" t="str">
        <f t="shared" si="86"/>
        <v>237.5</v>
      </c>
      <c r="R160" s="89" t="str">
        <f t="shared" si="87"/>
        <v>0.001224</v>
      </c>
      <c r="S160" s="89" t="str">
        <f t="shared" si="88"/>
        <v>0.06248</v>
      </c>
      <c r="T160" s="89" t="str">
        <f t="shared" si="89"/>
        <v>1021</v>
      </c>
      <c r="U160" s="89" t="str">
        <f t="shared" si="90"/>
        <v>2603</v>
      </c>
      <c r="V160" s="89" t="str">
        <f t="shared" si="91"/>
        <v>1582</v>
      </c>
      <c r="W160" s="89" t="str">
        <f t="shared" si="92"/>
        <v>1025</v>
      </c>
      <c r="X160" s="89" t="str">
        <f t="shared" si="93"/>
        <v>2803</v>
      </c>
      <c r="Y160" s="89" t="str">
        <f t="shared" si="94"/>
        <v>1778</v>
      </c>
      <c r="Z160" s="89" t="str">
        <f t="shared" si="95"/>
        <v>2.679</v>
      </c>
      <c r="AA160" s="89" t="str">
        <f t="shared" si="96"/>
        <v>6.160</v>
      </c>
      <c r="AB160" s="89" t="str">
        <f t="shared" si="97"/>
        <v>3.482</v>
      </c>
      <c r="AD160" s="89">
        <v>3.2</v>
      </c>
      <c r="AE160" s="89">
        <v>237.459</v>
      </c>
      <c r="AF160" s="89">
        <v>1.2240999999999999E-3</v>
      </c>
      <c r="AG160" s="89">
        <v>6.2475000000000003E-2</v>
      </c>
      <c r="AH160" s="89">
        <v>1021.4828800000001</v>
      </c>
      <c r="AI160" s="89">
        <v>2603.1799999999998</v>
      </c>
      <c r="AJ160" s="89">
        <v>1581.6971199999998</v>
      </c>
      <c r="AK160" s="89">
        <v>1025.4000000000001</v>
      </c>
      <c r="AL160" s="89">
        <v>2803.1</v>
      </c>
      <c r="AM160" s="89">
        <v>1777.7</v>
      </c>
      <c r="AN160" s="89">
        <v>2.6787000000000001</v>
      </c>
      <c r="AO160" s="89">
        <v>6.1601999999999997</v>
      </c>
      <c r="AP160" s="89">
        <v>3.4815</v>
      </c>
    </row>
    <row r="161" spans="2:42">
      <c r="B161" s="97">
        <f t="shared" si="72"/>
        <v>4</v>
      </c>
      <c r="C161" s="2" t="str">
        <f t="shared" si="73"/>
        <v>250.4</v>
      </c>
      <c r="D161" s="2" t="str">
        <f t="shared" si="74"/>
        <v>0.001253</v>
      </c>
      <c r="E161" s="2" t="str">
        <f t="shared" si="75"/>
        <v>0.04978</v>
      </c>
      <c r="F161" s="2" t="str">
        <f t="shared" si="76"/>
        <v>1082</v>
      </c>
      <c r="G161" s="2" t="str">
        <f t="shared" si="77"/>
        <v>2602</v>
      </c>
      <c r="H161" s="2" t="str">
        <f t="shared" si="78"/>
        <v>1519</v>
      </c>
      <c r="I161" s="2" t="str">
        <f t="shared" si="79"/>
        <v>1088</v>
      </c>
      <c r="J161" s="2" t="str">
        <f t="shared" si="80"/>
        <v>2801</v>
      </c>
      <c r="K161" s="2" t="str">
        <f t="shared" si="81"/>
        <v>1713</v>
      </c>
      <c r="L161" s="2" t="str">
        <f t="shared" si="82"/>
        <v>2.797</v>
      </c>
      <c r="M161" s="2" t="str">
        <f t="shared" si="83"/>
        <v>6.070</v>
      </c>
      <c r="N161" s="2" t="str">
        <f t="shared" si="84"/>
        <v>3.273</v>
      </c>
      <c r="P161" s="89" t="str">
        <f t="shared" si="85"/>
        <v>3.300</v>
      </c>
      <c r="Q161" s="89" t="str">
        <f t="shared" si="86"/>
        <v>239.2</v>
      </c>
      <c r="R161" s="89" t="str">
        <f t="shared" si="87"/>
        <v>0.001228</v>
      </c>
      <c r="S161" s="89" t="str">
        <f t="shared" si="88"/>
        <v>0.06056</v>
      </c>
      <c r="T161" s="89" t="str">
        <f t="shared" si="89"/>
        <v>1030.</v>
      </c>
      <c r="U161" s="89" t="str">
        <f t="shared" si="90"/>
        <v>2603</v>
      </c>
      <c r="V161" s="89" t="str">
        <f t="shared" si="91"/>
        <v>1573</v>
      </c>
      <c r="W161" s="89" t="str">
        <f t="shared" si="92"/>
        <v>1034</v>
      </c>
      <c r="X161" s="89" t="str">
        <f t="shared" si="93"/>
        <v>2803</v>
      </c>
      <c r="Y161" s="89" t="str">
        <f t="shared" si="94"/>
        <v>1769</v>
      </c>
      <c r="Z161" s="89" t="str">
        <f t="shared" si="95"/>
        <v>2.695</v>
      </c>
      <c r="AA161" s="89" t="str">
        <f t="shared" si="96"/>
        <v>6.148</v>
      </c>
      <c r="AB161" s="89" t="str">
        <f t="shared" si="97"/>
        <v>3.453</v>
      </c>
      <c r="AD161" s="89">
        <v>3.3</v>
      </c>
      <c r="AE161" s="89">
        <v>239.19800000000001</v>
      </c>
      <c r="AF161" s="89">
        <v>1.22776E-3</v>
      </c>
      <c r="AG161" s="89">
        <v>6.0564E-2</v>
      </c>
      <c r="AH161" s="89">
        <v>1029.6483920000001</v>
      </c>
      <c r="AI161" s="89">
        <v>2603.1388000000002</v>
      </c>
      <c r="AJ161" s="89">
        <v>1573.4904080000001</v>
      </c>
      <c r="AK161" s="89">
        <v>1033.7</v>
      </c>
      <c r="AL161" s="89">
        <v>2803</v>
      </c>
      <c r="AM161" s="89">
        <v>1769.3</v>
      </c>
      <c r="AN161" s="89">
        <v>2.6945999999999999</v>
      </c>
      <c r="AO161" s="89">
        <v>6.1478999999999999</v>
      </c>
      <c r="AP161" s="89">
        <v>3.4533</v>
      </c>
    </row>
    <row r="162" spans="2:42">
      <c r="B162" s="2">
        <f t="shared" si="72"/>
        <v>4.0999999999999996</v>
      </c>
      <c r="C162" s="2" t="str">
        <f t="shared" si="73"/>
        <v>251.8</v>
      </c>
      <c r="D162" s="2" t="str">
        <f t="shared" si="74"/>
        <v>0.001256</v>
      </c>
      <c r="E162" s="2" t="str">
        <f t="shared" si="75"/>
        <v>0.04853</v>
      </c>
      <c r="F162" s="2" t="str">
        <f t="shared" si="76"/>
        <v>1090.</v>
      </c>
      <c r="G162" s="2" t="str">
        <f t="shared" si="77"/>
        <v>2601</v>
      </c>
      <c r="H162" s="2" t="str">
        <f t="shared" si="78"/>
        <v>1512</v>
      </c>
      <c r="I162" s="2" t="str">
        <f t="shared" si="79"/>
        <v>1095</v>
      </c>
      <c r="J162" s="2" t="str">
        <f t="shared" si="80"/>
        <v>2800.</v>
      </c>
      <c r="K162" s="2" t="str">
        <f t="shared" si="81"/>
        <v>1706</v>
      </c>
      <c r="L162" s="2" t="str">
        <f t="shared" si="82"/>
        <v>2.810</v>
      </c>
      <c r="M162" s="2" t="str">
        <f t="shared" si="83"/>
        <v>6.059</v>
      </c>
      <c r="N162" s="2" t="str">
        <f t="shared" si="84"/>
        <v>3.249</v>
      </c>
      <c r="P162" s="89" t="str">
        <f t="shared" si="85"/>
        <v>3.400</v>
      </c>
      <c r="Q162" s="89" t="str">
        <f t="shared" si="86"/>
        <v>240.9</v>
      </c>
      <c r="R162" s="89" t="str">
        <f t="shared" si="87"/>
        <v>0.001231</v>
      </c>
      <c r="S162" s="89" t="str">
        <f t="shared" si="88"/>
        <v>0.05876</v>
      </c>
      <c r="T162" s="89" t="str">
        <f t="shared" si="89"/>
        <v>1038</v>
      </c>
      <c r="U162" s="89" t="str">
        <f t="shared" si="90"/>
        <v>2603</v>
      </c>
      <c r="V162" s="89" t="str">
        <f t="shared" si="91"/>
        <v>1565</v>
      </c>
      <c r="W162" s="89" t="str">
        <f t="shared" si="92"/>
        <v>1042</v>
      </c>
      <c r="X162" s="89" t="str">
        <f t="shared" si="93"/>
        <v>2803</v>
      </c>
      <c r="Y162" s="89" t="str">
        <f t="shared" si="94"/>
        <v>1761</v>
      </c>
      <c r="Z162" s="89" t="str">
        <f t="shared" si="95"/>
        <v>2.710</v>
      </c>
      <c r="AA162" s="89" t="str">
        <f t="shared" si="96"/>
        <v>6.136</v>
      </c>
      <c r="AB162" s="89" t="str">
        <f t="shared" si="97"/>
        <v>3.426</v>
      </c>
      <c r="AD162" s="89">
        <v>3.4</v>
      </c>
      <c r="AE162" s="89">
        <v>240.89699999999999</v>
      </c>
      <c r="AF162" s="89">
        <v>1.23138E-3</v>
      </c>
      <c r="AG162" s="89">
        <v>5.8761000000000001E-2</v>
      </c>
      <c r="AH162" s="89">
        <v>1037.613308</v>
      </c>
      <c r="AI162" s="89">
        <v>2603.1125999999999</v>
      </c>
      <c r="AJ162" s="89">
        <v>1565.499292</v>
      </c>
      <c r="AK162" s="89">
        <v>1041.8</v>
      </c>
      <c r="AL162" s="89">
        <v>2802.9</v>
      </c>
      <c r="AM162" s="89">
        <v>1761</v>
      </c>
      <c r="AN162" s="89">
        <v>2.7101999999999999</v>
      </c>
      <c r="AO162" s="89">
        <v>6.1360000000000001</v>
      </c>
      <c r="AP162" s="89">
        <v>3.4258000000000002</v>
      </c>
    </row>
    <row r="163" spans="2:42">
      <c r="B163" s="2">
        <f t="shared" si="72"/>
        <v>4.2</v>
      </c>
      <c r="C163" s="2" t="str">
        <f t="shared" si="73"/>
        <v>253.3</v>
      </c>
      <c r="D163" s="2" t="str">
        <f t="shared" si="74"/>
        <v>0.001259</v>
      </c>
      <c r="E163" s="2" t="str">
        <f t="shared" si="75"/>
        <v>0.04733</v>
      </c>
      <c r="F163" s="2" t="str">
        <f t="shared" si="76"/>
        <v>1096</v>
      </c>
      <c r="G163" s="2" t="str">
        <f t="shared" si="77"/>
        <v>2601</v>
      </c>
      <c r="H163" s="2" t="str">
        <f t="shared" si="78"/>
        <v>1505</v>
      </c>
      <c r="I163" s="2" t="str">
        <f t="shared" si="79"/>
        <v>1102</v>
      </c>
      <c r="J163" s="2" t="str">
        <f t="shared" si="80"/>
        <v>2800.</v>
      </c>
      <c r="K163" s="2" t="str">
        <f t="shared" si="81"/>
        <v>1698</v>
      </c>
      <c r="L163" s="2" t="str">
        <f t="shared" si="82"/>
        <v>2.823</v>
      </c>
      <c r="M163" s="2" t="str">
        <f t="shared" si="83"/>
        <v>6.049</v>
      </c>
      <c r="N163" s="2" t="str">
        <f t="shared" si="84"/>
        <v>3.226</v>
      </c>
      <c r="P163" s="89" t="str">
        <f t="shared" si="85"/>
        <v>3.500</v>
      </c>
      <c r="Q163" s="89" t="str">
        <f t="shared" si="86"/>
        <v>242.6</v>
      </c>
      <c r="R163" s="89" t="str">
        <f t="shared" si="87"/>
        <v>0.001235</v>
      </c>
      <c r="S163" s="89" t="str">
        <f t="shared" si="88"/>
        <v>0.05706</v>
      </c>
      <c r="T163" s="89" t="str">
        <f t="shared" si="89"/>
        <v>1045</v>
      </c>
      <c r="U163" s="89" t="str">
        <f t="shared" si="90"/>
        <v>2603</v>
      </c>
      <c r="V163" s="89" t="str">
        <f t="shared" si="91"/>
        <v>1557</v>
      </c>
      <c r="W163" s="89" t="str">
        <f t="shared" si="92"/>
        <v>1050.</v>
      </c>
      <c r="X163" s="89" t="str">
        <f t="shared" si="93"/>
        <v>2803</v>
      </c>
      <c r="Y163" s="89" t="str">
        <f t="shared" si="94"/>
        <v>1753</v>
      </c>
      <c r="Z163" s="89" t="str">
        <f t="shared" si="95"/>
        <v>2.725</v>
      </c>
      <c r="AA163" s="89" t="str">
        <f t="shared" si="96"/>
        <v>6.124</v>
      </c>
      <c r="AB163" s="89" t="str">
        <f t="shared" si="97"/>
        <v>3.399</v>
      </c>
      <c r="AD163" s="89">
        <v>3.5</v>
      </c>
      <c r="AE163" s="89">
        <v>242.55699999999999</v>
      </c>
      <c r="AF163" s="89">
        <v>1.2349699999999999E-3</v>
      </c>
      <c r="AG163" s="89">
        <v>5.7057999999999998E-2</v>
      </c>
      <c r="AH163" s="89">
        <v>1045.477605</v>
      </c>
      <c r="AI163" s="89">
        <v>2602.8969999999999</v>
      </c>
      <c r="AJ163" s="89">
        <v>1557.4193949999999</v>
      </c>
      <c r="AK163" s="89">
        <v>1049.8</v>
      </c>
      <c r="AL163" s="89">
        <v>2802.6</v>
      </c>
      <c r="AM163" s="89">
        <v>1752.8</v>
      </c>
      <c r="AN163" s="89">
        <v>2.7254</v>
      </c>
      <c r="AO163" s="89">
        <v>6.1242999999999999</v>
      </c>
      <c r="AP163" s="89">
        <v>3.3988999999999998</v>
      </c>
    </row>
    <row r="164" spans="2:42">
      <c r="B164" s="2">
        <f t="shared" si="72"/>
        <v>4.3</v>
      </c>
      <c r="C164" s="2" t="str">
        <f t="shared" si="73"/>
        <v>254.7</v>
      </c>
      <c r="D164" s="2" t="str">
        <f t="shared" si="74"/>
        <v>0.001263</v>
      </c>
      <c r="E164" s="2" t="str">
        <f t="shared" si="75"/>
        <v>0.04619</v>
      </c>
      <c r="F164" s="2" t="str">
        <f t="shared" si="76"/>
        <v>1103</v>
      </c>
      <c r="G164" s="2" t="str">
        <f t="shared" si="77"/>
        <v>2601</v>
      </c>
      <c r="H164" s="2" t="str">
        <f t="shared" si="78"/>
        <v>1497</v>
      </c>
      <c r="I164" s="2" t="str">
        <f t="shared" si="79"/>
        <v>1109</v>
      </c>
      <c r="J164" s="2" t="str">
        <f t="shared" si="80"/>
        <v>2799</v>
      </c>
      <c r="K164" s="2" t="str">
        <f t="shared" si="81"/>
        <v>1691</v>
      </c>
      <c r="L164" s="2" t="str">
        <f t="shared" si="82"/>
        <v>2.836</v>
      </c>
      <c r="M164" s="2" t="str">
        <f t="shared" si="83"/>
        <v>6.039</v>
      </c>
      <c r="N164" s="2" t="str">
        <f t="shared" si="84"/>
        <v>3.203</v>
      </c>
      <c r="P164" s="89" t="str">
        <f t="shared" si="85"/>
        <v>3.600</v>
      </c>
      <c r="Q164" s="89" t="str">
        <f t="shared" si="86"/>
        <v>244.2</v>
      </c>
      <c r="R164" s="89" t="str">
        <f t="shared" si="87"/>
        <v>0.001239</v>
      </c>
      <c r="S164" s="89" t="str">
        <f t="shared" si="88"/>
        <v>0.05545</v>
      </c>
      <c r="T164" s="89" t="str">
        <f t="shared" si="89"/>
        <v>1053</v>
      </c>
      <c r="U164" s="89" t="str">
        <f t="shared" si="90"/>
        <v>2603</v>
      </c>
      <c r="V164" s="89" t="str">
        <f t="shared" si="91"/>
        <v>1550.</v>
      </c>
      <c r="W164" s="89" t="str">
        <f t="shared" si="92"/>
        <v>1058</v>
      </c>
      <c r="X164" s="89" t="str">
        <f t="shared" si="93"/>
        <v>2802</v>
      </c>
      <c r="Y164" s="89" t="str">
        <f t="shared" si="94"/>
        <v>1745</v>
      </c>
      <c r="Z164" s="89" t="str">
        <f t="shared" si="95"/>
        <v>2.740</v>
      </c>
      <c r="AA164" s="89" t="str">
        <f t="shared" si="96"/>
        <v>6.113</v>
      </c>
      <c r="AB164" s="89" t="str">
        <f t="shared" si="97"/>
        <v>3.373</v>
      </c>
      <c r="AD164" s="89">
        <v>3.6</v>
      </c>
      <c r="AE164" s="89">
        <v>244.18199999999999</v>
      </c>
      <c r="AF164" s="89">
        <v>1.23854E-3</v>
      </c>
      <c r="AG164" s="89">
        <v>5.5445999999999995E-2</v>
      </c>
      <c r="AH164" s="89">
        <v>1053.1412559999999</v>
      </c>
      <c r="AI164" s="89">
        <v>2602.7944000000002</v>
      </c>
      <c r="AJ164" s="89">
        <v>1549.6531440000003</v>
      </c>
      <c r="AK164" s="89">
        <v>1057.5999999999999</v>
      </c>
      <c r="AL164" s="89">
        <v>2802.4</v>
      </c>
      <c r="AM164" s="89">
        <v>1744.8</v>
      </c>
      <c r="AN164" s="89">
        <v>2.7403</v>
      </c>
      <c r="AO164" s="89">
        <v>6.1128999999999998</v>
      </c>
      <c r="AP164" s="89">
        <v>3.3725999999999998</v>
      </c>
    </row>
    <row r="165" spans="2:42">
      <c r="B165" s="2">
        <f t="shared" si="72"/>
        <v>4.4000000000000004</v>
      </c>
      <c r="C165" s="2" t="str">
        <f t="shared" si="73"/>
        <v>256.1</v>
      </c>
      <c r="D165" s="2" t="str">
        <f t="shared" si="74"/>
        <v>0.001266</v>
      </c>
      <c r="E165" s="2" t="str">
        <f t="shared" si="75"/>
        <v>0.04510</v>
      </c>
      <c r="F165" s="2" t="str">
        <f t="shared" si="76"/>
        <v>1110.</v>
      </c>
      <c r="G165" s="2" t="str">
        <f t="shared" si="77"/>
        <v>2600.</v>
      </c>
      <c r="H165" s="2" t="str">
        <f t="shared" si="78"/>
        <v>1490.</v>
      </c>
      <c r="I165" s="2" t="str">
        <f t="shared" si="79"/>
        <v>1116</v>
      </c>
      <c r="J165" s="2" t="str">
        <f t="shared" si="80"/>
        <v>2799</v>
      </c>
      <c r="K165" s="2" t="str">
        <f t="shared" si="81"/>
        <v>1683</v>
      </c>
      <c r="L165" s="2" t="str">
        <f t="shared" si="82"/>
        <v>2.849</v>
      </c>
      <c r="M165" s="2" t="str">
        <f t="shared" si="83"/>
        <v>6.029</v>
      </c>
      <c r="N165" s="2" t="str">
        <f t="shared" si="84"/>
        <v>3.180</v>
      </c>
      <c r="P165" s="89" t="str">
        <f t="shared" si="85"/>
        <v>3.700</v>
      </c>
      <c r="Q165" s="89" t="str">
        <f t="shared" si="86"/>
        <v>245.8</v>
      </c>
      <c r="R165" s="89" t="str">
        <f t="shared" si="87"/>
        <v>0.001242</v>
      </c>
      <c r="S165" s="89" t="str">
        <f t="shared" si="88"/>
        <v>0.05392</v>
      </c>
      <c r="T165" s="89" t="str">
        <f t="shared" si="89"/>
        <v>1061</v>
      </c>
      <c r="U165" s="89" t="str">
        <f t="shared" si="90"/>
        <v>2603</v>
      </c>
      <c r="V165" s="89" t="str">
        <f t="shared" si="91"/>
        <v>1542</v>
      </c>
      <c r="W165" s="89" t="str">
        <f t="shared" si="92"/>
        <v>1065</v>
      </c>
      <c r="X165" s="89" t="str">
        <f t="shared" si="93"/>
        <v>2802</v>
      </c>
      <c r="Y165" s="89" t="str">
        <f t="shared" si="94"/>
        <v>1737</v>
      </c>
      <c r="Z165" s="89" t="str">
        <f t="shared" si="95"/>
        <v>2.755</v>
      </c>
      <c r="AA165" s="89" t="str">
        <f t="shared" si="96"/>
        <v>6.102</v>
      </c>
      <c r="AB165" s="89" t="str">
        <f t="shared" si="97"/>
        <v>3.347</v>
      </c>
      <c r="AD165" s="89">
        <v>3.7</v>
      </c>
      <c r="AE165" s="89">
        <v>245.77199999999999</v>
      </c>
      <c r="AF165" s="89">
        <v>1.24208E-3</v>
      </c>
      <c r="AG165" s="89">
        <v>5.3918000000000001E-2</v>
      </c>
      <c r="AH165" s="89">
        <v>1060.7043039999999</v>
      </c>
      <c r="AI165" s="89">
        <v>2602.6034</v>
      </c>
      <c r="AJ165" s="89">
        <v>1541.8990960000001</v>
      </c>
      <c r="AK165" s="89">
        <v>1065.3</v>
      </c>
      <c r="AL165" s="89">
        <v>2802.1</v>
      </c>
      <c r="AM165" s="89">
        <v>1736.8</v>
      </c>
      <c r="AN165" s="89">
        <v>2.7549000000000001</v>
      </c>
      <c r="AO165" s="89">
        <v>6.1017999999999999</v>
      </c>
      <c r="AP165" s="89">
        <v>3.3469000000000002</v>
      </c>
    </row>
    <row r="166" spans="2:42">
      <c r="B166" s="2">
        <f t="shared" si="72"/>
        <v>4.5</v>
      </c>
      <c r="C166" s="2" t="str">
        <f t="shared" si="73"/>
        <v>257.4</v>
      </c>
      <c r="D166" s="2" t="str">
        <f t="shared" si="74"/>
        <v>0.001270</v>
      </c>
      <c r="E166" s="2" t="str">
        <f t="shared" si="75"/>
        <v>0.04406</v>
      </c>
      <c r="F166" s="2" t="str">
        <f t="shared" si="76"/>
        <v>1116</v>
      </c>
      <c r="G166" s="2" t="str">
        <f t="shared" si="77"/>
        <v>2600.</v>
      </c>
      <c r="H166" s="2" t="str">
        <f t="shared" si="78"/>
        <v>1483</v>
      </c>
      <c r="I166" s="2" t="str">
        <f t="shared" si="79"/>
        <v>1122</v>
      </c>
      <c r="J166" s="2" t="str">
        <f t="shared" si="80"/>
        <v>2798</v>
      </c>
      <c r="K166" s="2" t="str">
        <f t="shared" si="81"/>
        <v>1676</v>
      </c>
      <c r="L166" s="2" t="str">
        <f t="shared" si="82"/>
        <v>2.862</v>
      </c>
      <c r="M166" s="2" t="str">
        <f t="shared" si="83"/>
        <v>6.020</v>
      </c>
      <c r="N166" s="2" t="str">
        <f t="shared" si="84"/>
        <v>3.158</v>
      </c>
      <c r="P166" s="89" t="str">
        <f t="shared" si="85"/>
        <v>3.800</v>
      </c>
      <c r="Q166" s="89" t="str">
        <f t="shared" si="86"/>
        <v>247.3</v>
      </c>
      <c r="R166" s="89" t="str">
        <f t="shared" si="87"/>
        <v>0.001246</v>
      </c>
      <c r="S166" s="89" t="str">
        <f t="shared" si="88"/>
        <v>0.05247</v>
      </c>
      <c r="T166" s="89" t="str">
        <f t="shared" si="89"/>
        <v>1068</v>
      </c>
      <c r="U166" s="89" t="str">
        <f t="shared" si="90"/>
        <v>2602</v>
      </c>
      <c r="V166" s="89" t="str">
        <f t="shared" si="91"/>
        <v>1534</v>
      </c>
      <c r="W166" s="89" t="str">
        <f t="shared" si="92"/>
        <v>1073</v>
      </c>
      <c r="X166" s="89" t="str">
        <f t="shared" si="93"/>
        <v>2802</v>
      </c>
      <c r="Y166" s="89" t="str">
        <f t="shared" si="94"/>
        <v>1729</v>
      </c>
      <c r="Z166" s="89" t="str">
        <f t="shared" si="95"/>
        <v>2.769</v>
      </c>
      <c r="AA166" s="89" t="str">
        <f t="shared" si="96"/>
        <v>6.091</v>
      </c>
      <c r="AB166" s="89" t="str">
        <f t="shared" si="97"/>
        <v>3.322</v>
      </c>
      <c r="AD166" s="89">
        <v>3.8</v>
      </c>
      <c r="AE166" s="89">
        <v>247.33</v>
      </c>
      <c r="AF166" s="89">
        <v>1.24559E-3</v>
      </c>
      <c r="AG166" s="89">
        <v>5.2467E-2</v>
      </c>
      <c r="AH166" s="89">
        <v>1068.0667579999999</v>
      </c>
      <c r="AI166" s="89">
        <v>2602.3253999999997</v>
      </c>
      <c r="AJ166" s="89">
        <v>1534.2586419999998</v>
      </c>
      <c r="AK166" s="89">
        <v>1072.8</v>
      </c>
      <c r="AL166" s="89">
        <v>2801.7</v>
      </c>
      <c r="AM166" s="89">
        <v>1728.9</v>
      </c>
      <c r="AN166" s="89">
        <v>2.7690999999999999</v>
      </c>
      <c r="AO166" s="89">
        <v>6.0907999999999998</v>
      </c>
      <c r="AP166" s="89">
        <v>3.3216999999999999</v>
      </c>
    </row>
    <row r="167" spans="2:42">
      <c r="B167" s="2">
        <f t="shared" si="72"/>
        <v>4.5999999999999996</v>
      </c>
      <c r="C167" s="2" t="str">
        <f t="shared" si="73"/>
        <v>258.8</v>
      </c>
      <c r="D167" s="2" t="str">
        <f t="shared" si="74"/>
        <v>0.001273</v>
      </c>
      <c r="E167" s="2" t="str">
        <f t="shared" si="75"/>
        <v>0.04306</v>
      </c>
      <c r="F167" s="2" t="str">
        <f t="shared" si="76"/>
        <v>1123</v>
      </c>
      <c r="G167" s="2" t="str">
        <f t="shared" si="77"/>
        <v>2599</v>
      </c>
      <c r="H167" s="2" t="str">
        <f t="shared" si="78"/>
        <v>1476</v>
      </c>
      <c r="I167" s="2" t="str">
        <f t="shared" si="79"/>
        <v>1129</v>
      </c>
      <c r="J167" s="2" t="str">
        <f t="shared" si="80"/>
        <v>2797</v>
      </c>
      <c r="K167" s="2" t="str">
        <f t="shared" si="81"/>
        <v>1668</v>
      </c>
      <c r="L167" s="2" t="str">
        <f t="shared" si="82"/>
        <v>2.874</v>
      </c>
      <c r="M167" s="2" t="str">
        <f t="shared" si="83"/>
        <v>6.010</v>
      </c>
      <c r="N167" s="2" t="str">
        <f t="shared" si="84"/>
        <v>3.136</v>
      </c>
      <c r="P167" s="89" t="str">
        <f t="shared" si="85"/>
        <v>3.900</v>
      </c>
      <c r="Q167" s="89" t="str">
        <f t="shared" si="86"/>
        <v>248.9</v>
      </c>
      <c r="R167" s="89" t="str">
        <f t="shared" si="87"/>
        <v>0.001249</v>
      </c>
      <c r="S167" s="89" t="str">
        <f t="shared" si="88"/>
        <v>0.05109</v>
      </c>
      <c r="T167" s="89" t="str">
        <f t="shared" si="89"/>
        <v>1075</v>
      </c>
      <c r="U167" s="89" t="str">
        <f t="shared" si="90"/>
        <v>2602</v>
      </c>
      <c r="V167" s="89" t="str">
        <f t="shared" si="91"/>
        <v>1527</v>
      </c>
      <c r="W167" s="89" t="str">
        <f t="shared" si="92"/>
        <v>1080.</v>
      </c>
      <c r="X167" s="89" t="str">
        <f t="shared" si="93"/>
        <v>2801</v>
      </c>
      <c r="Y167" s="89" t="str">
        <f t="shared" si="94"/>
        <v>1721</v>
      </c>
      <c r="Z167" s="89" t="str">
        <f t="shared" si="95"/>
        <v>2.783</v>
      </c>
      <c r="AA167" s="89" t="str">
        <f t="shared" si="96"/>
        <v>6.080</v>
      </c>
      <c r="AB167" s="89" t="str">
        <f t="shared" si="97"/>
        <v>3.297</v>
      </c>
      <c r="AD167" s="89">
        <v>3.9</v>
      </c>
      <c r="AE167" s="89">
        <v>248.857</v>
      </c>
      <c r="AF167" s="89">
        <v>1.2490800000000001E-3</v>
      </c>
      <c r="AG167" s="89">
        <v>5.1088999999999996E-2</v>
      </c>
      <c r="AH167" s="89">
        <v>1075.3285880000001</v>
      </c>
      <c r="AI167" s="89">
        <v>2602.0529000000001</v>
      </c>
      <c r="AJ167" s="89">
        <v>1526.7243120000001</v>
      </c>
      <c r="AK167" s="89">
        <v>1080.2</v>
      </c>
      <c r="AL167" s="89">
        <v>2801.3</v>
      </c>
      <c r="AM167" s="89">
        <v>1721.1</v>
      </c>
      <c r="AN167" s="89">
        <v>2.7831000000000001</v>
      </c>
      <c r="AO167" s="89">
        <v>6.0800999999999998</v>
      </c>
      <c r="AP167" s="89">
        <v>3.2970000000000002</v>
      </c>
    </row>
    <row r="168" spans="2:42">
      <c r="B168" s="2">
        <f t="shared" si="72"/>
        <v>4.7</v>
      </c>
      <c r="C168" s="2" t="str">
        <f t="shared" si="73"/>
        <v>260.1</v>
      </c>
      <c r="D168" s="2" t="str">
        <f t="shared" si="74"/>
        <v>0.001276</v>
      </c>
      <c r="E168" s="2" t="str">
        <f t="shared" si="75"/>
        <v>0.04210</v>
      </c>
      <c r="F168" s="2" t="str">
        <f t="shared" si="76"/>
        <v>1130.</v>
      </c>
      <c r="G168" s="2" t="str">
        <f t="shared" si="77"/>
        <v>2599</v>
      </c>
      <c r="H168" s="2" t="str">
        <f t="shared" si="78"/>
        <v>1469</v>
      </c>
      <c r="I168" s="2" t="str">
        <f t="shared" si="79"/>
        <v>1136</v>
      </c>
      <c r="J168" s="2" t="str">
        <f t="shared" si="80"/>
        <v>2797</v>
      </c>
      <c r="K168" s="2" t="str">
        <f t="shared" si="81"/>
        <v>1661</v>
      </c>
      <c r="L168" s="2" t="str">
        <f t="shared" si="82"/>
        <v>2.886</v>
      </c>
      <c r="M168" s="2" t="str">
        <f t="shared" si="83"/>
        <v>6.001</v>
      </c>
      <c r="N168" s="2" t="str">
        <f t="shared" si="84"/>
        <v>3.115</v>
      </c>
      <c r="P168" s="89" t="str">
        <f t="shared" si="85"/>
        <v>4.000</v>
      </c>
      <c r="Q168" s="89" t="str">
        <f t="shared" si="86"/>
        <v>250.4</v>
      </c>
      <c r="R168" s="89" t="str">
        <f t="shared" si="87"/>
        <v>0.001253</v>
      </c>
      <c r="S168" s="89" t="str">
        <f t="shared" si="88"/>
        <v>0.04978</v>
      </c>
      <c r="T168" s="89" t="str">
        <f t="shared" si="89"/>
        <v>1082</v>
      </c>
      <c r="U168" s="89" t="str">
        <f t="shared" si="90"/>
        <v>2602</v>
      </c>
      <c r="V168" s="89" t="str">
        <f t="shared" si="91"/>
        <v>1519</v>
      </c>
      <c r="W168" s="89" t="str">
        <f t="shared" si="92"/>
        <v>1088</v>
      </c>
      <c r="X168" s="89" t="str">
        <f t="shared" si="93"/>
        <v>2801</v>
      </c>
      <c r="Y168" s="89" t="str">
        <f t="shared" si="94"/>
        <v>1713</v>
      </c>
      <c r="Z168" s="89" t="str">
        <f t="shared" si="95"/>
        <v>2.797</v>
      </c>
      <c r="AA168" s="89" t="str">
        <f t="shared" si="96"/>
        <v>6.070</v>
      </c>
      <c r="AB168" s="89" t="str">
        <f t="shared" si="97"/>
        <v>3.273</v>
      </c>
      <c r="AD168" s="89">
        <v>4</v>
      </c>
      <c r="AE168" s="89">
        <v>250.35400000000001</v>
      </c>
      <c r="AF168" s="89">
        <v>1.25256E-3</v>
      </c>
      <c r="AG168" s="89">
        <v>4.9776000000000001E-2</v>
      </c>
      <c r="AH168" s="89">
        <v>1082.4897599999999</v>
      </c>
      <c r="AI168" s="89">
        <v>2601.6960000000004</v>
      </c>
      <c r="AJ168" s="89">
        <v>1519.2062400000004</v>
      </c>
      <c r="AK168" s="89">
        <v>1087.5</v>
      </c>
      <c r="AL168" s="89">
        <v>2800.8</v>
      </c>
      <c r="AM168" s="89">
        <v>1713.3</v>
      </c>
      <c r="AN168" s="89">
        <v>2.7968000000000002</v>
      </c>
      <c r="AO168" s="89">
        <v>6.0696000000000003</v>
      </c>
      <c r="AP168" s="89">
        <v>3.2728000000000002</v>
      </c>
    </row>
    <row r="169" spans="2:42">
      <c r="B169" s="2">
        <f t="shared" si="72"/>
        <v>4.8</v>
      </c>
      <c r="C169" s="2" t="str">
        <f t="shared" si="73"/>
        <v>261.4</v>
      </c>
      <c r="D169" s="2" t="str">
        <f t="shared" si="74"/>
        <v>0.001280</v>
      </c>
      <c r="E169" s="2" t="str">
        <f t="shared" si="75"/>
        <v>0.04118</v>
      </c>
      <c r="F169" s="2" t="str">
        <f t="shared" si="76"/>
        <v>1136</v>
      </c>
      <c r="G169" s="2" t="str">
        <f t="shared" si="77"/>
        <v>2598</v>
      </c>
      <c r="H169" s="2" t="str">
        <f t="shared" si="78"/>
        <v>1462</v>
      </c>
      <c r="I169" s="2" t="str">
        <f t="shared" si="79"/>
        <v>1142</v>
      </c>
      <c r="J169" s="2" t="str">
        <f t="shared" si="80"/>
        <v>2796</v>
      </c>
      <c r="K169" s="2" t="str">
        <f t="shared" si="81"/>
        <v>1654</v>
      </c>
      <c r="L169" s="2" t="str">
        <f t="shared" si="82"/>
        <v>2.898</v>
      </c>
      <c r="M169" s="2" t="str">
        <f t="shared" si="83"/>
        <v>5.992</v>
      </c>
      <c r="N169" s="2" t="str">
        <f t="shared" si="84"/>
        <v>3.094</v>
      </c>
      <c r="P169" s="89" t="str">
        <f t="shared" si="85"/>
        <v>4.100</v>
      </c>
      <c r="Q169" s="89" t="str">
        <f t="shared" si="86"/>
        <v>251.8</v>
      </c>
      <c r="R169" s="89" t="str">
        <f t="shared" si="87"/>
        <v>0.001256</v>
      </c>
      <c r="S169" s="89" t="str">
        <f t="shared" si="88"/>
        <v>0.04853</v>
      </c>
      <c r="T169" s="89" t="str">
        <f t="shared" si="89"/>
        <v>1090.</v>
      </c>
      <c r="U169" s="89" t="str">
        <f t="shared" si="90"/>
        <v>2601</v>
      </c>
      <c r="V169" s="89" t="str">
        <f t="shared" si="91"/>
        <v>1512</v>
      </c>
      <c r="W169" s="89" t="str">
        <f t="shared" si="92"/>
        <v>1095</v>
      </c>
      <c r="X169" s="89" t="str">
        <f t="shared" si="93"/>
        <v>2800.</v>
      </c>
      <c r="Y169" s="89" t="str">
        <f t="shared" si="94"/>
        <v>1706</v>
      </c>
      <c r="Z169" s="89" t="str">
        <f t="shared" si="95"/>
        <v>2.810</v>
      </c>
      <c r="AA169" s="89" t="str">
        <f t="shared" si="96"/>
        <v>6.059</v>
      </c>
      <c r="AB169" s="89" t="str">
        <f t="shared" si="97"/>
        <v>3.249</v>
      </c>
      <c r="AD169" s="89">
        <v>4.0999999999999996</v>
      </c>
      <c r="AE169" s="89">
        <v>251.82300000000001</v>
      </c>
      <c r="AF169" s="89">
        <v>1.2560100000000001E-3</v>
      </c>
      <c r="AG169" s="89">
        <v>4.8524999999999999E-2</v>
      </c>
      <c r="AH169" s="89">
        <v>1089.5503590000001</v>
      </c>
      <c r="AI169" s="89">
        <v>2601.3475000000003</v>
      </c>
      <c r="AJ169" s="89">
        <v>1511.7971410000002</v>
      </c>
      <c r="AK169" s="89">
        <v>1094.7</v>
      </c>
      <c r="AL169" s="89">
        <v>2800.3</v>
      </c>
      <c r="AM169" s="89">
        <v>1705.7</v>
      </c>
      <c r="AN169" s="89">
        <v>2.8102</v>
      </c>
      <c r="AO169" s="89">
        <v>6.0591999999999997</v>
      </c>
      <c r="AP169" s="89">
        <v>3.2490999999999999</v>
      </c>
    </row>
    <row r="170" spans="2:42">
      <c r="B170" s="2">
        <f t="shared" si="72"/>
        <v>4.9000000000000004</v>
      </c>
      <c r="C170" s="2" t="str">
        <f t="shared" si="73"/>
        <v>262.7</v>
      </c>
      <c r="D170" s="2" t="str">
        <f t="shared" si="74"/>
        <v>0.001283</v>
      </c>
      <c r="E170" s="2" t="str">
        <f t="shared" si="75"/>
        <v>0.04030</v>
      </c>
      <c r="F170" s="2" t="str">
        <f t="shared" si="76"/>
        <v>1142</v>
      </c>
      <c r="G170" s="2" t="str">
        <f t="shared" si="77"/>
        <v>2598</v>
      </c>
      <c r="H170" s="2" t="str">
        <f t="shared" si="78"/>
        <v>1456</v>
      </c>
      <c r="I170" s="2" t="str">
        <f t="shared" si="79"/>
        <v>1148</v>
      </c>
      <c r="J170" s="2" t="str">
        <f t="shared" si="80"/>
        <v>2795</v>
      </c>
      <c r="K170" s="2" t="str">
        <f t="shared" si="81"/>
        <v>1647</v>
      </c>
      <c r="L170" s="2" t="str">
        <f t="shared" si="82"/>
        <v>2.910</v>
      </c>
      <c r="M170" s="2" t="str">
        <f t="shared" si="83"/>
        <v>5.983</v>
      </c>
      <c r="N170" s="2" t="str">
        <f t="shared" si="84"/>
        <v>3.073</v>
      </c>
      <c r="P170" s="89" t="str">
        <f t="shared" si="85"/>
        <v>4.200</v>
      </c>
      <c r="Q170" s="89" t="str">
        <f t="shared" si="86"/>
        <v>253.3</v>
      </c>
      <c r="R170" s="89" t="str">
        <f t="shared" si="87"/>
        <v>0.001259</v>
      </c>
      <c r="S170" s="89" t="str">
        <f t="shared" si="88"/>
        <v>0.04733</v>
      </c>
      <c r="T170" s="89" t="str">
        <f t="shared" si="89"/>
        <v>1096</v>
      </c>
      <c r="U170" s="89" t="str">
        <f t="shared" si="90"/>
        <v>2601</v>
      </c>
      <c r="V170" s="89" t="str">
        <f t="shared" si="91"/>
        <v>1505</v>
      </c>
      <c r="W170" s="89" t="str">
        <f t="shared" si="92"/>
        <v>1102</v>
      </c>
      <c r="X170" s="89" t="str">
        <f t="shared" si="93"/>
        <v>2800.</v>
      </c>
      <c r="Y170" s="89" t="str">
        <f t="shared" si="94"/>
        <v>1698</v>
      </c>
      <c r="Z170" s="89" t="str">
        <f t="shared" si="95"/>
        <v>2.823</v>
      </c>
      <c r="AA170" s="89" t="str">
        <f t="shared" si="96"/>
        <v>6.049</v>
      </c>
      <c r="AB170" s="89" t="str">
        <f t="shared" si="97"/>
        <v>3.226</v>
      </c>
      <c r="AD170" s="89">
        <v>4.2</v>
      </c>
      <c r="AE170" s="89">
        <v>253.26400000000001</v>
      </c>
      <c r="AF170" s="89">
        <v>1.2594399999999999E-3</v>
      </c>
      <c r="AG170" s="89">
        <v>4.7331999999999999E-2</v>
      </c>
      <c r="AH170" s="89">
        <v>1096.4103520000001</v>
      </c>
      <c r="AI170" s="89">
        <v>2601.0056000000004</v>
      </c>
      <c r="AJ170" s="89">
        <v>1504.5952480000003</v>
      </c>
      <c r="AK170" s="89">
        <v>1101.7</v>
      </c>
      <c r="AL170" s="89">
        <v>2799.8</v>
      </c>
      <c r="AM170" s="89">
        <v>1698.1</v>
      </c>
      <c r="AN170" s="89">
        <v>2.8233999999999999</v>
      </c>
      <c r="AO170" s="89">
        <v>6.0491000000000001</v>
      </c>
      <c r="AP170" s="89">
        <v>3.2256999999999998</v>
      </c>
    </row>
    <row r="171" spans="2:42">
      <c r="B171" s="97">
        <f t="shared" si="72"/>
        <v>5</v>
      </c>
      <c r="C171" s="2" t="str">
        <f t="shared" si="73"/>
        <v>263.9</v>
      </c>
      <c r="D171" s="2" t="str">
        <f t="shared" si="74"/>
        <v>0.001286</v>
      </c>
      <c r="E171" s="2" t="str">
        <f t="shared" si="75"/>
        <v>0.03945</v>
      </c>
      <c r="F171" s="2" t="str">
        <f t="shared" si="76"/>
        <v>1148</v>
      </c>
      <c r="G171" s="2" t="str">
        <f t="shared" si="77"/>
        <v>2597</v>
      </c>
      <c r="H171" s="2" t="str">
        <f t="shared" si="78"/>
        <v>1449</v>
      </c>
      <c r="I171" s="2" t="str">
        <f t="shared" si="79"/>
        <v>1155</v>
      </c>
      <c r="J171" s="2" t="str">
        <f t="shared" si="80"/>
        <v>2794</v>
      </c>
      <c r="K171" s="2" t="str">
        <f t="shared" si="81"/>
        <v>1640.</v>
      </c>
      <c r="L171" s="2" t="str">
        <f t="shared" si="82"/>
        <v>2.921</v>
      </c>
      <c r="M171" s="2" t="str">
        <f t="shared" si="83"/>
        <v>5.974</v>
      </c>
      <c r="N171" s="2" t="str">
        <f t="shared" si="84"/>
        <v>3.053</v>
      </c>
      <c r="P171" s="89" t="str">
        <f t="shared" si="85"/>
        <v>4.300</v>
      </c>
      <c r="Q171" s="89" t="str">
        <f t="shared" si="86"/>
        <v>254.7</v>
      </c>
      <c r="R171" s="89" t="str">
        <f t="shared" si="87"/>
        <v>0.001263</v>
      </c>
      <c r="S171" s="89" t="str">
        <f t="shared" si="88"/>
        <v>0.04619</v>
      </c>
      <c r="T171" s="89" t="str">
        <f t="shared" si="89"/>
        <v>1103</v>
      </c>
      <c r="U171" s="89" t="str">
        <f t="shared" si="90"/>
        <v>2601</v>
      </c>
      <c r="V171" s="89" t="str">
        <f t="shared" si="91"/>
        <v>1497</v>
      </c>
      <c r="W171" s="89" t="str">
        <f t="shared" si="92"/>
        <v>1109</v>
      </c>
      <c r="X171" s="89" t="str">
        <f t="shared" si="93"/>
        <v>2799</v>
      </c>
      <c r="Y171" s="89" t="str">
        <f t="shared" si="94"/>
        <v>1691</v>
      </c>
      <c r="Z171" s="89" t="str">
        <f t="shared" si="95"/>
        <v>2.836</v>
      </c>
      <c r="AA171" s="89" t="str">
        <f t="shared" si="96"/>
        <v>6.039</v>
      </c>
      <c r="AB171" s="89" t="str">
        <f t="shared" si="97"/>
        <v>3.203</v>
      </c>
      <c r="AD171" s="89">
        <v>4.3</v>
      </c>
      <c r="AE171" s="89">
        <v>254.68</v>
      </c>
      <c r="AF171" s="89">
        <v>1.2628600000000002E-3</v>
      </c>
      <c r="AG171" s="89">
        <v>4.6191999999999997E-2</v>
      </c>
      <c r="AH171" s="89">
        <v>1103.2697020000001</v>
      </c>
      <c r="AI171" s="89">
        <v>2600.5744</v>
      </c>
      <c r="AJ171" s="89">
        <v>1497.3046979999999</v>
      </c>
      <c r="AK171" s="89">
        <v>1108.7</v>
      </c>
      <c r="AL171" s="89">
        <v>2799.2</v>
      </c>
      <c r="AM171" s="89">
        <v>1690.6</v>
      </c>
      <c r="AN171" s="89">
        <v>2.8363</v>
      </c>
      <c r="AO171" s="89">
        <v>6.0391000000000004</v>
      </c>
      <c r="AP171" s="89">
        <v>3.2027999999999999</v>
      </c>
    </row>
    <row r="172" spans="2:42">
      <c r="B172" s="2">
        <f t="shared" si="72"/>
        <v>5.0999999999999996</v>
      </c>
      <c r="C172" s="2" t="str">
        <f t="shared" si="73"/>
        <v>265.2</v>
      </c>
      <c r="D172" s="2" t="str">
        <f t="shared" si="74"/>
        <v>0.001290</v>
      </c>
      <c r="E172" s="2" t="str">
        <f t="shared" si="75"/>
        <v>0.03863</v>
      </c>
      <c r="F172" s="2" t="str">
        <f t="shared" si="76"/>
        <v>1154</v>
      </c>
      <c r="G172" s="2" t="str">
        <f t="shared" si="77"/>
        <v>2596</v>
      </c>
      <c r="H172" s="2" t="str">
        <f t="shared" si="78"/>
        <v>1442</v>
      </c>
      <c r="I172" s="2" t="str">
        <f t="shared" si="79"/>
        <v>1161</v>
      </c>
      <c r="J172" s="2" t="str">
        <f t="shared" si="80"/>
        <v>2793</v>
      </c>
      <c r="K172" s="2" t="str">
        <f t="shared" si="81"/>
        <v>1633</v>
      </c>
      <c r="L172" s="2" t="str">
        <f t="shared" si="82"/>
        <v>2.932</v>
      </c>
      <c r="M172" s="2" t="str">
        <f t="shared" si="83"/>
        <v>5.965</v>
      </c>
      <c r="N172" s="2" t="str">
        <f t="shared" si="84"/>
        <v>3.033</v>
      </c>
      <c r="P172" s="89" t="str">
        <f t="shared" si="85"/>
        <v>4.400</v>
      </c>
      <c r="Q172" s="89" t="str">
        <f t="shared" si="86"/>
        <v>256.1</v>
      </c>
      <c r="R172" s="89" t="str">
        <f t="shared" si="87"/>
        <v>0.001266</v>
      </c>
      <c r="S172" s="89" t="str">
        <f t="shared" si="88"/>
        <v>0.04510</v>
      </c>
      <c r="T172" s="89" t="str">
        <f t="shared" si="89"/>
        <v>1110.</v>
      </c>
      <c r="U172" s="89" t="str">
        <f t="shared" si="90"/>
        <v>2600.</v>
      </c>
      <c r="V172" s="89" t="str">
        <f t="shared" si="91"/>
        <v>1490.</v>
      </c>
      <c r="W172" s="89" t="str">
        <f t="shared" si="92"/>
        <v>1116</v>
      </c>
      <c r="X172" s="89" t="str">
        <f t="shared" si="93"/>
        <v>2799</v>
      </c>
      <c r="Y172" s="89" t="str">
        <f t="shared" si="94"/>
        <v>1683</v>
      </c>
      <c r="Z172" s="89" t="str">
        <f t="shared" si="95"/>
        <v>2.849</v>
      </c>
      <c r="AA172" s="89" t="str">
        <f t="shared" si="96"/>
        <v>6.029</v>
      </c>
      <c r="AB172" s="89" t="str">
        <f t="shared" si="97"/>
        <v>3.180</v>
      </c>
      <c r="AD172" s="89">
        <v>4.4000000000000004</v>
      </c>
      <c r="AE172" s="89">
        <v>256.07</v>
      </c>
      <c r="AF172" s="89">
        <v>1.26626E-3</v>
      </c>
      <c r="AG172" s="89">
        <v>4.5101999999999996E-2</v>
      </c>
      <c r="AH172" s="89">
        <v>1109.9284560000001</v>
      </c>
      <c r="AI172" s="89">
        <v>2600.1511999999998</v>
      </c>
      <c r="AJ172" s="89">
        <v>1490.2227439999997</v>
      </c>
      <c r="AK172" s="89">
        <v>1115.5</v>
      </c>
      <c r="AL172" s="89">
        <v>2798.6</v>
      </c>
      <c r="AM172" s="89">
        <v>1683.1</v>
      </c>
      <c r="AN172" s="89">
        <v>2.8490000000000002</v>
      </c>
      <c r="AO172" s="89">
        <v>6.0293000000000001</v>
      </c>
      <c r="AP172" s="89">
        <v>3.1802999999999999</v>
      </c>
    </row>
    <row r="173" spans="2:42">
      <c r="B173" s="2">
        <f t="shared" si="72"/>
        <v>5.2</v>
      </c>
      <c r="C173" s="2" t="str">
        <f t="shared" si="73"/>
        <v>266.4</v>
      </c>
      <c r="D173" s="2" t="str">
        <f t="shared" si="74"/>
        <v>0.001293</v>
      </c>
      <c r="E173" s="2" t="str">
        <f t="shared" si="75"/>
        <v>0.03784</v>
      </c>
      <c r="F173" s="2" t="str">
        <f t="shared" si="76"/>
        <v>1160.</v>
      </c>
      <c r="G173" s="2" t="str">
        <f t="shared" si="77"/>
        <v>2596</v>
      </c>
      <c r="H173" s="2" t="str">
        <f t="shared" si="78"/>
        <v>1435</v>
      </c>
      <c r="I173" s="2" t="str">
        <f t="shared" si="79"/>
        <v>1167</v>
      </c>
      <c r="J173" s="2" t="str">
        <f t="shared" si="80"/>
        <v>2793</v>
      </c>
      <c r="K173" s="2" t="str">
        <f t="shared" si="81"/>
        <v>1626</v>
      </c>
      <c r="L173" s="2" t="str">
        <f t="shared" si="82"/>
        <v>2.944</v>
      </c>
      <c r="M173" s="2" t="str">
        <f t="shared" si="83"/>
        <v>5.956</v>
      </c>
      <c r="N173" s="2" t="str">
        <f t="shared" si="84"/>
        <v>3.013</v>
      </c>
      <c r="P173" s="89" t="str">
        <f t="shared" si="85"/>
        <v>4.500</v>
      </c>
      <c r="Q173" s="89" t="str">
        <f t="shared" si="86"/>
        <v>257.4</v>
      </c>
      <c r="R173" s="89" t="str">
        <f t="shared" si="87"/>
        <v>0.001270</v>
      </c>
      <c r="S173" s="89" t="str">
        <f t="shared" si="88"/>
        <v>0.04406</v>
      </c>
      <c r="T173" s="89" t="str">
        <f t="shared" si="89"/>
        <v>1116</v>
      </c>
      <c r="U173" s="89" t="str">
        <f t="shared" si="90"/>
        <v>2600.</v>
      </c>
      <c r="V173" s="89" t="str">
        <f t="shared" si="91"/>
        <v>1483</v>
      </c>
      <c r="W173" s="89" t="str">
        <f t="shared" si="92"/>
        <v>1122</v>
      </c>
      <c r="X173" s="89" t="str">
        <f t="shared" si="93"/>
        <v>2798</v>
      </c>
      <c r="Y173" s="89" t="str">
        <f t="shared" si="94"/>
        <v>1676</v>
      </c>
      <c r="Z173" s="89" t="str">
        <f t="shared" si="95"/>
        <v>2.862</v>
      </c>
      <c r="AA173" s="89" t="str">
        <f t="shared" si="96"/>
        <v>6.020</v>
      </c>
      <c r="AB173" s="89" t="str">
        <f t="shared" si="97"/>
        <v>3.158</v>
      </c>
      <c r="AD173" s="89">
        <v>4.5</v>
      </c>
      <c r="AE173" s="89">
        <v>257.43700000000001</v>
      </c>
      <c r="AF173" s="89">
        <v>1.26965E-3</v>
      </c>
      <c r="AG173" s="89">
        <v>4.4059000000000001E-2</v>
      </c>
      <c r="AH173" s="89">
        <v>1116.4865750000001</v>
      </c>
      <c r="AI173" s="89">
        <v>2599.6345000000001</v>
      </c>
      <c r="AJ173" s="89">
        <v>1483.147925</v>
      </c>
      <c r="AK173" s="89">
        <v>1122.2</v>
      </c>
      <c r="AL173" s="89">
        <v>2797.9</v>
      </c>
      <c r="AM173" s="89">
        <v>1675.7</v>
      </c>
      <c r="AN173" s="89">
        <v>2.8614999999999999</v>
      </c>
      <c r="AO173" s="89">
        <v>6.0197000000000003</v>
      </c>
      <c r="AP173" s="89">
        <v>3.1581999999999999</v>
      </c>
    </row>
    <row r="174" spans="2:42">
      <c r="B174" s="2">
        <f t="shared" si="72"/>
        <v>5.3</v>
      </c>
      <c r="C174" s="2" t="str">
        <f t="shared" si="73"/>
        <v>267.6</v>
      </c>
      <c r="D174" s="2" t="str">
        <f t="shared" si="74"/>
        <v>0.001296</v>
      </c>
      <c r="E174" s="2" t="str">
        <f t="shared" si="75"/>
        <v>0.03708</v>
      </c>
      <c r="F174" s="2" t="str">
        <f t="shared" si="76"/>
        <v>1166</v>
      </c>
      <c r="G174" s="2" t="str">
        <f t="shared" si="77"/>
        <v>2595</v>
      </c>
      <c r="H174" s="2" t="str">
        <f t="shared" si="78"/>
        <v>1429</v>
      </c>
      <c r="I174" s="2" t="str">
        <f t="shared" si="79"/>
        <v>1173</v>
      </c>
      <c r="J174" s="2" t="str">
        <f t="shared" si="80"/>
        <v>2792</v>
      </c>
      <c r="K174" s="2" t="str">
        <f t="shared" si="81"/>
        <v>1619</v>
      </c>
      <c r="L174" s="2" t="str">
        <f t="shared" si="82"/>
        <v>2.955</v>
      </c>
      <c r="M174" s="2" t="str">
        <f t="shared" si="83"/>
        <v>5.948</v>
      </c>
      <c r="N174" s="2" t="str">
        <f t="shared" si="84"/>
        <v>2.993</v>
      </c>
      <c r="P174" s="89" t="str">
        <f t="shared" si="85"/>
        <v>4.600</v>
      </c>
      <c r="Q174" s="89" t="str">
        <f t="shared" si="86"/>
        <v>258.8</v>
      </c>
      <c r="R174" s="89" t="str">
        <f t="shared" si="87"/>
        <v>0.001273</v>
      </c>
      <c r="S174" s="89" t="str">
        <f t="shared" si="88"/>
        <v>0.04306</v>
      </c>
      <c r="T174" s="89" t="str">
        <f t="shared" si="89"/>
        <v>1123</v>
      </c>
      <c r="U174" s="89" t="str">
        <f t="shared" si="90"/>
        <v>2599</v>
      </c>
      <c r="V174" s="89" t="str">
        <f t="shared" si="91"/>
        <v>1476</v>
      </c>
      <c r="W174" s="89" t="str">
        <f t="shared" si="92"/>
        <v>1129</v>
      </c>
      <c r="X174" s="89" t="str">
        <f t="shared" si="93"/>
        <v>2797</v>
      </c>
      <c r="Y174" s="89" t="str">
        <f t="shared" si="94"/>
        <v>1668</v>
      </c>
      <c r="Z174" s="89" t="str">
        <f t="shared" si="95"/>
        <v>2.874</v>
      </c>
      <c r="AA174" s="89" t="str">
        <f t="shared" si="96"/>
        <v>6.010</v>
      </c>
      <c r="AB174" s="89" t="str">
        <f t="shared" si="97"/>
        <v>3.136</v>
      </c>
      <c r="AD174" s="89">
        <v>4.5999999999999996</v>
      </c>
      <c r="AE174" s="89">
        <v>258.77999999999997</v>
      </c>
      <c r="AF174" s="89">
        <v>1.2730200000000001E-3</v>
      </c>
      <c r="AG174" s="89">
        <v>4.3059E-2</v>
      </c>
      <c r="AH174" s="89">
        <v>1123.0441080000001</v>
      </c>
      <c r="AI174" s="89">
        <v>2599.2286000000004</v>
      </c>
      <c r="AJ174" s="89">
        <v>1476.1844920000003</v>
      </c>
      <c r="AK174" s="89">
        <v>1128.9000000000001</v>
      </c>
      <c r="AL174" s="89">
        <v>2797.3</v>
      </c>
      <c r="AM174" s="89">
        <v>1668.4</v>
      </c>
      <c r="AN174" s="89">
        <v>2.8738000000000001</v>
      </c>
      <c r="AO174" s="89">
        <v>6.0102000000000002</v>
      </c>
      <c r="AP174" s="89">
        <v>3.1364000000000001</v>
      </c>
    </row>
    <row r="175" spans="2:42">
      <c r="B175" s="2">
        <f t="shared" si="72"/>
        <v>5.4</v>
      </c>
      <c r="C175" s="2" t="str">
        <f t="shared" si="73"/>
        <v>268.8</v>
      </c>
      <c r="D175" s="2" t="str">
        <f t="shared" si="74"/>
        <v>0.001300</v>
      </c>
      <c r="E175" s="2" t="str">
        <f t="shared" si="75"/>
        <v>0.03635</v>
      </c>
      <c r="F175" s="2" t="str">
        <f t="shared" si="76"/>
        <v>1172</v>
      </c>
      <c r="G175" s="2" t="str">
        <f t="shared" si="77"/>
        <v>2594</v>
      </c>
      <c r="H175" s="2" t="str">
        <f t="shared" si="78"/>
        <v>1422</v>
      </c>
      <c r="I175" s="2" t="str">
        <f t="shared" si="79"/>
        <v>1179</v>
      </c>
      <c r="J175" s="2" t="str">
        <f t="shared" si="80"/>
        <v>2791</v>
      </c>
      <c r="K175" s="2" t="str">
        <f t="shared" si="81"/>
        <v>1612</v>
      </c>
      <c r="L175" s="2" t="str">
        <f t="shared" si="82"/>
        <v>2.965</v>
      </c>
      <c r="M175" s="2" t="str">
        <f t="shared" si="83"/>
        <v>5.939</v>
      </c>
      <c r="N175" s="2" t="str">
        <f t="shared" si="84"/>
        <v>2.974</v>
      </c>
      <c r="P175" s="89" t="str">
        <f t="shared" si="85"/>
        <v>4.700</v>
      </c>
      <c r="Q175" s="89" t="str">
        <f t="shared" si="86"/>
        <v>260.1</v>
      </c>
      <c r="R175" s="89" t="str">
        <f t="shared" si="87"/>
        <v>0.001276</v>
      </c>
      <c r="S175" s="89" t="str">
        <f t="shared" si="88"/>
        <v>0.04210</v>
      </c>
      <c r="T175" s="89" t="str">
        <f t="shared" si="89"/>
        <v>1130.</v>
      </c>
      <c r="U175" s="89" t="str">
        <f t="shared" si="90"/>
        <v>2599</v>
      </c>
      <c r="V175" s="89" t="str">
        <f t="shared" si="91"/>
        <v>1469</v>
      </c>
      <c r="W175" s="89" t="str">
        <f t="shared" si="92"/>
        <v>1136</v>
      </c>
      <c r="X175" s="89" t="str">
        <f t="shared" si="93"/>
        <v>2797</v>
      </c>
      <c r="Y175" s="89" t="str">
        <f t="shared" si="94"/>
        <v>1661</v>
      </c>
      <c r="Z175" s="89" t="str">
        <f t="shared" si="95"/>
        <v>2.886</v>
      </c>
      <c r="AA175" s="89" t="str">
        <f t="shared" si="96"/>
        <v>6.001</v>
      </c>
      <c r="AB175" s="89" t="str">
        <f t="shared" si="97"/>
        <v>3.115</v>
      </c>
      <c r="AD175" s="89">
        <v>4.7</v>
      </c>
      <c r="AE175" s="89">
        <v>260.101</v>
      </c>
      <c r="AF175" s="89">
        <v>1.2763800000000001E-3</v>
      </c>
      <c r="AG175" s="89">
        <v>4.2099999999999999E-2</v>
      </c>
      <c r="AH175" s="89">
        <v>1129.5010139999999</v>
      </c>
      <c r="AI175" s="89">
        <v>2598.63</v>
      </c>
      <c r="AJ175" s="89">
        <v>1469.1289860000002</v>
      </c>
      <c r="AK175" s="89">
        <v>1135.5</v>
      </c>
      <c r="AL175" s="89">
        <v>2796.5</v>
      </c>
      <c r="AM175" s="89">
        <v>1661.1</v>
      </c>
      <c r="AN175" s="89">
        <v>2.8858999999999999</v>
      </c>
      <c r="AO175" s="89">
        <v>6.0008999999999997</v>
      </c>
      <c r="AP175" s="89">
        <v>3.1150000000000002</v>
      </c>
    </row>
    <row r="176" spans="2:42">
      <c r="B176" s="2">
        <f t="shared" si="72"/>
        <v>5.5</v>
      </c>
      <c r="C176" s="2" t="str">
        <f t="shared" si="73"/>
        <v>270.0</v>
      </c>
      <c r="D176" s="2" t="str">
        <f t="shared" si="74"/>
        <v>0.001303</v>
      </c>
      <c r="E176" s="2" t="str">
        <f t="shared" si="75"/>
        <v>0.03564</v>
      </c>
      <c r="F176" s="2" t="str">
        <f t="shared" si="76"/>
        <v>1178</v>
      </c>
      <c r="G176" s="2" t="str">
        <f t="shared" si="77"/>
        <v>2594</v>
      </c>
      <c r="H176" s="2" t="str">
        <f t="shared" si="78"/>
        <v>1416</v>
      </c>
      <c r="I176" s="2" t="str">
        <f t="shared" si="79"/>
        <v>1185</v>
      </c>
      <c r="J176" s="2" t="str">
        <f t="shared" si="80"/>
        <v>2790.</v>
      </c>
      <c r="K176" s="2" t="str">
        <f t="shared" si="81"/>
        <v>1605</v>
      </c>
      <c r="L176" s="2" t="str">
        <f t="shared" si="82"/>
        <v>2.976</v>
      </c>
      <c r="M176" s="2" t="str">
        <f t="shared" si="83"/>
        <v>5.931</v>
      </c>
      <c r="N176" s="2" t="str">
        <f t="shared" si="84"/>
        <v>2.955</v>
      </c>
      <c r="P176" s="89" t="str">
        <f t="shared" si="85"/>
        <v>4.800</v>
      </c>
      <c r="Q176" s="89" t="str">
        <f t="shared" si="86"/>
        <v>261.4</v>
      </c>
      <c r="R176" s="89" t="str">
        <f t="shared" si="87"/>
        <v>0.001280</v>
      </c>
      <c r="S176" s="89" t="str">
        <f t="shared" si="88"/>
        <v>0.04118</v>
      </c>
      <c r="T176" s="89" t="str">
        <f t="shared" si="89"/>
        <v>1136</v>
      </c>
      <c r="U176" s="89" t="str">
        <f t="shared" si="90"/>
        <v>2598</v>
      </c>
      <c r="V176" s="89" t="str">
        <f t="shared" si="91"/>
        <v>1462</v>
      </c>
      <c r="W176" s="89" t="str">
        <f t="shared" si="92"/>
        <v>1142</v>
      </c>
      <c r="X176" s="89" t="str">
        <f t="shared" si="93"/>
        <v>2796</v>
      </c>
      <c r="Y176" s="89" t="str">
        <f t="shared" si="94"/>
        <v>1654</v>
      </c>
      <c r="Z176" s="89" t="str">
        <f t="shared" si="95"/>
        <v>2.898</v>
      </c>
      <c r="AA176" s="89" t="str">
        <f t="shared" si="96"/>
        <v>5.992</v>
      </c>
      <c r="AB176" s="89" t="str">
        <f t="shared" si="97"/>
        <v>3.094</v>
      </c>
      <c r="AD176" s="89">
        <v>4.8</v>
      </c>
      <c r="AE176" s="89">
        <v>261.40199999999999</v>
      </c>
      <c r="AF176" s="89">
        <v>1.27973E-3</v>
      </c>
      <c r="AG176" s="89">
        <v>4.1180000000000001E-2</v>
      </c>
      <c r="AH176" s="89">
        <v>1135.757296</v>
      </c>
      <c r="AI176" s="89">
        <v>2598.1360000000004</v>
      </c>
      <c r="AJ176" s="89">
        <v>1462.3787040000004</v>
      </c>
      <c r="AK176" s="89">
        <v>1141.9000000000001</v>
      </c>
      <c r="AL176" s="89">
        <v>2795.8</v>
      </c>
      <c r="AM176" s="89">
        <v>1653.9</v>
      </c>
      <c r="AN176" s="89">
        <v>2.8978000000000002</v>
      </c>
      <c r="AO176" s="89">
        <v>5.9916999999999998</v>
      </c>
      <c r="AP176" s="89">
        <v>3.0939000000000001</v>
      </c>
    </row>
    <row r="177" spans="2:42">
      <c r="B177" s="2">
        <f t="shared" si="72"/>
        <v>5.6</v>
      </c>
      <c r="C177" s="2" t="str">
        <f t="shared" si="73"/>
        <v>271.1</v>
      </c>
      <c r="D177" s="2" t="str">
        <f t="shared" si="74"/>
        <v>0.001306</v>
      </c>
      <c r="E177" s="2" t="str">
        <f t="shared" si="75"/>
        <v>0.03496</v>
      </c>
      <c r="F177" s="2" t="str">
        <f t="shared" si="76"/>
        <v>1184</v>
      </c>
      <c r="G177" s="2" t="str">
        <f t="shared" si="77"/>
        <v>2593</v>
      </c>
      <c r="H177" s="2" t="str">
        <f t="shared" si="78"/>
        <v>1409</v>
      </c>
      <c r="I177" s="2" t="str">
        <f t="shared" si="79"/>
        <v>1191</v>
      </c>
      <c r="J177" s="2" t="str">
        <f t="shared" si="80"/>
        <v>2789</v>
      </c>
      <c r="K177" s="2" t="str">
        <f t="shared" si="81"/>
        <v>1598</v>
      </c>
      <c r="L177" s="2" t="str">
        <f t="shared" si="82"/>
        <v>2.987</v>
      </c>
      <c r="M177" s="2" t="str">
        <f t="shared" si="83"/>
        <v>5.922</v>
      </c>
      <c r="N177" s="2" t="str">
        <f t="shared" si="84"/>
        <v>2.936</v>
      </c>
      <c r="P177" s="89" t="str">
        <f t="shared" si="85"/>
        <v>4.900</v>
      </c>
      <c r="Q177" s="89" t="str">
        <f t="shared" si="86"/>
        <v>262.7</v>
      </c>
      <c r="R177" s="89" t="str">
        <f t="shared" si="87"/>
        <v>0.001283</v>
      </c>
      <c r="S177" s="89" t="str">
        <f t="shared" si="88"/>
        <v>0.04030</v>
      </c>
      <c r="T177" s="89" t="str">
        <f t="shared" si="89"/>
        <v>1142</v>
      </c>
      <c r="U177" s="89" t="str">
        <f t="shared" si="90"/>
        <v>2598</v>
      </c>
      <c r="V177" s="89" t="str">
        <f t="shared" si="91"/>
        <v>1456</v>
      </c>
      <c r="W177" s="89" t="str">
        <f t="shared" si="92"/>
        <v>1148</v>
      </c>
      <c r="X177" s="89" t="str">
        <f t="shared" si="93"/>
        <v>2795</v>
      </c>
      <c r="Y177" s="89" t="str">
        <f t="shared" si="94"/>
        <v>1647</v>
      </c>
      <c r="Z177" s="89" t="str">
        <f t="shared" si="95"/>
        <v>2.910</v>
      </c>
      <c r="AA177" s="89" t="str">
        <f t="shared" si="96"/>
        <v>5.983</v>
      </c>
      <c r="AB177" s="89" t="str">
        <f t="shared" si="97"/>
        <v>3.073</v>
      </c>
      <c r="AD177" s="89">
        <v>4.9000000000000004</v>
      </c>
      <c r="AE177" s="89">
        <v>262.68099999999998</v>
      </c>
      <c r="AF177" s="89">
        <v>1.2830600000000001E-3</v>
      </c>
      <c r="AG177" s="89">
        <v>4.0295999999999998E-2</v>
      </c>
      <c r="AH177" s="89">
        <v>1142.0130059999999</v>
      </c>
      <c r="AI177" s="89">
        <v>2597.5495999999998</v>
      </c>
      <c r="AJ177" s="89">
        <v>1455.5365939999999</v>
      </c>
      <c r="AK177" s="89">
        <v>1148.3</v>
      </c>
      <c r="AL177" s="89">
        <v>2795</v>
      </c>
      <c r="AM177" s="89">
        <v>1646.7</v>
      </c>
      <c r="AN177" s="89">
        <v>2.9095</v>
      </c>
      <c r="AO177" s="89">
        <v>5.9825999999999997</v>
      </c>
      <c r="AP177" s="89">
        <v>3.0731000000000002</v>
      </c>
    </row>
    <row r="178" spans="2:42">
      <c r="B178" s="2">
        <f t="shared" si="72"/>
        <v>5.7</v>
      </c>
      <c r="C178" s="2" t="str">
        <f t="shared" si="73"/>
        <v>272.3</v>
      </c>
      <c r="D178" s="2" t="str">
        <f t="shared" si="74"/>
        <v>0.001309</v>
      </c>
      <c r="E178" s="2" t="str">
        <f t="shared" si="75"/>
        <v>0.03430</v>
      </c>
      <c r="F178" s="2" t="str">
        <f t="shared" si="76"/>
        <v>1189</v>
      </c>
      <c r="G178" s="2" t="str">
        <f t="shared" si="77"/>
        <v>2592</v>
      </c>
      <c r="H178" s="2" t="str">
        <f t="shared" si="78"/>
        <v>1403</v>
      </c>
      <c r="I178" s="2" t="str">
        <f t="shared" si="79"/>
        <v>1197</v>
      </c>
      <c r="J178" s="2" t="str">
        <f t="shared" si="80"/>
        <v>2788</v>
      </c>
      <c r="K178" s="2" t="str">
        <f t="shared" si="81"/>
        <v>1591</v>
      </c>
      <c r="L178" s="2" t="str">
        <f t="shared" si="82"/>
        <v>2.997</v>
      </c>
      <c r="M178" s="2" t="str">
        <f t="shared" si="83"/>
        <v>5.914</v>
      </c>
      <c r="N178" s="2" t="str">
        <f t="shared" si="84"/>
        <v>2.917</v>
      </c>
      <c r="P178" s="89" t="str">
        <f t="shared" si="85"/>
        <v>5.000</v>
      </c>
      <c r="Q178" s="89" t="str">
        <f t="shared" si="86"/>
        <v>263.9</v>
      </c>
      <c r="R178" s="89" t="str">
        <f t="shared" si="87"/>
        <v>0.001286</v>
      </c>
      <c r="S178" s="89" t="str">
        <f t="shared" si="88"/>
        <v>0.03945</v>
      </c>
      <c r="T178" s="89" t="str">
        <f t="shared" si="89"/>
        <v>1148</v>
      </c>
      <c r="U178" s="89" t="str">
        <f t="shared" si="90"/>
        <v>2597</v>
      </c>
      <c r="V178" s="89" t="str">
        <f t="shared" si="91"/>
        <v>1449</v>
      </c>
      <c r="W178" s="89" t="str">
        <f t="shared" si="92"/>
        <v>1155</v>
      </c>
      <c r="X178" s="89" t="str">
        <f t="shared" si="93"/>
        <v>2794</v>
      </c>
      <c r="Y178" s="89" t="str">
        <f t="shared" si="94"/>
        <v>1640.</v>
      </c>
      <c r="Z178" s="89" t="str">
        <f t="shared" si="95"/>
        <v>2.921</v>
      </c>
      <c r="AA178" s="89" t="str">
        <f t="shared" si="96"/>
        <v>5.974</v>
      </c>
      <c r="AB178" s="89" t="str">
        <f t="shared" si="97"/>
        <v>3.053</v>
      </c>
      <c r="AD178" s="89">
        <v>5</v>
      </c>
      <c r="AE178" s="89">
        <v>263.94099999999997</v>
      </c>
      <c r="AF178" s="89">
        <v>1.2863899999999999E-3</v>
      </c>
      <c r="AG178" s="89">
        <v>3.9445999999999995E-2</v>
      </c>
      <c r="AH178" s="89">
        <v>1148.16805</v>
      </c>
      <c r="AI178" s="89">
        <v>2596.9699999999998</v>
      </c>
      <c r="AJ178" s="89">
        <v>1448.8019499999998</v>
      </c>
      <c r="AK178" s="89">
        <v>1154.5999999999999</v>
      </c>
      <c r="AL178" s="89">
        <v>2794.2</v>
      </c>
      <c r="AM178" s="89">
        <v>1639.6</v>
      </c>
      <c r="AN178" s="89">
        <v>2.9209999999999998</v>
      </c>
      <c r="AO178" s="89">
        <v>5.9737</v>
      </c>
      <c r="AP178" s="89">
        <v>3.0527000000000002</v>
      </c>
    </row>
    <row r="179" spans="2:42">
      <c r="B179" s="2">
        <f t="shared" si="72"/>
        <v>5.8</v>
      </c>
      <c r="C179" s="2" t="str">
        <f t="shared" si="73"/>
        <v>273.4</v>
      </c>
      <c r="D179" s="2" t="str">
        <f t="shared" si="74"/>
        <v>0.001313</v>
      </c>
      <c r="E179" s="2" t="str">
        <f t="shared" si="75"/>
        <v>0.03366</v>
      </c>
      <c r="F179" s="2" t="str">
        <f t="shared" si="76"/>
        <v>1195</v>
      </c>
      <c r="G179" s="2" t="str">
        <f t="shared" si="77"/>
        <v>2591</v>
      </c>
      <c r="H179" s="2" t="str">
        <f t="shared" si="78"/>
        <v>1396</v>
      </c>
      <c r="I179" s="2" t="str">
        <f t="shared" si="79"/>
        <v>1203</v>
      </c>
      <c r="J179" s="2" t="str">
        <f t="shared" si="80"/>
        <v>2787</v>
      </c>
      <c r="K179" s="2" t="str">
        <f t="shared" si="81"/>
        <v>1584</v>
      </c>
      <c r="L179" s="2" t="str">
        <f t="shared" si="82"/>
        <v>3.008</v>
      </c>
      <c r="M179" s="2" t="str">
        <f t="shared" si="83"/>
        <v>5.906</v>
      </c>
      <c r="N179" s="2" t="str">
        <f t="shared" si="84"/>
        <v>2.899</v>
      </c>
      <c r="P179" s="89" t="str">
        <f t="shared" si="85"/>
        <v>5.100</v>
      </c>
      <c r="Q179" s="89" t="str">
        <f t="shared" si="86"/>
        <v>265.2</v>
      </c>
      <c r="R179" s="89" t="str">
        <f t="shared" si="87"/>
        <v>0.001290</v>
      </c>
      <c r="S179" s="89" t="str">
        <f t="shared" si="88"/>
        <v>0.03863</v>
      </c>
      <c r="T179" s="89" t="str">
        <f t="shared" si="89"/>
        <v>1154</v>
      </c>
      <c r="U179" s="89" t="str">
        <f t="shared" si="90"/>
        <v>2596</v>
      </c>
      <c r="V179" s="89" t="str">
        <f t="shared" si="91"/>
        <v>1442</v>
      </c>
      <c r="W179" s="89" t="str">
        <f t="shared" si="92"/>
        <v>1161</v>
      </c>
      <c r="X179" s="89" t="str">
        <f t="shared" si="93"/>
        <v>2793</v>
      </c>
      <c r="Y179" s="89" t="str">
        <f t="shared" si="94"/>
        <v>1633</v>
      </c>
      <c r="Z179" s="89" t="str">
        <f t="shared" si="95"/>
        <v>2.932</v>
      </c>
      <c r="AA179" s="89" t="str">
        <f t="shared" si="96"/>
        <v>5.965</v>
      </c>
      <c r="AB179" s="89" t="str">
        <f t="shared" si="97"/>
        <v>3.033</v>
      </c>
      <c r="AD179" s="89">
        <v>5.0999999999999996</v>
      </c>
      <c r="AE179" s="89">
        <v>265.18099999999998</v>
      </c>
      <c r="AF179" s="89">
        <v>1.2897099999999999E-3</v>
      </c>
      <c r="AG179" s="89">
        <v>3.8628000000000003E-2</v>
      </c>
      <c r="AH179" s="89">
        <v>1154.3224790000002</v>
      </c>
      <c r="AI179" s="89">
        <v>2596.3971999999999</v>
      </c>
      <c r="AJ179" s="89">
        <v>1442.0747209999997</v>
      </c>
      <c r="AK179" s="89">
        <v>1160.9000000000001</v>
      </c>
      <c r="AL179" s="89">
        <v>2793.4</v>
      </c>
      <c r="AM179" s="89">
        <v>1632.5</v>
      </c>
      <c r="AN179" s="89">
        <v>2.9323000000000001</v>
      </c>
      <c r="AO179" s="89">
        <v>5.9648000000000003</v>
      </c>
      <c r="AP179" s="89">
        <v>3.0325000000000002</v>
      </c>
    </row>
    <row r="180" spans="2:42">
      <c r="B180" s="2">
        <f t="shared" si="72"/>
        <v>5.9</v>
      </c>
      <c r="C180" s="2" t="str">
        <f t="shared" si="73"/>
        <v>274.5</v>
      </c>
      <c r="D180" s="2" t="str">
        <f t="shared" si="74"/>
        <v>0.001316</v>
      </c>
      <c r="E180" s="2" t="str">
        <f t="shared" si="75"/>
        <v>0.03305</v>
      </c>
      <c r="F180" s="2" t="str">
        <f t="shared" si="76"/>
        <v>1201</v>
      </c>
      <c r="G180" s="2" t="str">
        <f t="shared" si="77"/>
        <v>2591</v>
      </c>
      <c r="H180" s="2" t="str">
        <f t="shared" si="78"/>
        <v>1390.</v>
      </c>
      <c r="I180" s="2" t="str">
        <f t="shared" si="79"/>
        <v>1208</v>
      </c>
      <c r="J180" s="2" t="str">
        <f t="shared" si="80"/>
        <v>2786</v>
      </c>
      <c r="K180" s="2" t="str">
        <f t="shared" si="81"/>
        <v>1577</v>
      </c>
      <c r="L180" s="2" t="str">
        <f t="shared" si="82"/>
        <v>3.018</v>
      </c>
      <c r="M180" s="2" t="str">
        <f t="shared" si="83"/>
        <v>5.898</v>
      </c>
      <c r="N180" s="2" t="str">
        <f t="shared" si="84"/>
        <v>2.880</v>
      </c>
      <c r="P180" s="89" t="str">
        <f t="shared" si="85"/>
        <v>5.200</v>
      </c>
      <c r="Q180" s="89" t="str">
        <f t="shared" si="86"/>
        <v>266.4</v>
      </c>
      <c r="R180" s="89" t="str">
        <f t="shared" si="87"/>
        <v>0.001293</v>
      </c>
      <c r="S180" s="89" t="str">
        <f t="shared" si="88"/>
        <v>0.03784</v>
      </c>
      <c r="T180" s="89" t="str">
        <f t="shared" si="89"/>
        <v>1160.</v>
      </c>
      <c r="U180" s="89" t="str">
        <f t="shared" si="90"/>
        <v>2596</v>
      </c>
      <c r="V180" s="89" t="str">
        <f t="shared" si="91"/>
        <v>1435</v>
      </c>
      <c r="W180" s="89" t="str">
        <f t="shared" si="92"/>
        <v>1167</v>
      </c>
      <c r="X180" s="89" t="str">
        <f t="shared" si="93"/>
        <v>2793</v>
      </c>
      <c r="Y180" s="89" t="str">
        <f t="shared" si="94"/>
        <v>1626</v>
      </c>
      <c r="Z180" s="89" t="str">
        <f t="shared" si="95"/>
        <v>2.944</v>
      </c>
      <c r="AA180" s="89" t="str">
        <f t="shared" si="96"/>
        <v>5.956</v>
      </c>
      <c r="AB180" s="89" t="str">
        <f t="shared" si="97"/>
        <v>3.013</v>
      </c>
      <c r="AD180" s="89">
        <v>5.2</v>
      </c>
      <c r="AE180" s="89">
        <v>266.40300000000002</v>
      </c>
      <c r="AF180" s="89">
        <v>1.29302E-3</v>
      </c>
      <c r="AG180" s="89">
        <v>3.7840000000000006E-2</v>
      </c>
      <c r="AH180" s="89">
        <v>1160.276296</v>
      </c>
      <c r="AI180" s="89">
        <v>2595.732</v>
      </c>
      <c r="AJ180" s="89">
        <v>1435.455704</v>
      </c>
      <c r="AK180" s="89">
        <v>1167</v>
      </c>
      <c r="AL180" s="89">
        <v>2792.5</v>
      </c>
      <c r="AM180" s="89">
        <v>1625.5</v>
      </c>
      <c r="AN180" s="89">
        <v>2.9434999999999998</v>
      </c>
      <c r="AO180" s="89">
        <v>5.9561000000000002</v>
      </c>
      <c r="AP180" s="89">
        <v>3.0125999999999999</v>
      </c>
    </row>
    <row r="181" spans="2:42">
      <c r="B181" s="97">
        <f t="shared" si="72"/>
        <v>6</v>
      </c>
      <c r="C181" s="2" t="str">
        <f t="shared" si="73"/>
        <v>275.6</v>
      </c>
      <c r="D181" s="2" t="str">
        <f t="shared" si="74"/>
        <v>0.001319</v>
      </c>
      <c r="E181" s="2" t="str">
        <f t="shared" si="75"/>
        <v>0.03245</v>
      </c>
      <c r="F181" s="2" t="str">
        <f t="shared" si="76"/>
        <v>1206</v>
      </c>
      <c r="G181" s="2" t="str">
        <f t="shared" si="77"/>
        <v>2590.</v>
      </c>
      <c r="H181" s="2" t="str">
        <f t="shared" si="78"/>
        <v>1384</v>
      </c>
      <c r="I181" s="2" t="str">
        <f t="shared" si="79"/>
        <v>1214</v>
      </c>
      <c r="J181" s="2" t="str">
        <f t="shared" si="80"/>
        <v>2785</v>
      </c>
      <c r="K181" s="2" t="str">
        <f t="shared" si="81"/>
        <v>1571</v>
      </c>
      <c r="L181" s="2" t="str">
        <f t="shared" si="82"/>
        <v>3.028</v>
      </c>
      <c r="M181" s="2" t="str">
        <f t="shared" si="83"/>
        <v>5.890</v>
      </c>
      <c r="N181" s="2" t="str">
        <f t="shared" si="84"/>
        <v>2.862</v>
      </c>
      <c r="P181" s="89" t="str">
        <f t="shared" si="85"/>
        <v>5.300</v>
      </c>
      <c r="Q181" s="89" t="str">
        <f t="shared" si="86"/>
        <v>267.6</v>
      </c>
      <c r="R181" s="89" t="str">
        <f t="shared" si="87"/>
        <v>0.001296</v>
      </c>
      <c r="S181" s="89" t="str">
        <f t="shared" si="88"/>
        <v>0.03708</v>
      </c>
      <c r="T181" s="89" t="str">
        <f t="shared" si="89"/>
        <v>1166</v>
      </c>
      <c r="U181" s="89" t="str">
        <f t="shared" si="90"/>
        <v>2595</v>
      </c>
      <c r="V181" s="89" t="str">
        <f t="shared" si="91"/>
        <v>1429</v>
      </c>
      <c r="W181" s="89" t="str">
        <f t="shared" si="92"/>
        <v>1173</v>
      </c>
      <c r="X181" s="89" t="str">
        <f t="shared" si="93"/>
        <v>2792</v>
      </c>
      <c r="Y181" s="89" t="str">
        <f t="shared" si="94"/>
        <v>1619</v>
      </c>
      <c r="Z181" s="89" t="str">
        <f t="shared" si="95"/>
        <v>2.955</v>
      </c>
      <c r="AA181" s="89" t="str">
        <f t="shared" si="96"/>
        <v>5.948</v>
      </c>
      <c r="AB181" s="89" t="str">
        <f t="shared" si="97"/>
        <v>2.993</v>
      </c>
      <c r="AD181" s="89">
        <v>5.3</v>
      </c>
      <c r="AE181" s="89">
        <v>267.608</v>
      </c>
      <c r="AF181" s="89">
        <v>1.2963199999999999E-3</v>
      </c>
      <c r="AG181" s="89">
        <v>3.7081000000000003E-2</v>
      </c>
      <c r="AH181" s="89">
        <v>1166.2295039999999</v>
      </c>
      <c r="AI181" s="89">
        <v>2595.0706999999998</v>
      </c>
      <c r="AJ181" s="89">
        <v>1428.8411959999999</v>
      </c>
      <c r="AK181" s="89">
        <v>1173.0999999999999</v>
      </c>
      <c r="AL181" s="89">
        <v>2791.6</v>
      </c>
      <c r="AM181" s="89">
        <v>1618.5</v>
      </c>
      <c r="AN181" s="89">
        <v>2.9546000000000001</v>
      </c>
      <c r="AO181" s="89">
        <v>5.9474999999999998</v>
      </c>
      <c r="AP181" s="89">
        <v>2.9929999999999999</v>
      </c>
    </row>
    <row r="182" spans="2:42">
      <c r="B182" s="2">
        <f t="shared" si="72"/>
        <v>6.1</v>
      </c>
      <c r="C182" s="2" t="str">
        <f t="shared" si="73"/>
        <v>276.7</v>
      </c>
      <c r="D182" s="2" t="str">
        <f t="shared" si="74"/>
        <v>0.001323</v>
      </c>
      <c r="E182" s="2" t="str">
        <f t="shared" si="75"/>
        <v>0.03187</v>
      </c>
      <c r="F182" s="2" t="str">
        <f t="shared" si="76"/>
        <v>1211</v>
      </c>
      <c r="G182" s="2" t="str">
        <f t="shared" si="77"/>
        <v>2589</v>
      </c>
      <c r="H182" s="2" t="str">
        <f t="shared" si="78"/>
        <v>1378</v>
      </c>
      <c r="I182" s="2" t="str">
        <f t="shared" si="79"/>
        <v>1220.</v>
      </c>
      <c r="J182" s="2" t="str">
        <f t="shared" si="80"/>
        <v>2784</v>
      </c>
      <c r="K182" s="2" t="str">
        <f t="shared" si="81"/>
        <v>1564</v>
      </c>
      <c r="L182" s="2" t="str">
        <f t="shared" si="82"/>
        <v>3.038</v>
      </c>
      <c r="M182" s="2" t="str">
        <f t="shared" si="83"/>
        <v>5.882</v>
      </c>
      <c r="N182" s="2" t="str">
        <f t="shared" si="84"/>
        <v>2.845</v>
      </c>
      <c r="P182" s="89" t="str">
        <f t="shared" si="85"/>
        <v>5.400</v>
      </c>
      <c r="Q182" s="89" t="str">
        <f t="shared" si="86"/>
        <v>268.8</v>
      </c>
      <c r="R182" s="89" t="str">
        <f t="shared" si="87"/>
        <v>0.001300</v>
      </c>
      <c r="S182" s="89" t="str">
        <f t="shared" si="88"/>
        <v>0.03635</v>
      </c>
      <c r="T182" s="89" t="str">
        <f t="shared" si="89"/>
        <v>1172</v>
      </c>
      <c r="U182" s="89" t="str">
        <f t="shared" si="90"/>
        <v>2594</v>
      </c>
      <c r="V182" s="89" t="str">
        <f t="shared" si="91"/>
        <v>1422</v>
      </c>
      <c r="W182" s="89" t="str">
        <f t="shared" si="92"/>
        <v>1179</v>
      </c>
      <c r="X182" s="89" t="str">
        <f t="shared" si="93"/>
        <v>2791</v>
      </c>
      <c r="Y182" s="89" t="str">
        <f t="shared" si="94"/>
        <v>1612</v>
      </c>
      <c r="Z182" s="89" t="str">
        <f t="shared" si="95"/>
        <v>2.965</v>
      </c>
      <c r="AA182" s="89" t="str">
        <f t="shared" si="96"/>
        <v>5.939</v>
      </c>
      <c r="AB182" s="89" t="str">
        <f t="shared" si="97"/>
        <v>2.974</v>
      </c>
      <c r="AD182" s="89">
        <v>5.4</v>
      </c>
      <c r="AE182" s="89">
        <v>268.79500000000002</v>
      </c>
      <c r="AF182" s="89">
        <v>1.2996099999999999E-3</v>
      </c>
      <c r="AG182" s="89">
        <v>3.6347999999999998E-2</v>
      </c>
      <c r="AH182" s="89">
        <v>1172.0821059999998</v>
      </c>
      <c r="AI182" s="89">
        <v>2594.4207999999999</v>
      </c>
      <c r="AJ182" s="89">
        <v>1422.338694</v>
      </c>
      <c r="AK182" s="89">
        <v>1179.0999999999999</v>
      </c>
      <c r="AL182" s="89">
        <v>2790.7</v>
      </c>
      <c r="AM182" s="89">
        <v>1611.5</v>
      </c>
      <c r="AN182" s="89">
        <v>2.9653999999999998</v>
      </c>
      <c r="AO182" s="89">
        <v>5.9390999999999998</v>
      </c>
      <c r="AP182" s="89">
        <v>2.9735999999999998</v>
      </c>
    </row>
    <row r="183" spans="2:42">
      <c r="B183" s="2">
        <f t="shared" si="72"/>
        <v>6.2</v>
      </c>
      <c r="C183" s="2" t="str">
        <f t="shared" si="73"/>
        <v>277.7</v>
      </c>
      <c r="D183" s="2" t="str">
        <f t="shared" si="74"/>
        <v>0.001326</v>
      </c>
      <c r="E183" s="2" t="str">
        <f t="shared" si="75"/>
        <v>0.03131</v>
      </c>
      <c r="F183" s="2" t="str">
        <f t="shared" si="76"/>
        <v>1217</v>
      </c>
      <c r="G183" s="2" t="str">
        <f t="shared" si="77"/>
        <v>2588</v>
      </c>
      <c r="H183" s="2" t="str">
        <f t="shared" si="78"/>
        <v>1371</v>
      </c>
      <c r="I183" s="2" t="str">
        <f t="shared" si="79"/>
        <v>1225</v>
      </c>
      <c r="J183" s="2" t="str">
        <f t="shared" si="80"/>
        <v>2782</v>
      </c>
      <c r="K183" s="2" t="str">
        <f t="shared" si="81"/>
        <v>1557</v>
      </c>
      <c r="L183" s="2" t="str">
        <f t="shared" si="82"/>
        <v>3.048</v>
      </c>
      <c r="M183" s="2" t="str">
        <f t="shared" si="83"/>
        <v>5.875</v>
      </c>
      <c r="N183" s="2" t="str">
        <f t="shared" si="84"/>
        <v>2.827</v>
      </c>
      <c r="P183" s="89" t="str">
        <f t="shared" si="85"/>
        <v>5.500</v>
      </c>
      <c r="Q183" s="89" t="str">
        <f t="shared" si="86"/>
        <v>270.0</v>
      </c>
      <c r="R183" s="89" t="str">
        <f t="shared" si="87"/>
        <v>0.001303</v>
      </c>
      <c r="S183" s="89" t="str">
        <f t="shared" si="88"/>
        <v>0.03564</v>
      </c>
      <c r="T183" s="89" t="str">
        <f t="shared" si="89"/>
        <v>1178</v>
      </c>
      <c r="U183" s="89" t="str">
        <f t="shared" si="90"/>
        <v>2594</v>
      </c>
      <c r="V183" s="89" t="str">
        <f t="shared" si="91"/>
        <v>1416</v>
      </c>
      <c r="W183" s="89" t="str">
        <f t="shared" si="92"/>
        <v>1185</v>
      </c>
      <c r="X183" s="89" t="str">
        <f t="shared" si="93"/>
        <v>2790.</v>
      </c>
      <c r="Y183" s="89" t="str">
        <f t="shared" si="94"/>
        <v>1605</v>
      </c>
      <c r="Z183" s="89" t="str">
        <f t="shared" si="95"/>
        <v>2.976</v>
      </c>
      <c r="AA183" s="89" t="str">
        <f t="shared" si="96"/>
        <v>5.931</v>
      </c>
      <c r="AB183" s="89" t="str">
        <f t="shared" si="97"/>
        <v>2.955</v>
      </c>
      <c r="AD183" s="89">
        <v>5.5</v>
      </c>
      <c r="AE183" s="89">
        <v>269.96499999999997</v>
      </c>
      <c r="AF183" s="89">
        <v>1.3028999999999998E-3</v>
      </c>
      <c r="AG183" s="89">
        <v>3.5642E-2</v>
      </c>
      <c r="AH183" s="89">
        <v>1177.9340499999998</v>
      </c>
      <c r="AI183" s="89">
        <v>2593.6689999999999</v>
      </c>
      <c r="AJ183" s="89">
        <v>1415.73495</v>
      </c>
      <c r="AK183" s="89">
        <v>1185.0999999999999</v>
      </c>
      <c r="AL183" s="89">
        <v>2789.7</v>
      </c>
      <c r="AM183" s="89">
        <v>1604.6</v>
      </c>
      <c r="AN183" s="89">
        <v>2.9762</v>
      </c>
      <c r="AO183" s="89">
        <v>5.9306999999999999</v>
      </c>
      <c r="AP183" s="89">
        <v>2.9544999999999999</v>
      </c>
    </row>
    <row r="184" spans="2:42">
      <c r="B184" s="2">
        <f t="shared" si="72"/>
        <v>6.3</v>
      </c>
      <c r="C184" s="2" t="str">
        <f t="shared" si="73"/>
        <v>278.8</v>
      </c>
      <c r="D184" s="2" t="str">
        <f t="shared" si="74"/>
        <v>0.001329</v>
      </c>
      <c r="E184" s="2" t="str">
        <f t="shared" si="75"/>
        <v>0.03077</v>
      </c>
      <c r="F184" s="2" t="str">
        <f t="shared" si="76"/>
        <v>1222</v>
      </c>
      <c r="G184" s="2" t="str">
        <f t="shared" si="77"/>
        <v>2587</v>
      </c>
      <c r="H184" s="2" t="str">
        <f t="shared" si="78"/>
        <v>1365</v>
      </c>
      <c r="I184" s="2" t="str">
        <f t="shared" si="79"/>
        <v>1231</v>
      </c>
      <c r="J184" s="2" t="str">
        <f t="shared" si="80"/>
        <v>2781</v>
      </c>
      <c r="K184" s="2" t="str">
        <f t="shared" si="81"/>
        <v>1551</v>
      </c>
      <c r="L184" s="2" t="str">
        <f t="shared" si="82"/>
        <v>3.057</v>
      </c>
      <c r="M184" s="2" t="str">
        <f t="shared" si="83"/>
        <v>5.867</v>
      </c>
      <c r="N184" s="2" t="str">
        <f t="shared" si="84"/>
        <v>2.810</v>
      </c>
      <c r="P184" s="89" t="str">
        <f t="shared" si="85"/>
        <v>5.600</v>
      </c>
      <c r="Q184" s="89" t="str">
        <f t="shared" si="86"/>
        <v>271.1</v>
      </c>
      <c r="R184" s="89" t="str">
        <f t="shared" si="87"/>
        <v>0.001306</v>
      </c>
      <c r="S184" s="89" t="str">
        <f t="shared" si="88"/>
        <v>0.03496</v>
      </c>
      <c r="T184" s="89" t="str">
        <f t="shared" si="89"/>
        <v>1184</v>
      </c>
      <c r="U184" s="89" t="str">
        <f t="shared" si="90"/>
        <v>2593</v>
      </c>
      <c r="V184" s="89" t="str">
        <f t="shared" si="91"/>
        <v>1409</v>
      </c>
      <c r="W184" s="89" t="str">
        <f t="shared" si="92"/>
        <v>1191</v>
      </c>
      <c r="X184" s="89" t="str">
        <f t="shared" si="93"/>
        <v>2789</v>
      </c>
      <c r="Y184" s="89" t="str">
        <f t="shared" si="94"/>
        <v>1598</v>
      </c>
      <c r="Z184" s="89" t="str">
        <f t="shared" si="95"/>
        <v>2.987</v>
      </c>
      <c r="AA184" s="89" t="str">
        <f t="shared" si="96"/>
        <v>5.922</v>
      </c>
      <c r="AB184" s="89" t="str">
        <f t="shared" si="97"/>
        <v>2.936</v>
      </c>
      <c r="AD184" s="89">
        <v>5.6</v>
      </c>
      <c r="AE184" s="89">
        <v>271.12</v>
      </c>
      <c r="AF184" s="89">
        <v>1.3061799999999999E-3</v>
      </c>
      <c r="AG184" s="89">
        <v>3.4959000000000004E-2</v>
      </c>
      <c r="AH184" s="89">
        <v>1183.6853920000001</v>
      </c>
      <c r="AI184" s="89">
        <v>2592.9295999999999</v>
      </c>
      <c r="AJ184" s="89">
        <v>1409.2442079999998</v>
      </c>
      <c r="AK184" s="89">
        <v>1191</v>
      </c>
      <c r="AL184" s="89">
        <v>2788.7</v>
      </c>
      <c r="AM184" s="89">
        <v>1597.8</v>
      </c>
      <c r="AN184" s="89">
        <v>2.9868000000000001</v>
      </c>
      <c r="AO184" s="89">
        <v>5.9223999999999997</v>
      </c>
      <c r="AP184" s="89">
        <v>2.9356</v>
      </c>
    </row>
    <row r="185" spans="2:42">
      <c r="B185" s="2">
        <f t="shared" si="72"/>
        <v>6.4</v>
      </c>
      <c r="C185" s="2" t="str">
        <f t="shared" si="73"/>
        <v>279.8</v>
      </c>
      <c r="D185" s="2" t="str">
        <f t="shared" si="74"/>
        <v>0.001332</v>
      </c>
      <c r="E185" s="2" t="str">
        <f t="shared" si="75"/>
        <v>0.03024</v>
      </c>
      <c r="F185" s="2" t="str">
        <f t="shared" si="76"/>
        <v>1227</v>
      </c>
      <c r="G185" s="2" t="str">
        <f t="shared" si="77"/>
        <v>2587</v>
      </c>
      <c r="H185" s="2" t="str">
        <f t="shared" si="78"/>
        <v>1359</v>
      </c>
      <c r="I185" s="2" t="str">
        <f t="shared" si="79"/>
        <v>1236</v>
      </c>
      <c r="J185" s="2" t="str">
        <f t="shared" si="80"/>
        <v>2780.</v>
      </c>
      <c r="K185" s="2" t="str">
        <f t="shared" si="81"/>
        <v>1544</v>
      </c>
      <c r="L185" s="2" t="str">
        <f t="shared" si="82"/>
        <v>3.067</v>
      </c>
      <c r="M185" s="2" t="str">
        <f t="shared" si="83"/>
        <v>5.859</v>
      </c>
      <c r="N185" s="2" t="str">
        <f t="shared" si="84"/>
        <v>2.792</v>
      </c>
      <c r="P185" s="89" t="str">
        <f t="shared" si="85"/>
        <v>5.700</v>
      </c>
      <c r="Q185" s="89" t="str">
        <f t="shared" si="86"/>
        <v>272.3</v>
      </c>
      <c r="R185" s="89" t="str">
        <f t="shared" si="87"/>
        <v>0.001309</v>
      </c>
      <c r="S185" s="89" t="str">
        <f t="shared" si="88"/>
        <v>0.03430</v>
      </c>
      <c r="T185" s="89" t="str">
        <f t="shared" si="89"/>
        <v>1189</v>
      </c>
      <c r="U185" s="89" t="str">
        <f t="shared" si="90"/>
        <v>2592</v>
      </c>
      <c r="V185" s="89" t="str">
        <f t="shared" si="91"/>
        <v>1403</v>
      </c>
      <c r="W185" s="89" t="str">
        <f t="shared" si="92"/>
        <v>1197</v>
      </c>
      <c r="X185" s="89" t="str">
        <f t="shared" si="93"/>
        <v>2788</v>
      </c>
      <c r="Y185" s="89" t="str">
        <f t="shared" si="94"/>
        <v>1591</v>
      </c>
      <c r="Z185" s="89" t="str">
        <f t="shared" si="95"/>
        <v>2.997</v>
      </c>
      <c r="AA185" s="89" t="str">
        <f t="shared" si="96"/>
        <v>5.914</v>
      </c>
      <c r="AB185" s="89" t="str">
        <f t="shared" si="97"/>
        <v>2.917</v>
      </c>
      <c r="AD185" s="89">
        <v>5.7</v>
      </c>
      <c r="AE185" s="89">
        <v>272.25799999999998</v>
      </c>
      <c r="AF185" s="89">
        <v>1.3094600000000001E-3</v>
      </c>
      <c r="AG185" s="89">
        <v>3.4299999999999997E-2</v>
      </c>
      <c r="AH185" s="89">
        <v>1189.336078</v>
      </c>
      <c r="AI185" s="89">
        <v>2592.19</v>
      </c>
      <c r="AJ185" s="89">
        <v>1402.853922</v>
      </c>
      <c r="AK185" s="89">
        <v>1196.8</v>
      </c>
      <c r="AL185" s="89">
        <v>2787.7</v>
      </c>
      <c r="AM185" s="89">
        <v>1590.9</v>
      </c>
      <c r="AN185" s="89">
        <v>2.9971999999999999</v>
      </c>
      <c r="AO185" s="89">
        <v>5.9142000000000001</v>
      </c>
      <c r="AP185" s="89">
        <v>2.9169999999999998</v>
      </c>
    </row>
    <row r="186" spans="2:42">
      <c r="B186" s="2">
        <f t="shared" si="72"/>
        <v>6.5</v>
      </c>
      <c r="C186" s="2" t="str">
        <f t="shared" si="73"/>
        <v>280.9</v>
      </c>
      <c r="D186" s="2" t="str">
        <f t="shared" si="74"/>
        <v>0.001336</v>
      </c>
      <c r="E186" s="2" t="str">
        <f t="shared" si="75"/>
        <v>0.02973</v>
      </c>
      <c r="F186" s="2" t="str">
        <f t="shared" si="76"/>
        <v>1233</v>
      </c>
      <c r="G186" s="2" t="str">
        <f t="shared" si="77"/>
        <v>2586</v>
      </c>
      <c r="H186" s="2" t="str">
        <f t="shared" si="78"/>
        <v>1353</v>
      </c>
      <c r="I186" s="2" t="str">
        <f t="shared" si="79"/>
        <v>1241</v>
      </c>
      <c r="J186" s="2" t="str">
        <f t="shared" si="80"/>
        <v>2779</v>
      </c>
      <c r="K186" s="2" t="str">
        <f t="shared" si="81"/>
        <v>1538</v>
      </c>
      <c r="L186" s="2" t="str">
        <f t="shared" si="82"/>
        <v>3.076</v>
      </c>
      <c r="M186" s="2" t="str">
        <f t="shared" si="83"/>
        <v>5.852</v>
      </c>
      <c r="N186" s="2" t="str">
        <f t="shared" si="84"/>
        <v>2.775</v>
      </c>
      <c r="P186" s="89" t="str">
        <f t="shared" si="85"/>
        <v>5.800</v>
      </c>
      <c r="Q186" s="89" t="str">
        <f t="shared" si="86"/>
        <v>273.4</v>
      </c>
      <c r="R186" s="89" t="str">
        <f t="shared" si="87"/>
        <v>0.001313</v>
      </c>
      <c r="S186" s="89" t="str">
        <f t="shared" si="88"/>
        <v>0.03366</v>
      </c>
      <c r="T186" s="89" t="str">
        <f t="shared" si="89"/>
        <v>1195</v>
      </c>
      <c r="U186" s="89" t="str">
        <f t="shared" si="90"/>
        <v>2591</v>
      </c>
      <c r="V186" s="89" t="str">
        <f t="shared" si="91"/>
        <v>1396</v>
      </c>
      <c r="W186" s="89" t="str">
        <f t="shared" si="92"/>
        <v>1203</v>
      </c>
      <c r="X186" s="89" t="str">
        <f t="shared" si="93"/>
        <v>2787</v>
      </c>
      <c r="Y186" s="89" t="str">
        <f t="shared" si="94"/>
        <v>1584</v>
      </c>
      <c r="Z186" s="89" t="str">
        <f t="shared" si="95"/>
        <v>3.008</v>
      </c>
      <c r="AA186" s="89" t="str">
        <f t="shared" si="96"/>
        <v>5.906</v>
      </c>
      <c r="AB186" s="89" t="str">
        <f t="shared" si="97"/>
        <v>2.899</v>
      </c>
      <c r="AD186" s="89">
        <v>5.8</v>
      </c>
      <c r="AE186" s="89">
        <v>273.38200000000001</v>
      </c>
      <c r="AF186" s="89">
        <v>1.31273E-3</v>
      </c>
      <c r="AG186" s="89">
        <v>3.3661999999999997E-2</v>
      </c>
      <c r="AH186" s="89">
        <v>1194.9861659999999</v>
      </c>
      <c r="AI186" s="89">
        <v>2591.4603999999999</v>
      </c>
      <c r="AJ186" s="89">
        <v>1396.474234</v>
      </c>
      <c r="AK186" s="89">
        <v>1202.5999999999999</v>
      </c>
      <c r="AL186" s="89">
        <v>2786.7</v>
      </c>
      <c r="AM186" s="89">
        <v>1584.1</v>
      </c>
      <c r="AN186" s="89">
        <v>3.0074999999999998</v>
      </c>
      <c r="AO186" s="89">
        <v>5.9061000000000003</v>
      </c>
      <c r="AP186" s="89">
        <v>2.8984999999999999</v>
      </c>
    </row>
    <row r="187" spans="2:42">
      <c r="B187" s="2">
        <f t="shared" si="72"/>
        <v>6.6</v>
      </c>
      <c r="C187" s="2" t="str">
        <f t="shared" si="73"/>
        <v>281.9</v>
      </c>
      <c r="D187" s="2" t="str">
        <f t="shared" si="74"/>
        <v>0.001339</v>
      </c>
      <c r="E187" s="2" t="str">
        <f t="shared" si="75"/>
        <v>0.02923</v>
      </c>
      <c r="F187" s="2" t="str">
        <f t="shared" si="76"/>
        <v>1238</v>
      </c>
      <c r="G187" s="2" t="str">
        <f t="shared" si="77"/>
        <v>2585</v>
      </c>
      <c r="H187" s="2" t="str">
        <f t="shared" si="78"/>
        <v>1347</v>
      </c>
      <c r="I187" s="2" t="str">
        <f t="shared" si="79"/>
        <v>1247</v>
      </c>
      <c r="J187" s="2" t="str">
        <f t="shared" si="80"/>
        <v>2778</v>
      </c>
      <c r="K187" s="2" t="str">
        <f t="shared" si="81"/>
        <v>1531</v>
      </c>
      <c r="L187" s="2" t="str">
        <f t="shared" si="82"/>
        <v>3.086</v>
      </c>
      <c r="M187" s="2" t="str">
        <f t="shared" si="83"/>
        <v>5.844</v>
      </c>
      <c r="N187" s="2" t="str">
        <f t="shared" si="84"/>
        <v>2.758</v>
      </c>
      <c r="P187" s="89" t="str">
        <f t="shared" si="85"/>
        <v>5.900</v>
      </c>
      <c r="Q187" s="89" t="str">
        <f t="shared" si="86"/>
        <v>274.5</v>
      </c>
      <c r="R187" s="89" t="str">
        <f t="shared" si="87"/>
        <v>0.001316</v>
      </c>
      <c r="S187" s="89" t="str">
        <f t="shared" si="88"/>
        <v>0.03305</v>
      </c>
      <c r="T187" s="89" t="str">
        <f t="shared" si="89"/>
        <v>1201</v>
      </c>
      <c r="U187" s="89" t="str">
        <f t="shared" si="90"/>
        <v>2591</v>
      </c>
      <c r="V187" s="89" t="str">
        <f t="shared" si="91"/>
        <v>1390.</v>
      </c>
      <c r="W187" s="89" t="str">
        <f t="shared" si="92"/>
        <v>1208</v>
      </c>
      <c r="X187" s="89" t="str">
        <f t="shared" si="93"/>
        <v>2786</v>
      </c>
      <c r="Y187" s="89" t="str">
        <f t="shared" si="94"/>
        <v>1577</v>
      </c>
      <c r="Z187" s="89" t="str">
        <f t="shared" si="95"/>
        <v>3.018</v>
      </c>
      <c r="AA187" s="89" t="str">
        <f t="shared" si="96"/>
        <v>5.898</v>
      </c>
      <c r="AB187" s="89" t="str">
        <f t="shared" si="97"/>
        <v>2.880</v>
      </c>
      <c r="AD187" s="89">
        <v>5.9</v>
      </c>
      <c r="AE187" s="89">
        <v>274.49</v>
      </c>
      <c r="AF187" s="89">
        <v>1.3160000000000001E-3</v>
      </c>
      <c r="AG187" s="89">
        <v>3.3045000000000005E-2</v>
      </c>
      <c r="AH187" s="89">
        <v>1200.5355999999999</v>
      </c>
      <c r="AI187" s="89">
        <v>2590.7344999999996</v>
      </c>
      <c r="AJ187" s="89">
        <v>1390.1988999999996</v>
      </c>
      <c r="AK187" s="89">
        <v>1208.3</v>
      </c>
      <c r="AL187" s="89">
        <v>2785.7</v>
      </c>
      <c r="AM187" s="89">
        <v>1577.4</v>
      </c>
      <c r="AN187" s="89">
        <v>3.0177</v>
      </c>
      <c r="AO187" s="89">
        <v>5.8981000000000003</v>
      </c>
      <c r="AP187" s="89">
        <v>2.8803000000000001</v>
      </c>
    </row>
    <row r="188" spans="2:42">
      <c r="B188" s="2">
        <f t="shared" si="72"/>
        <v>6.7</v>
      </c>
      <c r="C188" s="2" t="str">
        <f t="shared" si="73"/>
        <v>282.9</v>
      </c>
      <c r="D188" s="2" t="str">
        <f t="shared" si="74"/>
        <v>0.001342</v>
      </c>
      <c r="E188" s="2" t="str">
        <f t="shared" si="75"/>
        <v>0.02875</v>
      </c>
      <c r="F188" s="2" t="str">
        <f t="shared" si="76"/>
        <v>1243</v>
      </c>
      <c r="G188" s="2" t="str">
        <f t="shared" si="77"/>
        <v>2584</v>
      </c>
      <c r="H188" s="2" t="str">
        <f t="shared" si="78"/>
        <v>1341</v>
      </c>
      <c r="I188" s="2" t="str">
        <f t="shared" si="79"/>
        <v>1252</v>
      </c>
      <c r="J188" s="2" t="str">
        <f t="shared" si="80"/>
        <v>2776</v>
      </c>
      <c r="K188" s="2" t="str">
        <f t="shared" si="81"/>
        <v>1524</v>
      </c>
      <c r="L188" s="2" t="str">
        <f t="shared" si="82"/>
        <v>3.095</v>
      </c>
      <c r="M188" s="2" t="str">
        <f t="shared" si="83"/>
        <v>5.837</v>
      </c>
      <c r="N188" s="2" t="str">
        <f t="shared" si="84"/>
        <v>2.742</v>
      </c>
      <c r="P188" s="89" t="str">
        <f t="shared" si="85"/>
        <v>6.000</v>
      </c>
      <c r="Q188" s="89" t="str">
        <f t="shared" si="86"/>
        <v>275.6</v>
      </c>
      <c r="R188" s="89" t="str">
        <f t="shared" si="87"/>
        <v>0.001319</v>
      </c>
      <c r="S188" s="89" t="str">
        <f t="shared" si="88"/>
        <v>0.03245</v>
      </c>
      <c r="T188" s="89" t="str">
        <f t="shared" si="89"/>
        <v>1206</v>
      </c>
      <c r="U188" s="89" t="str">
        <f t="shared" si="90"/>
        <v>2590.</v>
      </c>
      <c r="V188" s="89" t="str">
        <f t="shared" si="91"/>
        <v>1384</v>
      </c>
      <c r="W188" s="89" t="str">
        <f t="shared" si="92"/>
        <v>1214</v>
      </c>
      <c r="X188" s="89" t="str">
        <f t="shared" si="93"/>
        <v>2785</v>
      </c>
      <c r="Y188" s="89" t="str">
        <f t="shared" si="94"/>
        <v>1571</v>
      </c>
      <c r="Z188" s="89" t="str">
        <f t="shared" si="95"/>
        <v>3.028</v>
      </c>
      <c r="AA188" s="89" t="str">
        <f t="shared" si="96"/>
        <v>5.890</v>
      </c>
      <c r="AB188" s="89" t="str">
        <f t="shared" si="97"/>
        <v>2.862</v>
      </c>
      <c r="AD188" s="89">
        <v>6</v>
      </c>
      <c r="AE188" s="89">
        <v>275.58499999999998</v>
      </c>
      <c r="AF188" s="89">
        <v>1.3192600000000001E-3</v>
      </c>
      <c r="AG188" s="89">
        <v>3.2447999999999998E-2</v>
      </c>
      <c r="AH188" s="89">
        <v>1205.9844400000002</v>
      </c>
      <c r="AI188" s="89">
        <v>2589.9119999999998</v>
      </c>
      <c r="AJ188" s="89">
        <v>1383.9275599999996</v>
      </c>
      <c r="AK188" s="89">
        <v>1213.9000000000001</v>
      </c>
      <c r="AL188" s="89">
        <v>2784.6</v>
      </c>
      <c r="AM188" s="89">
        <v>1570.7</v>
      </c>
      <c r="AN188" s="89">
        <v>3.0278</v>
      </c>
      <c r="AO188" s="89">
        <v>5.8901000000000003</v>
      </c>
      <c r="AP188" s="89">
        <v>2.8622999999999998</v>
      </c>
    </row>
    <row r="189" spans="2:42">
      <c r="B189" s="2">
        <f t="shared" si="72"/>
        <v>6.8</v>
      </c>
      <c r="C189" s="2" t="str">
        <f t="shared" si="73"/>
        <v>283.9</v>
      </c>
      <c r="D189" s="2" t="str">
        <f t="shared" si="74"/>
        <v>0.001345</v>
      </c>
      <c r="E189" s="2" t="str">
        <f t="shared" si="75"/>
        <v>0.02828</v>
      </c>
      <c r="F189" s="2" t="str">
        <f t="shared" si="76"/>
        <v>1248</v>
      </c>
      <c r="G189" s="2" t="str">
        <f t="shared" si="77"/>
        <v>2583</v>
      </c>
      <c r="H189" s="2" t="str">
        <f t="shared" si="78"/>
        <v>1335</v>
      </c>
      <c r="I189" s="2" t="str">
        <f t="shared" si="79"/>
        <v>1257</v>
      </c>
      <c r="J189" s="2" t="str">
        <f t="shared" si="80"/>
        <v>2775</v>
      </c>
      <c r="K189" s="2" t="str">
        <f t="shared" si="81"/>
        <v>1518</v>
      </c>
      <c r="L189" s="2" t="str">
        <f t="shared" si="82"/>
        <v>3.104</v>
      </c>
      <c r="M189" s="2" t="str">
        <f t="shared" si="83"/>
        <v>5.829</v>
      </c>
      <c r="N189" s="2" t="str">
        <f t="shared" si="84"/>
        <v>2.725</v>
      </c>
      <c r="P189" s="89" t="str">
        <f t="shared" si="85"/>
        <v>6.100</v>
      </c>
      <c r="Q189" s="89" t="str">
        <f t="shared" si="86"/>
        <v>276.7</v>
      </c>
      <c r="R189" s="89" t="str">
        <f t="shared" si="87"/>
        <v>0.001323</v>
      </c>
      <c r="S189" s="89" t="str">
        <f t="shared" si="88"/>
        <v>0.03187</v>
      </c>
      <c r="T189" s="89" t="str">
        <f t="shared" si="89"/>
        <v>1211</v>
      </c>
      <c r="U189" s="89" t="str">
        <f t="shared" si="90"/>
        <v>2589</v>
      </c>
      <c r="V189" s="89" t="str">
        <f t="shared" si="91"/>
        <v>1378</v>
      </c>
      <c r="W189" s="89" t="str">
        <f t="shared" si="92"/>
        <v>1220.</v>
      </c>
      <c r="X189" s="89" t="str">
        <f t="shared" si="93"/>
        <v>2784</v>
      </c>
      <c r="Y189" s="89" t="str">
        <f t="shared" si="94"/>
        <v>1564</v>
      </c>
      <c r="Z189" s="89" t="str">
        <f t="shared" si="95"/>
        <v>3.038</v>
      </c>
      <c r="AA189" s="89" t="str">
        <f t="shared" si="96"/>
        <v>5.882</v>
      </c>
      <c r="AB189" s="89" t="str">
        <f t="shared" si="97"/>
        <v>2.845</v>
      </c>
      <c r="AD189" s="89">
        <v>6.1</v>
      </c>
      <c r="AE189" s="89">
        <v>276.666</v>
      </c>
      <c r="AF189" s="89">
        <v>1.3225299999999999E-3</v>
      </c>
      <c r="AG189" s="89">
        <v>3.1870000000000002E-2</v>
      </c>
      <c r="AH189" s="89">
        <v>1211.4325670000001</v>
      </c>
      <c r="AI189" s="89">
        <v>2589.0929999999998</v>
      </c>
      <c r="AJ189" s="89">
        <v>1377.6604329999998</v>
      </c>
      <c r="AK189" s="89">
        <v>1219.5</v>
      </c>
      <c r="AL189" s="89">
        <v>2783.5</v>
      </c>
      <c r="AM189" s="89">
        <v>1564</v>
      </c>
      <c r="AN189" s="89">
        <v>3.0377000000000001</v>
      </c>
      <c r="AO189" s="89">
        <v>5.8822999999999999</v>
      </c>
      <c r="AP189" s="89">
        <v>2.8445</v>
      </c>
    </row>
    <row r="190" spans="2:42">
      <c r="B190" s="2">
        <f t="shared" si="72"/>
        <v>6.9</v>
      </c>
      <c r="C190" s="2" t="str">
        <f t="shared" si="73"/>
        <v>284.9</v>
      </c>
      <c r="D190" s="2" t="str">
        <f t="shared" si="74"/>
        <v>0.001349</v>
      </c>
      <c r="E190" s="2" t="str">
        <f t="shared" si="75"/>
        <v>0.02782</v>
      </c>
      <c r="F190" s="2" t="str">
        <f t="shared" si="76"/>
        <v>1253</v>
      </c>
      <c r="G190" s="2" t="str">
        <f t="shared" si="77"/>
        <v>2582</v>
      </c>
      <c r="H190" s="2" t="str">
        <f t="shared" si="78"/>
        <v>1329</v>
      </c>
      <c r="I190" s="2" t="str">
        <f t="shared" si="79"/>
        <v>1263</v>
      </c>
      <c r="J190" s="2" t="str">
        <f t="shared" si="80"/>
        <v>2774</v>
      </c>
      <c r="K190" s="2" t="str">
        <f t="shared" si="81"/>
        <v>1511</v>
      </c>
      <c r="L190" s="2" t="str">
        <f t="shared" si="82"/>
        <v>3.113</v>
      </c>
      <c r="M190" s="2" t="str">
        <f t="shared" si="83"/>
        <v>5.822</v>
      </c>
      <c r="N190" s="2" t="str">
        <f t="shared" si="84"/>
        <v>2.709</v>
      </c>
      <c r="P190" s="89" t="str">
        <f t="shared" si="85"/>
        <v>6.200</v>
      </c>
      <c r="Q190" s="89" t="str">
        <f t="shared" si="86"/>
        <v>277.7</v>
      </c>
      <c r="R190" s="89" t="str">
        <f t="shared" si="87"/>
        <v>0.001326</v>
      </c>
      <c r="S190" s="89" t="str">
        <f t="shared" si="88"/>
        <v>0.03131</v>
      </c>
      <c r="T190" s="89" t="str">
        <f t="shared" si="89"/>
        <v>1217</v>
      </c>
      <c r="U190" s="89" t="str">
        <f t="shared" si="90"/>
        <v>2588</v>
      </c>
      <c r="V190" s="89" t="str">
        <f t="shared" si="91"/>
        <v>1371</v>
      </c>
      <c r="W190" s="89" t="str">
        <f t="shared" si="92"/>
        <v>1225</v>
      </c>
      <c r="X190" s="89" t="str">
        <f t="shared" si="93"/>
        <v>2782</v>
      </c>
      <c r="Y190" s="89" t="str">
        <f t="shared" si="94"/>
        <v>1557</v>
      </c>
      <c r="Z190" s="89" t="str">
        <f t="shared" si="95"/>
        <v>3.048</v>
      </c>
      <c r="AA190" s="89" t="str">
        <f t="shared" si="96"/>
        <v>5.875</v>
      </c>
      <c r="AB190" s="89" t="str">
        <f t="shared" si="97"/>
        <v>2.827</v>
      </c>
      <c r="AD190" s="89">
        <v>6.2</v>
      </c>
      <c r="AE190" s="89">
        <v>277.733</v>
      </c>
      <c r="AF190" s="89">
        <v>1.3257900000000001E-3</v>
      </c>
      <c r="AG190" s="89">
        <v>3.1309000000000003E-2</v>
      </c>
      <c r="AH190" s="89">
        <v>1216.8801019999999</v>
      </c>
      <c r="AI190" s="89">
        <v>2588.2842000000001</v>
      </c>
      <c r="AJ190" s="89">
        <v>1371.4040980000002</v>
      </c>
      <c r="AK190" s="89">
        <v>1225.0999999999999</v>
      </c>
      <c r="AL190" s="89">
        <v>2782.4</v>
      </c>
      <c r="AM190" s="89">
        <v>1557.3</v>
      </c>
      <c r="AN190" s="89">
        <v>3.0476000000000001</v>
      </c>
      <c r="AO190" s="89">
        <v>5.8745000000000003</v>
      </c>
      <c r="AP190" s="89">
        <v>2.8269000000000002</v>
      </c>
    </row>
    <row r="191" spans="2:42">
      <c r="B191" s="97">
        <f t="shared" si="72"/>
        <v>7</v>
      </c>
      <c r="C191" s="2" t="str">
        <f t="shared" si="73"/>
        <v>285.8</v>
      </c>
      <c r="D191" s="2" t="str">
        <f t="shared" si="74"/>
        <v>0.001352</v>
      </c>
      <c r="E191" s="2" t="str">
        <f t="shared" si="75"/>
        <v>0.02738</v>
      </c>
      <c r="F191" s="2" t="str">
        <f t="shared" si="76"/>
        <v>1258</v>
      </c>
      <c r="G191" s="2" t="str">
        <f t="shared" si="77"/>
        <v>2581</v>
      </c>
      <c r="H191" s="2" t="str">
        <f t="shared" si="78"/>
        <v>1323</v>
      </c>
      <c r="I191" s="2" t="str">
        <f t="shared" si="79"/>
        <v>1268</v>
      </c>
      <c r="J191" s="2" t="str">
        <f t="shared" si="80"/>
        <v>2773</v>
      </c>
      <c r="K191" s="2" t="str">
        <f t="shared" si="81"/>
        <v>1505</v>
      </c>
      <c r="L191" s="2" t="str">
        <f t="shared" si="82"/>
        <v>3.122</v>
      </c>
      <c r="M191" s="2" t="str">
        <f t="shared" si="83"/>
        <v>5.815</v>
      </c>
      <c r="N191" s="2" t="str">
        <f t="shared" si="84"/>
        <v>2.692</v>
      </c>
      <c r="P191" s="89" t="str">
        <f t="shared" si="85"/>
        <v>6.300</v>
      </c>
      <c r="Q191" s="89" t="str">
        <f t="shared" si="86"/>
        <v>278.8</v>
      </c>
      <c r="R191" s="89" t="str">
        <f t="shared" si="87"/>
        <v>0.001329</v>
      </c>
      <c r="S191" s="89" t="str">
        <f t="shared" si="88"/>
        <v>0.03077</v>
      </c>
      <c r="T191" s="89" t="str">
        <f t="shared" si="89"/>
        <v>1222</v>
      </c>
      <c r="U191" s="89" t="str">
        <f t="shared" si="90"/>
        <v>2587</v>
      </c>
      <c r="V191" s="89" t="str">
        <f t="shared" si="91"/>
        <v>1365</v>
      </c>
      <c r="W191" s="89" t="str">
        <f t="shared" si="92"/>
        <v>1231</v>
      </c>
      <c r="X191" s="89" t="str">
        <f t="shared" si="93"/>
        <v>2781</v>
      </c>
      <c r="Y191" s="89" t="str">
        <f t="shared" si="94"/>
        <v>1551</v>
      </c>
      <c r="Z191" s="89" t="str">
        <f t="shared" si="95"/>
        <v>3.057</v>
      </c>
      <c r="AA191" s="89" t="str">
        <f t="shared" si="96"/>
        <v>5.867</v>
      </c>
      <c r="AB191" s="89" t="str">
        <f t="shared" si="97"/>
        <v>2.810</v>
      </c>
      <c r="AD191" s="89">
        <v>6.3</v>
      </c>
      <c r="AE191" s="89">
        <v>278.78699999999998</v>
      </c>
      <c r="AF191" s="89">
        <v>1.32905E-3</v>
      </c>
      <c r="AG191" s="89">
        <v>3.0765999999999998E-2</v>
      </c>
      <c r="AH191" s="89">
        <v>1222.1269850000001</v>
      </c>
      <c r="AI191" s="89">
        <v>2587.3741999999997</v>
      </c>
      <c r="AJ191" s="89">
        <v>1365.2472149999996</v>
      </c>
      <c r="AK191" s="89">
        <v>1230.5</v>
      </c>
      <c r="AL191" s="89">
        <v>2781.2</v>
      </c>
      <c r="AM191" s="89">
        <v>1550.7</v>
      </c>
      <c r="AN191" s="89">
        <v>3.0573000000000001</v>
      </c>
      <c r="AO191" s="89">
        <v>5.8667999999999996</v>
      </c>
      <c r="AP191" s="89">
        <v>2.8094999999999999</v>
      </c>
    </row>
    <row r="192" spans="2:42">
      <c r="B192" s="2">
        <f t="shared" si="72"/>
        <v>7.1</v>
      </c>
      <c r="C192" s="2" t="str">
        <f t="shared" si="73"/>
        <v>286.8</v>
      </c>
      <c r="D192" s="2" t="str">
        <f t="shared" si="74"/>
        <v>0.001355</v>
      </c>
      <c r="E192" s="2" t="str">
        <f t="shared" si="75"/>
        <v>0.02695</v>
      </c>
      <c r="F192" s="2" t="str">
        <f t="shared" si="76"/>
        <v>1263</v>
      </c>
      <c r="G192" s="2" t="str">
        <f t="shared" si="77"/>
        <v>2580.</v>
      </c>
      <c r="H192" s="2" t="str">
        <f t="shared" si="78"/>
        <v>1317</v>
      </c>
      <c r="I192" s="2" t="str">
        <f t="shared" si="79"/>
        <v>1273</v>
      </c>
      <c r="J192" s="2" t="str">
        <f t="shared" si="80"/>
        <v>2771</v>
      </c>
      <c r="K192" s="2" t="str">
        <f t="shared" si="81"/>
        <v>1499</v>
      </c>
      <c r="L192" s="2" t="str">
        <f t="shared" si="82"/>
        <v>3.131</v>
      </c>
      <c r="M192" s="2" t="str">
        <f t="shared" si="83"/>
        <v>5.808</v>
      </c>
      <c r="N192" s="2" t="str">
        <f t="shared" si="84"/>
        <v>2.676</v>
      </c>
      <c r="P192" s="89" t="str">
        <f t="shared" si="85"/>
        <v>6.400</v>
      </c>
      <c r="Q192" s="89" t="str">
        <f t="shared" si="86"/>
        <v>279.8</v>
      </c>
      <c r="R192" s="89" t="str">
        <f t="shared" si="87"/>
        <v>0.001332</v>
      </c>
      <c r="S192" s="89" t="str">
        <f t="shared" si="88"/>
        <v>0.03024</v>
      </c>
      <c r="T192" s="89" t="str">
        <f t="shared" si="89"/>
        <v>1227</v>
      </c>
      <c r="U192" s="89" t="str">
        <f t="shared" si="90"/>
        <v>2587</v>
      </c>
      <c r="V192" s="89" t="str">
        <f t="shared" si="91"/>
        <v>1359</v>
      </c>
      <c r="W192" s="89" t="str">
        <f t="shared" si="92"/>
        <v>1236</v>
      </c>
      <c r="X192" s="89" t="str">
        <f t="shared" si="93"/>
        <v>2780.</v>
      </c>
      <c r="Y192" s="89" t="str">
        <f t="shared" si="94"/>
        <v>1544</v>
      </c>
      <c r="Z192" s="89" t="str">
        <f t="shared" si="95"/>
        <v>3.067</v>
      </c>
      <c r="AA192" s="89" t="str">
        <f t="shared" si="96"/>
        <v>5.859</v>
      </c>
      <c r="AB192" s="89" t="str">
        <f t="shared" si="97"/>
        <v>2.792</v>
      </c>
      <c r="AD192" s="89">
        <v>6.4</v>
      </c>
      <c r="AE192" s="89">
        <v>279.82900000000001</v>
      </c>
      <c r="AF192" s="89">
        <v>1.3323E-3</v>
      </c>
      <c r="AG192" s="89">
        <v>3.0238000000000001E-2</v>
      </c>
      <c r="AH192" s="89">
        <v>1227.4732799999999</v>
      </c>
      <c r="AI192" s="89">
        <v>2586.5767999999998</v>
      </c>
      <c r="AJ192" s="89">
        <v>1359.1035199999999</v>
      </c>
      <c r="AK192" s="89">
        <v>1236</v>
      </c>
      <c r="AL192" s="89">
        <v>2780.1</v>
      </c>
      <c r="AM192" s="89">
        <v>1544.1</v>
      </c>
      <c r="AN192" s="89">
        <v>3.0669</v>
      </c>
      <c r="AO192" s="89">
        <v>5.8592000000000004</v>
      </c>
      <c r="AP192" s="89">
        <v>2.7923</v>
      </c>
    </row>
    <row r="193" spans="2:42">
      <c r="B193" s="2">
        <f t="shared" si="72"/>
        <v>7.2</v>
      </c>
      <c r="C193" s="2" t="str">
        <f t="shared" si="73"/>
        <v>287.7</v>
      </c>
      <c r="D193" s="2" t="str">
        <f t="shared" si="74"/>
        <v>0.001358</v>
      </c>
      <c r="E193" s="2" t="str">
        <f t="shared" si="75"/>
        <v>0.02653</v>
      </c>
      <c r="F193" s="2" t="str">
        <f t="shared" si="76"/>
        <v>1268</v>
      </c>
      <c r="G193" s="2" t="str">
        <f t="shared" si="77"/>
        <v>2579</v>
      </c>
      <c r="H193" s="2" t="str">
        <f t="shared" si="78"/>
        <v>1311</v>
      </c>
      <c r="I193" s="2" t="str">
        <f t="shared" si="79"/>
        <v>1278</v>
      </c>
      <c r="J193" s="2" t="str">
        <f t="shared" si="80"/>
        <v>2770.</v>
      </c>
      <c r="K193" s="2" t="str">
        <f t="shared" si="81"/>
        <v>1492</v>
      </c>
      <c r="L193" s="2" t="str">
        <f t="shared" si="82"/>
        <v>3.140</v>
      </c>
      <c r="M193" s="2" t="str">
        <f t="shared" si="83"/>
        <v>5.800</v>
      </c>
      <c r="N193" s="2" t="str">
        <f t="shared" si="84"/>
        <v>2.660</v>
      </c>
      <c r="P193" s="89" t="str">
        <f t="shared" si="85"/>
        <v>6.500</v>
      </c>
      <c r="Q193" s="89" t="str">
        <f t="shared" si="86"/>
        <v>280.9</v>
      </c>
      <c r="R193" s="89" t="str">
        <f t="shared" si="87"/>
        <v>0.001336</v>
      </c>
      <c r="S193" s="89" t="str">
        <f t="shared" si="88"/>
        <v>0.02973</v>
      </c>
      <c r="T193" s="89" t="str">
        <f t="shared" si="89"/>
        <v>1233</v>
      </c>
      <c r="U193" s="89" t="str">
        <f t="shared" si="90"/>
        <v>2586</v>
      </c>
      <c r="V193" s="89" t="str">
        <f t="shared" si="91"/>
        <v>1353</v>
      </c>
      <c r="W193" s="89" t="str">
        <f t="shared" si="92"/>
        <v>1241</v>
      </c>
      <c r="X193" s="89" t="str">
        <f t="shared" si="93"/>
        <v>2779</v>
      </c>
      <c r="Y193" s="89" t="str">
        <f t="shared" si="94"/>
        <v>1538</v>
      </c>
      <c r="Z193" s="89" t="str">
        <f t="shared" si="95"/>
        <v>3.076</v>
      </c>
      <c r="AA193" s="89" t="str">
        <f t="shared" si="96"/>
        <v>5.852</v>
      </c>
      <c r="AB193" s="89" t="str">
        <f t="shared" si="97"/>
        <v>2.775</v>
      </c>
      <c r="AD193" s="89">
        <v>6.5</v>
      </c>
      <c r="AE193" s="89">
        <v>280.858</v>
      </c>
      <c r="AF193" s="89">
        <v>1.3355600000000002E-3</v>
      </c>
      <c r="AG193" s="89">
        <v>2.9727E-2</v>
      </c>
      <c r="AH193" s="89">
        <v>1232.7188600000002</v>
      </c>
      <c r="AI193" s="89">
        <v>2585.6745000000001</v>
      </c>
      <c r="AJ193" s="89">
        <v>1352.9556399999999</v>
      </c>
      <c r="AK193" s="89">
        <v>1241.4000000000001</v>
      </c>
      <c r="AL193" s="89">
        <v>2778.9</v>
      </c>
      <c r="AM193" s="89">
        <v>1537.5</v>
      </c>
      <c r="AN193" s="89">
        <v>3.0764</v>
      </c>
      <c r="AO193" s="89">
        <v>5.8516000000000004</v>
      </c>
      <c r="AP193" s="89">
        <v>2.7751999999999999</v>
      </c>
    </row>
    <row r="194" spans="2:42">
      <c r="B194" s="2">
        <f t="shared" si="72"/>
        <v>7.3</v>
      </c>
      <c r="C194" s="2" t="str">
        <f t="shared" si="73"/>
        <v>288.7</v>
      </c>
      <c r="D194" s="2" t="str">
        <f t="shared" si="74"/>
        <v>0.001362</v>
      </c>
      <c r="E194" s="2" t="str">
        <f t="shared" si="75"/>
        <v>0.02612</v>
      </c>
      <c r="F194" s="2" t="str">
        <f t="shared" si="76"/>
        <v>1273</v>
      </c>
      <c r="G194" s="2" t="str">
        <f t="shared" si="77"/>
        <v>2578</v>
      </c>
      <c r="H194" s="2" t="str">
        <f t="shared" si="78"/>
        <v>1305</v>
      </c>
      <c r="I194" s="2" t="str">
        <f t="shared" si="79"/>
        <v>1283</v>
      </c>
      <c r="J194" s="2" t="str">
        <f t="shared" si="80"/>
        <v>2769</v>
      </c>
      <c r="K194" s="2" t="str">
        <f t="shared" si="81"/>
        <v>1486</v>
      </c>
      <c r="L194" s="2" t="str">
        <f t="shared" si="82"/>
        <v>3.149</v>
      </c>
      <c r="M194" s="2" t="str">
        <f t="shared" si="83"/>
        <v>5.793</v>
      </c>
      <c r="N194" s="2" t="str">
        <f t="shared" si="84"/>
        <v>2.644</v>
      </c>
      <c r="P194" s="89" t="str">
        <f t="shared" si="85"/>
        <v>6.600</v>
      </c>
      <c r="Q194" s="89" t="str">
        <f t="shared" si="86"/>
        <v>281.9</v>
      </c>
      <c r="R194" s="89" t="str">
        <f t="shared" si="87"/>
        <v>0.001339</v>
      </c>
      <c r="S194" s="89" t="str">
        <f t="shared" si="88"/>
        <v>0.02923</v>
      </c>
      <c r="T194" s="89" t="str">
        <f t="shared" si="89"/>
        <v>1238</v>
      </c>
      <c r="U194" s="89" t="str">
        <f t="shared" si="90"/>
        <v>2585</v>
      </c>
      <c r="V194" s="89" t="str">
        <f t="shared" si="91"/>
        <v>1347</v>
      </c>
      <c r="W194" s="89" t="str">
        <f t="shared" si="92"/>
        <v>1247</v>
      </c>
      <c r="X194" s="89" t="str">
        <f t="shared" si="93"/>
        <v>2778</v>
      </c>
      <c r="Y194" s="89" t="str">
        <f t="shared" si="94"/>
        <v>1531</v>
      </c>
      <c r="Z194" s="89" t="str">
        <f t="shared" si="95"/>
        <v>3.086</v>
      </c>
      <c r="AA194" s="89" t="str">
        <f t="shared" si="96"/>
        <v>5.844</v>
      </c>
      <c r="AB194" s="89" t="str">
        <f t="shared" si="97"/>
        <v>2.758</v>
      </c>
      <c r="AD194" s="89">
        <v>6.6</v>
      </c>
      <c r="AE194" s="89">
        <v>281.875</v>
      </c>
      <c r="AF194" s="89">
        <v>1.3388199999999999E-3</v>
      </c>
      <c r="AG194" s="89">
        <v>2.9229999999999999E-2</v>
      </c>
      <c r="AH194" s="89">
        <v>1237.8637880000001</v>
      </c>
      <c r="AI194" s="89">
        <v>2584.7819999999997</v>
      </c>
      <c r="AJ194" s="89">
        <v>1346.9182119999996</v>
      </c>
      <c r="AK194" s="89">
        <v>1246.7</v>
      </c>
      <c r="AL194" s="89">
        <v>2777.7</v>
      </c>
      <c r="AM194" s="89">
        <v>1530.9</v>
      </c>
      <c r="AN194" s="89">
        <v>3.0857999999999999</v>
      </c>
      <c r="AO194" s="89">
        <v>5.8441000000000001</v>
      </c>
      <c r="AP194" s="89">
        <v>2.7583000000000002</v>
      </c>
    </row>
    <row r="195" spans="2:42">
      <c r="B195" s="2">
        <f t="shared" si="72"/>
        <v>7.4</v>
      </c>
      <c r="C195" s="2" t="str">
        <f t="shared" si="73"/>
        <v>289.6</v>
      </c>
      <c r="D195" s="2" t="str">
        <f t="shared" si="74"/>
        <v>0.001365</v>
      </c>
      <c r="E195" s="2" t="str">
        <f t="shared" si="75"/>
        <v>0.02572</v>
      </c>
      <c r="F195" s="2" t="str">
        <f t="shared" si="76"/>
        <v>1278</v>
      </c>
      <c r="G195" s="2" t="str">
        <f t="shared" si="77"/>
        <v>2577</v>
      </c>
      <c r="H195" s="2" t="str">
        <f t="shared" si="78"/>
        <v>1299</v>
      </c>
      <c r="I195" s="2" t="str">
        <f t="shared" si="79"/>
        <v>1288</v>
      </c>
      <c r="J195" s="2" t="str">
        <f t="shared" si="80"/>
        <v>2767</v>
      </c>
      <c r="K195" s="2" t="str">
        <f t="shared" si="81"/>
        <v>1479</v>
      </c>
      <c r="L195" s="2" t="str">
        <f t="shared" si="82"/>
        <v>3.158</v>
      </c>
      <c r="M195" s="2" t="str">
        <f t="shared" si="83"/>
        <v>5.786</v>
      </c>
      <c r="N195" s="2" t="str">
        <f t="shared" si="84"/>
        <v>2.629</v>
      </c>
      <c r="P195" s="89" t="str">
        <f t="shared" si="85"/>
        <v>6.700</v>
      </c>
      <c r="Q195" s="89" t="str">
        <f t="shared" si="86"/>
        <v>282.9</v>
      </c>
      <c r="R195" s="89" t="str">
        <f t="shared" si="87"/>
        <v>0.001342</v>
      </c>
      <c r="S195" s="89" t="str">
        <f t="shared" si="88"/>
        <v>0.02875</v>
      </c>
      <c r="T195" s="89" t="str">
        <f t="shared" si="89"/>
        <v>1243</v>
      </c>
      <c r="U195" s="89" t="str">
        <f t="shared" si="90"/>
        <v>2584</v>
      </c>
      <c r="V195" s="89" t="str">
        <f t="shared" si="91"/>
        <v>1341</v>
      </c>
      <c r="W195" s="89" t="str">
        <f t="shared" si="92"/>
        <v>1252</v>
      </c>
      <c r="X195" s="89" t="str">
        <f t="shared" si="93"/>
        <v>2776</v>
      </c>
      <c r="Y195" s="89" t="str">
        <f t="shared" si="94"/>
        <v>1524</v>
      </c>
      <c r="Z195" s="89" t="str">
        <f t="shared" si="95"/>
        <v>3.095</v>
      </c>
      <c r="AA195" s="89" t="str">
        <f t="shared" si="96"/>
        <v>5.837</v>
      </c>
      <c r="AB195" s="89" t="str">
        <f t="shared" si="97"/>
        <v>2.742</v>
      </c>
      <c r="AD195" s="89">
        <v>6.7</v>
      </c>
      <c r="AE195" s="89">
        <v>282.88</v>
      </c>
      <c r="AF195" s="89">
        <v>1.3420799999999998E-3</v>
      </c>
      <c r="AG195" s="89">
        <v>2.8746999999999998E-2</v>
      </c>
      <c r="AH195" s="89">
        <v>1243.0080640000001</v>
      </c>
      <c r="AI195" s="89">
        <v>2583.7951000000003</v>
      </c>
      <c r="AJ195" s="89">
        <v>1340.7870360000002</v>
      </c>
      <c r="AK195" s="89">
        <v>1252</v>
      </c>
      <c r="AL195" s="89">
        <v>2776.4</v>
      </c>
      <c r="AM195" s="89">
        <v>1524.4</v>
      </c>
      <c r="AN195" s="89">
        <v>3.0951</v>
      </c>
      <c r="AO195" s="89">
        <v>5.8367000000000004</v>
      </c>
      <c r="AP195" s="89">
        <v>2.7416</v>
      </c>
    </row>
    <row r="196" spans="2:42">
      <c r="B196" s="2">
        <f t="shared" si="72"/>
        <v>7.5</v>
      </c>
      <c r="C196" s="2" t="str">
        <f t="shared" si="73"/>
        <v>290.5</v>
      </c>
      <c r="D196" s="2" t="str">
        <f t="shared" si="74"/>
        <v>0.001368</v>
      </c>
      <c r="E196" s="2" t="str">
        <f t="shared" si="75"/>
        <v>0.02533</v>
      </c>
      <c r="F196" s="2" t="str">
        <f t="shared" si="76"/>
        <v>1283</v>
      </c>
      <c r="G196" s="2" t="str">
        <f t="shared" si="77"/>
        <v>2576</v>
      </c>
      <c r="H196" s="2" t="str">
        <f t="shared" si="78"/>
        <v>1293</v>
      </c>
      <c r="I196" s="2" t="str">
        <f t="shared" si="79"/>
        <v>1293</v>
      </c>
      <c r="J196" s="2" t="str">
        <f t="shared" si="80"/>
        <v>2766</v>
      </c>
      <c r="K196" s="2" t="str">
        <f t="shared" si="81"/>
        <v>1473</v>
      </c>
      <c r="L196" s="2" t="str">
        <f t="shared" si="82"/>
        <v>3.166</v>
      </c>
      <c r="M196" s="2" t="str">
        <f t="shared" si="83"/>
        <v>5.779</v>
      </c>
      <c r="N196" s="2" t="str">
        <f t="shared" si="84"/>
        <v>2.613</v>
      </c>
      <c r="P196" s="89" t="str">
        <f t="shared" si="85"/>
        <v>6.800</v>
      </c>
      <c r="Q196" s="89" t="str">
        <f t="shared" si="86"/>
        <v>283.9</v>
      </c>
      <c r="R196" s="89" t="str">
        <f t="shared" si="87"/>
        <v>0.001345</v>
      </c>
      <c r="S196" s="89" t="str">
        <f t="shared" si="88"/>
        <v>0.02828</v>
      </c>
      <c r="T196" s="89" t="str">
        <f t="shared" si="89"/>
        <v>1248</v>
      </c>
      <c r="U196" s="89" t="str">
        <f t="shared" si="90"/>
        <v>2583</v>
      </c>
      <c r="V196" s="89" t="str">
        <f t="shared" si="91"/>
        <v>1335</v>
      </c>
      <c r="W196" s="89" t="str">
        <f t="shared" si="92"/>
        <v>1257</v>
      </c>
      <c r="X196" s="89" t="str">
        <f t="shared" si="93"/>
        <v>2775</v>
      </c>
      <c r="Y196" s="89" t="str">
        <f t="shared" si="94"/>
        <v>1518</v>
      </c>
      <c r="Z196" s="89" t="str">
        <f t="shared" si="95"/>
        <v>3.104</v>
      </c>
      <c r="AA196" s="89" t="str">
        <f t="shared" si="96"/>
        <v>5.829</v>
      </c>
      <c r="AB196" s="89" t="str">
        <f t="shared" si="97"/>
        <v>2.725</v>
      </c>
      <c r="AD196" s="89">
        <v>6.8</v>
      </c>
      <c r="AE196" s="89">
        <v>283.87400000000002</v>
      </c>
      <c r="AF196" s="89">
        <v>1.3453299999999998E-3</v>
      </c>
      <c r="AG196" s="89">
        <v>2.8277999999999998E-2</v>
      </c>
      <c r="AH196" s="89">
        <v>1248.151756</v>
      </c>
      <c r="AI196" s="89">
        <v>2582.9096</v>
      </c>
      <c r="AJ196" s="89">
        <v>1334.757844</v>
      </c>
      <c r="AK196" s="89">
        <v>1257.3</v>
      </c>
      <c r="AL196" s="89">
        <v>2775.2</v>
      </c>
      <c r="AM196" s="89">
        <v>1517.9</v>
      </c>
      <c r="AN196" s="89">
        <v>3.1042999999999998</v>
      </c>
      <c r="AO196" s="89">
        <v>5.8292999999999999</v>
      </c>
      <c r="AP196" s="89">
        <v>2.7250000000000001</v>
      </c>
    </row>
    <row r="197" spans="2:42">
      <c r="B197" s="2">
        <f t="shared" si="72"/>
        <v>7.6</v>
      </c>
      <c r="C197" s="2" t="str">
        <f t="shared" si="73"/>
        <v>291.4</v>
      </c>
      <c r="D197" s="2" t="str">
        <f t="shared" si="74"/>
        <v>0.001371</v>
      </c>
      <c r="E197" s="2" t="str">
        <f t="shared" si="75"/>
        <v>0.02495</v>
      </c>
      <c r="F197" s="2" t="str">
        <f t="shared" si="76"/>
        <v>1287</v>
      </c>
      <c r="G197" s="2" t="str">
        <f t="shared" si="77"/>
        <v>2575</v>
      </c>
      <c r="H197" s="2" t="str">
        <f t="shared" si="78"/>
        <v>1287</v>
      </c>
      <c r="I197" s="2" t="str">
        <f t="shared" si="79"/>
        <v>1298</v>
      </c>
      <c r="J197" s="2" t="str">
        <f t="shared" si="80"/>
        <v>2765</v>
      </c>
      <c r="K197" s="2" t="str">
        <f t="shared" si="81"/>
        <v>1467</v>
      </c>
      <c r="L197" s="2" t="str">
        <f t="shared" si="82"/>
        <v>3.175</v>
      </c>
      <c r="M197" s="2" t="str">
        <f t="shared" si="83"/>
        <v>5.772</v>
      </c>
      <c r="N197" s="2" t="str">
        <f t="shared" si="84"/>
        <v>2.598</v>
      </c>
      <c r="P197" s="89" t="str">
        <f t="shared" si="85"/>
        <v>6.900</v>
      </c>
      <c r="Q197" s="89" t="str">
        <f t="shared" si="86"/>
        <v>284.9</v>
      </c>
      <c r="R197" s="89" t="str">
        <f t="shared" si="87"/>
        <v>0.001349</v>
      </c>
      <c r="S197" s="89" t="str">
        <f t="shared" si="88"/>
        <v>0.02782</v>
      </c>
      <c r="T197" s="89" t="str">
        <f t="shared" si="89"/>
        <v>1253</v>
      </c>
      <c r="U197" s="89" t="str">
        <f t="shared" si="90"/>
        <v>2582</v>
      </c>
      <c r="V197" s="89" t="str">
        <f t="shared" si="91"/>
        <v>1329</v>
      </c>
      <c r="W197" s="89" t="str">
        <f t="shared" si="92"/>
        <v>1263</v>
      </c>
      <c r="X197" s="89" t="str">
        <f t="shared" si="93"/>
        <v>2774</v>
      </c>
      <c r="Y197" s="89" t="str">
        <f t="shared" si="94"/>
        <v>1511</v>
      </c>
      <c r="Z197" s="89" t="str">
        <f t="shared" si="95"/>
        <v>3.113</v>
      </c>
      <c r="AA197" s="89" t="str">
        <f t="shared" si="96"/>
        <v>5.822</v>
      </c>
      <c r="AB197" s="89" t="str">
        <f t="shared" si="97"/>
        <v>2.709</v>
      </c>
      <c r="AD197" s="89">
        <v>6.9</v>
      </c>
      <c r="AE197" s="89">
        <v>284.85700000000003</v>
      </c>
      <c r="AF197" s="89">
        <v>1.34859E-3</v>
      </c>
      <c r="AG197" s="89">
        <v>2.7822E-2</v>
      </c>
      <c r="AH197" s="89">
        <v>1253.1947290000001</v>
      </c>
      <c r="AI197" s="89">
        <v>2581.9282000000003</v>
      </c>
      <c r="AJ197" s="89">
        <v>1328.7334710000002</v>
      </c>
      <c r="AK197" s="89">
        <v>1262.5</v>
      </c>
      <c r="AL197" s="89">
        <v>2773.9</v>
      </c>
      <c r="AM197" s="89">
        <v>1511.4</v>
      </c>
      <c r="AN197" s="89">
        <v>3.1133999999999999</v>
      </c>
      <c r="AO197" s="89">
        <v>5.8220000000000001</v>
      </c>
      <c r="AP197" s="89">
        <v>2.7086000000000001</v>
      </c>
    </row>
    <row r="198" spans="2:42">
      <c r="B198" s="2">
        <f t="shared" si="72"/>
        <v>7.7</v>
      </c>
      <c r="C198" s="2" t="str">
        <f t="shared" si="73"/>
        <v>292.4</v>
      </c>
      <c r="D198" s="2" t="str">
        <f t="shared" si="74"/>
        <v>0.001375</v>
      </c>
      <c r="E198" s="2" t="str">
        <f t="shared" si="75"/>
        <v>0.02458</v>
      </c>
      <c r="F198" s="2" t="str">
        <f t="shared" si="76"/>
        <v>1292</v>
      </c>
      <c r="G198" s="2" t="str">
        <f t="shared" si="77"/>
        <v>2574</v>
      </c>
      <c r="H198" s="2" t="str">
        <f t="shared" si="78"/>
        <v>1282</v>
      </c>
      <c r="I198" s="2" t="str">
        <f t="shared" si="79"/>
        <v>1303</v>
      </c>
      <c r="J198" s="2" t="str">
        <f t="shared" si="80"/>
        <v>2763</v>
      </c>
      <c r="K198" s="2" t="str">
        <f t="shared" si="81"/>
        <v>1460.</v>
      </c>
      <c r="L198" s="2" t="str">
        <f t="shared" si="82"/>
        <v>3.183</v>
      </c>
      <c r="M198" s="2" t="str">
        <f t="shared" si="83"/>
        <v>5.765</v>
      </c>
      <c r="N198" s="2" t="str">
        <f t="shared" si="84"/>
        <v>2.582</v>
      </c>
      <c r="P198" s="89" t="str">
        <f t="shared" si="85"/>
        <v>7.000</v>
      </c>
      <c r="Q198" s="89" t="str">
        <f t="shared" si="86"/>
        <v>285.8</v>
      </c>
      <c r="R198" s="89" t="str">
        <f t="shared" si="87"/>
        <v>0.001352</v>
      </c>
      <c r="S198" s="89" t="str">
        <f t="shared" si="88"/>
        <v>0.02738</v>
      </c>
      <c r="T198" s="89" t="str">
        <f t="shared" si="89"/>
        <v>1258</v>
      </c>
      <c r="U198" s="89" t="str">
        <f t="shared" si="90"/>
        <v>2581</v>
      </c>
      <c r="V198" s="89" t="str">
        <f t="shared" si="91"/>
        <v>1323</v>
      </c>
      <c r="W198" s="89" t="str">
        <f t="shared" si="92"/>
        <v>1268</v>
      </c>
      <c r="X198" s="89" t="str">
        <f t="shared" si="93"/>
        <v>2773</v>
      </c>
      <c r="Y198" s="89" t="str">
        <f t="shared" si="94"/>
        <v>1505</v>
      </c>
      <c r="Z198" s="89" t="str">
        <f t="shared" si="95"/>
        <v>3.122</v>
      </c>
      <c r="AA198" s="89" t="str">
        <f t="shared" si="96"/>
        <v>5.815</v>
      </c>
      <c r="AB198" s="89" t="str">
        <f t="shared" si="97"/>
        <v>2.692</v>
      </c>
      <c r="AD198" s="89">
        <v>7</v>
      </c>
      <c r="AE198" s="89">
        <v>285.82900000000001</v>
      </c>
      <c r="AF198" s="89">
        <v>1.3518600000000001E-3</v>
      </c>
      <c r="AG198" s="89">
        <v>2.7378E-2</v>
      </c>
      <c r="AH198" s="89">
        <v>1258.2369800000001</v>
      </c>
      <c r="AI198" s="89">
        <v>2580.9539999999997</v>
      </c>
      <c r="AJ198" s="89">
        <v>1322.7170199999996</v>
      </c>
      <c r="AK198" s="89">
        <v>1267.7</v>
      </c>
      <c r="AL198" s="89">
        <v>2772.6</v>
      </c>
      <c r="AM198" s="89">
        <v>1505</v>
      </c>
      <c r="AN198" s="89">
        <v>3.1223999999999998</v>
      </c>
      <c r="AO198" s="89">
        <v>5.8148</v>
      </c>
      <c r="AP198" s="89">
        <v>2.6924000000000001</v>
      </c>
    </row>
    <row r="199" spans="2:42">
      <c r="B199" s="2">
        <f t="shared" si="72"/>
        <v>7.8</v>
      </c>
      <c r="C199" s="2" t="str">
        <f t="shared" si="73"/>
        <v>293.2</v>
      </c>
      <c r="D199" s="2" t="str">
        <f t="shared" si="74"/>
        <v>0.001378</v>
      </c>
      <c r="E199" s="2" t="str">
        <f t="shared" si="75"/>
        <v>0.02422</v>
      </c>
      <c r="F199" s="2" t="str">
        <f t="shared" si="76"/>
        <v>1297</v>
      </c>
      <c r="G199" s="2" t="str">
        <f t="shared" si="77"/>
        <v>2573</v>
      </c>
      <c r="H199" s="2" t="str">
        <f t="shared" si="78"/>
        <v>1276</v>
      </c>
      <c r="I199" s="2" t="str">
        <f t="shared" si="79"/>
        <v>1308</v>
      </c>
      <c r="J199" s="2" t="str">
        <f t="shared" si="80"/>
        <v>2762</v>
      </c>
      <c r="K199" s="2" t="str">
        <f t="shared" si="81"/>
        <v>1454</v>
      </c>
      <c r="L199" s="2" t="str">
        <f t="shared" si="82"/>
        <v>3.192</v>
      </c>
      <c r="M199" s="2" t="str">
        <f t="shared" si="83"/>
        <v>5.759</v>
      </c>
      <c r="N199" s="2" t="str">
        <f t="shared" si="84"/>
        <v>2.567</v>
      </c>
      <c r="P199" s="89" t="str">
        <f t="shared" si="85"/>
        <v>7.100</v>
      </c>
      <c r="Q199" s="89" t="str">
        <f t="shared" si="86"/>
        <v>286.8</v>
      </c>
      <c r="R199" s="89" t="str">
        <f t="shared" si="87"/>
        <v>0.001355</v>
      </c>
      <c r="S199" s="89" t="str">
        <f t="shared" si="88"/>
        <v>0.02695</v>
      </c>
      <c r="T199" s="89" t="str">
        <f t="shared" si="89"/>
        <v>1263</v>
      </c>
      <c r="U199" s="89" t="str">
        <f t="shared" si="90"/>
        <v>2580.</v>
      </c>
      <c r="V199" s="89" t="str">
        <f t="shared" si="91"/>
        <v>1317</v>
      </c>
      <c r="W199" s="89" t="str">
        <f t="shared" si="92"/>
        <v>1273</v>
      </c>
      <c r="X199" s="89" t="str">
        <f t="shared" si="93"/>
        <v>2771</v>
      </c>
      <c r="Y199" s="89" t="str">
        <f t="shared" si="94"/>
        <v>1499</v>
      </c>
      <c r="Z199" s="89" t="str">
        <f t="shared" si="95"/>
        <v>3.131</v>
      </c>
      <c r="AA199" s="89" t="str">
        <f t="shared" si="96"/>
        <v>5.808</v>
      </c>
      <c r="AB199" s="89" t="str">
        <f t="shared" si="97"/>
        <v>2.676</v>
      </c>
      <c r="AD199" s="89">
        <v>7.1</v>
      </c>
      <c r="AE199" s="89">
        <v>286.79000000000002</v>
      </c>
      <c r="AF199" s="89">
        <v>1.35512E-3</v>
      </c>
      <c r="AG199" s="89">
        <v>2.6946999999999999E-2</v>
      </c>
      <c r="AH199" s="89">
        <v>1263.1786480000001</v>
      </c>
      <c r="AI199" s="89">
        <v>2579.9763000000003</v>
      </c>
      <c r="AJ199" s="89">
        <v>1316.7976520000002</v>
      </c>
      <c r="AK199" s="89">
        <v>1272.8</v>
      </c>
      <c r="AL199" s="89">
        <v>2771.3</v>
      </c>
      <c r="AM199" s="89">
        <v>1498.5</v>
      </c>
      <c r="AN199" s="89">
        <v>3.1313</v>
      </c>
      <c r="AO199" s="89">
        <v>5.8075999999999999</v>
      </c>
      <c r="AP199" s="89">
        <v>2.6762000000000001</v>
      </c>
    </row>
    <row r="200" spans="2:42">
      <c r="B200" s="2">
        <f t="shared" si="72"/>
        <v>7.9</v>
      </c>
      <c r="C200" s="2" t="str">
        <f t="shared" si="73"/>
        <v>294.1</v>
      </c>
      <c r="D200" s="2" t="str">
        <f t="shared" si="74"/>
        <v>0.001381</v>
      </c>
      <c r="E200" s="2" t="str">
        <f t="shared" si="75"/>
        <v>0.02387</v>
      </c>
      <c r="F200" s="2" t="str">
        <f t="shared" si="76"/>
        <v>1302</v>
      </c>
      <c r="G200" s="2" t="str">
        <f t="shared" si="77"/>
        <v>2572</v>
      </c>
      <c r="H200" s="2" t="str">
        <f t="shared" si="78"/>
        <v>1270.</v>
      </c>
      <c r="I200" s="2" t="str">
        <f t="shared" si="79"/>
        <v>1313</v>
      </c>
      <c r="J200" s="2" t="str">
        <f t="shared" si="80"/>
        <v>2760.</v>
      </c>
      <c r="K200" s="2" t="str">
        <f t="shared" si="81"/>
        <v>1448</v>
      </c>
      <c r="L200" s="2" t="str">
        <f t="shared" si="82"/>
        <v>3.200</v>
      </c>
      <c r="M200" s="2" t="str">
        <f t="shared" si="83"/>
        <v>5.752</v>
      </c>
      <c r="N200" s="2" t="str">
        <f t="shared" si="84"/>
        <v>2.552</v>
      </c>
      <c r="P200" s="89" t="str">
        <f t="shared" si="85"/>
        <v>7.200</v>
      </c>
      <c r="Q200" s="89" t="str">
        <f t="shared" si="86"/>
        <v>287.7</v>
      </c>
      <c r="R200" s="89" t="str">
        <f t="shared" si="87"/>
        <v>0.001358</v>
      </c>
      <c r="S200" s="89" t="str">
        <f t="shared" si="88"/>
        <v>0.02653</v>
      </c>
      <c r="T200" s="89" t="str">
        <f t="shared" si="89"/>
        <v>1268</v>
      </c>
      <c r="U200" s="89" t="str">
        <f t="shared" si="90"/>
        <v>2579</v>
      </c>
      <c r="V200" s="89" t="str">
        <f t="shared" si="91"/>
        <v>1311</v>
      </c>
      <c r="W200" s="89" t="str">
        <f t="shared" si="92"/>
        <v>1278</v>
      </c>
      <c r="X200" s="89" t="str">
        <f t="shared" si="93"/>
        <v>2770.</v>
      </c>
      <c r="Y200" s="89" t="str">
        <f t="shared" si="94"/>
        <v>1492</v>
      </c>
      <c r="Z200" s="89" t="str">
        <f t="shared" si="95"/>
        <v>3.140</v>
      </c>
      <c r="AA200" s="89" t="str">
        <f t="shared" si="96"/>
        <v>5.800</v>
      </c>
      <c r="AB200" s="89" t="str">
        <f t="shared" si="97"/>
        <v>2.660</v>
      </c>
      <c r="AD200" s="89">
        <v>7.2</v>
      </c>
      <c r="AE200" s="89">
        <v>287.74099999999999</v>
      </c>
      <c r="AF200" s="89">
        <v>1.3583899999999999E-3</v>
      </c>
      <c r="AG200" s="89">
        <v>2.6526000000000001E-2</v>
      </c>
      <c r="AH200" s="89">
        <v>1268.119592</v>
      </c>
      <c r="AI200" s="89">
        <v>2579.0128</v>
      </c>
      <c r="AJ200" s="89">
        <v>1310.893208</v>
      </c>
      <c r="AK200" s="89">
        <v>1277.9000000000001</v>
      </c>
      <c r="AL200" s="89">
        <v>2770</v>
      </c>
      <c r="AM200" s="89">
        <v>1492.1</v>
      </c>
      <c r="AN200" s="89">
        <v>3.1402000000000001</v>
      </c>
      <c r="AO200" s="89">
        <v>5.8003999999999998</v>
      </c>
      <c r="AP200" s="89">
        <v>2.6602999999999999</v>
      </c>
    </row>
    <row r="201" spans="2:42">
      <c r="B201" s="97">
        <f t="shared" si="72"/>
        <v>8</v>
      </c>
      <c r="C201" s="2" t="str">
        <f t="shared" si="73"/>
        <v>295.0</v>
      </c>
      <c r="D201" s="2" t="str">
        <f t="shared" si="74"/>
        <v>0.001385</v>
      </c>
      <c r="E201" s="2" t="str">
        <f t="shared" si="75"/>
        <v>0.02353</v>
      </c>
      <c r="F201" s="2" t="str">
        <f t="shared" si="76"/>
        <v>1306</v>
      </c>
      <c r="G201" s="2" t="str">
        <f t="shared" si="77"/>
        <v>2570.</v>
      </c>
      <c r="H201" s="2" t="str">
        <f t="shared" si="78"/>
        <v>1264</v>
      </c>
      <c r="I201" s="2" t="str">
        <f t="shared" si="79"/>
        <v>1317</v>
      </c>
      <c r="J201" s="2" t="str">
        <f t="shared" si="80"/>
        <v>2759</v>
      </c>
      <c r="K201" s="2" t="str">
        <f t="shared" si="81"/>
        <v>1441</v>
      </c>
      <c r="L201" s="2" t="str">
        <f t="shared" si="82"/>
        <v>3.208</v>
      </c>
      <c r="M201" s="2" t="str">
        <f t="shared" si="83"/>
        <v>5.745</v>
      </c>
      <c r="N201" s="2" t="str">
        <f t="shared" si="84"/>
        <v>2.537</v>
      </c>
      <c r="P201" s="89" t="str">
        <f t="shared" si="85"/>
        <v>7.300</v>
      </c>
      <c r="Q201" s="89" t="str">
        <f t="shared" si="86"/>
        <v>288.7</v>
      </c>
      <c r="R201" s="89" t="str">
        <f t="shared" si="87"/>
        <v>0.001362</v>
      </c>
      <c r="S201" s="89" t="str">
        <f t="shared" si="88"/>
        <v>0.02612</v>
      </c>
      <c r="T201" s="89" t="str">
        <f t="shared" si="89"/>
        <v>1273</v>
      </c>
      <c r="U201" s="89" t="str">
        <f t="shared" si="90"/>
        <v>2578</v>
      </c>
      <c r="V201" s="89" t="str">
        <f t="shared" si="91"/>
        <v>1305</v>
      </c>
      <c r="W201" s="89" t="str">
        <f t="shared" si="92"/>
        <v>1283</v>
      </c>
      <c r="X201" s="89" t="str">
        <f t="shared" si="93"/>
        <v>2769</v>
      </c>
      <c r="Y201" s="89" t="str">
        <f t="shared" si="94"/>
        <v>1486</v>
      </c>
      <c r="Z201" s="89" t="str">
        <f t="shared" si="95"/>
        <v>3.149</v>
      </c>
      <c r="AA201" s="89" t="str">
        <f t="shared" si="96"/>
        <v>5.793</v>
      </c>
      <c r="AB201" s="89" t="str">
        <f t="shared" si="97"/>
        <v>2.644</v>
      </c>
      <c r="AD201" s="89">
        <v>7.3</v>
      </c>
      <c r="AE201" s="89">
        <v>288.68200000000002</v>
      </c>
      <c r="AF201" s="89">
        <v>1.36166E-3</v>
      </c>
      <c r="AG201" s="89">
        <v>2.6117000000000001E-2</v>
      </c>
      <c r="AH201" s="89">
        <v>1272.9598820000001</v>
      </c>
      <c r="AI201" s="89">
        <v>2577.9458999999997</v>
      </c>
      <c r="AJ201" s="89">
        <v>1304.9860179999996</v>
      </c>
      <c r="AK201" s="89">
        <v>1282.9000000000001</v>
      </c>
      <c r="AL201" s="89">
        <v>2768.6</v>
      </c>
      <c r="AM201" s="89">
        <v>1485.7</v>
      </c>
      <c r="AN201" s="89">
        <v>3.1488999999999998</v>
      </c>
      <c r="AO201" s="89">
        <v>5.7933000000000003</v>
      </c>
      <c r="AP201" s="89">
        <v>2.6444000000000001</v>
      </c>
    </row>
    <row r="202" spans="2:42">
      <c r="B202" s="2">
        <f t="shared" si="72"/>
        <v>8.1</v>
      </c>
      <c r="C202" s="2" t="str">
        <f t="shared" si="73"/>
        <v>295.9</v>
      </c>
      <c r="D202" s="2" t="str">
        <f t="shared" si="74"/>
        <v>0.001388</v>
      </c>
      <c r="E202" s="2" t="str">
        <f t="shared" si="75"/>
        <v>0.02319</v>
      </c>
      <c r="F202" s="2" t="str">
        <f t="shared" si="76"/>
        <v>1311</v>
      </c>
      <c r="G202" s="2" t="str">
        <f t="shared" si="77"/>
        <v>2569</v>
      </c>
      <c r="H202" s="2" t="str">
        <f t="shared" si="78"/>
        <v>1259</v>
      </c>
      <c r="I202" s="2" t="str">
        <f t="shared" si="79"/>
        <v>1322</v>
      </c>
      <c r="J202" s="2" t="str">
        <f t="shared" si="80"/>
        <v>2757</v>
      </c>
      <c r="K202" s="2" t="str">
        <f t="shared" si="81"/>
        <v>1435</v>
      </c>
      <c r="L202" s="2" t="str">
        <f t="shared" si="82"/>
        <v>3.216</v>
      </c>
      <c r="M202" s="2" t="str">
        <f t="shared" si="83"/>
        <v>5.738</v>
      </c>
      <c r="N202" s="2" t="str">
        <f t="shared" si="84"/>
        <v>2.522</v>
      </c>
      <c r="P202" s="89" t="str">
        <f t="shared" si="85"/>
        <v>7.400</v>
      </c>
      <c r="Q202" s="89" t="str">
        <f t="shared" si="86"/>
        <v>289.6</v>
      </c>
      <c r="R202" s="89" t="str">
        <f t="shared" si="87"/>
        <v>0.001365</v>
      </c>
      <c r="S202" s="89" t="str">
        <f t="shared" si="88"/>
        <v>0.02572</v>
      </c>
      <c r="T202" s="89" t="str">
        <f t="shared" si="89"/>
        <v>1278</v>
      </c>
      <c r="U202" s="89" t="str">
        <f t="shared" si="90"/>
        <v>2577</v>
      </c>
      <c r="V202" s="89" t="str">
        <f t="shared" si="91"/>
        <v>1299</v>
      </c>
      <c r="W202" s="89" t="str">
        <f t="shared" si="92"/>
        <v>1288</v>
      </c>
      <c r="X202" s="89" t="str">
        <f t="shared" si="93"/>
        <v>2767</v>
      </c>
      <c r="Y202" s="89" t="str">
        <f t="shared" si="94"/>
        <v>1479</v>
      </c>
      <c r="Z202" s="89" t="str">
        <f t="shared" si="95"/>
        <v>3.158</v>
      </c>
      <c r="AA202" s="89" t="str">
        <f t="shared" si="96"/>
        <v>5.786</v>
      </c>
      <c r="AB202" s="89" t="str">
        <f t="shared" si="97"/>
        <v>2.629</v>
      </c>
      <c r="AD202" s="89">
        <v>7.4</v>
      </c>
      <c r="AE202" s="89">
        <v>289.61399999999998</v>
      </c>
      <c r="AF202" s="89">
        <v>1.3649299999999999E-3</v>
      </c>
      <c r="AG202" s="89">
        <v>2.5718000000000001E-2</v>
      </c>
      <c r="AH202" s="89">
        <v>1277.799518</v>
      </c>
      <c r="AI202" s="89">
        <v>2576.9868000000001</v>
      </c>
      <c r="AJ202" s="89">
        <v>1299.1872820000001</v>
      </c>
      <c r="AK202" s="89">
        <v>1287.9000000000001</v>
      </c>
      <c r="AL202" s="89">
        <v>2767.3</v>
      </c>
      <c r="AM202" s="89">
        <v>1479.3</v>
      </c>
      <c r="AN202" s="89">
        <v>3.1576</v>
      </c>
      <c r="AO202" s="89">
        <v>5.7862999999999998</v>
      </c>
      <c r="AP202" s="89">
        <v>2.6286999999999998</v>
      </c>
    </row>
    <row r="203" spans="2:42">
      <c r="B203" s="2">
        <f t="shared" si="72"/>
        <v>8.1999999999999993</v>
      </c>
      <c r="C203" s="2" t="str">
        <f t="shared" si="73"/>
        <v>296.7</v>
      </c>
      <c r="D203" s="2" t="str">
        <f t="shared" si="74"/>
        <v>0.001391</v>
      </c>
      <c r="E203" s="2" t="str">
        <f t="shared" si="75"/>
        <v>0.02286</v>
      </c>
      <c r="F203" s="2" t="str">
        <f t="shared" si="76"/>
        <v>1315</v>
      </c>
      <c r="G203" s="2" t="str">
        <f t="shared" si="77"/>
        <v>2568</v>
      </c>
      <c r="H203" s="2" t="str">
        <f t="shared" si="78"/>
        <v>1253</v>
      </c>
      <c r="I203" s="2" t="str">
        <f t="shared" si="79"/>
        <v>1327</v>
      </c>
      <c r="J203" s="2" t="str">
        <f t="shared" si="80"/>
        <v>2756</v>
      </c>
      <c r="K203" s="2" t="str">
        <f t="shared" si="81"/>
        <v>1429</v>
      </c>
      <c r="L203" s="2" t="str">
        <f t="shared" si="82"/>
        <v>3.224</v>
      </c>
      <c r="M203" s="2" t="str">
        <f t="shared" si="83"/>
        <v>5.732</v>
      </c>
      <c r="N203" s="2" t="str">
        <f t="shared" si="84"/>
        <v>2.507</v>
      </c>
      <c r="P203" s="89" t="str">
        <f t="shared" si="85"/>
        <v>7.500</v>
      </c>
      <c r="Q203" s="89" t="str">
        <f t="shared" si="86"/>
        <v>290.5</v>
      </c>
      <c r="R203" s="89" t="str">
        <f t="shared" si="87"/>
        <v>0.001368</v>
      </c>
      <c r="S203" s="89" t="str">
        <f t="shared" si="88"/>
        <v>0.02533</v>
      </c>
      <c r="T203" s="89" t="str">
        <f t="shared" si="89"/>
        <v>1283</v>
      </c>
      <c r="U203" s="89" t="str">
        <f t="shared" si="90"/>
        <v>2576</v>
      </c>
      <c r="V203" s="89" t="str">
        <f t="shared" si="91"/>
        <v>1293</v>
      </c>
      <c r="W203" s="89" t="str">
        <f t="shared" si="92"/>
        <v>1293</v>
      </c>
      <c r="X203" s="89" t="str">
        <f t="shared" si="93"/>
        <v>2766</v>
      </c>
      <c r="Y203" s="89" t="str">
        <f t="shared" si="94"/>
        <v>1473</v>
      </c>
      <c r="Z203" s="89" t="str">
        <f t="shared" si="95"/>
        <v>3.166</v>
      </c>
      <c r="AA203" s="89" t="str">
        <f t="shared" si="96"/>
        <v>5.779</v>
      </c>
      <c r="AB203" s="89" t="str">
        <f t="shared" si="97"/>
        <v>2.613</v>
      </c>
      <c r="AD203" s="89">
        <v>7.5</v>
      </c>
      <c r="AE203" s="89">
        <v>290.53500000000003</v>
      </c>
      <c r="AF203" s="89">
        <v>1.3682099999999999E-3</v>
      </c>
      <c r="AG203" s="89">
        <v>2.5329999999999998E-2</v>
      </c>
      <c r="AH203" s="89">
        <v>1282.6384250000001</v>
      </c>
      <c r="AI203" s="89">
        <v>2575.9250000000002</v>
      </c>
      <c r="AJ203" s="89">
        <v>1293.2865750000001</v>
      </c>
      <c r="AK203" s="89">
        <v>1292.9000000000001</v>
      </c>
      <c r="AL203" s="89">
        <v>2765.9</v>
      </c>
      <c r="AM203" s="89">
        <v>1473</v>
      </c>
      <c r="AN203" s="89">
        <v>3.1661999999999999</v>
      </c>
      <c r="AO203" s="89">
        <v>5.7793000000000001</v>
      </c>
      <c r="AP203" s="89">
        <v>2.6131000000000002</v>
      </c>
    </row>
    <row r="204" spans="2:42">
      <c r="B204" s="2">
        <f t="shared" ref="B204:B267" si="98">_xlfn.NUMBERVALUE(P211)</f>
        <v>8.3000000000000007</v>
      </c>
      <c r="C204" s="2" t="str">
        <f t="shared" ref="C204:C267" si="99">Q211</f>
        <v>297.6</v>
      </c>
      <c r="D204" s="2" t="str">
        <f t="shared" ref="D204:D267" si="100">R211</f>
        <v>0.001395</v>
      </c>
      <c r="E204" s="2" t="str">
        <f t="shared" ref="E204:E267" si="101">S211</f>
        <v>0.02254</v>
      </c>
      <c r="F204" s="2" t="str">
        <f t="shared" ref="F204:F267" si="102">T211</f>
        <v>1320.</v>
      </c>
      <c r="G204" s="2" t="str">
        <f t="shared" ref="G204:G267" si="103">U211</f>
        <v>2567</v>
      </c>
      <c r="H204" s="2" t="str">
        <f t="shared" ref="H204:H267" si="104">V211</f>
        <v>1247</v>
      </c>
      <c r="I204" s="2" t="str">
        <f t="shared" ref="I204:I267" si="105">W211</f>
        <v>1332</v>
      </c>
      <c r="J204" s="2" t="str">
        <f t="shared" ref="J204:J267" si="106">X211</f>
        <v>2754</v>
      </c>
      <c r="K204" s="2" t="str">
        <f t="shared" ref="K204:K267" si="107">Y211</f>
        <v>1423</v>
      </c>
      <c r="L204" s="2" t="str">
        <f t="shared" ref="L204:L267" si="108">Z211</f>
        <v>3.232</v>
      </c>
      <c r="M204" s="2" t="str">
        <f t="shared" ref="M204:M267" si="109">AA211</f>
        <v>5.725</v>
      </c>
      <c r="N204" s="2" t="str">
        <f t="shared" ref="N204:N267" si="110">AB211</f>
        <v>2.493</v>
      </c>
      <c r="P204" s="89" t="str">
        <f t="shared" si="85"/>
        <v>7.600</v>
      </c>
      <c r="Q204" s="89" t="str">
        <f t="shared" si="86"/>
        <v>291.4</v>
      </c>
      <c r="R204" s="89" t="str">
        <f t="shared" si="87"/>
        <v>0.001371</v>
      </c>
      <c r="S204" s="89" t="str">
        <f t="shared" si="88"/>
        <v>0.02495</v>
      </c>
      <c r="T204" s="89" t="str">
        <f t="shared" si="89"/>
        <v>1287</v>
      </c>
      <c r="U204" s="89" t="str">
        <f t="shared" si="90"/>
        <v>2575</v>
      </c>
      <c r="V204" s="89" t="str">
        <f t="shared" si="91"/>
        <v>1287</v>
      </c>
      <c r="W204" s="89" t="str">
        <f t="shared" si="92"/>
        <v>1298</v>
      </c>
      <c r="X204" s="89" t="str">
        <f t="shared" si="93"/>
        <v>2765</v>
      </c>
      <c r="Y204" s="89" t="str">
        <f t="shared" si="94"/>
        <v>1467</v>
      </c>
      <c r="Z204" s="89" t="str">
        <f t="shared" si="95"/>
        <v>3.175</v>
      </c>
      <c r="AA204" s="89" t="str">
        <f t="shared" si="96"/>
        <v>5.772</v>
      </c>
      <c r="AB204" s="89" t="str">
        <f t="shared" si="97"/>
        <v>2.598</v>
      </c>
      <c r="AD204" s="89">
        <v>7.6</v>
      </c>
      <c r="AE204" s="89">
        <v>291.44799999999998</v>
      </c>
      <c r="AF204" s="89">
        <v>1.3714900000000002E-3</v>
      </c>
      <c r="AG204" s="89">
        <v>2.4951000000000001E-2</v>
      </c>
      <c r="AH204" s="89">
        <v>1287.476676</v>
      </c>
      <c r="AI204" s="89">
        <v>2574.8724000000002</v>
      </c>
      <c r="AJ204" s="89">
        <v>1287.3957240000002</v>
      </c>
      <c r="AK204" s="89">
        <v>1297.9000000000001</v>
      </c>
      <c r="AL204" s="89">
        <v>2764.5</v>
      </c>
      <c r="AM204" s="89">
        <v>1466.6</v>
      </c>
      <c r="AN204" s="89">
        <v>3.1747000000000001</v>
      </c>
      <c r="AO204" s="89">
        <v>5.7723000000000004</v>
      </c>
      <c r="AP204" s="89">
        <v>2.5975999999999999</v>
      </c>
    </row>
    <row r="205" spans="2:42">
      <c r="B205" s="2">
        <f t="shared" si="98"/>
        <v>8.4</v>
      </c>
      <c r="C205" s="2" t="str">
        <f t="shared" si="99"/>
        <v>298.4</v>
      </c>
      <c r="D205" s="2" t="str">
        <f t="shared" si="100"/>
        <v>0.001398</v>
      </c>
      <c r="E205" s="2" t="str">
        <f t="shared" si="101"/>
        <v>0.02223</v>
      </c>
      <c r="F205" s="2" t="str">
        <f t="shared" si="102"/>
        <v>1325</v>
      </c>
      <c r="G205" s="2" t="str">
        <f t="shared" si="103"/>
        <v>2566</v>
      </c>
      <c r="H205" s="2" t="str">
        <f t="shared" si="104"/>
        <v>1241</v>
      </c>
      <c r="I205" s="2" t="str">
        <f t="shared" si="105"/>
        <v>1336</v>
      </c>
      <c r="J205" s="2" t="str">
        <f t="shared" si="106"/>
        <v>2753</v>
      </c>
      <c r="K205" s="2" t="str">
        <f t="shared" si="107"/>
        <v>1416</v>
      </c>
      <c r="L205" s="2" t="str">
        <f t="shared" si="108"/>
        <v>3.240</v>
      </c>
      <c r="M205" s="2" t="str">
        <f t="shared" si="109"/>
        <v>5.718</v>
      </c>
      <c r="N205" s="2" t="str">
        <f t="shared" si="110"/>
        <v>2.478</v>
      </c>
      <c r="P205" s="89" t="str">
        <f t="shared" si="85"/>
        <v>7.700</v>
      </c>
      <c r="Q205" s="89" t="str">
        <f t="shared" si="86"/>
        <v>292.4</v>
      </c>
      <c r="R205" s="89" t="str">
        <f t="shared" si="87"/>
        <v>0.001375</v>
      </c>
      <c r="S205" s="89" t="str">
        <f t="shared" si="88"/>
        <v>0.02458</v>
      </c>
      <c r="T205" s="89" t="str">
        <f t="shared" si="89"/>
        <v>1292</v>
      </c>
      <c r="U205" s="89" t="str">
        <f t="shared" si="90"/>
        <v>2574</v>
      </c>
      <c r="V205" s="89" t="str">
        <f t="shared" si="91"/>
        <v>1282</v>
      </c>
      <c r="W205" s="89" t="str">
        <f t="shared" si="92"/>
        <v>1303</v>
      </c>
      <c r="X205" s="89" t="str">
        <f t="shared" si="93"/>
        <v>2763</v>
      </c>
      <c r="Y205" s="89" t="str">
        <f t="shared" si="94"/>
        <v>1460.</v>
      </c>
      <c r="Z205" s="89" t="str">
        <f t="shared" si="95"/>
        <v>3.183</v>
      </c>
      <c r="AA205" s="89" t="str">
        <f t="shared" si="96"/>
        <v>5.765</v>
      </c>
      <c r="AB205" s="89" t="str">
        <f t="shared" si="97"/>
        <v>2.582</v>
      </c>
      <c r="AD205" s="89">
        <v>7.7</v>
      </c>
      <c r="AE205" s="89">
        <v>292.351</v>
      </c>
      <c r="AF205" s="89">
        <v>1.37477E-3</v>
      </c>
      <c r="AG205" s="89">
        <v>2.4580999999999999E-2</v>
      </c>
      <c r="AH205" s="89">
        <v>1292.2142710000001</v>
      </c>
      <c r="AI205" s="89">
        <v>2573.8262999999997</v>
      </c>
      <c r="AJ205" s="89">
        <v>1281.6120289999997</v>
      </c>
      <c r="AK205" s="89">
        <v>1302.8</v>
      </c>
      <c r="AL205" s="89">
        <v>2763.1</v>
      </c>
      <c r="AM205" s="89">
        <v>1460.3</v>
      </c>
      <c r="AN205" s="89">
        <v>3.1831999999999998</v>
      </c>
      <c r="AO205" s="89">
        <v>5.7653999999999996</v>
      </c>
      <c r="AP205" s="89">
        <v>2.5823</v>
      </c>
    </row>
    <row r="206" spans="2:42">
      <c r="B206" s="2">
        <f t="shared" si="98"/>
        <v>8.5</v>
      </c>
      <c r="C206" s="2" t="str">
        <f t="shared" si="99"/>
        <v>299.3</v>
      </c>
      <c r="D206" s="2" t="str">
        <f t="shared" si="100"/>
        <v>0.001401</v>
      </c>
      <c r="E206" s="2" t="str">
        <f t="shared" si="101"/>
        <v>0.02192</v>
      </c>
      <c r="F206" s="2" t="str">
        <f t="shared" si="102"/>
        <v>1329</v>
      </c>
      <c r="G206" s="2" t="str">
        <f t="shared" si="103"/>
        <v>2565</v>
      </c>
      <c r="H206" s="2" t="str">
        <f t="shared" si="104"/>
        <v>1236</v>
      </c>
      <c r="I206" s="2" t="str">
        <f t="shared" si="105"/>
        <v>1341</v>
      </c>
      <c r="J206" s="2" t="str">
        <f t="shared" si="106"/>
        <v>2751</v>
      </c>
      <c r="K206" s="2" t="str">
        <f t="shared" si="107"/>
        <v>1410.</v>
      </c>
      <c r="L206" s="2" t="str">
        <f t="shared" si="108"/>
        <v>3.248</v>
      </c>
      <c r="M206" s="2" t="str">
        <f t="shared" si="109"/>
        <v>5.712</v>
      </c>
      <c r="N206" s="2" t="str">
        <f t="shared" si="110"/>
        <v>2.463</v>
      </c>
      <c r="P206" s="89" t="str">
        <f t="shared" si="85"/>
        <v>7.800</v>
      </c>
      <c r="Q206" s="89" t="str">
        <f t="shared" si="86"/>
        <v>293.2</v>
      </c>
      <c r="R206" s="89" t="str">
        <f t="shared" si="87"/>
        <v>0.001378</v>
      </c>
      <c r="S206" s="89" t="str">
        <f t="shared" si="88"/>
        <v>0.02422</v>
      </c>
      <c r="T206" s="89" t="str">
        <f t="shared" si="89"/>
        <v>1297</v>
      </c>
      <c r="U206" s="89" t="str">
        <f t="shared" si="90"/>
        <v>2573</v>
      </c>
      <c r="V206" s="89" t="str">
        <f t="shared" si="91"/>
        <v>1276</v>
      </c>
      <c r="W206" s="89" t="str">
        <f t="shared" si="92"/>
        <v>1308</v>
      </c>
      <c r="X206" s="89" t="str">
        <f t="shared" si="93"/>
        <v>2762</v>
      </c>
      <c r="Y206" s="89" t="str">
        <f t="shared" si="94"/>
        <v>1454</v>
      </c>
      <c r="Z206" s="89" t="str">
        <f t="shared" si="95"/>
        <v>3.192</v>
      </c>
      <c r="AA206" s="89" t="str">
        <f t="shared" si="96"/>
        <v>5.759</v>
      </c>
      <c r="AB206" s="89" t="str">
        <f t="shared" si="97"/>
        <v>2.567</v>
      </c>
      <c r="AD206" s="89">
        <v>7.8</v>
      </c>
      <c r="AE206" s="89">
        <v>293.245</v>
      </c>
      <c r="AF206" s="89">
        <v>1.37806E-3</v>
      </c>
      <c r="AG206" s="89">
        <v>2.4220999999999999E-2</v>
      </c>
      <c r="AH206" s="89">
        <v>1296.9511320000001</v>
      </c>
      <c r="AI206" s="89">
        <v>2572.6761999999999</v>
      </c>
      <c r="AJ206" s="89">
        <v>1275.7250679999997</v>
      </c>
      <c r="AK206" s="89">
        <v>1307.7</v>
      </c>
      <c r="AL206" s="89">
        <v>2761.6</v>
      </c>
      <c r="AM206" s="89">
        <v>1454</v>
      </c>
      <c r="AN206" s="89">
        <v>3.1915</v>
      </c>
      <c r="AO206" s="89">
        <v>5.7586000000000004</v>
      </c>
      <c r="AP206" s="89">
        <v>2.5670999999999999</v>
      </c>
    </row>
    <row r="207" spans="2:42">
      <c r="B207" s="2">
        <f t="shared" si="98"/>
        <v>8.6</v>
      </c>
      <c r="C207" s="2" t="str">
        <f t="shared" si="99"/>
        <v>300.1</v>
      </c>
      <c r="D207" s="2" t="str">
        <f t="shared" si="100"/>
        <v>0.001405</v>
      </c>
      <c r="E207" s="2" t="str">
        <f t="shared" si="101"/>
        <v>0.02162</v>
      </c>
      <c r="F207" s="2" t="str">
        <f t="shared" si="102"/>
        <v>1334</v>
      </c>
      <c r="G207" s="2" t="str">
        <f t="shared" si="103"/>
        <v>2563</v>
      </c>
      <c r="H207" s="2" t="str">
        <f t="shared" si="104"/>
        <v>1230.</v>
      </c>
      <c r="I207" s="2" t="str">
        <f t="shared" si="105"/>
        <v>1346</v>
      </c>
      <c r="J207" s="2" t="str">
        <f t="shared" si="106"/>
        <v>2749</v>
      </c>
      <c r="K207" s="2" t="str">
        <f t="shared" si="107"/>
        <v>1404</v>
      </c>
      <c r="L207" s="2" t="str">
        <f t="shared" si="108"/>
        <v>3.256</v>
      </c>
      <c r="M207" s="2" t="str">
        <f t="shared" si="109"/>
        <v>5.705</v>
      </c>
      <c r="N207" s="2" t="str">
        <f t="shared" si="110"/>
        <v>2.449</v>
      </c>
      <c r="P207" s="89" t="str">
        <f t="shared" si="85"/>
        <v>7.900</v>
      </c>
      <c r="Q207" s="89" t="str">
        <f t="shared" si="86"/>
        <v>294.1</v>
      </c>
      <c r="R207" s="89" t="str">
        <f t="shared" si="87"/>
        <v>0.001381</v>
      </c>
      <c r="S207" s="89" t="str">
        <f t="shared" si="88"/>
        <v>0.02387</v>
      </c>
      <c r="T207" s="89" t="str">
        <f t="shared" si="89"/>
        <v>1302</v>
      </c>
      <c r="U207" s="89" t="str">
        <f t="shared" si="90"/>
        <v>2572</v>
      </c>
      <c r="V207" s="89" t="str">
        <f t="shared" si="91"/>
        <v>1270.</v>
      </c>
      <c r="W207" s="89" t="str">
        <f t="shared" si="92"/>
        <v>1313</v>
      </c>
      <c r="X207" s="89" t="str">
        <f t="shared" si="93"/>
        <v>2760.</v>
      </c>
      <c r="Y207" s="89" t="str">
        <f t="shared" si="94"/>
        <v>1448</v>
      </c>
      <c r="Z207" s="89" t="str">
        <f t="shared" si="95"/>
        <v>3.200</v>
      </c>
      <c r="AA207" s="89" t="str">
        <f t="shared" si="96"/>
        <v>5.752</v>
      </c>
      <c r="AB207" s="89" t="str">
        <f t="shared" si="97"/>
        <v>2.552</v>
      </c>
      <c r="AD207" s="89">
        <v>7.9</v>
      </c>
      <c r="AE207" s="89">
        <v>294.13099999999997</v>
      </c>
      <c r="AF207" s="89">
        <v>1.3813599999999999E-3</v>
      </c>
      <c r="AG207" s="89">
        <v>2.3869000000000001E-2</v>
      </c>
      <c r="AH207" s="89">
        <v>1301.587256</v>
      </c>
      <c r="AI207" s="89">
        <v>2571.6349</v>
      </c>
      <c r="AJ207" s="89">
        <v>1270.047644</v>
      </c>
      <c r="AK207" s="89">
        <v>1312.5</v>
      </c>
      <c r="AL207" s="89">
        <v>2760.2</v>
      </c>
      <c r="AM207" s="89">
        <v>1447.7</v>
      </c>
      <c r="AN207" s="89">
        <v>3.1998000000000002</v>
      </c>
      <c r="AO207" s="89">
        <v>5.7518000000000002</v>
      </c>
      <c r="AP207" s="89">
        <v>2.5518999999999998</v>
      </c>
    </row>
    <row r="208" spans="2:42">
      <c r="B208" s="2">
        <f t="shared" si="98"/>
        <v>8.6999999999999993</v>
      </c>
      <c r="C208" s="2" t="str">
        <f t="shared" si="99"/>
        <v>300.9</v>
      </c>
      <c r="D208" s="2" t="str">
        <f t="shared" si="100"/>
        <v>0.001408</v>
      </c>
      <c r="E208" s="2" t="str">
        <f t="shared" si="101"/>
        <v>0.02133</v>
      </c>
      <c r="F208" s="2" t="str">
        <f t="shared" si="102"/>
        <v>1338</v>
      </c>
      <c r="G208" s="2" t="str">
        <f t="shared" si="103"/>
        <v>2562</v>
      </c>
      <c r="H208" s="2" t="str">
        <f t="shared" si="104"/>
        <v>1224</v>
      </c>
      <c r="I208" s="2" t="str">
        <f t="shared" si="105"/>
        <v>1350.</v>
      </c>
      <c r="J208" s="2" t="str">
        <f t="shared" si="106"/>
        <v>2748</v>
      </c>
      <c r="K208" s="2" t="str">
        <f t="shared" si="107"/>
        <v>1398</v>
      </c>
      <c r="L208" s="2" t="str">
        <f t="shared" si="108"/>
        <v>3.264</v>
      </c>
      <c r="M208" s="2" t="str">
        <f t="shared" si="109"/>
        <v>5.699</v>
      </c>
      <c r="N208" s="2" t="str">
        <f t="shared" si="110"/>
        <v>2.435</v>
      </c>
      <c r="P208" s="89" t="str">
        <f t="shared" si="85"/>
        <v>8.000</v>
      </c>
      <c r="Q208" s="89" t="str">
        <f t="shared" si="86"/>
        <v>295.0</v>
      </c>
      <c r="R208" s="89" t="str">
        <f t="shared" si="87"/>
        <v>0.001385</v>
      </c>
      <c r="S208" s="89" t="str">
        <f t="shared" si="88"/>
        <v>0.02353</v>
      </c>
      <c r="T208" s="89" t="str">
        <f t="shared" si="89"/>
        <v>1306</v>
      </c>
      <c r="U208" s="89" t="str">
        <f t="shared" si="90"/>
        <v>2570.</v>
      </c>
      <c r="V208" s="89" t="str">
        <f t="shared" si="91"/>
        <v>1264</v>
      </c>
      <c r="W208" s="89" t="str">
        <f t="shared" si="92"/>
        <v>1317</v>
      </c>
      <c r="X208" s="89" t="str">
        <f t="shared" si="93"/>
        <v>2759</v>
      </c>
      <c r="Y208" s="89" t="str">
        <f t="shared" si="94"/>
        <v>1441</v>
      </c>
      <c r="Z208" s="89" t="str">
        <f t="shared" si="95"/>
        <v>3.208</v>
      </c>
      <c r="AA208" s="89" t="str">
        <f t="shared" si="96"/>
        <v>5.745</v>
      </c>
      <c r="AB208" s="89" t="str">
        <f t="shared" si="97"/>
        <v>2.537</v>
      </c>
      <c r="AD208" s="89">
        <v>8</v>
      </c>
      <c r="AE208" s="89">
        <v>295.00799999999998</v>
      </c>
      <c r="AF208" s="89">
        <v>1.3846700000000002E-3</v>
      </c>
      <c r="AG208" s="89">
        <v>2.3525999999999998E-2</v>
      </c>
      <c r="AH208" s="89">
        <v>1306.22264</v>
      </c>
      <c r="AI208" s="89">
        <v>2570.4919999999997</v>
      </c>
      <c r="AJ208" s="89">
        <v>1264.2693599999998</v>
      </c>
      <c r="AK208" s="89">
        <v>1317.3</v>
      </c>
      <c r="AL208" s="89">
        <v>2758.7</v>
      </c>
      <c r="AM208" s="89">
        <v>1441.4</v>
      </c>
      <c r="AN208" s="89">
        <v>3.2081</v>
      </c>
      <c r="AO208" s="89">
        <v>5.7450000000000001</v>
      </c>
      <c r="AP208" s="89">
        <v>2.5369000000000002</v>
      </c>
    </row>
    <row r="209" spans="2:42">
      <c r="B209" s="2">
        <f t="shared" si="98"/>
        <v>8.8000000000000007</v>
      </c>
      <c r="C209" s="2" t="str">
        <f t="shared" si="99"/>
        <v>301.7</v>
      </c>
      <c r="D209" s="2" t="str">
        <f t="shared" si="100"/>
        <v>0.001411</v>
      </c>
      <c r="E209" s="2" t="str">
        <f t="shared" si="101"/>
        <v>0.02105</v>
      </c>
      <c r="F209" s="2" t="str">
        <f t="shared" si="102"/>
        <v>1342</v>
      </c>
      <c r="G209" s="2" t="str">
        <f t="shared" si="103"/>
        <v>2561</v>
      </c>
      <c r="H209" s="2" t="str">
        <f t="shared" si="104"/>
        <v>1219</v>
      </c>
      <c r="I209" s="2" t="str">
        <f t="shared" si="105"/>
        <v>1355</v>
      </c>
      <c r="J209" s="2" t="str">
        <f t="shared" si="106"/>
        <v>2746</v>
      </c>
      <c r="K209" s="2" t="str">
        <f t="shared" si="107"/>
        <v>1392</v>
      </c>
      <c r="L209" s="2" t="str">
        <f t="shared" si="108"/>
        <v>3.272</v>
      </c>
      <c r="M209" s="2" t="str">
        <f t="shared" si="109"/>
        <v>5.692</v>
      </c>
      <c r="N209" s="2" t="str">
        <f t="shared" si="110"/>
        <v>2.420</v>
      </c>
      <c r="P209" s="89" t="str">
        <f t="shared" si="85"/>
        <v>8.100</v>
      </c>
      <c r="Q209" s="89" t="str">
        <f t="shared" si="86"/>
        <v>295.9</v>
      </c>
      <c r="R209" s="89" t="str">
        <f t="shared" si="87"/>
        <v>0.001388</v>
      </c>
      <c r="S209" s="89" t="str">
        <f t="shared" si="88"/>
        <v>0.02319</v>
      </c>
      <c r="T209" s="89" t="str">
        <f t="shared" si="89"/>
        <v>1311</v>
      </c>
      <c r="U209" s="89" t="str">
        <f t="shared" si="90"/>
        <v>2569</v>
      </c>
      <c r="V209" s="89" t="str">
        <f t="shared" si="91"/>
        <v>1259</v>
      </c>
      <c r="W209" s="89" t="str">
        <f t="shared" si="92"/>
        <v>1322</v>
      </c>
      <c r="X209" s="89" t="str">
        <f t="shared" si="93"/>
        <v>2757</v>
      </c>
      <c r="Y209" s="89" t="str">
        <f t="shared" si="94"/>
        <v>1435</v>
      </c>
      <c r="Z209" s="89" t="str">
        <f t="shared" si="95"/>
        <v>3.216</v>
      </c>
      <c r="AA209" s="89" t="str">
        <f t="shared" si="96"/>
        <v>5.738</v>
      </c>
      <c r="AB209" s="89" t="str">
        <f t="shared" si="97"/>
        <v>2.522</v>
      </c>
      <c r="AD209" s="89">
        <v>8.1</v>
      </c>
      <c r="AE209" s="89">
        <v>295.87599999999998</v>
      </c>
      <c r="AF209" s="89">
        <v>1.3879699999999999E-3</v>
      </c>
      <c r="AG209" s="89">
        <v>2.3190000000000002E-2</v>
      </c>
      <c r="AH209" s="89">
        <v>1310.8574429999999</v>
      </c>
      <c r="AI209" s="89">
        <v>2569.3609999999999</v>
      </c>
      <c r="AJ209" s="89">
        <v>1258.503557</v>
      </c>
      <c r="AK209" s="89">
        <v>1322.1</v>
      </c>
      <c r="AL209" s="89">
        <v>2757.2</v>
      </c>
      <c r="AM209" s="89">
        <v>1435.1</v>
      </c>
      <c r="AN209" s="89">
        <v>3.2162000000000002</v>
      </c>
      <c r="AO209" s="89">
        <v>5.7382999999999997</v>
      </c>
      <c r="AP209" s="89">
        <v>2.5219999999999998</v>
      </c>
    </row>
    <row r="210" spans="2:42">
      <c r="B210" s="2">
        <f t="shared" si="98"/>
        <v>8.9</v>
      </c>
      <c r="C210" s="2" t="str">
        <f t="shared" si="99"/>
        <v>302.5</v>
      </c>
      <c r="D210" s="2" t="str">
        <f t="shared" si="100"/>
        <v>0.001415</v>
      </c>
      <c r="E210" s="2" t="str">
        <f t="shared" si="101"/>
        <v>0.02077</v>
      </c>
      <c r="F210" s="2" t="str">
        <f t="shared" si="102"/>
        <v>1347</v>
      </c>
      <c r="G210" s="2" t="str">
        <f t="shared" si="103"/>
        <v>2560.</v>
      </c>
      <c r="H210" s="2" t="str">
        <f t="shared" si="104"/>
        <v>1213</v>
      </c>
      <c r="I210" s="2" t="str">
        <f t="shared" si="105"/>
        <v>1359</v>
      </c>
      <c r="J210" s="2" t="str">
        <f t="shared" si="106"/>
        <v>2745</v>
      </c>
      <c r="K210" s="2" t="str">
        <f t="shared" si="107"/>
        <v>1385</v>
      </c>
      <c r="L210" s="2" t="str">
        <f t="shared" si="108"/>
        <v>3.279</v>
      </c>
      <c r="M210" s="2" t="str">
        <f t="shared" si="109"/>
        <v>5.686</v>
      </c>
      <c r="N210" s="2" t="str">
        <f t="shared" si="110"/>
        <v>2.406</v>
      </c>
      <c r="P210" s="89" t="str">
        <f t="shared" si="85"/>
        <v>8.200</v>
      </c>
      <c r="Q210" s="89" t="str">
        <f t="shared" si="86"/>
        <v>296.7</v>
      </c>
      <c r="R210" s="89" t="str">
        <f t="shared" si="87"/>
        <v>0.001391</v>
      </c>
      <c r="S210" s="89" t="str">
        <f t="shared" si="88"/>
        <v>0.02286</v>
      </c>
      <c r="T210" s="89" t="str">
        <f t="shared" si="89"/>
        <v>1315</v>
      </c>
      <c r="U210" s="89" t="str">
        <f t="shared" si="90"/>
        <v>2568</v>
      </c>
      <c r="V210" s="89" t="str">
        <f t="shared" si="91"/>
        <v>1253</v>
      </c>
      <c r="W210" s="89" t="str">
        <f t="shared" si="92"/>
        <v>1327</v>
      </c>
      <c r="X210" s="89" t="str">
        <f t="shared" si="93"/>
        <v>2756</v>
      </c>
      <c r="Y210" s="89" t="str">
        <f t="shared" si="94"/>
        <v>1429</v>
      </c>
      <c r="Z210" s="89" t="str">
        <f t="shared" si="95"/>
        <v>3.224</v>
      </c>
      <c r="AA210" s="89" t="str">
        <f t="shared" si="96"/>
        <v>5.732</v>
      </c>
      <c r="AB210" s="89" t="str">
        <f t="shared" si="97"/>
        <v>2.507</v>
      </c>
      <c r="AD210" s="89">
        <v>8.1999999999999993</v>
      </c>
      <c r="AE210" s="89">
        <v>296.73700000000002</v>
      </c>
      <c r="AF210" s="89">
        <v>1.3912899999999999E-3</v>
      </c>
      <c r="AG210" s="89">
        <v>2.2862999999999998E-2</v>
      </c>
      <c r="AH210" s="89">
        <v>1315.3914219999999</v>
      </c>
      <c r="AI210" s="89">
        <v>2568.2233999999999</v>
      </c>
      <c r="AJ210" s="89">
        <v>1252.8319779999999</v>
      </c>
      <c r="AK210" s="89">
        <v>1326.8</v>
      </c>
      <c r="AL210" s="89">
        <v>2755.7</v>
      </c>
      <c r="AM210" s="89">
        <v>1428.8</v>
      </c>
      <c r="AN210" s="89">
        <v>3.2242999999999999</v>
      </c>
      <c r="AO210" s="89">
        <v>5.7316000000000003</v>
      </c>
      <c r="AP210" s="89">
        <v>2.5072000000000001</v>
      </c>
    </row>
    <row r="211" spans="2:42">
      <c r="B211" s="97">
        <f t="shared" si="98"/>
        <v>9</v>
      </c>
      <c r="C211" s="2" t="str">
        <f t="shared" si="99"/>
        <v>303.3</v>
      </c>
      <c r="D211" s="2" t="str">
        <f t="shared" si="100"/>
        <v>0.001418</v>
      </c>
      <c r="E211" s="2" t="str">
        <f t="shared" si="101"/>
        <v>0.02049</v>
      </c>
      <c r="F211" s="2" t="str">
        <f t="shared" si="102"/>
        <v>1351</v>
      </c>
      <c r="G211" s="2" t="str">
        <f t="shared" si="103"/>
        <v>2558</v>
      </c>
      <c r="H211" s="2" t="str">
        <f t="shared" si="104"/>
        <v>1207</v>
      </c>
      <c r="I211" s="2" t="str">
        <f t="shared" si="105"/>
        <v>1364</v>
      </c>
      <c r="J211" s="2" t="str">
        <f t="shared" si="106"/>
        <v>2743</v>
      </c>
      <c r="K211" s="2" t="str">
        <f t="shared" si="107"/>
        <v>1379</v>
      </c>
      <c r="L211" s="2" t="str">
        <f t="shared" si="108"/>
        <v>3.287</v>
      </c>
      <c r="M211" s="2" t="str">
        <f t="shared" si="109"/>
        <v>5.679</v>
      </c>
      <c r="N211" s="2" t="str">
        <f t="shared" si="110"/>
        <v>2.392</v>
      </c>
      <c r="P211" s="89" t="str">
        <f t="shared" ref="P211:P274" si="111">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8.300</v>
      </c>
      <c r="Q211" s="89" t="str">
        <f t="shared" ref="Q211:Q274" si="112">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297.6</v>
      </c>
      <c r="R211" s="89" t="str">
        <f t="shared" ref="R211:R274" si="113">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0.001395</v>
      </c>
      <c r="S211" s="89" t="str">
        <f t="shared" ref="S211:S274" si="114">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0.02254</v>
      </c>
      <c r="T211" s="89" t="str">
        <f t="shared" ref="T211:T274" si="115">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1320.</v>
      </c>
      <c r="U211" s="89" t="str">
        <f t="shared" ref="U211:U274" si="116">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2567</v>
      </c>
      <c r="V211" s="89" t="str">
        <f t="shared" ref="V211:V274" si="117">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1247</v>
      </c>
      <c r="W211" s="89" t="str">
        <f t="shared" ref="W211:W274" si="118">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1332</v>
      </c>
      <c r="X211" s="89" t="str">
        <f t="shared" ref="X211:X274" si="119">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2754</v>
      </c>
      <c r="Y211" s="89" t="str">
        <f t="shared" ref="Y211:Y274" si="120">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1423</v>
      </c>
      <c r="Z211" s="89" t="str">
        <f t="shared" ref="Z211:Z274" si="121">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3.232</v>
      </c>
      <c r="AA211" s="89" t="str">
        <f t="shared" ref="AA211:AA274" si="122">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5.725</v>
      </c>
      <c r="AB211" s="89" t="str">
        <f t="shared" ref="AB211:AB274" si="123">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2.493</v>
      </c>
      <c r="AD211" s="89">
        <v>8.3000000000000007</v>
      </c>
      <c r="AE211" s="89">
        <v>297.589</v>
      </c>
      <c r="AF211" s="89">
        <v>1.3946099999999999E-3</v>
      </c>
      <c r="AG211" s="89">
        <v>2.2542000000000003E-2</v>
      </c>
      <c r="AH211" s="89">
        <v>1320.024737</v>
      </c>
      <c r="AI211" s="89">
        <v>2567.0014000000001</v>
      </c>
      <c r="AJ211" s="89">
        <v>1246.9766630000001</v>
      </c>
      <c r="AK211" s="89">
        <v>1331.6</v>
      </c>
      <c r="AL211" s="89">
        <v>2754.1</v>
      </c>
      <c r="AM211" s="89">
        <v>1422.6</v>
      </c>
      <c r="AN211" s="89">
        <v>3.2324000000000002</v>
      </c>
      <c r="AO211" s="89">
        <v>5.7248999999999999</v>
      </c>
      <c r="AP211" s="89">
        <v>2.4925000000000002</v>
      </c>
    </row>
    <row r="212" spans="2:42">
      <c r="B212" s="2">
        <f t="shared" si="98"/>
        <v>9.1</v>
      </c>
      <c r="C212" s="2" t="str">
        <f t="shared" si="99"/>
        <v>304.1</v>
      </c>
      <c r="D212" s="2" t="str">
        <f t="shared" si="100"/>
        <v>0.001422</v>
      </c>
      <c r="E212" s="2" t="str">
        <f t="shared" si="101"/>
        <v>0.02022</v>
      </c>
      <c r="F212" s="2" t="str">
        <f t="shared" si="102"/>
        <v>1355</v>
      </c>
      <c r="G212" s="2" t="str">
        <f t="shared" si="103"/>
        <v>2557</v>
      </c>
      <c r="H212" s="2" t="str">
        <f t="shared" si="104"/>
        <v>1202</v>
      </c>
      <c r="I212" s="2" t="str">
        <f t="shared" si="105"/>
        <v>1368</v>
      </c>
      <c r="J212" s="2" t="str">
        <f t="shared" si="106"/>
        <v>2741</v>
      </c>
      <c r="K212" s="2" t="str">
        <f t="shared" si="107"/>
        <v>1373</v>
      </c>
      <c r="L212" s="2" t="str">
        <f t="shared" si="108"/>
        <v>3.295</v>
      </c>
      <c r="M212" s="2" t="str">
        <f t="shared" si="109"/>
        <v>5.673</v>
      </c>
      <c r="N212" s="2" t="str">
        <f t="shared" si="110"/>
        <v>2.378</v>
      </c>
      <c r="P212" s="89" t="str">
        <f t="shared" si="111"/>
        <v>8.400</v>
      </c>
      <c r="Q212" s="89" t="str">
        <f t="shared" si="112"/>
        <v>298.4</v>
      </c>
      <c r="R212" s="89" t="str">
        <f t="shared" si="113"/>
        <v>0.001398</v>
      </c>
      <c r="S212" s="89" t="str">
        <f t="shared" si="114"/>
        <v>0.02223</v>
      </c>
      <c r="T212" s="89" t="str">
        <f t="shared" si="115"/>
        <v>1325</v>
      </c>
      <c r="U212" s="89" t="str">
        <f t="shared" si="116"/>
        <v>2566</v>
      </c>
      <c r="V212" s="89" t="str">
        <f t="shared" si="117"/>
        <v>1241</v>
      </c>
      <c r="W212" s="89" t="str">
        <f t="shared" si="118"/>
        <v>1336</v>
      </c>
      <c r="X212" s="89" t="str">
        <f t="shared" si="119"/>
        <v>2753</v>
      </c>
      <c r="Y212" s="89" t="str">
        <f t="shared" si="120"/>
        <v>1416</v>
      </c>
      <c r="Z212" s="89" t="str">
        <f t="shared" si="121"/>
        <v>3.240</v>
      </c>
      <c r="AA212" s="89" t="str">
        <f t="shared" si="122"/>
        <v>5.718</v>
      </c>
      <c r="AB212" s="89" t="str">
        <f t="shared" si="123"/>
        <v>2.478</v>
      </c>
      <c r="AD212" s="89">
        <v>8.4</v>
      </c>
      <c r="AE212" s="89">
        <v>298.43400000000003</v>
      </c>
      <c r="AF212" s="89">
        <v>1.39795E-3</v>
      </c>
      <c r="AG212" s="89">
        <v>2.2228999999999999E-2</v>
      </c>
      <c r="AH212" s="89">
        <v>1324.5572199999999</v>
      </c>
      <c r="AI212" s="89">
        <v>2565.8764000000001</v>
      </c>
      <c r="AJ212" s="89">
        <v>1241.3191800000002</v>
      </c>
      <c r="AK212" s="89">
        <v>1336.3</v>
      </c>
      <c r="AL212" s="89">
        <v>2752.6</v>
      </c>
      <c r="AM212" s="89">
        <v>1416.3</v>
      </c>
      <c r="AN212" s="89">
        <v>3.2403</v>
      </c>
      <c r="AO212" s="89">
        <v>5.7183000000000002</v>
      </c>
      <c r="AP212" s="89">
        <v>2.4779</v>
      </c>
    </row>
    <row r="213" spans="2:42">
      <c r="B213" s="2">
        <f t="shared" si="98"/>
        <v>9.1999999999999993</v>
      </c>
      <c r="C213" s="2" t="str">
        <f t="shared" si="99"/>
        <v>304.9</v>
      </c>
      <c r="D213" s="2" t="str">
        <f t="shared" si="100"/>
        <v>0.001425</v>
      </c>
      <c r="E213" s="2" t="str">
        <f t="shared" si="101"/>
        <v>0.01996</v>
      </c>
      <c r="F213" s="2" t="str">
        <f t="shared" si="102"/>
        <v>1360.</v>
      </c>
      <c r="G213" s="2" t="str">
        <f t="shared" si="103"/>
        <v>2556</v>
      </c>
      <c r="H213" s="2" t="str">
        <f t="shared" si="104"/>
        <v>1196</v>
      </c>
      <c r="I213" s="2" t="str">
        <f t="shared" si="105"/>
        <v>1373</v>
      </c>
      <c r="J213" s="2" t="str">
        <f t="shared" si="106"/>
        <v>2740.</v>
      </c>
      <c r="K213" s="2" t="str">
        <f t="shared" si="107"/>
        <v>1367</v>
      </c>
      <c r="L213" s="2" t="str">
        <f t="shared" si="108"/>
        <v>3.302</v>
      </c>
      <c r="M213" s="2" t="str">
        <f t="shared" si="109"/>
        <v>5.666</v>
      </c>
      <c r="N213" s="2" t="str">
        <f t="shared" si="110"/>
        <v>2.364</v>
      </c>
      <c r="P213" s="89" t="str">
        <f t="shared" si="111"/>
        <v>8.500</v>
      </c>
      <c r="Q213" s="89" t="str">
        <f t="shared" si="112"/>
        <v>299.3</v>
      </c>
      <c r="R213" s="89" t="str">
        <f t="shared" si="113"/>
        <v>0.001401</v>
      </c>
      <c r="S213" s="89" t="str">
        <f t="shared" si="114"/>
        <v>0.02192</v>
      </c>
      <c r="T213" s="89" t="str">
        <f t="shared" si="115"/>
        <v>1329</v>
      </c>
      <c r="U213" s="89" t="str">
        <f t="shared" si="116"/>
        <v>2565</v>
      </c>
      <c r="V213" s="89" t="str">
        <f t="shared" si="117"/>
        <v>1236</v>
      </c>
      <c r="W213" s="89" t="str">
        <f t="shared" si="118"/>
        <v>1341</v>
      </c>
      <c r="X213" s="89" t="str">
        <f t="shared" si="119"/>
        <v>2751</v>
      </c>
      <c r="Y213" s="89" t="str">
        <f t="shared" si="120"/>
        <v>1410.</v>
      </c>
      <c r="Z213" s="89" t="str">
        <f t="shared" si="121"/>
        <v>3.248</v>
      </c>
      <c r="AA213" s="89" t="str">
        <f t="shared" si="122"/>
        <v>5.712</v>
      </c>
      <c r="AB213" s="89" t="str">
        <f t="shared" si="123"/>
        <v>2.463</v>
      </c>
      <c r="AD213" s="89">
        <v>8.5</v>
      </c>
      <c r="AE213" s="89">
        <v>299.27100000000002</v>
      </c>
      <c r="AF213" s="89">
        <v>1.40128E-3</v>
      </c>
      <c r="AG213" s="89">
        <v>2.1922999999999998E-2</v>
      </c>
      <c r="AH213" s="89">
        <v>1328.9891200000002</v>
      </c>
      <c r="AI213" s="89">
        <v>2564.6545000000001</v>
      </c>
      <c r="AJ213" s="89">
        <v>1235.6653799999999</v>
      </c>
      <c r="AK213" s="89">
        <v>1340.9</v>
      </c>
      <c r="AL213" s="89">
        <v>2751</v>
      </c>
      <c r="AM213" s="89">
        <v>1410.1</v>
      </c>
      <c r="AN213" s="89">
        <v>3.2483</v>
      </c>
      <c r="AO213" s="89">
        <v>5.7117000000000004</v>
      </c>
      <c r="AP213" s="89">
        <v>2.4634</v>
      </c>
    </row>
    <row r="214" spans="2:42">
      <c r="B214" s="2">
        <f t="shared" si="98"/>
        <v>9.3000000000000007</v>
      </c>
      <c r="C214" s="2" t="str">
        <f t="shared" si="99"/>
        <v>305.7</v>
      </c>
      <c r="D214" s="2" t="str">
        <f t="shared" si="100"/>
        <v>0.001428</v>
      </c>
      <c r="E214" s="2" t="str">
        <f t="shared" si="101"/>
        <v>0.01970</v>
      </c>
      <c r="F214" s="2" t="str">
        <f t="shared" si="102"/>
        <v>1364</v>
      </c>
      <c r="G214" s="2" t="str">
        <f t="shared" si="103"/>
        <v>2555</v>
      </c>
      <c r="H214" s="2" t="str">
        <f t="shared" si="104"/>
        <v>1191</v>
      </c>
      <c r="I214" s="2" t="str">
        <f t="shared" si="105"/>
        <v>1377</v>
      </c>
      <c r="J214" s="2" t="str">
        <f t="shared" si="106"/>
        <v>2738</v>
      </c>
      <c r="K214" s="2" t="str">
        <f t="shared" si="107"/>
        <v>1361</v>
      </c>
      <c r="L214" s="2" t="str">
        <f t="shared" si="108"/>
        <v>3.310</v>
      </c>
      <c r="M214" s="2" t="str">
        <f t="shared" si="109"/>
        <v>5.660</v>
      </c>
      <c r="N214" s="2" t="str">
        <f t="shared" si="110"/>
        <v>2.350</v>
      </c>
      <c r="P214" s="89" t="str">
        <f t="shared" si="111"/>
        <v>8.600</v>
      </c>
      <c r="Q214" s="89" t="str">
        <f t="shared" si="112"/>
        <v>300.1</v>
      </c>
      <c r="R214" s="89" t="str">
        <f t="shared" si="113"/>
        <v>0.001405</v>
      </c>
      <c r="S214" s="89" t="str">
        <f t="shared" si="114"/>
        <v>0.02162</v>
      </c>
      <c r="T214" s="89" t="str">
        <f t="shared" si="115"/>
        <v>1334</v>
      </c>
      <c r="U214" s="89" t="str">
        <f t="shared" si="116"/>
        <v>2563</v>
      </c>
      <c r="V214" s="89" t="str">
        <f t="shared" si="117"/>
        <v>1230.</v>
      </c>
      <c r="W214" s="89" t="str">
        <f t="shared" si="118"/>
        <v>1346</v>
      </c>
      <c r="X214" s="89" t="str">
        <f t="shared" si="119"/>
        <v>2749</v>
      </c>
      <c r="Y214" s="89" t="str">
        <f t="shared" si="120"/>
        <v>1404</v>
      </c>
      <c r="Z214" s="89" t="str">
        <f t="shared" si="121"/>
        <v>3.256</v>
      </c>
      <c r="AA214" s="89" t="str">
        <f t="shared" si="122"/>
        <v>5.705</v>
      </c>
      <c r="AB214" s="89" t="str">
        <f t="shared" si="123"/>
        <v>2.449</v>
      </c>
      <c r="AD214" s="89">
        <v>8.6</v>
      </c>
      <c r="AE214" s="89">
        <v>300.10000000000002</v>
      </c>
      <c r="AF214" s="89">
        <v>1.40463E-3</v>
      </c>
      <c r="AG214" s="89">
        <v>2.1623999999999997E-2</v>
      </c>
      <c r="AH214" s="89">
        <v>1333.520182</v>
      </c>
      <c r="AI214" s="89">
        <v>2563.4336000000003</v>
      </c>
      <c r="AJ214" s="89">
        <v>1229.9134180000003</v>
      </c>
      <c r="AK214" s="89">
        <v>1345.6</v>
      </c>
      <c r="AL214" s="89">
        <v>2749.4</v>
      </c>
      <c r="AM214" s="89">
        <v>1403.9</v>
      </c>
      <c r="AN214" s="89">
        <v>3.2561</v>
      </c>
      <c r="AO214" s="89">
        <v>5.7050999999999998</v>
      </c>
      <c r="AP214" s="89">
        <v>2.4489999999999998</v>
      </c>
    </row>
    <row r="215" spans="2:42">
      <c r="B215" s="2">
        <f t="shared" si="98"/>
        <v>9.4</v>
      </c>
      <c r="C215" s="2" t="str">
        <f t="shared" si="99"/>
        <v>306.5</v>
      </c>
      <c r="D215" s="2" t="str">
        <f t="shared" si="100"/>
        <v>0.001432</v>
      </c>
      <c r="E215" s="2" t="str">
        <f t="shared" si="101"/>
        <v>0.01945</v>
      </c>
      <c r="F215" s="2" t="str">
        <f t="shared" si="102"/>
        <v>1368</v>
      </c>
      <c r="G215" s="2" t="str">
        <f t="shared" si="103"/>
        <v>2553</v>
      </c>
      <c r="H215" s="2" t="str">
        <f t="shared" si="104"/>
        <v>1185</v>
      </c>
      <c r="I215" s="2" t="str">
        <f t="shared" si="105"/>
        <v>1382</v>
      </c>
      <c r="J215" s="2" t="str">
        <f t="shared" si="106"/>
        <v>2736</v>
      </c>
      <c r="K215" s="2" t="str">
        <f t="shared" si="107"/>
        <v>1354</v>
      </c>
      <c r="L215" s="2" t="str">
        <f t="shared" si="108"/>
        <v>3.317</v>
      </c>
      <c r="M215" s="2" t="str">
        <f t="shared" si="109"/>
        <v>5.654</v>
      </c>
      <c r="N215" s="2" t="str">
        <f t="shared" si="110"/>
        <v>2.337</v>
      </c>
      <c r="P215" s="89" t="str">
        <f t="shared" si="111"/>
        <v>8.700</v>
      </c>
      <c r="Q215" s="89" t="str">
        <f t="shared" si="112"/>
        <v>300.9</v>
      </c>
      <c r="R215" s="89" t="str">
        <f t="shared" si="113"/>
        <v>0.001408</v>
      </c>
      <c r="S215" s="89" t="str">
        <f t="shared" si="114"/>
        <v>0.02133</v>
      </c>
      <c r="T215" s="89" t="str">
        <f t="shared" si="115"/>
        <v>1338</v>
      </c>
      <c r="U215" s="89" t="str">
        <f t="shared" si="116"/>
        <v>2562</v>
      </c>
      <c r="V215" s="89" t="str">
        <f t="shared" si="117"/>
        <v>1224</v>
      </c>
      <c r="W215" s="89" t="str">
        <f t="shared" si="118"/>
        <v>1350.</v>
      </c>
      <c r="X215" s="89" t="str">
        <f t="shared" si="119"/>
        <v>2748</v>
      </c>
      <c r="Y215" s="89" t="str">
        <f t="shared" si="120"/>
        <v>1398</v>
      </c>
      <c r="Z215" s="89" t="str">
        <f t="shared" si="121"/>
        <v>3.264</v>
      </c>
      <c r="AA215" s="89" t="str">
        <f t="shared" si="122"/>
        <v>5.699</v>
      </c>
      <c r="AB215" s="89" t="str">
        <f t="shared" si="123"/>
        <v>2.435</v>
      </c>
      <c r="AD215" s="89">
        <v>8.6999999999999993</v>
      </c>
      <c r="AE215" s="89">
        <v>300.92200000000003</v>
      </c>
      <c r="AF215" s="89">
        <v>1.40799E-3</v>
      </c>
      <c r="AG215" s="89">
        <v>2.1332E-2</v>
      </c>
      <c r="AH215" s="89">
        <v>1337.9504870000001</v>
      </c>
      <c r="AI215" s="89">
        <v>2562.2116000000001</v>
      </c>
      <c r="AJ215" s="89">
        <v>1224.261113</v>
      </c>
      <c r="AK215" s="89">
        <v>1350.2</v>
      </c>
      <c r="AL215" s="89">
        <v>2747.8</v>
      </c>
      <c r="AM215" s="89">
        <v>1397.7</v>
      </c>
      <c r="AN215" s="89">
        <v>3.2639</v>
      </c>
      <c r="AO215" s="89">
        <v>5.6985999999999999</v>
      </c>
      <c r="AP215" s="89">
        <v>2.4346999999999999</v>
      </c>
    </row>
    <row r="216" spans="2:42">
      <c r="B216" s="2">
        <f t="shared" si="98"/>
        <v>9.5</v>
      </c>
      <c r="C216" s="2" t="str">
        <f t="shared" si="99"/>
        <v>307.2</v>
      </c>
      <c r="D216" s="2" t="str">
        <f t="shared" si="100"/>
        <v>0.001435</v>
      </c>
      <c r="E216" s="2" t="str">
        <f t="shared" si="101"/>
        <v>0.01920</v>
      </c>
      <c r="F216" s="2" t="str">
        <f t="shared" si="102"/>
        <v>1373</v>
      </c>
      <c r="G216" s="2" t="str">
        <f t="shared" si="103"/>
        <v>2552</v>
      </c>
      <c r="H216" s="2" t="str">
        <f t="shared" si="104"/>
        <v>1179</v>
      </c>
      <c r="I216" s="2" t="str">
        <f t="shared" si="105"/>
        <v>1386</v>
      </c>
      <c r="J216" s="2" t="str">
        <f t="shared" si="106"/>
        <v>2734</v>
      </c>
      <c r="K216" s="2" t="str">
        <f t="shared" si="107"/>
        <v>1348</v>
      </c>
      <c r="L216" s="2" t="str">
        <f t="shared" si="108"/>
        <v>3.324</v>
      </c>
      <c r="M216" s="2" t="str">
        <f t="shared" si="109"/>
        <v>5.647</v>
      </c>
      <c r="N216" s="2" t="str">
        <f t="shared" si="110"/>
        <v>2.323</v>
      </c>
      <c r="P216" s="89" t="str">
        <f t="shared" si="111"/>
        <v>8.800</v>
      </c>
      <c r="Q216" s="89" t="str">
        <f t="shared" si="112"/>
        <v>301.7</v>
      </c>
      <c r="R216" s="89" t="str">
        <f t="shared" si="113"/>
        <v>0.001411</v>
      </c>
      <c r="S216" s="89" t="str">
        <f t="shared" si="114"/>
        <v>0.02105</v>
      </c>
      <c r="T216" s="89" t="str">
        <f t="shared" si="115"/>
        <v>1342</v>
      </c>
      <c r="U216" s="89" t="str">
        <f t="shared" si="116"/>
        <v>2561</v>
      </c>
      <c r="V216" s="89" t="str">
        <f t="shared" si="117"/>
        <v>1219</v>
      </c>
      <c r="W216" s="89" t="str">
        <f t="shared" si="118"/>
        <v>1355</v>
      </c>
      <c r="X216" s="89" t="str">
        <f t="shared" si="119"/>
        <v>2746</v>
      </c>
      <c r="Y216" s="89" t="str">
        <f t="shared" si="120"/>
        <v>1392</v>
      </c>
      <c r="Z216" s="89" t="str">
        <f t="shared" si="121"/>
        <v>3.272</v>
      </c>
      <c r="AA216" s="89" t="str">
        <f t="shared" si="122"/>
        <v>5.692</v>
      </c>
      <c r="AB216" s="89" t="str">
        <f t="shared" si="123"/>
        <v>2.420</v>
      </c>
      <c r="AD216" s="89">
        <v>8.8000000000000007</v>
      </c>
      <c r="AE216" s="89">
        <v>301.73700000000002</v>
      </c>
      <c r="AF216" s="89">
        <v>1.41135E-3</v>
      </c>
      <c r="AG216" s="89">
        <v>2.1045000000000001E-2</v>
      </c>
      <c r="AH216" s="89">
        <v>1342.38012</v>
      </c>
      <c r="AI216" s="89">
        <v>2561.0039999999999</v>
      </c>
      <c r="AJ216" s="89">
        <v>1218.6238799999999</v>
      </c>
      <c r="AK216" s="89">
        <v>1354.8</v>
      </c>
      <c r="AL216" s="89">
        <v>2746.2</v>
      </c>
      <c r="AM216" s="89">
        <v>1391.5</v>
      </c>
      <c r="AN216" s="89">
        <v>3.2717000000000001</v>
      </c>
      <c r="AO216" s="89">
        <v>5.6920999999999999</v>
      </c>
      <c r="AP216" s="89">
        <v>2.4203999999999999</v>
      </c>
    </row>
    <row r="217" spans="2:42">
      <c r="B217" s="2">
        <f t="shared" si="98"/>
        <v>9.6</v>
      </c>
      <c r="C217" s="2" t="str">
        <f t="shared" si="99"/>
        <v>308.0</v>
      </c>
      <c r="D217" s="2" t="str">
        <f t="shared" si="100"/>
        <v>0.001439</v>
      </c>
      <c r="E217" s="2" t="str">
        <f t="shared" si="101"/>
        <v>0.01896</v>
      </c>
      <c r="F217" s="2" t="str">
        <f t="shared" si="102"/>
        <v>1377</v>
      </c>
      <c r="G217" s="2" t="str">
        <f t="shared" si="103"/>
        <v>2551</v>
      </c>
      <c r="H217" s="2" t="str">
        <f t="shared" si="104"/>
        <v>1174</v>
      </c>
      <c r="I217" s="2" t="str">
        <f t="shared" si="105"/>
        <v>1391</v>
      </c>
      <c r="J217" s="2" t="str">
        <f t="shared" si="106"/>
        <v>2733</v>
      </c>
      <c r="K217" s="2" t="str">
        <f t="shared" si="107"/>
        <v>1342</v>
      </c>
      <c r="L217" s="2" t="str">
        <f t="shared" si="108"/>
        <v>3.332</v>
      </c>
      <c r="M217" s="2" t="str">
        <f t="shared" si="109"/>
        <v>5.641</v>
      </c>
      <c r="N217" s="2" t="str">
        <f t="shared" si="110"/>
        <v>2.309</v>
      </c>
      <c r="P217" s="89" t="str">
        <f t="shared" si="111"/>
        <v>8.900</v>
      </c>
      <c r="Q217" s="89" t="str">
        <f t="shared" si="112"/>
        <v>302.5</v>
      </c>
      <c r="R217" s="89" t="str">
        <f t="shared" si="113"/>
        <v>0.001415</v>
      </c>
      <c r="S217" s="89" t="str">
        <f t="shared" si="114"/>
        <v>0.02077</v>
      </c>
      <c r="T217" s="89" t="str">
        <f t="shared" si="115"/>
        <v>1347</v>
      </c>
      <c r="U217" s="89" t="str">
        <f t="shared" si="116"/>
        <v>2560.</v>
      </c>
      <c r="V217" s="89" t="str">
        <f t="shared" si="117"/>
        <v>1213</v>
      </c>
      <c r="W217" s="89" t="str">
        <f t="shared" si="118"/>
        <v>1359</v>
      </c>
      <c r="X217" s="89" t="str">
        <f t="shared" si="119"/>
        <v>2745</v>
      </c>
      <c r="Y217" s="89" t="str">
        <f t="shared" si="120"/>
        <v>1385</v>
      </c>
      <c r="Z217" s="89" t="str">
        <f t="shared" si="121"/>
        <v>3.279</v>
      </c>
      <c r="AA217" s="89" t="str">
        <f t="shared" si="122"/>
        <v>5.686</v>
      </c>
      <c r="AB217" s="89" t="str">
        <f t="shared" si="123"/>
        <v>2.406</v>
      </c>
      <c r="AD217" s="89">
        <v>8.9</v>
      </c>
      <c r="AE217" s="89">
        <v>302.54399999999998</v>
      </c>
      <c r="AF217" s="89">
        <v>1.4147300000000001E-3</v>
      </c>
      <c r="AG217" s="89">
        <v>2.0765000000000002E-2</v>
      </c>
      <c r="AH217" s="89">
        <v>1346.708903</v>
      </c>
      <c r="AI217" s="89">
        <v>2559.7914999999998</v>
      </c>
      <c r="AJ217" s="89">
        <v>1213.0825969999999</v>
      </c>
      <c r="AK217" s="89">
        <v>1359.3</v>
      </c>
      <c r="AL217" s="89">
        <v>2744.6</v>
      </c>
      <c r="AM217" s="89">
        <v>1385.3</v>
      </c>
      <c r="AN217" s="89">
        <v>3.2793000000000001</v>
      </c>
      <c r="AO217" s="89">
        <v>5.6856</v>
      </c>
      <c r="AP217" s="89">
        <v>2.4062000000000001</v>
      </c>
    </row>
    <row r="218" spans="2:42">
      <c r="B218" s="2">
        <f t="shared" si="98"/>
        <v>9.6999999999999993</v>
      </c>
      <c r="C218" s="2" t="str">
        <f t="shared" si="99"/>
        <v>308.8</v>
      </c>
      <c r="D218" s="2" t="str">
        <f t="shared" si="100"/>
        <v>0.001442</v>
      </c>
      <c r="E218" s="2" t="str">
        <f t="shared" si="101"/>
        <v>0.01872</v>
      </c>
      <c r="F218" s="2" t="str">
        <f t="shared" si="102"/>
        <v>1381</v>
      </c>
      <c r="G218" s="2" t="str">
        <f t="shared" si="103"/>
        <v>2549</v>
      </c>
      <c r="H218" s="2" t="str">
        <f t="shared" si="104"/>
        <v>1168</v>
      </c>
      <c r="I218" s="2" t="str">
        <f t="shared" si="105"/>
        <v>1395</v>
      </c>
      <c r="J218" s="2" t="str">
        <f t="shared" si="106"/>
        <v>2731</v>
      </c>
      <c r="K218" s="2" t="str">
        <f t="shared" si="107"/>
        <v>1336</v>
      </c>
      <c r="L218" s="2" t="str">
        <f t="shared" si="108"/>
        <v>3.339</v>
      </c>
      <c r="M218" s="2" t="str">
        <f t="shared" si="109"/>
        <v>5.635</v>
      </c>
      <c r="N218" s="2" t="str">
        <f t="shared" si="110"/>
        <v>2.296</v>
      </c>
      <c r="P218" s="89" t="str">
        <f t="shared" si="111"/>
        <v>9.000</v>
      </c>
      <c r="Q218" s="89" t="str">
        <f t="shared" si="112"/>
        <v>303.3</v>
      </c>
      <c r="R218" s="89" t="str">
        <f t="shared" si="113"/>
        <v>0.001418</v>
      </c>
      <c r="S218" s="89" t="str">
        <f t="shared" si="114"/>
        <v>0.02049</v>
      </c>
      <c r="T218" s="89" t="str">
        <f t="shared" si="115"/>
        <v>1351</v>
      </c>
      <c r="U218" s="89" t="str">
        <f t="shared" si="116"/>
        <v>2558</v>
      </c>
      <c r="V218" s="89" t="str">
        <f t="shared" si="117"/>
        <v>1207</v>
      </c>
      <c r="W218" s="89" t="str">
        <f t="shared" si="118"/>
        <v>1364</v>
      </c>
      <c r="X218" s="89" t="str">
        <f t="shared" si="119"/>
        <v>2743</v>
      </c>
      <c r="Y218" s="89" t="str">
        <f t="shared" si="120"/>
        <v>1379</v>
      </c>
      <c r="Z218" s="89" t="str">
        <f t="shared" si="121"/>
        <v>3.287</v>
      </c>
      <c r="AA218" s="89" t="str">
        <f t="shared" si="122"/>
        <v>5.679</v>
      </c>
      <c r="AB218" s="89" t="str">
        <f t="shared" si="123"/>
        <v>2.392</v>
      </c>
      <c r="AD218" s="89">
        <v>9</v>
      </c>
      <c r="AE218" s="89">
        <v>303.34500000000003</v>
      </c>
      <c r="AF218" s="89">
        <v>1.41811E-3</v>
      </c>
      <c r="AG218" s="89">
        <v>2.0489999999999998E-2</v>
      </c>
      <c r="AH218" s="89">
        <v>1351.1370100000001</v>
      </c>
      <c r="AI218" s="89">
        <v>2558.4900000000002</v>
      </c>
      <c r="AJ218" s="89">
        <v>1207.3529900000001</v>
      </c>
      <c r="AK218" s="89">
        <v>1363.9</v>
      </c>
      <c r="AL218" s="89">
        <v>2742.9</v>
      </c>
      <c r="AM218" s="89">
        <v>1379.1</v>
      </c>
      <c r="AN218" s="89">
        <v>3.2869999999999999</v>
      </c>
      <c r="AO218" s="89">
        <v>5.6791</v>
      </c>
      <c r="AP218" s="89">
        <v>2.3921999999999999</v>
      </c>
    </row>
    <row r="219" spans="2:42">
      <c r="B219" s="2">
        <f t="shared" si="98"/>
        <v>9.8000000000000007</v>
      </c>
      <c r="C219" s="2" t="str">
        <f t="shared" si="99"/>
        <v>309.5</v>
      </c>
      <c r="D219" s="2" t="str">
        <f t="shared" si="100"/>
        <v>0.001446</v>
      </c>
      <c r="E219" s="2" t="str">
        <f t="shared" si="101"/>
        <v>0.01848</v>
      </c>
      <c r="F219" s="2" t="str">
        <f t="shared" si="102"/>
        <v>1385</v>
      </c>
      <c r="G219" s="2" t="str">
        <f t="shared" si="103"/>
        <v>2548</v>
      </c>
      <c r="H219" s="2" t="str">
        <f t="shared" si="104"/>
        <v>1163</v>
      </c>
      <c r="I219" s="2" t="str">
        <f t="shared" si="105"/>
        <v>1399</v>
      </c>
      <c r="J219" s="2" t="str">
        <f t="shared" si="106"/>
        <v>2729</v>
      </c>
      <c r="K219" s="2" t="str">
        <f t="shared" si="107"/>
        <v>1330.</v>
      </c>
      <c r="L219" s="2" t="str">
        <f t="shared" si="108"/>
        <v>3.346</v>
      </c>
      <c r="M219" s="2" t="str">
        <f t="shared" si="109"/>
        <v>5.628</v>
      </c>
      <c r="N219" s="2" t="str">
        <f t="shared" si="110"/>
        <v>2.282</v>
      </c>
      <c r="P219" s="89" t="str">
        <f t="shared" si="111"/>
        <v>9.100</v>
      </c>
      <c r="Q219" s="89" t="str">
        <f t="shared" si="112"/>
        <v>304.1</v>
      </c>
      <c r="R219" s="89" t="str">
        <f t="shared" si="113"/>
        <v>0.001422</v>
      </c>
      <c r="S219" s="89" t="str">
        <f t="shared" si="114"/>
        <v>0.02022</v>
      </c>
      <c r="T219" s="89" t="str">
        <f t="shared" si="115"/>
        <v>1355</v>
      </c>
      <c r="U219" s="89" t="str">
        <f t="shared" si="116"/>
        <v>2557</v>
      </c>
      <c r="V219" s="89" t="str">
        <f t="shared" si="117"/>
        <v>1202</v>
      </c>
      <c r="W219" s="89" t="str">
        <f t="shared" si="118"/>
        <v>1368</v>
      </c>
      <c r="X219" s="89" t="str">
        <f t="shared" si="119"/>
        <v>2741</v>
      </c>
      <c r="Y219" s="89" t="str">
        <f t="shared" si="120"/>
        <v>1373</v>
      </c>
      <c r="Z219" s="89" t="str">
        <f t="shared" si="121"/>
        <v>3.295</v>
      </c>
      <c r="AA219" s="89" t="str">
        <f t="shared" si="122"/>
        <v>5.673</v>
      </c>
      <c r="AB219" s="89" t="str">
        <f t="shared" si="123"/>
        <v>2.378</v>
      </c>
      <c r="AD219" s="89">
        <v>9.1</v>
      </c>
      <c r="AE219" s="89">
        <v>304.13900000000001</v>
      </c>
      <c r="AF219" s="89">
        <v>1.42151E-3</v>
      </c>
      <c r="AG219" s="89">
        <v>2.0220999999999999E-2</v>
      </c>
      <c r="AH219" s="89">
        <v>1355.4642590000001</v>
      </c>
      <c r="AI219" s="89">
        <v>2557.2889</v>
      </c>
      <c r="AJ219" s="89">
        <v>1201.8246409999999</v>
      </c>
      <c r="AK219" s="89">
        <v>1368.4</v>
      </c>
      <c r="AL219" s="89">
        <v>2741.3</v>
      </c>
      <c r="AM219" s="89">
        <v>1372.9</v>
      </c>
      <c r="AN219" s="89">
        <v>3.2946</v>
      </c>
      <c r="AO219" s="89">
        <v>5.6726999999999999</v>
      </c>
      <c r="AP219" s="89">
        <v>2.3782000000000001</v>
      </c>
    </row>
    <row r="220" spans="2:42">
      <c r="B220" s="2">
        <f t="shared" si="98"/>
        <v>9.9</v>
      </c>
      <c r="C220" s="2" t="str">
        <f t="shared" si="99"/>
        <v>310.3</v>
      </c>
      <c r="D220" s="2" t="str">
        <f t="shared" si="100"/>
        <v>0.001449</v>
      </c>
      <c r="E220" s="2" t="str">
        <f t="shared" si="101"/>
        <v>0.01826</v>
      </c>
      <c r="F220" s="2" t="str">
        <f t="shared" si="102"/>
        <v>1389</v>
      </c>
      <c r="G220" s="2" t="str">
        <f t="shared" si="103"/>
        <v>2547</v>
      </c>
      <c r="H220" s="2" t="str">
        <f t="shared" si="104"/>
        <v>1157</v>
      </c>
      <c r="I220" s="2" t="str">
        <f t="shared" si="105"/>
        <v>1404</v>
      </c>
      <c r="J220" s="2" t="str">
        <f t="shared" si="106"/>
        <v>2727</v>
      </c>
      <c r="K220" s="2" t="str">
        <f t="shared" si="107"/>
        <v>1324</v>
      </c>
      <c r="L220" s="2" t="str">
        <f t="shared" si="108"/>
        <v>3.354</v>
      </c>
      <c r="M220" s="2" t="str">
        <f t="shared" si="109"/>
        <v>5.622</v>
      </c>
      <c r="N220" s="2" t="str">
        <f t="shared" si="110"/>
        <v>2.269</v>
      </c>
      <c r="P220" s="89" t="str">
        <f t="shared" si="111"/>
        <v>9.200</v>
      </c>
      <c r="Q220" s="89" t="str">
        <f t="shared" si="112"/>
        <v>304.9</v>
      </c>
      <c r="R220" s="89" t="str">
        <f t="shared" si="113"/>
        <v>0.001425</v>
      </c>
      <c r="S220" s="89" t="str">
        <f t="shared" si="114"/>
        <v>0.01996</v>
      </c>
      <c r="T220" s="89" t="str">
        <f t="shared" si="115"/>
        <v>1360.</v>
      </c>
      <c r="U220" s="89" t="str">
        <f t="shared" si="116"/>
        <v>2556</v>
      </c>
      <c r="V220" s="89" t="str">
        <f t="shared" si="117"/>
        <v>1196</v>
      </c>
      <c r="W220" s="89" t="str">
        <f t="shared" si="118"/>
        <v>1373</v>
      </c>
      <c r="X220" s="89" t="str">
        <f t="shared" si="119"/>
        <v>2740.</v>
      </c>
      <c r="Y220" s="89" t="str">
        <f t="shared" si="120"/>
        <v>1367</v>
      </c>
      <c r="Z220" s="89" t="str">
        <f t="shared" si="121"/>
        <v>3.302</v>
      </c>
      <c r="AA220" s="89" t="str">
        <f t="shared" si="122"/>
        <v>5.666</v>
      </c>
      <c r="AB220" s="89" t="str">
        <f t="shared" si="123"/>
        <v>2.364</v>
      </c>
      <c r="AD220" s="89">
        <v>9.1999999999999993</v>
      </c>
      <c r="AE220" s="89">
        <v>304.92599999999999</v>
      </c>
      <c r="AF220" s="89">
        <v>1.4249099999999999E-3</v>
      </c>
      <c r="AG220" s="89">
        <v>1.9958E-2</v>
      </c>
      <c r="AH220" s="89">
        <v>1359.7908280000001</v>
      </c>
      <c r="AI220" s="89">
        <v>2555.9863999999998</v>
      </c>
      <c r="AJ220" s="89">
        <v>1196.1955719999996</v>
      </c>
      <c r="AK220" s="89">
        <v>1372.9</v>
      </c>
      <c r="AL220" s="89">
        <v>2739.6</v>
      </c>
      <c r="AM220" s="89">
        <v>1366.7</v>
      </c>
      <c r="AN220" s="89">
        <v>3.3020999999999998</v>
      </c>
      <c r="AO220" s="89">
        <v>5.6662999999999997</v>
      </c>
      <c r="AP220" s="89">
        <v>2.3641999999999999</v>
      </c>
    </row>
    <row r="221" spans="2:42">
      <c r="B221" s="97">
        <f t="shared" si="98"/>
        <v>10</v>
      </c>
      <c r="C221" s="2" t="str">
        <f t="shared" si="99"/>
        <v>311.0</v>
      </c>
      <c r="D221" s="2" t="str">
        <f t="shared" si="100"/>
        <v>0.001453</v>
      </c>
      <c r="E221" s="2" t="str">
        <f t="shared" si="101"/>
        <v>0.01803</v>
      </c>
      <c r="F221" s="2" t="str">
        <f t="shared" si="102"/>
        <v>1394</v>
      </c>
      <c r="G221" s="2" t="str">
        <f t="shared" si="103"/>
        <v>2545</v>
      </c>
      <c r="H221" s="2" t="str">
        <f t="shared" si="104"/>
        <v>1152</v>
      </c>
      <c r="I221" s="2" t="str">
        <f t="shared" si="105"/>
        <v>1408</v>
      </c>
      <c r="J221" s="2" t="str">
        <f t="shared" si="106"/>
        <v>2726</v>
      </c>
      <c r="K221" s="2" t="str">
        <f t="shared" si="107"/>
        <v>1317</v>
      </c>
      <c r="L221" s="2" t="str">
        <f t="shared" si="108"/>
        <v>3.361</v>
      </c>
      <c r="M221" s="2" t="str">
        <f t="shared" si="109"/>
        <v>5.616</v>
      </c>
      <c r="N221" s="2" t="str">
        <f t="shared" si="110"/>
        <v>2.255</v>
      </c>
      <c r="P221" s="89" t="str">
        <f t="shared" si="111"/>
        <v>9.300</v>
      </c>
      <c r="Q221" s="89" t="str">
        <f t="shared" si="112"/>
        <v>305.7</v>
      </c>
      <c r="R221" s="89" t="str">
        <f t="shared" si="113"/>
        <v>0.001428</v>
      </c>
      <c r="S221" s="89" t="str">
        <f t="shared" si="114"/>
        <v>0.01970</v>
      </c>
      <c r="T221" s="89" t="str">
        <f t="shared" si="115"/>
        <v>1364</v>
      </c>
      <c r="U221" s="89" t="str">
        <f t="shared" si="116"/>
        <v>2555</v>
      </c>
      <c r="V221" s="89" t="str">
        <f t="shared" si="117"/>
        <v>1191</v>
      </c>
      <c r="W221" s="89" t="str">
        <f t="shared" si="118"/>
        <v>1377</v>
      </c>
      <c r="X221" s="89" t="str">
        <f t="shared" si="119"/>
        <v>2738</v>
      </c>
      <c r="Y221" s="89" t="str">
        <f t="shared" si="120"/>
        <v>1361</v>
      </c>
      <c r="Z221" s="89" t="str">
        <f t="shared" si="121"/>
        <v>3.310</v>
      </c>
      <c r="AA221" s="89" t="str">
        <f t="shared" si="122"/>
        <v>5.660</v>
      </c>
      <c r="AB221" s="89" t="str">
        <f t="shared" si="123"/>
        <v>2.350</v>
      </c>
      <c r="AD221" s="89">
        <v>9.3000000000000007</v>
      </c>
      <c r="AE221" s="89">
        <v>305.70699999999999</v>
      </c>
      <c r="AF221" s="89">
        <v>1.42833E-3</v>
      </c>
      <c r="AG221" s="89">
        <v>1.9699999999999999E-2</v>
      </c>
      <c r="AH221" s="89">
        <v>1364.1165310000001</v>
      </c>
      <c r="AI221" s="89">
        <v>2554.69</v>
      </c>
      <c r="AJ221" s="89">
        <v>1190.5734689999999</v>
      </c>
      <c r="AK221" s="89">
        <v>1377.4</v>
      </c>
      <c r="AL221" s="89">
        <v>2737.9</v>
      </c>
      <c r="AM221" s="89">
        <v>1360.5</v>
      </c>
      <c r="AN221" s="89">
        <v>3.3096000000000001</v>
      </c>
      <c r="AO221" s="89">
        <v>5.6599000000000004</v>
      </c>
      <c r="AP221" s="89">
        <v>2.3504</v>
      </c>
    </row>
    <row r="222" spans="2:42">
      <c r="B222" s="2">
        <f t="shared" si="98"/>
        <v>10.199999999999999</v>
      </c>
      <c r="C222" s="2" t="str">
        <f t="shared" si="99"/>
        <v>312.5</v>
      </c>
      <c r="D222" s="2" t="str">
        <f t="shared" si="100"/>
        <v>0.001460</v>
      </c>
      <c r="E222" s="2" t="str">
        <f t="shared" si="101"/>
        <v>0.01759</v>
      </c>
      <c r="F222" s="2" t="str">
        <f t="shared" si="102"/>
        <v>1402</v>
      </c>
      <c r="G222" s="2" t="str">
        <f t="shared" si="103"/>
        <v>2542</v>
      </c>
      <c r="H222" s="2" t="str">
        <f t="shared" si="104"/>
        <v>1141</v>
      </c>
      <c r="I222" s="2" t="str">
        <f t="shared" si="105"/>
        <v>1417</v>
      </c>
      <c r="J222" s="2" t="str">
        <f t="shared" si="106"/>
        <v>2722</v>
      </c>
      <c r="K222" s="2" t="str">
        <f t="shared" si="107"/>
        <v>1305</v>
      </c>
      <c r="L222" s="2" t="str">
        <f t="shared" si="108"/>
        <v>3.375</v>
      </c>
      <c r="M222" s="2" t="str">
        <f t="shared" si="109"/>
        <v>5.604</v>
      </c>
      <c r="N222" s="2" t="str">
        <f t="shared" si="110"/>
        <v>2.229</v>
      </c>
      <c r="P222" s="89" t="str">
        <f t="shared" si="111"/>
        <v>9.400</v>
      </c>
      <c r="Q222" s="89" t="str">
        <f t="shared" si="112"/>
        <v>306.5</v>
      </c>
      <c r="R222" s="89" t="str">
        <f t="shared" si="113"/>
        <v>0.001432</v>
      </c>
      <c r="S222" s="89" t="str">
        <f t="shared" si="114"/>
        <v>0.01945</v>
      </c>
      <c r="T222" s="89" t="str">
        <f t="shared" si="115"/>
        <v>1368</v>
      </c>
      <c r="U222" s="89" t="str">
        <f t="shared" si="116"/>
        <v>2553</v>
      </c>
      <c r="V222" s="89" t="str">
        <f t="shared" si="117"/>
        <v>1185</v>
      </c>
      <c r="W222" s="89" t="str">
        <f t="shared" si="118"/>
        <v>1382</v>
      </c>
      <c r="X222" s="89" t="str">
        <f t="shared" si="119"/>
        <v>2736</v>
      </c>
      <c r="Y222" s="89" t="str">
        <f t="shared" si="120"/>
        <v>1354</v>
      </c>
      <c r="Z222" s="89" t="str">
        <f t="shared" si="121"/>
        <v>3.317</v>
      </c>
      <c r="AA222" s="89" t="str">
        <f t="shared" si="122"/>
        <v>5.654</v>
      </c>
      <c r="AB222" s="89" t="str">
        <f t="shared" si="123"/>
        <v>2.337</v>
      </c>
      <c r="AD222" s="89">
        <v>9.4</v>
      </c>
      <c r="AE222" s="89">
        <v>306.48099999999999</v>
      </c>
      <c r="AF222" s="89">
        <v>1.43176E-3</v>
      </c>
      <c r="AG222" s="89">
        <v>1.9446999999999999E-2</v>
      </c>
      <c r="AH222" s="89">
        <v>1368.3414559999999</v>
      </c>
      <c r="AI222" s="89">
        <v>2553.3981999999996</v>
      </c>
      <c r="AJ222" s="89">
        <v>1185.0567439999998</v>
      </c>
      <c r="AK222" s="89">
        <v>1381.8</v>
      </c>
      <c r="AL222" s="89">
        <v>2736.2</v>
      </c>
      <c r="AM222" s="89">
        <v>1354.4</v>
      </c>
      <c r="AN222" s="89">
        <v>3.3170000000000002</v>
      </c>
      <c r="AO222" s="89">
        <v>5.6536</v>
      </c>
      <c r="AP222" s="89">
        <v>2.3365999999999998</v>
      </c>
    </row>
    <row r="223" spans="2:42">
      <c r="B223" s="2">
        <f t="shared" si="98"/>
        <v>10.4</v>
      </c>
      <c r="C223" s="2" t="str">
        <f t="shared" si="99"/>
        <v>313.9</v>
      </c>
      <c r="D223" s="2" t="str">
        <f t="shared" si="100"/>
        <v>0.001467</v>
      </c>
      <c r="E223" s="2" t="str">
        <f t="shared" si="101"/>
        <v>0.01717</v>
      </c>
      <c r="F223" s="2" t="str">
        <f t="shared" si="102"/>
        <v>1410.</v>
      </c>
      <c r="G223" s="2" t="str">
        <f t="shared" si="103"/>
        <v>2539</v>
      </c>
      <c r="H223" s="2" t="str">
        <f t="shared" si="104"/>
        <v>1129</v>
      </c>
      <c r="I223" s="2" t="str">
        <f t="shared" si="105"/>
        <v>1425</v>
      </c>
      <c r="J223" s="2" t="str">
        <f t="shared" si="106"/>
        <v>2718</v>
      </c>
      <c r="K223" s="2" t="str">
        <f t="shared" si="107"/>
        <v>1293</v>
      </c>
      <c r="L223" s="2" t="str">
        <f t="shared" si="108"/>
        <v>3.389</v>
      </c>
      <c r="M223" s="2" t="str">
        <f t="shared" si="109"/>
        <v>5.591</v>
      </c>
      <c r="N223" s="2" t="str">
        <f t="shared" si="110"/>
        <v>2.202</v>
      </c>
      <c r="P223" s="89" t="str">
        <f t="shared" si="111"/>
        <v>9.500</v>
      </c>
      <c r="Q223" s="89" t="str">
        <f t="shared" si="112"/>
        <v>307.2</v>
      </c>
      <c r="R223" s="89" t="str">
        <f t="shared" si="113"/>
        <v>0.001435</v>
      </c>
      <c r="S223" s="89" t="str">
        <f t="shared" si="114"/>
        <v>0.01920</v>
      </c>
      <c r="T223" s="89" t="str">
        <f t="shared" si="115"/>
        <v>1373</v>
      </c>
      <c r="U223" s="89" t="str">
        <f t="shared" si="116"/>
        <v>2552</v>
      </c>
      <c r="V223" s="89" t="str">
        <f t="shared" si="117"/>
        <v>1179</v>
      </c>
      <c r="W223" s="89" t="str">
        <f t="shared" si="118"/>
        <v>1386</v>
      </c>
      <c r="X223" s="89" t="str">
        <f t="shared" si="119"/>
        <v>2734</v>
      </c>
      <c r="Y223" s="89" t="str">
        <f t="shared" si="120"/>
        <v>1348</v>
      </c>
      <c r="Z223" s="89" t="str">
        <f t="shared" si="121"/>
        <v>3.324</v>
      </c>
      <c r="AA223" s="89" t="str">
        <f t="shared" si="122"/>
        <v>5.647</v>
      </c>
      <c r="AB223" s="89" t="str">
        <f t="shared" si="123"/>
        <v>2.323</v>
      </c>
      <c r="AD223" s="89">
        <v>9.5</v>
      </c>
      <c r="AE223" s="89">
        <v>307.24900000000002</v>
      </c>
      <c r="AF223" s="89">
        <v>1.4352E-3</v>
      </c>
      <c r="AG223" s="89">
        <v>1.9199000000000001E-2</v>
      </c>
      <c r="AH223" s="89">
        <v>1372.5656000000001</v>
      </c>
      <c r="AI223" s="89">
        <v>2552.0095000000001</v>
      </c>
      <c r="AJ223" s="89">
        <v>1179.4439</v>
      </c>
      <c r="AK223" s="89">
        <v>1386.2</v>
      </c>
      <c r="AL223" s="89">
        <v>2734.4</v>
      </c>
      <c r="AM223" s="89">
        <v>1348.2</v>
      </c>
      <c r="AN223" s="89">
        <v>3.3243999999999998</v>
      </c>
      <c r="AO223" s="89">
        <v>5.6473000000000004</v>
      </c>
      <c r="AP223" s="89">
        <v>2.3229000000000002</v>
      </c>
    </row>
    <row r="224" spans="2:42">
      <c r="B224" s="2">
        <f t="shared" si="98"/>
        <v>10.6</v>
      </c>
      <c r="C224" s="2" t="str">
        <f t="shared" si="99"/>
        <v>315.3</v>
      </c>
      <c r="D224" s="2" t="str">
        <f t="shared" si="100"/>
        <v>0.001474</v>
      </c>
      <c r="E224" s="2" t="str">
        <f t="shared" si="101"/>
        <v>0.01676</v>
      </c>
      <c r="F224" s="2" t="str">
        <f t="shared" si="102"/>
        <v>1418</v>
      </c>
      <c r="G224" s="2" t="str">
        <f t="shared" si="103"/>
        <v>2537</v>
      </c>
      <c r="H224" s="2" t="str">
        <f t="shared" si="104"/>
        <v>1118</v>
      </c>
      <c r="I224" s="2" t="str">
        <f t="shared" si="105"/>
        <v>1434</v>
      </c>
      <c r="J224" s="2" t="str">
        <f t="shared" si="106"/>
        <v>2714</v>
      </c>
      <c r="K224" s="2" t="str">
        <f t="shared" si="107"/>
        <v>1281</v>
      </c>
      <c r="L224" s="2" t="str">
        <f t="shared" si="108"/>
        <v>3.403</v>
      </c>
      <c r="M224" s="2" t="str">
        <f t="shared" si="109"/>
        <v>5.579</v>
      </c>
      <c r="N224" s="2" t="str">
        <f t="shared" si="110"/>
        <v>2.176</v>
      </c>
      <c r="P224" s="89" t="str">
        <f t="shared" si="111"/>
        <v>9.600</v>
      </c>
      <c r="Q224" s="89" t="str">
        <f t="shared" si="112"/>
        <v>308.0</v>
      </c>
      <c r="R224" s="89" t="str">
        <f t="shared" si="113"/>
        <v>0.001439</v>
      </c>
      <c r="S224" s="89" t="str">
        <f t="shared" si="114"/>
        <v>0.01896</v>
      </c>
      <c r="T224" s="89" t="str">
        <f t="shared" si="115"/>
        <v>1377</v>
      </c>
      <c r="U224" s="89" t="str">
        <f t="shared" si="116"/>
        <v>2551</v>
      </c>
      <c r="V224" s="89" t="str">
        <f t="shared" si="117"/>
        <v>1174</v>
      </c>
      <c r="W224" s="89" t="str">
        <f t="shared" si="118"/>
        <v>1391</v>
      </c>
      <c r="X224" s="89" t="str">
        <f t="shared" si="119"/>
        <v>2733</v>
      </c>
      <c r="Y224" s="89" t="str">
        <f t="shared" si="120"/>
        <v>1342</v>
      </c>
      <c r="Z224" s="89" t="str">
        <f t="shared" si="121"/>
        <v>3.332</v>
      </c>
      <c r="AA224" s="89" t="str">
        <f t="shared" si="122"/>
        <v>5.641</v>
      </c>
      <c r="AB224" s="89" t="str">
        <f t="shared" si="123"/>
        <v>2.309</v>
      </c>
      <c r="AD224" s="89">
        <v>9.6</v>
      </c>
      <c r="AE224" s="89">
        <v>308.01</v>
      </c>
      <c r="AF224" s="89">
        <v>1.4386500000000001E-3</v>
      </c>
      <c r="AG224" s="89">
        <v>1.8956000000000001E-2</v>
      </c>
      <c r="AH224" s="89">
        <v>1376.7889599999999</v>
      </c>
      <c r="AI224" s="89">
        <v>2550.7223999999997</v>
      </c>
      <c r="AJ224" s="89">
        <v>1173.9334399999998</v>
      </c>
      <c r="AK224" s="89">
        <v>1390.6</v>
      </c>
      <c r="AL224" s="89">
        <v>2732.7</v>
      </c>
      <c r="AM224" s="89">
        <v>1342</v>
      </c>
      <c r="AN224" s="89">
        <v>3.3317000000000001</v>
      </c>
      <c r="AO224" s="89">
        <v>5.641</v>
      </c>
      <c r="AP224" s="89">
        <v>2.3092000000000001</v>
      </c>
    </row>
    <row r="225" spans="2:42">
      <c r="B225" s="2">
        <f t="shared" si="98"/>
        <v>10.8</v>
      </c>
      <c r="C225" s="2" t="str">
        <f t="shared" si="99"/>
        <v>316.7</v>
      </c>
      <c r="D225" s="2" t="str">
        <f t="shared" si="100"/>
        <v>0.001481</v>
      </c>
      <c r="E225" s="2" t="str">
        <f t="shared" si="101"/>
        <v>0.01637</v>
      </c>
      <c r="F225" s="2" t="str">
        <f t="shared" si="102"/>
        <v>1426</v>
      </c>
      <c r="G225" s="2" t="str">
        <f t="shared" si="103"/>
        <v>2534</v>
      </c>
      <c r="H225" s="2" t="str">
        <f t="shared" si="104"/>
        <v>1107</v>
      </c>
      <c r="I225" s="2" t="str">
        <f t="shared" si="105"/>
        <v>1442</v>
      </c>
      <c r="J225" s="2" t="str">
        <f t="shared" si="106"/>
        <v>2710.</v>
      </c>
      <c r="K225" s="2" t="str">
        <f t="shared" si="107"/>
        <v>1268</v>
      </c>
      <c r="L225" s="2" t="str">
        <f t="shared" si="108"/>
        <v>3.417</v>
      </c>
      <c r="M225" s="2" t="str">
        <f t="shared" si="109"/>
        <v>5.567</v>
      </c>
      <c r="N225" s="2" t="str">
        <f t="shared" si="110"/>
        <v>2.150</v>
      </c>
      <c r="P225" s="89" t="str">
        <f t="shared" si="111"/>
        <v>9.700</v>
      </c>
      <c r="Q225" s="89" t="str">
        <f t="shared" si="112"/>
        <v>308.8</v>
      </c>
      <c r="R225" s="89" t="str">
        <f t="shared" si="113"/>
        <v>0.001442</v>
      </c>
      <c r="S225" s="89" t="str">
        <f t="shared" si="114"/>
        <v>0.01872</v>
      </c>
      <c r="T225" s="89" t="str">
        <f t="shared" si="115"/>
        <v>1381</v>
      </c>
      <c r="U225" s="89" t="str">
        <f t="shared" si="116"/>
        <v>2549</v>
      </c>
      <c r="V225" s="89" t="str">
        <f t="shared" si="117"/>
        <v>1168</v>
      </c>
      <c r="W225" s="89" t="str">
        <f t="shared" si="118"/>
        <v>1395</v>
      </c>
      <c r="X225" s="89" t="str">
        <f t="shared" si="119"/>
        <v>2731</v>
      </c>
      <c r="Y225" s="89" t="str">
        <f t="shared" si="120"/>
        <v>1336</v>
      </c>
      <c r="Z225" s="89" t="str">
        <f t="shared" si="121"/>
        <v>3.339</v>
      </c>
      <c r="AA225" s="89" t="str">
        <f t="shared" si="122"/>
        <v>5.635</v>
      </c>
      <c r="AB225" s="89" t="str">
        <f t="shared" si="123"/>
        <v>2.296</v>
      </c>
      <c r="AD225" s="89">
        <v>9.6999999999999993</v>
      </c>
      <c r="AE225" s="89">
        <v>308.76600000000002</v>
      </c>
      <c r="AF225" s="89">
        <v>1.4421200000000001E-3</v>
      </c>
      <c r="AG225" s="89">
        <v>1.8717999999999999E-2</v>
      </c>
      <c r="AH225" s="89">
        <v>1381.011436</v>
      </c>
      <c r="AI225" s="89">
        <v>2549.3353999999999</v>
      </c>
      <c r="AJ225" s="89">
        <v>1168.3239639999999</v>
      </c>
      <c r="AK225" s="89">
        <v>1395</v>
      </c>
      <c r="AL225" s="89">
        <v>2730.9</v>
      </c>
      <c r="AM225" s="89">
        <v>1335.9</v>
      </c>
      <c r="AN225" s="89">
        <v>3.339</v>
      </c>
      <c r="AO225" s="89">
        <v>5.6346999999999996</v>
      </c>
      <c r="AP225" s="89">
        <v>2.2957000000000001</v>
      </c>
    </row>
    <row r="226" spans="2:42">
      <c r="B226" s="97">
        <f t="shared" si="98"/>
        <v>11</v>
      </c>
      <c r="C226" s="2" t="str">
        <f t="shared" si="99"/>
        <v>318.1</v>
      </c>
      <c r="D226" s="2" t="str">
        <f t="shared" si="100"/>
        <v>0.001489</v>
      </c>
      <c r="E226" s="2" t="str">
        <f t="shared" si="101"/>
        <v>0.01599</v>
      </c>
      <c r="F226" s="2" t="str">
        <f t="shared" si="102"/>
        <v>1434</v>
      </c>
      <c r="G226" s="2" t="str">
        <f t="shared" si="103"/>
        <v>2530.</v>
      </c>
      <c r="H226" s="2" t="str">
        <f t="shared" si="104"/>
        <v>1096</v>
      </c>
      <c r="I226" s="2" t="str">
        <f t="shared" si="105"/>
        <v>1450.</v>
      </c>
      <c r="J226" s="2" t="str">
        <f t="shared" si="106"/>
        <v>2706</v>
      </c>
      <c r="K226" s="2" t="str">
        <f t="shared" si="107"/>
        <v>1256</v>
      </c>
      <c r="L226" s="2" t="str">
        <f t="shared" si="108"/>
        <v>3.430</v>
      </c>
      <c r="M226" s="2" t="str">
        <f t="shared" si="109"/>
        <v>5.555</v>
      </c>
      <c r="N226" s="2" t="str">
        <f t="shared" si="110"/>
        <v>2.124</v>
      </c>
      <c r="P226" s="89" t="str">
        <f t="shared" si="111"/>
        <v>9.800</v>
      </c>
      <c r="Q226" s="89" t="str">
        <f t="shared" si="112"/>
        <v>309.5</v>
      </c>
      <c r="R226" s="89" t="str">
        <f t="shared" si="113"/>
        <v>0.001446</v>
      </c>
      <c r="S226" s="89" t="str">
        <f t="shared" si="114"/>
        <v>0.01848</v>
      </c>
      <c r="T226" s="89" t="str">
        <f t="shared" si="115"/>
        <v>1385</v>
      </c>
      <c r="U226" s="89" t="str">
        <f t="shared" si="116"/>
        <v>2548</v>
      </c>
      <c r="V226" s="89" t="str">
        <f t="shared" si="117"/>
        <v>1163</v>
      </c>
      <c r="W226" s="89" t="str">
        <f t="shared" si="118"/>
        <v>1399</v>
      </c>
      <c r="X226" s="89" t="str">
        <f t="shared" si="119"/>
        <v>2729</v>
      </c>
      <c r="Y226" s="89" t="str">
        <f t="shared" si="120"/>
        <v>1330.</v>
      </c>
      <c r="Z226" s="89" t="str">
        <f t="shared" si="121"/>
        <v>3.346</v>
      </c>
      <c r="AA226" s="89" t="str">
        <f t="shared" si="122"/>
        <v>5.628</v>
      </c>
      <c r="AB226" s="89" t="str">
        <f t="shared" si="123"/>
        <v>2.282</v>
      </c>
      <c r="AD226" s="89">
        <v>9.8000000000000007</v>
      </c>
      <c r="AE226" s="89">
        <v>309.51600000000002</v>
      </c>
      <c r="AF226" s="89">
        <v>1.4456E-3</v>
      </c>
      <c r="AG226" s="89">
        <v>1.8484E-2</v>
      </c>
      <c r="AH226" s="89">
        <v>1385.2331200000001</v>
      </c>
      <c r="AI226" s="89">
        <v>2547.9567999999999</v>
      </c>
      <c r="AJ226" s="89">
        <v>1162.7236799999998</v>
      </c>
      <c r="AK226" s="89">
        <v>1399.4</v>
      </c>
      <c r="AL226" s="89">
        <v>2729.1</v>
      </c>
      <c r="AM226" s="89">
        <v>1329.7</v>
      </c>
      <c r="AN226" s="89">
        <v>3.3462999999999998</v>
      </c>
      <c r="AO226" s="89">
        <v>5.6284000000000001</v>
      </c>
      <c r="AP226" s="89">
        <v>2.2822</v>
      </c>
    </row>
    <row r="227" spans="2:42">
      <c r="B227" s="2">
        <f t="shared" si="98"/>
        <v>11.2</v>
      </c>
      <c r="C227" s="2" t="str">
        <f t="shared" si="99"/>
        <v>319.4</v>
      </c>
      <c r="D227" s="2" t="str">
        <f t="shared" si="100"/>
        <v>0.001496</v>
      </c>
      <c r="E227" s="2" t="str">
        <f t="shared" si="101"/>
        <v>0.01562</v>
      </c>
      <c r="F227" s="2" t="str">
        <f t="shared" si="102"/>
        <v>1442</v>
      </c>
      <c r="G227" s="2" t="str">
        <f t="shared" si="103"/>
        <v>2527</v>
      </c>
      <c r="H227" s="2" t="str">
        <f t="shared" si="104"/>
        <v>1085</v>
      </c>
      <c r="I227" s="2" t="str">
        <f t="shared" si="105"/>
        <v>1459</v>
      </c>
      <c r="J227" s="2" t="str">
        <f t="shared" si="106"/>
        <v>2702</v>
      </c>
      <c r="K227" s="2" t="str">
        <f t="shared" si="107"/>
        <v>1244</v>
      </c>
      <c r="L227" s="2" t="str">
        <f t="shared" si="108"/>
        <v>3.444</v>
      </c>
      <c r="M227" s="2" t="str">
        <f t="shared" si="109"/>
        <v>5.542</v>
      </c>
      <c r="N227" s="2" t="str">
        <f t="shared" si="110"/>
        <v>2.099</v>
      </c>
      <c r="P227" s="89" t="str">
        <f t="shared" si="111"/>
        <v>9.900</v>
      </c>
      <c r="Q227" s="89" t="str">
        <f t="shared" si="112"/>
        <v>310.3</v>
      </c>
      <c r="R227" s="89" t="str">
        <f t="shared" si="113"/>
        <v>0.001449</v>
      </c>
      <c r="S227" s="89" t="str">
        <f t="shared" si="114"/>
        <v>0.01826</v>
      </c>
      <c r="T227" s="89" t="str">
        <f t="shared" si="115"/>
        <v>1389</v>
      </c>
      <c r="U227" s="89" t="str">
        <f t="shared" si="116"/>
        <v>2547</v>
      </c>
      <c r="V227" s="89" t="str">
        <f t="shared" si="117"/>
        <v>1157</v>
      </c>
      <c r="W227" s="89" t="str">
        <f t="shared" si="118"/>
        <v>1404</v>
      </c>
      <c r="X227" s="89" t="str">
        <f t="shared" si="119"/>
        <v>2727</v>
      </c>
      <c r="Y227" s="89" t="str">
        <f t="shared" si="120"/>
        <v>1324</v>
      </c>
      <c r="Z227" s="89" t="str">
        <f t="shared" si="121"/>
        <v>3.354</v>
      </c>
      <c r="AA227" s="89" t="str">
        <f t="shared" si="122"/>
        <v>5.622</v>
      </c>
      <c r="AB227" s="89" t="str">
        <f t="shared" si="123"/>
        <v>2.269</v>
      </c>
      <c r="AD227" s="89">
        <v>9.9</v>
      </c>
      <c r="AE227" s="89">
        <v>310.25900000000001</v>
      </c>
      <c r="AF227" s="89">
        <v>1.4490899999999999E-3</v>
      </c>
      <c r="AG227" s="89">
        <v>1.8255E-2</v>
      </c>
      <c r="AH227" s="89">
        <v>1389.3540090000001</v>
      </c>
      <c r="AI227" s="89">
        <v>2546.5755000000004</v>
      </c>
      <c r="AJ227" s="89">
        <v>1157.2214910000002</v>
      </c>
      <c r="AK227" s="89">
        <v>1403.7</v>
      </c>
      <c r="AL227" s="89">
        <v>2727.3</v>
      </c>
      <c r="AM227" s="89">
        <v>1323.6</v>
      </c>
      <c r="AN227" s="89">
        <v>3.3534999999999999</v>
      </c>
      <c r="AO227" s="89">
        <v>5.6222000000000003</v>
      </c>
      <c r="AP227" s="89">
        <v>2.2686999999999999</v>
      </c>
    </row>
    <row r="228" spans="2:42">
      <c r="B228" s="2">
        <f t="shared" si="98"/>
        <v>11.4</v>
      </c>
      <c r="C228" s="2" t="str">
        <f t="shared" si="99"/>
        <v>320.8</v>
      </c>
      <c r="D228" s="2" t="str">
        <f t="shared" si="100"/>
        <v>0.001503</v>
      </c>
      <c r="E228" s="2" t="str">
        <f t="shared" si="101"/>
        <v>0.01527</v>
      </c>
      <c r="F228" s="2" t="str">
        <f t="shared" si="102"/>
        <v>1450.</v>
      </c>
      <c r="G228" s="2" t="str">
        <f t="shared" si="103"/>
        <v>2524</v>
      </c>
      <c r="H228" s="2" t="str">
        <f t="shared" si="104"/>
        <v>1074</v>
      </c>
      <c r="I228" s="2" t="str">
        <f t="shared" si="105"/>
        <v>1467</v>
      </c>
      <c r="J228" s="2" t="str">
        <f t="shared" si="106"/>
        <v>2698</v>
      </c>
      <c r="K228" s="2" t="str">
        <f t="shared" si="107"/>
        <v>1231</v>
      </c>
      <c r="L228" s="2" t="str">
        <f t="shared" si="108"/>
        <v>3.457</v>
      </c>
      <c r="M228" s="2" t="str">
        <f t="shared" si="109"/>
        <v>5.530</v>
      </c>
      <c r="N228" s="2" t="str">
        <f t="shared" si="110"/>
        <v>2.073</v>
      </c>
      <c r="P228" s="89" t="str">
        <f t="shared" si="111"/>
        <v>10.00</v>
      </c>
      <c r="Q228" s="89" t="str">
        <f t="shared" si="112"/>
        <v>311.0</v>
      </c>
      <c r="R228" s="89" t="str">
        <f t="shared" si="113"/>
        <v>0.001453</v>
      </c>
      <c r="S228" s="89" t="str">
        <f t="shared" si="114"/>
        <v>0.01803</v>
      </c>
      <c r="T228" s="89" t="str">
        <f t="shared" si="115"/>
        <v>1394</v>
      </c>
      <c r="U228" s="89" t="str">
        <f t="shared" si="116"/>
        <v>2545</v>
      </c>
      <c r="V228" s="89" t="str">
        <f t="shared" si="117"/>
        <v>1152</v>
      </c>
      <c r="W228" s="89" t="str">
        <f t="shared" si="118"/>
        <v>1408</v>
      </c>
      <c r="X228" s="89" t="str">
        <f t="shared" si="119"/>
        <v>2726</v>
      </c>
      <c r="Y228" s="89" t="str">
        <f t="shared" si="120"/>
        <v>1317</v>
      </c>
      <c r="Z228" s="89" t="str">
        <f t="shared" si="121"/>
        <v>3.361</v>
      </c>
      <c r="AA228" s="89" t="str">
        <f t="shared" si="122"/>
        <v>5.616</v>
      </c>
      <c r="AB228" s="89" t="str">
        <f t="shared" si="123"/>
        <v>2.255</v>
      </c>
      <c r="AD228" s="89">
        <v>10</v>
      </c>
      <c r="AE228" s="89">
        <v>310.99700000000001</v>
      </c>
      <c r="AF228" s="89">
        <v>1.4525900000000001E-3</v>
      </c>
      <c r="AG228" s="89">
        <v>1.8030000000000001E-2</v>
      </c>
      <c r="AH228" s="89">
        <v>1393.5740999999998</v>
      </c>
      <c r="AI228" s="89">
        <v>2545.1999999999998</v>
      </c>
      <c r="AJ228" s="89">
        <v>1151.6259</v>
      </c>
      <c r="AK228" s="89">
        <v>1408.1</v>
      </c>
      <c r="AL228" s="89">
        <v>2725.5</v>
      </c>
      <c r="AM228" s="89">
        <v>1317.4</v>
      </c>
      <c r="AN228" s="89">
        <v>3.3605999999999998</v>
      </c>
      <c r="AO228" s="89">
        <v>5.6159999999999997</v>
      </c>
      <c r="AP228" s="89">
        <v>2.2553000000000001</v>
      </c>
    </row>
    <row r="229" spans="2:42">
      <c r="B229" s="2">
        <f t="shared" si="98"/>
        <v>11.6</v>
      </c>
      <c r="C229" s="2" t="str">
        <f t="shared" si="99"/>
        <v>322.1</v>
      </c>
      <c r="D229" s="2" t="str">
        <f t="shared" si="100"/>
        <v>0.001519</v>
      </c>
      <c r="E229" s="2" t="str">
        <f t="shared" si="101"/>
        <v>0.01492</v>
      </c>
      <c r="F229" s="2" t="str">
        <f t="shared" si="102"/>
        <v>1458</v>
      </c>
      <c r="G229" s="2" t="str">
        <f t="shared" si="103"/>
        <v>2521</v>
      </c>
      <c r="H229" s="2" t="str">
        <f t="shared" si="104"/>
        <v>1063</v>
      </c>
      <c r="I229" s="2" t="str">
        <f t="shared" si="105"/>
        <v>1475</v>
      </c>
      <c r="J229" s="2" t="str">
        <f t="shared" si="106"/>
        <v>2694</v>
      </c>
      <c r="K229" s="2" t="str">
        <f t="shared" si="107"/>
        <v>1219</v>
      </c>
      <c r="L229" s="2" t="str">
        <f t="shared" si="108"/>
        <v>3.471</v>
      </c>
      <c r="M229" s="2" t="str">
        <f t="shared" si="109"/>
        <v>5.518</v>
      </c>
      <c r="N229" s="2" t="str">
        <f t="shared" si="110"/>
        <v>2.048</v>
      </c>
      <c r="P229" s="89" t="str">
        <f t="shared" si="111"/>
        <v>10.20</v>
      </c>
      <c r="Q229" s="89" t="str">
        <f t="shared" si="112"/>
        <v>312.5</v>
      </c>
      <c r="R229" s="89" t="str">
        <f t="shared" si="113"/>
        <v>0.001460</v>
      </c>
      <c r="S229" s="89" t="str">
        <f t="shared" si="114"/>
        <v>0.01759</v>
      </c>
      <c r="T229" s="89" t="str">
        <f t="shared" si="115"/>
        <v>1402</v>
      </c>
      <c r="U229" s="89" t="str">
        <f t="shared" si="116"/>
        <v>2542</v>
      </c>
      <c r="V229" s="89" t="str">
        <f t="shared" si="117"/>
        <v>1141</v>
      </c>
      <c r="W229" s="89" t="str">
        <f t="shared" si="118"/>
        <v>1417</v>
      </c>
      <c r="X229" s="89" t="str">
        <f t="shared" si="119"/>
        <v>2722</v>
      </c>
      <c r="Y229" s="89" t="str">
        <f t="shared" si="120"/>
        <v>1305</v>
      </c>
      <c r="Z229" s="89" t="str">
        <f t="shared" si="121"/>
        <v>3.375</v>
      </c>
      <c r="AA229" s="89" t="str">
        <f t="shared" si="122"/>
        <v>5.604</v>
      </c>
      <c r="AB229" s="89" t="str">
        <f t="shared" si="123"/>
        <v>2.229</v>
      </c>
      <c r="AD229" s="89">
        <v>10.199999999999999</v>
      </c>
      <c r="AE229" s="89">
        <v>312.45600000000002</v>
      </c>
      <c r="AF229" s="89">
        <v>1.4596499999999998E-3</v>
      </c>
      <c r="AG229" s="89">
        <v>1.7592E-2</v>
      </c>
      <c r="AH229" s="89">
        <v>1401.8115700000001</v>
      </c>
      <c r="AI229" s="89">
        <v>2542.3616000000002</v>
      </c>
      <c r="AJ229" s="89">
        <v>1140.5500300000001</v>
      </c>
      <c r="AK229" s="89">
        <v>1416.7</v>
      </c>
      <c r="AL229" s="89">
        <v>2721.8</v>
      </c>
      <c r="AM229" s="89">
        <v>1305.0999999999999</v>
      </c>
      <c r="AN229" s="89">
        <v>3.3748999999999998</v>
      </c>
      <c r="AO229" s="89">
        <v>5.6035000000000004</v>
      </c>
      <c r="AP229" s="89">
        <v>2.2286999999999999</v>
      </c>
    </row>
    <row r="230" spans="2:42">
      <c r="B230" s="2">
        <f t="shared" si="98"/>
        <v>11.8</v>
      </c>
      <c r="C230" s="2" t="str">
        <f t="shared" si="99"/>
        <v>323.4</v>
      </c>
      <c r="D230" s="2" t="str">
        <f t="shared" si="100"/>
        <v>0.001519</v>
      </c>
      <c r="E230" s="2" t="str">
        <f t="shared" si="101"/>
        <v>0.01459</v>
      </c>
      <c r="F230" s="2" t="str">
        <f t="shared" si="102"/>
        <v>1465</v>
      </c>
      <c r="G230" s="2" t="str">
        <f t="shared" si="103"/>
        <v>2518</v>
      </c>
      <c r="H230" s="2" t="str">
        <f t="shared" si="104"/>
        <v>1052</v>
      </c>
      <c r="I230" s="2" t="str">
        <f t="shared" si="105"/>
        <v>1483</v>
      </c>
      <c r="J230" s="2" t="str">
        <f t="shared" si="106"/>
        <v>2690.</v>
      </c>
      <c r="K230" s="2" t="str">
        <f t="shared" si="107"/>
        <v>1206</v>
      </c>
      <c r="L230" s="2" t="str">
        <f t="shared" si="108"/>
        <v>3.484</v>
      </c>
      <c r="M230" s="2" t="str">
        <f t="shared" si="109"/>
        <v>5.506</v>
      </c>
      <c r="N230" s="2" t="str">
        <f t="shared" si="110"/>
        <v>2.022</v>
      </c>
      <c r="P230" s="89" t="str">
        <f t="shared" si="111"/>
        <v>10.40</v>
      </c>
      <c r="Q230" s="89" t="str">
        <f t="shared" si="112"/>
        <v>313.9</v>
      </c>
      <c r="R230" s="89" t="str">
        <f t="shared" si="113"/>
        <v>0.001467</v>
      </c>
      <c r="S230" s="89" t="str">
        <f t="shared" si="114"/>
        <v>0.01717</v>
      </c>
      <c r="T230" s="89" t="str">
        <f t="shared" si="115"/>
        <v>1410.</v>
      </c>
      <c r="U230" s="89" t="str">
        <f t="shared" si="116"/>
        <v>2539</v>
      </c>
      <c r="V230" s="89" t="str">
        <f t="shared" si="117"/>
        <v>1129</v>
      </c>
      <c r="W230" s="89" t="str">
        <f t="shared" si="118"/>
        <v>1425</v>
      </c>
      <c r="X230" s="89" t="str">
        <f t="shared" si="119"/>
        <v>2718</v>
      </c>
      <c r="Y230" s="89" t="str">
        <f t="shared" si="120"/>
        <v>1293</v>
      </c>
      <c r="Z230" s="89" t="str">
        <f t="shared" si="121"/>
        <v>3.389</v>
      </c>
      <c r="AA230" s="89" t="str">
        <f t="shared" si="122"/>
        <v>5.591</v>
      </c>
      <c r="AB230" s="89" t="str">
        <f t="shared" si="123"/>
        <v>2.202</v>
      </c>
      <c r="AD230" s="89">
        <v>10.4</v>
      </c>
      <c r="AE230" s="89">
        <v>313.89299999999997</v>
      </c>
      <c r="AF230" s="89">
        <v>1.4667600000000001E-3</v>
      </c>
      <c r="AG230" s="89">
        <v>1.7170000000000001E-2</v>
      </c>
      <c r="AH230" s="89">
        <v>1409.945696</v>
      </c>
      <c r="AI230" s="89">
        <v>2539.4319999999998</v>
      </c>
      <c r="AJ230" s="89">
        <v>1129.4863039999998</v>
      </c>
      <c r="AK230" s="89">
        <v>1425.2</v>
      </c>
      <c r="AL230" s="89">
        <v>2718</v>
      </c>
      <c r="AM230" s="89">
        <v>1292.8</v>
      </c>
      <c r="AN230" s="89">
        <v>3.3889</v>
      </c>
      <c r="AO230" s="89">
        <v>5.5911999999999997</v>
      </c>
      <c r="AP230" s="89">
        <v>2.2023000000000001</v>
      </c>
    </row>
    <row r="231" spans="2:42">
      <c r="B231" s="97">
        <f t="shared" si="98"/>
        <v>12</v>
      </c>
      <c r="C231" s="2" t="str">
        <f t="shared" si="99"/>
        <v>324.7</v>
      </c>
      <c r="D231" s="2" t="str">
        <f t="shared" si="100"/>
        <v>0.001526</v>
      </c>
      <c r="E231" s="2" t="str">
        <f t="shared" si="101"/>
        <v>0.01426</v>
      </c>
      <c r="F231" s="2" t="str">
        <f t="shared" si="102"/>
        <v>1473</v>
      </c>
      <c r="G231" s="2" t="str">
        <f t="shared" si="103"/>
        <v>2514</v>
      </c>
      <c r="H231" s="2" t="str">
        <f t="shared" si="104"/>
        <v>1041</v>
      </c>
      <c r="I231" s="2" t="str">
        <f t="shared" si="105"/>
        <v>1492</v>
      </c>
      <c r="J231" s="2" t="str">
        <f t="shared" si="106"/>
        <v>2685</v>
      </c>
      <c r="K231" s="2" t="str">
        <f t="shared" si="107"/>
        <v>1194</v>
      </c>
      <c r="L231" s="2" t="str">
        <f t="shared" si="108"/>
        <v>3.497</v>
      </c>
      <c r="M231" s="2" t="str">
        <f t="shared" si="109"/>
        <v>5.494</v>
      </c>
      <c r="N231" s="2" t="str">
        <f t="shared" si="110"/>
        <v>1.997</v>
      </c>
      <c r="P231" s="89" t="str">
        <f t="shared" si="111"/>
        <v>10.60</v>
      </c>
      <c r="Q231" s="89" t="str">
        <f t="shared" si="112"/>
        <v>315.3</v>
      </c>
      <c r="R231" s="89" t="str">
        <f t="shared" si="113"/>
        <v>0.001474</v>
      </c>
      <c r="S231" s="89" t="str">
        <f t="shared" si="114"/>
        <v>0.01676</v>
      </c>
      <c r="T231" s="89" t="str">
        <f t="shared" si="115"/>
        <v>1418</v>
      </c>
      <c r="U231" s="89" t="str">
        <f t="shared" si="116"/>
        <v>2537</v>
      </c>
      <c r="V231" s="89" t="str">
        <f t="shared" si="117"/>
        <v>1118</v>
      </c>
      <c r="W231" s="89" t="str">
        <f t="shared" si="118"/>
        <v>1434</v>
      </c>
      <c r="X231" s="89" t="str">
        <f t="shared" si="119"/>
        <v>2714</v>
      </c>
      <c r="Y231" s="89" t="str">
        <f t="shared" si="120"/>
        <v>1281</v>
      </c>
      <c r="Z231" s="89" t="str">
        <f t="shared" si="121"/>
        <v>3.403</v>
      </c>
      <c r="AA231" s="89" t="str">
        <f t="shared" si="122"/>
        <v>5.579</v>
      </c>
      <c r="AB231" s="89" t="str">
        <f t="shared" si="123"/>
        <v>2.176</v>
      </c>
      <c r="AD231" s="89">
        <v>10.6</v>
      </c>
      <c r="AE231" s="89">
        <v>315.30799999999999</v>
      </c>
      <c r="AF231" s="89">
        <v>1.47394E-3</v>
      </c>
      <c r="AG231" s="89">
        <v>1.6763E-2</v>
      </c>
      <c r="AH231" s="89">
        <v>1418.0762360000001</v>
      </c>
      <c r="AI231" s="89">
        <v>2536.5121999999997</v>
      </c>
      <c r="AJ231" s="89">
        <v>1118.4359639999996</v>
      </c>
      <c r="AK231" s="89">
        <v>1433.7</v>
      </c>
      <c r="AL231" s="89">
        <v>2714.2</v>
      </c>
      <c r="AM231" s="89">
        <v>1280.5</v>
      </c>
      <c r="AN231" s="89">
        <v>3.4028</v>
      </c>
      <c r="AO231" s="89">
        <v>5.5789</v>
      </c>
      <c r="AP231" s="89">
        <v>2.1760999999999999</v>
      </c>
    </row>
    <row r="232" spans="2:42">
      <c r="B232" s="2">
        <f t="shared" si="98"/>
        <v>12.2</v>
      </c>
      <c r="C232" s="2" t="str">
        <f t="shared" si="99"/>
        <v>325.9</v>
      </c>
      <c r="D232" s="2" t="str">
        <f t="shared" si="100"/>
        <v>0.001534</v>
      </c>
      <c r="E232" s="2" t="str">
        <f t="shared" si="101"/>
        <v>0.01395</v>
      </c>
      <c r="F232" s="2" t="str">
        <f t="shared" si="102"/>
        <v>1481</v>
      </c>
      <c r="G232" s="2" t="str">
        <f t="shared" si="103"/>
        <v>2511</v>
      </c>
      <c r="H232" s="2" t="str">
        <f t="shared" si="104"/>
        <v>1030.</v>
      </c>
      <c r="I232" s="2" t="str">
        <f t="shared" si="105"/>
        <v>1500.</v>
      </c>
      <c r="J232" s="2" t="str">
        <f t="shared" si="106"/>
        <v>2681</v>
      </c>
      <c r="K232" s="2" t="str">
        <f t="shared" si="107"/>
        <v>1182</v>
      </c>
      <c r="L232" s="2" t="str">
        <f t="shared" si="108"/>
        <v>3.510</v>
      </c>
      <c r="M232" s="2" t="str">
        <f t="shared" si="109"/>
        <v>5.482</v>
      </c>
      <c r="N232" s="2" t="str">
        <f t="shared" si="110"/>
        <v>1.972</v>
      </c>
      <c r="P232" s="89" t="str">
        <f t="shared" si="111"/>
        <v>10.80</v>
      </c>
      <c r="Q232" s="89" t="str">
        <f t="shared" si="112"/>
        <v>316.7</v>
      </c>
      <c r="R232" s="89" t="str">
        <f t="shared" si="113"/>
        <v>0.001481</v>
      </c>
      <c r="S232" s="89" t="str">
        <f t="shared" si="114"/>
        <v>0.01637</v>
      </c>
      <c r="T232" s="89" t="str">
        <f t="shared" si="115"/>
        <v>1426</v>
      </c>
      <c r="U232" s="89" t="str">
        <f t="shared" si="116"/>
        <v>2534</v>
      </c>
      <c r="V232" s="89" t="str">
        <f t="shared" si="117"/>
        <v>1107</v>
      </c>
      <c r="W232" s="89" t="str">
        <f t="shared" si="118"/>
        <v>1442</v>
      </c>
      <c r="X232" s="89" t="str">
        <f t="shared" si="119"/>
        <v>2710.</v>
      </c>
      <c r="Y232" s="89" t="str">
        <f t="shared" si="120"/>
        <v>1268</v>
      </c>
      <c r="Z232" s="89" t="str">
        <f t="shared" si="121"/>
        <v>3.417</v>
      </c>
      <c r="AA232" s="89" t="str">
        <f t="shared" si="122"/>
        <v>5.567</v>
      </c>
      <c r="AB232" s="89" t="str">
        <f t="shared" si="123"/>
        <v>2.150</v>
      </c>
      <c r="AD232" s="89">
        <v>10.8</v>
      </c>
      <c r="AE232" s="89">
        <v>316.70299999999997</v>
      </c>
      <c r="AF232" s="89">
        <v>1.4811900000000001E-3</v>
      </c>
      <c r="AG232" s="89">
        <v>1.6370000000000003E-2</v>
      </c>
      <c r="AH232" s="89">
        <v>1426.1031479999999</v>
      </c>
      <c r="AI232" s="89">
        <v>2533.5040000000004</v>
      </c>
      <c r="AJ232" s="89">
        <v>1107.4008520000004</v>
      </c>
      <c r="AK232" s="89">
        <v>1442.1</v>
      </c>
      <c r="AL232" s="89">
        <v>2710.3</v>
      </c>
      <c r="AM232" s="89">
        <v>1268.2</v>
      </c>
      <c r="AN232" s="89">
        <v>3.4165999999999999</v>
      </c>
      <c r="AO232" s="89">
        <v>5.5667</v>
      </c>
      <c r="AP232" s="89">
        <v>2.1501000000000001</v>
      </c>
    </row>
    <row r="233" spans="2:42">
      <c r="B233" s="2">
        <f t="shared" si="98"/>
        <v>12.4</v>
      </c>
      <c r="C233" s="2" t="str">
        <f t="shared" si="99"/>
        <v>327.2</v>
      </c>
      <c r="D233" s="2" t="str">
        <f t="shared" si="100"/>
        <v>0.001542</v>
      </c>
      <c r="E233" s="2" t="str">
        <f t="shared" si="101"/>
        <v>0.01365</v>
      </c>
      <c r="F233" s="2" t="str">
        <f t="shared" si="102"/>
        <v>1488</v>
      </c>
      <c r="G233" s="2" t="str">
        <f t="shared" si="103"/>
        <v>2507</v>
      </c>
      <c r="H233" s="2" t="str">
        <f t="shared" si="104"/>
        <v>1019</v>
      </c>
      <c r="I233" s="2" t="str">
        <f t="shared" si="105"/>
        <v>1508</v>
      </c>
      <c r="J233" s="2" t="str">
        <f t="shared" si="106"/>
        <v>2677</v>
      </c>
      <c r="K233" s="2" t="str">
        <f t="shared" si="107"/>
        <v>1169</v>
      </c>
      <c r="L233" s="2" t="str">
        <f t="shared" si="108"/>
        <v>3.523</v>
      </c>
      <c r="M233" s="2" t="str">
        <f t="shared" si="109"/>
        <v>5.470</v>
      </c>
      <c r="N233" s="2" t="str">
        <f t="shared" si="110"/>
        <v>1.947</v>
      </c>
      <c r="P233" s="89" t="str">
        <f t="shared" si="111"/>
        <v>11.00</v>
      </c>
      <c r="Q233" s="89" t="str">
        <f t="shared" si="112"/>
        <v>318.1</v>
      </c>
      <c r="R233" s="89" t="str">
        <f t="shared" si="113"/>
        <v>0.001489</v>
      </c>
      <c r="S233" s="89" t="str">
        <f t="shared" si="114"/>
        <v>0.01599</v>
      </c>
      <c r="T233" s="89" t="str">
        <f t="shared" si="115"/>
        <v>1434</v>
      </c>
      <c r="U233" s="89" t="str">
        <f t="shared" si="116"/>
        <v>2530.</v>
      </c>
      <c r="V233" s="89" t="str">
        <f t="shared" si="117"/>
        <v>1096</v>
      </c>
      <c r="W233" s="89" t="str">
        <f t="shared" si="118"/>
        <v>1450.</v>
      </c>
      <c r="X233" s="89" t="str">
        <f t="shared" si="119"/>
        <v>2706</v>
      </c>
      <c r="Y233" s="89" t="str">
        <f t="shared" si="120"/>
        <v>1256</v>
      </c>
      <c r="Z233" s="89" t="str">
        <f t="shared" si="121"/>
        <v>3.430</v>
      </c>
      <c r="AA233" s="89" t="str">
        <f t="shared" si="122"/>
        <v>5.555</v>
      </c>
      <c r="AB233" s="89" t="str">
        <f t="shared" si="123"/>
        <v>2.124</v>
      </c>
      <c r="AD233" s="89">
        <v>11</v>
      </c>
      <c r="AE233" s="89">
        <v>318.07900000000001</v>
      </c>
      <c r="AF233" s="89">
        <v>1.48851E-3</v>
      </c>
      <c r="AG233" s="89">
        <v>1.5990000000000001E-2</v>
      </c>
      <c r="AH233" s="89">
        <v>1434.02639</v>
      </c>
      <c r="AI233" s="89">
        <v>2530.4100000000003</v>
      </c>
      <c r="AJ233" s="89">
        <v>1096.3836100000003</v>
      </c>
      <c r="AK233" s="89">
        <v>1450.4</v>
      </c>
      <c r="AL233" s="89">
        <v>2706.3</v>
      </c>
      <c r="AM233" s="89">
        <v>1255.9000000000001</v>
      </c>
      <c r="AN233" s="89">
        <v>3.4302999999999999</v>
      </c>
      <c r="AO233" s="89">
        <v>5.5545</v>
      </c>
      <c r="AP233" s="89">
        <v>2.1242000000000001</v>
      </c>
    </row>
    <row r="234" spans="2:42">
      <c r="B234" s="2">
        <f t="shared" si="98"/>
        <v>12.6</v>
      </c>
      <c r="C234" s="2" t="str">
        <f t="shared" si="99"/>
        <v>328.4</v>
      </c>
      <c r="D234" s="2" t="str">
        <f t="shared" si="100"/>
        <v>0.001551</v>
      </c>
      <c r="E234" s="2" t="str">
        <f t="shared" si="101"/>
        <v>0.01335</v>
      </c>
      <c r="F234" s="2" t="str">
        <f t="shared" si="102"/>
        <v>1496</v>
      </c>
      <c r="G234" s="2" t="str">
        <f t="shared" si="103"/>
        <v>2504</v>
      </c>
      <c r="H234" s="2" t="str">
        <f t="shared" si="104"/>
        <v>1008</v>
      </c>
      <c r="I234" s="2" t="str">
        <f t="shared" si="105"/>
        <v>1516</v>
      </c>
      <c r="J234" s="2" t="str">
        <f t="shared" si="106"/>
        <v>2672</v>
      </c>
      <c r="K234" s="2" t="str">
        <f t="shared" si="107"/>
        <v>1156</v>
      </c>
      <c r="L234" s="2" t="str">
        <f t="shared" si="108"/>
        <v>3.535</v>
      </c>
      <c r="M234" s="2" t="str">
        <f t="shared" si="109"/>
        <v>5.458</v>
      </c>
      <c r="N234" s="2" t="str">
        <f t="shared" si="110"/>
        <v>1.922</v>
      </c>
      <c r="P234" s="89" t="str">
        <f t="shared" si="111"/>
        <v>11.20</v>
      </c>
      <c r="Q234" s="89" t="str">
        <f t="shared" si="112"/>
        <v>319.4</v>
      </c>
      <c r="R234" s="89" t="str">
        <f t="shared" si="113"/>
        <v>0.001496</v>
      </c>
      <c r="S234" s="89" t="str">
        <f t="shared" si="114"/>
        <v>0.01562</v>
      </c>
      <c r="T234" s="89" t="str">
        <f t="shared" si="115"/>
        <v>1442</v>
      </c>
      <c r="U234" s="89" t="str">
        <f t="shared" si="116"/>
        <v>2527</v>
      </c>
      <c r="V234" s="89" t="str">
        <f t="shared" si="117"/>
        <v>1085</v>
      </c>
      <c r="W234" s="89" t="str">
        <f t="shared" si="118"/>
        <v>1459</v>
      </c>
      <c r="X234" s="89" t="str">
        <f t="shared" si="119"/>
        <v>2702</v>
      </c>
      <c r="Y234" s="89" t="str">
        <f t="shared" si="120"/>
        <v>1244</v>
      </c>
      <c r="Z234" s="89" t="str">
        <f t="shared" si="121"/>
        <v>3.444</v>
      </c>
      <c r="AA234" s="89" t="str">
        <f t="shared" si="122"/>
        <v>5.542</v>
      </c>
      <c r="AB234" s="89" t="str">
        <f t="shared" si="123"/>
        <v>2.099</v>
      </c>
      <c r="AD234" s="89">
        <v>11.2</v>
      </c>
      <c r="AE234" s="89">
        <v>319.43400000000003</v>
      </c>
      <c r="AF234" s="89">
        <v>1.4959000000000001E-3</v>
      </c>
      <c r="AG234" s="89">
        <v>1.5622E-2</v>
      </c>
      <c r="AH234" s="89">
        <v>1441.9459200000001</v>
      </c>
      <c r="AI234" s="89">
        <v>2527.3336000000004</v>
      </c>
      <c r="AJ234" s="89">
        <v>1085.3876800000003</v>
      </c>
      <c r="AK234" s="89">
        <v>1458.7</v>
      </c>
      <c r="AL234" s="89">
        <v>2702.3</v>
      </c>
      <c r="AM234" s="89">
        <v>1243.5999999999999</v>
      </c>
      <c r="AN234" s="89">
        <v>3.4438</v>
      </c>
      <c r="AO234" s="89">
        <v>5.5423</v>
      </c>
      <c r="AP234" s="89">
        <v>2.0985</v>
      </c>
    </row>
    <row r="235" spans="2:42">
      <c r="B235" s="2">
        <f t="shared" si="98"/>
        <v>12.8</v>
      </c>
      <c r="C235" s="2" t="str">
        <f t="shared" si="99"/>
        <v>329.6</v>
      </c>
      <c r="D235" s="2" t="str">
        <f t="shared" si="100"/>
        <v>0.001558</v>
      </c>
      <c r="E235" s="2" t="str">
        <f t="shared" si="101"/>
        <v>0.01306</v>
      </c>
      <c r="F235" s="2" t="str">
        <f t="shared" si="102"/>
        <v>1504</v>
      </c>
      <c r="G235" s="2" t="str">
        <f t="shared" si="103"/>
        <v>2500.</v>
      </c>
      <c r="H235" s="2" t="str">
        <f t="shared" si="104"/>
        <v>996.6</v>
      </c>
      <c r="I235" s="2" t="str">
        <f t="shared" si="105"/>
        <v>1524</v>
      </c>
      <c r="J235" s="2" t="str">
        <f t="shared" si="106"/>
        <v>2667</v>
      </c>
      <c r="K235" s="2" t="str">
        <f t="shared" si="107"/>
        <v>1144</v>
      </c>
      <c r="L235" s="2" t="str">
        <f t="shared" si="108"/>
        <v>3.548</v>
      </c>
      <c r="M235" s="2" t="str">
        <f t="shared" si="109"/>
        <v>5.446</v>
      </c>
      <c r="N235" s="2" t="str">
        <f t="shared" si="110"/>
        <v>1.898</v>
      </c>
      <c r="P235" s="89" t="str">
        <f t="shared" si="111"/>
        <v>11.40</v>
      </c>
      <c r="Q235" s="89" t="str">
        <f t="shared" si="112"/>
        <v>320.8</v>
      </c>
      <c r="R235" s="89" t="str">
        <f t="shared" si="113"/>
        <v>0.001503</v>
      </c>
      <c r="S235" s="89" t="str">
        <f t="shared" si="114"/>
        <v>0.01527</v>
      </c>
      <c r="T235" s="89" t="str">
        <f t="shared" si="115"/>
        <v>1450.</v>
      </c>
      <c r="U235" s="89" t="str">
        <f t="shared" si="116"/>
        <v>2524</v>
      </c>
      <c r="V235" s="89" t="str">
        <f t="shared" si="117"/>
        <v>1074</v>
      </c>
      <c r="W235" s="89" t="str">
        <f t="shared" si="118"/>
        <v>1467</v>
      </c>
      <c r="X235" s="89" t="str">
        <f t="shared" si="119"/>
        <v>2698</v>
      </c>
      <c r="Y235" s="89" t="str">
        <f t="shared" si="120"/>
        <v>1231</v>
      </c>
      <c r="Z235" s="89" t="str">
        <f t="shared" si="121"/>
        <v>3.457</v>
      </c>
      <c r="AA235" s="89" t="str">
        <f t="shared" si="122"/>
        <v>5.530</v>
      </c>
      <c r="AB235" s="89" t="str">
        <f t="shared" si="123"/>
        <v>2.073</v>
      </c>
      <c r="AD235" s="89">
        <v>11.4</v>
      </c>
      <c r="AE235" s="89">
        <v>320.77100000000002</v>
      </c>
      <c r="AF235" s="89">
        <v>1.5033700000000002E-3</v>
      </c>
      <c r="AG235" s="89">
        <v>1.5266E-2</v>
      </c>
      <c r="AH235" s="89">
        <v>1449.861582</v>
      </c>
      <c r="AI235" s="89">
        <v>2524.1675999999998</v>
      </c>
      <c r="AJ235" s="89">
        <v>1074.3060179999998</v>
      </c>
      <c r="AK235" s="89">
        <v>1467</v>
      </c>
      <c r="AL235" s="89">
        <v>2698.2</v>
      </c>
      <c r="AM235" s="89">
        <v>1231.2</v>
      </c>
      <c r="AN235" s="89">
        <v>3.4571999999999998</v>
      </c>
      <c r="AO235" s="89">
        <v>5.5301999999999998</v>
      </c>
      <c r="AP235" s="89">
        <v>2.073</v>
      </c>
    </row>
    <row r="236" spans="2:42">
      <c r="B236" s="97">
        <f t="shared" si="98"/>
        <v>13</v>
      </c>
      <c r="C236" s="2" t="str">
        <f t="shared" si="99"/>
        <v>330.9</v>
      </c>
      <c r="D236" s="2" t="str">
        <f t="shared" si="100"/>
        <v>0.001566</v>
      </c>
      <c r="E236" s="2" t="str">
        <f t="shared" si="101"/>
        <v>0.01278</v>
      </c>
      <c r="F236" s="2" t="str">
        <f t="shared" si="102"/>
        <v>1511</v>
      </c>
      <c r="G236" s="2" t="str">
        <f t="shared" si="103"/>
        <v>2497</v>
      </c>
      <c r="H236" s="2" t="str">
        <f t="shared" si="104"/>
        <v>985.4</v>
      </c>
      <c r="I236" s="2" t="str">
        <f t="shared" si="105"/>
        <v>1532</v>
      </c>
      <c r="J236" s="2" t="str">
        <f t="shared" si="106"/>
        <v>2663</v>
      </c>
      <c r="K236" s="2" t="str">
        <f t="shared" si="107"/>
        <v>1131</v>
      </c>
      <c r="L236" s="2" t="str">
        <f t="shared" si="108"/>
        <v>3.561</v>
      </c>
      <c r="M236" s="2" t="str">
        <f t="shared" si="109"/>
        <v>5.434</v>
      </c>
      <c r="N236" s="2" t="str">
        <f t="shared" si="110"/>
        <v>1.873</v>
      </c>
      <c r="P236" s="89" t="str">
        <f t="shared" si="111"/>
        <v>11.60</v>
      </c>
      <c r="Q236" s="89" t="str">
        <f t="shared" si="112"/>
        <v>322.1</v>
      </c>
      <c r="R236" s="89" t="str">
        <f t="shared" si="113"/>
        <v>0.001519</v>
      </c>
      <c r="S236" s="89" t="str">
        <f t="shared" si="114"/>
        <v>0.01492</v>
      </c>
      <c r="T236" s="89" t="str">
        <f t="shared" si="115"/>
        <v>1458</v>
      </c>
      <c r="U236" s="89" t="str">
        <f t="shared" si="116"/>
        <v>2521</v>
      </c>
      <c r="V236" s="89" t="str">
        <f t="shared" si="117"/>
        <v>1063</v>
      </c>
      <c r="W236" s="89" t="str">
        <f t="shared" si="118"/>
        <v>1475</v>
      </c>
      <c r="X236" s="89" t="str">
        <f t="shared" si="119"/>
        <v>2694</v>
      </c>
      <c r="Y236" s="89" t="str">
        <f t="shared" si="120"/>
        <v>1219</v>
      </c>
      <c r="Z236" s="89" t="str">
        <f t="shared" si="121"/>
        <v>3.471</v>
      </c>
      <c r="AA236" s="89" t="str">
        <f t="shared" si="122"/>
        <v>5.518</v>
      </c>
      <c r="AB236" s="89" t="str">
        <f t="shared" si="123"/>
        <v>2.048</v>
      </c>
      <c r="AD236" s="89">
        <v>11.6</v>
      </c>
      <c r="AE236" s="89">
        <v>322.08999999999997</v>
      </c>
      <c r="AF236" s="89">
        <v>1.5193000000000001E-3</v>
      </c>
      <c r="AG236" s="89">
        <v>1.4922000000000001E-2</v>
      </c>
      <c r="AH236" s="89">
        <v>1457.5761199999999</v>
      </c>
      <c r="AI236" s="89">
        <v>2520.9047999999998</v>
      </c>
      <c r="AJ236" s="89">
        <v>1063.3286799999998</v>
      </c>
      <c r="AK236" s="89">
        <v>1475.2</v>
      </c>
      <c r="AL236" s="89">
        <v>2694</v>
      </c>
      <c r="AM236" s="89">
        <v>1218.8</v>
      </c>
      <c r="AN236" s="89">
        <v>3.4704999999999999</v>
      </c>
      <c r="AO236" s="89">
        <v>5.5180999999999996</v>
      </c>
      <c r="AP236" s="89">
        <v>2.0476000000000001</v>
      </c>
    </row>
    <row r="237" spans="2:42">
      <c r="B237" s="2">
        <f t="shared" si="98"/>
        <v>13.2</v>
      </c>
      <c r="C237" s="2" t="str">
        <f t="shared" si="99"/>
        <v>332.0</v>
      </c>
      <c r="D237" s="2" t="str">
        <f t="shared" si="100"/>
        <v>0.001575</v>
      </c>
      <c r="E237" s="2" t="str">
        <f t="shared" si="101"/>
        <v>0.01251</v>
      </c>
      <c r="F237" s="2" t="str">
        <f t="shared" si="102"/>
        <v>1519</v>
      </c>
      <c r="G237" s="2" t="str">
        <f t="shared" si="103"/>
        <v>2493</v>
      </c>
      <c r="H237" s="2" t="str">
        <f t="shared" si="104"/>
        <v>974.2</v>
      </c>
      <c r="I237" s="2" t="str">
        <f t="shared" si="105"/>
        <v>1539</v>
      </c>
      <c r="J237" s="2" t="str">
        <f t="shared" si="106"/>
        <v>2658</v>
      </c>
      <c r="K237" s="2" t="str">
        <f t="shared" si="107"/>
        <v>1119</v>
      </c>
      <c r="L237" s="2" t="str">
        <f t="shared" si="108"/>
        <v>3.573</v>
      </c>
      <c r="M237" s="2" t="str">
        <f t="shared" si="109"/>
        <v>5.422</v>
      </c>
      <c r="N237" s="2" t="str">
        <f t="shared" si="110"/>
        <v>1.848</v>
      </c>
      <c r="P237" s="89" t="str">
        <f t="shared" si="111"/>
        <v>11.80</v>
      </c>
      <c r="Q237" s="89" t="str">
        <f t="shared" si="112"/>
        <v>323.4</v>
      </c>
      <c r="R237" s="89" t="str">
        <f t="shared" si="113"/>
        <v>0.001519</v>
      </c>
      <c r="S237" s="89" t="str">
        <f t="shared" si="114"/>
        <v>0.01459</v>
      </c>
      <c r="T237" s="89" t="str">
        <f t="shared" si="115"/>
        <v>1465</v>
      </c>
      <c r="U237" s="89" t="str">
        <f t="shared" si="116"/>
        <v>2518</v>
      </c>
      <c r="V237" s="89" t="str">
        <f t="shared" si="117"/>
        <v>1052</v>
      </c>
      <c r="W237" s="89" t="str">
        <f t="shared" si="118"/>
        <v>1483</v>
      </c>
      <c r="X237" s="89" t="str">
        <f t="shared" si="119"/>
        <v>2690.</v>
      </c>
      <c r="Y237" s="89" t="str">
        <f t="shared" si="120"/>
        <v>1206</v>
      </c>
      <c r="Z237" s="89" t="str">
        <f t="shared" si="121"/>
        <v>3.484</v>
      </c>
      <c r="AA237" s="89" t="str">
        <f t="shared" si="122"/>
        <v>5.506</v>
      </c>
      <c r="AB237" s="89" t="str">
        <f t="shared" si="123"/>
        <v>2.022</v>
      </c>
      <c r="AD237" s="89">
        <v>11.8</v>
      </c>
      <c r="AE237" s="89">
        <v>323.39100000000002</v>
      </c>
      <c r="AF237" s="89">
        <v>1.5185699999999999E-3</v>
      </c>
      <c r="AG237" s="89">
        <v>1.4587999999999999E-2</v>
      </c>
      <c r="AH237" s="89">
        <v>1465.3808739999999</v>
      </c>
      <c r="AI237" s="89">
        <v>2517.6616000000004</v>
      </c>
      <c r="AJ237" s="89">
        <v>1052.2807260000004</v>
      </c>
      <c r="AK237" s="89">
        <v>1483.3</v>
      </c>
      <c r="AL237" s="89">
        <v>2689.8</v>
      </c>
      <c r="AM237" s="89">
        <v>1206.4000000000001</v>
      </c>
      <c r="AN237" s="89">
        <v>3.4836</v>
      </c>
      <c r="AO237" s="89">
        <v>5.5060000000000002</v>
      </c>
      <c r="AP237" s="89">
        <v>2.0224000000000002</v>
      </c>
    </row>
    <row r="238" spans="2:42">
      <c r="B238" s="2">
        <f t="shared" si="98"/>
        <v>13.4</v>
      </c>
      <c r="C238" s="2" t="str">
        <f t="shared" si="99"/>
        <v>333.2</v>
      </c>
      <c r="D238" s="2" t="str">
        <f t="shared" si="100"/>
        <v>0.001583</v>
      </c>
      <c r="E238" s="2" t="str">
        <f t="shared" si="101"/>
        <v>0.01224</v>
      </c>
      <c r="F238" s="2" t="str">
        <f t="shared" si="102"/>
        <v>1526</v>
      </c>
      <c r="G238" s="2" t="str">
        <f t="shared" si="103"/>
        <v>2489</v>
      </c>
      <c r="H238" s="2" t="str">
        <f t="shared" si="104"/>
        <v>962.9</v>
      </c>
      <c r="I238" s="2" t="str">
        <f t="shared" si="105"/>
        <v>1547</v>
      </c>
      <c r="J238" s="2" t="str">
        <f t="shared" si="106"/>
        <v>2653</v>
      </c>
      <c r="K238" s="2" t="str">
        <f t="shared" si="107"/>
        <v>1106</v>
      </c>
      <c r="L238" s="2" t="str">
        <f t="shared" si="108"/>
        <v>3.586</v>
      </c>
      <c r="M238" s="2" t="str">
        <f t="shared" si="109"/>
        <v>5.409</v>
      </c>
      <c r="N238" s="2" t="str">
        <f t="shared" si="110"/>
        <v>1.823</v>
      </c>
      <c r="P238" s="89" t="str">
        <f t="shared" si="111"/>
        <v>12.00</v>
      </c>
      <c r="Q238" s="89" t="str">
        <f t="shared" si="112"/>
        <v>324.7</v>
      </c>
      <c r="R238" s="89" t="str">
        <f t="shared" si="113"/>
        <v>0.001526</v>
      </c>
      <c r="S238" s="89" t="str">
        <f t="shared" si="114"/>
        <v>0.01426</v>
      </c>
      <c r="T238" s="89" t="str">
        <f t="shared" si="115"/>
        <v>1473</v>
      </c>
      <c r="U238" s="89" t="str">
        <f t="shared" si="116"/>
        <v>2514</v>
      </c>
      <c r="V238" s="89" t="str">
        <f t="shared" si="117"/>
        <v>1041</v>
      </c>
      <c r="W238" s="89" t="str">
        <f t="shared" si="118"/>
        <v>1492</v>
      </c>
      <c r="X238" s="89" t="str">
        <f t="shared" si="119"/>
        <v>2685</v>
      </c>
      <c r="Y238" s="89" t="str">
        <f t="shared" si="120"/>
        <v>1194</v>
      </c>
      <c r="Z238" s="89" t="str">
        <f t="shared" si="121"/>
        <v>3.497</v>
      </c>
      <c r="AA238" s="89" t="str">
        <f t="shared" si="122"/>
        <v>5.494</v>
      </c>
      <c r="AB238" s="89" t="str">
        <f t="shared" si="123"/>
        <v>1.997</v>
      </c>
      <c r="AD238" s="89">
        <v>12</v>
      </c>
      <c r="AE238" s="89">
        <v>324.67500000000001</v>
      </c>
      <c r="AF238" s="89">
        <v>1.5263E-3</v>
      </c>
      <c r="AG238" s="89">
        <v>1.4263999999999999E-2</v>
      </c>
      <c r="AH238" s="89">
        <v>1473.1844000000001</v>
      </c>
      <c r="AI238" s="89">
        <v>2514.232</v>
      </c>
      <c r="AJ238" s="89">
        <v>1041.0475999999999</v>
      </c>
      <c r="AK238" s="89">
        <v>1491.5</v>
      </c>
      <c r="AL238" s="89">
        <v>2685.4</v>
      </c>
      <c r="AM238" s="89">
        <v>1194</v>
      </c>
      <c r="AN238" s="89">
        <v>3.4967000000000001</v>
      </c>
      <c r="AO238" s="89">
        <v>5.4939</v>
      </c>
      <c r="AP238" s="89">
        <v>1.9972000000000001</v>
      </c>
    </row>
    <row r="239" spans="2:42">
      <c r="B239" s="2">
        <f t="shared" si="98"/>
        <v>13.6</v>
      </c>
      <c r="C239" s="2" t="str">
        <f t="shared" si="99"/>
        <v>334.4</v>
      </c>
      <c r="D239" s="2" t="str">
        <f t="shared" si="100"/>
        <v>0.001592</v>
      </c>
      <c r="E239" s="2" t="str">
        <f t="shared" si="101"/>
        <v>0.01198</v>
      </c>
      <c r="F239" s="2" t="str">
        <f t="shared" si="102"/>
        <v>1534</v>
      </c>
      <c r="G239" s="2" t="str">
        <f t="shared" si="103"/>
        <v>2485</v>
      </c>
      <c r="H239" s="2" t="str">
        <f t="shared" si="104"/>
        <v>951.5</v>
      </c>
      <c r="I239" s="2" t="str">
        <f t="shared" si="105"/>
        <v>1555</v>
      </c>
      <c r="J239" s="2" t="str">
        <f t="shared" si="106"/>
        <v>2648</v>
      </c>
      <c r="K239" s="2" t="str">
        <f t="shared" si="107"/>
        <v>1093</v>
      </c>
      <c r="L239" s="2" t="str">
        <f t="shared" si="108"/>
        <v>3.598</v>
      </c>
      <c r="M239" s="2" t="str">
        <f t="shared" si="109"/>
        <v>5.397</v>
      </c>
      <c r="N239" s="2" t="str">
        <f t="shared" si="110"/>
        <v>1.799</v>
      </c>
      <c r="P239" s="89" t="str">
        <f t="shared" si="111"/>
        <v>12.20</v>
      </c>
      <c r="Q239" s="89" t="str">
        <f t="shared" si="112"/>
        <v>325.9</v>
      </c>
      <c r="R239" s="89" t="str">
        <f t="shared" si="113"/>
        <v>0.001534</v>
      </c>
      <c r="S239" s="89" t="str">
        <f t="shared" si="114"/>
        <v>0.01395</v>
      </c>
      <c r="T239" s="89" t="str">
        <f t="shared" si="115"/>
        <v>1481</v>
      </c>
      <c r="U239" s="89" t="str">
        <f t="shared" si="116"/>
        <v>2511</v>
      </c>
      <c r="V239" s="89" t="str">
        <f t="shared" si="117"/>
        <v>1030.</v>
      </c>
      <c r="W239" s="89" t="str">
        <f t="shared" si="118"/>
        <v>1500.</v>
      </c>
      <c r="X239" s="89" t="str">
        <f t="shared" si="119"/>
        <v>2681</v>
      </c>
      <c r="Y239" s="89" t="str">
        <f t="shared" si="120"/>
        <v>1182</v>
      </c>
      <c r="Z239" s="89" t="str">
        <f t="shared" si="121"/>
        <v>3.510</v>
      </c>
      <c r="AA239" s="89" t="str">
        <f t="shared" si="122"/>
        <v>5.482</v>
      </c>
      <c r="AB239" s="89" t="str">
        <f t="shared" si="123"/>
        <v>1.972</v>
      </c>
      <c r="AD239" s="89">
        <v>12.2</v>
      </c>
      <c r="AE239" s="89">
        <v>325.94200000000001</v>
      </c>
      <c r="AF239" s="89">
        <v>1.5341300000000001E-3</v>
      </c>
      <c r="AG239" s="89">
        <v>1.3949999999999999E-2</v>
      </c>
      <c r="AH239" s="89">
        <v>1480.7836139999999</v>
      </c>
      <c r="AI239" s="89">
        <v>2510.81</v>
      </c>
      <c r="AJ239" s="89">
        <v>1030.026386</v>
      </c>
      <c r="AK239" s="89">
        <v>1499.5</v>
      </c>
      <c r="AL239" s="89">
        <v>2681</v>
      </c>
      <c r="AM239" s="89">
        <v>1181.5</v>
      </c>
      <c r="AN239" s="89">
        <v>3.5097</v>
      </c>
      <c r="AO239" s="89">
        <v>5.4819000000000004</v>
      </c>
      <c r="AP239" s="89">
        <v>1.9722</v>
      </c>
    </row>
    <row r="240" spans="2:42">
      <c r="B240" s="2">
        <f t="shared" si="98"/>
        <v>13.8</v>
      </c>
      <c r="C240" s="2" t="str">
        <f t="shared" si="99"/>
        <v>335.5</v>
      </c>
      <c r="D240" s="2" t="str">
        <f t="shared" si="100"/>
        <v>0.001681</v>
      </c>
      <c r="E240" s="2" t="str">
        <f t="shared" si="101"/>
        <v>0.01173</v>
      </c>
      <c r="F240" s="2" t="str">
        <f t="shared" si="102"/>
        <v>1540.</v>
      </c>
      <c r="G240" s="2" t="str">
        <f t="shared" si="103"/>
        <v>2481</v>
      </c>
      <c r="H240" s="2" t="str">
        <f t="shared" si="104"/>
        <v>941.2</v>
      </c>
      <c r="I240" s="2" t="str">
        <f t="shared" si="105"/>
        <v>1563</v>
      </c>
      <c r="J240" s="2" t="str">
        <f t="shared" si="106"/>
        <v>2643</v>
      </c>
      <c r="K240" s="2" t="str">
        <f t="shared" si="107"/>
        <v>1080.</v>
      </c>
      <c r="L240" s="2" t="str">
        <f t="shared" si="108"/>
        <v>3.611</v>
      </c>
      <c r="M240" s="2" t="str">
        <f t="shared" si="109"/>
        <v>5.385</v>
      </c>
      <c r="N240" s="2" t="str">
        <f t="shared" si="110"/>
        <v>1.774</v>
      </c>
      <c r="P240" s="89" t="str">
        <f t="shared" si="111"/>
        <v>12.40</v>
      </c>
      <c r="Q240" s="89" t="str">
        <f t="shared" si="112"/>
        <v>327.2</v>
      </c>
      <c r="R240" s="89" t="str">
        <f t="shared" si="113"/>
        <v>0.001542</v>
      </c>
      <c r="S240" s="89" t="str">
        <f t="shared" si="114"/>
        <v>0.01365</v>
      </c>
      <c r="T240" s="89" t="str">
        <f t="shared" si="115"/>
        <v>1488</v>
      </c>
      <c r="U240" s="89" t="str">
        <f t="shared" si="116"/>
        <v>2507</v>
      </c>
      <c r="V240" s="89" t="str">
        <f t="shared" si="117"/>
        <v>1019</v>
      </c>
      <c r="W240" s="89" t="str">
        <f t="shared" si="118"/>
        <v>1508</v>
      </c>
      <c r="X240" s="89" t="str">
        <f t="shared" si="119"/>
        <v>2677</v>
      </c>
      <c r="Y240" s="89" t="str">
        <f t="shared" si="120"/>
        <v>1169</v>
      </c>
      <c r="Z240" s="89" t="str">
        <f t="shared" si="121"/>
        <v>3.523</v>
      </c>
      <c r="AA240" s="89" t="str">
        <f t="shared" si="122"/>
        <v>5.470</v>
      </c>
      <c r="AB240" s="89" t="str">
        <f t="shared" si="123"/>
        <v>1.947</v>
      </c>
      <c r="AD240" s="89">
        <v>12.4</v>
      </c>
      <c r="AE240" s="89">
        <v>327.19400000000002</v>
      </c>
      <c r="AF240" s="89">
        <v>1.5420499999999999E-3</v>
      </c>
      <c r="AG240" s="89">
        <v>1.3644999999999999E-2</v>
      </c>
      <c r="AH240" s="89">
        <v>1488.47858</v>
      </c>
      <c r="AI240" s="89">
        <v>2507.402</v>
      </c>
      <c r="AJ240" s="89">
        <v>1018.9234200000001</v>
      </c>
      <c r="AK240" s="89">
        <v>1507.6</v>
      </c>
      <c r="AL240" s="89">
        <v>2676.6</v>
      </c>
      <c r="AM240" s="89">
        <v>1169</v>
      </c>
      <c r="AN240" s="89">
        <v>3.5226000000000002</v>
      </c>
      <c r="AO240" s="89">
        <v>5.4698000000000002</v>
      </c>
      <c r="AP240" s="89">
        <v>1.9472</v>
      </c>
    </row>
    <row r="241" spans="2:42">
      <c r="B241" s="97">
        <f t="shared" si="98"/>
        <v>14</v>
      </c>
      <c r="C241" s="2" t="str">
        <f t="shared" si="99"/>
        <v>336.7</v>
      </c>
      <c r="D241" s="2" t="str">
        <f t="shared" si="100"/>
        <v>0.001610</v>
      </c>
      <c r="E241" s="2" t="str">
        <f t="shared" si="101"/>
        <v>0.01149</v>
      </c>
      <c r="F241" s="2" t="str">
        <f t="shared" si="102"/>
        <v>1548</v>
      </c>
      <c r="G241" s="2" t="str">
        <f t="shared" si="103"/>
        <v>2477</v>
      </c>
      <c r="H241" s="2" t="str">
        <f t="shared" si="104"/>
        <v>928.6</v>
      </c>
      <c r="I241" s="2" t="str">
        <f t="shared" si="105"/>
        <v>1571</v>
      </c>
      <c r="J241" s="2" t="str">
        <f t="shared" si="106"/>
        <v>2638</v>
      </c>
      <c r="K241" s="2" t="str">
        <f t="shared" si="107"/>
        <v>1067</v>
      </c>
      <c r="L241" s="2" t="str">
        <f t="shared" si="108"/>
        <v>3.623</v>
      </c>
      <c r="M241" s="2" t="str">
        <f t="shared" si="109"/>
        <v>5.373</v>
      </c>
      <c r="N241" s="2" t="str">
        <f t="shared" si="110"/>
        <v>1.750</v>
      </c>
      <c r="P241" s="89" t="str">
        <f t="shared" si="111"/>
        <v>12.60</v>
      </c>
      <c r="Q241" s="89" t="str">
        <f t="shared" si="112"/>
        <v>328.4</v>
      </c>
      <c r="R241" s="89" t="str">
        <f t="shared" si="113"/>
        <v>0.001551</v>
      </c>
      <c r="S241" s="89" t="str">
        <f t="shared" si="114"/>
        <v>0.01335</v>
      </c>
      <c r="T241" s="89" t="str">
        <f t="shared" si="115"/>
        <v>1496</v>
      </c>
      <c r="U241" s="89" t="str">
        <f t="shared" si="116"/>
        <v>2504</v>
      </c>
      <c r="V241" s="89" t="str">
        <f t="shared" si="117"/>
        <v>1008</v>
      </c>
      <c r="W241" s="89" t="str">
        <f t="shared" si="118"/>
        <v>1516</v>
      </c>
      <c r="X241" s="89" t="str">
        <f t="shared" si="119"/>
        <v>2672</v>
      </c>
      <c r="Y241" s="89" t="str">
        <f t="shared" si="120"/>
        <v>1156</v>
      </c>
      <c r="Z241" s="89" t="str">
        <f t="shared" si="121"/>
        <v>3.535</v>
      </c>
      <c r="AA241" s="89" t="str">
        <f t="shared" si="122"/>
        <v>5.458</v>
      </c>
      <c r="AB241" s="89" t="str">
        <f t="shared" si="123"/>
        <v>1.922</v>
      </c>
      <c r="AD241" s="89">
        <v>12.6</v>
      </c>
      <c r="AE241" s="89">
        <v>328.42899999999997</v>
      </c>
      <c r="AF241" s="89">
        <v>1.5509E-3</v>
      </c>
      <c r="AG241" s="89">
        <v>1.3349E-2</v>
      </c>
      <c r="AH241" s="89">
        <v>1496.0586599999999</v>
      </c>
      <c r="AI241" s="89">
        <v>2503.8026</v>
      </c>
      <c r="AJ241" s="89">
        <v>1007.7439400000001</v>
      </c>
      <c r="AK241" s="89">
        <v>1515.6</v>
      </c>
      <c r="AL241" s="89">
        <v>2672</v>
      </c>
      <c r="AM241" s="89">
        <v>1156.4000000000001</v>
      </c>
      <c r="AN241" s="89">
        <v>3.5354000000000001</v>
      </c>
      <c r="AO241" s="89">
        <v>5.4577</v>
      </c>
      <c r="AP241" s="89">
        <v>1.9222999999999999</v>
      </c>
    </row>
    <row r="242" spans="2:42">
      <c r="B242" s="2">
        <f t="shared" si="98"/>
        <v>14.2</v>
      </c>
      <c r="C242" s="2" t="str">
        <f t="shared" si="99"/>
        <v>337.8</v>
      </c>
      <c r="D242" s="2" t="str">
        <f t="shared" si="100"/>
        <v>0.001619</v>
      </c>
      <c r="E242" s="2" t="str">
        <f t="shared" si="101"/>
        <v>0.01125</v>
      </c>
      <c r="F242" s="2" t="str">
        <f t="shared" si="102"/>
        <v>1556</v>
      </c>
      <c r="G242" s="2" t="str">
        <f t="shared" si="103"/>
        <v>2473</v>
      </c>
      <c r="H242" s="2" t="str">
        <f t="shared" si="104"/>
        <v>917.1</v>
      </c>
      <c r="I242" s="2" t="str">
        <f t="shared" si="105"/>
        <v>1579</v>
      </c>
      <c r="J242" s="2" t="str">
        <f t="shared" si="106"/>
        <v>2633</v>
      </c>
      <c r="K242" s="2" t="str">
        <f t="shared" si="107"/>
        <v>1054</v>
      </c>
      <c r="L242" s="2" t="str">
        <f t="shared" si="108"/>
        <v>3.636</v>
      </c>
      <c r="M242" s="2" t="str">
        <f t="shared" si="109"/>
        <v>5.360</v>
      </c>
      <c r="N242" s="2" t="str">
        <f t="shared" si="110"/>
        <v>1.725</v>
      </c>
      <c r="P242" s="89" t="str">
        <f t="shared" si="111"/>
        <v>12.80</v>
      </c>
      <c r="Q242" s="89" t="str">
        <f t="shared" si="112"/>
        <v>329.6</v>
      </c>
      <c r="R242" s="89" t="str">
        <f t="shared" si="113"/>
        <v>0.001558</v>
      </c>
      <c r="S242" s="89" t="str">
        <f t="shared" si="114"/>
        <v>0.01306</v>
      </c>
      <c r="T242" s="89" t="str">
        <f t="shared" si="115"/>
        <v>1504</v>
      </c>
      <c r="U242" s="89" t="str">
        <f t="shared" si="116"/>
        <v>2500.</v>
      </c>
      <c r="V242" s="89" t="str">
        <f t="shared" si="117"/>
        <v>996.6</v>
      </c>
      <c r="W242" s="89" t="str">
        <f t="shared" si="118"/>
        <v>1524</v>
      </c>
      <c r="X242" s="89" t="str">
        <f t="shared" si="119"/>
        <v>2667</v>
      </c>
      <c r="Y242" s="89" t="str">
        <f t="shared" si="120"/>
        <v>1144</v>
      </c>
      <c r="Z242" s="89" t="str">
        <f t="shared" si="121"/>
        <v>3.548</v>
      </c>
      <c r="AA242" s="89" t="str">
        <f t="shared" si="122"/>
        <v>5.446</v>
      </c>
      <c r="AB242" s="89" t="str">
        <f t="shared" si="123"/>
        <v>1.898</v>
      </c>
      <c r="AD242" s="89">
        <v>12.8</v>
      </c>
      <c r="AE242" s="89">
        <v>329.649</v>
      </c>
      <c r="AF242" s="89">
        <v>1.5582300000000001E-3</v>
      </c>
      <c r="AG242" s="89">
        <v>1.3061E-2</v>
      </c>
      <c r="AH242" s="89">
        <v>1503.6546559999999</v>
      </c>
      <c r="AI242" s="89">
        <v>2500.2192</v>
      </c>
      <c r="AJ242" s="89">
        <v>996.56454400000007</v>
      </c>
      <c r="AK242" s="89">
        <v>1523.6</v>
      </c>
      <c r="AL242" s="89">
        <v>2667.4</v>
      </c>
      <c r="AM242" s="89">
        <v>1143.8</v>
      </c>
      <c r="AN242" s="89">
        <v>3.5480999999999998</v>
      </c>
      <c r="AO242" s="89">
        <v>5.4457000000000004</v>
      </c>
      <c r="AP242" s="89">
        <v>1.8975</v>
      </c>
    </row>
    <row r="243" spans="2:42">
      <c r="B243" s="2">
        <f t="shared" si="98"/>
        <v>14.4</v>
      </c>
      <c r="C243" s="2" t="str">
        <f t="shared" si="99"/>
        <v>338.9</v>
      </c>
      <c r="D243" s="2" t="str">
        <f t="shared" si="100"/>
        <v>0.001628</v>
      </c>
      <c r="E243" s="2" t="str">
        <f t="shared" si="101"/>
        <v>0.01101</v>
      </c>
      <c r="F243" s="2" t="str">
        <f t="shared" si="102"/>
        <v>1563</v>
      </c>
      <c r="G243" s="2" t="str">
        <f t="shared" si="103"/>
        <v>2469</v>
      </c>
      <c r="H243" s="2" t="str">
        <f t="shared" si="104"/>
        <v>905.5</v>
      </c>
      <c r="I243" s="2" t="str">
        <f t="shared" si="105"/>
        <v>1587</v>
      </c>
      <c r="J243" s="2" t="str">
        <f t="shared" si="106"/>
        <v>2627</v>
      </c>
      <c r="K243" s="2" t="str">
        <f t="shared" si="107"/>
        <v>1041</v>
      </c>
      <c r="L243" s="2" t="str">
        <f t="shared" si="108"/>
        <v>3.648</v>
      </c>
      <c r="M243" s="2" t="str">
        <f t="shared" si="109"/>
        <v>5.348</v>
      </c>
      <c r="N243" s="2" t="str">
        <f t="shared" si="110"/>
        <v>1.700</v>
      </c>
      <c r="P243" s="89" t="str">
        <f t="shared" si="111"/>
        <v>13.00</v>
      </c>
      <c r="Q243" s="89" t="str">
        <f t="shared" si="112"/>
        <v>330.9</v>
      </c>
      <c r="R243" s="89" t="str">
        <f t="shared" si="113"/>
        <v>0.001566</v>
      </c>
      <c r="S243" s="89" t="str">
        <f t="shared" si="114"/>
        <v>0.01278</v>
      </c>
      <c r="T243" s="89" t="str">
        <f t="shared" si="115"/>
        <v>1511</v>
      </c>
      <c r="U243" s="89" t="str">
        <f t="shared" si="116"/>
        <v>2497</v>
      </c>
      <c r="V243" s="89" t="str">
        <f t="shared" si="117"/>
        <v>985.4</v>
      </c>
      <c r="W243" s="89" t="str">
        <f t="shared" si="118"/>
        <v>1532</v>
      </c>
      <c r="X243" s="89" t="str">
        <f t="shared" si="119"/>
        <v>2663</v>
      </c>
      <c r="Y243" s="89" t="str">
        <f t="shared" si="120"/>
        <v>1131</v>
      </c>
      <c r="Z243" s="89" t="str">
        <f t="shared" si="121"/>
        <v>3.561</v>
      </c>
      <c r="AA243" s="89" t="str">
        <f t="shared" si="122"/>
        <v>5.434</v>
      </c>
      <c r="AB243" s="89" t="str">
        <f t="shared" si="123"/>
        <v>1.873</v>
      </c>
      <c r="AD243" s="89">
        <v>13</v>
      </c>
      <c r="AE243" s="89">
        <v>330.85399999999998</v>
      </c>
      <c r="AF243" s="89">
        <v>1.56649E-3</v>
      </c>
      <c r="AG243" s="89">
        <v>1.278E-2</v>
      </c>
      <c r="AH243" s="89">
        <v>1511.13563</v>
      </c>
      <c r="AI243" s="89">
        <v>2496.56</v>
      </c>
      <c r="AJ243" s="89">
        <v>985.42436999999995</v>
      </c>
      <c r="AK243" s="89">
        <v>1531.5</v>
      </c>
      <c r="AL243" s="89">
        <v>2662.7</v>
      </c>
      <c r="AM243" s="89">
        <v>1131.2</v>
      </c>
      <c r="AN243" s="89">
        <v>3.5608</v>
      </c>
      <c r="AO243" s="89">
        <v>5.4336000000000002</v>
      </c>
      <c r="AP243" s="89">
        <v>1.8728</v>
      </c>
    </row>
    <row r="244" spans="2:42">
      <c r="B244" s="2">
        <f t="shared" si="98"/>
        <v>14.6</v>
      </c>
      <c r="C244" s="2" t="str">
        <f t="shared" si="99"/>
        <v>340.0</v>
      </c>
      <c r="D244" s="2" t="str">
        <f t="shared" si="100"/>
        <v>0.001638</v>
      </c>
      <c r="E244" s="2" t="str">
        <f t="shared" si="101"/>
        <v>0.01078</v>
      </c>
      <c r="F244" s="2" t="str">
        <f t="shared" si="102"/>
        <v>1571</v>
      </c>
      <c r="G244" s="2" t="str">
        <f t="shared" si="103"/>
        <v>2464</v>
      </c>
      <c r="H244" s="2" t="str">
        <f t="shared" si="104"/>
        <v>893.9</v>
      </c>
      <c r="I244" s="2" t="str">
        <f t="shared" si="105"/>
        <v>1595</v>
      </c>
      <c r="J244" s="2" t="str">
        <f t="shared" si="106"/>
        <v>2622</v>
      </c>
      <c r="K244" s="2" t="str">
        <f t="shared" si="107"/>
        <v>1027</v>
      </c>
      <c r="L244" s="2" t="str">
        <f t="shared" si="108"/>
        <v>3.660</v>
      </c>
      <c r="M244" s="2" t="str">
        <f t="shared" si="109"/>
        <v>5.336</v>
      </c>
      <c r="N244" s="2" t="str">
        <f t="shared" si="110"/>
        <v>1.676</v>
      </c>
      <c r="P244" s="89" t="str">
        <f t="shared" si="111"/>
        <v>13.20</v>
      </c>
      <c r="Q244" s="89" t="str">
        <f t="shared" si="112"/>
        <v>332.0</v>
      </c>
      <c r="R244" s="89" t="str">
        <f t="shared" si="113"/>
        <v>0.001575</v>
      </c>
      <c r="S244" s="89" t="str">
        <f t="shared" si="114"/>
        <v>0.01251</v>
      </c>
      <c r="T244" s="89" t="str">
        <f t="shared" si="115"/>
        <v>1519</v>
      </c>
      <c r="U244" s="89" t="str">
        <f t="shared" si="116"/>
        <v>2493</v>
      </c>
      <c r="V244" s="89" t="str">
        <f t="shared" si="117"/>
        <v>974.2</v>
      </c>
      <c r="W244" s="89" t="str">
        <f t="shared" si="118"/>
        <v>1539</v>
      </c>
      <c r="X244" s="89" t="str">
        <f t="shared" si="119"/>
        <v>2658</v>
      </c>
      <c r="Y244" s="89" t="str">
        <f t="shared" si="120"/>
        <v>1119</v>
      </c>
      <c r="Z244" s="89" t="str">
        <f t="shared" si="121"/>
        <v>3.573</v>
      </c>
      <c r="AA244" s="89" t="str">
        <f t="shared" si="122"/>
        <v>5.422</v>
      </c>
      <c r="AB244" s="89" t="str">
        <f t="shared" si="123"/>
        <v>1.848</v>
      </c>
      <c r="AD244" s="89">
        <v>13.2</v>
      </c>
      <c r="AE244" s="89">
        <v>332.04399999999998</v>
      </c>
      <c r="AF244" s="89">
        <v>1.5748699999999999E-3</v>
      </c>
      <c r="AG244" s="89">
        <v>1.2507999999999998E-2</v>
      </c>
      <c r="AH244" s="89">
        <v>1518.6117160000001</v>
      </c>
      <c r="AI244" s="89">
        <v>2492.7944000000002</v>
      </c>
      <c r="AJ244" s="89">
        <v>974.18268400000011</v>
      </c>
      <c r="AK244" s="89">
        <v>1539.4</v>
      </c>
      <c r="AL244" s="89">
        <v>2657.9</v>
      </c>
      <c r="AM244" s="89">
        <v>1118.5</v>
      </c>
      <c r="AN244" s="89">
        <v>3.5733999999999999</v>
      </c>
      <c r="AO244" s="89">
        <v>5.4215</v>
      </c>
      <c r="AP244" s="89">
        <v>1.8481000000000001</v>
      </c>
    </row>
    <row r="245" spans="2:42">
      <c r="B245" s="2">
        <f t="shared" si="98"/>
        <v>14.8</v>
      </c>
      <c r="C245" s="2" t="str">
        <f t="shared" si="99"/>
        <v>341.1</v>
      </c>
      <c r="D245" s="2" t="str">
        <f t="shared" si="100"/>
        <v>0.001647</v>
      </c>
      <c r="E245" s="2" t="str">
        <f t="shared" si="101"/>
        <v>0.01056</v>
      </c>
      <c r="F245" s="2" t="str">
        <f t="shared" si="102"/>
        <v>1578</v>
      </c>
      <c r="G245" s="2" t="str">
        <f t="shared" si="103"/>
        <v>2460.</v>
      </c>
      <c r="H245" s="2" t="str">
        <f t="shared" si="104"/>
        <v>882.1</v>
      </c>
      <c r="I245" s="2" t="str">
        <f t="shared" si="105"/>
        <v>1602</v>
      </c>
      <c r="J245" s="2" t="str">
        <f t="shared" si="106"/>
        <v>2616</v>
      </c>
      <c r="K245" s="2" t="str">
        <f t="shared" si="107"/>
        <v>1014</v>
      </c>
      <c r="L245" s="2" t="str">
        <f t="shared" si="108"/>
        <v>3.672</v>
      </c>
      <c r="M245" s="2" t="str">
        <f t="shared" si="109"/>
        <v>5.323</v>
      </c>
      <c r="N245" s="2" t="str">
        <f t="shared" si="110"/>
        <v>1.651</v>
      </c>
      <c r="P245" s="89" t="str">
        <f t="shared" si="111"/>
        <v>13.40</v>
      </c>
      <c r="Q245" s="89" t="str">
        <f t="shared" si="112"/>
        <v>333.2</v>
      </c>
      <c r="R245" s="89" t="str">
        <f t="shared" si="113"/>
        <v>0.001583</v>
      </c>
      <c r="S245" s="89" t="str">
        <f t="shared" si="114"/>
        <v>0.01224</v>
      </c>
      <c r="T245" s="89" t="str">
        <f t="shared" si="115"/>
        <v>1526</v>
      </c>
      <c r="U245" s="89" t="str">
        <f t="shared" si="116"/>
        <v>2489</v>
      </c>
      <c r="V245" s="89" t="str">
        <f t="shared" si="117"/>
        <v>962.9</v>
      </c>
      <c r="W245" s="89" t="str">
        <f t="shared" si="118"/>
        <v>1547</v>
      </c>
      <c r="X245" s="89" t="str">
        <f t="shared" si="119"/>
        <v>2653</v>
      </c>
      <c r="Y245" s="89" t="str">
        <f t="shared" si="120"/>
        <v>1106</v>
      </c>
      <c r="Z245" s="89" t="str">
        <f t="shared" si="121"/>
        <v>3.586</v>
      </c>
      <c r="AA245" s="89" t="str">
        <f t="shared" si="122"/>
        <v>5.409</v>
      </c>
      <c r="AB245" s="89" t="str">
        <f t="shared" si="123"/>
        <v>1.823</v>
      </c>
      <c r="AD245" s="89">
        <v>13.4</v>
      </c>
      <c r="AE245" s="89">
        <v>333.22</v>
      </c>
      <c r="AF245" s="89">
        <v>1.5833800000000001E-3</v>
      </c>
      <c r="AG245" s="89">
        <v>1.2242000000000001E-2</v>
      </c>
      <c r="AH245" s="89">
        <v>1526.0827079999999</v>
      </c>
      <c r="AI245" s="89">
        <v>2488.9571999999998</v>
      </c>
      <c r="AJ245" s="89">
        <v>962.87449199999992</v>
      </c>
      <c r="AK245" s="89">
        <v>1547.3</v>
      </c>
      <c r="AL245" s="89">
        <v>2653</v>
      </c>
      <c r="AM245" s="89">
        <v>1105.7</v>
      </c>
      <c r="AN245" s="89">
        <v>3.5859000000000001</v>
      </c>
      <c r="AO245" s="89">
        <v>5.4093</v>
      </c>
      <c r="AP245" s="89">
        <v>1.8233999999999999</v>
      </c>
    </row>
    <row r="246" spans="2:42">
      <c r="B246" s="97">
        <f t="shared" si="98"/>
        <v>15</v>
      </c>
      <c r="C246" s="2" t="str">
        <f t="shared" si="99"/>
        <v>342.2</v>
      </c>
      <c r="D246" s="2" t="str">
        <f t="shared" si="100"/>
        <v>0.001657</v>
      </c>
      <c r="E246" s="2" t="str">
        <f t="shared" si="101"/>
        <v>0.01034</v>
      </c>
      <c r="F246" s="2" t="str">
        <f t="shared" si="102"/>
        <v>1585</v>
      </c>
      <c r="G246" s="2" t="str">
        <f t="shared" si="103"/>
        <v>2456</v>
      </c>
      <c r="H246" s="2" t="str">
        <f t="shared" si="104"/>
        <v>870.3</v>
      </c>
      <c r="I246" s="2" t="str">
        <f t="shared" si="105"/>
        <v>1610.</v>
      </c>
      <c r="J246" s="2" t="str">
        <f t="shared" si="106"/>
        <v>2611</v>
      </c>
      <c r="K246" s="2" t="str">
        <f t="shared" si="107"/>
        <v>1001</v>
      </c>
      <c r="L246" s="2" t="str">
        <f t="shared" si="108"/>
        <v>3.685</v>
      </c>
      <c r="M246" s="2" t="str">
        <f t="shared" si="109"/>
        <v>5.311</v>
      </c>
      <c r="N246" s="2" t="str">
        <f t="shared" si="110"/>
        <v>1.626</v>
      </c>
      <c r="P246" s="89" t="str">
        <f t="shared" si="111"/>
        <v>13.60</v>
      </c>
      <c r="Q246" s="89" t="str">
        <f t="shared" si="112"/>
        <v>334.4</v>
      </c>
      <c r="R246" s="89" t="str">
        <f t="shared" si="113"/>
        <v>0.001592</v>
      </c>
      <c r="S246" s="89" t="str">
        <f t="shared" si="114"/>
        <v>0.01198</v>
      </c>
      <c r="T246" s="89" t="str">
        <f t="shared" si="115"/>
        <v>1534</v>
      </c>
      <c r="U246" s="89" t="str">
        <f t="shared" si="116"/>
        <v>2485</v>
      </c>
      <c r="V246" s="89" t="str">
        <f t="shared" si="117"/>
        <v>951.5</v>
      </c>
      <c r="W246" s="89" t="str">
        <f t="shared" si="118"/>
        <v>1555</v>
      </c>
      <c r="X246" s="89" t="str">
        <f t="shared" si="119"/>
        <v>2648</v>
      </c>
      <c r="Y246" s="89" t="str">
        <f t="shared" si="120"/>
        <v>1093</v>
      </c>
      <c r="Z246" s="89" t="str">
        <f t="shared" si="121"/>
        <v>3.598</v>
      </c>
      <c r="AA246" s="89" t="str">
        <f t="shared" si="122"/>
        <v>5.397</v>
      </c>
      <c r="AB246" s="89" t="str">
        <f t="shared" si="123"/>
        <v>1.799</v>
      </c>
      <c r="AD246" s="89">
        <v>13.6</v>
      </c>
      <c r="AE246" s="89">
        <v>334.38200000000001</v>
      </c>
      <c r="AF246" s="89">
        <v>1.59202E-3</v>
      </c>
      <c r="AG246" s="89">
        <v>1.1983000000000001E-2</v>
      </c>
      <c r="AH246" s="89">
        <v>1533.548528</v>
      </c>
      <c r="AI246" s="89">
        <v>2485.0311999999999</v>
      </c>
      <c r="AJ246" s="89">
        <v>951.48267199999987</v>
      </c>
      <c r="AK246" s="89">
        <v>1555.2</v>
      </c>
      <c r="AL246" s="89">
        <v>2648</v>
      </c>
      <c r="AM246" s="89">
        <v>1092.8</v>
      </c>
      <c r="AN246" s="89">
        <v>3.5983999999999998</v>
      </c>
      <c r="AO246" s="89">
        <v>5.3971999999999998</v>
      </c>
      <c r="AP246" s="89">
        <v>1.7988</v>
      </c>
    </row>
    <row r="247" spans="2:42">
      <c r="B247" s="2">
        <f t="shared" si="98"/>
        <v>15.2</v>
      </c>
      <c r="C247" s="2" t="str">
        <f t="shared" si="99"/>
        <v>343.2</v>
      </c>
      <c r="D247" s="2" t="str">
        <f t="shared" si="100"/>
        <v>0.001667</v>
      </c>
      <c r="E247" s="2" t="str">
        <f t="shared" si="101"/>
        <v>0.01012</v>
      </c>
      <c r="F247" s="2" t="str">
        <f t="shared" si="102"/>
        <v>1593</v>
      </c>
      <c r="G247" s="2" t="str">
        <f t="shared" si="103"/>
        <v>2451</v>
      </c>
      <c r="H247" s="2" t="str">
        <f t="shared" si="104"/>
        <v>858.4</v>
      </c>
      <c r="I247" s="2" t="str">
        <f t="shared" si="105"/>
        <v>1618</v>
      </c>
      <c r="J247" s="2" t="str">
        <f t="shared" si="106"/>
        <v>2605</v>
      </c>
      <c r="K247" s="2" t="str">
        <f t="shared" si="107"/>
        <v>986.9</v>
      </c>
      <c r="L247" s="2" t="str">
        <f t="shared" si="108"/>
        <v>3.697</v>
      </c>
      <c r="M247" s="2" t="str">
        <f t="shared" si="109"/>
        <v>5.298</v>
      </c>
      <c r="N247" s="2" t="str">
        <f t="shared" si="110"/>
        <v>1.601</v>
      </c>
      <c r="P247" s="89" t="str">
        <f t="shared" si="111"/>
        <v>13.80</v>
      </c>
      <c r="Q247" s="89" t="str">
        <f t="shared" si="112"/>
        <v>335.5</v>
      </c>
      <c r="R247" s="89" t="str">
        <f t="shared" si="113"/>
        <v>0.001681</v>
      </c>
      <c r="S247" s="89" t="str">
        <f t="shared" si="114"/>
        <v>0.01173</v>
      </c>
      <c r="T247" s="89" t="str">
        <f t="shared" si="115"/>
        <v>1540.</v>
      </c>
      <c r="U247" s="89" t="str">
        <f t="shared" si="116"/>
        <v>2481</v>
      </c>
      <c r="V247" s="89" t="str">
        <f t="shared" si="117"/>
        <v>941.2</v>
      </c>
      <c r="W247" s="89" t="str">
        <f t="shared" si="118"/>
        <v>1563</v>
      </c>
      <c r="X247" s="89" t="str">
        <f t="shared" si="119"/>
        <v>2643</v>
      </c>
      <c r="Y247" s="89" t="str">
        <f t="shared" si="120"/>
        <v>1080.</v>
      </c>
      <c r="Z247" s="89" t="str">
        <f t="shared" si="121"/>
        <v>3.611</v>
      </c>
      <c r="AA247" s="89" t="str">
        <f t="shared" si="122"/>
        <v>5.385</v>
      </c>
      <c r="AB247" s="89" t="str">
        <f t="shared" si="123"/>
        <v>1.774</v>
      </c>
      <c r="AD247" s="89">
        <v>13.8</v>
      </c>
      <c r="AE247" s="89">
        <v>335.53100000000001</v>
      </c>
      <c r="AF247" s="89">
        <v>1.681E-3</v>
      </c>
      <c r="AG247" s="89">
        <v>1.1731E-2</v>
      </c>
      <c r="AH247" s="89">
        <v>1539.9022</v>
      </c>
      <c r="AI247" s="89">
        <v>2481.1122</v>
      </c>
      <c r="AJ247" s="89">
        <v>941.21</v>
      </c>
      <c r="AK247" s="89">
        <v>1563.1</v>
      </c>
      <c r="AL247" s="89">
        <v>2643</v>
      </c>
      <c r="AM247" s="89">
        <v>1079.9000000000001</v>
      </c>
      <c r="AN247" s="89">
        <v>3.6107999999999998</v>
      </c>
      <c r="AO247" s="89">
        <v>5.3849999999999998</v>
      </c>
      <c r="AP247" s="89">
        <v>1.7742</v>
      </c>
    </row>
    <row r="248" spans="2:42">
      <c r="B248" s="2">
        <f t="shared" si="98"/>
        <v>15.4</v>
      </c>
      <c r="C248" s="2" t="str">
        <f t="shared" si="99"/>
        <v>344.3</v>
      </c>
      <c r="D248" s="2" t="str">
        <f t="shared" si="100"/>
        <v>0.001677</v>
      </c>
      <c r="E248" s="2" t="str">
        <f t="shared" si="101"/>
        <v>0.009914</v>
      </c>
      <c r="F248" s="2" t="str">
        <f t="shared" si="102"/>
        <v>1600.</v>
      </c>
      <c r="G248" s="2" t="str">
        <f t="shared" si="103"/>
        <v>2446</v>
      </c>
      <c r="H248" s="2" t="str">
        <f t="shared" si="104"/>
        <v>846.4</v>
      </c>
      <c r="I248" s="2" t="str">
        <f t="shared" si="105"/>
        <v>1626</v>
      </c>
      <c r="J248" s="2" t="str">
        <f t="shared" si="106"/>
        <v>2599</v>
      </c>
      <c r="K248" s="2" t="str">
        <f t="shared" si="107"/>
        <v>973.2</v>
      </c>
      <c r="L248" s="2" t="str">
        <f t="shared" si="108"/>
        <v>3.709</v>
      </c>
      <c r="M248" s="2" t="str">
        <f t="shared" si="109"/>
        <v>5.285</v>
      </c>
      <c r="N248" s="2" t="str">
        <f t="shared" si="110"/>
        <v>1.576</v>
      </c>
      <c r="P248" s="89" t="str">
        <f t="shared" si="111"/>
        <v>14.00</v>
      </c>
      <c r="Q248" s="89" t="str">
        <f t="shared" si="112"/>
        <v>336.7</v>
      </c>
      <c r="R248" s="89" t="str">
        <f t="shared" si="113"/>
        <v>0.001610</v>
      </c>
      <c r="S248" s="89" t="str">
        <f t="shared" si="114"/>
        <v>0.01149</v>
      </c>
      <c r="T248" s="89" t="str">
        <f t="shared" si="115"/>
        <v>1548</v>
      </c>
      <c r="U248" s="89" t="str">
        <f t="shared" si="116"/>
        <v>2477</v>
      </c>
      <c r="V248" s="89" t="str">
        <f t="shared" si="117"/>
        <v>928.6</v>
      </c>
      <c r="W248" s="89" t="str">
        <f t="shared" si="118"/>
        <v>1571</v>
      </c>
      <c r="X248" s="89" t="str">
        <f t="shared" si="119"/>
        <v>2638</v>
      </c>
      <c r="Y248" s="89" t="str">
        <f t="shared" si="120"/>
        <v>1067</v>
      </c>
      <c r="Z248" s="89" t="str">
        <f t="shared" si="121"/>
        <v>3.623</v>
      </c>
      <c r="AA248" s="89" t="str">
        <f t="shared" si="122"/>
        <v>5.373</v>
      </c>
      <c r="AB248" s="89" t="str">
        <f t="shared" si="123"/>
        <v>1.750</v>
      </c>
      <c r="AD248" s="89">
        <v>14</v>
      </c>
      <c r="AE248" s="89">
        <v>336.666</v>
      </c>
      <c r="AF248" s="89">
        <v>1.6097399999999999E-3</v>
      </c>
      <c r="AG248" s="89">
        <v>1.1484999999999999E-2</v>
      </c>
      <c r="AH248" s="89">
        <v>1548.4636399999999</v>
      </c>
      <c r="AI248" s="89">
        <v>2477.11</v>
      </c>
      <c r="AJ248" s="89">
        <v>928.64636000000019</v>
      </c>
      <c r="AK248" s="89">
        <v>1571</v>
      </c>
      <c r="AL248" s="89">
        <v>2637.9</v>
      </c>
      <c r="AM248" s="89">
        <v>1066.9000000000001</v>
      </c>
      <c r="AN248" s="89">
        <v>3.6232000000000002</v>
      </c>
      <c r="AO248" s="89">
        <v>5.3727</v>
      </c>
      <c r="AP248" s="89">
        <v>1.7495000000000001</v>
      </c>
    </row>
    <row r="249" spans="2:42">
      <c r="B249" s="2">
        <f t="shared" si="98"/>
        <v>15.6</v>
      </c>
      <c r="C249" s="2" t="str">
        <f t="shared" si="99"/>
        <v>345.3</v>
      </c>
      <c r="D249" s="2" t="str">
        <f t="shared" si="100"/>
        <v>0.001688</v>
      </c>
      <c r="E249" s="2" t="str">
        <f t="shared" si="101"/>
        <v>0.009708</v>
      </c>
      <c r="F249" s="2" t="str">
        <f t="shared" si="102"/>
        <v>1607</v>
      </c>
      <c r="G249" s="2" t="str">
        <f t="shared" si="103"/>
        <v>2442</v>
      </c>
      <c r="H249" s="2" t="str">
        <f t="shared" si="104"/>
        <v>834.2</v>
      </c>
      <c r="I249" s="2" t="str">
        <f t="shared" si="105"/>
        <v>1634</v>
      </c>
      <c r="J249" s="2" t="str">
        <f t="shared" si="106"/>
        <v>2593</v>
      </c>
      <c r="K249" s="2" t="str">
        <f t="shared" si="107"/>
        <v>959.3</v>
      </c>
      <c r="L249" s="2" t="str">
        <f t="shared" si="108"/>
        <v>3.721</v>
      </c>
      <c r="M249" s="2" t="str">
        <f t="shared" si="109"/>
        <v>5.272</v>
      </c>
      <c r="N249" s="2" t="str">
        <f t="shared" si="110"/>
        <v>1.551</v>
      </c>
      <c r="P249" s="89" t="str">
        <f t="shared" si="111"/>
        <v>14.20</v>
      </c>
      <c r="Q249" s="89" t="str">
        <f t="shared" si="112"/>
        <v>337.8</v>
      </c>
      <c r="R249" s="89" t="str">
        <f t="shared" si="113"/>
        <v>0.001619</v>
      </c>
      <c r="S249" s="89" t="str">
        <f t="shared" si="114"/>
        <v>0.01125</v>
      </c>
      <c r="T249" s="89" t="str">
        <f t="shared" si="115"/>
        <v>1556</v>
      </c>
      <c r="U249" s="89" t="str">
        <f t="shared" si="116"/>
        <v>2473</v>
      </c>
      <c r="V249" s="89" t="str">
        <f t="shared" si="117"/>
        <v>917.1</v>
      </c>
      <c r="W249" s="89" t="str">
        <f t="shared" si="118"/>
        <v>1579</v>
      </c>
      <c r="X249" s="89" t="str">
        <f t="shared" si="119"/>
        <v>2633</v>
      </c>
      <c r="Y249" s="89" t="str">
        <f t="shared" si="120"/>
        <v>1054</v>
      </c>
      <c r="Z249" s="89" t="str">
        <f t="shared" si="121"/>
        <v>3.636</v>
      </c>
      <c r="AA249" s="89" t="str">
        <f t="shared" si="122"/>
        <v>5.360</v>
      </c>
      <c r="AB249" s="89" t="str">
        <f t="shared" si="123"/>
        <v>1.725</v>
      </c>
      <c r="AD249" s="89">
        <v>14.2</v>
      </c>
      <c r="AE249" s="89">
        <v>337.78899999999999</v>
      </c>
      <c r="AF249" s="89">
        <v>1.6188299999999999E-3</v>
      </c>
      <c r="AG249" s="89">
        <v>1.1245E-2</v>
      </c>
      <c r="AH249" s="89">
        <v>1555.8126139999999</v>
      </c>
      <c r="AI249" s="89">
        <v>2472.9209999999998</v>
      </c>
      <c r="AJ249" s="89">
        <v>917.10838599999988</v>
      </c>
      <c r="AK249" s="89">
        <v>1578.8</v>
      </c>
      <c r="AL249" s="89">
        <v>2632.6</v>
      </c>
      <c r="AM249" s="89">
        <v>1053.8</v>
      </c>
      <c r="AN249" s="89">
        <v>3.6355</v>
      </c>
      <c r="AO249" s="89">
        <v>5.3604000000000003</v>
      </c>
      <c r="AP249" s="89">
        <v>1.7249000000000001</v>
      </c>
    </row>
    <row r="250" spans="2:42">
      <c r="B250" s="2">
        <f t="shared" si="98"/>
        <v>15.8</v>
      </c>
      <c r="C250" s="2" t="str">
        <f t="shared" si="99"/>
        <v>346.3</v>
      </c>
      <c r="D250" s="2" t="str">
        <f t="shared" si="100"/>
        <v>0.001698</v>
      </c>
      <c r="E250" s="2" t="str">
        <f t="shared" si="101"/>
        <v>0.009507</v>
      </c>
      <c r="F250" s="2" t="str">
        <f t="shared" si="102"/>
        <v>1615</v>
      </c>
      <c r="G250" s="2" t="str">
        <f t="shared" si="103"/>
        <v>2437</v>
      </c>
      <c r="H250" s="2" t="str">
        <f t="shared" si="104"/>
        <v>821.9</v>
      </c>
      <c r="I250" s="2" t="str">
        <f t="shared" si="105"/>
        <v>1642</v>
      </c>
      <c r="J250" s="2" t="str">
        <f t="shared" si="106"/>
        <v>2587</v>
      </c>
      <c r="K250" s="2" t="str">
        <f t="shared" si="107"/>
        <v>945.3</v>
      </c>
      <c r="L250" s="2" t="str">
        <f t="shared" si="108"/>
        <v>3.734</v>
      </c>
      <c r="M250" s="2" t="str">
        <f t="shared" si="109"/>
        <v>5.259</v>
      </c>
      <c r="N250" s="2" t="str">
        <f t="shared" si="110"/>
        <v>1.526</v>
      </c>
      <c r="P250" s="89" t="str">
        <f t="shared" si="111"/>
        <v>14.40</v>
      </c>
      <c r="Q250" s="89" t="str">
        <f t="shared" si="112"/>
        <v>338.9</v>
      </c>
      <c r="R250" s="89" t="str">
        <f t="shared" si="113"/>
        <v>0.001628</v>
      </c>
      <c r="S250" s="89" t="str">
        <f t="shared" si="114"/>
        <v>0.01101</v>
      </c>
      <c r="T250" s="89" t="str">
        <f t="shared" si="115"/>
        <v>1563</v>
      </c>
      <c r="U250" s="89" t="str">
        <f t="shared" si="116"/>
        <v>2469</v>
      </c>
      <c r="V250" s="89" t="str">
        <f t="shared" si="117"/>
        <v>905.5</v>
      </c>
      <c r="W250" s="89" t="str">
        <f t="shared" si="118"/>
        <v>1587</v>
      </c>
      <c r="X250" s="89" t="str">
        <f t="shared" si="119"/>
        <v>2627</v>
      </c>
      <c r="Y250" s="89" t="str">
        <f t="shared" si="120"/>
        <v>1041</v>
      </c>
      <c r="Z250" s="89" t="str">
        <f t="shared" si="121"/>
        <v>3.648</v>
      </c>
      <c r="AA250" s="89" t="str">
        <f t="shared" si="122"/>
        <v>5.348</v>
      </c>
      <c r="AB250" s="89" t="str">
        <f t="shared" si="123"/>
        <v>1.700</v>
      </c>
      <c r="AD250" s="89">
        <v>14.4</v>
      </c>
      <c r="AE250" s="89">
        <v>338.899</v>
      </c>
      <c r="AF250" s="89">
        <v>1.62809E-3</v>
      </c>
      <c r="AG250" s="89">
        <v>1.1011E-2</v>
      </c>
      <c r="AH250" s="89">
        <v>1563.255504</v>
      </c>
      <c r="AI250" s="89">
        <v>2468.7416000000003</v>
      </c>
      <c r="AJ250" s="89">
        <v>905.48609600000032</v>
      </c>
      <c r="AK250" s="89">
        <v>1586.7</v>
      </c>
      <c r="AL250" s="89">
        <v>2627.3</v>
      </c>
      <c r="AM250" s="89">
        <v>1040.5999999999999</v>
      </c>
      <c r="AN250" s="89">
        <v>3.6478000000000002</v>
      </c>
      <c r="AO250" s="89">
        <v>5.3480999999999996</v>
      </c>
      <c r="AP250" s="89">
        <v>1.7001999999999999</v>
      </c>
    </row>
    <row r="251" spans="2:42">
      <c r="B251" s="97">
        <f t="shared" si="98"/>
        <v>16</v>
      </c>
      <c r="C251" s="2" t="str">
        <f t="shared" si="99"/>
        <v>347.4</v>
      </c>
      <c r="D251" s="2" t="str">
        <f t="shared" si="100"/>
        <v>0.001709</v>
      </c>
      <c r="E251" s="2" t="str">
        <f t="shared" si="101"/>
        <v>0.009309</v>
      </c>
      <c r="F251" s="2" t="str">
        <f t="shared" si="102"/>
        <v>1622</v>
      </c>
      <c r="G251" s="2" t="str">
        <f t="shared" si="103"/>
        <v>2432</v>
      </c>
      <c r="H251" s="2" t="str">
        <f t="shared" si="104"/>
        <v>809.5</v>
      </c>
      <c r="I251" s="2" t="str">
        <f t="shared" si="105"/>
        <v>1650.</v>
      </c>
      <c r="J251" s="2" t="str">
        <f t="shared" si="106"/>
        <v>2581</v>
      </c>
      <c r="K251" s="2" t="str">
        <f t="shared" si="107"/>
        <v>931.1</v>
      </c>
      <c r="L251" s="2" t="str">
        <f t="shared" si="108"/>
        <v>3.746</v>
      </c>
      <c r="M251" s="2" t="str">
        <f t="shared" si="109"/>
        <v>5.246</v>
      </c>
      <c r="N251" s="2" t="str">
        <f t="shared" si="110"/>
        <v>1.501</v>
      </c>
      <c r="P251" s="89" t="str">
        <f t="shared" si="111"/>
        <v>14.60</v>
      </c>
      <c r="Q251" s="89" t="str">
        <f t="shared" si="112"/>
        <v>340.0</v>
      </c>
      <c r="R251" s="89" t="str">
        <f t="shared" si="113"/>
        <v>0.001638</v>
      </c>
      <c r="S251" s="89" t="str">
        <f t="shared" si="114"/>
        <v>0.01078</v>
      </c>
      <c r="T251" s="89" t="str">
        <f t="shared" si="115"/>
        <v>1571</v>
      </c>
      <c r="U251" s="89" t="str">
        <f t="shared" si="116"/>
        <v>2464</v>
      </c>
      <c r="V251" s="89" t="str">
        <f t="shared" si="117"/>
        <v>893.9</v>
      </c>
      <c r="W251" s="89" t="str">
        <f t="shared" si="118"/>
        <v>1595</v>
      </c>
      <c r="X251" s="89" t="str">
        <f t="shared" si="119"/>
        <v>2622</v>
      </c>
      <c r="Y251" s="89" t="str">
        <f t="shared" si="120"/>
        <v>1027</v>
      </c>
      <c r="Z251" s="89" t="str">
        <f t="shared" si="121"/>
        <v>3.660</v>
      </c>
      <c r="AA251" s="89" t="str">
        <f t="shared" si="122"/>
        <v>5.336</v>
      </c>
      <c r="AB251" s="89" t="str">
        <f t="shared" si="123"/>
        <v>1.676</v>
      </c>
      <c r="AD251" s="89">
        <v>14.6</v>
      </c>
      <c r="AE251" s="89">
        <v>339.99599999999998</v>
      </c>
      <c r="AF251" s="89">
        <v>1.6375200000000002E-3</v>
      </c>
      <c r="AG251" s="89">
        <v>1.0781000000000001E-2</v>
      </c>
      <c r="AH251" s="89">
        <v>1570.592208</v>
      </c>
      <c r="AI251" s="89">
        <v>2464.4974000000002</v>
      </c>
      <c r="AJ251" s="89">
        <v>893.90519200000017</v>
      </c>
      <c r="AK251" s="89">
        <v>1594.5</v>
      </c>
      <c r="AL251" s="89">
        <v>2621.9</v>
      </c>
      <c r="AM251" s="89">
        <v>1027.4000000000001</v>
      </c>
      <c r="AN251" s="89">
        <v>3.6600999999999999</v>
      </c>
      <c r="AO251" s="89">
        <v>5.3356000000000003</v>
      </c>
      <c r="AP251" s="89">
        <v>1.6756</v>
      </c>
    </row>
    <row r="252" spans="2:42">
      <c r="B252" s="2">
        <f t="shared" si="98"/>
        <v>16.2</v>
      </c>
      <c r="C252" s="2" t="str">
        <f t="shared" si="99"/>
        <v>348.4</v>
      </c>
      <c r="D252" s="2" t="str">
        <f t="shared" si="100"/>
        <v>0.001727</v>
      </c>
      <c r="E252" s="2" t="str">
        <f t="shared" si="101"/>
        <v>0.009115</v>
      </c>
      <c r="F252" s="2" t="str">
        <f t="shared" si="102"/>
        <v>1630.</v>
      </c>
      <c r="G252" s="2" t="str">
        <f t="shared" si="103"/>
        <v>2427</v>
      </c>
      <c r="H252" s="2" t="str">
        <f t="shared" si="104"/>
        <v>797.0</v>
      </c>
      <c r="I252" s="2" t="str">
        <f t="shared" si="105"/>
        <v>1658</v>
      </c>
      <c r="J252" s="2" t="str">
        <f t="shared" si="106"/>
        <v>2574</v>
      </c>
      <c r="K252" s="2" t="str">
        <f t="shared" si="107"/>
        <v>916.8</v>
      </c>
      <c r="L252" s="2" t="str">
        <f t="shared" si="108"/>
        <v>3.758</v>
      </c>
      <c r="M252" s="2" t="str">
        <f t="shared" si="109"/>
        <v>5.233</v>
      </c>
      <c r="N252" s="2" t="str">
        <f t="shared" si="110"/>
        <v>1.475</v>
      </c>
      <c r="P252" s="89" t="str">
        <f t="shared" si="111"/>
        <v>14.80</v>
      </c>
      <c r="Q252" s="89" t="str">
        <f t="shared" si="112"/>
        <v>341.1</v>
      </c>
      <c r="R252" s="89" t="str">
        <f t="shared" si="113"/>
        <v>0.001647</v>
      </c>
      <c r="S252" s="89" t="str">
        <f t="shared" si="114"/>
        <v>0.01056</v>
      </c>
      <c r="T252" s="89" t="str">
        <f t="shared" si="115"/>
        <v>1578</v>
      </c>
      <c r="U252" s="89" t="str">
        <f t="shared" si="116"/>
        <v>2460.</v>
      </c>
      <c r="V252" s="89" t="str">
        <f t="shared" si="117"/>
        <v>882.1</v>
      </c>
      <c r="W252" s="89" t="str">
        <f t="shared" si="118"/>
        <v>1602</v>
      </c>
      <c r="X252" s="89" t="str">
        <f t="shared" si="119"/>
        <v>2616</v>
      </c>
      <c r="Y252" s="89" t="str">
        <f t="shared" si="120"/>
        <v>1014</v>
      </c>
      <c r="Z252" s="89" t="str">
        <f t="shared" si="121"/>
        <v>3.672</v>
      </c>
      <c r="AA252" s="89" t="str">
        <f t="shared" si="122"/>
        <v>5.323</v>
      </c>
      <c r="AB252" s="89" t="str">
        <f t="shared" si="123"/>
        <v>1.651</v>
      </c>
      <c r="AD252" s="89">
        <v>14.8</v>
      </c>
      <c r="AE252" s="89">
        <v>341.08199999999999</v>
      </c>
      <c r="AF252" s="89">
        <v>1.6471400000000001E-3</v>
      </c>
      <c r="AG252" s="89">
        <v>1.0557E-2</v>
      </c>
      <c r="AH252" s="89">
        <v>1577.9223279999999</v>
      </c>
      <c r="AI252" s="89">
        <v>2460.0564000000004</v>
      </c>
      <c r="AJ252" s="89">
        <v>882.13407200000051</v>
      </c>
      <c r="AK252" s="89">
        <v>1602.3</v>
      </c>
      <c r="AL252" s="89">
        <v>2616.3000000000002</v>
      </c>
      <c r="AM252" s="89">
        <v>1014</v>
      </c>
      <c r="AN252" s="89">
        <v>3.6722999999999999</v>
      </c>
      <c r="AO252" s="89">
        <v>5.3231000000000002</v>
      </c>
      <c r="AP252" s="89">
        <v>1.6508</v>
      </c>
    </row>
    <row r="253" spans="2:42">
      <c r="B253" s="2">
        <f t="shared" si="98"/>
        <v>16.399999999999999</v>
      </c>
      <c r="C253" s="2" t="str">
        <f t="shared" si="99"/>
        <v>349.4</v>
      </c>
      <c r="D253" s="2" t="str">
        <f t="shared" si="100"/>
        <v>0.001732</v>
      </c>
      <c r="E253" s="2" t="str">
        <f t="shared" si="101"/>
        <v>0.008924</v>
      </c>
      <c r="F253" s="2" t="str">
        <f t="shared" si="102"/>
        <v>1637</v>
      </c>
      <c r="G253" s="2" t="str">
        <f t="shared" si="103"/>
        <v>2422</v>
      </c>
      <c r="H253" s="2" t="str">
        <f t="shared" si="104"/>
        <v>784.3</v>
      </c>
      <c r="I253" s="2" t="str">
        <f t="shared" si="105"/>
        <v>1666</v>
      </c>
      <c r="J253" s="2" t="str">
        <f t="shared" si="106"/>
        <v>2568</v>
      </c>
      <c r="K253" s="2" t="str">
        <f t="shared" si="107"/>
        <v>902.2</v>
      </c>
      <c r="L253" s="2" t="str">
        <f t="shared" si="108"/>
        <v>3.770</v>
      </c>
      <c r="M253" s="2" t="str">
        <f t="shared" si="109"/>
        <v>5.220</v>
      </c>
      <c r="N253" s="2" t="str">
        <f t="shared" si="110"/>
        <v>1.449</v>
      </c>
      <c r="P253" s="89" t="str">
        <f t="shared" si="111"/>
        <v>15.00</v>
      </c>
      <c r="Q253" s="89" t="str">
        <f t="shared" si="112"/>
        <v>342.2</v>
      </c>
      <c r="R253" s="89" t="str">
        <f t="shared" si="113"/>
        <v>0.001657</v>
      </c>
      <c r="S253" s="89" t="str">
        <f t="shared" si="114"/>
        <v>0.01034</v>
      </c>
      <c r="T253" s="89" t="str">
        <f t="shared" si="115"/>
        <v>1585</v>
      </c>
      <c r="U253" s="89" t="str">
        <f t="shared" si="116"/>
        <v>2456</v>
      </c>
      <c r="V253" s="89" t="str">
        <f t="shared" si="117"/>
        <v>870.3</v>
      </c>
      <c r="W253" s="89" t="str">
        <f t="shared" si="118"/>
        <v>1610.</v>
      </c>
      <c r="X253" s="89" t="str">
        <f t="shared" si="119"/>
        <v>2611</v>
      </c>
      <c r="Y253" s="89" t="str">
        <f t="shared" si="120"/>
        <v>1001</v>
      </c>
      <c r="Z253" s="89" t="str">
        <f t="shared" si="121"/>
        <v>3.685</v>
      </c>
      <c r="AA253" s="89" t="str">
        <f t="shared" si="122"/>
        <v>5.311</v>
      </c>
      <c r="AB253" s="89" t="str">
        <f t="shared" si="123"/>
        <v>1.626</v>
      </c>
      <c r="AD253" s="89">
        <v>15</v>
      </c>
      <c r="AE253" s="89">
        <v>342.15499999999997</v>
      </c>
      <c r="AF253" s="89">
        <v>1.6569499999999999E-3</v>
      </c>
      <c r="AG253" s="89">
        <v>1.0338E-2</v>
      </c>
      <c r="AH253" s="89">
        <v>1585.34575</v>
      </c>
      <c r="AI253" s="89">
        <v>2455.6299999999997</v>
      </c>
      <c r="AJ253" s="89">
        <v>870.2842499999997</v>
      </c>
      <c r="AK253" s="89">
        <v>1610.2</v>
      </c>
      <c r="AL253" s="89">
        <v>2610.6999999999998</v>
      </c>
      <c r="AM253" s="89">
        <v>1000.5</v>
      </c>
      <c r="AN253" s="89">
        <v>3.6846000000000001</v>
      </c>
      <c r="AO253" s="89">
        <v>5.3106</v>
      </c>
      <c r="AP253" s="89">
        <v>1.6259999999999999</v>
      </c>
    </row>
    <row r="254" spans="2:42">
      <c r="B254" s="2">
        <f t="shared" si="98"/>
        <v>16.600000000000001</v>
      </c>
      <c r="C254" s="2" t="str">
        <f t="shared" si="99"/>
        <v>350.3</v>
      </c>
      <c r="D254" s="2" t="str">
        <f t="shared" si="100"/>
        <v>0.001744</v>
      </c>
      <c r="E254" s="2" t="str">
        <f t="shared" si="101"/>
        <v>0.008737</v>
      </c>
      <c r="F254" s="2" t="str">
        <f t="shared" si="102"/>
        <v>1645</v>
      </c>
      <c r="G254" s="2" t="str">
        <f t="shared" si="103"/>
        <v>2416</v>
      </c>
      <c r="H254" s="2" t="str">
        <f t="shared" si="104"/>
        <v>771.5</v>
      </c>
      <c r="I254" s="2" t="str">
        <f t="shared" si="105"/>
        <v>1674</v>
      </c>
      <c r="J254" s="2" t="str">
        <f t="shared" si="106"/>
        <v>2561</v>
      </c>
      <c r="K254" s="2" t="str">
        <f t="shared" si="107"/>
        <v>887.5</v>
      </c>
      <c r="L254" s="2" t="str">
        <f t="shared" si="108"/>
        <v>3.783</v>
      </c>
      <c r="M254" s="2" t="str">
        <f t="shared" si="109"/>
        <v>5.206</v>
      </c>
      <c r="N254" s="2" t="str">
        <f t="shared" si="110"/>
        <v>1.424</v>
      </c>
      <c r="P254" s="89" t="str">
        <f t="shared" si="111"/>
        <v>15.20</v>
      </c>
      <c r="Q254" s="89" t="str">
        <f t="shared" si="112"/>
        <v>343.2</v>
      </c>
      <c r="R254" s="89" t="str">
        <f t="shared" si="113"/>
        <v>0.001667</v>
      </c>
      <c r="S254" s="89" t="str">
        <f t="shared" si="114"/>
        <v>0.01012</v>
      </c>
      <c r="T254" s="89" t="str">
        <f t="shared" si="115"/>
        <v>1593</v>
      </c>
      <c r="U254" s="89" t="str">
        <f t="shared" si="116"/>
        <v>2451</v>
      </c>
      <c r="V254" s="89" t="str">
        <f t="shared" si="117"/>
        <v>858.4</v>
      </c>
      <c r="W254" s="89" t="str">
        <f t="shared" si="118"/>
        <v>1618</v>
      </c>
      <c r="X254" s="89" t="str">
        <f t="shared" si="119"/>
        <v>2605</v>
      </c>
      <c r="Y254" s="89" t="str">
        <f t="shared" si="120"/>
        <v>986.9</v>
      </c>
      <c r="Z254" s="89" t="str">
        <f t="shared" si="121"/>
        <v>3.697</v>
      </c>
      <c r="AA254" s="89" t="str">
        <f t="shared" si="122"/>
        <v>5.298</v>
      </c>
      <c r="AB254" s="89" t="str">
        <f t="shared" si="123"/>
        <v>1.601</v>
      </c>
      <c r="AD254" s="89">
        <v>15.2</v>
      </c>
      <c r="AE254" s="89">
        <v>343.21699999999998</v>
      </c>
      <c r="AF254" s="89">
        <v>1.66697E-3</v>
      </c>
      <c r="AG254" s="89">
        <v>1.0124000000000001E-2</v>
      </c>
      <c r="AH254" s="89">
        <v>1592.7620559999998</v>
      </c>
      <c r="AI254" s="89">
        <v>2451.1152000000002</v>
      </c>
      <c r="AJ254" s="89">
        <v>858.35314400000038</v>
      </c>
      <c r="AK254" s="89">
        <v>1618.1</v>
      </c>
      <c r="AL254" s="89">
        <v>2605</v>
      </c>
      <c r="AM254" s="89">
        <v>986.9</v>
      </c>
      <c r="AN254" s="89">
        <v>3.6968000000000001</v>
      </c>
      <c r="AO254" s="89">
        <v>5.2979000000000003</v>
      </c>
      <c r="AP254" s="89">
        <v>1.6011</v>
      </c>
    </row>
    <row r="255" spans="2:42">
      <c r="B255" s="2">
        <f t="shared" si="98"/>
        <v>16.8</v>
      </c>
      <c r="C255" s="2" t="str">
        <f t="shared" si="99"/>
        <v>351.3</v>
      </c>
      <c r="D255" s="2" t="str">
        <f t="shared" si="100"/>
        <v>0.001757</v>
      </c>
      <c r="E255" s="2" t="str">
        <f t="shared" si="101"/>
        <v>0.008552</v>
      </c>
      <c r="F255" s="2" t="str">
        <f t="shared" si="102"/>
        <v>1652</v>
      </c>
      <c r="G255" s="2" t="str">
        <f t="shared" si="103"/>
        <v>2411</v>
      </c>
      <c r="H255" s="2" t="str">
        <f t="shared" si="104"/>
        <v>758.4</v>
      </c>
      <c r="I255" s="2" t="str">
        <f t="shared" si="105"/>
        <v>1682</v>
      </c>
      <c r="J255" s="2" t="str">
        <f t="shared" si="106"/>
        <v>2555</v>
      </c>
      <c r="K255" s="2" t="str">
        <f t="shared" si="107"/>
        <v>872.6</v>
      </c>
      <c r="L255" s="2" t="str">
        <f t="shared" si="108"/>
        <v>3.795</v>
      </c>
      <c r="M255" s="2" t="str">
        <f t="shared" si="109"/>
        <v>5.193</v>
      </c>
      <c r="N255" s="2" t="str">
        <f t="shared" si="110"/>
        <v>1.397</v>
      </c>
      <c r="P255" s="89" t="str">
        <f t="shared" si="111"/>
        <v>15.40</v>
      </c>
      <c r="Q255" s="89" t="str">
        <f t="shared" si="112"/>
        <v>344.3</v>
      </c>
      <c r="R255" s="89" t="str">
        <f t="shared" si="113"/>
        <v>0.001677</v>
      </c>
      <c r="S255" s="89" t="str">
        <f t="shared" si="114"/>
        <v>0.009914</v>
      </c>
      <c r="T255" s="89" t="str">
        <f t="shared" si="115"/>
        <v>1600.</v>
      </c>
      <c r="U255" s="89" t="str">
        <f t="shared" si="116"/>
        <v>2446</v>
      </c>
      <c r="V255" s="89" t="str">
        <f t="shared" si="117"/>
        <v>846.4</v>
      </c>
      <c r="W255" s="89" t="str">
        <f t="shared" si="118"/>
        <v>1626</v>
      </c>
      <c r="X255" s="89" t="str">
        <f t="shared" si="119"/>
        <v>2599</v>
      </c>
      <c r="Y255" s="89" t="str">
        <f t="shared" si="120"/>
        <v>973.2</v>
      </c>
      <c r="Z255" s="89" t="str">
        <f t="shared" si="121"/>
        <v>3.709</v>
      </c>
      <c r="AA255" s="89" t="str">
        <f t="shared" si="122"/>
        <v>5.285</v>
      </c>
      <c r="AB255" s="89" t="str">
        <f t="shared" si="123"/>
        <v>1.576</v>
      </c>
      <c r="AD255" s="89">
        <v>15.4</v>
      </c>
      <c r="AE255" s="89">
        <v>344.26799999999997</v>
      </c>
      <c r="AF255" s="89">
        <v>1.6772199999999999E-3</v>
      </c>
      <c r="AG255" s="89">
        <v>9.9139999999999992E-3</v>
      </c>
      <c r="AH255" s="89">
        <v>1600.0708120000002</v>
      </c>
      <c r="AI255" s="89">
        <v>2446.4243999999999</v>
      </c>
      <c r="AJ255" s="89">
        <v>846.35358799999972</v>
      </c>
      <c r="AK255" s="89">
        <v>1625.9</v>
      </c>
      <c r="AL255" s="89">
        <v>2599.1</v>
      </c>
      <c r="AM255" s="89">
        <v>973.2</v>
      </c>
      <c r="AN255" s="89">
        <v>3.7090000000000001</v>
      </c>
      <c r="AO255" s="89">
        <v>5.2851999999999997</v>
      </c>
      <c r="AP255" s="89">
        <v>1.5762</v>
      </c>
    </row>
    <row r="256" spans="2:42">
      <c r="B256" s="97">
        <f t="shared" si="98"/>
        <v>17</v>
      </c>
      <c r="C256" s="2" t="str">
        <f t="shared" si="99"/>
        <v>352.3</v>
      </c>
      <c r="D256" s="2" t="str">
        <f t="shared" si="100"/>
        <v>0.001769</v>
      </c>
      <c r="E256" s="2" t="str">
        <f t="shared" si="101"/>
        <v>0.008371</v>
      </c>
      <c r="F256" s="2" t="str">
        <f t="shared" si="102"/>
        <v>1660.</v>
      </c>
      <c r="G256" s="2" t="str">
        <f t="shared" si="103"/>
        <v>2405</v>
      </c>
      <c r="H256" s="2" t="str">
        <f t="shared" si="104"/>
        <v>745.3</v>
      </c>
      <c r="I256" s="2" t="str">
        <f t="shared" si="105"/>
        <v>1690.</v>
      </c>
      <c r="J256" s="2" t="str">
        <f t="shared" si="106"/>
        <v>2548</v>
      </c>
      <c r="K256" s="2" t="str">
        <f t="shared" si="107"/>
        <v>857.5</v>
      </c>
      <c r="L256" s="2" t="str">
        <f t="shared" si="108"/>
        <v>3.808</v>
      </c>
      <c r="M256" s="2" t="str">
        <f t="shared" si="109"/>
        <v>5.179</v>
      </c>
      <c r="N256" s="2" t="str">
        <f t="shared" si="110"/>
        <v>1.371</v>
      </c>
      <c r="P256" s="89" t="str">
        <f t="shared" si="111"/>
        <v>15.60</v>
      </c>
      <c r="Q256" s="89" t="str">
        <f t="shared" si="112"/>
        <v>345.3</v>
      </c>
      <c r="R256" s="89" t="str">
        <f t="shared" si="113"/>
        <v>0.001688</v>
      </c>
      <c r="S256" s="89" t="str">
        <f t="shared" si="114"/>
        <v>0.009708</v>
      </c>
      <c r="T256" s="89" t="str">
        <f t="shared" si="115"/>
        <v>1607</v>
      </c>
      <c r="U256" s="89" t="str">
        <f t="shared" si="116"/>
        <v>2442</v>
      </c>
      <c r="V256" s="89" t="str">
        <f t="shared" si="117"/>
        <v>834.2</v>
      </c>
      <c r="W256" s="89" t="str">
        <f t="shared" si="118"/>
        <v>1634</v>
      </c>
      <c r="X256" s="89" t="str">
        <f t="shared" si="119"/>
        <v>2593</v>
      </c>
      <c r="Y256" s="89" t="str">
        <f t="shared" si="120"/>
        <v>959.3</v>
      </c>
      <c r="Z256" s="89" t="str">
        <f t="shared" si="121"/>
        <v>3.721</v>
      </c>
      <c r="AA256" s="89" t="str">
        <f t="shared" si="122"/>
        <v>5.272</v>
      </c>
      <c r="AB256" s="89" t="str">
        <f t="shared" si="123"/>
        <v>1.551</v>
      </c>
      <c r="AD256" s="89">
        <v>15.6</v>
      </c>
      <c r="AE256" s="89">
        <v>345.30799999999999</v>
      </c>
      <c r="AF256" s="89">
        <v>1.6876999999999999E-3</v>
      </c>
      <c r="AG256" s="89">
        <v>9.7082999999999996E-3</v>
      </c>
      <c r="AH256" s="89">
        <v>1607.4718800000001</v>
      </c>
      <c r="AI256" s="89">
        <v>2441.6505200000001</v>
      </c>
      <c r="AJ256" s="89">
        <v>834.17864000000009</v>
      </c>
      <c r="AK256" s="89">
        <v>1633.8</v>
      </c>
      <c r="AL256" s="89">
        <v>2593.1</v>
      </c>
      <c r="AM256" s="89">
        <v>959.3</v>
      </c>
      <c r="AN256" s="89">
        <v>3.7212000000000001</v>
      </c>
      <c r="AO256" s="89">
        <v>5.2723000000000004</v>
      </c>
      <c r="AP256" s="89">
        <v>1.5510999999999999</v>
      </c>
    </row>
    <row r="257" spans="2:42">
      <c r="B257" s="2">
        <f t="shared" si="98"/>
        <v>17.2</v>
      </c>
      <c r="C257" s="2" t="str">
        <f t="shared" si="99"/>
        <v>353.3</v>
      </c>
      <c r="D257" s="2" t="str">
        <f t="shared" si="100"/>
        <v>0.001782</v>
      </c>
      <c r="E257" s="2" t="str">
        <f t="shared" si="101"/>
        <v>0.008192</v>
      </c>
      <c r="F257" s="2" t="str">
        <f t="shared" si="102"/>
        <v>1668</v>
      </c>
      <c r="G257" s="2" t="str">
        <f t="shared" si="103"/>
        <v>2399</v>
      </c>
      <c r="H257" s="2" t="str">
        <f t="shared" si="104"/>
        <v>731.8</v>
      </c>
      <c r="I257" s="2" t="str">
        <f t="shared" si="105"/>
        <v>1698</v>
      </c>
      <c r="J257" s="2" t="str">
        <f t="shared" si="106"/>
        <v>2540.</v>
      </c>
      <c r="K257" s="2" t="str">
        <f t="shared" si="107"/>
        <v>842.1</v>
      </c>
      <c r="L257" s="2" t="str">
        <f t="shared" si="108"/>
        <v>3.820</v>
      </c>
      <c r="M257" s="2" t="str">
        <f t="shared" si="109"/>
        <v>5.165</v>
      </c>
      <c r="N257" s="2" t="str">
        <f t="shared" si="110"/>
        <v>1.344</v>
      </c>
      <c r="P257" s="89" t="str">
        <f t="shared" si="111"/>
        <v>15.80</v>
      </c>
      <c r="Q257" s="89" t="str">
        <f t="shared" si="112"/>
        <v>346.3</v>
      </c>
      <c r="R257" s="89" t="str">
        <f t="shared" si="113"/>
        <v>0.001698</v>
      </c>
      <c r="S257" s="89" t="str">
        <f t="shared" si="114"/>
        <v>0.009507</v>
      </c>
      <c r="T257" s="89" t="str">
        <f t="shared" si="115"/>
        <v>1615</v>
      </c>
      <c r="U257" s="89" t="str">
        <f t="shared" si="116"/>
        <v>2437</v>
      </c>
      <c r="V257" s="89" t="str">
        <f t="shared" si="117"/>
        <v>821.9</v>
      </c>
      <c r="W257" s="89" t="str">
        <f t="shared" si="118"/>
        <v>1642</v>
      </c>
      <c r="X257" s="89" t="str">
        <f t="shared" si="119"/>
        <v>2587</v>
      </c>
      <c r="Y257" s="89" t="str">
        <f t="shared" si="120"/>
        <v>945.3</v>
      </c>
      <c r="Z257" s="89" t="str">
        <f t="shared" si="121"/>
        <v>3.734</v>
      </c>
      <c r="AA257" s="89" t="str">
        <f t="shared" si="122"/>
        <v>5.259</v>
      </c>
      <c r="AB257" s="89" t="str">
        <f t="shared" si="123"/>
        <v>1.526</v>
      </c>
      <c r="AD257" s="89">
        <v>15.8</v>
      </c>
      <c r="AE257" s="89">
        <v>346.33699999999999</v>
      </c>
      <c r="AF257" s="89">
        <v>1.6984300000000001E-3</v>
      </c>
      <c r="AG257" s="89">
        <v>9.5066999999999999E-3</v>
      </c>
      <c r="AH257" s="89">
        <v>1614.864806</v>
      </c>
      <c r="AI257" s="89">
        <v>2436.79414</v>
      </c>
      <c r="AJ257" s="89">
        <v>821.92933399999993</v>
      </c>
      <c r="AK257" s="89">
        <v>1641.7</v>
      </c>
      <c r="AL257" s="89">
        <v>2587</v>
      </c>
      <c r="AM257" s="89">
        <v>945.3</v>
      </c>
      <c r="AN257" s="89">
        <v>3.7334999999999998</v>
      </c>
      <c r="AO257" s="89">
        <v>5.2594000000000003</v>
      </c>
      <c r="AP257" s="89">
        <v>1.5259</v>
      </c>
    </row>
    <row r="258" spans="2:42">
      <c r="B258" s="2">
        <f t="shared" si="98"/>
        <v>17.399999999999999</v>
      </c>
      <c r="C258" s="2" t="str">
        <f t="shared" si="99"/>
        <v>354.2</v>
      </c>
      <c r="D258" s="2" t="str">
        <f t="shared" si="100"/>
        <v>0.001796</v>
      </c>
      <c r="E258" s="2" t="str">
        <f t="shared" si="101"/>
        <v>0.008016</v>
      </c>
      <c r="F258" s="2" t="str">
        <f t="shared" si="102"/>
        <v>1675</v>
      </c>
      <c r="G258" s="2" t="str">
        <f t="shared" si="103"/>
        <v>2394</v>
      </c>
      <c r="H258" s="2" t="str">
        <f t="shared" si="104"/>
        <v>718.2</v>
      </c>
      <c r="I258" s="2" t="str">
        <f t="shared" si="105"/>
        <v>1707</v>
      </c>
      <c r="J258" s="2" t="str">
        <f t="shared" si="106"/>
        <v>2533</v>
      </c>
      <c r="K258" s="2" t="str">
        <f t="shared" si="107"/>
        <v>826.5</v>
      </c>
      <c r="L258" s="2" t="str">
        <f t="shared" si="108"/>
        <v>3.833</v>
      </c>
      <c r="M258" s="2" t="str">
        <f t="shared" si="109"/>
        <v>5.150</v>
      </c>
      <c r="N258" s="2" t="str">
        <f t="shared" si="110"/>
        <v>1.317</v>
      </c>
      <c r="P258" s="89" t="str">
        <f t="shared" si="111"/>
        <v>16.00</v>
      </c>
      <c r="Q258" s="89" t="str">
        <f t="shared" si="112"/>
        <v>347.4</v>
      </c>
      <c r="R258" s="89" t="str">
        <f t="shared" si="113"/>
        <v>0.001709</v>
      </c>
      <c r="S258" s="89" t="str">
        <f t="shared" si="114"/>
        <v>0.009309</v>
      </c>
      <c r="T258" s="89" t="str">
        <f t="shared" si="115"/>
        <v>1622</v>
      </c>
      <c r="U258" s="89" t="str">
        <f t="shared" si="116"/>
        <v>2432</v>
      </c>
      <c r="V258" s="89" t="str">
        <f t="shared" si="117"/>
        <v>809.5</v>
      </c>
      <c r="W258" s="89" t="str">
        <f t="shared" si="118"/>
        <v>1650.</v>
      </c>
      <c r="X258" s="89" t="str">
        <f t="shared" si="119"/>
        <v>2581</v>
      </c>
      <c r="Y258" s="89" t="str">
        <f t="shared" si="120"/>
        <v>931.1</v>
      </c>
      <c r="Z258" s="89" t="str">
        <f t="shared" si="121"/>
        <v>3.746</v>
      </c>
      <c r="AA258" s="89" t="str">
        <f t="shared" si="122"/>
        <v>5.246</v>
      </c>
      <c r="AB258" s="89" t="str">
        <f t="shared" si="123"/>
        <v>1.501</v>
      </c>
      <c r="AD258" s="89">
        <v>16</v>
      </c>
      <c r="AE258" s="89">
        <v>347.35500000000002</v>
      </c>
      <c r="AF258" s="89">
        <v>1.70944E-3</v>
      </c>
      <c r="AG258" s="89">
        <v>9.308799999999999E-3</v>
      </c>
      <c r="AH258" s="89">
        <v>1622.34896</v>
      </c>
      <c r="AI258" s="89">
        <v>2431.8592000000003</v>
      </c>
      <c r="AJ258" s="89">
        <v>809.51024000000029</v>
      </c>
      <c r="AK258" s="89">
        <v>1649.7</v>
      </c>
      <c r="AL258" s="89">
        <v>2580.8000000000002</v>
      </c>
      <c r="AM258" s="89">
        <v>931.1</v>
      </c>
      <c r="AN258" s="89">
        <v>3.7456999999999998</v>
      </c>
      <c r="AO258" s="89">
        <v>5.2462999999999997</v>
      </c>
      <c r="AP258" s="89">
        <v>1.5005999999999999</v>
      </c>
    </row>
    <row r="259" spans="2:42">
      <c r="B259" s="2">
        <f t="shared" si="98"/>
        <v>17.600000000000001</v>
      </c>
      <c r="C259" s="2" t="str">
        <f t="shared" si="99"/>
        <v>355.1</v>
      </c>
      <c r="D259" s="2" t="str">
        <f t="shared" si="100"/>
        <v>0.001810</v>
      </c>
      <c r="E259" s="2" t="str">
        <f t="shared" si="101"/>
        <v>0.007843</v>
      </c>
      <c r="F259" s="2" t="str">
        <f t="shared" si="102"/>
        <v>1683</v>
      </c>
      <c r="G259" s="2" t="str">
        <f t="shared" si="103"/>
        <v>2387</v>
      </c>
      <c r="H259" s="2" t="str">
        <f t="shared" si="104"/>
        <v>704.3</v>
      </c>
      <c r="I259" s="2" t="str">
        <f t="shared" si="105"/>
        <v>1715</v>
      </c>
      <c r="J259" s="2" t="str">
        <f t="shared" si="106"/>
        <v>2526</v>
      </c>
      <c r="K259" s="2" t="str">
        <f t="shared" si="107"/>
        <v>810.5</v>
      </c>
      <c r="L259" s="2" t="str">
        <f t="shared" si="108"/>
        <v>3.846</v>
      </c>
      <c r="M259" s="2" t="str">
        <f t="shared" si="109"/>
        <v>5.136</v>
      </c>
      <c r="N259" s="2" t="str">
        <f t="shared" si="110"/>
        <v>1.290</v>
      </c>
      <c r="P259" s="89" t="str">
        <f t="shared" si="111"/>
        <v>16.20</v>
      </c>
      <c r="Q259" s="89" t="str">
        <f t="shared" si="112"/>
        <v>348.4</v>
      </c>
      <c r="R259" s="89" t="str">
        <f t="shared" si="113"/>
        <v>0.001727</v>
      </c>
      <c r="S259" s="89" t="str">
        <f t="shared" si="114"/>
        <v>0.009115</v>
      </c>
      <c r="T259" s="89" t="str">
        <f t="shared" si="115"/>
        <v>1630.</v>
      </c>
      <c r="U259" s="89" t="str">
        <f t="shared" si="116"/>
        <v>2427</v>
      </c>
      <c r="V259" s="89" t="str">
        <f t="shared" si="117"/>
        <v>797.0</v>
      </c>
      <c r="W259" s="89" t="str">
        <f t="shared" si="118"/>
        <v>1658</v>
      </c>
      <c r="X259" s="89" t="str">
        <f t="shared" si="119"/>
        <v>2574</v>
      </c>
      <c r="Y259" s="89" t="str">
        <f t="shared" si="120"/>
        <v>916.8</v>
      </c>
      <c r="Z259" s="89" t="str">
        <f t="shared" si="121"/>
        <v>3.758</v>
      </c>
      <c r="AA259" s="89" t="str">
        <f t="shared" si="122"/>
        <v>5.233</v>
      </c>
      <c r="AB259" s="89" t="str">
        <f t="shared" si="123"/>
        <v>1.475</v>
      </c>
      <c r="AD259" s="89">
        <v>16.2</v>
      </c>
      <c r="AE259" s="89">
        <v>348.36200000000002</v>
      </c>
      <c r="AF259" s="89">
        <v>1.7273E-3</v>
      </c>
      <c r="AG259" s="89">
        <v>9.1146999999999999E-3</v>
      </c>
      <c r="AH259" s="89">
        <v>1629.71774</v>
      </c>
      <c r="AI259" s="89">
        <v>2426.7418600000001</v>
      </c>
      <c r="AJ259" s="89">
        <v>797.02412000000004</v>
      </c>
      <c r="AK259" s="89">
        <v>1657.7</v>
      </c>
      <c r="AL259" s="89">
        <v>2574.4</v>
      </c>
      <c r="AM259" s="89">
        <v>916.8</v>
      </c>
      <c r="AN259" s="89">
        <v>3.758</v>
      </c>
      <c r="AO259" s="89">
        <v>5.2331000000000003</v>
      </c>
      <c r="AP259" s="89">
        <v>1.4750000000000001</v>
      </c>
    </row>
    <row r="260" spans="2:42">
      <c r="B260" s="2">
        <f t="shared" si="98"/>
        <v>17.8</v>
      </c>
      <c r="C260" s="2" t="str">
        <f t="shared" si="99"/>
        <v>356.1</v>
      </c>
      <c r="D260" s="2" t="str">
        <f t="shared" si="100"/>
        <v>0.001825</v>
      </c>
      <c r="E260" s="2" t="str">
        <f t="shared" si="101"/>
        <v>0.007671</v>
      </c>
      <c r="F260" s="2" t="str">
        <f t="shared" si="102"/>
        <v>1691</v>
      </c>
      <c r="G260" s="2" t="str">
        <f t="shared" si="103"/>
        <v>2381</v>
      </c>
      <c r="H260" s="2" t="str">
        <f t="shared" si="104"/>
        <v>690.2</v>
      </c>
      <c r="I260" s="2" t="str">
        <f t="shared" si="105"/>
        <v>1724</v>
      </c>
      <c r="J260" s="2" t="str">
        <f t="shared" si="106"/>
        <v>2518</v>
      </c>
      <c r="K260" s="2" t="str">
        <f t="shared" si="107"/>
        <v>794.3</v>
      </c>
      <c r="L260" s="2" t="str">
        <f t="shared" si="108"/>
        <v>3.859</v>
      </c>
      <c r="M260" s="2" t="str">
        <f t="shared" si="109"/>
        <v>5.121</v>
      </c>
      <c r="N260" s="2" t="str">
        <f t="shared" si="110"/>
        <v>1.262</v>
      </c>
      <c r="P260" s="89" t="str">
        <f t="shared" si="111"/>
        <v>16.40</v>
      </c>
      <c r="Q260" s="89" t="str">
        <f t="shared" si="112"/>
        <v>349.4</v>
      </c>
      <c r="R260" s="89" t="str">
        <f t="shared" si="113"/>
        <v>0.001732</v>
      </c>
      <c r="S260" s="89" t="str">
        <f t="shared" si="114"/>
        <v>0.008924</v>
      </c>
      <c r="T260" s="89" t="str">
        <f t="shared" si="115"/>
        <v>1637</v>
      </c>
      <c r="U260" s="89" t="str">
        <f t="shared" si="116"/>
        <v>2422</v>
      </c>
      <c r="V260" s="89" t="str">
        <f t="shared" si="117"/>
        <v>784.3</v>
      </c>
      <c r="W260" s="89" t="str">
        <f t="shared" si="118"/>
        <v>1666</v>
      </c>
      <c r="X260" s="89" t="str">
        <f t="shared" si="119"/>
        <v>2568</v>
      </c>
      <c r="Y260" s="89" t="str">
        <f t="shared" si="120"/>
        <v>902.2</v>
      </c>
      <c r="Z260" s="89" t="str">
        <f t="shared" si="121"/>
        <v>3.770</v>
      </c>
      <c r="AA260" s="89" t="str">
        <f t="shared" si="122"/>
        <v>5.220</v>
      </c>
      <c r="AB260" s="89" t="str">
        <f t="shared" si="123"/>
        <v>1.449</v>
      </c>
      <c r="AD260" s="89">
        <v>16.399999999999999</v>
      </c>
      <c r="AE260" s="89">
        <v>349.36</v>
      </c>
      <c r="AF260" s="89">
        <v>1.73233E-3</v>
      </c>
      <c r="AG260" s="89">
        <v>8.9239999999999996E-3</v>
      </c>
      <c r="AH260" s="89">
        <v>1637.289788</v>
      </c>
      <c r="AI260" s="89">
        <v>2421.5464000000002</v>
      </c>
      <c r="AJ260" s="89">
        <v>784.25661200000013</v>
      </c>
      <c r="AK260" s="89">
        <v>1665.7</v>
      </c>
      <c r="AL260" s="89">
        <v>2567.9</v>
      </c>
      <c r="AM260" s="89">
        <v>902.2</v>
      </c>
      <c r="AN260" s="89">
        <v>3.7704</v>
      </c>
      <c r="AO260" s="89">
        <v>5.2196999999999996</v>
      </c>
      <c r="AP260" s="89">
        <v>1.4494</v>
      </c>
    </row>
    <row r="261" spans="2:42">
      <c r="B261" s="97">
        <f t="shared" si="98"/>
        <v>18</v>
      </c>
      <c r="C261" s="2" t="str">
        <f t="shared" si="99"/>
        <v>357.0</v>
      </c>
      <c r="D261" s="2" t="str">
        <f t="shared" si="100"/>
        <v>0.001840</v>
      </c>
      <c r="E261" s="2" t="str">
        <f t="shared" si="101"/>
        <v>0.007502</v>
      </c>
      <c r="F261" s="2" t="str">
        <f t="shared" si="102"/>
        <v>1699</v>
      </c>
      <c r="G261" s="2" t="str">
        <f t="shared" si="103"/>
        <v>2375</v>
      </c>
      <c r="H261" s="2" t="str">
        <f t="shared" si="104"/>
        <v>675.8</v>
      </c>
      <c r="I261" s="2" t="str">
        <f t="shared" si="105"/>
        <v>1732</v>
      </c>
      <c r="J261" s="2" t="str">
        <f t="shared" si="106"/>
        <v>2510.</v>
      </c>
      <c r="K261" s="2" t="str">
        <f t="shared" si="107"/>
        <v>777.7</v>
      </c>
      <c r="L261" s="2" t="str">
        <f t="shared" si="108"/>
        <v>3.872</v>
      </c>
      <c r="M261" s="2" t="str">
        <f t="shared" si="109"/>
        <v>5.106</v>
      </c>
      <c r="N261" s="2" t="str">
        <f t="shared" si="110"/>
        <v>1.234</v>
      </c>
      <c r="P261" s="89" t="str">
        <f t="shared" si="111"/>
        <v>16.60</v>
      </c>
      <c r="Q261" s="89" t="str">
        <f t="shared" si="112"/>
        <v>350.3</v>
      </c>
      <c r="R261" s="89" t="str">
        <f t="shared" si="113"/>
        <v>0.001744</v>
      </c>
      <c r="S261" s="89" t="str">
        <f t="shared" si="114"/>
        <v>0.008737</v>
      </c>
      <c r="T261" s="89" t="str">
        <f t="shared" si="115"/>
        <v>1645</v>
      </c>
      <c r="U261" s="89" t="str">
        <f t="shared" si="116"/>
        <v>2416</v>
      </c>
      <c r="V261" s="89" t="str">
        <f t="shared" si="117"/>
        <v>771.5</v>
      </c>
      <c r="W261" s="89" t="str">
        <f t="shared" si="118"/>
        <v>1674</v>
      </c>
      <c r="X261" s="89" t="str">
        <f t="shared" si="119"/>
        <v>2561</v>
      </c>
      <c r="Y261" s="89" t="str">
        <f t="shared" si="120"/>
        <v>887.5</v>
      </c>
      <c r="Z261" s="89" t="str">
        <f t="shared" si="121"/>
        <v>3.783</v>
      </c>
      <c r="AA261" s="89" t="str">
        <f t="shared" si="122"/>
        <v>5.206</v>
      </c>
      <c r="AB261" s="89" t="str">
        <f t="shared" si="123"/>
        <v>1.424</v>
      </c>
      <c r="AD261" s="89">
        <v>16.600000000000001</v>
      </c>
      <c r="AE261" s="89">
        <v>350.34699999999998</v>
      </c>
      <c r="AF261" s="89">
        <v>1.74427E-3</v>
      </c>
      <c r="AG261" s="89">
        <v>8.7365999999999989E-3</v>
      </c>
      <c r="AH261" s="89">
        <v>1644.745118</v>
      </c>
      <c r="AI261" s="89">
        <v>2416.2724400000002</v>
      </c>
      <c r="AJ261" s="89">
        <v>771.52732200000014</v>
      </c>
      <c r="AK261" s="89">
        <v>1673.7</v>
      </c>
      <c r="AL261" s="89">
        <v>2561.3000000000002</v>
      </c>
      <c r="AM261" s="89">
        <v>887.5</v>
      </c>
      <c r="AN261" s="89">
        <v>3.7827000000000002</v>
      </c>
      <c r="AO261" s="89">
        <v>5.2061999999999999</v>
      </c>
      <c r="AP261" s="89">
        <v>1.4235</v>
      </c>
    </row>
    <row r="262" spans="2:42">
      <c r="B262" s="2">
        <f t="shared" si="98"/>
        <v>18.2</v>
      </c>
      <c r="C262" s="2" t="str">
        <f t="shared" si="99"/>
        <v>357.9</v>
      </c>
      <c r="D262" s="2" t="str">
        <f t="shared" si="100"/>
        <v>0.001856</v>
      </c>
      <c r="E262" s="2" t="str">
        <f t="shared" si="101"/>
        <v>0.007334</v>
      </c>
      <c r="F262" s="2" t="str">
        <f t="shared" si="102"/>
        <v>1707</v>
      </c>
      <c r="G262" s="2" t="str">
        <f t="shared" si="103"/>
        <v>2368</v>
      </c>
      <c r="H262" s="2" t="str">
        <f t="shared" si="104"/>
        <v>661.1</v>
      </c>
      <c r="I262" s="2" t="str">
        <f t="shared" si="105"/>
        <v>1741</v>
      </c>
      <c r="J262" s="2" t="str">
        <f t="shared" si="106"/>
        <v>2502</v>
      </c>
      <c r="K262" s="2" t="str">
        <f t="shared" si="107"/>
        <v>760.8</v>
      </c>
      <c r="L262" s="2" t="str">
        <f t="shared" si="108"/>
        <v>3.885</v>
      </c>
      <c r="M262" s="2" t="str">
        <f t="shared" si="109"/>
        <v>5.091</v>
      </c>
      <c r="N262" s="2" t="str">
        <f t="shared" si="110"/>
        <v>1.206</v>
      </c>
      <c r="P262" s="89" t="str">
        <f t="shared" si="111"/>
        <v>16.80</v>
      </c>
      <c r="Q262" s="89" t="str">
        <f t="shared" si="112"/>
        <v>351.3</v>
      </c>
      <c r="R262" s="89" t="str">
        <f t="shared" si="113"/>
        <v>0.001757</v>
      </c>
      <c r="S262" s="89" t="str">
        <f t="shared" si="114"/>
        <v>0.008552</v>
      </c>
      <c r="T262" s="89" t="str">
        <f t="shared" si="115"/>
        <v>1652</v>
      </c>
      <c r="U262" s="89" t="str">
        <f t="shared" si="116"/>
        <v>2411</v>
      </c>
      <c r="V262" s="89" t="str">
        <f t="shared" si="117"/>
        <v>758.4</v>
      </c>
      <c r="W262" s="89" t="str">
        <f t="shared" si="118"/>
        <v>1682</v>
      </c>
      <c r="X262" s="89" t="str">
        <f t="shared" si="119"/>
        <v>2555</v>
      </c>
      <c r="Y262" s="89" t="str">
        <f t="shared" si="120"/>
        <v>872.6</v>
      </c>
      <c r="Z262" s="89" t="str">
        <f t="shared" si="121"/>
        <v>3.795</v>
      </c>
      <c r="AA262" s="89" t="str">
        <f t="shared" si="122"/>
        <v>5.193</v>
      </c>
      <c r="AB262" s="89" t="str">
        <f t="shared" si="123"/>
        <v>1.397</v>
      </c>
      <c r="AD262" s="89">
        <v>16.8</v>
      </c>
      <c r="AE262" s="89">
        <v>351.32499999999999</v>
      </c>
      <c r="AF262" s="89">
        <v>1.75657E-3</v>
      </c>
      <c r="AG262" s="89">
        <v>8.5523000000000005E-3</v>
      </c>
      <c r="AH262" s="89">
        <v>1652.3896240000001</v>
      </c>
      <c r="AI262" s="89">
        <v>2410.8213599999999</v>
      </c>
      <c r="AJ262" s="89">
        <v>758.43173599999977</v>
      </c>
      <c r="AK262" s="89">
        <v>1681.9</v>
      </c>
      <c r="AL262" s="89">
        <v>2554.5</v>
      </c>
      <c r="AM262" s="89">
        <v>872.6</v>
      </c>
      <c r="AN262" s="89">
        <v>3.7951999999999999</v>
      </c>
      <c r="AO262" s="89">
        <v>5.1924999999999999</v>
      </c>
      <c r="AP262" s="89">
        <v>1.3974</v>
      </c>
    </row>
    <row r="263" spans="2:42">
      <c r="B263" s="2">
        <f t="shared" si="98"/>
        <v>18.399999999999999</v>
      </c>
      <c r="C263" s="2" t="str">
        <f t="shared" si="99"/>
        <v>358.8</v>
      </c>
      <c r="D263" s="2" t="str">
        <f t="shared" si="100"/>
        <v>0.001872</v>
      </c>
      <c r="E263" s="2" t="str">
        <f t="shared" si="101"/>
        <v>0.007168</v>
      </c>
      <c r="F263" s="2" t="str">
        <f t="shared" si="102"/>
        <v>1715</v>
      </c>
      <c r="G263" s="2" t="str">
        <f t="shared" si="103"/>
        <v>2361</v>
      </c>
      <c r="H263" s="2" t="str">
        <f t="shared" si="104"/>
        <v>646.1</v>
      </c>
      <c r="I263" s="2" t="str">
        <f t="shared" si="105"/>
        <v>1750.</v>
      </c>
      <c r="J263" s="2" t="str">
        <f t="shared" si="106"/>
        <v>2493</v>
      </c>
      <c r="K263" s="2" t="str">
        <f t="shared" si="107"/>
        <v>743.5</v>
      </c>
      <c r="L263" s="2" t="str">
        <f t="shared" si="108"/>
        <v>3.899</v>
      </c>
      <c r="M263" s="2" t="str">
        <f t="shared" si="109"/>
        <v>5.075</v>
      </c>
      <c r="N263" s="2" t="str">
        <f t="shared" si="110"/>
        <v>1.177</v>
      </c>
      <c r="P263" s="89" t="str">
        <f t="shared" si="111"/>
        <v>17.00</v>
      </c>
      <c r="Q263" s="89" t="str">
        <f t="shared" si="112"/>
        <v>352.3</v>
      </c>
      <c r="R263" s="89" t="str">
        <f t="shared" si="113"/>
        <v>0.001769</v>
      </c>
      <c r="S263" s="89" t="str">
        <f t="shared" si="114"/>
        <v>0.008371</v>
      </c>
      <c r="T263" s="89" t="str">
        <f t="shared" si="115"/>
        <v>1660.</v>
      </c>
      <c r="U263" s="89" t="str">
        <f t="shared" si="116"/>
        <v>2405</v>
      </c>
      <c r="V263" s="89" t="str">
        <f t="shared" si="117"/>
        <v>745.3</v>
      </c>
      <c r="W263" s="89" t="str">
        <f t="shared" si="118"/>
        <v>1690.</v>
      </c>
      <c r="X263" s="89" t="str">
        <f t="shared" si="119"/>
        <v>2548</v>
      </c>
      <c r="Y263" s="89" t="str">
        <f t="shared" si="120"/>
        <v>857.5</v>
      </c>
      <c r="Z263" s="89" t="str">
        <f t="shared" si="121"/>
        <v>3.808</v>
      </c>
      <c r="AA263" s="89" t="str">
        <f t="shared" si="122"/>
        <v>5.179</v>
      </c>
      <c r="AB263" s="89" t="str">
        <f t="shared" si="123"/>
        <v>1.371</v>
      </c>
      <c r="AD263" s="89">
        <v>17</v>
      </c>
      <c r="AE263" s="89">
        <v>352.29300000000001</v>
      </c>
      <c r="AF263" s="89">
        <v>1.7692600000000001E-3</v>
      </c>
      <c r="AG263" s="89">
        <v>8.3709000000000006E-3</v>
      </c>
      <c r="AH263" s="89">
        <v>1659.9225799999999</v>
      </c>
      <c r="AI263" s="89">
        <v>2405.1947</v>
      </c>
      <c r="AJ263" s="89">
        <v>745.27212000000009</v>
      </c>
      <c r="AK263" s="89">
        <v>1690</v>
      </c>
      <c r="AL263" s="89">
        <v>2547.5</v>
      </c>
      <c r="AM263" s="89">
        <v>857.5</v>
      </c>
      <c r="AN263" s="89">
        <v>3.8077000000000001</v>
      </c>
      <c r="AO263" s="89">
        <v>5.1787000000000001</v>
      </c>
      <c r="AP263" s="89">
        <v>1.371</v>
      </c>
    </row>
    <row r="264" spans="2:42">
      <c r="B264" s="2">
        <f t="shared" si="98"/>
        <v>18.600000000000001</v>
      </c>
      <c r="C264" s="2" t="str">
        <f t="shared" si="99"/>
        <v>359.7</v>
      </c>
      <c r="D264" s="2" t="str">
        <f t="shared" si="100"/>
        <v>0.001890</v>
      </c>
      <c r="E264" s="2" t="str">
        <f t="shared" si="101"/>
        <v>0.007003</v>
      </c>
      <c r="F264" s="2" t="str">
        <f t="shared" si="102"/>
        <v>1724</v>
      </c>
      <c r="G264" s="2" t="str">
        <f t="shared" si="103"/>
        <v>2354</v>
      </c>
      <c r="H264" s="2" t="str">
        <f t="shared" si="104"/>
        <v>630.6</v>
      </c>
      <c r="I264" s="2" t="str">
        <f t="shared" si="105"/>
        <v>1759</v>
      </c>
      <c r="J264" s="2" t="str">
        <f t="shared" si="106"/>
        <v>2484</v>
      </c>
      <c r="K264" s="2" t="str">
        <f t="shared" si="107"/>
        <v>725.8</v>
      </c>
      <c r="L264" s="2" t="str">
        <f t="shared" si="108"/>
        <v>3.912</v>
      </c>
      <c r="M264" s="2" t="str">
        <f t="shared" si="109"/>
        <v>5.059</v>
      </c>
      <c r="N264" s="2" t="str">
        <f t="shared" si="110"/>
        <v>1.147</v>
      </c>
      <c r="P264" s="89" t="str">
        <f t="shared" si="111"/>
        <v>17.20</v>
      </c>
      <c r="Q264" s="89" t="str">
        <f t="shared" si="112"/>
        <v>353.3</v>
      </c>
      <c r="R264" s="89" t="str">
        <f t="shared" si="113"/>
        <v>0.001782</v>
      </c>
      <c r="S264" s="89" t="str">
        <f t="shared" si="114"/>
        <v>0.008192</v>
      </c>
      <c r="T264" s="89" t="str">
        <f t="shared" si="115"/>
        <v>1668</v>
      </c>
      <c r="U264" s="89" t="str">
        <f t="shared" si="116"/>
        <v>2399</v>
      </c>
      <c r="V264" s="89" t="str">
        <f t="shared" si="117"/>
        <v>731.8</v>
      </c>
      <c r="W264" s="89" t="str">
        <f t="shared" si="118"/>
        <v>1698</v>
      </c>
      <c r="X264" s="89" t="str">
        <f t="shared" si="119"/>
        <v>2540.</v>
      </c>
      <c r="Y264" s="89" t="str">
        <f t="shared" si="120"/>
        <v>842.1</v>
      </c>
      <c r="Z264" s="89" t="str">
        <f t="shared" si="121"/>
        <v>3.820</v>
      </c>
      <c r="AA264" s="89" t="str">
        <f t="shared" si="122"/>
        <v>5.165</v>
      </c>
      <c r="AB264" s="89" t="str">
        <f t="shared" si="123"/>
        <v>1.344</v>
      </c>
      <c r="AD264" s="89">
        <v>17.2</v>
      </c>
      <c r="AE264" s="89">
        <v>353.25099999999998</v>
      </c>
      <c r="AF264" s="89">
        <v>1.7823699999999999E-3</v>
      </c>
      <c r="AG264" s="89">
        <v>8.1922999999999996E-3</v>
      </c>
      <c r="AH264" s="89">
        <v>1667.6432359999999</v>
      </c>
      <c r="AI264" s="89">
        <v>2399.49244</v>
      </c>
      <c r="AJ264" s="89">
        <v>731.8492040000001</v>
      </c>
      <c r="AK264" s="89">
        <v>1698.3</v>
      </c>
      <c r="AL264" s="89">
        <v>2540.4</v>
      </c>
      <c r="AM264" s="89">
        <v>842.1</v>
      </c>
      <c r="AN264" s="89">
        <v>3.8203</v>
      </c>
      <c r="AO264" s="89">
        <v>5.1646000000000001</v>
      </c>
      <c r="AP264" s="89">
        <v>1.3443000000000001</v>
      </c>
    </row>
    <row r="265" spans="2:42">
      <c r="B265" s="2">
        <f t="shared" si="98"/>
        <v>18.8</v>
      </c>
      <c r="C265" s="2" t="str">
        <f t="shared" si="99"/>
        <v>360.6</v>
      </c>
      <c r="D265" s="2" t="str">
        <f t="shared" si="100"/>
        <v>0.001908</v>
      </c>
      <c r="E265" s="2" t="str">
        <f t="shared" si="101"/>
        <v>0.006840</v>
      </c>
      <c r="F265" s="2" t="str">
        <f t="shared" si="102"/>
        <v>1732</v>
      </c>
      <c r="G265" s="2" t="str">
        <f t="shared" si="103"/>
        <v>2347</v>
      </c>
      <c r="H265" s="2" t="str">
        <f t="shared" si="104"/>
        <v>614.9</v>
      </c>
      <c r="I265" s="2" t="str">
        <f t="shared" si="105"/>
        <v>1768</v>
      </c>
      <c r="J265" s="2" t="str">
        <f t="shared" si="106"/>
        <v>2475</v>
      </c>
      <c r="K265" s="2" t="str">
        <f t="shared" si="107"/>
        <v>707.6</v>
      </c>
      <c r="L265" s="2" t="str">
        <f t="shared" si="108"/>
        <v>3.926</v>
      </c>
      <c r="M265" s="2" t="str">
        <f t="shared" si="109"/>
        <v>5.043</v>
      </c>
      <c r="N265" s="2" t="str">
        <f t="shared" si="110"/>
        <v>1.117</v>
      </c>
      <c r="P265" s="89" t="str">
        <f t="shared" si="111"/>
        <v>17.40</v>
      </c>
      <c r="Q265" s="89" t="str">
        <f t="shared" si="112"/>
        <v>354.2</v>
      </c>
      <c r="R265" s="89" t="str">
        <f t="shared" si="113"/>
        <v>0.001796</v>
      </c>
      <c r="S265" s="89" t="str">
        <f t="shared" si="114"/>
        <v>0.008016</v>
      </c>
      <c r="T265" s="89" t="str">
        <f t="shared" si="115"/>
        <v>1675</v>
      </c>
      <c r="U265" s="89" t="str">
        <f t="shared" si="116"/>
        <v>2394</v>
      </c>
      <c r="V265" s="89" t="str">
        <f t="shared" si="117"/>
        <v>718.2</v>
      </c>
      <c r="W265" s="89" t="str">
        <f t="shared" si="118"/>
        <v>1707</v>
      </c>
      <c r="X265" s="89" t="str">
        <f t="shared" si="119"/>
        <v>2533</v>
      </c>
      <c r="Y265" s="89" t="str">
        <f t="shared" si="120"/>
        <v>826.5</v>
      </c>
      <c r="Z265" s="89" t="str">
        <f t="shared" si="121"/>
        <v>3.833</v>
      </c>
      <c r="AA265" s="89" t="str">
        <f t="shared" si="122"/>
        <v>5.150</v>
      </c>
      <c r="AB265" s="89" t="str">
        <f t="shared" si="123"/>
        <v>1.317</v>
      </c>
      <c r="AD265" s="89">
        <v>17.399999999999999</v>
      </c>
      <c r="AE265" s="89">
        <v>354.2</v>
      </c>
      <c r="AF265" s="89">
        <v>1.7959300000000001E-3</v>
      </c>
      <c r="AG265" s="89">
        <v>8.0162999999999988E-3</v>
      </c>
      <c r="AH265" s="89">
        <v>1675.3508179999999</v>
      </c>
      <c r="AI265" s="89">
        <v>2393.51638</v>
      </c>
      <c r="AJ265" s="89">
        <v>718.16556200000014</v>
      </c>
      <c r="AK265" s="89">
        <v>1706.6</v>
      </c>
      <c r="AL265" s="89">
        <v>2533</v>
      </c>
      <c r="AM265" s="89">
        <v>826.5</v>
      </c>
      <c r="AN265" s="89">
        <v>3.8330000000000002</v>
      </c>
      <c r="AO265" s="89">
        <v>5.1504000000000003</v>
      </c>
      <c r="AP265" s="89">
        <v>1.3173999999999999</v>
      </c>
    </row>
    <row r="266" spans="2:42">
      <c r="B266" s="97">
        <f t="shared" si="98"/>
        <v>19</v>
      </c>
      <c r="C266" s="2" t="str">
        <f t="shared" si="99"/>
        <v>361.5</v>
      </c>
      <c r="D266" s="2" t="str">
        <f t="shared" si="100"/>
        <v>0.001927</v>
      </c>
      <c r="E266" s="2" t="str">
        <f t="shared" si="101"/>
        <v>0.006677</v>
      </c>
      <c r="F266" s="2" t="str">
        <f t="shared" si="102"/>
        <v>1741</v>
      </c>
      <c r="G266" s="2" t="str">
        <f t="shared" si="103"/>
        <v>2339</v>
      </c>
      <c r="H266" s="2" t="str">
        <f t="shared" si="104"/>
        <v>598.5</v>
      </c>
      <c r="I266" s="2" t="str">
        <f t="shared" si="105"/>
        <v>1777</v>
      </c>
      <c r="J266" s="2" t="str">
        <f t="shared" si="106"/>
        <v>2466</v>
      </c>
      <c r="K266" s="2" t="str">
        <f t="shared" si="107"/>
        <v>688.9</v>
      </c>
      <c r="L266" s="2" t="str">
        <f t="shared" si="108"/>
        <v>3.940</v>
      </c>
      <c r="M266" s="2" t="str">
        <f t="shared" si="109"/>
        <v>5.026</v>
      </c>
      <c r="N266" s="2" t="str">
        <f t="shared" si="110"/>
        <v>1.086</v>
      </c>
      <c r="P266" s="89" t="str">
        <f t="shared" si="111"/>
        <v>17.60</v>
      </c>
      <c r="Q266" s="89" t="str">
        <f t="shared" si="112"/>
        <v>355.1</v>
      </c>
      <c r="R266" s="89" t="str">
        <f t="shared" si="113"/>
        <v>0.001810</v>
      </c>
      <c r="S266" s="89" t="str">
        <f t="shared" si="114"/>
        <v>0.007843</v>
      </c>
      <c r="T266" s="89" t="str">
        <f t="shared" si="115"/>
        <v>1683</v>
      </c>
      <c r="U266" s="89" t="str">
        <f t="shared" si="116"/>
        <v>2387</v>
      </c>
      <c r="V266" s="89" t="str">
        <f t="shared" si="117"/>
        <v>704.3</v>
      </c>
      <c r="W266" s="89" t="str">
        <f t="shared" si="118"/>
        <v>1715</v>
      </c>
      <c r="X266" s="89" t="str">
        <f t="shared" si="119"/>
        <v>2526</v>
      </c>
      <c r="Y266" s="89" t="str">
        <f t="shared" si="120"/>
        <v>810.5</v>
      </c>
      <c r="Z266" s="89" t="str">
        <f t="shared" si="121"/>
        <v>3.846</v>
      </c>
      <c r="AA266" s="89" t="str">
        <f t="shared" si="122"/>
        <v>5.136</v>
      </c>
      <c r="AB266" s="89" t="str">
        <f t="shared" si="123"/>
        <v>1.290</v>
      </c>
      <c r="AD266" s="89">
        <v>17.600000000000001</v>
      </c>
      <c r="AE266" s="89">
        <v>355.14</v>
      </c>
      <c r="AF266" s="89">
        <v>1.81E-3</v>
      </c>
      <c r="AG266" s="89">
        <v>7.8425999999999999E-3</v>
      </c>
      <c r="AH266" s="89">
        <v>1683.144</v>
      </c>
      <c r="AI266" s="89">
        <v>2387.4702400000001</v>
      </c>
      <c r="AJ266" s="89">
        <v>704.3262400000001</v>
      </c>
      <c r="AK266" s="89">
        <v>1715</v>
      </c>
      <c r="AL266" s="89">
        <v>2525.5</v>
      </c>
      <c r="AM266" s="89">
        <v>810.5</v>
      </c>
      <c r="AN266" s="89">
        <v>3.8458000000000001</v>
      </c>
      <c r="AO266" s="89">
        <v>5.1359000000000004</v>
      </c>
      <c r="AP266" s="89">
        <v>1.2901</v>
      </c>
    </row>
    <row r="267" spans="2:42">
      <c r="B267" s="2">
        <f t="shared" si="98"/>
        <v>19.2</v>
      </c>
      <c r="C267" s="2" t="str">
        <f t="shared" si="99"/>
        <v>362.3</v>
      </c>
      <c r="D267" s="2" t="str">
        <f t="shared" si="100"/>
        <v>0.001947</v>
      </c>
      <c r="E267" s="2" t="str">
        <f t="shared" si="101"/>
        <v>0.006515</v>
      </c>
      <c r="F267" s="2" t="str">
        <f t="shared" si="102"/>
        <v>1749</v>
      </c>
      <c r="G267" s="2" t="str">
        <f t="shared" si="103"/>
        <v>2331</v>
      </c>
      <c r="H267" s="2" t="str">
        <f t="shared" si="104"/>
        <v>581.8</v>
      </c>
      <c r="I267" s="2" t="str">
        <f t="shared" si="105"/>
        <v>1787</v>
      </c>
      <c r="J267" s="2" t="str">
        <f t="shared" si="106"/>
        <v>2456</v>
      </c>
      <c r="K267" s="2" t="str">
        <f t="shared" si="107"/>
        <v>669.6</v>
      </c>
      <c r="L267" s="2" t="str">
        <f t="shared" si="108"/>
        <v>3.955</v>
      </c>
      <c r="M267" s="2" t="str">
        <f t="shared" si="109"/>
        <v>5.008</v>
      </c>
      <c r="N267" s="2" t="str">
        <f t="shared" si="110"/>
        <v>1.054</v>
      </c>
      <c r="P267" s="89" t="str">
        <f t="shared" si="111"/>
        <v>17.80</v>
      </c>
      <c r="Q267" s="89" t="str">
        <f t="shared" si="112"/>
        <v>356.1</v>
      </c>
      <c r="R267" s="89" t="str">
        <f t="shared" si="113"/>
        <v>0.001825</v>
      </c>
      <c r="S267" s="89" t="str">
        <f t="shared" si="114"/>
        <v>0.007671</v>
      </c>
      <c r="T267" s="89" t="str">
        <f t="shared" si="115"/>
        <v>1691</v>
      </c>
      <c r="U267" s="89" t="str">
        <f t="shared" si="116"/>
        <v>2381</v>
      </c>
      <c r="V267" s="89" t="str">
        <f t="shared" si="117"/>
        <v>690.2</v>
      </c>
      <c r="W267" s="89" t="str">
        <f t="shared" si="118"/>
        <v>1724</v>
      </c>
      <c r="X267" s="89" t="str">
        <f t="shared" si="119"/>
        <v>2518</v>
      </c>
      <c r="Y267" s="89" t="str">
        <f t="shared" si="120"/>
        <v>794.3</v>
      </c>
      <c r="Z267" s="89" t="str">
        <f t="shared" si="121"/>
        <v>3.859</v>
      </c>
      <c r="AA267" s="89" t="str">
        <f t="shared" si="122"/>
        <v>5.121</v>
      </c>
      <c r="AB267" s="89" t="str">
        <f t="shared" si="123"/>
        <v>1.262</v>
      </c>
      <c r="AD267" s="89">
        <v>17.8</v>
      </c>
      <c r="AE267" s="89">
        <v>356.07100000000003</v>
      </c>
      <c r="AF267" s="89">
        <v>1.8246E-3</v>
      </c>
      <c r="AG267" s="89">
        <v>7.6711999999999995E-3</v>
      </c>
      <c r="AH267" s="89">
        <v>1691.0221200000001</v>
      </c>
      <c r="AI267" s="89">
        <v>2381.2526400000002</v>
      </c>
      <c r="AJ267" s="89">
        <v>690.23052000000007</v>
      </c>
      <c r="AK267" s="89">
        <v>1723.5</v>
      </c>
      <c r="AL267" s="89">
        <v>2517.8000000000002</v>
      </c>
      <c r="AM267" s="89">
        <v>794.3</v>
      </c>
      <c r="AN267" s="89">
        <v>3.8586999999999998</v>
      </c>
      <c r="AO267" s="89">
        <v>5.1211000000000002</v>
      </c>
      <c r="AP267" s="89">
        <v>1.2624</v>
      </c>
    </row>
    <row r="268" spans="2:42">
      <c r="B268" s="2">
        <f t="shared" ref="B268:B282" si="124">_xlfn.NUMBERVALUE(P275)</f>
        <v>19.399999999999999</v>
      </c>
      <c r="C268" s="2" t="str">
        <f t="shared" ref="C268:C281" si="125">Q275</f>
        <v>363.2</v>
      </c>
      <c r="D268" s="2" t="str">
        <f t="shared" ref="D268:D282" si="126">R275</f>
        <v>0.001968</v>
      </c>
      <c r="E268" s="2" t="str">
        <f t="shared" ref="E268:E282" si="127">S275</f>
        <v>0.006354</v>
      </c>
      <c r="F268" s="2" t="str">
        <f t="shared" ref="F268:F282" si="128">T275</f>
        <v>1758</v>
      </c>
      <c r="G268" s="2" t="str">
        <f t="shared" ref="G268:G282" si="129">U275</f>
        <v>2323</v>
      </c>
      <c r="H268" s="2" t="str">
        <f t="shared" ref="H268:H282" si="130">V275</f>
        <v>564.6</v>
      </c>
      <c r="I268" s="2" t="str">
        <f t="shared" ref="I268:I282" si="131">W275</f>
        <v>1796</v>
      </c>
      <c r="J268" s="2" t="str">
        <f t="shared" ref="J268:J282" si="132">X275</f>
        <v>2446</v>
      </c>
      <c r="K268" s="2" t="str">
        <f t="shared" ref="K268:K282" si="133">Y275</f>
        <v>649.6</v>
      </c>
      <c r="L268" s="2" t="str">
        <f t="shared" ref="L268:L282" si="134">Z275</f>
        <v>3.969</v>
      </c>
      <c r="M268" s="2" t="str">
        <f t="shared" ref="M268:M282" si="135">AA275</f>
        <v>4.990</v>
      </c>
      <c r="N268" s="2" t="str">
        <f t="shared" ref="N268:N282" si="136">AB275</f>
        <v>1.021</v>
      </c>
      <c r="P268" s="89" t="str">
        <f t="shared" si="111"/>
        <v>18.00</v>
      </c>
      <c r="Q268" s="89" t="str">
        <f t="shared" si="112"/>
        <v>357.0</v>
      </c>
      <c r="R268" s="89" t="str">
        <f t="shared" si="113"/>
        <v>0.001840</v>
      </c>
      <c r="S268" s="89" t="str">
        <f t="shared" si="114"/>
        <v>0.007502</v>
      </c>
      <c r="T268" s="89" t="str">
        <f t="shared" si="115"/>
        <v>1699</v>
      </c>
      <c r="U268" s="89" t="str">
        <f t="shared" si="116"/>
        <v>2375</v>
      </c>
      <c r="V268" s="89" t="str">
        <f t="shared" si="117"/>
        <v>675.8</v>
      </c>
      <c r="W268" s="89" t="str">
        <f t="shared" si="118"/>
        <v>1732</v>
      </c>
      <c r="X268" s="89" t="str">
        <f t="shared" si="119"/>
        <v>2510.</v>
      </c>
      <c r="Y268" s="89" t="str">
        <f t="shared" si="120"/>
        <v>777.7</v>
      </c>
      <c r="Z268" s="89" t="str">
        <f t="shared" si="121"/>
        <v>3.872</v>
      </c>
      <c r="AA268" s="89" t="str">
        <f t="shared" si="122"/>
        <v>5.106</v>
      </c>
      <c r="AB268" s="89" t="str">
        <f t="shared" si="123"/>
        <v>1.234</v>
      </c>
      <c r="AD268" s="89">
        <v>18</v>
      </c>
      <c r="AE268" s="89">
        <v>356.99200000000002</v>
      </c>
      <c r="AF268" s="89">
        <v>1.8398000000000002E-3</v>
      </c>
      <c r="AG268" s="89">
        <v>7.5016999999999992E-3</v>
      </c>
      <c r="AH268" s="89">
        <v>1698.9836</v>
      </c>
      <c r="AI268" s="89">
        <v>2374.7694000000001</v>
      </c>
      <c r="AJ268" s="89">
        <v>675.78580000000011</v>
      </c>
      <c r="AK268" s="89">
        <v>1732.1</v>
      </c>
      <c r="AL268" s="89">
        <v>2509.8000000000002</v>
      </c>
      <c r="AM268" s="89">
        <v>777.7</v>
      </c>
      <c r="AN268" s="89">
        <v>3.8717999999999999</v>
      </c>
      <c r="AO268" s="89">
        <v>5.1060999999999996</v>
      </c>
      <c r="AP268" s="89">
        <v>1.2342</v>
      </c>
    </row>
    <row r="269" spans="2:42">
      <c r="B269" s="2">
        <f t="shared" si="124"/>
        <v>19.600000000000001</v>
      </c>
      <c r="C269" s="2" t="str">
        <f t="shared" si="125"/>
        <v>364.1</v>
      </c>
      <c r="D269" s="2" t="str">
        <f t="shared" si="126"/>
        <v>0.001996</v>
      </c>
      <c r="E269" s="2" t="str">
        <f t="shared" si="127"/>
        <v>0.006192</v>
      </c>
      <c r="F269" s="2" t="str">
        <f t="shared" si="128"/>
        <v>1767</v>
      </c>
      <c r="G269" s="2" t="str">
        <f t="shared" si="129"/>
        <v>2314</v>
      </c>
      <c r="H269" s="2" t="str">
        <f t="shared" si="130"/>
        <v>546.8</v>
      </c>
      <c r="I269" s="2" t="str">
        <f t="shared" si="131"/>
        <v>1806</v>
      </c>
      <c r="J269" s="2" t="str">
        <f t="shared" si="132"/>
        <v>2435</v>
      </c>
      <c r="K269" s="2" t="str">
        <f t="shared" si="133"/>
        <v>629.0</v>
      </c>
      <c r="L269" s="2" t="str">
        <f t="shared" si="134"/>
        <v>3.984</v>
      </c>
      <c r="M269" s="2" t="str">
        <f t="shared" si="135"/>
        <v>4.971</v>
      </c>
      <c r="N269" s="2" t="str">
        <f t="shared" si="136"/>
        <v>0.9871</v>
      </c>
      <c r="P269" s="89" t="str">
        <f t="shared" si="111"/>
        <v>18.20</v>
      </c>
      <c r="Q269" s="89" t="str">
        <f t="shared" si="112"/>
        <v>357.9</v>
      </c>
      <c r="R269" s="89" t="str">
        <f t="shared" si="113"/>
        <v>0.001856</v>
      </c>
      <c r="S269" s="89" t="str">
        <f t="shared" si="114"/>
        <v>0.007334</v>
      </c>
      <c r="T269" s="89" t="str">
        <f t="shared" si="115"/>
        <v>1707</v>
      </c>
      <c r="U269" s="89" t="str">
        <f t="shared" si="116"/>
        <v>2368</v>
      </c>
      <c r="V269" s="89" t="str">
        <f t="shared" si="117"/>
        <v>661.1</v>
      </c>
      <c r="W269" s="89" t="str">
        <f t="shared" si="118"/>
        <v>1741</v>
      </c>
      <c r="X269" s="89" t="str">
        <f t="shared" si="119"/>
        <v>2502</v>
      </c>
      <c r="Y269" s="89" t="str">
        <f t="shared" si="120"/>
        <v>760.8</v>
      </c>
      <c r="Z269" s="89" t="str">
        <f t="shared" si="121"/>
        <v>3.885</v>
      </c>
      <c r="AA269" s="89" t="str">
        <f t="shared" si="122"/>
        <v>5.091</v>
      </c>
      <c r="AB269" s="89" t="str">
        <f t="shared" si="123"/>
        <v>1.206</v>
      </c>
      <c r="AD269" s="89">
        <v>18.2</v>
      </c>
      <c r="AE269" s="89">
        <v>357.90600000000001</v>
      </c>
      <c r="AF269" s="89">
        <v>1.85564E-3</v>
      </c>
      <c r="AG269" s="89">
        <v>7.3341000000000005E-3</v>
      </c>
      <c r="AH269" s="89">
        <v>1707.0273520000001</v>
      </c>
      <c r="AI269" s="89">
        <v>2368.1193800000001</v>
      </c>
      <c r="AJ269" s="89">
        <v>661.09202800000003</v>
      </c>
      <c r="AK269" s="89">
        <v>1740.8</v>
      </c>
      <c r="AL269" s="89">
        <v>2501.6</v>
      </c>
      <c r="AM269" s="89">
        <v>760.8</v>
      </c>
      <c r="AN269" s="89">
        <v>3.8851</v>
      </c>
      <c r="AO269" s="89">
        <v>5.0907</v>
      </c>
      <c r="AP269" s="89">
        <v>1.2056</v>
      </c>
    </row>
    <row r="270" spans="2:42">
      <c r="B270" s="2">
        <f t="shared" si="124"/>
        <v>19.8</v>
      </c>
      <c r="C270" s="2" t="str">
        <f t="shared" si="125"/>
        <v>364.9</v>
      </c>
      <c r="D270" s="2" t="str">
        <f t="shared" si="126"/>
        <v>0.002015</v>
      </c>
      <c r="E270" s="2" t="str">
        <f t="shared" si="127"/>
        <v>0.006029</v>
      </c>
      <c r="F270" s="2" t="str">
        <f t="shared" si="128"/>
        <v>1777</v>
      </c>
      <c r="G270" s="2" t="str">
        <f t="shared" si="129"/>
        <v>2305</v>
      </c>
      <c r="H270" s="2" t="str">
        <f t="shared" si="130"/>
        <v>528.0</v>
      </c>
      <c r="I270" s="2" t="str">
        <f t="shared" si="131"/>
        <v>1817</v>
      </c>
      <c r="J270" s="2" t="str">
        <f t="shared" si="132"/>
        <v>2424</v>
      </c>
      <c r="K270" s="2" t="str">
        <f t="shared" si="133"/>
        <v>607.5</v>
      </c>
      <c r="L270" s="2" t="str">
        <f t="shared" si="134"/>
        <v>4.000</v>
      </c>
      <c r="M270" s="2" t="str">
        <f t="shared" si="135"/>
        <v>4.952</v>
      </c>
      <c r="N270" s="2" t="str">
        <f t="shared" si="136"/>
        <v>0.9521</v>
      </c>
      <c r="P270" s="89" t="str">
        <f t="shared" si="111"/>
        <v>18.40</v>
      </c>
      <c r="Q270" s="89" t="str">
        <f t="shared" si="112"/>
        <v>358.8</v>
      </c>
      <c r="R270" s="89" t="str">
        <f t="shared" si="113"/>
        <v>0.001872</v>
      </c>
      <c r="S270" s="89" t="str">
        <f t="shared" si="114"/>
        <v>0.007168</v>
      </c>
      <c r="T270" s="89" t="str">
        <f t="shared" si="115"/>
        <v>1715</v>
      </c>
      <c r="U270" s="89" t="str">
        <f t="shared" si="116"/>
        <v>2361</v>
      </c>
      <c r="V270" s="89" t="str">
        <f t="shared" si="117"/>
        <v>646.1</v>
      </c>
      <c r="W270" s="89" t="str">
        <f t="shared" si="118"/>
        <v>1750.</v>
      </c>
      <c r="X270" s="89" t="str">
        <f t="shared" si="119"/>
        <v>2493</v>
      </c>
      <c r="Y270" s="89" t="str">
        <f t="shared" si="120"/>
        <v>743.5</v>
      </c>
      <c r="Z270" s="89" t="str">
        <f t="shared" si="121"/>
        <v>3.899</v>
      </c>
      <c r="AA270" s="89" t="str">
        <f t="shared" si="122"/>
        <v>5.075</v>
      </c>
      <c r="AB270" s="89" t="str">
        <f t="shared" si="123"/>
        <v>1.177</v>
      </c>
      <c r="AD270" s="89">
        <v>18.399999999999999</v>
      </c>
      <c r="AE270" s="89">
        <v>358.81</v>
      </c>
      <c r="AF270" s="89">
        <v>1.8721899999999999E-3</v>
      </c>
      <c r="AG270" s="89">
        <v>7.1681000000000002E-3</v>
      </c>
      <c r="AH270" s="89">
        <v>1715.251704</v>
      </c>
      <c r="AI270" s="89">
        <v>2361.3069599999999</v>
      </c>
      <c r="AJ270" s="89">
        <v>646.05525599999987</v>
      </c>
      <c r="AK270" s="89">
        <v>1749.7</v>
      </c>
      <c r="AL270" s="89">
        <v>2493.1999999999998</v>
      </c>
      <c r="AM270" s="89">
        <v>743.5</v>
      </c>
      <c r="AN270" s="89">
        <v>3.8984999999999999</v>
      </c>
      <c r="AO270" s="89">
        <v>5.0750000000000002</v>
      </c>
      <c r="AP270" s="89">
        <v>1.1765000000000001</v>
      </c>
    </row>
    <row r="271" spans="2:42">
      <c r="B271" s="97">
        <f t="shared" si="124"/>
        <v>20</v>
      </c>
      <c r="C271" s="2" t="str">
        <f t="shared" si="125"/>
        <v>365.7</v>
      </c>
      <c r="D271" s="2" t="str">
        <f t="shared" si="126"/>
        <v>0.002040</v>
      </c>
      <c r="E271" s="2" t="str">
        <f t="shared" si="127"/>
        <v>0.005865</v>
      </c>
      <c r="F271" s="2" t="str">
        <f t="shared" si="128"/>
        <v>1786</v>
      </c>
      <c r="G271" s="2" t="str">
        <f t="shared" si="129"/>
        <v>2295</v>
      </c>
      <c r="H271" s="2" t="str">
        <f t="shared" si="130"/>
        <v>508.6</v>
      </c>
      <c r="I271" s="2" t="str">
        <f t="shared" si="131"/>
        <v>1827</v>
      </c>
      <c r="J271" s="2" t="str">
        <f t="shared" si="132"/>
        <v>2412</v>
      </c>
      <c r="K271" s="2" t="str">
        <f t="shared" si="133"/>
        <v>585.1</v>
      </c>
      <c r="L271" s="2" t="str">
        <f t="shared" si="134"/>
        <v>4.016</v>
      </c>
      <c r="M271" s="2" t="str">
        <f t="shared" si="135"/>
        <v>4.931</v>
      </c>
      <c r="N271" s="2" t="str">
        <f t="shared" si="136"/>
        <v>0.9158</v>
      </c>
      <c r="P271" s="89" t="str">
        <f t="shared" si="111"/>
        <v>18.60</v>
      </c>
      <c r="Q271" s="89" t="str">
        <f t="shared" si="112"/>
        <v>359.7</v>
      </c>
      <c r="R271" s="89" t="str">
        <f t="shared" si="113"/>
        <v>0.001890</v>
      </c>
      <c r="S271" s="89" t="str">
        <f t="shared" si="114"/>
        <v>0.007003</v>
      </c>
      <c r="T271" s="89" t="str">
        <f t="shared" si="115"/>
        <v>1724</v>
      </c>
      <c r="U271" s="89" t="str">
        <f t="shared" si="116"/>
        <v>2354</v>
      </c>
      <c r="V271" s="89" t="str">
        <f t="shared" si="117"/>
        <v>630.6</v>
      </c>
      <c r="W271" s="89" t="str">
        <f t="shared" si="118"/>
        <v>1759</v>
      </c>
      <c r="X271" s="89" t="str">
        <f t="shared" si="119"/>
        <v>2484</v>
      </c>
      <c r="Y271" s="89" t="str">
        <f t="shared" si="120"/>
        <v>725.8</v>
      </c>
      <c r="Z271" s="89" t="str">
        <f t="shared" si="121"/>
        <v>3.912</v>
      </c>
      <c r="AA271" s="89" t="str">
        <f t="shared" si="122"/>
        <v>5.059</v>
      </c>
      <c r="AB271" s="89" t="str">
        <f t="shared" si="123"/>
        <v>1.147</v>
      </c>
      <c r="AD271" s="89">
        <v>18.600000000000001</v>
      </c>
      <c r="AE271" s="89">
        <v>359.70600000000002</v>
      </c>
      <c r="AF271" s="89">
        <v>1.8895100000000001E-3</v>
      </c>
      <c r="AG271" s="89">
        <v>7.0033999999999999E-3</v>
      </c>
      <c r="AH271" s="89">
        <v>1723.555114</v>
      </c>
      <c r="AI271" s="89">
        <v>2354.1367600000003</v>
      </c>
      <c r="AJ271" s="89">
        <v>630.58164600000032</v>
      </c>
      <c r="AK271" s="89">
        <v>1758.7</v>
      </c>
      <c r="AL271" s="89">
        <v>2484.4</v>
      </c>
      <c r="AM271" s="89">
        <v>725.8</v>
      </c>
      <c r="AN271" s="89">
        <v>3.9121000000000001</v>
      </c>
      <c r="AO271" s="89">
        <v>5.0590000000000002</v>
      </c>
      <c r="AP271" s="89">
        <v>1.1468</v>
      </c>
    </row>
    <row r="272" spans="2:42">
      <c r="B272" s="2">
        <f t="shared" si="124"/>
        <v>20.2</v>
      </c>
      <c r="C272" s="2" t="str">
        <f t="shared" si="125"/>
        <v>366.6</v>
      </c>
      <c r="D272" s="2" t="str">
        <f t="shared" si="126"/>
        <v>0.002067</v>
      </c>
      <c r="E272" s="2" t="str">
        <f t="shared" si="127"/>
        <v>0.005700</v>
      </c>
      <c r="F272" s="2" t="str">
        <f t="shared" si="128"/>
        <v>1796</v>
      </c>
      <c r="G272" s="2" t="str">
        <f t="shared" si="129"/>
        <v>2285</v>
      </c>
      <c r="H272" s="2" t="str">
        <f t="shared" si="130"/>
        <v>488.3</v>
      </c>
      <c r="I272" s="2" t="str">
        <f t="shared" si="131"/>
        <v>1838</v>
      </c>
      <c r="J272" s="2" t="str">
        <f t="shared" si="132"/>
        <v>2400.</v>
      </c>
      <c r="K272" s="2" t="str">
        <f t="shared" si="133"/>
        <v>561.7</v>
      </c>
      <c r="L272" s="2" t="str">
        <f t="shared" si="134"/>
        <v>4.032</v>
      </c>
      <c r="M272" s="2" t="str">
        <f t="shared" si="135"/>
        <v>4.910</v>
      </c>
      <c r="N272" s="2" t="str">
        <f t="shared" si="136"/>
        <v>0.8780</v>
      </c>
      <c r="P272" s="89" t="str">
        <f t="shared" si="111"/>
        <v>18.80</v>
      </c>
      <c r="Q272" s="89" t="str">
        <f t="shared" si="112"/>
        <v>360.6</v>
      </c>
      <c r="R272" s="89" t="str">
        <f t="shared" si="113"/>
        <v>0.001908</v>
      </c>
      <c r="S272" s="89" t="str">
        <f t="shared" si="114"/>
        <v>0.006840</v>
      </c>
      <c r="T272" s="89" t="str">
        <f t="shared" si="115"/>
        <v>1732</v>
      </c>
      <c r="U272" s="89" t="str">
        <f t="shared" si="116"/>
        <v>2347</v>
      </c>
      <c r="V272" s="89" t="str">
        <f t="shared" si="117"/>
        <v>614.9</v>
      </c>
      <c r="W272" s="89" t="str">
        <f t="shared" si="118"/>
        <v>1768</v>
      </c>
      <c r="X272" s="89" t="str">
        <f t="shared" si="119"/>
        <v>2475</v>
      </c>
      <c r="Y272" s="89" t="str">
        <f t="shared" si="120"/>
        <v>707.6</v>
      </c>
      <c r="Z272" s="89" t="str">
        <f t="shared" si="121"/>
        <v>3.926</v>
      </c>
      <c r="AA272" s="89" t="str">
        <f t="shared" si="122"/>
        <v>5.043</v>
      </c>
      <c r="AB272" s="89" t="str">
        <f t="shared" si="123"/>
        <v>1.117</v>
      </c>
      <c r="AD272" s="89">
        <v>18.8</v>
      </c>
      <c r="AE272" s="89">
        <v>360.59399999999999</v>
      </c>
      <c r="AF272" s="89">
        <v>1.90767E-3</v>
      </c>
      <c r="AG272" s="89">
        <v>6.8399000000000003E-3</v>
      </c>
      <c r="AH272" s="89">
        <v>1731.935804</v>
      </c>
      <c r="AI272" s="89">
        <v>2346.8098800000002</v>
      </c>
      <c r="AJ272" s="89">
        <v>614.87407600000029</v>
      </c>
      <c r="AK272" s="89">
        <v>1767.8</v>
      </c>
      <c r="AL272" s="89">
        <v>2475.4</v>
      </c>
      <c r="AM272" s="89">
        <v>707.6</v>
      </c>
      <c r="AN272" s="89">
        <v>3.9260000000000002</v>
      </c>
      <c r="AO272" s="89">
        <v>5.0425000000000004</v>
      </c>
      <c r="AP272" s="89">
        <v>1.1165</v>
      </c>
    </row>
    <row r="273" spans="2:42">
      <c r="B273" s="2">
        <f t="shared" si="124"/>
        <v>20.399999999999999</v>
      </c>
      <c r="C273" s="2" t="str">
        <f t="shared" si="125"/>
        <v>367.4</v>
      </c>
      <c r="D273" s="2" t="str">
        <f t="shared" si="126"/>
        <v>0.002097</v>
      </c>
      <c r="E273" s="2" t="str">
        <f t="shared" si="127"/>
        <v>0.005531</v>
      </c>
      <c r="F273" s="2" t="str">
        <f t="shared" si="128"/>
        <v>1807</v>
      </c>
      <c r="G273" s="2" t="str">
        <f t="shared" si="129"/>
        <v>2273</v>
      </c>
      <c r="H273" s="2" t="str">
        <f t="shared" si="130"/>
        <v>466.7</v>
      </c>
      <c r="I273" s="2" t="str">
        <f t="shared" si="131"/>
        <v>1850.</v>
      </c>
      <c r="J273" s="2" t="str">
        <f t="shared" si="132"/>
        <v>2386</v>
      </c>
      <c r="K273" s="2" t="str">
        <f t="shared" si="133"/>
        <v>536.9</v>
      </c>
      <c r="L273" s="2" t="str">
        <f t="shared" si="134"/>
        <v>4.049</v>
      </c>
      <c r="M273" s="2" t="str">
        <f t="shared" si="135"/>
        <v>4.887</v>
      </c>
      <c r="N273" s="2" t="str">
        <f t="shared" si="136"/>
        <v>0.8381</v>
      </c>
      <c r="P273" s="89" t="str">
        <f t="shared" si="111"/>
        <v>19.00</v>
      </c>
      <c r="Q273" s="89" t="str">
        <f t="shared" si="112"/>
        <v>361.5</v>
      </c>
      <c r="R273" s="89" t="str">
        <f t="shared" si="113"/>
        <v>0.001927</v>
      </c>
      <c r="S273" s="89" t="str">
        <f t="shared" si="114"/>
        <v>0.006677</v>
      </c>
      <c r="T273" s="89" t="str">
        <f t="shared" si="115"/>
        <v>1741</v>
      </c>
      <c r="U273" s="89" t="str">
        <f t="shared" si="116"/>
        <v>2339</v>
      </c>
      <c r="V273" s="89" t="str">
        <f t="shared" si="117"/>
        <v>598.5</v>
      </c>
      <c r="W273" s="89" t="str">
        <f t="shared" si="118"/>
        <v>1777</v>
      </c>
      <c r="X273" s="89" t="str">
        <f t="shared" si="119"/>
        <v>2466</v>
      </c>
      <c r="Y273" s="89" t="str">
        <f t="shared" si="120"/>
        <v>688.9</v>
      </c>
      <c r="Z273" s="89" t="str">
        <f t="shared" si="121"/>
        <v>3.940</v>
      </c>
      <c r="AA273" s="89" t="str">
        <f t="shared" si="122"/>
        <v>5.026</v>
      </c>
      <c r="AB273" s="89" t="str">
        <f t="shared" si="123"/>
        <v>1.086</v>
      </c>
      <c r="AD273" s="89">
        <v>19</v>
      </c>
      <c r="AE273" s="89">
        <v>361.47300000000001</v>
      </c>
      <c r="AF273" s="89">
        <v>1.9267700000000002E-3</v>
      </c>
      <c r="AG273" s="89">
        <v>6.6772999999999997E-3</v>
      </c>
      <c r="AH273" s="89">
        <v>1740.5913700000001</v>
      </c>
      <c r="AI273" s="89">
        <v>2339.1313</v>
      </c>
      <c r="AJ273" s="89">
        <v>598.53992999999991</v>
      </c>
      <c r="AK273" s="89">
        <v>1777.2</v>
      </c>
      <c r="AL273" s="89">
        <v>2466</v>
      </c>
      <c r="AM273" s="89">
        <v>688.9</v>
      </c>
      <c r="AN273" s="89">
        <v>3.9401000000000002</v>
      </c>
      <c r="AO273" s="89">
        <v>5.0255999999999998</v>
      </c>
      <c r="AP273" s="89">
        <v>1.0854999999999999</v>
      </c>
    </row>
    <row r="274" spans="2:42">
      <c r="B274" s="2">
        <f t="shared" si="124"/>
        <v>20.6</v>
      </c>
      <c r="C274" s="2" t="str">
        <f t="shared" si="125"/>
        <v>368.2</v>
      </c>
      <c r="D274" s="2" t="str">
        <f t="shared" si="126"/>
        <v>0.002129</v>
      </c>
      <c r="E274" s="2" t="str">
        <f t="shared" si="127"/>
        <v>0.005359</v>
      </c>
      <c r="F274" s="2" t="str">
        <f t="shared" si="128"/>
        <v>1818</v>
      </c>
      <c r="G274" s="2" t="str">
        <f t="shared" si="129"/>
        <v>2262</v>
      </c>
      <c r="H274" s="2" t="str">
        <f t="shared" si="130"/>
        <v>444.0</v>
      </c>
      <c r="I274" s="2" t="str">
        <f t="shared" si="131"/>
        <v>1861</v>
      </c>
      <c r="J274" s="2" t="str">
        <f t="shared" si="132"/>
        <v>2372</v>
      </c>
      <c r="K274" s="2" t="str">
        <f t="shared" si="133"/>
        <v>510.5</v>
      </c>
      <c r="L274" s="2" t="str">
        <f t="shared" si="134"/>
        <v>4.067</v>
      </c>
      <c r="M274" s="2" t="str">
        <f t="shared" si="135"/>
        <v>4.863</v>
      </c>
      <c r="N274" s="2" t="str">
        <f t="shared" si="136"/>
        <v>0.7959</v>
      </c>
      <c r="P274" s="89" t="str">
        <f t="shared" si="111"/>
        <v>19.20</v>
      </c>
      <c r="Q274" s="89" t="str">
        <f t="shared" si="112"/>
        <v>362.3</v>
      </c>
      <c r="R274" s="89" t="str">
        <f t="shared" si="113"/>
        <v>0.001947</v>
      </c>
      <c r="S274" s="89" t="str">
        <f t="shared" si="114"/>
        <v>0.006515</v>
      </c>
      <c r="T274" s="89" t="str">
        <f t="shared" si="115"/>
        <v>1749</v>
      </c>
      <c r="U274" s="89" t="str">
        <f t="shared" si="116"/>
        <v>2331</v>
      </c>
      <c r="V274" s="89" t="str">
        <f t="shared" si="117"/>
        <v>581.8</v>
      </c>
      <c r="W274" s="89" t="str">
        <f t="shared" si="118"/>
        <v>1787</v>
      </c>
      <c r="X274" s="89" t="str">
        <f t="shared" si="119"/>
        <v>2456</v>
      </c>
      <c r="Y274" s="89" t="str">
        <f t="shared" si="120"/>
        <v>669.6</v>
      </c>
      <c r="Z274" s="89" t="str">
        <f t="shared" si="121"/>
        <v>3.955</v>
      </c>
      <c r="AA274" s="89" t="str">
        <f t="shared" si="122"/>
        <v>5.008</v>
      </c>
      <c r="AB274" s="89" t="str">
        <f t="shared" si="123"/>
        <v>1.054</v>
      </c>
      <c r="AD274" s="89">
        <v>19.2</v>
      </c>
      <c r="AE274" s="89">
        <v>362.34399999999999</v>
      </c>
      <c r="AF274" s="89">
        <v>1.9468899999999999E-3</v>
      </c>
      <c r="AG274" s="89">
        <v>6.5152999999999999E-3</v>
      </c>
      <c r="AH274" s="89">
        <v>1749.319712</v>
      </c>
      <c r="AI274" s="89">
        <v>2331.1062399999996</v>
      </c>
      <c r="AJ274" s="89">
        <v>581.78652799999963</v>
      </c>
      <c r="AK274" s="89">
        <v>1786.7</v>
      </c>
      <c r="AL274" s="89">
        <v>2456.1999999999998</v>
      </c>
      <c r="AM274" s="89">
        <v>669.6</v>
      </c>
      <c r="AN274" s="89">
        <v>3.9544999999999999</v>
      </c>
      <c r="AO274" s="89">
        <v>5.0080999999999998</v>
      </c>
      <c r="AP274" s="89">
        <v>1.0536000000000001</v>
      </c>
    </row>
    <row r="275" spans="2:42">
      <c r="B275" s="2">
        <f t="shared" si="124"/>
        <v>20.8</v>
      </c>
      <c r="C275" s="2" t="str">
        <f t="shared" si="125"/>
        <v>369.0</v>
      </c>
      <c r="D275" s="2" t="str">
        <f t="shared" si="126"/>
        <v>0.002165</v>
      </c>
      <c r="E275" s="2" t="str">
        <f t="shared" si="127"/>
        <v>0.005181</v>
      </c>
      <c r="F275" s="2" t="str">
        <f t="shared" si="128"/>
        <v>1829</v>
      </c>
      <c r="G275" s="2" t="str">
        <f t="shared" si="129"/>
        <v>2248</v>
      </c>
      <c r="H275" s="2" t="str">
        <f t="shared" si="130"/>
        <v>419.4</v>
      </c>
      <c r="I275" s="2" t="str">
        <f t="shared" si="131"/>
        <v>1874</v>
      </c>
      <c r="J275" s="2" t="str">
        <f t="shared" si="132"/>
        <v>2356</v>
      </c>
      <c r="K275" s="2" t="str">
        <f t="shared" si="133"/>
        <v>482.1</v>
      </c>
      <c r="L275" s="2" t="str">
        <f t="shared" si="134"/>
        <v>4.086</v>
      </c>
      <c r="M275" s="2" t="str">
        <f t="shared" si="135"/>
        <v>4.837</v>
      </c>
      <c r="N275" s="2" t="str">
        <f t="shared" si="136"/>
        <v>0.7507</v>
      </c>
      <c r="P275" s="89" t="str">
        <f t="shared" ref="P275:P289" si="137">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19.40</v>
      </c>
      <c r="Q275" s="89" t="str">
        <f t="shared" ref="Q275:Q289" si="138">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363.2</v>
      </c>
      <c r="R275" s="89" t="str">
        <f t="shared" ref="R275:R289" si="139">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0.001968</v>
      </c>
      <c r="S275" s="89" t="str">
        <f t="shared" ref="S275:S289" si="140">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0.006354</v>
      </c>
      <c r="T275" s="89" t="str">
        <f t="shared" ref="T275:T289" si="141">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1758</v>
      </c>
      <c r="U275" s="89" t="str">
        <f t="shared" ref="U275:U289" si="142">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2323</v>
      </c>
      <c r="V275" s="89" t="str">
        <f t="shared" ref="V275:V289" si="143">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564.6</v>
      </c>
      <c r="W275" s="89" t="str">
        <f t="shared" ref="W275:W289" si="144">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1796</v>
      </c>
      <c r="X275" s="89" t="str">
        <f t="shared" ref="X275:X289" si="145">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2446</v>
      </c>
      <c r="Y275" s="89" t="str">
        <f t="shared" ref="Y275:Y289" si="146">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649.6</v>
      </c>
      <c r="Z275" s="89" t="str">
        <f t="shared" ref="Z275:Z289" si="147">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3.969</v>
      </c>
      <c r="AA275" s="89" t="str">
        <f t="shared" ref="AA275:AA289" si="148">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4.990</v>
      </c>
      <c r="AB275" s="89" t="str">
        <f t="shared" ref="AB275:AB289" si="149">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1.021</v>
      </c>
      <c r="AD275" s="89">
        <v>19.399999999999999</v>
      </c>
      <c r="AE275" s="89">
        <v>363.20800000000003</v>
      </c>
      <c r="AF275" s="89">
        <v>1.9681400000000002E-3</v>
      </c>
      <c r="AG275" s="89">
        <v>6.3535000000000006E-3</v>
      </c>
      <c r="AH275" s="89">
        <v>1758.2180840000001</v>
      </c>
      <c r="AI275" s="89">
        <v>2322.8420999999998</v>
      </c>
      <c r="AJ275" s="89">
        <v>564.62401599999976</v>
      </c>
      <c r="AK275" s="89">
        <v>1796.4</v>
      </c>
      <c r="AL275" s="89">
        <v>2446.1</v>
      </c>
      <c r="AM275" s="89">
        <v>649.6</v>
      </c>
      <c r="AN275" s="89">
        <v>3.9691999999999998</v>
      </c>
      <c r="AO275" s="89">
        <v>4.9901</v>
      </c>
      <c r="AP275" s="89">
        <v>1.0207999999999999</v>
      </c>
    </row>
    <row r="276" spans="2:42">
      <c r="B276" s="97">
        <f t="shared" si="124"/>
        <v>21</v>
      </c>
      <c r="C276" s="2" t="str">
        <f t="shared" si="125"/>
        <v>369.8</v>
      </c>
      <c r="D276" s="2" t="str">
        <f t="shared" si="126"/>
        <v>0.002206</v>
      </c>
      <c r="E276" s="2" t="str">
        <f t="shared" si="127"/>
        <v>0.004996</v>
      </c>
      <c r="F276" s="2" t="str">
        <f t="shared" si="128"/>
        <v>1841</v>
      </c>
      <c r="G276" s="2" t="str">
        <f t="shared" si="129"/>
        <v>2234</v>
      </c>
      <c r="H276" s="2" t="str">
        <f t="shared" si="130"/>
        <v>392.4</v>
      </c>
      <c r="I276" s="2" t="str">
        <f t="shared" si="131"/>
        <v>1888</v>
      </c>
      <c r="J276" s="2" t="str">
        <f t="shared" si="132"/>
        <v>2339</v>
      </c>
      <c r="K276" s="2" t="str">
        <f t="shared" si="133"/>
        <v>451.0</v>
      </c>
      <c r="L276" s="2" t="str">
        <f t="shared" si="134"/>
        <v>4.106</v>
      </c>
      <c r="M276" s="2" t="str">
        <f t="shared" si="135"/>
        <v>4.808</v>
      </c>
      <c r="N276" s="2" t="str">
        <f t="shared" si="136"/>
        <v>0.7015</v>
      </c>
      <c r="P276" s="89" t="str">
        <f t="shared" si="137"/>
        <v>19.60</v>
      </c>
      <c r="Q276" s="89" t="str">
        <f t="shared" si="138"/>
        <v>364.1</v>
      </c>
      <c r="R276" s="89" t="str">
        <f t="shared" si="139"/>
        <v>0.001996</v>
      </c>
      <c r="S276" s="89" t="str">
        <f t="shared" si="140"/>
        <v>0.006192</v>
      </c>
      <c r="T276" s="89" t="str">
        <f t="shared" si="141"/>
        <v>1767</v>
      </c>
      <c r="U276" s="89" t="str">
        <f t="shared" si="142"/>
        <v>2314</v>
      </c>
      <c r="V276" s="89" t="str">
        <f t="shared" si="143"/>
        <v>546.8</v>
      </c>
      <c r="W276" s="89" t="str">
        <f t="shared" si="144"/>
        <v>1806</v>
      </c>
      <c r="X276" s="89" t="str">
        <f t="shared" si="145"/>
        <v>2435</v>
      </c>
      <c r="Y276" s="89" t="str">
        <f t="shared" si="146"/>
        <v>629.0</v>
      </c>
      <c r="Z276" s="89" t="str">
        <f t="shared" si="147"/>
        <v>3.984</v>
      </c>
      <c r="AA276" s="89" t="str">
        <f t="shared" si="148"/>
        <v>4.971</v>
      </c>
      <c r="AB276" s="89" t="str">
        <f t="shared" si="149"/>
        <v>0.9871</v>
      </c>
      <c r="AD276" s="89">
        <v>19.600000000000001</v>
      </c>
      <c r="AE276" s="89">
        <v>364.06299999999999</v>
      </c>
      <c r="AF276" s="89">
        <v>1.9963999999999997E-3</v>
      </c>
      <c r="AG276" s="89">
        <v>6.1915E-3</v>
      </c>
      <c r="AH276" s="89">
        <v>1767.2705600000002</v>
      </c>
      <c r="AI276" s="89">
        <v>2314.0466000000001</v>
      </c>
      <c r="AJ276" s="89">
        <v>546.77603999999997</v>
      </c>
      <c r="AK276" s="89">
        <v>1806.4</v>
      </c>
      <c r="AL276" s="89">
        <v>2435.4</v>
      </c>
      <c r="AM276" s="89">
        <v>629</v>
      </c>
      <c r="AN276" s="89">
        <v>3.9843000000000002</v>
      </c>
      <c r="AO276" s="89">
        <v>4.9713000000000003</v>
      </c>
      <c r="AP276" s="89">
        <v>0.98709999999999998</v>
      </c>
    </row>
    <row r="277" spans="2:42">
      <c r="B277" s="2">
        <f t="shared" si="124"/>
        <v>21.2</v>
      </c>
      <c r="C277" s="2" t="str">
        <f t="shared" si="125"/>
        <v>370.6</v>
      </c>
      <c r="D277" s="2" t="str">
        <f t="shared" si="126"/>
        <v>0.002253</v>
      </c>
      <c r="E277" s="2" t="str">
        <f t="shared" si="127"/>
        <v>0.004800</v>
      </c>
      <c r="F277" s="2" t="str">
        <f t="shared" si="128"/>
        <v>1855</v>
      </c>
      <c r="G277" s="2" t="str">
        <f t="shared" si="129"/>
        <v>2217</v>
      </c>
      <c r="H277" s="2" t="str">
        <f t="shared" si="130"/>
        <v>362.3</v>
      </c>
      <c r="I277" s="2" t="str">
        <f t="shared" si="131"/>
        <v>1903</v>
      </c>
      <c r="J277" s="2" t="str">
        <f t="shared" si="132"/>
        <v>2319</v>
      </c>
      <c r="K277" s="2" t="str">
        <f t="shared" si="133"/>
        <v>416.3</v>
      </c>
      <c r="L277" s="2" t="str">
        <f t="shared" si="134"/>
        <v>4.129</v>
      </c>
      <c r="M277" s="2" t="str">
        <f t="shared" si="135"/>
        <v>4.776</v>
      </c>
      <c r="N277" s="2" t="str">
        <f t="shared" si="136"/>
        <v>0.6467</v>
      </c>
      <c r="P277" s="89" t="str">
        <f t="shared" si="137"/>
        <v>19.80</v>
      </c>
      <c r="Q277" s="89" t="str">
        <f t="shared" si="138"/>
        <v>364.9</v>
      </c>
      <c r="R277" s="89" t="str">
        <f t="shared" si="139"/>
        <v>0.002015</v>
      </c>
      <c r="S277" s="89" t="str">
        <f t="shared" si="140"/>
        <v>0.006029</v>
      </c>
      <c r="T277" s="89" t="str">
        <f t="shared" si="141"/>
        <v>1777</v>
      </c>
      <c r="U277" s="89" t="str">
        <f t="shared" si="142"/>
        <v>2305</v>
      </c>
      <c r="V277" s="89" t="str">
        <f t="shared" si="143"/>
        <v>528.0</v>
      </c>
      <c r="W277" s="89" t="str">
        <f t="shared" si="144"/>
        <v>1817</v>
      </c>
      <c r="X277" s="89" t="str">
        <f t="shared" si="145"/>
        <v>2424</v>
      </c>
      <c r="Y277" s="89" t="str">
        <f t="shared" si="146"/>
        <v>607.5</v>
      </c>
      <c r="Z277" s="89" t="str">
        <f t="shared" si="147"/>
        <v>4.000</v>
      </c>
      <c r="AA277" s="89" t="str">
        <f t="shared" si="148"/>
        <v>4.952</v>
      </c>
      <c r="AB277" s="89" t="str">
        <f t="shared" si="149"/>
        <v>0.9521</v>
      </c>
      <c r="AD277" s="89">
        <v>19.8</v>
      </c>
      <c r="AE277" s="89">
        <v>364.91</v>
      </c>
      <c r="AF277" s="89">
        <v>2.0144999999999998E-3</v>
      </c>
      <c r="AG277" s="89">
        <v>6.0289999999999996E-3</v>
      </c>
      <c r="AH277" s="89">
        <v>1776.8129000000001</v>
      </c>
      <c r="AI277" s="89">
        <v>2304.8257999999996</v>
      </c>
      <c r="AJ277" s="89">
        <v>528.01289999999949</v>
      </c>
      <c r="AK277" s="89">
        <v>1816.7</v>
      </c>
      <c r="AL277" s="89">
        <v>2424.1999999999998</v>
      </c>
      <c r="AM277" s="89">
        <v>607.5</v>
      </c>
      <c r="AN277" s="89">
        <v>3.9996999999999998</v>
      </c>
      <c r="AO277" s="89">
        <v>4.9518000000000004</v>
      </c>
      <c r="AP277" s="89">
        <v>0.95209999999999995</v>
      </c>
    </row>
    <row r="278" spans="2:42">
      <c r="B278" s="2">
        <f t="shared" si="124"/>
        <v>21.4</v>
      </c>
      <c r="C278" s="2" t="str">
        <f t="shared" si="125"/>
        <v>371.4</v>
      </c>
      <c r="D278" s="2" t="str">
        <f t="shared" si="126"/>
        <v>0.002312</v>
      </c>
      <c r="E278" s="2" t="str">
        <f t="shared" si="127"/>
        <v>0.004588</v>
      </c>
      <c r="F278" s="2" t="str">
        <f t="shared" si="128"/>
        <v>1870.</v>
      </c>
      <c r="G278" s="2" t="str">
        <f t="shared" si="129"/>
        <v>2198</v>
      </c>
      <c r="H278" s="2" t="str">
        <f t="shared" si="130"/>
        <v>327.7</v>
      </c>
      <c r="I278" s="2" t="str">
        <f t="shared" si="131"/>
        <v>1920.</v>
      </c>
      <c r="J278" s="2" t="str">
        <f t="shared" si="132"/>
        <v>2296</v>
      </c>
      <c r="K278" s="2" t="str">
        <f t="shared" si="133"/>
        <v>376.4</v>
      </c>
      <c r="L278" s="2" t="str">
        <f t="shared" si="134"/>
        <v>4.155</v>
      </c>
      <c r="M278" s="2" t="str">
        <f t="shared" si="135"/>
        <v>4.739</v>
      </c>
      <c r="N278" s="2" t="str">
        <f t="shared" si="136"/>
        <v>0.5839</v>
      </c>
      <c r="P278" s="89" t="str">
        <f t="shared" si="137"/>
        <v>20.00</v>
      </c>
      <c r="Q278" s="89" t="str">
        <f t="shared" si="138"/>
        <v>365.7</v>
      </c>
      <c r="R278" s="89" t="str">
        <f t="shared" si="139"/>
        <v>0.002040</v>
      </c>
      <c r="S278" s="89" t="str">
        <f t="shared" si="140"/>
        <v>0.005865</v>
      </c>
      <c r="T278" s="89" t="str">
        <f t="shared" si="141"/>
        <v>1786</v>
      </c>
      <c r="U278" s="89" t="str">
        <f t="shared" si="142"/>
        <v>2295</v>
      </c>
      <c r="V278" s="89" t="str">
        <f t="shared" si="143"/>
        <v>508.6</v>
      </c>
      <c r="W278" s="89" t="str">
        <f t="shared" si="144"/>
        <v>1827</v>
      </c>
      <c r="X278" s="89" t="str">
        <f t="shared" si="145"/>
        <v>2412</v>
      </c>
      <c r="Y278" s="89" t="str">
        <f t="shared" si="146"/>
        <v>585.1</v>
      </c>
      <c r="Z278" s="89" t="str">
        <f t="shared" si="147"/>
        <v>4.016</v>
      </c>
      <c r="AA278" s="89" t="str">
        <f t="shared" si="148"/>
        <v>4.931</v>
      </c>
      <c r="AB278" s="89" t="str">
        <f t="shared" si="149"/>
        <v>0.9158</v>
      </c>
      <c r="AD278" s="89">
        <v>20</v>
      </c>
      <c r="AE278" s="89">
        <v>365.74900000000002</v>
      </c>
      <c r="AF278" s="89">
        <v>2.0400000000000001E-3</v>
      </c>
      <c r="AG278" s="89">
        <v>5.8652000000000001E-3</v>
      </c>
      <c r="AH278" s="89">
        <v>1786.4</v>
      </c>
      <c r="AI278" s="89">
        <v>2294.9960000000001</v>
      </c>
      <c r="AJ278" s="89">
        <v>508.596</v>
      </c>
      <c r="AK278" s="89">
        <v>1827.2</v>
      </c>
      <c r="AL278" s="89">
        <v>2412.3000000000002</v>
      </c>
      <c r="AM278" s="89">
        <v>585.1</v>
      </c>
      <c r="AN278" s="89">
        <v>4.0156000000000001</v>
      </c>
      <c r="AO278" s="89">
        <v>4.9314</v>
      </c>
      <c r="AP278" s="89">
        <v>0.91579999999999995</v>
      </c>
    </row>
    <row r="279" spans="2:42">
      <c r="B279" s="2">
        <f t="shared" si="124"/>
        <v>21.6</v>
      </c>
      <c r="C279" s="2" t="str">
        <f t="shared" si="125"/>
        <v>372.2</v>
      </c>
      <c r="D279" s="2" t="str">
        <f t="shared" si="126"/>
        <v>0.002388</v>
      </c>
      <c r="E279" s="2" t="str">
        <f t="shared" si="127"/>
        <v>0.004351</v>
      </c>
      <c r="F279" s="2" t="str">
        <f t="shared" si="128"/>
        <v>1889</v>
      </c>
      <c r="G279" s="2" t="str">
        <f t="shared" si="129"/>
        <v>2175</v>
      </c>
      <c r="H279" s="2" t="str">
        <f t="shared" si="130"/>
        <v>285.8</v>
      </c>
      <c r="I279" s="2" t="str">
        <f t="shared" si="131"/>
        <v>1940.</v>
      </c>
      <c r="J279" s="2" t="str">
        <f t="shared" si="132"/>
        <v>2269</v>
      </c>
      <c r="K279" s="2" t="str">
        <f t="shared" si="133"/>
        <v>328.2</v>
      </c>
      <c r="L279" s="2" t="str">
        <f t="shared" si="134"/>
        <v>4.186</v>
      </c>
      <c r="M279" s="2" t="str">
        <f t="shared" si="135"/>
        <v>4.695</v>
      </c>
      <c r="N279" s="2" t="str">
        <f t="shared" si="136"/>
        <v>0.5086</v>
      </c>
      <c r="P279" s="89" t="str">
        <f t="shared" si="137"/>
        <v>20.20</v>
      </c>
      <c r="Q279" s="89" t="str">
        <f t="shared" si="138"/>
        <v>366.6</v>
      </c>
      <c r="R279" s="89" t="str">
        <f t="shared" si="139"/>
        <v>0.002067</v>
      </c>
      <c r="S279" s="89" t="str">
        <f t="shared" si="140"/>
        <v>0.005700</v>
      </c>
      <c r="T279" s="89" t="str">
        <f t="shared" si="141"/>
        <v>1796</v>
      </c>
      <c r="U279" s="89" t="str">
        <f t="shared" si="142"/>
        <v>2285</v>
      </c>
      <c r="V279" s="89" t="str">
        <f t="shared" si="143"/>
        <v>488.3</v>
      </c>
      <c r="W279" s="89" t="str">
        <f t="shared" si="144"/>
        <v>1838</v>
      </c>
      <c r="X279" s="89" t="str">
        <f t="shared" si="145"/>
        <v>2400.</v>
      </c>
      <c r="Y279" s="89" t="str">
        <f t="shared" si="146"/>
        <v>561.7</v>
      </c>
      <c r="Z279" s="89" t="str">
        <f t="shared" si="147"/>
        <v>4.032</v>
      </c>
      <c r="AA279" s="89" t="str">
        <f t="shared" si="148"/>
        <v>4.910</v>
      </c>
      <c r="AB279" s="89" t="str">
        <f t="shared" si="149"/>
        <v>0.8780</v>
      </c>
      <c r="AD279" s="89">
        <v>20.2</v>
      </c>
      <c r="AE279" s="89">
        <v>366.58100000000002</v>
      </c>
      <c r="AF279" s="89">
        <v>2.0674000000000001E-3</v>
      </c>
      <c r="AG279" s="89">
        <v>5.6996E-3</v>
      </c>
      <c r="AH279" s="89">
        <v>1796.3385199999998</v>
      </c>
      <c r="AI279" s="89">
        <v>2284.6680800000004</v>
      </c>
      <c r="AJ279" s="89">
        <v>488.32956000000058</v>
      </c>
      <c r="AK279" s="89">
        <v>1838.1</v>
      </c>
      <c r="AL279" s="89">
        <v>2399.8000000000002</v>
      </c>
      <c r="AM279" s="89">
        <v>561.70000000000005</v>
      </c>
      <c r="AN279" s="89">
        <v>4.032</v>
      </c>
      <c r="AO279" s="89">
        <v>4.91</v>
      </c>
      <c r="AP279" s="89">
        <v>0.878</v>
      </c>
    </row>
    <row r="280" spans="2:42">
      <c r="B280" s="2">
        <f t="shared" si="124"/>
        <v>21.8</v>
      </c>
      <c r="C280" s="2" t="str">
        <f t="shared" si="125"/>
        <v>372.9</v>
      </c>
      <c r="D280" s="2" t="str">
        <f t="shared" si="126"/>
        <v>0.002498</v>
      </c>
      <c r="E280" s="2" t="str">
        <f t="shared" si="127"/>
        <v>0.004068</v>
      </c>
      <c r="F280" s="2" t="str">
        <f t="shared" si="128"/>
        <v>1913</v>
      </c>
      <c r="G280" s="2" t="str">
        <f t="shared" si="129"/>
        <v>2144</v>
      </c>
      <c r="H280" s="2" t="str">
        <f t="shared" si="130"/>
        <v>231.3</v>
      </c>
      <c r="I280" s="2" t="str">
        <f t="shared" si="131"/>
        <v>1967</v>
      </c>
      <c r="J280" s="2" t="str">
        <f t="shared" si="132"/>
        <v>2233</v>
      </c>
      <c r="K280" s="2" t="str">
        <f t="shared" si="133"/>
        <v>265.5</v>
      </c>
      <c r="L280" s="2" t="str">
        <f t="shared" si="134"/>
        <v>4.227</v>
      </c>
      <c r="M280" s="2" t="str">
        <f t="shared" si="135"/>
        <v>4.638</v>
      </c>
      <c r="N280" s="2" t="str">
        <f t="shared" si="136"/>
        <v>0.4109</v>
      </c>
      <c r="P280" s="89" t="str">
        <f t="shared" si="137"/>
        <v>20.40</v>
      </c>
      <c r="Q280" s="89" t="str">
        <f t="shared" si="138"/>
        <v>367.4</v>
      </c>
      <c r="R280" s="89" t="str">
        <f t="shared" si="139"/>
        <v>0.002097</v>
      </c>
      <c r="S280" s="89" t="str">
        <f t="shared" si="140"/>
        <v>0.005531</v>
      </c>
      <c r="T280" s="89" t="str">
        <f t="shared" si="141"/>
        <v>1807</v>
      </c>
      <c r="U280" s="89" t="str">
        <f t="shared" si="142"/>
        <v>2273</v>
      </c>
      <c r="V280" s="89" t="str">
        <f t="shared" si="143"/>
        <v>466.7</v>
      </c>
      <c r="W280" s="89" t="str">
        <f t="shared" si="144"/>
        <v>1850.</v>
      </c>
      <c r="X280" s="89" t="str">
        <f t="shared" si="145"/>
        <v>2386</v>
      </c>
      <c r="Y280" s="89" t="str">
        <f t="shared" si="146"/>
        <v>536.9</v>
      </c>
      <c r="Z280" s="89" t="str">
        <f t="shared" si="147"/>
        <v>4.049</v>
      </c>
      <c r="AA280" s="89" t="str">
        <f t="shared" si="148"/>
        <v>4.887</v>
      </c>
      <c r="AB280" s="89" t="str">
        <f t="shared" si="149"/>
        <v>0.8381</v>
      </c>
      <c r="AD280" s="89">
        <v>20.399999999999999</v>
      </c>
      <c r="AE280" s="89">
        <v>367.404</v>
      </c>
      <c r="AF280" s="89">
        <v>2.0969000000000001E-3</v>
      </c>
      <c r="AG280" s="89">
        <v>5.5313000000000003E-3</v>
      </c>
      <c r="AH280" s="89">
        <v>1806.72324</v>
      </c>
      <c r="AI280" s="89">
        <v>2273.4614800000004</v>
      </c>
      <c r="AJ280" s="89">
        <v>466.73824000000036</v>
      </c>
      <c r="AK280" s="89">
        <v>1849.5</v>
      </c>
      <c r="AL280" s="89">
        <v>2386.3000000000002</v>
      </c>
      <c r="AM280" s="89">
        <v>536.9</v>
      </c>
      <c r="AN280" s="89">
        <v>4.0491000000000001</v>
      </c>
      <c r="AO280" s="89">
        <v>4.8872</v>
      </c>
      <c r="AP280" s="89">
        <v>0.83809999999999996</v>
      </c>
    </row>
    <row r="281" spans="2:42">
      <c r="B281" s="97">
        <f t="shared" si="124"/>
        <v>22</v>
      </c>
      <c r="C281" s="2" t="str">
        <f t="shared" si="125"/>
        <v>373.7</v>
      </c>
      <c r="D281" s="2" t="str">
        <f t="shared" si="126"/>
        <v>0.002704</v>
      </c>
      <c r="E281" s="2" t="str">
        <f t="shared" si="127"/>
        <v>0.003648</v>
      </c>
      <c r="F281" s="2" t="str">
        <f t="shared" si="128"/>
        <v>1952</v>
      </c>
      <c r="G281" s="2" t="str">
        <f t="shared" si="129"/>
        <v>2093</v>
      </c>
      <c r="H281" s="2" t="str">
        <f t="shared" si="130"/>
        <v>141.1</v>
      </c>
      <c r="I281" s="2" t="str">
        <f t="shared" si="131"/>
        <v>2011</v>
      </c>
      <c r="J281" s="2" t="str">
        <f t="shared" si="132"/>
        <v>2173</v>
      </c>
      <c r="K281" s="2" t="str">
        <f t="shared" si="133"/>
        <v>161.7</v>
      </c>
      <c r="L281" s="2" t="str">
        <f t="shared" si="134"/>
        <v>4.295</v>
      </c>
      <c r="M281" s="2" t="str">
        <f t="shared" si="135"/>
        <v>4.545</v>
      </c>
      <c r="N281" s="2" t="str">
        <f t="shared" si="136"/>
        <v>0.2501</v>
      </c>
      <c r="P281" s="89" t="str">
        <f t="shared" si="137"/>
        <v>20.60</v>
      </c>
      <c r="Q281" s="89" t="str">
        <f t="shared" si="138"/>
        <v>368.2</v>
      </c>
      <c r="R281" s="89" t="str">
        <f t="shared" si="139"/>
        <v>0.002129</v>
      </c>
      <c r="S281" s="89" t="str">
        <f t="shared" si="140"/>
        <v>0.005359</v>
      </c>
      <c r="T281" s="89" t="str">
        <f t="shared" si="141"/>
        <v>1818</v>
      </c>
      <c r="U281" s="89" t="str">
        <f t="shared" si="142"/>
        <v>2262</v>
      </c>
      <c r="V281" s="89" t="str">
        <f t="shared" si="143"/>
        <v>444.0</v>
      </c>
      <c r="W281" s="89" t="str">
        <f t="shared" si="144"/>
        <v>1861</v>
      </c>
      <c r="X281" s="89" t="str">
        <f t="shared" si="145"/>
        <v>2372</v>
      </c>
      <c r="Y281" s="89" t="str">
        <f t="shared" si="146"/>
        <v>510.5</v>
      </c>
      <c r="Z281" s="89" t="str">
        <f t="shared" si="147"/>
        <v>4.067</v>
      </c>
      <c r="AA281" s="89" t="str">
        <f t="shared" si="148"/>
        <v>4.863</v>
      </c>
      <c r="AB281" s="89" t="str">
        <f t="shared" si="149"/>
        <v>0.7959</v>
      </c>
      <c r="AD281" s="89">
        <v>20.6</v>
      </c>
      <c r="AE281" s="89">
        <v>368.22</v>
      </c>
      <c r="AF281" s="89">
        <v>2.1291000000000001E-3</v>
      </c>
      <c r="AG281" s="89">
        <v>5.359E-3</v>
      </c>
      <c r="AH281" s="89">
        <v>1817.5405400000002</v>
      </c>
      <c r="AI281" s="89">
        <v>2261.5046000000002</v>
      </c>
      <c r="AJ281" s="89">
        <v>443.96406000000002</v>
      </c>
      <c r="AK281" s="89">
        <v>1861.4</v>
      </c>
      <c r="AL281" s="89">
        <v>2371.9</v>
      </c>
      <c r="AM281" s="89">
        <v>510.5</v>
      </c>
      <c r="AN281" s="89">
        <v>4.0670000000000002</v>
      </c>
      <c r="AO281" s="89">
        <v>4.8628999999999998</v>
      </c>
      <c r="AP281" s="89">
        <v>0.79590000000000005</v>
      </c>
    </row>
    <row r="282" spans="2:42">
      <c r="B282" s="2">
        <f t="shared" si="124"/>
        <v>22.06</v>
      </c>
      <c r="C282" s="95">
        <v>373.95</v>
      </c>
      <c r="D282" s="2" t="str">
        <f t="shared" si="126"/>
        <v>0.003106</v>
      </c>
      <c r="E282" s="2" t="str">
        <f t="shared" si="127"/>
        <v>0.003106</v>
      </c>
      <c r="F282" s="2" t="str">
        <f t="shared" si="128"/>
        <v>2016</v>
      </c>
      <c r="G282" s="2" t="str">
        <f t="shared" si="129"/>
        <v>2016</v>
      </c>
      <c r="H282" s="2" t="str">
        <f t="shared" si="130"/>
        <v>0.000</v>
      </c>
      <c r="I282" s="2" t="str">
        <f t="shared" si="131"/>
        <v>2084</v>
      </c>
      <c r="J282" s="2" t="str">
        <f t="shared" si="132"/>
        <v>2084</v>
      </c>
      <c r="K282" s="2" t="str">
        <f t="shared" si="133"/>
        <v>0.000</v>
      </c>
      <c r="L282" s="2" t="str">
        <f t="shared" si="134"/>
        <v>4.407</v>
      </c>
      <c r="M282" s="2" t="str">
        <f t="shared" si="135"/>
        <v>4.407</v>
      </c>
      <c r="N282" s="2" t="str">
        <f t="shared" si="136"/>
        <v>0.000</v>
      </c>
      <c r="P282" s="89" t="str">
        <f t="shared" si="137"/>
        <v>20.80</v>
      </c>
      <c r="Q282" s="89" t="str">
        <f t="shared" si="138"/>
        <v>369.0</v>
      </c>
      <c r="R282" s="89" t="str">
        <f t="shared" si="139"/>
        <v>0.002165</v>
      </c>
      <c r="S282" s="89" t="str">
        <f t="shared" si="140"/>
        <v>0.005181</v>
      </c>
      <c r="T282" s="89" t="str">
        <f t="shared" si="141"/>
        <v>1829</v>
      </c>
      <c r="U282" s="89" t="str">
        <f t="shared" si="142"/>
        <v>2248</v>
      </c>
      <c r="V282" s="89" t="str">
        <f t="shared" si="143"/>
        <v>419.4</v>
      </c>
      <c r="W282" s="89" t="str">
        <f t="shared" si="144"/>
        <v>1874</v>
      </c>
      <c r="X282" s="89" t="str">
        <f t="shared" si="145"/>
        <v>2356</v>
      </c>
      <c r="Y282" s="89" t="str">
        <f t="shared" si="146"/>
        <v>482.1</v>
      </c>
      <c r="Z282" s="89" t="str">
        <f t="shared" si="147"/>
        <v>4.086</v>
      </c>
      <c r="AA282" s="89" t="str">
        <f t="shared" si="148"/>
        <v>4.837</v>
      </c>
      <c r="AB282" s="89" t="str">
        <f t="shared" si="149"/>
        <v>0.7507</v>
      </c>
      <c r="AD282" s="89">
        <v>20.8</v>
      </c>
      <c r="AE282" s="89">
        <v>369.02699999999999</v>
      </c>
      <c r="AF282" s="89">
        <v>2.1649E-3</v>
      </c>
      <c r="AG282" s="89">
        <v>5.1814000000000001E-3</v>
      </c>
      <c r="AH282" s="89">
        <v>1828.9700800000001</v>
      </c>
      <c r="AI282" s="89">
        <v>2248.3268800000001</v>
      </c>
      <c r="AJ282" s="89">
        <v>419.35680000000002</v>
      </c>
      <c r="AK282" s="89">
        <v>1874</v>
      </c>
      <c r="AL282" s="89">
        <v>2356.1</v>
      </c>
      <c r="AM282" s="89">
        <v>482.1</v>
      </c>
      <c r="AN282" s="89">
        <v>4.0860000000000003</v>
      </c>
      <c r="AO282" s="89">
        <v>4.8367000000000004</v>
      </c>
      <c r="AP282" s="89">
        <v>0.75070000000000003</v>
      </c>
    </row>
    <row r="283" spans="2:42">
      <c r="P283" s="89" t="str">
        <f t="shared" si="137"/>
        <v>21.00</v>
      </c>
      <c r="Q283" s="89" t="str">
        <f t="shared" si="138"/>
        <v>369.8</v>
      </c>
      <c r="R283" s="89" t="str">
        <f t="shared" si="139"/>
        <v>0.002206</v>
      </c>
      <c r="S283" s="89" t="str">
        <f t="shared" si="140"/>
        <v>0.004996</v>
      </c>
      <c r="T283" s="89" t="str">
        <f t="shared" si="141"/>
        <v>1841</v>
      </c>
      <c r="U283" s="89" t="str">
        <f t="shared" si="142"/>
        <v>2234</v>
      </c>
      <c r="V283" s="89" t="str">
        <f t="shared" si="143"/>
        <v>392.4</v>
      </c>
      <c r="W283" s="89" t="str">
        <f t="shared" si="144"/>
        <v>1888</v>
      </c>
      <c r="X283" s="89" t="str">
        <f t="shared" si="145"/>
        <v>2339</v>
      </c>
      <c r="Y283" s="89" t="str">
        <f t="shared" si="146"/>
        <v>451.0</v>
      </c>
      <c r="Z283" s="89" t="str">
        <f t="shared" si="147"/>
        <v>4.106</v>
      </c>
      <c r="AA283" s="89" t="str">
        <f t="shared" si="148"/>
        <v>4.808</v>
      </c>
      <c r="AB283" s="89" t="str">
        <f t="shared" si="149"/>
        <v>0.7015</v>
      </c>
      <c r="AD283" s="89">
        <v>21</v>
      </c>
      <c r="AE283" s="89">
        <v>369.827</v>
      </c>
      <c r="AF283" s="89">
        <v>2.2055E-3</v>
      </c>
      <c r="AG283" s="89">
        <v>4.9960999999999998E-3</v>
      </c>
      <c r="AH283" s="89">
        <v>1841.2845</v>
      </c>
      <c r="AI283" s="89">
        <v>2233.6819</v>
      </c>
      <c r="AJ283" s="89">
        <v>392.39740000000006</v>
      </c>
      <c r="AK283" s="89">
        <v>1887.6</v>
      </c>
      <c r="AL283" s="89">
        <v>2338.6</v>
      </c>
      <c r="AM283" s="89">
        <v>451</v>
      </c>
      <c r="AN283" s="89">
        <v>4.1063999999999998</v>
      </c>
      <c r="AO283" s="89">
        <v>4.8079000000000001</v>
      </c>
      <c r="AP283" s="89">
        <v>0.70150000000000001</v>
      </c>
    </row>
    <row r="284" spans="2:42">
      <c r="P284" s="89" t="str">
        <f t="shared" si="137"/>
        <v>21.20</v>
      </c>
      <c r="Q284" s="89" t="str">
        <f t="shared" si="138"/>
        <v>370.6</v>
      </c>
      <c r="R284" s="89" t="str">
        <f t="shared" si="139"/>
        <v>0.002253</v>
      </c>
      <c r="S284" s="89" t="str">
        <f t="shared" si="140"/>
        <v>0.004800</v>
      </c>
      <c r="T284" s="89" t="str">
        <f t="shared" si="141"/>
        <v>1855</v>
      </c>
      <c r="U284" s="89" t="str">
        <f t="shared" si="142"/>
        <v>2217</v>
      </c>
      <c r="V284" s="89" t="str">
        <f t="shared" si="143"/>
        <v>362.3</v>
      </c>
      <c r="W284" s="89" t="str">
        <f t="shared" si="144"/>
        <v>1903</v>
      </c>
      <c r="X284" s="89" t="str">
        <f t="shared" si="145"/>
        <v>2319</v>
      </c>
      <c r="Y284" s="89" t="str">
        <f t="shared" si="146"/>
        <v>416.3</v>
      </c>
      <c r="Z284" s="89" t="str">
        <f t="shared" si="147"/>
        <v>4.129</v>
      </c>
      <c r="AA284" s="89" t="str">
        <f t="shared" si="148"/>
        <v>4.776</v>
      </c>
      <c r="AB284" s="89" t="str">
        <f t="shared" si="149"/>
        <v>0.6467</v>
      </c>
      <c r="AD284" s="89">
        <v>21.2</v>
      </c>
      <c r="AE284" s="89">
        <v>370.61900000000003</v>
      </c>
      <c r="AF284" s="89">
        <v>2.2531000000000001E-3</v>
      </c>
      <c r="AG284" s="89">
        <v>4.7999999999999996E-3</v>
      </c>
      <c r="AH284" s="89">
        <v>1854.8342799999998</v>
      </c>
      <c r="AI284" s="89">
        <v>2217.1400000000003</v>
      </c>
      <c r="AJ284" s="89">
        <v>362.30572000000052</v>
      </c>
      <c r="AK284" s="89">
        <v>1902.6</v>
      </c>
      <c r="AL284" s="89">
        <v>2318.9</v>
      </c>
      <c r="AM284" s="89">
        <v>416.3</v>
      </c>
      <c r="AN284" s="89">
        <v>4.1291000000000002</v>
      </c>
      <c r="AO284" s="89">
        <v>4.7758000000000003</v>
      </c>
      <c r="AP284" s="89">
        <v>0.64670000000000005</v>
      </c>
    </row>
    <row r="285" spans="2:42">
      <c r="P285" s="89" t="str">
        <f t="shared" si="137"/>
        <v>21.40</v>
      </c>
      <c r="Q285" s="89" t="str">
        <f t="shared" si="138"/>
        <v>371.4</v>
      </c>
      <c r="R285" s="89" t="str">
        <f t="shared" si="139"/>
        <v>0.002312</v>
      </c>
      <c r="S285" s="89" t="str">
        <f t="shared" si="140"/>
        <v>0.004588</v>
      </c>
      <c r="T285" s="89" t="str">
        <f t="shared" si="141"/>
        <v>1870.</v>
      </c>
      <c r="U285" s="89" t="str">
        <f t="shared" si="142"/>
        <v>2198</v>
      </c>
      <c r="V285" s="89" t="str">
        <f t="shared" si="143"/>
        <v>327.7</v>
      </c>
      <c r="W285" s="89" t="str">
        <f t="shared" si="144"/>
        <v>1920.</v>
      </c>
      <c r="X285" s="89" t="str">
        <f t="shared" si="145"/>
        <v>2296</v>
      </c>
      <c r="Y285" s="89" t="str">
        <f t="shared" si="146"/>
        <v>376.4</v>
      </c>
      <c r="Z285" s="89" t="str">
        <f t="shared" si="147"/>
        <v>4.155</v>
      </c>
      <c r="AA285" s="89" t="str">
        <f t="shared" si="148"/>
        <v>4.739</v>
      </c>
      <c r="AB285" s="89" t="str">
        <f t="shared" si="149"/>
        <v>0.5839</v>
      </c>
      <c r="AD285" s="89">
        <v>21.4</v>
      </c>
      <c r="AE285" s="89">
        <v>371.40199999999999</v>
      </c>
      <c r="AF285" s="89">
        <v>2.3115000000000002E-3</v>
      </c>
      <c r="AG285" s="89">
        <v>4.5880000000000001E-3</v>
      </c>
      <c r="AH285" s="89">
        <v>1870.2338999999999</v>
      </c>
      <c r="AI285" s="89">
        <v>2197.9168</v>
      </c>
      <c r="AJ285" s="89">
        <v>327.68290000000002</v>
      </c>
      <c r="AK285" s="89">
        <v>1919.7</v>
      </c>
      <c r="AL285" s="89">
        <v>2296.1</v>
      </c>
      <c r="AM285" s="89">
        <v>376.4</v>
      </c>
      <c r="AN285" s="89">
        <v>4.1550000000000002</v>
      </c>
      <c r="AO285" s="89">
        <v>4.7389999999999999</v>
      </c>
      <c r="AP285" s="89">
        <v>0.58389999999999997</v>
      </c>
    </row>
    <row r="286" spans="2:42">
      <c r="P286" s="89" t="str">
        <f t="shared" si="137"/>
        <v>21.60</v>
      </c>
      <c r="Q286" s="89" t="str">
        <f t="shared" si="138"/>
        <v>372.2</v>
      </c>
      <c r="R286" s="89" t="str">
        <f t="shared" si="139"/>
        <v>0.002388</v>
      </c>
      <c r="S286" s="89" t="str">
        <f t="shared" si="140"/>
        <v>0.004351</v>
      </c>
      <c r="T286" s="89" t="str">
        <f t="shared" si="141"/>
        <v>1889</v>
      </c>
      <c r="U286" s="89" t="str">
        <f t="shared" si="142"/>
        <v>2175</v>
      </c>
      <c r="V286" s="89" t="str">
        <f t="shared" si="143"/>
        <v>285.8</v>
      </c>
      <c r="W286" s="89" t="str">
        <f t="shared" si="144"/>
        <v>1940.</v>
      </c>
      <c r="X286" s="89" t="str">
        <f t="shared" si="145"/>
        <v>2269</v>
      </c>
      <c r="Y286" s="89" t="str">
        <f t="shared" si="146"/>
        <v>328.2</v>
      </c>
      <c r="Z286" s="89" t="str">
        <f t="shared" si="147"/>
        <v>4.186</v>
      </c>
      <c r="AA286" s="89" t="str">
        <f t="shared" si="148"/>
        <v>4.695</v>
      </c>
      <c r="AB286" s="89" t="str">
        <f t="shared" si="149"/>
        <v>0.5086</v>
      </c>
      <c r="AD286" s="89">
        <v>21.6</v>
      </c>
      <c r="AE286" s="89">
        <v>372.178</v>
      </c>
      <c r="AF286" s="89">
        <v>2.3879999999999999E-3</v>
      </c>
      <c r="AG286" s="89">
        <v>4.3507999999999993E-3</v>
      </c>
      <c r="AH286" s="89">
        <v>1888.8192000000001</v>
      </c>
      <c r="AI286" s="89">
        <v>2174.6227199999998</v>
      </c>
      <c r="AJ286" s="89">
        <v>285.80351999999971</v>
      </c>
      <c r="AK286" s="89">
        <v>1940.4</v>
      </c>
      <c r="AL286" s="89">
        <v>2268.6</v>
      </c>
      <c r="AM286" s="89">
        <v>328.2</v>
      </c>
      <c r="AN286" s="89">
        <v>4.1863999999999999</v>
      </c>
      <c r="AO286" s="89">
        <v>4.6950000000000003</v>
      </c>
      <c r="AP286" s="89">
        <v>0.50860000000000005</v>
      </c>
    </row>
    <row r="287" spans="2:42">
      <c r="P287" s="89" t="str">
        <f t="shared" si="137"/>
        <v>21.80</v>
      </c>
      <c r="Q287" s="89" t="str">
        <f t="shared" si="138"/>
        <v>372.9</v>
      </c>
      <c r="R287" s="89" t="str">
        <f t="shared" si="139"/>
        <v>0.002498</v>
      </c>
      <c r="S287" s="89" t="str">
        <f t="shared" si="140"/>
        <v>0.004068</v>
      </c>
      <c r="T287" s="89" t="str">
        <f t="shared" si="141"/>
        <v>1913</v>
      </c>
      <c r="U287" s="89" t="str">
        <f t="shared" si="142"/>
        <v>2144</v>
      </c>
      <c r="V287" s="89" t="str">
        <f t="shared" si="143"/>
        <v>231.3</v>
      </c>
      <c r="W287" s="89" t="str">
        <f t="shared" si="144"/>
        <v>1967</v>
      </c>
      <c r="X287" s="89" t="str">
        <f t="shared" si="145"/>
        <v>2233</v>
      </c>
      <c r="Y287" s="89" t="str">
        <f t="shared" si="146"/>
        <v>265.5</v>
      </c>
      <c r="Z287" s="89" t="str">
        <f t="shared" si="147"/>
        <v>4.227</v>
      </c>
      <c r="AA287" s="89" t="str">
        <f t="shared" si="148"/>
        <v>4.638</v>
      </c>
      <c r="AB287" s="89" t="str">
        <f t="shared" si="149"/>
        <v>0.4109</v>
      </c>
      <c r="AD287" s="89">
        <v>21.8</v>
      </c>
      <c r="AE287" s="89">
        <v>372.94600000000003</v>
      </c>
      <c r="AF287" s="89">
        <v>2.4983000000000002E-3</v>
      </c>
      <c r="AG287" s="89">
        <v>4.0679999999999996E-3</v>
      </c>
      <c r="AH287" s="89">
        <v>1912.9370600000002</v>
      </c>
      <c r="AI287" s="89">
        <v>2144.2175999999999</v>
      </c>
      <c r="AJ287" s="89">
        <v>231.28053999999975</v>
      </c>
      <c r="AK287" s="89">
        <v>1967.4</v>
      </c>
      <c r="AL287" s="89">
        <v>2232.9</v>
      </c>
      <c r="AM287" s="89">
        <v>265.5</v>
      </c>
      <c r="AN287" s="89">
        <v>4.2274000000000003</v>
      </c>
      <c r="AO287" s="89">
        <v>4.6383000000000001</v>
      </c>
      <c r="AP287" s="89">
        <v>0.41089999999999999</v>
      </c>
    </row>
    <row r="288" spans="2:42">
      <c r="P288" s="89" t="str">
        <f t="shared" si="137"/>
        <v>22.00</v>
      </c>
      <c r="Q288" s="89" t="str">
        <f t="shared" si="138"/>
        <v>373.7</v>
      </c>
      <c r="R288" s="89" t="str">
        <f t="shared" si="139"/>
        <v>0.002704</v>
      </c>
      <c r="S288" s="89" t="str">
        <f t="shared" si="140"/>
        <v>0.003648</v>
      </c>
      <c r="T288" s="89" t="str">
        <f t="shared" si="141"/>
        <v>1952</v>
      </c>
      <c r="U288" s="89" t="str">
        <f t="shared" si="142"/>
        <v>2093</v>
      </c>
      <c r="V288" s="89" t="str">
        <f t="shared" si="143"/>
        <v>141.1</v>
      </c>
      <c r="W288" s="89" t="str">
        <f t="shared" si="144"/>
        <v>2011</v>
      </c>
      <c r="X288" s="89" t="str">
        <f t="shared" si="145"/>
        <v>2173</v>
      </c>
      <c r="Y288" s="89" t="str">
        <f t="shared" si="146"/>
        <v>161.7</v>
      </c>
      <c r="Z288" s="89" t="str">
        <f t="shared" si="147"/>
        <v>4.295</v>
      </c>
      <c r="AA288" s="89" t="str">
        <f t="shared" si="148"/>
        <v>4.545</v>
      </c>
      <c r="AB288" s="89" t="str">
        <f t="shared" si="149"/>
        <v>0.2501</v>
      </c>
      <c r="AD288" s="89">
        <v>22</v>
      </c>
      <c r="AE288" s="89">
        <v>373.70499999999998</v>
      </c>
      <c r="AF288" s="89">
        <v>2.7044E-3</v>
      </c>
      <c r="AG288" s="89">
        <v>3.6475000000000001E-3</v>
      </c>
      <c r="AH288" s="89">
        <v>1951.8032000000001</v>
      </c>
      <c r="AI288" s="89">
        <v>2092.855</v>
      </c>
      <c r="AJ288" s="89">
        <v>141.05179999999996</v>
      </c>
      <c r="AK288" s="89">
        <v>2011.3</v>
      </c>
      <c r="AL288" s="89">
        <v>2173.1</v>
      </c>
      <c r="AM288" s="89">
        <v>161.69999999999999</v>
      </c>
      <c r="AN288" s="89">
        <v>4.2945000000000002</v>
      </c>
      <c r="AO288" s="89">
        <v>4.5446</v>
      </c>
      <c r="AP288" s="89">
        <v>0.25009999999999999</v>
      </c>
    </row>
    <row r="289" spans="16:42">
      <c r="P289" s="89" t="str">
        <f t="shared" si="137"/>
        <v>22.06</v>
      </c>
      <c r="Q289" s="89" t="str">
        <f t="shared" si="138"/>
        <v>373.9</v>
      </c>
      <c r="R289" s="89" t="str">
        <f t="shared" si="139"/>
        <v>0.003106</v>
      </c>
      <c r="S289" s="89" t="str">
        <f t="shared" si="140"/>
        <v>0.003106</v>
      </c>
      <c r="T289" s="89" t="str">
        <f t="shared" si="141"/>
        <v>2016</v>
      </c>
      <c r="U289" s="89" t="str">
        <f t="shared" si="142"/>
        <v>2016</v>
      </c>
      <c r="V289" s="89" t="str">
        <f t="shared" si="143"/>
        <v>0.000</v>
      </c>
      <c r="W289" s="89" t="str">
        <f t="shared" si="144"/>
        <v>2084</v>
      </c>
      <c r="X289" s="89" t="str">
        <f t="shared" si="145"/>
        <v>2084</v>
      </c>
      <c r="Y289" s="89" t="str">
        <f t="shared" si="146"/>
        <v>0.000</v>
      </c>
      <c r="Z289" s="89" t="str">
        <f t="shared" si="147"/>
        <v>4.407</v>
      </c>
      <c r="AA289" s="89" t="str">
        <f t="shared" si="148"/>
        <v>4.407</v>
      </c>
      <c r="AB289" s="89" t="str">
        <f t="shared" si="149"/>
        <v>0.000</v>
      </c>
      <c r="AD289" s="89">
        <v>22.064</v>
      </c>
      <c r="AE289" s="89">
        <v>373.94600000000003</v>
      </c>
      <c r="AF289" s="89">
        <v>3.1056E-3</v>
      </c>
      <c r="AG289" s="89">
        <v>3.1056E-3</v>
      </c>
      <c r="AH289" s="89">
        <v>2015.7780416000003</v>
      </c>
      <c r="AI289" s="89">
        <v>2015.7780416000003</v>
      </c>
      <c r="AJ289" s="89">
        <v>0</v>
      </c>
      <c r="AK289" s="89">
        <v>2084.3000000000002</v>
      </c>
      <c r="AL289" s="89">
        <v>2084.3000000000002</v>
      </c>
      <c r="AM289" s="89">
        <v>0</v>
      </c>
      <c r="AN289" s="89">
        <v>4.407</v>
      </c>
      <c r="AO289" s="89">
        <v>4.407</v>
      </c>
      <c r="AP289" s="89">
        <v>0</v>
      </c>
    </row>
  </sheetData>
  <mergeCells count="6">
    <mergeCell ref="P9:AB10"/>
    <mergeCell ref="B9:D9"/>
    <mergeCell ref="B2:D2"/>
    <mergeCell ref="B1:N1"/>
    <mergeCell ref="B3:I3"/>
    <mergeCell ref="E9:J9"/>
  </mergeCells>
  <conditionalFormatting sqref="B11:N282">
    <cfRule type="expression" dxfId="4" priority="2">
      <formula>MOD(ROW(),2)=1</formula>
    </cfRule>
  </conditionalFormatting>
  <pageMargins left="0.7" right="0.7" top="0.75" bottom="0.75" header="0.3" footer="0.3"/>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3FDE340-C5D1-4776-8552-EA9449C311D9}">
  <dimension ref="A1:AP393"/>
  <sheetViews>
    <sheetView zoomScale="70" zoomScaleNormal="70" workbookViewId="0">
      <pane ySplit="10" topLeftCell="A11" activePane="bottomLeft" state="frozen"/>
      <selection pane="bottomLeft" activeCell="B7" sqref="B7"/>
    </sheetView>
  </sheetViews>
  <sheetFormatPr defaultRowHeight="14.4"/>
  <cols>
    <col min="1" max="1" width="24.20703125" style="1" customWidth="1"/>
    <col min="2" max="2" width="8.734375" style="1" customWidth="1"/>
    <col min="3" max="3" width="10.3671875" style="1" bestFit="1" customWidth="1"/>
    <col min="4" max="4" width="10.83984375" style="1" bestFit="1" customWidth="1"/>
    <col min="5" max="5" width="9.3671875" style="1" bestFit="1" customWidth="1"/>
    <col min="6" max="6" width="10.05078125" style="1" bestFit="1" customWidth="1"/>
    <col min="7" max="7" width="8.734375" style="1" bestFit="1" customWidth="1"/>
    <col min="8" max="8" width="11.05078125" style="1" bestFit="1" customWidth="1"/>
    <col min="9" max="9" width="8.3125" style="1" bestFit="1" customWidth="1"/>
    <col min="10" max="10" width="8.68359375" style="1" bestFit="1" customWidth="1"/>
    <col min="11" max="11" width="11.5234375" style="1" bestFit="1" customWidth="1"/>
    <col min="12" max="12" width="9.7890625" customWidth="1"/>
    <col min="13" max="13" width="11.15625" bestFit="1" customWidth="1"/>
    <col min="14" max="14" width="14.05078125" bestFit="1" customWidth="1"/>
    <col min="15" max="15" width="11.20703125" customWidth="1"/>
    <col min="16" max="16" width="12.3671875" hidden="1" customWidth="1"/>
    <col min="17" max="19" width="10.3671875" hidden="1" customWidth="1"/>
    <col min="20" max="20" width="12.3671875" hidden="1" customWidth="1"/>
    <col min="21" max="22" width="13.47265625" hidden="1" customWidth="1"/>
    <col min="23" max="23" width="12.3671875" hidden="1" customWidth="1"/>
    <col min="24" max="25" width="13.47265625" hidden="1" customWidth="1"/>
    <col min="26" max="28" width="10.3671875" hidden="1" customWidth="1"/>
    <col min="29" max="42" width="9.20703125" hidden="1" customWidth="1"/>
    <col min="43" max="43" width="8.83984375" customWidth="1"/>
  </cols>
  <sheetData>
    <row r="1" spans="1:42" ht="28.75" customHeight="1">
      <c r="B1" s="162" t="s">
        <v>2</v>
      </c>
      <c r="C1" s="162"/>
      <c r="D1" s="162"/>
      <c r="E1" s="162"/>
      <c r="F1" s="162"/>
      <c r="G1" s="162"/>
      <c r="H1" s="162"/>
      <c r="I1" s="162"/>
      <c r="J1" s="162"/>
      <c r="K1" s="162"/>
      <c r="L1" s="162"/>
      <c r="M1" s="162"/>
      <c r="N1" s="162"/>
      <c r="O1" s="38"/>
    </row>
    <row r="2" spans="1:42" ht="17.25" customHeight="1">
      <c r="A2" s="34"/>
      <c r="B2" s="172" t="s">
        <v>16</v>
      </c>
      <c r="C2" s="173"/>
      <c r="D2" s="173"/>
      <c r="E2" s="51"/>
      <c r="F2" s="12"/>
      <c r="G2" s="12"/>
      <c r="H2" s="12"/>
      <c r="I2" s="12"/>
      <c r="J2" s="12"/>
      <c r="K2" s="12"/>
      <c r="L2" s="12"/>
      <c r="M2" s="12"/>
      <c r="N2" s="35"/>
      <c r="O2" s="34"/>
    </row>
    <row r="3" spans="1:42" ht="32.200000000000003" customHeight="1">
      <c r="A3" s="34"/>
      <c r="B3" s="163" t="s">
        <v>94</v>
      </c>
      <c r="C3" s="164"/>
      <c r="D3" s="164"/>
      <c r="E3" s="164"/>
      <c r="F3" s="164"/>
      <c r="G3" s="164"/>
      <c r="H3" s="164"/>
      <c r="I3" s="164"/>
      <c r="J3" s="165"/>
      <c r="K3" s="12"/>
      <c r="L3" s="12"/>
      <c r="M3" s="12"/>
      <c r="N3" s="35"/>
      <c r="O3" s="34"/>
    </row>
    <row r="4" spans="1:42" ht="17.25" customHeight="1" thickBot="1">
      <c r="B4" s="59" t="s">
        <v>0</v>
      </c>
      <c r="C4" s="48" t="s">
        <v>1</v>
      </c>
      <c r="D4" s="49" t="s">
        <v>28</v>
      </c>
      <c r="E4" s="49" t="s">
        <v>29</v>
      </c>
      <c r="F4" s="49" t="s">
        <v>30</v>
      </c>
      <c r="G4" s="49" t="s">
        <v>31</v>
      </c>
      <c r="H4" s="60" t="s">
        <v>32</v>
      </c>
      <c r="I4" s="49" t="s">
        <v>33</v>
      </c>
      <c r="J4" s="49" t="s">
        <v>34</v>
      </c>
      <c r="K4" s="49" t="s">
        <v>35</v>
      </c>
      <c r="L4" s="49" t="s">
        <v>36</v>
      </c>
      <c r="M4" s="49" t="s">
        <v>37</v>
      </c>
      <c r="N4" s="54" t="s">
        <v>38</v>
      </c>
      <c r="O4" s="34"/>
      <c r="P4" s="157" t="s">
        <v>53</v>
      </c>
      <c r="Q4" s="157"/>
      <c r="R4" s="157"/>
      <c r="S4" s="157"/>
      <c r="T4" s="157"/>
      <c r="U4" s="157"/>
      <c r="V4" s="157"/>
      <c r="W4" s="157"/>
      <c r="X4" s="157"/>
      <c r="Y4" s="157"/>
      <c r="Z4" s="157"/>
      <c r="AA4" s="157"/>
      <c r="AB4" s="157"/>
    </row>
    <row r="5" spans="1:42" ht="29.25" customHeight="1" thickTop="1">
      <c r="A5" s="93" t="s">
        <v>60</v>
      </c>
      <c r="B5" s="43" t="str">
        <f>P11</f>
        <v>235</v>
      </c>
      <c r="C5" s="43" t="str">
        <f t="shared" ref="C5:N5" si="0">Q11</f>
        <v>3.063</v>
      </c>
      <c r="D5" s="43" t="str">
        <f t="shared" si="0"/>
        <v>0.001219</v>
      </c>
      <c r="E5" s="43" t="str">
        <f t="shared" si="0"/>
        <v>0.06530</v>
      </c>
      <c r="F5" s="43" t="str">
        <f t="shared" si="0"/>
        <v>1010.</v>
      </c>
      <c r="G5" s="43" t="str">
        <f t="shared" si="0"/>
        <v>2603</v>
      </c>
      <c r="H5" s="43" t="str">
        <f t="shared" si="0"/>
        <v>1593</v>
      </c>
      <c r="I5" s="43" t="str">
        <f t="shared" si="0"/>
        <v>1014</v>
      </c>
      <c r="J5" s="43" t="str">
        <f t="shared" si="0"/>
        <v>2803</v>
      </c>
      <c r="K5" s="43" t="str">
        <f t="shared" si="0"/>
        <v>1789</v>
      </c>
      <c r="L5" s="43" t="str">
        <f t="shared" si="0"/>
        <v>2.656</v>
      </c>
      <c r="M5" s="43" t="str">
        <f t="shared" si="0"/>
        <v>6.178</v>
      </c>
      <c r="N5" s="74" t="str">
        <f t="shared" si="0"/>
        <v>3.521</v>
      </c>
      <c r="O5" s="34"/>
      <c r="P5" s="107">
        <f>VLOOKUP($B$6, $AD$18:$AP$393,1)</f>
        <v>235</v>
      </c>
      <c r="Q5" s="107">
        <f>VLOOKUP($B$6, $AD$18:$AP$393,2)</f>
        <v>3.0625</v>
      </c>
      <c r="R5" s="107">
        <f>VLOOKUP($B$6, $AD$18:$AP$393,3)</f>
        <v>1.2190199999999999E-3</v>
      </c>
      <c r="S5" s="107">
        <f>VLOOKUP($B$6, $AD$18:$AP$393,4)</f>
        <v>6.5297999999999995E-2</v>
      </c>
      <c r="T5" s="107">
        <f>VLOOKUP($B$6, $AD$18:$AP$393,5)</f>
        <v>1010.0667512499999</v>
      </c>
      <c r="U5" s="107">
        <f>VLOOKUP($B$6, $AD$18:$AP$393,6)</f>
        <v>2603.2248749999999</v>
      </c>
      <c r="V5" s="107">
        <f>VLOOKUP($B$6, $AD$18:$AP$393,7)</f>
        <v>1593.15812375</v>
      </c>
      <c r="W5" s="107">
        <f>VLOOKUP($B$6, $AD$18:$AP$393,8)</f>
        <v>1013.8</v>
      </c>
      <c r="X5" s="107">
        <f>VLOOKUP($B$6, $AD$18:$AP$393,9)</f>
        <v>2803.2</v>
      </c>
      <c r="Y5" s="107">
        <f>VLOOKUP($B$6, $AD$18:$AP$393,10)</f>
        <v>1789.4</v>
      </c>
      <c r="Z5" s="107">
        <f>VLOOKUP($B$6, $AD$18:$AP$393,11)</f>
        <v>2.6560999999999999</v>
      </c>
      <c r="AA5" s="107">
        <f>VLOOKUP($B$6, $AD$18:$AP$393,12)</f>
        <v>6.1775000000000002</v>
      </c>
      <c r="AB5" s="107">
        <f>VLOOKUP($B$6, $AD$18:$AP$393,13)</f>
        <v>3.5213999999999999</v>
      </c>
    </row>
    <row r="6" spans="1:42" ht="29.25" customHeight="1">
      <c r="A6" s="111" t="s">
        <v>88</v>
      </c>
      <c r="B6" s="114">
        <v>235.25</v>
      </c>
      <c r="C6" s="75" t="str">
        <f t="shared" ref="B6:C7" si="1">Q12</f>
        <v>3.076</v>
      </c>
      <c r="D6" s="75" t="str">
        <f t="shared" ref="D6:D7" si="2">R12</f>
        <v>0.001220</v>
      </c>
      <c r="E6" s="75" t="str">
        <f t="shared" ref="E6:E7" si="3">S12</f>
        <v>0.06501</v>
      </c>
      <c r="F6" s="75" t="str">
        <f t="shared" ref="F6:F7" si="4">T12</f>
        <v>1011</v>
      </c>
      <c r="G6" s="75" t="str">
        <f t="shared" ref="G6:G7" si="5">U12</f>
        <v>2603</v>
      </c>
      <c r="H6" s="75" t="str">
        <f t="shared" ref="H6:H7" si="6">V12</f>
        <v>1592</v>
      </c>
      <c r="I6" s="75" t="str">
        <f t="shared" ref="I6:I7" si="7">W12</f>
        <v>1015</v>
      </c>
      <c r="J6" s="75" t="str">
        <f t="shared" ref="J6:J7" si="8">X12</f>
        <v>2803</v>
      </c>
      <c r="K6" s="75" t="str">
        <f t="shared" ref="K6:K7" si="9">Y12</f>
        <v>1788</v>
      </c>
      <c r="L6" s="75" t="str">
        <f t="shared" ref="L6:L7" si="10">Z12</f>
        <v>2.658</v>
      </c>
      <c r="M6" s="75" t="str">
        <f t="shared" ref="M6:M7" si="11">AA12</f>
        <v>6.176</v>
      </c>
      <c r="N6" s="76" t="str">
        <f t="shared" ref="N6:N7" si="12">AB12</f>
        <v>3.517</v>
      </c>
      <c r="O6" s="34"/>
      <c r="P6" s="107">
        <f>B6</f>
        <v>235.25</v>
      </c>
      <c r="Q6" s="107">
        <f t="shared" ref="Q6:AB6" si="13">IF(ISNUMBER($B6)=TRUE, Q5+(Q7-Q5)*$P$15,"")</f>
        <v>3.0763500000000001</v>
      </c>
      <c r="R6" s="107">
        <f t="shared" si="13"/>
        <v>1.2195349999999999E-3</v>
      </c>
      <c r="S6" s="107">
        <f t="shared" si="13"/>
        <v>6.5006750000000002E-2</v>
      </c>
      <c r="T6" s="107">
        <f t="shared" si="13"/>
        <v>1011.2232621045</v>
      </c>
      <c r="U6" s="107">
        <f t="shared" si="13"/>
        <v>2603.2285860749998</v>
      </c>
      <c r="V6" s="107">
        <f t="shared" si="13"/>
        <v>1592.0053239704998</v>
      </c>
      <c r="W6" s="107">
        <f t="shared" si="13"/>
        <v>1014.9749999999999</v>
      </c>
      <c r="X6" s="107">
        <f t="shared" si="13"/>
        <v>2803.2</v>
      </c>
      <c r="Y6" s="107">
        <f t="shared" si="13"/>
        <v>1788.2250000000001</v>
      </c>
      <c r="Z6" s="107">
        <f t="shared" si="13"/>
        <v>2.6583999999999999</v>
      </c>
      <c r="AA6" s="107">
        <f t="shared" si="13"/>
        <v>6.1757249999999999</v>
      </c>
      <c r="AB6" s="107">
        <f t="shared" si="13"/>
        <v>3.51735</v>
      </c>
    </row>
    <row r="7" spans="1:42" ht="29.25" customHeight="1">
      <c r="A7" s="93" t="s">
        <v>61</v>
      </c>
      <c r="B7" s="77" t="str">
        <f t="shared" si="1"/>
        <v>236</v>
      </c>
      <c r="C7" s="77" t="str">
        <f t="shared" si="1"/>
        <v>3.118</v>
      </c>
      <c r="D7" s="77" t="str">
        <f t="shared" si="2"/>
        <v>0.001221</v>
      </c>
      <c r="E7" s="77" t="str">
        <f t="shared" si="3"/>
        <v>0.06413</v>
      </c>
      <c r="F7" s="77" t="str">
        <f t="shared" si="4"/>
        <v>1015</v>
      </c>
      <c r="G7" s="77" t="str">
        <f t="shared" si="5"/>
        <v>2603</v>
      </c>
      <c r="H7" s="77" t="str">
        <f t="shared" si="6"/>
        <v>1589</v>
      </c>
      <c r="I7" s="77" t="str">
        <f t="shared" si="7"/>
        <v>1019</v>
      </c>
      <c r="J7" s="77" t="str">
        <f t="shared" si="8"/>
        <v>2803</v>
      </c>
      <c r="K7" s="77" t="str">
        <f t="shared" si="9"/>
        <v>1785</v>
      </c>
      <c r="L7" s="77" t="str">
        <f t="shared" si="10"/>
        <v>2.665</v>
      </c>
      <c r="M7" s="77" t="str">
        <f t="shared" si="11"/>
        <v>6.170</v>
      </c>
      <c r="N7" s="78" t="str">
        <f t="shared" si="12"/>
        <v>3.505</v>
      </c>
      <c r="O7" s="34"/>
      <c r="P7" s="107">
        <f>INDEX($AD$18:$AP$393,$Q$15,1)</f>
        <v>236</v>
      </c>
      <c r="Q7" s="107">
        <f>INDEX($AD$18:$AP$393,$Q$15,2)</f>
        <v>3.1179000000000001</v>
      </c>
      <c r="R7" s="107">
        <f>INDEX($AD$18:$AP$393,$Q$15,3)</f>
        <v>1.22108E-3</v>
      </c>
      <c r="S7" s="107">
        <f>INDEX($AD$18:$AP$393,$Q$15,4)</f>
        <v>6.4132999999999996E-2</v>
      </c>
      <c r="T7" s="107">
        <f>INDEX($AD$18:$AP$393,$Q$15,5)</f>
        <v>1014.692794668</v>
      </c>
      <c r="U7" s="107">
        <f>INDEX($AD$18:$AP$393,$Q$15,6)</f>
        <v>2603.2397192999997</v>
      </c>
      <c r="V7" s="107">
        <f>INDEX($AD$18:$AP$393,$Q$15,7)</f>
        <v>1588.5469246319997</v>
      </c>
      <c r="W7" s="107">
        <f>INDEX($AD$18:$AP$393,$Q$15,8)</f>
        <v>1018.5</v>
      </c>
      <c r="X7" s="107">
        <f>INDEX($AD$18:$AP$393,$Q$15,9)</f>
        <v>2803.2</v>
      </c>
      <c r="Y7" s="107">
        <f>INDEX($AD$18:$AP$393,$Q$15,10)</f>
        <v>1784.7</v>
      </c>
      <c r="Z7" s="107">
        <f>INDEX($AD$18:$AP$393,$Q$15,11)</f>
        <v>2.6652999999999998</v>
      </c>
      <c r="AA7" s="107">
        <f>INDEX($AD$18:$AP$393,$Q$15,12)</f>
        <v>6.1703999999999999</v>
      </c>
      <c r="AB7" s="107">
        <f>INDEX($AD$18:$AP$393,$Q$15,13)</f>
        <v>3.5051999999999999</v>
      </c>
    </row>
    <row r="8" spans="1:42" ht="17.25" customHeight="1">
      <c r="A8" s="34"/>
      <c r="B8" s="12"/>
      <c r="C8" s="12"/>
      <c r="D8" s="12"/>
      <c r="E8" s="12"/>
      <c r="F8" s="30"/>
      <c r="G8" s="30"/>
      <c r="H8" s="30"/>
      <c r="I8" s="12"/>
      <c r="J8" s="12"/>
      <c r="K8" s="12"/>
      <c r="L8" s="12"/>
      <c r="M8" s="12"/>
      <c r="N8" s="12"/>
      <c r="O8" s="34"/>
    </row>
    <row r="9" spans="1:42" ht="17.25" customHeight="1">
      <c r="A9" s="34"/>
      <c r="B9" s="169" t="s">
        <v>24</v>
      </c>
      <c r="C9" s="170"/>
      <c r="D9" s="171"/>
      <c r="E9" s="174" t="s">
        <v>85</v>
      </c>
      <c r="F9" s="175"/>
      <c r="G9" s="175"/>
      <c r="H9" s="175"/>
      <c r="I9" s="175"/>
      <c r="J9" s="175"/>
      <c r="K9" s="175"/>
      <c r="L9" s="12"/>
      <c r="M9" s="12"/>
      <c r="N9" s="12"/>
      <c r="O9" s="34"/>
      <c r="P9" s="156" t="s">
        <v>91</v>
      </c>
      <c r="Q9" s="156"/>
      <c r="R9" s="156"/>
      <c r="S9" s="156"/>
      <c r="T9" s="156"/>
      <c r="U9" s="156"/>
      <c r="V9" s="156"/>
      <c r="W9" s="156"/>
      <c r="X9" s="156"/>
      <c r="Y9" s="156"/>
      <c r="Z9" s="156"/>
      <c r="AA9" s="156"/>
      <c r="AB9" s="156"/>
      <c r="AC9" s="7"/>
      <c r="AD9" s="7"/>
      <c r="AE9" s="7"/>
      <c r="AF9" s="7"/>
      <c r="AG9" s="7"/>
      <c r="AH9" s="7"/>
      <c r="AI9" s="7"/>
      <c r="AJ9" s="7"/>
      <c r="AK9" s="7"/>
      <c r="AL9" s="7"/>
      <c r="AM9" s="7"/>
      <c r="AN9" s="7"/>
      <c r="AO9" s="7"/>
      <c r="AP9" s="7"/>
    </row>
    <row r="10" spans="1:42" ht="17.25" customHeight="1" thickBot="1">
      <c r="A10" s="132"/>
      <c r="B10" s="31" t="s">
        <v>0</v>
      </c>
      <c r="C10" s="31" t="s">
        <v>1</v>
      </c>
      <c r="D10" s="31" t="s">
        <v>28</v>
      </c>
      <c r="E10" s="31" t="s">
        <v>29</v>
      </c>
      <c r="F10" s="31" t="s">
        <v>30</v>
      </c>
      <c r="G10" s="31" t="s">
        <v>31</v>
      </c>
      <c r="H10" s="32" t="s">
        <v>32</v>
      </c>
      <c r="I10" s="31" t="s">
        <v>33</v>
      </c>
      <c r="J10" s="31" t="s">
        <v>34</v>
      </c>
      <c r="K10" s="31" t="s">
        <v>35</v>
      </c>
      <c r="L10" s="31" t="s">
        <v>36</v>
      </c>
      <c r="M10" s="31" t="s">
        <v>37</v>
      </c>
      <c r="N10" s="31" t="s">
        <v>38</v>
      </c>
      <c r="O10" s="34"/>
      <c r="P10" s="156"/>
      <c r="Q10" s="156"/>
      <c r="R10" s="156"/>
      <c r="S10" s="156"/>
      <c r="T10" s="156"/>
      <c r="U10" s="156"/>
      <c r="V10" s="156"/>
      <c r="W10" s="156"/>
      <c r="X10" s="156"/>
      <c r="Y10" s="156"/>
      <c r="Z10" s="156"/>
      <c r="AA10" s="156"/>
      <c r="AB10" s="156"/>
      <c r="AC10" s="7"/>
      <c r="AD10" s="7"/>
      <c r="AE10" s="7"/>
      <c r="AF10" s="7"/>
      <c r="AG10" s="7"/>
      <c r="AH10" s="7"/>
      <c r="AI10" s="7"/>
      <c r="AJ10" s="7"/>
      <c r="AK10" s="7"/>
      <c r="AL10" s="7"/>
      <c r="AM10" s="7"/>
      <c r="AN10" s="7"/>
      <c r="AO10" s="7"/>
      <c r="AP10" s="7"/>
    </row>
    <row r="11" spans="1:42" ht="14.7" thickTop="1">
      <c r="A11" s="35"/>
      <c r="B11" s="131">
        <f>_xlfn.NUMBERVALUE(P18)</f>
        <v>0.01</v>
      </c>
      <c r="C11" s="115" t="str">
        <f>Q18</f>
        <v>0.0006117</v>
      </c>
      <c r="D11" s="115" t="str">
        <f t="shared" ref="D11:N11" si="14">R18</f>
        <v>0.001000</v>
      </c>
      <c r="E11" s="115" t="str">
        <f t="shared" si="14"/>
        <v>206.0</v>
      </c>
      <c r="F11" s="115" t="str">
        <f t="shared" si="14"/>
        <v>-0.0006118</v>
      </c>
      <c r="G11" s="115" t="str">
        <f t="shared" si="14"/>
        <v>2375</v>
      </c>
      <c r="H11" s="115" t="str">
        <f t="shared" si="14"/>
        <v>2375</v>
      </c>
      <c r="I11" s="115" t="str">
        <f t="shared" si="14"/>
        <v>0.000</v>
      </c>
      <c r="J11" s="115" t="str">
        <f t="shared" si="14"/>
        <v>2501</v>
      </c>
      <c r="K11" s="115" t="str">
        <f t="shared" si="14"/>
        <v>2501</v>
      </c>
      <c r="L11" s="115" t="str">
        <f t="shared" si="14"/>
        <v>0.000</v>
      </c>
      <c r="M11" s="115" t="str">
        <f t="shared" si="14"/>
        <v>9.156</v>
      </c>
      <c r="N11" s="115" t="str">
        <f t="shared" si="14"/>
        <v>9.156</v>
      </c>
      <c r="P11" s="121" t="str">
        <f>TEXT(IF(P5&lt;0,"-","")&amp;LEFT(TEXT(ABS(P5),"0."&amp;REPT("0",3-1)&amp;"E+00"),3+1)*10^FLOOR(LOG10(TEXT(ABS(P5),"0."&amp;REPT("0",3-1)&amp;"E+00")),1),(""&amp;(IF(OR(AND(FLOOR(LOG10(TEXT(ABS(P5),"0."&amp;REPT("0",3-1)&amp;"E+00")),1)+1=3,RIGHT(LEFT(TEXT(ABS(P5),"0."&amp;REPT("0",3-1)&amp;"E+00"),3+1)*10^FLOOR(LOG10(TEXT(ABS(P5),"0."&amp;REPT("0",3-1)&amp;"E+00")),1),1)="0"),LOG10(TEXT(ABS(P5),"0."&amp;REPT("0",3-1)&amp;"E+00"))&lt;=3-1),"0.","#")&amp;REPT("0",IF(3-1-(FLOOR(LOG10(TEXT(ABS(P5),"0."&amp;REPT("0",3-1)&amp;"E+00")),1))&gt;0,3-1-(FLOOR(LOG10(TEXT(ABS(P5),"0."&amp;REPT("0",3-1)&amp;"E+00")),1)),0)))))</f>
        <v>235</v>
      </c>
      <c r="Q11" s="121" t="str">
        <f>IF(Q5=0,"0.000",TEXT(IF(Q5&lt;0,"-","")&amp;LEFT(TEXT(ABS(Q5),"0."&amp;REPT("0",4-1)&amp;"E+00"),4+1)*10^FLOOR(LOG10(TEXT(ABS(Q5),"0."&amp;REPT("0",4-1)&amp;"E+00")),1),(""&amp;(IF(OR(AND(FLOOR(LOG10(TEXT(ABS(Q5),"0."&amp;REPT("0",4-1)&amp;"E+00")),1)+1=4,RIGHT(LEFT(TEXT(ABS(Q5),"0."&amp;REPT("0",4-1)&amp;"E+00"),4+1)*10^FLOOR(LOG10(TEXT(ABS(Q5),"0."&amp;REPT("0",4-1)&amp;"E+00")),1),1)="0"),LOG10(TEXT(ABS(Q5),"0."&amp;REPT("0",4-1)&amp;"E+00"))&lt;=4-1),"0.","#")&amp;REPT("0",IF(4-1-(FLOOR(LOG10(TEXT(ABS(Q5),"0."&amp;REPT("0",4-1)&amp;"E+00")),1))&gt;0,4-1-(FLOOR(LOG10(TEXT(ABS(Q5),"0."&amp;REPT("0",4-1)&amp;"E+00")),1)),0))))))</f>
        <v>3.063</v>
      </c>
      <c r="R11" s="121" t="str">
        <f t="shared" ref="R11:AB11" si="15">IF(R5=0,"0.000",TEXT(IF(R5&lt;0,"-","")&amp;LEFT(TEXT(ABS(R5),"0."&amp;REPT("0",4-1)&amp;"E+00"),4+1)*10^FLOOR(LOG10(TEXT(ABS(R5),"0."&amp;REPT("0",4-1)&amp;"E+00")),1),(""&amp;(IF(OR(AND(FLOOR(LOG10(TEXT(ABS(R5),"0."&amp;REPT("0",4-1)&amp;"E+00")),1)+1=4,RIGHT(LEFT(TEXT(ABS(R5),"0."&amp;REPT("0",4-1)&amp;"E+00"),4+1)*10^FLOOR(LOG10(TEXT(ABS(R5),"0."&amp;REPT("0",4-1)&amp;"E+00")),1),1)="0"),LOG10(TEXT(ABS(R5),"0."&amp;REPT("0",4-1)&amp;"E+00"))&lt;=4-1),"0.","#")&amp;REPT("0",IF(4-1-(FLOOR(LOG10(TEXT(ABS(R5),"0."&amp;REPT("0",4-1)&amp;"E+00")),1))&gt;0,4-1-(FLOOR(LOG10(TEXT(ABS(R5),"0."&amp;REPT("0",4-1)&amp;"E+00")),1)),0))))))</f>
        <v>0.001219</v>
      </c>
      <c r="S11" s="121" t="str">
        <f t="shared" si="15"/>
        <v>0.06530</v>
      </c>
      <c r="T11" s="121" t="str">
        <f t="shared" si="15"/>
        <v>1010.</v>
      </c>
      <c r="U11" s="121" t="str">
        <f t="shared" si="15"/>
        <v>2603</v>
      </c>
      <c r="V11" s="121" t="str">
        <f t="shared" si="15"/>
        <v>1593</v>
      </c>
      <c r="W11" s="121" t="str">
        <f t="shared" si="15"/>
        <v>1014</v>
      </c>
      <c r="X11" s="121" t="str">
        <f t="shared" si="15"/>
        <v>2803</v>
      </c>
      <c r="Y11" s="121" t="str">
        <f t="shared" si="15"/>
        <v>1789</v>
      </c>
      <c r="Z11" s="121" t="str">
        <f t="shared" si="15"/>
        <v>2.656</v>
      </c>
      <c r="AA11" s="121" t="str">
        <f t="shared" si="15"/>
        <v>6.178</v>
      </c>
      <c r="AB11" s="121" t="str">
        <f t="shared" si="15"/>
        <v>3.521</v>
      </c>
    </row>
    <row r="12" spans="1:42">
      <c r="B12" s="3">
        <f t="shared" ref="B12:B75" si="16">_xlfn.NUMBERVALUE(P19)</f>
        <v>1</v>
      </c>
      <c r="C12" s="115" t="str">
        <f t="shared" ref="C12:C75" si="17">Q19</f>
        <v>0.0006571</v>
      </c>
      <c r="D12" s="115" t="str">
        <f t="shared" ref="D12:D75" si="18">R19</f>
        <v>0.001000</v>
      </c>
      <c r="E12" s="115" t="str">
        <f t="shared" ref="E12:E75" si="19">S19</f>
        <v>192.4</v>
      </c>
      <c r="F12" s="115" t="str">
        <f t="shared" ref="F12:F75" si="20">T19</f>
        <v>4.179</v>
      </c>
      <c r="G12" s="115" t="str">
        <f t="shared" ref="G12:G75" si="21">U19</f>
        <v>2376</v>
      </c>
      <c r="H12" s="115" t="str">
        <f t="shared" ref="H12:H75" si="22">V19</f>
        <v>2372</v>
      </c>
      <c r="I12" s="115" t="str">
        <f t="shared" ref="I12:I75" si="23">W19</f>
        <v>4.180</v>
      </c>
      <c r="J12" s="115" t="str">
        <f t="shared" ref="J12:J75" si="24">X19</f>
        <v>2503</v>
      </c>
      <c r="K12" s="115" t="str">
        <f t="shared" ref="K12:K75" si="25">Y19</f>
        <v>2499</v>
      </c>
      <c r="L12" s="115" t="str">
        <f t="shared" ref="L12:L75" si="26">Z19</f>
        <v>0.01526</v>
      </c>
      <c r="M12" s="115" t="str">
        <f t="shared" ref="M12:M75" si="27">AA19</f>
        <v>9.129</v>
      </c>
      <c r="N12" s="115" t="str">
        <f t="shared" ref="N12:N75" si="28">AB19</f>
        <v>9.114</v>
      </c>
      <c r="P12" s="121"/>
      <c r="Q12" s="121" t="str">
        <f t="shared" ref="Q12:AB12" si="29">IF(Q6=0,"0.000",TEXT(IF(Q6&lt;0,"-","")&amp;LEFT(TEXT(ABS(Q6),"0."&amp;REPT("0",4-1)&amp;"E+00"),4+1)*10^FLOOR(LOG10(TEXT(ABS(Q6),"0."&amp;REPT("0",4-1)&amp;"E+00")),1),(""&amp;(IF(OR(AND(FLOOR(LOG10(TEXT(ABS(Q6),"0."&amp;REPT("0",4-1)&amp;"E+00")),1)+1=4,RIGHT(LEFT(TEXT(ABS(Q6),"0."&amp;REPT("0",4-1)&amp;"E+00"),4+1)*10^FLOOR(LOG10(TEXT(ABS(Q6),"0."&amp;REPT("0",4-1)&amp;"E+00")),1),1)="0"),LOG10(TEXT(ABS(Q6),"0."&amp;REPT("0",4-1)&amp;"E+00"))&lt;=4-1),"0.","#")&amp;REPT("0",IF(4-1-(FLOOR(LOG10(TEXT(ABS(Q6),"0."&amp;REPT("0",4-1)&amp;"E+00")),1))&gt;0,4-1-(FLOOR(LOG10(TEXT(ABS(Q6),"0."&amp;REPT("0",4-1)&amp;"E+00")),1)),0))))))</f>
        <v>3.076</v>
      </c>
      <c r="R12" s="121" t="str">
        <f t="shared" si="29"/>
        <v>0.001220</v>
      </c>
      <c r="S12" s="121" t="str">
        <f t="shared" si="29"/>
        <v>0.06501</v>
      </c>
      <c r="T12" s="121" t="str">
        <f t="shared" si="29"/>
        <v>1011</v>
      </c>
      <c r="U12" s="121" t="str">
        <f t="shared" si="29"/>
        <v>2603</v>
      </c>
      <c r="V12" s="121" t="str">
        <f t="shared" si="29"/>
        <v>1592</v>
      </c>
      <c r="W12" s="121" t="str">
        <f t="shared" si="29"/>
        <v>1015</v>
      </c>
      <c r="X12" s="121" t="str">
        <f t="shared" si="29"/>
        <v>2803</v>
      </c>
      <c r="Y12" s="121" t="str">
        <f t="shared" si="29"/>
        <v>1788</v>
      </c>
      <c r="Z12" s="121" t="str">
        <f t="shared" si="29"/>
        <v>2.658</v>
      </c>
      <c r="AA12" s="121" t="str">
        <f t="shared" si="29"/>
        <v>6.176</v>
      </c>
      <c r="AB12" s="121" t="str">
        <f t="shared" si="29"/>
        <v>3.517</v>
      </c>
    </row>
    <row r="13" spans="1:42">
      <c r="B13" s="3">
        <f t="shared" si="16"/>
        <v>2</v>
      </c>
      <c r="C13" s="115" t="str">
        <f t="shared" si="17"/>
        <v>0.0007060</v>
      </c>
      <c r="D13" s="115" t="str">
        <f t="shared" si="18"/>
        <v>0.001000</v>
      </c>
      <c r="E13" s="115" t="str">
        <f t="shared" si="19"/>
        <v>179.8</v>
      </c>
      <c r="F13" s="115" t="str">
        <f t="shared" si="20"/>
        <v>8.389</v>
      </c>
      <c r="G13" s="115" t="str">
        <f t="shared" si="21"/>
        <v>2378</v>
      </c>
      <c r="H13" s="115" t="str">
        <f t="shared" si="22"/>
        <v>2369</v>
      </c>
      <c r="I13" s="115" t="str">
        <f t="shared" si="23"/>
        <v>8.390</v>
      </c>
      <c r="J13" s="115" t="str">
        <f t="shared" si="24"/>
        <v>2505</v>
      </c>
      <c r="K13" s="115" t="str">
        <f t="shared" si="25"/>
        <v>2496</v>
      </c>
      <c r="L13" s="115" t="str">
        <f t="shared" si="26"/>
        <v>0.03061</v>
      </c>
      <c r="M13" s="115" t="str">
        <f t="shared" si="27"/>
        <v>9.103</v>
      </c>
      <c r="N13" s="115" t="str">
        <f t="shared" si="28"/>
        <v>9.072</v>
      </c>
      <c r="P13" s="121" t="str">
        <f>TEXT(IF(P7&lt;0,"-","")&amp;LEFT(TEXT(ABS(P7),"0."&amp;REPT("0",3-1)&amp;"E+00"),3+1)*10^FLOOR(LOG10(TEXT(ABS(P7),"0."&amp;REPT("0",3-1)&amp;"E+00")),1),(""&amp;(IF(OR(AND(FLOOR(LOG10(TEXT(ABS(P7),"0."&amp;REPT("0",3-1)&amp;"E+00")),1)+1=3,RIGHT(LEFT(TEXT(ABS(P7),"0."&amp;REPT("0",3-1)&amp;"E+00"),3+1)*10^FLOOR(LOG10(TEXT(ABS(P7),"0."&amp;REPT("0",3-1)&amp;"E+00")),1),1)="0"),LOG10(TEXT(ABS(P7),"0."&amp;REPT("0",3-1)&amp;"E+00"))&lt;=3-1),"0.","#")&amp;REPT("0",IF(3-1-(FLOOR(LOG10(TEXT(ABS(P7),"0."&amp;REPT("0",3-1)&amp;"E+00")),1))&gt;0,3-1-(FLOOR(LOG10(TEXT(ABS(P7),"0."&amp;REPT("0",3-1)&amp;"E+00")),1)),0)))))</f>
        <v>236</v>
      </c>
      <c r="Q13" s="121" t="str">
        <f t="shared" ref="Q13:AB13" si="30">IF(Q7=0,"0.000",TEXT(IF(Q7&lt;0,"-","")&amp;LEFT(TEXT(ABS(Q7),"0."&amp;REPT("0",4-1)&amp;"E+00"),4+1)*10^FLOOR(LOG10(TEXT(ABS(Q7),"0."&amp;REPT("0",4-1)&amp;"E+00")),1),(""&amp;(IF(OR(AND(FLOOR(LOG10(TEXT(ABS(Q7),"0."&amp;REPT("0",4-1)&amp;"E+00")),1)+1=4,RIGHT(LEFT(TEXT(ABS(Q7),"0."&amp;REPT("0",4-1)&amp;"E+00"),4+1)*10^FLOOR(LOG10(TEXT(ABS(Q7),"0."&amp;REPT("0",4-1)&amp;"E+00")),1),1)="0"),LOG10(TEXT(ABS(Q7),"0."&amp;REPT("0",4-1)&amp;"E+00"))&lt;=4-1),"0.","#")&amp;REPT("0",IF(4-1-(FLOOR(LOG10(TEXT(ABS(Q7),"0."&amp;REPT("0",4-1)&amp;"E+00")),1))&gt;0,4-1-(FLOOR(LOG10(TEXT(ABS(Q7),"0."&amp;REPT("0",4-1)&amp;"E+00")),1)),0))))))</f>
        <v>3.118</v>
      </c>
      <c r="R13" s="121" t="str">
        <f t="shared" si="30"/>
        <v>0.001221</v>
      </c>
      <c r="S13" s="121" t="str">
        <f t="shared" si="30"/>
        <v>0.06413</v>
      </c>
      <c r="T13" s="121" t="str">
        <f t="shared" si="30"/>
        <v>1015</v>
      </c>
      <c r="U13" s="121" t="str">
        <f t="shared" si="30"/>
        <v>2603</v>
      </c>
      <c r="V13" s="121" t="str">
        <f t="shared" si="30"/>
        <v>1589</v>
      </c>
      <c r="W13" s="121" t="str">
        <f t="shared" si="30"/>
        <v>1019</v>
      </c>
      <c r="X13" s="121" t="str">
        <f t="shared" si="30"/>
        <v>2803</v>
      </c>
      <c r="Y13" s="121" t="str">
        <f t="shared" si="30"/>
        <v>1785</v>
      </c>
      <c r="Z13" s="121" t="str">
        <f t="shared" si="30"/>
        <v>2.665</v>
      </c>
      <c r="AA13" s="121" t="str">
        <f t="shared" si="30"/>
        <v>6.170</v>
      </c>
      <c r="AB13" s="121" t="str">
        <f t="shared" si="30"/>
        <v>3.505</v>
      </c>
    </row>
    <row r="14" spans="1:42">
      <c r="B14" s="3">
        <f t="shared" si="16"/>
        <v>3</v>
      </c>
      <c r="C14" s="115" t="str">
        <f t="shared" si="17"/>
        <v>0.0007581</v>
      </c>
      <c r="D14" s="115" t="str">
        <f t="shared" si="18"/>
        <v>0.001000</v>
      </c>
      <c r="E14" s="115" t="str">
        <f t="shared" si="19"/>
        <v>168.0</v>
      </c>
      <c r="F14" s="115" t="str">
        <f t="shared" si="20"/>
        <v>12.60</v>
      </c>
      <c r="G14" s="115" t="str">
        <f t="shared" si="21"/>
        <v>2379</v>
      </c>
      <c r="H14" s="115" t="str">
        <f t="shared" si="22"/>
        <v>2366</v>
      </c>
      <c r="I14" s="115" t="str">
        <f t="shared" si="23"/>
        <v>12.60</v>
      </c>
      <c r="J14" s="115" t="str">
        <f t="shared" si="24"/>
        <v>2506</v>
      </c>
      <c r="K14" s="115" t="str">
        <f t="shared" si="25"/>
        <v>2494</v>
      </c>
      <c r="L14" s="115" t="str">
        <f t="shared" si="26"/>
        <v>0.04589</v>
      </c>
      <c r="M14" s="115" t="str">
        <f t="shared" si="27"/>
        <v>9.077</v>
      </c>
      <c r="N14" s="115" t="str">
        <f t="shared" si="28"/>
        <v>9.031</v>
      </c>
      <c r="P14" s="129" t="s">
        <v>64</v>
      </c>
      <c r="Q14" s="129" t="s">
        <v>92</v>
      </c>
    </row>
    <row r="15" spans="1:42">
      <c r="B15" s="3">
        <f t="shared" si="16"/>
        <v>4</v>
      </c>
      <c r="C15" s="115" t="str">
        <f t="shared" si="17"/>
        <v>0.0008135</v>
      </c>
      <c r="D15" s="115" t="str">
        <f t="shared" si="18"/>
        <v>0.001000</v>
      </c>
      <c r="E15" s="115" t="str">
        <f t="shared" si="19"/>
        <v>157.1</v>
      </c>
      <c r="F15" s="115" t="str">
        <f t="shared" si="20"/>
        <v>16.81</v>
      </c>
      <c r="G15" s="115" t="str">
        <f t="shared" si="21"/>
        <v>2380.</v>
      </c>
      <c r="H15" s="115" t="str">
        <f t="shared" si="22"/>
        <v>2364</v>
      </c>
      <c r="I15" s="115" t="str">
        <f t="shared" si="23"/>
        <v>16.81</v>
      </c>
      <c r="J15" s="115" t="str">
        <f t="shared" si="24"/>
        <v>2508</v>
      </c>
      <c r="K15" s="115" t="str">
        <f t="shared" si="25"/>
        <v>2491</v>
      </c>
      <c r="L15" s="115" t="str">
        <f t="shared" si="26"/>
        <v>0.06110</v>
      </c>
      <c r="M15" s="115" t="str">
        <f t="shared" si="27"/>
        <v>9.051</v>
      </c>
      <c r="N15" s="115" t="str">
        <f t="shared" si="28"/>
        <v>8.989</v>
      </c>
      <c r="P15" s="84">
        <f>IF(P5=P7,0,(B$6-P$5)/(P$7-P$5))</f>
        <v>0.25</v>
      </c>
      <c r="Q15" s="130">
        <f>MATCH(P5,AD18:AD393)+1</f>
        <v>237</v>
      </c>
    </row>
    <row r="16" spans="1:42" ht="14.7" thickBot="1">
      <c r="B16" s="3">
        <f t="shared" si="16"/>
        <v>5</v>
      </c>
      <c r="C16" s="115" t="str">
        <f t="shared" si="17"/>
        <v>0.0008726</v>
      </c>
      <c r="D16" s="115" t="str">
        <f t="shared" si="18"/>
        <v>0.001000</v>
      </c>
      <c r="E16" s="115" t="str">
        <f t="shared" si="19"/>
        <v>147.0</v>
      </c>
      <c r="F16" s="115" t="str">
        <f t="shared" si="20"/>
        <v>21.02</v>
      </c>
      <c r="G16" s="115" t="str">
        <f t="shared" si="21"/>
        <v>2382</v>
      </c>
      <c r="H16" s="115" t="str">
        <f t="shared" si="22"/>
        <v>2361</v>
      </c>
      <c r="I16" s="115" t="str">
        <f t="shared" si="23"/>
        <v>21.02</v>
      </c>
      <c r="J16" s="115" t="str">
        <f t="shared" si="24"/>
        <v>2510.</v>
      </c>
      <c r="K16" s="115" t="str">
        <f t="shared" si="25"/>
        <v>2489</v>
      </c>
      <c r="L16" s="115" t="str">
        <f t="shared" si="26"/>
        <v>0.07625</v>
      </c>
      <c r="M16" s="115" t="str">
        <f t="shared" si="27"/>
        <v>9.025</v>
      </c>
      <c r="N16" s="115" t="str">
        <f t="shared" si="28"/>
        <v>8.949</v>
      </c>
      <c r="P16" s="168" t="s">
        <v>77</v>
      </c>
      <c r="Q16" s="168"/>
      <c r="R16" s="168"/>
      <c r="S16" s="168"/>
      <c r="T16" s="168"/>
      <c r="U16" s="168"/>
      <c r="V16" s="168"/>
      <c r="W16" s="168"/>
      <c r="X16" s="168"/>
      <c r="Y16" s="168"/>
      <c r="Z16" s="168"/>
      <c r="AA16" s="168"/>
      <c r="AB16" s="168"/>
      <c r="AD16" s="168" t="s">
        <v>76</v>
      </c>
      <c r="AE16" s="168"/>
      <c r="AF16" s="168"/>
      <c r="AG16" s="168"/>
      <c r="AH16" s="168"/>
      <c r="AI16" s="168"/>
      <c r="AJ16" s="168"/>
      <c r="AK16" s="168"/>
      <c r="AL16" s="168"/>
      <c r="AM16" s="168"/>
      <c r="AN16" s="168"/>
      <c r="AO16" s="168"/>
      <c r="AP16" s="168"/>
    </row>
    <row r="17" spans="2:42" ht="14.7" thickTop="1">
      <c r="B17" s="3">
        <f t="shared" si="16"/>
        <v>6</v>
      </c>
      <c r="C17" s="115" t="str">
        <f t="shared" si="17"/>
        <v>0.0009354</v>
      </c>
      <c r="D17" s="115" t="str">
        <f t="shared" si="18"/>
        <v>0.001000</v>
      </c>
      <c r="E17" s="115" t="str">
        <f t="shared" si="19"/>
        <v>137.6</v>
      </c>
      <c r="F17" s="115" t="str">
        <f t="shared" si="20"/>
        <v>25.22</v>
      </c>
      <c r="G17" s="115" t="str">
        <f t="shared" si="21"/>
        <v>2383</v>
      </c>
      <c r="H17" s="115" t="str">
        <f t="shared" si="22"/>
        <v>2358</v>
      </c>
      <c r="I17" s="115" t="str">
        <f t="shared" si="23"/>
        <v>25.22</v>
      </c>
      <c r="J17" s="115" t="str">
        <f t="shared" si="24"/>
        <v>2512</v>
      </c>
      <c r="K17" s="115" t="str">
        <f t="shared" si="25"/>
        <v>2487</v>
      </c>
      <c r="L17" s="115" t="str">
        <f t="shared" si="26"/>
        <v>0.09134</v>
      </c>
      <c r="M17" s="115" t="str">
        <f t="shared" si="27"/>
        <v>8.999</v>
      </c>
      <c r="N17" s="115" t="str">
        <f t="shared" si="28"/>
        <v>8.908</v>
      </c>
      <c r="P17" s="89" t="s">
        <v>0</v>
      </c>
      <c r="Q17" s="89" t="s">
        <v>1</v>
      </c>
      <c r="R17" s="89" t="s">
        <v>65</v>
      </c>
      <c r="S17" s="89" t="s">
        <v>66</v>
      </c>
      <c r="T17" s="89" t="s">
        <v>67</v>
      </c>
      <c r="U17" s="89" t="s">
        <v>68</v>
      </c>
      <c r="V17" s="89" t="s">
        <v>69</v>
      </c>
      <c r="W17" s="89" t="s">
        <v>70</v>
      </c>
      <c r="X17" s="89" t="s">
        <v>71</v>
      </c>
      <c r="Y17" s="89" t="s">
        <v>72</v>
      </c>
      <c r="Z17" s="89" t="s">
        <v>73</v>
      </c>
      <c r="AA17" s="89" t="s">
        <v>74</v>
      </c>
      <c r="AB17" s="89" t="s">
        <v>75</v>
      </c>
      <c r="AD17" s="89" t="s">
        <v>0</v>
      </c>
      <c r="AE17" s="89" t="s">
        <v>1</v>
      </c>
      <c r="AF17" s="89" t="s">
        <v>65</v>
      </c>
      <c r="AG17" s="89" t="s">
        <v>66</v>
      </c>
      <c r="AH17" s="89" t="s">
        <v>67</v>
      </c>
      <c r="AI17" s="89" t="s">
        <v>68</v>
      </c>
      <c r="AJ17" s="89" t="s">
        <v>69</v>
      </c>
      <c r="AK17" s="89" t="s">
        <v>70</v>
      </c>
      <c r="AL17" s="89" t="s">
        <v>71</v>
      </c>
      <c r="AM17" s="89" t="s">
        <v>72</v>
      </c>
      <c r="AN17" s="89" t="s">
        <v>73</v>
      </c>
      <c r="AO17" s="89" t="s">
        <v>74</v>
      </c>
      <c r="AP17" s="89" t="s">
        <v>75</v>
      </c>
    </row>
    <row r="18" spans="2:42">
      <c r="B18" s="3">
        <f t="shared" si="16"/>
        <v>7</v>
      </c>
      <c r="C18" s="115" t="str">
        <f t="shared" si="17"/>
        <v>0.001002</v>
      </c>
      <c r="D18" s="115" t="str">
        <f t="shared" si="18"/>
        <v>0.001000</v>
      </c>
      <c r="E18" s="115" t="str">
        <f t="shared" si="19"/>
        <v>128.9</v>
      </c>
      <c r="F18" s="115" t="str">
        <f t="shared" si="20"/>
        <v>29.43</v>
      </c>
      <c r="G18" s="115" t="str">
        <f t="shared" si="21"/>
        <v>2385</v>
      </c>
      <c r="H18" s="115" t="str">
        <f t="shared" si="22"/>
        <v>2355</v>
      </c>
      <c r="I18" s="115" t="str">
        <f t="shared" si="23"/>
        <v>29.43</v>
      </c>
      <c r="J18" s="115" t="str">
        <f t="shared" si="24"/>
        <v>2514</v>
      </c>
      <c r="K18" s="115" t="str">
        <f t="shared" si="25"/>
        <v>2484</v>
      </c>
      <c r="L18" s="115" t="str">
        <f t="shared" si="26"/>
        <v>0.1064</v>
      </c>
      <c r="M18" s="115" t="str">
        <f t="shared" si="27"/>
        <v>8.974</v>
      </c>
      <c r="N18" s="115" t="str">
        <f t="shared" si="28"/>
        <v>8.868</v>
      </c>
      <c r="P18" s="89" t="str">
        <f>IF(AD18=0,"0.000",TEXT(IF(AD18&lt;0,"-","")&amp;LEFT(TEXT(ABS(AD18),"0."&amp;REPT("0",4-1)&amp;"E+00"),4+1)*10^FLOOR(LOG10(TEXT(ABS(AD18),"0."&amp;REPT("0",4-1)&amp;"E+00")),1),(""&amp;(IF(OR(AND(FLOOR(LOG10(TEXT(ABS(AD18),"0."&amp;REPT("0",4-1)&amp;"E+00")),1)+1=4,RIGHT(LEFT(TEXT(ABS(AD18),"0."&amp;REPT("0",4-1)&amp;"E+00"),4+1)*10^FLOOR(LOG10(TEXT(ABS(AD18),"0."&amp;REPT("0",4-1)&amp;"E+00")),1),1)="0"),LOG10(TEXT(ABS(AD18),"0."&amp;REPT("0",4-1)&amp;"E+00"))&lt;=4-1),"0.","#")&amp;REPT("0",IF(4-1-(FLOOR(LOG10(TEXT(ABS(AD18),"0."&amp;REPT("0",4-1)&amp;"E+00")),1))&gt;0,4-1-(FLOOR(LOG10(TEXT(ABS(AD18),"0."&amp;REPT("0",4-1)&amp;"E+00")),1)),0))))))</f>
        <v>0.01000</v>
      </c>
      <c r="Q18" s="89" t="str">
        <f t="shared" ref="Q18:AB18" si="31">IF(AE18=0,"0.000",TEXT(IF(AE18&lt;0,"-","")&amp;LEFT(TEXT(ABS(AE18),"0."&amp;REPT("0",4-1)&amp;"E+00"),4+1)*10^FLOOR(LOG10(TEXT(ABS(AE18),"0."&amp;REPT("0",4-1)&amp;"E+00")),1),(""&amp;(IF(OR(AND(FLOOR(LOG10(TEXT(ABS(AE18),"0."&amp;REPT("0",4-1)&amp;"E+00")),1)+1=4,RIGHT(LEFT(TEXT(ABS(AE18),"0."&amp;REPT("0",4-1)&amp;"E+00"),4+1)*10^FLOOR(LOG10(TEXT(ABS(AE18),"0."&amp;REPT("0",4-1)&amp;"E+00")),1),1)="0"),LOG10(TEXT(ABS(AE18),"0."&amp;REPT("0",4-1)&amp;"E+00"))&lt;=4-1),"0.","#")&amp;REPT("0",IF(4-1-(FLOOR(LOG10(TEXT(ABS(AE18),"0."&amp;REPT("0",4-1)&amp;"E+00")),1))&gt;0,4-1-(FLOOR(LOG10(TEXT(ABS(AE18),"0."&amp;REPT("0",4-1)&amp;"E+00")),1)),0))))))</f>
        <v>0.0006117</v>
      </c>
      <c r="R18" s="89" t="str">
        <f t="shared" si="31"/>
        <v>0.001000</v>
      </c>
      <c r="S18" s="89" t="str">
        <f t="shared" si="31"/>
        <v>206.0</v>
      </c>
      <c r="T18" s="89" t="str">
        <f t="shared" si="31"/>
        <v>-0.0006118</v>
      </c>
      <c r="U18" s="89" t="str">
        <f t="shared" si="31"/>
        <v>2375</v>
      </c>
      <c r="V18" s="89" t="str">
        <f t="shared" si="31"/>
        <v>2375</v>
      </c>
      <c r="W18" s="89" t="str">
        <f t="shared" si="31"/>
        <v>0.000</v>
      </c>
      <c r="X18" s="89" t="str">
        <f t="shared" si="31"/>
        <v>2501</v>
      </c>
      <c r="Y18" s="89" t="str">
        <f t="shared" si="31"/>
        <v>2501</v>
      </c>
      <c r="Z18" s="89" t="str">
        <f t="shared" si="31"/>
        <v>0.000</v>
      </c>
      <c r="AA18" s="89" t="str">
        <f t="shared" si="31"/>
        <v>9.156</v>
      </c>
      <c r="AB18" s="89" t="str">
        <f t="shared" si="31"/>
        <v>9.156</v>
      </c>
      <c r="AD18" s="89">
        <v>0.01</v>
      </c>
      <c r="AE18" s="89">
        <v>6.1169999999999996E-4</v>
      </c>
      <c r="AF18" s="89">
        <v>1.0002100000000001E-3</v>
      </c>
      <c r="AG18" s="89">
        <v>205.99100000000001</v>
      </c>
      <c r="AH18" s="89">
        <v>-6.1182845699999993E-4</v>
      </c>
      <c r="AI18" s="89">
        <v>2374.8953053</v>
      </c>
      <c r="AJ18" s="89">
        <v>2374.8959171284569</v>
      </c>
      <c r="AK18" s="89">
        <v>0</v>
      </c>
      <c r="AL18" s="89">
        <v>2500.9</v>
      </c>
      <c r="AM18" s="89">
        <v>2500.9</v>
      </c>
      <c r="AN18" s="89">
        <v>0</v>
      </c>
      <c r="AO18" s="89">
        <v>9.1555</v>
      </c>
      <c r="AP18" s="89">
        <v>9.1555</v>
      </c>
    </row>
    <row r="19" spans="2:42">
      <c r="B19" s="3">
        <f t="shared" si="16"/>
        <v>8</v>
      </c>
      <c r="C19" s="115" t="str">
        <f t="shared" si="17"/>
        <v>0.001073</v>
      </c>
      <c r="D19" s="115" t="str">
        <f t="shared" si="18"/>
        <v>0.001000</v>
      </c>
      <c r="E19" s="115" t="str">
        <f t="shared" si="19"/>
        <v>120.8</v>
      </c>
      <c r="F19" s="115" t="str">
        <f t="shared" si="20"/>
        <v>33.63</v>
      </c>
      <c r="G19" s="115" t="str">
        <f t="shared" si="21"/>
        <v>2386</v>
      </c>
      <c r="H19" s="115" t="str">
        <f t="shared" si="22"/>
        <v>2352</v>
      </c>
      <c r="I19" s="115" t="str">
        <f t="shared" si="23"/>
        <v>33.63</v>
      </c>
      <c r="J19" s="115" t="str">
        <f t="shared" si="24"/>
        <v>2516</v>
      </c>
      <c r="K19" s="115" t="str">
        <f t="shared" si="25"/>
        <v>2482</v>
      </c>
      <c r="L19" s="115" t="str">
        <f t="shared" si="26"/>
        <v>0.1213</v>
      </c>
      <c r="M19" s="115" t="str">
        <f t="shared" si="27"/>
        <v>8.949</v>
      </c>
      <c r="N19" s="115" t="str">
        <f t="shared" si="28"/>
        <v>8.828</v>
      </c>
      <c r="P19" s="89" t="str">
        <f t="shared" ref="P19:P82" si="32">IF(AD19=0,"0.000",TEXT(IF(AD19&lt;0,"-","")&amp;LEFT(TEXT(ABS(AD19),"0."&amp;REPT("0",4-1)&amp;"E+00"),4+1)*10^FLOOR(LOG10(TEXT(ABS(AD19),"0."&amp;REPT("0",4-1)&amp;"E+00")),1),(""&amp;(IF(OR(AND(FLOOR(LOG10(TEXT(ABS(AD19),"0."&amp;REPT("0",4-1)&amp;"E+00")),1)+1=4,RIGHT(LEFT(TEXT(ABS(AD19),"0."&amp;REPT("0",4-1)&amp;"E+00"),4+1)*10^FLOOR(LOG10(TEXT(ABS(AD19),"0."&amp;REPT("0",4-1)&amp;"E+00")),1),1)="0"),LOG10(TEXT(ABS(AD19),"0."&amp;REPT("0",4-1)&amp;"E+00"))&lt;=4-1),"0.","#")&amp;REPT("0",IF(4-1-(FLOOR(LOG10(TEXT(ABS(AD19),"0."&amp;REPT("0",4-1)&amp;"E+00")),1))&gt;0,4-1-(FLOOR(LOG10(TEXT(ABS(AD19),"0."&amp;REPT("0",4-1)&amp;"E+00")),1)),0))))))</f>
        <v>1.000</v>
      </c>
      <c r="Q19" s="89" t="str">
        <f t="shared" ref="Q19:Q82" si="33">IF(AE19=0,"0.000",TEXT(IF(AE19&lt;0,"-","")&amp;LEFT(TEXT(ABS(AE19),"0."&amp;REPT("0",4-1)&amp;"E+00"),4+1)*10^FLOOR(LOG10(TEXT(ABS(AE19),"0."&amp;REPT("0",4-1)&amp;"E+00")),1),(""&amp;(IF(OR(AND(FLOOR(LOG10(TEXT(ABS(AE19),"0."&amp;REPT("0",4-1)&amp;"E+00")),1)+1=4,RIGHT(LEFT(TEXT(ABS(AE19),"0."&amp;REPT("0",4-1)&amp;"E+00"),4+1)*10^FLOOR(LOG10(TEXT(ABS(AE19),"0."&amp;REPT("0",4-1)&amp;"E+00")),1),1)="0"),LOG10(TEXT(ABS(AE19),"0."&amp;REPT("0",4-1)&amp;"E+00"))&lt;=4-1),"0.","#")&amp;REPT("0",IF(4-1-(FLOOR(LOG10(TEXT(ABS(AE19),"0."&amp;REPT("0",4-1)&amp;"E+00")),1))&gt;0,4-1-(FLOOR(LOG10(TEXT(ABS(AE19),"0."&amp;REPT("0",4-1)&amp;"E+00")),1)),0))))))</f>
        <v>0.0006571</v>
      </c>
      <c r="R19" s="89" t="str">
        <f t="shared" ref="R19:R82" si="34">IF(AF19=0,"0.000",TEXT(IF(AF19&lt;0,"-","")&amp;LEFT(TEXT(ABS(AF19),"0."&amp;REPT("0",4-1)&amp;"E+00"),4+1)*10^FLOOR(LOG10(TEXT(ABS(AF19),"0."&amp;REPT("0",4-1)&amp;"E+00")),1),(""&amp;(IF(OR(AND(FLOOR(LOG10(TEXT(ABS(AF19),"0."&amp;REPT("0",4-1)&amp;"E+00")),1)+1=4,RIGHT(LEFT(TEXT(ABS(AF19),"0."&amp;REPT("0",4-1)&amp;"E+00"),4+1)*10^FLOOR(LOG10(TEXT(ABS(AF19),"0."&amp;REPT("0",4-1)&amp;"E+00")),1),1)="0"),LOG10(TEXT(ABS(AF19),"0."&amp;REPT("0",4-1)&amp;"E+00"))&lt;=4-1),"0.","#")&amp;REPT("0",IF(4-1-(FLOOR(LOG10(TEXT(ABS(AF19),"0."&amp;REPT("0",4-1)&amp;"E+00")),1))&gt;0,4-1-(FLOOR(LOG10(TEXT(ABS(AF19),"0."&amp;REPT("0",4-1)&amp;"E+00")),1)),0))))))</f>
        <v>0.001000</v>
      </c>
      <c r="S19" s="89" t="str">
        <f t="shared" ref="S19:S82" si="35">IF(AG19=0,"0.000",TEXT(IF(AG19&lt;0,"-","")&amp;LEFT(TEXT(ABS(AG19),"0."&amp;REPT("0",4-1)&amp;"E+00"),4+1)*10^FLOOR(LOG10(TEXT(ABS(AG19),"0."&amp;REPT("0",4-1)&amp;"E+00")),1),(""&amp;(IF(OR(AND(FLOOR(LOG10(TEXT(ABS(AG19),"0."&amp;REPT("0",4-1)&amp;"E+00")),1)+1=4,RIGHT(LEFT(TEXT(ABS(AG19),"0."&amp;REPT("0",4-1)&amp;"E+00"),4+1)*10^FLOOR(LOG10(TEXT(ABS(AG19),"0."&amp;REPT("0",4-1)&amp;"E+00")),1),1)="0"),LOG10(TEXT(ABS(AG19),"0."&amp;REPT("0",4-1)&amp;"E+00"))&lt;=4-1),"0.","#")&amp;REPT("0",IF(4-1-(FLOOR(LOG10(TEXT(ABS(AG19),"0."&amp;REPT("0",4-1)&amp;"E+00")),1))&gt;0,4-1-(FLOOR(LOG10(TEXT(ABS(AG19),"0."&amp;REPT("0",4-1)&amp;"E+00")),1)),0))))))</f>
        <v>192.4</v>
      </c>
      <c r="T19" s="89" t="str">
        <f t="shared" ref="T19:T82" si="36">IF(AH19=0,"0.000",TEXT(IF(AH19&lt;0,"-","")&amp;LEFT(TEXT(ABS(AH19),"0."&amp;REPT("0",4-1)&amp;"E+00"),4+1)*10^FLOOR(LOG10(TEXT(ABS(AH19),"0."&amp;REPT("0",4-1)&amp;"E+00")),1),(""&amp;(IF(OR(AND(FLOOR(LOG10(TEXT(ABS(AH19),"0."&amp;REPT("0",4-1)&amp;"E+00")),1)+1=4,RIGHT(LEFT(TEXT(ABS(AH19),"0."&amp;REPT("0",4-1)&amp;"E+00"),4+1)*10^FLOOR(LOG10(TEXT(ABS(AH19),"0."&amp;REPT("0",4-1)&amp;"E+00")),1),1)="0"),LOG10(TEXT(ABS(AH19),"0."&amp;REPT("0",4-1)&amp;"E+00"))&lt;=4-1),"0.","#")&amp;REPT("0",IF(4-1-(FLOOR(LOG10(TEXT(ABS(AH19),"0."&amp;REPT("0",4-1)&amp;"E+00")),1))&gt;0,4-1-(FLOOR(LOG10(TEXT(ABS(AH19),"0."&amp;REPT("0",4-1)&amp;"E+00")),1)),0))))))</f>
        <v>4.179</v>
      </c>
      <c r="U19" s="89" t="str">
        <f t="shared" ref="U19:U82" si="37">IF(AI19=0,"0.000",TEXT(IF(AI19&lt;0,"-","")&amp;LEFT(TEXT(ABS(AI19),"0."&amp;REPT("0",4-1)&amp;"E+00"),4+1)*10^FLOOR(LOG10(TEXT(ABS(AI19),"0."&amp;REPT("0",4-1)&amp;"E+00")),1),(""&amp;(IF(OR(AND(FLOOR(LOG10(TEXT(ABS(AI19),"0."&amp;REPT("0",4-1)&amp;"E+00")),1)+1=4,RIGHT(LEFT(TEXT(ABS(AI19),"0."&amp;REPT("0",4-1)&amp;"E+00"),4+1)*10^FLOOR(LOG10(TEXT(ABS(AI19),"0."&amp;REPT("0",4-1)&amp;"E+00")),1),1)="0"),LOG10(TEXT(ABS(AI19),"0."&amp;REPT("0",4-1)&amp;"E+00"))&lt;=4-1),"0.","#")&amp;REPT("0",IF(4-1-(FLOOR(LOG10(TEXT(ABS(AI19),"0."&amp;REPT("0",4-1)&amp;"E+00")),1))&gt;0,4-1-(FLOOR(LOG10(TEXT(ABS(AI19),"0."&amp;REPT("0",4-1)&amp;"E+00")),1)),0))))))</f>
        <v>2376</v>
      </c>
      <c r="V19" s="89" t="str">
        <f t="shared" ref="V19:V82" si="38">IF(AJ19=0,"0.000",TEXT(IF(AJ19&lt;0,"-","")&amp;LEFT(TEXT(ABS(AJ19),"0."&amp;REPT("0",4-1)&amp;"E+00"),4+1)*10^FLOOR(LOG10(TEXT(ABS(AJ19),"0."&amp;REPT("0",4-1)&amp;"E+00")),1),(""&amp;(IF(OR(AND(FLOOR(LOG10(TEXT(ABS(AJ19),"0."&amp;REPT("0",4-1)&amp;"E+00")),1)+1=4,RIGHT(LEFT(TEXT(ABS(AJ19),"0."&amp;REPT("0",4-1)&amp;"E+00"),4+1)*10^FLOOR(LOG10(TEXT(ABS(AJ19),"0."&amp;REPT("0",4-1)&amp;"E+00")),1),1)="0"),LOG10(TEXT(ABS(AJ19),"0."&amp;REPT("0",4-1)&amp;"E+00"))&lt;=4-1),"0.","#")&amp;REPT("0",IF(4-1-(FLOOR(LOG10(TEXT(ABS(AJ19),"0."&amp;REPT("0",4-1)&amp;"E+00")),1))&gt;0,4-1-(FLOOR(LOG10(TEXT(ABS(AJ19),"0."&amp;REPT("0",4-1)&amp;"E+00")),1)),0))))))</f>
        <v>2372</v>
      </c>
      <c r="W19" s="89" t="str">
        <f t="shared" ref="W19:W82" si="39">IF(AK19=0,"0.000",TEXT(IF(AK19&lt;0,"-","")&amp;LEFT(TEXT(ABS(AK19),"0."&amp;REPT("0",4-1)&amp;"E+00"),4+1)*10^FLOOR(LOG10(TEXT(ABS(AK19),"0."&amp;REPT("0",4-1)&amp;"E+00")),1),(""&amp;(IF(OR(AND(FLOOR(LOG10(TEXT(ABS(AK19),"0."&amp;REPT("0",4-1)&amp;"E+00")),1)+1=4,RIGHT(LEFT(TEXT(ABS(AK19),"0."&amp;REPT("0",4-1)&amp;"E+00"),4+1)*10^FLOOR(LOG10(TEXT(ABS(AK19),"0."&amp;REPT("0",4-1)&amp;"E+00")),1),1)="0"),LOG10(TEXT(ABS(AK19),"0."&amp;REPT("0",4-1)&amp;"E+00"))&lt;=4-1),"0.","#")&amp;REPT("0",IF(4-1-(FLOOR(LOG10(TEXT(ABS(AK19),"0."&amp;REPT("0",4-1)&amp;"E+00")),1))&gt;0,4-1-(FLOOR(LOG10(TEXT(ABS(AK19),"0."&amp;REPT("0",4-1)&amp;"E+00")),1)),0))))))</f>
        <v>4.180</v>
      </c>
      <c r="X19" s="89" t="str">
        <f t="shared" ref="X19:X82" si="40">IF(AL19=0,"0.000",TEXT(IF(AL19&lt;0,"-","")&amp;LEFT(TEXT(ABS(AL19),"0."&amp;REPT("0",4-1)&amp;"E+00"),4+1)*10^FLOOR(LOG10(TEXT(ABS(AL19),"0."&amp;REPT("0",4-1)&amp;"E+00")),1),(""&amp;(IF(OR(AND(FLOOR(LOG10(TEXT(ABS(AL19),"0."&amp;REPT("0",4-1)&amp;"E+00")),1)+1=4,RIGHT(LEFT(TEXT(ABS(AL19),"0."&amp;REPT("0",4-1)&amp;"E+00"),4+1)*10^FLOOR(LOG10(TEXT(ABS(AL19),"0."&amp;REPT("0",4-1)&amp;"E+00")),1),1)="0"),LOG10(TEXT(ABS(AL19),"0."&amp;REPT("0",4-1)&amp;"E+00"))&lt;=4-1),"0.","#")&amp;REPT("0",IF(4-1-(FLOOR(LOG10(TEXT(ABS(AL19),"0."&amp;REPT("0",4-1)&amp;"E+00")),1))&gt;0,4-1-(FLOOR(LOG10(TEXT(ABS(AL19),"0."&amp;REPT("0",4-1)&amp;"E+00")),1)),0))))))</f>
        <v>2503</v>
      </c>
      <c r="Y19" s="89" t="str">
        <f t="shared" ref="Y19:Y82" si="41">IF(AM19=0,"0.000",TEXT(IF(AM19&lt;0,"-","")&amp;LEFT(TEXT(ABS(AM19),"0."&amp;REPT("0",4-1)&amp;"E+00"),4+1)*10^FLOOR(LOG10(TEXT(ABS(AM19),"0."&amp;REPT("0",4-1)&amp;"E+00")),1),(""&amp;(IF(OR(AND(FLOOR(LOG10(TEXT(ABS(AM19),"0."&amp;REPT("0",4-1)&amp;"E+00")),1)+1=4,RIGHT(LEFT(TEXT(ABS(AM19),"0."&amp;REPT("0",4-1)&amp;"E+00"),4+1)*10^FLOOR(LOG10(TEXT(ABS(AM19),"0."&amp;REPT("0",4-1)&amp;"E+00")),1),1)="0"),LOG10(TEXT(ABS(AM19),"0."&amp;REPT("0",4-1)&amp;"E+00"))&lt;=4-1),"0.","#")&amp;REPT("0",IF(4-1-(FLOOR(LOG10(TEXT(ABS(AM19),"0."&amp;REPT("0",4-1)&amp;"E+00")),1))&gt;0,4-1-(FLOOR(LOG10(TEXT(ABS(AM19),"0."&amp;REPT("0",4-1)&amp;"E+00")),1)),0))))))</f>
        <v>2499</v>
      </c>
      <c r="Z19" s="89" t="str">
        <f t="shared" ref="Z19:Z82" si="42">IF(AN19=0,"0.000",TEXT(IF(AN19&lt;0,"-","")&amp;LEFT(TEXT(ABS(AN19),"0."&amp;REPT("0",4-1)&amp;"E+00"),4+1)*10^FLOOR(LOG10(TEXT(ABS(AN19),"0."&amp;REPT("0",4-1)&amp;"E+00")),1),(""&amp;(IF(OR(AND(FLOOR(LOG10(TEXT(ABS(AN19),"0."&amp;REPT("0",4-1)&amp;"E+00")),1)+1=4,RIGHT(LEFT(TEXT(ABS(AN19),"0."&amp;REPT("0",4-1)&amp;"E+00"),4+1)*10^FLOOR(LOG10(TEXT(ABS(AN19),"0."&amp;REPT("0",4-1)&amp;"E+00")),1),1)="0"),LOG10(TEXT(ABS(AN19),"0."&amp;REPT("0",4-1)&amp;"E+00"))&lt;=4-1),"0.","#")&amp;REPT("0",IF(4-1-(FLOOR(LOG10(TEXT(ABS(AN19),"0."&amp;REPT("0",4-1)&amp;"E+00")),1))&gt;0,4-1-(FLOOR(LOG10(TEXT(ABS(AN19),"0."&amp;REPT("0",4-1)&amp;"E+00")),1)),0))))))</f>
        <v>0.01526</v>
      </c>
      <c r="AA19" s="89" t="str">
        <f t="shared" ref="AA19:AA82" si="43">IF(AO19=0,"0.000",TEXT(IF(AO19&lt;0,"-","")&amp;LEFT(TEXT(ABS(AO19),"0."&amp;REPT("0",4-1)&amp;"E+00"),4+1)*10^FLOOR(LOG10(TEXT(ABS(AO19),"0."&amp;REPT("0",4-1)&amp;"E+00")),1),(""&amp;(IF(OR(AND(FLOOR(LOG10(TEXT(ABS(AO19),"0."&amp;REPT("0",4-1)&amp;"E+00")),1)+1=4,RIGHT(LEFT(TEXT(ABS(AO19),"0."&amp;REPT("0",4-1)&amp;"E+00"),4+1)*10^FLOOR(LOG10(TEXT(ABS(AO19),"0."&amp;REPT("0",4-1)&amp;"E+00")),1),1)="0"),LOG10(TEXT(ABS(AO19),"0."&amp;REPT("0",4-1)&amp;"E+00"))&lt;=4-1),"0.","#")&amp;REPT("0",IF(4-1-(FLOOR(LOG10(TEXT(ABS(AO19),"0."&amp;REPT("0",4-1)&amp;"E+00")),1))&gt;0,4-1-(FLOOR(LOG10(TEXT(ABS(AO19),"0."&amp;REPT("0",4-1)&amp;"E+00")),1)),0))))))</f>
        <v>9.129</v>
      </c>
      <c r="AB19" s="89" t="str">
        <f t="shared" ref="AB19:AB82" si="44">IF(AP19=0,"0.000",TEXT(IF(AP19&lt;0,"-","")&amp;LEFT(TEXT(ABS(AP19),"0."&amp;REPT("0",4-1)&amp;"E+00"),4+1)*10^FLOOR(LOG10(TEXT(ABS(AP19),"0."&amp;REPT("0",4-1)&amp;"E+00")),1),(""&amp;(IF(OR(AND(FLOOR(LOG10(TEXT(ABS(AP19),"0."&amp;REPT("0",4-1)&amp;"E+00")),1)+1=4,RIGHT(LEFT(TEXT(ABS(AP19),"0."&amp;REPT("0",4-1)&amp;"E+00"),4+1)*10^FLOOR(LOG10(TEXT(ABS(AP19),"0."&amp;REPT("0",4-1)&amp;"E+00")),1),1)="0"),LOG10(TEXT(ABS(AP19),"0."&amp;REPT("0",4-1)&amp;"E+00"))&lt;=4-1),"0.","#")&amp;REPT("0",IF(4-1-(FLOOR(LOG10(TEXT(ABS(AP19),"0."&amp;REPT("0",4-1)&amp;"E+00")),1))&gt;0,4-1-(FLOOR(LOG10(TEXT(ABS(AP19),"0."&amp;REPT("0",4-1)&amp;"E+00")),1)),0))))))</f>
        <v>9.114</v>
      </c>
      <c r="AD19" s="89">
        <v>1</v>
      </c>
      <c r="AE19" s="89">
        <v>6.5709999999999998E-4</v>
      </c>
      <c r="AF19" s="89">
        <v>1.00015E-3</v>
      </c>
      <c r="AG19" s="89">
        <v>192.43899999999999</v>
      </c>
      <c r="AH19" s="89">
        <v>4.1793428014349994</v>
      </c>
      <c r="AI19" s="89">
        <v>2376.2483330999999</v>
      </c>
      <c r="AJ19" s="89">
        <v>2372.068990298565</v>
      </c>
      <c r="AK19" s="89">
        <v>4.18</v>
      </c>
      <c r="AL19" s="89">
        <v>2502.6999999999998</v>
      </c>
      <c r="AM19" s="89">
        <v>2498.6</v>
      </c>
      <c r="AN19" s="89">
        <v>1.5259999999999999E-2</v>
      </c>
      <c r="AO19" s="89">
        <v>9.1290999999999993</v>
      </c>
      <c r="AP19" s="89">
        <v>9.1137999999999995</v>
      </c>
    </row>
    <row r="20" spans="2:42">
      <c r="B20" s="3">
        <f t="shared" si="16"/>
        <v>9</v>
      </c>
      <c r="C20" s="115" t="str">
        <f t="shared" si="17"/>
        <v>0.001148</v>
      </c>
      <c r="D20" s="115" t="str">
        <f t="shared" si="18"/>
        <v>0.001000</v>
      </c>
      <c r="E20" s="115" t="str">
        <f t="shared" si="19"/>
        <v>113.3</v>
      </c>
      <c r="F20" s="115" t="str">
        <f t="shared" si="20"/>
        <v>37.82</v>
      </c>
      <c r="G20" s="115" t="str">
        <f t="shared" si="21"/>
        <v>2387</v>
      </c>
      <c r="H20" s="115" t="str">
        <f t="shared" si="22"/>
        <v>2349</v>
      </c>
      <c r="I20" s="115" t="str">
        <f t="shared" si="23"/>
        <v>37.82</v>
      </c>
      <c r="J20" s="115" t="str">
        <f t="shared" si="24"/>
        <v>2517</v>
      </c>
      <c r="K20" s="115" t="str">
        <f t="shared" si="25"/>
        <v>2480.</v>
      </c>
      <c r="L20" s="115" t="str">
        <f t="shared" si="26"/>
        <v>0.1362</v>
      </c>
      <c r="M20" s="115" t="str">
        <f t="shared" si="27"/>
        <v>8.924</v>
      </c>
      <c r="N20" s="115" t="str">
        <f t="shared" si="28"/>
        <v>8.788</v>
      </c>
      <c r="P20" s="89" t="str">
        <f t="shared" si="32"/>
        <v>2.000</v>
      </c>
      <c r="Q20" s="89" t="str">
        <f t="shared" si="33"/>
        <v>0.0007060</v>
      </c>
      <c r="R20" s="89" t="str">
        <f t="shared" si="34"/>
        <v>0.001000</v>
      </c>
      <c r="S20" s="89" t="str">
        <f t="shared" si="35"/>
        <v>179.8</v>
      </c>
      <c r="T20" s="89" t="str">
        <f t="shared" si="36"/>
        <v>8.389</v>
      </c>
      <c r="U20" s="89" t="str">
        <f t="shared" si="37"/>
        <v>2378</v>
      </c>
      <c r="V20" s="89" t="str">
        <f t="shared" si="38"/>
        <v>2369</v>
      </c>
      <c r="W20" s="89" t="str">
        <f t="shared" si="39"/>
        <v>8.390</v>
      </c>
      <c r="X20" s="89" t="str">
        <f t="shared" si="40"/>
        <v>2505</v>
      </c>
      <c r="Y20" s="89" t="str">
        <f t="shared" si="41"/>
        <v>2496</v>
      </c>
      <c r="Z20" s="89" t="str">
        <f t="shared" si="42"/>
        <v>0.03061</v>
      </c>
      <c r="AA20" s="89" t="str">
        <f t="shared" si="43"/>
        <v>9.103</v>
      </c>
      <c r="AB20" s="89" t="str">
        <f t="shared" si="44"/>
        <v>9.072</v>
      </c>
      <c r="AD20" s="89">
        <v>2</v>
      </c>
      <c r="AE20" s="89">
        <v>7.0600000000000003E-4</v>
      </c>
      <c r="AF20" s="89">
        <v>1.00011E-3</v>
      </c>
      <c r="AG20" s="89">
        <v>179.75800000000001</v>
      </c>
      <c r="AH20" s="89">
        <v>8.3892939223400003</v>
      </c>
      <c r="AI20" s="89">
        <v>2377.6908519999997</v>
      </c>
      <c r="AJ20" s="89">
        <v>2369.3015580776596</v>
      </c>
      <c r="AK20" s="89">
        <v>8.39</v>
      </c>
      <c r="AL20" s="89">
        <v>2504.6</v>
      </c>
      <c r="AM20" s="89">
        <v>2496.1999999999998</v>
      </c>
      <c r="AN20" s="89">
        <v>3.0609999999999998E-2</v>
      </c>
      <c r="AO20" s="89">
        <v>9.1027000000000005</v>
      </c>
      <c r="AP20" s="89">
        <v>9.0719999999999992</v>
      </c>
    </row>
    <row r="21" spans="2:42">
      <c r="B21" s="3">
        <f t="shared" si="16"/>
        <v>10</v>
      </c>
      <c r="C21" s="115" t="str">
        <f t="shared" si="17"/>
        <v>0.001228</v>
      </c>
      <c r="D21" s="115" t="str">
        <f t="shared" si="18"/>
        <v>0.001000</v>
      </c>
      <c r="E21" s="115" t="str">
        <f t="shared" si="19"/>
        <v>106.3</v>
      </c>
      <c r="F21" s="115" t="str">
        <f t="shared" si="20"/>
        <v>42.02</v>
      </c>
      <c r="G21" s="115" t="str">
        <f t="shared" si="21"/>
        <v>2389</v>
      </c>
      <c r="H21" s="115" t="str">
        <f t="shared" si="22"/>
        <v>2347</v>
      </c>
      <c r="I21" s="115" t="str">
        <f t="shared" si="23"/>
        <v>42.02</v>
      </c>
      <c r="J21" s="115" t="str">
        <f t="shared" si="24"/>
        <v>2519</v>
      </c>
      <c r="K21" s="115" t="str">
        <f t="shared" si="25"/>
        <v>2477</v>
      </c>
      <c r="L21" s="115" t="str">
        <f t="shared" si="26"/>
        <v>0.1511</v>
      </c>
      <c r="M21" s="115" t="str">
        <f t="shared" si="27"/>
        <v>8.900</v>
      </c>
      <c r="N21" s="115" t="str">
        <f t="shared" si="28"/>
        <v>8.749</v>
      </c>
      <c r="P21" s="89" t="str">
        <f t="shared" si="32"/>
        <v>3.000</v>
      </c>
      <c r="Q21" s="89" t="str">
        <f t="shared" si="33"/>
        <v>0.0007581</v>
      </c>
      <c r="R21" s="89" t="str">
        <f t="shared" si="34"/>
        <v>0.001000</v>
      </c>
      <c r="S21" s="89" t="str">
        <f t="shared" si="35"/>
        <v>168.0</v>
      </c>
      <c r="T21" s="89" t="str">
        <f t="shared" si="36"/>
        <v>12.60</v>
      </c>
      <c r="U21" s="89" t="str">
        <f t="shared" si="37"/>
        <v>2379</v>
      </c>
      <c r="V21" s="89" t="str">
        <f t="shared" si="38"/>
        <v>2366</v>
      </c>
      <c r="W21" s="89" t="str">
        <f t="shared" si="39"/>
        <v>12.60</v>
      </c>
      <c r="X21" s="89" t="str">
        <f t="shared" si="40"/>
        <v>2506</v>
      </c>
      <c r="Y21" s="89" t="str">
        <f t="shared" si="41"/>
        <v>2494</v>
      </c>
      <c r="Z21" s="89" t="str">
        <f t="shared" si="42"/>
        <v>0.04589</v>
      </c>
      <c r="AA21" s="89" t="str">
        <f t="shared" si="43"/>
        <v>9.077</v>
      </c>
      <c r="AB21" s="89" t="str">
        <f t="shared" si="44"/>
        <v>9.031</v>
      </c>
      <c r="AD21" s="89">
        <v>3</v>
      </c>
      <c r="AE21" s="89">
        <v>7.5810000000000005E-4</v>
      </c>
      <c r="AF21" s="89">
        <v>1.00008E-3</v>
      </c>
      <c r="AG21" s="89">
        <v>168.00800000000001</v>
      </c>
      <c r="AH21" s="89">
        <v>12.599241839352</v>
      </c>
      <c r="AI21" s="89">
        <v>2379.0331352000003</v>
      </c>
      <c r="AJ21" s="89">
        <v>2366.4338933606482</v>
      </c>
      <c r="AK21" s="89">
        <v>12.6</v>
      </c>
      <c r="AL21" s="89">
        <v>2506.4</v>
      </c>
      <c r="AM21" s="89">
        <v>2493.8000000000002</v>
      </c>
      <c r="AN21" s="89">
        <v>4.589E-2</v>
      </c>
      <c r="AO21" s="89">
        <v>9.0764999999999993</v>
      </c>
      <c r="AP21" s="89">
        <v>9.0305999999999997</v>
      </c>
    </row>
    <row r="22" spans="2:42">
      <c r="B22" s="3">
        <f t="shared" si="16"/>
        <v>11</v>
      </c>
      <c r="C22" s="115" t="str">
        <f t="shared" si="17"/>
        <v>0.001313</v>
      </c>
      <c r="D22" s="115" t="str">
        <f t="shared" si="18"/>
        <v>0.001000</v>
      </c>
      <c r="E22" s="115" t="str">
        <f t="shared" si="19"/>
        <v>99.79</v>
      </c>
      <c r="F22" s="115" t="str">
        <f t="shared" si="20"/>
        <v>46.22</v>
      </c>
      <c r="G22" s="115" t="str">
        <f t="shared" si="21"/>
        <v>2390.</v>
      </c>
      <c r="H22" s="115" t="str">
        <f t="shared" si="22"/>
        <v>2344</v>
      </c>
      <c r="I22" s="115" t="str">
        <f t="shared" si="23"/>
        <v>46.22</v>
      </c>
      <c r="J22" s="115" t="str">
        <f t="shared" si="24"/>
        <v>2521</v>
      </c>
      <c r="K22" s="115" t="str">
        <f t="shared" si="25"/>
        <v>2475</v>
      </c>
      <c r="L22" s="115" t="str">
        <f t="shared" si="26"/>
        <v>0.1659</v>
      </c>
      <c r="M22" s="115" t="str">
        <f t="shared" si="27"/>
        <v>8.875</v>
      </c>
      <c r="N22" s="115" t="str">
        <f t="shared" si="28"/>
        <v>8.710</v>
      </c>
      <c r="P22" s="89" t="str">
        <f t="shared" si="32"/>
        <v>4.000</v>
      </c>
      <c r="Q22" s="89" t="str">
        <f t="shared" si="33"/>
        <v>0.0008135</v>
      </c>
      <c r="R22" s="89" t="str">
        <f t="shared" si="34"/>
        <v>0.001000</v>
      </c>
      <c r="S22" s="89" t="str">
        <f t="shared" si="35"/>
        <v>157.1</v>
      </c>
      <c r="T22" s="89" t="str">
        <f t="shared" si="36"/>
        <v>16.81</v>
      </c>
      <c r="U22" s="89" t="str">
        <f t="shared" si="37"/>
        <v>2380.</v>
      </c>
      <c r="V22" s="89" t="str">
        <f t="shared" si="38"/>
        <v>2364</v>
      </c>
      <c r="W22" s="89" t="str">
        <f t="shared" si="39"/>
        <v>16.81</v>
      </c>
      <c r="X22" s="89" t="str">
        <f t="shared" si="40"/>
        <v>2508</v>
      </c>
      <c r="Y22" s="89" t="str">
        <f t="shared" si="41"/>
        <v>2491</v>
      </c>
      <c r="Z22" s="89" t="str">
        <f t="shared" si="42"/>
        <v>0.06110</v>
      </c>
      <c r="AA22" s="89" t="str">
        <f t="shared" si="43"/>
        <v>9.051</v>
      </c>
      <c r="AB22" s="89" t="str">
        <f t="shared" si="44"/>
        <v>8.989</v>
      </c>
      <c r="AD22" s="89">
        <v>4</v>
      </c>
      <c r="AE22" s="89">
        <v>8.1349999999999999E-4</v>
      </c>
      <c r="AF22" s="89">
        <v>1.00007E-3</v>
      </c>
      <c r="AG22" s="89">
        <v>157.11600000000001</v>
      </c>
      <c r="AH22" s="89">
        <v>16.809186443054998</v>
      </c>
      <c r="AI22" s="89">
        <v>2380.3861339999999</v>
      </c>
      <c r="AJ22" s="89">
        <v>2363.576947556945</v>
      </c>
      <c r="AK22" s="89">
        <v>16.809999999999999</v>
      </c>
      <c r="AL22" s="89">
        <v>2508.1999999999998</v>
      </c>
      <c r="AM22" s="89">
        <v>2491.4</v>
      </c>
      <c r="AN22" s="89">
        <v>6.1100000000000002E-2</v>
      </c>
      <c r="AO22" s="89">
        <v>9.0504999999999995</v>
      </c>
      <c r="AP22" s="89">
        <v>8.9893999999999998</v>
      </c>
    </row>
    <row r="23" spans="2:42">
      <c r="B23" s="3">
        <f t="shared" si="16"/>
        <v>12</v>
      </c>
      <c r="C23" s="115" t="str">
        <f t="shared" si="17"/>
        <v>0.001403</v>
      </c>
      <c r="D23" s="115" t="str">
        <f t="shared" si="18"/>
        <v>0.001001</v>
      </c>
      <c r="E23" s="115" t="str">
        <f t="shared" si="19"/>
        <v>93.72</v>
      </c>
      <c r="F23" s="115" t="str">
        <f t="shared" si="20"/>
        <v>50.41</v>
      </c>
      <c r="G23" s="115" t="str">
        <f t="shared" si="21"/>
        <v>2391</v>
      </c>
      <c r="H23" s="115" t="str">
        <f t="shared" si="22"/>
        <v>2341</v>
      </c>
      <c r="I23" s="115" t="str">
        <f t="shared" si="23"/>
        <v>50.41</v>
      </c>
      <c r="J23" s="115" t="str">
        <f t="shared" si="24"/>
        <v>2523</v>
      </c>
      <c r="K23" s="115" t="str">
        <f t="shared" si="25"/>
        <v>2473</v>
      </c>
      <c r="L23" s="115" t="str">
        <f t="shared" si="26"/>
        <v>0.1806</v>
      </c>
      <c r="M23" s="115" t="str">
        <f t="shared" si="27"/>
        <v>8.851</v>
      </c>
      <c r="N23" s="115" t="str">
        <f t="shared" si="28"/>
        <v>8.671</v>
      </c>
      <c r="P23" s="89" t="str">
        <f t="shared" si="32"/>
        <v>5.000</v>
      </c>
      <c r="Q23" s="89" t="str">
        <f t="shared" si="33"/>
        <v>0.0008726</v>
      </c>
      <c r="R23" s="89" t="str">
        <f t="shared" si="34"/>
        <v>0.001000</v>
      </c>
      <c r="S23" s="89" t="str">
        <f t="shared" si="35"/>
        <v>147.0</v>
      </c>
      <c r="T23" s="89" t="str">
        <f t="shared" si="36"/>
        <v>21.02</v>
      </c>
      <c r="U23" s="89" t="str">
        <f t="shared" si="37"/>
        <v>2382</v>
      </c>
      <c r="V23" s="89" t="str">
        <f t="shared" si="38"/>
        <v>2361</v>
      </c>
      <c r="W23" s="89" t="str">
        <f t="shared" si="39"/>
        <v>21.02</v>
      </c>
      <c r="X23" s="89" t="str">
        <f t="shared" si="40"/>
        <v>2510.</v>
      </c>
      <c r="Y23" s="89" t="str">
        <f t="shared" si="41"/>
        <v>2489</v>
      </c>
      <c r="Z23" s="89" t="str">
        <f t="shared" si="42"/>
        <v>0.07625</v>
      </c>
      <c r="AA23" s="89" t="str">
        <f t="shared" si="43"/>
        <v>9.025</v>
      </c>
      <c r="AB23" s="89" t="str">
        <f t="shared" si="44"/>
        <v>8.949</v>
      </c>
      <c r="AD23" s="89">
        <v>5</v>
      </c>
      <c r="AE23" s="89">
        <v>8.7259999999999996E-4</v>
      </c>
      <c r="AF23" s="89">
        <v>1.00008E-3</v>
      </c>
      <c r="AG23" s="89">
        <v>147.011</v>
      </c>
      <c r="AH23" s="89">
        <v>21.019127330191999</v>
      </c>
      <c r="AI23" s="89">
        <v>2381.8182013999999</v>
      </c>
      <c r="AJ23" s="89">
        <v>2360.7990740698078</v>
      </c>
      <c r="AK23" s="89">
        <v>21.02</v>
      </c>
      <c r="AL23" s="89">
        <v>2510.1</v>
      </c>
      <c r="AM23" s="89">
        <v>2489</v>
      </c>
      <c r="AN23" s="89">
        <v>7.6249999999999998E-2</v>
      </c>
      <c r="AO23" s="89">
        <v>9.0248000000000008</v>
      </c>
      <c r="AP23" s="89">
        <v>8.9486000000000008</v>
      </c>
    </row>
    <row r="24" spans="2:42">
      <c r="B24" s="3">
        <f t="shared" si="16"/>
        <v>13</v>
      </c>
      <c r="C24" s="115" t="str">
        <f t="shared" si="17"/>
        <v>0.001498</v>
      </c>
      <c r="D24" s="115" t="str">
        <f t="shared" si="18"/>
        <v>0.001001</v>
      </c>
      <c r="E24" s="115" t="str">
        <f t="shared" si="19"/>
        <v>88.06</v>
      </c>
      <c r="F24" s="115" t="str">
        <f t="shared" si="20"/>
        <v>54.60</v>
      </c>
      <c r="G24" s="115" t="str">
        <f t="shared" si="21"/>
        <v>2393</v>
      </c>
      <c r="H24" s="115" t="str">
        <f t="shared" si="22"/>
        <v>2338</v>
      </c>
      <c r="I24" s="115" t="str">
        <f t="shared" si="23"/>
        <v>54.60</v>
      </c>
      <c r="J24" s="115" t="str">
        <f t="shared" si="24"/>
        <v>2525</v>
      </c>
      <c r="K24" s="115" t="str">
        <f t="shared" si="25"/>
        <v>2470.</v>
      </c>
      <c r="L24" s="115" t="str">
        <f t="shared" si="26"/>
        <v>0.1953</v>
      </c>
      <c r="M24" s="115" t="str">
        <f t="shared" si="27"/>
        <v>8.827</v>
      </c>
      <c r="N24" s="115" t="str">
        <f t="shared" si="28"/>
        <v>8.632</v>
      </c>
      <c r="P24" s="89" t="str">
        <f t="shared" si="32"/>
        <v>6.000</v>
      </c>
      <c r="Q24" s="89" t="str">
        <f t="shared" si="33"/>
        <v>0.0009354</v>
      </c>
      <c r="R24" s="89" t="str">
        <f t="shared" si="34"/>
        <v>0.001000</v>
      </c>
      <c r="S24" s="89" t="str">
        <f t="shared" si="35"/>
        <v>137.6</v>
      </c>
      <c r="T24" s="89" t="str">
        <f t="shared" si="36"/>
        <v>25.22</v>
      </c>
      <c r="U24" s="89" t="str">
        <f t="shared" si="37"/>
        <v>2383</v>
      </c>
      <c r="V24" s="89" t="str">
        <f t="shared" si="38"/>
        <v>2358</v>
      </c>
      <c r="W24" s="89" t="str">
        <f t="shared" si="39"/>
        <v>25.22</v>
      </c>
      <c r="X24" s="89" t="str">
        <f t="shared" si="40"/>
        <v>2512</v>
      </c>
      <c r="Y24" s="89" t="str">
        <f t="shared" si="41"/>
        <v>2487</v>
      </c>
      <c r="Z24" s="89" t="str">
        <f t="shared" si="42"/>
        <v>0.09134</v>
      </c>
      <c r="AA24" s="89" t="str">
        <f t="shared" si="43"/>
        <v>8.999</v>
      </c>
      <c r="AB24" s="89" t="str">
        <f t="shared" si="44"/>
        <v>8.908</v>
      </c>
      <c r="AD24" s="89">
        <v>6</v>
      </c>
      <c r="AE24" s="89">
        <v>9.3539999999999997E-4</v>
      </c>
      <c r="AF24" s="89">
        <v>1.00011E-3</v>
      </c>
      <c r="AG24" s="89">
        <v>137.63300000000001</v>
      </c>
      <c r="AH24" s="89">
        <v>25.219064497106</v>
      </c>
      <c r="AI24" s="89">
        <v>2383.1580918</v>
      </c>
      <c r="AJ24" s="89">
        <v>2357.9390273028939</v>
      </c>
      <c r="AK24" s="89">
        <v>25.22</v>
      </c>
      <c r="AL24" s="89">
        <v>2511.9</v>
      </c>
      <c r="AM24" s="89">
        <v>2486.6999999999998</v>
      </c>
      <c r="AN24" s="89">
        <v>9.1340000000000005E-2</v>
      </c>
      <c r="AO24" s="89">
        <v>8.9992999999999999</v>
      </c>
      <c r="AP24" s="89">
        <v>8.9079999999999995</v>
      </c>
    </row>
    <row r="25" spans="2:42">
      <c r="B25" s="3">
        <f t="shared" si="16"/>
        <v>14</v>
      </c>
      <c r="C25" s="115" t="str">
        <f t="shared" si="17"/>
        <v>0.001599</v>
      </c>
      <c r="D25" s="115" t="str">
        <f t="shared" si="18"/>
        <v>0.001001</v>
      </c>
      <c r="E25" s="115" t="str">
        <f t="shared" si="19"/>
        <v>82.79</v>
      </c>
      <c r="F25" s="115" t="str">
        <f t="shared" si="20"/>
        <v>58.79</v>
      </c>
      <c r="G25" s="115" t="str">
        <f t="shared" si="21"/>
        <v>2394</v>
      </c>
      <c r="H25" s="115" t="str">
        <f t="shared" si="22"/>
        <v>2335</v>
      </c>
      <c r="I25" s="115" t="str">
        <f t="shared" si="23"/>
        <v>58.79</v>
      </c>
      <c r="J25" s="115" t="str">
        <f t="shared" si="24"/>
        <v>2527</v>
      </c>
      <c r="K25" s="115" t="str">
        <f t="shared" si="25"/>
        <v>2468</v>
      </c>
      <c r="L25" s="115" t="str">
        <f t="shared" si="26"/>
        <v>0.2099</v>
      </c>
      <c r="M25" s="115" t="str">
        <f t="shared" si="27"/>
        <v>8.804</v>
      </c>
      <c r="N25" s="115" t="str">
        <f t="shared" si="28"/>
        <v>8.594</v>
      </c>
      <c r="P25" s="89" t="str">
        <f t="shared" si="32"/>
        <v>7.000</v>
      </c>
      <c r="Q25" s="89" t="str">
        <f t="shared" si="33"/>
        <v>0.001002</v>
      </c>
      <c r="R25" s="89" t="str">
        <f t="shared" si="34"/>
        <v>0.001000</v>
      </c>
      <c r="S25" s="89" t="str">
        <f t="shared" si="35"/>
        <v>128.9</v>
      </c>
      <c r="T25" s="89" t="str">
        <f t="shared" si="36"/>
        <v>29.43</v>
      </c>
      <c r="U25" s="89" t="str">
        <f t="shared" si="37"/>
        <v>2385</v>
      </c>
      <c r="V25" s="89" t="str">
        <f t="shared" si="38"/>
        <v>2355</v>
      </c>
      <c r="W25" s="89" t="str">
        <f t="shared" si="39"/>
        <v>29.43</v>
      </c>
      <c r="X25" s="89" t="str">
        <f t="shared" si="40"/>
        <v>2514</v>
      </c>
      <c r="Y25" s="89" t="str">
        <f t="shared" si="41"/>
        <v>2484</v>
      </c>
      <c r="Z25" s="89" t="str">
        <f t="shared" si="42"/>
        <v>0.1064</v>
      </c>
      <c r="AA25" s="89" t="str">
        <f t="shared" si="43"/>
        <v>8.974</v>
      </c>
      <c r="AB25" s="89" t="str">
        <f t="shared" si="44"/>
        <v>8.868</v>
      </c>
      <c r="AD25" s="89">
        <v>7</v>
      </c>
      <c r="AE25" s="89">
        <v>1.0020999999999999E-3</v>
      </c>
      <c r="AF25" s="89">
        <v>1.0001400000000001E-3</v>
      </c>
      <c r="AG25" s="89">
        <v>128.923</v>
      </c>
      <c r="AH25" s="89">
        <v>29.428997759706</v>
      </c>
      <c r="AI25" s="89">
        <v>2384.5062616999999</v>
      </c>
      <c r="AJ25" s="89">
        <v>2355.077263940294</v>
      </c>
      <c r="AK25" s="89">
        <v>29.43</v>
      </c>
      <c r="AL25" s="89">
        <v>2513.6999999999998</v>
      </c>
      <c r="AM25" s="89">
        <v>2484.3000000000002</v>
      </c>
      <c r="AN25" s="89">
        <v>0.10637000000000001</v>
      </c>
      <c r="AO25" s="89">
        <v>8.9741</v>
      </c>
      <c r="AP25" s="89">
        <v>8.8676999999999992</v>
      </c>
    </row>
    <row r="26" spans="2:42">
      <c r="B26" s="3">
        <f t="shared" si="16"/>
        <v>15</v>
      </c>
      <c r="C26" s="115" t="str">
        <f t="shared" si="17"/>
        <v>0.001706</v>
      </c>
      <c r="D26" s="115" t="str">
        <f t="shared" si="18"/>
        <v>0.001001</v>
      </c>
      <c r="E26" s="115" t="str">
        <f t="shared" si="19"/>
        <v>77.88</v>
      </c>
      <c r="F26" s="115" t="str">
        <f t="shared" si="20"/>
        <v>62.98</v>
      </c>
      <c r="G26" s="115" t="str">
        <f t="shared" si="21"/>
        <v>2395</v>
      </c>
      <c r="H26" s="115" t="str">
        <f t="shared" si="22"/>
        <v>2332</v>
      </c>
      <c r="I26" s="115" t="str">
        <f t="shared" si="23"/>
        <v>62.98</v>
      </c>
      <c r="J26" s="115" t="str">
        <f t="shared" si="24"/>
        <v>2528</v>
      </c>
      <c r="K26" s="115" t="str">
        <f t="shared" si="25"/>
        <v>2465</v>
      </c>
      <c r="L26" s="115" t="str">
        <f t="shared" si="26"/>
        <v>0.2245</v>
      </c>
      <c r="M26" s="115" t="str">
        <f t="shared" si="27"/>
        <v>8.780</v>
      </c>
      <c r="N26" s="115" t="str">
        <f t="shared" si="28"/>
        <v>8.556</v>
      </c>
      <c r="P26" s="89" t="str">
        <f t="shared" si="32"/>
        <v>8.000</v>
      </c>
      <c r="Q26" s="89" t="str">
        <f t="shared" si="33"/>
        <v>0.001073</v>
      </c>
      <c r="R26" s="89" t="str">
        <f t="shared" si="34"/>
        <v>0.001000</v>
      </c>
      <c r="S26" s="89" t="str">
        <f t="shared" si="35"/>
        <v>120.8</v>
      </c>
      <c r="T26" s="89" t="str">
        <f t="shared" si="36"/>
        <v>33.63</v>
      </c>
      <c r="U26" s="89" t="str">
        <f t="shared" si="37"/>
        <v>2386</v>
      </c>
      <c r="V26" s="89" t="str">
        <f t="shared" si="38"/>
        <v>2352</v>
      </c>
      <c r="W26" s="89" t="str">
        <f t="shared" si="39"/>
        <v>33.63</v>
      </c>
      <c r="X26" s="89" t="str">
        <f t="shared" si="40"/>
        <v>2516</v>
      </c>
      <c r="Y26" s="89" t="str">
        <f t="shared" si="41"/>
        <v>2482</v>
      </c>
      <c r="Z26" s="89" t="str">
        <f t="shared" si="42"/>
        <v>0.1213</v>
      </c>
      <c r="AA26" s="89" t="str">
        <f t="shared" si="43"/>
        <v>8.949</v>
      </c>
      <c r="AB26" s="89" t="str">
        <f t="shared" si="44"/>
        <v>8.828</v>
      </c>
      <c r="AD26" s="89">
        <v>8</v>
      </c>
      <c r="AE26" s="89">
        <v>1.073E-3</v>
      </c>
      <c r="AF26" s="89">
        <v>1.0001999999999999E-3</v>
      </c>
      <c r="AG26" s="89">
        <v>120.82899999999999</v>
      </c>
      <c r="AH26" s="89">
        <v>33.628926785400004</v>
      </c>
      <c r="AI26" s="89">
        <v>2385.9504830000001</v>
      </c>
      <c r="AJ26" s="89">
        <v>2352.3215562146002</v>
      </c>
      <c r="AK26" s="89">
        <v>33.630000000000003</v>
      </c>
      <c r="AL26" s="89">
        <v>2515.6</v>
      </c>
      <c r="AM26" s="89">
        <v>2481.9</v>
      </c>
      <c r="AN26" s="89">
        <v>0.12132999999999999</v>
      </c>
      <c r="AO26" s="89">
        <v>8.9490999999999996</v>
      </c>
      <c r="AP26" s="89">
        <v>8.8277999999999999</v>
      </c>
    </row>
    <row r="27" spans="2:42">
      <c r="B27" s="3">
        <f t="shared" si="16"/>
        <v>16</v>
      </c>
      <c r="C27" s="115" t="str">
        <f t="shared" si="17"/>
        <v>0.001819</v>
      </c>
      <c r="D27" s="115" t="str">
        <f t="shared" si="18"/>
        <v>0.001001</v>
      </c>
      <c r="E27" s="115" t="str">
        <f t="shared" si="19"/>
        <v>73.29</v>
      </c>
      <c r="F27" s="115" t="str">
        <f t="shared" si="20"/>
        <v>67.17</v>
      </c>
      <c r="G27" s="115" t="str">
        <f t="shared" si="21"/>
        <v>2397</v>
      </c>
      <c r="H27" s="115" t="str">
        <f t="shared" si="22"/>
        <v>2330.</v>
      </c>
      <c r="I27" s="115" t="str">
        <f t="shared" si="23"/>
        <v>67.17</v>
      </c>
      <c r="J27" s="115" t="str">
        <f t="shared" si="24"/>
        <v>2530.</v>
      </c>
      <c r="K27" s="115" t="str">
        <f t="shared" si="25"/>
        <v>2463</v>
      </c>
      <c r="L27" s="115" t="str">
        <f t="shared" si="26"/>
        <v>0.2390</v>
      </c>
      <c r="M27" s="115" t="str">
        <f t="shared" si="27"/>
        <v>8.757</v>
      </c>
      <c r="N27" s="115" t="str">
        <f t="shared" si="28"/>
        <v>8.518</v>
      </c>
      <c r="P27" s="89" t="str">
        <f t="shared" si="32"/>
        <v>9.000</v>
      </c>
      <c r="Q27" s="89" t="str">
        <f t="shared" si="33"/>
        <v>0.001148</v>
      </c>
      <c r="R27" s="89" t="str">
        <f t="shared" si="34"/>
        <v>0.001000</v>
      </c>
      <c r="S27" s="89" t="str">
        <f t="shared" si="35"/>
        <v>113.3</v>
      </c>
      <c r="T27" s="89" t="str">
        <f t="shared" si="36"/>
        <v>37.82</v>
      </c>
      <c r="U27" s="89" t="str">
        <f t="shared" si="37"/>
        <v>2387</v>
      </c>
      <c r="V27" s="89" t="str">
        <f t="shared" si="38"/>
        <v>2349</v>
      </c>
      <c r="W27" s="89" t="str">
        <f t="shared" si="39"/>
        <v>37.82</v>
      </c>
      <c r="X27" s="89" t="str">
        <f t="shared" si="40"/>
        <v>2517</v>
      </c>
      <c r="Y27" s="89" t="str">
        <f t="shared" si="41"/>
        <v>2480.</v>
      </c>
      <c r="Z27" s="89" t="str">
        <f t="shared" si="42"/>
        <v>0.1362</v>
      </c>
      <c r="AA27" s="89" t="str">
        <f t="shared" si="43"/>
        <v>8.924</v>
      </c>
      <c r="AB27" s="89" t="str">
        <f t="shared" si="44"/>
        <v>8.788</v>
      </c>
      <c r="AD27" s="89">
        <v>9</v>
      </c>
      <c r="AE27" s="89">
        <v>1.1483000000000001E-3</v>
      </c>
      <c r="AF27" s="89">
        <v>1.00026E-3</v>
      </c>
      <c r="AG27" s="89">
        <v>113.304</v>
      </c>
      <c r="AH27" s="89">
        <v>37.818851401442004</v>
      </c>
      <c r="AI27" s="89">
        <v>2387.2930168000003</v>
      </c>
      <c r="AJ27" s="89">
        <v>2349.4741653985584</v>
      </c>
      <c r="AK27" s="89">
        <v>37.82</v>
      </c>
      <c r="AL27" s="89">
        <v>2517.4</v>
      </c>
      <c r="AM27" s="89">
        <v>2479.6</v>
      </c>
      <c r="AN27" s="89">
        <v>0.13624</v>
      </c>
      <c r="AO27" s="89">
        <v>8.9243000000000006</v>
      </c>
      <c r="AP27" s="89">
        <v>8.7881</v>
      </c>
    </row>
    <row r="28" spans="2:42">
      <c r="B28" s="3">
        <f t="shared" si="16"/>
        <v>17</v>
      </c>
      <c r="C28" s="115" t="str">
        <f t="shared" si="17"/>
        <v>0.001938</v>
      </c>
      <c r="D28" s="115" t="str">
        <f t="shared" si="18"/>
        <v>0.001001</v>
      </c>
      <c r="E28" s="115" t="str">
        <f t="shared" si="19"/>
        <v>69.00</v>
      </c>
      <c r="F28" s="115" t="str">
        <f t="shared" si="20"/>
        <v>71.36</v>
      </c>
      <c r="G28" s="115" t="str">
        <f t="shared" si="21"/>
        <v>2398</v>
      </c>
      <c r="H28" s="115" t="str">
        <f t="shared" si="22"/>
        <v>2327</v>
      </c>
      <c r="I28" s="115" t="str">
        <f t="shared" si="23"/>
        <v>71.36</v>
      </c>
      <c r="J28" s="115" t="str">
        <f t="shared" si="24"/>
        <v>2532</v>
      </c>
      <c r="K28" s="115" t="str">
        <f t="shared" si="25"/>
        <v>2461</v>
      </c>
      <c r="L28" s="115" t="str">
        <f t="shared" si="26"/>
        <v>0.2534</v>
      </c>
      <c r="M28" s="115" t="str">
        <f t="shared" si="27"/>
        <v>8.734</v>
      </c>
      <c r="N28" s="115" t="str">
        <f t="shared" si="28"/>
        <v>8.481</v>
      </c>
      <c r="P28" s="89" t="str">
        <f t="shared" si="32"/>
        <v>10.00</v>
      </c>
      <c r="Q28" s="89" t="str">
        <f t="shared" si="33"/>
        <v>0.001228</v>
      </c>
      <c r="R28" s="89" t="str">
        <f t="shared" si="34"/>
        <v>0.001000</v>
      </c>
      <c r="S28" s="89" t="str">
        <f t="shared" si="35"/>
        <v>106.3</v>
      </c>
      <c r="T28" s="89" t="str">
        <f t="shared" si="36"/>
        <v>42.02</v>
      </c>
      <c r="U28" s="89" t="str">
        <f t="shared" si="37"/>
        <v>2389</v>
      </c>
      <c r="V28" s="89" t="str">
        <f t="shared" si="38"/>
        <v>2347</v>
      </c>
      <c r="W28" s="89" t="str">
        <f t="shared" si="39"/>
        <v>42.02</v>
      </c>
      <c r="X28" s="89" t="str">
        <f t="shared" si="40"/>
        <v>2519</v>
      </c>
      <c r="Y28" s="89" t="str">
        <f t="shared" si="41"/>
        <v>2477</v>
      </c>
      <c r="Z28" s="89" t="str">
        <f t="shared" si="42"/>
        <v>0.1511</v>
      </c>
      <c r="AA28" s="89" t="str">
        <f t="shared" si="43"/>
        <v>8.900</v>
      </c>
      <c r="AB28" s="89" t="str">
        <f t="shared" si="44"/>
        <v>8.749</v>
      </c>
      <c r="AD28" s="89">
        <v>10</v>
      </c>
      <c r="AE28" s="89">
        <v>1.2282E-3</v>
      </c>
      <c r="AF28" s="89">
        <v>1.0003500000000001E-3</v>
      </c>
      <c r="AG28" s="89">
        <v>106.303</v>
      </c>
      <c r="AH28" s="89">
        <v>42.018771370130004</v>
      </c>
      <c r="AI28" s="89">
        <v>2388.6386554000001</v>
      </c>
      <c r="AJ28" s="89">
        <v>2346.6198840298703</v>
      </c>
      <c r="AK28" s="89">
        <v>42.02</v>
      </c>
      <c r="AL28" s="89">
        <v>2519.1999999999998</v>
      </c>
      <c r="AM28" s="89">
        <v>2477.1999999999998</v>
      </c>
      <c r="AN28" s="89">
        <v>0.15109</v>
      </c>
      <c r="AO28" s="89">
        <v>8.8998000000000008</v>
      </c>
      <c r="AP28" s="89">
        <v>8.7486999999999995</v>
      </c>
    </row>
    <row r="29" spans="2:42">
      <c r="B29" s="3">
        <f t="shared" si="16"/>
        <v>18</v>
      </c>
      <c r="C29" s="115" t="str">
        <f t="shared" si="17"/>
        <v>0.002065</v>
      </c>
      <c r="D29" s="115" t="str">
        <f t="shared" si="18"/>
        <v>0.001001</v>
      </c>
      <c r="E29" s="115" t="str">
        <f t="shared" si="19"/>
        <v>65.00</v>
      </c>
      <c r="F29" s="115" t="str">
        <f t="shared" si="20"/>
        <v>75.54</v>
      </c>
      <c r="G29" s="115" t="str">
        <f t="shared" si="21"/>
        <v>2400.</v>
      </c>
      <c r="H29" s="115" t="str">
        <f t="shared" si="22"/>
        <v>2324</v>
      </c>
      <c r="I29" s="115" t="str">
        <f t="shared" si="23"/>
        <v>75.54</v>
      </c>
      <c r="J29" s="115" t="str">
        <f t="shared" si="24"/>
        <v>2534</v>
      </c>
      <c r="K29" s="115" t="str">
        <f t="shared" si="25"/>
        <v>2458</v>
      </c>
      <c r="L29" s="115" t="str">
        <f t="shared" si="26"/>
        <v>0.2678</v>
      </c>
      <c r="M29" s="115" t="str">
        <f t="shared" si="27"/>
        <v>8.711</v>
      </c>
      <c r="N29" s="115" t="str">
        <f t="shared" si="28"/>
        <v>8.443</v>
      </c>
      <c r="P29" s="89" t="str">
        <f t="shared" si="32"/>
        <v>11.00</v>
      </c>
      <c r="Q29" s="89" t="str">
        <f t="shared" si="33"/>
        <v>0.001313</v>
      </c>
      <c r="R29" s="89" t="str">
        <f t="shared" si="34"/>
        <v>0.001000</v>
      </c>
      <c r="S29" s="89" t="str">
        <f t="shared" si="35"/>
        <v>99.79</v>
      </c>
      <c r="T29" s="89" t="str">
        <f t="shared" si="36"/>
        <v>46.22</v>
      </c>
      <c r="U29" s="89" t="str">
        <f t="shared" si="37"/>
        <v>2390.</v>
      </c>
      <c r="V29" s="89" t="str">
        <f t="shared" si="38"/>
        <v>2344</v>
      </c>
      <c r="W29" s="89" t="str">
        <f t="shared" si="39"/>
        <v>46.22</v>
      </c>
      <c r="X29" s="89" t="str">
        <f t="shared" si="40"/>
        <v>2521</v>
      </c>
      <c r="Y29" s="89" t="str">
        <f t="shared" si="41"/>
        <v>2475</v>
      </c>
      <c r="Z29" s="89" t="str">
        <f t="shared" si="42"/>
        <v>0.1659</v>
      </c>
      <c r="AA29" s="89" t="str">
        <f t="shared" si="43"/>
        <v>8.875</v>
      </c>
      <c r="AB29" s="89" t="str">
        <f t="shared" si="44"/>
        <v>8.710</v>
      </c>
      <c r="AD29" s="89">
        <v>11</v>
      </c>
      <c r="AE29" s="89">
        <v>1.3129999999999999E-3</v>
      </c>
      <c r="AF29" s="89">
        <v>1.00044E-3</v>
      </c>
      <c r="AG29" s="89">
        <v>99.787000000000006</v>
      </c>
      <c r="AH29" s="89">
        <v>46.218686422280001</v>
      </c>
      <c r="AI29" s="89">
        <v>2389.9796689999998</v>
      </c>
      <c r="AJ29" s="89">
        <v>2343.7609825777199</v>
      </c>
      <c r="AK29" s="89">
        <v>46.22</v>
      </c>
      <c r="AL29" s="89">
        <v>2521</v>
      </c>
      <c r="AM29" s="89">
        <v>2474.8000000000002</v>
      </c>
      <c r="AN29" s="89">
        <v>0.16586999999999999</v>
      </c>
      <c r="AO29" s="89">
        <v>8.8754000000000008</v>
      </c>
      <c r="AP29" s="89">
        <v>8.7096</v>
      </c>
    </row>
    <row r="30" spans="2:42">
      <c r="B30" s="3">
        <f t="shared" si="16"/>
        <v>19</v>
      </c>
      <c r="C30" s="115" t="str">
        <f t="shared" si="17"/>
        <v>0.002198</v>
      </c>
      <c r="D30" s="115" t="str">
        <f t="shared" si="18"/>
        <v>0.001002</v>
      </c>
      <c r="E30" s="115" t="str">
        <f t="shared" si="19"/>
        <v>61.26</v>
      </c>
      <c r="F30" s="115" t="str">
        <f t="shared" si="20"/>
        <v>79.73</v>
      </c>
      <c r="G30" s="115" t="str">
        <f t="shared" si="21"/>
        <v>2401</v>
      </c>
      <c r="H30" s="115" t="str">
        <f t="shared" si="22"/>
        <v>2321</v>
      </c>
      <c r="I30" s="115" t="str">
        <f t="shared" si="23"/>
        <v>79.73</v>
      </c>
      <c r="J30" s="115" t="str">
        <f t="shared" si="24"/>
        <v>2536</v>
      </c>
      <c r="K30" s="115" t="str">
        <f t="shared" si="25"/>
        <v>2456</v>
      </c>
      <c r="L30" s="115" t="str">
        <f t="shared" si="26"/>
        <v>0.2822</v>
      </c>
      <c r="M30" s="115" t="str">
        <f t="shared" si="27"/>
        <v>8.688</v>
      </c>
      <c r="N30" s="115" t="str">
        <f t="shared" si="28"/>
        <v>8.406</v>
      </c>
      <c r="P30" s="89" t="str">
        <f t="shared" si="32"/>
        <v>12.00</v>
      </c>
      <c r="Q30" s="89" t="str">
        <f t="shared" si="33"/>
        <v>0.001403</v>
      </c>
      <c r="R30" s="89" t="str">
        <f t="shared" si="34"/>
        <v>0.001001</v>
      </c>
      <c r="S30" s="89" t="str">
        <f t="shared" si="35"/>
        <v>93.72</v>
      </c>
      <c r="T30" s="89" t="str">
        <f t="shared" si="36"/>
        <v>50.41</v>
      </c>
      <c r="U30" s="89" t="str">
        <f t="shared" si="37"/>
        <v>2391</v>
      </c>
      <c r="V30" s="89" t="str">
        <f t="shared" si="38"/>
        <v>2341</v>
      </c>
      <c r="W30" s="89" t="str">
        <f t="shared" si="39"/>
        <v>50.41</v>
      </c>
      <c r="X30" s="89" t="str">
        <f t="shared" si="40"/>
        <v>2523</v>
      </c>
      <c r="Y30" s="89" t="str">
        <f t="shared" si="41"/>
        <v>2473</v>
      </c>
      <c r="Z30" s="89" t="str">
        <f t="shared" si="42"/>
        <v>0.1806</v>
      </c>
      <c r="AA30" s="89" t="str">
        <f t="shared" si="43"/>
        <v>8.851</v>
      </c>
      <c r="AB30" s="89" t="str">
        <f t="shared" si="44"/>
        <v>8.671</v>
      </c>
      <c r="AD30" s="89">
        <v>12</v>
      </c>
      <c r="AE30" s="89">
        <v>1.4028000000000001E-3</v>
      </c>
      <c r="AF30" s="89">
        <v>1.00055E-3</v>
      </c>
      <c r="AG30" s="89">
        <v>93.718999999999994</v>
      </c>
      <c r="AH30" s="89">
        <v>50.408596428459994</v>
      </c>
      <c r="AI30" s="89">
        <v>2391.4309868</v>
      </c>
      <c r="AJ30" s="89">
        <v>2341.02239037154</v>
      </c>
      <c r="AK30" s="89">
        <v>50.41</v>
      </c>
      <c r="AL30" s="89">
        <v>2522.9</v>
      </c>
      <c r="AM30" s="89">
        <v>2472.5</v>
      </c>
      <c r="AN30" s="89">
        <v>0.18060999999999999</v>
      </c>
      <c r="AO30" s="89">
        <v>8.8513000000000002</v>
      </c>
      <c r="AP30" s="89">
        <v>8.6707000000000001</v>
      </c>
    </row>
    <row r="31" spans="2:42">
      <c r="B31" s="3">
        <f t="shared" si="16"/>
        <v>20</v>
      </c>
      <c r="C31" s="115" t="str">
        <f t="shared" si="17"/>
        <v>0.002339</v>
      </c>
      <c r="D31" s="115" t="str">
        <f t="shared" si="18"/>
        <v>0.001002</v>
      </c>
      <c r="E31" s="115" t="str">
        <f t="shared" si="19"/>
        <v>57.76</v>
      </c>
      <c r="F31" s="115" t="str">
        <f t="shared" si="20"/>
        <v>83.91</v>
      </c>
      <c r="G31" s="115" t="str">
        <f t="shared" si="21"/>
        <v>2402</v>
      </c>
      <c r="H31" s="115" t="str">
        <f t="shared" si="22"/>
        <v>2318</v>
      </c>
      <c r="I31" s="115" t="str">
        <f t="shared" si="23"/>
        <v>83.91</v>
      </c>
      <c r="J31" s="115" t="str">
        <f t="shared" si="24"/>
        <v>2537</v>
      </c>
      <c r="K31" s="115" t="str">
        <f t="shared" si="25"/>
        <v>2454</v>
      </c>
      <c r="L31" s="115" t="str">
        <f t="shared" si="26"/>
        <v>0.2965</v>
      </c>
      <c r="M31" s="115" t="str">
        <f t="shared" si="27"/>
        <v>8.666</v>
      </c>
      <c r="N31" s="115" t="str">
        <f t="shared" si="28"/>
        <v>8.370</v>
      </c>
      <c r="P31" s="89" t="str">
        <f t="shared" si="32"/>
        <v>13.00</v>
      </c>
      <c r="Q31" s="89" t="str">
        <f t="shared" si="33"/>
        <v>0.001498</v>
      </c>
      <c r="R31" s="89" t="str">
        <f t="shared" si="34"/>
        <v>0.001001</v>
      </c>
      <c r="S31" s="89" t="str">
        <f t="shared" si="35"/>
        <v>88.06</v>
      </c>
      <c r="T31" s="89" t="str">
        <f t="shared" si="36"/>
        <v>54.60</v>
      </c>
      <c r="U31" s="89" t="str">
        <f t="shared" si="37"/>
        <v>2393</v>
      </c>
      <c r="V31" s="89" t="str">
        <f t="shared" si="38"/>
        <v>2338</v>
      </c>
      <c r="W31" s="89" t="str">
        <f t="shared" si="39"/>
        <v>54.60</v>
      </c>
      <c r="X31" s="89" t="str">
        <f t="shared" si="40"/>
        <v>2525</v>
      </c>
      <c r="Y31" s="89" t="str">
        <f t="shared" si="41"/>
        <v>2470.</v>
      </c>
      <c r="Z31" s="89" t="str">
        <f t="shared" si="42"/>
        <v>0.1953</v>
      </c>
      <c r="AA31" s="89" t="str">
        <f t="shared" si="43"/>
        <v>8.827</v>
      </c>
      <c r="AB31" s="89" t="str">
        <f t="shared" si="44"/>
        <v>8.632</v>
      </c>
      <c r="AD31" s="89">
        <v>13</v>
      </c>
      <c r="AE31" s="89">
        <v>1.4981E-3</v>
      </c>
      <c r="AF31" s="89">
        <v>1.0006699999999999E-3</v>
      </c>
      <c r="AG31" s="89">
        <v>88.063999999999993</v>
      </c>
      <c r="AH31" s="89">
        <v>54.598500896273002</v>
      </c>
      <c r="AI31" s="89">
        <v>2392.7713215999997</v>
      </c>
      <c r="AJ31" s="89">
        <v>2338.1728207037268</v>
      </c>
      <c r="AK31" s="89">
        <v>54.6</v>
      </c>
      <c r="AL31" s="89">
        <v>2524.6999999999998</v>
      </c>
      <c r="AM31" s="89">
        <v>2470.1</v>
      </c>
      <c r="AN31" s="89">
        <v>0.19528000000000001</v>
      </c>
      <c r="AO31" s="89">
        <v>8.8274000000000008</v>
      </c>
      <c r="AP31" s="89">
        <v>8.6320999999999994</v>
      </c>
    </row>
    <row r="32" spans="2:42">
      <c r="B32" s="3">
        <f t="shared" si="16"/>
        <v>21</v>
      </c>
      <c r="C32" s="115" t="str">
        <f t="shared" si="17"/>
        <v>0.002488</v>
      </c>
      <c r="D32" s="115" t="str">
        <f t="shared" si="18"/>
        <v>0.001002</v>
      </c>
      <c r="E32" s="115" t="str">
        <f t="shared" si="19"/>
        <v>54.48</v>
      </c>
      <c r="F32" s="115" t="str">
        <f t="shared" si="20"/>
        <v>88.10</v>
      </c>
      <c r="G32" s="115" t="str">
        <f t="shared" si="21"/>
        <v>2404</v>
      </c>
      <c r="H32" s="115" t="str">
        <f t="shared" si="22"/>
        <v>2316</v>
      </c>
      <c r="I32" s="115" t="str">
        <f t="shared" si="23"/>
        <v>88.10</v>
      </c>
      <c r="J32" s="115" t="str">
        <f t="shared" si="24"/>
        <v>2539</v>
      </c>
      <c r="K32" s="115" t="str">
        <f t="shared" si="25"/>
        <v>2451</v>
      </c>
      <c r="L32" s="115" t="str">
        <f t="shared" si="26"/>
        <v>0.3107</v>
      </c>
      <c r="M32" s="115" t="str">
        <f t="shared" si="27"/>
        <v>8.644</v>
      </c>
      <c r="N32" s="115" t="str">
        <f t="shared" si="28"/>
        <v>8.333</v>
      </c>
      <c r="P32" s="89" t="str">
        <f t="shared" si="32"/>
        <v>14.00</v>
      </c>
      <c r="Q32" s="89" t="str">
        <f t="shared" si="33"/>
        <v>0.001599</v>
      </c>
      <c r="R32" s="89" t="str">
        <f t="shared" si="34"/>
        <v>0.001001</v>
      </c>
      <c r="S32" s="89" t="str">
        <f t="shared" si="35"/>
        <v>82.79</v>
      </c>
      <c r="T32" s="89" t="str">
        <f t="shared" si="36"/>
        <v>58.79</v>
      </c>
      <c r="U32" s="89" t="str">
        <f t="shared" si="37"/>
        <v>2394</v>
      </c>
      <c r="V32" s="89" t="str">
        <f t="shared" si="38"/>
        <v>2335</v>
      </c>
      <c r="W32" s="89" t="str">
        <f t="shared" si="39"/>
        <v>58.79</v>
      </c>
      <c r="X32" s="89" t="str">
        <f t="shared" si="40"/>
        <v>2527</v>
      </c>
      <c r="Y32" s="89" t="str">
        <f t="shared" si="41"/>
        <v>2468</v>
      </c>
      <c r="Z32" s="89" t="str">
        <f t="shared" si="42"/>
        <v>0.2099</v>
      </c>
      <c r="AA32" s="89" t="str">
        <f t="shared" si="43"/>
        <v>8.804</v>
      </c>
      <c r="AB32" s="89" t="str">
        <f t="shared" si="44"/>
        <v>8.594</v>
      </c>
      <c r="AD32" s="89">
        <v>14</v>
      </c>
      <c r="AE32" s="89">
        <v>1.5989999999999999E-3</v>
      </c>
      <c r="AF32" s="89">
        <v>1.0007999999999998E-3</v>
      </c>
      <c r="AG32" s="89">
        <v>82.793000000000006</v>
      </c>
      <c r="AH32" s="89">
        <v>58.788399720800001</v>
      </c>
      <c r="AI32" s="89">
        <v>2394.1139929999999</v>
      </c>
      <c r="AJ32" s="89">
        <v>2335.3255932791999</v>
      </c>
      <c r="AK32" s="89">
        <v>58.79</v>
      </c>
      <c r="AL32" s="89">
        <v>2526.5</v>
      </c>
      <c r="AM32" s="89">
        <v>2467.6999999999998</v>
      </c>
      <c r="AN32" s="89">
        <v>0.2099</v>
      </c>
      <c r="AO32" s="89">
        <v>8.8036999999999992</v>
      </c>
      <c r="AP32" s="89">
        <v>8.5937999999999999</v>
      </c>
    </row>
    <row r="33" spans="2:42">
      <c r="B33" s="3">
        <f t="shared" si="16"/>
        <v>22</v>
      </c>
      <c r="C33" s="115" t="str">
        <f t="shared" si="17"/>
        <v>0.002645</v>
      </c>
      <c r="D33" s="115" t="str">
        <f t="shared" si="18"/>
        <v>0.001002</v>
      </c>
      <c r="E33" s="115" t="str">
        <f t="shared" si="19"/>
        <v>51.42</v>
      </c>
      <c r="F33" s="115" t="str">
        <f t="shared" si="20"/>
        <v>92.28</v>
      </c>
      <c r="G33" s="115" t="str">
        <f t="shared" si="21"/>
        <v>2405</v>
      </c>
      <c r="H33" s="115" t="str">
        <f t="shared" si="22"/>
        <v>2313</v>
      </c>
      <c r="I33" s="115" t="str">
        <f t="shared" si="23"/>
        <v>92.28</v>
      </c>
      <c r="J33" s="115" t="str">
        <f t="shared" si="24"/>
        <v>2541</v>
      </c>
      <c r="K33" s="115" t="str">
        <f t="shared" si="25"/>
        <v>2449</v>
      </c>
      <c r="L33" s="115" t="str">
        <f t="shared" si="26"/>
        <v>0.3249</v>
      </c>
      <c r="M33" s="115" t="str">
        <f t="shared" si="27"/>
        <v>8.622</v>
      </c>
      <c r="N33" s="115" t="str">
        <f t="shared" si="28"/>
        <v>8.297</v>
      </c>
      <c r="P33" s="89" t="str">
        <f t="shared" si="32"/>
        <v>15.00</v>
      </c>
      <c r="Q33" s="89" t="str">
        <f t="shared" si="33"/>
        <v>0.001706</v>
      </c>
      <c r="R33" s="89" t="str">
        <f t="shared" si="34"/>
        <v>0.001001</v>
      </c>
      <c r="S33" s="89" t="str">
        <f t="shared" si="35"/>
        <v>77.88</v>
      </c>
      <c r="T33" s="89" t="str">
        <f t="shared" si="36"/>
        <v>62.98</v>
      </c>
      <c r="U33" s="89" t="str">
        <f t="shared" si="37"/>
        <v>2395</v>
      </c>
      <c r="V33" s="89" t="str">
        <f t="shared" si="38"/>
        <v>2332</v>
      </c>
      <c r="W33" s="89" t="str">
        <f t="shared" si="39"/>
        <v>62.98</v>
      </c>
      <c r="X33" s="89" t="str">
        <f t="shared" si="40"/>
        <v>2528</v>
      </c>
      <c r="Y33" s="89" t="str">
        <f t="shared" si="41"/>
        <v>2465</v>
      </c>
      <c r="Z33" s="89" t="str">
        <f t="shared" si="42"/>
        <v>0.2245</v>
      </c>
      <c r="AA33" s="89" t="str">
        <f t="shared" si="43"/>
        <v>8.780</v>
      </c>
      <c r="AB33" s="89" t="str">
        <f t="shared" si="44"/>
        <v>8.556</v>
      </c>
      <c r="AD33" s="89">
        <v>15</v>
      </c>
      <c r="AE33" s="89">
        <v>1.7057999999999999E-3</v>
      </c>
      <c r="AF33" s="89">
        <v>1.0009399999999999E-3</v>
      </c>
      <c r="AG33" s="89">
        <v>77.875</v>
      </c>
      <c r="AH33" s="89">
        <v>62.978292596547995</v>
      </c>
      <c r="AI33" s="89">
        <v>2395.4608250000001</v>
      </c>
      <c r="AJ33" s="89">
        <v>2332.4825324034523</v>
      </c>
      <c r="AK33" s="89">
        <v>62.98</v>
      </c>
      <c r="AL33" s="89">
        <v>2528.3000000000002</v>
      </c>
      <c r="AM33" s="89">
        <v>2465.4</v>
      </c>
      <c r="AN33" s="89">
        <v>0.22445999999999999</v>
      </c>
      <c r="AO33" s="89">
        <v>8.7803000000000004</v>
      </c>
      <c r="AP33" s="89">
        <v>8.5557999999999996</v>
      </c>
    </row>
    <row r="34" spans="2:42">
      <c r="B34" s="3">
        <f t="shared" si="16"/>
        <v>23</v>
      </c>
      <c r="C34" s="115" t="str">
        <f t="shared" si="17"/>
        <v>0.002811</v>
      </c>
      <c r="D34" s="115" t="str">
        <f t="shared" si="18"/>
        <v>0.001003</v>
      </c>
      <c r="E34" s="115" t="str">
        <f t="shared" si="19"/>
        <v>48.55</v>
      </c>
      <c r="F34" s="115" t="str">
        <f t="shared" si="20"/>
        <v>96.46</v>
      </c>
      <c r="G34" s="115" t="str">
        <f t="shared" si="21"/>
        <v>2406</v>
      </c>
      <c r="H34" s="115" t="str">
        <f t="shared" si="22"/>
        <v>2310.</v>
      </c>
      <c r="I34" s="115" t="str">
        <f t="shared" si="23"/>
        <v>96.46</v>
      </c>
      <c r="J34" s="115" t="str">
        <f t="shared" si="24"/>
        <v>2543</v>
      </c>
      <c r="K34" s="115" t="str">
        <f t="shared" si="25"/>
        <v>2446</v>
      </c>
      <c r="L34" s="115" t="str">
        <f t="shared" si="26"/>
        <v>0.3391</v>
      </c>
      <c r="M34" s="115" t="str">
        <f t="shared" si="27"/>
        <v>8.600</v>
      </c>
      <c r="N34" s="115" t="str">
        <f t="shared" si="28"/>
        <v>8.261</v>
      </c>
      <c r="P34" s="89" t="str">
        <f t="shared" si="32"/>
        <v>16.00</v>
      </c>
      <c r="Q34" s="89" t="str">
        <f t="shared" si="33"/>
        <v>0.001819</v>
      </c>
      <c r="R34" s="89" t="str">
        <f t="shared" si="34"/>
        <v>0.001001</v>
      </c>
      <c r="S34" s="89" t="str">
        <f t="shared" si="35"/>
        <v>73.29</v>
      </c>
      <c r="T34" s="89" t="str">
        <f t="shared" si="36"/>
        <v>67.17</v>
      </c>
      <c r="U34" s="89" t="str">
        <f t="shared" si="37"/>
        <v>2397</v>
      </c>
      <c r="V34" s="89" t="str">
        <f t="shared" si="38"/>
        <v>2330.</v>
      </c>
      <c r="W34" s="89" t="str">
        <f t="shared" si="39"/>
        <v>67.17</v>
      </c>
      <c r="X34" s="89" t="str">
        <f t="shared" si="40"/>
        <v>2530.</v>
      </c>
      <c r="Y34" s="89" t="str">
        <f t="shared" si="41"/>
        <v>2463</v>
      </c>
      <c r="Z34" s="89" t="str">
        <f t="shared" si="42"/>
        <v>0.2390</v>
      </c>
      <c r="AA34" s="89" t="str">
        <f t="shared" si="43"/>
        <v>8.757</v>
      </c>
      <c r="AB34" s="89" t="str">
        <f t="shared" si="44"/>
        <v>8.518</v>
      </c>
      <c r="AD34" s="89">
        <v>16</v>
      </c>
      <c r="AE34" s="89">
        <v>1.8188E-3</v>
      </c>
      <c r="AF34" s="89">
        <v>1.0011E-3</v>
      </c>
      <c r="AG34" s="89">
        <v>73.286000000000001</v>
      </c>
      <c r="AH34" s="89">
        <v>67.168179199320008</v>
      </c>
      <c r="AI34" s="89">
        <v>2396.9074231999998</v>
      </c>
      <c r="AJ34" s="89">
        <v>2329.7392440006797</v>
      </c>
      <c r="AK34" s="89">
        <v>67.17</v>
      </c>
      <c r="AL34" s="89">
        <v>2530.1999999999998</v>
      </c>
      <c r="AM34" s="89">
        <v>2463</v>
      </c>
      <c r="AN34" s="89">
        <v>0.23896999999999999</v>
      </c>
      <c r="AO34" s="89">
        <v>8.7569999999999997</v>
      </c>
      <c r="AP34" s="89">
        <v>8.5180000000000007</v>
      </c>
    </row>
    <row r="35" spans="2:42">
      <c r="B35" s="3">
        <f t="shared" si="16"/>
        <v>24</v>
      </c>
      <c r="C35" s="115" t="str">
        <f t="shared" si="17"/>
        <v>0.002986</v>
      </c>
      <c r="D35" s="115" t="str">
        <f t="shared" si="18"/>
        <v>0.001003</v>
      </c>
      <c r="E35" s="115" t="str">
        <f t="shared" si="19"/>
        <v>45.86</v>
      </c>
      <c r="F35" s="115" t="str">
        <f t="shared" si="20"/>
        <v>100.6</v>
      </c>
      <c r="G35" s="115" t="str">
        <f t="shared" si="21"/>
        <v>2408</v>
      </c>
      <c r="H35" s="115" t="str">
        <f t="shared" si="22"/>
        <v>2307</v>
      </c>
      <c r="I35" s="115" t="str">
        <f t="shared" si="23"/>
        <v>100.7</v>
      </c>
      <c r="J35" s="115" t="str">
        <f t="shared" si="24"/>
        <v>2545</v>
      </c>
      <c r="K35" s="115" t="str">
        <f t="shared" si="25"/>
        <v>2444</v>
      </c>
      <c r="L35" s="115" t="str">
        <f t="shared" si="26"/>
        <v>0.3532</v>
      </c>
      <c r="M35" s="115" t="str">
        <f t="shared" si="27"/>
        <v>8.578</v>
      </c>
      <c r="N35" s="115" t="str">
        <f t="shared" si="28"/>
        <v>8.225</v>
      </c>
      <c r="P35" s="89" t="str">
        <f t="shared" si="32"/>
        <v>17.00</v>
      </c>
      <c r="Q35" s="89" t="str">
        <f t="shared" si="33"/>
        <v>0.001938</v>
      </c>
      <c r="R35" s="89" t="str">
        <f t="shared" si="34"/>
        <v>0.001001</v>
      </c>
      <c r="S35" s="89" t="str">
        <f t="shared" si="35"/>
        <v>69.00</v>
      </c>
      <c r="T35" s="89" t="str">
        <f t="shared" si="36"/>
        <v>71.36</v>
      </c>
      <c r="U35" s="89" t="str">
        <f t="shared" si="37"/>
        <v>2398</v>
      </c>
      <c r="V35" s="89" t="str">
        <f t="shared" si="38"/>
        <v>2327</v>
      </c>
      <c r="W35" s="89" t="str">
        <f t="shared" si="39"/>
        <v>71.36</v>
      </c>
      <c r="X35" s="89" t="str">
        <f t="shared" si="40"/>
        <v>2532</v>
      </c>
      <c r="Y35" s="89" t="str">
        <f t="shared" si="41"/>
        <v>2461</v>
      </c>
      <c r="Z35" s="89" t="str">
        <f t="shared" si="42"/>
        <v>0.2534</v>
      </c>
      <c r="AA35" s="89" t="str">
        <f t="shared" si="43"/>
        <v>8.734</v>
      </c>
      <c r="AB35" s="89" t="str">
        <f t="shared" si="44"/>
        <v>8.481</v>
      </c>
      <c r="AD35" s="89">
        <v>17</v>
      </c>
      <c r="AE35" s="89">
        <v>1.9384000000000001E-3</v>
      </c>
      <c r="AF35" s="89">
        <v>1.0012700000000001E-3</v>
      </c>
      <c r="AG35" s="89">
        <v>69.001000000000005</v>
      </c>
      <c r="AH35" s="89">
        <v>71.358059138231994</v>
      </c>
      <c r="AI35" s="89">
        <v>2398.2484616000002</v>
      </c>
      <c r="AJ35" s="89">
        <v>2326.8904024617682</v>
      </c>
      <c r="AK35" s="89">
        <v>71.36</v>
      </c>
      <c r="AL35" s="89">
        <v>2532</v>
      </c>
      <c r="AM35" s="89">
        <v>2460.6</v>
      </c>
      <c r="AN35" s="89">
        <v>0.25342999999999999</v>
      </c>
      <c r="AO35" s="89">
        <v>8.7339000000000002</v>
      </c>
      <c r="AP35" s="89">
        <v>8.4804999999999993</v>
      </c>
    </row>
    <row r="36" spans="2:42">
      <c r="B36" s="3">
        <f t="shared" si="16"/>
        <v>25</v>
      </c>
      <c r="C36" s="115" t="str">
        <f t="shared" si="17"/>
        <v>0.003170</v>
      </c>
      <c r="D36" s="115" t="str">
        <f t="shared" si="18"/>
        <v>0.001003</v>
      </c>
      <c r="E36" s="115" t="str">
        <f t="shared" si="19"/>
        <v>43.34</v>
      </c>
      <c r="F36" s="115" t="str">
        <f t="shared" si="20"/>
        <v>104.8</v>
      </c>
      <c r="G36" s="115" t="str">
        <f t="shared" si="21"/>
        <v>2409</v>
      </c>
      <c r="H36" s="115" t="str">
        <f t="shared" si="22"/>
        <v>2304</v>
      </c>
      <c r="I36" s="115" t="str">
        <f t="shared" si="23"/>
        <v>104.8</v>
      </c>
      <c r="J36" s="115" t="str">
        <f t="shared" si="24"/>
        <v>2547</v>
      </c>
      <c r="K36" s="115" t="str">
        <f t="shared" si="25"/>
        <v>2442</v>
      </c>
      <c r="L36" s="115" t="str">
        <f t="shared" si="26"/>
        <v>0.3672</v>
      </c>
      <c r="M36" s="115" t="str">
        <f t="shared" si="27"/>
        <v>8.557</v>
      </c>
      <c r="N36" s="115" t="str">
        <f t="shared" si="28"/>
        <v>8.189</v>
      </c>
      <c r="P36" s="89" t="str">
        <f t="shared" si="32"/>
        <v>18.00</v>
      </c>
      <c r="Q36" s="89" t="str">
        <f t="shared" si="33"/>
        <v>0.002065</v>
      </c>
      <c r="R36" s="89" t="str">
        <f t="shared" si="34"/>
        <v>0.001001</v>
      </c>
      <c r="S36" s="89" t="str">
        <f t="shared" si="35"/>
        <v>65.00</v>
      </c>
      <c r="T36" s="89" t="str">
        <f t="shared" si="36"/>
        <v>75.54</v>
      </c>
      <c r="U36" s="89" t="str">
        <f t="shared" si="37"/>
        <v>2400.</v>
      </c>
      <c r="V36" s="89" t="str">
        <f t="shared" si="38"/>
        <v>2324</v>
      </c>
      <c r="W36" s="89" t="str">
        <f t="shared" si="39"/>
        <v>75.54</v>
      </c>
      <c r="X36" s="89" t="str">
        <f t="shared" si="40"/>
        <v>2534</v>
      </c>
      <c r="Y36" s="89" t="str">
        <f t="shared" si="41"/>
        <v>2458</v>
      </c>
      <c r="Z36" s="89" t="str">
        <f t="shared" si="42"/>
        <v>0.2678</v>
      </c>
      <c r="AA36" s="89" t="str">
        <f t="shared" si="43"/>
        <v>8.711</v>
      </c>
      <c r="AB36" s="89" t="str">
        <f t="shared" si="44"/>
        <v>8.443</v>
      </c>
      <c r="AD36" s="89">
        <v>18</v>
      </c>
      <c r="AE36" s="89">
        <v>2.0647E-3</v>
      </c>
      <c r="AF36" s="89">
        <v>1.0014499999999999E-3</v>
      </c>
      <c r="AG36" s="89">
        <v>64.998000000000005</v>
      </c>
      <c r="AH36" s="89">
        <v>75.537932306185013</v>
      </c>
      <c r="AI36" s="89">
        <v>2399.5986294000004</v>
      </c>
      <c r="AJ36" s="89">
        <v>2324.0606970938152</v>
      </c>
      <c r="AK36" s="89">
        <v>75.540000000000006</v>
      </c>
      <c r="AL36" s="89">
        <v>2533.8000000000002</v>
      </c>
      <c r="AM36" s="89">
        <v>2458.3000000000002</v>
      </c>
      <c r="AN36" s="89">
        <v>0.26783000000000001</v>
      </c>
      <c r="AO36" s="89">
        <v>8.7111000000000001</v>
      </c>
      <c r="AP36" s="89">
        <v>8.4433000000000007</v>
      </c>
    </row>
    <row r="37" spans="2:42">
      <c r="B37" s="3">
        <f t="shared" si="16"/>
        <v>26</v>
      </c>
      <c r="C37" s="115" t="str">
        <f t="shared" si="17"/>
        <v>0.003364</v>
      </c>
      <c r="D37" s="115" t="str">
        <f t="shared" si="18"/>
        <v>0.001003</v>
      </c>
      <c r="E37" s="115" t="str">
        <f t="shared" si="19"/>
        <v>40.97</v>
      </c>
      <c r="F37" s="115" t="str">
        <f t="shared" si="20"/>
        <v>109.0</v>
      </c>
      <c r="G37" s="115" t="str">
        <f t="shared" si="21"/>
        <v>2410.</v>
      </c>
      <c r="H37" s="115" t="str">
        <f t="shared" si="22"/>
        <v>2301</v>
      </c>
      <c r="I37" s="115" t="str">
        <f t="shared" si="23"/>
        <v>109.0</v>
      </c>
      <c r="J37" s="115" t="str">
        <f t="shared" si="24"/>
        <v>2548</v>
      </c>
      <c r="K37" s="115" t="str">
        <f t="shared" si="25"/>
        <v>2439</v>
      </c>
      <c r="L37" s="115" t="str">
        <f t="shared" si="26"/>
        <v>0.3812</v>
      </c>
      <c r="M37" s="115" t="str">
        <f t="shared" si="27"/>
        <v>8.535</v>
      </c>
      <c r="N37" s="115" t="str">
        <f t="shared" si="28"/>
        <v>8.154</v>
      </c>
      <c r="P37" s="89" t="str">
        <f t="shared" si="32"/>
        <v>19.00</v>
      </c>
      <c r="Q37" s="89" t="str">
        <f t="shared" si="33"/>
        <v>0.002198</v>
      </c>
      <c r="R37" s="89" t="str">
        <f t="shared" si="34"/>
        <v>0.001002</v>
      </c>
      <c r="S37" s="89" t="str">
        <f t="shared" si="35"/>
        <v>61.26</v>
      </c>
      <c r="T37" s="89" t="str">
        <f t="shared" si="36"/>
        <v>79.73</v>
      </c>
      <c r="U37" s="89" t="str">
        <f t="shared" si="37"/>
        <v>2401</v>
      </c>
      <c r="V37" s="89" t="str">
        <f t="shared" si="38"/>
        <v>2321</v>
      </c>
      <c r="W37" s="89" t="str">
        <f t="shared" si="39"/>
        <v>79.73</v>
      </c>
      <c r="X37" s="89" t="str">
        <f t="shared" si="40"/>
        <v>2536</v>
      </c>
      <c r="Y37" s="89" t="str">
        <f t="shared" si="41"/>
        <v>2456</v>
      </c>
      <c r="Z37" s="89" t="str">
        <f t="shared" si="42"/>
        <v>0.2822</v>
      </c>
      <c r="AA37" s="89" t="str">
        <f t="shared" si="43"/>
        <v>8.688</v>
      </c>
      <c r="AB37" s="89" t="str">
        <f t="shared" si="44"/>
        <v>8.406</v>
      </c>
      <c r="AD37" s="89">
        <v>19</v>
      </c>
      <c r="AE37" s="89">
        <v>2.1982999999999998E-3</v>
      </c>
      <c r="AF37" s="89">
        <v>1.00164E-3</v>
      </c>
      <c r="AG37" s="89">
        <v>61.256</v>
      </c>
      <c r="AH37" s="89">
        <v>79.727798094788</v>
      </c>
      <c r="AI37" s="89">
        <v>2400.9409351999998</v>
      </c>
      <c r="AJ37" s="89">
        <v>2321.2131371052119</v>
      </c>
      <c r="AK37" s="89">
        <v>79.73</v>
      </c>
      <c r="AL37" s="89">
        <v>2535.6</v>
      </c>
      <c r="AM37" s="89">
        <v>2455.9</v>
      </c>
      <c r="AN37" s="89">
        <v>0.28217999999999999</v>
      </c>
      <c r="AO37" s="89">
        <v>8.6883999999999997</v>
      </c>
      <c r="AP37" s="89">
        <v>8.4062999999999999</v>
      </c>
    </row>
    <row r="38" spans="2:42">
      <c r="B38" s="3">
        <f t="shared" si="16"/>
        <v>27</v>
      </c>
      <c r="C38" s="115" t="str">
        <f t="shared" si="17"/>
        <v>0.003568</v>
      </c>
      <c r="D38" s="115" t="str">
        <f t="shared" si="18"/>
        <v>0.001004</v>
      </c>
      <c r="E38" s="115" t="str">
        <f t="shared" si="19"/>
        <v>38.75</v>
      </c>
      <c r="F38" s="115" t="str">
        <f t="shared" si="20"/>
        <v>113.2</v>
      </c>
      <c r="G38" s="115" t="str">
        <f t="shared" si="21"/>
        <v>2412</v>
      </c>
      <c r="H38" s="115" t="str">
        <f t="shared" si="22"/>
        <v>2299</v>
      </c>
      <c r="I38" s="115" t="str">
        <f t="shared" si="23"/>
        <v>113.2</v>
      </c>
      <c r="J38" s="115" t="str">
        <f t="shared" si="24"/>
        <v>2550.</v>
      </c>
      <c r="K38" s="115" t="str">
        <f t="shared" si="25"/>
        <v>2437</v>
      </c>
      <c r="L38" s="115" t="str">
        <f t="shared" si="26"/>
        <v>0.3952</v>
      </c>
      <c r="M38" s="115" t="str">
        <f t="shared" si="27"/>
        <v>8.514</v>
      </c>
      <c r="N38" s="115" t="str">
        <f t="shared" si="28"/>
        <v>8.119</v>
      </c>
      <c r="P38" s="89" t="str">
        <f t="shared" si="32"/>
        <v>20.00</v>
      </c>
      <c r="Q38" s="89" t="str">
        <f t="shared" si="33"/>
        <v>0.002339</v>
      </c>
      <c r="R38" s="89" t="str">
        <f t="shared" si="34"/>
        <v>0.001002</v>
      </c>
      <c r="S38" s="89" t="str">
        <f t="shared" si="35"/>
        <v>57.76</v>
      </c>
      <c r="T38" s="89" t="str">
        <f t="shared" si="36"/>
        <v>83.91</v>
      </c>
      <c r="U38" s="89" t="str">
        <f t="shared" si="37"/>
        <v>2402</v>
      </c>
      <c r="V38" s="89" t="str">
        <f t="shared" si="38"/>
        <v>2318</v>
      </c>
      <c r="W38" s="89" t="str">
        <f t="shared" si="39"/>
        <v>83.91</v>
      </c>
      <c r="X38" s="89" t="str">
        <f t="shared" si="40"/>
        <v>2537</v>
      </c>
      <c r="Y38" s="89" t="str">
        <f t="shared" si="41"/>
        <v>2454</v>
      </c>
      <c r="Z38" s="89" t="str">
        <f t="shared" si="42"/>
        <v>0.2965</v>
      </c>
      <c r="AA38" s="89" t="str">
        <f t="shared" si="43"/>
        <v>8.666</v>
      </c>
      <c r="AB38" s="89" t="str">
        <f t="shared" si="44"/>
        <v>8.370</v>
      </c>
      <c r="AD38" s="89">
        <v>20</v>
      </c>
      <c r="AE38" s="89">
        <v>2.3392999999999999E-3</v>
      </c>
      <c r="AF38" s="89">
        <v>1.0018400000000002E-3</v>
      </c>
      <c r="AG38" s="89">
        <v>57.756999999999998</v>
      </c>
      <c r="AH38" s="89">
        <v>83.907656395687994</v>
      </c>
      <c r="AI38" s="89">
        <v>2402.2890499</v>
      </c>
      <c r="AJ38" s="89">
        <v>2318.3813935043122</v>
      </c>
      <c r="AK38" s="89">
        <v>83.91</v>
      </c>
      <c r="AL38" s="89">
        <v>2537.4</v>
      </c>
      <c r="AM38" s="89">
        <v>2453.5</v>
      </c>
      <c r="AN38" s="89">
        <v>0.29648000000000002</v>
      </c>
      <c r="AO38" s="89">
        <v>8.6660000000000004</v>
      </c>
      <c r="AP38" s="89">
        <v>8.3695000000000004</v>
      </c>
    </row>
    <row r="39" spans="2:42">
      <c r="B39" s="3">
        <f t="shared" si="16"/>
        <v>28</v>
      </c>
      <c r="C39" s="115" t="str">
        <f t="shared" si="17"/>
        <v>0.003783</v>
      </c>
      <c r="D39" s="115" t="str">
        <f t="shared" si="18"/>
        <v>0.001004</v>
      </c>
      <c r="E39" s="115" t="str">
        <f t="shared" si="19"/>
        <v>36.67</v>
      </c>
      <c r="F39" s="115" t="str">
        <f t="shared" si="20"/>
        <v>117.4</v>
      </c>
      <c r="G39" s="115" t="str">
        <f t="shared" si="21"/>
        <v>2413</v>
      </c>
      <c r="H39" s="115" t="str">
        <f t="shared" si="22"/>
        <v>2296</v>
      </c>
      <c r="I39" s="115" t="str">
        <f t="shared" si="23"/>
        <v>117.4</v>
      </c>
      <c r="J39" s="115" t="str">
        <f t="shared" si="24"/>
        <v>2552</v>
      </c>
      <c r="K39" s="115" t="str">
        <f t="shared" si="25"/>
        <v>2435</v>
      </c>
      <c r="L39" s="115" t="str">
        <f t="shared" si="26"/>
        <v>0.4091</v>
      </c>
      <c r="M39" s="115" t="str">
        <f t="shared" si="27"/>
        <v>8.493</v>
      </c>
      <c r="N39" s="115" t="str">
        <f t="shared" si="28"/>
        <v>8.084</v>
      </c>
      <c r="P39" s="89" t="str">
        <f t="shared" si="32"/>
        <v>21.00</v>
      </c>
      <c r="Q39" s="89" t="str">
        <f t="shared" si="33"/>
        <v>0.002488</v>
      </c>
      <c r="R39" s="89" t="str">
        <f t="shared" si="34"/>
        <v>0.001002</v>
      </c>
      <c r="S39" s="89" t="str">
        <f t="shared" si="35"/>
        <v>54.48</v>
      </c>
      <c r="T39" s="89" t="str">
        <f t="shared" si="36"/>
        <v>88.10</v>
      </c>
      <c r="U39" s="89" t="str">
        <f t="shared" si="37"/>
        <v>2404</v>
      </c>
      <c r="V39" s="89" t="str">
        <f t="shared" si="38"/>
        <v>2316</v>
      </c>
      <c r="W39" s="89" t="str">
        <f t="shared" si="39"/>
        <v>88.10</v>
      </c>
      <c r="X39" s="89" t="str">
        <f t="shared" si="40"/>
        <v>2539</v>
      </c>
      <c r="Y39" s="89" t="str">
        <f t="shared" si="41"/>
        <v>2451</v>
      </c>
      <c r="Z39" s="89" t="str">
        <f t="shared" si="42"/>
        <v>0.3107</v>
      </c>
      <c r="AA39" s="89" t="str">
        <f t="shared" si="43"/>
        <v>8.644</v>
      </c>
      <c r="AB39" s="89" t="str">
        <f t="shared" si="44"/>
        <v>8.333</v>
      </c>
      <c r="AD39" s="89">
        <v>21</v>
      </c>
      <c r="AE39" s="89">
        <v>2.4881999999999999E-3</v>
      </c>
      <c r="AF39" s="89">
        <v>1.0020500000000002E-3</v>
      </c>
      <c r="AG39" s="89">
        <v>54.482999999999997</v>
      </c>
      <c r="AH39" s="89">
        <v>88.097506699189992</v>
      </c>
      <c r="AI39" s="89">
        <v>2403.7353994</v>
      </c>
      <c r="AJ39" s="89">
        <v>2315.63789270081</v>
      </c>
      <c r="AK39" s="89">
        <v>88.1</v>
      </c>
      <c r="AL39" s="89">
        <v>2539.3000000000002</v>
      </c>
      <c r="AM39" s="89">
        <v>2451.1999999999998</v>
      </c>
      <c r="AN39" s="89">
        <v>0.31073000000000001</v>
      </c>
      <c r="AO39" s="89">
        <v>8.6437000000000008</v>
      </c>
      <c r="AP39" s="89">
        <v>8.3330000000000002</v>
      </c>
    </row>
    <row r="40" spans="2:42">
      <c r="B40" s="3">
        <f t="shared" si="16"/>
        <v>29</v>
      </c>
      <c r="C40" s="115" t="str">
        <f t="shared" si="17"/>
        <v>0.004009</v>
      </c>
      <c r="D40" s="115" t="str">
        <f t="shared" si="18"/>
        <v>0.001004</v>
      </c>
      <c r="E40" s="115" t="str">
        <f t="shared" si="19"/>
        <v>34.72</v>
      </c>
      <c r="F40" s="115" t="str">
        <f t="shared" si="20"/>
        <v>121.5</v>
      </c>
      <c r="G40" s="115" t="str">
        <f t="shared" si="21"/>
        <v>2415</v>
      </c>
      <c r="H40" s="115" t="str">
        <f t="shared" si="22"/>
        <v>2293</v>
      </c>
      <c r="I40" s="115" t="str">
        <f t="shared" si="23"/>
        <v>121.6</v>
      </c>
      <c r="J40" s="115" t="str">
        <f t="shared" si="24"/>
        <v>2554</v>
      </c>
      <c r="K40" s="115" t="str">
        <f t="shared" si="25"/>
        <v>2432</v>
      </c>
      <c r="L40" s="115" t="str">
        <f t="shared" si="26"/>
        <v>0.4229</v>
      </c>
      <c r="M40" s="115" t="str">
        <f t="shared" si="27"/>
        <v>8.473</v>
      </c>
      <c r="N40" s="115" t="str">
        <f t="shared" si="28"/>
        <v>8.050</v>
      </c>
      <c r="P40" s="89" t="str">
        <f t="shared" si="32"/>
        <v>22.00</v>
      </c>
      <c r="Q40" s="89" t="str">
        <f t="shared" si="33"/>
        <v>0.002645</v>
      </c>
      <c r="R40" s="89" t="str">
        <f t="shared" si="34"/>
        <v>0.001002</v>
      </c>
      <c r="S40" s="89" t="str">
        <f t="shared" si="35"/>
        <v>51.42</v>
      </c>
      <c r="T40" s="89" t="str">
        <f t="shared" si="36"/>
        <v>92.28</v>
      </c>
      <c r="U40" s="89" t="str">
        <f t="shared" si="37"/>
        <v>2405</v>
      </c>
      <c r="V40" s="89" t="str">
        <f t="shared" si="38"/>
        <v>2313</v>
      </c>
      <c r="W40" s="89" t="str">
        <f t="shared" si="39"/>
        <v>92.28</v>
      </c>
      <c r="X40" s="89" t="str">
        <f t="shared" si="40"/>
        <v>2541</v>
      </c>
      <c r="Y40" s="89" t="str">
        <f t="shared" si="41"/>
        <v>2449</v>
      </c>
      <c r="Z40" s="89" t="str">
        <f t="shared" si="42"/>
        <v>0.3249</v>
      </c>
      <c r="AA40" s="89" t="str">
        <f t="shared" si="43"/>
        <v>8.622</v>
      </c>
      <c r="AB40" s="89" t="str">
        <f t="shared" si="44"/>
        <v>8.297</v>
      </c>
      <c r="AD40" s="89">
        <v>22</v>
      </c>
      <c r="AE40" s="89">
        <v>2.6453000000000002E-3</v>
      </c>
      <c r="AF40" s="89">
        <v>1.0022800000000001E-3</v>
      </c>
      <c r="AG40" s="89">
        <v>51.417999999999999</v>
      </c>
      <c r="AH40" s="89">
        <v>92.277348668716002</v>
      </c>
      <c r="AI40" s="89">
        <v>2405.0839645999999</v>
      </c>
      <c r="AJ40" s="89">
        <v>2312.8066159312839</v>
      </c>
      <c r="AK40" s="89">
        <v>92.28</v>
      </c>
      <c r="AL40" s="89">
        <v>2541.1</v>
      </c>
      <c r="AM40" s="89">
        <v>2448.8000000000002</v>
      </c>
      <c r="AN40" s="89">
        <v>0.32493</v>
      </c>
      <c r="AO40" s="89">
        <v>8.6217000000000006</v>
      </c>
      <c r="AP40" s="89">
        <v>8.2966999999999995</v>
      </c>
    </row>
    <row r="41" spans="2:42">
      <c r="B41" s="3">
        <f t="shared" si="16"/>
        <v>30</v>
      </c>
      <c r="C41" s="115" t="str">
        <f t="shared" si="17"/>
        <v>0.004247</v>
      </c>
      <c r="D41" s="115" t="str">
        <f t="shared" si="18"/>
        <v>0.001004</v>
      </c>
      <c r="E41" s="115" t="str">
        <f t="shared" si="19"/>
        <v>32.88</v>
      </c>
      <c r="F41" s="115" t="str">
        <f t="shared" si="20"/>
        <v>125.7</v>
      </c>
      <c r="G41" s="115" t="str">
        <f t="shared" si="21"/>
        <v>2416</v>
      </c>
      <c r="H41" s="115" t="str">
        <f t="shared" si="22"/>
        <v>2290.</v>
      </c>
      <c r="I41" s="115" t="str">
        <f t="shared" si="23"/>
        <v>125.7</v>
      </c>
      <c r="J41" s="115" t="str">
        <f t="shared" si="24"/>
        <v>2556</v>
      </c>
      <c r="K41" s="115" t="str">
        <f t="shared" si="25"/>
        <v>2430.</v>
      </c>
      <c r="L41" s="115" t="str">
        <f t="shared" si="26"/>
        <v>0.4368</v>
      </c>
      <c r="M41" s="115" t="str">
        <f t="shared" si="27"/>
        <v>8.452</v>
      </c>
      <c r="N41" s="115" t="str">
        <f t="shared" si="28"/>
        <v>8.015</v>
      </c>
      <c r="P41" s="89" t="str">
        <f t="shared" si="32"/>
        <v>23.00</v>
      </c>
      <c r="Q41" s="89" t="str">
        <f t="shared" si="33"/>
        <v>0.002811</v>
      </c>
      <c r="R41" s="89" t="str">
        <f t="shared" si="34"/>
        <v>0.001003</v>
      </c>
      <c r="S41" s="89" t="str">
        <f t="shared" si="35"/>
        <v>48.55</v>
      </c>
      <c r="T41" s="89" t="str">
        <f t="shared" si="36"/>
        <v>96.46</v>
      </c>
      <c r="U41" s="89" t="str">
        <f t="shared" si="37"/>
        <v>2406</v>
      </c>
      <c r="V41" s="89" t="str">
        <f t="shared" si="38"/>
        <v>2310.</v>
      </c>
      <c r="W41" s="89" t="str">
        <f t="shared" si="39"/>
        <v>96.46</v>
      </c>
      <c r="X41" s="89" t="str">
        <f t="shared" si="40"/>
        <v>2543</v>
      </c>
      <c r="Y41" s="89" t="str">
        <f t="shared" si="41"/>
        <v>2446</v>
      </c>
      <c r="Z41" s="89" t="str">
        <f t="shared" si="42"/>
        <v>0.3391</v>
      </c>
      <c r="AA41" s="89" t="str">
        <f t="shared" si="43"/>
        <v>8.600</v>
      </c>
      <c r="AB41" s="89" t="str">
        <f t="shared" si="44"/>
        <v>8.261</v>
      </c>
      <c r="AD41" s="89">
        <v>23</v>
      </c>
      <c r="AE41" s="89">
        <v>2.8111E-3</v>
      </c>
      <c r="AF41" s="89">
        <v>1.0025100000000001E-3</v>
      </c>
      <c r="AG41" s="89">
        <v>48.548000000000002</v>
      </c>
      <c r="AH41" s="89">
        <v>96.457181844139001</v>
      </c>
      <c r="AI41" s="89">
        <v>2406.4267172</v>
      </c>
      <c r="AJ41" s="89">
        <v>2309.9695353558609</v>
      </c>
      <c r="AK41" s="89">
        <v>96.46</v>
      </c>
      <c r="AL41" s="89">
        <v>2542.9</v>
      </c>
      <c r="AM41" s="89">
        <v>2446.4</v>
      </c>
      <c r="AN41" s="89">
        <v>0.33907999999999999</v>
      </c>
      <c r="AO41" s="89">
        <v>8.5998000000000001</v>
      </c>
      <c r="AP41" s="89">
        <v>8.2606999999999999</v>
      </c>
    </row>
    <row r="42" spans="2:42">
      <c r="B42" s="3">
        <f t="shared" si="16"/>
        <v>31</v>
      </c>
      <c r="C42" s="115" t="str">
        <f t="shared" si="17"/>
        <v>0.004497</v>
      </c>
      <c r="D42" s="115" t="str">
        <f t="shared" si="18"/>
        <v>0.001005</v>
      </c>
      <c r="E42" s="115" t="str">
        <f t="shared" si="19"/>
        <v>31.15</v>
      </c>
      <c r="F42" s="115" t="str">
        <f t="shared" si="20"/>
        <v>129.9</v>
      </c>
      <c r="G42" s="115" t="str">
        <f t="shared" si="21"/>
        <v>2417</v>
      </c>
      <c r="H42" s="115" t="str">
        <f t="shared" si="22"/>
        <v>2287</v>
      </c>
      <c r="I42" s="115" t="str">
        <f t="shared" si="23"/>
        <v>129.9</v>
      </c>
      <c r="J42" s="115" t="str">
        <f t="shared" si="24"/>
        <v>2557</v>
      </c>
      <c r="K42" s="115" t="str">
        <f t="shared" si="25"/>
        <v>2427</v>
      </c>
      <c r="L42" s="115" t="str">
        <f t="shared" si="26"/>
        <v>0.4505</v>
      </c>
      <c r="M42" s="115" t="str">
        <f t="shared" si="27"/>
        <v>8.432</v>
      </c>
      <c r="N42" s="115" t="str">
        <f t="shared" si="28"/>
        <v>7.981</v>
      </c>
      <c r="P42" s="89" t="str">
        <f t="shared" si="32"/>
        <v>24.00</v>
      </c>
      <c r="Q42" s="89" t="str">
        <f t="shared" si="33"/>
        <v>0.002986</v>
      </c>
      <c r="R42" s="89" t="str">
        <f t="shared" si="34"/>
        <v>0.001003</v>
      </c>
      <c r="S42" s="89" t="str">
        <f t="shared" si="35"/>
        <v>45.86</v>
      </c>
      <c r="T42" s="89" t="str">
        <f t="shared" si="36"/>
        <v>100.6</v>
      </c>
      <c r="U42" s="89" t="str">
        <f t="shared" si="37"/>
        <v>2408</v>
      </c>
      <c r="V42" s="89" t="str">
        <f t="shared" si="38"/>
        <v>2307</v>
      </c>
      <c r="W42" s="89" t="str">
        <f t="shared" si="39"/>
        <v>100.7</v>
      </c>
      <c r="X42" s="89" t="str">
        <f t="shared" si="40"/>
        <v>2545</v>
      </c>
      <c r="Y42" s="89" t="str">
        <f t="shared" si="41"/>
        <v>2444</v>
      </c>
      <c r="Z42" s="89" t="str">
        <f t="shared" si="42"/>
        <v>0.3532</v>
      </c>
      <c r="AA42" s="89" t="str">
        <f t="shared" si="43"/>
        <v>8.578</v>
      </c>
      <c r="AB42" s="89" t="str">
        <f t="shared" si="44"/>
        <v>8.225</v>
      </c>
      <c r="AD42" s="89">
        <v>24</v>
      </c>
      <c r="AE42" s="89">
        <v>2.9857999999999998E-3</v>
      </c>
      <c r="AF42" s="89">
        <v>1.00275E-3</v>
      </c>
      <c r="AG42" s="89">
        <v>45.857999999999997</v>
      </c>
      <c r="AH42" s="89">
        <v>100.64700598905</v>
      </c>
      <c r="AI42" s="89">
        <v>2407.7771835999997</v>
      </c>
      <c r="AJ42" s="89">
        <v>2307.1301776109499</v>
      </c>
      <c r="AK42" s="89">
        <v>100.65</v>
      </c>
      <c r="AL42" s="89">
        <v>2544.6999999999998</v>
      </c>
      <c r="AM42" s="89">
        <v>2444</v>
      </c>
      <c r="AN42" s="89">
        <v>0.35317999999999999</v>
      </c>
      <c r="AO42" s="89">
        <v>8.5780999999999992</v>
      </c>
      <c r="AP42" s="89">
        <v>8.2249999999999996</v>
      </c>
    </row>
    <row r="43" spans="2:42">
      <c r="B43" s="3">
        <f t="shared" si="16"/>
        <v>32</v>
      </c>
      <c r="C43" s="115" t="str">
        <f t="shared" si="17"/>
        <v>0.004760</v>
      </c>
      <c r="D43" s="115" t="str">
        <f t="shared" si="18"/>
        <v>0.001005</v>
      </c>
      <c r="E43" s="115" t="str">
        <f t="shared" si="19"/>
        <v>29.53</v>
      </c>
      <c r="F43" s="115" t="str">
        <f t="shared" si="20"/>
        <v>134.1</v>
      </c>
      <c r="G43" s="115" t="str">
        <f t="shared" si="21"/>
        <v>2419</v>
      </c>
      <c r="H43" s="115" t="str">
        <f t="shared" si="22"/>
        <v>2285</v>
      </c>
      <c r="I43" s="115" t="str">
        <f t="shared" si="23"/>
        <v>134.1</v>
      </c>
      <c r="J43" s="115" t="str">
        <f t="shared" si="24"/>
        <v>2559</v>
      </c>
      <c r="K43" s="115" t="str">
        <f t="shared" si="25"/>
        <v>2425</v>
      </c>
      <c r="L43" s="115" t="str">
        <f t="shared" si="26"/>
        <v>0.4642</v>
      </c>
      <c r="M43" s="115" t="str">
        <f t="shared" si="27"/>
        <v>8.411</v>
      </c>
      <c r="N43" s="115" t="str">
        <f t="shared" si="28"/>
        <v>7.947</v>
      </c>
      <c r="P43" s="89" t="str">
        <f t="shared" si="32"/>
        <v>25.00</v>
      </c>
      <c r="Q43" s="89" t="str">
        <f t="shared" si="33"/>
        <v>0.003170</v>
      </c>
      <c r="R43" s="89" t="str">
        <f t="shared" si="34"/>
        <v>0.001003</v>
      </c>
      <c r="S43" s="89" t="str">
        <f t="shared" si="35"/>
        <v>43.34</v>
      </c>
      <c r="T43" s="89" t="str">
        <f t="shared" si="36"/>
        <v>104.8</v>
      </c>
      <c r="U43" s="89" t="str">
        <f t="shared" si="37"/>
        <v>2409</v>
      </c>
      <c r="V43" s="89" t="str">
        <f t="shared" si="38"/>
        <v>2304</v>
      </c>
      <c r="W43" s="89" t="str">
        <f t="shared" si="39"/>
        <v>104.8</v>
      </c>
      <c r="X43" s="89" t="str">
        <f t="shared" si="40"/>
        <v>2547</v>
      </c>
      <c r="Y43" s="89" t="str">
        <f t="shared" si="41"/>
        <v>2442</v>
      </c>
      <c r="Z43" s="89" t="str">
        <f t="shared" si="42"/>
        <v>0.3672</v>
      </c>
      <c r="AA43" s="89" t="str">
        <f t="shared" si="43"/>
        <v>8.557</v>
      </c>
      <c r="AB43" s="89" t="str">
        <f t="shared" si="44"/>
        <v>8.189</v>
      </c>
      <c r="AD43" s="89">
        <v>25</v>
      </c>
      <c r="AE43" s="89">
        <v>3.1698999999999998E-3</v>
      </c>
      <c r="AF43" s="89">
        <v>1.0030099999999999E-3</v>
      </c>
      <c r="AG43" s="89">
        <v>43.337000000000003</v>
      </c>
      <c r="AH43" s="89">
        <v>104.826820558601</v>
      </c>
      <c r="AI43" s="89">
        <v>2409.1260437000001</v>
      </c>
      <c r="AJ43" s="89">
        <v>2304.2992231413991</v>
      </c>
      <c r="AK43" s="89">
        <v>104.83</v>
      </c>
      <c r="AL43" s="89">
        <v>2546.5</v>
      </c>
      <c r="AM43" s="89">
        <v>2441.6999999999998</v>
      </c>
      <c r="AN43" s="89">
        <v>0.36721999999999999</v>
      </c>
      <c r="AO43" s="89">
        <v>8.5565999999999995</v>
      </c>
      <c r="AP43" s="89">
        <v>8.1893999999999991</v>
      </c>
    </row>
    <row r="44" spans="2:42">
      <c r="B44" s="3">
        <f t="shared" si="16"/>
        <v>33</v>
      </c>
      <c r="C44" s="115" t="str">
        <f t="shared" si="17"/>
        <v>0.005035</v>
      </c>
      <c r="D44" s="115" t="str">
        <f t="shared" si="18"/>
        <v>0.001005</v>
      </c>
      <c r="E44" s="115" t="str">
        <f t="shared" si="19"/>
        <v>28.00</v>
      </c>
      <c r="F44" s="115" t="str">
        <f t="shared" si="20"/>
        <v>138.3</v>
      </c>
      <c r="G44" s="115" t="str">
        <f t="shared" si="21"/>
        <v>2420.</v>
      </c>
      <c r="H44" s="115" t="str">
        <f t="shared" si="22"/>
        <v>2282</v>
      </c>
      <c r="I44" s="115" t="str">
        <f t="shared" si="23"/>
        <v>138.3</v>
      </c>
      <c r="J44" s="115" t="str">
        <f t="shared" si="24"/>
        <v>2561</v>
      </c>
      <c r="K44" s="115" t="str">
        <f t="shared" si="25"/>
        <v>2423</v>
      </c>
      <c r="L44" s="115" t="str">
        <f t="shared" si="26"/>
        <v>0.4779</v>
      </c>
      <c r="M44" s="115" t="str">
        <f t="shared" si="27"/>
        <v>8.391</v>
      </c>
      <c r="N44" s="115" t="str">
        <f t="shared" si="28"/>
        <v>7.913</v>
      </c>
      <c r="P44" s="89" t="str">
        <f t="shared" si="32"/>
        <v>26.00</v>
      </c>
      <c r="Q44" s="89" t="str">
        <f t="shared" si="33"/>
        <v>0.003364</v>
      </c>
      <c r="R44" s="89" t="str">
        <f t="shared" si="34"/>
        <v>0.001003</v>
      </c>
      <c r="S44" s="89" t="str">
        <f t="shared" si="35"/>
        <v>40.97</v>
      </c>
      <c r="T44" s="89" t="str">
        <f t="shared" si="36"/>
        <v>109.0</v>
      </c>
      <c r="U44" s="89" t="str">
        <f t="shared" si="37"/>
        <v>2410.</v>
      </c>
      <c r="V44" s="89" t="str">
        <f t="shared" si="38"/>
        <v>2301</v>
      </c>
      <c r="W44" s="89" t="str">
        <f t="shared" si="39"/>
        <v>109.0</v>
      </c>
      <c r="X44" s="89" t="str">
        <f t="shared" si="40"/>
        <v>2548</v>
      </c>
      <c r="Y44" s="89" t="str">
        <f t="shared" si="41"/>
        <v>2439</v>
      </c>
      <c r="Z44" s="89" t="str">
        <f t="shared" si="42"/>
        <v>0.3812</v>
      </c>
      <c r="AA44" s="89" t="str">
        <f t="shared" si="43"/>
        <v>8.535</v>
      </c>
      <c r="AB44" s="89" t="str">
        <f t="shared" si="44"/>
        <v>8.154</v>
      </c>
      <c r="AD44" s="89">
        <v>26</v>
      </c>
      <c r="AE44" s="89">
        <v>3.3639E-3</v>
      </c>
      <c r="AF44" s="89">
        <v>1.0032700000000001E-3</v>
      </c>
      <c r="AG44" s="89">
        <v>40.972999999999999</v>
      </c>
      <c r="AH44" s="89">
        <v>109.006625100047</v>
      </c>
      <c r="AI44" s="89">
        <v>2410.4709253000001</v>
      </c>
      <c r="AJ44" s="89">
        <v>2301.464300199953</v>
      </c>
      <c r="AK44" s="89">
        <v>109.01</v>
      </c>
      <c r="AL44" s="89">
        <v>2548.3000000000002</v>
      </c>
      <c r="AM44" s="89">
        <v>2439.3000000000002</v>
      </c>
      <c r="AN44" s="89">
        <v>0.38123000000000001</v>
      </c>
      <c r="AO44" s="89">
        <v>8.5352999999999994</v>
      </c>
      <c r="AP44" s="89">
        <v>8.1540999999999997</v>
      </c>
    </row>
    <row r="45" spans="2:42">
      <c r="B45" s="3">
        <f t="shared" si="16"/>
        <v>34</v>
      </c>
      <c r="C45" s="115" t="str">
        <f t="shared" si="17"/>
        <v>0.005325</v>
      </c>
      <c r="D45" s="115" t="str">
        <f t="shared" si="18"/>
        <v>0.001006</v>
      </c>
      <c r="E45" s="115" t="str">
        <f t="shared" si="19"/>
        <v>26.56</v>
      </c>
      <c r="F45" s="115" t="str">
        <f t="shared" si="20"/>
        <v>142.4</v>
      </c>
      <c r="G45" s="115" t="str">
        <f t="shared" si="21"/>
        <v>2421</v>
      </c>
      <c r="H45" s="115" t="str">
        <f t="shared" si="22"/>
        <v>2279</v>
      </c>
      <c r="I45" s="115" t="str">
        <f t="shared" si="23"/>
        <v>142.5</v>
      </c>
      <c r="J45" s="115" t="str">
        <f t="shared" si="24"/>
        <v>2563</v>
      </c>
      <c r="K45" s="115" t="str">
        <f t="shared" si="25"/>
        <v>2420.</v>
      </c>
      <c r="L45" s="115" t="str">
        <f t="shared" si="26"/>
        <v>0.4916</v>
      </c>
      <c r="M45" s="115" t="str">
        <f t="shared" si="27"/>
        <v>8.371</v>
      </c>
      <c r="N45" s="115" t="str">
        <f t="shared" si="28"/>
        <v>7.880</v>
      </c>
      <c r="P45" s="89" t="str">
        <f t="shared" si="32"/>
        <v>27.00</v>
      </c>
      <c r="Q45" s="89" t="str">
        <f t="shared" si="33"/>
        <v>0.003568</v>
      </c>
      <c r="R45" s="89" t="str">
        <f t="shared" si="34"/>
        <v>0.001004</v>
      </c>
      <c r="S45" s="89" t="str">
        <f t="shared" si="35"/>
        <v>38.75</v>
      </c>
      <c r="T45" s="89" t="str">
        <f t="shared" si="36"/>
        <v>113.2</v>
      </c>
      <c r="U45" s="89" t="str">
        <f t="shared" si="37"/>
        <v>2412</v>
      </c>
      <c r="V45" s="89" t="str">
        <f t="shared" si="38"/>
        <v>2299</v>
      </c>
      <c r="W45" s="89" t="str">
        <f t="shared" si="39"/>
        <v>113.2</v>
      </c>
      <c r="X45" s="89" t="str">
        <f t="shared" si="40"/>
        <v>2550.</v>
      </c>
      <c r="Y45" s="89" t="str">
        <f t="shared" si="41"/>
        <v>2437</v>
      </c>
      <c r="Z45" s="89" t="str">
        <f t="shared" si="42"/>
        <v>0.3952</v>
      </c>
      <c r="AA45" s="89" t="str">
        <f t="shared" si="43"/>
        <v>8.514</v>
      </c>
      <c r="AB45" s="89" t="str">
        <f t="shared" si="44"/>
        <v>8.119</v>
      </c>
      <c r="AD45" s="89">
        <v>27</v>
      </c>
      <c r="AE45" s="89">
        <v>3.5680999999999998E-3</v>
      </c>
      <c r="AF45" s="89">
        <v>1.00354E-3</v>
      </c>
      <c r="AG45" s="89">
        <v>38.753999999999998</v>
      </c>
      <c r="AH45" s="89">
        <v>113.186419268926</v>
      </c>
      <c r="AI45" s="89">
        <v>2411.8218526000001</v>
      </c>
      <c r="AJ45" s="89">
        <v>2298.6354333310742</v>
      </c>
      <c r="AK45" s="89">
        <v>113.19</v>
      </c>
      <c r="AL45" s="89">
        <v>2550.1</v>
      </c>
      <c r="AM45" s="89">
        <v>2436.9</v>
      </c>
      <c r="AN45" s="89">
        <v>0.39517999999999998</v>
      </c>
      <c r="AO45" s="89">
        <v>8.5142000000000007</v>
      </c>
      <c r="AP45" s="89">
        <v>8.1190999999999995</v>
      </c>
    </row>
    <row r="46" spans="2:42">
      <c r="B46" s="3">
        <f t="shared" si="16"/>
        <v>35</v>
      </c>
      <c r="C46" s="115" t="str">
        <f t="shared" si="17"/>
        <v>0.005629</v>
      </c>
      <c r="D46" s="115" t="str">
        <f t="shared" si="18"/>
        <v>0.001006</v>
      </c>
      <c r="E46" s="115" t="str">
        <f t="shared" si="19"/>
        <v>25.21</v>
      </c>
      <c r="F46" s="115" t="str">
        <f t="shared" si="20"/>
        <v>146.6</v>
      </c>
      <c r="G46" s="115" t="str">
        <f t="shared" si="21"/>
        <v>2423</v>
      </c>
      <c r="H46" s="115" t="str">
        <f t="shared" si="22"/>
        <v>2276</v>
      </c>
      <c r="I46" s="115" t="str">
        <f t="shared" si="23"/>
        <v>146.6</v>
      </c>
      <c r="J46" s="115" t="str">
        <f t="shared" si="24"/>
        <v>2565</v>
      </c>
      <c r="K46" s="115" t="str">
        <f t="shared" si="25"/>
        <v>2418</v>
      </c>
      <c r="L46" s="115" t="str">
        <f t="shared" si="26"/>
        <v>0.5051</v>
      </c>
      <c r="M46" s="115" t="str">
        <f t="shared" si="27"/>
        <v>8.352</v>
      </c>
      <c r="N46" s="115" t="str">
        <f t="shared" si="28"/>
        <v>7.847</v>
      </c>
      <c r="P46" s="89" t="str">
        <f t="shared" si="32"/>
        <v>28.00</v>
      </c>
      <c r="Q46" s="89" t="str">
        <f t="shared" si="33"/>
        <v>0.003783</v>
      </c>
      <c r="R46" s="89" t="str">
        <f t="shared" si="34"/>
        <v>0.001004</v>
      </c>
      <c r="S46" s="89" t="str">
        <f t="shared" si="35"/>
        <v>36.67</v>
      </c>
      <c r="T46" s="89" t="str">
        <f t="shared" si="36"/>
        <v>117.4</v>
      </c>
      <c r="U46" s="89" t="str">
        <f t="shared" si="37"/>
        <v>2413</v>
      </c>
      <c r="V46" s="89" t="str">
        <f t="shared" si="38"/>
        <v>2296</v>
      </c>
      <c r="W46" s="89" t="str">
        <f t="shared" si="39"/>
        <v>117.4</v>
      </c>
      <c r="X46" s="89" t="str">
        <f t="shared" si="40"/>
        <v>2552</v>
      </c>
      <c r="Y46" s="89" t="str">
        <f t="shared" si="41"/>
        <v>2435</v>
      </c>
      <c r="Z46" s="89" t="str">
        <f t="shared" si="42"/>
        <v>0.4091</v>
      </c>
      <c r="AA46" s="89" t="str">
        <f t="shared" si="43"/>
        <v>8.493</v>
      </c>
      <c r="AB46" s="89" t="str">
        <f t="shared" si="44"/>
        <v>8.084</v>
      </c>
      <c r="AD46" s="89">
        <v>28</v>
      </c>
      <c r="AE46" s="89">
        <v>3.7831000000000002E-3</v>
      </c>
      <c r="AF46" s="89">
        <v>1.0038199999999999E-3</v>
      </c>
      <c r="AG46" s="89">
        <v>36.671999999999997</v>
      </c>
      <c r="AH46" s="89">
        <v>117.366202448558</v>
      </c>
      <c r="AI46" s="89">
        <v>2413.1661568</v>
      </c>
      <c r="AJ46" s="89">
        <v>2295.799954351442</v>
      </c>
      <c r="AK46" s="89">
        <v>117.37</v>
      </c>
      <c r="AL46" s="89">
        <v>2551.9</v>
      </c>
      <c r="AM46" s="89">
        <v>2434.6</v>
      </c>
      <c r="AN46" s="89">
        <v>0.40908</v>
      </c>
      <c r="AO46" s="89">
        <v>8.4932999999999996</v>
      </c>
      <c r="AP46" s="89">
        <v>8.0841999999999992</v>
      </c>
    </row>
    <row r="47" spans="2:42">
      <c r="B47" s="3">
        <f t="shared" si="16"/>
        <v>36</v>
      </c>
      <c r="C47" s="115" t="str">
        <f t="shared" si="17"/>
        <v>0.005948</v>
      </c>
      <c r="D47" s="115" t="str">
        <f t="shared" si="18"/>
        <v>0.001006</v>
      </c>
      <c r="E47" s="115" t="str">
        <f t="shared" si="19"/>
        <v>23.93</v>
      </c>
      <c r="F47" s="115" t="str">
        <f t="shared" si="20"/>
        <v>150.8</v>
      </c>
      <c r="G47" s="115" t="str">
        <f t="shared" si="21"/>
        <v>2424</v>
      </c>
      <c r="H47" s="115" t="str">
        <f t="shared" si="22"/>
        <v>2273</v>
      </c>
      <c r="I47" s="115" t="str">
        <f t="shared" si="23"/>
        <v>150.8</v>
      </c>
      <c r="J47" s="115" t="str">
        <f t="shared" si="24"/>
        <v>2566</v>
      </c>
      <c r="K47" s="115" t="str">
        <f t="shared" si="25"/>
        <v>2416</v>
      </c>
      <c r="L47" s="115" t="str">
        <f t="shared" si="26"/>
        <v>0.5187</v>
      </c>
      <c r="M47" s="115" t="str">
        <f t="shared" si="27"/>
        <v>8.332</v>
      </c>
      <c r="N47" s="115" t="str">
        <f t="shared" si="28"/>
        <v>7.814</v>
      </c>
      <c r="P47" s="89" t="str">
        <f t="shared" si="32"/>
        <v>29.00</v>
      </c>
      <c r="Q47" s="89" t="str">
        <f t="shared" si="33"/>
        <v>0.004009</v>
      </c>
      <c r="R47" s="89" t="str">
        <f t="shared" si="34"/>
        <v>0.001004</v>
      </c>
      <c r="S47" s="89" t="str">
        <f t="shared" si="35"/>
        <v>34.72</v>
      </c>
      <c r="T47" s="89" t="str">
        <f t="shared" si="36"/>
        <v>121.5</v>
      </c>
      <c r="U47" s="89" t="str">
        <f t="shared" si="37"/>
        <v>2415</v>
      </c>
      <c r="V47" s="89" t="str">
        <f t="shared" si="38"/>
        <v>2293</v>
      </c>
      <c r="W47" s="89" t="str">
        <f t="shared" si="39"/>
        <v>121.6</v>
      </c>
      <c r="X47" s="89" t="str">
        <f t="shared" si="40"/>
        <v>2554</v>
      </c>
      <c r="Y47" s="89" t="str">
        <f t="shared" si="41"/>
        <v>2432</v>
      </c>
      <c r="Z47" s="89" t="str">
        <f t="shared" si="42"/>
        <v>0.4229</v>
      </c>
      <c r="AA47" s="89" t="str">
        <f t="shared" si="43"/>
        <v>8.473</v>
      </c>
      <c r="AB47" s="89" t="str">
        <f t="shared" si="44"/>
        <v>8.050</v>
      </c>
      <c r="AD47" s="89">
        <v>29</v>
      </c>
      <c r="AE47" s="89">
        <v>4.0092000000000001E-3</v>
      </c>
      <c r="AF47" s="89">
        <v>1.0041100000000001E-3</v>
      </c>
      <c r="AG47" s="89">
        <v>34.716000000000001</v>
      </c>
      <c r="AH47" s="89">
        <v>121.545974322188</v>
      </c>
      <c r="AI47" s="89">
        <v>2414.5166127999996</v>
      </c>
      <c r="AJ47" s="89">
        <v>2292.9706384778115</v>
      </c>
      <c r="AK47" s="89">
        <v>121.55</v>
      </c>
      <c r="AL47" s="89">
        <v>2553.6999999999998</v>
      </c>
      <c r="AM47" s="89">
        <v>2432.1999999999998</v>
      </c>
      <c r="AN47" s="89">
        <v>0.42293999999999998</v>
      </c>
      <c r="AO47" s="89">
        <v>8.4725000000000001</v>
      </c>
      <c r="AP47" s="89">
        <v>8.0495999999999999</v>
      </c>
    </row>
    <row r="48" spans="2:42">
      <c r="B48" s="3">
        <f t="shared" si="16"/>
        <v>37</v>
      </c>
      <c r="C48" s="115" t="str">
        <f t="shared" si="17"/>
        <v>0.006282</v>
      </c>
      <c r="D48" s="115" t="str">
        <f t="shared" si="18"/>
        <v>0.001007</v>
      </c>
      <c r="E48" s="115" t="str">
        <f t="shared" si="19"/>
        <v>22.73</v>
      </c>
      <c r="F48" s="115" t="str">
        <f t="shared" si="20"/>
        <v>155.0</v>
      </c>
      <c r="G48" s="115" t="str">
        <f t="shared" si="21"/>
        <v>2425</v>
      </c>
      <c r="H48" s="115" t="str">
        <f t="shared" si="22"/>
        <v>2270.</v>
      </c>
      <c r="I48" s="115" t="str">
        <f t="shared" si="23"/>
        <v>155.0</v>
      </c>
      <c r="J48" s="115" t="str">
        <f t="shared" si="24"/>
        <v>2568</v>
      </c>
      <c r="K48" s="115" t="str">
        <f t="shared" si="25"/>
        <v>2413</v>
      </c>
      <c r="L48" s="115" t="str">
        <f t="shared" si="26"/>
        <v>0.5322</v>
      </c>
      <c r="M48" s="115" t="str">
        <f t="shared" si="27"/>
        <v>8.313</v>
      </c>
      <c r="N48" s="115" t="str">
        <f t="shared" si="28"/>
        <v>7.781</v>
      </c>
      <c r="P48" s="89" t="str">
        <f t="shared" si="32"/>
        <v>30.00</v>
      </c>
      <c r="Q48" s="89" t="str">
        <f t="shared" si="33"/>
        <v>0.004247</v>
      </c>
      <c r="R48" s="89" t="str">
        <f t="shared" si="34"/>
        <v>0.001004</v>
      </c>
      <c r="S48" s="89" t="str">
        <f t="shared" si="35"/>
        <v>32.88</v>
      </c>
      <c r="T48" s="89" t="str">
        <f t="shared" si="36"/>
        <v>125.7</v>
      </c>
      <c r="U48" s="89" t="str">
        <f t="shared" si="37"/>
        <v>2416</v>
      </c>
      <c r="V48" s="89" t="str">
        <f t="shared" si="38"/>
        <v>2290.</v>
      </c>
      <c r="W48" s="89" t="str">
        <f t="shared" si="39"/>
        <v>125.7</v>
      </c>
      <c r="X48" s="89" t="str">
        <f t="shared" si="40"/>
        <v>2556</v>
      </c>
      <c r="Y48" s="89" t="str">
        <f t="shared" si="41"/>
        <v>2430.</v>
      </c>
      <c r="Z48" s="89" t="str">
        <f t="shared" si="42"/>
        <v>0.4368</v>
      </c>
      <c r="AA48" s="89" t="str">
        <f t="shared" si="43"/>
        <v>8.452</v>
      </c>
      <c r="AB48" s="89" t="str">
        <f t="shared" si="44"/>
        <v>8.015</v>
      </c>
      <c r="AD48" s="89">
        <v>30</v>
      </c>
      <c r="AE48" s="89">
        <v>4.2469999999999999E-3</v>
      </c>
      <c r="AF48" s="89">
        <v>1.0044100000000001E-3</v>
      </c>
      <c r="AG48" s="89">
        <v>32.878</v>
      </c>
      <c r="AH48" s="89">
        <v>125.72573427073</v>
      </c>
      <c r="AI48" s="89">
        <v>2415.8671340000001</v>
      </c>
      <c r="AJ48" s="89">
        <v>2290.1413997292702</v>
      </c>
      <c r="AK48" s="89">
        <v>125.73</v>
      </c>
      <c r="AL48" s="89">
        <v>2555.5</v>
      </c>
      <c r="AM48" s="89">
        <v>2429.8000000000002</v>
      </c>
      <c r="AN48" s="89">
        <v>0.43675000000000003</v>
      </c>
      <c r="AO48" s="89">
        <v>8.452</v>
      </c>
      <c r="AP48" s="89">
        <v>8.0152000000000001</v>
      </c>
    </row>
    <row r="49" spans="2:42">
      <c r="B49" s="3">
        <f t="shared" si="16"/>
        <v>38</v>
      </c>
      <c r="C49" s="115" t="str">
        <f t="shared" si="17"/>
        <v>0.006633</v>
      </c>
      <c r="D49" s="115" t="str">
        <f t="shared" si="18"/>
        <v>0.001007</v>
      </c>
      <c r="E49" s="115" t="str">
        <f t="shared" si="19"/>
        <v>21.59</v>
      </c>
      <c r="F49" s="115" t="str">
        <f t="shared" si="20"/>
        <v>159.2</v>
      </c>
      <c r="G49" s="115" t="str">
        <f t="shared" si="21"/>
        <v>2427</v>
      </c>
      <c r="H49" s="115" t="str">
        <f t="shared" si="22"/>
        <v>2268</v>
      </c>
      <c r="I49" s="115" t="str">
        <f t="shared" si="23"/>
        <v>159.2</v>
      </c>
      <c r="J49" s="115" t="str">
        <f t="shared" si="24"/>
        <v>2570.</v>
      </c>
      <c r="K49" s="115" t="str">
        <f t="shared" si="25"/>
        <v>2411</v>
      </c>
      <c r="L49" s="115" t="str">
        <f t="shared" si="26"/>
        <v>0.5456</v>
      </c>
      <c r="M49" s="115" t="str">
        <f t="shared" si="27"/>
        <v>8.294</v>
      </c>
      <c r="N49" s="115" t="str">
        <f t="shared" si="28"/>
        <v>7.748</v>
      </c>
      <c r="P49" s="89" t="str">
        <f t="shared" si="32"/>
        <v>31.00</v>
      </c>
      <c r="Q49" s="89" t="str">
        <f t="shared" si="33"/>
        <v>0.004497</v>
      </c>
      <c r="R49" s="89" t="str">
        <f t="shared" si="34"/>
        <v>0.001005</v>
      </c>
      <c r="S49" s="89" t="str">
        <f t="shared" si="35"/>
        <v>31.15</v>
      </c>
      <c r="T49" s="89" t="str">
        <f t="shared" si="36"/>
        <v>129.9</v>
      </c>
      <c r="U49" s="89" t="str">
        <f t="shared" si="37"/>
        <v>2417</v>
      </c>
      <c r="V49" s="89" t="str">
        <f t="shared" si="38"/>
        <v>2287</v>
      </c>
      <c r="W49" s="89" t="str">
        <f t="shared" si="39"/>
        <v>129.9</v>
      </c>
      <c r="X49" s="89" t="str">
        <f t="shared" si="40"/>
        <v>2557</v>
      </c>
      <c r="Y49" s="89" t="str">
        <f t="shared" si="41"/>
        <v>2427</v>
      </c>
      <c r="Z49" s="89" t="str">
        <f t="shared" si="42"/>
        <v>0.4505</v>
      </c>
      <c r="AA49" s="89" t="str">
        <f t="shared" si="43"/>
        <v>8.432</v>
      </c>
      <c r="AB49" s="89" t="str">
        <f t="shared" si="44"/>
        <v>7.981</v>
      </c>
      <c r="AD49" s="89">
        <v>31</v>
      </c>
      <c r="AE49" s="89">
        <v>4.4968999999999999E-3</v>
      </c>
      <c r="AF49" s="89">
        <v>1.00472E-3</v>
      </c>
      <c r="AG49" s="89">
        <v>31.151</v>
      </c>
      <c r="AH49" s="89">
        <v>129.90548187463199</v>
      </c>
      <c r="AI49" s="89">
        <v>2417.2170681000002</v>
      </c>
      <c r="AJ49" s="89">
        <v>2287.311586225368</v>
      </c>
      <c r="AK49" s="89">
        <v>129.91</v>
      </c>
      <c r="AL49" s="89">
        <v>2557.3000000000002</v>
      </c>
      <c r="AM49" s="89">
        <v>2427.4</v>
      </c>
      <c r="AN49" s="89">
        <v>0.45051999999999998</v>
      </c>
      <c r="AO49" s="89">
        <v>8.4315999999999995</v>
      </c>
      <c r="AP49" s="89">
        <v>7.9809999999999999</v>
      </c>
    </row>
    <row r="50" spans="2:42">
      <c r="B50" s="3">
        <f t="shared" si="16"/>
        <v>39</v>
      </c>
      <c r="C50" s="115" t="str">
        <f t="shared" si="17"/>
        <v>0.007000</v>
      </c>
      <c r="D50" s="115" t="str">
        <f t="shared" si="18"/>
        <v>0.001008</v>
      </c>
      <c r="E50" s="115" t="str">
        <f t="shared" si="19"/>
        <v>20.52</v>
      </c>
      <c r="F50" s="115" t="str">
        <f t="shared" si="20"/>
        <v>163.3</v>
      </c>
      <c r="G50" s="115" t="str">
        <f t="shared" si="21"/>
        <v>2428</v>
      </c>
      <c r="H50" s="115" t="str">
        <f t="shared" si="22"/>
        <v>2265</v>
      </c>
      <c r="I50" s="115" t="str">
        <f t="shared" si="23"/>
        <v>163.4</v>
      </c>
      <c r="J50" s="115" t="str">
        <f t="shared" si="24"/>
        <v>2572</v>
      </c>
      <c r="K50" s="115" t="str">
        <f t="shared" si="25"/>
        <v>2408</v>
      </c>
      <c r="L50" s="115" t="str">
        <f t="shared" si="26"/>
        <v>0.5590</v>
      </c>
      <c r="M50" s="115" t="str">
        <f t="shared" si="27"/>
        <v>8.275</v>
      </c>
      <c r="N50" s="115" t="str">
        <f t="shared" si="28"/>
        <v>7.715</v>
      </c>
      <c r="P50" s="89" t="str">
        <f t="shared" si="32"/>
        <v>32.00</v>
      </c>
      <c r="Q50" s="89" t="str">
        <f t="shared" si="33"/>
        <v>0.004760</v>
      </c>
      <c r="R50" s="89" t="str">
        <f t="shared" si="34"/>
        <v>0.001005</v>
      </c>
      <c r="S50" s="89" t="str">
        <f t="shared" si="35"/>
        <v>29.53</v>
      </c>
      <c r="T50" s="89" t="str">
        <f t="shared" si="36"/>
        <v>134.1</v>
      </c>
      <c r="U50" s="89" t="str">
        <f t="shared" si="37"/>
        <v>2419</v>
      </c>
      <c r="V50" s="89" t="str">
        <f t="shared" si="38"/>
        <v>2285</v>
      </c>
      <c r="W50" s="89" t="str">
        <f t="shared" si="39"/>
        <v>134.1</v>
      </c>
      <c r="X50" s="89" t="str">
        <f t="shared" si="40"/>
        <v>2559</v>
      </c>
      <c r="Y50" s="89" t="str">
        <f t="shared" si="41"/>
        <v>2425</v>
      </c>
      <c r="Z50" s="89" t="str">
        <f t="shared" si="42"/>
        <v>0.4642</v>
      </c>
      <c r="AA50" s="89" t="str">
        <f t="shared" si="43"/>
        <v>8.411</v>
      </c>
      <c r="AB50" s="89" t="str">
        <f t="shared" si="44"/>
        <v>7.947</v>
      </c>
      <c r="AD50" s="89">
        <v>32</v>
      </c>
      <c r="AE50" s="89">
        <v>4.7596000000000001E-3</v>
      </c>
      <c r="AF50" s="89">
        <v>1.00504E-3</v>
      </c>
      <c r="AG50" s="89">
        <v>29.526</v>
      </c>
      <c r="AH50" s="89">
        <v>134.08521641161602</v>
      </c>
      <c r="AI50" s="89">
        <v>2418.6680503999996</v>
      </c>
      <c r="AJ50" s="89">
        <v>2284.5828339883838</v>
      </c>
      <c r="AK50" s="89">
        <v>134.09</v>
      </c>
      <c r="AL50" s="89">
        <v>2559.1999999999998</v>
      </c>
      <c r="AM50" s="89">
        <v>2425.1</v>
      </c>
      <c r="AN50" s="89">
        <v>0.46423999999999999</v>
      </c>
      <c r="AO50" s="89">
        <v>8.4113000000000007</v>
      </c>
      <c r="AP50" s="89">
        <v>7.9470999999999998</v>
      </c>
    </row>
    <row r="51" spans="2:42">
      <c r="B51" s="3">
        <f t="shared" si="16"/>
        <v>40</v>
      </c>
      <c r="C51" s="115" t="str">
        <f t="shared" si="17"/>
        <v>0.007385</v>
      </c>
      <c r="D51" s="115" t="str">
        <f t="shared" si="18"/>
        <v>0.001008</v>
      </c>
      <c r="E51" s="115" t="str">
        <f t="shared" si="19"/>
        <v>19.52</v>
      </c>
      <c r="F51" s="115" t="str">
        <f t="shared" si="20"/>
        <v>167.5</v>
      </c>
      <c r="G51" s="115" t="str">
        <f t="shared" si="21"/>
        <v>2429</v>
      </c>
      <c r="H51" s="115" t="str">
        <f t="shared" si="22"/>
        <v>2262</v>
      </c>
      <c r="I51" s="115" t="str">
        <f t="shared" si="23"/>
        <v>167.5</v>
      </c>
      <c r="J51" s="115" t="str">
        <f t="shared" si="24"/>
        <v>2574</v>
      </c>
      <c r="K51" s="115" t="str">
        <f t="shared" si="25"/>
        <v>2406</v>
      </c>
      <c r="L51" s="115" t="str">
        <f t="shared" si="26"/>
        <v>0.5724</v>
      </c>
      <c r="M51" s="115" t="str">
        <f t="shared" si="27"/>
        <v>8.256</v>
      </c>
      <c r="N51" s="115" t="str">
        <f t="shared" si="28"/>
        <v>7.683</v>
      </c>
      <c r="P51" s="89" t="str">
        <f t="shared" si="32"/>
        <v>33.00</v>
      </c>
      <c r="Q51" s="89" t="str">
        <f t="shared" si="33"/>
        <v>0.005035</v>
      </c>
      <c r="R51" s="89" t="str">
        <f t="shared" si="34"/>
        <v>0.001005</v>
      </c>
      <c r="S51" s="89" t="str">
        <f t="shared" si="35"/>
        <v>28.00</v>
      </c>
      <c r="T51" s="89" t="str">
        <f t="shared" si="36"/>
        <v>138.3</v>
      </c>
      <c r="U51" s="89" t="str">
        <f t="shared" si="37"/>
        <v>2420.</v>
      </c>
      <c r="V51" s="89" t="str">
        <f t="shared" si="38"/>
        <v>2282</v>
      </c>
      <c r="W51" s="89" t="str">
        <f t="shared" si="39"/>
        <v>138.3</v>
      </c>
      <c r="X51" s="89" t="str">
        <f t="shared" si="40"/>
        <v>2561</v>
      </c>
      <c r="Y51" s="89" t="str">
        <f t="shared" si="41"/>
        <v>2423</v>
      </c>
      <c r="Z51" s="89" t="str">
        <f t="shared" si="42"/>
        <v>0.4779</v>
      </c>
      <c r="AA51" s="89" t="str">
        <f t="shared" si="43"/>
        <v>8.391</v>
      </c>
      <c r="AB51" s="89" t="str">
        <f t="shared" si="44"/>
        <v>7.913</v>
      </c>
      <c r="AD51" s="89">
        <v>33</v>
      </c>
      <c r="AE51" s="89">
        <v>5.0353999999999998E-3</v>
      </c>
      <c r="AF51" s="89">
        <v>1.00537E-3</v>
      </c>
      <c r="AG51" s="89">
        <v>27.998000000000001</v>
      </c>
      <c r="AH51" s="89">
        <v>138.26493755990202</v>
      </c>
      <c r="AI51" s="89">
        <v>2420.0188708000001</v>
      </c>
      <c r="AJ51" s="89">
        <v>2281.7539332400979</v>
      </c>
      <c r="AK51" s="89">
        <v>138.27000000000001</v>
      </c>
      <c r="AL51" s="89">
        <v>2561</v>
      </c>
      <c r="AM51" s="89">
        <v>2422.6999999999998</v>
      </c>
      <c r="AN51" s="89">
        <v>0.47792000000000001</v>
      </c>
      <c r="AO51" s="89">
        <v>8.3912999999999993</v>
      </c>
      <c r="AP51" s="89">
        <v>7.9134000000000002</v>
      </c>
    </row>
    <row r="52" spans="2:42">
      <c r="B52" s="3">
        <f t="shared" si="16"/>
        <v>41</v>
      </c>
      <c r="C52" s="115" t="str">
        <f t="shared" si="17"/>
        <v>0.007788</v>
      </c>
      <c r="D52" s="115" t="str">
        <f t="shared" si="18"/>
        <v>0.001008</v>
      </c>
      <c r="E52" s="115" t="str">
        <f t="shared" si="19"/>
        <v>18.56</v>
      </c>
      <c r="F52" s="115" t="str">
        <f t="shared" si="20"/>
        <v>171.7</v>
      </c>
      <c r="G52" s="115" t="str">
        <f t="shared" si="21"/>
        <v>2431</v>
      </c>
      <c r="H52" s="115" t="str">
        <f t="shared" si="22"/>
        <v>2259</v>
      </c>
      <c r="I52" s="115" t="str">
        <f t="shared" si="23"/>
        <v>171.7</v>
      </c>
      <c r="J52" s="115" t="str">
        <f t="shared" si="24"/>
        <v>2575</v>
      </c>
      <c r="K52" s="115" t="str">
        <f t="shared" si="25"/>
        <v>2404</v>
      </c>
      <c r="L52" s="115" t="str">
        <f t="shared" si="26"/>
        <v>0.5857</v>
      </c>
      <c r="M52" s="115" t="str">
        <f t="shared" si="27"/>
        <v>8.237</v>
      </c>
      <c r="N52" s="115" t="str">
        <f t="shared" si="28"/>
        <v>7.651</v>
      </c>
      <c r="P52" s="89" t="str">
        <f t="shared" si="32"/>
        <v>34.00</v>
      </c>
      <c r="Q52" s="89" t="str">
        <f t="shared" si="33"/>
        <v>0.005325</v>
      </c>
      <c r="R52" s="89" t="str">
        <f t="shared" si="34"/>
        <v>0.001006</v>
      </c>
      <c r="S52" s="89" t="str">
        <f t="shared" si="35"/>
        <v>26.56</v>
      </c>
      <c r="T52" s="89" t="str">
        <f t="shared" si="36"/>
        <v>142.4</v>
      </c>
      <c r="U52" s="89" t="str">
        <f t="shared" si="37"/>
        <v>2421</v>
      </c>
      <c r="V52" s="89" t="str">
        <f t="shared" si="38"/>
        <v>2279</v>
      </c>
      <c r="W52" s="89" t="str">
        <f t="shared" si="39"/>
        <v>142.5</v>
      </c>
      <c r="X52" s="89" t="str">
        <f t="shared" si="40"/>
        <v>2563</v>
      </c>
      <c r="Y52" s="89" t="str">
        <f t="shared" si="41"/>
        <v>2420.</v>
      </c>
      <c r="Z52" s="89" t="str">
        <f t="shared" si="42"/>
        <v>0.4916</v>
      </c>
      <c r="AA52" s="89" t="str">
        <f t="shared" si="43"/>
        <v>8.371</v>
      </c>
      <c r="AB52" s="89" t="str">
        <f t="shared" si="44"/>
        <v>7.880</v>
      </c>
      <c r="AD52" s="89">
        <v>34</v>
      </c>
      <c r="AE52" s="89">
        <v>5.3251000000000001E-3</v>
      </c>
      <c r="AF52" s="89">
        <v>1.0057E-3</v>
      </c>
      <c r="AG52" s="89">
        <v>26.56</v>
      </c>
      <c r="AH52" s="89">
        <v>142.44464454692999</v>
      </c>
      <c r="AI52" s="89">
        <v>2421.3653440000003</v>
      </c>
      <c r="AJ52" s="89">
        <v>2278.9206994530705</v>
      </c>
      <c r="AK52" s="89">
        <v>142.44999999999999</v>
      </c>
      <c r="AL52" s="89">
        <v>2562.8000000000002</v>
      </c>
      <c r="AM52" s="89">
        <v>2420.3000000000002</v>
      </c>
      <c r="AN52" s="89">
        <v>0.49154999999999999</v>
      </c>
      <c r="AO52" s="89">
        <v>8.3713999999999995</v>
      </c>
      <c r="AP52" s="89">
        <v>7.8799000000000001</v>
      </c>
    </row>
    <row r="53" spans="2:42">
      <c r="B53" s="3">
        <f t="shared" si="16"/>
        <v>42</v>
      </c>
      <c r="C53" s="115" t="str">
        <f t="shared" si="17"/>
        <v>0.008210</v>
      </c>
      <c r="D53" s="115" t="str">
        <f t="shared" si="18"/>
        <v>0.001009</v>
      </c>
      <c r="E53" s="115" t="str">
        <f t="shared" si="19"/>
        <v>17.66</v>
      </c>
      <c r="F53" s="115" t="str">
        <f t="shared" si="20"/>
        <v>175.9</v>
      </c>
      <c r="G53" s="115" t="str">
        <f t="shared" si="21"/>
        <v>2432</v>
      </c>
      <c r="H53" s="115" t="str">
        <f t="shared" si="22"/>
        <v>2256</v>
      </c>
      <c r="I53" s="115" t="str">
        <f t="shared" si="23"/>
        <v>175.9</v>
      </c>
      <c r="J53" s="115" t="str">
        <f t="shared" si="24"/>
        <v>2577</v>
      </c>
      <c r="K53" s="115" t="str">
        <f t="shared" si="25"/>
        <v>2401</v>
      </c>
      <c r="L53" s="115" t="str">
        <f t="shared" si="26"/>
        <v>0.5990</v>
      </c>
      <c r="M53" s="115" t="str">
        <f t="shared" si="27"/>
        <v>8.218</v>
      </c>
      <c r="N53" s="115" t="str">
        <f t="shared" si="28"/>
        <v>7.619</v>
      </c>
      <c r="P53" s="89" t="str">
        <f t="shared" si="32"/>
        <v>35.00</v>
      </c>
      <c r="Q53" s="89" t="str">
        <f t="shared" si="33"/>
        <v>0.005629</v>
      </c>
      <c r="R53" s="89" t="str">
        <f t="shared" si="34"/>
        <v>0.001006</v>
      </c>
      <c r="S53" s="89" t="str">
        <f t="shared" si="35"/>
        <v>25.21</v>
      </c>
      <c r="T53" s="89" t="str">
        <f t="shared" si="36"/>
        <v>146.6</v>
      </c>
      <c r="U53" s="89" t="str">
        <f t="shared" si="37"/>
        <v>2423</v>
      </c>
      <c r="V53" s="89" t="str">
        <f t="shared" si="38"/>
        <v>2276</v>
      </c>
      <c r="W53" s="89" t="str">
        <f t="shared" si="39"/>
        <v>146.6</v>
      </c>
      <c r="X53" s="89" t="str">
        <f t="shared" si="40"/>
        <v>2565</v>
      </c>
      <c r="Y53" s="89" t="str">
        <f t="shared" si="41"/>
        <v>2418</v>
      </c>
      <c r="Z53" s="89" t="str">
        <f t="shared" si="42"/>
        <v>0.5051</v>
      </c>
      <c r="AA53" s="89" t="str">
        <f t="shared" si="43"/>
        <v>8.352</v>
      </c>
      <c r="AB53" s="89" t="str">
        <f t="shared" si="44"/>
        <v>7.847</v>
      </c>
      <c r="AD53" s="89">
        <v>35</v>
      </c>
      <c r="AE53" s="89">
        <v>5.6290000000000003E-3</v>
      </c>
      <c r="AF53" s="89">
        <v>1.0060500000000001E-3</v>
      </c>
      <c r="AG53" s="89">
        <v>25.204999999999998</v>
      </c>
      <c r="AH53" s="89">
        <v>146.62433694455001</v>
      </c>
      <c r="AI53" s="89">
        <v>2422.6210550000001</v>
      </c>
      <c r="AJ53" s="89">
        <v>2275.9967180554499</v>
      </c>
      <c r="AK53" s="89">
        <v>146.63</v>
      </c>
      <c r="AL53" s="89">
        <v>2564.5</v>
      </c>
      <c r="AM53" s="89">
        <v>2417.9</v>
      </c>
      <c r="AN53" s="89">
        <v>0.50512999999999997</v>
      </c>
      <c r="AO53" s="89">
        <v>8.3516999999999992</v>
      </c>
      <c r="AP53" s="89">
        <v>7.8465999999999996</v>
      </c>
    </row>
    <row r="54" spans="2:42">
      <c r="B54" s="3">
        <f t="shared" si="16"/>
        <v>43</v>
      </c>
      <c r="C54" s="115" t="str">
        <f t="shared" si="17"/>
        <v>0.008651</v>
      </c>
      <c r="D54" s="115" t="str">
        <f t="shared" si="18"/>
        <v>0.001009</v>
      </c>
      <c r="E54" s="115" t="str">
        <f t="shared" si="19"/>
        <v>16.81</v>
      </c>
      <c r="F54" s="115" t="str">
        <f t="shared" si="20"/>
        <v>180.1</v>
      </c>
      <c r="G54" s="115" t="str">
        <f t="shared" si="21"/>
        <v>2433</v>
      </c>
      <c r="H54" s="115" t="str">
        <f t="shared" si="22"/>
        <v>2253</v>
      </c>
      <c r="I54" s="115" t="str">
        <f t="shared" si="23"/>
        <v>180.1</v>
      </c>
      <c r="J54" s="115" t="str">
        <f t="shared" si="24"/>
        <v>2579</v>
      </c>
      <c r="K54" s="115" t="str">
        <f t="shared" si="25"/>
        <v>2399</v>
      </c>
      <c r="L54" s="115" t="str">
        <f t="shared" si="26"/>
        <v>0.6123</v>
      </c>
      <c r="M54" s="115" t="str">
        <f t="shared" si="27"/>
        <v>8.200</v>
      </c>
      <c r="N54" s="115" t="str">
        <f t="shared" si="28"/>
        <v>7.588</v>
      </c>
      <c r="P54" s="89" t="str">
        <f t="shared" si="32"/>
        <v>36.00</v>
      </c>
      <c r="Q54" s="89" t="str">
        <f t="shared" si="33"/>
        <v>0.005948</v>
      </c>
      <c r="R54" s="89" t="str">
        <f t="shared" si="34"/>
        <v>0.001006</v>
      </c>
      <c r="S54" s="89" t="str">
        <f t="shared" si="35"/>
        <v>23.93</v>
      </c>
      <c r="T54" s="89" t="str">
        <f t="shared" si="36"/>
        <v>150.8</v>
      </c>
      <c r="U54" s="89" t="str">
        <f t="shared" si="37"/>
        <v>2424</v>
      </c>
      <c r="V54" s="89" t="str">
        <f t="shared" si="38"/>
        <v>2273</v>
      </c>
      <c r="W54" s="89" t="str">
        <f t="shared" si="39"/>
        <v>150.8</v>
      </c>
      <c r="X54" s="89" t="str">
        <f t="shared" si="40"/>
        <v>2566</v>
      </c>
      <c r="Y54" s="89" t="str">
        <f t="shared" si="41"/>
        <v>2416</v>
      </c>
      <c r="Z54" s="89" t="str">
        <f t="shared" si="42"/>
        <v>0.5187</v>
      </c>
      <c r="AA54" s="89" t="str">
        <f t="shared" si="43"/>
        <v>8.332</v>
      </c>
      <c r="AB54" s="89" t="str">
        <f t="shared" si="44"/>
        <v>7.814</v>
      </c>
      <c r="AD54" s="89">
        <v>36</v>
      </c>
      <c r="AE54" s="89">
        <v>5.9478999999999999E-3</v>
      </c>
      <c r="AF54" s="89">
        <v>1.0064E-3</v>
      </c>
      <c r="AG54" s="89">
        <v>23.928999999999998</v>
      </c>
      <c r="AH54" s="89">
        <v>150.80401403344001</v>
      </c>
      <c r="AI54" s="89">
        <v>2423.9727009000003</v>
      </c>
      <c r="AJ54" s="89">
        <v>2273.1686868665602</v>
      </c>
      <c r="AK54" s="89">
        <v>150.81</v>
      </c>
      <c r="AL54" s="89">
        <v>2566.3000000000002</v>
      </c>
      <c r="AM54" s="89">
        <v>2415.5</v>
      </c>
      <c r="AN54" s="89">
        <v>0.51866999999999996</v>
      </c>
      <c r="AO54" s="89">
        <v>8.3321000000000005</v>
      </c>
      <c r="AP54" s="89">
        <v>7.8135000000000003</v>
      </c>
    </row>
    <row r="55" spans="2:42">
      <c r="B55" s="3">
        <f t="shared" si="16"/>
        <v>44</v>
      </c>
      <c r="C55" s="115" t="str">
        <f t="shared" si="17"/>
        <v>0.009112</v>
      </c>
      <c r="D55" s="115" t="str">
        <f t="shared" si="18"/>
        <v>0.001010</v>
      </c>
      <c r="E55" s="115" t="str">
        <f t="shared" si="19"/>
        <v>16.01</v>
      </c>
      <c r="F55" s="115" t="str">
        <f t="shared" si="20"/>
        <v>184.2</v>
      </c>
      <c r="G55" s="115" t="str">
        <f t="shared" si="21"/>
        <v>2435</v>
      </c>
      <c r="H55" s="115" t="str">
        <f t="shared" si="22"/>
        <v>2250.</v>
      </c>
      <c r="I55" s="115" t="str">
        <f t="shared" si="23"/>
        <v>184.3</v>
      </c>
      <c r="J55" s="115" t="str">
        <f t="shared" si="24"/>
        <v>2581</v>
      </c>
      <c r="K55" s="115" t="str">
        <f t="shared" si="25"/>
        <v>2396</v>
      </c>
      <c r="L55" s="115" t="str">
        <f t="shared" si="26"/>
        <v>0.6255</v>
      </c>
      <c r="M55" s="115" t="str">
        <f t="shared" si="27"/>
        <v>8.182</v>
      </c>
      <c r="N55" s="115" t="str">
        <f t="shared" si="28"/>
        <v>7.556</v>
      </c>
      <c r="P55" s="89" t="str">
        <f t="shared" si="32"/>
        <v>37.00</v>
      </c>
      <c r="Q55" s="89" t="str">
        <f t="shared" si="33"/>
        <v>0.006282</v>
      </c>
      <c r="R55" s="89" t="str">
        <f t="shared" si="34"/>
        <v>0.001007</v>
      </c>
      <c r="S55" s="89" t="str">
        <f t="shared" si="35"/>
        <v>22.73</v>
      </c>
      <c r="T55" s="89" t="str">
        <f t="shared" si="36"/>
        <v>155.0</v>
      </c>
      <c r="U55" s="89" t="str">
        <f t="shared" si="37"/>
        <v>2425</v>
      </c>
      <c r="V55" s="89" t="str">
        <f t="shared" si="38"/>
        <v>2270.</v>
      </c>
      <c r="W55" s="89" t="str">
        <f t="shared" si="39"/>
        <v>155.0</v>
      </c>
      <c r="X55" s="89" t="str">
        <f t="shared" si="40"/>
        <v>2568</v>
      </c>
      <c r="Y55" s="89" t="str">
        <f t="shared" si="41"/>
        <v>2413</v>
      </c>
      <c r="Z55" s="89" t="str">
        <f t="shared" si="42"/>
        <v>0.5322</v>
      </c>
      <c r="AA55" s="89" t="str">
        <f t="shared" si="43"/>
        <v>8.313</v>
      </c>
      <c r="AB55" s="89" t="str">
        <f t="shared" si="44"/>
        <v>7.781</v>
      </c>
      <c r="AD55" s="89">
        <v>37</v>
      </c>
      <c r="AE55" s="89">
        <v>6.2823000000000002E-3</v>
      </c>
      <c r="AF55" s="89">
        <v>1.0067600000000002E-3</v>
      </c>
      <c r="AG55" s="89">
        <v>22.727</v>
      </c>
      <c r="AH55" s="89">
        <v>154.983675231652</v>
      </c>
      <c r="AI55" s="89">
        <v>2425.3221678999998</v>
      </c>
      <c r="AJ55" s="89">
        <v>2270.338492668348</v>
      </c>
      <c r="AK55" s="89">
        <v>154.99</v>
      </c>
      <c r="AL55" s="89">
        <v>2568.1</v>
      </c>
      <c r="AM55" s="89">
        <v>2413.1</v>
      </c>
      <c r="AN55" s="89">
        <v>0.53217000000000003</v>
      </c>
      <c r="AO55" s="89">
        <v>8.3126999999999995</v>
      </c>
      <c r="AP55" s="89">
        <v>7.7805999999999997</v>
      </c>
    </row>
    <row r="56" spans="2:42">
      <c r="B56" s="3">
        <f t="shared" si="16"/>
        <v>45</v>
      </c>
      <c r="C56" s="115" t="str">
        <f t="shared" si="17"/>
        <v>0.009595</v>
      </c>
      <c r="D56" s="115" t="str">
        <f t="shared" si="18"/>
        <v>0.001010</v>
      </c>
      <c r="E56" s="115" t="str">
        <f t="shared" si="19"/>
        <v>15.25</v>
      </c>
      <c r="F56" s="115" t="str">
        <f t="shared" si="20"/>
        <v>188.4</v>
      </c>
      <c r="G56" s="115" t="str">
        <f t="shared" si="21"/>
        <v>2436</v>
      </c>
      <c r="H56" s="115" t="str">
        <f t="shared" si="22"/>
        <v>2248</v>
      </c>
      <c r="I56" s="115" t="str">
        <f t="shared" si="23"/>
        <v>188.4</v>
      </c>
      <c r="J56" s="115" t="str">
        <f t="shared" si="24"/>
        <v>2582</v>
      </c>
      <c r="K56" s="115" t="str">
        <f t="shared" si="25"/>
        <v>2394</v>
      </c>
      <c r="L56" s="115" t="str">
        <f t="shared" si="26"/>
        <v>0.6386</v>
      </c>
      <c r="M56" s="115" t="str">
        <f t="shared" si="27"/>
        <v>8.163</v>
      </c>
      <c r="N56" s="115" t="str">
        <f t="shared" si="28"/>
        <v>7.525</v>
      </c>
      <c r="P56" s="89" t="str">
        <f t="shared" si="32"/>
        <v>38.00</v>
      </c>
      <c r="Q56" s="89" t="str">
        <f t="shared" si="33"/>
        <v>0.006633</v>
      </c>
      <c r="R56" s="89" t="str">
        <f t="shared" si="34"/>
        <v>0.001007</v>
      </c>
      <c r="S56" s="89" t="str">
        <f t="shared" si="35"/>
        <v>21.59</v>
      </c>
      <c r="T56" s="89" t="str">
        <f t="shared" si="36"/>
        <v>159.2</v>
      </c>
      <c r="U56" s="89" t="str">
        <f t="shared" si="37"/>
        <v>2427</v>
      </c>
      <c r="V56" s="89" t="str">
        <f t="shared" si="38"/>
        <v>2268</v>
      </c>
      <c r="W56" s="89" t="str">
        <f t="shared" si="39"/>
        <v>159.2</v>
      </c>
      <c r="X56" s="89" t="str">
        <f t="shared" si="40"/>
        <v>2570.</v>
      </c>
      <c r="Y56" s="89" t="str">
        <f t="shared" si="41"/>
        <v>2411</v>
      </c>
      <c r="Z56" s="89" t="str">
        <f t="shared" si="42"/>
        <v>0.5456</v>
      </c>
      <c r="AA56" s="89" t="str">
        <f t="shared" si="43"/>
        <v>8.294</v>
      </c>
      <c r="AB56" s="89" t="str">
        <f t="shared" si="44"/>
        <v>7.748</v>
      </c>
      <c r="AD56" s="89">
        <v>38</v>
      </c>
      <c r="AE56" s="89">
        <v>6.6328000000000003E-3</v>
      </c>
      <c r="AF56" s="89">
        <v>1.0071300000000002E-3</v>
      </c>
      <c r="AG56" s="89">
        <v>21.593</v>
      </c>
      <c r="AH56" s="89">
        <v>159.16331990813597</v>
      </c>
      <c r="AI56" s="89">
        <v>2426.6779495999999</v>
      </c>
      <c r="AJ56" s="89">
        <v>2267.5146296918638</v>
      </c>
      <c r="AK56" s="89">
        <v>159.16999999999999</v>
      </c>
      <c r="AL56" s="89">
        <v>2569.9</v>
      </c>
      <c r="AM56" s="89">
        <v>2410.8000000000002</v>
      </c>
      <c r="AN56" s="89">
        <v>0.54561999999999999</v>
      </c>
      <c r="AO56" s="89">
        <v>8.2934999999999999</v>
      </c>
      <c r="AP56" s="89">
        <v>7.7478999999999996</v>
      </c>
    </row>
    <row r="57" spans="2:42">
      <c r="B57" s="3">
        <f t="shared" si="16"/>
        <v>46</v>
      </c>
      <c r="C57" s="115" t="str">
        <f t="shared" si="17"/>
        <v>0.01010</v>
      </c>
      <c r="D57" s="115" t="str">
        <f t="shared" si="18"/>
        <v>0.001010</v>
      </c>
      <c r="E57" s="115" t="str">
        <f t="shared" si="19"/>
        <v>14.53</v>
      </c>
      <c r="F57" s="115" t="str">
        <f t="shared" si="20"/>
        <v>192.6</v>
      </c>
      <c r="G57" s="115" t="str">
        <f t="shared" si="21"/>
        <v>2437</v>
      </c>
      <c r="H57" s="115" t="str">
        <f t="shared" si="22"/>
        <v>2245</v>
      </c>
      <c r="I57" s="115" t="str">
        <f t="shared" si="23"/>
        <v>192.6</v>
      </c>
      <c r="J57" s="115" t="str">
        <f t="shared" si="24"/>
        <v>2584</v>
      </c>
      <c r="K57" s="115" t="str">
        <f t="shared" si="25"/>
        <v>2392</v>
      </c>
      <c r="L57" s="115" t="str">
        <f t="shared" si="26"/>
        <v>0.6517</v>
      </c>
      <c r="M57" s="115" t="str">
        <f t="shared" si="27"/>
        <v>8.145</v>
      </c>
      <c r="N57" s="115" t="str">
        <f t="shared" si="28"/>
        <v>7.494</v>
      </c>
      <c r="P57" s="89" t="str">
        <f t="shared" si="32"/>
        <v>39.00</v>
      </c>
      <c r="Q57" s="89" t="str">
        <f t="shared" si="33"/>
        <v>0.007000</v>
      </c>
      <c r="R57" s="89" t="str">
        <f t="shared" si="34"/>
        <v>0.001008</v>
      </c>
      <c r="S57" s="89" t="str">
        <f t="shared" si="35"/>
        <v>20.52</v>
      </c>
      <c r="T57" s="89" t="str">
        <f t="shared" si="36"/>
        <v>163.3</v>
      </c>
      <c r="U57" s="89" t="str">
        <f t="shared" si="37"/>
        <v>2428</v>
      </c>
      <c r="V57" s="89" t="str">
        <f t="shared" si="38"/>
        <v>2265</v>
      </c>
      <c r="W57" s="89" t="str">
        <f t="shared" si="39"/>
        <v>163.4</v>
      </c>
      <c r="X57" s="89" t="str">
        <f t="shared" si="40"/>
        <v>2572</v>
      </c>
      <c r="Y57" s="89" t="str">
        <f t="shared" si="41"/>
        <v>2408</v>
      </c>
      <c r="Z57" s="89" t="str">
        <f t="shared" si="42"/>
        <v>0.5590</v>
      </c>
      <c r="AA57" s="89" t="str">
        <f t="shared" si="43"/>
        <v>8.275</v>
      </c>
      <c r="AB57" s="89" t="str">
        <f t="shared" si="44"/>
        <v>7.715</v>
      </c>
      <c r="AD57" s="89">
        <v>39</v>
      </c>
      <c r="AE57" s="89">
        <v>7.0001999999999998E-3</v>
      </c>
      <c r="AF57" s="89">
        <v>1.0075000000000001E-3</v>
      </c>
      <c r="AG57" s="89">
        <v>20.524000000000001</v>
      </c>
      <c r="AH57" s="89">
        <v>163.34294729850001</v>
      </c>
      <c r="AI57" s="89">
        <v>2428.0278951999999</v>
      </c>
      <c r="AJ57" s="89">
        <v>2264.6849479015</v>
      </c>
      <c r="AK57" s="89">
        <v>163.35</v>
      </c>
      <c r="AL57" s="89">
        <v>2571.6999999999998</v>
      </c>
      <c r="AM57" s="89">
        <v>2408.4</v>
      </c>
      <c r="AN57" s="89">
        <v>0.55903000000000003</v>
      </c>
      <c r="AO57" s="89">
        <v>8.2744999999999997</v>
      </c>
      <c r="AP57" s="89">
        <v>7.7153999999999998</v>
      </c>
    </row>
    <row r="58" spans="2:42">
      <c r="B58" s="3">
        <f t="shared" si="16"/>
        <v>47</v>
      </c>
      <c r="C58" s="115" t="str">
        <f t="shared" si="17"/>
        <v>0.01063</v>
      </c>
      <c r="D58" s="115" t="str">
        <f t="shared" si="18"/>
        <v>0.001011</v>
      </c>
      <c r="E58" s="115" t="str">
        <f t="shared" si="19"/>
        <v>13.86</v>
      </c>
      <c r="F58" s="115" t="str">
        <f t="shared" si="20"/>
        <v>196.8</v>
      </c>
      <c r="G58" s="115" t="str">
        <f t="shared" si="21"/>
        <v>2439</v>
      </c>
      <c r="H58" s="115" t="str">
        <f t="shared" si="22"/>
        <v>2242</v>
      </c>
      <c r="I58" s="115" t="str">
        <f t="shared" si="23"/>
        <v>196.8</v>
      </c>
      <c r="J58" s="115" t="str">
        <f t="shared" si="24"/>
        <v>2586</v>
      </c>
      <c r="K58" s="115" t="str">
        <f t="shared" si="25"/>
        <v>2389</v>
      </c>
      <c r="L58" s="115" t="str">
        <f t="shared" si="26"/>
        <v>0.6648</v>
      </c>
      <c r="M58" s="115" t="str">
        <f t="shared" si="27"/>
        <v>8.128</v>
      </c>
      <c r="N58" s="115" t="str">
        <f t="shared" si="28"/>
        <v>7.463</v>
      </c>
      <c r="P58" s="89" t="str">
        <f t="shared" si="32"/>
        <v>40.00</v>
      </c>
      <c r="Q58" s="89" t="str">
        <f t="shared" si="33"/>
        <v>0.007385</v>
      </c>
      <c r="R58" s="89" t="str">
        <f t="shared" si="34"/>
        <v>0.001008</v>
      </c>
      <c r="S58" s="89" t="str">
        <f t="shared" si="35"/>
        <v>19.52</v>
      </c>
      <c r="T58" s="89" t="str">
        <f t="shared" si="36"/>
        <v>167.5</v>
      </c>
      <c r="U58" s="89" t="str">
        <f t="shared" si="37"/>
        <v>2429</v>
      </c>
      <c r="V58" s="89" t="str">
        <f t="shared" si="38"/>
        <v>2262</v>
      </c>
      <c r="W58" s="89" t="str">
        <f t="shared" si="39"/>
        <v>167.5</v>
      </c>
      <c r="X58" s="89" t="str">
        <f t="shared" si="40"/>
        <v>2574</v>
      </c>
      <c r="Y58" s="89" t="str">
        <f t="shared" si="41"/>
        <v>2406</v>
      </c>
      <c r="Z58" s="89" t="str">
        <f t="shared" si="42"/>
        <v>0.5724</v>
      </c>
      <c r="AA58" s="89" t="str">
        <f t="shared" si="43"/>
        <v>8.256</v>
      </c>
      <c r="AB58" s="89" t="str">
        <f t="shared" si="44"/>
        <v>7.683</v>
      </c>
      <c r="AD58" s="89">
        <v>40</v>
      </c>
      <c r="AE58" s="89">
        <v>7.3848999999999998E-3</v>
      </c>
      <c r="AF58" s="89">
        <v>1.00789E-3</v>
      </c>
      <c r="AG58" s="89">
        <v>19.515000000000001</v>
      </c>
      <c r="AH58" s="89">
        <v>167.52255683313899</v>
      </c>
      <c r="AI58" s="89">
        <v>2429.3836765000001</v>
      </c>
      <c r="AJ58" s="89">
        <v>2261.8611196668612</v>
      </c>
      <c r="AK58" s="89">
        <v>167.53</v>
      </c>
      <c r="AL58" s="89">
        <v>2573.5</v>
      </c>
      <c r="AM58" s="89">
        <v>2406</v>
      </c>
      <c r="AN58" s="89">
        <v>0.57240000000000002</v>
      </c>
      <c r="AO58" s="89">
        <v>8.2554999999999996</v>
      </c>
      <c r="AP58" s="89">
        <v>7.6830999999999996</v>
      </c>
    </row>
    <row r="59" spans="2:42">
      <c r="B59" s="3">
        <f t="shared" si="16"/>
        <v>48</v>
      </c>
      <c r="C59" s="115" t="str">
        <f t="shared" si="17"/>
        <v>0.01118</v>
      </c>
      <c r="D59" s="115" t="str">
        <f t="shared" si="18"/>
        <v>0.001011</v>
      </c>
      <c r="E59" s="115" t="str">
        <f t="shared" si="19"/>
        <v>13.21</v>
      </c>
      <c r="F59" s="115" t="str">
        <f t="shared" si="20"/>
        <v>201.0</v>
      </c>
      <c r="G59" s="115" t="str">
        <f t="shared" si="21"/>
        <v>2440.</v>
      </c>
      <c r="H59" s="115" t="str">
        <f t="shared" si="22"/>
        <v>2239</v>
      </c>
      <c r="I59" s="115" t="str">
        <f t="shared" si="23"/>
        <v>201.0</v>
      </c>
      <c r="J59" s="115" t="str">
        <f t="shared" si="24"/>
        <v>2588</v>
      </c>
      <c r="K59" s="115" t="str">
        <f t="shared" si="25"/>
        <v>2387</v>
      </c>
      <c r="L59" s="115" t="str">
        <f t="shared" si="26"/>
        <v>0.6779</v>
      </c>
      <c r="M59" s="115" t="str">
        <f t="shared" si="27"/>
        <v>8.110</v>
      </c>
      <c r="N59" s="115" t="str">
        <f t="shared" si="28"/>
        <v>7.432</v>
      </c>
      <c r="P59" s="89" t="str">
        <f t="shared" si="32"/>
        <v>41.00</v>
      </c>
      <c r="Q59" s="89" t="str">
        <f t="shared" si="33"/>
        <v>0.007788</v>
      </c>
      <c r="R59" s="89" t="str">
        <f t="shared" si="34"/>
        <v>0.001008</v>
      </c>
      <c r="S59" s="89" t="str">
        <f t="shared" si="35"/>
        <v>18.56</v>
      </c>
      <c r="T59" s="89" t="str">
        <f t="shared" si="36"/>
        <v>171.7</v>
      </c>
      <c r="U59" s="89" t="str">
        <f t="shared" si="37"/>
        <v>2431</v>
      </c>
      <c r="V59" s="89" t="str">
        <f t="shared" si="38"/>
        <v>2259</v>
      </c>
      <c r="W59" s="89" t="str">
        <f t="shared" si="39"/>
        <v>171.7</v>
      </c>
      <c r="X59" s="89" t="str">
        <f t="shared" si="40"/>
        <v>2575</v>
      </c>
      <c r="Y59" s="89" t="str">
        <f t="shared" si="41"/>
        <v>2404</v>
      </c>
      <c r="Z59" s="89" t="str">
        <f t="shared" si="42"/>
        <v>0.5857</v>
      </c>
      <c r="AA59" s="89" t="str">
        <f t="shared" si="43"/>
        <v>8.237</v>
      </c>
      <c r="AB59" s="89" t="str">
        <f t="shared" si="44"/>
        <v>7.651</v>
      </c>
      <c r="AD59" s="89">
        <v>41</v>
      </c>
      <c r="AE59" s="89">
        <v>7.7878000000000001E-3</v>
      </c>
      <c r="AF59" s="89">
        <v>1.0082800000000001E-3</v>
      </c>
      <c r="AG59" s="89">
        <v>18.562999999999999</v>
      </c>
      <c r="AH59" s="89">
        <v>171.702147717016</v>
      </c>
      <c r="AI59" s="89">
        <v>2430.7350686</v>
      </c>
      <c r="AJ59" s="89">
        <v>2259.0329208829839</v>
      </c>
      <c r="AK59" s="89">
        <v>171.71</v>
      </c>
      <c r="AL59" s="89">
        <v>2575.3000000000002</v>
      </c>
      <c r="AM59" s="89">
        <v>2403.6</v>
      </c>
      <c r="AN59" s="89">
        <v>0.58572999999999997</v>
      </c>
      <c r="AO59" s="89">
        <v>8.2368000000000006</v>
      </c>
      <c r="AP59" s="89">
        <v>7.6510999999999996</v>
      </c>
    </row>
    <row r="60" spans="2:42">
      <c r="B60" s="3">
        <f t="shared" si="16"/>
        <v>49</v>
      </c>
      <c r="C60" s="115" t="str">
        <f t="shared" si="17"/>
        <v>0.01175</v>
      </c>
      <c r="D60" s="115" t="str">
        <f t="shared" si="18"/>
        <v>0.001012</v>
      </c>
      <c r="E60" s="115" t="str">
        <f t="shared" si="19"/>
        <v>12.60</v>
      </c>
      <c r="F60" s="115" t="str">
        <f t="shared" si="20"/>
        <v>205.1</v>
      </c>
      <c r="G60" s="115" t="str">
        <f t="shared" si="21"/>
        <v>2441</v>
      </c>
      <c r="H60" s="115" t="str">
        <f t="shared" si="22"/>
        <v>2236</v>
      </c>
      <c r="I60" s="115" t="str">
        <f t="shared" si="23"/>
        <v>205.2</v>
      </c>
      <c r="J60" s="115" t="str">
        <f t="shared" si="24"/>
        <v>2590.</v>
      </c>
      <c r="K60" s="115" t="str">
        <f t="shared" si="25"/>
        <v>2384</v>
      </c>
      <c r="L60" s="115" t="str">
        <f t="shared" si="26"/>
        <v>0.6909</v>
      </c>
      <c r="M60" s="115" t="str">
        <f t="shared" si="27"/>
        <v>8.092</v>
      </c>
      <c r="N60" s="115" t="str">
        <f t="shared" si="28"/>
        <v>7.401</v>
      </c>
      <c r="P60" s="89" t="str">
        <f t="shared" si="32"/>
        <v>42.00</v>
      </c>
      <c r="Q60" s="89" t="str">
        <f t="shared" si="33"/>
        <v>0.008210</v>
      </c>
      <c r="R60" s="89" t="str">
        <f t="shared" si="34"/>
        <v>0.001009</v>
      </c>
      <c r="S60" s="89" t="str">
        <f t="shared" si="35"/>
        <v>17.66</v>
      </c>
      <c r="T60" s="89" t="str">
        <f t="shared" si="36"/>
        <v>175.9</v>
      </c>
      <c r="U60" s="89" t="str">
        <f t="shared" si="37"/>
        <v>2432</v>
      </c>
      <c r="V60" s="89" t="str">
        <f t="shared" si="38"/>
        <v>2256</v>
      </c>
      <c r="W60" s="89" t="str">
        <f t="shared" si="39"/>
        <v>175.9</v>
      </c>
      <c r="X60" s="89" t="str">
        <f t="shared" si="40"/>
        <v>2577</v>
      </c>
      <c r="Y60" s="89" t="str">
        <f t="shared" si="41"/>
        <v>2401</v>
      </c>
      <c r="Z60" s="89" t="str">
        <f t="shared" si="42"/>
        <v>0.5990</v>
      </c>
      <c r="AA60" s="89" t="str">
        <f t="shared" si="43"/>
        <v>8.218</v>
      </c>
      <c r="AB60" s="89" t="str">
        <f t="shared" si="44"/>
        <v>7.619</v>
      </c>
      <c r="AD60" s="89">
        <v>42</v>
      </c>
      <c r="AE60" s="89">
        <v>8.2095999999999992E-3</v>
      </c>
      <c r="AF60" s="89">
        <v>1.0086800000000001E-3</v>
      </c>
      <c r="AG60" s="89">
        <v>17.664000000000001</v>
      </c>
      <c r="AH60" s="89">
        <v>175.88171914067198</v>
      </c>
      <c r="AI60" s="89">
        <v>2432.0856255999997</v>
      </c>
      <c r="AJ60" s="89">
        <v>2256.2039064593278</v>
      </c>
      <c r="AK60" s="89">
        <v>175.89</v>
      </c>
      <c r="AL60" s="89">
        <v>2577.1</v>
      </c>
      <c r="AM60" s="89">
        <v>2401.1999999999998</v>
      </c>
      <c r="AN60" s="89">
        <v>0.59901000000000004</v>
      </c>
      <c r="AO60" s="89">
        <v>8.2181999999999995</v>
      </c>
      <c r="AP60" s="89">
        <v>7.6192000000000002</v>
      </c>
    </row>
    <row r="61" spans="2:42">
      <c r="B61" s="3">
        <f t="shared" si="16"/>
        <v>50</v>
      </c>
      <c r="C61" s="115" t="str">
        <f t="shared" si="17"/>
        <v>0.01235</v>
      </c>
      <c r="D61" s="115" t="str">
        <f t="shared" si="18"/>
        <v>0.001012</v>
      </c>
      <c r="E61" s="115" t="str">
        <f t="shared" si="19"/>
        <v>12.03</v>
      </c>
      <c r="F61" s="115" t="str">
        <f t="shared" si="20"/>
        <v>209.3</v>
      </c>
      <c r="G61" s="115" t="str">
        <f t="shared" si="21"/>
        <v>2443</v>
      </c>
      <c r="H61" s="115" t="str">
        <f t="shared" si="22"/>
        <v>2233</v>
      </c>
      <c r="I61" s="115" t="str">
        <f t="shared" si="23"/>
        <v>209.3</v>
      </c>
      <c r="J61" s="115" t="str">
        <f t="shared" si="24"/>
        <v>2591</v>
      </c>
      <c r="K61" s="115" t="str">
        <f t="shared" si="25"/>
        <v>2382</v>
      </c>
      <c r="L61" s="115" t="str">
        <f t="shared" si="26"/>
        <v>0.7038</v>
      </c>
      <c r="M61" s="115" t="str">
        <f t="shared" si="27"/>
        <v>8.075</v>
      </c>
      <c r="N61" s="115" t="str">
        <f t="shared" si="28"/>
        <v>7.371</v>
      </c>
      <c r="P61" s="89" t="str">
        <f t="shared" si="32"/>
        <v>43.00</v>
      </c>
      <c r="Q61" s="89" t="str">
        <f t="shared" si="33"/>
        <v>0.008651</v>
      </c>
      <c r="R61" s="89" t="str">
        <f t="shared" si="34"/>
        <v>0.001009</v>
      </c>
      <c r="S61" s="89" t="str">
        <f t="shared" si="35"/>
        <v>16.81</v>
      </c>
      <c r="T61" s="89" t="str">
        <f t="shared" si="36"/>
        <v>180.1</v>
      </c>
      <c r="U61" s="89" t="str">
        <f t="shared" si="37"/>
        <v>2433</v>
      </c>
      <c r="V61" s="89" t="str">
        <f t="shared" si="38"/>
        <v>2253</v>
      </c>
      <c r="W61" s="89" t="str">
        <f t="shared" si="39"/>
        <v>180.1</v>
      </c>
      <c r="X61" s="89" t="str">
        <f t="shared" si="40"/>
        <v>2579</v>
      </c>
      <c r="Y61" s="89" t="str">
        <f t="shared" si="41"/>
        <v>2399</v>
      </c>
      <c r="Z61" s="89" t="str">
        <f t="shared" si="42"/>
        <v>0.6123</v>
      </c>
      <c r="AA61" s="89" t="str">
        <f t="shared" si="43"/>
        <v>8.200</v>
      </c>
      <c r="AB61" s="89" t="str">
        <f t="shared" si="44"/>
        <v>7.588</v>
      </c>
      <c r="AD61" s="89">
        <v>43</v>
      </c>
      <c r="AE61" s="89">
        <v>8.6508000000000002E-3</v>
      </c>
      <c r="AF61" s="89">
        <v>1.00909E-3</v>
      </c>
      <c r="AG61" s="89">
        <v>16.814</v>
      </c>
      <c r="AH61" s="89">
        <v>180.06127056422798</v>
      </c>
      <c r="AI61" s="89">
        <v>2433.4454488000001</v>
      </c>
      <c r="AJ61" s="89">
        <v>2253.3841782357722</v>
      </c>
      <c r="AK61" s="89">
        <v>180.07</v>
      </c>
      <c r="AL61" s="89">
        <v>2578.9</v>
      </c>
      <c r="AM61" s="89">
        <v>2398.8000000000002</v>
      </c>
      <c r="AN61" s="89">
        <v>0.61224999999999996</v>
      </c>
      <c r="AO61" s="89">
        <v>8.1997999999999998</v>
      </c>
      <c r="AP61" s="89">
        <v>7.5875000000000004</v>
      </c>
    </row>
    <row r="62" spans="2:42">
      <c r="B62" s="3">
        <f t="shared" si="16"/>
        <v>51</v>
      </c>
      <c r="C62" s="115" t="str">
        <f t="shared" si="17"/>
        <v>0.01298</v>
      </c>
      <c r="D62" s="115" t="str">
        <f t="shared" si="18"/>
        <v>0.001013</v>
      </c>
      <c r="E62" s="115" t="str">
        <f t="shared" si="19"/>
        <v>11.48</v>
      </c>
      <c r="F62" s="115" t="str">
        <f t="shared" si="20"/>
        <v>213.5</v>
      </c>
      <c r="G62" s="115" t="str">
        <f t="shared" si="21"/>
        <v>2444</v>
      </c>
      <c r="H62" s="115" t="str">
        <f t="shared" si="22"/>
        <v>2231</v>
      </c>
      <c r="I62" s="115" t="str">
        <f t="shared" si="23"/>
        <v>213.5</v>
      </c>
      <c r="J62" s="115" t="str">
        <f t="shared" si="24"/>
        <v>2593</v>
      </c>
      <c r="K62" s="115" t="str">
        <f t="shared" si="25"/>
        <v>2380.</v>
      </c>
      <c r="L62" s="115" t="str">
        <f t="shared" si="26"/>
        <v>0.7167</v>
      </c>
      <c r="M62" s="115" t="str">
        <f t="shared" si="27"/>
        <v>8.058</v>
      </c>
      <c r="N62" s="115" t="str">
        <f t="shared" si="28"/>
        <v>7.341</v>
      </c>
      <c r="P62" s="89" t="str">
        <f t="shared" si="32"/>
        <v>44.00</v>
      </c>
      <c r="Q62" s="89" t="str">
        <f t="shared" si="33"/>
        <v>0.009112</v>
      </c>
      <c r="R62" s="89" t="str">
        <f t="shared" si="34"/>
        <v>0.001010</v>
      </c>
      <c r="S62" s="89" t="str">
        <f t="shared" si="35"/>
        <v>16.01</v>
      </c>
      <c r="T62" s="89" t="str">
        <f t="shared" si="36"/>
        <v>184.2</v>
      </c>
      <c r="U62" s="89" t="str">
        <f t="shared" si="37"/>
        <v>2435</v>
      </c>
      <c r="V62" s="89" t="str">
        <f t="shared" si="38"/>
        <v>2250.</v>
      </c>
      <c r="W62" s="89" t="str">
        <f t="shared" si="39"/>
        <v>184.3</v>
      </c>
      <c r="X62" s="89" t="str">
        <f t="shared" si="40"/>
        <v>2581</v>
      </c>
      <c r="Y62" s="89" t="str">
        <f t="shared" si="41"/>
        <v>2396</v>
      </c>
      <c r="Z62" s="89" t="str">
        <f t="shared" si="42"/>
        <v>0.6255</v>
      </c>
      <c r="AA62" s="89" t="str">
        <f t="shared" si="43"/>
        <v>8.182</v>
      </c>
      <c r="AB62" s="89" t="str">
        <f t="shared" si="44"/>
        <v>7.556</v>
      </c>
      <c r="AD62" s="89">
        <v>44</v>
      </c>
      <c r="AE62" s="89">
        <v>9.1123999999999997E-3</v>
      </c>
      <c r="AF62" s="89">
        <v>1.0095E-3</v>
      </c>
      <c r="AG62" s="89">
        <v>16.010999999999999</v>
      </c>
      <c r="AH62" s="89">
        <v>184.24080103220001</v>
      </c>
      <c r="AI62" s="89">
        <v>2434.7013636000001</v>
      </c>
      <c r="AJ62" s="89">
        <v>2250.4605625678</v>
      </c>
      <c r="AK62" s="89">
        <v>184.25</v>
      </c>
      <c r="AL62" s="89">
        <v>2580.6</v>
      </c>
      <c r="AM62" s="89">
        <v>2396.4</v>
      </c>
      <c r="AN62" s="89">
        <v>0.62544999999999995</v>
      </c>
      <c r="AO62" s="89">
        <v>8.1814999999999998</v>
      </c>
      <c r="AP62" s="89">
        <v>7.556</v>
      </c>
    </row>
    <row r="63" spans="2:42">
      <c r="B63" s="3">
        <f t="shared" si="16"/>
        <v>52</v>
      </c>
      <c r="C63" s="115" t="str">
        <f t="shared" si="17"/>
        <v>0.01363</v>
      </c>
      <c r="D63" s="115" t="str">
        <f t="shared" si="18"/>
        <v>0.001013</v>
      </c>
      <c r="E63" s="115" t="str">
        <f t="shared" si="19"/>
        <v>10.96</v>
      </c>
      <c r="F63" s="115" t="str">
        <f t="shared" si="20"/>
        <v>217.7</v>
      </c>
      <c r="G63" s="115" t="str">
        <f t="shared" si="21"/>
        <v>2445</v>
      </c>
      <c r="H63" s="115" t="str">
        <f t="shared" si="22"/>
        <v>2228</v>
      </c>
      <c r="I63" s="115" t="str">
        <f t="shared" si="23"/>
        <v>217.7</v>
      </c>
      <c r="J63" s="115" t="str">
        <f t="shared" si="24"/>
        <v>2595</v>
      </c>
      <c r="K63" s="115" t="str">
        <f t="shared" si="25"/>
        <v>2377</v>
      </c>
      <c r="L63" s="115" t="str">
        <f t="shared" si="26"/>
        <v>0.7296</v>
      </c>
      <c r="M63" s="115" t="str">
        <f t="shared" si="27"/>
        <v>8.040</v>
      </c>
      <c r="N63" s="115" t="str">
        <f t="shared" si="28"/>
        <v>7.311</v>
      </c>
      <c r="P63" s="89" t="str">
        <f t="shared" si="32"/>
        <v>45.00</v>
      </c>
      <c r="Q63" s="89" t="str">
        <f t="shared" si="33"/>
        <v>0.009595</v>
      </c>
      <c r="R63" s="89" t="str">
        <f t="shared" si="34"/>
        <v>0.001010</v>
      </c>
      <c r="S63" s="89" t="str">
        <f t="shared" si="35"/>
        <v>15.25</v>
      </c>
      <c r="T63" s="89" t="str">
        <f t="shared" si="36"/>
        <v>188.4</v>
      </c>
      <c r="U63" s="89" t="str">
        <f t="shared" si="37"/>
        <v>2436</v>
      </c>
      <c r="V63" s="89" t="str">
        <f t="shared" si="38"/>
        <v>2248</v>
      </c>
      <c r="W63" s="89" t="str">
        <f t="shared" si="39"/>
        <v>188.4</v>
      </c>
      <c r="X63" s="89" t="str">
        <f t="shared" si="40"/>
        <v>2582</v>
      </c>
      <c r="Y63" s="89" t="str">
        <f t="shared" si="41"/>
        <v>2394</v>
      </c>
      <c r="Z63" s="89" t="str">
        <f t="shared" si="42"/>
        <v>0.6386</v>
      </c>
      <c r="AA63" s="89" t="str">
        <f t="shared" si="43"/>
        <v>8.163</v>
      </c>
      <c r="AB63" s="89" t="str">
        <f t="shared" si="44"/>
        <v>7.525</v>
      </c>
      <c r="AD63" s="89">
        <v>45</v>
      </c>
      <c r="AE63" s="89">
        <v>9.5949999999999994E-3</v>
      </c>
      <c r="AF63" s="89">
        <v>1.0099199999999999E-3</v>
      </c>
      <c r="AG63" s="89">
        <v>15.252000000000001</v>
      </c>
      <c r="AH63" s="89">
        <v>188.42030981760001</v>
      </c>
      <c r="AI63" s="89">
        <v>2436.0570600000001</v>
      </c>
      <c r="AJ63" s="89">
        <v>2247.6367501824002</v>
      </c>
      <c r="AK63" s="89">
        <v>188.43</v>
      </c>
      <c r="AL63" s="89">
        <v>2582.4</v>
      </c>
      <c r="AM63" s="89">
        <v>2394</v>
      </c>
      <c r="AN63" s="89">
        <v>0.63861000000000001</v>
      </c>
      <c r="AO63" s="89">
        <v>8.1632999999999996</v>
      </c>
      <c r="AP63" s="89">
        <v>7.5247000000000002</v>
      </c>
    </row>
    <row r="64" spans="2:42">
      <c r="B64" s="3">
        <f t="shared" si="16"/>
        <v>53</v>
      </c>
      <c r="C64" s="115" t="str">
        <f t="shared" si="17"/>
        <v>0.01431</v>
      </c>
      <c r="D64" s="115" t="str">
        <f t="shared" si="18"/>
        <v>0.001014</v>
      </c>
      <c r="E64" s="115" t="str">
        <f t="shared" si="19"/>
        <v>10.47</v>
      </c>
      <c r="F64" s="115" t="str">
        <f t="shared" si="20"/>
        <v>221.9</v>
      </c>
      <c r="G64" s="115" t="str">
        <f t="shared" si="21"/>
        <v>2447</v>
      </c>
      <c r="H64" s="115" t="str">
        <f t="shared" si="22"/>
        <v>2225</v>
      </c>
      <c r="I64" s="115" t="str">
        <f t="shared" si="23"/>
        <v>221.9</v>
      </c>
      <c r="J64" s="115" t="str">
        <f t="shared" si="24"/>
        <v>2597</v>
      </c>
      <c r="K64" s="115" t="str">
        <f t="shared" si="25"/>
        <v>2375</v>
      </c>
      <c r="L64" s="115" t="str">
        <f t="shared" si="26"/>
        <v>0.7425</v>
      </c>
      <c r="M64" s="115" t="str">
        <f t="shared" si="27"/>
        <v>8.023</v>
      </c>
      <c r="N64" s="115" t="str">
        <f t="shared" si="28"/>
        <v>7.281</v>
      </c>
      <c r="P64" s="89" t="str">
        <f t="shared" si="32"/>
        <v>46.00</v>
      </c>
      <c r="Q64" s="89" t="str">
        <f t="shared" si="33"/>
        <v>0.01010</v>
      </c>
      <c r="R64" s="89" t="str">
        <f t="shared" si="34"/>
        <v>0.001010</v>
      </c>
      <c r="S64" s="89" t="str">
        <f t="shared" si="35"/>
        <v>14.53</v>
      </c>
      <c r="T64" s="89" t="str">
        <f t="shared" si="36"/>
        <v>192.6</v>
      </c>
      <c r="U64" s="89" t="str">
        <f t="shared" si="37"/>
        <v>2437</v>
      </c>
      <c r="V64" s="89" t="str">
        <f t="shared" si="38"/>
        <v>2245</v>
      </c>
      <c r="W64" s="89" t="str">
        <f t="shared" si="39"/>
        <v>192.6</v>
      </c>
      <c r="X64" s="89" t="str">
        <f t="shared" si="40"/>
        <v>2584</v>
      </c>
      <c r="Y64" s="89" t="str">
        <f t="shared" si="41"/>
        <v>2392</v>
      </c>
      <c r="Z64" s="89" t="str">
        <f t="shared" si="42"/>
        <v>0.6517</v>
      </c>
      <c r="AA64" s="89" t="str">
        <f t="shared" si="43"/>
        <v>8.145</v>
      </c>
      <c r="AB64" s="89" t="str">
        <f t="shared" si="44"/>
        <v>7.494</v>
      </c>
      <c r="AD64" s="89">
        <v>46</v>
      </c>
      <c r="AE64" s="89">
        <v>1.0099E-2</v>
      </c>
      <c r="AF64" s="89">
        <v>1.0103599999999999E-3</v>
      </c>
      <c r="AG64" s="89">
        <v>14.534000000000001</v>
      </c>
      <c r="AH64" s="89">
        <v>192.60979637436</v>
      </c>
      <c r="AI64" s="89">
        <v>2437.4211339999997</v>
      </c>
      <c r="AJ64" s="89">
        <v>2244.8113376256397</v>
      </c>
      <c r="AK64" s="89">
        <v>192.62</v>
      </c>
      <c r="AL64" s="89">
        <v>2584.1999999999998</v>
      </c>
      <c r="AM64" s="89">
        <v>2391.6</v>
      </c>
      <c r="AN64" s="89">
        <v>0.65173000000000003</v>
      </c>
      <c r="AO64" s="89">
        <v>8.1453000000000007</v>
      </c>
      <c r="AP64" s="89">
        <v>7.4935999999999998</v>
      </c>
    </row>
    <row r="65" spans="2:42">
      <c r="B65" s="3">
        <f t="shared" si="16"/>
        <v>54</v>
      </c>
      <c r="C65" s="115" t="str">
        <f t="shared" si="17"/>
        <v>0.01502</v>
      </c>
      <c r="D65" s="115" t="str">
        <f t="shared" si="18"/>
        <v>0.001014</v>
      </c>
      <c r="E65" s="115" t="str">
        <f t="shared" si="19"/>
        <v>10.01</v>
      </c>
      <c r="F65" s="115" t="str">
        <f t="shared" si="20"/>
        <v>226.1</v>
      </c>
      <c r="G65" s="115" t="str">
        <f t="shared" si="21"/>
        <v>2448</v>
      </c>
      <c r="H65" s="115" t="str">
        <f t="shared" si="22"/>
        <v>2222</v>
      </c>
      <c r="I65" s="115" t="str">
        <f t="shared" si="23"/>
        <v>226.1</v>
      </c>
      <c r="J65" s="115" t="str">
        <f t="shared" si="24"/>
        <v>2598</v>
      </c>
      <c r="K65" s="115" t="str">
        <f t="shared" si="25"/>
        <v>2372</v>
      </c>
      <c r="L65" s="115" t="str">
        <f t="shared" si="26"/>
        <v>0.7553</v>
      </c>
      <c r="M65" s="115" t="str">
        <f t="shared" si="27"/>
        <v>8.007</v>
      </c>
      <c r="N65" s="115" t="str">
        <f t="shared" si="28"/>
        <v>7.251</v>
      </c>
      <c r="P65" s="89" t="str">
        <f t="shared" si="32"/>
        <v>47.00</v>
      </c>
      <c r="Q65" s="89" t="str">
        <f t="shared" si="33"/>
        <v>0.01063</v>
      </c>
      <c r="R65" s="89" t="str">
        <f t="shared" si="34"/>
        <v>0.001011</v>
      </c>
      <c r="S65" s="89" t="str">
        <f t="shared" si="35"/>
        <v>13.86</v>
      </c>
      <c r="T65" s="89" t="str">
        <f t="shared" si="36"/>
        <v>196.8</v>
      </c>
      <c r="U65" s="89" t="str">
        <f t="shared" si="37"/>
        <v>2439</v>
      </c>
      <c r="V65" s="89" t="str">
        <f t="shared" si="38"/>
        <v>2242</v>
      </c>
      <c r="W65" s="89" t="str">
        <f t="shared" si="39"/>
        <v>196.8</v>
      </c>
      <c r="X65" s="89" t="str">
        <f t="shared" si="40"/>
        <v>2586</v>
      </c>
      <c r="Y65" s="89" t="str">
        <f t="shared" si="41"/>
        <v>2389</v>
      </c>
      <c r="Z65" s="89" t="str">
        <f t="shared" si="42"/>
        <v>0.6648</v>
      </c>
      <c r="AA65" s="89" t="str">
        <f t="shared" si="43"/>
        <v>8.128</v>
      </c>
      <c r="AB65" s="89" t="str">
        <f t="shared" si="44"/>
        <v>7.463</v>
      </c>
      <c r="AD65" s="89">
        <v>47</v>
      </c>
      <c r="AE65" s="89">
        <v>1.0626999999999999E-2</v>
      </c>
      <c r="AF65" s="89">
        <v>1.0107900000000001E-3</v>
      </c>
      <c r="AG65" s="89">
        <v>13.855</v>
      </c>
      <c r="AH65" s="89">
        <v>196.78925833467002</v>
      </c>
      <c r="AI65" s="89">
        <v>2438.7629150000002</v>
      </c>
      <c r="AJ65" s="89">
        <v>2241.9736566653301</v>
      </c>
      <c r="AK65" s="89">
        <v>196.8</v>
      </c>
      <c r="AL65" s="89">
        <v>2586</v>
      </c>
      <c r="AM65" s="89">
        <v>2389.1999999999998</v>
      </c>
      <c r="AN65" s="89">
        <v>0.66481000000000001</v>
      </c>
      <c r="AO65" s="89">
        <v>8.1274999999999995</v>
      </c>
      <c r="AP65" s="89">
        <v>7.4626999999999999</v>
      </c>
    </row>
    <row r="66" spans="2:42">
      <c r="B66" s="3">
        <f t="shared" si="16"/>
        <v>55</v>
      </c>
      <c r="C66" s="115" t="str">
        <f t="shared" si="17"/>
        <v>0.01576</v>
      </c>
      <c r="D66" s="115" t="str">
        <f t="shared" si="18"/>
        <v>0.001015</v>
      </c>
      <c r="E66" s="115" t="str">
        <f t="shared" si="19"/>
        <v>9.564</v>
      </c>
      <c r="F66" s="115" t="str">
        <f t="shared" si="20"/>
        <v>230.2</v>
      </c>
      <c r="G66" s="115" t="str">
        <f t="shared" si="21"/>
        <v>2449</v>
      </c>
      <c r="H66" s="115" t="str">
        <f t="shared" si="22"/>
        <v>2219</v>
      </c>
      <c r="I66" s="115" t="str">
        <f t="shared" si="23"/>
        <v>230.3</v>
      </c>
      <c r="J66" s="115" t="str">
        <f t="shared" si="24"/>
        <v>2600.</v>
      </c>
      <c r="K66" s="115" t="str">
        <f t="shared" si="25"/>
        <v>2370.</v>
      </c>
      <c r="L66" s="115" t="str">
        <f t="shared" si="26"/>
        <v>0.7680</v>
      </c>
      <c r="M66" s="115" t="str">
        <f t="shared" si="27"/>
        <v>7.990</v>
      </c>
      <c r="N66" s="115" t="str">
        <f t="shared" si="28"/>
        <v>7.222</v>
      </c>
      <c r="P66" s="89" t="str">
        <f t="shared" si="32"/>
        <v>48.00</v>
      </c>
      <c r="Q66" s="89" t="str">
        <f t="shared" si="33"/>
        <v>0.01118</v>
      </c>
      <c r="R66" s="89" t="str">
        <f t="shared" si="34"/>
        <v>0.001011</v>
      </c>
      <c r="S66" s="89" t="str">
        <f t="shared" si="35"/>
        <v>13.21</v>
      </c>
      <c r="T66" s="89" t="str">
        <f t="shared" si="36"/>
        <v>201.0</v>
      </c>
      <c r="U66" s="89" t="str">
        <f t="shared" si="37"/>
        <v>2440.</v>
      </c>
      <c r="V66" s="89" t="str">
        <f t="shared" si="38"/>
        <v>2239</v>
      </c>
      <c r="W66" s="89" t="str">
        <f t="shared" si="39"/>
        <v>201.0</v>
      </c>
      <c r="X66" s="89" t="str">
        <f t="shared" si="40"/>
        <v>2588</v>
      </c>
      <c r="Y66" s="89" t="str">
        <f t="shared" si="41"/>
        <v>2387</v>
      </c>
      <c r="Z66" s="89" t="str">
        <f t="shared" si="42"/>
        <v>0.6779</v>
      </c>
      <c r="AA66" s="89" t="str">
        <f t="shared" si="43"/>
        <v>8.110</v>
      </c>
      <c r="AB66" s="89" t="str">
        <f t="shared" si="44"/>
        <v>7.432</v>
      </c>
      <c r="AD66" s="89">
        <v>48</v>
      </c>
      <c r="AE66" s="89">
        <v>1.1176999999999999E-2</v>
      </c>
      <c r="AF66" s="89">
        <v>1.0112399999999998E-3</v>
      </c>
      <c r="AG66" s="89">
        <v>13.212</v>
      </c>
      <c r="AH66" s="89">
        <v>200.96869737051998</v>
      </c>
      <c r="AI66" s="89">
        <v>2440.1294760000001</v>
      </c>
      <c r="AJ66" s="89">
        <v>2239.1607786294799</v>
      </c>
      <c r="AK66" s="89">
        <v>200.98</v>
      </c>
      <c r="AL66" s="89">
        <v>2587.8000000000002</v>
      </c>
      <c r="AM66" s="89">
        <v>2386.8000000000002</v>
      </c>
      <c r="AN66" s="89">
        <v>0.67784999999999995</v>
      </c>
      <c r="AO66" s="89">
        <v>8.1097999999999999</v>
      </c>
      <c r="AP66" s="89">
        <v>7.4320000000000004</v>
      </c>
    </row>
    <row r="67" spans="2:42">
      <c r="B67" s="3">
        <f t="shared" si="16"/>
        <v>56</v>
      </c>
      <c r="C67" s="115" t="str">
        <f t="shared" si="17"/>
        <v>0.01653</v>
      </c>
      <c r="D67" s="115" t="str">
        <f t="shared" si="18"/>
        <v>0.001015</v>
      </c>
      <c r="E67" s="115" t="str">
        <f t="shared" si="19"/>
        <v>9.145</v>
      </c>
      <c r="F67" s="115" t="str">
        <f t="shared" si="20"/>
        <v>234.4</v>
      </c>
      <c r="G67" s="115" t="str">
        <f t="shared" si="21"/>
        <v>2451</v>
      </c>
      <c r="H67" s="115" t="str">
        <f t="shared" si="22"/>
        <v>2216</v>
      </c>
      <c r="I67" s="115" t="str">
        <f t="shared" si="23"/>
        <v>234.4</v>
      </c>
      <c r="J67" s="115" t="str">
        <f t="shared" si="24"/>
        <v>2602</v>
      </c>
      <c r="K67" s="115" t="str">
        <f t="shared" si="25"/>
        <v>2367</v>
      </c>
      <c r="L67" s="115" t="str">
        <f t="shared" si="26"/>
        <v>0.7808</v>
      </c>
      <c r="M67" s="115" t="str">
        <f t="shared" si="27"/>
        <v>7.973</v>
      </c>
      <c r="N67" s="115" t="str">
        <f t="shared" si="28"/>
        <v>7.193</v>
      </c>
      <c r="P67" s="89" t="str">
        <f t="shared" si="32"/>
        <v>49.00</v>
      </c>
      <c r="Q67" s="89" t="str">
        <f t="shared" si="33"/>
        <v>0.01175</v>
      </c>
      <c r="R67" s="89" t="str">
        <f t="shared" si="34"/>
        <v>0.001012</v>
      </c>
      <c r="S67" s="89" t="str">
        <f t="shared" si="35"/>
        <v>12.60</v>
      </c>
      <c r="T67" s="89" t="str">
        <f t="shared" si="36"/>
        <v>205.1</v>
      </c>
      <c r="U67" s="89" t="str">
        <f t="shared" si="37"/>
        <v>2441</v>
      </c>
      <c r="V67" s="89" t="str">
        <f t="shared" si="38"/>
        <v>2236</v>
      </c>
      <c r="W67" s="89" t="str">
        <f t="shared" si="39"/>
        <v>205.2</v>
      </c>
      <c r="X67" s="89" t="str">
        <f t="shared" si="40"/>
        <v>2590.</v>
      </c>
      <c r="Y67" s="89" t="str">
        <f t="shared" si="41"/>
        <v>2384</v>
      </c>
      <c r="Z67" s="89" t="str">
        <f t="shared" si="42"/>
        <v>0.6909</v>
      </c>
      <c r="AA67" s="89" t="str">
        <f t="shared" si="43"/>
        <v>8.092</v>
      </c>
      <c r="AB67" s="89" t="str">
        <f t="shared" si="44"/>
        <v>7.401</v>
      </c>
      <c r="AD67" s="89">
        <v>49</v>
      </c>
      <c r="AE67" s="89">
        <v>1.1752E-2</v>
      </c>
      <c r="AF67" s="89">
        <v>1.01169E-3</v>
      </c>
      <c r="AG67" s="89">
        <v>12.603</v>
      </c>
      <c r="AH67" s="89">
        <v>205.14811061911999</v>
      </c>
      <c r="AI67" s="89">
        <v>2441.3895440000001</v>
      </c>
      <c r="AJ67" s="89">
        <v>2236.2414333808802</v>
      </c>
      <c r="AK67" s="89">
        <v>205.16</v>
      </c>
      <c r="AL67" s="89">
        <v>2589.5</v>
      </c>
      <c r="AM67" s="89">
        <v>2384.4</v>
      </c>
      <c r="AN67" s="89">
        <v>0.69084999999999996</v>
      </c>
      <c r="AO67" s="89">
        <v>8.0922000000000001</v>
      </c>
      <c r="AP67" s="89">
        <v>7.4013999999999998</v>
      </c>
    </row>
    <row r="68" spans="2:42">
      <c r="B68" s="3">
        <f t="shared" si="16"/>
        <v>57</v>
      </c>
      <c r="C68" s="115" t="str">
        <f t="shared" si="17"/>
        <v>0.01734</v>
      </c>
      <c r="D68" s="115" t="str">
        <f t="shared" si="18"/>
        <v>0.001016</v>
      </c>
      <c r="E68" s="115" t="str">
        <f t="shared" si="19"/>
        <v>8.747</v>
      </c>
      <c r="F68" s="115" t="str">
        <f t="shared" si="20"/>
        <v>238.6</v>
      </c>
      <c r="G68" s="115" t="str">
        <f t="shared" si="21"/>
        <v>2452</v>
      </c>
      <c r="H68" s="115" t="str">
        <f t="shared" si="22"/>
        <v>2213</v>
      </c>
      <c r="I68" s="115" t="str">
        <f t="shared" si="23"/>
        <v>238.6</v>
      </c>
      <c r="J68" s="115" t="str">
        <f t="shared" si="24"/>
        <v>2604</v>
      </c>
      <c r="K68" s="115" t="str">
        <f t="shared" si="25"/>
        <v>2365</v>
      </c>
      <c r="L68" s="115" t="str">
        <f t="shared" si="26"/>
        <v>0.7934</v>
      </c>
      <c r="M68" s="115" t="str">
        <f t="shared" si="27"/>
        <v>7.957</v>
      </c>
      <c r="N68" s="115" t="str">
        <f t="shared" si="28"/>
        <v>7.163</v>
      </c>
      <c r="P68" s="89" t="str">
        <f t="shared" si="32"/>
        <v>50.00</v>
      </c>
      <c r="Q68" s="89" t="str">
        <f t="shared" si="33"/>
        <v>0.01235</v>
      </c>
      <c r="R68" s="89" t="str">
        <f t="shared" si="34"/>
        <v>0.001012</v>
      </c>
      <c r="S68" s="89" t="str">
        <f t="shared" si="35"/>
        <v>12.03</v>
      </c>
      <c r="T68" s="89" t="str">
        <f t="shared" si="36"/>
        <v>209.3</v>
      </c>
      <c r="U68" s="89" t="str">
        <f t="shared" si="37"/>
        <v>2443</v>
      </c>
      <c r="V68" s="89" t="str">
        <f t="shared" si="38"/>
        <v>2233</v>
      </c>
      <c r="W68" s="89" t="str">
        <f t="shared" si="39"/>
        <v>209.3</v>
      </c>
      <c r="X68" s="89" t="str">
        <f t="shared" si="40"/>
        <v>2591</v>
      </c>
      <c r="Y68" s="89" t="str">
        <f t="shared" si="41"/>
        <v>2382</v>
      </c>
      <c r="Z68" s="89" t="str">
        <f t="shared" si="42"/>
        <v>0.7038</v>
      </c>
      <c r="AA68" s="89" t="str">
        <f t="shared" si="43"/>
        <v>8.075</v>
      </c>
      <c r="AB68" s="89" t="str">
        <f t="shared" si="44"/>
        <v>7.371</v>
      </c>
      <c r="AD68" s="89">
        <v>50</v>
      </c>
      <c r="AE68" s="89">
        <v>1.2352E-2</v>
      </c>
      <c r="AF68" s="89">
        <v>1.0121500000000001E-3</v>
      </c>
      <c r="AG68" s="89">
        <v>12.026999999999999</v>
      </c>
      <c r="AH68" s="89">
        <v>209.32749792320001</v>
      </c>
      <c r="AI68" s="89">
        <v>2442.7424960000003</v>
      </c>
      <c r="AJ68" s="89">
        <v>2233.4149980768002</v>
      </c>
      <c r="AK68" s="89">
        <v>209.34</v>
      </c>
      <c r="AL68" s="89">
        <v>2591.3000000000002</v>
      </c>
      <c r="AM68" s="89">
        <v>2381.9</v>
      </c>
      <c r="AN68" s="89">
        <v>0.70381000000000005</v>
      </c>
      <c r="AO68" s="89">
        <v>8.0747999999999998</v>
      </c>
      <c r="AP68" s="89">
        <v>7.3710000000000004</v>
      </c>
    </row>
    <row r="69" spans="2:42">
      <c r="B69" s="3">
        <f t="shared" si="16"/>
        <v>58</v>
      </c>
      <c r="C69" s="115" t="str">
        <f t="shared" si="17"/>
        <v>0.01817</v>
      </c>
      <c r="D69" s="115" t="str">
        <f t="shared" si="18"/>
        <v>0.001016</v>
      </c>
      <c r="E69" s="115" t="str">
        <f t="shared" si="19"/>
        <v>8.368</v>
      </c>
      <c r="F69" s="115" t="str">
        <f t="shared" si="20"/>
        <v>242.8</v>
      </c>
      <c r="G69" s="115" t="str">
        <f t="shared" si="21"/>
        <v>2453</v>
      </c>
      <c r="H69" s="115" t="str">
        <f t="shared" si="22"/>
        <v>2210.</v>
      </c>
      <c r="I69" s="115" t="str">
        <f t="shared" si="23"/>
        <v>242.8</v>
      </c>
      <c r="J69" s="115" t="str">
        <f t="shared" si="24"/>
        <v>2605</v>
      </c>
      <c r="K69" s="115" t="str">
        <f t="shared" si="25"/>
        <v>2363</v>
      </c>
      <c r="L69" s="115" t="str">
        <f t="shared" si="26"/>
        <v>0.8061</v>
      </c>
      <c r="M69" s="115" t="str">
        <f t="shared" si="27"/>
        <v>7.940</v>
      </c>
      <c r="N69" s="115" t="str">
        <f t="shared" si="28"/>
        <v>7.134</v>
      </c>
      <c r="P69" s="89" t="str">
        <f t="shared" si="32"/>
        <v>51.00</v>
      </c>
      <c r="Q69" s="89" t="str">
        <f t="shared" si="33"/>
        <v>0.01298</v>
      </c>
      <c r="R69" s="89" t="str">
        <f t="shared" si="34"/>
        <v>0.001013</v>
      </c>
      <c r="S69" s="89" t="str">
        <f t="shared" si="35"/>
        <v>11.48</v>
      </c>
      <c r="T69" s="89" t="str">
        <f t="shared" si="36"/>
        <v>213.5</v>
      </c>
      <c r="U69" s="89" t="str">
        <f t="shared" si="37"/>
        <v>2444</v>
      </c>
      <c r="V69" s="89" t="str">
        <f t="shared" si="38"/>
        <v>2231</v>
      </c>
      <c r="W69" s="89" t="str">
        <f t="shared" si="39"/>
        <v>213.5</v>
      </c>
      <c r="X69" s="89" t="str">
        <f t="shared" si="40"/>
        <v>2593</v>
      </c>
      <c r="Y69" s="89" t="str">
        <f t="shared" si="41"/>
        <v>2380.</v>
      </c>
      <c r="Z69" s="89" t="str">
        <f t="shared" si="42"/>
        <v>0.7167</v>
      </c>
      <c r="AA69" s="89" t="str">
        <f t="shared" si="43"/>
        <v>8.058</v>
      </c>
      <c r="AB69" s="89" t="str">
        <f t="shared" si="44"/>
        <v>7.341</v>
      </c>
      <c r="AD69" s="89">
        <v>51</v>
      </c>
      <c r="AE69" s="89">
        <v>1.2978E-2</v>
      </c>
      <c r="AF69" s="89">
        <v>1.0126200000000001E-3</v>
      </c>
      <c r="AG69" s="89">
        <v>11.481</v>
      </c>
      <c r="AH69" s="89">
        <v>213.50685821764</v>
      </c>
      <c r="AI69" s="89">
        <v>2444.0995819999998</v>
      </c>
      <c r="AJ69" s="89">
        <v>2230.5927237823598</v>
      </c>
      <c r="AK69" s="89">
        <v>213.52</v>
      </c>
      <c r="AL69" s="89">
        <v>2593.1</v>
      </c>
      <c r="AM69" s="89">
        <v>2379.5</v>
      </c>
      <c r="AN69" s="89">
        <v>0.71672999999999998</v>
      </c>
      <c r="AO69" s="89">
        <v>8.0576000000000008</v>
      </c>
      <c r="AP69" s="89">
        <v>7.3407999999999998</v>
      </c>
    </row>
    <row r="70" spans="2:42">
      <c r="B70" s="3">
        <f t="shared" si="16"/>
        <v>59</v>
      </c>
      <c r="C70" s="115" t="str">
        <f t="shared" si="17"/>
        <v>0.01904</v>
      </c>
      <c r="D70" s="115" t="str">
        <f t="shared" si="18"/>
        <v>0.001017</v>
      </c>
      <c r="E70" s="115" t="str">
        <f t="shared" si="19"/>
        <v>8.009</v>
      </c>
      <c r="F70" s="115" t="str">
        <f t="shared" si="20"/>
        <v>247.0</v>
      </c>
      <c r="G70" s="115" t="str">
        <f t="shared" si="21"/>
        <v>2455</v>
      </c>
      <c r="H70" s="115" t="str">
        <f t="shared" si="22"/>
        <v>2208</v>
      </c>
      <c r="I70" s="115" t="str">
        <f t="shared" si="23"/>
        <v>247.0</v>
      </c>
      <c r="J70" s="115" t="str">
        <f t="shared" si="24"/>
        <v>2607</v>
      </c>
      <c r="K70" s="115" t="str">
        <f t="shared" si="25"/>
        <v>2360.</v>
      </c>
      <c r="L70" s="115" t="str">
        <f t="shared" si="26"/>
        <v>0.8187</v>
      </c>
      <c r="M70" s="115" t="str">
        <f t="shared" si="27"/>
        <v>7.924</v>
      </c>
      <c r="N70" s="115" t="str">
        <f t="shared" si="28"/>
        <v>7.106</v>
      </c>
      <c r="P70" s="89" t="str">
        <f t="shared" si="32"/>
        <v>52.00</v>
      </c>
      <c r="Q70" s="89" t="str">
        <f t="shared" si="33"/>
        <v>0.01363</v>
      </c>
      <c r="R70" s="89" t="str">
        <f t="shared" si="34"/>
        <v>0.001013</v>
      </c>
      <c r="S70" s="89" t="str">
        <f t="shared" si="35"/>
        <v>10.96</v>
      </c>
      <c r="T70" s="89" t="str">
        <f t="shared" si="36"/>
        <v>217.7</v>
      </c>
      <c r="U70" s="89" t="str">
        <f t="shared" si="37"/>
        <v>2445</v>
      </c>
      <c r="V70" s="89" t="str">
        <f t="shared" si="38"/>
        <v>2228</v>
      </c>
      <c r="W70" s="89" t="str">
        <f t="shared" si="39"/>
        <v>217.7</v>
      </c>
      <c r="X70" s="89" t="str">
        <f t="shared" si="40"/>
        <v>2595</v>
      </c>
      <c r="Y70" s="89" t="str">
        <f t="shared" si="41"/>
        <v>2377</v>
      </c>
      <c r="Z70" s="89" t="str">
        <f t="shared" si="42"/>
        <v>0.7296</v>
      </c>
      <c r="AA70" s="89" t="str">
        <f t="shared" si="43"/>
        <v>8.040</v>
      </c>
      <c r="AB70" s="89" t="str">
        <f t="shared" si="44"/>
        <v>7.311</v>
      </c>
      <c r="AD70" s="89">
        <v>52</v>
      </c>
      <c r="AE70" s="89">
        <v>1.3631000000000001E-2</v>
      </c>
      <c r="AF70" s="89">
        <v>1.0130900000000001E-3</v>
      </c>
      <c r="AG70" s="89">
        <v>10.962999999999999</v>
      </c>
      <c r="AH70" s="89">
        <v>217.69619057021001</v>
      </c>
      <c r="AI70" s="89">
        <v>2445.3633470000004</v>
      </c>
      <c r="AJ70" s="89">
        <v>2227.6671564297903</v>
      </c>
      <c r="AK70" s="89">
        <v>217.71</v>
      </c>
      <c r="AL70" s="89">
        <v>2594.8000000000002</v>
      </c>
      <c r="AM70" s="89">
        <v>2377.1</v>
      </c>
      <c r="AN70" s="89">
        <v>0.72960999999999998</v>
      </c>
      <c r="AO70" s="89">
        <v>8.0404</v>
      </c>
      <c r="AP70" s="89">
        <v>7.3108000000000004</v>
      </c>
    </row>
    <row r="71" spans="2:42">
      <c r="B71" s="3">
        <f t="shared" si="16"/>
        <v>60</v>
      </c>
      <c r="C71" s="115" t="str">
        <f t="shared" si="17"/>
        <v>0.01995</v>
      </c>
      <c r="D71" s="115" t="str">
        <f t="shared" si="18"/>
        <v>0.001017</v>
      </c>
      <c r="E71" s="115" t="str">
        <f t="shared" si="19"/>
        <v>7.667</v>
      </c>
      <c r="F71" s="115" t="str">
        <f t="shared" si="20"/>
        <v>251.2</v>
      </c>
      <c r="G71" s="115" t="str">
        <f t="shared" si="21"/>
        <v>2456</v>
      </c>
      <c r="H71" s="115" t="str">
        <f t="shared" si="22"/>
        <v>2205</v>
      </c>
      <c r="I71" s="115" t="str">
        <f t="shared" si="23"/>
        <v>251.2</v>
      </c>
      <c r="J71" s="115" t="str">
        <f t="shared" si="24"/>
        <v>2609</v>
      </c>
      <c r="K71" s="115" t="str">
        <f t="shared" si="25"/>
        <v>2358</v>
      </c>
      <c r="L71" s="115" t="str">
        <f t="shared" si="26"/>
        <v>0.8313</v>
      </c>
      <c r="M71" s="115" t="str">
        <f t="shared" si="27"/>
        <v>7.908</v>
      </c>
      <c r="N71" s="115" t="str">
        <f t="shared" si="28"/>
        <v>7.077</v>
      </c>
      <c r="P71" s="89" t="str">
        <f t="shared" si="32"/>
        <v>53.00</v>
      </c>
      <c r="Q71" s="89" t="str">
        <f t="shared" si="33"/>
        <v>0.01431</v>
      </c>
      <c r="R71" s="89" t="str">
        <f t="shared" si="34"/>
        <v>0.001014</v>
      </c>
      <c r="S71" s="89" t="str">
        <f t="shared" si="35"/>
        <v>10.47</v>
      </c>
      <c r="T71" s="89" t="str">
        <f t="shared" si="36"/>
        <v>221.9</v>
      </c>
      <c r="U71" s="89" t="str">
        <f t="shared" si="37"/>
        <v>2447</v>
      </c>
      <c r="V71" s="89" t="str">
        <f t="shared" si="38"/>
        <v>2225</v>
      </c>
      <c r="W71" s="89" t="str">
        <f t="shared" si="39"/>
        <v>221.9</v>
      </c>
      <c r="X71" s="89" t="str">
        <f t="shared" si="40"/>
        <v>2597</v>
      </c>
      <c r="Y71" s="89" t="str">
        <f t="shared" si="41"/>
        <v>2375</v>
      </c>
      <c r="Z71" s="89" t="str">
        <f t="shared" si="42"/>
        <v>0.7425</v>
      </c>
      <c r="AA71" s="89" t="str">
        <f t="shared" si="43"/>
        <v>8.023</v>
      </c>
      <c r="AB71" s="89" t="str">
        <f t="shared" si="44"/>
        <v>7.281</v>
      </c>
      <c r="AD71" s="89">
        <v>53</v>
      </c>
      <c r="AE71" s="89">
        <v>1.4312E-2</v>
      </c>
      <c r="AF71" s="89">
        <v>1.0135700000000001E-3</v>
      </c>
      <c r="AG71" s="89">
        <v>10.472</v>
      </c>
      <c r="AH71" s="89">
        <v>221.87549378615998</v>
      </c>
      <c r="AI71" s="89">
        <v>2446.7247360000001</v>
      </c>
      <c r="AJ71" s="89">
        <v>2224.8492422138402</v>
      </c>
      <c r="AK71" s="89">
        <v>221.89</v>
      </c>
      <c r="AL71" s="89">
        <v>2596.6</v>
      </c>
      <c r="AM71" s="89">
        <v>2374.6999999999998</v>
      </c>
      <c r="AN71" s="89">
        <v>0.74245000000000005</v>
      </c>
      <c r="AO71" s="89">
        <v>8.0234000000000005</v>
      </c>
      <c r="AP71" s="89">
        <v>7.2809999999999997</v>
      </c>
    </row>
    <row r="72" spans="2:42">
      <c r="B72" s="3">
        <f t="shared" si="16"/>
        <v>61</v>
      </c>
      <c r="C72" s="115" t="str">
        <f t="shared" si="17"/>
        <v>0.02089</v>
      </c>
      <c r="D72" s="115" t="str">
        <f t="shared" si="18"/>
        <v>0.001018</v>
      </c>
      <c r="E72" s="115" t="str">
        <f t="shared" si="19"/>
        <v>7.342</v>
      </c>
      <c r="F72" s="115" t="str">
        <f t="shared" si="20"/>
        <v>255.3</v>
      </c>
      <c r="G72" s="115" t="str">
        <f t="shared" si="21"/>
        <v>2457</v>
      </c>
      <c r="H72" s="115" t="str">
        <f t="shared" si="22"/>
        <v>2202</v>
      </c>
      <c r="I72" s="115" t="str">
        <f t="shared" si="23"/>
        <v>255.4</v>
      </c>
      <c r="J72" s="115" t="str">
        <f t="shared" si="24"/>
        <v>2611</v>
      </c>
      <c r="K72" s="115" t="str">
        <f t="shared" si="25"/>
        <v>2355</v>
      </c>
      <c r="L72" s="115" t="str">
        <f t="shared" si="26"/>
        <v>0.8438</v>
      </c>
      <c r="M72" s="115" t="str">
        <f t="shared" si="27"/>
        <v>7.892</v>
      </c>
      <c r="N72" s="115" t="str">
        <f t="shared" si="28"/>
        <v>7.048</v>
      </c>
      <c r="P72" s="89" t="str">
        <f t="shared" si="32"/>
        <v>54.00</v>
      </c>
      <c r="Q72" s="89" t="str">
        <f t="shared" si="33"/>
        <v>0.01502</v>
      </c>
      <c r="R72" s="89" t="str">
        <f t="shared" si="34"/>
        <v>0.001014</v>
      </c>
      <c r="S72" s="89" t="str">
        <f t="shared" si="35"/>
        <v>10.01</v>
      </c>
      <c r="T72" s="89" t="str">
        <f t="shared" si="36"/>
        <v>226.1</v>
      </c>
      <c r="U72" s="89" t="str">
        <f t="shared" si="37"/>
        <v>2448</v>
      </c>
      <c r="V72" s="89" t="str">
        <f t="shared" si="38"/>
        <v>2222</v>
      </c>
      <c r="W72" s="89" t="str">
        <f t="shared" si="39"/>
        <v>226.1</v>
      </c>
      <c r="X72" s="89" t="str">
        <f t="shared" si="40"/>
        <v>2598</v>
      </c>
      <c r="Y72" s="89" t="str">
        <f t="shared" si="41"/>
        <v>2372</v>
      </c>
      <c r="Z72" s="89" t="str">
        <f t="shared" si="42"/>
        <v>0.7553</v>
      </c>
      <c r="AA72" s="89" t="str">
        <f t="shared" si="43"/>
        <v>8.007</v>
      </c>
      <c r="AB72" s="89" t="str">
        <f t="shared" si="44"/>
        <v>7.251</v>
      </c>
      <c r="AD72" s="89">
        <v>54</v>
      </c>
      <c r="AE72" s="89">
        <v>1.5022000000000001E-2</v>
      </c>
      <c r="AF72" s="89">
        <v>1.01406E-3</v>
      </c>
      <c r="AG72" s="89">
        <v>10.006</v>
      </c>
      <c r="AH72" s="89">
        <v>226.05476679067999</v>
      </c>
      <c r="AI72" s="89">
        <v>2447.9898680000001</v>
      </c>
      <c r="AJ72" s="89">
        <v>2221.9351012093202</v>
      </c>
      <c r="AK72" s="89">
        <v>226.07</v>
      </c>
      <c r="AL72" s="89">
        <v>2598.3000000000002</v>
      </c>
      <c r="AM72" s="89">
        <v>2372.3000000000002</v>
      </c>
      <c r="AN72" s="89">
        <v>0.75526000000000004</v>
      </c>
      <c r="AO72" s="89">
        <v>8.0066000000000006</v>
      </c>
      <c r="AP72" s="89">
        <v>7.2512999999999996</v>
      </c>
    </row>
    <row r="73" spans="2:42">
      <c r="B73" s="3">
        <f t="shared" si="16"/>
        <v>62</v>
      </c>
      <c r="C73" s="115" t="str">
        <f t="shared" si="17"/>
        <v>0.02187</v>
      </c>
      <c r="D73" s="115" t="str">
        <f t="shared" si="18"/>
        <v>0.001018</v>
      </c>
      <c r="E73" s="115" t="str">
        <f t="shared" si="19"/>
        <v>7.034</v>
      </c>
      <c r="F73" s="115" t="str">
        <f t="shared" si="20"/>
        <v>259.5</v>
      </c>
      <c r="G73" s="115" t="str">
        <f t="shared" si="21"/>
        <v>2458</v>
      </c>
      <c r="H73" s="115" t="str">
        <f t="shared" si="22"/>
        <v>2199</v>
      </c>
      <c r="I73" s="115" t="str">
        <f t="shared" si="23"/>
        <v>259.6</v>
      </c>
      <c r="J73" s="115" t="str">
        <f t="shared" si="24"/>
        <v>2612</v>
      </c>
      <c r="K73" s="115" t="str">
        <f t="shared" si="25"/>
        <v>2353</v>
      </c>
      <c r="L73" s="115" t="str">
        <f t="shared" si="26"/>
        <v>0.8563</v>
      </c>
      <c r="M73" s="115" t="str">
        <f t="shared" si="27"/>
        <v>7.876</v>
      </c>
      <c r="N73" s="115" t="str">
        <f t="shared" si="28"/>
        <v>7.020</v>
      </c>
      <c r="P73" s="89" t="str">
        <f t="shared" si="32"/>
        <v>55.00</v>
      </c>
      <c r="Q73" s="89" t="str">
        <f t="shared" si="33"/>
        <v>0.01576</v>
      </c>
      <c r="R73" s="89" t="str">
        <f t="shared" si="34"/>
        <v>0.001015</v>
      </c>
      <c r="S73" s="89" t="str">
        <f t="shared" si="35"/>
        <v>9.564</v>
      </c>
      <c r="T73" s="89" t="str">
        <f t="shared" si="36"/>
        <v>230.2</v>
      </c>
      <c r="U73" s="89" t="str">
        <f t="shared" si="37"/>
        <v>2449</v>
      </c>
      <c r="V73" s="89" t="str">
        <f t="shared" si="38"/>
        <v>2219</v>
      </c>
      <c r="W73" s="89" t="str">
        <f t="shared" si="39"/>
        <v>230.3</v>
      </c>
      <c r="X73" s="89" t="str">
        <f t="shared" si="40"/>
        <v>2600.</v>
      </c>
      <c r="Y73" s="89" t="str">
        <f t="shared" si="41"/>
        <v>2370.</v>
      </c>
      <c r="Z73" s="89" t="str">
        <f t="shared" si="42"/>
        <v>0.7680</v>
      </c>
      <c r="AA73" s="89" t="str">
        <f t="shared" si="43"/>
        <v>7.990</v>
      </c>
      <c r="AB73" s="89" t="str">
        <f t="shared" si="44"/>
        <v>7.222</v>
      </c>
      <c r="AD73" s="89">
        <v>55</v>
      </c>
      <c r="AE73" s="89">
        <v>1.5762000000000002E-2</v>
      </c>
      <c r="AF73" s="89">
        <v>1.0145500000000001E-3</v>
      </c>
      <c r="AG73" s="89">
        <v>9.5642999999999994</v>
      </c>
      <c r="AH73" s="89">
        <v>230.2440086629</v>
      </c>
      <c r="AI73" s="89">
        <v>2449.3475033999998</v>
      </c>
      <c r="AJ73" s="89">
        <v>2219.1034947370999</v>
      </c>
      <c r="AK73" s="89">
        <v>230.26</v>
      </c>
      <c r="AL73" s="89">
        <v>2600.1</v>
      </c>
      <c r="AM73" s="89">
        <v>2369.8000000000002</v>
      </c>
      <c r="AN73" s="89">
        <v>0.76802000000000004</v>
      </c>
      <c r="AO73" s="89">
        <v>7.9897999999999998</v>
      </c>
      <c r="AP73" s="89">
        <v>7.2218</v>
      </c>
    </row>
    <row r="74" spans="2:42">
      <c r="B74" s="3">
        <f t="shared" si="16"/>
        <v>63</v>
      </c>
      <c r="C74" s="115" t="str">
        <f t="shared" si="17"/>
        <v>0.02289</v>
      </c>
      <c r="D74" s="115" t="str">
        <f t="shared" si="18"/>
        <v>0.001019</v>
      </c>
      <c r="E74" s="115" t="str">
        <f t="shared" si="19"/>
        <v>6.740</v>
      </c>
      <c r="F74" s="115" t="str">
        <f t="shared" si="20"/>
        <v>263.7</v>
      </c>
      <c r="G74" s="115" t="str">
        <f t="shared" si="21"/>
        <v>2460.</v>
      </c>
      <c r="H74" s="115" t="str">
        <f t="shared" si="22"/>
        <v>2196</v>
      </c>
      <c r="I74" s="115" t="str">
        <f t="shared" si="23"/>
        <v>263.7</v>
      </c>
      <c r="J74" s="115" t="str">
        <f t="shared" si="24"/>
        <v>2614</v>
      </c>
      <c r="K74" s="115" t="str">
        <f t="shared" si="25"/>
        <v>2350.</v>
      </c>
      <c r="L74" s="115" t="str">
        <f t="shared" si="26"/>
        <v>0.8688</v>
      </c>
      <c r="M74" s="115" t="str">
        <f t="shared" si="27"/>
        <v>7.861</v>
      </c>
      <c r="N74" s="115" t="str">
        <f t="shared" si="28"/>
        <v>6.992</v>
      </c>
      <c r="P74" s="89" t="str">
        <f t="shared" si="32"/>
        <v>56.00</v>
      </c>
      <c r="Q74" s="89" t="str">
        <f t="shared" si="33"/>
        <v>0.01653</v>
      </c>
      <c r="R74" s="89" t="str">
        <f t="shared" si="34"/>
        <v>0.001015</v>
      </c>
      <c r="S74" s="89" t="str">
        <f t="shared" si="35"/>
        <v>9.145</v>
      </c>
      <c r="T74" s="89" t="str">
        <f t="shared" si="36"/>
        <v>234.4</v>
      </c>
      <c r="U74" s="89" t="str">
        <f t="shared" si="37"/>
        <v>2451</v>
      </c>
      <c r="V74" s="89" t="str">
        <f t="shared" si="38"/>
        <v>2216</v>
      </c>
      <c r="W74" s="89" t="str">
        <f t="shared" si="39"/>
        <v>234.4</v>
      </c>
      <c r="X74" s="89" t="str">
        <f t="shared" si="40"/>
        <v>2602</v>
      </c>
      <c r="Y74" s="89" t="str">
        <f t="shared" si="41"/>
        <v>2367</v>
      </c>
      <c r="Z74" s="89" t="str">
        <f t="shared" si="42"/>
        <v>0.7808</v>
      </c>
      <c r="AA74" s="89" t="str">
        <f t="shared" si="43"/>
        <v>7.973</v>
      </c>
      <c r="AB74" s="89" t="str">
        <f t="shared" si="44"/>
        <v>7.193</v>
      </c>
      <c r="AD74" s="89">
        <v>56</v>
      </c>
      <c r="AE74" s="89">
        <v>1.6532999999999999E-2</v>
      </c>
      <c r="AF74" s="89">
        <v>1.01505E-3</v>
      </c>
      <c r="AG74" s="89">
        <v>9.1448</v>
      </c>
      <c r="AH74" s="89">
        <v>234.42321817835</v>
      </c>
      <c r="AI74" s="89">
        <v>2450.6090216000002</v>
      </c>
      <c r="AJ74" s="89">
        <v>2216.1858034216502</v>
      </c>
      <c r="AK74" s="89">
        <v>234.44</v>
      </c>
      <c r="AL74" s="89">
        <v>2601.8000000000002</v>
      </c>
      <c r="AM74" s="89">
        <v>2367.4</v>
      </c>
      <c r="AN74" s="89">
        <v>0.78075000000000006</v>
      </c>
      <c r="AO74" s="89">
        <v>7.9732000000000003</v>
      </c>
      <c r="AP74" s="89">
        <v>7.1924999999999999</v>
      </c>
    </row>
    <row r="75" spans="2:42">
      <c r="B75" s="3">
        <f t="shared" si="16"/>
        <v>64</v>
      </c>
      <c r="C75" s="115" t="str">
        <f t="shared" si="17"/>
        <v>0.02394</v>
      </c>
      <c r="D75" s="115" t="str">
        <f t="shared" si="18"/>
        <v>0.001019</v>
      </c>
      <c r="E75" s="115" t="str">
        <f t="shared" si="19"/>
        <v>6.460</v>
      </c>
      <c r="F75" s="115" t="str">
        <f t="shared" si="20"/>
        <v>267.9</v>
      </c>
      <c r="G75" s="115" t="str">
        <f t="shared" si="21"/>
        <v>2461</v>
      </c>
      <c r="H75" s="115" t="str">
        <f t="shared" si="22"/>
        <v>2193</v>
      </c>
      <c r="I75" s="115" t="str">
        <f t="shared" si="23"/>
        <v>267.9</v>
      </c>
      <c r="J75" s="115" t="str">
        <f t="shared" si="24"/>
        <v>2616</v>
      </c>
      <c r="K75" s="115" t="str">
        <f t="shared" si="25"/>
        <v>2348</v>
      </c>
      <c r="L75" s="115" t="str">
        <f t="shared" si="26"/>
        <v>0.8813</v>
      </c>
      <c r="M75" s="115" t="str">
        <f t="shared" si="27"/>
        <v>7.845</v>
      </c>
      <c r="N75" s="115" t="str">
        <f t="shared" si="28"/>
        <v>6.964</v>
      </c>
      <c r="P75" s="89" t="str">
        <f t="shared" si="32"/>
        <v>57.00</v>
      </c>
      <c r="Q75" s="89" t="str">
        <f t="shared" si="33"/>
        <v>0.01734</v>
      </c>
      <c r="R75" s="89" t="str">
        <f t="shared" si="34"/>
        <v>0.001016</v>
      </c>
      <c r="S75" s="89" t="str">
        <f t="shared" si="35"/>
        <v>8.747</v>
      </c>
      <c r="T75" s="89" t="str">
        <f t="shared" si="36"/>
        <v>238.6</v>
      </c>
      <c r="U75" s="89" t="str">
        <f t="shared" si="37"/>
        <v>2452</v>
      </c>
      <c r="V75" s="89" t="str">
        <f t="shared" si="38"/>
        <v>2213</v>
      </c>
      <c r="W75" s="89" t="str">
        <f t="shared" si="39"/>
        <v>238.6</v>
      </c>
      <c r="X75" s="89" t="str">
        <f t="shared" si="40"/>
        <v>2604</v>
      </c>
      <c r="Y75" s="89" t="str">
        <f t="shared" si="41"/>
        <v>2365</v>
      </c>
      <c r="Z75" s="89" t="str">
        <f t="shared" si="42"/>
        <v>0.7934</v>
      </c>
      <c r="AA75" s="89" t="str">
        <f t="shared" si="43"/>
        <v>7.957</v>
      </c>
      <c r="AB75" s="89" t="str">
        <f t="shared" si="44"/>
        <v>7.163</v>
      </c>
      <c r="AD75" s="89">
        <v>57</v>
      </c>
      <c r="AE75" s="89">
        <v>1.7336000000000001E-2</v>
      </c>
      <c r="AF75" s="89">
        <v>1.01556E-3</v>
      </c>
      <c r="AG75" s="89">
        <v>8.7466000000000008</v>
      </c>
      <c r="AH75" s="89">
        <v>238.60239425184</v>
      </c>
      <c r="AI75" s="89">
        <v>2451.9689423999998</v>
      </c>
      <c r="AJ75" s="89">
        <v>2213.3665481481598</v>
      </c>
      <c r="AK75" s="89">
        <v>238.62</v>
      </c>
      <c r="AL75" s="89">
        <v>2603.6</v>
      </c>
      <c r="AM75" s="89">
        <v>2365</v>
      </c>
      <c r="AN75" s="89">
        <v>0.79344000000000003</v>
      </c>
      <c r="AO75" s="89">
        <v>7.9568000000000003</v>
      </c>
      <c r="AP75" s="89">
        <v>7.1632999999999996</v>
      </c>
    </row>
    <row r="76" spans="2:42">
      <c r="B76" s="3">
        <f t="shared" ref="B76:B139" si="45">_xlfn.NUMBERVALUE(P83)</f>
        <v>65</v>
      </c>
      <c r="C76" s="115" t="str">
        <f t="shared" ref="C76:C139" si="46">Q83</f>
        <v>0.02504</v>
      </c>
      <c r="D76" s="115" t="str">
        <f t="shared" ref="D76:D139" si="47">R83</f>
        <v>0.001020</v>
      </c>
      <c r="E76" s="115" t="str">
        <f t="shared" ref="E76:E139" si="48">S83</f>
        <v>6.194</v>
      </c>
      <c r="F76" s="115" t="str">
        <f t="shared" ref="F76:F139" si="49">T83</f>
        <v>272.1</v>
      </c>
      <c r="G76" s="115" t="str">
        <f t="shared" ref="G76:G139" si="50">U83</f>
        <v>2462</v>
      </c>
      <c r="H76" s="115" t="str">
        <f t="shared" ref="H76:H139" si="51">V83</f>
        <v>2190.</v>
      </c>
      <c r="I76" s="115" t="str">
        <f t="shared" ref="I76:I139" si="52">W83</f>
        <v>272.1</v>
      </c>
      <c r="J76" s="115" t="str">
        <f t="shared" ref="J76:J139" si="53">X83</f>
        <v>2618</v>
      </c>
      <c r="K76" s="115" t="str">
        <f t="shared" ref="K76:K139" si="54">Y83</f>
        <v>2345</v>
      </c>
      <c r="L76" s="115" t="str">
        <f t="shared" ref="L76:L139" si="55">Z83</f>
        <v>0.8937</v>
      </c>
      <c r="M76" s="115" t="str">
        <f t="shared" ref="M76:M139" si="56">AA83</f>
        <v>7.830</v>
      </c>
      <c r="N76" s="115" t="str">
        <f t="shared" ref="N76:N139" si="57">AB83</f>
        <v>6.936</v>
      </c>
      <c r="P76" s="89" t="str">
        <f t="shared" si="32"/>
        <v>58.00</v>
      </c>
      <c r="Q76" s="89" t="str">
        <f t="shared" si="33"/>
        <v>0.01817</v>
      </c>
      <c r="R76" s="89" t="str">
        <f t="shared" si="34"/>
        <v>0.001016</v>
      </c>
      <c r="S76" s="89" t="str">
        <f t="shared" si="35"/>
        <v>8.368</v>
      </c>
      <c r="T76" s="89" t="str">
        <f t="shared" si="36"/>
        <v>242.8</v>
      </c>
      <c r="U76" s="89" t="str">
        <f t="shared" si="37"/>
        <v>2453</v>
      </c>
      <c r="V76" s="89" t="str">
        <f t="shared" si="38"/>
        <v>2210.</v>
      </c>
      <c r="W76" s="89" t="str">
        <f t="shared" si="39"/>
        <v>242.8</v>
      </c>
      <c r="X76" s="89" t="str">
        <f t="shared" si="40"/>
        <v>2605</v>
      </c>
      <c r="Y76" s="89" t="str">
        <f t="shared" si="41"/>
        <v>2363</v>
      </c>
      <c r="Z76" s="89" t="str">
        <f t="shared" si="42"/>
        <v>0.8061</v>
      </c>
      <c r="AA76" s="89" t="str">
        <f t="shared" si="43"/>
        <v>7.940</v>
      </c>
      <c r="AB76" s="89" t="str">
        <f t="shared" si="44"/>
        <v>7.134</v>
      </c>
      <c r="AD76" s="89">
        <v>58</v>
      </c>
      <c r="AE76" s="89">
        <v>1.8171E-2</v>
      </c>
      <c r="AF76" s="89">
        <v>1.0160800000000002E-3</v>
      </c>
      <c r="AG76" s="89">
        <v>8.3682999999999996</v>
      </c>
      <c r="AH76" s="89">
        <v>242.79153681032</v>
      </c>
      <c r="AI76" s="89">
        <v>2453.2396207000002</v>
      </c>
      <c r="AJ76" s="89">
        <v>2210.4480838896802</v>
      </c>
      <c r="AK76" s="89">
        <v>242.81</v>
      </c>
      <c r="AL76" s="89">
        <v>2605.3000000000002</v>
      </c>
      <c r="AM76" s="89">
        <v>2362.5</v>
      </c>
      <c r="AN76" s="89">
        <v>0.80610000000000004</v>
      </c>
      <c r="AO76" s="89">
        <v>7.9404000000000003</v>
      </c>
      <c r="AP76" s="89">
        <v>7.1342999999999996</v>
      </c>
    </row>
    <row r="77" spans="2:42">
      <c r="B77" s="3">
        <f t="shared" si="45"/>
        <v>66</v>
      </c>
      <c r="C77" s="115" t="str">
        <f t="shared" si="46"/>
        <v>0.02618</v>
      </c>
      <c r="D77" s="115" t="str">
        <f t="shared" si="47"/>
        <v>0.001020</v>
      </c>
      <c r="E77" s="115" t="str">
        <f t="shared" si="48"/>
        <v>5.940</v>
      </c>
      <c r="F77" s="115" t="str">
        <f t="shared" si="49"/>
        <v>276.3</v>
      </c>
      <c r="G77" s="115" t="str">
        <f t="shared" si="50"/>
        <v>2464</v>
      </c>
      <c r="H77" s="115" t="str">
        <f t="shared" si="51"/>
        <v>2187</v>
      </c>
      <c r="I77" s="115" t="str">
        <f t="shared" si="52"/>
        <v>276.3</v>
      </c>
      <c r="J77" s="115" t="str">
        <f t="shared" si="53"/>
        <v>2619</v>
      </c>
      <c r="K77" s="115" t="str">
        <f t="shared" si="54"/>
        <v>2343</v>
      </c>
      <c r="L77" s="115" t="str">
        <f t="shared" si="55"/>
        <v>0.9060</v>
      </c>
      <c r="M77" s="115" t="str">
        <f t="shared" si="56"/>
        <v>7.814</v>
      </c>
      <c r="N77" s="115" t="str">
        <f t="shared" si="57"/>
        <v>6.908</v>
      </c>
      <c r="P77" s="89" t="str">
        <f t="shared" si="32"/>
        <v>59.00</v>
      </c>
      <c r="Q77" s="89" t="str">
        <f t="shared" si="33"/>
        <v>0.01904</v>
      </c>
      <c r="R77" s="89" t="str">
        <f t="shared" si="34"/>
        <v>0.001017</v>
      </c>
      <c r="S77" s="89" t="str">
        <f t="shared" si="35"/>
        <v>8.009</v>
      </c>
      <c r="T77" s="89" t="str">
        <f t="shared" si="36"/>
        <v>247.0</v>
      </c>
      <c r="U77" s="89" t="str">
        <f t="shared" si="37"/>
        <v>2455</v>
      </c>
      <c r="V77" s="89" t="str">
        <f t="shared" si="38"/>
        <v>2208</v>
      </c>
      <c r="W77" s="89" t="str">
        <f t="shared" si="39"/>
        <v>247.0</v>
      </c>
      <c r="X77" s="89" t="str">
        <f t="shared" si="40"/>
        <v>2607</v>
      </c>
      <c r="Y77" s="89" t="str">
        <f t="shared" si="41"/>
        <v>2360.</v>
      </c>
      <c r="Z77" s="89" t="str">
        <f t="shared" si="42"/>
        <v>0.8187</v>
      </c>
      <c r="AA77" s="89" t="str">
        <f t="shared" si="43"/>
        <v>7.924</v>
      </c>
      <c r="AB77" s="89" t="str">
        <f t="shared" si="44"/>
        <v>7.106</v>
      </c>
      <c r="AD77" s="89">
        <v>59</v>
      </c>
      <c r="AE77" s="89">
        <v>1.9040999999999999E-2</v>
      </c>
      <c r="AF77" s="89">
        <v>1.0165999999999999E-3</v>
      </c>
      <c r="AG77" s="89">
        <v>8.0088999999999988</v>
      </c>
      <c r="AH77" s="89">
        <v>246.97064291940001</v>
      </c>
      <c r="AI77" s="89">
        <v>2454.6025350999998</v>
      </c>
      <c r="AJ77" s="89">
        <v>2207.6318921805996</v>
      </c>
      <c r="AK77" s="89">
        <v>246.99</v>
      </c>
      <c r="AL77" s="89">
        <v>2607.1</v>
      </c>
      <c r="AM77" s="89">
        <v>2360.1</v>
      </c>
      <c r="AN77" s="89">
        <v>0.81871000000000005</v>
      </c>
      <c r="AO77" s="89">
        <v>7.9241999999999999</v>
      </c>
      <c r="AP77" s="89">
        <v>7.1055000000000001</v>
      </c>
    </row>
    <row r="78" spans="2:42">
      <c r="B78" s="3">
        <f t="shared" si="45"/>
        <v>67</v>
      </c>
      <c r="C78" s="115" t="str">
        <f t="shared" si="46"/>
        <v>0.02737</v>
      </c>
      <c r="D78" s="115" t="str">
        <f t="shared" si="47"/>
        <v>0.001021</v>
      </c>
      <c r="E78" s="115" t="str">
        <f t="shared" si="48"/>
        <v>5.698</v>
      </c>
      <c r="F78" s="115" t="str">
        <f t="shared" si="49"/>
        <v>280.5</v>
      </c>
      <c r="G78" s="115" t="str">
        <f t="shared" si="50"/>
        <v>2465</v>
      </c>
      <c r="H78" s="115" t="str">
        <f t="shared" si="51"/>
        <v>2185</v>
      </c>
      <c r="I78" s="115" t="str">
        <f t="shared" si="52"/>
        <v>280.5</v>
      </c>
      <c r="J78" s="115" t="str">
        <f t="shared" si="53"/>
        <v>2621</v>
      </c>
      <c r="K78" s="115" t="str">
        <f t="shared" si="54"/>
        <v>2341</v>
      </c>
      <c r="L78" s="115" t="str">
        <f t="shared" si="55"/>
        <v>0.9184</v>
      </c>
      <c r="M78" s="115" t="str">
        <f t="shared" si="56"/>
        <v>7.799</v>
      </c>
      <c r="N78" s="115" t="str">
        <f t="shared" si="57"/>
        <v>6.881</v>
      </c>
      <c r="P78" s="89" t="str">
        <f t="shared" si="32"/>
        <v>60.00</v>
      </c>
      <c r="Q78" s="89" t="str">
        <f t="shared" si="33"/>
        <v>0.01995</v>
      </c>
      <c r="R78" s="89" t="str">
        <f t="shared" si="34"/>
        <v>0.001017</v>
      </c>
      <c r="S78" s="89" t="str">
        <f t="shared" si="35"/>
        <v>7.667</v>
      </c>
      <c r="T78" s="89" t="str">
        <f t="shared" si="36"/>
        <v>251.2</v>
      </c>
      <c r="U78" s="89" t="str">
        <f t="shared" si="37"/>
        <v>2456</v>
      </c>
      <c r="V78" s="89" t="str">
        <f t="shared" si="38"/>
        <v>2205</v>
      </c>
      <c r="W78" s="89" t="str">
        <f t="shared" si="39"/>
        <v>251.2</v>
      </c>
      <c r="X78" s="89" t="str">
        <f t="shared" si="40"/>
        <v>2609</v>
      </c>
      <c r="Y78" s="89" t="str">
        <f t="shared" si="41"/>
        <v>2358</v>
      </c>
      <c r="Z78" s="89" t="str">
        <f t="shared" si="42"/>
        <v>0.8313</v>
      </c>
      <c r="AA78" s="89" t="str">
        <f t="shared" si="43"/>
        <v>7.908</v>
      </c>
      <c r="AB78" s="89" t="str">
        <f t="shared" si="44"/>
        <v>7.077</v>
      </c>
      <c r="AD78" s="89">
        <v>60</v>
      </c>
      <c r="AE78" s="89">
        <v>1.9945999999999998E-2</v>
      </c>
      <c r="AF78" s="89">
        <v>1.01713E-3</v>
      </c>
      <c r="AG78" s="89">
        <v>7.6672000000000002</v>
      </c>
      <c r="AH78" s="89">
        <v>251.15971232502</v>
      </c>
      <c r="AI78" s="89">
        <v>2455.8700288</v>
      </c>
      <c r="AJ78" s="89">
        <v>2204.7103164749801</v>
      </c>
      <c r="AK78" s="89">
        <v>251.18</v>
      </c>
      <c r="AL78" s="89">
        <v>2608.8000000000002</v>
      </c>
      <c r="AM78" s="89">
        <v>2357.6999999999998</v>
      </c>
      <c r="AN78" s="89">
        <v>0.83128999999999997</v>
      </c>
      <c r="AO78" s="89">
        <v>7.9081000000000001</v>
      </c>
      <c r="AP78" s="89">
        <v>7.0769000000000002</v>
      </c>
    </row>
    <row r="79" spans="2:42">
      <c r="B79" s="3">
        <f t="shared" si="45"/>
        <v>68</v>
      </c>
      <c r="C79" s="115" t="str">
        <f t="shared" si="46"/>
        <v>0.02860</v>
      </c>
      <c r="D79" s="115" t="str">
        <f t="shared" si="47"/>
        <v>0.001022</v>
      </c>
      <c r="E79" s="115" t="str">
        <f t="shared" si="48"/>
        <v>5.468</v>
      </c>
      <c r="F79" s="115" t="str">
        <f t="shared" si="49"/>
        <v>284.7</v>
      </c>
      <c r="G79" s="115" t="str">
        <f t="shared" si="50"/>
        <v>2466</v>
      </c>
      <c r="H79" s="115" t="str">
        <f t="shared" si="51"/>
        <v>2182</v>
      </c>
      <c r="I79" s="115" t="str">
        <f t="shared" si="52"/>
        <v>284.7</v>
      </c>
      <c r="J79" s="115" t="str">
        <f t="shared" si="53"/>
        <v>2623</v>
      </c>
      <c r="K79" s="115" t="str">
        <f t="shared" si="54"/>
        <v>2338</v>
      </c>
      <c r="L79" s="115" t="str">
        <f t="shared" si="55"/>
        <v>0.9306</v>
      </c>
      <c r="M79" s="115" t="str">
        <f t="shared" si="56"/>
        <v>7.784</v>
      </c>
      <c r="N79" s="115" t="str">
        <f t="shared" si="57"/>
        <v>6.853</v>
      </c>
      <c r="P79" s="89" t="str">
        <f t="shared" si="32"/>
        <v>61.00</v>
      </c>
      <c r="Q79" s="89" t="str">
        <f t="shared" si="33"/>
        <v>0.02089</v>
      </c>
      <c r="R79" s="89" t="str">
        <f t="shared" si="34"/>
        <v>0.001018</v>
      </c>
      <c r="S79" s="89" t="str">
        <f t="shared" si="35"/>
        <v>7.342</v>
      </c>
      <c r="T79" s="89" t="str">
        <f t="shared" si="36"/>
        <v>255.3</v>
      </c>
      <c r="U79" s="89" t="str">
        <f t="shared" si="37"/>
        <v>2457</v>
      </c>
      <c r="V79" s="89" t="str">
        <f t="shared" si="38"/>
        <v>2202</v>
      </c>
      <c r="W79" s="89" t="str">
        <f t="shared" si="39"/>
        <v>255.4</v>
      </c>
      <c r="X79" s="89" t="str">
        <f t="shared" si="40"/>
        <v>2611</v>
      </c>
      <c r="Y79" s="89" t="str">
        <f t="shared" si="41"/>
        <v>2355</v>
      </c>
      <c r="Z79" s="89" t="str">
        <f t="shared" si="42"/>
        <v>0.8438</v>
      </c>
      <c r="AA79" s="89" t="str">
        <f t="shared" si="43"/>
        <v>7.892</v>
      </c>
      <c r="AB79" s="89" t="str">
        <f t="shared" si="44"/>
        <v>7.048</v>
      </c>
      <c r="AD79" s="89">
        <v>61</v>
      </c>
      <c r="AE79" s="89">
        <v>2.0888E-2</v>
      </c>
      <c r="AF79" s="89">
        <v>1.0176600000000001E-3</v>
      </c>
      <c r="AG79" s="89">
        <v>7.3423999999999996</v>
      </c>
      <c r="AH79" s="89">
        <v>255.34874311792001</v>
      </c>
      <c r="AI79" s="89">
        <v>2457.2319487999998</v>
      </c>
      <c r="AJ79" s="89">
        <v>2201.8832056820797</v>
      </c>
      <c r="AK79" s="89">
        <v>255.37</v>
      </c>
      <c r="AL79" s="89">
        <v>2610.6</v>
      </c>
      <c r="AM79" s="89">
        <v>2355.1999999999998</v>
      </c>
      <c r="AN79" s="89">
        <v>0.84384000000000003</v>
      </c>
      <c r="AO79" s="89">
        <v>7.8921999999999999</v>
      </c>
      <c r="AP79" s="89">
        <v>7.0484</v>
      </c>
    </row>
    <row r="80" spans="2:42">
      <c r="B80" s="3">
        <f t="shared" si="45"/>
        <v>69</v>
      </c>
      <c r="C80" s="115" t="str">
        <f t="shared" si="46"/>
        <v>0.02988</v>
      </c>
      <c r="D80" s="115" t="str">
        <f t="shared" si="47"/>
        <v>0.001022</v>
      </c>
      <c r="E80" s="115" t="str">
        <f t="shared" si="48"/>
        <v>5.249</v>
      </c>
      <c r="F80" s="115" t="str">
        <f t="shared" si="49"/>
        <v>288.8</v>
      </c>
      <c r="G80" s="115" t="str">
        <f t="shared" si="50"/>
        <v>2468</v>
      </c>
      <c r="H80" s="115" t="str">
        <f t="shared" si="51"/>
        <v>2179</v>
      </c>
      <c r="I80" s="115" t="str">
        <f t="shared" si="52"/>
        <v>288.9</v>
      </c>
      <c r="J80" s="115" t="str">
        <f t="shared" si="53"/>
        <v>2624</v>
      </c>
      <c r="K80" s="115" t="str">
        <f t="shared" si="54"/>
        <v>2336</v>
      </c>
      <c r="L80" s="115" t="str">
        <f t="shared" si="55"/>
        <v>0.9429</v>
      </c>
      <c r="M80" s="115" t="str">
        <f t="shared" si="56"/>
        <v>7.769</v>
      </c>
      <c r="N80" s="115" t="str">
        <f t="shared" si="57"/>
        <v>6.826</v>
      </c>
      <c r="P80" s="89" t="str">
        <f t="shared" si="32"/>
        <v>62.00</v>
      </c>
      <c r="Q80" s="89" t="str">
        <f t="shared" si="33"/>
        <v>0.02187</v>
      </c>
      <c r="R80" s="89" t="str">
        <f t="shared" si="34"/>
        <v>0.001018</v>
      </c>
      <c r="S80" s="89" t="str">
        <f t="shared" si="35"/>
        <v>7.034</v>
      </c>
      <c r="T80" s="89" t="str">
        <f t="shared" si="36"/>
        <v>259.5</v>
      </c>
      <c r="U80" s="89" t="str">
        <f t="shared" si="37"/>
        <v>2458</v>
      </c>
      <c r="V80" s="89" t="str">
        <f t="shared" si="38"/>
        <v>2199</v>
      </c>
      <c r="W80" s="89" t="str">
        <f t="shared" si="39"/>
        <v>259.6</v>
      </c>
      <c r="X80" s="89" t="str">
        <f t="shared" si="40"/>
        <v>2612</v>
      </c>
      <c r="Y80" s="89" t="str">
        <f t="shared" si="41"/>
        <v>2353</v>
      </c>
      <c r="Z80" s="89" t="str">
        <f t="shared" si="42"/>
        <v>0.8563</v>
      </c>
      <c r="AA80" s="89" t="str">
        <f t="shared" si="43"/>
        <v>7.876</v>
      </c>
      <c r="AB80" s="89" t="str">
        <f t="shared" si="44"/>
        <v>7.020</v>
      </c>
      <c r="AD80" s="89">
        <v>62</v>
      </c>
      <c r="AE80" s="89">
        <v>2.1867000000000001E-2</v>
      </c>
      <c r="AF80" s="89">
        <v>1.0182100000000001E-3</v>
      </c>
      <c r="AG80" s="89">
        <v>7.0335000000000001</v>
      </c>
      <c r="AH80" s="89">
        <v>259.52773480193002</v>
      </c>
      <c r="AI80" s="89">
        <v>2458.4984555000001</v>
      </c>
      <c r="AJ80" s="89">
        <v>2198.9707206980702</v>
      </c>
      <c r="AK80" s="89">
        <v>259.55</v>
      </c>
      <c r="AL80" s="89">
        <v>2612.3000000000002</v>
      </c>
      <c r="AM80" s="89">
        <v>2352.8000000000002</v>
      </c>
      <c r="AN80" s="89">
        <v>0.85633999999999999</v>
      </c>
      <c r="AO80" s="89">
        <v>7.8764000000000003</v>
      </c>
      <c r="AP80" s="89">
        <v>7.02</v>
      </c>
    </row>
    <row r="81" spans="2:42">
      <c r="B81" s="3">
        <f t="shared" si="45"/>
        <v>70</v>
      </c>
      <c r="C81" s="115" t="str">
        <f t="shared" si="46"/>
        <v>0.03120</v>
      </c>
      <c r="D81" s="115" t="str">
        <f t="shared" si="47"/>
        <v>0.001023</v>
      </c>
      <c r="E81" s="115" t="str">
        <f t="shared" si="48"/>
        <v>5.040</v>
      </c>
      <c r="F81" s="115" t="str">
        <f t="shared" si="49"/>
        <v>293.0</v>
      </c>
      <c r="G81" s="115" t="str">
        <f t="shared" si="50"/>
        <v>2469</v>
      </c>
      <c r="H81" s="115" t="str">
        <f t="shared" si="51"/>
        <v>2176</v>
      </c>
      <c r="I81" s="115" t="str">
        <f t="shared" si="52"/>
        <v>293.1</v>
      </c>
      <c r="J81" s="115" t="str">
        <f t="shared" si="53"/>
        <v>2626</v>
      </c>
      <c r="K81" s="115" t="str">
        <f t="shared" si="54"/>
        <v>2333</v>
      </c>
      <c r="L81" s="115" t="str">
        <f t="shared" si="55"/>
        <v>0.9551</v>
      </c>
      <c r="M81" s="115" t="str">
        <f t="shared" si="56"/>
        <v>7.754</v>
      </c>
      <c r="N81" s="115" t="str">
        <f t="shared" si="57"/>
        <v>6.799</v>
      </c>
      <c r="P81" s="89" t="str">
        <f t="shared" si="32"/>
        <v>63.00</v>
      </c>
      <c r="Q81" s="89" t="str">
        <f t="shared" si="33"/>
        <v>0.02289</v>
      </c>
      <c r="R81" s="89" t="str">
        <f t="shared" si="34"/>
        <v>0.001019</v>
      </c>
      <c r="S81" s="89" t="str">
        <f t="shared" si="35"/>
        <v>6.740</v>
      </c>
      <c r="T81" s="89" t="str">
        <f t="shared" si="36"/>
        <v>263.7</v>
      </c>
      <c r="U81" s="89" t="str">
        <f t="shared" si="37"/>
        <v>2460.</v>
      </c>
      <c r="V81" s="89" t="str">
        <f t="shared" si="38"/>
        <v>2196</v>
      </c>
      <c r="W81" s="89" t="str">
        <f t="shared" si="39"/>
        <v>263.7</v>
      </c>
      <c r="X81" s="89" t="str">
        <f t="shared" si="40"/>
        <v>2614</v>
      </c>
      <c r="Y81" s="89" t="str">
        <f t="shared" si="41"/>
        <v>2350.</v>
      </c>
      <c r="Z81" s="89" t="str">
        <f t="shared" si="42"/>
        <v>0.8688</v>
      </c>
      <c r="AA81" s="89" t="str">
        <f t="shared" si="43"/>
        <v>7.861</v>
      </c>
      <c r="AB81" s="89" t="str">
        <f t="shared" si="44"/>
        <v>6.992</v>
      </c>
      <c r="AD81" s="89">
        <v>63</v>
      </c>
      <c r="AE81" s="89">
        <v>2.2884999999999999E-2</v>
      </c>
      <c r="AF81" s="89">
        <v>1.0187500000000001E-3</v>
      </c>
      <c r="AG81" s="89">
        <v>6.7396000000000003</v>
      </c>
      <c r="AH81" s="89">
        <v>263.71668590625001</v>
      </c>
      <c r="AI81" s="89">
        <v>2459.7642540000002</v>
      </c>
      <c r="AJ81" s="89">
        <v>2196.0475680937502</v>
      </c>
      <c r="AK81" s="89">
        <v>263.74</v>
      </c>
      <c r="AL81" s="89">
        <v>2614</v>
      </c>
      <c r="AM81" s="89">
        <v>2350.3000000000002</v>
      </c>
      <c r="AN81" s="89">
        <v>0.86882000000000004</v>
      </c>
      <c r="AO81" s="89">
        <v>7.8606999999999996</v>
      </c>
      <c r="AP81" s="89">
        <v>6.9917999999999996</v>
      </c>
    </row>
    <row r="82" spans="2:42">
      <c r="B82" s="3">
        <f t="shared" si="45"/>
        <v>71</v>
      </c>
      <c r="C82" s="115" t="str">
        <f t="shared" si="46"/>
        <v>0.03258</v>
      </c>
      <c r="D82" s="115" t="str">
        <f t="shared" si="47"/>
        <v>0.001023</v>
      </c>
      <c r="E82" s="115" t="str">
        <f t="shared" si="48"/>
        <v>4.840</v>
      </c>
      <c r="F82" s="115" t="str">
        <f t="shared" si="49"/>
        <v>297.2</v>
      </c>
      <c r="G82" s="115" t="str">
        <f t="shared" si="50"/>
        <v>2470.</v>
      </c>
      <c r="H82" s="115" t="str">
        <f t="shared" si="51"/>
        <v>2173</v>
      </c>
      <c r="I82" s="115" t="str">
        <f t="shared" si="52"/>
        <v>297.3</v>
      </c>
      <c r="J82" s="115" t="str">
        <f t="shared" si="53"/>
        <v>2628</v>
      </c>
      <c r="K82" s="115" t="str">
        <f t="shared" si="54"/>
        <v>2331</v>
      </c>
      <c r="L82" s="115" t="str">
        <f t="shared" si="55"/>
        <v>0.9673</v>
      </c>
      <c r="M82" s="115" t="str">
        <f t="shared" si="56"/>
        <v>7.739</v>
      </c>
      <c r="N82" s="115" t="str">
        <f t="shared" si="57"/>
        <v>6.772</v>
      </c>
      <c r="P82" s="89" t="str">
        <f t="shared" si="32"/>
        <v>64.00</v>
      </c>
      <c r="Q82" s="89" t="str">
        <f t="shared" si="33"/>
        <v>0.02394</v>
      </c>
      <c r="R82" s="89" t="str">
        <f t="shared" si="34"/>
        <v>0.001019</v>
      </c>
      <c r="S82" s="89" t="str">
        <f t="shared" si="35"/>
        <v>6.460</v>
      </c>
      <c r="T82" s="89" t="str">
        <f t="shared" si="36"/>
        <v>267.9</v>
      </c>
      <c r="U82" s="89" t="str">
        <f t="shared" si="37"/>
        <v>2461</v>
      </c>
      <c r="V82" s="89" t="str">
        <f t="shared" si="38"/>
        <v>2193</v>
      </c>
      <c r="W82" s="89" t="str">
        <f t="shared" si="39"/>
        <v>267.9</v>
      </c>
      <c r="X82" s="89" t="str">
        <f t="shared" si="40"/>
        <v>2616</v>
      </c>
      <c r="Y82" s="89" t="str">
        <f t="shared" si="41"/>
        <v>2348</v>
      </c>
      <c r="Z82" s="89" t="str">
        <f t="shared" si="42"/>
        <v>0.8813</v>
      </c>
      <c r="AA82" s="89" t="str">
        <f t="shared" si="43"/>
        <v>7.845</v>
      </c>
      <c r="AB82" s="89" t="str">
        <f t="shared" si="44"/>
        <v>6.964</v>
      </c>
      <c r="AD82" s="89">
        <v>64</v>
      </c>
      <c r="AE82" s="89">
        <v>2.3942999999999999E-2</v>
      </c>
      <c r="AF82" s="89">
        <v>1.0193099999999998E-3</v>
      </c>
      <c r="AG82" s="89">
        <v>6.4598000000000004</v>
      </c>
      <c r="AH82" s="89">
        <v>267.90559466067003</v>
      </c>
      <c r="AI82" s="89">
        <v>2461.1330086000003</v>
      </c>
      <c r="AJ82" s="89">
        <v>2193.2274139393303</v>
      </c>
      <c r="AK82" s="89">
        <v>267.93</v>
      </c>
      <c r="AL82" s="89">
        <v>2615.8000000000002</v>
      </c>
      <c r="AM82" s="89">
        <v>2347.8000000000002</v>
      </c>
      <c r="AN82" s="89">
        <v>0.88124999999999998</v>
      </c>
      <c r="AO82" s="89">
        <v>7.8451000000000004</v>
      </c>
      <c r="AP82" s="89">
        <v>6.9638</v>
      </c>
    </row>
    <row r="83" spans="2:42">
      <c r="B83" s="3">
        <f t="shared" si="45"/>
        <v>72</v>
      </c>
      <c r="C83" s="115" t="str">
        <f t="shared" si="46"/>
        <v>0.03400</v>
      </c>
      <c r="D83" s="115" t="str">
        <f t="shared" si="47"/>
        <v>0.001024</v>
      </c>
      <c r="E83" s="115" t="str">
        <f t="shared" si="48"/>
        <v>4.650</v>
      </c>
      <c r="F83" s="115" t="str">
        <f t="shared" si="49"/>
        <v>301.4</v>
      </c>
      <c r="G83" s="115" t="str">
        <f t="shared" si="50"/>
        <v>2471</v>
      </c>
      <c r="H83" s="115" t="str">
        <f t="shared" si="51"/>
        <v>2170.</v>
      </c>
      <c r="I83" s="115" t="str">
        <f t="shared" si="52"/>
        <v>301.5</v>
      </c>
      <c r="J83" s="115" t="str">
        <f t="shared" si="53"/>
        <v>2630.</v>
      </c>
      <c r="K83" s="115" t="str">
        <f t="shared" si="54"/>
        <v>2328</v>
      </c>
      <c r="L83" s="115" t="str">
        <f t="shared" si="55"/>
        <v>0.9795</v>
      </c>
      <c r="M83" s="115" t="str">
        <f t="shared" si="56"/>
        <v>7.725</v>
      </c>
      <c r="N83" s="115" t="str">
        <f t="shared" si="57"/>
        <v>6.745</v>
      </c>
      <c r="P83" s="89" t="str">
        <f t="shared" ref="P83:P146" si="58">IF(AD83=0,"0.000",TEXT(IF(AD83&lt;0,"-","")&amp;LEFT(TEXT(ABS(AD83),"0."&amp;REPT("0",4-1)&amp;"E+00"),4+1)*10^FLOOR(LOG10(TEXT(ABS(AD83),"0."&amp;REPT("0",4-1)&amp;"E+00")),1),(""&amp;(IF(OR(AND(FLOOR(LOG10(TEXT(ABS(AD83),"0."&amp;REPT("0",4-1)&amp;"E+00")),1)+1=4,RIGHT(LEFT(TEXT(ABS(AD83),"0."&amp;REPT("0",4-1)&amp;"E+00"),4+1)*10^FLOOR(LOG10(TEXT(ABS(AD83),"0."&amp;REPT("0",4-1)&amp;"E+00")),1),1)="0"),LOG10(TEXT(ABS(AD83),"0."&amp;REPT("0",4-1)&amp;"E+00"))&lt;=4-1),"0.","#")&amp;REPT("0",IF(4-1-(FLOOR(LOG10(TEXT(ABS(AD83),"0."&amp;REPT("0",4-1)&amp;"E+00")),1))&gt;0,4-1-(FLOOR(LOG10(TEXT(ABS(AD83),"0."&amp;REPT("0",4-1)&amp;"E+00")),1)),0))))))</f>
        <v>65.00</v>
      </c>
      <c r="Q83" s="89" t="str">
        <f t="shared" ref="Q83:Q146" si="59">IF(AE83=0,"0.000",TEXT(IF(AE83&lt;0,"-","")&amp;LEFT(TEXT(ABS(AE83),"0."&amp;REPT("0",4-1)&amp;"E+00"),4+1)*10^FLOOR(LOG10(TEXT(ABS(AE83),"0."&amp;REPT("0",4-1)&amp;"E+00")),1),(""&amp;(IF(OR(AND(FLOOR(LOG10(TEXT(ABS(AE83),"0."&amp;REPT("0",4-1)&amp;"E+00")),1)+1=4,RIGHT(LEFT(TEXT(ABS(AE83),"0."&amp;REPT("0",4-1)&amp;"E+00"),4+1)*10^FLOOR(LOG10(TEXT(ABS(AE83),"0."&amp;REPT("0",4-1)&amp;"E+00")),1),1)="0"),LOG10(TEXT(ABS(AE83),"0."&amp;REPT("0",4-1)&amp;"E+00"))&lt;=4-1),"0.","#")&amp;REPT("0",IF(4-1-(FLOOR(LOG10(TEXT(ABS(AE83),"0."&amp;REPT("0",4-1)&amp;"E+00")),1))&gt;0,4-1-(FLOOR(LOG10(TEXT(ABS(AE83),"0."&amp;REPT("0",4-1)&amp;"E+00")),1)),0))))))</f>
        <v>0.02504</v>
      </c>
      <c r="R83" s="89" t="str">
        <f t="shared" ref="R83:R146" si="60">IF(AF83=0,"0.000",TEXT(IF(AF83&lt;0,"-","")&amp;LEFT(TEXT(ABS(AF83),"0."&amp;REPT("0",4-1)&amp;"E+00"),4+1)*10^FLOOR(LOG10(TEXT(ABS(AF83),"0."&amp;REPT("0",4-1)&amp;"E+00")),1),(""&amp;(IF(OR(AND(FLOOR(LOG10(TEXT(ABS(AF83),"0."&amp;REPT("0",4-1)&amp;"E+00")),1)+1=4,RIGHT(LEFT(TEXT(ABS(AF83),"0."&amp;REPT("0",4-1)&amp;"E+00"),4+1)*10^FLOOR(LOG10(TEXT(ABS(AF83),"0."&amp;REPT("0",4-1)&amp;"E+00")),1),1)="0"),LOG10(TEXT(ABS(AF83),"0."&amp;REPT("0",4-1)&amp;"E+00"))&lt;=4-1),"0.","#")&amp;REPT("0",IF(4-1-(FLOOR(LOG10(TEXT(ABS(AF83),"0."&amp;REPT("0",4-1)&amp;"E+00")),1))&gt;0,4-1-(FLOOR(LOG10(TEXT(ABS(AF83),"0."&amp;REPT("0",4-1)&amp;"E+00")),1)),0))))))</f>
        <v>0.001020</v>
      </c>
      <c r="S83" s="89" t="str">
        <f t="shared" ref="S83:S146" si="61">IF(AG83=0,"0.000",TEXT(IF(AG83&lt;0,"-","")&amp;LEFT(TEXT(ABS(AG83),"0."&amp;REPT("0",4-1)&amp;"E+00"),4+1)*10^FLOOR(LOG10(TEXT(ABS(AG83),"0."&amp;REPT("0",4-1)&amp;"E+00")),1),(""&amp;(IF(OR(AND(FLOOR(LOG10(TEXT(ABS(AG83),"0."&amp;REPT("0",4-1)&amp;"E+00")),1)+1=4,RIGHT(LEFT(TEXT(ABS(AG83),"0."&amp;REPT("0",4-1)&amp;"E+00"),4+1)*10^FLOOR(LOG10(TEXT(ABS(AG83),"0."&amp;REPT("0",4-1)&amp;"E+00")),1),1)="0"),LOG10(TEXT(ABS(AG83),"0."&amp;REPT("0",4-1)&amp;"E+00"))&lt;=4-1),"0.","#")&amp;REPT("0",IF(4-1-(FLOOR(LOG10(TEXT(ABS(AG83),"0."&amp;REPT("0",4-1)&amp;"E+00")),1))&gt;0,4-1-(FLOOR(LOG10(TEXT(ABS(AG83),"0."&amp;REPT("0",4-1)&amp;"E+00")),1)),0))))))</f>
        <v>6.194</v>
      </c>
      <c r="T83" s="89" t="str">
        <f t="shared" ref="T83:T146" si="62">IF(AH83=0,"0.000",TEXT(IF(AH83&lt;0,"-","")&amp;LEFT(TEXT(ABS(AH83),"0."&amp;REPT("0",4-1)&amp;"E+00"),4+1)*10^FLOOR(LOG10(TEXT(ABS(AH83),"0."&amp;REPT("0",4-1)&amp;"E+00")),1),(""&amp;(IF(OR(AND(FLOOR(LOG10(TEXT(ABS(AH83),"0."&amp;REPT("0",4-1)&amp;"E+00")),1)+1=4,RIGHT(LEFT(TEXT(ABS(AH83),"0."&amp;REPT("0",4-1)&amp;"E+00"),4+1)*10^FLOOR(LOG10(TEXT(ABS(AH83),"0."&amp;REPT("0",4-1)&amp;"E+00")),1),1)="0"),LOG10(TEXT(ABS(AH83),"0."&amp;REPT("0",4-1)&amp;"E+00"))&lt;=4-1),"0.","#")&amp;REPT("0",IF(4-1-(FLOOR(LOG10(TEXT(ABS(AH83),"0."&amp;REPT("0",4-1)&amp;"E+00")),1))&gt;0,4-1-(FLOOR(LOG10(TEXT(ABS(AH83),"0."&amp;REPT("0",4-1)&amp;"E+00")),1)),0))))))</f>
        <v>272.1</v>
      </c>
      <c r="U83" s="89" t="str">
        <f t="shared" ref="U83:U146" si="63">IF(AI83=0,"0.000",TEXT(IF(AI83&lt;0,"-","")&amp;LEFT(TEXT(ABS(AI83),"0."&amp;REPT("0",4-1)&amp;"E+00"),4+1)*10^FLOOR(LOG10(TEXT(ABS(AI83),"0."&amp;REPT("0",4-1)&amp;"E+00")),1),(""&amp;(IF(OR(AND(FLOOR(LOG10(TEXT(ABS(AI83),"0."&amp;REPT("0",4-1)&amp;"E+00")),1)+1=4,RIGHT(LEFT(TEXT(ABS(AI83),"0."&amp;REPT("0",4-1)&amp;"E+00"),4+1)*10^FLOOR(LOG10(TEXT(ABS(AI83),"0."&amp;REPT("0",4-1)&amp;"E+00")),1),1)="0"),LOG10(TEXT(ABS(AI83),"0."&amp;REPT("0",4-1)&amp;"E+00"))&lt;=4-1),"0.","#")&amp;REPT("0",IF(4-1-(FLOOR(LOG10(TEXT(ABS(AI83),"0."&amp;REPT("0",4-1)&amp;"E+00")),1))&gt;0,4-1-(FLOOR(LOG10(TEXT(ABS(AI83),"0."&amp;REPT("0",4-1)&amp;"E+00")),1)),0))))))</f>
        <v>2462</v>
      </c>
      <c r="V83" s="89" t="str">
        <f t="shared" ref="V83:V146" si="64">IF(AJ83=0,"0.000",TEXT(IF(AJ83&lt;0,"-","")&amp;LEFT(TEXT(ABS(AJ83),"0."&amp;REPT("0",4-1)&amp;"E+00"),4+1)*10^FLOOR(LOG10(TEXT(ABS(AJ83),"0."&amp;REPT("0",4-1)&amp;"E+00")),1),(""&amp;(IF(OR(AND(FLOOR(LOG10(TEXT(ABS(AJ83),"0."&amp;REPT("0",4-1)&amp;"E+00")),1)+1=4,RIGHT(LEFT(TEXT(ABS(AJ83),"0."&amp;REPT("0",4-1)&amp;"E+00"),4+1)*10^FLOOR(LOG10(TEXT(ABS(AJ83),"0."&amp;REPT("0",4-1)&amp;"E+00")),1),1)="0"),LOG10(TEXT(ABS(AJ83),"0."&amp;REPT("0",4-1)&amp;"E+00"))&lt;=4-1),"0.","#")&amp;REPT("0",IF(4-1-(FLOOR(LOG10(TEXT(ABS(AJ83),"0."&amp;REPT("0",4-1)&amp;"E+00")),1))&gt;0,4-1-(FLOOR(LOG10(TEXT(ABS(AJ83),"0."&amp;REPT("0",4-1)&amp;"E+00")),1)),0))))))</f>
        <v>2190.</v>
      </c>
      <c r="W83" s="89" t="str">
        <f t="shared" ref="W83:W146" si="65">IF(AK83=0,"0.000",TEXT(IF(AK83&lt;0,"-","")&amp;LEFT(TEXT(ABS(AK83),"0."&amp;REPT("0",4-1)&amp;"E+00"),4+1)*10^FLOOR(LOG10(TEXT(ABS(AK83),"0."&amp;REPT("0",4-1)&amp;"E+00")),1),(""&amp;(IF(OR(AND(FLOOR(LOG10(TEXT(ABS(AK83),"0."&amp;REPT("0",4-1)&amp;"E+00")),1)+1=4,RIGHT(LEFT(TEXT(ABS(AK83),"0."&amp;REPT("0",4-1)&amp;"E+00"),4+1)*10^FLOOR(LOG10(TEXT(ABS(AK83),"0."&amp;REPT("0",4-1)&amp;"E+00")),1),1)="0"),LOG10(TEXT(ABS(AK83),"0."&amp;REPT("0",4-1)&amp;"E+00"))&lt;=4-1),"0.","#")&amp;REPT("0",IF(4-1-(FLOOR(LOG10(TEXT(ABS(AK83),"0."&amp;REPT("0",4-1)&amp;"E+00")),1))&gt;0,4-1-(FLOOR(LOG10(TEXT(ABS(AK83),"0."&amp;REPT("0",4-1)&amp;"E+00")),1)),0))))))</f>
        <v>272.1</v>
      </c>
      <c r="X83" s="89" t="str">
        <f t="shared" ref="X83:X146" si="66">IF(AL83=0,"0.000",TEXT(IF(AL83&lt;0,"-","")&amp;LEFT(TEXT(ABS(AL83),"0."&amp;REPT("0",4-1)&amp;"E+00"),4+1)*10^FLOOR(LOG10(TEXT(ABS(AL83),"0."&amp;REPT("0",4-1)&amp;"E+00")),1),(""&amp;(IF(OR(AND(FLOOR(LOG10(TEXT(ABS(AL83),"0."&amp;REPT("0",4-1)&amp;"E+00")),1)+1=4,RIGHT(LEFT(TEXT(ABS(AL83),"0."&amp;REPT("0",4-1)&amp;"E+00"),4+1)*10^FLOOR(LOG10(TEXT(ABS(AL83),"0."&amp;REPT("0",4-1)&amp;"E+00")),1),1)="0"),LOG10(TEXT(ABS(AL83),"0."&amp;REPT("0",4-1)&amp;"E+00"))&lt;=4-1),"0.","#")&amp;REPT("0",IF(4-1-(FLOOR(LOG10(TEXT(ABS(AL83),"0."&amp;REPT("0",4-1)&amp;"E+00")),1))&gt;0,4-1-(FLOOR(LOG10(TEXT(ABS(AL83),"0."&amp;REPT("0",4-1)&amp;"E+00")),1)),0))))))</f>
        <v>2618</v>
      </c>
      <c r="Y83" s="89" t="str">
        <f t="shared" ref="Y83:Y146" si="67">IF(AM83=0,"0.000",TEXT(IF(AM83&lt;0,"-","")&amp;LEFT(TEXT(ABS(AM83),"0."&amp;REPT("0",4-1)&amp;"E+00"),4+1)*10^FLOOR(LOG10(TEXT(ABS(AM83),"0."&amp;REPT("0",4-1)&amp;"E+00")),1),(""&amp;(IF(OR(AND(FLOOR(LOG10(TEXT(ABS(AM83),"0."&amp;REPT("0",4-1)&amp;"E+00")),1)+1=4,RIGHT(LEFT(TEXT(ABS(AM83),"0."&amp;REPT("0",4-1)&amp;"E+00"),4+1)*10^FLOOR(LOG10(TEXT(ABS(AM83),"0."&amp;REPT("0",4-1)&amp;"E+00")),1),1)="0"),LOG10(TEXT(ABS(AM83),"0."&amp;REPT("0",4-1)&amp;"E+00"))&lt;=4-1),"0.","#")&amp;REPT("0",IF(4-1-(FLOOR(LOG10(TEXT(ABS(AM83),"0."&amp;REPT("0",4-1)&amp;"E+00")),1))&gt;0,4-1-(FLOOR(LOG10(TEXT(ABS(AM83),"0."&amp;REPT("0",4-1)&amp;"E+00")),1)),0))))))</f>
        <v>2345</v>
      </c>
      <c r="Z83" s="89" t="str">
        <f t="shared" ref="Z83:Z146" si="68">IF(AN83=0,"0.000",TEXT(IF(AN83&lt;0,"-","")&amp;LEFT(TEXT(ABS(AN83),"0."&amp;REPT("0",4-1)&amp;"E+00"),4+1)*10^FLOOR(LOG10(TEXT(ABS(AN83),"0."&amp;REPT("0",4-1)&amp;"E+00")),1),(""&amp;(IF(OR(AND(FLOOR(LOG10(TEXT(ABS(AN83),"0."&amp;REPT("0",4-1)&amp;"E+00")),1)+1=4,RIGHT(LEFT(TEXT(ABS(AN83),"0."&amp;REPT("0",4-1)&amp;"E+00"),4+1)*10^FLOOR(LOG10(TEXT(ABS(AN83),"0."&amp;REPT("0",4-1)&amp;"E+00")),1),1)="0"),LOG10(TEXT(ABS(AN83),"0."&amp;REPT("0",4-1)&amp;"E+00"))&lt;=4-1),"0.","#")&amp;REPT("0",IF(4-1-(FLOOR(LOG10(TEXT(ABS(AN83),"0."&amp;REPT("0",4-1)&amp;"E+00")),1))&gt;0,4-1-(FLOOR(LOG10(TEXT(ABS(AN83),"0."&amp;REPT("0",4-1)&amp;"E+00")),1)),0))))))</f>
        <v>0.8937</v>
      </c>
      <c r="AA83" s="89" t="str">
        <f t="shared" ref="AA83:AA146" si="69">IF(AO83=0,"0.000",TEXT(IF(AO83&lt;0,"-","")&amp;LEFT(TEXT(ABS(AO83),"0."&amp;REPT("0",4-1)&amp;"E+00"),4+1)*10^FLOOR(LOG10(TEXT(ABS(AO83),"0."&amp;REPT("0",4-1)&amp;"E+00")),1),(""&amp;(IF(OR(AND(FLOOR(LOG10(TEXT(ABS(AO83),"0."&amp;REPT("0",4-1)&amp;"E+00")),1)+1=4,RIGHT(LEFT(TEXT(ABS(AO83),"0."&amp;REPT("0",4-1)&amp;"E+00"),4+1)*10^FLOOR(LOG10(TEXT(ABS(AO83),"0."&amp;REPT("0",4-1)&amp;"E+00")),1),1)="0"),LOG10(TEXT(ABS(AO83),"0."&amp;REPT("0",4-1)&amp;"E+00"))&lt;=4-1),"0.","#")&amp;REPT("0",IF(4-1-(FLOOR(LOG10(TEXT(ABS(AO83),"0."&amp;REPT("0",4-1)&amp;"E+00")),1))&gt;0,4-1-(FLOOR(LOG10(TEXT(ABS(AO83),"0."&amp;REPT("0",4-1)&amp;"E+00")),1)),0))))))</f>
        <v>7.830</v>
      </c>
      <c r="AB83" s="89" t="str">
        <f t="shared" ref="AB83:AB146" si="70">IF(AP83=0,"0.000",TEXT(IF(AP83&lt;0,"-","")&amp;LEFT(TEXT(ABS(AP83),"0."&amp;REPT("0",4-1)&amp;"E+00"),4+1)*10^FLOOR(LOG10(TEXT(ABS(AP83),"0."&amp;REPT("0",4-1)&amp;"E+00")),1),(""&amp;(IF(OR(AND(FLOOR(LOG10(TEXT(ABS(AP83),"0."&amp;REPT("0",4-1)&amp;"E+00")),1)+1=4,RIGHT(LEFT(TEXT(ABS(AP83),"0."&amp;REPT("0",4-1)&amp;"E+00"),4+1)*10^FLOOR(LOG10(TEXT(ABS(AP83),"0."&amp;REPT("0",4-1)&amp;"E+00")),1),1)="0"),LOG10(TEXT(ABS(AP83),"0."&amp;REPT("0",4-1)&amp;"E+00"))&lt;=4-1),"0.","#")&amp;REPT("0",IF(4-1-(FLOOR(LOG10(TEXT(ABS(AP83),"0."&amp;REPT("0",4-1)&amp;"E+00")),1))&gt;0,4-1-(FLOOR(LOG10(TEXT(ABS(AP83),"0."&amp;REPT("0",4-1)&amp;"E+00")),1)),0))))))</f>
        <v>6.936</v>
      </c>
      <c r="AD83" s="89">
        <v>65</v>
      </c>
      <c r="AE83" s="89">
        <v>2.5041999999999998E-2</v>
      </c>
      <c r="AF83" s="89">
        <v>1.01987E-3</v>
      </c>
      <c r="AG83" s="89">
        <v>6.1935000000000002</v>
      </c>
      <c r="AH83" s="89">
        <v>272.09446041545999</v>
      </c>
      <c r="AI83" s="89">
        <v>2462.4023729999999</v>
      </c>
      <c r="AJ83" s="89">
        <v>2190.3079125845397</v>
      </c>
      <c r="AK83" s="89">
        <v>272.12</v>
      </c>
      <c r="AL83" s="89">
        <v>2617.5</v>
      </c>
      <c r="AM83" s="89">
        <v>2345.4</v>
      </c>
      <c r="AN83" s="89">
        <v>0.89365000000000006</v>
      </c>
      <c r="AO83" s="89">
        <v>7.8296000000000001</v>
      </c>
      <c r="AP83" s="89">
        <v>6.9359000000000002</v>
      </c>
    </row>
    <row r="84" spans="2:42">
      <c r="B84" s="3">
        <f t="shared" si="45"/>
        <v>73</v>
      </c>
      <c r="C84" s="115" t="str">
        <f t="shared" si="46"/>
        <v>0.03548</v>
      </c>
      <c r="D84" s="115" t="str">
        <f t="shared" si="47"/>
        <v>0.001025</v>
      </c>
      <c r="E84" s="115" t="str">
        <f t="shared" si="48"/>
        <v>4.468</v>
      </c>
      <c r="F84" s="115" t="str">
        <f t="shared" si="49"/>
        <v>305.6</v>
      </c>
      <c r="G84" s="115" t="str">
        <f t="shared" si="50"/>
        <v>2473</v>
      </c>
      <c r="H84" s="115" t="str">
        <f t="shared" si="51"/>
        <v>2167</v>
      </c>
      <c r="I84" s="115" t="str">
        <f t="shared" si="52"/>
        <v>305.6</v>
      </c>
      <c r="J84" s="115" t="str">
        <f t="shared" si="53"/>
        <v>2631</v>
      </c>
      <c r="K84" s="115" t="str">
        <f t="shared" si="54"/>
        <v>2326</v>
      </c>
      <c r="L84" s="115" t="str">
        <f t="shared" si="55"/>
        <v>0.9916</v>
      </c>
      <c r="M84" s="115" t="str">
        <f t="shared" si="56"/>
        <v>7.710</v>
      </c>
      <c r="N84" s="115" t="str">
        <f t="shared" si="57"/>
        <v>6.718</v>
      </c>
      <c r="P84" s="89" t="str">
        <f t="shared" si="58"/>
        <v>66.00</v>
      </c>
      <c r="Q84" s="89" t="str">
        <f t="shared" si="59"/>
        <v>0.02618</v>
      </c>
      <c r="R84" s="89" t="str">
        <f t="shared" si="60"/>
        <v>0.001020</v>
      </c>
      <c r="S84" s="89" t="str">
        <f t="shared" si="61"/>
        <v>5.940</v>
      </c>
      <c r="T84" s="89" t="str">
        <f t="shared" si="62"/>
        <v>276.3</v>
      </c>
      <c r="U84" s="89" t="str">
        <f t="shared" si="63"/>
        <v>2464</v>
      </c>
      <c r="V84" s="89" t="str">
        <f t="shared" si="64"/>
        <v>2187</v>
      </c>
      <c r="W84" s="89" t="str">
        <f t="shared" si="65"/>
        <v>276.3</v>
      </c>
      <c r="X84" s="89" t="str">
        <f t="shared" si="66"/>
        <v>2619</v>
      </c>
      <c r="Y84" s="89" t="str">
        <f t="shared" si="67"/>
        <v>2343</v>
      </c>
      <c r="Z84" s="89" t="str">
        <f t="shared" si="68"/>
        <v>0.9060</v>
      </c>
      <c r="AA84" s="89" t="str">
        <f t="shared" si="69"/>
        <v>7.814</v>
      </c>
      <c r="AB84" s="89" t="str">
        <f t="shared" si="70"/>
        <v>6.908</v>
      </c>
      <c r="AD84" s="89">
        <v>66</v>
      </c>
      <c r="AE84" s="89">
        <v>2.6183000000000001E-2</v>
      </c>
      <c r="AF84" s="89">
        <v>1.0204400000000001E-3</v>
      </c>
      <c r="AG84" s="89">
        <v>5.9398999999999997</v>
      </c>
      <c r="AH84" s="89">
        <v>276.27328181948002</v>
      </c>
      <c r="AI84" s="89">
        <v>2463.6755982999998</v>
      </c>
      <c r="AJ84" s="89">
        <v>2187.4023164805199</v>
      </c>
      <c r="AK84" s="89">
        <v>276.3</v>
      </c>
      <c r="AL84" s="89">
        <v>2619.1999999999998</v>
      </c>
      <c r="AM84" s="89">
        <v>2342.9</v>
      </c>
      <c r="AN84" s="89">
        <v>0.90602000000000005</v>
      </c>
      <c r="AO84" s="89">
        <v>7.8141999999999996</v>
      </c>
      <c r="AP84" s="89">
        <v>6.9081999999999999</v>
      </c>
    </row>
    <row r="85" spans="2:42">
      <c r="B85" s="3">
        <f t="shared" si="45"/>
        <v>74</v>
      </c>
      <c r="C85" s="115" t="str">
        <f t="shared" si="46"/>
        <v>0.03701</v>
      </c>
      <c r="D85" s="115" t="str">
        <f t="shared" si="47"/>
        <v>0.001025</v>
      </c>
      <c r="E85" s="115" t="str">
        <f t="shared" si="48"/>
        <v>4.295</v>
      </c>
      <c r="F85" s="115" t="str">
        <f t="shared" si="49"/>
        <v>309.8</v>
      </c>
      <c r="G85" s="115" t="str">
        <f t="shared" si="50"/>
        <v>2474</v>
      </c>
      <c r="H85" s="115" t="str">
        <f t="shared" si="51"/>
        <v>2164</v>
      </c>
      <c r="I85" s="115" t="str">
        <f t="shared" si="52"/>
        <v>309.8</v>
      </c>
      <c r="J85" s="115" t="str">
        <f t="shared" si="53"/>
        <v>2633</v>
      </c>
      <c r="K85" s="115" t="str">
        <f t="shared" si="54"/>
        <v>2323</v>
      </c>
      <c r="L85" s="115" t="str">
        <f t="shared" si="55"/>
        <v>1.004</v>
      </c>
      <c r="M85" s="115" t="str">
        <f t="shared" si="56"/>
        <v>7.696</v>
      </c>
      <c r="N85" s="115" t="str">
        <f t="shared" si="57"/>
        <v>6.692</v>
      </c>
      <c r="P85" s="89" t="str">
        <f t="shared" si="58"/>
        <v>67.00</v>
      </c>
      <c r="Q85" s="89" t="str">
        <f t="shared" si="59"/>
        <v>0.02737</v>
      </c>
      <c r="R85" s="89" t="str">
        <f t="shared" si="60"/>
        <v>0.001021</v>
      </c>
      <c r="S85" s="89" t="str">
        <f t="shared" si="61"/>
        <v>5.698</v>
      </c>
      <c r="T85" s="89" t="str">
        <f t="shared" si="62"/>
        <v>280.5</v>
      </c>
      <c r="U85" s="89" t="str">
        <f t="shared" si="63"/>
        <v>2465</v>
      </c>
      <c r="V85" s="89" t="str">
        <f t="shared" si="64"/>
        <v>2185</v>
      </c>
      <c r="W85" s="89" t="str">
        <f t="shared" si="65"/>
        <v>280.5</v>
      </c>
      <c r="X85" s="89" t="str">
        <f t="shared" si="66"/>
        <v>2621</v>
      </c>
      <c r="Y85" s="89" t="str">
        <f t="shared" si="67"/>
        <v>2341</v>
      </c>
      <c r="Z85" s="89" t="str">
        <f t="shared" si="68"/>
        <v>0.9184</v>
      </c>
      <c r="AA85" s="89" t="str">
        <f t="shared" si="69"/>
        <v>7.799</v>
      </c>
      <c r="AB85" s="89" t="str">
        <f t="shared" si="70"/>
        <v>6.881</v>
      </c>
      <c r="AD85" s="89">
        <v>67</v>
      </c>
      <c r="AE85" s="89">
        <v>2.7368E-2</v>
      </c>
      <c r="AF85" s="89">
        <v>1.0210099999999999E-3</v>
      </c>
      <c r="AG85" s="89">
        <v>5.6983999999999995</v>
      </c>
      <c r="AH85" s="89">
        <v>280.46205699832001</v>
      </c>
      <c r="AI85" s="89">
        <v>2465.0461888</v>
      </c>
      <c r="AJ85" s="89">
        <v>2184.5841318016801</v>
      </c>
      <c r="AK85" s="89">
        <v>280.49</v>
      </c>
      <c r="AL85" s="89">
        <v>2621</v>
      </c>
      <c r="AM85" s="89">
        <v>2340.5</v>
      </c>
      <c r="AN85" s="89">
        <v>0.91835</v>
      </c>
      <c r="AO85" s="89">
        <v>7.7990000000000004</v>
      </c>
      <c r="AP85" s="89">
        <v>6.8807</v>
      </c>
    </row>
    <row r="86" spans="2:42">
      <c r="B86" s="3">
        <f t="shared" si="45"/>
        <v>75</v>
      </c>
      <c r="C86" s="115" t="str">
        <f t="shared" si="46"/>
        <v>0.03860</v>
      </c>
      <c r="D86" s="115" t="str">
        <f t="shared" si="47"/>
        <v>0.001026</v>
      </c>
      <c r="E86" s="115" t="str">
        <f t="shared" si="48"/>
        <v>4.129</v>
      </c>
      <c r="F86" s="115" t="str">
        <f t="shared" si="49"/>
        <v>314.0</v>
      </c>
      <c r="G86" s="115" t="str">
        <f t="shared" si="50"/>
        <v>2475</v>
      </c>
      <c r="H86" s="115" t="str">
        <f t="shared" si="51"/>
        <v>2161</v>
      </c>
      <c r="I86" s="115" t="str">
        <f t="shared" si="52"/>
        <v>314.0</v>
      </c>
      <c r="J86" s="115" t="str">
        <f t="shared" si="53"/>
        <v>2635</v>
      </c>
      <c r="K86" s="115" t="str">
        <f t="shared" si="54"/>
        <v>2321</v>
      </c>
      <c r="L86" s="115" t="str">
        <f t="shared" si="55"/>
        <v>1.016</v>
      </c>
      <c r="M86" s="115" t="str">
        <f t="shared" si="56"/>
        <v>7.681</v>
      </c>
      <c r="N86" s="115" t="str">
        <f t="shared" si="57"/>
        <v>6.665</v>
      </c>
      <c r="P86" s="89" t="str">
        <f t="shared" si="58"/>
        <v>68.00</v>
      </c>
      <c r="Q86" s="89" t="str">
        <f t="shared" si="59"/>
        <v>0.02860</v>
      </c>
      <c r="R86" s="89" t="str">
        <f t="shared" si="60"/>
        <v>0.001022</v>
      </c>
      <c r="S86" s="89" t="str">
        <f t="shared" si="61"/>
        <v>5.468</v>
      </c>
      <c r="T86" s="89" t="str">
        <f t="shared" si="62"/>
        <v>284.7</v>
      </c>
      <c r="U86" s="89" t="str">
        <f t="shared" si="63"/>
        <v>2466</v>
      </c>
      <c r="V86" s="89" t="str">
        <f t="shared" si="64"/>
        <v>2182</v>
      </c>
      <c r="W86" s="89" t="str">
        <f t="shared" si="65"/>
        <v>284.7</v>
      </c>
      <c r="X86" s="89" t="str">
        <f t="shared" si="66"/>
        <v>2623</v>
      </c>
      <c r="Y86" s="89" t="str">
        <f t="shared" si="67"/>
        <v>2338</v>
      </c>
      <c r="Z86" s="89" t="str">
        <f t="shared" si="68"/>
        <v>0.9306</v>
      </c>
      <c r="AA86" s="89" t="str">
        <f t="shared" si="69"/>
        <v>7.784</v>
      </c>
      <c r="AB86" s="89" t="str">
        <f t="shared" si="70"/>
        <v>6.853</v>
      </c>
      <c r="AD86" s="89">
        <v>68</v>
      </c>
      <c r="AE86" s="89">
        <v>2.8598999999999999E-2</v>
      </c>
      <c r="AF86" s="89">
        <v>1.02159E-3</v>
      </c>
      <c r="AG86" s="89">
        <v>5.4681999999999995</v>
      </c>
      <c r="AH86" s="89">
        <v>284.65078354758998</v>
      </c>
      <c r="AI86" s="89">
        <v>2466.3149481999999</v>
      </c>
      <c r="AJ86" s="89">
        <v>2181.6641646524099</v>
      </c>
      <c r="AK86" s="89">
        <v>284.68</v>
      </c>
      <c r="AL86" s="89">
        <v>2622.7</v>
      </c>
      <c r="AM86" s="89">
        <v>2338</v>
      </c>
      <c r="AN86" s="89">
        <v>0.93064000000000002</v>
      </c>
      <c r="AO86" s="89">
        <v>7.7839</v>
      </c>
      <c r="AP86" s="89">
        <v>6.8532000000000002</v>
      </c>
    </row>
    <row r="87" spans="2:42">
      <c r="B87" s="3">
        <f t="shared" si="45"/>
        <v>76</v>
      </c>
      <c r="C87" s="115" t="str">
        <f t="shared" si="46"/>
        <v>0.04024</v>
      </c>
      <c r="D87" s="115" t="str">
        <f t="shared" si="47"/>
        <v>0.001026</v>
      </c>
      <c r="E87" s="115" t="str">
        <f t="shared" si="48"/>
        <v>3.971</v>
      </c>
      <c r="F87" s="115" t="str">
        <f t="shared" si="49"/>
        <v>318.2</v>
      </c>
      <c r="G87" s="115" t="str">
        <f t="shared" si="50"/>
        <v>2477</v>
      </c>
      <c r="H87" s="115" t="str">
        <f t="shared" si="51"/>
        <v>2158</v>
      </c>
      <c r="I87" s="115" t="str">
        <f t="shared" si="52"/>
        <v>318.2</v>
      </c>
      <c r="J87" s="115" t="str">
        <f t="shared" si="53"/>
        <v>2636</v>
      </c>
      <c r="K87" s="115" t="str">
        <f t="shared" si="54"/>
        <v>2318</v>
      </c>
      <c r="L87" s="115" t="str">
        <f t="shared" si="55"/>
        <v>1.028</v>
      </c>
      <c r="M87" s="115" t="str">
        <f t="shared" si="56"/>
        <v>7.667</v>
      </c>
      <c r="N87" s="115" t="str">
        <f t="shared" si="57"/>
        <v>6.639</v>
      </c>
      <c r="P87" s="89" t="str">
        <f t="shared" si="58"/>
        <v>69.00</v>
      </c>
      <c r="Q87" s="89" t="str">
        <f t="shared" si="59"/>
        <v>0.02988</v>
      </c>
      <c r="R87" s="89" t="str">
        <f t="shared" si="60"/>
        <v>0.001022</v>
      </c>
      <c r="S87" s="89" t="str">
        <f t="shared" si="61"/>
        <v>5.249</v>
      </c>
      <c r="T87" s="89" t="str">
        <f t="shared" si="62"/>
        <v>288.8</v>
      </c>
      <c r="U87" s="89" t="str">
        <f t="shared" si="63"/>
        <v>2468</v>
      </c>
      <c r="V87" s="89" t="str">
        <f t="shared" si="64"/>
        <v>2179</v>
      </c>
      <c r="W87" s="89" t="str">
        <f t="shared" si="65"/>
        <v>288.9</v>
      </c>
      <c r="X87" s="89" t="str">
        <f t="shared" si="66"/>
        <v>2624</v>
      </c>
      <c r="Y87" s="89" t="str">
        <f t="shared" si="67"/>
        <v>2336</v>
      </c>
      <c r="Z87" s="89" t="str">
        <f t="shared" si="68"/>
        <v>0.9429</v>
      </c>
      <c r="AA87" s="89" t="str">
        <f t="shared" si="69"/>
        <v>7.769</v>
      </c>
      <c r="AB87" s="89" t="str">
        <f t="shared" si="70"/>
        <v>6.826</v>
      </c>
      <c r="AD87" s="89">
        <v>69</v>
      </c>
      <c r="AE87" s="89">
        <v>2.9876E-2</v>
      </c>
      <c r="AF87" s="89">
        <v>1.0221800000000001E-3</v>
      </c>
      <c r="AG87" s="89">
        <v>5.2488000000000001</v>
      </c>
      <c r="AH87" s="89">
        <v>288.83946135031999</v>
      </c>
      <c r="AI87" s="89">
        <v>2467.5868512000002</v>
      </c>
      <c r="AJ87" s="89">
        <v>2178.7473898496801</v>
      </c>
      <c r="AK87" s="89">
        <v>288.87</v>
      </c>
      <c r="AL87" s="89">
        <v>2624.4</v>
      </c>
      <c r="AM87" s="89">
        <v>2335.5</v>
      </c>
      <c r="AN87" s="89">
        <v>0.94291000000000003</v>
      </c>
      <c r="AO87" s="89">
        <v>7.7689000000000004</v>
      </c>
      <c r="AP87" s="89">
        <v>6.8259999999999996</v>
      </c>
    </row>
    <row r="88" spans="2:42">
      <c r="B88" s="3">
        <f t="shared" si="45"/>
        <v>77</v>
      </c>
      <c r="C88" s="115" t="str">
        <f t="shared" si="46"/>
        <v>0.04194</v>
      </c>
      <c r="D88" s="115" t="str">
        <f t="shared" si="47"/>
        <v>0.001027</v>
      </c>
      <c r="E88" s="115" t="str">
        <f t="shared" si="48"/>
        <v>3.820</v>
      </c>
      <c r="F88" s="115" t="str">
        <f t="shared" si="49"/>
        <v>322.4</v>
      </c>
      <c r="G88" s="115" t="str">
        <f t="shared" si="50"/>
        <v>2478</v>
      </c>
      <c r="H88" s="115" t="str">
        <f t="shared" si="51"/>
        <v>2155</v>
      </c>
      <c r="I88" s="115" t="str">
        <f t="shared" si="52"/>
        <v>322.4</v>
      </c>
      <c r="J88" s="115" t="str">
        <f t="shared" si="53"/>
        <v>2638</v>
      </c>
      <c r="K88" s="115" t="str">
        <f t="shared" si="54"/>
        <v>2316</v>
      </c>
      <c r="L88" s="115" t="str">
        <f t="shared" si="55"/>
        <v>1.040</v>
      </c>
      <c r="M88" s="115" t="str">
        <f t="shared" si="56"/>
        <v>7.653</v>
      </c>
      <c r="N88" s="115" t="str">
        <f t="shared" si="57"/>
        <v>6.613</v>
      </c>
      <c r="P88" s="89" t="str">
        <f t="shared" si="58"/>
        <v>70.00</v>
      </c>
      <c r="Q88" s="89" t="str">
        <f t="shared" si="59"/>
        <v>0.03120</v>
      </c>
      <c r="R88" s="89" t="str">
        <f t="shared" si="60"/>
        <v>0.001023</v>
      </c>
      <c r="S88" s="89" t="str">
        <f t="shared" si="61"/>
        <v>5.040</v>
      </c>
      <c r="T88" s="89" t="str">
        <f t="shared" si="62"/>
        <v>293.0</v>
      </c>
      <c r="U88" s="89" t="str">
        <f t="shared" si="63"/>
        <v>2469</v>
      </c>
      <c r="V88" s="89" t="str">
        <f t="shared" si="64"/>
        <v>2176</v>
      </c>
      <c r="W88" s="89" t="str">
        <f t="shared" si="65"/>
        <v>293.1</v>
      </c>
      <c r="X88" s="89" t="str">
        <f t="shared" si="66"/>
        <v>2626</v>
      </c>
      <c r="Y88" s="89" t="str">
        <f t="shared" si="67"/>
        <v>2333</v>
      </c>
      <c r="Z88" s="89" t="str">
        <f t="shared" si="68"/>
        <v>0.9551</v>
      </c>
      <c r="AA88" s="89" t="str">
        <f t="shared" si="69"/>
        <v>7.754</v>
      </c>
      <c r="AB88" s="89" t="str">
        <f t="shared" si="70"/>
        <v>6.799</v>
      </c>
      <c r="AD88" s="89">
        <v>70</v>
      </c>
      <c r="AE88" s="89">
        <v>3.1201E-2</v>
      </c>
      <c r="AF88" s="89">
        <v>1.0227699999999999E-3</v>
      </c>
      <c r="AG88" s="89">
        <v>5.0395000000000003</v>
      </c>
      <c r="AH88" s="89">
        <v>293.03808855323001</v>
      </c>
      <c r="AI88" s="89">
        <v>2468.8625604999997</v>
      </c>
      <c r="AJ88" s="89">
        <v>2175.8244719467698</v>
      </c>
      <c r="AK88" s="89">
        <v>293.07</v>
      </c>
      <c r="AL88" s="89">
        <v>2626.1</v>
      </c>
      <c r="AM88" s="89">
        <v>2333</v>
      </c>
      <c r="AN88" s="89">
        <v>0.95513000000000003</v>
      </c>
      <c r="AO88" s="89">
        <v>7.7539999999999996</v>
      </c>
      <c r="AP88" s="89">
        <v>6.7988999999999997</v>
      </c>
    </row>
    <row r="89" spans="2:42">
      <c r="B89" s="3">
        <f t="shared" si="45"/>
        <v>78</v>
      </c>
      <c r="C89" s="115" t="str">
        <f t="shared" si="46"/>
        <v>0.04370</v>
      </c>
      <c r="D89" s="115" t="str">
        <f t="shared" si="47"/>
        <v>0.001028</v>
      </c>
      <c r="E89" s="115" t="str">
        <f t="shared" si="48"/>
        <v>3.675</v>
      </c>
      <c r="F89" s="115" t="str">
        <f t="shared" si="49"/>
        <v>326.6</v>
      </c>
      <c r="G89" s="115" t="str">
        <f t="shared" si="50"/>
        <v>2479</v>
      </c>
      <c r="H89" s="115" t="str">
        <f t="shared" si="51"/>
        <v>2153</v>
      </c>
      <c r="I89" s="115" t="str">
        <f t="shared" si="52"/>
        <v>326.6</v>
      </c>
      <c r="J89" s="115" t="str">
        <f t="shared" si="53"/>
        <v>2640.</v>
      </c>
      <c r="K89" s="115" t="str">
        <f t="shared" si="54"/>
        <v>2313</v>
      </c>
      <c r="L89" s="115" t="str">
        <f t="shared" si="55"/>
        <v>1.052</v>
      </c>
      <c r="M89" s="115" t="str">
        <f t="shared" si="56"/>
        <v>7.639</v>
      </c>
      <c r="N89" s="115" t="str">
        <f t="shared" si="57"/>
        <v>6.587</v>
      </c>
      <c r="P89" s="89" t="str">
        <f t="shared" si="58"/>
        <v>71.00</v>
      </c>
      <c r="Q89" s="89" t="str">
        <f t="shared" si="59"/>
        <v>0.03258</v>
      </c>
      <c r="R89" s="89" t="str">
        <f t="shared" si="60"/>
        <v>0.001023</v>
      </c>
      <c r="S89" s="89" t="str">
        <f t="shared" si="61"/>
        <v>4.840</v>
      </c>
      <c r="T89" s="89" t="str">
        <f t="shared" si="62"/>
        <v>297.2</v>
      </c>
      <c r="U89" s="89" t="str">
        <f t="shared" si="63"/>
        <v>2470.</v>
      </c>
      <c r="V89" s="89" t="str">
        <f t="shared" si="64"/>
        <v>2173</v>
      </c>
      <c r="W89" s="89" t="str">
        <f t="shared" si="65"/>
        <v>297.3</v>
      </c>
      <c r="X89" s="89" t="str">
        <f t="shared" si="66"/>
        <v>2628</v>
      </c>
      <c r="Y89" s="89" t="str">
        <f t="shared" si="67"/>
        <v>2331</v>
      </c>
      <c r="Z89" s="89" t="str">
        <f t="shared" si="68"/>
        <v>0.9673</v>
      </c>
      <c r="AA89" s="89" t="str">
        <f t="shared" si="69"/>
        <v>7.739</v>
      </c>
      <c r="AB89" s="89" t="str">
        <f t="shared" si="70"/>
        <v>6.772</v>
      </c>
      <c r="AD89" s="89">
        <v>71</v>
      </c>
      <c r="AE89" s="89">
        <v>3.2575E-2</v>
      </c>
      <c r="AF89" s="89">
        <v>1.0233699999999998E-3</v>
      </c>
      <c r="AG89" s="89">
        <v>4.84</v>
      </c>
      <c r="AH89" s="89">
        <v>297.22666372225001</v>
      </c>
      <c r="AI89" s="89">
        <v>2470.1370000000002</v>
      </c>
      <c r="AJ89" s="89">
        <v>2172.91033627775</v>
      </c>
      <c r="AK89" s="89">
        <v>297.26</v>
      </c>
      <c r="AL89" s="89">
        <v>2627.8</v>
      </c>
      <c r="AM89" s="89">
        <v>2330.5</v>
      </c>
      <c r="AN89" s="89">
        <v>0.96733000000000002</v>
      </c>
      <c r="AO89" s="89">
        <v>7.7392000000000003</v>
      </c>
      <c r="AP89" s="89">
        <v>6.7718999999999996</v>
      </c>
    </row>
    <row r="90" spans="2:42">
      <c r="B90" s="3">
        <f t="shared" si="45"/>
        <v>79</v>
      </c>
      <c r="C90" s="115" t="str">
        <f t="shared" si="46"/>
        <v>0.04553</v>
      </c>
      <c r="D90" s="115" t="str">
        <f t="shared" si="47"/>
        <v>0.001028</v>
      </c>
      <c r="E90" s="115" t="str">
        <f t="shared" si="48"/>
        <v>3.537</v>
      </c>
      <c r="F90" s="115" t="str">
        <f t="shared" si="49"/>
        <v>330.8</v>
      </c>
      <c r="G90" s="115" t="str">
        <f t="shared" si="50"/>
        <v>2480.</v>
      </c>
      <c r="H90" s="115" t="str">
        <f t="shared" si="51"/>
        <v>2149</v>
      </c>
      <c r="I90" s="115" t="str">
        <f t="shared" si="52"/>
        <v>330.8</v>
      </c>
      <c r="J90" s="115" t="str">
        <f t="shared" si="53"/>
        <v>2641</v>
      </c>
      <c r="K90" s="115" t="str">
        <f t="shared" si="54"/>
        <v>2311</v>
      </c>
      <c r="L90" s="115" t="str">
        <f t="shared" si="55"/>
        <v>1.064</v>
      </c>
      <c r="M90" s="115" t="str">
        <f t="shared" si="56"/>
        <v>7.625</v>
      </c>
      <c r="N90" s="115" t="str">
        <f t="shared" si="57"/>
        <v>6.561</v>
      </c>
      <c r="P90" s="89" t="str">
        <f t="shared" si="58"/>
        <v>72.00</v>
      </c>
      <c r="Q90" s="89" t="str">
        <f t="shared" si="59"/>
        <v>0.03400</v>
      </c>
      <c r="R90" s="89" t="str">
        <f t="shared" si="60"/>
        <v>0.001024</v>
      </c>
      <c r="S90" s="89" t="str">
        <f t="shared" si="61"/>
        <v>4.650</v>
      </c>
      <c r="T90" s="89" t="str">
        <f t="shared" si="62"/>
        <v>301.4</v>
      </c>
      <c r="U90" s="89" t="str">
        <f t="shared" si="63"/>
        <v>2471</v>
      </c>
      <c r="V90" s="89" t="str">
        <f t="shared" si="64"/>
        <v>2170.</v>
      </c>
      <c r="W90" s="89" t="str">
        <f t="shared" si="65"/>
        <v>301.5</v>
      </c>
      <c r="X90" s="89" t="str">
        <f t="shared" si="66"/>
        <v>2630.</v>
      </c>
      <c r="Y90" s="89" t="str">
        <f t="shared" si="67"/>
        <v>2328</v>
      </c>
      <c r="Z90" s="89" t="str">
        <f t="shared" si="68"/>
        <v>0.9795</v>
      </c>
      <c r="AA90" s="89" t="str">
        <f t="shared" si="69"/>
        <v>7.725</v>
      </c>
      <c r="AB90" s="89" t="str">
        <f t="shared" si="70"/>
        <v>6.745</v>
      </c>
      <c r="AD90" s="89">
        <v>72</v>
      </c>
      <c r="AE90" s="89">
        <v>3.4000000000000002E-2</v>
      </c>
      <c r="AF90" s="89">
        <v>1.0239799999999999E-3</v>
      </c>
      <c r="AG90" s="89">
        <v>4.6496000000000004</v>
      </c>
      <c r="AH90" s="89">
        <v>301.41518467999998</v>
      </c>
      <c r="AI90" s="89">
        <v>2471.4135999999999</v>
      </c>
      <c r="AJ90" s="89">
        <v>2169.9984153199998</v>
      </c>
      <c r="AK90" s="89">
        <v>301.45</v>
      </c>
      <c r="AL90" s="89">
        <v>2629.5</v>
      </c>
      <c r="AM90" s="89">
        <v>2328.1</v>
      </c>
      <c r="AN90" s="89">
        <v>0.97948999999999997</v>
      </c>
      <c r="AO90" s="89">
        <v>7.7245999999999997</v>
      </c>
      <c r="AP90" s="89">
        <v>6.7450999999999999</v>
      </c>
    </row>
    <row r="91" spans="2:42">
      <c r="B91" s="3">
        <f t="shared" si="45"/>
        <v>80</v>
      </c>
      <c r="C91" s="115" t="str">
        <f t="shared" si="46"/>
        <v>0.04741</v>
      </c>
      <c r="D91" s="115" t="str">
        <f t="shared" si="47"/>
        <v>0.001029</v>
      </c>
      <c r="E91" s="115" t="str">
        <f t="shared" si="48"/>
        <v>3.405</v>
      </c>
      <c r="F91" s="115" t="str">
        <f t="shared" si="49"/>
        <v>335.0</v>
      </c>
      <c r="G91" s="115" t="str">
        <f t="shared" si="50"/>
        <v>2482</v>
      </c>
      <c r="H91" s="115" t="str">
        <f t="shared" si="51"/>
        <v>2147</v>
      </c>
      <c r="I91" s="115" t="str">
        <f t="shared" si="52"/>
        <v>335.0</v>
      </c>
      <c r="J91" s="115" t="str">
        <f t="shared" si="53"/>
        <v>2643</v>
      </c>
      <c r="K91" s="115" t="str">
        <f t="shared" si="54"/>
        <v>2308</v>
      </c>
      <c r="L91" s="115" t="str">
        <f t="shared" si="55"/>
        <v>1.076</v>
      </c>
      <c r="M91" s="115" t="str">
        <f t="shared" si="56"/>
        <v>7.611</v>
      </c>
      <c r="N91" s="115" t="str">
        <f t="shared" si="57"/>
        <v>6.536</v>
      </c>
      <c r="P91" s="89" t="str">
        <f t="shared" si="58"/>
        <v>73.00</v>
      </c>
      <c r="Q91" s="89" t="str">
        <f t="shared" si="59"/>
        <v>0.03548</v>
      </c>
      <c r="R91" s="89" t="str">
        <f t="shared" si="60"/>
        <v>0.001025</v>
      </c>
      <c r="S91" s="89" t="str">
        <f t="shared" si="61"/>
        <v>4.468</v>
      </c>
      <c r="T91" s="89" t="str">
        <f t="shared" si="62"/>
        <v>305.6</v>
      </c>
      <c r="U91" s="89" t="str">
        <f t="shared" si="63"/>
        <v>2473</v>
      </c>
      <c r="V91" s="89" t="str">
        <f t="shared" si="64"/>
        <v>2167</v>
      </c>
      <c r="W91" s="89" t="str">
        <f t="shared" si="65"/>
        <v>305.6</v>
      </c>
      <c r="X91" s="89" t="str">
        <f t="shared" si="66"/>
        <v>2631</v>
      </c>
      <c r="Y91" s="89" t="str">
        <f t="shared" si="67"/>
        <v>2326</v>
      </c>
      <c r="Z91" s="89" t="str">
        <f t="shared" si="68"/>
        <v>0.9916</v>
      </c>
      <c r="AA91" s="89" t="str">
        <f t="shared" si="69"/>
        <v>7.710</v>
      </c>
      <c r="AB91" s="89" t="str">
        <f t="shared" si="70"/>
        <v>6.718</v>
      </c>
      <c r="AD91" s="89">
        <v>73</v>
      </c>
      <c r="AE91" s="89">
        <v>3.5478000000000003E-2</v>
      </c>
      <c r="AF91" s="89">
        <v>1.0245899999999999E-3</v>
      </c>
      <c r="AG91" s="89">
        <v>4.468</v>
      </c>
      <c r="AH91" s="89">
        <v>305.60364959597996</v>
      </c>
      <c r="AI91" s="89">
        <v>2472.6842959999999</v>
      </c>
      <c r="AJ91" s="89">
        <v>2167.0806464040197</v>
      </c>
      <c r="AK91" s="89">
        <v>305.64</v>
      </c>
      <c r="AL91" s="89">
        <v>2631.2</v>
      </c>
      <c r="AM91" s="89">
        <v>2325.6</v>
      </c>
      <c r="AN91" s="89">
        <v>0.99160999999999999</v>
      </c>
      <c r="AO91" s="89">
        <v>7.71</v>
      </c>
      <c r="AP91" s="89">
        <v>6.7183999999999999</v>
      </c>
    </row>
    <row r="92" spans="2:42">
      <c r="B92" s="3">
        <f t="shared" si="45"/>
        <v>81</v>
      </c>
      <c r="C92" s="115" t="str">
        <f t="shared" si="46"/>
        <v>0.04937</v>
      </c>
      <c r="D92" s="115" t="str">
        <f t="shared" si="47"/>
        <v>0.001030</v>
      </c>
      <c r="E92" s="115" t="str">
        <f t="shared" si="48"/>
        <v>3.279</v>
      </c>
      <c r="F92" s="115" t="str">
        <f t="shared" si="49"/>
        <v>339.2</v>
      </c>
      <c r="G92" s="115" t="str">
        <f t="shared" si="50"/>
        <v>2483</v>
      </c>
      <c r="H92" s="115" t="str">
        <f t="shared" si="51"/>
        <v>2144</v>
      </c>
      <c r="I92" s="115" t="str">
        <f t="shared" si="52"/>
        <v>339.2</v>
      </c>
      <c r="J92" s="115" t="str">
        <f t="shared" si="53"/>
        <v>2645</v>
      </c>
      <c r="K92" s="115" t="str">
        <f t="shared" si="54"/>
        <v>2306</v>
      </c>
      <c r="L92" s="115" t="str">
        <f t="shared" si="55"/>
        <v>1.087</v>
      </c>
      <c r="M92" s="115" t="str">
        <f t="shared" si="56"/>
        <v>7.597</v>
      </c>
      <c r="N92" s="115" t="str">
        <f t="shared" si="57"/>
        <v>6.510</v>
      </c>
      <c r="P92" s="89" t="str">
        <f t="shared" si="58"/>
        <v>74.00</v>
      </c>
      <c r="Q92" s="89" t="str">
        <f t="shared" si="59"/>
        <v>0.03701</v>
      </c>
      <c r="R92" s="89" t="str">
        <f t="shared" si="60"/>
        <v>0.001025</v>
      </c>
      <c r="S92" s="89" t="str">
        <f t="shared" si="61"/>
        <v>4.295</v>
      </c>
      <c r="T92" s="89" t="str">
        <f t="shared" si="62"/>
        <v>309.8</v>
      </c>
      <c r="U92" s="89" t="str">
        <f t="shared" si="63"/>
        <v>2474</v>
      </c>
      <c r="V92" s="89" t="str">
        <f t="shared" si="64"/>
        <v>2164</v>
      </c>
      <c r="W92" s="89" t="str">
        <f t="shared" si="65"/>
        <v>309.8</v>
      </c>
      <c r="X92" s="89" t="str">
        <f t="shared" si="66"/>
        <v>2633</v>
      </c>
      <c r="Y92" s="89" t="str">
        <f t="shared" si="67"/>
        <v>2323</v>
      </c>
      <c r="Z92" s="89" t="str">
        <f t="shared" si="68"/>
        <v>1.004</v>
      </c>
      <c r="AA92" s="89" t="str">
        <f t="shared" si="69"/>
        <v>7.696</v>
      </c>
      <c r="AB92" s="89" t="str">
        <f t="shared" si="70"/>
        <v>6.692</v>
      </c>
      <c r="AD92" s="89">
        <v>74</v>
      </c>
      <c r="AE92" s="89">
        <v>3.7009E-2</v>
      </c>
      <c r="AF92" s="89">
        <v>1.0252099999999999E-3</v>
      </c>
      <c r="AG92" s="89">
        <v>4.2945000000000002</v>
      </c>
      <c r="AH92" s="89">
        <v>309.80205800310995</v>
      </c>
      <c r="AI92" s="89">
        <v>2473.9648495000001</v>
      </c>
      <c r="AJ92" s="89">
        <v>2164.1627914968903</v>
      </c>
      <c r="AK92" s="89">
        <v>309.83999999999997</v>
      </c>
      <c r="AL92" s="89">
        <v>2632.9</v>
      </c>
      <c r="AM92" s="89">
        <v>2323.1</v>
      </c>
      <c r="AN92" s="89">
        <v>1.0037</v>
      </c>
      <c r="AO92" s="89">
        <v>7.6955</v>
      </c>
      <c r="AP92" s="89">
        <v>6.6917999999999997</v>
      </c>
    </row>
    <row r="93" spans="2:42">
      <c r="B93" s="3">
        <f t="shared" si="45"/>
        <v>82</v>
      </c>
      <c r="C93" s="115" t="str">
        <f t="shared" si="46"/>
        <v>0.05139</v>
      </c>
      <c r="D93" s="115" t="str">
        <f t="shared" si="47"/>
        <v>0.001030</v>
      </c>
      <c r="E93" s="115" t="str">
        <f t="shared" si="48"/>
        <v>3.158</v>
      </c>
      <c r="F93" s="115" t="str">
        <f t="shared" si="49"/>
        <v>343.4</v>
      </c>
      <c r="G93" s="115" t="str">
        <f t="shared" si="50"/>
        <v>2484</v>
      </c>
      <c r="H93" s="115" t="str">
        <f t="shared" si="51"/>
        <v>2141</v>
      </c>
      <c r="I93" s="115" t="str">
        <f t="shared" si="52"/>
        <v>343.4</v>
      </c>
      <c r="J93" s="115" t="str">
        <f t="shared" si="53"/>
        <v>2646</v>
      </c>
      <c r="K93" s="115" t="str">
        <f t="shared" si="54"/>
        <v>2303</v>
      </c>
      <c r="L93" s="115" t="str">
        <f t="shared" si="55"/>
        <v>1.099</v>
      </c>
      <c r="M93" s="115" t="str">
        <f t="shared" si="56"/>
        <v>7.584</v>
      </c>
      <c r="N93" s="115" t="str">
        <f t="shared" si="57"/>
        <v>6.484</v>
      </c>
      <c r="P93" s="89" t="str">
        <f t="shared" si="58"/>
        <v>75.00</v>
      </c>
      <c r="Q93" s="89" t="str">
        <f t="shared" si="59"/>
        <v>0.03860</v>
      </c>
      <c r="R93" s="89" t="str">
        <f t="shared" si="60"/>
        <v>0.001026</v>
      </c>
      <c r="S93" s="89" t="str">
        <f t="shared" si="61"/>
        <v>4.129</v>
      </c>
      <c r="T93" s="89" t="str">
        <f t="shared" si="62"/>
        <v>314.0</v>
      </c>
      <c r="U93" s="89" t="str">
        <f t="shared" si="63"/>
        <v>2475</v>
      </c>
      <c r="V93" s="89" t="str">
        <f t="shared" si="64"/>
        <v>2161</v>
      </c>
      <c r="W93" s="89" t="str">
        <f t="shared" si="65"/>
        <v>314.0</v>
      </c>
      <c r="X93" s="89" t="str">
        <f t="shared" si="66"/>
        <v>2635</v>
      </c>
      <c r="Y93" s="89" t="str">
        <f t="shared" si="67"/>
        <v>2321</v>
      </c>
      <c r="Z93" s="89" t="str">
        <f t="shared" si="68"/>
        <v>1.016</v>
      </c>
      <c r="AA93" s="89" t="str">
        <f t="shared" si="69"/>
        <v>7.681</v>
      </c>
      <c r="AB93" s="89" t="str">
        <f t="shared" si="70"/>
        <v>6.665</v>
      </c>
      <c r="AD93" s="89">
        <v>75</v>
      </c>
      <c r="AE93" s="89">
        <v>3.8594999999999997E-2</v>
      </c>
      <c r="AF93" s="89">
        <v>1.0258400000000001E-3</v>
      </c>
      <c r="AG93" s="89">
        <v>4.1288999999999998</v>
      </c>
      <c r="AH93" s="89">
        <v>313.99040770519997</v>
      </c>
      <c r="AI93" s="89">
        <v>2475.2451044999998</v>
      </c>
      <c r="AJ93" s="89">
        <v>2161.2546967947997</v>
      </c>
      <c r="AK93" s="89">
        <v>314.02999999999997</v>
      </c>
      <c r="AL93" s="89">
        <v>2634.6</v>
      </c>
      <c r="AM93" s="89">
        <v>2320.6</v>
      </c>
      <c r="AN93" s="89">
        <v>1.0158</v>
      </c>
      <c r="AO93" s="89">
        <v>7.6811999999999996</v>
      </c>
      <c r="AP93" s="89">
        <v>6.6654</v>
      </c>
    </row>
    <row r="94" spans="2:42">
      <c r="B94" s="3">
        <f t="shared" si="45"/>
        <v>83</v>
      </c>
      <c r="C94" s="115" t="str">
        <f t="shared" si="46"/>
        <v>0.05348</v>
      </c>
      <c r="D94" s="115" t="str">
        <f t="shared" si="47"/>
        <v>0.001031</v>
      </c>
      <c r="E94" s="115" t="str">
        <f t="shared" si="48"/>
        <v>3.043</v>
      </c>
      <c r="F94" s="115" t="str">
        <f t="shared" si="49"/>
        <v>347.6</v>
      </c>
      <c r="G94" s="115" t="str">
        <f t="shared" si="50"/>
        <v>2485</v>
      </c>
      <c r="H94" s="115" t="str">
        <f t="shared" si="51"/>
        <v>2138</v>
      </c>
      <c r="I94" s="115" t="str">
        <f t="shared" si="52"/>
        <v>347.6</v>
      </c>
      <c r="J94" s="115" t="str">
        <f t="shared" si="53"/>
        <v>2648</v>
      </c>
      <c r="K94" s="115" t="str">
        <f t="shared" si="54"/>
        <v>2300.</v>
      </c>
      <c r="L94" s="115" t="str">
        <f t="shared" si="55"/>
        <v>1.111</v>
      </c>
      <c r="M94" s="115" t="str">
        <f t="shared" si="56"/>
        <v>7.570</v>
      </c>
      <c r="N94" s="115" t="str">
        <f t="shared" si="57"/>
        <v>6.459</v>
      </c>
      <c r="P94" s="89" t="str">
        <f t="shared" si="58"/>
        <v>76.00</v>
      </c>
      <c r="Q94" s="89" t="str">
        <f t="shared" si="59"/>
        <v>0.04024</v>
      </c>
      <c r="R94" s="89" t="str">
        <f t="shared" si="60"/>
        <v>0.001026</v>
      </c>
      <c r="S94" s="89" t="str">
        <f t="shared" si="61"/>
        <v>3.971</v>
      </c>
      <c r="T94" s="89" t="str">
        <f t="shared" si="62"/>
        <v>318.2</v>
      </c>
      <c r="U94" s="89" t="str">
        <f t="shared" si="63"/>
        <v>2477</v>
      </c>
      <c r="V94" s="89" t="str">
        <f t="shared" si="64"/>
        <v>2158</v>
      </c>
      <c r="W94" s="89" t="str">
        <f t="shared" si="65"/>
        <v>318.2</v>
      </c>
      <c r="X94" s="89" t="str">
        <f t="shared" si="66"/>
        <v>2636</v>
      </c>
      <c r="Y94" s="89" t="str">
        <f t="shared" si="67"/>
        <v>2318</v>
      </c>
      <c r="Z94" s="89" t="str">
        <f t="shared" si="68"/>
        <v>1.028</v>
      </c>
      <c r="AA94" s="89" t="str">
        <f t="shared" si="69"/>
        <v>7.667</v>
      </c>
      <c r="AB94" s="89" t="str">
        <f t="shared" si="70"/>
        <v>6.639</v>
      </c>
      <c r="AD94" s="89">
        <v>76</v>
      </c>
      <c r="AE94" s="89">
        <v>4.0238999999999997E-2</v>
      </c>
      <c r="AF94" s="89">
        <v>1.02647E-3</v>
      </c>
      <c r="AG94" s="89">
        <v>3.9708000000000001</v>
      </c>
      <c r="AH94" s="89">
        <v>318.17869587367005</v>
      </c>
      <c r="AI94" s="89">
        <v>2476.5189788000002</v>
      </c>
      <c r="AJ94" s="89">
        <v>2158.34028292633</v>
      </c>
      <c r="AK94" s="89">
        <v>318.22000000000003</v>
      </c>
      <c r="AL94" s="89">
        <v>2636.3</v>
      </c>
      <c r="AM94" s="89">
        <v>2318.1</v>
      </c>
      <c r="AN94" s="89">
        <v>1.0278</v>
      </c>
      <c r="AO94" s="89">
        <v>7.6669999999999998</v>
      </c>
      <c r="AP94" s="89">
        <v>6.6391999999999998</v>
      </c>
    </row>
    <row r="95" spans="2:42">
      <c r="B95" s="3">
        <f t="shared" si="45"/>
        <v>84</v>
      </c>
      <c r="C95" s="115" t="str">
        <f t="shared" si="46"/>
        <v>0.05564</v>
      </c>
      <c r="D95" s="115" t="str">
        <f t="shared" si="47"/>
        <v>0.001032</v>
      </c>
      <c r="E95" s="115" t="str">
        <f t="shared" si="48"/>
        <v>2.932</v>
      </c>
      <c r="F95" s="115" t="str">
        <f t="shared" si="49"/>
        <v>351.8</v>
      </c>
      <c r="G95" s="115" t="str">
        <f t="shared" si="50"/>
        <v>2487</v>
      </c>
      <c r="H95" s="115" t="str">
        <f t="shared" si="51"/>
        <v>2135</v>
      </c>
      <c r="I95" s="115" t="str">
        <f t="shared" si="52"/>
        <v>351.8</v>
      </c>
      <c r="J95" s="115" t="str">
        <f t="shared" si="53"/>
        <v>2650.</v>
      </c>
      <c r="K95" s="115" t="str">
        <f t="shared" si="54"/>
        <v>2298</v>
      </c>
      <c r="L95" s="115" t="str">
        <f t="shared" si="55"/>
        <v>1.123</v>
      </c>
      <c r="M95" s="115" t="str">
        <f t="shared" si="56"/>
        <v>7.557</v>
      </c>
      <c r="N95" s="115" t="str">
        <f t="shared" si="57"/>
        <v>6.434</v>
      </c>
      <c r="P95" s="89" t="str">
        <f t="shared" si="58"/>
        <v>77.00</v>
      </c>
      <c r="Q95" s="89" t="str">
        <f t="shared" si="59"/>
        <v>0.04194</v>
      </c>
      <c r="R95" s="89" t="str">
        <f t="shared" si="60"/>
        <v>0.001027</v>
      </c>
      <c r="S95" s="89" t="str">
        <f t="shared" si="61"/>
        <v>3.820</v>
      </c>
      <c r="T95" s="89" t="str">
        <f t="shared" si="62"/>
        <v>322.4</v>
      </c>
      <c r="U95" s="89" t="str">
        <f t="shared" si="63"/>
        <v>2478</v>
      </c>
      <c r="V95" s="89" t="str">
        <f t="shared" si="64"/>
        <v>2155</v>
      </c>
      <c r="W95" s="89" t="str">
        <f t="shared" si="65"/>
        <v>322.4</v>
      </c>
      <c r="X95" s="89" t="str">
        <f t="shared" si="66"/>
        <v>2638</v>
      </c>
      <c r="Y95" s="89" t="str">
        <f t="shared" si="67"/>
        <v>2316</v>
      </c>
      <c r="Z95" s="89" t="str">
        <f t="shared" si="68"/>
        <v>1.040</v>
      </c>
      <c r="AA95" s="89" t="str">
        <f t="shared" si="69"/>
        <v>7.653</v>
      </c>
      <c r="AB95" s="89" t="str">
        <f t="shared" si="70"/>
        <v>6.613</v>
      </c>
      <c r="AD95" s="89">
        <v>77</v>
      </c>
      <c r="AE95" s="89">
        <v>4.1940999999999999E-2</v>
      </c>
      <c r="AF95" s="89">
        <v>1.0271E-3</v>
      </c>
      <c r="AG95" s="89">
        <v>3.8196999999999997</v>
      </c>
      <c r="AH95" s="89">
        <v>322.37692239890004</v>
      </c>
      <c r="AI95" s="89">
        <v>2477.7979623000001</v>
      </c>
      <c r="AJ95" s="89">
        <v>2155.4210399010999</v>
      </c>
      <c r="AK95" s="89">
        <v>322.42</v>
      </c>
      <c r="AL95" s="89">
        <v>2638</v>
      </c>
      <c r="AM95" s="89">
        <v>2315.6</v>
      </c>
      <c r="AN95" s="89">
        <v>1.0398000000000001</v>
      </c>
      <c r="AO95" s="89">
        <v>7.6528</v>
      </c>
      <c r="AP95" s="89">
        <v>6.6130000000000004</v>
      </c>
    </row>
    <row r="96" spans="2:42">
      <c r="B96" s="3">
        <f t="shared" si="45"/>
        <v>85</v>
      </c>
      <c r="C96" s="115" t="str">
        <f t="shared" si="46"/>
        <v>0.05787</v>
      </c>
      <c r="D96" s="115" t="str">
        <f t="shared" si="47"/>
        <v>0.001032</v>
      </c>
      <c r="E96" s="115" t="str">
        <f t="shared" si="48"/>
        <v>2.826</v>
      </c>
      <c r="F96" s="115" t="str">
        <f t="shared" si="49"/>
        <v>356.0</v>
      </c>
      <c r="G96" s="115" t="str">
        <f t="shared" si="50"/>
        <v>2488</v>
      </c>
      <c r="H96" s="115" t="str">
        <f t="shared" si="51"/>
        <v>2132</v>
      </c>
      <c r="I96" s="115" t="str">
        <f t="shared" si="52"/>
        <v>356.0</v>
      </c>
      <c r="J96" s="115" t="str">
        <f t="shared" si="53"/>
        <v>2651</v>
      </c>
      <c r="K96" s="115" t="str">
        <f t="shared" si="54"/>
        <v>2295</v>
      </c>
      <c r="L96" s="115" t="str">
        <f t="shared" si="55"/>
        <v>1.135</v>
      </c>
      <c r="M96" s="115" t="str">
        <f t="shared" si="56"/>
        <v>7.543</v>
      </c>
      <c r="N96" s="115" t="str">
        <f t="shared" si="57"/>
        <v>6.409</v>
      </c>
      <c r="P96" s="89" t="str">
        <f t="shared" si="58"/>
        <v>78.00</v>
      </c>
      <c r="Q96" s="89" t="str">
        <f t="shared" si="59"/>
        <v>0.04370</v>
      </c>
      <c r="R96" s="89" t="str">
        <f t="shared" si="60"/>
        <v>0.001028</v>
      </c>
      <c r="S96" s="89" t="str">
        <f t="shared" si="61"/>
        <v>3.675</v>
      </c>
      <c r="T96" s="89" t="str">
        <f t="shared" si="62"/>
        <v>326.6</v>
      </c>
      <c r="U96" s="89" t="str">
        <f t="shared" si="63"/>
        <v>2479</v>
      </c>
      <c r="V96" s="89" t="str">
        <f t="shared" si="64"/>
        <v>2153</v>
      </c>
      <c r="W96" s="89" t="str">
        <f t="shared" si="65"/>
        <v>326.6</v>
      </c>
      <c r="X96" s="89" t="str">
        <f t="shared" si="66"/>
        <v>2640.</v>
      </c>
      <c r="Y96" s="89" t="str">
        <f t="shared" si="67"/>
        <v>2313</v>
      </c>
      <c r="Z96" s="89" t="str">
        <f t="shared" si="68"/>
        <v>1.052</v>
      </c>
      <c r="AA96" s="89" t="str">
        <f t="shared" si="69"/>
        <v>7.639</v>
      </c>
      <c r="AB96" s="89" t="str">
        <f t="shared" si="70"/>
        <v>6.587</v>
      </c>
      <c r="AD96" s="89">
        <v>78</v>
      </c>
      <c r="AE96" s="89">
        <v>4.3702999999999999E-2</v>
      </c>
      <c r="AF96" s="89">
        <v>1.02775E-3</v>
      </c>
      <c r="AG96" s="89">
        <v>3.6751999999999998</v>
      </c>
      <c r="AH96" s="89">
        <v>326.57508424175001</v>
      </c>
      <c r="AI96" s="89">
        <v>2479.0827343999999</v>
      </c>
      <c r="AJ96" s="89">
        <v>2152.5076501582498</v>
      </c>
      <c r="AK96" s="89">
        <v>326.62</v>
      </c>
      <c r="AL96" s="89">
        <v>2639.7</v>
      </c>
      <c r="AM96" s="89">
        <v>2313</v>
      </c>
      <c r="AN96" s="89">
        <v>1.0517000000000001</v>
      </c>
      <c r="AO96" s="89">
        <v>7.6387999999999998</v>
      </c>
      <c r="AP96" s="89">
        <v>6.5871000000000004</v>
      </c>
    </row>
    <row r="97" spans="2:42">
      <c r="B97" s="3">
        <f t="shared" si="45"/>
        <v>86</v>
      </c>
      <c r="C97" s="115" t="str">
        <f t="shared" si="46"/>
        <v>0.06017</v>
      </c>
      <c r="D97" s="115" t="str">
        <f t="shared" si="47"/>
        <v>0.001033</v>
      </c>
      <c r="E97" s="115" t="str">
        <f t="shared" si="48"/>
        <v>2.724</v>
      </c>
      <c r="F97" s="115" t="str">
        <f t="shared" si="49"/>
        <v>360.2</v>
      </c>
      <c r="G97" s="115" t="str">
        <f t="shared" si="50"/>
        <v>2489</v>
      </c>
      <c r="H97" s="115" t="str">
        <f t="shared" si="51"/>
        <v>2129</v>
      </c>
      <c r="I97" s="115" t="str">
        <f t="shared" si="52"/>
        <v>360.2</v>
      </c>
      <c r="J97" s="115" t="str">
        <f t="shared" si="53"/>
        <v>2653</v>
      </c>
      <c r="K97" s="115" t="str">
        <f t="shared" si="54"/>
        <v>2293</v>
      </c>
      <c r="L97" s="115" t="str">
        <f t="shared" si="55"/>
        <v>1.146</v>
      </c>
      <c r="M97" s="115" t="str">
        <f t="shared" si="56"/>
        <v>7.530</v>
      </c>
      <c r="N97" s="115" t="str">
        <f t="shared" si="57"/>
        <v>6.384</v>
      </c>
      <c r="P97" s="89" t="str">
        <f t="shared" si="58"/>
        <v>79.00</v>
      </c>
      <c r="Q97" s="89" t="str">
        <f t="shared" si="59"/>
        <v>0.04553</v>
      </c>
      <c r="R97" s="89" t="str">
        <f t="shared" si="60"/>
        <v>0.001028</v>
      </c>
      <c r="S97" s="89" t="str">
        <f t="shared" si="61"/>
        <v>3.537</v>
      </c>
      <c r="T97" s="89" t="str">
        <f t="shared" si="62"/>
        <v>330.8</v>
      </c>
      <c r="U97" s="89" t="str">
        <f t="shared" si="63"/>
        <v>2480.</v>
      </c>
      <c r="V97" s="89" t="str">
        <f t="shared" si="64"/>
        <v>2149</v>
      </c>
      <c r="W97" s="89" t="str">
        <f t="shared" si="65"/>
        <v>330.8</v>
      </c>
      <c r="X97" s="89" t="str">
        <f t="shared" si="66"/>
        <v>2641</v>
      </c>
      <c r="Y97" s="89" t="str">
        <f t="shared" si="67"/>
        <v>2311</v>
      </c>
      <c r="Z97" s="89" t="str">
        <f t="shared" si="68"/>
        <v>1.064</v>
      </c>
      <c r="AA97" s="89" t="str">
        <f t="shared" si="69"/>
        <v>7.625</v>
      </c>
      <c r="AB97" s="89" t="str">
        <f t="shared" si="70"/>
        <v>6.561</v>
      </c>
      <c r="AD97" s="89">
        <v>79</v>
      </c>
      <c r="AE97" s="89">
        <v>4.5526999999999998E-2</v>
      </c>
      <c r="AF97" s="89">
        <v>1.0284000000000001E-3</v>
      </c>
      <c r="AG97" s="89">
        <v>3.5371999999999999</v>
      </c>
      <c r="AH97" s="89">
        <v>330.7631800332</v>
      </c>
      <c r="AI97" s="89">
        <v>2480.2618956000001</v>
      </c>
      <c r="AJ97" s="89">
        <v>2149.4987155668</v>
      </c>
      <c r="AK97" s="89">
        <v>330.81</v>
      </c>
      <c r="AL97" s="89">
        <v>2641.3</v>
      </c>
      <c r="AM97" s="89">
        <v>2310.5</v>
      </c>
      <c r="AN97" s="89">
        <v>1.0637000000000001</v>
      </c>
      <c r="AO97" s="89">
        <v>7.6249000000000002</v>
      </c>
      <c r="AP97" s="89">
        <v>6.5612000000000004</v>
      </c>
    </row>
    <row r="98" spans="2:42">
      <c r="B98" s="3">
        <f t="shared" si="45"/>
        <v>87</v>
      </c>
      <c r="C98" s="115" t="str">
        <f t="shared" si="46"/>
        <v>0.06256</v>
      </c>
      <c r="D98" s="115" t="str">
        <f t="shared" si="47"/>
        <v>0.001034</v>
      </c>
      <c r="E98" s="115" t="str">
        <f t="shared" si="48"/>
        <v>2.627</v>
      </c>
      <c r="F98" s="115" t="str">
        <f t="shared" si="49"/>
        <v>364.4</v>
      </c>
      <c r="G98" s="115" t="str">
        <f t="shared" si="50"/>
        <v>2490.</v>
      </c>
      <c r="H98" s="115" t="str">
        <f t="shared" si="51"/>
        <v>2126</v>
      </c>
      <c r="I98" s="115" t="str">
        <f t="shared" si="52"/>
        <v>364.4</v>
      </c>
      <c r="J98" s="115" t="str">
        <f t="shared" si="53"/>
        <v>2655</v>
      </c>
      <c r="K98" s="115" t="str">
        <f t="shared" si="54"/>
        <v>2290.</v>
      </c>
      <c r="L98" s="115" t="str">
        <f t="shared" si="55"/>
        <v>1.158</v>
      </c>
      <c r="M98" s="115" t="str">
        <f t="shared" si="56"/>
        <v>7.517</v>
      </c>
      <c r="N98" s="115" t="str">
        <f t="shared" si="57"/>
        <v>6.359</v>
      </c>
      <c r="P98" s="89" t="str">
        <f t="shared" si="58"/>
        <v>80.00</v>
      </c>
      <c r="Q98" s="89" t="str">
        <f t="shared" si="59"/>
        <v>0.04741</v>
      </c>
      <c r="R98" s="89" t="str">
        <f t="shared" si="60"/>
        <v>0.001029</v>
      </c>
      <c r="S98" s="89" t="str">
        <f t="shared" si="61"/>
        <v>3.405</v>
      </c>
      <c r="T98" s="89" t="str">
        <f t="shared" si="62"/>
        <v>335.0</v>
      </c>
      <c r="U98" s="89" t="str">
        <f t="shared" si="63"/>
        <v>2482</v>
      </c>
      <c r="V98" s="89" t="str">
        <f t="shared" si="64"/>
        <v>2147</v>
      </c>
      <c r="W98" s="89" t="str">
        <f t="shared" si="65"/>
        <v>335.0</v>
      </c>
      <c r="X98" s="89" t="str">
        <f t="shared" si="66"/>
        <v>2643</v>
      </c>
      <c r="Y98" s="89" t="str">
        <f t="shared" si="67"/>
        <v>2308</v>
      </c>
      <c r="Z98" s="89" t="str">
        <f t="shared" si="68"/>
        <v>1.076</v>
      </c>
      <c r="AA98" s="89" t="str">
        <f t="shared" si="69"/>
        <v>7.611</v>
      </c>
      <c r="AB98" s="89" t="str">
        <f t="shared" si="70"/>
        <v>6.536</v>
      </c>
      <c r="AD98" s="89">
        <v>80</v>
      </c>
      <c r="AE98" s="89">
        <v>4.7413999999999998E-2</v>
      </c>
      <c r="AF98" s="89">
        <v>1.0290500000000001E-3</v>
      </c>
      <c r="AG98" s="89">
        <v>3.4051999999999998</v>
      </c>
      <c r="AH98" s="89">
        <v>334.96120862329997</v>
      </c>
      <c r="AI98" s="89">
        <v>2481.5458472</v>
      </c>
      <c r="AJ98" s="89">
        <v>2146.5846385766999</v>
      </c>
      <c r="AK98" s="89">
        <v>335.01</v>
      </c>
      <c r="AL98" s="89">
        <v>2643</v>
      </c>
      <c r="AM98" s="89">
        <v>2308</v>
      </c>
      <c r="AN98" s="89">
        <v>1.0755999999999999</v>
      </c>
      <c r="AO98" s="89">
        <v>7.6111000000000004</v>
      </c>
      <c r="AP98" s="89">
        <v>6.5354999999999999</v>
      </c>
    </row>
    <row r="99" spans="2:42">
      <c r="B99" s="3">
        <f t="shared" si="45"/>
        <v>88</v>
      </c>
      <c r="C99" s="115" t="str">
        <f t="shared" si="46"/>
        <v>0.06502</v>
      </c>
      <c r="D99" s="115" t="str">
        <f t="shared" si="47"/>
        <v>0.001035</v>
      </c>
      <c r="E99" s="115" t="str">
        <f t="shared" si="48"/>
        <v>2.534</v>
      </c>
      <c r="F99" s="115" t="str">
        <f t="shared" si="49"/>
        <v>368.6</v>
      </c>
      <c r="G99" s="115" t="str">
        <f t="shared" si="50"/>
        <v>2492</v>
      </c>
      <c r="H99" s="115" t="str">
        <f t="shared" si="51"/>
        <v>2123</v>
      </c>
      <c r="I99" s="115" t="str">
        <f t="shared" si="52"/>
        <v>368.6</v>
      </c>
      <c r="J99" s="115" t="str">
        <f t="shared" si="53"/>
        <v>2656</v>
      </c>
      <c r="K99" s="115" t="str">
        <f t="shared" si="54"/>
        <v>2288</v>
      </c>
      <c r="L99" s="115" t="str">
        <f t="shared" si="55"/>
        <v>1.170</v>
      </c>
      <c r="M99" s="115" t="str">
        <f t="shared" si="56"/>
        <v>7.504</v>
      </c>
      <c r="N99" s="115" t="str">
        <f t="shared" si="57"/>
        <v>6.334</v>
      </c>
      <c r="P99" s="89" t="str">
        <f t="shared" si="58"/>
        <v>81.00</v>
      </c>
      <c r="Q99" s="89" t="str">
        <f t="shared" si="59"/>
        <v>0.04937</v>
      </c>
      <c r="R99" s="89" t="str">
        <f t="shared" si="60"/>
        <v>0.001030</v>
      </c>
      <c r="S99" s="89" t="str">
        <f t="shared" si="61"/>
        <v>3.279</v>
      </c>
      <c r="T99" s="89" t="str">
        <f t="shared" si="62"/>
        <v>339.2</v>
      </c>
      <c r="U99" s="89" t="str">
        <f t="shared" si="63"/>
        <v>2483</v>
      </c>
      <c r="V99" s="89" t="str">
        <f t="shared" si="64"/>
        <v>2144</v>
      </c>
      <c r="W99" s="89" t="str">
        <f t="shared" si="65"/>
        <v>339.2</v>
      </c>
      <c r="X99" s="89" t="str">
        <f t="shared" si="66"/>
        <v>2645</v>
      </c>
      <c r="Y99" s="89" t="str">
        <f t="shared" si="67"/>
        <v>2306</v>
      </c>
      <c r="Z99" s="89" t="str">
        <f t="shared" si="68"/>
        <v>1.087</v>
      </c>
      <c r="AA99" s="89" t="str">
        <f t="shared" si="69"/>
        <v>7.597</v>
      </c>
      <c r="AB99" s="89" t="str">
        <f t="shared" si="70"/>
        <v>6.510</v>
      </c>
      <c r="AD99" s="89">
        <v>81</v>
      </c>
      <c r="AE99" s="89">
        <v>4.9367000000000001E-2</v>
      </c>
      <c r="AF99" s="89">
        <v>1.02972E-3</v>
      </c>
      <c r="AG99" s="89">
        <v>3.2789000000000001</v>
      </c>
      <c r="AH99" s="89">
        <v>339.15916581275997</v>
      </c>
      <c r="AI99" s="89">
        <v>2482.8305436999999</v>
      </c>
      <c r="AJ99" s="89">
        <v>2143.6713778872399</v>
      </c>
      <c r="AK99" s="89">
        <v>339.21</v>
      </c>
      <c r="AL99" s="89">
        <v>2644.7</v>
      </c>
      <c r="AM99" s="89">
        <v>2305.5</v>
      </c>
      <c r="AN99" s="89">
        <v>1.0873999999999999</v>
      </c>
      <c r="AO99" s="89">
        <v>7.5972999999999997</v>
      </c>
      <c r="AP99" s="89">
        <v>6.5099</v>
      </c>
    </row>
    <row r="100" spans="2:42">
      <c r="B100" s="3">
        <f t="shared" si="45"/>
        <v>89</v>
      </c>
      <c r="C100" s="115" t="str">
        <f t="shared" si="46"/>
        <v>0.06756</v>
      </c>
      <c r="D100" s="115" t="str">
        <f t="shared" si="47"/>
        <v>0.001035</v>
      </c>
      <c r="E100" s="115" t="str">
        <f t="shared" si="48"/>
        <v>2.445</v>
      </c>
      <c r="F100" s="115" t="str">
        <f t="shared" si="49"/>
        <v>372.8</v>
      </c>
      <c r="G100" s="115" t="str">
        <f t="shared" si="50"/>
        <v>2493</v>
      </c>
      <c r="H100" s="115" t="str">
        <f t="shared" si="51"/>
        <v>2120.</v>
      </c>
      <c r="I100" s="115" t="str">
        <f t="shared" si="52"/>
        <v>372.8</v>
      </c>
      <c r="J100" s="115" t="str">
        <f t="shared" si="53"/>
        <v>2658</v>
      </c>
      <c r="K100" s="115" t="str">
        <f t="shared" si="54"/>
        <v>2285</v>
      </c>
      <c r="L100" s="115" t="str">
        <f t="shared" si="55"/>
        <v>1.181</v>
      </c>
      <c r="M100" s="115" t="str">
        <f t="shared" si="56"/>
        <v>7.491</v>
      </c>
      <c r="N100" s="115" t="str">
        <f t="shared" si="57"/>
        <v>6.310</v>
      </c>
      <c r="P100" s="89" t="str">
        <f t="shared" si="58"/>
        <v>82.00</v>
      </c>
      <c r="Q100" s="89" t="str">
        <f t="shared" si="59"/>
        <v>0.05139</v>
      </c>
      <c r="R100" s="89" t="str">
        <f t="shared" si="60"/>
        <v>0.001030</v>
      </c>
      <c r="S100" s="89" t="str">
        <f t="shared" si="61"/>
        <v>3.158</v>
      </c>
      <c r="T100" s="89" t="str">
        <f t="shared" si="62"/>
        <v>343.4</v>
      </c>
      <c r="U100" s="89" t="str">
        <f t="shared" si="63"/>
        <v>2484</v>
      </c>
      <c r="V100" s="89" t="str">
        <f t="shared" si="64"/>
        <v>2141</v>
      </c>
      <c r="W100" s="89" t="str">
        <f t="shared" si="65"/>
        <v>343.4</v>
      </c>
      <c r="X100" s="89" t="str">
        <f t="shared" si="66"/>
        <v>2646</v>
      </c>
      <c r="Y100" s="89" t="str">
        <f t="shared" si="67"/>
        <v>2303</v>
      </c>
      <c r="Z100" s="89" t="str">
        <f t="shared" si="68"/>
        <v>1.099</v>
      </c>
      <c r="AA100" s="89" t="str">
        <f t="shared" si="69"/>
        <v>7.584</v>
      </c>
      <c r="AB100" s="89" t="str">
        <f t="shared" si="70"/>
        <v>6.484</v>
      </c>
      <c r="AD100" s="89">
        <v>82</v>
      </c>
      <c r="AE100" s="89">
        <v>5.1387000000000002E-2</v>
      </c>
      <c r="AF100" s="89">
        <v>1.03038E-3</v>
      </c>
      <c r="AG100" s="89">
        <v>3.1581000000000001</v>
      </c>
      <c r="AH100" s="89">
        <v>343.35705186294001</v>
      </c>
      <c r="AI100" s="89">
        <v>2484.1147153000002</v>
      </c>
      <c r="AJ100" s="89">
        <v>2140.7576634370603</v>
      </c>
      <c r="AK100" s="89">
        <v>343.41</v>
      </c>
      <c r="AL100" s="89">
        <v>2646.4</v>
      </c>
      <c r="AM100" s="89">
        <v>2302.9</v>
      </c>
      <c r="AN100" s="89">
        <v>1.0992999999999999</v>
      </c>
      <c r="AO100" s="89">
        <v>7.5837000000000003</v>
      </c>
      <c r="AP100" s="89">
        <v>6.4843999999999999</v>
      </c>
    </row>
    <row r="101" spans="2:42">
      <c r="B101" s="3">
        <f t="shared" si="45"/>
        <v>90</v>
      </c>
      <c r="C101" s="115" t="str">
        <f t="shared" si="46"/>
        <v>0.07018</v>
      </c>
      <c r="D101" s="115" t="str">
        <f t="shared" si="47"/>
        <v>0.001036</v>
      </c>
      <c r="E101" s="115" t="str">
        <f t="shared" si="48"/>
        <v>2.359</v>
      </c>
      <c r="F101" s="115" t="str">
        <f t="shared" si="49"/>
        <v>377.0</v>
      </c>
      <c r="G101" s="115" t="str">
        <f t="shared" si="50"/>
        <v>2494</v>
      </c>
      <c r="H101" s="115" t="str">
        <f t="shared" si="51"/>
        <v>2117</v>
      </c>
      <c r="I101" s="115" t="str">
        <f t="shared" si="52"/>
        <v>377.0</v>
      </c>
      <c r="J101" s="115" t="str">
        <f t="shared" si="53"/>
        <v>2660.</v>
      </c>
      <c r="K101" s="115" t="str">
        <f t="shared" si="54"/>
        <v>2283</v>
      </c>
      <c r="L101" s="115" t="str">
        <f t="shared" si="55"/>
        <v>1.193</v>
      </c>
      <c r="M101" s="115" t="str">
        <f t="shared" si="56"/>
        <v>7.478</v>
      </c>
      <c r="N101" s="115" t="str">
        <f t="shared" si="57"/>
        <v>6.285</v>
      </c>
      <c r="P101" s="89" t="str">
        <f t="shared" si="58"/>
        <v>83.00</v>
      </c>
      <c r="Q101" s="89" t="str">
        <f t="shared" si="59"/>
        <v>0.05348</v>
      </c>
      <c r="R101" s="89" t="str">
        <f t="shared" si="60"/>
        <v>0.001031</v>
      </c>
      <c r="S101" s="89" t="str">
        <f t="shared" si="61"/>
        <v>3.043</v>
      </c>
      <c r="T101" s="89" t="str">
        <f t="shared" si="62"/>
        <v>347.6</v>
      </c>
      <c r="U101" s="89" t="str">
        <f t="shared" si="63"/>
        <v>2485</v>
      </c>
      <c r="V101" s="89" t="str">
        <f t="shared" si="64"/>
        <v>2138</v>
      </c>
      <c r="W101" s="89" t="str">
        <f t="shared" si="65"/>
        <v>347.6</v>
      </c>
      <c r="X101" s="89" t="str">
        <f t="shared" si="66"/>
        <v>2648</v>
      </c>
      <c r="Y101" s="89" t="str">
        <f t="shared" si="67"/>
        <v>2300.</v>
      </c>
      <c r="Z101" s="89" t="str">
        <f t="shared" si="68"/>
        <v>1.111</v>
      </c>
      <c r="AA101" s="89" t="str">
        <f t="shared" si="69"/>
        <v>7.570</v>
      </c>
      <c r="AB101" s="89" t="str">
        <f t="shared" si="70"/>
        <v>6.459</v>
      </c>
      <c r="AD101" s="89">
        <v>83</v>
      </c>
      <c r="AE101" s="89">
        <v>5.3476000000000003E-2</v>
      </c>
      <c r="AF101" s="89">
        <v>1.0310600000000001E-3</v>
      </c>
      <c r="AG101" s="89">
        <v>3.0425</v>
      </c>
      <c r="AH101" s="89">
        <v>347.55486303544001</v>
      </c>
      <c r="AI101" s="89">
        <v>2485.29927</v>
      </c>
      <c r="AJ101" s="89">
        <v>2137.7444069645599</v>
      </c>
      <c r="AK101" s="89">
        <v>347.61</v>
      </c>
      <c r="AL101" s="89">
        <v>2648</v>
      </c>
      <c r="AM101" s="89">
        <v>2300.4</v>
      </c>
      <c r="AN101" s="89">
        <v>1.1111</v>
      </c>
      <c r="AO101" s="89">
        <v>7.5701999999999998</v>
      </c>
      <c r="AP101" s="89">
        <v>6.4591000000000003</v>
      </c>
    </row>
    <row r="102" spans="2:42">
      <c r="B102" s="3">
        <f t="shared" si="45"/>
        <v>91</v>
      </c>
      <c r="C102" s="115" t="str">
        <f t="shared" si="46"/>
        <v>0.07289</v>
      </c>
      <c r="D102" s="115" t="str">
        <f t="shared" si="47"/>
        <v>0.001037</v>
      </c>
      <c r="E102" s="115" t="str">
        <f t="shared" si="48"/>
        <v>2.277</v>
      </c>
      <c r="F102" s="115" t="str">
        <f t="shared" si="49"/>
        <v>381.2</v>
      </c>
      <c r="G102" s="115" t="str">
        <f t="shared" si="50"/>
        <v>2495</v>
      </c>
      <c r="H102" s="115" t="str">
        <f t="shared" si="51"/>
        <v>2114</v>
      </c>
      <c r="I102" s="115" t="str">
        <f t="shared" si="52"/>
        <v>381.3</v>
      </c>
      <c r="J102" s="115" t="str">
        <f t="shared" si="53"/>
        <v>2661</v>
      </c>
      <c r="K102" s="115" t="str">
        <f t="shared" si="54"/>
        <v>2280.</v>
      </c>
      <c r="L102" s="115" t="str">
        <f t="shared" si="55"/>
        <v>1.204</v>
      </c>
      <c r="M102" s="115" t="str">
        <f t="shared" si="56"/>
        <v>7.465</v>
      </c>
      <c r="N102" s="115" t="str">
        <f t="shared" si="57"/>
        <v>6.261</v>
      </c>
      <c r="P102" s="89" t="str">
        <f t="shared" si="58"/>
        <v>84.00</v>
      </c>
      <c r="Q102" s="89" t="str">
        <f t="shared" si="59"/>
        <v>0.05564</v>
      </c>
      <c r="R102" s="89" t="str">
        <f t="shared" si="60"/>
        <v>0.001032</v>
      </c>
      <c r="S102" s="89" t="str">
        <f t="shared" si="61"/>
        <v>2.932</v>
      </c>
      <c r="T102" s="89" t="str">
        <f t="shared" si="62"/>
        <v>351.8</v>
      </c>
      <c r="U102" s="89" t="str">
        <f t="shared" si="63"/>
        <v>2487</v>
      </c>
      <c r="V102" s="89" t="str">
        <f t="shared" si="64"/>
        <v>2135</v>
      </c>
      <c r="W102" s="89" t="str">
        <f t="shared" si="65"/>
        <v>351.8</v>
      </c>
      <c r="X102" s="89" t="str">
        <f t="shared" si="66"/>
        <v>2650.</v>
      </c>
      <c r="Y102" s="89" t="str">
        <f t="shared" si="67"/>
        <v>2298</v>
      </c>
      <c r="Z102" s="89" t="str">
        <f t="shared" si="68"/>
        <v>1.123</v>
      </c>
      <c r="AA102" s="89" t="str">
        <f t="shared" si="69"/>
        <v>7.557</v>
      </c>
      <c r="AB102" s="89" t="str">
        <f t="shared" si="70"/>
        <v>6.434</v>
      </c>
      <c r="AD102" s="89">
        <v>84</v>
      </c>
      <c r="AE102" s="89">
        <v>5.5634999999999997E-2</v>
      </c>
      <c r="AF102" s="89">
        <v>1.0317400000000002E-3</v>
      </c>
      <c r="AG102" s="89">
        <v>2.9318</v>
      </c>
      <c r="AH102" s="89">
        <v>351.75259914510002</v>
      </c>
      <c r="AI102" s="89">
        <v>2486.5893069999997</v>
      </c>
      <c r="AJ102" s="89">
        <v>2134.8367078548999</v>
      </c>
      <c r="AK102" s="89">
        <v>351.81</v>
      </c>
      <c r="AL102" s="89">
        <v>2649.7</v>
      </c>
      <c r="AM102" s="89">
        <v>2297.9</v>
      </c>
      <c r="AN102" s="89">
        <v>1.1229</v>
      </c>
      <c r="AO102" s="89">
        <v>7.5567000000000002</v>
      </c>
      <c r="AP102" s="89">
        <v>6.4339000000000004</v>
      </c>
    </row>
    <row r="103" spans="2:42">
      <c r="B103" s="3">
        <f t="shared" si="45"/>
        <v>92</v>
      </c>
      <c r="C103" s="115" t="str">
        <f t="shared" si="46"/>
        <v>0.07568</v>
      </c>
      <c r="D103" s="115" t="str">
        <f t="shared" si="47"/>
        <v>0.001037</v>
      </c>
      <c r="E103" s="115" t="str">
        <f t="shared" si="48"/>
        <v>2.198</v>
      </c>
      <c r="F103" s="115" t="str">
        <f t="shared" si="49"/>
        <v>385.4</v>
      </c>
      <c r="G103" s="115" t="str">
        <f t="shared" si="50"/>
        <v>2496</v>
      </c>
      <c r="H103" s="115" t="str">
        <f t="shared" si="51"/>
        <v>2111</v>
      </c>
      <c r="I103" s="115" t="str">
        <f t="shared" si="52"/>
        <v>385.5</v>
      </c>
      <c r="J103" s="115" t="str">
        <f t="shared" si="53"/>
        <v>2663</v>
      </c>
      <c r="K103" s="115" t="str">
        <f t="shared" si="54"/>
        <v>2277</v>
      </c>
      <c r="L103" s="115" t="str">
        <f t="shared" si="55"/>
        <v>1.216</v>
      </c>
      <c r="M103" s="115" t="str">
        <f t="shared" si="56"/>
        <v>7.453</v>
      </c>
      <c r="N103" s="115" t="str">
        <f t="shared" si="57"/>
        <v>6.237</v>
      </c>
      <c r="P103" s="89" t="str">
        <f t="shared" si="58"/>
        <v>85.00</v>
      </c>
      <c r="Q103" s="89" t="str">
        <f t="shared" si="59"/>
        <v>0.05787</v>
      </c>
      <c r="R103" s="89" t="str">
        <f t="shared" si="60"/>
        <v>0.001032</v>
      </c>
      <c r="S103" s="89" t="str">
        <f t="shared" si="61"/>
        <v>2.826</v>
      </c>
      <c r="T103" s="89" t="str">
        <f t="shared" si="62"/>
        <v>356.0</v>
      </c>
      <c r="U103" s="89" t="str">
        <f t="shared" si="63"/>
        <v>2488</v>
      </c>
      <c r="V103" s="89" t="str">
        <f t="shared" si="64"/>
        <v>2132</v>
      </c>
      <c r="W103" s="89" t="str">
        <f t="shared" si="65"/>
        <v>356.0</v>
      </c>
      <c r="X103" s="89" t="str">
        <f t="shared" si="66"/>
        <v>2651</v>
      </c>
      <c r="Y103" s="89" t="str">
        <f t="shared" si="67"/>
        <v>2295</v>
      </c>
      <c r="Z103" s="89" t="str">
        <f t="shared" si="68"/>
        <v>1.135</v>
      </c>
      <c r="AA103" s="89" t="str">
        <f t="shared" si="69"/>
        <v>7.543</v>
      </c>
      <c r="AB103" s="89" t="str">
        <f t="shared" si="70"/>
        <v>6.409</v>
      </c>
      <c r="AD103" s="89">
        <v>85</v>
      </c>
      <c r="AE103" s="89">
        <v>5.7867000000000002E-2</v>
      </c>
      <c r="AF103" s="89">
        <v>1.03243E-3</v>
      </c>
      <c r="AG103" s="89">
        <v>2.8258000000000001</v>
      </c>
      <c r="AH103" s="89">
        <v>355.95025637318997</v>
      </c>
      <c r="AI103" s="89">
        <v>2487.7794314000002</v>
      </c>
      <c r="AJ103" s="89">
        <v>2131.8291750268104</v>
      </c>
      <c r="AK103" s="89">
        <v>356.01</v>
      </c>
      <c r="AL103" s="89">
        <v>2651.3</v>
      </c>
      <c r="AM103" s="89">
        <v>2295.3000000000002</v>
      </c>
      <c r="AN103" s="89">
        <v>1.1346000000000001</v>
      </c>
      <c r="AO103" s="89">
        <v>7.5434000000000001</v>
      </c>
      <c r="AP103" s="89">
        <v>6.4088000000000003</v>
      </c>
    </row>
    <row r="104" spans="2:42">
      <c r="B104" s="3">
        <f t="shared" si="45"/>
        <v>93</v>
      </c>
      <c r="C104" s="115" t="str">
        <f t="shared" si="46"/>
        <v>0.07857</v>
      </c>
      <c r="D104" s="115" t="str">
        <f t="shared" si="47"/>
        <v>0.001038</v>
      </c>
      <c r="E104" s="115" t="str">
        <f t="shared" si="48"/>
        <v>2.123</v>
      </c>
      <c r="F104" s="115" t="str">
        <f t="shared" si="49"/>
        <v>389.6</v>
      </c>
      <c r="G104" s="115" t="str">
        <f t="shared" si="50"/>
        <v>2498</v>
      </c>
      <c r="H104" s="115" t="str">
        <f t="shared" si="51"/>
        <v>2108</v>
      </c>
      <c r="I104" s="115" t="str">
        <f t="shared" si="52"/>
        <v>389.7</v>
      </c>
      <c r="J104" s="115" t="str">
        <f t="shared" si="53"/>
        <v>2664</v>
      </c>
      <c r="K104" s="115" t="str">
        <f t="shared" si="54"/>
        <v>2275</v>
      </c>
      <c r="L104" s="115" t="str">
        <f t="shared" si="55"/>
        <v>1.228</v>
      </c>
      <c r="M104" s="115" t="str">
        <f t="shared" si="56"/>
        <v>7.440</v>
      </c>
      <c r="N104" s="115" t="str">
        <f t="shared" si="57"/>
        <v>6.213</v>
      </c>
      <c r="P104" s="89" t="str">
        <f t="shared" si="58"/>
        <v>86.00</v>
      </c>
      <c r="Q104" s="89" t="str">
        <f t="shared" si="59"/>
        <v>0.06017</v>
      </c>
      <c r="R104" s="89" t="str">
        <f t="shared" si="60"/>
        <v>0.001033</v>
      </c>
      <c r="S104" s="89" t="str">
        <f t="shared" si="61"/>
        <v>2.724</v>
      </c>
      <c r="T104" s="89" t="str">
        <f t="shared" si="62"/>
        <v>360.2</v>
      </c>
      <c r="U104" s="89" t="str">
        <f t="shared" si="63"/>
        <v>2489</v>
      </c>
      <c r="V104" s="89" t="str">
        <f t="shared" si="64"/>
        <v>2129</v>
      </c>
      <c r="W104" s="89" t="str">
        <f t="shared" si="65"/>
        <v>360.2</v>
      </c>
      <c r="X104" s="89" t="str">
        <f t="shared" si="66"/>
        <v>2653</v>
      </c>
      <c r="Y104" s="89" t="str">
        <f t="shared" si="67"/>
        <v>2293</v>
      </c>
      <c r="Z104" s="89" t="str">
        <f t="shared" si="68"/>
        <v>1.146</v>
      </c>
      <c r="AA104" s="89" t="str">
        <f t="shared" si="69"/>
        <v>7.530</v>
      </c>
      <c r="AB104" s="89" t="str">
        <f t="shared" si="70"/>
        <v>6.384</v>
      </c>
      <c r="AD104" s="89">
        <v>86</v>
      </c>
      <c r="AE104" s="89">
        <v>6.0172999999999997E-2</v>
      </c>
      <c r="AF104" s="89">
        <v>1.03312E-3</v>
      </c>
      <c r="AG104" s="89">
        <v>2.7244000000000002</v>
      </c>
      <c r="AH104" s="89">
        <v>360.15783407024003</v>
      </c>
      <c r="AI104" s="89">
        <v>2489.0646787999999</v>
      </c>
      <c r="AJ104" s="89">
        <v>2128.90684472976</v>
      </c>
      <c r="AK104" s="89">
        <v>360.22</v>
      </c>
      <c r="AL104" s="89">
        <v>2653</v>
      </c>
      <c r="AM104" s="89">
        <v>2292.8000000000002</v>
      </c>
      <c r="AN104" s="89">
        <v>1.1463000000000001</v>
      </c>
      <c r="AO104" s="89">
        <v>7.5301999999999998</v>
      </c>
      <c r="AP104" s="89">
        <v>6.3837999999999999</v>
      </c>
    </row>
    <row r="105" spans="2:42">
      <c r="B105" s="3">
        <f t="shared" si="45"/>
        <v>94</v>
      </c>
      <c r="C105" s="115" t="str">
        <f t="shared" si="46"/>
        <v>0.08154</v>
      </c>
      <c r="D105" s="115" t="str">
        <f t="shared" si="47"/>
        <v>0.001039</v>
      </c>
      <c r="E105" s="115" t="str">
        <f t="shared" si="48"/>
        <v>2.050</v>
      </c>
      <c r="F105" s="115" t="str">
        <f t="shared" si="49"/>
        <v>393.8</v>
      </c>
      <c r="G105" s="115" t="str">
        <f t="shared" si="50"/>
        <v>2499</v>
      </c>
      <c r="H105" s="115" t="str">
        <f t="shared" si="51"/>
        <v>2105</v>
      </c>
      <c r="I105" s="115" t="str">
        <f t="shared" si="52"/>
        <v>393.9</v>
      </c>
      <c r="J105" s="115" t="str">
        <f t="shared" si="53"/>
        <v>2666</v>
      </c>
      <c r="K105" s="115" t="str">
        <f t="shared" si="54"/>
        <v>2272</v>
      </c>
      <c r="L105" s="115" t="str">
        <f t="shared" si="55"/>
        <v>1.239</v>
      </c>
      <c r="M105" s="115" t="str">
        <f t="shared" si="56"/>
        <v>7.428</v>
      </c>
      <c r="N105" s="115" t="str">
        <f t="shared" si="57"/>
        <v>6.189</v>
      </c>
      <c r="P105" s="89" t="str">
        <f t="shared" si="58"/>
        <v>87.00</v>
      </c>
      <c r="Q105" s="89" t="str">
        <f t="shared" si="59"/>
        <v>0.06256</v>
      </c>
      <c r="R105" s="89" t="str">
        <f t="shared" si="60"/>
        <v>0.001034</v>
      </c>
      <c r="S105" s="89" t="str">
        <f t="shared" si="61"/>
        <v>2.627</v>
      </c>
      <c r="T105" s="89" t="str">
        <f t="shared" si="62"/>
        <v>364.4</v>
      </c>
      <c r="U105" s="89" t="str">
        <f t="shared" si="63"/>
        <v>2490.</v>
      </c>
      <c r="V105" s="89" t="str">
        <f t="shared" si="64"/>
        <v>2126</v>
      </c>
      <c r="W105" s="89" t="str">
        <f t="shared" si="65"/>
        <v>364.4</v>
      </c>
      <c r="X105" s="89" t="str">
        <f t="shared" si="66"/>
        <v>2655</v>
      </c>
      <c r="Y105" s="89" t="str">
        <f t="shared" si="67"/>
        <v>2290.</v>
      </c>
      <c r="Z105" s="89" t="str">
        <f t="shared" si="68"/>
        <v>1.158</v>
      </c>
      <c r="AA105" s="89" t="str">
        <f t="shared" si="69"/>
        <v>7.517</v>
      </c>
      <c r="AB105" s="89" t="str">
        <f t="shared" si="70"/>
        <v>6.359</v>
      </c>
      <c r="AD105" s="89">
        <v>87</v>
      </c>
      <c r="AE105" s="89">
        <v>6.2556E-2</v>
      </c>
      <c r="AF105" s="89">
        <v>1.03382E-3</v>
      </c>
      <c r="AG105" s="89">
        <v>2.6271</v>
      </c>
      <c r="AH105" s="89">
        <v>364.35532835608001</v>
      </c>
      <c r="AI105" s="89">
        <v>2490.2591324</v>
      </c>
      <c r="AJ105" s="89">
        <v>2125.90380404392</v>
      </c>
      <c r="AK105" s="89">
        <v>364.42</v>
      </c>
      <c r="AL105" s="89">
        <v>2654.6</v>
      </c>
      <c r="AM105" s="89">
        <v>2290.1999999999998</v>
      </c>
      <c r="AN105" s="89">
        <v>1.1579999999999999</v>
      </c>
      <c r="AO105" s="89">
        <v>7.5170000000000003</v>
      </c>
      <c r="AP105" s="89">
        <v>6.359</v>
      </c>
    </row>
    <row r="106" spans="2:42">
      <c r="B106" s="3">
        <f t="shared" si="45"/>
        <v>95</v>
      </c>
      <c r="C106" s="115" t="str">
        <f t="shared" si="46"/>
        <v>0.08461</v>
      </c>
      <c r="D106" s="115" t="str">
        <f t="shared" si="47"/>
        <v>0.001040</v>
      </c>
      <c r="E106" s="115" t="str">
        <f t="shared" si="48"/>
        <v>1.981</v>
      </c>
      <c r="F106" s="115" t="str">
        <f t="shared" si="49"/>
        <v>398.0</v>
      </c>
      <c r="G106" s="115" t="str">
        <f t="shared" si="50"/>
        <v>2500.</v>
      </c>
      <c r="H106" s="115" t="str">
        <f t="shared" si="51"/>
        <v>2102</v>
      </c>
      <c r="I106" s="115" t="str">
        <f t="shared" si="52"/>
        <v>398.1</v>
      </c>
      <c r="J106" s="115" t="str">
        <f t="shared" si="53"/>
        <v>2668</v>
      </c>
      <c r="K106" s="115" t="str">
        <f t="shared" si="54"/>
        <v>2270.</v>
      </c>
      <c r="L106" s="115" t="str">
        <f t="shared" si="55"/>
        <v>1.250</v>
      </c>
      <c r="M106" s="115" t="str">
        <f t="shared" si="56"/>
        <v>7.415</v>
      </c>
      <c r="N106" s="115" t="str">
        <f t="shared" si="57"/>
        <v>6.165</v>
      </c>
      <c r="P106" s="89" t="str">
        <f t="shared" si="58"/>
        <v>88.00</v>
      </c>
      <c r="Q106" s="89" t="str">
        <f t="shared" si="59"/>
        <v>0.06502</v>
      </c>
      <c r="R106" s="89" t="str">
        <f t="shared" si="60"/>
        <v>0.001035</v>
      </c>
      <c r="S106" s="89" t="str">
        <f t="shared" si="61"/>
        <v>2.534</v>
      </c>
      <c r="T106" s="89" t="str">
        <f t="shared" si="62"/>
        <v>368.6</v>
      </c>
      <c r="U106" s="89" t="str">
        <f t="shared" si="63"/>
        <v>2492</v>
      </c>
      <c r="V106" s="89" t="str">
        <f t="shared" si="64"/>
        <v>2123</v>
      </c>
      <c r="W106" s="89" t="str">
        <f t="shared" si="65"/>
        <v>368.6</v>
      </c>
      <c r="X106" s="89" t="str">
        <f t="shared" si="66"/>
        <v>2656</v>
      </c>
      <c r="Y106" s="89" t="str">
        <f t="shared" si="67"/>
        <v>2288</v>
      </c>
      <c r="Z106" s="89" t="str">
        <f t="shared" si="68"/>
        <v>1.170</v>
      </c>
      <c r="AA106" s="89" t="str">
        <f t="shared" si="69"/>
        <v>7.504</v>
      </c>
      <c r="AB106" s="89" t="str">
        <f t="shared" si="70"/>
        <v>6.334</v>
      </c>
      <c r="AD106" s="89">
        <v>88</v>
      </c>
      <c r="AE106" s="89">
        <v>6.5017000000000005E-2</v>
      </c>
      <c r="AF106" s="89">
        <v>1.0345200000000001E-3</v>
      </c>
      <c r="AG106" s="89">
        <v>2.5339999999999998</v>
      </c>
      <c r="AH106" s="89">
        <v>368.56273861315998</v>
      </c>
      <c r="AI106" s="89">
        <v>2491.546922</v>
      </c>
      <c r="AJ106" s="89">
        <v>2122.98418338684</v>
      </c>
      <c r="AK106" s="89">
        <v>368.63</v>
      </c>
      <c r="AL106" s="89">
        <v>2656.3</v>
      </c>
      <c r="AM106" s="89">
        <v>2287.6</v>
      </c>
      <c r="AN106" s="89">
        <v>1.1696</v>
      </c>
      <c r="AO106" s="89">
        <v>7.5039999999999996</v>
      </c>
      <c r="AP106" s="89">
        <v>6.3342999999999998</v>
      </c>
    </row>
    <row r="107" spans="2:42">
      <c r="B107" s="3">
        <f t="shared" si="45"/>
        <v>96</v>
      </c>
      <c r="C107" s="115" t="str">
        <f t="shared" si="46"/>
        <v>0.08777</v>
      </c>
      <c r="D107" s="115" t="str">
        <f t="shared" si="47"/>
        <v>0.001040</v>
      </c>
      <c r="E107" s="115" t="str">
        <f t="shared" si="48"/>
        <v>1.914</v>
      </c>
      <c r="F107" s="115" t="str">
        <f t="shared" si="49"/>
        <v>402.2</v>
      </c>
      <c r="G107" s="115" t="str">
        <f t="shared" si="50"/>
        <v>2501</v>
      </c>
      <c r="H107" s="115" t="str">
        <f t="shared" si="51"/>
        <v>2099</v>
      </c>
      <c r="I107" s="115" t="str">
        <f t="shared" si="52"/>
        <v>402.3</v>
      </c>
      <c r="J107" s="115" t="str">
        <f t="shared" si="53"/>
        <v>2669</v>
      </c>
      <c r="K107" s="115" t="str">
        <f t="shared" si="54"/>
        <v>2267</v>
      </c>
      <c r="L107" s="115" t="str">
        <f t="shared" si="55"/>
        <v>1.262</v>
      </c>
      <c r="M107" s="115" t="str">
        <f t="shared" si="56"/>
        <v>7.403</v>
      </c>
      <c r="N107" s="115" t="str">
        <f t="shared" si="57"/>
        <v>6.141</v>
      </c>
      <c r="P107" s="89" t="str">
        <f t="shared" si="58"/>
        <v>89.00</v>
      </c>
      <c r="Q107" s="89" t="str">
        <f t="shared" si="59"/>
        <v>0.06756</v>
      </c>
      <c r="R107" s="89" t="str">
        <f t="shared" si="60"/>
        <v>0.001035</v>
      </c>
      <c r="S107" s="89" t="str">
        <f t="shared" si="61"/>
        <v>2.445</v>
      </c>
      <c r="T107" s="89" t="str">
        <f t="shared" si="62"/>
        <v>372.8</v>
      </c>
      <c r="U107" s="89" t="str">
        <f t="shared" si="63"/>
        <v>2493</v>
      </c>
      <c r="V107" s="89" t="str">
        <f t="shared" si="64"/>
        <v>2120.</v>
      </c>
      <c r="W107" s="89" t="str">
        <f t="shared" si="65"/>
        <v>372.8</v>
      </c>
      <c r="X107" s="89" t="str">
        <f t="shared" si="66"/>
        <v>2658</v>
      </c>
      <c r="Y107" s="89" t="str">
        <f t="shared" si="67"/>
        <v>2285</v>
      </c>
      <c r="Z107" s="89" t="str">
        <f t="shared" si="68"/>
        <v>1.181</v>
      </c>
      <c r="AA107" s="89" t="str">
        <f t="shared" si="69"/>
        <v>7.491</v>
      </c>
      <c r="AB107" s="89" t="str">
        <f t="shared" si="70"/>
        <v>6.310</v>
      </c>
      <c r="AD107" s="89">
        <v>89</v>
      </c>
      <c r="AE107" s="89">
        <v>6.7558000000000007E-2</v>
      </c>
      <c r="AF107" s="89">
        <v>1.03524E-3</v>
      </c>
      <c r="AG107" s="89">
        <v>2.4446999999999997</v>
      </c>
      <c r="AH107" s="89">
        <v>372.76006125608001</v>
      </c>
      <c r="AI107" s="89">
        <v>2492.7409574000003</v>
      </c>
      <c r="AJ107" s="89">
        <v>2119.9808961439203</v>
      </c>
      <c r="AK107" s="89">
        <v>372.83</v>
      </c>
      <c r="AL107" s="89">
        <v>2657.9</v>
      </c>
      <c r="AM107" s="89">
        <v>2285.1</v>
      </c>
      <c r="AN107" s="89">
        <v>1.1813</v>
      </c>
      <c r="AO107" s="89">
        <v>7.4909999999999997</v>
      </c>
      <c r="AP107" s="89">
        <v>6.3097000000000003</v>
      </c>
    </row>
    <row r="108" spans="2:42">
      <c r="B108" s="3">
        <f t="shared" si="45"/>
        <v>97</v>
      </c>
      <c r="C108" s="115" t="str">
        <f t="shared" si="46"/>
        <v>0.09103</v>
      </c>
      <c r="D108" s="115" t="str">
        <f t="shared" si="47"/>
        <v>0.001041</v>
      </c>
      <c r="E108" s="115" t="str">
        <f t="shared" si="48"/>
        <v>1.850</v>
      </c>
      <c r="F108" s="115" t="str">
        <f t="shared" si="49"/>
        <v>406.4</v>
      </c>
      <c r="G108" s="115" t="str">
        <f t="shared" si="50"/>
        <v>2502</v>
      </c>
      <c r="H108" s="115" t="str">
        <f t="shared" si="51"/>
        <v>2096</v>
      </c>
      <c r="I108" s="115" t="str">
        <f t="shared" si="52"/>
        <v>406.5</v>
      </c>
      <c r="J108" s="115" t="str">
        <f t="shared" si="53"/>
        <v>2671</v>
      </c>
      <c r="K108" s="115" t="str">
        <f t="shared" si="54"/>
        <v>2264</v>
      </c>
      <c r="L108" s="115" t="str">
        <f t="shared" si="55"/>
        <v>1.273</v>
      </c>
      <c r="M108" s="115" t="str">
        <f t="shared" si="56"/>
        <v>7.390</v>
      </c>
      <c r="N108" s="115" t="str">
        <f t="shared" si="57"/>
        <v>6.117</v>
      </c>
      <c r="P108" s="89" t="str">
        <f t="shared" si="58"/>
        <v>90.00</v>
      </c>
      <c r="Q108" s="89" t="str">
        <f t="shared" si="59"/>
        <v>0.07018</v>
      </c>
      <c r="R108" s="89" t="str">
        <f t="shared" si="60"/>
        <v>0.001036</v>
      </c>
      <c r="S108" s="89" t="str">
        <f t="shared" si="61"/>
        <v>2.359</v>
      </c>
      <c r="T108" s="89" t="str">
        <f t="shared" si="62"/>
        <v>377.0</v>
      </c>
      <c r="U108" s="89" t="str">
        <f t="shared" si="63"/>
        <v>2494</v>
      </c>
      <c r="V108" s="89" t="str">
        <f t="shared" si="64"/>
        <v>2117</v>
      </c>
      <c r="W108" s="89" t="str">
        <f t="shared" si="65"/>
        <v>377.0</v>
      </c>
      <c r="X108" s="89" t="str">
        <f t="shared" si="66"/>
        <v>2660.</v>
      </c>
      <c r="Y108" s="89" t="str">
        <f t="shared" si="67"/>
        <v>2283</v>
      </c>
      <c r="Z108" s="89" t="str">
        <f t="shared" si="68"/>
        <v>1.193</v>
      </c>
      <c r="AA108" s="89" t="str">
        <f t="shared" si="69"/>
        <v>7.478</v>
      </c>
      <c r="AB108" s="89" t="str">
        <f t="shared" si="70"/>
        <v>6.285</v>
      </c>
      <c r="AD108" s="89">
        <v>90</v>
      </c>
      <c r="AE108" s="89">
        <v>7.0181999999999994E-2</v>
      </c>
      <c r="AF108" s="89">
        <v>1.0359499999999999E-3</v>
      </c>
      <c r="AG108" s="89">
        <v>2.3590999999999998</v>
      </c>
      <c r="AH108" s="89">
        <v>376.96729495710002</v>
      </c>
      <c r="AI108" s="89">
        <v>2493.9336438</v>
      </c>
      <c r="AJ108" s="89">
        <v>2116.9663488429001</v>
      </c>
      <c r="AK108" s="89">
        <v>377.04</v>
      </c>
      <c r="AL108" s="89">
        <v>2659.5</v>
      </c>
      <c r="AM108" s="89">
        <v>2282.5</v>
      </c>
      <c r="AN108" s="89">
        <v>1.1929000000000001</v>
      </c>
      <c r="AO108" s="89">
        <v>7.4781000000000004</v>
      </c>
      <c r="AP108" s="89">
        <v>6.2853000000000003</v>
      </c>
    </row>
    <row r="109" spans="2:42">
      <c r="B109" s="3">
        <f t="shared" si="45"/>
        <v>98</v>
      </c>
      <c r="C109" s="115" t="str">
        <f t="shared" si="46"/>
        <v>0.09439</v>
      </c>
      <c r="D109" s="115" t="str">
        <f t="shared" si="47"/>
        <v>0.001042</v>
      </c>
      <c r="E109" s="115" t="str">
        <f t="shared" si="48"/>
        <v>1.788</v>
      </c>
      <c r="F109" s="115" t="str">
        <f t="shared" si="49"/>
        <v>410.6</v>
      </c>
      <c r="G109" s="115" t="str">
        <f t="shared" si="50"/>
        <v>2504</v>
      </c>
      <c r="H109" s="115" t="str">
        <f t="shared" si="51"/>
        <v>2093</v>
      </c>
      <c r="I109" s="115" t="str">
        <f t="shared" si="52"/>
        <v>410.7</v>
      </c>
      <c r="J109" s="115" t="str">
        <f t="shared" si="53"/>
        <v>2672</v>
      </c>
      <c r="K109" s="115" t="str">
        <f t="shared" si="54"/>
        <v>2262</v>
      </c>
      <c r="L109" s="115" t="str">
        <f t="shared" si="55"/>
        <v>1.285</v>
      </c>
      <c r="M109" s="115" t="str">
        <f t="shared" si="56"/>
        <v>7.378</v>
      </c>
      <c r="N109" s="115" t="str">
        <f t="shared" si="57"/>
        <v>6.094</v>
      </c>
      <c r="P109" s="89" t="str">
        <f t="shared" si="58"/>
        <v>91.00</v>
      </c>
      <c r="Q109" s="89" t="str">
        <f t="shared" si="59"/>
        <v>0.07289</v>
      </c>
      <c r="R109" s="89" t="str">
        <f t="shared" si="60"/>
        <v>0.001037</v>
      </c>
      <c r="S109" s="89" t="str">
        <f t="shared" si="61"/>
        <v>2.277</v>
      </c>
      <c r="T109" s="89" t="str">
        <f t="shared" si="62"/>
        <v>381.2</v>
      </c>
      <c r="U109" s="89" t="str">
        <f t="shared" si="63"/>
        <v>2495</v>
      </c>
      <c r="V109" s="89" t="str">
        <f t="shared" si="64"/>
        <v>2114</v>
      </c>
      <c r="W109" s="89" t="str">
        <f t="shared" si="65"/>
        <v>381.3</v>
      </c>
      <c r="X109" s="89" t="str">
        <f t="shared" si="66"/>
        <v>2661</v>
      </c>
      <c r="Y109" s="89" t="str">
        <f t="shared" si="67"/>
        <v>2280.</v>
      </c>
      <c r="Z109" s="89" t="str">
        <f t="shared" si="68"/>
        <v>1.204</v>
      </c>
      <c r="AA109" s="89" t="str">
        <f t="shared" si="69"/>
        <v>7.465</v>
      </c>
      <c r="AB109" s="89" t="str">
        <f t="shared" si="70"/>
        <v>6.261</v>
      </c>
      <c r="AD109" s="89">
        <v>91</v>
      </c>
      <c r="AE109" s="89">
        <v>7.2889999999999996E-2</v>
      </c>
      <c r="AF109" s="89">
        <v>1.0366800000000001E-3</v>
      </c>
      <c r="AG109" s="89">
        <v>2.2770000000000001</v>
      </c>
      <c r="AH109" s="89">
        <v>381.17443639480001</v>
      </c>
      <c r="AI109" s="89">
        <v>2495.2294699999998</v>
      </c>
      <c r="AJ109" s="89">
        <v>2114.0550336051997</v>
      </c>
      <c r="AK109" s="89">
        <v>381.25</v>
      </c>
      <c r="AL109" s="89">
        <v>2661.2</v>
      </c>
      <c r="AM109" s="89">
        <v>2279.9</v>
      </c>
      <c r="AN109" s="89">
        <v>1.2043999999999999</v>
      </c>
      <c r="AO109" s="89">
        <v>7.4653</v>
      </c>
      <c r="AP109" s="89">
        <v>6.2609000000000004</v>
      </c>
    </row>
    <row r="110" spans="2:42">
      <c r="B110" s="3">
        <f t="shared" si="45"/>
        <v>99</v>
      </c>
      <c r="C110" s="115" t="str">
        <f t="shared" si="46"/>
        <v>0.09785</v>
      </c>
      <c r="D110" s="115" t="str">
        <f t="shared" si="47"/>
        <v>0.001043</v>
      </c>
      <c r="E110" s="115" t="str">
        <f t="shared" si="48"/>
        <v>1.729</v>
      </c>
      <c r="F110" s="115" t="str">
        <f t="shared" si="49"/>
        <v>414.8</v>
      </c>
      <c r="G110" s="115" t="str">
        <f t="shared" si="50"/>
        <v>2505</v>
      </c>
      <c r="H110" s="115" t="str">
        <f t="shared" si="51"/>
        <v>2090.</v>
      </c>
      <c r="I110" s="115" t="str">
        <f t="shared" si="52"/>
        <v>415.0</v>
      </c>
      <c r="J110" s="115" t="str">
        <f t="shared" si="53"/>
        <v>2674</v>
      </c>
      <c r="K110" s="115" t="str">
        <f t="shared" si="54"/>
        <v>2259</v>
      </c>
      <c r="L110" s="115" t="str">
        <f t="shared" si="55"/>
        <v>1.296</v>
      </c>
      <c r="M110" s="115" t="str">
        <f t="shared" si="56"/>
        <v>7.366</v>
      </c>
      <c r="N110" s="115" t="str">
        <f t="shared" si="57"/>
        <v>6.070</v>
      </c>
      <c r="P110" s="89" t="str">
        <f t="shared" si="58"/>
        <v>92.00</v>
      </c>
      <c r="Q110" s="89" t="str">
        <f t="shared" si="59"/>
        <v>0.07568</v>
      </c>
      <c r="R110" s="89" t="str">
        <f t="shared" si="60"/>
        <v>0.001037</v>
      </c>
      <c r="S110" s="89" t="str">
        <f t="shared" si="61"/>
        <v>2.198</v>
      </c>
      <c r="T110" s="89" t="str">
        <f t="shared" si="62"/>
        <v>385.4</v>
      </c>
      <c r="U110" s="89" t="str">
        <f t="shared" si="63"/>
        <v>2496</v>
      </c>
      <c r="V110" s="89" t="str">
        <f t="shared" si="64"/>
        <v>2111</v>
      </c>
      <c r="W110" s="89" t="str">
        <f t="shared" si="65"/>
        <v>385.5</v>
      </c>
      <c r="X110" s="89" t="str">
        <f t="shared" si="66"/>
        <v>2663</v>
      </c>
      <c r="Y110" s="89" t="str">
        <f t="shared" si="67"/>
        <v>2277</v>
      </c>
      <c r="Z110" s="89" t="str">
        <f t="shared" si="68"/>
        <v>1.216</v>
      </c>
      <c r="AA110" s="89" t="str">
        <f t="shared" si="69"/>
        <v>7.453</v>
      </c>
      <c r="AB110" s="89" t="str">
        <f t="shared" si="70"/>
        <v>6.237</v>
      </c>
      <c r="AD110" s="89">
        <v>92</v>
      </c>
      <c r="AE110" s="89">
        <v>7.5684000000000001E-2</v>
      </c>
      <c r="AF110" s="89">
        <v>1.0374099999999999E-3</v>
      </c>
      <c r="AG110" s="89">
        <v>2.1981999999999999</v>
      </c>
      <c r="AH110" s="89">
        <v>385.38148466155997</v>
      </c>
      <c r="AI110" s="89">
        <v>2496.4314312000001</v>
      </c>
      <c r="AJ110" s="89">
        <v>2111.0499465384401</v>
      </c>
      <c r="AK110" s="89">
        <v>385.46</v>
      </c>
      <c r="AL110" s="89">
        <v>2662.8</v>
      </c>
      <c r="AM110" s="89">
        <v>2277.3000000000002</v>
      </c>
      <c r="AN110" s="89">
        <v>1.216</v>
      </c>
      <c r="AO110" s="89">
        <v>7.4526000000000003</v>
      </c>
      <c r="AP110" s="89">
        <v>6.2366999999999999</v>
      </c>
    </row>
    <row r="111" spans="2:42">
      <c r="B111" s="3">
        <f t="shared" si="45"/>
        <v>100</v>
      </c>
      <c r="C111" s="115" t="str">
        <f t="shared" si="46"/>
        <v>0.1014</v>
      </c>
      <c r="D111" s="115" t="str">
        <f t="shared" si="47"/>
        <v>0.001043</v>
      </c>
      <c r="E111" s="115" t="str">
        <f t="shared" si="48"/>
        <v>1.672</v>
      </c>
      <c r="F111" s="115" t="str">
        <f t="shared" si="49"/>
        <v>419.1</v>
      </c>
      <c r="G111" s="115" t="str">
        <f t="shared" si="50"/>
        <v>2506</v>
      </c>
      <c r="H111" s="115" t="str">
        <f t="shared" si="51"/>
        <v>2087</v>
      </c>
      <c r="I111" s="115" t="str">
        <f t="shared" si="52"/>
        <v>419.2</v>
      </c>
      <c r="J111" s="115" t="str">
        <f t="shared" si="53"/>
        <v>2676</v>
      </c>
      <c r="K111" s="115" t="str">
        <f t="shared" si="54"/>
        <v>2256</v>
      </c>
      <c r="L111" s="115" t="str">
        <f t="shared" si="55"/>
        <v>1.307</v>
      </c>
      <c r="M111" s="115" t="str">
        <f t="shared" si="56"/>
        <v>7.354</v>
      </c>
      <c r="N111" s="115" t="str">
        <f t="shared" si="57"/>
        <v>6.047</v>
      </c>
      <c r="P111" s="89" t="str">
        <f t="shared" si="58"/>
        <v>93.00</v>
      </c>
      <c r="Q111" s="89" t="str">
        <f t="shared" si="59"/>
        <v>0.07857</v>
      </c>
      <c r="R111" s="89" t="str">
        <f t="shared" si="60"/>
        <v>0.001038</v>
      </c>
      <c r="S111" s="89" t="str">
        <f t="shared" si="61"/>
        <v>2.123</v>
      </c>
      <c r="T111" s="89" t="str">
        <f t="shared" si="62"/>
        <v>389.6</v>
      </c>
      <c r="U111" s="89" t="str">
        <f t="shared" si="63"/>
        <v>2498</v>
      </c>
      <c r="V111" s="89" t="str">
        <f t="shared" si="64"/>
        <v>2108</v>
      </c>
      <c r="W111" s="89" t="str">
        <f t="shared" si="65"/>
        <v>389.7</v>
      </c>
      <c r="X111" s="89" t="str">
        <f t="shared" si="66"/>
        <v>2664</v>
      </c>
      <c r="Y111" s="89" t="str">
        <f t="shared" si="67"/>
        <v>2275</v>
      </c>
      <c r="Z111" s="89" t="str">
        <f t="shared" si="68"/>
        <v>1.228</v>
      </c>
      <c r="AA111" s="89" t="str">
        <f t="shared" si="69"/>
        <v>7.440</v>
      </c>
      <c r="AB111" s="89" t="str">
        <f t="shared" si="70"/>
        <v>6.213</v>
      </c>
      <c r="AD111" s="89">
        <v>93</v>
      </c>
      <c r="AE111" s="89">
        <v>7.8567999999999999E-2</v>
      </c>
      <c r="AF111" s="89">
        <v>1.0381400000000001E-3</v>
      </c>
      <c r="AG111" s="89">
        <v>2.1227</v>
      </c>
      <c r="AH111" s="89">
        <v>389.58843541648002</v>
      </c>
      <c r="AI111" s="89">
        <v>2497.6237064000002</v>
      </c>
      <c r="AJ111" s="89">
        <v>2108.0352709835201</v>
      </c>
      <c r="AK111" s="89">
        <v>389.67</v>
      </c>
      <c r="AL111" s="89">
        <v>2664.4</v>
      </c>
      <c r="AM111" s="89">
        <v>2274.6999999999998</v>
      </c>
      <c r="AN111" s="89">
        <v>1.2275</v>
      </c>
      <c r="AO111" s="89">
        <v>7.44</v>
      </c>
      <c r="AP111" s="89">
        <v>6.2126000000000001</v>
      </c>
    </row>
    <row r="112" spans="2:42">
      <c r="B112" s="3">
        <f t="shared" si="45"/>
        <v>101</v>
      </c>
      <c r="C112" s="115" t="str">
        <f t="shared" si="46"/>
        <v>0.1051</v>
      </c>
      <c r="D112" s="115" t="str">
        <f t="shared" si="47"/>
        <v>0.001044</v>
      </c>
      <c r="E112" s="115" t="str">
        <f t="shared" si="48"/>
        <v>1.617</v>
      </c>
      <c r="F112" s="115" t="str">
        <f t="shared" si="49"/>
        <v>423.3</v>
      </c>
      <c r="G112" s="115" t="str">
        <f t="shared" si="50"/>
        <v>2507</v>
      </c>
      <c r="H112" s="115" t="str">
        <f t="shared" si="51"/>
        <v>2084</v>
      </c>
      <c r="I112" s="115" t="str">
        <f t="shared" si="52"/>
        <v>423.4</v>
      </c>
      <c r="J112" s="115" t="str">
        <f t="shared" si="53"/>
        <v>2677</v>
      </c>
      <c r="K112" s="115" t="str">
        <f t="shared" si="54"/>
        <v>2254</v>
      </c>
      <c r="L112" s="115" t="str">
        <f t="shared" si="55"/>
        <v>1.319</v>
      </c>
      <c r="M112" s="115" t="str">
        <f t="shared" si="56"/>
        <v>7.342</v>
      </c>
      <c r="N112" s="115" t="str">
        <f t="shared" si="57"/>
        <v>6.024</v>
      </c>
      <c r="P112" s="89" t="str">
        <f t="shared" si="58"/>
        <v>94.00</v>
      </c>
      <c r="Q112" s="89" t="str">
        <f t="shared" si="59"/>
        <v>0.08154</v>
      </c>
      <c r="R112" s="89" t="str">
        <f t="shared" si="60"/>
        <v>0.001039</v>
      </c>
      <c r="S112" s="89" t="str">
        <f t="shared" si="61"/>
        <v>2.050</v>
      </c>
      <c r="T112" s="89" t="str">
        <f t="shared" si="62"/>
        <v>393.8</v>
      </c>
      <c r="U112" s="89" t="str">
        <f t="shared" si="63"/>
        <v>2499</v>
      </c>
      <c r="V112" s="89" t="str">
        <f t="shared" si="64"/>
        <v>2105</v>
      </c>
      <c r="W112" s="89" t="str">
        <f t="shared" si="65"/>
        <v>393.9</v>
      </c>
      <c r="X112" s="89" t="str">
        <f t="shared" si="66"/>
        <v>2666</v>
      </c>
      <c r="Y112" s="89" t="str">
        <f t="shared" si="67"/>
        <v>2272</v>
      </c>
      <c r="Z112" s="89" t="str">
        <f t="shared" si="68"/>
        <v>1.239</v>
      </c>
      <c r="AA112" s="89" t="str">
        <f t="shared" si="69"/>
        <v>7.428</v>
      </c>
      <c r="AB112" s="89" t="str">
        <f t="shared" si="70"/>
        <v>6.189</v>
      </c>
      <c r="AD112" s="89">
        <v>94</v>
      </c>
      <c r="AE112" s="89">
        <v>8.1541000000000002E-2</v>
      </c>
      <c r="AF112" s="89">
        <v>1.0388800000000001E-3</v>
      </c>
      <c r="AG112" s="89">
        <v>2.0501999999999998</v>
      </c>
      <c r="AH112" s="89">
        <v>393.79528868592001</v>
      </c>
      <c r="AI112" s="89">
        <v>2498.8246417999999</v>
      </c>
      <c r="AJ112" s="89">
        <v>2105.0293531140796</v>
      </c>
      <c r="AK112" s="89">
        <v>393.88</v>
      </c>
      <c r="AL112" s="89">
        <v>2666</v>
      </c>
      <c r="AM112" s="89">
        <v>2272.1</v>
      </c>
      <c r="AN112" s="89">
        <v>1.2388999999999999</v>
      </c>
      <c r="AO112" s="89">
        <v>7.4275000000000002</v>
      </c>
      <c r="AP112" s="89">
        <v>6.1886000000000001</v>
      </c>
    </row>
    <row r="113" spans="2:42">
      <c r="B113" s="3">
        <f t="shared" si="45"/>
        <v>102</v>
      </c>
      <c r="C113" s="115" t="str">
        <f t="shared" si="46"/>
        <v>0.1089</v>
      </c>
      <c r="D113" s="115" t="str">
        <f t="shared" si="47"/>
        <v>0.001045</v>
      </c>
      <c r="E113" s="115" t="str">
        <f t="shared" si="48"/>
        <v>1.564</v>
      </c>
      <c r="F113" s="115" t="str">
        <f t="shared" si="49"/>
        <v>427.5</v>
      </c>
      <c r="G113" s="115" t="str">
        <f t="shared" si="50"/>
        <v>2508</v>
      </c>
      <c r="H113" s="115" t="str">
        <f t="shared" si="51"/>
        <v>2081</v>
      </c>
      <c r="I113" s="115" t="str">
        <f t="shared" si="52"/>
        <v>427.6</v>
      </c>
      <c r="J113" s="115" t="str">
        <f t="shared" si="53"/>
        <v>2679</v>
      </c>
      <c r="K113" s="115" t="str">
        <f t="shared" si="54"/>
        <v>2251</v>
      </c>
      <c r="L113" s="115" t="str">
        <f t="shared" si="55"/>
        <v>1.330</v>
      </c>
      <c r="M113" s="115" t="str">
        <f t="shared" si="56"/>
        <v>7.330</v>
      </c>
      <c r="N113" s="115" t="str">
        <f t="shared" si="57"/>
        <v>6.001</v>
      </c>
      <c r="P113" s="89" t="str">
        <f t="shared" si="58"/>
        <v>95.00</v>
      </c>
      <c r="Q113" s="89" t="str">
        <f t="shared" si="59"/>
        <v>0.08461</v>
      </c>
      <c r="R113" s="89" t="str">
        <f t="shared" si="60"/>
        <v>0.001040</v>
      </c>
      <c r="S113" s="89" t="str">
        <f t="shared" si="61"/>
        <v>1.981</v>
      </c>
      <c r="T113" s="89" t="str">
        <f t="shared" si="62"/>
        <v>398.0</v>
      </c>
      <c r="U113" s="89" t="str">
        <f t="shared" si="63"/>
        <v>2500.</v>
      </c>
      <c r="V113" s="89" t="str">
        <f t="shared" si="64"/>
        <v>2102</v>
      </c>
      <c r="W113" s="89" t="str">
        <f t="shared" si="65"/>
        <v>398.1</v>
      </c>
      <c r="X113" s="89" t="str">
        <f t="shared" si="66"/>
        <v>2668</v>
      </c>
      <c r="Y113" s="89" t="str">
        <f t="shared" si="67"/>
        <v>2270.</v>
      </c>
      <c r="Z113" s="89" t="str">
        <f t="shared" si="68"/>
        <v>1.250</v>
      </c>
      <c r="AA113" s="89" t="str">
        <f t="shared" si="69"/>
        <v>7.415</v>
      </c>
      <c r="AB113" s="89" t="str">
        <f t="shared" si="70"/>
        <v>6.165</v>
      </c>
      <c r="AD113" s="89">
        <v>95</v>
      </c>
      <c r="AE113" s="89">
        <v>8.4608000000000003E-2</v>
      </c>
      <c r="AF113" s="89">
        <v>1.0396300000000002E-3</v>
      </c>
      <c r="AG113" s="89">
        <v>1.9805999999999999</v>
      </c>
      <c r="AH113" s="89">
        <v>398.00203898496</v>
      </c>
      <c r="AI113" s="89">
        <v>2500.0253951999998</v>
      </c>
      <c r="AJ113" s="89">
        <v>2102.0233562150397</v>
      </c>
      <c r="AK113" s="89">
        <v>398.09</v>
      </c>
      <c r="AL113" s="89">
        <v>2667.6</v>
      </c>
      <c r="AM113" s="89">
        <v>2269.5</v>
      </c>
      <c r="AN113" s="89">
        <v>1.2504</v>
      </c>
      <c r="AO113" s="89">
        <v>7.4150999999999998</v>
      </c>
      <c r="AP113" s="89">
        <v>6.1646999999999998</v>
      </c>
    </row>
    <row r="114" spans="2:42">
      <c r="B114" s="3">
        <f t="shared" si="45"/>
        <v>103</v>
      </c>
      <c r="C114" s="115" t="str">
        <f t="shared" si="46"/>
        <v>0.1128</v>
      </c>
      <c r="D114" s="115" t="str">
        <f t="shared" si="47"/>
        <v>0.001046</v>
      </c>
      <c r="E114" s="115" t="str">
        <f t="shared" si="48"/>
        <v>1.514</v>
      </c>
      <c r="F114" s="115" t="str">
        <f t="shared" si="49"/>
        <v>431.7</v>
      </c>
      <c r="G114" s="115" t="str">
        <f t="shared" si="50"/>
        <v>2510.</v>
      </c>
      <c r="H114" s="115" t="str">
        <f t="shared" si="51"/>
        <v>2078</v>
      </c>
      <c r="I114" s="115" t="str">
        <f t="shared" si="52"/>
        <v>431.8</v>
      </c>
      <c r="J114" s="115" t="str">
        <f t="shared" si="53"/>
        <v>2680.</v>
      </c>
      <c r="K114" s="115" t="str">
        <f t="shared" si="54"/>
        <v>2249</v>
      </c>
      <c r="L114" s="115" t="str">
        <f t="shared" si="55"/>
        <v>1.341</v>
      </c>
      <c r="M114" s="115" t="str">
        <f t="shared" si="56"/>
        <v>7.319</v>
      </c>
      <c r="N114" s="115" t="str">
        <f t="shared" si="57"/>
        <v>5.978</v>
      </c>
      <c r="P114" s="89" t="str">
        <f t="shared" si="58"/>
        <v>96.00</v>
      </c>
      <c r="Q114" s="89" t="str">
        <f t="shared" si="59"/>
        <v>0.08777</v>
      </c>
      <c r="R114" s="89" t="str">
        <f t="shared" si="60"/>
        <v>0.001040</v>
      </c>
      <c r="S114" s="89" t="str">
        <f t="shared" si="61"/>
        <v>1.914</v>
      </c>
      <c r="T114" s="89" t="str">
        <f t="shared" si="62"/>
        <v>402.2</v>
      </c>
      <c r="U114" s="89" t="str">
        <f t="shared" si="63"/>
        <v>2501</v>
      </c>
      <c r="V114" s="89" t="str">
        <f t="shared" si="64"/>
        <v>2099</v>
      </c>
      <c r="W114" s="89" t="str">
        <f t="shared" si="65"/>
        <v>402.3</v>
      </c>
      <c r="X114" s="89" t="str">
        <f t="shared" si="66"/>
        <v>2669</v>
      </c>
      <c r="Y114" s="89" t="str">
        <f t="shared" si="67"/>
        <v>2267</v>
      </c>
      <c r="Z114" s="89" t="str">
        <f t="shared" si="68"/>
        <v>1.262</v>
      </c>
      <c r="AA114" s="89" t="str">
        <f t="shared" si="69"/>
        <v>7.403</v>
      </c>
      <c r="AB114" s="89" t="str">
        <f t="shared" si="70"/>
        <v>6.141</v>
      </c>
      <c r="AD114" s="89">
        <v>96</v>
      </c>
      <c r="AE114" s="89">
        <v>8.7771000000000002E-2</v>
      </c>
      <c r="AF114" s="89">
        <v>1.04038E-3</v>
      </c>
      <c r="AG114" s="89">
        <v>1.9137</v>
      </c>
      <c r="AH114" s="89">
        <v>402.20868480702001</v>
      </c>
      <c r="AI114" s="89">
        <v>2501.2326372999996</v>
      </c>
      <c r="AJ114" s="89">
        <v>2099.0239524929798</v>
      </c>
      <c r="AK114" s="89">
        <v>402.3</v>
      </c>
      <c r="AL114" s="89">
        <v>2669.2</v>
      </c>
      <c r="AM114" s="89">
        <v>2266.9</v>
      </c>
      <c r="AN114" s="89">
        <v>1.2618</v>
      </c>
      <c r="AO114" s="89">
        <v>7.4027000000000003</v>
      </c>
      <c r="AP114" s="89">
        <v>6.1409000000000002</v>
      </c>
    </row>
    <row r="115" spans="2:42">
      <c r="B115" s="3">
        <f t="shared" si="45"/>
        <v>104</v>
      </c>
      <c r="C115" s="115" t="str">
        <f t="shared" si="46"/>
        <v>0.1168</v>
      </c>
      <c r="D115" s="115" t="str">
        <f t="shared" si="47"/>
        <v>0.001047</v>
      </c>
      <c r="E115" s="115" t="str">
        <f t="shared" si="48"/>
        <v>1.465</v>
      </c>
      <c r="F115" s="115" t="str">
        <f t="shared" si="49"/>
        <v>435.9</v>
      </c>
      <c r="G115" s="115" t="str">
        <f t="shared" si="50"/>
        <v>2511</v>
      </c>
      <c r="H115" s="115" t="str">
        <f t="shared" si="51"/>
        <v>2075</v>
      </c>
      <c r="I115" s="115" t="str">
        <f t="shared" si="52"/>
        <v>436.1</v>
      </c>
      <c r="J115" s="115" t="str">
        <f t="shared" si="53"/>
        <v>2682</v>
      </c>
      <c r="K115" s="115" t="str">
        <f t="shared" si="54"/>
        <v>2246</v>
      </c>
      <c r="L115" s="115" t="str">
        <f t="shared" si="55"/>
        <v>1.352</v>
      </c>
      <c r="M115" s="115" t="str">
        <f t="shared" si="56"/>
        <v>7.307</v>
      </c>
      <c r="N115" s="115" t="str">
        <f t="shared" si="57"/>
        <v>5.955</v>
      </c>
      <c r="P115" s="89" t="str">
        <f t="shared" si="58"/>
        <v>97.00</v>
      </c>
      <c r="Q115" s="89" t="str">
        <f t="shared" si="59"/>
        <v>0.09103</v>
      </c>
      <c r="R115" s="89" t="str">
        <f t="shared" si="60"/>
        <v>0.001041</v>
      </c>
      <c r="S115" s="89" t="str">
        <f t="shared" si="61"/>
        <v>1.850</v>
      </c>
      <c r="T115" s="89" t="str">
        <f t="shared" si="62"/>
        <v>406.4</v>
      </c>
      <c r="U115" s="89" t="str">
        <f t="shared" si="63"/>
        <v>2502</v>
      </c>
      <c r="V115" s="89" t="str">
        <f t="shared" si="64"/>
        <v>2096</v>
      </c>
      <c r="W115" s="89" t="str">
        <f t="shared" si="65"/>
        <v>406.5</v>
      </c>
      <c r="X115" s="89" t="str">
        <f t="shared" si="66"/>
        <v>2671</v>
      </c>
      <c r="Y115" s="89" t="str">
        <f t="shared" si="67"/>
        <v>2264</v>
      </c>
      <c r="Z115" s="89" t="str">
        <f t="shared" si="68"/>
        <v>1.273</v>
      </c>
      <c r="AA115" s="89" t="str">
        <f t="shared" si="69"/>
        <v>7.390</v>
      </c>
      <c r="AB115" s="89" t="str">
        <f t="shared" si="70"/>
        <v>6.117</v>
      </c>
      <c r="AD115" s="89">
        <v>97</v>
      </c>
      <c r="AE115" s="89">
        <v>9.103E-2</v>
      </c>
      <c r="AF115" s="89">
        <v>1.0411399999999999E-3</v>
      </c>
      <c r="AG115" s="89">
        <v>1.8495999999999999</v>
      </c>
      <c r="AH115" s="89">
        <v>406.42522502579999</v>
      </c>
      <c r="AI115" s="89">
        <v>2502.4309120000003</v>
      </c>
      <c r="AJ115" s="89">
        <v>2096.0056869742002</v>
      </c>
      <c r="AK115" s="89">
        <v>406.52</v>
      </c>
      <c r="AL115" s="89">
        <v>2670.8</v>
      </c>
      <c r="AM115" s="89">
        <v>2264.3000000000002</v>
      </c>
      <c r="AN115" s="89">
        <v>1.2732000000000001</v>
      </c>
      <c r="AO115" s="89">
        <v>7.3903999999999996</v>
      </c>
      <c r="AP115" s="89">
        <v>6.1172000000000004</v>
      </c>
    </row>
    <row r="116" spans="2:42">
      <c r="B116" s="3">
        <f t="shared" si="45"/>
        <v>105</v>
      </c>
      <c r="C116" s="115" t="str">
        <f t="shared" si="46"/>
        <v>0.1209</v>
      </c>
      <c r="D116" s="115" t="str">
        <f t="shared" si="47"/>
        <v>0.001047</v>
      </c>
      <c r="E116" s="115" t="str">
        <f t="shared" si="48"/>
        <v>1.418</v>
      </c>
      <c r="F116" s="115" t="str">
        <f t="shared" si="49"/>
        <v>440.1</v>
      </c>
      <c r="G116" s="115" t="str">
        <f t="shared" si="50"/>
        <v>2512</v>
      </c>
      <c r="H116" s="115" t="str">
        <f t="shared" si="51"/>
        <v>2072</v>
      </c>
      <c r="I116" s="115" t="str">
        <f t="shared" si="52"/>
        <v>440.3</v>
      </c>
      <c r="J116" s="115" t="str">
        <f t="shared" si="53"/>
        <v>2683</v>
      </c>
      <c r="K116" s="115" t="str">
        <f t="shared" si="54"/>
        <v>2243</v>
      </c>
      <c r="L116" s="115" t="str">
        <f t="shared" si="55"/>
        <v>1.363</v>
      </c>
      <c r="M116" s="115" t="str">
        <f t="shared" si="56"/>
        <v>7.295</v>
      </c>
      <c r="N116" s="115" t="str">
        <f t="shared" si="57"/>
        <v>5.932</v>
      </c>
      <c r="P116" s="89" t="str">
        <f t="shared" si="58"/>
        <v>98.00</v>
      </c>
      <c r="Q116" s="89" t="str">
        <f t="shared" si="59"/>
        <v>0.09439</v>
      </c>
      <c r="R116" s="89" t="str">
        <f t="shared" si="60"/>
        <v>0.001042</v>
      </c>
      <c r="S116" s="89" t="str">
        <f t="shared" si="61"/>
        <v>1.788</v>
      </c>
      <c r="T116" s="89" t="str">
        <f t="shared" si="62"/>
        <v>410.6</v>
      </c>
      <c r="U116" s="89" t="str">
        <f t="shared" si="63"/>
        <v>2504</v>
      </c>
      <c r="V116" s="89" t="str">
        <f t="shared" si="64"/>
        <v>2093</v>
      </c>
      <c r="W116" s="89" t="str">
        <f t="shared" si="65"/>
        <v>410.7</v>
      </c>
      <c r="X116" s="89" t="str">
        <f t="shared" si="66"/>
        <v>2672</v>
      </c>
      <c r="Y116" s="89" t="str">
        <f t="shared" si="67"/>
        <v>2262</v>
      </c>
      <c r="Z116" s="89" t="str">
        <f t="shared" si="68"/>
        <v>1.285</v>
      </c>
      <c r="AA116" s="89" t="str">
        <f t="shared" si="69"/>
        <v>7.378</v>
      </c>
      <c r="AB116" s="89" t="str">
        <f t="shared" si="70"/>
        <v>6.094</v>
      </c>
      <c r="AD116" s="89">
        <v>98</v>
      </c>
      <c r="AE116" s="89">
        <v>9.4390000000000002E-2</v>
      </c>
      <c r="AF116" s="89">
        <v>1.0419099999999998E-3</v>
      </c>
      <c r="AG116" s="89">
        <v>1.7879</v>
      </c>
      <c r="AH116" s="89">
        <v>410.63165411509999</v>
      </c>
      <c r="AI116" s="89">
        <v>2503.6401190000001</v>
      </c>
      <c r="AJ116" s="89">
        <v>2093.0084648849001</v>
      </c>
      <c r="AK116" s="89">
        <v>410.73</v>
      </c>
      <c r="AL116" s="89">
        <v>2672.4</v>
      </c>
      <c r="AM116" s="89">
        <v>2261.6999999999998</v>
      </c>
      <c r="AN116" s="89">
        <v>1.2846</v>
      </c>
      <c r="AO116" s="89">
        <v>7.3783000000000003</v>
      </c>
      <c r="AP116" s="89">
        <v>6.0937000000000001</v>
      </c>
    </row>
    <row r="117" spans="2:42">
      <c r="B117" s="3">
        <f t="shared" si="45"/>
        <v>106</v>
      </c>
      <c r="C117" s="115" t="str">
        <f t="shared" si="46"/>
        <v>0.1252</v>
      </c>
      <c r="D117" s="115" t="str">
        <f t="shared" si="47"/>
        <v>0.001048</v>
      </c>
      <c r="E117" s="115" t="str">
        <f t="shared" si="48"/>
        <v>1.373</v>
      </c>
      <c r="F117" s="115" t="str">
        <f t="shared" si="49"/>
        <v>444.4</v>
      </c>
      <c r="G117" s="115" t="str">
        <f t="shared" si="50"/>
        <v>2513</v>
      </c>
      <c r="H117" s="115" t="str">
        <f t="shared" si="51"/>
        <v>2069</v>
      </c>
      <c r="I117" s="115" t="str">
        <f t="shared" si="52"/>
        <v>444.5</v>
      </c>
      <c r="J117" s="115" t="str">
        <f t="shared" si="53"/>
        <v>2685</v>
      </c>
      <c r="K117" s="115" t="str">
        <f t="shared" si="54"/>
        <v>2240.</v>
      </c>
      <c r="L117" s="115" t="str">
        <f t="shared" si="55"/>
        <v>1.375</v>
      </c>
      <c r="M117" s="115" t="str">
        <f t="shared" si="56"/>
        <v>7.284</v>
      </c>
      <c r="N117" s="115" t="str">
        <f t="shared" si="57"/>
        <v>5.909</v>
      </c>
      <c r="P117" s="89" t="str">
        <f t="shared" si="58"/>
        <v>99.00</v>
      </c>
      <c r="Q117" s="89" t="str">
        <f t="shared" si="59"/>
        <v>0.09785</v>
      </c>
      <c r="R117" s="89" t="str">
        <f t="shared" si="60"/>
        <v>0.001043</v>
      </c>
      <c r="S117" s="89" t="str">
        <f t="shared" si="61"/>
        <v>1.729</v>
      </c>
      <c r="T117" s="89" t="str">
        <f t="shared" si="62"/>
        <v>414.8</v>
      </c>
      <c r="U117" s="89" t="str">
        <f t="shared" si="63"/>
        <v>2505</v>
      </c>
      <c r="V117" s="89" t="str">
        <f t="shared" si="64"/>
        <v>2090.</v>
      </c>
      <c r="W117" s="89" t="str">
        <f t="shared" si="65"/>
        <v>415.0</v>
      </c>
      <c r="X117" s="89" t="str">
        <f t="shared" si="66"/>
        <v>2674</v>
      </c>
      <c r="Y117" s="89" t="str">
        <f t="shared" si="67"/>
        <v>2259</v>
      </c>
      <c r="Z117" s="89" t="str">
        <f t="shared" si="68"/>
        <v>1.296</v>
      </c>
      <c r="AA117" s="89" t="str">
        <f t="shared" si="69"/>
        <v>7.366</v>
      </c>
      <c r="AB117" s="89" t="str">
        <f t="shared" si="70"/>
        <v>6.070</v>
      </c>
      <c r="AD117" s="89">
        <v>99</v>
      </c>
      <c r="AE117" s="89">
        <v>9.7851999999999995E-2</v>
      </c>
      <c r="AF117" s="89">
        <v>1.04268E-3</v>
      </c>
      <c r="AG117" s="89">
        <v>1.7287000000000001</v>
      </c>
      <c r="AH117" s="89">
        <v>414.84797167663999</v>
      </c>
      <c r="AI117" s="89">
        <v>2504.8432475999998</v>
      </c>
      <c r="AJ117" s="89">
        <v>2089.9952759233597</v>
      </c>
      <c r="AK117" s="89">
        <v>414.95</v>
      </c>
      <c r="AL117" s="89">
        <v>2674</v>
      </c>
      <c r="AM117" s="89">
        <v>2259</v>
      </c>
      <c r="AN117" s="89">
        <v>1.2959000000000001</v>
      </c>
      <c r="AO117" s="89">
        <v>7.3661000000000003</v>
      </c>
      <c r="AP117" s="89">
        <v>6.0701999999999998</v>
      </c>
    </row>
    <row r="118" spans="2:42">
      <c r="B118" s="3">
        <f t="shared" si="45"/>
        <v>107</v>
      </c>
      <c r="C118" s="115" t="str">
        <f t="shared" si="46"/>
        <v>0.1295</v>
      </c>
      <c r="D118" s="115" t="str">
        <f t="shared" si="47"/>
        <v>0.001049</v>
      </c>
      <c r="E118" s="115" t="str">
        <f t="shared" si="48"/>
        <v>1.330</v>
      </c>
      <c r="F118" s="115" t="str">
        <f t="shared" si="49"/>
        <v>448.6</v>
      </c>
      <c r="G118" s="115" t="str">
        <f t="shared" si="50"/>
        <v>2514</v>
      </c>
      <c r="H118" s="115" t="str">
        <f t="shared" si="51"/>
        <v>2066</v>
      </c>
      <c r="I118" s="115" t="str">
        <f t="shared" si="52"/>
        <v>448.7</v>
      </c>
      <c r="J118" s="115" t="str">
        <f t="shared" si="53"/>
        <v>2687</v>
      </c>
      <c r="K118" s="115" t="str">
        <f t="shared" si="54"/>
        <v>2238</v>
      </c>
      <c r="L118" s="115" t="str">
        <f t="shared" si="55"/>
        <v>1.386</v>
      </c>
      <c r="M118" s="115" t="str">
        <f t="shared" si="56"/>
        <v>7.272</v>
      </c>
      <c r="N118" s="115" t="str">
        <f t="shared" si="57"/>
        <v>5.887</v>
      </c>
      <c r="P118" s="89" t="str">
        <f t="shared" si="58"/>
        <v>100.0</v>
      </c>
      <c r="Q118" s="89" t="str">
        <f t="shared" si="59"/>
        <v>0.1014</v>
      </c>
      <c r="R118" s="89" t="str">
        <f t="shared" si="60"/>
        <v>0.001043</v>
      </c>
      <c r="S118" s="89" t="str">
        <f t="shared" si="61"/>
        <v>1.672</v>
      </c>
      <c r="T118" s="89" t="str">
        <f t="shared" si="62"/>
        <v>419.1</v>
      </c>
      <c r="U118" s="89" t="str">
        <f t="shared" si="63"/>
        <v>2506</v>
      </c>
      <c r="V118" s="89" t="str">
        <f t="shared" si="64"/>
        <v>2087</v>
      </c>
      <c r="W118" s="89" t="str">
        <f t="shared" si="65"/>
        <v>419.2</v>
      </c>
      <c r="X118" s="89" t="str">
        <f t="shared" si="66"/>
        <v>2676</v>
      </c>
      <c r="Y118" s="89" t="str">
        <f t="shared" si="67"/>
        <v>2256</v>
      </c>
      <c r="Z118" s="89" t="str">
        <f t="shared" si="68"/>
        <v>1.307</v>
      </c>
      <c r="AA118" s="89" t="str">
        <f t="shared" si="69"/>
        <v>7.354</v>
      </c>
      <c r="AB118" s="89" t="str">
        <f t="shared" si="70"/>
        <v>6.047</v>
      </c>
      <c r="AD118" s="89">
        <v>100</v>
      </c>
      <c r="AE118" s="89">
        <v>0.10142</v>
      </c>
      <c r="AF118" s="89">
        <v>1.04346E-3</v>
      </c>
      <c r="AG118" s="89">
        <v>1.6718</v>
      </c>
      <c r="AH118" s="89">
        <v>419.06417228680004</v>
      </c>
      <c r="AI118" s="89">
        <v>2506.0460439999997</v>
      </c>
      <c r="AJ118" s="89">
        <v>2086.9818717131998</v>
      </c>
      <c r="AK118" s="89">
        <v>419.17</v>
      </c>
      <c r="AL118" s="89">
        <v>2675.6</v>
      </c>
      <c r="AM118" s="89">
        <v>2256.4</v>
      </c>
      <c r="AN118" s="89">
        <v>1.3071999999999999</v>
      </c>
      <c r="AO118" s="89">
        <v>7.3540999999999999</v>
      </c>
      <c r="AP118" s="89">
        <v>6.0468999999999999</v>
      </c>
    </row>
    <row r="119" spans="2:42">
      <c r="B119" s="3">
        <f t="shared" si="45"/>
        <v>108</v>
      </c>
      <c r="C119" s="115" t="str">
        <f t="shared" si="46"/>
        <v>0.1340</v>
      </c>
      <c r="D119" s="115" t="str">
        <f t="shared" si="47"/>
        <v>0.001050</v>
      </c>
      <c r="E119" s="115" t="str">
        <f t="shared" si="48"/>
        <v>1.288</v>
      </c>
      <c r="F119" s="115" t="str">
        <f t="shared" si="49"/>
        <v>452.8</v>
      </c>
      <c r="G119" s="115" t="str">
        <f t="shared" si="50"/>
        <v>2515</v>
      </c>
      <c r="H119" s="115" t="str">
        <f t="shared" si="51"/>
        <v>2063</v>
      </c>
      <c r="I119" s="115" t="str">
        <f t="shared" si="52"/>
        <v>453.0</v>
      </c>
      <c r="J119" s="115" t="str">
        <f t="shared" si="53"/>
        <v>2688</v>
      </c>
      <c r="K119" s="115" t="str">
        <f t="shared" si="54"/>
        <v>2235</v>
      </c>
      <c r="L119" s="115" t="str">
        <f t="shared" si="55"/>
        <v>1.397</v>
      </c>
      <c r="M119" s="115" t="str">
        <f t="shared" si="56"/>
        <v>7.261</v>
      </c>
      <c r="N119" s="115" t="str">
        <f t="shared" si="57"/>
        <v>5.864</v>
      </c>
      <c r="P119" s="89" t="str">
        <f t="shared" si="58"/>
        <v>101.0</v>
      </c>
      <c r="Q119" s="89" t="str">
        <f t="shared" si="59"/>
        <v>0.1051</v>
      </c>
      <c r="R119" s="89" t="str">
        <f t="shared" si="60"/>
        <v>0.001044</v>
      </c>
      <c r="S119" s="89" t="str">
        <f t="shared" si="61"/>
        <v>1.617</v>
      </c>
      <c r="T119" s="89" t="str">
        <f t="shared" si="62"/>
        <v>423.3</v>
      </c>
      <c r="U119" s="89" t="str">
        <f t="shared" si="63"/>
        <v>2507</v>
      </c>
      <c r="V119" s="89" t="str">
        <f t="shared" si="64"/>
        <v>2084</v>
      </c>
      <c r="W119" s="89" t="str">
        <f t="shared" si="65"/>
        <v>423.4</v>
      </c>
      <c r="X119" s="89" t="str">
        <f t="shared" si="66"/>
        <v>2677</v>
      </c>
      <c r="Y119" s="89" t="str">
        <f t="shared" si="67"/>
        <v>2254</v>
      </c>
      <c r="Z119" s="89" t="str">
        <f t="shared" si="68"/>
        <v>1.319</v>
      </c>
      <c r="AA119" s="89" t="str">
        <f t="shared" si="69"/>
        <v>7.342</v>
      </c>
      <c r="AB119" s="89" t="str">
        <f t="shared" si="70"/>
        <v>6.024</v>
      </c>
      <c r="AD119" s="89">
        <v>101</v>
      </c>
      <c r="AE119" s="89">
        <v>0.10509</v>
      </c>
      <c r="AF119" s="89">
        <v>1.0442499999999998E-3</v>
      </c>
      <c r="AG119" s="89">
        <v>1.6171</v>
      </c>
      <c r="AH119" s="89">
        <v>423.28025976750001</v>
      </c>
      <c r="AI119" s="89">
        <v>2507.1589610000001</v>
      </c>
      <c r="AJ119" s="89">
        <v>2083.8787012325001</v>
      </c>
      <c r="AK119" s="89">
        <v>423.39</v>
      </c>
      <c r="AL119" s="89">
        <v>2677.1</v>
      </c>
      <c r="AM119" s="89">
        <v>2253.8000000000002</v>
      </c>
      <c r="AN119" s="89">
        <v>1.3185</v>
      </c>
      <c r="AO119" s="89">
        <v>7.3422000000000001</v>
      </c>
      <c r="AP119" s="89">
        <v>6.0236999999999998</v>
      </c>
    </row>
    <row r="120" spans="2:42">
      <c r="B120" s="3">
        <f t="shared" si="45"/>
        <v>109</v>
      </c>
      <c r="C120" s="115" t="str">
        <f t="shared" si="46"/>
        <v>0.1386</v>
      </c>
      <c r="D120" s="115" t="str">
        <f t="shared" si="47"/>
        <v>0.001051</v>
      </c>
      <c r="E120" s="115" t="str">
        <f t="shared" si="48"/>
        <v>1.248</v>
      </c>
      <c r="F120" s="115" t="str">
        <f t="shared" si="49"/>
        <v>457.0</v>
      </c>
      <c r="G120" s="115" t="str">
        <f t="shared" si="50"/>
        <v>2516</v>
      </c>
      <c r="H120" s="115" t="str">
        <f t="shared" si="51"/>
        <v>2059</v>
      </c>
      <c r="I120" s="115" t="str">
        <f t="shared" si="52"/>
        <v>457.2</v>
      </c>
      <c r="J120" s="115" t="str">
        <f t="shared" si="53"/>
        <v>2690.</v>
      </c>
      <c r="K120" s="115" t="str">
        <f t="shared" si="54"/>
        <v>2232</v>
      </c>
      <c r="L120" s="115" t="str">
        <f t="shared" si="55"/>
        <v>1.408</v>
      </c>
      <c r="M120" s="115" t="str">
        <f t="shared" si="56"/>
        <v>7.249</v>
      </c>
      <c r="N120" s="115" t="str">
        <f t="shared" si="57"/>
        <v>5.842</v>
      </c>
      <c r="P120" s="89" t="str">
        <f t="shared" si="58"/>
        <v>102.0</v>
      </c>
      <c r="Q120" s="89" t="str">
        <f t="shared" si="59"/>
        <v>0.1089</v>
      </c>
      <c r="R120" s="89" t="str">
        <f t="shared" si="60"/>
        <v>0.001045</v>
      </c>
      <c r="S120" s="89" t="str">
        <f t="shared" si="61"/>
        <v>1.564</v>
      </c>
      <c r="T120" s="89" t="str">
        <f t="shared" si="62"/>
        <v>427.5</v>
      </c>
      <c r="U120" s="89" t="str">
        <f t="shared" si="63"/>
        <v>2508</v>
      </c>
      <c r="V120" s="89" t="str">
        <f t="shared" si="64"/>
        <v>2081</v>
      </c>
      <c r="W120" s="89" t="str">
        <f t="shared" si="65"/>
        <v>427.6</v>
      </c>
      <c r="X120" s="89" t="str">
        <f t="shared" si="66"/>
        <v>2679</v>
      </c>
      <c r="Y120" s="89" t="str">
        <f t="shared" si="67"/>
        <v>2251</v>
      </c>
      <c r="Z120" s="89" t="str">
        <f t="shared" si="68"/>
        <v>1.330</v>
      </c>
      <c r="AA120" s="89" t="str">
        <f t="shared" si="69"/>
        <v>7.330</v>
      </c>
      <c r="AB120" s="89" t="str">
        <f t="shared" si="70"/>
        <v>6.001</v>
      </c>
      <c r="AD120" s="89">
        <v>102</v>
      </c>
      <c r="AE120" s="89">
        <v>0.10886999999999999</v>
      </c>
      <c r="AF120" s="89">
        <v>1.0450399999999999E-3</v>
      </c>
      <c r="AG120" s="89">
        <v>1.5644</v>
      </c>
      <c r="AH120" s="89">
        <v>427.49622649520001</v>
      </c>
      <c r="AI120" s="89">
        <v>2508.3837719999997</v>
      </c>
      <c r="AJ120" s="89">
        <v>2080.8875455047996</v>
      </c>
      <c r="AK120" s="89">
        <v>427.61</v>
      </c>
      <c r="AL120" s="89">
        <v>2678.7</v>
      </c>
      <c r="AM120" s="89">
        <v>2251.1</v>
      </c>
      <c r="AN120" s="89">
        <v>1.3297000000000001</v>
      </c>
      <c r="AO120" s="89">
        <v>7.3303000000000003</v>
      </c>
      <c r="AP120" s="89">
        <v>6.0006000000000004</v>
      </c>
    </row>
    <row r="121" spans="2:42">
      <c r="B121" s="3">
        <f t="shared" si="45"/>
        <v>110</v>
      </c>
      <c r="C121" s="115" t="str">
        <f t="shared" si="46"/>
        <v>0.1434</v>
      </c>
      <c r="D121" s="115" t="str">
        <f t="shared" si="47"/>
        <v>0.001052</v>
      </c>
      <c r="E121" s="115" t="str">
        <f t="shared" si="48"/>
        <v>1.209</v>
      </c>
      <c r="F121" s="115" t="str">
        <f t="shared" si="49"/>
        <v>461.3</v>
      </c>
      <c r="G121" s="115" t="str">
        <f t="shared" si="50"/>
        <v>2518</v>
      </c>
      <c r="H121" s="115" t="str">
        <f t="shared" si="51"/>
        <v>2056</v>
      </c>
      <c r="I121" s="115" t="str">
        <f t="shared" si="52"/>
        <v>461.4</v>
      </c>
      <c r="J121" s="115" t="str">
        <f t="shared" si="53"/>
        <v>2691</v>
      </c>
      <c r="K121" s="115" t="str">
        <f t="shared" si="54"/>
        <v>2230.</v>
      </c>
      <c r="L121" s="115" t="str">
        <f t="shared" si="55"/>
        <v>1.419</v>
      </c>
      <c r="M121" s="115" t="str">
        <f t="shared" si="56"/>
        <v>7.238</v>
      </c>
      <c r="N121" s="115" t="str">
        <f t="shared" si="57"/>
        <v>5.819</v>
      </c>
      <c r="P121" s="89" t="str">
        <f t="shared" si="58"/>
        <v>103.0</v>
      </c>
      <c r="Q121" s="89" t="str">
        <f t="shared" si="59"/>
        <v>0.1128</v>
      </c>
      <c r="R121" s="89" t="str">
        <f t="shared" si="60"/>
        <v>0.001046</v>
      </c>
      <c r="S121" s="89" t="str">
        <f t="shared" si="61"/>
        <v>1.514</v>
      </c>
      <c r="T121" s="89" t="str">
        <f t="shared" si="62"/>
        <v>431.7</v>
      </c>
      <c r="U121" s="89" t="str">
        <f t="shared" si="63"/>
        <v>2510.</v>
      </c>
      <c r="V121" s="89" t="str">
        <f t="shared" si="64"/>
        <v>2078</v>
      </c>
      <c r="W121" s="89" t="str">
        <f t="shared" si="65"/>
        <v>431.8</v>
      </c>
      <c r="X121" s="89" t="str">
        <f t="shared" si="66"/>
        <v>2680.</v>
      </c>
      <c r="Y121" s="89" t="str">
        <f t="shared" si="67"/>
        <v>2249</v>
      </c>
      <c r="Z121" s="89" t="str">
        <f t="shared" si="68"/>
        <v>1.341</v>
      </c>
      <c r="AA121" s="89" t="str">
        <f t="shared" si="69"/>
        <v>7.319</v>
      </c>
      <c r="AB121" s="89" t="str">
        <f t="shared" si="70"/>
        <v>5.978</v>
      </c>
      <c r="AD121" s="89">
        <v>103</v>
      </c>
      <c r="AE121" s="89">
        <v>0.11277</v>
      </c>
      <c r="AF121" s="89">
        <v>1.04583E-3</v>
      </c>
      <c r="AG121" s="89">
        <v>1.5139</v>
      </c>
      <c r="AH121" s="89">
        <v>431.71206175089998</v>
      </c>
      <c r="AI121" s="89">
        <v>2509.5774970000002</v>
      </c>
      <c r="AJ121" s="89">
        <v>2077.8654352491003</v>
      </c>
      <c r="AK121" s="89">
        <v>431.83</v>
      </c>
      <c r="AL121" s="89">
        <v>2680.3</v>
      </c>
      <c r="AM121" s="89">
        <v>2248.5</v>
      </c>
      <c r="AN121" s="89">
        <v>1.341</v>
      </c>
      <c r="AO121" s="89">
        <v>7.3185000000000002</v>
      </c>
      <c r="AP121" s="89">
        <v>5.9775</v>
      </c>
    </row>
    <row r="122" spans="2:42">
      <c r="B122" s="3">
        <f t="shared" si="45"/>
        <v>111</v>
      </c>
      <c r="C122" s="115" t="str">
        <f t="shared" si="46"/>
        <v>0.1483</v>
      </c>
      <c r="D122" s="115" t="str">
        <f t="shared" si="47"/>
        <v>0.001052</v>
      </c>
      <c r="E122" s="115" t="str">
        <f t="shared" si="48"/>
        <v>1.172</v>
      </c>
      <c r="F122" s="115" t="str">
        <f t="shared" si="49"/>
        <v>465.5</v>
      </c>
      <c r="G122" s="115" t="str">
        <f t="shared" si="50"/>
        <v>2519</v>
      </c>
      <c r="H122" s="115" t="str">
        <f t="shared" si="51"/>
        <v>2053</v>
      </c>
      <c r="I122" s="115" t="str">
        <f t="shared" si="52"/>
        <v>465.7</v>
      </c>
      <c r="J122" s="115" t="str">
        <f t="shared" si="53"/>
        <v>2693</v>
      </c>
      <c r="K122" s="115" t="str">
        <f t="shared" si="54"/>
        <v>2227</v>
      </c>
      <c r="L122" s="115" t="str">
        <f t="shared" si="55"/>
        <v>1.430</v>
      </c>
      <c r="M122" s="115" t="str">
        <f t="shared" si="56"/>
        <v>7.227</v>
      </c>
      <c r="N122" s="115" t="str">
        <f t="shared" si="57"/>
        <v>5.797</v>
      </c>
      <c r="P122" s="89" t="str">
        <f t="shared" si="58"/>
        <v>104.0</v>
      </c>
      <c r="Q122" s="89" t="str">
        <f t="shared" si="59"/>
        <v>0.1168</v>
      </c>
      <c r="R122" s="89" t="str">
        <f t="shared" si="60"/>
        <v>0.001047</v>
      </c>
      <c r="S122" s="89" t="str">
        <f t="shared" si="61"/>
        <v>1.465</v>
      </c>
      <c r="T122" s="89" t="str">
        <f t="shared" si="62"/>
        <v>435.9</v>
      </c>
      <c r="U122" s="89" t="str">
        <f t="shared" si="63"/>
        <v>2511</v>
      </c>
      <c r="V122" s="89" t="str">
        <f t="shared" si="64"/>
        <v>2075</v>
      </c>
      <c r="W122" s="89" t="str">
        <f t="shared" si="65"/>
        <v>436.1</v>
      </c>
      <c r="X122" s="89" t="str">
        <f t="shared" si="66"/>
        <v>2682</v>
      </c>
      <c r="Y122" s="89" t="str">
        <f t="shared" si="67"/>
        <v>2246</v>
      </c>
      <c r="Z122" s="89" t="str">
        <f t="shared" si="68"/>
        <v>1.352</v>
      </c>
      <c r="AA122" s="89" t="str">
        <f t="shared" si="69"/>
        <v>7.307</v>
      </c>
      <c r="AB122" s="89" t="str">
        <f t="shared" si="70"/>
        <v>5.955</v>
      </c>
      <c r="AD122" s="89">
        <v>104</v>
      </c>
      <c r="AE122" s="89">
        <v>0.11677999999999999</v>
      </c>
      <c r="AF122" s="89">
        <v>1.0466399999999999E-3</v>
      </c>
      <c r="AG122" s="89">
        <v>1.4652000000000001</v>
      </c>
      <c r="AH122" s="89">
        <v>435.92777338080003</v>
      </c>
      <c r="AI122" s="89">
        <v>2510.6939440000001</v>
      </c>
      <c r="AJ122" s="89">
        <v>2074.7661706192002</v>
      </c>
      <c r="AK122" s="89">
        <v>436.05</v>
      </c>
      <c r="AL122" s="89">
        <v>2681.8</v>
      </c>
      <c r="AM122" s="89">
        <v>2245.8000000000002</v>
      </c>
      <c r="AN122" s="89">
        <v>1.3522000000000001</v>
      </c>
      <c r="AO122" s="89">
        <v>7.3068</v>
      </c>
      <c r="AP122" s="89">
        <v>5.9546000000000001</v>
      </c>
    </row>
    <row r="123" spans="2:42">
      <c r="B123" s="3">
        <f t="shared" si="45"/>
        <v>112</v>
      </c>
      <c r="C123" s="115" t="str">
        <f t="shared" si="46"/>
        <v>0.1533</v>
      </c>
      <c r="D123" s="115" t="str">
        <f t="shared" si="47"/>
        <v>0.001053</v>
      </c>
      <c r="E123" s="115" t="str">
        <f t="shared" si="48"/>
        <v>1.136</v>
      </c>
      <c r="F123" s="115" t="str">
        <f t="shared" si="49"/>
        <v>469.7</v>
      </c>
      <c r="G123" s="115" t="str">
        <f t="shared" si="50"/>
        <v>2520.</v>
      </c>
      <c r="H123" s="115" t="str">
        <f t="shared" si="51"/>
        <v>2050.</v>
      </c>
      <c r="I123" s="115" t="str">
        <f t="shared" si="52"/>
        <v>469.9</v>
      </c>
      <c r="J123" s="115" t="str">
        <f t="shared" si="53"/>
        <v>2694</v>
      </c>
      <c r="K123" s="115" t="str">
        <f t="shared" si="54"/>
        <v>2224</v>
      </c>
      <c r="L123" s="115" t="str">
        <f t="shared" si="55"/>
        <v>1.441</v>
      </c>
      <c r="M123" s="115" t="str">
        <f t="shared" si="56"/>
        <v>7.216</v>
      </c>
      <c r="N123" s="115" t="str">
        <f t="shared" si="57"/>
        <v>5.775</v>
      </c>
      <c r="P123" s="89" t="str">
        <f t="shared" si="58"/>
        <v>105.0</v>
      </c>
      <c r="Q123" s="89" t="str">
        <f t="shared" si="59"/>
        <v>0.1209</v>
      </c>
      <c r="R123" s="89" t="str">
        <f t="shared" si="60"/>
        <v>0.001047</v>
      </c>
      <c r="S123" s="89" t="str">
        <f t="shared" si="61"/>
        <v>1.418</v>
      </c>
      <c r="T123" s="89" t="str">
        <f t="shared" si="62"/>
        <v>440.1</v>
      </c>
      <c r="U123" s="89" t="str">
        <f t="shared" si="63"/>
        <v>2512</v>
      </c>
      <c r="V123" s="89" t="str">
        <f t="shared" si="64"/>
        <v>2072</v>
      </c>
      <c r="W123" s="89" t="str">
        <f t="shared" si="65"/>
        <v>440.3</v>
      </c>
      <c r="X123" s="89" t="str">
        <f t="shared" si="66"/>
        <v>2683</v>
      </c>
      <c r="Y123" s="89" t="str">
        <f t="shared" si="67"/>
        <v>2243</v>
      </c>
      <c r="Z123" s="89" t="str">
        <f t="shared" si="68"/>
        <v>1.363</v>
      </c>
      <c r="AA123" s="89" t="str">
        <f t="shared" si="69"/>
        <v>7.295</v>
      </c>
      <c r="AB123" s="89" t="str">
        <f t="shared" si="70"/>
        <v>5.932</v>
      </c>
      <c r="AD123" s="89">
        <v>105</v>
      </c>
      <c r="AE123" s="89">
        <v>0.12089999999999999</v>
      </c>
      <c r="AF123" s="89">
        <v>1.04744E-3</v>
      </c>
      <c r="AG123" s="89">
        <v>1.4184000000000001</v>
      </c>
      <c r="AH123" s="89">
        <v>440.14336450399998</v>
      </c>
      <c r="AI123" s="89">
        <v>2511.9154400000002</v>
      </c>
      <c r="AJ123" s="89">
        <v>2071.7720754960001</v>
      </c>
      <c r="AK123" s="89">
        <v>440.27</v>
      </c>
      <c r="AL123" s="89">
        <v>2683.4</v>
      </c>
      <c r="AM123" s="89">
        <v>2243.1</v>
      </c>
      <c r="AN123" s="89">
        <v>1.3633</v>
      </c>
      <c r="AO123" s="89">
        <v>7.2952000000000004</v>
      </c>
      <c r="AP123" s="89">
        <v>5.9318</v>
      </c>
    </row>
    <row r="124" spans="2:42">
      <c r="B124" s="3">
        <f t="shared" si="45"/>
        <v>113</v>
      </c>
      <c r="C124" s="115" t="str">
        <f t="shared" si="46"/>
        <v>0.1584</v>
      </c>
      <c r="D124" s="115" t="str">
        <f t="shared" si="47"/>
        <v>0.001054</v>
      </c>
      <c r="E124" s="115" t="str">
        <f t="shared" si="48"/>
        <v>1.101</v>
      </c>
      <c r="F124" s="115" t="str">
        <f t="shared" si="49"/>
        <v>474.0</v>
      </c>
      <c r="G124" s="115" t="str">
        <f t="shared" si="50"/>
        <v>2521</v>
      </c>
      <c r="H124" s="115" t="str">
        <f t="shared" si="51"/>
        <v>2047</v>
      </c>
      <c r="I124" s="115" t="str">
        <f t="shared" si="52"/>
        <v>474.1</v>
      </c>
      <c r="J124" s="115" t="str">
        <f t="shared" si="53"/>
        <v>2696</v>
      </c>
      <c r="K124" s="115" t="str">
        <f t="shared" si="54"/>
        <v>2222</v>
      </c>
      <c r="L124" s="115" t="str">
        <f t="shared" si="55"/>
        <v>1.452</v>
      </c>
      <c r="M124" s="115" t="str">
        <f t="shared" si="56"/>
        <v>7.205</v>
      </c>
      <c r="N124" s="115" t="str">
        <f t="shared" si="57"/>
        <v>5.753</v>
      </c>
      <c r="P124" s="89" t="str">
        <f t="shared" si="58"/>
        <v>106.0</v>
      </c>
      <c r="Q124" s="89" t="str">
        <f t="shared" si="59"/>
        <v>0.1252</v>
      </c>
      <c r="R124" s="89" t="str">
        <f t="shared" si="60"/>
        <v>0.001048</v>
      </c>
      <c r="S124" s="89" t="str">
        <f t="shared" si="61"/>
        <v>1.373</v>
      </c>
      <c r="T124" s="89" t="str">
        <f t="shared" si="62"/>
        <v>444.4</v>
      </c>
      <c r="U124" s="89" t="str">
        <f t="shared" si="63"/>
        <v>2513</v>
      </c>
      <c r="V124" s="89" t="str">
        <f t="shared" si="64"/>
        <v>2069</v>
      </c>
      <c r="W124" s="89" t="str">
        <f t="shared" si="65"/>
        <v>444.5</v>
      </c>
      <c r="X124" s="89" t="str">
        <f t="shared" si="66"/>
        <v>2685</v>
      </c>
      <c r="Y124" s="89" t="str">
        <f t="shared" si="67"/>
        <v>2240.</v>
      </c>
      <c r="Z124" s="89" t="str">
        <f t="shared" si="68"/>
        <v>1.375</v>
      </c>
      <c r="AA124" s="89" t="str">
        <f t="shared" si="69"/>
        <v>7.284</v>
      </c>
      <c r="AB124" s="89" t="str">
        <f t="shared" si="70"/>
        <v>5.909</v>
      </c>
      <c r="AD124" s="89">
        <v>106</v>
      </c>
      <c r="AE124" s="89">
        <v>0.12515000000000001</v>
      </c>
      <c r="AF124" s="89">
        <v>1.0482600000000001E-3</v>
      </c>
      <c r="AG124" s="89">
        <v>1.3733</v>
      </c>
      <c r="AH124" s="89">
        <v>444.36881026100002</v>
      </c>
      <c r="AI124" s="89">
        <v>2513.0315049999999</v>
      </c>
      <c r="AJ124" s="89">
        <v>2068.662694739</v>
      </c>
      <c r="AK124" s="89">
        <v>444.5</v>
      </c>
      <c r="AL124" s="89">
        <v>2684.9</v>
      </c>
      <c r="AM124" s="89">
        <v>2240.4</v>
      </c>
      <c r="AN124" s="89">
        <v>1.3745000000000001</v>
      </c>
      <c r="AO124" s="89">
        <v>7.2835999999999999</v>
      </c>
      <c r="AP124" s="89">
        <v>5.9090999999999996</v>
      </c>
    </row>
    <row r="125" spans="2:42">
      <c r="B125" s="3">
        <f t="shared" si="45"/>
        <v>114</v>
      </c>
      <c r="C125" s="115" t="str">
        <f t="shared" si="46"/>
        <v>0.1637</v>
      </c>
      <c r="D125" s="115" t="str">
        <f t="shared" si="47"/>
        <v>0.001055</v>
      </c>
      <c r="E125" s="115" t="str">
        <f t="shared" si="48"/>
        <v>1.068</v>
      </c>
      <c r="F125" s="115" t="str">
        <f t="shared" si="49"/>
        <v>478.2</v>
      </c>
      <c r="G125" s="115" t="str">
        <f t="shared" si="50"/>
        <v>2522</v>
      </c>
      <c r="H125" s="115" t="str">
        <f t="shared" si="51"/>
        <v>2044</v>
      </c>
      <c r="I125" s="115" t="str">
        <f t="shared" si="52"/>
        <v>478.4</v>
      </c>
      <c r="J125" s="115" t="str">
        <f t="shared" si="53"/>
        <v>2697</v>
      </c>
      <c r="K125" s="115" t="str">
        <f t="shared" si="54"/>
        <v>2219</v>
      </c>
      <c r="L125" s="115" t="str">
        <f t="shared" si="55"/>
        <v>1.463</v>
      </c>
      <c r="M125" s="115" t="str">
        <f t="shared" si="56"/>
        <v>7.194</v>
      </c>
      <c r="N125" s="115" t="str">
        <f t="shared" si="57"/>
        <v>5.731</v>
      </c>
      <c r="P125" s="89" t="str">
        <f t="shared" si="58"/>
        <v>107.0</v>
      </c>
      <c r="Q125" s="89" t="str">
        <f t="shared" si="59"/>
        <v>0.1295</v>
      </c>
      <c r="R125" s="89" t="str">
        <f t="shared" si="60"/>
        <v>0.001049</v>
      </c>
      <c r="S125" s="89" t="str">
        <f t="shared" si="61"/>
        <v>1.330</v>
      </c>
      <c r="T125" s="89" t="str">
        <f t="shared" si="62"/>
        <v>448.6</v>
      </c>
      <c r="U125" s="89" t="str">
        <f t="shared" si="63"/>
        <v>2514</v>
      </c>
      <c r="V125" s="89" t="str">
        <f t="shared" si="64"/>
        <v>2066</v>
      </c>
      <c r="W125" s="89" t="str">
        <f t="shared" si="65"/>
        <v>448.7</v>
      </c>
      <c r="X125" s="89" t="str">
        <f t="shared" si="66"/>
        <v>2687</v>
      </c>
      <c r="Y125" s="89" t="str">
        <f t="shared" si="67"/>
        <v>2238</v>
      </c>
      <c r="Z125" s="89" t="str">
        <f t="shared" si="68"/>
        <v>1.386</v>
      </c>
      <c r="AA125" s="89" t="str">
        <f t="shared" si="69"/>
        <v>7.272</v>
      </c>
      <c r="AB125" s="89" t="str">
        <f t="shared" si="70"/>
        <v>5.887</v>
      </c>
      <c r="AD125" s="89">
        <v>107</v>
      </c>
      <c r="AE125" s="89">
        <v>0.12952</v>
      </c>
      <c r="AF125" s="89">
        <v>1.04908E-3</v>
      </c>
      <c r="AG125" s="89">
        <v>1.33</v>
      </c>
      <c r="AH125" s="89">
        <v>448.59412315840001</v>
      </c>
      <c r="AI125" s="89">
        <v>2514.2384000000002</v>
      </c>
      <c r="AJ125" s="89">
        <v>2065.6442768416</v>
      </c>
      <c r="AK125" s="89">
        <v>448.73</v>
      </c>
      <c r="AL125" s="89">
        <v>2686.5</v>
      </c>
      <c r="AM125" s="89">
        <v>2237.6999999999998</v>
      </c>
      <c r="AN125" s="89">
        <v>1.3855999999999999</v>
      </c>
      <c r="AO125" s="89">
        <v>7.2721</v>
      </c>
      <c r="AP125" s="89">
        <v>5.8864999999999998</v>
      </c>
    </row>
    <row r="126" spans="2:42">
      <c r="B126" s="3">
        <f t="shared" si="45"/>
        <v>115</v>
      </c>
      <c r="C126" s="115" t="str">
        <f t="shared" si="46"/>
        <v>0.1692</v>
      </c>
      <c r="D126" s="115" t="str">
        <f t="shared" si="47"/>
        <v>0.001056</v>
      </c>
      <c r="E126" s="115" t="str">
        <f t="shared" si="48"/>
        <v>1.036</v>
      </c>
      <c r="F126" s="115" t="str">
        <f t="shared" si="49"/>
        <v>482.4</v>
      </c>
      <c r="G126" s="115" t="str">
        <f t="shared" si="50"/>
        <v>2523</v>
      </c>
      <c r="H126" s="115" t="str">
        <f t="shared" si="51"/>
        <v>2041</v>
      </c>
      <c r="I126" s="115" t="str">
        <f t="shared" si="52"/>
        <v>482.6</v>
      </c>
      <c r="J126" s="115" t="str">
        <f t="shared" si="53"/>
        <v>2699</v>
      </c>
      <c r="K126" s="115" t="str">
        <f t="shared" si="54"/>
        <v>2216</v>
      </c>
      <c r="L126" s="115" t="str">
        <f t="shared" si="55"/>
        <v>1.474</v>
      </c>
      <c r="M126" s="115" t="str">
        <f t="shared" si="56"/>
        <v>7.183</v>
      </c>
      <c r="N126" s="115" t="str">
        <f t="shared" si="57"/>
        <v>5.709</v>
      </c>
      <c r="P126" s="89" t="str">
        <f t="shared" si="58"/>
        <v>108.0</v>
      </c>
      <c r="Q126" s="89" t="str">
        <f t="shared" si="59"/>
        <v>0.1340</v>
      </c>
      <c r="R126" s="89" t="str">
        <f t="shared" si="60"/>
        <v>0.001050</v>
      </c>
      <c r="S126" s="89" t="str">
        <f t="shared" si="61"/>
        <v>1.288</v>
      </c>
      <c r="T126" s="89" t="str">
        <f t="shared" si="62"/>
        <v>452.8</v>
      </c>
      <c r="U126" s="89" t="str">
        <f t="shared" si="63"/>
        <v>2515</v>
      </c>
      <c r="V126" s="89" t="str">
        <f t="shared" si="64"/>
        <v>2063</v>
      </c>
      <c r="W126" s="89" t="str">
        <f t="shared" si="65"/>
        <v>453.0</v>
      </c>
      <c r="X126" s="89" t="str">
        <f t="shared" si="66"/>
        <v>2688</v>
      </c>
      <c r="Y126" s="89" t="str">
        <f t="shared" si="67"/>
        <v>2235</v>
      </c>
      <c r="Z126" s="89" t="str">
        <f t="shared" si="68"/>
        <v>1.397</v>
      </c>
      <c r="AA126" s="89" t="str">
        <f t="shared" si="69"/>
        <v>7.261</v>
      </c>
      <c r="AB126" s="89" t="str">
        <f t="shared" si="70"/>
        <v>5.864</v>
      </c>
      <c r="AD126" s="89">
        <v>108</v>
      </c>
      <c r="AE126" s="89">
        <v>0.13400999999999999</v>
      </c>
      <c r="AF126" s="89">
        <v>1.0499099999999998E-3</v>
      </c>
      <c r="AG126" s="89">
        <v>1.2882</v>
      </c>
      <c r="AH126" s="89">
        <v>452.8093015609</v>
      </c>
      <c r="AI126" s="89">
        <v>2515.3683179999998</v>
      </c>
      <c r="AJ126" s="89">
        <v>2062.5590164390997</v>
      </c>
      <c r="AK126" s="89">
        <v>452.95</v>
      </c>
      <c r="AL126" s="89">
        <v>2688</v>
      </c>
      <c r="AM126" s="89">
        <v>2235.1</v>
      </c>
      <c r="AN126" s="89">
        <v>1.3967000000000001</v>
      </c>
      <c r="AO126" s="89">
        <v>7.2606999999999999</v>
      </c>
      <c r="AP126" s="89">
        <v>5.8639999999999999</v>
      </c>
    </row>
    <row r="127" spans="2:42">
      <c r="B127" s="3">
        <f t="shared" si="45"/>
        <v>116</v>
      </c>
      <c r="C127" s="115" t="str">
        <f t="shared" si="46"/>
        <v>0.1748</v>
      </c>
      <c r="D127" s="115" t="str">
        <f t="shared" si="47"/>
        <v>0.001057</v>
      </c>
      <c r="E127" s="115" t="str">
        <f t="shared" si="48"/>
        <v>1.005</v>
      </c>
      <c r="F127" s="115" t="str">
        <f t="shared" si="49"/>
        <v>486.6</v>
      </c>
      <c r="G127" s="115" t="str">
        <f t="shared" si="50"/>
        <v>2524</v>
      </c>
      <c r="H127" s="115" t="str">
        <f t="shared" si="51"/>
        <v>2038</v>
      </c>
      <c r="I127" s="115" t="str">
        <f t="shared" si="52"/>
        <v>486.8</v>
      </c>
      <c r="J127" s="115" t="str">
        <f t="shared" si="53"/>
        <v>2700.</v>
      </c>
      <c r="K127" s="115" t="str">
        <f t="shared" si="54"/>
        <v>2213</v>
      </c>
      <c r="L127" s="115" t="str">
        <f t="shared" si="55"/>
        <v>1.485</v>
      </c>
      <c r="M127" s="115" t="str">
        <f t="shared" si="56"/>
        <v>7.172</v>
      </c>
      <c r="N127" s="115" t="str">
        <f t="shared" si="57"/>
        <v>5.687</v>
      </c>
      <c r="P127" s="89" t="str">
        <f t="shared" si="58"/>
        <v>109.0</v>
      </c>
      <c r="Q127" s="89" t="str">
        <f t="shared" si="59"/>
        <v>0.1386</v>
      </c>
      <c r="R127" s="89" t="str">
        <f t="shared" si="60"/>
        <v>0.001051</v>
      </c>
      <c r="S127" s="89" t="str">
        <f t="shared" si="61"/>
        <v>1.248</v>
      </c>
      <c r="T127" s="89" t="str">
        <f t="shared" si="62"/>
        <v>457.0</v>
      </c>
      <c r="U127" s="89" t="str">
        <f t="shared" si="63"/>
        <v>2516</v>
      </c>
      <c r="V127" s="89" t="str">
        <f t="shared" si="64"/>
        <v>2059</v>
      </c>
      <c r="W127" s="89" t="str">
        <f t="shared" si="65"/>
        <v>457.2</v>
      </c>
      <c r="X127" s="89" t="str">
        <f t="shared" si="66"/>
        <v>2690.</v>
      </c>
      <c r="Y127" s="89" t="str">
        <f t="shared" si="67"/>
        <v>2232</v>
      </c>
      <c r="Z127" s="89" t="str">
        <f t="shared" si="68"/>
        <v>1.408</v>
      </c>
      <c r="AA127" s="89" t="str">
        <f t="shared" si="69"/>
        <v>7.249</v>
      </c>
      <c r="AB127" s="89" t="str">
        <f t="shared" si="70"/>
        <v>5.842</v>
      </c>
      <c r="AD127" s="89">
        <v>109</v>
      </c>
      <c r="AE127" s="89">
        <v>0.13863</v>
      </c>
      <c r="AF127" s="89">
        <v>1.0507400000000001E-3</v>
      </c>
      <c r="AG127" s="89">
        <v>1.248</v>
      </c>
      <c r="AH127" s="89">
        <v>457.03433591380002</v>
      </c>
      <c r="AI127" s="89">
        <v>2516.4897599999999</v>
      </c>
      <c r="AJ127" s="89">
        <v>2059.4554240861999</v>
      </c>
      <c r="AK127" s="89">
        <v>457.18</v>
      </c>
      <c r="AL127" s="89">
        <v>2689.5</v>
      </c>
      <c r="AM127" s="89">
        <v>2232.4</v>
      </c>
      <c r="AN127" s="89">
        <v>1.4077999999999999</v>
      </c>
      <c r="AO127" s="89">
        <v>7.2492999999999999</v>
      </c>
      <c r="AP127" s="89">
        <v>5.8415999999999997</v>
      </c>
    </row>
    <row r="128" spans="2:42">
      <c r="B128" s="3">
        <f t="shared" si="45"/>
        <v>117</v>
      </c>
      <c r="C128" s="115" t="str">
        <f t="shared" si="46"/>
        <v>0.1805</v>
      </c>
      <c r="D128" s="115" t="str">
        <f t="shared" si="47"/>
        <v>0.001058</v>
      </c>
      <c r="E128" s="115" t="str">
        <f t="shared" si="48"/>
        <v>0.9749</v>
      </c>
      <c r="F128" s="115" t="str">
        <f t="shared" si="49"/>
        <v>490.9</v>
      </c>
      <c r="G128" s="115" t="str">
        <f t="shared" si="50"/>
        <v>2526</v>
      </c>
      <c r="H128" s="115" t="str">
        <f t="shared" si="51"/>
        <v>2035</v>
      </c>
      <c r="I128" s="115" t="str">
        <f t="shared" si="52"/>
        <v>491.1</v>
      </c>
      <c r="J128" s="115" t="str">
        <f t="shared" si="53"/>
        <v>2702</v>
      </c>
      <c r="K128" s="115" t="str">
        <f t="shared" si="54"/>
        <v>2211</v>
      </c>
      <c r="L128" s="115" t="str">
        <f t="shared" si="55"/>
        <v>1.495</v>
      </c>
      <c r="M128" s="115" t="str">
        <f t="shared" si="56"/>
        <v>7.161</v>
      </c>
      <c r="N128" s="115" t="str">
        <f t="shared" si="57"/>
        <v>5.666</v>
      </c>
      <c r="P128" s="89" t="str">
        <f t="shared" si="58"/>
        <v>110.0</v>
      </c>
      <c r="Q128" s="89" t="str">
        <f t="shared" si="59"/>
        <v>0.1434</v>
      </c>
      <c r="R128" s="89" t="str">
        <f t="shared" si="60"/>
        <v>0.001052</v>
      </c>
      <c r="S128" s="89" t="str">
        <f t="shared" si="61"/>
        <v>1.209</v>
      </c>
      <c r="T128" s="89" t="str">
        <f t="shared" si="62"/>
        <v>461.3</v>
      </c>
      <c r="U128" s="89" t="str">
        <f t="shared" si="63"/>
        <v>2518</v>
      </c>
      <c r="V128" s="89" t="str">
        <f t="shared" si="64"/>
        <v>2056</v>
      </c>
      <c r="W128" s="89" t="str">
        <f t="shared" si="65"/>
        <v>461.4</v>
      </c>
      <c r="X128" s="89" t="str">
        <f t="shared" si="66"/>
        <v>2691</v>
      </c>
      <c r="Y128" s="89" t="str">
        <f t="shared" si="67"/>
        <v>2230.</v>
      </c>
      <c r="Z128" s="89" t="str">
        <f t="shared" si="68"/>
        <v>1.419</v>
      </c>
      <c r="AA128" s="89" t="str">
        <f t="shared" si="69"/>
        <v>7.238</v>
      </c>
      <c r="AB128" s="89" t="str">
        <f t="shared" si="70"/>
        <v>5.819</v>
      </c>
      <c r="AD128" s="89">
        <v>110</v>
      </c>
      <c r="AE128" s="89">
        <v>0.14338000000000001</v>
      </c>
      <c r="AF128" s="89">
        <v>1.0515799999999999E-3</v>
      </c>
      <c r="AG128" s="89">
        <v>1.2093</v>
      </c>
      <c r="AH128" s="89">
        <v>461.26922445960003</v>
      </c>
      <c r="AI128" s="89">
        <v>2517.7105659999997</v>
      </c>
      <c r="AJ128" s="89">
        <v>2056.4413415403997</v>
      </c>
      <c r="AK128" s="89">
        <v>461.42</v>
      </c>
      <c r="AL128" s="89">
        <v>2691.1</v>
      </c>
      <c r="AM128" s="89">
        <v>2229.6</v>
      </c>
      <c r="AN128" s="89">
        <v>1.4188000000000001</v>
      </c>
      <c r="AO128" s="89">
        <v>7.2381000000000002</v>
      </c>
      <c r="AP128" s="89">
        <v>5.8193000000000001</v>
      </c>
    </row>
    <row r="129" spans="2:42">
      <c r="B129" s="3">
        <f t="shared" si="45"/>
        <v>118</v>
      </c>
      <c r="C129" s="115" t="str">
        <f t="shared" si="46"/>
        <v>0.1864</v>
      </c>
      <c r="D129" s="115" t="str">
        <f t="shared" si="47"/>
        <v>0.001059</v>
      </c>
      <c r="E129" s="115" t="str">
        <f t="shared" si="48"/>
        <v>0.9460</v>
      </c>
      <c r="F129" s="115" t="str">
        <f t="shared" si="49"/>
        <v>495.1</v>
      </c>
      <c r="G129" s="115" t="str">
        <f t="shared" si="50"/>
        <v>2527</v>
      </c>
      <c r="H129" s="115" t="str">
        <f t="shared" si="51"/>
        <v>2032</v>
      </c>
      <c r="I129" s="115" t="str">
        <f t="shared" si="52"/>
        <v>495.3</v>
      </c>
      <c r="J129" s="115" t="str">
        <f t="shared" si="53"/>
        <v>2703</v>
      </c>
      <c r="K129" s="115" t="str">
        <f t="shared" si="54"/>
        <v>2208</v>
      </c>
      <c r="L129" s="115" t="str">
        <f t="shared" si="55"/>
        <v>1.506</v>
      </c>
      <c r="M129" s="115" t="str">
        <f t="shared" si="56"/>
        <v>7.150</v>
      </c>
      <c r="N129" s="115" t="str">
        <f t="shared" si="57"/>
        <v>5.644</v>
      </c>
      <c r="P129" s="89" t="str">
        <f t="shared" si="58"/>
        <v>111.0</v>
      </c>
      <c r="Q129" s="89" t="str">
        <f t="shared" si="59"/>
        <v>0.1483</v>
      </c>
      <c r="R129" s="89" t="str">
        <f t="shared" si="60"/>
        <v>0.001052</v>
      </c>
      <c r="S129" s="89" t="str">
        <f t="shared" si="61"/>
        <v>1.172</v>
      </c>
      <c r="T129" s="89" t="str">
        <f t="shared" si="62"/>
        <v>465.5</v>
      </c>
      <c r="U129" s="89" t="str">
        <f t="shared" si="63"/>
        <v>2519</v>
      </c>
      <c r="V129" s="89" t="str">
        <f t="shared" si="64"/>
        <v>2053</v>
      </c>
      <c r="W129" s="89" t="str">
        <f t="shared" si="65"/>
        <v>465.7</v>
      </c>
      <c r="X129" s="89" t="str">
        <f t="shared" si="66"/>
        <v>2693</v>
      </c>
      <c r="Y129" s="89" t="str">
        <f t="shared" si="67"/>
        <v>2227</v>
      </c>
      <c r="Z129" s="89" t="str">
        <f t="shared" si="68"/>
        <v>1.430</v>
      </c>
      <c r="AA129" s="89" t="str">
        <f t="shared" si="69"/>
        <v>7.227</v>
      </c>
      <c r="AB129" s="89" t="str">
        <f t="shared" si="70"/>
        <v>5.797</v>
      </c>
      <c r="AD129" s="89">
        <v>111</v>
      </c>
      <c r="AE129" s="89">
        <v>0.14826</v>
      </c>
      <c r="AF129" s="89">
        <v>1.05243E-3</v>
      </c>
      <c r="AG129" s="89">
        <v>1.1719999999999999</v>
      </c>
      <c r="AH129" s="89">
        <v>465.49396672819995</v>
      </c>
      <c r="AI129" s="89">
        <v>2518.8392800000001</v>
      </c>
      <c r="AJ129" s="89">
        <v>2053.3453132718</v>
      </c>
      <c r="AK129" s="89">
        <v>465.65</v>
      </c>
      <c r="AL129" s="89">
        <v>2692.6</v>
      </c>
      <c r="AM129" s="89">
        <v>2226.9</v>
      </c>
      <c r="AN129" s="89">
        <v>1.4298</v>
      </c>
      <c r="AO129" s="89">
        <v>7.2268999999999997</v>
      </c>
      <c r="AP129" s="89">
        <v>5.7969999999999997</v>
      </c>
    </row>
    <row r="130" spans="2:42">
      <c r="B130" s="3">
        <f t="shared" si="45"/>
        <v>119</v>
      </c>
      <c r="C130" s="115" t="str">
        <f t="shared" si="46"/>
        <v>0.1925</v>
      </c>
      <c r="D130" s="115" t="str">
        <f t="shared" si="47"/>
        <v>0.001059</v>
      </c>
      <c r="E130" s="115" t="str">
        <f t="shared" si="48"/>
        <v>0.9181</v>
      </c>
      <c r="F130" s="115" t="str">
        <f t="shared" si="49"/>
        <v>499.4</v>
      </c>
      <c r="G130" s="115" t="str">
        <f t="shared" si="50"/>
        <v>2528</v>
      </c>
      <c r="H130" s="115" t="str">
        <f t="shared" si="51"/>
        <v>2028</v>
      </c>
      <c r="I130" s="115" t="str">
        <f t="shared" si="52"/>
        <v>499.6</v>
      </c>
      <c r="J130" s="115" t="str">
        <f t="shared" si="53"/>
        <v>2705</v>
      </c>
      <c r="K130" s="115" t="str">
        <f t="shared" si="54"/>
        <v>2205</v>
      </c>
      <c r="L130" s="115" t="str">
        <f t="shared" si="55"/>
        <v>1.517</v>
      </c>
      <c r="M130" s="115" t="str">
        <f t="shared" si="56"/>
        <v>7.140</v>
      </c>
      <c r="N130" s="115" t="str">
        <f t="shared" si="57"/>
        <v>5.623</v>
      </c>
      <c r="P130" s="89" t="str">
        <f t="shared" si="58"/>
        <v>112.0</v>
      </c>
      <c r="Q130" s="89" t="str">
        <f t="shared" si="59"/>
        <v>0.1533</v>
      </c>
      <c r="R130" s="89" t="str">
        <f t="shared" si="60"/>
        <v>0.001053</v>
      </c>
      <c r="S130" s="89" t="str">
        <f t="shared" si="61"/>
        <v>1.136</v>
      </c>
      <c r="T130" s="89" t="str">
        <f t="shared" si="62"/>
        <v>469.7</v>
      </c>
      <c r="U130" s="89" t="str">
        <f t="shared" si="63"/>
        <v>2520.</v>
      </c>
      <c r="V130" s="89" t="str">
        <f t="shared" si="64"/>
        <v>2050.</v>
      </c>
      <c r="W130" s="89" t="str">
        <f t="shared" si="65"/>
        <v>469.9</v>
      </c>
      <c r="X130" s="89" t="str">
        <f t="shared" si="66"/>
        <v>2694</v>
      </c>
      <c r="Y130" s="89" t="str">
        <f t="shared" si="67"/>
        <v>2224</v>
      </c>
      <c r="Z130" s="89" t="str">
        <f t="shared" si="68"/>
        <v>1.441</v>
      </c>
      <c r="AA130" s="89" t="str">
        <f t="shared" si="69"/>
        <v>7.216</v>
      </c>
      <c r="AB130" s="89" t="str">
        <f t="shared" si="70"/>
        <v>5.775</v>
      </c>
      <c r="AD130" s="89">
        <v>112</v>
      </c>
      <c r="AE130" s="89">
        <v>0.15328</v>
      </c>
      <c r="AF130" s="89">
        <v>1.05328E-3</v>
      </c>
      <c r="AG130" s="89">
        <v>1.1360999999999999</v>
      </c>
      <c r="AH130" s="89">
        <v>469.71855324159998</v>
      </c>
      <c r="AI130" s="89">
        <v>2519.958592</v>
      </c>
      <c r="AJ130" s="89">
        <v>2050.2400387583998</v>
      </c>
      <c r="AK130" s="89">
        <v>469.88</v>
      </c>
      <c r="AL130" s="89">
        <v>2694.1</v>
      </c>
      <c r="AM130" s="89">
        <v>2224.1999999999998</v>
      </c>
      <c r="AN130" s="89">
        <v>1.4408000000000001</v>
      </c>
      <c r="AO130" s="89">
        <v>7.2157</v>
      </c>
      <c r="AP130" s="89">
        <v>5.7748999999999997</v>
      </c>
    </row>
    <row r="131" spans="2:42">
      <c r="B131" s="3">
        <f t="shared" si="45"/>
        <v>120</v>
      </c>
      <c r="C131" s="115" t="str">
        <f t="shared" si="46"/>
        <v>0.1987</v>
      </c>
      <c r="D131" s="115" t="str">
        <f t="shared" si="47"/>
        <v>0.001060</v>
      </c>
      <c r="E131" s="115" t="str">
        <f t="shared" si="48"/>
        <v>0.8912</v>
      </c>
      <c r="F131" s="115" t="str">
        <f t="shared" si="49"/>
        <v>503.6</v>
      </c>
      <c r="G131" s="115" t="str">
        <f t="shared" si="50"/>
        <v>2529</v>
      </c>
      <c r="H131" s="115" t="str">
        <f t="shared" si="51"/>
        <v>2025</v>
      </c>
      <c r="I131" s="115" t="str">
        <f t="shared" si="52"/>
        <v>503.8</v>
      </c>
      <c r="J131" s="115" t="str">
        <f t="shared" si="53"/>
        <v>2706</v>
      </c>
      <c r="K131" s="115" t="str">
        <f t="shared" si="54"/>
        <v>2202</v>
      </c>
      <c r="L131" s="115" t="str">
        <f t="shared" si="55"/>
        <v>1.528</v>
      </c>
      <c r="M131" s="115" t="str">
        <f t="shared" si="56"/>
        <v>7.129</v>
      </c>
      <c r="N131" s="115" t="str">
        <f t="shared" si="57"/>
        <v>5.601</v>
      </c>
      <c r="P131" s="89" t="str">
        <f t="shared" si="58"/>
        <v>113.0</v>
      </c>
      <c r="Q131" s="89" t="str">
        <f t="shared" si="59"/>
        <v>0.1584</v>
      </c>
      <c r="R131" s="89" t="str">
        <f t="shared" si="60"/>
        <v>0.001054</v>
      </c>
      <c r="S131" s="89" t="str">
        <f t="shared" si="61"/>
        <v>1.101</v>
      </c>
      <c r="T131" s="89" t="str">
        <f t="shared" si="62"/>
        <v>474.0</v>
      </c>
      <c r="U131" s="89" t="str">
        <f t="shared" si="63"/>
        <v>2521</v>
      </c>
      <c r="V131" s="89" t="str">
        <f t="shared" si="64"/>
        <v>2047</v>
      </c>
      <c r="W131" s="89" t="str">
        <f t="shared" si="65"/>
        <v>474.1</v>
      </c>
      <c r="X131" s="89" t="str">
        <f t="shared" si="66"/>
        <v>2696</v>
      </c>
      <c r="Y131" s="89" t="str">
        <f t="shared" si="67"/>
        <v>2222</v>
      </c>
      <c r="Z131" s="89" t="str">
        <f t="shared" si="68"/>
        <v>1.452</v>
      </c>
      <c r="AA131" s="89" t="str">
        <f t="shared" si="69"/>
        <v>7.205</v>
      </c>
      <c r="AB131" s="89" t="str">
        <f t="shared" si="70"/>
        <v>5.753</v>
      </c>
      <c r="AD131" s="89">
        <v>113</v>
      </c>
      <c r="AE131" s="89">
        <v>0.15844</v>
      </c>
      <c r="AF131" s="89">
        <v>1.0541400000000001E-3</v>
      </c>
      <c r="AG131" s="89">
        <v>1.1014000000000002</v>
      </c>
      <c r="AH131" s="89">
        <v>473.95298205839998</v>
      </c>
      <c r="AI131" s="89">
        <v>2521.094184</v>
      </c>
      <c r="AJ131" s="89">
        <v>2047.1412019416</v>
      </c>
      <c r="AK131" s="89">
        <v>474.12</v>
      </c>
      <c r="AL131" s="89">
        <v>2695.6</v>
      </c>
      <c r="AM131" s="89">
        <v>2221.5</v>
      </c>
      <c r="AN131" s="89">
        <v>1.4518</v>
      </c>
      <c r="AO131" s="89">
        <v>7.2046999999999999</v>
      </c>
      <c r="AP131" s="89">
        <v>5.7529000000000003</v>
      </c>
    </row>
    <row r="132" spans="2:42">
      <c r="B132" s="3">
        <f t="shared" si="45"/>
        <v>121</v>
      </c>
      <c r="C132" s="115" t="str">
        <f t="shared" si="46"/>
        <v>0.2051</v>
      </c>
      <c r="D132" s="115" t="str">
        <f t="shared" si="47"/>
        <v>0.001061</v>
      </c>
      <c r="E132" s="115" t="str">
        <f t="shared" si="48"/>
        <v>0.8653</v>
      </c>
      <c r="F132" s="115" t="str">
        <f t="shared" si="49"/>
        <v>507.8</v>
      </c>
      <c r="G132" s="115" t="str">
        <f t="shared" si="50"/>
        <v>2530.</v>
      </c>
      <c r="H132" s="115" t="str">
        <f t="shared" si="51"/>
        <v>2022</v>
      </c>
      <c r="I132" s="115" t="str">
        <f t="shared" si="52"/>
        <v>508.1</v>
      </c>
      <c r="J132" s="115" t="str">
        <f t="shared" si="53"/>
        <v>2707</v>
      </c>
      <c r="K132" s="115" t="str">
        <f t="shared" si="54"/>
        <v>2199</v>
      </c>
      <c r="L132" s="115" t="str">
        <f t="shared" si="55"/>
        <v>1.539</v>
      </c>
      <c r="M132" s="115" t="str">
        <f t="shared" si="56"/>
        <v>7.119</v>
      </c>
      <c r="N132" s="115" t="str">
        <f t="shared" si="57"/>
        <v>5.580</v>
      </c>
      <c r="P132" s="89" t="str">
        <f t="shared" si="58"/>
        <v>114.0</v>
      </c>
      <c r="Q132" s="89" t="str">
        <f t="shared" si="59"/>
        <v>0.1637</v>
      </c>
      <c r="R132" s="89" t="str">
        <f t="shared" si="60"/>
        <v>0.001055</v>
      </c>
      <c r="S132" s="89" t="str">
        <f t="shared" si="61"/>
        <v>1.068</v>
      </c>
      <c r="T132" s="89" t="str">
        <f t="shared" si="62"/>
        <v>478.2</v>
      </c>
      <c r="U132" s="89" t="str">
        <f t="shared" si="63"/>
        <v>2522</v>
      </c>
      <c r="V132" s="89" t="str">
        <f t="shared" si="64"/>
        <v>2044</v>
      </c>
      <c r="W132" s="89" t="str">
        <f t="shared" si="65"/>
        <v>478.4</v>
      </c>
      <c r="X132" s="89" t="str">
        <f t="shared" si="66"/>
        <v>2697</v>
      </c>
      <c r="Y132" s="89" t="str">
        <f t="shared" si="67"/>
        <v>2219</v>
      </c>
      <c r="Z132" s="89" t="str">
        <f t="shared" si="68"/>
        <v>1.463</v>
      </c>
      <c r="AA132" s="89" t="str">
        <f t="shared" si="69"/>
        <v>7.194</v>
      </c>
      <c r="AB132" s="89" t="str">
        <f t="shared" si="70"/>
        <v>5.731</v>
      </c>
      <c r="AD132" s="89">
        <v>114</v>
      </c>
      <c r="AE132" s="89">
        <v>0.16374</v>
      </c>
      <c r="AF132" s="89">
        <v>1.0549999999999999E-3</v>
      </c>
      <c r="AG132" s="89">
        <v>1.0680000000000001</v>
      </c>
      <c r="AH132" s="89">
        <v>478.17725430000002</v>
      </c>
      <c r="AI132" s="89">
        <v>2522.22568</v>
      </c>
      <c r="AJ132" s="89">
        <v>2044.0484257000001</v>
      </c>
      <c r="AK132" s="89">
        <v>478.35</v>
      </c>
      <c r="AL132" s="89">
        <v>2697.1</v>
      </c>
      <c r="AM132" s="89">
        <v>2218.6999999999998</v>
      </c>
      <c r="AN132" s="89">
        <v>1.4628000000000001</v>
      </c>
      <c r="AO132" s="89">
        <v>7.1936999999999998</v>
      </c>
      <c r="AP132" s="89">
        <v>5.7309000000000001</v>
      </c>
    </row>
    <row r="133" spans="2:42">
      <c r="B133" s="3">
        <f t="shared" si="45"/>
        <v>122</v>
      </c>
      <c r="C133" s="115" t="str">
        <f t="shared" si="46"/>
        <v>0.2116</v>
      </c>
      <c r="D133" s="115" t="str">
        <f t="shared" si="47"/>
        <v>0.001062</v>
      </c>
      <c r="E133" s="115" t="str">
        <f t="shared" si="48"/>
        <v>0.8402</v>
      </c>
      <c r="F133" s="115" t="str">
        <f t="shared" si="49"/>
        <v>512.1</v>
      </c>
      <c r="G133" s="115" t="str">
        <f t="shared" si="50"/>
        <v>2531</v>
      </c>
      <c r="H133" s="115" t="str">
        <f t="shared" si="51"/>
        <v>2019</v>
      </c>
      <c r="I133" s="115" t="str">
        <f t="shared" si="52"/>
        <v>512.3</v>
      </c>
      <c r="J133" s="115" t="str">
        <f t="shared" si="53"/>
        <v>2709</v>
      </c>
      <c r="K133" s="115" t="str">
        <f t="shared" si="54"/>
        <v>2197</v>
      </c>
      <c r="L133" s="115" t="str">
        <f t="shared" si="55"/>
        <v>1.549</v>
      </c>
      <c r="M133" s="115" t="str">
        <f t="shared" si="56"/>
        <v>7.108</v>
      </c>
      <c r="N133" s="115" t="str">
        <f t="shared" si="57"/>
        <v>5.559</v>
      </c>
      <c r="P133" s="89" t="str">
        <f t="shared" si="58"/>
        <v>115.0</v>
      </c>
      <c r="Q133" s="89" t="str">
        <f t="shared" si="59"/>
        <v>0.1692</v>
      </c>
      <c r="R133" s="89" t="str">
        <f t="shared" si="60"/>
        <v>0.001056</v>
      </c>
      <c r="S133" s="89" t="str">
        <f t="shared" si="61"/>
        <v>1.036</v>
      </c>
      <c r="T133" s="89" t="str">
        <f t="shared" si="62"/>
        <v>482.4</v>
      </c>
      <c r="U133" s="89" t="str">
        <f t="shared" si="63"/>
        <v>2523</v>
      </c>
      <c r="V133" s="89" t="str">
        <f t="shared" si="64"/>
        <v>2041</v>
      </c>
      <c r="W133" s="89" t="str">
        <f t="shared" si="65"/>
        <v>482.6</v>
      </c>
      <c r="X133" s="89" t="str">
        <f t="shared" si="66"/>
        <v>2699</v>
      </c>
      <c r="Y133" s="89" t="str">
        <f t="shared" si="67"/>
        <v>2216</v>
      </c>
      <c r="Z133" s="89" t="str">
        <f t="shared" si="68"/>
        <v>1.474</v>
      </c>
      <c r="AA133" s="89" t="str">
        <f t="shared" si="69"/>
        <v>7.183</v>
      </c>
      <c r="AB133" s="89" t="str">
        <f t="shared" si="70"/>
        <v>5.709</v>
      </c>
      <c r="AD133" s="89">
        <v>115</v>
      </c>
      <c r="AE133" s="89">
        <v>0.16918</v>
      </c>
      <c r="AF133" s="89">
        <v>1.0558799999999999E-3</v>
      </c>
      <c r="AG133" s="89">
        <v>1.0358000000000001</v>
      </c>
      <c r="AH133" s="89">
        <v>482.41136622159996</v>
      </c>
      <c r="AI133" s="89">
        <v>2523.3633559999998</v>
      </c>
      <c r="AJ133" s="89">
        <v>2040.9519897783998</v>
      </c>
      <c r="AK133" s="89">
        <v>482.59</v>
      </c>
      <c r="AL133" s="89">
        <v>2698.6</v>
      </c>
      <c r="AM133" s="89">
        <v>2216</v>
      </c>
      <c r="AN133" s="89">
        <v>1.4737</v>
      </c>
      <c r="AO133" s="89">
        <v>7.1828000000000003</v>
      </c>
      <c r="AP133" s="89">
        <v>5.7091000000000003</v>
      </c>
    </row>
    <row r="134" spans="2:42">
      <c r="B134" s="3">
        <f t="shared" si="45"/>
        <v>123</v>
      </c>
      <c r="C134" s="115" t="str">
        <f t="shared" si="46"/>
        <v>0.2183</v>
      </c>
      <c r="D134" s="115" t="str">
        <f t="shared" si="47"/>
        <v>0.001063</v>
      </c>
      <c r="E134" s="115" t="str">
        <f t="shared" si="48"/>
        <v>0.8160</v>
      </c>
      <c r="F134" s="115" t="str">
        <f t="shared" si="49"/>
        <v>516.3</v>
      </c>
      <c r="G134" s="115" t="str">
        <f t="shared" si="50"/>
        <v>2532</v>
      </c>
      <c r="H134" s="115" t="str">
        <f t="shared" si="51"/>
        <v>2016</v>
      </c>
      <c r="I134" s="115" t="str">
        <f t="shared" si="52"/>
        <v>516.6</v>
      </c>
      <c r="J134" s="115" t="str">
        <f t="shared" si="53"/>
        <v>2710.</v>
      </c>
      <c r="K134" s="115" t="str">
        <f t="shared" si="54"/>
        <v>2194</v>
      </c>
      <c r="L134" s="115" t="str">
        <f t="shared" si="55"/>
        <v>1.560</v>
      </c>
      <c r="M134" s="115" t="str">
        <f t="shared" si="56"/>
        <v>7.098</v>
      </c>
      <c r="N134" s="115" t="str">
        <f t="shared" si="57"/>
        <v>5.538</v>
      </c>
      <c r="P134" s="89" t="str">
        <f t="shared" si="58"/>
        <v>116.0</v>
      </c>
      <c r="Q134" s="89" t="str">
        <f t="shared" si="59"/>
        <v>0.1748</v>
      </c>
      <c r="R134" s="89" t="str">
        <f t="shared" si="60"/>
        <v>0.001057</v>
      </c>
      <c r="S134" s="89" t="str">
        <f t="shared" si="61"/>
        <v>1.005</v>
      </c>
      <c r="T134" s="89" t="str">
        <f t="shared" si="62"/>
        <v>486.6</v>
      </c>
      <c r="U134" s="89" t="str">
        <f t="shared" si="63"/>
        <v>2524</v>
      </c>
      <c r="V134" s="89" t="str">
        <f t="shared" si="64"/>
        <v>2038</v>
      </c>
      <c r="W134" s="89" t="str">
        <f t="shared" si="65"/>
        <v>486.8</v>
      </c>
      <c r="X134" s="89" t="str">
        <f t="shared" si="66"/>
        <v>2700.</v>
      </c>
      <c r="Y134" s="89" t="str">
        <f t="shared" si="67"/>
        <v>2213</v>
      </c>
      <c r="Z134" s="89" t="str">
        <f t="shared" si="68"/>
        <v>1.485</v>
      </c>
      <c r="AA134" s="89" t="str">
        <f t="shared" si="69"/>
        <v>7.172</v>
      </c>
      <c r="AB134" s="89" t="str">
        <f t="shared" si="70"/>
        <v>5.687</v>
      </c>
      <c r="AD134" s="89">
        <v>116</v>
      </c>
      <c r="AE134" s="89">
        <v>0.17477000000000001</v>
      </c>
      <c r="AF134" s="89">
        <v>1.0567500000000002E-3</v>
      </c>
      <c r="AG134" s="89">
        <v>1.0047999999999999</v>
      </c>
      <c r="AH134" s="89">
        <v>486.64531180249998</v>
      </c>
      <c r="AI134" s="89">
        <v>2524.4911039999997</v>
      </c>
      <c r="AJ134" s="89">
        <v>2037.8457921974998</v>
      </c>
      <c r="AK134" s="89">
        <v>486.83</v>
      </c>
      <c r="AL134" s="89">
        <v>2700.1</v>
      </c>
      <c r="AM134" s="89">
        <v>2213.1999999999998</v>
      </c>
      <c r="AN134" s="89">
        <v>1.4845999999999999</v>
      </c>
      <c r="AO134" s="89">
        <v>7.1718999999999999</v>
      </c>
      <c r="AP134" s="89">
        <v>5.6872999999999996</v>
      </c>
    </row>
    <row r="135" spans="2:42">
      <c r="B135" s="3">
        <f t="shared" si="45"/>
        <v>124</v>
      </c>
      <c r="C135" s="115" t="str">
        <f t="shared" si="46"/>
        <v>0.2252</v>
      </c>
      <c r="D135" s="115" t="str">
        <f t="shared" si="47"/>
        <v>0.001064</v>
      </c>
      <c r="E135" s="115" t="str">
        <f t="shared" si="48"/>
        <v>0.7926</v>
      </c>
      <c r="F135" s="115" t="str">
        <f t="shared" si="49"/>
        <v>520.6</v>
      </c>
      <c r="G135" s="115" t="str">
        <f t="shared" si="50"/>
        <v>2533</v>
      </c>
      <c r="H135" s="115" t="str">
        <f t="shared" si="51"/>
        <v>2013</v>
      </c>
      <c r="I135" s="115" t="str">
        <f t="shared" si="52"/>
        <v>520.8</v>
      </c>
      <c r="J135" s="115" t="str">
        <f t="shared" si="53"/>
        <v>2712</v>
      </c>
      <c r="K135" s="115" t="str">
        <f t="shared" si="54"/>
        <v>2191</v>
      </c>
      <c r="L135" s="115" t="str">
        <f t="shared" si="55"/>
        <v>1.571</v>
      </c>
      <c r="M135" s="115" t="str">
        <f t="shared" si="56"/>
        <v>7.087</v>
      </c>
      <c r="N135" s="115" t="str">
        <f t="shared" si="57"/>
        <v>5.517</v>
      </c>
      <c r="P135" s="89" t="str">
        <f t="shared" si="58"/>
        <v>117.0</v>
      </c>
      <c r="Q135" s="89" t="str">
        <f t="shared" si="59"/>
        <v>0.1805</v>
      </c>
      <c r="R135" s="89" t="str">
        <f t="shared" si="60"/>
        <v>0.001058</v>
      </c>
      <c r="S135" s="89" t="str">
        <f t="shared" si="61"/>
        <v>0.9749</v>
      </c>
      <c r="T135" s="89" t="str">
        <f t="shared" si="62"/>
        <v>490.9</v>
      </c>
      <c r="U135" s="89" t="str">
        <f t="shared" si="63"/>
        <v>2526</v>
      </c>
      <c r="V135" s="89" t="str">
        <f t="shared" si="64"/>
        <v>2035</v>
      </c>
      <c r="W135" s="89" t="str">
        <f t="shared" si="65"/>
        <v>491.1</v>
      </c>
      <c r="X135" s="89" t="str">
        <f t="shared" si="66"/>
        <v>2702</v>
      </c>
      <c r="Y135" s="89" t="str">
        <f t="shared" si="67"/>
        <v>2211</v>
      </c>
      <c r="Z135" s="89" t="str">
        <f t="shared" si="68"/>
        <v>1.495</v>
      </c>
      <c r="AA135" s="89" t="str">
        <f t="shared" si="69"/>
        <v>7.161</v>
      </c>
      <c r="AB135" s="89" t="str">
        <f t="shared" si="70"/>
        <v>5.666</v>
      </c>
      <c r="AD135" s="89">
        <v>117</v>
      </c>
      <c r="AE135" s="89">
        <v>0.18052000000000001</v>
      </c>
      <c r="AF135" s="89">
        <v>1.0576399999999999E-3</v>
      </c>
      <c r="AG135" s="89">
        <v>0.97486000000000006</v>
      </c>
      <c r="AH135" s="89">
        <v>490.88907482719998</v>
      </c>
      <c r="AI135" s="89">
        <v>2525.5182728</v>
      </c>
      <c r="AJ135" s="89">
        <v>2034.6291979728001</v>
      </c>
      <c r="AK135" s="89">
        <v>491.08</v>
      </c>
      <c r="AL135" s="89">
        <v>2701.5</v>
      </c>
      <c r="AM135" s="89">
        <v>2210.5</v>
      </c>
      <c r="AN135" s="89">
        <v>1.4954000000000001</v>
      </c>
      <c r="AO135" s="89">
        <v>7.1611000000000002</v>
      </c>
      <c r="AP135" s="89">
        <v>5.6657000000000002</v>
      </c>
    </row>
    <row r="136" spans="2:42">
      <c r="B136" s="3">
        <f t="shared" si="45"/>
        <v>125</v>
      </c>
      <c r="C136" s="115" t="str">
        <f t="shared" si="46"/>
        <v>0.2322</v>
      </c>
      <c r="D136" s="115" t="str">
        <f t="shared" si="47"/>
        <v>0.001065</v>
      </c>
      <c r="E136" s="115" t="str">
        <f t="shared" si="48"/>
        <v>0.7700</v>
      </c>
      <c r="F136" s="115" t="str">
        <f t="shared" si="49"/>
        <v>524.8</v>
      </c>
      <c r="G136" s="115" t="str">
        <f t="shared" si="50"/>
        <v>2534</v>
      </c>
      <c r="H136" s="115" t="str">
        <f t="shared" si="51"/>
        <v>2009</v>
      </c>
      <c r="I136" s="115" t="str">
        <f t="shared" si="52"/>
        <v>525.1</v>
      </c>
      <c r="J136" s="115" t="str">
        <f t="shared" si="53"/>
        <v>2713</v>
      </c>
      <c r="K136" s="115" t="str">
        <f t="shared" si="54"/>
        <v>2188</v>
      </c>
      <c r="L136" s="115" t="str">
        <f t="shared" si="55"/>
        <v>1.582</v>
      </c>
      <c r="M136" s="115" t="str">
        <f t="shared" si="56"/>
        <v>7.077</v>
      </c>
      <c r="N136" s="115" t="str">
        <f t="shared" si="57"/>
        <v>5.496</v>
      </c>
      <c r="P136" s="89" t="str">
        <f t="shared" si="58"/>
        <v>118.0</v>
      </c>
      <c r="Q136" s="89" t="str">
        <f t="shared" si="59"/>
        <v>0.1864</v>
      </c>
      <c r="R136" s="89" t="str">
        <f t="shared" si="60"/>
        <v>0.001059</v>
      </c>
      <c r="S136" s="89" t="str">
        <f t="shared" si="61"/>
        <v>0.9460</v>
      </c>
      <c r="T136" s="89" t="str">
        <f t="shared" si="62"/>
        <v>495.1</v>
      </c>
      <c r="U136" s="89" t="str">
        <f t="shared" si="63"/>
        <v>2527</v>
      </c>
      <c r="V136" s="89" t="str">
        <f t="shared" si="64"/>
        <v>2032</v>
      </c>
      <c r="W136" s="89" t="str">
        <f t="shared" si="65"/>
        <v>495.3</v>
      </c>
      <c r="X136" s="89" t="str">
        <f t="shared" si="66"/>
        <v>2703</v>
      </c>
      <c r="Y136" s="89" t="str">
        <f t="shared" si="67"/>
        <v>2208</v>
      </c>
      <c r="Z136" s="89" t="str">
        <f t="shared" si="68"/>
        <v>1.506</v>
      </c>
      <c r="AA136" s="89" t="str">
        <f t="shared" si="69"/>
        <v>7.150</v>
      </c>
      <c r="AB136" s="89" t="str">
        <f t="shared" si="70"/>
        <v>5.644</v>
      </c>
      <c r="AD136" s="89">
        <v>118</v>
      </c>
      <c r="AE136" s="89">
        <v>0.18640999999999999</v>
      </c>
      <c r="AF136" s="89">
        <v>1.05853E-3</v>
      </c>
      <c r="AG136" s="89">
        <v>0.94598000000000004</v>
      </c>
      <c r="AH136" s="89">
        <v>495.1226794227</v>
      </c>
      <c r="AI136" s="89">
        <v>2526.6598681999999</v>
      </c>
      <c r="AJ136" s="89">
        <v>2031.5371887772999</v>
      </c>
      <c r="AK136" s="89">
        <v>495.32</v>
      </c>
      <c r="AL136" s="89">
        <v>2703</v>
      </c>
      <c r="AM136" s="89">
        <v>2207.6999999999998</v>
      </c>
      <c r="AN136" s="89">
        <v>1.5063</v>
      </c>
      <c r="AO136" s="89">
        <v>7.1504000000000003</v>
      </c>
      <c r="AP136" s="89">
        <v>5.6440999999999999</v>
      </c>
    </row>
    <row r="137" spans="2:42">
      <c r="B137" s="3">
        <f t="shared" si="45"/>
        <v>126</v>
      </c>
      <c r="C137" s="115" t="str">
        <f t="shared" si="46"/>
        <v>0.2395</v>
      </c>
      <c r="D137" s="115" t="str">
        <f t="shared" si="47"/>
        <v>0.001066</v>
      </c>
      <c r="E137" s="115" t="str">
        <f t="shared" si="48"/>
        <v>0.7482</v>
      </c>
      <c r="F137" s="115" t="str">
        <f t="shared" si="49"/>
        <v>529.1</v>
      </c>
      <c r="G137" s="115" t="str">
        <f t="shared" si="50"/>
        <v>2535</v>
      </c>
      <c r="H137" s="115" t="str">
        <f t="shared" si="51"/>
        <v>2006</v>
      </c>
      <c r="I137" s="115" t="str">
        <f t="shared" si="52"/>
        <v>529.3</v>
      </c>
      <c r="J137" s="115" t="str">
        <f t="shared" si="53"/>
        <v>2715</v>
      </c>
      <c r="K137" s="115" t="str">
        <f t="shared" si="54"/>
        <v>2185</v>
      </c>
      <c r="L137" s="115" t="str">
        <f t="shared" si="55"/>
        <v>1.592</v>
      </c>
      <c r="M137" s="115" t="str">
        <f t="shared" si="56"/>
        <v>7.067</v>
      </c>
      <c r="N137" s="115" t="str">
        <f t="shared" si="57"/>
        <v>5.475</v>
      </c>
      <c r="P137" s="89" t="str">
        <f t="shared" si="58"/>
        <v>119.0</v>
      </c>
      <c r="Q137" s="89" t="str">
        <f t="shared" si="59"/>
        <v>0.1925</v>
      </c>
      <c r="R137" s="89" t="str">
        <f t="shared" si="60"/>
        <v>0.001059</v>
      </c>
      <c r="S137" s="89" t="str">
        <f t="shared" si="61"/>
        <v>0.9181</v>
      </c>
      <c r="T137" s="89" t="str">
        <f t="shared" si="62"/>
        <v>499.4</v>
      </c>
      <c r="U137" s="89" t="str">
        <f t="shared" si="63"/>
        <v>2528</v>
      </c>
      <c r="V137" s="89" t="str">
        <f t="shared" si="64"/>
        <v>2028</v>
      </c>
      <c r="W137" s="89" t="str">
        <f t="shared" si="65"/>
        <v>499.6</v>
      </c>
      <c r="X137" s="89" t="str">
        <f t="shared" si="66"/>
        <v>2705</v>
      </c>
      <c r="Y137" s="89" t="str">
        <f t="shared" si="67"/>
        <v>2205</v>
      </c>
      <c r="Z137" s="89" t="str">
        <f t="shared" si="68"/>
        <v>1.517</v>
      </c>
      <c r="AA137" s="89" t="str">
        <f t="shared" si="69"/>
        <v>7.140</v>
      </c>
      <c r="AB137" s="89" t="str">
        <f t="shared" si="70"/>
        <v>5.623</v>
      </c>
      <c r="AD137" s="89">
        <v>119</v>
      </c>
      <c r="AE137" s="89">
        <v>0.19245999999999999</v>
      </c>
      <c r="AF137" s="89">
        <v>1.0594199999999999E-3</v>
      </c>
      <c r="AG137" s="89">
        <v>0.91810999999999998</v>
      </c>
      <c r="AH137" s="89">
        <v>499.35610402679998</v>
      </c>
      <c r="AI137" s="89">
        <v>2527.8005493999999</v>
      </c>
      <c r="AJ137" s="89">
        <v>2028.4444453731999</v>
      </c>
      <c r="AK137" s="89">
        <v>499.56</v>
      </c>
      <c r="AL137" s="89">
        <v>2704.5</v>
      </c>
      <c r="AM137" s="89">
        <v>2204.9</v>
      </c>
      <c r="AN137" s="89">
        <v>1.5170999999999999</v>
      </c>
      <c r="AO137" s="89">
        <v>7.1397000000000004</v>
      </c>
      <c r="AP137" s="89">
        <v>5.6226000000000003</v>
      </c>
    </row>
    <row r="138" spans="2:42">
      <c r="B138" s="3">
        <f t="shared" si="45"/>
        <v>127</v>
      </c>
      <c r="C138" s="115" t="str">
        <f t="shared" si="46"/>
        <v>0.2469</v>
      </c>
      <c r="D138" s="115" t="str">
        <f t="shared" si="47"/>
        <v>0.001067</v>
      </c>
      <c r="E138" s="115" t="str">
        <f t="shared" si="48"/>
        <v>0.7271</v>
      </c>
      <c r="F138" s="115" t="str">
        <f t="shared" si="49"/>
        <v>533.3</v>
      </c>
      <c r="G138" s="115" t="str">
        <f t="shared" si="50"/>
        <v>2536</v>
      </c>
      <c r="H138" s="115" t="str">
        <f t="shared" si="51"/>
        <v>2003</v>
      </c>
      <c r="I138" s="115" t="str">
        <f t="shared" si="52"/>
        <v>533.6</v>
      </c>
      <c r="J138" s="115" t="str">
        <f t="shared" si="53"/>
        <v>2716</v>
      </c>
      <c r="K138" s="115" t="str">
        <f t="shared" si="54"/>
        <v>2182</v>
      </c>
      <c r="L138" s="115" t="str">
        <f t="shared" si="55"/>
        <v>1.603</v>
      </c>
      <c r="M138" s="115" t="str">
        <f t="shared" si="56"/>
        <v>7.057</v>
      </c>
      <c r="N138" s="115" t="str">
        <f t="shared" si="57"/>
        <v>5.454</v>
      </c>
      <c r="P138" s="89" t="str">
        <f t="shared" si="58"/>
        <v>120.0</v>
      </c>
      <c r="Q138" s="89" t="str">
        <f t="shared" si="59"/>
        <v>0.1987</v>
      </c>
      <c r="R138" s="89" t="str">
        <f t="shared" si="60"/>
        <v>0.001060</v>
      </c>
      <c r="S138" s="89" t="str">
        <f t="shared" si="61"/>
        <v>0.8912</v>
      </c>
      <c r="T138" s="89" t="str">
        <f t="shared" si="62"/>
        <v>503.6</v>
      </c>
      <c r="U138" s="89" t="str">
        <f t="shared" si="63"/>
        <v>2529</v>
      </c>
      <c r="V138" s="89" t="str">
        <f t="shared" si="64"/>
        <v>2025</v>
      </c>
      <c r="W138" s="89" t="str">
        <f t="shared" si="65"/>
        <v>503.8</v>
      </c>
      <c r="X138" s="89" t="str">
        <f t="shared" si="66"/>
        <v>2706</v>
      </c>
      <c r="Y138" s="89" t="str">
        <f t="shared" si="67"/>
        <v>2202</v>
      </c>
      <c r="Z138" s="89" t="str">
        <f t="shared" si="68"/>
        <v>1.528</v>
      </c>
      <c r="AA138" s="89" t="str">
        <f t="shared" si="69"/>
        <v>7.129</v>
      </c>
      <c r="AB138" s="89" t="str">
        <f t="shared" si="70"/>
        <v>5.601</v>
      </c>
      <c r="AD138" s="89">
        <v>120</v>
      </c>
      <c r="AE138" s="89">
        <v>0.19867000000000001</v>
      </c>
      <c r="AF138" s="89">
        <v>1.06033E-3</v>
      </c>
      <c r="AG138" s="89">
        <v>0.89121000000000006</v>
      </c>
      <c r="AH138" s="89">
        <v>503.59934423890002</v>
      </c>
      <c r="AI138" s="89">
        <v>2528.8433092999999</v>
      </c>
      <c r="AJ138" s="89">
        <v>2025.2439650611</v>
      </c>
      <c r="AK138" s="89">
        <v>503.81</v>
      </c>
      <c r="AL138" s="89">
        <v>2705.9</v>
      </c>
      <c r="AM138" s="89">
        <v>2202.1</v>
      </c>
      <c r="AN138" s="89">
        <v>1.5279</v>
      </c>
      <c r="AO138" s="89">
        <v>7.1291000000000002</v>
      </c>
      <c r="AP138" s="89">
        <v>5.6012000000000004</v>
      </c>
    </row>
    <row r="139" spans="2:42">
      <c r="B139" s="3">
        <f t="shared" si="45"/>
        <v>128</v>
      </c>
      <c r="C139" s="115" t="str">
        <f t="shared" si="46"/>
        <v>0.2545</v>
      </c>
      <c r="D139" s="115" t="str">
        <f t="shared" si="47"/>
        <v>0.001068</v>
      </c>
      <c r="E139" s="115" t="str">
        <f t="shared" si="48"/>
        <v>0.7068</v>
      </c>
      <c r="F139" s="115" t="str">
        <f t="shared" si="49"/>
        <v>537.6</v>
      </c>
      <c r="G139" s="115" t="str">
        <f t="shared" si="50"/>
        <v>2537</v>
      </c>
      <c r="H139" s="115" t="str">
        <f t="shared" si="51"/>
        <v>2000.</v>
      </c>
      <c r="I139" s="115" t="str">
        <f t="shared" si="52"/>
        <v>537.9</v>
      </c>
      <c r="J139" s="115" t="str">
        <f t="shared" si="53"/>
        <v>2717</v>
      </c>
      <c r="K139" s="115" t="str">
        <f t="shared" si="54"/>
        <v>2180.</v>
      </c>
      <c r="L139" s="115" t="str">
        <f t="shared" si="55"/>
        <v>1.614</v>
      </c>
      <c r="M139" s="115" t="str">
        <f t="shared" si="56"/>
        <v>7.047</v>
      </c>
      <c r="N139" s="115" t="str">
        <f t="shared" si="57"/>
        <v>5.433</v>
      </c>
      <c r="P139" s="89" t="str">
        <f t="shared" si="58"/>
        <v>121.0</v>
      </c>
      <c r="Q139" s="89" t="str">
        <f t="shared" si="59"/>
        <v>0.2051</v>
      </c>
      <c r="R139" s="89" t="str">
        <f t="shared" si="60"/>
        <v>0.001061</v>
      </c>
      <c r="S139" s="89" t="str">
        <f t="shared" si="61"/>
        <v>0.8653</v>
      </c>
      <c r="T139" s="89" t="str">
        <f t="shared" si="62"/>
        <v>507.8</v>
      </c>
      <c r="U139" s="89" t="str">
        <f t="shared" si="63"/>
        <v>2530.</v>
      </c>
      <c r="V139" s="89" t="str">
        <f t="shared" si="64"/>
        <v>2022</v>
      </c>
      <c r="W139" s="89" t="str">
        <f t="shared" si="65"/>
        <v>508.1</v>
      </c>
      <c r="X139" s="89" t="str">
        <f t="shared" si="66"/>
        <v>2707</v>
      </c>
      <c r="Y139" s="89" t="str">
        <f t="shared" si="67"/>
        <v>2199</v>
      </c>
      <c r="Z139" s="89" t="str">
        <f t="shared" si="68"/>
        <v>1.539</v>
      </c>
      <c r="AA139" s="89" t="str">
        <f t="shared" si="69"/>
        <v>7.119</v>
      </c>
      <c r="AB139" s="89" t="str">
        <f t="shared" si="70"/>
        <v>5.580</v>
      </c>
      <c r="AD139" s="89">
        <v>121</v>
      </c>
      <c r="AE139" s="89">
        <v>0.20505000000000001</v>
      </c>
      <c r="AF139" s="89">
        <v>1.0612299999999998E-3</v>
      </c>
      <c r="AG139" s="89">
        <v>0.86524999999999996</v>
      </c>
      <c r="AH139" s="89">
        <v>507.84239478850003</v>
      </c>
      <c r="AI139" s="89">
        <v>2529.9804875</v>
      </c>
      <c r="AJ139" s="89">
        <v>2022.1380927114999</v>
      </c>
      <c r="AK139" s="89">
        <v>508.06</v>
      </c>
      <c r="AL139" s="89">
        <v>2707.4</v>
      </c>
      <c r="AM139" s="89">
        <v>2199.3000000000002</v>
      </c>
      <c r="AN139" s="89">
        <v>1.5387</v>
      </c>
      <c r="AO139" s="89">
        <v>7.1185999999999998</v>
      </c>
      <c r="AP139" s="89">
        <v>5.5799000000000003</v>
      </c>
    </row>
    <row r="140" spans="2:42">
      <c r="B140" s="3">
        <f t="shared" ref="B140:B203" si="71">_xlfn.NUMBERVALUE(P147)</f>
        <v>129</v>
      </c>
      <c r="C140" s="115" t="str">
        <f t="shared" ref="C140:C203" si="72">Q147</f>
        <v>0.2623</v>
      </c>
      <c r="D140" s="115" t="str">
        <f t="shared" ref="D140:D203" si="73">R147</f>
        <v>0.001069</v>
      </c>
      <c r="E140" s="115" t="str">
        <f t="shared" ref="E140:E203" si="74">S147</f>
        <v>0.6871</v>
      </c>
      <c r="F140" s="115" t="str">
        <f t="shared" ref="F140:F203" si="75">T147</f>
        <v>541.8</v>
      </c>
      <c r="G140" s="115" t="str">
        <f t="shared" ref="G140:G203" si="76">U147</f>
        <v>2538</v>
      </c>
      <c r="H140" s="115" t="str">
        <f t="shared" ref="H140:H203" si="77">V147</f>
        <v>1997</v>
      </c>
      <c r="I140" s="115" t="str">
        <f t="shared" ref="I140:I203" si="78">W147</f>
        <v>542.1</v>
      </c>
      <c r="J140" s="115" t="str">
        <f t="shared" ref="J140:J203" si="79">X147</f>
        <v>2719</v>
      </c>
      <c r="K140" s="115" t="str">
        <f t="shared" ref="K140:K203" si="80">Y147</f>
        <v>2177</v>
      </c>
      <c r="L140" s="115" t="str">
        <f t="shared" ref="L140:L203" si="81">Z147</f>
        <v>1.624</v>
      </c>
      <c r="M140" s="115" t="str">
        <f t="shared" ref="M140:M203" si="82">AA147</f>
        <v>7.036</v>
      </c>
      <c r="N140" s="115" t="str">
        <f t="shared" ref="N140:N203" si="83">AB147</f>
        <v>5.412</v>
      </c>
      <c r="P140" s="89" t="str">
        <f t="shared" si="58"/>
        <v>122.0</v>
      </c>
      <c r="Q140" s="89" t="str">
        <f t="shared" si="59"/>
        <v>0.2116</v>
      </c>
      <c r="R140" s="89" t="str">
        <f t="shared" si="60"/>
        <v>0.001062</v>
      </c>
      <c r="S140" s="89" t="str">
        <f t="shared" si="61"/>
        <v>0.8402</v>
      </c>
      <c r="T140" s="89" t="str">
        <f t="shared" si="62"/>
        <v>512.1</v>
      </c>
      <c r="U140" s="89" t="str">
        <f t="shared" si="63"/>
        <v>2531</v>
      </c>
      <c r="V140" s="89" t="str">
        <f t="shared" si="64"/>
        <v>2019</v>
      </c>
      <c r="W140" s="89" t="str">
        <f t="shared" si="65"/>
        <v>512.3</v>
      </c>
      <c r="X140" s="89" t="str">
        <f t="shared" si="66"/>
        <v>2709</v>
      </c>
      <c r="Y140" s="89" t="str">
        <f t="shared" si="67"/>
        <v>2197</v>
      </c>
      <c r="Z140" s="89" t="str">
        <f t="shared" si="68"/>
        <v>1.549</v>
      </c>
      <c r="AA140" s="89" t="str">
        <f t="shared" si="69"/>
        <v>7.108</v>
      </c>
      <c r="AB140" s="89" t="str">
        <f t="shared" si="70"/>
        <v>5.559</v>
      </c>
      <c r="AD140" s="89">
        <v>122</v>
      </c>
      <c r="AE140" s="89">
        <v>0.21159</v>
      </c>
      <c r="AF140" s="89">
        <v>1.06215E-3</v>
      </c>
      <c r="AG140" s="89">
        <v>0.8401900000000001</v>
      </c>
      <c r="AH140" s="89">
        <v>512.08525968149991</v>
      </c>
      <c r="AI140" s="89">
        <v>2531.0241979000002</v>
      </c>
      <c r="AJ140" s="89">
        <v>2018.9389382185004</v>
      </c>
      <c r="AK140" s="89">
        <v>512.30999999999995</v>
      </c>
      <c r="AL140" s="89">
        <v>2708.8</v>
      </c>
      <c r="AM140" s="89">
        <v>2196.5</v>
      </c>
      <c r="AN140" s="89">
        <v>1.5494000000000001</v>
      </c>
      <c r="AO140" s="89">
        <v>7.1081000000000003</v>
      </c>
      <c r="AP140" s="89">
        <v>5.5587</v>
      </c>
    </row>
    <row r="141" spans="2:42">
      <c r="B141" s="3">
        <f t="shared" si="71"/>
        <v>130</v>
      </c>
      <c r="C141" s="115" t="str">
        <f t="shared" si="72"/>
        <v>0.2703</v>
      </c>
      <c r="D141" s="115" t="str">
        <f t="shared" si="73"/>
        <v>0.001070</v>
      </c>
      <c r="E141" s="115" t="str">
        <f t="shared" si="74"/>
        <v>0.6680</v>
      </c>
      <c r="F141" s="115" t="str">
        <f t="shared" si="75"/>
        <v>546.1</v>
      </c>
      <c r="G141" s="115" t="str">
        <f t="shared" si="76"/>
        <v>2540.</v>
      </c>
      <c r="H141" s="115" t="str">
        <f t="shared" si="77"/>
        <v>1993</v>
      </c>
      <c r="I141" s="115" t="str">
        <f t="shared" si="78"/>
        <v>546.4</v>
      </c>
      <c r="J141" s="115" t="str">
        <f t="shared" si="79"/>
        <v>2720.</v>
      </c>
      <c r="K141" s="115" t="str">
        <f t="shared" si="80"/>
        <v>2174</v>
      </c>
      <c r="L141" s="115" t="str">
        <f t="shared" si="81"/>
        <v>1.635</v>
      </c>
      <c r="M141" s="115" t="str">
        <f t="shared" si="82"/>
        <v>7.026</v>
      </c>
      <c r="N141" s="115" t="str">
        <f t="shared" si="83"/>
        <v>5.392</v>
      </c>
      <c r="P141" s="89" t="str">
        <f t="shared" si="58"/>
        <v>123.0</v>
      </c>
      <c r="Q141" s="89" t="str">
        <f t="shared" si="59"/>
        <v>0.2183</v>
      </c>
      <c r="R141" s="89" t="str">
        <f t="shared" si="60"/>
        <v>0.001063</v>
      </c>
      <c r="S141" s="89" t="str">
        <f t="shared" si="61"/>
        <v>0.8160</v>
      </c>
      <c r="T141" s="89" t="str">
        <f t="shared" si="62"/>
        <v>516.3</v>
      </c>
      <c r="U141" s="89" t="str">
        <f t="shared" si="63"/>
        <v>2532</v>
      </c>
      <c r="V141" s="89" t="str">
        <f t="shared" si="64"/>
        <v>2016</v>
      </c>
      <c r="W141" s="89" t="str">
        <f t="shared" si="65"/>
        <v>516.6</v>
      </c>
      <c r="X141" s="89" t="str">
        <f t="shared" si="66"/>
        <v>2710.</v>
      </c>
      <c r="Y141" s="89" t="str">
        <f t="shared" si="67"/>
        <v>2194</v>
      </c>
      <c r="Z141" s="89" t="str">
        <f t="shared" si="68"/>
        <v>1.560</v>
      </c>
      <c r="AA141" s="89" t="str">
        <f t="shared" si="69"/>
        <v>7.098</v>
      </c>
      <c r="AB141" s="89" t="str">
        <f t="shared" si="70"/>
        <v>5.538</v>
      </c>
      <c r="AD141" s="89">
        <v>123</v>
      </c>
      <c r="AE141" s="89">
        <v>0.21829999999999999</v>
      </c>
      <c r="AF141" s="89">
        <v>1.0630699999999999E-3</v>
      </c>
      <c r="AG141" s="89">
        <v>0.81598000000000004</v>
      </c>
      <c r="AH141" s="89">
        <v>516.3279318189999</v>
      </c>
      <c r="AI141" s="89">
        <v>2532.171566</v>
      </c>
      <c r="AJ141" s="89">
        <v>2015.8436341810002</v>
      </c>
      <c r="AK141" s="89">
        <v>516.55999999999995</v>
      </c>
      <c r="AL141" s="89">
        <v>2710.3</v>
      </c>
      <c r="AM141" s="89">
        <v>2193.6999999999998</v>
      </c>
      <c r="AN141" s="89">
        <v>1.5602</v>
      </c>
      <c r="AO141" s="89">
        <v>7.0976999999999997</v>
      </c>
      <c r="AP141" s="89">
        <v>5.5374999999999996</v>
      </c>
    </row>
    <row r="142" spans="2:42">
      <c r="B142" s="3">
        <f t="shared" si="71"/>
        <v>131</v>
      </c>
      <c r="C142" s="115" t="str">
        <f t="shared" si="72"/>
        <v>0.2785</v>
      </c>
      <c r="D142" s="115" t="str">
        <f t="shared" si="73"/>
        <v>0.001071</v>
      </c>
      <c r="E142" s="115" t="str">
        <f t="shared" si="74"/>
        <v>0.6496</v>
      </c>
      <c r="F142" s="115" t="str">
        <f t="shared" si="75"/>
        <v>550.4</v>
      </c>
      <c r="G142" s="115" t="str">
        <f t="shared" si="76"/>
        <v>2541</v>
      </c>
      <c r="H142" s="115" t="str">
        <f t="shared" si="77"/>
        <v>1990.</v>
      </c>
      <c r="I142" s="115" t="str">
        <f t="shared" si="78"/>
        <v>550.7</v>
      </c>
      <c r="J142" s="115" t="str">
        <f t="shared" si="79"/>
        <v>2722</v>
      </c>
      <c r="K142" s="115" t="str">
        <f t="shared" si="80"/>
        <v>2171</v>
      </c>
      <c r="L142" s="115" t="str">
        <f t="shared" si="81"/>
        <v>1.645</v>
      </c>
      <c r="M142" s="115" t="str">
        <f t="shared" si="82"/>
        <v>7.017</v>
      </c>
      <c r="N142" s="115" t="str">
        <f t="shared" si="83"/>
        <v>5.371</v>
      </c>
      <c r="P142" s="89" t="str">
        <f t="shared" si="58"/>
        <v>124.0</v>
      </c>
      <c r="Q142" s="89" t="str">
        <f t="shared" si="59"/>
        <v>0.2252</v>
      </c>
      <c r="R142" s="89" t="str">
        <f t="shared" si="60"/>
        <v>0.001064</v>
      </c>
      <c r="S142" s="89" t="str">
        <f t="shared" si="61"/>
        <v>0.7926</v>
      </c>
      <c r="T142" s="89" t="str">
        <f t="shared" si="62"/>
        <v>520.6</v>
      </c>
      <c r="U142" s="89" t="str">
        <f t="shared" si="63"/>
        <v>2533</v>
      </c>
      <c r="V142" s="89" t="str">
        <f t="shared" si="64"/>
        <v>2013</v>
      </c>
      <c r="W142" s="89" t="str">
        <f t="shared" si="65"/>
        <v>520.8</v>
      </c>
      <c r="X142" s="89" t="str">
        <f t="shared" si="66"/>
        <v>2712</v>
      </c>
      <c r="Y142" s="89" t="str">
        <f t="shared" si="67"/>
        <v>2191</v>
      </c>
      <c r="Z142" s="89" t="str">
        <f t="shared" si="68"/>
        <v>1.571</v>
      </c>
      <c r="AA142" s="89" t="str">
        <f t="shared" si="69"/>
        <v>7.087</v>
      </c>
      <c r="AB142" s="89" t="str">
        <f t="shared" si="70"/>
        <v>5.517</v>
      </c>
      <c r="AD142" s="89">
        <v>124</v>
      </c>
      <c r="AE142" s="89">
        <v>0.22517999999999999</v>
      </c>
      <c r="AF142" s="89">
        <v>1.0640000000000001E-3</v>
      </c>
      <c r="AG142" s="89">
        <v>0.79261000000000004</v>
      </c>
      <c r="AH142" s="89">
        <v>520.58040848000007</v>
      </c>
      <c r="AI142" s="89">
        <v>2533.2200801999998</v>
      </c>
      <c r="AJ142" s="89">
        <v>2012.6396717199996</v>
      </c>
      <c r="AK142" s="89">
        <v>520.82000000000005</v>
      </c>
      <c r="AL142" s="89">
        <v>2711.7</v>
      </c>
      <c r="AM142" s="89">
        <v>2190.9</v>
      </c>
      <c r="AN142" s="89">
        <v>1.5709</v>
      </c>
      <c r="AO142" s="89">
        <v>7.0872999999999999</v>
      </c>
      <c r="AP142" s="89">
        <v>5.5164999999999997</v>
      </c>
    </row>
    <row r="143" spans="2:42">
      <c r="B143" s="3">
        <f t="shared" si="71"/>
        <v>132</v>
      </c>
      <c r="C143" s="115" t="str">
        <f t="shared" si="72"/>
        <v>0.2869</v>
      </c>
      <c r="D143" s="115" t="str">
        <f t="shared" si="73"/>
        <v>0.001072</v>
      </c>
      <c r="E143" s="115" t="str">
        <f t="shared" si="74"/>
        <v>0.6318</v>
      </c>
      <c r="F143" s="115" t="str">
        <f t="shared" si="75"/>
        <v>554.6</v>
      </c>
      <c r="G143" s="115" t="str">
        <f t="shared" si="76"/>
        <v>2542</v>
      </c>
      <c r="H143" s="115" t="str">
        <f t="shared" si="77"/>
        <v>1987</v>
      </c>
      <c r="I143" s="115" t="str">
        <f t="shared" si="78"/>
        <v>554.9</v>
      </c>
      <c r="J143" s="115" t="str">
        <f t="shared" si="79"/>
        <v>2723</v>
      </c>
      <c r="K143" s="115" t="str">
        <f t="shared" si="80"/>
        <v>2168</v>
      </c>
      <c r="L143" s="115" t="str">
        <f t="shared" si="81"/>
        <v>1.656</v>
      </c>
      <c r="M143" s="115" t="str">
        <f t="shared" si="82"/>
        <v>7.007</v>
      </c>
      <c r="N143" s="115" t="str">
        <f t="shared" si="83"/>
        <v>5.351</v>
      </c>
      <c r="P143" s="89" t="str">
        <f t="shared" si="58"/>
        <v>125.0</v>
      </c>
      <c r="Q143" s="89" t="str">
        <f t="shared" si="59"/>
        <v>0.2322</v>
      </c>
      <c r="R143" s="89" t="str">
        <f t="shared" si="60"/>
        <v>0.001065</v>
      </c>
      <c r="S143" s="89" t="str">
        <f t="shared" si="61"/>
        <v>0.7700</v>
      </c>
      <c r="T143" s="89" t="str">
        <f t="shared" si="62"/>
        <v>524.8</v>
      </c>
      <c r="U143" s="89" t="str">
        <f t="shared" si="63"/>
        <v>2534</v>
      </c>
      <c r="V143" s="89" t="str">
        <f t="shared" si="64"/>
        <v>2009</v>
      </c>
      <c r="W143" s="89" t="str">
        <f t="shared" si="65"/>
        <v>525.1</v>
      </c>
      <c r="X143" s="89" t="str">
        <f t="shared" si="66"/>
        <v>2713</v>
      </c>
      <c r="Y143" s="89" t="str">
        <f t="shared" si="67"/>
        <v>2188</v>
      </c>
      <c r="Z143" s="89" t="str">
        <f t="shared" si="68"/>
        <v>1.582</v>
      </c>
      <c r="AA143" s="89" t="str">
        <f t="shared" si="69"/>
        <v>7.077</v>
      </c>
      <c r="AB143" s="89" t="str">
        <f t="shared" si="70"/>
        <v>5.496</v>
      </c>
      <c r="AD143" s="89">
        <v>125</v>
      </c>
      <c r="AE143" s="89">
        <v>0.23224</v>
      </c>
      <c r="AF143" s="89">
        <v>1.0649399999999999E-3</v>
      </c>
      <c r="AG143" s="89">
        <v>0.77002999999999999</v>
      </c>
      <c r="AH143" s="89">
        <v>524.82267833440005</v>
      </c>
      <c r="AI143" s="89">
        <v>2534.2682328000001</v>
      </c>
      <c r="AJ143" s="89">
        <v>2009.4455544656</v>
      </c>
      <c r="AK143" s="89">
        <v>525.07000000000005</v>
      </c>
      <c r="AL143" s="89">
        <v>2713.1</v>
      </c>
      <c r="AM143" s="89">
        <v>2188</v>
      </c>
      <c r="AN143" s="89">
        <v>1.5815999999999999</v>
      </c>
      <c r="AO143" s="89">
        <v>7.077</v>
      </c>
      <c r="AP143" s="89">
        <v>5.4954999999999998</v>
      </c>
    </row>
    <row r="144" spans="2:42">
      <c r="B144" s="3">
        <f t="shared" si="71"/>
        <v>133</v>
      </c>
      <c r="C144" s="115" t="str">
        <f t="shared" si="72"/>
        <v>0.2954</v>
      </c>
      <c r="D144" s="115" t="str">
        <f t="shared" si="73"/>
        <v>0.001073</v>
      </c>
      <c r="E144" s="115" t="str">
        <f t="shared" si="74"/>
        <v>0.6145</v>
      </c>
      <c r="F144" s="115" t="str">
        <f t="shared" si="75"/>
        <v>558.9</v>
      </c>
      <c r="G144" s="115" t="str">
        <f t="shared" si="76"/>
        <v>2543</v>
      </c>
      <c r="H144" s="115" t="str">
        <f t="shared" si="77"/>
        <v>1984</v>
      </c>
      <c r="I144" s="115" t="str">
        <f t="shared" si="78"/>
        <v>559.2</v>
      </c>
      <c r="J144" s="115" t="str">
        <f t="shared" si="79"/>
        <v>2724</v>
      </c>
      <c r="K144" s="115" t="str">
        <f t="shared" si="80"/>
        <v>2165</v>
      </c>
      <c r="L144" s="115" t="str">
        <f t="shared" si="81"/>
        <v>1.666</v>
      </c>
      <c r="M144" s="115" t="str">
        <f t="shared" si="82"/>
        <v>6.997</v>
      </c>
      <c r="N144" s="115" t="str">
        <f t="shared" si="83"/>
        <v>5.331</v>
      </c>
      <c r="P144" s="89" t="str">
        <f t="shared" si="58"/>
        <v>126.0</v>
      </c>
      <c r="Q144" s="89" t="str">
        <f t="shared" si="59"/>
        <v>0.2395</v>
      </c>
      <c r="R144" s="89" t="str">
        <f t="shared" si="60"/>
        <v>0.001066</v>
      </c>
      <c r="S144" s="89" t="str">
        <f t="shared" si="61"/>
        <v>0.7482</v>
      </c>
      <c r="T144" s="89" t="str">
        <f t="shared" si="62"/>
        <v>529.1</v>
      </c>
      <c r="U144" s="89" t="str">
        <f t="shared" si="63"/>
        <v>2535</v>
      </c>
      <c r="V144" s="89" t="str">
        <f t="shared" si="64"/>
        <v>2006</v>
      </c>
      <c r="W144" s="89" t="str">
        <f t="shared" si="65"/>
        <v>529.3</v>
      </c>
      <c r="X144" s="89" t="str">
        <f t="shared" si="66"/>
        <v>2715</v>
      </c>
      <c r="Y144" s="89" t="str">
        <f t="shared" si="67"/>
        <v>2185</v>
      </c>
      <c r="Z144" s="89" t="str">
        <f t="shared" si="68"/>
        <v>1.592</v>
      </c>
      <c r="AA144" s="89" t="str">
        <f t="shared" si="69"/>
        <v>7.067</v>
      </c>
      <c r="AB144" s="89" t="str">
        <f t="shared" si="70"/>
        <v>5.475</v>
      </c>
      <c r="AD144" s="89">
        <v>126</v>
      </c>
      <c r="AE144" s="89">
        <v>0.23946999999999999</v>
      </c>
      <c r="AF144" s="89">
        <v>1.06588E-3</v>
      </c>
      <c r="AG144" s="89">
        <v>0.74821000000000004</v>
      </c>
      <c r="AH144" s="89">
        <v>529.0747537164001</v>
      </c>
      <c r="AI144" s="89">
        <v>2535.3261512999998</v>
      </c>
      <c r="AJ144" s="89">
        <v>2006.2513975835996</v>
      </c>
      <c r="AK144" s="89">
        <v>529.33000000000004</v>
      </c>
      <c r="AL144" s="89">
        <v>2714.5</v>
      </c>
      <c r="AM144" s="89">
        <v>2185.1999999999998</v>
      </c>
      <c r="AN144" s="89">
        <v>1.5922000000000001</v>
      </c>
      <c r="AO144" s="89">
        <v>7.0667999999999997</v>
      </c>
      <c r="AP144" s="89">
        <v>5.4745999999999997</v>
      </c>
    </row>
    <row r="145" spans="2:42">
      <c r="B145" s="3">
        <f t="shared" si="71"/>
        <v>134</v>
      </c>
      <c r="C145" s="115" t="str">
        <f t="shared" si="72"/>
        <v>0.3042</v>
      </c>
      <c r="D145" s="115" t="str">
        <f t="shared" si="73"/>
        <v>0.001074</v>
      </c>
      <c r="E145" s="115" t="str">
        <f t="shared" si="74"/>
        <v>0.5979</v>
      </c>
      <c r="F145" s="115" t="str">
        <f t="shared" si="75"/>
        <v>563.1</v>
      </c>
      <c r="G145" s="115" t="str">
        <f t="shared" si="76"/>
        <v>2544</v>
      </c>
      <c r="H145" s="115" t="str">
        <f t="shared" si="77"/>
        <v>1980.</v>
      </c>
      <c r="I145" s="115" t="str">
        <f t="shared" si="78"/>
        <v>563.5</v>
      </c>
      <c r="J145" s="115" t="str">
        <f t="shared" si="79"/>
        <v>2726</v>
      </c>
      <c r="K145" s="115" t="str">
        <f t="shared" si="80"/>
        <v>2162</v>
      </c>
      <c r="L145" s="115" t="str">
        <f t="shared" si="81"/>
        <v>1.677</v>
      </c>
      <c r="M145" s="115" t="str">
        <f t="shared" si="82"/>
        <v>6.987</v>
      </c>
      <c r="N145" s="115" t="str">
        <f t="shared" si="83"/>
        <v>5.310</v>
      </c>
      <c r="P145" s="89" t="str">
        <f t="shared" si="58"/>
        <v>127.0</v>
      </c>
      <c r="Q145" s="89" t="str">
        <f t="shared" si="59"/>
        <v>0.2469</v>
      </c>
      <c r="R145" s="89" t="str">
        <f t="shared" si="60"/>
        <v>0.001067</v>
      </c>
      <c r="S145" s="89" t="str">
        <f t="shared" si="61"/>
        <v>0.7271</v>
      </c>
      <c r="T145" s="89" t="str">
        <f t="shared" si="62"/>
        <v>533.3</v>
      </c>
      <c r="U145" s="89" t="str">
        <f t="shared" si="63"/>
        <v>2536</v>
      </c>
      <c r="V145" s="89" t="str">
        <f t="shared" si="64"/>
        <v>2003</v>
      </c>
      <c r="W145" s="89" t="str">
        <f t="shared" si="65"/>
        <v>533.6</v>
      </c>
      <c r="X145" s="89" t="str">
        <f t="shared" si="66"/>
        <v>2716</v>
      </c>
      <c r="Y145" s="89" t="str">
        <f t="shared" si="67"/>
        <v>2182</v>
      </c>
      <c r="Z145" s="89" t="str">
        <f t="shared" si="68"/>
        <v>1.603</v>
      </c>
      <c r="AA145" s="89" t="str">
        <f t="shared" si="69"/>
        <v>7.057</v>
      </c>
      <c r="AB145" s="89" t="str">
        <f t="shared" si="70"/>
        <v>5.454</v>
      </c>
      <c r="AD145" s="89">
        <v>127</v>
      </c>
      <c r="AE145" s="89">
        <v>0.24689</v>
      </c>
      <c r="AF145" s="89">
        <v>1.0668299999999999E-3</v>
      </c>
      <c r="AG145" s="89">
        <v>0.72712999999999994</v>
      </c>
      <c r="AH145" s="89">
        <v>533.32661034130001</v>
      </c>
      <c r="AI145" s="89">
        <v>2536.3788743</v>
      </c>
      <c r="AJ145" s="89">
        <v>2003.0522639587</v>
      </c>
      <c r="AK145" s="89">
        <v>533.59</v>
      </c>
      <c r="AL145" s="89">
        <v>2715.9</v>
      </c>
      <c r="AM145" s="89">
        <v>2182.3000000000002</v>
      </c>
      <c r="AN145" s="89">
        <v>1.6029</v>
      </c>
      <c r="AO145" s="89">
        <v>7.0566000000000004</v>
      </c>
      <c r="AP145" s="89">
        <v>5.4538000000000002</v>
      </c>
    </row>
    <row r="146" spans="2:42">
      <c r="B146" s="3">
        <f t="shared" si="71"/>
        <v>135</v>
      </c>
      <c r="C146" s="115" t="str">
        <f t="shared" si="72"/>
        <v>0.3132</v>
      </c>
      <c r="D146" s="115" t="str">
        <f t="shared" si="73"/>
        <v>0.001075</v>
      </c>
      <c r="E146" s="115" t="str">
        <f t="shared" si="74"/>
        <v>0.5817</v>
      </c>
      <c r="F146" s="115" t="str">
        <f t="shared" si="75"/>
        <v>567.4</v>
      </c>
      <c r="G146" s="115" t="str">
        <f t="shared" si="76"/>
        <v>2545</v>
      </c>
      <c r="H146" s="115" t="str">
        <f t="shared" si="77"/>
        <v>1977</v>
      </c>
      <c r="I146" s="115" t="str">
        <f t="shared" si="78"/>
        <v>567.7</v>
      </c>
      <c r="J146" s="115" t="str">
        <f t="shared" si="79"/>
        <v>2727</v>
      </c>
      <c r="K146" s="115" t="str">
        <f t="shared" si="80"/>
        <v>2159</v>
      </c>
      <c r="L146" s="115" t="str">
        <f t="shared" si="81"/>
        <v>1.687</v>
      </c>
      <c r="M146" s="115" t="str">
        <f t="shared" si="82"/>
        <v>6.977</v>
      </c>
      <c r="N146" s="115" t="str">
        <f t="shared" si="83"/>
        <v>5.290</v>
      </c>
      <c r="P146" s="89" t="str">
        <f t="shared" si="58"/>
        <v>128.0</v>
      </c>
      <c r="Q146" s="89" t="str">
        <f t="shared" si="59"/>
        <v>0.2545</v>
      </c>
      <c r="R146" s="89" t="str">
        <f t="shared" si="60"/>
        <v>0.001068</v>
      </c>
      <c r="S146" s="89" t="str">
        <f t="shared" si="61"/>
        <v>0.7068</v>
      </c>
      <c r="T146" s="89" t="str">
        <f t="shared" si="62"/>
        <v>537.6</v>
      </c>
      <c r="U146" s="89" t="str">
        <f t="shared" si="63"/>
        <v>2537</v>
      </c>
      <c r="V146" s="89" t="str">
        <f t="shared" si="64"/>
        <v>2000.</v>
      </c>
      <c r="W146" s="89" t="str">
        <f t="shared" si="65"/>
        <v>537.9</v>
      </c>
      <c r="X146" s="89" t="str">
        <f t="shared" si="66"/>
        <v>2717</v>
      </c>
      <c r="Y146" s="89" t="str">
        <f t="shared" si="67"/>
        <v>2180.</v>
      </c>
      <c r="Z146" s="89" t="str">
        <f t="shared" si="68"/>
        <v>1.614</v>
      </c>
      <c r="AA146" s="89" t="str">
        <f t="shared" si="69"/>
        <v>7.047</v>
      </c>
      <c r="AB146" s="89" t="str">
        <f t="shared" si="70"/>
        <v>5.433</v>
      </c>
      <c r="AD146" s="89">
        <v>128</v>
      </c>
      <c r="AE146" s="89">
        <v>0.2545</v>
      </c>
      <c r="AF146" s="89">
        <v>1.0677799999999999E-3</v>
      </c>
      <c r="AG146" s="89">
        <v>0.70674999999999999</v>
      </c>
      <c r="AH146" s="89">
        <v>537.57824999000002</v>
      </c>
      <c r="AI146" s="89">
        <v>2537.4321250000003</v>
      </c>
      <c r="AJ146" s="89">
        <v>1999.8538750100001</v>
      </c>
      <c r="AK146" s="89">
        <v>537.85</v>
      </c>
      <c r="AL146" s="89">
        <v>2717.3</v>
      </c>
      <c r="AM146" s="89">
        <v>2179.5</v>
      </c>
      <c r="AN146" s="89">
        <v>1.6134999999999999</v>
      </c>
      <c r="AO146" s="89">
        <v>7.0465</v>
      </c>
      <c r="AP146" s="89">
        <v>5.4329999999999998</v>
      </c>
    </row>
    <row r="147" spans="2:42">
      <c r="B147" s="3">
        <f t="shared" si="71"/>
        <v>136</v>
      </c>
      <c r="C147" s="115" t="str">
        <f t="shared" si="72"/>
        <v>0.3225</v>
      </c>
      <c r="D147" s="115" t="str">
        <f t="shared" si="73"/>
        <v>0.001076</v>
      </c>
      <c r="E147" s="115" t="str">
        <f t="shared" si="74"/>
        <v>0.5661</v>
      </c>
      <c r="F147" s="115" t="str">
        <f t="shared" si="75"/>
        <v>571.7</v>
      </c>
      <c r="G147" s="115" t="str">
        <f t="shared" si="76"/>
        <v>2546</v>
      </c>
      <c r="H147" s="115" t="str">
        <f t="shared" si="77"/>
        <v>1974</v>
      </c>
      <c r="I147" s="115" t="str">
        <f t="shared" si="78"/>
        <v>572.0</v>
      </c>
      <c r="J147" s="115" t="str">
        <f t="shared" si="79"/>
        <v>2728</v>
      </c>
      <c r="K147" s="115" t="str">
        <f t="shared" si="80"/>
        <v>2156</v>
      </c>
      <c r="L147" s="115" t="str">
        <f t="shared" si="81"/>
        <v>1.698</v>
      </c>
      <c r="M147" s="115" t="str">
        <f t="shared" si="82"/>
        <v>6.968</v>
      </c>
      <c r="N147" s="115" t="str">
        <f t="shared" si="83"/>
        <v>5.270</v>
      </c>
      <c r="P147" s="89" t="str">
        <f t="shared" ref="P147:P210" si="84">IF(AD147=0,"0.000",TEXT(IF(AD147&lt;0,"-","")&amp;LEFT(TEXT(ABS(AD147),"0."&amp;REPT("0",4-1)&amp;"E+00"),4+1)*10^FLOOR(LOG10(TEXT(ABS(AD147),"0."&amp;REPT("0",4-1)&amp;"E+00")),1),(""&amp;(IF(OR(AND(FLOOR(LOG10(TEXT(ABS(AD147),"0."&amp;REPT("0",4-1)&amp;"E+00")),1)+1=4,RIGHT(LEFT(TEXT(ABS(AD147),"0."&amp;REPT("0",4-1)&amp;"E+00"),4+1)*10^FLOOR(LOG10(TEXT(ABS(AD147),"0."&amp;REPT("0",4-1)&amp;"E+00")),1),1)="0"),LOG10(TEXT(ABS(AD147),"0."&amp;REPT("0",4-1)&amp;"E+00"))&lt;=4-1),"0.","#")&amp;REPT("0",IF(4-1-(FLOOR(LOG10(TEXT(ABS(AD147),"0."&amp;REPT("0",4-1)&amp;"E+00")),1))&gt;0,4-1-(FLOOR(LOG10(TEXT(ABS(AD147),"0."&amp;REPT("0",4-1)&amp;"E+00")),1)),0))))))</f>
        <v>129.0</v>
      </c>
      <c r="Q147" s="89" t="str">
        <f t="shared" ref="Q147:Q210" si="85">IF(AE147=0,"0.000",TEXT(IF(AE147&lt;0,"-","")&amp;LEFT(TEXT(ABS(AE147),"0."&amp;REPT("0",4-1)&amp;"E+00"),4+1)*10^FLOOR(LOG10(TEXT(ABS(AE147),"0."&amp;REPT("0",4-1)&amp;"E+00")),1),(""&amp;(IF(OR(AND(FLOOR(LOG10(TEXT(ABS(AE147),"0."&amp;REPT("0",4-1)&amp;"E+00")),1)+1=4,RIGHT(LEFT(TEXT(ABS(AE147),"0."&amp;REPT("0",4-1)&amp;"E+00"),4+1)*10^FLOOR(LOG10(TEXT(ABS(AE147),"0."&amp;REPT("0",4-1)&amp;"E+00")),1),1)="0"),LOG10(TEXT(ABS(AE147),"0."&amp;REPT("0",4-1)&amp;"E+00"))&lt;=4-1),"0.","#")&amp;REPT("0",IF(4-1-(FLOOR(LOG10(TEXT(ABS(AE147),"0."&amp;REPT("0",4-1)&amp;"E+00")),1))&gt;0,4-1-(FLOOR(LOG10(TEXT(ABS(AE147),"0."&amp;REPT("0",4-1)&amp;"E+00")),1)),0))))))</f>
        <v>0.2623</v>
      </c>
      <c r="R147" s="89" t="str">
        <f t="shared" ref="R147:R210" si="86">IF(AF147=0,"0.000",TEXT(IF(AF147&lt;0,"-","")&amp;LEFT(TEXT(ABS(AF147),"0."&amp;REPT("0",4-1)&amp;"E+00"),4+1)*10^FLOOR(LOG10(TEXT(ABS(AF147),"0."&amp;REPT("0",4-1)&amp;"E+00")),1),(""&amp;(IF(OR(AND(FLOOR(LOG10(TEXT(ABS(AF147),"0."&amp;REPT("0",4-1)&amp;"E+00")),1)+1=4,RIGHT(LEFT(TEXT(ABS(AF147),"0."&amp;REPT("0",4-1)&amp;"E+00"),4+1)*10^FLOOR(LOG10(TEXT(ABS(AF147),"0."&amp;REPT("0",4-1)&amp;"E+00")),1),1)="0"),LOG10(TEXT(ABS(AF147),"0."&amp;REPT("0",4-1)&amp;"E+00"))&lt;=4-1),"0.","#")&amp;REPT("0",IF(4-1-(FLOOR(LOG10(TEXT(ABS(AF147),"0."&amp;REPT("0",4-1)&amp;"E+00")),1))&gt;0,4-1-(FLOOR(LOG10(TEXT(ABS(AF147),"0."&amp;REPT("0",4-1)&amp;"E+00")),1)),0))))))</f>
        <v>0.001069</v>
      </c>
      <c r="S147" s="89" t="str">
        <f t="shared" ref="S147:S210" si="87">IF(AG147=0,"0.000",TEXT(IF(AG147&lt;0,"-","")&amp;LEFT(TEXT(ABS(AG147),"0."&amp;REPT("0",4-1)&amp;"E+00"),4+1)*10^FLOOR(LOG10(TEXT(ABS(AG147),"0."&amp;REPT("0",4-1)&amp;"E+00")),1),(""&amp;(IF(OR(AND(FLOOR(LOG10(TEXT(ABS(AG147),"0."&amp;REPT("0",4-1)&amp;"E+00")),1)+1=4,RIGHT(LEFT(TEXT(ABS(AG147),"0."&amp;REPT("0",4-1)&amp;"E+00"),4+1)*10^FLOOR(LOG10(TEXT(ABS(AG147),"0."&amp;REPT("0",4-1)&amp;"E+00")),1),1)="0"),LOG10(TEXT(ABS(AG147),"0."&amp;REPT("0",4-1)&amp;"E+00"))&lt;=4-1),"0.","#")&amp;REPT("0",IF(4-1-(FLOOR(LOG10(TEXT(ABS(AG147),"0."&amp;REPT("0",4-1)&amp;"E+00")),1))&gt;0,4-1-(FLOOR(LOG10(TEXT(ABS(AG147),"0."&amp;REPT("0",4-1)&amp;"E+00")),1)),0))))))</f>
        <v>0.6871</v>
      </c>
      <c r="T147" s="89" t="str">
        <f t="shared" ref="T147:T210" si="88">IF(AH147=0,"0.000",TEXT(IF(AH147&lt;0,"-","")&amp;LEFT(TEXT(ABS(AH147),"0."&amp;REPT("0",4-1)&amp;"E+00"),4+1)*10^FLOOR(LOG10(TEXT(ABS(AH147),"0."&amp;REPT("0",4-1)&amp;"E+00")),1),(""&amp;(IF(OR(AND(FLOOR(LOG10(TEXT(ABS(AH147),"0."&amp;REPT("0",4-1)&amp;"E+00")),1)+1=4,RIGHT(LEFT(TEXT(ABS(AH147),"0."&amp;REPT("0",4-1)&amp;"E+00"),4+1)*10^FLOOR(LOG10(TEXT(ABS(AH147),"0."&amp;REPT("0",4-1)&amp;"E+00")),1),1)="0"),LOG10(TEXT(ABS(AH147),"0."&amp;REPT("0",4-1)&amp;"E+00"))&lt;=4-1),"0.","#")&amp;REPT("0",IF(4-1-(FLOOR(LOG10(TEXT(ABS(AH147),"0."&amp;REPT("0",4-1)&amp;"E+00")),1))&gt;0,4-1-(FLOOR(LOG10(TEXT(ABS(AH147),"0."&amp;REPT("0",4-1)&amp;"E+00")),1)),0))))))</f>
        <v>541.8</v>
      </c>
      <c r="U147" s="89" t="str">
        <f t="shared" ref="U147:U210" si="89">IF(AI147=0,"0.000",TEXT(IF(AI147&lt;0,"-","")&amp;LEFT(TEXT(ABS(AI147),"0."&amp;REPT("0",4-1)&amp;"E+00"),4+1)*10^FLOOR(LOG10(TEXT(ABS(AI147),"0."&amp;REPT("0",4-1)&amp;"E+00")),1),(""&amp;(IF(OR(AND(FLOOR(LOG10(TEXT(ABS(AI147),"0."&amp;REPT("0",4-1)&amp;"E+00")),1)+1=4,RIGHT(LEFT(TEXT(ABS(AI147),"0."&amp;REPT("0",4-1)&amp;"E+00"),4+1)*10^FLOOR(LOG10(TEXT(ABS(AI147),"0."&amp;REPT("0",4-1)&amp;"E+00")),1),1)="0"),LOG10(TEXT(ABS(AI147),"0."&amp;REPT("0",4-1)&amp;"E+00"))&lt;=4-1),"0.","#")&amp;REPT("0",IF(4-1-(FLOOR(LOG10(TEXT(ABS(AI147),"0."&amp;REPT("0",4-1)&amp;"E+00")),1))&gt;0,4-1-(FLOOR(LOG10(TEXT(ABS(AI147),"0."&amp;REPT("0",4-1)&amp;"E+00")),1)),0))))))</f>
        <v>2538</v>
      </c>
      <c r="V147" s="89" t="str">
        <f t="shared" ref="V147:V210" si="90">IF(AJ147=0,"0.000",TEXT(IF(AJ147&lt;0,"-","")&amp;LEFT(TEXT(ABS(AJ147),"0."&amp;REPT("0",4-1)&amp;"E+00"),4+1)*10^FLOOR(LOG10(TEXT(ABS(AJ147),"0."&amp;REPT("0",4-1)&amp;"E+00")),1),(""&amp;(IF(OR(AND(FLOOR(LOG10(TEXT(ABS(AJ147),"0."&amp;REPT("0",4-1)&amp;"E+00")),1)+1=4,RIGHT(LEFT(TEXT(ABS(AJ147),"0."&amp;REPT("0",4-1)&amp;"E+00"),4+1)*10^FLOOR(LOG10(TEXT(ABS(AJ147),"0."&amp;REPT("0",4-1)&amp;"E+00")),1),1)="0"),LOG10(TEXT(ABS(AJ147),"0."&amp;REPT("0",4-1)&amp;"E+00"))&lt;=4-1),"0.","#")&amp;REPT("0",IF(4-1-(FLOOR(LOG10(TEXT(ABS(AJ147),"0."&amp;REPT("0",4-1)&amp;"E+00")),1))&gt;0,4-1-(FLOOR(LOG10(TEXT(ABS(AJ147),"0."&amp;REPT("0",4-1)&amp;"E+00")),1)),0))))))</f>
        <v>1997</v>
      </c>
      <c r="W147" s="89" t="str">
        <f t="shared" ref="W147:W210" si="91">IF(AK147=0,"0.000",TEXT(IF(AK147&lt;0,"-","")&amp;LEFT(TEXT(ABS(AK147),"0."&amp;REPT("0",4-1)&amp;"E+00"),4+1)*10^FLOOR(LOG10(TEXT(ABS(AK147),"0."&amp;REPT("0",4-1)&amp;"E+00")),1),(""&amp;(IF(OR(AND(FLOOR(LOG10(TEXT(ABS(AK147),"0."&amp;REPT("0",4-1)&amp;"E+00")),1)+1=4,RIGHT(LEFT(TEXT(ABS(AK147),"0."&amp;REPT("0",4-1)&amp;"E+00"),4+1)*10^FLOOR(LOG10(TEXT(ABS(AK147),"0."&amp;REPT("0",4-1)&amp;"E+00")),1),1)="0"),LOG10(TEXT(ABS(AK147),"0."&amp;REPT("0",4-1)&amp;"E+00"))&lt;=4-1),"0.","#")&amp;REPT("0",IF(4-1-(FLOOR(LOG10(TEXT(ABS(AK147),"0."&amp;REPT("0",4-1)&amp;"E+00")),1))&gt;0,4-1-(FLOOR(LOG10(TEXT(ABS(AK147),"0."&amp;REPT("0",4-1)&amp;"E+00")),1)),0))))))</f>
        <v>542.1</v>
      </c>
      <c r="X147" s="89" t="str">
        <f t="shared" ref="X147:X210" si="92">IF(AL147=0,"0.000",TEXT(IF(AL147&lt;0,"-","")&amp;LEFT(TEXT(ABS(AL147),"0."&amp;REPT("0",4-1)&amp;"E+00"),4+1)*10^FLOOR(LOG10(TEXT(ABS(AL147),"0."&amp;REPT("0",4-1)&amp;"E+00")),1),(""&amp;(IF(OR(AND(FLOOR(LOG10(TEXT(ABS(AL147),"0."&amp;REPT("0",4-1)&amp;"E+00")),1)+1=4,RIGHT(LEFT(TEXT(ABS(AL147),"0."&amp;REPT("0",4-1)&amp;"E+00"),4+1)*10^FLOOR(LOG10(TEXT(ABS(AL147),"0."&amp;REPT("0",4-1)&amp;"E+00")),1),1)="0"),LOG10(TEXT(ABS(AL147),"0."&amp;REPT("0",4-1)&amp;"E+00"))&lt;=4-1),"0.","#")&amp;REPT("0",IF(4-1-(FLOOR(LOG10(TEXT(ABS(AL147),"0."&amp;REPT("0",4-1)&amp;"E+00")),1))&gt;0,4-1-(FLOOR(LOG10(TEXT(ABS(AL147),"0."&amp;REPT("0",4-1)&amp;"E+00")),1)),0))))))</f>
        <v>2719</v>
      </c>
      <c r="Y147" s="89" t="str">
        <f t="shared" ref="Y147:Y210" si="93">IF(AM147=0,"0.000",TEXT(IF(AM147&lt;0,"-","")&amp;LEFT(TEXT(ABS(AM147),"0."&amp;REPT("0",4-1)&amp;"E+00"),4+1)*10^FLOOR(LOG10(TEXT(ABS(AM147),"0."&amp;REPT("0",4-1)&amp;"E+00")),1),(""&amp;(IF(OR(AND(FLOOR(LOG10(TEXT(ABS(AM147),"0."&amp;REPT("0",4-1)&amp;"E+00")),1)+1=4,RIGHT(LEFT(TEXT(ABS(AM147),"0."&amp;REPT("0",4-1)&amp;"E+00"),4+1)*10^FLOOR(LOG10(TEXT(ABS(AM147),"0."&amp;REPT("0",4-1)&amp;"E+00")),1),1)="0"),LOG10(TEXT(ABS(AM147),"0."&amp;REPT("0",4-1)&amp;"E+00"))&lt;=4-1),"0.","#")&amp;REPT("0",IF(4-1-(FLOOR(LOG10(TEXT(ABS(AM147),"0."&amp;REPT("0",4-1)&amp;"E+00")),1))&gt;0,4-1-(FLOOR(LOG10(TEXT(ABS(AM147),"0."&amp;REPT("0",4-1)&amp;"E+00")),1)),0))))))</f>
        <v>2177</v>
      </c>
      <c r="Z147" s="89" t="str">
        <f t="shared" ref="Z147:Z210" si="94">IF(AN147=0,"0.000",TEXT(IF(AN147&lt;0,"-","")&amp;LEFT(TEXT(ABS(AN147),"0."&amp;REPT("0",4-1)&amp;"E+00"),4+1)*10^FLOOR(LOG10(TEXT(ABS(AN147),"0."&amp;REPT("0",4-1)&amp;"E+00")),1),(""&amp;(IF(OR(AND(FLOOR(LOG10(TEXT(ABS(AN147),"0."&amp;REPT("0",4-1)&amp;"E+00")),1)+1=4,RIGHT(LEFT(TEXT(ABS(AN147),"0."&amp;REPT("0",4-1)&amp;"E+00"),4+1)*10^FLOOR(LOG10(TEXT(ABS(AN147),"0."&amp;REPT("0",4-1)&amp;"E+00")),1),1)="0"),LOG10(TEXT(ABS(AN147),"0."&amp;REPT("0",4-1)&amp;"E+00"))&lt;=4-1),"0.","#")&amp;REPT("0",IF(4-1-(FLOOR(LOG10(TEXT(ABS(AN147),"0."&amp;REPT("0",4-1)&amp;"E+00")),1))&gt;0,4-1-(FLOOR(LOG10(TEXT(ABS(AN147),"0."&amp;REPT("0",4-1)&amp;"E+00")),1)),0))))))</f>
        <v>1.624</v>
      </c>
      <c r="AA147" s="89" t="str">
        <f t="shared" ref="AA147:AA210" si="95">IF(AO147=0,"0.000",TEXT(IF(AO147&lt;0,"-","")&amp;LEFT(TEXT(ABS(AO147),"0."&amp;REPT("0",4-1)&amp;"E+00"),4+1)*10^FLOOR(LOG10(TEXT(ABS(AO147),"0."&amp;REPT("0",4-1)&amp;"E+00")),1),(""&amp;(IF(OR(AND(FLOOR(LOG10(TEXT(ABS(AO147),"0."&amp;REPT("0",4-1)&amp;"E+00")),1)+1=4,RIGHT(LEFT(TEXT(ABS(AO147),"0."&amp;REPT("0",4-1)&amp;"E+00"),4+1)*10^FLOOR(LOG10(TEXT(ABS(AO147),"0."&amp;REPT("0",4-1)&amp;"E+00")),1),1)="0"),LOG10(TEXT(ABS(AO147),"0."&amp;REPT("0",4-1)&amp;"E+00"))&lt;=4-1),"0.","#")&amp;REPT("0",IF(4-1-(FLOOR(LOG10(TEXT(ABS(AO147),"0."&amp;REPT("0",4-1)&amp;"E+00")),1))&gt;0,4-1-(FLOOR(LOG10(TEXT(ABS(AO147),"0."&amp;REPT("0",4-1)&amp;"E+00")),1)),0))))))</f>
        <v>7.036</v>
      </c>
      <c r="AB147" s="89" t="str">
        <f t="shared" ref="AB147:AB210" si="96">IF(AP147=0,"0.000",TEXT(IF(AP147&lt;0,"-","")&amp;LEFT(TEXT(ABS(AP147),"0."&amp;REPT("0",4-1)&amp;"E+00"),4+1)*10^FLOOR(LOG10(TEXT(ABS(AP147),"0."&amp;REPT("0",4-1)&amp;"E+00")),1),(""&amp;(IF(OR(AND(FLOOR(LOG10(TEXT(ABS(AP147),"0."&amp;REPT("0",4-1)&amp;"E+00")),1)+1=4,RIGHT(LEFT(TEXT(ABS(AP147),"0."&amp;REPT("0",4-1)&amp;"E+00"),4+1)*10^FLOOR(LOG10(TEXT(ABS(AP147),"0."&amp;REPT("0",4-1)&amp;"E+00")),1),1)="0"),LOG10(TEXT(ABS(AP147),"0."&amp;REPT("0",4-1)&amp;"E+00"))&lt;=4-1),"0.","#")&amp;REPT("0",IF(4-1-(FLOOR(LOG10(TEXT(ABS(AP147),"0."&amp;REPT("0",4-1)&amp;"E+00")),1))&gt;0,4-1-(FLOOR(LOG10(TEXT(ABS(AP147),"0."&amp;REPT("0",4-1)&amp;"E+00")),1)),0))))))</f>
        <v>5.412</v>
      </c>
      <c r="AD147" s="89">
        <v>129</v>
      </c>
      <c r="AE147" s="89">
        <v>0.26229000000000002</v>
      </c>
      <c r="AF147" s="89">
        <v>1.0687400000000001E-3</v>
      </c>
      <c r="AG147" s="89">
        <v>0.68704999999999994</v>
      </c>
      <c r="AH147" s="89">
        <v>541.83968018539997</v>
      </c>
      <c r="AI147" s="89">
        <v>2538.4936554999999</v>
      </c>
      <c r="AJ147" s="89">
        <v>1996.6539753145998</v>
      </c>
      <c r="AK147" s="89">
        <v>542.12</v>
      </c>
      <c r="AL147" s="89">
        <v>2718.7</v>
      </c>
      <c r="AM147" s="89">
        <v>2176.6</v>
      </c>
      <c r="AN147" s="89">
        <v>1.6241000000000001</v>
      </c>
      <c r="AO147" s="89">
        <v>7.0364000000000004</v>
      </c>
      <c r="AP147" s="89">
        <v>5.4123999999999999</v>
      </c>
    </row>
    <row r="148" spans="2:42">
      <c r="B148" s="3">
        <f t="shared" si="71"/>
        <v>137</v>
      </c>
      <c r="C148" s="115" t="str">
        <f t="shared" si="72"/>
        <v>0.3319</v>
      </c>
      <c r="D148" s="115" t="str">
        <f t="shared" si="73"/>
        <v>0.001077</v>
      </c>
      <c r="E148" s="115" t="str">
        <f t="shared" si="74"/>
        <v>0.5510</v>
      </c>
      <c r="F148" s="115" t="str">
        <f t="shared" si="75"/>
        <v>575.9</v>
      </c>
      <c r="G148" s="115" t="str">
        <f t="shared" si="76"/>
        <v>2547</v>
      </c>
      <c r="H148" s="115" t="str">
        <f t="shared" si="77"/>
        <v>1971</v>
      </c>
      <c r="I148" s="115" t="str">
        <f t="shared" si="78"/>
        <v>576.3</v>
      </c>
      <c r="J148" s="115" t="str">
        <f t="shared" si="79"/>
        <v>2730.</v>
      </c>
      <c r="K148" s="115" t="str">
        <f t="shared" si="80"/>
        <v>2153</v>
      </c>
      <c r="L148" s="115" t="str">
        <f t="shared" si="81"/>
        <v>1.708</v>
      </c>
      <c r="M148" s="115" t="str">
        <f t="shared" si="82"/>
        <v>6.958</v>
      </c>
      <c r="N148" s="115" t="str">
        <f t="shared" si="83"/>
        <v>5.250</v>
      </c>
      <c r="P148" s="89" t="str">
        <f t="shared" si="84"/>
        <v>130.0</v>
      </c>
      <c r="Q148" s="89" t="str">
        <f t="shared" si="85"/>
        <v>0.2703</v>
      </c>
      <c r="R148" s="89" t="str">
        <f t="shared" si="86"/>
        <v>0.001070</v>
      </c>
      <c r="S148" s="89" t="str">
        <f t="shared" si="87"/>
        <v>0.6680</v>
      </c>
      <c r="T148" s="89" t="str">
        <f t="shared" si="88"/>
        <v>546.1</v>
      </c>
      <c r="U148" s="89" t="str">
        <f t="shared" si="89"/>
        <v>2540.</v>
      </c>
      <c r="V148" s="89" t="str">
        <f t="shared" si="90"/>
        <v>1993</v>
      </c>
      <c r="W148" s="89" t="str">
        <f t="shared" si="91"/>
        <v>546.4</v>
      </c>
      <c r="X148" s="89" t="str">
        <f t="shared" si="92"/>
        <v>2720.</v>
      </c>
      <c r="Y148" s="89" t="str">
        <f t="shared" si="93"/>
        <v>2174</v>
      </c>
      <c r="Z148" s="89" t="str">
        <f t="shared" si="94"/>
        <v>1.635</v>
      </c>
      <c r="AA148" s="89" t="str">
        <f t="shared" si="95"/>
        <v>7.026</v>
      </c>
      <c r="AB148" s="89" t="str">
        <f t="shared" si="96"/>
        <v>5.392</v>
      </c>
      <c r="AD148" s="89">
        <v>130</v>
      </c>
      <c r="AE148" s="89">
        <v>0.27028000000000002</v>
      </c>
      <c r="AF148" s="89">
        <v>1.06971E-3</v>
      </c>
      <c r="AG148" s="89">
        <v>0.66800000000000004</v>
      </c>
      <c r="AH148" s="89">
        <v>546.09087878119999</v>
      </c>
      <c r="AI148" s="89">
        <v>2539.55296</v>
      </c>
      <c r="AJ148" s="89">
        <v>1993.4620812188</v>
      </c>
      <c r="AK148" s="89">
        <v>546.38</v>
      </c>
      <c r="AL148" s="89">
        <v>2720.1</v>
      </c>
      <c r="AM148" s="89">
        <v>2173.6999999999998</v>
      </c>
      <c r="AN148" s="89">
        <v>1.6346000000000001</v>
      </c>
      <c r="AO148" s="89">
        <v>7.0263999999999998</v>
      </c>
      <c r="AP148" s="89">
        <v>5.3917999999999999</v>
      </c>
    </row>
    <row r="149" spans="2:42">
      <c r="B149" s="3">
        <f t="shared" si="71"/>
        <v>138</v>
      </c>
      <c r="C149" s="115" t="str">
        <f t="shared" si="72"/>
        <v>0.3415</v>
      </c>
      <c r="D149" s="115" t="str">
        <f t="shared" si="73"/>
        <v>0.001078</v>
      </c>
      <c r="E149" s="115" t="str">
        <f t="shared" si="74"/>
        <v>0.5364</v>
      </c>
      <c r="F149" s="115" t="str">
        <f t="shared" si="75"/>
        <v>580.2</v>
      </c>
      <c r="G149" s="115" t="str">
        <f t="shared" si="76"/>
        <v>2548</v>
      </c>
      <c r="H149" s="115" t="str">
        <f t="shared" si="77"/>
        <v>1967</v>
      </c>
      <c r="I149" s="115" t="str">
        <f t="shared" si="78"/>
        <v>580.6</v>
      </c>
      <c r="J149" s="115" t="str">
        <f t="shared" si="79"/>
        <v>2731</v>
      </c>
      <c r="K149" s="115" t="str">
        <f t="shared" si="80"/>
        <v>2150.</v>
      </c>
      <c r="L149" s="115" t="str">
        <f t="shared" si="81"/>
        <v>1.719</v>
      </c>
      <c r="M149" s="115" t="str">
        <f t="shared" si="82"/>
        <v>6.948</v>
      </c>
      <c r="N149" s="115" t="str">
        <f t="shared" si="83"/>
        <v>5.230</v>
      </c>
      <c r="P149" s="89" t="str">
        <f t="shared" si="84"/>
        <v>131.0</v>
      </c>
      <c r="Q149" s="89" t="str">
        <f t="shared" si="85"/>
        <v>0.2785</v>
      </c>
      <c r="R149" s="89" t="str">
        <f t="shared" si="86"/>
        <v>0.001071</v>
      </c>
      <c r="S149" s="89" t="str">
        <f t="shared" si="87"/>
        <v>0.6496</v>
      </c>
      <c r="T149" s="89" t="str">
        <f t="shared" si="88"/>
        <v>550.4</v>
      </c>
      <c r="U149" s="89" t="str">
        <f t="shared" si="89"/>
        <v>2541</v>
      </c>
      <c r="V149" s="89" t="str">
        <f t="shared" si="90"/>
        <v>1990.</v>
      </c>
      <c r="W149" s="89" t="str">
        <f t="shared" si="91"/>
        <v>550.7</v>
      </c>
      <c r="X149" s="89" t="str">
        <f t="shared" si="92"/>
        <v>2722</v>
      </c>
      <c r="Y149" s="89" t="str">
        <f t="shared" si="93"/>
        <v>2171</v>
      </c>
      <c r="Z149" s="89" t="str">
        <f t="shared" si="94"/>
        <v>1.645</v>
      </c>
      <c r="AA149" s="89" t="str">
        <f t="shared" si="95"/>
        <v>7.017</v>
      </c>
      <c r="AB149" s="89" t="str">
        <f t="shared" si="96"/>
        <v>5.371</v>
      </c>
      <c r="AD149" s="89">
        <v>131</v>
      </c>
      <c r="AE149" s="89">
        <v>0.27845999999999999</v>
      </c>
      <c r="AF149" s="89">
        <v>1.0706800000000001E-3</v>
      </c>
      <c r="AG149" s="89">
        <v>0.64959</v>
      </c>
      <c r="AH149" s="89">
        <v>550.35185844720002</v>
      </c>
      <c r="AI149" s="89">
        <v>2540.6151685999998</v>
      </c>
      <c r="AJ149" s="89">
        <v>1990.2633101527999</v>
      </c>
      <c r="AK149" s="89">
        <v>550.65</v>
      </c>
      <c r="AL149" s="89">
        <v>2721.5</v>
      </c>
      <c r="AM149" s="89">
        <v>2170.8000000000002</v>
      </c>
      <c r="AN149" s="89">
        <v>1.6452</v>
      </c>
      <c r="AO149" s="89">
        <v>7.0164999999999997</v>
      </c>
      <c r="AP149" s="89">
        <v>5.3712999999999997</v>
      </c>
    </row>
    <row r="150" spans="2:42">
      <c r="B150" s="3">
        <f t="shared" si="71"/>
        <v>139</v>
      </c>
      <c r="C150" s="115" t="str">
        <f t="shared" si="72"/>
        <v>0.3514</v>
      </c>
      <c r="D150" s="115" t="str">
        <f t="shared" si="73"/>
        <v>0.001079</v>
      </c>
      <c r="E150" s="115" t="str">
        <f t="shared" si="74"/>
        <v>0.5222</v>
      </c>
      <c r="F150" s="115" t="str">
        <f t="shared" si="75"/>
        <v>584.5</v>
      </c>
      <c r="G150" s="115" t="str">
        <f t="shared" si="76"/>
        <v>2549</v>
      </c>
      <c r="H150" s="115" t="str">
        <f t="shared" si="77"/>
        <v>1964</v>
      </c>
      <c r="I150" s="115" t="str">
        <f t="shared" si="78"/>
        <v>584.9</v>
      </c>
      <c r="J150" s="115" t="str">
        <f t="shared" si="79"/>
        <v>2732</v>
      </c>
      <c r="K150" s="115" t="str">
        <f t="shared" si="80"/>
        <v>2147</v>
      </c>
      <c r="L150" s="115" t="str">
        <f t="shared" si="81"/>
        <v>1.729</v>
      </c>
      <c r="M150" s="115" t="str">
        <f t="shared" si="82"/>
        <v>6.939</v>
      </c>
      <c r="N150" s="115" t="str">
        <f t="shared" si="83"/>
        <v>5.210</v>
      </c>
      <c r="P150" s="89" t="str">
        <f t="shared" si="84"/>
        <v>132.0</v>
      </c>
      <c r="Q150" s="89" t="str">
        <f t="shared" si="85"/>
        <v>0.2869</v>
      </c>
      <c r="R150" s="89" t="str">
        <f t="shared" si="86"/>
        <v>0.001072</v>
      </c>
      <c r="S150" s="89" t="str">
        <f t="shared" si="87"/>
        <v>0.6318</v>
      </c>
      <c r="T150" s="89" t="str">
        <f t="shared" si="88"/>
        <v>554.6</v>
      </c>
      <c r="U150" s="89" t="str">
        <f t="shared" si="89"/>
        <v>2542</v>
      </c>
      <c r="V150" s="89" t="str">
        <f t="shared" si="90"/>
        <v>1987</v>
      </c>
      <c r="W150" s="89" t="str">
        <f t="shared" si="91"/>
        <v>554.9</v>
      </c>
      <c r="X150" s="89" t="str">
        <f t="shared" si="92"/>
        <v>2723</v>
      </c>
      <c r="Y150" s="89" t="str">
        <f t="shared" si="93"/>
        <v>2168</v>
      </c>
      <c r="Z150" s="89" t="str">
        <f t="shared" si="94"/>
        <v>1.656</v>
      </c>
      <c r="AA150" s="89" t="str">
        <f t="shared" si="95"/>
        <v>7.007</v>
      </c>
      <c r="AB150" s="89" t="str">
        <f t="shared" si="96"/>
        <v>5.351</v>
      </c>
      <c r="AD150" s="89">
        <v>132</v>
      </c>
      <c r="AE150" s="89">
        <v>0.28684999999999999</v>
      </c>
      <c r="AF150" s="89">
        <v>1.0716600000000001E-3</v>
      </c>
      <c r="AG150" s="89">
        <v>0.63176999999999994</v>
      </c>
      <c r="AH150" s="89">
        <v>554.61259432899999</v>
      </c>
      <c r="AI150" s="89">
        <v>2541.5767755000002</v>
      </c>
      <c r="AJ150" s="89">
        <v>1986.9641811710003</v>
      </c>
      <c r="AK150" s="89">
        <v>554.91999999999996</v>
      </c>
      <c r="AL150" s="89">
        <v>2722.8</v>
      </c>
      <c r="AM150" s="89">
        <v>2167.9</v>
      </c>
      <c r="AN150" s="89">
        <v>1.6556999999999999</v>
      </c>
      <c r="AO150" s="89">
        <v>7.0065999999999997</v>
      </c>
      <c r="AP150" s="89">
        <v>5.3509000000000002</v>
      </c>
    </row>
    <row r="151" spans="2:42">
      <c r="B151" s="3">
        <f t="shared" si="71"/>
        <v>140</v>
      </c>
      <c r="C151" s="115" t="str">
        <f t="shared" si="72"/>
        <v>0.3615</v>
      </c>
      <c r="D151" s="115" t="str">
        <f t="shared" si="73"/>
        <v>0.001080</v>
      </c>
      <c r="E151" s="115" t="str">
        <f t="shared" si="74"/>
        <v>0.5085</v>
      </c>
      <c r="F151" s="115" t="str">
        <f t="shared" si="75"/>
        <v>588.8</v>
      </c>
      <c r="G151" s="115" t="str">
        <f t="shared" si="76"/>
        <v>2550.</v>
      </c>
      <c r="H151" s="115" t="str">
        <f t="shared" si="77"/>
        <v>1961</v>
      </c>
      <c r="I151" s="115" t="str">
        <f t="shared" si="78"/>
        <v>589.2</v>
      </c>
      <c r="J151" s="115" t="str">
        <f t="shared" si="79"/>
        <v>2733</v>
      </c>
      <c r="K151" s="115" t="str">
        <f t="shared" si="80"/>
        <v>2144</v>
      </c>
      <c r="L151" s="115" t="str">
        <f t="shared" si="81"/>
        <v>1.739</v>
      </c>
      <c r="M151" s="115" t="str">
        <f t="shared" si="82"/>
        <v>6.929</v>
      </c>
      <c r="N151" s="115" t="str">
        <f t="shared" si="83"/>
        <v>5.190</v>
      </c>
      <c r="P151" s="89" t="str">
        <f t="shared" si="84"/>
        <v>133.0</v>
      </c>
      <c r="Q151" s="89" t="str">
        <f t="shared" si="85"/>
        <v>0.2954</v>
      </c>
      <c r="R151" s="89" t="str">
        <f t="shared" si="86"/>
        <v>0.001073</v>
      </c>
      <c r="S151" s="89" t="str">
        <f t="shared" si="87"/>
        <v>0.6145</v>
      </c>
      <c r="T151" s="89" t="str">
        <f t="shared" si="88"/>
        <v>558.9</v>
      </c>
      <c r="U151" s="89" t="str">
        <f t="shared" si="89"/>
        <v>2543</v>
      </c>
      <c r="V151" s="89" t="str">
        <f t="shared" si="90"/>
        <v>1984</v>
      </c>
      <c r="W151" s="89" t="str">
        <f t="shared" si="91"/>
        <v>559.2</v>
      </c>
      <c r="X151" s="89" t="str">
        <f t="shared" si="92"/>
        <v>2724</v>
      </c>
      <c r="Y151" s="89" t="str">
        <f t="shared" si="93"/>
        <v>2165</v>
      </c>
      <c r="Z151" s="89" t="str">
        <f t="shared" si="94"/>
        <v>1.666</v>
      </c>
      <c r="AA151" s="89" t="str">
        <f t="shared" si="95"/>
        <v>6.997</v>
      </c>
      <c r="AB151" s="89" t="str">
        <f t="shared" si="96"/>
        <v>5.331</v>
      </c>
      <c r="AD151" s="89">
        <v>133</v>
      </c>
      <c r="AE151" s="89">
        <v>0.29543000000000003</v>
      </c>
      <c r="AF151" s="89">
        <v>1.0726500000000001E-3</v>
      </c>
      <c r="AG151" s="89">
        <v>0.61453999999999998</v>
      </c>
      <c r="AH151" s="89">
        <v>558.87310701050001</v>
      </c>
      <c r="AI151" s="89">
        <v>2542.6464477999998</v>
      </c>
      <c r="AJ151" s="89">
        <v>1983.7733407894998</v>
      </c>
      <c r="AK151" s="89">
        <v>559.19000000000005</v>
      </c>
      <c r="AL151" s="89">
        <v>2724.2</v>
      </c>
      <c r="AM151" s="89">
        <v>2165</v>
      </c>
      <c r="AN151" s="89">
        <v>1.6661999999999999</v>
      </c>
      <c r="AO151" s="89">
        <v>6.9966999999999997</v>
      </c>
      <c r="AP151" s="89">
        <v>5.3304999999999998</v>
      </c>
    </row>
    <row r="152" spans="2:42">
      <c r="B152" s="3">
        <f t="shared" si="71"/>
        <v>141</v>
      </c>
      <c r="C152" s="115" t="str">
        <f t="shared" si="72"/>
        <v>0.3719</v>
      </c>
      <c r="D152" s="115" t="str">
        <f t="shared" si="73"/>
        <v>0.001081</v>
      </c>
      <c r="E152" s="115" t="str">
        <f t="shared" si="74"/>
        <v>0.4952</v>
      </c>
      <c r="F152" s="115" t="str">
        <f t="shared" si="75"/>
        <v>593.0</v>
      </c>
      <c r="G152" s="115" t="str">
        <f t="shared" si="76"/>
        <v>2551</v>
      </c>
      <c r="H152" s="115" t="str">
        <f t="shared" si="77"/>
        <v>1958</v>
      </c>
      <c r="I152" s="115" t="str">
        <f t="shared" si="78"/>
        <v>593.5</v>
      </c>
      <c r="J152" s="115" t="str">
        <f t="shared" si="79"/>
        <v>2735</v>
      </c>
      <c r="K152" s="115" t="str">
        <f t="shared" si="80"/>
        <v>2141</v>
      </c>
      <c r="L152" s="115" t="str">
        <f t="shared" si="81"/>
        <v>1.750</v>
      </c>
      <c r="M152" s="115" t="str">
        <f t="shared" si="82"/>
        <v>6.920</v>
      </c>
      <c r="N152" s="115" t="str">
        <f t="shared" si="83"/>
        <v>5.170</v>
      </c>
      <c r="P152" s="89" t="str">
        <f t="shared" si="84"/>
        <v>134.0</v>
      </c>
      <c r="Q152" s="89" t="str">
        <f t="shared" si="85"/>
        <v>0.3042</v>
      </c>
      <c r="R152" s="89" t="str">
        <f t="shared" si="86"/>
        <v>0.001074</v>
      </c>
      <c r="S152" s="89" t="str">
        <f t="shared" si="87"/>
        <v>0.5979</v>
      </c>
      <c r="T152" s="89" t="str">
        <f t="shared" si="88"/>
        <v>563.1</v>
      </c>
      <c r="U152" s="89" t="str">
        <f t="shared" si="89"/>
        <v>2544</v>
      </c>
      <c r="V152" s="89" t="str">
        <f t="shared" si="90"/>
        <v>1980.</v>
      </c>
      <c r="W152" s="89" t="str">
        <f t="shared" si="91"/>
        <v>563.5</v>
      </c>
      <c r="X152" s="89" t="str">
        <f t="shared" si="92"/>
        <v>2726</v>
      </c>
      <c r="Y152" s="89" t="str">
        <f t="shared" si="93"/>
        <v>2162</v>
      </c>
      <c r="Z152" s="89" t="str">
        <f t="shared" si="94"/>
        <v>1.677</v>
      </c>
      <c r="AA152" s="89" t="str">
        <f t="shared" si="95"/>
        <v>6.987</v>
      </c>
      <c r="AB152" s="89" t="str">
        <f t="shared" si="96"/>
        <v>5.310</v>
      </c>
      <c r="AD152" s="89">
        <v>134</v>
      </c>
      <c r="AE152" s="89">
        <v>0.30423</v>
      </c>
      <c r="AF152" s="89">
        <v>1.07365E-3</v>
      </c>
      <c r="AG152" s="89">
        <v>0.59786000000000006</v>
      </c>
      <c r="AH152" s="89">
        <v>563.14336346050004</v>
      </c>
      <c r="AI152" s="89">
        <v>2543.6130521999999</v>
      </c>
      <c r="AJ152" s="89">
        <v>1980.4696887394998</v>
      </c>
      <c r="AK152" s="89">
        <v>563.47</v>
      </c>
      <c r="AL152" s="89">
        <v>2725.5</v>
      </c>
      <c r="AM152" s="89">
        <v>2162.1</v>
      </c>
      <c r="AN152" s="89">
        <v>1.6767000000000001</v>
      </c>
      <c r="AO152" s="89">
        <v>6.9869000000000003</v>
      </c>
      <c r="AP152" s="89">
        <v>5.3102</v>
      </c>
    </row>
    <row r="153" spans="2:42">
      <c r="B153" s="3">
        <f t="shared" si="71"/>
        <v>142</v>
      </c>
      <c r="C153" s="115" t="str">
        <f t="shared" si="72"/>
        <v>0.3825</v>
      </c>
      <c r="D153" s="115" t="str">
        <f t="shared" si="73"/>
        <v>0.001082</v>
      </c>
      <c r="E153" s="115" t="str">
        <f t="shared" si="74"/>
        <v>0.4823</v>
      </c>
      <c r="F153" s="115" t="str">
        <f t="shared" si="75"/>
        <v>597.3</v>
      </c>
      <c r="G153" s="115" t="str">
        <f t="shared" si="76"/>
        <v>2552</v>
      </c>
      <c r="H153" s="115" t="str">
        <f t="shared" si="77"/>
        <v>1954</v>
      </c>
      <c r="I153" s="115" t="str">
        <f t="shared" si="78"/>
        <v>597.7</v>
      </c>
      <c r="J153" s="115" t="str">
        <f t="shared" si="79"/>
        <v>2736</v>
      </c>
      <c r="K153" s="115" t="str">
        <f t="shared" si="80"/>
        <v>2138</v>
      </c>
      <c r="L153" s="115" t="str">
        <f t="shared" si="81"/>
        <v>1.760</v>
      </c>
      <c r="M153" s="115" t="str">
        <f t="shared" si="82"/>
        <v>6.911</v>
      </c>
      <c r="N153" s="115" t="str">
        <f t="shared" si="83"/>
        <v>5.151</v>
      </c>
      <c r="P153" s="89" t="str">
        <f t="shared" si="84"/>
        <v>135.0</v>
      </c>
      <c r="Q153" s="89" t="str">
        <f t="shared" si="85"/>
        <v>0.3132</v>
      </c>
      <c r="R153" s="89" t="str">
        <f t="shared" si="86"/>
        <v>0.001075</v>
      </c>
      <c r="S153" s="89" t="str">
        <f t="shared" si="87"/>
        <v>0.5817</v>
      </c>
      <c r="T153" s="89" t="str">
        <f t="shared" si="88"/>
        <v>567.4</v>
      </c>
      <c r="U153" s="89" t="str">
        <f t="shared" si="89"/>
        <v>2545</v>
      </c>
      <c r="V153" s="89" t="str">
        <f t="shared" si="90"/>
        <v>1977</v>
      </c>
      <c r="W153" s="89" t="str">
        <f t="shared" si="91"/>
        <v>567.7</v>
      </c>
      <c r="X153" s="89" t="str">
        <f t="shared" si="92"/>
        <v>2727</v>
      </c>
      <c r="Y153" s="89" t="str">
        <f t="shared" si="93"/>
        <v>2159</v>
      </c>
      <c r="Z153" s="89" t="str">
        <f t="shared" si="94"/>
        <v>1.687</v>
      </c>
      <c r="AA153" s="89" t="str">
        <f t="shared" si="95"/>
        <v>6.977</v>
      </c>
      <c r="AB153" s="89" t="str">
        <f t="shared" si="96"/>
        <v>5.290</v>
      </c>
      <c r="AD153" s="89">
        <v>135</v>
      </c>
      <c r="AE153" s="89">
        <v>0.31323000000000001</v>
      </c>
      <c r="AF153" s="89">
        <v>1.0746500000000001E-3</v>
      </c>
      <c r="AG153" s="89">
        <v>0.58172999999999997</v>
      </c>
      <c r="AH153" s="89">
        <v>567.40338738050002</v>
      </c>
      <c r="AI153" s="89">
        <v>2544.6847121000001</v>
      </c>
      <c r="AJ153" s="89">
        <v>1977.2813247194999</v>
      </c>
      <c r="AK153" s="89">
        <v>567.74</v>
      </c>
      <c r="AL153" s="89">
        <v>2726.9</v>
      </c>
      <c r="AM153" s="89">
        <v>2159.1</v>
      </c>
      <c r="AN153" s="89">
        <v>1.6872</v>
      </c>
      <c r="AO153" s="89">
        <v>6.9771999999999998</v>
      </c>
      <c r="AP153" s="89">
        <v>5.29</v>
      </c>
    </row>
    <row r="154" spans="2:42">
      <c r="B154" s="3">
        <f t="shared" si="71"/>
        <v>143</v>
      </c>
      <c r="C154" s="115" t="str">
        <f t="shared" si="72"/>
        <v>0.3933</v>
      </c>
      <c r="D154" s="115" t="str">
        <f t="shared" si="73"/>
        <v>0.001083</v>
      </c>
      <c r="E154" s="115" t="str">
        <f t="shared" si="74"/>
        <v>0.4698</v>
      </c>
      <c r="F154" s="115" t="str">
        <f t="shared" si="75"/>
        <v>601.6</v>
      </c>
      <c r="G154" s="115" t="str">
        <f t="shared" si="76"/>
        <v>2553</v>
      </c>
      <c r="H154" s="115" t="str">
        <f t="shared" si="77"/>
        <v>1951</v>
      </c>
      <c r="I154" s="115" t="str">
        <f t="shared" si="78"/>
        <v>602.0</v>
      </c>
      <c r="J154" s="115" t="str">
        <f t="shared" si="79"/>
        <v>2737</v>
      </c>
      <c r="K154" s="115" t="str">
        <f t="shared" si="80"/>
        <v>2135</v>
      </c>
      <c r="L154" s="115" t="str">
        <f t="shared" si="81"/>
        <v>1.770</v>
      </c>
      <c r="M154" s="115" t="str">
        <f t="shared" si="82"/>
        <v>6.901</v>
      </c>
      <c r="N154" s="115" t="str">
        <f t="shared" si="83"/>
        <v>5.131</v>
      </c>
      <c r="P154" s="89" t="str">
        <f t="shared" si="84"/>
        <v>136.0</v>
      </c>
      <c r="Q154" s="89" t="str">
        <f t="shared" si="85"/>
        <v>0.3225</v>
      </c>
      <c r="R154" s="89" t="str">
        <f t="shared" si="86"/>
        <v>0.001076</v>
      </c>
      <c r="S154" s="89" t="str">
        <f t="shared" si="87"/>
        <v>0.5661</v>
      </c>
      <c r="T154" s="89" t="str">
        <f t="shared" si="88"/>
        <v>571.7</v>
      </c>
      <c r="U154" s="89" t="str">
        <f t="shared" si="89"/>
        <v>2546</v>
      </c>
      <c r="V154" s="89" t="str">
        <f t="shared" si="90"/>
        <v>1974</v>
      </c>
      <c r="W154" s="89" t="str">
        <f t="shared" si="91"/>
        <v>572.0</v>
      </c>
      <c r="X154" s="89" t="str">
        <f t="shared" si="92"/>
        <v>2728</v>
      </c>
      <c r="Y154" s="89" t="str">
        <f t="shared" si="93"/>
        <v>2156</v>
      </c>
      <c r="Z154" s="89" t="str">
        <f t="shared" si="94"/>
        <v>1.698</v>
      </c>
      <c r="AA154" s="89" t="str">
        <f t="shared" si="95"/>
        <v>6.968</v>
      </c>
      <c r="AB154" s="89" t="str">
        <f t="shared" si="96"/>
        <v>5.270</v>
      </c>
      <c r="AD154" s="89">
        <v>136</v>
      </c>
      <c r="AE154" s="89">
        <v>0.32245000000000001</v>
      </c>
      <c r="AF154" s="89">
        <v>1.07566E-3</v>
      </c>
      <c r="AG154" s="89">
        <v>0.56611</v>
      </c>
      <c r="AH154" s="89">
        <v>571.67315343300004</v>
      </c>
      <c r="AI154" s="89">
        <v>2545.6578304999998</v>
      </c>
      <c r="AJ154" s="89">
        <v>1973.9846770669997</v>
      </c>
      <c r="AK154" s="89">
        <v>572.02</v>
      </c>
      <c r="AL154" s="89">
        <v>2728.2</v>
      </c>
      <c r="AM154" s="89">
        <v>2156.1999999999998</v>
      </c>
      <c r="AN154" s="89">
        <v>1.6976</v>
      </c>
      <c r="AO154" s="89">
        <v>6.9675000000000002</v>
      </c>
      <c r="AP154" s="89">
        <v>5.2698999999999998</v>
      </c>
    </row>
    <row r="155" spans="2:42">
      <c r="B155" s="3">
        <f t="shared" si="71"/>
        <v>144</v>
      </c>
      <c r="C155" s="115" t="str">
        <f t="shared" si="72"/>
        <v>0.4044</v>
      </c>
      <c r="D155" s="115" t="str">
        <f t="shared" si="73"/>
        <v>0.001084</v>
      </c>
      <c r="E155" s="115" t="str">
        <f t="shared" si="74"/>
        <v>0.4577</v>
      </c>
      <c r="F155" s="115" t="str">
        <f t="shared" si="75"/>
        <v>605.9</v>
      </c>
      <c r="G155" s="115" t="str">
        <f t="shared" si="76"/>
        <v>2553</v>
      </c>
      <c r="H155" s="115" t="str">
        <f t="shared" si="77"/>
        <v>1948</v>
      </c>
      <c r="I155" s="115" t="str">
        <f t="shared" si="78"/>
        <v>606.3</v>
      </c>
      <c r="J155" s="115" t="str">
        <f t="shared" si="79"/>
        <v>2739</v>
      </c>
      <c r="K155" s="115" t="str">
        <f t="shared" si="80"/>
        <v>2132</v>
      </c>
      <c r="L155" s="115" t="str">
        <f t="shared" si="81"/>
        <v>1.781</v>
      </c>
      <c r="M155" s="115" t="str">
        <f t="shared" si="82"/>
        <v>6.892</v>
      </c>
      <c r="N155" s="115" t="str">
        <f t="shared" si="83"/>
        <v>5.111</v>
      </c>
      <c r="P155" s="89" t="str">
        <f t="shared" si="84"/>
        <v>137.0</v>
      </c>
      <c r="Q155" s="89" t="str">
        <f t="shared" si="85"/>
        <v>0.3319</v>
      </c>
      <c r="R155" s="89" t="str">
        <f t="shared" si="86"/>
        <v>0.001077</v>
      </c>
      <c r="S155" s="89" t="str">
        <f t="shared" si="87"/>
        <v>0.5510</v>
      </c>
      <c r="T155" s="89" t="str">
        <f t="shared" si="88"/>
        <v>575.9</v>
      </c>
      <c r="U155" s="89" t="str">
        <f t="shared" si="89"/>
        <v>2547</v>
      </c>
      <c r="V155" s="89" t="str">
        <f t="shared" si="90"/>
        <v>1971</v>
      </c>
      <c r="W155" s="89" t="str">
        <f t="shared" si="91"/>
        <v>576.3</v>
      </c>
      <c r="X155" s="89" t="str">
        <f t="shared" si="92"/>
        <v>2730.</v>
      </c>
      <c r="Y155" s="89" t="str">
        <f t="shared" si="93"/>
        <v>2153</v>
      </c>
      <c r="Z155" s="89" t="str">
        <f t="shared" si="94"/>
        <v>1.708</v>
      </c>
      <c r="AA155" s="89" t="str">
        <f t="shared" si="95"/>
        <v>6.958</v>
      </c>
      <c r="AB155" s="89" t="str">
        <f t="shared" si="96"/>
        <v>5.250</v>
      </c>
      <c r="AD155" s="89">
        <v>137</v>
      </c>
      <c r="AE155" s="89">
        <v>0.33188000000000001</v>
      </c>
      <c r="AF155" s="89">
        <v>1.0766700000000001E-3</v>
      </c>
      <c r="AG155" s="89">
        <v>0.55098999999999998</v>
      </c>
      <c r="AH155" s="89">
        <v>575.9426747604</v>
      </c>
      <c r="AI155" s="89">
        <v>2546.6374387999999</v>
      </c>
      <c r="AJ155" s="89">
        <v>1970.6947640395999</v>
      </c>
      <c r="AK155" s="89">
        <v>576.29999999999995</v>
      </c>
      <c r="AL155" s="89">
        <v>2729.5</v>
      </c>
      <c r="AM155" s="89">
        <v>2153.1999999999998</v>
      </c>
      <c r="AN155" s="89">
        <v>1.7081</v>
      </c>
      <c r="AO155" s="89">
        <v>6.9579000000000004</v>
      </c>
      <c r="AP155" s="89">
        <v>5.2497999999999996</v>
      </c>
    </row>
    <row r="156" spans="2:42">
      <c r="B156" s="3">
        <f t="shared" si="71"/>
        <v>145</v>
      </c>
      <c r="C156" s="115" t="str">
        <f t="shared" si="72"/>
        <v>0.4157</v>
      </c>
      <c r="D156" s="115" t="str">
        <f t="shared" si="73"/>
        <v>0.001085</v>
      </c>
      <c r="E156" s="115" t="str">
        <f t="shared" si="74"/>
        <v>0.4460</v>
      </c>
      <c r="F156" s="115" t="str">
        <f t="shared" si="75"/>
        <v>610.2</v>
      </c>
      <c r="G156" s="115" t="str">
        <f t="shared" si="76"/>
        <v>2554</v>
      </c>
      <c r="H156" s="115" t="str">
        <f t="shared" si="77"/>
        <v>1944</v>
      </c>
      <c r="I156" s="115" t="str">
        <f t="shared" si="78"/>
        <v>610.6</v>
      </c>
      <c r="J156" s="115" t="str">
        <f t="shared" si="79"/>
        <v>2740.</v>
      </c>
      <c r="K156" s="115" t="str">
        <f t="shared" si="80"/>
        <v>2129</v>
      </c>
      <c r="L156" s="115" t="str">
        <f t="shared" si="81"/>
        <v>1.791</v>
      </c>
      <c r="M156" s="115" t="str">
        <f t="shared" si="82"/>
        <v>6.883</v>
      </c>
      <c r="N156" s="115" t="str">
        <f t="shared" si="83"/>
        <v>5.092</v>
      </c>
      <c r="P156" s="89" t="str">
        <f t="shared" si="84"/>
        <v>138.0</v>
      </c>
      <c r="Q156" s="89" t="str">
        <f t="shared" si="85"/>
        <v>0.3415</v>
      </c>
      <c r="R156" s="89" t="str">
        <f t="shared" si="86"/>
        <v>0.001078</v>
      </c>
      <c r="S156" s="89" t="str">
        <f t="shared" si="87"/>
        <v>0.5364</v>
      </c>
      <c r="T156" s="89" t="str">
        <f t="shared" si="88"/>
        <v>580.2</v>
      </c>
      <c r="U156" s="89" t="str">
        <f t="shared" si="89"/>
        <v>2548</v>
      </c>
      <c r="V156" s="89" t="str">
        <f t="shared" si="90"/>
        <v>1967</v>
      </c>
      <c r="W156" s="89" t="str">
        <f t="shared" si="91"/>
        <v>580.6</v>
      </c>
      <c r="X156" s="89" t="str">
        <f t="shared" si="92"/>
        <v>2731</v>
      </c>
      <c r="Y156" s="89" t="str">
        <f t="shared" si="93"/>
        <v>2150.</v>
      </c>
      <c r="Z156" s="89" t="str">
        <f t="shared" si="94"/>
        <v>1.719</v>
      </c>
      <c r="AA156" s="89" t="str">
        <f t="shared" si="95"/>
        <v>6.948</v>
      </c>
      <c r="AB156" s="89" t="str">
        <f t="shared" si="96"/>
        <v>5.230</v>
      </c>
      <c r="AD156" s="89">
        <v>138</v>
      </c>
      <c r="AE156" s="89">
        <v>0.34154000000000001</v>
      </c>
      <c r="AF156" s="89">
        <v>1.0776900000000001E-3</v>
      </c>
      <c r="AG156" s="89">
        <v>0.53636000000000006</v>
      </c>
      <c r="AH156" s="89">
        <v>580.22192575740007</v>
      </c>
      <c r="AI156" s="89">
        <v>2547.6116056000001</v>
      </c>
      <c r="AJ156" s="89">
        <v>1967.3896798425999</v>
      </c>
      <c r="AK156" s="89">
        <v>580.59</v>
      </c>
      <c r="AL156" s="89">
        <v>2730.8</v>
      </c>
      <c r="AM156" s="89">
        <v>2150.3000000000002</v>
      </c>
      <c r="AN156" s="89">
        <v>1.7184999999999999</v>
      </c>
      <c r="AO156" s="89">
        <v>6.9482999999999997</v>
      </c>
      <c r="AP156" s="89">
        <v>5.2298</v>
      </c>
    </row>
    <row r="157" spans="2:42">
      <c r="B157" s="3">
        <f t="shared" si="71"/>
        <v>146</v>
      </c>
      <c r="C157" s="115" t="str">
        <f t="shared" si="72"/>
        <v>0.4273</v>
      </c>
      <c r="D157" s="115" t="str">
        <f t="shared" si="73"/>
        <v>0.001086</v>
      </c>
      <c r="E157" s="115" t="str">
        <f t="shared" si="74"/>
        <v>0.4346</v>
      </c>
      <c r="F157" s="115" t="str">
        <f t="shared" si="75"/>
        <v>614.5</v>
      </c>
      <c r="G157" s="115" t="str">
        <f t="shared" si="76"/>
        <v>2555</v>
      </c>
      <c r="H157" s="115" t="str">
        <f t="shared" si="77"/>
        <v>1941</v>
      </c>
      <c r="I157" s="115" t="str">
        <f t="shared" si="78"/>
        <v>614.9</v>
      </c>
      <c r="J157" s="115" t="str">
        <f t="shared" si="79"/>
        <v>2741</v>
      </c>
      <c r="K157" s="115" t="str">
        <f t="shared" si="80"/>
        <v>2126</v>
      </c>
      <c r="L157" s="115" t="str">
        <f t="shared" si="81"/>
        <v>1.801</v>
      </c>
      <c r="M157" s="115" t="str">
        <f t="shared" si="82"/>
        <v>6.873</v>
      </c>
      <c r="N157" s="115" t="str">
        <f t="shared" si="83"/>
        <v>5.072</v>
      </c>
      <c r="P157" s="89" t="str">
        <f t="shared" si="84"/>
        <v>139.0</v>
      </c>
      <c r="Q157" s="89" t="str">
        <f t="shared" si="85"/>
        <v>0.3514</v>
      </c>
      <c r="R157" s="89" t="str">
        <f t="shared" si="86"/>
        <v>0.001079</v>
      </c>
      <c r="S157" s="89" t="str">
        <f t="shared" si="87"/>
        <v>0.5222</v>
      </c>
      <c r="T157" s="89" t="str">
        <f t="shared" si="88"/>
        <v>584.5</v>
      </c>
      <c r="U157" s="89" t="str">
        <f t="shared" si="89"/>
        <v>2549</v>
      </c>
      <c r="V157" s="89" t="str">
        <f t="shared" si="90"/>
        <v>1964</v>
      </c>
      <c r="W157" s="89" t="str">
        <f t="shared" si="91"/>
        <v>584.9</v>
      </c>
      <c r="X157" s="89" t="str">
        <f t="shared" si="92"/>
        <v>2732</v>
      </c>
      <c r="Y157" s="89" t="str">
        <f t="shared" si="93"/>
        <v>2147</v>
      </c>
      <c r="Z157" s="89" t="str">
        <f t="shared" si="94"/>
        <v>1.729</v>
      </c>
      <c r="AA157" s="89" t="str">
        <f t="shared" si="95"/>
        <v>6.939</v>
      </c>
      <c r="AB157" s="89" t="str">
        <f t="shared" si="96"/>
        <v>5.210</v>
      </c>
      <c r="AD157" s="89">
        <v>139</v>
      </c>
      <c r="AE157" s="89">
        <v>0.35143000000000002</v>
      </c>
      <c r="AF157" s="89">
        <v>1.0787199999999998E-3</v>
      </c>
      <c r="AG157" s="89">
        <v>0.52217999999999998</v>
      </c>
      <c r="AH157" s="89">
        <v>584.49090543039995</v>
      </c>
      <c r="AI157" s="89">
        <v>2548.5902826000001</v>
      </c>
      <c r="AJ157" s="89">
        <v>1964.0993771696003</v>
      </c>
      <c r="AK157" s="89">
        <v>584.87</v>
      </c>
      <c r="AL157" s="89">
        <v>2732.1</v>
      </c>
      <c r="AM157" s="89">
        <v>2147.3000000000002</v>
      </c>
      <c r="AN157" s="89">
        <v>1.7289000000000001</v>
      </c>
      <c r="AO157" s="89">
        <v>6.9387999999999996</v>
      </c>
      <c r="AP157" s="89">
        <v>5.2099000000000002</v>
      </c>
    </row>
    <row r="158" spans="2:42">
      <c r="B158" s="3">
        <f t="shared" si="71"/>
        <v>147</v>
      </c>
      <c r="C158" s="115" t="str">
        <f t="shared" si="72"/>
        <v>0.4391</v>
      </c>
      <c r="D158" s="115" t="str">
        <f t="shared" si="73"/>
        <v>0.001087</v>
      </c>
      <c r="E158" s="115" t="str">
        <f t="shared" si="74"/>
        <v>0.4236</v>
      </c>
      <c r="F158" s="115" t="str">
        <f t="shared" si="75"/>
        <v>618.8</v>
      </c>
      <c r="G158" s="115" t="str">
        <f t="shared" si="76"/>
        <v>2556</v>
      </c>
      <c r="H158" s="115" t="str">
        <f t="shared" si="77"/>
        <v>1938</v>
      </c>
      <c r="I158" s="115" t="str">
        <f t="shared" si="78"/>
        <v>619.3</v>
      </c>
      <c r="J158" s="115" t="str">
        <f t="shared" si="79"/>
        <v>2742</v>
      </c>
      <c r="K158" s="115" t="str">
        <f t="shared" si="80"/>
        <v>2123</v>
      </c>
      <c r="L158" s="115" t="str">
        <f t="shared" si="81"/>
        <v>1.811</v>
      </c>
      <c r="M158" s="115" t="str">
        <f t="shared" si="82"/>
        <v>6.864</v>
      </c>
      <c r="N158" s="115" t="str">
        <f t="shared" si="83"/>
        <v>5.053</v>
      </c>
      <c r="P158" s="89" t="str">
        <f t="shared" si="84"/>
        <v>140.0</v>
      </c>
      <c r="Q158" s="89" t="str">
        <f t="shared" si="85"/>
        <v>0.3615</v>
      </c>
      <c r="R158" s="89" t="str">
        <f t="shared" si="86"/>
        <v>0.001080</v>
      </c>
      <c r="S158" s="89" t="str">
        <f t="shared" si="87"/>
        <v>0.5085</v>
      </c>
      <c r="T158" s="89" t="str">
        <f t="shared" si="88"/>
        <v>588.8</v>
      </c>
      <c r="U158" s="89" t="str">
        <f t="shared" si="89"/>
        <v>2550.</v>
      </c>
      <c r="V158" s="89" t="str">
        <f t="shared" si="90"/>
        <v>1961</v>
      </c>
      <c r="W158" s="89" t="str">
        <f t="shared" si="91"/>
        <v>589.2</v>
      </c>
      <c r="X158" s="89" t="str">
        <f t="shared" si="92"/>
        <v>2733</v>
      </c>
      <c r="Y158" s="89" t="str">
        <f t="shared" si="93"/>
        <v>2144</v>
      </c>
      <c r="Z158" s="89" t="str">
        <f t="shared" si="94"/>
        <v>1.739</v>
      </c>
      <c r="AA158" s="89" t="str">
        <f t="shared" si="95"/>
        <v>6.929</v>
      </c>
      <c r="AB158" s="89" t="str">
        <f t="shared" si="96"/>
        <v>5.190</v>
      </c>
      <c r="AD158" s="89">
        <v>140</v>
      </c>
      <c r="AE158" s="89">
        <v>0.36153999999999997</v>
      </c>
      <c r="AF158" s="89">
        <v>1.0797600000000001E-3</v>
      </c>
      <c r="AG158" s="89">
        <v>0.50844999999999996</v>
      </c>
      <c r="AH158" s="89">
        <v>588.76962356959996</v>
      </c>
      <c r="AI158" s="89">
        <v>2549.574987</v>
      </c>
      <c r="AJ158" s="89">
        <v>1960.8053634304001</v>
      </c>
      <c r="AK158" s="89">
        <v>589.16</v>
      </c>
      <c r="AL158" s="89">
        <v>2733.4</v>
      </c>
      <c r="AM158" s="89">
        <v>2144.3000000000002</v>
      </c>
      <c r="AN158" s="89">
        <v>1.7392000000000001</v>
      </c>
      <c r="AO158" s="89">
        <v>6.9292999999999996</v>
      </c>
      <c r="AP158" s="89">
        <v>5.1901000000000002</v>
      </c>
    </row>
    <row r="159" spans="2:42">
      <c r="B159" s="3">
        <f t="shared" si="71"/>
        <v>148</v>
      </c>
      <c r="C159" s="115" t="str">
        <f t="shared" si="72"/>
        <v>0.4512</v>
      </c>
      <c r="D159" s="115" t="str">
        <f t="shared" si="73"/>
        <v>0.001088</v>
      </c>
      <c r="E159" s="115" t="str">
        <f t="shared" si="74"/>
        <v>0.4129</v>
      </c>
      <c r="F159" s="115" t="str">
        <f t="shared" si="75"/>
        <v>623.1</v>
      </c>
      <c r="G159" s="115" t="str">
        <f t="shared" si="76"/>
        <v>2557</v>
      </c>
      <c r="H159" s="115" t="str">
        <f t="shared" si="77"/>
        <v>1934</v>
      </c>
      <c r="I159" s="115" t="str">
        <f t="shared" si="78"/>
        <v>623.6</v>
      </c>
      <c r="J159" s="115" t="str">
        <f t="shared" si="79"/>
        <v>2744</v>
      </c>
      <c r="K159" s="115" t="str">
        <f t="shared" si="80"/>
        <v>2120.</v>
      </c>
      <c r="L159" s="115" t="str">
        <f t="shared" si="81"/>
        <v>1.821</v>
      </c>
      <c r="M159" s="115" t="str">
        <f t="shared" si="82"/>
        <v>6.855</v>
      </c>
      <c r="N159" s="115" t="str">
        <f t="shared" si="83"/>
        <v>5.034</v>
      </c>
      <c r="P159" s="89" t="str">
        <f t="shared" si="84"/>
        <v>141.0</v>
      </c>
      <c r="Q159" s="89" t="str">
        <f t="shared" si="85"/>
        <v>0.3719</v>
      </c>
      <c r="R159" s="89" t="str">
        <f t="shared" si="86"/>
        <v>0.001081</v>
      </c>
      <c r="S159" s="89" t="str">
        <f t="shared" si="87"/>
        <v>0.4952</v>
      </c>
      <c r="T159" s="89" t="str">
        <f t="shared" si="88"/>
        <v>593.0</v>
      </c>
      <c r="U159" s="89" t="str">
        <f t="shared" si="89"/>
        <v>2551</v>
      </c>
      <c r="V159" s="89" t="str">
        <f t="shared" si="90"/>
        <v>1958</v>
      </c>
      <c r="W159" s="89" t="str">
        <f t="shared" si="91"/>
        <v>593.5</v>
      </c>
      <c r="X159" s="89" t="str">
        <f t="shared" si="92"/>
        <v>2735</v>
      </c>
      <c r="Y159" s="89" t="str">
        <f t="shared" si="93"/>
        <v>2141</v>
      </c>
      <c r="Z159" s="89" t="str">
        <f t="shared" si="94"/>
        <v>1.750</v>
      </c>
      <c r="AA159" s="89" t="str">
        <f t="shared" si="95"/>
        <v>6.920</v>
      </c>
      <c r="AB159" s="89" t="str">
        <f t="shared" si="96"/>
        <v>5.170</v>
      </c>
      <c r="AD159" s="89">
        <v>141</v>
      </c>
      <c r="AE159" s="89">
        <v>0.37189</v>
      </c>
      <c r="AF159" s="89">
        <v>1.0808E-3</v>
      </c>
      <c r="AG159" s="89">
        <v>0.49516000000000004</v>
      </c>
      <c r="AH159" s="89">
        <v>593.0480612880001</v>
      </c>
      <c r="AI159" s="89">
        <v>2550.5549475999997</v>
      </c>
      <c r="AJ159" s="89">
        <v>1957.5068863119996</v>
      </c>
      <c r="AK159" s="89">
        <v>593.45000000000005</v>
      </c>
      <c r="AL159" s="89">
        <v>2734.7</v>
      </c>
      <c r="AM159" s="89">
        <v>2141.3000000000002</v>
      </c>
      <c r="AN159" s="89">
        <v>1.7496</v>
      </c>
      <c r="AO159" s="89">
        <v>6.9199000000000002</v>
      </c>
      <c r="AP159" s="89">
        <v>5.1703000000000001</v>
      </c>
    </row>
    <row r="160" spans="2:42">
      <c r="B160" s="3">
        <f t="shared" si="71"/>
        <v>149</v>
      </c>
      <c r="C160" s="115" t="str">
        <f t="shared" si="72"/>
        <v>0.4635</v>
      </c>
      <c r="D160" s="115" t="str">
        <f t="shared" si="73"/>
        <v>0.001089</v>
      </c>
      <c r="E160" s="115" t="str">
        <f t="shared" si="74"/>
        <v>0.4025</v>
      </c>
      <c r="F160" s="115" t="str">
        <f t="shared" si="75"/>
        <v>627.4</v>
      </c>
      <c r="G160" s="115" t="str">
        <f t="shared" si="76"/>
        <v>2558</v>
      </c>
      <c r="H160" s="115" t="str">
        <f t="shared" si="77"/>
        <v>1931</v>
      </c>
      <c r="I160" s="115" t="str">
        <f t="shared" si="78"/>
        <v>627.9</v>
      </c>
      <c r="J160" s="115" t="str">
        <f t="shared" si="79"/>
        <v>2745</v>
      </c>
      <c r="K160" s="115" t="str">
        <f t="shared" si="80"/>
        <v>2117</v>
      </c>
      <c r="L160" s="115" t="str">
        <f t="shared" si="81"/>
        <v>1.832</v>
      </c>
      <c r="M160" s="115" t="str">
        <f t="shared" si="82"/>
        <v>6.846</v>
      </c>
      <c r="N160" s="115" t="str">
        <f t="shared" si="83"/>
        <v>5.015</v>
      </c>
      <c r="P160" s="89" t="str">
        <f t="shared" si="84"/>
        <v>142.0</v>
      </c>
      <c r="Q160" s="89" t="str">
        <f t="shared" si="85"/>
        <v>0.3825</v>
      </c>
      <c r="R160" s="89" t="str">
        <f t="shared" si="86"/>
        <v>0.001082</v>
      </c>
      <c r="S160" s="89" t="str">
        <f t="shared" si="87"/>
        <v>0.4823</v>
      </c>
      <c r="T160" s="89" t="str">
        <f t="shared" si="88"/>
        <v>597.3</v>
      </c>
      <c r="U160" s="89" t="str">
        <f t="shared" si="89"/>
        <v>2552</v>
      </c>
      <c r="V160" s="89" t="str">
        <f t="shared" si="90"/>
        <v>1954</v>
      </c>
      <c r="W160" s="89" t="str">
        <f t="shared" si="91"/>
        <v>597.7</v>
      </c>
      <c r="X160" s="89" t="str">
        <f t="shared" si="92"/>
        <v>2736</v>
      </c>
      <c r="Y160" s="89" t="str">
        <f t="shared" si="93"/>
        <v>2138</v>
      </c>
      <c r="Z160" s="89" t="str">
        <f t="shared" si="94"/>
        <v>1.760</v>
      </c>
      <c r="AA160" s="89" t="str">
        <f t="shared" si="95"/>
        <v>6.911</v>
      </c>
      <c r="AB160" s="89" t="str">
        <f t="shared" si="96"/>
        <v>5.151</v>
      </c>
      <c r="AD160" s="89">
        <v>142</v>
      </c>
      <c r="AE160" s="89">
        <v>0.38246999999999998</v>
      </c>
      <c r="AF160" s="89">
        <v>1.0818500000000001E-3</v>
      </c>
      <c r="AG160" s="89">
        <v>0.48226999999999998</v>
      </c>
      <c r="AH160" s="89">
        <v>597.3262248305</v>
      </c>
      <c r="AI160" s="89">
        <v>2551.5461931</v>
      </c>
      <c r="AJ160" s="89">
        <v>1954.2199682695</v>
      </c>
      <c r="AK160" s="89">
        <v>597.74</v>
      </c>
      <c r="AL160" s="89">
        <v>2736</v>
      </c>
      <c r="AM160" s="89">
        <v>2138.3000000000002</v>
      </c>
      <c r="AN160" s="89">
        <v>1.7599</v>
      </c>
      <c r="AO160" s="89">
        <v>6.9104999999999999</v>
      </c>
      <c r="AP160" s="89">
        <v>5.1505999999999998</v>
      </c>
    </row>
    <row r="161" spans="2:42">
      <c r="B161" s="3">
        <f t="shared" si="71"/>
        <v>150</v>
      </c>
      <c r="C161" s="115" t="str">
        <f t="shared" si="72"/>
        <v>0.4762</v>
      </c>
      <c r="D161" s="115" t="str">
        <f t="shared" si="73"/>
        <v>0.001091</v>
      </c>
      <c r="E161" s="115" t="str">
        <f t="shared" si="74"/>
        <v>0.3925</v>
      </c>
      <c r="F161" s="115" t="str">
        <f t="shared" si="75"/>
        <v>631.7</v>
      </c>
      <c r="G161" s="115" t="str">
        <f t="shared" si="76"/>
        <v>2559</v>
      </c>
      <c r="H161" s="115" t="str">
        <f t="shared" si="77"/>
        <v>1927</v>
      </c>
      <c r="I161" s="115" t="str">
        <f t="shared" si="78"/>
        <v>632.2</v>
      </c>
      <c r="J161" s="115" t="str">
        <f t="shared" si="79"/>
        <v>2746</v>
      </c>
      <c r="K161" s="115" t="str">
        <f t="shared" si="80"/>
        <v>2114</v>
      </c>
      <c r="L161" s="115" t="str">
        <f t="shared" si="81"/>
        <v>1.842</v>
      </c>
      <c r="M161" s="115" t="str">
        <f t="shared" si="82"/>
        <v>6.837</v>
      </c>
      <c r="N161" s="115" t="str">
        <f t="shared" si="83"/>
        <v>4.995</v>
      </c>
      <c r="P161" s="89" t="str">
        <f t="shared" si="84"/>
        <v>143.0</v>
      </c>
      <c r="Q161" s="89" t="str">
        <f t="shared" si="85"/>
        <v>0.3933</v>
      </c>
      <c r="R161" s="89" t="str">
        <f t="shared" si="86"/>
        <v>0.001083</v>
      </c>
      <c r="S161" s="89" t="str">
        <f t="shared" si="87"/>
        <v>0.4698</v>
      </c>
      <c r="T161" s="89" t="str">
        <f t="shared" si="88"/>
        <v>601.6</v>
      </c>
      <c r="U161" s="89" t="str">
        <f t="shared" si="89"/>
        <v>2553</v>
      </c>
      <c r="V161" s="89" t="str">
        <f t="shared" si="90"/>
        <v>1951</v>
      </c>
      <c r="W161" s="89" t="str">
        <f t="shared" si="91"/>
        <v>602.0</v>
      </c>
      <c r="X161" s="89" t="str">
        <f t="shared" si="92"/>
        <v>2737</v>
      </c>
      <c r="Y161" s="89" t="str">
        <f t="shared" si="93"/>
        <v>2135</v>
      </c>
      <c r="Z161" s="89" t="str">
        <f t="shared" si="94"/>
        <v>1.770</v>
      </c>
      <c r="AA161" s="89" t="str">
        <f t="shared" si="95"/>
        <v>6.901</v>
      </c>
      <c r="AB161" s="89" t="str">
        <f t="shared" si="96"/>
        <v>5.131</v>
      </c>
      <c r="AD161" s="89">
        <v>143</v>
      </c>
      <c r="AE161" s="89">
        <v>0.39328999999999997</v>
      </c>
      <c r="AF161" s="89">
        <v>1.0829100000000001E-3</v>
      </c>
      <c r="AG161" s="89">
        <v>0.46979000000000004</v>
      </c>
      <c r="AH161" s="89">
        <v>601.61410232610001</v>
      </c>
      <c r="AI161" s="89">
        <v>2552.5362909</v>
      </c>
      <c r="AJ161" s="89">
        <v>1950.9221885739</v>
      </c>
      <c r="AK161" s="89">
        <v>602.04</v>
      </c>
      <c r="AL161" s="89">
        <v>2737.3</v>
      </c>
      <c r="AM161" s="89">
        <v>2135.1999999999998</v>
      </c>
      <c r="AN161" s="89">
        <v>1.7702</v>
      </c>
      <c r="AO161" s="89">
        <v>6.9010999999999996</v>
      </c>
      <c r="AP161" s="89">
        <v>5.1308999999999996</v>
      </c>
    </row>
    <row r="162" spans="2:42">
      <c r="B162" s="3">
        <f t="shared" si="71"/>
        <v>151</v>
      </c>
      <c r="C162" s="115" t="str">
        <f t="shared" si="72"/>
        <v>0.4891</v>
      </c>
      <c r="D162" s="115" t="str">
        <f t="shared" si="73"/>
        <v>0.001092</v>
      </c>
      <c r="E162" s="115" t="str">
        <f t="shared" si="74"/>
        <v>0.3827</v>
      </c>
      <c r="F162" s="115" t="str">
        <f t="shared" si="75"/>
        <v>636.0</v>
      </c>
      <c r="G162" s="115" t="str">
        <f t="shared" si="76"/>
        <v>2560.</v>
      </c>
      <c r="H162" s="115" t="str">
        <f t="shared" si="77"/>
        <v>1924</v>
      </c>
      <c r="I162" s="115" t="str">
        <f t="shared" si="78"/>
        <v>636.5</v>
      </c>
      <c r="J162" s="115" t="str">
        <f t="shared" si="79"/>
        <v>2747</v>
      </c>
      <c r="K162" s="115" t="str">
        <f t="shared" si="80"/>
        <v>2111</v>
      </c>
      <c r="L162" s="115" t="str">
        <f t="shared" si="81"/>
        <v>1.852</v>
      </c>
      <c r="M162" s="115" t="str">
        <f t="shared" si="82"/>
        <v>6.828</v>
      </c>
      <c r="N162" s="115" t="str">
        <f t="shared" si="83"/>
        <v>4.976</v>
      </c>
      <c r="P162" s="89" t="str">
        <f t="shared" si="84"/>
        <v>144.0</v>
      </c>
      <c r="Q162" s="89" t="str">
        <f t="shared" si="85"/>
        <v>0.4044</v>
      </c>
      <c r="R162" s="89" t="str">
        <f t="shared" si="86"/>
        <v>0.001084</v>
      </c>
      <c r="S162" s="89" t="str">
        <f t="shared" si="87"/>
        <v>0.4577</v>
      </c>
      <c r="T162" s="89" t="str">
        <f t="shared" si="88"/>
        <v>605.9</v>
      </c>
      <c r="U162" s="89" t="str">
        <f t="shared" si="89"/>
        <v>2553</v>
      </c>
      <c r="V162" s="89" t="str">
        <f t="shared" si="90"/>
        <v>1948</v>
      </c>
      <c r="W162" s="89" t="str">
        <f t="shared" si="91"/>
        <v>606.3</v>
      </c>
      <c r="X162" s="89" t="str">
        <f t="shared" si="92"/>
        <v>2739</v>
      </c>
      <c r="Y162" s="89" t="str">
        <f t="shared" si="93"/>
        <v>2132</v>
      </c>
      <c r="Z162" s="89" t="str">
        <f t="shared" si="94"/>
        <v>1.781</v>
      </c>
      <c r="AA162" s="89" t="str">
        <f t="shared" si="95"/>
        <v>6.892</v>
      </c>
      <c r="AB162" s="89" t="str">
        <f t="shared" si="96"/>
        <v>5.111</v>
      </c>
      <c r="AD162" s="89">
        <v>144</v>
      </c>
      <c r="AE162" s="89">
        <v>0.40437000000000001</v>
      </c>
      <c r="AF162" s="89">
        <v>1.0839700000000001E-3</v>
      </c>
      <c r="AG162" s="89">
        <v>0.45768999999999999</v>
      </c>
      <c r="AH162" s="89">
        <v>605.90167505110003</v>
      </c>
      <c r="AI162" s="89">
        <v>2553.4238946999999</v>
      </c>
      <c r="AJ162" s="89">
        <v>1947.5222196488999</v>
      </c>
      <c r="AK162" s="89">
        <v>606.34</v>
      </c>
      <c r="AL162" s="89">
        <v>2738.5</v>
      </c>
      <c r="AM162" s="89">
        <v>2132.1999999999998</v>
      </c>
      <c r="AN162" s="89">
        <v>1.7805</v>
      </c>
      <c r="AO162" s="89">
        <v>6.8918999999999997</v>
      </c>
      <c r="AP162" s="89">
        <v>5.1113999999999997</v>
      </c>
    </row>
    <row r="163" spans="2:42">
      <c r="B163" s="3">
        <f t="shared" si="71"/>
        <v>152</v>
      </c>
      <c r="C163" s="115" t="str">
        <f t="shared" si="72"/>
        <v>0.5023</v>
      </c>
      <c r="D163" s="115" t="str">
        <f t="shared" si="73"/>
        <v>0.001093</v>
      </c>
      <c r="E163" s="115" t="str">
        <f t="shared" si="74"/>
        <v>0.3732</v>
      </c>
      <c r="F163" s="115" t="str">
        <f t="shared" si="75"/>
        <v>640.3</v>
      </c>
      <c r="G163" s="115" t="str">
        <f t="shared" si="76"/>
        <v>2561</v>
      </c>
      <c r="H163" s="115" t="str">
        <f t="shared" si="77"/>
        <v>1921</v>
      </c>
      <c r="I163" s="115" t="str">
        <f t="shared" si="78"/>
        <v>640.8</v>
      </c>
      <c r="J163" s="115" t="str">
        <f t="shared" si="79"/>
        <v>2748</v>
      </c>
      <c r="K163" s="115" t="str">
        <f t="shared" si="80"/>
        <v>2108</v>
      </c>
      <c r="L163" s="115" t="str">
        <f t="shared" si="81"/>
        <v>1.862</v>
      </c>
      <c r="M163" s="115" t="str">
        <f t="shared" si="82"/>
        <v>6.819</v>
      </c>
      <c r="N163" s="115" t="str">
        <f t="shared" si="83"/>
        <v>4.957</v>
      </c>
      <c r="P163" s="89" t="str">
        <f t="shared" si="84"/>
        <v>145.0</v>
      </c>
      <c r="Q163" s="89" t="str">
        <f t="shared" si="85"/>
        <v>0.4157</v>
      </c>
      <c r="R163" s="89" t="str">
        <f t="shared" si="86"/>
        <v>0.001085</v>
      </c>
      <c r="S163" s="89" t="str">
        <f t="shared" si="87"/>
        <v>0.4460</v>
      </c>
      <c r="T163" s="89" t="str">
        <f t="shared" si="88"/>
        <v>610.2</v>
      </c>
      <c r="U163" s="89" t="str">
        <f t="shared" si="89"/>
        <v>2554</v>
      </c>
      <c r="V163" s="89" t="str">
        <f t="shared" si="90"/>
        <v>1944</v>
      </c>
      <c r="W163" s="89" t="str">
        <f t="shared" si="91"/>
        <v>610.6</v>
      </c>
      <c r="X163" s="89" t="str">
        <f t="shared" si="92"/>
        <v>2740.</v>
      </c>
      <c r="Y163" s="89" t="str">
        <f t="shared" si="93"/>
        <v>2129</v>
      </c>
      <c r="Z163" s="89" t="str">
        <f t="shared" si="94"/>
        <v>1.791</v>
      </c>
      <c r="AA163" s="89" t="str">
        <f t="shared" si="95"/>
        <v>6.883</v>
      </c>
      <c r="AB163" s="89" t="str">
        <f t="shared" si="96"/>
        <v>5.092</v>
      </c>
      <c r="AD163" s="89">
        <v>145</v>
      </c>
      <c r="AE163" s="89">
        <v>0.41567999999999999</v>
      </c>
      <c r="AF163" s="89">
        <v>1.08504E-3</v>
      </c>
      <c r="AG163" s="89">
        <v>0.44595999999999997</v>
      </c>
      <c r="AH163" s="89">
        <v>610.18897057280003</v>
      </c>
      <c r="AI163" s="89">
        <v>2554.4233472000001</v>
      </c>
      <c r="AJ163" s="89">
        <v>1944.2343766272002</v>
      </c>
      <c r="AK163" s="89">
        <v>610.64</v>
      </c>
      <c r="AL163" s="89">
        <v>2739.8</v>
      </c>
      <c r="AM163" s="89">
        <v>2129.1999999999998</v>
      </c>
      <c r="AN163" s="89">
        <v>1.7907</v>
      </c>
      <c r="AO163" s="89">
        <v>6.8826000000000001</v>
      </c>
      <c r="AP163" s="89">
        <v>5.0918999999999999</v>
      </c>
    </row>
    <row r="164" spans="2:42">
      <c r="B164" s="3">
        <f t="shared" si="71"/>
        <v>153</v>
      </c>
      <c r="C164" s="115" t="str">
        <f t="shared" si="72"/>
        <v>0.5157</v>
      </c>
      <c r="D164" s="115" t="str">
        <f t="shared" si="73"/>
        <v>0.001094</v>
      </c>
      <c r="E164" s="115" t="str">
        <f t="shared" si="74"/>
        <v>0.3640</v>
      </c>
      <c r="F164" s="115" t="str">
        <f t="shared" si="75"/>
        <v>644.6</v>
      </c>
      <c r="G164" s="115" t="str">
        <f t="shared" si="76"/>
        <v>2562</v>
      </c>
      <c r="H164" s="115" t="str">
        <f t="shared" si="77"/>
        <v>1917</v>
      </c>
      <c r="I164" s="115" t="str">
        <f t="shared" si="78"/>
        <v>645.1</v>
      </c>
      <c r="J164" s="115" t="str">
        <f t="shared" si="79"/>
        <v>2750.</v>
      </c>
      <c r="K164" s="115" t="str">
        <f t="shared" si="80"/>
        <v>2104</v>
      </c>
      <c r="L164" s="115" t="str">
        <f t="shared" si="81"/>
        <v>1.872</v>
      </c>
      <c r="M164" s="115" t="str">
        <f t="shared" si="82"/>
        <v>6.810</v>
      </c>
      <c r="N164" s="115" t="str">
        <f t="shared" si="83"/>
        <v>4.938</v>
      </c>
      <c r="P164" s="89" t="str">
        <f t="shared" si="84"/>
        <v>146.0</v>
      </c>
      <c r="Q164" s="89" t="str">
        <f t="shared" si="85"/>
        <v>0.4273</v>
      </c>
      <c r="R164" s="89" t="str">
        <f t="shared" si="86"/>
        <v>0.001086</v>
      </c>
      <c r="S164" s="89" t="str">
        <f t="shared" si="87"/>
        <v>0.4346</v>
      </c>
      <c r="T164" s="89" t="str">
        <f t="shared" si="88"/>
        <v>614.5</v>
      </c>
      <c r="U164" s="89" t="str">
        <f t="shared" si="89"/>
        <v>2555</v>
      </c>
      <c r="V164" s="89" t="str">
        <f t="shared" si="90"/>
        <v>1941</v>
      </c>
      <c r="W164" s="89" t="str">
        <f t="shared" si="91"/>
        <v>614.9</v>
      </c>
      <c r="X164" s="89" t="str">
        <f t="shared" si="92"/>
        <v>2741</v>
      </c>
      <c r="Y164" s="89" t="str">
        <f t="shared" si="93"/>
        <v>2126</v>
      </c>
      <c r="Z164" s="89" t="str">
        <f t="shared" si="94"/>
        <v>1.801</v>
      </c>
      <c r="AA164" s="89" t="str">
        <f t="shared" si="95"/>
        <v>6.873</v>
      </c>
      <c r="AB164" s="89" t="str">
        <f t="shared" si="96"/>
        <v>5.072</v>
      </c>
      <c r="AD164" s="89">
        <v>146</v>
      </c>
      <c r="AE164" s="89">
        <v>0.42725999999999997</v>
      </c>
      <c r="AF164" s="89">
        <v>1.0861199999999999E-3</v>
      </c>
      <c r="AG164" s="89">
        <v>0.43458999999999998</v>
      </c>
      <c r="AH164" s="89">
        <v>614.47594436880001</v>
      </c>
      <c r="AI164" s="89">
        <v>2555.3170765999998</v>
      </c>
      <c r="AJ164" s="89">
        <v>1940.8411322311999</v>
      </c>
      <c r="AK164" s="89">
        <v>614.94000000000005</v>
      </c>
      <c r="AL164" s="89">
        <v>2741</v>
      </c>
      <c r="AM164" s="89">
        <v>2126.1</v>
      </c>
      <c r="AN164" s="89">
        <v>1.8009999999999999</v>
      </c>
      <c r="AO164" s="89">
        <v>6.8734000000000002</v>
      </c>
      <c r="AP164" s="89">
        <v>5.0724</v>
      </c>
    </row>
    <row r="165" spans="2:42">
      <c r="B165" s="3">
        <f t="shared" si="71"/>
        <v>154</v>
      </c>
      <c r="C165" s="115" t="str">
        <f t="shared" si="72"/>
        <v>0.5295</v>
      </c>
      <c r="D165" s="115" t="str">
        <f t="shared" si="73"/>
        <v>0.001095</v>
      </c>
      <c r="E165" s="115" t="str">
        <f t="shared" si="74"/>
        <v>0.3551</v>
      </c>
      <c r="F165" s="115" t="str">
        <f t="shared" si="75"/>
        <v>648.9</v>
      </c>
      <c r="G165" s="115" t="str">
        <f t="shared" si="76"/>
        <v>2563</v>
      </c>
      <c r="H165" s="115" t="str">
        <f t="shared" si="77"/>
        <v>1914</v>
      </c>
      <c r="I165" s="115" t="str">
        <f t="shared" si="78"/>
        <v>649.5</v>
      </c>
      <c r="J165" s="115" t="str">
        <f t="shared" si="79"/>
        <v>2751</v>
      </c>
      <c r="K165" s="115" t="str">
        <f t="shared" si="80"/>
        <v>2101</v>
      </c>
      <c r="L165" s="115" t="str">
        <f t="shared" si="81"/>
        <v>1.882</v>
      </c>
      <c r="M165" s="115" t="str">
        <f t="shared" si="82"/>
        <v>6.801</v>
      </c>
      <c r="N165" s="115" t="str">
        <f t="shared" si="83"/>
        <v>4.919</v>
      </c>
      <c r="P165" s="89" t="str">
        <f t="shared" si="84"/>
        <v>147.0</v>
      </c>
      <c r="Q165" s="89" t="str">
        <f t="shared" si="85"/>
        <v>0.4391</v>
      </c>
      <c r="R165" s="89" t="str">
        <f t="shared" si="86"/>
        <v>0.001087</v>
      </c>
      <c r="S165" s="89" t="str">
        <f t="shared" si="87"/>
        <v>0.4236</v>
      </c>
      <c r="T165" s="89" t="str">
        <f t="shared" si="88"/>
        <v>618.8</v>
      </c>
      <c r="U165" s="89" t="str">
        <f t="shared" si="89"/>
        <v>2556</v>
      </c>
      <c r="V165" s="89" t="str">
        <f t="shared" si="90"/>
        <v>1938</v>
      </c>
      <c r="W165" s="89" t="str">
        <f t="shared" si="91"/>
        <v>619.3</v>
      </c>
      <c r="X165" s="89" t="str">
        <f t="shared" si="92"/>
        <v>2742</v>
      </c>
      <c r="Y165" s="89" t="str">
        <f t="shared" si="93"/>
        <v>2123</v>
      </c>
      <c r="Z165" s="89" t="str">
        <f t="shared" si="94"/>
        <v>1.811</v>
      </c>
      <c r="AA165" s="89" t="str">
        <f t="shared" si="95"/>
        <v>6.864</v>
      </c>
      <c r="AB165" s="89" t="str">
        <f t="shared" si="96"/>
        <v>5.053</v>
      </c>
      <c r="AD165" s="89">
        <v>147</v>
      </c>
      <c r="AE165" s="89">
        <v>0.43908999999999998</v>
      </c>
      <c r="AF165" s="89">
        <v>1.0872E-3</v>
      </c>
      <c r="AG165" s="89">
        <v>0.42357</v>
      </c>
      <c r="AH165" s="89">
        <v>618.77262135199999</v>
      </c>
      <c r="AI165" s="89">
        <v>2556.3146487000004</v>
      </c>
      <c r="AJ165" s="89">
        <v>1937.5420273480004</v>
      </c>
      <c r="AK165" s="89">
        <v>619.25</v>
      </c>
      <c r="AL165" s="89">
        <v>2742.3</v>
      </c>
      <c r="AM165" s="89">
        <v>2123</v>
      </c>
      <c r="AN165" s="89">
        <v>1.8111999999999999</v>
      </c>
      <c r="AO165" s="89">
        <v>6.8643000000000001</v>
      </c>
      <c r="AP165" s="89">
        <v>5.0529999999999999</v>
      </c>
    </row>
    <row r="166" spans="2:42">
      <c r="B166" s="3">
        <f t="shared" si="71"/>
        <v>155</v>
      </c>
      <c r="C166" s="115" t="str">
        <f t="shared" si="72"/>
        <v>0.5435</v>
      </c>
      <c r="D166" s="115" t="str">
        <f t="shared" si="73"/>
        <v>0.001096</v>
      </c>
      <c r="E166" s="115" t="str">
        <f t="shared" si="74"/>
        <v>0.3465</v>
      </c>
      <c r="F166" s="115" t="str">
        <f t="shared" si="75"/>
        <v>653.2</v>
      </c>
      <c r="G166" s="115" t="str">
        <f t="shared" si="76"/>
        <v>2563</v>
      </c>
      <c r="H166" s="115" t="str">
        <f t="shared" si="77"/>
        <v>1910.</v>
      </c>
      <c r="I166" s="115" t="str">
        <f t="shared" si="78"/>
        <v>653.8</v>
      </c>
      <c r="J166" s="115" t="str">
        <f t="shared" si="79"/>
        <v>2752</v>
      </c>
      <c r="K166" s="115" t="str">
        <f t="shared" si="80"/>
        <v>2098</v>
      </c>
      <c r="L166" s="115" t="str">
        <f t="shared" si="81"/>
        <v>1.892</v>
      </c>
      <c r="M166" s="115" t="str">
        <f t="shared" si="82"/>
        <v>6.793</v>
      </c>
      <c r="N166" s="115" t="str">
        <f t="shared" si="83"/>
        <v>4.900</v>
      </c>
      <c r="P166" s="89" t="str">
        <f t="shared" si="84"/>
        <v>148.0</v>
      </c>
      <c r="Q166" s="89" t="str">
        <f t="shared" si="85"/>
        <v>0.4512</v>
      </c>
      <c r="R166" s="89" t="str">
        <f t="shared" si="86"/>
        <v>0.001088</v>
      </c>
      <c r="S166" s="89" t="str">
        <f t="shared" si="87"/>
        <v>0.4129</v>
      </c>
      <c r="T166" s="89" t="str">
        <f t="shared" si="88"/>
        <v>623.1</v>
      </c>
      <c r="U166" s="89" t="str">
        <f t="shared" si="89"/>
        <v>2557</v>
      </c>
      <c r="V166" s="89" t="str">
        <f t="shared" si="90"/>
        <v>1934</v>
      </c>
      <c r="W166" s="89" t="str">
        <f t="shared" si="91"/>
        <v>623.6</v>
      </c>
      <c r="X166" s="89" t="str">
        <f t="shared" si="92"/>
        <v>2744</v>
      </c>
      <c r="Y166" s="89" t="str">
        <f t="shared" si="93"/>
        <v>2120.</v>
      </c>
      <c r="Z166" s="89" t="str">
        <f t="shared" si="94"/>
        <v>1.821</v>
      </c>
      <c r="AA166" s="89" t="str">
        <f t="shared" si="95"/>
        <v>6.855</v>
      </c>
      <c r="AB166" s="89" t="str">
        <f t="shared" si="96"/>
        <v>5.034</v>
      </c>
      <c r="AD166" s="89">
        <v>148</v>
      </c>
      <c r="AE166" s="89">
        <v>0.45118000000000003</v>
      </c>
      <c r="AF166" s="89">
        <v>1.0882999999999999E-3</v>
      </c>
      <c r="AG166" s="89">
        <v>0.41287999999999997</v>
      </c>
      <c r="AH166" s="89">
        <v>623.0689808059999</v>
      </c>
      <c r="AI166" s="89">
        <v>2557.2168016000001</v>
      </c>
      <c r="AJ166" s="89">
        <v>1934.1478207940002</v>
      </c>
      <c r="AK166" s="89">
        <v>623.55999999999995</v>
      </c>
      <c r="AL166" s="89">
        <v>2743.5</v>
      </c>
      <c r="AM166" s="89">
        <v>2119.9</v>
      </c>
      <c r="AN166" s="89">
        <v>1.8213999999999999</v>
      </c>
      <c r="AO166" s="89">
        <v>6.8552</v>
      </c>
      <c r="AP166" s="89">
        <v>5.0336999999999996</v>
      </c>
    </row>
    <row r="167" spans="2:42">
      <c r="B167" s="3">
        <f t="shared" si="71"/>
        <v>156</v>
      </c>
      <c r="C167" s="115" t="str">
        <f t="shared" si="72"/>
        <v>0.5578</v>
      </c>
      <c r="D167" s="115" t="str">
        <f t="shared" si="73"/>
        <v>0.001097</v>
      </c>
      <c r="E167" s="115" t="str">
        <f t="shared" si="74"/>
        <v>0.3381</v>
      </c>
      <c r="F167" s="115" t="str">
        <f t="shared" si="75"/>
        <v>657.5</v>
      </c>
      <c r="G167" s="115" t="str">
        <f t="shared" si="76"/>
        <v>2564</v>
      </c>
      <c r="H167" s="115" t="str">
        <f t="shared" si="77"/>
        <v>1907</v>
      </c>
      <c r="I167" s="115" t="str">
        <f t="shared" si="78"/>
        <v>658.1</v>
      </c>
      <c r="J167" s="115" t="str">
        <f t="shared" si="79"/>
        <v>2753</v>
      </c>
      <c r="K167" s="115" t="str">
        <f t="shared" si="80"/>
        <v>2095</v>
      </c>
      <c r="L167" s="115" t="str">
        <f t="shared" si="81"/>
        <v>1.903</v>
      </c>
      <c r="M167" s="115" t="str">
        <f t="shared" si="82"/>
        <v>6.784</v>
      </c>
      <c r="N167" s="115" t="str">
        <f t="shared" si="83"/>
        <v>4.881</v>
      </c>
      <c r="P167" s="89" t="str">
        <f t="shared" si="84"/>
        <v>149.0</v>
      </c>
      <c r="Q167" s="89" t="str">
        <f t="shared" si="85"/>
        <v>0.4635</v>
      </c>
      <c r="R167" s="89" t="str">
        <f t="shared" si="86"/>
        <v>0.001089</v>
      </c>
      <c r="S167" s="89" t="str">
        <f t="shared" si="87"/>
        <v>0.4025</v>
      </c>
      <c r="T167" s="89" t="str">
        <f t="shared" si="88"/>
        <v>627.4</v>
      </c>
      <c r="U167" s="89" t="str">
        <f t="shared" si="89"/>
        <v>2558</v>
      </c>
      <c r="V167" s="89" t="str">
        <f t="shared" si="90"/>
        <v>1931</v>
      </c>
      <c r="W167" s="89" t="str">
        <f t="shared" si="91"/>
        <v>627.9</v>
      </c>
      <c r="X167" s="89" t="str">
        <f t="shared" si="92"/>
        <v>2745</v>
      </c>
      <c r="Y167" s="89" t="str">
        <f t="shared" si="93"/>
        <v>2117</v>
      </c>
      <c r="Z167" s="89" t="str">
        <f t="shared" si="94"/>
        <v>1.832</v>
      </c>
      <c r="AA167" s="89" t="str">
        <f t="shared" si="95"/>
        <v>6.846</v>
      </c>
      <c r="AB167" s="89" t="str">
        <f t="shared" si="96"/>
        <v>5.015</v>
      </c>
      <c r="AD167" s="89">
        <v>149</v>
      </c>
      <c r="AE167" s="89">
        <v>0.46354000000000001</v>
      </c>
      <c r="AF167" s="89">
        <v>1.0893999999999999E-3</v>
      </c>
      <c r="AG167" s="89">
        <v>0.40250999999999998</v>
      </c>
      <c r="AH167" s="89">
        <v>627.36501952399999</v>
      </c>
      <c r="AI167" s="89">
        <v>2558.1205145999998</v>
      </c>
      <c r="AJ167" s="89">
        <v>1930.7554950759998</v>
      </c>
      <c r="AK167" s="89">
        <v>627.87</v>
      </c>
      <c r="AL167" s="89">
        <v>2744.7</v>
      </c>
      <c r="AM167" s="89">
        <v>2116.9</v>
      </c>
      <c r="AN167" s="89">
        <v>1.8315999999999999</v>
      </c>
      <c r="AO167" s="89">
        <v>6.8460999999999999</v>
      </c>
      <c r="AP167" s="89">
        <v>5.0145</v>
      </c>
    </row>
    <row r="168" spans="2:42">
      <c r="B168" s="3">
        <f t="shared" si="71"/>
        <v>157</v>
      </c>
      <c r="C168" s="115" t="str">
        <f t="shared" si="72"/>
        <v>0.5725</v>
      </c>
      <c r="D168" s="115" t="str">
        <f t="shared" si="73"/>
        <v>0.001098</v>
      </c>
      <c r="E168" s="115" t="str">
        <f t="shared" si="74"/>
        <v>0.3299</v>
      </c>
      <c r="F168" s="115" t="str">
        <f t="shared" si="75"/>
        <v>661.8</v>
      </c>
      <c r="G168" s="115" t="str">
        <f t="shared" si="76"/>
        <v>2565</v>
      </c>
      <c r="H168" s="115" t="str">
        <f t="shared" si="77"/>
        <v>1903</v>
      </c>
      <c r="I168" s="115" t="str">
        <f t="shared" si="78"/>
        <v>662.5</v>
      </c>
      <c r="J168" s="115" t="str">
        <f t="shared" si="79"/>
        <v>2754</v>
      </c>
      <c r="K168" s="115" t="str">
        <f t="shared" si="80"/>
        <v>2092</v>
      </c>
      <c r="L168" s="115" t="str">
        <f t="shared" si="81"/>
        <v>1.913</v>
      </c>
      <c r="M168" s="115" t="str">
        <f t="shared" si="82"/>
        <v>6.775</v>
      </c>
      <c r="N168" s="115" t="str">
        <f t="shared" si="83"/>
        <v>4.863</v>
      </c>
      <c r="P168" s="89" t="str">
        <f t="shared" si="84"/>
        <v>150.0</v>
      </c>
      <c r="Q168" s="89" t="str">
        <f t="shared" si="85"/>
        <v>0.4762</v>
      </c>
      <c r="R168" s="89" t="str">
        <f t="shared" si="86"/>
        <v>0.001091</v>
      </c>
      <c r="S168" s="89" t="str">
        <f t="shared" si="87"/>
        <v>0.3925</v>
      </c>
      <c r="T168" s="89" t="str">
        <f t="shared" si="88"/>
        <v>631.7</v>
      </c>
      <c r="U168" s="89" t="str">
        <f t="shared" si="89"/>
        <v>2559</v>
      </c>
      <c r="V168" s="89" t="str">
        <f t="shared" si="90"/>
        <v>1927</v>
      </c>
      <c r="W168" s="89" t="str">
        <f t="shared" si="91"/>
        <v>632.2</v>
      </c>
      <c r="X168" s="89" t="str">
        <f t="shared" si="92"/>
        <v>2746</v>
      </c>
      <c r="Y168" s="89" t="str">
        <f t="shared" si="93"/>
        <v>2114</v>
      </c>
      <c r="Z168" s="89" t="str">
        <f t="shared" si="94"/>
        <v>1.842</v>
      </c>
      <c r="AA168" s="89" t="str">
        <f t="shared" si="95"/>
        <v>6.837</v>
      </c>
      <c r="AB168" s="89" t="str">
        <f t="shared" si="96"/>
        <v>4.995</v>
      </c>
      <c r="AD168" s="89">
        <v>150</v>
      </c>
      <c r="AE168" s="89">
        <v>0.47616000000000003</v>
      </c>
      <c r="AF168" s="89">
        <v>1.0905000000000001E-3</v>
      </c>
      <c r="AG168" s="89">
        <v>0.39244999999999997</v>
      </c>
      <c r="AH168" s="89">
        <v>631.66074751999997</v>
      </c>
      <c r="AI168" s="89">
        <v>2559.0310079999999</v>
      </c>
      <c r="AJ168" s="89">
        <v>1927.3702604800001</v>
      </c>
      <c r="AK168" s="89">
        <v>632.17999999999995</v>
      </c>
      <c r="AL168" s="89">
        <v>2745.9</v>
      </c>
      <c r="AM168" s="89">
        <v>2113.6999999999998</v>
      </c>
      <c r="AN168" s="89">
        <v>1.8418000000000001</v>
      </c>
      <c r="AO168" s="89">
        <v>6.8371000000000004</v>
      </c>
      <c r="AP168" s="89">
        <v>4.9953000000000003</v>
      </c>
    </row>
    <row r="169" spans="2:42">
      <c r="B169" s="3">
        <f t="shared" si="71"/>
        <v>158</v>
      </c>
      <c r="C169" s="115" t="str">
        <f t="shared" si="72"/>
        <v>0.5874</v>
      </c>
      <c r="D169" s="115" t="str">
        <f t="shared" si="73"/>
        <v>0.001100</v>
      </c>
      <c r="E169" s="115" t="str">
        <f t="shared" si="74"/>
        <v>0.3220</v>
      </c>
      <c r="F169" s="115" t="str">
        <f t="shared" si="75"/>
        <v>666.1</v>
      </c>
      <c r="G169" s="115" t="str">
        <f t="shared" si="76"/>
        <v>2566</v>
      </c>
      <c r="H169" s="115" t="str">
        <f t="shared" si="77"/>
        <v>1900.</v>
      </c>
      <c r="I169" s="115" t="str">
        <f t="shared" si="78"/>
        <v>666.8</v>
      </c>
      <c r="J169" s="115" t="str">
        <f t="shared" si="79"/>
        <v>2755</v>
      </c>
      <c r="K169" s="115" t="str">
        <f t="shared" si="80"/>
        <v>2088</v>
      </c>
      <c r="L169" s="115" t="str">
        <f t="shared" si="81"/>
        <v>1.923</v>
      </c>
      <c r="M169" s="115" t="str">
        <f t="shared" si="82"/>
        <v>6.766</v>
      </c>
      <c r="N169" s="115" t="str">
        <f t="shared" si="83"/>
        <v>4.844</v>
      </c>
      <c r="P169" s="89" t="str">
        <f t="shared" si="84"/>
        <v>151.0</v>
      </c>
      <c r="Q169" s="89" t="str">
        <f t="shared" si="85"/>
        <v>0.4891</v>
      </c>
      <c r="R169" s="89" t="str">
        <f t="shared" si="86"/>
        <v>0.001092</v>
      </c>
      <c r="S169" s="89" t="str">
        <f t="shared" si="87"/>
        <v>0.3827</v>
      </c>
      <c r="T169" s="89" t="str">
        <f t="shared" si="88"/>
        <v>636.0</v>
      </c>
      <c r="U169" s="89" t="str">
        <f t="shared" si="89"/>
        <v>2560.</v>
      </c>
      <c r="V169" s="89" t="str">
        <f t="shared" si="90"/>
        <v>1924</v>
      </c>
      <c r="W169" s="89" t="str">
        <f t="shared" si="91"/>
        <v>636.5</v>
      </c>
      <c r="X169" s="89" t="str">
        <f t="shared" si="92"/>
        <v>2747</v>
      </c>
      <c r="Y169" s="89" t="str">
        <f t="shared" si="93"/>
        <v>2111</v>
      </c>
      <c r="Z169" s="89" t="str">
        <f t="shared" si="94"/>
        <v>1.852</v>
      </c>
      <c r="AA169" s="89" t="str">
        <f t="shared" si="95"/>
        <v>6.828</v>
      </c>
      <c r="AB169" s="89" t="str">
        <f t="shared" si="96"/>
        <v>4.976</v>
      </c>
      <c r="AD169" s="89">
        <v>151</v>
      </c>
      <c r="AE169" s="89">
        <v>0.48907</v>
      </c>
      <c r="AF169" s="89">
        <v>1.09162E-3</v>
      </c>
      <c r="AG169" s="89">
        <v>0.38268999999999997</v>
      </c>
      <c r="AH169" s="89">
        <v>635.9661214066</v>
      </c>
      <c r="AI169" s="89">
        <v>2559.9378016999999</v>
      </c>
      <c r="AJ169" s="89">
        <v>1923.9716802933999</v>
      </c>
      <c r="AK169" s="89">
        <v>636.5</v>
      </c>
      <c r="AL169" s="89">
        <v>2747.1</v>
      </c>
      <c r="AM169" s="89">
        <v>2110.6</v>
      </c>
      <c r="AN169" s="89">
        <v>1.8520000000000001</v>
      </c>
      <c r="AO169" s="89">
        <v>6.8281000000000001</v>
      </c>
      <c r="AP169" s="89">
        <v>4.9760999999999997</v>
      </c>
    </row>
    <row r="170" spans="2:42">
      <c r="B170" s="3">
        <f t="shared" si="71"/>
        <v>159</v>
      </c>
      <c r="C170" s="115" t="str">
        <f t="shared" si="72"/>
        <v>0.6027</v>
      </c>
      <c r="D170" s="115" t="str">
        <f t="shared" si="73"/>
        <v>0.001101</v>
      </c>
      <c r="E170" s="115" t="str">
        <f t="shared" si="74"/>
        <v>0.3143</v>
      </c>
      <c r="F170" s="115" t="str">
        <f t="shared" si="75"/>
        <v>670.5</v>
      </c>
      <c r="G170" s="115" t="str">
        <f t="shared" si="76"/>
        <v>2567</v>
      </c>
      <c r="H170" s="115" t="str">
        <f t="shared" si="77"/>
        <v>1896</v>
      </c>
      <c r="I170" s="115" t="str">
        <f t="shared" si="78"/>
        <v>671.1</v>
      </c>
      <c r="J170" s="115" t="str">
        <f t="shared" si="79"/>
        <v>2756</v>
      </c>
      <c r="K170" s="115" t="str">
        <f t="shared" si="80"/>
        <v>2085</v>
      </c>
      <c r="L170" s="115" t="str">
        <f t="shared" si="81"/>
        <v>1.933</v>
      </c>
      <c r="M170" s="115" t="str">
        <f t="shared" si="82"/>
        <v>6.758</v>
      </c>
      <c r="N170" s="115" t="str">
        <f t="shared" si="83"/>
        <v>4.825</v>
      </c>
      <c r="P170" s="89" t="str">
        <f t="shared" si="84"/>
        <v>152.0</v>
      </c>
      <c r="Q170" s="89" t="str">
        <f t="shared" si="85"/>
        <v>0.5023</v>
      </c>
      <c r="R170" s="89" t="str">
        <f t="shared" si="86"/>
        <v>0.001093</v>
      </c>
      <c r="S170" s="89" t="str">
        <f t="shared" si="87"/>
        <v>0.3732</v>
      </c>
      <c r="T170" s="89" t="str">
        <f t="shared" si="88"/>
        <v>640.3</v>
      </c>
      <c r="U170" s="89" t="str">
        <f t="shared" si="89"/>
        <v>2561</v>
      </c>
      <c r="V170" s="89" t="str">
        <f t="shared" si="90"/>
        <v>1921</v>
      </c>
      <c r="W170" s="89" t="str">
        <f t="shared" si="91"/>
        <v>640.8</v>
      </c>
      <c r="X170" s="89" t="str">
        <f t="shared" si="92"/>
        <v>2748</v>
      </c>
      <c r="Y170" s="89" t="str">
        <f t="shared" si="93"/>
        <v>2108</v>
      </c>
      <c r="Z170" s="89" t="str">
        <f t="shared" si="94"/>
        <v>1.862</v>
      </c>
      <c r="AA170" s="89" t="str">
        <f t="shared" si="95"/>
        <v>6.819</v>
      </c>
      <c r="AB170" s="89" t="str">
        <f t="shared" si="96"/>
        <v>4.957</v>
      </c>
      <c r="AD170" s="89">
        <v>152</v>
      </c>
      <c r="AE170" s="89">
        <v>0.50224999999999997</v>
      </c>
      <c r="AF170" s="89">
        <v>1.09274E-3</v>
      </c>
      <c r="AG170" s="89">
        <v>0.37323000000000001</v>
      </c>
      <c r="AH170" s="89">
        <v>640.26117133499997</v>
      </c>
      <c r="AI170" s="89">
        <v>2560.8452325000003</v>
      </c>
      <c r="AJ170" s="89">
        <v>1920.5840611650003</v>
      </c>
      <c r="AK170" s="89">
        <v>640.80999999999995</v>
      </c>
      <c r="AL170" s="89">
        <v>2748.3</v>
      </c>
      <c r="AM170" s="89">
        <v>2107.5</v>
      </c>
      <c r="AN170" s="89">
        <v>1.8621000000000001</v>
      </c>
      <c r="AO170" s="89">
        <v>6.8192000000000004</v>
      </c>
      <c r="AP170" s="89">
        <v>4.9570999999999996</v>
      </c>
    </row>
    <row r="171" spans="2:42">
      <c r="B171" s="3">
        <f t="shared" si="71"/>
        <v>160</v>
      </c>
      <c r="C171" s="115" t="str">
        <f t="shared" si="72"/>
        <v>0.6182</v>
      </c>
      <c r="D171" s="115" t="str">
        <f t="shared" si="73"/>
        <v>0.001102</v>
      </c>
      <c r="E171" s="115" t="str">
        <f t="shared" si="74"/>
        <v>0.3068</v>
      </c>
      <c r="F171" s="115" t="str">
        <f t="shared" si="75"/>
        <v>674.8</v>
      </c>
      <c r="G171" s="115" t="str">
        <f t="shared" si="76"/>
        <v>2568</v>
      </c>
      <c r="H171" s="115" t="str">
        <f t="shared" si="77"/>
        <v>1893</v>
      </c>
      <c r="I171" s="115" t="str">
        <f t="shared" si="78"/>
        <v>675.5</v>
      </c>
      <c r="J171" s="115" t="str">
        <f t="shared" si="79"/>
        <v>2757</v>
      </c>
      <c r="K171" s="115" t="str">
        <f t="shared" si="80"/>
        <v>2082</v>
      </c>
      <c r="L171" s="115" t="str">
        <f t="shared" si="81"/>
        <v>1.943</v>
      </c>
      <c r="M171" s="115" t="str">
        <f t="shared" si="82"/>
        <v>6.749</v>
      </c>
      <c r="N171" s="115" t="str">
        <f t="shared" si="83"/>
        <v>4.807</v>
      </c>
      <c r="P171" s="89" t="str">
        <f t="shared" si="84"/>
        <v>153.0</v>
      </c>
      <c r="Q171" s="89" t="str">
        <f t="shared" si="85"/>
        <v>0.5157</v>
      </c>
      <c r="R171" s="89" t="str">
        <f t="shared" si="86"/>
        <v>0.001094</v>
      </c>
      <c r="S171" s="89" t="str">
        <f t="shared" si="87"/>
        <v>0.3640</v>
      </c>
      <c r="T171" s="89" t="str">
        <f t="shared" si="88"/>
        <v>644.6</v>
      </c>
      <c r="U171" s="89" t="str">
        <f t="shared" si="89"/>
        <v>2562</v>
      </c>
      <c r="V171" s="89" t="str">
        <f t="shared" si="90"/>
        <v>1917</v>
      </c>
      <c r="W171" s="89" t="str">
        <f t="shared" si="91"/>
        <v>645.1</v>
      </c>
      <c r="X171" s="89" t="str">
        <f t="shared" si="92"/>
        <v>2750.</v>
      </c>
      <c r="Y171" s="89" t="str">
        <f t="shared" si="93"/>
        <v>2104</v>
      </c>
      <c r="Z171" s="89" t="str">
        <f t="shared" si="94"/>
        <v>1.872</v>
      </c>
      <c r="AA171" s="89" t="str">
        <f t="shared" si="95"/>
        <v>6.810</v>
      </c>
      <c r="AB171" s="89" t="str">
        <f t="shared" si="96"/>
        <v>4.938</v>
      </c>
      <c r="AD171" s="89">
        <v>153</v>
      </c>
      <c r="AE171" s="89">
        <v>0.51571</v>
      </c>
      <c r="AF171" s="89">
        <v>1.0938699999999998E-3</v>
      </c>
      <c r="AG171" s="89">
        <v>0.36404000000000003</v>
      </c>
      <c r="AH171" s="89">
        <v>644.57588030229999</v>
      </c>
      <c r="AI171" s="89">
        <v>2561.7609315999998</v>
      </c>
      <c r="AJ171" s="89">
        <v>1917.1850512976998</v>
      </c>
      <c r="AK171" s="89">
        <v>645.14</v>
      </c>
      <c r="AL171" s="89">
        <v>2749.5</v>
      </c>
      <c r="AM171" s="89">
        <v>2104.3000000000002</v>
      </c>
      <c r="AN171" s="89">
        <v>1.8722000000000001</v>
      </c>
      <c r="AO171" s="89">
        <v>6.8102999999999998</v>
      </c>
      <c r="AP171" s="89">
        <v>4.9379999999999997</v>
      </c>
    </row>
    <row r="172" spans="2:42">
      <c r="B172" s="3">
        <f t="shared" si="71"/>
        <v>161</v>
      </c>
      <c r="C172" s="115" t="str">
        <f t="shared" si="72"/>
        <v>0.6341</v>
      </c>
      <c r="D172" s="115" t="str">
        <f t="shared" si="73"/>
        <v>0.001103</v>
      </c>
      <c r="E172" s="115" t="str">
        <f t="shared" si="74"/>
        <v>0.2995</v>
      </c>
      <c r="F172" s="115" t="str">
        <f t="shared" si="75"/>
        <v>679.1</v>
      </c>
      <c r="G172" s="115" t="str">
        <f t="shared" si="76"/>
        <v>2569</v>
      </c>
      <c r="H172" s="115" t="str">
        <f t="shared" si="77"/>
        <v>1889</v>
      </c>
      <c r="I172" s="115" t="str">
        <f t="shared" si="78"/>
        <v>679.8</v>
      </c>
      <c r="J172" s="115" t="str">
        <f t="shared" si="79"/>
        <v>2759</v>
      </c>
      <c r="K172" s="115" t="str">
        <f t="shared" si="80"/>
        <v>2079</v>
      </c>
      <c r="L172" s="115" t="str">
        <f t="shared" si="81"/>
        <v>1.953</v>
      </c>
      <c r="M172" s="115" t="str">
        <f t="shared" si="82"/>
        <v>6.741</v>
      </c>
      <c r="N172" s="115" t="str">
        <f t="shared" si="83"/>
        <v>4.788</v>
      </c>
      <c r="P172" s="89" t="str">
        <f t="shared" si="84"/>
        <v>154.0</v>
      </c>
      <c r="Q172" s="89" t="str">
        <f t="shared" si="85"/>
        <v>0.5295</v>
      </c>
      <c r="R172" s="89" t="str">
        <f t="shared" si="86"/>
        <v>0.001095</v>
      </c>
      <c r="S172" s="89" t="str">
        <f t="shared" si="87"/>
        <v>0.3551</v>
      </c>
      <c r="T172" s="89" t="str">
        <f t="shared" si="88"/>
        <v>648.9</v>
      </c>
      <c r="U172" s="89" t="str">
        <f t="shared" si="89"/>
        <v>2563</v>
      </c>
      <c r="V172" s="89" t="str">
        <f t="shared" si="90"/>
        <v>1914</v>
      </c>
      <c r="W172" s="89" t="str">
        <f t="shared" si="91"/>
        <v>649.5</v>
      </c>
      <c r="X172" s="89" t="str">
        <f t="shared" si="92"/>
        <v>2751</v>
      </c>
      <c r="Y172" s="89" t="str">
        <f t="shared" si="93"/>
        <v>2101</v>
      </c>
      <c r="Z172" s="89" t="str">
        <f t="shared" si="94"/>
        <v>1.882</v>
      </c>
      <c r="AA172" s="89" t="str">
        <f t="shared" si="95"/>
        <v>6.801</v>
      </c>
      <c r="AB172" s="89" t="str">
        <f t="shared" si="96"/>
        <v>4.919</v>
      </c>
      <c r="AD172" s="89">
        <v>154</v>
      </c>
      <c r="AE172" s="89">
        <v>0.52946000000000004</v>
      </c>
      <c r="AF172" s="89">
        <v>1.09501E-3</v>
      </c>
      <c r="AG172" s="89">
        <v>0.35511999999999999</v>
      </c>
      <c r="AH172" s="89">
        <v>648.88023600540009</v>
      </c>
      <c r="AI172" s="89">
        <v>2562.6781647999996</v>
      </c>
      <c r="AJ172" s="89">
        <v>1913.7979287945996</v>
      </c>
      <c r="AK172" s="89">
        <v>649.46</v>
      </c>
      <c r="AL172" s="89">
        <v>2750.7</v>
      </c>
      <c r="AM172" s="89">
        <v>2101.1999999999998</v>
      </c>
      <c r="AN172" s="89">
        <v>1.8823000000000001</v>
      </c>
      <c r="AO172" s="89">
        <v>6.8014000000000001</v>
      </c>
      <c r="AP172" s="89">
        <v>4.9191000000000003</v>
      </c>
    </row>
    <row r="173" spans="2:42">
      <c r="B173" s="3">
        <f t="shared" si="71"/>
        <v>162</v>
      </c>
      <c r="C173" s="115" t="str">
        <f t="shared" si="72"/>
        <v>0.6503</v>
      </c>
      <c r="D173" s="115" t="str">
        <f t="shared" si="73"/>
        <v>0.001104</v>
      </c>
      <c r="E173" s="115" t="str">
        <f t="shared" si="74"/>
        <v>0.2925</v>
      </c>
      <c r="F173" s="115" t="str">
        <f t="shared" si="75"/>
        <v>683.5</v>
      </c>
      <c r="G173" s="115" t="str">
        <f t="shared" si="76"/>
        <v>2569</v>
      </c>
      <c r="H173" s="115" t="str">
        <f t="shared" si="77"/>
        <v>1886</v>
      </c>
      <c r="I173" s="115" t="str">
        <f t="shared" si="78"/>
        <v>684.2</v>
      </c>
      <c r="J173" s="115" t="str">
        <f t="shared" si="79"/>
        <v>2760.</v>
      </c>
      <c r="K173" s="115" t="str">
        <f t="shared" si="80"/>
        <v>2076</v>
      </c>
      <c r="L173" s="115" t="str">
        <f t="shared" si="81"/>
        <v>1.963</v>
      </c>
      <c r="M173" s="115" t="str">
        <f t="shared" si="82"/>
        <v>6.732</v>
      </c>
      <c r="N173" s="115" t="str">
        <f t="shared" si="83"/>
        <v>4.770</v>
      </c>
      <c r="P173" s="89" t="str">
        <f t="shared" si="84"/>
        <v>155.0</v>
      </c>
      <c r="Q173" s="89" t="str">
        <f t="shared" si="85"/>
        <v>0.5435</v>
      </c>
      <c r="R173" s="89" t="str">
        <f t="shared" si="86"/>
        <v>0.001096</v>
      </c>
      <c r="S173" s="89" t="str">
        <f t="shared" si="87"/>
        <v>0.3465</v>
      </c>
      <c r="T173" s="89" t="str">
        <f t="shared" si="88"/>
        <v>653.2</v>
      </c>
      <c r="U173" s="89" t="str">
        <f t="shared" si="89"/>
        <v>2563</v>
      </c>
      <c r="V173" s="89" t="str">
        <f t="shared" si="90"/>
        <v>1910.</v>
      </c>
      <c r="W173" s="89" t="str">
        <f t="shared" si="91"/>
        <v>653.8</v>
      </c>
      <c r="X173" s="89" t="str">
        <f t="shared" si="92"/>
        <v>2752</v>
      </c>
      <c r="Y173" s="89" t="str">
        <f t="shared" si="93"/>
        <v>2098</v>
      </c>
      <c r="Z173" s="89" t="str">
        <f t="shared" si="94"/>
        <v>1.892</v>
      </c>
      <c r="AA173" s="89" t="str">
        <f t="shared" si="95"/>
        <v>6.793</v>
      </c>
      <c r="AB173" s="89" t="str">
        <f t="shared" si="96"/>
        <v>4.900</v>
      </c>
      <c r="AD173" s="89">
        <v>155</v>
      </c>
      <c r="AE173" s="89">
        <v>0.54349999999999998</v>
      </c>
      <c r="AF173" s="89">
        <v>1.0961499999999999E-3</v>
      </c>
      <c r="AG173" s="89">
        <v>0.34645999999999999</v>
      </c>
      <c r="AH173" s="89">
        <v>653.19424247500001</v>
      </c>
      <c r="AI173" s="89">
        <v>2563.49899</v>
      </c>
      <c r="AJ173" s="89">
        <v>1910.304747525</v>
      </c>
      <c r="AK173" s="89">
        <v>653.79</v>
      </c>
      <c r="AL173" s="89">
        <v>2751.8</v>
      </c>
      <c r="AM173" s="89">
        <v>2098</v>
      </c>
      <c r="AN173" s="89">
        <v>1.8924000000000001</v>
      </c>
      <c r="AO173" s="89">
        <v>6.7926000000000002</v>
      </c>
      <c r="AP173" s="89">
        <v>4.9001999999999999</v>
      </c>
    </row>
    <row r="174" spans="2:42">
      <c r="B174" s="3">
        <f t="shared" si="71"/>
        <v>163</v>
      </c>
      <c r="C174" s="115" t="str">
        <f t="shared" si="72"/>
        <v>0.6669</v>
      </c>
      <c r="D174" s="115" t="str">
        <f t="shared" si="73"/>
        <v>0.001106</v>
      </c>
      <c r="E174" s="115" t="str">
        <f t="shared" si="74"/>
        <v>0.2856</v>
      </c>
      <c r="F174" s="115" t="str">
        <f t="shared" si="75"/>
        <v>687.8</v>
      </c>
      <c r="G174" s="115" t="str">
        <f t="shared" si="76"/>
        <v>2570.</v>
      </c>
      <c r="H174" s="115" t="str">
        <f t="shared" si="77"/>
        <v>1882</v>
      </c>
      <c r="I174" s="115" t="str">
        <f t="shared" si="78"/>
        <v>688.5</v>
      </c>
      <c r="J174" s="115" t="str">
        <f t="shared" si="79"/>
        <v>2761</v>
      </c>
      <c r="K174" s="115" t="str">
        <f t="shared" si="80"/>
        <v>2072</v>
      </c>
      <c r="L174" s="115" t="str">
        <f t="shared" si="81"/>
        <v>1.973</v>
      </c>
      <c r="M174" s="115" t="str">
        <f t="shared" si="82"/>
        <v>6.724</v>
      </c>
      <c r="N174" s="115" t="str">
        <f t="shared" si="83"/>
        <v>4.751</v>
      </c>
      <c r="P174" s="89" t="str">
        <f t="shared" si="84"/>
        <v>156.0</v>
      </c>
      <c r="Q174" s="89" t="str">
        <f t="shared" si="85"/>
        <v>0.5578</v>
      </c>
      <c r="R174" s="89" t="str">
        <f t="shared" si="86"/>
        <v>0.001097</v>
      </c>
      <c r="S174" s="89" t="str">
        <f t="shared" si="87"/>
        <v>0.3381</v>
      </c>
      <c r="T174" s="89" t="str">
        <f t="shared" si="88"/>
        <v>657.5</v>
      </c>
      <c r="U174" s="89" t="str">
        <f t="shared" si="89"/>
        <v>2564</v>
      </c>
      <c r="V174" s="89" t="str">
        <f t="shared" si="90"/>
        <v>1907</v>
      </c>
      <c r="W174" s="89" t="str">
        <f t="shared" si="91"/>
        <v>658.1</v>
      </c>
      <c r="X174" s="89" t="str">
        <f t="shared" si="92"/>
        <v>2753</v>
      </c>
      <c r="Y174" s="89" t="str">
        <f t="shared" si="93"/>
        <v>2095</v>
      </c>
      <c r="Z174" s="89" t="str">
        <f t="shared" si="94"/>
        <v>1.903</v>
      </c>
      <c r="AA174" s="89" t="str">
        <f t="shared" si="95"/>
        <v>6.784</v>
      </c>
      <c r="AB174" s="89" t="str">
        <f t="shared" si="96"/>
        <v>4.881</v>
      </c>
      <c r="AD174" s="89">
        <v>156</v>
      </c>
      <c r="AE174" s="89">
        <v>0.55784</v>
      </c>
      <c r="AF174" s="89">
        <v>1.0972999999999998E-3</v>
      </c>
      <c r="AG174" s="89">
        <v>0.33805000000000002</v>
      </c>
      <c r="AH174" s="89">
        <v>657.50788216800004</v>
      </c>
      <c r="AI174" s="89">
        <v>2564.422188</v>
      </c>
      <c r="AJ174" s="89">
        <v>1906.9143058320001</v>
      </c>
      <c r="AK174" s="89">
        <v>658.12</v>
      </c>
      <c r="AL174" s="89">
        <v>2753</v>
      </c>
      <c r="AM174" s="89">
        <v>2094.8000000000002</v>
      </c>
      <c r="AN174" s="89">
        <v>1.9025000000000001</v>
      </c>
      <c r="AO174" s="89">
        <v>6.7838000000000003</v>
      </c>
      <c r="AP174" s="89">
        <v>4.8814000000000002</v>
      </c>
    </row>
    <row r="175" spans="2:42">
      <c r="B175" s="3">
        <f t="shared" si="71"/>
        <v>164</v>
      </c>
      <c r="C175" s="115" t="str">
        <f t="shared" si="72"/>
        <v>0.6837</v>
      </c>
      <c r="D175" s="115" t="str">
        <f t="shared" si="73"/>
        <v>0.001107</v>
      </c>
      <c r="E175" s="115" t="str">
        <f t="shared" si="74"/>
        <v>0.2789</v>
      </c>
      <c r="F175" s="115" t="str">
        <f t="shared" si="75"/>
        <v>692.1</v>
      </c>
      <c r="G175" s="115" t="str">
        <f t="shared" si="76"/>
        <v>2571</v>
      </c>
      <c r="H175" s="115" t="str">
        <f t="shared" si="77"/>
        <v>1879</v>
      </c>
      <c r="I175" s="115" t="str">
        <f t="shared" si="78"/>
        <v>692.9</v>
      </c>
      <c r="J175" s="115" t="str">
        <f t="shared" si="79"/>
        <v>2762</v>
      </c>
      <c r="K175" s="115" t="str">
        <f t="shared" si="80"/>
        <v>2069</v>
      </c>
      <c r="L175" s="115" t="str">
        <f t="shared" si="81"/>
        <v>1.982</v>
      </c>
      <c r="M175" s="115" t="str">
        <f t="shared" si="82"/>
        <v>6.715</v>
      </c>
      <c r="N175" s="115" t="str">
        <f t="shared" si="83"/>
        <v>4.733</v>
      </c>
      <c r="P175" s="89" t="str">
        <f t="shared" si="84"/>
        <v>157.0</v>
      </c>
      <c r="Q175" s="89" t="str">
        <f t="shared" si="85"/>
        <v>0.5725</v>
      </c>
      <c r="R175" s="89" t="str">
        <f t="shared" si="86"/>
        <v>0.001098</v>
      </c>
      <c r="S175" s="89" t="str">
        <f t="shared" si="87"/>
        <v>0.3299</v>
      </c>
      <c r="T175" s="89" t="str">
        <f t="shared" si="88"/>
        <v>661.8</v>
      </c>
      <c r="U175" s="89" t="str">
        <f t="shared" si="89"/>
        <v>2565</v>
      </c>
      <c r="V175" s="89" t="str">
        <f t="shared" si="90"/>
        <v>1903</v>
      </c>
      <c r="W175" s="89" t="str">
        <f t="shared" si="91"/>
        <v>662.5</v>
      </c>
      <c r="X175" s="89" t="str">
        <f t="shared" si="92"/>
        <v>2754</v>
      </c>
      <c r="Y175" s="89" t="str">
        <f t="shared" si="93"/>
        <v>2092</v>
      </c>
      <c r="Z175" s="89" t="str">
        <f t="shared" si="94"/>
        <v>1.913</v>
      </c>
      <c r="AA175" s="89" t="str">
        <f t="shared" si="95"/>
        <v>6.775</v>
      </c>
      <c r="AB175" s="89" t="str">
        <f t="shared" si="96"/>
        <v>4.863</v>
      </c>
      <c r="AD175" s="89">
        <v>157</v>
      </c>
      <c r="AE175" s="89">
        <v>0.57247000000000003</v>
      </c>
      <c r="AF175" s="89">
        <v>1.0984599999999999E-3</v>
      </c>
      <c r="AG175" s="89">
        <v>0.32988999999999996</v>
      </c>
      <c r="AH175" s="89">
        <v>661.82116460380007</v>
      </c>
      <c r="AI175" s="89">
        <v>2565.2478716999999</v>
      </c>
      <c r="AJ175" s="89">
        <v>1903.4267070961998</v>
      </c>
      <c r="AK175" s="89">
        <v>662.45</v>
      </c>
      <c r="AL175" s="89">
        <v>2754.1</v>
      </c>
      <c r="AM175" s="89">
        <v>2091.6</v>
      </c>
      <c r="AN175" s="89">
        <v>1.9125000000000001</v>
      </c>
      <c r="AO175" s="89">
        <v>6.7751000000000001</v>
      </c>
      <c r="AP175" s="89">
        <v>4.8625999999999996</v>
      </c>
    </row>
    <row r="176" spans="2:42">
      <c r="B176" s="3">
        <f t="shared" si="71"/>
        <v>165</v>
      </c>
      <c r="C176" s="115" t="str">
        <f t="shared" si="72"/>
        <v>0.7009</v>
      </c>
      <c r="D176" s="115" t="str">
        <f t="shared" si="73"/>
        <v>0.001108</v>
      </c>
      <c r="E176" s="115" t="str">
        <f t="shared" si="74"/>
        <v>0.2724</v>
      </c>
      <c r="F176" s="115" t="str">
        <f t="shared" si="75"/>
        <v>696.5</v>
      </c>
      <c r="G176" s="115" t="str">
        <f t="shared" si="76"/>
        <v>2572</v>
      </c>
      <c r="H176" s="115" t="str">
        <f t="shared" si="77"/>
        <v>1875</v>
      </c>
      <c r="I176" s="115" t="str">
        <f t="shared" si="78"/>
        <v>697.2</v>
      </c>
      <c r="J176" s="115" t="str">
        <f t="shared" si="79"/>
        <v>2763</v>
      </c>
      <c r="K176" s="115" t="str">
        <f t="shared" si="80"/>
        <v>2066</v>
      </c>
      <c r="L176" s="115" t="str">
        <f t="shared" si="81"/>
        <v>1.992</v>
      </c>
      <c r="M176" s="115" t="str">
        <f t="shared" si="82"/>
        <v>6.707</v>
      </c>
      <c r="N176" s="115" t="str">
        <f t="shared" si="83"/>
        <v>4.714</v>
      </c>
      <c r="P176" s="89" t="str">
        <f t="shared" si="84"/>
        <v>158.0</v>
      </c>
      <c r="Q176" s="89" t="str">
        <f t="shared" si="85"/>
        <v>0.5874</v>
      </c>
      <c r="R176" s="89" t="str">
        <f t="shared" si="86"/>
        <v>0.001100</v>
      </c>
      <c r="S176" s="89" t="str">
        <f t="shared" si="87"/>
        <v>0.3220</v>
      </c>
      <c r="T176" s="89" t="str">
        <f t="shared" si="88"/>
        <v>666.1</v>
      </c>
      <c r="U176" s="89" t="str">
        <f t="shared" si="89"/>
        <v>2566</v>
      </c>
      <c r="V176" s="89" t="str">
        <f t="shared" si="90"/>
        <v>1900.</v>
      </c>
      <c r="W176" s="89" t="str">
        <f t="shared" si="91"/>
        <v>666.8</v>
      </c>
      <c r="X176" s="89" t="str">
        <f t="shared" si="92"/>
        <v>2755</v>
      </c>
      <c r="Y176" s="89" t="str">
        <f t="shared" si="93"/>
        <v>2088</v>
      </c>
      <c r="Z176" s="89" t="str">
        <f t="shared" si="94"/>
        <v>1.923</v>
      </c>
      <c r="AA176" s="89" t="str">
        <f t="shared" si="95"/>
        <v>6.766</v>
      </c>
      <c r="AB176" s="89" t="str">
        <f t="shared" si="96"/>
        <v>4.844</v>
      </c>
      <c r="AD176" s="89">
        <v>158</v>
      </c>
      <c r="AE176" s="89">
        <v>0.58742000000000005</v>
      </c>
      <c r="AF176" s="89">
        <v>1.0996300000000001E-3</v>
      </c>
      <c r="AG176" s="89">
        <v>0.32195999999999997</v>
      </c>
      <c r="AH176" s="89">
        <v>666.14405534539992</v>
      </c>
      <c r="AI176" s="89">
        <v>2566.0742567999996</v>
      </c>
      <c r="AJ176" s="89">
        <v>1899.9302014545997</v>
      </c>
      <c r="AK176" s="89">
        <v>666.79</v>
      </c>
      <c r="AL176" s="89">
        <v>2755.2</v>
      </c>
      <c r="AM176" s="89">
        <v>2088.4</v>
      </c>
      <c r="AN176" s="89">
        <v>1.9225000000000001</v>
      </c>
      <c r="AO176" s="89">
        <v>6.7664</v>
      </c>
      <c r="AP176" s="89">
        <v>4.8438999999999997</v>
      </c>
    </row>
    <row r="177" spans="2:42">
      <c r="B177" s="3">
        <f t="shared" si="71"/>
        <v>166</v>
      </c>
      <c r="C177" s="115" t="str">
        <f t="shared" si="72"/>
        <v>0.7185</v>
      </c>
      <c r="D177" s="115" t="str">
        <f t="shared" si="73"/>
        <v>0.001109</v>
      </c>
      <c r="E177" s="115" t="str">
        <f t="shared" si="74"/>
        <v>0.2661</v>
      </c>
      <c r="F177" s="115" t="str">
        <f t="shared" si="75"/>
        <v>700.8</v>
      </c>
      <c r="G177" s="115" t="str">
        <f t="shared" si="76"/>
        <v>2573</v>
      </c>
      <c r="H177" s="115" t="str">
        <f t="shared" si="77"/>
        <v>1872</v>
      </c>
      <c r="I177" s="115" t="str">
        <f t="shared" si="78"/>
        <v>701.6</v>
      </c>
      <c r="J177" s="115" t="str">
        <f t="shared" si="79"/>
        <v>2764</v>
      </c>
      <c r="K177" s="115" t="str">
        <f t="shared" si="80"/>
        <v>2062</v>
      </c>
      <c r="L177" s="115" t="str">
        <f t="shared" si="81"/>
        <v>2.002</v>
      </c>
      <c r="M177" s="115" t="str">
        <f t="shared" si="82"/>
        <v>6.698</v>
      </c>
      <c r="N177" s="115" t="str">
        <f t="shared" si="83"/>
        <v>4.696</v>
      </c>
      <c r="P177" s="89" t="str">
        <f t="shared" si="84"/>
        <v>159.0</v>
      </c>
      <c r="Q177" s="89" t="str">
        <f t="shared" si="85"/>
        <v>0.6027</v>
      </c>
      <c r="R177" s="89" t="str">
        <f t="shared" si="86"/>
        <v>0.001101</v>
      </c>
      <c r="S177" s="89" t="str">
        <f t="shared" si="87"/>
        <v>0.3143</v>
      </c>
      <c r="T177" s="89" t="str">
        <f t="shared" si="88"/>
        <v>670.5</v>
      </c>
      <c r="U177" s="89" t="str">
        <f t="shared" si="89"/>
        <v>2567</v>
      </c>
      <c r="V177" s="89" t="str">
        <f t="shared" si="90"/>
        <v>1896</v>
      </c>
      <c r="W177" s="89" t="str">
        <f t="shared" si="91"/>
        <v>671.1</v>
      </c>
      <c r="X177" s="89" t="str">
        <f t="shared" si="92"/>
        <v>2756</v>
      </c>
      <c r="Y177" s="89" t="str">
        <f t="shared" si="93"/>
        <v>2085</v>
      </c>
      <c r="Z177" s="89" t="str">
        <f t="shared" si="94"/>
        <v>1.933</v>
      </c>
      <c r="AA177" s="89" t="str">
        <f t="shared" si="95"/>
        <v>6.758</v>
      </c>
      <c r="AB177" s="89" t="str">
        <f t="shared" si="96"/>
        <v>4.825</v>
      </c>
      <c r="AD177" s="89">
        <v>159</v>
      </c>
      <c r="AE177" s="89">
        <v>0.60267000000000004</v>
      </c>
      <c r="AF177" s="89">
        <v>1.10081E-3</v>
      </c>
      <c r="AG177" s="89">
        <v>0.31425999999999998</v>
      </c>
      <c r="AH177" s="89">
        <v>670.46657483729996</v>
      </c>
      <c r="AI177" s="89">
        <v>2566.9049258</v>
      </c>
      <c r="AJ177" s="89">
        <v>1896.4383509627</v>
      </c>
      <c r="AK177" s="89">
        <v>671.13</v>
      </c>
      <c r="AL177" s="89">
        <v>2756.3</v>
      </c>
      <c r="AM177" s="89">
        <v>2085.1999999999998</v>
      </c>
      <c r="AN177" s="89">
        <v>1.9326000000000001</v>
      </c>
      <c r="AO177" s="89">
        <v>6.7577999999999996</v>
      </c>
      <c r="AP177" s="89">
        <v>4.8251999999999997</v>
      </c>
    </row>
    <row r="178" spans="2:42">
      <c r="B178" s="3">
        <f t="shared" si="71"/>
        <v>167</v>
      </c>
      <c r="C178" s="115" t="str">
        <f t="shared" si="72"/>
        <v>0.7364</v>
      </c>
      <c r="D178" s="115" t="str">
        <f t="shared" si="73"/>
        <v>0.001111</v>
      </c>
      <c r="E178" s="115" t="str">
        <f t="shared" si="74"/>
        <v>0.2600</v>
      </c>
      <c r="F178" s="115" t="str">
        <f t="shared" si="75"/>
        <v>705.1</v>
      </c>
      <c r="G178" s="115" t="str">
        <f t="shared" si="76"/>
        <v>2573</v>
      </c>
      <c r="H178" s="115" t="str">
        <f t="shared" si="77"/>
        <v>1868</v>
      </c>
      <c r="I178" s="115" t="str">
        <f t="shared" si="78"/>
        <v>706.0</v>
      </c>
      <c r="J178" s="115" t="str">
        <f t="shared" si="79"/>
        <v>2765</v>
      </c>
      <c r="K178" s="115" t="str">
        <f t="shared" si="80"/>
        <v>2059</v>
      </c>
      <c r="L178" s="115" t="str">
        <f t="shared" si="81"/>
        <v>2.012</v>
      </c>
      <c r="M178" s="115" t="str">
        <f t="shared" si="82"/>
        <v>6.690</v>
      </c>
      <c r="N178" s="115" t="str">
        <f t="shared" si="83"/>
        <v>4.678</v>
      </c>
      <c r="P178" s="89" t="str">
        <f t="shared" si="84"/>
        <v>160.0</v>
      </c>
      <c r="Q178" s="89" t="str">
        <f t="shared" si="85"/>
        <v>0.6182</v>
      </c>
      <c r="R178" s="89" t="str">
        <f t="shared" si="86"/>
        <v>0.001102</v>
      </c>
      <c r="S178" s="89" t="str">
        <f t="shared" si="87"/>
        <v>0.3068</v>
      </c>
      <c r="T178" s="89" t="str">
        <f t="shared" si="88"/>
        <v>674.8</v>
      </c>
      <c r="U178" s="89" t="str">
        <f t="shared" si="89"/>
        <v>2568</v>
      </c>
      <c r="V178" s="89" t="str">
        <f t="shared" si="90"/>
        <v>1893</v>
      </c>
      <c r="W178" s="89" t="str">
        <f t="shared" si="91"/>
        <v>675.5</v>
      </c>
      <c r="X178" s="89" t="str">
        <f t="shared" si="92"/>
        <v>2757</v>
      </c>
      <c r="Y178" s="89" t="str">
        <f t="shared" si="93"/>
        <v>2082</v>
      </c>
      <c r="Z178" s="89" t="str">
        <f t="shared" si="94"/>
        <v>1.943</v>
      </c>
      <c r="AA178" s="89" t="str">
        <f t="shared" si="95"/>
        <v>6.749</v>
      </c>
      <c r="AB178" s="89" t="str">
        <f t="shared" si="96"/>
        <v>4.807</v>
      </c>
      <c r="AD178" s="89">
        <v>160</v>
      </c>
      <c r="AE178" s="89">
        <v>0.61822999999999995</v>
      </c>
      <c r="AF178" s="89">
        <v>1.10199E-3</v>
      </c>
      <c r="AG178" s="89">
        <v>0.30678</v>
      </c>
      <c r="AH178" s="89">
        <v>674.78871672230002</v>
      </c>
      <c r="AI178" s="89">
        <v>2567.7394006</v>
      </c>
      <c r="AJ178" s="89">
        <v>1892.9506838776999</v>
      </c>
      <c r="AK178" s="89">
        <v>675.47</v>
      </c>
      <c r="AL178" s="89">
        <v>2757.4</v>
      </c>
      <c r="AM178" s="89">
        <v>2082</v>
      </c>
      <c r="AN178" s="89">
        <v>1.9426000000000001</v>
      </c>
      <c r="AO178" s="89">
        <v>6.7491000000000003</v>
      </c>
      <c r="AP178" s="89">
        <v>4.8066000000000004</v>
      </c>
    </row>
    <row r="179" spans="2:42">
      <c r="B179" s="3">
        <f t="shared" si="71"/>
        <v>168</v>
      </c>
      <c r="C179" s="115" t="str">
        <f t="shared" si="72"/>
        <v>0.7546</v>
      </c>
      <c r="D179" s="115" t="str">
        <f t="shared" si="73"/>
        <v>0.001112</v>
      </c>
      <c r="E179" s="115" t="str">
        <f t="shared" si="74"/>
        <v>0.2540</v>
      </c>
      <c r="F179" s="115" t="str">
        <f t="shared" si="75"/>
        <v>709.5</v>
      </c>
      <c r="G179" s="115" t="str">
        <f t="shared" si="76"/>
        <v>2574</v>
      </c>
      <c r="H179" s="115" t="str">
        <f t="shared" si="77"/>
        <v>1865</v>
      </c>
      <c r="I179" s="115" t="str">
        <f t="shared" si="78"/>
        <v>710.3</v>
      </c>
      <c r="J179" s="115" t="str">
        <f t="shared" si="79"/>
        <v>2766</v>
      </c>
      <c r="K179" s="115" t="str">
        <f t="shared" si="80"/>
        <v>2056</v>
      </c>
      <c r="L179" s="115" t="str">
        <f t="shared" si="81"/>
        <v>2.022</v>
      </c>
      <c r="M179" s="115" t="str">
        <f t="shared" si="82"/>
        <v>6.682</v>
      </c>
      <c r="N179" s="115" t="str">
        <f t="shared" si="83"/>
        <v>4.660</v>
      </c>
      <c r="P179" s="89" t="str">
        <f t="shared" si="84"/>
        <v>161.0</v>
      </c>
      <c r="Q179" s="89" t="str">
        <f t="shared" si="85"/>
        <v>0.6341</v>
      </c>
      <c r="R179" s="89" t="str">
        <f t="shared" si="86"/>
        <v>0.001103</v>
      </c>
      <c r="S179" s="89" t="str">
        <f t="shared" si="87"/>
        <v>0.2995</v>
      </c>
      <c r="T179" s="89" t="str">
        <f t="shared" si="88"/>
        <v>679.1</v>
      </c>
      <c r="U179" s="89" t="str">
        <f t="shared" si="89"/>
        <v>2569</v>
      </c>
      <c r="V179" s="89" t="str">
        <f t="shared" si="90"/>
        <v>1889</v>
      </c>
      <c r="W179" s="89" t="str">
        <f t="shared" si="91"/>
        <v>679.8</v>
      </c>
      <c r="X179" s="89" t="str">
        <f t="shared" si="92"/>
        <v>2759</v>
      </c>
      <c r="Y179" s="89" t="str">
        <f t="shared" si="93"/>
        <v>2079</v>
      </c>
      <c r="Z179" s="89" t="str">
        <f t="shared" si="94"/>
        <v>1.953</v>
      </c>
      <c r="AA179" s="89" t="str">
        <f t="shared" si="95"/>
        <v>6.741</v>
      </c>
      <c r="AB179" s="89" t="str">
        <f t="shared" si="96"/>
        <v>4.788</v>
      </c>
      <c r="AD179" s="89">
        <v>161</v>
      </c>
      <c r="AE179" s="89">
        <v>0.63412000000000002</v>
      </c>
      <c r="AF179" s="89">
        <v>1.10318E-3</v>
      </c>
      <c r="AG179" s="89">
        <v>0.29951</v>
      </c>
      <c r="AH179" s="89">
        <v>679.12045149840003</v>
      </c>
      <c r="AI179" s="89">
        <v>2568.5747188</v>
      </c>
      <c r="AJ179" s="89">
        <v>1889.4542673015999</v>
      </c>
      <c r="AK179" s="89">
        <v>679.82</v>
      </c>
      <c r="AL179" s="89">
        <v>2758.5</v>
      </c>
      <c r="AM179" s="89">
        <v>2078.6999999999998</v>
      </c>
      <c r="AN179" s="89">
        <v>1.9524999999999999</v>
      </c>
      <c r="AO179" s="89">
        <v>6.7405999999999997</v>
      </c>
      <c r="AP179" s="89">
        <v>4.7880000000000003</v>
      </c>
    </row>
    <row r="180" spans="2:42">
      <c r="B180" s="3">
        <f t="shared" si="71"/>
        <v>169</v>
      </c>
      <c r="C180" s="115" t="str">
        <f t="shared" si="72"/>
        <v>0.7732</v>
      </c>
      <c r="D180" s="115" t="str">
        <f t="shared" si="73"/>
        <v>0.001113</v>
      </c>
      <c r="E180" s="115" t="str">
        <f t="shared" si="74"/>
        <v>0.2482</v>
      </c>
      <c r="F180" s="115" t="str">
        <f t="shared" si="75"/>
        <v>713.8</v>
      </c>
      <c r="G180" s="115" t="str">
        <f t="shared" si="76"/>
        <v>2575</v>
      </c>
      <c r="H180" s="115" t="str">
        <f t="shared" si="77"/>
        <v>1861</v>
      </c>
      <c r="I180" s="115" t="str">
        <f t="shared" si="78"/>
        <v>714.7</v>
      </c>
      <c r="J180" s="115" t="str">
        <f t="shared" si="79"/>
        <v>2767</v>
      </c>
      <c r="K180" s="115" t="str">
        <f t="shared" si="80"/>
        <v>2052</v>
      </c>
      <c r="L180" s="115" t="str">
        <f t="shared" si="81"/>
        <v>2.032</v>
      </c>
      <c r="M180" s="115" t="str">
        <f t="shared" si="82"/>
        <v>6.673</v>
      </c>
      <c r="N180" s="115" t="str">
        <f t="shared" si="83"/>
        <v>4.641</v>
      </c>
      <c r="P180" s="89" t="str">
        <f t="shared" si="84"/>
        <v>162.0</v>
      </c>
      <c r="Q180" s="89" t="str">
        <f t="shared" si="85"/>
        <v>0.6503</v>
      </c>
      <c r="R180" s="89" t="str">
        <f t="shared" si="86"/>
        <v>0.001104</v>
      </c>
      <c r="S180" s="89" t="str">
        <f t="shared" si="87"/>
        <v>0.2925</v>
      </c>
      <c r="T180" s="89" t="str">
        <f t="shared" si="88"/>
        <v>683.5</v>
      </c>
      <c r="U180" s="89" t="str">
        <f t="shared" si="89"/>
        <v>2569</v>
      </c>
      <c r="V180" s="89" t="str">
        <f t="shared" si="90"/>
        <v>1886</v>
      </c>
      <c r="W180" s="89" t="str">
        <f t="shared" si="91"/>
        <v>684.2</v>
      </c>
      <c r="X180" s="89" t="str">
        <f t="shared" si="92"/>
        <v>2760.</v>
      </c>
      <c r="Y180" s="89" t="str">
        <f t="shared" si="93"/>
        <v>2076</v>
      </c>
      <c r="Z180" s="89" t="str">
        <f t="shared" si="94"/>
        <v>1.963</v>
      </c>
      <c r="AA180" s="89" t="str">
        <f t="shared" si="95"/>
        <v>6.732</v>
      </c>
      <c r="AB180" s="89" t="str">
        <f t="shared" si="96"/>
        <v>4.770</v>
      </c>
      <c r="AD180" s="89">
        <v>162</v>
      </c>
      <c r="AE180" s="89">
        <v>0.65032999999999996</v>
      </c>
      <c r="AF180" s="89">
        <v>1.1043799999999999E-3</v>
      </c>
      <c r="AG180" s="89">
        <v>0.29244999999999999</v>
      </c>
      <c r="AH180" s="89">
        <v>683.45178855459994</v>
      </c>
      <c r="AI180" s="89">
        <v>2569.4109914999999</v>
      </c>
      <c r="AJ180" s="89">
        <v>1885.9592029454</v>
      </c>
      <c r="AK180" s="89">
        <v>684.17</v>
      </c>
      <c r="AL180" s="89">
        <v>2759.6</v>
      </c>
      <c r="AM180" s="89">
        <v>2075.5</v>
      </c>
      <c r="AN180" s="89">
        <v>1.9624999999999999</v>
      </c>
      <c r="AO180" s="89">
        <v>6.7320000000000002</v>
      </c>
      <c r="AP180" s="89">
        <v>4.7694999999999999</v>
      </c>
    </row>
    <row r="181" spans="2:42">
      <c r="B181" s="3">
        <f t="shared" si="71"/>
        <v>170</v>
      </c>
      <c r="C181" s="115" t="str">
        <f t="shared" si="72"/>
        <v>0.7922</v>
      </c>
      <c r="D181" s="115" t="str">
        <f t="shared" si="73"/>
        <v>0.001114</v>
      </c>
      <c r="E181" s="115" t="str">
        <f t="shared" si="74"/>
        <v>0.2426</v>
      </c>
      <c r="F181" s="115" t="str">
        <f t="shared" si="75"/>
        <v>718.2</v>
      </c>
      <c r="G181" s="115" t="str">
        <f t="shared" si="76"/>
        <v>2576</v>
      </c>
      <c r="H181" s="115" t="str">
        <f t="shared" si="77"/>
        <v>1858</v>
      </c>
      <c r="I181" s="115" t="str">
        <f t="shared" si="78"/>
        <v>719.1</v>
      </c>
      <c r="J181" s="115" t="str">
        <f t="shared" si="79"/>
        <v>2768</v>
      </c>
      <c r="K181" s="115" t="str">
        <f t="shared" si="80"/>
        <v>2049</v>
      </c>
      <c r="L181" s="115" t="str">
        <f t="shared" si="81"/>
        <v>2.042</v>
      </c>
      <c r="M181" s="115" t="str">
        <f t="shared" si="82"/>
        <v>6.665</v>
      </c>
      <c r="N181" s="115" t="str">
        <f t="shared" si="83"/>
        <v>4.623</v>
      </c>
      <c r="P181" s="89" t="str">
        <f t="shared" si="84"/>
        <v>163.0</v>
      </c>
      <c r="Q181" s="89" t="str">
        <f t="shared" si="85"/>
        <v>0.6669</v>
      </c>
      <c r="R181" s="89" t="str">
        <f t="shared" si="86"/>
        <v>0.001106</v>
      </c>
      <c r="S181" s="89" t="str">
        <f t="shared" si="87"/>
        <v>0.2856</v>
      </c>
      <c r="T181" s="89" t="str">
        <f t="shared" si="88"/>
        <v>687.8</v>
      </c>
      <c r="U181" s="89" t="str">
        <f t="shared" si="89"/>
        <v>2570.</v>
      </c>
      <c r="V181" s="89" t="str">
        <f t="shared" si="90"/>
        <v>1882</v>
      </c>
      <c r="W181" s="89" t="str">
        <f t="shared" si="91"/>
        <v>688.5</v>
      </c>
      <c r="X181" s="89" t="str">
        <f t="shared" si="92"/>
        <v>2761</v>
      </c>
      <c r="Y181" s="89" t="str">
        <f t="shared" si="93"/>
        <v>2072</v>
      </c>
      <c r="Z181" s="89" t="str">
        <f t="shared" si="94"/>
        <v>1.973</v>
      </c>
      <c r="AA181" s="89" t="str">
        <f t="shared" si="95"/>
        <v>6.724</v>
      </c>
      <c r="AB181" s="89" t="str">
        <f t="shared" si="96"/>
        <v>4.751</v>
      </c>
      <c r="AD181" s="89">
        <v>163</v>
      </c>
      <c r="AE181" s="89">
        <v>0.66686000000000001</v>
      </c>
      <c r="AF181" s="89">
        <v>1.10559E-3</v>
      </c>
      <c r="AG181" s="89">
        <v>0.28558999999999996</v>
      </c>
      <c r="AH181" s="89">
        <v>687.78272625260001</v>
      </c>
      <c r="AI181" s="89">
        <v>2570.2514526</v>
      </c>
      <c r="AJ181" s="89">
        <v>1882.4687263474</v>
      </c>
      <c r="AK181" s="89">
        <v>688.52</v>
      </c>
      <c r="AL181" s="89">
        <v>2760.7</v>
      </c>
      <c r="AM181" s="89">
        <v>2072.1999999999998</v>
      </c>
      <c r="AN181" s="89">
        <v>1.9724999999999999</v>
      </c>
      <c r="AO181" s="89">
        <v>6.7234999999999996</v>
      </c>
      <c r="AP181" s="89">
        <v>4.7511000000000001</v>
      </c>
    </row>
    <row r="182" spans="2:42">
      <c r="B182" s="3">
        <f t="shared" si="71"/>
        <v>171</v>
      </c>
      <c r="C182" s="115" t="str">
        <f t="shared" si="72"/>
        <v>0.8115</v>
      </c>
      <c r="D182" s="115" t="str">
        <f t="shared" si="73"/>
        <v>0.001116</v>
      </c>
      <c r="E182" s="115" t="str">
        <f t="shared" si="74"/>
        <v>0.2371</v>
      </c>
      <c r="F182" s="115" t="str">
        <f t="shared" si="75"/>
        <v>722.6</v>
      </c>
      <c r="G182" s="115" t="str">
        <f t="shared" si="76"/>
        <v>2576</v>
      </c>
      <c r="H182" s="115" t="str">
        <f t="shared" si="77"/>
        <v>1854</v>
      </c>
      <c r="I182" s="115" t="str">
        <f t="shared" si="78"/>
        <v>723.5</v>
      </c>
      <c r="J182" s="115" t="str">
        <f t="shared" si="79"/>
        <v>2769</v>
      </c>
      <c r="K182" s="115" t="str">
        <f t="shared" si="80"/>
        <v>2045</v>
      </c>
      <c r="L182" s="115" t="str">
        <f t="shared" si="81"/>
        <v>2.052</v>
      </c>
      <c r="M182" s="115" t="str">
        <f t="shared" si="82"/>
        <v>6.657</v>
      </c>
      <c r="N182" s="115" t="str">
        <f t="shared" si="83"/>
        <v>4.605</v>
      </c>
      <c r="P182" s="89" t="str">
        <f t="shared" si="84"/>
        <v>164.0</v>
      </c>
      <c r="Q182" s="89" t="str">
        <f t="shared" si="85"/>
        <v>0.6837</v>
      </c>
      <c r="R182" s="89" t="str">
        <f t="shared" si="86"/>
        <v>0.001107</v>
      </c>
      <c r="S182" s="89" t="str">
        <f t="shared" si="87"/>
        <v>0.2789</v>
      </c>
      <c r="T182" s="89" t="str">
        <f t="shared" si="88"/>
        <v>692.1</v>
      </c>
      <c r="U182" s="89" t="str">
        <f t="shared" si="89"/>
        <v>2571</v>
      </c>
      <c r="V182" s="89" t="str">
        <f t="shared" si="90"/>
        <v>1879</v>
      </c>
      <c r="W182" s="89" t="str">
        <f t="shared" si="91"/>
        <v>692.9</v>
      </c>
      <c r="X182" s="89" t="str">
        <f t="shared" si="92"/>
        <v>2762</v>
      </c>
      <c r="Y182" s="89" t="str">
        <f t="shared" si="93"/>
        <v>2069</v>
      </c>
      <c r="Z182" s="89" t="str">
        <f t="shared" si="94"/>
        <v>1.982</v>
      </c>
      <c r="AA182" s="89" t="str">
        <f t="shared" si="95"/>
        <v>6.715</v>
      </c>
      <c r="AB182" s="89" t="str">
        <f t="shared" si="96"/>
        <v>4.733</v>
      </c>
      <c r="AD182" s="89">
        <v>164</v>
      </c>
      <c r="AE182" s="89">
        <v>0.68372999999999995</v>
      </c>
      <c r="AF182" s="89">
        <v>1.1068E-3</v>
      </c>
      <c r="AG182" s="89">
        <v>0.27892</v>
      </c>
      <c r="AH182" s="89">
        <v>692.12324763599997</v>
      </c>
      <c r="AI182" s="89">
        <v>2571.0940284000003</v>
      </c>
      <c r="AJ182" s="89">
        <v>1878.9707807640002</v>
      </c>
      <c r="AK182" s="89">
        <v>692.88</v>
      </c>
      <c r="AL182" s="89">
        <v>2761.8</v>
      </c>
      <c r="AM182" s="89">
        <v>2068.9</v>
      </c>
      <c r="AN182" s="89">
        <v>1.9823999999999999</v>
      </c>
      <c r="AO182" s="89">
        <v>6.7149999999999999</v>
      </c>
      <c r="AP182" s="89">
        <v>4.7327000000000004</v>
      </c>
    </row>
    <row r="183" spans="2:42">
      <c r="B183" s="3">
        <f t="shared" si="71"/>
        <v>172</v>
      </c>
      <c r="C183" s="115" t="str">
        <f t="shared" si="72"/>
        <v>0.8312</v>
      </c>
      <c r="D183" s="115" t="str">
        <f t="shared" si="73"/>
        <v>0.001117</v>
      </c>
      <c r="E183" s="115" t="str">
        <f t="shared" si="74"/>
        <v>0.2318</v>
      </c>
      <c r="F183" s="115" t="str">
        <f t="shared" si="75"/>
        <v>726.9</v>
      </c>
      <c r="G183" s="115" t="str">
        <f t="shared" si="76"/>
        <v>2577</v>
      </c>
      <c r="H183" s="115" t="str">
        <f t="shared" si="77"/>
        <v>1850.</v>
      </c>
      <c r="I183" s="115" t="str">
        <f t="shared" si="78"/>
        <v>727.9</v>
      </c>
      <c r="J183" s="115" t="str">
        <f t="shared" si="79"/>
        <v>2770.</v>
      </c>
      <c r="K183" s="115" t="str">
        <f t="shared" si="80"/>
        <v>2042</v>
      </c>
      <c r="L183" s="115" t="str">
        <f t="shared" si="81"/>
        <v>2.061</v>
      </c>
      <c r="M183" s="115" t="str">
        <f t="shared" si="82"/>
        <v>6.649</v>
      </c>
      <c r="N183" s="115" t="str">
        <f t="shared" si="83"/>
        <v>4.587</v>
      </c>
      <c r="P183" s="89" t="str">
        <f t="shared" si="84"/>
        <v>165.0</v>
      </c>
      <c r="Q183" s="89" t="str">
        <f t="shared" si="85"/>
        <v>0.7009</v>
      </c>
      <c r="R183" s="89" t="str">
        <f t="shared" si="86"/>
        <v>0.001108</v>
      </c>
      <c r="S183" s="89" t="str">
        <f t="shared" si="87"/>
        <v>0.2724</v>
      </c>
      <c r="T183" s="89" t="str">
        <f t="shared" si="88"/>
        <v>696.5</v>
      </c>
      <c r="U183" s="89" t="str">
        <f t="shared" si="89"/>
        <v>2572</v>
      </c>
      <c r="V183" s="89" t="str">
        <f t="shared" si="90"/>
        <v>1875</v>
      </c>
      <c r="W183" s="89" t="str">
        <f t="shared" si="91"/>
        <v>697.2</v>
      </c>
      <c r="X183" s="89" t="str">
        <f t="shared" si="92"/>
        <v>2763</v>
      </c>
      <c r="Y183" s="89" t="str">
        <f t="shared" si="93"/>
        <v>2066</v>
      </c>
      <c r="Z183" s="89" t="str">
        <f t="shared" si="94"/>
        <v>1.992</v>
      </c>
      <c r="AA183" s="89" t="str">
        <f t="shared" si="95"/>
        <v>6.707</v>
      </c>
      <c r="AB183" s="89" t="str">
        <f t="shared" si="96"/>
        <v>4.714</v>
      </c>
      <c r="AD183" s="89">
        <v>165</v>
      </c>
      <c r="AE183" s="89">
        <v>0.70093000000000005</v>
      </c>
      <c r="AF183" s="89">
        <v>1.1080300000000001E-3</v>
      </c>
      <c r="AG183" s="89">
        <v>0.27243000000000001</v>
      </c>
      <c r="AH183" s="89">
        <v>696.46334853209999</v>
      </c>
      <c r="AI183" s="89">
        <v>2571.8456401000003</v>
      </c>
      <c r="AJ183" s="89">
        <v>1875.3822915679002</v>
      </c>
      <c r="AK183" s="89">
        <v>697.24</v>
      </c>
      <c r="AL183" s="89">
        <v>2762.8</v>
      </c>
      <c r="AM183" s="89">
        <v>2065.6</v>
      </c>
      <c r="AN183" s="89">
        <v>1.9923</v>
      </c>
      <c r="AO183" s="89">
        <v>6.7065999999999999</v>
      </c>
      <c r="AP183" s="89">
        <v>4.7142999999999997</v>
      </c>
    </row>
    <row r="184" spans="2:42">
      <c r="B184" s="3">
        <f t="shared" si="71"/>
        <v>173</v>
      </c>
      <c r="C184" s="115" t="str">
        <f t="shared" si="72"/>
        <v>0.8513</v>
      </c>
      <c r="D184" s="115" t="str">
        <f t="shared" si="73"/>
        <v>0.001118</v>
      </c>
      <c r="E184" s="115" t="str">
        <f t="shared" si="74"/>
        <v>0.2266</v>
      </c>
      <c r="F184" s="115" t="str">
        <f t="shared" si="75"/>
        <v>731.3</v>
      </c>
      <c r="G184" s="115" t="str">
        <f t="shared" si="76"/>
        <v>2578</v>
      </c>
      <c r="H184" s="115" t="str">
        <f t="shared" si="77"/>
        <v>1847</v>
      </c>
      <c r="I184" s="115" t="str">
        <f t="shared" si="78"/>
        <v>732.2</v>
      </c>
      <c r="J184" s="115" t="str">
        <f t="shared" si="79"/>
        <v>2771</v>
      </c>
      <c r="K184" s="115" t="str">
        <f t="shared" si="80"/>
        <v>2039</v>
      </c>
      <c r="L184" s="115" t="str">
        <f t="shared" si="81"/>
        <v>2.071</v>
      </c>
      <c r="M184" s="115" t="str">
        <f t="shared" si="82"/>
        <v>6.640</v>
      </c>
      <c r="N184" s="115" t="str">
        <f t="shared" si="83"/>
        <v>4.569</v>
      </c>
      <c r="P184" s="89" t="str">
        <f t="shared" si="84"/>
        <v>166.0</v>
      </c>
      <c r="Q184" s="89" t="str">
        <f t="shared" si="85"/>
        <v>0.7185</v>
      </c>
      <c r="R184" s="89" t="str">
        <f t="shared" si="86"/>
        <v>0.001109</v>
      </c>
      <c r="S184" s="89" t="str">
        <f t="shared" si="87"/>
        <v>0.2661</v>
      </c>
      <c r="T184" s="89" t="str">
        <f t="shared" si="88"/>
        <v>700.8</v>
      </c>
      <c r="U184" s="89" t="str">
        <f t="shared" si="89"/>
        <v>2573</v>
      </c>
      <c r="V184" s="89" t="str">
        <f t="shared" si="90"/>
        <v>1872</v>
      </c>
      <c r="W184" s="89" t="str">
        <f t="shared" si="91"/>
        <v>701.6</v>
      </c>
      <c r="X184" s="89" t="str">
        <f t="shared" si="92"/>
        <v>2764</v>
      </c>
      <c r="Y184" s="89" t="str">
        <f t="shared" si="93"/>
        <v>2062</v>
      </c>
      <c r="Z184" s="89" t="str">
        <f t="shared" si="94"/>
        <v>2.002</v>
      </c>
      <c r="AA184" s="89" t="str">
        <f t="shared" si="95"/>
        <v>6.698</v>
      </c>
      <c r="AB184" s="89" t="str">
        <f t="shared" si="96"/>
        <v>4.696</v>
      </c>
      <c r="AD184" s="89">
        <v>166</v>
      </c>
      <c r="AE184" s="89">
        <v>0.71848000000000001</v>
      </c>
      <c r="AF184" s="89">
        <v>1.1092599999999999E-3</v>
      </c>
      <c r="AG184" s="89">
        <v>0.26612000000000002</v>
      </c>
      <c r="AH184" s="89">
        <v>700.8030188752</v>
      </c>
      <c r="AI184" s="89">
        <v>2572.6981024000002</v>
      </c>
      <c r="AJ184" s="89">
        <v>1871.8950835248002</v>
      </c>
      <c r="AK184" s="89">
        <v>701.6</v>
      </c>
      <c r="AL184" s="89">
        <v>2763.9</v>
      </c>
      <c r="AM184" s="89">
        <v>2062.3000000000002</v>
      </c>
      <c r="AN184" s="89">
        <v>2.0022000000000002</v>
      </c>
      <c r="AO184" s="89">
        <v>6.6981999999999999</v>
      </c>
      <c r="AP184" s="89">
        <v>4.6959999999999997</v>
      </c>
    </row>
    <row r="185" spans="2:42">
      <c r="B185" s="3">
        <f t="shared" si="71"/>
        <v>174</v>
      </c>
      <c r="C185" s="115" t="str">
        <f t="shared" si="72"/>
        <v>0.8718</v>
      </c>
      <c r="D185" s="115" t="str">
        <f t="shared" si="73"/>
        <v>0.001119</v>
      </c>
      <c r="E185" s="115" t="str">
        <f t="shared" si="74"/>
        <v>0.2215</v>
      </c>
      <c r="F185" s="115" t="str">
        <f t="shared" si="75"/>
        <v>735.7</v>
      </c>
      <c r="G185" s="115" t="str">
        <f t="shared" si="76"/>
        <v>2579</v>
      </c>
      <c r="H185" s="115" t="str">
        <f t="shared" si="77"/>
        <v>1843</v>
      </c>
      <c r="I185" s="115" t="str">
        <f t="shared" si="78"/>
        <v>736.6</v>
      </c>
      <c r="J185" s="115" t="str">
        <f t="shared" si="79"/>
        <v>2772</v>
      </c>
      <c r="K185" s="115" t="str">
        <f t="shared" si="80"/>
        <v>2035</v>
      </c>
      <c r="L185" s="115" t="str">
        <f t="shared" si="81"/>
        <v>2.081</v>
      </c>
      <c r="M185" s="115" t="str">
        <f t="shared" si="82"/>
        <v>6.632</v>
      </c>
      <c r="N185" s="115" t="str">
        <f t="shared" si="83"/>
        <v>4.551</v>
      </c>
      <c r="P185" s="89" t="str">
        <f t="shared" si="84"/>
        <v>167.0</v>
      </c>
      <c r="Q185" s="89" t="str">
        <f t="shared" si="85"/>
        <v>0.7364</v>
      </c>
      <c r="R185" s="89" t="str">
        <f t="shared" si="86"/>
        <v>0.001111</v>
      </c>
      <c r="S185" s="89" t="str">
        <f t="shared" si="87"/>
        <v>0.2600</v>
      </c>
      <c r="T185" s="89" t="str">
        <f t="shared" si="88"/>
        <v>705.1</v>
      </c>
      <c r="U185" s="89" t="str">
        <f t="shared" si="89"/>
        <v>2573</v>
      </c>
      <c r="V185" s="89" t="str">
        <f t="shared" si="90"/>
        <v>1868</v>
      </c>
      <c r="W185" s="89" t="str">
        <f t="shared" si="91"/>
        <v>706.0</v>
      </c>
      <c r="X185" s="89" t="str">
        <f t="shared" si="92"/>
        <v>2765</v>
      </c>
      <c r="Y185" s="89" t="str">
        <f t="shared" si="93"/>
        <v>2059</v>
      </c>
      <c r="Z185" s="89" t="str">
        <f t="shared" si="94"/>
        <v>2.012</v>
      </c>
      <c r="AA185" s="89" t="str">
        <f t="shared" si="95"/>
        <v>6.690</v>
      </c>
      <c r="AB185" s="89" t="str">
        <f t="shared" si="96"/>
        <v>4.678</v>
      </c>
      <c r="AD185" s="89">
        <v>167</v>
      </c>
      <c r="AE185" s="89">
        <v>0.73638000000000003</v>
      </c>
      <c r="AF185" s="89">
        <v>1.1104999999999999E-3</v>
      </c>
      <c r="AG185" s="89">
        <v>0.25999</v>
      </c>
      <c r="AH185" s="89">
        <v>705.14225001</v>
      </c>
      <c r="AI185" s="89">
        <v>2573.4485638000001</v>
      </c>
      <c r="AJ185" s="89">
        <v>1868.3063137900001</v>
      </c>
      <c r="AK185" s="89">
        <v>705.96</v>
      </c>
      <c r="AL185" s="89">
        <v>2764.9</v>
      </c>
      <c r="AM185" s="89">
        <v>2058.9</v>
      </c>
      <c r="AN185" s="89">
        <v>2.0121000000000002</v>
      </c>
      <c r="AO185" s="89">
        <v>6.6898</v>
      </c>
      <c r="AP185" s="89">
        <v>4.6778000000000004</v>
      </c>
    </row>
    <row r="186" spans="2:42">
      <c r="B186" s="3">
        <f t="shared" si="71"/>
        <v>175</v>
      </c>
      <c r="C186" s="115" t="str">
        <f t="shared" si="72"/>
        <v>0.8926</v>
      </c>
      <c r="D186" s="115" t="str">
        <f t="shared" si="73"/>
        <v>0.001121</v>
      </c>
      <c r="E186" s="115" t="str">
        <f t="shared" si="74"/>
        <v>0.2166</v>
      </c>
      <c r="F186" s="115" t="str">
        <f t="shared" si="75"/>
        <v>740.0</v>
      </c>
      <c r="G186" s="115" t="str">
        <f t="shared" si="76"/>
        <v>2579</v>
      </c>
      <c r="H186" s="115" t="str">
        <f t="shared" si="77"/>
        <v>1839</v>
      </c>
      <c r="I186" s="115" t="str">
        <f t="shared" si="78"/>
        <v>741.0</v>
      </c>
      <c r="J186" s="115" t="str">
        <f t="shared" si="79"/>
        <v>2773</v>
      </c>
      <c r="K186" s="115" t="str">
        <f t="shared" si="80"/>
        <v>2032</v>
      </c>
      <c r="L186" s="115" t="str">
        <f t="shared" si="81"/>
        <v>2.091</v>
      </c>
      <c r="M186" s="115" t="str">
        <f t="shared" si="82"/>
        <v>6.624</v>
      </c>
      <c r="N186" s="115" t="str">
        <f t="shared" si="83"/>
        <v>4.534</v>
      </c>
      <c r="P186" s="89" t="str">
        <f t="shared" si="84"/>
        <v>168.0</v>
      </c>
      <c r="Q186" s="89" t="str">
        <f t="shared" si="85"/>
        <v>0.7546</v>
      </c>
      <c r="R186" s="89" t="str">
        <f t="shared" si="86"/>
        <v>0.001112</v>
      </c>
      <c r="S186" s="89" t="str">
        <f t="shared" si="87"/>
        <v>0.2540</v>
      </c>
      <c r="T186" s="89" t="str">
        <f t="shared" si="88"/>
        <v>709.5</v>
      </c>
      <c r="U186" s="89" t="str">
        <f t="shared" si="89"/>
        <v>2574</v>
      </c>
      <c r="V186" s="89" t="str">
        <f t="shared" si="90"/>
        <v>1865</v>
      </c>
      <c r="W186" s="89" t="str">
        <f t="shared" si="91"/>
        <v>710.3</v>
      </c>
      <c r="X186" s="89" t="str">
        <f t="shared" si="92"/>
        <v>2766</v>
      </c>
      <c r="Y186" s="89" t="str">
        <f t="shared" si="93"/>
        <v>2056</v>
      </c>
      <c r="Z186" s="89" t="str">
        <f t="shared" si="94"/>
        <v>2.022</v>
      </c>
      <c r="AA186" s="89" t="str">
        <f t="shared" si="95"/>
        <v>6.682</v>
      </c>
      <c r="AB186" s="89" t="str">
        <f t="shared" si="96"/>
        <v>4.660</v>
      </c>
      <c r="AD186" s="89">
        <v>168</v>
      </c>
      <c r="AE186" s="89">
        <v>0.75461999999999996</v>
      </c>
      <c r="AF186" s="89">
        <v>1.1117500000000001E-3</v>
      </c>
      <c r="AG186" s="89">
        <v>0.25402999999999998</v>
      </c>
      <c r="AH186" s="89">
        <v>709.49105121500008</v>
      </c>
      <c r="AI186" s="89">
        <v>2574.2038814000002</v>
      </c>
      <c r="AJ186" s="89">
        <v>1864.7128301850003</v>
      </c>
      <c r="AK186" s="89">
        <v>710.33</v>
      </c>
      <c r="AL186" s="89">
        <v>2765.9</v>
      </c>
      <c r="AM186" s="89">
        <v>2055.6</v>
      </c>
      <c r="AN186" s="89">
        <v>2.0219999999999998</v>
      </c>
      <c r="AO186" s="89">
        <v>6.6814999999999998</v>
      </c>
      <c r="AP186" s="89">
        <v>4.6596000000000002</v>
      </c>
    </row>
    <row r="187" spans="2:42">
      <c r="B187" s="3">
        <f t="shared" si="71"/>
        <v>176</v>
      </c>
      <c r="C187" s="115" t="str">
        <f t="shared" si="72"/>
        <v>0.9138</v>
      </c>
      <c r="D187" s="115" t="str">
        <f t="shared" si="73"/>
        <v>0.001122</v>
      </c>
      <c r="E187" s="115" t="str">
        <f t="shared" si="74"/>
        <v>0.2118</v>
      </c>
      <c r="F187" s="115" t="str">
        <f t="shared" si="75"/>
        <v>744.4</v>
      </c>
      <c r="G187" s="115" t="str">
        <f t="shared" si="76"/>
        <v>2580.</v>
      </c>
      <c r="H187" s="115" t="str">
        <f t="shared" si="77"/>
        <v>1836</v>
      </c>
      <c r="I187" s="115" t="str">
        <f t="shared" si="78"/>
        <v>745.4</v>
      </c>
      <c r="J187" s="115" t="str">
        <f t="shared" si="79"/>
        <v>2774</v>
      </c>
      <c r="K187" s="115" t="str">
        <f t="shared" si="80"/>
        <v>2028</v>
      </c>
      <c r="L187" s="115" t="str">
        <f t="shared" si="81"/>
        <v>2.100</v>
      </c>
      <c r="M187" s="115" t="str">
        <f t="shared" si="82"/>
        <v>6.616</v>
      </c>
      <c r="N187" s="115" t="str">
        <f t="shared" si="83"/>
        <v>4.516</v>
      </c>
      <c r="P187" s="89" t="str">
        <f t="shared" si="84"/>
        <v>169.0</v>
      </c>
      <c r="Q187" s="89" t="str">
        <f t="shared" si="85"/>
        <v>0.7732</v>
      </c>
      <c r="R187" s="89" t="str">
        <f t="shared" si="86"/>
        <v>0.001113</v>
      </c>
      <c r="S187" s="89" t="str">
        <f t="shared" si="87"/>
        <v>0.2482</v>
      </c>
      <c r="T187" s="89" t="str">
        <f t="shared" si="88"/>
        <v>713.8</v>
      </c>
      <c r="U187" s="89" t="str">
        <f t="shared" si="89"/>
        <v>2575</v>
      </c>
      <c r="V187" s="89" t="str">
        <f t="shared" si="90"/>
        <v>1861</v>
      </c>
      <c r="W187" s="89" t="str">
        <f t="shared" si="91"/>
        <v>714.7</v>
      </c>
      <c r="X187" s="89" t="str">
        <f t="shared" si="92"/>
        <v>2767</v>
      </c>
      <c r="Y187" s="89" t="str">
        <f t="shared" si="93"/>
        <v>2052</v>
      </c>
      <c r="Z187" s="89" t="str">
        <f t="shared" si="94"/>
        <v>2.032</v>
      </c>
      <c r="AA187" s="89" t="str">
        <f t="shared" si="95"/>
        <v>6.673</v>
      </c>
      <c r="AB187" s="89" t="str">
        <f t="shared" si="96"/>
        <v>4.641</v>
      </c>
      <c r="AD187" s="89">
        <v>169</v>
      </c>
      <c r="AE187" s="89">
        <v>0.77322000000000002</v>
      </c>
      <c r="AF187" s="89">
        <v>1.1130000000000001E-3</v>
      </c>
      <c r="AG187" s="89">
        <v>0.24822999999999998</v>
      </c>
      <c r="AH187" s="89">
        <v>713.84940614000004</v>
      </c>
      <c r="AI187" s="89">
        <v>2574.9635994</v>
      </c>
      <c r="AJ187" s="89">
        <v>1861.1141932599999</v>
      </c>
      <c r="AK187" s="89">
        <v>714.71</v>
      </c>
      <c r="AL187" s="89">
        <v>2766.9</v>
      </c>
      <c r="AM187" s="89">
        <v>2052.1999999999998</v>
      </c>
      <c r="AN187" s="89">
        <v>2.0318000000000001</v>
      </c>
      <c r="AO187" s="89">
        <v>6.6731999999999996</v>
      </c>
      <c r="AP187" s="89">
        <v>4.6414</v>
      </c>
    </row>
    <row r="188" spans="2:42">
      <c r="B188" s="3">
        <f t="shared" si="71"/>
        <v>177</v>
      </c>
      <c r="C188" s="115" t="str">
        <f t="shared" si="72"/>
        <v>0.9355</v>
      </c>
      <c r="D188" s="115" t="str">
        <f t="shared" si="73"/>
        <v>0.001123</v>
      </c>
      <c r="E188" s="115" t="str">
        <f t="shared" si="74"/>
        <v>0.2071</v>
      </c>
      <c r="F188" s="115" t="str">
        <f t="shared" si="75"/>
        <v>748.8</v>
      </c>
      <c r="G188" s="115" t="str">
        <f t="shared" si="76"/>
        <v>2581</v>
      </c>
      <c r="H188" s="115" t="str">
        <f t="shared" si="77"/>
        <v>1832</v>
      </c>
      <c r="I188" s="115" t="str">
        <f t="shared" si="78"/>
        <v>749.8</v>
      </c>
      <c r="J188" s="115" t="str">
        <f t="shared" si="79"/>
        <v>2775</v>
      </c>
      <c r="K188" s="115" t="str">
        <f t="shared" si="80"/>
        <v>2025</v>
      </c>
      <c r="L188" s="115" t="str">
        <f t="shared" si="81"/>
        <v>2.110</v>
      </c>
      <c r="M188" s="115" t="str">
        <f t="shared" si="82"/>
        <v>6.608</v>
      </c>
      <c r="N188" s="115" t="str">
        <f t="shared" si="83"/>
        <v>4.498</v>
      </c>
      <c r="P188" s="89" t="str">
        <f t="shared" si="84"/>
        <v>170.0</v>
      </c>
      <c r="Q188" s="89" t="str">
        <f t="shared" si="85"/>
        <v>0.7922</v>
      </c>
      <c r="R188" s="89" t="str">
        <f t="shared" si="86"/>
        <v>0.001114</v>
      </c>
      <c r="S188" s="89" t="str">
        <f t="shared" si="87"/>
        <v>0.2426</v>
      </c>
      <c r="T188" s="89" t="str">
        <f t="shared" si="88"/>
        <v>718.2</v>
      </c>
      <c r="U188" s="89" t="str">
        <f t="shared" si="89"/>
        <v>2576</v>
      </c>
      <c r="V188" s="89" t="str">
        <f t="shared" si="90"/>
        <v>1858</v>
      </c>
      <c r="W188" s="89" t="str">
        <f t="shared" si="91"/>
        <v>719.1</v>
      </c>
      <c r="X188" s="89" t="str">
        <f t="shared" si="92"/>
        <v>2768</v>
      </c>
      <c r="Y188" s="89" t="str">
        <f t="shared" si="93"/>
        <v>2049</v>
      </c>
      <c r="Z188" s="89" t="str">
        <f t="shared" si="94"/>
        <v>2.042</v>
      </c>
      <c r="AA188" s="89" t="str">
        <f t="shared" si="95"/>
        <v>6.665</v>
      </c>
      <c r="AB188" s="89" t="str">
        <f t="shared" si="96"/>
        <v>4.623</v>
      </c>
      <c r="AD188" s="89">
        <v>170</v>
      </c>
      <c r="AE188" s="89">
        <v>0.79218999999999995</v>
      </c>
      <c r="AF188" s="89">
        <v>1.1142700000000001E-3</v>
      </c>
      <c r="AG188" s="89">
        <v>0.24259</v>
      </c>
      <c r="AH188" s="89">
        <v>718.19728644870008</v>
      </c>
      <c r="AI188" s="89">
        <v>2575.7226279000001</v>
      </c>
      <c r="AJ188" s="89">
        <v>1857.5253414512999</v>
      </c>
      <c r="AK188" s="89">
        <v>719.08</v>
      </c>
      <c r="AL188" s="89">
        <v>2767.9</v>
      </c>
      <c r="AM188" s="89">
        <v>2048.8000000000002</v>
      </c>
      <c r="AN188" s="89">
        <v>2.0417000000000001</v>
      </c>
      <c r="AO188" s="89">
        <v>6.665</v>
      </c>
      <c r="AP188" s="89">
        <v>4.6233000000000004</v>
      </c>
    </row>
    <row r="189" spans="2:42">
      <c r="B189" s="3">
        <f t="shared" si="71"/>
        <v>178</v>
      </c>
      <c r="C189" s="115" t="str">
        <f t="shared" si="72"/>
        <v>0.9575</v>
      </c>
      <c r="D189" s="115" t="str">
        <f t="shared" si="73"/>
        <v>0.001125</v>
      </c>
      <c r="E189" s="115" t="str">
        <f t="shared" si="74"/>
        <v>0.2026</v>
      </c>
      <c r="F189" s="115" t="str">
        <f t="shared" si="75"/>
        <v>753.2</v>
      </c>
      <c r="G189" s="115" t="str">
        <f t="shared" si="76"/>
        <v>2581</v>
      </c>
      <c r="H189" s="115" t="str">
        <f t="shared" si="77"/>
        <v>1828</v>
      </c>
      <c r="I189" s="115" t="str">
        <f t="shared" si="78"/>
        <v>754.2</v>
      </c>
      <c r="J189" s="115" t="str">
        <f t="shared" si="79"/>
        <v>2775</v>
      </c>
      <c r="K189" s="115" t="str">
        <f t="shared" si="80"/>
        <v>2021</v>
      </c>
      <c r="L189" s="115" t="str">
        <f t="shared" si="81"/>
        <v>2.120</v>
      </c>
      <c r="M189" s="115" t="str">
        <f t="shared" si="82"/>
        <v>6.600</v>
      </c>
      <c r="N189" s="115" t="str">
        <f t="shared" si="83"/>
        <v>4.480</v>
      </c>
      <c r="P189" s="89" t="str">
        <f t="shared" si="84"/>
        <v>171.0</v>
      </c>
      <c r="Q189" s="89" t="str">
        <f t="shared" si="85"/>
        <v>0.8115</v>
      </c>
      <c r="R189" s="89" t="str">
        <f t="shared" si="86"/>
        <v>0.001116</v>
      </c>
      <c r="S189" s="89" t="str">
        <f t="shared" si="87"/>
        <v>0.2371</v>
      </c>
      <c r="T189" s="89" t="str">
        <f t="shared" si="88"/>
        <v>722.6</v>
      </c>
      <c r="U189" s="89" t="str">
        <f t="shared" si="89"/>
        <v>2576</v>
      </c>
      <c r="V189" s="89" t="str">
        <f t="shared" si="90"/>
        <v>1854</v>
      </c>
      <c r="W189" s="89" t="str">
        <f t="shared" si="91"/>
        <v>723.5</v>
      </c>
      <c r="X189" s="89" t="str">
        <f t="shared" si="92"/>
        <v>2769</v>
      </c>
      <c r="Y189" s="89" t="str">
        <f t="shared" si="93"/>
        <v>2045</v>
      </c>
      <c r="Z189" s="89" t="str">
        <f t="shared" si="94"/>
        <v>2.052</v>
      </c>
      <c r="AA189" s="89" t="str">
        <f t="shared" si="95"/>
        <v>6.657</v>
      </c>
      <c r="AB189" s="89" t="str">
        <f t="shared" si="96"/>
        <v>4.605</v>
      </c>
      <c r="AD189" s="89">
        <v>171</v>
      </c>
      <c r="AE189" s="89">
        <v>0.81152000000000002</v>
      </c>
      <c r="AF189" s="89">
        <v>1.1155399999999999E-3</v>
      </c>
      <c r="AG189" s="89">
        <v>0.23710000000000001</v>
      </c>
      <c r="AH189" s="89">
        <v>722.55471697920007</v>
      </c>
      <c r="AI189" s="89">
        <v>2576.4886080000001</v>
      </c>
      <c r="AJ189" s="89">
        <v>1853.9338910208</v>
      </c>
      <c r="AK189" s="89">
        <v>723.46</v>
      </c>
      <c r="AL189" s="89">
        <v>2768.9</v>
      </c>
      <c r="AM189" s="89">
        <v>2045.4</v>
      </c>
      <c r="AN189" s="89">
        <v>2.0514999999999999</v>
      </c>
      <c r="AO189" s="89">
        <v>6.6566999999999998</v>
      </c>
      <c r="AP189" s="89">
        <v>4.6052999999999997</v>
      </c>
    </row>
    <row r="190" spans="2:42">
      <c r="B190" s="3">
        <f t="shared" si="71"/>
        <v>179</v>
      </c>
      <c r="C190" s="115" t="str">
        <f t="shared" si="72"/>
        <v>0.9800</v>
      </c>
      <c r="D190" s="115" t="str">
        <f t="shared" si="73"/>
        <v>0.001126</v>
      </c>
      <c r="E190" s="115" t="str">
        <f t="shared" si="74"/>
        <v>0.1982</v>
      </c>
      <c r="F190" s="115" t="str">
        <f t="shared" si="75"/>
        <v>757.5</v>
      </c>
      <c r="G190" s="115" t="str">
        <f t="shared" si="76"/>
        <v>2582</v>
      </c>
      <c r="H190" s="115" t="str">
        <f t="shared" si="77"/>
        <v>1825</v>
      </c>
      <c r="I190" s="115" t="str">
        <f t="shared" si="78"/>
        <v>758.6</v>
      </c>
      <c r="J190" s="115" t="str">
        <f t="shared" si="79"/>
        <v>2776</v>
      </c>
      <c r="K190" s="115" t="str">
        <f t="shared" si="80"/>
        <v>2018</v>
      </c>
      <c r="L190" s="115" t="str">
        <f t="shared" si="81"/>
        <v>2.130</v>
      </c>
      <c r="M190" s="115" t="str">
        <f t="shared" si="82"/>
        <v>6.592</v>
      </c>
      <c r="N190" s="115" t="str">
        <f t="shared" si="83"/>
        <v>4.463</v>
      </c>
      <c r="P190" s="89" t="str">
        <f t="shared" si="84"/>
        <v>172.0</v>
      </c>
      <c r="Q190" s="89" t="str">
        <f t="shared" si="85"/>
        <v>0.8312</v>
      </c>
      <c r="R190" s="89" t="str">
        <f t="shared" si="86"/>
        <v>0.001117</v>
      </c>
      <c r="S190" s="89" t="str">
        <f t="shared" si="87"/>
        <v>0.2318</v>
      </c>
      <c r="T190" s="89" t="str">
        <f t="shared" si="88"/>
        <v>726.9</v>
      </c>
      <c r="U190" s="89" t="str">
        <f t="shared" si="89"/>
        <v>2577</v>
      </c>
      <c r="V190" s="89" t="str">
        <f t="shared" si="90"/>
        <v>1850.</v>
      </c>
      <c r="W190" s="89" t="str">
        <f t="shared" si="91"/>
        <v>727.9</v>
      </c>
      <c r="X190" s="89" t="str">
        <f t="shared" si="92"/>
        <v>2770.</v>
      </c>
      <c r="Y190" s="89" t="str">
        <f t="shared" si="93"/>
        <v>2042</v>
      </c>
      <c r="Z190" s="89" t="str">
        <f t="shared" si="94"/>
        <v>2.061</v>
      </c>
      <c r="AA190" s="89" t="str">
        <f t="shared" si="95"/>
        <v>6.649</v>
      </c>
      <c r="AB190" s="89" t="str">
        <f t="shared" si="96"/>
        <v>4.587</v>
      </c>
      <c r="AD190" s="89">
        <v>172</v>
      </c>
      <c r="AE190" s="89">
        <v>0.83121999999999996</v>
      </c>
      <c r="AF190" s="89">
        <v>1.1168199999999999E-3</v>
      </c>
      <c r="AG190" s="89">
        <v>0.23175999999999999</v>
      </c>
      <c r="AH190" s="89">
        <v>726.9216768796</v>
      </c>
      <c r="AI190" s="89">
        <v>2577.2564528000003</v>
      </c>
      <c r="AJ190" s="89">
        <v>1850.3347759204003</v>
      </c>
      <c r="AK190" s="89">
        <v>727.85</v>
      </c>
      <c r="AL190" s="89">
        <v>2769.9</v>
      </c>
      <c r="AM190" s="89">
        <v>2042</v>
      </c>
      <c r="AN190" s="89">
        <v>2.0613000000000001</v>
      </c>
      <c r="AO190" s="89">
        <v>6.6485000000000003</v>
      </c>
      <c r="AP190" s="89">
        <v>4.5872000000000002</v>
      </c>
    </row>
    <row r="191" spans="2:42">
      <c r="B191" s="3">
        <f t="shared" si="71"/>
        <v>180</v>
      </c>
      <c r="C191" s="115" t="str">
        <f t="shared" si="72"/>
        <v>1.003</v>
      </c>
      <c r="D191" s="115" t="str">
        <f t="shared" si="73"/>
        <v>0.001127</v>
      </c>
      <c r="E191" s="115" t="str">
        <f t="shared" si="74"/>
        <v>0.1938</v>
      </c>
      <c r="F191" s="115" t="str">
        <f t="shared" si="75"/>
        <v>761.9</v>
      </c>
      <c r="G191" s="115" t="str">
        <f t="shared" si="76"/>
        <v>2583</v>
      </c>
      <c r="H191" s="115" t="str">
        <f t="shared" si="77"/>
        <v>1821</v>
      </c>
      <c r="I191" s="115" t="str">
        <f t="shared" si="78"/>
        <v>763.1</v>
      </c>
      <c r="J191" s="115" t="str">
        <f t="shared" si="79"/>
        <v>2777</v>
      </c>
      <c r="K191" s="115" t="str">
        <f t="shared" si="80"/>
        <v>2014</v>
      </c>
      <c r="L191" s="115" t="str">
        <f t="shared" si="81"/>
        <v>2.139</v>
      </c>
      <c r="M191" s="115" t="str">
        <f t="shared" si="82"/>
        <v>6.584</v>
      </c>
      <c r="N191" s="115" t="str">
        <f t="shared" si="83"/>
        <v>4.445</v>
      </c>
      <c r="P191" s="89" t="str">
        <f t="shared" si="84"/>
        <v>173.0</v>
      </c>
      <c r="Q191" s="89" t="str">
        <f t="shared" si="85"/>
        <v>0.8513</v>
      </c>
      <c r="R191" s="89" t="str">
        <f t="shared" si="86"/>
        <v>0.001118</v>
      </c>
      <c r="S191" s="89" t="str">
        <f t="shared" si="87"/>
        <v>0.2266</v>
      </c>
      <c r="T191" s="89" t="str">
        <f t="shared" si="88"/>
        <v>731.3</v>
      </c>
      <c r="U191" s="89" t="str">
        <f t="shared" si="89"/>
        <v>2578</v>
      </c>
      <c r="V191" s="89" t="str">
        <f t="shared" si="90"/>
        <v>1847</v>
      </c>
      <c r="W191" s="89" t="str">
        <f t="shared" si="91"/>
        <v>732.2</v>
      </c>
      <c r="X191" s="89" t="str">
        <f t="shared" si="92"/>
        <v>2771</v>
      </c>
      <c r="Y191" s="89" t="str">
        <f t="shared" si="93"/>
        <v>2039</v>
      </c>
      <c r="Z191" s="89" t="str">
        <f t="shared" si="94"/>
        <v>2.071</v>
      </c>
      <c r="AA191" s="89" t="str">
        <f t="shared" si="95"/>
        <v>6.640</v>
      </c>
      <c r="AB191" s="89" t="str">
        <f t="shared" si="96"/>
        <v>4.569</v>
      </c>
      <c r="AD191" s="89">
        <v>173</v>
      </c>
      <c r="AE191" s="89">
        <v>0.85129999999999995</v>
      </c>
      <c r="AF191" s="89">
        <v>1.1181099999999999E-3</v>
      </c>
      <c r="AG191" s="89">
        <v>0.22656000000000001</v>
      </c>
      <c r="AH191" s="89">
        <v>731.27815295699997</v>
      </c>
      <c r="AI191" s="89">
        <v>2577.9294720000003</v>
      </c>
      <c r="AJ191" s="89">
        <v>1846.6513190430003</v>
      </c>
      <c r="AK191" s="89">
        <v>732.23</v>
      </c>
      <c r="AL191" s="89">
        <v>2770.8</v>
      </c>
      <c r="AM191" s="89">
        <v>2038.6</v>
      </c>
      <c r="AN191" s="89">
        <v>2.0710999999999999</v>
      </c>
      <c r="AO191" s="89">
        <v>6.6403999999999996</v>
      </c>
      <c r="AP191" s="89">
        <v>4.5693000000000001</v>
      </c>
    </row>
    <row r="192" spans="2:42">
      <c r="B192" s="3">
        <f t="shared" si="71"/>
        <v>181</v>
      </c>
      <c r="C192" s="115" t="str">
        <f t="shared" si="72"/>
        <v>1.026</v>
      </c>
      <c r="D192" s="115" t="str">
        <f t="shared" si="73"/>
        <v>0.001129</v>
      </c>
      <c r="E192" s="115" t="str">
        <f t="shared" si="74"/>
        <v>0.1896</v>
      </c>
      <c r="F192" s="115" t="str">
        <f t="shared" si="75"/>
        <v>766.3</v>
      </c>
      <c r="G192" s="115" t="str">
        <f t="shared" si="76"/>
        <v>2584</v>
      </c>
      <c r="H192" s="115" t="str">
        <f t="shared" si="77"/>
        <v>1817</v>
      </c>
      <c r="I192" s="115" t="str">
        <f t="shared" si="78"/>
        <v>767.5</v>
      </c>
      <c r="J192" s="115" t="str">
        <f t="shared" si="79"/>
        <v>2778</v>
      </c>
      <c r="K192" s="115" t="str">
        <f t="shared" si="80"/>
        <v>2011</v>
      </c>
      <c r="L192" s="115" t="str">
        <f t="shared" si="81"/>
        <v>2.149</v>
      </c>
      <c r="M192" s="115" t="str">
        <f t="shared" si="82"/>
        <v>6.576</v>
      </c>
      <c r="N192" s="115" t="str">
        <f t="shared" si="83"/>
        <v>4.427</v>
      </c>
      <c r="P192" s="89" t="str">
        <f t="shared" si="84"/>
        <v>174.0</v>
      </c>
      <c r="Q192" s="89" t="str">
        <f t="shared" si="85"/>
        <v>0.8718</v>
      </c>
      <c r="R192" s="89" t="str">
        <f t="shared" si="86"/>
        <v>0.001119</v>
      </c>
      <c r="S192" s="89" t="str">
        <f t="shared" si="87"/>
        <v>0.2215</v>
      </c>
      <c r="T192" s="89" t="str">
        <f t="shared" si="88"/>
        <v>735.7</v>
      </c>
      <c r="U192" s="89" t="str">
        <f t="shared" si="89"/>
        <v>2579</v>
      </c>
      <c r="V192" s="89" t="str">
        <f t="shared" si="90"/>
        <v>1843</v>
      </c>
      <c r="W192" s="89" t="str">
        <f t="shared" si="91"/>
        <v>736.6</v>
      </c>
      <c r="X192" s="89" t="str">
        <f t="shared" si="92"/>
        <v>2772</v>
      </c>
      <c r="Y192" s="89" t="str">
        <f t="shared" si="93"/>
        <v>2035</v>
      </c>
      <c r="Z192" s="89" t="str">
        <f t="shared" si="94"/>
        <v>2.081</v>
      </c>
      <c r="AA192" s="89" t="str">
        <f t="shared" si="95"/>
        <v>6.632</v>
      </c>
      <c r="AB192" s="89" t="str">
        <f t="shared" si="96"/>
        <v>4.551</v>
      </c>
      <c r="AD192" s="89">
        <v>174</v>
      </c>
      <c r="AE192" s="89">
        <v>0.87175999999999998</v>
      </c>
      <c r="AF192" s="89">
        <v>1.1194099999999999E-3</v>
      </c>
      <c r="AG192" s="89">
        <v>0.2215</v>
      </c>
      <c r="AH192" s="89">
        <v>735.65414313839995</v>
      </c>
      <c r="AI192" s="89">
        <v>2578.70516</v>
      </c>
      <c r="AJ192" s="89">
        <v>1843.0510168616001</v>
      </c>
      <c r="AK192" s="89">
        <v>736.63</v>
      </c>
      <c r="AL192" s="89">
        <v>2771.8</v>
      </c>
      <c r="AM192" s="89">
        <v>2035.1</v>
      </c>
      <c r="AN192" s="89">
        <v>2.0809000000000002</v>
      </c>
      <c r="AO192" s="89">
        <v>6.6322000000000001</v>
      </c>
      <c r="AP192" s="89">
        <v>4.5514000000000001</v>
      </c>
    </row>
    <row r="193" spans="2:42">
      <c r="B193" s="3">
        <f t="shared" si="71"/>
        <v>182</v>
      </c>
      <c r="C193" s="115" t="str">
        <f t="shared" si="72"/>
        <v>1.050</v>
      </c>
      <c r="D193" s="115" t="str">
        <f t="shared" si="73"/>
        <v>0.001130</v>
      </c>
      <c r="E193" s="115" t="str">
        <f t="shared" si="74"/>
        <v>0.1856</v>
      </c>
      <c r="F193" s="115" t="str">
        <f t="shared" si="75"/>
        <v>770.7</v>
      </c>
      <c r="G193" s="115" t="str">
        <f t="shared" si="76"/>
        <v>2584</v>
      </c>
      <c r="H193" s="115" t="str">
        <f t="shared" si="77"/>
        <v>1813</v>
      </c>
      <c r="I193" s="115" t="str">
        <f t="shared" si="78"/>
        <v>771.9</v>
      </c>
      <c r="J193" s="115" t="str">
        <f t="shared" si="79"/>
        <v>2779</v>
      </c>
      <c r="K193" s="115" t="str">
        <f t="shared" si="80"/>
        <v>2007</v>
      </c>
      <c r="L193" s="115" t="str">
        <f t="shared" si="81"/>
        <v>2.159</v>
      </c>
      <c r="M193" s="115" t="str">
        <f t="shared" si="82"/>
        <v>6.568</v>
      </c>
      <c r="N193" s="115" t="str">
        <f t="shared" si="83"/>
        <v>4.410</v>
      </c>
      <c r="P193" s="89" t="str">
        <f t="shared" si="84"/>
        <v>175.0</v>
      </c>
      <c r="Q193" s="89" t="str">
        <f t="shared" si="85"/>
        <v>0.8926</v>
      </c>
      <c r="R193" s="89" t="str">
        <f t="shared" si="86"/>
        <v>0.001121</v>
      </c>
      <c r="S193" s="89" t="str">
        <f t="shared" si="87"/>
        <v>0.2166</v>
      </c>
      <c r="T193" s="89" t="str">
        <f t="shared" si="88"/>
        <v>740.0</v>
      </c>
      <c r="U193" s="89" t="str">
        <f t="shared" si="89"/>
        <v>2579</v>
      </c>
      <c r="V193" s="89" t="str">
        <f t="shared" si="90"/>
        <v>1839</v>
      </c>
      <c r="W193" s="89" t="str">
        <f t="shared" si="91"/>
        <v>741.0</v>
      </c>
      <c r="X193" s="89" t="str">
        <f t="shared" si="92"/>
        <v>2773</v>
      </c>
      <c r="Y193" s="89" t="str">
        <f t="shared" si="93"/>
        <v>2032</v>
      </c>
      <c r="Z193" s="89" t="str">
        <f t="shared" si="94"/>
        <v>2.091</v>
      </c>
      <c r="AA193" s="89" t="str">
        <f t="shared" si="95"/>
        <v>6.624</v>
      </c>
      <c r="AB193" s="89" t="str">
        <f t="shared" si="96"/>
        <v>4.534</v>
      </c>
      <c r="AD193" s="89">
        <v>175</v>
      </c>
      <c r="AE193" s="89">
        <v>0.89259999999999995</v>
      </c>
      <c r="AF193" s="89">
        <v>1.12072E-3</v>
      </c>
      <c r="AG193" s="89">
        <v>0.21658000000000002</v>
      </c>
      <c r="AH193" s="89">
        <v>740.01964532800002</v>
      </c>
      <c r="AI193" s="89">
        <v>2579.3806919999997</v>
      </c>
      <c r="AJ193" s="89">
        <v>1839.3610466719997</v>
      </c>
      <c r="AK193" s="89">
        <v>741.02</v>
      </c>
      <c r="AL193" s="89">
        <v>2772.7</v>
      </c>
      <c r="AM193" s="89">
        <v>2031.7</v>
      </c>
      <c r="AN193" s="89">
        <v>2.0905999999999998</v>
      </c>
      <c r="AO193" s="89">
        <v>6.6241000000000003</v>
      </c>
      <c r="AP193" s="89">
        <v>4.5335000000000001</v>
      </c>
    </row>
    <row r="194" spans="2:42">
      <c r="B194" s="3">
        <f t="shared" si="71"/>
        <v>183</v>
      </c>
      <c r="C194" s="115" t="str">
        <f t="shared" si="72"/>
        <v>1.074</v>
      </c>
      <c r="D194" s="115" t="str">
        <f t="shared" si="73"/>
        <v>0.001132</v>
      </c>
      <c r="E194" s="115" t="str">
        <f t="shared" si="74"/>
        <v>0.1816</v>
      </c>
      <c r="F194" s="115" t="str">
        <f t="shared" si="75"/>
        <v>775.1</v>
      </c>
      <c r="G194" s="115" t="str">
        <f t="shared" si="76"/>
        <v>2585</v>
      </c>
      <c r="H194" s="115" t="str">
        <f t="shared" si="77"/>
        <v>1810.</v>
      </c>
      <c r="I194" s="115" t="str">
        <f t="shared" si="78"/>
        <v>776.3</v>
      </c>
      <c r="J194" s="115" t="str">
        <f t="shared" si="79"/>
        <v>2780.</v>
      </c>
      <c r="K194" s="115" t="str">
        <f t="shared" si="80"/>
        <v>2003</v>
      </c>
      <c r="L194" s="115" t="str">
        <f t="shared" si="81"/>
        <v>2.168</v>
      </c>
      <c r="M194" s="115" t="str">
        <f t="shared" si="82"/>
        <v>6.560</v>
      </c>
      <c r="N194" s="115" t="str">
        <f t="shared" si="83"/>
        <v>4.392</v>
      </c>
      <c r="P194" s="89" t="str">
        <f t="shared" si="84"/>
        <v>176.0</v>
      </c>
      <c r="Q194" s="89" t="str">
        <f t="shared" si="85"/>
        <v>0.9138</v>
      </c>
      <c r="R194" s="89" t="str">
        <f t="shared" si="86"/>
        <v>0.001122</v>
      </c>
      <c r="S194" s="89" t="str">
        <f t="shared" si="87"/>
        <v>0.2118</v>
      </c>
      <c r="T194" s="89" t="str">
        <f t="shared" si="88"/>
        <v>744.4</v>
      </c>
      <c r="U194" s="89" t="str">
        <f t="shared" si="89"/>
        <v>2580.</v>
      </c>
      <c r="V194" s="89" t="str">
        <f t="shared" si="90"/>
        <v>1836</v>
      </c>
      <c r="W194" s="89" t="str">
        <f t="shared" si="91"/>
        <v>745.4</v>
      </c>
      <c r="X194" s="89" t="str">
        <f t="shared" si="92"/>
        <v>2774</v>
      </c>
      <c r="Y194" s="89" t="str">
        <f t="shared" si="93"/>
        <v>2028</v>
      </c>
      <c r="Z194" s="89" t="str">
        <f t="shared" si="94"/>
        <v>2.100</v>
      </c>
      <c r="AA194" s="89" t="str">
        <f t="shared" si="95"/>
        <v>6.616</v>
      </c>
      <c r="AB194" s="89" t="str">
        <f t="shared" si="96"/>
        <v>4.516</v>
      </c>
      <c r="AD194" s="89">
        <v>176</v>
      </c>
      <c r="AE194" s="89">
        <v>0.91383999999999999</v>
      </c>
      <c r="AF194" s="89">
        <v>1.1220399999999999E-3</v>
      </c>
      <c r="AG194" s="89">
        <v>0.21178999999999998</v>
      </c>
      <c r="AH194" s="89">
        <v>744.39463496639996</v>
      </c>
      <c r="AI194" s="89">
        <v>2580.0578264000001</v>
      </c>
      <c r="AJ194" s="89">
        <v>1835.6631914336001</v>
      </c>
      <c r="AK194" s="89">
        <v>745.42</v>
      </c>
      <c r="AL194" s="89">
        <v>2773.6</v>
      </c>
      <c r="AM194" s="89">
        <v>2028.2</v>
      </c>
      <c r="AN194" s="89">
        <v>2.1004</v>
      </c>
      <c r="AO194" s="89">
        <v>6.6161000000000003</v>
      </c>
      <c r="AP194" s="89">
        <v>4.5156999999999998</v>
      </c>
    </row>
    <row r="195" spans="2:42">
      <c r="B195" s="3">
        <f t="shared" si="71"/>
        <v>184</v>
      </c>
      <c r="C195" s="115" t="str">
        <f t="shared" si="72"/>
        <v>1.099</v>
      </c>
      <c r="D195" s="115" t="str">
        <f t="shared" si="73"/>
        <v>0.001133</v>
      </c>
      <c r="E195" s="115" t="str">
        <f t="shared" si="74"/>
        <v>0.1777</v>
      </c>
      <c r="F195" s="115" t="str">
        <f t="shared" si="75"/>
        <v>779.5</v>
      </c>
      <c r="G195" s="115" t="str">
        <f t="shared" si="76"/>
        <v>2585</v>
      </c>
      <c r="H195" s="115" t="str">
        <f t="shared" si="77"/>
        <v>1806</v>
      </c>
      <c r="I195" s="115" t="str">
        <f t="shared" si="78"/>
        <v>780.8</v>
      </c>
      <c r="J195" s="115" t="str">
        <f t="shared" si="79"/>
        <v>2781</v>
      </c>
      <c r="K195" s="115" t="str">
        <f t="shared" si="80"/>
        <v>2000.</v>
      </c>
      <c r="L195" s="115" t="str">
        <f t="shared" si="81"/>
        <v>2.178</v>
      </c>
      <c r="M195" s="115" t="str">
        <f t="shared" si="82"/>
        <v>6.553</v>
      </c>
      <c r="N195" s="115" t="str">
        <f t="shared" si="83"/>
        <v>4.375</v>
      </c>
      <c r="P195" s="89" t="str">
        <f t="shared" si="84"/>
        <v>177.0</v>
      </c>
      <c r="Q195" s="89" t="str">
        <f t="shared" si="85"/>
        <v>0.9355</v>
      </c>
      <c r="R195" s="89" t="str">
        <f t="shared" si="86"/>
        <v>0.001123</v>
      </c>
      <c r="S195" s="89" t="str">
        <f t="shared" si="87"/>
        <v>0.2071</v>
      </c>
      <c r="T195" s="89" t="str">
        <f t="shared" si="88"/>
        <v>748.8</v>
      </c>
      <c r="U195" s="89" t="str">
        <f t="shared" si="89"/>
        <v>2581</v>
      </c>
      <c r="V195" s="89" t="str">
        <f t="shared" si="90"/>
        <v>1832</v>
      </c>
      <c r="W195" s="89" t="str">
        <f t="shared" si="91"/>
        <v>749.8</v>
      </c>
      <c r="X195" s="89" t="str">
        <f t="shared" si="92"/>
        <v>2775</v>
      </c>
      <c r="Y195" s="89" t="str">
        <f t="shared" si="93"/>
        <v>2025</v>
      </c>
      <c r="Z195" s="89" t="str">
        <f t="shared" si="94"/>
        <v>2.110</v>
      </c>
      <c r="AA195" s="89" t="str">
        <f t="shared" si="95"/>
        <v>6.608</v>
      </c>
      <c r="AB195" s="89" t="str">
        <f t="shared" si="96"/>
        <v>4.498</v>
      </c>
      <c r="AD195" s="89">
        <v>177</v>
      </c>
      <c r="AE195" s="89">
        <v>0.93547000000000002</v>
      </c>
      <c r="AF195" s="89">
        <v>1.1233599999999999E-3</v>
      </c>
      <c r="AG195" s="89">
        <v>0.20712</v>
      </c>
      <c r="AH195" s="89">
        <v>748.76913042080002</v>
      </c>
      <c r="AI195" s="89">
        <v>2580.7454536</v>
      </c>
      <c r="AJ195" s="89">
        <v>1831.9763231791999</v>
      </c>
      <c r="AK195" s="89">
        <v>749.82</v>
      </c>
      <c r="AL195" s="89">
        <v>2774.5</v>
      </c>
      <c r="AM195" s="89">
        <v>2024.7</v>
      </c>
      <c r="AN195" s="89">
        <v>2.1101000000000001</v>
      </c>
      <c r="AO195" s="89">
        <v>6.6079999999999997</v>
      </c>
      <c r="AP195" s="89">
        <v>4.4978999999999996</v>
      </c>
    </row>
    <row r="196" spans="2:42">
      <c r="B196" s="3">
        <f t="shared" si="71"/>
        <v>185</v>
      </c>
      <c r="C196" s="115" t="str">
        <f t="shared" si="72"/>
        <v>1.124</v>
      </c>
      <c r="D196" s="115" t="str">
        <f t="shared" si="73"/>
        <v>0.001134</v>
      </c>
      <c r="E196" s="115" t="str">
        <f t="shared" si="74"/>
        <v>0.1739</v>
      </c>
      <c r="F196" s="115" t="str">
        <f t="shared" si="75"/>
        <v>783.9</v>
      </c>
      <c r="G196" s="115" t="str">
        <f t="shared" si="76"/>
        <v>2586</v>
      </c>
      <c r="H196" s="115" t="str">
        <f t="shared" si="77"/>
        <v>1802</v>
      </c>
      <c r="I196" s="115" t="str">
        <f t="shared" si="78"/>
        <v>785.2</v>
      </c>
      <c r="J196" s="115" t="str">
        <f t="shared" si="79"/>
        <v>2781</v>
      </c>
      <c r="K196" s="115" t="str">
        <f t="shared" si="80"/>
        <v>1996</v>
      </c>
      <c r="L196" s="115" t="str">
        <f t="shared" si="81"/>
        <v>2.188</v>
      </c>
      <c r="M196" s="115" t="str">
        <f t="shared" si="82"/>
        <v>6.545</v>
      </c>
      <c r="N196" s="115" t="str">
        <f t="shared" si="83"/>
        <v>4.357</v>
      </c>
      <c r="P196" s="89" t="str">
        <f t="shared" si="84"/>
        <v>178.0</v>
      </c>
      <c r="Q196" s="89" t="str">
        <f t="shared" si="85"/>
        <v>0.9575</v>
      </c>
      <c r="R196" s="89" t="str">
        <f t="shared" si="86"/>
        <v>0.001125</v>
      </c>
      <c r="S196" s="89" t="str">
        <f t="shared" si="87"/>
        <v>0.2026</v>
      </c>
      <c r="T196" s="89" t="str">
        <f t="shared" si="88"/>
        <v>753.2</v>
      </c>
      <c r="U196" s="89" t="str">
        <f t="shared" si="89"/>
        <v>2581</v>
      </c>
      <c r="V196" s="89" t="str">
        <f t="shared" si="90"/>
        <v>1828</v>
      </c>
      <c r="W196" s="89" t="str">
        <f t="shared" si="91"/>
        <v>754.2</v>
      </c>
      <c r="X196" s="89" t="str">
        <f t="shared" si="92"/>
        <v>2775</v>
      </c>
      <c r="Y196" s="89" t="str">
        <f t="shared" si="93"/>
        <v>2021</v>
      </c>
      <c r="Z196" s="89" t="str">
        <f t="shared" si="94"/>
        <v>2.120</v>
      </c>
      <c r="AA196" s="89" t="str">
        <f t="shared" si="95"/>
        <v>6.600</v>
      </c>
      <c r="AB196" s="89" t="str">
        <f t="shared" si="96"/>
        <v>4.480</v>
      </c>
      <c r="AD196" s="89">
        <v>178</v>
      </c>
      <c r="AE196" s="89">
        <v>0.95750999999999997</v>
      </c>
      <c r="AF196" s="89">
        <v>1.1247E-3</v>
      </c>
      <c r="AG196" s="89">
        <v>0.20258000000000001</v>
      </c>
      <c r="AH196" s="89">
        <v>753.15308850300005</v>
      </c>
      <c r="AI196" s="89">
        <v>2581.4276242000001</v>
      </c>
      <c r="AJ196" s="89">
        <v>1828.2745356969999</v>
      </c>
      <c r="AK196" s="89">
        <v>754.23</v>
      </c>
      <c r="AL196" s="89">
        <v>2775.4</v>
      </c>
      <c r="AM196" s="89">
        <v>2021.2</v>
      </c>
      <c r="AN196" s="89">
        <v>2.1198000000000001</v>
      </c>
      <c r="AO196" s="89">
        <v>6.6</v>
      </c>
      <c r="AP196" s="89">
        <v>4.4802</v>
      </c>
    </row>
    <row r="197" spans="2:42">
      <c r="B197" s="3">
        <f t="shared" si="71"/>
        <v>186</v>
      </c>
      <c r="C197" s="115" t="str">
        <f t="shared" si="72"/>
        <v>1.149</v>
      </c>
      <c r="D197" s="115" t="str">
        <f t="shared" si="73"/>
        <v>0.001136</v>
      </c>
      <c r="E197" s="115" t="str">
        <f t="shared" si="74"/>
        <v>0.1702</v>
      </c>
      <c r="F197" s="115" t="str">
        <f t="shared" si="75"/>
        <v>788.3</v>
      </c>
      <c r="G197" s="115" t="str">
        <f t="shared" si="76"/>
        <v>2587</v>
      </c>
      <c r="H197" s="115" t="str">
        <f t="shared" si="77"/>
        <v>1798</v>
      </c>
      <c r="I197" s="115" t="str">
        <f t="shared" si="78"/>
        <v>789.6</v>
      </c>
      <c r="J197" s="115" t="str">
        <f t="shared" si="79"/>
        <v>2782</v>
      </c>
      <c r="K197" s="115" t="str">
        <f t="shared" si="80"/>
        <v>1993</v>
      </c>
      <c r="L197" s="115" t="str">
        <f t="shared" si="81"/>
        <v>2.197</v>
      </c>
      <c r="M197" s="115" t="str">
        <f t="shared" si="82"/>
        <v>6.537</v>
      </c>
      <c r="N197" s="115" t="str">
        <f t="shared" si="83"/>
        <v>4.340</v>
      </c>
      <c r="P197" s="89" t="str">
        <f t="shared" si="84"/>
        <v>179.0</v>
      </c>
      <c r="Q197" s="89" t="str">
        <f t="shared" si="85"/>
        <v>0.9800</v>
      </c>
      <c r="R197" s="89" t="str">
        <f t="shared" si="86"/>
        <v>0.001126</v>
      </c>
      <c r="S197" s="89" t="str">
        <f t="shared" si="87"/>
        <v>0.1982</v>
      </c>
      <c r="T197" s="89" t="str">
        <f t="shared" si="88"/>
        <v>757.5</v>
      </c>
      <c r="U197" s="89" t="str">
        <f t="shared" si="89"/>
        <v>2582</v>
      </c>
      <c r="V197" s="89" t="str">
        <f t="shared" si="90"/>
        <v>1825</v>
      </c>
      <c r="W197" s="89" t="str">
        <f t="shared" si="91"/>
        <v>758.6</v>
      </c>
      <c r="X197" s="89" t="str">
        <f t="shared" si="92"/>
        <v>2776</v>
      </c>
      <c r="Y197" s="89" t="str">
        <f t="shared" si="93"/>
        <v>2018</v>
      </c>
      <c r="Z197" s="89" t="str">
        <f t="shared" si="94"/>
        <v>2.130</v>
      </c>
      <c r="AA197" s="89" t="str">
        <f t="shared" si="95"/>
        <v>6.592</v>
      </c>
      <c r="AB197" s="89" t="str">
        <f t="shared" si="96"/>
        <v>4.463</v>
      </c>
      <c r="AD197" s="89">
        <v>179</v>
      </c>
      <c r="AE197" s="89">
        <v>0.97994999999999999</v>
      </c>
      <c r="AF197" s="89">
        <v>1.12604E-3</v>
      </c>
      <c r="AG197" s="89">
        <v>0.19814999999999999</v>
      </c>
      <c r="AH197" s="89">
        <v>757.53653710200001</v>
      </c>
      <c r="AI197" s="89">
        <v>2582.1229075000001</v>
      </c>
      <c r="AJ197" s="89">
        <v>1824.5863703980001</v>
      </c>
      <c r="AK197" s="89">
        <v>758.64</v>
      </c>
      <c r="AL197" s="89">
        <v>2776.3</v>
      </c>
      <c r="AM197" s="89">
        <v>2017.7</v>
      </c>
      <c r="AN197" s="89">
        <v>2.1295999999999999</v>
      </c>
      <c r="AO197" s="89">
        <v>6.5919999999999996</v>
      </c>
      <c r="AP197" s="89">
        <v>4.4625000000000004</v>
      </c>
    </row>
    <row r="198" spans="2:42">
      <c r="B198" s="3">
        <f t="shared" si="71"/>
        <v>187</v>
      </c>
      <c r="C198" s="115" t="str">
        <f t="shared" si="72"/>
        <v>1.175</v>
      </c>
      <c r="D198" s="115" t="str">
        <f t="shared" si="73"/>
        <v>0.001137</v>
      </c>
      <c r="E198" s="115" t="str">
        <f t="shared" si="74"/>
        <v>0.1666</v>
      </c>
      <c r="F198" s="115" t="str">
        <f t="shared" si="75"/>
        <v>792.7</v>
      </c>
      <c r="G198" s="115" t="str">
        <f t="shared" si="76"/>
        <v>2587</v>
      </c>
      <c r="H198" s="115" t="str">
        <f t="shared" si="77"/>
        <v>1795</v>
      </c>
      <c r="I198" s="115" t="str">
        <f t="shared" si="78"/>
        <v>794.1</v>
      </c>
      <c r="J198" s="115" t="str">
        <f t="shared" si="79"/>
        <v>2783</v>
      </c>
      <c r="K198" s="115" t="str">
        <f t="shared" si="80"/>
        <v>1989</v>
      </c>
      <c r="L198" s="115" t="str">
        <f t="shared" si="81"/>
        <v>2.207</v>
      </c>
      <c r="M198" s="115" t="str">
        <f t="shared" si="82"/>
        <v>6.529</v>
      </c>
      <c r="N198" s="115" t="str">
        <f t="shared" si="83"/>
        <v>4.322</v>
      </c>
      <c r="P198" s="89" t="str">
        <f t="shared" si="84"/>
        <v>180.0</v>
      </c>
      <c r="Q198" s="89" t="str">
        <f t="shared" si="85"/>
        <v>1.003</v>
      </c>
      <c r="R198" s="89" t="str">
        <f t="shared" si="86"/>
        <v>0.001127</v>
      </c>
      <c r="S198" s="89" t="str">
        <f t="shared" si="87"/>
        <v>0.1938</v>
      </c>
      <c r="T198" s="89" t="str">
        <f t="shared" si="88"/>
        <v>761.9</v>
      </c>
      <c r="U198" s="89" t="str">
        <f t="shared" si="89"/>
        <v>2583</v>
      </c>
      <c r="V198" s="89" t="str">
        <f t="shared" si="90"/>
        <v>1821</v>
      </c>
      <c r="W198" s="89" t="str">
        <f t="shared" si="91"/>
        <v>763.1</v>
      </c>
      <c r="X198" s="89" t="str">
        <f t="shared" si="92"/>
        <v>2777</v>
      </c>
      <c r="Y198" s="89" t="str">
        <f t="shared" si="93"/>
        <v>2014</v>
      </c>
      <c r="Z198" s="89" t="str">
        <f t="shared" si="94"/>
        <v>2.139</v>
      </c>
      <c r="AA198" s="89" t="str">
        <f t="shared" si="95"/>
        <v>6.584</v>
      </c>
      <c r="AB198" s="89" t="str">
        <f t="shared" si="96"/>
        <v>4.445</v>
      </c>
      <c r="AD198" s="89">
        <v>180</v>
      </c>
      <c r="AE198" s="89">
        <v>1.0027999999999999</v>
      </c>
      <c r="AF198" s="89">
        <v>1.1274E-3</v>
      </c>
      <c r="AG198" s="89">
        <v>0.19384000000000001</v>
      </c>
      <c r="AH198" s="89">
        <v>761.91944328</v>
      </c>
      <c r="AI198" s="89">
        <v>2582.8172479999998</v>
      </c>
      <c r="AJ198" s="89">
        <v>1820.8978047199998</v>
      </c>
      <c r="AK198" s="89">
        <v>763.05</v>
      </c>
      <c r="AL198" s="89">
        <v>2777.2</v>
      </c>
      <c r="AM198" s="89">
        <v>2014.2</v>
      </c>
      <c r="AN198" s="89">
        <v>2.1392000000000002</v>
      </c>
      <c r="AO198" s="89">
        <v>6.5839999999999996</v>
      </c>
      <c r="AP198" s="89">
        <v>4.4447999999999999</v>
      </c>
    </row>
    <row r="199" spans="2:42">
      <c r="B199" s="3">
        <f t="shared" si="71"/>
        <v>188</v>
      </c>
      <c r="C199" s="115" t="str">
        <f t="shared" si="72"/>
        <v>1.201</v>
      </c>
      <c r="D199" s="115" t="str">
        <f t="shared" si="73"/>
        <v>0.001139</v>
      </c>
      <c r="E199" s="115" t="str">
        <f t="shared" si="74"/>
        <v>0.1631</v>
      </c>
      <c r="F199" s="115" t="str">
        <f t="shared" si="75"/>
        <v>797.2</v>
      </c>
      <c r="G199" s="115" t="str">
        <f t="shared" si="76"/>
        <v>2588</v>
      </c>
      <c r="H199" s="115" t="str">
        <f t="shared" si="77"/>
        <v>1791</v>
      </c>
      <c r="I199" s="115" t="str">
        <f t="shared" si="78"/>
        <v>798.5</v>
      </c>
      <c r="J199" s="115" t="str">
        <f t="shared" si="79"/>
        <v>2784</v>
      </c>
      <c r="K199" s="115" t="str">
        <f t="shared" si="80"/>
        <v>1985</v>
      </c>
      <c r="L199" s="115" t="str">
        <f t="shared" si="81"/>
        <v>2.216</v>
      </c>
      <c r="M199" s="115" t="str">
        <f t="shared" si="82"/>
        <v>6.521</v>
      </c>
      <c r="N199" s="115" t="str">
        <f t="shared" si="83"/>
        <v>4.305</v>
      </c>
      <c r="P199" s="89" t="str">
        <f t="shared" si="84"/>
        <v>181.0</v>
      </c>
      <c r="Q199" s="89" t="str">
        <f t="shared" si="85"/>
        <v>1.026</v>
      </c>
      <c r="R199" s="89" t="str">
        <f t="shared" si="86"/>
        <v>0.001129</v>
      </c>
      <c r="S199" s="89" t="str">
        <f t="shared" si="87"/>
        <v>0.1896</v>
      </c>
      <c r="T199" s="89" t="str">
        <f t="shared" si="88"/>
        <v>766.3</v>
      </c>
      <c r="U199" s="89" t="str">
        <f t="shared" si="89"/>
        <v>2584</v>
      </c>
      <c r="V199" s="89" t="str">
        <f t="shared" si="90"/>
        <v>1817</v>
      </c>
      <c r="W199" s="89" t="str">
        <f t="shared" si="91"/>
        <v>767.5</v>
      </c>
      <c r="X199" s="89" t="str">
        <f t="shared" si="92"/>
        <v>2778</v>
      </c>
      <c r="Y199" s="89" t="str">
        <f t="shared" si="93"/>
        <v>2011</v>
      </c>
      <c r="Z199" s="89" t="str">
        <f t="shared" si="94"/>
        <v>2.149</v>
      </c>
      <c r="AA199" s="89" t="str">
        <f t="shared" si="95"/>
        <v>6.576</v>
      </c>
      <c r="AB199" s="89" t="str">
        <f t="shared" si="96"/>
        <v>4.427</v>
      </c>
      <c r="AD199" s="89">
        <v>181</v>
      </c>
      <c r="AE199" s="89">
        <v>1.0261</v>
      </c>
      <c r="AF199" s="89">
        <v>1.1287599999999999E-3</v>
      </c>
      <c r="AG199" s="89">
        <v>0.18963999999999998</v>
      </c>
      <c r="AH199" s="89">
        <v>766.31177936400002</v>
      </c>
      <c r="AI199" s="89">
        <v>2583.5103960000001</v>
      </c>
      <c r="AJ199" s="89">
        <v>1817.1986166360002</v>
      </c>
      <c r="AK199" s="89">
        <v>767.47</v>
      </c>
      <c r="AL199" s="89">
        <v>2778.1</v>
      </c>
      <c r="AM199" s="89">
        <v>2010.6</v>
      </c>
      <c r="AN199" s="89">
        <v>2.1488999999999998</v>
      </c>
      <c r="AO199" s="89">
        <v>6.5761000000000003</v>
      </c>
      <c r="AP199" s="89">
        <v>4.4272</v>
      </c>
    </row>
    <row r="200" spans="2:42">
      <c r="B200" s="3">
        <f t="shared" si="71"/>
        <v>189</v>
      </c>
      <c r="C200" s="115" t="str">
        <f t="shared" si="72"/>
        <v>1.228</v>
      </c>
      <c r="D200" s="115" t="str">
        <f t="shared" si="73"/>
        <v>0.001140</v>
      </c>
      <c r="E200" s="115" t="str">
        <f t="shared" si="74"/>
        <v>0.1597</v>
      </c>
      <c r="F200" s="115" t="str">
        <f t="shared" si="75"/>
        <v>801.6</v>
      </c>
      <c r="G200" s="115" t="str">
        <f t="shared" si="76"/>
        <v>2588</v>
      </c>
      <c r="H200" s="115" t="str">
        <f t="shared" si="77"/>
        <v>1787</v>
      </c>
      <c r="I200" s="115" t="str">
        <f t="shared" si="78"/>
        <v>803.0</v>
      </c>
      <c r="J200" s="115" t="str">
        <f t="shared" si="79"/>
        <v>2785</v>
      </c>
      <c r="K200" s="115" t="str">
        <f t="shared" si="80"/>
        <v>1982</v>
      </c>
      <c r="L200" s="115" t="str">
        <f t="shared" si="81"/>
        <v>2.226</v>
      </c>
      <c r="M200" s="115" t="str">
        <f t="shared" si="82"/>
        <v>6.514</v>
      </c>
      <c r="N200" s="115" t="str">
        <f t="shared" si="83"/>
        <v>4.288</v>
      </c>
      <c r="P200" s="89" t="str">
        <f t="shared" si="84"/>
        <v>182.0</v>
      </c>
      <c r="Q200" s="89" t="str">
        <f t="shared" si="85"/>
        <v>1.050</v>
      </c>
      <c r="R200" s="89" t="str">
        <f t="shared" si="86"/>
        <v>0.001130</v>
      </c>
      <c r="S200" s="89" t="str">
        <f t="shared" si="87"/>
        <v>0.1856</v>
      </c>
      <c r="T200" s="89" t="str">
        <f t="shared" si="88"/>
        <v>770.7</v>
      </c>
      <c r="U200" s="89" t="str">
        <f t="shared" si="89"/>
        <v>2584</v>
      </c>
      <c r="V200" s="89" t="str">
        <f t="shared" si="90"/>
        <v>1813</v>
      </c>
      <c r="W200" s="89" t="str">
        <f t="shared" si="91"/>
        <v>771.9</v>
      </c>
      <c r="X200" s="89" t="str">
        <f t="shared" si="92"/>
        <v>2779</v>
      </c>
      <c r="Y200" s="89" t="str">
        <f t="shared" si="93"/>
        <v>2007</v>
      </c>
      <c r="Z200" s="89" t="str">
        <f t="shared" si="94"/>
        <v>2.159</v>
      </c>
      <c r="AA200" s="89" t="str">
        <f t="shared" si="95"/>
        <v>6.568</v>
      </c>
      <c r="AB200" s="89" t="str">
        <f t="shared" si="96"/>
        <v>4.410</v>
      </c>
      <c r="AD200" s="89">
        <v>182</v>
      </c>
      <c r="AE200" s="89">
        <v>1.0498000000000001</v>
      </c>
      <c r="AF200" s="89">
        <v>1.13013E-3</v>
      </c>
      <c r="AG200" s="89">
        <v>0.18555000000000002</v>
      </c>
      <c r="AH200" s="89">
        <v>770.71358952599996</v>
      </c>
      <c r="AI200" s="89">
        <v>2584.10961</v>
      </c>
      <c r="AJ200" s="89">
        <v>1813.3960204740001</v>
      </c>
      <c r="AK200" s="89">
        <v>771.9</v>
      </c>
      <c r="AL200" s="89">
        <v>2778.9</v>
      </c>
      <c r="AM200" s="89">
        <v>2007</v>
      </c>
      <c r="AN200" s="89">
        <v>2.1585999999999999</v>
      </c>
      <c r="AO200" s="89">
        <v>6.5682</v>
      </c>
      <c r="AP200" s="89">
        <v>4.4096000000000002</v>
      </c>
    </row>
    <row r="201" spans="2:42">
      <c r="B201" s="3">
        <f t="shared" si="71"/>
        <v>190</v>
      </c>
      <c r="C201" s="115" t="str">
        <f t="shared" si="72"/>
        <v>1.255</v>
      </c>
      <c r="D201" s="115" t="str">
        <f t="shared" si="73"/>
        <v>0.001141</v>
      </c>
      <c r="E201" s="115" t="str">
        <f t="shared" si="74"/>
        <v>0.1564</v>
      </c>
      <c r="F201" s="115" t="str">
        <f t="shared" si="75"/>
        <v>806.0</v>
      </c>
      <c r="G201" s="115" t="str">
        <f t="shared" si="76"/>
        <v>2589</v>
      </c>
      <c r="H201" s="115" t="str">
        <f t="shared" si="77"/>
        <v>1783</v>
      </c>
      <c r="I201" s="115" t="str">
        <f t="shared" si="78"/>
        <v>807.4</v>
      </c>
      <c r="J201" s="115" t="str">
        <f t="shared" si="79"/>
        <v>2785</v>
      </c>
      <c r="K201" s="115" t="str">
        <f t="shared" si="80"/>
        <v>1978</v>
      </c>
      <c r="L201" s="115" t="str">
        <f t="shared" si="81"/>
        <v>2.236</v>
      </c>
      <c r="M201" s="115" t="str">
        <f t="shared" si="82"/>
        <v>6.506</v>
      </c>
      <c r="N201" s="115" t="str">
        <f t="shared" si="83"/>
        <v>4.270</v>
      </c>
      <c r="P201" s="89" t="str">
        <f t="shared" si="84"/>
        <v>183.0</v>
      </c>
      <c r="Q201" s="89" t="str">
        <f t="shared" si="85"/>
        <v>1.074</v>
      </c>
      <c r="R201" s="89" t="str">
        <f t="shared" si="86"/>
        <v>0.001132</v>
      </c>
      <c r="S201" s="89" t="str">
        <f t="shared" si="87"/>
        <v>0.1816</v>
      </c>
      <c r="T201" s="89" t="str">
        <f t="shared" si="88"/>
        <v>775.1</v>
      </c>
      <c r="U201" s="89" t="str">
        <f t="shared" si="89"/>
        <v>2585</v>
      </c>
      <c r="V201" s="89" t="str">
        <f t="shared" si="90"/>
        <v>1810.</v>
      </c>
      <c r="W201" s="89" t="str">
        <f t="shared" si="91"/>
        <v>776.3</v>
      </c>
      <c r="X201" s="89" t="str">
        <f t="shared" si="92"/>
        <v>2780.</v>
      </c>
      <c r="Y201" s="89" t="str">
        <f t="shared" si="93"/>
        <v>2003</v>
      </c>
      <c r="Z201" s="89" t="str">
        <f t="shared" si="94"/>
        <v>2.168</v>
      </c>
      <c r="AA201" s="89" t="str">
        <f t="shared" si="95"/>
        <v>6.560</v>
      </c>
      <c r="AB201" s="89" t="str">
        <f t="shared" si="96"/>
        <v>4.392</v>
      </c>
      <c r="AD201" s="89">
        <v>183</v>
      </c>
      <c r="AE201" s="89">
        <v>1.0739000000000001</v>
      </c>
      <c r="AF201" s="89">
        <v>1.1315100000000001E-3</v>
      </c>
      <c r="AG201" s="89">
        <v>0.18156999999999998</v>
      </c>
      <c r="AH201" s="89">
        <v>775.10487141100009</v>
      </c>
      <c r="AI201" s="89">
        <v>2584.8119770000003</v>
      </c>
      <c r="AJ201" s="89">
        <v>1809.7071055890001</v>
      </c>
      <c r="AK201" s="89">
        <v>776.32</v>
      </c>
      <c r="AL201" s="89">
        <v>2779.8</v>
      </c>
      <c r="AM201" s="89">
        <v>2003.4</v>
      </c>
      <c r="AN201" s="89">
        <v>2.1682999999999999</v>
      </c>
      <c r="AO201" s="89">
        <v>6.5602999999999998</v>
      </c>
      <c r="AP201" s="89">
        <v>4.3921000000000001</v>
      </c>
    </row>
    <row r="202" spans="2:42">
      <c r="B202" s="3">
        <f t="shared" si="71"/>
        <v>191</v>
      </c>
      <c r="C202" s="115" t="str">
        <f t="shared" si="72"/>
        <v>1.283</v>
      </c>
      <c r="D202" s="115" t="str">
        <f t="shared" si="73"/>
        <v>0.001143</v>
      </c>
      <c r="E202" s="115" t="str">
        <f t="shared" si="74"/>
        <v>0.1531</v>
      </c>
      <c r="F202" s="115" t="str">
        <f t="shared" si="75"/>
        <v>810.4</v>
      </c>
      <c r="G202" s="115" t="str">
        <f t="shared" si="76"/>
        <v>2590.</v>
      </c>
      <c r="H202" s="115" t="str">
        <f t="shared" si="77"/>
        <v>1779</v>
      </c>
      <c r="I202" s="115" t="str">
        <f t="shared" si="78"/>
        <v>811.9</v>
      </c>
      <c r="J202" s="115" t="str">
        <f t="shared" si="79"/>
        <v>2786</v>
      </c>
      <c r="K202" s="115" t="str">
        <f t="shared" si="80"/>
        <v>1974</v>
      </c>
      <c r="L202" s="115" t="str">
        <f t="shared" si="81"/>
        <v>2.245</v>
      </c>
      <c r="M202" s="115" t="str">
        <f t="shared" si="82"/>
        <v>6.498</v>
      </c>
      <c r="N202" s="115" t="str">
        <f t="shared" si="83"/>
        <v>4.253</v>
      </c>
      <c r="P202" s="89" t="str">
        <f t="shared" si="84"/>
        <v>184.0</v>
      </c>
      <c r="Q202" s="89" t="str">
        <f t="shared" si="85"/>
        <v>1.099</v>
      </c>
      <c r="R202" s="89" t="str">
        <f t="shared" si="86"/>
        <v>0.001133</v>
      </c>
      <c r="S202" s="89" t="str">
        <f t="shared" si="87"/>
        <v>0.1777</v>
      </c>
      <c r="T202" s="89" t="str">
        <f t="shared" si="88"/>
        <v>779.5</v>
      </c>
      <c r="U202" s="89" t="str">
        <f t="shared" si="89"/>
        <v>2585</v>
      </c>
      <c r="V202" s="89" t="str">
        <f t="shared" si="90"/>
        <v>1806</v>
      </c>
      <c r="W202" s="89" t="str">
        <f t="shared" si="91"/>
        <v>780.8</v>
      </c>
      <c r="X202" s="89" t="str">
        <f t="shared" si="92"/>
        <v>2781</v>
      </c>
      <c r="Y202" s="89" t="str">
        <f t="shared" si="93"/>
        <v>2000.</v>
      </c>
      <c r="Z202" s="89" t="str">
        <f t="shared" si="94"/>
        <v>2.178</v>
      </c>
      <c r="AA202" s="89" t="str">
        <f t="shared" si="95"/>
        <v>6.553</v>
      </c>
      <c r="AB202" s="89" t="str">
        <f t="shared" si="96"/>
        <v>4.375</v>
      </c>
      <c r="AD202" s="89">
        <v>184</v>
      </c>
      <c r="AE202" s="89">
        <v>1.0985</v>
      </c>
      <c r="AF202" s="89">
        <v>1.1329000000000001E-3</v>
      </c>
      <c r="AG202" s="89">
        <v>0.17768999999999999</v>
      </c>
      <c r="AH202" s="89">
        <v>779.50550935000001</v>
      </c>
      <c r="AI202" s="89">
        <v>2585.4075349999998</v>
      </c>
      <c r="AJ202" s="89">
        <v>1805.9020256499998</v>
      </c>
      <c r="AK202" s="89">
        <v>780.75</v>
      </c>
      <c r="AL202" s="89">
        <v>2780.6</v>
      </c>
      <c r="AM202" s="89">
        <v>1999.8</v>
      </c>
      <c r="AN202" s="89">
        <v>2.1779000000000002</v>
      </c>
      <c r="AO202" s="89">
        <v>6.5525000000000002</v>
      </c>
      <c r="AP202" s="89">
        <v>4.3746</v>
      </c>
    </row>
    <row r="203" spans="2:42">
      <c r="B203" s="3">
        <f t="shared" si="71"/>
        <v>192</v>
      </c>
      <c r="C203" s="115" t="str">
        <f t="shared" si="72"/>
        <v>1.311</v>
      </c>
      <c r="D203" s="115" t="str">
        <f t="shared" si="73"/>
        <v>0.001144</v>
      </c>
      <c r="E203" s="115" t="str">
        <f t="shared" si="74"/>
        <v>0.1499</v>
      </c>
      <c r="F203" s="115" t="str">
        <f t="shared" si="75"/>
        <v>814.9</v>
      </c>
      <c r="G203" s="115" t="str">
        <f t="shared" si="76"/>
        <v>2590.</v>
      </c>
      <c r="H203" s="115" t="str">
        <f t="shared" si="77"/>
        <v>1775</v>
      </c>
      <c r="I203" s="115" t="str">
        <f t="shared" si="78"/>
        <v>816.4</v>
      </c>
      <c r="J203" s="115" t="str">
        <f t="shared" si="79"/>
        <v>2787</v>
      </c>
      <c r="K203" s="115" t="str">
        <f t="shared" si="80"/>
        <v>1970.</v>
      </c>
      <c r="L203" s="115" t="str">
        <f t="shared" si="81"/>
        <v>2.255</v>
      </c>
      <c r="M203" s="115" t="str">
        <f t="shared" si="82"/>
        <v>6.491</v>
      </c>
      <c r="N203" s="115" t="str">
        <f t="shared" si="83"/>
        <v>4.236</v>
      </c>
      <c r="P203" s="89" t="str">
        <f t="shared" si="84"/>
        <v>185.0</v>
      </c>
      <c r="Q203" s="89" t="str">
        <f t="shared" si="85"/>
        <v>1.124</v>
      </c>
      <c r="R203" s="89" t="str">
        <f t="shared" si="86"/>
        <v>0.001134</v>
      </c>
      <c r="S203" s="89" t="str">
        <f t="shared" si="87"/>
        <v>0.1739</v>
      </c>
      <c r="T203" s="89" t="str">
        <f t="shared" si="88"/>
        <v>783.9</v>
      </c>
      <c r="U203" s="89" t="str">
        <f t="shared" si="89"/>
        <v>2586</v>
      </c>
      <c r="V203" s="89" t="str">
        <f t="shared" si="90"/>
        <v>1802</v>
      </c>
      <c r="W203" s="89" t="str">
        <f t="shared" si="91"/>
        <v>785.2</v>
      </c>
      <c r="X203" s="89" t="str">
        <f t="shared" si="92"/>
        <v>2781</v>
      </c>
      <c r="Y203" s="89" t="str">
        <f t="shared" si="93"/>
        <v>1996</v>
      </c>
      <c r="Z203" s="89" t="str">
        <f t="shared" si="94"/>
        <v>2.188</v>
      </c>
      <c r="AA203" s="89" t="str">
        <f t="shared" si="95"/>
        <v>6.545</v>
      </c>
      <c r="AB203" s="89" t="str">
        <f t="shared" si="96"/>
        <v>4.357</v>
      </c>
      <c r="AD203" s="89">
        <v>185</v>
      </c>
      <c r="AE203" s="89">
        <v>1.1234999999999999</v>
      </c>
      <c r="AF203" s="89">
        <v>1.1343E-3</v>
      </c>
      <c r="AG203" s="89">
        <v>0.1739</v>
      </c>
      <c r="AH203" s="89">
        <v>783.91561395000008</v>
      </c>
      <c r="AI203" s="89">
        <v>2586.0233499999999</v>
      </c>
      <c r="AJ203" s="89">
        <v>1802.1077360499999</v>
      </c>
      <c r="AK203" s="89">
        <v>785.19</v>
      </c>
      <c r="AL203" s="89">
        <v>2781.4</v>
      </c>
      <c r="AM203" s="89">
        <v>1996.2</v>
      </c>
      <c r="AN203" s="89">
        <v>2.1875</v>
      </c>
      <c r="AO203" s="89">
        <v>6.5446999999999997</v>
      </c>
      <c r="AP203" s="89">
        <v>4.3571</v>
      </c>
    </row>
    <row r="204" spans="2:42">
      <c r="B204" s="3">
        <f t="shared" ref="B204:B267" si="97">_xlfn.NUMBERVALUE(P211)</f>
        <v>193</v>
      </c>
      <c r="C204" s="115" t="str">
        <f t="shared" ref="C204:C267" si="98">Q211</f>
        <v>1.340</v>
      </c>
      <c r="D204" s="115" t="str">
        <f t="shared" ref="D204:D267" si="99">R211</f>
        <v>0.001146</v>
      </c>
      <c r="E204" s="115" t="str">
        <f t="shared" ref="E204:E267" si="100">S211</f>
        <v>0.1469</v>
      </c>
      <c r="F204" s="115" t="str">
        <f t="shared" ref="F204:F267" si="101">T211</f>
        <v>819.3</v>
      </c>
      <c r="G204" s="115" t="str">
        <f t="shared" ref="G204:G267" si="102">U211</f>
        <v>2591</v>
      </c>
      <c r="H204" s="115" t="str">
        <f t="shared" ref="H204:H267" si="103">V211</f>
        <v>1771</v>
      </c>
      <c r="I204" s="115" t="str">
        <f t="shared" ref="I204:I267" si="104">W211</f>
        <v>820.8</v>
      </c>
      <c r="J204" s="115" t="str">
        <f t="shared" ref="J204:J267" si="105">X211</f>
        <v>2787</v>
      </c>
      <c r="K204" s="115" t="str">
        <f t="shared" ref="K204:K267" si="106">Y211</f>
        <v>1967</v>
      </c>
      <c r="L204" s="115" t="str">
        <f t="shared" ref="L204:L267" si="107">Z211</f>
        <v>2.264</v>
      </c>
      <c r="M204" s="115" t="str">
        <f t="shared" ref="M204:M267" si="108">AA211</f>
        <v>6.483</v>
      </c>
      <c r="N204" s="115" t="str">
        <f t="shared" ref="N204:N267" si="109">AB211</f>
        <v>4.219</v>
      </c>
      <c r="P204" s="89" t="str">
        <f t="shared" si="84"/>
        <v>186.0</v>
      </c>
      <c r="Q204" s="89" t="str">
        <f t="shared" si="85"/>
        <v>1.149</v>
      </c>
      <c r="R204" s="89" t="str">
        <f t="shared" si="86"/>
        <v>0.001136</v>
      </c>
      <c r="S204" s="89" t="str">
        <f t="shared" si="87"/>
        <v>0.1702</v>
      </c>
      <c r="T204" s="89" t="str">
        <f t="shared" si="88"/>
        <v>788.3</v>
      </c>
      <c r="U204" s="89" t="str">
        <f t="shared" si="89"/>
        <v>2587</v>
      </c>
      <c r="V204" s="89" t="str">
        <f t="shared" si="90"/>
        <v>1798</v>
      </c>
      <c r="W204" s="89" t="str">
        <f t="shared" si="91"/>
        <v>789.6</v>
      </c>
      <c r="X204" s="89" t="str">
        <f t="shared" si="92"/>
        <v>2782</v>
      </c>
      <c r="Y204" s="89" t="str">
        <f t="shared" si="93"/>
        <v>1993</v>
      </c>
      <c r="Z204" s="89" t="str">
        <f t="shared" si="94"/>
        <v>2.197</v>
      </c>
      <c r="AA204" s="89" t="str">
        <f t="shared" si="95"/>
        <v>6.537</v>
      </c>
      <c r="AB204" s="89" t="str">
        <f t="shared" si="96"/>
        <v>4.340</v>
      </c>
      <c r="AD204" s="89">
        <v>186</v>
      </c>
      <c r="AE204" s="89">
        <v>1.1489</v>
      </c>
      <c r="AF204" s="89">
        <v>1.1357100000000001E-3</v>
      </c>
      <c r="AG204" s="89">
        <v>0.17021</v>
      </c>
      <c r="AH204" s="89">
        <v>788.32518278099997</v>
      </c>
      <c r="AI204" s="89">
        <v>2586.6457309999996</v>
      </c>
      <c r="AJ204" s="89">
        <v>1798.3205482189996</v>
      </c>
      <c r="AK204" s="89">
        <v>789.63</v>
      </c>
      <c r="AL204" s="89">
        <v>2782.2</v>
      </c>
      <c r="AM204" s="89">
        <v>1992.6</v>
      </c>
      <c r="AN204" s="89">
        <v>2.1970999999999998</v>
      </c>
      <c r="AO204" s="89">
        <v>6.5369000000000002</v>
      </c>
      <c r="AP204" s="89">
        <v>4.3396999999999997</v>
      </c>
    </row>
    <row r="205" spans="2:42">
      <c r="B205" s="3">
        <f t="shared" si="97"/>
        <v>194</v>
      </c>
      <c r="C205" s="115" t="str">
        <f t="shared" si="98"/>
        <v>1.369</v>
      </c>
      <c r="D205" s="115" t="str">
        <f t="shared" si="99"/>
        <v>0.001147</v>
      </c>
      <c r="E205" s="115" t="str">
        <f t="shared" si="100"/>
        <v>0.1438</v>
      </c>
      <c r="F205" s="115" t="str">
        <f t="shared" si="101"/>
        <v>823.7</v>
      </c>
      <c r="G205" s="115" t="str">
        <f t="shared" si="102"/>
        <v>2591</v>
      </c>
      <c r="H205" s="115" t="str">
        <f t="shared" si="103"/>
        <v>1767</v>
      </c>
      <c r="I205" s="115" t="str">
        <f t="shared" si="104"/>
        <v>825.3</v>
      </c>
      <c r="J205" s="115" t="str">
        <f t="shared" si="105"/>
        <v>2788</v>
      </c>
      <c r="K205" s="115" t="str">
        <f t="shared" si="106"/>
        <v>1963</v>
      </c>
      <c r="L205" s="115" t="str">
        <f t="shared" si="107"/>
        <v>2.274</v>
      </c>
      <c r="M205" s="115" t="str">
        <f t="shared" si="108"/>
        <v>6.475</v>
      </c>
      <c r="N205" s="115" t="str">
        <f t="shared" si="109"/>
        <v>4.202</v>
      </c>
      <c r="P205" s="89" t="str">
        <f t="shared" si="84"/>
        <v>187.0</v>
      </c>
      <c r="Q205" s="89" t="str">
        <f t="shared" si="85"/>
        <v>1.175</v>
      </c>
      <c r="R205" s="89" t="str">
        <f t="shared" si="86"/>
        <v>0.001137</v>
      </c>
      <c r="S205" s="89" t="str">
        <f t="shared" si="87"/>
        <v>0.1666</v>
      </c>
      <c r="T205" s="89" t="str">
        <f t="shared" si="88"/>
        <v>792.7</v>
      </c>
      <c r="U205" s="89" t="str">
        <f t="shared" si="89"/>
        <v>2587</v>
      </c>
      <c r="V205" s="89" t="str">
        <f t="shared" si="90"/>
        <v>1795</v>
      </c>
      <c r="W205" s="89" t="str">
        <f t="shared" si="91"/>
        <v>794.1</v>
      </c>
      <c r="X205" s="89" t="str">
        <f t="shared" si="92"/>
        <v>2783</v>
      </c>
      <c r="Y205" s="89" t="str">
        <f t="shared" si="93"/>
        <v>1989</v>
      </c>
      <c r="Z205" s="89" t="str">
        <f t="shared" si="94"/>
        <v>2.207</v>
      </c>
      <c r="AA205" s="89" t="str">
        <f t="shared" si="95"/>
        <v>6.529</v>
      </c>
      <c r="AB205" s="89" t="str">
        <f t="shared" si="96"/>
        <v>4.322</v>
      </c>
      <c r="AD205" s="89">
        <v>187</v>
      </c>
      <c r="AE205" s="89">
        <v>1.1748000000000001</v>
      </c>
      <c r="AF205" s="89">
        <v>1.1371299999999999E-3</v>
      </c>
      <c r="AG205" s="89">
        <v>0.16662000000000002</v>
      </c>
      <c r="AH205" s="89">
        <v>792.73409967600003</v>
      </c>
      <c r="AI205" s="89">
        <v>2587.2548240000001</v>
      </c>
      <c r="AJ205" s="89">
        <v>1794.5207243240002</v>
      </c>
      <c r="AK205" s="89">
        <v>794.07</v>
      </c>
      <c r="AL205" s="89">
        <v>2783</v>
      </c>
      <c r="AM205" s="89">
        <v>1988.9</v>
      </c>
      <c r="AN205" s="89">
        <v>2.2067000000000001</v>
      </c>
      <c r="AO205" s="89">
        <v>6.5290999999999997</v>
      </c>
      <c r="AP205" s="89">
        <v>4.3223000000000003</v>
      </c>
    </row>
    <row r="206" spans="2:42">
      <c r="B206" s="3">
        <f t="shared" si="97"/>
        <v>195</v>
      </c>
      <c r="C206" s="115" t="str">
        <f t="shared" si="98"/>
        <v>1.399</v>
      </c>
      <c r="D206" s="115" t="str">
        <f t="shared" si="99"/>
        <v>0.001149</v>
      </c>
      <c r="E206" s="115" t="str">
        <f t="shared" si="100"/>
        <v>0.1409</v>
      </c>
      <c r="F206" s="115" t="str">
        <f t="shared" si="101"/>
        <v>828.2</v>
      </c>
      <c r="G206" s="115" t="str">
        <f t="shared" si="102"/>
        <v>2592</v>
      </c>
      <c r="H206" s="115" t="str">
        <f t="shared" si="103"/>
        <v>1764</v>
      </c>
      <c r="I206" s="115" t="str">
        <f t="shared" si="104"/>
        <v>829.8</v>
      </c>
      <c r="J206" s="115" t="str">
        <f t="shared" si="105"/>
        <v>2789</v>
      </c>
      <c r="K206" s="115" t="str">
        <f t="shared" si="106"/>
        <v>1959</v>
      </c>
      <c r="L206" s="115" t="str">
        <f t="shared" si="107"/>
        <v>2.283</v>
      </c>
      <c r="M206" s="115" t="str">
        <f t="shared" si="108"/>
        <v>6.468</v>
      </c>
      <c r="N206" s="115" t="str">
        <f t="shared" si="109"/>
        <v>4.185</v>
      </c>
      <c r="P206" s="89" t="str">
        <f t="shared" si="84"/>
        <v>188.0</v>
      </c>
      <c r="Q206" s="89" t="str">
        <f t="shared" si="85"/>
        <v>1.201</v>
      </c>
      <c r="R206" s="89" t="str">
        <f t="shared" si="86"/>
        <v>0.001139</v>
      </c>
      <c r="S206" s="89" t="str">
        <f t="shared" si="87"/>
        <v>0.1631</v>
      </c>
      <c r="T206" s="89" t="str">
        <f t="shared" si="88"/>
        <v>797.2</v>
      </c>
      <c r="U206" s="89" t="str">
        <f t="shared" si="89"/>
        <v>2588</v>
      </c>
      <c r="V206" s="89" t="str">
        <f t="shared" si="90"/>
        <v>1791</v>
      </c>
      <c r="W206" s="89" t="str">
        <f t="shared" si="91"/>
        <v>798.5</v>
      </c>
      <c r="X206" s="89" t="str">
        <f t="shared" si="92"/>
        <v>2784</v>
      </c>
      <c r="Y206" s="89" t="str">
        <f t="shared" si="93"/>
        <v>1985</v>
      </c>
      <c r="Z206" s="89" t="str">
        <f t="shared" si="94"/>
        <v>2.216</v>
      </c>
      <c r="AA206" s="89" t="str">
        <f t="shared" si="95"/>
        <v>6.521</v>
      </c>
      <c r="AB206" s="89" t="str">
        <f t="shared" si="96"/>
        <v>4.305</v>
      </c>
      <c r="AD206" s="89">
        <v>188</v>
      </c>
      <c r="AE206" s="89">
        <v>1.2011000000000001</v>
      </c>
      <c r="AF206" s="89">
        <v>1.13856E-3</v>
      </c>
      <c r="AG206" s="89">
        <v>0.16311</v>
      </c>
      <c r="AH206" s="89">
        <v>797.15247558399994</v>
      </c>
      <c r="AI206" s="89">
        <v>2587.8885790000004</v>
      </c>
      <c r="AJ206" s="89">
        <v>1790.7361034160003</v>
      </c>
      <c r="AK206" s="89">
        <v>798.52</v>
      </c>
      <c r="AL206" s="89">
        <v>2783.8</v>
      </c>
      <c r="AM206" s="89">
        <v>1985.3</v>
      </c>
      <c r="AN206" s="89">
        <v>2.2162999999999999</v>
      </c>
      <c r="AO206" s="89">
        <v>6.5213000000000001</v>
      </c>
      <c r="AP206" s="89">
        <v>4.3049999999999997</v>
      </c>
    </row>
    <row r="207" spans="2:42">
      <c r="B207" s="3">
        <f t="shared" si="97"/>
        <v>196</v>
      </c>
      <c r="C207" s="115" t="str">
        <f t="shared" si="98"/>
        <v>1.429</v>
      </c>
      <c r="D207" s="115" t="str">
        <f t="shared" si="99"/>
        <v>0.001150</v>
      </c>
      <c r="E207" s="115" t="str">
        <f t="shared" si="100"/>
        <v>0.1380</v>
      </c>
      <c r="F207" s="115" t="str">
        <f t="shared" si="101"/>
        <v>832.6</v>
      </c>
      <c r="G207" s="115" t="str">
        <f t="shared" si="102"/>
        <v>2592</v>
      </c>
      <c r="H207" s="115" t="str">
        <f t="shared" si="103"/>
        <v>1760.</v>
      </c>
      <c r="I207" s="115" t="str">
        <f t="shared" si="104"/>
        <v>834.3</v>
      </c>
      <c r="J207" s="115" t="str">
        <f t="shared" si="105"/>
        <v>2790.</v>
      </c>
      <c r="K207" s="115" t="str">
        <f t="shared" si="106"/>
        <v>1955</v>
      </c>
      <c r="L207" s="115" t="str">
        <f t="shared" si="107"/>
        <v>2.293</v>
      </c>
      <c r="M207" s="115" t="str">
        <f t="shared" si="108"/>
        <v>6.460</v>
      </c>
      <c r="N207" s="115" t="str">
        <f t="shared" si="109"/>
        <v>4.168</v>
      </c>
      <c r="P207" s="89" t="str">
        <f t="shared" si="84"/>
        <v>189.0</v>
      </c>
      <c r="Q207" s="89" t="str">
        <f t="shared" si="85"/>
        <v>1.228</v>
      </c>
      <c r="R207" s="89" t="str">
        <f t="shared" si="86"/>
        <v>0.001140</v>
      </c>
      <c r="S207" s="89" t="str">
        <f t="shared" si="87"/>
        <v>0.1597</v>
      </c>
      <c r="T207" s="89" t="str">
        <f t="shared" si="88"/>
        <v>801.6</v>
      </c>
      <c r="U207" s="89" t="str">
        <f t="shared" si="89"/>
        <v>2588</v>
      </c>
      <c r="V207" s="89" t="str">
        <f t="shared" si="90"/>
        <v>1787</v>
      </c>
      <c r="W207" s="89" t="str">
        <f t="shared" si="91"/>
        <v>803.0</v>
      </c>
      <c r="X207" s="89" t="str">
        <f t="shared" si="92"/>
        <v>2785</v>
      </c>
      <c r="Y207" s="89" t="str">
        <f t="shared" si="93"/>
        <v>1982</v>
      </c>
      <c r="Z207" s="89" t="str">
        <f t="shared" si="94"/>
        <v>2.226</v>
      </c>
      <c r="AA207" s="89" t="str">
        <f t="shared" si="95"/>
        <v>6.514</v>
      </c>
      <c r="AB207" s="89" t="str">
        <f t="shared" si="96"/>
        <v>4.288</v>
      </c>
      <c r="AD207" s="89">
        <v>189</v>
      </c>
      <c r="AE207" s="89">
        <v>1.228</v>
      </c>
      <c r="AF207" s="89">
        <v>1.14E-3</v>
      </c>
      <c r="AG207" s="89">
        <v>0.15969</v>
      </c>
      <c r="AH207" s="89">
        <v>801.57008000000008</v>
      </c>
      <c r="AI207" s="89">
        <v>2588.4006800000002</v>
      </c>
      <c r="AJ207" s="89">
        <v>1786.8306000000002</v>
      </c>
      <c r="AK207" s="89">
        <v>802.97</v>
      </c>
      <c r="AL207" s="89">
        <v>2784.5</v>
      </c>
      <c r="AM207" s="89">
        <v>1981.6</v>
      </c>
      <c r="AN207" s="89">
        <v>2.2259000000000002</v>
      </c>
      <c r="AO207" s="89">
        <v>6.5136000000000003</v>
      </c>
      <c r="AP207" s="89">
        <v>4.2877000000000001</v>
      </c>
    </row>
    <row r="208" spans="2:42">
      <c r="B208" s="3">
        <f t="shared" si="97"/>
        <v>197</v>
      </c>
      <c r="C208" s="115" t="str">
        <f t="shared" si="98"/>
        <v>1.460</v>
      </c>
      <c r="D208" s="115" t="str">
        <f t="shared" si="99"/>
        <v>0.001152</v>
      </c>
      <c r="E208" s="115" t="str">
        <f t="shared" si="100"/>
        <v>0.1352</v>
      </c>
      <c r="F208" s="115" t="str">
        <f t="shared" si="101"/>
        <v>837.1</v>
      </c>
      <c r="G208" s="115" t="str">
        <f t="shared" si="102"/>
        <v>2593</v>
      </c>
      <c r="H208" s="115" t="str">
        <f t="shared" si="103"/>
        <v>1756</v>
      </c>
      <c r="I208" s="115" t="str">
        <f t="shared" si="104"/>
        <v>838.8</v>
      </c>
      <c r="J208" s="115" t="str">
        <f t="shared" si="105"/>
        <v>2790.</v>
      </c>
      <c r="K208" s="115" t="str">
        <f t="shared" si="106"/>
        <v>1951</v>
      </c>
      <c r="L208" s="115" t="str">
        <f t="shared" si="107"/>
        <v>2.302</v>
      </c>
      <c r="M208" s="115" t="str">
        <f t="shared" si="108"/>
        <v>6.453</v>
      </c>
      <c r="N208" s="115" t="str">
        <f t="shared" si="109"/>
        <v>4.151</v>
      </c>
      <c r="P208" s="89" t="str">
        <f t="shared" si="84"/>
        <v>190.0</v>
      </c>
      <c r="Q208" s="89" t="str">
        <f t="shared" si="85"/>
        <v>1.255</v>
      </c>
      <c r="R208" s="89" t="str">
        <f t="shared" si="86"/>
        <v>0.001141</v>
      </c>
      <c r="S208" s="89" t="str">
        <f t="shared" si="87"/>
        <v>0.1564</v>
      </c>
      <c r="T208" s="89" t="str">
        <f t="shared" si="88"/>
        <v>806.0</v>
      </c>
      <c r="U208" s="89" t="str">
        <f t="shared" si="89"/>
        <v>2589</v>
      </c>
      <c r="V208" s="89" t="str">
        <f t="shared" si="90"/>
        <v>1783</v>
      </c>
      <c r="W208" s="89" t="str">
        <f t="shared" si="91"/>
        <v>807.4</v>
      </c>
      <c r="X208" s="89" t="str">
        <f t="shared" si="92"/>
        <v>2785</v>
      </c>
      <c r="Y208" s="89" t="str">
        <f t="shared" si="93"/>
        <v>1978</v>
      </c>
      <c r="Z208" s="89" t="str">
        <f t="shared" si="94"/>
        <v>2.236</v>
      </c>
      <c r="AA208" s="89" t="str">
        <f t="shared" si="95"/>
        <v>6.506</v>
      </c>
      <c r="AB208" s="89" t="str">
        <f t="shared" si="96"/>
        <v>4.270</v>
      </c>
      <c r="AD208" s="89">
        <v>190</v>
      </c>
      <c r="AE208" s="89">
        <v>1.2552000000000001</v>
      </c>
      <c r="AF208" s="89">
        <v>1.14145E-3</v>
      </c>
      <c r="AG208" s="89">
        <v>0.15636000000000003</v>
      </c>
      <c r="AH208" s="89">
        <v>805.99725195999997</v>
      </c>
      <c r="AI208" s="89">
        <v>2589.036928</v>
      </c>
      <c r="AJ208" s="89">
        <v>1783.0396760399999</v>
      </c>
      <c r="AK208" s="89">
        <v>807.43</v>
      </c>
      <c r="AL208" s="89">
        <v>2785.3</v>
      </c>
      <c r="AM208" s="89">
        <v>1977.9</v>
      </c>
      <c r="AN208" s="89">
        <v>2.2355</v>
      </c>
      <c r="AO208" s="89">
        <v>6.5058999999999996</v>
      </c>
      <c r="AP208" s="89">
        <v>4.2704000000000004</v>
      </c>
    </row>
    <row r="209" spans="2:42">
      <c r="B209" s="3">
        <f t="shared" si="97"/>
        <v>198</v>
      </c>
      <c r="C209" s="115" t="str">
        <f t="shared" si="98"/>
        <v>1.491</v>
      </c>
      <c r="D209" s="115" t="str">
        <f t="shared" si="99"/>
        <v>0.001153</v>
      </c>
      <c r="E209" s="115" t="str">
        <f t="shared" si="100"/>
        <v>0.1325</v>
      </c>
      <c r="F209" s="115" t="str">
        <f t="shared" si="101"/>
        <v>841.5</v>
      </c>
      <c r="G209" s="115" t="str">
        <f t="shared" si="102"/>
        <v>2593</v>
      </c>
      <c r="H209" s="115" t="str">
        <f t="shared" si="103"/>
        <v>1752</v>
      </c>
      <c r="I209" s="115" t="str">
        <f t="shared" si="104"/>
        <v>843.3</v>
      </c>
      <c r="J209" s="115" t="str">
        <f t="shared" si="105"/>
        <v>2791</v>
      </c>
      <c r="K209" s="115" t="str">
        <f t="shared" si="106"/>
        <v>1948</v>
      </c>
      <c r="L209" s="115" t="str">
        <f t="shared" si="107"/>
        <v>2.312</v>
      </c>
      <c r="M209" s="115" t="str">
        <f t="shared" si="108"/>
        <v>6.445</v>
      </c>
      <c r="N209" s="115" t="str">
        <f t="shared" si="109"/>
        <v>4.134</v>
      </c>
      <c r="P209" s="89" t="str">
        <f t="shared" si="84"/>
        <v>191.0</v>
      </c>
      <c r="Q209" s="89" t="str">
        <f t="shared" si="85"/>
        <v>1.283</v>
      </c>
      <c r="R209" s="89" t="str">
        <f t="shared" si="86"/>
        <v>0.001143</v>
      </c>
      <c r="S209" s="89" t="str">
        <f t="shared" si="87"/>
        <v>0.1531</v>
      </c>
      <c r="T209" s="89" t="str">
        <f t="shared" si="88"/>
        <v>810.4</v>
      </c>
      <c r="U209" s="89" t="str">
        <f t="shared" si="89"/>
        <v>2590.</v>
      </c>
      <c r="V209" s="89" t="str">
        <f t="shared" si="90"/>
        <v>1779</v>
      </c>
      <c r="W209" s="89" t="str">
        <f t="shared" si="91"/>
        <v>811.9</v>
      </c>
      <c r="X209" s="89" t="str">
        <f t="shared" si="92"/>
        <v>2786</v>
      </c>
      <c r="Y209" s="89" t="str">
        <f t="shared" si="93"/>
        <v>1974</v>
      </c>
      <c r="Z209" s="89" t="str">
        <f t="shared" si="94"/>
        <v>2.245</v>
      </c>
      <c r="AA209" s="89" t="str">
        <f t="shared" si="95"/>
        <v>6.498</v>
      </c>
      <c r="AB209" s="89" t="str">
        <f t="shared" si="96"/>
        <v>4.253</v>
      </c>
      <c r="AD209" s="89">
        <v>191</v>
      </c>
      <c r="AE209" s="89">
        <v>1.2829999999999999</v>
      </c>
      <c r="AF209" s="89">
        <v>1.14291E-3</v>
      </c>
      <c r="AG209" s="89">
        <v>0.15311000000000002</v>
      </c>
      <c r="AH209" s="89">
        <v>810.42364646999999</v>
      </c>
      <c r="AI209" s="89">
        <v>2589.55987</v>
      </c>
      <c r="AJ209" s="89">
        <v>1779.1362235300001</v>
      </c>
      <c r="AK209" s="89">
        <v>811.89</v>
      </c>
      <c r="AL209" s="89">
        <v>2786</v>
      </c>
      <c r="AM209" s="89">
        <v>1974.1</v>
      </c>
      <c r="AN209" s="89">
        <v>2.2450000000000001</v>
      </c>
      <c r="AO209" s="89">
        <v>6.4981999999999998</v>
      </c>
      <c r="AP209" s="89">
        <v>4.2531999999999996</v>
      </c>
    </row>
    <row r="210" spans="2:42">
      <c r="B210" s="3">
        <f t="shared" si="97"/>
        <v>199</v>
      </c>
      <c r="C210" s="115" t="str">
        <f t="shared" si="98"/>
        <v>1.523</v>
      </c>
      <c r="D210" s="115" t="str">
        <f t="shared" si="99"/>
        <v>0.001155</v>
      </c>
      <c r="E210" s="115" t="str">
        <f t="shared" si="100"/>
        <v>0.1298</v>
      </c>
      <c r="F210" s="115" t="str">
        <f t="shared" si="101"/>
        <v>846.0</v>
      </c>
      <c r="G210" s="115" t="str">
        <f t="shared" si="102"/>
        <v>2594</v>
      </c>
      <c r="H210" s="115" t="str">
        <f t="shared" si="103"/>
        <v>1748</v>
      </c>
      <c r="I210" s="115" t="str">
        <f t="shared" si="104"/>
        <v>847.8</v>
      </c>
      <c r="J210" s="115" t="str">
        <f t="shared" si="105"/>
        <v>2791</v>
      </c>
      <c r="K210" s="115" t="str">
        <f t="shared" si="106"/>
        <v>1944</v>
      </c>
      <c r="L210" s="115" t="str">
        <f t="shared" si="107"/>
        <v>2.321</v>
      </c>
      <c r="M210" s="115" t="str">
        <f t="shared" si="108"/>
        <v>6.438</v>
      </c>
      <c r="N210" s="115" t="str">
        <f t="shared" si="109"/>
        <v>4.117</v>
      </c>
      <c r="P210" s="89" t="str">
        <f t="shared" si="84"/>
        <v>192.0</v>
      </c>
      <c r="Q210" s="89" t="str">
        <f t="shared" si="85"/>
        <v>1.311</v>
      </c>
      <c r="R210" s="89" t="str">
        <f t="shared" si="86"/>
        <v>0.001144</v>
      </c>
      <c r="S210" s="89" t="str">
        <f t="shared" si="87"/>
        <v>0.1499</v>
      </c>
      <c r="T210" s="89" t="str">
        <f t="shared" si="88"/>
        <v>814.9</v>
      </c>
      <c r="U210" s="89" t="str">
        <f t="shared" si="89"/>
        <v>2590.</v>
      </c>
      <c r="V210" s="89" t="str">
        <f t="shared" si="90"/>
        <v>1775</v>
      </c>
      <c r="W210" s="89" t="str">
        <f t="shared" si="91"/>
        <v>816.4</v>
      </c>
      <c r="X210" s="89" t="str">
        <f t="shared" si="92"/>
        <v>2787</v>
      </c>
      <c r="Y210" s="89" t="str">
        <f t="shared" si="93"/>
        <v>1970.</v>
      </c>
      <c r="Z210" s="89" t="str">
        <f t="shared" si="94"/>
        <v>2.255</v>
      </c>
      <c r="AA210" s="89" t="str">
        <f t="shared" si="95"/>
        <v>6.491</v>
      </c>
      <c r="AB210" s="89" t="str">
        <f t="shared" si="96"/>
        <v>4.236</v>
      </c>
      <c r="AD210" s="89">
        <v>192</v>
      </c>
      <c r="AE210" s="89">
        <v>1.3111999999999999</v>
      </c>
      <c r="AF210" s="89">
        <v>1.14438E-3</v>
      </c>
      <c r="AG210" s="89">
        <v>0.14993999999999999</v>
      </c>
      <c r="AH210" s="89">
        <v>814.85948894399996</v>
      </c>
      <c r="AI210" s="89">
        <v>2590.0986720000001</v>
      </c>
      <c r="AJ210" s="89">
        <v>1775.239183056</v>
      </c>
      <c r="AK210" s="89">
        <v>816.36</v>
      </c>
      <c r="AL210" s="89">
        <v>2786.7</v>
      </c>
      <c r="AM210" s="89">
        <v>1970.4</v>
      </c>
      <c r="AN210" s="89">
        <v>2.2545999999999999</v>
      </c>
      <c r="AO210" s="89">
        <v>6.4905999999999997</v>
      </c>
      <c r="AP210" s="89">
        <v>4.2359999999999998</v>
      </c>
    </row>
    <row r="211" spans="2:42">
      <c r="B211" s="3">
        <f t="shared" si="97"/>
        <v>200</v>
      </c>
      <c r="C211" s="115" t="str">
        <f t="shared" si="98"/>
        <v>1.555</v>
      </c>
      <c r="D211" s="115" t="str">
        <f t="shared" si="99"/>
        <v>0.001157</v>
      </c>
      <c r="E211" s="115" t="str">
        <f t="shared" si="100"/>
        <v>0.1272</v>
      </c>
      <c r="F211" s="115" t="str">
        <f t="shared" si="101"/>
        <v>850.5</v>
      </c>
      <c r="G211" s="115" t="str">
        <f t="shared" si="102"/>
        <v>2594</v>
      </c>
      <c r="H211" s="115" t="str">
        <f t="shared" si="103"/>
        <v>1744</v>
      </c>
      <c r="I211" s="115" t="str">
        <f t="shared" si="104"/>
        <v>852.3</v>
      </c>
      <c r="J211" s="115" t="str">
        <f t="shared" si="105"/>
        <v>2792</v>
      </c>
      <c r="K211" s="115" t="str">
        <f t="shared" si="106"/>
        <v>1940.</v>
      </c>
      <c r="L211" s="115" t="str">
        <f t="shared" si="107"/>
        <v>2.331</v>
      </c>
      <c r="M211" s="115" t="str">
        <f t="shared" si="108"/>
        <v>6.430</v>
      </c>
      <c r="N211" s="115" t="str">
        <f t="shared" si="109"/>
        <v>4.100</v>
      </c>
      <c r="P211" s="89" t="str">
        <f t="shared" ref="P211:P274" si="110">IF(AD211=0,"0.000",TEXT(IF(AD211&lt;0,"-","")&amp;LEFT(TEXT(ABS(AD211),"0."&amp;REPT("0",4-1)&amp;"E+00"),4+1)*10^FLOOR(LOG10(TEXT(ABS(AD211),"0."&amp;REPT("0",4-1)&amp;"E+00")),1),(""&amp;(IF(OR(AND(FLOOR(LOG10(TEXT(ABS(AD211),"0."&amp;REPT("0",4-1)&amp;"E+00")),1)+1=4,RIGHT(LEFT(TEXT(ABS(AD211),"0."&amp;REPT("0",4-1)&amp;"E+00"),4+1)*10^FLOOR(LOG10(TEXT(ABS(AD211),"0."&amp;REPT("0",4-1)&amp;"E+00")),1),1)="0"),LOG10(TEXT(ABS(AD211),"0."&amp;REPT("0",4-1)&amp;"E+00"))&lt;=4-1),"0.","#")&amp;REPT("0",IF(4-1-(FLOOR(LOG10(TEXT(ABS(AD211),"0."&amp;REPT("0",4-1)&amp;"E+00")),1))&gt;0,4-1-(FLOOR(LOG10(TEXT(ABS(AD211),"0."&amp;REPT("0",4-1)&amp;"E+00")),1)),0))))))</f>
        <v>193.0</v>
      </c>
      <c r="Q211" s="89" t="str">
        <f t="shared" ref="Q211:Q274" si="111">IF(AE211=0,"0.000",TEXT(IF(AE211&lt;0,"-","")&amp;LEFT(TEXT(ABS(AE211),"0."&amp;REPT("0",4-1)&amp;"E+00"),4+1)*10^FLOOR(LOG10(TEXT(ABS(AE211),"0."&amp;REPT("0",4-1)&amp;"E+00")),1),(""&amp;(IF(OR(AND(FLOOR(LOG10(TEXT(ABS(AE211),"0."&amp;REPT("0",4-1)&amp;"E+00")),1)+1=4,RIGHT(LEFT(TEXT(ABS(AE211),"0."&amp;REPT("0",4-1)&amp;"E+00"),4+1)*10^FLOOR(LOG10(TEXT(ABS(AE211),"0."&amp;REPT("0",4-1)&amp;"E+00")),1),1)="0"),LOG10(TEXT(ABS(AE211),"0."&amp;REPT("0",4-1)&amp;"E+00"))&lt;=4-1),"0.","#")&amp;REPT("0",IF(4-1-(FLOOR(LOG10(TEXT(ABS(AE211),"0."&amp;REPT("0",4-1)&amp;"E+00")),1))&gt;0,4-1-(FLOOR(LOG10(TEXT(ABS(AE211),"0."&amp;REPT("0",4-1)&amp;"E+00")),1)),0))))))</f>
        <v>1.340</v>
      </c>
      <c r="R211" s="89" t="str">
        <f t="shared" ref="R211:R274" si="112">IF(AF211=0,"0.000",TEXT(IF(AF211&lt;0,"-","")&amp;LEFT(TEXT(ABS(AF211),"0."&amp;REPT("0",4-1)&amp;"E+00"),4+1)*10^FLOOR(LOG10(TEXT(ABS(AF211),"0."&amp;REPT("0",4-1)&amp;"E+00")),1),(""&amp;(IF(OR(AND(FLOOR(LOG10(TEXT(ABS(AF211),"0."&amp;REPT("0",4-1)&amp;"E+00")),1)+1=4,RIGHT(LEFT(TEXT(ABS(AF211),"0."&amp;REPT("0",4-1)&amp;"E+00"),4+1)*10^FLOOR(LOG10(TEXT(ABS(AF211),"0."&amp;REPT("0",4-1)&amp;"E+00")),1),1)="0"),LOG10(TEXT(ABS(AF211),"0."&amp;REPT("0",4-1)&amp;"E+00"))&lt;=4-1),"0.","#")&amp;REPT("0",IF(4-1-(FLOOR(LOG10(TEXT(ABS(AF211),"0."&amp;REPT("0",4-1)&amp;"E+00")),1))&gt;0,4-1-(FLOOR(LOG10(TEXT(ABS(AF211),"0."&amp;REPT("0",4-1)&amp;"E+00")),1)),0))))))</f>
        <v>0.001146</v>
      </c>
      <c r="S211" s="89" t="str">
        <f t="shared" ref="S211:S274" si="113">IF(AG211=0,"0.000",TEXT(IF(AG211&lt;0,"-","")&amp;LEFT(TEXT(ABS(AG211),"0."&amp;REPT("0",4-1)&amp;"E+00"),4+1)*10^FLOOR(LOG10(TEXT(ABS(AG211),"0."&amp;REPT("0",4-1)&amp;"E+00")),1),(""&amp;(IF(OR(AND(FLOOR(LOG10(TEXT(ABS(AG211),"0."&amp;REPT("0",4-1)&amp;"E+00")),1)+1=4,RIGHT(LEFT(TEXT(ABS(AG211),"0."&amp;REPT("0",4-1)&amp;"E+00"),4+1)*10^FLOOR(LOG10(TEXT(ABS(AG211),"0."&amp;REPT("0",4-1)&amp;"E+00")),1),1)="0"),LOG10(TEXT(ABS(AG211),"0."&amp;REPT("0",4-1)&amp;"E+00"))&lt;=4-1),"0.","#")&amp;REPT("0",IF(4-1-(FLOOR(LOG10(TEXT(ABS(AG211),"0."&amp;REPT("0",4-1)&amp;"E+00")),1))&gt;0,4-1-(FLOOR(LOG10(TEXT(ABS(AG211),"0."&amp;REPT("0",4-1)&amp;"E+00")),1)),0))))))</f>
        <v>0.1469</v>
      </c>
      <c r="T211" s="89" t="str">
        <f t="shared" ref="T211:T274" si="114">IF(AH211=0,"0.000",TEXT(IF(AH211&lt;0,"-","")&amp;LEFT(TEXT(ABS(AH211),"0."&amp;REPT("0",4-1)&amp;"E+00"),4+1)*10^FLOOR(LOG10(TEXT(ABS(AH211),"0."&amp;REPT("0",4-1)&amp;"E+00")),1),(""&amp;(IF(OR(AND(FLOOR(LOG10(TEXT(ABS(AH211),"0."&amp;REPT("0",4-1)&amp;"E+00")),1)+1=4,RIGHT(LEFT(TEXT(ABS(AH211),"0."&amp;REPT("0",4-1)&amp;"E+00"),4+1)*10^FLOOR(LOG10(TEXT(ABS(AH211),"0."&amp;REPT("0",4-1)&amp;"E+00")),1),1)="0"),LOG10(TEXT(ABS(AH211),"0."&amp;REPT("0",4-1)&amp;"E+00"))&lt;=4-1),"0.","#")&amp;REPT("0",IF(4-1-(FLOOR(LOG10(TEXT(ABS(AH211),"0."&amp;REPT("0",4-1)&amp;"E+00")),1))&gt;0,4-1-(FLOOR(LOG10(TEXT(ABS(AH211),"0."&amp;REPT("0",4-1)&amp;"E+00")),1)),0))))))</f>
        <v>819.3</v>
      </c>
      <c r="U211" s="89" t="str">
        <f t="shared" ref="U211:U274" si="115">IF(AI211=0,"0.000",TEXT(IF(AI211&lt;0,"-","")&amp;LEFT(TEXT(ABS(AI211),"0."&amp;REPT("0",4-1)&amp;"E+00"),4+1)*10^FLOOR(LOG10(TEXT(ABS(AI211),"0."&amp;REPT("0",4-1)&amp;"E+00")),1),(""&amp;(IF(OR(AND(FLOOR(LOG10(TEXT(ABS(AI211),"0."&amp;REPT("0",4-1)&amp;"E+00")),1)+1=4,RIGHT(LEFT(TEXT(ABS(AI211),"0."&amp;REPT("0",4-1)&amp;"E+00"),4+1)*10^FLOOR(LOG10(TEXT(ABS(AI211),"0."&amp;REPT("0",4-1)&amp;"E+00")),1),1)="0"),LOG10(TEXT(ABS(AI211),"0."&amp;REPT("0",4-1)&amp;"E+00"))&lt;=4-1),"0.","#")&amp;REPT("0",IF(4-1-(FLOOR(LOG10(TEXT(ABS(AI211),"0."&amp;REPT("0",4-1)&amp;"E+00")),1))&gt;0,4-1-(FLOOR(LOG10(TEXT(ABS(AI211),"0."&amp;REPT("0",4-1)&amp;"E+00")),1)),0))))))</f>
        <v>2591</v>
      </c>
      <c r="V211" s="89" t="str">
        <f t="shared" ref="V211:V274" si="116">IF(AJ211=0,"0.000",TEXT(IF(AJ211&lt;0,"-","")&amp;LEFT(TEXT(ABS(AJ211),"0."&amp;REPT("0",4-1)&amp;"E+00"),4+1)*10^FLOOR(LOG10(TEXT(ABS(AJ211),"0."&amp;REPT("0",4-1)&amp;"E+00")),1),(""&amp;(IF(OR(AND(FLOOR(LOG10(TEXT(ABS(AJ211),"0."&amp;REPT("0",4-1)&amp;"E+00")),1)+1=4,RIGHT(LEFT(TEXT(ABS(AJ211),"0."&amp;REPT("0",4-1)&amp;"E+00"),4+1)*10^FLOOR(LOG10(TEXT(ABS(AJ211),"0."&amp;REPT("0",4-1)&amp;"E+00")),1),1)="0"),LOG10(TEXT(ABS(AJ211),"0."&amp;REPT("0",4-1)&amp;"E+00"))&lt;=4-1),"0.","#")&amp;REPT("0",IF(4-1-(FLOOR(LOG10(TEXT(ABS(AJ211),"0."&amp;REPT("0",4-1)&amp;"E+00")),1))&gt;0,4-1-(FLOOR(LOG10(TEXT(ABS(AJ211),"0."&amp;REPT("0",4-1)&amp;"E+00")),1)),0))))))</f>
        <v>1771</v>
      </c>
      <c r="W211" s="89" t="str">
        <f t="shared" ref="W211:W274" si="117">IF(AK211=0,"0.000",TEXT(IF(AK211&lt;0,"-","")&amp;LEFT(TEXT(ABS(AK211),"0."&amp;REPT("0",4-1)&amp;"E+00"),4+1)*10^FLOOR(LOG10(TEXT(ABS(AK211),"0."&amp;REPT("0",4-1)&amp;"E+00")),1),(""&amp;(IF(OR(AND(FLOOR(LOG10(TEXT(ABS(AK211),"0."&amp;REPT("0",4-1)&amp;"E+00")),1)+1=4,RIGHT(LEFT(TEXT(ABS(AK211),"0."&amp;REPT("0",4-1)&amp;"E+00"),4+1)*10^FLOOR(LOG10(TEXT(ABS(AK211),"0."&amp;REPT("0",4-1)&amp;"E+00")),1),1)="0"),LOG10(TEXT(ABS(AK211),"0."&amp;REPT("0",4-1)&amp;"E+00"))&lt;=4-1),"0.","#")&amp;REPT("0",IF(4-1-(FLOOR(LOG10(TEXT(ABS(AK211),"0."&amp;REPT("0",4-1)&amp;"E+00")),1))&gt;0,4-1-(FLOOR(LOG10(TEXT(ABS(AK211),"0."&amp;REPT("0",4-1)&amp;"E+00")),1)),0))))))</f>
        <v>820.8</v>
      </c>
      <c r="X211" s="89" t="str">
        <f t="shared" ref="X211:X274" si="118">IF(AL211=0,"0.000",TEXT(IF(AL211&lt;0,"-","")&amp;LEFT(TEXT(ABS(AL211),"0."&amp;REPT("0",4-1)&amp;"E+00"),4+1)*10^FLOOR(LOG10(TEXT(ABS(AL211),"0."&amp;REPT("0",4-1)&amp;"E+00")),1),(""&amp;(IF(OR(AND(FLOOR(LOG10(TEXT(ABS(AL211),"0."&amp;REPT("0",4-1)&amp;"E+00")),1)+1=4,RIGHT(LEFT(TEXT(ABS(AL211),"0."&amp;REPT("0",4-1)&amp;"E+00"),4+1)*10^FLOOR(LOG10(TEXT(ABS(AL211),"0."&amp;REPT("0",4-1)&amp;"E+00")),1),1)="0"),LOG10(TEXT(ABS(AL211),"0."&amp;REPT("0",4-1)&amp;"E+00"))&lt;=4-1),"0.","#")&amp;REPT("0",IF(4-1-(FLOOR(LOG10(TEXT(ABS(AL211),"0."&amp;REPT("0",4-1)&amp;"E+00")),1))&gt;0,4-1-(FLOOR(LOG10(TEXT(ABS(AL211),"0."&amp;REPT("0",4-1)&amp;"E+00")),1)),0))))))</f>
        <v>2787</v>
      </c>
      <c r="Y211" s="89" t="str">
        <f t="shared" ref="Y211:Y274" si="119">IF(AM211=0,"0.000",TEXT(IF(AM211&lt;0,"-","")&amp;LEFT(TEXT(ABS(AM211),"0."&amp;REPT("0",4-1)&amp;"E+00"),4+1)*10^FLOOR(LOG10(TEXT(ABS(AM211),"0."&amp;REPT("0",4-1)&amp;"E+00")),1),(""&amp;(IF(OR(AND(FLOOR(LOG10(TEXT(ABS(AM211),"0."&amp;REPT("0",4-1)&amp;"E+00")),1)+1=4,RIGHT(LEFT(TEXT(ABS(AM211),"0."&amp;REPT("0",4-1)&amp;"E+00"),4+1)*10^FLOOR(LOG10(TEXT(ABS(AM211),"0."&amp;REPT("0",4-1)&amp;"E+00")),1),1)="0"),LOG10(TEXT(ABS(AM211),"0."&amp;REPT("0",4-1)&amp;"E+00"))&lt;=4-1),"0.","#")&amp;REPT("0",IF(4-1-(FLOOR(LOG10(TEXT(ABS(AM211),"0."&amp;REPT("0",4-1)&amp;"E+00")),1))&gt;0,4-1-(FLOOR(LOG10(TEXT(ABS(AM211),"0."&amp;REPT("0",4-1)&amp;"E+00")),1)),0))))))</f>
        <v>1967</v>
      </c>
      <c r="Z211" s="89" t="str">
        <f t="shared" ref="Z211:Z274" si="120">IF(AN211=0,"0.000",TEXT(IF(AN211&lt;0,"-","")&amp;LEFT(TEXT(ABS(AN211),"0."&amp;REPT("0",4-1)&amp;"E+00"),4+1)*10^FLOOR(LOG10(TEXT(ABS(AN211),"0."&amp;REPT("0",4-1)&amp;"E+00")),1),(""&amp;(IF(OR(AND(FLOOR(LOG10(TEXT(ABS(AN211),"0."&amp;REPT("0",4-1)&amp;"E+00")),1)+1=4,RIGHT(LEFT(TEXT(ABS(AN211),"0."&amp;REPT("0",4-1)&amp;"E+00"),4+1)*10^FLOOR(LOG10(TEXT(ABS(AN211),"0."&amp;REPT("0",4-1)&amp;"E+00")),1),1)="0"),LOG10(TEXT(ABS(AN211),"0."&amp;REPT("0",4-1)&amp;"E+00"))&lt;=4-1),"0.","#")&amp;REPT("0",IF(4-1-(FLOOR(LOG10(TEXT(ABS(AN211),"0."&amp;REPT("0",4-1)&amp;"E+00")),1))&gt;0,4-1-(FLOOR(LOG10(TEXT(ABS(AN211),"0."&amp;REPT("0",4-1)&amp;"E+00")),1)),0))))))</f>
        <v>2.264</v>
      </c>
      <c r="AA211" s="89" t="str">
        <f t="shared" ref="AA211:AA274" si="121">IF(AO211=0,"0.000",TEXT(IF(AO211&lt;0,"-","")&amp;LEFT(TEXT(ABS(AO211),"0."&amp;REPT("0",4-1)&amp;"E+00"),4+1)*10^FLOOR(LOG10(TEXT(ABS(AO211),"0."&amp;REPT("0",4-1)&amp;"E+00")),1),(""&amp;(IF(OR(AND(FLOOR(LOG10(TEXT(ABS(AO211),"0."&amp;REPT("0",4-1)&amp;"E+00")),1)+1=4,RIGHT(LEFT(TEXT(ABS(AO211),"0."&amp;REPT("0",4-1)&amp;"E+00"),4+1)*10^FLOOR(LOG10(TEXT(ABS(AO211),"0."&amp;REPT("0",4-1)&amp;"E+00")),1),1)="0"),LOG10(TEXT(ABS(AO211),"0."&amp;REPT("0",4-1)&amp;"E+00"))&lt;=4-1),"0.","#")&amp;REPT("0",IF(4-1-(FLOOR(LOG10(TEXT(ABS(AO211),"0."&amp;REPT("0",4-1)&amp;"E+00")),1))&gt;0,4-1-(FLOOR(LOG10(TEXT(ABS(AO211),"0."&amp;REPT("0",4-1)&amp;"E+00")),1)),0))))))</f>
        <v>6.483</v>
      </c>
      <c r="AB211" s="89" t="str">
        <f t="shared" ref="AB211:AB274" si="122">IF(AP211=0,"0.000",TEXT(IF(AP211&lt;0,"-","")&amp;LEFT(TEXT(ABS(AP211),"0."&amp;REPT("0",4-1)&amp;"E+00"),4+1)*10^FLOOR(LOG10(TEXT(ABS(AP211),"0."&amp;REPT("0",4-1)&amp;"E+00")),1),(""&amp;(IF(OR(AND(FLOOR(LOG10(TEXT(ABS(AP211),"0."&amp;REPT("0",4-1)&amp;"E+00")),1)+1=4,RIGHT(LEFT(TEXT(ABS(AP211),"0."&amp;REPT("0",4-1)&amp;"E+00"),4+1)*10^FLOOR(LOG10(TEXT(ABS(AP211),"0."&amp;REPT("0",4-1)&amp;"E+00")),1),1)="0"),LOG10(TEXT(ABS(AP211),"0."&amp;REPT("0",4-1)&amp;"E+00"))&lt;=4-1),"0.","#")&amp;REPT("0",IF(4-1-(FLOOR(LOG10(TEXT(ABS(AP211),"0."&amp;REPT("0",4-1)&amp;"E+00")),1))&gt;0,4-1-(FLOOR(LOG10(TEXT(ABS(AP211),"0."&amp;REPT("0",4-1)&amp;"E+00")),1)),0))))))</f>
        <v>4.219</v>
      </c>
      <c r="AD211" s="89">
        <v>193</v>
      </c>
      <c r="AE211" s="89">
        <v>1.3399000000000001</v>
      </c>
      <c r="AF211" s="89">
        <v>1.1458600000000001E-3</v>
      </c>
      <c r="AG211" s="89">
        <v>0.14684999999999998</v>
      </c>
      <c r="AH211" s="89">
        <v>819.2946621860001</v>
      </c>
      <c r="AI211" s="89">
        <v>2590.6356850000002</v>
      </c>
      <c r="AJ211" s="89">
        <v>1771.3410228140001</v>
      </c>
      <c r="AK211" s="89">
        <v>820.83</v>
      </c>
      <c r="AL211" s="89">
        <v>2787.4</v>
      </c>
      <c r="AM211" s="89">
        <v>1966.6</v>
      </c>
      <c r="AN211" s="89">
        <v>2.2641</v>
      </c>
      <c r="AO211" s="89">
        <v>6.4829999999999997</v>
      </c>
      <c r="AP211" s="89">
        <v>4.2187999999999999</v>
      </c>
    </row>
    <row r="212" spans="2:42">
      <c r="B212" s="3">
        <f t="shared" si="97"/>
        <v>201</v>
      </c>
      <c r="C212" s="115" t="str">
        <f t="shared" si="98"/>
        <v>1.588</v>
      </c>
      <c r="D212" s="115" t="str">
        <f t="shared" si="99"/>
        <v>0.001158</v>
      </c>
      <c r="E212" s="115" t="str">
        <f t="shared" si="100"/>
        <v>0.1247</v>
      </c>
      <c r="F212" s="115" t="str">
        <f t="shared" si="101"/>
        <v>854.9</v>
      </c>
      <c r="G212" s="115" t="str">
        <f t="shared" si="102"/>
        <v>2595</v>
      </c>
      <c r="H212" s="115" t="str">
        <f t="shared" si="103"/>
        <v>1740.</v>
      </c>
      <c r="I212" s="115" t="str">
        <f t="shared" si="104"/>
        <v>856.8</v>
      </c>
      <c r="J212" s="115" t="str">
        <f t="shared" si="105"/>
        <v>2793</v>
      </c>
      <c r="K212" s="115" t="str">
        <f t="shared" si="106"/>
        <v>1936</v>
      </c>
      <c r="L212" s="115" t="str">
        <f t="shared" si="107"/>
        <v>2.340</v>
      </c>
      <c r="M212" s="115" t="str">
        <f t="shared" si="108"/>
        <v>6.423</v>
      </c>
      <c r="N212" s="115" t="str">
        <f t="shared" si="109"/>
        <v>4.083</v>
      </c>
      <c r="P212" s="89" t="str">
        <f t="shared" si="110"/>
        <v>194.0</v>
      </c>
      <c r="Q212" s="89" t="str">
        <f t="shared" si="111"/>
        <v>1.369</v>
      </c>
      <c r="R212" s="89" t="str">
        <f t="shared" si="112"/>
        <v>0.001147</v>
      </c>
      <c r="S212" s="89" t="str">
        <f t="shared" si="113"/>
        <v>0.1438</v>
      </c>
      <c r="T212" s="89" t="str">
        <f t="shared" si="114"/>
        <v>823.7</v>
      </c>
      <c r="U212" s="89" t="str">
        <f t="shared" si="115"/>
        <v>2591</v>
      </c>
      <c r="V212" s="89" t="str">
        <f t="shared" si="116"/>
        <v>1767</v>
      </c>
      <c r="W212" s="89" t="str">
        <f t="shared" si="117"/>
        <v>825.3</v>
      </c>
      <c r="X212" s="89" t="str">
        <f t="shared" si="118"/>
        <v>2788</v>
      </c>
      <c r="Y212" s="89" t="str">
        <f t="shared" si="119"/>
        <v>1963</v>
      </c>
      <c r="Z212" s="89" t="str">
        <f t="shared" si="120"/>
        <v>2.274</v>
      </c>
      <c r="AA212" s="89" t="str">
        <f t="shared" si="121"/>
        <v>6.475</v>
      </c>
      <c r="AB212" s="89" t="str">
        <f t="shared" si="122"/>
        <v>4.202</v>
      </c>
      <c r="AD212" s="89">
        <v>194</v>
      </c>
      <c r="AE212" s="89">
        <v>1.3691</v>
      </c>
      <c r="AF212" s="89">
        <v>1.1473599999999998E-3</v>
      </c>
      <c r="AG212" s="89">
        <v>0.14383000000000001</v>
      </c>
      <c r="AH212" s="89">
        <v>823.73914942399995</v>
      </c>
      <c r="AI212" s="89">
        <v>2591.1823469999999</v>
      </c>
      <c r="AJ212" s="89">
        <v>1767.4431975759999</v>
      </c>
      <c r="AK212" s="89">
        <v>825.31</v>
      </c>
      <c r="AL212" s="89">
        <v>2788.1</v>
      </c>
      <c r="AM212" s="89">
        <v>1962.8</v>
      </c>
      <c r="AN212" s="89">
        <v>2.2736000000000001</v>
      </c>
      <c r="AO212" s="89">
        <v>6.4753999999999996</v>
      </c>
      <c r="AP212" s="89">
        <v>4.2016999999999998</v>
      </c>
    </row>
    <row r="213" spans="2:42">
      <c r="B213" s="3">
        <f t="shared" si="97"/>
        <v>202</v>
      </c>
      <c r="C213" s="115" t="str">
        <f t="shared" si="98"/>
        <v>1.621</v>
      </c>
      <c r="D213" s="115" t="str">
        <f t="shared" si="99"/>
        <v>0.001160</v>
      </c>
      <c r="E213" s="115" t="str">
        <f t="shared" si="100"/>
        <v>0.1222</v>
      </c>
      <c r="F213" s="115" t="str">
        <f t="shared" si="101"/>
        <v>859.4</v>
      </c>
      <c r="G213" s="115" t="str">
        <f t="shared" si="102"/>
        <v>2595</v>
      </c>
      <c r="H213" s="115" t="str">
        <f t="shared" si="103"/>
        <v>1736</v>
      </c>
      <c r="I213" s="115" t="str">
        <f t="shared" si="104"/>
        <v>861.3</v>
      </c>
      <c r="J213" s="115" t="str">
        <f t="shared" si="105"/>
        <v>2793</v>
      </c>
      <c r="K213" s="115" t="str">
        <f t="shared" si="106"/>
        <v>1932</v>
      </c>
      <c r="L213" s="115" t="str">
        <f t="shared" si="107"/>
        <v>2.349</v>
      </c>
      <c r="M213" s="115" t="str">
        <f t="shared" si="108"/>
        <v>6.415</v>
      </c>
      <c r="N213" s="115" t="str">
        <f t="shared" si="109"/>
        <v>4.066</v>
      </c>
      <c r="P213" s="89" t="str">
        <f t="shared" si="110"/>
        <v>195.0</v>
      </c>
      <c r="Q213" s="89" t="str">
        <f t="shared" si="111"/>
        <v>1.399</v>
      </c>
      <c r="R213" s="89" t="str">
        <f t="shared" si="112"/>
        <v>0.001149</v>
      </c>
      <c r="S213" s="89" t="str">
        <f t="shared" si="113"/>
        <v>0.1409</v>
      </c>
      <c r="T213" s="89" t="str">
        <f t="shared" si="114"/>
        <v>828.2</v>
      </c>
      <c r="U213" s="89" t="str">
        <f t="shared" si="115"/>
        <v>2592</v>
      </c>
      <c r="V213" s="89" t="str">
        <f t="shared" si="116"/>
        <v>1764</v>
      </c>
      <c r="W213" s="89" t="str">
        <f t="shared" si="117"/>
        <v>829.8</v>
      </c>
      <c r="X213" s="89" t="str">
        <f t="shared" si="118"/>
        <v>2789</v>
      </c>
      <c r="Y213" s="89" t="str">
        <f t="shared" si="119"/>
        <v>1959</v>
      </c>
      <c r="Z213" s="89" t="str">
        <f t="shared" si="120"/>
        <v>2.283</v>
      </c>
      <c r="AA213" s="89" t="str">
        <f t="shared" si="121"/>
        <v>6.468</v>
      </c>
      <c r="AB213" s="89" t="str">
        <f t="shared" si="122"/>
        <v>4.185</v>
      </c>
      <c r="AD213" s="89">
        <v>195</v>
      </c>
      <c r="AE213" s="89">
        <v>1.3988</v>
      </c>
      <c r="AF213" s="89">
        <v>1.14886E-3</v>
      </c>
      <c r="AG213" s="89">
        <v>0.14088999999999999</v>
      </c>
      <c r="AH213" s="89">
        <v>828.18297463199997</v>
      </c>
      <c r="AI213" s="89">
        <v>2591.7230680000002</v>
      </c>
      <c r="AJ213" s="89">
        <v>1763.5400933680003</v>
      </c>
      <c r="AK213" s="89">
        <v>829.79</v>
      </c>
      <c r="AL213" s="89">
        <v>2788.8</v>
      </c>
      <c r="AM213" s="89">
        <v>1959</v>
      </c>
      <c r="AN213" s="89">
        <v>2.2831999999999999</v>
      </c>
      <c r="AO213" s="89">
        <v>6.4678000000000004</v>
      </c>
      <c r="AP213" s="89">
        <v>4.1845999999999997</v>
      </c>
    </row>
    <row r="214" spans="2:42">
      <c r="B214" s="3">
        <f t="shared" si="97"/>
        <v>203</v>
      </c>
      <c r="C214" s="115" t="str">
        <f t="shared" si="98"/>
        <v>1.655</v>
      </c>
      <c r="D214" s="115" t="str">
        <f t="shared" si="99"/>
        <v>0.001161</v>
      </c>
      <c r="E214" s="115" t="str">
        <f t="shared" si="100"/>
        <v>0.1198</v>
      </c>
      <c r="F214" s="115" t="str">
        <f t="shared" si="101"/>
        <v>863.9</v>
      </c>
      <c r="G214" s="115" t="str">
        <f t="shared" si="102"/>
        <v>2596</v>
      </c>
      <c r="H214" s="115" t="str">
        <f t="shared" si="103"/>
        <v>1732</v>
      </c>
      <c r="I214" s="115" t="str">
        <f t="shared" si="104"/>
        <v>865.8</v>
      </c>
      <c r="J214" s="115" t="str">
        <f t="shared" si="105"/>
        <v>2794</v>
      </c>
      <c r="K214" s="115" t="str">
        <f t="shared" si="106"/>
        <v>1928</v>
      </c>
      <c r="L214" s="115" t="str">
        <f t="shared" si="107"/>
        <v>2.359</v>
      </c>
      <c r="M214" s="115" t="str">
        <f t="shared" si="108"/>
        <v>6.408</v>
      </c>
      <c r="N214" s="115" t="str">
        <f t="shared" si="109"/>
        <v>4.049</v>
      </c>
      <c r="P214" s="89" t="str">
        <f t="shared" si="110"/>
        <v>196.0</v>
      </c>
      <c r="Q214" s="89" t="str">
        <f t="shared" si="111"/>
        <v>1.429</v>
      </c>
      <c r="R214" s="89" t="str">
        <f t="shared" si="112"/>
        <v>0.001150</v>
      </c>
      <c r="S214" s="89" t="str">
        <f t="shared" si="113"/>
        <v>0.1380</v>
      </c>
      <c r="T214" s="89" t="str">
        <f t="shared" si="114"/>
        <v>832.6</v>
      </c>
      <c r="U214" s="89" t="str">
        <f t="shared" si="115"/>
        <v>2592</v>
      </c>
      <c r="V214" s="89" t="str">
        <f t="shared" si="116"/>
        <v>1760.</v>
      </c>
      <c r="W214" s="89" t="str">
        <f t="shared" si="117"/>
        <v>834.3</v>
      </c>
      <c r="X214" s="89" t="str">
        <f t="shared" si="118"/>
        <v>2790.</v>
      </c>
      <c r="Y214" s="89" t="str">
        <f t="shared" si="119"/>
        <v>1955</v>
      </c>
      <c r="Z214" s="89" t="str">
        <f t="shared" si="120"/>
        <v>2.293</v>
      </c>
      <c r="AA214" s="89" t="str">
        <f t="shared" si="121"/>
        <v>6.460</v>
      </c>
      <c r="AB214" s="89" t="str">
        <f t="shared" si="122"/>
        <v>4.168</v>
      </c>
      <c r="AD214" s="89">
        <v>196</v>
      </c>
      <c r="AE214" s="89">
        <v>1.429</v>
      </c>
      <c r="AF214" s="89">
        <v>1.15037E-3</v>
      </c>
      <c r="AG214" s="89">
        <v>0.13802</v>
      </c>
      <c r="AH214" s="89">
        <v>832.63612126999999</v>
      </c>
      <c r="AI214" s="89">
        <v>2592.2694200000001</v>
      </c>
      <c r="AJ214" s="89">
        <v>1759.6332987300002</v>
      </c>
      <c r="AK214" s="89">
        <v>834.28</v>
      </c>
      <c r="AL214" s="89">
        <v>2789.5</v>
      </c>
      <c r="AM214" s="89">
        <v>1955.2</v>
      </c>
      <c r="AN214" s="89">
        <v>2.2926000000000002</v>
      </c>
      <c r="AO214" s="89">
        <v>6.4602000000000004</v>
      </c>
      <c r="AP214" s="89">
        <v>4.1676000000000002</v>
      </c>
    </row>
    <row r="215" spans="2:42">
      <c r="B215" s="3">
        <f t="shared" si="97"/>
        <v>204</v>
      </c>
      <c r="C215" s="115" t="str">
        <f t="shared" si="98"/>
        <v>1.689</v>
      </c>
      <c r="D215" s="115" t="str">
        <f t="shared" si="99"/>
        <v>0.001163</v>
      </c>
      <c r="E215" s="115" t="str">
        <f t="shared" si="100"/>
        <v>0.1174</v>
      </c>
      <c r="F215" s="115" t="str">
        <f t="shared" si="101"/>
        <v>868.4</v>
      </c>
      <c r="G215" s="115" t="str">
        <f t="shared" si="102"/>
        <v>2596</v>
      </c>
      <c r="H215" s="115" t="str">
        <f t="shared" si="103"/>
        <v>1728</v>
      </c>
      <c r="I215" s="115" t="str">
        <f t="shared" si="104"/>
        <v>870.4</v>
      </c>
      <c r="J215" s="115" t="str">
        <f t="shared" si="105"/>
        <v>2794</v>
      </c>
      <c r="K215" s="115" t="str">
        <f t="shared" si="106"/>
        <v>1924</v>
      </c>
      <c r="L215" s="115" t="str">
        <f t="shared" si="107"/>
        <v>2.368</v>
      </c>
      <c r="M215" s="115" t="str">
        <f t="shared" si="108"/>
        <v>6.400</v>
      </c>
      <c r="N215" s="115" t="str">
        <f t="shared" si="109"/>
        <v>4.032</v>
      </c>
      <c r="P215" s="89" t="str">
        <f t="shared" si="110"/>
        <v>197.0</v>
      </c>
      <c r="Q215" s="89" t="str">
        <f t="shared" si="111"/>
        <v>1.460</v>
      </c>
      <c r="R215" s="89" t="str">
        <f t="shared" si="112"/>
        <v>0.001152</v>
      </c>
      <c r="S215" s="89" t="str">
        <f t="shared" si="113"/>
        <v>0.1352</v>
      </c>
      <c r="T215" s="89" t="str">
        <f t="shared" si="114"/>
        <v>837.1</v>
      </c>
      <c r="U215" s="89" t="str">
        <f t="shared" si="115"/>
        <v>2593</v>
      </c>
      <c r="V215" s="89" t="str">
        <f t="shared" si="116"/>
        <v>1756</v>
      </c>
      <c r="W215" s="89" t="str">
        <f t="shared" si="117"/>
        <v>838.8</v>
      </c>
      <c r="X215" s="89" t="str">
        <f t="shared" si="118"/>
        <v>2790.</v>
      </c>
      <c r="Y215" s="89" t="str">
        <f t="shared" si="119"/>
        <v>1951</v>
      </c>
      <c r="Z215" s="89" t="str">
        <f t="shared" si="120"/>
        <v>2.302</v>
      </c>
      <c r="AA215" s="89" t="str">
        <f t="shared" si="121"/>
        <v>6.453</v>
      </c>
      <c r="AB215" s="89" t="str">
        <f t="shared" si="122"/>
        <v>4.151</v>
      </c>
      <c r="AD215" s="89">
        <v>197</v>
      </c>
      <c r="AE215" s="89">
        <v>1.4597</v>
      </c>
      <c r="AF215" s="89">
        <v>1.15189E-3</v>
      </c>
      <c r="AG215" s="89">
        <v>0.13522000000000001</v>
      </c>
      <c r="AH215" s="89">
        <v>837.08858616700002</v>
      </c>
      <c r="AI215" s="89">
        <v>2592.7193659999998</v>
      </c>
      <c r="AJ215" s="89">
        <v>1755.6307798329999</v>
      </c>
      <c r="AK215" s="89">
        <v>838.77</v>
      </c>
      <c r="AL215" s="89">
        <v>2790.1</v>
      </c>
      <c r="AM215" s="89">
        <v>1951.4</v>
      </c>
      <c r="AN215" s="89">
        <v>2.3020999999999998</v>
      </c>
      <c r="AO215" s="89">
        <v>6.4527000000000001</v>
      </c>
      <c r="AP215" s="89">
        <v>4.1505000000000001</v>
      </c>
    </row>
    <row r="216" spans="2:42">
      <c r="B216" s="3">
        <f t="shared" si="97"/>
        <v>205</v>
      </c>
      <c r="C216" s="115" t="str">
        <f t="shared" si="98"/>
        <v>1.724</v>
      </c>
      <c r="D216" s="115" t="str">
        <f t="shared" si="99"/>
        <v>0.001164</v>
      </c>
      <c r="E216" s="115" t="str">
        <f t="shared" si="100"/>
        <v>0.1151</v>
      </c>
      <c r="F216" s="115" t="str">
        <f t="shared" si="101"/>
        <v>872.9</v>
      </c>
      <c r="G216" s="115" t="str">
        <f t="shared" si="102"/>
        <v>2596</v>
      </c>
      <c r="H216" s="115" t="str">
        <f t="shared" si="103"/>
        <v>1723</v>
      </c>
      <c r="I216" s="115" t="str">
        <f t="shared" si="104"/>
        <v>874.9</v>
      </c>
      <c r="J216" s="115" t="str">
        <f t="shared" si="105"/>
        <v>2795</v>
      </c>
      <c r="K216" s="115" t="str">
        <f t="shared" si="106"/>
        <v>1920.</v>
      </c>
      <c r="L216" s="115" t="str">
        <f t="shared" si="107"/>
        <v>2.378</v>
      </c>
      <c r="M216" s="115" t="str">
        <f t="shared" si="108"/>
        <v>6.393</v>
      </c>
      <c r="N216" s="115" t="str">
        <f t="shared" si="109"/>
        <v>4.015</v>
      </c>
      <c r="P216" s="89" t="str">
        <f t="shared" si="110"/>
        <v>198.0</v>
      </c>
      <c r="Q216" s="89" t="str">
        <f t="shared" si="111"/>
        <v>1.491</v>
      </c>
      <c r="R216" s="89" t="str">
        <f t="shared" si="112"/>
        <v>0.001153</v>
      </c>
      <c r="S216" s="89" t="str">
        <f t="shared" si="113"/>
        <v>0.1325</v>
      </c>
      <c r="T216" s="89" t="str">
        <f t="shared" si="114"/>
        <v>841.5</v>
      </c>
      <c r="U216" s="89" t="str">
        <f t="shared" si="115"/>
        <v>2593</v>
      </c>
      <c r="V216" s="89" t="str">
        <f t="shared" si="116"/>
        <v>1752</v>
      </c>
      <c r="W216" s="89" t="str">
        <f t="shared" si="117"/>
        <v>843.3</v>
      </c>
      <c r="X216" s="89" t="str">
        <f t="shared" si="118"/>
        <v>2791</v>
      </c>
      <c r="Y216" s="89" t="str">
        <f t="shared" si="119"/>
        <v>1948</v>
      </c>
      <c r="Z216" s="89" t="str">
        <f t="shared" si="120"/>
        <v>2.312</v>
      </c>
      <c r="AA216" s="89" t="str">
        <f t="shared" si="121"/>
        <v>6.445</v>
      </c>
      <c r="AB216" s="89" t="str">
        <f t="shared" si="122"/>
        <v>4.134</v>
      </c>
      <c r="AD216" s="89">
        <v>198</v>
      </c>
      <c r="AE216" s="89">
        <v>1.4908999999999999</v>
      </c>
      <c r="AF216" s="89">
        <v>1.15343E-3</v>
      </c>
      <c r="AG216" s="89">
        <v>0.13247999999999999</v>
      </c>
      <c r="AH216" s="89">
        <v>841.54035121300001</v>
      </c>
      <c r="AI216" s="89">
        <v>2593.2855680000002</v>
      </c>
      <c r="AJ216" s="89">
        <v>1751.7452167870001</v>
      </c>
      <c r="AK216" s="89">
        <v>843.26</v>
      </c>
      <c r="AL216" s="89">
        <v>2790.8</v>
      </c>
      <c r="AM216" s="89">
        <v>1947.5</v>
      </c>
      <c r="AN216" s="89">
        <v>2.3115999999999999</v>
      </c>
      <c r="AO216" s="89">
        <v>6.4451000000000001</v>
      </c>
      <c r="AP216" s="89">
        <v>4.1334999999999997</v>
      </c>
    </row>
    <row r="217" spans="2:42">
      <c r="B217" s="3">
        <f t="shared" si="97"/>
        <v>206</v>
      </c>
      <c r="C217" s="115" t="str">
        <f t="shared" si="98"/>
        <v>1.760</v>
      </c>
      <c r="D217" s="115" t="str">
        <f t="shared" si="99"/>
        <v>0.001166</v>
      </c>
      <c r="E217" s="115" t="str">
        <f t="shared" si="100"/>
        <v>0.1128</v>
      </c>
      <c r="F217" s="115" t="str">
        <f t="shared" si="101"/>
        <v>877.4</v>
      </c>
      <c r="G217" s="115" t="str">
        <f t="shared" si="102"/>
        <v>2597</v>
      </c>
      <c r="H217" s="115" t="str">
        <f t="shared" si="103"/>
        <v>1719</v>
      </c>
      <c r="I217" s="115" t="str">
        <f t="shared" si="104"/>
        <v>879.4</v>
      </c>
      <c r="J217" s="115" t="str">
        <f t="shared" si="105"/>
        <v>2795</v>
      </c>
      <c r="K217" s="115" t="str">
        <f t="shared" si="106"/>
        <v>1916</v>
      </c>
      <c r="L217" s="115" t="str">
        <f t="shared" si="107"/>
        <v>2.387</v>
      </c>
      <c r="M217" s="115" t="str">
        <f t="shared" si="108"/>
        <v>6.386</v>
      </c>
      <c r="N217" s="115" t="str">
        <f t="shared" si="109"/>
        <v>3.999</v>
      </c>
      <c r="P217" s="89" t="str">
        <f t="shared" si="110"/>
        <v>199.0</v>
      </c>
      <c r="Q217" s="89" t="str">
        <f t="shared" si="111"/>
        <v>1.523</v>
      </c>
      <c r="R217" s="89" t="str">
        <f t="shared" si="112"/>
        <v>0.001155</v>
      </c>
      <c r="S217" s="89" t="str">
        <f t="shared" si="113"/>
        <v>0.1298</v>
      </c>
      <c r="T217" s="89" t="str">
        <f t="shared" si="114"/>
        <v>846.0</v>
      </c>
      <c r="U217" s="89" t="str">
        <f t="shared" si="115"/>
        <v>2594</v>
      </c>
      <c r="V217" s="89" t="str">
        <f t="shared" si="116"/>
        <v>1748</v>
      </c>
      <c r="W217" s="89" t="str">
        <f t="shared" si="117"/>
        <v>847.8</v>
      </c>
      <c r="X217" s="89" t="str">
        <f t="shared" si="118"/>
        <v>2791</v>
      </c>
      <c r="Y217" s="89" t="str">
        <f t="shared" si="119"/>
        <v>1944</v>
      </c>
      <c r="Z217" s="89" t="str">
        <f t="shared" si="120"/>
        <v>2.321</v>
      </c>
      <c r="AA217" s="89" t="str">
        <f t="shared" si="121"/>
        <v>6.438</v>
      </c>
      <c r="AB217" s="89" t="str">
        <f t="shared" si="122"/>
        <v>4.117</v>
      </c>
      <c r="AD217" s="89">
        <v>199</v>
      </c>
      <c r="AE217" s="89">
        <v>1.5226999999999999</v>
      </c>
      <c r="AF217" s="89">
        <v>1.15497E-3</v>
      </c>
      <c r="AG217" s="89">
        <v>0.12981999999999999</v>
      </c>
      <c r="AH217" s="89">
        <v>846.00132718099997</v>
      </c>
      <c r="AI217" s="89">
        <v>2593.723086</v>
      </c>
      <c r="AJ217" s="89">
        <v>1747.7217588190001</v>
      </c>
      <c r="AK217" s="89">
        <v>847.76</v>
      </c>
      <c r="AL217" s="89">
        <v>2791.4</v>
      </c>
      <c r="AM217" s="89">
        <v>1943.6</v>
      </c>
      <c r="AN217" s="89">
        <v>2.3210999999999999</v>
      </c>
      <c r="AO217" s="89">
        <v>6.4375999999999998</v>
      </c>
      <c r="AP217" s="89">
        <v>4.1166</v>
      </c>
    </row>
    <row r="218" spans="2:42">
      <c r="B218" s="3">
        <f t="shared" si="97"/>
        <v>207</v>
      </c>
      <c r="C218" s="115" t="str">
        <f t="shared" si="98"/>
        <v>1.796</v>
      </c>
      <c r="D218" s="115" t="str">
        <f t="shared" si="99"/>
        <v>0.001168</v>
      </c>
      <c r="E218" s="115" t="str">
        <f t="shared" si="100"/>
        <v>0.1106</v>
      </c>
      <c r="F218" s="115" t="str">
        <f t="shared" si="101"/>
        <v>881.9</v>
      </c>
      <c r="G218" s="115" t="str">
        <f t="shared" si="102"/>
        <v>2597</v>
      </c>
      <c r="H218" s="115" t="str">
        <f t="shared" si="103"/>
        <v>1715</v>
      </c>
      <c r="I218" s="115" t="str">
        <f t="shared" si="104"/>
        <v>884.0</v>
      </c>
      <c r="J218" s="115" t="str">
        <f t="shared" si="105"/>
        <v>2796</v>
      </c>
      <c r="K218" s="115" t="str">
        <f t="shared" si="106"/>
        <v>1912</v>
      </c>
      <c r="L218" s="115" t="str">
        <f t="shared" si="107"/>
        <v>2.396</v>
      </c>
      <c r="M218" s="115" t="str">
        <f t="shared" si="108"/>
        <v>6.378</v>
      </c>
      <c r="N218" s="115" t="str">
        <f t="shared" si="109"/>
        <v>3.982</v>
      </c>
      <c r="P218" s="89" t="str">
        <f t="shared" si="110"/>
        <v>200.0</v>
      </c>
      <c r="Q218" s="89" t="str">
        <f t="shared" si="111"/>
        <v>1.555</v>
      </c>
      <c r="R218" s="89" t="str">
        <f t="shared" si="112"/>
        <v>0.001157</v>
      </c>
      <c r="S218" s="89" t="str">
        <f t="shared" si="113"/>
        <v>0.1272</v>
      </c>
      <c r="T218" s="89" t="str">
        <f t="shared" si="114"/>
        <v>850.5</v>
      </c>
      <c r="U218" s="89" t="str">
        <f t="shared" si="115"/>
        <v>2594</v>
      </c>
      <c r="V218" s="89" t="str">
        <f t="shared" si="116"/>
        <v>1744</v>
      </c>
      <c r="W218" s="89" t="str">
        <f t="shared" si="117"/>
        <v>852.3</v>
      </c>
      <c r="X218" s="89" t="str">
        <f t="shared" si="118"/>
        <v>2792</v>
      </c>
      <c r="Y218" s="89" t="str">
        <f t="shared" si="119"/>
        <v>1940.</v>
      </c>
      <c r="Z218" s="89" t="str">
        <f t="shared" si="120"/>
        <v>2.331</v>
      </c>
      <c r="AA218" s="89" t="str">
        <f t="shared" si="121"/>
        <v>6.430</v>
      </c>
      <c r="AB218" s="89" t="str">
        <f t="shared" si="122"/>
        <v>4.100</v>
      </c>
      <c r="AD218" s="89">
        <v>200</v>
      </c>
      <c r="AE218" s="89">
        <v>1.5548999999999999</v>
      </c>
      <c r="AF218" s="89">
        <v>1.15653E-3</v>
      </c>
      <c r="AG218" s="89">
        <v>0.12720999999999999</v>
      </c>
      <c r="AH218" s="89">
        <v>850.47171150299994</v>
      </c>
      <c r="AI218" s="89">
        <v>2594.2011710000002</v>
      </c>
      <c r="AJ218" s="89">
        <v>1743.7294594970003</v>
      </c>
      <c r="AK218" s="89">
        <v>852.27</v>
      </c>
      <c r="AL218" s="89">
        <v>2792</v>
      </c>
      <c r="AM218" s="89">
        <v>1939.7</v>
      </c>
      <c r="AN218" s="89">
        <v>2.3304999999999998</v>
      </c>
      <c r="AO218" s="89">
        <v>6.4302000000000001</v>
      </c>
      <c r="AP218" s="89">
        <v>4.0995999999999997</v>
      </c>
    </row>
    <row r="219" spans="2:42">
      <c r="B219" s="3">
        <f t="shared" si="97"/>
        <v>208</v>
      </c>
      <c r="C219" s="115" t="str">
        <f t="shared" si="98"/>
        <v>1.833</v>
      </c>
      <c r="D219" s="115" t="str">
        <f t="shared" si="99"/>
        <v>0.001169</v>
      </c>
      <c r="E219" s="115" t="str">
        <f t="shared" si="100"/>
        <v>0.1085</v>
      </c>
      <c r="F219" s="115" t="str">
        <f t="shared" si="101"/>
        <v>886.4</v>
      </c>
      <c r="G219" s="115" t="str">
        <f t="shared" si="102"/>
        <v>2598</v>
      </c>
      <c r="H219" s="115" t="str">
        <f t="shared" si="103"/>
        <v>1711</v>
      </c>
      <c r="I219" s="115" t="str">
        <f t="shared" si="104"/>
        <v>888.5</v>
      </c>
      <c r="J219" s="115" t="str">
        <f t="shared" si="105"/>
        <v>2796</v>
      </c>
      <c r="K219" s="115" t="str">
        <f t="shared" si="106"/>
        <v>1908</v>
      </c>
      <c r="L219" s="115" t="str">
        <f t="shared" si="107"/>
        <v>2.406</v>
      </c>
      <c r="M219" s="115" t="str">
        <f t="shared" si="108"/>
        <v>6.371</v>
      </c>
      <c r="N219" s="115" t="str">
        <f t="shared" si="109"/>
        <v>3.965</v>
      </c>
      <c r="P219" s="89" t="str">
        <f t="shared" si="110"/>
        <v>201.0</v>
      </c>
      <c r="Q219" s="89" t="str">
        <f t="shared" si="111"/>
        <v>1.588</v>
      </c>
      <c r="R219" s="89" t="str">
        <f t="shared" si="112"/>
        <v>0.001158</v>
      </c>
      <c r="S219" s="89" t="str">
        <f t="shared" si="113"/>
        <v>0.1247</v>
      </c>
      <c r="T219" s="89" t="str">
        <f t="shared" si="114"/>
        <v>854.9</v>
      </c>
      <c r="U219" s="89" t="str">
        <f t="shared" si="115"/>
        <v>2595</v>
      </c>
      <c r="V219" s="89" t="str">
        <f t="shared" si="116"/>
        <v>1740.</v>
      </c>
      <c r="W219" s="89" t="str">
        <f t="shared" si="117"/>
        <v>856.8</v>
      </c>
      <c r="X219" s="89" t="str">
        <f t="shared" si="118"/>
        <v>2793</v>
      </c>
      <c r="Y219" s="89" t="str">
        <f t="shared" si="119"/>
        <v>1936</v>
      </c>
      <c r="Z219" s="89" t="str">
        <f t="shared" si="120"/>
        <v>2.340</v>
      </c>
      <c r="AA219" s="89" t="str">
        <f t="shared" si="121"/>
        <v>6.423</v>
      </c>
      <c r="AB219" s="89" t="str">
        <f t="shared" si="122"/>
        <v>4.083</v>
      </c>
      <c r="AD219" s="89">
        <v>201</v>
      </c>
      <c r="AE219" s="89">
        <v>1.5876999999999999</v>
      </c>
      <c r="AF219" s="89">
        <v>1.1580900000000001E-3</v>
      </c>
      <c r="AG219" s="89">
        <v>0.12467</v>
      </c>
      <c r="AH219" s="89">
        <v>854.94130050699994</v>
      </c>
      <c r="AI219" s="89">
        <v>2594.6614409999997</v>
      </c>
      <c r="AJ219" s="89">
        <v>1739.7201404929997</v>
      </c>
      <c r="AK219" s="89">
        <v>856.78</v>
      </c>
      <c r="AL219" s="89">
        <v>2792.6</v>
      </c>
      <c r="AM219" s="89">
        <v>1935.8</v>
      </c>
      <c r="AN219" s="89">
        <v>2.34</v>
      </c>
      <c r="AO219" s="89">
        <v>6.4226999999999999</v>
      </c>
      <c r="AP219" s="89">
        <v>4.0827</v>
      </c>
    </row>
    <row r="220" spans="2:42">
      <c r="B220" s="3">
        <f t="shared" si="97"/>
        <v>209</v>
      </c>
      <c r="C220" s="115" t="str">
        <f t="shared" si="98"/>
        <v>1.870</v>
      </c>
      <c r="D220" s="115" t="str">
        <f t="shared" si="99"/>
        <v>0.001171</v>
      </c>
      <c r="E220" s="115" t="str">
        <f t="shared" si="100"/>
        <v>0.1064</v>
      </c>
      <c r="F220" s="115" t="str">
        <f t="shared" si="101"/>
        <v>890.9</v>
      </c>
      <c r="G220" s="115" t="str">
        <f t="shared" si="102"/>
        <v>2598</v>
      </c>
      <c r="H220" s="115" t="str">
        <f t="shared" si="103"/>
        <v>1707</v>
      </c>
      <c r="I220" s="115" t="str">
        <f t="shared" si="104"/>
        <v>893.1</v>
      </c>
      <c r="J220" s="115" t="str">
        <f t="shared" si="105"/>
        <v>2797</v>
      </c>
      <c r="K220" s="115" t="str">
        <f t="shared" si="106"/>
        <v>1904</v>
      </c>
      <c r="L220" s="115" t="str">
        <f t="shared" si="107"/>
        <v>2.415</v>
      </c>
      <c r="M220" s="115" t="str">
        <f t="shared" si="108"/>
        <v>6.364</v>
      </c>
      <c r="N220" s="115" t="str">
        <f t="shared" si="109"/>
        <v>3.948</v>
      </c>
      <c r="P220" s="89" t="str">
        <f t="shared" si="110"/>
        <v>202.0</v>
      </c>
      <c r="Q220" s="89" t="str">
        <f t="shared" si="111"/>
        <v>1.621</v>
      </c>
      <c r="R220" s="89" t="str">
        <f t="shared" si="112"/>
        <v>0.001160</v>
      </c>
      <c r="S220" s="89" t="str">
        <f t="shared" si="113"/>
        <v>0.1222</v>
      </c>
      <c r="T220" s="89" t="str">
        <f t="shared" si="114"/>
        <v>859.4</v>
      </c>
      <c r="U220" s="89" t="str">
        <f t="shared" si="115"/>
        <v>2595</v>
      </c>
      <c r="V220" s="89" t="str">
        <f t="shared" si="116"/>
        <v>1736</v>
      </c>
      <c r="W220" s="89" t="str">
        <f t="shared" si="117"/>
        <v>861.3</v>
      </c>
      <c r="X220" s="89" t="str">
        <f t="shared" si="118"/>
        <v>2793</v>
      </c>
      <c r="Y220" s="89" t="str">
        <f t="shared" si="119"/>
        <v>1932</v>
      </c>
      <c r="Z220" s="89" t="str">
        <f t="shared" si="120"/>
        <v>2.349</v>
      </c>
      <c r="AA220" s="89" t="str">
        <f t="shared" si="121"/>
        <v>6.415</v>
      </c>
      <c r="AB220" s="89" t="str">
        <f t="shared" si="122"/>
        <v>4.066</v>
      </c>
      <c r="AD220" s="89">
        <v>202</v>
      </c>
      <c r="AE220" s="89">
        <v>1.621</v>
      </c>
      <c r="AF220" s="89">
        <v>1.15967E-3</v>
      </c>
      <c r="AG220" s="89">
        <v>0.12218000000000001</v>
      </c>
      <c r="AH220" s="89">
        <v>859.42017492999992</v>
      </c>
      <c r="AI220" s="89">
        <v>2595.1462199999996</v>
      </c>
      <c r="AJ220" s="89">
        <v>1735.7260450699996</v>
      </c>
      <c r="AK220" s="89">
        <v>861.3</v>
      </c>
      <c r="AL220" s="89">
        <v>2793.2</v>
      </c>
      <c r="AM220" s="89">
        <v>1931.9</v>
      </c>
      <c r="AN220" s="89">
        <v>2.3494000000000002</v>
      </c>
      <c r="AO220" s="89">
        <v>6.4151999999999996</v>
      </c>
      <c r="AP220" s="89">
        <v>4.0658000000000003</v>
      </c>
    </row>
    <row r="221" spans="2:42">
      <c r="B221" s="3">
        <f t="shared" si="97"/>
        <v>210</v>
      </c>
      <c r="C221" s="115" t="str">
        <f t="shared" si="98"/>
        <v>1.908</v>
      </c>
      <c r="D221" s="115" t="str">
        <f t="shared" si="99"/>
        <v>0.001173</v>
      </c>
      <c r="E221" s="115" t="str">
        <f t="shared" si="100"/>
        <v>0.1043</v>
      </c>
      <c r="F221" s="115" t="str">
        <f t="shared" si="101"/>
        <v>895.4</v>
      </c>
      <c r="G221" s="115" t="str">
        <f t="shared" si="102"/>
        <v>2598</v>
      </c>
      <c r="H221" s="115" t="str">
        <f t="shared" si="103"/>
        <v>1703</v>
      </c>
      <c r="I221" s="115" t="str">
        <f t="shared" si="104"/>
        <v>897.6</v>
      </c>
      <c r="J221" s="115" t="str">
        <f t="shared" si="105"/>
        <v>2797</v>
      </c>
      <c r="K221" s="115" t="str">
        <f t="shared" si="106"/>
        <v>1900.</v>
      </c>
      <c r="L221" s="115" t="str">
        <f t="shared" si="107"/>
        <v>2.425</v>
      </c>
      <c r="M221" s="115" t="str">
        <f t="shared" si="108"/>
        <v>6.356</v>
      </c>
      <c r="N221" s="115" t="str">
        <f t="shared" si="109"/>
        <v>3.932</v>
      </c>
      <c r="P221" s="89" t="str">
        <f t="shared" si="110"/>
        <v>203.0</v>
      </c>
      <c r="Q221" s="89" t="str">
        <f t="shared" si="111"/>
        <v>1.655</v>
      </c>
      <c r="R221" s="89" t="str">
        <f t="shared" si="112"/>
        <v>0.001161</v>
      </c>
      <c r="S221" s="89" t="str">
        <f t="shared" si="113"/>
        <v>0.1198</v>
      </c>
      <c r="T221" s="89" t="str">
        <f t="shared" si="114"/>
        <v>863.9</v>
      </c>
      <c r="U221" s="89" t="str">
        <f t="shared" si="115"/>
        <v>2596</v>
      </c>
      <c r="V221" s="89" t="str">
        <f t="shared" si="116"/>
        <v>1732</v>
      </c>
      <c r="W221" s="89" t="str">
        <f t="shared" si="117"/>
        <v>865.8</v>
      </c>
      <c r="X221" s="89" t="str">
        <f t="shared" si="118"/>
        <v>2794</v>
      </c>
      <c r="Y221" s="89" t="str">
        <f t="shared" si="119"/>
        <v>1928</v>
      </c>
      <c r="Z221" s="89" t="str">
        <f t="shared" si="120"/>
        <v>2.359</v>
      </c>
      <c r="AA221" s="89" t="str">
        <f t="shared" si="121"/>
        <v>6.408</v>
      </c>
      <c r="AB221" s="89" t="str">
        <f t="shared" si="122"/>
        <v>4.049</v>
      </c>
      <c r="AD221" s="89">
        <v>203</v>
      </c>
      <c r="AE221" s="89">
        <v>1.6549</v>
      </c>
      <c r="AF221" s="89">
        <v>1.1612599999999999E-3</v>
      </c>
      <c r="AG221" s="89">
        <v>0.11976000000000001</v>
      </c>
      <c r="AH221" s="89">
        <v>863.89823082600003</v>
      </c>
      <c r="AI221" s="89">
        <v>2595.5091759999996</v>
      </c>
      <c r="AJ221" s="89">
        <v>1731.6109451739994</v>
      </c>
      <c r="AK221" s="89">
        <v>865.82</v>
      </c>
      <c r="AL221" s="89">
        <v>2793.7</v>
      </c>
      <c r="AM221" s="89">
        <v>1927.9</v>
      </c>
      <c r="AN221" s="89">
        <v>2.3588</v>
      </c>
      <c r="AO221" s="89">
        <v>6.4077999999999999</v>
      </c>
      <c r="AP221" s="89">
        <v>4.0490000000000004</v>
      </c>
    </row>
    <row r="222" spans="2:42">
      <c r="B222" s="3">
        <f t="shared" si="97"/>
        <v>211</v>
      </c>
      <c r="C222" s="115" t="str">
        <f t="shared" si="98"/>
        <v>1.946</v>
      </c>
      <c r="D222" s="115" t="str">
        <f t="shared" si="99"/>
        <v>0.001174</v>
      </c>
      <c r="E222" s="115" t="str">
        <f t="shared" si="100"/>
        <v>0.1023</v>
      </c>
      <c r="F222" s="115" t="str">
        <f t="shared" si="101"/>
        <v>899.9</v>
      </c>
      <c r="G222" s="115" t="str">
        <f t="shared" si="102"/>
        <v>2599</v>
      </c>
      <c r="H222" s="115" t="str">
        <f t="shared" si="103"/>
        <v>1699</v>
      </c>
      <c r="I222" s="115" t="str">
        <f t="shared" si="104"/>
        <v>902.2</v>
      </c>
      <c r="J222" s="115" t="str">
        <f t="shared" si="105"/>
        <v>2798</v>
      </c>
      <c r="K222" s="115" t="str">
        <f t="shared" si="106"/>
        <v>1896</v>
      </c>
      <c r="L222" s="115" t="str">
        <f t="shared" si="107"/>
        <v>2.434</v>
      </c>
      <c r="M222" s="115" t="str">
        <f t="shared" si="108"/>
        <v>6.349</v>
      </c>
      <c r="N222" s="115" t="str">
        <f t="shared" si="109"/>
        <v>3.915</v>
      </c>
      <c r="P222" s="89" t="str">
        <f t="shared" si="110"/>
        <v>204.0</v>
      </c>
      <c r="Q222" s="89" t="str">
        <f t="shared" si="111"/>
        <v>1.689</v>
      </c>
      <c r="R222" s="89" t="str">
        <f t="shared" si="112"/>
        <v>0.001163</v>
      </c>
      <c r="S222" s="89" t="str">
        <f t="shared" si="113"/>
        <v>0.1174</v>
      </c>
      <c r="T222" s="89" t="str">
        <f t="shared" si="114"/>
        <v>868.4</v>
      </c>
      <c r="U222" s="89" t="str">
        <f t="shared" si="115"/>
        <v>2596</v>
      </c>
      <c r="V222" s="89" t="str">
        <f t="shared" si="116"/>
        <v>1728</v>
      </c>
      <c r="W222" s="89" t="str">
        <f t="shared" si="117"/>
        <v>870.4</v>
      </c>
      <c r="X222" s="89" t="str">
        <f t="shared" si="118"/>
        <v>2794</v>
      </c>
      <c r="Y222" s="89" t="str">
        <f t="shared" si="119"/>
        <v>1924</v>
      </c>
      <c r="Z222" s="89" t="str">
        <f t="shared" si="120"/>
        <v>2.368</v>
      </c>
      <c r="AA222" s="89" t="str">
        <f t="shared" si="121"/>
        <v>6.400</v>
      </c>
      <c r="AB222" s="89" t="str">
        <f t="shared" si="122"/>
        <v>4.032</v>
      </c>
      <c r="AD222" s="89">
        <v>204</v>
      </c>
      <c r="AE222" s="89">
        <v>1.6893</v>
      </c>
      <c r="AF222" s="89">
        <v>1.1628599999999999E-3</v>
      </c>
      <c r="AG222" s="89">
        <v>0.11738999999999999</v>
      </c>
      <c r="AH222" s="89">
        <v>868.385580602</v>
      </c>
      <c r="AI222" s="89">
        <v>2595.9930730000001</v>
      </c>
      <c r="AJ222" s="89">
        <v>1727.607492398</v>
      </c>
      <c r="AK222" s="89">
        <v>870.35</v>
      </c>
      <c r="AL222" s="89">
        <v>2794.3</v>
      </c>
      <c r="AM222" s="89">
        <v>1923.9</v>
      </c>
      <c r="AN222" s="89">
        <v>2.3683000000000001</v>
      </c>
      <c r="AO222" s="89">
        <v>6.4004000000000003</v>
      </c>
      <c r="AP222" s="89">
        <v>4.0321999999999996</v>
      </c>
    </row>
    <row r="223" spans="2:42">
      <c r="B223" s="3">
        <f t="shared" si="97"/>
        <v>212</v>
      </c>
      <c r="C223" s="115" t="str">
        <f t="shared" si="98"/>
        <v>1.985</v>
      </c>
      <c r="D223" s="115" t="str">
        <f t="shared" si="99"/>
        <v>0.001176</v>
      </c>
      <c r="E223" s="115" t="str">
        <f t="shared" si="100"/>
        <v>0.1003</v>
      </c>
      <c r="F223" s="115" t="str">
        <f t="shared" si="101"/>
        <v>904.4</v>
      </c>
      <c r="G223" s="115" t="str">
        <f t="shared" si="102"/>
        <v>2599</v>
      </c>
      <c r="H223" s="115" t="str">
        <f t="shared" si="103"/>
        <v>1695</v>
      </c>
      <c r="I223" s="115" t="str">
        <f t="shared" si="104"/>
        <v>906.8</v>
      </c>
      <c r="J223" s="115" t="str">
        <f t="shared" si="105"/>
        <v>2798</v>
      </c>
      <c r="K223" s="115" t="str">
        <f t="shared" si="106"/>
        <v>1891</v>
      </c>
      <c r="L223" s="115" t="str">
        <f t="shared" si="107"/>
        <v>2.443</v>
      </c>
      <c r="M223" s="115" t="str">
        <f t="shared" si="108"/>
        <v>6.342</v>
      </c>
      <c r="N223" s="115" t="str">
        <f t="shared" si="109"/>
        <v>3.899</v>
      </c>
      <c r="P223" s="89" t="str">
        <f t="shared" si="110"/>
        <v>205.0</v>
      </c>
      <c r="Q223" s="89" t="str">
        <f t="shared" si="111"/>
        <v>1.724</v>
      </c>
      <c r="R223" s="89" t="str">
        <f t="shared" si="112"/>
        <v>0.001164</v>
      </c>
      <c r="S223" s="89" t="str">
        <f t="shared" si="113"/>
        <v>0.1151</v>
      </c>
      <c r="T223" s="89" t="str">
        <f t="shared" si="114"/>
        <v>872.9</v>
      </c>
      <c r="U223" s="89" t="str">
        <f t="shared" si="115"/>
        <v>2596</v>
      </c>
      <c r="V223" s="89" t="str">
        <f t="shared" si="116"/>
        <v>1723</v>
      </c>
      <c r="W223" s="89" t="str">
        <f t="shared" si="117"/>
        <v>874.9</v>
      </c>
      <c r="X223" s="89" t="str">
        <f t="shared" si="118"/>
        <v>2795</v>
      </c>
      <c r="Y223" s="89" t="str">
        <f t="shared" si="119"/>
        <v>1920.</v>
      </c>
      <c r="Z223" s="89" t="str">
        <f t="shared" si="120"/>
        <v>2.378</v>
      </c>
      <c r="AA223" s="89" t="str">
        <f t="shared" si="121"/>
        <v>6.393</v>
      </c>
      <c r="AB223" s="89" t="str">
        <f t="shared" si="122"/>
        <v>4.015</v>
      </c>
      <c r="AD223" s="89">
        <v>205</v>
      </c>
      <c r="AE223" s="89">
        <v>1.7242999999999999</v>
      </c>
      <c r="AF223" s="89">
        <v>1.1644799999999999E-3</v>
      </c>
      <c r="AG223" s="89">
        <v>0.11508</v>
      </c>
      <c r="AH223" s="89">
        <v>872.872087136</v>
      </c>
      <c r="AI223" s="89">
        <v>2596.3675560000001</v>
      </c>
      <c r="AJ223" s="89">
        <v>1723.495468864</v>
      </c>
      <c r="AK223" s="89">
        <v>874.88</v>
      </c>
      <c r="AL223" s="89">
        <v>2794.8</v>
      </c>
      <c r="AM223" s="89">
        <v>1919.9</v>
      </c>
      <c r="AN223" s="89">
        <v>2.3776999999999999</v>
      </c>
      <c r="AO223" s="89">
        <v>6.3929999999999998</v>
      </c>
      <c r="AP223" s="89">
        <v>4.0153999999999996</v>
      </c>
    </row>
    <row r="224" spans="2:42">
      <c r="B224" s="3">
        <f t="shared" si="97"/>
        <v>213</v>
      </c>
      <c r="C224" s="115" t="str">
        <f t="shared" si="98"/>
        <v>2.025</v>
      </c>
      <c r="D224" s="115" t="str">
        <f t="shared" si="99"/>
        <v>0.001178</v>
      </c>
      <c r="E224" s="115" t="str">
        <f t="shared" si="100"/>
        <v>0.09839</v>
      </c>
      <c r="F224" s="115" t="str">
        <f t="shared" si="101"/>
        <v>909.0</v>
      </c>
      <c r="G224" s="115" t="str">
        <f t="shared" si="102"/>
        <v>2599</v>
      </c>
      <c r="H224" s="115" t="str">
        <f t="shared" si="103"/>
        <v>1690.</v>
      </c>
      <c r="I224" s="115" t="str">
        <f t="shared" si="104"/>
        <v>911.4</v>
      </c>
      <c r="J224" s="115" t="str">
        <f t="shared" si="105"/>
        <v>2799</v>
      </c>
      <c r="K224" s="115" t="str">
        <f t="shared" si="106"/>
        <v>1887</v>
      </c>
      <c r="L224" s="115" t="str">
        <f t="shared" si="107"/>
        <v>2.453</v>
      </c>
      <c r="M224" s="115" t="str">
        <f t="shared" si="108"/>
        <v>6.335</v>
      </c>
      <c r="N224" s="115" t="str">
        <f t="shared" si="109"/>
        <v>3.882</v>
      </c>
      <c r="P224" s="89" t="str">
        <f t="shared" si="110"/>
        <v>206.0</v>
      </c>
      <c r="Q224" s="89" t="str">
        <f t="shared" si="111"/>
        <v>1.760</v>
      </c>
      <c r="R224" s="89" t="str">
        <f t="shared" si="112"/>
        <v>0.001166</v>
      </c>
      <c r="S224" s="89" t="str">
        <f t="shared" si="113"/>
        <v>0.1128</v>
      </c>
      <c r="T224" s="89" t="str">
        <f t="shared" si="114"/>
        <v>877.4</v>
      </c>
      <c r="U224" s="89" t="str">
        <f t="shared" si="115"/>
        <v>2597</v>
      </c>
      <c r="V224" s="89" t="str">
        <f t="shared" si="116"/>
        <v>1719</v>
      </c>
      <c r="W224" s="89" t="str">
        <f t="shared" si="117"/>
        <v>879.4</v>
      </c>
      <c r="X224" s="89" t="str">
        <f t="shared" si="118"/>
        <v>2795</v>
      </c>
      <c r="Y224" s="89" t="str">
        <f t="shared" si="119"/>
        <v>1916</v>
      </c>
      <c r="Z224" s="89" t="str">
        <f t="shared" si="120"/>
        <v>2.387</v>
      </c>
      <c r="AA224" s="89" t="str">
        <f t="shared" si="121"/>
        <v>6.386</v>
      </c>
      <c r="AB224" s="89" t="str">
        <f t="shared" si="122"/>
        <v>3.999</v>
      </c>
      <c r="AD224" s="89">
        <v>206</v>
      </c>
      <c r="AE224" s="89">
        <v>1.7598</v>
      </c>
      <c r="AF224" s="89">
        <v>1.1661E-3</v>
      </c>
      <c r="AG224" s="89">
        <v>0.11281999999999999</v>
      </c>
      <c r="AH224" s="89">
        <v>877.36789721999992</v>
      </c>
      <c r="AI224" s="89">
        <v>2596.759364</v>
      </c>
      <c r="AJ224" s="89">
        <v>1719.39146678</v>
      </c>
      <c r="AK224" s="89">
        <v>879.42</v>
      </c>
      <c r="AL224" s="89">
        <v>2795.3</v>
      </c>
      <c r="AM224" s="89">
        <v>1915.9</v>
      </c>
      <c r="AN224" s="89">
        <v>2.3871000000000002</v>
      </c>
      <c r="AO224" s="89">
        <v>6.3856000000000002</v>
      </c>
      <c r="AP224" s="89">
        <v>3.9986000000000002</v>
      </c>
    </row>
    <row r="225" spans="2:42">
      <c r="B225" s="3">
        <f t="shared" si="97"/>
        <v>214</v>
      </c>
      <c r="C225" s="115" t="str">
        <f t="shared" si="98"/>
        <v>2.065</v>
      </c>
      <c r="D225" s="115" t="str">
        <f t="shared" si="99"/>
        <v>0.001180</v>
      </c>
      <c r="E225" s="115" t="str">
        <f t="shared" si="100"/>
        <v>0.09652</v>
      </c>
      <c r="F225" s="115" t="str">
        <f t="shared" si="101"/>
        <v>913.5</v>
      </c>
      <c r="G225" s="115" t="str">
        <f t="shared" si="102"/>
        <v>2600.</v>
      </c>
      <c r="H225" s="115" t="str">
        <f t="shared" si="103"/>
        <v>1686</v>
      </c>
      <c r="I225" s="115" t="str">
        <f t="shared" si="104"/>
        <v>915.9</v>
      </c>
      <c r="J225" s="115" t="str">
        <f t="shared" si="105"/>
        <v>2799</v>
      </c>
      <c r="K225" s="115" t="str">
        <f t="shared" si="106"/>
        <v>1883</v>
      </c>
      <c r="L225" s="115" t="str">
        <f t="shared" si="107"/>
        <v>2.462</v>
      </c>
      <c r="M225" s="115" t="str">
        <f t="shared" si="108"/>
        <v>6.327</v>
      </c>
      <c r="N225" s="115" t="str">
        <f t="shared" si="109"/>
        <v>3.865</v>
      </c>
      <c r="P225" s="89" t="str">
        <f t="shared" si="110"/>
        <v>207.0</v>
      </c>
      <c r="Q225" s="89" t="str">
        <f t="shared" si="111"/>
        <v>1.796</v>
      </c>
      <c r="R225" s="89" t="str">
        <f t="shared" si="112"/>
        <v>0.001168</v>
      </c>
      <c r="S225" s="89" t="str">
        <f t="shared" si="113"/>
        <v>0.1106</v>
      </c>
      <c r="T225" s="89" t="str">
        <f t="shared" si="114"/>
        <v>881.9</v>
      </c>
      <c r="U225" s="89" t="str">
        <f t="shared" si="115"/>
        <v>2597</v>
      </c>
      <c r="V225" s="89" t="str">
        <f t="shared" si="116"/>
        <v>1715</v>
      </c>
      <c r="W225" s="89" t="str">
        <f t="shared" si="117"/>
        <v>884.0</v>
      </c>
      <c r="X225" s="89" t="str">
        <f t="shared" si="118"/>
        <v>2796</v>
      </c>
      <c r="Y225" s="89" t="str">
        <f t="shared" si="119"/>
        <v>1912</v>
      </c>
      <c r="Z225" s="89" t="str">
        <f t="shared" si="120"/>
        <v>2.396</v>
      </c>
      <c r="AA225" s="89" t="str">
        <f t="shared" si="121"/>
        <v>6.378</v>
      </c>
      <c r="AB225" s="89" t="str">
        <f t="shared" si="122"/>
        <v>3.982</v>
      </c>
      <c r="AD225" s="89">
        <v>207</v>
      </c>
      <c r="AE225" s="89">
        <v>1.7959000000000001</v>
      </c>
      <c r="AF225" s="89">
        <v>1.16774E-3</v>
      </c>
      <c r="AG225" s="89">
        <v>0.11061</v>
      </c>
      <c r="AH225" s="89">
        <v>881.86285573400005</v>
      </c>
      <c r="AI225" s="89">
        <v>2597.2555010000001</v>
      </c>
      <c r="AJ225" s="89">
        <v>1715.392645266</v>
      </c>
      <c r="AK225" s="89">
        <v>883.96</v>
      </c>
      <c r="AL225" s="89">
        <v>2795.9</v>
      </c>
      <c r="AM225" s="89">
        <v>1911.9</v>
      </c>
      <c r="AN225" s="89">
        <v>2.3963999999999999</v>
      </c>
      <c r="AO225" s="89">
        <v>6.3783000000000003</v>
      </c>
      <c r="AP225" s="89">
        <v>3.9819</v>
      </c>
    </row>
    <row r="226" spans="2:42">
      <c r="B226" s="3">
        <f t="shared" si="97"/>
        <v>215</v>
      </c>
      <c r="C226" s="115" t="str">
        <f t="shared" si="98"/>
        <v>2.106</v>
      </c>
      <c r="D226" s="115" t="str">
        <f t="shared" si="99"/>
        <v>0.001181</v>
      </c>
      <c r="E226" s="115" t="str">
        <f t="shared" si="100"/>
        <v>0.09468</v>
      </c>
      <c r="F226" s="115" t="str">
        <f t="shared" si="101"/>
        <v>918.0</v>
      </c>
      <c r="G226" s="115" t="str">
        <f t="shared" si="102"/>
        <v>2600.</v>
      </c>
      <c r="H226" s="115" t="str">
        <f t="shared" si="103"/>
        <v>1682</v>
      </c>
      <c r="I226" s="115" t="str">
        <f t="shared" si="104"/>
        <v>920.5</v>
      </c>
      <c r="J226" s="115" t="str">
        <f t="shared" si="105"/>
        <v>2799</v>
      </c>
      <c r="K226" s="115" t="str">
        <f t="shared" si="106"/>
        <v>1879</v>
      </c>
      <c r="L226" s="115" t="str">
        <f t="shared" si="107"/>
        <v>2.471</v>
      </c>
      <c r="M226" s="115" t="str">
        <f t="shared" si="108"/>
        <v>6.320</v>
      </c>
      <c r="N226" s="115" t="str">
        <f t="shared" si="109"/>
        <v>3.849</v>
      </c>
      <c r="P226" s="89" t="str">
        <f t="shared" si="110"/>
        <v>208.0</v>
      </c>
      <c r="Q226" s="89" t="str">
        <f t="shared" si="111"/>
        <v>1.833</v>
      </c>
      <c r="R226" s="89" t="str">
        <f t="shared" si="112"/>
        <v>0.001169</v>
      </c>
      <c r="S226" s="89" t="str">
        <f t="shared" si="113"/>
        <v>0.1085</v>
      </c>
      <c r="T226" s="89" t="str">
        <f t="shared" si="114"/>
        <v>886.4</v>
      </c>
      <c r="U226" s="89" t="str">
        <f t="shared" si="115"/>
        <v>2598</v>
      </c>
      <c r="V226" s="89" t="str">
        <f t="shared" si="116"/>
        <v>1711</v>
      </c>
      <c r="W226" s="89" t="str">
        <f t="shared" si="117"/>
        <v>888.5</v>
      </c>
      <c r="X226" s="89" t="str">
        <f t="shared" si="118"/>
        <v>2796</v>
      </c>
      <c r="Y226" s="89" t="str">
        <f t="shared" si="119"/>
        <v>1908</v>
      </c>
      <c r="Z226" s="89" t="str">
        <f t="shared" si="120"/>
        <v>2.406</v>
      </c>
      <c r="AA226" s="89" t="str">
        <f t="shared" si="121"/>
        <v>6.371</v>
      </c>
      <c r="AB226" s="89" t="str">
        <f t="shared" si="122"/>
        <v>3.965</v>
      </c>
      <c r="AD226" s="89">
        <v>208</v>
      </c>
      <c r="AE226" s="89">
        <v>1.8326</v>
      </c>
      <c r="AF226" s="89">
        <v>1.16939E-3</v>
      </c>
      <c r="AG226" s="89">
        <v>0.10845999999999999</v>
      </c>
      <c r="AH226" s="89">
        <v>886.36697588599998</v>
      </c>
      <c r="AI226" s="89">
        <v>2597.536204</v>
      </c>
      <c r="AJ226" s="89">
        <v>1711.1692281139999</v>
      </c>
      <c r="AK226" s="89">
        <v>888.51</v>
      </c>
      <c r="AL226" s="89">
        <v>2796.3</v>
      </c>
      <c r="AM226" s="89">
        <v>1907.8</v>
      </c>
      <c r="AN226" s="89">
        <v>2.4058000000000002</v>
      </c>
      <c r="AO226" s="89">
        <v>6.3710000000000004</v>
      </c>
      <c r="AP226" s="89">
        <v>3.9651000000000001</v>
      </c>
    </row>
    <row r="227" spans="2:42">
      <c r="B227" s="3">
        <f t="shared" si="97"/>
        <v>216</v>
      </c>
      <c r="C227" s="115" t="str">
        <f t="shared" si="98"/>
        <v>2.147</v>
      </c>
      <c r="D227" s="115" t="str">
        <f t="shared" si="99"/>
        <v>0.001183</v>
      </c>
      <c r="E227" s="115" t="str">
        <f t="shared" si="100"/>
        <v>0.09288</v>
      </c>
      <c r="F227" s="115" t="str">
        <f t="shared" si="101"/>
        <v>922.6</v>
      </c>
      <c r="G227" s="115" t="str">
        <f t="shared" si="102"/>
        <v>2600.</v>
      </c>
      <c r="H227" s="115" t="str">
        <f t="shared" si="103"/>
        <v>1678</v>
      </c>
      <c r="I227" s="115" t="str">
        <f t="shared" si="104"/>
        <v>925.1</v>
      </c>
      <c r="J227" s="115" t="str">
        <f t="shared" si="105"/>
        <v>2800.</v>
      </c>
      <c r="K227" s="115" t="str">
        <f t="shared" si="106"/>
        <v>1875</v>
      </c>
      <c r="L227" s="115" t="str">
        <f t="shared" si="107"/>
        <v>2.481</v>
      </c>
      <c r="M227" s="115" t="str">
        <f t="shared" si="108"/>
        <v>6.313</v>
      </c>
      <c r="N227" s="115" t="str">
        <f t="shared" si="109"/>
        <v>3.832</v>
      </c>
      <c r="P227" s="89" t="str">
        <f t="shared" si="110"/>
        <v>209.0</v>
      </c>
      <c r="Q227" s="89" t="str">
        <f t="shared" si="111"/>
        <v>1.870</v>
      </c>
      <c r="R227" s="89" t="str">
        <f t="shared" si="112"/>
        <v>0.001171</v>
      </c>
      <c r="S227" s="89" t="str">
        <f t="shared" si="113"/>
        <v>0.1064</v>
      </c>
      <c r="T227" s="89" t="str">
        <f t="shared" si="114"/>
        <v>890.9</v>
      </c>
      <c r="U227" s="89" t="str">
        <f t="shared" si="115"/>
        <v>2598</v>
      </c>
      <c r="V227" s="89" t="str">
        <f t="shared" si="116"/>
        <v>1707</v>
      </c>
      <c r="W227" s="89" t="str">
        <f t="shared" si="117"/>
        <v>893.1</v>
      </c>
      <c r="X227" s="89" t="str">
        <f t="shared" si="118"/>
        <v>2797</v>
      </c>
      <c r="Y227" s="89" t="str">
        <f t="shared" si="119"/>
        <v>1904</v>
      </c>
      <c r="Z227" s="89" t="str">
        <f t="shared" si="120"/>
        <v>2.415</v>
      </c>
      <c r="AA227" s="89" t="str">
        <f t="shared" si="121"/>
        <v>6.364</v>
      </c>
      <c r="AB227" s="89" t="str">
        <f t="shared" si="122"/>
        <v>3.948</v>
      </c>
      <c r="AD227" s="89">
        <v>209</v>
      </c>
      <c r="AE227" s="89">
        <v>1.8697999999999999</v>
      </c>
      <c r="AF227" s="89">
        <v>1.1710499999999999E-3</v>
      </c>
      <c r="AG227" s="89">
        <v>0.10635</v>
      </c>
      <c r="AH227" s="89">
        <v>890.88037071000008</v>
      </c>
      <c r="AI227" s="89">
        <v>2597.94677</v>
      </c>
      <c r="AJ227" s="89">
        <v>1707.0663992899999</v>
      </c>
      <c r="AK227" s="89">
        <v>893.07</v>
      </c>
      <c r="AL227" s="89">
        <v>2796.8</v>
      </c>
      <c r="AM227" s="89">
        <v>1903.7</v>
      </c>
      <c r="AN227" s="89">
        <v>2.4152</v>
      </c>
      <c r="AO227" s="89">
        <v>6.3635999999999999</v>
      </c>
      <c r="AP227" s="89">
        <v>3.9483999999999999</v>
      </c>
    </row>
    <row r="228" spans="2:42">
      <c r="B228" s="3">
        <f t="shared" si="97"/>
        <v>217</v>
      </c>
      <c r="C228" s="115" t="str">
        <f t="shared" si="98"/>
        <v>2.189</v>
      </c>
      <c r="D228" s="115" t="str">
        <f t="shared" si="99"/>
        <v>0.001185</v>
      </c>
      <c r="E228" s="115" t="str">
        <f t="shared" si="100"/>
        <v>0.09113</v>
      </c>
      <c r="F228" s="115" t="str">
        <f t="shared" si="101"/>
        <v>927.1</v>
      </c>
      <c r="G228" s="115" t="str">
        <f t="shared" si="102"/>
        <v>2600.</v>
      </c>
      <c r="H228" s="115" t="str">
        <f t="shared" si="103"/>
        <v>1673</v>
      </c>
      <c r="I228" s="115" t="str">
        <f t="shared" si="104"/>
        <v>929.7</v>
      </c>
      <c r="J228" s="115" t="str">
        <f t="shared" si="105"/>
        <v>2800.</v>
      </c>
      <c r="K228" s="115" t="str">
        <f t="shared" si="106"/>
        <v>1870.</v>
      </c>
      <c r="L228" s="115" t="str">
        <f t="shared" si="107"/>
        <v>2.490</v>
      </c>
      <c r="M228" s="115" t="str">
        <f t="shared" si="108"/>
        <v>6.306</v>
      </c>
      <c r="N228" s="115" t="str">
        <f t="shared" si="109"/>
        <v>3.816</v>
      </c>
      <c r="P228" s="89" t="str">
        <f t="shared" si="110"/>
        <v>210.0</v>
      </c>
      <c r="Q228" s="89" t="str">
        <f t="shared" si="111"/>
        <v>1.908</v>
      </c>
      <c r="R228" s="89" t="str">
        <f t="shared" si="112"/>
        <v>0.001173</v>
      </c>
      <c r="S228" s="89" t="str">
        <f t="shared" si="113"/>
        <v>0.1043</v>
      </c>
      <c r="T228" s="89" t="str">
        <f t="shared" si="114"/>
        <v>895.4</v>
      </c>
      <c r="U228" s="89" t="str">
        <f t="shared" si="115"/>
        <v>2598</v>
      </c>
      <c r="V228" s="89" t="str">
        <f t="shared" si="116"/>
        <v>1703</v>
      </c>
      <c r="W228" s="89" t="str">
        <f t="shared" si="117"/>
        <v>897.6</v>
      </c>
      <c r="X228" s="89" t="str">
        <f t="shared" si="118"/>
        <v>2797</v>
      </c>
      <c r="Y228" s="89" t="str">
        <f t="shared" si="119"/>
        <v>1900.</v>
      </c>
      <c r="Z228" s="89" t="str">
        <f t="shared" si="120"/>
        <v>2.425</v>
      </c>
      <c r="AA228" s="89" t="str">
        <f t="shared" si="121"/>
        <v>6.356</v>
      </c>
      <c r="AB228" s="89" t="str">
        <f t="shared" si="122"/>
        <v>3.932</v>
      </c>
      <c r="AD228" s="89">
        <v>210</v>
      </c>
      <c r="AE228" s="89">
        <v>1.9077</v>
      </c>
      <c r="AF228" s="89">
        <v>1.1727199999999999E-3</v>
      </c>
      <c r="AG228" s="89">
        <v>0.10429000000000001</v>
      </c>
      <c r="AH228" s="89">
        <v>895.39280205600005</v>
      </c>
      <c r="AI228" s="89">
        <v>2598.3459670000002</v>
      </c>
      <c r="AJ228" s="89">
        <v>1702.953164944</v>
      </c>
      <c r="AK228" s="89">
        <v>897.63</v>
      </c>
      <c r="AL228" s="89">
        <v>2797.3</v>
      </c>
      <c r="AM228" s="89">
        <v>1899.6</v>
      </c>
      <c r="AN228" s="89">
        <v>2.4245000000000001</v>
      </c>
      <c r="AO228" s="89">
        <v>6.3563000000000001</v>
      </c>
      <c r="AP228" s="89">
        <v>3.9318</v>
      </c>
    </row>
    <row r="229" spans="2:42">
      <c r="B229" s="3">
        <f t="shared" si="97"/>
        <v>218</v>
      </c>
      <c r="C229" s="115" t="str">
        <f t="shared" si="98"/>
        <v>2.232</v>
      </c>
      <c r="D229" s="115" t="str">
        <f t="shared" si="99"/>
        <v>0.001187</v>
      </c>
      <c r="E229" s="115" t="str">
        <f t="shared" si="100"/>
        <v>0.08941</v>
      </c>
      <c r="F229" s="115" t="str">
        <f t="shared" si="101"/>
        <v>931.7</v>
      </c>
      <c r="G229" s="115" t="str">
        <f t="shared" si="102"/>
        <v>2601</v>
      </c>
      <c r="H229" s="115" t="str">
        <f t="shared" si="103"/>
        <v>1669</v>
      </c>
      <c r="I229" s="115" t="str">
        <f t="shared" si="104"/>
        <v>934.3</v>
      </c>
      <c r="J229" s="115" t="str">
        <f t="shared" si="105"/>
        <v>2800.</v>
      </c>
      <c r="K229" s="115" t="str">
        <f t="shared" si="106"/>
        <v>1866</v>
      </c>
      <c r="L229" s="115" t="str">
        <f t="shared" si="107"/>
        <v>2.499</v>
      </c>
      <c r="M229" s="115" t="str">
        <f t="shared" si="108"/>
        <v>6.298</v>
      </c>
      <c r="N229" s="115" t="str">
        <f t="shared" si="109"/>
        <v>3.799</v>
      </c>
      <c r="P229" s="89" t="str">
        <f t="shared" si="110"/>
        <v>211.0</v>
      </c>
      <c r="Q229" s="89" t="str">
        <f t="shared" si="111"/>
        <v>1.946</v>
      </c>
      <c r="R229" s="89" t="str">
        <f t="shared" si="112"/>
        <v>0.001174</v>
      </c>
      <c r="S229" s="89" t="str">
        <f t="shared" si="113"/>
        <v>0.1023</v>
      </c>
      <c r="T229" s="89" t="str">
        <f t="shared" si="114"/>
        <v>899.9</v>
      </c>
      <c r="U229" s="89" t="str">
        <f t="shared" si="115"/>
        <v>2599</v>
      </c>
      <c r="V229" s="89" t="str">
        <f t="shared" si="116"/>
        <v>1699</v>
      </c>
      <c r="W229" s="89" t="str">
        <f t="shared" si="117"/>
        <v>902.2</v>
      </c>
      <c r="X229" s="89" t="str">
        <f t="shared" si="118"/>
        <v>2798</v>
      </c>
      <c r="Y229" s="89" t="str">
        <f t="shared" si="119"/>
        <v>1896</v>
      </c>
      <c r="Z229" s="89" t="str">
        <f t="shared" si="120"/>
        <v>2.434</v>
      </c>
      <c r="AA229" s="89" t="str">
        <f t="shared" si="121"/>
        <v>6.349</v>
      </c>
      <c r="AB229" s="89" t="str">
        <f t="shared" si="122"/>
        <v>3.915</v>
      </c>
      <c r="AD229" s="89">
        <v>211</v>
      </c>
      <c r="AE229" s="89">
        <v>1.9460999999999999</v>
      </c>
      <c r="AF229" s="89">
        <v>1.1744099999999999E-3</v>
      </c>
      <c r="AG229" s="89">
        <v>0.10228</v>
      </c>
      <c r="AH229" s="89">
        <v>899.91448069900002</v>
      </c>
      <c r="AI229" s="89">
        <v>2598.6528920000001</v>
      </c>
      <c r="AJ229" s="89">
        <v>1698.738411301</v>
      </c>
      <c r="AK229" s="89">
        <v>902.2</v>
      </c>
      <c r="AL229" s="89">
        <v>2797.7</v>
      </c>
      <c r="AM229" s="89">
        <v>1895.5</v>
      </c>
      <c r="AN229" s="89">
        <v>2.4339</v>
      </c>
      <c r="AO229" s="89">
        <v>6.3490000000000002</v>
      </c>
      <c r="AP229" s="89">
        <v>3.9150999999999998</v>
      </c>
    </row>
    <row r="230" spans="2:42">
      <c r="B230" s="3">
        <f t="shared" si="97"/>
        <v>219</v>
      </c>
      <c r="C230" s="115" t="str">
        <f t="shared" si="98"/>
        <v>2.276</v>
      </c>
      <c r="D230" s="115" t="str">
        <f t="shared" si="99"/>
        <v>0.001188</v>
      </c>
      <c r="E230" s="115" t="str">
        <f t="shared" si="100"/>
        <v>0.08773</v>
      </c>
      <c r="F230" s="115" t="str">
        <f t="shared" si="101"/>
        <v>936.3</v>
      </c>
      <c r="G230" s="115" t="str">
        <f t="shared" si="102"/>
        <v>2601</v>
      </c>
      <c r="H230" s="115" t="str">
        <f t="shared" si="103"/>
        <v>1665</v>
      </c>
      <c r="I230" s="115" t="str">
        <f t="shared" si="104"/>
        <v>939.0</v>
      </c>
      <c r="J230" s="115" t="str">
        <f t="shared" si="105"/>
        <v>2801</v>
      </c>
      <c r="K230" s="115" t="str">
        <f t="shared" si="106"/>
        <v>1862</v>
      </c>
      <c r="L230" s="115" t="str">
        <f t="shared" si="107"/>
        <v>2.508</v>
      </c>
      <c r="M230" s="115" t="str">
        <f t="shared" si="108"/>
        <v>6.291</v>
      </c>
      <c r="N230" s="115" t="str">
        <f t="shared" si="109"/>
        <v>3.783</v>
      </c>
      <c r="P230" s="89" t="str">
        <f t="shared" si="110"/>
        <v>212.0</v>
      </c>
      <c r="Q230" s="89" t="str">
        <f t="shared" si="111"/>
        <v>1.985</v>
      </c>
      <c r="R230" s="89" t="str">
        <f t="shared" si="112"/>
        <v>0.001176</v>
      </c>
      <c r="S230" s="89" t="str">
        <f t="shared" si="113"/>
        <v>0.1003</v>
      </c>
      <c r="T230" s="89" t="str">
        <f t="shared" si="114"/>
        <v>904.4</v>
      </c>
      <c r="U230" s="89" t="str">
        <f t="shared" si="115"/>
        <v>2599</v>
      </c>
      <c r="V230" s="89" t="str">
        <f t="shared" si="116"/>
        <v>1695</v>
      </c>
      <c r="W230" s="89" t="str">
        <f t="shared" si="117"/>
        <v>906.8</v>
      </c>
      <c r="X230" s="89" t="str">
        <f t="shared" si="118"/>
        <v>2798</v>
      </c>
      <c r="Y230" s="89" t="str">
        <f t="shared" si="119"/>
        <v>1891</v>
      </c>
      <c r="Z230" s="89" t="str">
        <f t="shared" si="120"/>
        <v>2.443</v>
      </c>
      <c r="AA230" s="89" t="str">
        <f t="shared" si="121"/>
        <v>6.342</v>
      </c>
      <c r="AB230" s="89" t="str">
        <f t="shared" si="122"/>
        <v>3.899</v>
      </c>
      <c r="AD230" s="89">
        <v>212</v>
      </c>
      <c r="AE230" s="89">
        <v>1.9851000000000001</v>
      </c>
      <c r="AF230" s="89">
        <v>1.17611E-3</v>
      </c>
      <c r="AG230" s="89">
        <v>0.10031</v>
      </c>
      <c r="AH230" s="89">
        <v>904.43530403900002</v>
      </c>
      <c r="AI230" s="89">
        <v>2598.9746190000001</v>
      </c>
      <c r="AJ230" s="89">
        <v>1694.5393149609999</v>
      </c>
      <c r="AK230" s="89">
        <v>906.77</v>
      </c>
      <c r="AL230" s="89">
        <v>2798.1</v>
      </c>
      <c r="AM230" s="89">
        <v>1891.4</v>
      </c>
      <c r="AN230" s="89">
        <v>2.4432</v>
      </c>
      <c r="AO230" s="89">
        <v>6.3417000000000003</v>
      </c>
      <c r="AP230" s="89">
        <v>3.8984999999999999</v>
      </c>
    </row>
    <row r="231" spans="2:42">
      <c r="B231" s="3">
        <f t="shared" si="97"/>
        <v>220</v>
      </c>
      <c r="C231" s="115" t="str">
        <f t="shared" si="98"/>
        <v>2.320</v>
      </c>
      <c r="D231" s="115" t="str">
        <f t="shared" si="99"/>
        <v>0.001190</v>
      </c>
      <c r="E231" s="115" t="str">
        <f t="shared" si="100"/>
        <v>0.08609</v>
      </c>
      <c r="F231" s="115" t="str">
        <f t="shared" si="101"/>
        <v>940.8</v>
      </c>
      <c r="G231" s="115" t="str">
        <f t="shared" si="102"/>
        <v>2601</v>
      </c>
      <c r="H231" s="115" t="str">
        <f t="shared" si="103"/>
        <v>1660.</v>
      </c>
      <c r="I231" s="115" t="str">
        <f t="shared" si="104"/>
        <v>943.6</v>
      </c>
      <c r="J231" s="115" t="str">
        <f t="shared" si="105"/>
        <v>2801</v>
      </c>
      <c r="K231" s="115" t="str">
        <f t="shared" si="106"/>
        <v>1857</v>
      </c>
      <c r="L231" s="115" t="str">
        <f t="shared" si="107"/>
        <v>2.518</v>
      </c>
      <c r="M231" s="115" t="str">
        <f t="shared" si="108"/>
        <v>6.284</v>
      </c>
      <c r="N231" s="115" t="str">
        <f t="shared" si="109"/>
        <v>3.766</v>
      </c>
      <c r="P231" s="89" t="str">
        <f t="shared" si="110"/>
        <v>213.0</v>
      </c>
      <c r="Q231" s="89" t="str">
        <f t="shared" si="111"/>
        <v>2.025</v>
      </c>
      <c r="R231" s="89" t="str">
        <f t="shared" si="112"/>
        <v>0.001178</v>
      </c>
      <c r="S231" s="89" t="str">
        <f t="shared" si="113"/>
        <v>0.09839</v>
      </c>
      <c r="T231" s="89" t="str">
        <f t="shared" si="114"/>
        <v>909.0</v>
      </c>
      <c r="U231" s="89" t="str">
        <f t="shared" si="115"/>
        <v>2599</v>
      </c>
      <c r="V231" s="89" t="str">
        <f t="shared" si="116"/>
        <v>1690.</v>
      </c>
      <c r="W231" s="89" t="str">
        <f t="shared" si="117"/>
        <v>911.4</v>
      </c>
      <c r="X231" s="89" t="str">
        <f t="shared" si="118"/>
        <v>2799</v>
      </c>
      <c r="Y231" s="89" t="str">
        <f t="shared" si="119"/>
        <v>1887</v>
      </c>
      <c r="Z231" s="89" t="str">
        <f t="shared" si="120"/>
        <v>2.453</v>
      </c>
      <c r="AA231" s="89" t="str">
        <f t="shared" si="121"/>
        <v>6.335</v>
      </c>
      <c r="AB231" s="89" t="str">
        <f t="shared" si="122"/>
        <v>3.882</v>
      </c>
      <c r="AD231" s="89">
        <v>213</v>
      </c>
      <c r="AE231" s="89">
        <v>2.0247000000000002</v>
      </c>
      <c r="AF231" s="89">
        <v>1.17782E-3</v>
      </c>
      <c r="AG231" s="89">
        <v>9.8394000000000009E-2</v>
      </c>
      <c r="AH231" s="89">
        <v>908.96526784600007</v>
      </c>
      <c r="AI231" s="89">
        <v>2599.2816681999998</v>
      </c>
      <c r="AJ231" s="89">
        <v>1690.3164003539996</v>
      </c>
      <c r="AK231" s="89">
        <v>911.35</v>
      </c>
      <c r="AL231" s="89">
        <v>2798.5</v>
      </c>
      <c r="AM231" s="89">
        <v>1887.2</v>
      </c>
      <c r="AN231" s="89">
        <v>2.4525999999999999</v>
      </c>
      <c r="AO231" s="89">
        <v>6.3345000000000002</v>
      </c>
      <c r="AP231" s="89">
        <v>3.8818999999999999</v>
      </c>
    </row>
    <row r="232" spans="2:42">
      <c r="B232" s="3">
        <f t="shared" si="97"/>
        <v>221</v>
      </c>
      <c r="C232" s="115" t="str">
        <f t="shared" si="98"/>
        <v>2.364</v>
      </c>
      <c r="D232" s="115" t="str">
        <f t="shared" si="99"/>
        <v>0.001192</v>
      </c>
      <c r="E232" s="115" t="str">
        <f t="shared" si="100"/>
        <v>0.08449</v>
      </c>
      <c r="F232" s="115" t="str">
        <f t="shared" si="101"/>
        <v>945.4</v>
      </c>
      <c r="G232" s="115" t="str">
        <f t="shared" si="102"/>
        <v>2601</v>
      </c>
      <c r="H232" s="115" t="str">
        <f t="shared" si="103"/>
        <v>1656</v>
      </c>
      <c r="I232" s="115" t="str">
        <f t="shared" si="104"/>
        <v>948.2</v>
      </c>
      <c r="J232" s="115" t="str">
        <f t="shared" si="105"/>
        <v>2801</v>
      </c>
      <c r="K232" s="115" t="str">
        <f t="shared" si="106"/>
        <v>1853</v>
      </c>
      <c r="L232" s="115" t="str">
        <f t="shared" si="107"/>
        <v>2.527</v>
      </c>
      <c r="M232" s="115" t="str">
        <f t="shared" si="108"/>
        <v>6.277</v>
      </c>
      <c r="N232" s="115" t="str">
        <f t="shared" si="109"/>
        <v>3.750</v>
      </c>
      <c r="P232" s="89" t="str">
        <f t="shared" si="110"/>
        <v>214.0</v>
      </c>
      <c r="Q232" s="89" t="str">
        <f t="shared" si="111"/>
        <v>2.065</v>
      </c>
      <c r="R232" s="89" t="str">
        <f t="shared" si="112"/>
        <v>0.001180</v>
      </c>
      <c r="S232" s="89" t="str">
        <f t="shared" si="113"/>
        <v>0.09652</v>
      </c>
      <c r="T232" s="89" t="str">
        <f t="shared" si="114"/>
        <v>913.5</v>
      </c>
      <c r="U232" s="89" t="str">
        <f t="shared" si="115"/>
        <v>2600.</v>
      </c>
      <c r="V232" s="89" t="str">
        <f t="shared" si="116"/>
        <v>1686</v>
      </c>
      <c r="W232" s="89" t="str">
        <f t="shared" si="117"/>
        <v>915.9</v>
      </c>
      <c r="X232" s="89" t="str">
        <f t="shared" si="118"/>
        <v>2799</v>
      </c>
      <c r="Y232" s="89" t="str">
        <f t="shared" si="119"/>
        <v>1883</v>
      </c>
      <c r="Z232" s="89" t="str">
        <f t="shared" si="120"/>
        <v>2.462</v>
      </c>
      <c r="AA232" s="89" t="str">
        <f t="shared" si="121"/>
        <v>6.327</v>
      </c>
      <c r="AB232" s="89" t="str">
        <f t="shared" si="122"/>
        <v>3.865</v>
      </c>
      <c r="AD232" s="89">
        <v>214</v>
      </c>
      <c r="AE232" s="89">
        <v>2.0649999999999999</v>
      </c>
      <c r="AF232" s="89">
        <v>1.17954E-3</v>
      </c>
      <c r="AG232" s="89">
        <v>9.6516000000000005E-2</v>
      </c>
      <c r="AH232" s="89">
        <v>913.5042499000001</v>
      </c>
      <c r="AI232" s="89">
        <v>2599.5944600000003</v>
      </c>
      <c r="AJ232" s="89">
        <v>1686.0902101000001</v>
      </c>
      <c r="AK232" s="89">
        <v>915.94</v>
      </c>
      <c r="AL232" s="89">
        <v>2798.9</v>
      </c>
      <c r="AM232" s="89">
        <v>1883</v>
      </c>
      <c r="AN232" s="89">
        <v>2.4619</v>
      </c>
      <c r="AO232" s="89">
        <v>6.3272000000000004</v>
      </c>
      <c r="AP232" s="89">
        <v>3.8653</v>
      </c>
    </row>
    <row r="233" spans="2:42">
      <c r="B233" s="3">
        <f t="shared" si="97"/>
        <v>222</v>
      </c>
      <c r="C233" s="115" t="str">
        <f t="shared" si="98"/>
        <v>2.410</v>
      </c>
      <c r="D233" s="115" t="str">
        <f t="shared" si="99"/>
        <v>0.001194</v>
      </c>
      <c r="E233" s="115" t="str">
        <f t="shared" si="100"/>
        <v>0.08292</v>
      </c>
      <c r="F233" s="115" t="str">
        <f t="shared" si="101"/>
        <v>950.0</v>
      </c>
      <c r="G233" s="115" t="str">
        <f t="shared" si="102"/>
        <v>2602</v>
      </c>
      <c r="H233" s="115" t="str">
        <f t="shared" si="103"/>
        <v>1652</v>
      </c>
      <c r="I233" s="115" t="str">
        <f t="shared" si="104"/>
        <v>952.9</v>
      </c>
      <c r="J233" s="115" t="str">
        <f t="shared" si="105"/>
        <v>2802</v>
      </c>
      <c r="K233" s="115" t="str">
        <f t="shared" si="106"/>
        <v>1849</v>
      </c>
      <c r="L233" s="115" t="str">
        <f t="shared" si="107"/>
        <v>2.536</v>
      </c>
      <c r="M233" s="115" t="str">
        <f t="shared" si="108"/>
        <v>6.270</v>
      </c>
      <c r="N233" s="115" t="str">
        <f t="shared" si="109"/>
        <v>3.734</v>
      </c>
      <c r="P233" s="89" t="str">
        <f t="shared" si="110"/>
        <v>215.0</v>
      </c>
      <c r="Q233" s="89" t="str">
        <f t="shared" si="111"/>
        <v>2.106</v>
      </c>
      <c r="R233" s="89" t="str">
        <f t="shared" si="112"/>
        <v>0.001181</v>
      </c>
      <c r="S233" s="89" t="str">
        <f t="shared" si="113"/>
        <v>0.09468</v>
      </c>
      <c r="T233" s="89" t="str">
        <f t="shared" si="114"/>
        <v>918.0</v>
      </c>
      <c r="U233" s="89" t="str">
        <f t="shared" si="115"/>
        <v>2600.</v>
      </c>
      <c r="V233" s="89" t="str">
        <f t="shared" si="116"/>
        <v>1682</v>
      </c>
      <c r="W233" s="89" t="str">
        <f t="shared" si="117"/>
        <v>920.5</v>
      </c>
      <c r="X233" s="89" t="str">
        <f t="shared" si="118"/>
        <v>2799</v>
      </c>
      <c r="Y233" s="89" t="str">
        <f t="shared" si="119"/>
        <v>1879</v>
      </c>
      <c r="Z233" s="89" t="str">
        <f t="shared" si="120"/>
        <v>2.471</v>
      </c>
      <c r="AA233" s="89" t="str">
        <f t="shared" si="121"/>
        <v>6.320</v>
      </c>
      <c r="AB233" s="89" t="str">
        <f t="shared" si="122"/>
        <v>3.849</v>
      </c>
      <c r="AD233" s="89">
        <v>215</v>
      </c>
      <c r="AE233" s="89">
        <v>2.1057999999999999</v>
      </c>
      <c r="AF233" s="89">
        <v>1.18128E-3</v>
      </c>
      <c r="AG233" s="89">
        <v>9.4678999999999999E-2</v>
      </c>
      <c r="AH233" s="89">
        <v>918.04246057599994</v>
      </c>
      <c r="AI233" s="89">
        <v>2599.9249618000003</v>
      </c>
      <c r="AJ233" s="89">
        <v>1681.8825012240004</v>
      </c>
      <c r="AK233" s="89">
        <v>920.53</v>
      </c>
      <c r="AL233" s="89">
        <v>2799.3</v>
      </c>
      <c r="AM233" s="89">
        <v>1878.8</v>
      </c>
      <c r="AN233" s="89">
        <v>2.4712000000000001</v>
      </c>
      <c r="AO233" s="89">
        <v>6.32</v>
      </c>
      <c r="AP233" s="89">
        <v>3.8488000000000002</v>
      </c>
    </row>
    <row r="234" spans="2:42">
      <c r="B234" s="3">
        <f t="shared" si="97"/>
        <v>223</v>
      </c>
      <c r="C234" s="115" t="str">
        <f t="shared" si="98"/>
        <v>2.456</v>
      </c>
      <c r="D234" s="115" t="str">
        <f t="shared" si="99"/>
        <v>0.001196</v>
      </c>
      <c r="E234" s="115" t="str">
        <f t="shared" si="100"/>
        <v>0.08138</v>
      </c>
      <c r="F234" s="115" t="str">
        <f t="shared" si="101"/>
        <v>954.6</v>
      </c>
      <c r="G234" s="115" t="str">
        <f t="shared" si="102"/>
        <v>2602</v>
      </c>
      <c r="H234" s="115" t="str">
        <f t="shared" si="103"/>
        <v>1647</v>
      </c>
      <c r="I234" s="115" t="str">
        <f t="shared" si="104"/>
        <v>957.5</v>
      </c>
      <c r="J234" s="115" t="str">
        <f t="shared" si="105"/>
        <v>2802</v>
      </c>
      <c r="K234" s="115" t="str">
        <f t="shared" si="106"/>
        <v>1844</v>
      </c>
      <c r="L234" s="115" t="str">
        <f t="shared" si="107"/>
        <v>2.546</v>
      </c>
      <c r="M234" s="115" t="str">
        <f t="shared" si="108"/>
        <v>6.263</v>
      </c>
      <c r="N234" s="115" t="str">
        <f t="shared" si="109"/>
        <v>3.717</v>
      </c>
      <c r="P234" s="89" t="str">
        <f t="shared" si="110"/>
        <v>216.0</v>
      </c>
      <c r="Q234" s="89" t="str">
        <f t="shared" si="111"/>
        <v>2.147</v>
      </c>
      <c r="R234" s="89" t="str">
        <f t="shared" si="112"/>
        <v>0.001183</v>
      </c>
      <c r="S234" s="89" t="str">
        <f t="shared" si="113"/>
        <v>0.09288</v>
      </c>
      <c r="T234" s="89" t="str">
        <f t="shared" si="114"/>
        <v>922.6</v>
      </c>
      <c r="U234" s="89" t="str">
        <f t="shared" si="115"/>
        <v>2600.</v>
      </c>
      <c r="V234" s="89" t="str">
        <f t="shared" si="116"/>
        <v>1678</v>
      </c>
      <c r="W234" s="89" t="str">
        <f t="shared" si="117"/>
        <v>925.1</v>
      </c>
      <c r="X234" s="89" t="str">
        <f t="shared" si="118"/>
        <v>2800.</v>
      </c>
      <c r="Y234" s="89" t="str">
        <f t="shared" si="119"/>
        <v>1875</v>
      </c>
      <c r="Z234" s="89" t="str">
        <f t="shared" si="120"/>
        <v>2.481</v>
      </c>
      <c r="AA234" s="89" t="str">
        <f t="shared" si="121"/>
        <v>6.313</v>
      </c>
      <c r="AB234" s="89" t="str">
        <f t="shared" si="122"/>
        <v>3.832</v>
      </c>
      <c r="AD234" s="89">
        <v>216</v>
      </c>
      <c r="AE234" s="89">
        <v>2.1473</v>
      </c>
      <c r="AF234" s="89">
        <v>1.1830300000000001E-3</v>
      </c>
      <c r="AG234" s="89">
        <v>9.2883999999999994E-2</v>
      </c>
      <c r="AH234" s="89">
        <v>922.57967968100002</v>
      </c>
      <c r="AI234" s="89">
        <v>2600.2501867999999</v>
      </c>
      <c r="AJ234" s="89">
        <v>1677.6705071189999</v>
      </c>
      <c r="AK234" s="89">
        <v>925.12</v>
      </c>
      <c r="AL234" s="89">
        <v>2799.7</v>
      </c>
      <c r="AM234" s="89">
        <v>1874.6</v>
      </c>
      <c r="AN234" s="89">
        <v>2.4805000000000001</v>
      </c>
      <c r="AO234" s="89">
        <v>6.3128000000000002</v>
      </c>
      <c r="AP234" s="89">
        <v>3.8323</v>
      </c>
    </row>
    <row r="235" spans="2:42">
      <c r="B235" s="3">
        <f t="shared" si="97"/>
        <v>224</v>
      </c>
      <c r="C235" s="115" t="str">
        <f t="shared" si="98"/>
        <v>2.502</v>
      </c>
      <c r="D235" s="115" t="str">
        <f t="shared" si="99"/>
        <v>0.001198</v>
      </c>
      <c r="E235" s="115" t="str">
        <f t="shared" si="100"/>
        <v>0.07988</v>
      </c>
      <c r="F235" s="115" t="str">
        <f t="shared" si="101"/>
        <v>959.1</v>
      </c>
      <c r="G235" s="115" t="str">
        <f t="shared" si="102"/>
        <v>2602</v>
      </c>
      <c r="H235" s="115" t="str">
        <f t="shared" si="103"/>
        <v>1643</v>
      </c>
      <c r="I235" s="115" t="str">
        <f t="shared" si="104"/>
        <v>962.1</v>
      </c>
      <c r="J235" s="115" t="str">
        <f t="shared" si="105"/>
        <v>2802</v>
      </c>
      <c r="K235" s="115" t="str">
        <f t="shared" si="106"/>
        <v>1840.</v>
      </c>
      <c r="L235" s="115" t="str">
        <f t="shared" si="107"/>
        <v>2.555</v>
      </c>
      <c r="M235" s="115" t="str">
        <f t="shared" si="108"/>
        <v>6.255</v>
      </c>
      <c r="N235" s="115" t="str">
        <f t="shared" si="109"/>
        <v>3.701</v>
      </c>
      <c r="P235" s="89" t="str">
        <f t="shared" si="110"/>
        <v>217.0</v>
      </c>
      <c r="Q235" s="89" t="str">
        <f t="shared" si="111"/>
        <v>2.189</v>
      </c>
      <c r="R235" s="89" t="str">
        <f t="shared" si="112"/>
        <v>0.001185</v>
      </c>
      <c r="S235" s="89" t="str">
        <f t="shared" si="113"/>
        <v>0.09113</v>
      </c>
      <c r="T235" s="89" t="str">
        <f t="shared" si="114"/>
        <v>927.1</v>
      </c>
      <c r="U235" s="89" t="str">
        <f t="shared" si="115"/>
        <v>2600.</v>
      </c>
      <c r="V235" s="89" t="str">
        <f t="shared" si="116"/>
        <v>1673</v>
      </c>
      <c r="W235" s="89" t="str">
        <f t="shared" si="117"/>
        <v>929.7</v>
      </c>
      <c r="X235" s="89" t="str">
        <f t="shared" si="118"/>
        <v>2800.</v>
      </c>
      <c r="Y235" s="89" t="str">
        <f t="shared" si="119"/>
        <v>1870.</v>
      </c>
      <c r="Z235" s="89" t="str">
        <f t="shared" si="120"/>
        <v>2.490</v>
      </c>
      <c r="AA235" s="89" t="str">
        <f t="shared" si="121"/>
        <v>6.306</v>
      </c>
      <c r="AB235" s="89" t="str">
        <f t="shared" si="122"/>
        <v>3.816</v>
      </c>
      <c r="AD235" s="89">
        <v>217</v>
      </c>
      <c r="AE235" s="89">
        <v>2.1894</v>
      </c>
      <c r="AF235" s="89">
        <v>1.18479E-3</v>
      </c>
      <c r="AG235" s="89">
        <v>9.1129000000000002E-2</v>
      </c>
      <c r="AH235" s="89">
        <v>927.13602077400003</v>
      </c>
      <c r="AI235" s="89">
        <v>2600.4821674</v>
      </c>
      <c r="AJ235" s="89">
        <v>1673.3461466260001</v>
      </c>
      <c r="AK235" s="89">
        <v>929.73</v>
      </c>
      <c r="AL235" s="89">
        <v>2800</v>
      </c>
      <c r="AM235" s="89">
        <v>1870.3</v>
      </c>
      <c r="AN235" s="89">
        <v>2.4897999999999998</v>
      </c>
      <c r="AO235" s="89">
        <v>6.3056000000000001</v>
      </c>
      <c r="AP235" s="89">
        <v>3.8157999999999999</v>
      </c>
    </row>
    <row r="236" spans="2:42">
      <c r="B236" s="3">
        <f t="shared" si="97"/>
        <v>225</v>
      </c>
      <c r="C236" s="115" t="str">
        <f t="shared" si="98"/>
        <v>2.550</v>
      </c>
      <c r="D236" s="115" t="str">
        <f t="shared" si="99"/>
        <v>0.001199</v>
      </c>
      <c r="E236" s="115" t="str">
        <f t="shared" si="100"/>
        <v>0.07840</v>
      </c>
      <c r="F236" s="115" t="str">
        <f t="shared" si="101"/>
        <v>963.7</v>
      </c>
      <c r="G236" s="115" t="str">
        <f t="shared" si="102"/>
        <v>2602</v>
      </c>
      <c r="H236" s="115" t="str">
        <f t="shared" si="103"/>
        <v>1638</v>
      </c>
      <c r="I236" s="115" t="str">
        <f t="shared" si="104"/>
        <v>966.8</v>
      </c>
      <c r="J236" s="115" t="str">
        <f t="shared" si="105"/>
        <v>2802</v>
      </c>
      <c r="K236" s="115" t="str">
        <f t="shared" si="106"/>
        <v>1835</v>
      </c>
      <c r="L236" s="115" t="str">
        <f t="shared" si="107"/>
        <v>2.564</v>
      </c>
      <c r="M236" s="115" t="str">
        <f t="shared" si="108"/>
        <v>6.248</v>
      </c>
      <c r="N236" s="115" t="str">
        <f t="shared" si="109"/>
        <v>3.684</v>
      </c>
      <c r="P236" s="89" t="str">
        <f t="shared" si="110"/>
        <v>218.0</v>
      </c>
      <c r="Q236" s="89" t="str">
        <f t="shared" si="111"/>
        <v>2.232</v>
      </c>
      <c r="R236" s="89" t="str">
        <f t="shared" si="112"/>
        <v>0.001187</v>
      </c>
      <c r="S236" s="89" t="str">
        <f t="shared" si="113"/>
        <v>0.08941</v>
      </c>
      <c r="T236" s="89" t="str">
        <f t="shared" si="114"/>
        <v>931.7</v>
      </c>
      <c r="U236" s="89" t="str">
        <f t="shared" si="115"/>
        <v>2601</v>
      </c>
      <c r="V236" s="89" t="str">
        <f t="shared" si="116"/>
        <v>1669</v>
      </c>
      <c r="W236" s="89" t="str">
        <f t="shared" si="117"/>
        <v>934.3</v>
      </c>
      <c r="X236" s="89" t="str">
        <f t="shared" si="118"/>
        <v>2800.</v>
      </c>
      <c r="Y236" s="89" t="str">
        <f t="shared" si="119"/>
        <v>1866</v>
      </c>
      <c r="Z236" s="89" t="str">
        <f t="shared" si="120"/>
        <v>2.499</v>
      </c>
      <c r="AA236" s="89" t="str">
        <f t="shared" si="121"/>
        <v>6.298</v>
      </c>
      <c r="AB236" s="89" t="str">
        <f t="shared" si="122"/>
        <v>3.799</v>
      </c>
      <c r="AD236" s="89">
        <v>218</v>
      </c>
      <c r="AE236" s="89">
        <v>2.2322000000000002</v>
      </c>
      <c r="AF236" s="89">
        <v>1.1865699999999999E-3</v>
      </c>
      <c r="AG236" s="89">
        <v>8.9412999999999992E-2</v>
      </c>
      <c r="AH236" s="89">
        <v>931.69133844600003</v>
      </c>
      <c r="AI236" s="89">
        <v>2600.7123014000003</v>
      </c>
      <c r="AJ236" s="89">
        <v>1669.0209629540004</v>
      </c>
      <c r="AK236" s="89">
        <v>934.34</v>
      </c>
      <c r="AL236" s="89">
        <v>2800.3</v>
      </c>
      <c r="AM236" s="89">
        <v>1866</v>
      </c>
      <c r="AN236" s="89">
        <v>2.4990999999999999</v>
      </c>
      <c r="AO236" s="89">
        <v>6.2984</v>
      </c>
      <c r="AP236" s="89">
        <v>3.7993000000000001</v>
      </c>
    </row>
    <row r="237" spans="2:42">
      <c r="B237" s="3">
        <f t="shared" si="97"/>
        <v>226</v>
      </c>
      <c r="C237" s="115" t="str">
        <f t="shared" si="98"/>
        <v>2.598</v>
      </c>
      <c r="D237" s="115" t="str">
        <f t="shared" si="99"/>
        <v>0.001201</v>
      </c>
      <c r="E237" s="115" t="str">
        <f t="shared" si="100"/>
        <v>0.07696</v>
      </c>
      <c r="F237" s="115" t="str">
        <f t="shared" si="101"/>
        <v>968.3</v>
      </c>
      <c r="G237" s="115" t="str">
        <f t="shared" si="102"/>
        <v>2602</v>
      </c>
      <c r="H237" s="115" t="str">
        <f t="shared" si="103"/>
        <v>1634</v>
      </c>
      <c r="I237" s="115" t="str">
        <f t="shared" si="104"/>
        <v>971.5</v>
      </c>
      <c r="J237" s="115" t="str">
        <f t="shared" si="105"/>
        <v>2802</v>
      </c>
      <c r="K237" s="115" t="str">
        <f t="shared" si="106"/>
        <v>1831</v>
      </c>
      <c r="L237" s="115" t="str">
        <f t="shared" si="107"/>
        <v>2.573</v>
      </c>
      <c r="M237" s="115" t="str">
        <f t="shared" si="108"/>
        <v>6.241</v>
      </c>
      <c r="N237" s="115" t="str">
        <f t="shared" si="109"/>
        <v>3.668</v>
      </c>
      <c r="P237" s="89" t="str">
        <f t="shared" si="110"/>
        <v>219.0</v>
      </c>
      <c r="Q237" s="89" t="str">
        <f t="shared" si="111"/>
        <v>2.276</v>
      </c>
      <c r="R237" s="89" t="str">
        <f t="shared" si="112"/>
        <v>0.001188</v>
      </c>
      <c r="S237" s="89" t="str">
        <f t="shared" si="113"/>
        <v>0.08773</v>
      </c>
      <c r="T237" s="89" t="str">
        <f t="shared" si="114"/>
        <v>936.3</v>
      </c>
      <c r="U237" s="89" t="str">
        <f t="shared" si="115"/>
        <v>2601</v>
      </c>
      <c r="V237" s="89" t="str">
        <f t="shared" si="116"/>
        <v>1665</v>
      </c>
      <c r="W237" s="89" t="str">
        <f t="shared" si="117"/>
        <v>939.0</v>
      </c>
      <c r="X237" s="89" t="str">
        <f t="shared" si="118"/>
        <v>2801</v>
      </c>
      <c r="Y237" s="89" t="str">
        <f t="shared" si="119"/>
        <v>1862</v>
      </c>
      <c r="Z237" s="89" t="str">
        <f t="shared" si="120"/>
        <v>2.508</v>
      </c>
      <c r="AA237" s="89" t="str">
        <f t="shared" si="121"/>
        <v>6.291</v>
      </c>
      <c r="AB237" s="89" t="str">
        <f t="shared" si="122"/>
        <v>3.783</v>
      </c>
      <c r="AD237" s="89">
        <v>219</v>
      </c>
      <c r="AE237" s="89">
        <v>2.2755999999999998</v>
      </c>
      <c r="AF237" s="89">
        <v>1.1883600000000001E-3</v>
      </c>
      <c r="AG237" s="89">
        <v>8.7733999999999993E-2</v>
      </c>
      <c r="AH237" s="89">
        <v>936.25576798400004</v>
      </c>
      <c r="AI237" s="89">
        <v>2601.0525095999997</v>
      </c>
      <c r="AJ237" s="89">
        <v>1664.7967416159995</v>
      </c>
      <c r="AK237" s="89">
        <v>938.96</v>
      </c>
      <c r="AL237" s="89">
        <v>2800.7</v>
      </c>
      <c r="AM237" s="89">
        <v>1861.7</v>
      </c>
      <c r="AN237" s="89">
        <v>2.5084</v>
      </c>
      <c r="AO237" s="89">
        <v>6.2911999999999999</v>
      </c>
      <c r="AP237" s="89">
        <v>3.7827999999999999</v>
      </c>
    </row>
    <row r="238" spans="2:42">
      <c r="B238" s="3">
        <f t="shared" si="97"/>
        <v>227</v>
      </c>
      <c r="C238" s="115" t="str">
        <f t="shared" si="98"/>
        <v>2.647</v>
      </c>
      <c r="D238" s="115" t="str">
        <f t="shared" si="99"/>
        <v>0.001203</v>
      </c>
      <c r="E238" s="115" t="str">
        <f t="shared" si="100"/>
        <v>0.07555</v>
      </c>
      <c r="F238" s="115" t="str">
        <f t="shared" si="101"/>
        <v>972.9</v>
      </c>
      <c r="G238" s="115" t="str">
        <f t="shared" si="102"/>
        <v>2603</v>
      </c>
      <c r="H238" s="115" t="str">
        <f t="shared" si="103"/>
        <v>1630.</v>
      </c>
      <c r="I238" s="115" t="str">
        <f t="shared" si="104"/>
        <v>976.1</v>
      </c>
      <c r="J238" s="115" t="str">
        <f t="shared" si="105"/>
        <v>2803</v>
      </c>
      <c r="K238" s="115" t="str">
        <f t="shared" si="106"/>
        <v>1826</v>
      </c>
      <c r="L238" s="115" t="str">
        <f t="shared" si="107"/>
        <v>2.582</v>
      </c>
      <c r="M238" s="115" t="str">
        <f t="shared" si="108"/>
        <v>6.234</v>
      </c>
      <c r="N238" s="115" t="str">
        <f t="shared" si="109"/>
        <v>3.652</v>
      </c>
      <c r="P238" s="89" t="str">
        <f t="shared" si="110"/>
        <v>220.0</v>
      </c>
      <c r="Q238" s="89" t="str">
        <f t="shared" si="111"/>
        <v>2.320</v>
      </c>
      <c r="R238" s="89" t="str">
        <f t="shared" si="112"/>
        <v>0.001190</v>
      </c>
      <c r="S238" s="89" t="str">
        <f t="shared" si="113"/>
        <v>0.08609</v>
      </c>
      <c r="T238" s="89" t="str">
        <f t="shared" si="114"/>
        <v>940.8</v>
      </c>
      <c r="U238" s="89" t="str">
        <f t="shared" si="115"/>
        <v>2601</v>
      </c>
      <c r="V238" s="89" t="str">
        <f t="shared" si="116"/>
        <v>1660.</v>
      </c>
      <c r="W238" s="89" t="str">
        <f t="shared" si="117"/>
        <v>943.6</v>
      </c>
      <c r="X238" s="89" t="str">
        <f t="shared" si="118"/>
        <v>2801</v>
      </c>
      <c r="Y238" s="89" t="str">
        <f t="shared" si="119"/>
        <v>1857</v>
      </c>
      <c r="Z238" s="89" t="str">
        <f t="shared" si="120"/>
        <v>2.518</v>
      </c>
      <c r="AA238" s="89" t="str">
        <f t="shared" si="121"/>
        <v>6.284</v>
      </c>
      <c r="AB238" s="89" t="str">
        <f t="shared" si="122"/>
        <v>3.766</v>
      </c>
      <c r="AD238" s="89">
        <v>220</v>
      </c>
      <c r="AE238" s="89">
        <v>2.3195999999999999</v>
      </c>
      <c r="AF238" s="89">
        <v>1.1901699999999999E-3</v>
      </c>
      <c r="AG238" s="89">
        <v>8.6092000000000002E-2</v>
      </c>
      <c r="AH238" s="89">
        <v>940.81928166800003</v>
      </c>
      <c r="AI238" s="89">
        <v>2601.2009968000002</v>
      </c>
      <c r="AJ238" s="89">
        <v>1660.3817151320002</v>
      </c>
      <c r="AK238" s="89">
        <v>943.58</v>
      </c>
      <c r="AL238" s="89">
        <v>2800.9</v>
      </c>
      <c r="AM238" s="89">
        <v>1857.4</v>
      </c>
      <c r="AN238" s="89">
        <v>2.5177</v>
      </c>
      <c r="AO238" s="89">
        <v>6.2839999999999998</v>
      </c>
      <c r="AP238" s="89">
        <v>3.7663000000000002</v>
      </c>
    </row>
    <row r="239" spans="2:42">
      <c r="B239" s="3">
        <f t="shared" si="97"/>
        <v>228</v>
      </c>
      <c r="C239" s="115" t="str">
        <f t="shared" si="98"/>
        <v>2.696</v>
      </c>
      <c r="D239" s="115" t="str">
        <f t="shared" si="99"/>
        <v>0.001205</v>
      </c>
      <c r="E239" s="115" t="str">
        <f t="shared" si="100"/>
        <v>0.07418</v>
      </c>
      <c r="F239" s="115" t="str">
        <f t="shared" si="101"/>
        <v>977.6</v>
      </c>
      <c r="G239" s="115" t="str">
        <f t="shared" si="102"/>
        <v>2603</v>
      </c>
      <c r="H239" s="115" t="str">
        <f t="shared" si="103"/>
        <v>1625</v>
      </c>
      <c r="I239" s="115" t="str">
        <f t="shared" si="104"/>
        <v>980.8</v>
      </c>
      <c r="J239" s="115" t="str">
        <f t="shared" si="105"/>
        <v>2803</v>
      </c>
      <c r="K239" s="115" t="str">
        <f t="shared" si="106"/>
        <v>1822</v>
      </c>
      <c r="L239" s="115" t="str">
        <f t="shared" si="107"/>
        <v>2.592</v>
      </c>
      <c r="M239" s="115" t="str">
        <f t="shared" si="108"/>
        <v>6.227</v>
      </c>
      <c r="N239" s="115" t="str">
        <f t="shared" si="109"/>
        <v>3.635</v>
      </c>
      <c r="P239" s="89" t="str">
        <f t="shared" si="110"/>
        <v>221.0</v>
      </c>
      <c r="Q239" s="89" t="str">
        <f t="shared" si="111"/>
        <v>2.364</v>
      </c>
      <c r="R239" s="89" t="str">
        <f t="shared" si="112"/>
        <v>0.001192</v>
      </c>
      <c r="S239" s="89" t="str">
        <f t="shared" si="113"/>
        <v>0.08449</v>
      </c>
      <c r="T239" s="89" t="str">
        <f t="shared" si="114"/>
        <v>945.4</v>
      </c>
      <c r="U239" s="89" t="str">
        <f t="shared" si="115"/>
        <v>2601</v>
      </c>
      <c r="V239" s="89" t="str">
        <f t="shared" si="116"/>
        <v>1656</v>
      </c>
      <c r="W239" s="89" t="str">
        <f t="shared" si="117"/>
        <v>948.2</v>
      </c>
      <c r="X239" s="89" t="str">
        <f t="shared" si="118"/>
        <v>2801</v>
      </c>
      <c r="Y239" s="89" t="str">
        <f t="shared" si="119"/>
        <v>1853</v>
      </c>
      <c r="Z239" s="89" t="str">
        <f t="shared" si="120"/>
        <v>2.527</v>
      </c>
      <c r="AA239" s="89" t="str">
        <f t="shared" si="121"/>
        <v>6.277</v>
      </c>
      <c r="AB239" s="89" t="str">
        <f t="shared" si="122"/>
        <v>3.750</v>
      </c>
      <c r="AD239" s="89">
        <v>221</v>
      </c>
      <c r="AE239" s="89">
        <v>2.3643000000000001</v>
      </c>
      <c r="AF239" s="89">
        <v>1.19198E-3</v>
      </c>
      <c r="AG239" s="89">
        <v>8.4486000000000006E-2</v>
      </c>
      <c r="AH239" s="89">
        <v>945.39180168600001</v>
      </c>
      <c r="AI239" s="89">
        <v>2601.4497501999999</v>
      </c>
      <c r="AJ239" s="89">
        <v>1656.0579485139999</v>
      </c>
      <c r="AK239" s="89">
        <v>948.21</v>
      </c>
      <c r="AL239" s="89">
        <v>2801.2</v>
      </c>
      <c r="AM239" s="89">
        <v>1853</v>
      </c>
      <c r="AN239" s="89">
        <v>2.5268999999999999</v>
      </c>
      <c r="AO239" s="89">
        <v>6.2767999999999997</v>
      </c>
      <c r="AP239" s="89">
        <v>3.7498999999999998</v>
      </c>
    </row>
    <row r="240" spans="2:42">
      <c r="B240" s="3">
        <f t="shared" si="97"/>
        <v>229</v>
      </c>
      <c r="C240" s="115" t="str">
        <f t="shared" si="98"/>
        <v>2.746</v>
      </c>
      <c r="D240" s="115" t="str">
        <f t="shared" si="99"/>
        <v>0.001207</v>
      </c>
      <c r="E240" s="115" t="str">
        <f t="shared" si="100"/>
        <v>0.07283</v>
      </c>
      <c r="F240" s="115" t="str">
        <f t="shared" si="101"/>
        <v>982.2</v>
      </c>
      <c r="G240" s="115" t="str">
        <f t="shared" si="102"/>
        <v>2603</v>
      </c>
      <c r="H240" s="115" t="str">
        <f t="shared" si="103"/>
        <v>1621</v>
      </c>
      <c r="I240" s="115" t="str">
        <f t="shared" si="104"/>
        <v>985.5</v>
      </c>
      <c r="J240" s="115" t="str">
        <f t="shared" si="105"/>
        <v>2803</v>
      </c>
      <c r="K240" s="115" t="str">
        <f t="shared" si="106"/>
        <v>1817</v>
      </c>
      <c r="L240" s="115" t="str">
        <f t="shared" si="107"/>
        <v>2.601</v>
      </c>
      <c r="M240" s="115" t="str">
        <f t="shared" si="108"/>
        <v>6.220</v>
      </c>
      <c r="N240" s="115" t="str">
        <f t="shared" si="109"/>
        <v>3.619</v>
      </c>
      <c r="P240" s="89" t="str">
        <f t="shared" si="110"/>
        <v>222.0</v>
      </c>
      <c r="Q240" s="89" t="str">
        <f t="shared" si="111"/>
        <v>2.410</v>
      </c>
      <c r="R240" s="89" t="str">
        <f t="shared" si="112"/>
        <v>0.001194</v>
      </c>
      <c r="S240" s="89" t="str">
        <f t="shared" si="113"/>
        <v>0.08292</v>
      </c>
      <c r="T240" s="89" t="str">
        <f t="shared" si="114"/>
        <v>950.0</v>
      </c>
      <c r="U240" s="89" t="str">
        <f t="shared" si="115"/>
        <v>2602</v>
      </c>
      <c r="V240" s="89" t="str">
        <f t="shared" si="116"/>
        <v>1652</v>
      </c>
      <c r="W240" s="89" t="str">
        <f t="shared" si="117"/>
        <v>952.9</v>
      </c>
      <c r="X240" s="89" t="str">
        <f t="shared" si="118"/>
        <v>2802</v>
      </c>
      <c r="Y240" s="89" t="str">
        <f t="shared" si="119"/>
        <v>1849</v>
      </c>
      <c r="Z240" s="89" t="str">
        <f t="shared" si="120"/>
        <v>2.536</v>
      </c>
      <c r="AA240" s="89" t="str">
        <f t="shared" si="121"/>
        <v>6.270</v>
      </c>
      <c r="AB240" s="89" t="str">
        <f t="shared" si="122"/>
        <v>3.734</v>
      </c>
      <c r="AD240" s="89">
        <v>222</v>
      </c>
      <c r="AE240" s="89">
        <v>2.4096000000000002</v>
      </c>
      <c r="AF240" s="89">
        <v>1.1938200000000002E-3</v>
      </c>
      <c r="AG240" s="89">
        <v>8.2916000000000004E-2</v>
      </c>
      <c r="AH240" s="89">
        <v>949.97337132799998</v>
      </c>
      <c r="AI240" s="89">
        <v>2601.7056063999999</v>
      </c>
      <c r="AJ240" s="89">
        <v>1651.7322350719999</v>
      </c>
      <c r="AK240" s="89">
        <v>952.85</v>
      </c>
      <c r="AL240" s="89">
        <v>2801.5</v>
      </c>
      <c r="AM240" s="89">
        <v>1848.6</v>
      </c>
      <c r="AN240" s="89">
        <v>2.5362</v>
      </c>
      <c r="AO240" s="89">
        <v>6.2697000000000003</v>
      </c>
      <c r="AP240" s="89">
        <v>3.7334999999999998</v>
      </c>
    </row>
    <row r="241" spans="2:42">
      <c r="B241" s="3">
        <f t="shared" si="97"/>
        <v>230</v>
      </c>
      <c r="C241" s="115" t="str">
        <f t="shared" si="98"/>
        <v>2.797</v>
      </c>
      <c r="D241" s="115" t="str">
        <f t="shared" si="99"/>
        <v>0.001209</v>
      </c>
      <c r="E241" s="115" t="str">
        <f t="shared" si="100"/>
        <v>0.07150</v>
      </c>
      <c r="F241" s="115" t="str">
        <f t="shared" si="101"/>
        <v>986.8</v>
      </c>
      <c r="G241" s="115" t="str">
        <f t="shared" si="102"/>
        <v>2603</v>
      </c>
      <c r="H241" s="115" t="str">
        <f t="shared" si="103"/>
        <v>1616</v>
      </c>
      <c r="I241" s="115" t="str">
        <f t="shared" si="104"/>
        <v>990.2</v>
      </c>
      <c r="J241" s="115" t="str">
        <f t="shared" si="105"/>
        <v>2803</v>
      </c>
      <c r="K241" s="115" t="str">
        <f t="shared" si="106"/>
        <v>1813</v>
      </c>
      <c r="L241" s="115" t="str">
        <f t="shared" si="107"/>
        <v>2.610</v>
      </c>
      <c r="M241" s="115" t="str">
        <f t="shared" si="108"/>
        <v>6.213</v>
      </c>
      <c r="N241" s="115" t="str">
        <f t="shared" si="109"/>
        <v>3.603</v>
      </c>
      <c r="P241" s="89" t="str">
        <f t="shared" si="110"/>
        <v>223.0</v>
      </c>
      <c r="Q241" s="89" t="str">
        <f t="shared" si="111"/>
        <v>2.456</v>
      </c>
      <c r="R241" s="89" t="str">
        <f t="shared" si="112"/>
        <v>0.001196</v>
      </c>
      <c r="S241" s="89" t="str">
        <f t="shared" si="113"/>
        <v>0.08138</v>
      </c>
      <c r="T241" s="89" t="str">
        <f t="shared" si="114"/>
        <v>954.6</v>
      </c>
      <c r="U241" s="89" t="str">
        <f t="shared" si="115"/>
        <v>2602</v>
      </c>
      <c r="V241" s="89" t="str">
        <f t="shared" si="116"/>
        <v>1647</v>
      </c>
      <c r="W241" s="89" t="str">
        <f t="shared" si="117"/>
        <v>957.5</v>
      </c>
      <c r="X241" s="89" t="str">
        <f t="shared" si="118"/>
        <v>2802</v>
      </c>
      <c r="Y241" s="89" t="str">
        <f t="shared" si="119"/>
        <v>1844</v>
      </c>
      <c r="Z241" s="89" t="str">
        <f t="shared" si="120"/>
        <v>2.546</v>
      </c>
      <c r="AA241" s="89" t="str">
        <f t="shared" si="121"/>
        <v>6.263</v>
      </c>
      <c r="AB241" s="89" t="str">
        <f t="shared" si="122"/>
        <v>3.717</v>
      </c>
      <c r="AD241" s="89">
        <v>223</v>
      </c>
      <c r="AE241" s="89">
        <v>2.4556</v>
      </c>
      <c r="AF241" s="89">
        <v>1.19567E-3</v>
      </c>
      <c r="AG241" s="89">
        <v>8.1379000000000007E-2</v>
      </c>
      <c r="AH241" s="89">
        <v>954.55391274800002</v>
      </c>
      <c r="AI241" s="89">
        <v>2601.8657275999999</v>
      </c>
      <c r="AJ241" s="89">
        <v>1647.3118148519998</v>
      </c>
      <c r="AK241" s="89">
        <v>957.49</v>
      </c>
      <c r="AL241" s="89">
        <v>2801.7</v>
      </c>
      <c r="AM241" s="89">
        <v>1844.2</v>
      </c>
      <c r="AN241" s="89">
        <v>2.5455000000000001</v>
      </c>
      <c r="AO241" s="89">
        <v>6.2625000000000002</v>
      </c>
      <c r="AP241" s="89">
        <v>3.7170999999999998</v>
      </c>
    </row>
    <row r="242" spans="2:42">
      <c r="B242" s="3">
        <f t="shared" si="97"/>
        <v>231</v>
      </c>
      <c r="C242" s="115" t="str">
        <f t="shared" si="98"/>
        <v>2.849</v>
      </c>
      <c r="D242" s="115" t="str">
        <f t="shared" si="99"/>
        <v>0.001211</v>
      </c>
      <c r="E242" s="115" t="str">
        <f t="shared" si="100"/>
        <v>0.07021</v>
      </c>
      <c r="F242" s="115" t="str">
        <f t="shared" si="101"/>
        <v>991.4</v>
      </c>
      <c r="G242" s="115" t="str">
        <f t="shared" si="102"/>
        <v>2603</v>
      </c>
      <c r="H242" s="115" t="str">
        <f t="shared" si="103"/>
        <v>1612</v>
      </c>
      <c r="I242" s="115" t="str">
        <f t="shared" si="104"/>
        <v>994.9</v>
      </c>
      <c r="J242" s="115" t="str">
        <f t="shared" si="105"/>
        <v>2803</v>
      </c>
      <c r="K242" s="115" t="str">
        <f t="shared" si="106"/>
        <v>1808</v>
      </c>
      <c r="L242" s="115" t="str">
        <f t="shared" si="107"/>
        <v>2.619</v>
      </c>
      <c r="M242" s="115" t="str">
        <f t="shared" si="108"/>
        <v>6.206</v>
      </c>
      <c r="N242" s="115" t="str">
        <f t="shared" si="109"/>
        <v>3.586</v>
      </c>
      <c r="P242" s="89" t="str">
        <f t="shared" si="110"/>
        <v>224.0</v>
      </c>
      <c r="Q242" s="89" t="str">
        <f t="shared" si="111"/>
        <v>2.502</v>
      </c>
      <c r="R242" s="89" t="str">
        <f t="shared" si="112"/>
        <v>0.001198</v>
      </c>
      <c r="S242" s="89" t="str">
        <f t="shared" si="113"/>
        <v>0.07988</v>
      </c>
      <c r="T242" s="89" t="str">
        <f t="shared" si="114"/>
        <v>959.1</v>
      </c>
      <c r="U242" s="89" t="str">
        <f t="shared" si="115"/>
        <v>2602</v>
      </c>
      <c r="V242" s="89" t="str">
        <f t="shared" si="116"/>
        <v>1643</v>
      </c>
      <c r="W242" s="89" t="str">
        <f t="shared" si="117"/>
        <v>962.1</v>
      </c>
      <c r="X242" s="89" t="str">
        <f t="shared" si="118"/>
        <v>2802</v>
      </c>
      <c r="Y242" s="89" t="str">
        <f t="shared" si="119"/>
        <v>1840.</v>
      </c>
      <c r="Z242" s="89" t="str">
        <f t="shared" si="120"/>
        <v>2.555</v>
      </c>
      <c r="AA242" s="89" t="str">
        <f t="shared" si="121"/>
        <v>6.255</v>
      </c>
      <c r="AB242" s="89" t="str">
        <f t="shared" si="122"/>
        <v>3.701</v>
      </c>
      <c r="AD242" s="89">
        <v>224</v>
      </c>
      <c r="AE242" s="89">
        <v>2.5023</v>
      </c>
      <c r="AF242" s="89">
        <v>1.19753E-3</v>
      </c>
      <c r="AG242" s="89">
        <v>7.9875000000000002E-2</v>
      </c>
      <c r="AH242" s="89">
        <v>959.14342068099995</v>
      </c>
      <c r="AI242" s="89">
        <v>2602.0287874999999</v>
      </c>
      <c r="AJ242" s="89">
        <v>1642.885366819</v>
      </c>
      <c r="AK242" s="89">
        <v>962.14</v>
      </c>
      <c r="AL242" s="89">
        <v>2801.9</v>
      </c>
      <c r="AM242" s="89">
        <v>1839.8</v>
      </c>
      <c r="AN242" s="89">
        <v>2.5547</v>
      </c>
      <c r="AO242" s="89">
        <v>6.2553999999999998</v>
      </c>
      <c r="AP242" s="89">
        <v>3.7006999999999999</v>
      </c>
    </row>
    <row r="243" spans="2:42">
      <c r="B243" s="3">
        <f t="shared" si="97"/>
        <v>232</v>
      </c>
      <c r="C243" s="115" t="str">
        <f t="shared" si="98"/>
        <v>2.901</v>
      </c>
      <c r="D243" s="115" t="str">
        <f t="shared" si="99"/>
        <v>0.001213</v>
      </c>
      <c r="E243" s="115" t="str">
        <f t="shared" si="100"/>
        <v>0.06894</v>
      </c>
      <c r="F243" s="115" t="str">
        <f t="shared" si="101"/>
        <v>996.1</v>
      </c>
      <c r="G243" s="115" t="str">
        <f t="shared" si="102"/>
        <v>2603</v>
      </c>
      <c r="H243" s="115" t="str">
        <f t="shared" si="103"/>
        <v>1607</v>
      </c>
      <c r="I243" s="115" t="str">
        <f t="shared" si="104"/>
        <v>999.6</v>
      </c>
      <c r="J243" s="115" t="str">
        <f t="shared" si="105"/>
        <v>2803</v>
      </c>
      <c r="K243" s="115" t="str">
        <f t="shared" si="106"/>
        <v>1804</v>
      </c>
      <c r="L243" s="115" t="str">
        <f t="shared" si="107"/>
        <v>2.629</v>
      </c>
      <c r="M243" s="115" t="str">
        <f t="shared" si="108"/>
        <v>6.199</v>
      </c>
      <c r="N243" s="115" t="str">
        <f t="shared" si="109"/>
        <v>3.570</v>
      </c>
      <c r="P243" s="89" t="str">
        <f t="shared" si="110"/>
        <v>225.0</v>
      </c>
      <c r="Q243" s="89" t="str">
        <f t="shared" si="111"/>
        <v>2.550</v>
      </c>
      <c r="R243" s="89" t="str">
        <f t="shared" si="112"/>
        <v>0.001199</v>
      </c>
      <c r="S243" s="89" t="str">
        <f t="shared" si="113"/>
        <v>0.07840</v>
      </c>
      <c r="T243" s="89" t="str">
        <f t="shared" si="114"/>
        <v>963.7</v>
      </c>
      <c r="U243" s="89" t="str">
        <f t="shared" si="115"/>
        <v>2602</v>
      </c>
      <c r="V243" s="89" t="str">
        <f t="shared" si="116"/>
        <v>1638</v>
      </c>
      <c r="W243" s="89" t="str">
        <f t="shared" si="117"/>
        <v>966.8</v>
      </c>
      <c r="X243" s="89" t="str">
        <f t="shared" si="118"/>
        <v>2802</v>
      </c>
      <c r="Y243" s="89" t="str">
        <f t="shared" si="119"/>
        <v>1835</v>
      </c>
      <c r="Z243" s="89" t="str">
        <f t="shared" si="120"/>
        <v>2.564</v>
      </c>
      <c r="AA243" s="89" t="str">
        <f t="shared" si="121"/>
        <v>6.248</v>
      </c>
      <c r="AB243" s="89" t="str">
        <f t="shared" si="122"/>
        <v>3.684</v>
      </c>
      <c r="AD243" s="89">
        <v>225</v>
      </c>
      <c r="AE243" s="89">
        <v>2.5497000000000001</v>
      </c>
      <c r="AF243" s="89">
        <v>1.1994E-3</v>
      </c>
      <c r="AG243" s="89">
        <v>7.8403E-2</v>
      </c>
      <c r="AH243" s="89">
        <v>963.74188981999998</v>
      </c>
      <c r="AI243" s="89">
        <v>2602.1958709</v>
      </c>
      <c r="AJ243" s="89">
        <v>1638.4539810800002</v>
      </c>
      <c r="AK243" s="89">
        <v>966.8</v>
      </c>
      <c r="AL243" s="89">
        <v>2802.1</v>
      </c>
      <c r="AM243" s="89">
        <v>1835.4</v>
      </c>
      <c r="AN243" s="89">
        <v>2.5640000000000001</v>
      </c>
      <c r="AO243" s="89">
        <v>6.2483000000000004</v>
      </c>
      <c r="AP243" s="89">
        <v>3.6842999999999999</v>
      </c>
    </row>
    <row r="244" spans="2:42">
      <c r="B244" s="3">
        <f t="shared" si="97"/>
        <v>233</v>
      </c>
      <c r="C244" s="115" t="str">
        <f t="shared" si="98"/>
        <v>2.954</v>
      </c>
      <c r="D244" s="115" t="str">
        <f t="shared" si="99"/>
        <v>0.001215</v>
      </c>
      <c r="E244" s="115" t="str">
        <f t="shared" si="100"/>
        <v>0.06770</v>
      </c>
      <c r="F244" s="115" t="str">
        <f t="shared" si="101"/>
        <v>1001</v>
      </c>
      <c r="G244" s="115" t="str">
        <f t="shared" si="102"/>
        <v>2603</v>
      </c>
      <c r="H244" s="115" t="str">
        <f t="shared" si="103"/>
        <v>1602</v>
      </c>
      <c r="I244" s="115" t="str">
        <f t="shared" si="104"/>
        <v>1004</v>
      </c>
      <c r="J244" s="115" t="str">
        <f t="shared" si="105"/>
        <v>2803</v>
      </c>
      <c r="K244" s="115" t="str">
        <f t="shared" si="106"/>
        <v>1799</v>
      </c>
      <c r="L244" s="115" t="str">
        <f t="shared" si="107"/>
        <v>2.638</v>
      </c>
      <c r="M244" s="115" t="str">
        <f t="shared" si="108"/>
        <v>6.192</v>
      </c>
      <c r="N244" s="115" t="str">
        <f t="shared" si="109"/>
        <v>3.554</v>
      </c>
      <c r="P244" s="89" t="str">
        <f t="shared" si="110"/>
        <v>226.0</v>
      </c>
      <c r="Q244" s="89" t="str">
        <f t="shared" si="111"/>
        <v>2.598</v>
      </c>
      <c r="R244" s="89" t="str">
        <f t="shared" si="112"/>
        <v>0.001201</v>
      </c>
      <c r="S244" s="89" t="str">
        <f t="shared" si="113"/>
        <v>0.07696</v>
      </c>
      <c r="T244" s="89" t="str">
        <f t="shared" si="114"/>
        <v>968.3</v>
      </c>
      <c r="U244" s="89" t="str">
        <f t="shared" si="115"/>
        <v>2602</v>
      </c>
      <c r="V244" s="89" t="str">
        <f t="shared" si="116"/>
        <v>1634</v>
      </c>
      <c r="W244" s="89" t="str">
        <f t="shared" si="117"/>
        <v>971.5</v>
      </c>
      <c r="X244" s="89" t="str">
        <f t="shared" si="118"/>
        <v>2802</v>
      </c>
      <c r="Y244" s="89" t="str">
        <f t="shared" si="119"/>
        <v>1831</v>
      </c>
      <c r="Z244" s="89" t="str">
        <f t="shared" si="120"/>
        <v>2.573</v>
      </c>
      <c r="AA244" s="89" t="str">
        <f t="shared" si="121"/>
        <v>6.241</v>
      </c>
      <c r="AB244" s="89" t="str">
        <f t="shared" si="122"/>
        <v>3.668</v>
      </c>
      <c r="AD244" s="89">
        <v>226</v>
      </c>
      <c r="AE244" s="89">
        <v>2.5977999999999999</v>
      </c>
      <c r="AF244" s="89">
        <v>1.2013E-3</v>
      </c>
      <c r="AG244" s="89">
        <v>7.6964000000000005E-2</v>
      </c>
      <c r="AH244" s="89">
        <v>968.33926286000008</v>
      </c>
      <c r="AI244" s="89">
        <v>2602.3629208000002</v>
      </c>
      <c r="AJ244" s="89">
        <v>1634.0236579400002</v>
      </c>
      <c r="AK244" s="89">
        <v>971.46</v>
      </c>
      <c r="AL244" s="89">
        <v>2802.3</v>
      </c>
      <c r="AM244" s="89">
        <v>1830.9</v>
      </c>
      <c r="AN244" s="89">
        <v>2.5731999999999999</v>
      </c>
      <c r="AO244" s="89">
        <v>6.2412000000000001</v>
      </c>
      <c r="AP244" s="89">
        <v>3.6680000000000001</v>
      </c>
    </row>
    <row r="245" spans="2:42">
      <c r="B245" s="3">
        <f t="shared" si="97"/>
        <v>234</v>
      </c>
      <c r="C245" s="115" t="str">
        <f t="shared" si="98"/>
        <v>3.008</v>
      </c>
      <c r="D245" s="115" t="str">
        <f t="shared" si="99"/>
        <v>0.001217</v>
      </c>
      <c r="E245" s="115" t="str">
        <f t="shared" si="100"/>
        <v>0.06649</v>
      </c>
      <c r="F245" s="115" t="str">
        <f t="shared" si="101"/>
        <v>1005</v>
      </c>
      <c r="G245" s="115" t="str">
        <f t="shared" si="102"/>
        <v>2603</v>
      </c>
      <c r="H245" s="115" t="str">
        <f t="shared" si="103"/>
        <v>1598</v>
      </c>
      <c r="I245" s="115" t="str">
        <f t="shared" si="104"/>
        <v>1009</v>
      </c>
      <c r="J245" s="115" t="str">
        <f t="shared" si="105"/>
        <v>2803</v>
      </c>
      <c r="K245" s="115" t="str">
        <f t="shared" si="106"/>
        <v>1794</v>
      </c>
      <c r="L245" s="115" t="str">
        <f t="shared" si="107"/>
        <v>2.647</v>
      </c>
      <c r="M245" s="115" t="str">
        <f t="shared" si="108"/>
        <v>6.185</v>
      </c>
      <c r="N245" s="115" t="str">
        <f t="shared" si="109"/>
        <v>3.538</v>
      </c>
      <c r="P245" s="89" t="str">
        <f t="shared" si="110"/>
        <v>227.0</v>
      </c>
      <c r="Q245" s="89" t="str">
        <f t="shared" si="111"/>
        <v>2.647</v>
      </c>
      <c r="R245" s="89" t="str">
        <f t="shared" si="112"/>
        <v>0.001203</v>
      </c>
      <c r="S245" s="89" t="str">
        <f t="shared" si="113"/>
        <v>0.07555</v>
      </c>
      <c r="T245" s="89" t="str">
        <f t="shared" si="114"/>
        <v>972.9</v>
      </c>
      <c r="U245" s="89" t="str">
        <f t="shared" si="115"/>
        <v>2603</v>
      </c>
      <c r="V245" s="89" t="str">
        <f t="shared" si="116"/>
        <v>1630.</v>
      </c>
      <c r="W245" s="89" t="str">
        <f t="shared" si="117"/>
        <v>976.1</v>
      </c>
      <c r="X245" s="89" t="str">
        <f t="shared" si="118"/>
        <v>2803</v>
      </c>
      <c r="Y245" s="89" t="str">
        <f t="shared" si="119"/>
        <v>1826</v>
      </c>
      <c r="Z245" s="89" t="str">
        <f t="shared" si="120"/>
        <v>2.582</v>
      </c>
      <c r="AA245" s="89" t="str">
        <f t="shared" si="121"/>
        <v>6.234</v>
      </c>
      <c r="AB245" s="89" t="str">
        <f t="shared" si="122"/>
        <v>3.652</v>
      </c>
      <c r="AD245" s="89">
        <v>227</v>
      </c>
      <c r="AE245" s="89">
        <v>2.6465999999999998</v>
      </c>
      <c r="AF245" s="89">
        <v>1.2032E-3</v>
      </c>
      <c r="AG245" s="89">
        <v>7.5553999999999996E-2</v>
      </c>
      <c r="AH245" s="89">
        <v>972.94561088</v>
      </c>
      <c r="AI245" s="89">
        <v>2602.5387836</v>
      </c>
      <c r="AJ245" s="89">
        <v>1629.59317272</v>
      </c>
      <c r="AK245" s="89">
        <v>976.13</v>
      </c>
      <c r="AL245" s="89">
        <v>2802.5</v>
      </c>
      <c r="AM245" s="89">
        <v>1826.4</v>
      </c>
      <c r="AN245" s="89">
        <v>2.5823999999999998</v>
      </c>
      <c r="AO245" s="89">
        <v>6.2340999999999998</v>
      </c>
      <c r="AP245" s="89">
        <v>3.6516000000000002</v>
      </c>
    </row>
    <row r="246" spans="2:42">
      <c r="B246" s="3">
        <f t="shared" si="97"/>
        <v>235</v>
      </c>
      <c r="C246" s="115" t="str">
        <f t="shared" si="98"/>
        <v>3.063</v>
      </c>
      <c r="D246" s="115" t="str">
        <f t="shared" si="99"/>
        <v>0.001219</v>
      </c>
      <c r="E246" s="115" t="str">
        <f t="shared" si="100"/>
        <v>0.06530</v>
      </c>
      <c r="F246" s="115" t="str">
        <f t="shared" si="101"/>
        <v>1010.</v>
      </c>
      <c r="G246" s="115" t="str">
        <f t="shared" si="102"/>
        <v>2603</v>
      </c>
      <c r="H246" s="115" t="str">
        <f t="shared" si="103"/>
        <v>1593</v>
      </c>
      <c r="I246" s="115" t="str">
        <f t="shared" si="104"/>
        <v>1014</v>
      </c>
      <c r="J246" s="115" t="str">
        <f t="shared" si="105"/>
        <v>2803</v>
      </c>
      <c r="K246" s="115" t="str">
        <f t="shared" si="106"/>
        <v>1789</v>
      </c>
      <c r="L246" s="115" t="str">
        <f t="shared" si="107"/>
        <v>2.656</v>
      </c>
      <c r="M246" s="115" t="str">
        <f t="shared" si="108"/>
        <v>6.178</v>
      </c>
      <c r="N246" s="115" t="str">
        <f t="shared" si="109"/>
        <v>3.521</v>
      </c>
      <c r="P246" s="89" t="str">
        <f t="shared" si="110"/>
        <v>228.0</v>
      </c>
      <c r="Q246" s="89" t="str">
        <f t="shared" si="111"/>
        <v>2.696</v>
      </c>
      <c r="R246" s="89" t="str">
        <f t="shared" si="112"/>
        <v>0.001205</v>
      </c>
      <c r="S246" s="89" t="str">
        <f t="shared" si="113"/>
        <v>0.07418</v>
      </c>
      <c r="T246" s="89" t="str">
        <f t="shared" si="114"/>
        <v>977.6</v>
      </c>
      <c r="U246" s="89" t="str">
        <f t="shared" si="115"/>
        <v>2603</v>
      </c>
      <c r="V246" s="89" t="str">
        <f t="shared" si="116"/>
        <v>1625</v>
      </c>
      <c r="W246" s="89" t="str">
        <f t="shared" si="117"/>
        <v>980.8</v>
      </c>
      <c r="X246" s="89" t="str">
        <f t="shared" si="118"/>
        <v>2803</v>
      </c>
      <c r="Y246" s="89" t="str">
        <f t="shared" si="119"/>
        <v>1822</v>
      </c>
      <c r="Z246" s="89" t="str">
        <f t="shared" si="120"/>
        <v>2.592</v>
      </c>
      <c r="AA246" s="89" t="str">
        <f t="shared" si="121"/>
        <v>6.227</v>
      </c>
      <c r="AB246" s="89" t="str">
        <f t="shared" si="122"/>
        <v>3.635</v>
      </c>
      <c r="AD246" s="89">
        <v>228</v>
      </c>
      <c r="AE246" s="89">
        <v>2.6960000000000002</v>
      </c>
      <c r="AF246" s="89">
        <v>1.2051200000000001E-3</v>
      </c>
      <c r="AG246" s="89">
        <v>7.4174999999999991E-2</v>
      </c>
      <c r="AH246" s="89">
        <v>977.56099647999997</v>
      </c>
      <c r="AI246" s="89">
        <v>2602.7241999999997</v>
      </c>
      <c r="AJ246" s="89">
        <v>1625.1632035199996</v>
      </c>
      <c r="AK246" s="89">
        <v>980.81</v>
      </c>
      <c r="AL246" s="89">
        <v>2802.7</v>
      </c>
      <c r="AM246" s="89">
        <v>1821.8</v>
      </c>
      <c r="AN246" s="89">
        <v>2.5916999999999999</v>
      </c>
      <c r="AO246" s="89">
        <v>6.2270000000000003</v>
      </c>
      <c r="AP246" s="89">
        <v>3.6353</v>
      </c>
    </row>
    <row r="247" spans="2:42">
      <c r="B247" s="3">
        <f t="shared" si="97"/>
        <v>236</v>
      </c>
      <c r="C247" s="115" t="str">
        <f t="shared" si="98"/>
        <v>3.118</v>
      </c>
      <c r="D247" s="115" t="str">
        <f t="shared" si="99"/>
        <v>0.001221</v>
      </c>
      <c r="E247" s="115" t="str">
        <f t="shared" si="100"/>
        <v>0.06413</v>
      </c>
      <c r="F247" s="115" t="str">
        <f t="shared" si="101"/>
        <v>1015</v>
      </c>
      <c r="G247" s="115" t="str">
        <f t="shared" si="102"/>
        <v>2603</v>
      </c>
      <c r="H247" s="115" t="str">
        <f t="shared" si="103"/>
        <v>1589</v>
      </c>
      <c r="I247" s="115" t="str">
        <f t="shared" si="104"/>
        <v>1019</v>
      </c>
      <c r="J247" s="115" t="str">
        <f t="shared" si="105"/>
        <v>2803</v>
      </c>
      <c r="K247" s="115" t="str">
        <f t="shared" si="106"/>
        <v>1785</v>
      </c>
      <c r="L247" s="115" t="str">
        <f t="shared" si="107"/>
        <v>2.665</v>
      </c>
      <c r="M247" s="115" t="str">
        <f t="shared" si="108"/>
        <v>6.170</v>
      </c>
      <c r="N247" s="115" t="str">
        <f t="shared" si="109"/>
        <v>3.505</v>
      </c>
      <c r="P247" s="89" t="str">
        <f t="shared" si="110"/>
        <v>229.0</v>
      </c>
      <c r="Q247" s="89" t="str">
        <f t="shared" si="111"/>
        <v>2.746</v>
      </c>
      <c r="R247" s="89" t="str">
        <f t="shared" si="112"/>
        <v>0.001207</v>
      </c>
      <c r="S247" s="89" t="str">
        <f t="shared" si="113"/>
        <v>0.07283</v>
      </c>
      <c r="T247" s="89" t="str">
        <f t="shared" si="114"/>
        <v>982.2</v>
      </c>
      <c r="U247" s="89" t="str">
        <f t="shared" si="115"/>
        <v>2603</v>
      </c>
      <c r="V247" s="89" t="str">
        <f t="shared" si="116"/>
        <v>1621</v>
      </c>
      <c r="W247" s="89" t="str">
        <f t="shared" si="117"/>
        <v>985.5</v>
      </c>
      <c r="X247" s="89" t="str">
        <f t="shared" si="118"/>
        <v>2803</v>
      </c>
      <c r="Y247" s="89" t="str">
        <f t="shared" si="119"/>
        <v>1817</v>
      </c>
      <c r="Z247" s="89" t="str">
        <f t="shared" si="120"/>
        <v>2.601</v>
      </c>
      <c r="AA247" s="89" t="str">
        <f t="shared" si="121"/>
        <v>6.220</v>
      </c>
      <c r="AB247" s="89" t="str">
        <f t="shared" si="122"/>
        <v>3.619</v>
      </c>
      <c r="AD247" s="89">
        <v>229</v>
      </c>
      <c r="AE247" s="89">
        <v>2.7462</v>
      </c>
      <c r="AF247" s="89">
        <v>1.20706E-3</v>
      </c>
      <c r="AG247" s="89">
        <v>7.2825000000000001E-2</v>
      </c>
      <c r="AH247" s="89">
        <v>982.18517182799997</v>
      </c>
      <c r="AI247" s="89">
        <v>2602.8079850000004</v>
      </c>
      <c r="AJ247" s="89">
        <v>1620.6228131720004</v>
      </c>
      <c r="AK247" s="89">
        <v>985.5</v>
      </c>
      <c r="AL247" s="89">
        <v>2802.8</v>
      </c>
      <c r="AM247" s="89">
        <v>1817.3</v>
      </c>
      <c r="AN247" s="89">
        <v>2.6009000000000002</v>
      </c>
      <c r="AO247" s="89">
        <v>6.2199</v>
      </c>
      <c r="AP247" s="89">
        <v>3.6190000000000002</v>
      </c>
    </row>
    <row r="248" spans="2:42">
      <c r="B248" s="3">
        <f t="shared" si="97"/>
        <v>237</v>
      </c>
      <c r="C248" s="115" t="str">
        <f t="shared" si="98"/>
        <v>3.174</v>
      </c>
      <c r="D248" s="115" t="str">
        <f t="shared" si="99"/>
        <v>0.001223</v>
      </c>
      <c r="E248" s="115" t="str">
        <f t="shared" si="100"/>
        <v>0.06299</v>
      </c>
      <c r="F248" s="115" t="str">
        <f t="shared" si="101"/>
        <v>1019</v>
      </c>
      <c r="G248" s="115" t="str">
        <f t="shared" si="102"/>
        <v>2603</v>
      </c>
      <c r="H248" s="115" t="str">
        <f t="shared" si="103"/>
        <v>1584</v>
      </c>
      <c r="I248" s="115" t="str">
        <f t="shared" si="104"/>
        <v>1023</v>
      </c>
      <c r="J248" s="115" t="str">
        <f t="shared" si="105"/>
        <v>2803</v>
      </c>
      <c r="K248" s="115" t="str">
        <f t="shared" si="106"/>
        <v>1780.</v>
      </c>
      <c r="L248" s="115" t="str">
        <f t="shared" si="107"/>
        <v>2.675</v>
      </c>
      <c r="M248" s="115" t="str">
        <f t="shared" si="108"/>
        <v>6.163</v>
      </c>
      <c r="N248" s="115" t="str">
        <f t="shared" si="109"/>
        <v>3.489</v>
      </c>
      <c r="P248" s="89" t="str">
        <f t="shared" si="110"/>
        <v>230.0</v>
      </c>
      <c r="Q248" s="89" t="str">
        <f t="shared" si="111"/>
        <v>2.797</v>
      </c>
      <c r="R248" s="89" t="str">
        <f t="shared" si="112"/>
        <v>0.001209</v>
      </c>
      <c r="S248" s="89" t="str">
        <f t="shared" si="113"/>
        <v>0.07150</v>
      </c>
      <c r="T248" s="89" t="str">
        <f t="shared" si="114"/>
        <v>986.8</v>
      </c>
      <c r="U248" s="89" t="str">
        <f t="shared" si="115"/>
        <v>2603</v>
      </c>
      <c r="V248" s="89" t="str">
        <f t="shared" si="116"/>
        <v>1616</v>
      </c>
      <c r="W248" s="89" t="str">
        <f t="shared" si="117"/>
        <v>990.2</v>
      </c>
      <c r="X248" s="89" t="str">
        <f t="shared" si="118"/>
        <v>2803</v>
      </c>
      <c r="Y248" s="89" t="str">
        <f t="shared" si="119"/>
        <v>1813</v>
      </c>
      <c r="Z248" s="89" t="str">
        <f t="shared" si="120"/>
        <v>2.610</v>
      </c>
      <c r="AA248" s="89" t="str">
        <f t="shared" si="121"/>
        <v>6.213</v>
      </c>
      <c r="AB248" s="89" t="str">
        <f t="shared" si="122"/>
        <v>3.603</v>
      </c>
      <c r="AD248" s="89">
        <v>230</v>
      </c>
      <c r="AE248" s="89">
        <v>2.7970999999999999</v>
      </c>
      <c r="AF248" s="89">
        <v>1.2090199999999999E-3</v>
      </c>
      <c r="AG248" s="89">
        <v>7.1502999999999997E-2</v>
      </c>
      <c r="AH248" s="89">
        <v>986.80825015800008</v>
      </c>
      <c r="AI248" s="89">
        <v>2602.8989587000001</v>
      </c>
      <c r="AJ248" s="89">
        <v>1616.0907085419999</v>
      </c>
      <c r="AK248" s="89">
        <v>990.19</v>
      </c>
      <c r="AL248" s="89">
        <v>2802.9</v>
      </c>
      <c r="AM248" s="89">
        <v>1812.7</v>
      </c>
      <c r="AN248" s="89">
        <v>2.6101000000000001</v>
      </c>
      <c r="AO248" s="89">
        <v>6.2127999999999997</v>
      </c>
      <c r="AP248" s="89">
        <v>3.6027</v>
      </c>
    </row>
    <row r="249" spans="2:42">
      <c r="B249" s="3">
        <f t="shared" si="97"/>
        <v>238</v>
      </c>
      <c r="C249" s="115" t="str">
        <f t="shared" si="98"/>
        <v>3.231</v>
      </c>
      <c r="D249" s="115" t="str">
        <f t="shared" si="99"/>
        <v>0.001225</v>
      </c>
      <c r="E249" s="115" t="str">
        <f t="shared" si="100"/>
        <v>0.06187</v>
      </c>
      <c r="F249" s="115" t="str">
        <f t="shared" si="101"/>
        <v>1024</v>
      </c>
      <c r="G249" s="115" t="str">
        <f t="shared" si="102"/>
        <v>2603</v>
      </c>
      <c r="H249" s="115" t="str">
        <f t="shared" si="103"/>
        <v>1579</v>
      </c>
      <c r="I249" s="115" t="str">
        <f t="shared" si="104"/>
        <v>1028</v>
      </c>
      <c r="J249" s="115" t="str">
        <f t="shared" si="105"/>
        <v>2803</v>
      </c>
      <c r="K249" s="115" t="str">
        <f t="shared" si="106"/>
        <v>1775</v>
      </c>
      <c r="L249" s="115" t="str">
        <f t="shared" si="107"/>
        <v>2.684</v>
      </c>
      <c r="M249" s="115" t="str">
        <f t="shared" si="108"/>
        <v>6.156</v>
      </c>
      <c r="N249" s="115" t="str">
        <f t="shared" si="109"/>
        <v>3.473</v>
      </c>
      <c r="P249" s="89" t="str">
        <f t="shared" si="110"/>
        <v>231.0</v>
      </c>
      <c r="Q249" s="89" t="str">
        <f t="shared" si="111"/>
        <v>2.849</v>
      </c>
      <c r="R249" s="89" t="str">
        <f t="shared" si="112"/>
        <v>0.001211</v>
      </c>
      <c r="S249" s="89" t="str">
        <f t="shared" si="113"/>
        <v>0.07021</v>
      </c>
      <c r="T249" s="89" t="str">
        <f t="shared" si="114"/>
        <v>991.4</v>
      </c>
      <c r="U249" s="89" t="str">
        <f t="shared" si="115"/>
        <v>2603</v>
      </c>
      <c r="V249" s="89" t="str">
        <f t="shared" si="116"/>
        <v>1612</v>
      </c>
      <c r="W249" s="89" t="str">
        <f t="shared" si="117"/>
        <v>994.9</v>
      </c>
      <c r="X249" s="89" t="str">
        <f t="shared" si="118"/>
        <v>2803</v>
      </c>
      <c r="Y249" s="89" t="str">
        <f t="shared" si="119"/>
        <v>1808</v>
      </c>
      <c r="Z249" s="89" t="str">
        <f t="shared" si="120"/>
        <v>2.619</v>
      </c>
      <c r="AA249" s="89" t="str">
        <f t="shared" si="121"/>
        <v>6.206</v>
      </c>
      <c r="AB249" s="89" t="str">
        <f t="shared" si="122"/>
        <v>3.586</v>
      </c>
      <c r="AD249" s="89">
        <v>231</v>
      </c>
      <c r="AE249" s="89">
        <v>2.8487</v>
      </c>
      <c r="AF249" s="89">
        <v>1.21098E-3</v>
      </c>
      <c r="AG249" s="89">
        <v>7.0209999999999995E-2</v>
      </c>
      <c r="AH249" s="89">
        <v>991.44028127399997</v>
      </c>
      <c r="AI249" s="89">
        <v>2602.9927729999999</v>
      </c>
      <c r="AJ249" s="89">
        <v>1611.552491726</v>
      </c>
      <c r="AK249" s="89">
        <v>994.89</v>
      </c>
      <c r="AL249" s="89">
        <v>2803</v>
      </c>
      <c r="AM249" s="89">
        <v>1808.1</v>
      </c>
      <c r="AN249" s="89">
        <v>2.6193</v>
      </c>
      <c r="AO249" s="89">
        <v>6.2057000000000002</v>
      </c>
      <c r="AP249" s="89">
        <v>3.5863999999999998</v>
      </c>
    </row>
    <row r="250" spans="2:42">
      <c r="B250" s="3">
        <f t="shared" si="97"/>
        <v>239</v>
      </c>
      <c r="C250" s="115" t="str">
        <f t="shared" si="98"/>
        <v>3.289</v>
      </c>
      <c r="D250" s="115" t="str">
        <f t="shared" si="99"/>
        <v>0.001227</v>
      </c>
      <c r="E250" s="115" t="str">
        <f t="shared" si="100"/>
        <v>0.06078</v>
      </c>
      <c r="F250" s="115" t="str">
        <f t="shared" si="101"/>
        <v>1029</v>
      </c>
      <c r="G250" s="115" t="str">
        <f t="shared" si="102"/>
        <v>2603</v>
      </c>
      <c r="H250" s="115" t="str">
        <f t="shared" si="103"/>
        <v>1574</v>
      </c>
      <c r="I250" s="115" t="str">
        <f t="shared" si="104"/>
        <v>1033</v>
      </c>
      <c r="J250" s="115" t="str">
        <f t="shared" si="105"/>
        <v>2803</v>
      </c>
      <c r="K250" s="115" t="str">
        <f t="shared" si="106"/>
        <v>1770.</v>
      </c>
      <c r="L250" s="115" t="str">
        <f t="shared" si="107"/>
        <v>2.693</v>
      </c>
      <c r="M250" s="115" t="str">
        <f t="shared" si="108"/>
        <v>6.149</v>
      </c>
      <c r="N250" s="115" t="str">
        <f t="shared" si="109"/>
        <v>3.457</v>
      </c>
      <c r="P250" s="89" t="str">
        <f t="shared" si="110"/>
        <v>232.0</v>
      </c>
      <c r="Q250" s="89" t="str">
        <f t="shared" si="111"/>
        <v>2.901</v>
      </c>
      <c r="R250" s="89" t="str">
        <f t="shared" si="112"/>
        <v>0.001213</v>
      </c>
      <c r="S250" s="89" t="str">
        <f t="shared" si="113"/>
        <v>0.06894</v>
      </c>
      <c r="T250" s="89" t="str">
        <f t="shared" si="114"/>
        <v>996.1</v>
      </c>
      <c r="U250" s="89" t="str">
        <f t="shared" si="115"/>
        <v>2603</v>
      </c>
      <c r="V250" s="89" t="str">
        <f t="shared" si="116"/>
        <v>1607</v>
      </c>
      <c r="W250" s="89" t="str">
        <f t="shared" si="117"/>
        <v>999.6</v>
      </c>
      <c r="X250" s="89" t="str">
        <f t="shared" si="118"/>
        <v>2803</v>
      </c>
      <c r="Y250" s="89" t="str">
        <f t="shared" si="119"/>
        <v>1804</v>
      </c>
      <c r="Z250" s="89" t="str">
        <f t="shared" si="120"/>
        <v>2.629</v>
      </c>
      <c r="AA250" s="89" t="str">
        <f t="shared" si="121"/>
        <v>6.199</v>
      </c>
      <c r="AB250" s="89" t="str">
        <f t="shared" si="122"/>
        <v>3.570</v>
      </c>
      <c r="AD250" s="89">
        <v>232</v>
      </c>
      <c r="AE250" s="89">
        <v>2.9009999999999998</v>
      </c>
      <c r="AF250" s="89">
        <v>1.2129700000000001E-3</v>
      </c>
      <c r="AG250" s="89">
        <v>6.8943000000000004E-2</v>
      </c>
      <c r="AH250" s="89">
        <v>996.08117403000006</v>
      </c>
      <c r="AI250" s="89">
        <v>2603.0963569999999</v>
      </c>
      <c r="AJ250" s="89">
        <v>1607.0151829699998</v>
      </c>
      <c r="AK250" s="89">
        <v>999.6</v>
      </c>
      <c r="AL250" s="89">
        <v>2803.1</v>
      </c>
      <c r="AM250" s="89">
        <v>1803.5</v>
      </c>
      <c r="AN250" s="89">
        <v>2.6284999999999998</v>
      </c>
      <c r="AO250" s="89">
        <v>6.1986999999999997</v>
      </c>
      <c r="AP250" s="89">
        <v>3.5701999999999998</v>
      </c>
    </row>
    <row r="251" spans="2:42">
      <c r="B251" s="3">
        <f t="shared" si="97"/>
        <v>240</v>
      </c>
      <c r="C251" s="115" t="str">
        <f t="shared" si="98"/>
        <v>3.347</v>
      </c>
      <c r="D251" s="115" t="str">
        <f t="shared" si="99"/>
        <v>0.001229</v>
      </c>
      <c r="E251" s="115" t="str">
        <f t="shared" si="100"/>
        <v>0.05971</v>
      </c>
      <c r="F251" s="115" t="str">
        <f t="shared" si="101"/>
        <v>1033</v>
      </c>
      <c r="G251" s="115" t="str">
        <f t="shared" si="102"/>
        <v>2603</v>
      </c>
      <c r="H251" s="115" t="str">
        <f t="shared" si="103"/>
        <v>1570.</v>
      </c>
      <c r="I251" s="115" t="str">
        <f t="shared" si="104"/>
        <v>1038</v>
      </c>
      <c r="J251" s="115" t="str">
        <f t="shared" si="105"/>
        <v>2803</v>
      </c>
      <c r="K251" s="115" t="str">
        <f t="shared" si="106"/>
        <v>1765</v>
      </c>
      <c r="L251" s="115" t="str">
        <f t="shared" si="107"/>
        <v>2.702</v>
      </c>
      <c r="M251" s="115" t="str">
        <f t="shared" si="108"/>
        <v>6.142</v>
      </c>
      <c r="N251" s="115" t="str">
        <f t="shared" si="109"/>
        <v>3.440</v>
      </c>
      <c r="P251" s="89" t="str">
        <f t="shared" si="110"/>
        <v>233.0</v>
      </c>
      <c r="Q251" s="89" t="str">
        <f t="shared" si="111"/>
        <v>2.954</v>
      </c>
      <c r="R251" s="89" t="str">
        <f t="shared" si="112"/>
        <v>0.001215</v>
      </c>
      <c r="S251" s="89" t="str">
        <f t="shared" si="113"/>
        <v>0.06770</v>
      </c>
      <c r="T251" s="89" t="str">
        <f t="shared" si="114"/>
        <v>1001</v>
      </c>
      <c r="U251" s="89" t="str">
        <f t="shared" si="115"/>
        <v>2603</v>
      </c>
      <c r="V251" s="89" t="str">
        <f t="shared" si="116"/>
        <v>1602</v>
      </c>
      <c r="W251" s="89" t="str">
        <f t="shared" si="117"/>
        <v>1004</v>
      </c>
      <c r="X251" s="89" t="str">
        <f t="shared" si="118"/>
        <v>2803</v>
      </c>
      <c r="Y251" s="89" t="str">
        <f t="shared" si="119"/>
        <v>1799</v>
      </c>
      <c r="Z251" s="89" t="str">
        <f t="shared" si="120"/>
        <v>2.638</v>
      </c>
      <c r="AA251" s="89" t="str">
        <f t="shared" si="121"/>
        <v>6.192</v>
      </c>
      <c r="AB251" s="89" t="str">
        <f t="shared" si="122"/>
        <v>3.554</v>
      </c>
      <c r="AD251" s="89">
        <v>233</v>
      </c>
      <c r="AE251" s="89">
        <v>2.9540999999999999</v>
      </c>
      <c r="AF251" s="89">
        <v>1.2149700000000001E-3</v>
      </c>
      <c r="AG251" s="89">
        <v>6.7701999999999998E-2</v>
      </c>
      <c r="AH251" s="89">
        <v>1000.710857123</v>
      </c>
      <c r="AI251" s="89">
        <v>2603.1015217999998</v>
      </c>
      <c r="AJ251" s="89">
        <v>1602.3906646769997</v>
      </c>
      <c r="AK251" s="89">
        <v>1004.3</v>
      </c>
      <c r="AL251" s="89">
        <v>2803.1</v>
      </c>
      <c r="AM251" s="89">
        <v>1798.8</v>
      </c>
      <c r="AN251" s="89">
        <v>2.6377000000000002</v>
      </c>
      <c r="AO251" s="89">
        <v>6.1916000000000002</v>
      </c>
      <c r="AP251" s="89">
        <v>3.5539000000000001</v>
      </c>
    </row>
    <row r="252" spans="2:42">
      <c r="B252" s="3">
        <f t="shared" si="97"/>
        <v>241</v>
      </c>
      <c r="C252" s="115" t="str">
        <f t="shared" si="98"/>
        <v>3.406</v>
      </c>
      <c r="D252" s="115" t="str">
        <f t="shared" si="99"/>
        <v>0.001232</v>
      </c>
      <c r="E252" s="115" t="str">
        <f t="shared" si="100"/>
        <v>0.05865</v>
      </c>
      <c r="F252" s="115" t="str">
        <f t="shared" si="101"/>
        <v>1038</v>
      </c>
      <c r="G252" s="115" t="str">
        <f t="shared" si="102"/>
        <v>2603</v>
      </c>
      <c r="H252" s="115" t="str">
        <f t="shared" si="103"/>
        <v>1565</v>
      </c>
      <c r="I252" s="115" t="str">
        <f t="shared" si="104"/>
        <v>1042</v>
      </c>
      <c r="J252" s="115" t="str">
        <f t="shared" si="105"/>
        <v>2803</v>
      </c>
      <c r="K252" s="115" t="str">
        <f t="shared" si="106"/>
        <v>1761</v>
      </c>
      <c r="L252" s="115" t="str">
        <f t="shared" si="107"/>
        <v>2.711</v>
      </c>
      <c r="M252" s="115" t="str">
        <f t="shared" si="108"/>
        <v>6.135</v>
      </c>
      <c r="N252" s="115" t="str">
        <f t="shared" si="109"/>
        <v>3.424</v>
      </c>
      <c r="P252" s="89" t="str">
        <f t="shared" si="110"/>
        <v>234.0</v>
      </c>
      <c r="Q252" s="89" t="str">
        <f t="shared" si="111"/>
        <v>3.008</v>
      </c>
      <c r="R252" s="89" t="str">
        <f t="shared" si="112"/>
        <v>0.001217</v>
      </c>
      <c r="S252" s="89" t="str">
        <f t="shared" si="113"/>
        <v>0.06649</v>
      </c>
      <c r="T252" s="89" t="str">
        <f t="shared" si="114"/>
        <v>1005</v>
      </c>
      <c r="U252" s="89" t="str">
        <f t="shared" si="115"/>
        <v>2603</v>
      </c>
      <c r="V252" s="89" t="str">
        <f t="shared" si="116"/>
        <v>1598</v>
      </c>
      <c r="W252" s="89" t="str">
        <f t="shared" si="117"/>
        <v>1009</v>
      </c>
      <c r="X252" s="89" t="str">
        <f t="shared" si="118"/>
        <v>2803</v>
      </c>
      <c r="Y252" s="89" t="str">
        <f t="shared" si="119"/>
        <v>1794</v>
      </c>
      <c r="Z252" s="89" t="str">
        <f t="shared" si="120"/>
        <v>2.647</v>
      </c>
      <c r="AA252" s="89" t="str">
        <f t="shared" si="121"/>
        <v>6.185</v>
      </c>
      <c r="AB252" s="89" t="str">
        <f t="shared" si="122"/>
        <v>3.538</v>
      </c>
      <c r="AD252" s="89">
        <v>234</v>
      </c>
      <c r="AE252" s="89">
        <v>3.008</v>
      </c>
      <c r="AF252" s="89">
        <v>1.21699E-3</v>
      </c>
      <c r="AG252" s="89">
        <v>6.6488000000000005E-2</v>
      </c>
      <c r="AH252" s="89">
        <v>1005.3392940799999</v>
      </c>
      <c r="AI252" s="89">
        <v>2603.2040959999999</v>
      </c>
      <c r="AJ252" s="89">
        <v>1597.86480192</v>
      </c>
      <c r="AK252" s="89">
        <v>1009</v>
      </c>
      <c r="AL252" s="89">
        <v>2803.2</v>
      </c>
      <c r="AM252" s="89">
        <v>1794.1</v>
      </c>
      <c r="AN252" s="89">
        <v>2.6469</v>
      </c>
      <c r="AO252" s="89">
        <v>6.1844999999999999</v>
      </c>
      <c r="AP252" s="89">
        <v>3.5375999999999999</v>
      </c>
    </row>
    <row r="253" spans="2:42">
      <c r="B253" s="3">
        <f t="shared" si="97"/>
        <v>242</v>
      </c>
      <c r="C253" s="115" t="str">
        <f t="shared" si="98"/>
        <v>3.466</v>
      </c>
      <c r="D253" s="115" t="str">
        <f t="shared" si="99"/>
        <v>0.001234</v>
      </c>
      <c r="E253" s="115" t="str">
        <f t="shared" si="100"/>
        <v>0.05762</v>
      </c>
      <c r="F253" s="115" t="str">
        <f t="shared" si="101"/>
        <v>1043</v>
      </c>
      <c r="G253" s="115" t="str">
        <f t="shared" si="102"/>
        <v>2603</v>
      </c>
      <c r="H253" s="115" t="str">
        <f t="shared" si="103"/>
        <v>1560.</v>
      </c>
      <c r="I253" s="115" t="str">
        <f t="shared" si="104"/>
        <v>1047</v>
      </c>
      <c r="J253" s="115" t="str">
        <f t="shared" si="105"/>
        <v>2803</v>
      </c>
      <c r="K253" s="115" t="str">
        <f t="shared" si="106"/>
        <v>1756</v>
      </c>
      <c r="L253" s="115" t="str">
        <f t="shared" si="107"/>
        <v>2.720</v>
      </c>
      <c r="M253" s="115" t="str">
        <f t="shared" si="108"/>
        <v>6.128</v>
      </c>
      <c r="N253" s="115" t="str">
        <f t="shared" si="109"/>
        <v>3.408</v>
      </c>
      <c r="P253" s="89" t="str">
        <f t="shared" si="110"/>
        <v>235.0</v>
      </c>
      <c r="Q253" s="89" t="str">
        <f t="shared" si="111"/>
        <v>3.063</v>
      </c>
      <c r="R253" s="89" t="str">
        <f t="shared" si="112"/>
        <v>0.001219</v>
      </c>
      <c r="S253" s="89" t="str">
        <f t="shared" si="113"/>
        <v>0.06530</v>
      </c>
      <c r="T253" s="89" t="str">
        <f t="shared" si="114"/>
        <v>1010.</v>
      </c>
      <c r="U253" s="89" t="str">
        <f t="shared" si="115"/>
        <v>2603</v>
      </c>
      <c r="V253" s="89" t="str">
        <f t="shared" si="116"/>
        <v>1593</v>
      </c>
      <c r="W253" s="89" t="str">
        <f t="shared" si="117"/>
        <v>1014</v>
      </c>
      <c r="X253" s="89" t="str">
        <f t="shared" si="118"/>
        <v>2803</v>
      </c>
      <c r="Y253" s="89" t="str">
        <f t="shared" si="119"/>
        <v>1789</v>
      </c>
      <c r="Z253" s="89" t="str">
        <f t="shared" si="120"/>
        <v>2.656</v>
      </c>
      <c r="AA253" s="89" t="str">
        <f t="shared" si="121"/>
        <v>6.178</v>
      </c>
      <c r="AB253" s="89" t="str">
        <f t="shared" si="122"/>
        <v>3.521</v>
      </c>
      <c r="AD253" s="89">
        <v>235</v>
      </c>
      <c r="AE253" s="89">
        <v>3.0625</v>
      </c>
      <c r="AF253" s="89">
        <v>1.2190199999999999E-3</v>
      </c>
      <c r="AG253" s="89">
        <v>6.5297999999999995E-2</v>
      </c>
      <c r="AH253" s="89">
        <v>1010.0667512499999</v>
      </c>
      <c r="AI253" s="89">
        <v>2603.2248749999999</v>
      </c>
      <c r="AJ253" s="89">
        <v>1593.15812375</v>
      </c>
      <c r="AK253" s="89">
        <v>1013.8</v>
      </c>
      <c r="AL253" s="89">
        <v>2803.2</v>
      </c>
      <c r="AM253" s="89">
        <v>1789.4</v>
      </c>
      <c r="AN253" s="89">
        <v>2.6560999999999999</v>
      </c>
      <c r="AO253" s="89">
        <v>6.1775000000000002</v>
      </c>
      <c r="AP253" s="89">
        <v>3.5213999999999999</v>
      </c>
    </row>
    <row r="254" spans="2:42">
      <c r="B254" s="3">
        <f t="shared" si="97"/>
        <v>243</v>
      </c>
      <c r="C254" s="115" t="str">
        <f t="shared" si="98"/>
        <v>3.527</v>
      </c>
      <c r="D254" s="115" t="str">
        <f t="shared" si="99"/>
        <v>0.001236</v>
      </c>
      <c r="E254" s="115" t="str">
        <f t="shared" si="100"/>
        <v>0.05661</v>
      </c>
      <c r="F254" s="115" t="str">
        <f t="shared" si="101"/>
        <v>1048</v>
      </c>
      <c r="G254" s="115" t="str">
        <f t="shared" si="102"/>
        <v>2603</v>
      </c>
      <c r="H254" s="115" t="str">
        <f t="shared" si="103"/>
        <v>1555</v>
      </c>
      <c r="I254" s="115" t="str">
        <f t="shared" si="104"/>
        <v>1052</v>
      </c>
      <c r="J254" s="115" t="str">
        <f t="shared" si="105"/>
        <v>2803</v>
      </c>
      <c r="K254" s="115" t="str">
        <f t="shared" si="106"/>
        <v>1751</v>
      </c>
      <c r="L254" s="115" t="str">
        <f t="shared" si="107"/>
        <v>2.730</v>
      </c>
      <c r="M254" s="115" t="str">
        <f t="shared" si="108"/>
        <v>6.121</v>
      </c>
      <c r="N254" s="115" t="str">
        <f t="shared" si="109"/>
        <v>3.392</v>
      </c>
      <c r="P254" s="89" t="str">
        <f t="shared" si="110"/>
        <v>236.0</v>
      </c>
      <c r="Q254" s="89" t="str">
        <f t="shared" si="111"/>
        <v>3.118</v>
      </c>
      <c r="R254" s="89" t="str">
        <f t="shared" si="112"/>
        <v>0.001221</v>
      </c>
      <c r="S254" s="89" t="str">
        <f t="shared" si="113"/>
        <v>0.06413</v>
      </c>
      <c r="T254" s="89" t="str">
        <f t="shared" si="114"/>
        <v>1015</v>
      </c>
      <c r="U254" s="89" t="str">
        <f t="shared" si="115"/>
        <v>2603</v>
      </c>
      <c r="V254" s="89" t="str">
        <f t="shared" si="116"/>
        <v>1589</v>
      </c>
      <c r="W254" s="89" t="str">
        <f t="shared" si="117"/>
        <v>1019</v>
      </c>
      <c r="X254" s="89" t="str">
        <f t="shared" si="118"/>
        <v>2803</v>
      </c>
      <c r="Y254" s="89" t="str">
        <f t="shared" si="119"/>
        <v>1785</v>
      </c>
      <c r="Z254" s="89" t="str">
        <f t="shared" si="120"/>
        <v>2.665</v>
      </c>
      <c r="AA254" s="89" t="str">
        <f t="shared" si="121"/>
        <v>6.170</v>
      </c>
      <c r="AB254" s="89" t="str">
        <f t="shared" si="122"/>
        <v>3.505</v>
      </c>
      <c r="AD254" s="89">
        <v>236</v>
      </c>
      <c r="AE254" s="89">
        <v>3.1179000000000001</v>
      </c>
      <c r="AF254" s="89">
        <v>1.22108E-3</v>
      </c>
      <c r="AG254" s="89">
        <v>6.4132999999999996E-2</v>
      </c>
      <c r="AH254" s="89">
        <v>1014.692794668</v>
      </c>
      <c r="AI254" s="89">
        <v>2603.2397192999997</v>
      </c>
      <c r="AJ254" s="89">
        <v>1588.5469246319997</v>
      </c>
      <c r="AK254" s="89">
        <v>1018.5</v>
      </c>
      <c r="AL254" s="89">
        <v>2803.2</v>
      </c>
      <c r="AM254" s="89">
        <v>1784.7</v>
      </c>
      <c r="AN254" s="89">
        <v>2.6652999999999998</v>
      </c>
      <c r="AO254" s="89">
        <v>6.1703999999999999</v>
      </c>
      <c r="AP254" s="89">
        <v>3.5051999999999999</v>
      </c>
    </row>
    <row r="255" spans="2:42">
      <c r="B255" s="3">
        <f t="shared" si="97"/>
        <v>244</v>
      </c>
      <c r="C255" s="115" t="str">
        <f t="shared" si="98"/>
        <v>3.589</v>
      </c>
      <c r="D255" s="115" t="str">
        <f t="shared" si="99"/>
        <v>0.001238</v>
      </c>
      <c r="E255" s="115" t="str">
        <f t="shared" si="100"/>
        <v>0.05562</v>
      </c>
      <c r="F255" s="115" t="str">
        <f t="shared" si="101"/>
        <v>1052</v>
      </c>
      <c r="G255" s="115" t="str">
        <f t="shared" si="102"/>
        <v>2603</v>
      </c>
      <c r="H255" s="115" t="str">
        <f t="shared" si="103"/>
        <v>1551</v>
      </c>
      <c r="I255" s="115" t="str">
        <f t="shared" si="104"/>
        <v>1057</v>
      </c>
      <c r="J255" s="115" t="str">
        <f t="shared" si="105"/>
        <v>2802</v>
      </c>
      <c r="K255" s="115" t="str">
        <f t="shared" si="106"/>
        <v>1746</v>
      </c>
      <c r="L255" s="115" t="str">
        <f t="shared" si="107"/>
        <v>2.739</v>
      </c>
      <c r="M255" s="115" t="str">
        <f t="shared" si="108"/>
        <v>6.114</v>
      </c>
      <c r="N255" s="115" t="str">
        <f t="shared" si="109"/>
        <v>3.376</v>
      </c>
      <c r="P255" s="89" t="str">
        <f t="shared" si="110"/>
        <v>237.0</v>
      </c>
      <c r="Q255" s="89" t="str">
        <f t="shared" si="111"/>
        <v>3.174</v>
      </c>
      <c r="R255" s="89" t="str">
        <f t="shared" si="112"/>
        <v>0.001223</v>
      </c>
      <c r="S255" s="89" t="str">
        <f t="shared" si="113"/>
        <v>0.06299</v>
      </c>
      <c r="T255" s="89" t="str">
        <f t="shared" si="114"/>
        <v>1019</v>
      </c>
      <c r="U255" s="89" t="str">
        <f t="shared" si="115"/>
        <v>2603</v>
      </c>
      <c r="V255" s="89" t="str">
        <f t="shared" si="116"/>
        <v>1584</v>
      </c>
      <c r="W255" s="89" t="str">
        <f t="shared" si="117"/>
        <v>1023</v>
      </c>
      <c r="X255" s="89" t="str">
        <f t="shared" si="118"/>
        <v>2803</v>
      </c>
      <c r="Y255" s="89" t="str">
        <f t="shared" si="119"/>
        <v>1780.</v>
      </c>
      <c r="Z255" s="89" t="str">
        <f t="shared" si="120"/>
        <v>2.675</v>
      </c>
      <c r="AA255" s="89" t="str">
        <f t="shared" si="121"/>
        <v>6.163</v>
      </c>
      <c r="AB255" s="89" t="str">
        <f t="shared" si="122"/>
        <v>3.489</v>
      </c>
      <c r="AD255" s="89">
        <v>237</v>
      </c>
      <c r="AE255" s="89">
        <v>3.1739999999999999</v>
      </c>
      <c r="AF255" s="89">
        <v>1.2231499999999999E-3</v>
      </c>
      <c r="AG255" s="89">
        <v>6.2991000000000005E-2</v>
      </c>
      <c r="AH255" s="89">
        <v>1019.4177218999999</v>
      </c>
      <c r="AI255" s="89">
        <v>2603.1665659999999</v>
      </c>
      <c r="AJ255" s="89">
        <v>1583.7488441</v>
      </c>
      <c r="AK255" s="89">
        <v>1023.3</v>
      </c>
      <c r="AL255" s="89">
        <v>2803.1</v>
      </c>
      <c r="AM255" s="89">
        <v>1779.9</v>
      </c>
      <c r="AN255" s="89">
        <v>2.6745000000000001</v>
      </c>
      <c r="AO255" s="89">
        <v>6.1634000000000002</v>
      </c>
      <c r="AP255" s="89">
        <v>3.4889999999999999</v>
      </c>
    </row>
    <row r="256" spans="2:42">
      <c r="B256" s="3">
        <f t="shared" si="97"/>
        <v>245</v>
      </c>
      <c r="C256" s="115" t="str">
        <f t="shared" si="98"/>
        <v>3.651</v>
      </c>
      <c r="D256" s="115" t="str">
        <f t="shared" si="99"/>
        <v>0.001240</v>
      </c>
      <c r="E256" s="115" t="str">
        <f t="shared" si="100"/>
        <v>0.05465</v>
      </c>
      <c r="F256" s="115" t="str">
        <f t="shared" si="101"/>
        <v>1057</v>
      </c>
      <c r="G256" s="115" t="str">
        <f t="shared" si="102"/>
        <v>2603</v>
      </c>
      <c r="H256" s="115" t="str">
        <f t="shared" si="103"/>
        <v>1546</v>
      </c>
      <c r="I256" s="115" t="str">
        <f t="shared" si="104"/>
        <v>1062</v>
      </c>
      <c r="J256" s="115" t="str">
        <f t="shared" si="105"/>
        <v>2802</v>
      </c>
      <c r="K256" s="115" t="str">
        <f t="shared" si="106"/>
        <v>1741</v>
      </c>
      <c r="L256" s="115" t="str">
        <f t="shared" si="107"/>
        <v>2.748</v>
      </c>
      <c r="M256" s="115" t="str">
        <f t="shared" si="108"/>
        <v>6.107</v>
      </c>
      <c r="N256" s="115" t="str">
        <f t="shared" si="109"/>
        <v>3.359</v>
      </c>
      <c r="P256" s="89" t="str">
        <f t="shared" si="110"/>
        <v>238.0</v>
      </c>
      <c r="Q256" s="89" t="str">
        <f t="shared" si="111"/>
        <v>3.231</v>
      </c>
      <c r="R256" s="89" t="str">
        <f t="shared" si="112"/>
        <v>0.001225</v>
      </c>
      <c r="S256" s="89" t="str">
        <f t="shared" si="113"/>
        <v>0.06187</v>
      </c>
      <c r="T256" s="89" t="str">
        <f t="shared" si="114"/>
        <v>1024</v>
      </c>
      <c r="U256" s="89" t="str">
        <f t="shared" si="115"/>
        <v>2603</v>
      </c>
      <c r="V256" s="89" t="str">
        <f t="shared" si="116"/>
        <v>1579</v>
      </c>
      <c r="W256" s="89" t="str">
        <f t="shared" si="117"/>
        <v>1028</v>
      </c>
      <c r="X256" s="89" t="str">
        <f t="shared" si="118"/>
        <v>2803</v>
      </c>
      <c r="Y256" s="89" t="str">
        <f t="shared" si="119"/>
        <v>1775</v>
      </c>
      <c r="Z256" s="89" t="str">
        <f t="shared" si="120"/>
        <v>2.684</v>
      </c>
      <c r="AA256" s="89" t="str">
        <f t="shared" si="121"/>
        <v>6.156</v>
      </c>
      <c r="AB256" s="89" t="str">
        <f t="shared" si="122"/>
        <v>3.473</v>
      </c>
      <c r="AD256" s="89">
        <v>238</v>
      </c>
      <c r="AE256" s="89">
        <v>3.2307999999999999</v>
      </c>
      <c r="AF256" s="89">
        <v>1.2252300000000001E-3</v>
      </c>
      <c r="AG256" s="89">
        <v>6.1872999999999997E-2</v>
      </c>
      <c r="AH256" s="89">
        <v>1024.0415269160001</v>
      </c>
      <c r="AI256" s="89">
        <v>2603.2007116</v>
      </c>
      <c r="AJ256" s="89">
        <v>1579.1591846839999</v>
      </c>
      <c r="AK256" s="89">
        <v>1028</v>
      </c>
      <c r="AL256" s="89">
        <v>2803.1</v>
      </c>
      <c r="AM256" s="89">
        <v>1775.1</v>
      </c>
      <c r="AN256" s="89">
        <v>2.6836000000000002</v>
      </c>
      <c r="AO256" s="89">
        <v>6.1563999999999997</v>
      </c>
      <c r="AP256" s="89">
        <v>3.4727000000000001</v>
      </c>
    </row>
    <row r="257" spans="2:42">
      <c r="B257" s="3">
        <f t="shared" si="97"/>
        <v>246</v>
      </c>
      <c r="C257" s="115" t="str">
        <f t="shared" si="98"/>
        <v>3.715</v>
      </c>
      <c r="D257" s="115" t="str">
        <f t="shared" si="99"/>
        <v>0.001243</v>
      </c>
      <c r="E257" s="115" t="str">
        <f t="shared" si="100"/>
        <v>0.05370</v>
      </c>
      <c r="F257" s="115" t="str">
        <f t="shared" si="101"/>
        <v>1062</v>
      </c>
      <c r="G257" s="115" t="str">
        <f t="shared" si="102"/>
        <v>2603</v>
      </c>
      <c r="H257" s="115" t="str">
        <f t="shared" si="103"/>
        <v>1541</v>
      </c>
      <c r="I257" s="115" t="str">
        <f t="shared" si="104"/>
        <v>1066</v>
      </c>
      <c r="J257" s="115" t="str">
        <f t="shared" si="105"/>
        <v>2802</v>
      </c>
      <c r="K257" s="115" t="str">
        <f t="shared" si="106"/>
        <v>1736</v>
      </c>
      <c r="L257" s="115" t="str">
        <f t="shared" si="107"/>
        <v>2.757</v>
      </c>
      <c r="M257" s="115" t="str">
        <f t="shared" si="108"/>
        <v>6.100</v>
      </c>
      <c r="N257" s="115" t="str">
        <f t="shared" si="109"/>
        <v>3.343</v>
      </c>
      <c r="P257" s="89" t="str">
        <f t="shared" si="110"/>
        <v>239.0</v>
      </c>
      <c r="Q257" s="89" t="str">
        <f t="shared" si="111"/>
        <v>3.289</v>
      </c>
      <c r="R257" s="89" t="str">
        <f t="shared" si="112"/>
        <v>0.001227</v>
      </c>
      <c r="S257" s="89" t="str">
        <f t="shared" si="113"/>
        <v>0.06078</v>
      </c>
      <c r="T257" s="89" t="str">
        <f t="shared" si="114"/>
        <v>1029</v>
      </c>
      <c r="U257" s="89" t="str">
        <f t="shared" si="115"/>
        <v>2603</v>
      </c>
      <c r="V257" s="89" t="str">
        <f t="shared" si="116"/>
        <v>1574</v>
      </c>
      <c r="W257" s="89" t="str">
        <f t="shared" si="117"/>
        <v>1033</v>
      </c>
      <c r="X257" s="89" t="str">
        <f t="shared" si="118"/>
        <v>2803</v>
      </c>
      <c r="Y257" s="89" t="str">
        <f t="shared" si="119"/>
        <v>1770.</v>
      </c>
      <c r="Z257" s="89" t="str">
        <f t="shared" si="120"/>
        <v>2.693</v>
      </c>
      <c r="AA257" s="89" t="str">
        <f t="shared" si="121"/>
        <v>6.149</v>
      </c>
      <c r="AB257" s="89" t="str">
        <f t="shared" si="122"/>
        <v>3.457</v>
      </c>
      <c r="AD257" s="89">
        <v>239</v>
      </c>
      <c r="AE257" s="89">
        <v>3.2885</v>
      </c>
      <c r="AF257" s="89">
        <v>1.2273400000000002E-3</v>
      </c>
      <c r="AG257" s="89">
        <v>6.0777999999999999E-2</v>
      </c>
      <c r="AH257" s="89">
        <v>1028.7638924099999</v>
      </c>
      <c r="AI257" s="89">
        <v>2603.131547</v>
      </c>
      <c r="AJ257" s="89">
        <v>1574.36765459</v>
      </c>
      <c r="AK257" s="89">
        <v>1032.8</v>
      </c>
      <c r="AL257" s="89">
        <v>2803</v>
      </c>
      <c r="AM257" s="89">
        <v>1770.3</v>
      </c>
      <c r="AN257" s="89">
        <v>2.6928000000000001</v>
      </c>
      <c r="AO257" s="89">
        <v>6.1493000000000002</v>
      </c>
      <c r="AP257" s="89">
        <v>3.4565000000000001</v>
      </c>
    </row>
    <row r="258" spans="2:42">
      <c r="B258" s="3">
        <f t="shared" si="97"/>
        <v>247</v>
      </c>
      <c r="C258" s="115" t="str">
        <f t="shared" si="98"/>
        <v>3.779</v>
      </c>
      <c r="D258" s="115" t="str">
        <f t="shared" si="99"/>
        <v>0.001245</v>
      </c>
      <c r="E258" s="115" t="str">
        <f t="shared" si="100"/>
        <v>0.05277</v>
      </c>
      <c r="F258" s="115" t="str">
        <f t="shared" si="101"/>
        <v>1066</v>
      </c>
      <c r="G258" s="115" t="str">
        <f t="shared" si="102"/>
        <v>2602</v>
      </c>
      <c r="H258" s="115" t="str">
        <f t="shared" si="103"/>
        <v>1536</v>
      </c>
      <c r="I258" s="115" t="str">
        <f t="shared" si="104"/>
        <v>1071</v>
      </c>
      <c r="J258" s="115" t="str">
        <f t="shared" si="105"/>
        <v>2802</v>
      </c>
      <c r="K258" s="115" t="str">
        <f t="shared" si="106"/>
        <v>1731</v>
      </c>
      <c r="L258" s="115" t="str">
        <f t="shared" si="107"/>
        <v>2.766</v>
      </c>
      <c r="M258" s="115" t="str">
        <f t="shared" si="108"/>
        <v>6.093</v>
      </c>
      <c r="N258" s="115" t="str">
        <f t="shared" si="109"/>
        <v>3.327</v>
      </c>
      <c r="P258" s="89" t="str">
        <f t="shared" si="110"/>
        <v>240.0</v>
      </c>
      <c r="Q258" s="89" t="str">
        <f t="shared" si="111"/>
        <v>3.347</v>
      </c>
      <c r="R258" s="89" t="str">
        <f t="shared" si="112"/>
        <v>0.001229</v>
      </c>
      <c r="S258" s="89" t="str">
        <f t="shared" si="113"/>
        <v>0.05971</v>
      </c>
      <c r="T258" s="89" t="str">
        <f t="shared" si="114"/>
        <v>1033</v>
      </c>
      <c r="U258" s="89" t="str">
        <f t="shared" si="115"/>
        <v>2603</v>
      </c>
      <c r="V258" s="89" t="str">
        <f t="shared" si="116"/>
        <v>1570.</v>
      </c>
      <c r="W258" s="89" t="str">
        <f t="shared" si="117"/>
        <v>1038</v>
      </c>
      <c r="X258" s="89" t="str">
        <f t="shared" si="118"/>
        <v>2803</v>
      </c>
      <c r="Y258" s="89" t="str">
        <f t="shared" si="119"/>
        <v>1765</v>
      </c>
      <c r="Z258" s="89" t="str">
        <f t="shared" si="120"/>
        <v>2.702</v>
      </c>
      <c r="AA258" s="89" t="str">
        <f t="shared" si="121"/>
        <v>6.142</v>
      </c>
      <c r="AB258" s="89" t="str">
        <f t="shared" si="122"/>
        <v>3.440</v>
      </c>
      <c r="AD258" s="89">
        <v>240</v>
      </c>
      <c r="AE258" s="89">
        <v>3.3469000000000002</v>
      </c>
      <c r="AF258" s="89">
        <v>1.2294599999999999E-3</v>
      </c>
      <c r="AG258" s="89">
        <v>5.9705000000000001E-2</v>
      </c>
      <c r="AH258" s="89">
        <v>1033.485120326</v>
      </c>
      <c r="AI258" s="89">
        <v>2603.1733355000001</v>
      </c>
      <c r="AJ258" s="89">
        <v>1569.6882151740001</v>
      </c>
      <c r="AK258" s="89">
        <v>1037.5999999999999</v>
      </c>
      <c r="AL258" s="89">
        <v>2803</v>
      </c>
      <c r="AM258" s="89">
        <v>1765.4</v>
      </c>
      <c r="AN258" s="89">
        <v>2.702</v>
      </c>
      <c r="AO258" s="89">
        <v>6.1422999999999996</v>
      </c>
      <c r="AP258" s="89">
        <v>3.4403000000000001</v>
      </c>
    </row>
    <row r="259" spans="2:42">
      <c r="B259" s="3">
        <f t="shared" si="97"/>
        <v>248</v>
      </c>
      <c r="C259" s="115" t="str">
        <f t="shared" si="98"/>
        <v>3.844</v>
      </c>
      <c r="D259" s="115" t="str">
        <f t="shared" si="99"/>
        <v>0.001247</v>
      </c>
      <c r="E259" s="115" t="str">
        <f t="shared" si="100"/>
        <v>0.05186</v>
      </c>
      <c r="F259" s="115" t="str">
        <f t="shared" si="101"/>
        <v>1071</v>
      </c>
      <c r="G259" s="115" t="str">
        <f t="shared" si="102"/>
        <v>2602</v>
      </c>
      <c r="H259" s="115" t="str">
        <f t="shared" si="103"/>
        <v>1531</v>
      </c>
      <c r="I259" s="115" t="str">
        <f t="shared" si="104"/>
        <v>1076</v>
      </c>
      <c r="J259" s="115" t="str">
        <f t="shared" si="105"/>
        <v>2802</v>
      </c>
      <c r="K259" s="115" t="str">
        <f t="shared" si="106"/>
        <v>1726</v>
      </c>
      <c r="L259" s="115" t="str">
        <f t="shared" si="107"/>
        <v>2.775</v>
      </c>
      <c r="M259" s="115" t="str">
        <f t="shared" si="108"/>
        <v>6.086</v>
      </c>
      <c r="N259" s="115" t="str">
        <f t="shared" si="109"/>
        <v>3.311</v>
      </c>
      <c r="P259" s="89" t="str">
        <f t="shared" si="110"/>
        <v>241.0</v>
      </c>
      <c r="Q259" s="89" t="str">
        <f t="shared" si="111"/>
        <v>3.406</v>
      </c>
      <c r="R259" s="89" t="str">
        <f t="shared" si="112"/>
        <v>0.001232</v>
      </c>
      <c r="S259" s="89" t="str">
        <f t="shared" si="113"/>
        <v>0.05865</v>
      </c>
      <c r="T259" s="89" t="str">
        <f t="shared" si="114"/>
        <v>1038</v>
      </c>
      <c r="U259" s="89" t="str">
        <f t="shared" si="115"/>
        <v>2603</v>
      </c>
      <c r="V259" s="89" t="str">
        <f t="shared" si="116"/>
        <v>1565</v>
      </c>
      <c r="W259" s="89" t="str">
        <f t="shared" si="117"/>
        <v>1042</v>
      </c>
      <c r="X259" s="89" t="str">
        <f t="shared" si="118"/>
        <v>2803</v>
      </c>
      <c r="Y259" s="89" t="str">
        <f t="shared" si="119"/>
        <v>1761</v>
      </c>
      <c r="Z259" s="89" t="str">
        <f t="shared" si="120"/>
        <v>2.711</v>
      </c>
      <c r="AA259" s="89" t="str">
        <f t="shared" si="121"/>
        <v>6.135</v>
      </c>
      <c r="AB259" s="89" t="str">
        <f t="shared" si="122"/>
        <v>3.424</v>
      </c>
      <c r="AD259" s="89">
        <v>241</v>
      </c>
      <c r="AE259" s="89">
        <v>3.4062000000000001</v>
      </c>
      <c r="AF259" s="89">
        <v>1.2316E-3</v>
      </c>
      <c r="AG259" s="89">
        <v>5.8654000000000005E-2</v>
      </c>
      <c r="AH259" s="89">
        <v>1038.10492408</v>
      </c>
      <c r="AI259" s="89">
        <v>2603.1127452000001</v>
      </c>
      <c r="AJ259" s="89">
        <v>1565.00782112</v>
      </c>
      <c r="AK259" s="89">
        <v>1042.3</v>
      </c>
      <c r="AL259" s="89">
        <v>2802.9</v>
      </c>
      <c r="AM259" s="89">
        <v>1760.5</v>
      </c>
      <c r="AN259" s="89">
        <v>2.7111000000000001</v>
      </c>
      <c r="AO259" s="89">
        <v>6.1353</v>
      </c>
      <c r="AP259" s="89">
        <v>3.4241000000000001</v>
      </c>
    </row>
    <row r="260" spans="2:42">
      <c r="B260" s="3">
        <f t="shared" si="97"/>
        <v>249</v>
      </c>
      <c r="C260" s="115" t="str">
        <f t="shared" si="98"/>
        <v>3.910</v>
      </c>
      <c r="D260" s="115" t="str">
        <f t="shared" si="99"/>
        <v>0.001249</v>
      </c>
      <c r="E260" s="115" t="str">
        <f t="shared" si="100"/>
        <v>0.05096</v>
      </c>
      <c r="F260" s="115" t="str">
        <f t="shared" si="101"/>
        <v>1076</v>
      </c>
      <c r="G260" s="115" t="str">
        <f t="shared" si="102"/>
        <v>2602</v>
      </c>
      <c r="H260" s="115" t="str">
        <f t="shared" si="103"/>
        <v>1526</v>
      </c>
      <c r="I260" s="115" t="str">
        <f t="shared" si="104"/>
        <v>1081</v>
      </c>
      <c r="J260" s="115" t="str">
        <f t="shared" si="105"/>
        <v>2801</v>
      </c>
      <c r="K260" s="115" t="str">
        <f t="shared" si="106"/>
        <v>1720.</v>
      </c>
      <c r="L260" s="115" t="str">
        <f t="shared" si="107"/>
        <v>2.784</v>
      </c>
      <c r="M260" s="115" t="str">
        <f t="shared" si="108"/>
        <v>6.079</v>
      </c>
      <c r="N260" s="115" t="str">
        <f t="shared" si="109"/>
        <v>3.295</v>
      </c>
      <c r="P260" s="89" t="str">
        <f t="shared" si="110"/>
        <v>242.0</v>
      </c>
      <c r="Q260" s="89" t="str">
        <f t="shared" si="111"/>
        <v>3.466</v>
      </c>
      <c r="R260" s="89" t="str">
        <f t="shared" si="112"/>
        <v>0.001234</v>
      </c>
      <c r="S260" s="89" t="str">
        <f t="shared" si="113"/>
        <v>0.05762</v>
      </c>
      <c r="T260" s="89" t="str">
        <f t="shared" si="114"/>
        <v>1043</v>
      </c>
      <c r="U260" s="89" t="str">
        <f t="shared" si="115"/>
        <v>2603</v>
      </c>
      <c r="V260" s="89" t="str">
        <f t="shared" si="116"/>
        <v>1560.</v>
      </c>
      <c r="W260" s="89" t="str">
        <f t="shared" si="117"/>
        <v>1047</v>
      </c>
      <c r="X260" s="89" t="str">
        <f t="shared" si="118"/>
        <v>2803</v>
      </c>
      <c r="Y260" s="89" t="str">
        <f t="shared" si="119"/>
        <v>1756</v>
      </c>
      <c r="Z260" s="89" t="str">
        <f t="shared" si="120"/>
        <v>2.720</v>
      </c>
      <c r="AA260" s="89" t="str">
        <f t="shared" si="121"/>
        <v>6.128</v>
      </c>
      <c r="AB260" s="89" t="str">
        <f t="shared" si="122"/>
        <v>3.408</v>
      </c>
      <c r="AD260" s="89">
        <v>242</v>
      </c>
      <c r="AE260" s="89">
        <v>3.4662000000000002</v>
      </c>
      <c r="AF260" s="89">
        <v>1.23376E-3</v>
      </c>
      <c r="AG260" s="89">
        <v>5.7623000000000001E-2</v>
      </c>
      <c r="AH260" s="89">
        <v>1042.823541088</v>
      </c>
      <c r="AI260" s="89">
        <v>2602.9671573999999</v>
      </c>
      <c r="AJ260" s="89">
        <v>1560.1436163119999</v>
      </c>
      <c r="AK260" s="89">
        <v>1047.0999999999999</v>
      </c>
      <c r="AL260" s="89">
        <v>2802.7</v>
      </c>
      <c r="AM260" s="89">
        <v>1755.6</v>
      </c>
      <c r="AN260" s="89">
        <v>2.7202999999999999</v>
      </c>
      <c r="AO260" s="89">
        <v>6.1281999999999996</v>
      </c>
      <c r="AP260" s="89">
        <v>3.4079000000000002</v>
      </c>
    </row>
    <row r="261" spans="2:42">
      <c r="B261" s="3">
        <f t="shared" si="97"/>
        <v>250</v>
      </c>
      <c r="C261" s="115" t="str">
        <f t="shared" si="98"/>
        <v>3.976</v>
      </c>
      <c r="D261" s="115" t="str">
        <f t="shared" si="99"/>
        <v>0.001252</v>
      </c>
      <c r="E261" s="115" t="str">
        <f t="shared" si="100"/>
        <v>0.05008</v>
      </c>
      <c r="F261" s="115" t="str">
        <f t="shared" si="101"/>
        <v>1081</v>
      </c>
      <c r="G261" s="115" t="str">
        <f t="shared" si="102"/>
        <v>2602</v>
      </c>
      <c r="H261" s="115" t="str">
        <f t="shared" si="103"/>
        <v>1521</v>
      </c>
      <c r="I261" s="115" t="str">
        <f t="shared" si="104"/>
        <v>1086</v>
      </c>
      <c r="J261" s="115" t="str">
        <f t="shared" si="105"/>
        <v>2801</v>
      </c>
      <c r="K261" s="115" t="str">
        <f t="shared" si="106"/>
        <v>1715</v>
      </c>
      <c r="L261" s="115" t="str">
        <f t="shared" si="107"/>
        <v>2.794</v>
      </c>
      <c r="M261" s="115" t="str">
        <f t="shared" si="108"/>
        <v>6.072</v>
      </c>
      <c r="N261" s="115" t="str">
        <f t="shared" si="109"/>
        <v>3.279</v>
      </c>
      <c r="P261" s="89" t="str">
        <f t="shared" si="110"/>
        <v>243.0</v>
      </c>
      <c r="Q261" s="89" t="str">
        <f t="shared" si="111"/>
        <v>3.527</v>
      </c>
      <c r="R261" s="89" t="str">
        <f t="shared" si="112"/>
        <v>0.001236</v>
      </c>
      <c r="S261" s="89" t="str">
        <f t="shared" si="113"/>
        <v>0.05661</v>
      </c>
      <c r="T261" s="89" t="str">
        <f t="shared" si="114"/>
        <v>1048</v>
      </c>
      <c r="U261" s="89" t="str">
        <f t="shared" si="115"/>
        <v>2603</v>
      </c>
      <c r="V261" s="89" t="str">
        <f t="shared" si="116"/>
        <v>1555</v>
      </c>
      <c r="W261" s="89" t="str">
        <f t="shared" si="117"/>
        <v>1052</v>
      </c>
      <c r="X261" s="89" t="str">
        <f t="shared" si="118"/>
        <v>2803</v>
      </c>
      <c r="Y261" s="89" t="str">
        <f t="shared" si="119"/>
        <v>1751</v>
      </c>
      <c r="Z261" s="89" t="str">
        <f t="shared" si="120"/>
        <v>2.730</v>
      </c>
      <c r="AA261" s="89" t="str">
        <f t="shared" si="121"/>
        <v>6.121</v>
      </c>
      <c r="AB261" s="89" t="str">
        <f t="shared" si="122"/>
        <v>3.392</v>
      </c>
      <c r="AD261" s="89">
        <v>243</v>
      </c>
      <c r="AE261" s="89">
        <v>3.5270000000000001</v>
      </c>
      <c r="AF261" s="89">
        <v>1.23594E-3</v>
      </c>
      <c r="AG261" s="89">
        <v>5.6612999999999997E-2</v>
      </c>
      <c r="AH261" s="89">
        <v>1047.54083962</v>
      </c>
      <c r="AI261" s="89">
        <v>2602.9259489999999</v>
      </c>
      <c r="AJ261" s="89">
        <v>1555.3851093799999</v>
      </c>
      <c r="AK261" s="89">
        <v>1051.9000000000001</v>
      </c>
      <c r="AL261" s="89">
        <v>2802.6</v>
      </c>
      <c r="AM261" s="89">
        <v>1750.7</v>
      </c>
      <c r="AN261" s="89">
        <v>2.7294999999999998</v>
      </c>
      <c r="AO261" s="89">
        <v>6.1212</v>
      </c>
      <c r="AP261" s="89">
        <v>3.3917999999999999</v>
      </c>
    </row>
    <row r="262" spans="2:42">
      <c r="B262" s="3">
        <f t="shared" si="97"/>
        <v>251</v>
      </c>
      <c r="C262" s="115" t="str">
        <f t="shared" si="98"/>
        <v>4.044</v>
      </c>
      <c r="D262" s="115" t="str">
        <f t="shared" si="99"/>
        <v>0.001254</v>
      </c>
      <c r="E262" s="115" t="str">
        <f t="shared" si="100"/>
        <v>0.04922</v>
      </c>
      <c r="F262" s="115" t="str">
        <f t="shared" si="101"/>
        <v>1086</v>
      </c>
      <c r="G262" s="115" t="str">
        <f t="shared" si="102"/>
        <v>2602</v>
      </c>
      <c r="H262" s="115" t="str">
        <f t="shared" si="103"/>
        <v>1516</v>
      </c>
      <c r="I262" s="115" t="str">
        <f t="shared" si="104"/>
        <v>1091</v>
      </c>
      <c r="J262" s="115" t="str">
        <f t="shared" si="105"/>
        <v>2801</v>
      </c>
      <c r="K262" s="115" t="str">
        <f t="shared" si="106"/>
        <v>1710.</v>
      </c>
      <c r="L262" s="115" t="str">
        <f t="shared" si="107"/>
        <v>2.803</v>
      </c>
      <c r="M262" s="115" t="str">
        <f t="shared" si="108"/>
        <v>6.065</v>
      </c>
      <c r="N262" s="115" t="str">
        <f t="shared" si="109"/>
        <v>3.262</v>
      </c>
      <c r="P262" s="89" t="str">
        <f t="shared" si="110"/>
        <v>244.0</v>
      </c>
      <c r="Q262" s="89" t="str">
        <f t="shared" si="111"/>
        <v>3.589</v>
      </c>
      <c r="R262" s="89" t="str">
        <f t="shared" si="112"/>
        <v>0.001238</v>
      </c>
      <c r="S262" s="89" t="str">
        <f t="shared" si="113"/>
        <v>0.05562</v>
      </c>
      <c r="T262" s="89" t="str">
        <f t="shared" si="114"/>
        <v>1052</v>
      </c>
      <c r="U262" s="89" t="str">
        <f t="shared" si="115"/>
        <v>2603</v>
      </c>
      <c r="V262" s="89" t="str">
        <f t="shared" si="116"/>
        <v>1551</v>
      </c>
      <c r="W262" s="89" t="str">
        <f t="shared" si="117"/>
        <v>1057</v>
      </c>
      <c r="X262" s="89" t="str">
        <f t="shared" si="118"/>
        <v>2802</v>
      </c>
      <c r="Y262" s="89" t="str">
        <f t="shared" si="119"/>
        <v>1746</v>
      </c>
      <c r="Z262" s="89" t="str">
        <f t="shared" si="120"/>
        <v>2.739</v>
      </c>
      <c r="AA262" s="89" t="str">
        <f t="shared" si="121"/>
        <v>6.114</v>
      </c>
      <c r="AB262" s="89" t="str">
        <f t="shared" si="122"/>
        <v>3.376</v>
      </c>
      <c r="AD262" s="89">
        <v>244</v>
      </c>
      <c r="AE262" s="89">
        <v>3.5886999999999998</v>
      </c>
      <c r="AF262" s="89">
        <v>1.23813E-3</v>
      </c>
      <c r="AG262" s="89">
        <v>5.5624E-2</v>
      </c>
      <c r="AH262" s="89">
        <v>1052.256722869</v>
      </c>
      <c r="AI262" s="89">
        <v>2602.7821512</v>
      </c>
      <c r="AJ262" s="89">
        <v>1550.5254283310001</v>
      </c>
      <c r="AK262" s="89">
        <v>1056.7</v>
      </c>
      <c r="AL262" s="89">
        <v>2802.4</v>
      </c>
      <c r="AM262" s="89">
        <v>1745.7</v>
      </c>
      <c r="AN262" s="89">
        <v>2.7385999999999999</v>
      </c>
      <c r="AO262" s="89">
        <v>6.1142000000000003</v>
      </c>
      <c r="AP262" s="89">
        <v>3.3755999999999999</v>
      </c>
    </row>
    <row r="263" spans="2:42">
      <c r="B263" s="3">
        <f t="shared" si="97"/>
        <v>252</v>
      </c>
      <c r="C263" s="115" t="str">
        <f t="shared" si="98"/>
        <v>4.112</v>
      </c>
      <c r="D263" s="115" t="str">
        <f t="shared" si="99"/>
        <v>0.001256</v>
      </c>
      <c r="E263" s="115" t="str">
        <f t="shared" si="100"/>
        <v>0.04838</v>
      </c>
      <c r="F263" s="115" t="str">
        <f t="shared" si="101"/>
        <v>1090.</v>
      </c>
      <c r="G263" s="115" t="str">
        <f t="shared" si="102"/>
        <v>2601</v>
      </c>
      <c r="H263" s="115" t="str">
        <f t="shared" si="103"/>
        <v>1511</v>
      </c>
      <c r="I263" s="115" t="str">
        <f t="shared" si="104"/>
        <v>1096</v>
      </c>
      <c r="J263" s="115" t="str">
        <f t="shared" si="105"/>
        <v>2800.</v>
      </c>
      <c r="K263" s="115" t="str">
        <f t="shared" si="106"/>
        <v>1705</v>
      </c>
      <c r="L263" s="115" t="str">
        <f t="shared" si="107"/>
        <v>2.812</v>
      </c>
      <c r="M263" s="115" t="str">
        <f t="shared" si="108"/>
        <v>6.058</v>
      </c>
      <c r="N263" s="115" t="str">
        <f t="shared" si="109"/>
        <v>3.246</v>
      </c>
      <c r="P263" s="89" t="str">
        <f t="shared" si="110"/>
        <v>245.0</v>
      </c>
      <c r="Q263" s="89" t="str">
        <f t="shared" si="111"/>
        <v>3.651</v>
      </c>
      <c r="R263" s="89" t="str">
        <f t="shared" si="112"/>
        <v>0.001240</v>
      </c>
      <c r="S263" s="89" t="str">
        <f t="shared" si="113"/>
        <v>0.05465</v>
      </c>
      <c r="T263" s="89" t="str">
        <f t="shared" si="114"/>
        <v>1057</v>
      </c>
      <c r="U263" s="89" t="str">
        <f t="shared" si="115"/>
        <v>2603</v>
      </c>
      <c r="V263" s="89" t="str">
        <f t="shared" si="116"/>
        <v>1546</v>
      </c>
      <c r="W263" s="89" t="str">
        <f t="shared" si="117"/>
        <v>1062</v>
      </c>
      <c r="X263" s="89" t="str">
        <f t="shared" si="118"/>
        <v>2802</v>
      </c>
      <c r="Y263" s="89" t="str">
        <f t="shared" si="119"/>
        <v>1741</v>
      </c>
      <c r="Z263" s="89" t="str">
        <f t="shared" si="120"/>
        <v>2.748</v>
      </c>
      <c r="AA263" s="89" t="str">
        <f t="shared" si="121"/>
        <v>6.107</v>
      </c>
      <c r="AB263" s="89" t="str">
        <f t="shared" si="122"/>
        <v>3.359</v>
      </c>
      <c r="AD263" s="89">
        <v>245</v>
      </c>
      <c r="AE263" s="89">
        <v>3.6511999999999998</v>
      </c>
      <c r="AF263" s="89">
        <v>1.2403500000000001E-3</v>
      </c>
      <c r="AG263" s="89">
        <v>5.4654000000000001E-2</v>
      </c>
      <c r="AH263" s="89">
        <v>1056.9712340799999</v>
      </c>
      <c r="AI263" s="89">
        <v>2602.6473151999999</v>
      </c>
      <c r="AJ263" s="89">
        <v>1545.6760811199999</v>
      </c>
      <c r="AK263" s="89">
        <v>1061.5</v>
      </c>
      <c r="AL263" s="89">
        <v>2802.2</v>
      </c>
      <c r="AM263" s="89">
        <v>1740.7</v>
      </c>
      <c r="AN263" s="89">
        <v>2.7477999999999998</v>
      </c>
      <c r="AO263" s="89">
        <v>6.1071999999999997</v>
      </c>
      <c r="AP263" s="89">
        <v>3.3593999999999999</v>
      </c>
    </row>
    <row r="264" spans="2:42">
      <c r="B264" s="3">
        <f t="shared" si="97"/>
        <v>253</v>
      </c>
      <c r="C264" s="115" t="str">
        <f t="shared" si="98"/>
        <v>4.182</v>
      </c>
      <c r="D264" s="115" t="str">
        <f t="shared" si="99"/>
        <v>0.001259</v>
      </c>
      <c r="E264" s="115" t="str">
        <f t="shared" si="100"/>
        <v>0.04755</v>
      </c>
      <c r="F264" s="115" t="str">
        <f t="shared" si="101"/>
        <v>1095</v>
      </c>
      <c r="G264" s="115" t="str">
        <f t="shared" si="102"/>
        <v>2601</v>
      </c>
      <c r="H264" s="115" t="str">
        <f t="shared" si="103"/>
        <v>1506</v>
      </c>
      <c r="I264" s="115" t="str">
        <f t="shared" si="104"/>
        <v>1100.</v>
      </c>
      <c r="J264" s="115" t="str">
        <f t="shared" si="105"/>
        <v>2800.</v>
      </c>
      <c r="K264" s="115" t="str">
        <f t="shared" si="106"/>
        <v>1700.</v>
      </c>
      <c r="L264" s="115" t="str">
        <f t="shared" si="107"/>
        <v>2.821</v>
      </c>
      <c r="M264" s="115" t="str">
        <f t="shared" si="108"/>
        <v>6.051</v>
      </c>
      <c r="N264" s="115" t="str">
        <f t="shared" si="109"/>
        <v>3.230</v>
      </c>
      <c r="P264" s="89" t="str">
        <f t="shared" si="110"/>
        <v>246.0</v>
      </c>
      <c r="Q264" s="89" t="str">
        <f t="shared" si="111"/>
        <v>3.715</v>
      </c>
      <c r="R264" s="89" t="str">
        <f t="shared" si="112"/>
        <v>0.001243</v>
      </c>
      <c r="S264" s="89" t="str">
        <f t="shared" si="113"/>
        <v>0.05370</v>
      </c>
      <c r="T264" s="89" t="str">
        <f t="shared" si="114"/>
        <v>1062</v>
      </c>
      <c r="U264" s="89" t="str">
        <f t="shared" si="115"/>
        <v>2603</v>
      </c>
      <c r="V264" s="89" t="str">
        <f t="shared" si="116"/>
        <v>1541</v>
      </c>
      <c r="W264" s="89" t="str">
        <f t="shared" si="117"/>
        <v>1066</v>
      </c>
      <c r="X264" s="89" t="str">
        <f t="shared" si="118"/>
        <v>2802</v>
      </c>
      <c r="Y264" s="89" t="str">
        <f t="shared" si="119"/>
        <v>1736</v>
      </c>
      <c r="Z264" s="89" t="str">
        <f t="shared" si="120"/>
        <v>2.757</v>
      </c>
      <c r="AA264" s="89" t="str">
        <f t="shared" si="121"/>
        <v>6.100</v>
      </c>
      <c r="AB264" s="89" t="str">
        <f t="shared" si="122"/>
        <v>3.343</v>
      </c>
      <c r="AD264" s="89">
        <v>246</v>
      </c>
      <c r="AE264" s="89">
        <v>3.7145000000000001</v>
      </c>
      <c r="AF264" s="89">
        <v>1.24259E-3</v>
      </c>
      <c r="AG264" s="89">
        <v>5.3703000000000001E-2</v>
      </c>
      <c r="AH264" s="89">
        <v>1061.7843994450002</v>
      </c>
      <c r="AI264" s="89">
        <v>2602.5202064999999</v>
      </c>
      <c r="AJ264" s="89">
        <v>1540.7358070549997</v>
      </c>
      <c r="AK264" s="89">
        <v>1066.4000000000001</v>
      </c>
      <c r="AL264" s="89">
        <v>2802</v>
      </c>
      <c r="AM264" s="89">
        <v>1735.6</v>
      </c>
      <c r="AN264" s="89">
        <v>2.7568999999999999</v>
      </c>
      <c r="AO264" s="89">
        <v>6.1002000000000001</v>
      </c>
      <c r="AP264" s="89">
        <v>3.3431999999999999</v>
      </c>
    </row>
    <row r="265" spans="2:42">
      <c r="B265" s="3">
        <f t="shared" si="97"/>
        <v>254</v>
      </c>
      <c r="C265" s="115" t="str">
        <f t="shared" si="98"/>
        <v>4.252</v>
      </c>
      <c r="D265" s="115" t="str">
        <f t="shared" si="99"/>
        <v>0.001261</v>
      </c>
      <c r="E265" s="115" t="str">
        <f t="shared" si="100"/>
        <v>0.04674</v>
      </c>
      <c r="F265" s="115" t="str">
        <f t="shared" si="101"/>
        <v>1100.</v>
      </c>
      <c r="G265" s="115" t="str">
        <f t="shared" si="102"/>
        <v>2601</v>
      </c>
      <c r="H265" s="115" t="str">
        <f t="shared" si="103"/>
        <v>1501</v>
      </c>
      <c r="I265" s="115" t="str">
        <f t="shared" si="104"/>
        <v>1105</v>
      </c>
      <c r="J265" s="115" t="str">
        <f t="shared" si="105"/>
        <v>2800.</v>
      </c>
      <c r="K265" s="115" t="str">
        <f t="shared" si="106"/>
        <v>1694</v>
      </c>
      <c r="L265" s="115" t="str">
        <f t="shared" si="107"/>
        <v>2.830</v>
      </c>
      <c r="M265" s="115" t="str">
        <f t="shared" si="108"/>
        <v>6.044</v>
      </c>
      <c r="N265" s="115" t="str">
        <f t="shared" si="109"/>
        <v>3.214</v>
      </c>
      <c r="P265" s="89" t="str">
        <f t="shared" si="110"/>
        <v>247.0</v>
      </c>
      <c r="Q265" s="89" t="str">
        <f t="shared" si="111"/>
        <v>3.779</v>
      </c>
      <c r="R265" s="89" t="str">
        <f t="shared" si="112"/>
        <v>0.001245</v>
      </c>
      <c r="S265" s="89" t="str">
        <f t="shared" si="113"/>
        <v>0.05277</v>
      </c>
      <c r="T265" s="89" t="str">
        <f t="shared" si="114"/>
        <v>1066</v>
      </c>
      <c r="U265" s="89" t="str">
        <f t="shared" si="115"/>
        <v>2602</v>
      </c>
      <c r="V265" s="89" t="str">
        <f t="shared" si="116"/>
        <v>1536</v>
      </c>
      <c r="W265" s="89" t="str">
        <f t="shared" si="117"/>
        <v>1071</v>
      </c>
      <c r="X265" s="89" t="str">
        <f t="shared" si="118"/>
        <v>2802</v>
      </c>
      <c r="Y265" s="89" t="str">
        <f t="shared" si="119"/>
        <v>1731</v>
      </c>
      <c r="Z265" s="89" t="str">
        <f t="shared" si="120"/>
        <v>2.766</v>
      </c>
      <c r="AA265" s="89" t="str">
        <f t="shared" si="121"/>
        <v>6.093</v>
      </c>
      <c r="AB265" s="89" t="str">
        <f t="shared" si="122"/>
        <v>3.327</v>
      </c>
      <c r="AD265" s="89">
        <v>247</v>
      </c>
      <c r="AE265" s="89">
        <v>3.7786</v>
      </c>
      <c r="AF265" s="89">
        <v>1.2448399999999999E-3</v>
      </c>
      <c r="AG265" s="89">
        <v>5.2770999999999998E-2</v>
      </c>
      <c r="AH265" s="89">
        <v>1066.4962475760001</v>
      </c>
      <c r="AI265" s="89">
        <v>2602.3994994000004</v>
      </c>
      <c r="AJ265" s="89">
        <v>1535.9032518240003</v>
      </c>
      <c r="AK265" s="89">
        <v>1071.2</v>
      </c>
      <c r="AL265" s="89">
        <v>2801.8</v>
      </c>
      <c r="AM265" s="89">
        <v>1730.6</v>
      </c>
      <c r="AN265" s="89">
        <v>2.7660999999999998</v>
      </c>
      <c r="AO265" s="89">
        <v>6.0930999999999997</v>
      </c>
      <c r="AP265" s="89">
        <v>3.327</v>
      </c>
    </row>
    <row r="266" spans="2:42">
      <c r="B266" s="3">
        <f t="shared" si="97"/>
        <v>255</v>
      </c>
      <c r="C266" s="115" t="str">
        <f t="shared" si="98"/>
        <v>4.323</v>
      </c>
      <c r="D266" s="115" t="str">
        <f t="shared" si="99"/>
        <v>0.001264</v>
      </c>
      <c r="E266" s="115" t="str">
        <f t="shared" si="100"/>
        <v>0.04594</v>
      </c>
      <c r="F266" s="115" t="str">
        <f t="shared" si="101"/>
        <v>1105</v>
      </c>
      <c r="G266" s="115" t="str">
        <f t="shared" si="102"/>
        <v>2601</v>
      </c>
      <c r="H266" s="115" t="str">
        <f t="shared" si="103"/>
        <v>1496</v>
      </c>
      <c r="I266" s="115" t="str">
        <f t="shared" si="104"/>
        <v>1110.</v>
      </c>
      <c r="J266" s="115" t="str">
        <f t="shared" si="105"/>
        <v>2799</v>
      </c>
      <c r="K266" s="115" t="str">
        <f t="shared" si="106"/>
        <v>1689</v>
      </c>
      <c r="L266" s="115" t="str">
        <f t="shared" si="107"/>
        <v>2.839</v>
      </c>
      <c r="M266" s="115" t="str">
        <f t="shared" si="108"/>
        <v>6.037</v>
      </c>
      <c r="N266" s="115" t="str">
        <f t="shared" si="109"/>
        <v>3.198</v>
      </c>
      <c r="P266" s="89" t="str">
        <f t="shared" si="110"/>
        <v>248.0</v>
      </c>
      <c r="Q266" s="89" t="str">
        <f t="shared" si="111"/>
        <v>3.844</v>
      </c>
      <c r="R266" s="89" t="str">
        <f t="shared" si="112"/>
        <v>0.001247</v>
      </c>
      <c r="S266" s="89" t="str">
        <f t="shared" si="113"/>
        <v>0.05186</v>
      </c>
      <c r="T266" s="89" t="str">
        <f t="shared" si="114"/>
        <v>1071</v>
      </c>
      <c r="U266" s="89" t="str">
        <f t="shared" si="115"/>
        <v>2602</v>
      </c>
      <c r="V266" s="89" t="str">
        <f t="shared" si="116"/>
        <v>1531</v>
      </c>
      <c r="W266" s="89" t="str">
        <f t="shared" si="117"/>
        <v>1076</v>
      </c>
      <c r="X266" s="89" t="str">
        <f t="shared" si="118"/>
        <v>2802</v>
      </c>
      <c r="Y266" s="89" t="str">
        <f t="shared" si="119"/>
        <v>1726</v>
      </c>
      <c r="Z266" s="89" t="str">
        <f t="shared" si="120"/>
        <v>2.775</v>
      </c>
      <c r="AA266" s="89" t="str">
        <f t="shared" si="121"/>
        <v>6.086</v>
      </c>
      <c r="AB266" s="89" t="str">
        <f t="shared" si="122"/>
        <v>3.311</v>
      </c>
      <c r="AD266" s="89">
        <v>248</v>
      </c>
      <c r="AE266" s="89">
        <v>3.8435999999999999</v>
      </c>
      <c r="AF266" s="89">
        <v>1.24712E-3</v>
      </c>
      <c r="AG266" s="89">
        <v>5.1857E-2</v>
      </c>
      <c r="AH266" s="89">
        <v>1071.306569568</v>
      </c>
      <c r="AI266" s="89">
        <v>2602.1824348</v>
      </c>
      <c r="AJ266" s="89">
        <v>1530.875865232</v>
      </c>
      <c r="AK266" s="89">
        <v>1076.0999999999999</v>
      </c>
      <c r="AL266" s="89">
        <v>2801.5</v>
      </c>
      <c r="AM266" s="89">
        <v>1725.5</v>
      </c>
      <c r="AN266" s="89">
        <v>2.7751999999999999</v>
      </c>
      <c r="AO266" s="89">
        <v>6.0861000000000001</v>
      </c>
      <c r="AP266" s="89">
        <v>3.3109000000000002</v>
      </c>
    </row>
    <row r="267" spans="2:42">
      <c r="B267" s="3">
        <f t="shared" si="97"/>
        <v>256</v>
      </c>
      <c r="C267" s="115" t="str">
        <f t="shared" si="98"/>
        <v>4.395</v>
      </c>
      <c r="D267" s="115" t="str">
        <f t="shared" si="99"/>
        <v>0.001266</v>
      </c>
      <c r="E267" s="115" t="str">
        <f t="shared" si="100"/>
        <v>0.04516</v>
      </c>
      <c r="F267" s="115" t="str">
        <f t="shared" si="101"/>
        <v>1110.</v>
      </c>
      <c r="G267" s="115" t="str">
        <f t="shared" si="102"/>
        <v>2600.</v>
      </c>
      <c r="H267" s="115" t="str">
        <f t="shared" si="103"/>
        <v>1491</v>
      </c>
      <c r="I267" s="115" t="str">
        <f t="shared" si="104"/>
        <v>1115</v>
      </c>
      <c r="J267" s="115" t="str">
        <f t="shared" si="105"/>
        <v>2799</v>
      </c>
      <c r="K267" s="115" t="str">
        <f t="shared" si="106"/>
        <v>1684</v>
      </c>
      <c r="L267" s="115" t="str">
        <f t="shared" si="107"/>
        <v>2.848</v>
      </c>
      <c r="M267" s="115" t="str">
        <f t="shared" si="108"/>
        <v>6.030</v>
      </c>
      <c r="N267" s="115" t="str">
        <f t="shared" si="109"/>
        <v>3.182</v>
      </c>
      <c r="P267" s="89" t="str">
        <f t="shared" si="110"/>
        <v>249.0</v>
      </c>
      <c r="Q267" s="89" t="str">
        <f t="shared" si="111"/>
        <v>3.910</v>
      </c>
      <c r="R267" s="89" t="str">
        <f t="shared" si="112"/>
        <v>0.001249</v>
      </c>
      <c r="S267" s="89" t="str">
        <f t="shared" si="113"/>
        <v>0.05096</v>
      </c>
      <c r="T267" s="89" t="str">
        <f t="shared" si="114"/>
        <v>1076</v>
      </c>
      <c r="U267" s="89" t="str">
        <f t="shared" si="115"/>
        <v>2602</v>
      </c>
      <c r="V267" s="89" t="str">
        <f t="shared" si="116"/>
        <v>1526</v>
      </c>
      <c r="W267" s="89" t="str">
        <f t="shared" si="117"/>
        <v>1081</v>
      </c>
      <c r="X267" s="89" t="str">
        <f t="shared" si="118"/>
        <v>2801</v>
      </c>
      <c r="Y267" s="89" t="str">
        <f t="shared" si="119"/>
        <v>1720.</v>
      </c>
      <c r="Z267" s="89" t="str">
        <f t="shared" si="120"/>
        <v>2.784</v>
      </c>
      <c r="AA267" s="89" t="str">
        <f t="shared" si="121"/>
        <v>6.079</v>
      </c>
      <c r="AB267" s="89" t="str">
        <f t="shared" si="122"/>
        <v>3.295</v>
      </c>
      <c r="AD267" s="89">
        <v>249</v>
      </c>
      <c r="AE267" s="89">
        <v>3.9095</v>
      </c>
      <c r="AF267" s="89">
        <v>1.2494099999999998E-3</v>
      </c>
      <c r="AG267" s="89">
        <v>5.0960999999999999E-2</v>
      </c>
      <c r="AH267" s="89">
        <v>1076.015431605</v>
      </c>
      <c r="AI267" s="89">
        <v>2601.9679704999999</v>
      </c>
      <c r="AJ267" s="89">
        <v>1525.9525388949999</v>
      </c>
      <c r="AK267" s="89">
        <v>1080.9000000000001</v>
      </c>
      <c r="AL267" s="89">
        <v>2801.2</v>
      </c>
      <c r="AM267" s="89">
        <v>1720.3</v>
      </c>
      <c r="AN267" s="89">
        <v>2.7844000000000002</v>
      </c>
      <c r="AO267" s="89">
        <v>6.0791000000000004</v>
      </c>
      <c r="AP267" s="89">
        <v>3.2947000000000002</v>
      </c>
    </row>
    <row r="268" spans="2:42">
      <c r="B268" s="3">
        <f t="shared" ref="B268:B331" si="123">_xlfn.NUMBERVALUE(P275)</f>
        <v>257</v>
      </c>
      <c r="C268" s="115" t="str">
        <f t="shared" ref="C268:C331" si="124">Q275</f>
        <v>4.468</v>
      </c>
      <c r="D268" s="115" t="str">
        <f t="shared" ref="D268:D331" si="125">R275</f>
        <v>0.001269</v>
      </c>
      <c r="E268" s="115" t="str">
        <f t="shared" ref="E268:E331" si="126">S275</f>
        <v>0.04439</v>
      </c>
      <c r="F268" s="115" t="str">
        <f t="shared" ref="F268:F331" si="127">T275</f>
        <v>1114</v>
      </c>
      <c r="G268" s="115" t="str">
        <f t="shared" ref="G268:G331" si="128">U275</f>
        <v>2600.</v>
      </c>
      <c r="H268" s="115" t="str">
        <f t="shared" ref="H268:H331" si="129">V275</f>
        <v>1485</v>
      </c>
      <c r="I268" s="115" t="str">
        <f t="shared" ref="I268:I331" si="130">W275</f>
        <v>1120.</v>
      </c>
      <c r="J268" s="115" t="str">
        <f t="shared" ref="J268:J331" si="131">X275</f>
        <v>2798</v>
      </c>
      <c r="K268" s="115" t="str">
        <f t="shared" ref="K268:K331" si="132">Y275</f>
        <v>1678</v>
      </c>
      <c r="L268" s="115" t="str">
        <f t="shared" ref="L268:L331" si="133">Z275</f>
        <v>2.858</v>
      </c>
      <c r="M268" s="115" t="str">
        <f t="shared" ref="M268:M331" si="134">AA275</f>
        <v>6.023</v>
      </c>
      <c r="N268" s="115" t="str">
        <f t="shared" ref="N268:N331" si="135">AB275</f>
        <v>3.165</v>
      </c>
      <c r="P268" s="89" t="str">
        <f t="shared" si="110"/>
        <v>250.0</v>
      </c>
      <c r="Q268" s="89" t="str">
        <f t="shared" si="111"/>
        <v>3.976</v>
      </c>
      <c r="R268" s="89" t="str">
        <f t="shared" si="112"/>
        <v>0.001252</v>
      </c>
      <c r="S268" s="89" t="str">
        <f t="shared" si="113"/>
        <v>0.05008</v>
      </c>
      <c r="T268" s="89" t="str">
        <f t="shared" si="114"/>
        <v>1081</v>
      </c>
      <c r="U268" s="89" t="str">
        <f t="shared" si="115"/>
        <v>2602</v>
      </c>
      <c r="V268" s="89" t="str">
        <f t="shared" si="116"/>
        <v>1521</v>
      </c>
      <c r="W268" s="89" t="str">
        <f t="shared" si="117"/>
        <v>1086</v>
      </c>
      <c r="X268" s="89" t="str">
        <f t="shared" si="118"/>
        <v>2801</v>
      </c>
      <c r="Y268" s="89" t="str">
        <f t="shared" si="119"/>
        <v>1715</v>
      </c>
      <c r="Z268" s="89" t="str">
        <f t="shared" si="120"/>
        <v>2.794</v>
      </c>
      <c r="AA268" s="89" t="str">
        <f t="shared" si="121"/>
        <v>6.072</v>
      </c>
      <c r="AB268" s="89" t="str">
        <f t="shared" si="122"/>
        <v>3.279</v>
      </c>
      <c r="AD268" s="89">
        <v>250</v>
      </c>
      <c r="AE268" s="89">
        <v>3.9762</v>
      </c>
      <c r="AF268" s="89">
        <v>1.2517299999999999E-3</v>
      </c>
      <c r="AG268" s="89">
        <v>5.0082999999999996E-2</v>
      </c>
      <c r="AH268" s="89">
        <v>1080.8228711740001</v>
      </c>
      <c r="AI268" s="89">
        <v>2601.7599754000003</v>
      </c>
      <c r="AJ268" s="89">
        <v>1520.9371042260002</v>
      </c>
      <c r="AK268" s="89">
        <v>1085.8</v>
      </c>
      <c r="AL268" s="89">
        <v>2800.9</v>
      </c>
      <c r="AM268" s="89">
        <v>1715.2</v>
      </c>
      <c r="AN268" s="89">
        <v>2.7934999999999999</v>
      </c>
      <c r="AO268" s="89">
        <v>6.0720999999999998</v>
      </c>
      <c r="AP268" s="89">
        <v>3.2785000000000002</v>
      </c>
    </row>
    <row r="269" spans="2:42">
      <c r="B269" s="3">
        <f t="shared" si="123"/>
        <v>258</v>
      </c>
      <c r="C269" s="115" t="str">
        <f t="shared" si="124"/>
        <v>4.542</v>
      </c>
      <c r="D269" s="115" t="str">
        <f t="shared" si="125"/>
        <v>0.001271</v>
      </c>
      <c r="E269" s="115" t="str">
        <f t="shared" si="126"/>
        <v>0.04364</v>
      </c>
      <c r="F269" s="115" t="str">
        <f t="shared" si="127"/>
        <v>1119</v>
      </c>
      <c r="G269" s="115" t="str">
        <f t="shared" si="128"/>
        <v>2600.</v>
      </c>
      <c r="H269" s="115" t="str">
        <f t="shared" si="129"/>
        <v>1480.</v>
      </c>
      <c r="I269" s="115" t="str">
        <f t="shared" si="130"/>
        <v>1125</v>
      </c>
      <c r="J269" s="115" t="str">
        <f t="shared" si="131"/>
        <v>2798</v>
      </c>
      <c r="K269" s="115" t="str">
        <f t="shared" si="132"/>
        <v>1673</v>
      </c>
      <c r="L269" s="115" t="str">
        <f t="shared" si="133"/>
        <v>2.867</v>
      </c>
      <c r="M269" s="115" t="str">
        <f t="shared" si="134"/>
        <v>6.016</v>
      </c>
      <c r="N269" s="115" t="str">
        <f t="shared" si="135"/>
        <v>3.149</v>
      </c>
      <c r="P269" s="89" t="str">
        <f t="shared" si="110"/>
        <v>251.0</v>
      </c>
      <c r="Q269" s="89" t="str">
        <f t="shared" si="111"/>
        <v>4.044</v>
      </c>
      <c r="R269" s="89" t="str">
        <f t="shared" si="112"/>
        <v>0.001254</v>
      </c>
      <c r="S269" s="89" t="str">
        <f t="shared" si="113"/>
        <v>0.04922</v>
      </c>
      <c r="T269" s="89" t="str">
        <f t="shared" si="114"/>
        <v>1086</v>
      </c>
      <c r="U269" s="89" t="str">
        <f t="shared" si="115"/>
        <v>2602</v>
      </c>
      <c r="V269" s="89" t="str">
        <f t="shared" si="116"/>
        <v>1516</v>
      </c>
      <c r="W269" s="89" t="str">
        <f t="shared" si="117"/>
        <v>1091</v>
      </c>
      <c r="X269" s="89" t="str">
        <f t="shared" si="118"/>
        <v>2801</v>
      </c>
      <c r="Y269" s="89" t="str">
        <f t="shared" si="119"/>
        <v>1710.</v>
      </c>
      <c r="Z269" s="89" t="str">
        <f t="shared" si="120"/>
        <v>2.803</v>
      </c>
      <c r="AA269" s="89" t="str">
        <f t="shared" si="121"/>
        <v>6.065</v>
      </c>
      <c r="AB269" s="89" t="str">
        <f t="shared" si="122"/>
        <v>3.262</v>
      </c>
      <c r="AD269" s="89">
        <v>251</v>
      </c>
      <c r="AE269" s="89">
        <v>4.0438000000000001</v>
      </c>
      <c r="AF269" s="89">
        <v>1.2540699999999999E-3</v>
      </c>
      <c r="AG269" s="89">
        <v>4.9222000000000002E-2</v>
      </c>
      <c r="AH269" s="89">
        <v>1085.5287917339999</v>
      </c>
      <c r="AI269" s="89">
        <v>2601.5560763999997</v>
      </c>
      <c r="AJ269" s="89">
        <v>1516.0272846659998</v>
      </c>
      <c r="AK269" s="89">
        <v>1090.5999999999999</v>
      </c>
      <c r="AL269" s="89">
        <v>2800.6</v>
      </c>
      <c r="AM269" s="89">
        <v>1710</v>
      </c>
      <c r="AN269" s="89">
        <v>2.8027000000000002</v>
      </c>
      <c r="AO269" s="89">
        <v>6.0650000000000004</v>
      </c>
      <c r="AP269" s="89">
        <v>3.2624</v>
      </c>
    </row>
    <row r="270" spans="2:42">
      <c r="B270" s="3">
        <f t="shared" si="123"/>
        <v>259</v>
      </c>
      <c r="C270" s="115" t="str">
        <f t="shared" si="124"/>
        <v>4.617</v>
      </c>
      <c r="D270" s="115" t="str">
        <f t="shared" si="125"/>
        <v>0.001274</v>
      </c>
      <c r="E270" s="115" t="str">
        <f t="shared" si="126"/>
        <v>0.04290</v>
      </c>
      <c r="F270" s="115" t="str">
        <f t="shared" si="127"/>
        <v>1124</v>
      </c>
      <c r="G270" s="115" t="str">
        <f t="shared" si="128"/>
        <v>2599</v>
      </c>
      <c r="H270" s="115" t="str">
        <f t="shared" si="129"/>
        <v>1475</v>
      </c>
      <c r="I270" s="115" t="str">
        <f t="shared" si="130"/>
        <v>1130.</v>
      </c>
      <c r="J270" s="115" t="str">
        <f t="shared" si="131"/>
        <v>2797</v>
      </c>
      <c r="K270" s="115" t="str">
        <f t="shared" si="132"/>
        <v>1667</v>
      </c>
      <c r="L270" s="115" t="str">
        <f t="shared" si="133"/>
        <v>2.876</v>
      </c>
      <c r="M270" s="115" t="str">
        <f t="shared" si="134"/>
        <v>6.009</v>
      </c>
      <c r="N270" s="115" t="str">
        <f t="shared" si="135"/>
        <v>3.133</v>
      </c>
      <c r="P270" s="89" t="str">
        <f t="shared" si="110"/>
        <v>252.0</v>
      </c>
      <c r="Q270" s="89" t="str">
        <f t="shared" si="111"/>
        <v>4.112</v>
      </c>
      <c r="R270" s="89" t="str">
        <f t="shared" si="112"/>
        <v>0.001256</v>
      </c>
      <c r="S270" s="89" t="str">
        <f t="shared" si="113"/>
        <v>0.04838</v>
      </c>
      <c r="T270" s="89" t="str">
        <f t="shared" si="114"/>
        <v>1090.</v>
      </c>
      <c r="U270" s="89" t="str">
        <f t="shared" si="115"/>
        <v>2601</v>
      </c>
      <c r="V270" s="89" t="str">
        <f t="shared" si="116"/>
        <v>1511</v>
      </c>
      <c r="W270" s="89" t="str">
        <f t="shared" si="117"/>
        <v>1096</v>
      </c>
      <c r="X270" s="89" t="str">
        <f t="shared" si="118"/>
        <v>2800.</v>
      </c>
      <c r="Y270" s="89" t="str">
        <f t="shared" si="119"/>
        <v>1705</v>
      </c>
      <c r="Z270" s="89" t="str">
        <f t="shared" si="120"/>
        <v>2.812</v>
      </c>
      <c r="AA270" s="89" t="str">
        <f t="shared" si="121"/>
        <v>6.058</v>
      </c>
      <c r="AB270" s="89" t="str">
        <f t="shared" si="122"/>
        <v>3.246</v>
      </c>
      <c r="AD270" s="89">
        <v>252</v>
      </c>
      <c r="AE270" s="89">
        <v>4.1121999999999996</v>
      </c>
      <c r="AF270" s="89">
        <v>1.25643E-3</v>
      </c>
      <c r="AG270" s="89">
        <v>4.8377000000000003E-2</v>
      </c>
      <c r="AH270" s="89">
        <v>1090.333308554</v>
      </c>
      <c r="AI270" s="89">
        <v>2601.3641006000003</v>
      </c>
      <c r="AJ270" s="89">
        <v>1511.0307920460002</v>
      </c>
      <c r="AK270" s="89">
        <v>1095.5</v>
      </c>
      <c r="AL270" s="89">
        <v>2800.3</v>
      </c>
      <c r="AM270" s="89">
        <v>1704.7</v>
      </c>
      <c r="AN270" s="89">
        <v>2.8117999999999999</v>
      </c>
      <c r="AO270" s="89">
        <v>6.0579999999999998</v>
      </c>
      <c r="AP270" s="89">
        <v>3.2462</v>
      </c>
    </row>
    <row r="271" spans="2:42">
      <c r="B271" s="3">
        <f t="shared" si="123"/>
        <v>260</v>
      </c>
      <c r="C271" s="115" t="str">
        <f t="shared" si="124"/>
        <v>4.692</v>
      </c>
      <c r="D271" s="115" t="str">
        <f t="shared" si="125"/>
        <v>0.001276</v>
      </c>
      <c r="E271" s="115" t="str">
        <f t="shared" si="126"/>
        <v>0.04217</v>
      </c>
      <c r="F271" s="115" t="str">
        <f t="shared" si="127"/>
        <v>1129</v>
      </c>
      <c r="G271" s="115" t="str">
        <f t="shared" si="128"/>
        <v>2599</v>
      </c>
      <c r="H271" s="115" t="str">
        <f t="shared" si="129"/>
        <v>1470.</v>
      </c>
      <c r="I271" s="115" t="str">
        <f t="shared" si="130"/>
        <v>1135</v>
      </c>
      <c r="J271" s="115" t="str">
        <f t="shared" si="131"/>
        <v>2797</v>
      </c>
      <c r="K271" s="115" t="str">
        <f t="shared" si="132"/>
        <v>1662</v>
      </c>
      <c r="L271" s="115" t="str">
        <f t="shared" si="133"/>
        <v>2.885</v>
      </c>
      <c r="M271" s="115" t="str">
        <f t="shared" si="134"/>
        <v>6.002</v>
      </c>
      <c r="N271" s="115" t="str">
        <f t="shared" si="135"/>
        <v>3.117</v>
      </c>
      <c r="P271" s="89" t="str">
        <f t="shared" si="110"/>
        <v>253.0</v>
      </c>
      <c r="Q271" s="89" t="str">
        <f t="shared" si="111"/>
        <v>4.182</v>
      </c>
      <c r="R271" s="89" t="str">
        <f t="shared" si="112"/>
        <v>0.001259</v>
      </c>
      <c r="S271" s="89" t="str">
        <f t="shared" si="113"/>
        <v>0.04755</v>
      </c>
      <c r="T271" s="89" t="str">
        <f t="shared" si="114"/>
        <v>1095</v>
      </c>
      <c r="U271" s="89" t="str">
        <f t="shared" si="115"/>
        <v>2601</v>
      </c>
      <c r="V271" s="89" t="str">
        <f t="shared" si="116"/>
        <v>1506</v>
      </c>
      <c r="W271" s="89" t="str">
        <f t="shared" si="117"/>
        <v>1100.</v>
      </c>
      <c r="X271" s="89" t="str">
        <f t="shared" si="118"/>
        <v>2800.</v>
      </c>
      <c r="Y271" s="89" t="str">
        <f t="shared" si="119"/>
        <v>1700.</v>
      </c>
      <c r="Z271" s="89" t="str">
        <f t="shared" si="120"/>
        <v>2.821</v>
      </c>
      <c r="AA271" s="89" t="str">
        <f t="shared" si="121"/>
        <v>6.051</v>
      </c>
      <c r="AB271" s="89" t="str">
        <f t="shared" si="122"/>
        <v>3.230</v>
      </c>
      <c r="AD271" s="89">
        <v>253</v>
      </c>
      <c r="AE271" s="89">
        <v>4.1814999999999998</v>
      </c>
      <c r="AF271" s="89">
        <v>1.25881E-3</v>
      </c>
      <c r="AG271" s="89">
        <v>4.7548E-2</v>
      </c>
      <c r="AH271" s="89">
        <v>1095.1362859850001</v>
      </c>
      <c r="AI271" s="89">
        <v>2601.0780380000001</v>
      </c>
      <c r="AJ271" s="89">
        <v>1505.941752015</v>
      </c>
      <c r="AK271" s="89">
        <v>1100.4000000000001</v>
      </c>
      <c r="AL271" s="89">
        <v>2799.9</v>
      </c>
      <c r="AM271" s="89">
        <v>1699.5</v>
      </c>
      <c r="AN271" s="89">
        <v>2.8210000000000002</v>
      </c>
      <c r="AO271" s="89">
        <v>6.0510000000000002</v>
      </c>
      <c r="AP271" s="89">
        <v>3.23</v>
      </c>
    </row>
    <row r="272" spans="2:42">
      <c r="B272" s="3">
        <f t="shared" si="123"/>
        <v>261</v>
      </c>
      <c r="C272" s="115" t="str">
        <f t="shared" si="124"/>
        <v>4.769</v>
      </c>
      <c r="D272" s="115" t="str">
        <f t="shared" si="125"/>
        <v>0.001279</v>
      </c>
      <c r="E272" s="115" t="str">
        <f t="shared" si="126"/>
        <v>0.04146</v>
      </c>
      <c r="F272" s="115" t="str">
        <f t="shared" si="127"/>
        <v>1134</v>
      </c>
      <c r="G272" s="115" t="str">
        <f t="shared" si="128"/>
        <v>2598</v>
      </c>
      <c r="H272" s="115" t="str">
        <f t="shared" si="129"/>
        <v>1464</v>
      </c>
      <c r="I272" s="115" t="str">
        <f t="shared" si="130"/>
        <v>1140.</v>
      </c>
      <c r="J272" s="115" t="str">
        <f t="shared" si="131"/>
        <v>2796</v>
      </c>
      <c r="K272" s="115" t="str">
        <f t="shared" si="132"/>
        <v>1656</v>
      </c>
      <c r="L272" s="115" t="str">
        <f t="shared" si="133"/>
        <v>2.894</v>
      </c>
      <c r="M272" s="115" t="str">
        <f t="shared" si="134"/>
        <v>5.995</v>
      </c>
      <c r="N272" s="115" t="str">
        <f t="shared" si="135"/>
        <v>3.100</v>
      </c>
      <c r="P272" s="89" t="str">
        <f t="shared" si="110"/>
        <v>254.0</v>
      </c>
      <c r="Q272" s="89" t="str">
        <f t="shared" si="111"/>
        <v>4.252</v>
      </c>
      <c r="R272" s="89" t="str">
        <f t="shared" si="112"/>
        <v>0.001261</v>
      </c>
      <c r="S272" s="89" t="str">
        <f t="shared" si="113"/>
        <v>0.04674</v>
      </c>
      <c r="T272" s="89" t="str">
        <f t="shared" si="114"/>
        <v>1100.</v>
      </c>
      <c r="U272" s="89" t="str">
        <f t="shared" si="115"/>
        <v>2601</v>
      </c>
      <c r="V272" s="89" t="str">
        <f t="shared" si="116"/>
        <v>1501</v>
      </c>
      <c r="W272" s="89" t="str">
        <f t="shared" si="117"/>
        <v>1105</v>
      </c>
      <c r="X272" s="89" t="str">
        <f t="shared" si="118"/>
        <v>2800.</v>
      </c>
      <c r="Y272" s="89" t="str">
        <f t="shared" si="119"/>
        <v>1694</v>
      </c>
      <c r="Z272" s="89" t="str">
        <f t="shared" si="120"/>
        <v>2.830</v>
      </c>
      <c r="AA272" s="89" t="str">
        <f t="shared" si="121"/>
        <v>6.044</v>
      </c>
      <c r="AB272" s="89" t="str">
        <f t="shared" si="122"/>
        <v>3.214</v>
      </c>
      <c r="AD272" s="89">
        <v>254</v>
      </c>
      <c r="AE272" s="89">
        <v>4.2518000000000002</v>
      </c>
      <c r="AF272" s="89">
        <v>1.26121E-3</v>
      </c>
      <c r="AG272" s="89">
        <v>4.6736E-2</v>
      </c>
      <c r="AH272" s="89">
        <v>1099.9375873219999</v>
      </c>
      <c r="AI272" s="89">
        <v>2600.7878752000001</v>
      </c>
      <c r="AJ272" s="89">
        <v>1500.8502878780002</v>
      </c>
      <c r="AK272" s="89">
        <v>1105.3</v>
      </c>
      <c r="AL272" s="89">
        <v>2799.5</v>
      </c>
      <c r="AM272" s="89">
        <v>1694.2</v>
      </c>
      <c r="AN272" s="89">
        <v>2.8300999999999998</v>
      </c>
      <c r="AO272" s="89">
        <v>6.0438999999999998</v>
      </c>
      <c r="AP272" s="89">
        <v>3.2138</v>
      </c>
    </row>
    <row r="273" spans="2:42">
      <c r="B273" s="3">
        <f t="shared" si="123"/>
        <v>262</v>
      </c>
      <c r="C273" s="115" t="str">
        <f t="shared" si="124"/>
        <v>4.847</v>
      </c>
      <c r="D273" s="115" t="str">
        <f t="shared" si="125"/>
        <v>0.001281</v>
      </c>
      <c r="E273" s="115" t="str">
        <f t="shared" si="126"/>
        <v>0.04076</v>
      </c>
      <c r="F273" s="115" t="str">
        <f t="shared" si="127"/>
        <v>1139</v>
      </c>
      <c r="G273" s="115" t="str">
        <f t="shared" si="128"/>
        <v>2598</v>
      </c>
      <c r="H273" s="115" t="str">
        <f t="shared" si="129"/>
        <v>1459</v>
      </c>
      <c r="I273" s="115" t="str">
        <f t="shared" si="130"/>
        <v>1145</v>
      </c>
      <c r="J273" s="115" t="str">
        <f t="shared" si="131"/>
        <v>2795</v>
      </c>
      <c r="K273" s="115" t="str">
        <f t="shared" si="132"/>
        <v>1651</v>
      </c>
      <c r="L273" s="115" t="str">
        <f t="shared" si="133"/>
        <v>2.903</v>
      </c>
      <c r="M273" s="115" t="str">
        <f t="shared" si="134"/>
        <v>5.987</v>
      </c>
      <c r="N273" s="115" t="str">
        <f t="shared" si="135"/>
        <v>3.084</v>
      </c>
      <c r="P273" s="89" t="str">
        <f t="shared" si="110"/>
        <v>255.0</v>
      </c>
      <c r="Q273" s="89" t="str">
        <f t="shared" si="111"/>
        <v>4.323</v>
      </c>
      <c r="R273" s="89" t="str">
        <f t="shared" si="112"/>
        <v>0.001264</v>
      </c>
      <c r="S273" s="89" t="str">
        <f t="shared" si="113"/>
        <v>0.04594</v>
      </c>
      <c r="T273" s="89" t="str">
        <f t="shared" si="114"/>
        <v>1105</v>
      </c>
      <c r="U273" s="89" t="str">
        <f t="shared" si="115"/>
        <v>2601</v>
      </c>
      <c r="V273" s="89" t="str">
        <f t="shared" si="116"/>
        <v>1496</v>
      </c>
      <c r="W273" s="89" t="str">
        <f t="shared" si="117"/>
        <v>1110.</v>
      </c>
      <c r="X273" s="89" t="str">
        <f t="shared" si="118"/>
        <v>2799</v>
      </c>
      <c r="Y273" s="89" t="str">
        <f t="shared" si="119"/>
        <v>1689</v>
      </c>
      <c r="Z273" s="89" t="str">
        <f t="shared" si="120"/>
        <v>2.839</v>
      </c>
      <c r="AA273" s="89" t="str">
        <f t="shared" si="121"/>
        <v>6.037</v>
      </c>
      <c r="AB273" s="89" t="str">
        <f t="shared" si="122"/>
        <v>3.198</v>
      </c>
      <c r="AD273" s="89">
        <v>255</v>
      </c>
      <c r="AE273" s="89">
        <v>4.3228999999999997</v>
      </c>
      <c r="AF273" s="89">
        <v>1.2636400000000001E-3</v>
      </c>
      <c r="AG273" s="89">
        <v>4.5938E-2</v>
      </c>
      <c r="AH273" s="89">
        <v>1104.737410644</v>
      </c>
      <c r="AI273" s="89">
        <v>2600.5146197999998</v>
      </c>
      <c r="AJ273" s="89">
        <v>1495.7772091559998</v>
      </c>
      <c r="AK273" s="89">
        <v>1110.2</v>
      </c>
      <c r="AL273" s="89">
        <v>2799.1</v>
      </c>
      <c r="AM273" s="89">
        <v>1688.8</v>
      </c>
      <c r="AN273" s="89">
        <v>2.8391999999999999</v>
      </c>
      <c r="AO273" s="89">
        <v>6.0369000000000002</v>
      </c>
      <c r="AP273" s="89">
        <v>3.1977000000000002</v>
      </c>
    </row>
    <row r="274" spans="2:42">
      <c r="B274" s="3">
        <f t="shared" si="123"/>
        <v>263</v>
      </c>
      <c r="C274" s="115" t="str">
        <f t="shared" si="124"/>
        <v>4.925</v>
      </c>
      <c r="D274" s="115" t="str">
        <f t="shared" si="125"/>
        <v>0.001284</v>
      </c>
      <c r="E274" s="115" t="str">
        <f t="shared" si="126"/>
        <v>0.04008</v>
      </c>
      <c r="F274" s="115" t="str">
        <f t="shared" si="127"/>
        <v>1144</v>
      </c>
      <c r="G274" s="115" t="str">
        <f t="shared" si="128"/>
        <v>2597</v>
      </c>
      <c r="H274" s="115" t="str">
        <f t="shared" si="129"/>
        <v>1454</v>
      </c>
      <c r="I274" s="115" t="str">
        <f t="shared" si="130"/>
        <v>1150.</v>
      </c>
      <c r="J274" s="115" t="str">
        <f t="shared" si="131"/>
        <v>2795</v>
      </c>
      <c r="K274" s="115" t="str">
        <f t="shared" si="132"/>
        <v>1645</v>
      </c>
      <c r="L274" s="115" t="str">
        <f t="shared" si="133"/>
        <v>2.912</v>
      </c>
      <c r="M274" s="115" t="str">
        <f t="shared" si="134"/>
        <v>5.980</v>
      </c>
      <c r="N274" s="115" t="str">
        <f t="shared" si="135"/>
        <v>3.068</v>
      </c>
      <c r="P274" s="89" t="str">
        <f t="shared" si="110"/>
        <v>256.0</v>
      </c>
      <c r="Q274" s="89" t="str">
        <f t="shared" si="111"/>
        <v>4.395</v>
      </c>
      <c r="R274" s="89" t="str">
        <f t="shared" si="112"/>
        <v>0.001266</v>
      </c>
      <c r="S274" s="89" t="str">
        <f t="shared" si="113"/>
        <v>0.04516</v>
      </c>
      <c r="T274" s="89" t="str">
        <f t="shared" si="114"/>
        <v>1110.</v>
      </c>
      <c r="U274" s="89" t="str">
        <f t="shared" si="115"/>
        <v>2600.</v>
      </c>
      <c r="V274" s="89" t="str">
        <f t="shared" si="116"/>
        <v>1491</v>
      </c>
      <c r="W274" s="89" t="str">
        <f t="shared" si="117"/>
        <v>1115</v>
      </c>
      <c r="X274" s="89" t="str">
        <f t="shared" si="118"/>
        <v>2799</v>
      </c>
      <c r="Y274" s="89" t="str">
        <f t="shared" si="119"/>
        <v>1684</v>
      </c>
      <c r="Z274" s="89" t="str">
        <f t="shared" si="120"/>
        <v>2.848</v>
      </c>
      <c r="AA274" s="89" t="str">
        <f t="shared" si="121"/>
        <v>6.030</v>
      </c>
      <c r="AB274" s="89" t="str">
        <f t="shared" si="122"/>
        <v>3.182</v>
      </c>
      <c r="AD274" s="89">
        <v>256</v>
      </c>
      <c r="AE274" s="89">
        <v>4.3948999999999998</v>
      </c>
      <c r="AF274" s="89">
        <v>1.2660899999999999E-3</v>
      </c>
      <c r="AG274" s="89">
        <v>4.5156000000000002E-2</v>
      </c>
      <c r="AH274" s="89">
        <v>1109.6356610590001</v>
      </c>
      <c r="AI274" s="89">
        <v>2600.1438955999997</v>
      </c>
      <c r="AJ274" s="89">
        <v>1490.5082345409996</v>
      </c>
      <c r="AK274" s="89">
        <v>1115.2</v>
      </c>
      <c r="AL274" s="89">
        <v>2798.6</v>
      </c>
      <c r="AM274" s="89">
        <v>1683.5</v>
      </c>
      <c r="AN274" s="89">
        <v>2.8483999999999998</v>
      </c>
      <c r="AO274" s="89">
        <v>6.0297999999999998</v>
      </c>
      <c r="AP274" s="89">
        <v>3.1815000000000002</v>
      </c>
    </row>
    <row r="275" spans="2:42">
      <c r="B275" s="3">
        <f t="shared" si="123"/>
        <v>264</v>
      </c>
      <c r="C275" s="115" t="str">
        <f t="shared" si="124"/>
        <v>5.005</v>
      </c>
      <c r="D275" s="115" t="str">
        <f t="shared" si="125"/>
        <v>0.001287</v>
      </c>
      <c r="E275" s="115" t="str">
        <f t="shared" si="126"/>
        <v>0.03941</v>
      </c>
      <c r="F275" s="115" t="str">
        <f t="shared" si="127"/>
        <v>1148</v>
      </c>
      <c r="G275" s="115" t="str">
        <f t="shared" si="128"/>
        <v>2597</v>
      </c>
      <c r="H275" s="115" t="str">
        <f t="shared" si="129"/>
        <v>1449</v>
      </c>
      <c r="I275" s="115" t="str">
        <f t="shared" si="130"/>
        <v>1155</v>
      </c>
      <c r="J275" s="115" t="str">
        <f t="shared" si="131"/>
        <v>2794</v>
      </c>
      <c r="K275" s="115" t="str">
        <f t="shared" si="132"/>
        <v>1639</v>
      </c>
      <c r="L275" s="115" t="str">
        <f t="shared" si="133"/>
        <v>2.922</v>
      </c>
      <c r="M275" s="115" t="str">
        <f t="shared" si="134"/>
        <v>5.973</v>
      </c>
      <c r="N275" s="115" t="str">
        <f t="shared" si="135"/>
        <v>3.052</v>
      </c>
      <c r="P275" s="89" t="str">
        <f t="shared" ref="P275:P338" si="136">IF(AD275=0,"0.000",TEXT(IF(AD275&lt;0,"-","")&amp;LEFT(TEXT(ABS(AD275),"0."&amp;REPT("0",4-1)&amp;"E+00"),4+1)*10^FLOOR(LOG10(TEXT(ABS(AD275),"0."&amp;REPT("0",4-1)&amp;"E+00")),1),(""&amp;(IF(OR(AND(FLOOR(LOG10(TEXT(ABS(AD275),"0."&amp;REPT("0",4-1)&amp;"E+00")),1)+1=4,RIGHT(LEFT(TEXT(ABS(AD275),"0."&amp;REPT("0",4-1)&amp;"E+00"),4+1)*10^FLOOR(LOG10(TEXT(ABS(AD275),"0."&amp;REPT("0",4-1)&amp;"E+00")),1),1)="0"),LOG10(TEXT(ABS(AD275),"0."&amp;REPT("0",4-1)&amp;"E+00"))&lt;=4-1),"0.","#")&amp;REPT("0",IF(4-1-(FLOOR(LOG10(TEXT(ABS(AD275),"0."&amp;REPT("0",4-1)&amp;"E+00")),1))&gt;0,4-1-(FLOOR(LOG10(TEXT(ABS(AD275),"0."&amp;REPT("0",4-1)&amp;"E+00")),1)),0))))))</f>
        <v>257.0</v>
      </c>
      <c r="Q275" s="89" t="str">
        <f t="shared" ref="Q275:Q338" si="137">IF(AE275=0,"0.000",TEXT(IF(AE275&lt;0,"-","")&amp;LEFT(TEXT(ABS(AE275),"0."&amp;REPT("0",4-1)&amp;"E+00"),4+1)*10^FLOOR(LOG10(TEXT(ABS(AE275),"0."&amp;REPT("0",4-1)&amp;"E+00")),1),(""&amp;(IF(OR(AND(FLOOR(LOG10(TEXT(ABS(AE275),"0."&amp;REPT("0",4-1)&amp;"E+00")),1)+1=4,RIGHT(LEFT(TEXT(ABS(AE275),"0."&amp;REPT("0",4-1)&amp;"E+00"),4+1)*10^FLOOR(LOG10(TEXT(ABS(AE275),"0."&amp;REPT("0",4-1)&amp;"E+00")),1),1)="0"),LOG10(TEXT(ABS(AE275),"0."&amp;REPT("0",4-1)&amp;"E+00"))&lt;=4-1),"0.","#")&amp;REPT("0",IF(4-1-(FLOOR(LOG10(TEXT(ABS(AE275),"0."&amp;REPT("0",4-1)&amp;"E+00")),1))&gt;0,4-1-(FLOOR(LOG10(TEXT(ABS(AE275),"0."&amp;REPT("0",4-1)&amp;"E+00")),1)),0))))))</f>
        <v>4.468</v>
      </c>
      <c r="R275" s="89" t="str">
        <f t="shared" ref="R275:R338" si="138">IF(AF275=0,"0.000",TEXT(IF(AF275&lt;0,"-","")&amp;LEFT(TEXT(ABS(AF275),"0."&amp;REPT("0",4-1)&amp;"E+00"),4+1)*10^FLOOR(LOG10(TEXT(ABS(AF275),"0."&amp;REPT("0",4-1)&amp;"E+00")),1),(""&amp;(IF(OR(AND(FLOOR(LOG10(TEXT(ABS(AF275),"0."&amp;REPT("0",4-1)&amp;"E+00")),1)+1=4,RIGHT(LEFT(TEXT(ABS(AF275),"0."&amp;REPT("0",4-1)&amp;"E+00"),4+1)*10^FLOOR(LOG10(TEXT(ABS(AF275),"0."&amp;REPT("0",4-1)&amp;"E+00")),1),1)="0"),LOG10(TEXT(ABS(AF275),"0."&amp;REPT("0",4-1)&amp;"E+00"))&lt;=4-1),"0.","#")&amp;REPT("0",IF(4-1-(FLOOR(LOG10(TEXT(ABS(AF275),"0."&amp;REPT("0",4-1)&amp;"E+00")),1))&gt;0,4-1-(FLOOR(LOG10(TEXT(ABS(AF275),"0."&amp;REPT("0",4-1)&amp;"E+00")),1)),0))))))</f>
        <v>0.001269</v>
      </c>
      <c r="S275" s="89" t="str">
        <f t="shared" ref="S275:S338" si="139">IF(AG275=0,"0.000",TEXT(IF(AG275&lt;0,"-","")&amp;LEFT(TEXT(ABS(AG275),"0."&amp;REPT("0",4-1)&amp;"E+00"),4+1)*10^FLOOR(LOG10(TEXT(ABS(AG275),"0."&amp;REPT("0",4-1)&amp;"E+00")),1),(""&amp;(IF(OR(AND(FLOOR(LOG10(TEXT(ABS(AG275),"0."&amp;REPT("0",4-1)&amp;"E+00")),1)+1=4,RIGHT(LEFT(TEXT(ABS(AG275),"0."&amp;REPT("0",4-1)&amp;"E+00"),4+1)*10^FLOOR(LOG10(TEXT(ABS(AG275),"0."&amp;REPT("0",4-1)&amp;"E+00")),1),1)="0"),LOG10(TEXT(ABS(AG275),"0."&amp;REPT("0",4-1)&amp;"E+00"))&lt;=4-1),"0.","#")&amp;REPT("0",IF(4-1-(FLOOR(LOG10(TEXT(ABS(AG275),"0."&amp;REPT("0",4-1)&amp;"E+00")),1))&gt;0,4-1-(FLOOR(LOG10(TEXT(ABS(AG275),"0."&amp;REPT("0",4-1)&amp;"E+00")),1)),0))))))</f>
        <v>0.04439</v>
      </c>
      <c r="T275" s="89" t="str">
        <f t="shared" ref="T275:T338" si="140">IF(AH275=0,"0.000",TEXT(IF(AH275&lt;0,"-","")&amp;LEFT(TEXT(ABS(AH275),"0."&amp;REPT("0",4-1)&amp;"E+00"),4+1)*10^FLOOR(LOG10(TEXT(ABS(AH275),"0."&amp;REPT("0",4-1)&amp;"E+00")),1),(""&amp;(IF(OR(AND(FLOOR(LOG10(TEXT(ABS(AH275),"0."&amp;REPT("0",4-1)&amp;"E+00")),1)+1=4,RIGHT(LEFT(TEXT(ABS(AH275),"0."&amp;REPT("0",4-1)&amp;"E+00"),4+1)*10^FLOOR(LOG10(TEXT(ABS(AH275),"0."&amp;REPT("0",4-1)&amp;"E+00")),1),1)="0"),LOG10(TEXT(ABS(AH275),"0."&amp;REPT("0",4-1)&amp;"E+00"))&lt;=4-1),"0.","#")&amp;REPT("0",IF(4-1-(FLOOR(LOG10(TEXT(ABS(AH275),"0."&amp;REPT("0",4-1)&amp;"E+00")),1))&gt;0,4-1-(FLOOR(LOG10(TEXT(ABS(AH275),"0."&amp;REPT("0",4-1)&amp;"E+00")),1)),0))))))</f>
        <v>1114</v>
      </c>
      <c r="U275" s="89" t="str">
        <f t="shared" ref="U275:U338" si="141">IF(AI275=0,"0.000",TEXT(IF(AI275&lt;0,"-","")&amp;LEFT(TEXT(ABS(AI275),"0."&amp;REPT("0",4-1)&amp;"E+00"),4+1)*10^FLOOR(LOG10(TEXT(ABS(AI275),"0."&amp;REPT("0",4-1)&amp;"E+00")),1),(""&amp;(IF(OR(AND(FLOOR(LOG10(TEXT(ABS(AI275),"0."&amp;REPT("0",4-1)&amp;"E+00")),1)+1=4,RIGHT(LEFT(TEXT(ABS(AI275),"0."&amp;REPT("0",4-1)&amp;"E+00"),4+1)*10^FLOOR(LOG10(TEXT(ABS(AI275),"0."&amp;REPT("0",4-1)&amp;"E+00")),1),1)="0"),LOG10(TEXT(ABS(AI275),"0."&amp;REPT("0",4-1)&amp;"E+00"))&lt;=4-1),"0.","#")&amp;REPT("0",IF(4-1-(FLOOR(LOG10(TEXT(ABS(AI275),"0."&amp;REPT("0",4-1)&amp;"E+00")),1))&gt;0,4-1-(FLOOR(LOG10(TEXT(ABS(AI275),"0."&amp;REPT("0",4-1)&amp;"E+00")),1)),0))))))</f>
        <v>2600.</v>
      </c>
      <c r="V275" s="89" t="str">
        <f t="shared" ref="V275:V338" si="142">IF(AJ275=0,"0.000",TEXT(IF(AJ275&lt;0,"-","")&amp;LEFT(TEXT(ABS(AJ275),"0."&amp;REPT("0",4-1)&amp;"E+00"),4+1)*10^FLOOR(LOG10(TEXT(ABS(AJ275),"0."&amp;REPT("0",4-1)&amp;"E+00")),1),(""&amp;(IF(OR(AND(FLOOR(LOG10(TEXT(ABS(AJ275),"0."&amp;REPT("0",4-1)&amp;"E+00")),1)+1=4,RIGHT(LEFT(TEXT(ABS(AJ275),"0."&amp;REPT("0",4-1)&amp;"E+00"),4+1)*10^FLOOR(LOG10(TEXT(ABS(AJ275),"0."&amp;REPT("0",4-1)&amp;"E+00")),1),1)="0"),LOG10(TEXT(ABS(AJ275),"0."&amp;REPT("0",4-1)&amp;"E+00"))&lt;=4-1),"0.","#")&amp;REPT("0",IF(4-1-(FLOOR(LOG10(TEXT(ABS(AJ275),"0."&amp;REPT("0",4-1)&amp;"E+00")),1))&gt;0,4-1-(FLOOR(LOG10(TEXT(ABS(AJ275),"0."&amp;REPT("0",4-1)&amp;"E+00")),1)),0))))))</f>
        <v>1485</v>
      </c>
      <c r="W275" s="89" t="str">
        <f t="shared" ref="W275:W338" si="143">IF(AK275=0,"0.000",TEXT(IF(AK275&lt;0,"-","")&amp;LEFT(TEXT(ABS(AK275),"0."&amp;REPT("0",4-1)&amp;"E+00"),4+1)*10^FLOOR(LOG10(TEXT(ABS(AK275),"0."&amp;REPT("0",4-1)&amp;"E+00")),1),(""&amp;(IF(OR(AND(FLOOR(LOG10(TEXT(ABS(AK275),"0."&amp;REPT("0",4-1)&amp;"E+00")),1)+1=4,RIGHT(LEFT(TEXT(ABS(AK275),"0."&amp;REPT("0",4-1)&amp;"E+00"),4+1)*10^FLOOR(LOG10(TEXT(ABS(AK275),"0."&amp;REPT("0",4-1)&amp;"E+00")),1),1)="0"),LOG10(TEXT(ABS(AK275),"0."&amp;REPT("0",4-1)&amp;"E+00"))&lt;=4-1),"0.","#")&amp;REPT("0",IF(4-1-(FLOOR(LOG10(TEXT(ABS(AK275),"0."&amp;REPT("0",4-1)&amp;"E+00")),1))&gt;0,4-1-(FLOOR(LOG10(TEXT(ABS(AK275),"0."&amp;REPT("0",4-1)&amp;"E+00")),1)),0))))))</f>
        <v>1120.</v>
      </c>
      <c r="X275" s="89" t="str">
        <f t="shared" ref="X275:X338" si="144">IF(AL275=0,"0.000",TEXT(IF(AL275&lt;0,"-","")&amp;LEFT(TEXT(ABS(AL275),"0."&amp;REPT("0",4-1)&amp;"E+00"),4+1)*10^FLOOR(LOG10(TEXT(ABS(AL275),"0."&amp;REPT("0",4-1)&amp;"E+00")),1),(""&amp;(IF(OR(AND(FLOOR(LOG10(TEXT(ABS(AL275),"0."&amp;REPT("0",4-1)&amp;"E+00")),1)+1=4,RIGHT(LEFT(TEXT(ABS(AL275),"0."&amp;REPT("0",4-1)&amp;"E+00"),4+1)*10^FLOOR(LOG10(TEXT(ABS(AL275),"0."&amp;REPT("0",4-1)&amp;"E+00")),1),1)="0"),LOG10(TEXT(ABS(AL275),"0."&amp;REPT("0",4-1)&amp;"E+00"))&lt;=4-1),"0.","#")&amp;REPT("0",IF(4-1-(FLOOR(LOG10(TEXT(ABS(AL275),"0."&amp;REPT("0",4-1)&amp;"E+00")),1))&gt;0,4-1-(FLOOR(LOG10(TEXT(ABS(AL275),"0."&amp;REPT("0",4-1)&amp;"E+00")),1)),0))))))</f>
        <v>2798</v>
      </c>
      <c r="Y275" s="89" t="str">
        <f t="shared" ref="Y275:Y338" si="145">IF(AM275=0,"0.000",TEXT(IF(AM275&lt;0,"-","")&amp;LEFT(TEXT(ABS(AM275),"0."&amp;REPT("0",4-1)&amp;"E+00"),4+1)*10^FLOOR(LOG10(TEXT(ABS(AM275),"0."&amp;REPT("0",4-1)&amp;"E+00")),1),(""&amp;(IF(OR(AND(FLOOR(LOG10(TEXT(ABS(AM275),"0."&amp;REPT("0",4-1)&amp;"E+00")),1)+1=4,RIGHT(LEFT(TEXT(ABS(AM275),"0."&amp;REPT("0",4-1)&amp;"E+00"),4+1)*10^FLOOR(LOG10(TEXT(ABS(AM275),"0."&amp;REPT("0",4-1)&amp;"E+00")),1),1)="0"),LOG10(TEXT(ABS(AM275),"0."&amp;REPT("0",4-1)&amp;"E+00"))&lt;=4-1),"0.","#")&amp;REPT("0",IF(4-1-(FLOOR(LOG10(TEXT(ABS(AM275),"0."&amp;REPT("0",4-1)&amp;"E+00")),1))&gt;0,4-1-(FLOOR(LOG10(TEXT(ABS(AM275),"0."&amp;REPT("0",4-1)&amp;"E+00")),1)),0))))))</f>
        <v>1678</v>
      </c>
      <c r="Z275" s="89" t="str">
        <f t="shared" ref="Z275:Z338" si="146">IF(AN275=0,"0.000",TEXT(IF(AN275&lt;0,"-","")&amp;LEFT(TEXT(ABS(AN275),"0."&amp;REPT("0",4-1)&amp;"E+00"),4+1)*10^FLOOR(LOG10(TEXT(ABS(AN275),"0."&amp;REPT("0",4-1)&amp;"E+00")),1),(""&amp;(IF(OR(AND(FLOOR(LOG10(TEXT(ABS(AN275),"0."&amp;REPT("0",4-1)&amp;"E+00")),1)+1=4,RIGHT(LEFT(TEXT(ABS(AN275),"0."&amp;REPT("0",4-1)&amp;"E+00"),4+1)*10^FLOOR(LOG10(TEXT(ABS(AN275),"0."&amp;REPT("0",4-1)&amp;"E+00")),1),1)="0"),LOG10(TEXT(ABS(AN275),"0."&amp;REPT("0",4-1)&amp;"E+00"))&lt;=4-1),"0.","#")&amp;REPT("0",IF(4-1-(FLOOR(LOG10(TEXT(ABS(AN275),"0."&amp;REPT("0",4-1)&amp;"E+00")),1))&gt;0,4-1-(FLOOR(LOG10(TEXT(ABS(AN275),"0."&amp;REPT("0",4-1)&amp;"E+00")),1)),0))))))</f>
        <v>2.858</v>
      </c>
      <c r="AA275" s="89" t="str">
        <f t="shared" ref="AA275:AA338" si="147">IF(AO275=0,"0.000",TEXT(IF(AO275&lt;0,"-","")&amp;LEFT(TEXT(ABS(AO275),"0."&amp;REPT("0",4-1)&amp;"E+00"),4+1)*10^FLOOR(LOG10(TEXT(ABS(AO275),"0."&amp;REPT("0",4-1)&amp;"E+00")),1),(""&amp;(IF(OR(AND(FLOOR(LOG10(TEXT(ABS(AO275),"0."&amp;REPT("0",4-1)&amp;"E+00")),1)+1=4,RIGHT(LEFT(TEXT(ABS(AO275),"0."&amp;REPT("0",4-1)&amp;"E+00"),4+1)*10^FLOOR(LOG10(TEXT(ABS(AO275),"0."&amp;REPT("0",4-1)&amp;"E+00")),1),1)="0"),LOG10(TEXT(ABS(AO275),"0."&amp;REPT("0",4-1)&amp;"E+00"))&lt;=4-1),"0.","#")&amp;REPT("0",IF(4-1-(FLOOR(LOG10(TEXT(ABS(AO275),"0."&amp;REPT("0",4-1)&amp;"E+00")),1))&gt;0,4-1-(FLOOR(LOG10(TEXT(ABS(AO275),"0."&amp;REPT("0",4-1)&amp;"E+00")),1)),0))))))</f>
        <v>6.023</v>
      </c>
      <c r="AB275" s="89" t="str">
        <f t="shared" ref="AB275:AB338" si="148">IF(AP275=0,"0.000",TEXT(IF(AP275&lt;0,"-","")&amp;LEFT(TEXT(ABS(AP275),"0."&amp;REPT("0",4-1)&amp;"E+00"),4+1)*10^FLOOR(LOG10(TEXT(ABS(AP275),"0."&amp;REPT("0",4-1)&amp;"E+00")),1),(""&amp;(IF(OR(AND(FLOOR(LOG10(TEXT(ABS(AP275),"0."&amp;REPT("0",4-1)&amp;"E+00")),1)+1=4,RIGHT(LEFT(TEXT(ABS(AP275),"0."&amp;REPT("0",4-1)&amp;"E+00"),4+1)*10^FLOOR(LOG10(TEXT(ABS(AP275),"0."&amp;REPT("0",4-1)&amp;"E+00")),1),1)="0"),LOG10(TEXT(ABS(AP275),"0."&amp;REPT("0",4-1)&amp;"E+00"))&lt;=4-1),"0.","#")&amp;REPT("0",IF(4-1-(FLOOR(LOG10(TEXT(ABS(AP275),"0."&amp;REPT("0",4-1)&amp;"E+00")),1))&gt;0,4-1-(FLOOR(LOG10(TEXT(ABS(AP275),"0."&amp;REPT("0",4-1)&amp;"E+00")),1)),0))))))</f>
        <v>3.165</v>
      </c>
      <c r="AD275" s="89">
        <v>257</v>
      </c>
      <c r="AE275" s="89">
        <v>4.4679000000000002</v>
      </c>
      <c r="AF275" s="89">
        <v>1.26856E-3</v>
      </c>
      <c r="AG275" s="89">
        <v>4.4389000000000005E-2</v>
      </c>
      <c r="AH275" s="89">
        <v>1114.4322007759999</v>
      </c>
      <c r="AI275" s="89">
        <v>2599.8743869</v>
      </c>
      <c r="AJ275" s="89">
        <v>1485.442186124</v>
      </c>
      <c r="AK275" s="89">
        <v>1120.0999999999999</v>
      </c>
      <c r="AL275" s="89">
        <v>2798.2</v>
      </c>
      <c r="AM275" s="89">
        <v>1678.1</v>
      </c>
      <c r="AN275" s="89">
        <v>2.8574999999999999</v>
      </c>
      <c r="AO275" s="89">
        <v>6.0228000000000002</v>
      </c>
      <c r="AP275" s="89">
        <v>3.1652999999999998</v>
      </c>
    </row>
    <row r="276" spans="2:42">
      <c r="B276" s="3">
        <f t="shared" si="123"/>
        <v>265</v>
      </c>
      <c r="C276" s="115" t="str">
        <f t="shared" si="124"/>
        <v>5.085</v>
      </c>
      <c r="D276" s="115" t="str">
        <f t="shared" si="125"/>
        <v>0.001289</v>
      </c>
      <c r="E276" s="115" t="str">
        <f t="shared" si="126"/>
        <v>0.03875</v>
      </c>
      <c r="F276" s="115" t="str">
        <f t="shared" si="127"/>
        <v>1153</v>
      </c>
      <c r="G276" s="115" t="str">
        <f t="shared" si="128"/>
        <v>2596</v>
      </c>
      <c r="H276" s="115" t="str">
        <f t="shared" si="129"/>
        <v>1443</v>
      </c>
      <c r="I276" s="115" t="str">
        <f t="shared" si="130"/>
        <v>1160.</v>
      </c>
      <c r="J276" s="115" t="str">
        <f t="shared" si="131"/>
        <v>2794</v>
      </c>
      <c r="K276" s="115" t="str">
        <f t="shared" si="132"/>
        <v>1634</v>
      </c>
      <c r="L276" s="115" t="str">
        <f t="shared" si="133"/>
        <v>2.931</v>
      </c>
      <c r="M276" s="115" t="str">
        <f t="shared" si="134"/>
        <v>5.966</v>
      </c>
      <c r="N276" s="115" t="str">
        <f t="shared" si="135"/>
        <v>3.035</v>
      </c>
      <c r="P276" s="89" t="str">
        <f t="shared" si="136"/>
        <v>258.0</v>
      </c>
      <c r="Q276" s="89" t="str">
        <f t="shared" si="137"/>
        <v>4.542</v>
      </c>
      <c r="R276" s="89" t="str">
        <f t="shared" si="138"/>
        <v>0.001271</v>
      </c>
      <c r="S276" s="89" t="str">
        <f t="shared" si="139"/>
        <v>0.04364</v>
      </c>
      <c r="T276" s="89" t="str">
        <f t="shared" si="140"/>
        <v>1119</v>
      </c>
      <c r="U276" s="89" t="str">
        <f t="shared" si="141"/>
        <v>2600.</v>
      </c>
      <c r="V276" s="89" t="str">
        <f t="shared" si="142"/>
        <v>1480.</v>
      </c>
      <c r="W276" s="89" t="str">
        <f t="shared" si="143"/>
        <v>1125</v>
      </c>
      <c r="X276" s="89" t="str">
        <f t="shared" si="144"/>
        <v>2798</v>
      </c>
      <c r="Y276" s="89" t="str">
        <f t="shared" si="145"/>
        <v>1673</v>
      </c>
      <c r="Z276" s="89" t="str">
        <f t="shared" si="146"/>
        <v>2.867</v>
      </c>
      <c r="AA276" s="89" t="str">
        <f t="shared" si="147"/>
        <v>6.016</v>
      </c>
      <c r="AB276" s="89" t="str">
        <f t="shared" si="148"/>
        <v>3.149</v>
      </c>
      <c r="AD276" s="89">
        <v>258</v>
      </c>
      <c r="AE276" s="89">
        <v>4.5416999999999996</v>
      </c>
      <c r="AF276" s="89">
        <v>1.2710600000000001E-3</v>
      </c>
      <c r="AG276" s="89">
        <v>4.3637000000000002E-2</v>
      </c>
      <c r="AH276" s="89">
        <v>1119.2272267979999</v>
      </c>
      <c r="AI276" s="89">
        <v>2599.5138370999998</v>
      </c>
      <c r="AJ276" s="89">
        <v>1480.2866103019999</v>
      </c>
      <c r="AK276" s="89">
        <v>1125</v>
      </c>
      <c r="AL276" s="89">
        <v>2797.7</v>
      </c>
      <c r="AM276" s="89">
        <v>1672.6</v>
      </c>
      <c r="AN276" s="89">
        <v>2.8666999999999998</v>
      </c>
      <c r="AO276" s="89">
        <v>6.0156999999999998</v>
      </c>
      <c r="AP276" s="89">
        <v>3.1490999999999998</v>
      </c>
    </row>
    <row r="277" spans="2:42">
      <c r="B277" s="3">
        <f t="shared" si="123"/>
        <v>266</v>
      </c>
      <c r="C277" s="115" t="str">
        <f t="shared" si="124"/>
        <v>5.167</v>
      </c>
      <c r="D277" s="115" t="str">
        <f t="shared" si="125"/>
        <v>0.001292</v>
      </c>
      <c r="E277" s="115" t="str">
        <f t="shared" si="126"/>
        <v>0.03810</v>
      </c>
      <c r="F277" s="115" t="str">
        <f t="shared" si="127"/>
        <v>1158</v>
      </c>
      <c r="G277" s="115" t="str">
        <f t="shared" si="128"/>
        <v>2596</v>
      </c>
      <c r="H277" s="115" t="str">
        <f t="shared" si="129"/>
        <v>1438</v>
      </c>
      <c r="I277" s="115" t="str">
        <f t="shared" si="130"/>
        <v>1165</v>
      </c>
      <c r="J277" s="115" t="str">
        <f t="shared" si="131"/>
        <v>2793</v>
      </c>
      <c r="K277" s="115" t="str">
        <f t="shared" si="132"/>
        <v>1628</v>
      </c>
      <c r="L277" s="115" t="str">
        <f t="shared" si="133"/>
        <v>2.940</v>
      </c>
      <c r="M277" s="115" t="str">
        <f t="shared" si="134"/>
        <v>5.959</v>
      </c>
      <c r="N277" s="115" t="str">
        <f t="shared" si="135"/>
        <v>3.019</v>
      </c>
      <c r="P277" s="89" t="str">
        <f t="shared" si="136"/>
        <v>259.0</v>
      </c>
      <c r="Q277" s="89" t="str">
        <f t="shared" si="137"/>
        <v>4.617</v>
      </c>
      <c r="R277" s="89" t="str">
        <f t="shared" si="138"/>
        <v>0.001274</v>
      </c>
      <c r="S277" s="89" t="str">
        <f t="shared" si="139"/>
        <v>0.04290</v>
      </c>
      <c r="T277" s="89" t="str">
        <f t="shared" si="140"/>
        <v>1124</v>
      </c>
      <c r="U277" s="89" t="str">
        <f t="shared" si="141"/>
        <v>2599</v>
      </c>
      <c r="V277" s="89" t="str">
        <f t="shared" si="142"/>
        <v>1475</v>
      </c>
      <c r="W277" s="89" t="str">
        <f t="shared" si="143"/>
        <v>1130.</v>
      </c>
      <c r="X277" s="89" t="str">
        <f t="shared" si="144"/>
        <v>2797</v>
      </c>
      <c r="Y277" s="89" t="str">
        <f t="shared" si="145"/>
        <v>1667</v>
      </c>
      <c r="Z277" s="89" t="str">
        <f t="shared" si="146"/>
        <v>2.876</v>
      </c>
      <c r="AA277" s="89" t="str">
        <f t="shared" si="147"/>
        <v>6.009</v>
      </c>
      <c r="AB277" s="89" t="str">
        <f t="shared" si="148"/>
        <v>3.133</v>
      </c>
      <c r="AD277" s="89">
        <v>259</v>
      </c>
      <c r="AE277" s="89">
        <v>4.6165000000000003</v>
      </c>
      <c r="AF277" s="89">
        <v>1.2735799999999999E-3</v>
      </c>
      <c r="AG277" s="89">
        <v>4.2898000000000006E-2</v>
      </c>
      <c r="AH277" s="89">
        <v>1124.12051793</v>
      </c>
      <c r="AI277" s="89">
        <v>2599.0613829999998</v>
      </c>
      <c r="AJ277" s="89">
        <v>1474.9408650699997</v>
      </c>
      <c r="AK277" s="89">
        <v>1130</v>
      </c>
      <c r="AL277" s="89">
        <v>2797.1</v>
      </c>
      <c r="AM277" s="89">
        <v>1667.2</v>
      </c>
      <c r="AN277" s="89">
        <v>2.8757999999999999</v>
      </c>
      <c r="AO277" s="89">
        <v>6.0087000000000002</v>
      </c>
      <c r="AP277" s="89">
        <v>3.1328999999999998</v>
      </c>
    </row>
    <row r="278" spans="2:42">
      <c r="B278" s="3">
        <f t="shared" si="123"/>
        <v>267</v>
      </c>
      <c r="C278" s="115" t="str">
        <f t="shared" si="124"/>
        <v>5.249</v>
      </c>
      <c r="D278" s="115" t="str">
        <f t="shared" si="125"/>
        <v>0.001295</v>
      </c>
      <c r="E278" s="115" t="str">
        <f t="shared" si="126"/>
        <v>0.03746</v>
      </c>
      <c r="F278" s="115" t="str">
        <f t="shared" si="127"/>
        <v>1163</v>
      </c>
      <c r="G278" s="115" t="str">
        <f t="shared" si="128"/>
        <v>2595</v>
      </c>
      <c r="H278" s="115" t="str">
        <f t="shared" si="129"/>
        <v>1432</v>
      </c>
      <c r="I278" s="115" t="str">
        <f t="shared" si="130"/>
        <v>1170.</v>
      </c>
      <c r="J278" s="115" t="str">
        <f t="shared" si="131"/>
        <v>2792</v>
      </c>
      <c r="K278" s="115" t="str">
        <f t="shared" si="132"/>
        <v>1622</v>
      </c>
      <c r="L278" s="115" t="str">
        <f t="shared" si="133"/>
        <v>2.949</v>
      </c>
      <c r="M278" s="115" t="str">
        <f t="shared" si="134"/>
        <v>5.952</v>
      </c>
      <c r="N278" s="115" t="str">
        <f t="shared" si="135"/>
        <v>3.003</v>
      </c>
      <c r="P278" s="89" t="str">
        <f t="shared" si="136"/>
        <v>260.0</v>
      </c>
      <c r="Q278" s="89" t="str">
        <f t="shared" si="137"/>
        <v>4.692</v>
      </c>
      <c r="R278" s="89" t="str">
        <f t="shared" si="138"/>
        <v>0.001276</v>
      </c>
      <c r="S278" s="89" t="str">
        <f t="shared" si="139"/>
        <v>0.04217</v>
      </c>
      <c r="T278" s="89" t="str">
        <f t="shared" si="140"/>
        <v>1129</v>
      </c>
      <c r="U278" s="89" t="str">
        <f t="shared" si="141"/>
        <v>2599</v>
      </c>
      <c r="V278" s="89" t="str">
        <f t="shared" si="142"/>
        <v>1470.</v>
      </c>
      <c r="W278" s="89" t="str">
        <f t="shared" si="143"/>
        <v>1135</v>
      </c>
      <c r="X278" s="89" t="str">
        <f t="shared" si="144"/>
        <v>2797</v>
      </c>
      <c r="Y278" s="89" t="str">
        <f t="shared" si="145"/>
        <v>1662</v>
      </c>
      <c r="Z278" s="89" t="str">
        <f t="shared" si="146"/>
        <v>2.885</v>
      </c>
      <c r="AA278" s="89" t="str">
        <f t="shared" si="147"/>
        <v>6.002</v>
      </c>
      <c r="AB278" s="89" t="str">
        <f t="shared" si="148"/>
        <v>3.117</v>
      </c>
      <c r="AD278" s="89">
        <v>260</v>
      </c>
      <c r="AE278" s="89">
        <v>4.6923000000000004</v>
      </c>
      <c r="AF278" s="89">
        <v>1.2761199999999999E-3</v>
      </c>
      <c r="AG278" s="89">
        <v>4.2173000000000002E-2</v>
      </c>
      <c r="AH278" s="89">
        <v>1129.0120621240001</v>
      </c>
      <c r="AI278" s="89">
        <v>2598.7116320999999</v>
      </c>
      <c r="AJ278" s="89">
        <v>1469.6995699759998</v>
      </c>
      <c r="AK278" s="89">
        <v>1135</v>
      </c>
      <c r="AL278" s="89">
        <v>2796.6</v>
      </c>
      <c r="AM278" s="89">
        <v>1661.6</v>
      </c>
      <c r="AN278" s="89">
        <v>2.8849</v>
      </c>
      <c r="AO278" s="89">
        <v>6.0015999999999998</v>
      </c>
      <c r="AP278" s="89">
        <v>3.1166999999999998</v>
      </c>
    </row>
    <row r="279" spans="2:42">
      <c r="B279" s="3">
        <f t="shared" si="123"/>
        <v>268</v>
      </c>
      <c r="C279" s="115" t="str">
        <f t="shared" si="124"/>
        <v>5.333</v>
      </c>
      <c r="D279" s="115" t="str">
        <f t="shared" si="125"/>
        <v>0.001297</v>
      </c>
      <c r="E279" s="115" t="str">
        <f t="shared" si="126"/>
        <v>0.03684</v>
      </c>
      <c r="F279" s="115" t="str">
        <f t="shared" si="127"/>
        <v>1168</v>
      </c>
      <c r="G279" s="115" t="str">
        <f t="shared" si="128"/>
        <v>2595</v>
      </c>
      <c r="H279" s="115" t="str">
        <f t="shared" si="129"/>
        <v>1427</v>
      </c>
      <c r="I279" s="115" t="str">
        <f t="shared" si="130"/>
        <v>1175</v>
      </c>
      <c r="J279" s="115" t="str">
        <f t="shared" si="131"/>
        <v>2791</v>
      </c>
      <c r="K279" s="115" t="str">
        <f t="shared" si="132"/>
        <v>1616</v>
      </c>
      <c r="L279" s="115" t="str">
        <f t="shared" si="133"/>
        <v>2.958</v>
      </c>
      <c r="M279" s="115" t="str">
        <f t="shared" si="134"/>
        <v>5.945</v>
      </c>
      <c r="N279" s="115" t="str">
        <f t="shared" si="135"/>
        <v>2.987</v>
      </c>
      <c r="P279" s="89" t="str">
        <f t="shared" si="136"/>
        <v>261.0</v>
      </c>
      <c r="Q279" s="89" t="str">
        <f t="shared" si="137"/>
        <v>4.769</v>
      </c>
      <c r="R279" s="89" t="str">
        <f t="shared" si="138"/>
        <v>0.001279</v>
      </c>
      <c r="S279" s="89" t="str">
        <f t="shared" si="139"/>
        <v>0.04146</v>
      </c>
      <c r="T279" s="89" t="str">
        <f t="shared" si="140"/>
        <v>1134</v>
      </c>
      <c r="U279" s="89" t="str">
        <f t="shared" si="141"/>
        <v>2598</v>
      </c>
      <c r="V279" s="89" t="str">
        <f t="shared" si="142"/>
        <v>1464</v>
      </c>
      <c r="W279" s="89" t="str">
        <f t="shared" si="143"/>
        <v>1140.</v>
      </c>
      <c r="X279" s="89" t="str">
        <f t="shared" si="144"/>
        <v>2796</v>
      </c>
      <c r="Y279" s="89" t="str">
        <f t="shared" si="145"/>
        <v>1656</v>
      </c>
      <c r="Z279" s="89" t="str">
        <f t="shared" si="146"/>
        <v>2.894</v>
      </c>
      <c r="AA279" s="89" t="str">
        <f t="shared" si="147"/>
        <v>5.995</v>
      </c>
      <c r="AB279" s="89" t="str">
        <f t="shared" si="148"/>
        <v>3.100</v>
      </c>
      <c r="AD279" s="89">
        <v>261</v>
      </c>
      <c r="AE279" s="89">
        <v>4.7689000000000004</v>
      </c>
      <c r="AF279" s="89">
        <v>1.2786900000000001E-3</v>
      </c>
      <c r="AG279" s="89">
        <v>4.1462000000000006E-2</v>
      </c>
      <c r="AH279" s="89">
        <v>1133.8020552590001</v>
      </c>
      <c r="AI279" s="89">
        <v>2598.2718682</v>
      </c>
      <c r="AJ279" s="89">
        <v>1464.4698129409999</v>
      </c>
      <c r="AK279" s="89">
        <v>1139.9000000000001</v>
      </c>
      <c r="AL279" s="89">
        <v>2796</v>
      </c>
      <c r="AM279" s="89">
        <v>1656.1</v>
      </c>
      <c r="AN279" s="89">
        <v>2.8940999999999999</v>
      </c>
      <c r="AO279" s="89">
        <v>5.9945000000000004</v>
      </c>
      <c r="AP279" s="89">
        <v>3.1004</v>
      </c>
    </row>
    <row r="280" spans="2:42">
      <c r="B280" s="3">
        <f t="shared" si="123"/>
        <v>269</v>
      </c>
      <c r="C280" s="115" t="str">
        <f t="shared" si="124"/>
        <v>5.417</v>
      </c>
      <c r="D280" s="115" t="str">
        <f t="shared" si="125"/>
        <v>0.001300</v>
      </c>
      <c r="E280" s="115" t="str">
        <f t="shared" si="126"/>
        <v>0.03622</v>
      </c>
      <c r="F280" s="115" t="str">
        <f t="shared" si="127"/>
        <v>1173</v>
      </c>
      <c r="G280" s="115" t="str">
        <f t="shared" si="128"/>
        <v>2594</v>
      </c>
      <c r="H280" s="115" t="str">
        <f t="shared" si="129"/>
        <v>1421</v>
      </c>
      <c r="I280" s="115" t="str">
        <f t="shared" si="130"/>
        <v>1180.</v>
      </c>
      <c r="J280" s="115" t="str">
        <f t="shared" si="131"/>
        <v>2791</v>
      </c>
      <c r="K280" s="115" t="str">
        <f t="shared" si="132"/>
        <v>1610.</v>
      </c>
      <c r="L280" s="115" t="str">
        <f t="shared" si="133"/>
        <v>2.967</v>
      </c>
      <c r="M280" s="115" t="str">
        <f t="shared" si="134"/>
        <v>5.938</v>
      </c>
      <c r="N280" s="115" t="str">
        <f t="shared" si="135"/>
        <v>2.970</v>
      </c>
      <c r="P280" s="89" t="str">
        <f t="shared" si="136"/>
        <v>262.0</v>
      </c>
      <c r="Q280" s="89" t="str">
        <f t="shared" si="137"/>
        <v>4.847</v>
      </c>
      <c r="R280" s="89" t="str">
        <f t="shared" si="138"/>
        <v>0.001281</v>
      </c>
      <c r="S280" s="89" t="str">
        <f t="shared" si="139"/>
        <v>0.04076</v>
      </c>
      <c r="T280" s="89" t="str">
        <f t="shared" si="140"/>
        <v>1139</v>
      </c>
      <c r="U280" s="89" t="str">
        <f t="shared" si="141"/>
        <v>2598</v>
      </c>
      <c r="V280" s="89" t="str">
        <f t="shared" si="142"/>
        <v>1459</v>
      </c>
      <c r="W280" s="89" t="str">
        <f t="shared" si="143"/>
        <v>1145</v>
      </c>
      <c r="X280" s="89" t="str">
        <f t="shared" si="144"/>
        <v>2795</v>
      </c>
      <c r="Y280" s="89" t="str">
        <f t="shared" si="145"/>
        <v>1651</v>
      </c>
      <c r="Z280" s="89" t="str">
        <f t="shared" si="146"/>
        <v>2.903</v>
      </c>
      <c r="AA280" s="89" t="str">
        <f t="shared" si="147"/>
        <v>5.987</v>
      </c>
      <c r="AB280" s="89" t="str">
        <f t="shared" si="148"/>
        <v>3.084</v>
      </c>
      <c r="AD280" s="89">
        <v>262</v>
      </c>
      <c r="AE280" s="89">
        <v>4.8465999999999996</v>
      </c>
      <c r="AF280" s="89">
        <v>1.2812799999999999E-3</v>
      </c>
      <c r="AG280" s="89">
        <v>4.0764000000000002E-2</v>
      </c>
      <c r="AH280" s="89">
        <v>1138.6901483520001</v>
      </c>
      <c r="AI280" s="89">
        <v>2597.8331975999999</v>
      </c>
      <c r="AJ280" s="89">
        <v>1459.1430492479999</v>
      </c>
      <c r="AK280" s="89">
        <v>1144.9000000000001</v>
      </c>
      <c r="AL280" s="89">
        <v>2795.4</v>
      </c>
      <c r="AM280" s="89">
        <v>1650.5</v>
      </c>
      <c r="AN280" s="89">
        <v>2.9032</v>
      </c>
      <c r="AO280" s="89">
        <v>5.9874000000000001</v>
      </c>
      <c r="AP280" s="89">
        <v>3.0842000000000001</v>
      </c>
    </row>
    <row r="281" spans="2:42">
      <c r="B281" s="3">
        <f t="shared" si="123"/>
        <v>270</v>
      </c>
      <c r="C281" s="115" t="str">
        <f t="shared" si="124"/>
        <v>5.503</v>
      </c>
      <c r="D281" s="115" t="str">
        <f t="shared" si="125"/>
        <v>0.001303</v>
      </c>
      <c r="E281" s="115" t="str">
        <f t="shared" si="126"/>
        <v>0.03562</v>
      </c>
      <c r="F281" s="115" t="str">
        <f t="shared" si="127"/>
        <v>1178</v>
      </c>
      <c r="G281" s="115" t="str">
        <f t="shared" si="128"/>
        <v>2594</v>
      </c>
      <c r="H281" s="115" t="str">
        <f t="shared" si="129"/>
        <v>1416</v>
      </c>
      <c r="I281" s="115" t="str">
        <f t="shared" si="130"/>
        <v>1185</v>
      </c>
      <c r="J281" s="115" t="str">
        <f t="shared" si="131"/>
        <v>2790.</v>
      </c>
      <c r="K281" s="115" t="str">
        <f t="shared" si="132"/>
        <v>1604</v>
      </c>
      <c r="L281" s="115" t="str">
        <f t="shared" si="133"/>
        <v>2.977</v>
      </c>
      <c r="M281" s="115" t="str">
        <f t="shared" si="134"/>
        <v>5.930</v>
      </c>
      <c r="N281" s="115" t="str">
        <f t="shared" si="135"/>
        <v>2.954</v>
      </c>
      <c r="P281" s="89" t="str">
        <f t="shared" si="136"/>
        <v>263.0</v>
      </c>
      <c r="Q281" s="89" t="str">
        <f t="shared" si="137"/>
        <v>4.925</v>
      </c>
      <c r="R281" s="89" t="str">
        <f t="shared" si="138"/>
        <v>0.001284</v>
      </c>
      <c r="S281" s="89" t="str">
        <f t="shared" si="139"/>
        <v>0.04008</v>
      </c>
      <c r="T281" s="89" t="str">
        <f t="shared" si="140"/>
        <v>1144</v>
      </c>
      <c r="U281" s="89" t="str">
        <f t="shared" si="141"/>
        <v>2597</v>
      </c>
      <c r="V281" s="89" t="str">
        <f t="shared" si="142"/>
        <v>1454</v>
      </c>
      <c r="W281" s="89" t="str">
        <f t="shared" si="143"/>
        <v>1150.</v>
      </c>
      <c r="X281" s="89" t="str">
        <f t="shared" si="144"/>
        <v>2795</v>
      </c>
      <c r="Y281" s="89" t="str">
        <f t="shared" si="145"/>
        <v>1645</v>
      </c>
      <c r="Z281" s="89" t="str">
        <f t="shared" si="146"/>
        <v>2.912</v>
      </c>
      <c r="AA281" s="89" t="str">
        <f t="shared" si="147"/>
        <v>5.980</v>
      </c>
      <c r="AB281" s="89" t="str">
        <f t="shared" si="148"/>
        <v>3.068</v>
      </c>
      <c r="AD281" s="89">
        <v>263</v>
      </c>
      <c r="AE281" s="89">
        <v>4.9252000000000002</v>
      </c>
      <c r="AF281" s="89">
        <v>1.2839000000000001E-3</v>
      </c>
      <c r="AG281" s="89">
        <v>4.0079000000000004E-2</v>
      </c>
      <c r="AH281" s="89">
        <v>1143.57653572</v>
      </c>
      <c r="AI281" s="89">
        <v>2597.4029092000001</v>
      </c>
      <c r="AJ281" s="89">
        <v>1453.82637348</v>
      </c>
      <c r="AK281" s="89">
        <v>1149.9000000000001</v>
      </c>
      <c r="AL281" s="89">
        <v>2794.8</v>
      </c>
      <c r="AM281" s="89">
        <v>1644.9</v>
      </c>
      <c r="AN281" s="89">
        <v>2.9123999999999999</v>
      </c>
      <c r="AO281" s="89">
        <v>5.9804000000000004</v>
      </c>
      <c r="AP281" s="89">
        <v>3.0680000000000001</v>
      </c>
    </row>
    <row r="282" spans="2:42">
      <c r="B282" s="3">
        <f t="shared" si="123"/>
        <v>271</v>
      </c>
      <c r="C282" s="115" t="str">
        <f t="shared" si="124"/>
        <v>5.590</v>
      </c>
      <c r="D282" s="115" t="str">
        <f t="shared" si="125"/>
        <v>0.001306</v>
      </c>
      <c r="E282" s="115" t="str">
        <f t="shared" si="126"/>
        <v>0.03503</v>
      </c>
      <c r="F282" s="115" t="str">
        <f t="shared" si="127"/>
        <v>1183</v>
      </c>
      <c r="G282" s="115" t="str">
        <f t="shared" si="128"/>
        <v>2593</v>
      </c>
      <c r="H282" s="115" t="str">
        <f t="shared" si="129"/>
        <v>1410.</v>
      </c>
      <c r="I282" s="115" t="str">
        <f t="shared" si="130"/>
        <v>1190.</v>
      </c>
      <c r="J282" s="115" t="str">
        <f t="shared" si="131"/>
        <v>2789</v>
      </c>
      <c r="K282" s="115" t="str">
        <f t="shared" si="132"/>
        <v>1599</v>
      </c>
      <c r="L282" s="115" t="str">
        <f t="shared" si="133"/>
        <v>2.986</v>
      </c>
      <c r="M282" s="115" t="str">
        <f t="shared" si="134"/>
        <v>5.923</v>
      </c>
      <c r="N282" s="115" t="str">
        <f t="shared" si="135"/>
        <v>2.938</v>
      </c>
      <c r="P282" s="89" t="str">
        <f t="shared" si="136"/>
        <v>264.0</v>
      </c>
      <c r="Q282" s="89" t="str">
        <f t="shared" si="137"/>
        <v>5.005</v>
      </c>
      <c r="R282" s="89" t="str">
        <f t="shared" si="138"/>
        <v>0.001287</v>
      </c>
      <c r="S282" s="89" t="str">
        <f t="shared" si="139"/>
        <v>0.03941</v>
      </c>
      <c r="T282" s="89" t="str">
        <f t="shared" si="140"/>
        <v>1148</v>
      </c>
      <c r="U282" s="89" t="str">
        <f t="shared" si="141"/>
        <v>2597</v>
      </c>
      <c r="V282" s="89" t="str">
        <f t="shared" si="142"/>
        <v>1449</v>
      </c>
      <c r="W282" s="89" t="str">
        <f t="shared" si="143"/>
        <v>1155</v>
      </c>
      <c r="X282" s="89" t="str">
        <f t="shared" si="144"/>
        <v>2794</v>
      </c>
      <c r="Y282" s="89" t="str">
        <f t="shared" si="145"/>
        <v>1639</v>
      </c>
      <c r="Z282" s="89" t="str">
        <f t="shared" si="146"/>
        <v>2.922</v>
      </c>
      <c r="AA282" s="89" t="str">
        <f t="shared" si="147"/>
        <v>5.973</v>
      </c>
      <c r="AB282" s="89" t="str">
        <f t="shared" si="148"/>
        <v>3.052</v>
      </c>
      <c r="AD282" s="89">
        <v>264</v>
      </c>
      <c r="AE282" s="89">
        <v>5.0046999999999997</v>
      </c>
      <c r="AF282" s="89">
        <v>1.28655E-3</v>
      </c>
      <c r="AG282" s="89">
        <v>3.9405999999999997E-2</v>
      </c>
      <c r="AH282" s="89">
        <v>1148.4612032150001</v>
      </c>
      <c r="AI282" s="89">
        <v>2596.9847918</v>
      </c>
      <c r="AJ282" s="89">
        <v>1448.523588585</v>
      </c>
      <c r="AK282" s="89">
        <v>1154.9000000000001</v>
      </c>
      <c r="AL282" s="89">
        <v>2794.2</v>
      </c>
      <c r="AM282" s="89">
        <v>1639.2</v>
      </c>
      <c r="AN282" s="89">
        <v>2.9215</v>
      </c>
      <c r="AO282" s="89">
        <v>5.9732000000000003</v>
      </c>
      <c r="AP282" s="89">
        <v>3.0516999999999999</v>
      </c>
    </row>
    <row r="283" spans="2:42">
      <c r="B283" s="3">
        <f t="shared" si="123"/>
        <v>272</v>
      </c>
      <c r="C283" s="115" t="str">
        <f t="shared" si="124"/>
        <v>5.677</v>
      </c>
      <c r="D283" s="115" t="str">
        <f t="shared" si="125"/>
        <v>0.001309</v>
      </c>
      <c r="E283" s="115" t="str">
        <f t="shared" si="126"/>
        <v>0.03445</v>
      </c>
      <c r="F283" s="115" t="str">
        <f t="shared" si="127"/>
        <v>1188</v>
      </c>
      <c r="G283" s="115" t="str">
        <f t="shared" si="128"/>
        <v>2592</v>
      </c>
      <c r="H283" s="115" t="str">
        <f t="shared" si="129"/>
        <v>1404</v>
      </c>
      <c r="I283" s="115" t="str">
        <f t="shared" si="130"/>
        <v>1196</v>
      </c>
      <c r="J283" s="115" t="str">
        <f t="shared" si="131"/>
        <v>2788</v>
      </c>
      <c r="K283" s="115" t="str">
        <f t="shared" si="132"/>
        <v>1593</v>
      </c>
      <c r="L283" s="115" t="str">
        <f t="shared" si="133"/>
        <v>2.995</v>
      </c>
      <c r="M283" s="115" t="str">
        <f t="shared" si="134"/>
        <v>5.916</v>
      </c>
      <c r="N283" s="115" t="str">
        <f t="shared" si="135"/>
        <v>2.921</v>
      </c>
      <c r="P283" s="89" t="str">
        <f t="shared" si="136"/>
        <v>265.0</v>
      </c>
      <c r="Q283" s="89" t="str">
        <f t="shared" si="137"/>
        <v>5.085</v>
      </c>
      <c r="R283" s="89" t="str">
        <f t="shared" si="138"/>
        <v>0.001289</v>
      </c>
      <c r="S283" s="89" t="str">
        <f t="shared" si="139"/>
        <v>0.03875</v>
      </c>
      <c r="T283" s="89" t="str">
        <f t="shared" si="140"/>
        <v>1153</v>
      </c>
      <c r="U283" s="89" t="str">
        <f t="shared" si="141"/>
        <v>2596</v>
      </c>
      <c r="V283" s="89" t="str">
        <f t="shared" si="142"/>
        <v>1443</v>
      </c>
      <c r="W283" s="89" t="str">
        <f t="shared" si="143"/>
        <v>1160.</v>
      </c>
      <c r="X283" s="89" t="str">
        <f t="shared" si="144"/>
        <v>2794</v>
      </c>
      <c r="Y283" s="89" t="str">
        <f t="shared" si="145"/>
        <v>1634</v>
      </c>
      <c r="Z283" s="89" t="str">
        <f t="shared" si="146"/>
        <v>2.931</v>
      </c>
      <c r="AA283" s="89" t="str">
        <f t="shared" si="147"/>
        <v>5.966</v>
      </c>
      <c r="AB283" s="89" t="str">
        <f t="shared" si="148"/>
        <v>3.035</v>
      </c>
      <c r="AD283" s="89">
        <v>265</v>
      </c>
      <c r="AE283" s="89">
        <v>5.0853000000000002</v>
      </c>
      <c r="AF283" s="89">
        <v>1.28922E-3</v>
      </c>
      <c r="AG283" s="89">
        <v>3.8746000000000003E-2</v>
      </c>
      <c r="AH283" s="89">
        <v>1153.4439295340001</v>
      </c>
      <c r="AI283" s="89">
        <v>2596.4649662000002</v>
      </c>
      <c r="AJ283" s="89">
        <v>1443.0210366660001</v>
      </c>
      <c r="AK283" s="89">
        <v>1160</v>
      </c>
      <c r="AL283" s="89">
        <v>2793.5</v>
      </c>
      <c r="AM283" s="89">
        <v>1633.5</v>
      </c>
      <c r="AN283" s="89">
        <v>2.9306999999999999</v>
      </c>
      <c r="AO283" s="89">
        <v>5.9661</v>
      </c>
      <c r="AP283" s="89">
        <v>3.0354000000000001</v>
      </c>
    </row>
    <row r="284" spans="2:42">
      <c r="B284" s="3">
        <f t="shared" si="123"/>
        <v>273</v>
      </c>
      <c r="C284" s="115" t="str">
        <f t="shared" si="124"/>
        <v>5.766</v>
      </c>
      <c r="D284" s="115" t="str">
        <f t="shared" si="125"/>
        <v>0.001312</v>
      </c>
      <c r="E284" s="115" t="str">
        <f t="shared" si="126"/>
        <v>0.03388</v>
      </c>
      <c r="F284" s="115" t="str">
        <f t="shared" si="127"/>
        <v>1193</v>
      </c>
      <c r="G284" s="115" t="str">
        <f t="shared" si="128"/>
        <v>2592</v>
      </c>
      <c r="H284" s="115" t="str">
        <f t="shared" si="129"/>
        <v>1399</v>
      </c>
      <c r="I284" s="115" t="str">
        <f t="shared" si="130"/>
        <v>1201</v>
      </c>
      <c r="J284" s="115" t="str">
        <f t="shared" si="131"/>
        <v>2787</v>
      </c>
      <c r="K284" s="115" t="str">
        <f t="shared" si="132"/>
        <v>1587</v>
      </c>
      <c r="L284" s="115" t="str">
        <f t="shared" si="133"/>
        <v>3.004</v>
      </c>
      <c r="M284" s="115" t="str">
        <f t="shared" si="134"/>
        <v>5.909</v>
      </c>
      <c r="N284" s="115" t="str">
        <f t="shared" si="135"/>
        <v>2.905</v>
      </c>
      <c r="P284" s="89" t="str">
        <f t="shared" si="136"/>
        <v>266.0</v>
      </c>
      <c r="Q284" s="89" t="str">
        <f t="shared" si="137"/>
        <v>5.167</v>
      </c>
      <c r="R284" s="89" t="str">
        <f t="shared" si="138"/>
        <v>0.001292</v>
      </c>
      <c r="S284" s="89" t="str">
        <f t="shared" si="139"/>
        <v>0.03810</v>
      </c>
      <c r="T284" s="89" t="str">
        <f t="shared" si="140"/>
        <v>1158</v>
      </c>
      <c r="U284" s="89" t="str">
        <f t="shared" si="141"/>
        <v>2596</v>
      </c>
      <c r="V284" s="89" t="str">
        <f t="shared" si="142"/>
        <v>1438</v>
      </c>
      <c r="W284" s="89" t="str">
        <f t="shared" si="143"/>
        <v>1165</v>
      </c>
      <c r="X284" s="89" t="str">
        <f t="shared" si="144"/>
        <v>2793</v>
      </c>
      <c r="Y284" s="89" t="str">
        <f t="shared" si="145"/>
        <v>1628</v>
      </c>
      <c r="Z284" s="89" t="str">
        <f t="shared" si="146"/>
        <v>2.940</v>
      </c>
      <c r="AA284" s="89" t="str">
        <f t="shared" si="147"/>
        <v>5.959</v>
      </c>
      <c r="AB284" s="89" t="str">
        <f t="shared" si="148"/>
        <v>3.019</v>
      </c>
      <c r="AD284" s="89">
        <v>266</v>
      </c>
      <c r="AE284" s="89">
        <v>5.1668000000000003</v>
      </c>
      <c r="AF284" s="89">
        <v>1.29192E-3</v>
      </c>
      <c r="AG284" s="89">
        <v>3.8098E-2</v>
      </c>
      <c r="AH284" s="89">
        <v>1158.324907744</v>
      </c>
      <c r="AI284" s="89">
        <v>2595.9552536000001</v>
      </c>
      <c r="AJ284" s="89">
        <v>1437.6303458560001</v>
      </c>
      <c r="AK284" s="89">
        <v>1165</v>
      </c>
      <c r="AL284" s="89">
        <v>2792.8</v>
      </c>
      <c r="AM284" s="89">
        <v>1627.8</v>
      </c>
      <c r="AN284" s="89">
        <v>2.9398</v>
      </c>
      <c r="AO284" s="89">
        <v>5.9589999999999996</v>
      </c>
      <c r="AP284" s="89">
        <v>3.0192000000000001</v>
      </c>
    </row>
    <row r="285" spans="2:42">
      <c r="B285" s="3">
        <f t="shared" si="123"/>
        <v>274</v>
      </c>
      <c r="C285" s="115" t="str">
        <f t="shared" si="124"/>
        <v>5.856</v>
      </c>
      <c r="D285" s="115" t="str">
        <f t="shared" si="125"/>
        <v>0.001315</v>
      </c>
      <c r="E285" s="115" t="str">
        <f t="shared" si="126"/>
        <v>0.03332</v>
      </c>
      <c r="F285" s="115" t="str">
        <f t="shared" si="127"/>
        <v>1198</v>
      </c>
      <c r="G285" s="115" t="str">
        <f t="shared" si="128"/>
        <v>2591</v>
      </c>
      <c r="H285" s="115" t="str">
        <f t="shared" si="129"/>
        <v>1393</v>
      </c>
      <c r="I285" s="115" t="str">
        <f t="shared" si="130"/>
        <v>1206</v>
      </c>
      <c r="J285" s="115" t="str">
        <f t="shared" si="131"/>
        <v>2786</v>
      </c>
      <c r="K285" s="115" t="str">
        <f t="shared" si="132"/>
        <v>1580.</v>
      </c>
      <c r="L285" s="115" t="str">
        <f t="shared" si="133"/>
        <v>3.013</v>
      </c>
      <c r="M285" s="115" t="str">
        <f t="shared" si="134"/>
        <v>5.902</v>
      </c>
      <c r="N285" s="115" t="str">
        <f t="shared" si="135"/>
        <v>2.888</v>
      </c>
      <c r="P285" s="89" t="str">
        <f t="shared" si="136"/>
        <v>267.0</v>
      </c>
      <c r="Q285" s="89" t="str">
        <f t="shared" si="137"/>
        <v>5.249</v>
      </c>
      <c r="R285" s="89" t="str">
        <f t="shared" si="138"/>
        <v>0.001295</v>
      </c>
      <c r="S285" s="89" t="str">
        <f t="shared" si="139"/>
        <v>0.03746</v>
      </c>
      <c r="T285" s="89" t="str">
        <f t="shared" si="140"/>
        <v>1163</v>
      </c>
      <c r="U285" s="89" t="str">
        <f t="shared" si="141"/>
        <v>2595</v>
      </c>
      <c r="V285" s="89" t="str">
        <f t="shared" si="142"/>
        <v>1432</v>
      </c>
      <c r="W285" s="89" t="str">
        <f t="shared" si="143"/>
        <v>1170.</v>
      </c>
      <c r="X285" s="89" t="str">
        <f t="shared" si="144"/>
        <v>2792</v>
      </c>
      <c r="Y285" s="89" t="str">
        <f t="shared" si="145"/>
        <v>1622</v>
      </c>
      <c r="Z285" s="89" t="str">
        <f t="shared" si="146"/>
        <v>2.949</v>
      </c>
      <c r="AA285" s="89" t="str">
        <f t="shared" si="147"/>
        <v>5.952</v>
      </c>
      <c r="AB285" s="89" t="str">
        <f t="shared" si="148"/>
        <v>3.003</v>
      </c>
      <c r="AD285" s="89">
        <v>267</v>
      </c>
      <c r="AE285" s="89">
        <v>5.2493999999999996</v>
      </c>
      <c r="AF285" s="89">
        <v>1.2946500000000001E-3</v>
      </c>
      <c r="AG285" s="89">
        <v>3.7462000000000002E-2</v>
      </c>
      <c r="AH285" s="89">
        <v>1163.20386429</v>
      </c>
      <c r="AI285" s="89">
        <v>2595.4469771999998</v>
      </c>
      <c r="AJ285" s="89">
        <v>1432.2431129099998</v>
      </c>
      <c r="AK285" s="89">
        <v>1170</v>
      </c>
      <c r="AL285" s="89">
        <v>2792.1</v>
      </c>
      <c r="AM285" s="89">
        <v>1622</v>
      </c>
      <c r="AN285" s="89">
        <v>2.9489999999999998</v>
      </c>
      <c r="AO285" s="89">
        <v>5.9519000000000002</v>
      </c>
      <c r="AP285" s="89">
        <v>3.0028999999999999</v>
      </c>
    </row>
    <row r="286" spans="2:42">
      <c r="B286" s="3">
        <f t="shared" si="123"/>
        <v>275</v>
      </c>
      <c r="C286" s="115" t="str">
        <f t="shared" si="124"/>
        <v>5.946</v>
      </c>
      <c r="D286" s="115" t="str">
        <f t="shared" si="125"/>
        <v>0.001318</v>
      </c>
      <c r="E286" s="115" t="str">
        <f t="shared" si="126"/>
        <v>0.03277</v>
      </c>
      <c r="F286" s="115" t="str">
        <f t="shared" si="127"/>
        <v>1203</v>
      </c>
      <c r="G286" s="115" t="str">
        <f t="shared" si="128"/>
        <v>2590.</v>
      </c>
      <c r="H286" s="115" t="str">
        <f t="shared" si="129"/>
        <v>1387</v>
      </c>
      <c r="I286" s="115" t="str">
        <f t="shared" si="130"/>
        <v>1211</v>
      </c>
      <c r="J286" s="115" t="str">
        <f t="shared" si="131"/>
        <v>2785</v>
      </c>
      <c r="K286" s="115" t="str">
        <f t="shared" si="132"/>
        <v>1574</v>
      </c>
      <c r="L286" s="115" t="str">
        <f t="shared" si="133"/>
        <v>3.022</v>
      </c>
      <c r="M286" s="115" t="str">
        <f t="shared" si="134"/>
        <v>5.894</v>
      </c>
      <c r="N286" s="115" t="str">
        <f t="shared" si="135"/>
        <v>2.872</v>
      </c>
      <c r="P286" s="89" t="str">
        <f t="shared" si="136"/>
        <v>268.0</v>
      </c>
      <c r="Q286" s="89" t="str">
        <f t="shared" si="137"/>
        <v>5.333</v>
      </c>
      <c r="R286" s="89" t="str">
        <f t="shared" si="138"/>
        <v>0.001297</v>
      </c>
      <c r="S286" s="89" t="str">
        <f t="shared" si="139"/>
        <v>0.03684</v>
      </c>
      <c r="T286" s="89" t="str">
        <f t="shared" si="140"/>
        <v>1168</v>
      </c>
      <c r="U286" s="89" t="str">
        <f t="shared" si="141"/>
        <v>2595</v>
      </c>
      <c r="V286" s="89" t="str">
        <f t="shared" si="142"/>
        <v>1427</v>
      </c>
      <c r="W286" s="89" t="str">
        <f t="shared" si="143"/>
        <v>1175</v>
      </c>
      <c r="X286" s="89" t="str">
        <f t="shared" si="144"/>
        <v>2791</v>
      </c>
      <c r="Y286" s="89" t="str">
        <f t="shared" si="145"/>
        <v>1616</v>
      </c>
      <c r="Z286" s="89" t="str">
        <f t="shared" si="146"/>
        <v>2.958</v>
      </c>
      <c r="AA286" s="89" t="str">
        <f t="shared" si="147"/>
        <v>5.945</v>
      </c>
      <c r="AB286" s="89" t="str">
        <f t="shared" si="148"/>
        <v>2.987</v>
      </c>
      <c r="AD286" s="89">
        <v>268</v>
      </c>
      <c r="AE286" s="89">
        <v>5.3329000000000004</v>
      </c>
      <c r="AF286" s="89">
        <v>1.2974000000000002E-3</v>
      </c>
      <c r="AG286" s="89">
        <v>3.6837000000000002E-2</v>
      </c>
      <c r="AH286" s="89">
        <v>1168.1810955399999</v>
      </c>
      <c r="AI286" s="89">
        <v>2594.8519627000001</v>
      </c>
      <c r="AJ286" s="89">
        <v>1426.6708671600002</v>
      </c>
      <c r="AK286" s="89">
        <v>1175.0999999999999</v>
      </c>
      <c r="AL286" s="89">
        <v>2791.3</v>
      </c>
      <c r="AM286" s="89">
        <v>1616.2</v>
      </c>
      <c r="AN286" s="89">
        <v>2.9582000000000002</v>
      </c>
      <c r="AO286" s="89">
        <v>5.9447000000000001</v>
      </c>
      <c r="AP286" s="89">
        <v>2.9866000000000001</v>
      </c>
    </row>
    <row r="287" spans="2:42">
      <c r="B287" s="3">
        <f t="shared" si="123"/>
        <v>276</v>
      </c>
      <c r="C287" s="115" t="str">
        <f t="shared" si="124"/>
        <v>6.038</v>
      </c>
      <c r="D287" s="115" t="str">
        <f t="shared" si="125"/>
        <v>0.001321</v>
      </c>
      <c r="E287" s="115" t="str">
        <f t="shared" si="126"/>
        <v>0.03223</v>
      </c>
      <c r="F287" s="115" t="str">
        <f t="shared" si="127"/>
        <v>1208</v>
      </c>
      <c r="G287" s="115" t="str">
        <f t="shared" si="128"/>
        <v>2590.</v>
      </c>
      <c r="H287" s="115" t="str">
        <f t="shared" si="129"/>
        <v>1381</v>
      </c>
      <c r="I287" s="115" t="str">
        <f t="shared" si="130"/>
        <v>1216</v>
      </c>
      <c r="J287" s="115" t="str">
        <f t="shared" si="131"/>
        <v>2784</v>
      </c>
      <c r="K287" s="115" t="str">
        <f t="shared" si="132"/>
        <v>1568</v>
      </c>
      <c r="L287" s="115" t="str">
        <f t="shared" si="133"/>
        <v>3.032</v>
      </c>
      <c r="M287" s="115" t="str">
        <f t="shared" si="134"/>
        <v>5.887</v>
      </c>
      <c r="N287" s="115" t="str">
        <f t="shared" si="135"/>
        <v>2.856</v>
      </c>
      <c r="P287" s="89" t="str">
        <f t="shared" si="136"/>
        <v>269.0</v>
      </c>
      <c r="Q287" s="89" t="str">
        <f t="shared" si="137"/>
        <v>5.417</v>
      </c>
      <c r="R287" s="89" t="str">
        <f t="shared" si="138"/>
        <v>0.001300</v>
      </c>
      <c r="S287" s="89" t="str">
        <f t="shared" si="139"/>
        <v>0.03622</v>
      </c>
      <c r="T287" s="89" t="str">
        <f t="shared" si="140"/>
        <v>1173</v>
      </c>
      <c r="U287" s="89" t="str">
        <f t="shared" si="141"/>
        <v>2594</v>
      </c>
      <c r="V287" s="89" t="str">
        <f t="shared" si="142"/>
        <v>1421</v>
      </c>
      <c r="W287" s="89" t="str">
        <f t="shared" si="143"/>
        <v>1180.</v>
      </c>
      <c r="X287" s="89" t="str">
        <f t="shared" si="144"/>
        <v>2791</v>
      </c>
      <c r="Y287" s="89" t="str">
        <f t="shared" si="145"/>
        <v>1610.</v>
      </c>
      <c r="Z287" s="89" t="str">
        <f t="shared" si="146"/>
        <v>2.967</v>
      </c>
      <c r="AA287" s="89" t="str">
        <f t="shared" si="147"/>
        <v>5.938</v>
      </c>
      <c r="AB287" s="89" t="str">
        <f t="shared" si="148"/>
        <v>2.970</v>
      </c>
      <c r="AD287" s="89">
        <v>269</v>
      </c>
      <c r="AE287" s="89">
        <v>5.4173999999999998</v>
      </c>
      <c r="AF287" s="89">
        <v>1.3001899999999999E-3</v>
      </c>
      <c r="AG287" s="89">
        <v>3.6222999999999998E-2</v>
      </c>
      <c r="AH287" s="89">
        <v>1173.1563506940001</v>
      </c>
      <c r="AI287" s="89">
        <v>2594.2655198000002</v>
      </c>
      <c r="AJ287" s="89">
        <v>1421.1091691060001</v>
      </c>
      <c r="AK287" s="89">
        <v>1180.2</v>
      </c>
      <c r="AL287" s="89">
        <v>2790.5</v>
      </c>
      <c r="AM287" s="89">
        <v>1610.3</v>
      </c>
      <c r="AN287" s="89">
        <v>2.9672999999999998</v>
      </c>
      <c r="AO287" s="89">
        <v>5.9375999999999998</v>
      </c>
      <c r="AP287" s="89">
        <v>2.9702999999999999</v>
      </c>
    </row>
    <row r="288" spans="2:42">
      <c r="B288" s="3">
        <f t="shared" si="123"/>
        <v>277</v>
      </c>
      <c r="C288" s="115" t="str">
        <f t="shared" si="124"/>
        <v>6.131</v>
      </c>
      <c r="D288" s="115" t="str">
        <f t="shared" si="125"/>
        <v>0.001324</v>
      </c>
      <c r="E288" s="115" t="str">
        <f t="shared" si="126"/>
        <v>0.03169</v>
      </c>
      <c r="F288" s="115" t="str">
        <f t="shared" si="127"/>
        <v>1213</v>
      </c>
      <c r="G288" s="115" t="str">
        <f t="shared" si="128"/>
        <v>2589</v>
      </c>
      <c r="H288" s="115" t="str">
        <f t="shared" si="129"/>
        <v>1376</v>
      </c>
      <c r="I288" s="115" t="str">
        <f t="shared" si="130"/>
        <v>1221</v>
      </c>
      <c r="J288" s="115" t="str">
        <f t="shared" si="131"/>
        <v>2783</v>
      </c>
      <c r="K288" s="115" t="str">
        <f t="shared" si="132"/>
        <v>1562</v>
      </c>
      <c r="L288" s="115" t="str">
        <f t="shared" si="133"/>
        <v>3.041</v>
      </c>
      <c r="M288" s="115" t="str">
        <f t="shared" si="134"/>
        <v>5.880</v>
      </c>
      <c r="N288" s="115" t="str">
        <f t="shared" si="135"/>
        <v>2.839</v>
      </c>
      <c r="P288" s="89" t="str">
        <f t="shared" si="136"/>
        <v>270.0</v>
      </c>
      <c r="Q288" s="89" t="str">
        <f t="shared" si="137"/>
        <v>5.503</v>
      </c>
      <c r="R288" s="89" t="str">
        <f t="shared" si="138"/>
        <v>0.001303</v>
      </c>
      <c r="S288" s="89" t="str">
        <f t="shared" si="139"/>
        <v>0.03562</v>
      </c>
      <c r="T288" s="89" t="str">
        <f t="shared" si="140"/>
        <v>1178</v>
      </c>
      <c r="U288" s="89" t="str">
        <f t="shared" si="141"/>
        <v>2594</v>
      </c>
      <c r="V288" s="89" t="str">
        <f t="shared" si="142"/>
        <v>1416</v>
      </c>
      <c r="W288" s="89" t="str">
        <f t="shared" si="143"/>
        <v>1185</v>
      </c>
      <c r="X288" s="89" t="str">
        <f t="shared" si="144"/>
        <v>2790.</v>
      </c>
      <c r="Y288" s="89" t="str">
        <f t="shared" si="145"/>
        <v>1604</v>
      </c>
      <c r="Z288" s="89" t="str">
        <f t="shared" si="146"/>
        <v>2.977</v>
      </c>
      <c r="AA288" s="89" t="str">
        <f t="shared" si="147"/>
        <v>5.930</v>
      </c>
      <c r="AB288" s="89" t="str">
        <f t="shared" si="148"/>
        <v>2.954</v>
      </c>
      <c r="AD288" s="89">
        <v>270</v>
      </c>
      <c r="AE288" s="89">
        <v>5.5030000000000001</v>
      </c>
      <c r="AF288" s="89">
        <v>1.3029999999999999E-3</v>
      </c>
      <c r="AG288" s="89">
        <v>3.5621E-2</v>
      </c>
      <c r="AH288" s="89">
        <v>1178.1295909999999</v>
      </c>
      <c r="AI288" s="89">
        <v>2593.6776369999998</v>
      </c>
      <c r="AJ288" s="89">
        <v>1415.5480459999999</v>
      </c>
      <c r="AK288" s="89">
        <v>1185.3</v>
      </c>
      <c r="AL288" s="89">
        <v>2789.7</v>
      </c>
      <c r="AM288" s="89">
        <v>1604.4</v>
      </c>
      <c r="AN288" s="89">
        <v>2.9765000000000001</v>
      </c>
      <c r="AO288" s="89">
        <v>5.9303999999999997</v>
      </c>
      <c r="AP288" s="89">
        <v>2.9539</v>
      </c>
    </row>
    <row r="289" spans="2:42">
      <c r="B289" s="3">
        <f t="shared" si="123"/>
        <v>278</v>
      </c>
      <c r="C289" s="115" t="str">
        <f t="shared" si="124"/>
        <v>6.225</v>
      </c>
      <c r="D289" s="115" t="str">
        <f t="shared" si="125"/>
        <v>0.001327</v>
      </c>
      <c r="E289" s="115" t="str">
        <f t="shared" si="126"/>
        <v>0.03117</v>
      </c>
      <c r="F289" s="115" t="str">
        <f t="shared" si="127"/>
        <v>1218</v>
      </c>
      <c r="G289" s="115" t="str">
        <f t="shared" si="128"/>
        <v>2588</v>
      </c>
      <c r="H289" s="115" t="str">
        <f t="shared" si="129"/>
        <v>1370.</v>
      </c>
      <c r="I289" s="115" t="str">
        <f t="shared" si="130"/>
        <v>1226</v>
      </c>
      <c r="J289" s="115" t="str">
        <f t="shared" si="131"/>
        <v>2782</v>
      </c>
      <c r="K289" s="115" t="str">
        <f t="shared" si="132"/>
        <v>1556</v>
      </c>
      <c r="L289" s="115" t="str">
        <f t="shared" si="133"/>
        <v>3.050</v>
      </c>
      <c r="M289" s="115" t="str">
        <f t="shared" si="134"/>
        <v>5.873</v>
      </c>
      <c r="N289" s="115" t="str">
        <f t="shared" si="135"/>
        <v>2.823</v>
      </c>
      <c r="P289" s="89" t="str">
        <f t="shared" si="136"/>
        <v>271.0</v>
      </c>
      <c r="Q289" s="89" t="str">
        <f t="shared" si="137"/>
        <v>5.590</v>
      </c>
      <c r="R289" s="89" t="str">
        <f t="shared" si="138"/>
        <v>0.001306</v>
      </c>
      <c r="S289" s="89" t="str">
        <f t="shared" si="139"/>
        <v>0.03503</v>
      </c>
      <c r="T289" s="89" t="str">
        <f t="shared" si="140"/>
        <v>1183</v>
      </c>
      <c r="U289" s="89" t="str">
        <f t="shared" si="141"/>
        <v>2593</v>
      </c>
      <c r="V289" s="89" t="str">
        <f t="shared" si="142"/>
        <v>1410.</v>
      </c>
      <c r="W289" s="89" t="str">
        <f t="shared" si="143"/>
        <v>1190.</v>
      </c>
      <c r="X289" s="89" t="str">
        <f t="shared" si="144"/>
        <v>2789</v>
      </c>
      <c r="Y289" s="89" t="str">
        <f t="shared" si="145"/>
        <v>1599</v>
      </c>
      <c r="Z289" s="89" t="str">
        <f t="shared" si="146"/>
        <v>2.986</v>
      </c>
      <c r="AA289" s="89" t="str">
        <f t="shared" si="147"/>
        <v>5.923</v>
      </c>
      <c r="AB289" s="89" t="str">
        <f t="shared" si="148"/>
        <v>2.938</v>
      </c>
      <c r="AD289" s="89">
        <v>271</v>
      </c>
      <c r="AE289" s="89">
        <v>5.5895999999999999</v>
      </c>
      <c r="AF289" s="89">
        <v>1.30584E-3</v>
      </c>
      <c r="AG289" s="89">
        <v>3.5029000000000005E-2</v>
      </c>
      <c r="AH289" s="89">
        <v>1183.1008767360001</v>
      </c>
      <c r="AI289" s="89">
        <v>2593.0019016000001</v>
      </c>
      <c r="AJ289" s="89">
        <v>1409.901024864</v>
      </c>
      <c r="AK289" s="89">
        <v>1190.4000000000001</v>
      </c>
      <c r="AL289" s="89">
        <v>2788.8</v>
      </c>
      <c r="AM289" s="89">
        <v>1598.5</v>
      </c>
      <c r="AN289" s="89">
        <v>2.9857</v>
      </c>
      <c r="AO289" s="89">
        <v>5.9231999999999996</v>
      </c>
      <c r="AP289" s="89">
        <v>2.9376000000000002</v>
      </c>
    </row>
    <row r="290" spans="2:42">
      <c r="B290" s="3">
        <f t="shared" si="123"/>
        <v>279</v>
      </c>
      <c r="C290" s="115" t="str">
        <f t="shared" si="124"/>
        <v>6.320</v>
      </c>
      <c r="D290" s="115" t="str">
        <f t="shared" si="125"/>
        <v>0.001330</v>
      </c>
      <c r="E290" s="115" t="str">
        <f t="shared" si="126"/>
        <v>0.03066</v>
      </c>
      <c r="F290" s="115" t="str">
        <f t="shared" si="127"/>
        <v>1223</v>
      </c>
      <c r="G290" s="115" t="str">
        <f t="shared" si="128"/>
        <v>2587</v>
      </c>
      <c r="H290" s="115" t="str">
        <f t="shared" si="129"/>
        <v>1364</v>
      </c>
      <c r="I290" s="115" t="str">
        <f t="shared" si="130"/>
        <v>1232</v>
      </c>
      <c r="J290" s="115" t="str">
        <f t="shared" si="131"/>
        <v>2781</v>
      </c>
      <c r="K290" s="115" t="str">
        <f t="shared" si="132"/>
        <v>1549</v>
      </c>
      <c r="L290" s="115" t="str">
        <f t="shared" si="133"/>
        <v>3.059</v>
      </c>
      <c r="M290" s="115" t="str">
        <f t="shared" si="134"/>
        <v>5.865</v>
      </c>
      <c r="N290" s="115" t="str">
        <f t="shared" si="135"/>
        <v>2.806</v>
      </c>
      <c r="P290" s="89" t="str">
        <f t="shared" si="136"/>
        <v>272.0</v>
      </c>
      <c r="Q290" s="89" t="str">
        <f t="shared" si="137"/>
        <v>5.677</v>
      </c>
      <c r="R290" s="89" t="str">
        <f t="shared" si="138"/>
        <v>0.001309</v>
      </c>
      <c r="S290" s="89" t="str">
        <f t="shared" si="139"/>
        <v>0.03445</v>
      </c>
      <c r="T290" s="89" t="str">
        <f t="shared" si="140"/>
        <v>1188</v>
      </c>
      <c r="U290" s="89" t="str">
        <f t="shared" si="141"/>
        <v>2592</v>
      </c>
      <c r="V290" s="89" t="str">
        <f t="shared" si="142"/>
        <v>1404</v>
      </c>
      <c r="W290" s="89" t="str">
        <f t="shared" si="143"/>
        <v>1196</v>
      </c>
      <c r="X290" s="89" t="str">
        <f t="shared" si="144"/>
        <v>2788</v>
      </c>
      <c r="Y290" s="89" t="str">
        <f t="shared" si="145"/>
        <v>1593</v>
      </c>
      <c r="Z290" s="89" t="str">
        <f t="shared" si="146"/>
        <v>2.995</v>
      </c>
      <c r="AA290" s="89" t="str">
        <f t="shared" si="147"/>
        <v>5.916</v>
      </c>
      <c r="AB290" s="89" t="str">
        <f t="shared" si="148"/>
        <v>2.921</v>
      </c>
      <c r="AD290" s="89">
        <v>272</v>
      </c>
      <c r="AE290" s="89">
        <v>5.6772</v>
      </c>
      <c r="AF290" s="89">
        <v>1.30871E-3</v>
      </c>
      <c r="AG290" s="89">
        <v>3.4447999999999999E-2</v>
      </c>
      <c r="AH290" s="89">
        <v>1188.0701915879999</v>
      </c>
      <c r="AI290" s="89">
        <v>2592.4318143999999</v>
      </c>
      <c r="AJ290" s="89">
        <v>1404.361622812</v>
      </c>
      <c r="AK290" s="89">
        <v>1195.5</v>
      </c>
      <c r="AL290" s="89">
        <v>2788</v>
      </c>
      <c r="AM290" s="89">
        <v>1592.5</v>
      </c>
      <c r="AN290" s="89">
        <v>2.9948000000000001</v>
      </c>
      <c r="AO290" s="89">
        <v>5.9160000000000004</v>
      </c>
      <c r="AP290" s="89">
        <v>2.9211999999999998</v>
      </c>
    </row>
    <row r="291" spans="2:42">
      <c r="B291" s="3">
        <f t="shared" si="123"/>
        <v>280</v>
      </c>
      <c r="C291" s="115" t="str">
        <f t="shared" si="124"/>
        <v>6.417</v>
      </c>
      <c r="D291" s="115" t="str">
        <f t="shared" si="125"/>
        <v>0.001333</v>
      </c>
      <c r="E291" s="115" t="str">
        <f t="shared" si="126"/>
        <v>0.03015</v>
      </c>
      <c r="F291" s="115" t="str">
        <f t="shared" si="127"/>
        <v>1228</v>
      </c>
      <c r="G291" s="115" t="str">
        <f t="shared" si="128"/>
        <v>2586</v>
      </c>
      <c r="H291" s="115" t="str">
        <f t="shared" si="129"/>
        <v>1358</v>
      </c>
      <c r="I291" s="115" t="str">
        <f t="shared" si="130"/>
        <v>1237</v>
      </c>
      <c r="J291" s="115" t="str">
        <f t="shared" si="131"/>
        <v>2780.</v>
      </c>
      <c r="K291" s="115" t="str">
        <f t="shared" si="132"/>
        <v>1543</v>
      </c>
      <c r="L291" s="115" t="str">
        <f t="shared" si="133"/>
        <v>3.069</v>
      </c>
      <c r="M291" s="115" t="str">
        <f t="shared" si="134"/>
        <v>5.858</v>
      </c>
      <c r="N291" s="115" t="str">
        <f t="shared" si="135"/>
        <v>2.789</v>
      </c>
      <c r="P291" s="89" t="str">
        <f t="shared" si="136"/>
        <v>273.0</v>
      </c>
      <c r="Q291" s="89" t="str">
        <f t="shared" si="137"/>
        <v>5.766</v>
      </c>
      <c r="R291" s="89" t="str">
        <f t="shared" si="138"/>
        <v>0.001312</v>
      </c>
      <c r="S291" s="89" t="str">
        <f t="shared" si="139"/>
        <v>0.03388</v>
      </c>
      <c r="T291" s="89" t="str">
        <f t="shared" si="140"/>
        <v>1193</v>
      </c>
      <c r="U291" s="89" t="str">
        <f t="shared" si="141"/>
        <v>2592</v>
      </c>
      <c r="V291" s="89" t="str">
        <f t="shared" si="142"/>
        <v>1399</v>
      </c>
      <c r="W291" s="89" t="str">
        <f t="shared" si="143"/>
        <v>1201</v>
      </c>
      <c r="X291" s="89" t="str">
        <f t="shared" si="144"/>
        <v>2787</v>
      </c>
      <c r="Y291" s="89" t="str">
        <f t="shared" si="145"/>
        <v>1587</v>
      </c>
      <c r="Z291" s="89" t="str">
        <f t="shared" si="146"/>
        <v>3.004</v>
      </c>
      <c r="AA291" s="89" t="str">
        <f t="shared" si="147"/>
        <v>5.909</v>
      </c>
      <c r="AB291" s="89" t="str">
        <f t="shared" si="148"/>
        <v>2.905</v>
      </c>
      <c r="AD291" s="89">
        <v>273</v>
      </c>
      <c r="AE291" s="89">
        <v>5.7659000000000002</v>
      </c>
      <c r="AF291" s="89">
        <v>1.3116099999999999E-3</v>
      </c>
      <c r="AG291" s="89">
        <v>3.3877000000000004E-2</v>
      </c>
      <c r="AH291" s="89">
        <v>1193.0373879009999</v>
      </c>
      <c r="AI291" s="89">
        <v>2591.7686057000001</v>
      </c>
      <c r="AJ291" s="89">
        <v>1398.7312177990002</v>
      </c>
      <c r="AK291" s="89">
        <v>1200.5999999999999</v>
      </c>
      <c r="AL291" s="89">
        <v>2787.1</v>
      </c>
      <c r="AM291" s="89">
        <v>1586.5</v>
      </c>
      <c r="AN291" s="89">
        <v>3.004</v>
      </c>
      <c r="AO291" s="89">
        <v>5.9088000000000003</v>
      </c>
      <c r="AP291" s="89">
        <v>2.9047999999999998</v>
      </c>
    </row>
    <row r="292" spans="2:42">
      <c r="B292" s="3">
        <f t="shared" si="123"/>
        <v>281</v>
      </c>
      <c r="C292" s="115" t="str">
        <f t="shared" si="124"/>
        <v>6.514</v>
      </c>
      <c r="D292" s="115" t="str">
        <f t="shared" si="125"/>
        <v>0.001336</v>
      </c>
      <c r="E292" s="115" t="str">
        <f t="shared" si="126"/>
        <v>0.02966</v>
      </c>
      <c r="F292" s="115" t="str">
        <f t="shared" si="127"/>
        <v>1233</v>
      </c>
      <c r="G292" s="115" t="str">
        <f t="shared" si="128"/>
        <v>2586</v>
      </c>
      <c r="H292" s="115" t="str">
        <f t="shared" si="129"/>
        <v>1352</v>
      </c>
      <c r="I292" s="115" t="str">
        <f t="shared" si="130"/>
        <v>1242</v>
      </c>
      <c r="J292" s="115" t="str">
        <f t="shared" si="131"/>
        <v>2779</v>
      </c>
      <c r="K292" s="115" t="str">
        <f t="shared" si="132"/>
        <v>1537</v>
      </c>
      <c r="L292" s="115" t="str">
        <f t="shared" si="133"/>
        <v>3.078</v>
      </c>
      <c r="M292" s="115" t="str">
        <f t="shared" si="134"/>
        <v>5.851</v>
      </c>
      <c r="N292" s="115" t="str">
        <f t="shared" si="135"/>
        <v>2.773</v>
      </c>
      <c r="P292" s="89" t="str">
        <f t="shared" si="136"/>
        <v>274.0</v>
      </c>
      <c r="Q292" s="89" t="str">
        <f t="shared" si="137"/>
        <v>5.856</v>
      </c>
      <c r="R292" s="89" t="str">
        <f t="shared" si="138"/>
        <v>0.001315</v>
      </c>
      <c r="S292" s="89" t="str">
        <f t="shared" si="139"/>
        <v>0.03332</v>
      </c>
      <c r="T292" s="89" t="str">
        <f t="shared" si="140"/>
        <v>1198</v>
      </c>
      <c r="U292" s="89" t="str">
        <f t="shared" si="141"/>
        <v>2591</v>
      </c>
      <c r="V292" s="89" t="str">
        <f t="shared" si="142"/>
        <v>1393</v>
      </c>
      <c r="W292" s="89" t="str">
        <f t="shared" si="143"/>
        <v>1206</v>
      </c>
      <c r="X292" s="89" t="str">
        <f t="shared" si="144"/>
        <v>2786</v>
      </c>
      <c r="Y292" s="89" t="str">
        <f t="shared" si="145"/>
        <v>1580.</v>
      </c>
      <c r="Z292" s="89" t="str">
        <f t="shared" si="146"/>
        <v>3.013</v>
      </c>
      <c r="AA292" s="89" t="str">
        <f t="shared" si="147"/>
        <v>5.902</v>
      </c>
      <c r="AB292" s="89" t="str">
        <f t="shared" si="148"/>
        <v>2.888</v>
      </c>
      <c r="AD292" s="89">
        <v>274</v>
      </c>
      <c r="AE292" s="89">
        <v>5.8555999999999999</v>
      </c>
      <c r="AF292" s="89">
        <v>1.3145500000000001E-3</v>
      </c>
      <c r="AG292" s="89">
        <v>3.3316999999999999E-2</v>
      </c>
      <c r="AH292" s="89">
        <v>1198.0025210200001</v>
      </c>
      <c r="AI292" s="89">
        <v>2591.0089748</v>
      </c>
      <c r="AJ292" s="89">
        <v>1393.0064537799999</v>
      </c>
      <c r="AK292" s="89">
        <v>1205.7</v>
      </c>
      <c r="AL292" s="89">
        <v>2786.1</v>
      </c>
      <c r="AM292" s="89">
        <v>1580.4</v>
      </c>
      <c r="AN292" s="89">
        <v>3.0131999999999999</v>
      </c>
      <c r="AO292" s="89">
        <v>5.9016000000000002</v>
      </c>
      <c r="AP292" s="89">
        <v>2.8883999999999999</v>
      </c>
    </row>
    <row r="293" spans="2:42">
      <c r="B293" s="3">
        <f t="shared" si="123"/>
        <v>282</v>
      </c>
      <c r="C293" s="115" t="str">
        <f t="shared" si="124"/>
        <v>6.612</v>
      </c>
      <c r="D293" s="115" t="str">
        <f t="shared" si="125"/>
        <v>0.001339</v>
      </c>
      <c r="E293" s="115" t="str">
        <f t="shared" si="126"/>
        <v>0.02917</v>
      </c>
      <c r="F293" s="115" t="str">
        <f t="shared" si="127"/>
        <v>1239</v>
      </c>
      <c r="G293" s="115" t="str">
        <f t="shared" si="128"/>
        <v>2585</v>
      </c>
      <c r="H293" s="115" t="str">
        <f t="shared" si="129"/>
        <v>1346</v>
      </c>
      <c r="I293" s="115" t="str">
        <f t="shared" si="130"/>
        <v>1247</v>
      </c>
      <c r="J293" s="115" t="str">
        <f t="shared" si="131"/>
        <v>2778</v>
      </c>
      <c r="K293" s="115" t="str">
        <f t="shared" si="132"/>
        <v>1530.</v>
      </c>
      <c r="L293" s="115" t="str">
        <f t="shared" si="133"/>
        <v>3.087</v>
      </c>
      <c r="M293" s="115" t="str">
        <f t="shared" si="134"/>
        <v>5.843</v>
      </c>
      <c r="N293" s="115" t="str">
        <f t="shared" si="135"/>
        <v>2.756</v>
      </c>
      <c r="P293" s="89" t="str">
        <f t="shared" si="136"/>
        <v>275.0</v>
      </c>
      <c r="Q293" s="89" t="str">
        <f t="shared" si="137"/>
        <v>5.946</v>
      </c>
      <c r="R293" s="89" t="str">
        <f t="shared" si="138"/>
        <v>0.001318</v>
      </c>
      <c r="S293" s="89" t="str">
        <f t="shared" si="139"/>
        <v>0.03277</v>
      </c>
      <c r="T293" s="89" t="str">
        <f t="shared" si="140"/>
        <v>1203</v>
      </c>
      <c r="U293" s="89" t="str">
        <f t="shared" si="141"/>
        <v>2590.</v>
      </c>
      <c r="V293" s="89" t="str">
        <f t="shared" si="142"/>
        <v>1387</v>
      </c>
      <c r="W293" s="89" t="str">
        <f t="shared" si="143"/>
        <v>1211</v>
      </c>
      <c r="X293" s="89" t="str">
        <f t="shared" si="144"/>
        <v>2785</v>
      </c>
      <c r="Y293" s="89" t="str">
        <f t="shared" si="145"/>
        <v>1574</v>
      </c>
      <c r="Z293" s="89" t="str">
        <f t="shared" si="146"/>
        <v>3.022</v>
      </c>
      <c r="AA293" s="89" t="str">
        <f t="shared" si="147"/>
        <v>5.894</v>
      </c>
      <c r="AB293" s="89" t="str">
        <f t="shared" si="148"/>
        <v>2.872</v>
      </c>
      <c r="AD293" s="89">
        <v>275</v>
      </c>
      <c r="AE293" s="89">
        <v>5.9463999999999997</v>
      </c>
      <c r="AF293" s="89">
        <v>1.31751E-3</v>
      </c>
      <c r="AG293" s="89">
        <v>3.2765999999999997E-2</v>
      </c>
      <c r="AH293" s="89">
        <v>1203.065558536</v>
      </c>
      <c r="AI293" s="89">
        <v>2590.3602575999998</v>
      </c>
      <c r="AJ293" s="89">
        <v>1387.2946990639998</v>
      </c>
      <c r="AK293" s="89">
        <v>1210.9000000000001</v>
      </c>
      <c r="AL293" s="89">
        <v>2785.2</v>
      </c>
      <c r="AM293" s="89">
        <v>1574.3</v>
      </c>
      <c r="AN293" s="89">
        <v>3.0224000000000002</v>
      </c>
      <c r="AO293" s="89">
        <v>5.8944000000000001</v>
      </c>
      <c r="AP293" s="89">
        <v>2.8719999999999999</v>
      </c>
    </row>
    <row r="294" spans="2:42">
      <c r="B294" s="3">
        <f t="shared" si="123"/>
        <v>283</v>
      </c>
      <c r="C294" s="115" t="str">
        <f t="shared" si="124"/>
        <v>6.712</v>
      </c>
      <c r="D294" s="115" t="str">
        <f t="shared" si="125"/>
        <v>0.001342</v>
      </c>
      <c r="E294" s="115" t="str">
        <f t="shared" si="126"/>
        <v>0.02869</v>
      </c>
      <c r="F294" s="115" t="str">
        <f t="shared" si="127"/>
        <v>1244</v>
      </c>
      <c r="G294" s="115" t="str">
        <f t="shared" si="128"/>
        <v>2584</v>
      </c>
      <c r="H294" s="115" t="str">
        <f t="shared" si="129"/>
        <v>1340.</v>
      </c>
      <c r="I294" s="115" t="str">
        <f t="shared" si="130"/>
        <v>1253</v>
      </c>
      <c r="J294" s="115" t="str">
        <f t="shared" si="131"/>
        <v>2776</v>
      </c>
      <c r="K294" s="115" t="str">
        <f t="shared" si="132"/>
        <v>1524</v>
      </c>
      <c r="L294" s="115" t="str">
        <f t="shared" si="133"/>
        <v>3.096</v>
      </c>
      <c r="M294" s="115" t="str">
        <f t="shared" si="134"/>
        <v>5.836</v>
      </c>
      <c r="N294" s="115" t="str">
        <f t="shared" si="135"/>
        <v>2.740</v>
      </c>
      <c r="P294" s="89" t="str">
        <f t="shared" si="136"/>
        <v>276.0</v>
      </c>
      <c r="Q294" s="89" t="str">
        <f t="shared" si="137"/>
        <v>6.038</v>
      </c>
      <c r="R294" s="89" t="str">
        <f t="shared" si="138"/>
        <v>0.001321</v>
      </c>
      <c r="S294" s="89" t="str">
        <f t="shared" si="139"/>
        <v>0.03223</v>
      </c>
      <c r="T294" s="89" t="str">
        <f t="shared" si="140"/>
        <v>1208</v>
      </c>
      <c r="U294" s="89" t="str">
        <f t="shared" si="141"/>
        <v>2590.</v>
      </c>
      <c r="V294" s="89" t="str">
        <f t="shared" si="142"/>
        <v>1381</v>
      </c>
      <c r="W294" s="89" t="str">
        <f t="shared" si="143"/>
        <v>1216</v>
      </c>
      <c r="X294" s="89" t="str">
        <f t="shared" si="144"/>
        <v>2784</v>
      </c>
      <c r="Y294" s="89" t="str">
        <f t="shared" si="145"/>
        <v>1568</v>
      </c>
      <c r="Z294" s="89" t="str">
        <f t="shared" si="146"/>
        <v>3.032</v>
      </c>
      <c r="AA294" s="89" t="str">
        <f t="shared" si="147"/>
        <v>5.887</v>
      </c>
      <c r="AB294" s="89" t="str">
        <f t="shared" si="148"/>
        <v>2.856</v>
      </c>
      <c r="AD294" s="89">
        <v>276</v>
      </c>
      <c r="AE294" s="89">
        <v>6.0382999999999996</v>
      </c>
      <c r="AF294" s="89">
        <v>1.32051E-3</v>
      </c>
      <c r="AG294" s="89">
        <v>3.2225000000000004E-2</v>
      </c>
      <c r="AH294" s="89">
        <v>1208.1263644669998</v>
      </c>
      <c r="AI294" s="89">
        <v>2589.6157825</v>
      </c>
      <c r="AJ294" s="89">
        <v>1381.4894180330002</v>
      </c>
      <c r="AK294" s="89">
        <v>1216.0999999999999</v>
      </c>
      <c r="AL294" s="89">
        <v>2784.2</v>
      </c>
      <c r="AM294" s="89">
        <v>1568.1</v>
      </c>
      <c r="AN294" s="89">
        <v>3.0316000000000001</v>
      </c>
      <c r="AO294" s="89">
        <v>5.8871000000000002</v>
      </c>
      <c r="AP294" s="89">
        <v>2.8555000000000001</v>
      </c>
    </row>
    <row r="295" spans="2:42">
      <c r="B295" s="3">
        <f t="shared" si="123"/>
        <v>284</v>
      </c>
      <c r="C295" s="115" t="str">
        <f t="shared" si="124"/>
        <v>6.813</v>
      </c>
      <c r="D295" s="115" t="str">
        <f t="shared" si="125"/>
        <v>0.001346</v>
      </c>
      <c r="E295" s="115" t="str">
        <f t="shared" si="126"/>
        <v>0.02822</v>
      </c>
      <c r="F295" s="115" t="str">
        <f t="shared" si="127"/>
        <v>1249</v>
      </c>
      <c r="G295" s="115" t="str">
        <f t="shared" si="128"/>
        <v>2583</v>
      </c>
      <c r="H295" s="115" t="str">
        <f t="shared" si="129"/>
        <v>1334</v>
      </c>
      <c r="I295" s="115" t="str">
        <f t="shared" si="130"/>
        <v>1258</v>
      </c>
      <c r="J295" s="115" t="str">
        <f t="shared" si="131"/>
        <v>2775</v>
      </c>
      <c r="K295" s="115" t="str">
        <f t="shared" si="132"/>
        <v>1517</v>
      </c>
      <c r="L295" s="115" t="str">
        <f t="shared" si="133"/>
        <v>3.105</v>
      </c>
      <c r="M295" s="115" t="str">
        <f t="shared" si="134"/>
        <v>5.828</v>
      </c>
      <c r="N295" s="115" t="str">
        <f t="shared" si="135"/>
        <v>2.723</v>
      </c>
      <c r="P295" s="89" t="str">
        <f t="shared" si="136"/>
        <v>277.0</v>
      </c>
      <c r="Q295" s="89" t="str">
        <f t="shared" si="137"/>
        <v>6.131</v>
      </c>
      <c r="R295" s="89" t="str">
        <f t="shared" si="138"/>
        <v>0.001324</v>
      </c>
      <c r="S295" s="89" t="str">
        <f t="shared" si="139"/>
        <v>0.03169</v>
      </c>
      <c r="T295" s="89" t="str">
        <f t="shared" si="140"/>
        <v>1213</v>
      </c>
      <c r="U295" s="89" t="str">
        <f t="shared" si="141"/>
        <v>2589</v>
      </c>
      <c r="V295" s="89" t="str">
        <f t="shared" si="142"/>
        <v>1376</v>
      </c>
      <c r="W295" s="89" t="str">
        <f t="shared" si="143"/>
        <v>1221</v>
      </c>
      <c r="X295" s="89" t="str">
        <f t="shared" si="144"/>
        <v>2783</v>
      </c>
      <c r="Y295" s="89" t="str">
        <f t="shared" si="145"/>
        <v>1562</v>
      </c>
      <c r="Z295" s="89" t="str">
        <f t="shared" si="146"/>
        <v>3.041</v>
      </c>
      <c r="AA295" s="89" t="str">
        <f t="shared" si="147"/>
        <v>5.880</v>
      </c>
      <c r="AB295" s="89" t="str">
        <f t="shared" si="148"/>
        <v>2.839</v>
      </c>
      <c r="AD295" s="89">
        <v>277</v>
      </c>
      <c r="AE295" s="89">
        <v>6.1311999999999998</v>
      </c>
      <c r="AF295" s="89">
        <v>1.32354E-3</v>
      </c>
      <c r="AG295" s="89">
        <v>3.1692999999999999E-2</v>
      </c>
      <c r="AH295" s="89">
        <v>1213.1851115519999</v>
      </c>
      <c r="AI295" s="89">
        <v>2588.7838784</v>
      </c>
      <c r="AJ295" s="89">
        <v>1375.5987668480002</v>
      </c>
      <c r="AK295" s="89">
        <v>1221.3</v>
      </c>
      <c r="AL295" s="89">
        <v>2783.1</v>
      </c>
      <c r="AM295" s="89">
        <v>1561.9</v>
      </c>
      <c r="AN295" s="89">
        <v>3.0407999999999999</v>
      </c>
      <c r="AO295" s="89">
        <v>5.8798000000000004</v>
      </c>
      <c r="AP295" s="89">
        <v>2.839</v>
      </c>
    </row>
    <row r="296" spans="2:42">
      <c r="B296" s="3">
        <f t="shared" si="123"/>
        <v>285</v>
      </c>
      <c r="C296" s="115" t="str">
        <f t="shared" si="124"/>
        <v>6.915</v>
      </c>
      <c r="D296" s="115" t="str">
        <f t="shared" si="125"/>
        <v>0.001349</v>
      </c>
      <c r="E296" s="115" t="str">
        <f t="shared" si="126"/>
        <v>0.02776</v>
      </c>
      <c r="F296" s="115" t="str">
        <f t="shared" si="127"/>
        <v>1254</v>
      </c>
      <c r="G296" s="115" t="str">
        <f t="shared" si="128"/>
        <v>2582</v>
      </c>
      <c r="H296" s="115" t="str">
        <f t="shared" si="129"/>
        <v>1328</v>
      </c>
      <c r="I296" s="115" t="str">
        <f t="shared" si="130"/>
        <v>1263</v>
      </c>
      <c r="J296" s="115" t="str">
        <f t="shared" si="131"/>
        <v>2774</v>
      </c>
      <c r="K296" s="115" t="str">
        <f t="shared" si="132"/>
        <v>1511</v>
      </c>
      <c r="L296" s="115" t="str">
        <f t="shared" si="133"/>
        <v>3.115</v>
      </c>
      <c r="M296" s="115" t="str">
        <f t="shared" si="134"/>
        <v>5.821</v>
      </c>
      <c r="N296" s="115" t="str">
        <f t="shared" si="135"/>
        <v>2.706</v>
      </c>
      <c r="P296" s="89" t="str">
        <f t="shared" si="136"/>
        <v>278.0</v>
      </c>
      <c r="Q296" s="89" t="str">
        <f t="shared" si="137"/>
        <v>6.225</v>
      </c>
      <c r="R296" s="89" t="str">
        <f t="shared" si="138"/>
        <v>0.001327</v>
      </c>
      <c r="S296" s="89" t="str">
        <f t="shared" si="139"/>
        <v>0.03117</v>
      </c>
      <c r="T296" s="89" t="str">
        <f t="shared" si="140"/>
        <v>1218</v>
      </c>
      <c r="U296" s="89" t="str">
        <f t="shared" si="141"/>
        <v>2588</v>
      </c>
      <c r="V296" s="89" t="str">
        <f t="shared" si="142"/>
        <v>1370.</v>
      </c>
      <c r="W296" s="89" t="str">
        <f t="shared" si="143"/>
        <v>1226</v>
      </c>
      <c r="X296" s="89" t="str">
        <f t="shared" si="144"/>
        <v>2782</v>
      </c>
      <c r="Y296" s="89" t="str">
        <f t="shared" si="145"/>
        <v>1556</v>
      </c>
      <c r="Z296" s="89" t="str">
        <f t="shared" si="146"/>
        <v>3.050</v>
      </c>
      <c r="AA296" s="89" t="str">
        <f t="shared" si="147"/>
        <v>5.873</v>
      </c>
      <c r="AB296" s="89" t="str">
        <f t="shared" si="148"/>
        <v>2.823</v>
      </c>
      <c r="AD296" s="89">
        <v>278</v>
      </c>
      <c r="AE296" s="89">
        <v>6.2252000000000001</v>
      </c>
      <c r="AF296" s="89">
        <v>1.32661E-3</v>
      </c>
      <c r="AG296" s="89">
        <v>3.1171000000000001E-2</v>
      </c>
      <c r="AH296" s="89">
        <v>1218.1415874280001</v>
      </c>
      <c r="AI296" s="89">
        <v>2588.0542907999998</v>
      </c>
      <c r="AJ296" s="89">
        <v>1369.9127033719997</v>
      </c>
      <c r="AK296" s="89">
        <v>1226.4000000000001</v>
      </c>
      <c r="AL296" s="89">
        <v>2782.1</v>
      </c>
      <c r="AM296" s="89">
        <v>1555.6</v>
      </c>
      <c r="AN296" s="89">
        <v>3.05</v>
      </c>
      <c r="AO296" s="89">
        <v>5.8724999999999996</v>
      </c>
      <c r="AP296" s="89">
        <v>2.8224999999999998</v>
      </c>
    </row>
    <row r="297" spans="2:42">
      <c r="B297" s="3">
        <f t="shared" si="123"/>
        <v>286</v>
      </c>
      <c r="C297" s="115" t="str">
        <f t="shared" si="124"/>
        <v>7.018</v>
      </c>
      <c r="D297" s="115" t="str">
        <f t="shared" si="125"/>
        <v>0.001352</v>
      </c>
      <c r="E297" s="115" t="str">
        <f t="shared" si="126"/>
        <v>0.02730</v>
      </c>
      <c r="F297" s="115" t="str">
        <f t="shared" si="127"/>
        <v>1259</v>
      </c>
      <c r="G297" s="115" t="str">
        <f t="shared" si="128"/>
        <v>2581</v>
      </c>
      <c r="H297" s="115" t="str">
        <f t="shared" si="129"/>
        <v>1322</v>
      </c>
      <c r="I297" s="115" t="str">
        <f t="shared" si="130"/>
        <v>1269</v>
      </c>
      <c r="J297" s="115" t="str">
        <f t="shared" si="131"/>
        <v>2772</v>
      </c>
      <c r="K297" s="115" t="str">
        <f t="shared" si="132"/>
        <v>1504</v>
      </c>
      <c r="L297" s="115" t="str">
        <f t="shared" si="133"/>
        <v>3.124</v>
      </c>
      <c r="M297" s="115" t="str">
        <f t="shared" si="134"/>
        <v>5.814</v>
      </c>
      <c r="N297" s="115" t="str">
        <f t="shared" si="135"/>
        <v>2.690</v>
      </c>
      <c r="P297" s="89" t="str">
        <f t="shared" si="136"/>
        <v>279.0</v>
      </c>
      <c r="Q297" s="89" t="str">
        <f t="shared" si="137"/>
        <v>6.320</v>
      </c>
      <c r="R297" s="89" t="str">
        <f t="shared" si="138"/>
        <v>0.001330</v>
      </c>
      <c r="S297" s="89" t="str">
        <f t="shared" si="139"/>
        <v>0.03066</v>
      </c>
      <c r="T297" s="89" t="str">
        <f t="shared" si="140"/>
        <v>1223</v>
      </c>
      <c r="U297" s="89" t="str">
        <f t="shared" si="141"/>
        <v>2587</v>
      </c>
      <c r="V297" s="89" t="str">
        <f t="shared" si="142"/>
        <v>1364</v>
      </c>
      <c r="W297" s="89" t="str">
        <f t="shared" si="143"/>
        <v>1232</v>
      </c>
      <c r="X297" s="89" t="str">
        <f t="shared" si="144"/>
        <v>2781</v>
      </c>
      <c r="Y297" s="89" t="str">
        <f t="shared" si="145"/>
        <v>1549</v>
      </c>
      <c r="Z297" s="89" t="str">
        <f t="shared" si="146"/>
        <v>3.059</v>
      </c>
      <c r="AA297" s="89" t="str">
        <f t="shared" si="147"/>
        <v>5.865</v>
      </c>
      <c r="AB297" s="89" t="str">
        <f t="shared" si="148"/>
        <v>2.806</v>
      </c>
      <c r="AD297" s="89">
        <v>279</v>
      </c>
      <c r="AE297" s="89">
        <v>6.3202999999999996</v>
      </c>
      <c r="AF297" s="89">
        <v>1.32971E-3</v>
      </c>
      <c r="AG297" s="89">
        <v>3.0657E-2</v>
      </c>
      <c r="AH297" s="89">
        <v>1223.2958338870001</v>
      </c>
      <c r="AI297" s="89">
        <v>2587.2385629</v>
      </c>
      <c r="AJ297" s="89">
        <v>1363.942729013</v>
      </c>
      <c r="AK297" s="89">
        <v>1231.7</v>
      </c>
      <c r="AL297" s="89">
        <v>2781</v>
      </c>
      <c r="AM297" s="89">
        <v>1549.3</v>
      </c>
      <c r="AN297" s="89">
        <v>3.0592000000000001</v>
      </c>
      <c r="AO297" s="89">
        <v>5.8651999999999997</v>
      </c>
      <c r="AP297" s="89">
        <v>2.806</v>
      </c>
    </row>
    <row r="298" spans="2:42">
      <c r="B298" s="3">
        <f t="shared" si="123"/>
        <v>287</v>
      </c>
      <c r="C298" s="115" t="str">
        <f t="shared" si="124"/>
        <v>7.122</v>
      </c>
      <c r="D298" s="115" t="str">
        <f t="shared" si="125"/>
        <v>0.001356</v>
      </c>
      <c r="E298" s="115" t="str">
        <f t="shared" si="126"/>
        <v>0.02685</v>
      </c>
      <c r="F298" s="115" t="str">
        <f t="shared" si="127"/>
        <v>1264</v>
      </c>
      <c r="G298" s="115" t="str">
        <f t="shared" si="128"/>
        <v>2580.</v>
      </c>
      <c r="H298" s="115" t="str">
        <f t="shared" si="129"/>
        <v>1316</v>
      </c>
      <c r="I298" s="115" t="str">
        <f t="shared" si="130"/>
        <v>1274</v>
      </c>
      <c r="J298" s="115" t="str">
        <f t="shared" si="131"/>
        <v>2771</v>
      </c>
      <c r="K298" s="115" t="str">
        <f t="shared" si="132"/>
        <v>1497</v>
      </c>
      <c r="L298" s="115" t="str">
        <f t="shared" si="133"/>
        <v>3.133</v>
      </c>
      <c r="M298" s="115" t="str">
        <f t="shared" si="134"/>
        <v>5.806</v>
      </c>
      <c r="N298" s="115" t="str">
        <f t="shared" si="135"/>
        <v>2.673</v>
      </c>
      <c r="P298" s="89" t="str">
        <f t="shared" si="136"/>
        <v>280.0</v>
      </c>
      <c r="Q298" s="89" t="str">
        <f t="shared" si="137"/>
        <v>6.417</v>
      </c>
      <c r="R298" s="89" t="str">
        <f t="shared" si="138"/>
        <v>0.001333</v>
      </c>
      <c r="S298" s="89" t="str">
        <f t="shared" si="139"/>
        <v>0.03015</v>
      </c>
      <c r="T298" s="89" t="str">
        <f t="shared" si="140"/>
        <v>1228</v>
      </c>
      <c r="U298" s="89" t="str">
        <f t="shared" si="141"/>
        <v>2586</v>
      </c>
      <c r="V298" s="89" t="str">
        <f t="shared" si="142"/>
        <v>1358</v>
      </c>
      <c r="W298" s="89" t="str">
        <f t="shared" si="143"/>
        <v>1237</v>
      </c>
      <c r="X298" s="89" t="str">
        <f t="shared" si="144"/>
        <v>2780.</v>
      </c>
      <c r="Y298" s="89" t="str">
        <f t="shared" si="145"/>
        <v>1543</v>
      </c>
      <c r="Z298" s="89" t="str">
        <f t="shared" si="146"/>
        <v>3.069</v>
      </c>
      <c r="AA298" s="89" t="str">
        <f t="shared" si="147"/>
        <v>5.858</v>
      </c>
      <c r="AB298" s="89" t="str">
        <f t="shared" si="148"/>
        <v>2.789</v>
      </c>
      <c r="AD298" s="89">
        <v>280</v>
      </c>
      <c r="AE298" s="89">
        <v>6.4165999999999999</v>
      </c>
      <c r="AF298" s="89">
        <v>1.3328400000000001E-3</v>
      </c>
      <c r="AG298" s="89">
        <v>3.0152999999999999E-2</v>
      </c>
      <c r="AH298" s="89">
        <v>1228.3476988560001</v>
      </c>
      <c r="AI298" s="89">
        <v>2586.4202602</v>
      </c>
      <c r="AJ298" s="89">
        <v>1358.072561344</v>
      </c>
      <c r="AK298" s="89">
        <v>1236.9000000000001</v>
      </c>
      <c r="AL298" s="89">
        <v>2779.9</v>
      </c>
      <c r="AM298" s="89">
        <v>1543</v>
      </c>
      <c r="AN298" s="89">
        <v>3.0684999999999998</v>
      </c>
      <c r="AO298" s="89">
        <v>5.8578999999999999</v>
      </c>
      <c r="AP298" s="89">
        <v>2.7894000000000001</v>
      </c>
    </row>
    <row r="299" spans="2:42">
      <c r="B299" s="3">
        <f t="shared" si="123"/>
        <v>288</v>
      </c>
      <c r="C299" s="115" t="str">
        <f t="shared" si="124"/>
        <v>7.227</v>
      </c>
      <c r="D299" s="115" t="str">
        <f t="shared" si="125"/>
        <v>0.001359</v>
      </c>
      <c r="E299" s="115" t="str">
        <f t="shared" si="126"/>
        <v>0.02641</v>
      </c>
      <c r="F299" s="115" t="str">
        <f t="shared" si="127"/>
        <v>1269</v>
      </c>
      <c r="G299" s="115" t="str">
        <f t="shared" si="128"/>
        <v>2579</v>
      </c>
      <c r="H299" s="115" t="str">
        <f t="shared" si="129"/>
        <v>1309</v>
      </c>
      <c r="I299" s="115" t="str">
        <f t="shared" si="130"/>
        <v>1279</v>
      </c>
      <c r="J299" s="115" t="str">
        <f t="shared" si="131"/>
        <v>2770.</v>
      </c>
      <c r="K299" s="115" t="str">
        <f t="shared" si="132"/>
        <v>1490.</v>
      </c>
      <c r="L299" s="115" t="str">
        <f t="shared" si="133"/>
        <v>3.143</v>
      </c>
      <c r="M299" s="115" t="str">
        <f t="shared" si="134"/>
        <v>5.799</v>
      </c>
      <c r="N299" s="115" t="str">
        <f t="shared" si="135"/>
        <v>2.656</v>
      </c>
      <c r="P299" s="89" t="str">
        <f t="shared" si="136"/>
        <v>281.0</v>
      </c>
      <c r="Q299" s="89" t="str">
        <f t="shared" si="137"/>
        <v>6.514</v>
      </c>
      <c r="R299" s="89" t="str">
        <f t="shared" si="138"/>
        <v>0.001336</v>
      </c>
      <c r="S299" s="89" t="str">
        <f t="shared" si="139"/>
        <v>0.02966</v>
      </c>
      <c r="T299" s="89" t="str">
        <f t="shared" si="140"/>
        <v>1233</v>
      </c>
      <c r="U299" s="89" t="str">
        <f t="shared" si="141"/>
        <v>2586</v>
      </c>
      <c r="V299" s="89" t="str">
        <f t="shared" si="142"/>
        <v>1352</v>
      </c>
      <c r="W299" s="89" t="str">
        <f t="shared" si="143"/>
        <v>1242</v>
      </c>
      <c r="X299" s="89" t="str">
        <f t="shared" si="144"/>
        <v>2779</v>
      </c>
      <c r="Y299" s="89" t="str">
        <f t="shared" si="145"/>
        <v>1537</v>
      </c>
      <c r="Z299" s="89" t="str">
        <f t="shared" si="146"/>
        <v>3.078</v>
      </c>
      <c r="AA299" s="89" t="str">
        <f t="shared" si="147"/>
        <v>5.851</v>
      </c>
      <c r="AB299" s="89" t="str">
        <f t="shared" si="148"/>
        <v>2.773</v>
      </c>
      <c r="AD299" s="89">
        <v>281</v>
      </c>
      <c r="AE299" s="89">
        <v>6.5138999999999996</v>
      </c>
      <c r="AF299" s="89">
        <v>1.33602E-3</v>
      </c>
      <c r="AG299" s="89">
        <v>2.9656999999999999E-2</v>
      </c>
      <c r="AH299" s="89">
        <v>1233.397299322</v>
      </c>
      <c r="AI299" s="89">
        <v>2585.5172677</v>
      </c>
      <c r="AJ299" s="89">
        <v>1352.1199683780001</v>
      </c>
      <c r="AK299" s="89">
        <v>1242.0999999999999</v>
      </c>
      <c r="AL299" s="89">
        <v>2778.7</v>
      </c>
      <c r="AM299" s="89">
        <v>1536.6</v>
      </c>
      <c r="AN299" s="89">
        <v>3.0777000000000001</v>
      </c>
      <c r="AO299" s="89">
        <v>5.8506</v>
      </c>
      <c r="AP299" s="89">
        <v>2.7728999999999999</v>
      </c>
    </row>
    <row r="300" spans="2:42">
      <c r="B300" s="3">
        <f t="shared" si="123"/>
        <v>289</v>
      </c>
      <c r="C300" s="115" t="str">
        <f t="shared" si="124"/>
        <v>7.334</v>
      </c>
      <c r="D300" s="115" t="str">
        <f t="shared" si="125"/>
        <v>0.001363</v>
      </c>
      <c r="E300" s="115" t="str">
        <f t="shared" si="126"/>
        <v>0.02598</v>
      </c>
      <c r="F300" s="115" t="str">
        <f t="shared" si="127"/>
        <v>1275</v>
      </c>
      <c r="G300" s="115" t="str">
        <f t="shared" si="128"/>
        <v>2578</v>
      </c>
      <c r="H300" s="115" t="str">
        <f t="shared" si="129"/>
        <v>1303</v>
      </c>
      <c r="I300" s="115" t="str">
        <f t="shared" si="130"/>
        <v>1285</v>
      </c>
      <c r="J300" s="115" t="str">
        <f t="shared" si="131"/>
        <v>2768</v>
      </c>
      <c r="K300" s="115" t="str">
        <f t="shared" si="132"/>
        <v>1484</v>
      </c>
      <c r="L300" s="115" t="str">
        <f t="shared" si="133"/>
        <v>3.152</v>
      </c>
      <c r="M300" s="115" t="str">
        <f t="shared" si="134"/>
        <v>5.791</v>
      </c>
      <c r="N300" s="115" t="str">
        <f t="shared" si="135"/>
        <v>2.639</v>
      </c>
      <c r="P300" s="89" t="str">
        <f t="shared" si="136"/>
        <v>282.0</v>
      </c>
      <c r="Q300" s="89" t="str">
        <f t="shared" si="137"/>
        <v>6.612</v>
      </c>
      <c r="R300" s="89" t="str">
        <f t="shared" si="138"/>
        <v>0.001339</v>
      </c>
      <c r="S300" s="89" t="str">
        <f t="shared" si="139"/>
        <v>0.02917</v>
      </c>
      <c r="T300" s="89" t="str">
        <f t="shared" si="140"/>
        <v>1239</v>
      </c>
      <c r="U300" s="89" t="str">
        <f t="shared" si="141"/>
        <v>2585</v>
      </c>
      <c r="V300" s="89" t="str">
        <f t="shared" si="142"/>
        <v>1346</v>
      </c>
      <c r="W300" s="89" t="str">
        <f t="shared" si="143"/>
        <v>1247</v>
      </c>
      <c r="X300" s="89" t="str">
        <f t="shared" si="144"/>
        <v>2778</v>
      </c>
      <c r="Y300" s="89" t="str">
        <f t="shared" si="145"/>
        <v>1530.</v>
      </c>
      <c r="Z300" s="89" t="str">
        <f t="shared" si="146"/>
        <v>3.087</v>
      </c>
      <c r="AA300" s="89" t="str">
        <f t="shared" si="147"/>
        <v>5.843</v>
      </c>
      <c r="AB300" s="89" t="str">
        <f t="shared" si="148"/>
        <v>2.756</v>
      </c>
      <c r="AD300" s="89">
        <v>282</v>
      </c>
      <c r="AE300" s="89">
        <v>6.6124000000000001</v>
      </c>
      <c r="AF300" s="89">
        <v>1.3392200000000001E-3</v>
      </c>
      <c r="AG300" s="89">
        <v>2.9169E-2</v>
      </c>
      <c r="AH300" s="89">
        <v>1238.5445416720002</v>
      </c>
      <c r="AI300" s="89">
        <v>2584.6229044000002</v>
      </c>
      <c r="AJ300" s="89">
        <v>1346.078362728</v>
      </c>
      <c r="AK300" s="89">
        <v>1247.4000000000001</v>
      </c>
      <c r="AL300" s="89">
        <v>2777.5</v>
      </c>
      <c r="AM300" s="89">
        <v>1530.1</v>
      </c>
      <c r="AN300" s="89">
        <v>3.0869</v>
      </c>
      <c r="AO300" s="89">
        <v>5.8432000000000004</v>
      </c>
      <c r="AP300" s="89">
        <v>2.7563</v>
      </c>
    </row>
    <row r="301" spans="2:42">
      <c r="B301" s="3">
        <f t="shared" si="123"/>
        <v>290</v>
      </c>
      <c r="C301" s="115" t="str">
        <f t="shared" si="124"/>
        <v>7.442</v>
      </c>
      <c r="D301" s="115" t="str">
        <f t="shared" si="125"/>
        <v>0.001366</v>
      </c>
      <c r="E301" s="115" t="str">
        <f t="shared" si="126"/>
        <v>0.02556</v>
      </c>
      <c r="F301" s="115" t="str">
        <f t="shared" si="127"/>
        <v>1280.</v>
      </c>
      <c r="G301" s="115" t="str">
        <f t="shared" si="128"/>
        <v>2577</v>
      </c>
      <c r="H301" s="115" t="str">
        <f t="shared" si="129"/>
        <v>1297</v>
      </c>
      <c r="I301" s="115" t="str">
        <f t="shared" si="130"/>
        <v>1290.</v>
      </c>
      <c r="J301" s="115" t="str">
        <f t="shared" si="131"/>
        <v>2767</v>
      </c>
      <c r="K301" s="115" t="str">
        <f t="shared" si="132"/>
        <v>1477</v>
      </c>
      <c r="L301" s="115" t="str">
        <f t="shared" si="133"/>
        <v>3.161</v>
      </c>
      <c r="M301" s="115" t="str">
        <f t="shared" si="134"/>
        <v>5.783</v>
      </c>
      <c r="N301" s="115" t="str">
        <f t="shared" si="135"/>
        <v>2.622</v>
      </c>
      <c r="P301" s="89" t="str">
        <f t="shared" si="136"/>
        <v>283.0</v>
      </c>
      <c r="Q301" s="89" t="str">
        <f t="shared" si="137"/>
        <v>6.712</v>
      </c>
      <c r="R301" s="89" t="str">
        <f t="shared" si="138"/>
        <v>0.001342</v>
      </c>
      <c r="S301" s="89" t="str">
        <f t="shared" si="139"/>
        <v>0.02869</v>
      </c>
      <c r="T301" s="89" t="str">
        <f t="shared" si="140"/>
        <v>1244</v>
      </c>
      <c r="U301" s="89" t="str">
        <f t="shared" si="141"/>
        <v>2584</v>
      </c>
      <c r="V301" s="89" t="str">
        <f t="shared" si="142"/>
        <v>1340.</v>
      </c>
      <c r="W301" s="89" t="str">
        <f t="shared" si="143"/>
        <v>1253</v>
      </c>
      <c r="X301" s="89" t="str">
        <f t="shared" si="144"/>
        <v>2776</v>
      </c>
      <c r="Y301" s="89" t="str">
        <f t="shared" si="145"/>
        <v>1524</v>
      </c>
      <c r="Z301" s="89" t="str">
        <f t="shared" si="146"/>
        <v>3.096</v>
      </c>
      <c r="AA301" s="89" t="str">
        <f t="shared" si="147"/>
        <v>5.836</v>
      </c>
      <c r="AB301" s="89" t="str">
        <f t="shared" si="148"/>
        <v>2.740</v>
      </c>
      <c r="AD301" s="89">
        <v>283</v>
      </c>
      <c r="AE301" s="89">
        <v>6.7119999999999997</v>
      </c>
      <c r="AF301" s="89">
        <v>1.3424700000000001E-3</v>
      </c>
      <c r="AG301" s="89">
        <v>2.869E-2</v>
      </c>
      <c r="AH301" s="89">
        <v>1243.6893413600001</v>
      </c>
      <c r="AI301" s="89">
        <v>2583.73272</v>
      </c>
      <c r="AJ301" s="89">
        <v>1340.0433786399999</v>
      </c>
      <c r="AK301" s="89">
        <v>1252.7</v>
      </c>
      <c r="AL301" s="89">
        <v>2776.3</v>
      </c>
      <c r="AM301" s="89">
        <v>1523.6</v>
      </c>
      <c r="AN301" s="89">
        <v>3.0962000000000001</v>
      </c>
      <c r="AO301" s="89">
        <v>5.8357999999999999</v>
      </c>
      <c r="AP301" s="89">
        <v>2.7395999999999998</v>
      </c>
    </row>
    <row r="302" spans="2:42">
      <c r="B302" s="3">
        <f t="shared" si="123"/>
        <v>291</v>
      </c>
      <c r="C302" s="115" t="str">
        <f t="shared" si="124"/>
        <v>7.551</v>
      </c>
      <c r="D302" s="115" t="str">
        <f t="shared" si="125"/>
        <v>0.001370</v>
      </c>
      <c r="E302" s="115" t="str">
        <f t="shared" si="126"/>
        <v>0.02514</v>
      </c>
      <c r="F302" s="115" t="str">
        <f t="shared" si="127"/>
        <v>1285</v>
      </c>
      <c r="G302" s="115" t="str">
        <f t="shared" si="128"/>
        <v>2575</v>
      </c>
      <c r="H302" s="115" t="str">
        <f t="shared" si="129"/>
        <v>1290.</v>
      </c>
      <c r="I302" s="115" t="str">
        <f t="shared" si="130"/>
        <v>1295</v>
      </c>
      <c r="J302" s="115" t="str">
        <f t="shared" si="131"/>
        <v>2765</v>
      </c>
      <c r="K302" s="115" t="str">
        <f t="shared" si="132"/>
        <v>1470.</v>
      </c>
      <c r="L302" s="115" t="str">
        <f t="shared" si="133"/>
        <v>3.171</v>
      </c>
      <c r="M302" s="115" t="str">
        <f t="shared" si="134"/>
        <v>5.776</v>
      </c>
      <c r="N302" s="115" t="str">
        <f t="shared" si="135"/>
        <v>2.605</v>
      </c>
      <c r="P302" s="89" t="str">
        <f t="shared" si="136"/>
        <v>284.0</v>
      </c>
      <c r="Q302" s="89" t="str">
        <f t="shared" si="137"/>
        <v>6.813</v>
      </c>
      <c r="R302" s="89" t="str">
        <f t="shared" si="138"/>
        <v>0.001346</v>
      </c>
      <c r="S302" s="89" t="str">
        <f t="shared" si="139"/>
        <v>0.02822</v>
      </c>
      <c r="T302" s="89" t="str">
        <f t="shared" si="140"/>
        <v>1249</v>
      </c>
      <c r="U302" s="89" t="str">
        <f t="shared" si="141"/>
        <v>2583</v>
      </c>
      <c r="V302" s="89" t="str">
        <f t="shared" si="142"/>
        <v>1334</v>
      </c>
      <c r="W302" s="89" t="str">
        <f t="shared" si="143"/>
        <v>1258</v>
      </c>
      <c r="X302" s="89" t="str">
        <f t="shared" si="144"/>
        <v>2775</v>
      </c>
      <c r="Y302" s="89" t="str">
        <f t="shared" si="145"/>
        <v>1517</v>
      </c>
      <c r="Z302" s="89" t="str">
        <f t="shared" si="146"/>
        <v>3.105</v>
      </c>
      <c r="AA302" s="89" t="str">
        <f t="shared" si="147"/>
        <v>5.828</v>
      </c>
      <c r="AB302" s="89" t="str">
        <f t="shared" si="148"/>
        <v>2.723</v>
      </c>
      <c r="AD302" s="89">
        <v>284</v>
      </c>
      <c r="AE302" s="89">
        <v>6.8128000000000002</v>
      </c>
      <c r="AF302" s="89">
        <v>1.3457499999999999E-3</v>
      </c>
      <c r="AG302" s="89">
        <v>2.8219000000000001E-2</v>
      </c>
      <c r="AH302" s="89">
        <v>1248.7316744000002</v>
      </c>
      <c r="AI302" s="89">
        <v>2582.7495967999998</v>
      </c>
      <c r="AJ302" s="89">
        <v>1334.0179223999996</v>
      </c>
      <c r="AK302" s="89">
        <v>1257.9000000000001</v>
      </c>
      <c r="AL302" s="89">
        <v>2775</v>
      </c>
      <c r="AM302" s="89">
        <v>1517.1</v>
      </c>
      <c r="AN302" s="89">
        <v>3.1053999999999999</v>
      </c>
      <c r="AO302" s="89">
        <v>5.8284000000000002</v>
      </c>
      <c r="AP302" s="89">
        <v>2.7229000000000001</v>
      </c>
    </row>
    <row r="303" spans="2:42">
      <c r="B303" s="3">
        <f t="shared" si="123"/>
        <v>292</v>
      </c>
      <c r="C303" s="115" t="str">
        <f t="shared" si="124"/>
        <v>7.661</v>
      </c>
      <c r="D303" s="115" t="str">
        <f t="shared" si="125"/>
        <v>0.001373</v>
      </c>
      <c r="E303" s="115" t="str">
        <f t="shared" si="126"/>
        <v>0.02472</v>
      </c>
      <c r="F303" s="115" t="str">
        <f t="shared" si="127"/>
        <v>1290.</v>
      </c>
      <c r="G303" s="115" t="str">
        <f t="shared" si="128"/>
        <v>2574</v>
      </c>
      <c r="H303" s="115" t="str">
        <f t="shared" si="129"/>
        <v>1284</v>
      </c>
      <c r="I303" s="115" t="str">
        <f t="shared" si="130"/>
        <v>1301</v>
      </c>
      <c r="J303" s="115" t="str">
        <f t="shared" si="131"/>
        <v>2764</v>
      </c>
      <c r="K303" s="115" t="str">
        <f t="shared" si="132"/>
        <v>1463</v>
      </c>
      <c r="L303" s="115" t="str">
        <f t="shared" si="133"/>
        <v>3.180</v>
      </c>
      <c r="M303" s="115" t="str">
        <f t="shared" si="134"/>
        <v>5.768</v>
      </c>
      <c r="N303" s="115" t="str">
        <f t="shared" si="135"/>
        <v>2.588</v>
      </c>
      <c r="P303" s="89" t="str">
        <f t="shared" si="136"/>
        <v>285.0</v>
      </c>
      <c r="Q303" s="89" t="str">
        <f t="shared" si="137"/>
        <v>6.915</v>
      </c>
      <c r="R303" s="89" t="str">
        <f t="shared" si="138"/>
        <v>0.001349</v>
      </c>
      <c r="S303" s="89" t="str">
        <f t="shared" si="139"/>
        <v>0.02776</v>
      </c>
      <c r="T303" s="89" t="str">
        <f t="shared" si="140"/>
        <v>1254</v>
      </c>
      <c r="U303" s="89" t="str">
        <f t="shared" si="141"/>
        <v>2582</v>
      </c>
      <c r="V303" s="89" t="str">
        <f t="shared" si="142"/>
        <v>1328</v>
      </c>
      <c r="W303" s="89" t="str">
        <f t="shared" si="143"/>
        <v>1263</v>
      </c>
      <c r="X303" s="89" t="str">
        <f t="shared" si="144"/>
        <v>2774</v>
      </c>
      <c r="Y303" s="89" t="str">
        <f t="shared" si="145"/>
        <v>1511</v>
      </c>
      <c r="Z303" s="89" t="str">
        <f t="shared" si="146"/>
        <v>3.115</v>
      </c>
      <c r="AA303" s="89" t="str">
        <f t="shared" si="147"/>
        <v>5.821</v>
      </c>
      <c r="AB303" s="89" t="str">
        <f t="shared" si="148"/>
        <v>2.706</v>
      </c>
      <c r="AD303" s="89">
        <v>285</v>
      </c>
      <c r="AE303" s="89">
        <v>6.9146999999999998</v>
      </c>
      <c r="AF303" s="89">
        <v>1.34907E-3</v>
      </c>
      <c r="AG303" s="89">
        <v>2.7755999999999999E-2</v>
      </c>
      <c r="AH303" s="89">
        <v>1253.871585671</v>
      </c>
      <c r="AI303" s="89">
        <v>2581.7755867999999</v>
      </c>
      <c r="AJ303" s="89">
        <v>1327.9040011289999</v>
      </c>
      <c r="AK303" s="89">
        <v>1263.2</v>
      </c>
      <c r="AL303" s="89">
        <v>2773.7</v>
      </c>
      <c r="AM303" s="89">
        <v>1510.5</v>
      </c>
      <c r="AN303" s="89">
        <v>3.1147</v>
      </c>
      <c r="AO303" s="89">
        <v>5.8209</v>
      </c>
      <c r="AP303" s="89">
        <v>2.7061999999999999</v>
      </c>
    </row>
    <row r="304" spans="2:42">
      <c r="B304" s="3">
        <f t="shared" si="123"/>
        <v>293</v>
      </c>
      <c r="C304" s="115" t="str">
        <f t="shared" si="124"/>
        <v>7.773</v>
      </c>
      <c r="D304" s="115" t="str">
        <f t="shared" si="125"/>
        <v>0.001377</v>
      </c>
      <c r="E304" s="115" t="str">
        <f t="shared" si="126"/>
        <v>0.02432</v>
      </c>
      <c r="F304" s="115" t="str">
        <f t="shared" si="127"/>
        <v>1296</v>
      </c>
      <c r="G304" s="115" t="str">
        <f t="shared" si="128"/>
        <v>2573</v>
      </c>
      <c r="H304" s="115" t="str">
        <f t="shared" si="129"/>
        <v>1277</v>
      </c>
      <c r="I304" s="115" t="str">
        <f t="shared" si="130"/>
        <v>1306</v>
      </c>
      <c r="J304" s="115" t="str">
        <f t="shared" si="131"/>
        <v>2762</v>
      </c>
      <c r="K304" s="115" t="str">
        <f t="shared" si="132"/>
        <v>1456</v>
      </c>
      <c r="L304" s="115" t="str">
        <f t="shared" si="133"/>
        <v>3.189</v>
      </c>
      <c r="M304" s="115" t="str">
        <f t="shared" si="134"/>
        <v>5.761</v>
      </c>
      <c r="N304" s="115" t="str">
        <f t="shared" si="135"/>
        <v>2.571</v>
      </c>
      <c r="P304" s="89" t="str">
        <f t="shared" si="136"/>
        <v>286.0</v>
      </c>
      <c r="Q304" s="89" t="str">
        <f t="shared" si="137"/>
        <v>7.018</v>
      </c>
      <c r="R304" s="89" t="str">
        <f t="shared" si="138"/>
        <v>0.001352</v>
      </c>
      <c r="S304" s="89" t="str">
        <f t="shared" si="139"/>
        <v>0.02730</v>
      </c>
      <c r="T304" s="89" t="str">
        <f t="shared" si="140"/>
        <v>1259</v>
      </c>
      <c r="U304" s="89" t="str">
        <f t="shared" si="141"/>
        <v>2581</v>
      </c>
      <c r="V304" s="89" t="str">
        <f t="shared" si="142"/>
        <v>1322</v>
      </c>
      <c r="W304" s="89" t="str">
        <f t="shared" si="143"/>
        <v>1269</v>
      </c>
      <c r="X304" s="89" t="str">
        <f t="shared" si="144"/>
        <v>2772</v>
      </c>
      <c r="Y304" s="89" t="str">
        <f t="shared" si="145"/>
        <v>1504</v>
      </c>
      <c r="Z304" s="89" t="str">
        <f t="shared" si="146"/>
        <v>3.124</v>
      </c>
      <c r="AA304" s="89" t="str">
        <f t="shared" si="147"/>
        <v>5.814</v>
      </c>
      <c r="AB304" s="89" t="str">
        <f t="shared" si="148"/>
        <v>2.690</v>
      </c>
      <c r="AD304" s="89">
        <v>286</v>
      </c>
      <c r="AE304" s="89">
        <v>7.0176999999999996</v>
      </c>
      <c r="AF304" s="89">
        <v>1.35243E-3</v>
      </c>
      <c r="AG304" s="89">
        <v>2.7300999999999999E-2</v>
      </c>
      <c r="AH304" s="89">
        <v>1259.1090519889999</v>
      </c>
      <c r="AI304" s="89">
        <v>2580.8097723000001</v>
      </c>
      <c r="AJ304" s="89">
        <v>1321.7007203110002</v>
      </c>
      <c r="AK304" s="89">
        <v>1268.5999999999999</v>
      </c>
      <c r="AL304" s="89">
        <v>2772.4</v>
      </c>
      <c r="AM304" s="89">
        <v>1503.8</v>
      </c>
      <c r="AN304" s="89">
        <v>3.1240000000000001</v>
      </c>
      <c r="AO304" s="89">
        <v>5.8135000000000003</v>
      </c>
      <c r="AP304" s="89">
        <v>2.6894999999999998</v>
      </c>
    </row>
    <row r="305" spans="2:42">
      <c r="B305" s="3">
        <f t="shared" si="123"/>
        <v>294</v>
      </c>
      <c r="C305" s="115" t="str">
        <f t="shared" si="124"/>
        <v>7.885</v>
      </c>
      <c r="D305" s="115" t="str">
        <f t="shared" si="125"/>
        <v>0.001381</v>
      </c>
      <c r="E305" s="115" t="str">
        <f t="shared" si="126"/>
        <v>0.02392</v>
      </c>
      <c r="F305" s="115" t="str">
        <f t="shared" si="127"/>
        <v>1301</v>
      </c>
      <c r="G305" s="115" t="str">
        <f t="shared" si="128"/>
        <v>2572</v>
      </c>
      <c r="H305" s="115" t="str">
        <f t="shared" si="129"/>
        <v>1271</v>
      </c>
      <c r="I305" s="115" t="str">
        <f t="shared" si="130"/>
        <v>1312</v>
      </c>
      <c r="J305" s="115" t="str">
        <f t="shared" si="131"/>
        <v>2760.</v>
      </c>
      <c r="K305" s="115" t="str">
        <f t="shared" si="132"/>
        <v>1449</v>
      </c>
      <c r="L305" s="115" t="str">
        <f t="shared" si="133"/>
        <v>3.199</v>
      </c>
      <c r="M305" s="115" t="str">
        <f t="shared" si="134"/>
        <v>5.753</v>
      </c>
      <c r="N305" s="115" t="str">
        <f t="shared" si="135"/>
        <v>2.554</v>
      </c>
      <c r="P305" s="89" t="str">
        <f t="shared" si="136"/>
        <v>287.0</v>
      </c>
      <c r="Q305" s="89" t="str">
        <f t="shared" si="137"/>
        <v>7.122</v>
      </c>
      <c r="R305" s="89" t="str">
        <f t="shared" si="138"/>
        <v>0.001356</v>
      </c>
      <c r="S305" s="89" t="str">
        <f t="shared" si="139"/>
        <v>0.02685</v>
      </c>
      <c r="T305" s="89" t="str">
        <f t="shared" si="140"/>
        <v>1264</v>
      </c>
      <c r="U305" s="89" t="str">
        <f t="shared" si="141"/>
        <v>2580.</v>
      </c>
      <c r="V305" s="89" t="str">
        <f t="shared" si="142"/>
        <v>1316</v>
      </c>
      <c r="W305" s="89" t="str">
        <f t="shared" si="143"/>
        <v>1274</v>
      </c>
      <c r="X305" s="89" t="str">
        <f t="shared" si="144"/>
        <v>2771</v>
      </c>
      <c r="Y305" s="89" t="str">
        <f t="shared" si="145"/>
        <v>1497</v>
      </c>
      <c r="Z305" s="89" t="str">
        <f t="shared" si="146"/>
        <v>3.133</v>
      </c>
      <c r="AA305" s="89" t="str">
        <f t="shared" si="147"/>
        <v>5.806</v>
      </c>
      <c r="AB305" s="89" t="str">
        <f t="shared" si="148"/>
        <v>2.673</v>
      </c>
      <c r="AD305" s="89">
        <v>287</v>
      </c>
      <c r="AE305" s="89">
        <v>7.1219999999999999</v>
      </c>
      <c r="AF305" s="89">
        <v>1.3558399999999999E-3</v>
      </c>
      <c r="AG305" s="89">
        <v>2.6853000000000002E-2</v>
      </c>
      <c r="AH305" s="89">
        <v>1264.24370752</v>
      </c>
      <c r="AI305" s="89">
        <v>2579.7529340000001</v>
      </c>
      <c r="AJ305" s="89">
        <v>1315.5092264800001</v>
      </c>
      <c r="AK305" s="89">
        <v>1273.9000000000001</v>
      </c>
      <c r="AL305" s="89">
        <v>2771</v>
      </c>
      <c r="AM305" s="89">
        <v>1497.1</v>
      </c>
      <c r="AN305" s="89">
        <v>3.1333000000000002</v>
      </c>
      <c r="AO305" s="89">
        <v>5.806</v>
      </c>
      <c r="AP305" s="89">
        <v>2.6726999999999999</v>
      </c>
    </row>
    <row r="306" spans="2:42">
      <c r="B306" s="3">
        <f t="shared" si="123"/>
        <v>295</v>
      </c>
      <c r="C306" s="115" t="str">
        <f t="shared" si="124"/>
        <v>7.999</v>
      </c>
      <c r="D306" s="115" t="str">
        <f t="shared" si="125"/>
        <v>0.001385</v>
      </c>
      <c r="E306" s="115" t="str">
        <f t="shared" si="126"/>
        <v>0.02353</v>
      </c>
      <c r="F306" s="115" t="str">
        <f t="shared" si="127"/>
        <v>1306</v>
      </c>
      <c r="G306" s="115" t="str">
        <f t="shared" si="128"/>
        <v>2570.</v>
      </c>
      <c r="H306" s="115" t="str">
        <f t="shared" si="129"/>
        <v>1264</v>
      </c>
      <c r="I306" s="115" t="str">
        <f t="shared" si="130"/>
        <v>1317</v>
      </c>
      <c r="J306" s="115" t="str">
        <f t="shared" si="131"/>
        <v>2759</v>
      </c>
      <c r="K306" s="115" t="str">
        <f t="shared" si="132"/>
        <v>1441</v>
      </c>
      <c r="L306" s="115" t="str">
        <f t="shared" si="133"/>
        <v>3.208</v>
      </c>
      <c r="M306" s="115" t="str">
        <f t="shared" si="134"/>
        <v>5.745</v>
      </c>
      <c r="N306" s="115" t="str">
        <f t="shared" si="135"/>
        <v>2.537</v>
      </c>
      <c r="P306" s="89" t="str">
        <f t="shared" si="136"/>
        <v>288.0</v>
      </c>
      <c r="Q306" s="89" t="str">
        <f t="shared" si="137"/>
        <v>7.227</v>
      </c>
      <c r="R306" s="89" t="str">
        <f t="shared" si="138"/>
        <v>0.001359</v>
      </c>
      <c r="S306" s="89" t="str">
        <f t="shared" si="139"/>
        <v>0.02641</v>
      </c>
      <c r="T306" s="89" t="str">
        <f t="shared" si="140"/>
        <v>1269</v>
      </c>
      <c r="U306" s="89" t="str">
        <f t="shared" si="141"/>
        <v>2579</v>
      </c>
      <c r="V306" s="89" t="str">
        <f t="shared" si="142"/>
        <v>1309</v>
      </c>
      <c r="W306" s="89" t="str">
        <f t="shared" si="143"/>
        <v>1279</v>
      </c>
      <c r="X306" s="89" t="str">
        <f t="shared" si="144"/>
        <v>2770.</v>
      </c>
      <c r="Y306" s="89" t="str">
        <f t="shared" si="145"/>
        <v>1490.</v>
      </c>
      <c r="Z306" s="89" t="str">
        <f t="shared" si="146"/>
        <v>3.143</v>
      </c>
      <c r="AA306" s="89" t="str">
        <f t="shared" si="147"/>
        <v>5.799</v>
      </c>
      <c r="AB306" s="89" t="str">
        <f t="shared" si="148"/>
        <v>2.656</v>
      </c>
      <c r="AD306" s="89">
        <v>288</v>
      </c>
      <c r="AE306" s="89">
        <v>7.2274000000000003</v>
      </c>
      <c r="AF306" s="89">
        <v>1.35928E-3</v>
      </c>
      <c r="AG306" s="89">
        <v>2.6412999999999999E-2</v>
      </c>
      <c r="AH306" s="89">
        <v>1269.475939728</v>
      </c>
      <c r="AI306" s="89">
        <v>2578.7026837999997</v>
      </c>
      <c r="AJ306" s="89">
        <v>1309.2267440719997</v>
      </c>
      <c r="AK306" s="89">
        <v>1279.3</v>
      </c>
      <c r="AL306" s="89">
        <v>2769.6</v>
      </c>
      <c r="AM306" s="89">
        <v>1490.4</v>
      </c>
      <c r="AN306" s="89">
        <v>3.1425999999999998</v>
      </c>
      <c r="AO306" s="89">
        <v>5.7984999999999998</v>
      </c>
      <c r="AP306" s="89">
        <v>2.6558999999999999</v>
      </c>
    </row>
    <row r="307" spans="2:42">
      <c r="B307" s="3">
        <f t="shared" si="123"/>
        <v>296</v>
      </c>
      <c r="C307" s="115" t="str">
        <f t="shared" si="124"/>
        <v>8.114</v>
      </c>
      <c r="D307" s="115" t="str">
        <f t="shared" si="125"/>
        <v>0.001388</v>
      </c>
      <c r="E307" s="115" t="str">
        <f t="shared" si="126"/>
        <v>0.02314</v>
      </c>
      <c r="F307" s="115" t="str">
        <f t="shared" si="127"/>
        <v>1312</v>
      </c>
      <c r="G307" s="115" t="str">
        <f t="shared" si="128"/>
        <v>2569</v>
      </c>
      <c r="H307" s="115" t="str">
        <f t="shared" si="129"/>
        <v>1258</v>
      </c>
      <c r="I307" s="115" t="str">
        <f t="shared" si="130"/>
        <v>1323</v>
      </c>
      <c r="J307" s="115" t="str">
        <f t="shared" si="131"/>
        <v>2757</v>
      </c>
      <c r="K307" s="115" t="str">
        <f t="shared" si="132"/>
        <v>1434</v>
      </c>
      <c r="L307" s="115" t="str">
        <f t="shared" si="133"/>
        <v>3.217</v>
      </c>
      <c r="M307" s="115" t="str">
        <f t="shared" si="134"/>
        <v>5.737</v>
      </c>
      <c r="N307" s="115" t="str">
        <f t="shared" si="135"/>
        <v>2.520</v>
      </c>
      <c r="P307" s="89" t="str">
        <f t="shared" si="136"/>
        <v>289.0</v>
      </c>
      <c r="Q307" s="89" t="str">
        <f t="shared" si="137"/>
        <v>7.334</v>
      </c>
      <c r="R307" s="89" t="str">
        <f t="shared" si="138"/>
        <v>0.001363</v>
      </c>
      <c r="S307" s="89" t="str">
        <f t="shared" si="139"/>
        <v>0.02598</v>
      </c>
      <c r="T307" s="89" t="str">
        <f t="shared" si="140"/>
        <v>1275</v>
      </c>
      <c r="U307" s="89" t="str">
        <f t="shared" si="141"/>
        <v>2578</v>
      </c>
      <c r="V307" s="89" t="str">
        <f t="shared" si="142"/>
        <v>1303</v>
      </c>
      <c r="W307" s="89" t="str">
        <f t="shared" si="143"/>
        <v>1285</v>
      </c>
      <c r="X307" s="89" t="str">
        <f t="shared" si="144"/>
        <v>2768</v>
      </c>
      <c r="Y307" s="89" t="str">
        <f t="shared" si="145"/>
        <v>1484</v>
      </c>
      <c r="Z307" s="89" t="str">
        <f t="shared" si="146"/>
        <v>3.152</v>
      </c>
      <c r="AA307" s="89" t="str">
        <f t="shared" si="147"/>
        <v>5.791</v>
      </c>
      <c r="AB307" s="89" t="str">
        <f t="shared" si="148"/>
        <v>2.639</v>
      </c>
      <c r="AD307" s="89">
        <v>289</v>
      </c>
      <c r="AE307" s="89">
        <v>7.3339999999999996</v>
      </c>
      <c r="AF307" s="89">
        <v>1.3627700000000001E-3</v>
      </c>
      <c r="AG307" s="89">
        <v>2.5981000000000001E-2</v>
      </c>
      <c r="AH307" s="89">
        <v>1274.60544482</v>
      </c>
      <c r="AI307" s="89">
        <v>2577.655346</v>
      </c>
      <c r="AJ307" s="89">
        <v>1303.04990118</v>
      </c>
      <c r="AK307" s="89">
        <v>1284.5999999999999</v>
      </c>
      <c r="AL307" s="89">
        <v>2768.2</v>
      </c>
      <c r="AM307" s="89">
        <v>1483.5</v>
      </c>
      <c r="AN307" s="89">
        <v>3.1518999999999999</v>
      </c>
      <c r="AO307" s="89">
        <v>5.7908999999999997</v>
      </c>
      <c r="AP307" s="89">
        <v>2.6389999999999998</v>
      </c>
    </row>
    <row r="308" spans="2:42">
      <c r="B308" s="3">
        <f t="shared" si="123"/>
        <v>297</v>
      </c>
      <c r="C308" s="115" t="str">
        <f t="shared" si="124"/>
        <v>8.231</v>
      </c>
      <c r="D308" s="115" t="str">
        <f t="shared" si="125"/>
        <v>0.001392</v>
      </c>
      <c r="E308" s="115" t="str">
        <f t="shared" si="126"/>
        <v>0.02276</v>
      </c>
      <c r="F308" s="115" t="str">
        <f t="shared" si="127"/>
        <v>1317</v>
      </c>
      <c r="G308" s="115" t="str">
        <f t="shared" si="128"/>
        <v>2568</v>
      </c>
      <c r="H308" s="115" t="str">
        <f t="shared" si="129"/>
        <v>1251</v>
      </c>
      <c r="I308" s="115" t="str">
        <f t="shared" si="130"/>
        <v>1328</v>
      </c>
      <c r="J308" s="115" t="str">
        <f t="shared" si="131"/>
        <v>2755</v>
      </c>
      <c r="K308" s="115" t="str">
        <f t="shared" si="132"/>
        <v>1427</v>
      </c>
      <c r="L308" s="115" t="str">
        <f t="shared" si="133"/>
        <v>3.227</v>
      </c>
      <c r="M308" s="115" t="str">
        <f t="shared" si="134"/>
        <v>5.730</v>
      </c>
      <c r="N308" s="115" t="str">
        <f t="shared" si="135"/>
        <v>2.503</v>
      </c>
      <c r="P308" s="89" t="str">
        <f t="shared" si="136"/>
        <v>290.0</v>
      </c>
      <c r="Q308" s="89" t="str">
        <f t="shared" si="137"/>
        <v>7.442</v>
      </c>
      <c r="R308" s="89" t="str">
        <f t="shared" si="138"/>
        <v>0.001366</v>
      </c>
      <c r="S308" s="89" t="str">
        <f t="shared" si="139"/>
        <v>0.02556</v>
      </c>
      <c r="T308" s="89" t="str">
        <f t="shared" si="140"/>
        <v>1280.</v>
      </c>
      <c r="U308" s="89" t="str">
        <f t="shared" si="141"/>
        <v>2577</v>
      </c>
      <c r="V308" s="89" t="str">
        <f t="shared" si="142"/>
        <v>1297</v>
      </c>
      <c r="W308" s="89" t="str">
        <f t="shared" si="143"/>
        <v>1290.</v>
      </c>
      <c r="X308" s="89" t="str">
        <f t="shared" si="144"/>
        <v>2767</v>
      </c>
      <c r="Y308" s="89" t="str">
        <f t="shared" si="145"/>
        <v>1477</v>
      </c>
      <c r="Z308" s="89" t="str">
        <f t="shared" si="146"/>
        <v>3.161</v>
      </c>
      <c r="AA308" s="89" t="str">
        <f t="shared" si="147"/>
        <v>5.783</v>
      </c>
      <c r="AB308" s="89" t="str">
        <f t="shared" si="148"/>
        <v>2.622</v>
      </c>
      <c r="AD308" s="89">
        <v>290</v>
      </c>
      <c r="AE308" s="89">
        <v>7.4417999999999997</v>
      </c>
      <c r="AF308" s="89">
        <v>1.3663E-3</v>
      </c>
      <c r="AG308" s="89">
        <v>2.5555000000000001E-2</v>
      </c>
      <c r="AH308" s="89">
        <v>1279.83226866</v>
      </c>
      <c r="AI308" s="89">
        <v>2576.5248009999996</v>
      </c>
      <c r="AJ308" s="89">
        <v>1296.6925323399996</v>
      </c>
      <c r="AK308" s="89">
        <v>1290</v>
      </c>
      <c r="AL308" s="89">
        <v>2766.7</v>
      </c>
      <c r="AM308" s="89">
        <v>1476.7</v>
      </c>
      <c r="AN308" s="89">
        <v>3.1612</v>
      </c>
      <c r="AO308" s="89">
        <v>5.7834000000000003</v>
      </c>
      <c r="AP308" s="89">
        <v>2.6221999999999999</v>
      </c>
    </row>
    <row r="309" spans="2:42">
      <c r="B309" s="3">
        <f t="shared" si="123"/>
        <v>298</v>
      </c>
      <c r="C309" s="115" t="str">
        <f t="shared" si="124"/>
        <v>8.349</v>
      </c>
      <c r="D309" s="115" t="str">
        <f t="shared" si="125"/>
        <v>0.001396</v>
      </c>
      <c r="E309" s="115" t="str">
        <f t="shared" si="126"/>
        <v>0.02239</v>
      </c>
      <c r="F309" s="115" t="str">
        <f t="shared" si="127"/>
        <v>1322</v>
      </c>
      <c r="G309" s="115" t="str">
        <f t="shared" si="128"/>
        <v>2566</v>
      </c>
      <c r="H309" s="115" t="str">
        <f t="shared" si="129"/>
        <v>1244</v>
      </c>
      <c r="I309" s="115" t="str">
        <f t="shared" si="130"/>
        <v>1334</v>
      </c>
      <c r="J309" s="115" t="str">
        <f t="shared" si="131"/>
        <v>2753</v>
      </c>
      <c r="K309" s="115" t="str">
        <f t="shared" si="132"/>
        <v>1420.</v>
      </c>
      <c r="L309" s="115" t="str">
        <f t="shared" si="133"/>
        <v>3.236</v>
      </c>
      <c r="M309" s="115" t="str">
        <f t="shared" si="134"/>
        <v>5.722</v>
      </c>
      <c r="N309" s="115" t="str">
        <f t="shared" si="135"/>
        <v>2.485</v>
      </c>
      <c r="P309" s="89" t="str">
        <f t="shared" si="136"/>
        <v>291.0</v>
      </c>
      <c r="Q309" s="89" t="str">
        <f t="shared" si="137"/>
        <v>7.551</v>
      </c>
      <c r="R309" s="89" t="str">
        <f t="shared" si="138"/>
        <v>0.001370</v>
      </c>
      <c r="S309" s="89" t="str">
        <f t="shared" si="139"/>
        <v>0.02514</v>
      </c>
      <c r="T309" s="89" t="str">
        <f t="shared" si="140"/>
        <v>1285</v>
      </c>
      <c r="U309" s="89" t="str">
        <f t="shared" si="141"/>
        <v>2575</v>
      </c>
      <c r="V309" s="89" t="str">
        <f t="shared" si="142"/>
        <v>1290.</v>
      </c>
      <c r="W309" s="89" t="str">
        <f t="shared" si="143"/>
        <v>1295</v>
      </c>
      <c r="X309" s="89" t="str">
        <f t="shared" si="144"/>
        <v>2765</v>
      </c>
      <c r="Y309" s="89" t="str">
        <f t="shared" si="145"/>
        <v>1470.</v>
      </c>
      <c r="Z309" s="89" t="str">
        <f t="shared" si="146"/>
        <v>3.171</v>
      </c>
      <c r="AA309" s="89" t="str">
        <f t="shared" si="147"/>
        <v>5.776</v>
      </c>
      <c r="AB309" s="89" t="str">
        <f t="shared" si="148"/>
        <v>2.605</v>
      </c>
      <c r="AD309" s="89">
        <v>291</v>
      </c>
      <c r="AE309" s="89">
        <v>7.5507999999999997</v>
      </c>
      <c r="AF309" s="89">
        <v>1.36987E-3</v>
      </c>
      <c r="AG309" s="89">
        <v>2.5135999999999999E-2</v>
      </c>
      <c r="AH309" s="89">
        <v>1285.0563856040001</v>
      </c>
      <c r="AI309" s="89">
        <v>2575.4030911999998</v>
      </c>
      <c r="AJ309" s="89">
        <v>1290.3467055959998</v>
      </c>
      <c r="AK309" s="89">
        <v>1295.4000000000001</v>
      </c>
      <c r="AL309" s="89">
        <v>2765.2</v>
      </c>
      <c r="AM309" s="89">
        <v>1469.7</v>
      </c>
      <c r="AN309" s="89">
        <v>3.1705000000000001</v>
      </c>
      <c r="AO309" s="89">
        <v>5.7758000000000003</v>
      </c>
      <c r="AP309" s="89">
        <v>2.6052</v>
      </c>
    </row>
    <row r="310" spans="2:42">
      <c r="B310" s="3">
        <f t="shared" si="123"/>
        <v>299</v>
      </c>
      <c r="C310" s="115" t="str">
        <f t="shared" si="124"/>
        <v>8.468</v>
      </c>
      <c r="D310" s="115" t="str">
        <f t="shared" si="125"/>
        <v>0.001400</v>
      </c>
      <c r="E310" s="115" t="str">
        <f t="shared" si="126"/>
        <v>0.02202</v>
      </c>
      <c r="F310" s="115" t="str">
        <f t="shared" si="127"/>
        <v>1328</v>
      </c>
      <c r="G310" s="115" t="str">
        <f t="shared" si="128"/>
        <v>2565</v>
      </c>
      <c r="H310" s="115" t="str">
        <f t="shared" si="129"/>
        <v>1237</v>
      </c>
      <c r="I310" s="115" t="str">
        <f t="shared" si="130"/>
        <v>1339</v>
      </c>
      <c r="J310" s="115" t="str">
        <f t="shared" si="131"/>
        <v>2752</v>
      </c>
      <c r="K310" s="115" t="str">
        <f t="shared" si="132"/>
        <v>1412</v>
      </c>
      <c r="L310" s="115" t="str">
        <f t="shared" si="133"/>
        <v>3.246</v>
      </c>
      <c r="M310" s="115" t="str">
        <f t="shared" si="134"/>
        <v>5.714</v>
      </c>
      <c r="N310" s="115" t="str">
        <f t="shared" si="135"/>
        <v>2.468</v>
      </c>
      <c r="P310" s="89" t="str">
        <f t="shared" si="136"/>
        <v>292.0</v>
      </c>
      <c r="Q310" s="89" t="str">
        <f t="shared" si="137"/>
        <v>7.661</v>
      </c>
      <c r="R310" s="89" t="str">
        <f t="shared" si="138"/>
        <v>0.001373</v>
      </c>
      <c r="S310" s="89" t="str">
        <f t="shared" si="139"/>
        <v>0.02472</v>
      </c>
      <c r="T310" s="89" t="str">
        <f t="shared" si="140"/>
        <v>1290.</v>
      </c>
      <c r="U310" s="89" t="str">
        <f t="shared" si="141"/>
        <v>2574</v>
      </c>
      <c r="V310" s="89" t="str">
        <f t="shared" si="142"/>
        <v>1284</v>
      </c>
      <c r="W310" s="89" t="str">
        <f t="shared" si="143"/>
        <v>1301</v>
      </c>
      <c r="X310" s="89" t="str">
        <f t="shared" si="144"/>
        <v>2764</v>
      </c>
      <c r="Y310" s="89" t="str">
        <f t="shared" si="145"/>
        <v>1463</v>
      </c>
      <c r="Z310" s="89" t="str">
        <f t="shared" si="146"/>
        <v>3.180</v>
      </c>
      <c r="AA310" s="89" t="str">
        <f t="shared" si="147"/>
        <v>5.768</v>
      </c>
      <c r="AB310" s="89" t="str">
        <f t="shared" si="148"/>
        <v>2.588</v>
      </c>
      <c r="AD310" s="89">
        <v>292</v>
      </c>
      <c r="AE310" s="89">
        <v>7.6609999999999996</v>
      </c>
      <c r="AF310" s="89">
        <v>1.37349E-3</v>
      </c>
      <c r="AG310" s="89">
        <v>2.4723999999999999E-2</v>
      </c>
      <c r="AH310" s="89">
        <v>1290.3776931100001</v>
      </c>
      <c r="AI310" s="89">
        <v>2574.1894360000001</v>
      </c>
      <c r="AJ310" s="89">
        <v>1283.81174289</v>
      </c>
      <c r="AK310" s="89">
        <v>1300.9000000000001</v>
      </c>
      <c r="AL310" s="89">
        <v>2763.6</v>
      </c>
      <c r="AM310" s="89">
        <v>1462.7</v>
      </c>
      <c r="AN310" s="89">
        <v>3.1798999999999999</v>
      </c>
      <c r="AO310" s="89">
        <v>5.7680999999999996</v>
      </c>
      <c r="AP310" s="89">
        <v>2.5882999999999998</v>
      </c>
    </row>
    <row r="311" spans="2:42">
      <c r="B311" s="3">
        <f t="shared" si="123"/>
        <v>300</v>
      </c>
      <c r="C311" s="115" t="str">
        <f t="shared" si="124"/>
        <v>8.588</v>
      </c>
      <c r="D311" s="115" t="str">
        <f t="shared" si="125"/>
        <v>0.001404</v>
      </c>
      <c r="E311" s="115" t="str">
        <f t="shared" si="126"/>
        <v>0.02166</v>
      </c>
      <c r="F311" s="115" t="str">
        <f t="shared" si="127"/>
        <v>1333</v>
      </c>
      <c r="G311" s="115" t="str">
        <f t="shared" si="128"/>
        <v>2564</v>
      </c>
      <c r="H311" s="115" t="str">
        <f t="shared" si="129"/>
        <v>1231</v>
      </c>
      <c r="I311" s="115" t="str">
        <f t="shared" si="130"/>
        <v>1345</v>
      </c>
      <c r="J311" s="115" t="str">
        <f t="shared" si="131"/>
        <v>2750.</v>
      </c>
      <c r="K311" s="115" t="str">
        <f t="shared" si="132"/>
        <v>1405</v>
      </c>
      <c r="L311" s="115" t="str">
        <f t="shared" si="133"/>
        <v>3.255</v>
      </c>
      <c r="M311" s="115" t="str">
        <f t="shared" si="134"/>
        <v>5.706</v>
      </c>
      <c r="N311" s="115" t="str">
        <f t="shared" si="135"/>
        <v>2.451</v>
      </c>
      <c r="P311" s="89" t="str">
        <f t="shared" si="136"/>
        <v>293.0</v>
      </c>
      <c r="Q311" s="89" t="str">
        <f t="shared" si="137"/>
        <v>7.773</v>
      </c>
      <c r="R311" s="89" t="str">
        <f t="shared" si="138"/>
        <v>0.001377</v>
      </c>
      <c r="S311" s="89" t="str">
        <f t="shared" si="139"/>
        <v>0.02432</v>
      </c>
      <c r="T311" s="89" t="str">
        <f t="shared" si="140"/>
        <v>1296</v>
      </c>
      <c r="U311" s="89" t="str">
        <f t="shared" si="141"/>
        <v>2573</v>
      </c>
      <c r="V311" s="89" t="str">
        <f t="shared" si="142"/>
        <v>1277</v>
      </c>
      <c r="W311" s="89" t="str">
        <f t="shared" si="143"/>
        <v>1306</v>
      </c>
      <c r="X311" s="89" t="str">
        <f t="shared" si="144"/>
        <v>2762</v>
      </c>
      <c r="Y311" s="89" t="str">
        <f t="shared" si="145"/>
        <v>1456</v>
      </c>
      <c r="Z311" s="89" t="str">
        <f t="shared" si="146"/>
        <v>3.189</v>
      </c>
      <c r="AA311" s="89" t="str">
        <f t="shared" si="147"/>
        <v>5.761</v>
      </c>
      <c r="AB311" s="89" t="str">
        <f t="shared" si="148"/>
        <v>2.571</v>
      </c>
      <c r="AD311" s="89">
        <v>293</v>
      </c>
      <c r="AE311" s="89">
        <v>7.7725</v>
      </c>
      <c r="AF311" s="89">
        <v>1.3771599999999999E-3</v>
      </c>
      <c r="AG311" s="89">
        <v>2.4319E-2</v>
      </c>
      <c r="AH311" s="89">
        <v>1295.5960238999999</v>
      </c>
      <c r="AI311" s="89">
        <v>2572.9805725000001</v>
      </c>
      <c r="AJ311" s="89">
        <v>1277.3845486000002</v>
      </c>
      <c r="AK311" s="89">
        <v>1306.3</v>
      </c>
      <c r="AL311" s="89">
        <v>2762</v>
      </c>
      <c r="AM311" s="89">
        <v>1455.7</v>
      </c>
      <c r="AN311" s="89">
        <v>3.1892</v>
      </c>
      <c r="AO311" s="89">
        <v>5.7605000000000004</v>
      </c>
      <c r="AP311" s="89">
        <v>2.5712000000000002</v>
      </c>
    </row>
    <row r="312" spans="2:42">
      <c r="B312" s="3">
        <f t="shared" si="123"/>
        <v>301</v>
      </c>
      <c r="C312" s="115" t="str">
        <f t="shared" si="124"/>
        <v>8.710</v>
      </c>
      <c r="D312" s="115" t="str">
        <f t="shared" si="125"/>
        <v>0.001408</v>
      </c>
      <c r="E312" s="115" t="str">
        <f t="shared" si="126"/>
        <v>0.02130</v>
      </c>
      <c r="F312" s="115" t="str">
        <f t="shared" si="127"/>
        <v>1338</v>
      </c>
      <c r="G312" s="115" t="str">
        <f t="shared" si="128"/>
        <v>2562</v>
      </c>
      <c r="H312" s="115" t="str">
        <f t="shared" si="129"/>
        <v>1224</v>
      </c>
      <c r="I312" s="115" t="str">
        <f t="shared" si="130"/>
        <v>1351</v>
      </c>
      <c r="J312" s="115" t="str">
        <f t="shared" si="131"/>
        <v>2748</v>
      </c>
      <c r="K312" s="115" t="str">
        <f t="shared" si="132"/>
        <v>1397</v>
      </c>
      <c r="L312" s="115" t="str">
        <f t="shared" si="133"/>
        <v>3.265</v>
      </c>
      <c r="M312" s="115" t="str">
        <f t="shared" si="134"/>
        <v>5.698</v>
      </c>
      <c r="N312" s="115" t="str">
        <f t="shared" si="135"/>
        <v>2.433</v>
      </c>
      <c r="P312" s="89" t="str">
        <f t="shared" si="136"/>
        <v>294.0</v>
      </c>
      <c r="Q312" s="89" t="str">
        <f t="shared" si="137"/>
        <v>7.885</v>
      </c>
      <c r="R312" s="89" t="str">
        <f t="shared" si="138"/>
        <v>0.001381</v>
      </c>
      <c r="S312" s="89" t="str">
        <f t="shared" si="139"/>
        <v>0.02392</v>
      </c>
      <c r="T312" s="89" t="str">
        <f t="shared" si="140"/>
        <v>1301</v>
      </c>
      <c r="U312" s="89" t="str">
        <f t="shared" si="141"/>
        <v>2572</v>
      </c>
      <c r="V312" s="89" t="str">
        <f t="shared" si="142"/>
        <v>1271</v>
      </c>
      <c r="W312" s="89" t="str">
        <f t="shared" si="143"/>
        <v>1312</v>
      </c>
      <c r="X312" s="89" t="str">
        <f t="shared" si="144"/>
        <v>2760.</v>
      </c>
      <c r="Y312" s="89" t="str">
        <f t="shared" si="145"/>
        <v>1449</v>
      </c>
      <c r="Z312" s="89" t="str">
        <f t="shared" si="146"/>
        <v>3.199</v>
      </c>
      <c r="AA312" s="89" t="str">
        <f t="shared" si="147"/>
        <v>5.753</v>
      </c>
      <c r="AB312" s="89" t="str">
        <f t="shared" si="148"/>
        <v>2.554</v>
      </c>
      <c r="AD312" s="89">
        <v>294</v>
      </c>
      <c r="AE312" s="89">
        <v>7.8852000000000002</v>
      </c>
      <c r="AF312" s="89">
        <v>1.38087E-3</v>
      </c>
      <c r="AG312" s="89">
        <v>2.3920999999999998E-2</v>
      </c>
      <c r="AH312" s="89">
        <v>1300.9115638759999</v>
      </c>
      <c r="AI312" s="89">
        <v>2571.7781308000003</v>
      </c>
      <c r="AJ312" s="89">
        <v>1270.8665669240004</v>
      </c>
      <c r="AK312" s="89">
        <v>1311.8</v>
      </c>
      <c r="AL312" s="89">
        <v>2760.4</v>
      </c>
      <c r="AM312" s="89">
        <v>1448.6</v>
      </c>
      <c r="AN312" s="89">
        <v>3.1985999999999999</v>
      </c>
      <c r="AO312" s="89">
        <v>5.7527999999999997</v>
      </c>
      <c r="AP312" s="89">
        <v>2.5541999999999998</v>
      </c>
    </row>
    <row r="313" spans="2:42">
      <c r="B313" s="3">
        <f t="shared" si="123"/>
        <v>302</v>
      </c>
      <c r="C313" s="115" t="str">
        <f t="shared" si="124"/>
        <v>8.833</v>
      </c>
      <c r="D313" s="115" t="str">
        <f t="shared" si="125"/>
        <v>0.001412</v>
      </c>
      <c r="E313" s="115" t="str">
        <f t="shared" si="126"/>
        <v>0.02095</v>
      </c>
      <c r="F313" s="115" t="str">
        <f t="shared" si="127"/>
        <v>1344</v>
      </c>
      <c r="G313" s="115" t="str">
        <f t="shared" si="128"/>
        <v>2561</v>
      </c>
      <c r="H313" s="115" t="str">
        <f t="shared" si="129"/>
        <v>1217</v>
      </c>
      <c r="I313" s="115" t="str">
        <f t="shared" si="130"/>
        <v>1356</v>
      </c>
      <c r="J313" s="115" t="str">
        <f t="shared" si="131"/>
        <v>2746</v>
      </c>
      <c r="K313" s="115" t="str">
        <f t="shared" si="132"/>
        <v>1389</v>
      </c>
      <c r="L313" s="115" t="str">
        <f t="shared" si="133"/>
        <v>3.274</v>
      </c>
      <c r="M313" s="115" t="str">
        <f t="shared" si="134"/>
        <v>5.690</v>
      </c>
      <c r="N313" s="115" t="str">
        <f t="shared" si="135"/>
        <v>2.416</v>
      </c>
      <c r="P313" s="89" t="str">
        <f t="shared" si="136"/>
        <v>295.0</v>
      </c>
      <c r="Q313" s="89" t="str">
        <f t="shared" si="137"/>
        <v>7.999</v>
      </c>
      <c r="R313" s="89" t="str">
        <f t="shared" si="138"/>
        <v>0.001385</v>
      </c>
      <c r="S313" s="89" t="str">
        <f t="shared" si="139"/>
        <v>0.02353</v>
      </c>
      <c r="T313" s="89" t="str">
        <f t="shared" si="140"/>
        <v>1306</v>
      </c>
      <c r="U313" s="89" t="str">
        <f t="shared" si="141"/>
        <v>2570.</v>
      </c>
      <c r="V313" s="89" t="str">
        <f t="shared" si="142"/>
        <v>1264</v>
      </c>
      <c r="W313" s="89" t="str">
        <f t="shared" si="143"/>
        <v>1317</v>
      </c>
      <c r="X313" s="89" t="str">
        <f t="shared" si="144"/>
        <v>2759</v>
      </c>
      <c r="Y313" s="89" t="str">
        <f t="shared" si="145"/>
        <v>1441</v>
      </c>
      <c r="Z313" s="89" t="str">
        <f t="shared" si="146"/>
        <v>3.208</v>
      </c>
      <c r="AA313" s="89" t="str">
        <f t="shared" si="147"/>
        <v>5.745</v>
      </c>
      <c r="AB313" s="89" t="str">
        <f t="shared" si="148"/>
        <v>2.537</v>
      </c>
      <c r="AD313" s="89">
        <v>295</v>
      </c>
      <c r="AE313" s="89">
        <v>7.9991000000000003</v>
      </c>
      <c r="AF313" s="89">
        <v>1.3846400000000001E-3</v>
      </c>
      <c r="AG313" s="89">
        <v>2.3529000000000001E-2</v>
      </c>
      <c r="AH313" s="89">
        <v>1306.224126176</v>
      </c>
      <c r="AI313" s="89">
        <v>2570.4891760999999</v>
      </c>
      <c r="AJ313" s="89">
        <v>1264.2650499239999</v>
      </c>
      <c r="AK313" s="89">
        <v>1317.3</v>
      </c>
      <c r="AL313" s="89">
        <v>2758.7</v>
      </c>
      <c r="AM313" s="89">
        <v>1441.4</v>
      </c>
      <c r="AN313" s="89">
        <v>3.2080000000000002</v>
      </c>
      <c r="AO313" s="89">
        <v>5.7450999999999999</v>
      </c>
      <c r="AP313" s="89">
        <v>2.5371000000000001</v>
      </c>
    </row>
    <row r="314" spans="2:42">
      <c r="B314" s="3">
        <f t="shared" si="123"/>
        <v>303</v>
      </c>
      <c r="C314" s="115" t="str">
        <f t="shared" si="124"/>
        <v>8.957</v>
      </c>
      <c r="D314" s="115" t="str">
        <f t="shared" si="125"/>
        <v>0.001417</v>
      </c>
      <c r="E314" s="115" t="str">
        <f t="shared" si="126"/>
        <v>0.02061</v>
      </c>
      <c r="F314" s="115" t="str">
        <f t="shared" si="127"/>
        <v>1349</v>
      </c>
      <c r="G314" s="115" t="str">
        <f t="shared" si="128"/>
        <v>2559</v>
      </c>
      <c r="H314" s="115" t="str">
        <f t="shared" si="129"/>
        <v>1210.</v>
      </c>
      <c r="I314" s="115" t="str">
        <f t="shared" si="130"/>
        <v>1362</v>
      </c>
      <c r="J314" s="115" t="str">
        <f t="shared" si="131"/>
        <v>2744</v>
      </c>
      <c r="K314" s="115" t="str">
        <f t="shared" si="132"/>
        <v>1382</v>
      </c>
      <c r="L314" s="115" t="str">
        <f t="shared" si="133"/>
        <v>3.284</v>
      </c>
      <c r="M314" s="115" t="str">
        <f t="shared" si="134"/>
        <v>5.682</v>
      </c>
      <c r="N314" s="115" t="str">
        <f t="shared" si="135"/>
        <v>2.398</v>
      </c>
      <c r="P314" s="89" t="str">
        <f t="shared" si="136"/>
        <v>296.0</v>
      </c>
      <c r="Q314" s="89" t="str">
        <f t="shared" si="137"/>
        <v>8.114</v>
      </c>
      <c r="R314" s="89" t="str">
        <f t="shared" si="138"/>
        <v>0.001388</v>
      </c>
      <c r="S314" s="89" t="str">
        <f t="shared" si="139"/>
        <v>0.02314</v>
      </c>
      <c r="T314" s="89" t="str">
        <f t="shared" si="140"/>
        <v>1312</v>
      </c>
      <c r="U314" s="89" t="str">
        <f t="shared" si="141"/>
        <v>2569</v>
      </c>
      <c r="V314" s="89" t="str">
        <f t="shared" si="142"/>
        <v>1258</v>
      </c>
      <c r="W314" s="89" t="str">
        <f t="shared" si="143"/>
        <v>1323</v>
      </c>
      <c r="X314" s="89" t="str">
        <f t="shared" si="144"/>
        <v>2757</v>
      </c>
      <c r="Y314" s="89" t="str">
        <f t="shared" si="145"/>
        <v>1434</v>
      </c>
      <c r="Z314" s="89" t="str">
        <f t="shared" si="146"/>
        <v>3.217</v>
      </c>
      <c r="AA314" s="89" t="str">
        <f t="shared" si="147"/>
        <v>5.737</v>
      </c>
      <c r="AB314" s="89" t="str">
        <f t="shared" si="148"/>
        <v>2.520</v>
      </c>
      <c r="AD314" s="89">
        <v>296</v>
      </c>
      <c r="AE314" s="89">
        <v>8.1143000000000001</v>
      </c>
      <c r="AF314" s="89">
        <v>1.3884500000000001E-3</v>
      </c>
      <c r="AG314" s="89">
        <v>2.3143E-2</v>
      </c>
      <c r="AH314" s="89">
        <v>1311.533700165</v>
      </c>
      <c r="AI314" s="89">
        <v>2569.2107550999999</v>
      </c>
      <c r="AJ314" s="89">
        <v>1257.6770549349999</v>
      </c>
      <c r="AK314" s="89">
        <v>1322.8</v>
      </c>
      <c r="AL314" s="89">
        <v>2757</v>
      </c>
      <c r="AM314" s="89">
        <v>1434.2</v>
      </c>
      <c r="AN314" s="89">
        <v>3.2174</v>
      </c>
      <c r="AO314" s="89">
        <v>5.7373000000000003</v>
      </c>
      <c r="AP314" s="89">
        <v>2.5198999999999998</v>
      </c>
    </row>
    <row r="315" spans="2:42">
      <c r="B315" s="3">
        <f t="shared" si="123"/>
        <v>304</v>
      </c>
      <c r="C315" s="115" t="str">
        <f t="shared" si="124"/>
        <v>9.082</v>
      </c>
      <c r="D315" s="115" t="str">
        <f t="shared" si="125"/>
        <v>0.001421</v>
      </c>
      <c r="E315" s="115" t="str">
        <f t="shared" si="126"/>
        <v>0.02027</v>
      </c>
      <c r="F315" s="115" t="str">
        <f t="shared" si="127"/>
        <v>1355</v>
      </c>
      <c r="G315" s="115" t="str">
        <f t="shared" si="128"/>
        <v>2558</v>
      </c>
      <c r="H315" s="115" t="str">
        <f t="shared" si="129"/>
        <v>1203</v>
      </c>
      <c r="I315" s="115" t="str">
        <f t="shared" si="130"/>
        <v>1368</v>
      </c>
      <c r="J315" s="115" t="str">
        <f t="shared" si="131"/>
        <v>2742</v>
      </c>
      <c r="K315" s="115" t="str">
        <f t="shared" si="132"/>
        <v>1374</v>
      </c>
      <c r="L315" s="115" t="str">
        <f t="shared" si="133"/>
        <v>3.293</v>
      </c>
      <c r="M315" s="115" t="str">
        <f t="shared" si="134"/>
        <v>5.674</v>
      </c>
      <c r="N315" s="115" t="str">
        <f t="shared" si="135"/>
        <v>2.381</v>
      </c>
      <c r="P315" s="89" t="str">
        <f t="shared" si="136"/>
        <v>297.0</v>
      </c>
      <c r="Q315" s="89" t="str">
        <f t="shared" si="137"/>
        <v>8.231</v>
      </c>
      <c r="R315" s="89" t="str">
        <f t="shared" si="138"/>
        <v>0.001392</v>
      </c>
      <c r="S315" s="89" t="str">
        <f t="shared" si="139"/>
        <v>0.02276</v>
      </c>
      <c r="T315" s="89" t="str">
        <f t="shared" si="140"/>
        <v>1317</v>
      </c>
      <c r="U315" s="89" t="str">
        <f t="shared" si="141"/>
        <v>2568</v>
      </c>
      <c r="V315" s="89" t="str">
        <f t="shared" si="142"/>
        <v>1251</v>
      </c>
      <c r="W315" s="89" t="str">
        <f t="shared" si="143"/>
        <v>1328</v>
      </c>
      <c r="X315" s="89" t="str">
        <f t="shared" si="144"/>
        <v>2755</v>
      </c>
      <c r="Y315" s="89" t="str">
        <f t="shared" si="145"/>
        <v>1427</v>
      </c>
      <c r="Z315" s="89" t="str">
        <f t="shared" si="146"/>
        <v>3.227</v>
      </c>
      <c r="AA315" s="89" t="str">
        <f t="shared" si="147"/>
        <v>5.730</v>
      </c>
      <c r="AB315" s="89" t="str">
        <f t="shared" si="148"/>
        <v>2.503</v>
      </c>
      <c r="AD315" s="89">
        <v>297</v>
      </c>
      <c r="AE315" s="89">
        <v>8.2308000000000003</v>
      </c>
      <c r="AF315" s="89">
        <v>1.3923099999999999E-3</v>
      </c>
      <c r="AG315" s="89">
        <v>2.2763000000000002E-2</v>
      </c>
      <c r="AH315" s="89">
        <v>1316.840174852</v>
      </c>
      <c r="AI315" s="89">
        <v>2567.8422995999999</v>
      </c>
      <c r="AJ315" s="89">
        <v>1251.0021247479999</v>
      </c>
      <c r="AK315" s="89">
        <v>1328.3</v>
      </c>
      <c r="AL315" s="89">
        <v>2755.2</v>
      </c>
      <c r="AM315" s="89">
        <v>1426.9</v>
      </c>
      <c r="AN315" s="89">
        <v>3.2267999999999999</v>
      </c>
      <c r="AO315" s="89">
        <v>5.7294999999999998</v>
      </c>
      <c r="AP315" s="89">
        <v>2.5026999999999999</v>
      </c>
    </row>
    <row r="316" spans="2:42">
      <c r="B316" s="3">
        <f t="shared" si="123"/>
        <v>305</v>
      </c>
      <c r="C316" s="115" t="str">
        <f t="shared" si="124"/>
        <v>9.209</v>
      </c>
      <c r="D316" s="115" t="str">
        <f t="shared" si="125"/>
        <v>0.001425</v>
      </c>
      <c r="E316" s="115" t="str">
        <f t="shared" si="126"/>
        <v>0.01993</v>
      </c>
      <c r="F316" s="115" t="str">
        <f t="shared" si="127"/>
        <v>1360.</v>
      </c>
      <c r="G316" s="115" t="str">
        <f t="shared" si="128"/>
        <v>2556</v>
      </c>
      <c r="H316" s="115" t="str">
        <f t="shared" si="129"/>
        <v>1196</v>
      </c>
      <c r="I316" s="115" t="str">
        <f t="shared" si="130"/>
        <v>1373</v>
      </c>
      <c r="J316" s="115" t="str">
        <f t="shared" si="131"/>
        <v>2739</v>
      </c>
      <c r="K316" s="115" t="str">
        <f t="shared" si="132"/>
        <v>1366</v>
      </c>
      <c r="L316" s="115" t="str">
        <f t="shared" si="133"/>
        <v>3.303</v>
      </c>
      <c r="M316" s="115" t="str">
        <f t="shared" si="134"/>
        <v>5.666</v>
      </c>
      <c r="N316" s="115" t="str">
        <f t="shared" si="135"/>
        <v>2.363</v>
      </c>
      <c r="P316" s="89" t="str">
        <f t="shared" si="136"/>
        <v>298.0</v>
      </c>
      <c r="Q316" s="89" t="str">
        <f t="shared" si="137"/>
        <v>8.349</v>
      </c>
      <c r="R316" s="89" t="str">
        <f t="shared" si="138"/>
        <v>0.001396</v>
      </c>
      <c r="S316" s="89" t="str">
        <f t="shared" si="139"/>
        <v>0.02239</v>
      </c>
      <c r="T316" s="89" t="str">
        <f t="shared" si="140"/>
        <v>1322</v>
      </c>
      <c r="U316" s="89" t="str">
        <f t="shared" si="141"/>
        <v>2566</v>
      </c>
      <c r="V316" s="89" t="str">
        <f t="shared" si="142"/>
        <v>1244</v>
      </c>
      <c r="W316" s="89" t="str">
        <f t="shared" si="143"/>
        <v>1334</v>
      </c>
      <c r="X316" s="89" t="str">
        <f t="shared" si="144"/>
        <v>2753</v>
      </c>
      <c r="Y316" s="89" t="str">
        <f t="shared" si="145"/>
        <v>1420.</v>
      </c>
      <c r="Z316" s="89" t="str">
        <f t="shared" si="146"/>
        <v>3.236</v>
      </c>
      <c r="AA316" s="89" t="str">
        <f t="shared" si="147"/>
        <v>5.722</v>
      </c>
      <c r="AB316" s="89" t="str">
        <f t="shared" si="148"/>
        <v>2.485</v>
      </c>
      <c r="AD316" s="89">
        <v>298</v>
      </c>
      <c r="AE316" s="89">
        <v>8.3484999999999996</v>
      </c>
      <c r="AF316" s="89">
        <v>1.39623E-3</v>
      </c>
      <c r="AG316" s="89">
        <v>2.239E-2</v>
      </c>
      <c r="AH316" s="89">
        <v>1322.143573845</v>
      </c>
      <c r="AI316" s="89">
        <v>2566.477085</v>
      </c>
      <c r="AJ316" s="89">
        <v>1244.333511155</v>
      </c>
      <c r="AK316" s="89">
        <v>1333.8</v>
      </c>
      <c r="AL316" s="89">
        <v>2753.4</v>
      </c>
      <c r="AM316" s="89">
        <v>1419.5</v>
      </c>
      <c r="AN316" s="89">
        <v>3.2362000000000002</v>
      </c>
      <c r="AO316" s="89">
        <v>5.7217000000000002</v>
      </c>
      <c r="AP316" s="89">
        <v>2.4853999999999998</v>
      </c>
    </row>
    <row r="317" spans="2:42">
      <c r="B317" s="3">
        <f t="shared" si="123"/>
        <v>306</v>
      </c>
      <c r="C317" s="115" t="str">
        <f t="shared" si="124"/>
        <v>9.338</v>
      </c>
      <c r="D317" s="115" t="str">
        <f t="shared" si="125"/>
        <v>0.001430</v>
      </c>
      <c r="E317" s="115" t="str">
        <f t="shared" si="126"/>
        <v>0.01960</v>
      </c>
      <c r="F317" s="115" t="str">
        <f t="shared" si="127"/>
        <v>1366</v>
      </c>
      <c r="G317" s="115" t="str">
        <f t="shared" si="128"/>
        <v>2554</v>
      </c>
      <c r="H317" s="115" t="str">
        <f t="shared" si="129"/>
        <v>1188</v>
      </c>
      <c r="I317" s="115" t="str">
        <f t="shared" si="130"/>
        <v>1379</v>
      </c>
      <c r="J317" s="115" t="str">
        <f t="shared" si="131"/>
        <v>2737</v>
      </c>
      <c r="K317" s="115" t="str">
        <f t="shared" si="132"/>
        <v>1358</v>
      </c>
      <c r="L317" s="115" t="str">
        <f t="shared" si="133"/>
        <v>3.312</v>
      </c>
      <c r="M317" s="115" t="str">
        <f t="shared" si="134"/>
        <v>5.658</v>
      </c>
      <c r="N317" s="115" t="str">
        <f t="shared" si="135"/>
        <v>2.345</v>
      </c>
      <c r="P317" s="89" t="str">
        <f t="shared" si="136"/>
        <v>299.0</v>
      </c>
      <c r="Q317" s="89" t="str">
        <f t="shared" si="137"/>
        <v>8.468</v>
      </c>
      <c r="R317" s="89" t="str">
        <f t="shared" si="138"/>
        <v>0.001400</v>
      </c>
      <c r="S317" s="89" t="str">
        <f t="shared" si="139"/>
        <v>0.02202</v>
      </c>
      <c r="T317" s="89" t="str">
        <f t="shared" si="140"/>
        <v>1328</v>
      </c>
      <c r="U317" s="89" t="str">
        <f t="shared" si="141"/>
        <v>2565</v>
      </c>
      <c r="V317" s="89" t="str">
        <f t="shared" si="142"/>
        <v>1237</v>
      </c>
      <c r="W317" s="89" t="str">
        <f t="shared" si="143"/>
        <v>1339</v>
      </c>
      <c r="X317" s="89" t="str">
        <f t="shared" si="144"/>
        <v>2752</v>
      </c>
      <c r="Y317" s="89" t="str">
        <f t="shared" si="145"/>
        <v>1412</v>
      </c>
      <c r="Z317" s="89" t="str">
        <f t="shared" si="146"/>
        <v>3.246</v>
      </c>
      <c r="AA317" s="89" t="str">
        <f t="shared" si="147"/>
        <v>5.714</v>
      </c>
      <c r="AB317" s="89" t="str">
        <f t="shared" si="148"/>
        <v>2.468</v>
      </c>
      <c r="AD317" s="89">
        <v>299</v>
      </c>
      <c r="AE317" s="89">
        <v>8.4675999999999991</v>
      </c>
      <c r="AF317" s="89">
        <v>1.4001999999999999E-3</v>
      </c>
      <c r="AG317" s="89">
        <v>2.2022E-2</v>
      </c>
      <c r="AH317" s="89">
        <v>1327.5436664800002</v>
      </c>
      <c r="AI317" s="89">
        <v>2565.0265128000001</v>
      </c>
      <c r="AJ317" s="89">
        <v>1237.4828463199999</v>
      </c>
      <c r="AK317" s="89">
        <v>1339.4</v>
      </c>
      <c r="AL317" s="89">
        <v>2751.5</v>
      </c>
      <c r="AM317" s="89">
        <v>1412.1</v>
      </c>
      <c r="AN317" s="89">
        <v>3.2456999999999998</v>
      </c>
      <c r="AO317" s="89">
        <v>5.7138</v>
      </c>
      <c r="AP317" s="89">
        <v>2.4681000000000002</v>
      </c>
    </row>
    <row r="318" spans="2:42">
      <c r="B318" s="3">
        <f t="shared" si="123"/>
        <v>307</v>
      </c>
      <c r="C318" s="115" t="str">
        <f t="shared" si="124"/>
        <v>9.468</v>
      </c>
      <c r="D318" s="115" t="str">
        <f t="shared" si="125"/>
        <v>0.001434</v>
      </c>
      <c r="E318" s="115" t="str">
        <f t="shared" si="126"/>
        <v>0.01928</v>
      </c>
      <c r="F318" s="115" t="str">
        <f t="shared" si="127"/>
        <v>1371</v>
      </c>
      <c r="G318" s="115" t="str">
        <f t="shared" si="128"/>
        <v>2552</v>
      </c>
      <c r="H318" s="115" t="str">
        <f t="shared" si="129"/>
        <v>1181</v>
      </c>
      <c r="I318" s="115" t="str">
        <f t="shared" si="130"/>
        <v>1385</v>
      </c>
      <c r="J318" s="115" t="str">
        <f t="shared" si="131"/>
        <v>2735</v>
      </c>
      <c r="K318" s="115" t="str">
        <f t="shared" si="132"/>
        <v>1350.</v>
      </c>
      <c r="L318" s="115" t="str">
        <f t="shared" si="133"/>
        <v>3.322</v>
      </c>
      <c r="M318" s="115" t="str">
        <f t="shared" si="134"/>
        <v>5.649</v>
      </c>
      <c r="N318" s="115" t="str">
        <f t="shared" si="135"/>
        <v>2.327</v>
      </c>
      <c r="P318" s="89" t="str">
        <f t="shared" si="136"/>
        <v>300.0</v>
      </c>
      <c r="Q318" s="89" t="str">
        <f t="shared" si="137"/>
        <v>8.588</v>
      </c>
      <c r="R318" s="89" t="str">
        <f t="shared" si="138"/>
        <v>0.001404</v>
      </c>
      <c r="S318" s="89" t="str">
        <f t="shared" si="139"/>
        <v>0.02166</v>
      </c>
      <c r="T318" s="89" t="str">
        <f t="shared" si="140"/>
        <v>1333</v>
      </c>
      <c r="U318" s="89" t="str">
        <f t="shared" si="141"/>
        <v>2564</v>
      </c>
      <c r="V318" s="89" t="str">
        <f t="shared" si="142"/>
        <v>1231</v>
      </c>
      <c r="W318" s="89" t="str">
        <f t="shared" si="143"/>
        <v>1345</v>
      </c>
      <c r="X318" s="89" t="str">
        <f t="shared" si="144"/>
        <v>2750.</v>
      </c>
      <c r="Y318" s="89" t="str">
        <f t="shared" si="145"/>
        <v>1405</v>
      </c>
      <c r="Z318" s="89" t="str">
        <f t="shared" si="146"/>
        <v>3.255</v>
      </c>
      <c r="AA318" s="89" t="str">
        <f t="shared" si="147"/>
        <v>5.706</v>
      </c>
      <c r="AB318" s="89" t="str">
        <f t="shared" si="148"/>
        <v>2.451</v>
      </c>
      <c r="AD318" s="89">
        <v>300</v>
      </c>
      <c r="AE318" s="89">
        <v>8.5878999999999994</v>
      </c>
      <c r="AF318" s="89">
        <v>1.40423E-3</v>
      </c>
      <c r="AG318" s="89">
        <v>2.1659999999999999E-2</v>
      </c>
      <c r="AH318" s="89">
        <v>1332.9406131830001</v>
      </c>
      <c r="AI318" s="89">
        <v>2563.5860859999998</v>
      </c>
      <c r="AJ318" s="89">
        <v>1230.6454728169997</v>
      </c>
      <c r="AK318" s="89">
        <v>1345</v>
      </c>
      <c r="AL318" s="89">
        <v>2749.6</v>
      </c>
      <c r="AM318" s="89">
        <v>1404.6</v>
      </c>
      <c r="AN318" s="89">
        <v>3.2551999999999999</v>
      </c>
      <c r="AO318" s="89">
        <v>5.7058999999999997</v>
      </c>
      <c r="AP318" s="89">
        <v>2.4506999999999999</v>
      </c>
    </row>
    <row r="319" spans="2:42">
      <c r="B319" s="3">
        <f t="shared" si="123"/>
        <v>308</v>
      </c>
      <c r="C319" s="115" t="str">
        <f t="shared" si="124"/>
        <v>9.599</v>
      </c>
      <c r="D319" s="115" t="str">
        <f t="shared" si="125"/>
        <v>0.001439</v>
      </c>
      <c r="E319" s="115" t="str">
        <f t="shared" si="126"/>
        <v>0.01896</v>
      </c>
      <c r="F319" s="115" t="str">
        <f t="shared" si="127"/>
        <v>1377</v>
      </c>
      <c r="G319" s="115" t="str">
        <f t="shared" si="128"/>
        <v>2551</v>
      </c>
      <c r="H319" s="115" t="str">
        <f t="shared" si="129"/>
        <v>1174</v>
      </c>
      <c r="I319" s="115" t="str">
        <f t="shared" si="130"/>
        <v>1391</v>
      </c>
      <c r="J319" s="115" t="str">
        <f t="shared" si="131"/>
        <v>2733</v>
      </c>
      <c r="K319" s="115" t="str">
        <f t="shared" si="132"/>
        <v>1342</v>
      </c>
      <c r="L319" s="115" t="str">
        <f t="shared" si="133"/>
        <v>3.332</v>
      </c>
      <c r="M319" s="115" t="str">
        <f t="shared" si="134"/>
        <v>5.641</v>
      </c>
      <c r="N319" s="115" t="str">
        <f t="shared" si="135"/>
        <v>2.309</v>
      </c>
      <c r="P319" s="89" t="str">
        <f t="shared" si="136"/>
        <v>301.0</v>
      </c>
      <c r="Q319" s="89" t="str">
        <f t="shared" si="137"/>
        <v>8.710</v>
      </c>
      <c r="R319" s="89" t="str">
        <f t="shared" si="138"/>
        <v>0.001408</v>
      </c>
      <c r="S319" s="89" t="str">
        <f t="shared" si="139"/>
        <v>0.02130</v>
      </c>
      <c r="T319" s="89" t="str">
        <f t="shared" si="140"/>
        <v>1338</v>
      </c>
      <c r="U319" s="89" t="str">
        <f t="shared" si="141"/>
        <v>2562</v>
      </c>
      <c r="V319" s="89" t="str">
        <f t="shared" si="142"/>
        <v>1224</v>
      </c>
      <c r="W319" s="89" t="str">
        <f t="shared" si="143"/>
        <v>1351</v>
      </c>
      <c r="X319" s="89" t="str">
        <f t="shared" si="144"/>
        <v>2748</v>
      </c>
      <c r="Y319" s="89" t="str">
        <f t="shared" si="145"/>
        <v>1397</v>
      </c>
      <c r="Z319" s="89" t="str">
        <f t="shared" si="146"/>
        <v>3.265</v>
      </c>
      <c r="AA319" s="89" t="str">
        <f t="shared" si="147"/>
        <v>5.698</v>
      </c>
      <c r="AB319" s="89" t="str">
        <f t="shared" si="148"/>
        <v>2.433</v>
      </c>
      <c r="AD319" s="89">
        <v>301</v>
      </c>
      <c r="AE319" s="89">
        <v>8.7095000000000002</v>
      </c>
      <c r="AF319" s="89">
        <v>1.4083099999999999E-3</v>
      </c>
      <c r="AG319" s="89">
        <v>2.1304E-2</v>
      </c>
      <c r="AH319" s="89">
        <v>1338.3343240549998</v>
      </c>
      <c r="AI319" s="89">
        <v>2562.1528119999998</v>
      </c>
      <c r="AJ319" s="89">
        <v>1223.818487945</v>
      </c>
      <c r="AK319" s="89">
        <v>1350.6</v>
      </c>
      <c r="AL319" s="89">
        <v>2747.7</v>
      </c>
      <c r="AM319" s="89">
        <v>1397.1</v>
      </c>
      <c r="AN319" s="89">
        <v>3.2646999999999999</v>
      </c>
      <c r="AO319" s="89">
        <v>5.6978999999999997</v>
      </c>
      <c r="AP319" s="89">
        <v>2.4333</v>
      </c>
    </row>
    <row r="320" spans="2:42">
      <c r="B320" s="3">
        <f t="shared" si="123"/>
        <v>309</v>
      </c>
      <c r="C320" s="115" t="str">
        <f t="shared" si="124"/>
        <v>9.731</v>
      </c>
      <c r="D320" s="115" t="str">
        <f t="shared" si="125"/>
        <v>0.001443</v>
      </c>
      <c r="E320" s="115" t="str">
        <f t="shared" si="126"/>
        <v>0.01865</v>
      </c>
      <c r="F320" s="115" t="str">
        <f t="shared" si="127"/>
        <v>1382</v>
      </c>
      <c r="G320" s="115" t="str">
        <f t="shared" si="128"/>
        <v>2549</v>
      </c>
      <c r="H320" s="115" t="str">
        <f t="shared" si="129"/>
        <v>1167</v>
      </c>
      <c r="I320" s="115" t="str">
        <f t="shared" si="130"/>
        <v>1396</v>
      </c>
      <c r="J320" s="115" t="str">
        <f t="shared" si="131"/>
        <v>2730.</v>
      </c>
      <c r="K320" s="115" t="str">
        <f t="shared" si="132"/>
        <v>1334</v>
      </c>
      <c r="L320" s="115" t="str">
        <f t="shared" si="133"/>
        <v>3.341</v>
      </c>
      <c r="M320" s="115" t="str">
        <f t="shared" si="134"/>
        <v>5.633</v>
      </c>
      <c r="N320" s="115" t="str">
        <f t="shared" si="135"/>
        <v>2.292</v>
      </c>
      <c r="P320" s="89" t="str">
        <f t="shared" si="136"/>
        <v>302.0</v>
      </c>
      <c r="Q320" s="89" t="str">
        <f t="shared" si="137"/>
        <v>8.833</v>
      </c>
      <c r="R320" s="89" t="str">
        <f t="shared" si="138"/>
        <v>0.001412</v>
      </c>
      <c r="S320" s="89" t="str">
        <f t="shared" si="139"/>
        <v>0.02095</v>
      </c>
      <c r="T320" s="89" t="str">
        <f t="shared" si="140"/>
        <v>1344</v>
      </c>
      <c r="U320" s="89" t="str">
        <f t="shared" si="141"/>
        <v>2561</v>
      </c>
      <c r="V320" s="89" t="str">
        <f t="shared" si="142"/>
        <v>1217</v>
      </c>
      <c r="W320" s="89" t="str">
        <f t="shared" si="143"/>
        <v>1356</v>
      </c>
      <c r="X320" s="89" t="str">
        <f t="shared" si="144"/>
        <v>2746</v>
      </c>
      <c r="Y320" s="89" t="str">
        <f t="shared" si="145"/>
        <v>1389</v>
      </c>
      <c r="Z320" s="89" t="str">
        <f t="shared" si="146"/>
        <v>3.274</v>
      </c>
      <c r="AA320" s="89" t="str">
        <f t="shared" si="147"/>
        <v>5.690</v>
      </c>
      <c r="AB320" s="89" t="str">
        <f t="shared" si="148"/>
        <v>2.416</v>
      </c>
      <c r="AD320" s="89">
        <v>302</v>
      </c>
      <c r="AE320" s="89">
        <v>8.8324999999999996</v>
      </c>
      <c r="AF320" s="89">
        <v>1.41245E-3</v>
      </c>
      <c r="AG320" s="89">
        <v>2.0952999999999999E-2</v>
      </c>
      <c r="AH320" s="89">
        <v>1343.8245353749999</v>
      </c>
      <c r="AI320" s="89">
        <v>2560.6326274999997</v>
      </c>
      <c r="AJ320" s="89">
        <v>1216.8080921249998</v>
      </c>
      <c r="AK320" s="89">
        <v>1356.3</v>
      </c>
      <c r="AL320" s="89">
        <v>2745.7</v>
      </c>
      <c r="AM320" s="89">
        <v>1389.4</v>
      </c>
      <c r="AN320" s="89">
        <v>3.2742</v>
      </c>
      <c r="AO320" s="89">
        <v>5.6898999999999997</v>
      </c>
      <c r="AP320" s="89">
        <v>2.4157999999999999</v>
      </c>
    </row>
    <row r="321" spans="2:42">
      <c r="B321" s="3">
        <f t="shared" si="123"/>
        <v>310</v>
      </c>
      <c r="C321" s="115" t="str">
        <f t="shared" si="124"/>
        <v>9.865</v>
      </c>
      <c r="D321" s="115" t="str">
        <f t="shared" si="125"/>
        <v>0.001448</v>
      </c>
      <c r="E321" s="115" t="str">
        <f t="shared" si="126"/>
        <v>0.01834</v>
      </c>
      <c r="F321" s="115" t="str">
        <f t="shared" si="127"/>
        <v>1388</v>
      </c>
      <c r="G321" s="115" t="str">
        <f t="shared" si="128"/>
        <v>2547</v>
      </c>
      <c r="H321" s="115" t="str">
        <f t="shared" si="129"/>
        <v>1159</v>
      </c>
      <c r="I321" s="115" t="str">
        <f t="shared" si="130"/>
        <v>1402</v>
      </c>
      <c r="J321" s="115" t="str">
        <f t="shared" si="131"/>
        <v>2728</v>
      </c>
      <c r="K321" s="115" t="str">
        <f t="shared" si="132"/>
        <v>1326</v>
      </c>
      <c r="L321" s="115" t="str">
        <f t="shared" si="133"/>
        <v>3.351</v>
      </c>
      <c r="M321" s="115" t="str">
        <f t="shared" si="134"/>
        <v>5.624</v>
      </c>
      <c r="N321" s="115" t="str">
        <f t="shared" si="135"/>
        <v>2.273</v>
      </c>
      <c r="P321" s="89" t="str">
        <f t="shared" si="136"/>
        <v>303.0</v>
      </c>
      <c r="Q321" s="89" t="str">
        <f t="shared" si="137"/>
        <v>8.957</v>
      </c>
      <c r="R321" s="89" t="str">
        <f t="shared" si="138"/>
        <v>0.001417</v>
      </c>
      <c r="S321" s="89" t="str">
        <f t="shared" si="139"/>
        <v>0.02061</v>
      </c>
      <c r="T321" s="89" t="str">
        <f t="shared" si="140"/>
        <v>1349</v>
      </c>
      <c r="U321" s="89" t="str">
        <f t="shared" si="141"/>
        <v>2559</v>
      </c>
      <c r="V321" s="89" t="str">
        <f t="shared" si="142"/>
        <v>1210.</v>
      </c>
      <c r="W321" s="89" t="str">
        <f t="shared" si="143"/>
        <v>1362</v>
      </c>
      <c r="X321" s="89" t="str">
        <f t="shared" si="144"/>
        <v>2744</v>
      </c>
      <c r="Y321" s="89" t="str">
        <f t="shared" si="145"/>
        <v>1382</v>
      </c>
      <c r="Z321" s="89" t="str">
        <f t="shared" si="146"/>
        <v>3.284</v>
      </c>
      <c r="AA321" s="89" t="str">
        <f t="shared" si="147"/>
        <v>5.682</v>
      </c>
      <c r="AB321" s="89" t="str">
        <f t="shared" si="148"/>
        <v>2.398</v>
      </c>
      <c r="AD321" s="89">
        <v>303</v>
      </c>
      <c r="AE321" s="89">
        <v>8.9567999999999994</v>
      </c>
      <c r="AF321" s="89">
        <v>1.41665E-3</v>
      </c>
      <c r="AG321" s="89">
        <v>2.0608000000000001E-2</v>
      </c>
      <c r="AH321" s="89">
        <v>1349.2113492800001</v>
      </c>
      <c r="AI321" s="89">
        <v>2559.1182655999996</v>
      </c>
      <c r="AJ321" s="89">
        <v>1209.9069163199995</v>
      </c>
      <c r="AK321" s="89">
        <v>1361.9</v>
      </c>
      <c r="AL321" s="89">
        <v>2743.7</v>
      </c>
      <c r="AM321" s="89">
        <v>1381.7</v>
      </c>
      <c r="AN321" s="89">
        <v>3.2837000000000001</v>
      </c>
      <c r="AO321" s="89">
        <v>5.6818999999999997</v>
      </c>
      <c r="AP321" s="89">
        <v>2.3982000000000001</v>
      </c>
    </row>
    <row r="322" spans="2:42">
      <c r="B322" s="3">
        <f t="shared" si="123"/>
        <v>311</v>
      </c>
      <c r="C322" s="115" t="str">
        <f t="shared" si="124"/>
        <v>10.00</v>
      </c>
      <c r="D322" s="115" t="str">
        <f t="shared" si="125"/>
        <v>0.001453</v>
      </c>
      <c r="E322" s="115" t="str">
        <f t="shared" si="126"/>
        <v>0.01803</v>
      </c>
      <c r="F322" s="115" t="str">
        <f t="shared" si="127"/>
        <v>1394</v>
      </c>
      <c r="G322" s="115" t="str">
        <f t="shared" si="128"/>
        <v>2545</v>
      </c>
      <c r="H322" s="115" t="str">
        <f t="shared" si="129"/>
        <v>1152</v>
      </c>
      <c r="I322" s="115" t="str">
        <f t="shared" si="130"/>
        <v>1408</v>
      </c>
      <c r="J322" s="115" t="str">
        <f t="shared" si="131"/>
        <v>2726</v>
      </c>
      <c r="K322" s="115" t="str">
        <f t="shared" si="132"/>
        <v>1317</v>
      </c>
      <c r="L322" s="115" t="str">
        <f t="shared" si="133"/>
        <v>3.361</v>
      </c>
      <c r="M322" s="115" t="str">
        <f t="shared" si="134"/>
        <v>5.616</v>
      </c>
      <c r="N322" s="115" t="str">
        <f t="shared" si="135"/>
        <v>2.255</v>
      </c>
      <c r="P322" s="89" t="str">
        <f t="shared" si="136"/>
        <v>304.0</v>
      </c>
      <c r="Q322" s="89" t="str">
        <f t="shared" si="137"/>
        <v>9.082</v>
      </c>
      <c r="R322" s="89" t="str">
        <f t="shared" si="138"/>
        <v>0.001421</v>
      </c>
      <c r="S322" s="89" t="str">
        <f t="shared" si="139"/>
        <v>0.02027</v>
      </c>
      <c r="T322" s="89" t="str">
        <f t="shared" si="140"/>
        <v>1355</v>
      </c>
      <c r="U322" s="89" t="str">
        <f t="shared" si="141"/>
        <v>2558</v>
      </c>
      <c r="V322" s="89" t="str">
        <f t="shared" si="142"/>
        <v>1203</v>
      </c>
      <c r="W322" s="89" t="str">
        <f t="shared" si="143"/>
        <v>1368</v>
      </c>
      <c r="X322" s="89" t="str">
        <f t="shared" si="144"/>
        <v>2742</v>
      </c>
      <c r="Y322" s="89" t="str">
        <f t="shared" si="145"/>
        <v>1374</v>
      </c>
      <c r="Z322" s="89" t="str">
        <f t="shared" si="146"/>
        <v>3.293</v>
      </c>
      <c r="AA322" s="89" t="str">
        <f t="shared" si="147"/>
        <v>5.674</v>
      </c>
      <c r="AB322" s="89" t="str">
        <f t="shared" si="148"/>
        <v>2.381</v>
      </c>
      <c r="AD322" s="89">
        <v>304</v>
      </c>
      <c r="AE322" s="89">
        <v>9.0823999999999998</v>
      </c>
      <c r="AF322" s="89">
        <v>1.4209099999999998E-3</v>
      </c>
      <c r="AG322" s="89">
        <v>2.0268000000000001E-2</v>
      </c>
      <c r="AH322" s="89">
        <v>1354.6947270159999</v>
      </c>
      <c r="AI322" s="89">
        <v>2557.5179168</v>
      </c>
      <c r="AJ322" s="89">
        <v>1202.8231897840001</v>
      </c>
      <c r="AK322" s="89">
        <v>1367.6</v>
      </c>
      <c r="AL322" s="89">
        <v>2741.6</v>
      </c>
      <c r="AM322" s="89">
        <v>1374</v>
      </c>
      <c r="AN322" s="89">
        <v>3.2932000000000001</v>
      </c>
      <c r="AO322" s="89">
        <v>5.6738</v>
      </c>
      <c r="AP322" s="89">
        <v>2.3805999999999998</v>
      </c>
    </row>
    <row r="323" spans="2:42">
      <c r="B323" s="3">
        <f t="shared" si="123"/>
        <v>312</v>
      </c>
      <c r="C323" s="115" t="str">
        <f t="shared" si="124"/>
        <v>10.14</v>
      </c>
      <c r="D323" s="115" t="str">
        <f t="shared" si="125"/>
        <v>0.001457</v>
      </c>
      <c r="E323" s="115" t="str">
        <f t="shared" si="126"/>
        <v>0.01773</v>
      </c>
      <c r="F323" s="115" t="str">
        <f t="shared" si="127"/>
        <v>1399</v>
      </c>
      <c r="G323" s="115" t="str">
        <f t="shared" si="128"/>
        <v>2543</v>
      </c>
      <c r="H323" s="115" t="str">
        <f t="shared" si="129"/>
        <v>1144</v>
      </c>
      <c r="I323" s="115" t="str">
        <f t="shared" si="130"/>
        <v>1414</v>
      </c>
      <c r="J323" s="115" t="str">
        <f t="shared" si="131"/>
        <v>2723</v>
      </c>
      <c r="K323" s="115" t="str">
        <f t="shared" si="132"/>
        <v>1309</v>
      </c>
      <c r="L323" s="115" t="str">
        <f t="shared" si="133"/>
        <v>3.370</v>
      </c>
      <c r="M323" s="115" t="str">
        <f t="shared" si="134"/>
        <v>5.607</v>
      </c>
      <c r="N323" s="115" t="str">
        <f t="shared" si="135"/>
        <v>2.237</v>
      </c>
      <c r="P323" s="89" t="str">
        <f t="shared" si="136"/>
        <v>305.0</v>
      </c>
      <c r="Q323" s="89" t="str">
        <f t="shared" si="137"/>
        <v>9.209</v>
      </c>
      <c r="R323" s="89" t="str">
        <f t="shared" si="138"/>
        <v>0.001425</v>
      </c>
      <c r="S323" s="89" t="str">
        <f t="shared" si="139"/>
        <v>0.01993</v>
      </c>
      <c r="T323" s="89" t="str">
        <f t="shared" si="140"/>
        <v>1360.</v>
      </c>
      <c r="U323" s="89" t="str">
        <f t="shared" si="141"/>
        <v>2556</v>
      </c>
      <c r="V323" s="89" t="str">
        <f t="shared" si="142"/>
        <v>1196</v>
      </c>
      <c r="W323" s="89" t="str">
        <f t="shared" si="143"/>
        <v>1373</v>
      </c>
      <c r="X323" s="89" t="str">
        <f t="shared" si="144"/>
        <v>2739</v>
      </c>
      <c r="Y323" s="89" t="str">
        <f t="shared" si="145"/>
        <v>1366</v>
      </c>
      <c r="Z323" s="89" t="str">
        <f t="shared" si="146"/>
        <v>3.303</v>
      </c>
      <c r="AA323" s="89" t="str">
        <f t="shared" si="147"/>
        <v>5.666</v>
      </c>
      <c r="AB323" s="89" t="str">
        <f t="shared" si="148"/>
        <v>2.363</v>
      </c>
      <c r="AD323" s="89">
        <v>305</v>
      </c>
      <c r="AE323" s="89">
        <v>9.2094000000000005</v>
      </c>
      <c r="AF323" s="89">
        <v>1.4252400000000001E-3</v>
      </c>
      <c r="AG323" s="89">
        <v>1.9932999999999999E-2</v>
      </c>
      <c r="AH323" s="89">
        <v>1360.174394744</v>
      </c>
      <c r="AI323" s="89">
        <v>2555.8290298000002</v>
      </c>
      <c r="AJ323" s="89">
        <v>1195.6546350560002</v>
      </c>
      <c r="AK323" s="89">
        <v>1373.3</v>
      </c>
      <c r="AL323" s="89">
        <v>2739.4</v>
      </c>
      <c r="AM323" s="89">
        <v>1366.1</v>
      </c>
      <c r="AN323" s="89">
        <v>3.3028</v>
      </c>
      <c r="AO323" s="89">
        <v>5.6657000000000002</v>
      </c>
      <c r="AP323" s="89">
        <v>2.3628999999999998</v>
      </c>
    </row>
    <row r="324" spans="2:42">
      <c r="B324" s="3">
        <f t="shared" si="123"/>
        <v>313</v>
      </c>
      <c r="C324" s="115" t="str">
        <f t="shared" si="124"/>
        <v>10.28</v>
      </c>
      <c r="D324" s="115" t="str">
        <f t="shared" si="125"/>
        <v>0.001462</v>
      </c>
      <c r="E324" s="115" t="str">
        <f t="shared" si="126"/>
        <v>0.01743</v>
      </c>
      <c r="F324" s="115" t="str">
        <f t="shared" si="127"/>
        <v>1405</v>
      </c>
      <c r="G324" s="115" t="str">
        <f t="shared" si="128"/>
        <v>2541</v>
      </c>
      <c r="H324" s="115" t="str">
        <f t="shared" si="129"/>
        <v>1136</v>
      </c>
      <c r="I324" s="115" t="str">
        <f t="shared" si="130"/>
        <v>1420.</v>
      </c>
      <c r="J324" s="115" t="str">
        <f t="shared" si="131"/>
        <v>2720.</v>
      </c>
      <c r="K324" s="115" t="str">
        <f t="shared" si="132"/>
        <v>1301</v>
      </c>
      <c r="L324" s="115" t="str">
        <f t="shared" si="133"/>
        <v>3.380</v>
      </c>
      <c r="M324" s="115" t="str">
        <f t="shared" si="134"/>
        <v>5.599</v>
      </c>
      <c r="N324" s="115" t="str">
        <f t="shared" si="135"/>
        <v>2.219</v>
      </c>
      <c r="P324" s="89" t="str">
        <f t="shared" si="136"/>
        <v>306.0</v>
      </c>
      <c r="Q324" s="89" t="str">
        <f t="shared" si="137"/>
        <v>9.338</v>
      </c>
      <c r="R324" s="89" t="str">
        <f t="shared" si="138"/>
        <v>0.001430</v>
      </c>
      <c r="S324" s="89" t="str">
        <f t="shared" si="139"/>
        <v>0.01960</v>
      </c>
      <c r="T324" s="89" t="str">
        <f t="shared" si="140"/>
        <v>1366</v>
      </c>
      <c r="U324" s="89" t="str">
        <f t="shared" si="141"/>
        <v>2554</v>
      </c>
      <c r="V324" s="89" t="str">
        <f t="shared" si="142"/>
        <v>1188</v>
      </c>
      <c r="W324" s="89" t="str">
        <f t="shared" si="143"/>
        <v>1379</v>
      </c>
      <c r="X324" s="89" t="str">
        <f t="shared" si="144"/>
        <v>2737</v>
      </c>
      <c r="Y324" s="89" t="str">
        <f t="shared" si="145"/>
        <v>1358</v>
      </c>
      <c r="Z324" s="89" t="str">
        <f t="shared" si="146"/>
        <v>3.312</v>
      </c>
      <c r="AA324" s="89" t="str">
        <f t="shared" si="147"/>
        <v>5.658</v>
      </c>
      <c r="AB324" s="89" t="str">
        <f t="shared" si="148"/>
        <v>2.345</v>
      </c>
      <c r="AD324" s="89">
        <v>306</v>
      </c>
      <c r="AE324" s="89">
        <v>9.3377999999999997</v>
      </c>
      <c r="AF324" s="89">
        <v>1.4296299999999999E-3</v>
      </c>
      <c r="AG324" s="89">
        <v>1.9604E-2</v>
      </c>
      <c r="AH324" s="89">
        <v>1365.650400986</v>
      </c>
      <c r="AI324" s="89">
        <v>2554.1417687999997</v>
      </c>
      <c r="AJ324" s="89">
        <v>1188.4913678139997</v>
      </c>
      <c r="AK324" s="89">
        <v>1379</v>
      </c>
      <c r="AL324" s="89">
        <v>2737.2</v>
      </c>
      <c r="AM324" s="89">
        <v>1358.2</v>
      </c>
      <c r="AN324" s="89">
        <v>3.3123999999999998</v>
      </c>
      <c r="AO324" s="89">
        <v>5.6574999999999998</v>
      </c>
      <c r="AP324" s="89">
        <v>2.3452000000000002</v>
      </c>
    </row>
    <row r="325" spans="2:42">
      <c r="B325" s="3">
        <f t="shared" si="123"/>
        <v>314</v>
      </c>
      <c r="C325" s="115" t="str">
        <f t="shared" si="124"/>
        <v>10.42</v>
      </c>
      <c r="D325" s="115" t="str">
        <f t="shared" si="125"/>
        <v>0.001467</v>
      </c>
      <c r="E325" s="115" t="str">
        <f t="shared" si="126"/>
        <v>0.01714</v>
      </c>
      <c r="F325" s="115" t="str">
        <f t="shared" si="127"/>
        <v>1411</v>
      </c>
      <c r="G325" s="115" t="str">
        <f t="shared" si="128"/>
        <v>2539</v>
      </c>
      <c r="H325" s="115" t="str">
        <f t="shared" si="129"/>
        <v>1129</v>
      </c>
      <c r="I325" s="115" t="str">
        <f t="shared" si="130"/>
        <v>1426</v>
      </c>
      <c r="J325" s="115" t="str">
        <f t="shared" si="131"/>
        <v>2718</v>
      </c>
      <c r="K325" s="115" t="str">
        <f t="shared" si="132"/>
        <v>1292</v>
      </c>
      <c r="L325" s="115" t="str">
        <f t="shared" si="133"/>
        <v>3.390</v>
      </c>
      <c r="M325" s="115" t="str">
        <f t="shared" si="134"/>
        <v>5.590</v>
      </c>
      <c r="N325" s="115" t="str">
        <f t="shared" si="135"/>
        <v>2.200</v>
      </c>
      <c r="P325" s="89" t="str">
        <f t="shared" si="136"/>
        <v>307.0</v>
      </c>
      <c r="Q325" s="89" t="str">
        <f t="shared" si="137"/>
        <v>9.468</v>
      </c>
      <c r="R325" s="89" t="str">
        <f t="shared" si="138"/>
        <v>0.001434</v>
      </c>
      <c r="S325" s="89" t="str">
        <f t="shared" si="139"/>
        <v>0.01928</v>
      </c>
      <c r="T325" s="89" t="str">
        <f t="shared" si="140"/>
        <v>1371</v>
      </c>
      <c r="U325" s="89" t="str">
        <f t="shared" si="141"/>
        <v>2552</v>
      </c>
      <c r="V325" s="89" t="str">
        <f t="shared" si="142"/>
        <v>1181</v>
      </c>
      <c r="W325" s="89" t="str">
        <f t="shared" si="143"/>
        <v>1385</v>
      </c>
      <c r="X325" s="89" t="str">
        <f t="shared" si="144"/>
        <v>2735</v>
      </c>
      <c r="Y325" s="89" t="str">
        <f t="shared" si="145"/>
        <v>1350.</v>
      </c>
      <c r="Z325" s="89" t="str">
        <f t="shared" si="146"/>
        <v>3.322</v>
      </c>
      <c r="AA325" s="89" t="str">
        <f t="shared" si="147"/>
        <v>5.649</v>
      </c>
      <c r="AB325" s="89" t="str">
        <f t="shared" si="148"/>
        <v>2.327</v>
      </c>
      <c r="AD325" s="89">
        <v>307</v>
      </c>
      <c r="AE325" s="89">
        <v>9.4674999999999994</v>
      </c>
      <c r="AF325" s="89">
        <v>1.4340800000000001E-3</v>
      </c>
      <c r="AG325" s="89">
        <v>1.9279000000000001E-2</v>
      </c>
      <c r="AH325" s="89">
        <v>1371.2228476</v>
      </c>
      <c r="AI325" s="89">
        <v>2552.4760674999998</v>
      </c>
      <c r="AJ325" s="89">
        <v>1181.2532198999997</v>
      </c>
      <c r="AK325" s="89">
        <v>1384.8</v>
      </c>
      <c r="AL325" s="89">
        <v>2735</v>
      </c>
      <c r="AM325" s="89">
        <v>1350.2</v>
      </c>
      <c r="AN325" s="89">
        <v>3.3220000000000001</v>
      </c>
      <c r="AO325" s="89">
        <v>5.6493000000000002</v>
      </c>
      <c r="AP325" s="89">
        <v>2.3273000000000001</v>
      </c>
    </row>
    <row r="326" spans="2:42">
      <c r="B326" s="3">
        <f t="shared" si="123"/>
        <v>315</v>
      </c>
      <c r="C326" s="115" t="str">
        <f t="shared" si="124"/>
        <v>10.56</v>
      </c>
      <c r="D326" s="115" t="str">
        <f t="shared" si="125"/>
        <v>0.001472</v>
      </c>
      <c r="E326" s="115" t="str">
        <f t="shared" si="126"/>
        <v>0.01685</v>
      </c>
      <c r="F326" s="115" t="str">
        <f t="shared" si="127"/>
        <v>1416</v>
      </c>
      <c r="G326" s="115" t="str">
        <f t="shared" si="128"/>
        <v>2537</v>
      </c>
      <c r="H326" s="115" t="str">
        <f t="shared" si="129"/>
        <v>1121</v>
      </c>
      <c r="I326" s="115" t="str">
        <f t="shared" si="130"/>
        <v>1432</v>
      </c>
      <c r="J326" s="115" t="str">
        <f t="shared" si="131"/>
        <v>2715</v>
      </c>
      <c r="K326" s="115" t="str">
        <f t="shared" si="132"/>
        <v>1283</v>
      </c>
      <c r="L326" s="115" t="str">
        <f t="shared" si="133"/>
        <v>3.400</v>
      </c>
      <c r="M326" s="115" t="str">
        <f t="shared" si="134"/>
        <v>5.582</v>
      </c>
      <c r="N326" s="115" t="str">
        <f t="shared" si="135"/>
        <v>2.182</v>
      </c>
      <c r="P326" s="89" t="str">
        <f t="shared" si="136"/>
        <v>308.0</v>
      </c>
      <c r="Q326" s="89" t="str">
        <f t="shared" si="137"/>
        <v>9.599</v>
      </c>
      <c r="R326" s="89" t="str">
        <f t="shared" si="138"/>
        <v>0.001439</v>
      </c>
      <c r="S326" s="89" t="str">
        <f t="shared" si="139"/>
        <v>0.01896</v>
      </c>
      <c r="T326" s="89" t="str">
        <f t="shared" si="140"/>
        <v>1377</v>
      </c>
      <c r="U326" s="89" t="str">
        <f t="shared" si="141"/>
        <v>2551</v>
      </c>
      <c r="V326" s="89" t="str">
        <f t="shared" si="142"/>
        <v>1174</v>
      </c>
      <c r="W326" s="89" t="str">
        <f t="shared" si="143"/>
        <v>1391</v>
      </c>
      <c r="X326" s="89" t="str">
        <f t="shared" si="144"/>
        <v>2733</v>
      </c>
      <c r="Y326" s="89" t="str">
        <f t="shared" si="145"/>
        <v>1342</v>
      </c>
      <c r="Z326" s="89" t="str">
        <f t="shared" si="146"/>
        <v>3.332</v>
      </c>
      <c r="AA326" s="89" t="str">
        <f t="shared" si="147"/>
        <v>5.641</v>
      </c>
      <c r="AB326" s="89" t="str">
        <f t="shared" si="148"/>
        <v>2.309</v>
      </c>
      <c r="AD326" s="89">
        <v>308</v>
      </c>
      <c r="AE326" s="89">
        <v>9.5985999999999994</v>
      </c>
      <c r="AF326" s="89">
        <v>1.4386099999999999E-3</v>
      </c>
      <c r="AG326" s="89">
        <v>1.8960000000000001E-2</v>
      </c>
      <c r="AH326" s="89">
        <v>1376.7913580539998</v>
      </c>
      <c r="AI326" s="89">
        <v>2550.710544</v>
      </c>
      <c r="AJ326" s="89">
        <v>1173.9191859460002</v>
      </c>
      <c r="AK326" s="89">
        <v>1390.6</v>
      </c>
      <c r="AL326" s="89">
        <v>2732.7</v>
      </c>
      <c r="AM326" s="89">
        <v>1342.1</v>
      </c>
      <c r="AN326" s="89">
        <v>3.3315999999999999</v>
      </c>
      <c r="AO326" s="89">
        <v>5.6410999999999998</v>
      </c>
      <c r="AP326" s="89">
        <v>2.3094000000000001</v>
      </c>
    </row>
    <row r="327" spans="2:42">
      <c r="B327" s="3">
        <f t="shared" si="123"/>
        <v>316</v>
      </c>
      <c r="C327" s="115" t="str">
        <f t="shared" si="124"/>
        <v>10.70</v>
      </c>
      <c r="D327" s="115" t="str">
        <f t="shared" si="125"/>
        <v>0.001478</v>
      </c>
      <c r="E327" s="115" t="str">
        <f t="shared" si="126"/>
        <v>0.01657</v>
      </c>
      <c r="F327" s="115" t="str">
        <f t="shared" si="127"/>
        <v>1422</v>
      </c>
      <c r="G327" s="115" t="str">
        <f t="shared" si="128"/>
        <v>2535</v>
      </c>
      <c r="H327" s="115" t="str">
        <f t="shared" si="129"/>
        <v>1113</v>
      </c>
      <c r="I327" s="115" t="str">
        <f t="shared" si="130"/>
        <v>1438</v>
      </c>
      <c r="J327" s="115" t="str">
        <f t="shared" si="131"/>
        <v>2712</v>
      </c>
      <c r="K327" s="115" t="str">
        <f t="shared" si="132"/>
        <v>1275</v>
      </c>
      <c r="L327" s="115" t="str">
        <f t="shared" si="133"/>
        <v>3.410</v>
      </c>
      <c r="M327" s="115" t="str">
        <f t="shared" si="134"/>
        <v>5.573</v>
      </c>
      <c r="N327" s="115" t="str">
        <f t="shared" si="135"/>
        <v>2.163</v>
      </c>
      <c r="P327" s="89" t="str">
        <f t="shared" si="136"/>
        <v>309.0</v>
      </c>
      <c r="Q327" s="89" t="str">
        <f t="shared" si="137"/>
        <v>9.731</v>
      </c>
      <c r="R327" s="89" t="str">
        <f t="shared" si="138"/>
        <v>0.001443</v>
      </c>
      <c r="S327" s="89" t="str">
        <f t="shared" si="139"/>
        <v>0.01865</v>
      </c>
      <c r="T327" s="89" t="str">
        <f t="shared" si="140"/>
        <v>1382</v>
      </c>
      <c r="U327" s="89" t="str">
        <f t="shared" si="141"/>
        <v>2549</v>
      </c>
      <c r="V327" s="89" t="str">
        <f t="shared" si="142"/>
        <v>1167</v>
      </c>
      <c r="W327" s="89" t="str">
        <f t="shared" si="143"/>
        <v>1396</v>
      </c>
      <c r="X327" s="89" t="str">
        <f t="shared" si="144"/>
        <v>2730.</v>
      </c>
      <c r="Y327" s="89" t="str">
        <f t="shared" si="145"/>
        <v>1334</v>
      </c>
      <c r="Z327" s="89" t="str">
        <f t="shared" si="146"/>
        <v>3.341</v>
      </c>
      <c r="AA327" s="89" t="str">
        <f t="shared" si="147"/>
        <v>5.633</v>
      </c>
      <c r="AB327" s="89" t="str">
        <f t="shared" si="148"/>
        <v>2.292</v>
      </c>
      <c r="AD327" s="89">
        <v>309</v>
      </c>
      <c r="AE327" s="89">
        <v>9.7310999999999996</v>
      </c>
      <c r="AF327" s="89">
        <v>1.4432E-3</v>
      </c>
      <c r="AG327" s="89">
        <v>1.8644999999999998E-2</v>
      </c>
      <c r="AH327" s="89">
        <v>1382.3560764800002</v>
      </c>
      <c r="AI327" s="89">
        <v>2548.9636405000001</v>
      </c>
      <c r="AJ327" s="89">
        <v>1166.6075640199999</v>
      </c>
      <c r="AK327" s="89">
        <v>1396.4</v>
      </c>
      <c r="AL327" s="89">
        <v>2730.4</v>
      </c>
      <c r="AM327" s="89">
        <v>1334</v>
      </c>
      <c r="AN327" s="89">
        <v>3.3412999999999999</v>
      </c>
      <c r="AO327" s="89">
        <v>5.6326999999999998</v>
      </c>
      <c r="AP327" s="89">
        <v>2.2915000000000001</v>
      </c>
    </row>
    <row r="328" spans="2:42">
      <c r="B328" s="3">
        <f t="shared" si="123"/>
        <v>317</v>
      </c>
      <c r="C328" s="115" t="str">
        <f t="shared" si="124"/>
        <v>10.84</v>
      </c>
      <c r="D328" s="115" t="str">
        <f t="shared" si="125"/>
        <v>0.001483</v>
      </c>
      <c r="E328" s="115" t="str">
        <f t="shared" si="126"/>
        <v>0.01629</v>
      </c>
      <c r="F328" s="115" t="str">
        <f t="shared" si="127"/>
        <v>1428</v>
      </c>
      <c r="G328" s="115" t="str">
        <f t="shared" si="128"/>
        <v>2533</v>
      </c>
      <c r="H328" s="115" t="str">
        <f t="shared" si="129"/>
        <v>1105</v>
      </c>
      <c r="I328" s="115" t="str">
        <f t="shared" si="130"/>
        <v>1444</v>
      </c>
      <c r="J328" s="115" t="str">
        <f t="shared" si="131"/>
        <v>2710.</v>
      </c>
      <c r="K328" s="115" t="str">
        <f t="shared" si="132"/>
        <v>1266</v>
      </c>
      <c r="L328" s="115" t="str">
        <f t="shared" si="133"/>
        <v>3.420</v>
      </c>
      <c r="M328" s="115" t="str">
        <f t="shared" si="134"/>
        <v>5.564</v>
      </c>
      <c r="N328" s="115" t="str">
        <f t="shared" si="135"/>
        <v>2.145</v>
      </c>
      <c r="P328" s="89" t="str">
        <f t="shared" si="136"/>
        <v>310.0</v>
      </c>
      <c r="Q328" s="89" t="str">
        <f t="shared" si="137"/>
        <v>9.865</v>
      </c>
      <c r="R328" s="89" t="str">
        <f t="shared" si="138"/>
        <v>0.001448</v>
      </c>
      <c r="S328" s="89" t="str">
        <f t="shared" si="139"/>
        <v>0.01834</v>
      </c>
      <c r="T328" s="89" t="str">
        <f t="shared" si="140"/>
        <v>1388</v>
      </c>
      <c r="U328" s="89" t="str">
        <f t="shared" si="141"/>
        <v>2547</v>
      </c>
      <c r="V328" s="89" t="str">
        <f t="shared" si="142"/>
        <v>1159</v>
      </c>
      <c r="W328" s="89" t="str">
        <f t="shared" si="143"/>
        <v>1402</v>
      </c>
      <c r="X328" s="89" t="str">
        <f t="shared" si="144"/>
        <v>2728</v>
      </c>
      <c r="Y328" s="89" t="str">
        <f t="shared" si="145"/>
        <v>1326</v>
      </c>
      <c r="Z328" s="89" t="str">
        <f t="shared" si="146"/>
        <v>3.351</v>
      </c>
      <c r="AA328" s="89" t="str">
        <f t="shared" si="147"/>
        <v>5.624</v>
      </c>
      <c r="AB328" s="89" t="str">
        <f t="shared" si="148"/>
        <v>2.273</v>
      </c>
      <c r="AD328" s="89">
        <v>310</v>
      </c>
      <c r="AE328" s="89">
        <v>9.8651</v>
      </c>
      <c r="AF328" s="89">
        <v>1.44787E-3</v>
      </c>
      <c r="AG328" s="89">
        <v>1.8335000000000001E-2</v>
      </c>
      <c r="AH328" s="89">
        <v>1387.9166176630001</v>
      </c>
      <c r="AI328" s="89">
        <v>2547.0233914999999</v>
      </c>
      <c r="AJ328" s="89">
        <v>1159.1067738369998</v>
      </c>
      <c r="AK328" s="89">
        <v>1402.2</v>
      </c>
      <c r="AL328" s="89">
        <v>2727.9</v>
      </c>
      <c r="AM328" s="89">
        <v>1325.7</v>
      </c>
      <c r="AN328" s="89">
        <v>3.351</v>
      </c>
      <c r="AO328" s="89">
        <v>5.6243999999999996</v>
      </c>
      <c r="AP328" s="89">
        <v>2.2734000000000001</v>
      </c>
    </row>
    <row r="329" spans="2:42">
      <c r="B329" s="3">
        <f t="shared" si="123"/>
        <v>318</v>
      </c>
      <c r="C329" s="115" t="str">
        <f t="shared" si="124"/>
        <v>10.99</v>
      </c>
      <c r="D329" s="115" t="str">
        <f t="shared" si="125"/>
        <v>0.001488</v>
      </c>
      <c r="E329" s="115" t="str">
        <f t="shared" si="126"/>
        <v>0.01601</v>
      </c>
      <c r="F329" s="115" t="str">
        <f t="shared" si="127"/>
        <v>1434</v>
      </c>
      <c r="G329" s="115" t="str">
        <f t="shared" si="128"/>
        <v>2531</v>
      </c>
      <c r="H329" s="115" t="str">
        <f t="shared" si="129"/>
        <v>1097</v>
      </c>
      <c r="I329" s="115" t="str">
        <f t="shared" si="130"/>
        <v>1450.</v>
      </c>
      <c r="J329" s="115" t="str">
        <f t="shared" si="131"/>
        <v>2707</v>
      </c>
      <c r="K329" s="115" t="str">
        <f t="shared" si="132"/>
        <v>1257</v>
      </c>
      <c r="L329" s="115" t="str">
        <f t="shared" si="133"/>
        <v>3.430</v>
      </c>
      <c r="M329" s="115" t="str">
        <f t="shared" si="134"/>
        <v>5.555</v>
      </c>
      <c r="N329" s="115" t="str">
        <f t="shared" si="135"/>
        <v>2.126</v>
      </c>
      <c r="P329" s="89" t="str">
        <f t="shared" si="136"/>
        <v>311.0</v>
      </c>
      <c r="Q329" s="89" t="str">
        <f t="shared" si="137"/>
        <v>10.00</v>
      </c>
      <c r="R329" s="89" t="str">
        <f t="shared" si="138"/>
        <v>0.001453</v>
      </c>
      <c r="S329" s="89" t="str">
        <f t="shared" si="139"/>
        <v>0.01803</v>
      </c>
      <c r="T329" s="89" t="str">
        <f t="shared" si="140"/>
        <v>1394</v>
      </c>
      <c r="U329" s="89" t="str">
        <f t="shared" si="141"/>
        <v>2545</v>
      </c>
      <c r="V329" s="89" t="str">
        <f t="shared" si="142"/>
        <v>1152</v>
      </c>
      <c r="W329" s="89" t="str">
        <f t="shared" si="143"/>
        <v>1408</v>
      </c>
      <c r="X329" s="89" t="str">
        <f t="shared" si="144"/>
        <v>2726</v>
      </c>
      <c r="Y329" s="89" t="str">
        <f t="shared" si="145"/>
        <v>1317</v>
      </c>
      <c r="Z329" s="89" t="str">
        <f t="shared" si="146"/>
        <v>3.361</v>
      </c>
      <c r="AA329" s="89" t="str">
        <f t="shared" si="147"/>
        <v>5.616</v>
      </c>
      <c r="AB329" s="89" t="str">
        <f t="shared" si="148"/>
        <v>2.255</v>
      </c>
      <c r="AD329" s="89">
        <v>311</v>
      </c>
      <c r="AE329" s="89">
        <v>10</v>
      </c>
      <c r="AF329" s="89">
        <v>1.45261E-3</v>
      </c>
      <c r="AG329" s="89">
        <v>1.8029E-2</v>
      </c>
      <c r="AH329" s="89">
        <v>1393.5738999999999</v>
      </c>
      <c r="AI329" s="89">
        <v>2545.21</v>
      </c>
      <c r="AJ329" s="89">
        <v>1151.6361000000002</v>
      </c>
      <c r="AK329" s="89">
        <v>1408.1</v>
      </c>
      <c r="AL329" s="89">
        <v>2725.5</v>
      </c>
      <c r="AM329" s="89">
        <v>1317.4</v>
      </c>
      <c r="AN329" s="89">
        <v>3.3607</v>
      </c>
      <c r="AO329" s="89">
        <v>5.6158999999999999</v>
      </c>
      <c r="AP329" s="89">
        <v>2.2553000000000001</v>
      </c>
    </row>
    <row r="330" spans="2:42">
      <c r="B330" s="3">
        <f t="shared" si="123"/>
        <v>319</v>
      </c>
      <c r="C330" s="115" t="str">
        <f t="shared" si="124"/>
        <v>11.14</v>
      </c>
      <c r="D330" s="115" t="str">
        <f t="shared" si="125"/>
        <v>0.001494</v>
      </c>
      <c r="E330" s="115" t="str">
        <f t="shared" si="126"/>
        <v>0.01574</v>
      </c>
      <c r="F330" s="115" t="str">
        <f t="shared" si="127"/>
        <v>1439</v>
      </c>
      <c r="G330" s="115" t="str">
        <f t="shared" si="128"/>
        <v>2528</v>
      </c>
      <c r="H330" s="115" t="str">
        <f t="shared" si="129"/>
        <v>1089</v>
      </c>
      <c r="I330" s="115" t="str">
        <f t="shared" si="130"/>
        <v>1456</v>
      </c>
      <c r="J330" s="115" t="str">
        <f t="shared" si="131"/>
        <v>2704</v>
      </c>
      <c r="K330" s="115" t="str">
        <f t="shared" si="132"/>
        <v>1248</v>
      </c>
      <c r="L330" s="115" t="str">
        <f t="shared" si="133"/>
        <v>3.439</v>
      </c>
      <c r="M330" s="115" t="str">
        <f t="shared" si="134"/>
        <v>5.546</v>
      </c>
      <c r="N330" s="115" t="str">
        <f t="shared" si="135"/>
        <v>2.107</v>
      </c>
      <c r="P330" s="89" t="str">
        <f t="shared" si="136"/>
        <v>312.0</v>
      </c>
      <c r="Q330" s="89" t="str">
        <f t="shared" si="137"/>
        <v>10.14</v>
      </c>
      <c r="R330" s="89" t="str">
        <f t="shared" si="138"/>
        <v>0.001457</v>
      </c>
      <c r="S330" s="89" t="str">
        <f t="shared" si="139"/>
        <v>0.01773</v>
      </c>
      <c r="T330" s="89" t="str">
        <f t="shared" si="140"/>
        <v>1399</v>
      </c>
      <c r="U330" s="89" t="str">
        <f t="shared" si="141"/>
        <v>2543</v>
      </c>
      <c r="V330" s="89" t="str">
        <f t="shared" si="142"/>
        <v>1144</v>
      </c>
      <c r="W330" s="89" t="str">
        <f t="shared" si="143"/>
        <v>1414</v>
      </c>
      <c r="X330" s="89" t="str">
        <f t="shared" si="144"/>
        <v>2723</v>
      </c>
      <c r="Y330" s="89" t="str">
        <f t="shared" si="145"/>
        <v>1309</v>
      </c>
      <c r="Z330" s="89" t="str">
        <f t="shared" si="146"/>
        <v>3.370</v>
      </c>
      <c r="AA330" s="89" t="str">
        <f t="shared" si="147"/>
        <v>5.607</v>
      </c>
      <c r="AB330" s="89" t="str">
        <f t="shared" si="148"/>
        <v>2.237</v>
      </c>
      <c r="AD330" s="89">
        <v>312</v>
      </c>
      <c r="AE330" s="89">
        <v>10.137</v>
      </c>
      <c r="AF330" s="89">
        <v>1.45743E-3</v>
      </c>
      <c r="AG330" s="89">
        <v>1.7728000000000001E-2</v>
      </c>
      <c r="AH330" s="89">
        <v>1399.22603209</v>
      </c>
      <c r="AI330" s="89">
        <v>2543.291264</v>
      </c>
      <c r="AJ330" s="89">
        <v>1144.06523191</v>
      </c>
      <c r="AK330" s="89">
        <v>1414</v>
      </c>
      <c r="AL330" s="89">
        <v>2723</v>
      </c>
      <c r="AM330" s="89">
        <v>1309</v>
      </c>
      <c r="AN330" s="89">
        <v>3.3704000000000001</v>
      </c>
      <c r="AO330" s="89">
        <v>5.6074000000000002</v>
      </c>
      <c r="AP330" s="89">
        <v>2.2370000000000001</v>
      </c>
    </row>
    <row r="331" spans="2:42">
      <c r="B331" s="3">
        <f t="shared" si="123"/>
        <v>320</v>
      </c>
      <c r="C331" s="115" t="str">
        <f t="shared" si="124"/>
        <v>11.28</v>
      </c>
      <c r="D331" s="115" t="str">
        <f t="shared" si="125"/>
        <v>0.001499</v>
      </c>
      <c r="E331" s="115" t="str">
        <f t="shared" si="126"/>
        <v>0.01547</v>
      </c>
      <c r="F331" s="115" t="str">
        <f t="shared" si="127"/>
        <v>1445</v>
      </c>
      <c r="G331" s="115" t="str">
        <f t="shared" si="128"/>
        <v>2526</v>
      </c>
      <c r="H331" s="115" t="str">
        <f t="shared" si="129"/>
        <v>1081</v>
      </c>
      <c r="I331" s="115" t="str">
        <f t="shared" si="130"/>
        <v>1462</v>
      </c>
      <c r="J331" s="115" t="str">
        <f t="shared" si="131"/>
        <v>2701</v>
      </c>
      <c r="K331" s="115" t="str">
        <f t="shared" si="132"/>
        <v>1238</v>
      </c>
      <c r="L331" s="115" t="str">
        <f t="shared" si="133"/>
        <v>3.449</v>
      </c>
      <c r="M331" s="115" t="str">
        <f t="shared" si="134"/>
        <v>5.537</v>
      </c>
      <c r="N331" s="115" t="str">
        <f t="shared" si="135"/>
        <v>2.088</v>
      </c>
      <c r="P331" s="89" t="str">
        <f t="shared" si="136"/>
        <v>313.0</v>
      </c>
      <c r="Q331" s="89" t="str">
        <f t="shared" si="137"/>
        <v>10.28</v>
      </c>
      <c r="R331" s="89" t="str">
        <f t="shared" si="138"/>
        <v>0.001462</v>
      </c>
      <c r="S331" s="89" t="str">
        <f t="shared" si="139"/>
        <v>0.01743</v>
      </c>
      <c r="T331" s="89" t="str">
        <f t="shared" si="140"/>
        <v>1405</v>
      </c>
      <c r="U331" s="89" t="str">
        <f t="shared" si="141"/>
        <v>2541</v>
      </c>
      <c r="V331" s="89" t="str">
        <f t="shared" si="142"/>
        <v>1136</v>
      </c>
      <c r="W331" s="89" t="str">
        <f t="shared" si="143"/>
        <v>1420.</v>
      </c>
      <c r="X331" s="89" t="str">
        <f t="shared" si="144"/>
        <v>2720.</v>
      </c>
      <c r="Y331" s="89" t="str">
        <f t="shared" si="145"/>
        <v>1301</v>
      </c>
      <c r="Z331" s="89" t="str">
        <f t="shared" si="146"/>
        <v>3.380</v>
      </c>
      <c r="AA331" s="89" t="str">
        <f t="shared" si="147"/>
        <v>5.599</v>
      </c>
      <c r="AB331" s="89" t="str">
        <f t="shared" si="148"/>
        <v>2.219</v>
      </c>
      <c r="AD331" s="89">
        <v>313</v>
      </c>
      <c r="AE331" s="89">
        <v>10.275</v>
      </c>
      <c r="AF331" s="89">
        <v>1.46232E-3</v>
      </c>
      <c r="AG331" s="89">
        <v>1.7431000000000002E-2</v>
      </c>
      <c r="AH331" s="89">
        <v>1404.8746620000002</v>
      </c>
      <c r="AI331" s="89">
        <v>2541.2964750000001</v>
      </c>
      <c r="AJ331" s="89">
        <v>1136.4218129999999</v>
      </c>
      <c r="AK331" s="89">
        <v>1419.9</v>
      </c>
      <c r="AL331" s="89">
        <v>2720.4</v>
      </c>
      <c r="AM331" s="89">
        <v>1300.5</v>
      </c>
      <c r="AN331" s="89">
        <v>3.3801999999999999</v>
      </c>
      <c r="AO331" s="89">
        <v>5.5989000000000004</v>
      </c>
      <c r="AP331" s="89">
        <v>2.2187000000000001</v>
      </c>
    </row>
    <row r="332" spans="2:42">
      <c r="B332" s="3">
        <f t="shared" ref="B332:B385" si="149">_xlfn.NUMBERVALUE(P339)</f>
        <v>321</v>
      </c>
      <c r="C332" s="115" t="str">
        <f t="shared" ref="C332:C385" si="150">Q339</f>
        <v>11.43</v>
      </c>
      <c r="D332" s="115" t="str">
        <f t="shared" ref="D332:D385" si="151">R339</f>
        <v>0.001505</v>
      </c>
      <c r="E332" s="115" t="str">
        <f t="shared" ref="E332:E385" si="152">S339</f>
        <v>0.01521</v>
      </c>
      <c r="F332" s="115" t="str">
        <f t="shared" ref="F332:F385" si="153">T339</f>
        <v>1451</v>
      </c>
      <c r="G332" s="115" t="str">
        <f t="shared" ref="G332:G385" si="154">U339</f>
        <v>2524</v>
      </c>
      <c r="H332" s="115" t="str">
        <f t="shared" ref="H332:H385" si="155">V339</f>
        <v>1072</v>
      </c>
      <c r="I332" s="115" t="str">
        <f t="shared" ref="I332:I385" si="156">W339</f>
        <v>1468</v>
      </c>
      <c r="J332" s="115" t="str">
        <f t="shared" ref="J332:J385" si="157">X339</f>
        <v>2698</v>
      </c>
      <c r="K332" s="115" t="str">
        <f t="shared" ref="K332:K385" si="158">Y339</f>
        <v>1229</v>
      </c>
      <c r="L332" s="115" t="str">
        <f t="shared" ref="L332:L385" si="159">Z339</f>
        <v>3.460</v>
      </c>
      <c r="M332" s="115" t="str">
        <f t="shared" ref="M332:M385" si="160">AA339</f>
        <v>5.528</v>
      </c>
      <c r="N332" s="115" t="str">
        <f t="shared" ref="N332:N385" si="161">AB339</f>
        <v>2.069</v>
      </c>
      <c r="P332" s="89" t="str">
        <f t="shared" si="136"/>
        <v>314.0</v>
      </c>
      <c r="Q332" s="89" t="str">
        <f t="shared" si="137"/>
        <v>10.42</v>
      </c>
      <c r="R332" s="89" t="str">
        <f t="shared" si="138"/>
        <v>0.001467</v>
      </c>
      <c r="S332" s="89" t="str">
        <f t="shared" si="139"/>
        <v>0.01714</v>
      </c>
      <c r="T332" s="89" t="str">
        <f t="shared" si="140"/>
        <v>1411</v>
      </c>
      <c r="U332" s="89" t="str">
        <f t="shared" si="141"/>
        <v>2539</v>
      </c>
      <c r="V332" s="89" t="str">
        <f t="shared" si="142"/>
        <v>1129</v>
      </c>
      <c r="W332" s="89" t="str">
        <f t="shared" si="143"/>
        <v>1426</v>
      </c>
      <c r="X332" s="89" t="str">
        <f t="shared" si="144"/>
        <v>2718</v>
      </c>
      <c r="Y332" s="89" t="str">
        <f t="shared" si="145"/>
        <v>1292</v>
      </c>
      <c r="Z332" s="89" t="str">
        <f t="shared" si="146"/>
        <v>3.390</v>
      </c>
      <c r="AA332" s="89" t="str">
        <f t="shared" si="147"/>
        <v>5.590</v>
      </c>
      <c r="AB332" s="89" t="str">
        <f t="shared" si="148"/>
        <v>2.200</v>
      </c>
      <c r="AD332" s="89">
        <v>314</v>
      </c>
      <c r="AE332" s="89">
        <v>10.414999999999999</v>
      </c>
      <c r="AF332" s="89">
        <v>1.4672999999999999E-3</v>
      </c>
      <c r="AG332" s="89">
        <v>1.7138999999999998E-2</v>
      </c>
      <c r="AH332" s="89">
        <v>1410.5180705</v>
      </c>
      <c r="AI332" s="89">
        <v>2539.2973150000003</v>
      </c>
      <c r="AJ332" s="89">
        <v>1128.7792445000002</v>
      </c>
      <c r="AK332" s="89">
        <v>1425.8</v>
      </c>
      <c r="AL332" s="89">
        <v>2717.8</v>
      </c>
      <c r="AM332" s="89">
        <v>1291.9000000000001</v>
      </c>
      <c r="AN332" s="89">
        <v>3.39</v>
      </c>
      <c r="AO332" s="89">
        <v>5.5903</v>
      </c>
      <c r="AP332" s="89">
        <v>2.2002999999999999</v>
      </c>
    </row>
    <row r="333" spans="2:42">
      <c r="B333" s="3">
        <f t="shared" si="149"/>
        <v>322</v>
      </c>
      <c r="C333" s="115" t="str">
        <f t="shared" si="150"/>
        <v>11.59</v>
      </c>
      <c r="D333" s="115" t="str">
        <f t="shared" si="151"/>
        <v>0.001510</v>
      </c>
      <c r="E333" s="115" t="str">
        <f t="shared" si="152"/>
        <v>0.01495</v>
      </c>
      <c r="F333" s="115" t="str">
        <f t="shared" si="153"/>
        <v>1457</v>
      </c>
      <c r="G333" s="115" t="str">
        <f t="shared" si="154"/>
        <v>2521</v>
      </c>
      <c r="H333" s="115" t="str">
        <f t="shared" si="155"/>
        <v>1064</v>
      </c>
      <c r="I333" s="115" t="str">
        <f t="shared" si="156"/>
        <v>1475</v>
      </c>
      <c r="J333" s="115" t="str">
        <f t="shared" si="157"/>
        <v>2694</v>
      </c>
      <c r="K333" s="115" t="str">
        <f t="shared" si="158"/>
        <v>1220.</v>
      </c>
      <c r="L333" s="115" t="str">
        <f t="shared" si="159"/>
        <v>3.470</v>
      </c>
      <c r="M333" s="115" t="str">
        <f t="shared" si="160"/>
        <v>5.519</v>
      </c>
      <c r="N333" s="115" t="str">
        <f t="shared" si="161"/>
        <v>2.049</v>
      </c>
      <c r="P333" s="89" t="str">
        <f t="shared" si="136"/>
        <v>315.0</v>
      </c>
      <c r="Q333" s="89" t="str">
        <f t="shared" si="137"/>
        <v>10.56</v>
      </c>
      <c r="R333" s="89" t="str">
        <f t="shared" si="138"/>
        <v>0.001472</v>
      </c>
      <c r="S333" s="89" t="str">
        <f t="shared" si="139"/>
        <v>0.01685</v>
      </c>
      <c r="T333" s="89" t="str">
        <f t="shared" si="140"/>
        <v>1416</v>
      </c>
      <c r="U333" s="89" t="str">
        <f t="shared" si="141"/>
        <v>2537</v>
      </c>
      <c r="V333" s="89" t="str">
        <f t="shared" si="142"/>
        <v>1121</v>
      </c>
      <c r="W333" s="89" t="str">
        <f t="shared" si="143"/>
        <v>1432</v>
      </c>
      <c r="X333" s="89" t="str">
        <f t="shared" si="144"/>
        <v>2715</v>
      </c>
      <c r="Y333" s="89" t="str">
        <f t="shared" si="145"/>
        <v>1283</v>
      </c>
      <c r="Z333" s="89" t="str">
        <f t="shared" si="146"/>
        <v>3.400</v>
      </c>
      <c r="AA333" s="89" t="str">
        <f t="shared" si="147"/>
        <v>5.582</v>
      </c>
      <c r="AB333" s="89" t="str">
        <f t="shared" si="148"/>
        <v>2.182</v>
      </c>
      <c r="AD333" s="89">
        <v>315</v>
      </c>
      <c r="AE333" s="89">
        <v>10.555999999999999</v>
      </c>
      <c r="AF333" s="89">
        <v>1.4723599999999998E-3</v>
      </c>
      <c r="AG333" s="89">
        <v>1.6850999999999998E-2</v>
      </c>
      <c r="AH333" s="89">
        <v>1416.25776784</v>
      </c>
      <c r="AI333" s="89">
        <v>2537.2208439999999</v>
      </c>
      <c r="AJ333" s="89">
        <v>1120.9630761599999</v>
      </c>
      <c r="AK333" s="89">
        <v>1431.8</v>
      </c>
      <c r="AL333" s="89">
        <v>2715.1</v>
      </c>
      <c r="AM333" s="89">
        <v>1283.2</v>
      </c>
      <c r="AN333" s="89">
        <v>3.3997999999999999</v>
      </c>
      <c r="AO333" s="89">
        <v>5.5815999999999999</v>
      </c>
      <c r="AP333" s="89">
        <v>2.1818</v>
      </c>
    </row>
    <row r="334" spans="2:42">
      <c r="B334" s="3">
        <f t="shared" si="149"/>
        <v>323</v>
      </c>
      <c r="C334" s="115" t="str">
        <f t="shared" si="150"/>
        <v>11.74</v>
      </c>
      <c r="D334" s="115" t="str">
        <f t="shared" si="151"/>
        <v>0.001516</v>
      </c>
      <c r="E334" s="115" t="str">
        <f t="shared" si="152"/>
        <v>0.01469</v>
      </c>
      <c r="F334" s="115" t="str">
        <f t="shared" si="153"/>
        <v>1463</v>
      </c>
      <c r="G334" s="115" t="str">
        <f t="shared" si="154"/>
        <v>2519</v>
      </c>
      <c r="H334" s="115" t="str">
        <f t="shared" si="155"/>
        <v>1056</v>
      </c>
      <c r="I334" s="115" t="str">
        <f t="shared" si="156"/>
        <v>1481</v>
      </c>
      <c r="J334" s="115" t="str">
        <f t="shared" si="157"/>
        <v>2691</v>
      </c>
      <c r="K334" s="115" t="str">
        <f t="shared" si="158"/>
        <v>1210.</v>
      </c>
      <c r="L334" s="115" t="str">
        <f t="shared" si="159"/>
        <v>3.480</v>
      </c>
      <c r="M334" s="115" t="str">
        <f t="shared" si="160"/>
        <v>5.510</v>
      </c>
      <c r="N334" s="115" t="str">
        <f t="shared" si="161"/>
        <v>2.030</v>
      </c>
      <c r="P334" s="89" t="str">
        <f t="shared" si="136"/>
        <v>316.0</v>
      </c>
      <c r="Q334" s="89" t="str">
        <f t="shared" si="137"/>
        <v>10.70</v>
      </c>
      <c r="R334" s="89" t="str">
        <f t="shared" si="138"/>
        <v>0.001478</v>
      </c>
      <c r="S334" s="89" t="str">
        <f t="shared" si="139"/>
        <v>0.01657</v>
      </c>
      <c r="T334" s="89" t="str">
        <f t="shared" si="140"/>
        <v>1422</v>
      </c>
      <c r="U334" s="89" t="str">
        <f t="shared" si="141"/>
        <v>2535</v>
      </c>
      <c r="V334" s="89" t="str">
        <f t="shared" si="142"/>
        <v>1113</v>
      </c>
      <c r="W334" s="89" t="str">
        <f t="shared" si="143"/>
        <v>1438</v>
      </c>
      <c r="X334" s="89" t="str">
        <f t="shared" si="144"/>
        <v>2712</v>
      </c>
      <c r="Y334" s="89" t="str">
        <f t="shared" si="145"/>
        <v>1275</v>
      </c>
      <c r="Z334" s="89" t="str">
        <f t="shared" si="146"/>
        <v>3.410</v>
      </c>
      <c r="AA334" s="89" t="str">
        <f t="shared" si="147"/>
        <v>5.573</v>
      </c>
      <c r="AB334" s="89" t="str">
        <f t="shared" si="148"/>
        <v>2.163</v>
      </c>
      <c r="AD334" s="89">
        <v>316</v>
      </c>
      <c r="AE334" s="89">
        <v>10.699</v>
      </c>
      <c r="AF334" s="89">
        <v>1.47751E-3</v>
      </c>
      <c r="AG334" s="89">
        <v>1.6567000000000002E-2</v>
      </c>
      <c r="AH334" s="89">
        <v>1421.9921205099999</v>
      </c>
      <c r="AI334" s="89">
        <v>2535.0496670000002</v>
      </c>
      <c r="AJ334" s="89">
        <v>1113.0575464900003</v>
      </c>
      <c r="AK334" s="89">
        <v>1437.8</v>
      </c>
      <c r="AL334" s="89">
        <v>2712.3</v>
      </c>
      <c r="AM334" s="89">
        <v>1274.5</v>
      </c>
      <c r="AN334" s="89">
        <v>3.4097</v>
      </c>
      <c r="AO334" s="89">
        <v>5.5728999999999997</v>
      </c>
      <c r="AP334" s="89">
        <v>2.1631999999999998</v>
      </c>
    </row>
    <row r="335" spans="2:42">
      <c r="B335" s="3">
        <f t="shared" si="149"/>
        <v>324</v>
      </c>
      <c r="C335" s="115" t="str">
        <f t="shared" si="150"/>
        <v>11.90</v>
      </c>
      <c r="D335" s="115" t="str">
        <f t="shared" si="151"/>
        <v>0.001522</v>
      </c>
      <c r="E335" s="115" t="str">
        <f t="shared" si="152"/>
        <v>0.01443</v>
      </c>
      <c r="F335" s="115" t="str">
        <f t="shared" si="153"/>
        <v>1469</v>
      </c>
      <c r="G335" s="115" t="str">
        <f t="shared" si="154"/>
        <v>2516</v>
      </c>
      <c r="H335" s="115" t="str">
        <f t="shared" si="155"/>
        <v>1047</v>
      </c>
      <c r="I335" s="115" t="str">
        <f t="shared" si="156"/>
        <v>1487</v>
      </c>
      <c r="J335" s="115" t="str">
        <f t="shared" si="157"/>
        <v>2688</v>
      </c>
      <c r="K335" s="115" t="str">
        <f t="shared" si="158"/>
        <v>1201</v>
      </c>
      <c r="L335" s="115" t="str">
        <f t="shared" si="159"/>
        <v>3.490</v>
      </c>
      <c r="M335" s="115" t="str">
        <f t="shared" si="160"/>
        <v>5.500</v>
      </c>
      <c r="N335" s="115" t="str">
        <f t="shared" si="161"/>
        <v>2.011</v>
      </c>
      <c r="P335" s="89" t="str">
        <f t="shared" si="136"/>
        <v>317.0</v>
      </c>
      <c r="Q335" s="89" t="str">
        <f t="shared" si="137"/>
        <v>10.84</v>
      </c>
      <c r="R335" s="89" t="str">
        <f t="shared" si="138"/>
        <v>0.001483</v>
      </c>
      <c r="S335" s="89" t="str">
        <f t="shared" si="139"/>
        <v>0.01629</v>
      </c>
      <c r="T335" s="89" t="str">
        <f t="shared" si="140"/>
        <v>1428</v>
      </c>
      <c r="U335" s="89" t="str">
        <f t="shared" si="141"/>
        <v>2533</v>
      </c>
      <c r="V335" s="89" t="str">
        <f t="shared" si="142"/>
        <v>1105</v>
      </c>
      <c r="W335" s="89" t="str">
        <f t="shared" si="143"/>
        <v>1444</v>
      </c>
      <c r="X335" s="89" t="str">
        <f t="shared" si="144"/>
        <v>2710.</v>
      </c>
      <c r="Y335" s="89" t="str">
        <f t="shared" si="145"/>
        <v>1266</v>
      </c>
      <c r="Z335" s="89" t="str">
        <f t="shared" si="146"/>
        <v>3.420</v>
      </c>
      <c r="AA335" s="89" t="str">
        <f t="shared" si="147"/>
        <v>5.564</v>
      </c>
      <c r="AB335" s="89" t="str">
        <f t="shared" si="148"/>
        <v>2.145</v>
      </c>
      <c r="AD335" s="89">
        <v>317</v>
      </c>
      <c r="AE335" s="89">
        <v>10.843</v>
      </c>
      <c r="AF335" s="89">
        <v>1.4827499999999999E-3</v>
      </c>
      <c r="AG335" s="89">
        <v>1.6286999999999999E-2</v>
      </c>
      <c r="AH335" s="89">
        <v>1427.82254175</v>
      </c>
      <c r="AI335" s="89">
        <v>2532.9000590000001</v>
      </c>
      <c r="AJ335" s="89">
        <v>1105.07751725</v>
      </c>
      <c r="AK335" s="89">
        <v>1443.9</v>
      </c>
      <c r="AL335" s="89">
        <v>2709.5</v>
      </c>
      <c r="AM335" s="89">
        <v>1265.5999999999999</v>
      </c>
      <c r="AN335" s="89">
        <v>3.4195000000000002</v>
      </c>
      <c r="AO335" s="89">
        <v>5.5640999999999998</v>
      </c>
      <c r="AP335" s="89">
        <v>2.1444999999999999</v>
      </c>
    </row>
    <row r="336" spans="2:42">
      <c r="B336" s="3">
        <f t="shared" si="149"/>
        <v>325</v>
      </c>
      <c r="C336" s="115" t="str">
        <f t="shared" si="150"/>
        <v>12.05</v>
      </c>
      <c r="D336" s="115" t="str">
        <f t="shared" si="151"/>
        <v>0.001528</v>
      </c>
      <c r="E336" s="115" t="str">
        <f t="shared" si="152"/>
        <v>0.01418</v>
      </c>
      <c r="F336" s="115" t="str">
        <f t="shared" si="153"/>
        <v>1475</v>
      </c>
      <c r="G336" s="115" t="str">
        <f t="shared" si="154"/>
        <v>2513</v>
      </c>
      <c r="H336" s="115" t="str">
        <f t="shared" si="155"/>
        <v>1038</v>
      </c>
      <c r="I336" s="115" t="str">
        <f t="shared" si="156"/>
        <v>1494</v>
      </c>
      <c r="J336" s="115" t="str">
        <f t="shared" si="157"/>
        <v>2684</v>
      </c>
      <c r="K336" s="115" t="str">
        <f t="shared" si="158"/>
        <v>1191</v>
      </c>
      <c r="L336" s="115" t="str">
        <f t="shared" si="159"/>
        <v>3.500</v>
      </c>
      <c r="M336" s="115" t="str">
        <f t="shared" si="160"/>
        <v>5.491</v>
      </c>
      <c r="N336" s="115" t="str">
        <f t="shared" si="161"/>
        <v>1.991</v>
      </c>
      <c r="P336" s="89" t="str">
        <f t="shared" si="136"/>
        <v>318.0</v>
      </c>
      <c r="Q336" s="89" t="str">
        <f t="shared" si="137"/>
        <v>10.99</v>
      </c>
      <c r="R336" s="89" t="str">
        <f t="shared" si="138"/>
        <v>0.001488</v>
      </c>
      <c r="S336" s="89" t="str">
        <f t="shared" si="139"/>
        <v>0.01601</v>
      </c>
      <c r="T336" s="89" t="str">
        <f t="shared" si="140"/>
        <v>1434</v>
      </c>
      <c r="U336" s="89" t="str">
        <f t="shared" si="141"/>
        <v>2531</v>
      </c>
      <c r="V336" s="89" t="str">
        <f t="shared" si="142"/>
        <v>1097</v>
      </c>
      <c r="W336" s="89" t="str">
        <f t="shared" si="143"/>
        <v>1450.</v>
      </c>
      <c r="X336" s="89" t="str">
        <f t="shared" si="144"/>
        <v>2707</v>
      </c>
      <c r="Y336" s="89" t="str">
        <f t="shared" si="145"/>
        <v>1257</v>
      </c>
      <c r="Z336" s="89" t="str">
        <f t="shared" si="146"/>
        <v>3.430</v>
      </c>
      <c r="AA336" s="89" t="str">
        <f t="shared" si="147"/>
        <v>5.555</v>
      </c>
      <c r="AB336" s="89" t="str">
        <f t="shared" si="148"/>
        <v>2.126</v>
      </c>
      <c r="AD336" s="89">
        <v>318</v>
      </c>
      <c r="AE336" s="89">
        <v>10.989000000000001</v>
      </c>
      <c r="AF336" s="89">
        <v>1.4880899999999999E-3</v>
      </c>
      <c r="AG336" s="89">
        <v>1.6011000000000001E-2</v>
      </c>
      <c r="AH336" s="89">
        <v>1433.6473789900001</v>
      </c>
      <c r="AI336" s="89">
        <v>2530.6551209999998</v>
      </c>
      <c r="AJ336" s="89">
        <v>1097.0077420099997</v>
      </c>
      <c r="AK336" s="89">
        <v>1450</v>
      </c>
      <c r="AL336" s="89">
        <v>2706.6</v>
      </c>
      <c r="AM336" s="89">
        <v>1256.5999999999999</v>
      </c>
      <c r="AN336" s="89">
        <v>3.4295</v>
      </c>
      <c r="AO336" s="89">
        <v>5.5552000000000001</v>
      </c>
      <c r="AP336" s="89">
        <v>2.1257000000000001</v>
      </c>
    </row>
    <row r="337" spans="2:42">
      <c r="B337" s="3">
        <f t="shared" si="149"/>
        <v>326</v>
      </c>
      <c r="C337" s="115" t="str">
        <f t="shared" si="150"/>
        <v>12.21</v>
      </c>
      <c r="D337" s="115" t="str">
        <f t="shared" si="151"/>
        <v>0.001534</v>
      </c>
      <c r="E337" s="115" t="str">
        <f t="shared" si="152"/>
        <v>0.01394</v>
      </c>
      <c r="F337" s="115" t="str">
        <f t="shared" si="153"/>
        <v>1481</v>
      </c>
      <c r="G337" s="115" t="str">
        <f t="shared" si="154"/>
        <v>2511</v>
      </c>
      <c r="H337" s="115" t="str">
        <f t="shared" si="155"/>
        <v>1029</v>
      </c>
      <c r="I337" s="115" t="str">
        <f t="shared" si="156"/>
        <v>1500.</v>
      </c>
      <c r="J337" s="115" t="str">
        <f t="shared" si="157"/>
        <v>2681</v>
      </c>
      <c r="K337" s="115" t="str">
        <f t="shared" si="158"/>
        <v>1181</v>
      </c>
      <c r="L337" s="115" t="str">
        <f t="shared" si="159"/>
        <v>3.510</v>
      </c>
      <c r="M337" s="115" t="str">
        <f t="shared" si="160"/>
        <v>5.481</v>
      </c>
      <c r="N337" s="115" t="str">
        <f t="shared" si="161"/>
        <v>1.971</v>
      </c>
      <c r="P337" s="89" t="str">
        <f t="shared" si="136"/>
        <v>319.0</v>
      </c>
      <c r="Q337" s="89" t="str">
        <f t="shared" si="137"/>
        <v>11.14</v>
      </c>
      <c r="R337" s="89" t="str">
        <f t="shared" si="138"/>
        <v>0.001494</v>
      </c>
      <c r="S337" s="89" t="str">
        <f t="shared" si="139"/>
        <v>0.01574</v>
      </c>
      <c r="T337" s="89" t="str">
        <f t="shared" si="140"/>
        <v>1439</v>
      </c>
      <c r="U337" s="89" t="str">
        <f t="shared" si="141"/>
        <v>2528</v>
      </c>
      <c r="V337" s="89" t="str">
        <f t="shared" si="142"/>
        <v>1089</v>
      </c>
      <c r="W337" s="89" t="str">
        <f t="shared" si="143"/>
        <v>1456</v>
      </c>
      <c r="X337" s="89" t="str">
        <f t="shared" si="144"/>
        <v>2704</v>
      </c>
      <c r="Y337" s="89" t="str">
        <f t="shared" si="145"/>
        <v>1248</v>
      </c>
      <c r="Z337" s="89" t="str">
        <f t="shared" si="146"/>
        <v>3.439</v>
      </c>
      <c r="AA337" s="89" t="str">
        <f t="shared" si="147"/>
        <v>5.546</v>
      </c>
      <c r="AB337" s="89" t="str">
        <f t="shared" si="148"/>
        <v>2.107</v>
      </c>
      <c r="AD337" s="89">
        <v>319</v>
      </c>
      <c r="AE337" s="89">
        <v>11.135999999999999</v>
      </c>
      <c r="AF337" s="89">
        <v>1.49351E-3</v>
      </c>
      <c r="AG337" s="89">
        <v>1.5739E-2</v>
      </c>
      <c r="AH337" s="89">
        <v>1439.4682726399999</v>
      </c>
      <c r="AI337" s="89">
        <v>2528.330496</v>
      </c>
      <c r="AJ337" s="89">
        <v>1088.8622233600001</v>
      </c>
      <c r="AK337" s="89">
        <v>1456.1</v>
      </c>
      <c r="AL337" s="89">
        <v>2703.6</v>
      </c>
      <c r="AM337" s="89">
        <v>1247.5</v>
      </c>
      <c r="AN337" s="89">
        <v>3.4394</v>
      </c>
      <c r="AO337" s="89">
        <v>5.5461999999999998</v>
      </c>
      <c r="AP337" s="89">
        <v>2.1067999999999998</v>
      </c>
    </row>
    <row r="338" spans="2:42">
      <c r="B338" s="3">
        <f t="shared" si="149"/>
        <v>327</v>
      </c>
      <c r="C338" s="115" t="str">
        <f t="shared" si="150"/>
        <v>12.37</v>
      </c>
      <c r="D338" s="115" t="str">
        <f t="shared" si="151"/>
        <v>0.001541</v>
      </c>
      <c r="E338" s="115" t="str">
        <f t="shared" si="152"/>
        <v>0.01369</v>
      </c>
      <c r="F338" s="115" t="str">
        <f t="shared" si="153"/>
        <v>1487</v>
      </c>
      <c r="G338" s="115" t="str">
        <f t="shared" si="154"/>
        <v>2508</v>
      </c>
      <c r="H338" s="115" t="str">
        <f t="shared" si="155"/>
        <v>1021</v>
      </c>
      <c r="I338" s="115" t="str">
        <f t="shared" si="156"/>
        <v>1506</v>
      </c>
      <c r="J338" s="115" t="str">
        <f t="shared" si="157"/>
        <v>2677</v>
      </c>
      <c r="K338" s="115" t="str">
        <f t="shared" si="158"/>
        <v>1171</v>
      </c>
      <c r="L338" s="115" t="str">
        <f t="shared" si="159"/>
        <v>3.521</v>
      </c>
      <c r="M338" s="115" t="str">
        <f t="shared" si="160"/>
        <v>5.472</v>
      </c>
      <c r="N338" s="115" t="str">
        <f t="shared" si="161"/>
        <v>1.951</v>
      </c>
      <c r="P338" s="89" t="str">
        <f t="shared" si="136"/>
        <v>320.0</v>
      </c>
      <c r="Q338" s="89" t="str">
        <f t="shared" si="137"/>
        <v>11.28</v>
      </c>
      <c r="R338" s="89" t="str">
        <f t="shared" si="138"/>
        <v>0.001499</v>
      </c>
      <c r="S338" s="89" t="str">
        <f t="shared" si="139"/>
        <v>0.01547</v>
      </c>
      <c r="T338" s="89" t="str">
        <f t="shared" si="140"/>
        <v>1445</v>
      </c>
      <c r="U338" s="89" t="str">
        <f t="shared" si="141"/>
        <v>2526</v>
      </c>
      <c r="V338" s="89" t="str">
        <f t="shared" si="142"/>
        <v>1081</v>
      </c>
      <c r="W338" s="89" t="str">
        <f t="shared" si="143"/>
        <v>1462</v>
      </c>
      <c r="X338" s="89" t="str">
        <f t="shared" si="144"/>
        <v>2701</v>
      </c>
      <c r="Y338" s="89" t="str">
        <f t="shared" si="145"/>
        <v>1238</v>
      </c>
      <c r="Z338" s="89" t="str">
        <f t="shared" si="146"/>
        <v>3.449</v>
      </c>
      <c r="AA338" s="89" t="str">
        <f t="shared" si="147"/>
        <v>5.537</v>
      </c>
      <c r="AB338" s="89" t="str">
        <f t="shared" si="148"/>
        <v>2.088</v>
      </c>
      <c r="AD338" s="89">
        <v>320</v>
      </c>
      <c r="AE338" s="89">
        <v>11.284000000000001</v>
      </c>
      <c r="AF338" s="89">
        <v>1.4990399999999999E-3</v>
      </c>
      <c r="AG338" s="89">
        <v>1.5471E-2</v>
      </c>
      <c r="AH338" s="89">
        <v>1445.2848326400001</v>
      </c>
      <c r="AI338" s="89">
        <v>2526.0252359999999</v>
      </c>
      <c r="AJ338" s="89">
        <v>1080.7404033599998</v>
      </c>
      <c r="AK338" s="89">
        <v>1462.2</v>
      </c>
      <c r="AL338" s="89">
        <v>2700.6</v>
      </c>
      <c r="AM338" s="89">
        <v>1238.4000000000001</v>
      </c>
      <c r="AN338" s="89">
        <v>3.4493999999999998</v>
      </c>
      <c r="AO338" s="89">
        <v>5.5372000000000003</v>
      </c>
      <c r="AP338" s="89">
        <v>2.0878000000000001</v>
      </c>
    </row>
    <row r="339" spans="2:42">
      <c r="B339" s="3">
        <f t="shared" si="149"/>
        <v>328</v>
      </c>
      <c r="C339" s="115" t="str">
        <f t="shared" si="150"/>
        <v>12.53</v>
      </c>
      <c r="D339" s="115" t="str">
        <f t="shared" si="151"/>
        <v>0.001547</v>
      </c>
      <c r="E339" s="115" t="str">
        <f t="shared" si="152"/>
        <v>0.01345</v>
      </c>
      <c r="F339" s="115" t="str">
        <f t="shared" si="153"/>
        <v>1493</v>
      </c>
      <c r="G339" s="115" t="str">
        <f t="shared" si="154"/>
        <v>2505</v>
      </c>
      <c r="H339" s="115" t="str">
        <f t="shared" si="155"/>
        <v>1012</v>
      </c>
      <c r="I339" s="115" t="str">
        <f t="shared" si="156"/>
        <v>1513</v>
      </c>
      <c r="J339" s="115" t="str">
        <f t="shared" si="157"/>
        <v>2674</v>
      </c>
      <c r="K339" s="115" t="str">
        <f t="shared" si="158"/>
        <v>1161</v>
      </c>
      <c r="L339" s="115" t="str">
        <f t="shared" si="159"/>
        <v>3.531</v>
      </c>
      <c r="M339" s="115" t="str">
        <f t="shared" si="160"/>
        <v>5.462</v>
      </c>
      <c r="N339" s="115" t="str">
        <f t="shared" si="161"/>
        <v>1.931</v>
      </c>
      <c r="P339" s="89" t="str">
        <f t="shared" ref="P339:P392" si="162">IF(AD339=0,"0.000",TEXT(IF(AD339&lt;0,"-","")&amp;LEFT(TEXT(ABS(AD339),"0."&amp;REPT("0",4-1)&amp;"E+00"),4+1)*10^FLOOR(LOG10(TEXT(ABS(AD339),"0."&amp;REPT("0",4-1)&amp;"E+00")),1),(""&amp;(IF(OR(AND(FLOOR(LOG10(TEXT(ABS(AD339),"0."&amp;REPT("0",4-1)&amp;"E+00")),1)+1=4,RIGHT(LEFT(TEXT(ABS(AD339),"0."&amp;REPT("0",4-1)&amp;"E+00"),4+1)*10^FLOOR(LOG10(TEXT(ABS(AD339),"0."&amp;REPT("0",4-1)&amp;"E+00")),1),1)="0"),LOG10(TEXT(ABS(AD339),"0."&amp;REPT("0",4-1)&amp;"E+00"))&lt;=4-1),"0.","#")&amp;REPT("0",IF(4-1-(FLOOR(LOG10(TEXT(ABS(AD339),"0."&amp;REPT("0",4-1)&amp;"E+00")),1))&gt;0,4-1-(FLOOR(LOG10(TEXT(ABS(AD339),"0."&amp;REPT("0",4-1)&amp;"E+00")),1)),0))))))</f>
        <v>321.0</v>
      </c>
      <c r="Q339" s="89" t="str">
        <f t="shared" ref="Q339:Q392" si="163">IF(AE339=0,"0.000",TEXT(IF(AE339&lt;0,"-","")&amp;LEFT(TEXT(ABS(AE339),"0."&amp;REPT("0",4-1)&amp;"E+00"),4+1)*10^FLOOR(LOG10(TEXT(ABS(AE339),"0."&amp;REPT("0",4-1)&amp;"E+00")),1),(""&amp;(IF(OR(AND(FLOOR(LOG10(TEXT(ABS(AE339),"0."&amp;REPT("0",4-1)&amp;"E+00")),1)+1=4,RIGHT(LEFT(TEXT(ABS(AE339),"0."&amp;REPT("0",4-1)&amp;"E+00"),4+1)*10^FLOOR(LOG10(TEXT(ABS(AE339),"0."&amp;REPT("0",4-1)&amp;"E+00")),1),1)="0"),LOG10(TEXT(ABS(AE339),"0."&amp;REPT("0",4-1)&amp;"E+00"))&lt;=4-1),"0.","#")&amp;REPT("0",IF(4-1-(FLOOR(LOG10(TEXT(ABS(AE339),"0."&amp;REPT("0",4-1)&amp;"E+00")),1))&gt;0,4-1-(FLOOR(LOG10(TEXT(ABS(AE339),"0."&amp;REPT("0",4-1)&amp;"E+00")),1)),0))))))</f>
        <v>11.43</v>
      </c>
      <c r="R339" s="89" t="str">
        <f t="shared" ref="R339:R392" si="164">IF(AF339=0,"0.000",TEXT(IF(AF339&lt;0,"-","")&amp;LEFT(TEXT(ABS(AF339),"0."&amp;REPT("0",4-1)&amp;"E+00"),4+1)*10^FLOOR(LOG10(TEXT(ABS(AF339),"0."&amp;REPT("0",4-1)&amp;"E+00")),1),(""&amp;(IF(OR(AND(FLOOR(LOG10(TEXT(ABS(AF339),"0."&amp;REPT("0",4-1)&amp;"E+00")),1)+1=4,RIGHT(LEFT(TEXT(ABS(AF339),"0."&amp;REPT("0",4-1)&amp;"E+00"),4+1)*10^FLOOR(LOG10(TEXT(ABS(AF339),"0."&amp;REPT("0",4-1)&amp;"E+00")),1),1)="0"),LOG10(TEXT(ABS(AF339),"0."&amp;REPT("0",4-1)&amp;"E+00"))&lt;=4-1),"0.","#")&amp;REPT("0",IF(4-1-(FLOOR(LOG10(TEXT(ABS(AF339),"0."&amp;REPT("0",4-1)&amp;"E+00")),1))&gt;0,4-1-(FLOOR(LOG10(TEXT(ABS(AF339),"0."&amp;REPT("0",4-1)&amp;"E+00")),1)),0))))))</f>
        <v>0.001505</v>
      </c>
      <c r="S339" s="89" t="str">
        <f t="shared" ref="S339:S392" si="165">IF(AG339=0,"0.000",TEXT(IF(AG339&lt;0,"-","")&amp;LEFT(TEXT(ABS(AG339),"0."&amp;REPT("0",4-1)&amp;"E+00"),4+1)*10^FLOOR(LOG10(TEXT(ABS(AG339),"0."&amp;REPT("0",4-1)&amp;"E+00")),1),(""&amp;(IF(OR(AND(FLOOR(LOG10(TEXT(ABS(AG339),"0."&amp;REPT("0",4-1)&amp;"E+00")),1)+1=4,RIGHT(LEFT(TEXT(ABS(AG339),"0."&amp;REPT("0",4-1)&amp;"E+00"),4+1)*10^FLOOR(LOG10(TEXT(ABS(AG339),"0."&amp;REPT("0",4-1)&amp;"E+00")),1),1)="0"),LOG10(TEXT(ABS(AG339),"0."&amp;REPT("0",4-1)&amp;"E+00"))&lt;=4-1),"0.","#")&amp;REPT("0",IF(4-1-(FLOOR(LOG10(TEXT(ABS(AG339),"0."&amp;REPT("0",4-1)&amp;"E+00")),1))&gt;0,4-1-(FLOOR(LOG10(TEXT(ABS(AG339),"0."&amp;REPT("0",4-1)&amp;"E+00")),1)),0))))))</f>
        <v>0.01521</v>
      </c>
      <c r="T339" s="89" t="str">
        <f t="shared" ref="T339:T392" si="166">IF(AH339=0,"0.000",TEXT(IF(AH339&lt;0,"-","")&amp;LEFT(TEXT(ABS(AH339),"0."&amp;REPT("0",4-1)&amp;"E+00"),4+1)*10^FLOOR(LOG10(TEXT(ABS(AH339),"0."&amp;REPT("0",4-1)&amp;"E+00")),1),(""&amp;(IF(OR(AND(FLOOR(LOG10(TEXT(ABS(AH339),"0."&amp;REPT("0",4-1)&amp;"E+00")),1)+1=4,RIGHT(LEFT(TEXT(ABS(AH339),"0."&amp;REPT("0",4-1)&amp;"E+00"),4+1)*10^FLOOR(LOG10(TEXT(ABS(AH339),"0."&amp;REPT("0",4-1)&amp;"E+00")),1),1)="0"),LOG10(TEXT(ABS(AH339),"0."&amp;REPT("0",4-1)&amp;"E+00"))&lt;=4-1),"0.","#")&amp;REPT("0",IF(4-1-(FLOOR(LOG10(TEXT(ABS(AH339),"0."&amp;REPT("0",4-1)&amp;"E+00")),1))&gt;0,4-1-(FLOOR(LOG10(TEXT(ABS(AH339),"0."&amp;REPT("0",4-1)&amp;"E+00")),1)),0))))))</f>
        <v>1451</v>
      </c>
      <c r="U339" s="89" t="str">
        <f t="shared" ref="U339:U392" si="167">IF(AI339=0,"0.000",TEXT(IF(AI339&lt;0,"-","")&amp;LEFT(TEXT(ABS(AI339),"0."&amp;REPT("0",4-1)&amp;"E+00"),4+1)*10^FLOOR(LOG10(TEXT(ABS(AI339),"0."&amp;REPT("0",4-1)&amp;"E+00")),1),(""&amp;(IF(OR(AND(FLOOR(LOG10(TEXT(ABS(AI339),"0."&amp;REPT("0",4-1)&amp;"E+00")),1)+1=4,RIGHT(LEFT(TEXT(ABS(AI339),"0."&amp;REPT("0",4-1)&amp;"E+00"),4+1)*10^FLOOR(LOG10(TEXT(ABS(AI339),"0."&amp;REPT("0",4-1)&amp;"E+00")),1),1)="0"),LOG10(TEXT(ABS(AI339),"0."&amp;REPT("0",4-1)&amp;"E+00"))&lt;=4-1),"0.","#")&amp;REPT("0",IF(4-1-(FLOOR(LOG10(TEXT(ABS(AI339),"0."&amp;REPT("0",4-1)&amp;"E+00")),1))&gt;0,4-1-(FLOOR(LOG10(TEXT(ABS(AI339),"0."&amp;REPT("0",4-1)&amp;"E+00")),1)),0))))))</f>
        <v>2524</v>
      </c>
      <c r="V339" s="89" t="str">
        <f t="shared" ref="V339:V392" si="168">IF(AJ339=0,"0.000",TEXT(IF(AJ339&lt;0,"-","")&amp;LEFT(TEXT(ABS(AJ339),"0."&amp;REPT("0",4-1)&amp;"E+00"),4+1)*10^FLOOR(LOG10(TEXT(ABS(AJ339),"0."&amp;REPT("0",4-1)&amp;"E+00")),1),(""&amp;(IF(OR(AND(FLOOR(LOG10(TEXT(ABS(AJ339),"0."&amp;REPT("0",4-1)&amp;"E+00")),1)+1=4,RIGHT(LEFT(TEXT(ABS(AJ339),"0."&amp;REPT("0",4-1)&amp;"E+00"),4+1)*10^FLOOR(LOG10(TEXT(ABS(AJ339),"0."&amp;REPT("0",4-1)&amp;"E+00")),1),1)="0"),LOG10(TEXT(ABS(AJ339),"0."&amp;REPT("0",4-1)&amp;"E+00"))&lt;=4-1),"0.","#")&amp;REPT("0",IF(4-1-(FLOOR(LOG10(TEXT(ABS(AJ339),"0."&amp;REPT("0",4-1)&amp;"E+00")),1))&gt;0,4-1-(FLOOR(LOG10(TEXT(ABS(AJ339),"0."&amp;REPT("0",4-1)&amp;"E+00")),1)),0))))))</f>
        <v>1072</v>
      </c>
      <c r="W339" s="89" t="str">
        <f t="shared" ref="W339:W392" si="169">IF(AK339=0,"0.000",TEXT(IF(AK339&lt;0,"-","")&amp;LEFT(TEXT(ABS(AK339),"0."&amp;REPT("0",4-1)&amp;"E+00"),4+1)*10^FLOOR(LOG10(TEXT(ABS(AK339),"0."&amp;REPT("0",4-1)&amp;"E+00")),1),(""&amp;(IF(OR(AND(FLOOR(LOG10(TEXT(ABS(AK339),"0."&amp;REPT("0",4-1)&amp;"E+00")),1)+1=4,RIGHT(LEFT(TEXT(ABS(AK339),"0."&amp;REPT("0",4-1)&amp;"E+00"),4+1)*10^FLOOR(LOG10(TEXT(ABS(AK339),"0."&amp;REPT("0",4-1)&amp;"E+00")),1),1)="0"),LOG10(TEXT(ABS(AK339),"0."&amp;REPT("0",4-1)&amp;"E+00"))&lt;=4-1),"0.","#")&amp;REPT("0",IF(4-1-(FLOOR(LOG10(TEXT(ABS(AK339),"0."&amp;REPT("0",4-1)&amp;"E+00")),1))&gt;0,4-1-(FLOOR(LOG10(TEXT(ABS(AK339),"0."&amp;REPT("0",4-1)&amp;"E+00")),1)),0))))))</f>
        <v>1468</v>
      </c>
      <c r="X339" s="89" t="str">
        <f t="shared" ref="X339:X392" si="170">IF(AL339=0,"0.000",TEXT(IF(AL339&lt;0,"-","")&amp;LEFT(TEXT(ABS(AL339),"0."&amp;REPT("0",4-1)&amp;"E+00"),4+1)*10^FLOOR(LOG10(TEXT(ABS(AL339),"0."&amp;REPT("0",4-1)&amp;"E+00")),1),(""&amp;(IF(OR(AND(FLOOR(LOG10(TEXT(ABS(AL339),"0."&amp;REPT("0",4-1)&amp;"E+00")),1)+1=4,RIGHT(LEFT(TEXT(ABS(AL339),"0."&amp;REPT("0",4-1)&amp;"E+00"),4+1)*10^FLOOR(LOG10(TEXT(ABS(AL339),"0."&amp;REPT("0",4-1)&amp;"E+00")),1),1)="0"),LOG10(TEXT(ABS(AL339),"0."&amp;REPT("0",4-1)&amp;"E+00"))&lt;=4-1),"0.","#")&amp;REPT("0",IF(4-1-(FLOOR(LOG10(TEXT(ABS(AL339),"0."&amp;REPT("0",4-1)&amp;"E+00")),1))&gt;0,4-1-(FLOOR(LOG10(TEXT(ABS(AL339),"0."&amp;REPT("0",4-1)&amp;"E+00")),1)),0))))))</f>
        <v>2698</v>
      </c>
      <c r="Y339" s="89" t="str">
        <f t="shared" ref="Y339:Y392" si="171">IF(AM339=0,"0.000",TEXT(IF(AM339&lt;0,"-","")&amp;LEFT(TEXT(ABS(AM339),"0."&amp;REPT("0",4-1)&amp;"E+00"),4+1)*10^FLOOR(LOG10(TEXT(ABS(AM339),"0."&amp;REPT("0",4-1)&amp;"E+00")),1),(""&amp;(IF(OR(AND(FLOOR(LOG10(TEXT(ABS(AM339),"0."&amp;REPT("0",4-1)&amp;"E+00")),1)+1=4,RIGHT(LEFT(TEXT(ABS(AM339),"0."&amp;REPT("0",4-1)&amp;"E+00"),4+1)*10^FLOOR(LOG10(TEXT(ABS(AM339),"0."&amp;REPT("0",4-1)&amp;"E+00")),1),1)="0"),LOG10(TEXT(ABS(AM339),"0."&amp;REPT("0",4-1)&amp;"E+00"))&lt;=4-1),"0.","#")&amp;REPT("0",IF(4-1-(FLOOR(LOG10(TEXT(ABS(AM339),"0."&amp;REPT("0",4-1)&amp;"E+00")),1))&gt;0,4-1-(FLOOR(LOG10(TEXT(ABS(AM339),"0."&amp;REPT("0",4-1)&amp;"E+00")),1)),0))))))</f>
        <v>1229</v>
      </c>
      <c r="Z339" s="89" t="str">
        <f t="shared" ref="Z339:Z392" si="172">IF(AN339=0,"0.000",TEXT(IF(AN339&lt;0,"-","")&amp;LEFT(TEXT(ABS(AN339),"0."&amp;REPT("0",4-1)&amp;"E+00"),4+1)*10^FLOOR(LOG10(TEXT(ABS(AN339),"0."&amp;REPT("0",4-1)&amp;"E+00")),1),(""&amp;(IF(OR(AND(FLOOR(LOG10(TEXT(ABS(AN339),"0."&amp;REPT("0",4-1)&amp;"E+00")),1)+1=4,RIGHT(LEFT(TEXT(ABS(AN339),"0."&amp;REPT("0",4-1)&amp;"E+00"),4+1)*10^FLOOR(LOG10(TEXT(ABS(AN339),"0."&amp;REPT("0",4-1)&amp;"E+00")),1),1)="0"),LOG10(TEXT(ABS(AN339),"0."&amp;REPT("0",4-1)&amp;"E+00"))&lt;=4-1),"0.","#")&amp;REPT("0",IF(4-1-(FLOOR(LOG10(TEXT(ABS(AN339),"0."&amp;REPT("0",4-1)&amp;"E+00")),1))&gt;0,4-1-(FLOOR(LOG10(TEXT(ABS(AN339),"0."&amp;REPT("0",4-1)&amp;"E+00")),1)),0))))))</f>
        <v>3.460</v>
      </c>
      <c r="AA339" s="89" t="str">
        <f t="shared" ref="AA339:AA392" si="173">IF(AO339=0,"0.000",TEXT(IF(AO339&lt;0,"-","")&amp;LEFT(TEXT(ABS(AO339),"0."&amp;REPT("0",4-1)&amp;"E+00"),4+1)*10^FLOOR(LOG10(TEXT(ABS(AO339),"0."&amp;REPT("0",4-1)&amp;"E+00")),1),(""&amp;(IF(OR(AND(FLOOR(LOG10(TEXT(ABS(AO339),"0."&amp;REPT("0",4-1)&amp;"E+00")),1)+1=4,RIGHT(LEFT(TEXT(ABS(AO339),"0."&amp;REPT("0",4-1)&amp;"E+00"),4+1)*10^FLOOR(LOG10(TEXT(ABS(AO339),"0."&amp;REPT("0",4-1)&amp;"E+00")),1),1)="0"),LOG10(TEXT(ABS(AO339),"0."&amp;REPT("0",4-1)&amp;"E+00"))&lt;=4-1),"0.","#")&amp;REPT("0",IF(4-1-(FLOOR(LOG10(TEXT(ABS(AO339),"0."&amp;REPT("0",4-1)&amp;"E+00")),1))&gt;0,4-1-(FLOOR(LOG10(TEXT(ABS(AO339),"0."&amp;REPT("0",4-1)&amp;"E+00")),1)),0))))))</f>
        <v>5.528</v>
      </c>
      <c r="AB339" s="89" t="str">
        <f t="shared" ref="AB339:AB392" si="174">IF(AP339=0,"0.000",TEXT(IF(AP339&lt;0,"-","")&amp;LEFT(TEXT(ABS(AP339),"0."&amp;REPT("0",4-1)&amp;"E+00"),4+1)*10^FLOOR(LOG10(TEXT(ABS(AP339),"0."&amp;REPT("0",4-1)&amp;"E+00")),1),(""&amp;(IF(OR(AND(FLOOR(LOG10(TEXT(ABS(AP339),"0."&amp;REPT("0",4-1)&amp;"E+00")),1)+1=4,RIGHT(LEFT(TEXT(ABS(AP339),"0."&amp;REPT("0",4-1)&amp;"E+00"),4+1)*10^FLOOR(LOG10(TEXT(ABS(AP339),"0."&amp;REPT("0",4-1)&amp;"E+00")),1),1)="0"),LOG10(TEXT(ABS(AP339),"0."&amp;REPT("0",4-1)&amp;"E+00"))&lt;=4-1),"0.","#")&amp;REPT("0",IF(4-1-(FLOOR(LOG10(TEXT(ABS(AP339),"0."&amp;REPT("0",4-1)&amp;"E+00")),1))&gt;0,4-1-(FLOOR(LOG10(TEXT(ABS(AP339),"0."&amp;REPT("0",4-1)&amp;"E+00")),1)),0))))))</f>
        <v>2.069</v>
      </c>
      <c r="AD339" s="89">
        <v>321</v>
      </c>
      <c r="AE339" s="89">
        <v>11.433999999999999</v>
      </c>
      <c r="AF339" s="89">
        <v>1.5046700000000001E-3</v>
      </c>
      <c r="AG339" s="89">
        <v>1.5205999999999999E-2</v>
      </c>
      <c r="AH339" s="89">
        <v>1451.1956032200001</v>
      </c>
      <c r="AI339" s="89">
        <v>2523.6345959999999</v>
      </c>
      <c r="AJ339" s="89">
        <v>1072.4389927799998</v>
      </c>
      <c r="AK339" s="89">
        <v>1468.4</v>
      </c>
      <c r="AL339" s="89">
        <v>2697.5</v>
      </c>
      <c r="AM339" s="89">
        <v>1229.0999999999999</v>
      </c>
      <c r="AN339" s="89">
        <v>3.4594999999999998</v>
      </c>
      <c r="AO339" s="89">
        <v>5.5281000000000002</v>
      </c>
      <c r="AP339" s="89">
        <v>2.0686</v>
      </c>
    </row>
    <row r="340" spans="2:42">
      <c r="B340" s="3">
        <f t="shared" si="149"/>
        <v>329</v>
      </c>
      <c r="C340" s="115" t="str">
        <f t="shared" si="150"/>
        <v>12.69</v>
      </c>
      <c r="D340" s="115" t="str">
        <f t="shared" si="151"/>
        <v>0.001554</v>
      </c>
      <c r="E340" s="115" t="str">
        <f t="shared" si="152"/>
        <v>0.01321</v>
      </c>
      <c r="F340" s="115" t="str">
        <f t="shared" si="153"/>
        <v>1500.</v>
      </c>
      <c r="G340" s="115" t="str">
        <f t="shared" si="154"/>
        <v>2502</v>
      </c>
      <c r="H340" s="115" t="str">
        <f t="shared" si="155"/>
        <v>1003</v>
      </c>
      <c r="I340" s="115" t="str">
        <f t="shared" si="156"/>
        <v>1519</v>
      </c>
      <c r="J340" s="115" t="str">
        <f t="shared" si="157"/>
        <v>2670.</v>
      </c>
      <c r="K340" s="115" t="str">
        <f t="shared" si="158"/>
        <v>1151</v>
      </c>
      <c r="L340" s="115" t="str">
        <f t="shared" si="159"/>
        <v>3.541</v>
      </c>
      <c r="M340" s="115" t="str">
        <f t="shared" si="160"/>
        <v>5.452</v>
      </c>
      <c r="N340" s="115" t="str">
        <f t="shared" si="161"/>
        <v>1.911</v>
      </c>
      <c r="P340" s="89" t="str">
        <f t="shared" si="162"/>
        <v>322.0</v>
      </c>
      <c r="Q340" s="89" t="str">
        <f t="shared" si="163"/>
        <v>11.59</v>
      </c>
      <c r="R340" s="89" t="str">
        <f t="shared" si="164"/>
        <v>0.001510</v>
      </c>
      <c r="S340" s="89" t="str">
        <f t="shared" si="165"/>
        <v>0.01495</v>
      </c>
      <c r="T340" s="89" t="str">
        <f t="shared" si="166"/>
        <v>1457</v>
      </c>
      <c r="U340" s="89" t="str">
        <f t="shared" si="167"/>
        <v>2521</v>
      </c>
      <c r="V340" s="89" t="str">
        <f t="shared" si="168"/>
        <v>1064</v>
      </c>
      <c r="W340" s="89" t="str">
        <f t="shared" si="169"/>
        <v>1475</v>
      </c>
      <c r="X340" s="89" t="str">
        <f t="shared" si="170"/>
        <v>2694</v>
      </c>
      <c r="Y340" s="89" t="str">
        <f t="shared" si="171"/>
        <v>1220.</v>
      </c>
      <c r="Z340" s="89" t="str">
        <f t="shared" si="172"/>
        <v>3.470</v>
      </c>
      <c r="AA340" s="89" t="str">
        <f t="shared" si="173"/>
        <v>5.519</v>
      </c>
      <c r="AB340" s="89" t="str">
        <f t="shared" si="174"/>
        <v>2.049</v>
      </c>
      <c r="AD340" s="89">
        <v>322</v>
      </c>
      <c r="AE340" s="89">
        <v>11.586</v>
      </c>
      <c r="AF340" s="89">
        <v>1.5104000000000001E-3</v>
      </c>
      <c r="AG340" s="89">
        <v>1.4945E-2</v>
      </c>
      <c r="AH340" s="89">
        <v>1457.1005055999999</v>
      </c>
      <c r="AI340" s="89">
        <v>2521.14723</v>
      </c>
      <c r="AJ340" s="89">
        <v>1064.0467244000001</v>
      </c>
      <c r="AK340" s="89">
        <v>1474.6</v>
      </c>
      <c r="AL340" s="89">
        <v>2694.3</v>
      </c>
      <c r="AM340" s="89">
        <v>1219.7</v>
      </c>
      <c r="AN340" s="89">
        <v>3.4695</v>
      </c>
      <c r="AO340" s="89">
        <v>5.5189000000000004</v>
      </c>
      <c r="AP340" s="89">
        <v>2.0493999999999999</v>
      </c>
    </row>
    <row r="341" spans="2:42">
      <c r="B341" s="3">
        <f t="shared" si="149"/>
        <v>330</v>
      </c>
      <c r="C341" s="115" t="str">
        <f t="shared" si="150"/>
        <v>12.86</v>
      </c>
      <c r="D341" s="115" t="str">
        <f t="shared" si="151"/>
        <v>0.001561</v>
      </c>
      <c r="E341" s="115" t="str">
        <f t="shared" si="152"/>
        <v>0.01298</v>
      </c>
      <c r="F341" s="115" t="str">
        <f t="shared" si="153"/>
        <v>1506</v>
      </c>
      <c r="G341" s="115" t="str">
        <f t="shared" si="154"/>
        <v>2499</v>
      </c>
      <c r="H341" s="115" t="str">
        <f t="shared" si="155"/>
        <v>993.3</v>
      </c>
      <c r="I341" s="115" t="str">
        <f t="shared" si="156"/>
        <v>1526</v>
      </c>
      <c r="J341" s="115" t="str">
        <f t="shared" si="157"/>
        <v>2666</v>
      </c>
      <c r="K341" s="115" t="str">
        <f t="shared" si="158"/>
        <v>1140.</v>
      </c>
      <c r="L341" s="115" t="str">
        <f t="shared" si="159"/>
        <v>3.552</v>
      </c>
      <c r="M341" s="115" t="str">
        <f t="shared" si="160"/>
        <v>5.442</v>
      </c>
      <c r="N341" s="115" t="str">
        <f t="shared" si="161"/>
        <v>1.890</v>
      </c>
      <c r="P341" s="89" t="str">
        <f t="shared" si="162"/>
        <v>323.0</v>
      </c>
      <c r="Q341" s="89" t="str">
        <f t="shared" si="163"/>
        <v>11.74</v>
      </c>
      <c r="R341" s="89" t="str">
        <f t="shared" si="164"/>
        <v>0.001516</v>
      </c>
      <c r="S341" s="89" t="str">
        <f t="shared" si="165"/>
        <v>0.01469</v>
      </c>
      <c r="T341" s="89" t="str">
        <f t="shared" si="166"/>
        <v>1463</v>
      </c>
      <c r="U341" s="89" t="str">
        <f t="shared" si="167"/>
        <v>2519</v>
      </c>
      <c r="V341" s="89" t="str">
        <f t="shared" si="168"/>
        <v>1056</v>
      </c>
      <c r="W341" s="89" t="str">
        <f t="shared" si="169"/>
        <v>1481</v>
      </c>
      <c r="X341" s="89" t="str">
        <f t="shared" si="170"/>
        <v>2691</v>
      </c>
      <c r="Y341" s="89" t="str">
        <f t="shared" si="171"/>
        <v>1210.</v>
      </c>
      <c r="Z341" s="89" t="str">
        <f t="shared" si="172"/>
        <v>3.480</v>
      </c>
      <c r="AA341" s="89" t="str">
        <f t="shared" si="173"/>
        <v>5.510</v>
      </c>
      <c r="AB341" s="89" t="str">
        <f t="shared" si="174"/>
        <v>2.030</v>
      </c>
      <c r="AD341" s="89">
        <v>323</v>
      </c>
      <c r="AE341" s="89">
        <v>11.74</v>
      </c>
      <c r="AF341" s="89">
        <v>1.51625E-3</v>
      </c>
      <c r="AG341" s="89">
        <v>1.4688000000000001E-2</v>
      </c>
      <c r="AH341" s="89">
        <v>1463.0992250000002</v>
      </c>
      <c r="AI341" s="89">
        <v>2518.6628799999999</v>
      </c>
      <c r="AJ341" s="89">
        <v>1055.5636549999997</v>
      </c>
      <c r="AK341" s="89">
        <v>1480.9</v>
      </c>
      <c r="AL341" s="89">
        <v>2691.1</v>
      </c>
      <c r="AM341" s="89">
        <v>1210.2</v>
      </c>
      <c r="AN341" s="89">
        <v>3.4796999999999998</v>
      </c>
      <c r="AO341" s="89">
        <v>5.5095999999999998</v>
      </c>
      <c r="AP341" s="89">
        <v>2.0299999999999998</v>
      </c>
    </row>
    <row r="342" spans="2:42">
      <c r="B342" s="3">
        <f t="shared" si="149"/>
        <v>331</v>
      </c>
      <c r="C342" s="115" t="str">
        <f t="shared" si="150"/>
        <v>13.02</v>
      </c>
      <c r="D342" s="115" t="str">
        <f t="shared" si="151"/>
        <v>0.001568</v>
      </c>
      <c r="E342" s="115" t="str">
        <f t="shared" si="152"/>
        <v>0.01275</v>
      </c>
      <c r="F342" s="115" t="str">
        <f t="shared" si="153"/>
        <v>1512</v>
      </c>
      <c r="G342" s="115" t="str">
        <f t="shared" si="154"/>
        <v>2496</v>
      </c>
      <c r="H342" s="115" t="str">
        <f t="shared" si="155"/>
        <v>984.0</v>
      </c>
      <c r="I342" s="115" t="str">
        <f t="shared" si="156"/>
        <v>1533</v>
      </c>
      <c r="J342" s="115" t="str">
        <f t="shared" si="157"/>
        <v>2662</v>
      </c>
      <c r="K342" s="115" t="str">
        <f t="shared" si="158"/>
        <v>1130.</v>
      </c>
      <c r="L342" s="115" t="str">
        <f t="shared" si="159"/>
        <v>3.562</v>
      </c>
      <c r="M342" s="115" t="str">
        <f t="shared" si="160"/>
        <v>5.432</v>
      </c>
      <c r="N342" s="115" t="str">
        <f t="shared" si="161"/>
        <v>1.870</v>
      </c>
      <c r="P342" s="89" t="str">
        <f t="shared" si="162"/>
        <v>324.0</v>
      </c>
      <c r="Q342" s="89" t="str">
        <f t="shared" si="163"/>
        <v>11.90</v>
      </c>
      <c r="R342" s="89" t="str">
        <f t="shared" si="164"/>
        <v>0.001522</v>
      </c>
      <c r="S342" s="89" t="str">
        <f t="shared" si="165"/>
        <v>0.01443</v>
      </c>
      <c r="T342" s="89" t="str">
        <f t="shared" si="166"/>
        <v>1469</v>
      </c>
      <c r="U342" s="89" t="str">
        <f t="shared" si="167"/>
        <v>2516</v>
      </c>
      <c r="V342" s="89" t="str">
        <f t="shared" si="168"/>
        <v>1047</v>
      </c>
      <c r="W342" s="89" t="str">
        <f t="shared" si="169"/>
        <v>1487</v>
      </c>
      <c r="X342" s="89" t="str">
        <f t="shared" si="170"/>
        <v>2688</v>
      </c>
      <c r="Y342" s="89" t="str">
        <f t="shared" si="171"/>
        <v>1201</v>
      </c>
      <c r="Z342" s="89" t="str">
        <f t="shared" si="172"/>
        <v>3.490</v>
      </c>
      <c r="AA342" s="89" t="str">
        <f t="shared" si="173"/>
        <v>5.500</v>
      </c>
      <c r="AB342" s="89" t="str">
        <f t="shared" si="174"/>
        <v>2.011</v>
      </c>
      <c r="AD342" s="89">
        <v>324</v>
      </c>
      <c r="AE342" s="89">
        <v>11.895</v>
      </c>
      <c r="AF342" s="89">
        <v>1.52221E-3</v>
      </c>
      <c r="AG342" s="89">
        <v>1.4433999999999999E-2</v>
      </c>
      <c r="AH342" s="89">
        <v>1469.0933120500001</v>
      </c>
      <c r="AI342" s="89">
        <v>2516.0075699999998</v>
      </c>
      <c r="AJ342" s="89">
        <v>1046.9142579499996</v>
      </c>
      <c r="AK342" s="89">
        <v>1487.2</v>
      </c>
      <c r="AL342" s="89">
        <v>2687.7</v>
      </c>
      <c r="AM342" s="89">
        <v>1200.5999999999999</v>
      </c>
      <c r="AN342" s="89">
        <v>3.4897999999999998</v>
      </c>
      <c r="AO342" s="89">
        <v>5.5003000000000002</v>
      </c>
      <c r="AP342" s="89">
        <v>2.0105</v>
      </c>
    </row>
    <row r="343" spans="2:42">
      <c r="B343" s="3">
        <f t="shared" si="149"/>
        <v>332</v>
      </c>
      <c r="C343" s="115" t="str">
        <f t="shared" si="150"/>
        <v>13.19</v>
      </c>
      <c r="D343" s="115" t="str">
        <f t="shared" si="151"/>
        <v>0.001575</v>
      </c>
      <c r="E343" s="115" t="str">
        <f t="shared" si="152"/>
        <v>0.01252</v>
      </c>
      <c r="F343" s="115" t="str">
        <f t="shared" si="153"/>
        <v>1518</v>
      </c>
      <c r="G343" s="115" t="str">
        <f t="shared" si="154"/>
        <v>2493</v>
      </c>
      <c r="H343" s="115" t="str">
        <f t="shared" si="155"/>
        <v>974.6</v>
      </c>
      <c r="I343" s="115" t="str">
        <f t="shared" si="156"/>
        <v>1539</v>
      </c>
      <c r="J343" s="115" t="str">
        <f t="shared" si="157"/>
        <v>2658</v>
      </c>
      <c r="K343" s="115" t="str">
        <f t="shared" si="158"/>
        <v>1119</v>
      </c>
      <c r="L343" s="115" t="str">
        <f t="shared" si="159"/>
        <v>3.573</v>
      </c>
      <c r="M343" s="115" t="str">
        <f t="shared" si="160"/>
        <v>5.422</v>
      </c>
      <c r="N343" s="115" t="str">
        <f t="shared" si="161"/>
        <v>1.849</v>
      </c>
      <c r="P343" s="89" t="str">
        <f t="shared" si="162"/>
        <v>325.0</v>
      </c>
      <c r="Q343" s="89" t="str">
        <f t="shared" si="163"/>
        <v>12.05</v>
      </c>
      <c r="R343" s="89" t="str">
        <f t="shared" si="164"/>
        <v>0.001528</v>
      </c>
      <c r="S343" s="89" t="str">
        <f t="shared" si="165"/>
        <v>0.01418</v>
      </c>
      <c r="T343" s="89" t="str">
        <f t="shared" si="166"/>
        <v>1475</v>
      </c>
      <c r="U343" s="89" t="str">
        <f t="shared" si="167"/>
        <v>2513</v>
      </c>
      <c r="V343" s="89" t="str">
        <f t="shared" si="168"/>
        <v>1038</v>
      </c>
      <c r="W343" s="89" t="str">
        <f t="shared" si="169"/>
        <v>1494</v>
      </c>
      <c r="X343" s="89" t="str">
        <f t="shared" si="170"/>
        <v>2684</v>
      </c>
      <c r="Y343" s="89" t="str">
        <f t="shared" si="171"/>
        <v>1191</v>
      </c>
      <c r="Z343" s="89" t="str">
        <f t="shared" si="172"/>
        <v>3.500</v>
      </c>
      <c r="AA343" s="89" t="str">
        <f t="shared" si="173"/>
        <v>5.491</v>
      </c>
      <c r="AB343" s="89" t="str">
        <f t="shared" si="174"/>
        <v>1.991</v>
      </c>
      <c r="AD343" s="89">
        <v>325</v>
      </c>
      <c r="AE343" s="89">
        <v>12.051</v>
      </c>
      <c r="AF343" s="89">
        <v>1.5282899999999999E-3</v>
      </c>
      <c r="AG343" s="89">
        <v>1.4182999999999999E-2</v>
      </c>
      <c r="AH343" s="89">
        <v>1475.08257721</v>
      </c>
      <c r="AI343" s="89">
        <v>2513.3806670000004</v>
      </c>
      <c r="AJ343" s="89">
        <v>1038.2980897900004</v>
      </c>
      <c r="AK343" s="89">
        <v>1493.5</v>
      </c>
      <c r="AL343" s="89">
        <v>2684.3</v>
      </c>
      <c r="AM343" s="89">
        <v>1190.8</v>
      </c>
      <c r="AN343" s="89">
        <v>3.5</v>
      </c>
      <c r="AO343" s="89">
        <v>5.4908000000000001</v>
      </c>
      <c r="AP343" s="89">
        <v>1.9907999999999999</v>
      </c>
    </row>
    <row r="344" spans="2:42">
      <c r="B344" s="3">
        <f t="shared" si="149"/>
        <v>333</v>
      </c>
      <c r="C344" s="115" t="str">
        <f t="shared" si="150"/>
        <v>13.36</v>
      </c>
      <c r="D344" s="115" t="str">
        <f t="shared" si="151"/>
        <v>0.001582</v>
      </c>
      <c r="E344" s="115" t="str">
        <f t="shared" si="152"/>
        <v>0.01229</v>
      </c>
      <c r="F344" s="115" t="str">
        <f t="shared" si="153"/>
        <v>1525</v>
      </c>
      <c r="G344" s="115" t="str">
        <f t="shared" si="154"/>
        <v>2490.</v>
      </c>
      <c r="H344" s="115" t="str">
        <f t="shared" si="155"/>
        <v>964.9</v>
      </c>
      <c r="I344" s="115" t="str">
        <f t="shared" si="156"/>
        <v>1546</v>
      </c>
      <c r="J344" s="115" t="str">
        <f t="shared" si="157"/>
        <v>2654</v>
      </c>
      <c r="K344" s="115" t="str">
        <f t="shared" si="158"/>
        <v>1108</v>
      </c>
      <c r="L344" s="115" t="str">
        <f t="shared" si="159"/>
        <v>3.584</v>
      </c>
      <c r="M344" s="115" t="str">
        <f t="shared" si="160"/>
        <v>5.412</v>
      </c>
      <c r="N344" s="115" t="str">
        <f t="shared" si="161"/>
        <v>1.828</v>
      </c>
      <c r="P344" s="89" t="str">
        <f t="shared" si="162"/>
        <v>326.0</v>
      </c>
      <c r="Q344" s="89" t="str">
        <f t="shared" si="163"/>
        <v>12.21</v>
      </c>
      <c r="R344" s="89" t="str">
        <f t="shared" si="164"/>
        <v>0.001534</v>
      </c>
      <c r="S344" s="89" t="str">
        <f t="shared" si="165"/>
        <v>0.01394</v>
      </c>
      <c r="T344" s="89" t="str">
        <f t="shared" si="166"/>
        <v>1481</v>
      </c>
      <c r="U344" s="89" t="str">
        <f t="shared" si="167"/>
        <v>2511</v>
      </c>
      <c r="V344" s="89" t="str">
        <f t="shared" si="168"/>
        <v>1029</v>
      </c>
      <c r="W344" s="89" t="str">
        <f t="shared" si="169"/>
        <v>1500.</v>
      </c>
      <c r="X344" s="89" t="str">
        <f t="shared" si="170"/>
        <v>2681</v>
      </c>
      <c r="Y344" s="89" t="str">
        <f t="shared" si="171"/>
        <v>1181</v>
      </c>
      <c r="Z344" s="89" t="str">
        <f t="shared" si="172"/>
        <v>3.510</v>
      </c>
      <c r="AA344" s="89" t="str">
        <f t="shared" si="173"/>
        <v>5.481</v>
      </c>
      <c r="AB344" s="89" t="str">
        <f t="shared" si="174"/>
        <v>1.971</v>
      </c>
      <c r="AD344" s="89">
        <v>326</v>
      </c>
      <c r="AE344" s="89">
        <v>12.209</v>
      </c>
      <c r="AF344" s="89">
        <v>1.5344899999999999E-3</v>
      </c>
      <c r="AG344" s="89">
        <v>1.3936E-2</v>
      </c>
      <c r="AH344" s="89">
        <v>1481.1654115900001</v>
      </c>
      <c r="AI344" s="89">
        <v>2510.6553760000002</v>
      </c>
      <c r="AJ344" s="89">
        <v>1029.4899644100001</v>
      </c>
      <c r="AK344" s="89">
        <v>1499.9</v>
      </c>
      <c r="AL344" s="89">
        <v>2680.8</v>
      </c>
      <c r="AM344" s="89">
        <v>1180.9000000000001</v>
      </c>
      <c r="AN344" s="89">
        <v>3.5103</v>
      </c>
      <c r="AO344" s="89">
        <v>5.4813000000000001</v>
      </c>
      <c r="AP344" s="89">
        <v>1.9710000000000001</v>
      </c>
    </row>
    <row r="345" spans="2:42">
      <c r="B345" s="3">
        <f t="shared" si="149"/>
        <v>334</v>
      </c>
      <c r="C345" s="115" t="str">
        <f t="shared" si="150"/>
        <v>13.53</v>
      </c>
      <c r="D345" s="115" t="str">
        <f t="shared" si="151"/>
        <v>0.001589</v>
      </c>
      <c r="E345" s="115" t="str">
        <f t="shared" si="152"/>
        <v>0.01207</v>
      </c>
      <c r="F345" s="115" t="str">
        <f t="shared" si="153"/>
        <v>1531</v>
      </c>
      <c r="G345" s="115" t="str">
        <f t="shared" si="154"/>
        <v>2486</v>
      </c>
      <c r="H345" s="115" t="str">
        <f t="shared" si="155"/>
        <v>955.3</v>
      </c>
      <c r="I345" s="115" t="str">
        <f t="shared" si="156"/>
        <v>1553</v>
      </c>
      <c r="J345" s="115" t="str">
        <f t="shared" si="157"/>
        <v>2650.</v>
      </c>
      <c r="K345" s="115" t="str">
        <f t="shared" si="158"/>
        <v>1097</v>
      </c>
      <c r="L345" s="115" t="str">
        <f t="shared" si="159"/>
        <v>3.594</v>
      </c>
      <c r="M345" s="115" t="str">
        <f t="shared" si="160"/>
        <v>5.401</v>
      </c>
      <c r="N345" s="115" t="str">
        <f t="shared" si="161"/>
        <v>1.807</v>
      </c>
      <c r="P345" s="89" t="str">
        <f t="shared" si="162"/>
        <v>327.0</v>
      </c>
      <c r="Q345" s="89" t="str">
        <f t="shared" si="163"/>
        <v>12.37</v>
      </c>
      <c r="R345" s="89" t="str">
        <f t="shared" si="164"/>
        <v>0.001541</v>
      </c>
      <c r="S345" s="89" t="str">
        <f t="shared" si="165"/>
        <v>0.01369</v>
      </c>
      <c r="T345" s="89" t="str">
        <f t="shared" si="166"/>
        <v>1487</v>
      </c>
      <c r="U345" s="89" t="str">
        <f t="shared" si="167"/>
        <v>2508</v>
      </c>
      <c r="V345" s="89" t="str">
        <f t="shared" si="168"/>
        <v>1021</v>
      </c>
      <c r="W345" s="89" t="str">
        <f t="shared" si="169"/>
        <v>1506</v>
      </c>
      <c r="X345" s="89" t="str">
        <f t="shared" si="170"/>
        <v>2677</v>
      </c>
      <c r="Y345" s="89" t="str">
        <f t="shared" si="171"/>
        <v>1171</v>
      </c>
      <c r="Z345" s="89" t="str">
        <f t="shared" si="172"/>
        <v>3.521</v>
      </c>
      <c r="AA345" s="89" t="str">
        <f t="shared" si="173"/>
        <v>5.472</v>
      </c>
      <c r="AB345" s="89" t="str">
        <f t="shared" si="174"/>
        <v>1.951</v>
      </c>
      <c r="AD345" s="89">
        <v>327</v>
      </c>
      <c r="AE345" s="89">
        <v>12.369</v>
      </c>
      <c r="AF345" s="89">
        <v>1.5408100000000001E-3</v>
      </c>
      <c r="AG345" s="89">
        <v>1.3691999999999999E-2</v>
      </c>
      <c r="AH345" s="89">
        <v>1487.2417211099998</v>
      </c>
      <c r="AI345" s="89">
        <v>2507.9436520000004</v>
      </c>
      <c r="AJ345" s="89">
        <v>1020.7019308900005</v>
      </c>
      <c r="AK345" s="89">
        <v>1506.3</v>
      </c>
      <c r="AL345" s="89">
        <v>2677.3</v>
      </c>
      <c r="AM345" s="89">
        <v>1170.9000000000001</v>
      </c>
      <c r="AN345" s="89">
        <v>3.5206</v>
      </c>
      <c r="AO345" s="89">
        <v>5.4717000000000002</v>
      </c>
      <c r="AP345" s="89">
        <v>1.9511000000000001</v>
      </c>
    </row>
    <row r="346" spans="2:42">
      <c r="B346" s="3">
        <f t="shared" si="149"/>
        <v>335</v>
      </c>
      <c r="C346" s="115" t="str">
        <f t="shared" si="150"/>
        <v>13.71</v>
      </c>
      <c r="D346" s="115" t="str">
        <f t="shared" si="151"/>
        <v>0.001597</v>
      </c>
      <c r="E346" s="115" t="str">
        <f t="shared" si="152"/>
        <v>0.01185</v>
      </c>
      <c r="F346" s="115" t="str">
        <f t="shared" si="153"/>
        <v>1538</v>
      </c>
      <c r="G346" s="115" t="str">
        <f t="shared" si="154"/>
        <v>2483</v>
      </c>
      <c r="H346" s="115" t="str">
        <f t="shared" si="155"/>
        <v>945.4</v>
      </c>
      <c r="I346" s="115" t="str">
        <f t="shared" si="156"/>
        <v>1560.</v>
      </c>
      <c r="J346" s="115" t="str">
        <f t="shared" si="157"/>
        <v>2645</v>
      </c>
      <c r="K346" s="115" t="str">
        <f t="shared" si="158"/>
        <v>1086</v>
      </c>
      <c r="L346" s="115" t="str">
        <f t="shared" si="159"/>
        <v>3.605</v>
      </c>
      <c r="M346" s="115" t="str">
        <f t="shared" si="160"/>
        <v>5.391</v>
      </c>
      <c r="N346" s="115" t="str">
        <f t="shared" si="161"/>
        <v>1.786</v>
      </c>
      <c r="P346" s="89" t="str">
        <f t="shared" si="162"/>
        <v>328.0</v>
      </c>
      <c r="Q346" s="89" t="str">
        <f t="shared" si="163"/>
        <v>12.53</v>
      </c>
      <c r="R346" s="89" t="str">
        <f t="shared" si="164"/>
        <v>0.001547</v>
      </c>
      <c r="S346" s="89" t="str">
        <f t="shared" si="165"/>
        <v>0.01345</v>
      </c>
      <c r="T346" s="89" t="str">
        <f t="shared" si="166"/>
        <v>1493</v>
      </c>
      <c r="U346" s="89" t="str">
        <f t="shared" si="167"/>
        <v>2505</v>
      </c>
      <c r="V346" s="89" t="str">
        <f t="shared" si="168"/>
        <v>1012</v>
      </c>
      <c r="W346" s="89" t="str">
        <f t="shared" si="169"/>
        <v>1513</v>
      </c>
      <c r="X346" s="89" t="str">
        <f t="shared" si="170"/>
        <v>2674</v>
      </c>
      <c r="Y346" s="89" t="str">
        <f t="shared" si="171"/>
        <v>1161</v>
      </c>
      <c r="Z346" s="89" t="str">
        <f t="shared" si="172"/>
        <v>3.531</v>
      </c>
      <c r="AA346" s="89" t="str">
        <f t="shared" si="173"/>
        <v>5.462</v>
      </c>
      <c r="AB346" s="89" t="str">
        <f t="shared" si="174"/>
        <v>1.931</v>
      </c>
      <c r="AD346" s="89">
        <v>328</v>
      </c>
      <c r="AE346" s="89">
        <v>12.53</v>
      </c>
      <c r="AF346" s="89">
        <v>1.5472699999999999E-3</v>
      </c>
      <c r="AG346" s="89">
        <v>1.3451000000000001E-2</v>
      </c>
      <c r="AH346" s="89">
        <v>1493.4127068999999</v>
      </c>
      <c r="AI346" s="89">
        <v>2505.05897</v>
      </c>
      <c r="AJ346" s="89">
        <v>1011.6462631000002</v>
      </c>
      <c r="AK346" s="89">
        <v>1512.8</v>
      </c>
      <c r="AL346" s="89">
        <v>2673.6</v>
      </c>
      <c r="AM346" s="89">
        <v>1160.8</v>
      </c>
      <c r="AN346" s="89">
        <v>3.5308999999999999</v>
      </c>
      <c r="AO346" s="89">
        <v>5.4619</v>
      </c>
      <c r="AP346" s="89">
        <v>1.931</v>
      </c>
    </row>
    <row r="347" spans="2:42">
      <c r="B347" s="3">
        <f t="shared" si="149"/>
        <v>336</v>
      </c>
      <c r="C347" s="115" t="str">
        <f t="shared" si="150"/>
        <v>13.88</v>
      </c>
      <c r="D347" s="115" t="str">
        <f t="shared" si="151"/>
        <v>0.001604</v>
      </c>
      <c r="E347" s="115" t="str">
        <f t="shared" si="152"/>
        <v>0.01163</v>
      </c>
      <c r="F347" s="115" t="str">
        <f t="shared" si="153"/>
        <v>1544</v>
      </c>
      <c r="G347" s="115" t="str">
        <f t="shared" si="154"/>
        <v>2479</v>
      </c>
      <c r="H347" s="115" t="str">
        <f t="shared" si="155"/>
        <v>935.4</v>
      </c>
      <c r="I347" s="115" t="str">
        <f t="shared" si="156"/>
        <v>1566</v>
      </c>
      <c r="J347" s="115" t="str">
        <f t="shared" si="157"/>
        <v>2641</v>
      </c>
      <c r="K347" s="115" t="str">
        <f t="shared" si="158"/>
        <v>1075</v>
      </c>
      <c r="L347" s="115" t="str">
        <f t="shared" si="159"/>
        <v>3.616</v>
      </c>
      <c r="M347" s="115" t="str">
        <f t="shared" si="160"/>
        <v>5.380</v>
      </c>
      <c r="N347" s="115" t="str">
        <f t="shared" si="161"/>
        <v>1.764</v>
      </c>
      <c r="P347" s="89" t="str">
        <f t="shared" si="162"/>
        <v>329.0</v>
      </c>
      <c r="Q347" s="89" t="str">
        <f t="shared" si="163"/>
        <v>12.69</v>
      </c>
      <c r="R347" s="89" t="str">
        <f t="shared" si="164"/>
        <v>0.001554</v>
      </c>
      <c r="S347" s="89" t="str">
        <f t="shared" si="165"/>
        <v>0.01321</v>
      </c>
      <c r="T347" s="89" t="str">
        <f t="shared" si="166"/>
        <v>1500.</v>
      </c>
      <c r="U347" s="89" t="str">
        <f t="shared" si="167"/>
        <v>2502</v>
      </c>
      <c r="V347" s="89" t="str">
        <f t="shared" si="168"/>
        <v>1003</v>
      </c>
      <c r="W347" s="89" t="str">
        <f t="shared" si="169"/>
        <v>1519</v>
      </c>
      <c r="X347" s="89" t="str">
        <f t="shared" si="170"/>
        <v>2670.</v>
      </c>
      <c r="Y347" s="89" t="str">
        <f t="shared" si="171"/>
        <v>1151</v>
      </c>
      <c r="Z347" s="89" t="str">
        <f t="shared" si="172"/>
        <v>3.541</v>
      </c>
      <c r="AA347" s="89" t="str">
        <f t="shared" si="173"/>
        <v>5.452</v>
      </c>
      <c r="AB347" s="89" t="str">
        <f t="shared" si="174"/>
        <v>1.911</v>
      </c>
      <c r="AD347" s="89">
        <v>329</v>
      </c>
      <c r="AE347" s="89">
        <v>12.693</v>
      </c>
      <c r="AF347" s="89">
        <v>1.5538700000000002E-3</v>
      </c>
      <c r="AG347" s="89">
        <v>1.3212999999999999E-2</v>
      </c>
      <c r="AH347" s="89">
        <v>1499.57672809</v>
      </c>
      <c r="AI347" s="89">
        <v>2502.1873909999999</v>
      </c>
      <c r="AJ347" s="89">
        <v>1002.61066291</v>
      </c>
      <c r="AK347" s="89">
        <v>1519.3</v>
      </c>
      <c r="AL347" s="89">
        <v>2669.9</v>
      </c>
      <c r="AM347" s="89">
        <v>1150.5999999999999</v>
      </c>
      <c r="AN347" s="89">
        <v>3.5413000000000001</v>
      </c>
      <c r="AO347" s="89">
        <v>5.4520999999999997</v>
      </c>
      <c r="AP347" s="89">
        <v>1.9108000000000001</v>
      </c>
    </row>
    <row r="348" spans="2:42">
      <c r="B348" s="3">
        <f t="shared" si="149"/>
        <v>337</v>
      </c>
      <c r="C348" s="115" t="str">
        <f t="shared" si="150"/>
        <v>14.06</v>
      </c>
      <c r="D348" s="115" t="str">
        <f t="shared" si="151"/>
        <v>0.001612</v>
      </c>
      <c r="E348" s="115" t="str">
        <f t="shared" si="152"/>
        <v>0.01141</v>
      </c>
      <c r="F348" s="115" t="str">
        <f t="shared" si="153"/>
        <v>1551</v>
      </c>
      <c r="G348" s="115" t="str">
        <f t="shared" si="154"/>
        <v>2476</v>
      </c>
      <c r="H348" s="115" t="str">
        <f t="shared" si="155"/>
        <v>925.2</v>
      </c>
      <c r="I348" s="115" t="str">
        <f t="shared" si="156"/>
        <v>1573</v>
      </c>
      <c r="J348" s="115" t="str">
        <f t="shared" si="157"/>
        <v>2636</v>
      </c>
      <c r="K348" s="115" t="str">
        <f t="shared" si="158"/>
        <v>1063</v>
      </c>
      <c r="L348" s="115" t="str">
        <f t="shared" si="159"/>
        <v>3.627</v>
      </c>
      <c r="M348" s="115" t="str">
        <f t="shared" si="160"/>
        <v>5.369</v>
      </c>
      <c r="N348" s="115" t="str">
        <f t="shared" si="161"/>
        <v>1.742</v>
      </c>
      <c r="P348" s="89" t="str">
        <f t="shared" si="162"/>
        <v>330.0</v>
      </c>
      <c r="Q348" s="89" t="str">
        <f t="shared" si="163"/>
        <v>12.86</v>
      </c>
      <c r="R348" s="89" t="str">
        <f t="shared" si="164"/>
        <v>0.001561</v>
      </c>
      <c r="S348" s="89" t="str">
        <f t="shared" si="165"/>
        <v>0.01298</v>
      </c>
      <c r="T348" s="89" t="str">
        <f t="shared" si="166"/>
        <v>1506</v>
      </c>
      <c r="U348" s="89" t="str">
        <f t="shared" si="167"/>
        <v>2499</v>
      </c>
      <c r="V348" s="89" t="str">
        <f t="shared" si="168"/>
        <v>993.3</v>
      </c>
      <c r="W348" s="89" t="str">
        <f t="shared" si="169"/>
        <v>1526</v>
      </c>
      <c r="X348" s="89" t="str">
        <f t="shared" si="170"/>
        <v>2666</v>
      </c>
      <c r="Y348" s="89" t="str">
        <f t="shared" si="171"/>
        <v>1140.</v>
      </c>
      <c r="Z348" s="89" t="str">
        <f t="shared" si="172"/>
        <v>3.552</v>
      </c>
      <c r="AA348" s="89" t="str">
        <f t="shared" si="173"/>
        <v>5.442</v>
      </c>
      <c r="AB348" s="89" t="str">
        <f t="shared" si="174"/>
        <v>1.890</v>
      </c>
      <c r="AD348" s="89">
        <v>330</v>
      </c>
      <c r="AE348" s="89">
        <v>12.858000000000001</v>
      </c>
      <c r="AF348" s="89">
        <v>1.56061E-3</v>
      </c>
      <c r="AG348" s="89">
        <v>1.2978999999999999E-2</v>
      </c>
      <c r="AH348" s="89">
        <v>1505.83367662</v>
      </c>
      <c r="AI348" s="89">
        <v>2499.1160180000002</v>
      </c>
      <c r="AJ348" s="89">
        <v>993.28234138000016</v>
      </c>
      <c r="AK348" s="89">
        <v>1525.9</v>
      </c>
      <c r="AL348" s="89">
        <v>2666</v>
      </c>
      <c r="AM348" s="89">
        <v>1140.2</v>
      </c>
      <c r="AN348" s="89">
        <v>3.5518000000000001</v>
      </c>
      <c r="AO348" s="89">
        <v>5.4421999999999997</v>
      </c>
      <c r="AP348" s="89">
        <v>1.8903000000000001</v>
      </c>
    </row>
    <row r="349" spans="2:42">
      <c r="B349" s="3">
        <f t="shared" si="149"/>
        <v>338</v>
      </c>
      <c r="C349" s="115" t="str">
        <f t="shared" si="150"/>
        <v>14.24</v>
      </c>
      <c r="D349" s="115" t="str">
        <f t="shared" si="151"/>
        <v>0.001621</v>
      </c>
      <c r="E349" s="115" t="str">
        <f t="shared" si="152"/>
        <v>0.01120</v>
      </c>
      <c r="F349" s="115" t="str">
        <f t="shared" si="153"/>
        <v>1557</v>
      </c>
      <c r="G349" s="115" t="str">
        <f t="shared" si="154"/>
        <v>2472</v>
      </c>
      <c r="H349" s="115" t="str">
        <f t="shared" si="155"/>
        <v>914.9</v>
      </c>
      <c r="I349" s="115" t="str">
        <f t="shared" si="156"/>
        <v>1580.</v>
      </c>
      <c r="J349" s="115" t="str">
        <f t="shared" si="157"/>
        <v>2632</v>
      </c>
      <c r="K349" s="115" t="str">
        <f t="shared" si="158"/>
        <v>1051</v>
      </c>
      <c r="L349" s="115" t="str">
        <f t="shared" si="159"/>
        <v>3.638</v>
      </c>
      <c r="M349" s="115" t="str">
        <f t="shared" si="160"/>
        <v>5.358</v>
      </c>
      <c r="N349" s="115" t="str">
        <f t="shared" si="161"/>
        <v>1.720</v>
      </c>
      <c r="P349" s="89" t="str">
        <f t="shared" si="162"/>
        <v>331.0</v>
      </c>
      <c r="Q349" s="89" t="str">
        <f t="shared" si="163"/>
        <v>13.02</v>
      </c>
      <c r="R349" s="89" t="str">
        <f t="shared" si="164"/>
        <v>0.001568</v>
      </c>
      <c r="S349" s="89" t="str">
        <f t="shared" si="165"/>
        <v>0.01275</v>
      </c>
      <c r="T349" s="89" t="str">
        <f t="shared" si="166"/>
        <v>1512</v>
      </c>
      <c r="U349" s="89" t="str">
        <f t="shared" si="167"/>
        <v>2496</v>
      </c>
      <c r="V349" s="89" t="str">
        <f t="shared" si="168"/>
        <v>984.0</v>
      </c>
      <c r="W349" s="89" t="str">
        <f t="shared" si="169"/>
        <v>1533</v>
      </c>
      <c r="X349" s="89" t="str">
        <f t="shared" si="170"/>
        <v>2662</v>
      </c>
      <c r="Y349" s="89" t="str">
        <f t="shared" si="171"/>
        <v>1130.</v>
      </c>
      <c r="Z349" s="89" t="str">
        <f t="shared" si="172"/>
        <v>3.562</v>
      </c>
      <c r="AA349" s="89" t="str">
        <f t="shared" si="173"/>
        <v>5.432</v>
      </c>
      <c r="AB349" s="89" t="str">
        <f t="shared" si="174"/>
        <v>1.870</v>
      </c>
      <c r="AD349" s="89">
        <v>331</v>
      </c>
      <c r="AE349" s="89">
        <v>13.023999999999999</v>
      </c>
      <c r="AF349" s="89">
        <v>1.56751E-3</v>
      </c>
      <c r="AG349" s="89">
        <v>1.2747E-2</v>
      </c>
      <c r="AH349" s="89">
        <v>1512.08474976</v>
      </c>
      <c r="AI349" s="89">
        <v>2496.0830719999999</v>
      </c>
      <c r="AJ349" s="89">
        <v>983.99832223999988</v>
      </c>
      <c r="AK349" s="89">
        <v>1532.5</v>
      </c>
      <c r="AL349" s="89">
        <v>2662.1</v>
      </c>
      <c r="AM349" s="89">
        <v>1129.5999999999999</v>
      </c>
      <c r="AN349" s="89">
        <v>3.5623</v>
      </c>
      <c r="AO349" s="89">
        <v>5.4321000000000002</v>
      </c>
      <c r="AP349" s="89">
        <v>1.8697999999999999</v>
      </c>
    </row>
    <row r="350" spans="2:42">
      <c r="B350" s="3">
        <f t="shared" si="149"/>
        <v>339</v>
      </c>
      <c r="C350" s="115" t="str">
        <f t="shared" si="150"/>
        <v>14.42</v>
      </c>
      <c r="D350" s="115" t="str">
        <f t="shared" si="151"/>
        <v>0.001629</v>
      </c>
      <c r="E350" s="115" t="str">
        <f t="shared" si="152"/>
        <v>0.01099</v>
      </c>
      <c r="F350" s="115" t="str">
        <f t="shared" si="153"/>
        <v>1564</v>
      </c>
      <c r="G350" s="115" t="str">
        <f t="shared" si="154"/>
        <v>2468</v>
      </c>
      <c r="H350" s="115" t="str">
        <f t="shared" si="155"/>
        <v>904.4</v>
      </c>
      <c r="I350" s="115" t="str">
        <f t="shared" si="156"/>
        <v>1587</v>
      </c>
      <c r="J350" s="115" t="str">
        <f t="shared" si="157"/>
        <v>2627</v>
      </c>
      <c r="K350" s="115" t="str">
        <f t="shared" si="158"/>
        <v>1039</v>
      </c>
      <c r="L350" s="115" t="str">
        <f t="shared" si="159"/>
        <v>3.649</v>
      </c>
      <c r="M350" s="115" t="str">
        <f t="shared" si="160"/>
        <v>5.347</v>
      </c>
      <c r="N350" s="115" t="str">
        <f t="shared" si="161"/>
        <v>1.698</v>
      </c>
      <c r="P350" s="89" t="str">
        <f t="shared" si="162"/>
        <v>332.0</v>
      </c>
      <c r="Q350" s="89" t="str">
        <f t="shared" si="163"/>
        <v>13.19</v>
      </c>
      <c r="R350" s="89" t="str">
        <f t="shared" si="164"/>
        <v>0.001575</v>
      </c>
      <c r="S350" s="89" t="str">
        <f t="shared" si="165"/>
        <v>0.01252</v>
      </c>
      <c r="T350" s="89" t="str">
        <f t="shared" si="166"/>
        <v>1518</v>
      </c>
      <c r="U350" s="89" t="str">
        <f t="shared" si="167"/>
        <v>2493</v>
      </c>
      <c r="V350" s="89" t="str">
        <f t="shared" si="168"/>
        <v>974.6</v>
      </c>
      <c r="W350" s="89" t="str">
        <f t="shared" si="169"/>
        <v>1539</v>
      </c>
      <c r="X350" s="89" t="str">
        <f t="shared" si="170"/>
        <v>2658</v>
      </c>
      <c r="Y350" s="89" t="str">
        <f t="shared" si="171"/>
        <v>1119</v>
      </c>
      <c r="Z350" s="89" t="str">
        <f t="shared" si="172"/>
        <v>3.573</v>
      </c>
      <c r="AA350" s="89" t="str">
        <f t="shared" si="173"/>
        <v>5.422</v>
      </c>
      <c r="AB350" s="89" t="str">
        <f t="shared" si="174"/>
        <v>1.849</v>
      </c>
      <c r="AD350" s="89">
        <v>332</v>
      </c>
      <c r="AE350" s="89">
        <v>13.193</v>
      </c>
      <c r="AF350" s="89">
        <v>1.57456E-3</v>
      </c>
      <c r="AG350" s="89">
        <v>1.2518000000000001E-2</v>
      </c>
      <c r="AH350" s="89">
        <v>1518.3268299199999</v>
      </c>
      <c r="AI350" s="89">
        <v>2492.950026</v>
      </c>
      <c r="AJ350" s="89">
        <v>974.62319608000007</v>
      </c>
      <c r="AK350" s="89">
        <v>1539.1</v>
      </c>
      <c r="AL350" s="89">
        <v>2658.1</v>
      </c>
      <c r="AM350" s="89">
        <v>1118.9000000000001</v>
      </c>
      <c r="AN350" s="89">
        <v>3.5729000000000002</v>
      </c>
      <c r="AO350" s="89">
        <v>5.4218999999999999</v>
      </c>
      <c r="AP350" s="89">
        <v>1.849</v>
      </c>
    </row>
    <row r="351" spans="2:42">
      <c r="B351" s="3">
        <f t="shared" si="149"/>
        <v>340</v>
      </c>
      <c r="C351" s="115" t="str">
        <f t="shared" si="150"/>
        <v>14.60</v>
      </c>
      <c r="D351" s="115" t="str">
        <f t="shared" si="151"/>
        <v>0.001638</v>
      </c>
      <c r="E351" s="115" t="str">
        <f t="shared" si="152"/>
        <v>0.01078</v>
      </c>
      <c r="F351" s="115" t="str">
        <f t="shared" si="153"/>
        <v>1571</v>
      </c>
      <c r="G351" s="115" t="str">
        <f t="shared" si="154"/>
        <v>2464</v>
      </c>
      <c r="H351" s="115" t="str">
        <f t="shared" si="155"/>
        <v>893.8</v>
      </c>
      <c r="I351" s="115" t="str">
        <f t="shared" si="156"/>
        <v>1595</v>
      </c>
      <c r="J351" s="115" t="str">
        <f t="shared" si="157"/>
        <v>2622</v>
      </c>
      <c r="K351" s="115" t="str">
        <f t="shared" si="158"/>
        <v>1027</v>
      </c>
      <c r="L351" s="115" t="str">
        <f t="shared" si="159"/>
        <v>3.660</v>
      </c>
      <c r="M351" s="115" t="str">
        <f t="shared" si="160"/>
        <v>5.336</v>
      </c>
      <c r="N351" s="115" t="str">
        <f t="shared" si="161"/>
        <v>1.676</v>
      </c>
      <c r="P351" s="89" t="str">
        <f t="shared" si="162"/>
        <v>333.0</v>
      </c>
      <c r="Q351" s="89" t="str">
        <f t="shared" si="163"/>
        <v>13.36</v>
      </c>
      <c r="R351" s="89" t="str">
        <f t="shared" si="164"/>
        <v>0.001582</v>
      </c>
      <c r="S351" s="89" t="str">
        <f t="shared" si="165"/>
        <v>0.01229</v>
      </c>
      <c r="T351" s="89" t="str">
        <f t="shared" si="166"/>
        <v>1525</v>
      </c>
      <c r="U351" s="89" t="str">
        <f t="shared" si="167"/>
        <v>2490.</v>
      </c>
      <c r="V351" s="89" t="str">
        <f t="shared" si="168"/>
        <v>964.9</v>
      </c>
      <c r="W351" s="89" t="str">
        <f t="shared" si="169"/>
        <v>1546</v>
      </c>
      <c r="X351" s="89" t="str">
        <f t="shared" si="170"/>
        <v>2654</v>
      </c>
      <c r="Y351" s="89" t="str">
        <f t="shared" si="171"/>
        <v>1108</v>
      </c>
      <c r="Z351" s="89" t="str">
        <f t="shared" si="172"/>
        <v>3.584</v>
      </c>
      <c r="AA351" s="89" t="str">
        <f t="shared" si="173"/>
        <v>5.412</v>
      </c>
      <c r="AB351" s="89" t="str">
        <f t="shared" si="174"/>
        <v>1.828</v>
      </c>
      <c r="AD351" s="89">
        <v>333</v>
      </c>
      <c r="AE351" s="89">
        <v>13.362</v>
      </c>
      <c r="AF351" s="89">
        <v>1.5817699999999999E-3</v>
      </c>
      <c r="AG351" s="89">
        <v>1.2291999999999999E-2</v>
      </c>
      <c r="AH351" s="89">
        <v>1524.7643892600001</v>
      </c>
      <c r="AI351" s="89">
        <v>2489.6542960000002</v>
      </c>
      <c r="AJ351" s="89">
        <v>964.88990674000001</v>
      </c>
      <c r="AK351" s="89">
        <v>1545.9</v>
      </c>
      <c r="AL351" s="89">
        <v>2653.9</v>
      </c>
      <c r="AM351" s="89">
        <v>1108.0999999999999</v>
      </c>
      <c r="AN351" s="89">
        <v>3.5834999999999999</v>
      </c>
      <c r="AO351" s="89">
        <v>5.4116</v>
      </c>
      <c r="AP351" s="89">
        <v>1.8281000000000001</v>
      </c>
    </row>
    <row r="352" spans="2:42">
      <c r="B352" s="3">
        <f t="shared" si="149"/>
        <v>341</v>
      </c>
      <c r="C352" s="115" t="str">
        <f t="shared" si="150"/>
        <v>14.79</v>
      </c>
      <c r="D352" s="115" t="str">
        <f t="shared" si="151"/>
        <v>0.001646</v>
      </c>
      <c r="E352" s="115" t="str">
        <f t="shared" si="152"/>
        <v>0.01057</v>
      </c>
      <c r="F352" s="115" t="str">
        <f t="shared" si="153"/>
        <v>1577</v>
      </c>
      <c r="G352" s="115" t="str">
        <f t="shared" si="154"/>
        <v>2460.</v>
      </c>
      <c r="H352" s="115" t="str">
        <f t="shared" si="155"/>
        <v>883.0</v>
      </c>
      <c r="I352" s="115" t="str">
        <f t="shared" si="156"/>
        <v>1602</v>
      </c>
      <c r="J352" s="115" t="str">
        <f t="shared" si="157"/>
        <v>2617</v>
      </c>
      <c r="K352" s="115" t="str">
        <f t="shared" si="158"/>
        <v>1015</v>
      </c>
      <c r="L352" s="115" t="str">
        <f t="shared" si="159"/>
        <v>3.671</v>
      </c>
      <c r="M352" s="115" t="str">
        <f t="shared" si="160"/>
        <v>5.324</v>
      </c>
      <c r="N352" s="115" t="str">
        <f t="shared" si="161"/>
        <v>1.653</v>
      </c>
      <c r="P352" s="89" t="str">
        <f t="shared" si="162"/>
        <v>334.0</v>
      </c>
      <c r="Q352" s="89" t="str">
        <f t="shared" si="163"/>
        <v>13.53</v>
      </c>
      <c r="R352" s="89" t="str">
        <f t="shared" si="164"/>
        <v>0.001589</v>
      </c>
      <c r="S352" s="89" t="str">
        <f t="shared" si="165"/>
        <v>0.01207</v>
      </c>
      <c r="T352" s="89" t="str">
        <f t="shared" si="166"/>
        <v>1531</v>
      </c>
      <c r="U352" s="89" t="str">
        <f t="shared" si="167"/>
        <v>2486</v>
      </c>
      <c r="V352" s="89" t="str">
        <f t="shared" si="168"/>
        <v>955.3</v>
      </c>
      <c r="W352" s="89" t="str">
        <f t="shared" si="169"/>
        <v>1553</v>
      </c>
      <c r="X352" s="89" t="str">
        <f t="shared" si="170"/>
        <v>2650.</v>
      </c>
      <c r="Y352" s="89" t="str">
        <f t="shared" si="171"/>
        <v>1097</v>
      </c>
      <c r="Z352" s="89" t="str">
        <f t="shared" si="172"/>
        <v>3.594</v>
      </c>
      <c r="AA352" s="89" t="str">
        <f t="shared" si="173"/>
        <v>5.401</v>
      </c>
      <c r="AB352" s="89" t="str">
        <f t="shared" si="174"/>
        <v>1.807</v>
      </c>
      <c r="AD352" s="89">
        <v>334</v>
      </c>
      <c r="AE352" s="89">
        <v>13.534000000000001</v>
      </c>
      <c r="AF352" s="89">
        <v>1.5891500000000001E-3</v>
      </c>
      <c r="AG352" s="89">
        <v>1.2067999999999999E-2</v>
      </c>
      <c r="AH352" s="89">
        <v>1531.0924438999998</v>
      </c>
      <c r="AI352" s="89">
        <v>2486.3716879999997</v>
      </c>
      <c r="AJ352" s="89">
        <v>955.27924409999991</v>
      </c>
      <c r="AK352" s="89">
        <v>1552.6</v>
      </c>
      <c r="AL352" s="89">
        <v>2649.7</v>
      </c>
      <c r="AM352" s="89">
        <v>1097.0999999999999</v>
      </c>
      <c r="AN352" s="89">
        <v>3.5943000000000001</v>
      </c>
      <c r="AO352" s="89">
        <v>5.4012000000000002</v>
      </c>
      <c r="AP352" s="89">
        <v>1.8069</v>
      </c>
    </row>
    <row r="353" spans="2:42">
      <c r="B353" s="3">
        <f t="shared" si="149"/>
        <v>342</v>
      </c>
      <c r="C353" s="115" t="str">
        <f t="shared" si="150"/>
        <v>14.97</v>
      </c>
      <c r="D353" s="115" t="str">
        <f t="shared" si="151"/>
        <v>0.001656</v>
      </c>
      <c r="E353" s="115" t="str">
        <f t="shared" si="152"/>
        <v>0.01037</v>
      </c>
      <c r="F353" s="115" t="str">
        <f t="shared" si="153"/>
        <v>1584</v>
      </c>
      <c r="G353" s="115" t="str">
        <f t="shared" si="154"/>
        <v>2456</v>
      </c>
      <c r="H353" s="115" t="str">
        <f t="shared" si="155"/>
        <v>871.9</v>
      </c>
      <c r="I353" s="115" t="str">
        <f t="shared" si="156"/>
        <v>1609</v>
      </c>
      <c r="J353" s="115" t="str">
        <f t="shared" si="157"/>
        <v>2612</v>
      </c>
      <c r="K353" s="115" t="str">
        <f t="shared" si="158"/>
        <v>1003</v>
      </c>
      <c r="L353" s="115" t="str">
        <f t="shared" si="159"/>
        <v>3.683</v>
      </c>
      <c r="M353" s="115" t="str">
        <f t="shared" si="160"/>
        <v>5.312</v>
      </c>
      <c r="N353" s="115" t="str">
        <f t="shared" si="161"/>
        <v>1.630</v>
      </c>
      <c r="P353" s="89" t="str">
        <f t="shared" si="162"/>
        <v>335.0</v>
      </c>
      <c r="Q353" s="89" t="str">
        <f t="shared" si="163"/>
        <v>13.71</v>
      </c>
      <c r="R353" s="89" t="str">
        <f t="shared" si="164"/>
        <v>0.001597</v>
      </c>
      <c r="S353" s="89" t="str">
        <f t="shared" si="165"/>
        <v>0.01185</v>
      </c>
      <c r="T353" s="89" t="str">
        <f t="shared" si="166"/>
        <v>1538</v>
      </c>
      <c r="U353" s="89" t="str">
        <f t="shared" si="167"/>
        <v>2483</v>
      </c>
      <c r="V353" s="89" t="str">
        <f t="shared" si="168"/>
        <v>945.4</v>
      </c>
      <c r="W353" s="89" t="str">
        <f t="shared" si="169"/>
        <v>1560.</v>
      </c>
      <c r="X353" s="89" t="str">
        <f t="shared" si="170"/>
        <v>2645</v>
      </c>
      <c r="Y353" s="89" t="str">
        <f t="shared" si="171"/>
        <v>1086</v>
      </c>
      <c r="Z353" s="89" t="str">
        <f t="shared" si="172"/>
        <v>3.605</v>
      </c>
      <c r="AA353" s="89" t="str">
        <f t="shared" si="173"/>
        <v>5.391</v>
      </c>
      <c r="AB353" s="89" t="str">
        <f t="shared" si="174"/>
        <v>1.786</v>
      </c>
      <c r="AD353" s="89">
        <v>335</v>
      </c>
      <c r="AE353" s="89">
        <v>13.707000000000001</v>
      </c>
      <c r="AF353" s="89">
        <v>1.5967100000000001E-3</v>
      </c>
      <c r="AG353" s="89">
        <v>1.1847E-2</v>
      </c>
      <c r="AH353" s="89">
        <v>1537.61389603</v>
      </c>
      <c r="AI353" s="89">
        <v>2483.0131710000001</v>
      </c>
      <c r="AJ353" s="89">
        <v>945.39927497000008</v>
      </c>
      <c r="AK353" s="89">
        <v>1559.5</v>
      </c>
      <c r="AL353" s="89">
        <v>2645.4</v>
      </c>
      <c r="AM353" s="89">
        <v>1085.9000000000001</v>
      </c>
      <c r="AN353" s="89">
        <v>3.605</v>
      </c>
      <c r="AO353" s="89">
        <v>5.3906000000000001</v>
      </c>
      <c r="AP353" s="89">
        <v>1.7856000000000001</v>
      </c>
    </row>
    <row r="354" spans="2:42">
      <c r="B354" s="3">
        <f t="shared" si="149"/>
        <v>343</v>
      </c>
      <c r="C354" s="115" t="str">
        <f t="shared" si="150"/>
        <v>15.16</v>
      </c>
      <c r="D354" s="115" t="str">
        <f t="shared" si="151"/>
        <v>0.001665</v>
      </c>
      <c r="E354" s="115" t="str">
        <f t="shared" si="152"/>
        <v>0.01017</v>
      </c>
      <c r="F354" s="115" t="str">
        <f t="shared" si="153"/>
        <v>1591</v>
      </c>
      <c r="G354" s="115" t="str">
        <f t="shared" si="154"/>
        <v>2452</v>
      </c>
      <c r="H354" s="115" t="str">
        <f t="shared" si="155"/>
        <v>860.8</v>
      </c>
      <c r="I354" s="115" t="str">
        <f t="shared" si="156"/>
        <v>1616</v>
      </c>
      <c r="J354" s="115" t="str">
        <f t="shared" si="157"/>
        <v>2606</v>
      </c>
      <c r="K354" s="115" t="str">
        <f t="shared" si="158"/>
        <v>989.7</v>
      </c>
      <c r="L354" s="115" t="str">
        <f t="shared" si="159"/>
        <v>3.694</v>
      </c>
      <c r="M354" s="115" t="str">
        <f t="shared" si="160"/>
        <v>5.301</v>
      </c>
      <c r="N354" s="115" t="str">
        <f t="shared" si="161"/>
        <v>1.606</v>
      </c>
      <c r="P354" s="89" t="str">
        <f t="shared" si="162"/>
        <v>336.0</v>
      </c>
      <c r="Q354" s="89" t="str">
        <f t="shared" si="163"/>
        <v>13.88</v>
      </c>
      <c r="R354" s="89" t="str">
        <f t="shared" si="164"/>
        <v>0.001604</v>
      </c>
      <c r="S354" s="89" t="str">
        <f t="shared" si="165"/>
        <v>0.01163</v>
      </c>
      <c r="T354" s="89" t="str">
        <f t="shared" si="166"/>
        <v>1544</v>
      </c>
      <c r="U354" s="89" t="str">
        <f t="shared" si="167"/>
        <v>2479</v>
      </c>
      <c r="V354" s="89" t="str">
        <f t="shared" si="168"/>
        <v>935.4</v>
      </c>
      <c r="W354" s="89" t="str">
        <f t="shared" si="169"/>
        <v>1566</v>
      </c>
      <c r="X354" s="89" t="str">
        <f t="shared" si="170"/>
        <v>2641</v>
      </c>
      <c r="Y354" s="89" t="str">
        <f t="shared" si="171"/>
        <v>1075</v>
      </c>
      <c r="Z354" s="89" t="str">
        <f t="shared" si="172"/>
        <v>3.616</v>
      </c>
      <c r="AA354" s="89" t="str">
        <f t="shared" si="173"/>
        <v>5.380</v>
      </c>
      <c r="AB354" s="89" t="str">
        <f t="shared" si="174"/>
        <v>1.764</v>
      </c>
      <c r="AD354" s="89">
        <v>336</v>
      </c>
      <c r="AE354" s="89">
        <v>13.882</v>
      </c>
      <c r="AF354" s="89">
        <v>1.60447E-3</v>
      </c>
      <c r="AG354" s="89">
        <v>1.1628999999999999E-2</v>
      </c>
      <c r="AH354" s="89">
        <v>1544.02674746</v>
      </c>
      <c r="AI354" s="89">
        <v>2479.466222</v>
      </c>
      <c r="AJ354" s="89">
        <v>935.43947453999999</v>
      </c>
      <c r="AK354" s="89">
        <v>1566.3</v>
      </c>
      <c r="AL354" s="89">
        <v>2640.9</v>
      </c>
      <c r="AM354" s="89">
        <v>1074.5999999999999</v>
      </c>
      <c r="AN354" s="89">
        <v>3.6158999999999999</v>
      </c>
      <c r="AO354" s="89">
        <v>5.3799000000000001</v>
      </c>
      <c r="AP354" s="89">
        <v>1.764</v>
      </c>
    </row>
    <row r="355" spans="2:42">
      <c r="B355" s="3">
        <f t="shared" si="149"/>
        <v>344</v>
      </c>
      <c r="C355" s="115" t="str">
        <f t="shared" si="150"/>
        <v>15.35</v>
      </c>
      <c r="D355" s="115" t="str">
        <f t="shared" si="151"/>
        <v>0.001675</v>
      </c>
      <c r="E355" s="115" t="str">
        <f t="shared" si="152"/>
        <v>0.009967</v>
      </c>
      <c r="F355" s="115" t="str">
        <f t="shared" si="153"/>
        <v>1598</v>
      </c>
      <c r="G355" s="115" t="str">
        <f t="shared" si="154"/>
        <v>2448</v>
      </c>
      <c r="H355" s="115" t="str">
        <f t="shared" si="155"/>
        <v>849.4</v>
      </c>
      <c r="I355" s="115" t="str">
        <f t="shared" si="156"/>
        <v>1624</v>
      </c>
      <c r="J355" s="115" t="str">
        <f t="shared" si="157"/>
        <v>2601</v>
      </c>
      <c r="K355" s="115" t="str">
        <f t="shared" si="158"/>
        <v>976.7</v>
      </c>
      <c r="L355" s="115" t="str">
        <f t="shared" si="159"/>
        <v>3.706</v>
      </c>
      <c r="M355" s="115" t="str">
        <f t="shared" si="160"/>
        <v>5.289</v>
      </c>
      <c r="N355" s="115" t="str">
        <f t="shared" si="161"/>
        <v>1.583</v>
      </c>
      <c r="P355" s="89" t="str">
        <f t="shared" si="162"/>
        <v>337.0</v>
      </c>
      <c r="Q355" s="89" t="str">
        <f t="shared" si="163"/>
        <v>14.06</v>
      </c>
      <c r="R355" s="89" t="str">
        <f t="shared" si="164"/>
        <v>0.001612</v>
      </c>
      <c r="S355" s="89" t="str">
        <f t="shared" si="165"/>
        <v>0.01141</v>
      </c>
      <c r="T355" s="89" t="str">
        <f t="shared" si="166"/>
        <v>1551</v>
      </c>
      <c r="U355" s="89" t="str">
        <f t="shared" si="167"/>
        <v>2476</v>
      </c>
      <c r="V355" s="89" t="str">
        <f t="shared" si="168"/>
        <v>925.2</v>
      </c>
      <c r="W355" s="89" t="str">
        <f t="shared" si="169"/>
        <v>1573</v>
      </c>
      <c r="X355" s="89" t="str">
        <f t="shared" si="170"/>
        <v>2636</v>
      </c>
      <c r="Y355" s="89" t="str">
        <f t="shared" si="171"/>
        <v>1063</v>
      </c>
      <c r="Z355" s="89" t="str">
        <f t="shared" si="172"/>
        <v>3.627</v>
      </c>
      <c r="AA355" s="89" t="str">
        <f t="shared" si="173"/>
        <v>5.369</v>
      </c>
      <c r="AB355" s="89" t="str">
        <f t="shared" si="174"/>
        <v>1.742</v>
      </c>
      <c r="AD355" s="89">
        <v>337</v>
      </c>
      <c r="AE355" s="89">
        <v>14.058999999999999</v>
      </c>
      <c r="AF355" s="89">
        <v>1.6124099999999999E-3</v>
      </c>
      <c r="AG355" s="89">
        <v>1.1413E-2</v>
      </c>
      <c r="AH355" s="89">
        <v>1550.63112781</v>
      </c>
      <c r="AI355" s="89">
        <v>2475.8446330000002</v>
      </c>
      <c r="AJ355" s="89">
        <v>925.21350519000021</v>
      </c>
      <c r="AK355" s="89">
        <v>1573.3</v>
      </c>
      <c r="AL355" s="89">
        <v>2636.3</v>
      </c>
      <c r="AM355" s="89">
        <v>1063</v>
      </c>
      <c r="AN355" s="89">
        <v>3.6267999999999998</v>
      </c>
      <c r="AO355" s="89">
        <v>5.3691000000000004</v>
      </c>
      <c r="AP355" s="89">
        <v>1.7422</v>
      </c>
    </row>
    <row r="356" spans="2:42">
      <c r="B356" s="3">
        <f t="shared" si="149"/>
        <v>345</v>
      </c>
      <c r="C356" s="115" t="str">
        <f t="shared" si="150"/>
        <v>15.54</v>
      </c>
      <c r="D356" s="115" t="str">
        <f t="shared" si="151"/>
        <v>0.001685</v>
      </c>
      <c r="E356" s="115" t="str">
        <f t="shared" si="152"/>
        <v>0.009769</v>
      </c>
      <c r="F356" s="115" t="str">
        <f t="shared" si="153"/>
        <v>1605</v>
      </c>
      <c r="G356" s="115" t="str">
        <f t="shared" si="154"/>
        <v>2443</v>
      </c>
      <c r="H356" s="115" t="str">
        <f t="shared" si="155"/>
        <v>837.8</v>
      </c>
      <c r="I356" s="115" t="str">
        <f t="shared" si="156"/>
        <v>1632</v>
      </c>
      <c r="J356" s="115" t="str">
        <f t="shared" si="157"/>
        <v>2595</v>
      </c>
      <c r="K356" s="115" t="str">
        <f t="shared" si="158"/>
        <v>963.4</v>
      </c>
      <c r="L356" s="115" t="str">
        <f t="shared" si="159"/>
        <v>3.718</v>
      </c>
      <c r="M356" s="115" t="str">
        <f t="shared" si="160"/>
        <v>5.276</v>
      </c>
      <c r="N356" s="115" t="str">
        <f t="shared" si="161"/>
        <v>1.559</v>
      </c>
      <c r="P356" s="89" t="str">
        <f t="shared" si="162"/>
        <v>338.0</v>
      </c>
      <c r="Q356" s="89" t="str">
        <f t="shared" si="163"/>
        <v>14.24</v>
      </c>
      <c r="R356" s="89" t="str">
        <f t="shared" si="164"/>
        <v>0.001621</v>
      </c>
      <c r="S356" s="89" t="str">
        <f t="shared" si="165"/>
        <v>0.01120</v>
      </c>
      <c r="T356" s="89" t="str">
        <f t="shared" si="166"/>
        <v>1557</v>
      </c>
      <c r="U356" s="89" t="str">
        <f t="shared" si="167"/>
        <v>2472</v>
      </c>
      <c r="V356" s="89" t="str">
        <f t="shared" si="168"/>
        <v>914.9</v>
      </c>
      <c r="W356" s="89" t="str">
        <f t="shared" si="169"/>
        <v>1580.</v>
      </c>
      <c r="X356" s="89" t="str">
        <f t="shared" si="170"/>
        <v>2632</v>
      </c>
      <c r="Y356" s="89" t="str">
        <f t="shared" si="171"/>
        <v>1051</v>
      </c>
      <c r="Z356" s="89" t="str">
        <f t="shared" si="172"/>
        <v>3.638</v>
      </c>
      <c r="AA356" s="89" t="str">
        <f t="shared" si="173"/>
        <v>5.358</v>
      </c>
      <c r="AB356" s="89" t="str">
        <f t="shared" si="174"/>
        <v>1.720</v>
      </c>
      <c r="AD356" s="89">
        <v>338</v>
      </c>
      <c r="AE356" s="89">
        <v>14.238</v>
      </c>
      <c r="AF356" s="89">
        <v>1.62057E-3</v>
      </c>
      <c r="AG356" s="89">
        <v>1.12E-2</v>
      </c>
      <c r="AH356" s="89">
        <v>1557.22632434</v>
      </c>
      <c r="AI356" s="89">
        <v>2472.1343999999999</v>
      </c>
      <c r="AJ356" s="89">
        <v>914.90807565999989</v>
      </c>
      <c r="AK356" s="89">
        <v>1580.3</v>
      </c>
      <c r="AL356" s="89">
        <v>2631.6</v>
      </c>
      <c r="AM356" s="89">
        <v>1051.3</v>
      </c>
      <c r="AN356" s="89">
        <v>3.6377999999999999</v>
      </c>
      <c r="AO356" s="89">
        <v>5.3581000000000003</v>
      </c>
      <c r="AP356" s="89">
        <v>1.7202</v>
      </c>
    </row>
    <row r="357" spans="2:42">
      <c r="B357" s="3">
        <f t="shared" si="149"/>
        <v>346</v>
      </c>
      <c r="C357" s="115" t="str">
        <f t="shared" si="150"/>
        <v>15.73</v>
      </c>
      <c r="D357" s="115" t="str">
        <f t="shared" si="151"/>
        <v>0.001695</v>
      </c>
      <c r="E357" s="115" t="str">
        <f t="shared" si="152"/>
        <v>0.009572</v>
      </c>
      <c r="F357" s="115" t="str">
        <f t="shared" si="153"/>
        <v>1612</v>
      </c>
      <c r="G357" s="115" t="str">
        <f t="shared" si="154"/>
        <v>2438</v>
      </c>
      <c r="H357" s="115" t="str">
        <f t="shared" si="155"/>
        <v>826.0</v>
      </c>
      <c r="I357" s="115" t="str">
        <f t="shared" si="156"/>
        <v>1639</v>
      </c>
      <c r="J357" s="115" t="str">
        <f t="shared" si="157"/>
        <v>2589</v>
      </c>
      <c r="K357" s="115" t="str">
        <f t="shared" si="158"/>
        <v>949.9</v>
      </c>
      <c r="L357" s="115" t="str">
        <f t="shared" si="159"/>
        <v>3.730</v>
      </c>
      <c r="M357" s="115" t="str">
        <f t="shared" si="160"/>
        <v>5.264</v>
      </c>
      <c r="N357" s="115" t="str">
        <f t="shared" si="161"/>
        <v>1.534</v>
      </c>
      <c r="P357" s="89" t="str">
        <f t="shared" si="162"/>
        <v>339.0</v>
      </c>
      <c r="Q357" s="89" t="str">
        <f t="shared" si="163"/>
        <v>14.42</v>
      </c>
      <c r="R357" s="89" t="str">
        <f t="shared" si="164"/>
        <v>0.001629</v>
      </c>
      <c r="S357" s="89" t="str">
        <f t="shared" si="165"/>
        <v>0.01099</v>
      </c>
      <c r="T357" s="89" t="str">
        <f t="shared" si="166"/>
        <v>1564</v>
      </c>
      <c r="U357" s="89" t="str">
        <f t="shared" si="167"/>
        <v>2468</v>
      </c>
      <c r="V357" s="89" t="str">
        <f t="shared" si="168"/>
        <v>904.4</v>
      </c>
      <c r="W357" s="89" t="str">
        <f t="shared" si="169"/>
        <v>1587</v>
      </c>
      <c r="X357" s="89" t="str">
        <f t="shared" si="170"/>
        <v>2627</v>
      </c>
      <c r="Y357" s="89" t="str">
        <f t="shared" si="171"/>
        <v>1039</v>
      </c>
      <c r="Z357" s="89" t="str">
        <f t="shared" si="172"/>
        <v>3.649</v>
      </c>
      <c r="AA357" s="89" t="str">
        <f t="shared" si="173"/>
        <v>5.347</v>
      </c>
      <c r="AB357" s="89" t="str">
        <f t="shared" si="174"/>
        <v>1.698</v>
      </c>
      <c r="AD357" s="89">
        <v>339</v>
      </c>
      <c r="AE357" s="89">
        <v>14.417999999999999</v>
      </c>
      <c r="AF357" s="89">
        <v>1.6289499999999999E-3</v>
      </c>
      <c r="AG357" s="89">
        <v>1.0989000000000001E-2</v>
      </c>
      <c r="AH357" s="89">
        <v>1563.9137989000001</v>
      </c>
      <c r="AI357" s="89">
        <v>2468.3605980000002</v>
      </c>
      <c r="AJ357" s="89">
        <v>904.44679910000013</v>
      </c>
      <c r="AK357" s="89">
        <v>1587.4</v>
      </c>
      <c r="AL357" s="89">
        <v>2626.8</v>
      </c>
      <c r="AM357" s="89">
        <v>1039.4000000000001</v>
      </c>
      <c r="AN357" s="89">
        <v>3.6488999999999998</v>
      </c>
      <c r="AO357" s="89">
        <v>5.3468999999999998</v>
      </c>
      <c r="AP357" s="89">
        <v>1.698</v>
      </c>
    </row>
    <row r="358" spans="2:42">
      <c r="B358" s="3">
        <f t="shared" si="149"/>
        <v>347</v>
      </c>
      <c r="C358" s="115" t="str">
        <f t="shared" si="150"/>
        <v>15.93</v>
      </c>
      <c r="D358" s="115" t="str">
        <f t="shared" si="151"/>
        <v>0.001706</v>
      </c>
      <c r="E358" s="115" t="str">
        <f t="shared" si="152"/>
        <v>0.009378</v>
      </c>
      <c r="F358" s="115" t="str">
        <f t="shared" si="153"/>
        <v>1620.</v>
      </c>
      <c r="G358" s="115" t="str">
        <f t="shared" si="154"/>
        <v>2434</v>
      </c>
      <c r="H358" s="115" t="str">
        <f t="shared" si="155"/>
        <v>813.9</v>
      </c>
      <c r="I358" s="115" t="str">
        <f t="shared" si="156"/>
        <v>1647</v>
      </c>
      <c r="J358" s="115" t="str">
        <f t="shared" si="157"/>
        <v>2583</v>
      </c>
      <c r="K358" s="115" t="str">
        <f t="shared" si="158"/>
        <v>936.1</v>
      </c>
      <c r="L358" s="115" t="str">
        <f t="shared" si="159"/>
        <v>3.741</v>
      </c>
      <c r="M358" s="115" t="str">
        <f t="shared" si="160"/>
        <v>5.251</v>
      </c>
      <c r="N358" s="115" t="str">
        <f t="shared" si="161"/>
        <v>1.509</v>
      </c>
      <c r="P358" s="89" t="str">
        <f t="shared" si="162"/>
        <v>340.0</v>
      </c>
      <c r="Q358" s="89" t="str">
        <f t="shared" si="163"/>
        <v>14.60</v>
      </c>
      <c r="R358" s="89" t="str">
        <f t="shared" si="164"/>
        <v>0.001638</v>
      </c>
      <c r="S358" s="89" t="str">
        <f t="shared" si="165"/>
        <v>0.01078</v>
      </c>
      <c r="T358" s="89" t="str">
        <f t="shared" si="166"/>
        <v>1571</v>
      </c>
      <c r="U358" s="89" t="str">
        <f t="shared" si="167"/>
        <v>2464</v>
      </c>
      <c r="V358" s="89" t="str">
        <f t="shared" si="168"/>
        <v>893.8</v>
      </c>
      <c r="W358" s="89" t="str">
        <f t="shared" si="169"/>
        <v>1595</v>
      </c>
      <c r="X358" s="89" t="str">
        <f t="shared" si="170"/>
        <v>2622</v>
      </c>
      <c r="Y358" s="89" t="str">
        <f t="shared" si="171"/>
        <v>1027</v>
      </c>
      <c r="Z358" s="89" t="str">
        <f t="shared" si="172"/>
        <v>3.660</v>
      </c>
      <c r="AA358" s="89" t="str">
        <f t="shared" si="173"/>
        <v>5.336</v>
      </c>
      <c r="AB358" s="89" t="str">
        <f t="shared" si="174"/>
        <v>1.676</v>
      </c>
      <c r="AD358" s="89">
        <v>340</v>
      </c>
      <c r="AE358" s="89">
        <v>14.601000000000001</v>
      </c>
      <c r="AF358" s="89">
        <v>1.63755E-3</v>
      </c>
      <c r="AG358" s="89">
        <v>1.0781000000000001E-2</v>
      </c>
      <c r="AH358" s="89">
        <v>1570.5901324500001</v>
      </c>
      <c r="AI358" s="89">
        <v>2464.3866190000003</v>
      </c>
      <c r="AJ358" s="89">
        <v>893.79648655000028</v>
      </c>
      <c r="AK358" s="89">
        <v>1594.5</v>
      </c>
      <c r="AL358" s="89">
        <v>2621.8</v>
      </c>
      <c r="AM358" s="89">
        <v>1027.3</v>
      </c>
      <c r="AN358" s="89">
        <v>3.6600999999999999</v>
      </c>
      <c r="AO358" s="89">
        <v>5.3356000000000003</v>
      </c>
      <c r="AP358" s="89">
        <v>1.6755</v>
      </c>
    </row>
    <row r="359" spans="2:42">
      <c r="B359" s="3">
        <f t="shared" si="149"/>
        <v>348</v>
      </c>
      <c r="C359" s="115" t="str">
        <f t="shared" si="150"/>
        <v>16.13</v>
      </c>
      <c r="D359" s="115" t="str">
        <f t="shared" si="151"/>
        <v>0.001717</v>
      </c>
      <c r="E359" s="115" t="str">
        <f t="shared" si="152"/>
        <v>0.009184</v>
      </c>
      <c r="F359" s="115" t="str">
        <f t="shared" si="153"/>
        <v>1627</v>
      </c>
      <c r="G359" s="115" t="str">
        <f t="shared" si="154"/>
        <v>2429</v>
      </c>
      <c r="H359" s="115" t="str">
        <f t="shared" si="155"/>
        <v>801.5</v>
      </c>
      <c r="I359" s="115" t="str">
        <f t="shared" si="156"/>
        <v>1655</v>
      </c>
      <c r="J359" s="115" t="str">
        <f t="shared" si="157"/>
        <v>2577</v>
      </c>
      <c r="K359" s="115" t="str">
        <f t="shared" si="158"/>
        <v>922.0</v>
      </c>
      <c r="L359" s="115" t="str">
        <f t="shared" si="159"/>
        <v>3.754</v>
      </c>
      <c r="M359" s="115" t="str">
        <f t="shared" si="160"/>
        <v>5.238</v>
      </c>
      <c r="N359" s="115" t="str">
        <f t="shared" si="161"/>
        <v>1.484</v>
      </c>
      <c r="P359" s="89" t="str">
        <f t="shared" si="162"/>
        <v>341.0</v>
      </c>
      <c r="Q359" s="89" t="str">
        <f t="shared" si="163"/>
        <v>14.79</v>
      </c>
      <c r="R359" s="89" t="str">
        <f t="shared" si="164"/>
        <v>0.001646</v>
      </c>
      <c r="S359" s="89" t="str">
        <f t="shared" si="165"/>
        <v>0.01057</v>
      </c>
      <c r="T359" s="89" t="str">
        <f t="shared" si="166"/>
        <v>1577</v>
      </c>
      <c r="U359" s="89" t="str">
        <f t="shared" si="167"/>
        <v>2460.</v>
      </c>
      <c r="V359" s="89" t="str">
        <f t="shared" si="168"/>
        <v>883.0</v>
      </c>
      <c r="W359" s="89" t="str">
        <f t="shared" si="169"/>
        <v>1602</v>
      </c>
      <c r="X359" s="89" t="str">
        <f t="shared" si="170"/>
        <v>2617</v>
      </c>
      <c r="Y359" s="89" t="str">
        <f t="shared" si="171"/>
        <v>1015</v>
      </c>
      <c r="Z359" s="89" t="str">
        <f t="shared" si="172"/>
        <v>3.671</v>
      </c>
      <c r="AA359" s="89" t="str">
        <f t="shared" si="173"/>
        <v>5.324</v>
      </c>
      <c r="AB359" s="89" t="str">
        <f t="shared" si="174"/>
        <v>1.653</v>
      </c>
      <c r="AD359" s="89">
        <v>341</v>
      </c>
      <c r="AE359" s="89">
        <v>14.785</v>
      </c>
      <c r="AF359" s="89">
        <v>1.6464000000000001E-3</v>
      </c>
      <c r="AG359" s="89">
        <v>1.0574E-2</v>
      </c>
      <c r="AH359" s="89">
        <v>1577.4579759999999</v>
      </c>
      <c r="AI359" s="89">
        <v>2460.4634100000003</v>
      </c>
      <c r="AJ359" s="89">
        <v>883.00543400000038</v>
      </c>
      <c r="AK359" s="89">
        <v>1601.8</v>
      </c>
      <c r="AL359" s="89">
        <v>2616.8000000000002</v>
      </c>
      <c r="AM359" s="89">
        <v>1015</v>
      </c>
      <c r="AN359" s="89">
        <v>3.6714000000000002</v>
      </c>
      <c r="AO359" s="89">
        <v>5.3240999999999996</v>
      </c>
      <c r="AP359" s="89">
        <v>1.6527000000000001</v>
      </c>
    </row>
    <row r="360" spans="2:42">
      <c r="B360" s="3">
        <f t="shared" si="149"/>
        <v>349</v>
      </c>
      <c r="C360" s="115" t="str">
        <f t="shared" si="150"/>
        <v>16.33</v>
      </c>
      <c r="D360" s="115" t="str">
        <f t="shared" si="151"/>
        <v>0.001728</v>
      </c>
      <c r="E360" s="115" t="str">
        <f t="shared" si="152"/>
        <v>0.008993</v>
      </c>
      <c r="F360" s="115" t="str">
        <f t="shared" si="153"/>
        <v>1635</v>
      </c>
      <c r="G360" s="115" t="str">
        <f t="shared" si="154"/>
        <v>2423</v>
      </c>
      <c r="H360" s="115" t="str">
        <f t="shared" si="155"/>
        <v>788.9</v>
      </c>
      <c r="I360" s="115" t="str">
        <f t="shared" si="156"/>
        <v>1663</v>
      </c>
      <c r="J360" s="115" t="str">
        <f t="shared" si="157"/>
        <v>2570.</v>
      </c>
      <c r="K360" s="115" t="str">
        <f t="shared" si="158"/>
        <v>907.5</v>
      </c>
      <c r="L360" s="115" t="str">
        <f t="shared" si="159"/>
        <v>3.766</v>
      </c>
      <c r="M360" s="115" t="str">
        <f t="shared" si="160"/>
        <v>5.225</v>
      </c>
      <c r="N360" s="115" t="str">
        <f t="shared" si="161"/>
        <v>1.459</v>
      </c>
      <c r="P360" s="89" t="str">
        <f t="shared" si="162"/>
        <v>342.0</v>
      </c>
      <c r="Q360" s="89" t="str">
        <f t="shared" si="163"/>
        <v>14.97</v>
      </c>
      <c r="R360" s="89" t="str">
        <f t="shared" si="164"/>
        <v>0.001656</v>
      </c>
      <c r="S360" s="89" t="str">
        <f t="shared" si="165"/>
        <v>0.01037</v>
      </c>
      <c r="T360" s="89" t="str">
        <f t="shared" si="166"/>
        <v>1584</v>
      </c>
      <c r="U360" s="89" t="str">
        <f t="shared" si="167"/>
        <v>2456</v>
      </c>
      <c r="V360" s="89" t="str">
        <f t="shared" si="168"/>
        <v>871.9</v>
      </c>
      <c r="W360" s="89" t="str">
        <f t="shared" si="169"/>
        <v>1609</v>
      </c>
      <c r="X360" s="89" t="str">
        <f t="shared" si="170"/>
        <v>2612</v>
      </c>
      <c r="Y360" s="89" t="str">
        <f t="shared" si="171"/>
        <v>1003</v>
      </c>
      <c r="Z360" s="89" t="str">
        <f t="shared" si="172"/>
        <v>3.683</v>
      </c>
      <c r="AA360" s="89" t="str">
        <f t="shared" si="173"/>
        <v>5.312</v>
      </c>
      <c r="AB360" s="89" t="str">
        <f t="shared" si="174"/>
        <v>1.630</v>
      </c>
      <c r="AD360" s="89">
        <v>342</v>
      </c>
      <c r="AE360" s="89">
        <v>14.971</v>
      </c>
      <c r="AF360" s="89">
        <v>1.65551E-3</v>
      </c>
      <c r="AG360" s="89">
        <v>1.0369999999999999E-2</v>
      </c>
      <c r="AH360" s="89">
        <v>1584.31535979</v>
      </c>
      <c r="AI360" s="89">
        <v>2456.2507300000002</v>
      </c>
      <c r="AJ360" s="89">
        <v>871.9353702100002</v>
      </c>
      <c r="AK360" s="89">
        <v>1609.1</v>
      </c>
      <c r="AL360" s="89">
        <v>2611.5</v>
      </c>
      <c r="AM360" s="89">
        <v>1002.5</v>
      </c>
      <c r="AN360" s="89">
        <v>3.6827999999999999</v>
      </c>
      <c r="AO360" s="89">
        <v>5.3124000000000002</v>
      </c>
      <c r="AP360" s="89">
        <v>1.6295999999999999</v>
      </c>
    </row>
    <row r="361" spans="2:42">
      <c r="B361" s="3">
        <f t="shared" si="149"/>
        <v>350</v>
      </c>
      <c r="C361" s="115" t="str">
        <f t="shared" si="150"/>
        <v>16.53</v>
      </c>
      <c r="D361" s="115" t="str">
        <f t="shared" si="151"/>
        <v>0.001740</v>
      </c>
      <c r="E361" s="115" t="str">
        <f t="shared" si="152"/>
        <v>0.008802</v>
      </c>
      <c r="F361" s="115" t="str">
        <f t="shared" si="153"/>
        <v>1642</v>
      </c>
      <c r="G361" s="115" t="str">
        <f t="shared" si="154"/>
        <v>2418</v>
      </c>
      <c r="H361" s="115" t="str">
        <f t="shared" si="155"/>
        <v>776.0</v>
      </c>
      <c r="I361" s="115" t="str">
        <f t="shared" si="156"/>
        <v>1671</v>
      </c>
      <c r="J361" s="115" t="str">
        <f t="shared" si="157"/>
        <v>2564</v>
      </c>
      <c r="K361" s="115" t="str">
        <f t="shared" si="158"/>
        <v>892.7</v>
      </c>
      <c r="L361" s="115" t="str">
        <f t="shared" si="159"/>
        <v>3.778</v>
      </c>
      <c r="M361" s="115" t="str">
        <f t="shared" si="160"/>
        <v>5.211</v>
      </c>
      <c r="N361" s="115" t="str">
        <f t="shared" si="161"/>
        <v>1.433</v>
      </c>
      <c r="P361" s="89" t="str">
        <f t="shared" si="162"/>
        <v>343.0</v>
      </c>
      <c r="Q361" s="89" t="str">
        <f t="shared" si="163"/>
        <v>15.16</v>
      </c>
      <c r="R361" s="89" t="str">
        <f t="shared" si="164"/>
        <v>0.001665</v>
      </c>
      <c r="S361" s="89" t="str">
        <f t="shared" si="165"/>
        <v>0.01017</v>
      </c>
      <c r="T361" s="89" t="str">
        <f t="shared" si="166"/>
        <v>1591</v>
      </c>
      <c r="U361" s="89" t="str">
        <f t="shared" si="167"/>
        <v>2452</v>
      </c>
      <c r="V361" s="89" t="str">
        <f t="shared" si="168"/>
        <v>860.8</v>
      </c>
      <c r="W361" s="89" t="str">
        <f t="shared" si="169"/>
        <v>1616</v>
      </c>
      <c r="X361" s="89" t="str">
        <f t="shared" si="170"/>
        <v>2606</v>
      </c>
      <c r="Y361" s="89" t="str">
        <f t="shared" si="171"/>
        <v>989.7</v>
      </c>
      <c r="Z361" s="89" t="str">
        <f t="shared" si="172"/>
        <v>3.694</v>
      </c>
      <c r="AA361" s="89" t="str">
        <f t="shared" si="173"/>
        <v>5.301</v>
      </c>
      <c r="AB361" s="89" t="str">
        <f t="shared" si="174"/>
        <v>1.606</v>
      </c>
      <c r="AD361" s="89">
        <v>343</v>
      </c>
      <c r="AE361" s="89">
        <v>15.159000000000001</v>
      </c>
      <c r="AF361" s="89">
        <v>1.6649E-3</v>
      </c>
      <c r="AG361" s="89">
        <v>1.0168E-2</v>
      </c>
      <c r="AH361" s="89">
        <v>1591.1617809000002</v>
      </c>
      <c r="AI361" s="89">
        <v>2451.9632879999999</v>
      </c>
      <c r="AJ361" s="89">
        <v>860.80150709999975</v>
      </c>
      <c r="AK361" s="89">
        <v>1616.4</v>
      </c>
      <c r="AL361" s="89">
        <v>2606.1</v>
      </c>
      <c r="AM361" s="89">
        <v>989.7</v>
      </c>
      <c r="AN361" s="89">
        <v>3.6943000000000001</v>
      </c>
      <c r="AO361" s="89">
        <v>5.3005000000000004</v>
      </c>
      <c r="AP361" s="89">
        <v>1.6063000000000001</v>
      </c>
    </row>
    <row r="362" spans="2:42">
      <c r="B362" s="3">
        <f t="shared" si="149"/>
        <v>351</v>
      </c>
      <c r="C362" s="115" t="str">
        <f t="shared" si="150"/>
        <v>16.73</v>
      </c>
      <c r="D362" s="115" t="str">
        <f t="shared" si="151"/>
        <v>0.001752</v>
      </c>
      <c r="E362" s="115" t="str">
        <f t="shared" si="152"/>
        <v>0.008613</v>
      </c>
      <c r="F362" s="115" t="str">
        <f t="shared" si="153"/>
        <v>1650.</v>
      </c>
      <c r="G362" s="115" t="str">
        <f t="shared" si="154"/>
        <v>2413</v>
      </c>
      <c r="H362" s="115" t="str">
        <f t="shared" si="155"/>
        <v>762.9</v>
      </c>
      <c r="I362" s="115" t="str">
        <f t="shared" si="156"/>
        <v>1679</v>
      </c>
      <c r="J362" s="115" t="str">
        <f t="shared" si="157"/>
        <v>2557</v>
      </c>
      <c r="K362" s="115" t="str">
        <f t="shared" si="158"/>
        <v>877.6</v>
      </c>
      <c r="L362" s="115" t="str">
        <f t="shared" si="159"/>
        <v>3.791</v>
      </c>
      <c r="M362" s="115" t="str">
        <f t="shared" si="160"/>
        <v>5.197</v>
      </c>
      <c r="N362" s="115" t="str">
        <f t="shared" si="161"/>
        <v>1.406</v>
      </c>
      <c r="P362" s="89" t="str">
        <f t="shared" si="162"/>
        <v>344.0</v>
      </c>
      <c r="Q362" s="89" t="str">
        <f t="shared" si="163"/>
        <v>15.35</v>
      </c>
      <c r="R362" s="89" t="str">
        <f t="shared" si="164"/>
        <v>0.001675</v>
      </c>
      <c r="S362" s="89" t="str">
        <f t="shared" si="165"/>
        <v>0.009967</v>
      </c>
      <c r="T362" s="89" t="str">
        <f t="shared" si="166"/>
        <v>1598</v>
      </c>
      <c r="U362" s="89" t="str">
        <f t="shared" si="167"/>
        <v>2448</v>
      </c>
      <c r="V362" s="89" t="str">
        <f t="shared" si="168"/>
        <v>849.4</v>
      </c>
      <c r="W362" s="89" t="str">
        <f t="shared" si="169"/>
        <v>1624</v>
      </c>
      <c r="X362" s="89" t="str">
        <f t="shared" si="170"/>
        <v>2601</v>
      </c>
      <c r="Y362" s="89" t="str">
        <f t="shared" si="171"/>
        <v>976.7</v>
      </c>
      <c r="Z362" s="89" t="str">
        <f t="shared" si="172"/>
        <v>3.706</v>
      </c>
      <c r="AA362" s="89" t="str">
        <f t="shared" si="173"/>
        <v>5.289</v>
      </c>
      <c r="AB362" s="89" t="str">
        <f t="shared" si="174"/>
        <v>1.583</v>
      </c>
      <c r="AD362" s="89">
        <v>344</v>
      </c>
      <c r="AE362" s="89">
        <v>15.349</v>
      </c>
      <c r="AF362" s="89">
        <v>1.6745699999999998E-3</v>
      </c>
      <c r="AG362" s="89">
        <v>9.9673999999999995E-3</v>
      </c>
      <c r="AH362" s="89">
        <v>1598.1970250700001</v>
      </c>
      <c r="AI362" s="89">
        <v>2447.6103773999998</v>
      </c>
      <c r="AJ362" s="89">
        <v>849.41335232999973</v>
      </c>
      <c r="AK362" s="89">
        <v>1623.9</v>
      </c>
      <c r="AL362" s="89">
        <v>2600.6</v>
      </c>
      <c r="AM362" s="89">
        <v>976.7</v>
      </c>
      <c r="AN362" s="89">
        <v>3.7059000000000002</v>
      </c>
      <c r="AO362" s="89">
        <v>5.2885</v>
      </c>
      <c r="AP362" s="89">
        <v>1.5826</v>
      </c>
    </row>
    <row r="363" spans="2:42">
      <c r="B363" s="3">
        <f t="shared" si="149"/>
        <v>352</v>
      </c>
      <c r="C363" s="115" t="str">
        <f t="shared" si="150"/>
        <v>16.94</v>
      </c>
      <c r="D363" s="115" t="str">
        <f t="shared" si="151"/>
        <v>0.001765</v>
      </c>
      <c r="E363" s="115" t="str">
        <f t="shared" si="152"/>
        <v>0.008426</v>
      </c>
      <c r="F363" s="115" t="str">
        <f t="shared" si="153"/>
        <v>1658</v>
      </c>
      <c r="G363" s="115" t="str">
        <f t="shared" si="154"/>
        <v>2407</v>
      </c>
      <c r="H363" s="115" t="str">
        <f t="shared" si="155"/>
        <v>749.3</v>
      </c>
      <c r="I363" s="115" t="str">
        <f t="shared" si="156"/>
        <v>1688</v>
      </c>
      <c r="J363" s="115" t="str">
        <f t="shared" si="157"/>
        <v>2550.</v>
      </c>
      <c r="K363" s="115" t="str">
        <f t="shared" si="158"/>
        <v>862.1</v>
      </c>
      <c r="L363" s="115" t="str">
        <f t="shared" si="159"/>
        <v>3.804</v>
      </c>
      <c r="M363" s="115" t="str">
        <f t="shared" si="160"/>
        <v>5.183</v>
      </c>
      <c r="N363" s="115" t="str">
        <f t="shared" si="161"/>
        <v>1.379</v>
      </c>
      <c r="P363" s="89" t="str">
        <f t="shared" si="162"/>
        <v>345.0</v>
      </c>
      <c r="Q363" s="89" t="str">
        <f t="shared" si="163"/>
        <v>15.54</v>
      </c>
      <c r="R363" s="89" t="str">
        <f t="shared" si="164"/>
        <v>0.001685</v>
      </c>
      <c r="S363" s="89" t="str">
        <f t="shared" si="165"/>
        <v>0.009769</v>
      </c>
      <c r="T363" s="89" t="str">
        <f t="shared" si="166"/>
        <v>1605</v>
      </c>
      <c r="U363" s="89" t="str">
        <f t="shared" si="167"/>
        <v>2443</v>
      </c>
      <c r="V363" s="89" t="str">
        <f t="shared" si="168"/>
        <v>837.8</v>
      </c>
      <c r="W363" s="89" t="str">
        <f t="shared" si="169"/>
        <v>1632</v>
      </c>
      <c r="X363" s="89" t="str">
        <f t="shared" si="170"/>
        <v>2595</v>
      </c>
      <c r="Y363" s="89" t="str">
        <f t="shared" si="171"/>
        <v>963.4</v>
      </c>
      <c r="Z363" s="89" t="str">
        <f t="shared" si="172"/>
        <v>3.718</v>
      </c>
      <c r="AA363" s="89" t="str">
        <f t="shared" si="173"/>
        <v>5.276</v>
      </c>
      <c r="AB363" s="89" t="str">
        <f t="shared" si="174"/>
        <v>1.559</v>
      </c>
      <c r="AD363" s="89">
        <v>345</v>
      </c>
      <c r="AE363" s="89">
        <v>15.541</v>
      </c>
      <c r="AF363" s="89">
        <v>1.6845600000000001E-3</v>
      </c>
      <c r="AG363" s="89">
        <v>9.7689999999999999E-3</v>
      </c>
      <c r="AH363" s="89">
        <v>1605.3202530399999</v>
      </c>
      <c r="AI363" s="89">
        <v>2443.0799710000001</v>
      </c>
      <c r="AJ363" s="89">
        <v>837.75971796000022</v>
      </c>
      <c r="AK363" s="89">
        <v>1631.5</v>
      </c>
      <c r="AL363" s="89">
        <v>2594.9</v>
      </c>
      <c r="AM363" s="89">
        <v>963.4</v>
      </c>
      <c r="AN363" s="89">
        <v>3.7176</v>
      </c>
      <c r="AO363" s="89">
        <v>5.2762000000000002</v>
      </c>
      <c r="AP363" s="89">
        <v>1.5586</v>
      </c>
    </row>
    <row r="364" spans="2:42">
      <c r="B364" s="3">
        <f t="shared" si="149"/>
        <v>353</v>
      </c>
      <c r="C364" s="115" t="str">
        <f t="shared" si="150"/>
        <v>17.15</v>
      </c>
      <c r="D364" s="115" t="str">
        <f t="shared" si="151"/>
        <v>0.001779</v>
      </c>
      <c r="E364" s="115" t="str">
        <f t="shared" si="152"/>
        <v>0.008239</v>
      </c>
      <c r="F364" s="115" t="str">
        <f t="shared" si="153"/>
        <v>1666</v>
      </c>
      <c r="G364" s="115" t="str">
        <f t="shared" si="154"/>
        <v>2401</v>
      </c>
      <c r="H364" s="115" t="str">
        <f t="shared" si="155"/>
        <v>735.4</v>
      </c>
      <c r="I364" s="115" t="str">
        <f t="shared" si="156"/>
        <v>1696</v>
      </c>
      <c r="J364" s="115" t="str">
        <f t="shared" si="157"/>
        <v>2542</v>
      </c>
      <c r="K364" s="115" t="str">
        <f t="shared" si="158"/>
        <v>846.2</v>
      </c>
      <c r="L364" s="115" t="str">
        <f t="shared" si="159"/>
        <v>3.817</v>
      </c>
      <c r="M364" s="115" t="str">
        <f t="shared" si="160"/>
        <v>5.168</v>
      </c>
      <c r="N364" s="115" t="str">
        <f t="shared" si="161"/>
        <v>1.351</v>
      </c>
      <c r="P364" s="89" t="str">
        <f t="shared" si="162"/>
        <v>346.0</v>
      </c>
      <c r="Q364" s="89" t="str">
        <f t="shared" si="163"/>
        <v>15.73</v>
      </c>
      <c r="R364" s="89" t="str">
        <f t="shared" si="164"/>
        <v>0.001695</v>
      </c>
      <c r="S364" s="89" t="str">
        <f t="shared" si="165"/>
        <v>0.009572</v>
      </c>
      <c r="T364" s="89" t="str">
        <f t="shared" si="166"/>
        <v>1612</v>
      </c>
      <c r="U364" s="89" t="str">
        <f t="shared" si="167"/>
        <v>2438</v>
      </c>
      <c r="V364" s="89" t="str">
        <f t="shared" si="168"/>
        <v>826.0</v>
      </c>
      <c r="W364" s="89" t="str">
        <f t="shared" si="169"/>
        <v>1639</v>
      </c>
      <c r="X364" s="89" t="str">
        <f t="shared" si="170"/>
        <v>2589</v>
      </c>
      <c r="Y364" s="89" t="str">
        <f t="shared" si="171"/>
        <v>949.9</v>
      </c>
      <c r="Z364" s="89" t="str">
        <f t="shared" si="172"/>
        <v>3.730</v>
      </c>
      <c r="AA364" s="89" t="str">
        <f t="shared" si="173"/>
        <v>5.264</v>
      </c>
      <c r="AB364" s="89" t="str">
        <f t="shared" si="174"/>
        <v>1.534</v>
      </c>
      <c r="AD364" s="89">
        <v>346</v>
      </c>
      <c r="AE364" s="89">
        <v>15.734</v>
      </c>
      <c r="AF364" s="89">
        <v>1.69488E-3</v>
      </c>
      <c r="AG364" s="89">
        <v>9.5724E-3</v>
      </c>
      <c r="AH364" s="89">
        <v>1612.43275808</v>
      </c>
      <c r="AI364" s="89">
        <v>2438.3878583999999</v>
      </c>
      <c r="AJ364" s="89">
        <v>825.95510031999993</v>
      </c>
      <c r="AK364" s="89">
        <v>1639.1</v>
      </c>
      <c r="AL364" s="89">
        <v>2589</v>
      </c>
      <c r="AM364" s="89">
        <v>949.9</v>
      </c>
      <c r="AN364" s="89">
        <v>3.7294999999999998</v>
      </c>
      <c r="AO364" s="89">
        <v>5.2636000000000003</v>
      </c>
      <c r="AP364" s="89">
        <v>1.5342</v>
      </c>
    </row>
    <row r="365" spans="2:42">
      <c r="B365" s="3">
        <f t="shared" si="149"/>
        <v>354</v>
      </c>
      <c r="C365" s="115" t="str">
        <f t="shared" si="150"/>
        <v>17.36</v>
      </c>
      <c r="D365" s="115" t="str">
        <f t="shared" si="151"/>
        <v>0.001793</v>
      </c>
      <c r="E365" s="115" t="str">
        <f t="shared" si="152"/>
        <v>0.008053</v>
      </c>
      <c r="F365" s="115" t="str">
        <f t="shared" si="153"/>
        <v>1674</v>
      </c>
      <c r="G365" s="115" t="str">
        <f t="shared" si="154"/>
        <v>2395</v>
      </c>
      <c r="H365" s="115" t="str">
        <f t="shared" si="155"/>
        <v>721.1</v>
      </c>
      <c r="I365" s="115" t="str">
        <f t="shared" si="156"/>
        <v>1705</v>
      </c>
      <c r="J365" s="115" t="str">
        <f t="shared" si="157"/>
        <v>2535</v>
      </c>
      <c r="K365" s="115" t="str">
        <f t="shared" si="158"/>
        <v>829.8</v>
      </c>
      <c r="L365" s="115" t="str">
        <f t="shared" si="159"/>
        <v>3.830</v>
      </c>
      <c r="M365" s="115" t="str">
        <f t="shared" si="160"/>
        <v>5.153</v>
      </c>
      <c r="N365" s="115" t="str">
        <f t="shared" si="161"/>
        <v>1.323</v>
      </c>
      <c r="P365" s="89" t="str">
        <f t="shared" si="162"/>
        <v>347.0</v>
      </c>
      <c r="Q365" s="89" t="str">
        <f t="shared" si="163"/>
        <v>15.93</v>
      </c>
      <c r="R365" s="89" t="str">
        <f t="shared" si="164"/>
        <v>0.001706</v>
      </c>
      <c r="S365" s="89" t="str">
        <f t="shared" si="165"/>
        <v>0.009378</v>
      </c>
      <c r="T365" s="89" t="str">
        <f t="shared" si="166"/>
        <v>1620.</v>
      </c>
      <c r="U365" s="89" t="str">
        <f t="shared" si="167"/>
        <v>2434</v>
      </c>
      <c r="V365" s="89" t="str">
        <f t="shared" si="168"/>
        <v>813.9</v>
      </c>
      <c r="W365" s="89" t="str">
        <f t="shared" si="169"/>
        <v>1647</v>
      </c>
      <c r="X365" s="89" t="str">
        <f t="shared" si="170"/>
        <v>2583</v>
      </c>
      <c r="Y365" s="89" t="str">
        <f t="shared" si="171"/>
        <v>936.1</v>
      </c>
      <c r="Z365" s="89" t="str">
        <f t="shared" si="172"/>
        <v>3.741</v>
      </c>
      <c r="AA365" s="89" t="str">
        <f t="shared" si="173"/>
        <v>5.251</v>
      </c>
      <c r="AB365" s="89" t="str">
        <f t="shared" si="174"/>
        <v>1.509</v>
      </c>
      <c r="AD365" s="89">
        <v>347</v>
      </c>
      <c r="AE365" s="89">
        <v>15.93</v>
      </c>
      <c r="AF365" s="89">
        <v>1.7055600000000001E-3</v>
      </c>
      <c r="AG365" s="89">
        <v>9.3775999999999998E-3</v>
      </c>
      <c r="AH365" s="89">
        <v>1619.7304292000001</v>
      </c>
      <c r="AI365" s="89">
        <v>2433.6148320000002</v>
      </c>
      <c r="AJ365" s="89">
        <v>813.88440280000009</v>
      </c>
      <c r="AK365" s="89">
        <v>1646.9</v>
      </c>
      <c r="AL365" s="89">
        <v>2583</v>
      </c>
      <c r="AM365" s="89">
        <v>936.1</v>
      </c>
      <c r="AN365" s="89">
        <v>3.7414000000000001</v>
      </c>
      <c r="AO365" s="89">
        <v>5.2508999999999997</v>
      </c>
      <c r="AP365" s="89">
        <v>1.5094000000000001</v>
      </c>
    </row>
    <row r="366" spans="2:42">
      <c r="B366" s="3">
        <f t="shared" si="149"/>
        <v>355</v>
      </c>
      <c r="C366" s="115" t="str">
        <f t="shared" si="150"/>
        <v>17.57</v>
      </c>
      <c r="D366" s="115" t="str">
        <f t="shared" si="151"/>
        <v>0.001808</v>
      </c>
      <c r="E366" s="115" t="str">
        <f t="shared" si="152"/>
        <v>0.007868</v>
      </c>
      <c r="F366" s="115" t="str">
        <f t="shared" si="153"/>
        <v>1682</v>
      </c>
      <c r="G366" s="115" t="str">
        <f t="shared" si="154"/>
        <v>2388</v>
      </c>
      <c r="H366" s="115" t="str">
        <f t="shared" si="155"/>
        <v>706.4</v>
      </c>
      <c r="I366" s="115" t="str">
        <f t="shared" si="156"/>
        <v>1714</v>
      </c>
      <c r="J366" s="115" t="str">
        <f t="shared" si="157"/>
        <v>2527</v>
      </c>
      <c r="K366" s="115" t="str">
        <f t="shared" si="158"/>
        <v>812.9</v>
      </c>
      <c r="L366" s="115" t="str">
        <f t="shared" si="159"/>
        <v>3.844</v>
      </c>
      <c r="M366" s="115" t="str">
        <f t="shared" si="160"/>
        <v>5.138</v>
      </c>
      <c r="N366" s="115" t="str">
        <f t="shared" si="161"/>
        <v>1.294</v>
      </c>
      <c r="P366" s="89" t="str">
        <f t="shared" si="162"/>
        <v>348.0</v>
      </c>
      <c r="Q366" s="89" t="str">
        <f t="shared" si="163"/>
        <v>16.13</v>
      </c>
      <c r="R366" s="89" t="str">
        <f t="shared" si="164"/>
        <v>0.001717</v>
      </c>
      <c r="S366" s="89" t="str">
        <f t="shared" si="165"/>
        <v>0.009184</v>
      </c>
      <c r="T366" s="89" t="str">
        <f t="shared" si="166"/>
        <v>1627</v>
      </c>
      <c r="U366" s="89" t="str">
        <f t="shared" si="167"/>
        <v>2429</v>
      </c>
      <c r="V366" s="89" t="str">
        <f t="shared" si="168"/>
        <v>801.5</v>
      </c>
      <c r="W366" s="89" t="str">
        <f t="shared" si="169"/>
        <v>1655</v>
      </c>
      <c r="X366" s="89" t="str">
        <f t="shared" si="170"/>
        <v>2577</v>
      </c>
      <c r="Y366" s="89" t="str">
        <f t="shared" si="171"/>
        <v>922.0</v>
      </c>
      <c r="Z366" s="89" t="str">
        <f t="shared" si="172"/>
        <v>3.754</v>
      </c>
      <c r="AA366" s="89" t="str">
        <f t="shared" si="173"/>
        <v>5.238</v>
      </c>
      <c r="AB366" s="89" t="str">
        <f t="shared" si="174"/>
        <v>1.484</v>
      </c>
      <c r="AD366" s="89">
        <v>348</v>
      </c>
      <c r="AE366" s="89">
        <v>16.128</v>
      </c>
      <c r="AF366" s="89">
        <v>1.7166200000000001E-3</v>
      </c>
      <c r="AG366" s="89">
        <v>9.1844000000000005E-3</v>
      </c>
      <c r="AH366" s="89">
        <v>1627.1143526399999</v>
      </c>
      <c r="AI366" s="89">
        <v>2428.5739967999998</v>
      </c>
      <c r="AJ366" s="89">
        <v>801.45964415999993</v>
      </c>
      <c r="AK366" s="89">
        <v>1654.8</v>
      </c>
      <c r="AL366" s="89">
        <v>2576.6999999999998</v>
      </c>
      <c r="AM366" s="89">
        <v>922</v>
      </c>
      <c r="AN366" s="89">
        <v>3.7536</v>
      </c>
      <c r="AO366" s="89">
        <v>5.2378999999999998</v>
      </c>
      <c r="AP366" s="89">
        <v>1.4843</v>
      </c>
    </row>
    <row r="367" spans="2:42">
      <c r="B367" s="3">
        <f t="shared" si="149"/>
        <v>356</v>
      </c>
      <c r="C367" s="115" t="str">
        <f t="shared" si="150"/>
        <v>17.79</v>
      </c>
      <c r="D367" s="115" t="str">
        <f t="shared" si="151"/>
        <v>0.001823</v>
      </c>
      <c r="E367" s="115" t="str">
        <f t="shared" si="152"/>
        <v>0.007684</v>
      </c>
      <c r="F367" s="115" t="str">
        <f t="shared" si="153"/>
        <v>1690.</v>
      </c>
      <c r="G367" s="115" t="str">
        <f t="shared" si="154"/>
        <v>2382</v>
      </c>
      <c r="H367" s="115" t="str">
        <f t="shared" si="155"/>
        <v>691.4</v>
      </c>
      <c r="I367" s="115" t="str">
        <f t="shared" si="156"/>
        <v>1723</v>
      </c>
      <c r="J367" s="115" t="str">
        <f t="shared" si="157"/>
        <v>2518</v>
      </c>
      <c r="K367" s="115" t="str">
        <f t="shared" si="158"/>
        <v>795.5</v>
      </c>
      <c r="L367" s="115" t="str">
        <f t="shared" si="159"/>
        <v>3.858</v>
      </c>
      <c r="M367" s="115" t="str">
        <f t="shared" si="160"/>
        <v>5.122</v>
      </c>
      <c r="N367" s="115" t="str">
        <f t="shared" si="161"/>
        <v>1.265</v>
      </c>
      <c r="P367" s="89" t="str">
        <f t="shared" si="162"/>
        <v>349.0</v>
      </c>
      <c r="Q367" s="89" t="str">
        <f t="shared" si="163"/>
        <v>16.33</v>
      </c>
      <c r="R367" s="89" t="str">
        <f t="shared" si="164"/>
        <v>0.001728</v>
      </c>
      <c r="S367" s="89" t="str">
        <f t="shared" si="165"/>
        <v>0.008993</v>
      </c>
      <c r="T367" s="89" t="str">
        <f t="shared" si="166"/>
        <v>1635</v>
      </c>
      <c r="U367" s="89" t="str">
        <f t="shared" si="167"/>
        <v>2423</v>
      </c>
      <c r="V367" s="89" t="str">
        <f t="shared" si="168"/>
        <v>788.9</v>
      </c>
      <c r="W367" s="89" t="str">
        <f t="shared" si="169"/>
        <v>1663</v>
      </c>
      <c r="X367" s="89" t="str">
        <f t="shared" si="170"/>
        <v>2570.</v>
      </c>
      <c r="Y367" s="89" t="str">
        <f t="shared" si="171"/>
        <v>907.5</v>
      </c>
      <c r="Z367" s="89" t="str">
        <f t="shared" si="172"/>
        <v>3.766</v>
      </c>
      <c r="AA367" s="89" t="str">
        <f t="shared" si="173"/>
        <v>5.225</v>
      </c>
      <c r="AB367" s="89" t="str">
        <f t="shared" si="174"/>
        <v>1.459</v>
      </c>
      <c r="AD367" s="89">
        <v>349</v>
      </c>
      <c r="AE367" s="89">
        <v>16.327999999999999</v>
      </c>
      <c r="AF367" s="89">
        <v>1.7281E-3</v>
      </c>
      <c r="AG367" s="89">
        <v>8.9926999999999993E-3</v>
      </c>
      <c r="AH367" s="89">
        <v>1634.5835832</v>
      </c>
      <c r="AI367" s="89">
        <v>2423.4671944000002</v>
      </c>
      <c r="AJ367" s="89">
        <v>788.88361120000013</v>
      </c>
      <c r="AK367" s="89">
        <v>1662.8</v>
      </c>
      <c r="AL367" s="89">
        <v>2570.3000000000002</v>
      </c>
      <c r="AM367" s="89">
        <v>907.5</v>
      </c>
      <c r="AN367" s="89">
        <v>3.7658999999999998</v>
      </c>
      <c r="AO367" s="89">
        <v>5.2245999999999997</v>
      </c>
      <c r="AP367" s="89">
        <v>1.4587000000000001</v>
      </c>
    </row>
    <row r="368" spans="2:42">
      <c r="B368" s="3">
        <f t="shared" si="149"/>
        <v>357</v>
      </c>
      <c r="C368" s="115" t="str">
        <f t="shared" si="150"/>
        <v>18.00</v>
      </c>
      <c r="D368" s="115" t="str">
        <f t="shared" si="151"/>
        <v>0.001840</v>
      </c>
      <c r="E368" s="115" t="str">
        <f t="shared" si="152"/>
        <v>0.007500</v>
      </c>
      <c r="F368" s="115" t="str">
        <f t="shared" si="153"/>
        <v>1699</v>
      </c>
      <c r="G368" s="115" t="str">
        <f t="shared" si="154"/>
        <v>2375</v>
      </c>
      <c r="H368" s="115" t="str">
        <f t="shared" si="155"/>
        <v>675.7</v>
      </c>
      <c r="I368" s="115" t="str">
        <f t="shared" si="156"/>
        <v>1732</v>
      </c>
      <c r="J368" s="115" t="str">
        <f t="shared" si="157"/>
        <v>2510.</v>
      </c>
      <c r="K368" s="115" t="str">
        <f t="shared" si="158"/>
        <v>777.6</v>
      </c>
      <c r="L368" s="115" t="str">
        <f t="shared" si="159"/>
        <v>3.872</v>
      </c>
      <c r="M368" s="115" t="str">
        <f t="shared" si="160"/>
        <v>5.106</v>
      </c>
      <c r="N368" s="115" t="str">
        <f t="shared" si="161"/>
        <v>1.234</v>
      </c>
      <c r="P368" s="89" t="str">
        <f t="shared" si="162"/>
        <v>350.0</v>
      </c>
      <c r="Q368" s="89" t="str">
        <f t="shared" si="163"/>
        <v>16.53</v>
      </c>
      <c r="R368" s="89" t="str">
        <f t="shared" si="164"/>
        <v>0.001740</v>
      </c>
      <c r="S368" s="89" t="str">
        <f t="shared" si="165"/>
        <v>0.008802</v>
      </c>
      <c r="T368" s="89" t="str">
        <f t="shared" si="166"/>
        <v>1642</v>
      </c>
      <c r="U368" s="89" t="str">
        <f t="shared" si="167"/>
        <v>2418</v>
      </c>
      <c r="V368" s="89" t="str">
        <f t="shared" si="168"/>
        <v>776.0</v>
      </c>
      <c r="W368" s="89" t="str">
        <f t="shared" si="169"/>
        <v>1671</v>
      </c>
      <c r="X368" s="89" t="str">
        <f t="shared" si="170"/>
        <v>2564</v>
      </c>
      <c r="Y368" s="89" t="str">
        <f t="shared" si="171"/>
        <v>892.7</v>
      </c>
      <c r="Z368" s="89" t="str">
        <f t="shared" si="172"/>
        <v>3.778</v>
      </c>
      <c r="AA368" s="89" t="str">
        <f t="shared" si="173"/>
        <v>5.211</v>
      </c>
      <c r="AB368" s="89" t="str">
        <f t="shared" si="174"/>
        <v>1.433</v>
      </c>
      <c r="AD368" s="89">
        <v>350</v>
      </c>
      <c r="AE368" s="89">
        <v>16.529</v>
      </c>
      <c r="AF368" s="89">
        <v>1.7400199999999999E-3</v>
      </c>
      <c r="AG368" s="89">
        <v>8.8024000000000002E-3</v>
      </c>
      <c r="AH368" s="89">
        <v>1642.13920942</v>
      </c>
      <c r="AI368" s="89">
        <v>2418.1051303999998</v>
      </c>
      <c r="AJ368" s="89">
        <v>775.96592097999974</v>
      </c>
      <c r="AK368" s="89">
        <v>1670.9</v>
      </c>
      <c r="AL368" s="89">
        <v>2563.6</v>
      </c>
      <c r="AM368" s="89">
        <v>892.7</v>
      </c>
      <c r="AN368" s="89">
        <v>3.7784</v>
      </c>
      <c r="AO368" s="89">
        <v>5.2110000000000003</v>
      </c>
      <c r="AP368" s="89">
        <v>1.4326000000000001</v>
      </c>
    </row>
    <row r="369" spans="2:42">
      <c r="B369" s="3">
        <f t="shared" si="149"/>
        <v>358</v>
      </c>
      <c r="C369" s="115" t="str">
        <f t="shared" si="150"/>
        <v>18.22</v>
      </c>
      <c r="D369" s="115" t="str">
        <f t="shared" si="151"/>
        <v>0.001857</v>
      </c>
      <c r="E369" s="115" t="str">
        <f t="shared" si="152"/>
        <v>0.007317</v>
      </c>
      <c r="F369" s="115" t="str">
        <f t="shared" si="153"/>
        <v>1708</v>
      </c>
      <c r="G369" s="115" t="str">
        <f t="shared" si="154"/>
        <v>2367</v>
      </c>
      <c r="H369" s="115" t="str">
        <f t="shared" si="155"/>
        <v>659.6</v>
      </c>
      <c r="I369" s="115" t="str">
        <f t="shared" si="156"/>
        <v>1742</v>
      </c>
      <c r="J369" s="115" t="str">
        <f t="shared" si="157"/>
        <v>2501</v>
      </c>
      <c r="K369" s="115" t="str">
        <f t="shared" si="158"/>
        <v>759.0</v>
      </c>
      <c r="L369" s="115" t="str">
        <f t="shared" si="159"/>
        <v>3.886</v>
      </c>
      <c r="M369" s="115" t="str">
        <f t="shared" si="160"/>
        <v>5.089</v>
      </c>
      <c r="N369" s="115" t="str">
        <f t="shared" si="161"/>
        <v>1.203</v>
      </c>
      <c r="P369" s="89" t="str">
        <f t="shared" si="162"/>
        <v>351.0</v>
      </c>
      <c r="Q369" s="89" t="str">
        <f t="shared" si="163"/>
        <v>16.73</v>
      </c>
      <c r="R369" s="89" t="str">
        <f t="shared" si="164"/>
        <v>0.001752</v>
      </c>
      <c r="S369" s="89" t="str">
        <f t="shared" si="165"/>
        <v>0.008613</v>
      </c>
      <c r="T369" s="89" t="str">
        <f t="shared" si="166"/>
        <v>1650.</v>
      </c>
      <c r="U369" s="89" t="str">
        <f t="shared" si="167"/>
        <v>2413</v>
      </c>
      <c r="V369" s="89" t="str">
        <f t="shared" si="168"/>
        <v>762.9</v>
      </c>
      <c r="W369" s="89" t="str">
        <f t="shared" si="169"/>
        <v>1679</v>
      </c>
      <c r="X369" s="89" t="str">
        <f t="shared" si="170"/>
        <v>2557</v>
      </c>
      <c r="Y369" s="89" t="str">
        <f t="shared" si="171"/>
        <v>877.6</v>
      </c>
      <c r="Z369" s="89" t="str">
        <f t="shared" si="172"/>
        <v>3.791</v>
      </c>
      <c r="AA369" s="89" t="str">
        <f t="shared" si="173"/>
        <v>5.197</v>
      </c>
      <c r="AB369" s="89" t="str">
        <f t="shared" si="174"/>
        <v>1.406</v>
      </c>
      <c r="AD369" s="89">
        <v>351</v>
      </c>
      <c r="AE369" s="89">
        <v>16.733000000000001</v>
      </c>
      <c r="AF369" s="89">
        <v>1.7524299999999999E-3</v>
      </c>
      <c r="AG369" s="89">
        <v>8.6134000000000002E-3</v>
      </c>
      <c r="AH369" s="89">
        <v>1649.77658881</v>
      </c>
      <c r="AI369" s="89">
        <v>2412.6719778000001</v>
      </c>
      <c r="AJ369" s="89">
        <v>762.89538899000013</v>
      </c>
      <c r="AK369" s="89">
        <v>1679.1</v>
      </c>
      <c r="AL369" s="89">
        <v>2556.8000000000002</v>
      </c>
      <c r="AM369" s="89">
        <v>877.6</v>
      </c>
      <c r="AN369" s="89">
        <v>3.7909999999999999</v>
      </c>
      <c r="AO369" s="89">
        <v>5.1970999999999998</v>
      </c>
      <c r="AP369" s="89">
        <v>1.4060999999999999</v>
      </c>
    </row>
    <row r="370" spans="2:42">
      <c r="B370" s="3">
        <f t="shared" si="149"/>
        <v>359</v>
      </c>
      <c r="C370" s="115" t="str">
        <f t="shared" si="150"/>
        <v>18.44</v>
      </c>
      <c r="D370" s="115" t="str">
        <f t="shared" si="151"/>
        <v>0.001876</v>
      </c>
      <c r="E370" s="115" t="str">
        <f t="shared" si="152"/>
        <v>0.007133</v>
      </c>
      <c r="F370" s="115" t="str">
        <f t="shared" si="153"/>
        <v>1717</v>
      </c>
      <c r="G370" s="115" t="str">
        <f t="shared" si="154"/>
        <v>2360.</v>
      </c>
      <c r="H370" s="115" t="str">
        <f t="shared" si="155"/>
        <v>642.9</v>
      </c>
      <c r="I370" s="115" t="str">
        <f t="shared" si="156"/>
        <v>1752</v>
      </c>
      <c r="J370" s="115" t="str">
        <f t="shared" si="157"/>
        <v>2491</v>
      </c>
      <c r="K370" s="115" t="str">
        <f t="shared" si="158"/>
        <v>739.8</v>
      </c>
      <c r="L370" s="115" t="str">
        <f t="shared" si="159"/>
        <v>3.901</v>
      </c>
      <c r="M370" s="115" t="str">
        <f t="shared" si="160"/>
        <v>5.072</v>
      </c>
      <c r="N370" s="115" t="str">
        <f t="shared" si="161"/>
        <v>1.170</v>
      </c>
      <c r="P370" s="89" t="str">
        <f t="shared" si="162"/>
        <v>352.0</v>
      </c>
      <c r="Q370" s="89" t="str">
        <f t="shared" si="163"/>
        <v>16.94</v>
      </c>
      <c r="R370" s="89" t="str">
        <f t="shared" si="164"/>
        <v>0.001765</v>
      </c>
      <c r="S370" s="89" t="str">
        <f t="shared" si="165"/>
        <v>0.008426</v>
      </c>
      <c r="T370" s="89" t="str">
        <f t="shared" si="166"/>
        <v>1658</v>
      </c>
      <c r="U370" s="89" t="str">
        <f t="shared" si="167"/>
        <v>2407</v>
      </c>
      <c r="V370" s="89" t="str">
        <f t="shared" si="168"/>
        <v>749.3</v>
      </c>
      <c r="W370" s="89" t="str">
        <f t="shared" si="169"/>
        <v>1688</v>
      </c>
      <c r="X370" s="89" t="str">
        <f t="shared" si="170"/>
        <v>2550.</v>
      </c>
      <c r="Y370" s="89" t="str">
        <f t="shared" si="171"/>
        <v>862.1</v>
      </c>
      <c r="Z370" s="89" t="str">
        <f t="shared" si="172"/>
        <v>3.804</v>
      </c>
      <c r="AA370" s="89" t="str">
        <f t="shared" si="173"/>
        <v>5.183</v>
      </c>
      <c r="AB370" s="89" t="str">
        <f t="shared" si="174"/>
        <v>1.379</v>
      </c>
      <c r="AD370" s="89">
        <v>352</v>
      </c>
      <c r="AE370" s="89">
        <v>16.939</v>
      </c>
      <c r="AF370" s="89">
        <v>1.7653600000000001E-3</v>
      </c>
      <c r="AG370" s="89">
        <v>8.4257000000000012E-3</v>
      </c>
      <c r="AH370" s="89">
        <v>1657.59656696</v>
      </c>
      <c r="AI370" s="89">
        <v>2406.8770676999998</v>
      </c>
      <c r="AJ370" s="89">
        <v>749.28050073999975</v>
      </c>
      <c r="AK370" s="89">
        <v>1687.5</v>
      </c>
      <c r="AL370" s="89">
        <v>2549.6</v>
      </c>
      <c r="AM370" s="89">
        <v>862.1</v>
      </c>
      <c r="AN370" s="89">
        <v>3.8039000000000001</v>
      </c>
      <c r="AO370" s="89">
        <v>5.1829000000000001</v>
      </c>
      <c r="AP370" s="89">
        <v>1.379</v>
      </c>
    </row>
    <row r="371" spans="2:42">
      <c r="B371" s="3">
        <f t="shared" si="149"/>
        <v>360</v>
      </c>
      <c r="C371" s="115" t="str">
        <f t="shared" si="150"/>
        <v>18.67</v>
      </c>
      <c r="D371" s="115" t="str">
        <f t="shared" si="151"/>
        <v>0.001895</v>
      </c>
      <c r="E371" s="115" t="str">
        <f t="shared" si="152"/>
        <v>0.006949</v>
      </c>
      <c r="F371" s="115" t="str">
        <f t="shared" si="153"/>
        <v>1726</v>
      </c>
      <c r="G371" s="115" t="str">
        <f t="shared" si="154"/>
        <v>2352</v>
      </c>
      <c r="H371" s="115" t="str">
        <f t="shared" si="155"/>
        <v>625.5</v>
      </c>
      <c r="I371" s="115" t="str">
        <f t="shared" si="156"/>
        <v>1762</v>
      </c>
      <c r="J371" s="115" t="str">
        <f t="shared" si="157"/>
        <v>2482</v>
      </c>
      <c r="K371" s="115" t="str">
        <f t="shared" si="158"/>
        <v>719.8</v>
      </c>
      <c r="L371" s="115" t="str">
        <f t="shared" si="159"/>
        <v>3.917</v>
      </c>
      <c r="M371" s="115" t="str">
        <f t="shared" si="160"/>
        <v>5.054</v>
      </c>
      <c r="N371" s="115" t="str">
        <f t="shared" si="161"/>
        <v>1.137</v>
      </c>
      <c r="P371" s="89" t="str">
        <f t="shared" si="162"/>
        <v>353.0</v>
      </c>
      <c r="Q371" s="89" t="str">
        <f t="shared" si="163"/>
        <v>17.15</v>
      </c>
      <c r="R371" s="89" t="str">
        <f t="shared" si="164"/>
        <v>0.001779</v>
      </c>
      <c r="S371" s="89" t="str">
        <f t="shared" si="165"/>
        <v>0.008239</v>
      </c>
      <c r="T371" s="89" t="str">
        <f t="shared" si="166"/>
        <v>1666</v>
      </c>
      <c r="U371" s="89" t="str">
        <f t="shared" si="167"/>
        <v>2401</v>
      </c>
      <c r="V371" s="89" t="str">
        <f t="shared" si="168"/>
        <v>735.4</v>
      </c>
      <c r="W371" s="89" t="str">
        <f t="shared" si="169"/>
        <v>1696</v>
      </c>
      <c r="X371" s="89" t="str">
        <f t="shared" si="170"/>
        <v>2542</v>
      </c>
      <c r="Y371" s="89" t="str">
        <f t="shared" si="171"/>
        <v>846.2</v>
      </c>
      <c r="Z371" s="89" t="str">
        <f t="shared" si="172"/>
        <v>3.817</v>
      </c>
      <c r="AA371" s="89" t="str">
        <f t="shared" si="173"/>
        <v>5.168</v>
      </c>
      <c r="AB371" s="89" t="str">
        <f t="shared" si="174"/>
        <v>1.351</v>
      </c>
      <c r="AD371" s="89">
        <v>353</v>
      </c>
      <c r="AE371" s="89">
        <v>17.146999999999998</v>
      </c>
      <c r="AF371" s="89">
        <v>1.77888E-3</v>
      </c>
      <c r="AG371" s="89">
        <v>8.2390000000000015E-3</v>
      </c>
      <c r="AH371" s="89">
        <v>1665.5975446399998</v>
      </c>
      <c r="AI371" s="89">
        <v>2401.0258670000003</v>
      </c>
      <c r="AJ371" s="89">
        <v>735.42832236000049</v>
      </c>
      <c r="AK371" s="89">
        <v>1696.1</v>
      </c>
      <c r="AL371" s="89">
        <v>2542.3000000000002</v>
      </c>
      <c r="AM371" s="89">
        <v>846.2</v>
      </c>
      <c r="AN371" s="89">
        <v>3.8170000000000002</v>
      </c>
      <c r="AO371" s="89">
        <v>5.1683000000000003</v>
      </c>
      <c r="AP371" s="89">
        <v>1.3513999999999999</v>
      </c>
    </row>
    <row r="372" spans="2:42">
      <c r="B372" s="3">
        <f t="shared" si="149"/>
        <v>361</v>
      </c>
      <c r="C372" s="115" t="str">
        <f t="shared" si="150"/>
        <v>18.89</v>
      </c>
      <c r="D372" s="115" t="str">
        <f t="shared" si="151"/>
        <v>0.001916</v>
      </c>
      <c r="E372" s="115" t="str">
        <f t="shared" si="152"/>
        <v>0.006765</v>
      </c>
      <c r="F372" s="115" t="str">
        <f t="shared" si="153"/>
        <v>1736</v>
      </c>
      <c r="G372" s="115" t="str">
        <f t="shared" si="154"/>
        <v>2343</v>
      </c>
      <c r="H372" s="115" t="str">
        <f t="shared" si="155"/>
        <v>607.4</v>
      </c>
      <c r="I372" s="115" t="str">
        <f t="shared" si="156"/>
        <v>1772</v>
      </c>
      <c r="J372" s="115" t="str">
        <f t="shared" si="157"/>
        <v>2471</v>
      </c>
      <c r="K372" s="115" t="str">
        <f t="shared" si="158"/>
        <v>699.0</v>
      </c>
      <c r="L372" s="115" t="str">
        <f t="shared" si="159"/>
        <v>3.933</v>
      </c>
      <c r="M372" s="115" t="str">
        <f t="shared" si="160"/>
        <v>5.035</v>
      </c>
      <c r="N372" s="115" t="str">
        <f t="shared" si="161"/>
        <v>1.102</v>
      </c>
      <c r="P372" s="89" t="str">
        <f t="shared" si="162"/>
        <v>354.0</v>
      </c>
      <c r="Q372" s="89" t="str">
        <f t="shared" si="163"/>
        <v>17.36</v>
      </c>
      <c r="R372" s="89" t="str">
        <f t="shared" si="164"/>
        <v>0.001793</v>
      </c>
      <c r="S372" s="89" t="str">
        <f t="shared" si="165"/>
        <v>0.008053</v>
      </c>
      <c r="T372" s="89" t="str">
        <f t="shared" si="166"/>
        <v>1674</v>
      </c>
      <c r="U372" s="89" t="str">
        <f t="shared" si="167"/>
        <v>2395</v>
      </c>
      <c r="V372" s="89" t="str">
        <f t="shared" si="168"/>
        <v>721.1</v>
      </c>
      <c r="W372" s="89" t="str">
        <f t="shared" si="169"/>
        <v>1705</v>
      </c>
      <c r="X372" s="89" t="str">
        <f t="shared" si="170"/>
        <v>2535</v>
      </c>
      <c r="Y372" s="89" t="str">
        <f t="shared" si="171"/>
        <v>829.8</v>
      </c>
      <c r="Z372" s="89" t="str">
        <f t="shared" si="172"/>
        <v>3.830</v>
      </c>
      <c r="AA372" s="89" t="str">
        <f t="shared" si="173"/>
        <v>5.153</v>
      </c>
      <c r="AB372" s="89" t="str">
        <f t="shared" si="174"/>
        <v>1.323</v>
      </c>
      <c r="AD372" s="89">
        <v>354</v>
      </c>
      <c r="AE372" s="89">
        <v>17.358000000000001</v>
      </c>
      <c r="AF372" s="89">
        <v>1.79302E-3</v>
      </c>
      <c r="AG372" s="89">
        <v>8.0532999999999993E-3</v>
      </c>
      <c r="AH372" s="89">
        <v>1673.67675884</v>
      </c>
      <c r="AI372" s="89">
        <v>2394.8108185999999</v>
      </c>
      <c r="AJ372" s="89">
        <v>721.1340597599999</v>
      </c>
      <c r="AK372" s="89">
        <v>1704.8</v>
      </c>
      <c r="AL372" s="89">
        <v>2534.6</v>
      </c>
      <c r="AM372" s="89">
        <v>829.8</v>
      </c>
      <c r="AN372" s="89">
        <v>3.8302999999999998</v>
      </c>
      <c r="AO372" s="89">
        <v>5.1534000000000004</v>
      </c>
      <c r="AP372" s="89">
        <v>1.3230999999999999</v>
      </c>
    </row>
    <row r="373" spans="2:42">
      <c r="B373" s="3">
        <f t="shared" si="149"/>
        <v>362</v>
      </c>
      <c r="C373" s="115" t="str">
        <f t="shared" si="150"/>
        <v>19.12</v>
      </c>
      <c r="D373" s="115" t="str">
        <f t="shared" si="151"/>
        <v>0.001939</v>
      </c>
      <c r="E373" s="115" t="str">
        <f t="shared" si="152"/>
        <v>0.006580</v>
      </c>
      <c r="F373" s="115" t="str">
        <f t="shared" si="153"/>
        <v>1746</v>
      </c>
      <c r="G373" s="115" t="str">
        <f t="shared" si="154"/>
        <v>2334</v>
      </c>
      <c r="H373" s="115" t="str">
        <f t="shared" si="155"/>
        <v>588.6</v>
      </c>
      <c r="I373" s="115" t="str">
        <f t="shared" si="156"/>
        <v>1783</v>
      </c>
      <c r="J373" s="115" t="str">
        <f t="shared" si="157"/>
        <v>2460.</v>
      </c>
      <c r="K373" s="115" t="str">
        <f t="shared" si="158"/>
        <v>677.3</v>
      </c>
      <c r="L373" s="115" t="str">
        <f t="shared" si="159"/>
        <v>3.949</v>
      </c>
      <c r="M373" s="115" t="str">
        <f t="shared" si="160"/>
        <v>5.015</v>
      </c>
      <c r="N373" s="115" t="str">
        <f t="shared" si="161"/>
        <v>1.066</v>
      </c>
      <c r="P373" s="89" t="str">
        <f t="shared" si="162"/>
        <v>355.0</v>
      </c>
      <c r="Q373" s="89" t="str">
        <f t="shared" si="163"/>
        <v>17.57</v>
      </c>
      <c r="R373" s="89" t="str">
        <f t="shared" si="164"/>
        <v>0.001808</v>
      </c>
      <c r="S373" s="89" t="str">
        <f t="shared" si="165"/>
        <v>0.007868</v>
      </c>
      <c r="T373" s="89" t="str">
        <f t="shared" si="166"/>
        <v>1682</v>
      </c>
      <c r="U373" s="89" t="str">
        <f t="shared" si="167"/>
        <v>2388</v>
      </c>
      <c r="V373" s="89" t="str">
        <f t="shared" si="168"/>
        <v>706.4</v>
      </c>
      <c r="W373" s="89" t="str">
        <f t="shared" si="169"/>
        <v>1714</v>
      </c>
      <c r="X373" s="89" t="str">
        <f t="shared" si="170"/>
        <v>2527</v>
      </c>
      <c r="Y373" s="89" t="str">
        <f t="shared" si="171"/>
        <v>812.9</v>
      </c>
      <c r="Z373" s="89" t="str">
        <f t="shared" si="172"/>
        <v>3.844</v>
      </c>
      <c r="AA373" s="89" t="str">
        <f t="shared" si="173"/>
        <v>5.138</v>
      </c>
      <c r="AB373" s="89" t="str">
        <f t="shared" si="174"/>
        <v>1.294</v>
      </c>
      <c r="AD373" s="89">
        <v>355</v>
      </c>
      <c r="AE373" s="89">
        <v>17.57</v>
      </c>
      <c r="AF373" s="89">
        <v>1.8078600000000001E-3</v>
      </c>
      <c r="AG373" s="89">
        <v>7.8684000000000011E-3</v>
      </c>
      <c r="AH373" s="89">
        <v>1681.9358998</v>
      </c>
      <c r="AI373" s="89">
        <v>2388.3522119999998</v>
      </c>
      <c r="AJ373" s="89">
        <v>706.41631219999977</v>
      </c>
      <c r="AK373" s="89">
        <v>1713.7</v>
      </c>
      <c r="AL373" s="89">
        <v>2526.6</v>
      </c>
      <c r="AM373" s="89">
        <v>812.9</v>
      </c>
      <c r="AN373" s="89">
        <v>3.8439000000000001</v>
      </c>
      <c r="AO373" s="89">
        <v>5.1379999999999999</v>
      </c>
      <c r="AP373" s="89">
        <v>1.2942</v>
      </c>
    </row>
    <row r="374" spans="2:42">
      <c r="B374" s="3">
        <f t="shared" si="149"/>
        <v>363</v>
      </c>
      <c r="C374" s="115" t="str">
        <f t="shared" si="150"/>
        <v>19.35</v>
      </c>
      <c r="D374" s="115" t="str">
        <f t="shared" si="151"/>
        <v>0.001963</v>
      </c>
      <c r="E374" s="115" t="str">
        <f t="shared" si="152"/>
        <v>0.006393</v>
      </c>
      <c r="F374" s="115" t="str">
        <f t="shared" si="153"/>
        <v>1756</v>
      </c>
      <c r="G374" s="115" t="str">
        <f t="shared" si="154"/>
        <v>2325</v>
      </c>
      <c r="H374" s="115" t="str">
        <f t="shared" si="155"/>
        <v>568.8</v>
      </c>
      <c r="I374" s="115" t="str">
        <f t="shared" si="156"/>
        <v>1794</v>
      </c>
      <c r="J374" s="115" t="str">
        <f t="shared" si="157"/>
        <v>2449</v>
      </c>
      <c r="K374" s="115" t="str">
        <f t="shared" si="158"/>
        <v>654.5</v>
      </c>
      <c r="L374" s="115" t="str">
        <f t="shared" si="159"/>
        <v>3.966</v>
      </c>
      <c r="M374" s="115" t="str">
        <f t="shared" si="160"/>
        <v>4.995</v>
      </c>
      <c r="N374" s="115" t="str">
        <f t="shared" si="161"/>
        <v>1.029</v>
      </c>
      <c r="P374" s="89" t="str">
        <f t="shared" si="162"/>
        <v>356.0</v>
      </c>
      <c r="Q374" s="89" t="str">
        <f t="shared" si="163"/>
        <v>17.79</v>
      </c>
      <c r="R374" s="89" t="str">
        <f t="shared" si="164"/>
        <v>0.001823</v>
      </c>
      <c r="S374" s="89" t="str">
        <f t="shared" si="165"/>
        <v>0.007684</v>
      </c>
      <c r="T374" s="89" t="str">
        <f t="shared" si="166"/>
        <v>1690.</v>
      </c>
      <c r="U374" s="89" t="str">
        <f t="shared" si="167"/>
        <v>2382</v>
      </c>
      <c r="V374" s="89" t="str">
        <f t="shared" si="168"/>
        <v>691.4</v>
      </c>
      <c r="W374" s="89" t="str">
        <f t="shared" si="169"/>
        <v>1723</v>
      </c>
      <c r="X374" s="89" t="str">
        <f t="shared" si="170"/>
        <v>2518</v>
      </c>
      <c r="Y374" s="89" t="str">
        <f t="shared" si="171"/>
        <v>795.5</v>
      </c>
      <c r="Z374" s="89" t="str">
        <f t="shared" si="172"/>
        <v>3.858</v>
      </c>
      <c r="AA374" s="89" t="str">
        <f t="shared" si="173"/>
        <v>5.122</v>
      </c>
      <c r="AB374" s="89" t="str">
        <f t="shared" si="174"/>
        <v>1.265</v>
      </c>
      <c r="AD374" s="89">
        <v>356</v>
      </c>
      <c r="AE374" s="89">
        <v>17.785</v>
      </c>
      <c r="AF374" s="89">
        <v>1.82347E-3</v>
      </c>
      <c r="AG374" s="89">
        <v>7.6841000000000001E-3</v>
      </c>
      <c r="AH374" s="89">
        <v>1690.36958605</v>
      </c>
      <c r="AI374" s="89">
        <v>2381.7382815000001</v>
      </c>
      <c r="AJ374" s="89">
        <v>691.36869545000013</v>
      </c>
      <c r="AK374" s="89">
        <v>1722.8</v>
      </c>
      <c r="AL374" s="89">
        <v>2518.4</v>
      </c>
      <c r="AM374" s="89">
        <v>795.5</v>
      </c>
      <c r="AN374" s="89">
        <v>3.8576999999999999</v>
      </c>
      <c r="AO374" s="89">
        <v>5.1222000000000003</v>
      </c>
      <c r="AP374" s="89">
        <v>1.2645</v>
      </c>
    </row>
    <row r="375" spans="2:42">
      <c r="B375" s="3">
        <f t="shared" si="149"/>
        <v>364</v>
      </c>
      <c r="C375" s="115" t="str">
        <f t="shared" si="150"/>
        <v>19.59</v>
      </c>
      <c r="D375" s="115" t="str">
        <f t="shared" si="151"/>
        <v>0.001989</v>
      </c>
      <c r="E375" s="115" t="str">
        <f t="shared" si="152"/>
        <v>0.006204</v>
      </c>
      <c r="F375" s="115" t="str">
        <f t="shared" si="153"/>
        <v>1767</v>
      </c>
      <c r="G375" s="115" t="str">
        <f t="shared" si="154"/>
        <v>2315</v>
      </c>
      <c r="H375" s="115" t="str">
        <f t="shared" si="155"/>
        <v>548.0</v>
      </c>
      <c r="I375" s="115" t="str">
        <f t="shared" si="156"/>
        <v>1806</v>
      </c>
      <c r="J375" s="115" t="str">
        <f t="shared" si="157"/>
        <v>2436</v>
      </c>
      <c r="K375" s="115" t="str">
        <f t="shared" si="158"/>
        <v>630.5</v>
      </c>
      <c r="L375" s="115" t="str">
        <f t="shared" si="159"/>
        <v>3.983</v>
      </c>
      <c r="M375" s="115" t="str">
        <f t="shared" si="160"/>
        <v>4.973</v>
      </c>
      <c r="N375" s="115" t="str">
        <f t="shared" si="161"/>
        <v>0.9896</v>
      </c>
      <c r="P375" s="89" t="str">
        <f t="shared" si="162"/>
        <v>357.0</v>
      </c>
      <c r="Q375" s="89" t="str">
        <f t="shared" si="163"/>
        <v>18.00</v>
      </c>
      <c r="R375" s="89" t="str">
        <f t="shared" si="164"/>
        <v>0.001840</v>
      </c>
      <c r="S375" s="89" t="str">
        <f t="shared" si="165"/>
        <v>0.007500</v>
      </c>
      <c r="T375" s="89" t="str">
        <f t="shared" si="166"/>
        <v>1699</v>
      </c>
      <c r="U375" s="89" t="str">
        <f t="shared" si="167"/>
        <v>2375</v>
      </c>
      <c r="V375" s="89" t="str">
        <f t="shared" si="168"/>
        <v>675.7</v>
      </c>
      <c r="W375" s="89" t="str">
        <f t="shared" si="169"/>
        <v>1732</v>
      </c>
      <c r="X375" s="89" t="str">
        <f t="shared" si="170"/>
        <v>2510.</v>
      </c>
      <c r="Y375" s="89" t="str">
        <f t="shared" si="171"/>
        <v>777.6</v>
      </c>
      <c r="Z375" s="89" t="str">
        <f t="shared" si="172"/>
        <v>3.872</v>
      </c>
      <c r="AA375" s="89" t="str">
        <f t="shared" si="173"/>
        <v>5.106</v>
      </c>
      <c r="AB375" s="89" t="str">
        <f t="shared" si="174"/>
        <v>1.234</v>
      </c>
      <c r="AD375" s="89">
        <v>357</v>
      </c>
      <c r="AE375" s="89">
        <v>18.001999999999999</v>
      </c>
      <c r="AF375" s="89">
        <v>1.83993E-3</v>
      </c>
      <c r="AG375" s="89">
        <v>7.5003000000000005E-3</v>
      </c>
      <c r="AH375" s="89">
        <v>1699.07758014</v>
      </c>
      <c r="AI375" s="89">
        <v>2374.7795994000003</v>
      </c>
      <c r="AJ375" s="89">
        <v>675.70201926000027</v>
      </c>
      <c r="AK375" s="89">
        <v>1732.2</v>
      </c>
      <c r="AL375" s="89">
        <v>2509.8000000000002</v>
      </c>
      <c r="AM375" s="89">
        <v>777.6</v>
      </c>
      <c r="AN375" s="89">
        <v>3.8719000000000001</v>
      </c>
      <c r="AO375" s="89">
        <v>5.1059000000000001</v>
      </c>
      <c r="AP375" s="89">
        <v>1.234</v>
      </c>
    </row>
    <row r="376" spans="2:42">
      <c r="B376" s="3">
        <f t="shared" si="149"/>
        <v>365</v>
      </c>
      <c r="C376" s="115" t="str">
        <f t="shared" si="150"/>
        <v>19.82</v>
      </c>
      <c r="D376" s="115" t="str">
        <f t="shared" si="151"/>
        <v>0.002017</v>
      </c>
      <c r="E376" s="115" t="str">
        <f t="shared" si="152"/>
        <v>0.006012</v>
      </c>
      <c r="F376" s="115" t="str">
        <f t="shared" si="153"/>
        <v>1778</v>
      </c>
      <c r="G376" s="115" t="str">
        <f t="shared" si="154"/>
        <v>2304</v>
      </c>
      <c r="H376" s="115" t="str">
        <f t="shared" si="155"/>
        <v>525.9</v>
      </c>
      <c r="I376" s="115" t="str">
        <f t="shared" si="156"/>
        <v>1818</v>
      </c>
      <c r="J376" s="115" t="str">
        <f t="shared" si="157"/>
        <v>2423</v>
      </c>
      <c r="K376" s="115" t="str">
        <f t="shared" si="158"/>
        <v>605.2</v>
      </c>
      <c r="L376" s="115" t="str">
        <f t="shared" si="159"/>
        <v>4.001</v>
      </c>
      <c r="M376" s="115" t="str">
        <f t="shared" si="160"/>
        <v>4.950</v>
      </c>
      <c r="N376" s="115" t="str">
        <f t="shared" si="161"/>
        <v>0.9483</v>
      </c>
      <c r="P376" s="89" t="str">
        <f t="shared" si="162"/>
        <v>358.0</v>
      </c>
      <c r="Q376" s="89" t="str">
        <f t="shared" si="163"/>
        <v>18.22</v>
      </c>
      <c r="R376" s="89" t="str">
        <f t="shared" si="164"/>
        <v>0.001857</v>
      </c>
      <c r="S376" s="89" t="str">
        <f t="shared" si="165"/>
        <v>0.007317</v>
      </c>
      <c r="T376" s="89" t="str">
        <f t="shared" si="166"/>
        <v>1708</v>
      </c>
      <c r="U376" s="89" t="str">
        <f t="shared" si="167"/>
        <v>2367</v>
      </c>
      <c r="V376" s="89" t="str">
        <f t="shared" si="168"/>
        <v>659.6</v>
      </c>
      <c r="W376" s="89" t="str">
        <f t="shared" si="169"/>
        <v>1742</v>
      </c>
      <c r="X376" s="89" t="str">
        <f t="shared" si="170"/>
        <v>2501</v>
      </c>
      <c r="Y376" s="89" t="str">
        <f t="shared" si="171"/>
        <v>759.0</v>
      </c>
      <c r="Z376" s="89" t="str">
        <f t="shared" si="172"/>
        <v>3.886</v>
      </c>
      <c r="AA376" s="89" t="str">
        <f t="shared" si="173"/>
        <v>5.089</v>
      </c>
      <c r="AB376" s="89" t="str">
        <f t="shared" si="174"/>
        <v>1.203</v>
      </c>
      <c r="AD376" s="89">
        <v>358</v>
      </c>
      <c r="AE376" s="89">
        <v>18.221</v>
      </c>
      <c r="AF376" s="89">
        <v>1.8573299999999999E-3</v>
      </c>
      <c r="AG376" s="89">
        <v>7.3168E-3</v>
      </c>
      <c r="AH376" s="89">
        <v>1707.85759007</v>
      </c>
      <c r="AI376" s="89">
        <v>2367.4805872000002</v>
      </c>
      <c r="AJ376" s="89">
        <v>659.62299713000016</v>
      </c>
      <c r="AK376" s="89">
        <v>1741.7</v>
      </c>
      <c r="AL376" s="89">
        <v>2500.8000000000002</v>
      </c>
      <c r="AM376" s="89">
        <v>759</v>
      </c>
      <c r="AN376" s="89">
        <v>3.8864000000000001</v>
      </c>
      <c r="AO376" s="89">
        <v>5.0891000000000002</v>
      </c>
      <c r="AP376" s="89">
        <v>1.2025999999999999</v>
      </c>
    </row>
    <row r="377" spans="2:42">
      <c r="B377" s="3">
        <f t="shared" si="149"/>
        <v>366</v>
      </c>
      <c r="C377" s="115" t="str">
        <f t="shared" si="150"/>
        <v>20.06</v>
      </c>
      <c r="D377" s="115" t="str">
        <f t="shared" si="151"/>
        <v>0.002048</v>
      </c>
      <c r="E377" s="115" t="str">
        <f t="shared" si="152"/>
        <v>0.005816</v>
      </c>
      <c r="F377" s="115" t="str">
        <f t="shared" si="153"/>
        <v>1789</v>
      </c>
      <c r="G377" s="115" t="str">
        <f t="shared" si="154"/>
        <v>2292</v>
      </c>
      <c r="H377" s="115" t="str">
        <f t="shared" si="155"/>
        <v>502.6</v>
      </c>
      <c r="I377" s="115" t="str">
        <f t="shared" si="156"/>
        <v>1831</v>
      </c>
      <c r="J377" s="115" t="str">
        <f t="shared" si="157"/>
        <v>2409</v>
      </c>
      <c r="K377" s="115" t="str">
        <f t="shared" si="158"/>
        <v>578.2</v>
      </c>
      <c r="L377" s="115" t="str">
        <f t="shared" si="159"/>
        <v>4.021</v>
      </c>
      <c r="M377" s="115" t="str">
        <f t="shared" si="160"/>
        <v>4.925</v>
      </c>
      <c r="N377" s="115" t="str">
        <f t="shared" si="161"/>
        <v>0.9046</v>
      </c>
      <c r="P377" s="89" t="str">
        <f t="shared" si="162"/>
        <v>359.0</v>
      </c>
      <c r="Q377" s="89" t="str">
        <f t="shared" si="163"/>
        <v>18.44</v>
      </c>
      <c r="R377" s="89" t="str">
        <f t="shared" si="164"/>
        <v>0.001876</v>
      </c>
      <c r="S377" s="89" t="str">
        <f t="shared" si="165"/>
        <v>0.007133</v>
      </c>
      <c r="T377" s="89" t="str">
        <f t="shared" si="166"/>
        <v>1717</v>
      </c>
      <c r="U377" s="89" t="str">
        <f t="shared" si="167"/>
        <v>2360.</v>
      </c>
      <c r="V377" s="89" t="str">
        <f t="shared" si="168"/>
        <v>642.9</v>
      </c>
      <c r="W377" s="89" t="str">
        <f t="shared" si="169"/>
        <v>1752</v>
      </c>
      <c r="X377" s="89" t="str">
        <f t="shared" si="170"/>
        <v>2491</v>
      </c>
      <c r="Y377" s="89" t="str">
        <f t="shared" si="171"/>
        <v>739.8</v>
      </c>
      <c r="Z377" s="89" t="str">
        <f t="shared" si="172"/>
        <v>3.901</v>
      </c>
      <c r="AA377" s="89" t="str">
        <f t="shared" si="173"/>
        <v>5.072</v>
      </c>
      <c r="AB377" s="89" t="str">
        <f t="shared" si="174"/>
        <v>1.170</v>
      </c>
      <c r="AD377" s="89">
        <v>359</v>
      </c>
      <c r="AE377" s="89">
        <v>18.442</v>
      </c>
      <c r="AF377" s="89">
        <v>1.8757800000000001E-3</v>
      </c>
      <c r="AG377" s="89">
        <v>7.1332000000000001E-3</v>
      </c>
      <c r="AH377" s="89">
        <v>1716.9068652400001</v>
      </c>
      <c r="AI377" s="89">
        <v>2359.8495256000001</v>
      </c>
      <c r="AJ377" s="89">
        <v>642.94266035999999</v>
      </c>
      <c r="AK377" s="89">
        <v>1751.5</v>
      </c>
      <c r="AL377" s="89">
        <v>2491.4</v>
      </c>
      <c r="AM377" s="89">
        <v>739.8</v>
      </c>
      <c r="AN377" s="89">
        <v>3.9014000000000002</v>
      </c>
      <c r="AO377" s="89">
        <v>5.0716999999999999</v>
      </c>
      <c r="AP377" s="89">
        <v>1.1702999999999999</v>
      </c>
    </row>
    <row r="378" spans="2:42">
      <c r="B378" s="3">
        <f t="shared" si="149"/>
        <v>367</v>
      </c>
      <c r="C378" s="115" t="str">
        <f t="shared" si="150"/>
        <v>20.30</v>
      </c>
      <c r="D378" s="115" t="str">
        <f t="shared" si="151"/>
        <v>0.002082</v>
      </c>
      <c r="E378" s="115" t="str">
        <f t="shared" si="152"/>
        <v>0.005615</v>
      </c>
      <c r="F378" s="115" t="str">
        <f t="shared" si="153"/>
        <v>1802</v>
      </c>
      <c r="G378" s="115" t="str">
        <f t="shared" si="154"/>
        <v>2279</v>
      </c>
      <c r="H378" s="115" t="str">
        <f t="shared" si="155"/>
        <v>477.6</v>
      </c>
      <c r="I378" s="115" t="str">
        <f t="shared" si="156"/>
        <v>1844</v>
      </c>
      <c r="J378" s="115" t="str">
        <f t="shared" si="157"/>
        <v>2393</v>
      </c>
      <c r="K378" s="115" t="str">
        <f t="shared" si="158"/>
        <v>549.2</v>
      </c>
      <c r="L378" s="115" t="str">
        <f t="shared" si="159"/>
        <v>4.041</v>
      </c>
      <c r="M378" s="115" t="str">
        <f t="shared" si="160"/>
        <v>4.899</v>
      </c>
      <c r="N378" s="115" t="str">
        <f t="shared" si="161"/>
        <v>0.8580</v>
      </c>
      <c r="P378" s="89" t="str">
        <f t="shared" si="162"/>
        <v>360.0</v>
      </c>
      <c r="Q378" s="89" t="str">
        <f t="shared" si="163"/>
        <v>18.67</v>
      </c>
      <c r="R378" s="89" t="str">
        <f t="shared" si="164"/>
        <v>0.001895</v>
      </c>
      <c r="S378" s="89" t="str">
        <f t="shared" si="165"/>
        <v>0.006949</v>
      </c>
      <c r="T378" s="89" t="str">
        <f t="shared" si="166"/>
        <v>1726</v>
      </c>
      <c r="U378" s="89" t="str">
        <f t="shared" si="167"/>
        <v>2352</v>
      </c>
      <c r="V378" s="89" t="str">
        <f t="shared" si="168"/>
        <v>625.5</v>
      </c>
      <c r="W378" s="89" t="str">
        <f t="shared" si="169"/>
        <v>1762</v>
      </c>
      <c r="X378" s="89" t="str">
        <f t="shared" si="170"/>
        <v>2482</v>
      </c>
      <c r="Y378" s="89" t="str">
        <f t="shared" si="171"/>
        <v>719.8</v>
      </c>
      <c r="Z378" s="89" t="str">
        <f t="shared" si="172"/>
        <v>3.917</v>
      </c>
      <c r="AA378" s="89" t="str">
        <f t="shared" si="173"/>
        <v>5.054</v>
      </c>
      <c r="AB378" s="89" t="str">
        <f t="shared" si="174"/>
        <v>1.137</v>
      </c>
      <c r="AD378" s="89">
        <v>360</v>
      </c>
      <c r="AE378" s="89">
        <v>18.666</v>
      </c>
      <c r="AF378" s="89">
        <v>1.8954099999999999E-3</v>
      </c>
      <c r="AG378" s="89">
        <v>6.9493000000000003E-3</v>
      </c>
      <c r="AH378" s="89">
        <v>1726.32027694</v>
      </c>
      <c r="AI378" s="89">
        <v>2351.7843662</v>
      </c>
      <c r="AJ378" s="89">
        <v>625.46408926000004</v>
      </c>
      <c r="AK378" s="89">
        <v>1761.7</v>
      </c>
      <c r="AL378" s="89">
        <v>2481.5</v>
      </c>
      <c r="AM378" s="89">
        <v>719.8</v>
      </c>
      <c r="AN378" s="89">
        <v>3.9167000000000001</v>
      </c>
      <c r="AO378" s="89">
        <v>5.0536000000000003</v>
      </c>
      <c r="AP378" s="89">
        <v>1.1369</v>
      </c>
    </row>
    <row r="379" spans="2:42">
      <c r="B379" s="3">
        <f t="shared" si="149"/>
        <v>368</v>
      </c>
      <c r="C379" s="115" t="str">
        <f t="shared" si="150"/>
        <v>20.55</v>
      </c>
      <c r="D379" s="115" t="str">
        <f t="shared" si="151"/>
        <v>0.002120</v>
      </c>
      <c r="E379" s="115" t="str">
        <f t="shared" si="152"/>
        <v>0.005406</v>
      </c>
      <c r="F379" s="115" t="str">
        <f t="shared" si="153"/>
        <v>1815</v>
      </c>
      <c r="G379" s="115" t="str">
        <f t="shared" si="154"/>
        <v>2265</v>
      </c>
      <c r="H379" s="115" t="str">
        <f t="shared" si="155"/>
        <v>450.3</v>
      </c>
      <c r="I379" s="115" t="str">
        <f t="shared" si="156"/>
        <v>1858</v>
      </c>
      <c r="J379" s="115" t="str">
        <f t="shared" si="157"/>
        <v>2376</v>
      </c>
      <c r="K379" s="115" t="str">
        <f t="shared" si="158"/>
        <v>517.8</v>
      </c>
      <c r="L379" s="115" t="str">
        <f t="shared" si="159"/>
        <v>4.062</v>
      </c>
      <c r="M379" s="115" t="str">
        <f t="shared" si="160"/>
        <v>4.870</v>
      </c>
      <c r="N379" s="115" t="str">
        <f t="shared" si="161"/>
        <v>0.8076</v>
      </c>
      <c r="P379" s="89" t="str">
        <f t="shared" si="162"/>
        <v>361.0</v>
      </c>
      <c r="Q379" s="89" t="str">
        <f t="shared" si="163"/>
        <v>18.89</v>
      </c>
      <c r="R379" s="89" t="str">
        <f t="shared" si="164"/>
        <v>0.001916</v>
      </c>
      <c r="S379" s="89" t="str">
        <f t="shared" si="165"/>
        <v>0.006765</v>
      </c>
      <c r="T379" s="89" t="str">
        <f t="shared" si="166"/>
        <v>1736</v>
      </c>
      <c r="U379" s="89" t="str">
        <f t="shared" si="167"/>
        <v>2343</v>
      </c>
      <c r="V379" s="89" t="str">
        <f t="shared" si="168"/>
        <v>607.4</v>
      </c>
      <c r="W379" s="89" t="str">
        <f t="shared" si="169"/>
        <v>1772</v>
      </c>
      <c r="X379" s="89" t="str">
        <f t="shared" si="170"/>
        <v>2471</v>
      </c>
      <c r="Y379" s="89" t="str">
        <f t="shared" si="171"/>
        <v>699.0</v>
      </c>
      <c r="Z379" s="89" t="str">
        <f t="shared" si="172"/>
        <v>3.933</v>
      </c>
      <c r="AA379" s="89" t="str">
        <f t="shared" si="173"/>
        <v>5.035</v>
      </c>
      <c r="AB379" s="89" t="str">
        <f t="shared" si="174"/>
        <v>1.102</v>
      </c>
      <c r="AD379" s="89">
        <v>361</v>
      </c>
      <c r="AE379" s="89">
        <v>18.891999999999999</v>
      </c>
      <c r="AF379" s="89">
        <v>1.91635E-3</v>
      </c>
      <c r="AG379" s="89">
        <v>6.7648999999999999E-3</v>
      </c>
      <c r="AH379" s="89">
        <v>1735.8963157999999</v>
      </c>
      <c r="AI379" s="89">
        <v>2343.2975091999997</v>
      </c>
      <c r="AJ379" s="89">
        <v>607.40119339999978</v>
      </c>
      <c r="AK379" s="89">
        <v>1772.1</v>
      </c>
      <c r="AL379" s="89">
        <v>2471.1</v>
      </c>
      <c r="AM379" s="89">
        <v>699</v>
      </c>
      <c r="AN379" s="89">
        <v>3.9325000000000001</v>
      </c>
      <c r="AO379" s="89">
        <v>5.0347</v>
      </c>
      <c r="AP379" s="89">
        <v>1.1023000000000001</v>
      </c>
    </row>
    <row r="380" spans="2:42">
      <c r="B380" s="3">
        <f t="shared" si="149"/>
        <v>369</v>
      </c>
      <c r="C380" s="115" t="str">
        <f t="shared" si="150"/>
        <v>20.79</v>
      </c>
      <c r="D380" s="115" t="str">
        <f t="shared" si="151"/>
        <v>0.002164</v>
      </c>
      <c r="E380" s="115" t="str">
        <f t="shared" si="152"/>
        <v>0.005188</v>
      </c>
      <c r="F380" s="115" t="str">
        <f t="shared" si="153"/>
        <v>1829</v>
      </c>
      <c r="G380" s="115" t="str">
        <f t="shared" si="154"/>
        <v>2249</v>
      </c>
      <c r="H380" s="115" t="str">
        <f t="shared" si="155"/>
        <v>420.2</v>
      </c>
      <c r="I380" s="115" t="str">
        <f t="shared" si="156"/>
        <v>1874</v>
      </c>
      <c r="J380" s="115" t="str">
        <f t="shared" si="157"/>
        <v>2357</v>
      </c>
      <c r="K380" s="115" t="str">
        <f t="shared" si="158"/>
        <v>483.1</v>
      </c>
      <c r="L380" s="115" t="str">
        <f t="shared" si="159"/>
        <v>4.085</v>
      </c>
      <c r="M380" s="115" t="str">
        <f t="shared" si="160"/>
        <v>4.838</v>
      </c>
      <c r="N380" s="115" t="str">
        <f t="shared" si="161"/>
        <v>0.7523</v>
      </c>
      <c r="P380" s="89" t="str">
        <f t="shared" si="162"/>
        <v>362.0</v>
      </c>
      <c r="Q380" s="89" t="str">
        <f t="shared" si="163"/>
        <v>19.12</v>
      </c>
      <c r="R380" s="89" t="str">
        <f t="shared" si="164"/>
        <v>0.001939</v>
      </c>
      <c r="S380" s="89" t="str">
        <f t="shared" si="165"/>
        <v>0.006580</v>
      </c>
      <c r="T380" s="89" t="str">
        <f t="shared" si="166"/>
        <v>1746</v>
      </c>
      <c r="U380" s="89" t="str">
        <f t="shared" si="167"/>
        <v>2334</v>
      </c>
      <c r="V380" s="89" t="str">
        <f t="shared" si="168"/>
        <v>588.6</v>
      </c>
      <c r="W380" s="89" t="str">
        <f t="shared" si="169"/>
        <v>1783</v>
      </c>
      <c r="X380" s="89" t="str">
        <f t="shared" si="170"/>
        <v>2460.</v>
      </c>
      <c r="Y380" s="89" t="str">
        <f t="shared" si="171"/>
        <v>677.3</v>
      </c>
      <c r="Z380" s="89" t="str">
        <f t="shared" si="172"/>
        <v>3.949</v>
      </c>
      <c r="AA380" s="89" t="str">
        <f t="shared" si="173"/>
        <v>5.015</v>
      </c>
      <c r="AB380" s="89" t="str">
        <f t="shared" si="174"/>
        <v>1.066</v>
      </c>
      <c r="AD380" s="89">
        <v>362</v>
      </c>
      <c r="AE380" s="89">
        <v>19.120999999999999</v>
      </c>
      <c r="AF380" s="89">
        <v>1.9387899999999999E-3</v>
      </c>
      <c r="AG380" s="89">
        <v>6.5795000000000003E-3</v>
      </c>
      <c r="AH380" s="89">
        <v>1745.8283964100001</v>
      </c>
      <c r="AI380" s="89">
        <v>2334.3933804999997</v>
      </c>
      <c r="AJ380" s="89">
        <v>588.5649840899996</v>
      </c>
      <c r="AK380" s="89">
        <v>1782.9</v>
      </c>
      <c r="AL380" s="89">
        <v>2460.1999999999998</v>
      </c>
      <c r="AM380" s="89">
        <v>677.3</v>
      </c>
      <c r="AN380" s="89">
        <v>3.9487999999999999</v>
      </c>
      <c r="AO380" s="89">
        <v>5.0151000000000003</v>
      </c>
      <c r="AP380" s="89">
        <v>1.0663</v>
      </c>
    </row>
    <row r="381" spans="2:42">
      <c r="B381" s="3">
        <f t="shared" si="149"/>
        <v>370</v>
      </c>
      <c r="C381" s="115" t="str">
        <f t="shared" si="150"/>
        <v>21.04</v>
      </c>
      <c r="D381" s="115" t="str">
        <f t="shared" si="151"/>
        <v>0.002215</v>
      </c>
      <c r="E381" s="115" t="str">
        <f t="shared" si="152"/>
        <v>0.004954</v>
      </c>
      <c r="F381" s="115" t="str">
        <f t="shared" si="153"/>
        <v>1844</v>
      </c>
      <c r="G381" s="115" t="str">
        <f t="shared" si="154"/>
        <v>2230.</v>
      </c>
      <c r="H381" s="115" t="str">
        <f t="shared" si="155"/>
        <v>386.2</v>
      </c>
      <c r="I381" s="115" t="str">
        <f t="shared" si="156"/>
        <v>1891</v>
      </c>
      <c r="J381" s="115" t="str">
        <f t="shared" si="157"/>
        <v>2335</v>
      </c>
      <c r="K381" s="115" t="str">
        <f t="shared" si="158"/>
        <v>443.8</v>
      </c>
      <c r="L381" s="115" t="str">
        <f t="shared" si="159"/>
        <v>4.111</v>
      </c>
      <c r="M381" s="115" t="str">
        <f t="shared" si="160"/>
        <v>4.801</v>
      </c>
      <c r="N381" s="115" t="str">
        <f t="shared" si="161"/>
        <v>0.6901</v>
      </c>
      <c r="P381" s="89" t="str">
        <f t="shared" si="162"/>
        <v>363.0</v>
      </c>
      <c r="Q381" s="89" t="str">
        <f t="shared" si="163"/>
        <v>19.35</v>
      </c>
      <c r="R381" s="89" t="str">
        <f t="shared" si="164"/>
        <v>0.001963</v>
      </c>
      <c r="S381" s="89" t="str">
        <f t="shared" si="165"/>
        <v>0.006393</v>
      </c>
      <c r="T381" s="89" t="str">
        <f t="shared" si="166"/>
        <v>1756</v>
      </c>
      <c r="U381" s="89" t="str">
        <f t="shared" si="167"/>
        <v>2325</v>
      </c>
      <c r="V381" s="89" t="str">
        <f t="shared" si="168"/>
        <v>568.8</v>
      </c>
      <c r="W381" s="89" t="str">
        <f t="shared" si="169"/>
        <v>1794</v>
      </c>
      <c r="X381" s="89" t="str">
        <f t="shared" si="170"/>
        <v>2449</v>
      </c>
      <c r="Y381" s="89" t="str">
        <f t="shared" si="171"/>
        <v>654.5</v>
      </c>
      <c r="Z381" s="89" t="str">
        <f t="shared" si="172"/>
        <v>3.966</v>
      </c>
      <c r="AA381" s="89" t="str">
        <f t="shared" si="173"/>
        <v>4.995</v>
      </c>
      <c r="AB381" s="89" t="str">
        <f t="shared" si="174"/>
        <v>1.029</v>
      </c>
      <c r="AD381" s="89">
        <v>363</v>
      </c>
      <c r="AE381" s="89">
        <v>19.352</v>
      </c>
      <c r="AF381" s="89">
        <v>1.9629000000000001E-3</v>
      </c>
      <c r="AG381" s="89">
        <v>6.3924999999999997E-3</v>
      </c>
      <c r="AH381" s="89">
        <v>1756.1139592</v>
      </c>
      <c r="AI381" s="89">
        <v>2324.8923399999999</v>
      </c>
      <c r="AJ381" s="89">
        <v>568.77838079999992</v>
      </c>
      <c r="AK381" s="89">
        <v>1794.1</v>
      </c>
      <c r="AL381" s="89">
        <v>2448.6</v>
      </c>
      <c r="AM381" s="89">
        <v>654.5</v>
      </c>
      <c r="AN381" s="89">
        <v>3.9655999999999998</v>
      </c>
      <c r="AO381" s="89">
        <v>4.9945000000000004</v>
      </c>
      <c r="AP381" s="89">
        <v>1.0287999999999999</v>
      </c>
    </row>
    <row r="382" spans="2:42">
      <c r="B382" s="3">
        <f t="shared" si="149"/>
        <v>371</v>
      </c>
      <c r="C382" s="115" t="str">
        <f t="shared" si="150"/>
        <v>21.30</v>
      </c>
      <c r="D382" s="115" t="str">
        <f t="shared" si="151"/>
        <v>0.002280</v>
      </c>
      <c r="E382" s="115" t="str">
        <f t="shared" si="152"/>
        <v>0.004700</v>
      </c>
      <c r="F382" s="115" t="str">
        <f t="shared" si="153"/>
        <v>1862</v>
      </c>
      <c r="G382" s="115" t="str">
        <f t="shared" si="154"/>
        <v>2208</v>
      </c>
      <c r="H382" s="115" t="str">
        <f t="shared" si="155"/>
        <v>346.2</v>
      </c>
      <c r="I382" s="115" t="str">
        <f t="shared" si="156"/>
        <v>1911</v>
      </c>
      <c r="J382" s="115" t="str">
        <f t="shared" si="157"/>
        <v>2308</v>
      </c>
      <c r="K382" s="115" t="str">
        <f t="shared" si="158"/>
        <v>397.7</v>
      </c>
      <c r="L382" s="115" t="str">
        <f t="shared" si="159"/>
        <v>4.141</v>
      </c>
      <c r="M382" s="115" t="str">
        <f t="shared" si="160"/>
        <v>4.759</v>
      </c>
      <c r="N382" s="115" t="str">
        <f t="shared" si="161"/>
        <v>0.6175</v>
      </c>
      <c r="P382" s="89" t="str">
        <f t="shared" si="162"/>
        <v>364.0</v>
      </c>
      <c r="Q382" s="89" t="str">
        <f t="shared" si="163"/>
        <v>19.59</v>
      </c>
      <c r="R382" s="89" t="str">
        <f t="shared" si="164"/>
        <v>0.001989</v>
      </c>
      <c r="S382" s="89" t="str">
        <f t="shared" si="165"/>
        <v>0.006204</v>
      </c>
      <c r="T382" s="89" t="str">
        <f t="shared" si="166"/>
        <v>1767</v>
      </c>
      <c r="U382" s="89" t="str">
        <f t="shared" si="167"/>
        <v>2315</v>
      </c>
      <c r="V382" s="89" t="str">
        <f t="shared" si="168"/>
        <v>548.0</v>
      </c>
      <c r="W382" s="89" t="str">
        <f t="shared" si="169"/>
        <v>1806</v>
      </c>
      <c r="X382" s="89" t="str">
        <f t="shared" si="170"/>
        <v>2436</v>
      </c>
      <c r="Y382" s="89" t="str">
        <f t="shared" si="171"/>
        <v>630.5</v>
      </c>
      <c r="Z382" s="89" t="str">
        <f t="shared" si="172"/>
        <v>3.983</v>
      </c>
      <c r="AA382" s="89" t="str">
        <f t="shared" si="173"/>
        <v>4.973</v>
      </c>
      <c r="AB382" s="89" t="str">
        <f t="shared" si="174"/>
        <v>0.9896</v>
      </c>
      <c r="AD382" s="89">
        <v>364</v>
      </c>
      <c r="AE382" s="89">
        <v>19.585000000000001</v>
      </c>
      <c r="AF382" s="89">
        <v>1.9889399999999998E-3</v>
      </c>
      <c r="AG382" s="89">
        <v>6.2034999999999998E-3</v>
      </c>
      <c r="AH382" s="89">
        <v>1766.7466101</v>
      </c>
      <c r="AI382" s="89">
        <v>2314.7044524999997</v>
      </c>
      <c r="AJ382" s="89">
        <v>547.95784239999966</v>
      </c>
      <c r="AK382" s="89">
        <v>1805.7</v>
      </c>
      <c r="AL382" s="89">
        <v>2436.1999999999998</v>
      </c>
      <c r="AM382" s="89">
        <v>630.5</v>
      </c>
      <c r="AN382" s="89">
        <v>3.9830999999999999</v>
      </c>
      <c r="AO382" s="89">
        <v>4.9726999999999997</v>
      </c>
      <c r="AP382" s="89">
        <v>0.98960000000000004</v>
      </c>
    </row>
    <row r="383" spans="2:42">
      <c r="B383" s="3">
        <f t="shared" si="149"/>
        <v>372</v>
      </c>
      <c r="C383" s="115" t="str">
        <f t="shared" si="150"/>
        <v>21.55</v>
      </c>
      <c r="D383" s="115" t="str">
        <f t="shared" si="151"/>
        <v>0.002368</v>
      </c>
      <c r="E383" s="115" t="str">
        <f t="shared" si="152"/>
        <v>0.004408</v>
      </c>
      <c r="F383" s="115" t="str">
        <f t="shared" si="153"/>
        <v>1884</v>
      </c>
      <c r="G383" s="115" t="str">
        <f t="shared" si="154"/>
        <v>2180.</v>
      </c>
      <c r="H383" s="115" t="str">
        <f t="shared" si="155"/>
        <v>296.2</v>
      </c>
      <c r="I383" s="115" t="str">
        <f t="shared" si="156"/>
        <v>1935</v>
      </c>
      <c r="J383" s="115" t="str">
        <f t="shared" si="157"/>
        <v>2276</v>
      </c>
      <c r="K383" s="115" t="str">
        <f t="shared" si="158"/>
        <v>340.3</v>
      </c>
      <c r="L383" s="115" t="str">
        <f t="shared" si="159"/>
        <v>4.179</v>
      </c>
      <c r="M383" s="115" t="str">
        <f t="shared" si="160"/>
        <v>4.706</v>
      </c>
      <c r="N383" s="115" t="str">
        <f t="shared" si="161"/>
        <v>0.5274</v>
      </c>
      <c r="P383" s="89" t="str">
        <f t="shared" si="162"/>
        <v>365.0</v>
      </c>
      <c r="Q383" s="89" t="str">
        <f t="shared" si="163"/>
        <v>19.82</v>
      </c>
      <c r="R383" s="89" t="str">
        <f t="shared" si="164"/>
        <v>0.002017</v>
      </c>
      <c r="S383" s="89" t="str">
        <f t="shared" si="165"/>
        <v>0.006012</v>
      </c>
      <c r="T383" s="89" t="str">
        <f t="shared" si="166"/>
        <v>1778</v>
      </c>
      <c r="U383" s="89" t="str">
        <f t="shared" si="167"/>
        <v>2304</v>
      </c>
      <c r="V383" s="89" t="str">
        <f t="shared" si="168"/>
        <v>525.9</v>
      </c>
      <c r="W383" s="89" t="str">
        <f t="shared" si="169"/>
        <v>1818</v>
      </c>
      <c r="X383" s="89" t="str">
        <f t="shared" si="170"/>
        <v>2423</v>
      </c>
      <c r="Y383" s="89" t="str">
        <f t="shared" si="171"/>
        <v>605.2</v>
      </c>
      <c r="Z383" s="89" t="str">
        <f t="shared" si="172"/>
        <v>4.001</v>
      </c>
      <c r="AA383" s="89" t="str">
        <f t="shared" si="173"/>
        <v>4.950</v>
      </c>
      <c r="AB383" s="89" t="str">
        <f t="shared" si="174"/>
        <v>0.9483</v>
      </c>
      <c r="AD383" s="89">
        <v>365</v>
      </c>
      <c r="AE383" s="89">
        <v>19.821000000000002</v>
      </c>
      <c r="AF383" s="89">
        <v>2.0171999999999998E-3</v>
      </c>
      <c r="AG383" s="89">
        <v>6.0114999999999995E-3</v>
      </c>
      <c r="AH383" s="89">
        <v>1777.8170788</v>
      </c>
      <c r="AI383" s="89">
        <v>2303.7460584999999</v>
      </c>
      <c r="AJ383" s="89">
        <v>525.9289796999999</v>
      </c>
      <c r="AK383" s="89">
        <v>1817.8</v>
      </c>
      <c r="AL383" s="89">
        <v>2422.9</v>
      </c>
      <c r="AM383" s="89">
        <v>605.20000000000005</v>
      </c>
      <c r="AN383" s="89">
        <v>4.0014000000000003</v>
      </c>
      <c r="AO383" s="89">
        <v>4.9497</v>
      </c>
      <c r="AP383" s="89">
        <v>0.94830000000000003</v>
      </c>
    </row>
    <row r="384" spans="2:42">
      <c r="B384" s="3">
        <f t="shared" si="149"/>
        <v>373</v>
      </c>
      <c r="C384" s="115" t="str">
        <f t="shared" si="150"/>
        <v>21.81</v>
      </c>
      <c r="D384" s="115" t="str">
        <f t="shared" si="151"/>
        <v>0.002508</v>
      </c>
      <c r="E384" s="115" t="str">
        <f t="shared" si="152"/>
        <v>0.004045</v>
      </c>
      <c r="F384" s="115" t="str">
        <f t="shared" si="153"/>
        <v>1915</v>
      </c>
      <c r="G384" s="115" t="str">
        <f t="shared" si="154"/>
        <v>2142</v>
      </c>
      <c r="H384" s="115" t="str">
        <f t="shared" si="155"/>
        <v>226.6</v>
      </c>
      <c r="I384" s="115" t="str">
        <f t="shared" si="156"/>
        <v>1970.</v>
      </c>
      <c r="J384" s="115" t="str">
        <f t="shared" si="157"/>
        <v>2230.</v>
      </c>
      <c r="K384" s="115" t="str">
        <f t="shared" si="158"/>
        <v>260.1</v>
      </c>
      <c r="L384" s="115" t="str">
        <f t="shared" si="159"/>
        <v>4.231</v>
      </c>
      <c r="M384" s="115" t="str">
        <f t="shared" si="160"/>
        <v>4.633</v>
      </c>
      <c r="N384" s="115" t="str">
        <f t="shared" si="161"/>
        <v>0.4026</v>
      </c>
      <c r="P384" s="89" t="str">
        <f t="shared" si="162"/>
        <v>366.0</v>
      </c>
      <c r="Q384" s="89" t="str">
        <f t="shared" si="163"/>
        <v>20.06</v>
      </c>
      <c r="R384" s="89" t="str">
        <f t="shared" si="164"/>
        <v>0.002048</v>
      </c>
      <c r="S384" s="89" t="str">
        <f t="shared" si="165"/>
        <v>0.005816</v>
      </c>
      <c r="T384" s="89" t="str">
        <f t="shared" si="166"/>
        <v>1789</v>
      </c>
      <c r="U384" s="89" t="str">
        <f t="shared" si="167"/>
        <v>2292</v>
      </c>
      <c r="V384" s="89" t="str">
        <f t="shared" si="168"/>
        <v>502.6</v>
      </c>
      <c r="W384" s="89" t="str">
        <f t="shared" si="169"/>
        <v>1831</v>
      </c>
      <c r="X384" s="89" t="str">
        <f t="shared" si="170"/>
        <v>2409</v>
      </c>
      <c r="Y384" s="89" t="str">
        <f t="shared" si="171"/>
        <v>578.2</v>
      </c>
      <c r="Z384" s="89" t="str">
        <f t="shared" si="172"/>
        <v>4.021</v>
      </c>
      <c r="AA384" s="89" t="str">
        <f t="shared" si="173"/>
        <v>4.925</v>
      </c>
      <c r="AB384" s="89" t="str">
        <f t="shared" si="174"/>
        <v>0.9046</v>
      </c>
      <c r="AD384" s="89">
        <v>366</v>
      </c>
      <c r="AE384" s="89">
        <v>20.059999999999999</v>
      </c>
      <c r="AF384" s="89">
        <v>2.0479999999999999E-3</v>
      </c>
      <c r="AG384" s="89">
        <v>5.8157E-3</v>
      </c>
      <c r="AH384" s="89">
        <v>1789.4171200000001</v>
      </c>
      <c r="AI384" s="89">
        <v>2292.0370579999999</v>
      </c>
      <c r="AJ384" s="89">
        <v>502.61993799999982</v>
      </c>
      <c r="AK384" s="89">
        <v>1830.5</v>
      </c>
      <c r="AL384" s="89">
        <v>2408.6999999999998</v>
      </c>
      <c r="AM384" s="89">
        <v>578.20000000000005</v>
      </c>
      <c r="AN384" s="89">
        <v>4.0205000000000002</v>
      </c>
      <c r="AO384" s="89">
        <v>4.9250999999999996</v>
      </c>
      <c r="AP384" s="89">
        <v>0.90459999999999996</v>
      </c>
    </row>
    <row r="385" spans="2:42">
      <c r="B385" s="3">
        <f t="shared" si="149"/>
        <v>373.9</v>
      </c>
      <c r="C385" s="115" t="str">
        <f t="shared" si="150"/>
        <v>22.06</v>
      </c>
      <c r="D385" s="115" t="str">
        <f t="shared" si="151"/>
        <v>0.003106</v>
      </c>
      <c r="E385" s="115" t="str">
        <f t="shared" si="152"/>
        <v>0.003106</v>
      </c>
      <c r="F385" s="115" t="str">
        <f t="shared" si="153"/>
        <v>2016</v>
      </c>
      <c r="G385" s="115" t="str">
        <f t="shared" si="154"/>
        <v>2016</v>
      </c>
      <c r="H385" s="115" t="str">
        <f t="shared" si="155"/>
        <v>0.000</v>
      </c>
      <c r="I385" s="115" t="str">
        <f t="shared" si="156"/>
        <v>2084</v>
      </c>
      <c r="J385" s="115" t="str">
        <f t="shared" si="157"/>
        <v>2084</v>
      </c>
      <c r="K385" s="115" t="str">
        <f t="shared" si="158"/>
        <v>0.000</v>
      </c>
      <c r="L385" s="115" t="str">
        <f t="shared" si="159"/>
        <v>4.407</v>
      </c>
      <c r="M385" s="115" t="str">
        <f t="shared" si="160"/>
        <v>4.407</v>
      </c>
      <c r="N385" s="115" t="str">
        <f t="shared" si="161"/>
        <v>0.000</v>
      </c>
      <c r="P385" s="89" t="str">
        <f t="shared" si="162"/>
        <v>367.0</v>
      </c>
      <c r="Q385" s="89" t="str">
        <f t="shared" si="163"/>
        <v>20.30</v>
      </c>
      <c r="R385" s="89" t="str">
        <f t="shared" si="164"/>
        <v>0.002082</v>
      </c>
      <c r="S385" s="89" t="str">
        <f t="shared" si="165"/>
        <v>0.005615</v>
      </c>
      <c r="T385" s="89" t="str">
        <f t="shared" si="166"/>
        <v>1802</v>
      </c>
      <c r="U385" s="89" t="str">
        <f t="shared" si="167"/>
        <v>2279</v>
      </c>
      <c r="V385" s="89" t="str">
        <f t="shared" si="168"/>
        <v>477.6</v>
      </c>
      <c r="W385" s="89" t="str">
        <f t="shared" si="169"/>
        <v>1844</v>
      </c>
      <c r="X385" s="89" t="str">
        <f t="shared" si="170"/>
        <v>2393</v>
      </c>
      <c r="Y385" s="89" t="str">
        <f t="shared" si="171"/>
        <v>549.2</v>
      </c>
      <c r="Z385" s="89" t="str">
        <f t="shared" si="172"/>
        <v>4.041</v>
      </c>
      <c r="AA385" s="89" t="str">
        <f t="shared" si="173"/>
        <v>4.899</v>
      </c>
      <c r="AB385" s="89" t="str">
        <f t="shared" si="174"/>
        <v>0.8580</v>
      </c>
      <c r="AD385" s="89">
        <v>367</v>
      </c>
      <c r="AE385" s="89">
        <v>20.302</v>
      </c>
      <c r="AF385" s="89">
        <v>2.0820999999999999E-3</v>
      </c>
      <c r="AG385" s="89">
        <v>5.6144999999999997E-3</v>
      </c>
      <c r="AH385" s="89">
        <v>1801.5292058</v>
      </c>
      <c r="AI385" s="89">
        <v>2279.1144209999998</v>
      </c>
      <c r="AJ385" s="89">
        <v>477.58521519999977</v>
      </c>
      <c r="AK385" s="89">
        <v>1843.8</v>
      </c>
      <c r="AL385" s="89">
        <v>2393.1</v>
      </c>
      <c r="AM385" s="89">
        <v>549.20000000000005</v>
      </c>
      <c r="AN385" s="89">
        <v>4.0406000000000004</v>
      </c>
      <c r="AO385" s="89">
        <v>4.8986000000000001</v>
      </c>
      <c r="AP385" s="89">
        <v>0.85799999999999998</v>
      </c>
    </row>
    <row r="386" spans="2:42">
      <c r="P386" s="89" t="str">
        <f t="shared" si="162"/>
        <v>368.0</v>
      </c>
      <c r="Q386" s="89" t="str">
        <f t="shared" si="163"/>
        <v>20.55</v>
      </c>
      <c r="R386" s="89" t="str">
        <f t="shared" si="164"/>
        <v>0.002120</v>
      </c>
      <c r="S386" s="89" t="str">
        <f t="shared" si="165"/>
        <v>0.005406</v>
      </c>
      <c r="T386" s="89" t="str">
        <f t="shared" si="166"/>
        <v>1815</v>
      </c>
      <c r="U386" s="89" t="str">
        <f t="shared" si="167"/>
        <v>2265</v>
      </c>
      <c r="V386" s="89" t="str">
        <f t="shared" si="168"/>
        <v>450.3</v>
      </c>
      <c r="W386" s="89" t="str">
        <f t="shared" si="169"/>
        <v>1858</v>
      </c>
      <c r="X386" s="89" t="str">
        <f t="shared" si="170"/>
        <v>2376</v>
      </c>
      <c r="Y386" s="89" t="str">
        <f t="shared" si="171"/>
        <v>517.8</v>
      </c>
      <c r="Z386" s="89" t="str">
        <f t="shared" si="172"/>
        <v>4.062</v>
      </c>
      <c r="AA386" s="89" t="str">
        <f t="shared" si="173"/>
        <v>4.870</v>
      </c>
      <c r="AB386" s="89" t="str">
        <f t="shared" si="174"/>
        <v>0.8076</v>
      </c>
      <c r="AD386" s="89">
        <v>368</v>
      </c>
      <c r="AE386" s="89">
        <v>20.545999999999999</v>
      </c>
      <c r="AF386" s="89">
        <v>2.1200999999999998E-3</v>
      </c>
      <c r="AG386" s="89">
        <v>5.4061000000000005E-3</v>
      </c>
      <c r="AH386" s="89">
        <v>1814.5404254</v>
      </c>
      <c r="AI386" s="89">
        <v>2264.8262694</v>
      </c>
      <c r="AJ386" s="89">
        <v>450.285844</v>
      </c>
      <c r="AK386" s="89">
        <v>1858.1</v>
      </c>
      <c r="AL386" s="89">
        <v>2375.9</v>
      </c>
      <c r="AM386" s="89">
        <v>517.79999999999995</v>
      </c>
      <c r="AN386" s="89">
        <v>4.0621</v>
      </c>
      <c r="AO386" s="89">
        <v>4.8696999999999999</v>
      </c>
      <c r="AP386" s="89">
        <v>0.80759999999999998</v>
      </c>
    </row>
    <row r="387" spans="2:42">
      <c r="P387" s="89" t="str">
        <f t="shared" si="162"/>
        <v>369.0</v>
      </c>
      <c r="Q387" s="89" t="str">
        <f t="shared" si="163"/>
        <v>20.79</v>
      </c>
      <c r="R387" s="89" t="str">
        <f t="shared" si="164"/>
        <v>0.002164</v>
      </c>
      <c r="S387" s="89" t="str">
        <f t="shared" si="165"/>
        <v>0.005188</v>
      </c>
      <c r="T387" s="89" t="str">
        <f t="shared" si="166"/>
        <v>1829</v>
      </c>
      <c r="U387" s="89" t="str">
        <f t="shared" si="167"/>
        <v>2249</v>
      </c>
      <c r="V387" s="89" t="str">
        <f t="shared" si="168"/>
        <v>420.2</v>
      </c>
      <c r="W387" s="89" t="str">
        <f t="shared" si="169"/>
        <v>1874</v>
      </c>
      <c r="X387" s="89" t="str">
        <f t="shared" si="170"/>
        <v>2357</v>
      </c>
      <c r="Y387" s="89" t="str">
        <f t="shared" si="171"/>
        <v>483.1</v>
      </c>
      <c r="Z387" s="89" t="str">
        <f t="shared" si="172"/>
        <v>4.085</v>
      </c>
      <c r="AA387" s="89" t="str">
        <f t="shared" si="173"/>
        <v>4.838</v>
      </c>
      <c r="AB387" s="89" t="str">
        <f t="shared" si="174"/>
        <v>0.7523</v>
      </c>
      <c r="AD387" s="89">
        <v>369</v>
      </c>
      <c r="AE387" s="89">
        <v>20.792999999999999</v>
      </c>
      <c r="AF387" s="89">
        <v>2.1636000000000003E-3</v>
      </c>
      <c r="AG387" s="89">
        <v>5.1875000000000003E-3</v>
      </c>
      <c r="AH387" s="89">
        <v>1828.5122652</v>
      </c>
      <c r="AI387" s="89">
        <v>2248.7363124999997</v>
      </c>
      <c r="AJ387" s="89">
        <v>420.22404729999971</v>
      </c>
      <c r="AK387" s="89">
        <v>1873.5</v>
      </c>
      <c r="AL387" s="89">
        <v>2356.6</v>
      </c>
      <c r="AM387" s="89">
        <v>483.1</v>
      </c>
      <c r="AN387" s="89">
        <v>4.0853000000000002</v>
      </c>
      <c r="AO387" s="89">
        <v>4.8376000000000001</v>
      </c>
      <c r="AP387" s="89">
        <v>0.75229999999999997</v>
      </c>
    </row>
    <row r="388" spans="2:42">
      <c r="P388" s="89" t="str">
        <f t="shared" si="162"/>
        <v>370.0</v>
      </c>
      <c r="Q388" s="89" t="str">
        <f t="shared" si="163"/>
        <v>21.04</v>
      </c>
      <c r="R388" s="89" t="str">
        <f t="shared" si="164"/>
        <v>0.002215</v>
      </c>
      <c r="S388" s="89" t="str">
        <f t="shared" si="165"/>
        <v>0.004954</v>
      </c>
      <c r="T388" s="89" t="str">
        <f t="shared" si="166"/>
        <v>1844</v>
      </c>
      <c r="U388" s="89" t="str">
        <f t="shared" si="167"/>
        <v>2230.</v>
      </c>
      <c r="V388" s="89" t="str">
        <f t="shared" si="168"/>
        <v>386.2</v>
      </c>
      <c r="W388" s="89" t="str">
        <f t="shared" si="169"/>
        <v>1891</v>
      </c>
      <c r="X388" s="89" t="str">
        <f t="shared" si="170"/>
        <v>2335</v>
      </c>
      <c r="Y388" s="89" t="str">
        <f t="shared" si="171"/>
        <v>443.8</v>
      </c>
      <c r="Z388" s="89" t="str">
        <f t="shared" si="172"/>
        <v>4.111</v>
      </c>
      <c r="AA388" s="89" t="str">
        <f t="shared" si="173"/>
        <v>4.801</v>
      </c>
      <c r="AB388" s="89" t="str">
        <f t="shared" si="174"/>
        <v>0.6901</v>
      </c>
      <c r="AD388" s="89">
        <v>370</v>
      </c>
      <c r="AE388" s="89">
        <v>21.044</v>
      </c>
      <c r="AF388" s="89">
        <v>2.2151999999999996E-3</v>
      </c>
      <c r="AG388" s="89">
        <v>4.9543999999999994E-3</v>
      </c>
      <c r="AH388" s="89">
        <v>1844.0833312</v>
      </c>
      <c r="AI388" s="89">
        <v>2230.2396064</v>
      </c>
      <c r="AJ388" s="89">
        <v>386.15627519999998</v>
      </c>
      <c r="AK388" s="89">
        <v>1890.7</v>
      </c>
      <c r="AL388" s="89">
        <v>2334.5</v>
      </c>
      <c r="AM388" s="89">
        <v>443.8</v>
      </c>
      <c r="AN388" s="89">
        <v>4.1112000000000002</v>
      </c>
      <c r="AO388" s="89">
        <v>4.8011999999999997</v>
      </c>
      <c r="AP388" s="89">
        <v>0.69010000000000005</v>
      </c>
    </row>
    <row r="389" spans="2:42">
      <c r="P389" s="89" t="str">
        <f t="shared" si="162"/>
        <v>371.0</v>
      </c>
      <c r="Q389" s="89" t="str">
        <f t="shared" si="163"/>
        <v>21.30</v>
      </c>
      <c r="R389" s="89" t="str">
        <f t="shared" si="164"/>
        <v>0.002280</v>
      </c>
      <c r="S389" s="89" t="str">
        <f t="shared" si="165"/>
        <v>0.004700</v>
      </c>
      <c r="T389" s="89" t="str">
        <f t="shared" si="166"/>
        <v>1862</v>
      </c>
      <c r="U389" s="89" t="str">
        <f t="shared" si="167"/>
        <v>2208</v>
      </c>
      <c r="V389" s="89" t="str">
        <f t="shared" si="168"/>
        <v>346.2</v>
      </c>
      <c r="W389" s="89" t="str">
        <f t="shared" si="169"/>
        <v>1911</v>
      </c>
      <c r="X389" s="89" t="str">
        <f t="shared" si="170"/>
        <v>2308</v>
      </c>
      <c r="Y389" s="89" t="str">
        <f t="shared" si="171"/>
        <v>397.7</v>
      </c>
      <c r="Z389" s="89" t="str">
        <f t="shared" si="172"/>
        <v>4.141</v>
      </c>
      <c r="AA389" s="89" t="str">
        <f t="shared" si="173"/>
        <v>4.759</v>
      </c>
      <c r="AB389" s="89" t="str">
        <f t="shared" si="174"/>
        <v>0.6175</v>
      </c>
      <c r="AD389" s="89">
        <v>371</v>
      </c>
      <c r="AE389" s="89">
        <v>21.297000000000001</v>
      </c>
      <c r="AF389" s="89">
        <v>2.2797999999999998E-3</v>
      </c>
      <c r="AG389" s="89">
        <v>4.6994999999999997E-3</v>
      </c>
      <c r="AH389" s="89">
        <v>1862.0470994</v>
      </c>
      <c r="AI389" s="89">
        <v>2208.2147485</v>
      </c>
      <c r="AJ389" s="89">
        <v>346.16764910000006</v>
      </c>
      <c r="AK389" s="89">
        <v>1910.6</v>
      </c>
      <c r="AL389" s="89">
        <v>2308.3000000000002</v>
      </c>
      <c r="AM389" s="89">
        <v>397.7</v>
      </c>
      <c r="AN389" s="89">
        <v>4.1412000000000004</v>
      </c>
      <c r="AO389" s="89">
        <v>4.7586000000000004</v>
      </c>
      <c r="AP389" s="89">
        <v>0.61750000000000005</v>
      </c>
    </row>
    <row r="390" spans="2:42">
      <c r="P390" s="89" t="str">
        <f t="shared" si="162"/>
        <v>372.0</v>
      </c>
      <c r="Q390" s="89" t="str">
        <f t="shared" si="163"/>
        <v>21.55</v>
      </c>
      <c r="R390" s="89" t="str">
        <f t="shared" si="164"/>
        <v>0.002368</v>
      </c>
      <c r="S390" s="89" t="str">
        <f t="shared" si="165"/>
        <v>0.004408</v>
      </c>
      <c r="T390" s="89" t="str">
        <f t="shared" si="166"/>
        <v>1884</v>
      </c>
      <c r="U390" s="89" t="str">
        <f t="shared" si="167"/>
        <v>2180.</v>
      </c>
      <c r="V390" s="89" t="str">
        <f t="shared" si="168"/>
        <v>296.2</v>
      </c>
      <c r="W390" s="89" t="str">
        <f t="shared" si="169"/>
        <v>1935</v>
      </c>
      <c r="X390" s="89" t="str">
        <f t="shared" si="170"/>
        <v>2276</v>
      </c>
      <c r="Y390" s="89" t="str">
        <f t="shared" si="171"/>
        <v>340.3</v>
      </c>
      <c r="Z390" s="89" t="str">
        <f t="shared" si="172"/>
        <v>4.179</v>
      </c>
      <c r="AA390" s="89" t="str">
        <f t="shared" si="173"/>
        <v>4.706</v>
      </c>
      <c r="AB390" s="89" t="str">
        <f t="shared" si="174"/>
        <v>0.5274</v>
      </c>
      <c r="AD390" s="89">
        <v>372</v>
      </c>
      <c r="AE390" s="89">
        <v>21.553999999999998</v>
      </c>
      <c r="AF390" s="89">
        <v>2.3682E-3</v>
      </c>
      <c r="AG390" s="89">
        <v>4.4084000000000007E-3</v>
      </c>
      <c r="AH390" s="89">
        <v>1884.2558171999999</v>
      </c>
      <c r="AI390" s="89">
        <v>2180.4813463999999</v>
      </c>
      <c r="AJ390" s="89">
        <v>296.22552919999998</v>
      </c>
      <c r="AK390" s="89">
        <v>1935.3</v>
      </c>
      <c r="AL390" s="89">
        <v>2275.5</v>
      </c>
      <c r="AM390" s="89">
        <v>340.3</v>
      </c>
      <c r="AN390" s="89">
        <v>4.1784999999999997</v>
      </c>
      <c r="AO390" s="89">
        <v>4.7058999999999997</v>
      </c>
      <c r="AP390" s="89">
        <v>0.52739999999999998</v>
      </c>
    </row>
    <row r="391" spans="2:42">
      <c r="P391" s="89" t="str">
        <f t="shared" si="162"/>
        <v>373.0</v>
      </c>
      <c r="Q391" s="89" t="str">
        <f t="shared" si="163"/>
        <v>21.81</v>
      </c>
      <c r="R391" s="89" t="str">
        <f t="shared" si="164"/>
        <v>0.002508</v>
      </c>
      <c r="S391" s="89" t="str">
        <f t="shared" si="165"/>
        <v>0.004045</v>
      </c>
      <c r="T391" s="89" t="str">
        <f t="shared" si="166"/>
        <v>1915</v>
      </c>
      <c r="U391" s="89" t="str">
        <f t="shared" si="167"/>
        <v>2142</v>
      </c>
      <c r="V391" s="89" t="str">
        <f t="shared" si="168"/>
        <v>226.6</v>
      </c>
      <c r="W391" s="89" t="str">
        <f t="shared" si="169"/>
        <v>1970.</v>
      </c>
      <c r="X391" s="89" t="str">
        <f t="shared" si="170"/>
        <v>2230.</v>
      </c>
      <c r="Y391" s="89" t="str">
        <f t="shared" si="171"/>
        <v>260.1</v>
      </c>
      <c r="Z391" s="89" t="str">
        <f t="shared" si="172"/>
        <v>4.231</v>
      </c>
      <c r="AA391" s="89" t="str">
        <f t="shared" si="173"/>
        <v>4.633</v>
      </c>
      <c r="AB391" s="89" t="str">
        <f t="shared" si="174"/>
        <v>0.4026</v>
      </c>
      <c r="AD391" s="89">
        <v>373</v>
      </c>
      <c r="AE391" s="89">
        <v>21.814</v>
      </c>
      <c r="AF391" s="89">
        <v>2.5083000000000002E-3</v>
      </c>
      <c r="AG391" s="89">
        <v>4.045E-3</v>
      </c>
      <c r="AH391" s="89">
        <v>1914.9839438000001</v>
      </c>
      <c r="AI391" s="89">
        <v>2141.5623700000001</v>
      </c>
      <c r="AJ391" s="89">
        <v>226.57842619999997</v>
      </c>
      <c r="AK391" s="89">
        <v>1969.7</v>
      </c>
      <c r="AL391" s="89">
        <v>2229.8000000000002</v>
      </c>
      <c r="AM391" s="89">
        <v>260.10000000000002</v>
      </c>
      <c r="AN391" s="89">
        <v>4.2308000000000003</v>
      </c>
      <c r="AO391" s="89">
        <v>4.6334</v>
      </c>
      <c r="AP391" s="89">
        <v>0.40260000000000001</v>
      </c>
    </row>
    <row r="392" spans="2:42">
      <c r="P392" s="89" t="str">
        <f t="shared" si="162"/>
        <v>373.9</v>
      </c>
      <c r="Q392" s="89" t="str">
        <f t="shared" si="163"/>
        <v>22.06</v>
      </c>
      <c r="R392" s="89" t="str">
        <f t="shared" si="164"/>
        <v>0.003106</v>
      </c>
      <c r="S392" s="89" t="str">
        <f t="shared" si="165"/>
        <v>0.003106</v>
      </c>
      <c r="T392" s="89" t="str">
        <f t="shared" si="166"/>
        <v>2016</v>
      </c>
      <c r="U392" s="89" t="str">
        <f t="shared" si="167"/>
        <v>2016</v>
      </c>
      <c r="V392" s="89" t="str">
        <f t="shared" si="168"/>
        <v>0.000</v>
      </c>
      <c r="W392" s="89" t="str">
        <f t="shared" si="169"/>
        <v>2084</v>
      </c>
      <c r="X392" s="89" t="str">
        <f t="shared" si="170"/>
        <v>2084</v>
      </c>
      <c r="Y392" s="89" t="str">
        <f t="shared" si="171"/>
        <v>0.000</v>
      </c>
      <c r="Z392" s="89" t="str">
        <f t="shared" si="172"/>
        <v>4.407</v>
      </c>
      <c r="AA392" s="89" t="str">
        <f t="shared" si="173"/>
        <v>4.407</v>
      </c>
      <c r="AB392" s="89" t="str">
        <f t="shared" si="174"/>
        <v>0.000</v>
      </c>
      <c r="AD392" s="89">
        <v>373.94600000000003</v>
      </c>
      <c r="AE392" s="89">
        <v>22.064</v>
      </c>
      <c r="AF392" s="89">
        <v>3.1056E-3</v>
      </c>
      <c r="AG392" s="89">
        <v>3.1056E-3</v>
      </c>
      <c r="AH392" s="89">
        <v>2015.7780416000003</v>
      </c>
      <c r="AI392" s="89">
        <v>2015.7780416000003</v>
      </c>
      <c r="AJ392" s="89">
        <v>0</v>
      </c>
      <c r="AK392" s="89">
        <v>2084.3000000000002</v>
      </c>
      <c r="AL392" s="89">
        <v>2084.3000000000002</v>
      </c>
      <c r="AM392" s="89">
        <v>0</v>
      </c>
      <c r="AN392" s="89">
        <v>4.407</v>
      </c>
      <c r="AO392" s="89">
        <v>4.407</v>
      </c>
      <c r="AP392" s="89">
        <v>0</v>
      </c>
    </row>
    <row r="393" spans="2:42">
      <c r="P393" s="127" t="str">
        <f t="shared" ref="P393" si="175">IF(AD393=0,"0.000",TEXT(IF(AD393&lt;0,"-","")&amp;LEFT(TEXT(ABS(AD393),"0."&amp;REPT("0",4-1)&amp;"E+00"),4+1)*10^FLOOR(LOG10(TEXT(ABS(AD393),"0."&amp;REPT("0",4-1)&amp;"E+00")),1),(""&amp;(IF(OR(AND(FLOOR(LOG10(TEXT(ABS(AD393),"0."&amp;REPT("0",4-1)&amp;"E+00")),1)+1=4,RIGHT(LEFT(TEXT(ABS(AD393),"0."&amp;REPT("0",4-1)&amp;"E+00"),4+1)*10^FLOOR(LOG10(TEXT(ABS(AD393),"0."&amp;REPT("0",4-1)&amp;"E+00")),1),1)="0"),LOG10(TEXT(ABS(AD393),"0."&amp;REPT("0",4-1)&amp;"E+00"))&lt;=4-1),"0.","#")&amp;REPT("0",IF(4-1-(FLOOR(LOG10(TEXT(ABS(AD393),"0."&amp;REPT("0",4-1)&amp;"E+00")),1))&gt;0,4-1-(FLOOR(LOG10(TEXT(ABS(AD393),"0."&amp;REPT("0",4-1)&amp;"E+00")),1)),0))))))</f>
        <v>373.9</v>
      </c>
      <c r="Q393" s="127" t="str">
        <f t="shared" ref="Q393" si="176">IF(AE393=0,"0.000",TEXT(IF(AE393&lt;0,"-","")&amp;LEFT(TEXT(ABS(AE393),"0."&amp;REPT("0",4-1)&amp;"E+00"),4+1)*10^FLOOR(LOG10(TEXT(ABS(AE393),"0."&amp;REPT("0",4-1)&amp;"E+00")),1),(""&amp;(IF(OR(AND(FLOOR(LOG10(TEXT(ABS(AE393),"0."&amp;REPT("0",4-1)&amp;"E+00")),1)+1=4,RIGHT(LEFT(TEXT(ABS(AE393),"0."&amp;REPT("0",4-1)&amp;"E+00"),4+1)*10^FLOOR(LOG10(TEXT(ABS(AE393),"0."&amp;REPT("0",4-1)&amp;"E+00")),1),1)="0"),LOG10(TEXT(ABS(AE393),"0."&amp;REPT("0",4-1)&amp;"E+00"))&lt;=4-1),"0.","#")&amp;REPT("0",IF(4-1-(FLOOR(LOG10(TEXT(ABS(AE393),"0."&amp;REPT("0",4-1)&amp;"E+00")),1))&gt;0,4-1-(FLOOR(LOG10(TEXT(ABS(AE393),"0."&amp;REPT("0",4-1)&amp;"E+00")),1)),0))))))</f>
        <v>22.06</v>
      </c>
      <c r="R393" s="127" t="str">
        <f t="shared" ref="R393" si="177">IF(AF393=0,"0.000",TEXT(IF(AF393&lt;0,"-","")&amp;LEFT(TEXT(ABS(AF393),"0."&amp;REPT("0",4-1)&amp;"E+00"),4+1)*10^FLOOR(LOG10(TEXT(ABS(AF393),"0."&amp;REPT("0",4-1)&amp;"E+00")),1),(""&amp;(IF(OR(AND(FLOOR(LOG10(TEXT(ABS(AF393),"0."&amp;REPT("0",4-1)&amp;"E+00")),1)+1=4,RIGHT(LEFT(TEXT(ABS(AF393),"0."&amp;REPT("0",4-1)&amp;"E+00"),4+1)*10^FLOOR(LOG10(TEXT(ABS(AF393),"0."&amp;REPT("0",4-1)&amp;"E+00")),1),1)="0"),LOG10(TEXT(ABS(AF393),"0."&amp;REPT("0",4-1)&amp;"E+00"))&lt;=4-1),"0.","#")&amp;REPT("0",IF(4-1-(FLOOR(LOG10(TEXT(ABS(AF393),"0."&amp;REPT("0",4-1)&amp;"E+00")),1))&gt;0,4-1-(FLOOR(LOG10(TEXT(ABS(AF393),"0."&amp;REPT("0",4-1)&amp;"E+00")),1)),0))))))</f>
        <v>0.003106</v>
      </c>
      <c r="S393" s="127" t="str">
        <f t="shared" ref="S393" si="178">IF(AG393=0,"0.000",TEXT(IF(AG393&lt;0,"-","")&amp;LEFT(TEXT(ABS(AG393),"0."&amp;REPT("0",4-1)&amp;"E+00"),4+1)*10^FLOOR(LOG10(TEXT(ABS(AG393),"0."&amp;REPT("0",4-1)&amp;"E+00")),1),(""&amp;(IF(OR(AND(FLOOR(LOG10(TEXT(ABS(AG393),"0."&amp;REPT("0",4-1)&amp;"E+00")),1)+1=4,RIGHT(LEFT(TEXT(ABS(AG393),"0."&amp;REPT("0",4-1)&amp;"E+00"),4+1)*10^FLOOR(LOG10(TEXT(ABS(AG393),"0."&amp;REPT("0",4-1)&amp;"E+00")),1),1)="0"),LOG10(TEXT(ABS(AG393),"0."&amp;REPT("0",4-1)&amp;"E+00"))&lt;=4-1),"0.","#")&amp;REPT("0",IF(4-1-(FLOOR(LOG10(TEXT(ABS(AG393),"0."&amp;REPT("0",4-1)&amp;"E+00")),1))&gt;0,4-1-(FLOOR(LOG10(TEXT(ABS(AG393),"0."&amp;REPT("0",4-1)&amp;"E+00")),1)),0))))))</f>
        <v>0.003106</v>
      </c>
      <c r="T393" s="127" t="str">
        <f t="shared" ref="T393" si="179">IF(AH393=0,"0.000",TEXT(IF(AH393&lt;0,"-","")&amp;LEFT(TEXT(ABS(AH393),"0."&amp;REPT("0",4-1)&amp;"E+00"),4+1)*10^FLOOR(LOG10(TEXT(ABS(AH393),"0."&amp;REPT("0",4-1)&amp;"E+00")),1),(""&amp;(IF(OR(AND(FLOOR(LOG10(TEXT(ABS(AH393),"0."&amp;REPT("0",4-1)&amp;"E+00")),1)+1=4,RIGHT(LEFT(TEXT(ABS(AH393),"0."&amp;REPT("0",4-1)&amp;"E+00"),4+1)*10^FLOOR(LOG10(TEXT(ABS(AH393),"0."&amp;REPT("0",4-1)&amp;"E+00")),1),1)="0"),LOG10(TEXT(ABS(AH393),"0."&amp;REPT("0",4-1)&amp;"E+00"))&lt;=4-1),"0.","#")&amp;REPT("0",IF(4-1-(FLOOR(LOG10(TEXT(ABS(AH393),"0."&amp;REPT("0",4-1)&amp;"E+00")),1))&gt;0,4-1-(FLOOR(LOG10(TEXT(ABS(AH393),"0."&amp;REPT("0",4-1)&amp;"E+00")),1)),0))))))</f>
        <v>2016</v>
      </c>
      <c r="U393" s="127" t="str">
        <f t="shared" ref="U393" si="180">IF(AI393=0,"0.000",TEXT(IF(AI393&lt;0,"-","")&amp;LEFT(TEXT(ABS(AI393),"0."&amp;REPT("0",4-1)&amp;"E+00"),4+1)*10^FLOOR(LOG10(TEXT(ABS(AI393),"0."&amp;REPT("0",4-1)&amp;"E+00")),1),(""&amp;(IF(OR(AND(FLOOR(LOG10(TEXT(ABS(AI393),"0."&amp;REPT("0",4-1)&amp;"E+00")),1)+1=4,RIGHT(LEFT(TEXT(ABS(AI393),"0."&amp;REPT("0",4-1)&amp;"E+00"),4+1)*10^FLOOR(LOG10(TEXT(ABS(AI393),"0."&amp;REPT("0",4-1)&amp;"E+00")),1),1)="0"),LOG10(TEXT(ABS(AI393),"0."&amp;REPT("0",4-1)&amp;"E+00"))&lt;=4-1),"0.","#")&amp;REPT("0",IF(4-1-(FLOOR(LOG10(TEXT(ABS(AI393),"0."&amp;REPT("0",4-1)&amp;"E+00")),1))&gt;0,4-1-(FLOOR(LOG10(TEXT(ABS(AI393),"0."&amp;REPT("0",4-1)&amp;"E+00")),1)),0))))))</f>
        <v>2016</v>
      </c>
      <c r="V393" s="127" t="str">
        <f t="shared" ref="V393" si="181">IF(AJ393=0,"0.000",TEXT(IF(AJ393&lt;0,"-","")&amp;LEFT(TEXT(ABS(AJ393),"0."&amp;REPT("0",4-1)&amp;"E+00"),4+1)*10^FLOOR(LOG10(TEXT(ABS(AJ393),"0."&amp;REPT("0",4-1)&amp;"E+00")),1),(""&amp;(IF(OR(AND(FLOOR(LOG10(TEXT(ABS(AJ393),"0."&amp;REPT("0",4-1)&amp;"E+00")),1)+1=4,RIGHT(LEFT(TEXT(ABS(AJ393),"0."&amp;REPT("0",4-1)&amp;"E+00"),4+1)*10^FLOOR(LOG10(TEXT(ABS(AJ393),"0."&amp;REPT("0",4-1)&amp;"E+00")),1),1)="0"),LOG10(TEXT(ABS(AJ393),"0."&amp;REPT("0",4-1)&amp;"E+00"))&lt;=4-1),"0.","#")&amp;REPT("0",IF(4-1-(FLOOR(LOG10(TEXT(ABS(AJ393),"0."&amp;REPT("0",4-1)&amp;"E+00")),1))&gt;0,4-1-(FLOOR(LOG10(TEXT(ABS(AJ393),"0."&amp;REPT("0",4-1)&amp;"E+00")),1)),0))))))</f>
        <v>0.000</v>
      </c>
      <c r="W393" s="127" t="str">
        <f t="shared" ref="W393" si="182">IF(AK393=0,"0.000",TEXT(IF(AK393&lt;0,"-","")&amp;LEFT(TEXT(ABS(AK393),"0."&amp;REPT("0",4-1)&amp;"E+00"),4+1)*10^FLOOR(LOG10(TEXT(ABS(AK393),"0."&amp;REPT("0",4-1)&amp;"E+00")),1),(""&amp;(IF(OR(AND(FLOOR(LOG10(TEXT(ABS(AK393),"0."&amp;REPT("0",4-1)&amp;"E+00")),1)+1=4,RIGHT(LEFT(TEXT(ABS(AK393),"0."&amp;REPT("0",4-1)&amp;"E+00"),4+1)*10^FLOOR(LOG10(TEXT(ABS(AK393),"0."&amp;REPT("0",4-1)&amp;"E+00")),1),1)="0"),LOG10(TEXT(ABS(AK393),"0."&amp;REPT("0",4-1)&amp;"E+00"))&lt;=4-1),"0.","#")&amp;REPT("0",IF(4-1-(FLOOR(LOG10(TEXT(ABS(AK393),"0."&amp;REPT("0",4-1)&amp;"E+00")),1))&gt;0,4-1-(FLOOR(LOG10(TEXT(ABS(AK393),"0."&amp;REPT("0",4-1)&amp;"E+00")),1)),0))))))</f>
        <v>2084</v>
      </c>
      <c r="X393" s="127" t="str">
        <f t="shared" ref="X393" si="183">IF(AL393=0,"0.000",TEXT(IF(AL393&lt;0,"-","")&amp;LEFT(TEXT(ABS(AL393),"0."&amp;REPT("0",4-1)&amp;"E+00"),4+1)*10^FLOOR(LOG10(TEXT(ABS(AL393),"0."&amp;REPT("0",4-1)&amp;"E+00")),1),(""&amp;(IF(OR(AND(FLOOR(LOG10(TEXT(ABS(AL393),"0."&amp;REPT("0",4-1)&amp;"E+00")),1)+1=4,RIGHT(LEFT(TEXT(ABS(AL393),"0."&amp;REPT("0",4-1)&amp;"E+00"),4+1)*10^FLOOR(LOG10(TEXT(ABS(AL393),"0."&amp;REPT("0",4-1)&amp;"E+00")),1),1)="0"),LOG10(TEXT(ABS(AL393),"0."&amp;REPT("0",4-1)&amp;"E+00"))&lt;=4-1),"0.","#")&amp;REPT("0",IF(4-1-(FLOOR(LOG10(TEXT(ABS(AL393),"0."&amp;REPT("0",4-1)&amp;"E+00")),1))&gt;0,4-1-(FLOOR(LOG10(TEXT(ABS(AL393),"0."&amp;REPT("0",4-1)&amp;"E+00")),1)),0))))))</f>
        <v>2084</v>
      </c>
      <c r="Y393" s="127" t="str">
        <f t="shared" ref="Y393" si="184">IF(AM393=0,"0.000",TEXT(IF(AM393&lt;0,"-","")&amp;LEFT(TEXT(ABS(AM393),"0."&amp;REPT("0",4-1)&amp;"E+00"),4+1)*10^FLOOR(LOG10(TEXT(ABS(AM393),"0."&amp;REPT("0",4-1)&amp;"E+00")),1),(""&amp;(IF(OR(AND(FLOOR(LOG10(TEXT(ABS(AM393),"0."&amp;REPT("0",4-1)&amp;"E+00")),1)+1=4,RIGHT(LEFT(TEXT(ABS(AM393),"0."&amp;REPT("0",4-1)&amp;"E+00"),4+1)*10^FLOOR(LOG10(TEXT(ABS(AM393),"0."&amp;REPT("0",4-1)&amp;"E+00")),1),1)="0"),LOG10(TEXT(ABS(AM393),"0."&amp;REPT("0",4-1)&amp;"E+00"))&lt;=4-1),"0.","#")&amp;REPT("0",IF(4-1-(FLOOR(LOG10(TEXT(ABS(AM393),"0."&amp;REPT("0",4-1)&amp;"E+00")),1))&gt;0,4-1-(FLOOR(LOG10(TEXT(ABS(AM393),"0."&amp;REPT("0",4-1)&amp;"E+00")),1)),0))))))</f>
        <v>0.000</v>
      </c>
      <c r="Z393" s="127" t="str">
        <f t="shared" ref="Z393" si="185">IF(AN393=0,"0.000",TEXT(IF(AN393&lt;0,"-","")&amp;LEFT(TEXT(ABS(AN393),"0."&amp;REPT("0",4-1)&amp;"E+00"),4+1)*10^FLOOR(LOG10(TEXT(ABS(AN393),"0."&amp;REPT("0",4-1)&amp;"E+00")),1),(""&amp;(IF(OR(AND(FLOOR(LOG10(TEXT(ABS(AN393),"0."&amp;REPT("0",4-1)&amp;"E+00")),1)+1=4,RIGHT(LEFT(TEXT(ABS(AN393),"0."&amp;REPT("0",4-1)&amp;"E+00"),4+1)*10^FLOOR(LOG10(TEXT(ABS(AN393),"0."&amp;REPT("0",4-1)&amp;"E+00")),1),1)="0"),LOG10(TEXT(ABS(AN393),"0."&amp;REPT("0",4-1)&amp;"E+00"))&lt;=4-1),"0.","#")&amp;REPT("0",IF(4-1-(FLOOR(LOG10(TEXT(ABS(AN393),"0."&amp;REPT("0",4-1)&amp;"E+00")),1))&gt;0,4-1-(FLOOR(LOG10(TEXT(ABS(AN393),"0."&amp;REPT("0",4-1)&amp;"E+00")),1)),0))))))</f>
        <v>4.407</v>
      </c>
      <c r="AA393" s="127" t="str">
        <f t="shared" ref="AA393" si="186">IF(AO393=0,"0.000",TEXT(IF(AO393&lt;0,"-","")&amp;LEFT(TEXT(ABS(AO393),"0."&amp;REPT("0",4-1)&amp;"E+00"),4+1)*10^FLOOR(LOG10(TEXT(ABS(AO393),"0."&amp;REPT("0",4-1)&amp;"E+00")),1),(""&amp;(IF(OR(AND(FLOOR(LOG10(TEXT(ABS(AO393),"0."&amp;REPT("0",4-1)&amp;"E+00")),1)+1=4,RIGHT(LEFT(TEXT(ABS(AO393),"0."&amp;REPT("0",4-1)&amp;"E+00"),4+1)*10^FLOOR(LOG10(TEXT(ABS(AO393),"0."&amp;REPT("0",4-1)&amp;"E+00")),1),1)="0"),LOG10(TEXT(ABS(AO393),"0."&amp;REPT("0",4-1)&amp;"E+00"))&lt;=4-1),"0.","#")&amp;REPT("0",IF(4-1-(FLOOR(LOG10(TEXT(ABS(AO393),"0."&amp;REPT("0",4-1)&amp;"E+00")),1))&gt;0,4-1-(FLOOR(LOG10(TEXT(ABS(AO393),"0."&amp;REPT("0",4-1)&amp;"E+00")),1)),0))))))</f>
        <v>4.407</v>
      </c>
      <c r="AB393" s="127" t="str">
        <f t="shared" ref="AB393" si="187">IF(AP393=0,"0.000",TEXT(IF(AP393&lt;0,"-","")&amp;LEFT(TEXT(ABS(AP393),"0."&amp;REPT("0",4-1)&amp;"E+00"),4+1)*10^FLOOR(LOG10(TEXT(ABS(AP393),"0."&amp;REPT("0",4-1)&amp;"E+00")),1),(""&amp;(IF(OR(AND(FLOOR(LOG10(TEXT(ABS(AP393),"0."&amp;REPT("0",4-1)&amp;"E+00")),1)+1=4,RIGHT(LEFT(TEXT(ABS(AP393),"0."&amp;REPT("0",4-1)&amp;"E+00"),4+1)*10^FLOOR(LOG10(TEXT(ABS(AP393),"0."&amp;REPT("0",4-1)&amp;"E+00")),1),1)="0"),LOG10(TEXT(ABS(AP393),"0."&amp;REPT("0",4-1)&amp;"E+00"))&lt;=4-1),"0.","#")&amp;REPT("0",IF(4-1-(FLOOR(LOG10(TEXT(ABS(AP393),"0."&amp;REPT("0",4-1)&amp;"E+00")),1))&gt;0,4-1-(FLOOR(LOG10(TEXT(ABS(AP393),"0."&amp;REPT("0",4-1)&amp;"E+00")),1)),0))))))</f>
        <v>0.000</v>
      </c>
      <c r="AD393" s="127">
        <v>373.94600000000003</v>
      </c>
      <c r="AE393" s="127">
        <v>22.064</v>
      </c>
      <c r="AF393" s="127">
        <v>3.1056E-3</v>
      </c>
      <c r="AG393" s="127">
        <v>3.1056E-3</v>
      </c>
      <c r="AH393" s="127">
        <v>2015.7780416000003</v>
      </c>
      <c r="AI393" s="127">
        <v>2015.7780416000003</v>
      </c>
      <c r="AJ393" s="127">
        <v>0</v>
      </c>
      <c r="AK393" s="127">
        <v>2084.3000000000002</v>
      </c>
      <c r="AL393" s="127">
        <v>2084.3000000000002</v>
      </c>
      <c r="AM393" s="127">
        <v>0</v>
      </c>
      <c r="AN393" s="127">
        <v>4.407</v>
      </c>
      <c r="AO393" s="127">
        <v>4.407</v>
      </c>
      <c r="AP393" s="127">
        <v>0</v>
      </c>
    </row>
  </sheetData>
  <mergeCells count="9">
    <mergeCell ref="AD16:AP16"/>
    <mergeCell ref="P16:AB16"/>
    <mergeCell ref="B9:D9"/>
    <mergeCell ref="B2:D2"/>
    <mergeCell ref="B1:N1"/>
    <mergeCell ref="B3:J3"/>
    <mergeCell ref="P9:AB10"/>
    <mergeCell ref="P4:AB4"/>
    <mergeCell ref="E9:K9"/>
  </mergeCells>
  <conditionalFormatting sqref="B11:N385">
    <cfRule type="expression" dxfId="3" priority="1">
      <formula>MOD(ROW(),2)=1</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7475583-B343-4E5D-9F54-DD9F909608DF}">
  <dimension ref="A1:BC9553"/>
  <sheetViews>
    <sheetView zoomScale="70" zoomScaleNormal="70" workbookViewId="0">
      <pane ySplit="13" topLeftCell="A14" activePane="bottomLeft" state="frozen"/>
      <selection pane="bottomLeft" activeCell="BH6053" sqref="BH6053"/>
    </sheetView>
  </sheetViews>
  <sheetFormatPr defaultRowHeight="14.4"/>
  <cols>
    <col min="1" max="1" width="27.5234375" customWidth="1"/>
    <col min="2" max="2" width="2.5234375" hidden="1" customWidth="1"/>
    <col min="3" max="3" width="9.15625" customWidth="1"/>
    <col min="4" max="4" width="9.68359375" customWidth="1"/>
    <col min="5" max="5" width="13.15625" customWidth="1"/>
    <col min="6" max="6" width="12.15625" customWidth="1"/>
    <col min="7" max="7" width="10.05078125" customWidth="1"/>
    <col min="8" max="8" width="12.68359375" customWidth="1"/>
    <col min="9" max="9" width="26.5234375" customWidth="1"/>
    <col min="10" max="10" width="22.47265625" customWidth="1"/>
    <col min="11" max="11" width="17" hidden="1" customWidth="1"/>
    <col min="12" max="12" width="4.89453125" hidden="1" customWidth="1"/>
    <col min="13" max="13" width="8.20703125" hidden="1" customWidth="1"/>
    <col min="14" max="14" width="15.62890625" hidden="1" customWidth="1"/>
    <col min="15" max="15" width="7.20703125" hidden="1" customWidth="1"/>
    <col min="16" max="16" width="7.15625" hidden="1" customWidth="1"/>
    <col min="17" max="17" width="10.15625" hidden="1" customWidth="1"/>
    <col min="18" max="18" width="10.83984375" hidden="1" customWidth="1"/>
    <col min="19" max="19" width="8.83984375" hidden="1" customWidth="1"/>
    <col min="20" max="20" width="6.89453125" hidden="1" customWidth="1"/>
    <col min="21" max="21" width="7.83984375" hidden="1" customWidth="1"/>
    <col min="22" max="22" width="8.20703125" hidden="1" customWidth="1"/>
    <col min="23" max="24" width="4.89453125" hidden="1" customWidth="1"/>
    <col min="25" max="25" width="9.20703125" hidden="1" customWidth="1"/>
    <col min="26" max="26" width="11.62890625" hidden="1" customWidth="1"/>
    <col min="27" max="27" width="20" hidden="1" customWidth="1"/>
    <col min="28" max="28" width="10.20703125" hidden="1" customWidth="1"/>
    <col min="29" max="31" width="11.3671875" hidden="1" customWidth="1"/>
    <col min="32" max="32" width="15.62890625" hidden="1" customWidth="1"/>
    <col min="33" max="54" width="9.20703125" hidden="1" customWidth="1"/>
    <col min="55" max="55" width="21.3125" hidden="1" customWidth="1"/>
    <col min="56" max="56" width="0" hidden="1" customWidth="1"/>
  </cols>
  <sheetData>
    <row r="1" spans="1:55" ht="22.3" customHeight="1">
      <c r="C1" s="184" t="s">
        <v>43</v>
      </c>
      <c r="D1" s="185"/>
      <c r="E1" s="185"/>
      <c r="F1" s="185"/>
      <c r="G1" s="185"/>
      <c r="H1" s="185"/>
      <c r="I1" s="186"/>
    </row>
    <row r="2" spans="1:55" ht="22.3" customHeight="1">
      <c r="C2" s="187"/>
      <c r="D2" s="188"/>
      <c r="E2" s="188"/>
      <c r="F2" s="188"/>
      <c r="G2" s="188"/>
      <c r="H2" s="188"/>
      <c r="I2" s="189"/>
      <c r="Z2" s="180" t="s">
        <v>55</v>
      </c>
      <c r="AA2" s="180"/>
      <c r="AB2" s="102">
        <f ca="1">_xlfn.NUMBERVALUE(TEXT(IF(AC6&lt;0,"-","")&amp;LEFT(TEXT(ABS(AC6),"0."&amp;REPT("0",6-1)&amp;"E+00"),6+1)*10^FLOOR(LOG10(TEXT(ABS(AC6),"0."&amp;REPT("0",6-1)&amp;"E+00")),1),(""&amp;(IF(OR(AND(FLOOR(LOG10(TEXT(ABS(AC6),"0."&amp;REPT("0",6-1)&amp;"E+00")),1)+1=6,RIGHT(LEFT(TEXT(ABS(AC6),"0."&amp;REPT("0",6-1)&amp;"E+00"),6+1)*10^FLOOR(LOG10(TEXT(ABS(AC6),"0."&amp;REPT("0",6-1)&amp;"E+00")),1),1)="0"),LOG10(TEXT(ABS(AC6),"0."&amp;REPT("0",6-1)&amp;"E+00"))&lt;=6-1),"0.","#")&amp;REPT("0",IF(6-1-(FLOOR(LOG10(TEXT(ABS(AC6),"0."&amp;REPT("0",6-1)&amp;"E+00")),1))&gt;0,6-1-(FLOOR(LOG10(TEXT(ABS(AC6),"0."&amp;REPT("0",6-1)&amp;"E+00")),1)),0))))))</f>
        <v>2558.87</v>
      </c>
    </row>
    <row r="3" spans="1:55" ht="84" customHeight="1">
      <c r="C3" s="177" t="s">
        <v>89</v>
      </c>
      <c r="D3" s="178"/>
      <c r="E3" s="178"/>
      <c r="F3" s="178"/>
      <c r="G3" s="178"/>
      <c r="H3" s="178"/>
      <c r="I3" s="179"/>
      <c r="K3" s="156" t="s">
        <v>58</v>
      </c>
      <c r="L3" s="156"/>
      <c r="M3" s="156"/>
      <c r="N3" s="156"/>
      <c r="O3" s="156"/>
      <c r="P3" s="156"/>
      <c r="Q3" s="156"/>
      <c r="R3" s="156"/>
      <c r="S3" s="156"/>
      <c r="T3" s="156"/>
      <c r="U3" s="156"/>
      <c r="V3" s="156"/>
      <c r="W3" s="156"/>
      <c r="X3" s="156"/>
      <c r="Z3" s="180"/>
      <c r="AA3" s="180"/>
      <c r="AB3" s="101">
        <f ca="1">_xlfn.NUMBERVALUE(TEXT(IF(R7&lt;0,"-","")&amp;LEFT(TEXT(ABS(R7),"0."&amp;REPT("0",6-1)&amp;"E+00"),6+1)*10^FLOOR(LOG10(TEXT(ABS(R7),"0."&amp;REPT("0",6-1)&amp;"E+00")),1),(""&amp;(IF(OR(AND(FLOOR(LOG10(TEXT(ABS(R7),"0."&amp;REPT("0",6-1)&amp;"E+00")),1)+1=6,RIGHT(LEFT(TEXT(ABS(R7),"0."&amp;REPT("0",6-1)&amp;"E+00"),6+1)*10^FLOOR(LOG10(TEXT(ABS(R7),"0."&amp;REPT("0",6-1)&amp;"E+00")),1),1)="0"),LOG10(TEXT(ABS(R7),"0."&amp;REPT("0",6-1)&amp;"E+00"))&lt;=6-1),"0.","#")&amp;REPT("0",IF(6-1-(FLOOR(LOG10(TEXT(ABS(R7),"0."&amp;REPT("0",6-1)&amp;"E+00")),1))&gt;0,6-1-(FLOOR(LOG10(TEXT(ABS(R7),"0."&amp;REPT("0",6-1)&amp;"E+00")),1)),0))))))</f>
        <v>42.02</v>
      </c>
    </row>
    <row r="4" spans="1:55" ht="22.3" customHeight="1" thickBot="1">
      <c r="C4" s="190" t="s">
        <v>45</v>
      </c>
      <c r="D4" s="191"/>
      <c r="E4" s="191"/>
      <c r="F4" s="21"/>
      <c r="G4" s="21"/>
      <c r="H4" s="21"/>
      <c r="I4" s="29"/>
      <c r="K4" s="157"/>
      <c r="L4" s="156"/>
      <c r="M4" s="156"/>
      <c r="N4" s="156"/>
      <c r="O4" s="157"/>
      <c r="P4" s="157"/>
      <c r="Q4" s="157"/>
      <c r="R4" s="157"/>
      <c r="S4" s="157"/>
      <c r="T4" s="157"/>
      <c r="U4" s="157"/>
      <c r="V4" s="157"/>
      <c r="W4" s="157"/>
      <c r="X4" s="157"/>
      <c r="Z4" s="157" t="s">
        <v>53</v>
      </c>
      <c r="AA4" s="157"/>
      <c r="AB4" s="157"/>
      <c r="AC4" s="157"/>
      <c r="AD4" s="157"/>
      <c r="AE4" s="157"/>
      <c r="AF4" s="157"/>
      <c r="AG4" s="157"/>
      <c r="AH4" s="157"/>
      <c r="AI4" s="157"/>
      <c r="AJ4" s="157"/>
      <c r="AK4" s="157"/>
      <c r="AL4" s="157"/>
    </row>
    <row r="5" spans="1:55" ht="16.8" thickTop="1">
      <c r="C5" s="103" t="s">
        <v>1</v>
      </c>
      <c r="D5" s="104" t="s">
        <v>0</v>
      </c>
      <c r="E5" s="104" t="s">
        <v>39</v>
      </c>
      <c r="F5" s="104" t="s">
        <v>40</v>
      </c>
      <c r="G5" s="104" t="s">
        <v>41</v>
      </c>
      <c r="H5" s="104" t="s">
        <v>42</v>
      </c>
      <c r="I5" s="123" t="s">
        <v>7</v>
      </c>
      <c r="K5" s="63" t="s">
        <v>46</v>
      </c>
      <c r="L5" s="98">
        <f>VLOOKUP(L6,$AU$14:$BC$9553,8,0)</f>
        <v>1180</v>
      </c>
      <c r="M5" s="65" t="str">
        <f>ADDRESS(L5,47)</f>
        <v>$AU$1180</v>
      </c>
      <c r="N5" s="65"/>
      <c r="O5" cm="1">
        <f t="array" aca="1" ref="O5:W110" ca="1">_xlfn.NUMBERVALUE(INDIRECT(N7))</f>
        <v>0.12</v>
      </c>
      <c r="P5">
        <f ca="1"/>
        <v>0</v>
      </c>
      <c r="Q5">
        <f ca="1"/>
        <v>1.00015E-3</v>
      </c>
      <c r="R5">
        <f ca="1"/>
        <v>-4.0017999999999998E-2</v>
      </c>
      <c r="S5">
        <f ca="1"/>
        <v>0.08</v>
      </c>
      <c r="T5">
        <f ca="1"/>
        <v>-1.4999999999999999E-4</v>
      </c>
      <c r="U5" s="100" t="e">
        <f ca="1"/>
        <v>#VALUE!</v>
      </c>
      <c r="V5">
        <f ca="1"/>
        <v>1180</v>
      </c>
      <c r="W5">
        <f ca="1"/>
        <v>0.12</v>
      </c>
      <c r="Z5" s="90" t="s">
        <v>82</v>
      </c>
      <c r="AA5" s="90" t="s">
        <v>83</v>
      </c>
      <c r="AB5" s="90" t="s">
        <v>78</v>
      </c>
      <c r="AC5" s="90" t="s">
        <v>79</v>
      </c>
      <c r="AD5" s="90" t="s">
        <v>80</v>
      </c>
      <c r="AE5" s="90" t="s">
        <v>81</v>
      </c>
    </row>
    <row r="6" spans="1:55" ht="21" customHeight="1">
      <c r="A6" s="176" t="s">
        <v>86</v>
      </c>
      <c r="B6" s="52"/>
      <c r="C6" s="105" t="str">
        <f t="shared" ref="C6:H7" ca="1" si="0">Z15</f>
        <v>0.120</v>
      </c>
      <c r="D6" s="106">
        <f t="shared" ca="1" si="0"/>
        <v>135</v>
      </c>
      <c r="E6" s="106" t="str">
        <f t="shared" ca="1" si="0"/>
        <v>1.551</v>
      </c>
      <c r="F6" s="106" t="str">
        <f t="shared" ca="1" si="0"/>
        <v>2559</v>
      </c>
      <c r="G6" s="106" t="str">
        <f t="shared" ca="1" si="0"/>
        <v>2745</v>
      </c>
      <c r="H6" s="106" t="str">
        <f t="shared" ca="1" si="0"/>
        <v>7.455</v>
      </c>
      <c r="I6" s="73" t="str">
        <f ca="1">AF6</f>
        <v>vapor</v>
      </c>
      <c r="K6" s="64" t="s">
        <v>48</v>
      </c>
      <c r="L6" s="65" cm="1">
        <f t="array" ref="L6">_xlfn.NUMBERVALUE(INDEX($AU$1:$BC$9553,L7,1))</f>
        <v>0.12</v>
      </c>
      <c r="M6" s="66" t="s">
        <v>50</v>
      </c>
      <c r="N6" s="65">
        <f ca="1">VLOOKUP(_xlfn.NUMBERVALUE($D$8),$P$5:$W$110,7,-1)</f>
        <v>1209</v>
      </c>
      <c r="O6">
        <f ca="1"/>
        <v>0.12</v>
      </c>
      <c r="P6">
        <f ca="1"/>
        <v>5</v>
      </c>
      <c r="Q6">
        <f ca="1"/>
        <v>1.0000199999999999E-3</v>
      </c>
      <c r="R6">
        <f ca="1"/>
        <v>21.0199976</v>
      </c>
      <c r="S6">
        <f ca="1"/>
        <v>21.14</v>
      </c>
      <c r="T6">
        <f ca="1"/>
        <v>7.6249999999999998E-2</v>
      </c>
      <c r="U6" t="e">
        <f ca="1"/>
        <v>#VALUE!</v>
      </c>
      <c r="V6">
        <f ca="1"/>
        <v>1181</v>
      </c>
      <c r="W6">
        <f ca="1"/>
        <v>0.12</v>
      </c>
      <c r="Z6" s="107" cm="1">
        <f t="array" aca="1" ref="Z6" ca="1">INDEX($AU$1:$AZ$9553,$N$6,1)</f>
        <v>0.12</v>
      </c>
      <c r="AA6" s="108" cm="1">
        <f t="array" aca="1" ref="AA6" ca="1">INDEX($AU$1:$AZ$9553,$N$6,2)</f>
        <v>135</v>
      </c>
      <c r="AB6" s="109" cm="1">
        <f t="array" aca="1" ref="AB6" ca="1">INDEX($AU$1:$AZ$9553,$N$6,3)</f>
        <v>1.5510999999999999</v>
      </c>
      <c r="AC6" s="110" cm="1">
        <f t="array" aca="1" ref="AC6" ca="1">INDEX($AU$1:$AZ$9553,$N$6,4)</f>
        <v>2558.8679999999999</v>
      </c>
      <c r="AD6" s="110" cm="1">
        <f t="array" aca="1" ref="AD6" ca="1">INDEX($AU$1:$AZ$9553,$N$6,5)</f>
        <v>2745</v>
      </c>
      <c r="AE6" s="110" cm="1">
        <f t="array" aca="1" ref="AE6" ca="1">INDEX($AU$1:$AZ$9553,$N$6,6)</f>
        <v>7.4554</v>
      </c>
      <c r="AF6" s="110" t="str" cm="1">
        <f t="array" aca="1" ref="AF6" ca="1">INDEX($AU$1:$BA$9553,$N$6,7)</f>
        <v>vapor</v>
      </c>
      <c r="AG6" s="58"/>
      <c r="AH6" s="58"/>
      <c r="AI6" s="58"/>
      <c r="AJ6" s="58"/>
      <c r="AK6" s="58"/>
      <c r="AL6" s="58"/>
    </row>
    <row r="7" spans="1:55" ht="21" customHeight="1">
      <c r="A7" s="176"/>
      <c r="B7" s="52"/>
      <c r="C7" s="71" t="str">
        <f t="shared" ca="1" si="0"/>
        <v>0.120</v>
      </c>
      <c r="D7" s="72">
        <f t="shared" ca="1" si="0"/>
        <v>140</v>
      </c>
      <c r="E7" s="72" t="str">
        <f t="shared" ca="1" si="0"/>
        <v>1.571</v>
      </c>
      <c r="F7" s="72" t="str">
        <f t="shared" ca="1" si="0"/>
        <v>2567</v>
      </c>
      <c r="G7" s="72" t="str">
        <f t="shared" ca="1" si="0"/>
        <v>2755</v>
      </c>
      <c r="H7" s="72" t="str">
        <f t="shared" ca="1" si="0"/>
        <v>7.480</v>
      </c>
      <c r="I7" s="73" t="str">
        <f t="shared" ref="I7:I10" ca="1" si="1">AF7</f>
        <v>vapor</v>
      </c>
      <c r="K7" s="64" t="s">
        <v>47</v>
      </c>
      <c r="L7" s="65">
        <f>VLOOKUP(_xlfn.NUMBERVALUE(C8),$AU$14:$BC$9553,8,-1)</f>
        <v>1285</v>
      </c>
      <c r="M7" s="65" t="str">
        <f>ADDRESS(L7,55)</f>
        <v>$BC$1285</v>
      </c>
      <c r="N7" s="67" t="str">
        <f>_xlfn.CONCAT(_xlfn.CONCAT(M5,":"),M7)</f>
        <v>$AU$1180:$BC$1285</v>
      </c>
      <c r="O7">
        <f ca="1"/>
        <v>0.12</v>
      </c>
      <c r="P7">
        <f ca="1"/>
        <v>10</v>
      </c>
      <c r="Q7">
        <f ca="1"/>
        <v>1.00029E-3</v>
      </c>
      <c r="R7">
        <f ca="1"/>
        <v>42.019965200000001</v>
      </c>
      <c r="S7">
        <f ca="1"/>
        <v>42.14</v>
      </c>
      <c r="T7">
        <f ca="1"/>
        <v>0.15107999999999999</v>
      </c>
      <c r="U7" t="e">
        <f ca="1"/>
        <v>#VALUE!</v>
      </c>
      <c r="V7">
        <f ca="1"/>
        <v>1182</v>
      </c>
      <c r="W7">
        <f ca="1"/>
        <v>0.12</v>
      </c>
      <c r="Z7" s="107" cm="1">
        <f t="array" aca="1" ref="Z7" ca="1">INDEX($AU$1:$AZ$9553,$N$6+1,1)</f>
        <v>0.12</v>
      </c>
      <c r="AA7" s="108" cm="1">
        <f t="array" aca="1" ref="AA7" ca="1">INDEX($AU$1:$AZ$9553,$N$6+1,2)</f>
        <v>140</v>
      </c>
      <c r="AB7" s="109" cm="1">
        <f t="array" aca="1" ref="AB7" ca="1">INDEX($AU$1:$AZ$9553,$N$6+1,3)</f>
        <v>1.5712000000000002</v>
      </c>
      <c r="AC7" s="110" cm="1">
        <f t="array" aca="1" ref="AC7" ca="1">INDEX($AU$1:$AZ$9553,$N$6+1,4)</f>
        <v>2566.556</v>
      </c>
      <c r="AD7" s="110" cm="1">
        <f t="array" aca="1" ref="AD7" ca="1">INDEX($AU$1:$AZ$9553,$N$6+1,5)</f>
        <v>2755.1</v>
      </c>
      <c r="AE7" s="110" cm="1">
        <f t="array" aca="1" ref="AE7" ca="1">INDEX($AU$1:$AZ$9553,$N$6+1,6)</f>
        <v>7.48</v>
      </c>
      <c r="AF7" s="110" t="str" cm="1">
        <f t="array" aca="1" ref="AF7" ca="1">INDEX($AU$1:$BA$9553,$N$6+1,7)</f>
        <v>vapor</v>
      </c>
      <c r="AG7" s="58"/>
      <c r="AH7" s="58"/>
      <c r="AI7" s="58"/>
      <c r="AJ7" s="58"/>
      <c r="AK7" s="58"/>
      <c r="AL7" s="58"/>
    </row>
    <row r="8" spans="1:55" ht="35.65" customHeight="1">
      <c r="A8" s="56" t="s">
        <v>44</v>
      </c>
      <c r="B8" s="50"/>
      <c r="C8" s="113">
        <v>0.125</v>
      </c>
      <c r="D8" s="113">
        <v>135.4</v>
      </c>
      <c r="E8" s="72" t="str">
        <f t="shared" ref="E8:H10" ca="1" si="2">AB17</f>
        <v>1.492</v>
      </c>
      <c r="F8" s="72" t="str">
        <f t="shared" ca="1" si="2"/>
        <v>2559</v>
      </c>
      <c r="G8" s="72" t="str">
        <f t="shared" ca="1" si="2"/>
        <v>2745</v>
      </c>
      <c r="H8" s="72" t="str">
        <f t="shared" ca="1" si="2"/>
        <v>7.438</v>
      </c>
      <c r="I8" s="124" t="str">
        <f t="shared" ca="1" si="1"/>
        <v>vapor</v>
      </c>
      <c r="J8" s="53" t="s">
        <v>52</v>
      </c>
      <c r="K8" s="64" t="s">
        <v>46</v>
      </c>
      <c r="L8" s="65">
        <f>MIN(9497,L7+1)</f>
        <v>1286</v>
      </c>
      <c r="M8" s="65" t="str">
        <f>ADDRESS(L8,47)</f>
        <v>$AU$1286</v>
      </c>
      <c r="N8" s="65"/>
      <c r="O8">
        <f ca="1"/>
        <v>0.12</v>
      </c>
      <c r="P8">
        <f ca="1"/>
        <v>15</v>
      </c>
      <c r="Q8">
        <f ca="1"/>
        <v>1.0008899999999999E-3</v>
      </c>
      <c r="R8">
        <f ca="1"/>
        <v>62.969893200000001</v>
      </c>
      <c r="S8">
        <f ca="1"/>
        <v>63.09</v>
      </c>
      <c r="T8">
        <f ca="1"/>
        <v>0.22445000000000001</v>
      </c>
      <c r="U8" t="e">
        <f ca="1"/>
        <v>#VALUE!</v>
      </c>
      <c r="V8">
        <f ca="1"/>
        <v>1183</v>
      </c>
      <c r="W8">
        <f ca="1"/>
        <v>0.12</v>
      </c>
      <c r="Z8" s="107" t="s">
        <v>84</v>
      </c>
      <c r="AA8" s="108" t="s">
        <v>84</v>
      </c>
      <c r="AB8" s="109">
        <f ca="1">(1-deltaP_new)*(E6+deltaT_new*(AB7-AB6))+deltaP_new*(AB9+deltaT_new*(AB10-AB9))</f>
        <v>1.4921979999999999</v>
      </c>
      <c r="AC8" s="110">
        <f ca="1">(1-deltaP_new)*(F6+deltaT_new*(AC7-AC6))+deltaP_new*(AC9+deltaT_new*(AC10-AC9))</f>
        <v>2559.1993000000002</v>
      </c>
      <c r="AD8" s="4">
        <f ca="1">(1-deltaP_new)*(G6+deltaT_new*(AD7-AD6))+deltaP_new*(AD9+deltaT_new*(AD10-AD9))</f>
        <v>2745.3620000000001</v>
      </c>
      <c r="AE8" s="4">
        <f ca="1">(1-deltaP_new)*(H6+deltaT_new*(AE7-AE6))+deltaP_new*(AE9+deltaT_new*(AE10-AE9))</f>
        <v>7.4378679999999999</v>
      </c>
      <c r="AF8" s="110" t="str">
        <f ca="1">IF(AND(AND(AF7=AF9,AF6=AF7),AF9=AF10),AF7,"INVALID INPUT, ALL PHASES MUST BE IDENTICAL")</f>
        <v>vapor</v>
      </c>
    </row>
    <row r="9" spans="1:55" ht="21.9" customHeight="1">
      <c r="A9" s="176" t="s">
        <v>87</v>
      </c>
      <c r="B9" s="52"/>
      <c r="C9" s="71" t="str">
        <f ca="1">Z18</f>
        <v>0.130</v>
      </c>
      <c r="D9" s="72">
        <f ca="1">AA18</f>
        <v>135</v>
      </c>
      <c r="E9" s="72" t="str">
        <f t="shared" ca="1" si="2"/>
        <v>1.430</v>
      </c>
      <c r="F9" s="72" t="str">
        <f t="shared" ca="1" si="2"/>
        <v>2558</v>
      </c>
      <c r="G9" s="72" t="str">
        <f t="shared" ca="1" si="2"/>
        <v>2744</v>
      </c>
      <c r="H9" s="72" t="str">
        <f t="shared" ca="1" si="2"/>
        <v>7.417</v>
      </c>
      <c r="I9" s="73" t="str">
        <f t="shared" ca="1" si="1"/>
        <v>vapor</v>
      </c>
      <c r="K9" s="64" t="s">
        <v>49</v>
      </c>
      <c r="L9" s="65" cm="1">
        <f t="array" ref="L9">INDEX($AU$1:$BC$9553,L8,1)</f>
        <v>0.13</v>
      </c>
      <c r="M9" s="66" t="s">
        <v>50</v>
      </c>
      <c r="N9" s="65">
        <f ca="1">VLOOKUP(_xlfn.NUMBERVALUE($D$8),$P$112:$X$217,7,-1)</f>
        <v>1315</v>
      </c>
      <c r="O9">
        <f ca="1"/>
        <v>0.12</v>
      </c>
      <c r="P9">
        <f ca="1"/>
        <v>20</v>
      </c>
      <c r="Q9">
        <f ca="1"/>
        <v>1.00179E-3</v>
      </c>
      <c r="R9">
        <f ca="1"/>
        <v>83.899785199999997</v>
      </c>
      <c r="S9">
        <f ca="1"/>
        <v>84.02</v>
      </c>
      <c r="T9">
        <f ca="1"/>
        <v>0.29646</v>
      </c>
      <c r="U9" t="e">
        <f ca="1"/>
        <v>#VALUE!</v>
      </c>
      <c r="V9">
        <f ca="1"/>
        <v>1184</v>
      </c>
      <c r="W9">
        <f ca="1"/>
        <v>0.12</v>
      </c>
      <c r="Z9" s="107" cm="1">
        <f t="array" aca="1" ref="Z9" ca="1">INDEX($AU$1:$AZ$9553,$N$9,1)</f>
        <v>0.13</v>
      </c>
      <c r="AA9" s="108" cm="1">
        <f t="array" aca="1" ref="AA9" ca="1">INDEX($AU$1:$AZ$9553,$N$9,2)</f>
        <v>135</v>
      </c>
      <c r="AB9" s="109" cm="1">
        <f t="array" aca="1" ref="AB9" ca="1">INDEX($AU$1:$AZ$9553,$N$9,3)</f>
        <v>1.4302999999999999</v>
      </c>
      <c r="AC9" s="110" cm="1">
        <f t="array" aca="1" ref="AC9" ca="1">INDEX($AU$1:$AZ$9553,$N$9,4)</f>
        <v>2558.1610000000001</v>
      </c>
      <c r="AD9" s="110" cm="1">
        <f t="array" aca="1" ref="AD9" ca="1">INDEX($AU$1:$AZ$9553,$N$9,5)</f>
        <v>2744.1</v>
      </c>
      <c r="AE9" s="110" cm="1">
        <f t="array" aca="1" ref="AE9" ca="1">INDEX($AU$1:$AZ$9553,$N$9,6)</f>
        <v>7.4168000000000003</v>
      </c>
      <c r="AF9" s="110" t="str" cm="1">
        <f t="array" aca="1" ref="AF9" ca="1">INDEX($AU$1:$BA$9553,$N$9,7)</f>
        <v>vapor</v>
      </c>
    </row>
    <row r="10" spans="1:55" ht="21.9" customHeight="1">
      <c r="A10" s="176"/>
      <c r="B10" s="52"/>
      <c r="C10" s="81" t="str">
        <f ca="1">Z19</f>
        <v>0.130</v>
      </c>
      <c r="D10" s="82">
        <f ca="1">AA19</f>
        <v>140</v>
      </c>
      <c r="E10" s="82" t="str">
        <f t="shared" ca="1" si="2"/>
        <v>1.449</v>
      </c>
      <c r="F10" s="82" t="str">
        <f t="shared" ca="1" si="2"/>
        <v>2566</v>
      </c>
      <c r="G10" s="82" t="str">
        <f t="shared" ca="1" si="2"/>
        <v>2754</v>
      </c>
      <c r="H10" s="82" t="str">
        <f t="shared" ca="1" si="2"/>
        <v>7.441</v>
      </c>
      <c r="I10" s="83" t="str">
        <f t="shared" ca="1" si="1"/>
        <v>vapor</v>
      </c>
      <c r="K10" s="64" t="s">
        <v>47</v>
      </c>
      <c r="L10" s="65">
        <f>VLOOKUP(L9,$AU$14:$BC$9553,8,-1)</f>
        <v>1391</v>
      </c>
      <c r="M10" s="65" t="str">
        <f>ADDRESS(L10,55)</f>
        <v>$BC$1391</v>
      </c>
      <c r="N10" s="67" t="str">
        <f>_xlfn.CONCAT(_xlfn.CONCAT(M8,":"),M10)</f>
        <v>$AU$1286:$BC$1391</v>
      </c>
      <c r="O10">
        <f ca="1"/>
        <v>0.12</v>
      </c>
      <c r="P10">
        <f ca="1"/>
        <v>25</v>
      </c>
      <c r="Q10">
        <f ca="1"/>
        <v>1.0029500000000001E-3</v>
      </c>
      <c r="R10">
        <f ca="1"/>
        <v>104.81964600000001</v>
      </c>
      <c r="S10">
        <f ca="1"/>
        <v>104.94</v>
      </c>
      <c r="T10">
        <f ca="1"/>
        <v>0.36719000000000002</v>
      </c>
      <c r="U10" t="e">
        <f ca="1"/>
        <v>#VALUE!</v>
      </c>
      <c r="V10">
        <f ca="1"/>
        <v>1185</v>
      </c>
      <c r="W10">
        <f ca="1"/>
        <v>0.12</v>
      </c>
      <c r="Z10" s="107" cm="1">
        <f t="array" aca="1" ref="Z10" ca="1">INDEX($AU$1:$AZ$9553,$N$9+1,1)</f>
        <v>0.13</v>
      </c>
      <c r="AA10" s="108" cm="1">
        <f t="array" aca="1" ref="AA10" ca="1">INDEX($AU$1:$AZ$9553,$N$9+1,2)</f>
        <v>140</v>
      </c>
      <c r="AB10" s="109" cm="1">
        <f t="array" aca="1" ref="AB10" ca="1">INDEX($AU$1:$AZ$9553,$N$9+1,3)</f>
        <v>1.4489000000000001</v>
      </c>
      <c r="AC10" s="110" cm="1">
        <f t="array" aca="1" ref="AC10" ca="1">INDEX($AU$1:$AZ$9553,$N$9+1,4)</f>
        <v>2565.9430000000002</v>
      </c>
      <c r="AD10" s="110" cm="1">
        <f t="array" aca="1" ref="AD10" ca="1">INDEX($AU$1:$AZ$9553,$N$9+1,5)</f>
        <v>2754.3</v>
      </c>
      <c r="AE10" s="110" cm="1">
        <f t="array" aca="1" ref="AE10" ca="1">INDEX($AU$1:$AZ$9553,$N$9+1,6)</f>
        <v>7.4413999999999998</v>
      </c>
      <c r="AF10" s="110" t="str" cm="1">
        <f t="array" aca="1" ref="AF10" ca="1">INDEX($AU$1:$BA$9553,$N$9+1,7)</f>
        <v>vapor</v>
      </c>
      <c r="AN10" s="156" t="s">
        <v>77</v>
      </c>
      <c r="AO10" s="156"/>
      <c r="AP10" s="156"/>
      <c r="AQ10" s="156"/>
      <c r="AR10" s="156"/>
      <c r="AS10" s="156"/>
      <c r="AU10" s="156" t="s">
        <v>76</v>
      </c>
      <c r="AV10" s="156"/>
      <c r="AW10" s="156"/>
      <c r="AX10" s="156"/>
      <c r="AY10" s="156"/>
      <c r="AZ10" s="156"/>
      <c r="BA10" s="91"/>
    </row>
    <row r="11" spans="1:55" ht="15.55" customHeight="1">
      <c r="C11" s="44"/>
      <c r="D11" s="70"/>
      <c r="E11" s="45"/>
      <c r="F11" s="46"/>
      <c r="G11" s="44"/>
      <c r="H11" s="44"/>
      <c r="I11" s="47"/>
      <c r="O11">
        <f ca="1"/>
        <v>0.12</v>
      </c>
      <c r="P11">
        <f ca="1"/>
        <v>30</v>
      </c>
      <c r="Q11">
        <f ca="1"/>
        <v>1.0043599999999999E-3</v>
      </c>
      <c r="R11">
        <f ca="1"/>
        <v>125.7194768</v>
      </c>
      <c r="S11">
        <f ca="1"/>
        <v>125.84</v>
      </c>
      <c r="T11">
        <f ca="1"/>
        <v>0.43672</v>
      </c>
      <c r="U11" t="e">
        <f ca="1"/>
        <v>#VALUE!</v>
      </c>
      <c r="V11">
        <f ca="1"/>
        <v>1186</v>
      </c>
      <c r="W11">
        <f ca="1"/>
        <v>0.12</v>
      </c>
      <c r="AN11" s="156"/>
      <c r="AO11" s="156"/>
      <c r="AP11" s="156"/>
      <c r="AQ11" s="156"/>
      <c r="AR11" s="156"/>
      <c r="AS11" s="156"/>
      <c r="AU11" s="156"/>
      <c r="AV11" s="156"/>
      <c r="AW11" s="156"/>
      <c r="AX11" s="156"/>
      <c r="AY11" s="156"/>
      <c r="AZ11" s="156"/>
      <c r="BA11" s="91"/>
    </row>
    <row r="12" spans="1:55" ht="19.75" customHeight="1" thickBot="1">
      <c r="A12" s="7"/>
      <c r="C12" s="158" t="s">
        <v>24</v>
      </c>
      <c r="D12" s="159"/>
      <c r="E12" s="160"/>
      <c r="F12" s="181" t="s">
        <v>85</v>
      </c>
      <c r="G12" s="182"/>
      <c r="H12" s="182"/>
      <c r="I12" s="183"/>
      <c r="O12">
        <f ca="1"/>
        <v>0.12</v>
      </c>
      <c r="P12">
        <f ca="1"/>
        <v>35</v>
      </c>
      <c r="Q12">
        <f ca="1"/>
        <v>1.00599E-3</v>
      </c>
      <c r="R12">
        <f ca="1"/>
        <v>146.61928119999999</v>
      </c>
      <c r="S12">
        <f ca="1"/>
        <v>146.74</v>
      </c>
      <c r="T12">
        <f ca="1"/>
        <v>0.50509000000000004</v>
      </c>
      <c r="U12" t="e">
        <f ca="1"/>
        <v>#VALUE!</v>
      </c>
      <c r="V12">
        <f ca="1"/>
        <v>1187</v>
      </c>
      <c r="W12">
        <f ca="1"/>
        <v>0.12</v>
      </c>
      <c r="Z12" s="156" t="s">
        <v>54</v>
      </c>
      <c r="AA12" s="156"/>
      <c r="AB12" s="156"/>
      <c r="AC12" s="156"/>
      <c r="AD12" s="156"/>
      <c r="AE12" s="156"/>
      <c r="AF12" s="156"/>
      <c r="AG12" s="156"/>
      <c r="AH12" s="156"/>
      <c r="AI12" s="156"/>
      <c r="AJ12" s="156"/>
      <c r="AK12" s="156"/>
      <c r="AL12" s="156"/>
      <c r="AN12" s="157"/>
      <c r="AO12" s="157"/>
      <c r="AP12" s="157"/>
      <c r="AQ12" s="157"/>
      <c r="AR12" s="157"/>
      <c r="AS12" s="157"/>
      <c r="AU12" s="157"/>
      <c r="AV12" s="157"/>
      <c r="AW12" s="157"/>
      <c r="AX12" s="157"/>
      <c r="AY12" s="157"/>
      <c r="AZ12" s="157"/>
      <c r="BA12" s="91"/>
    </row>
    <row r="13" spans="1:55" ht="27.9" customHeight="1" thickTop="1" thickBot="1">
      <c r="C13" s="49" t="s">
        <v>1</v>
      </c>
      <c r="D13" s="49" t="s">
        <v>0</v>
      </c>
      <c r="E13" s="49" t="s">
        <v>39</v>
      </c>
      <c r="F13" s="49" t="s">
        <v>40</v>
      </c>
      <c r="G13" s="49" t="s">
        <v>41</v>
      </c>
      <c r="H13" s="49" t="s">
        <v>42</v>
      </c>
      <c r="I13" s="122" t="s">
        <v>7</v>
      </c>
      <c r="O13">
        <f ca="1"/>
        <v>0.12</v>
      </c>
      <c r="P13">
        <f ca="1"/>
        <v>40</v>
      </c>
      <c r="Q13">
        <f ca="1"/>
        <v>1.0078400000000001E-3</v>
      </c>
      <c r="R13">
        <f ca="1"/>
        <v>167.5090592</v>
      </c>
      <c r="S13">
        <f ca="1"/>
        <v>167.63</v>
      </c>
      <c r="T13">
        <f ca="1"/>
        <v>0.57235999999999998</v>
      </c>
      <c r="U13" t="e">
        <f ca="1"/>
        <v>#VALUE!</v>
      </c>
      <c r="V13">
        <f ca="1"/>
        <v>1188</v>
      </c>
      <c r="W13">
        <f ca="1"/>
        <v>0.12</v>
      </c>
      <c r="Z13" s="157"/>
      <c r="AA13" s="157"/>
      <c r="AB13" s="157"/>
      <c r="AC13" s="157"/>
      <c r="AD13" s="157"/>
      <c r="AE13" s="157"/>
      <c r="AF13" s="157"/>
      <c r="AG13" s="157"/>
      <c r="AH13" s="157"/>
      <c r="AI13" s="157"/>
      <c r="AJ13" s="157"/>
      <c r="AK13" s="157"/>
      <c r="AL13" s="157"/>
      <c r="AN13" s="89" t="s">
        <v>1</v>
      </c>
      <c r="AO13" s="89" t="s">
        <v>0</v>
      </c>
      <c r="AP13" s="89" t="s">
        <v>39</v>
      </c>
      <c r="AQ13" s="89" t="s">
        <v>40</v>
      </c>
      <c r="AR13" s="89" t="s">
        <v>41</v>
      </c>
      <c r="AS13" s="89" t="s">
        <v>42</v>
      </c>
      <c r="AT13" s="89"/>
      <c r="AU13" s="89" t="s">
        <v>1</v>
      </c>
      <c r="AV13" s="89" t="s">
        <v>0</v>
      </c>
      <c r="AW13" s="89" t="s">
        <v>39</v>
      </c>
      <c r="AX13" s="89" t="s">
        <v>40</v>
      </c>
      <c r="AY13" s="89" t="s">
        <v>41</v>
      </c>
      <c r="AZ13" s="89" t="s">
        <v>42</v>
      </c>
      <c r="BA13" s="90"/>
      <c r="BB13" s="68" t="s">
        <v>56</v>
      </c>
      <c r="BC13" s="92" t="s">
        <v>57</v>
      </c>
    </row>
    <row r="14" spans="1:55" ht="24" customHeight="1" thickTop="1">
      <c r="C14" s="5">
        <f>_xlfn.NUMBERVALUE(AN14)</f>
        <v>0.01</v>
      </c>
      <c r="D14" s="5">
        <f t="shared" ref="D14" si="3">_xlfn.NUMBERVALUE(AO14)</f>
        <v>0</v>
      </c>
      <c r="E14" s="5" t="str">
        <f>AP14</f>
        <v>0.001000</v>
      </c>
      <c r="F14" s="5">
        <f>IF($D14=0,_xlfn.NUMBERVALUE(AQ14),AQ14)</f>
        <v>-0.04</v>
      </c>
      <c r="G14" s="5">
        <f t="shared" ref="G14:H14" si="4">IF($D14=0,_xlfn.NUMBERVALUE(AR14),AR14)</f>
        <v>-0.03</v>
      </c>
      <c r="H14" s="5">
        <f t="shared" si="4"/>
        <v>-1.4999999999999999E-4</v>
      </c>
      <c r="I14" s="4" t="s">
        <v>8</v>
      </c>
      <c r="J14" s="112"/>
      <c r="O14">
        <f ca="1"/>
        <v>0.12</v>
      </c>
      <c r="P14">
        <f ca="1"/>
        <v>45</v>
      </c>
      <c r="Q14">
        <f ca="1"/>
        <v>1.0098799999999999E-3</v>
      </c>
      <c r="R14">
        <f ca="1"/>
        <v>188.40881440000001</v>
      </c>
      <c r="S14">
        <f ca="1"/>
        <v>188.53</v>
      </c>
      <c r="T14">
        <f ca="1"/>
        <v>0.63856999999999997</v>
      </c>
      <c r="U14" t="e">
        <f ca="1"/>
        <v>#VALUE!</v>
      </c>
      <c r="V14">
        <f ca="1"/>
        <v>1189</v>
      </c>
      <c r="W14">
        <f ca="1"/>
        <v>0.12</v>
      </c>
      <c r="Z14" s="90" t="s">
        <v>82</v>
      </c>
      <c r="AA14" s="90" t="s">
        <v>83</v>
      </c>
      <c r="AB14" s="90" t="s">
        <v>78</v>
      </c>
      <c r="AC14" s="90" t="s">
        <v>79</v>
      </c>
      <c r="AD14" s="90" t="s">
        <v>80</v>
      </c>
      <c r="AE14" s="90" t="s">
        <v>81</v>
      </c>
      <c r="AF14" s="62"/>
      <c r="AG14" s="61"/>
      <c r="AH14" s="61"/>
      <c r="AI14" s="61"/>
      <c r="AJ14" s="61"/>
      <c r="AK14" s="61"/>
      <c r="AL14" s="61"/>
      <c r="AN14" s="89" t="str">
        <f>IF(AU14=0,"0.000",TEXT(IF(AU14&lt;0,"-","")&amp;LEFT(TEXT(ABS(AU14),"0."&amp;REPT("0",4-1)&amp;"E+00"),4+1)*10^FLOOR(LOG10(TEXT(ABS(AU14),"0."&amp;REPT("0",4-1)&amp;"E+00")),1),(""&amp;(IF(OR(AND(FLOOR(LOG10(TEXT(ABS(AU14),"0."&amp;REPT("0",4-1)&amp;"E+00")),1)+1=4,RIGHT(LEFT(TEXT(ABS(AU14),"0."&amp;REPT("0",4-1)&amp;"E+00"),4+1)*10^FLOOR(LOG10(TEXT(ABS(AU14),"0."&amp;REPT("0",4-1)&amp;"E+00")),1),1)="0"),LOG10(TEXT(ABS(AU14),"0."&amp;REPT("0",4-1)&amp;"E+00"))&lt;=4-1),"0.","#")&amp;REPT("0",IF(4-1-(FLOOR(LOG10(TEXT(ABS(AU14),"0."&amp;REPT("0",4-1)&amp;"E+00")),1))&gt;0,4-1-(FLOOR(LOG10(TEXT(ABS(AU14),"0."&amp;REPT("0",4-1)&amp;"E+00")),1)),0))))))</f>
        <v>0.01000</v>
      </c>
      <c r="AO14" s="89" t="str">
        <f t="shared" ref="AO14:AS14" si="5">IF(AV14=0,"0.000",TEXT(IF(AV14&lt;0,"-","")&amp;LEFT(TEXT(ABS(AV14),"0."&amp;REPT("0",4-1)&amp;"E+00"),4+1)*10^FLOOR(LOG10(TEXT(ABS(AV14),"0."&amp;REPT("0",4-1)&amp;"E+00")),1),(""&amp;(IF(OR(AND(FLOOR(LOG10(TEXT(ABS(AV14),"0."&amp;REPT("0",4-1)&amp;"E+00")),1)+1=4,RIGHT(LEFT(TEXT(ABS(AV14),"0."&amp;REPT("0",4-1)&amp;"E+00"),4+1)*10^FLOOR(LOG10(TEXT(ABS(AV14),"0."&amp;REPT("0",4-1)&amp;"E+00")),1),1)="0"),LOG10(TEXT(ABS(AV14),"0."&amp;REPT("0",4-1)&amp;"E+00"))&lt;=4-1),"0.","#")&amp;REPT("0",IF(4-1-(FLOOR(LOG10(TEXT(ABS(AV14),"0."&amp;REPT("0",4-1)&amp;"E+00")),1))&gt;0,4-1-(FLOOR(LOG10(TEXT(ABS(AV14),"0."&amp;REPT("0",4-1)&amp;"E+00")),1)),0))))))</f>
        <v>0.000</v>
      </c>
      <c r="AP14" s="89" t="str">
        <f t="shared" si="5"/>
        <v>0.001000</v>
      </c>
      <c r="AQ14" s="89" t="str">
        <f t="shared" si="5"/>
        <v>-0.04000</v>
      </c>
      <c r="AR14" s="89" t="str">
        <f t="shared" si="5"/>
        <v>-0.03000</v>
      </c>
      <c r="AS14" s="89" t="str">
        <f t="shared" si="5"/>
        <v>-0.0001500</v>
      </c>
      <c r="AT14" s="89"/>
      <c r="AU14" s="99">
        <v>0.01</v>
      </c>
      <c r="AV14" s="99">
        <v>0</v>
      </c>
      <c r="AW14" s="99">
        <v>1.0001999999999999E-3</v>
      </c>
      <c r="AX14" s="99">
        <v>-4.0001999999999996E-2</v>
      </c>
      <c r="AY14" s="99">
        <v>-0.03</v>
      </c>
      <c r="AZ14" s="99">
        <v>-1.4999999999999999E-4</v>
      </c>
      <c r="BA14" s="120" t="s">
        <v>8</v>
      </c>
      <c r="BB14" s="4">
        <v>14</v>
      </c>
      <c r="BC14" s="4">
        <v>0.01</v>
      </c>
    </row>
    <row r="15" spans="1:55">
      <c r="B15">
        <v>14</v>
      </c>
      <c r="C15" s="5">
        <f t="shared" ref="C15:C78" si="6">_xlfn.NUMBERVALUE(AN15)</f>
        <v>0.01</v>
      </c>
      <c r="D15" s="5">
        <f t="shared" ref="D15:D78" si="7">_xlfn.NUMBERVALUE(AO15)</f>
        <v>5</v>
      </c>
      <c r="E15" s="5" t="str">
        <f t="shared" ref="E15:E78" si="8">AP15</f>
        <v>0.001000</v>
      </c>
      <c r="F15" s="5" t="str">
        <f t="shared" ref="F15:F78" si="9">IF($D15=0,_xlfn.NUMBERVALUE(AQ15),AQ15)</f>
        <v>21.02</v>
      </c>
      <c r="G15" s="5" t="str">
        <f t="shared" ref="G15:G78" si="10">IF($D15=0,_xlfn.NUMBERVALUE(AR15),AR15)</f>
        <v>21.03</v>
      </c>
      <c r="H15" s="5" t="str">
        <f t="shared" ref="H15:H78" si="11">IF($D15=0,_xlfn.NUMBERVALUE(AS15),AS15)</f>
        <v>0.07625</v>
      </c>
      <c r="I15" s="4" t="s">
        <v>8</v>
      </c>
      <c r="O15">
        <f ca="1"/>
        <v>0.12</v>
      </c>
      <c r="P15">
        <f ca="1"/>
        <v>50</v>
      </c>
      <c r="Q15">
        <f ca="1"/>
        <v>1.0120999999999999E-3</v>
      </c>
      <c r="R15">
        <f ca="1"/>
        <v>209.308548</v>
      </c>
      <c r="S15">
        <f ca="1"/>
        <v>209.43</v>
      </c>
      <c r="T15">
        <f ca="1"/>
        <v>0.70376000000000005</v>
      </c>
      <c r="U15" t="e">
        <f ca="1"/>
        <v>#VALUE!</v>
      </c>
      <c r="V15">
        <f ca="1"/>
        <v>1190</v>
      </c>
      <c r="W15">
        <f ca="1"/>
        <v>0.12</v>
      </c>
      <c r="Z15" s="117" t="str">
        <f ca="1">IF(Z6=0,"0.000",TEXT(IF(Z6&lt;0,"-","")&amp;LEFT(TEXT(ABS(Z6),"0."&amp;REPT("0",3-1)&amp;"E+00"),3+1)*10^FLOOR(LOG10(TEXT(ABS(Z6),"0."&amp;REPT("0",3-1)&amp;"E+00")),1),(""&amp;(IF(OR(AND(FLOOR(LOG10(TEXT(ABS(Z6),"0."&amp;REPT("0",3-1)&amp;"E+00")),1)+1=3,RIGHT(LEFT(TEXT(ABS(Z6),"0."&amp;REPT("0",3-1)&amp;"E+00"),3+1)*10^FLOOR(LOG10(TEXT(ABS(Z6),"0."&amp;REPT("0",3-1)&amp;"E+00")),1),1)="0"),LOG10(TEXT(ABS(Z6),"0."&amp;REPT("0",3-1)&amp;"E+00"))&lt;=3-1),"0.","#")&amp;REPT("0",IF(3-1-(FLOOR(LOG10(TEXT(ABS(Z6),"0."&amp;REPT("0",3-1)&amp;"E+00")),1))&gt;0,3-1-(FLOOR(LOG10(TEXT(ABS(Z6),"0."&amp;REPT("0",3-1)&amp;"E+00")),1)),0))))))</f>
        <v>0.120</v>
      </c>
      <c r="AA15" s="117">
        <f ca="1">ROUND(AA6,0)</f>
        <v>135</v>
      </c>
      <c r="AB15" s="117" t="str">
        <f t="shared" ref="AB15:AE19" ca="1" si="12">IF(AB6=0,"0.000",TEXT(IF(AB6&lt;0,"-","")&amp;LEFT(TEXT(ABS(AB6),"0."&amp;REPT("0",4-1)&amp;"E+00"),4+1)*10^FLOOR(LOG10(TEXT(ABS(AB6),"0."&amp;REPT("0",4-1)&amp;"E+00")),1),(""&amp;(IF(OR(AND(FLOOR(LOG10(TEXT(ABS(AB6),"0."&amp;REPT("0",4-1)&amp;"E+00")),1)+1=4,RIGHT(LEFT(TEXT(ABS(AB6),"0."&amp;REPT("0",4-1)&amp;"E+00"),4+1)*10^FLOOR(LOG10(TEXT(ABS(AB6),"0."&amp;REPT("0",4-1)&amp;"E+00")),1),1)="0"),LOG10(TEXT(ABS(AB6),"0."&amp;REPT("0",4-1)&amp;"E+00"))&lt;=4-1),"0.","#")&amp;REPT("0",IF(4-1-(FLOOR(LOG10(TEXT(ABS(AB6),"0."&amp;REPT("0",4-1)&amp;"E+00")),1))&gt;0,4-1-(FLOOR(LOG10(TEXT(ABS(AB6),"0."&amp;REPT("0",4-1)&amp;"E+00")),1)),0))))))</f>
        <v>1.551</v>
      </c>
      <c r="AC15" s="117" t="str">
        <f t="shared" ca="1" si="12"/>
        <v>2559</v>
      </c>
      <c r="AD15" s="117" t="str">
        <f t="shared" ca="1" si="12"/>
        <v>2745</v>
      </c>
      <c r="AE15" s="117" t="str">
        <f t="shared" ca="1" si="12"/>
        <v>7.455</v>
      </c>
      <c r="AF15" s="62"/>
      <c r="AG15" s="61"/>
      <c r="AH15" s="61"/>
      <c r="AI15" s="61"/>
      <c r="AJ15" s="61"/>
      <c r="AK15" s="61"/>
      <c r="AL15" s="61"/>
      <c r="AN15" s="89" t="str">
        <f t="shared" ref="AN15:AN78" si="13">IF(AU15=0,"0.000",TEXT(IF(AU15&lt;0,"-","")&amp;LEFT(TEXT(ABS(AU15),"0."&amp;REPT("0",4-1)&amp;"E+00"),4+1)*10^FLOOR(LOG10(TEXT(ABS(AU15),"0."&amp;REPT("0",4-1)&amp;"E+00")),1),(""&amp;(IF(OR(AND(FLOOR(LOG10(TEXT(ABS(AU15),"0."&amp;REPT("0",4-1)&amp;"E+00")),1)+1=4,RIGHT(LEFT(TEXT(ABS(AU15),"0."&amp;REPT("0",4-1)&amp;"E+00"),4+1)*10^FLOOR(LOG10(TEXT(ABS(AU15),"0."&amp;REPT("0",4-1)&amp;"E+00")),1),1)="0"),LOG10(TEXT(ABS(AU15),"0."&amp;REPT("0",4-1)&amp;"E+00"))&lt;=4-1),"0.","#")&amp;REPT("0",IF(4-1-(FLOOR(LOG10(TEXT(ABS(AU15),"0."&amp;REPT("0",4-1)&amp;"E+00")),1))&gt;0,4-1-(FLOOR(LOG10(TEXT(ABS(AU15),"0."&amp;REPT("0",4-1)&amp;"E+00")),1)),0))))))</f>
        <v>0.01000</v>
      </c>
      <c r="AO15" s="89" t="str">
        <f t="shared" ref="AO15:AO78" si="14">IF(AV15=0,"0.000",TEXT(IF(AV15&lt;0,"-","")&amp;LEFT(TEXT(ABS(AV15),"0."&amp;REPT("0",4-1)&amp;"E+00"),4+1)*10^FLOOR(LOG10(TEXT(ABS(AV15),"0."&amp;REPT("0",4-1)&amp;"E+00")),1),(""&amp;(IF(OR(AND(FLOOR(LOG10(TEXT(ABS(AV15),"0."&amp;REPT("0",4-1)&amp;"E+00")),1)+1=4,RIGHT(LEFT(TEXT(ABS(AV15),"0."&amp;REPT("0",4-1)&amp;"E+00"),4+1)*10^FLOOR(LOG10(TEXT(ABS(AV15),"0."&amp;REPT("0",4-1)&amp;"E+00")),1),1)="0"),LOG10(TEXT(ABS(AV15),"0."&amp;REPT("0",4-1)&amp;"E+00"))&lt;=4-1),"0.","#")&amp;REPT("0",IF(4-1-(FLOOR(LOG10(TEXT(ABS(AV15),"0."&amp;REPT("0",4-1)&amp;"E+00")),1))&gt;0,4-1-(FLOOR(LOG10(TEXT(ABS(AV15),"0."&amp;REPT("0",4-1)&amp;"E+00")),1)),0))))))</f>
        <v>5.000</v>
      </c>
      <c r="AP15" s="89" t="str">
        <f t="shared" ref="AP15:AP78" si="15">IF(AW15=0,"0.000",TEXT(IF(AW15&lt;0,"-","")&amp;LEFT(TEXT(ABS(AW15),"0."&amp;REPT("0",4-1)&amp;"E+00"),4+1)*10^FLOOR(LOG10(TEXT(ABS(AW15),"0."&amp;REPT("0",4-1)&amp;"E+00")),1),(""&amp;(IF(OR(AND(FLOOR(LOG10(TEXT(ABS(AW15),"0."&amp;REPT("0",4-1)&amp;"E+00")),1)+1=4,RIGHT(LEFT(TEXT(ABS(AW15),"0."&amp;REPT("0",4-1)&amp;"E+00"),4+1)*10^FLOOR(LOG10(TEXT(ABS(AW15),"0."&amp;REPT("0",4-1)&amp;"E+00")),1),1)="0"),LOG10(TEXT(ABS(AW15),"0."&amp;REPT("0",4-1)&amp;"E+00"))&lt;=4-1),"0.","#")&amp;REPT("0",IF(4-1-(FLOOR(LOG10(TEXT(ABS(AW15),"0."&amp;REPT("0",4-1)&amp;"E+00")),1))&gt;0,4-1-(FLOOR(LOG10(TEXT(ABS(AW15),"0."&amp;REPT("0",4-1)&amp;"E+00")),1)),0))))))</f>
        <v>0.001000</v>
      </c>
      <c r="AQ15" s="89" t="str">
        <f t="shared" ref="AQ15:AQ78" si="16">IF(AX15=0,"0.000",TEXT(IF(AX15&lt;0,"-","")&amp;LEFT(TEXT(ABS(AX15),"0."&amp;REPT("0",4-1)&amp;"E+00"),4+1)*10^FLOOR(LOG10(TEXT(ABS(AX15),"0."&amp;REPT("0",4-1)&amp;"E+00")),1),(""&amp;(IF(OR(AND(FLOOR(LOG10(TEXT(ABS(AX15),"0."&amp;REPT("0",4-1)&amp;"E+00")),1)+1=4,RIGHT(LEFT(TEXT(ABS(AX15),"0."&amp;REPT("0",4-1)&amp;"E+00"),4+1)*10^FLOOR(LOG10(TEXT(ABS(AX15),"0."&amp;REPT("0",4-1)&amp;"E+00")),1),1)="0"),LOG10(TEXT(ABS(AX15),"0."&amp;REPT("0",4-1)&amp;"E+00"))&lt;=4-1),"0.","#")&amp;REPT("0",IF(4-1-(FLOOR(LOG10(TEXT(ABS(AX15),"0."&amp;REPT("0",4-1)&amp;"E+00")),1))&gt;0,4-1-(FLOOR(LOG10(TEXT(ABS(AX15),"0."&amp;REPT("0",4-1)&amp;"E+00")),1)),0))))))</f>
        <v>21.02</v>
      </c>
      <c r="AR15" s="89" t="str">
        <f t="shared" ref="AR15:AR78" si="17">IF(AY15=0,"0.000",TEXT(IF(AY15&lt;0,"-","")&amp;LEFT(TEXT(ABS(AY15),"0."&amp;REPT("0",4-1)&amp;"E+00"),4+1)*10^FLOOR(LOG10(TEXT(ABS(AY15),"0."&amp;REPT("0",4-1)&amp;"E+00")),1),(""&amp;(IF(OR(AND(FLOOR(LOG10(TEXT(ABS(AY15),"0."&amp;REPT("0",4-1)&amp;"E+00")),1)+1=4,RIGHT(LEFT(TEXT(ABS(AY15),"0."&amp;REPT("0",4-1)&amp;"E+00"),4+1)*10^FLOOR(LOG10(TEXT(ABS(AY15),"0."&amp;REPT("0",4-1)&amp;"E+00")),1),1)="0"),LOG10(TEXT(ABS(AY15),"0."&amp;REPT("0",4-1)&amp;"E+00"))&lt;=4-1),"0.","#")&amp;REPT("0",IF(4-1-(FLOOR(LOG10(TEXT(ABS(AY15),"0."&amp;REPT("0",4-1)&amp;"E+00")),1))&gt;0,4-1-(FLOOR(LOG10(TEXT(ABS(AY15),"0."&amp;REPT("0",4-1)&amp;"E+00")),1)),0))))))</f>
        <v>21.03</v>
      </c>
      <c r="AS15" s="89" t="str">
        <f t="shared" ref="AS15:AS78" si="18">IF(AZ15=0,"0.000",TEXT(IF(AZ15&lt;0,"-","")&amp;LEFT(TEXT(ABS(AZ15),"0."&amp;REPT("0",4-1)&amp;"E+00"),4+1)*10^FLOOR(LOG10(TEXT(ABS(AZ15),"0."&amp;REPT("0",4-1)&amp;"E+00")),1),(""&amp;(IF(OR(AND(FLOOR(LOG10(TEXT(ABS(AZ15),"0."&amp;REPT("0",4-1)&amp;"E+00")),1)+1=4,RIGHT(LEFT(TEXT(ABS(AZ15),"0."&amp;REPT("0",4-1)&amp;"E+00"),4+1)*10^FLOOR(LOG10(TEXT(ABS(AZ15),"0."&amp;REPT("0",4-1)&amp;"E+00")),1),1)="0"),LOG10(TEXT(ABS(AZ15),"0."&amp;REPT("0",4-1)&amp;"E+00"))&lt;=4-1),"0.","#")&amp;REPT("0",IF(4-1-(FLOOR(LOG10(TEXT(ABS(AZ15),"0."&amp;REPT("0",4-1)&amp;"E+00")),1))&gt;0,4-1-(FLOOR(LOG10(TEXT(ABS(AZ15),"0."&amp;REPT("0",4-1)&amp;"E+00")),1)),0))))))</f>
        <v>0.07625</v>
      </c>
      <c r="AT15" s="89"/>
      <c r="AU15" s="99">
        <v>0.01</v>
      </c>
      <c r="AV15" s="99">
        <v>5</v>
      </c>
      <c r="AW15" s="99">
        <v>1.00008E-3</v>
      </c>
      <c r="AX15" s="99">
        <v>21.019999200000001</v>
      </c>
      <c r="AY15" s="99">
        <v>21.03</v>
      </c>
      <c r="AZ15" s="99">
        <v>7.6249999999999998E-2</v>
      </c>
      <c r="BA15" s="120" t="s">
        <v>8</v>
      </c>
      <c r="BB15" s="4">
        <v>15</v>
      </c>
      <c r="BC15" s="4">
        <v>0.01</v>
      </c>
    </row>
    <row r="16" spans="1:55">
      <c r="B16">
        <v>15</v>
      </c>
      <c r="C16" s="5">
        <f t="shared" si="6"/>
        <v>0.01</v>
      </c>
      <c r="D16" s="5">
        <f t="shared" si="7"/>
        <v>10</v>
      </c>
      <c r="E16" s="5" t="str">
        <f t="shared" si="8"/>
        <v>0.001000</v>
      </c>
      <c r="F16" s="5" t="str">
        <f t="shared" si="9"/>
        <v>42.02</v>
      </c>
      <c r="G16" s="5" t="str">
        <f t="shared" si="10"/>
        <v>42.03</v>
      </c>
      <c r="H16" s="5" t="str">
        <f t="shared" si="11"/>
        <v>0.1511</v>
      </c>
      <c r="I16" s="4" t="s">
        <v>8</v>
      </c>
      <c r="O16">
        <f ca="1"/>
        <v>0.12</v>
      </c>
      <c r="P16">
        <f ca="1"/>
        <v>55</v>
      </c>
      <c r="Q16">
        <f ca="1"/>
        <v>1.0145099999999999E-3</v>
      </c>
      <c r="R16">
        <f ca="1"/>
        <v>230.2182588</v>
      </c>
      <c r="S16">
        <f ca="1"/>
        <v>230.34</v>
      </c>
      <c r="T16">
        <f ca="1"/>
        <v>0.76797000000000004</v>
      </c>
      <c r="U16" t="e">
        <f ca="1"/>
        <v>#VALUE!</v>
      </c>
      <c r="V16">
        <f ca="1"/>
        <v>1191</v>
      </c>
      <c r="W16">
        <f ca="1"/>
        <v>0.12</v>
      </c>
      <c r="Z16" s="117" t="str">
        <f ca="1">IF(Z6=0,"0.000",TEXT(IF(Z7&lt;0,"-","")&amp;LEFT(TEXT(ABS(Z7),"0."&amp;REPT("0",3-1)&amp;"E+00"),3+1)*10^FLOOR(LOG10(TEXT(ABS(Z7),"0."&amp;REPT("0",3-1)&amp;"E+00")),1),(""&amp;(IF(OR(AND(FLOOR(LOG10(TEXT(ABS(Z7),"0."&amp;REPT("0",3-1)&amp;"E+00")),1)+1=3,RIGHT(LEFT(TEXT(ABS(Z7),"0."&amp;REPT("0",3-1)&amp;"E+00"),3+1)*10^FLOOR(LOG10(TEXT(ABS(Z7),"0."&amp;REPT("0",3-1)&amp;"E+00")),1),1)="0"),LOG10(TEXT(ABS(Z7),"0."&amp;REPT("0",3-1)&amp;"E+00"))&lt;=3-1),"0.","#")&amp;REPT("0",IF(3-1-(FLOOR(LOG10(TEXT(ABS(Z7),"0."&amp;REPT("0",3-1)&amp;"E+00")),1))&gt;0,3-1-(FLOOR(LOG10(TEXT(ABS(Z7),"0."&amp;REPT("0",3-1)&amp;"E+00")),1)),0))))))</f>
        <v>0.120</v>
      </c>
      <c r="AA16" s="117">
        <f ca="1">ROUND(AA7,0)</f>
        <v>140</v>
      </c>
      <c r="AB16" s="117" t="str">
        <f t="shared" ca="1" si="12"/>
        <v>1.571</v>
      </c>
      <c r="AC16" s="117" t="str">
        <f t="shared" ca="1" si="12"/>
        <v>2567</v>
      </c>
      <c r="AD16" s="117" t="str">
        <f t="shared" ca="1" si="12"/>
        <v>2755</v>
      </c>
      <c r="AE16" s="117" t="str">
        <f t="shared" ca="1" si="12"/>
        <v>7.480</v>
      </c>
      <c r="AF16" s="62"/>
      <c r="AG16" s="7"/>
      <c r="AH16" s="7"/>
      <c r="AI16" s="7"/>
      <c r="AJ16" s="7"/>
      <c r="AK16" s="7"/>
      <c r="AL16" s="7"/>
      <c r="AN16" s="89" t="str">
        <f t="shared" si="13"/>
        <v>0.01000</v>
      </c>
      <c r="AO16" s="89" t="str">
        <f t="shared" si="14"/>
        <v>10.00</v>
      </c>
      <c r="AP16" s="89" t="str">
        <f t="shared" si="15"/>
        <v>0.001000</v>
      </c>
      <c r="AQ16" s="89" t="str">
        <f t="shared" si="16"/>
        <v>42.02</v>
      </c>
      <c r="AR16" s="89" t="str">
        <f t="shared" si="17"/>
        <v>42.03</v>
      </c>
      <c r="AS16" s="89" t="str">
        <f t="shared" si="18"/>
        <v>0.1511</v>
      </c>
      <c r="AT16" s="89"/>
      <c r="AU16" s="99">
        <v>0.01</v>
      </c>
      <c r="AV16" s="99">
        <v>10</v>
      </c>
      <c r="AW16" s="99">
        <v>1.00034E-3</v>
      </c>
      <c r="AX16" s="99">
        <v>42.019996599999999</v>
      </c>
      <c r="AY16" s="99">
        <v>42.03</v>
      </c>
      <c r="AZ16" s="99">
        <v>0.15109</v>
      </c>
      <c r="BA16" s="120" t="s">
        <v>8</v>
      </c>
      <c r="BB16" s="4">
        <v>16</v>
      </c>
      <c r="BC16" s="4">
        <v>0.01</v>
      </c>
    </row>
    <row r="17" spans="2:55">
      <c r="B17">
        <v>16</v>
      </c>
      <c r="C17" s="5">
        <f t="shared" si="6"/>
        <v>0.01</v>
      </c>
      <c r="D17" s="5">
        <f t="shared" si="7"/>
        <v>15</v>
      </c>
      <c r="E17" s="5" t="str">
        <f t="shared" si="8"/>
        <v>0.001001</v>
      </c>
      <c r="F17" s="5" t="str">
        <f t="shared" si="9"/>
        <v>62.98</v>
      </c>
      <c r="G17" s="5" t="str">
        <f t="shared" si="10"/>
        <v>62.99</v>
      </c>
      <c r="H17" s="5" t="str">
        <f t="shared" si="11"/>
        <v>0.2245</v>
      </c>
      <c r="I17" s="4" t="s">
        <v>8</v>
      </c>
      <c r="O17">
        <f ca="1"/>
        <v>0.12</v>
      </c>
      <c r="P17">
        <f ca="1"/>
        <v>60</v>
      </c>
      <c r="Q17">
        <f ca="1"/>
        <v>1.0170800000000001E-3</v>
      </c>
      <c r="R17">
        <f ca="1"/>
        <v>251.13795039999999</v>
      </c>
      <c r="S17">
        <f ca="1"/>
        <v>251.26</v>
      </c>
      <c r="T17">
        <f ca="1"/>
        <v>0.83123999999999998</v>
      </c>
      <c r="U17" t="e">
        <f ca="1"/>
        <v>#VALUE!</v>
      </c>
      <c r="V17">
        <f ca="1"/>
        <v>1192</v>
      </c>
      <c r="W17">
        <f ca="1"/>
        <v>0.12</v>
      </c>
      <c r="Z17" s="118" t="s">
        <v>84</v>
      </c>
      <c r="AA17" s="118" t="s">
        <v>84</v>
      </c>
      <c r="AB17" s="117" t="str">
        <f t="shared" ca="1" si="12"/>
        <v>1.492</v>
      </c>
      <c r="AC17" s="117" t="str">
        <f t="shared" ca="1" si="12"/>
        <v>2559</v>
      </c>
      <c r="AD17" s="117" t="str">
        <f t="shared" ca="1" si="12"/>
        <v>2745</v>
      </c>
      <c r="AE17" s="117" t="str">
        <f t="shared" ca="1" si="12"/>
        <v>7.438</v>
      </c>
      <c r="AF17" s="62"/>
      <c r="AG17" s="7"/>
      <c r="AH17" s="7"/>
      <c r="AI17" s="7"/>
      <c r="AJ17" s="7"/>
      <c r="AK17" s="7"/>
      <c r="AL17" s="7"/>
      <c r="AN17" s="89" t="str">
        <f t="shared" si="13"/>
        <v>0.01000</v>
      </c>
      <c r="AO17" s="89" t="str">
        <f t="shared" si="14"/>
        <v>15.00</v>
      </c>
      <c r="AP17" s="89" t="str">
        <f t="shared" si="15"/>
        <v>0.001001</v>
      </c>
      <c r="AQ17" s="89" t="str">
        <f t="shared" si="16"/>
        <v>62.98</v>
      </c>
      <c r="AR17" s="89" t="str">
        <f t="shared" si="17"/>
        <v>62.99</v>
      </c>
      <c r="AS17" s="89" t="str">
        <f t="shared" si="18"/>
        <v>0.2245</v>
      </c>
      <c r="AT17" s="89"/>
      <c r="AU17" s="99">
        <v>0.01</v>
      </c>
      <c r="AV17" s="99">
        <v>15</v>
      </c>
      <c r="AW17" s="99">
        <v>1.0009399999999999E-3</v>
      </c>
      <c r="AX17" s="99">
        <v>62.979990600000001</v>
      </c>
      <c r="AY17" s="99">
        <v>62.99</v>
      </c>
      <c r="AZ17" s="99">
        <v>0.22445999999999999</v>
      </c>
      <c r="BA17" s="120" t="s">
        <v>8</v>
      </c>
      <c r="BB17" s="4">
        <v>17</v>
      </c>
      <c r="BC17" s="4">
        <v>0.01</v>
      </c>
    </row>
    <row r="18" spans="2:55">
      <c r="B18">
        <v>17</v>
      </c>
      <c r="C18" s="5">
        <f t="shared" si="6"/>
        <v>0.01</v>
      </c>
      <c r="D18" s="5">
        <f t="shared" si="7"/>
        <v>20</v>
      </c>
      <c r="E18" s="5" t="str">
        <f t="shared" si="8"/>
        <v>0.001002</v>
      </c>
      <c r="F18" s="5" t="str">
        <f t="shared" si="9"/>
        <v>83.91</v>
      </c>
      <c r="G18" s="5" t="str">
        <f t="shared" si="10"/>
        <v>83.92</v>
      </c>
      <c r="H18" s="5" t="str">
        <f t="shared" si="11"/>
        <v>0.2965</v>
      </c>
      <c r="I18" s="4" t="s">
        <v>8</v>
      </c>
      <c r="O18">
        <f ca="1"/>
        <v>0.12</v>
      </c>
      <c r="P18">
        <f ca="1"/>
        <v>65</v>
      </c>
      <c r="Q18">
        <f ca="1"/>
        <v>1.01983E-3</v>
      </c>
      <c r="R18">
        <f ca="1"/>
        <v>272.06762040000001</v>
      </c>
      <c r="S18">
        <f ca="1"/>
        <v>272.19</v>
      </c>
      <c r="T18">
        <f ca="1"/>
        <v>0.89359999999999995</v>
      </c>
      <c r="U18" t="e">
        <f ca="1"/>
        <v>#VALUE!</v>
      </c>
      <c r="V18">
        <f ca="1"/>
        <v>1193</v>
      </c>
      <c r="W18">
        <f ca="1"/>
        <v>0.12</v>
      </c>
      <c r="Z18" s="117" t="str">
        <f ca="1">TEXT(IF(Z9&lt;0,"-","")&amp;LEFT(TEXT(ABS(Z9),"0."&amp;REPT("0",3-1)&amp;"E+00"),3+1)*10^FLOOR(LOG10(TEXT(ABS(Z9),"0."&amp;REPT("0",3-1)&amp;"E+00")),1),(""&amp;(IF(OR(AND(FLOOR(LOG10(TEXT(ABS(Z9),"0."&amp;REPT("0",3-1)&amp;"E+00")),1)+1=3,RIGHT(LEFT(TEXT(ABS(Z9),"0."&amp;REPT("0",3-1)&amp;"E+00"),3+1)*10^FLOOR(LOG10(TEXT(ABS(Z9),"0."&amp;REPT("0",3-1)&amp;"E+00")),1),1)="0"),LOG10(TEXT(ABS(Z9),"0."&amp;REPT("0",3-1)&amp;"E+00"))&lt;=3-1),"0.","#")&amp;REPT("0",IF(3-1-(FLOOR(LOG10(TEXT(ABS(Z9),"0."&amp;REPT("0",3-1)&amp;"E+00")),1))&gt;0,3-1-(FLOOR(LOG10(TEXT(ABS(Z9),"0."&amp;REPT("0",3-1)&amp;"E+00")),1)),0)))))</f>
        <v>0.130</v>
      </c>
      <c r="AA18" s="117">
        <f ca="1">ROUND(AA9,0)</f>
        <v>135</v>
      </c>
      <c r="AB18" s="117" t="str">
        <f t="shared" ca="1" si="12"/>
        <v>1.430</v>
      </c>
      <c r="AC18" s="117" t="str">
        <f t="shared" ca="1" si="12"/>
        <v>2558</v>
      </c>
      <c r="AD18" s="117" t="str">
        <f t="shared" ca="1" si="12"/>
        <v>2744</v>
      </c>
      <c r="AE18" s="117" t="str">
        <f t="shared" ca="1" si="12"/>
        <v>7.417</v>
      </c>
      <c r="AF18" s="62"/>
      <c r="AN18" s="89" t="str">
        <f t="shared" si="13"/>
        <v>0.01000</v>
      </c>
      <c r="AO18" s="89" t="str">
        <f t="shared" si="14"/>
        <v>20.00</v>
      </c>
      <c r="AP18" s="89" t="str">
        <f t="shared" si="15"/>
        <v>0.001002</v>
      </c>
      <c r="AQ18" s="89" t="str">
        <f t="shared" si="16"/>
        <v>83.91</v>
      </c>
      <c r="AR18" s="89" t="str">
        <f t="shared" si="17"/>
        <v>83.92</v>
      </c>
      <c r="AS18" s="89" t="str">
        <f t="shared" si="18"/>
        <v>0.2965</v>
      </c>
      <c r="AT18" s="89"/>
      <c r="AU18" s="99">
        <v>0.01</v>
      </c>
      <c r="AV18" s="99">
        <v>20</v>
      </c>
      <c r="AW18" s="99">
        <v>1.0018400000000002E-3</v>
      </c>
      <c r="AX18" s="99">
        <v>83.909981599999995</v>
      </c>
      <c r="AY18" s="99">
        <v>83.92</v>
      </c>
      <c r="AZ18" s="99">
        <v>0.29648000000000002</v>
      </c>
      <c r="BA18" s="120" t="s">
        <v>8</v>
      </c>
      <c r="BB18" s="4">
        <v>18</v>
      </c>
      <c r="BC18" s="4">
        <v>0.01</v>
      </c>
    </row>
    <row r="19" spans="2:55">
      <c r="B19">
        <v>18</v>
      </c>
      <c r="C19" s="5">
        <f t="shared" si="6"/>
        <v>0.01</v>
      </c>
      <c r="D19" s="5">
        <f t="shared" si="7"/>
        <v>25</v>
      </c>
      <c r="E19" s="5" t="str">
        <f t="shared" si="8"/>
        <v>0.001003</v>
      </c>
      <c r="F19" s="5" t="str">
        <f t="shared" si="9"/>
        <v>104.8</v>
      </c>
      <c r="G19" s="5" t="str">
        <f t="shared" si="10"/>
        <v>104.8</v>
      </c>
      <c r="H19" s="5" t="str">
        <f t="shared" si="11"/>
        <v>0.3672</v>
      </c>
      <c r="I19" s="4" t="s">
        <v>8</v>
      </c>
      <c r="O19">
        <f ca="1"/>
        <v>0.12</v>
      </c>
      <c r="P19">
        <f ca="1"/>
        <v>70</v>
      </c>
      <c r="Q19">
        <f ca="1"/>
        <v>1.0227299999999999E-3</v>
      </c>
      <c r="R19">
        <f ca="1"/>
        <v>293.01727240000002</v>
      </c>
      <c r="S19">
        <f ca="1"/>
        <v>293.14</v>
      </c>
      <c r="T19">
        <f ca="1"/>
        <v>0.95508000000000004</v>
      </c>
      <c r="U19" t="e">
        <f ca="1"/>
        <v>#VALUE!</v>
      </c>
      <c r="V19">
        <f ca="1"/>
        <v>1194</v>
      </c>
      <c r="W19">
        <f ca="1"/>
        <v>0.12</v>
      </c>
      <c r="Z19" s="117" t="str">
        <f ca="1">TEXT(IF(Z10&lt;0,"-","")&amp;LEFT(TEXT(ABS(Z10),"0."&amp;REPT("0",3-1)&amp;"E+00"),3+1)*10^FLOOR(LOG10(TEXT(ABS(Z10),"0."&amp;REPT("0",3-1)&amp;"E+00")),1),(""&amp;(IF(OR(AND(FLOOR(LOG10(TEXT(ABS(Z10),"0."&amp;REPT("0",3-1)&amp;"E+00")),1)+1=3,RIGHT(LEFT(TEXT(ABS(Z10),"0."&amp;REPT("0",3-1)&amp;"E+00"),3+1)*10^FLOOR(LOG10(TEXT(ABS(Z10),"0."&amp;REPT("0",3-1)&amp;"E+00")),1),1)="0"),LOG10(TEXT(ABS(Z10),"0."&amp;REPT("0",3-1)&amp;"E+00"))&lt;=3-1),"0.","#")&amp;REPT("0",IF(3-1-(FLOOR(LOG10(TEXT(ABS(Z10),"0."&amp;REPT("0",3-1)&amp;"E+00")),1))&gt;0,3-1-(FLOOR(LOG10(TEXT(ABS(Z10),"0."&amp;REPT("0",3-1)&amp;"E+00")),1)),0)))))</f>
        <v>0.130</v>
      </c>
      <c r="AA19" s="117">
        <f ca="1">ROUND(AA10,0)</f>
        <v>140</v>
      </c>
      <c r="AB19" s="117" t="str">
        <f t="shared" ca="1" si="12"/>
        <v>1.449</v>
      </c>
      <c r="AC19" s="117" t="str">
        <f t="shared" ca="1" si="12"/>
        <v>2566</v>
      </c>
      <c r="AD19" s="117" t="str">
        <f t="shared" ca="1" si="12"/>
        <v>2754</v>
      </c>
      <c r="AE19" s="117" t="str">
        <f t="shared" ca="1" si="12"/>
        <v>7.441</v>
      </c>
      <c r="AN19" s="89" t="str">
        <f t="shared" si="13"/>
        <v>0.01000</v>
      </c>
      <c r="AO19" s="89" t="str">
        <f t="shared" si="14"/>
        <v>25.00</v>
      </c>
      <c r="AP19" s="89" t="str">
        <f t="shared" si="15"/>
        <v>0.001003</v>
      </c>
      <c r="AQ19" s="89" t="str">
        <f t="shared" si="16"/>
        <v>104.8</v>
      </c>
      <c r="AR19" s="89" t="str">
        <f t="shared" si="17"/>
        <v>104.8</v>
      </c>
      <c r="AS19" s="89" t="str">
        <f t="shared" si="18"/>
        <v>0.3672</v>
      </c>
      <c r="AT19" s="89"/>
      <c r="AU19" s="99">
        <v>0.01</v>
      </c>
      <c r="AV19" s="99">
        <v>25</v>
      </c>
      <c r="AW19" s="99">
        <v>1.003E-3</v>
      </c>
      <c r="AX19" s="99">
        <v>104.82997</v>
      </c>
      <c r="AY19" s="99">
        <v>104.84</v>
      </c>
      <c r="AZ19" s="99">
        <v>0.36721999999999999</v>
      </c>
      <c r="BA19" s="120" t="s">
        <v>8</v>
      </c>
      <c r="BB19" s="4">
        <v>19</v>
      </c>
      <c r="BC19" s="4">
        <v>0.01</v>
      </c>
    </row>
    <row r="20" spans="2:55" ht="14.7" thickBot="1">
      <c r="B20">
        <v>19</v>
      </c>
      <c r="C20" s="5">
        <f t="shared" si="6"/>
        <v>0.01</v>
      </c>
      <c r="D20" s="5">
        <f t="shared" si="7"/>
        <v>30</v>
      </c>
      <c r="E20" s="5" t="str">
        <f t="shared" si="8"/>
        <v>0.001004</v>
      </c>
      <c r="F20" s="5" t="str">
        <f t="shared" si="9"/>
        <v>125.7</v>
      </c>
      <c r="G20" s="5" t="str">
        <f t="shared" si="10"/>
        <v>125.7</v>
      </c>
      <c r="H20" s="5" t="str">
        <f t="shared" si="11"/>
        <v>0.4368</v>
      </c>
      <c r="I20" s="4" t="s">
        <v>8</v>
      </c>
      <c r="O20">
        <f ca="1"/>
        <v>0.12</v>
      </c>
      <c r="P20">
        <f ca="1"/>
        <v>75</v>
      </c>
      <c r="Q20">
        <f ca="1"/>
        <v>1.0258000000000001E-3</v>
      </c>
      <c r="R20">
        <f ca="1"/>
        <v>313.97690399999999</v>
      </c>
      <c r="S20">
        <f ca="1"/>
        <v>314.10000000000002</v>
      </c>
      <c r="T20">
        <f ca="1"/>
        <v>1.0157</v>
      </c>
      <c r="U20" t="e">
        <f ca="1"/>
        <v>#VALUE!</v>
      </c>
      <c r="V20">
        <f ca="1"/>
        <v>1195</v>
      </c>
      <c r="W20">
        <f ca="1"/>
        <v>0.12</v>
      </c>
      <c r="Z20" s="86" t="s">
        <v>62</v>
      </c>
      <c r="AA20" s="86" t="s">
        <v>63</v>
      </c>
      <c r="AN20" s="89" t="str">
        <f t="shared" si="13"/>
        <v>0.01000</v>
      </c>
      <c r="AO20" s="89" t="str">
        <f t="shared" si="14"/>
        <v>30.00</v>
      </c>
      <c r="AP20" s="89" t="str">
        <f t="shared" si="15"/>
        <v>0.001004</v>
      </c>
      <c r="AQ20" s="89" t="str">
        <f t="shared" si="16"/>
        <v>125.7</v>
      </c>
      <c r="AR20" s="89" t="str">
        <f t="shared" si="17"/>
        <v>125.7</v>
      </c>
      <c r="AS20" s="89" t="str">
        <f t="shared" si="18"/>
        <v>0.4368</v>
      </c>
      <c r="AT20" s="89"/>
      <c r="AU20" s="99">
        <v>0.01</v>
      </c>
      <c r="AV20" s="99">
        <v>30</v>
      </c>
      <c r="AW20" s="99">
        <v>1.0044100000000001E-3</v>
      </c>
      <c r="AX20" s="99">
        <v>125.72995589999999</v>
      </c>
      <c r="AY20" s="99">
        <v>125.74</v>
      </c>
      <c r="AZ20" s="99">
        <v>0.43675000000000003</v>
      </c>
      <c r="BA20" s="120" t="s">
        <v>8</v>
      </c>
      <c r="BB20" s="4">
        <v>20</v>
      </c>
      <c r="BC20" s="4">
        <v>0.01</v>
      </c>
    </row>
    <row r="21" spans="2:55" ht="14.7" thickTop="1">
      <c r="B21">
        <v>20</v>
      </c>
      <c r="C21" s="5">
        <f t="shared" si="6"/>
        <v>0.01</v>
      </c>
      <c r="D21" s="5">
        <f t="shared" si="7"/>
        <v>35</v>
      </c>
      <c r="E21" s="5" t="str">
        <f t="shared" si="8"/>
        <v>0.001006</v>
      </c>
      <c r="F21" s="5" t="str">
        <f t="shared" si="9"/>
        <v>146.6</v>
      </c>
      <c r="G21" s="5" t="str">
        <f t="shared" si="10"/>
        <v>146.6</v>
      </c>
      <c r="H21" s="5" t="str">
        <f t="shared" si="11"/>
        <v>0.5051</v>
      </c>
      <c r="I21" s="4" t="s">
        <v>8</v>
      </c>
      <c r="O21">
        <f ca="1"/>
        <v>0.12</v>
      </c>
      <c r="P21">
        <f ca="1"/>
        <v>80</v>
      </c>
      <c r="Q21">
        <f ca="1"/>
        <v>1.0290200000000001E-3</v>
      </c>
      <c r="R21">
        <f ca="1"/>
        <v>334.94651759999999</v>
      </c>
      <c r="S21">
        <f ca="1"/>
        <v>335.07</v>
      </c>
      <c r="T21">
        <f ca="1"/>
        <v>1.0754999999999999</v>
      </c>
      <c r="U21" t="e">
        <f ca="1"/>
        <v>#VALUE!</v>
      </c>
      <c r="V21">
        <f ca="1"/>
        <v>1196</v>
      </c>
      <c r="W21">
        <f ca="1"/>
        <v>0.12</v>
      </c>
      <c r="Z21" s="84">
        <f ca="1">IF(C8=Z7,0,(C8-Z7)/(Z9-Z7))</f>
        <v>0.5</v>
      </c>
      <c r="AA21" s="84">
        <f ca="1">(D8-AA6)/(AA7-AA6)</f>
        <v>8.000000000000114E-2</v>
      </c>
      <c r="AN21" s="89" t="str">
        <f t="shared" si="13"/>
        <v>0.01000</v>
      </c>
      <c r="AO21" s="89" t="str">
        <f t="shared" si="14"/>
        <v>35.00</v>
      </c>
      <c r="AP21" s="89" t="str">
        <f t="shared" si="15"/>
        <v>0.001006</v>
      </c>
      <c r="AQ21" s="89" t="str">
        <f t="shared" si="16"/>
        <v>146.6</v>
      </c>
      <c r="AR21" s="89" t="str">
        <f t="shared" si="17"/>
        <v>146.6</v>
      </c>
      <c r="AS21" s="89" t="str">
        <f t="shared" si="18"/>
        <v>0.5051</v>
      </c>
      <c r="AT21" s="89"/>
      <c r="AU21" s="99">
        <v>0.01</v>
      </c>
      <c r="AV21" s="99">
        <v>35</v>
      </c>
      <c r="AW21" s="99">
        <v>1.0060400000000001E-3</v>
      </c>
      <c r="AX21" s="99">
        <v>146.6299396</v>
      </c>
      <c r="AY21" s="99">
        <v>146.63999999999999</v>
      </c>
      <c r="AZ21" s="99">
        <v>0.50512999999999997</v>
      </c>
      <c r="BA21" s="120" t="s">
        <v>8</v>
      </c>
      <c r="BB21" s="4">
        <v>21</v>
      </c>
      <c r="BC21" s="4">
        <v>0.01</v>
      </c>
    </row>
    <row r="22" spans="2:55">
      <c r="B22">
        <v>21</v>
      </c>
      <c r="C22" s="5">
        <f t="shared" si="6"/>
        <v>0.01</v>
      </c>
      <c r="D22" s="5">
        <f t="shared" si="7"/>
        <v>40</v>
      </c>
      <c r="E22" s="5" t="str">
        <f t="shared" si="8"/>
        <v>0.001008</v>
      </c>
      <c r="F22" s="5" t="str">
        <f t="shared" si="9"/>
        <v>167.5</v>
      </c>
      <c r="G22" s="5" t="str">
        <f t="shared" si="10"/>
        <v>167.5</v>
      </c>
      <c r="H22" s="5" t="str">
        <f t="shared" si="11"/>
        <v>0.5724</v>
      </c>
      <c r="I22" s="4" t="s">
        <v>8</v>
      </c>
      <c r="O22">
        <f ca="1"/>
        <v>0.12</v>
      </c>
      <c r="P22">
        <f ca="1"/>
        <v>85</v>
      </c>
      <c r="Q22">
        <f ca="1"/>
        <v>1.0323999999999999E-3</v>
      </c>
      <c r="R22">
        <f ca="1"/>
        <v>355.93611199999998</v>
      </c>
      <c r="S22">
        <f ca="1"/>
        <v>356.06</v>
      </c>
      <c r="T22">
        <f ca="1"/>
        <v>1.1346000000000001</v>
      </c>
      <c r="U22" t="e">
        <f ca="1"/>
        <v>#VALUE!</v>
      </c>
      <c r="V22">
        <f ca="1"/>
        <v>1197</v>
      </c>
      <c r="W22">
        <f ca="1"/>
        <v>0.12</v>
      </c>
      <c r="AN22" s="89" t="str">
        <f t="shared" si="13"/>
        <v>0.01000</v>
      </c>
      <c r="AO22" s="89" t="str">
        <f t="shared" si="14"/>
        <v>40.00</v>
      </c>
      <c r="AP22" s="89" t="str">
        <f t="shared" si="15"/>
        <v>0.001008</v>
      </c>
      <c r="AQ22" s="89" t="str">
        <f t="shared" si="16"/>
        <v>167.5</v>
      </c>
      <c r="AR22" s="89" t="str">
        <f t="shared" si="17"/>
        <v>167.5</v>
      </c>
      <c r="AS22" s="89" t="str">
        <f t="shared" si="18"/>
        <v>0.5724</v>
      </c>
      <c r="AT22" s="89"/>
      <c r="AU22" s="99">
        <v>0.01</v>
      </c>
      <c r="AV22" s="99">
        <v>40</v>
      </c>
      <c r="AW22" s="99">
        <v>1.00789E-3</v>
      </c>
      <c r="AX22" s="99">
        <v>167.5299211</v>
      </c>
      <c r="AY22" s="99">
        <v>167.54</v>
      </c>
      <c r="AZ22" s="99">
        <v>0.57240000000000002</v>
      </c>
      <c r="BA22" s="120" t="s">
        <v>8</v>
      </c>
      <c r="BB22" s="4">
        <v>22</v>
      </c>
      <c r="BC22" s="4">
        <v>0.01</v>
      </c>
    </row>
    <row r="23" spans="2:55">
      <c r="B23">
        <v>22</v>
      </c>
      <c r="C23" s="5">
        <f t="shared" si="6"/>
        <v>0.01</v>
      </c>
      <c r="D23" s="5">
        <f t="shared" si="7"/>
        <v>45</v>
      </c>
      <c r="E23" s="5" t="str">
        <f t="shared" si="8"/>
        <v>0.001010</v>
      </c>
      <c r="F23" s="5" t="str">
        <f t="shared" si="9"/>
        <v>188.4</v>
      </c>
      <c r="G23" s="5" t="str">
        <f t="shared" si="10"/>
        <v>188.4</v>
      </c>
      <c r="H23" s="5" t="str">
        <f t="shared" si="11"/>
        <v>0.6386</v>
      </c>
      <c r="I23" s="4" t="s">
        <v>8</v>
      </c>
      <c r="O23">
        <f ca="1"/>
        <v>0.12</v>
      </c>
      <c r="P23">
        <f ca="1"/>
        <v>90</v>
      </c>
      <c r="Q23">
        <f ca="1"/>
        <v>1.03593E-3</v>
      </c>
      <c r="R23">
        <f ca="1"/>
        <v>376.95568839999999</v>
      </c>
      <c r="S23">
        <f ca="1"/>
        <v>377.08</v>
      </c>
      <c r="T23">
        <f ca="1"/>
        <v>1.1928000000000001</v>
      </c>
      <c r="U23" t="e">
        <f ca="1"/>
        <v>#VALUE!</v>
      </c>
      <c r="V23">
        <f ca="1"/>
        <v>1198</v>
      </c>
      <c r="W23">
        <f ca="1"/>
        <v>0.12</v>
      </c>
      <c r="AN23" s="89" t="str">
        <f t="shared" si="13"/>
        <v>0.01000</v>
      </c>
      <c r="AO23" s="89" t="str">
        <f t="shared" si="14"/>
        <v>45.00</v>
      </c>
      <c r="AP23" s="89" t="str">
        <f t="shared" si="15"/>
        <v>0.001010</v>
      </c>
      <c r="AQ23" s="89" t="str">
        <f t="shared" si="16"/>
        <v>188.4</v>
      </c>
      <c r="AR23" s="89" t="str">
        <f t="shared" si="17"/>
        <v>188.4</v>
      </c>
      <c r="AS23" s="89" t="str">
        <f t="shared" si="18"/>
        <v>0.6386</v>
      </c>
      <c r="AT23" s="89"/>
      <c r="AU23" s="99">
        <v>0.01</v>
      </c>
      <c r="AV23" s="99">
        <v>45</v>
      </c>
      <c r="AW23" s="99">
        <v>1.0099199999999999E-3</v>
      </c>
      <c r="AX23" s="99">
        <v>188.42990079999998</v>
      </c>
      <c r="AY23" s="99">
        <v>188.44</v>
      </c>
      <c r="AZ23" s="99">
        <v>0.63861000000000001</v>
      </c>
      <c r="BA23" s="120" t="s">
        <v>8</v>
      </c>
      <c r="BB23" s="4">
        <v>23</v>
      </c>
      <c r="BC23" s="4">
        <v>0.01</v>
      </c>
    </row>
    <row r="24" spans="2:55">
      <c r="B24">
        <v>23</v>
      </c>
      <c r="C24" s="5">
        <f t="shared" si="6"/>
        <v>0.01</v>
      </c>
      <c r="D24" s="5">
        <f t="shared" si="7"/>
        <v>45.81</v>
      </c>
      <c r="E24" s="5" t="str">
        <f t="shared" si="8"/>
        <v>0.001010</v>
      </c>
      <c r="F24" s="5" t="str">
        <f t="shared" si="9"/>
        <v>191.8</v>
      </c>
      <c r="G24" s="5" t="str">
        <f t="shared" si="10"/>
        <v>191.8</v>
      </c>
      <c r="H24" s="5" t="str">
        <f t="shared" si="11"/>
        <v>0.6492</v>
      </c>
      <c r="I24" s="4" t="s">
        <v>10</v>
      </c>
      <c r="O24">
        <f ca="1"/>
        <v>0.12</v>
      </c>
      <c r="P24">
        <f ca="1"/>
        <v>95</v>
      </c>
      <c r="Q24">
        <f ca="1"/>
        <v>1.0396100000000001E-3</v>
      </c>
      <c r="R24">
        <f ca="1"/>
        <v>397.99524680000002</v>
      </c>
      <c r="S24">
        <f ca="1"/>
        <v>398.12</v>
      </c>
      <c r="T24">
        <f ca="1"/>
        <v>1.2504</v>
      </c>
      <c r="U24" t="e">
        <f ca="1"/>
        <v>#VALUE!</v>
      </c>
      <c r="V24">
        <f ca="1"/>
        <v>1199</v>
      </c>
      <c r="W24">
        <f ca="1"/>
        <v>0.12</v>
      </c>
      <c r="AN24" s="89" t="str">
        <f t="shared" si="13"/>
        <v>0.01000</v>
      </c>
      <c r="AO24" s="89" t="str">
        <f t="shared" si="14"/>
        <v>45.81</v>
      </c>
      <c r="AP24" s="89" t="str">
        <f t="shared" si="15"/>
        <v>0.001010</v>
      </c>
      <c r="AQ24" s="89" t="str">
        <f t="shared" si="16"/>
        <v>191.8</v>
      </c>
      <c r="AR24" s="89" t="str">
        <f t="shared" si="17"/>
        <v>191.8</v>
      </c>
      <c r="AS24" s="89" t="str">
        <f t="shared" si="18"/>
        <v>0.6492</v>
      </c>
      <c r="AT24" s="89"/>
      <c r="AU24" s="99">
        <v>0.01</v>
      </c>
      <c r="AV24" s="99">
        <v>45.805999999999997</v>
      </c>
      <c r="AW24" s="99">
        <v>1.01027E-3</v>
      </c>
      <c r="AX24" s="99">
        <v>191.7998973</v>
      </c>
      <c r="AY24" s="99">
        <v>191.81</v>
      </c>
      <c r="AZ24" s="99">
        <v>0.6492</v>
      </c>
      <c r="BA24" s="120" t="s">
        <v>10</v>
      </c>
      <c r="BB24" s="4">
        <v>24</v>
      </c>
      <c r="BC24" s="4">
        <v>0.01</v>
      </c>
    </row>
    <row r="25" spans="2:55">
      <c r="B25">
        <v>24</v>
      </c>
      <c r="C25" s="5">
        <f t="shared" si="6"/>
        <v>0.01</v>
      </c>
      <c r="D25" s="5">
        <f t="shared" si="7"/>
        <v>45.81</v>
      </c>
      <c r="E25" s="5" t="str">
        <f t="shared" si="8"/>
        <v>14.67</v>
      </c>
      <c r="F25" s="5" t="str">
        <f t="shared" si="9"/>
        <v>2437</v>
      </c>
      <c r="G25" s="5" t="str">
        <f t="shared" si="10"/>
        <v>2584</v>
      </c>
      <c r="H25" s="5" t="str">
        <f t="shared" si="11"/>
        <v>8.149</v>
      </c>
      <c r="I25" s="4" t="s">
        <v>11</v>
      </c>
      <c r="O25">
        <f ca="1"/>
        <v>0.12</v>
      </c>
      <c r="P25">
        <f ca="1"/>
        <v>100</v>
      </c>
      <c r="Q25">
        <f ca="1"/>
        <v>1.04345E-3</v>
      </c>
      <c r="R25">
        <f ca="1"/>
        <v>419.05478599999998</v>
      </c>
      <c r="S25">
        <f ca="1"/>
        <v>419.18</v>
      </c>
      <c r="T25">
        <f ca="1"/>
        <v>1.3071999999999999</v>
      </c>
      <c r="U25" t="e">
        <f ca="1"/>
        <v>#VALUE!</v>
      </c>
      <c r="V25">
        <f ca="1"/>
        <v>1200</v>
      </c>
      <c r="W25">
        <f ca="1"/>
        <v>0.12</v>
      </c>
      <c r="AN25" s="89" t="str">
        <f t="shared" si="13"/>
        <v>0.01000</v>
      </c>
      <c r="AO25" s="89" t="str">
        <f t="shared" si="14"/>
        <v>45.81</v>
      </c>
      <c r="AP25" s="89" t="str">
        <f t="shared" si="15"/>
        <v>14.67</v>
      </c>
      <c r="AQ25" s="89" t="str">
        <f t="shared" si="16"/>
        <v>2437</v>
      </c>
      <c r="AR25" s="89" t="str">
        <f t="shared" si="17"/>
        <v>2584</v>
      </c>
      <c r="AS25" s="89" t="str">
        <f t="shared" si="18"/>
        <v>8.149</v>
      </c>
      <c r="AT25" s="89"/>
      <c r="AU25" s="99">
        <v>0.01</v>
      </c>
      <c r="AV25" s="99">
        <v>45.805999999999997</v>
      </c>
      <c r="AW25" s="99">
        <v>14.67</v>
      </c>
      <c r="AX25" s="99">
        <v>2437.2000000000003</v>
      </c>
      <c r="AY25" s="99">
        <v>2583.9</v>
      </c>
      <c r="AZ25" s="99">
        <v>8.1487999999999996</v>
      </c>
      <c r="BA25" s="120" t="s">
        <v>11</v>
      </c>
      <c r="BB25" s="4">
        <v>25</v>
      </c>
      <c r="BC25" s="4">
        <v>0.01</v>
      </c>
    </row>
    <row r="26" spans="2:55">
      <c r="B26">
        <v>25</v>
      </c>
      <c r="C26" s="5">
        <f t="shared" si="6"/>
        <v>0.01</v>
      </c>
      <c r="D26" s="5">
        <f t="shared" si="7"/>
        <v>50</v>
      </c>
      <c r="E26" s="5" t="str">
        <f t="shared" si="8"/>
        <v>14.87</v>
      </c>
      <c r="F26" s="5" t="str">
        <f t="shared" si="9"/>
        <v>2443</v>
      </c>
      <c r="G26" s="5" t="str">
        <f t="shared" si="10"/>
        <v>2592</v>
      </c>
      <c r="H26" s="5" t="str">
        <f t="shared" si="11"/>
        <v>8.174</v>
      </c>
      <c r="I26" s="4" t="s">
        <v>9</v>
      </c>
      <c r="O26">
        <f ca="1"/>
        <v>0.12</v>
      </c>
      <c r="P26">
        <f ca="1"/>
        <v>104.78400000000001</v>
      </c>
      <c r="Q26">
        <f ca="1"/>
        <v>1.0472700000000001E-3</v>
      </c>
      <c r="R26">
        <f ca="1"/>
        <v>439.23432759999997</v>
      </c>
      <c r="S26">
        <f ca="1"/>
        <v>439.36</v>
      </c>
      <c r="T26">
        <f ca="1"/>
        <v>1.3609</v>
      </c>
      <c r="U26" t="e">
        <f ca="1"/>
        <v>#VALUE!</v>
      </c>
      <c r="V26">
        <f ca="1"/>
        <v>1201</v>
      </c>
      <c r="W26">
        <f ca="1"/>
        <v>0.12</v>
      </c>
      <c r="AN26" s="89" t="str">
        <f t="shared" si="13"/>
        <v>0.01000</v>
      </c>
      <c r="AO26" s="89" t="str">
        <f t="shared" si="14"/>
        <v>50.00</v>
      </c>
      <c r="AP26" s="89" t="str">
        <f t="shared" si="15"/>
        <v>14.87</v>
      </c>
      <c r="AQ26" s="89" t="str">
        <f t="shared" si="16"/>
        <v>2443</v>
      </c>
      <c r="AR26" s="89" t="str">
        <f t="shared" si="17"/>
        <v>2592</v>
      </c>
      <c r="AS26" s="89" t="str">
        <f t="shared" si="18"/>
        <v>8.174</v>
      </c>
      <c r="AT26" s="89"/>
      <c r="AU26" s="99">
        <v>0.01</v>
      </c>
      <c r="AV26" s="99">
        <v>50</v>
      </c>
      <c r="AW26" s="99">
        <v>14.867000000000001</v>
      </c>
      <c r="AX26" s="99">
        <v>2443.33</v>
      </c>
      <c r="AY26" s="99">
        <v>2592</v>
      </c>
      <c r="AZ26" s="99">
        <v>8.1740999999999993</v>
      </c>
      <c r="BA26" s="120" t="s">
        <v>9</v>
      </c>
      <c r="BB26" s="4">
        <v>26</v>
      </c>
      <c r="BC26" s="4">
        <v>0.01</v>
      </c>
    </row>
    <row r="27" spans="2:55">
      <c r="B27">
        <v>26</v>
      </c>
      <c r="C27" s="5">
        <f t="shared" si="6"/>
        <v>0.01</v>
      </c>
      <c r="D27" s="5">
        <f t="shared" si="7"/>
        <v>55</v>
      </c>
      <c r="E27" s="5" t="str">
        <f t="shared" si="8"/>
        <v>15.10</v>
      </c>
      <c r="F27" s="5" t="str">
        <f t="shared" si="9"/>
        <v>2451</v>
      </c>
      <c r="G27" s="5" t="str">
        <f t="shared" si="10"/>
        <v>2602</v>
      </c>
      <c r="H27" s="5" t="str">
        <f t="shared" si="11"/>
        <v>8.204</v>
      </c>
      <c r="I27" s="4" t="s">
        <v>9</v>
      </c>
      <c r="O27">
        <f ca="1"/>
        <v>0.12</v>
      </c>
      <c r="P27">
        <f ca="1"/>
        <v>104.78400000000001</v>
      </c>
      <c r="Q27">
        <f ca="1"/>
        <v>1.4283999999999999</v>
      </c>
      <c r="R27">
        <f ca="1"/>
        <v>2511.692</v>
      </c>
      <c r="S27">
        <f ca="1"/>
        <v>2683.1</v>
      </c>
      <c r="T27">
        <f ca="1"/>
        <v>7.2976999999999999</v>
      </c>
      <c r="U27" t="e">
        <f ca="1"/>
        <v>#VALUE!</v>
      </c>
      <c r="V27">
        <f ca="1"/>
        <v>1202</v>
      </c>
      <c r="W27">
        <f ca="1"/>
        <v>0.12</v>
      </c>
      <c r="AN27" s="89" t="str">
        <f t="shared" si="13"/>
        <v>0.01000</v>
      </c>
      <c r="AO27" s="89" t="str">
        <f t="shared" si="14"/>
        <v>55.00</v>
      </c>
      <c r="AP27" s="89" t="str">
        <f t="shared" si="15"/>
        <v>15.10</v>
      </c>
      <c r="AQ27" s="89" t="str">
        <f t="shared" si="16"/>
        <v>2451</v>
      </c>
      <c r="AR27" s="89" t="str">
        <f t="shared" si="17"/>
        <v>2602</v>
      </c>
      <c r="AS27" s="89" t="str">
        <f t="shared" si="18"/>
        <v>8.204</v>
      </c>
      <c r="AT27" s="89"/>
      <c r="AU27" s="99">
        <v>0.01</v>
      </c>
      <c r="AV27" s="99">
        <v>55</v>
      </c>
      <c r="AW27" s="99">
        <v>15.101000000000001</v>
      </c>
      <c r="AX27" s="99">
        <v>2450.5899999999997</v>
      </c>
      <c r="AY27" s="99">
        <v>2601.6</v>
      </c>
      <c r="AZ27" s="99">
        <v>8.2035999999999998</v>
      </c>
      <c r="BA27" s="120" t="s">
        <v>9</v>
      </c>
      <c r="BB27" s="4">
        <v>27</v>
      </c>
      <c r="BC27" s="4">
        <v>0.01</v>
      </c>
    </row>
    <row r="28" spans="2:55">
      <c r="B28">
        <v>27</v>
      </c>
      <c r="C28" s="5">
        <f t="shared" si="6"/>
        <v>0.01</v>
      </c>
      <c r="D28" s="5">
        <f t="shared" si="7"/>
        <v>60</v>
      </c>
      <c r="E28" s="5" t="str">
        <f t="shared" si="8"/>
        <v>15.34</v>
      </c>
      <c r="F28" s="5" t="str">
        <f t="shared" si="9"/>
        <v>2458</v>
      </c>
      <c r="G28" s="5" t="str">
        <f t="shared" si="10"/>
        <v>2611</v>
      </c>
      <c r="H28" s="5" t="str">
        <f t="shared" si="11"/>
        <v>8.233</v>
      </c>
      <c r="I28" s="4" t="s">
        <v>9</v>
      </c>
      <c r="O28">
        <f ca="1"/>
        <v>0.12</v>
      </c>
      <c r="P28">
        <f ca="1"/>
        <v>105</v>
      </c>
      <c r="Q28">
        <f ca="1"/>
        <v>1.4293</v>
      </c>
      <c r="R28">
        <f ca="1"/>
        <v>2511.9839999999999</v>
      </c>
      <c r="S28">
        <f ca="1"/>
        <v>2683.5</v>
      </c>
      <c r="T28">
        <f ca="1"/>
        <v>7.2988999999999997</v>
      </c>
      <c r="U28" t="e">
        <f ca="1"/>
        <v>#VALUE!</v>
      </c>
      <c r="V28">
        <f ca="1"/>
        <v>1203</v>
      </c>
      <c r="W28">
        <f ca="1"/>
        <v>0.12</v>
      </c>
      <c r="AN28" s="89" t="str">
        <f t="shared" si="13"/>
        <v>0.01000</v>
      </c>
      <c r="AO28" s="89" t="str">
        <f t="shared" si="14"/>
        <v>60.00</v>
      </c>
      <c r="AP28" s="89" t="str">
        <f t="shared" si="15"/>
        <v>15.34</v>
      </c>
      <c r="AQ28" s="89" t="str">
        <f t="shared" si="16"/>
        <v>2458</v>
      </c>
      <c r="AR28" s="89" t="str">
        <f t="shared" si="17"/>
        <v>2611</v>
      </c>
      <c r="AS28" s="89" t="str">
        <f t="shared" si="18"/>
        <v>8.233</v>
      </c>
      <c r="AT28" s="89"/>
      <c r="AU28" s="99">
        <v>0.01</v>
      </c>
      <c r="AV28" s="99">
        <v>60</v>
      </c>
      <c r="AW28" s="99">
        <v>15.335000000000001</v>
      </c>
      <c r="AX28" s="99">
        <v>2457.85</v>
      </c>
      <c r="AY28" s="99">
        <v>2611.1999999999998</v>
      </c>
      <c r="AZ28" s="99">
        <v>8.2325999999999997</v>
      </c>
      <c r="BA28" s="120" t="s">
        <v>9</v>
      </c>
      <c r="BB28" s="4">
        <v>28</v>
      </c>
      <c r="BC28" s="4">
        <v>0.01</v>
      </c>
    </row>
    <row r="29" spans="2:55">
      <c r="B29">
        <v>28</v>
      </c>
      <c r="C29" s="5">
        <f t="shared" si="6"/>
        <v>0.01</v>
      </c>
      <c r="D29" s="5">
        <f t="shared" si="7"/>
        <v>65</v>
      </c>
      <c r="E29" s="5" t="str">
        <f t="shared" si="8"/>
        <v>15.57</v>
      </c>
      <c r="F29" s="5" t="str">
        <f t="shared" si="9"/>
        <v>2465</v>
      </c>
      <c r="G29" s="5" t="str">
        <f t="shared" si="10"/>
        <v>2621</v>
      </c>
      <c r="H29" s="5" t="str">
        <f t="shared" si="11"/>
        <v>8.261</v>
      </c>
      <c r="I29" s="4" t="s">
        <v>9</v>
      </c>
      <c r="O29">
        <f ca="1"/>
        <v>0.12</v>
      </c>
      <c r="P29">
        <f ca="1"/>
        <v>110</v>
      </c>
      <c r="Q29">
        <f ca="1"/>
        <v>1.4498</v>
      </c>
      <c r="R29">
        <f ca="1"/>
        <v>2519.924</v>
      </c>
      <c r="S29">
        <f ca="1"/>
        <v>2693.9</v>
      </c>
      <c r="T29">
        <f ca="1"/>
        <v>7.3262999999999998</v>
      </c>
      <c r="U29" t="e">
        <f ca="1"/>
        <v>#VALUE!</v>
      </c>
      <c r="V29">
        <f ca="1"/>
        <v>1204</v>
      </c>
      <c r="W29">
        <f ca="1"/>
        <v>0.12</v>
      </c>
      <c r="AN29" s="89" t="str">
        <f t="shared" si="13"/>
        <v>0.01000</v>
      </c>
      <c r="AO29" s="89" t="str">
        <f t="shared" si="14"/>
        <v>65.00</v>
      </c>
      <c r="AP29" s="89" t="str">
        <f t="shared" si="15"/>
        <v>15.57</v>
      </c>
      <c r="AQ29" s="89" t="str">
        <f t="shared" si="16"/>
        <v>2465</v>
      </c>
      <c r="AR29" s="89" t="str">
        <f t="shared" si="17"/>
        <v>2621</v>
      </c>
      <c r="AS29" s="89" t="str">
        <f t="shared" si="18"/>
        <v>8.261</v>
      </c>
      <c r="AT29" s="89"/>
      <c r="AU29" s="99">
        <v>0.01</v>
      </c>
      <c r="AV29" s="99">
        <v>65</v>
      </c>
      <c r="AW29" s="99">
        <v>15.568</v>
      </c>
      <c r="AX29" s="99">
        <v>2465.02</v>
      </c>
      <c r="AY29" s="99">
        <v>2620.6999999999998</v>
      </c>
      <c r="AZ29" s="99">
        <v>8.2611000000000008</v>
      </c>
      <c r="BA29" s="120" t="s">
        <v>9</v>
      </c>
      <c r="BB29" s="4">
        <v>29</v>
      </c>
      <c r="BC29" s="4">
        <v>0.01</v>
      </c>
    </row>
    <row r="30" spans="2:55">
      <c r="B30">
        <v>29</v>
      </c>
      <c r="C30" s="5">
        <f t="shared" si="6"/>
        <v>0.01</v>
      </c>
      <c r="D30" s="5">
        <f t="shared" si="7"/>
        <v>70</v>
      </c>
      <c r="E30" s="5" t="str">
        <f t="shared" si="8"/>
        <v>15.80</v>
      </c>
      <c r="F30" s="5" t="str">
        <f t="shared" si="9"/>
        <v>2472</v>
      </c>
      <c r="G30" s="5" t="str">
        <f t="shared" si="10"/>
        <v>2630.</v>
      </c>
      <c r="H30" s="5" t="str">
        <f t="shared" si="11"/>
        <v>8.289</v>
      </c>
      <c r="I30" s="4" t="s">
        <v>9</v>
      </c>
      <c r="O30">
        <f ca="1"/>
        <v>0.12</v>
      </c>
      <c r="P30">
        <f ca="1"/>
        <v>115</v>
      </c>
      <c r="Q30">
        <f ca="1"/>
        <v>1.4702999999999999</v>
      </c>
      <c r="R30">
        <f ca="1"/>
        <v>2527.864</v>
      </c>
      <c r="S30">
        <f ca="1"/>
        <v>2704.3</v>
      </c>
      <c r="T30">
        <f ca="1"/>
        <v>7.3531000000000004</v>
      </c>
      <c r="U30" t="e">
        <f ca="1"/>
        <v>#VALUE!</v>
      </c>
      <c r="V30">
        <f ca="1"/>
        <v>1205</v>
      </c>
      <c r="W30">
        <f ca="1"/>
        <v>0.12</v>
      </c>
      <c r="AN30" s="89" t="str">
        <f t="shared" si="13"/>
        <v>0.01000</v>
      </c>
      <c r="AO30" s="89" t="str">
        <f t="shared" si="14"/>
        <v>70.00</v>
      </c>
      <c r="AP30" s="89" t="str">
        <f t="shared" si="15"/>
        <v>15.80</v>
      </c>
      <c r="AQ30" s="89" t="str">
        <f t="shared" si="16"/>
        <v>2472</v>
      </c>
      <c r="AR30" s="89" t="str">
        <f t="shared" si="17"/>
        <v>2630.</v>
      </c>
      <c r="AS30" s="89" t="str">
        <f t="shared" si="18"/>
        <v>8.289</v>
      </c>
      <c r="AT30" s="89"/>
      <c r="AU30" s="99">
        <v>0.01</v>
      </c>
      <c r="AV30" s="99">
        <v>70</v>
      </c>
      <c r="AW30" s="99">
        <v>15.801</v>
      </c>
      <c r="AX30" s="99">
        <v>2472.29</v>
      </c>
      <c r="AY30" s="99">
        <v>2630.3</v>
      </c>
      <c r="AZ30" s="99">
        <v>8.2890999999999995</v>
      </c>
      <c r="BA30" s="120" t="s">
        <v>9</v>
      </c>
      <c r="BB30" s="4">
        <v>30</v>
      </c>
      <c r="BC30" s="4">
        <v>0.01</v>
      </c>
    </row>
    <row r="31" spans="2:55">
      <c r="B31">
        <v>30</v>
      </c>
      <c r="C31" s="5">
        <f t="shared" si="6"/>
        <v>0.01</v>
      </c>
      <c r="D31" s="5">
        <f t="shared" si="7"/>
        <v>75</v>
      </c>
      <c r="E31" s="5" t="str">
        <f t="shared" si="8"/>
        <v>16.03</v>
      </c>
      <c r="F31" s="5" t="str">
        <f t="shared" si="9"/>
        <v>2479</v>
      </c>
      <c r="G31" s="5" t="str">
        <f t="shared" si="10"/>
        <v>2640.</v>
      </c>
      <c r="H31" s="5" t="str">
        <f t="shared" si="11"/>
        <v>8.317</v>
      </c>
      <c r="I31" s="4" t="s">
        <v>9</v>
      </c>
      <c r="O31">
        <f ca="1"/>
        <v>0.12</v>
      </c>
      <c r="P31">
        <f ca="1"/>
        <v>120</v>
      </c>
      <c r="Q31">
        <f ca="1"/>
        <v>1.4905999999999999</v>
      </c>
      <c r="R31">
        <f ca="1"/>
        <v>2535.7280000000001</v>
      </c>
      <c r="S31">
        <f ca="1"/>
        <v>2714.6</v>
      </c>
      <c r="T31">
        <f ca="1"/>
        <v>7.3794000000000004</v>
      </c>
      <c r="U31" t="e">
        <f ca="1"/>
        <v>#VALUE!</v>
      </c>
      <c r="V31">
        <f ca="1"/>
        <v>1206</v>
      </c>
      <c r="W31">
        <f ca="1"/>
        <v>0.12</v>
      </c>
      <c r="AN31" s="89" t="str">
        <f t="shared" si="13"/>
        <v>0.01000</v>
      </c>
      <c r="AO31" s="89" t="str">
        <f t="shared" si="14"/>
        <v>75.00</v>
      </c>
      <c r="AP31" s="89" t="str">
        <f t="shared" si="15"/>
        <v>16.03</v>
      </c>
      <c r="AQ31" s="89" t="str">
        <f t="shared" si="16"/>
        <v>2479</v>
      </c>
      <c r="AR31" s="89" t="str">
        <f t="shared" si="17"/>
        <v>2640.</v>
      </c>
      <c r="AS31" s="89" t="str">
        <f t="shared" si="18"/>
        <v>8.317</v>
      </c>
      <c r="AT31" s="89"/>
      <c r="AU31" s="99">
        <v>0.01</v>
      </c>
      <c r="AV31" s="99">
        <v>75</v>
      </c>
      <c r="AW31" s="99">
        <v>16.033999999999999</v>
      </c>
      <c r="AX31" s="99">
        <v>2479.46</v>
      </c>
      <c r="AY31" s="99">
        <v>2639.8</v>
      </c>
      <c r="AZ31" s="99">
        <v>8.3167000000000009</v>
      </c>
      <c r="BA31" s="120" t="s">
        <v>9</v>
      </c>
      <c r="BB31" s="4">
        <v>31</v>
      </c>
      <c r="BC31" s="4">
        <v>0.01</v>
      </c>
    </row>
    <row r="32" spans="2:55">
      <c r="B32">
        <v>31</v>
      </c>
      <c r="C32" s="5">
        <f t="shared" si="6"/>
        <v>0.01</v>
      </c>
      <c r="D32" s="5">
        <f t="shared" si="7"/>
        <v>80</v>
      </c>
      <c r="E32" s="5" t="str">
        <f t="shared" si="8"/>
        <v>16.27</v>
      </c>
      <c r="F32" s="5" t="str">
        <f t="shared" si="9"/>
        <v>2487</v>
      </c>
      <c r="G32" s="5" t="str">
        <f t="shared" si="10"/>
        <v>2649</v>
      </c>
      <c r="H32" s="5" t="str">
        <f t="shared" si="11"/>
        <v>8.344</v>
      </c>
      <c r="I32" s="4" t="s">
        <v>9</v>
      </c>
      <c r="O32">
        <f ca="1"/>
        <v>0.12</v>
      </c>
      <c r="P32">
        <f ca="1"/>
        <v>125</v>
      </c>
      <c r="Q32">
        <f ca="1"/>
        <v>1.5108999999999999</v>
      </c>
      <c r="R32">
        <f ca="1"/>
        <v>2543.4920000000002</v>
      </c>
      <c r="S32">
        <f ca="1"/>
        <v>2724.8</v>
      </c>
      <c r="T32">
        <f ca="1"/>
        <v>7.4051999999999998</v>
      </c>
      <c r="U32" t="e">
        <f ca="1"/>
        <v>#VALUE!</v>
      </c>
      <c r="V32">
        <f ca="1"/>
        <v>1207</v>
      </c>
      <c r="W32">
        <f ca="1"/>
        <v>0.12</v>
      </c>
      <c r="AN32" s="89" t="str">
        <f t="shared" si="13"/>
        <v>0.01000</v>
      </c>
      <c r="AO32" s="89" t="str">
        <f t="shared" si="14"/>
        <v>80.00</v>
      </c>
      <c r="AP32" s="89" t="str">
        <f t="shared" si="15"/>
        <v>16.27</v>
      </c>
      <c r="AQ32" s="89" t="str">
        <f t="shared" si="16"/>
        <v>2487</v>
      </c>
      <c r="AR32" s="89" t="str">
        <f t="shared" si="17"/>
        <v>2649</v>
      </c>
      <c r="AS32" s="89" t="str">
        <f t="shared" si="18"/>
        <v>8.344</v>
      </c>
      <c r="AT32" s="89"/>
      <c r="AU32" s="99">
        <v>0.01</v>
      </c>
      <c r="AV32" s="99">
        <v>80</v>
      </c>
      <c r="AW32" s="99">
        <v>16.266999999999999</v>
      </c>
      <c r="AX32" s="99">
        <v>2486.63</v>
      </c>
      <c r="AY32" s="99">
        <v>2649.3</v>
      </c>
      <c r="AZ32" s="99">
        <v>8.3438999999999997</v>
      </c>
      <c r="BA32" s="120" t="s">
        <v>9</v>
      </c>
      <c r="BB32" s="4">
        <v>32</v>
      </c>
      <c r="BC32" s="4">
        <v>0.01</v>
      </c>
    </row>
    <row r="33" spans="2:55">
      <c r="B33">
        <v>32</v>
      </c>
      <c r="C33" s="5">
        <f t="shared" si="6"/>
        <v>0.01</v>
      </c>
      <c r="D33" s="5">
        <f t="shared" si="7"/>
        <v>85</v>
      </c>
      <c r="E33" s="5" t="str">
        <f t="shared" si="8"/>
        <v>16.50</v>
      </c>
      <c r="F33" s="5" t="str">
        <f t="shared" si="9"/>
        <v>2494</v>
      </c>
      <c r="G33" s="5" t="str">
        <f t="shared" si="10"/>
        <v>2659</v>
      </c>
      <c r="H33" s="5" t="str">
        <f t="shared" si="11"/>
        <v>8.371</v>
      </c>
      <c r="I33" s="4" t="s">
        <v>9</v>
      </c>
      <c r="O33">
        <f ca="1"/>
        <v>0.12</v>
      </c>
      <c r="P33">
        <f ca="1"/>
        <v>130</v>
      </c>
      <c r="Q33">
        <f ca="1"/>
        <v>1.5309999999999999</v>
      </c>
      <c r="R33">
        <f ca="1"/>
        <v>2551.1799999999998</v>
      </c>
      <c r="S33">
        <f ca="1"/>
        <v>2734.9</v>
      </c>
      <c r="T33">
        <f ca="1"/>
        <v>7.4305000000000003</v>
      </c>
      <c r="U33" t="e">
        <f ca="1"/>
        <v>#VALUE!</v>
      </c>
      <c r="V33">
        <f ca="1"/>
        <v>1208</v>
      </c>
      <c r="W33">
        <f ca="1"/>
        <v>0.12</v>
      </c>
      <c r="AN33" s="89" t="str">
        <f t="shared" si="13"/>
        <v>0.01000</v>
      </c>
      <c r="AO33" s="89" t="str">
        <f t="shared" si="14"/>
        <v>85.00</v>
      </c>
      <c r="AP33" s="89" t="str">
        <f t="shared" si="15"/>
        <v>16.50</v>
      </c>
      <c r="AQ33" s="89" t="str">
        <f t="shared" si="16"/>
        <v>2494</v>
      </c>
      <c r="AR33" s="89" t="str">
        <f t="shared" si="17"/>
        <v>2659</v>
      </c>
      <c r="AS33" s="89" t="str">
        <f t="shared" si="18"/>
        <v>8.371</v>
      </c>
      <c r="AT33" s="89"/>
      <c r="AU33" s="99">
        <v>0.01</v>
      </c>
      <c r="AV33" s="99">
        <v>85</v>
      </c>
      <c r="AW33" s="99">
        <v>16.5</v>
      </c>
      <c r="AX33" s="99">
        <v>2493.9</v>
      </c>
      <c r="AY33" s="99">
        <v>2658.9</v>
      </c>
      <c r="AZ33" s="99">
        <v>8.3706999999999994</v>
      </c>
      <c r="BA33" s="120" t="s">
        <v>9</v>
      </c>
      <c r="BB33" s="4">
        <v>33</v>
      </c>
      <c r="BC33" s="4">
        <v>0.01</v>
      </c>
    </row>
    <row r="34" spans="2:55">
      <c r="B34">
        <v>33</v>
      </c>
      <c r="C34" s="5">
        <f t="shared" si="6"/>
        <v>0.01</v>
      </c>
      <c r="D34" s="5">
        <f t="shared" si="7"/>
        <v>90</v>
      </c>
      <c r="E34" s="5" t="str">
        <f t="shared" si="8"/>
        <v>16.73</v>
      </c>
      <c r="F34" s="5" t="str">
        <f t="shared" si="9"/>
        <v>2501</v>
      </c>
      <c r="G34" s="5" t="str">
        <f t="shared" si="10"/>
        <v>2668</v>
      </c>
      <c r="H34" s="5" t="str">
        <f t="shared" si="11"/>
        <v>8.397</v>
      </c>
      <c r="I34" s="4" t="s">
        <v>9</v>
      </c>
      <c r="O34">
        <f ca="1"/>
        <v>0.12</v>
      </c>
      <c r="P34">
        <f ca="1"/>
        <v>135</v>
      </c>
      <c r="Q34">
        <f ca="1"/>
        <v>1.5510999999999999</v>
      </c>
      <c r="R34">
        <f ca="1"/>
        <v>2558.8679999999999</v>
      </c>
      <c r="S34">
        <f ca="1"/>
        <v>2745</v>
      </c>
      <c r="T34">
        <f ca="1"/>
        <v>7.4554</v>
      </c>
      <c r="U34" t="e">
        <f ca="1"/>
        <v>#VALUE!</v>
      </c>
      <c r="V34">
        <f ca="1"/>
        <v>1209</v>
      </c>
      <c r="W34">
        <f ca="1"/>
        <v>0.12</v>
      </c>
      <c r="AN34" s="89" t="str">
        <f t="shared" si="13"/>
        <v>0.01000</v>
      </c>
      <c r="AO34" s="89" t="str">
        <f t="shared" si="14"/>
        <v>90.00</v>
      </c>
      <c r="AP34" s="89" t="str">
        <f t="shared" si="15"/>
        <v>16.73</v>
      </c>
      <c r="AQ34" s="89" t="str">
        <f t="shared" si="16"/>
        <v>2501</v>
      </c>
      <c r="AR34" s="89" t="str">
        <f t="shared" si="17"/>
        <v>2668</v>
      </c>
      <c r="AS34" s="89" t="str">
        <f t="shared" si="18"/>
        <v>8.397</v>
      </c>
      <c r="AT34" s="89"/>
      <c r="AU34" s="99">
        <v>0.01</v>
      </c>
      <c r="AV34" s="99">
        <v>90</v>
      </c>
      <c r="AW34" s="99">
        <v>16.731999999999999</v>
      </c>
      <c r="AX34" s="99">
        <v>2501.08</v>
      </c>
      <c r="AY34" s="99">
        <v>2668.4</v>
      </c>
      <c r="AZ34" s="99">
        <v>8.3971</v>
      </c>
      <c r="BA34" s="120" t="s">
        <v>9</v>
      </c>
      <c r="BB34" s="4">
        <v>34</v>
      </c>
      <c r="BC34" s="4">
        <v>0.01</v>
      </c>
    </row>
    <row r="35" spans="2:55">
      <c r="B35">
        <v>34</v>
      </c>
      <c r="C35" s="5">
        <f t="shared" si="6"/>
        <v>0.01</v>
      </c>
      <c r="D35" s="5">
        <f t="shared" si="7"/>
        <v>95</v>
      </c>
      <c r="E35" s="5" t="str">
        <f t="shared" si="8"/>
        <v>16.96</v>
      </c>
      <c r="F35" s="5" t="str">
        <f t="shared" si="9"/>
        <v>2508</v>
      </c>
      <c r="G35" s="5" t="str">
        <f t="shared" si="10"/>
        <v>2678</v>
      </c>
      <c r="H35" s="5" t="str">
        <f t="shared" si="11"/>
        <v>8.423</v>
      </c>
      <c r="I35" s="4" t="s">
        <v>9</v>
      </c>
      <c r="O35">
        <f ca="1"/>
        <v>0.12</v>
      </c>
      <c r="P35">
        <f ca="1"/>
        <v>140</v>
      </c>
      <c r="Q35">
        <f ca="1"/>
        <v>1.5711999999999999</v>
      </c>
      <c r="R35">
        <f ca="1"/>
        <v>2566.556</v>
      </c>
      <c r="S35">
        <f ca="1"/>
        <v>2755.1</v>
      </c>
      <c r="T35">
        <f ca="1"/>
        <v>7.48</v>
      </c>
      <c r="U35" t="e">
        <f ca="1"/>
        <v>#VALUE!</v>
      </c>
      <c r="V35">
        <f ca="1"/>
        <v>1210</v>
      </c>
      <c r="W35">
        <f ca="1"/>
        <v>0.12</v>
      </c>
      <c r="AN35" s="89" t="str">
        <f t="shared" si="13"/>
        <v>0.01000</v>
      </c>
      <c r="AO35" s="89" t="str">
        <f t="shared" si="14"/>
        <v>95.00</v>
      </c>
      <c r="AP35" s="89" t="str">
        <f t="shared" si="15"/>
        <v>16.96</v>
      </c>
      <c r="AQ35" s="89" t="str">
        <f t="shared" si="16"/>
        <v>2508</v>
      </c>
      <c r="AR35" s="89" t="str">
        <f t="shared" si="17"/>
        <v>2678</v>
      </c>
      <c r="AS35" s="89" t="str">
        <f t="shared" si="18"/>
        <v>8.423</v>
      </c>
      <c r="AT35" s="89"/>
      <c r="AU35" s="99">
        <v>0.01</v>
      </c>
      <c r="AV35" s="99">
        <v>95</v>
      </c>
      <c r="AW35" s="99">
        <v>16.963999999999999</v>
      </c>
      <c r="AX35" s="99">
        <v>2508.2600000000002</v>
      </c>
      <c r="AY35" s="99">
        <v>2677.9</v>
      </c>
      <c r="AZ35" s="99">
        <v>8.4231999999999996</v>
      </c>
      <c r="BA35" s="120" t="s">
        <v>9</v>
      </c>
      <c r="BB35" s="4">
        <v>35</v>
      </c>
      <c r="BC35" s="4">
        <v>0.01</v>
      </c>
    </row>
    <row r="36" spans="2:55">
      <c r="B36">
        <v>35</v>
      </c>
      <c r="C36" s="5">
        <f t="shared" si="6"/>
        <v>0.01</v>
      </c>
      <c r="D36" s="5">
        <f t="shared" si="7"/>
        <v>100</v>
      </c>
      <c r="E36" s="5" t="str">
        <f t="shared" si="8"/>
        <v>17.20</v>
      </c>
      <c r="F36" s="5" t="str">
        <f t="shared" si="9"/>
        <v>2516</v>
      </c>
      <c r="G36" s="5" t="str">
        <f t="shared" si="10"/>
        <v>2688</v>
      </c>
      <c r="H36" s="5" t="str">
        <f t="shared" si="11"/>
        <v>8.449</v>
      </c>
      <c r="I36" s="4" t="s">
        <v>9</v>
      </c>
      <c r="O36">
        <f ca="1"/>
        <v>0.12</v>
      </c>
      <c r="P36">
        <f ca="1"/>
        <v>145</v>
      </c>
      <c r="Q36">
        <f ca="1"/>
        <v>1.5911999999999999</v>
      </c>
      <c r="R36">
        <f ca="1"/>
        <v>2574.1559999999999</v>
      </c>
      <c r="S36">
        <f ca="1"/>
        <v>2765.1</v>
      </c>
      <c r="T36">
        <f ca="1"/>
        <v>7.5041000000000002</v>
      </c>
      <c r="U36" t="e">
        <f ca="1"/>
        <v>#VALUE!</v>
      </c>
      <c r="V36">
        <f ca="1"/>
        <v>1211</v>
      </c>
      <c r="W36">
        <f ca="1"/>
        <v>0.12</v>
      </c>
      <c r="AN36" s="89" t="str">
        <f t="shared" si="13"/>
        <v>0.01000</v>
      </c>
      <c r="AO36" s="89" t="str">
        <f t="shared" si="14"/>
        <v>100.0</v>
      </c>
      <c r="AP36" s="89" t="str">
        <f t="shared" si="15"/>
        <v>17.20</v>
      </c>
      <c r="AQ36" s="89" t="str">
        <f t="shared" si="16"/>
        <v>2516</v>
      </c>
      <c r="AR36" s="89" t="str">
        <f t="shared" si="17"/>
        <v>2688</v>
      </c>
      <c r="AS36" s="89" t="str">
        <f t="shared" si="18"/>
        <v>8.449</v>
      </c>
      <c r="AT36" s="89"/>
      <c r="AU36" s="99">
        <v>0.01</v>
      </c>
      <c r="AV36" s="99">
        <v>100</v>
      </c>
      <c r="AW36" s="99">
        <v>17.196000000000002</v>
      </c>
      <c r="AX36" s="99">
        <v>2515.54</v>
      </c>
      <c r="AY36" s="99">
        <v>2687.5</v>
      </c>
      <c r="AZ36" s="99">
        <v>8.4489000000000001</v>
      </c>
      <c r="BA36" s="120" t="s">
        <v>9</v>
      </c>
      <c r="BB36" s="4">
        <v>36</v>
      </c>
      <c r="BC36" s="4">
        <v>0.01</v>
      </c>
    </row>
    <row r="37" spans="2:55">
      <c r="B37">
        <v>36</v>
      </c>
      <c r="C37" s="5">
        <f t="shared" si="6"/>
        <v>0.01</v>
      </c>
      <c r="D37" s="5">
        <f t="shared" si="7"/>
        <v>105</v>
      </c>
      <c r="E37" s="5" t="str">
        <f t="shared" si="8"/>
        <v>17.43</v>
      </c>
      <c r="F37" s="5" t="str">
        <f t="shared" si="9"/>
        <v>2523</v>
      </c>
      <c r="G37" s="5" t="str">
        <f t="shared" si="10"/>
        <v>2697</v>
      </c>
      <c r="H37" s="5" t="str">
        <f t="shared" si="11"/>
        <v>8.474</v>
      </c>
      <c r="I37" s="4" t="s">
        <v>9</v>
      </c>
      <c r="O37">
        <f ca="1"/>
        <v>0.12</v>
      </c>
      <c r="P37">
        <f ca="1"/>
        <v>150</v>
      </c>
      <c r="Q37">
        <f ca="1"/>
        <v>1.6111</v>
      </c>
      <c r="R37">
        <f ca="1"/>
        <v>2581.768</v>
      </c>
      <c r="S37">
        <f ca="1"/>
        <v>2775.1</v>
      </c>
      <c r="T37">
        <f ca="1"/>
        <v>7.5278999999999998</v>
      </c>
      <c r="U37" t="e">
        <f ca="1"/>
        <v>#VALUE!</v>
      </c>
      <c r="V37">
        <f ca="1"/>
        <v>1212</v>
      </c>
      <c r="W37">
        <f ca="1"/>
        <v>0.12</v>
      </c>
      <c r="AN37" s="89" t="str">
        <f t="shared" si="13"/>
        <v>0.01000</v>
      </c>
      <c r="AO37" s="89" t="str">
        <f t="shared" si="14"/>
        <v>105.0</v>
      </c>
      <c r="AP37" s="89" t="str">
        <f t="shared" si="15"/>
        <v>17.43</v>
      </c>
      <c r="AQ37" s="89" t="str">
        <f t="shared" si="16"/>
        <v>2523</v>
      </c>
      <c r="AR37" s="89" t="str">
        <f t="shared" si="17"/>
        <v>2697</v>
      </c>
      <c r="AS37" s="89" t="str">
        <f t="shared" si="18"/>
        <v>8.474</v>
      </c>
      <c r="AT37" s="89"/>
      <c r="AU37" s="99">
        <v>0.01</v>
      </c>
      <c r="AV37" s="99">
        <v>105</v>
      </c>
      <c r="AW37" s="99">
        <v>17.428000000000001</v>
      </c>
      <c r="AX37" s="99">
        <v>2522.7199999999998</v>
      </c>
      <c r="AY37" s="99">
        <v>2697</v>
      </c>
      <c r="AZ37" s="99">
        <v>8.4741999999999997</v>
      </c>
      <c r="BA37" s="120" t="s">
        <v>9</v>
      </c>
      <c r="BB37" s="4">
        <v>37</v>
      </c>
      <c r="BC37" s="4">
        <v>0.01</v>
      </c>
    </row>
    <row r="38" spans="2:55">
      <c r="B38">
        <v>37</v>
      </c>
      <c r="C38" s="5">
        <f t="shared" si="6"/>
        <v>0.01</v>
      </c>
      <c r="D38" s="5">
        <f t="shared" si="7"/>
        <v>110</v>
      </c>
      <c r="E38" s="5" t="str">
        <f t="shared" si="8"/>
        <v>17.66</v>
      </c>
      <c r="F38" s="5" t="str">
        <f t="shared" si="9"/>
        <v>2530.</v>
      </c>
      <c r="G38" s="5" t="str">
        <f t="shared" si="10"/>
        <v>2707</v>
      </c>
      <c r="H38" s="5" t="str">
        <f t="shared" si="11"/>
        <v>8.499</v>
      </c>
      <c r="I38" s="4" t="s">
        <v>9</v>
      </c>
      <c r="O38">
        <f ca="1"/>
        <v>0.12</v>
      </c>
      <c r="P38">
        <f ca="1"/>
        <v>155</v>
      </c>
      <c r="Q38">
        <f ca="1"/>
        <v>1.631</v>
      </c>
      <c r="R38">
        <f ca="1"/>
        <v>2589.38</v>
      </c>
      <c r="S38">
        <f ca="1"/>
        <v>2785.1</v>
      </c>
      <c r="T38">
        <f ca="1"/>
        <v>7.5514000000000001</v>
      </c>
      <c r="U38" t="e">
        <f ca="1"/>
        <v>#VALUE!</v>
      </c>
      <c r="V38">
        <f ca="1"/>
        <v>1213</v>
      </c>
      <c r="W38">
        <f ca="1"/>
        <v>0.12</v>
      </c>
      <c r="AN38" s="89" t="str">
        <f t="shared" si="13"/>
        <v>0.01000</v>
      </c>
      <c r="AO38" s="89" t="str">
        <f t="shared" si="14"/>
        <v>110.0</v>
      </c>
      <c r="AP38" s="89" t="str">
        <f t="shared" si="15"/>
        <v>17.66</v>
      </c>
      <c r="AQ38" s="89" t="str">
        <f t="shared" si="16"/>
        <v>2530.</v>
      </c>
      <c r="AR38" s="89" t="str">
        <f t="shared" si="17"/>
        <v>2707</v>
      </c>
      <c r="AS38" s="89" t="str">
        <f t="shared" si="18"/>
        <v>8.499</v>
      </c>
      <c r="AT38" s="89"/>
      <c r="AU38" s="99">
        <v>0.01</v>
      </c>
      <c r="AV38" s="99">
        <v>110</v>
      </c>
      <c r="AW38" s="99">
        <v>17.66</v>
      </c>
      <c r="AX38" s="99">
        <v>2529.9</v>
      </c>
      <c r="AY38" s="99">
        <v>2706.5</v>
      </c>
      <c r="AZ38" s="99">
        <v>8.4992999999999999</v>
      </c>
      <c r="BA38" s="120" t="s">
        <v>9</v>
      </c>
      <c r="BB38" s="4">
        <v>38</v>
      </c>
      <c r="BC38" s="4">
        <v>0.01</v>
      </c>
    </row>
    <row r="39" spans="2:55">
      <c r="B39">
        <v>38</v>
      </c>
      <c r="C39" s="5">
        <f t="shared" si="6"/>
        <v>0.01</v>
      </c>
      <c r="D39" s="5">
        <f t="shared" si="7"/>
        <v>115</v>
      </c>
      <c r="E39" s="5" t="str">
        <f t="shared" si="8"/>
        <v>17.89</v>
      </c>
      <c r="F39" s="5" t="str">
        <f t="shared" si="9"/>
        <v>2537</v>
      </c>
      <c r="G39" s="5" t="str">
        <f t="shared" si="10"/>
        <v>2716</v>
      </c>
      <c r="H39" s="5" t="str">
        <f t="shared" si="11"/>
        <v>8.524</v>
      </c>
      <c r="I39" s="4" t="s">
        <v>9</v>
      </c>
      <c r="O39">
        <f ca="1"/>
        <v>0.12</v>
      </c>
      <c r="P39">
        <f ca="1"/>
        <v>160</v>
      </c>
      <c r="Q39">
        <f ca="1"/>
        <v>1.6508</v>
      </c>
      <c r="R39">
        <f ca="1"/>
        <v>2597.0039999999999</v>
      </c>
      <c r="S39">
        <f ca="1"/>
        <v>2795.1</v>
      </c>
      <c r="T39">
        <f ca="1"/>
        <v>7.5744999999999996</v>
      </c>
      <c r="U39" t="e">
        <f ca="1"/>
        <v>#VALUE!</v>
      </c>
      <c r="V39">
        <f ca="1"/>
        <v>1214</v>
      </c>
      <c r="W39">
        <f ca="1"/>
        <v>0.12</v>
      </c>
      <c r="AN39" s="89" t="str">
        <f t="shared" si="13"/>
        <v>0.01000</v>
      </c>
      <c r="AO39" s="89" t="str">
        <f t="shared" si="14"/>
        <v>115.0</v>
      </c>
      <c r="AP39" s="89" t="str">
        <f t="shared" si="15"/>
        <v>17.89</v>
      </c>
      <c r="AQ39" s="89" t="str">
        <f t="shared" si="16"/>
        <v>2537</v>
      </c>
      <c r="AR39" s="89" t="str">
        <f t="shared" si="17"/>
        <v>2716</v>
      </c>
      <c r="AS39" s="89" t="str">
        <f t="shared" si="18"/>
        <v>8.524</v>
      </c>
      <c r="AT39" s="89"/>
      <c r="AU39" s="99">
        <v>0.01</v>
      </c>
      <c r="AV39" s="99">
        <v>115</v>
      </c>
      <c r="AW39" s="99">
        <v>17.891999999999999</v>
      </c>
      <c r="AX39" s="99">
        <v>2537.1799999999998</v>
      </c>
      <c r="AY39" s="99">
        <v>2716.1</v>
      </c>
      <c r="AZ39" s="99">
        <v>8.5239999999999991</v>
      </c>
      <c r="BA39" s="120" t="s">
        <v>9</v>
      </c>
      <c r="BB39" s="4">
        <v>39</v>
      </c>
      <c r="BC39" s="4">
        <v>0.01</v>
      </c>
    </row>
    <row r="40" spans="2:55">
      <c r="B40">
        <v>39</v>
      </c>
      <c r="C40" s="5">
        <f t="shared" si="6"/>
        <v>0.01</v>
      </c>
      <c r="D40" s="5">
        <f t="shared" si="7"/>
        <v>120</v>
      </c>
      <c r="E40" s="5" t="str">
        <f t="shared" si="8"/>
        <v>18.12</v>
      </c>
      <c r="F40" s="5" t="str">
        <f t="shared" si="9"/>
        <v>2544</v>
      </c>
      <c r="G40" s="5" t="str">
        <f t="shared" si="10"/>
        <v>2726</v>
      </c>
      <c r="H40" s="5" t="str">
        <f t="shared" si="11"/>
        <v>8.548</v>
      </c>
      <c r="I40" s="4" t="s">
        <v>9</v>
      </c>
      <c r="O40">
        <f ca="1"/>
        <v>0.12</v>
      </c>
      <c r="P40">
        <f ca="1"/>
        <v>165</v>
      </c>
      <c r="Q40">
        <f ca="1"/>
        <v>1.6706000000000001</v>
      </c>
      <c r="R40">
        <f ca="1"/>
        <v>2604.5279999999998</v>
      </c>
      <c r="S40">
        <f ca="1"/>
        <v>2805</v>
      </c>
      <c r="T40">
        <f ca="1"/>
        <v>7.5974000000000004</v>
      </c>
      <c r="U40" t="e">
        <f ca="1"/>
        <v>#VALUE!</v>
      </c>
      <c r="V40">
        <f ca="1"/>
        <v>1215</v>
      </c>
      <c r="W40">
        <f ca="1"/>
        <v>0.12</v>
      </c>
      <c r="AN40" s="89" t="str">
        <f t="shared" si="13"/>
        <v>0.01000</v>
      </c>
      <c r="AO40" s="89" t="str">
        <f t="shared" si="14"/>
        <v>120.0</v>
      </c>
      <c r="AP40" s="89" t="str">
        <f t="shared" si="15"/>
        <v>18.12</v>
      </c>
      <c r="AQ40" s="89" t="str">
        <f t="shared" si="16"/>
        <v>2544</v>
      </c>
      <c r="AR40" s="89" t="str">
        <f t="shared" si="17"/>
        <v>2726</v>
      </c>
      <c r="AS40" s="89" t="str">
        <f t="shared" si="18"/>
        <v>8.548</v>
      </c>
      <c r="AT40" s="89"/>
      <c r="AU40" s="99">
        <v>0.01</v>
      </c>
      <c r="AV40" s="99">
        <v>120</v>
      </c>
      <c r="AW40" s="99">
        <v>18.123999999999999</v>
      </c>
      <c r="AX40" s="99">
        <v>2544.36</v>
      </c>
      <c r="AY40" s="99">
        <v>2725.6</v>
      </c>
      <c r="AZ40" s="99">
        <v>8.5484000000000009</v>
      </c>
      <c r="BA40" s="120" t="s">
        <v>9</v>
      </c>
      <c r="BB40" s="4">
        <v>40</v>
      </c>
      <c r="BC40" s="4">
        <v>0.01</v>
      </c>
    </row>
    <row r="41" spans="2:55">
      <c r="B41">
        <v>40</v>
      </c>
      <c r="C41" s="5">
        <f t="shared" si="6"/>
        <v>0.01</v>
      </c>
      <c r="D41" s="5">
        <f t="shared" si="7"/>
        <v>125</v>
      </c>
      <c r="E41" s="5" t="str">
        <f t="shared" si="8"/>
        <v>18.36</v>
      </c>
      <c r="F41" s="5" t="str">
        <f t="shared" si="9"/>
        <v>2552</v>
      </c>
      <c r="G41" s="5" t="str">
        <f t="shared" si="10"/>
        <v>2735</v>
      </c>
      <c r="H41" s="5" t="str">
        <f t="shared" si="11"/>
        <v>8.573</v>
      </c>
      <c r="I41" s="4" t="s">
        <v>9</v>
      </c>
      <c r="O41">
        <f ca="1"/>
        <v>0.12</v>
      </c>
      <c r="P41">
        <f ca="1"/>
        <v>170</v>
      </c>
      <c r="Q41">
        <f ca="1"/>
        <v>1.6903999999999999</v>
      </c>
      <c r="R41">
        <f ca="1"/>
        <v>2612.152</v>
      </c>
      <c r="S41">
        <f ca="1"/>
        <v>2815</v>
      </c>
      <c r="T41">
        <f ca="1"/>
        <v>7.6199000000000003</v>
      </c>
      <c r="U41" t="e">
        <f ca="1"/>
        <v>#VALUE!</v>
      </c>
      <c r="V41">
        <f ca="1"/>
        <v>1216</v>
      </c>
      <c r="W41">
        <f ca="1"/>
        <v>0.12</v>
      </c>
      <c r="AN41" s="89" t="str">
        <f t="shared" si="13"/>
        <v>0.01000</v>
      </c>
      <c r="AO41" s="89" t="str">
        <f t="shared" si="14"/>
        <v>125.0</v>
      </c>
      <c r="AP41" s="89" t="str">
        <f t="shared" si="15"/>
        <v>18.36</v>
      </c>
      <c r="AQ41" s="89" t="str">
        <f t="shared" si="16"/>
        <v>2552</v>
      </c>
      <c r="AR41" s="89" t="str">
        <f t="shared" si="17"/>
        <v>2735</v>
      </c>
      <c r="AS41" s="89" t="str">
        <f t="shared" si="18"/>
        <v>8.573</v>
      </c>
      <c r="AT41" s="89"/>
      <c r="AU41" s="99">
        <v>0.01</v>
      </c>
      <c r="AV41" s="99">
        <v>125</v>
      </c>
      <c r="AW41" s="99">
        <v>18.356000000000002</v>
      </c>
      <c r="AX41" s="99">
        <v>2551.64</v>
      </c>
      <c r="AY41" s="99">
        <v>2735.2</v>
      </c>
      <c r="AZ41" s="99">
        <v>8.5725999999999996</v>
      </c>
      <c r="BA41" s="120" t="s">
        <v>9</v>
      </c>
      <c r="BB41" s="4">
        <v>41</v>
      </c>
      <c r="BC41" s="4">
        <v>0.01</v>
      </c>
    </row>
    <row r="42" spans="2:55">
      <c r="B42">
        <v>41</v>
      </c>
      <c r="C42" s="5">
        <f t="shared" si="6"/>
        <v>0.01</v>
      </c>
      <c r="D42" s="5">
        <f t="shared" si="7"/>
        <v>130</v>
      </c>
      <c r="E42" s="5" t="str">
        <f t="shared" si="8"/>
        <v>18.59</v>
      </c>
      <c r="F42" s="5" t="str">
        <f t="shared" si="9"/>
        <v>2559</v>
      </c>
      <c r="G42" s="5" t="str">
        <f t="shared" si="10"/>
        <v>2745</v>
      </c>
      <c r="H42" s="5" t="str">
        <f t="shared" si="11"/>
        <v>8.596</v>
      </c>
      <c r="I42" s="4" t="s">
        <v>9</v>
      </c>
      <c r="O42">
        <f ca="1"/>
        <v>0.12</v>
      </c>
      <c r="P42">
        <f ca="1"/>
        <v>175</v>
      </c>
      <c r="Q42">
        <f ca="1"/>
        <v>1.7101999999999999</v>
      </c>
      <c r="R42">
        <f ca="1"/>
        <v>2619.6759999999999</v>
      </c>
      <c r="S42">
        <f ca="1"/>
        <v>2824.9</v>
      </c>
      <c r="T42">
        <f ca="1"/>
        <v>7.6421999999999999</v>
      </c>
      <c r="U42" t="e">
        <f ca="1"/>
        <v>#VALUE!</v>
      </c>
      <c r="V42">
        <f ca="1"/>
        <v>1217</v>
      </c>
      <c r="W42">
        <f ca="1"/>
        <v>0.12</v>
      </c>
      <c r="AN42" s="89" t="str">
        <f t="shared" si="13"/>
        <v>0.01000</v>
      </c>
      <c r="AO42" s="89" t="str">
        <f t="shared" si="14"/>
        <v>130.0</v>
      </c>
      <c r="AP42" s="89" t="str">
        <f t="shared" si="15"/>
        <v>18.59</v>
      </c>
      <c r="AQ42" s="89" t="str">
        <f t="shared" si="16"/>
        <v>2559</v>
      </c>
      <c r="AR42" s="89" t="str">
        <f t="shared" si="17"/>
        <v>2745</v>
      </c>
      <c r="AS42" s="89" t="str">
        <f t="shared" si="18"/>
        <v>8.596</v>
      </c>
      <c r="AT42" s="89"/>
      <c r="AU42" s="99">
        <v>0.01</v>
      </c>
      <c r="AV42" s="99">
        <v>130</v>
      </c>
      <c r="AW42" s="99">
        <v>18.587</v>
      </c>
      <c r="AX42" s="99">
        <v>2558.83</v>
      </c>
      <c r="AY42" s="99">
        <v>2744.7</v>
      </c>
      <c r="AZ42" s="99">
        <v>8.5963999999999992</v>
      </c>
      <c r="BA42" s="120" t="s">
        <v>9</v>
      </c>
      <c r="BB42" s="4">
        <v>42</v>
      </c>
      <c r="BC42" s="4">
        <v>0.01</v>
      </c>
    </row>
    <row r="43" spans="2:55">
      <c r="B43">
        <v>42</v>
      </c>
      <c r="C43" s="5">
        <f t="shared" si="6"/>
        <v>0.01</v>
      </c>
      <c r="D43" s="5">
        <f t="shared" si="7"/>
        <v>135</v>
      </c>
      <c r="E43" s="5" t="str">
        <f t="shared" si="8"/>
        <v>18.82</v>
      </c>
      <c r="F43" s="5" t="str">
        <f t="shared" si="9"/>
        <v>2566</v>
      </c>
      <c r="G43" s="5" t="str">
        <f t="shared" si="10"/>
        <v>2754</v>
      </c>
      <c r="H43" s="5" t="str">
        <f t="shared" si="11"/>
        <v>8.620</v>
      </c>
      <c r="I43" s="4" t="s">
        <v>9</v>
      </c>
      <c r="O43">
        <f ca="1"/>
        <v>0.12</v>
      </c>
      <c r="P43">
        <f ca="1"/>
        <v>180</v>
      </c>
      <c r="Q43">
        <f ca="1"/>
        <v>1.7299</v>
      </c>
      <c r="R43">
        <f ca="1"/>
        <v>2627.3119999999999</v>
      </c>
      <c r="S43">
        <f ca="1"/>
        <v>2834.9</v>
      </c>
      <c r="T43">
        <f ca="1"/>
        <v>7.6642999999999999</v>
      </c>
      <c r="U43" t="e">
        <f ca="1"/>
        <v>#VALUE!</v>
      </c>
      <c r="V43">
        <f ca="1"/>
        <v>1218</v>
      </c>
      <c r="W43">
        <f ca="1"/>
        <v>0.12</v>
      </c>
      <c r="AN43" s="89" t="str">
        <f t="shared" si="13"/>
        <v>0.01000</v>
      </c>
      <c r="AO43" s="89" t="str">
        <f t="shared" si="14"/>
        <v>135.0</v>
      </c>
      <c r="AP43" s="89" t="str">
        <f t="shared" si="15"/>
        <v>18.82</v>
      </c>
      <c r="AQ43" s="89" t="str">
        <f t="shared" si="16"/>
        <v>2566</v>
      </c>
      <c r="AR43" s="89" t="str">
        <f t="shared" si="17"/>
        <v>2754</v>
      </c>
      <c r="AS43" s="89" t="str">
        <f t="shared" si="18"/>
        <v>8.620</v>
      </c>
      <c r="AT43" s="89"/>
      <c r="AU43" s="99">
        <v>0.01</v>
      </c>
      <c r="AV43" s="99">
        <v>135</v>
      </c>
      <c r="AW43" s="99">
        <v>18.818999999999999</v>
      </c>
      <c r="AX43" s="99">
        <v>2566.11</v>
      </c>
      <c r="AY43" s="99">
        <v>2754.3</v>
      </c>
      <c r="AZ43" s="99">
        <v>8.6199999999999992</v>
      </c>
      <c r="BA43" s="120" t="s">
        <v>9</v>
      </c>
      <c r="BB43" s="4">
        <v>43</v>
      </c>
      <c r="BC43" s="4">
        <v>0.01</v>
      </c>
    </row>
    <row r="44" spans="2:55">
      <c r="B44">
        <v>43</v>
      </c>
      <c r="C44" s="5">
        <f t="shared" si="6"/>
        <v>0.01</v>
      </c>
      <c r="D44" s="5">
        <f t="shared" si="7"/>
        <v>140</v>
      </c>
      <c r="E44" s="5" t="str">
        <f t="shared" si="8"/>
        <v>19.05</v>
      </c>
      <c r="F44" s="5" t="str">
        <f t="shared" si="9"/>
        <v>2573</v>
      </c>
      <c r="G44" s="5" t="str">
        <f t="shared" si="10"/>
        <v>2764</v>
      </c>
      <c r="H44" s="5" t="str">
        <f t="shared" si="11"/>
        <v>8.643</v>
      </c>
      <c r="I44" s="4" t="s">
        <v>9</v>
      </c>
      <c r="O44">
        <f ca="1"/>
        <v>0.12</v>
      </c>
      <c r="P44">
        <f ca="1"/>
        <v>185</v>
      </c>
      <c r="Q44">
        <f ca="1"/>
        <v>1.7496</v>
      </c>
      <c r="R44">
        <f ca="1"/>
        <v>2634.848</v>
      </c>
      <c r="S44">
        <f ca="1"/>
        <v>2844.8</v>
      </c>
      <c r="T44">
        <f ca="1"/>
        <v>7.6859999999999999</v>
      </c>
      <c r="U44" t="e">
        <f ca="1"/>
        <v>#VALUE!</v>
      </c>
      <c r="V44">
        <f ca="1"/>
        <v>1219</v>
      </c>
      <c r="W44">
        <f ca="1"/>
        <v>0.12</v>
      </c>
      <c r="AN44" s="89" t="str">
        <f t="shared" si="13"/>
        <v>0.01000</v>
      </c>
      <c r="AO44" s="89" t="str">
        <f t="shared" si="14"/>
        <v>140.0</v>
      </c>
      <c r="AP44" s="89" t="str">
        <f t="shared" si="15"/>
        <v>19.05</v>
      </c>
      <c r="AQ44" s="89" t="str">
        <f t="shared" si="16"/>
        <v>2573</v>
      </c>
      <c r="AR44" s="89" t="str">
        <f t="shared" si="17"/>
        <v>2764</v>
      </c>
      <c r="AS44" s="89" t="str">
        <f t="shared" si="18"/>
        <v>8.643</v>
      </c>
      <c r="AT44" s="89"/>
      <c r="AU44" s="99">
        <v>0.01</v>
      </c>
      <c r="AV44" s="99">
        <v>140</v>
      </c>
      <c r="AW44" s="99">
        <v>19.05</v>
      </c>
      <c r="AX44" s="99">
        <v>2573.4</v>
      </c>
      <c r="AY44" s="99">
        <v>2763.9</v>
      </c>
      <c r="AZ44" s="99">
        <v>8.6433999999999997</v>
      </c>
      <c r="BA44" s="120" t="s">
        <v>9</v>
      </c>
      <c r="BB44" s="4">
        <v>44</v>
      </c>
      <c r="BC44" s="4">
        <v>0.01</v>
      </c>
    </row>
    <row r="45" spans="2:55">
      <c r="B45">
        <v>44</v>
      </c>
      <c r="C45" s="5">
        <f t="shared" si="6"/>
        <v>0.01</v>
      </c>
      <c r="D45" s="5">
        <f t="shared" si="7"/>
        <v>145</v>
      </c>
      <c r="E45" s="5" t="str">
        <f t="shared" si="8"/>
        <v>19.28</v>
      </c>
      <c r="F45" s="5" t="str">
        <f t="shared" si="9"/>
        <v>2581</v>
      </c>
      <c r="G45" s="5" t="str">
        <f t="shared" si="10"/>
        <v>2773</v>
      </c>
      <c r="H45" s="5" t="str">
        <f t="shared" si="11"/>
        <v>8.666</v>
      </c>
      <c r="I45" s="4" t="s">
        <v>9</v>
      </c>
      <c r="O45">
        <f ca="1"/>
        <v>0.12</v>
      </c>
      <c r="P45">
        <f ca="1"/>
        <v>190</v>
      </c>
      <c r="Q45">
        <f ca="1"/>
        <v>1.7692000000000001</v>
      </c>
      <c r="R45">
        <f ca="1"/>
        <v>2642.3960000000002</v>
      </c>
      <c r="S45">
        <f ca="1"/>
        <v>2854.7</v>
      </c>
      <c r="T45">
        <f ca="1"/>
        <v>7.7076000000000002</v>
      </c>
      <c r="U45" t="e">
        <f ca="1"/>
        <v>#VALUE!</v>
      </c>
      <c r="V45">
        <f ca="1"/>
        <v>1220</v>
      </c>
      <c r="W45">
        <f ca="1"/>
        <v>0.12</v>
      </c>
      <c r="AN45" s="89" t="str">
        <f t="shared" si="13"/>
        <v>0.01000</v>
      </c>
      <c r="AO45" s="89" t="str">
        <f t="shared" si="14"/>
        <v>145.0</v>
      </c>
      <c r="AP45" s="89" t="str">
        <f t="shared" si="15"/>
        <v>19.28</v>
      </c>
      <c r="AQ45" s="89" t="str">
        <f t="shared" si="16"/>
        <v>2581</v>
      </c>
      <c r="AR45" s="89" t="str">
        <f t="shared" si="17"/>
        <v>2773</v>
      </c>
      <c r="AS45" s="89" t="str">
        <f t="shared" si="18"/>
        <v>8.666</v>
      </c>
      <c r="AT45" s="89"/>
      <c r="AU45" s="99">
        <v>0.01</v>
      </c>
      <c r="AV45" s="99">
        <v>145</v>
      </c>
      <c r="AW45" s="99">
        <v>19.282</v>
      </c>
      <c r="AX45" s="99">
        <v>2580.58</v>
      </c>
      <c r="AY45" s="99">
        <v>2773.4</v>
      </c>
      <c r="AZ45" s="99">
        <v>8.6663999999999994</v>
      </c>
      <c r="BA45" s="120" t="s">
        <v>9</v>
      </c>
      <c r="BB45" s="4">
        <v>45</v>
      </c>
      <c r="BC45" s="4">
        <v>0.01</v>
      </c>
    </row>
    <row r="46" spans="2:55">
      <c r="B46">
        <v>45</v>
      </c>
      <c r="C46" s="5">
        <f t="shared" si="6"/>
        <v>0.01</v>
      </c>
      <c r="D46" s="5">
        <f t="shared" si="7"/>
        <v>150</v>
      </c>
      <c r="E46" s="5" t="str">
        <f t="shared" si="8"/>
        <v>19.51</v>
      </c>
      <c r="F46" s="5" t="str">
        <f t="shared" si="9"/>
        <v>2588</v>
      </c>
      <c r="G46" s="5" t="str">
        <f t="shared" si="10"/>
        <v>2783</v>
      </c>
      <c r="H46" s="5" t="str">
        <f t="shared" si="11"/>
        <v>8.689</v>
      </c>
      <c r="I46" s="4" t="s">
        <v>9</v>
      </c>
      <c r="O46">
        <f ca="1"/>
        <v>0.12</v>
      </c>
      <c r="P46">
        <f ca="1"/>
        <v>195</v>
      </c>
      <c r="Q46">
        <f ca="1"/>
        <v>1.7887999999999999</v>
      </c>
      <c r="R46">
        <f ca="1"/>
        <v>2649.944</v>
      </c>
      <c r="S46">
        <f ca="1"/>
        <v>2864.6</v>
      </c>
      <c r="T46">
        <f ca="1"/>
        <v>7.7289000000000003</v>
      </c>
      <c r="U46" t="e">
        <f ca="1"/>
        <v>#VALUE!</v>
      </c>
      <c r="V46">
        <f ca="1"/>
        <v>1221</v>
      </c>
      <c r="W46">
        <f ca="1"/>
        <v>0.12</v>
      </c>
      <c r="AN46" s="89" t="str">
        <f t="shared" si="13"/>
        <v>0.01000</v>
      </c>
      <c r="AO46" s="89" t="str">
        <f t="shared" si="14"/>
        <v>150.0</v>
      </c>
      <c r="AP46" s="89" t="str">
        <f t="shared" si="15"/>
        <v>19.51</v>
      </c>
      <c r="AQ46" s="89" t="str">
        <f t="shared" si="16"/>
        <v>2588</v>
      </c>
      <c r="AR46" s="89" t="str">
        <f t="shared" si="17"/>
        <v>2783</v>
      </c>
      <c r="AS46" s="89" t="str">
        <f t="shared" si="18"/>
        <v>8.689</v>
      </c>
      <c r="AT46" s="89"/>
      <c r="AU46" s="99">
        <v>0.01</v>
      </c>
      <c r="AV46" s="99">
        <v>150</v>
      </c>
      <c r="AW46" s="99">
        <v>19.513000000000002</v>
      </c>
      <c r="AX46" s="99">
        <v>2587.87</v>
      </c>
      <c r="AY46" s="99">
        <v>2783</v>
      </c>
      <c r="AZ46" s="99">
        <v>8.6891999999999996</v>
      </c>
      <c r="BA46" s="120" t="s">
        <v>9</v>
      </c>
      <c r="BB46" s="4">
        <v>46</v>
      </c>
      <c r="BC46" s="4">
        <v>0.01</v>
      </c>
    </row>
    <row r="47" spans="2:55">
      <c r="B47">
        <v>46</v>
      </c>
      <c r="C47" s="5">
        <f t="shared" si="6"/>
        <v>0.01</v>
      </c>
      <c r="D47" s="5">
        <f t="shared" si="7"/>
        <v>155</v>
      </c>
      <c r="E47" s="5" t="str">
        <f t="shared" si="8"/>
        <v>19.75</v>
      </c>
      <c r="F47" s="5" t="str">
        <f t="shared" si="9"/>
        <v>2595</v>
      </c>
      <c r="G47" s="5" t="str">
        <f t="shared" si="10"/>
        <v>2793</v>
      </c>
      <c r="H47" s="5" t="str">
        <f t="shared" si="11"/>
        <v>8.712</v>
      </c>
      <c r="I47" s="4" t="s">
        <v>9</v>
      </c>
      <c r="O47">
        <f ca="1"/>
        <v>0.12</v>
      </c>
      <c r="P47">
        <f ca="1"/>
        <v>200</v>
      </c>
      <c r="Q47">
        <f ca="1"/>
        <v>1.8085</v>
      </c>
      <c r="R47">
        <f ca="1"/>
        <v>2657.48</v>
      </c>
      <c r="S47">
        <f ca="1"/>
        <v>2874.5</v>
      </c>
      <c r="T47">
        <f ca="1"/>
        <v>7.7499000000000002</v>
      </c>
      <c r="U47" t="e">
        <f ca="1"/>
        <v>#VALUE!</v>
      </c>
      <c r="V47">
        <f ca="1"/>
        <v>1222</v>
      </c>
      <c r="W47">
        <f ca="1"/>
        <v>0.12</v>
      </c>
      <c r="AN47" s="89" t="str">
        <f t="shared" si="13"/>
        <v>0.01000</v>
      </c>
      <c r="AO47" s="89" t="str">
        <f t="shared" si="14"/>
        <v>155.0</v>
      </c>
      <c r="AP47" s="89" t="str">
        <f t="shared" si="15"/>
        <v>19.75</v>
      </c>
      <c r="AQ47" s="89" t="str">
        <f t="shared" si="16"/>
        <v>2595</v>
      </c>
      <c r="AR47" s="89" t="str">
        <f t="shared" si="17"/>
        <v>2793</v>
      </c>
      <c r="AS47" s="89" t="str">
        <f t="shared" si="18"/>
        <v>8.712</v>
      </c>
      <c r="AT47" s="89"/>
      <c r="AU47" s="99">
        <v>0.01</v>
      </c>
      <c r="AV47" s="99">
        <v>155</v>
      </c>
      <c r="AW47" s="99">
        <v>19.745000000000001</v>
      </c>
      <c r="AX47" s="99">
        <v>2595.15</v>
      </c>
      <c r="AY47" s="99">
        <v>2792.6</v>
      </c>
      <c r="AZ47" s="99">
        <v>8.7118000000000002</v>
      </c>
      <c r="BA47" s="120" t="s">
        <v>9</v>
      </c>
      <c r="BB47" s="4">
        <v>47</v>
      </c>
      <c r="BC47" s="4">
        <v>0.01</v>
      </c>
    </row>
    <row r="48" spans="2:55">
      <c r="B48">
        <v>47</v>
      </c>
      <c r="C48" s="5">
        <f t="shared" si="6"/>
        <v>0.01</v>
      </c>
      <c r="D48" s="5">
        <f t="shared" si="7"/>
        <v>160</v>
      </c>
      <c r="E48" s="5" t="str">
        <f t="shared" si="8"/>
        <v>19.98</v>
      </c>
      <c r="F48" s="5" t="str">
        <f t="shared" si="9"/>
        <v>2603</v>
      </c>
      <c r="G48" s="5" t="str">
        <f t="shared" si="10"/>
        <v>2802</v>
      </c>
      <c r="H48" s="5" t="str">
        <f t="shared" si="11"/>
        <v>8.734</v>
      </c>
      <c r="I48" s="4" t="s">
        <v>9</v>
      </c>
      <c r="O48">
        <f ca="1"/>
        <v>0.12</v>
      </c>
      <c r="P48">
        <f ca="1"/>
        <v>210</v>
      </c>
      <c r="Q48">
        <f ca="1"/>
        <v>1.8475999999999999</v>
      </c>
      <c r="R48">
        <f ca="1"/>
        <v>2672.5880000000002</v>
      </c>
      <c r="S48">
        <f ca="1"/>
        <v>2894.3</v>
      </c>
      <c r="T48">
        <f ca="1"/>
        <v>7.7914000000000003</v>
      </c>
      <c r="U48" t="e">
        <f ca="1"/>
        <v>#VALUE!</v>
      </c>
      <c r="V48">
        <f ca="1"/>
        <v>1223</v>
      </c>
      <c r="W48">
        <f ca="1"/>
        <v>0.12</v>
      </c>
      <c r="AN48" s="89" t="str">
        <f t="shared" si="13"/>
        <v>0.01000</v>
      </c>
      <c r="AO48" s="89" t="str">
        <f t="shared" si="14"/>
        <v>160.0</v>
      </c>
      <c r="AP48" s="89" t="str">
        <f t="shared" si="15"/>
        <v>19.98</v>
      </c>
      <c r="AQ48" s="89" t="str">
        <f t="shared" si="16"/>
        <v>2603</v>
      </c>
      <c r="AR48" s="89" t="str">
        <f t="shared" si="17"/>
        <v>2802</v>
      </c>
      <c r="AS48" s="89" t="str">
        <f t="shared" si="18"/>
        <v>8.734</v>
      </c>
      <c r="AT48" s="89"/>
      <c r="AU48" s="99">
        <v>0.01</v>
      </c>
      <c r="AV48" s="99">
        <v>160</v>
      </c>
      <c r="AW48" s="99">
        <v>19.975999999999999</v>
      </c>
      <c r="AX48" s="99">
        <v>2602.54</v>
      </c>
      <c r="AY48" s="99">
        <v>2802.3</v>
      </c>
      <c r="AZ48" s="99">
        <v>8.7340999999999998</v>
      </c>
      <c r="BA48" s="120" t="s">
        <v>9</v>
      </c>
      <c r="BB48" s="4">
        <v>48</v>
      </c>
      <c r="BC48" s="4">
        <v>0.01</v>
      </c>
    </row>
    <row r="49" spans="2:55">
      <c r="B49">
        <v>48</v>
      </c>
      <c r="C49" s="5">
        <f t="shared" si="6"/>
        <v>0.01</v>
      </c>
      <c r="D49" s="5">
        <f t="shared" si="7"/>
        <v>165</v>
      </c>
      <c r="E49" s="5" t="str">
        <f t="shared" si="8"/>
        <v>20.21</v>
      </c>
      <c r="F49" s="5" t="str">
        <f t="shared" si="9"/>
        <v>2610.</v>
      </c>
      <c r="G49" s="5" t="str">
        <f t="shared" si="10"/>
        <v>2812</v>
      </c>
      <c r="H49" s="5" t="str">
        <f t="shared" si="11"/>
        <v>8.756</v>
      </c>
      <c r="I49" s="4" t="s">
        <v>9</v>
      </c>
      <c r="O49">
        <f ca="1"/>
        <v>0.12</v>
      </c>
      <c r="P49">
        <f ca="1"/>
        <v>220</v>
      </c>
      <c r="Q49">
        <f ca="1"/>
        <v>1.8867</v>
      </c>
      <c r="R49">
        <f ca="1"/>
        <v>2687.7959999999998</v>
      </c>
      <c r="S49">
        <f ca="1"/>
        <v>2914.2</v>
      </c>
      <c r="T49">
        <f ca="1"/>
        <v>7.8319999999999999</v>
      </c>
      <c r="U49" t="e">
        <f ca="1"/>
        <v>#VALUE!</v>
      </c>
      <c r="V49">
        <f ca="1"/>
        <v>1224</v>
      </c>
      <c r="W49">
        <f ca="1"/>
        <v>0.12</v>
      </c>
      <c r="AN49" s="89" t="str">
        <f t="shared" si="13"/>
        <v>0.01000</v>
      </c>
      <c r="AO49" s="89" t="str">
        <f t="shared" si="14"/>
        <v>165.0</v>
      </c>
      <c r="AP49" s="89" t="str">
        <f t="shared" si="15"/>
        <v>20.21</v>
      </c>
      <c r="AQ49" s="89" t="str">
        <f t="shared" si="16"/>
        <v>2610.</v>
      </c>
      <c r="AR49" s="89" t="str">
        <f t="shared" si="17"/>
        <v>2812</v>
      </c>
      <c r="AS49" s="89" t="str">
        <f t="shared" si="18"/>
        <v>8.756</v>
      </c>
      <c r="AT49" s="89"/>
      <c r="AU49" s="99">
        <v>0.01</v>
      </c>
      <c r="AV49" s="99">
        <v>165</v>
      </c>
      <c r="AW49" s="99">
        <v>20.207000000000001</v>
      </c>
      <c r="AX49" s="99">
        <v>2609.83</v>
      </c>
      <c r="AY49" s="99">
        <v>2811.9</v>
      </c>
      <c r="AZ49" s="99">
        <v>8.7561999999999998</v>
      </c>
      <c r="BA49" s="120" t="s">
        <v>9</v>
      </c>
      <c r="BB49" s="4">
        <v>49</v>
      </c>
      <c r="BC49" s="4">
        <v>0.01</v>
      </c>
    </row>
    <row r="50" spans="2:55">
      <c r="B50">
        <v>49</v>
      </c>
      <c r="C50" s="5">
        <f t="shared" si="6"/>
        <v>0.01</v>
      </c>
      <c r="D50" s="5">
        <f t="shared" si="7"/>
        <v>170</v>
      </c>
      <c r="E50" s="5" t="str">
        <f t="shared" si="8"/>
        <v>20.44</v>
      </c>
      <c r="F50" s="5" t="str">
        <f t="shared" si="9"/>
        <v>2617</v>
      </c>
      <c r="G50" s="5" t="str">
        <f t="shared" si="10"/>
        <v>2822</v>
      </c>
      <c r="H50" s="5" t="str">
        <f t="shared" si="11"/>
        <v>8.778</v>
      </c>
      <c r="I50" s="4" t="s">
        <v>9</v>
      </c>
      <c r="O50">
        <f ca="1"/>
        <v>0.12</v>
      </c>
      <c r="P50">
        <f ca="1"/>
        <v>230</v>
      </c>
      <c r="Q50">
        <f ca="1"/>
        <v>1.9258</v>
      </c>
      <c r="R50">
        <f ca="1"/>
        <v>2703.0039999999999</v>
      </c>
      <c r="S50">
        <f ca="1"/>
        <v>2934.1</v>
      </c>
      <c r="T50">
        <f ca="1"/>
        <v>7.8719000000000001</v>
      </c>
      <c r="U50" t="e">
        <f ca="1"/>
        <v>#VALUE!</v>
      </c>
      <c r="V50">
        <f ca="1"/>
        <v>1225</v>
      </c>
      <c r="W50">
        <f ca="1"/>
        <v>0.12</v>
      </c>
      <c r="AN50" s="89" t="str">
        <f t="shared" si="13"/>
        <v>0.01000</v>
      </c>
      <c r="AO50" s="89" t="str">
        <f t="shared" si="14"/>
        <v>170.0</v>
      </c>
      <c r="AP50" s="89" t="str">
        <f t="shared" si="15"/>
        <v>20.44</v>
      </c>
      <c r="AQ50" s="89" t="str">
        <f t="shared" si="16"/>
        <v>2617</v>
      </c>
      <c r="AR50" s="89" t="str">
        <f t="shared" si="17"/>
        <v>2822</v>
      </c>
      <c r="AS50" s="89" t="str">
        <f t="shared" si="18"/>
        <v>8.778</v>
      </c>
      <c r="AT50" s="89"/>
      <c r="AU50" s="99">
        <v>0.01</v>
      </c>
      <c r="AV50" s="99">
        <v>170</v>
      </c>
      <c r="AW50" s="99">
        <v>20.437999999999999</v>
      </c>
      <c r="AX50" s="99">
        <v>2617.12</v>
      </c>
      <c r="AY50" s="99">
        <v>2821.5</v>
      </c>
      <c r="AZ50" s="99">
        <v>8.7781000000000002</v>
      </c>
      <c r="BA50" s="120" t="s">
        <v>9</v>
      </c>
      <c r="BB50" s="4">
        <v>50</v>
      </c>
      <c r="BC50" s="4">
        <v>0.01</v>
      </c>
    </row>
    <row r="51" spans="2:55">
      <c r="B51">
        <v>50</v>
      </c>
      <c r="C51" s="5">
        <f t="shared" si="6"/>
        <v>0.01</v>
      </c>
      <c r="D51" s="5">
        <f t="shared" si="7"/>
        <v>175</v>
      </c>
      <c r="E51" s="5" t="str">
        <f t="shared" si="8"/>
        <v>20.67</v>
      </c>
      <c r="F51" s="5" t="str">
        <f t="shared" si="9"/>
        <v>2625</v>
      </c>
      <c r="G51" s="5" t="str">
        <f t="shared" si="10"/>
        <v>2831</v>
      </c>
      <c r="H51" s="5" t="str">
        <f t="shared" si="11"/>
        <v>8.800</v>
      </c>
      <c r="I51" s="4" t="s">
        <v>9</v>
      </c>
      <c r="O51">
        <f ca="1"/>
        <v>0.12</v>
      </c>
      <c r="P51">
        <f ca="1"/>
        <v>240</v>
      </c>
      <c r="Q51">
        <f ca="1"/>
        <v>1.9648000000000001</v>
      </c>
      <c r="R51">
        <f ca="1"/>
        <v>2718.1239999999998</v>
      </c>
      <c r="S51">
        <f ca="1"/>
        <v>2953.9</v>
      </c>
      <c r="T51">
        <f ca="1"/>
        <v>7.9111000000000002</v>
      </c>
      <c r="U51" t="e">
        <f ca="1"/>
        <v>#VALUE!</v>
      </c>
      <c r="V51">
        <f ca="1"/>
        <v>1226</v>
      </c>
      <c r="W51">
        <f ca="1"/>
        <v>0.12</v>
      </c>
      <c r="AN51" s="89" t="str">
        <f t="shared" si="13"/>
        <v>0.01000</v>
      </c>
      <c r="AO51" s="89" t="str">
        <f t="shared" si="14"/>
        <v>175.0</v>
      </c>
      <c r="AP51" s="89" t="str">
        <f t="shared" si="15"/>
        <v>20.67</v>
      </c>
      <c r="AQ51" s="89" t="str">
        <f t="shared" si="16"/>
        <v>2625</v>
      </c>
      <c r="AR51" s="89" t="str">
        <f t="shared" si="17"/>
        <v>2831</v>
      </c>
      <c r="AS51" s="89" t="str">
        <f t="shared" si="18"/>
        <v>8.800</v>
      </c>
      <c r="AT51" s="89"/>
      <c r="AU51" s="99">
        <v>0.01</v>
      </c>
      <c r="AV51" s="99">
        <v>175</v>
      </c>
      <c r="AW51" s="99">
        <v>20.67</v>
      </c>
      <c r="AX51" s="99">
        <v>2624.5</v>
      </c>
      <c r="AY51" s="99">
        <v>2831.2</v>
      </c>
      <c r="AZ51" s="99">
        <v>8.7996999999999996</v>
      </c>
      <c r="BA51" s="120" t="s">
        <v>9</v>
      </c>
      <c r="BB51" s="4">
        <v>51</v>
      </c>
      <c r="BC51" s="4">
        <v>0.01</v>
      </c>
    </row>
    <row r="52" spans="2:55">
      <c r="B52">
        <v>51</v>
      </c>
      <c r="C52" s="5">
        <f t="shared" si="6"/>
        <v>0.01</v>
      </c>
      <c r="D52" s="5">
        <f t="shared" si="7"/>
        <v>180</v>
      </c>
      <c r="E52" s="5" t="str">
        <f t="shared" si="8"/>
        <v>20.90</v>
      </c>
      <c r="F52" s="5" t="str">
        <f t="shared" si="9"/>
        <v>2632</v>
      </c>
      <c r="G52" s="5" t="str">
        <f t="shared" si="10"/>
        <v>2841</v>
      </c>
      <c r="H52" s="5" t="str">
        <f t="shared" si="11"/>
        <v>8.821</v>
      </c>
      <c r="I52" s="4" t="s">
        <v>9</v>
      </c>
      <c r="O52">
        <f ca="1"/>
        <v>0.12</v>
      </c>
      <c r="P52">
        <f ca="1"/>
        <v>250</v>
      </c>
      <c r="Q52">
        <f ca="1"/>
        <v>2.0036999999999998</v>
      </c>
      <c r="R52">
        <f ca="1"/>
        <v>2733.4560000000001</v>
      </c>
      <c r="S52">
        <f ca="1"/>
        <v>2973.9</v>
      </c>
      <c r="T52">
        <f ca="1"/>
        <v>7.9494999999999996</v>
      </c>
      <c r="U52" t="e">
        <f ca="1"/>
        <v>#VALUE!</v>
      </c>
      <c r="V52">
        <f ca="1"/>
        <v>1227</v>
      </c>
      <c r="W52">
        <f ca="1"/>
        <v>0.12</v>
      </c>
      <c r="AN52" s="89" t="str">
        <f t="shared" si="13"/>
        <v>0.01000</v>
      </c>
      <c r="AO52" s="89" t="str">
        <f t="shared" si="14"/>
        <v>180.0</v>
      </c>
      <c r="AP52" s="89" t="str">
        <f t="shared" si="15"/>
        <v>20.90</v>
      </c>
      <c r="AQ52" s="89" t="str">
        <f t="shared" si="16"/>
        <v>2632</v>
      </c>
      <c r="AR52" s="89" t="str">
        <f t="shared" si="17"/>
        <v>2841</v>
      </c>
      <c r="AS52" s="89" t="str">
        <f t="shared" si="18"/>
        <v>8.821</v>
      </c>
      <c r="AT52" s="89"/>
      <c r="AU52" s="99">
        <v>0.01</v>
      </c>
      <c r="AV52" s="99">
        <v>180</v>
      </c>
      <c r="AW52" s="99">
        <v>20.901</v>
      </c>
      <c r="AX52" s="99">
        <v>2631.79</v>
      </c>
      <c r="AY52" s="99">
        <v>2840.8</v>
      </c>
      <c r="AZ52" s="99">
        <v>8.8211999999999993</v>
      </c>
      <c r="BA52" s="120" t="s">
        <v>9</v>
      </c>
      <c r="BB52" s="4">
        <v>52</v>
      </c>
      <c r="BC52" s="4">
        <v>0.01</v>
      </c>
    </row>
    <row r="53" spans="2:55">
      <c r="B53">
        <v>52</v>
      </c>
      <c r="C53" s="5">
        <f t="shared" si="6"/>
        <v>0.01</v>
      </c>
      <c r="D53" s="5">
        <f t="shared" si="7"/>
        <v>185</v>
      </c>
      <c r="E53" s="5" t="str">
        <f t="shared" si="8"/>
        <v>21.13</v>
      </c>
      <c r="F53" s="5" t="str">
        <f t="shared" si="9"/>
        <v>2639</v>
      </c>
      <c r="G53" s="5" t="str">
        <f t="shared" si="10"/>
        <v>2851</v>
      </c>
      <c r="H53" s="5" t="str">
        <f t="shared" si="11"/>
        <v>8.842</v>
      </c>
      <c r="I53" s="4" t="s">
        <v>9</v>
      </c>
      <c r="O53">
        <f ca="1"/>
        <v>0.12</v>
      </c>
      <c r="P53">
        <f ca="1"/>
        <v>260</v>
      </c>
      <c r="Q53">
        <f ca="1"/>
        <v>2.0427</v>
      </c>
      <c r="R53">
        <f ca="1"/>
        <v>2748.6759999999999</v>
      </c>
      <c r="S53">
        <f ca="1"/>
        <v>2993.8</v>
      </c>
      <c r="T53">
        <f ca="1"/>
        <v>7.9873000000000003</v>
      </c>
      <c r="U53" t="e">
        <f ca="1"/>
        <v>#VALUE!</v>
      </c>
      <c r="V53">
        <f ca="1"/>
        <v>1228</v>
      </c>
      <c r="W53">
        <f ca="1"/>
        <v>0.12</v>
      </c>
      <c r="AN53" s="89" t="str">
        <f t="shared" si="13"/>
        <v>0.01000</v>
      </c>
      <c r="AO53" s="89" t="str">
        <f t="shared" si="14"/>
        <v>185.0</v>
      </c>
      <c r="AP53" s="89" t="str">
        <f t="shared" si="15"/>
        <v>21.13</v>
      </c>
      <c r="AQ53" s="89" t="str">
        <f t="shared" si="16"/>
        <v>2639</v>
      </c>
      <c r="AR53" s="89" t="str">
        <f t="shared" si="17"/>
        <v>2851</v>
      </c>
      <c r="AS53" s="89" t="str">
        <f t="shared" si="18"/>
        <v>8.842</v>
      </c>
      <c r="AT53" s="89"/>
      <c r="AU53" s="99">
        <v>0.01</v>
      </c>
      <c r="AV53" s="99">
        <v>185</v>
      </c>
      <c r="AW53" s="99">
        <v>21.132000000000001</v>
      </c>
      <c r="AX53" s="99">
        <v>2639.18</v>
      </c>
      <c r="AY53" s="99">
        <v>2850.5</v>
      </c>
      <c r="AZ53" s="99">
        <v>8.8423999999999996</v>
      </c>
      <c r="BA53" s="120" t="s">
        <v>9</v>
      </c>
      <c r="BB53" s="4">
        <v>53</v>
      </c>
      <c r="BC53" s="4">
        <v>0.01</v>
      </c>
    </row>
    <row r="54" spans="2:55">
      <c r="B54">
        <v>53</v>
      </c>
      <c r="C54" s="5">
        <f t="shared" si="6"/>
        <v>0.01</v>
      </c>
      <c r="D54" s="5">
        <f t="shared" si="7"/>
        <v>190</v>
      </c>
      <c r="E54" s="5" t="str">
        <f t="shared" si="8"/>
        <v>21.36</v>
      </c>
      <c r="F54" s="5" t="str">
        <f t="shared" si="9"/>
        <v>2647</v>
      </c>
      <c r="G54" s="5" t="str">
        <f t="shared" si="10"/>
        <v>2860.</v>
      </c>
      <c r="H54" s="5" t="str">
        <f t="shared" si="11"/>
        <v>8.863</v>
      </c>
      <c r="I54" s="4" t="s">
        <v>9</v>
      </c>
      <c r="O54">
        <f ca="1"/>
        <v>0.12</v>
      </c>
      <c r="P54">
        <f ca="1"/>
        <v>270</v>
      </c>
      <c r="Q54">
        <f ca="1"/>
        <v>2.0815000000000001</v>
      </c>
      <c r="R54">
        <f ca="1"/>
        <v>2764.02</v>
      </c>
      <c r="S54">
        <f ca="1"/>
        <v>3013.8</v>
      </c>
      <c r="T54">
        <f ca="1"/>
        <v>8.0244</v>
      </c>
      <c r="U54" t="e">
        <f ca="1"/>
        <v>#VALUE!</v>
      </c>
      <c r="V54">
        <f ca="1"/>
        <v>1229</v>
      </c>
      <c r="W54">
        <f ca="1"/>
        <v>0.12</v>
      </c>
      <c r="AN54" s="89" t="str">
        <f t="shared" si="13"/>
        <v>0.01000</v>
      </c>
      <c r="AO54" s="89" t="str">
        <f t="shared" si="14"/>
        <v>190.0</v>
      </c>
      <c r="AP54" s="89" t="str">
        <f t="shared" si="15"/>
        <v>21.36</v>
      </c>
      <c r="AQ54" s="89" t="str">
        <f t="shared" si="16"/>
        <v>2647</v>
      </c>
      <c r="AR54" s="89" t="str">
        <f t="shared" si="17"/>
        <v>2860.</v>
      </c>
      <c r="AS54" s="89" t="str">
        <f t="shared" si="18"/>
        <v>8.863</v>
      </c>
      <c r="AT54" s="89"/>
      <c r="AU54" s="99">
        <v>0.01</v>
      </c>
      <c r="AV54" s="99">
        <v>190</v>
      </c>
      <c r="AW54" s="99">
        <v>21.363</v>
      </c>
      <c r="AX54" s="99">
        <v>2646.5699999999997</v>
      </c>
      <c r="AY54" s="99">
        <v>2860.2</v>
      </c>
      <c r="AZ54" s="99">
        <v>8.8634000000000004</v>
      </c>
      <c r="BA54" s="120" t="s">
        <v>9</v>
      </c>
      <c r="BB54" s="4">
        <v>54</v>
      </c>
      <c r="BC54" s="4">
        <v>0.01</v>
      </c>
    </row>
    <row r="55" spans="2:55">
      <c r="B55">
        <v>54</v>
      </c>
      <c r="C55" s="5">
        <f t="shared" si="6"/>
        <v>0.01</v>
      </c>
      <c r="D55" s="5">
        <f t="shared" si="7"/>
        <v>195</v>
      </c>
      <c r="E55" s="5" t="str">
        <f t="shared" si="8"/>
        <v>21.59</v>
      </c>
      <c r="F55" s="5" t="str">
        <f t="shared" si="9"/>
        <v>2654</v>
      </c>
      <c r="G55" s="5" t="str">
        <f t="shared" si="10"/>
        <v>2870.</v>
      </c>
      <c r="H55" s="5" t="str">
        <f t="shared" si="11"/>
        <v>8.884</v>
      </c>
      <c r="I55" s="4" t="s">
        <v>9</v>
      </c>
      <c r="O55">
        <f ca="1"/>
        <v>0.12</v>
      </c>
      <c r="P55">
        <f ca="1"/>
        <v>280</v>
      </c>
      <c r="Q55">
        <f ca="1"/>
        <v>2.1204000000000001</v>
      </c>
      <c r="R55">
        <f ca="1"/>
        <v>2779.3519999999999</v>
      </c>
      <c r="S55">
        <f ca="1"/>
        <v>3033.8</v>
      </c>
      <c r="T55">
        <f ca="1"/>
        <v>8.0609999999999999</v>
      </c>
      <c r="U55" t="e">
        <f ca="1"/>
        <v>#VALUE!</v>
      </c>
      <c r="V55">
        <f ca="1"/>
        <v>1230</v>
      </c>
      <c r="W55">
        <f ca="1"/>
        <v>0.12</v>
      </c>
      <c r="AN55" s="89" t="str">
        <f t="shared" si="13"/>
        <v>0.01000</v>
      </c>
      <c r="AO55" s="89" t="str">
        <f t="shared" si="14"/>
        <v>195.0</v>
      </c>
      <c r="AP55" s="89" t="str">
        <f t="shared" si="15"/>
        <v>21.59</v>
      </c>
      <c r="AQ55" s="89" t="str">
        <f t="shared" si="16"/>
        <v>2654</v>
      </c>
      <c r="AR55" s="89" t="str">
        <f t="shared" si="17"/>
        <v>2870.</v>
      </c>
      <c r="AS55" s="89" t="str">
        <f t="shared" si="18"/>
        <v>8.884</v>
      </c>
      <c r="AT55" s="89"/>
      <c r="AU55" s="99">
        <v>0.01</v>
      </c>
      <c r="AV55" s="99">
        <v>195</v>
      </c>
      <c r="AW55" s="99">
        <v>21.594000000000001</v>
      </c>
      <c r="AX55" s="99">
        <v>2653.96</v>
      </c>
      <c r="AY55" s="99">
        <v>2869.9</v>
      </c>
      <c r="AZ55" s="99">
        <v>8.8842999999999996</v>
      </c>
      <c r="BA55" s="120" t="s">
        <v>9</v>
      </c>
      <c r="BB55" s="4">
        <v>55</v>
      </c>
      <c r="BC55" s="4">
        <v>0.01</v>
      </c>
    </row>
    <row r="56" spans="2:55">
      <c r="B56">
        <v>55</v>
      </c>
      <c r="C56" s="5">
        <f t="shared" si="6"/>
        <v>0.01</v>
      </c>
      <c r="D56" s="5">
        <f t="shared" si="7"/>
        <v>200</v>
      </c>
      <c r="E56" s="5" t="str">
        <f t="shared" si="8"/>
        <v>21.83</v>
      </c>
      <c r="F56" s="5" t="str">
        <f t="shared" si="9"/>
        <v>2661</v>
      </c>
      <c r="G56" s="5" t="str">
        <f t="shared" si="10"/>
        <v>2880.</v>
      </c>
      <c r="H56" s="5" t="str">
        <f t="shared" si="11"/>
        <v>8.905</v>
      </c>
      <c r="I56" s="4" t="s">
        <v>9</v>
      </c>
      <c r="O56">
        <f ca="1"/>
        <v>0.12</v>
      </c>
      <c r="P56">
        <f ca="1"/>
        <v>290</v>
      </c>
      <c r="Q56">
        <f ca="1"/>
        <v>2.1591999999999998</v>
      </c>
      <c r="R56">
        <f ca="1"/>
        <v>2794.7959999999998</v>
      </c>
      <c r="S56">
        <f ca="1"/>
        <v>3053.9</v>
      </c>
      <c r="T56">
        <f ca="1"/>
        <v>8.0969999999999995</v>
      </c>
      <c r="U56" t="e">
        <f ca="1"/>
        <v>#VALUE!</v>
      </c>
      <c r="V56">
        <f ca="1"/>
        <v>1231</v>
      </c>
      <c r="W56">
        <f ca="1"/>
        <v>0.12</v>
      </c>
      <c r="AN56" s="89" t="str">
        <f t="shared" si="13"/>
        <v>0.01000</v>
      </c>
      <c r="AO56" s="89" t="str">
        <f t="shared" si="14"/>
        <v>200.0</v>
      </c>
      <c r="AP56" s="89" t="str">
        <f t="shared" si="15"/>
        <v>21.83</v>
      </c>
      <c r="AQ56" s="89" t="str">
        <f t="shared" si="16"/>
        <v>2661</v>
      </c>
      <c r="AR56" s="89" t="str">
        <f t="shared" si="17"/>
        <v>2880.</v>
      </c>
      <c r="AS56" s="89" t="str">
        <f t="shared" si="18"/>
        <v>8.905</v>
      </c>
      <c r="AT56" s="89"/>
      <c r="AU56" s="99">
        <v>0.01</v>
      </c>
      <c r="AV56" s="99">
        <v>200</v>
      </c>
      <c r="AW56" s="99">
        <v>21.826000000000001</v>
      </c>
      <c r="AX56" s="99">
        <v>2661.34</v>
      </c>
      <c r="AY56" s="99">
        <v>2879.6</v>
      </c>
      <c r="AZ56" s="99">
        <v>8.9048999999999996</v>
      </c>
      <c r="BA56" s="120" t="s">
        <v>9</v>
      </c>
      <c r="BB56" s="4">
        <v>56</v>
      </c>
      <c r="BC56" s="4">
        <v>0.01</v>
      </c>
    </row>
    <row r="57" spans="2:55">
      <c r="B57">
        <v>56</v>
      </c>
      <c r="C57" s="5">
        <f t="shared" si="6"/>
        <v>0.01</v>
      </c>
      <c r="D57" s="5">
        <f t="shared" si="7"/>
        <v>210</v>
      </c>
      <c r="E57" s="5" t="str">
        <f t="shared" si="8"/>
        <v>22.29</v>
      </c>
      <c r="F57" s="5" t="str">
        <f t="shared" si="9"/>
        <v>2676</v>
      </c>
      <c r="G57" s="5" t="str">
        <f t="shared" si="10"/>
        <v>2899</v>
      </c>
      <c r="H57" s="5" t="str">
        <f t="shared" si="11"/>
        <v>8.946</v>
      </c>
      <c r="I57" s="4" t="s">
        <v>9</v>
      </c>
      <c r="O57">
        <f ca="1"/>
        <v>0.12</v>
      </c>
      <c r="P57">
        <f ca="1"/>
        <v>300</v>
      </c>
      <c r="Q57">
        <f ca="1"/>
        <v>2.198</v>
      </c>
      <c r="R57">
        <f ca="1"/>
        <v>2810.24</v>
      </c>
      <c r="S57">
        <f ca="1"/>
        <v>3074</v>
      </c>
      <c r="T57">
        <f ca="1"/>
        <v>8.1324000000000005</v>
      </c>
      <c r="U57" t="e">
        <f ca="1"/>
        <v>#VALUE!</v>
      </c>
      <c r="V57">
        <f ca="1"/>
        <v>1232</v>
      </c>
      <c r="W57">
        <f ca="1"/>
        <v>0.12</v>
      </c>
      <c r="AN57" s="89" t="str">
        <f t="shared" si="13"/>
        <v>0.01000</v>
      </c>
      <c r="AO57" s="89" t="str">
        <f t="shared" si="14"/>
        <v>210.0</v>
      </c>
      <c r="AP57" s="89" t="str">
        <f t="shared" si="15"/>
        <v>22.29</v>
      </c>
      <c r="AQ57" s="89" t="str">
        <f t="shared" si="16"/>
        <v>2676</v>
      </c>
      <c r="AR57" s="89" t="str">
        <f t="shared" si="17"/>
        <v>2899</v>
      </c>
      <c r="AS57" s="89" t="str">
        <f t="shared" si="18"/>
        <v>8.946</v>
      </c>
      <c r="AT57" s="89"/>
      <c r="AU57" s="99">
        <v>0.01</v>
      </c>
      <c r="AV57" s="99">
        <v>210</v>
      </c>
      <c r="AW57" s="99">
        <v>22.288</v>
      </c>
      <c r="AX57" s="99">
        <v>2676.22</v>
      </c>
      <c r="AY57" s="99">
        <v>2899.1</v>
      </c>
      <c r="AZ57" s="99">
        <v>8.9456000000000007</v>
      </c>
      <c r="BA57" s="120" t="s">
        <v>9</v>
      </c>
      <c r="BB57" s="4">
        <v>57</v>
      </c>
      <c r="BC57" s="4">
        <v>0.01</v>
      </c>
    </row>
    <row r="58" spans="2:55">
      <c r="B58">
        <v>57</v>
      </c>
      <c r="C58" s="5">
        <f t="shared" si="6"/>
        <v>0.01</v>
      </c>
      <c r="D58" s="5">
        <f t="shared" si="7"/>
        <v>220</v>
      </c>
      <c r="E58" s="5" t="str">
        <f t="shared" si="8"/>
        <v>22.75</v>
      </c>
      <c r="F58" s="5" t="str">
        <f t="shared" si="9"/>
        <v>2691</v>
      </c>
      <c r="G58" s="5" t="str">
        <f t="shared" si="10"/>
        <v>2919</v>
      </c>
      <c r="H58" s="5" t="str">
        <f t="shared" si="11"/>
        <v>8.986</v>
      </c>
      <c r="I58" s="4" t="s">
        <v>9</v>
      </c>
      <c r="O58">
        <f ca="1"/>
        <v>0.12</v>
      </c>
      <c r="P58">
        <f ca="1"/>
        <v>310</v>
      </c>
      <c r="Q58">
        <f ca="1"/>
        <v>2.2366999999999999</v>
      </c>
      <c r="R58">
        <f ca="1"/>
        <v>2825.7959999999998</v>
      </c>
      <c r="S58">
        <f ca="1"/>
        <v>3094.2</v>
      </c>
      <c r="T58">
        <f ca="1"/>
        <v>8.1672999999999991</v>
      </c>
      <c r="U58" t="e">
        <f ca="1"/>
        <v>#VALUE!</v>
      </c>
      <c r="V58">
        <f ca="1"/>
        <v>1233</v>
      </c>
      <c r="W58">
        <f ca="1"/>
        <v>0.12</v>
      </c>
      <c r="AN58" s="89" t="str">
        <f t="shared" si="13"/>
        <v>0.01000</v>
      </c>
      <c r="AO58" s="89" t="str">
        <f t="shared" si="14"/>
        <v>220.0</v>
      </c>
      <c r="AP58" s="89" t="str">
        <f t="shared" si="15"/>
        <v>22.75</v>
      </c>
      <c r="AQ58" s="89" t="str">
        <f t="shared" si="16"/>
        <v>2691</v>
      </c>
      <c r="AR58" s="89" t="str">
        <f t="shared" si="17"/>
        <v>2919</v>
      </c>
      <c r="AS58" s="89" t="str">
        <f t="shared" si="18"/>
        <v>8.986</v>
      </c>
      <c r="AT58" s="89"/>
      <c r="AU58" s="99">
        <v>0.01</v>
      </c>
      <c r="AV58" s="99">
        <v>220</v>
      </c>
      <c r="AW58" s="99">
        <v>22.75</v>
      </c>
      <c r="AX58" s="99">
        <v>2691.1</v>
      </c>
      <c r="AY58" s="99">
        <v>2918.6</v>
      </c>
      <c r="AZ58" s="99">
        <v>8.9855999999999998</v>
      </c>
      <c r="BA58" s="120" t="s">
        <v>9</v>
      </c>
      <c r="BB58" s="4">
        <v>58</v>
      </c>
      <c r="BC58" s="4">
        <v>0.01</v>
      </c>
    </row>
    <row r="59" spans="2:55">
      <c r="B59">
        <v>58</v>
      </c>
      <c r="C59" s="5">
        <f t="shared" si="6"/>
        <v>0.01</v>
      </c>
      <c r="D59" s="5">
        <f t="shared" si="7"/>
        <v>230</v>
      </c>
      <c r="E59" s="5" t="str">
        <f t="shared" si="8"/>
        <v>23.21</v>
      </c>
      <c r="F59" s="5" t="str">
        <f t="shared" si="9"/>
        <v>2706</v>
      </c>
      <c r="G59" s="5" t="str">
        <f t="shared" si="10"/>
        <v>2938</v>
      </c>
      <c r="H59" s="5" t="str">
        <f t="shared" si="11"/>
        <v>9.025</v>
      </c>
      <c r="I59" s="4" t="s">
        <v>9</v>
      </c>
      <c r="O59">
        <f ca="1"/>
        <v>0.12</v>
      </c>
      <c r="P59">
        <f ca="1"/>
        <v>320</v>
      </c>
      <c r="Q59">
        <f ca="1"/>
        <v>2.2755000000000001</v>
      </c>
      <c r="R59">
        <f ca="1"/>
        <v>2841.34</v>
      </c>
      <c r="S59">
        <f ca="1"/>
        <v>3114.4</v>
      </c>
      <c r="T59">
        <f ca="1"/>
        <v>8.2017000000000007</v>
      </c>
      <c r="U59" t="e">
        <f ca="1"/>
        <v>#VALUE!</v>
      </c>
      <c r="V59">
        <f ca="1"/>
        <v>1234</v>
      </c>
      <c r="W59">
        <f ca="1"/>
        <v>0.12</v>
      </c>
      <c r="AN59" s="89" t="str">
        <f t="shared" si="13"/>
        <v>0.01000</v>
      </c>
      <c r="AO59" s="89" t="str">
        <f t="shared" si="14"/>
        <v>230.0</v>
      </c>
      <c r="AP59" s="89" t="str">
        <f t="shared" si="15"/>
        <v>23.21</v>
      </c>
      <c r="AQ59" s="89" t="str">
        <f t="shared" si="16"/>
        <v>2706</v>
      </c>
      <c r="AR59" s="89" t="str">
        <f t="shared" si="17"/>
        <v>2938</v>
      </c>
      <c r="AS59" s="89" t="str">
        <f t="shared" si="18"/>
        <v>9.025</v>
      </c>
      <c r="AT59" s="89"/>
      <c r="AU59" s="99">
        <v>0.01</v>
      </c>
      <c r="AV59" s="99">
        <v>230</v>
      </c>
      <c r="AW59" s="99">
        <v>23.212</v>
      </c>
      <c r="AX59" s="99">
        <v>2705.98</v>
      </c>
      <c r="AY59" s="99">
        <v>2938.1</v>
      </c>
      <c r="AZ59" s="99">
        <v>9.0248000000000008</v>
      </c>
      <c r="BA59" s="120" t="s">
        <v>9</v>
      </c>
      <c r="BB59" s="4">
        <v>59</v>
      </c>
      <c r="BC59" s="4">
        <v>0.01</v>
      </c>
    </row>
    <row r="60" spans="2:55">
      <c r="B60">
        <v>59</v>
      </c>
      <c r="C60" s="5">
        <f t="shared" si="6"/>
        <v>0.01</v>
      </c>
      <c r="D60" s="5">
        <f t="shared" si="7"/>
        <v>240</v>
      </c>
      <c r="E60" s="5" t="str">
        <f t="shared" si="8"/>
        <v>23.67</v>
      </c>
      <c r="F60" s="5" t="str">
        <f t="shared" si="9"/>
        <v>2721</v>
      </c>
      <c r="G60" s="5" t="str">
        <f t="shared" si="10"/>
        <v>2958</v>
      </c>
      <c r="H60" s="5" t="str">
        <f t="shared" si="11"/>
        <v>9.064</v>
      </c>
      <c r="I60" s="4" t="s">
        <v>9</v>
      </c>
      <c r="O60">
        <f ca="1"/>
        <v>0.12</v>
      </c>
      <c r="P60">
        <f ca="1"/>
        <v>330</v>
      </c>
      <c r="Q60">
        <f ca="1"/>
        <v>2.3142</v>
      </c>
      <c r="R60">
        <f ca="1"/>
        <v>2856.9960000000001</v>
      </c>
      <c r="S60">
        <f ca="1"/>
        <v>3134.7</v>
      </c>
      <c r="T60">
        <f ca="1"/>
        <v>8.2355999999999998</v>
      </c>
      <c r="U60" t="e">
        <f ca="1"/>
        <v>#VALUE!</v>
      </c>
      <c r="V60">
        <f ca="1"/>
        <v>1235</v>
      </c>
      <c r="W60">
        <f ca="1"/>
        <v>0.12</v>
      </c>
      <c r="AN60" s="89" t="str">
        <f t="shared" si="13"/>
        <v>0.01000</v>
      </c>
      <c r="AO60" s="89" t="str">
        <f t="shared" si="14"/>
        <v>240.0</v>
      </c>
      <c r="AP60" s="89" t="str">
        <f t="shared" si="15"/>
        <v>23.67</v>
      </c>
      <c r="AQ60" s="89" t="str">
        <f t="shared" si="16"/>
        <v>2721</v>
      </c>
      <c r="AR60" s="89" t="str">
        <f t="shared" si="17"/>
        <v>2958</v>
      </c>
      <c r="AS60" s="89" t="str">
        <f t="shared" si="18"/>
        <v>9.064</v>
      </c>
      <c r="AT60" s="89"/>
      <c r="AU60" s="99">
        <v>0.01</v>
      </c>
      <c r="AV60" s="99">
        <v>240</v>
      </c>
      <c r="AW60" s="99">
        <v>23.673999999999999</v>
      </c>
      <c r="AX60" s="99">
        <v>2721.0600000000004</v>
      </c>
      <c r="AY60" s="99">
        <v>2957.8</v>
      </c>
      <c r="AZ60" s="99">
        <v>9.0634999999999994</v>
      </c>
      <c r="BA60" s="120" t="s">
        <v>9</v>
      </c>
      <c r="BB60" s="4">
        <v>60</v>
      </c>
      <c r="BC60" s="4">
        <v>0.01</v>
      </c>
    </row>
    <row r="61" spans="2:55">
      <c r="B61">
        <v>60</v>
      </c>
      <c r="C61" s="5">
        <f t="shared" si="6"/>
        <v>0.01</v>
      </c>
      <c r="D61" s="5">
        <f t="shared" si="7"/>
        <v>250</v>
      </c>
      <c r="E61" s="5" t="str">
        <f t="shared" si="8"/>
        <v>24.14</v>
      </c>
      <c r="F61" s="5" t="str">
        <f t="shared" si="9"/>
        <v>2736</v>
      </c>
      <c r="G61" s="5" t="str">
        <f t="shared" si="10"/>
        <v>2977</v>
      </c>
      <c r="H61" s="5" t="str">
        <f t="shared" si="11"/>
        <v>9.102</v>
      </c>
      <c r="I61" s="4" t="s">
        <v>9</v>
      </c>
      <c r="O61">
        <f ca="1"/>
        <v>0.12</v>
      </c>
      <c r="P61">
        <f ca="1"/>
        <v>340</v>
      </c>
      <c r="Q61">
        <f ca="1"/>
        <v>2.3529</v>
      </c>
      <c r="R61">
        <f ca="1"/>
        <v>2872.752</v>
      </c>
      <c r="S61">
        <f ca="1"/>
        <v>3155.1</v>
      </c>
      <c r="T61">
        <f ca="1"/>
        <v>8.2690000000000001</v>
      </c>
      <c r="U61" t="e">
        <f ca="1"/>
        <v>#VALUE!</v>
      </c>
      <c r="V61">
        <f ca="1"/>
        <v>1236</v>
      </c>
      <c r="W61">
        <f ca="1"/>
        <v>0.12</v>
      </c>
      <c r="AN61" s="89" t="str">
        <f t="shared" si="13"/>
        <v>0.01000</v>
      </c>
      <c r="AO61" s="89" t="str">
        <f t="shared" si="14"/>
        <v>250.0</v>
      </c>
      <c r="AP61" s="89" t="str">
        <f t="shared" si="15"/>
        <v>24.14</v>
      </c>
      <c r="AQ61" s="89" t="str">
        <f t="shared" si="16"/>
        <v>2736</v>
      </c>
      <c r="AR61" s="89" t="str">
        <f t="shared" si="17"/>
        <v>2977</v>
      </c>
      <c r="AS61" s="89" t="str">
        <f t="shared" si="18"/>
        <v>9.102</v>
      </c>
      <c r="AT61" s="89"/>
      <c r="AU61" s="99">
        <v>0.01</v>
      </c>
      <c r="AV61" s="99">
        <v>250</v>
      </c>
      <c r="AW61" s="99">
        <v>24.135999999999999</v>
      </c>
      <c r="AX61" s="99">
        <v>2736.04</v>
      </c>
      <c r="AY61" s="99">
        <v>2977.4</v>
      </c>
      <c r="AZ61" s="99">
        <v>9.1014999999999997</v>
      </c>
      <c r="BA61" s="120" t="s">
        <v>9</v>
      </c>
      <c r="BB61" s="4">
        <v>61</v>
      </c>
      <c r="BC61" s="4">
        <v>0.01</v>
      </c>
    </row>
    <row r="62" spans="2:55">
      <c r="B62">
        <v>61</v>
      </c>
      <c r="C62" s="5">
        <f t="shared" si="6"/>
        <v>0.01</v>
      </c>
      <c r="D62" s="5">
        <f t="shared" si="7"/>
        <v>260</v>
      </c>
      <c r="E62" s="5" t="str">
        <f t="shared" si="8"/>
        <v>24.60</v>
      </c>
      <c r="F62" s="5" t="str">
        <f t="shared" si="9"/>
        <v>2751</v>
      </c>
      <c r="G62" s="5" t="str">
        <f t="shared" si="10"/>
        <v>2997</v>
      </c>
      <c r="H62" s="5" t="str">
        <f t="shared" si="11"/>
        <v>9.139</v>
      </c>
      <c r="I62" s="4" t="s">
        <v>9</v>
      </c>
      <c r="O62">
        <f ca="1"/>
        <v>0.12</v>
      </c>
      <c r="P62">
        <f ca="1"/>
        <v>350</v>
      </c>
      <c r="Q62">
        <f ca="1"/>
        <v>2.3915999999999999</v>
      </c>
      <c r="R62">
        <f ca="1"/>
        <v>2888.4079999999999</v>
      </c>
      <c r="S62">
        <f ca="1"/>
        <v>3175.4</v>
      </c>
      <c r="T62">
        <f ca="1"/>
        <v>8.3019999999999996</v>
      </c>
      <c r="U62" t="e">
        <f ca="1"/>
        <v>#VALUE!</v>
      </c>
      <c r="V62">
        <f ca="1"/>
        <v>1237</v>
      </c>
      <c r="W62">
        <f ca="1"/>
        <v>0.12</v>
      </c>
      <c r="AN62" s="89" t="str">
        <f t="shared" si="13"/>
        <v>0.01000</v>
      </c>
      <c r="AO62" s="89" t="str">
        <f t="shared" si="14"/>
        <v>260.0</v>
      </c>
      <c r="AP62" s="89" t="str">
        <f t="shared" si="15"/>
        <v>24.60</v>
      </c>
      <c r="AQ62" s="89" t="str">
        <f t="shared" si="16"/>
        <v>2751</v>
      </c>
      <c r="AR62" s="89" t="str">
        <f t="shared" si="17"/>
        <v>2997</v>
      </c>
      <c r="AS62" s="89" t="str">
        <f t="shared" si="18"/>
        <v>9.139</v>
      </c>
      <c r="AT62" s="89"/>
      <c r="AU62" s="99">
        <v>0.01</v>
      </c>
      <c r="AV62" s="99">
        <v>260</v>
      </c>
      <c r="AW62" s="99">
        <v>24.597999999999999</v>
      </c>
      <c r="AX62" s="99">
        <v>2751.22</v>
      </c>
      <c r="AY62" s="99">
        <v>2997.2</v>
      </c>
      <c r="AZ62" s="99">
        <v>9.1387999999999998</v>
      </c>
      <c r="BA62" s="120" t="s">
        <v>9</v>
      </c>
      <c r="BB62" s="4">
        <v>62</v>
      </c>
      <c r="BC62" s="4">
        <v>0.01</v>
      </c>
    </row>
    <row r="63" spans="2:55">
      <c r="B63">
        <v>62</v>
      </c>
      <c r="C63" s="5">
        <f t="shared" si="6"/>
        <v>0.01</v>
      </c>
      <c r="D63" s="5">
        <f t="shared" si="7"/>
        <v>270</v>
      </c>
      <c r="E63" s="5" t="str">
        <f t="shared" si="8"/>
        <v>25.06</v>
      </c>
      <c r="F63" s="5" t="str">
        <f t="shared" si="9"/>
        <v>2766</v>
      </c>
      <c r="G63" s="5" t="str">
        <f t="shared" si="10"/>
        <v>3017</v>
      </c>
      <c r="H63" s="5" t="str">
        <f t="shared" si="11"/>
        <v>9.176</v>
      </c>
      <c r="I63" s="4" t="s">
        <v>9</v>
      </c>
      <c r="O63">
        <f ca="1"/>
        <v>0.12</v>
      </c>
      <c r="P63">
        <f ca="1"/>
        <v>360</v>
      </c>
      <c r="Q63">
        <f ca="1"/>
        <v>2.4302999999999999</v>
      </c>
      <c r="R63">
        <f ca="1"/>
        <v>2904.2640000000001</v>
      </c>
      <c r="S63">
        <f ca="1"/>
        <v>3195.9</v>
      </c>
      <c r="T63">
        <f ca="1"/>
        <v>8.3345000000000002</v>
      </c>
      <c r="U63" t="e">
        <f ca="1"/>
        <v>#VALUE!</v>
      </c>
      <c r="V63">
        <f ca="1"/>
        <v>1238</v>
      </c>
      <c r="W63">
        <f ca="1"/>
        <v>0.12</v>
      </c>
      <c r="AN63" s="89" t="str">
        <f t="shared" si="13"/>
        <v>0.01000</v>
      </c>
      <c r="AO63" s="89" t="str">
        <f t="shared" si="14"/>
        <v>270.0</v>
      </c>
      <c r="AP63" s="89" t="str">
        <f t="shared" si="15"/>
        <v>25.06</v>
      </c>
      <c r="AQ63" s="89" t="str">
        <f t="shared" si="16"/>
        <v>2766</v>
      </c>
      <c r="AR63" s="89" t="str">
        <f t="shared" si="17"/>
        <v>3017</v>
      </c>
      <c r="AS63" s="89" t="str">
        <f t="shared" si="18"/>
        <v>9.176</v>
      </c>
      <c r="AT63" s="89"/>
      <c r="AU63" s="99">
        <v>0.01</v>
      </c>
      <c r="AV63" s="99">
        <v>270</v>
      </c>
      <c r="AW63" s="99">
        <v>25.06</v>
      </c>
      <c r="AX63" s="99">
        <v>2766.4</v>
      </c>
      <c r="AY63" s="99">
        <v>3017</v>
      </c>
      <c r="AZ63" s="99">
        <v>9.1755999999999993</v>
      </c>
      <c r="BA63" s="120" t="s">
        <v>9</v>
      </c>
      <c r="BB63" s="4">
        <v>63</v>
      </c>
      <c r="BC63" s="4">
        <v>0.01</v>
      </c>
    </row>
    <row r="64" spans="2:55">
      <c r="B64">
        <v>63</v>
      </c>
      <c r="C64" s="5">
        <f t="shared" si="6"/>
        <v>0.01</v>
      </c>
      <c r="D64" s="5">
        <f t="shared" si="7"/>
        <v>280</v>
      </c>
      <c r="E64" s="5" t="str">
        <f t="shared" si="8"/>
        <v>25.52</v>
      </c>
      <c r="F64" s="5" t="str">
        <f t="shared" si="9"/>
        <v>2782</v>
      </c>
      <c r="G64" s="5" t="str">
        <f t="shared" si="10"/>
        <v>3037</v>
      </c>
      <c r="H64" s="5" t="str">
        <f t="shared" si="11"/>
        <v>9.212</v>
      </c>
      <c r="I64" s="4" t="s">
        <v>9</v>
      </c>
      <c r="O64">
        <f ca="1"/>
        <v>0.12</v>
      </c>
      <c r="P64">
        <f ca="1"/>
        <v>370</v>
      </c>
      <c r="Q64">
        <f ca="1"/>
        <v>2.4689999999999999</v>
      </c>
      <c r="R64">
        <f ca="1"/>
        <v>2920.12</v>
      </c>
      <c r="S64">
        <f ca="1"/>
        <v>3216.4</v>
      </c>
      <c r="T64">
        <f ca="1"/>
        <v>8.3666999999999998</v>
      </c>
      <c r="U64" t="e">
        <f ca="1"/>
        <v>#VALUE!</v>
      </c>
      <c r="V64">
        <f ca="1"/>
        <v>1239</v>
      </c>
      <c r="W64">
        <f ca="1"/>
        <v>0.12</v>
      </c>
      <c r="AN64" s="89" t="str">
        <f t="shared" si="13"/>
        <v>0.01000</v>
      </c>
      <c r="AO64" s="89" t="str">
        <f t="shared" si="14"/>
        <v>280.0</v>
      </c>
      <c r="AP64" s="89" t="str">
        <f t="shared" si="15"/>
        <v>25.52</v>
      </c>
      <c r="AQ64" s="89" t="str">
        <f t="shared" si="16"/>
        <v>2782</v>
      </c>
      <c r="AR64" s="89" t="str">
        <f t="shared" si="17"/>
        <v>3037</v>
      </c>
      <c r="AS64" s="89" t="str">
        <f t="shared" si="18"/>
        <v>9.212</v>
      </c>
      <c r="AT64" s="89"/>
      <c r="AU64" s="99">
        <v>0.01</v>
      </c>
      <c r="AV64" s="99">
        <v>280</v>
      </c>
      <c r="AW64" s="99">
        <v>25.521999999999998</v>
      </c>
      <c r="AX64" s="99">
        <v>2781.5800000000004</v>
      </c>
      <c r="AY64" s="99">
        <v>3036.8</v>
      </c>
      <c r="AZ64" s="99">
        <v>9.2118000000000002</v>
      </c>
      <c r="BA64" s="120" t="s">
        <v>9</v>
      </c>
      <c r="BB64" s="4">
        <v>64</v>
      </c>
      <c r="BC64" s="4">
        <v>0.01</v>
      </c>
    </row>
    <row r="65" spans="2:55">
      <c r="B65">
        <v>64</v>
      </c>
      <c r="C65" s="5">
        <f t="shared" si="6"/>
        <v>0.01</v>
      </c>
      <c r="D65" s="5">
        <f t="shared" si="7"/>
        <v>290</v>
      </c>
      <c r="E65" s="5" t="str">
        <f t="shared" si="8"/>
        <v>25.98</v>
      </c>
      <c r="F65" s="5" t="str">
        <f t="shared" si="9"/>
        <v>2797</v>
      </c>
      <c r="G65" s="5" t="str">
        <f t="shared" si="10"/>
        <v>3057</v>
      </c>
      <c r="H65" s="5" t="str">
        <f t="shared" si="11"/>
        <v>9.248</v>
      </c>
      <c r="I65" s="4" t="s">
        <v>9</v>
      </c>
      <c r="O65">
        <f ca="1"/>
        <v>0.12</v>
      </c>
      <c r="P65">
        <f ca="1"/>
        <v>380</v>
      </c>
      <c r="Q65">
        <f ca="1"/>
        <v>2.5076000000000001</v>
      </c>
      <c r="R65">
        <f ca="1"/>
        <v>2936.0880000000002</v>
      </c>
      <c r="S65">
        <f ca="1"/>
        <v>3237</v>
      </c>
      <c r="T65">
        <f ca="1"/>
        <v>8.3984000000000005</v>
      </c>
      <c r="U65" t="e">
        <f ca="1"/>
        <v>#VALUE!</v>
      </c>
      <c r="V65">
        <f ca="1"/>
        <v>1240</v>
      </c>
      <c r="W65">
        <f ca="1"/>
        <v>0.12</v>
      </c>
      <c r="AN65" s="89" t="str">
        <f t="shared" si="13"/>
        <v>0.01000</v>
      </c>
      <c r="AO65" s="89" t="str">
        <f t="shared" si="14"/>
        <v>290.0</v>
      </c>
      <c r="AP65" s="89" t="str">
        <f t="shared" si="15"/>
        <v>25.98</v>
      </c>
      <c r="AQ65" s="89" t="str">
        <f t="shared" si="16"/>
        <v>2797</v>
      </c>
      <c r="AR65" s="89" t="str">
        <f t="shared" si="17"/>
        <v>3057</v>
      </c>
      <c r="AS65" s="89" t="str">
        <f t="shared" si="18"/>
        <v>9.248</v>
      </c>
      <c r="AT65" s="89"/>
      <c r="AU65" s="99">
        <v>0.01</v>
      </c>
      <c r="AV65" s="99">
        <v>290</v>
      </c>
      <c r="AW65" s="99">
        <v>25.984000000000002</v>
      </c>
      <c r="AX65" s="99">
        <v>2796.96</v>
      </c>
      <c r="AY65" s="99">
        <v>3056.8</v>
      </c>
      <c r="AZ65" s="99">
        <v>9.2475000000000005</v>
      </c>
      <c r="BA65" s="120" t="s">
        <v>9</v>
      </c>
      <c r="BB65" s="4">
        <v>65</v>
      </c>
      <c r="BC65" s="4">
        <v>0.01</v>
      </c>
    </row>
    <row r="66" spans="2:55">
      <c r="B66">
        <v>65</v>
      </c>
      <c r="C66" s="5">
        <f t="shared" si="6"/>
        <v>0.01</v>
      </c>
      <c r="D66" s="5">
        <f t="shared" si="7"/>
        <v>300</v>
      </c>
      <c r="E66" s="5" t="str">
        <f t="shared" si="8"/>
        <v>26.45</v>
      </c>
      <c r="F66" s="5" t="str">
        <f t="shared" si="9"/>
        <v>2812</v>
      </c>
      <c r="G66" s="5" t="str">
        <f t="shared" si="10"/>
        <v>3077</v>
      </c>
      <c r="H66" s="5" t="str">
        <f t="shared" si="11"/>
        <v>9.283</v>
      </c>
      <c r="I66" s="4" t="s">
        <v>9</v>
      </c>
      <c r="O66">
        <f ca="1"/>
        <v>0.12</v>
      </c>
      <c r="P66">
        <f ca="1"/>
        <v>390</v>
      </c>
      <c r="Q66">
        <f ca="1"/>
        <v>2.5463</v>
      </c>
      <c r="R66">
        <f ca="1"/>
        <v>2952.0439999999999</v>
      </c>
      <c r="S66">
        <f ca="1"/>
        <v>3257.6</v>
      </c>
      <c r="T66">
        <f ca="1"/>
        <v>8.4297000000000004</v>
      </c>
      <c r="U66" t="e">
        <f ca="1"/>
        <v>#VALUE!</v>
      </c>
      <c r="V66">
        <f ca="1"/>
        <v>1241</v>
      </c>
      <c r="W66">
        <f ca="1"/>
        <v>0.12</v>
      </c>
      <c r="AN66" s="89" t="str">
        <f t="shared" si="13"/>
        <v>0.01000</v>
      </c>
      <c r="AO66" s="89" t="str">
        <f t="shared" si="14"/>
        <v>300.0</v>
      </c>
      <c r="AP66" s="89" t="str">
        <f t="shared" si="15"/>
        <v>26.45</v>
      </c>
      <c r="AQ66" s="89" t="str">
        <f t="shared" si="16"/>
        <v>2812</v>
      </c>
      <c r="AR66" s="89" t="str">
        <f t="shared" si="17"/>
        <v>3077</v>
      </c>
      <c r="AS66" s="89" t="str">
        <f t="shared" si="18"/>
        <v>9.283</v>
      </c>
      <c r="AT66" s="89"/>
      <c r="AU66" s="99">
        <v>0.01</v>
      </c>
      <c r="AV66" s="99">
        <v>300</v>
      </c>
      <c r="AW66" s="99">
        <v>26.446000000000002</v>
      </c>
      <c r="AX66" s="99">
        <v>2812.24</v>
      </c>
      <c r="AY66" s="99">
        <v>3076.7</v>
      </c>
      <c r="AZ66" s="99">
        <v>9.2827000000000002</v>
      </c>
      <c r="BA66" s="120" t="s">
        <v>9</v>
      </c>
      <c r="BB66" s="4">
        <v>66</v>
      </c>
      <c r="BC66" s="4">
        <v>0.01</v>
      </c>
    </row>
    <row r="67" spans="2:55">
      <c r="B67">
        <v>66</v>
      </c>
      <c r="C67" s="5">
        <f t="shared" si="6"/>
        <v>0.01</v>
      </c>
      <c r="D67" s="5">
        <f t="shared" si="7"/>
        <v>310</v>
      </c>
      <c r="E67" s="5" t="str">
        <f t="shared" si="8"/>
        <v>26.91</v>
      </c>
      <c r="F67" s="5" t="str">
        <f t="shared" si="9"/>
        <v>2828</v>
      </c>
      <c r="G67" s="5" t="str">
        <f t="shared" si="10"/>
        <v>3097</v>
      </c>
      <c r="H67" s="5" t="str">
        <f t="shared" si="11"/>
        <v>9.317</v>
      </c>
      <c r="I67" s="4" t="s">
        <v>9</v>
      </c>
      <c r="O67">
        <f ca="1"/>
        <v>0.12</v>
      </c>
      <c r="P67">
        <f ca="1"/>
        <v>400</v>
      </c>
      <c r="Q67">
        <f ca="1"/>
        <v>2.5849000000000002</v>
      </c>
      <c r="R67">
        <f ca="1"/>
        <v>2968.1120000000001</v>
      </c>
      <c r="S67">
        <f ca="1"/>
        <v>3278.3</v>
      </c>
      <c r="T67">
        <f ca="1"/>
        <v>8.4606999999999992</v>
      </c>
      <c r="U67" t="e">
        <f ca="1"/>
        <v>#VALUE!</v>
      </c>
      <c r="V67">
        <f ca="1"/>
        <v>1242</v>
      </c>
      <c r="W67">
        <f ca="1"/>
        <v>0.12</v>
      </c>
      <c r="AN67" s="89" t="str">
        <f t="shared" si="13"/>
        <v>0.01000</v>
      </c>
      <c r="AO67" s="89" t="str">
        <f t="shared" si="14"/>
        <v>310.0</v>
      </c>
      <c r="AP67" s="89" t="str">
        <f t="shared" si="15"/>
        <v>26.91</v>
      </c>
      <c r="AQ67" s="89" t="str">
        <f t="shared" si="16"/>
        <v>2828</v>
      </c>
      <c r="AR67" s="89" t="str">
        <f t="shared" si="17"/>
        <v>3097</v>
      </c>
      <c r="AS67" s="89" t="str">
        <f t="shared" si="18"/>
        <v>9.317</v>
      </c>
      <c r="AT67" s="89"/>
      <c r="AU67" s="99">
        <v>0.01</v>
      </c>
      <c r="AV67" s="99">
        <v>310</v>
      </c>
      <c r="AW67" s="99">
        <v>26.907</v>
      </c>
      <c r="AX67" s="99">
        <v>2827.73</v>
      </c>
      <c r="AY67" s="99">
        <v>3096.8</v>
      </c>
      <c r="AZ67" s="99">
        <v>9.3172999999999995</v>
      </c>
      <c r="BA67" s="120" t="s">
        <v>9</v>
      </c>
      <c r="BB67" s="4">
        <v>67</v>
      </c>
      <c r="BC67" s="4">
        <v>0.01</v>
      </c>
    </row>
    <row r="68" spans="2:55">
      <c r="B68">
        <v>67</v>
      </c>
      <c r="C68" s="5">
        <f t="shared" si="6"/>
        <v>0.01</v>
      </c>
      <c r="D68" s="5">
        <f t="shared" si="7"/>
        <v>320</v>
      </c>
      <c r="E68" s="5" t="str">
        <f t="shared" si="8"/>
        <v>27.37</v>
      </c>
      <c r="F68" s="5" t="str">
        <f t="shared" si="9"/>
        <v>2843</v>
      </c>
      <c r="G68" s="5" t="str">
        <f t="shared" si="10"/>
        <v>3117</v>
      </c>
      <c r="H68" s="5" t="str">
        <f t="shared" si="11"/>
        <v>9.352</v>
      </c>
      <c r="I68" s="4" t="s">
        <v>9</v>
      </c>
      <c r="O68">
        <f ca="1"/>
        <v>0.12</v>
      </c>
      <c r="P68">
        <f ca="1"/>
        <v>410</v>
      </c>
      <c r="Q68">
        <f ca="1"/>
        <v>2.6234999999999999</v>
      </c>
      <c r="R68">
        <f ca="1"/>
        <v>2984.18</v>
      </c>
      <c r="S68">
        <f ca="1"/>
        <v>3299</v>
      </c>
      <c r="T68">
        <f ca="1"/>
        <v>8.4913000000000007</v>
      </c>
      <c r="U68" t="e">
        <f ca="1"/>
        <v>#VALUE!</v>
      </c>
      <c r="V68">
        <f ca="1"/>
        <v>1243</v>
      </c>
      <c r="W68">
        <f ca="1"/>
        <v>0.12</v>
      </c>
      <c r="AN68" s="89" t="str">
        <f t="shared" si="13"/>
        <v>0.01000</v>
      </c>
      <c r="AO68" s="89" t="str">
        <f t="shared" si="14"/>
        <v>320.0</v>
      </c>
      <c r="AP68" s="89" t="str">
        <f t="shared" si="15"/>
        <v>27.37</v>
      </c>
      <c r="AQ68" s="89" t="str">
        <f t="shared" si="16"/>
        <v>2843</v>
      </c>
      <c r="AR68" s="89" t="str">
        <f t="shared" si="17"/>
        <v>3117</v>
      </c>
      <c r="AS68" s="89" t="str">
        <f t="shared" si="18"/>
        <v>9.352</v>
      </c>
      <c r="AT68" s="89"/>
      <c r="AU68" s="99">
        <v>0.01</v>
      </c>
      <c r="AV68" s="99">
        <v>320</v>
      </c>
      <c r="AW68" s="99">
        <v>27.369</v>
      </c>
      <c r="AX68" s="99">
        <v>2843.21</v>
      </c>
      <c r="AY68" s="99">
        <v>3116.9</v>
      </c>
      <c r="AZ68" s="99">
        <v>9.3514999999999997</v>
      </c>
      <c r="BA68" s="120" t="s">
        <v>9</v>
      </c>
      <c r="BB68" s="4">
        <v>68</v>
      </c>
      <c r="BC68" s="4">
        <v>0.01</v>
      </c>
    </row>
    <row r="69" spans="2:55">
      <c r="B69">
        <v>68</v>
      </c>
      <c r="C69" s="5">
        <f t="shared" si="6"/>
        <v>0.01</v>
      </c>
      <c r="D69" s="5">
        <f t="shared" si="7"/>
        <v>330</v>
      </c>
      <c r="E69" s="5" t="str">
        <f t="shared" si="8"/>
        <v>27.83</v>
      </c>
      <c r="F69" s="5" t="str">
        <f t="shared" si="9"/>
        <v>2859</v>
      </c>
      <c r="G69" s="5" t="str">
        <f t="shared" si="10"/>
        <v>3137</v>
      </c>
      <c r="H69" s="5" t="str">
        <f t="shared" si="11"/>
        <v>9.385</v>
      </c>
      <c r="I69" s="4" t="s">
        <v>9</v>
      </c>
      <c r="O69">
        <f ca="1"/>
        <v>0.12</v>
      </c>
      <c r="P69">
        <f ca="1"/>
        <v>420</v>
      </c>
      <c r="Q69">
        <f ca="1"/>
        <v>2.6621000000000001</v>
      </c>
      <c r="R69">
        <f ca="1"/>
        <v>3000.348</v>
      </c>
      <c r="S69">
        <f ca="1"/>
        <v>3319.8</v>
      </c>
      <c r="T69">
        <f ca="1"/>
        <v>8.5214999999999996</v>
      </c>
      <c r="U69" t="e">
        <f ca="1"/>
        <v>#VALUE!</v>
      </c>
      <c r="V69">
        <f ca="1"/>
        <v>1244</v>
      </c>
      <c r="W69">
        <f ca="1"/>
        <v>0.12</v>
      </c>
      <c r="AN69" s="89" t="str">
        <f t="shared" si="13"/>
        <v>0.01000</v>
      </c>
      <c r="AO69" s="89" t="str">
        <f t="shared" si="14"/>
        <v>330.0</v>
      </c>
      <c r="AP69" s="89" t="str">
        <f t="shared" si="15"/>
        <v>27.83</v>
      </c>
      <c r="AQ69" s="89" t="str">
        <f t="shared" si="16"/>
        <v>2859</v>
      </c>
      <c r="AR69" s="89" t="str">
        <f t="shared" si="17"/>
        <v>3137</v>
      </c>
      <c r="AS69" s="89" t="str">
        <f t="shared" si="18"/>
        <v>9.385</v>
      </c>
      <c r="AT69" s="89"/>
      <c r="AU69" s="99">
        <v>0.01</v>
      </c>
      <c r="AV69" s="99">
        <v>330</v>
      </c>
      <c r="AW69" s="99">
        <v>27.831</v>
      </c>
      <c r="AX69" s="99">
        <v>2858.69</v>
      </c>
      <c r="AY69" s="99">
        <v>3137</v>
      </c>
      <c r="AZ69" s="99">
        <v>9.3851999999999993</v>
      </c>
      <c r="BA69" s="120" t="s">
        <v>9</v>
      </c>
      <c r="BB69" s="4">
        <v>69</v>
      </c>
      <c r="BC69" s="4">
        <v>0.01</v>
      </c>
    </row>
    <row r="70" spans="2:55">
      <c r="B70">
        <v>69</v>
      </c>
      <c r="C70" s="5">
        <f t="shared" si="6"/>
        <v>0.01</v>
      </c>
      <c r="D70" s="5">
        <f t="shared" si="7"/>
        <v>340</v>
      </c>
      <c r="E70" s="5" t="str">
        <f t="shared" si="8"/>
        <v>28.29</v>
      </c>
      <c r="F70" s="5" t="str">
        <f t="shared" si="9"/>
        <v>2874</v>
      </c>
      <c r="G70" s="5" t="str">
        <f t="shared" si="10"/>
        <v>3157</v>
      </c>
      <c r="H70" s="5" t="str">
        <f t="shared" si="11"/>
        <v>9.419</v>
      </c>
      <c r="I70" s="4" t="s">
        <v>9</v>
      </c>
      <c r="O70">
        <f ca="1"/>
        <v>0.12</v>
      </c>
      <c r="P70">
        <f ca="1"/>
        <v>430</v>
      </c>
      <c r="Q70">
        <f ca="1"/>
        <v>2.7008000000000001</v>
      </c>
      <c r="R70">
        <f ca="1"/>
        <v>3016.6039999999998</v>
      </c>
      <c r="S70">
        <f ca="1"/>
        <v>3340.7</v>
      </c>
      <c r="T70">
        <f ca="1"/>
        <v>8.5513999999999992</v>
      </c>
      <c r="U70" t="e">
        <f ca="1"/>
        <v>#VALUE!</v>
      </c>
      <c r="V70">
        <f ca="1"/>
        <v>1245</v>
      </c>
      <c r="W70">
        <f ca="1"/>
        <v>0.12</v>
      </c>
      <c r="AN70" s="89" t="str">
        <f t="shared" si="13"/>
        <v>0.01000</v>
      </c>
      <c r="AO70" s="89" t="str">
        <f t="shared" si="14"/>
        <v>340.0</v>
      </c>
      <c r="AP70" s="89" t="str">
        <f t="shared" si="15"/>
        <v>28.29</v>
      </c>
      <c r="AQ70" s="89" t="str">
        <f t="shared" si="16"/>
        <v>2874</v>
      </c>
      <c r="AR70" s="89" t="str">
        <f t="shared" si="17"/>
        <v>3157</v>
      </c>
      <c r="AS70" s="89" t="str">
        <f t="shared" si="18"/>
        <v>9.419</v>
      </c>
      <c r="AT70" s="89"/>
      <c r="AU70" s="99">
        <v>0.01</v>
      </c>
      <c r="AV70" s="99">
        <v>340</v>
      </c>
      <c r="AW70" s="99">
        <v>28.292999999999999</v>
      </c>
      <c r="AX70" s="99">
        <v>2874.3700000000003</v>
      </c>
      <c r="AY70" s="99">
        <v>3157.3</v>
      </c>
      <c r="AZ70" s="99">
        <v>9.4184999999999999</v>
      </c>
      <c r="BA70" s="120" t="s">
        <v>9</v>
      </c>
      <c r="BB70" s="4">
        <v>70</v>
      </c>
      <c r="BC70" s="4">
        <v>0.01</v>
      </c>
    </row>
    <row r="71" spans="2:55">
      <c r="B71">
        <v>70</v>
      </c>
      <c r="C71" s="5">
        <f t="shared" si="6"/>
        <v>0.01</v>
      </c>
      <c r="D71" s="5">
        <f t="shared" si="7"/>
        <v>350</v>
      </c>
      <c r="E71" s="5" t="str">
        <f t="shared" si="8"/>
        <v>28.76</v>
      </c>
      <c r="F71" s="5" t="str">
        <f t="shared" si="9"/>
        <v>2890.</v>
      </c>
      <c r="G71" s="5" t="str">
        <f t="shared" si="10"/>
        <v>3178</v>
      </c>
      <c r="H71" s="5" t="str">
        <f t="shared" si="11"/>
        <v>9.451</v>
      </c>
      <c r="I71" s="4" t="s">
        <v>9</v>
      </c>
      <c r="O71">
        <f ca="1"/>
        <v>0.12</v>
      </c>
      <c r="P71">
        <f ca="1"/>
        <v>440</v>
      </c>
      <c r="Q71">
        <f ca="1"/>
        <v>2.7393999999999998</v>
      </c>
      <c r="R71">
        <f ca="1"/>
        <v>3032.8719999999998</v>
      </c>
      <c r="S71">
        <f ca="1"/>
        <v>3361.6</v>
      </c>
      <c r="T71">
        <f ca="1"/>
        <v>8.5808999999999997</v>
      </c>
      <c r="U71" t="e">
        <f ca="1"/>
        <v>#VALUE!</v>
      </c>
      <c r="V71">
        <f ca="1"/>
        <v>1246</v>
      </c>
      <c r="W71">
        <f ca="1"/>
        <v>0.12</v>
      </c>
      <c r="AN71" s="89" t="str">
        <f t="shared" si="13"/>
        <v>0.01000</v>
      </c>
      <c r="AO71" s="89" t="str">
        <f t="shared" si="14"/>
        <v>350.0</v>
      </c>
      <c r="AP71" s="89" t="str">
        <f t="shared" si="15"/>
        <v>28.76</v>
      </c>
      <c r="AQ71" s="89" t="str">
        <f t="shared" si="16"/>
        <v>2890.</v>
      </c>
      <c r="AR71" s="89" t="str">
        <f t="shared" si="17"/>
        <v>3178</v>
      </c>
      <c r="AS71" s="89" t="str">
        <f t="shared" si="18"/>
        <v>9.451</v>
      </c>
      <c r="AT71" s="89"/>
      <c r="AU71" s="99">
        <v>0.01</v>
      </c>
      <c r="AV71" s="99">
        <v>350</v>
      </c>
      <c r="AW71" s="99">
        <v>28.754999999999999</v>
      </c>
      <c r="AX71" s="99">
        <v>2889.95</v>
      </c>
      <c r="AY71" s="99">
        <v>3177.5</v>
      </c>
      <c r="AZ71" s="99">
        <v>9.4512999999999998</v>
      </c>
      <c r="BA71" s="120" t="s">
        <v>9</v>
      </c>
      <c r="BB71" s="4">
        <v>71</v>
      </c>
      <c r="BC71" s="4">
        <v>0.01</v>
      </c>
    </row>
    <row r="72" spans="2:55">
      <c r="B72">
        <v>71</v>
      </c>
      <c r="C72" s="5">
        <f t="shared" si="6"/>
        <v>0.01</v>
      </c>
      <c r="D72" s="5">
        <f t="shared" si="7"/>
        <v>360</v>
      </c>
      <c r="E72" s="5" t="str">
        <f t="shared" si="8"/>
        <v>29.22</v>
      </c>
      <c r="F72" s="5" t="str">
        <f t="shared" si="9"/>
        <v>2906</v>
      </c>
      <c r="G72" s="5" t="str">
        <f t="shared" si="10"/>
        <v>3198</v>
      </c>
      <c r="H72" s="5" t="str">
        <f t="shared" si="11"/>
        <v>9.484</v>
      </c>
      <c r="I72" s="4" t="s">
        <v>9</v>
      </c>
      <c r="O72">
        <f ca="1"/>
        <v>0.12</v>
      </c>
      <c r="P72">
        <f ca="1"/>
        <v>450</v>
      </c>
      <c r="Q72">
        <f ca="1"/>
        <v>2.7778999999999998</v>
      </c>
      <c r="R72">
        <f ca="1"/>
        <v>3049.252</v>
      </c>
      <c r="S72">
        <f ca="1"/>
        <v>3382.6</v>
      </c>
      <c r="T72">
        <f ca="1"/>
        <v>8.6102000000000007</v>
      </c>
      <c r="U72" t="e">
        <f ca="1"/>
        <v>#VALUE!</v>
      </c>
      <c r="V72">
        <f ca="1"/>
        <v>1247</v>
      </c>
      <c r="W72">
        <f ca="1"/>
        <v>0.12</v>
      </c>
      <c r="AN72" s="89" t="str">
        <f t="shared" si="13"/>
        <v>0.01000</v>
      </c>
      <c r="AO72" s="89" t="str">
        <f t="shared" si="14"/>
        <v>360.0</v>
      </c>
      <c r="AP72" s="89" t="str">
        <f t="shared" si="15"/>
        <v>29.22</v>
      </c>
      <c r="AQ72" s="89" t="str">
        <f t="shared" si="16"/>
        <v>2906</v>
      </c>
      <c r="AR72" s="89" t="str">
        <f t="shared" si="17"/>
        <v>3198</v>
      </c>
      <c r="AS72" s="89" t="str">
        <f t="shared" si="18"/>
        <v>9.484</v>
      </c>
      <c r="AT72" s="89"/>
      <c r="AU72" s="99">
        <v>0.01</v>
      </c>
      <c r="AV72" s="99">
        <v>360</v>
      </c>
      <c r="AW72" s="99">
        <v>29.216000000000001</v>
      </c>
      <c r="AX72" s="99">
        <v>2905.7400000000002</v>
      </c>
      <c r="AY72" s="99">
        <v>3197.9</v>
      </c>
      <c r="AZ72" s="99">
        <v>9.4837000000000007</v>
      </c>
      <c r="BA72" s="120" t="s">
        <v>9</v>
      </c>
      <c r="BB72" s="4">
        <v>72</v>
      </c>
      <c r="BC72" s="4">
        <v>0.01</v>
      </c>
    </row>
    <row r="73" spans="2:55">
      <c r="B73">
        <v>72</v>
      </c>
      <c r="C73" s="5">
        <f t="shared" si="6"/>
        <v>0.01</v>
      </c>
      <c r="D73" s="5">
        <f t="shared" si="7"/>
        <v>370</v>
      </c>
      <c r="E73" s="5" t="str">
        <f t="shared" si="8"/>
        <v>29.68</v>
      </c>
      <c r="F73" s="5" t="str">
        <f t="shared" si="9"/>
        <v>2922</v>
      </c>
      <c r="G73" s="5" t="str">
        <f t="shared" si="10"/>
        <v>3218</v>
      </c>
      <c r="H73" s="5" t="str">
        <f t="shared" si="11"/>
        <v>9.516</v>
      </c>
      <c r="I73" s="4" t="s">
        <v>9</v>
      </c>
      <c r="O73">
        <f ca="1"/>
        <v>0.12</v>
      </c>
      <c r="P73">
        <f ca="1"/>
        <v>460</v>
      </c>
      <c r="Q73">
        <f ca="1"/>
        <v>2.8165</v>
      </c>
      <c r="R73">
        <f ca="1"/>
        <v>3065.62</v>
      </c>
      <c r="S73">
        <f ca="1"/>
        <v>3403.6</v>
      </c>
      <c r="T73">
        <f ca="1"/>
        <v>8.6390999999999991</v>
      </c>
      <c r="U73" t="e">
        <f ca="1"/>
        <v>#VALUE!</v>
      </c>
      <c r="V73">
        <f ca="1"/>
        <v>1248</v>
      </c>
      <c r="W73">
        <f ca="1"/>
        <v>0.12</v>
      </c>
      <c r="AN73" s="89" t="str">
        <f t="shared" si="13"/>
        <v>0.01000</v>
      </c>
      <c r="AO73" s="89" t="str">
        <f t="shared" si="14"/>
        <v>370.0</v>
      </c>
      <c r="AP73" s="89" t="str">
        <f t="shared" si="15"/>
        <v>29.68</v>
      </c>
      <c r="AQ73" s="89" t="str">
        <f t="shared" si="16"/>
        <v>2922</v>
      </c>
      <c r="AR73" s="89" t="str">
        <f t="shared" si="17"/>
        <v>3218</v>
      </c>
      <c r="AS73" s="89" t="str">
        <f t="shared" si="18"/>
        <v>9.516</v>
      </c>
      <c r="AT73" s="89"/>
      <c r="AU73" s="99">
        <v>0.01</v>
      </c>
      <c r="AV73" s="99">
        <v>370</v>
      </c>
      <c r="AW73" s="99">
        <v>29.678000000000001</v>
      </c>
      <c r="AX73" s="99">
        <v>2921.52</v>
      </c>
      <c r="AY73" s="99">
        <v>3218.3</v>
      </c>
      <c r="AZ73" s="99">
        <v>9.5157000000000007</v>
      </c>
      <c r="BA73" s="120" t="s">
        <v>9</v>
      </c>
      <c r="BB73" s="4">
        <v>73</v>
      </c>
      <c r="BC73" s="4">
        <v>0.01</v>
      </c>
    </row>
    <row r="74" spans="2:55">
      <c r="B74">
        <v>73</v>
      </c>
      <c r="C74" s="5">
        <f t="shared" si="6"/>
        <v>0.01</v>
      </c>
      <c r="D74" s="5">
        <f t="shared" si="7"/>
        <v>380</v>
      </c>
      <c r="E74" s="5" t="str">
        <f t="shared" si="8"/>
        <v>30.14</v>
      </c>
      <c r="F74" s="5" t="str">
        <f t="shared" si="9"/>
        <v>2937</v>
      </c>
      <c r="G74" s="5" t="str">
        <f t="shared" si="10"/>
        <v>3239</v>
      </c>
      <c r="H74" s="5" t="str">
        <f t="shared" si="11"/>
        <v>9.547</v>
      </c>
      <c r="I74" s="4" t="s">
        <v>9</v>
      </c>
      <c r="O74">
        <f ca="1"/>
        <v>0.12</v>
      </c>
      <c r="P74">
        <f ca="1"/>
        <v>470</v>
      </c>
      <c r="Q74">
        <f ca="1"/>
        <v>2.8551000000000002</v>
      </c>
      <c r="R74">
        <f ca="1"/>
        <v>3082.1880000000001</v>
      </c>
      <c r="S74">
        <f ca="1"/>
        <v>3424.8</v>
      </c>
      <c r="T74">
        <f ca="1"/>
        <v>8.6677</v>
      </c>
      <c r="U74" t="e">
        <f ca="1"/>
        <v>#VALUE!</v>
      </c>
      <c r="V74">
        <f ca="1"/>
        <v>1249</v>
      </c>
      <c r="W74">
        <f ca="1"/>
        <v>0.12</v>
      </c>
      <c r="AN74" s="89" t="str">
        <f t="shared" si="13"/>
        <v>0.01000</v>
      </c>
      <c r="AO74" s="89" t="str">
        <f t="shared" si="14"/>
        <v>380.0</v>
      </c>
      <c r="AP74" s="89" t="str">
        <f t="shared" si="15"/>
        <v>30.14</v>
      </c>
      <c r="AQ74" s="89" t="str">
        <f t="shared" si="16"/>
        <v>2937</v>
      </c>
      <c r="AR74" s="89" t="str">
        <f t="shared" si="17"/>
        <v>3239</v>
      </c>
      <c r="AS74" s="89" t="str">
        <f t="shared" si="18"/>
        <v>9.547</v>
      </c>
      <c r="AT74" s="89"/>
      <c r="AU74" s="99">
        <v>0.01</v>
      </c>
      <c r="AV74" s="99">
        <v>380</v>
      </c>
      <c r="AW74" s="99">
        <v>30.14</v>
      </c>
      <c r="AX74" s="99">
        <v>2937.4</v>
      </c>
      <c r="AY74" s="99">
        <v>3238.8</v>
      </c>
      <c r="AZ74" s="99">
        <v>9.5472999999999999</v>
      </c>
      <c r="BA74" s="120" t="s">
        <v>9</v>
      </c>
      <c r="BB74" s="4">
        <v>74</v>
      </c>
      <c r="BC74" s="4">
        <v>0.01</v>
      </c>
    </row>
    <row r="75" spans="2:55">
      <c r="B75">
        <v>74</v>
      </c>
      <c r="C75" s="5">
        <f t="shared" si="6"/>
        <v>0.01</v>
      </c>
      <c r="D75" s="5">
        <f t="shared" si="7"/>
        <v>390</v>
      </c>
      <c r="E75" s="5" t="str">
        <f t="shared" si="8"/>
        <v>30.60</v>
      </c>
      <c r="F75" s="5" t="str">
        <f t="shared" si="9"/>
        <v>2953</v>
      </c>
      <c r="G75" s="5" t="str">
        <f t="shared" si="10"/>
        <v>3259</v>
      </c>
      <c r="H75" s="5" t="str">
        <f t="shared" si="11"/>
        <v>9.579</v>
      </c>
      <c r="I75" s="4" t="s">
        <v>9</v>
      </c>
      <c r="O75">
        <f ca="1"/>
        <v>0.12</v>
      </c>
      <c r="P75">
        <f ca="1"/>
        <v>480</v>
      </c>
      <c r="Q75">
        <f ca="1"/>
        <v>2.8936999999999999</v>
      </c>
      <c r="R75">
        <f ca="1"/>
        <v>3098.7559999999999</v>
      </c>
      <c r="S75">
        <f ca="1"/>
        <v>3446</v>
      </c>
      <c r="T75">
        <f ca="1"/>
        <v>8.6959999999999997</v>
      </c>
      <c r="U75" t="e">
        <f ca="1"/>
        <v>#VALUE!</v>
      </c>
      <c r="V75">
        <f ca="1"/>
        <v>1250</v>
      </c>
      <c r="W75">
        <f ca="1"/>
        <v>0.12</v>
      </c>
      <c r="AN75" s="89" t="str">
        <f t="shared" si="13"/>
        <v>0.01000</v>
      </c>
      <c r="AO75" s="89" t="str">
        <f t="shared" si="14"/>
        <v>390.0</v>
      </c>
      <c r="AP75" s="89" t="str">
        <f t="shared" si="15"/>
        <v>30.60</v>
      </c>
      <c r="AQ75" s="89" t="str">
        <f t="shared" si="16"/>
        <v>2953</v>
      </c>
      <c r="AR75" s="89" t="str">
        <f t="shared" si="17"/>
        <v>3259</v>
      </c>
      <c r="AS75" s="89" t="str">
        <f t="shared" si="18"/>
        <v>9.579</v>
      </c>
      <c r="AT75" s="89"/>
      <c r="AU75" s="99">
        <v>0.01</v>
      </c>
      <c r="AV75" s="99">
        <v>390</v>
      </c>
      <c r="AW75" s="99">
        <v>30.600999999999999</v>
      </c>
      <c r="AX75" s="99">
        <v>2953.29</v>
      </c>
      <c r="AY75" s="99">
        <v>3259.3</v>
      </c>
      <c r="AZ75" s="99">
        <v>9.5785</v>
      </c>
      <c r="BA75" s="120" t="s">
        <v>9</v>
      </c>
      <c r="BB75" s="4">
        <v>75</v>
      </c>
      <c r="BC75" s="4">
        <v>0.01</v>
      </c>
    </row>
    <row r="76" spans="2:55">
      <c r="B76">
        <v>75</v>
      </c>
      <c r="C76" s="5">
        <f t="shared" si="6"/>
        <v>0.01</v>
      </c>
      <c r="D76" s="5">
        <f t="shared" si="7"/>
        <v>400</v>
      </c>
      <c r="E76" s="5" t="str">
        <f t="shared" si="8"/>
        <v>31.06</v>
      </c>
      <c r="F76" s="5" t="str">
        <f t="shared" si="9"/>
        <v>2969</v>
      </c>
      <c r="G76" s="5" t="str">
        <f t="shared" si="10"/>
        <v>3280.</v>
      </c>
      <c r="H76" s="5" t="str">
        <f t="shared" si="11"/>
        <v>9.609</v>
      </c>
      <c r="I76" s="4" t="s">
        <v>9</v>
      </c>
      <c r="O76">
        <f ca="1"/>
        <v>0.12</v>
      </c>
      <c r="P76">
        <f ca="1"/>
        <v>490</v>
      </c>
      <c r="Q76">
        <f ca="1"/>
        <v>2.9323000000000001</v>
      </c>
      <c r="R76">
        <f ca="1"/>
        <v>3115.3240000000001</v>
      </c>
      <c r="S76">
        <f ca="1"/>
        <v>3467.2</v>
      </c>
      <c r="T76">
        <f ca="1"/>
        <v>8.7240000000000002</v>
      </c>
      <c r="U76" t="e">
        <f ca="1"/>
        <v>#VALUE!</v>
      </c>
      <c r="V76">
        <f ca="1"/>
        <v>1251</v>
      </c>
      <c r="W76">
        <f ca="1"/>
        <v>0.12</v>
      </c>
      <c r="AN76" s="89" t="str">
        <f t="shared" si="13"/>
        <v>0.01000</v>
      </c>
      <c r="AO76" s="89" t="str">
        <f t="shared" si="14"/>
        <v>400.0</v>
      </c>
      <c r="AP76" s="89" t="str">
        <f t="shared" si="15"/>
        <v>31.06</v>
      </c>
      <c r="AQ76" s="89" t="str">
        <f t="shared" si="16"/>
        <v>2969</v>
      </c>
      <c r="AR76" s="89" t="str">
        <f t="shared" si="17"/>
        <v>3280.</v>
      </c>
      <c r="AS76" s="89" t="str">
        <f t="shared" si="18"/>
        <v>9.609</v>
      </c>
      <c r="AT76" s="89"/>
      <c r="AU76" s="99">
        <v>0.01</v>
      </c>
      <c r="AV76" s="99">
        <v>400</v>
      </c>
      <c r="AW76" s="99">
        <v>31.062999999999999</v>
      </c>
      <c r="AX76" s="99">
        <v>2969.27</v>
      </c>
      <c r="AY76" s="99">
        <v>3279.9</v>
      </c>
      <c r="AZ76" s="99">
        <v>9.6094000000000008</v>
      </c>
      <c r="BA76" s="120" t="s">
        <v>9</v>
      </c>
      <c r="BB76" s="4">
        <v>76</v>
      </c>
      <c r="BC76" s="4">
        <v>0.01</v>
      </c>
    </row>
    <row r="77" spans="2:55">
      <c r="B77">
        <v>76</v>
      </c>
      <c r="C77" s="5">
        <f t="shared" si="6"/>
        <v>0.01</v>
      </c>
      <c r="D77" s="5">
        <f t="shared" si="7"/>
        <v>410</v>
      </c>
      <c r="E77" s="5" t="str">
        <f t="shared" si="8"/>
        <v>31.53</v>
      </c>
      <c r="F77" s="5" t="str">
        <f t="shared" si="9"/>
        <v>2985</v>
      </c>
      <c r="G77" s="5" t="str">
        <f t="shared" si="10"/>
        <v>3301</v>
      </c>
      <c r="H77" s="5" t="str">
        <f t="shared" si="11"/>
        <v>9.640</v>
      </c>
      <c r="I77" s="4" t="s">
        <v>9</v>
      </c>
      <c r="O77">
        <f ca="1"/>
        <v>0.12</v>
      </c>
      <c r="P77">
        <f ca="1"/>
        <v>500</v>
      </c>
      <c r="Q77">
        <f ca="1"/>
        <v>2.9708000000000001</v>
      </c>
      <c r="R77">
        <f ca="1"/>
        <v>3132.0039999999999</v>
      </c>
      <c r="S77">
        <f ca="1"/>
        <v>3488.5</v>
      </c>
      <c r="T77">
        <f ca="1"/>
        <v>8.7517999999999994</v>
      </c>
      <c r="U77" t="e">
        <f ca="1"/>
        <v>#VALUE!</v>
      </c>
      <c r="V77">
        <f ca="1"/>
        <v>1252</v>
      </c>
      <c r="W77">
        <f ca="1"/>
        <v>0.12</v>
      </c>
      <c r="AN77" s="89" t="str">
        <f t="shared" si="13"/>
        <v>0.01000</v>
      </c>
      <c r="AO77" s="89" t="str">
        <f t="shared" si="14"/>
        <v>410.0</v>
      </c>
      <c r="AP77" s="89" t="str">
        <f t="shared" si="15"/>
        <v>31.53</v>
      </c>
      <c r="AQ77" s="89" t="str">
        <f t="shared" si="16"/>
        <v>2985</v>
      </c>
      <c r="AR77" s="89" t="str">
        <f t="shared" si="17"/>
        <v>3301</v>
      </c>
      <c r="AS77" s="89" t="str">
        <f t="shared" si="18"/>
        <v>9.640</v>
      </c>
      <c r="AT77" s="89"/>
      <c r="AU77" s="99">
        <v>0.01</v>
      </c>
      <c r="AV77" s="99">
        <v>410</v>
      </c>
      <c r="AW77" s="99">
        <v>31.524999999999999</v>
      </c>
      <c r="AX77" s="99">
        <v>2985.35</v>
      </c>
      <c r="AY77" s="99">
        <v>3300.6</v>
      </c>
      <c r="AZ77" s="99">
        <v>9.6397999999999993</v>
      </c>
      <c r="BA77" s="120" t="s">
        <v>9</v>
      </c>
      <c r="BB77" s="4">
        <v>77</v>
      </c>
      <c r="BC77" s="4">
        <v>0.01</v>
      </c>
    </row>
    <row r="78" spans="2:55">
      <c r="B78">
        <v>77</v>
      </c>
      <c r="C78" s="5">
        <f t="shared" si="6"/>
        <v>0.01</v>
      </c>
      <c r="D78" s="5">
        <f t="shared" si="7"/>
        <v>420</v>
      </c>
      <c r="E78" s="5" t="str">
        <f t="shared" si="8"/>
        <v>31.99</v>
      </c>
      <c r="F78" s="5" t="str">
        <f t="shared" si="9"/>
        <v>3002</v>
      </c>
      <c r="G78" s="5" t="str">
        <f t="shared" si="10"/>
        <v>3321</v>
      </c>
      <c r="H78" s="5" t="str">
        <f t="shared" si="11"/>
        <v>9.670</v>
      </c>
      <c r="I78" s="4" t="s">
        <v>9</v>
      </c>
      <c r="O78">
        <f ca="1"/>
        <v>0.12</v>
      </c>
      <c r="P78">
        <f ca="1"/>
        <v>520</v>
      </c>
      <c r="Q78">
        <f ca="1"/>
        <v>3.0478999999999998</v>
      </c>
      <c r="R78">
        <f ca="1"/>
        <v>3165.652</v>
      </c>
      <c r="S78">
        <f ca="1"/>
        <v>3531.4</v>
      </c>
      <c r="T78">
        <f ca="1"/>
        <v>8.8064999999999998</v>
      </c>
      <c r="U78" t="e">
        <f ca="1"/>
        <v>#VALUE!</v>
      </c>
      <c r="V78">
        <f ca="1"/>
        <v>1253</v>
      </c>
      <c r="W78">
        <f ca="1"/>
        <v>0.12</v>
      </c>
      <c r="AN78" s="89" t="str">
        <f t="shared" si="13"/>
        <v>0.01000</v>
      </c>
      <c r="AO78" s="89" t="str">
        <f t="shared" si="14"/>
        <v>420.0</v>
      </c>
      <c r="AP78" s="89" t="str">
        <f t="shared" si="15"/>
        <v>31.99</v>
      </c>
      <c r="AQ78" s="89" t="str">
        <f t="shared" si="16"/>
        <v>3002</v>
      </c>
      <c r="AR78" s="89" t="str">
        <f t="shared" si="17"/>
        <v>3321</v>
      </c>
      <c r="AS78" s="89" t="str">
        <f t="shared" si="18"/>
        <v>9.670</v>
      </c>
      <c r="AT78" s="89"/>
      <c r="AU78" s="99">
        <v>0.01</v>
      </c>
      <c r="AV78" s="99">
        <v>420</v>
      </c>
      <c r="AW78" s="99">
        <v>31.986000000000001</v>
      </c>
      <c r="AX78" s="99">
        <v>3001.54</v>
      </c>
      <c r="AY78" s="99">
        <v>3321.4</v>
      </c>
      <c r="AZ78" s="99">
        <v>9.67</v>
      </c>
      <c r="BA78" s="120" t="s">
        <v>9</v>
      </c>
      <c r="BB78" s="4">
        <v>78</v>
      </c>
      <c r="BC78" s="4">
        <v>0.01</v>
      </c>
    </row>
    <row r="79" spans="2:55">
      <c r="B79">
        <v>78</v>
      </c>
      <c r="C79" s="5">
        <f t="shared" ref="C79:C142" si="19">_xlfn.NUMBERVALUE(AN79)</f>
        <v>0.01</v>
      </c>
      <c r="D79" s="5">
        <f t="shared" ref="D79:D142" si="20">_xlfn.NUMBERVALUE(AO79)</f>
        <v>430</v>
      </c>
      <c r="E79" s="5" t="str">
        <f t="shared" ref="E79:E142" si="21">AP79</f>
        <v>32.45</v>
      </c>
      <c r="F79" s="5" t="str">
        <f t="shared" ref="F79:F142" si="22">IF($D79=0,_xlfn.NUMBERVALUE(AQ79),AQ79)</f>
        <v>3018</v>
      </c>
      <c r="G79" s="5" t="str">
        <f t="shared" ref="G79:G142" si="23">IF($D79=0,_xlfn.NUMBERVALUE(AR79),AR79)</f>
        <v>3342</v>
      </c>
      <c r="H79" s="5" t="str">
        <f t="shared" ref="H79:H142" si="24">IF($D79=0,_xlfn.NUMBERVALUE(AS79),AS79)</f>
        <v>9.700</v>
      </c>
      <c r="I79" s="4" t="s">
        <v>9</v>
      </c>
      <c r="O79">
        <f ca="1"/>
        <v>0.12</v>
      </c>
      <c r="P79">
        <f ca="1"/>
        <v>540</v>
      </c>
      <c r="Q79">
        <f ca="1"/>
        <v>3.125</v>
      </c>
      <c r="R79">
        <f ca="1"/>
        <v>3199.5</v>
      </c>
      <c r="S79">
        <f ca="1"/>
        <v>3574.5</v>
      </c>
      <c r="T79">
        <f ca="1"/>
        <v>8.8602000000000007</v>
      </c>
      <c r="U79" t="e">
        <f ca="1"/>
        <v>#VALUE!</v>
      </c>
      <c r="V79">
        <f ca="1"/>
        <v>1254</v>
      </c>
      <c r="W79">
        <f ca="1"/>
        <v>0.12</v>
      </c>
      <c r="AN79" s="89" t="str">
        <f t="shared" ref="AN79:AN142" si="25">IF(AU79=0,"0.000",TEXT(IF(AU79&lt;0,"-","")&amp;LEFT(TEXT(ABS(AU79),"0."&amp;REPT("0",4-1)&amp;"E+00"),4+1)*10^FLOOR(LOG10(TEXT(ABS(AU79),"0."&amp;REPT("0",4-1)&amp;"E+00")),1),(""&amp;(IF(OR(AND(FLOOR(LOG10(TEXT(ABS(AU79),"0."&amp;REPT("0",4-1)&amp;"E+00")),1)+1=4,RIGHT(LEFT(TEXT(ABS(AU79),"0."&amp;REPT("0",4-1)&amp;"E+00"),4+1)*10^FLOOR(LOG10(TEXT(ABS(AU79),"0."&amp;REPT("0",4-1)&amp;"E+00")),1),1)="0"),LOG10(TEXT(ABS(AU79),"0."&amp;REPT("0",4-1)&amp;"E+00"))&lt;=4-1),"0.","#")&amp;REPT("0",IF(4-1-(FLOOR(LOG10(TEXT(ABS(AU79),"0."&amp;REPT("0",4-1)&amp;"E+00")),1))&gt;0,4-1-(FLOOR(LOG10(TEXT(ABS(AU79),"0."&amp;REPT("0",4-1)&amp;"E+00")),1)),0))))))</f>
        <v>0.01000</v>
      </c>
      <c r="AO79" s="89" t="str">
        <f t="shared" ref="AO79:AO142" si="26">IF(AV79=0,"0.000",TEXT(IF(AV79&lt;0,"-","")&amp;LEFT(TEXT(ABS(AV79),"0."&amp;REPT("0",4-1)&amp;"E+00"),4+1)*10^FLOOR(LOG10(TEXT(ABS(AV79),"0."&amp;REPT("0",4-1)&amp;"E+00")),1),(""&amp;(IF(OR(AND(FLOOR(LOG10(TEXT(ABS(AV79),"0."&amp;REPT("0",4-1)&amp;"E+00")),1)+1=4,RIGHT(LEFT(TEXT(ABS(AV79),"0."&amp;REPT("0",4-1)&amp;"E+00"),4+1)*10^FLOOR(LOG10(TEXT(ABS(AV79),"0."&amp;REPT("0",4-1)&amp;"E+00")),1),1)="0"),LOG10(TEXT(ABS(AV79),"0."&amp;REPT("0",4-1)&amp;"E+00"))&lt;=4-1),"0.","#")&amp;REPT("0",IF(4-1-(FLOOR(LOG10(TEXT(ABS(AV79),"0."&amp;REPT("0",4-1)&amp;"E+00")),1))&gt;0,4-1-(FLOOR(LOG10(TEXT(ABS(AV79),"0."&amp;REPT("0",4-1)&amp;"E+00")),1)),0))))))</f>
        <v>430.0</v>
      </c>
      <c r="AP79" s="89" t="str">
        <f t="shared" ref="AP79:AP142" si="27">IF(AW79=0,"0.000",TEXT(IF(AW79&lt;0,"-","")&amp;LEFT(TEXT(ABS(AW79),"0."&amp;REPT("0",4-1)&amp;"E+00"),4+1)*10^FLOOR(LOG10(TEXT(ABS(AW79),"0."&amp;REPT("0",4-1)&amp;"E+00")),1),(""&amp;(IF(OR(AND(FLOOR(LOG10(TEXT(ABS(AW79),"0."&amp;REPT("0",4-1)&amp;"E+00")),1)+1=4,RIGHT(LEFT(TEXT(ABS(AW79),"0."&amp;REPT("0",4-1)&amp;"E+00"),4+1)*10^FLOOR(LOG10(TEXT(ABS(AW79),"0."&amp;REPT("0",4-1)&amp;"E+00")),1),1)="0"),LOG10(TEXT(ABS(AW79),"0."&amp;REPT("0",4-1)&amp;"E+00"))&lt;=4-1),"0.","#")&amp;REPT("0",IF(4-1-(FLOOR(LOG10(TEXT(ABS(AW79),"0."&amp;REPT("0",4-1)&amp;"E+00")),1))&gt;0,4-1-(FLOOR(LOG10(TEXT(ABS(AW79),"0."&amp;REPT("0",4-1)&amp;"E+00")),1)),0))))))</f>
        <v>32.45</v>
      </c>
      <c r="AQ79" s="89" t="str">
        <f t="shared" ref="AQ79:AQ142" si="28">IF(AX79=0,"0.000",TEXT(IF(AX79&lt;0,"-","")&amp;LEFT(TEXT(ABS(AX79),"0."&amp;REPT("0",4-1)&amp;"E+00"),4+1)*10^FLOOR(LOG10(TEXT(ABS(AX79),"0."&amp;REPT("0",4-1)&amp;"E+00")),1),(""&amp;(IF(OR(AND(FLOOR(LOG10(TEXT(ABS(AX79),"0."&amp;REPT("0",4-1)&amp;"E+00")),1)+1=4,RIGHT(LEFT(TEXT(ABS(AX79),"0."&amp;REPT("0",4-1)&amp;"E+00"),4+1)*10^FLOOR(LOG10(TEXT(ABS(AX79),"0."&amp;REPT("0",4-1)&amp;"E+00")),1),1)="0"),LOG10(TEXT(ABS(AX79),"0."&amp;REPT("0",4-1)&amp;"E+00"))&lt;=4-1),"0.","#")&amp;REPT("0",IF(4-1-(FLOOR(LOG10(TEXT(ABS(AX79),"0."&amp;REPT("0",4-1)&amp;"E+00")),1))&gt;0,4-1-(FLOOR(LOG10(TEXT(ABS(AX79),"0."&amp;REPT("0",4-1)&amp;"E+00")),1)),0))))))</f>
        <v>3018</v>
      </c>
      <c r="AR79" s="89" t="str">
        <f t="shared" ref="AR79:AR142" si="29">IF(AY79=0,"0.000",TEXT(IF(AY79&lt;0,"-","")&amp;LEFT(TEXT(ABS(AY79),"0."&amp;REPT("0",4-1)&amp;"E+00"),4+1)*10^FLOOR(LOG10(TEXT(ABS(AY79),"0."&amp;REPT("0",4-1)&amp;"E+00")),1),(""&amp;(IF(OR(AND(FLOOR(LOG10(TEXT(ABS(AY79),"0."&amp;REPT("0",4-1)&amp;"E+00")),1)+1=4,RIGHT(LEFT(TEXT(ABS(AY79),"0."&amp;REPT("0",4-1)&amp;"E+00"),4+1)*10^FLOOR(LOG10(TEXT(ABS(AY79),"0."&amp;REPT("0",4-1)&amp;"E+00")),1),1)="0"),LOG10(TEXT(ABS(AY79),"0."&amp;REPT("0",4-1)&amp;"E+00"))&lt;=4-1),"0.","#")&amp;REPT("0",IF(4-1-(FLOOR(LOG10(TEXT(ABS(AY79),"0."&amp;REPT("0",4-1)&amp;"E+00")),1))&gt;0,4-1-(FLOOR(LOG10(TEXT(ABS(AY79),"0."&amp;REPT("0",4-1)&amp;"E+00")),1)),0))))))</f>
        <v>3342</v>
      </c>
      <c r="AS79" s="89" t="str">
        <f t="shared" ref="AS79:AS142" si="30">IF(AZ79=0,"0.000",TEXT(IF(AZ79&lt;0,"-","")&amp;LEFT(TEXT(ABS(AZ79),"0."&amp;REPT("0",4-1)&amp;"E+00"),4+1)*10^FLOOR(LOG10(TEXT(ABS(AZ79),"0."&amp;REPT("0",4-1)&amp;"E+00")),1),(""&amp;(IF(OR(AND(FLOOR(LOG10(TEXT(ABS(AZ79),"0."&amp;REPT("0",4-1)&amp;"E+00")),1)+1=4,RIGHT(LEFT(TEXT(ABS(AZ79),"0."&amp;REPT("0",4-1)&amp;"E+00"),4+1)*10^FLOOR(LOG10(TEXT(ABS(AZ79),"0."&amp;REPT("0",4-1)&amp;"E+00")),1),1)="0"),LOG10(TEXT(ABS(AZ79),"0."&amp;REPT("0",4-1)&amp;"E+00"))&lt;=4-1),"0.","#")&amp;REPT("0",IF(4-1-(FLOOR(LOG10(TEXT(ABS(AZ79),"0."&amp;REPT("0",4-1)&amp;"E+00")),1))&gt;0,4-1-(FLOOR(LOG10(TEXT(ABS(AZ79),"0."&amp;REPT("0",4-1)&amp;"E+00")),1)),0))))))</f>
        <v>9.700</v>
      </c>
      <c r="AT79" s="89"/>
      <c r="AU79" s="99">
        <v>0.01</v>
      </c>
      <c r="AV79" s="99">
        <v>430</v>
      </c>
      <c r="AW79" s="99">
        <v>32.448</v>
      </c>
      <c r="AX79" s="99">
        <v>3017.72</v>
      </c>
      <c r="AY79" s="99">
        <v>3342.2</v>
      </c>
      <c r="AZ79" s="99">
        <v>9.6997999999999998</v>
      </c>
      <c r="BA79" s="120" t="s">
        <v>9</v>
      </c>
      <c r="BB79" s="4">
        <v>79</v>
      </c>
      <c r="BC79" s="4">
        <v>0.01</v>
      </c>
    </row>
    <row r="80" spans="2:55">
      <c r="B80">
        <v>79</v>
      </c>
      <c r="C80" s="5">
        <f t="shared" si="19"/>
        <v>0.01</v>
      </c>
      <c r="D80" s="5">
        <f t="shared" si="20"/>
        <v>440</v>
      </c>
      <c r="E80" s="5" t="str">
        <f t="shared" si="21"/>
        <v>32.91</v>
      </c>
      <c r="F80" s="5" t="str">
        <f t="shared" si="22"/>
        <v>3034</v>
      </c>
      <c r="G80" s="5" t="str">
        <f t="shared" si="23"/>
        <v>3363</v>
      </c>
      <c r="H80" s="5" t="str">
        <f t="shared" si="24"/>
        <v>9.729</v>
      </c>
      <c r="I80" s="4" t="s">
        <v>9</v>
      </c>
      <c r="O80">
        <f ca="1"/>
        <v>0.12</v>
      </c>
      <c r="P80">
        <f ca="1"/>
        <v>560</v>
      </c>
      <c r="Q80">
        <f ca="1"/>
        <v>3.2021000000000002</v>
      </c>
      <c r="R80">
        <f ca="1"/>
        <v>3233.5479999999998</v>
      </c>
      <c r="S80">
        <f ca="1"/>
        <v>3617.8</v>
      </c>
      <c r="T80">
        <f ca="1"/>
        <v>8.9129000000000005</v>
      </c>
      <c r="U80" t="e">
        <f ca="1"/>
        <v>#VALUE!</v>
      </c>
      <c r="V80">
        <f ca="1"/>
        <v>1255</v>
      </c>
      <c r="W80">
        <f ca="1"/>
        <v>0.12</v>
      </c>
      <c r="AN80" s="89" t="str">
        <f t="shared" si="25"/>
        <v>0.01000</v>
      </c>
      <c r="AO80" s="89" t="str">
        <f t="shared" si="26"/>
        <v>440.0</v>
      </c>
      <c r="AP80" s="89" t="str">
        <f t="shared" si="27"/>
        <v>32.91</v>
      </c>
      <c r="AQ80" s="89" t="str">
        <f t="shared" si="28"/>
        <v>3034</v>
      </c>
      <c r="AR80" s="89" t="str">
        <f t="shared" si="29"/>
        <v>3363</v>
      </c>
      <c r="AS80" s="89" t="str">
        <f t="shared" si="30"/>
        <v>9.729</v>
      </c>
      <c r="AT80" s="89"/>
      <c r="AU80" s="99">
        <v>0.01</v>
      </c>
      <c r="AV80" s="99">
        <v>440</v>
      </c>
      <c r="AW80" s="99">
        <v>32.909999999999997</v>
      </c>
      <c r="AX80" s="99">
        <v>3033.9</v>
      </c>
      <c r="AY80" s="99">
        <v>3363</v>
      </c>
      <c r="AZ80" s="99">
        <v>9.7293000000000003</v>
      </c>
      <c r="BA80" s="120" t="s">
        <v>9</v>
      </c>
      <c r="BB80" s="4">
        <v>80</v>
      </c>
      <c r="BC80" s="4">
        <v>0.01</v>
      </c>
    </row>
    <row r="81" spans="2:55">
      <c r="B81">
        <v>80</v>
      </c>
      <c r="C81" s="5">
        <f t="shared" si="19"/>
        <v>0.01</v>
      </c>
      <c r="D81" s="5">
        <f t="shared" si="20"/>
        <v>450</v>
      </c>
      <c r="E81" s="5" t="str">
        <f t="shared" si="21"/>
        <v>33.37</v>
      </c>
      <c r="F81" s="5" t="str">
        <f t="shared" si="22"/>
        <v>3050.</v>
      </c>
      <c r="G81" s="5" t="str">
        <f t="shared" si="23"/>
        <v>3384</v>
      </c>
      <c r="H81" s="5" t="str">
        <f t="shared" si="24"/>
        <v>9.758</v>
      </c>
      <c r="I81" s="4" t="s">
        <v>9</v>
      </c>
      <c r="O81">
        <f ca="1"/>
        <v>0.12</v>
      </c>
      <c r="P81">
        <f ca="1"/>
        <v>580</v>
      </c>
      <c r="Q81">
        <f ca="1"/>
        <v>3.2791999999999999</v>
      </c>
      <c r="R81">
        <f ca="1"/>
        <v>3267.9960000000001</v>
      </c>
      <c r="S81">
        <f ca="1"/>
        <v>3661.5</v>
      </c>
      <c r="T81">
        <f ca="1"/>
        <v>8.9646000000000008</v>
      </c>
      <c r="U81" t="e">
        <f ca="1"/>
        <v>#VALUE!</v>
      </c>
      <c r="V81">
        <f ca="1"/>
        <v>1256</v>
      </c>
      <c r="W81">
        <f ca="1"/>
        <v>0.12</v>
      </c>
      <c r="AN81" s="89" t="str">
        <f t="shared" si="25"/>
        <v>0.01000</v>
      </c>
      <c r="AO81" s="89" t="str">
        <f t="shared" si="26"/>
        <v>450.0</v>
      </c>
      <c r="AP81" s="89" t="str">
        <f t="shared" si="27"/>
        <v>33.37</v>
      </c>
      <c r="AQ81" s="89" t="str">
        <f t="shared" si="28"/>
        <v>3050.</v>
      </c>
      <c r="AR81" s="89" t="str">
        <f t="shared" si="29"/>
        <v>3384</v>
      </c>
      <c r="AS81" s="89" t="str">
        <f t="shared" si="30"/>
        <v>9.758</v>
      </c>
      <c r="AT81" s="89"/>
      <c r="AU81" s="99">
        <v>0.01</v>
      </c>
      <c r="AV81" s="99">
        <v>450</v>
      </c>
      <c r="AW81" s="99">
        <v>33.371000000000002</v>
      </c>
      <c r="AX81" s="99">
        <v>3050.29</v>
      </c>
      <c r="AY81" s="99">
        <v>3384</v>
      </c>
      <c r="AZ81" s="99">
        <v>9.7584</v>
      </c>
      <c r="BA81" s="120" t="s">
        <v>9</v>
      </c>
      <c r="BB81" s="4">
        <v>81</v>
      </c>
      <c r="BC81" s="4">
        <v>0.01</v>
      </c>
    </row>
    <row r="82" spans="2:55">
      <c r="B82">
        <v>81</v>
      </c>
      <c r="C82" s="5">
        <f t="shared" si="19"/>
        <v>0.01</v>
      </c>
      <c r="D82" s="5">
        <f t="shared" si="20"/>
        <v>460</v>
      </c>
      <c r="E82" s="5" t="str">
        <f t="shared" si="21"/>
        <v>33.83</v>
      </c>
      <c r="F82" s="5" t="str">
        <f t="shared" si="22"/>
        <v>3067</v>
      </c>
      <c r="G82" s="5" t="str">
        <f t="shared" si="23"/>
        <v>3405</v>
      </c>
      <c r="H82" s="5" t="str">
        <f t="shared" si="24"/>
        <v>9.787</v>
      </c>
      <c r="I82" s="4" t="s">
        <v>9</v>
      </c>
      <c r="O82">
        <f ca="1"/>
        <v>0.12</v>
      </c>
      <c r="P82">
        <f ca="1"/>
        <v>600</v>
      </c>
      <c r="Q82">
        <f ca="1"/>
        <v>3.3563000000000001</v>
      </c>
      <c r="R82">
        <f ca="1"/>
        <v>3302.6439999999998</v>
      </c>
      <c r="S82">
        <f ca="1"/>
        <v>3705.4</v>
      </c>
      <c r="T82">
        <f ca="1"/>
        <v>9.0154999999999994</v>
      </c>
      <c r="U82" t="e">
        <f ca="1"/>
        <v>#VALUE!</v>
      </c>
      <c r="V82">
        <f ca="1"/>
        <v>1257</v>
      </c>
      <c r="W82">
        <f ca="1"/>
        <v>0.12</v>
      </c>
      <c r="AN82" s="89" t="str">
        <f t="shared" si="25"/>
        <v>0.01000</v>
      </c>
      <c r="AO82" s="89" t="str">
        <f t="shared" si="26"/>
        <v>460.0</v>
      </c>
      <c r="AP82" s="89" t="str">
        <f t="shared" si="27"/>
        <v>33.83</v>
      </c>
      <c r="AQ82" s="89" t="str">
        <f t="shared" si="28"/>
        <v>3067</v>
      </c>
      <c r="AR82" s="89" t="str">
        <f t="shared" si="29"/>
        <v>3405</v>
      </c>
      <c r="AS82" s="89" t="str">
        <f t="shared" si="30"/>
        <v>9.787</v>
      </c>
      <c r="AT82" s="89"/>
      <c r="AU82" s="99">
        <v>0.01</v>
      </c>
      <c r="AV82" s="99">
        <v>460</v>
      </c>
      <c r="AW82" s="99">
        <v>33.832999999999998</v>
      </c>
      <c r="AX82" s="99">
        <v>3066.67</v>
      </c>
      <c r="AY82" s="99">
        <v>3405</v>
      </c>
      <c r="AZ82" s="99">
        <v>9.7873000000000001</v>
      </c>
      <c r="BA82" s="120" t="s">
        <v>9</v>
      </c>
      <c r="BB82" s="4">
        <v>82</v>
      </c>
      <c r="BC82" s="4">
        <v>0.01</v>
      </c>
    </row>
    <row r="83" spans="2:55">
      <c r="B83">
        <v>82</v>
      </c>
      <c r="C83" s="5">
        <f t="shared" si="19"/>
        <v>0.01</v>
      </c>
      <c r="D83" s="5">
        <f t="shared" si="20"/>
        <v>470</v>
      </c>
      <c r="E83" s="5" t="str">
        <f t="shared" si="21"/>
        <v>34.30</v>
      </c>
      <c r="F83" s="5" t="str">
        <f t="shared" si="22"/>
        <v>3083</v>
      </c>
      <c r="G83" s="5" t="str">
        <f t="shared" si="23"/>
        <v>3426</v>
      </c>
      <c r="H83" s="5" t="str">
        <f t="shared" si="24"/>
        <v>9.816</v>
      </c>
      <c r="I83" s="4" t="s">
        <v>9</v>
      </c>
      <c r="O83">
        <f ca="1"/>
        <v>0.12</v>
      </c>
      <c r="P83">
        <f ca="1"/>
        <v>620</v>
      </c>
      <c r="Q83">
        <f ca="1"/>
        <v>3.4333</v>
      </c>
      <c r="R83">
        <f ca="1"/>
        <v>3337.6039999999998</v>
      </c>
      <c r="S83">
        <f ca="1"/>
        <v>3749.6</v>
      </c>
      <c r="T83">
        <f ca="1"/>
        <v>9.0655999999999999</v>
      </c>
      <c r="U83" t="e">
        <f ca="1"/>
        <v>#VALUE!</v>
      </c>
      <c r="V83">
        <f ca="1"/>
        <v>1258</v>
      </c>
      <c r="W83">
        <f ca="1"/>
        <v>0.12</v>
      </c>
      <c r="AN83" s="89" t="str">
        <f t="shared" si="25"/>
        <v>0.01000</v>
      </c>
      <c r="AO83" s="89" t="str">
        <f t="shared" si="26"/>
        <v>470.0</v>
      </c>
      <c r="AP83" s="89" t="str">
        <f t="shared" si="27"/>
        <v>34.30</v>
      </c>
      <c r="AQ83" s="89" t="str">
        <f t="shared" si="28"/>
        <v>3083</v>
      </c>
      <c r="AR83" s="89" t="str">
        <f t="shared" si="29"/>
        <v>3426</v>
      </c>
      <c r="AS83" s="89" t="str">
        <f t="shared" si="30"/>
        <v>9.816</v>
      </c>
      <c r="AT83" s="89"/>
      <c r="AU83" s="99">
        <v>0.01</v>
      </c>
      <c r="AV83" s="99">
        <v>470</v>
      </c>
      <c r="AW83" s="99">
        <v>34.295000000000002</v>
      </c>
      <c r="AX83" s="99">
        <v>3083.1499999999996</v>
      </c>
      <c r="AY83" s="99">
        <v>3426.1</v>
      </c>
      <c r="AZ83" s="99">
        <v>9.8157999999999994</v>
      </c>
      <c r="BA83" s="120" t="s">
        <v>9</v>
      </c>
      <c r="BB83" s="4">
        <v>83</v>
      </c>
      <c r="BC83" s="4">
        <v>0.01</v>
      </c>
    </row>
    <row r="84" spans="2:55">
      <c r="B84">
        <v>83</v>
      </c>
      <c r="C84" s="5">
        <f t="shared" si="19"/>
        <v>0.01</v>
      </c>
      <c r="D84" s="5">
        <f t="shared" si="20"/>
        <v>480</v>
      </c>
      <c r="E84" s="5" t="str">
        <f t="shared" si="21"/>
        <v>34.76</v>
      </c>
      <c r="F84" s="5" t="str">
        <f t="shared" si="22"/>
        <v>3100.</v>
      </c>
      <c r="G84" s="5" t="str">
        <f t="shared" si="23"/>
        <v>3447</v>
      </c>
      <c r="H84" s="5" t="str">
        <f t="shared" si="24"/>
        <v>9.844</v>
      </c>
      <c r="I84" s="4" t="s">
        <v>9</v>
      </c>
      <c r="O84">
        <f ca="1"/>
        <v>0.12</v>
      </c>
      <c r="P84">
        <f ca="1"/>
        <v>640</v>
      </c>
      <c r="Q84">
        <f ca="1"/>
        <v>3.5104000000000002</v>
      </c>
      <c r="R84">
        <f ca="1"/>
        <v>3372.8519999999999</v>
      </c>
      <c r="S84">
        <f ca="1"/>
        <v>3794.1</v>
      </c>
      <c r="T84">
        <f ca="1"/>
        <v>9.1149000000000004</v>
      </c>
      <c r="U84" t="e">
        <f ca="1"/>
        <v>#VALUE!</v>
      </c>
      <c r="V84">
        <f ca="1"/>
        <v>1259</v>
      </c>
      <c r="W84">
        <f ca="1"/>
        <v>0.12</v>
      </c>
      <c r="AN84" s="89" t="str">
        <f t="shared" si="25"/>
        <v>0.01000</v>
      </c>
      <c r="AO84" s="89" t="str">
        <f t="shared" si="26"/>
        <v>480.0</v>
      </c>
      <c r="AP84" s="89" t="str">
        <f t="shared" si="27"/>
        <v>34.76</v>
      </c>
      <c r="AQ84" s="89" t="str">
        <f t="shared" si="28"/>
        <v>3100.</v>
      </c>
      <c r="AR84" s="89" t="str">
        <f t="shared" si="29"/>
        <v>3447</v>
      </c>
      <c r="AS84" s="89" t="str">
        <f t="shared" si="30"/>
        <v>9.844</v>
      </c>
      <c r="AT84" s="89"/>
      <c r="AU84" s="99">
        <v>0.01</v>
      </c>
      <c r="AV84" s="99">
        <v>480</v>
      </c>
      <c r="AW84" s="99">
        <v>34.756</v>
      </c>
      <c r="AX84" s="99">
        <v>3099.64</v>
      </c>
      <c r="AY84" s="99">
        <v>3447.2</v>
      </c>
      <c r="AZ84" s="99">
        <v>9.8440999999999992</v>
      </c>
      <c r="BA84" s="120" t="s">
        <v>9</v>
      </c>
      <c r="BB84" s="4">
        <v>84</v>
      </c>
      <c r="BC84" s="4">
        <v>0.01</v>
      </c>
    </row>
    <row r="85" spans="2:55">
      <c r="B85">
        <v>84</v>
      </c>
      <c r="C85" s="5">
        <f t="shared" si="19"/>
        <v>0.01</v>
      </c>
      <c r="D85" s="5">
        <f t="shared" si="20"/>
        <v>490</v>
      </c>
      <c r="E85" s="5" t="str">
        <f t="shared" si="21"/>
        <v>35.22</v>
      </c>
      <c r="F85" s="5" t="str">
        <f t="shared" si="22"/>
        <v>3116</v>
      </c>
      <c r="G85" s="5" t="str">
        <f t="shared" si="23"/>
        <v>3468</v>
      </c>
      <c r="H85" s="5" t="str">
        <f t="shared" si="24"/>
        <v>9.872</v>
      </c>
      <c r="I85" s="4" t="s">
        <v>9</v>
      </c>
      <c r="O85">
        <f ca="1"/>
        <v>0.12</v>
      </c>
      <c r="P85">
        <f ca="1"/>
        <v>660</v>
      </c>
      <c r="Q85">
        <f ca="1"/>
        <v>3.5874000000000001</v>
      </c>
      <c r="R85">
        <f ca="1"/>
        <v>3408.4119999999998</v>
      </c>
      <c r="S85">
        <f ca="1"/>
        <v>3838.9</v>
      </c>
      <c r="T85">
        <f ca="1"/>
        <v>9.1632999999999996</v>
      </c>
      <c r="U85" t="e">
        <f ca="1"/>
        <v>#VALUE!</v>
      </c>
      <c r="V85">
        <f ca="1"/>
        <v>1260</v>
      </c>
      <c r="W85">
        <f ca="1"/>
        <v>0.12</v>
      </c>
      <c r="AN85" s="89" t="str">
        <f t="shared" si="25"/>
        <v>0.01000</v>
      </c>
      <c r="AO85" s="89" t="str">
        <f t="shared" si="26"/>
        <v>490.0</v>
      </c>
      <c r="AP85" s="89" t="str">
        <f t="shared" si="27"/>
        <v>35.22</v>
      </c>
      <c r="AQ85" s="89" t="str">
        <f t="shared" si="28"/>
        <v>3116</v>
      </c>
      <c r="AR85" s="89" t="str">
        <f t="shared" si="29"/>
        <v>3468</v>
      </c>
      <c r="AS85" s="89" t="str">
        <f t="shared" si="30"/>
        <v>9.872</v>
      </c>
      <c r="AT85" s="89"/>
      <c r="AU85" s="99">
        <v>0.01</v>
      </c>
      <c r="AV85" s="99">
        <v>490</v>
      </c>
      <c r="AW85" s="99">
        <v>35.218000000000004</v>
      </c>
      <c r="AX85" s="99">
        <v>3116.2200000000003</v>
      </c>
      <c r="AY85" s="99">
        <v>3468.4</v>
      </c>
      <c r="AZ85" s="99">
        <v>9.8720999999999997</v>
      </c>
      <c r="BA85" s="120" t="s">
        <v>9</v>
      </c>
      <c r="BB85" s="4">
        <v>85</v>
      </c>
      <c r="BC85" s="4">
        <v>0.01</v>
      </c>
    </row>
    <row r="86" spans="2:55">
      <c r="B86">
        <v>85</v>
      </c>
      <c r="C86" s="5">
        <f t="shared" si="19"/>
        <v>0.01</v>
      </c>
      <c r="D86" s="5">
        <f t="shared" si="20"/>
        <v>500</v>
      </c>
      <c r="E86" s="5" t="str">
        <f t="shared" si="21"/>
        <v>35.68</v>
      </c>
      <c r="F86" s="5" t="str">
        <f t="shared" si="22"/>
        <v>3133</v>
      </c>
      <c r="G86" s="5" t="str">
        <f t="shared" si="23"/>
        <v>3490.</v>
      </c>
      <c r="H86" s="5" t="str">
        <f t="shared" si="24"/>
        <v>9.900</v>
      </c>
      <c r="I86" s="4" t="s">
        <v>9</v>
      </c>
      <c r="O86">
        <f ca="1"/>
        <v>0.12</v>
      </c>
      <c r="P86">
        <f ca="1"/>
        <v>680</v>
      </c>
      <c r="Q86">
        <f ca="1"/>
        <v>3.6644000000000001</v>
      </c>
      <c r="R86">
        <f ca="1"/>
        <v>3444.172</v>
      </c>
      <c r="S86">
        <f ca="1"/>
        <v>3883.9</v>
      </c>
      <c r="T86">
        <f ca="1"/>
        <v>9.2111000000000001</v>
      </c>
      <c r="U86" t="e">
        <f ca="1"/>
        <v>#VALUE!</v>
      </c>
      <c r="V86">
        <f ca="1"/>
        <v>1261</v>
      </c>
      <c r="W86">
        <f ca="1"/>
        <v>0.12</v>
      </c>
      <c r="AN86" s="89" t="str">
        <f t="shared" si="25"/>
        <v>0.01000</v>
      </c>
      <c r="AO86" s="89" t="str">
        <f t="shared" si="26"/>
        <v>500.0</v>
      </c>
      <c r="AP86" s="89" t="str">
        <f t="shared" si="27"/>
        <v>35.68</v>
      </c>
      <c r="AQ86" s="89" t="str">
        <f t="shared" si="28"/>
        <v>3133</v>
      </c>
      <c r="AR86" s="89" t="str">
        <f t="shared" si="29"/>
        <v>3490.</v>
      </c>
      <c r="AS86" s="89" t="str">
        <f t="shared" si="30"/>
        <v>9.900</v>
      </c>
      <c r="AT86" s="89"/>
      <c r="AU86" s="99">
        <v>0.01</v>
      </c>
      <c r="AV86" s="99">
        <v>500</v>
      </c>
      <c r="AW86" s="99">
        <v>35.68</v>
      </c>
      <c r="AX86" s="99">
        <v>3132.8999999999996</v>
      </c>
      <c r="AY86" s="99">
        <v>3489.7</v>
      </c>
      <c r="AZ86" s="99">
        <v>9.8998000000000008</v>
      </c>
      <c r="BA86" s="120" t="s">
        <v>9</v>
      </c>
      <c r="BB86" s="4">
        <v>86</v>
      </c>
      <c r="BC86" s="4">
        <v>0.01</v>
      </c>
    </row>
    <row r="87" spans="2:55">
      <c r="B87">
        <v>86</v>
      </c>
      <c r="C87" s="5">
        <f t="shared" si="19"/>
        <v>0.01</v>
      </c>
      <c r="D87" s="5">
        <f t="shared" si="20"/>
        <v>520</v>
      </c>
      <c r="E87" s="5" t="str">
        <f t="shared" si="21"/>
        <v>36.60</v>
      </c>
      <c r="F87" s="5" t="str">
        <f t="shared" si="22"/>
        <v>3166</v>
      </c>
      <c r="G87" s="5" t="str">
        <f t="shared" si="23"/>
        <v>3533</v>
      </c>
      <c r="H87" s="5" t="str">
        <f t="shared" si="24"/>
        <v>9.954</v>
      </c>
      <c r="I87" s="4" t="s">
        <v>9</v>
      </c>
      <c r="O87">
        <f ca="1"/>
        <v>0.12</v>
      </c>
      <c r="P87">
        <f ca="1"/>
        <v>700</v>
      </c>
      <c r="Q87">
        <f ca="1"/>
        <v>3.7414000000000001</v>
      </c>
      <c r="R87">
        <f ca="1"/>
        <v>3480.3319999999999</v>
      </c>
      <c r="S87">
        <f ca="1"/>
        <v>3929.3</v>
      </c>
      <c r="T87">
        <f ca="1"/>
        <v>9.2582000000000004</v>
      </c>
      <c r="U87" t="e">
        <f ca="1"/>
        <v>#VALUE!</v>
      </c>
      <c r="V87">
        <f ca="1"/>
        <v>1262</v>
      </c>
      <c r="W87">
        <f ca="1"/>
        <v>0.12</v>
      </c>
      <c r="AN87" s="89" t="str">
        <f t="shared" si="25"/>
        <v>0.01000</v>
      </c>
      <c r="AO87" s="89" t="str">
        <f t="shared" si="26"/>
        <v>520.0</v>
      </c>
      <c r="AP87" s="89" t="str">
        <f t="shared" si="27"/>
        <v>36.60</v>
      </c>
      <c r="AQ87" s="89" t="str">
        <f t="shared" si="28"/>
        <v>3166</v>
      </c>
      <c r="AR87" s="89" t="str">
        <f t="shared" si="29"/>
        <v>3533</v>
      </c>
      <c r="AS87" s="89" t="str">
        <f t="shared" si="30"/>
        <v>9.954</v>
      </c>
      <c r="AT87" s="89"/>
      <c r="AU87" s="99">
        <v>0.01</v>
      </c>
      <c r="AV87" s="99">
        <v>520</v>
      </c>
      <c r="AW87" s="99">
        <v>36.603000000000002</v>
      </c>
      <c r="AX87" s="99">
        <v>3166.47</v>
      </c>
      <c r="AY87" s="99">
        <v>3532.5</v>
      </c>
      <c r="AZ87" s="99">
        <v>9.9543999999999997</v>
      </c>
      <c r="BA87" s="120" t="s">
        <v>9</v>
      </c>
      <c r="BB87" s="4">
        <v>87</v>
      </c>
      <c r="BC87" s="4">
        <v>0.01</v>
      </c>
    </row>
    <row r="88" spans="2:55">
      <c r="B88">
        <v>87</v>
      </c>
      <c r="C88" s="5">
        <f t="shared" si="19"/>
        <v>0.01</v>
      </c>
      <c r="D88" s="5">
        <f t="shared" si="20"/>
        <v>540</v>
      </c>
      <c r="E88" s="5" t="str">
        <f t="shared" si="21"/>
        <v>37.53</v>
      </c>
      <c r="F88" s="5" t="str">
        <f t="shared" si="22"/>
        <v>3200.</v>
      </c>
      <c r="G88" s="5" t="str">
        <f t="shared" si="23"/>
        <v>3576</v>
      </c>
      <c r="H88" s="5" t="str">
        <f t="shared" si="24"/>
        <v>10.01</v>
      </c>
      <c r="I88" s="4" t="s">
        <v>9</v>
      </c>
      <c r="O88">
        <f ca="1"/>
        <v>0.12</v>
      </c>
      <c r="P88">
        <f ca="1"/>
        <v>720</v>
      </c>
      <c r="Q88">
        <f ca="1"/>
        <v>3.8184</v>
      </c>
      <c r="R88">
        <f ca="1"/>
        <v>3516.692</v>
      </c>
      <c r="S88">
        <f ca="1"/>
        <v>3974.9</v>
      </c>
      <c r="T88">
        <f ca="1"/>
        <v>9.3046000000000006</v>
      </c>
      <c r="U88" t="e">
        <f ca="1"/>
        <v>#VALUE!</v>
      </c>
      <c r="V88">
        <f ca="1"/>
        <v>1263</v>
      </c>
      <c r="W88">
        <f ca="1"/>
        <v>0.12</v>
      </c>
      <c r="AN88" s="89" t="str">
        <f t="shared" si="25"/>
        <v>0.01000</v>
      </c>
      <c r="AO88" s="89" t="str">
        <f t="shared" si="26"/>
        <v>540.0</v>
      </c>
      <c r="AP88" s="89" t="str">
        <f t="shared" si="27"/>
        <v>37.53</v>
      </c>
      <c r="AQ88" s="89" t="str">
        <f t="shared" si="28"/>
        <v>3200.</v>
      </c>
      <c r="AR88" s="89" t="str">
        <f t="shared" si="29"/>
        <v>3576</v>
      </c>
      <c r="AS88" s="89" t="str">
        <f t="shared" si="30"/>
        <v>10.01</v>
      </c>
      <c r="AT88" s="89"/>
      <c r="AU88" s="99">
        <v>0.01</v>
      </c>
      <c r="AV88" s="99">
        <v>540</v>
      </c>
      <c r="AW88" s="99">
        <v>37.526000000000003</v>
      </c>
      <c r="AX88" s="99">
        <v>3200.24</v>
      </c>
      <c r="AY88" s="99">
        <v>3575.5</v>
      </c>
      <c r="AZ88" s="99">
        <v>10.007999999999999</v>
      </c>
      <c r="BA88" s="120" t="s">
        <v>9</v>
      </c>
      <c r="BB88" s="4">
        <v>88</v>
      </c>
      <c r="BC88" s="4">
        <v>0.01</v>
      </c>
    </row>
    <row r="89" spans="2:55">
      <c r="B89">
        <v>88</v>
      </c>
      <c r="C89" s="5">
        <f t="shared" si="19"/>
        <v>0.01</v>
      </c>
      <c r="D89" s="5">
        <f t="shared" si="20"/>
        <v>560</v>
      </c>
      <c r="E89" s="5" t="str">
        <f t="shared" si="21"/>
        <v>38.45</v>
      </c>
      <c r="F89" s="5" t="str">
        <f t="shared" si="22"/>
        <v>3234</v>
      </c>
      <c r="G89" s="5" t="str">
        <f t="shared" si="23"/>
        <v>3619</v>
      </c>
      <c r="H89" s="5" t="str">
        <f t="shared" si="24"/>
        <v>10.06</v>
      </c>
      <c r="I89" s="4" t="s">
        <v>9</v>
      </c>
      <c r="O89">
        <f ca="1"/>
        <v>0.12</v>
      </c>
      <c r="P89">
        <f ca="1"/>
        <v>740</v>
      </c>
      <c r="Q89">
        <f ca="1"/>
        <v>3.8954</v>
      </c>
      <c r="R89">
        <f ca="1"/>
        <v>3553.3519999999999</v>
      </c>
      <c r="S89">
        <f ca="1"/>
        <v>4020.8</v>
      </c>
      <c r="T89">
        <f ca="1"/>
        <v>9.3503000000000007</v>
      </c>
      <c r="U89" t="e">
        <f ca="1"/>
        <v>#VALUE!</v>
      </c>
      <c r="V89">
        <f ca="1"/>
        <v>1264</v>
      </c>
      <c r="W89">
        <f ca="1"/>
        <v>0.12</v>
      </c>
      <c r="AN89" s="89" t="str">
        <f t="shared" si="25"/>
        <v>0.01000</v>
      </c>
      <c r="AO89" s="89" t="str">
        <f t="shared" si="26"/>
        <v>560.0</v>
      </c>
      <c r="AP89" s="89" t="str">
        <f t="shared" si="27"/>
        <v>38.45</v>
      </c>
      <c r="AQ89" s="89" t="str">
        <f t="shared" si="28"/>
        <v>3234</v>
      </c>
      <c r="AR89" s="89" t="str">
        <f t="shared" si="29"/>
        <v>3619</v>
      </c>
      <c r="AS89" s="89" t="str">
        <f t="shared" si="30"/>
        <v>10.06</v>
      </c>
      <c r="AT89" s="89"/>
      <c r="AU89" s="99">
        <v>0.01</v>
      </c>
      <c r="AV89" s="99">
        <v>560</v>
      </c>
      <c r="AW89" s="99">
        <v>38.448999999999998</v>
      </c>
      <c r="AX89" s="99">
        <v>3234.3100000000004</v>
      </c>
      <c r="AY89" s="99">
        <v>3618.8</v>
      </c>
      <c r="AZ89" s="99">
        <v>10.061</v>
      </c>
      <c r="BA89" s="120" t="s">
        <v>9</v>
      </c>
      <c r="BB89" s="4">
        <v>89</v>
      </c>
      <c r="BC89" s="4">
        <v>0.01</v>
      </c>
    </row>
    <row r="90" spans="2:55">
      <c r="B90">
        <v>89</v>
      </c>
      <c r="C90" s="5">
        <f t="shared" si="19"/>
        <v>0.01</v>
      </c>
      <c r="D90" s="5">
        <f t="shared" si="20"/>
        <v>580</v>
      </c>
      <c r="E90" s="5" t="str">
        <f t="shared" si="21"/>
        <v>39.37</v>
      </c>
      <c r="F90" s="5" t="str">
        <f t="shared" si="22"/>
        <v>3269</v>
      </c>
      <c r="G90" s="5" t="str">
        <f t="shared" si="23"/>
        <v>3662</v>
      </c>
      <c r="H90" s="5" t="str">
        <f t="shared" si="24"/>
        <v>10.11</v>
      </c>
      <c r="I90" s="4" t="s">
        <v>9</v>
      </c>
      <c r="O90">
        <f ca="1"/>
        <v>0.12</v>
      </c>
      <c r="P90">
        <f ca="1"/>
        <v>760</v>
      </c>
      <c r="Q90">
        <f ca="1"/>
        <v>3.9723999999999999</v>
      </c>
      <c r="R90">
        <f ca="1"/>
        <v>3590.212</v>
      </c>
      <c r="S90">
        <f ca="1"/>
        <v>4066.9</v>
      </c>
      <c r="T90">
        <f ca="1"/>
        <v>9.3954000000000004</v>
      </c>
      <c r="U90" t="e">
        <f ca="1"/>
        <v>#VALUE!</v>
      </c>
      <c r="V90">
        <f ca="1"/>
        <v>1265</v>
      </c>
      <c r="W90">
        <f ca="1"/>
        <v>0.12</v>
      </c>
      <c r="AN90" s="89" t="str">
        <f t="shared" si="25"/>
        <v>0.01000</v>
      </c>
      <c r="AO90" s="89" t="str">
        <f t="shared" si="26"/>
        <v>580.0</v>
      </c>
      <c r="AP90" s="89" t="str">
        <f t="shared" si="27"/>
        <v>39.37</v>
      </c>
      <c r="AQ90" s="89" t="str">
        <f t="shared" si="28"/>
        <v>3269</v>
      </c>
      <c r="AR90" s="89" t="str">
        <f t="shared" si="29"/>
        <v>3662</v>
      </c>
      <c r="AS90" s="89" t="str">
        <f t="shared" si="30"/>
        <v>10.11</v>
      </c>
      <c r="AT90" s="89"/>
      <c r="AU90" s="99">
        <v>0.01</v>
      </c>
      <c r="AV90" s="99">
        <v>580</v>
      </c>
      <c r="AW90" s="99">
        <v>39.372</v>
      </c>
      <c r="AX90" s="99">
        <v>3268.6800000000003</v>
      </c>
      <c r="AY90" s="99">
        <v>3662.4</v>
      </c>
      <c r="AZ90" s="99">
        <v>10.112</v>
      </c>
      <c r="BA90" s="120" t="s">
        <v>9</v>
      </c>
      <c r="BB90" s="4">
        <v>90</v>
      </c>
      <c r="BC90" s="4">
        <v>0.01</v>
      </c>
    </row>
    <row r="91" spans="2:55">
      <c r="B91">
        <v>90</v>
      </c>
      <c r="C91" s="5">
        <f t="shared" si="19"/>
        <v>0.01</v>
      </c>
      <c r="D91" s="5">
        <f t="shared" si="20"/>
        <v>600</v>
      </c>
      <c r="E91" s="5" t="str">
        <f t="shared" si="21"/>
        <v>40.30</v>
      </c>
      <c r="F91" s="5" t="str">
        <f t="shared" si="22"/>
        <v>3303</v>
      </c>
      <c r="G91" s="5" t="str">
        <f t="shared" si="23"/>
        <v>3706</v>
      </c>
      <c r="H91" s="5" t="str">
        <f t="shared" si="24"/>
        <v>10.16</v>
      </c>
      <c r="I91" s="4" t="s">
        <v>9</v>
      </c>
      <c r="O91">
        <f ca="1"/>
        <v>0.12</v>
      </c>
      <c r="P91">
        <f ca="1"/>
        <v>780</v>
      </c>
      <c r="Q91">
        <f ca="1"/>
        <v>4.0494000000000003</v>
      </c>
      <c r="R91">
        <f ca="1"/>
        <v>3627.4720000000002</v>
      </c>
      <c r="S91">
        <f ca="1"/>
        <v>4113.3999999999996</v>
      </c>
      <c r="T91">
        <f ca="1"/>
        <v>9.44</v>
      </c>
      <c r="U91" t="e">
        <f ca="1"/>
        <v>#VALUE!</v>
      </c>
      <c r="V91">
        <f ca="1"/>
        <v>1266</v>
      </c>
      <c r="W91">
        <f ca="1"/>
        <v>0.12</v>
      </c>
      <c r="AN91" s="89" t="str">
        <f t="shared" si="25"/>
        <v>0.01000</v>
      </c>
      <c r="AO91" s="89" t="str">
        <f t="shared" si="26"/>
        <v>600.0</v>
      </c>
      <c r="AP91" s="89" t="str">
        <f t="shared" si="27"/>
        <v>40.30</v>
      </c>
      <c r="AQ91" s="89" t="str">
        <f t="shared" si="28"/>
        <v>3303</v>
      </c>
      <c r="AR91" s="89" t="str">
        <f t="shared" si="29"/>
        <v>3706</v>
      </c>
      <c r="AS91" s="89" t="str">
        <f t="shared" si="30"/>
        <v>10.16</v>
      </c>
      <c r="AT91" s="89"/>
      <c r="AU91" s="99">
        <v>0.01</v>
      </c>
      <c r="AV91" s="99">
        <v>600</v>
      </c>
      <c r="AW91" s="99">
        <v>40.295999999999999</v>
      </c>
      <c r="AX91" s="99">
        <v>3303.34</v>
      </c>
      <c r="AY91" s="99">
        <v>3706.3</v>
      </c>
      <c r="AZ91" s="99">
        <v>10.163</v>
      </c>
      <c r="BA91" s="120" t="s">
        <v>9</v>
      </c>
      <c r="BB91" s="4">
        <v>91</v>
      </c>
      <c r="BC91" s="4">
        <v>0.01</v>
      </c>
    </row>
    <row r="92" spans="2:55">
      <c r="B92">
        <v>91</v>
      </c>
      <c r="C92" s="5">
        <f t="shared" si="19"/>
        <v>0.01</v>
      </c>
      <c r="D92" s="5">
        <f t="shared" si="20"/>
        <v>620</v>
      </c>
      <c r="E92" s="5" t="str">
        <f t="shared" si="21"/>
        <v>41.22</v>
      </c>
      <c r="F92" s="5" t="str">
        <f t="shared" si="22"/>
        <v>3338</v>
      </c>
      <c r="G92" s="5" t="str">
        <f t="shared" si="23"/>
        <v>3750.</v>
      </c>
      <c r="H92" s="5" t="str">
        <f t="shared" si="24"/>
        <v>10.21</v>
      </c>
      <c r="I92" s="4" t="s">
        <v>9</v>
      </c>
      <c r="O92">
        <f ca="1"/>
        <v>0.12</v>
      </c>
      <c r="P92">
        <f ca="1"/>
        <v>800</v>
      </c>
      <c r="Q92">
        <f ca="1"/>
        <v>4.1264000000000003</v>
      </c>
      <c r="R92">
        <f ca="1"/>
        <v>3664.9319999999998</v>
      </c>
      <c r="S92">
        <f ca="1"/>
        <v>4160.1000000000004</v>
      </c>
      <c r="T92">
        <f ca="1"/>
        <v>9.4839000000000002</v>
      </c>
      <c r="U92" t="e">
        <f ca="1"/>
        <v>#VALUE!</v>
      </c>
      <c r="V92">
        <f ca="1"/>
        <v>1267</v>
      </c>
      <c r="W92">
        <f ca="1"/>
        <v>0.12</v>
      </c>
      <c r="AN92" s="89" t="str">
        <f t="shared" si="25"/>
        <v>0.01000</v>
      </c>
      <c r="AO92" s="89" t="str">
        <f t="shared" si="26"/>
        <v>620.0</v>
      </c>
      <c r="AP92" s="89" t="str">
        <f t="shared" si="27"/>
        <v>41.22</v>
      </c>
      <c r="AQ92" s="89" t="str">
        <f t="shared" si="28"/>
        <v>3338</v>
      </c>
      <c r="AR92" s="89" t="str">
        <f t="shared" si="29"/>
        <v>3750.</v>
      </c>
      <c r="AS92" s="89" t="str">
        <f t="shared" si="30"/>
        <v>10.21</v>
      </c>
      <c r="AT92" s="89"/>
      <c r="AU92" s="99">
        <v>0.01</v>
      </c>
      <c r="AV92" s="99">
        <v>620</v>
      </c>
      <c r="AW92" s="99">
        <v>41.219000000000001</v>
      </c>
      <c r="AX92" s="99">
        <v>3338.21</v>
      </c>
      <c r="AY92" s="99">
        <v>3750.4</v>
      </c>
      <c r="AZ92" s="99">
        <v>10.212999999999999</v>
      </c>
      <c r="BA92" s="120" t="s">
        <v>9</v>
      </c>
      <c r="BB92" s="4">
        <v>92</v>
      </c>
      <c r="BC92" s="4">
        <v>0.01</v>
      </c>
    </row>
    <row r="93" spans="2:55">
      <c r="B93">
        <v>92</v>
      </c>
      <c r="C93" s="5">
        <f t="shared" si="19"/>
        <v>0.01</v>
      </c>
      <c r="D93" s="5">
        <f t="shared" si="20"/>
        <v>640</v>
      </c>
      <c r="E93" s="5" t="str">
        <f t="shared" si="21"/>
        <v>42.14</v>
      </c>
      <c r="F93" s="5" t="str">
        <f t="shared" si="22"/>
        <v>3373</v>
      </c>
      <c r="G93" s="5" t="str">
        <f t="shared" si="23"/>
        <v>3795</v>
      </c>
      <c r="H93" s="5" t="str">
        <f t="shared" si="24"/>
        <v>10.26</v>
      </c>
      <c r="I93" s="4" t="s">
        <v>9</v>
      </c>
      <c r="O93">
        <f ca="1"/>
        <v>0.12</v>
      </c>
      <c r="P93">
        <f ca="1"/>
        <v>820</v>
      </c>
      <c r="Q93">
        <f ca="1"/>
        <v>4.2034000000000002</v>
      </c>
      <c r="R93">
        <f ca="1"/>
        <v>3702.692</v>
      </c>
      <c r="S93">
        <f ca="1"/>
        <v>4207.1000000000004</v>
      </c>
      <c r="T93">
        <f ca="1"/>
        <v>9.5273000000000003</v>
      </c>
      <c r="U93" t="e">
        <f ca="1"/>
        <v>#VALUE!</v>
      </c>
      <c r="V93">
        <f ca="1"/>
        <v>1268</v>
      </c>
      <c r="W93">
        <f ca="1"/>
        <v>0.12</v>
      </c>
      <c r="AN93" s="89" t="str">
        <f t="shared" si="25"/>
        <v>0.01000</v>
      </c>
      <c r="AO93" s="89" t="str">
        <f t="shared" si="26"/>
        <v>640.0</v>
      </c>
      <c r="AP93" s="89" t="str">
        <f t="shared" si="27"/>
        <v>42.14</v>
      </c>
      <c r="AQ93" s="89" t="str">
        <f t="shared" si="28"/>
        <v>3373</v>
      </c>
      <c r="AR93" s="89" t="str">
        <f t="shared" si="29"/>
        <v>3795</v>
      </c>
      <c r="AS93" s="89" t="str">
        <f t="shared" si="30"/>
        <v>10.26</v>
      </c>
      <c r="AT93" s="89"/>
      <c r="AU93" s="99">
        <v>0.01</v>
      </c>
      <c r="AV93" s="99">
        <v>640</v>
      </c>
      <c r="AW93" s="99">
        <v>42.142000000000003</v>
      </c>
      <c r="AX93" s="99">
        <v>3373.48</v>
      </c>
      <c r="AY93" s="99">
        <v>3794.9</v>
      </c>
      <c r="AZ93" s="99">
        <v>10.262</v>
      </c>
      <c r="BA93" s="120" t="s">
        <v>9</v>
      </c>
      <c r="BB93" s="4">
        <v>93</v>
      </c>
      <c r="BC93" s="4">
        <v>0.01</v>
      </c>
    </row>
    <row r="94" spans="2:55">
      <c r="B94">
        <v>93</v>
      </c>
      <c r="C94" s="5">
        <f t="shared" si="19"/>
        <v>0.01</v>
      </c>
      <c r="D94" s="5">
        <f t="shared" si="20"/>
        <v>660</v>
      </c>
      <c r="E94" s="5" t="str">
        <f t="shared" si="21"/>
        <v>43.07</v>
      </c>
      <c r="F94" s="5" t="str">
        <f t="shared" si="22"/>
        <v>3409</v>
      </c>
      <c r="G94" s="5" t="str">
        <f t="shared" si="23"/>
        <v>3840.</v>
      </c>
      <c r="H94" s="5" t="str">
        <f t="shared" si="24"/>
        <v>10.31</v>
      </c>
      <c r="I94" s="4" t="s">
        <v>9</v>
      </c>
      <c r="O94">
        <f ca="1"/>
        <v>0.12</v>
      </c>
      <c r="P94">
        <f ca="1"/>
        <v>840</v>
      </c>
      <c r="Q94">
        <f ca="1"/>
        <v>4.2804000000000002</v>
      </c>
      <c r="R94">
        <f ca="1"/>
        <v>3740.752</v>
      </c>
      <c r="S94">
        <f ca="1"/>
        <v>4254.3999999999996</v>
      </c>
      <c r="T94">
        <f ca="1"/>
        <v>9.5701999999999998</v>
      </c>
      <c r="U94" t="e">
        <f ca="1"/>
        <v>#VALUE!</v>
      </c>
      <c r="V94">
        <f ca="1"/>
        <v>1269</v>
      </c>
      <c r="W94">
        <f ca="1"/>
        <v>0.12</v>
      </c>
      <c r="AN94" s="89" t="str">
        <f t="shared" si="25"/>
        <v>0.01000</v>
      </c>
      <c r="AO94" s="89" t="str">
        <f t="shared" si="26"/>
        <v>660.0</v>
      </c>
      <c r="AP94" s="89" t="str">
        <f t="shared" si="27"/>
        <v>43.07</v>
      </c>
      <c r="AQ94" s="89" t="str">
        <f t="shared" si="28"/>
        <v>3409</v>
      </c>
      <c r="AR94" s="89" t="str">
        <f t="shared" si="29"/>
        <v>3840.</v>
      </c>
      <c r="AS94" s="89" t="str">
        <f t="shared" si="30"/>
        <v>10.31</v>
      </c>
      <c r="AT94" s="89"/>
      <c r="AU94" s="99">
        <v>0.01</v>
      </c>
      <c r="AV94" s="99">
        <v>660</v>
      </c>
      <c r="AW94" s="99">
        <v>43.064999999999998</v>
      </c>
      <c r="AX94" s="99">
        <v>3408.95</v>
      </c>
      <c r="AY94" s="99">
        <v>3839.6</v>
      </c>
      <c r="AZ94" s="99">
        <v>10.311</v>
      </c>
      <c r="BA94" s="120" t="s">
        <v>9</v>
      </c>
      <c r="BB94" s="4">
        <v>94</v>
      </c>
      <c r="BC94" s="4">
        <v>0.01</v>
      </c>
    </row>
    <row r="95" spans="2:55">
      <c r="B95">
        <v>94</v>
      </c>
      <c r="C95" s="5">
        <f t="shared" si="19"/>
        <v>0.01</v>
      </c>
      <c r="D95" s="5">
        <f t="shared" si="20"/>
        <v>680</v>
      </c>
      <c r="E95" s="5" t="str">
        <f t="shared" si="21"/>
        <v>43.99</v>
      </c>
      <c r="F95" s="5" t="str">
        <f t="shared" si="22"/>
        <v>3445</v>
      </c>
      <c r="G95" s="5" t="str">
        <f t="shared" si="23"/>
        <v>3885</v>
      </c>
      <c r="H95" s="5" t="str">
        <f t="shared" si="24"/>
        <v>10.36</v>
      </c>
      <c r="I95" s="4" t="s">
        <v>9</v>
      </c>
      <c r="O95">
        <f ca="1"/>
        <v>0.12</v>
      </c>
      <c r="P95">
        <f ca="1"/>
        <v>860</v>
      </c>
      <c r="Q95">
        <f ca="1"/>
        <v>4.3574000000000002</v>
      </c>
      <c r="R95">
        <f ca="1"/>
        <v>3779.1120000000001</v>
      </c>
      <c r="S95">
        <f ca="1"/>
        <v>4302</v>
      </c>
      <c r="T95">
        <f ca="1"/>
        <v>9.6126000000000005</v>
      </c>
      <c r="U95" t="e">
        <f ca="1"/>
        <v>#VALUE!</v>
      </c>
      <c r="V95">
        <f ca="1"/>
        <v>1270</v>
      </c>
      <c r="W95">
        <f ca="1"/>
        <v>0.12</v>
      </c>
      <c r="AN95" s="89" t="str">
        <f t="shared" si="25"/>
        <v>0.01000</v>
      </c>
      <c r="AO95" s="89" t="str">
        <f t="shared" si="26"/>
        <v>680.0</v>
      </c>
      <c r="AP95" s="89" t="str">
        <f t="shared" si="27"/>
        <v>43.99</v>
      </c>
      <c r="AQ95" s="89" t="str">
        <f t="shared" si="28"/>
        <v>3445</v>
      </c>
      <c r="AR95" s="89" t="str">
        <f t="shared" si="29"/>
        <v>3885</v>
      </c>
      <c r="AS95" s="89" t="str">
        <f t="shared" si="30"/>
        <v>10.36</v>
      </c>
      <c r="AT95" s="89"/>
      <c r="AU95" s="99">
        <v>0.01</v>
      </c>
      <c r="AV95" s="99">
        <v>680</v>
      </c>
      <c r="AW95" s="99">
        <v>43.988</v>
      </c>
      <c r="AX95" s="99">
        <v>3444.72</v>
      </c>
      <c r="AY95" s="99">
        <v>3884.6</v>
      </c>
      <c r="AZ95" s="99">
        <v>10.358000000000001</v>
      </c>
      <c r="BA95" s="120" t="s">
        <v>9</v>
      </c>
      <c r="BB95" s="4">
        <v>95</v>
      </c>
      <c r="BC95" s="4">
        <v>0.01</v>
      </c>
    </row>
    <row r="96" spans="2:55">
      <c r="B96">
        <v>95</v>
      </c>
      <c r="C96" s="5">
        <f t="shared" si="19"/>
        <v>0.01</v>
      </c>
      <c r="D96" s="5">
        <f t="shared" si="20"/>
        <v>700</v>
      </c>
      <c r="E96" s="5" t="str">
        <f t="shared" si="21"/>
        <v>44.91</v>
      </c>
      <c r="F96" s="5" t="str">
        <f t="shared" si="22"/>
        <v>3481</v>
      </c>
      <c r="G96" s="5" t="str">
        <f t="shared" si="23"/>
        <v>3930.</v>
      </c>
      <c r="H96" s="5" t="str">
        <f t="shared" si="24"/>
        <v>10.41</v>
      </c>
      <c r="I96" s="4" t="s">
        <v>9</v>
      </c>
      <c r="O96">
        <f ca="1"/>
        <v>0.12</v>
      </c>
      <c r="P96">
        <f ca="1"/>
        <v>880</v>
      </c>
      <c r="Q96">
        <f ca="1"/>
        <v>4.4343000000000004</v>
      </c>
      <c r="R96">
        <f ca="1"/>
        <v>3817.6840000000002</v>
      </c>
      <c r="S96">
        <f ca="1"/>
        <v>4349.8</v>
      </c>
      <c r="T96">
        <f ca="1"/>
        <v>9.6544000000000008</v>
      </c>
      <c r="U96" t="e">
        <f ca="1"/>
        <v>#VALUE!</v>
      </c>
      <c r="V96">
        <f ca="1"/>
        <v>1271</v>
      </c>
      <c r="W96">
        <f ca="1"/>
        <v>0.12</v>
      </c>
      <c r="AN96" s="89" t="str">
        <f t="shared" si="25"/>
        <v>0.01000</v>
      </c>
      <c r="AO96" s="89" t="str">
        <f t="shared" si="26"/>
        <v>700.0</v>
      </c>
      <c r="AP96" s="89" t="str">
        <f t="shared" si="27"/>
        <v>44.91</v>
      </c>
      <c r="AQ96" s="89" t="str">
        <f t="shared" si="28"/>
        <v>3481</v>
      </c>
      <c r="AR96" s="89" t="str">
        <f t="shared" si="29"/>
        <v>3930.</v>
      </c>
      <c r="AS96" s="89" t="str">
        <f t="shared" si="30"/>
        <v>10.41</v>
      </c>
      <c r="AT96" s="89"/>
      <c r="AU96" s="99">
        <v>0.01</v>
      </c>
      <c r="AV96" s="99">
        <v>700</v>
      </c>
      <c r="AW96" s="99">
        <v>44.911000000000001</v>
      </c>
      <c r="AX96" s="99">
        <v>3480.79</v>
      </c>
      <c r="AY96" s="99">
        <v>3929.9</v>
      </c>
      <c r="AZ96" s="99">
        <v>10.406000000000001</v>
      </c>
      <c r="BA96" s="120" t="s">
        <v>9</v>
      </c>
      <c r="BB96" s="4">
        <v>96</v>
      </c>
      <c r="BC96" s="4">
        <v>0.01</v>
      </c>
    </row>
    <row r="97" spans="2:55">
      <c r="B97">
        <v>96</v>
      </c>
      <c r="C97" s="5">
        <f t="shared" si="19"/>
        <v>0.01</v>
      </c>
      <c r="D97" s="5">
        <f t="shared" si="20"/>
        <v>720</v>
      </c>
      <c r="E97" s="5" t="str">
        <f t="shared" si="21"/>
        <v>45.83</v>
      </c>
      <c r="F97" s="5" t="str">
        <f t="shared" si="22"/>
        <v>3517</v>
      </c>
      <c r="G97" s="5" t="str">
        <f t="shared" si="23"/>
        <v>3976</v>
      </c>
      <c r="H97" s="5" t="str">
        <f t="shared" si="24"/>
        <v>10.45</v>
      </c>
      <c r="I97" s="4" t="s">
        <v>9</v>
      </c>
      <c r="O97">
        <f ca="1"/>
        <v>0.12</v>
      </c>
      <c r="P97">
        <f ca="1"/>
        <v>900</v>
      </c>
      <c r="Q97">
        <f ca="1"/>
        <v>4.5113000000000003</v>
      </c>
      <c r="R97">
        <f ca="1"/>
        <v>3856.5439999999999</v>
      </c>
      <c r="S97">
        <f ca="1"/>
        <v>4397.8999999999996</v>
      </c>
      <c r="T97">
        <f ca="1"/>
        <v>9.6958000000000002</v>
      </c>
      <c r="U97" t="e">
        <f ca="1"/>
        <v>#VALUE!</v>
      </c>
      <c r="V97">
        <f ca="1"/>
        <v>1272</v>
      </c>
      <c r="W97">
        <f ca="1"/>
        <v>0.12</v>
      </c>
      <c r="AN97" s="89" t="str">
        <f t="shared" si="25"/>
        <v>0.01000</v>
      </c>
      <c r="AO97" s="89" t="str">
        <f t="shared" si="26"/>
        <v>720.0</v>
      </c>
      <c r="AP97" s="89" t="str">
        <f t="shared" si="27"/>
        <v>45.83</v>
      </c>
      <c r="AQ97" s="89" t="str">
        <f t="shared" si="28"/>
        <v>3517</v>
      </c>
      <c r="AR97" s="89" t="str">
        <f t="shared" si="29"/>
        <v>3976</v>
      </c>
      <c r="AS97" s="89" t="str">
        <f t="shared" si="30"/>
        <v>10.45</v>
      </c>
      <c r="AT97" s="89"/>
      <c r="AU97" s="99">
        <v>0.01</v>
      </c>
      <c r="AV97" s="99">
        <v>720</v>
      </c>
      <c r="AW97" s="99">
        <v>45.834000000000003</v>
      </c>
      <c r="AX97" s="99">
        <v>3517.16</v>
      </c>
      <c r="AY97" s="99">
        <v>3975.5</v>
      </c>
      <c r="AZ97" s="99">
        <v>10.452</v>
      </c>
      <c r="BA97" s="120" t="s">
        <v>9</v>
      </c>
      <c r="BB97" s="4">
        <v>97</v>
      </c>
      <c r="BC97" s="4">
        <v>0.01</v>
      </c>
    </row>
    <row r="98" spans="2:55">
      <c r="B98">
        <v>97</v>
      </c>
      <c r="C98" s="5">
        <f t="shared" si="19"/>
        <v>0.01</v>
      </c>
      <c r="D98" s="5">
        <f t="shared" si="20"/>
        <v>740</v>
      </c>
      <c r="E98" s="5" t="str">
        <f t="shared" si="21"/>
        <v>46.76</v>
      </c>
      <c r="F98" s="5" t="str">
        <f t="shared" si="22"/>
        <v>3554</v>
      </c>
      <c r="G98" s="5" t="str">
        <f t="shared" si="23"/>
        <v>4021</v>
      </c>
      <c r="H98" s="5" t="str">
        <f t="shared" si="24"/>
        <v>10.50</v>
      </c>
      <c r="I98" s="4" t="s">
        <v>9</v>
      </c>
      <c r="O98">
        <f ca="1"/>
        <v>0.12</v>
      </c>
      <c r="P98">
        <f ca="1"/>
        <v>920</v>
      </c>
      <c r="Q98">
        <f ca="1"/>
        <v>4.5883000000000003</v>
      </c>
      <c r="R98">
        <f ca="1"/>
        <v>3895.7040000000002</v>
      </c>
      <c r="S98">
        <f ca="1"/>
        <v>4446.3</v>
      </c>
      <c r="T98">
        <f ca="1"/>
        <v>9.7367000000000008</v>
      </c>
      <c r="U98" t="e">
        <f ca="1"/>
        <v>#VALUE!</v>
      </c>
      <c r="V98">
        <f ca="1"/>
        <v>1273</v>
      </c>
      <c r="W98">
        <f ca="1"/>
        <v>0.12</v>
      </c>
      <c r="AN98" s="89" t="str">
        <f t="shared" si="25"/>
        <v>0.01000</v>
      </c>
      <c r="AO98" s="89" t="str">
        <f t="shared" si="26"/>
        <v>740.0</v>
      </c>
      <c r="AP98" s="89" t="str">
        <f t="shared" si="27"/>
        <v>46.76</v>
      </c>
      <c r="AQ98" s="89" t="str">
        <f t="shared" si="28"/>
        <v>3554</v>
      </c>
      <c r="AR98" s="89" t="str">
        <f t="shared" si="29"/>
        <v>4021</v>
      </c>
      <c r="AS98" s="89" t="str">
        <f t="shared" si="30"/>
        <v>10.50</v>
      </c>
      <c r="AT98" s="89"/>
      <c r="AU98" s="99">
        <v>0.01</v>
      </c>
      <c r="AV98" s="99">
        <v>740</v>
      </c>
      <c r="AW98" s="99">
        <v>46.758000000000003</v>
      </c>
      <c r="AX98" s="99">
        <v>3553.7200000000003</v>
      </c>
      <c r="AY98" s="99">
        <v>4021.3</v>
      </c>
      <c r="AZ98" s="99">
        <v>10.497999999999999</v>
      </c>
      <c r="BA98" s="120" t="s">
        <v>9</v>
      </c>
      <c r="BB98" s="4">
        <v>98</v>
      </c>
      <c r="BC98" s="4">
        <v>0.01</v>
      </c>
    </row>
    <row r="99" spans="2:55">
      <c r="B99">
        <v>98</v>
      </c>
      <c r="C99" s="5">
        <f t="shared" si="19"/>
        <v>0.01</v>
      </c>
      <c r="D99" s="5">
        <f t="shared" si="20"/>
        <v>760</v>
      </c>
      <c r="E99" s="5" t="str">
        <f t="shared" si="21"/>
        <v>47.68</v>
      </c>
      <c r="F99" s="5" t="str">
        <f t="shared" si="22"/>
        <v>3591</v>
      </c>
      <c r="G99" s="5" t="str">
        <f t="shared" si="23"/>
        <v>4068</v>
      </c>
      <c r="H99" s="5" t="str">
        <f t="shared" si="24"/>
        <v>10.54</v>
      </c>
      <c r="I99" s="4" t="s">
        <v>9</v>
      </c>
      <c r="O99">
        <f ca="1"/>
        <v>0.12</v>
      </c>
      <c r="P99">
        <f ca="1"/>
        <v>940</v>
      </c>
      <c r="Q99">
        <f ca="1"/>
        <v>4.6653000000000002</v>
      </c>
      <c r="R99">
        <f ca="1"/>
        <v>3935.1640000000002</v>
      </c>
      <c r="S99">
        <f ca="1"/>
        <v>4495</v>
      </c>
      <c r="T99">
        <f ca="1"/>
        <v>9.7771000000000008</v>
      </c>
      <c r="U99" t="e">
        <f ca="1"/>
        <v>#VALUE!</v>
      </c>
      <c r="V99">
        <f ca="1"/>
        <v>1274</v>
      </c>
      <c r="W99">
        <f ca="1"/>
        <v>0.12</v>
      </c>
      <c r="AN99" s="89" t="str">
        <f t="shared" si="25"/>
        <v>0.01000</v>
      </c>
      <c r="AO99" s="89" t="str">
        <f t="shared" si="26"/>
        <v>760.0</v>
      </c>
      <c r="AP99" s="89" t="str">
        <f t="shared" si="27"/>
        <v>47.68</v>
      </c>
      <c r="AQ99" s="89" t="str">
        <f t="shared" si="28"/>
        <v>3591</v>
      </c>
      <c r="AR99" s="89" t="str">
        <f t="shared" si="29"/>
        <v>4068</v>
      </c>
      <c r="AS99" s="89" t="str">
        <f t="shared" si="30"/>
        <v>10.54</v>
      </c>
      <c r="AT99" s="89"/>
      <c r="AU99" s="99">
        <v>0.01</v>
      </c>
      <c r="AV99" s="99">
        <v>760</v>
      </c>
      <c r="AW99" s="99">
        <v>47.680999999999997</v>
      </c>
      <c r="AX99" s="99">
        <v>3590.69</v>
      </c>
      <c r="AY99" s="99">
        <v>4067.5</v>
      </c>
      <c r="AZ99" s="99">
        <v>10.542999999999999</v>
      </c>
      <c r="BA99" s="120" t="s">
        <v>9</v>
      </c>
      <c r="BB99" s="4">
        <v>99</v>
      </c>
      <c r="BC99" s="4">
        <v>0.01</v>
      </c>
    </row>
    <row r="100" spans="2:55">
      <c r="B100">
        <v>99</v>
      </c>
      <c r="C100" s="5">
        <f t="shared" si="19"/>
        <v>0.01</v>
      </c>
      <c r="D100" s="5">
        <f t="shared" si="20"/>
        <v>780</v>
      </c>
      <c r="E100" s="5" t="str">
        <f t="shared" si="21"/>
        <v>48.60</v>
      </c>
      <c r="F100" s="5" t="str">
        <f t="shared" si="22"/>
        <v>3628</v>
      </c>
      <c r="G100" s="5" t="str">
        <f t="shared" si="23"/>
        <v>4114</v>
      </c>
      <c r="H100" s="5" t="str">
        <f t="shared" si="24"/>
        <v>10.59</v>
      </c>
      <c r="I100" s="4" t="s">
        <v>9</v>
      </c>
      <c r="O100">
        <f ca="1"/>
        <v>0.12</v>
      </c>
      <c r="P100">
        <f ca="1"/>
        <v>960</v>
      </c>
      <c r="Q100">
        <f ca="1"/>
        <v>4.7422000000000004</v>
      </c>
      <c r="R100">
        <f ca="1"/>
        <v>3974.8359999999998</v>
      </c>
      <c r="S100">
        <f ca="1"/>
        <v>4543.8999999999996</v>
      </c>
      <c r="T100">
        <f ca="1"/>
        <v>9.8170999999999999</v>
      </c>
      <c r="U100" t="e">
        <f ca="1"/>
        <v>#VALUE!</v>
      </c>
      <c r="V100">
        <f ca="1"/>
        <v>1275</v>
      </c>
      <c r="W100">
        <f ca="1"/>
        <v>0.12</v>
      </c>
      <c r="AN100" s="89" t="str">
        <f t="shared" si="25"/>
        <v>0.01000</v>
      </c>
      <c r="AO100" s="89" t="str">
        <f t="shared" si="26"/>
        <v>780.0</v>
      </c>
      <c r="AP100" s="89" t="str">
        <f t="shared" si="27"/>
        <v>48.60</v>
      </c>
      <c r="AQ100" s="89" t="str">
        <f t="shared" si="28"/>
        <v>3628</v>
      </c>
      <c r="AR100" s="89" t="str">
        <f t="shared" si="29"/>
        <v>4114</v>
      </c>
      <c r="AS100" s="89" t="str">
        <f t="shared" si="30"/>
        <v>10.59</v>
      </c>
      <c r="AT100" s="89"/>
      <c r="AU100" s="99">
        <v>0.01</v>
      </c>
      <c r="AV100" s="99">
        <v>780</v>
      </c>
      <c r="AW100" s="99">
        <v>48.603999999999999</v>
      </c>
      <c r="AX100" s="99">
        <v>3627.8599999999997</v>
      </c>
      <c r="AY100" s="99">
        <v>4113.8999999999996</v>
      </c>
      <c r="AZ100" s="99">
        <v>10.587</v>
      </c>
      <c r="BA100" s="120" t="s">
        <v>9</v>
      </c>
      <c r="BB100" s="4">
        <v>100</v>
      </c>
      <c r="BC100" s="4">
        <v>0.01</v>
      </c>
    </row>
    <row r="101" spans="2:55">
      <c r="B101">
        <v>100</v>
      </c>
      <c r="C101" s="5">
        <f t="shared" si="19"/>
        <v>0.01</v>
      </c>
      <c r="D101" s="5">
        <f t="shared" si="20"/>
        <v>800</v>
      </c>
      <c r="E101" s="5" t="str">
        <f t="shared" si="21"/>
        <v>49.53</v>
      </c>
      <c r="F101" s="5" t="str">
        <f t="shared" si="22"/>
        <v>3665</v>
      </c>
      <c r="G101" s="5" t="str">
        <f t="shared" si="23"/>
        <v>4161</v>
      </c>
      <c r="H101" s="5" t="str">
        <f t="shared" si="24"/>
        <v>10.63</v>
      </c>
      <c r="I101" s="4" t="s">
        <v>9</v>
      </c>
      <c r="O101">
        <f ca="1"/>
        <v>0.12</v>
      </c>
      <c r="P101">
        <f ca="1"/>
        <v>980</v>
      </c>
      <c r="Q101">
        <f ca="1"/>
        <v>4.8192000000000004</v>
      </c>
      <c r="R101">
        <f ca="1"/>
        <v>4014.7959999999998</v>
      </c>
      <c r="S101">
        <f ca="1"/>
        <v>4593.1000000000004</v>
      </c>
      <c r="T101">
        <f ca="1"/>
        <v>9.8567</v>
      </c>
      <c r="U101" t="e">
        <f ca="1"/>
        <v>#VALUE!</v>
      </c>
      <c r="V101">
        <f ca="1"/>
        <v>1276</v>
      </c>
      <c r="W101">
        <f ca="1"/>
        <v>0.12</v>
      </c>
      <c r="AN101" s="89" t="str">
        <f t="shared" si="25"/>
        <v>0.01000</v>
      </c>
      <c r="AO101" s="89" t="str">
        <f t="shared" si="26"/>
        <v>800.0</v>
      </c>
      <c r="AP101" s="89" t="str">
        <f t="shared" si="27"/>
        <v>49.53</v>
      </c>
      <c r="AQ101" s="89" t="str">
        <f t="shared" si="28"/>
        <v>3665</v>
      </c>
      <c r="AR101" s="89" t="str">
        <f t="shared" si="29"/>
        <v>4161</v>
      </c>
      <c r="AS101" s="89" t="str">
        <f t="shared" si="30"/>
        <v>10.63</v>
      </c>
      <c r="AT101" s="89"/>
      <c r="AU101" s="99">
        <v>0.01</v>
      </c>
      <c r="AV101" s="99">
        <v>800</v>
      </c>
      <c r="AW101" s="99">
        <v>49.527000000000001</v>
      </c>
      <c r="AX101" s="99">
        <v>3665.3300000000004</v>
      </c>
      <c r="AY101" s="99">
        <v>4160.6000000000004</v>
      </c>
      <c r="AZ101" s="99">
        <v>10.631</v>
      </c>
      <c r="BA101" s="120" t="s">
        <v>9</v>
      </c>
      <c r="BB101" s="4">
        <v>101</v>
      </c>
      <c r="BC101" s="4">
        <v>0.01</v>
      </c>
    </row>
    <row r="102" spans="2:55">
      <c r="B102">
        <v>101</v>
      </c>
      <c r="C102" s="5">
        <f t="shared" si="19"/>
        <v>0.01</v>
      </c>
      <c r="D102" s="5">
        <f t="shared" si="20"/>
        <v>820</v>
      </c>
      <c r="E102" s="5" t="str">
        <f t="shared" si="21"/>
        <v>50.45</v>
      </c>
      <c r="F102" s="5" t="str">
        <f t="shared" si="22"/>
        <v>3703</v>
      </c>
      <c r="G102" s="5" t="str">
        <f t="shared" si="23"/>
        <v>4208</v>
      </c>
      <c r="H102" s="5" t="str">
        <f t="shared" si="24"/>
        <v>10.68</v>
      </c>
      <c r="I102" s="4" t="s">
        <v>9</v>
      </c>
      <c r="O102">
        <f ca="1"/>
        <v>0.12</v>
      </c>
      <c r="P102">
        <f ca="1"/>
        <v>1000</v>
      </c>
      <c r="Q102">
        <f ca="1"/>
        <v>4.8960999999999997</v>
      </c>
      <c r="R102">
        <f ca="1"/>
        <v>4054.9679999999998</v>
      </c>
      <c r="S102">
        <f ca="1"/>
        <v>4642.5</v>
      </c>
      <c r="T102">
        <f ca="1"/>
        <v>9.8957999999999995</v>
      </c>
      <c r="U102" t="e">
        <f ca="1"/>
        <v>#VALUE!</v>
      </c>
      <c r="V102">
        <f ca="1"/>
        <v>1277</v>
      </c>
      <c r="W102">
        <f ca="1"/>
        <v>0.12</v>
      </c>
      <c r="AN102" s="89" t="str">
        <f t="shared" si="25"/>
        <v>0.01000</v>
      </c>
      <c r="AO102" s="89" t="str">
        <f t="shared" si="26"/>
        <v>820.0</v>
      </c>
      <c r="AP102" s="89" t="str">
        <f t="shared" si="27"/>
        <v>50.45</v>
      </c>
      <c r="AQ102" s="89" t="str">
        <f t="shared" si="28"/>
        <v>3703</v>
      </c>
      <c r="AR102" s="89" t="str">
        <f t="shared" si="29"/>
        <v>4208</v>
      </c>
      <c r="AS102" s="89" t="str">
        <f t="shared" si="30"/>
        <v>10.68</v>
      </c>
      <c r="AT102" s="89"/>
      <c r="AU102" s="99">
        <v>0.01</v>
      </c>
      <c r="AV102" s="99">
        <v>820</v>
      </c>
      <c r="AW102" s="99">
        <v>50.45</v>
      </c>
      <c r="AX102" s="99">
        <v>3703.1000000000004</v>
      </c>
      <c r="AY102" s="99">
        <v>4207.6000000000004</v>
      </c>
      <c r="AZ102" s="99">
        <v>10.675000000000001</v>
      </c>
      <c r="BA102" s="120" t="s">
        <v>9</v>
      </c>
      <c r="BB102" s="4">
        <v>102</v>
      </c>
      <c r="BC102" s="4">
        <v>0.01</v>
      </c>
    </row>
    <row r="103" spans="2:55">
      <c r="B103">
        <v>102</v>
      </c>
      <c r="C103" s="5">
        <f t="shared" si="19"/>
        <v>0.01</v>
      </c>
      <c r="D103" s="5">
        <f t="shared" si="20"/>
        <v>840</v>
      </c>
      <c r="E103" s="5" t="str">
        <f t="shared" si="21"/>
        <v>51.37</v>
      </c>
      <c r="F103" s="5" t="str">
        <f t="shared" si="22"/>
        <v>3741</v>
      </c>
      <c r="G103" s="5" t="str">
        <f t="shared" si="23"/>
        <v>4255</v>
      </c>
      <c r="H103" s="5" t="str">
        <f t="shared" si="24"/>
        <v>10.72</v>
      </c>
      <c r="I103" s="4" t="s">
        <v>9</v>
      </c>
      <c r="O103">
        <f ca="1"/>
        <v>0.12</v>
      </c>
      <c r="P103">
        <f ca="1"/>
        <v>1100</v>
      </c>
      <c r="Q103">
        <f ca="1"/>
        <v>5.2808999999999999</v>
      </c>
      <c r="R103">
        <f ca="1"/>
        <v>4259.7920000000004</v>
      </c>
      <c r="S103">
        <f ca="1"/>
        <v>4893.5</v>
      </c>
      <c r="T103">
        <f ca="1"/>
        <v>10.086</v>
      </c>
      <c r="U103" t="e">
        <f ca="1"/>
        <v>#VALUE!</v>
      </c>
      <c r="V103">
        <f ca="1"/>
        <v>1278</v>
      </c>
      <c r="W103">
        <f ca="1"/>
        <v>0.12</v>
      </c>
      <c r="AN103" s="89" t="str">
        <f t="shared" si="25"/>
        <v>0.01000</v>
      </c>
      <c r="AO103" s="89" t="str">
        <f t="shared" si="26"/>
        <v>840.0</v>
      </c>
      <c r="AP103" s="89" t="str">
        <f t="shared" si="27"/>
        <v>51.37</v>
      </c>
      <c r="AQ103" s="89" t="str">
        <f t="shared" si="28"/>
        <v>3741</v>
      </c>
      <c r="AR103" s="89" t="str">
        <f t="shared" si="29"/>
        <v>4255</v>
      </c>
      <c r="AS103" s="89" t="str">
        <f t="shared" si="30"/>
        <v>10.72</v>
      </c>
      <c r="AT103" s="89"/>
      <c r="AU103" s="99">
        <v>0.01</v>
      </c>
      <c r="AV103" s="99">
        <v>840</v>
      </c>
      <c r="AW103" s="99">
        <v>51.372999999999998</v>
      </c>
      <c r="AX103" s="99">
        <v>3741.1699999999996</v>
      </c>
      <c r="AY103" s="99">
        <v>4254.8999999999996</v>
      </c>
      <c r="AZ103" s="99">
        <v>10.717000000000001</v>
      </c>
      <c r="BA103" s="120" t="s">
        <v>9</v>
      </c>
      <c r="BB103" s="4">
        <v>103</v>
      </c>
      <c r="BC103" s="4">
        <v>0.01</v>
      </c>
    </row>
    <row r="104" spans="2:55">
      <c r="B104">
        <v>103</v>
      </c>
      <c r="C104" s="5">
        <f t="shared" si="19"/>
        <v>0.01</v>
      </c>
      <c r="D104" s="5">
        <f t="shared" si="20"/>
        <v>860</v>
      </c>
      <c r="E104" s="5" t="str">
        <f t="shared" si="21"/>
        <v>52.30</v>
      </c>
      <c r="F104" s="5" t="str">
        <f t="shared" si="22"/>
        <v>3779</v>
      </c>
      <c r="G104" s="5" t="str">
        <f t="shared" si="23"/>
        <v>4302</v>
      </c>
      <c r="H104" s="5" t="str">
        <f t="shared" si="24"/>
        <v>10.76</v>
      </c>
      <c r="I104" s="4" t="s">
        <v>9</v>
      </c>
      <c r="O104">
        <f ca="1"/>
        <v>0.12</v>
      </c>
      <c r="P104">
        <f ca="1"/>
        <v>1200</v>
      </c>
      <c r="Q104">
        <f ca="1"/>
        <v>5.6657000000000002</v>
      </c>
      <c r="R104">
        <f ca="1"/>
        <v>4470.616</v>
      </c>
      <c r="S104">
        <f ca="1"/>
        <v>5150.5</v>
      </c>
      <c r="T104">
        <f ca="1"/>
        <v>10.266</v>
      </c>
      <c r="U104" t="e">
        <f ca="1"/>
        <v>#VALUE!</v>
      </c>
      <c r="V104">
        <f ca="1"/>
        <v>1279</v>
      </c>
      <c r="W104">
        <f ca="1"/>
        <v>0.12</v>
      </c>
      <c r="AN104" s="89" t="str">
        <f t="shared" si="25"/>
        <v>0.01000</v>
      </c>
      <c r="AO104" s="89" t="str">
        <f t="shared" si="26"/>
        <v>860.0</v>
      </c>
      <c r="AP104" s="89" t="str">
        <f t="shared" si="27"/>
        <v>52.30</v>
      </c>
      <c r="AQ104" s="89" t="str">
        <f t="shared" si="28"/>
        <v>3779</v>
      </c>
      <c r="AR104" s="89" t="str">
        <f t="shared" si="29"/>
        <v>4302</v>
      </c>
      <c r="AS104" s="89" t="str">
        <f t="shared" si="30"/>
        <v>10.76</v>
      </c>
      <c r="AT104" s="89"/>
      <c r="AU104" s="99">
        <v>0.01</v>
      </c>
      <c r="AV104" s="99">
        <v>860</v>
      </c>
      <c r="AW104" s="99">
        <v>52.295999999999999</v>
      </c>
      <c r="AX104" s="99">
        <v>3779.4399999999996</v>
      </c>
      <c r="AY104" s="99">
        <v>4302.3999999999996</v>
      </c>
      <c r="AZ104" s="99">
        <v>10.76</v>
      </c>
      <c r="BA104" s="120" t="s">
        <v>9</v>
      </c>
      <c r="BB104" s="4">
        <v>104</v>
      </c>
      <c r="BC104" s="4">
        <v>0.01</v>
      </c>
    </row>
    <row r="105" spans="2:55">
      <c r="B105">
        <v>104</v>
      </c>
      <c r="C105" s="5">
        <f t="shared" si="19"/>
        <v>0.01</v>
      </c>
      <c r="D105" s="5">
        <f t="shared" si="20"/>
        <v>880</v>
      </c>
      <c r="E105" s="5" t="str">
        <f t="shared" si="21"/>
        <v>53.22</v>
      </c>
      <c r="F105" s="5" t="str">
        <f t="shared" si="22"/>
        <v>3818</v>
      </c>
      <c r="G105" s="5" t="str">
        <f t="shared" si="23"/>
        <v>4350.</v>
      </c>
      <c r="H105" s="5" t="str">
        <f t="shared" si="24"/>
        <v>10.80</v>
      </c>
      <c r="I105" s="4" t="s">
        <v>9</v>
      </c>
      <c r="O105">
        <f ca="1"/>
        <v>0.12</v>
      </c>
      <c r="P105">
        <f ca="1"/>
        <v>1300</v>
      </c>
      <c r="Q105">
        <f ca="1"/>
        <v>6.0503999999999998</v>
      </c>
      <c r="R105">
        <f ca="1"/>
        <v>4687.152</v>
      </c>
      <c r="S105">
        <f ca="1"/>
        <v>5413.2</v>
      </c>
      <c r="T105">
        <f ca="1"/>
        <v>10.439</v>
      </c>
      <c r="U105" t="e">
        <f ca="1"/>
        <v>#VALUE!</v>
      </c>
      <c r="V105">
        <f ca="1"/>
        <v>1280</v>
      </c>
      <c r="W105">
        <f ca="1"/>
        <v>0.12</v>
      </c>
      <c r="AN105" s="89" t="str">
        <f t="shared" si="25"/>
        <v>0.01000</v>
      </c>
      <c r="AO105" s="89" t="str">
        <f t="shared" si="26"/>
        <v>880.0</v>
      </c>
      <c r="AP105" s="89" t="str">
        <f t="shared" si="27"/>
        <v>53.22</v>
      </c>
      <c r="AQ105" s="89" t="str">
        <f t="shared" si="28"/>
        <v>3818</v>
      </c>
      <c r="AR105" s="89" t="str">
        <f t="shared" si="29"/>
        <v>4350.</v>
      </c>
      <c r="AS105" s="89" t="str">
        <f t="shared" si="30"/>
        <v>10.80</v>
      </c>
      <c r="AT105" s="89"/>
      <c r="AU105" s="99">
        <v>0.01</v>
      </c>
      <c r="AV105" s="99">
        <v>880</v>
      </c>
      <c r="AW105" s="99">
        <v>53.219000000000001</v>
      </c>
      <c r="AX105" s="99">
        <v>3818.0099999999998</v>
      </c>
      <c r="AY105" s="99">
        <v>4350.2</v>
      </c>
      <c r="AZ105" s="99">
        <v>10.802</v>
      </c>
      <c r="BA105" s="120" t="s">
        <v>9</v>
      </c>
      <c r="BB105" s="4">
        <v>105</v>
      </c>
      <c r="BC105" s="4">
        <v>0.01</v>
      </c>
    </row>
    <row r="106" spans="2:55">
      <c r="B106">
        <v>105</v>
      </c>
      <c r="C106" s="5">
        <f t="shared" si="19"/>
        <v>0.01</v>
      </c>
      <c r="D106" s="5">
        <f t="shared" si="20"/>
        <v>900</v>
      </c>
      <c r="E106" s="5" t="str">
        <f t="shared" si="21"/>
        <v>54.14</v>
      </c>
      <c r="F106" s="5" t="str">
        <f t="shared" si="22"/>
        <v>3857</v>
      </c>
      <c r="G106" s="5" t="str">
        <f t="shared" si="23"/>
        <v>4398</v>
      </c>
      <c r="H106" s="5" t="str">
        <f t="shared" si="24"/>
        <v>10.84</v>
      </c>
      <c r="I106" s="4" t="s">
        <v>9</v>
      </c>
      <c r="O106">
        <f ca="1"/>
        <v>0.12</v>
      </c>
      <c r="P106">
        <f ca="1"/>
        <v>1400</v>
      </c>
      <c r="Q106">
        <f ca="1"/>
        <v>6.4351000000000003</v>
      </c>
      <c r="R106">
        <f ca="1"/>
        <v>4908.8879999999999</v>
      </c>
      <c r="S106">
        <f ca="1"/>
        <v>5681.1</v>
      </c>
      <c r="T106">
        <f ca="1"/>
        <v>10.603999999999999</v>
      </c>
      <c r="U106" t="e">
        <f ca="1"/>
        <v>#VALUE!</v>
      </c>
      <c r="V106">
        <f ca="1"/>
        <v>1281</v>
      </c>
      <c r="W106">
        <f ca="1"/>
        <v>0.12</v>
      </c>
      <c r="AN106" s="89" t="str">
        <f t="shared" si="25"/>
        <v>0.01000</v>
      </c>
      <c r="AO106" s="89" t="str">
        <f t="shared" si="26"/>
        <v>900.0</v>
      </c>
      <c r="AP106" s="89" t="str">
        <f t="shared" si="27"/>
        <v>54.14</v>
      </c>
      <c r="AQ106" s="89" t="str">
        <f t="shared" si="28"/>
        <v>3857</v>
      </c>
      <c r="AR106" s="89" t="str">
        <f t="shared" si="29"/>
        <v>4398</v>
      </c>
      <c r="AS106" s="89" t="str">
        <f t="shared" si="30"/>
        <v>10.84</v>
      </c>
      <c r="AT106" s="89"/>
      <c r="AU106" s="99">
        <v>0.01</v>
      </c>
      <c r="AV106" s="99">
        <v>900</v>
      </c>
      <c r="AW106" s="99">
        <v>54.142000000000003</v>
      </c>
      <c r="AX106" s="99">
        <v>3856.88</v>
      </c>
      <c r="AY106" s="99">
        <v>4398.3</v>
      </c>
      <c r="AZ106" s="99">
        <v>10.843</v>
      </c>
      <c r="BA106" s="120" t="s">
        <v>9</v>
      </c>
      <c r="BB106" s="4">
        <v>106</v>
      </c>
      <c r="BC106" s="4">
        <v>0.01</v>
      </c>
    </row>
    <row r="107" spans="2:55">
      <c r="B107">
        <v>106</v>
      </c>
      <c r="C107" s="5">
        <f t="shared" si="19"/>
        <v>0.01</v>
      </c>
      <c r="D107" s="5">
        <f t="shared" si="20"/>
        <v>920</v>
      </c>
      <c r="E107" s="5" t="str">
        <f t="shared" si="21"/>
        <v>55.07</v>
      </c>
      <c r="F107" s="5" t="str">
        <f t="shared" si="22"/>
        <v>3896</v>
      </c>
      <c r="G107" s="5" t="str">
        <f t="shared" si="23"/>
        <v>4447</v>
      </c>
      <c r="H107" s="5" t="str">
        <f t="shared" si="24"/>
        <v>10.88</v>
      </c>
      <c r="I107" s="4" t="s">
        <v>9</v>
      </c>
      <c r="O107">
        <f ca="1"/>
        <v>0.12</v>
      </c>
      <c r="P107">
        <f ca="1"/>
        <v>1500</v>
      </c>
      <c r="Q107">
        <f ca="1"/>
        <v>6.8197000000000001</v>
      </c>
      <c r="R107">
        <f ca="1"/>
        <v>5135.5360000000001</v>
      </c>
      <c r="S107">
        <f ca="1"/>
        <v>5953.9</v>
      </c>
      <c r="T107">
        <f ca="1"/>
        <v>10.762</v>
      </c>
      <c r="U107" t="e">
        <f ca="1"/>
        <v>#VALUE!</v>
      </c>
      <c r="V107">
        <f ca="1"/>
        <v>1282</v>
      </c>
      <c r="W107">
        <f ca="1"/>
        <v>0.12</v>
      </c>
      <c r="AN107" s="89" t="str">
        <f t="shared" si="25"/>
        <v>0.01000</v>
      </c>
      <c r="AO107" s="89" t="str">
        <f t="shared" si="26"/>
        <v>920.0</v>
      </c>
      <c r="AP107" s="89" t="str">
        <f t="shared" si="27"/>
        <v>55.07</v>
      </c>
      <c r="AQ107" s="89" t="str">
        <f t="shared" si="28"/>
        <v>3896</v>
      </c>
      <c r="AR107" s="89" t="str">
        <f t="shared" si="29"/>
        <v>4447</v>
      </c>
      <c r="AS107" s="89" t="str">
        <f t="shared" si="30"/>
        <v>10.88</v>
      </c>
      <c r="AT107" s="89"/>
      <c r="AU107" s="99">
        <v>0.01</v>
      </c>
      <c r="AV107" s="99">
        <v>920</v>
      </c>
      <c r="AW107" s="99">
        <v>55.064999999999998</v>
      </c>
      <c r="AX107" s="99">
        <v>3896.0499999999997</v>
      </c>
      <c r="AY107" s="99">
        <v>4446.7</v>
      </c>
      <c r="AZ107" s="99">
        <v>10.884</v>
      </c>
      <c r="BA107" s="120" t="s">
        <v>9</v>
      </c>
      <c r="BB107" s="4">
        <v>107</v>
      </c>
      <c r="BC107" s="4">
        <v>0.01</v>
      </c>
    </row>
    <row r="108" spans="2:55">
      <c r="B108">
        <v>107</v>
      </c>
      <c r="C108" s="5">
        <f t="shared" si="19"/>
        <v>0.01</v>
      </c>
      <c r="D108" s="5">
        <f t="shared" si="20"/>
        <v>940</v>
      </c>
      <c r="E108" s="5" t="str">
        <f t="shared" si="21"/>
        <v>55.99</v>
      </c>
      <c r="F108" s="5" t="str">
        <f t="shared" si="22"/>
        <v>3935</v>
      </c>
      <c r="G108" s="5" t="str">
        <f t="shared" si="23"/>
        <v>4495</v>
      </c>
      <c r="H108" s="5" t="str">
        <f t="shared" si="24"/>
        <v>10.92</v>
      </c>
      <c r="I108" s="4" t="s">
        <v>9</v>
      </c>
      <c r="O108">
        <f ca="1"/>
        <v>0.12</v>
      </c>
      <c r="P108">
        <f ca="1"/>
        <v>1600</v>
      </c>
      <c r="Q108">
        <f ca="1"/>
        <v>7.2043999999999997</v>
      </c>
      <c r="R108">
        <f ca="1"/>
        <v>5366.4719999999998</v>
      </c>
      <c r="S108">
        <f ca="1"/>
        <v>6231</v>
      </c>
      <c r="T108">
        <f ca="1"/>
        <v>10.914</v>
      </c>
      <c r="U108" t="e">
        <f ca="1"/>
        <v>#VALUE!</v>
      </c>
      <c r="V108">
        <f ca="1"/>
        <v>1283</v>
      </c>
      <c r="W108">
        <f ca="1"/>
        <v>0.12</v>
      </c>
      <c r="AN108" s="89" t="str">
        <f t="shared" si="25"/>
        <v>0.01000</v>
      </c>
      <c r="AO108" s="89" t="str">
        <f t="shared" si="26"/>
        <v>940.0</v>
      </c>
      <c r="AP108" s="89" t="str">
        <f t="shared" si="27"/>
        <v>55.99</v>
      </c>
      <c r="AQ108" s="89" t="str">
        <f t="shared" si="28"/>
        <v>3935</v>
      </c>
      <c r="AR108" s="89" t="str">
        <f t="shared" si="29"/>
        <v>4495</v>
      </c>
      <c r="AS108" s="89" t="str">
        <f t="shared" si="30"/>
        <v>10.92</v>
      </c>
      <c r="AT108" s="89"/>
      <c r="AU108" s="99">
        <v>0.01</v>
      </c>
      <c r="AV108" s="99">
        <v>940</v>
      </c>
      <c r="AW108" s="99">
        <v>55.988999999999997</v>
      </c>
      <c r="AX108" s="99">
        <v>3935.4100000000003</v>
      </c>
      <c r="AY108" s="99">
        <v>4495.3</v>
      </c>
      <c r="AZ108" s="99">
        <v>10.923999999999999</v>
      </c>
      <c r="BA108" s="120" t="s">
        <v>9</v>
      </c>
      <c r="BB108" s="4">
        <v>108</v>
      </c>
      <c r="BC108" s="4">
        <v>0.01</v>
      </c>
    </row>
    <row r="109" spans="2:55">
      <c r="B109">
        <v>108</v>
      </c>
      <c r="C109" s="5">
        <f t="shared" si="19"/>
        <v>0.01</v>
      </c>
      <c r="D109" s="5">
        <f t="shared" si="20"/>
        <v>960</v>
      </c>
      <c r="E109" s="5" t="str">
        <f t="shared" si="21"/>
        <v>56.91</v>
      </c>
      <c r="F109" s="5" t="str">
        <f t="shared" si="22"/>
        <v>3975</v>
      </c>
      <c r="G109" s="5" t="str">
        <f t="shared" si="23"/>
        <v>4544</v>
      </c>
      <c r="H109" s="5" t="str">
        <f t="shared" si="24"/>
        <v>10.96</v>
      </c>
      <c r="I109" s="4" t="s">
        <v>9</v>
      </c>
      <c r="O109">
        <f ca="1"/>
        <v>0.12</v>
      </c>
      <c r="P109">
        <f ca="1"/>
        <v>1800</v>
      </c>
      <c r="Q109">
        <f ca="1"/>
        <v>7.9737</v>
      </c>
      <c r="R109">
        <f ca="1"/>
        <v>5840.2560000000003</v>
      </c>
      <c r="S109">
        <f ca="1"/>
        <v>6797.1</v>
      </c>
      <c r="T109">
        <f ca="1"/>
        <v>11.201000000000001</v>
      </c>
      <c r="U109" t="e">
        <f ca="1"/>
        <v>#VALUE!</v>
      </c>
      <c r="V109">
        <f ca="1"/>
        <v>1284</v>
      </c>
      <c r="W109">
        <f ca="1"/>
        <v>0.12</v>
      </c>
      <c r="AN109" s="89" t="str">
        <f t="shared" si="25"/>
        <v>0.01000</v>
      </c>
      <c r="AO109" s="89" t="str">
        <f t="shared" si="26"/>
        <v>960.0</v>
      </c>
      <c r="AP109" s="89" t="str">
        <f t="shared" si="27"/>
        <v>56.91</v>
      </c>
      <c r="AQ109" s="89" t="str">
        <f t="shared" si="28"/>
        <v>3975</v>
      </c>
      <c r="AR109" s="89" t="str">
        <f t="shared" si="29"/>
        <v>4544</v>
      </c>
      <c r="AS109" s="89" t="str">
        <f t="shared" si="30"/>
        <v>10.96</v>
      </c>
      <c r="AT109" s="89"/>
      <c r="AU109" s="99">
        <v>0.01</v>
      </c>
      <c r="AV109" s="99">
        <v>960</v>
      </c>
      <c r="AW109" s="99">
        <v>56.911999999999999</v>
      </c>
      <c r="AX109" s="99">
        <v>3975.08</v>
      </c>
      <c r="AY109" s="99">
        <v>4544.2</v>
      </c>
      <c r="AZ109" s="99">
        <v>10.964</v>
      </c>
      <c r="BA109" s="120" t="s">
        <v>9</v>
      </c>
      <c r="BB109" s="4">
        <v>109</v>
      </c>
      <c r="BC109" s="4">
        <v>0.01</v>
      </c>
    </row>
    <row r="110" spans="2:55">
      <c r="B110">
        <v>109</v>
      </c>
      <c r="C110" s="5">
        <f t="shared" si="19"/>
        <v>0.01</v>
      </c>
      <c r="D110" s="5">
        <f t="shared" si="20"/>
        <v>980</v>
      </c>
      <c r="E110" s="5" t="str">
        <f t="shared" si="21"/>
        <v>57.84</v>
      </c>
      <c r="F110" s="5" t="str">
        <f t="shared" si="22"/>
        <v>4015</v>
      </c>
      <c r="G110" s="5" t="str">
        <f t="shared" si="23"/>
        <v>4593</v>
      </c>
      <c r="H110" s="5" t="str">
        <f t="shared" si="24"/>
        <v>11.00</v>
      </c>
      <c r="I110" s="4" t="s">
        <v>9</v>
      </c>
      <c r="O110">
        <f ca="1"/>
        <v>0.12</v>
      </c>
      <c r="P110">
        <f ca="1"/>
        <v>2000</v>
      </c>
      <c r="Q110">
        <f ca="1"/>
        <v>8.7430000000000003</v>
      </c>
      <c r="R110">
        <f ca="1"/>
        <v>6327.84</v>
      </c>
      <c r="S110">
        <f ca="1"/>
        <v>7377</v>
      </c>
      <c r="T110">
        <f ca="1"/>
        <v>11.468</v>
      </c>
      <c r="U110" t="e">
        <f ca="1"/>
        <v>#VALUE!</v>
      </c>
      <c r="V110">
        <f ca="1"/>
        <v>1285</v>
      </c>
      <c r="W110">
        <f ca="1"/>
        <v>0.12</v>
      </c>
      <c r="AN110" s="89" t="str">
        <f t="shared" si="25"/>
        <v>0.01000</v>
      </c>
      <c r="AO110" s="89" t="str">
        <f t="shared" si="26"/>
        <v>980.0</v>
      </c>
      <c r="AP110" s="89" t="str">
        <f t="shared" si="27"/>
        <v>57.84</v>
      </c>
      <c r="AQ110" s="89" t="str">
        <f t="shared" si="28"/>
        <v>4015</v>
      </c>
      <c r="AR110" s="89" t="str">
        <f t="shared" si="29"/>
        <v>4593</v>
      </c>
      <c r="AS110" s="89" t="str">
        <f t="shared" si="30"/>
        <v>11.00</v>
      </c>
      <c r="AT110" s="89"/>
      <c r="AU110" s="99">
        <v>0.01</v>
      </c>
      <c r="AV110" s="99">
        <v>980</v>
      </c>
      <c r="AW110" s="99">
        <v>57.835000000000001</v>
      </c>
      <c r="AX110" s="99">
        <v>4015.0499999999997</v>
      </c>
      <c r="AY110" s="99">
        <v>4593.3999999999996</v>
      </c>
      <c r="AZ110" s="99">
        <v>11.004</v>
      </c>
      <c r="BA110" s="120" t="s">
        <v>9</v>
      </c>
      <c r="BB110" s="4">
        <v>110</v>
      </c>
      <c r="BC110" s="4">
        <v>0.01</v>
      </c>
    </row>
    <row r="111" spans="2:55">
      <c r="B111">
        <v>110</v>
      </c>
      <c r="C111" s="5">
        <f t="shared" si="19"/>
        <v>0.01</v>
      </c>
      <c r="D111" s="5">
        <f t="shared" si="20"/>
        <v>1000</v>
      </c>
      <c r="E111" s="5" t="str">
        <f t="shared" si="21"/>
        <v>58.76</v>
      </c>
      <c r="F111" s="5" t="str">
        <f t="shared" si="22"/>
        <v>4055</v>
      </c>
      <c r="G111" s="5" t="str">
        <f t="shared" si="23"/>
        <v>4643</v>
      </c>
      <c r="H111" s="5" t="str">
        <f t="shared" si="24"/>
        <v>11.04</v>
      </c>
      <c r="I111" s="4" t="s">
        <v>9</v>
      </c>
      <c r="AN111" s="89" t="str">
        <f t="shared" si="25"/>
        <v>0.01000</v>
      </c>
      <c r="AO111" s="89" t="str">
        <f t="shared" si="26"/>
        <v>1000.</v>
      </c>
      <c r="AP111" s="89" t="str">
        <f t="shared" si="27"/>
        <v>58.76</v>
      </c>
      <c r="AQ111" s="89" t="str">
        <f t="shared" si="28"/>
        <v>4055</v>
      </c>
      <c r="AR111" s="89" t="str">
        <f t="shared" si="29"/>
        <v>4643</v>
      </c>
      <c r="AS111" s="89" t="str">
        <f t="shared" si="30"/>
        <v>11.04</v>
      </c>
      <c r="AT111" s="89"/>
      <c r="AU111" s="99">
        <v>0.01</v>
      </c>
      <c r="AV111" s="99">
        <v>1000</v>
      </c>
      <c r="AW111" s="99">
        <v>58.758000000000003</v>
      </c>
      <c r="AX111" s="99">
        <v>4055.2200000000003</v>
      </c>
      <c r="AY111" s="99">
        <v>4642.8</v>
      </c>
      <c r="AZ111" s="99">
        <v>11.042999999999999</v>
      </c>
      <c r="BA111" s="120" t="s">
        <v>9</v>
      </c>
      <c r="BB111" s="4">
        <v>111</v>
      </c>
      <c r="BC111" s="4">
        <v>0.01</v>
      </c>
    </row>
    <row r="112" spans="2:55">
      <c r="B112">
        <v>111</v>
      </c>
      <c r="C112" s="5">
        <f t="shared" si="19"/>
        <v>0.01</v>
      </c>
      <c r="D112" s="5">
        <f t="shared" si="20"/>
        <v>1100</v>
      </c>
      <c r="E112" s="5" t="str">
        <f t="shared" si="21"/>
        <v>63.37</v>
      </c>
      <c r="F112" s="5" t="str">
        <f t="shared" si="22"/>
        <v>4260.</v>
      </c>
      <c r="G112" s="5" t="str">
        <f t="shared" si="23"/>
        <v>4894</v>
      </c>
      <c r="H112" s="5" t="str">
        <f t="shared" si="24"/>
        <v>11.23</v>
      </c>
      <c r="I112" s="4" t="s">
        <v>9</v>
      </c>
      <c r="O112" cm="1">
        <f t="array" aca="1" ref="O112:W217" ca="1">_xlfn.NUMBERVALUE(INDIRECT($N$10))</f>
        <v>0.13</v>
      </c>
      <c r="P112">
        <f ca="1"/>
        <v>0</v>
      </c>
      <c r="Q112">
        <f ca="1"/>
        <v>1.0001400000000001E-3</v>
      </c>
      <c r="R112">
        <f ca="1"/>
        <v>-4.0018199999999997E-2</v>
      </c>
      <c r="S112">
        <f ca="1"/>
        <v>0.09</v>
      </c>
      <c r="T112">
        <f ca="1"/>
        <v>-1.4999999999999999E-4</v>
      </c>
      <c r="U112" t="e">
        <f ca="1"/>
        <v>#VALUE!</v>
      </c>
      <c r="V112">
        <f ca="1"/>
        <v>1286</v>
      </c>
      <c r="W112">
        <f ca="1"/>
        <v>0.13</v>
      </c>
      <c r="AN112" s="89" t="str">
        <f t="shared" si="25"/>
        <v>0.01000</v>
      </c>
      <c r="AO112" s="89" t="str">
        <f t="shared" si="26"/>
        <v>1100.</v>
      </c>
      <c r="AP112" s="89" t="str">
        <f t="shared" si="27"/>
        <v>63.37</v>
      </c>
      <c r="AQ112" s="89" t="str">
        <f t="shared" si="28"/>
        <v>4260.</v>
      </c>
      <c r="AR112" s="89" t="str">
        <f t="shared" si="29"/>
        <v>4894</v>
      </c>
      <c r="AS112" s="89" t="str">
        <f t="shared" si="30"/>
        <v>11.23</v>
      </c>
      <c r="AT112" s="89"/>
      <c r="AU112" s="99">
        <v>0.01</v>
      </c>
      <c r="AV112" s="99">
        <v>1100</v>
      </c>
      <c r="AW112" s="99">
        <v>63.372999999999998</v>
      </c>
      <c r="AX112" s="99">
        <v>4259.9699999999993</v>
      </c>
      <c r="AY112" s="99">
        <v>4893.7</v>
      </c>
      <c r="AZ112" s="99">
        <v>11.233000000000001</v>
      </c>
      <c r="BA112" s="120" t="s">
        <v>9</v>
      </c>
      <c r="BB112" s="4">
        <v>112</v>
      </c>
      <c r="BC112" s="4">
        <v>0.01</v>
      </c>
    </row>
    <row r="113" spans="2:55">
      <c r="B113">
        <v>112</v>
      </c>
      <c r="C113" s="5">
        <f t="shared" si="19"/>
        <v>0.01</v>
      </c>
      <c r="D113" s="5">
        <f t="shared" si="20"/>
        <v>1200</v>
      </c>
      <c r="E113" s="5" t="str">
        <f t="shared" si="21"/>
        <v>67.99</v>
      </c>
      <c r="F113" s="5" t="str">
        <f t="shared" si="22"/>
        <v>4471</v>
      </c>
      <c r="G113" s="5" t="str">
        <f t="shared" si="23"/>
        <v>5151</v>
      </c>
      <c r="H113" s="5" t="str">
        <f t="shared" si="24"/>
        <v>11.41</v>
      </c>
      <c r="I113" s="4" t="s">
        <v>9</v>
      </c>
      <c r="O113">
        <f ca="1"/>
        <v>0.13</v>
      </c>
      <c r="P113">
        <f ca="1"/>
        <v>5</v>
      </c>
      <c r="Q113">
        <f ca="1"/>
        <v>1.0000199999999999E-3</v>
      </c>
      <c r="R113">
        <f ca="1"/>
        <v>21.019997400000001</v>
      </c>
      <c r="S113">
        <f ca="1"/>
        <v>21.15</v>
      </c>
      <c r="T113">
        <f ca="1"/>
        <v>7.6249999999999998E-2</v>
      </c>
      <c r="U113" t="e">
        <f ca="1"/>
        <v>#VALUE!</v>
      </c>
      <c r="V113">
        <f ca="1"/>
        <v>1287</v>
      </c>
      <c r="W113">
        <f ca="1"/>
        <v>0.13</v>
      </c>
      <c r="AN113" s="89" t="str">
        <f t="shared" si="25"/>
        <v>0.01000</v>
      </c>
      <c r="AO113" s="89" t="str">
        <f t="shared" si="26"/>
        <v>1200.</v>
      </c>
      <c r="AP113" s="89" t="str">
        <f t="shared" si="27"/>
        <v>67.99</v>
      </c>
      <c r="AQ113" s="89" t="str">
        <f t="shared" si="28"/>
        <v>4471</v>
      </c>
      <c r="AR113" s="89" t="str">
        <f t="shared" si="29"/>
        <v>5151</v>
      </c>
      <c r="AS113" s="89" t="str">
        <f t="shared" si="30"/>
        <v>11.41</v>
      </c>
      <c r="AT113" s="89"/>
      <c r="AU113" s="99">
        <v>0.01</v>
      </c>
      <c r="AV113" s="99">
        <v>1200</v>
      </c>
      <c r="AW113" s="99">
        <v>67.988</v>
      </c>
      <c r="AX113" s="99">
        <v>4470.82</v>
      </c>
      <c r="AY113" s="99">
        <v>5150.7</v>
      </c>
      <c r="AZ113" s="99">
        <v>11.413</v>
      </c>
      <c r="BA113" s="120" t="s">
        <v>9</v>
      </c>
      <c r="BB113" s="4">
        <v>113</v>
      </c>
      <c r="BC113" s="4">
        <v>0.01</v>
      </c>
    </row>
    <row r="114" spans="2:55">
      <c r="B114">
        <v>113</v>
      </c>
      <c r="C114" s="5">
        <f t="shared" si="19"/>
        <v>0.01</v>
      </c>
      <c r="D114" s="5">
        <f t="shared" si="20"/>
        <v>1300</v>
      </c>
      <c r="E114" s="5" t="str">
        <f t="shared" si="21"/>
        <v>72.60</v>
      </c>
      <c r="F114" s="5" t="str">
        <f t="shared" si="22"/>
        <v>4687</v>
      </c>
      <c r="G114" s="5" t="str">
        <f t="shared" si="23"/>
        <v>5413</v>
      </c>
      <c r="H114" s="5" t="str">
        <f t="shared" si="24"/>
        <v>11.59</v>
      </c>
      <c r="I114" s="4" t="s">
        <v>9</v>
      </c>
      <c r="O114">
        <f ca="1"/>
        <v>0.13</v>
      </c>
      <c r="P114">
        <f ca="1"/>
        <v>10</v>
      </c>
      <c r="Q114">
        <f ca="1"/>
        <v>1.0002800000000001E-3</v>
      </c>
      <c r="R114">
        <f ca="1"/>
        <v>42.019963599999997</v>
      </c>
      <c r="S114">
        <f ca="1"/>
        <v>42.15</v>
      </c>
      <c r="T114">
        <f ca="1"/>
        <v>0.15107000000000001</v>
      </c>
      <c r="U114" t="e">
        <f ca="1"/>
        <v>#VALUE!</v>
      </c>
      <c r="V114">
        <f ca="1"/>
        <v>1288</v>
      </c>
      <c r="W114">
        <f ca="1"/>
        <v>0.13</v>
      </c>
      <c r="AN114" s="89" t="str">
        <f t="shared" si="25"/>
        <v>0.01000</v>
      </c>
      <c r="AO114" s="89" t="str">
        <f t="shared" si="26"/>
        <v>1300.</v>
      </c>
      <c r="AP114" s="89" t="str">
        <f t="shared" si="27"/>
        <v>72.60</v>
      </c>
      <c r="AQ114" s="89" t="str">
        <f t="shared" si="28"/>
        <v>4687</v>
      </c>
      <c r="AR114" s="89" t="str">
        <f t="shared" si="29"/>
        <v>5413</v>
      </c>
      <c r="AS114" s="89" t="str">
        <f t="shared" si="30"/>
        <v>11.59</v>
      </c>
      <c r="AT114" s="89"/>
      <c r="AU114" s="99">
        <v>0.01</v>
      </c>
      <c r="AV114" s="99">
        <v>1300</v>
      </c>
      <c r="AW114" s="99">
        <v>72.603999999999999</v>
      </c>
      <c r="AX114" s="99">
        <v>4687.3599999999997</v>
      </c>
      <c r="AY114" s="99">
        <v>5413.4</v>
      </c>
      <c r="AZ114" s="99">
        <v>11.586</v>
      </c>
      <c r="BA114" s="120" t="s">
        <v>9</v>
      </c>
      <c r="BB114" s="4">
        <v>114</v>
      </c>
      <c r="BC114" s="4">
        <v>0.01</v>
      </c>
    </row>
    <row r="115" spans="2:55">
      <c r="B115">
        <v>114</v>
      </c>
      <c r="C115" s="5">
        <f t="shared" si="19"/>
        <v>0.01</v>
      </c>
      <c r="D115" s="5">
        <f t="shared" si="20"/>
        <v>1400</v>
      </c>
      <c r="E115" s="5" t="str">
        <f t="shared" si="21"/>
        <v>77.22</v>
      </c>
      <c r="F115" s="5" t="str">
        <f t="shared" si="22"/>
        <v>4909</v>
      </c>
      <c r="G115" s="5" t="str">
        <f t="shared" si="23"/>
        <v>5681</v>
      </c>
      <c r="H115" s="5" t="str">
        <f t="shared" si="24"/>
        <v>11.75</v>
      </c>
      <c r="I115" s="4" t="s">
        <v>9</v>
      </c>
      <c r="O115">
        <f ca="1"/>
        <v>0.13</v>
      </c>
      <c r="P115">
        <f ca="1"/>
        <v>15</v>
      </c>
      <c r="Q115">
        <f ca="1"/>
        <v>1.00088E-3</v>
      </c>
      <c r="R115">
        <f ca="1"/>
        <v>62.969885599999998</v>
      </c>
      <c r="S115">
        <f ca="1"/>
        <v>63.1</v>
      </c>
      <c r="T115">
        <f ca="1"/>
        <v>0.22444</v>
      </c>
      <c r="U115" t="e">
        <f ca="1"/>
        <v>#VALUE!</v>
      </c>
      <c r="V115">
        <f ca="1"/>
        <v>1289</v>
      </c>
      <c r="W115">
        <f ca="1"/>
        <v>0.13</v>
      </c>
      <c r="AN115" s="89" t="str">
        <f t="shared" si="25"/>
        <v>0.01000</v>
      </c>
      <c r="AO115" s="89" t="str">
        <f t="shared" si="26"/>
        <v>1400.</v>
      </c>
      <c r="AP115" s="89" t="str">
        <f t="shared" si="27"/>
        <v>77.22</v>
      </c>
      <c r="AQ115" s="89" t="str">
        <f t="shared" si="28"/>
        <v>4909</v>
      </c>
      <c r="AR115" s="89" t="str">
        <f t="shared" si="29"/>
        <v>5681</v>
      </c>
      <c r="AS115" s="89" t="str">
        <f t="shared" si="30"/>
        <v>11.75</v>
      </c>
      <c r="AT115" s="89"/>
      <c r="AU115" s="99">
        <v>0.01</v>
      </c>
      <c r="AV115" s="99">
        <v>1400</v>
      </c>
      <c r="AW115" s="99">
        <v>77.218999999999994</v>
      </c>
      <c r="AX115" s="99">
        <v>4909.1100000000006</v>
      </c>
      <c r="AY115" s="99">
        <v>5681.3</v>
      </c>
      <c r="AZ115" s="99">
        <v>11.750999999999999</v>
      </c>
      <c r="BA115" s="120" t="s">
        <v>9</v>
      </c>
      <c r="BB115" s="4">
        <v>115</v>
      </c>
      <c r="BC115" s="4">
        <v>0.01</v>
      </c>
    </row>
    <row r="116" spans="2:55">
      <c r="B116">
        <v>115</v>
      </c>
      <c r="C116" s="5">
        <f t="shared" si="19"/>
        <v>0.01</v>
      </c>
      <c r="D116" s="5">
        <f t="shared" si="20"/>
        <v>1500</v>
      </c>
      <c r="E116" s="5" t="str">
        <f t="shared" si="21"/>
        <v>81.83</v>
      </c>
      <c r="F116" s="5" t="str">
        <f t="shared" si="22"/>
        <v>5136</v>
      </c>
      <c r="G116" s="5" t="str">
        <f t="shared" si="23"/>
        <v>5954</v>
      </c>
      <c r="H116" s="5" t="str">
        <f t="shared" si="24"/>
        <v>11.91</v>
      </c>
      <c r="I116" s="4" t="s">
        <v>9</v>
      </c>
      <c r="O116">
        <f ca="1"/>
        <v>0.13</v>
      </c>
      <c r="P116">
        <f ca="1"/>
        <v>20</v>
      </c>
      <c r="Q116">
        <f ca="1"/>
        <v>1.0017800000000001E-3</v>
      </c>
      <c r="R116">
        <f ca="1"/>
        <v>83.899768600000002</v>
      </c>
      <c r="S116">
        <f ca="1"/>
        <v>84.03</v>
      </c>
      <c r="T116">
        <f ca="1"/>
        <v>0.29646</v>
      </c>
      <c r="U116" t="e">
        <f ca="1"/>
        <v>#VALUE!</v>
      </c>
      <c r="V116">
        <f ca="1"/>
        <v>1290</v>
      </c>
      <c r="W116">
        <f ca="1"/>
        <v>0.13</v>
      </c>
      <c r="AN116" s="89" t="str">
        <f t="shared" si="25"/>
        <v>0.01000</v>
      </c>
      <c r="AO116" s="89" t="str">
        <f t="shared" si="26"/>
        <v>1500.</v>
      </c>
      <c r="AP116" s="89" t="str">
        <f t="shared" si="27"/>
        <v>81.83</v>
      </c>
      <c r="AQ116" s="89" t="str">
        <f t="shared" si="28"/>
        <v>5136</v>
      </c>
      <c r="AR116" s="89" t="str">
        <f t="shared" si="29"/>
        <v>5954</v>
      </c>
      <c r="AS116" s="89" t="str">
        <f t="shared" si="30"/>
        <v>11.91</v>
      </c>
      <c r="AT116" s="89"/>
      <c r="AU116" s="99">
        <v>0.01</v>
      </c>
      <c r="AV116" s="99">
        <v>1500</v>
      </c>
      <c r="AW116" s="99">
        <v>81.834000000000003</v>
      </c>
      <c r="AX116" s="99">
        <v>5135.66</v>
      </c>
      <c r="AY116" s="99">
        <v>5954</v>
      </c>
      <c r="AZ116" s="99">
        <v>11.909000000000001</v>
      </c>
      <c r="BA116" s="120" t="s">
        <v>9</v>
      </c>
      <c r="BB116" s="4">
        <v>116</v>
      </c>
      <c r="BC116" s="4">
        <v>0.01</v>
      </c>
    </row>
    <row r="117" spans="2:55">
      <c r="B117">
        <v>116</v>
      </c>
      <c r="C117" s="5">
        <f t="shared" si="19"/>
        <v>0.01</v>
      </c>
      <c r="D117" s="5">
        <f t="shared" si="20"/>
        <v>1600</v>
      </c>
      <c r="E117" s="5" t="str">
        <f t="shared" si="21"/>
        <v>86.45</v>
      </c>
      <c r="F117" s="5" t="str">
        <f t="shared" si="22"/>
        <v>5367</v>
      </c>
      <c r="G117" s="5" t="str">
        <f t="shared" si="23"/>
        <v>6231</v>
      </c>
      <c r="H117" s="5" t="str">
        <f t="shared" si="24"/>
        <v>12.06</v>
      </c>
      <c r="I117" s="4" t="s">
        <v>9</v>
      </c>
      <c r="O117">
        <f ca="1"/>
        <v>0.13</v>
      </c>
      <c r="P117">
        <f ca="1"/>
        <v>25</v>
      </c>
      <c r="Q117">
        <f ca="1"/>
        <v>1.0029500000000001E-3</v>
      </c>
      <c r="R117">
        <f ca="1"/>
        <v>104.8196165</v>
      </c>
      <c r="S117">
        <f ca="1"/>
        <v>104.95</v>
      </c>
      <c r="T117">
        <f ca="1"/>
        <v>0.36719000000000002</v>
      </c>
      <c r="U117" t="e">
        <f ca="1"/>
        <v>#VALUE!</v>
      </c>
      <c r="V117">
        <f ca="1"/>
        <v>1291</v>
      </c>
      <c r="W117">
        <f ca="1"/>
        <v>0.13</v>
      </c>
      <c r="AN117" s="89" t="str">
        <f t="shared" si="25"/>
        <v>0.01000</v>
      </c>
      <c r="AO117" s="89" t="str">
        <f t="shared" si="26"/>
        <v>1600.</v>
      </c>
      <c r="AP117" s="89" t="str">
        <f t="shared" si="27"/>
        <v>86.45</v>
      </c>
      <c r="AQ117" s="89" t="str">
        <f t="shared" si="28"/>
        <v>5367</v>
      </c>
      <c r="AR117" s="89" t="str">
        <f t="shared" si="29"/>
        <v>6231</v>
      </c>
      <c r="AS117" s="89" t="str">
        <f t="shared" si="30"/>
        <v>12.06</v>
      </c>
      <c r="AT117" s="89"/>
      <c r="AU117" s="99">
        <v>0.01</v>
      </c>
      <c r="AV117" s="99">
        <v>1600</v>
      </c>
      <c r="AW117" s="99">
        <v>86.45</v>
      </c>
      <c r="AX117" s="99">
        <v>5366.6</v>
      </c>
      <c r="AY117" s="99">
        <v>6231.1</v>
      </c>
      <c r="AZ117" s="99">
        <v>12.061</v>
      </c>
      <c r="BA117" s="120" t="s">
        <v>9</v>
      </c>
      <c r="BB117" s="4">
        <v>117</v>
      </c>
      <c r="BC117" s="4">
        <v>0.01</v>
      </c>
    </row>
    <row r="118" spans="2:55">
      <c r="B118">
        <v>117</v>
      </c>
      <c r="C118" s="5">
        <f t="shared" si="19"/>
        <v>0.01</v>
      </c>
      <c r="D118" s="5">
        <f t="shared" si="20"/>
        <v>1800</v>
      </c>
      <c r="E118" s="5" t="str">
        <f t="shared" si="21"/>
        <v>95.68</v>
      </c>
      <c r="F118" s="5" t="str">
        <f t="shared" si="22"/>
        <v>5840.</v>
      </c>
      <c r="G118" s="5" t="str">
        <f t="shared" si="23"/>
        <v>6797</v>
      </c>
      <c r="H118" s="5" t="str">
        <f t="shared" si="24"/>
        <v>12.35</v>
      </c>
      <c r="I118" s="4" t="s">
        <v>9</v>
      </c>
      <c r="O118">
        <f ca="1"/>
        <v>0.13</v>
      </c>
      <c r="P118">
        <f ca="1"/>
        <v>30</v>
      </c>
      <c r="Q118">
        <f ca="1"/>
        <v>1.0043599999999999E-3</v>
      </c>
      <c r="R118">
        <f ca="1"/>
        <v>125.7194332</v>
      </c>
      <c r="S118">
        <f ca="1"/>
        <v>125.85</v>
      </c>
      <c r="T118">
        <f ca="1"/>
        <v>0.43672</v>
      </c>
      <c r="U118" t="e">
        <f ca="1"/>
        <v>#VALUE!</v>
      </c>
      <c r="V118">
        <f ca="1"/>
        <v>1292</v>
      </c>
      <c r="W118">
        <f ca="1"/>
        <v>0.13</v>
      </c>
      <c r="AN118" s="89" t="str">
        <f t="shared" si="25"/>
        <v>0.01000</v>
      </c>
      <c r="AO118" s="89" t="str">
        <f t="shared" si="26"/>
        <v>1800.</v>
      </c>
      <c r="AP118" s="89" t="str">
        <f t="shared" si="27"/>
        <v>95.68</v>
      </c>
      <c r="AQ118" s="89" t="str">
        <f t="shared" si="28"/>
        <v>5840.</v>
      </c>
      <c r="AR118" s="89" t="str">
        <f t="shared" si="29"/>
        <v>6797</v>
      </c>
      <c r="AS118" s="89" t="str">
        <f t="shared" si="30"/>
        <v>12.35</v>
      </c>
      <c r="AT118" s="89"/>
      <c r="AU118" s="99">
        <v>0.01</v>
      </c>
      <c r="AV118" s="99">
        <v>1800</v>
      </c>
      <c r="AW118" s="99">
        <v>95.68</v>
      </c>
      <c r="AX118" s="99">
        <v>5840.4</v>
      </c>
      <c r="AY118" s="99">
        <v>6797.2</v>
      </c>
      <c r="AZ118" s="99">
        <v>12.348000000000001</v>
      </c>
      <c r="BA118" s="120" t="s">
        <v>9</v>
      </c>
      <c r="BB118" s="4">
        <v>118</v>
      </c>
      <c r="BC118" s="4">
        <v>0.01</v>
      </c>
    </row>
    <row r="119" spans="2:55">
      <c r="B119">
        <v>118</v>
      </c>
      <c r="C119" s="5">
        <f t="shared" si="19"/>
        <v>0.01</v>
      </c>
      <c r="D119" s="5">
        <f t="shared" si="20"/>
        <v>2000</v>
      </c>
      <c r="E119" s="5" t="str">
        <f t="shared" si="21"/>
        <v>104.9</v>
      </c>
      <c r="F119" s="5" t="str">
        <f t="shared" si="22"/>
        <v>6328</v>
      </c>
      <c r="G119" s="5" t="str">
        <f t="shared" si="23"/>
        <v>7377</v>
      </c>
      <c r="H119" s="5" t="str">
        <f t="shared" si="24"/>
        <v>12.62</v>
      </c>
      <c r="I119" s="4" t="s">
        <v>9</v>
      </c>
      <c r="O119">
        <f ca="1"/>
        <v>0.13</v>
      </c>
      <c r="P119">
        <f ca="1"/>
        <v>35</v>
      </c>
      <c r="Q119">
        <f ca="1"/>
        <v>1.00599E-3</v>
      </c>
      <c r="R119">
        <f ca="1"/>
        <v>146.61922129999999</v>
      </c>
      <c r="S119">
        <f ca="1"/>
        <v>146.75</v>
      </c>
      <c r="T119">
        <f ca="1"/>
        <v>0.50509000000000004</v>
      </c>
      <c r="U119" t="e">
        <f ca="1"/>
        <v>#VALUE!</v>
      </c>
      <c r="V119">
        <f ca="1"/>
        <v>1293</v>
      </c>
      <c r="W119">
        <f ca="1"/>
        <v>0.13</v>
      </c>
      <c r="AN119" s="89" t="str">
        <f t="shared" si="25"/>
        <v>0.01000</v>
      </c>
      <c r="AO119" s="89" t="str">
        <f t="shared" si="26"/>
        <v>2000.</v>
      </c>
      <c r="AP119" s="89" t="str">
        <f t="shared" si="27"/>
        <v>104.9</v>
      </c>
      <c r="AQ119" s="89" t="str">
        <f t="shared" si="28"/>
        <v>6328</v>
      </c>
      <c r="AR119" s="89" t="str">
        <f t="shared" si="29"/>
        <v>7377</v>
      </c>
      <c r="AS119" s="89" t="str">
        <f t="shared" si="30"/>
        <v>12.62</v>
      </c>
      <c r="AT119" s="89"/>
      <c r="AU119" s="99">
        <v>0.01</v>
      </c>
      <c r="AV119" s="99">
        <v>2000</v>
      </c>
      <c r="AW119" s="99">
        <v>104.91</v>
      </c>
      <c r="AX119" s="99">
        <v>6327.9</v>
      </c>
      <c r="AY119" s="99">
        <v>7377</v>
      </c>
      <c r="AZ119" s="99">
        <v>12.615</v>
      </c>
      <c r="BA119" s="120" t="s">
        <v>9</v>
      </c>
      <c r="BB119" s="4">
        <v>119</v>
      </c>
      <c r="BC119" s="4">
        <v>0.01</v>
      </c>
    </row>
    <row r="120" spans="2:55">
      <c r="B120">
        <v>119</v>
      </c>
      <c r="C120" s="5">
        <f t="shared" si="19"/>
        <v>0.02</v>
      </c>
      <c r="D120" s="5">
        <f t="shared" si="20"/>
        <v>0</v>
      </c>
      <c r="E120" s="5" t="str">
        <f t="shared" si="21"/>
        <v>0.001000</v>
      </c>
      <c r="F120" s="5">
        <f t="shared" si="22"/>
        <v>-0.04</v>
      </c>
      <c r="G120" s="5">
        <f t="shared" si="23"/>
        <v>-0.02</v>
      </c>
      <c r="H120" s="5">
        <f t="shared" si="24"/>
        <v>1.4999999999999999E-4</v>
      </c>
      <c r="I120" s="4" t="s">
        <v>8</v>
      </c>
      <c r="O120">
        <f ca="1"/>
        <v>0.13</v>
      </c>
      <c r="P120">
        <f ca="1"/>
        <v>40</v>
      </c>
      <c r="Q120">
        <f ca="1"/>
        <v>1.0078299999999999E-3</v>
      </c>
      <c r="R120">
        <f ca="1"/>
        <v>167.5089821</v>
      </c>
      <c r="S120">
        <f ca="1"/>
        <v>167.64</v>
      </c>
      <c r="T120">
        <f ca="1"/>
        <v>0.57235000000000003</v>
      </c>
      <c r="U120" t="e">
        <f ca="1"/>
        <v>#VALUE!</v>
      </c>
      <c r="V120">
        <f ca="1"/>
        <v>1294</v>
      </c>
      <c r="W120">
        <f ca="1"/>
        <v>0.13</v>
      </c>
      <c r="AN120" s="89" t="str">
        <f t="shared" si="25"/>
        <v>0.02000</v>
      </c>
      <c r="AO120" s="89" t="str">
        <f t="shared" si="26"/>
        <v>0.000</v>
      </c>
      <c r="AP120" s="89" t="str">
        <f t="shared" si="27"/>
        <v>0.001000</v>
      </c>
      <c r="AQ120" s="89" t="str">
        <f t="shared" si="28"/>
        <v>-0.04000</v>
      </c>
      <c r="AR120" s="89" t="str">
        <f t="shared" si="29"/>
        <v>-0.02000</v>
      </c>
      <c r="AS120" s="89" t="str">
        <f t="shared" si="30"/>
        <v>0.0001500</v>
      </c>
      <c r="AT120" s="89"/>
      <c r="AU120" s="99">
        <v>0.02</v>
      </c>
      <c r="AV120" s="99">
        <v>0</v>
      </c>
      <c r="AW120" s="99">
        <v>1.0001999999999999E-3</v>
      </c>
      <c r="AX120" s="99">
        <v>-4.0003999999999998E-2</v>
      </c>
      <c r="AY120" s="99">
        <v>-0.02</v>
      </c>
      <c r="AZ120" s="99">
        <v>1.4999999999999999E-4</v>
      </c>
      <c r="BA120" s="120" t="s">
        <v>8</v>
      </c>
      <c r="BB120" s="4">
        <v>120</v>
      </c>
      <c r="BC120" s="4">
        <v>0.02</v>
      </c>
    </row>
    <row r="121" spans="2:55">
      <c r="B121">
        <v>120</v>
      </c>
      <c r="C121" s="5">
        <f t="shared" si="19"/>
        <v>0.02</v>
      </c>
      <c r="D121" s="5">
        <f t="shared" si="20"/>
        <v>5</v>
      </c>
      <c r="E121" s="5" t="str">
        <f t="shared" si="21"/>
        <v>0.001001</v>
      </c>
      <c r="F121" s="5" t="str">
        <f t="shared" si="22"/>
        <v>21.02</v>
      </c>
      <c r="G121" s="5" t="str">
        <f t="shared" si="23"/>
        <v>21.04</v>
      </c>
      <c r="H121" s="5" t="str">
        <f t="shared" si="24"/>
        <v>0.07625</v>
      </c>
      <c r="I121" s="4" t="s">
        <v>8</v>
      </c>
      <c r="O121">
        <f ca="1"/>
        <v>0.13</v>
      </c>
      <c r="P121">
        <f ca="1"/>
        <v>45</v>
      </c>
      <c r="Q121">
        <f ca="1"/>
        <v>1.00987E-3</v>
      </c>
      <c r="R121">
        <f ca="1"/>
        <v>188.4087169</v>
      </c>
      <c r="S121">
        <f ca="1"/>
        <v>188.54</v>
      </c>
      <c r="T121">
        <f ca="1"/>
        <v>0.63856000000000002</v>
      </c>
      <c r="U121" t="e">
        <f ca="1"/>
        <v>#VALUE!</v>
      </c>
      <c r="V121">
        <f ca="1"/>
        <v>1295</v>
      </c>
      <c r="W121">
        <f ca="1"/>
        <v>0.13</v>
      </c>
      <c r="AN121" s="89" t="str">
        <f t="shared" si="25"/>
        <v>0.02000</v>
      </c>
      <c r="AO121" s="89" t="str">
        <f t="shared" si="26"/>
        <v>5.000</v>
      </c>
      <c r="AP121" s="89" t="str">
        <f t="shared" si="27"/>
        <v>0.001001</v>
      </c>
      <c r="AQ121" s="89" t="str">
        <f t="shared" si="28"/>
        <v>21.02</v>
      </c>
      <c r="AR121" s="89" t="str">
        <f t="shared" si="29"/>
        <v>21.04</v>
      </c>
      <c r="AS121" s="89" t="str">
        <f t="shared" si="30"/>
        <v>0.07625</v>
      </c>
      <c r="AT121" s="89"/>
      <c r="AU121" s="99">
        <v>0.02</v>
      </c>
      <c r="AV121" s="99">
        <v>5</v>
      </c>
      <c r="AW121" s="99">
        <v>1.0007E-3</v>
      </c>
      <c r="AX121" s="99">
        <v>21.019985999999999</v>
      </c>
      <c r="AY121" s="99">
        <v>21.04</v>
      </c>
      <c r="AZ121" s="99">
        <v>7.6249999999999998E-2</v>
      </c>
      <c r="BA121" s="120" t="s">
        <v>8</v>
      </c>
      <c r="BB121" s="4">
        <v>121</v>
      </c>
      <c r="BC121" s="4">
        <v>0.02</v>
      </c>
    </row>
    <row r="122" spans="2:55">
      <c r="B122">
        <v>121</v>
      </c>
      <c r="C122" s="5">
        <f t="shared" si="19"/>
        <v>0.02</v>
      </c>
      <c r="D122" s="5">
        <f t="shared" si="20"/>
        <v>10</v>
      </c>
      <c r="E122" s="5" t="str">
        <f t="shared" si="21"/>
        <v>0.001000</v>
      </c>
      <c r="F122" s="5" t="str">
        <f t="shared" si="22"/>
        <v>42.02</v>
      </c>
      <c r="G122" s="5" t="str">
        <f t="shared" si="23"/>
        <v>42.04</v>
      </c>
      <c r="H122" s="5" t="str">
        <f t="shared" si="24"/>
        <v>0.1511</v>
      </c>
      <c r="I122" s="4" t="s">
        <v>8</v>
      </c>
      <c r="O122">
        <f ca="1"/>
        <v>0.13</v>
      </c>
      <c r="P122">
        <f ca="1"/>
        <v>50</v>
      </c>
      <c r="Q122">
        <f ca="1"/>
        <v>1.0120999999999999E-3</v>
      </c>
      <c r="R122">
        <f ca="1"/>
        <v>209.30842699999999</v>
      </c>
      <c r="S122">
        <f ca="1"/>
        <v>209.44</v>
      </c>
      <c r="T122">
        <f ca="1"/>
        <v>0.70374999999999999</v>
      </c>
      <c r="U122" t="e">
        <f ca="1"/>
        <v>#VALUE!</v>
      </c>
      <c r="V122">
        <f ca="1"/>
        <v>1296</v>
      </c>
      <c r="W122">
        <f ca="1"/>
        <v>0.13</v>
      </c>
      <c r="AN122" s="89" t="str">
        <f t="shared" si="25"/>
        <v>0.02000</v>
      </c>
      <c r="AO122" s="89" t="str">
        <f t="shared" si="26"/>
        <v>10.00</v>
      </c>
      <c r="AP122" s="89" t="str">
        <f t="shared" si="27"/>
        <v>0.001000</v>
      </c>
      <c r="AQ122" s="89" t="str">
        <f t="shared" si="28"/>
        <v>42.02</v>
      </c>
      <c r="AR122" s="89" t="str">
        <f t="shared" si="29"/>
        <v>42.04</v>
      </c>
      <c r="AS122" s="89" t="str">
        <f t="shared" si="30"/>
        <v>0.1511</v>
      </c>
      <c r="AT122" s="89"/>
      <c r="AU122" s="99">
        <v>0.02</v>
      </c>
      <c r="AV122" s="99">
        <v>10</v>
      </c>
      <c r="AW122" s="99">
        <v>1.00034E-3</v>
      </c>
      <c r="AX122" s="99">
        <v>42.019993200000002</v>
      </c>
      <c r="AY122" s="99">
        <v>42.04</v>
      </c>
      <c r="AZ122" s="99">
        <v>0.15109</v>
      </c>
      <c r="BA122" s="120" t="s">
        <v>8</v>
      </c>
      <c r="BB122" s="4">
        <v>122</v>
      </c>
      <c r="BC122" s="4">
        <v>0.02</v>
      </c>
    </row>
    <row r="123" spans="2:55">
      <c r="B123">
        <v>122</v>
      </c>
      <c r="C123" s="5">
        <f t="shared" si="19"/>
        <v>0.02</v>
      </c>
      <c r="D123" s="5">
        <f t="shared" si="20"/>
        <v>15</v>
      </c>
      <c r="E123" s="5" t="str">
        <f t="shared" si="21"/>
        <v>0.001001</v>
      </c>
      <c r="F123" s="5" t="str">
        <f t="shared" si="22"/>
        <v>62.98</v>
      </c>
      <c r="G123" s="5" t="str">
        <f t="shared" si="23"/>
        <v>63.00</v>
      </c>
      <c r="H123" s="5" t="str">
        <f t="shared" si="24"/>
        <v>0.2245</v>
      </c>
      <c r="I123" s="4" t="s">
        <v>8</v>
      </c>
      <c r="O123">
        <f ca="1"/>
        <v>0.13</v>
      </c>
      <c r="P123">
        <f ca="1"/>
        <v>55</v>
      </c>
      <c r="Q123">
        <f ca="1"/>
        <v>1.0145E-3</v>
      </c>
      <c r="R123">
        <f ca="1"/>
        <v>230.21811500000001</v>
      </c>
      <c r="S123">
        <f ca="1"/>
        <v>230.35</v>
      </c>
      <c r="T123">
        <f ca="1"/>
        <v>0.76797000000000004</v>
      </c>
      <c r="U123" t="e">
        <f ca="1"/>
        <v>#VALUE!</v>
      </c>
      <c r="V123">
        <f ca="1"/>
        <v>1297</v>
      </c>
      <c r="W123">
        <f ca="1"/>
        <v>0.13</v>
      </c>
      <c r="AN123" s="89" t="str">
        <f t="shared" si="25"/>
        <v>0.02000</v>
      </c>
      <c r="AO123" s="89" t="str">
        <f t="shared" si="26"/>
        <v>15.00</v>
      </c>
      <c r="AP123" s="89" t="str">
        <f t="shared" si="27"/>
        <v>0.001001</v>
      </c>
      <c r="AQ123" s="89" t="str">
        <f t="shared" si="28"/>
        <v>62.98</v>
      </c>
      <c r="AR123" s="89" t="str">
        <f t="shared" si="29"/>
        <v>63.00</v>
      </c>
      <c r="AS123" s="89" t="str">
        <f t="shared" si="30"/>
        <v>0.2245</v>
      </c>
      <c r="AT123" s="89"/>
      <c r="AU123" s="99">
        <v>0.02</v>
      </c>
      <c r="AV123" s="99">
        <v>15</v>
      </c>
      <c r="AW123" s="99">
        <v>1.0009399999999999E-3</v>
      </c>
      <c r="AX123" s="99">
        <v>62.979981199999997</v>
      </c>
      <c r="AY123" s="99">
        <v>63</v>
      </c>
      <c r="AZ123" s="99">
        <v>0.22445999999999999</v>
      </c>
      <c r="BA123" s="120" t="s">
        <v>8</v>
      </c>
      <c r="BB123" s="4">
        <v>123</v>
      </c>
      <c r="BC123" s="4">
        <v>0.02</v>
      </c>
    </row>
    <row r="124" spans="2:55">
      <c r="B124">
        <v>123</v>
      </c>
      <c r="C124" s="5">
        <f t="shared" si="19"/>
        <v>0.02</v>
      </c>
      <c r="D124" s="5">
        <f t="shared" si="20"/>
        <v>20</v>
      </c>
      <c r="E124" s="5" t="str">
        <f t="shared" si="21"/>
        <v>0.001002</v>
      </c>
      <c r="F124" s="5" t="str">
        <f t="shared" si="22"/>
        <v>83.91</v>
      </c>
      <c r="G124" s="5" t="str">
        <f t="shared" si="23"/>
        <v>83.93</v>
      </c>
      <c r="H124" s="5" t="str">
        <f t="shared" si="24"/>
        <v>0.2965</v>
      </c>
      <c r="I124" s="4" t="s">
        <v>8</v>
      </c>
      <c r="O124">
        <f ca="1"/>
        <v>0.13</v>
      </c>
      <c r="P124">
        <f ca="1"/>
        <v>60</v>
      </c>
      <c r="Q124">
        <f ca="1"/>
        <v>1.0170800000000001E-3</v>
      </c>
      <c r="R124">
        <f ca="1"/>
        <v>251.13777959999999</v>
      </c>
      <c r="S124">
        <f ca="1"/>
        <v>251.27</v>
      </c>
      <c r="T124">
        <f ca="1"/>
        <v>0.83123000000000002</v>
      </c>
      <c r="U124" t="e">
        <f ca="1"/>
        <v>#VALUE!</v>
      </c>
      <c r="V124">
        <f ca="1"/>
        <v>1298</v>
      </c>
      <c r="W124">
        <f ca="1"/>
        <v>0.13</v>
      </c>
      <c r="AN124" s="89" t="str">
        <f t="shared" si="25"/>
        <v>0.02000</v>
      </c>
      <c r="AO124" s="89" t="str">
        <f t="shared" si="26"/>
        <v>20.00</v>
      </c>
      <c r="AP124" s="89" t="str">
        <f t="shared" si="27"/>
        <v>0.001002</v>
      </c>
      <c r="AQ124" s="89" t="str">
        <f t="shared" si="28"/>
        <v>83.91</v>
      </c>
      <c r="AR124" s="89" t="str">
        <f t="shared" si="29"/>
        <v>83.93</v>
      </c>
      <c r="AS124" s="89" t="str">
        <f t="shared" si="30"/>
        <v>0.2965</v>
      </c>
      <c r="AT124" s="89"/>
      <c r="AU124" s="99">
        <v>0.02</v>
      </c>
      <c r="AV124" s="99">
        <v>20</v>
      </c>
      <c r="AW124" s="99">
        <v>1.00183E-3</v>
      </c>
      <c r="AX124" s="99">
        <v>83.909963400000009</v>
      </c>
      <c r="AY124" s="99">
        <v>83.93</v>
      </c>
      <c r="AZ124" s="99">
        <v>0.29648000000000002</v>
      </c>
      <c r="BA124" s="120" t="s">
        <v>8</v>
      </c>
      <c r="BB124" s="4">
        <v>124</v>
      </c>
      <c r="BC124" s="4">
        <v>0.02</v>
      </c>
    </row>
    <row r="125" spans="2:55">
      <c r="B125">
        <v>124</v>
      </c>
      <c r="C125" s="5">
        <f t="shared" si="19"/>
        <v>0.02</v>
      </c>
      <c r="D125" s="5">
        <f t="shared" si="20"/>
        <v>25</v>
      </c>
      <c r="E125" s="5" t="str">
        <f t="shared" si="21"/>
        <v>0.001003</v>
      </c>
      <c r="F125" s="5" t="str">
        <f t="shared" si="22"/>
        <v>104.8</v>
      </c>
      <c r="G125" s="5" t="str">
        <f t="shared" si="23"/>
        <v>104.8</v>
      </c>
      <c r="H125" s="5" t="str">
        <f t="shared" si="24"/>
        <v>0.3672</v>
      </c>
      <c r="I125" s="4" t="s">
        <v>8</v>
      </c>
      <c r="O125">
        <f ca="1"/>
        <v>0.13</v>
      </c>
      <c r="P125">
        <f ca="1"/>
        <v>65</v>
      </c>
      <c r="Q125">
        <f ca="1"/>
        <v>1.0198200000000001E-3</v>
      </c>
      <c r="R125">
        <f ca="1"/>
        <v>272.0674234</v>
      </c>
      <c r="S125">
        <f ca="1"/>
        <v>272.2</v>
      </c>
      <c r="T125">
        <f ca="1"/>
        <v>0.89359</v>
      </c>
      <c r="U125" t="e">
        <f ca="1"/>
        <v>#VALUE!</v>
      </c>
      <c r="V125">
        <f ca="1"/>
        <v>1299</v>
      </c>
      <c r="W125">
        <f ca="1"/>
        <v>0.13</v>
      </c>
      <c r="AN125" s="89" t="str">
        <f t="shared" si="25"/>
        <v>0.02000</v>
      </c>
      <c r="AO125" s="89" t="str">
        <f t="shared" si="26"/>
        <v>25.00</v>
      </c>
      <c r="AP125" s="89" t="str">
        <f t="shared" si="27"/>
        <v>0.001003</v>
      </c>
      <c r="AQ125" s="89" t="str">
        <f t="shared" si="28"/>
        <v>104.8</v>
      </c>
      <c r="AR125" s="89" t="str">
        <f t="shared" si="29"/>
        <v>104.8</v>
      </c>
      <c r="AS125" s="89" t="str">
        <f t="shared" si="30"/>
        <v>0.3672</v>
      </c>
      <c r="AT125" s="89"/>
      <c r="AU125" s="99">
        <v>0.02</v>
      </c>
      <c r="AV125" s="99">
        <v>25</v>
      </c>
      <c r="AW125" s="99">
        <v>1.003E-3</v>
      </c>
      <c r="AX125" s="99">
        <v>104.81994</v>
      </c>
      <c r="AY125" s="99">
        <v>104.84</v>
      </c>
      <c r="AZ125" s="99">
        <v>0.36721999999999999</v>
      </c>
      <c r="BA125" s="120" t="s">
        <v>8</v>
      </c>
      <c r="BB125" s="4">
        <v>125</v>
      </c>
      <c r="BC125" s="4">
        <v>0.02</v>
      </c>
    </row>
    <row r="126" spans="2:55">
      <c r="B126">
        <v>125</v>
      </c>
      <c r="C126" s="5">
        <f t="shared" si="19"/>
        <v>0.02</v>
      </c>
      <c r="D126" s="5">
        <f t="shared" si="20"/>
        <v>30</v>
      </c>
      <c r="E126" s="5" t="str">
        <f t="shared" si="21"/>
        <v>0.001004</v>
      </c>
      <c r="F126" s="5" t="str">
        <f t="shared" si="22"/>
        <v>125.7</v>
      </c>
      <c r="G126" s="5" t="str">
        <f t="shared" si="23"/>
        <v>125.8</v>
      </c>
      <c r="H126" s="5" t="str">
        <f t="shared" si="24"/>
        <v>0.4368</v>
      </c>
      <c r="I126" s="4" t="s">
        <v>8</v>
      </c>
      <c r="O126">
        <f ca="1"/>
        <v>0.13</v>
      </c>
      <c r="P126">
        <f ca="1"/>
        <v>70</v>
      </c>
      <c r="Q126">
        <f ca="1"/>
        <v>1.0227299999999999E-3</v>
      </c>
      <c r="R126">
        <f ca="1"/>
        <v>293.01704510000002</v>
      </c>
      <c r="S126">
        <f ca="1"/>
        <v>293.14999999999998</v>
      </c>
      <c r="T126">
        <f ca="1"/>
        <v>0.95506999999999997</v>
      </c>
      <c r="U126" t="e">
        <f ca="1"/>
        <v>#VALUE!</v>
      </c>
      <c r="V126">
        <f ca="1"/>
        <v>1300</v>
      </c>
      <c r="W126">
        <f ca="1"/>
        <v>0.13</v>
      </c>
      <c r="AN126" s="89" t="str">
        <f t="shared" si="25"/>
        <v>0.02000</v>
      </c>
      <c r="AO126" s="89" t="str">
        <f t="shared" si="26"/>
        <v>30.00</v>
      </c>
      <c r="AP126" s="89" t="str">
        <f t="shared" si="27"/>
        <v>0.001004</v>
      </c>
      <c r="AQ126" s="89" t="str">
        <f t="shared" si="28"/>
        <v>125.7</v>
      </c>
      <c r="AR126" s="89" t="str">
        <f t="shared" si="29"/>
        <v>125.8</v>
      </c>
      <c r="AS126" s="89" t="str">
        <f t="shared" si="30"/>
        <v>0.4368</v>
      </c>
      <c r="AT126" s="89"/>
      <c r="AU126" s="99">
        <v>0.02</v>
      </c>
      <c r="AV126" s="99">
        <v>30</v>
      </c>
      <c r="AW126" s="99">
        <v>1.0044100000000001E-3</v>
      </c>
      <c r="AX126" s="99">
        <v>125.7299118</v>
      </c>
      <c r="AY126" s="99">
        <v>125.75</v>
      </c>
      <c r="AZ126" s="99">
        <v>0.43675000000000003</v>
      </c>
      <c r="BA126" s="120" t="s">
        <v>8</v>
      </c>
      <c r="BB126" s="4">
        <v>126</v>
      </c>
      <c r="BC126" s="4">
        <v>0.02</v>
      </c>
    </row>
    <row r="127" spans="2:55">
      <c r="B127">
        <v>126</v>
      </c>
      <c r="C127" s="5">
        <f t="shared" si="19"/>
        <v>0.02</v>
      </c>
      <c r="D127" s="5">
        <f t="shared" si="20"/>
        <v>35</v>
      </c>
      <c r="E127" s="5" t="str">
        <f t="shared" si="21"/>
        <v>0.001006</v>
      </c>
      <c r="F127" s="5" t="str">
        <f t="shared" si="22"/>
        <v>146.6</v>
      </c>
      <c r="G127" s="5" t="str">
        <f t="shared" si="23"/>
        <v>146.7</v>
      </c>
      <c r="H127" s="5" t="str">
        <f t="shared" si="24"/>
        <v>0.5051</v>
      </c>
      <c r="I127" s="4" t="s">
        <v>8</v>
      </c>
      <c r="O127">
        <f ca="1"/>
        <v>0.13</v>
      </c>
      <c r="P127">
        <f ca="1"/>
        <v>75</v>
      </c>
      <c r="Q127">
        <f ca="1"/>
        <v>1.0257899999999999E-3</v>
      </c>
      <c r="R127">
        <f ca="1"/>
        <v>313.96664729999998</v>
      </c>
      <c r="S127">
        <f ca="1"/>
        <v>314.10000000000002</v>
      </c>
      <c r="T127">
        <f ca="1"/>
        <v>1.0157</v>
      </c>
      <c r="U127" t="e">
        <f ca="1"/>
        <v>#VALUE!</v>
      </c>
      <c r="V127">
        <f ca="1"/>
        <v>1301</v>
      </c>
      <c r="W127">
        <f ca="1"/>
        <v>0.13</v>
      </c>
      <c r="AN127" s="89" t="str">
        <f t="shared" si="25"/>
        <v>0.02000</v>
      </c>
      <c r="AO127" s="89" t="str">
        <f t="shared" si="26"/>
        <v>35.00</v>
      </c>
      <c r="AP127" s="89" t="str">
        <f t="shared" si="27"/>
        <v>0.001006</v>
      </c>
      <c r="AQ127" s="89" t="str">
        <f t="shared" si="28"/>
        <v>146.6</v>
      </c>
      <c r="AR127" s="89" t="str">
        <f t="shared" si="29"/>
        <v>146.7</v>
      </c>
      <c r="AS127" s="89" t="str">
        <f t="shared" si="30"/>
        <v>0.5051</v>
      </c>
      <c r="AT127" s="89"/>
      <c r="AU127" s="99">
        <v>0.02</v>
      </c>
      <c r="AV127" s="99">
        <v>35</v>
      </c>
      <c r="AW127" s="99">
        <v>1.0064E-3</v>
      </c>
      <c r="AX127" s="99">
        <v>146.62987200000001</v>
      </c>
      <c r="AY127" s="99">
        <v>146.65</v>
      </c>
      <c r="AZ127" s="99">
        <v>0.50512999999999997</v>
      </c>
      <c r="BA127" s="120" t="s">
        <v>8</v>
      </c>
      <c r="BB127" s="4">
        <v>127</v>
      </c>
      <c r="BC127" s="4">
        <v>0.02</v>
      </c>
    </row>
    <row r="128" spans="2:55">
      <c r="B128">
        <v>127</v>
      </c>
      <c r="C128" s="5">
        <f t="shared" si="19"/>
        <v>0.02</v>
      </c>
      <c r="D128" s="5">
        <f t="shared" si="20"/>
        <v>40</v>
      </c>
      <c r="E128" s="5" t="str">
        <f t="shared" si="21"/>
        <v>0.001008</v>
      </c>
      <c r="F128" s="5" t="str">
        <f t="shared" si="22"/>
        <v>167.5</v>
      </c>
      <c r="G128" s="5" t="str">
        <f t="shared" si="23"/>
        <v>167.5</v>
      </c>
      <c r="H128" s="5" t="str">
        <f t="shared" si="24"/>
        <v>0.5724</v>
      </c>
      <c r="I128" s="4" t="s">
        <v>8</v>
      </c>
      <c r="O128">
        <f ca="1"/>
        <v>0.13</v>
      </c>
      <c r="P128">
        <f ca="1"/>
        <v>80</v>
      </c>
      <c r="Q128">
        <f ca="1"/>
        <v>1.0290099999999999E-3</v>
      </c>
      <c r="R128">
        <f ca="1"/>
        <v>334.94622870000001</v>
      </c>
      <c r="S128">
        <f ca="1"/>
        <v>335.08</v>
      </c>
      <c r="T128">
        <f ca="1"/>
        <v>1.0754999999999999</v>
      </c>
      <c r="U128" t="e">
        <f ca="1"/>
        <v>#VALUE!</v>
      </c>
      <c r="V128">
        <f ca="1"/>
        <v>1302</v>
      </c>
      <c r="W128">
        <f ca="1"/>
        <v>0.13</v>
      </c>
      <c r="AN128" s="89" t="str">
        <f t="shared" si="25"/>
        <v>0.02000</v>
      </c>
      <c r="AO128" s="89" t="str">
        <f t="shared" si="26"/>
        <v>40.00</v>
      </c>
      <c r="AP128" s="89" t="str">
        <f t="shared" si="27"/>
        <v>0.001008</v>
      </c>
      <c r="AQ128" s="89" t="str">
        <f t="shared" si="28"/>
        <v>167.5</v>
      </c>
      <c r="AR128" s="89" t="str">
        <f t="shared" si="29"/>
        <v>167.5</v>
      </c>
      <c r="AS128" s="89" t="str">
        <f t="shared" si="30"/>
        <v>0.5724</v>
      </c>
      <c r="AT128" s="89"/>
      <c r="AU128" s="99">
        <v>0.02</v>
      </c>
      <c r="AV128" s="99">
        <v>40</v>
      </c>
      <c r="AW128" s="99">
        <v>1.0078800000000001E-3</v>
      </c>
      <c r="AX128" s="99">
        <v>167.51984239999999</v>
      </c>
      <c r="AY128" s="99">
        <v>167.54</v>
      </c>
      <c r="AZ128" s="99">
        <v>0.57240000000000002</v>
      </c>
      <c r="BA128" s="120" t="s">
        <v>8</v>
      </c>
      <c r="BB128" s="4">
        <v>128</v>
      </c>
      <c r="BC128" s="4">
        <v>0.02</v>
      </c>
    </row>
    <row r="129" spans="2:55">
      <c r="B129">
        <v>128</v>
      </c>
      <c r="C129" s="5">
        <f t="shared" si="19"/>
        <v>0.02</v>
      </c>
      <c r="D129" s="5">
        <f t="shared" si="20"/>
        <v>45</v>
      </c>
      <c r="E129" s="5" t="str">
        <f t="shared" si="21"/>
        <v>0.001010</v>
      </c>
      <c r="F129" s="5" t="str">
        <f t="shared" si="22"/>
        <v>188.4</v>
      </c>
      <c r="G129" s="5" t="str">
        <f t="shared" si="23"/>
        <v>188.4</v>
      </c>
      <c r="H129" s="5" t="str">
        <f t="shared" si="24"/>
        <v>0.6386</v>
      </c>
      <c r="I129" s="4" t="s">
        <v>8</v>
      </c>
      <c r="O129">
        <f ca="1"/>
        <v>0.13</v>
      </c>
      <c r="P129">
        <f ca="1"/>
        <v>85</v>
      </c>
      <c r="Q129">
        <f ca="1"/>
        <v>1.03239E-3</v>
      </c>
      <c r="R129">
        <f ca="1"/>
        <v>355.93578930000001</v>
      </c>
      <c r="S129">
        <f ca="1"/>
        <v>356.07</v>
      </c>
      <c r="T129">
        <f ca="1"/>
        <v>1.1346000000000001</v>
      </c>
      <c r="U129" t="e">
        <f ca="1"/>
        <v>#VALUE!</v>
      </c>
      <c r="V129">
        <f ca="1"/>
        <v>1303</v>
      </c>
      <c r="W129">
        <f ca="1"/>
        <v>0.13</v>
      </c>
      <c r="AN129" s="89" t="str">
        <f t="shared" si="25"/>
        <v>0.02000</v>
      </c>
      <c r="AO129" s="89" t="str">
        <f t="shared" si="26"/>
        <v>45.00</v>
      </c>
      <c r="AP129" s="89" t="str">
        <f t="shared" si="27"/>
        <v>0.001010</v>
      </c>
      <c r="AQ129" s="89" t="str">
        <f t="shared" si="28"/>
        <v>188.4</v>
      </c>
      <c r="AR129" s="89" t="str">
        <f t="shared" si="29"/>
        <v>188.4</v>
      </c>
      <c r="AS129" s="89" t="str">
        <f t="shared" si="30"/>
        <v>0.6386</v>
      </c>
      <c r="AT129" s="89"/>
      <c r="AU129" s="99">
        <v>0.02</v>
      </c>
      <c r="AV129" s="99">
        <v>45</v>
      </c>
      <c r="AW129" s="99">
        <v>1.0099199999999999E-3</v>
      </c>
      <c r="AX129" s="99">
        <v>188.4198016</v>
      </c>
      <c r="AY129" s="99">
        <v>188.44</v>
      </c>
      <c r="AZ129" s="99">
        <v>0.63861000000000001</v>
      </c>
      <c r="BA129" s="120" t="s">
        <v>8</v>
      </c>
      <c r="BB129" s="4">
        <v>129</v>
      </c>
      <c r="BC129" s="4">
        <v>0.02</v>
      </c>
    </row>
    <row r="130" spans="2:55">
      <c r="B130">
        <v>129</v>
      </c>
      <c r="C130" s="5">
        <f t="shared" si="19"/>
        <v>0.02</v>
      </c>
      <c r="D130" s="5">
        <f t="shared" si="20"/>
        <v>50</v>
      </c>
      <c r="E130" s="5" t="str">
        <f t="shared" si="21"/>
        <v>0.001012</v>
      </c>
      <c r="F130" s="5" t="str">
        <f t="shared" si="22"/>
        <v>209.3</v>
      </c>
      <c r="G130" s="5" t="str">
        <f t="shared" si="23"/>
        <v>209.4</v>
      </c>
      <c r="H130" s="5" t="str">
        <f t="shared" si="24"/>
        <v>0.7038</v>
      </c>
      <c r="I130" s="4" t="s">
        <v>8</v>
      </c>
      <c r="O130">
        <f ca="1"/>
        <v>0.13</v>
      </c>
      <c r="P130">
        <f ca="1"/>
        <v>90</v>
      </c>
      <c r="Q130">
        <f ca="1"/>
        <v>1.0359200000000001E-3</v>
      </c>
      <c r="R130">
        <f ca="1"/>
        <v>376.95533039999998</v>
      </c>
      <c r="S130">
        <f ca="1"/>
        <v>377.09</v>
      </c>
      <c r="T130">
        <f ca="1"/>
        <v>1.1928000000000001</v>
      </c>
      <c r="U130" t="e">
        <f ca="1"/>
        <v>#VALUE!</v>
      </c>
      <c r="V130">
        <f ca="1"/>
        <v>1304</v>
      </c>
      <c r="W130">
        <f ca="1"/>
        <v>0.13</v>
      </c>
      <c r="AN130" s="89" t="str">
        <f t="shared" si="25"/>
        <v>0.02000</v>
      </c>
      <c r="AO130" s="89" t="str">
        <f t="shared" si="26"/>
        <v>50.00</v>
      </c>
      <c r="AP130" s="89" t="str">
        <f t="shared" si="27"/>
        <v>0.001012</v>
      </c>
      <c r="AQ130" s="89" t="str">
        <f t="shared" si="28"/>
        <v>209.3</v>
      </c>
      <c r="AR130" s="89" t="str">
        <f t="shared" si="29"/>
        <v>209.4</v>
      </c>
      <c r="AS130" s="89" t="str">
        <f t="shared" si="30"/>
        <v>0.7038</v>
      </c>
      <c r="AT130" s="89"/>
      <c r="AU130" s="99">
        <v>0.02</v>
      </c>
      <c r="AV130" s="99">
        <v>50</v>
      </c>
      <c r="AW130" s="99">
        <v>1.0121500000000001E-3</v>
      </c>
      <c r="AX130" s="99">
        <v>209.329757</v>
      </c>
      <c r="AY130" s="99">
        <v>209.35</v>
      </c>
      <c r="AZ130" s="99">
        <v>0.70381000000000005</v>
      </c>
      <c r="BA130" s="120" t="s">
        <v>8</v>
      </c>
      <c r="BB130" s="4">
        <v>130</v>
      </c>
      <c r="BC130" s="4">
        <v>0.02</v>
      </c>
    </row>
    <row r="131" spans="2:55">
      <c r="B131">
        <v>130</v>
      </c>
      <c r="C131" s="5">
        <f t="shared" si="19"/>
        <v>0.02</v>
      </c>
      <c r="D131" s="5">
        <f t="shared" si="20"/>
        <v>55</v>
      </c>
      <c r="E131" s="5" t="str">
        <f t="shared" si="21"/>
        <v>0.001015</v>
      </c>
      <c r="F131" s="5" t="str">
        <f t="shared" si="22"/>
        <v>230.2</v>
      </c>
      <c r="G131" s="5" t="str">
        <f t="shared" si="23"/>
        <v>230.3</v>
      </c>
      <c r="H131" s="5" t="str">
        <f t="shared" si="24"/>
        <v>0.7680</v>
      </c>
      <c r="I131" s="4" t="s">
        <v>8</v>
      </c>
      <c r="O131">
        <f ca="1"/>
        <v>0.13</v>
      </c>
      <c r="P131">
        <f ca="1"/>
        <v>95</v>
      </c>
      <c r="Q131">
        <f ca="1"/>
        <v>1.0396100000000001E-3</v>
      </c>
      <c r="R131">
        <f ca="1"/>
        <v>397.98485069999998</v>
      </c>
      <c r="S131">
        <f ca="1"/>
        <v>398.12</v>
      </c>
      <c r="T131">
        <f ca="1"/>
        <v>1.2504</v>
      </c>
      <c r="U131" t="e">
        <f ca="1"/>
        <v>#VALUE!</v>
      </c>
      <c r="V131">
        <f ca="1"/>
        <v>1305</v>
      </c>
      <c r="W131">
        <f ca="1"/>
        <v>0.13</v>
      </c>
      <c r="AN131" s="89" t="str">
        <f t="shared" si="25"/>
        <v>0.02000</v>
      </c>
      <c r="AO131" s="89" t="str">
        <f t="shared" si="26"/>
        <v>55.00</v>
      </c>
      <c r="AP131" s="89" t="str">
        <f t="shared" si="27"/>
        <v>0.001015</v>
      </c>
      <c r="AQ131" s="89" t="str">
        <f t="shared" si="28"/>
        <v>230.2</v>
      </c>
      <c r="AR131" s="89" t="str">
        <f t="shared" si="29"/>
        <v>230.3</v>
      </c>
      <c r="AS131" s="89" t="str">
        <f t="shared" si="30"/>
        <v>0.7680</v>
      </c>
      <c r="AT131" s="89"/>
      <c r="AU131" s="99">
        <v>0.02</v>
      </c>
      <c r="AV131" s="99">
        <v>55</v>
      </c>
      <c r="AW131" s="99">
        <v>1.0145500000000001E-3</v>
      </c>
      <c r="AX131" s="99">
        <v>230.239709</v>
      </c>
      <c r="AY131" s="99">
        <v>230.26</v>
      </c>
      <c r="AZ131" s="99">
        <v>0.76802000000000004</v>
      </c>
      <c r="BA131" s="120" t="s">
        <v>8</v>
      </c>
      <c r="BB131" s="4">
        <v>131</v>
      </c>
      <c r="BC131" s="4">
        <v>0.02</v>
      </c>
    </row>
    <row r="132" spans="2:55">
      <c r="B132">
        <v>131</v>
      </c>
      <c r="C132" s="5">
        <f t="shared" si="19"/>
        <v>0.02</v>
      </c>
      <c r="D132" s="5">
        <f t="shared" si="20"/>
        <v>60</v>
      </c>
      <c r="E132" s="5" t="str">
        <f t="shared" si="21"/>
        <v>0.001017</v>
      </c>
      <c r="F132" s="5" t="str">
        <f t="shared" si="22"/>
        <v>251.2</v>
      </c>
      <c r="G132" s="5" t="str">
        <f t="shared" si="23"/>
        <v>251.2</v>
      </c>
      <c r="H132" s="5" t="str">
        <f t="shared" si="24"/>
        <v>0.8313</v>
      </c>
      <c r="I132" s="4" t="s">
        <v>8</v>
      </c>
      <c r="O132">
        <f ca="1"/>
        <v>0.13</v>
      </c>
      <c r="P132">
        <f ca="1"/>
        <v>100</v>
      </c>
      <c r="Q132">
        <f ca="1"/>
        <v>1.04345E-3</v>
      </c>
      <c r="R132">
        <f ca="1"/>
        <v>419.0543515</v>
      </c>
      <c r="S132">
        <f ca="1"/>
        <v>419.19</v>
      </c>
      <c r="T132">
        <f ca="1"/>
        <v>1.3071999999999999</v>
      </c>
      <c r="U132" t="e">
        <f ca="1"/>
        <v>#VALUE!</v>
      </c>
      <c r="V132">
        <f ca="1"/>
        <v>1306</v>
      </c>
      <c r="W132">
        <f ca="1"/>
        <v>0.13</v>
      </c>
      <c r="AN132" s="89" t="str">
        <f t="shared" si="25"/>
        <v>0.02000</v>
      </c>
      <c r="AO132" s="89" t="str">
        <f t="shared" si="26"/>
        <v>60.00</v>
      </c>
      <c r="AP132" s="89" t="str">
        <f t="shared" si="27"/>
        <v>0.001017</v>
      </c>
      <c r="AQ132" s="89" t="str">
        <f t="shared" si="28"/>
        <v>251.2</v>
      </c>
      <c r="AR132" s="89" t="str">
        <f t="shared" si="29"/>
        <v>251.2</v>
      </c>
      <c r="AS132" s="89" t="str">
        <f t="shared" si="30"/>
        <v>0.8313</v>
      </c>
      <c r="AT132" s="89"/>
      <c r="AU132" s="99">
        <v>0.02</v>
      </c>
      <c r="AV132" s="99">
        <v>60</v>
      </c>
      <c r="AW132" s="99">
        <v>1.01713E-3</v>
      </c>
      <c r="AX132" s="99">
        <v>251.15965740000001</v>
      </c>
      <c r="AY132" s="99">
        <v>251.18</v>
      </c>
      <c r="AZ132" s="99">
        <v>0.83128999999999997</v>
      </c>
      <c r="BA132" s="120" t="s">
        <v>8</v>
      </c>
      <c r="BB132" s="4">
        <v>132</v>
      </c>
      <c r="BC132" s="4">
        <v>0.02</v>
      </c>
    </row>
    <row r="133" spans="2:55">
      <c r="B133">
        <v>132</v>
      </c>
      <c r="C133" s="5">
        <f t="shared" si="19"/>
        <v>0.02</v>
      </c>
      <c r="D133" s="5">
        <f t="shared" si="20"/>
        <v>60.06</v>
      </c>
      <c r="E133" s="5" t="str">
        <f t="shared" si="21"/>
        <v>0.001017</v>
      </c>
      <c r="F133" s="5" t="str">
        <f t="shared" si="22"/>
        <v>251.4</v>
      </c>
      <c r="G133" s="5" t="str">
        <f t="shared" si="23"/>
        <v>251.4</v>
      </c>
      <c r="H133" s="5" t="str">
        <f t="shared" si="24"/>
        <v>0.8320</v>
      </c>
      <c r="I133" s="4" t="s">
        <v>10</v>
      </c>
      <c r="O133">
        <f ca="1"/>
        <v>0.13</v>
      </c>
      <c r="P133">
        <f ca="1"/>
        <v>105</v>
      </c>
      <c r="Q133">
        <f ca="1"/>
        <v>1.04744E-3</v>
      </c>
      <c r="R133">
        <f ca="1"/>
        <v>440.14383279999998</v>
      </c>
      <c r="S133">
        <f ca="1"/>
        <v>440.28</v>
      </c>
      <c r="T133">
        <f ca="1"/>
        <v>1.3633</v>
      </c>
      <c r="U133" t="e">
        <f ca="1"/>
        <v>#VALUE!</v>
      </c>
      <c r="V133">
        <f ca="1"/>
        <v>1307</v>
      </c>
      <c r="W133">
        <f ca="1"/>
        <v>0.13</v>
      </c>
      <c r="AN133" s="89" t="str">
        <f t="shared" si="25"/>
        <v>0.02000</v>
      </c>
      <c r="AO133" s="89" t="str">
        <f t="shared" si="26"/>
        <v>60.06</v>
      </c>
      <c r="AP133" s="89" t="str">
        <f t="shared" si="27"/>
        <v>0.001017</v>
      </c>
      <c r="AQ133" s="89" t="str">
        <f t="shared" si="28"/>
        <v>251.4</v>
      </c>
      <c r="AR133" s="89" t="str">
        <f t="shared" si="29"/>
        <v>251.4</v>
      </c>
      <c r="AS133" s="89" t="str">
        <f t="shared" si="30"/>
        <v>0.8320</v>
      </c>
      <c r="AT133" s="89"/>
      <c r="AU133" s="99">
        <v>0.02</v>
      </c>
      <c r="AV133" s="99">
        <v>60.058</v>
      </c>
      <c r="AW133" s="99">
        <v>1.01716E-3</v>
      </c>
      <c r="AX133" s="99">
        <v>251.39965679999997</v>
      </c>
      <c r="AY133" s="99">
        <v>251.42</v>
      </c>
      <c r="AZ133" s="99">
        <v>0.83201999999999998</v>
      </c>
      <c r="BA133" s="120" t="s">
        <v>10</v>
      </c>
      <c r="BB133" s="4">
        <v>133</v>
      </c>
      <c r="BC133" s="4">
        <v>0.02</v>
      </c>
    </row>
    <row r="134" spans="2:55">
      <c r="B134">
        <v>133</v>
      </c>
      <c r="C134" s="5">
        <f t="shared" si="19"/>
        <v>0.02</v>
      </c>
      <c r="D134" s="5">
        <f t="shared" si="20"/>
        <v>60.06</v>
      </c>
      <c r="E134" s="5" t="str">
        <f t="shared" si="21"/>
        <v>7.648</v>
      </c>
      <c r="F134" s="5" t="str">
        <f t="shared" si="22"/>
        <v>2456</v>
      </c>
      <c r="G134" s="5" t="str">
        <f t="shared" si="23"/>
        <v>2609</v>
      </c>
      <c r="H134" s="5" t="str">
        <f t="shared" si="24"/>
        <v>7.907</v>
      </c>
      <c r="I134" s="4" t="s">
        <v>11</v>
      </c>
      <c r="O134">
        <f ca="1"/>
        <v>0.13</v>
      </c>
      <c r="P134">
        <f ca="1"/>
        <v>107.10899999999999</v>
      </c>
      <c r="Q134">
        <f ca="1"/>
        <v>1.0491700000000001E-3</v>
      </c>
      <c r="R134">
        <f ca="1"/>
        <v>449.05360789999997</v>
      </c>
      <c r="S134">
        <f ca="1"/>
        <v>449.19</v>
      </c>
      <c r="T134">
        <f ca="1"/>
        <v>1.3868</v>
      </c>
      <c r="U134" t="e">
        <f ca="1"/>
        <v>#VALUE!</v>
      </c>
      <c r="V134">
        <f ca="1"/>
        <v>1308</v>
      </c>
      <c r="W134">
        <f ca="1"/>
        <v>0.13</v>
      </c>
      <c r="AN134" s="89" t="str">
        <f t="shared" si="25"/>
        <v>0.02000</v>
      </c>
      <c r="AO134" s="89" t="str">
        <f t="shared" si="26"/>
        <v>60.06</v>
      </c>
      <c r="AP134" s="89" t="str">
        <f t="shared" si="27"/>
        <v>7.648</v>
      </c>
      <c r="AQ134" s="89" t="str">
        <f t="shared" si="28"/>
        <v>2456</v>
      </c>
      <c r="AR134" s="89" t="str">
        <f t="shared" si="29"/>
        <v>2609</v>
      </c>
      <c r="AS134" s="89" t="str">
        <f t="shared" si="30"/>
        <v>7.907</v>
      </c>
      <c r="AT134" s="89"/>
      <c r="AU134" s="99">
        <v>0.02</v>
      </c>
      <c r="AV134" s="99">
        <v>60.058</v>
      </c>
      <c r="AW134" s="99">
        <v>7.6479999999999997</v>
      </c>
      <c r="AX134" s="99">
        <v>2455.94</v>
      </c>
      <c r="AY134" s="99">
        <v>2608.9</v>
      </c>
      <c r="AZ134" s="99">
        <v>7.9071999999999996</v>
      </c>
      <c r="BA134" s="120" t="s">
        <v>11</v>
      </c>
      <c r="BB134" s="4">
        <v>134</v>
      </c>
      <c r="BC134" s="4">
        <v>0.02</v>
      </c>
    </row>
    <row r="135" spans="2:55">
      <c r="B135">
        <v>134</v>
      </c>
      <c r="C135" s="5">
        <f t="shared" si="19"/>
        <v>0.02</v>
      </c>
      <c r="D135" s="5">
        <f t="shared" si="20"/>
        <v>65</v>
      </c>
      <c r="E135" s="5" t="str">
        <f t="shared" si="21"/>
        <v>7.765</v>
      </c>
      <c r="F135" s="5" t="str">
        <f t="shared" si="22"/>
        <v>2463</v>
      </c>
      <c r="G135" s="5" t="str">
        <f t="shared" si="23"/>
        <v>2619</v>
      </c>
      <c r="H135" s="5" t="str">
        <f t="shared" si="24"/>
        <v>7.936</v>
      </c>
      <c r="I135" s="4" t="s">
        <v>9</v>
      </c>
      <c r="O135">
        <f ca="1"/>
        <v>0.13</v>
      </c>
      <c r="P135">
        <f ca="1"/>
        <v>107.10899999999999</v>
      </c>
      <c r="Q135">
        <f ca="1"/>
        <v>1.3252999999999999</v>
      </c>
      <c r="R135">
        <f ca="1"/>
        <v>2514.3110000000001</v>
      </c>
      <c r="S135">
        <f ca="1"/>
        <v>2686.6</v>
      </c>
      <c r="T135">
        <f ca="1"/>
        <v>7.2709000000000001</v>
      </c>
      <c r="U135" t="e">
        <f ca="1"/>
        <v>#VALUE!</v>
      </c>
      <c r="V135">
        <f ca="1"/>
        <v>1309</v>
      </c>
      <c r="W135">
        <f ca="1"/>
        <v>0.13</v>
      </c>
      <c r="AN135" s="89" t="str">
        <f t="shared" si="25"/>
        <v>0.02000</v>
      </c>
      <c r="AO135" s="89" t="str">
        <f t="shared" si="26"/>
        <v>65.00</v>
      </c>
      <c r="AP135" s="89" t="str">
        <f t="shared" si="27"/>
        <v>7.765</v>
      </c>
      <c r="AQ135" s="89" t="str">
        <f t="shared" si="28"/>
        <v>2463</v>
      </c>
      <c r="AR135" s="89" t="str">
        <f t="shared" si="29"/>
        <v>2619</v>
      </c>
      <c r="AS135" s="89" t="str">
        <f t="shared" si="30"/>
        <v>7.936</v>
      </c>
      <c r="AT135" s="89"/>
      <c r="AU135" s="99">
        <v>0.02</v>
      </c>
      <c r="AV135" s="99">
        <v>65</v>
      </c>
      <c r="AW135" s="99">
        <v>7.7648000000000001</v>
      </c>
      <c r="AX135" s="99">
        <v>2463.3040000000001</v>
      </c>
      <c r="AY135" s="99">
        <v>2618.6</v>
      </c>
      <c r="AZ135" s="99">
        <v>7.9359999999999999</v>
      </c>
      <c r="BA135" s="120" t="s">
        <v>9</v>
      </c>
      <c r="BB135" s="4">
        <v>135</v>
      </c>
      <c r="BC135" s="4">
        <v>0.02</v>
      </c>
    </row>
    <row r="136" spans="2:55">
      <c r="B136">
        <v>135</v>
      </c>
      <c r="C136" s="5">
        <f t="shared" si="19"/>
        <v>0.02</v>
      </c>
      <c r="D136" s="5">
        <f t="shared" si="20"/>
        <v>70</v>
      </c>
      <c r="E136" s="5" t="str">
        <f t="shared" si="21"/>
        <v>7.883</v>
      </c>
      <c r="F136" s="5" t="str">
        <f t="shared" si="22"/>
        <v>2471</v>
      </c>
      <c r="G136" s="5" t="str">
        <f t="shared" si="23"/>
        <v>2628</v>
      </c>
      <c r="H136" s="5" t="str">
        <f t="shared" si="24"/>
        <v>7.965</v>
      </c>
      <c r="I136" s="4" t="s">
        <v>9</v>
      </c>
      <c r="O136">
        <f ca="1"/>
        <v>0.13</v>
      </c>
      <c r="P136">
        <f ca="1"/>
        <v>110</v>
      </c>
      <c r="Q136">
        <f ca="1"/>
        <v>1.3364</v>
      </c>
      <c r="R136">
        <f ca="1"/>
        <v>2518.9679999999998</v>
      </c>
      <c r="S136">
        <f ca="1"/>
        <v>2692.7</v>
      </c>
      <c r="T136">
        <f ca="1"/>
        <v>7.2868000000000004</v>
      </c>
      <c r="U136" t="e">
        <f ca="1"/>
        <v>#VALUE!</v>
      </c>
      <c r="V136">
        <f ca="1"/>
        <v>1310</v>
      </c>
      <c r="W136">
        <f ca="1"/>
        <v>0.13</v>
      </c>
      <c r="AN136" s="89" t="str">
        <f t="shared" si="25"/>
        <v>0.02000</v>
      </c>
      <c r="AO136" s="89" t="str">
        <f t="shared" si="26"/>
        <v>70.00</v>
      </c>
      <c r="AP136" s="89" t="str">
        <f t="shared" si="27"/>
        <v>7.883</v>
      </c>
      <c r="AQ136" s="89" t="str">
        <f t="shared" si="28"/>
        <v>2471</v>
      </c>
      <c r="AR136" s="89" t="str">
        <f t="shared" si="29"/>
        <v>2628</v>
      </c>
      <c r="AS136" s="89" t="str">
        <f t="shared" si="30"/>
        <v>7.965</v>
      </c>
      <c r="AT136" s="89"/>
      <c r="AU136" s="99">
        <v>0.02</v>
      </c>
      <c r="AV136" s="99">
        <v>70</v>
      </c>
      <c r="AW136" s="99">
        <v>7.8826000000000001</v>
      </c>
      <c r="AX136" s="99">
        <v>2470.6480000000001</v>
      </c>
      <c r="AY136" s="99">
        <v>2628.3</v>
      </c>
      <c r="AZ136" s="99">
        <v>7.9645999999999999</v>
      </c>
      <c r="BA136" s="120" t="s">
        <v>9</v>
      </c>
      <c r="BB136" s="4">
        <v>136</v>
      </c>
      <c r="BC136" s="4">
        <v>0.02</v>
      </c>
    </row>
    <row r="137" spans="2:55">
      <c r="B137">
        <v>136</v>
      </c>
      <c r="C137" s="5">
        <f t="shared" si="19"/>
        <v>0.02</v>
      </c>
      <c r="D137" s="5">
        <f t="shared" si="20"/>
        <v>75</v>
      </c>
      <c r="E137" s="5" t="str">
        <f t="shared" si="21"/>
        <v>8.000</v>
      </c>
      <c r="F137" s="5" t="str">
        <f t="shared" si="22"/>
        <v>2478</v>
      </c>
      <c r="G137" s="5" t="str">
        <f t="shared" si="23"/>
        <v>2638</v>
      </c>
      <c r="H137" s="5" t="str">
        <f t="shared" si="24"/>
        <v>7.993</v>
      </c>
      <c r="I137" s="4" t="s">
        <v>9</v>
      </c>
      <c r="O137">
        <f ca="1"/>
        <v>0.13</v>
      </c>
      <c r="P137">
        <f ca="1"/>
        <v>115</v>
      </c>
      <c r="Q137">
        <f ca="1"/>
        <v>1.3552999999999999</v>
      </c>
      <c r="R137">
        <f ca="1"/>
        <v>2527.011</v>
      </c>
      <c r="S137">
        <f ca="1"/>
        <v>2703.2</v>
      </c>
      <c r="T137">
        <f ca="1"/>
        <v>7.3137999999999996</v>
      </c>
      <c r="U137" t="e">
        <f ca="1"/>
        <v>#VALUE!</v>
      </c>
      <c r="V137">
        <f ca="1"/>
        <v>1311</v>
      </c>
      <c r="W137">
        <f ca="1"/>
        <v>0.13</v>
      </c>
      <c r="AN137" s="89" t="str">
        <f t="shared" si="25"/>
        <v>0.02000</v>
      </c>
      <c r="AO137" s="89" t="str">
        <f t="shared" si="26"/>
        <v>75.00</v>
      </c>
      <c r="AP137" s="89" t="str">
        <f t="shared" si="27"/>
        <v>8.000</v>
      </c>
      <c r="AQ137" s="89" t="str">
        <f t="shared" si="28"/>
        <v>2478</v>
      </c>
      <c r="AR137" s="89" t="str">
        <f t="shared" si="29"/>
        <v>2638</v>
      </c>
      <c r="AS137" s="89" t="str">
        <f t="shared" si="30"/>
        <v>7.993</v>
      </c>
      <c r="AT137" s="89"/>
      <c r="AU137" s="99">
        <v>0.02</v>
      </c>
      <c r="AV137" s="99">
        <v>75</v>
      </c>
      <c r="AW137" s="99">
        <v>8.0001999999999995</v>
      </c>
      <c r="AX137" s="99">
        <v>2477.9960000000001</v>
      </c>
      <c r="AY137" s="99">
        <v>2638</v>
      </c>
      <c r="AZ137" s="99">
        <v>7.9927000000000001</v>
      </c>
      <c r="BA137" s="120" t="s">
        <v>9</v>
      </c>
      <c r="BB137" s="4">
        <v>137</v>
      </c>
      <c r="BC137" s="4">
        <v>0.02</v>
      </c>
    </row>
    <row r="138" spans="2:55">
      <c r="B138">
        <v>137</v>
      </c>
      <c r="C138" s="5">
        <f t="shared" si="19"/>
        <v>0.02</v>
      </c>
      <c r="D138" s="5">
        <f t="shared" si="20"/>
        <v>80</v>
      </c>
      <c r="E138" s="5" t="str">
        <f t="shared" si="21"/>
        <v>8.118</v>
      </c>
      <c r="F138" s="5" t="str">
        <f t="shared" si="22"/>
        <v>2485</v>
      </c>
      <c r="G138" s="5" t="str">
        <f t="shared" si="23"/>
        <v>2648</v>
      </c>
      <c r="H138" s="5" t="str">
        <f t="shared" si="24"/>
        <v>8.020</v>
      </c>
      <c r="I138" s="4" t="s">
        <v>9</v>
      </c>
      <c r="O138">
        <f ca="1"/>
        <v>0.13</v>
      </c>
      <c r="P138">
        <f ca="1"/>
        <v>120</v>
      </c>
      <c r="Q138">
        <f ca="1"/>
        <v>1.3742000000000001</v>
      </c>
      <c r="R138">
        <f ca="1"/>
        <v>2534.8539999999998</v>
      </c>
      <c r="S138">
        <f ca="1"/>
        <v>2713.5</v>
      </c>
      <c r="T138">
        <f ca="1"/>
        <v>7.3403</v>
      </c>
      <c r="U138" t="e">
        <f ca="1"/>
        <v>#VALUE!</v>
      </c>
      <c r="V138">
        <f ca="1"/>
        <v>1312</v>
      </c>
      <c r="W138">
        <f ca="1"/>
        <v>0.13</v>
      </c>
      <c r="AN138" s="89" t="str">
        <f t="shared" si="25"/>
        <v>0.02000</v>
      </c>
      <c r="AO138" s="89" t="str">
        <f t="shared" si="26"/>
        <v>80.00</v>
      </c>
      <c r="AP138" s="89" t="str">
        <f t="shared" si="27"/>
        <v>8.118</v>
      </c>
      <c r="AQ138" s="89" t="str">
        <f t="shared" si="28"/>
        <v>2485</v>
      </c>
      <c r="AR138" s="89" t="str">
        <f t="shared" si="29"/>
        <v>2648</v>
      </c>
      <c r="AS138" s="89" t="str">
        <f t="shared" si="30"/>
        <v>8.020</v>
      </c>
      <c r="AT138" s="89"/>
      <c r="AU138" s="99">
        <v>0.02</v>
      </c>
      <c r="AV138" s="99">
        <v>80</v>
      </c>
      <c r="AW138" s="99">
        <v>8.1175999999999995</v>
      </c>
      <c r="AX138" s="99">
        <v>2485.348</v>
      </c>
      <c r="AY138" s="99">
        <v>2647.7</v>
      </c>
      <c r="AZ138" s="99">
        <v>8.0202000000000009</v>
      </c>
      <c r="BA138" s="120" t="s">
        <v>9</v>
      </c>
      <c r="BB138" s="4">
        <v>138</v>
      </c>
      <c r="BC138" s="4">
        <v>0.02</v>
      </c>
    </row>
    <row r="139" spans="2:55">
      <c r="B139">
        <v>138</v>
      </c>
      <c r="C139" s="5">
        <f t="shared" si="19"/>
        <v>0.02</v>
      </c>
      <c r="D139" s="5">
        <f t="shared" si="20"/>
        <v>85</v>
      </c>
      <c r="E139" s="5" t="str">
        <f t="shared" si="21"/>
        <v>8.235</v>
      </c>
      <c r="F139" s="5" t="str">
        <f t="shared" si="22"/>
        <v>2493</v>
      </c>
      <c r="G139" s="5" t="str">
        <f t="shared" si="23"/>
        <v>2657</v>
      </c>
      <c r="H139" s="5" t="str">
        <f t="shared" si="24"/>
        <v>8.047</v>
      </c>
      <c r="I139" s="4" t="s">
        <v>9</v>
      </c>
      <c r="O139">
        <f ca="1"/>
        <v>0.13</v>
      </c>
      <c r="P139">
        <f ca="1"/>
        <v>125</v>
      </c>
      <c r="Q139">
        <f ca="1"/>
        <v>1.393</v>
      </c>
      <c r="R139">
        <f ca="1"/>
        <v>2542.71</v>
      </c>
      <c r="S139">
        <f ca="1"/>
        <v>2723.8</v>
      </c>
      <c r="T139">
        <f ca="1"/>
        <v>7.3662999999999998</v>
      </c>
      <c r="U139" t="e">
        <f ca="1"/>
        <v>#VALUE!</v>
      </c>
      <c r="V139">
        <f ca="1"/>
        <v>1313</v>
      </c>
      <c r="W139">
        <f ca="1"/>
        <v>0.13</v>
      </c>
      <c r="AN139" s="89" t="str">
        <f t="shared" si="25"/>
        <v>0.02000</v>
      </c>
      <c r="AO139" s="89" t="str">
        <f t="shared" si="26"/>
        <v>85.00</v>
      </c>
      <c r="AP139" s="89" t="str">
        <f t="shared" si="27"/>
        <v>8.235</v>
      </c>
      <c r="AQ139" s="89" t="str">
        <f t="shared" si="28"/>
        <v>2493</v>
      </c>
      <c r="AR139" s="89" t="str">
        <f t="shared" si="29"/>
        <v>2657</v>
      </c>
      <c r="AS139" s="89" t="str">
        <f t="shared" si="30"/>
        <v>8.047</v>
      </c>
      <c r="AT139" s="89"/>
      <c r="AU139" s="99">
        <v>0.02</v>
      </c>
      <c r="AV139" s="99">
        <v>85</v>
      </c>
      <c r="AW139" s="99">
        <v>8.2347999999999999</v>
      </c>
      <c r="AX139" s="99">
        <v>2492.7040000000002</v>
      </c>
      <c r="AY139" s="99">
        <v>2657.4</v>
      </c>
      <c r="AZ139" s="99">
        <v>8.0473999999999997</v>
      </c>
      <c r="BA139" s="120" t="s">
        <v>9</v>
      </c>
      <c r="BB139" s="4">
        <v>139</v>
      </c>
      <c r="BC139" s="4">
        <v>0.02</v>
      </c>
    </row>
    <row r="140" spans="2:55">
      <c r="B140">
        <v>139</v>
      </c>
      <c r="C140" s="5">
        <f t="shared" si="19"/>
        <v>0.02</v>
      </c>
      <c r="D140" s="5">
        <f t="shared" si="20"/>
        <v>90</v>
      </c>
      <c r="E140" s="5" t="str">
        <f t="shared" si="21"/>
        <v>8.352</v>
      </c>
      <c r="F140" s="5" t="str">
        <f t="shared" si="22"/>
        <v>2500.</v>
      </c>
      <c r="G140" s="5" t="str">
        <f t="shared" si="23"/>
        <v>2667</v>
      </c>
      <c r="H140" s="5" t="str">
        <f t="shared" si="24"/>
        <v>8.074</v>
      </c>
      <c r="I140" s="4" t="s">
        <v>9</v>
      </c>
      <c r="O140">
        <f ca="1"/>
        <v>0.13</v>
      </c>
      <c r="P140">
        <f ca="1"/>
        <v>130</v>
      </c>
      <c r="Q140">
        <f ca="1"/>
        <v>1.4117</v>
      </c>
      <c r="R140">
        <f ca="1"/>
        <v>2550.4789999999998</v>
      </c>
      <c r="S140">
        <f ca="1"/>
        <v>2734</v>
      </c>
      <c r="T140">
        <f ca="1"/>
        <v>7.3917000000000002</v>
      </c>
      <c r="U140" t="e">
        <f ca="1"/>
        <v>#VALUE!</v>
      </c>
      <c r="V140">
        <f ca="1"/>
        <v>1314</v>
      </c>
      <c r="W140">
        <f ca="1"/>
        <v>0.13</v>
      </c>
      <c r="AN140" s="89" t="str">
        <f t="shared" si="25"/>
        <v>0.02000</v>
      </c>
      <c r="AO140" s="89" t="str">
        <f t="shared" si="26"/>
        <v>90.00</v>
      </c>
      <c r="AP140" s="89" t="str">
        <f t="shared" si="27"/>
        <v>8.352</v>
      </c>
      <c r="AQ140" s="89" t="str">
        <f t="shared" si="28"/>
        <v>2500.</v>
      </c>
      <c r="AR140" s="89" t="str">
        <f t="shared" si="29"/>
        <v>2667</v>
      </c>
      <c r="AS140" s="89" t="str">
        <f t="shared" si="30"/>
        <v>8.074</v>
      </c>
      <c r="AT140" s="89"/>
      <c r="AU140" s="99">
        <v>0.02</v>
      </c>
      <c r="AV140" s="99">
        <v>90</v>
      </c>
      <c r="AW140" s="99">
        <v>8.351799999999999</v>
      </c>
      <c r="AX140" s="99">
        <v>2499.9639999999999</v>
      </c>
      <c r="AY140" s="99">
        <v>2667</v>
      </c>
      <c r="AZ140" s="99">
        <v>8.0740999999999996</v>
      </c>
      <c r="BA140" s="120" t="s">
        <v>9</v>
      </c>
      <c r="BB140" s="4">
        <v>140</v>
      </c>
      <c r="BC140" s="4">
        <v>0.02</v>
      </c>
    </row>
    <row r="141" spans="2:55">
      <c r="B141">
        <v>140</v>
      </c>
      <c r="C141" s="5">
        <f t="shared" si="19"/>
        <v>0.02</v>
      </c>
      <c r="D141" s="5">
        <f t="shared" si="20"/>
        <v>95</v>
      </c>
      <c r="E141" s="5" t="str">
        <f t="shared" si="21"/>
        <v>8.469</v>
      </c>
      <c r="F141" s="5" t="str">
        <f t="shared" si="22"/>
        <v>2507</v>
      </c>
      <c r="G141" s="5" t="str">
        <f t="shared" si="23"/>
        <v>2677</v>
      </c>
      <c r="H141" s="5" t="str">
        <f t="shared" si="24"/>
        <v>8.100</v>
      </c>
      <c r="I141" s="4" t="s">
        <v>9</v>
      </c>
      <c r="O141">
        <f ca="1"/>
        <v>0.13</v>
      </c>
      <c r="P141">
        <f ca="1"/>
        <v>135</v>
      </c>
      <c r="Q141">
        <f ca="1"/>
        <v>1.4302999999999999</v>
      </c>
      <c r="R141">
        <f ca="1"/>
        <v>2558.1610000000001</v>
      </c>
      <c r="S141">
        <f ca="1"/>
        <v>2744.1</v>
      </c>
      <c r="T141">
        <f ca="1"/>
        <v>7.4168000000000003</v>
      </c>
      <c r="U141" t="e">
        <f ca="1"/>
        <v>#VALUE!</v>
      </c>
      <c r="V141">
        <f ca="1"/>
        <v>1315</v>
      </c>
      <c r="W141">
        <f ca="1"/>
        <v>0.13</v>
      </c>
      <c r="AN141" s="89" t="str">
        <f t="shared" si="25"/>
        <v>0.02000</v>
      </c>
      <c r="AO141" s="89" t="str">
        <f t="shared" si="26"/>
        <v>95.00</v>
      </c>
      <c r="AP141" s="89" t="str">
        <f t="shared" si="27"/>
        <v>8.469</v>
      </c>
      <c r="AQ141" s="89" t="str">
        <f t="shared" si="28"/>
        <v>2507</v>
      </c>
      <c r="AR141" s="89" t="str">
        <f t="shared" si="29"/>
        <v>2677</v>
      </c>
      <c r="AS141" s="89" t="str">
        <f t="shared" si="30"/>
        <v>8.100</v>
      </c>
      <c r="AT141" s="89"/>
      <c r="AU141" s="99">
        <v>0.02</v>
      </c>
      <c r="AV141" s="99">
        <v>95</v>
      </c>
      <c r="AW141" s="99">
        <v>8.4687000000000001</v>
      </c>
      <c r="AX141" s="99">
        <v>2507.2260000000001</v>
      </c>
      <c r="AY141" s="99">
        <v>2676.6</v>
      </c>
      <c r="AZ141" s="99">
        <v>8.1004000000000005</v>
      </c>
      <c r="BA141" s="120" t="s">
        <v>9</v>
      </c>
      <c r="BB141" s="4">
        <v>141</v>
      </c>
      <c r="BC141" s="4">
        <v>0.02</v>
      </c>
    </row>
    <row r="142" spans="2:55">
      <c r="B142">
        <v>141</v>
      </c>
      <c r="C142" s="5">
        <f t="shared" si="19"/>
        <v>0.02</v>
      </c>
      <c r="D142" s="5">
        <f t="shared" si="20"/>
        <v>100</v>
      </c>
      <c r="E142" s="5" t="str">
        <f t="shared" si="21"/>
        <v>8.586</v>
      </c>
      <c r="F142" s="5" t="str">
        <f t="shared" si="22"/>
        <v>2514</v>
      </c>
      <c r="G142" s="5" t="str">
        <f t="shared" si="23"/>
        <v>2686</v>
      </c>
      <c r="H142" s="5" t="str">
        <f t="shared" si="24"/>
        <v>8.126</v>
      </c>
      <c r="I142" s="4" t="s">
        <v>9</v>
      </c>
      <c r="O142">
        <f ca="1"/>
        <v>0.13</v>
      </c>
      <c r="P142">
        <f ca="1"/>
        <v>140</v>
      </c>
      <c r="Q142">
        <f ca="1"/>
        <v>1.4489000000000001</v>
      </c>
      <c r="R142">
        <f ca="1"/>
        <v>2565.9430000000002</v>
      </c>
      <c r="S142">
        <f ca="1"/>
        <v>2754.3</v>
      </c>
      <c r="T142">
        <f ca="1"/>
        <v>7.4413999999999998</v>
      </c>
      <c r="U142" t="e">
        <f ca="1"/>
        <v>#VALUE!</v>
      </c>
      <c r="V142">
        <f ca="1"/>
        <v>1316</v>
      </c>
      <c r="W142">
        <f ca="1"/>
        <v>0.13</v>
      </c>
      <c r="AN142" s="89" t="str">
        <f t="shared" si="25"/>
        <v>0.02000</v>
      </c>
      <c r="AO142" s="89" t="str">
        <f t="shared" si="26"/>
        <v>100.0</v>
      </c>
      <c r="AP142" s="89" t="str">
        <f t="shared" si="27"/>
        <v>8.586</v>
      </c>
      <c r="AQ142" s="89" t="str">
        <f t="shared" si="28"/>
        <v>2514</v>
      </c>
      <c r="AR142" s="89" t="str">
        <f t="shared" si="29"/>
        <v>2686</v>
      </c>
      <c r="AS142" s="89" t="str">
        <f t="shared" si="30"/>
        <v>8.126</v>
      </c>
      <c r="AT142" s="89"/>
      <c r="AU142" s="99">
        <v>0.02</v>
      </c>
      <c r="AV142" s="99">
        <v>100</v>
      </c>
      <c r="AW142" s="99">
        <v>8.5854999999999997</v>
      </c>
      <c r="AX142" s="99">
        <v>2514.4899999999998</v>
      </c>
      <c r="AY142" s="99">
        <v>2686.2</v>
      </c>
      <c r="AZ142" s="99">
        <v>8.1263000000000005</v>
      </c>
      <c r="BA142" s="120" t="s">
        <v>9</v>
      </c>
      <c r="BB142" s="4">
        <v>142</v>
      </c>
      <c r="BC142" s="4">
        <v>0.02</v>
      </c>
    </row>
    <row r="143" spans="2:55">
      <c r="B143">
        <v>142</v>
      </c>
      <c r="C143" s="5">
        <f t="shared" ref="C143:C206" si="31">_xlfn.NUMBERVALUE(AN143)</f>
        <v>0.02</v>
      </c>
      <c r="D143" s="5">
        <f t="shared" ref="D143:D206" si="32">_xlfn.NUMBERVALUE(AO143)</f>
        <v>105</v>
      </c>
      <c r="E143" s="5" t="str">
        <f t="shared" ref="E143:E206" si="33">AP143</f>
        <v>8.702</v>
      </c>
      <c r="F143" s="5" t="str">
        <f t="shared" ref="F143:F206" si="34">IF($D143=0,_xlfn.NUMBERVALUE(AQ143),AQ143)</f>
        <v>2522</v>
      </c>
      <c r="G143" s="5" t="str">
        <f t="shared" ref="G143:G206" si="35">IF($D143=0,_xlfn.NUMBERVALUE(AR143),AR143)</f>
        <v>2696</v>
      </c>
      <c r="H143" s="5" t="str">
        <f t="shared" ref="H143:H206" si="36">IF($D143=0,_xlfn.NUMBERVALUE(AS143),AS143)</f>
        <v>8.152</v>
      </c>
      <c r="I143" s="4" t="s">
        <v>9</v>
      </c>
      <c r="O143">
        <f ca="1"/>
        <v>0.13</v>
      </c>
      <c r="P143">
        <f ca="1"/>
        <v>145</v>
      </c>
      <c r="Q143">
        <f ca="1"/>
        <v>1.4674</v>
      </c>
      <c r="R143">
        <f ca="1"/>
        <v>2573.538</v>
      </c>
      <c r="S143">
        <f ca="1"/>
        <v>2764.3</v>
      </c>
      <c r="T143">
        <f ca="1"/>
        <v>7.4657</v>
      </c>
      <c r="U143" t="e">
        <f ca="1"/>
        <v>#VALUE!</v>
      </c>
      <c r="V143">
        <f ca="1"/>
        <v>1317</v>
      </c>
      <c r="W143">
        <f ca="1"/>
        <v>0.13</v>
      </c>
      <c r="AN143" s="89" t="str">
        <f t="shared" ref="AN143:AN206" si="37">IF(AU143=0,"0.000",TEXT(IF(AU143&lt;0,"-","")&amp;LEFT(TEXT(ABS(AU143),"0."&amp;REPT("0",4-1)&amp;"E+00"),4+1)*10^FLOOR(LOG10(TEXT(ABS(AU143),"0."&amp;REPT("0",4-1)&amp;"E+00")),1),(""&amp;(IF(OR(AND(FLOOR(LOG10(TEXT(ABS(AU143),"0."&amp;REPT("0",4-1)&amp;"E+00")),1)+1=4,RIGHT(LEFT(TEXT(ABS(AU143),"0."&amp;REPT("0",4-1)&amp;"E+00"),4+1)*10^FLOOR(LOG10(TEXT(ABS(AU143),"0."&amp;REPT("0",4-1)&amp;"E+00")),1),1)="0"),LOG10(TEXT(ABS(AU143),"0."&amp;REPT("0",4-1)&amp;"E+00"))&lt;=4-1),"0.","#")&amp;REPT("0",IF(4-1-(FLOOR(LOG10(TEXT(ABS(AU143),"0."&amp;REPT("0",4-1)&amp;"E+00")),1))&gt;0,4-1-(FLOOR(LOG10(TEXT(ABS(AU143),"0."&amp;REPT("0",4-1)&amp;"E+00")),1)),0))))))</f>
        <v>0.02000</v>
      </c>
      <c r="AO143" s="89" t="str">
        <f t="shared" ref="AO143:AO206" si="38">IF(AV143=0,"0.000",TEXT(IF(AV143&lt;0,"-","")&amp;LEFT(TEXT(ABS(AV143),"0."&amp;REPT("0",4-1)&amp;"E+00"),4+1)*10^FLOOR(LOG10(TEXT(ABS(AV143),"0."&amp;REPT("0",4-1)&amp;"E+00")),1),(""&amp;(IF(OR(AND(FLOOR(LOG10(TEXT(ABS(AV143),"0."&amp;REPT("0",4-1)&amp;"E+00")),1)+1=4,RIGHT(LEFT(TEXT(ABS(AV143),"0."&amp;REPT("0",4-1)&amp;"E+00"),4+1)*10^FLOOR(LOG10(TEXT(ABS(AV143),"0."&amp;REPT("0",4-1)&amp;"E+00")),1),1)="0"),LOG10(TEXT(ABS(AV143),"0."&amp;REPT("0",4-1)&amp;"E+00"))&lt;=4-1),"0.","#")&amp;REPT("0",IF(4-1-(FLOOR(LOG10(TEXT(ABS(AV143),"0."&amp;REPT("0",4-1)&amp;"E+00")),1))&gt;0,4-1-(FLOOR(LOG10(TEXT(ABS(AV143),"0."&amp;REPT("0",4-1)&amp;"E+00")),1)),0))))))</f>
        <v>105.0</v>
      </c>
      <c r="AP143" s="89" t="str">
        <f t="shared" ref="AP143:AP206" si="39">IF(AW143=0,"0.000",TEXT(IF(AW143&lt;0,"-","")&amp;LEFT(TEXT(ABS(AW143),"0."&amp;REPT("0",4-1)&amp;"E+00"),4+1)*10^FLOOR(LOG10(TEXT(ABS(AW143),"0."&amp;REPT("0",4-1)&amp;"E+00")),1),(""&amp;(IF(OR(AND(FLOOR(LOG10(TEXT(ABS(AW143),"0."&amp;REPT("0",4-1)&amp;"E+00")),1)+1=4,RIGHT(LEFT(TEXT(ABS(AW143),"0."&amp;REPT("0",4-1)&amp;"E+00"),4+1)*10^FLOOR(LOG10(TEXT(ABS(AW143),"0."&amp;REPT("0",4-1)&amp;"E+00")),1),1)="0"),LOG10(TEXT(ABS(AW143),"0."&amp;REPT("0",4-1)&amp;"E+00"))&lt;=4-1),"0.","#")&amp;REPT("0",IF(4-1-(FLOOR(LOG10(TEXT(ABS(AW143),"0."&amp;REPT("0",4-1)&amp;"E+00")),1))&gt;0,4-1-(FLOOR(LOG10(TEXT(ABS(AW143),"0."&amp;REPT("0",4-1)&amp;"E+00")),1)),0))))))</f>
        <v>8.702</v>
      </c>
      <c r="AQ143" s="89" t="str">
        <f t="shared" ref="AQ143:AQ206" si="40">IF(AX143=0,"0.000",TEXT(IF(AX143&lt;0,"-","")&amp;LEFT(TEXT(ABS(AX143),"0."&amp;REPT("0",4-1)&amp;"E+00"),4+1)*10^FLOOR(LOG10(TEXT(ABS(AX143),"0."&amp;REPT("0",4-1)&amp;"E+00")),1),(""&amp;(IF(OR(AND(FLOOR(LOG10(TEXT(ABS(AX143),"0."&amp;REPT("0",4-1)&amp;"E+00")),1)+1=4,RIGHT(LEFT(TEXT(ABS(AX143),"0."&amp;REPT("0",4-1)&amp;"E+00"),4+1)*10^FLOOR(LOG10(TEXT(ABS(AX143),"0."&amp;REPT("0",4-1)&amp;"E+00")),1),1)="0"),LOG10(TEXT(ABS(AX143),"0."&amp;REPT("0",4-1)&amp;"E+00"))&lt;=4-1),"0.","#")&amp;REPT("0",IF(4-1-(FLOOR(LOG10(TEXT(ABS(AX143),"0."&amp;REPT("0",4-1)&amp;"E+00")),1))&gt;0,4-1-(FLOOR(LOG10(TEXT(ABS(AX143),"0."&amp;REPT("0",4-1)&amp;"E+00")),1)),0))))))</f>
        <v>2522</v>
      </c>
      <c r="AR143" s="89" t="str">
        <f t="shared" ref="AR143:AR206" si="41">IF(AY143=0,"0.000",TEXT(IF(AY143&lt;0,"-","")&amp;LEFT(TEXT(ABS(AY143),"0."&amp;REPT("0",4-1)&amp;"E+00"),4+1)*10^FLOOR(LOG10(TEXT(ABS(AY143),"0."&amp;REPT("0",4-1)&amp;"E+00")),1),(""&amp;(IF(OR(AND(FLOOR(LOG10(TEXT(ABS(AY143),"0."&amp;REPT("0",4-1)&amp;"E+00")),1)+1=4,RIGHT(LEFT(TEXT(ABS(AY143),"0."&amp;REPT("0",4-1)&amp;"E+00"),4+1)*10^FLOOR(LOG10(TEXT(ABS(AY143),"0."&amp;REPT("0",4-1)&amp;"E+00")),1),1)="0"),LOG10(TEXT(ABS(AY143),"0."&amp;REPT("0",4-1)&amp;"E+00"))&lt;=4-1),"0.","#")&amp;REPT("0",IF(4-1-(FLOOR(LOG10(TEXT(ABS(AY143),"0."&amp;REPT("0",4-1)&amp;"E+00")),1))&gt;0,4-1-(FLOOR(LOG10(TEXT(ABS(AY143),"0."&amp;REPT("0",4-1)&amp;"E+00")),1)),0))))))</f>
        <v>2696</v>
      </c>
      <c r="AS143" s="89" t="str">
        <f t="shared" ref="AS143:AS206" si="42">IF(AZ143=0,"0.000",TEXT(IF(AZ143&lt;0,"-","")&amp;LEFT(TEXT(ABS(AZ143),"0."&amp;REPT("0",4-1)&amp;"E+00"),4+1)*10^FLOOR(LOG10(TEXT(ABS(AZ143),"0."&amp;REPT("0",4-1)&amp;"E+00")),1),(""&amp;(IF(OR(AND(FLOOR(LOG10(TEXT(ABS(AZ143),"0."&amp;REPT("0",4-1)&amp;"E+00")),1)+1=4,RIGHT(LEFT(TEXT(ABS(AZ143),"0."&amp;REPT("0",4-1)&amp;"E+00"),4+1)*10^FLOOR(LOG10(TEXT(ABS(AZ143),"0."&amp;REPT("0",4-1)&amp;"E+00")),1),1)="0"),LOG10(TEXT(ABS(AZ143),"0."&amp;REPT("0",4-1)&amp;"E+00"))&lt;=4-1),"0.","#")&amp;REPT("0",IF(4-1-(FLOOR(LOG10(TEXT(ABS(AZ143),"0."&amp;REPT("0",4-1)&amp;"E+00")),1))&gt;0,4-1-(FLOOR(LOG10(TEXT(ABS(AZ143),"0."&amp;REPT("0",4-1)&amp;"E+00")),1)),0))))))</f>
        <v>8.152</v>
      </c>
      <c r="AT143" s="89"/>
      <c r="AU143" s="99">
        <v>0.02</v>
      </c>
      <c r="AV143" s="99">
        <v>105</v>
      </c>
      <c r="AW143" s="99">
        <v>8.7022000000000013</v>
      </c>
      <c r="AX143" s="99">
        <v>2521.7560000000003</v>
      </c>
      <c r="AY143" s="99">
        <v>2695.8</v>
      </c>
      <c r="AZ143" s="99">
        <v>8.1518999999999995</v>
      </c>
      <c r="BA143" s="120" t="s">
        <v>9</v>
      </c>
      <c r="BB143" s="4">
        <v>143</v>
      </c>
      <c r="BC143" s="4">
        <v>0.02</v>
      </c>
    </row>
    <row r="144" spans="2:55">
      <c r="B144">
        <v>143</v>
      </c>
      <c r="C144" s="5">
        <f t="shared" si="31"/>
        <v>0.02</v>
      </c>
      <c r="D144" s="5">
        <f t="shared" si="32"/>
        <v>110</v>
      </c>
      <c r="E144" s="5" t="str">
        <f t="shared" si="33"/>
        <v>8.819</v>
      </c>
      <c r="F144" s="5" t="str">
        <f t="shared" si="34"/>
        <v>2529</v>
      </c>
      <c r="G144" s="5" t="str">
        <f t="shared" si="35"/>
        <v>2705</v>
      </c>
      <c r="H144" s="5" t="str">
        <f t="shared" si="36"/>
        <v>8.177</v>
      </c>
      <c r="I144" s="4" t="s">
        <v>9</v>
      </c>
      <c r="O144">
        <f ca="1"/>
        <v>0.13</v>
      </c>
      <c r="P144">
        <f ca="1"/>
        <v>150</v>
      </c>
      <c r="Q144">
        <f ca="1"/>
        <v>1.4859</v>
      </c>
      <c r="R144">
        <f ca="1"/>
        <v>2581.2330000000002</v>
      </c>
      <c r="S144">
        <f ca="1"/>
        <v>2774.4</v>
      </c>
      <c r="T144">
        <f ca="1"/>
        <v>7.4896000000000003</v>
      </c>
      <c r="U144" t="e">
        <f ca="1"/>
        <v>#VALUE!</v>
      </c>
      <c r="V144">
        <f ca="1"/>
        <v>1318</v>
      </c>
      <c r="W144">
        <f ca="1"/>
        <v>0.13</v>
      </c>
      <c r="AN144" s="89" t="str">
        <f t="shared" si="37"/>
        <v>0.02000</v>
      </c>
      <c r="AO144" s="89" t="str">
        <f t="shared" si="38"/>
        <v>110.0</v>
      </c>
      <c r="AP144" s="89" t="str">
        <f t="shared" si="39"/>
        <v>8.819</v>
      </c>
      <c r="AQ144" s="89" t="str">
        <f t="shared" si="40"/>
        <v>2529</v>
      </c>
      <c r="AR144" s="89" t="str">
        <f t="shared" si="41"/>
        <v>2705</v>
      </c>
      <c r="AS144" s="89" t="str">
        <f t="shared" si="42"/>
        <v>8.177</v>
      </c>
      <c r="AT144" s="89"/>
      <c r="AU144" s="99">
        <v>0.02</v>
      </c>
      <c r="AV144" s="99">
        <v>110</v>
      </c>
      <c r="AW144" s="99">
        <v>8.8187000000000015</v>
      </c>
      <c r="AX144" s="99">
        <v>2529.0259999999998</v>
      </c>
      <c r="AY144" s="99">
        <v>2705.4</v>
      </c>
      <c r="AZ144" s="99">
        <v>8.1770999999999994</v>
      </c>
      <c r="BA144" s="120" t="s">
        <v>9</v>
      </c>
      <c r="BB144" s="4">
        <v>144</v>
      </c>
      <c r="BC144" s="4">
        <v>0.02</v>
      </c>
    </row>
    <row r="145" spans="2:55">
      <c r="B145">
        <v>144</v>
      </c>
      <c r="C145" s="5">
        <f t="shared" si="31"/>
        <v>0.02</v>
      </c>
      <c r="D145" s="5">
        <f t="shared" si="32"/>
        <v>115</v>
      </c>
      <c r="E145" s="5" t="str">
        <f t="shared" si="33"/>
        <v>8.935</v>
      </c>
      <c r="F145" s="5" t="str">
        <f t="shared" si="34"/>
        <v>2536</v>
      </c>
      <c r="G145" s="5" t="str">
        <f t="shared" si="35"/>
        <v>2715</v>
      </c>
      <c r="H145" s="5" t="str">
        <f t="shared" si="36"/>
        <v>8.202</v>
      </c>
      <c r="I145" s="4" t="s">
        <v>9</v>
      </c>
      <c r="O145">
        <f ca="1"/>
        <v>0.13</v>
      </c>
      <c r="P145">
        <f ca="1"/>
        <v>155</v>
      </c>
      <c r="Q145">
        <f ca="1"/>
        <v>1.5043</v>
      </c>
      <c r="R145">
        <f ca="1"/>
        <v>2588.8409999999999</v>
      </c>
      <c r="S145">
        <f ca="1"/>
        <v>2784.4</v>
      </c>
      <c r="T145">
        <f ca="1"/>
        <v>7.5132000000000003</v>
      </c>
      <c r="U145" t="e">
        <f ca="1"/>
        <v>#VALUE!</v>
      </c>
      <c r="V145">
        <f ca="1"/>
        <v>1319</v>
      </c>
      <c r="W145">
        <f ca="1"/>
        <v>0.13</v>
      </c>
      <c r="AN145" s="89" t="str">
        <f t="shared" si="37"/>
        <v>0.02000</v>
      </c>
      <c r="AO145" s="89" t="str">
        <f t="shared" si="38"/>
        <v>115.0</v>
      </c>
      <c r="AP145" s="89" t="str">
        <f t="shared" si="39"/>
        <v>8.935</v>
      </c>
      <c r="AQ145" s="89" t="str">
        <f t="shared" si="40"/>
        <v>2536</v>
      </c>
      <c r="AR145" s="89" t="str">
        <f t="shared" si="41"/>
        <v>2715</v>
      </c>
      <c r="AS145" s="89" t="str">
        <f t="shared" si="42"/>
        <v>8.202</v>
      </c>
      <c r="AT145" s="89"/>
      <c r="AU145" s="99">
        <v>0.02</v>
      </c>
      <c r="AV145" s="99">
        <v>115</v>
      </c>
      <c r="AW145" s="99">
        <v>8.9352</v>
      </c>
      <c r="AX145" s="99">
        <v>2536.2959999999998</v>
      </c>
      <c r="AY145" s="99">
        <v>2715</v>
      </c>
      <c r="AZ145" s="99">
        <v>8.202</v>
      </c>
      <c r="BA145" s="120" t="s">
        <v>9</v>
      </c>
      <c r="BB145" s="4">
        <v>145</v>
      </c>
      <c r="BC145" s="4">
        <v>0.02</v>
      </c>
    </row>
    <row r="146" spans="2:55">
      <c r="B146">
        <v>145</v>
      </c>
      <c r="C146" s="5">
        <f t="shared" si="31"/>
        <v>0.02</v>
      </c>
      <c r="D146" s="5">
        <f t="shared" si="32"/>
        <v>120</v>
      </c>
      <c r="E146" s="5" t="str">
        <f t="shared" si="33"/>
        <v>9.052</v>
      </c>
      <c r="F146" s="5" t="str">
        <f t="shared" si="34"/>
        <v>2544</v>
      </c>
      <c r="G146" s="5" t="str">
        <f t="shared" si="35"/>
        <v>2725</v>
      </c>
      <c r="H146" s="5" t="str">
        <f t="shared" si="36"/>
        <v>8.227</v>
      </c>
      <c r="I146" s="4" t="s">
        <v>9</v>
      </c>
      <c r="O146">
        <f ca="1"/>
        <v>0.13</v>
      </c>
      <c r="P146">
        <f ca="1"/>
        <v>160</v>
      </c>
      <c r="Q146">
        <f ca="1"/>
        <v>1.5226999999999999</v>
      </c>
      <c r="R146">
        <f ca="1"/>
        <v>2596.4490000000001</v>
      </c>
      <c r="S146">
        <f ca="1"/>
        <v>2794.4</v>
      </c>
      <c r="T146">
        <f ca="1"/>
        <v>7.5364000000000004</v>
      </c>
      <c r="U146" t="e">
        <f ca="1"/>
        <v>#VALUE!</v>
      </c>
      <c r="V146">
        <f ca="1"/>
        <v>1320</v>
      </c>
      <c r="W146">
        <f ca="1"/>
        <v>0.13</v>
      </c>
      <c r="AN146" s="89" t="str">
        <f t="shared" si="37"/>
        <v>0.02000</v>
      </c>
      <c r="AO146" s="89" t="str">
        <f t="shared" si="38"/>
        <v>120.0</v>
      </c>
      <c r="AP146" s="89" t="str">
        <f t="shared" si="39"/>
        <v>9.052</v>
      </c>
      <c r="AQ146" s="89" t="str">
        <f t="shared" si="40"/>
        <v>2544</v>
      </c>
      <c r="AR146" s="89" t="str">
        <f t="shared" si="41"/>
        <v>2725</v>
      </c>
      <c r="AS146" s="89" t="str">
        <f t="shared" si="42"/>
        <v>8.227</v>
      </c>
      <c r="AT146" s="89"/>
      <c r="AU146" s="99">
        <v>0.02</v>
      </c>
      <c r="AV146" s="99">
        <v>120</v>
      </c>
      <c r="AW146" s="99">
        <v>9.0516000000000005</v>
      </c>
      <c r="AX146" s="99">
        <v>2543.5679999999998</v>
      </c>
      <c r="AY146" s="99">
        <v>2724.6</v>
      </c>
      <c r="AZ146" s="99">
        <v>8.2265999999999995</v>
      </c>
      <c r="BA146" s="120" t="s">
        <v>9</v>
      </c>
      <c r="BB146" s="4">
        <v>146</v>
      </c>
      <c r="BC146" s="4">
        <v>0.02</v>
      </c>
    </row>
    <row r="147" spans="2:55">
      <c r="B147">
        <v>146</v>
      </c>
      <c r="C147" s="5">
        <f t="shared" si="31"/>
        <v>0.02</v>
      </c>
      <c r="D147" s="5">
        <f t="shared" si="32"/>
        <v>125</v>
      </c>
      <c r="E147" s="5" t="str">
        <f t="shared" si="33"/>
        <v>9.168</v>
      </c>
      <c r="F147" s="5" t="str">
        <f t="shared" si="34"/>
        <v>2551</v>
      </c>
      <c r="G147" s="5" t="str">
        <f t="shared" si="35"/>
        <v>2734</v>
      </c>
      <c r="H147" s="5" t="str">
        <f t="shared" si="36"/>
        <v>8.251</v>
      </c>
      <c r="I147" s="4" t="s">
        <v>9</v>
      </c>
      <c r="O147">
        <f ca="1"/>
        <v>0.13</v>
      </c>
      <c r="P147">
        <f ca="1"/>
        <v>165</v>
      </c>
      <c r="Q147">
        <f ca="1"/>
        <v>1.5409999999999999</v>
      </c>
      <c r="R147">
        <f ca="1"/>
        <v>2604.0700000000002</v>
      </c>
      <c r="S147">
        <f ca="1"/>
        <v>2804.4</v>
      </c>
      <c r="T147">
        <f ca="1"/>
        <v>7.5593000000000004</v>
      </c>
      <c r="U147" t="e">
        <f ca="1"/>
        <v>#VALUE!</v>
      </c>
      <c r="V147">
        <f ca="1"/>
        <v>1321</v>
      </c>
      <c r="W147">
        <f ca="1"/>
        <v>0.13</v>
      </c>
      <c r="AN147" s="89" t="str">
        <f t="shared" si="37"/>
        <v>0.02000</v>
      </c>
      <c r="AO147" s="89" t="str">
        <f t="shared" si="38"/>
        <v>125.0</v>
      </c>
      <c r="AP147" s="89" t="str">
        <f t="shared" si="39"/>
        <v>9.168</v>
      </c>
      <c r="AQ147" s="89" t="str">
        <f t="shared" si="40"/>
        <v>2551</v>
      </c>
      <c r="AR147" s="89" t="str">
        <f t="shared" si="41"/>
        <v>2734</v>
      </c>
      <c r="AS147" s="89" t="str">
        <f t="shared" si="42"/>
        <v>8.251</v>
      </c>
      <c r="AT147" s="89"/>
      <c r="AU147" s="99">
        <v>0.02</v>
      </c>
      <c r="AV147" s="99">
        <v>125</v>
      </c>
      <c r="AW147" s="99">
        <v>9.1678999999999995</v>
      </c>
      <c r="AX147" s="99">
        <v>2550.8419999999996</v>
      </c>
      <c r="AY147" s="99">
        <v>2734.2</v>
      </c>
      <c r="AZ147" s="99">
        <v>8.2508999999999997</v>
      </c>
      <c r="BA147" s="120" t="s">
        <v>9</v>
      </c>
      <c r="BB147" s="4">
        <v>147</v>
      </c>
      <c r="BC147" s="4">
        <v>0.02</v>
      </c>
    </row>
    <row r="148" spans="2:55">
      <c r="B148">
        <v>147</v>
      </c>
      <c r="C148" s="5">
        <f t="shared" si="31"/>
        <v>0.02</v>
      </c>
      <c r="D148" s="5">
        <f t="shared" si="32"/>
        <v>130</v>
      </c>
      <c r="E148" s="5" t="str">
        <f t="shared" si="33"/>
        <v>9.284</v>
      </c>
      <c r="F148" s="5" t="str">
        <f t="shared" si="34"/>
        <v>2558</v>
      </c>
      <c r="G148" s="5" t="str">
        <f t="shared" si="35"/>
        <v>2744</v>
      </c>
      <c r="H148" s="5" t="str">
        <f t="shared" si="36"/>
        <v>8.275</v>
      </c>
      <c r="I148" s="4" t="s">
        <v>9</v>
      </c>
      <c r="O148">
        <f ca="1"/>
        <v>0.13</v>
      </c>
      <c r="P148">
        <f ca="1"/>
        <v>170</v>
      </c>
      <c r="Q148">
        <f ca="1"/>
        <v>1.5592999999999999</v>
      </c>
      <c r="R148">
        <f ca="1"/>
        <v>2611.6909999999998</v>
      </c>
      <c r="S148">
        <f ca="1"/>
        <v>2814.4</v>
      </c>
      <c r="T148">
        <f ca="1"/>
        <v>7.5819000000000001</v>
      </c>
      <c r="U148" t="e">
        <f ca="1"/>
        <v>#VALUE!</v>
      </c>
      <c r="V148">
        <f ca="1"/>
        <v>1322</v>
      </c>
      <c r="W148">
        <f ca="1"/>
        <v>0.13</v>
      </c>
      <c r="AN148" s="89" t="str">
        <f t="shared" si="37"/>
        <v>0.02000</v>
      </c>
      <c r="AO148" s="89" t="str">
        <f t="shared" si="38"/>
        <v>130.0</v>
      </c>
      <c r="AP148" s="89" t="str">
        <f t="shared" si="39"/>
        <v>9.284</v>
      </c>
      <c r="AQ148" s="89" t="str">
        <f t="shared" si="40"/>
        <v>2558</v>
      </c>
      <c r="AR148" s="89" t="str">
        <f t="shared" si="41"/>
        <v>2744</v>
      </c>
      <c r="AS148" s="89" t="str">
        <f t="shared" si="42"/>
        <v>8.275</v>
      </c>
      <c r="AT148" s="89"/>
      <c r="AU148" s="99">
        <v>0.02</v>
      </c>
      <c r="AV148" s="99">
        <v>130</v>
      </c>
      <c r="AW148" s="99">
        <v>9.2841000000000005</v>
      </c>
      <c r="AX148" s="99">
        <v>2558.2179999999998</v>
      </c>
      <c r="AY148" s="99">
        <v>2743.9</v>
      </c>
      <c r="AZ148" s="99">
        <v>8.2749000000000006</v>
      </c>
      <c r="BA148" s="120" t="s">
        <v>9</v>
      </c>
      <c r="BB148" s="4">
        <v>148</v>
      </c>
      <c r="BC148" s="4">
        <v>0.02</v>
      </c>
    </row>
    <row r="149" spans="2:55">
      <c r="B149">
        <v>148</v>
      </c>
      <c r="C149" s="5">
        <f t="shared" si="31"/>
        <v>0.02</v>
      </c>
      <c r="D149" s="5">
        <f t="shared" si="32"/>
        <v>135</v>
      </c>
      <c r="E149" s="5" t="str">
        <f t="shared" si="33"/>
        <v>9.400</v>
      </c>
      <c r="F149" s="5" t="str">
        <f t="shared" si="34"/>
        <v>2565</v>
      </c>
      <c r="G149" s="5" t="str">
        <f t="shared" si="35"/>
        <v>2754</v>
      </c>
      <c r="H149" s="5" t="str">
        <f t="shared" si="36"/>
        <v>8.299</v>
      </c>
      <c r="I149" s="4" t="s">
        <v>9</v>
      </c>
      <c r="O149">
        <f ca="1"/>
        <v>0.13</v>
      </c>
      <c r="P149">
        <f ca="1"/>
        <v>175</v>
      </c>
      <c r="Q149">
        <f ca="1"/>
        <v>1.5775999999999999</v>
      </c>
      <c r="R149">
        <f ca="1"/>
        <v>2619.212</v>
      </c>
      <c r="S149">
        <f ca="1"/>
        <v>2824.3</v>
      </c>
      <c r="T149">
        <f ca="1"/>
        <v>7.6043000000000003</v>
      </c>
      <c r="U149" t="e">
        <f ca="1"/>
        <v>#VALUE!</v>
      </c>
      <c r="V149">
        <f ca="1"/>
        <v>1323</v>
      </c>
      <c r="W149">
        <f ca="1"/>
        <v>0.13</v>
      </c>
      <c r="AN149" s="89" t="str">
        <f t="shared" si="37"/>
        <v>0.02000</v>
      </c>
      <c r="AO149" s="89" t="str">
        <f t="shared" si="38"/>
        <v>135.0</v>
      </c>
      <c r="AP149" s="89" t="str">
        <f t="shared" si="39"/>
        <v>9.400</v>
      </c>
      <c r="AQ149" s="89" t="str">
        <f t="shared" si="40"/>
        <v>2565</v>
      </c>
      <c r="AR149" s="89" t="str">
        <f t="shared" si="41"/>
        <v>2754</v>
      </c>
      <c r="AS149" s="89" t="str">
        <f t="shared" si="42"/>
        <v>8.299</v>
      </c>
      <c r="AT149" s="89"/>
      <c r="AU149" s="99">
        <v>0.02</v>
      </c>
      <c r="AV149" s="99">
        <v>135</v>
      </c>
      <c r="AW149" s="99">
        <v>9.4002999999999997</v>
      </c>
      <c r="AX149" s="99">
        <v>2565.4940000000001</v>
      </c>
      <c r="AY149" s="99">
        <v>2753.5</v>
      </c>
      <c r="AZ149" s="99">
        <v>8.2986000000000004</v>
      </c>
      <c r="BA149" s="120" t="s">
        <v>9</v>
      </c>
      <c r="BB149" s="4">
        <v>149</v>
      </c>
      <c r="BC149" s="4">
        <v>0.02</v>
      </c>
    </row>
    <row r="150" spans="2:55">
      <c r="B150">
        <v>149</v>
      </c>
      <c r="C150" s="5">
        <f t="shared" si="31"/>
        <v>0.02</v>
      </c>
      <c r="D150" s="5">
        <f t="shared" si="32"/>
        <v>140</v>
      </c>
      <c r="E150" s="5" t="str">
        <f t="shared" si="33"/>
        <v>9.516</v>
      </c>
      <c r="F150" s="5" t="str">
        <f t="shared" si="34"/>
        <v>2573</v>
      </c>
      <c r="G150" s="5" t="str">
        <f t="shared" si="35"/>
        <v>2763</v>
      </c>
      <c r="H150" s="5" t="str">
        <f t="shared" si="36"/>
        <v>8.322</v>
      </c>
      <c r="I150" s="4" t="s">
        <v>9</v>
      </c>
      <c r="O150">
        <f ca="1"/>
        <v>0.13</v>
      </c>
      <c r="P150">
        <f ca="1"/>
        <v>180</v>
      </c>
      <c r="Q150">
        <f ca="1"/>
        <v>1.5958000000000001</v>
      </c>
      <c r="R150">
        <f ca="1"/>
        <v>2626.846</v>
      </c>
      <c r="S150">
        <f ca="1"/>
        <v>2834.3</v>
      </c>
      <c r="T150">
        <f ca="1"/>
        <v>7.6264000000000003</v>
      </c>
      <c r="U150" t="e">
        <f ca="1"/>
        <v>#VALUE!</v>
      </c>
      <c r="V150">
        <f ca="1"/>
        <v>1324</v>
      </c>
      <c r="W150">
        <f ca="1"/>
        <v>0.13</v>
      </c>
      <c r="AN150" s="89" t="str">
        <f t="shared" si="37"/>
        <v>0.02000</v>
      </c>
      <c r="AO150" s="89" t="str">
        <f t="shared" si="38"/>
        <v>140.0</v>
      </c>
      <c r="AP150" s="89" t="str">
        <f t="shared" si="39"/>
        <v>9.516</v>
      </c>
      <c r="AQ150" s="89" t="str">
        <f t="shared" si="40"/>
        <v>2573</v>
      </c>
      <c r="AR150" s="89" t="str">
        <f t="shared" si="41"/>
        <v>2763</v>
      </c>
      <c r="AS150" s="89" t="str">
        <f t="shared" si="42"/>
        <v>8.322</v>
      </c>
      <c r="AT150" s="89"/>
      <c r="AU150" s="99">
        <v>0.02</v>
      </c>
      <c r="AV150" s="99">
        <v>140</v>
      </c>
      <c r="AW150" s="99">
        <v>9.5163999999999991</v>
      </c>
      <c r="AX150" s="99">
        <v>2572.7719999999999</v>
      </c>
      <c r="AY150" s="99">
        <v>2763.1</v>
      </c>
      <c r="AZ150" s="99">
        <v>8.3219999999999992</v>
      </c>
      <c r="BA150" s="120" t="s">
        <v>9</v>
      </c>
      <c r="BB150" s="4">
        <v>150</v>
      </c>
      <c r="BC150" s="4">
        <v>0.02</v>
      </c>
    </row>
    <row r="151" spans="2:55">
      <c r="B151">
        <v>150</v>
      </c>
      <c r="C151" s="5">
        <f t="shared" si="31"/>
        <v>0.02</v>
      </c>
      <c r="D151" s="5">
        <f t="shared" si="32"/>
        <v>145</v>
      </c>
      <c r="E151" s="5" t="str">
        <f t="shared" si="33"/>
        <v>9.633</v>
      </c>
      <c r="F151" s="5" t="str">
        <f t="shared" si="34"/>
        <v>2580.</v>
      </c>
      <c r="G151" s="5" t="str">
        <f t="shared" si="35"/>
        <v>2773</v>
      </c>
      <c r="H151" s="5" t="str">
        <f t="shared" si="36"/>
        <v>8.345</v>
      </c>
      <c r="I151" s="4" t="s">
        <v>9</v>
      </c>
      <c r="O151">
        <f ca="1"/>
        <v>0.13</v>
      </c>
      <c r="P151">
        <f ca="1"/>
        <v>185</v>
      </c>
      <c r="Q151">
        <f ca="1"/>
        <v>1.6140000000000001</v>
      </c>
      <c r="R151">
        <f ca="1"/>
        <v>2634.38</v>
      </c>
      <c r="S151">
        <f ca="1"/>
        <v>2844.2</v>
      </c>
      <c r="T151">
        <f ca="1"/>
        <v>7.6482000000000001</v>
      </c>
      <c r="U151" t="e">
        <f ca="1"/>
        <v>#VALUE!</v>
      </c>
      <c r="V151">
        <f ca="1"/>
        <v>1325</v>
      </c>
      <c r="W151">
        <f ca="1"/>
        <v>0.13</v>
      </c>
      <c r="AN151" s="89" t="str">
        <f t="shared" si="37"/>
        <v>0.02000</v>
      </c>
      <c r="AO151" s="89" t="str">
        <f t="shared" si="38"/>
        <v>145.0</v>
      </c>
      <c r="AP151" s="89" t="str">
        <f t="shared" si="39"/>
        <v>9.633</v>
      </c>
      <c r="AQ151" s="89" t="str">
        <f t="shared" si="40"/>
        <v>2580.</v>
      </c>
      <c r="AR151" s="89" t="str">
        <f t="shared" si="41"/>
        <v>2773</v>
      </c>
      <c r="AS151" s="89" t="str">
        <f t="shared" si="42"/>
        <v>8.345</v>
      </c>
      <c r="AT151" s="89"/>
      <c r="AU151" s="99">
        <v>0.02</v>
      </c>
      <c r="AV151" s="99">
        <v>145</v>
      </c>
      <c r="AW151" s="99">
        <v>9.6325000000000003</v>
      </c>
      <c r="AX151" s="99">
        <v>2580.0499999999997</v>
      </c>
      <c r="AY151" s="99">
        <v>2772.7</v>
      </c>
      <c r="AZ151" s="99">
        <v>8.3451000000000004</v>
      </c>
      <c r="BA151" s="120" t="s">
        <v>9</v>
      </c>
      <c r="BB151" s="4">
        <v>151</v>
      </c>
      <c r="BC151" s="4">
        <v>0.02</v>
      </c>
    </row>
    <row r="152" spans="2:55">
      <c r="B152">
        <v>151</v>
      </c>
      <c r="C152" s="5">
        <f t="shared" si="31"/>
        <v>0.02</v>
      </c>
      <c r="D152" s="5">
        <f t="shared" si="32"/>
        <v>150</v>
      </c>
      <c r="E152" s="5" t="str">
        <f t="shared" si="33"/>
        <v>9.749</v>
      </c>
      <c r="F152" s="5" t="str">
        <f t="shared" si="34"/>
        <v>2587</v>
      </c>
      <c r="G152" s="5" t="str">
        <f t="shared" si="35"/>
        <v>2782</v>
      </c>
      <c r="H152" s="5" t="str">
        <f t="shared" si="36"/>
        <v>8.368</v>
      </c>
      <c r="I152" s="4" t="s">
        <v>9</v>
      </c>
      <c r="O152">
        <f ca="1"/>
        <v>0.13</v>
      </c>
      <c r="P152">
        <f ca="1"/>
        <v>190</v>
      </c>
      <c r="Q152">
        <f ca="1"/>
        <v>1.6322000000000001</v>
      </c>
      <c r="R152">
        <f ca="1"/>
        <v>2642.0140000000001</v>
      </c>
      <c r="S152">
        <f ca="1"/>
        <v>2854.2</v>
      </c>
      <c r="T152">
        <f ca="1"/>
        <v>7.6698000000000004</v>
      </c>
      <c r="U152" t="e">
        <f ca="1"/>
        <v>#VALUE!</v>
      </c>
      <c r="V152">
        <f ca="1"/>
        <v>1326</v>
      </c>
      <c r="W152">
        <f ca="1"/>
        <v>0.13</v>
      </c>
      <c r="AN152" s="89" t="str">
        <f t="shared" si="37"/>
        <v>0.02000</v>
      </c>
      <c r="AO152" s="89" t="str">
        <f t="shared" si="38"/>
        <v>150.0</v>
      </c>
      <c r="AP152" s="89" t="str">
        <f t="shared" si="39"/>
        <v>9.749</v>
      </c>
      <c r="AQ152" s="89" t="str">
        <f t="shared" si="40"/>
        <v>2587</v>
      </c>
      <c r="AR152" s="89" t="str">
        <f t="shared" si="41"/>
        <v>2782</v>
      </c>
      <c r="AS152" s="89" t="str">
        <f t="shared" si="42"/>
        <v>8.368</v>
      </c>
      <c r="AT152" s="89"/>
      <c r="AU152" s="99">
        <v>0.02</v>
      </c>
      <c r="AV152" s="99">
        <v>150</v>
      </c>
      <c r="AW152" s="99">
        <v>9.7485999999999997</v>
      </c>
      <c r="AX152" s="99">
        <v>2587.3280000000004</v>
      </c>
      <c r="AY152" s="99">
        <v>2782.3</v>
      </c>
      <c r="AZ152" s="99">
        <v>8.3680000000000003</v>
      </c>
      <c r="BA152" s="120" t="s">
        <v>9</v>
      </c>
      <c r="BB152" s="4">
        <v>152</v>
      </c>
      <c r="BC152" s="4">
        <v>0.02</v>
      </c>
    </row>
    <row r="153" spans="2:55">
      <c r="B153">
        <v>152</v>
      </c>
      <c r="C153" s="5">
        <f t="shared" si="31"/>
        <v>0.02</v>
      </c>
      <c r="D153" s="5">
        <f t="shared" si="32"/>
        <v>155</v>
      </c>
      <c r="E153" s="5" t="str">
        <f t="shared" si="33"/>
        <v>9.865</v>
      </c>
      <c r="F153" s="5" t="str">
        <f t="shared" si="34"/>
        <v>2595</v>
      </c>
      <c r="G153" s="5" t="str">
        <f t="shared" si="35"/>
        <v>2792</v>
      </c>
      <c r="H153" s="5" t="str">
        <f t="shared" si="36"/>
        <v>8.391</v>
      </c>
      <c r="I153" s="4" t="s">
        <v>9</v>
      </c>
      <c r="O153">
        <f ca="1"/>
        <v>0.13</v>
      </c>
      <c r="P153">
        <f ca="1"/>
        <v>195</v>
      </c>
      <c r="Q153">
        <f ca="1"/>
        <v>1.6503000000000001</v>
      </c>
      <c r="R153">
        <f ca="1"/>
        <v>2649.5610000000001</v>
      </c>
      <c r="S153">
        <f ca="1"/>
        <v>2864.1</v>
      </c>
      <c r="T153">
        <f ca="1"/>
        <v>7.6910999999999996</v>
      </c>
      <c r="U153" t="e">
        <f ca="1"/>
        <v>#VALUE!</v>
      </c>
      <c r="V153">
        <f ca="1"/>
        <v>1327</v>
      </c>
      <c r="W153">
        <f ca="1"/>
        <v>0.13</v>
      </c>
      <c r="AN153" s="89" t="str">
        <f t="shared" si="37"/>
        <v>0.02000</v>
      </c>
      <c r="AO153" s="89" t="str">
        <f t="shared" si="38"/>
        <v>155.0</v>
      </c>
      <c r="AP153" s="89" t="str">
        <f t="shared" si="39"/>
        <v>9.865</v>
      </c>
      <c r="AQ153" s="89" t="str">
        <f t="shared" si="40"/>
        <v>2595</v>
      </c>
      <c r="AR153" s="89" t="str">
        <f t="shared" si="41"/>
        <v>2792</v>
      </c>
      <c r="AS153" s="89" t="str">
        <f t="shared" si="42"/>
        <v>8.391</v>
      </c>
      <c r="AT153" s="89"/>
      <c r="AU153" s="99">
        <v>0.02</v>
      </c>
      <c r="AV153" s="99">
        <v>155</v>
      </c>
      <c r="AW153" s="99">
        <v>9.8646000000000011</v>
      </c>
      <c r="AX153" s="99">
        <v>2594.7080000000001</v>
      </c>
      <c r="AY153" s="99">
        <v>2792</v>
      </c>
      <c r="AZ153" s="99">
        <v>8.3907000000000007</v>
      </c>
      <c r="BA153" s="120" t="s">
        <v>9</v>
      </c>
      <c r="BB153" s="4">
        <v>153</v>
      </c>
      <c r="BC153" s="4">
        <v>0.02</v>
      </c>
    </row>
    <row r="154" spans="2:55">
      <c r="B154">
        <v>153</v>
      </c>
      <c r="C154" s="5">
        <f t="shared" si="31"/>
        <v>0.02</v>
      </c>
      <c r="D154" s="5">
        <f t="shared" si="32"/>
        <v>160</v>
      </c>
      <c r="E154" s="5" t="str">
        <f t="shared" si="33"/>
        <v>9.981</v>
      </c>
      <c r="F154" s="5" t="str">
        <f t="shared" si="34"/>
        <v>2602</v>
      </c>
      <c r="G154" s="5" t="str">
        <f t="shared" si="35"/>
        <v>2802</v>
      </c>
      <c r="H154" s="5" t="str">
        <f t="shared" si="36"/>
        <v>8.413</v>
      </c>
      <c r="I154" s="4" t="s">
        <v>9</v>
      </c>
      <c r="O154">
        <f ca="1"/>
        <v>0.13</v>
      </c>
      <c r="P154">
        <f ca="1"/>
        <v>200</v>
      </c>
      <c r="Q154">
        <f ca="1"/>
        <v>1.6685000000000001</v>
      </c>
      <c r="R154">
        <f ca="1"/>
        <v>2657.0949999999998</v>
      </c>
      <c r="S154">
        <f ca="1"/>
        <v>2874</v>
      </c>
      <c r="T154">
        <f ca="1"/>
        <v>7.7122000000000002</v>
      </c>
      <c r="U154" t="e">
        <f ca="1"/>
        <v>#VALUE!</v>
      </c>
      <c r="V154">
        <f ca="1"/>
        <v>1328</v>
      </c>
      <c r="W154">
        <f ca="1"/>
        <v>0.13</v>
      </c>
      <c r="AN154" s="89" t="str">
        <f t="shared" si="37"/>
        <v>0.02000</v>
      </c>
      <c r="AO154" s="89" t="str">
        <f t="shared" si="38"/>
        <v>160.0</v>
      </c>
      <c r="AP154" s="89" t="str">
        <f t="shared" si="39"/>
        <v>9.981</v>
      </c>
      <c r="AQ154" s="89" t="str">
        <f t="shared" si="40"/>
        <v>2602</v>
      </c>
      <c r="AR154" s="89" t="str">
        <f t="shared" si="41"/>
        <v>2802</v>
      </c>
      <c r="AS154" s="89" t="str">
        <f t="shared" si="42"/>
        <v>8.413</v>
      </c>
      <c r="AT154" s="89"/>
      <c r="AU154" s="99">
        <v>0.02</v>
      </c>
      <c r="AV154" s="99">
        <v>160</v>
      </c>
      <c r="AW154" s="99">
        <v>9.9804999999999993</v>
      </c>
      <c r="AX154" s="99">
        <v>2601.9899999999998</v>
      </c>
      <c r="AY154" s="99">
        <v>2801.6</v>
      </c>
      <c r="AZ154" s="99">
        <v>8.4131</v>
      </c>
      <c r="BA154" s="120" t="s">
        <v>9</v>
      </c>
      <c r="BB154" s="4">
        <v>154</v>
      </c>
      <c r="BC154" s="4">
        <v>0.02</v>
      </c>
    </row>
    <row r="155" spans="2:55">
      <c r="B155">
        <v>154</v>
      </c>
      <c r="C155" s="5">
        <f t="shared" si="31"/>
        <v>0.02</v>
      </c>
      <c r="D155" s="5">
        <f t="shared" si="32"/>
        <v>165</v>
      </c>
      <c r="E155" s="5" t="str">
        <f t="shared" si="33"/>
        <v>10.10</v>
      </c>
      <c r="F155" s="5" t="str">
        <f t="shared" si="34"/>
        <v>2609</v>
      </c>
      <c r="G155" s="5" t="str">
        <f t="shared" si="35"/>
        <v>2811</v>
      </c>
      <c r="H155" s="5" t="str">
        <f t="shared" si="36"/>
        <v>8.435</v>
      </c>
      <c r="I155" s="4" t="s">
        <v>9</v>
      </c>
      <c r="O155">
        <f ca="1"/>
        <v>0.13</v>
      </c>
      <c r="P155">
        <f ca="1"/>
        <v>210</v>
      </c>
      <c r="Q155">
        <f ca="1"/>
        <v>1.7047000000000001</v>
      </c>
      <c r="R155">
        <f ca="1"/>
        <v>2672.2890000000002</v>
      </c>
      <c r="S155">
        <f ca="1"/>
        <v>2893.9</v>
      </c>
      <c r="T155">
        <f ca="1"/>
        <v>7.7538</v>
      </c>
      <c r="U155" t="e">
        <f ca="1"/>
        <v>#VALUE!</v>
      </c>
      <c r="V155">
        <f ca="1"/>
        <v>1329</v>
      </c>
      <c r="W155">
        <f ca="1"/>
        <v>0.13</v>
      </c>
      <c r="AN155" s="89" t="str">
        <f t="shared" si="37"/>
        <v>0.02000</v>
      </c>
      <c r="AO155" s="89" t="str">
        <f t="shared" si="38"/>
        <v>165.0</v>
      </c>
      <c r="AP155" s="89" t="str">
        <f t="shared" si="39"/>
        <v>10.10</v>
      </c>
      <c r="AQ155" s="89" t="str">
        <f t="shared" si="40"/>
        <v>2609</v>
      </c>
      <c r="AR155" s="89" t="str">
        <f t="shared" si="41"/>
        <v>2811</v>
      </c>
      <c r="AS155" s="89" t="str">
        <f t="shared" si="42"/>
        <v>8.435</v>
      </c>
      <c r="AT155" s="89"/>
      <c r="AU155" s="99">
        <v>0.02</v>
      </c>
      <c r="AV155" s="99">
        <v>165</v>
      </c>
      <c r="AW155" s="99">
        <v>10.096</v>
      </c>
      <c r="AX155" s="99">
        <v>2609.38</v>
      </c>
      <c r="AY155" s="99">
        <v>2811.3</v>
      </c>
      <c r="AZ155" s="99">
        <v>8.4352</v>
      </c>
      <c r="BA155" s="120" t="s">
        <v>9</v>
      </c>
      <c r="BB155" s="4">
        <v>155</v>
      </c>
      <c r="BC155" s="4">
        <v>0.02</v>
      </c>
    </row>
    <row r="156" spans="2:55">
      <c r="B156">
        <v>155</v>
      </c>
      <c r="C156" s="5">
        <f t="shared" si="31"/>
        <v>0.02</v>
      </c>
      <c r="D156" s="5">
        <f t="shared" si="32"/>
        <v>170</v>
      </c>
      <c r="E156" s="5" t="str">
        <f t="shared" si="33"/>
        <v>10.21</v>
      </c>
      <c r="F156" s="5" t="str">
        <f t="shared" si="34"/>
        <v>2617</v>
      </c>
      <c r="G156" s="5" t="str">
        <f t="shared" si="35"/>
        <v>2821</v>
      </c>
      <c r="H156" s="5" t="str">
        <f t="shared" si="36"/>
        <v>8.457</v>
      </c>
      <c r="I156" s="4" t="s">
        <v>9</v>
      </c>
      <c r="O156">
        <f ca="1"/>
        <v>0.13</v>
      </c>
      <c r="P156">
        <f ca="1"/>
        <v>220</v>
      </c>
      <c r="Q156">
        <f ca="1"/>
        <v>1.7407999999999999</v>
      </c>
      <c r="R156">
        <f ca="1"/>
        <v>2687.4960000000001</v>
      </c>
      <c r="S156">
        <f ca="1"/>
        <v>2913.8</v>
      </c>
      <c r="T156">
        <f ca="1"/>
        <v>7.7945000000000002</v>
      </c>
      <c r="U156" t="e">
        <f ca="1"/>
        <v>#VALUE!</v>
      </c>
      <c r="V156">
        <f ca="1"/>
        <v>1330</v>
      </c>
      <c r="W156">
        <f ca="1"/>
        <v>0.13</v>
      </c>
      <c r="AN156" s="89" t="str">
        <f t="shared" si="37"/>
        <v>0.02000</v>
      </c>
      <c r="AO156" s="89" t="str">
        <f t="shared" si="38"/>
        <v>170.0</v>
      </c>
      <c r="AP156" s="89" t="str">
        <f t="shared" si="39"/>
        <v>10.21</v>
      </c>
      <c r="AQ156" s="89" t="str">
        <f t="shared" si="40"/>
        <v>2617</v>
      </c>
      <c r="AR156" s="89" t="str">
        <f t="shared" si="41"/>
        <v>2821</v>
      </c>
      <c r="AS156" s="89" t="str">
        <f t="shared" si="42"/>
        <v>8.457</v>
      </c>
      <c r="AT156" s="89"/>
      <c r="AU156" s="99">
        <v>0.02</v>
      </c>
      <c r="AV156" s="99">
        <v>170</v>
      </c>
      <c r="AW156" s="99">
        <v>10.212</v>
      </c>
      <c r="AX156" s="99">
        <v>2616.66</v>
      </c>
      <c r="AY156" s="99">
        <v>2820.9</v>
      </c>
      <c r="AZ156" s="99">
        <v>8.4572000000000003</v>
      </c>
      <c r="BA156" s="120" t="s">
        <v>9</v>
      </c>
      <c r="BB156" s="4">
        <v>156</v>
      </c>
      <c r="BC156" s="4">
        <v>0.02</v>
      </c>
    </row>
    <row r="157" spans="2:55">
      <c r="B157">
        <v>156</v>
      </c>
      <c r="C157" s="5">
        <f t="shared" si="31"/>
        <v>0.02</v>
      </c>
      <c r="D157" s="5">
        <f t="shared" si="32"/>
        <v>175</v>
      </c>
      <c r="E157" s="5" t="str">
        <f t="shared" si="33"/>
        <v>10.33</v>
      </c>
      <c r="F157" s="5" t="str">
        <f t="shared" si="34"/>
        <v>2624</v>
      </c>
      <c r="G157" s="5" t="str">
        <f t="shared" si="35"/>
        <v>2831</v>
      </c>
      <c r="H157" s="5" t="str">
        <f t="shared" si="36"/>
        <v>8.479</v>
      </c>
      <c r="I157" s="4" t="s">
        <v>9</v>
      </c>
      <c r="O157">
        <f ca="1"/>
        <v>0.13</v>
      </c>
      <c r="P157">
        <f ca="1"/>
        <v>230</v>
      </c>
      <c r="Q157">
        <f ca="1"/>
        <v>1.7768999999999999</v>
      </c>
      <c r="R157">
        <f ca="1"/>
        <v>2702.703</v>
      </c>
      <c r="S157">
        <f ca="1"/>
        <v>2933.7</v>
      </c>
      <c r="T157">
        <f ca="1"/>
        <v>7.8343999999999996</v>
      </c>
      <c r="U157" t="e">
        <f ca="1"/>
        <v>#VALUE!</v>
      </c>
      <c r="V157">
        <f ca="1"/>
        <v>1331</v>
      </c>
      <c r="W157">
        <f ca="1"/>
        <v>0.13</v>
      </c>
      <c r="AN157" s="89" t="str">
        <f t="shared" si="37"/>
        <v>0.02000</v>
      </c>
      <c r="AO157" s="89" t="str">
        <f t="shared" si="38"/>
        <v>175.0</v>
      </c>
      <c r="AP157" s="89" t="str">
        <f t="shared" si="39"/>
        <v>10.33</v>
      </c>
      <c r="AQ157" s="89" t="str">
        <f t="shared" si="40"/>
        <v>2624</v>
      </c>
      <c r="AR157" s="89" t="str">
        <f t="shared" si="41"/>
        <v>2831</v>
      </c>
      <c r="AS157" s="89" t="str">
        <f t="shared" si="42"/>
        <v>8.479</v>
      </c>
      <c r="AT157" s="89"/>
      <c r="AU157" s="99">
        <v>0.02</v>
      </c>
      <c r="AV157" s="99">
        <v>175</v>
      </c>
      <c r="AW157" s="99">
        <v>10.327999999999999</v>
      </c>
      <c r="AX157" s="99">
        <v>2624.04</v>
      </c>
      <c r="AY157" s="99">
        <v>2830.6</v>
      </c>
      <c r="AZ157" s="99">
        <v>8.4788999999999994</v>
      </c>
      <c r="BA157" s="120" t="s">
        <v>9</v>
      </c>
      <c r="BB157" s="4">
        <v>157</v>
      </c>
      <c r="BC157" s="4">
        <v>0.02</v>
      </c>
    </row>
    <row r="158" spans="2:55">
      <c r="B158">
        <v>157</v>
      </c>
      <c r="C158" s="5">
        <f t="shared" si="31"/>
        <v>0.02</v>
      </c>
      <c r="D158" s="5">
        <f t="shared" si="32"/>
        <v>180</v>
      </c>
      <c r="E158" s="5" t="str">
        <f t="shared" si="33"/>
        <v>10.44</v>
      </c>
      <c r="F158" s="5" t="str">
        <f t="shared" si="34"/>
        <v>2631</v>
      </c>
      <c r="G158" s="5" t="str">
        <f t="shared" si="35"/>
        <v>2840.</v>
      </c>
      <c r="H158" s="5" t="str">
        <f t="shared" si="36"/>
        <v>8.500</v>
      </c>
      <c r="I158" s="4" t="s">
        <v>9</v>
      </c>
      <c r="O158">
        <f ca="1"/>
        <v>0.13</v>
      </c>
      <c r="P158">
        <f ca="1"/>
        <v>240</v>
      </c>
      <c r="Q158">
        <f ca="1"/>
        <v>1.8129999999999999</v>
      </c>
      <c r="R158">
        <f ca="1"/>
        <v>2717.91</v>
      </c>
      <c r="S158">
        <f ca="1"/>
        <v>2953.6</v>
      </c>
      <c r="T158">
        <f ca="1"/>
        <v>7.8735999999999997</v>
      </c>
      <c r="U158" t="e">
        <f ca="1"/>
        <v>#VALUE!</v>
      </c>
      <c r="V158">
        <f ca="1"/>
        <v>1332</v>
      </c>
      <c r="W158">
        <f ca="1"/>
        <v>0.13</v>
      </c>
      <c r="AN158" s="89" t="str">
        <f t="shared" si="37"/>
        <v>0.02000</v>
      </c>
      <c r="AO158" s="89" t="str">
        <f t="shared" si="38"/>
        <v>180.0</v>
      </c>
      <c r="AP158" s="89" t="str">
        <f t="shared" si="39"/>
        <v>10.44</v>
      </c>
      <c r="AQ158" s="89" t="str">
        <f t="shared" si="40"/>
        <v>2631</v>
      </c>
      <c r="AR158" s="89" t="str">
        <f t="shared" si="41"/>
        <v>2840.</v>
      </c>
      <c r="AS158" s="89" t="str">
        <f t="shared" si="42"/>
        <v>8.500</v>
      </c>
      <c r="AT158" s="89"/>
      <c r="AU158" s="99">
        <v>0.02</v>
      </c>
      <c r="AV158" s="99">
        <v>180</v>
      </c>
      <c r="AW158" s="99">
        <v>10.444000000000001</v>
      </c>
      <c r="AX158" s="99">
        <v>2631.42</v>
      </c>
      <c r="AY158" s="99">
        <v>2840.3</v>
      </c>
      <c r="AZ158" s="99">
        <v>8.5004000000000008</v>
      </c>
      <c r="BA158" s="120" t="s">
        <v>9</v>
      </c>
      <c r="BB158" s="4">
        <v>158</v>
      </c>
      <c r="BC158" s="4">
        <v>0.02</v>
      </c>
    </row>
    <row r="159" spans="2:55">
      <c r="B159">
        <v>158</v>
      </c>
      <c r="C159" s="5">
        <f t="shared" si="31"/>
        <v>0.02</v>
      </c>
      <c r="D159" s="5">
        <f t="shared" si="32"/>
        <v>185</v>
      </c>
      <c r="E159" s="5" t="str">
        <f t="shared" si="33"/>
        <v>10.56</v>
      </c>
      <c r="F159" s="5" t="str">
        <f t="shared" si="34"/>
        <v>2639</v>
      </c>
      <c r="G159" s="5" t="str">
        <f t="shared" si="35"/>
        <v>2850.</v>
      </c>
      <c r="H159" s="5" t="str">
        <f t="shared" si="36"/>
        <v>8.522</v>
      </c>
      <c r="I159" s="4" t="s">
        <v>9</v>
      </c>
      <c r="O159">
        <f ca="1"/>
        <v>0.13</v>
      </c>
      <c r="P159">
        <f ca="1"/>
        <v>250</v>
      </c>
      <c r="Q159">
        <f ca="1"/>
        <v>1.849</v>
      </c>
      <c r="R159">
        <f ca="1"/>
        <v>2733.13</v>
      </c>
      <c r="S159">
        <f ca="1"/>
        <v>2973.5</v>
      </c>
      <c r="T159">
        <f ca="1"/>
        <v>7.9120999999999997</v>
      </c>
      <c r="U159" t="e">
        <f ca="1"/>
        <v>#VALUE!</v>
      </c>
      <c r="V159">
        <f ca="1"/>
        <v>1333</v>
      </c>
      <c r="W159">
        <f ca="1"/>
        <v>0.13</v>
      </c>
      <c r="AN159" s="89" t="str">
        <f t="shared" si="37"/>
        <v>0.02000</v>
      </c>
      <c r="AO159" s="89" t="str">
        <f t="shared" si="38"/>
        <v>185.0</v>
      </c>
      <c r="AP159" s="89" t="str">
        <f t="shared" si="39"/>
        <v>10.56</v>
      </c>
      <c r="AQ159" s="89" t="str">
        <f t="shared" si="40"/>
        <v>2639</v>
      </c>
      <c r="AR159" s="89" t="str">
        <f t="shared" si="41"/>
        <v>2850.</v>
      </c>
      <c r="AS159" s="89" t="str">
        <f t="shared" si="42"/>
        <v>8.522</v>
      </c>
      <c r="AT159" s="89"/>
      <c r="AU159" s="99">
        <v>0.02</v>
      </c>
      <c r="AV159" s="99">
        <v>185</v>
      </c>
      <c r="AW159" s="99">
        <v>10.56</v>
      </c>
      <c r="AX159" s="99">
        <v>2638.8</v>
      </c>
      <c r="AY159" s="99">
        <v>2850</v>
      </c>
      <c r="AZ159" s="99">
        <v>8.5215999999999994</v>
      </c>
      <c r="BA159" s="120" t="s">
        <v>9</v>
      </c>
      <c r="BB159" s="4">
        <v>159</v>
      </c>
      <c r="BC159" s="4">
        <v>0.02</v>
      </c>
    </row>
    <row r="160" spans="2:55">
      <c r="B160">
        <v>159</v>
      </c>
      <c r="C160" s="5">
        <f t="shared" si="31"/>
        <v>0.02</v>
      </c>
      <c r="D160" s="5">
        <f t="shared" si="32"/>
        <v>190</v>
      </c>
      <c r="E160" s="5" t="str">
        <f t="shared" si="33"/>
        <v>10.68</v>
      </c>
      <c r="F160" s="5" t="str">
        <f t="shared" si="34"/>
        <v>2646</v>
      </c>
      <c r="G160" s="5" t="str">
        <f t="shared" si="35"/>
        <v>2860.</v>
      </c>
      <c r="H160" s="5" t="str">
        <f t="shared" si="36"/>
        <v>8.543</v>
      </c>
      <c r="I160" s="4" t="s">
        <v>9</v>
      </c>
      <c r="O160">
        <f ca="1"/>
        <v>0.13</v>
      </c>
      <c r="P160">
        <f ca="1"/>
        <v>260</v>
      </c>
      <c r="Q160">
        <f ca="1"/>
        <v>1.8849</v>
      </c>
      <c r="R160">
        <f ca="1"/>
        <v>2748.4630000000002</v>
      </c>
      <c r="S160">
        <f ca="1"/>
        <v>2993.5</v>
      </c>
      <c r="T160">
        <f ca="1"/>
        <v>7.9499000000000004</v>
      </c>
      <c r="U160" t="e">
        <f ca="1"/>
        <v>#VALUE!</v>
      </c>
      <c r="V160">
        <f ca="1"/>
        <v>1334</v>
      </c>
      <c r="W160">
        <f ca="1"/>
        <v>0.13</v>
      </c>
      <c r="AN160" s="89" t="str">
        <f t="shared" si="37"/>
        <v>0.02000</v>
      </c>
      <c r="AO160" s="89" t="str">
        <f t="shared" si="38"/>
        <v>190.0</v>
      </c>
      <c r="AP160" s="89" t="str">
        <f t="shared" si="39"/>
        <v>10.68</v>
      </c>
      <c r="AQ160" s="89" t="str">
        <f t="shared" si="40"/>
        <v>2646</v>
      </c>
      <c r="AR160" s="89" t="str">
        <f t="shared" si="41"/>
        <v>2860.</v>
      </c>
      <c r="AS160" s="89" t="str">
        <f t="shared" si="42"/>
        <v>8.543</v>
      </c>
      <c r="AT160" s="89"/>
      <c r="AU160" s="99">
        <v>0.02</v>
      </c>
      <c r="AV160" s="99">
        <v>190</v>
      </c>
      <c r="AW160" s="99">
        <v>10.676</v>
      </c>
      <c r="AX160" s="99">
        <v>2646.18</v>
      </c>
      <c r="AY160" s="99">
        <v>2859.7</v>
      </c>
      <c r="AZ160" s="99">
        <v>8.5427</v>
      </c>
      <c r="BA160" s="120" t="s">
        <v>9</v>
      </c>
      <c r="BB160" s="4">
        <v>160</v>
      </c>
      <c r="BC160" s="4">
        <v>0.02</v>
      </c>
    </row>
    <row r="161" spans="2:55">
      <c r="B161">
        <v>160</v>
      </c>
      <c r="C161" s="5">
        <f t="shared" si="31"/>
        <v>0.02</v>
      </c>
      <c r="D161" s="5">
        <f t="shared" si="32"/>
        <v>195</v>
      </c>
      <c r="E161" s="5" t="str">
        <f t="shared" si="33"/>
        <v>10.79</v>
      </c>
      <c r="F161" s="5" t="str">
        <f t="shared" si="34"/>
        <v>2654</v>
      </c>
      <c r="G161" s="5" t="str">
        <f t="shared" si="35"/>
        <v>2869</v>
      </c>
      <c r="H161" s="5" t="str">
        <f t="shared" si="36"/>
        <v>8.564</v>
      </c>
      <c r="I161" s="4" t="s">
        <v>9</v>
      </c>
      <c r="O161">
        <f ca="1"/>
        <v>0.13</v>
      </c>
      <c r="P161">
        <f ca="1"/>
        <v>270</v>
      </c>
      <c r="Q161">
        <f ca="1"/>
        <v>1.9208000000000001</v>
      </c>
      <c r="R161">
        <f ca="1"/>
        <v>2763.7959999999998</v>
      </c>
      <c r="S161">
        <f ca="1"/>
        <v>3013.5</v>
      </c>
      <c r="T161">
        <f ca="1"/>
        <v>7.9870999999999999</v>
      </c>
      <c r="U161" t="e">
        <f ca="1"/>
        <v>#VALUE!</v>
      </c>
      <c r="V161">
        <f ca="1"/>
        <v>1335</v>
      </c>
      <c r="W161">
        <f ca="1"/>
        <v>0.13</v>
      </c>
      <c r="AN161" s="89" t="str">
        <f t="shared" si="37"/>
        <v>0.02000</v>
      </c>
      <c r="AO161" s="89" t="str">
        <f t="shared" si="38"/>
        <v>195.0</v>
      </c>
      <c r="AP161" s="89" t="str">
        <f t="shared" si="39"/>
        <v>10.79</v>
      </c>
      <c r="AQ161" s="89" t="str">
        <f t="shared" si="40"/>
        <v>2654</v>
      </c>
      <c r="AR161" s="89" t="str">
        <f t="shared" si="41"/>
        <v>2869</v>
      </c>
      <c r="AS161" s="89" t="str">
        <f t="shared" si="42"/>
        <v>8.564</v>
      </c>
      <c r="AT161" s="89"/>
      <c r="AU161" s="99">
        <v>0.02</v>
      </c>
      <c r="AV161" s="99">
        <v>195</v>
      </c>
      <c r="AW161" s="99">
        <v>10.791</v>
      </c>
      <c r="AX161" s="99">
        <v>2653.58</v>
      </c>
      <c r="AY161" s="99">
        <v>2869.4</v>
      </c>
      <c r="AZ161" s="99">
        <v>8.5635999999999992</v>
      </c>
      <c r="BA161" s="120" t="s">
        <v>9</v>
      </c>
      <c r="BB161" s="4">
        <v>161</v>
      </c>
      <c r="BC161" s="4">
        <v>0.02</v>
      </c>
    </row>
    <row r="162" spans="2:55">
      <c r="B162">
        <v>161</v>
      </c>
      <c r="C162" s="5">
        <f t="shared" si="31"/>
        <v>0.02</v>
      </c>
      <c r="D162" s="5">
        <f t="shared" si="32"/>
        <v>200</v>
      </c>
      <c r="E162" s="5" t="str">
        <f t="shared" si="33"/>
        <v>10.91</v>
      </c>
      <c r="F162" s="5" t="str">
        <f t="shared" si="34"/>
        <v>2661</v>
      </c>
      <c r="G162" s="5" t="str">
        <f t="shared" si="35"/>
        <v>2879</v>
      </c>
      <c r="H162" s="5" t="str">
        <f t="shared" si="36"/>
        <v>8.584</v>
      </c>
      <c r="I162" s="4" t="s">
        <v>9</v>
      </c>
      <c r="O162">
        <f ca="1"/>
        <v>0.13</v>
      </c>
      <c r="P162">
        <f ca="1"/>
        <v>280</v>
      </c>
      <c r="Q162">
        <f ca="1"/>
        <v>1.9567000000000001</v>
      </c>
      <c r="R162">
        <f ca="1"/>
        <v>2779.2289999999998</v>
      </c>
      <c r="S162">
        <f ca="1"/>
        <v>3033.6</v>
      </c>
      <c r="T162">
        <f ca="1"/>
        <v>8.0236999999999998</v>
      </c>
      <c r="U162" t="e">
        <f ca="1"/>
        <v>#VALUE!</v>
      </c>
      <c r="V162">
        <f ca="1"/>
        <v>1336</v>
      </c>
      <c r="W162">
        <f ca="1"/>
        <v>0.13</v>
      </c>
      <c r="AN162" s="89" t="str">
        <f t="shared" si="37"/>
        <v>0.02000</v>
      </c>
      <c r="AO162" s="89" t="str">
        <f t="shared" si="38"/>
        <v>200.0</v>
      </c>
      <c r="AP162" s="89" t="str">
        <f t="shared" si="39"/>
        <v>10.91</v>
      </c>
      <c r="AQ162" s="89" t="str">
        <f t="shared" si="40"/>
        <v>2661</v>
      </c>
      <c r="AR162" s="89" t="str">
        <f t="shared" si="41"/>
        <v>2879</v>
      </c>
      <c r="AS162" s="89" t="str">
        <f t="shared" si="42"/>
        <v>8.584</v>
      </c>
      <c r="AT162" s="89"/>
      <c r="AU162" s="99">
        <v>0.02</v>
      </c>
      <c r="AV162" s="99">
        <v>200</v>
      </c>
      <c r="AW162" s="99">
        <v>10.907</v>
      </c>
      <c r="AX162" s="99">
        <v>2660.96</v>
      </c>
      <c r="AY162" s="99">
        <v>2879.1</v>
      </c>
      <c r="AZ162" s="99">
        <v>8.5843000000000007</v>
      </c>
      <c r="BA162" s="120" t="s">
        <v>9</v>
      </c>
      <c r="BB162" s="4">
        <v>162</v>
      </c>
      <c r="BC162" s="4">
        <v>0.02</v>
      </c>
    </row>
    <row r="163" spans="2:55">
      <c r="B163">
        <v>162</v>
      </c>
      <c r="C163" s="5">
        <f t="shared" si="31"/>
        <v>0.02</v>
      </c>
      <c r="D163" s="5">
        <f t="shared" si="32"/>
        <v>210</v>
      </c>
      <c r="E163" s="5" t="str">
        <f t="shared" si="33"/>
        <v>11.14</v>
      </c>
      <c r="F163" s="5" t="str">
        <f t="shared" si="34"/>
        <v>2676</v>
      </c>
      <c r="G163" s="5" t="str">
        <f t="shared" si="35"/>
        <v>2899</v>
      </c>
      <c r="H163" s="5" t="str">
        <f t="shared" si="36"/>
        <v>8.625</v>
      </c>
      <c r="I163" s="4" t="s">
        <v>9</v>
      </c>
      <c r="O163">
        <f ca="1"/>
        <v>0.13</v>
      </c>
      <c r="P163">
        <f ca="1"/>
        <v>290</v>
      </c>
      <c r="Q163">
        <f ca="1"/>
        <v>1.9925999999999999</v>
      </c>
      <c r="R163">
        <f ca="1"/>
        <v>2794.6619999999998</v>
      </c>
      <c r="S163">
        <f ca="1"/>
        <v>3053.7</v>
      </c>
      <c r="T163">
        <f ca="1"/>
        <v>8.0596999999999994</v>
      </c>
      <c r="U163" t="e">
        <f ca="1"/>
        <v>#VALUE!</v>
      </c>
      <c r="V163">
        <f ca="1"/>
        <v>1337</v>
      </c>
      <c r="W163">
        <f ca="1"/>
        <v>0.13</v>
      </c>
      <c r="AN163" s="89" t="str">
        <f t="shared" si="37"/>
        <v>0.02000</v>
      </c>
      <c r="AO163" s="89" t="str">
        <f t="shared" si="38"/>
        <v>210.0</v>
      </c>
      <c r="AP163" s="89" t="str">
        <f t="shared" si="39"/>
        <v>11.14</v>
      </c>
      <c r="AQ163" s="89" t="str">
        <f t="shared" si="40"/>
        <v>2676</v>
      </c>
      <c r="AR163" s="89" t="str">
        <f t="shared" si="41"/>
        <v>2899</v>
      </c>
      <c r="AS163" s="89" t="str">
        <f t="shared" si="42"/>
        <v>8.625</v>
      </c>
      <c r="AT163" s="89"/>
      <c r="AU163" s="99">
        <v>0.02</v>
      </c>
      <c r="AV163" s="99">
        <v>210</v>
      </c>
      <c r="AW163" s="99">
        <v>11.138999999999999</v>
      </c>
      <c r="AX163" s="99">
        <v>2675.8199999999997</v>
      </c>
      <c r="AY163" s="99">
        <v>2898.6</v>
      </c>
      <c r="AZ163" s="99">
        <v>8.625</v>
      </c>
      <c r="BA163" s="120" t="s">
        <v>9</v>
      </c>
      <c r="BB163" s="4">
        <v>163</v>
      </c>
      <c r="BC163" s="4">
        <v>0.02</v>
      </c>
    </row>
    <row r="164" spans="2:55">
      <c r="B164">
        <v>163</v>
      </c>
      <c r="C164" s="5">
        <f t="shared" si="31"/>
        <v>0.02</v>
      </c>
      <c r="D164" s="5">
        <f t="shared" si="32"/>
        <v>220</v>
      </c>
      <c r="E164" s="5" t="str">
        <f t="shared" si="33"/>
        <v>11.37</v>
      </c>
      <c r="F164" s="5" t="str">
        <f t="shared" si="34"/>
        <v>2691</v>
      </c>
      <c r="G164" s="5" t="str">
        <f t="shared" si="35"/>
        <v>2918</v>
      </c>
      <c r="H164" s="5" t="str">
        <f t="shared" si="36"/>
        <v>8.665</v>
      </c>
      <c r="I164" s="4" t="s">
        <v>9</v>
      </c>
      <c r="O164">
        <f ca="1"/>
        <v>0.13</v>
      </c>
      <c r="P164">
        <f ca="1"/>
        <v>300</v>
      </c>
      <c r="Q164">
        <f ca="1"/>
        <v>2.0284</v>
      </c>
      <c r="R164">
        <f ca="1"/>
        <v>2810.1080000000002</v>
      </c>
      <c r="S164">
        <f ca="1"/>
        <v>3073.8</v>
      </c>
      <c r="T164">
        <f ca="1"/>
        <v>8.0951000000000004</v>
      </c>
      <c r="U164" t="e">
        <f ca="1"/>
        <v>#VALUE!</v>
      </c>
      <c r="V164">
        <f ca="1"/>
        <v>1338</v>
      </c>
      <c r="W164">
        <f ca="1"/>
        <v>0.13</v>
      </c>
      <c r="AN164" s="89" t="str">
        <f t="shared" si="37"/>
        <v>0.02000</v>
      </c>
      <c r="AO164" s="89" t="str">
        <f t="shared" si="38"/>
        <v>220.0</v>
      </c>
      <c r="AP164" s="89" t="str">
        <f t="shared" si="39"/>
        <v>11.37</v>
      </c>
      <c r="AQ164" s="89" t="str">
        <f t="shared" si="40"/>
        <v>2691</v>
      </c>
      <c r="AR164" s="89" t="str">
        <f t="shared" si="41"/>
        <v>2918</v>
      </c>
      <c r="AS164" s="89" t="str">
        <f t="shared" si="42"/>
        <v>8.665</v>
      </c>
      <c r="AT164" s="89"/>
      <c r="AU164" s="99">
        <v>0.02</v>
      </c>
      <c r="AV164" s="99">
        <v>220</v>
      </c>
      <c r="AW164" s="99">
        <v>11.37</v>
      </c>
      <c r="AX164" s="99">
        <v>2690.7999999999997</v>
      </c>
      <c r="AY164" s="99">
        <v>2918.2</v>
      </c>
      <c r="AZ164" s="99">
        <v>8.6651000000000007</v>
      </c>
      <c r="BA164" s="120" t="s">
        <v>9</v>
      </c>
      <c r="BB164" s="4">
        <v>164</v>
      </c>
      <c r="BC164" s="4">
        <v>0.02</v>
      </c>
    </row>
    <row r="165" spans="2:55">
      <c r="B165">
        <v>164</v>
      </c>
      <c r="C165" s="5">
        <f t="shared" si="31"/>
        <v>0.02</v>
      </c>
      <c r="D165" s="5">
        <f t="shared" si="32"/>
        <v>230</v>
      </c>
      <c r="E165" s="5" t="str">
        <f t="shared" si="33"/>
        <v>11.60</v>
      </c>
      <c r="F165" s="5" t="str">
        <f t="shared" si="34"/>
        <v>2706</v>
      </c>
      <c r="G165" s="5" t="str">
        <f t="shared" si="35"/>
        <v>2938</v>
      </c>
      <c r="H165" s="5" t="str">
        <f t="shared" si="36"/>
        <v>8.704</v>
      </c>
      <c r="I165" s="4" t="s">
        <v>9</v>
      </c>
      <c r="O165">
        <f ca="1"/>
        <v>0.13</v>
      </c>
      <c r="P165">
        <f ca="1"/>
        <v>310</v>
      </c>
      <c r="Q165">
        <f ca="1"/>
        <v>2.0642</v>
      </c>
      <c r="R165">
        <f ca="1"/>
        <v>2825.654</v>
      </c>
      <c r="S165">
        <f ca="1"/>
        <v>3094</v>
      </c>
      <c r="T165">
        <f ca="1"/>
        <v>8.1300000000000008</v>
      </c>
      <c r="U165" t="e">
        <f ca="1"/>
        <v>#VALUE!</v>
      </c>
      <c r="V165">
        <f ca="1"/>
        <v>1339</v>
      </c>
      <c r="W165">
        <f ca="1"/>
        <v>0.13</v>
      </c>
      <c r="AN165" s="89" t="str">
        <f t="shared" si="37"/>
        <v>0.02000</v>
      </c>
      <c r="AO165" s="89" t="str">
        <f t="shared" si="38"/>
        <v>230.0</v>
      </c>
      <c r="AP165" s="89" t="str">
        <f t="shared" si="39"/>
        <v>11.60</v>
      </c>
      <c r="AQ165" s="89" t="str">
        <f t="shared" si="40"/>
        <v>2706</v>
      </c>
      <c r="AR165" s="89" t="str">
        <f t="shared" si="41"/>
        <v>2938</v>
      </c>
      <c r="AS165" s="89" t="str">
        <f t="shared" si="42"/>
        <v>8.704</v>
      </c>
      <c r="AT165" s="89"/>
      <c r="AU165" s="99">
        <v>0.02</v>
      </c>
      <c r="AV165" s="99">
        <v>230</v>
      </c>
      <c r="AW165" s="99">
        <v>11.601000000000001</v>
      </c>
      <c r="AX165" s="99">
        <v>2705.78</v>
      </c>
      <c r="AY165" s="99">
        <v>2937.8</v>
      </c>
      <c r="AZ165" s="99">
        <v>8.7043999999999997</v>
      </c>
      <c r="BA165" s="120" t="s">
        <v>9</v>
      </c>
      <c r="BB165" s="4">
        <v>165</v>
      </c>
      <c r="BC165" s="4">
        <v>0.02</v>
      </c>
    </row>
    <row r="166" spans="2:55">
      <c r="B166">
        <v>165</v>
      </c>
      <c r="C166" s="5">
        <f t="shared" si="31"/>
        <v>0.02</v>
      </c>
      <c r="D166" s="5">
        <f t="shared" si="32"/>
        <v>240</v>
      </c>
      <c r="E166" s="5" t="str">
        <f t="shared" si="33"/>
        <v>11.83</v>
      </c>
      <c r="F166" s="5" t="str">
        <f t="shared" si="34"/>
        <v>2721</v>
      </c>
      <c r="G166" s="5" t="str">
        <f t="shared" si="35"/>
        <v>2957</v>
      </c>
      <c r="H166" s="5" t="str">
        <f t="shared" si="36"/>
        <v>8.743</v>
      </c>
      <c r="I166" s="4" t="s">
        <v>9</v>
      </c>
      <c r="O166">
        <f ca="1"/>
        <v>0.13</v>
      </c>
      <c r="P166">
        <f ca="1"/>
        <v>320</v>
      </c>
      <c r="Q166">
        <f ca="1"/>
        <v>2.1</v>
      </c>
      <c r="R166">
        <f ca="1"/>
        <v>2841.2</v>
      </c>
      <c r="S166">
        <f ca="1"/>
        <v>3114.2</v>
      </c>
      <c r="T166">
        <f ca="1"/>
        <v>8.1644000000000005</v>
      </c>
      <c r="U166" t="e">
        <f ca="1"/>
        <v>#VALUE!</v>
      </c>
      <c r="V166">
        <f ca="1"/>
        <v>1340</v>
      </c>
      <c r="W166">
        <f ca="1"/>
        <v>0.13</v>
      </c>
      <c r="AN166" s="89" t="str">
        <f t="shared" si="37"/>
        <v>0.02000</v>
      </c>
      <c r="AO166" s="89" t="str">
        <f t="shared" si="38"/>
        <v>240.0</v>
      </c>
      <c r="AP166" s="89" t="str">
        <f t="shared" si="39"/>
        <v>11.83</v>
      </c>
      <c r="AQ166" s="89" t="str">
        <f t="shared" si="40"/>
        <v>2721</v>
      </c>
      <c r="AR166" s="89" t="str">
        <f t="shared" si="41"/>
        <v>2957</v>
      </c>
      <c r="AS166" s="89" t="str">
        <f t="shared" si="42"/>
        <v>8.743</v>
      </c>
      <c r="AT166" s="89"/>
      <c r="AU166" s="99">
        <v>0.02</v>
      </c>
      <c r="AV166" s="99">
        <v>240</v>
      </c>
      <c r="AW166" s="99">
        <v>11.833</v>
      </c>
      <c r="AX166" s="99">
        <v>2720.7400000000002</v>
      </c>
      <c r="AY166" s="99">
        <v>2957.4</v>
      </c>
      <c r="AZ166" s="99">
        <v>8.7431000000000001</v>
      </c>
      <c r="BA166" s="120" t="s">
        <v>9</v>
      </c>
      <c r="BB166" s="4">
        <v>166</v>
      </c>
      <c r="BC166" s="4">
        <v>0.02</v>
      </c>
    </row>
    <row r="167" spans="2:55">
      <c r="B167">
        <v>166</v>
      </c>
      <c r="C167" s="5">
        <f t="shared" si="31"/>
        <v>0.02</v>
      </c>
      <c r="D167" s="5">
        <f t="shared" si="32"/>
        <v>250</v>
      </c>
      <c r="E167" s="5" t="str">
        <f t="shared" si="33"/>
        <v>12.06</v>
      </c>
      <c r="F167" s="5" t="str">
        <f t="shared" si="34"/>
        <v>2736</v>
      </c>
      <c r="G167" s="5" t="str">
        <f t="shared" si="35"/>
        <v>2977</v>
      </c>
      <c r="H167" s="5" t="str">
        <f t="shared" si="36"/>
        <v>8.781</v>
      </c>
      <c r="I167" s="4" t="s">
        <v>9</v>
      </c>
      <c r="O167">
        <f ca="1"/>
        <v>0.13</v>
      </c>
      <c r="P167">
        <f ca="1"/>
        <v>330</v>
      </c>
      <c r="Q167">
        <f ca="1"/>
        <v>2.1358000000000001</v>
      </c>
      <c r="R167">
        <f ca="1"/>
        <v>2856.846</v>
      </c>
      <c r="S167">
        <f ca="1"/>
        <v>3134.5</v>
      </c>
      <c r="T167">
        <f ca="1"/>
        <v>8.1983999999999995</v>
      </c>
      <c r="U167" t="e">
        <f ca="1"/>
        <v>#VALUE!</v>
      </c>
      <c r="V167">
        <f ca="1"/>
        <v>1341</v>
      </c>
      <c r="W167">
        <f ca="1"/>
        <v>0.13</v>
      </c>
      <c r="AN167" s="89" t="str">
        <f t="shared" si="37"/>
        <v>0.02000</v>
      </c>
      <c r="AO167" s="89" t="str">
        <f t="shared" si="38"/>
        <v>250.0</v>
      </c>
      <c r="AP167" s="89" t="str">
        <f t="shared" si="39"/>
        <v>12.06</v>
      </c>
      <c r="AQ167" s="89" t="str">
        <f t="shared" si="40"/>
        <v>2736</v>
      </c>
      <c r="AR167" s="89" t="str">
        <f t="shared" si="41"/>
        <v>2977</v>
      </c>
      <c r="AS167" s="89" t="str">
        <f t="shared" si="42"/>
        <v>8.781</v>
      </c>
      <c r="AT167" s="89"/>
      <c r="AU167" s="99">
        <v>0.02</v>
      </c>
      <c r="AV167" s="99">
        <v>250</v>
      </c>
      <c r="AW167" s="99">
        <v>12.064</v>
      </c>
      <c r="AX167" s="99">
        <v>2735.8199999999997</v>
      </c>
      <c r="AY167" s="99">
        <v>2977.1</v>
      </c>
      <c r="AZ167" s="99">
        <v>8.7811000000000003</v>
      </c>
      <c r="BA167" s="120" t="s">
        <v>9</v>
      </c>
      <c r="BB167" s="4">
        <v>167</v>
      </c>
      <c r="BC167" s="4">
        <v>0.02</v>
      </c>
    </row>
    <row r="168" spans="2:55">
      <c r="B168">
        <v>167</v>
      </c>
      <c r="C168" s="5">
        <f t="shared" si="31"/>
        <v>0.02</v>
      </c>
      <c r="D168" s="5">
        <f t="shared" si="32"/>
        <v>260</v>
      </c>
      <c r="E168" s="5" t="str">
        <f t="shared" si="33"/>
        <v>12.30</v>
      </c>
      <c r="F168" s="5" t="str">
        <f t="shared" si="34"/>
        <v>2751</v>
      </c>
      <c r="G168" s="5" t="str">
        <f t="shared" si="35"/>
        <v>2997</v>
      </c>
      <c r="H168" s="5" t="str">
        <f t="shared" si="36"/>
        <v>8.819</v>
      </c>
      <c r="I168" s="4" t="s">
        <v>9</v>
      </c>
      <c r="O168">
        <f ca="1"/>
        <v>0.13</v>
      </c>
      <c r="P168">
        <f ca="1"/>
        <v>340</v>
      </c>
      <c r="Q168">
        <f ca="1"/>
        <v>2.1715</v>
      </c>
      <c r="R168">
        <f ca="1"/>
        <v>2872.605</v>
      </c>
      <c r="S168">
        <f ca="1"/>
        <v>3154.9</v>
      </c>
      <c r="T168">
        <f ca="1"/>
        <v>8.2317999999999998</v>
      </c>
      <c r="U168" t="e">
        <f ca="1"/>
        <v>#VALUE!</v>
      </c>
      <c r="V168">
        <f ca="1"/>
        <v>1342</v>
      </c>
      <c r="W168">
        <f ca="1"/>
        <v>0.13</v>
      </c>
      <c r="AN168" s="89" t="str">
        <f t="shared" si="37"/>
        <v>0.02000</v>
      </c>
      <c r="AO168" s="89" t="str">
        <f t="shared" si="38"/>
        <v>260.0</v>
      </c>
      <c r="AP168" s="89" t="str">
        <f t="shared" si="39"/>
        <v>12.30</v>
      </c>
      <c r="AQ168" s="89" t="str">
        <f t="shared" si="40"/>
        <v>2751</v>
      </c>
      <c r="AR168" s="89" t="str">
        <f t="shared" si="41"/>
        <v>2997</v>
      </c>
      <c r="AS168" s="89" t="str">
        <f t="shared" si="42"/>
        <v>8.819</v>
      </c>
      <c r="AT168" s="89"/>
      <c r="AU168" s="99">
        <v>0.02</v>
      </c>
      <c r="AV168" s="99">
        <v>260</v>
      </c>
      <c r="AW168" s="99">
        <v>12.295</v>
      </c>
      <c r="AX168" s="99">
        <v>2751</v>
      </c>
      <c r="AY168" s="99">
        <v>2996.9</v>
      </c>
      <c r="AZ168" s="99">
        <v>8.8185000000000002</v>
      </c>
      <c r="BA168" s="120" t="s">
        <v>9</v>
      </c>
      <c r="BB168" s="4">
        <v>168</v>
      </c>
      <c r="BC168" s="4">
        <v>0.02</v>
      </c>
    </row>
    <row r="169" spans="2:55">
      <c r="B169">
        <v>168</v>
      </c>
      <c r="C169" s="5">
        <f t="shared" si="31"/>
        <v>0.02</v>
      </c>
      <c r="D169" s="5">
        <f t="shared" si="32"/>
        <v>270</v>
      </c>
      <c r="E169" s="5" t="str">
        <f t="shared" si="33"/>
        <v>12.53</v>
      </c>
      <c r="F169" s="5" t="str">
        <f t="shared" si="34"/>
        <v>2766</v>
      </c>
      <c r="G169" s="5" t="str">
        <f t="shared" si="35"/>
        <v>3017</v>
      </c>
      <c r="H169" s="5" t="str">
        <f t="shared" si="36"/>
        <v>8.855</v>
      </c>
      <c r="I169" s="4" t="s">
        <v>9</v>
      </c>
      <c r="O169">
        <f ca="1"/>
        <v>0.13</v>
      </c>
      <c r="P169">
        <f ca="1"/>
        <v>350</v>
      </c>
      <c r="Q169">
        <f ca="1"/>
        <v>2.2073</v>
      </c>
      <c r="R169">
        <f ca="1"/>
        <v>2888.3510000000001</v>
      </c>
      <c r="S169">
        <f ca="1"/>
        <v>3175.3</v>
      </c>
      <c r="T169">
        <f ca="1"/>
        <v>8.2647999999999993</v>
      </c>
      <c r="U169" t="e">
        <f ca="1"/>
        <v>#VALUE!</v>
      </c>
      <c r="V169">
        <f ca="1"/>
        <v>1343</v>
      </c>
      <c r="W169">
        <f ca="1"/>
        <v>0.13</v>
      </c>
      <c r="AN169" s="89" t="str">
        <f t="shared" si="37"/>
        <v>0.02000</v>
      </c>
      <c r="AO169" s="89" t="str">
        <f t="shared" si="38"/>
        <v>270.0</v>
      </c>
      <c r="AP169" s="89" t="str">
        <f t="shared" si="39"/>
        <v>12.53</v>
      </c>
      <c r="AQ169" s="89" t="str">
        <f t="shared" si="40"/>
        <v>2766</v>
      </c>
      <c r="AR169" s="89" t="str">
        <f t="shared" si="41"/>
        <v>3017</v>
      </c>
      <c r="AS169" s="89" t="str">
        <f t="shared" si="42"/>
        <v>8.855</v>
      </c>
      <c r="AT169" s="89"/>
      <c r="AU169" s="99">
        <v>0.02</v>
      </c>
      <c r="AV169" s="99">
        <v>270</v>
      </c>
      <c r="AW169" s="99">
        <v>12.526</v>
      </c>
      <c r="AX169" s="99">
        <v>2766.18</v>
      </c>
      <c r="AY169" s="99">
        <v>3016.7</v>
      </c>
      <c r="AZ169" s="99">
        <v>8.8552999999999997</v>
      </c>
      <c r="BA169" s="120" t="s">
        <v>9</v>
      </c>
      <c r="BB169" s="4">
        <v>169</v>
      </c>
      <c r="BC169" s="4">
        <v>0.02</v>
      </c>
    </row>
    <row r="170" spans="2:55">
      <c r="B170">
        <v>169</v>
      </c>
      <c r="C170" s="5">
        <f t="shared" si="31"/>
        <v>0.02</v>
      </c>
      <c r="D170" s="5">
        <f t="shared" si="32"/>
        <v>280</v>
      </c>
      <c r="E170" s="5" t="str">
        <f t="shared" si="33"/>
        <v>12.76</v>
      </c>
      <c r="F170" s="5" t="str">
        <f t="shared" si="34"/>
        <v>2781</v>
      </c>
      <c r="G170" s="5" t="str">
        <f t="shared" si="35"/>
        <v>3037</v>
      </c>
      <c r="H170" s="5" t="str">
        <f t="shared" si="36"/>
        <v>8.892</v>
      </c>
      <c r="I170" s="4" t="s">
        <v>9</v>
      </c>
      <c r="O170">
        <f ca="1"/>
        <v>0.13</v>
      </c>
      <c r="P170">
        <f ca="1"/>
        <v>360</v>
      </c>
      <c r="Q170">
        <f ca="1"/>
        <v>2.2429999999999999</v>
      </c>
      <c r="R170">
        <f ca="1"/>
        <v>2904.11</v>
      </c>
      <c r="S170">
        <f ca="1"/>
        <v>3195.7</v>
      </c>
      <c r="T170">
        <f ca="1"/>
        <v>8.2973999999999997</v>
      </c>
      <c r="U170" t="e">
        <f ca="1"/>
        <v>#VALUE!</v>
      </c>
      <c r="V170">
        <f ca="1"/>
        <v>1344</v>
      </c>
      <c r="W170">
        <f ca="1"/>
        <v>0.13</v>
      </c>
      <c r="AN170" s="89" t="str">
        <f t="shared" si="37"/>
        <v>0.02000</v>
      </c>
      <c r="AO170" s="89" t="str">
        <f t="shared" si="38"/>
        <v>280.0</v>
      </c>
      <c r="AP170" s="89" t="str">
        <f t="shared" si="39"/>
        <v>12.76</v>
      </c>
      <c r="AQ170" s="89" t="str">
        <f t="shared" si="40"/>
        <v>2781</v>
      </c>
      <c r="AR170" s="89" t="str">
        <f t="shared" si="41"/>
        <v>3037</v>
      </c>
      <c r="AS170" s="89" t="str">
        <f t="shared" si="42"/>
        <v>8.892</v>
      </c>
      <c r="AT170" s="89"/>
      <c r="AU170" s="99">
        <v>0.02</v>
      </c>
      <c r="AV170" s="99">
        <v>280</v>
      </c>
      <c r="AW170" s="99">
        <v>12.757</v>
      </c>
      <c r="AX170" s="99">
        <v>2781.46</v>
      </c>
      <c r="AY170" s="99">
        <v>3036.6</v>
      </c>
      <c r="AZ170" s="99">
        <v>8.8916000000000004</v>
      </c>
      <c r="BA170" s="120" t="s">
        <v>9</v>
      </c>
      <c r="BB170" s="4">
        <v>170</v>
      </c>
      <c r="BC170" s="4">
        <v>0.02</v>
      </c>
    </row>
    <row r="171" spans="2:55">
      <c r="B171">
        <v>170</v>
      </c>
      <c r="C171" s="5">
        <f t="shared" si="31"/>
        <v>0.02</v>
      </c>
      <c r="D171" s="5">
        <f t="shared" si="32"/>
        <v>290</v>
      </c>
      <c r="E171" s="5" t="str">
        <f t="shared" si="33"/>
        <v>12.99</v>
      </c>
      <c r="F171" s="5" t="str">
        <f t="shared" si="34"/>
        <v>2797</v>
      </c>
      <c r="G171" s="5" t="str">
        <f t="shared" si="35"/>
        <v>3057</v>
      </c>
      <c r="H171" s="5" t="str">
        <f t="shared" si="36"/>
        <v>8.927</v>
      </c>
      <c r="I171" s="4" t="s">
        <v>9</v>
      </c>
      <c r="O171">
        <f ca="1"/>
        <v>0.13</v>
      </c>
      <c r="P171">
        <f ca="1"/>
        <v>370</v>
      </c>
      <c r="Q171">
        <f ca="1"/>
        <v>2.2787000000000002</v>
      </c>
      <c r="R171">
        <f ca="1"/>
        <v>2919.9690000000001</v>
      </c>
      <c r="S171">
        <f ca="1"/>
        <v>3216.2</v>
      </c>
      <c r="T171">
        <f ca="1"/>
        <v>8.3294999999999995</v>
      </c>
      <c r="U171" t="e">
        <f ca="1"/>
        <v>#VALUE!</v>
      </c>
      <c r="V171">
        <f ca="1"/>
        <v>1345</v>
      </c>
      <c r="W171">
        <f ca="1"/>
        <v>0.13</v>
      </c>
      <c r="AN171" s="89" t="str">
        <f t="shared" si="37"/>
        <v>0.02000</v>
      </c>
      <c r="AO171" s="89" t="str">
        <f t="shared" si="38"/>
        <v>290.0</v>
      </c>
      <c r="AP171" s="89" t="str">
        <f t="shared" si="39"/>
        <v>12.99</v>
      </c>
      <c r="AQ171" s="89" t="str">
        <f t="shared" si="40"/>
        <v>2797</v>
      </c>
      <c r="AR171" s="89" t="str">
        <f t="shared" si="41"/>
        <v>3057</v>
      </c>
      <c r="AS171" s="89" t="str">
        <f t="shared" si="42"/>
        <v>8.927</v>
      </c>
      <c r="AT171" s="89"/>
      <c r="AU171" s="99">
        <v>0.02</v>
      </c>
      <c r="AV171" s="99">
        <v>290</v>
      </c>
      <c r="AW171" s="99">
        <v>12.989000000000001</v>
      </c>
      <c r="AX171" s="99">
        <v>2796.72</v>
      </c>
      <c r="AY171" s="99">
        <v>3056.5</v>
      </c>
      <c r="AZ171" s="99">
        <v>8.9273000000000007</v>
      </c>
      <c r="BA171" s="120" t="s">
        <v>9</v>
      </c>
      <c r="BB171" s="4">
        <v>171</v>
      </c>
      <c r="BC171" s="4">
        <v>0.02</v>
      </c>
    </row>
    <row r="172" spans="2:55">
      <c r="B172">
        <v>171</v>
      </c>
      <c r="C172" s="5">
        <f t="shared" si="31"/>
        <v>0.02</v>
      </c>
      <c r="D172" s="5">
        <f t="shared" si="32"/>
        <v>300</v>
      </c>
      <c r="E172" s="5" t="str">
        <f t="shared" si="33"/>
        <v>13.22</v>
      </c>
      <c r="F172" s="5" t="str">
        <f t="shared" si="34"/>
        <v>2812</v>
      </c>
      <c r="G172" s="5" t="str">
        <f t="shared" si="35"/>
        <v>3077</v>
      </c>
      <c r="H172" s="5" t="str">
        <f t="shared" si="36"/>
        <v>8.963</v>
      </c>
      <c r="I172" s="4" t="s">
        <v>9</v>
      </c>
      <c r="O172">
        <f ca="1"/>
        <v>0.13</v>
      </c>
      <c r="P172">
        <f ca="1"/>
        <v>380</v>
      </c>
      <c r="Q172">
        <f ca="1"/>
        <v>2.3144</v>
      </c>
      <c r="R172">
        <f ca="1"/>
        <v>2935.9279999999999</v>
      </c>
      <c r="S172">
        <f ca="1"/>
        <v>3236.8</v>
      </c>
      <c r="T172">
        <f ca="1"/>
        <v>8.3613</v>
      </c>
      <c r="U172" t="e">
        <f ca="1"/>
        <v>#VALUE!</v>
      </c>
      <c r="V172">
        <f ca="1"/>
        <v>1346</v>
      </c>
      <c r="W172">
        <f ca="1"/>
        <v>0.13</v>
      </c>
      <c r="AN172" s="89" t="str">
        <f t="shared" si="37"/>
        <v>0.02000</v>
      </c>
      <c r="AO172" s="89" t="str">
        <f t="shared" si="38"/>
        <v>300.0</v>
      </c>
      <c r="AP172" s="89" t="str">
        <f t="shared" si="39"/>
        <v>13.22</v>
      </c>
      <c r="AQ172" s="89" t="str">
        <f t="shared" si="40"/>
        <v>2812</v>
      </c>
      <c r="AR172" s="89" t="str">
        <f t="shared" si="41"/>
        <v>3077</v>
      </c>
      <c r="AS172" s="89" t="str">
        <f t="shared" si="42"/>
        <v>8.963</v>
      </c>
      <c r="AT172" s="89"/>
      <c r="AU172" s="99">
        <v>0.02</v>
      </c>
      <c r="AV172" s="99">
        <v>300</v>
      </c>
      <c r="AW172" s="99">
        <v>13.22</v>
      </c>
      <c r="AX172" s="99">
        <v>2812.1</v>
      </c>
      <c r="AY172" s="99">
        <v>3076.5</v>
      </c>
      <c r="AZ172" s="99">
        <v>8.9625000000000004</v>
      </c>
      <c r="BA172" s="120" t="s">
        <v>9</v>
      </c>
      <c r="BB172" s="4">
        <v>172</v>
      </c>
      <c r="BC172" s="4">
        <v>0.02</v>
      </c>
    </row>
    <row r="173" spans="2:55">
      <c r="B173">
        <v>172</v>
      </c>
      <c r="C173" s="5">
        <f t="shared" si="31"/>
        <v>0.02</v>
      </c>
      <c r="D173" s="5">
        <f t="shared" si="32"/>
        <v>310</v>
      </c>
      <c r="E173" s="5" t="str">
        <f t="shared" si="33"/>
        <v>13.45</v>
      </c>
      <c r="F173" s="5" t="str">
        <f t="shared" si="34"/>
        <v>2827</v>
      </c>
      <c r="G173" s="5" t="str">
        <f t="shared" si="35"/>
        <v>3097</v>
      </c>
      <c r="H173" s="5" t="str">
        <f t="shared" si="36"/>
        <v>8.997</v>
      </c>
      <c r="I173" s="4" t="s">
        <v>9</v>
      </c>
      <c r="O173">
        <f ca="1"/>
        <v>0.13</v>
      </c>
      <c r="P173">
        <f ca="1"/>
        <v>390</v>
      </c>
      <c r="Q173">
        <f ca="1"/>
        <v>2.3500999999999999</v>
      </c>
      <c r="R173">
        <f ca="1"/>
        <v>2951.8870000000002</v>
      </c>
      <c r="S173">
        <f ca="1"/>
        <v>3257.4</v>
      </c>
      <c r="T173">
        <f ca="1"/>
        <v>8.3925999999999998</v>
      </c>
      <c r="U173" t="e">
        <f ca="1"/>
        <v>#VALUE!</v>
      </c>
      <c r="V173">
        <f ca="1"/>
        <v>1347</v>
      </c>
      <c r="W173">
        <f ca="1"/>
        <v>0.13</v>
      </c>
      <c r="AN173" s="89" t="str">
        <f t="shared" si="37"/>
        <v>0.02000</v>
      </c>
      <c r="AO173" s="89" t="str">
        <f t="shared" si="38"/>
        <v>310.0</v>
      </c>
      <c r="AP173" s="89" t="str">
        <f t="shared" si="39"/>
        <v>13.45</v>
      </c>
      <c r="AQ173" s="89" t="str">
        <f t="shared" si="40"/>
        <v>2827</v>
      </c>
      <c r="AR173" s="89" t="str">
        <f t="shared" si="41"/>
        <v>3097</v>
      </c>
      <c r="AS173" s="89" t="str">
        <f t="shared" si="42"/>
        <v>8.997</v>
      </c>
      <c r="AT173" s="89"/>
      <c r="AU173" s="99">
        <v>0.02</v>
      </c>
      <c r="AV173" s="99">
        <v>310</v>
      </c>
      <c r="AW173" s="99">
        <v>13.451000000000001</v>
      </c>
      <c r="AX173" s="99">
        <v>2827.48</v>
      </c>
      <c r="AY173" s="99">
        <v>3096.5</v>
      </c>
      <c r="AZ173" s="99">
        <v>8.9971999999999994</v>
      </c>
      <c r="BA173" s="120" t="s">
        <v>9</v>
      </c>
      <c r="BB173" s="4">
        <v>173</v>
      </c>
      <c r="BC173" s="4">
        <v>0.02</v>
      </c>
    </row>
    <row r="174" spans="2:55">
      <c r="B174">
        <v>173</v>
      </c>
      <c r="C174" s="5">
        <f t="shared" si="31"/>
        <v>0.02</v>
      </c>
      <c r="D174" s="5">
        <f t="shared" si="32"/>
        <v>320</v>
      </c>
      <c r="E174" s="5" t="str">
        <f t="shared" si="33"/>
        <v>13.68</v>
      </c>
      <c r="F174" s="5" t="str">
        <f t="shared" si="34"/>
        <v>2843</v>
      </c>
      <c r="G174" s="5" t="str">
        <f t="shared" si="35"/>
        <v>3117</v>
      </c>
      <c r="H174" s="5" t="str">
        <f t="shared" si="36"/>
        <v>9.031</v>
      </c>
      <c r="I174" s="4" t="s">
        <v>9</v>
      </c>
      <c r="O174">
        <f ca="1"/>
        <v>0.13</v>
      </c>
      <c r="P174">
        <f ca="1"/>
        <v>400</v>
      </c>
      <c r="Q174">
        <f ca="1"/>
        <v>2.3858000000000001</v>
      </c>
      <c r="R174">
        <f ca="1"/>
        <v>2967.9459999999999</v>
      </c>
      <c r="S174">
        <f ca="1"/>
        <v>3278.1</v>
      </c>
      <c r="T174">
        <f ca="1"/>
        <v>8.4236000000000004</v>
      </c>
      <c r="U174" t="e">
        <f ca="1"/>
        <v>#VALUE!</v>
      </c>
      <c r="V174">
        <f ca="1"/>
        <v>1348</v>
      </c>
      <c r="W174">
        <f ca="1"/>
        <v>0.13</v>
      </c>
      <c r="AN174" s="89" t="str">
        <f t="shared" si="37"/>
        <v>0.02000</v>
      </c>
      <c r="AO174" s="89" t="str">
        <f t="shared" si="38"/>
        <v>320.0</v>
      </c>
      <c r="AP174" s="89" t="str">
        <f t="shared" si="39"/>
        <v>13.68</v>
      </c>
      <c r="AQ174" s="89" t="str">
        <f t="shared" si="40"/>
        <v>2843</v>
      </c>
      <c r="AR174" s="89" t="str">
        <f t="shared" si="41"/>
        <v>3117</v>
      </c>
      <c r="AS174" s="89" t="str">
        <f t="shared" si="42"/>
        <v>9.031</v>
      </c>
      <c r="AT174" s="89"/>
      <c r="AU174" s="99">
        <v>0.02</v>
      </c>
      <c r="AV174" s="99">
        <v>320</v>
      </c>
      <c r="AW174" s="99">
        <v>13.682</v>
      </c>
      <c r="AX174" s="99">
        <v>2843.06</v>
      </c>
      <c r="AY174" s="99">
        <v>3116.7</v>
      </c>
      <c r="AZ174" s="99">
        <v>9.0313999999999997</v>
      </c>
      <c r="BA174" s="120" t="s">
        <v>9</v>
      </c>
      <c r="BB174" s="4">
        <v>174</v>
      </c>
      <c r="BC174" s="4">
        <v>0.02</v>
      </c>
    </row>
    <row r="175" spans="2:55">
      <c r="B175">
        <v>174</v>
      </c>
      <c r="C175" s="5">
        <f t="shared" si="31"/>
        <v>0.02</v>
      </c>
      <c r="D175" s="5">
        <f t="shared" si="32"/>
        <v>330</v>
      </c>
      <c r="E175" s="5" t="str">
        <f t="shared" si="33"/>
        <v>13.91</v>
      </c>
      <c r="F175" s="5" t="str">
        <f t="shared" si="34"/>
        <v>2859</v>
      </c>
      <c r="G175" s="5" t="str">
        <f t="shared" si="35"/>
        <v>3137</v>
      </c>
      <c r="H175" s="5" t="str">
        <f t="shared" si="36"/>
        <v>9.065</v>
      </c>
      <c r="I175" s="4" t="s">
        <v>9</v>
      </c>
      <c r="O175">
        <f ca="1"/>
        <v>0.13</v>
      </c>
      <c r="P175">
        <f ca="1"/>
        <v>410</v>
      </c>
      <c r="Q175">
        <f ca="1"/>
        <v>2.4214000000000002</v>
      </c>
      <c r="R175">
        <f ca="1"/>
        <v>2984.018</v>
      </c>
      <c r="S175">
        <f ca="1"/>
        <v>3298.8</v>
      </c>
      <c r="T175">
        <f ca="1"/>
        <v>8.4542000000000002</v>
      </c>
      <c r="U175" t="e">
        <f ca="1"/>
        <v>#VALUE!</v>
      </c>
      <c r="V175">
        <f ca="1"/>
        <v>1349</v>
      </c>
      <c r="W175">
        <f ca="1"/>
        <v>0.13</v>
      </c>
      <c r="AN175" s="89" t="str">
        <f t="shared" si="37"/>
        <v>0.02000</v>
      </c>
      <c r="AO175" s="89" t="str">
        <f t="shared" si="38"/>
        <v>330.0</v>
      </c>
      <c r="AP175" s="89" t="str">
        <f t="shared" si="39"/>
        <v>13.91</v>
      </c>
      <c r="AQ175" s="89" t="str">
        <f t="shared" si="40"/>
        <v>2859</v>
      </c>
      <c r="AR175" s="89" t="str">
        <f t="shared" si="41"/>
        <v>3137</v>
      </c>
      <c r="AS175" s="89" t="str">
        <f t="shared" si="42"/>
        <v>9.065</v>
      </c>
      <c r="AT175" s="89"/>
      <c r="AU175" s="99">
        <v>0.02</v>
      </c>
      <c r="AV175" s="99">
        <v>330</v>
      </c>
      <c r="AW175" s="99">
        <v>13.913</v>
      </c>
      <c r="AX175" s="99">
        <v>2858.54</v>
      </c>
      <c r="AY175" s="99">
        <v>3136.8</v>
      </c>
      <c r="AZ175" s="99">
        <v>9.0650999999999993</v>
      </c>
      <c r="BA175" s="120" t="s">
        <v>9</v>
      </c>
      <c r="BB175" s="4">
        <v>175</v>
      </c>
      <c r="BC175" s="4">
        <v>0.02</v>
      </c>
    </row>
    <row r="176" spans="2:55">
      <c r="B176">
        <v>175</v>
      </c>
      <c r="C176" s="5">
        <f t="shared" si="31"/>
        <v>0.02</v>
      </c>
      <c r="D176" s="5">
        <f t="shared" si="32"/>
        <v>340</v>
      </c>
      <c r="E176" s="5" t="str">
        <f t="shared" si="33"/>
        <v>14.14</v>
      </c>
      <c r="F176" s="5" t="str">
        <f t="shared" si="34"/>
        <v>2874</v>
      </c>
      <c r="G176" s="5" t="str">
        <f t="shared" si="35"/>
        <v>3157</v>
      </c>
      <c r="H176" s="5" t="str">
        <f t="shared" si="36"/>
        <v>9.098</v>
      </c>
      <c r="I176" s="4" t="s">
        <v>9</v>
      </c>
      <c r="O176">
        <f ca="1"/>
        <v>0.13</v>
      </c>
      <c r="P176">
        <f ca="1"/>
        <v>420</v>
      </c>
      <c r="Q176">
        <f ca="1"/>
        <v>2.4571000000000001</v>
      </c>
      <c r="R176">
        <f ca="1"/>
        <v>3000.277</v>
      </c>
      <c r="S176">
        <f ca="1"/>
        <v>3319.7</v>
      </c>
      <c r="T176">
        <f ca="1"/>
        <v>8.4844000000000008</v>
      </c>
      <c r="U176" t="e">
        <f ca="1"/>
        <v>#VALUE!</v>
      </c>
      <c r="V176">
        <f ca="1"/>
        <v>1350</v>
      </c>
      <c r="W176">
        <f ca="1"/>
        <v>0.13</v>
      </c>
      <c r="AN176" s="89" t="str">
        <f t="shared" si="37"/>
        <v>0.02000</v>
      </c>
      <c r="AO176" s="89" t="str">
        <f t="shared" si="38"/>
        <v>340.0</v>
      </c>
      <c r="AP176" s="89" t="str">
        <f t="shared" si="39"/>
        <v>14.14</v>
      </c>
      <c r="AQ176" s="89" t="str">
        <f t="shared" si="40"/>
        <v>2874</v>
      </c>
      <c r="AR176" s="89" t="str">
        <f t="shared" si="41"/>
        <v>3157</v>
      </c>
      <c r="AS176" s="89" t="str">
        <f t="shared" si="42"/>
        <v>9.098</v>
      </c>
      <c r="AT176" s="89"/>
      <c r="AU176" s="99">
        <v>0.02</v>
      </c>
      <c r="AV176" s="99">
        <v>340</v>
      </c>
      <c r="AW176" s="99">
        <v>14.144</v>
      </c>
      <c r="AX176" s="99">
        <v>2874.22</v>
      </c>
      <c r="AY176" s="99">
        <v>3157.1</v>
      </c>
      <c r="AZ176" s="99">
        <v>9.0983000000000001</v>
      </c>
      <c r="BA176" s="120" t="s">
        <v>9</v>
      </c>
      <c r="BB176" s="4">
        <v>176</v>
      </c>
      <c r="BC176" s="4">
        <v>0.02</v>
      </c>
    </row>
    <row r="177" spans="2:55">
      <c r="B177">
        <v>176</v>
      </c>
      <c r="C177" s="5">
        <f t="shared" si="31"/>
        <v>0.02</v>
      </c>
      <c r="D177" s="5">
        <f t="shared" si="32"/>
        <v>350</v>
      </c>
      <c r="E177" s="5" t="str">
        <f t="shared" si="33"/>
        <v>14.38</v>
      </c>
      <c r="F177" s="5" t="str">
        <f t="shared" si="34"/>
        <v>2890.</v>
      </c>
      <c r="G177" s="5" t="str">
        <f t="shared" si="35"/>
        <v>3177</v>
      </c>
      <c r="H177" s="5" t="str">
        <f t="shared" si="36"/>
        <v>9.131</v>
      </c>
      <c r="I177" s="4" t="s">
        <v>9</v>
      </c>
      <c r="O177">
        <f ca="1"/>
        <v>0.13</v>
      </c>
      <c r="P177">
        <f ca="1"/>
        <v>430</v>
      </c>
      <c r="Q177">
        <f ca="1"/>
        <v>2.4927000000000001</v>
      </c>
      <c r="R177">
        <f ca="1"/>
        <v>3016.4490000000001</v>
      </c>
      <c r="S177">
        <f ca="1"/>
        <v>3340.5</v>
      </c>
      <c r="T177">
        <f ca="1"/>
        <v>8.5143000000000004</v>
      </c>
      <c r="U177" t="e">
        <f ca="1"/>
        <v>#VALUE!</v>
      </c>
      <c r="V177">
        <f ca="1"/>
        <v>1351</v>
      </c>
      <c r="W177">
        <f ca="1"/>
        <v>0.13</v>
      </c>
      <c r="AN177" s="89" t="str">
        <f t="shared" si="37"/>
        <v>0.02000</v>
      </c>
      <c r="AO177" s="89" t="str">
        <f t="shared" si="38"/>
        <v>350.0</v>
      </c>
      <c r="AP177" s="89" t="str">
        <f t="shared" si="39"/>
        <v>14.38</v>
      </c>
      <c r="AQ177" s="89" t="str">
        <f t="shared" si="40"/>
        <v>2890.</v>
      </c>
      <c r="AR177" s="89" t="str">
        <f t="shared" si="41"/>
        <v>3177</v>
      </c>
      <c r="AS177" s="89" t="str">
        <f t="shared" si="42"/>
        <v>9.131</v>
      </c>
      <c r="AT177" s="89"/>
      <c r="AU177" s="99">
        <v>0.02</v>
      </c>
      <c r="AV177" s="99">
        <v>350</v>
      </c>
      <c r="AW177" s="99">
        <v>14.375</v>
      </c>
      <c r="AX177" s="99">
        <v>2889.9</v>
      </c>
      <c r="AY177" s="99">
        <v>3177.4</v>
      </c>
      <c r="AZ177" s="99">
        <v>9.1311999999999998</v>
      </c>
      <c r="BA177" s="120" t="s">
        <v>9</v>
      </c>
      <c r="BB177" s="4">
        <v>177</v>
      </c>
      <c r="BC177" s="4">
        <v>0.02</v>
      </c>
    </row>
    <row r="178" spans="2:55">
      <c r="B178">
        <v>177</v>
      </c>
      <c r="C178" s="5">
        <f t="shared" si="31"/>
        <v>0.02</v>
      </c>
      <c r="D178" s="5">
        <f t="shared" si="32"/>
        <v>360</v>
      </c>
      <c r="E178" s="5" t="str">
        <f t="shared" si="33"/>
        <v>14.61</v>
      </c>
      <c r="F178" s="5" t="str">
        <f t="shared" si="34"/>
        <v>2906</v>
      </c>
      <c r="G178" s="5" t="str">
        <f t="shared" si="35"/>
        <v>3198</v>
      </c>
      <c r="H178" s="5" t="str">
        <f t="shared" si="36"/>
        <v>9.164</v>
      </c>
      <c r="I178" s="4" t="s">
        <v>9</v>
      </c>
      <c r="O178">
        <f ca="1"/>
        <v>0.13</v>
      </c>
      <c r="P178">
        <f ca="1"/>
        <v>440</v>
      </c>
      <c r="Q178">
        <f ca="1"/>
        <v>2.5284</v>
      </c>
      <c r="R178">
        <f ca="1"/>
        <v>3032.808</v>
      </c>
      <c r="S178">
        <f ca="1"/>
        <v>3361.5</v>
      </c>
      <c r="T178">
        <f ca="1"/>
        <v>8.5439000000000007</v>
      </c>
      <c r="U178" t="e">
        <f ca="1"/>
        <v>#VALUE!</v>
      </c>
      <c r="V178">
        <f ca="1"/>
        <v>1352</v>
      </c>
      <c r="W178">
        <f ca="1"/>
        <v>0.13</v>
      </c>
      <c r="AN178" s="89" t="str">
        <f t="shared" si="37"/>
        <v>0.02000</v>
      </c>
      <c r="AO178" s="89" t="str">
        <f t="shared" si="38"/>
        <v>360.0</v>
      </c>
      <c r="AP178" s="89" t="str">
        <f t="shared" si="39"/>
        <v>14.61</v>
      </c>
      <c r="AQ178" s="89" t="str">
        <f t="shared" si="40"/>
        <v>2906</v>
      </c>
      <c r="AR178" s="89" t="str">
        <f t="shared" si="41"/>
        <v>3198</v>
      </c>
      <c r="AS178" s="89" t="str">
        <f t="shared" si="42"/>
        <v>9.164</v>
      </c>
      <c r="AT178" s="89"/>
      <c r="AU178" s="99">
        <v>0.02</v>
      </c>
      <c r="AV178" s="99">
        <v>360</v>
      </c>
      <c r="AW178" s="99">
        <v>14.606</v>
      </c>
      <c r="AX178" s="99">
        <v>2905.58</v>
      </c>
      <c r="AY178" s="99">
        <v>3197.7</v>
      </c>
      <c r="AZ178" s="99">
        <v>9.1636000000000006</v>
      </c>
      <c r="BA178" s="120" t="s">
        <v>9</v>
      </c>
      <c r="BB178" s="4">
        <v>178</v>
      </c>
      <c r="BC178" s="4">
        <v>0.02</v>
      </c>
    </row>
    <row r="179" spans="2:55">
      <c r="B179">
        <v>178</v>
      </c>
      <c r="C179" s="5">
        <f t="shared" si="31"/>
        <v>0.02</v>
      </c>
      <c r="D179" s="5">
        <f t="shared" si="32"/>
        <v>370</v>
      </c>
      <c r="E179" s="5" t="str">
        <f t="shared" si="33"/>
        <v>14.84</v>
      </c>
      <c r="F179" s="5" t="str">
        <f t="shared" si="34"/>
        <v>2921</v>
      </c>
      <c r="G179" s="5" t="str">
        <f t="shared" si="35"/>
        <v>3218</v>
      </c>
      <c r="H179" s="5" t="str">
        <f t="shared" si="36"/>
        <v>9.196</v>
      </c>
      <c r="I179" s="4" t="s">
        <v>9</v>
      </c>
      <c r="O179">
        <f ca="1"/>
        <v>0.13</v>
      </c>
      <c r="P179">
        <f ca="1"/>
        <v>450</v>
      </c>
      <c r="Q179">
        <f ca="1"/>
        <v>2.5640000000000001</v>
      </c>
      <c r="R179">
        <f ca="1"/>
        <v>3049.18</v>
      </c>
      <c r="S179">
        <f ca="1"/>
        <v>3382.5</v>
      </c>
      <c r="T179">
        <f ca="1"/>
        <v>8.5731000000000002</v>
      </c>
      <c r="U179" t="e">
        <f ca="1"/>
        <v>#VALUE!</v>
      </c>
      <c r="V179">
        <f ca="1"/>
        <v>1353</v>
      </c>
      <c r="W179">
        <f ca="1"/>
        <v>0.13</v>
      </c>
      <c r="AN179" s="89" t="str">
        <f t="shared" si="37"/>
        <v>0.02000</v>
      </c>
      <c r="AO179" s="89" t="str">
        <f t="shared" si="38"/>
        <v>370.0</v>
      </c>
      <c r="AP179" s="89" t="str">
        <f t="shared" si="39"/>
        <v>14.84</v>
      </c>
      <c r="AQ179" s="89" t="str">
        <f t="shared" si="40"/>
        <v>2921</v>
      </c>
      <c r="AR179" s="89" t="str">
        <f t="shared" si="41"/>
        <v>3218</v>
      </c>
      <c r="AS179" s="89" t="str">
        <f t="shared" si="42"/>
        <v>9.196</v>
      </c>
      <c r="AT179" s="89"/>
      <c r="AU179" s="99">
        <v>0.02</v>
      </c>
      <c r="AV179" s="99">
        <v>370</v>
      </c>
      <c r="AW179" s="99">
        <v>14.837</v>
      </c>
      <c r="AX179" s="99">
        <v>2921.3599999999997</v>
      </c>
      <c r="AY179" s="99">
        <v>3218.1</v>
      </c>
      <c r="AZ179" s="99">
        <v>9.1956000000000007</v>
      </c>
      <c r="BA179" s="120" t="s">
        <v>9</v>
      </c>
      <c r="BB179" s="4">
        <v>179</v>
      </c>
      <c r="BC179" s="4">
        <v>0.02</v>
      </c>
    </row>
    <row r="180" spans="2:55">
      <c r="B180">
        <v>179</v>
      </c>
      <c r="C180" s="5">
        <f t="shared" si="31"/>
        <v>0.02</v>
      </c>
      <c r="D180" s="5">
        <f t="shared" si="32"/>
        <v>380</v>
      </c>
      <c r="E180" s="5" t="str">
        <f t="shared" si="33"/>
        <v>15.07</v>
      </c>
      <c r="F180" s="5" t="str">
        <f t="shared" si="34"/>
        <v>2937</v>
      </c>
      <c r="G180" s="5" t="str">
        <f t="shared" si="35"/>
        <v>3239</v>
      </c>
      <c r="H180" s="5" t="str">
        <f t="shared" si="36"/>
        <v>9.227</v>
      </c>
      <c r="I180" s="4" t="s">
        <v>9</v>
      </c>
      <c r="O180">
        <f ca="1"/>
        <v>0.13</v>
      </c>
      <c r="P180">
        <f ca="1"/>
        <v>460</v>
      </c>
      <c r="Q180">
        <f ca="1"/>
        <v>2.5996000000000001</v>
      </c>
      <c r="R180">
        <f ca="1"/>
        <v>3065.5520000000001</v>
      </c>
      <c r="S180">
        <f ca="1"/>
        <v>3403.5</v>
      </c>
      <c r="T180">
        <f ca="1"/>
        <v>8.6020000000000003</v>
      </c>
      <c r="U180" t="e">
        <f ca="1"/>
        <v>#VALUE!</v>
      </c>
      <c r="V180">
        <f ca="1"/>
        <v>1354</v>
      </c>
      <c r="W180">
        <f ca="1"/>
        <v>0.13</v>
      </c>
      <c r="AN180" s="89" t="str">
        <f t="shared" si="37"/>
        <v>0.02000</v>
      </c>
      <c r="AO180" s="89" t="str">
        <f t="shared" si="38"/>
        <v>380.0</v>
      </c>
      <c r="AP180" s="89" t="str">
        <f t="shared" si="39"/>
        <v>15.07</v>
      </c>
      <c r="AQ180" s="89" t="str">
        <f t="shared" si="40"/>
        <v>2937</v>
      </c>
      <c r="AR180" s="89" t="str">
        <f t="shared" si="41"/>
        <v>3239</v>
      </c>
      <c r="AS180" s="89" t="str">
        <f t="shared" si="42"/>
        <v>9.227</v>
      </c>
      <c r="AT180" s="89"/>
      <c r="AU180" s="99">
        <v>0.02</v>
      </c>
      <c r="AV180" s="99">
        <v>380</v>
      </c>
      <c r="AW180" s="99">
        <v>15.068</v>
      </c>
      <c r="AX180" s="99">
        <v>2937.24</v>
      </c>
      <c r="AY180" s="99">
        <v>3238.6</v>
      </c>
      <c r="AZ180" s="99">
        <v>9.2271999999999998</v>
      </c>
      <c r="BA180" s="120" t="s">
        <v>9</v>
      </c>
      <c r="BB180" s="4">
        <v>180</v>
      </c>
      <c r="BC180" s="4">
        <v>0.02</v>
      </c>
    </row>
    <row r="181" spans="2:55">
      <c r="B181">
        <v>180</v>
      </c>
      <c r="C181" s="5">
        <f t="shared" si="31"/>
        <v>0.02</v>
      </c>
      <c r="D181" s="5">
        <f t="shared" si="32"/>
        <v>390</v>
      </c>
      <c r="E181" s="5" t="str">
        <f t="shared" si="33"/>
        <v>15.30</v>
      </c>
      <c r="F181" s="5" t="str">
        <f t="shared" si="34"/>
        <v>2953</v>
      </c>
      <c r="G181" s="5" t="str">
        <f t="shared" si="35"/>
        <v>3259</v>
      </c>
      <c r="H181" s="5" t="str">
        <f t="shared" si="36"/>
        <v>9.258</v>
      </c>
      <c r="I181" s="4" t="s">
        <v>9</v>
      </c>
      <c r="O181">
        <f ca="1"/>
        <v>0.13</v>
      </c>
      <c r="P181">
        <f ca="1"/>
        <v>470</v>
      </c>
      <c r="Q181">
        <f ca="1"/>
        <v>2.6353</v>
      </c>
      <c r="R181">
        <f ca="1"/>
        <v>3082.011</v>
      </c>
      <c r="S181">
        <f ca="1"/>
        <v>3424.6</v>
      </c>
      <c r="T181">
        <f ca="1"/>
        <v>8.6305999999999994</v>
      </c>
      <c r="U181" t="e">
        <f ca="1"/>
        <v>#VALUE!</v>
      </c>
      <c r="V181">
        <f ca="1"/>
        <v>1355</v>
      </c>
      <c r="W181">
        <f ca="1"/>
        <v>0.13</v>
      </c>
      <c r="AN181" s="89" t="str">
        <f t="shared" si="37"/>
        <v>0.02000</v>
      </c>
      <c r="AO181" s="89" t="str">
        <f t="shared" si="38"/>
        <v>390.0</v>
      </c>
      <c r="AP181" s="89" t="str">
        <f t="shared" si="39"/>
        <v>15.30</v>
      </c>
      <c r="AQ181" s="89" t="str">
        <f t="shared" si="40"/>
        <v>2953</v>
      </c>
      <c r="AR181" s="89" t="str">
        <f t="shared" si="41"/>
        <v>3259</v>
      </c>
      <c r="AS181" s="89" t="str">
        <f t="shared" si="42"/>
        <v>9.258</v>
      </c>
      <c r="AT181" s="89"/>
      <c r="AU181" s="99">
        <v>0.02</v>
      </c>
      <c r="AV181" s="99">
        <v>390</v>
      </c>
      <c r="AW181" s="99">
        <v>15.298999999999999</v>
      </c>
      <c r="AX181" s="99">
        <v>2953.22</v>
      </c>
      <c r="AY181" s="99">
        <v>3259.2</v>
      </c>
      <c r="AZ181" s="99">
        <v>9.2584</v>
      </c>
      <c r="BA181" s="120" t="s">
        <v>9</v>
      </c>
      <c r="BB181" s="4">
        <v>181</v>
      </c>
      <c r="BC181" s="4">
        <v>0.02</v>
      </c>
    </row>
    <row r="182" spans="2:55">
      <c r="B182">
        <v>181</v>
      </c>
      <c r="C182" s="5">
        <f t="shared" si="31"/>
        <v>0.02</v>
      </c>
      <c r="D182" s="5">
        <f t="shared" si="32"/>
        <v>400</v>
      </c>
      <c r="E182" s="5" t="str">
        <f t="shared" si="33"/>
        <v>15.53</v>
      </c>
      <c r="F182" s="5" t="str">
        <f t="shared" si="34"/>
        <v>2969</v>
      </c>
      <c r="G182" s="5" t="str">
        <f t="shared" si="35"/>
        <v>3280.</v>
      </c>
      <c r="H182" s="5" t="str">
        <f t="shared" si="36"/>
        <v>9.289</v>
      </c>
      <c r="I182" s="4" t="s">
        <v>9</v>
      </c>
      <c r="O182">
        <f ca="1"/>
        <v>0.13</v>
      </c>
      <c r="P182">
        <f ca="1"/>
        <v>480</v>
      </c>
      <c r="Q182">
        <f ca="1"/>
        <v>2.6709000000000001</v>
      </c>
      <c r="R182">
        <f ca="1"/>
        <v>3098.5830000000001</v>
      </c>
      <c r="S182">
        <f ca="1"/>
        <v>3445.8</v>
      </c>
      <c r="T182">
        <f ca="1"/>
        <v>8.6590000000000007</v>
      </c>
      <c r="U182" t="e">
        <f ca="1"/>
        <v>#VALUE!</v>
      </c>
      <c r="V182">
        <f ca="1"/>
        <v>1356</v>
      </c>
      <c r="W182">
        <f ca="1"/>
        <v>0.13</v>
      </c>
      <c r="AN182" s="89" t="str">
        <f t="shared" si="37"/>
        <v>0.02000</v>
      </c>
      <c r="AO182" s="89" t="str">
        <f t="shared" si="38"/>
        <v>400.0</v>
      </c>
      <c r="AP182" s="89" t="str">
        <f t="shared" si="39"/>
        <v>15.53</v>
      </c>
      <c r="AQ182" s="89" t="str">
        <f t="shared" si="40"/>
        <v>2969</v>
      </c>
      <c r="AR182" s="89" t="str">
        <f t="shared" si="41"/>
        <v>3280.</v>
      </c>
      <c r="AS182" s="89" t="str">
        <f t="shared" si="42"/>
        <v>9.289</v>
      </c>
      <c r="AT182" s="89"/>
      <c r="AU182" s="99">
        <v>0.02</v>
      </c>
      <c r="AV182" s="99">
        <v>400</v>
      </c>
      <c r="AW182" s="99">
        <v>15.53</v>
      </c>
      <c r="AX182" s="99">
        <v>2969.2000000000003</v>
      </c>
      <c r="AY182" s="99">
        <v>3279.8</v>
      </c>
      <c r="AZ182" s="99">
        <v>9.2893000000000008</v>
      </c>
      <c r="BA182" s="120" t="s">
        <v>9</v>
      </c>
      <c r="BB182" s="4">
        <v>182</v>
      </c>
      <c r="BC182" s="4">
        <v>0.02</v>
      </c>
    </row>
    <row r="183" spans="2:55">
      <c r="B183">
        <v>182</v>
      </c>
      <c r="C183" s="5">
        <f t="shared" si="31"/>
        <v>0.02</v>
      </c>
      <c r="D183" s="5">
        <f t="shared" si="32"/>
        <v>410</v>
      </c>
      <c r="E183" s="5" t="str">
        <f t="shared" si="33"/>
        <v>15.76</v>
      </c>
      <c r="F183" s="5" t="str">
        <f t="shared" si="34"/>
        <v>2985</v>
      </c>
      <c r="G183" s="5" t="str">
        <f t="shared" si="35"/>
        <v>3301</v>
      </c>
      <c r="H183" s="5" t="str">
        <f t="shared" si="36"/>
        <v>9.320</v>
      </c>
      <c r="I183" s="4" t="s">
        <v>9</v>
      </c>
      <c r="O183">
        <f ca="1"/>
        <v>0.13</v>
      </c>
      <c r="P183">
        <f ca="1"/>
        <v>490</v>
      </c>
      <c r="Q183">
        <f ca="1"/>
        <v>2.7065000000000001</v>
      </c>
      <c r="R183">
        <f ca="1"/>
        <v>3115.2550000000001</v>
      </c>
      <c r="S183">
        <f ca="1"/>
        <v>3467.1</v>
      </c>
      <c r="T183">
        <f ca="1"/>
        <v>8.6869999999999994</v>
      </c>
      <c r="U183" t="e">
        <f ca="1"/>
        <v>#VALUE!</v>
      </c>
      <c r="V183">
        <f ca="1"/>
        <v>1357</v>
      </c>
      <c r="W183">
        <f ca="1"/>
        <v>0.13</v>
      </c>
      <c r="AN183" s="89" t="str">
        <f t="shared" si="37"/>
        <v>0.02000</v>
      </c>
      <c r="AO183" s="89" t="str">
        <f t="shared" si="38"/>
        <v>410.0</v>
      </c>
      <c r="AP183" s="89" t="str">
        <f t="shared" si="39"/>
        <v>15.76</v>
      </c>
      <c r="AQ183" s="89" t="str">
        <f t="shared" si="40"/>
        <v>2985</v>
      </c>
      <c r="AR183" s="89" t="str">
        <f t="shared" si="41"/>
        <v>3301</v>
      </c>
      <c r="AS183" s="89" t="str">
        <f t="shared" si="42"/>
        <v>9.320</v>
      </c>
      <c r="AT183" s="89"/>
      <c r="AU183" s="99">
        <v>0.02</v>
      </c>
      <c r="AV183" s="99">
        <v>410</v>
      </c>
      <c r="AW183" s="99">
        <v>15.76</v>
      </c>
      <c r="AX183" s="99">
        <v>2985.3</v>
      </c>
      <c r="AY183" s="99">
        <v>3300.5</v>
      </c>
      <c r="AZ183" s="99">
        <v>9.3198000000000008</v>
      </c>
      <c r="BA183" s="120" t="s">
        <v>9</v>
      </c>
      <c r="BB183" s="4">
        <v>183</v>
      </c>
      <c r="BC183" s="4">
        <v>0.02</v>
      </c>
    </row>
    <row r="184" spans="2:55">
      <c r="B184">
        <v>183</v>
      </c>
      <c r="C184" s="5">
        <f t="shared" si="31"/>
        <v>0.02</v>
      </c>
      <c r="D184" s="5">
        <f t="shared" si="32"/>
        <v>420</v>
      </c>
      <c r="E184" s="5" t="str">
        <f t="shared" si="33"/>
        <v>15.99</v>
      </c>
      <c r="F184" s="5" t="str">
        <f t="shared" si="34"/>
        <v>3001</v>
      </c>
      <c r="G184" s="5" t="str">
        <f t="shared" si="35"/>
        <v>3321</v>
      </c>
      <c r="H184" s="5" t="str">
        <f t="shared" si="36"/>
        <v>9.350</v>
      </c>
      <c r="I184" s="4" t="s">
        <v>9</v>
      </c>
      <c r="O184">
        <f ca="1"/>
        <v>0.13</v>
      </c>
      <c r="P184">
        <f ca="1"/>
        <v>500</v>
      </c>
      <c r="Q184">
        <f ca="1"/>
        <v>2.7421000000000002</v>
      </c>
      <c r="R184">
        <f ca="1"/>
        <v>3131.9270000000001</v>
      </c>
      <c r="S184">
        <f ca="1"/>
        <v>3488.4</v>
      </c>
      <c r="T184">
        <f ca="1"/>
        <v>8.7148000000000003</v>
      </c>
      <c r="U184" t="e">
        <f ca="1"/>
        <v>#VALUE!</v>
      </c>
      <c r="V184">
        <f ca="1"/>
        <v>1358</v>
      </c>
      <c r="W184">
        <f ca="1"/>
        <v>0.13</v>
      </c>
      <c r="AN184" s="89" t="str">
        <f t="shared" si="37"/>
        <v>0.02000</v>
      </c>
      <c r="AO184" s="89" t="str">
        <f t="shared" si="38"/>
        <v>420.0</v>
      </c>
      <c r="AP184" s="89" t="str">
        <f t="shared" si="39"/>
        <v>15.99</v>
      </c>
      <c r="AQ184" s="89" t="str">
        <f t="shared" si="40"/>
        <v>3001</v>
      </c>
      <c r="AR184" s="89" t="str">
        <f t="shared" si="41"/>
        <v>3321</v>
      </c>
      <c r="AS184" s="89" t="str">
        <f t="shared" si="42"/>
        <v>9.350</v>
      </c>
      <c r="AT184" s="89"/>
      <c r="AU184" s="99">
        <v>0.02</v>
      </c>
      <c r="AV184" s="99">
        <v>420</v>
      </c>
      <c r="AW184" s="99">
        <v>15.991</v>
      </c>
      <c r="AX184" s="99">
        <v>3001.3799999999997</v>
      </c>
      <c r="AY184" s="99">
        <v>3321.2</v>
      </c>
      <c r="AZ184" s="99">
        <v>9.3498999999999999</v>
      </c>
      <c r="BA184" s="120" t="s">
        <v>9</v>
      </c>
      <c r="BB184" s="4">
        <v>184</v>
      </c>
      <c r="BC184" s="4">
        <v>0.02</v>
      </c>
    </row>
    <row r="185" spans="2:55">
      <c r="B185">
        <v>184</v>
      </c>
      <c r="C185" s="5">
        <f t="shared" si="31"/>
        <v>0.02</v>
      </c>
      <c r="D185" s="5">
        <f t="shared" si="32"/>
        <v>430</v>
      </c>
      <c r="E185" s="5" t="str">
        <f t="shared" si="33"/>
        <v>16.22</v>
      </c>
      <c r="F185" s="5" t="str">
        <f t="shared" si="34"/>
        <v>3018</v>
      </c>
      <c r="G185" s="5" t="str">
        <f t="shared" si="35"/>
        <v>3342</v>
      </c>
      <c r="H185" s="5" t="str">
        <f t="shared" si="36"/>
        <v>9.380</v>
      </c>
      <c r="I185" s="4" t="s">
        <v>9</v>
      </c>
      <c r="O185">
        <f ca="1"/>
        <v>0.13</v>
      </c>
      <c r="P185">
        <f ca="1"/>
        <v>520</v>
      </c>
      <c r="Q185">
        <f ca="1"/>
        <v>2.8132999999999999</v>
      </c>
      <c r="R185">
        <f ca="1"/>
        <v>3165.5709999999999</v>
      </c>
      <c r="S185">
        <f ca="1"/>
        <v>3531.3</v>
      </c>
      <c r="T185">
        <f ca="1"/>
        <v>8.7695000000000007</v>
      </c>
      <c r="U185" t="e">
        <f ca="1"/>
        <v>#VALUE!</v>
      </c>
      <c r="V185">
        <f ca="1"/>
        <v>1359</v>
      </c>
      <c r="W185">
        <f ca="1"/>
        <v>0.13</v>
      </c>
      <c r="AN185" s="89" t="str">
        <f t="shared" si="37"/>
        <v>0.02000</v>
      </c>
      <c r="AO185" s="89" t="str">
        <f t="shared" si="38"/>
        <v>430.0</v>
      </c>
      <c r="AP185" s="89" t="str">
        <f t="shared" si="39"/>
        <v>16.22</v>
      </c>
      <c r="AQ185" s="89" t="str">
        <f t="shared" si="40"/>
        <v>3018</v>
      </c>
      <c r="AR185" s="89" t="str">
        <f t="shared" si="41"/>
        <v>3342</v>
      </c>
      <c r="AS185" s="89" t="str">
        <f t="shared" si="42"/>
        <v>9.380</v>
      </c>
      <c r="AT185" s="89"/>
      <c r="AU185" s="99">
        <v>0.02</v>
      </c>
      <c r="AV185" s="99">
        <v>430</v>
      </c>
      <c r="AW185" s="99">
        <v>16.222000000000001</v>
      </c>
      <c r="AX185" s="99">
        <v>3017.56</v>
      </c>
      <c r="AY185" s="99">
        <v>3342</v>
      </c>
      <c r="AZ185" s="99">
        <v>9.3796999999999997</v>
      </c>
      <c r="BA185" s="120" t="s">
        <v>9</v>
      </c>
      <c r="BB185" s="4">
        <v>185</v>
      </c>
      <c r="BC185" s="4">
        <v>0.02</v>
      </c>
    </row>
    <row r="186" spans="2:55">
      <c r="B186">
        <v>185</v>
      </c>
      <c r="C186" s="5">
        <f t="shared" si="31"/>
        <v>0.02</v>
      </c>
      <c r="D186" s="5">
        <f t="shared" si="32"/>
        <v>440</v>
      </c>
      <c r="E186" s="5" t="str">
        <f t="shared" si="33"/>
        <v>16.45</v>
      </c>
      <c r="F186" s="5" t="str">
        <f t="shared" si="34"/>
        <v>3034</v>
      </c>
      <c r="G186" s="5" t="str">
        <f t="shared" si="35"/>
        <v>3363</v>
      </c>
      <c r="H186" s="5" t="str">
        <f t="shared" si="36"/>
        <v>9.409</v>
      </c>
      <c r="I186" s="4" t="s">
        <v>9</v>
      </c>
      <c r="O186">
        <f ca="1"/>
        <v>0.13</v>
      </c>
      <c r="P186">
        <f ca="1"/>
        <v>540</v>
      </c>
      <c r="Q186">
        <f ca="1"/>
        <v>2.8845000000000001</v>
      </c>
      <c r="R186">
        <f ca="1"/>
        <v>3199.415</v>
      </c>
      <c r="S186">
        <f ca="1"/>
        <v>3574.4</v>
      </c>
      <c r="T186">
        <f ca="1"/>
        <v>8.8231000000000002</v>
      </c>
      <c r="U186" t="e">
        <f ca="1"/>
        <v>#VALUE!</v>
      </c>
      <c r="V186">
        <f ca="1"/>
        <v>1360</v>
      </c>
      <c r="W186">
        <f ca="1"/>
        <v>0.13</v>
      </c>
      <c r="AN186" s="89" t="str">
        <f t="shared" si="37"/>
        <v>0.02000</v>
      </c>
      <c r="AO186" s="89" t="str">
        <f t="shared" si="38"/>
        <v>440.0</v>
      </c>
      <c r="AP186" s="89" t="str">
        <f t="shared" si="39"/>
        <v>16.45</v>
      </c>
      <c r="AQ186" s="89" t="str">
        <f t="shared" si="40"/>
        <v>3034</v>
      </c>
      <c r="AR186" s="89" t="str">
        <f t="shared" si="41"/>
        <v>3363</v>
      </c>
      <c r="AS186" s="89" t="str">
        <f t="shared" si="42"/>
        <v>9.409</v>
      </c>
      <c r="AT186" s="89"/>
      <c r="AU186" s="99">
        <v>0.02</v>
      </c>
      <c r="AV186" s="99">
        <v>440</v>
      </c>
      <c r="AW186" s="99">
        <v>16.452999999999999</v>
      </c>
      <c r="AX186" s="99">
        <v>3033.84</v>
      </c>
      <c r="AY186" s="99">
        <v>3362.9</v>
      </c>
      <c r="AZ186" s="99">
        <v>9.4092000000000002</v>
      </c>
      <c r="BA186" s="120" t="s">
        <v>9</v>
      </c>
      <c r="BB186" s="4">
        <v>186</v>
      </c>
      <c r="BC186" s="4">
        <v>0.02</v>
      </c>
    </row>
    <row r="187" spans="2:55">
      <c r="B187">
        <v>186</v>
      </c>
      <c r="C187" s="5">
        <f t="shared" si="31"/>
        <v>0.02</v>
      </c>
      <c r="D187" s="5">
        <f t="shared" si="32"/>
        <v>450</v>
      </c>
      <c r="E187" s="5" t="str">
        <f t="shared" si="33"/>
        <v>16.68</v>
      </c>
      <c r="F187" s="5" t="str">
        <f t="shared" si="34"/>
        <v>3050.</v>
      </c>
      <c r="G187" s="5" t="str">
        <f t="shared" si="35"/>
        <v>3384</v>
      </c>
      <c r="H187" s="5" t="str">
        <f t="shared" si="36"/>
        <v>9.438</v>
      </c>
      <c r="I187" s="4" t="s">
        <v>9</v>
      </c>
      <c r="O187">
        <f ca="1"/>
        <v>0.13</v>
      </c>
      <c r="P187">
        <f ca="1"/>
        <v>560</v>
      </c>
      <c r="Q187">
        <f ca="1"/>
        <v>2.9556</v>
      </c>
      <c r="R187">
        <f ca="1"/>
        <v>3233.5720000000001</v>
      </c>
      <c r="S187">
        <f ca="1"/>
        <v>3617.8</v>
      </c>
      <c r="T187">
        <f ca="1"/>
        <v>8.8758999999999997</v>
      </c>
      <c r="U187" t="e">
        <f ca="1"/>
        <v>#VALUE!</v>
      </c>
      <c r="V187">
        <f ca="1"/>
        <v>1361</v>
      </c>
      <c r="W187">
        <f ca="1"/>
        <v>0.13</v>
      </c>
      <c r="AN187" s="89" t="str">
        <f t="shared" si="37"/>
        <v>0.02000</v>
      </c>
      <c r="AO187" s="89" t="str">
        <f t="shared" si="38"/>
        <v>450.0</v>
      </c>
      <c r="AP187" s="89" t="str">
        <f t="shared" si="39"/>
        <v>16.68</v>
      </c>
      <c r="AQ187" s="89" t="str">
        <f t="shared" si="40"/>
        <v>3050.</v>
      </c>
      <c r="AR187" s="89" t="str">
        <f t="shared" si="41"/>
        <v>3384</v>
      </c>
      <c r="AS187" s="89" t="str">
        <f t="shared" si="42"/>
        <v>9.438</v>
      </c>
      <c r="AT187" s="89"/>
      <c r="AU187" s="99">
        <v>0.02</v>
      </c>
      <c r="AV187" s="99">
        <v>450</v>
      </c>
      <c r="AW187" s="99">
        <v>16.684000000000001</v>
      </c>
      <c r="AX187" s="99">
        <v>3050.2200000000003</v>
      </c>
      <c r="AY187" s="99">
        <v>3383.9</v>
      </c>
      <c r="AZ187" s="99">
        <v>9.4383999999999997</v>
      </c>
      <c r="BA187" s="120" t="s">
        <v>9</v>
      </c>
      <c r="BB187" s="4">
        <v>187</v>
      </c>
      <c r="BC187" s="4">
        <v>0.02</v>
      </c>
    </row>
    <row r="188" spans="2:55">
      <c r="B188">
        <v>187</v>
      </c>
      <c r="C188" s="5">
        <f t="shared" si="31"/>
        <v>0.02</v>
      </c>
      <c r="D188" s="5">
        <f t="shared" si="32"/>
        <v>460</v>
      </c>
      <c r="E188" s="5" t="str">
        <f t="shared" si="33"/>
        <v>16.92</v>
      </c>
      <c r="F188" s="5" t="str">
        <f t="shared" si="34"/>
        <v>3067</v>
      </c>
      <c r="G188" s="5" t="str">
        <f t="shared" si="35"/>
        <v>3405</v>
      </c>
      <c r="H188" s="5" t="str">
        <f t="shared" si="36"/>
        <v>9.467</v>
      </c>
      <c r="I188" s="4" t="s">
        <v>9</v>
      </c>
      <c r="O188">
        <f ca="1"/>
        <v>0.13</v>
      </c>
      <c r="P188">
        <f ca="1"/>
        <v>580</v>
      </c>
      <c r="Q188">
        <f ca="1"/>
        <v>3.0268000000000002</v>
      </c>
      <c r="R188">
        <f ca="1"/>
        <v>3267.9160000000002</v>
      </c>
      <c r="S188">
        <f ca="1"/>
        <v>3661.4</v>
      </c>
      <c r="T188">
        <f ca="1"/>
        <v>8.9276</v>
      </c>
      <c r="U188" t="e">
        <f ca="1"/>
        <v>#VALUE!</v>
      </c>
      <c r="V188">
        <f ca="1"/>
        <v>1362</v>
      </c>
      <c r="W188">
        <f ca="1"/>
        <v>0.13</v>
      </c>
      <c r="AN188" s="89" t="str">
        <f t="shared" si="37"/>
        <v>0.02000</v>
      </c>
      <c r="AO188" s="89" t="str">
        <f t="shared" si="38"/>
        <v>460.0</v>
      </c>
      <c r="AP188" s="89" t="str">
        <f t="shared" si="39"/>
        <v>16.92</v>
      </c>
      <c r="AQ188" s="89" t="str">
        <f t="shared" si="40"/>
        <v>3067</v>
      </c>
      <c r="AR188" s="89" t="str">
        <f t="shared" si="41"/>
        <v>3405</v>
      </c>
      <c r="AS188" s="89" t="str">
        <f t="shared" si="42"/>
        <v>9.467</v>
      </c>
      <c r="AT188" s="89"/>
      <c r="AU188" s="99">
        <v>0.02</v>
      </c>
      <c r="AV188" s="99">
        <v>460</v>
      </c>
      <c r="AW188" s="99">
        <v>16.914999999999999</v>
      </c>
      <c r="AX188" s="99">
        <v>3066.6000000000004</v>
      </c>
      <c r="AY188" s="99">
        <v>3404.9</v>
      </c>
      <c r="AZ188" s="99">
        <v>9.4672000000000001</v>
      </c>
      <c r="BA188" s="120" t="s">
        <v>9</v>
      </c>
      <c r="BB188" s="4">
        <v>188</v>
      </c>
      <c r="BC188" s="4">
        <v>0.02</v>
      </c>
    </row>
    <row r="189" spans="2:55">
      <c r="B189">
        <v>188</v>
      </c>
      <c r="C189" s="5">
        <f t="shared" si="31"/>
        <v>0.02</v>
      </c>
      <c r="D189" s="5">
        <f t="shared" si="32"/>
        <v>470</v>
      </c>
      <c r="E189" s="5" t="str">
        <f t="shared" si="33"/>
        <v>17.15</v>
      </c>
      <c r="F189" s="5" t="str">
        <f t="shared" si="34"/>
        <v>3083</v>
      </c>
      <c r="G189" s="5" t="str">
        <f t="shared" si="35"/>
        <v>3426</v>
      </c>
      <c r="H189" s="5" t="str">
        <f t="shared" si="36"/>
        <v>9.496</v>
      </c>
      <c r="I189" s="4" t="s">
        <v>9</v>
      </c>
      <c r="O189">
        <f ca="1"/>
        <v>0.13</v>
      </c>
      <c r="P189">
        <f ca="1"/>
        <v>600</v>
      </c>
      <c r="Q189">
        <f ca="1"/>
        <v>3.0979000000000001</v>
      </c>
      <c r="R189">
        <f ca="1"/>
        <v>3302.5729999999999</v>
      </c>
      <c r="S189">
        <f ca="1"/>
        <v>3705.3</v>
      </c>
      <c r="T189">
        <f ca="1"/>
        <v>8.9785000000000004</v>
      </c>
      <c r="U189" t="e">
        <f ca="1"/>
        <v>#VALUE!</v>
      </c>
      <c r="V189">
        <f ca="1"/>
        <v>1363</v>
      </c>
      <c r="W189">
        <f ca="1"/>
        <v>0.13</v>
      </c>
      <c r="AN189" s="89" t="str">
        <f t="shared" si="37"/>
        <v>0.02000</v>
      </c>
      <c r="AO189" s="89" t="str">
        <f t="shared" si="38"/>
        <v>470.0</v>
      </c>
      <c r="AP189" s="89" t="str">
        <f t="shared" si="39"/>
        <v>17.15</v>
      </c>
      <c r="AQ189" s="89" t="str">
        <f t="shared" si="40"/>
        <v>3083</v>
      </c>
      <c r="AR189" s="89" t="str">
        <f t="shared" si="41"/>
        <v>3426</v>
      </c>
      <c r="AS189" s="89" t="str">
        <f t="shared" si="42"/>
        <v>9.496</v>
      </c>
      <c r="AT189" s="89"/>
      <c r="AU189" s="99">
        <v>0.02</v>
      </c>
      <c r="AV189" s="99">
        <v>470</v>
      </c>
      <c r="AW189" s="99">
        <v>17.146000000000001</v>
      </c>
      <c r="AX189" s="99">
        <v>3082.98</v>
      </c>
      <c r="AY189" s="99">
        <v>3425.9</v>
      </c>
      <c r="AZ189" s="99">
        <v>9.4957999999999991</v>
      </c>
      <c r="BA189" s="120" t="s">
        <v>9</v>
      </c>
      <c r="BB189" s="4">
        <v>189</v>
      </c>
      <c r="BC189" s="4">
        <v>0.02</v>
      </c>
    </row>
    <row r="190" spans="2:55">
      <c r="B190">
        <v>189</v>
      </c>
      <c r="C190" s="5">
        <f t="shared" si="31"/>
        <v>0.02</v>
      </c>
      <c r="D190" s="5">
        <f t="shared" si="32"/>
        <v>480</v>
      </c>
      <c r="E190" s="5" t="str">
        <f t="shared" si="33"/>
        <v>17.38</v>
      </c>
      <c r="F190" s="5" t="str">
        <f t="shared" si="34"/>
        <v>3100.</v>
      </c>
      <c r="G190" s="5" t="str">
        <f t="shared" si="35"/>
        <v>3447</v>
      </c>
      <c r="H190" s="5" t="str">
        <f t="shared" si="36"/>
        <v>9.524</v>
      </c>
      <c r="I190" s="4" t="s">
        <v>9</v>
      </c>
      <c r="O190">
        <f ca="1"/>
        <v>0.13</v>
      </c>
      <c r="P190">
        <f ca="1"/>
        <v>620</v>
      </c>
      <c r="Q190">
        <f ca="1"/>
        <v>3.1690999999999998</v>
      </c>
      <c r="R190">
        <f ca="1"/>
        <v>3337.6170000000002</v>
      </c>
      <c r="S190">
        <f ca="1"/>
        <v>3749.6</v>
      </c>
      <c r="T190">
        <f ca="1"/>
        <v>9.0286000000000008</v>
      </c>
      <c r="U190" t="e">
        <f ca="1"/>
        <v>#VALUE!</v>
      </c>
      <c r="V190">
        <f ca="1"/>
        <v>1364</v>
      </c>
      <c r="W190">
        <f ca="1"/>
        <v>0.13</v>
      </c>
      <c r="AN190" s="89" t="str">
        <f t="shared" si="37"/>
        <v>0.02000</v>
      </c>
      <c r="AO190" s="89" t="str">
        <f t="shared" si="38"/>
        <v>480.0</v>
      </c>
      <c r="AP190" s="89" t="str">
        <f t="shared" si="39"/>
        <v>17.38</v>
      </c>
      <c r="AQ190" s="89" t="str">
        <f t="shared" si="40"/>
        <v>3100.</v>
      </c>
      <c r="AR190" s="89" t="str">
        <f t="shared" si="41"/>
        <v>3447</v>
      </c>
      <c r="AS190" s="89" t="str">
        <f t="shared" si="42"/>
        <v>9.524</v>
      </c>
      <c r="AT190" s="89"/>
      <c r="AU190" s="99">
        <v>0.02</v>
      </c>
      <c r="AV190" s="99">
        <v>480</v>
      </c>
      <c r="AW190" s="99">
        <v>17.376999999999999</v>
      </c>
      <c r="AX190" s="99">
        <v>3099.56</v>
      </c>
      <c r="AY190" s="99">
        <v>3447.1</v>
      </c>
      <c r="AZ190" s="99">
        <v>9.5241000000000007</v>
      </c>
      <c r="BA190" s="120" t="s">
        <v>9</v>
      </c>
      <c r="BB190" s="4">
        <v>190</v>
      </c>
      <c r="BC190" s="4">
        <v>0.02</v>
      </c>
    </row>
    <row r="191" spans="2:55">
      <c r="B191">
        <v>190</v>
      </c>
      <c r="C191" s="5">
        <f t="shared" si="31"/>
        <v>0.02</v>
      </c>
      <c r="D191" s="5">
        <f t="shared" si="32"/>
        <v>490</v>
      </c>
      <c r="E191" s="5" t="str">
        <f t="shared" si="33"/>
        <v>17.61</v>
      </c>
      <c r="F191" s="5" t="str">
        <f t="shared" si="34"/>
        <v>3116</v>
      </c>
      <c r="G191" s="5" t="str">
        <f t="shared" si="35"/>
        <v>3468</v>
      </c>
      <c r="H191" s="5" t="str">
        <f t="shared" si="36"/>
        <v>9.552</v>
      </c>
      <c r="I191" s="4" t="s">
        <v>9</v>
      </c>
      <c r="O191">
        <f ca="1"/>
        <v>0.13</v>
      </c>
      <c r="P191">
        <f ca="1"/>
        <v>640</v>
      </c>
      <c r="Q191">
        <f ca="1"/>
        <v>3.2402000000000002</v>
      </c>
      <c r="R191">
        <f ca="1"/>
        <v>3372.7739999999999</v>
      </c>
      <c r="S191">
        <f ca="1"/>
        <v>3794</v>
      </c>
      <c r="T191">
        <f ca="1"/>
        <v>9.0778999999999996</v>
      </c>
      <c r="U191" t="e">
        <f ca="1"/>
        <v>#VALUE!</v>
      </c>
      <c r="V191">
        <f ca="1"/>
        <v>1365</v>
      </c>
      <c r="W191">
        <f ca="1"/>
        <v>0.13</v>
      </c>
      <c r="AN191" s="89" t="str">
        <f t="shared" si="37"/>
        <v>0.02000</v>
      </c>
      <c r="AO191" s="89" t="str">
        <f t="shared" si="38"/>
        <v>490.0</v>
      </c>
      <c r="AP191" s="89" t="str">
        <f t="shared" si="39"/>
        <v>17.61</v>
      </c>
      <c r="AQ191" s="89" t="str">
        <f t="shared" si="40"/>
        <v>3116</v>
      </c>
      <c r="AR191" s="89" t="str">
        <f t="shared" si="41"/>
        <v>3468</v>
      </c>
      <c r="AS191" s="89" t="str">
        <f t="shared" si="42"/>
        <v>9.552</v>
      </c>
      <c r="AT191" s="89"/>
      <c r="AU191" s="99">
        <v>0.02</v>
      </c>
      <c r="AV191" s="99">
        <v>490</v>
      </c>
      <c r="AW191" s="99">
        <v>17.608000000000001</v>
      </c>
      <c r="AX191" s="99">
        <v>3116.1400000000003</v>
      </c>
      <c r="AY191" s="99">
        <v>3468.3</v>
      </c>
      <c r="AZ191" s="99">
        <v>9.5519999999999996</v>
      </c>
      <c r="BA191" s="120" t="s">
        <v>9</v>
      </c>
      <c r="BB191" s="4">
        <v>191</v>
      </c>
      <c r="BC191" s="4">
        <v>0.02</v>
      </c>
    </row>
    <row r="192" spans="2:55">
      <c r="B192">
        <v>191</v>
      </c>
      <c r="C192" s="5">
        <f t="shared" si="31"/>
        <v>0.02</v>
      </c>
      <c r="D192" s="5">
        <f t="shared" si="32"/>
        <v>500</v>
      </c>
      <c r="E192" s="5" t="str">
        <f t="shared" si="33"/>
        <v>17.84</v>
      </c>
      <c r="F192" s="5" t="str">
        <f t="shared" si="34"/>
        <v>3133</v>
      </c>
      <c r="G192" s="5" t="str">
        <f t="shared" si="35"/>
        <v>3490.</v>
      </c>
      <c r="H192" s="5" t="str">
        <f t="shared" si="36"/>
        <v>9.580</v>
      </c>
      <c r="I192" s="4" t="s">
        <v>9</v>
      </c>
      <c r="O192">
        <f ca="1"/>
        <v>0.13</v>
      </c>
      <c r="P192">
        <f ca="1"/>
        <v>660</v>
      </c>
      <c r="Q192">
        <f ca="1"/>
        <v>3.3113000000000001</v>
      </c>
      <c r="R192">
        <f ca="1"/>
        <v>3408.3310000000001</v>
      </c>
      <c r="S192">
        <f ca="1"/>
        <v>3838.8</v>
      </c>
      <c r="T192">
        <f ca="1"/>
        <v>9.1264000000000003</v>
      </c>
      <c r="U192" t="e">
        <f ca="1"/>
        <v>#VALUE!</v>
      </c>
      <c r="V192">
        <f ca="1"/>
        <v>1366</v>
      </c>
      <c r="W192">
        <f ca="1"/>
        <v>0.13</v>
      </c>
      <c r="AN192" s="89" t="str">
        <f t="shared" si="37"/>
        <v>0.02000</v>
      </c>
      <c r="AO192" s="89" t="str">
        <f t="shared" si="38"/>
        <v>500.0</v>
      </c>
      <c r="AP192" s="89" t="str">
        <f t="shared" si="39"/>
        <v>17.84</v>
      </c>
      <c r="AQ192" s="89" t="str">
        <f t="shared" si="40"/>
        <v>3133</v>
      </c>
      <c r="AR192" s="89" t="str">
        <f t="shared" si="41"/>
        <v>3490.</v>
      </c>
      <c r="AS192" s="89" t="str">
        <f t="shared" si="42"/>
        <v>9.580</v>
      </c>
      <c r="AT192" s="89"/>
      <c r="AU192" s="99">
        <v>0.02</v>
      </c>
      <c r="AV192" s="99">
        <v>500</v>
      </c>
      <c r="AW192" s="99">
        <v>17.838000000000001</v>
      </c>
      <c r="AX192" s="99">
        <v>3132.84</v>
      </c>
      <c r="AY192" s="99">
        <v>3489.6</v>
      </c>
      <c r="AZ192" s="99">
        <v>9.5798000000000005</v>
      </c>
      <c r="BA192" s="120" t="s">
        <v>9</v>
      </c>
      <c r="BB192" s="4">
        <v>192</v>
      </c>
      <c r="BC192" s="4">
        <v>0.02</v>
      </c>
    </row>
    <row r="193" spans="2:55">
      <c r="B193">
        <v>192</v>
      </c>
      <c r="C193" s="5">
        <f t="shared" si="31"/>
        <v>0.02</v>
      </c>
      <c r="D193" s="5">
        <f t="shared" si="32"/>
        <v>520</v>
      </c>
      <c r="E193" s="5" t="str">
        <f t="shared" si="33"/>
        <v>18.30</v>
      </c>
      <c r="F193" s="5" t="str">
        <f t="shared" si="34"/>
        <v>3166</v>
      </c>
      <c r="G193" s="5" t="str">
        <f t="shared" si="35"/>
        <v>3532</v>
      </c>
      <c r="H193" s="5" t="str">
        <f t="shared" si="36"/>
        <v>9.634</v>
      </c>
      <c r="I193" s="4" t="s">
        <v>9</v>
      </c>
      <c r="O193">
        <f ca="1"/>
        <v>0.13</v>
      </c>
      <c r="P193">
        <f ca="1"/>
        <v>680</v>
      </c>
      <c r="Q193">
        <f ca="1"/>
        <v>3.3824000000000001</v>
      </c>
      <c r="R193">
        <f ca="1"/>
        <v>3444.1880000000001</v>
      </c>
      <c r="S193">
        <f ca="1"/>
        <v>3883.9</v>
      </c>
      <c r="T193">
        <f ca="1"/>
        <v>9.1740999999999993</v>
      </c>
      <c r="U193" t="e">
        <f ca="1"/>
        <v>#VALUE!</v>
      </c>
      <c r="V193">
        <f ca="1"/>
        <v>1367</v>
      </c>
      <c r="W193">
        <f ca="1"/>
        <v>0.13</v>
      </c>
      <c r="AN193" s="89" t="str">
        <f t="shared" si="37"/>
        <v>0.02000</v>
      </c>
      <c r="AO193" s="89" t="str">
        <f t="shared" si="38"/>
        <v>520.0</v>
      </c>
      <c r="AP193" s="89" t="str">
        <f t="shared" si="39"/>
        <v>18.30</v>
      </c>
      <c r="AQ193" s="89" t="str">
        <f t="shared" si="40"/>
        <v>3166</v>
      </c>
      <c r="AR193" s="89" t="str">
        <f t="shared" si="41"/>
        <v>3532</v>
      </c>
      <c r="AS193" s="89" t="str">
        <f t="shared" si="42"/>
        <v>9.634</v>
      </c>
      <c r="AT193" s="89"/>
      <c r="AU193" s="99">
        <v>0.02</v>
      </c>
      <c r="AV193" s="99">
        <v>520</v>
      </c>
      <c r="AW193" s="99">
        <v>18.3</v>
      </c>
      <c r="AX193" s="99">
        <v>3166.4</v>
      </c>
      <c r="AY193" s="99">
        <v>3532.4</v>
      </c>
      <c r="AZ193" s="99">
        <v>9.6343999999999994</v>
      </c>
      <c r="BA193" s="120" t="s">
        <v>9</v>
      </c>
      <c r="BB193" s="4">
        <v>193</v>
      </c>
      <c r="BC193" s="4">
        <v>0.02</v>
      </c>
    </row>
    <row r="194" spans="2:55">
      <c r="B194">
        <v>193</v>
      </c>
      <c r="C194" s="5">
        <f t="shared" si="31"/>
        <v>0.02</v>
      </c>
      <c r="D194" s="5">
        <f t="shared" si="32"/>
        <v>540</v>
      </c>
      <c r="E194" s="5" t="str">
        <f t="shared" si="33"/>
        <v>18.76</v>
      </c>
      <c r="F194" s="5" t="str">
        <f t="shared" si="34"/>
        <v>3200.</v>
      </c>
      <c r="G194" s="5" t="str">
        <f t="shared" si="35"/>
        <v>3575</v>
      </c>
      <c r="H194" s="5" t="str">
        <f t="shared" si="36"/>
        <v>9.688</v>
      </c>
      <c r="I194" s="4" t="s">
        <v>9</v>
      </c>
      <c r="O194">
        <f ca="1"/>
        <v>0.13</v>
      </c>
      <c r="P194">
        <f ca="1"/>
        <v>700</v>
      </c>
      <c r="Q194">
        <f ca="1"/>
        <v>3.4535</v>
      </c>
      <c r="R194">
        <f ca="1"/>
        <v>3480.2449999999999</v>
      </c>
      <c r="S194">
        <f ca="1"/>
        <v>3929.2</v>
      </c>
      <c r="T194">
        <f ca="1"/>
        <v>9.2211999999999996</v>
      </c>
      <c r="U194" t="e">
        <f ca="1"/>
        <v>#VALUE!</v>
      </c>
      <c r="V194">
        <f ca="1"/>
        <v>1368</v>
      </c>
      <c r="W194">
        <f ca="1"/>
        <v>0.13</v>
      </c>
      <c r="AN194" s="89" t="str">
        <f t="shared" si="37"/>
        <v>0.02000</v>
      </c>
      <c r="AO194" s="89" t="str">
        <f t="shared" si="38"/>
        <v>540.0</v>
      </c>
      <c r="AP194" s="89" t="str">
        <f t="shared" si="39"/>
        <v>18.76</v>
      </c>
      <c r="AQ194" s="89" t="str">
        <f t="shared" si="40"/>
        <v>3200.</v>
      </c>
      <c r="AR194" s="89" t="str">
        <f t="shared" si="41"/>
        <v>3575</v>
      </c>
      <c r="AS194" s="89" t="str">
        <f t="shared" si="42"/>
        <v>9.688</v>
      </c>
      <c r="AT194" s="89"/>
      <c r="AU194" s="99">
        <v>0.02</v>
      </c>
      <c r="AV194" s="99">
        <v>540</v>
      </c>
      <c r="AW194" s="99">
        <v>18.762</v>
      </c>
      <c r="AX194" s="99">
        <v>3200.16</v>
      </c>
      <c r="AY194" s="99">
        <v>3575.4</v>
      </c>
      <c r="AZ194" s="99">
        <v>9.6880000000000006</v>
      </c>
      <c r="BA194" s="120" t="s">
        <v>9</v>
      </c>
      <c r="BB194" s="4">
        <v>194</v>
      </c>
      <c r="BC194" s="4">
        <v>0.02</v>
      </c>
    </row>
    <row r="195" spans="2:55">
      <c r="B195">
        <v>194</v>
      </c>
      <c r="C195" s="5">
        <f t="shared" si="31"/>
        <v>0.02</v>
      </c>
      <c r="D195" s="5">
        <f t="shared" si="32"/>
        <v>560</v>
      </c>
      <c r="E195" s="5" t="str">
        <f t="shared" si="33"/>
        <v>19.22</v>
      </c>
      <c r="F195" s="5" t="str">
        <f t="shared" si="34"/>
        <v>3234</v>
      </c>
      <c r="G195" s="5" t="str">
        <f t="shared" si="35"/>
        <v>3619</v>
      </c>
      <c r="H195" s="5" t="str">
        <f t="shared" si="36"/>
        <v>9.741</v>
      </c>
      <c r="I195" s="4" t="s">
        <v>9</v>
      </c>
      <c r="O195">
        <f ca="1"/>
        <v>0.13</v>
      </c>
      <c r="P195">
        <f ca="1"/>
        <v>720</v>
      </c>
      <c r="Q195">
        <f ca="1"/>
        <v>3.5246</v>
      </c>
      <c r="R195">
        <f ca="1"/>
        <v>3516.6019999999999</v>
      </c>
      <c r="S195">
        <f ca="1"/>
        <v>3974.8</v>
      </c>
      <c r="T195">
        <f ca="1"/>
        <v>9.2675999999999998</v>
      </c>
      <c r="U195" t="e">
        <f ca="1"/>
        <v>#VALUE!</v>
      </c>
      <c r="V195">
        <f ca="1"/>
        <v>1369</v>
      </c>
      <c r="W195">
        <f ca="1"/>
        <v>0.13</v>
      </c>
      <c r="AN195" s="89" t="str">
        <f t="shared" si="37"/>
        <v>0.02000</v>
      </c>
      <c r="AO195" s="89" t="str">
        <f t="shared" si="38"/>
        <v>560.0</v>
      </c>
      <c r="AP195" s="89" t="str">
        <f t="shared" si="39"/>
        <v>19.22</v>
      </c>
      <c r="AQ195" s="89" t="str">
        <f t="shared" si="40"/>
        <v>3234</v>
      </c>
      <c r="AR195" s="89" t="str">
        <f t="shared" si="41"/>
        <v>3619</v>
      </c>
      <c r="AS195" s="89" t="str">
        <f t="shared" si="42"/>
        <v>9.741</v>
      </c>
      <c r="AT195" s="89"/>
      <c r="AU195" s="99">
        <v>0.02</v>
      </c>
      <c r="AV195" s="99">
        <v>560</v>
      </c>
      <c r="AW195" s="99">
        <v>19.224</v>
      </c>
      <c r="AX195" s="99">
        <v>3234.22</v>
      </c>
      <c r="AY195" s="99">
        <v>3618.7</v>
      </c>
      <c r="AZ195" s="99">
        <v>9.7406000000000006</v>
      </c>
      <c r="BA195" s="120" t="s">
        <v>9</v>
      </c>
      <c r="BB195" s="4">
        <v>195</v>
      </c>
      <c r="BC195" s="4">
        <v>0.02</v>
      </c>
    </row>
    <row r="196" spans="2:55">
      <c r="B196">
        <v>195</v>
      </c>
      <c r="C196" s="5">
        <f t="shared" si="31"/>
        <v>0.02</v>
      </c>
      <c r="D196" s="5">
        <f t="shared" si="32"/>
        <v>580</v>
      </c>
      <c r="E196" s="5" t="str">
        <f t="shared" si="33"/>
        <v>19.69</v>
      </c>
      <c r="F196" s="5" t="str">
        <f t="shared" si="34"/>
        <v>3269</v>
      </c>
      <c r="G196" s="5" t="str">
        <f t="shared" si="35"/>
        <v>3662</v>
      </c>
      <c r="H196" s="5" t="str">
        <f t="shared" si="36"/>
        <v>9.792</v>
      </c>
      <c r="I196" s="4" t="s">
        <v>9</v>
      </c>
      <c r="O196">
        <f ca="1"/>
        <v>0.13</v>
      </c>
      <c r="P196">
        <f ca="1"/>
        <v>740</v>
      </c>
      <c r="Q196">
        <f ca="1"/>
        <v>3.5956999999999999</v>
      </c>
      <c r="R196">
        <f ca="1"/>
        <v>3553.259</v>
      </c>
      <c r="S196">
        <f ca="1"/>
        <v>4020.7</v>
      </c>
      <c r="T196">
        <f ca="1"/>
        <v>9.3132999999999999</v>
      </c>
      <c r="U196" t="e">
        <f ca="1"/>
        <v>#VALUE!</v>
      </c>
      <c r="V196">
        <f ca="1"/>
        <v>1370</v>
      </c>
      <c r="W196">
        <f ca="1"/>
        <v>0.13</v>
      </c>
      <c r="AN196" s="89" t="str">
        <f t="shared" si="37"/>
        <v>0.02000</v>
      </c>
      <c r="AO196" s="89" t="str">
        <f t="shared" si="38"/>
        <v>580.0</v>
      </c>
      <c r="AP196" s="89" t="str">
        <f t="shared" si="39"/>
        <v>19.69</v>
      </c>
      <c r="AQ196" s="89" t="str">
        <f t="shared" si="40"/>
        <v>3269</v>
      </c>
      <c r="AR196" s="89" t="str">
        <f t="shared" si="41"/>
        <v>3662</v>
      </c>
      <c r="AS196" s="89" t="str">
        <f t="shared" si="42"/>
        <v>9.792</v>
      </c>
      <c r="AT196" s="89"/>
      <c r="AU196" s="99">
        <v>0.02</v>
      </c>
      <c r="AV196" s="99">
        <v>580</v>
      </c>
      <c r="AW196" s="99">
        <v>19.684999999999999</v>
      </c>
      <c r="AX196" s="99">
        <v>3268.6000000000004</v>
      </c>
      <c r="AY196" s="99">
        <v>3662.3</v>
      </c>
      <c r="AZ196" s="99">
        <v>9.7922999999999991</v>
      </c>
      <c r="BA196" s="120" t="s">
        <v>9</v>
      </c>
      <c r="BB196" s="4">
        <v>196</v>
      </c>
      <c r="BC196" s="4">
        <v>0.02</v>
      </c>
    </row>
    <row r="197" spans="2:55">
      <c r="B197">
        <v>196</v>
      </c>
      <c r="C197" s="5">
        <f t="shared" si="31"/>
        <v>0.02</v>
      </c>
      <c r="D197" s="5">
        <f t="shared" si="32"/>
        <v>600</v>
      </c>
      <c r="E197" s="5" t="str">
        <f t="shared" si="33"/>
        <v>20.15</v>
      </c>
      <c r="F197" s="5" t="str">
        <f t="shared" si="34"/>
        <v>3303</v>
      </c>
      <c r="G197" s="5" t="str">
        <f t="shared" si="35"/>
        <v>3706</v>
      </c>
      <c r="H197" s="5" t="str">
        <f t="shared" si="36"/>
        <v>9.843</v>
      </c>
      <c r="I197" s="4" t="s">
        <v>9</v>
      </c>
      <c r="O197">
        <f ca="1"/>
        <v>0.13</v>
      </c>
      <c r="P197">
        <f ca="1"/>
        <v>760</v>
      </c>
      <c r="Q197">
        <f ca="1"/>
        <v>3.6667999999999998</v>
      </c>
      <c r="R197">
        <f ca="1"/>
        <v>3590.2159999999999</v>
      </c>
      <c r="S197">
        <f ca="1"/>
        <v>4066.9</v>
      </c>
      <c r="T197">
        <f ca="1"/>
        <v>9.3584999999999994</v>
      </c>
      <c r="U197" t="e">
        <f ca="1"/>
        <v>#VALUE!</v>
      </c>
      <c r="V197">
        <f ca="1"/>
        <v>1371</v>
      </c>
      <c r="W197">
        <f ca="1"/>
        <v>0.13</v>
      </c>
      <c r="AN197" s="89" t="str">
        <f t="shared" si="37"/>
        <v>0.02000</v>
      </c>
      <c r="AO197" s="89" t="str">
        <f t="shared" si="38"/>
        <v>600.0</v>
      </c>
      <c r="AP197" s="89" t="str">
        <f t="shared" si="39"/>
        <v>20.15</v>
      </c>
      <c r="AQ197" s="89" t="str">
        <f t="shared" si="40"/>
        <v>3303</v>
      </c>
      <c r="AR197" s="89" t="str">
        <f t="shared" si="41"/>
        <v>3706</v>
      </c>
      <c r="AS197" s="89" t="str">
        <f t="shared" si="42"/>
        <v>9.843</v>
      </c>
      <c r="AT197" s="89"/>
      <c r="AU197" s="99">
        <v>0.02</v>
      </c>
      <c r="AV197" s="99">
        <v>600</v>
      </c>
      <c r="AW197" s="99">
        <v>20.146999999999998</v>
      </c>
      <c r="AX197" s="99">
        <v>3303.2599999999998</v>
      </c>
      <c r="AY197" s="99">
        <v>3706.2</v>
      </c>
      <c r="AZ197" s="99">
        <v>9.8430999999999997</v>
      </c>
      <c r="BA197" s="120" t="s">
        <v>9</v>
      </c>
      <c r="BB197" s="4">
        <v>197</v>
      </c>
      <c r="BC197" s="4">
        <v>0.02</v>
      </c>
    </row>
    <row r="198" spans="2:55">
      <c r="B198">
        <v>197</v>
      </c>
      <c r="C198" s="5">
        <f t="shared" si="31"/>
        <v>0.02</v>
      </c>
      <c r="D198" s="5">
        <f t="shared" si="32"/>
        <v>620</v>
      </c>
      <c r="E198" s="5" t="str">
        <f t="shared" si="33"/>
        <v>20.61</v>
      </c>
      <c r="F198" s="5" t="str">
        <f t="shared" si="34"/>
        <v>3338</v>
      </c>
      <c r="G198" s="5" t="str">
        <f t="shared" si="35"/>
        <v>3750.</v>
      </c>
      <c r="H198" s="5" t="str">
        <f t="shared" si="36"/>
        <v>9.893</v>
      </c>
      <c r="I198" s="4" t="s">
        <v>9</v>
      </c>
      <c r="O198">
        <f ca="1"/>
        <v>0.13</v>
      </c>
      <c r="P198">
        <f ca="1"/>
        <v>780</v>
      </c>
      <c r="Q198">
        <f ca="1"/>
        <v>3.7378999999999998</v>
      </c>
      <c r="R198">
        <f ca="1"/>
        <v>3627.373</v>
      </c>
      <c r="S198">
        <f ca="1"/>
        <v>4113.3</v>
      </c>
      <c r="T198">
        <f ca="1"/>
        <v>9.4030000000000005</v>
      </c>
      <c r="U198" t="e">
        <f ca="1"/>
        <v>#VALUE!</v>
      </c>
      <c r="V198">
        <f ca="1"/>
        <v>1372</v>
      </c>
      <c r="W198">
        <f ca="1"/>
        <v>0.13</v>
      </c>
      <c r="AN198" s="89" t="str">
        <f t="shared" si="37"/>
        <v>0.02000</v>
      </c>
      <c r="AO198" s="89" t="str">
        <f t="shared" si="38"/>
        <v>620.0</v>
      </c>
      <c r="AP198" s="89" t="str">
        <f t="shared" si="39"/>
        <v>20.61</v>
      </c>
      <c r="AQ198" s="89" t="str">
        <f t="shared" si="40"/>
        <v>3338</v>
      </c>
      <c r="AR198" s="89" t="str">
        <f t="shared" si="41"/>
        <v>3750.</v>
      </c>
      <c r="AS198" s="89" t="str">
        <f t="shared" si="42"/>
        <v>9.893</v>
      </c>
      <c r="AT198" s="89"/>
      <c r="AU198" s="99">
        <v>0.02</v>
      </c>
      <c r="AV198" s="99">
        <v>620</v>
      </c>
      <c r="AW198" s="99">
        <v>20.609000000000002</v>
      </c>
      <c r="AX198" s="99">
        <v>3338.2200000000003</v>
      </c>
      <c r="AY198" s="99">
        <v>3750.4</v>
      </c>
      <c r="AZ198" s="99">
        <v>9.8932000000000002</v>
      </c>
      <c r="BA198" s="120" t="s">
        <v>9</v>
      </c>
      <c r="BB198" s="4">
        <v>198</v>
      </c>
      <c r="BC198" s="4">
        <v>0.02</v>
      </c>
    </row>
    <row r="199" spans="2:55">
      <c r="B199">
        <v>198</v>
      </c>
      <c r="C199" s="5">
        <f t="shared" si="31"/>
        <v>0.02</v>
      </c>
      <c r="D199" s="5">
        <f t="shared" si="32"/>
        <v>640</v>
      </c>
      <c r="E199" s="5" t="str">
        <f t="shared" si="33"/>
        <v>21.07</v>
      </c>
      <c r="F199" s="5" t="str">
        <f t="shared" si="34"/>
        <v>3373</v>
      </c>
      <c r="G199" s="5" t="str">
        <f t="shared" si="35"/>
        <v>3795</v>
      </c>
      <c r="H199" s="5" t="str">
        <f t="shared" si="36"/>
        <v>9.942</v>
      </c>
      <c r="I199" s="4" t="s">
        <v>9</v>
      </c>
      <c r="O199">
        <f ca="1"/>
        <v>0.13</v>
      </c>
      <c r="P199">
        <f ca="1"/>
        <v>800</v>
      </c>
      <c r="Q199">
        <f ca="1"/>
        <v>3.8089</v>
      </c>
      <c r="R199">
        <f ca="1"/>
        <v>3664.9430000000002</v>
      </c>
      <c r="S199">
        <f ca="1"/>
        <v>4160.1000000000004</v>
      </c>
      <c r="T199">
        <f ca="1"/>
        <v>9.4469999999999992</v>
      </c>
      <c r="U199" t="e">
        <f ca="1"/>
        <v>#VALUE!</v>
      </c>
      <c r="V199">
        <f ca="1"/>
        <v>1373</v>
      </c>
      <c r="W199">
        <f ca="1"/>
        <v>0.13</v>
      </c>
      <c r="AN199" s="89" t="str">
        <f t="shared" si="37"/>
        <v>0.02000</v>
      </c>
      <c r="AO199" s="89" t="str">
        <f t="shared" si="38"/>
        <v>640.0</v>
      </c>
      <c r="AP199" s="89" t="str">
        <f t="shared" si="39"/>
        <v>21.07</v>
      </c>
      <c r="AQ199" s="89" t="str">
        <f t="shared" si="40"/>
        <v>3373</v>
      </c>
      <c r="AR199" s="89" t="str">
        <f t="shared" si="41"/>
        <v>3795</v>
      </c>
      <c r="AS199" s="89" t="str">
        <f t="shared" si="42"/>
        <v>9.942</v>
      </c>
      <c r="AT199" s="89"/>
      <c r="AU199" s="99">
        <v>0.02</v>
      </c>
      <c r="AV199" s="99">
        <v>640</v>
      </c>
      <c r="AW199" s="99">
        <v>21.07</v>
      </c>
      <c r="AX199" s="99">
        <v>3373.4</v>
      </c>
      <c r="AY199" s="99">
        <v>3794.8</v>
      </c>
      <c r="AZ199" s="99">
        <v>9.9423999999999992</v>
      </c>
      <c r="BA199" s="120" t="s">
        <v>9</v>
      </c>
      <c r="BB199" s="4">
        <v>199</v>
      </c>
      <c r="BC199" s="4">
        <v>0.02</v>
      </c>
    </row>
    <row r="200" spans="2:55">
      <c r="B200">
        <v>199</v>
      </c>
      <c r="C200" s="5">
        <f t="shared" si="31"/>
        <v>0.02</v>
      </c>
      <c r="D200" s="5">
        <f t="shared" si="32"/>
        <v>660</v>
      </c>
      <c r="E200" s="5" t="str">
        <f t="shared" si="33"/>
        <v>21.53</v>
      </c>
      <c r="F200" s="5" t="str">
        <f t="shared" si="34"/>
        <v>3409</v>
      </c>
      <c r="G200" s="5" t="str">
        <f t="shared" si="35"/>
        <v>3840.</v>
      </c>
      <c r="H200" s="5" t="str">
        <f t="shared" si="36"/>
        <v>9.991</v>
      </c>
      <c r="I200" s="4" t="s">
        <v>9</v>
      </c>
      <c r="O200">
        <f ca="1"/>
        <v>0.13</v>
      </c>
      <c r="P200">
        <f ca="1"/>
        <v>820</v>
      </c>
      <c r="Q200">
        <f ca="1"/>
        <v>3.88</v>
      </c>
      <c r="R200">
        <f ca="1"/>
        <v>3702.7</v>
      </c>
      <c r="S200">
        <f ca="1"/>
        <v>4207.1000000000004</v>
      </c>
      <c r="T200">
        <f ca="1"/>
        <v>9.4903999999999993</v>
      </c>
      <c r="U200" t="e">
        <f ca="1"/>
        <v>#VALUE!</v>
      </c>
      <c r="V200">
        <f ca="1"/>
        <v>1374</v>
      </c>
      <c r="W200">
        <f ca="1"/>
        <v>0.13</v>
      </c>
      <c r="AN200" s="89" t="str">
        <f t="shared" si="37"/>
        <v>0.02000</v>
      </c>
      <c r="AO200" s="89" t="str">
        <f t="shared" si="38"/>
        <v>660.0</v>
      </c>
      <c r="AP200" s="89" t="str">
        <f t="shared" si="39"/>
        <v>21.53</v>
      </c>
      <c r="AQ200" s="89" t="str">
        <f t="shared" si="40"/>
        <v>3409</v>
      </c>
      <c r="AR200" s="89" t="str">
        <f t="shared" si="41"/>
        <v>3840.</v>
      </c>
      <c r="AS200" s="89" t="str">
        <f t="shared" si="42"/>
        <v>9.991</v>
      </c>
      <c r="AT200" s="89"/>
      <c r="AU200" s="99">
        <v>0.02</v>
      </c>
      <c r="AV200" s="99">
        <v>660</v>
      </c>
      <c r="AW200" s="99">
        <v>21.532</v>
      </c>
      <c r="AX200" s="99">
        <v>3408.86</v>
      </c>
      <c r="AY200" s="99">
        <v>3839.5</v>
      </c>
      <c r="AZ200" s="99">
        <v>9.9908000000000001</v>
      </c>
      <c r="BA200" s="120" t="s">
        <v>9</v>
      </c>
      <c r="BB200" s="4">
        <v>200</v>
      </c>
      <c r="BC200" s="4">
        <v>0.02</v>
      </c>
    </row>
    <row r="201" spans="2:55">
      <c r="B201">
        <v>200</v>
      </c>
      <c r="C201" s="5">
        <f t="shared" si="31"/>
        <v>0.02</v>
      </c>
      <c r="D201" s="5">
        <f t="shared" si="32"/>
        <v>680</v>
      </c>
      <c r="E201" s="5" t="str">
        <f t="shared" si="33"/>
        <v>21.99</v>
      </c>
      <c r="F201" s="5" t="str">
        <f t="shared" si="34"/>
        <v>3445</v>
      </c>
      <c r="G201" s="5" t="str">
        <f t="shared" si="35"/>
        <v>3885</v>
      </c>
      <c r="H201" s="5" t="str">
        <f t="shared" si="36"/>
        <v>10.04</v>
      </c>
      <c r="I201" s="4" t="s">
        <v>9</v>
      </c>
      <c r="O201">
        <f ca="1"/>
        <v>0.13</v>
      </c>
      <c r="P201">
        <f ca="1"/>
        <v>840</v>
      </c>
      <c r="Q201">
        <f ca="1"/>
        <v>3.9510999999999998</v>
      </c>
      <c r="R201">
        <f ca="1"/>
        <v>3740.7570000000001</v>
      </c>
      <c r="S201">
        <f ca="1"/>
        <v>4254.3999999999996</v>
      </c>
      <c r="T201">
        <f ca="1"/>
        <v>9.5332000000000008</v>
      </c>
      <c r="U201" t="e">
        <f ca="1"/>
        <v>#VALUE!</v>
      </c>
      <c r="V201">
        <f ca="1"/>
        <v>1375</v>
      </c>
      <c r="W201">
        <f ca="1"/>
        <v>0.13</v>
      </c>
      <c r="AN201" s="89" t="str">
        <f t="shared" si="37"/>
        <v>0.02000</v>
      </c>
      <c r="AO201" s="89" t="str">
        <f t="shared" si="38"/>
        <v>680.0</v>
      </c>
      <c r="AP201" s="89" t="str">
        <f t="shared" si="39"/>
        <v>21.99</v>
      </c>
      <c r="AQ201" s="89" t="str">
        <f t="shared" si="40"/>
        <v>3445</v>
      </c>
      <c r="AR201" s="89" t="str">
        <f t="shared" si="41"/>
        <v>3885</v>
      </c>
      <c r="AS201" s="89" t="str">
        <f t="shared" si="42"/>
        <v>10.04</v>
      </c>
      <c r="AT201" s="89"/>
      <c r="AU201" s="99">
        <v>0.02</v>
      </c>
      <c r="AV201" s="99">
        <v>680</v>
      </c>
      <c r="AW201" s="99">
        <v>21.992999999999999</v>
      </c>
      <c r="AX201" s="99">
        <v>3444.64</v>
      </c>
      <c r="AY201" s="99">
        <v>3884.5</v>
      </c>
      <c r="AZ201" s="99">
        <v>10.039</v>
      </c>
      <c r="BA201" s="120" t="s">
        <v>9</v>
      </c>
      <c r="BB201" s="4">
        <v>201</v>
      </c>
      <c r="BC201" s="4">
        <v>0.02</v>
      </c>
    </row>
    <row r="202" spans="2:55">
      <c r="B202">
        <v>201</v>
      </c>
      <c r="C202" s="5">
        <f t="shared" si="31"/>
        <v>0.02</v>
      </c>
      <c r="D202" s="5">
        <f t="shared" si="32"/>
        <v>700</v>
      </c>
      <c r="E202" s="5" t="str">
        <f t="shared" si="33"/>
        <v>22.46</v>
      </c>
      <c r="F202" s="5" t="str">
        <f t="shared" si="34"/>
        <v>3481</v>
      </c>
      <c r="G202" s="5" t="str">
        <f t="shared" si="35"/>
        <v>3930.</v>
      </c>
      <c r="H202" s="5" t="str">
        <f t="shared" si="36"/>
        <v>10.09</v>
      </c>
      <c r="I202" s="4" t="s">
        <v>9</v>
      </c>
      <c r="O202">
        <f ca="1"/>
        <v>0.13</v>
      </c>
      <c r="P202">
        <f ca="1"/>
        <v>860</v>
      </c>
      <c r="Q202">
        <f ca="1"/>
        <v>4.0221</v>
      </c>
      <c r="R202">
        <f ca="1"/>
        <v>3779.027</v>
      </c>
      <c r="S202">
        <f ca="1"/>
        <v>4301.8999999999996</v>
      </c>
      <c r="T202">
        <f ca="1"/>
        <v>9.5755999999999997</v>
      </c>
      <c r="U202" t="e">
        <f ca="1"/>
        <v>#VALUE!</v>
      </c>
      <c r="V202">
        <f ca="1"/>
        <v>1376</v>
      </c>
      <c r="W202">
        <f ca="1"/>
        <v>0.13</v>
      </c>
      <c r="AN202" s="89" t="str">
        <f t="shared" si="37"/>
        <v>0.02000</v>
      </c>
      <c r="AO202" s="89" t="str">
        <f t="shared" si="38"/>
        <v>700.0</v>
      </c>
      <c r="AP202" s="89" t="str">
        <f t="shared" si="39"/>
        <v>22.46</v>
      </c>
      <c r="AQ202" s="89" t="str">
        <f t="shared" si="40"/>
        <v>3481</v>
      </c>
      <c r="AR202" s="89" t="str">
        <f t="shared" si="41"/>
        <v>3930.</v>
      </c>
      <c r="AS202" s="89" t="str">
        <f t="shared" si="42"/>
        <v>10.09</v>
      </c>
      <c r="AT202" s="89"/>
      <c r="AU202" s="99">
        <v>0.02</v>
      </c>
      <c r="AV202" s="99">
        <v>700</v>
      </c>
      <c r="AW202" s="99">
        <v>22.454999999999998</v>
      </c>
      <c r="AX202" s="99">
        <v>3480.7000000000003</v>
      </c>
      <c r="AY202" s="99">
        <v>3929.8</v>
      </c>
      <c r="AZ202" s="99">
        <v>10.086</v>
      </c>
      <c r="BA202" s="120" t="s">
        <v>9</v>
      </c>
      <c r="BB202" s="4">
        <v>202</v>
      </c>
      <c r="BC202" s="4">
        <v>0.02</v>
      </c>
    </row>
    <row r="203" spans="2:55">
      <c r="B203">
        <v>202</v>
      </c>
      <c r="C203" s="5">
        <f t="shared" si="31"/>
        <v>0.02</v>
      </c>
      <c r="D203" s="5">
        <f t="shared" si="32"/>
        <v>720</v>
      </c>
      <c r="E203" s="5" t="str">
        <f t="shared" si="33"/>
        <v>22.92</v>
      </c>
      <c r="F203" s="5" t="str">
        <f t="shared" si="34"/>
        <v>3517</v>
      </c>
      <c r="G203" s="5" t="str">
        <f t="shared" si="35"/>
        <v>3975</v>
      </c>
      <c r="H203" s="5" t="str">
        <f t="shared" si="36"/>
        <v>10.13</v>
      </c>
      <c r="I203" s="4" t="s">
        <v>9</v>
      </c>
      <c r="O203">
        <f ca="1"/>
        <v>0.13</v>
      </c>
      <c r="P203">
        <f ca="1"/>
        <v>880</v>
      </c>
      <c r="Q203">
        <f ca="1"/>
        <v>4.0932000000000004</v>
      </c>
      <c r="R203">
        <f ca="1"/>
        <v>3817.6840000000002</v>
      </c>
      <c r="S203">
        <f ca="1"/>
        <v>4349.8</v>
      </c>
      <c r="T203">
        <f ca="1"/>
        <v>9.6173999999999999</v>
      </c>
      <c r="U203" t="e">
        <f ca="1"/>
        <v>#VALUE!</v>
      </c>
      <c r="V203">
        <f ca="1"/>
        <v>1377</v>
      </c>
      <c r="W203">
        <f ca="1"/>
        <v>0.13</v>
      </c>
      <c r="AN203" s="89" t="str">
        <f t="shared" si="37"/>
        <v>0.02000</v>
      </c>
      <c r="AO203" s="89" t="str">
        <f t="shared" si="38"/>
        <v>720.0</v>
      </c>
      <c r="AP203" s="89" t="str">
        <f t="shared" si="39"/>
        <v>22.92</v>
      </c>
      <c r="AQ203" s="89" t="str">
        <f t="shared" si="40"/>
        <v>3517</v>
      </c>
      <c r="AR203" s="89" t="str">
        <f t="shared" si="41"/>
        <v>3975</v>
      </c>
      <c r="AS203" s="89" t="str">
        <f t="shared" si="42"/>
        <v>10.13</v>
      </c>
      <c r="AT203" s="89"/>
      <c r="AU203" s="99">
        <v>0.02</v>
      </c>
      <c r="AV203" s="99">
        <v>720</v>
      </c>
      <c r="AW203" s="99">
        <v>22.917000000000002</v>
      </c>
      <c r="AX203" s="99">
        <v>3517.06</v>
      </c>
      <c r="AY203" s="99">
        <v>3975.4</v>
      </c>
      <c r="AZ203" s="99">
        <v>10.132</v>
      </c>
      <c r="BA203" s="120" t="s">
        <v>9</v>
      </c>
      <c r="BB203" s="4">
        <v>203</v>
      </c>
      <c r="BC203" s="4">
        <v>0.02</v>
      </c>
    </row>
    <row r="204" spans="2:55">
      <c r="B204">
        <v>203</v>
      </c>
      <c r="C204" s="5">
        <f t="shared" si="31"/>
        <v>0.02</v>
      </c>
      <c r="D204" s="5">
        <f t="shared" si="32"/>
        <v>740</v>
      </c>
      <c r="E204" s="5" t="str">
        <f t="shared" si="33"/>
        <v>23.38</v>
      </c>
      <c r="F204" s="5" t="str">
        <f t="shared" si="34"/>
        <v>3554</v>
      </c>
      <c r="G204" s="5" t="str">
        <f t="shared" si="35"/>
        <v>4021</v>
      </c>
      <c r="H204" s="5" t="str">
        <f t="shared" si="36"/>
        <v>10.18</v>
      </c>
      <c r="I204" s="4" t="s">
        <v>9</v>
      </c>
      <c r="O204">
        <f ca="1"/>
        <v>0.13</v>
      </c>
      <c r="P204">
        <f ca="1"/>
        <v>900</v>
      </c>
      <c r="Q204">
        <f ca="1"/>
        <v>4.1642000000000001</v>
      </c>
      <c r="R204">
        <f ca="1"/>
        <v>3856.5540000000001</v>
      </c>
      <c r="S204">
        <f ca="1"/>
        <v>4397.8999999999996</v>
      </c>
      <c r="T204">
        <f ca="1"/>
        <v>9.6587999999999994</v>
      </c>
      <c r="U204" t="e">
        <f ca="1"/>
        <v>#VALUE!</v>
      </c>
      <c r="V204">
        <f ca="1"/>
        <v>1378</v>
      </c>
      <c r="W204">
        <f ca="1"/>
        <v>0.13</v>
      </c>
      <c r="AN204" s="89" t="str">
        <f t="shared" si="37"/>
        <v>0.02000</v>
      </c>
      <c r="AO204" s="89" t="str">
        <f t="shared" si="38"/>
        <v>740.0</v>
      </c>
      <c r="AP204" s="89" t="str">
        <f t="shared" si="39"/>
        <v>23.38</v>
      </c>
      <c r="AQ204" s="89" t="str">
        <f t="shared" si="40"/>
        <v>3554</v>
      </c>
      <c r="AR204" s="89" t="str">
        <f t="shared" si="41"/>
        <v>4021</v>
      </c>
      <c r="AS204" s="89" t="str">
        <f t="shared" si="42"/>
        <v>10.18</v>
      </c>
      <c r="AT204" s="89"/>
      <c r="AU204" s="99">
        <v>0.02</v>
      </c>
      <c r="AV204" s="99">
        <v>740</v>
      </c>
      <c r="AW204" s="99">
        <v>23.378</v>
      </c>
      <c r="AX204" s="99">
        <v>3553.7400000000002</v>
      </c>
      <c r="AY204" s="99">
        <v>4021.3</v>
      </c>
      <c r="AZ204" s="99">
        <v>10.178000000000001</v>
      </c>
      <c r="BA204" s="120" t="s">
        <v>9</v>
      </c>
      <c r="BB204" s="4">
        <v>204</v>
      </c>
      <c r="BC204" s="4">
        <v>0.02</v>
      </c>
    </row>
    <row r="205" spans="2:55">
      <c r="B205">
        <v>204</v>
      </c>
      <c r="C205" s="5">
        <f t="shared" si="31"/>
        <v>0.02</v>
      </c>
      <c r="D205" s="5">
        <f t="shared" si="32"/>
        <v>760</v>
      </c>
      <c r="E205" s="5" t="str">
        <f t="shared" si="33"/>
        <v>23.84</v>
      </c>
      <c r="F205" s="5" t="str">
        <f t="shared" si="34"/>
        <v>3591</v>
      </c>
      <c r="G205" s="5" t="str">
        <f t="shared" si="35"/>
        <v>4067</v>
      </c>
      <c r="H205" s="5" t="str">
        <f t="shared" si="36"/>
        <v>10.22</v>
      </c>
      <c r="I205" s="4" t="s">
        <v>9</v>
      </c>
      <c r="O205">
        <f ca="1"/>
        <v>0.13</v>
      </c>
      <c r="P205">
        <f ca="1"/>
        <v>920</v>
      </c>
      <c r="Q205">
        <f ca="1"/>
        <v>4.2352999999999996</v>
      </c>
      <c r="R205">
        <f ca="1"/>
        <v>3895.7109999999998</v>
      </c>
      <c r="S205">
        <f ca="1"/>
        <v>4446.3</v>
      </c>
      <c r="T205">
        <f ca="1"/>
        <v>9.6997</v>
      </c>
      <c r="U205" t="e">
        <f ca="1"/>
        <v>#VALUE!</v>
      </c>
      <c r="V205">
        <f ca="1"/>
        <v>1379</v>
      </c>
      <c r="W205">
        <f ca="1"/>
        <v>0.13</v>
      </c>
      <c r="AN205" s="89" t="str">
        <f t="shared" si="37"/>
        <v>0.02000</v>
      </c>
      <c r="AO205" s="89" t="str">
        <f t="shared" si="38"/>
        <v>760.0</v>
      </c>
      <c r="AP205" s="89" t="str">
        <f t="shared" si="39"/>
        <v>23.84</v>
      </c>
      <c r="AQ205" s="89" t="str">
        <f t="shared" si="40"/>
        <v>3591</v>
      </c>
      <c r="AR205" s="89" t="str">
        <f t="shared" si="41"/>
        <v>4067</v>
      </c>
      <c r="AS205" s="89" t="str">
        <f t="shared" si="42"/>
        <v>10.22</v>
      </c>
      <c r="AT205" s="89"/>
      <c r="AU205" s="99">
        <v>0.02</v>
      </c>
      <c r="AV205" s="99">
        <v>760</v>
      </c>
      <c r="AW205" s="99">
        <v>23.84</v>
      </c>
      <c r="AX205" s="99">
        <v>3590.6</v>
      </c>
      <c r="AY205" s="99">
        <v>4067.4</v>
      </c>
      <c r="AZ205" s="99">
        <v>10.223000000000001</v>
      </c>
      <c r="BA205" s="120" t="s">
        <v>9</v>
      </c>
      <c r="BB205" s="4">
        <v>205</v>
      </c>
      <c r="BC205" s="4">
        <v>0.02</v>
      </c>
    </row>
    <row r="206" spans="2:55">
      <c r="B206">
        <v>205</v>
      </c>
      <c r="C206" s="5">
        <f t="shared" si="31"/>
        <v>0.02</v>
      </c>
      <c r="D206" s="5">
        <f t="shared" si="32"/>
        <v>780</v>
      </c>
      <c r="E206" s="5" t="str">
        <f t="shared" si="33"/>
        <v>24.30</v>
      </c>
      <c r="F206" s="5" t="str">
        <f t="shared" si="34"/>
        <v>3628</v>
      </c>
      <c r="G206" s="5" t="str">
        <f t="shared" si="35"/>
        <v>4114</v>
      </c>
      <c r="H206" s="5" t="str">
        <f t="shared" si="36"/>
        <v>10.27</v>
      </c>
      <c r="I206" s="4" t="s">
        <v>9</v>
      </c>
      <c r="O206">
        <f ca="1"/>
        <v>0.13</v>
      </c>
      <c r="P206">
        <f ca="1"/>
        <v>940</v>
      </c>
      <c r="Q206">
        <f ca="1"/>
        <v>4.3064</v>
      </c>
      <c r="R206">
        <f ca="1"/>
        <v>3935.0680000000002</v>
      </c>
      <c r="S206">
        <f ca="1"/>
        <v>4494.8999999999996</v>
      </c>
      <c r="T206">
        <f ca="1"/>
        <v>9.7401</v>
      </c>
      <c r="U206" t="e">
        <f ca="1"/>
        <v>#VALUE!</v>
      </c>
      <c r="V206">
        <f ca="1"/>
        <v>1380</v>
      </c>
      <c r="W206">
        <f ca="1"/>
        <v>0.13</v>
      </c>
      <c r="AN206" s="89" t="str">
        <f t="shared" si="37"/>
        <v>0.02000</v>
      </c>
      <c r="AO206" s="89" t="str">
        <f t="shared" si="38"/>
        <v>780.0</v>
      </c>
      <c r="AP206" s="89" t="str">
        <f t="shared" si="39"/>
        <v>24.30</v>
      </c>
      <c r="AQ206" s="89" t="str">
        <f t="shared" si="40"/>
        <v>3628</v>
      </c>
      <c r="AR206" s="89" t="str">
        <f t="shared" si="41"/>
        <v>4114</v>
      </c>
      <c r="AS206" s="89" t="str">
        <f t="shared" si="42"/>
        <v>10.27</v>
      </c>
      <c r="AT206" s="89"/>
      <c r="AU206" s="99">
        <v>0.02</v>
      </c>
      <c r="AV206" s="99">
        <v>780</v>
      </c>
      <c r="AW206" s="99">
        <v>24.300999999999998</v>
      </c>
      <c r="AX206" s="99">
        <v>3627.8799999999997</v>
      </c>
      <c r="AY206" s="99">
        <v>4113.8999999999996</v>
      </c>
      <c r="AZ206" s="99">
        <v>10.266999999999999</v>
      </c>
      <c r="BA206" s="120" t="s">
        <v>9</v>
      </c>
      <c r="BB206" s="4">
        <v>206</v>
      </c>
      <c r="BC206" s="4">
        <v>0.02</v>
      </c>
    </row>
    <row r="207" spans="2:55">
      <c r="B207">
        <v>206</v>
      </c>
      <c r="C207" s="5">
        <f t="shared" ref="C207:C270" si="43">_xlfn.NUMBERVALUE(AN207)</f>
        <v>0.02</v>
      </c>
      <c r="D207" s="5">
        <f t="shared" ref="D207:D270" si="44">_xlfn.NUMBERVALUE(AO207)</f>
        <v>800</v>
      </c>
      <c r="E207" s="5" t="str">
        <f t="shared" ref="E207:E270" si="45">AP207</f>
        <v>24.76</v>
      </c>
      <c r="F207" s="5" t="str">
        <f t="shared" ref="F207:F270" si="46">IF($D207=0,_xlfn.NUMBERVALUE(AQ207),AQ207)</f>
        <v>3665</v>
      </c>
      <c r="G207" s="5" t="str">
        <f t="shared" ref="G207:G270" si="47">IF($D207=0,_xlfn.NUMBERVALUE(AR207),AR207)</f>
        <v>4161</v>
      </c>
      <c r="H207" s="5" t="str">
        <f t="shared" ref="H207:H270" si="48">IF($D207=0,_xlfn.NUMBERVALUE(AS207),AS207)</f>
        <v>10.31</v>
      </c>
      <c r="I207" s="4" t="s">
        <v>9</v>
      </c>
      <c r="O207">
        <f ca="1"/>
        <v>0.13</v>
      </c>
      <c r="P207">
        <f ca="1"/>
        <v>960</v>
      </c>
      <c r="Q207">
        <f ca="1"/>
        <v>4.3773999999999997</v>
      </c>
      <c r="R207">
        <f ca="1"/>
        <v>3974.8380000000002</v>
      </c>
      <c r="S207">
        <f ca="1"/>
        <v>4543.8999999999996</v>
      </c>
      <c r="T207">
        <f ca="1"/>
        <v>9.7800999999999991</v>
      </c>
      <c r="U207" t="e">
        <f ca="1"/>
        <v>#VALUE!</v>
      </c>
      <c r="V207">
        <f ca="1"/>
        <v>1381</v>
      </c>
      <c r="W207">
        <f ca="1"/>
        <v>0.13</v>
      </c>
      <c r="AN207" s="89" t="str">
        <f t="shared" ref="AN207:AN270" si="49">IF(AU207=0,"0.000",TEXT(IF(AU207&lt;0,"-","")&amp;LEFT(TEXT(ABS(AU207),"0."&amp;REPT("0",4-1)&amp;"E+00"),4+1)*10^FLOOR(LOG10(TEXT(ABS(AU207),"0."&amp;REPT("0",4-1)&amp;"E+00")),1),(""&amp;(IF(OR(AND(FLOOR(LOG10(TEXT(ABS(AU207),"0."&amp;REPT("0",4-1)&amp;"E+00")),1)+1=4,RIGHT(LEFT(TEXT(ABS(AU207),"0."&amp;REPT("0",4-1)&amp;"E+00"),4+1)*10^FLOOR(LOG10(TEXT(ABS(AU207),"0."&amp;REPT("0",4-1)&amp;"E+00")),1),1)="0"),LOG10(TEXT(ABS(AU207),"0."&amp;REPT("0",4-1)&amp;"E+00"))&lt;=4-1),"0.","#")&amp;REPT("0",IF(4-1-(FLOOR(LOG10(TEXT(ABS(AU207),"0."&amp;REPT("0",4-1)&amp;"E+00")),1))&gt;0,4-1-(FLOOR(LOG10(TEXT(ABS(AU207),"0."&amp;REPT("0",4-1)&amp;"E+00")),1)),0))))))</f>
        <v>0.02000</v>
      </c>
      <c r="AO207" s="89" t="str">
        <f t="shared" ref="AO207:AO270" si="50">IF(AV207=0,"0.000",TEXT(IF(AV207&lt;0,"-","")&amp;LEFT(TEXT(ABS(AV207),"0."&amp;REPT("0",4-1)&amp;"E+00"),4+1)*10^FLOOR(LOG10(TEXT(ABS(AV207),"0."&amp;REPT("0",4-1)&amp;"E+00")),1),(""&amp;(IF(OR(AND(FLOOR(LOG10(TEXT(ABS(AV207),"0."&amp;REPT("0",4-1)&amp;"E+00")),1)+1=4,RIGHT(LEFT(TEXT(ABS(AV207),"0."&amp;REPT("0",4-1)&amp;"E+00"),4+1)*10^FLOOR(LOG10(TEXT(ABS(AV207),"0."&amp;REPT("0",4-1)&amp;"E+00")),1),1)="0"),LOG10(TEXT(ABS(AV207),"0."&amp;REPT("0",4-1)&amp;"E+00"))&lt;=4-1),"0.","#")&amp;REPT("0",IF(4-1-(FLOOR(LOG10(TEXT(ABS(AV207),"0."&amp;REPT("0",4-1)&amp;"E+00")),1))&gt;0,4-1-(FLOOR(LOG10(TEXT(ABS(AV207),"0."&amp;REPT("0",4-1)&amp;"E+00")),1)),0))))))</f>
        <v>800.0</v>
      </c>
      <c r="AP207" s="89" t="str">
        <f t="shared" ref="AP207:AP270" si="51">IF(AW207=0,"0.000",TEXT(IF(AW207&lt;0,"-","")&amp;LEFT(TEXT(ABS(AW207),"0."&amp;REPT("0",4-1)&amp;"E+00"),4+1)*10^FLOOR(LOG10(TEXT(ABS(AW207),"0."&amp;REPT("0",4-1)&amp;"E+00")),1),(""&amp;(IF(OR(AND(FLOOR(LOG10(TEXT(ABS(AW207),"0."&amp;REPT("0",4-1)&amp;"E+00")),1)+1=4,RIGHT(LEFT(TEXT(ABS(AW207),"0."&amp;REPT("0",4-1)&amp;"E+00"),4+1)*10^FLOOR(LOG10(TEXT(ABS(AW207),"0."&amp;REPT("0",4-1)&amp;"E+00")),1),1)="0"),LOG10(TEXT(ABS(AW207),"0."&amp;REPT("0",4-1)&amp;"E+00"))&lt;=4-1),"0.","#")&amp;REPT("0",IF(4-1-(FLOOR(LOG10(TEXT(ABS(AW207),"0."&amp;REPT("0",4-1)&amp;"E+00")),1))&gt;0,4-1-(FLOOR(LOG10(TEXT(ABS(AW207),"0."&amp;REPT("0",4-1)&amp;"E+00")),1)),0))))))</f>
        <v>24.76</v>
      </c>
      <c r="AQ207" s="89" t="str">
        <f t="shared" ref="AQ207:AQ270" si="52">IF(AX207=0,"0.000",TEXT(IF(AX207&lt;0,"-","")&amp;LEFT(TEXT(ABS(AX207),"0."&amp;REPT("0",4-1)&amp;"E+00"),4+1)*10^FLOOR(LOG10(TEXT(ABS(AX207),"0."&amp;REPT("0",4-1)&amp;"E+00")),1),(""&amp;(IF(OR(AND(FLOOR(LOG10(TEXT(ABS(AX207),"0."&amp;REPT("0",4-1)&amp;"E+00")),1)+1=4,RIGHT(LEFT(TEXT(ABS(AX207),"0."&amp;REPT("0",4-1)&amp;"E+00"),4+1)*10^FLOOR(LOG10(TEXT(ABS(AX207),"0."&amp;REPT("0",4-1)&amp;"E+00")),1),1)="0"),LOG10(TEXT(ABS(AX207),"0."&amp;REPT("0",4-1)&amp;"E+00"))&lt;=4-1),"0.","#")&amp;REPT("0",IF(4-1-(FLOOR(LOG10(TEXT(ABS(AX207),"0."&amp;REPT("0",4-1)&amp;"E+00")),1))&gt;0,4-1-(FLOOR(LOG10(TEXT(ABS(AX207),"0."&amp;REPT("0",4-1)&amp;"E+00")),1)),0))))))</f>
        <v>3665</v>
      </c>
      <c r="AR207" s="89" t="str">
        <f t="shared" ref="AR207:AR270" si="53">IF(AY207=0,"0.000",TEXT(IF(AY207&lt;0,"-","")&amp;LEFT(TEXT(ABS(AY207),"0."&amp;REPT("0",4-1)&amp;"E+00"),4+1)*10^FLOOR(LOG10(TEXT(ABS(AY207),"0."&amp;REPT("0",4-1)&amp;"E+00")),1),(""&amp;(IF(OR(AND(FLOOR(LOG10(TEXT(ABS(AY207),"0."&amp;REPT("0",4-1)&amp;"E+00")),1)+1=4,RIGHT(LEFT(TEXT(ABS(AY207),"0."&amp;REPT("0",4-1)&amp;"E+00"),4+1)*10^FLOOR(LOG10(TEXT(ABS(AY207),"0."&amp;REPT("0",4-1)&amp;"E+00")),1),1)="0"),LOG10(TEXT(ABS(AY207),"0."&amp;REPT("0",4-1)&amp;"E+00"))&lt;=4-1),"0.","#")&amp;REPT("0",IF(4-1-(FLOOR(LOG10(TEXT(ABS(AY207),"0."&amp;REPT("0",4-1)&amp;"E+00")),1))&gt;0,4-1-(FLOOR(LOG10(TEXT(ABS(AY207),"0."&amp;REPT("0",4-1)&amp;"E+00")),1)),0))))))</f>
        <v>4161</v>
      </c>
      <c r="AS207" s="89" t="str">
        <f t="shared" ref="AS207:AS270" si="54">IF(AZ207=0,"0.000",TEXT(IF(AZ207&lt;0,"-","")&amp;LEFT(TEXT(ABS(AZ207),"0."&amp;REPT("0",4-1)&amp;"E+00"),4+1)*10^FLOOR(LOG10(TEXT(ABS(AZ207),"0."&amp;REPT("0",4-1)&amp;"E+00")),1),(""&amp;(IF(OR(AND(FLOOR(LOG10(TEXT(ABS(AZ207),"0."&amp;REPT("0",4-1)&amp;"E+00")),1)+1=4,RIGHT(LEFT(TEXT(ABS(AZ207),"0."&amp;REPT("0",4-1)&amp;"E+00"),4+1)*10^FLOOR(LOG10(TEXT(ABS(AZ207),"0."&amp;REPT("0",4-1)&amp;"E+00")),1),1)="0"),LOG10(TEXT(ABS(AZ207),"0."&amp;REPT("0",4-1)&amp;"E+00"))&lt;=4-1),"0.","#")&amp;REPT("0",IF(4-1-(FLOOR(LOG10(TEXT(ABS(AZ207),"0."&amp;REPT("0",4-1)&amp;"E+00")),1))&gt;0,4-1-(FLOOR(LOG10(TEXT(ABS(AZ207),"0."&amp;REPT("0",4-1)&amp;"E+00")),1)),0))))))</f>
        <v>10.31</v>
      </c>
      <c r="AT207" s="89"/>
      <c r="AU207" s="99">
        <v>0.02</v>
      </c>
      <c r="AV207" s="99">
        <v>800</v>
      </c>
      <c r="AW207" s="99">
        <v>24.763000000000002</v>
      </c>
      <c r="AX207" s="99">
        <v>3665.34</v>
      </c>
      <c r="AY207" s="99">
        <v>4160.6000000000004</v>
      </c>
      <c r="AZ207" s="99">
        <v>10.311</v>
      </c>
      <c r="BA207" s="120" t="s">
        <v>9</v>
      </c>
      <c r="BB207" s="4">
        <v>207</v>
      </c>
      <c r="BC207" s="4">
        <v>0.02</v>
      </c>
    </row>
    <row r="208" spans="2:55">
      <c r="B208">
        <v>207</v>
      </c>
      <c r="C208" s="5">
        <f t="shared" si="43"/>
        <v>0.02</v>
      </c>
      <c r="D208" s="5">
        <f t="shared" si="44"/>
        <v>820</v>
      </c>
      <c r="E208" s="5" t="str">
        <f t="shared" si="45"/>
        <v>25.23</v>
      </c>
      <c r="F208" s="5" t="str">
        <f t="shared" si="46"/>
        <v>3703</v>
      </c>
      <c r="G208" s="5" t="str">
        <f t="shared" si="47"/>
        <v>4208</v>
      </c>
      <c r="H208" s="5" t="str">
        <f t="shared" si="48"/>
        <v>10.36</v>
      </c>
      <c r="I208" s="4" t="s">
        <v>9</v>
      </c>
      <c r="O208">
        <f ca="1"/>
        <v>0.13</v>
      </c>
      <c r="P208">
        <f ca="1"/>
        <v>980</v>
      </c>
      <c r="Q208">
        <f ca="1"/>
        <v>4.4484000000000004</v>
      </c>
      <c r="R208">
        <f ca="1"/>
        <v>4014.7080000000001</v>
      </c>
      <c r="S208">
        <f ca="1"/>
        <v>4593</v>
      </c>
      <c r="T208">
        <f ca="1"/>
        <v>9.8196999999999992</v>
      </c>
      <c r="U208" t="e">
        <f ca="1"/>
        <v>#VALUE!</v>
      </c>
      <c r="V208">
        <f ca="1"/>
        <v>1382</v>
      </c>
      <c r="W208">
        <f ca="1"/>
        <v>0.13</v>
      </c>
      <c r="AN208" s="89" t="str">
        <f t="shared" si="49"/>
        <v>0.02000</v>
      </c>
      <c r="AO208" s="89" t="str">
        <f t="shared" si="50"/>
        <v>820.0</v>
      </c>
      <c r="AP208" s="89" t="str">
        <f t="shared" si="51"/>
        <v>25.23</v>
      </c>
      <c r="AQ208" s="89" t="str">
        <f t="shared" si="52"/>
        <v>3703</v>
      </c>
      <c r="AR208" s="89" t="str">
        <f t="shared" si="53"/>
        <v>4208</v>
      </c>
      <c r="AS208" s="89" t="str">
        <f t="shared" si="54"/>
        <v>10.36</v>
      </c>
      <c r="AT208" s="89"/>
      <c r="AU208" s="99">
        <v>0.02</v>
      </c>
      <c r="AV208" s="99">
        <v>820</v>
      </c>
      <c r="AW208" s="99">
        <v>25.225000000000001</v>
      </c>
      <c r="AX208" s="99">
        <v>3703.1000000000004</v>
      </c>
      <c r="AY208" s="99">
        <v>4207.6000000000004</v>
      </c>
      <c r="AZ208" s="99">
        <v>10.355</v>
      </c>
      <c r="BA208" s="120" t="s">
        <v>9</v>
      </c>
      <c r="BB208" s="4">
        <v>208</v>
      </c>
      <c r="BC208" s="4">
        <v>0.02</v>
      </c>
    </row>
    <row r="209" spans="2:55">
      <c r="B209">
        <v>208</v>
      </c>
      <c r="C209" s="5">
        <f t="shared" si="43"/>
        <v>0.02</v>
      </c>
      <c r="D209" s="5">
        <f t="shared" si="44"/>
        <v>840</v>
      </c>
      <c r="E209" s="5" t="str">
        <f t="shared" si="45"/>
        <v>25.69</v>
      </c>
      <c r="F209" s="5" t="str">
        <f t="shared" si="46"/>
        <v>3741</v>
      </c>
      <c r="G209" s="5" t="str">
        <f t="shared" si="47"/>
        <v>4255</v>
      </c>
      <c r="H209" s="5" t="str">
        <f t="shared" si="48"/>
        <v>10.40</v>
      </c>
      <c r="I209" s="4" t="s">
        <v>9</v>
      </c>
      <c r="O209">
        <f ca="1"/>
        <v>0.13</v>
      </c>
      <c r="P209">
        <f ca="1"/>
        <v>1000</v>
      </c>
      <c r="Q209">
        <f ca="1"/>
        <v>4.5194999999999999</v>
      </c>
      <c r="R209">
        <f ca="1"/>
        <v>4054.9650000000001</v>
      </c>
      <c r="S209">
        <f ca="1"/>
        <v>4642.5</v>
      </c>
      <c r="T209">
        <f ca="1"/>
        <v>9.8588000000000005</v>
      </c>
      <c r="U209" t="e">
        <f ca="1"/>
        <v>#VALUE!</v>
      </c>
      <c r="V209">
        <f ca="1"/>
        <v>1383</v>
      </c>
      <c r="W209">
        <f ca="1"/>
        <v>0.13</v>
      </c>
      <c r="AN209" s="89" t="str">
        <f t="shared" si="49"/>
        <v>0.02000</v>
      </c>
      <c r="AO209" s="89" t="str">
        <f t="shared" si="50"/>
        <v>840.0</v>
      </c>
      <c r="AP209" s="89" t="str">
        <f t="shared" si="51"/>
        <v>25.69</v>
      </c>
      <c r="AQ209" s="89" t="str">
        <f t="shared" si="52"/>
        <v>3741</v>
      </c>
      <c r="AR209" s="89" t="str">
        <f t="shared" si="53"/>
        <v>4255</v>
      </c>
      <c r="AS209" s="89" t="str">
        <f t="shared" si="54"/>
        <v>10.40</v>
      </c>
      <c r="AT209" s="89"/>
      <c r="AU209" s="99">
        <v>0.02</v>
      </c>
      <c r="AV209" s="99">
        <v>840</v>
      </c>
      <c r="AW209" s="99">
        <v>25.686</v>
      </c>
      <c r="AX209" s="99">
        <v>3741.08</v>
      </c>
      <c r="AY209" s="99">
        <v>4254.8</v>
      </c>
      <c r="AZ209" s="99">
        <v>10.397</v>
      </c>
      <c r="BA209" s="120" t="s">
        <v>9</v>
      </c>
      <c r="BB209" s="4">
        <v>209</v>
      </c>
      <c r="BC209" s="4">
        <v>0.02</v>
      </c>
    </row>
    <row r="210" spans="2:55">
      <c r="B210">
        <v>209</v>
      </c>
      <c r="C210" s="5">
        <f t="shared" si="43"/>
        <v>0.02</v>
      </c>
      <c r="D210" s="5">
        <f t="shared" si="44"/>
        <v>860</v>
      </c>
      <c r="E210" s="5" t="str">
        <f t="shared" si="45"/>
        <v>26.15</v>
      </c>
      <c r="F210" s="5" t="str">
        <f t="shared" si="46"/>
        <v>3779</v>
      </c>
      <c r="G210" s="5" t="str">
        <f t="shared" si="47"/>
        <v>4302</v>
      </c>
      <c r="H210" s="5" t="str">
        <f t="shared" si="48"/>
        <v>10.44</v>
      </c>
      <c r="I210" s="4" t="s">
        <v>9</v>
      </c>
      <c r="O210">
        <f ca="1"/>
        <v>0.13</v>
      </c>
      <c r="P210">
        <f ca="1"/>
        <v>1100</v>
      </c>
      <c r="Q210">
        <f ca="1"/>
        <v>4.8746999999999998</v>
      </c>
      <c r="R210">
        <f ca="1"/>
        <v>4259.7889999999998</v>
      </c>
      <c r="S210">
        <f ca="1"/>
        <v>4893.5</v>
      </c>
      <c r="T210">
        <f ca="1"/>
        <v>10.048999999999999</v>
      </c>
      <c r="U210" t="e">
        <f ca="1"/>
        <v>#VALUE!</v>
      </c>
      <c r="V210">
        <f ca="1"/>
        <v>1384</v>
      </c>
      <c r="W210">
        <f ca="1"/>
        <v>0.13</v>
      </c>
      <c r="AN210" s="89" t="str">
        <f t="shared" si="49"/>
        <v>0.02000</v>
      </c>
      <c r="AO210" s="89" t="str">
        <f t="shared" si="50"/>
        <v>860.0</v>
      </c>
      <c r="AP210" s="89" t="str">
        <f t="shared" si="51"/>
        <v>26.15</v>
      </c>
      <c r="AQ210" s="89" t="str">
        <f t="shared" si="52"/>
        <v>3779</v>
      </c>
      <c r="AR210" s="89" t="str">
        <f t="shared" si="53"/>
        <v>4302</v>
      </c>
      <c r="AS210" s="89" t="str">
        <f t="shared" si="54"/>
        <v>10.44</v>
      </c>
      <c r="AT210" s="89"/>
      <c r="AU210" s="99">
        <v>0.02</v>
      </c>
      <c r="AV210" s="99">
        <v>860</v>
      </c>
      <c r="AW210" s="99">
        <v>26.148</v>
      </c>
      <c r="AX210" s="99">
        <v>3779.4399999999996</v>
      </c>
      <c r="AY210" s="99">
        <v>4302.3999999999996</v>
      </c>
      <c r="AZ210" s="99">
        <v>10.44</v>
      </c>
      <c r="BA210" s="120" t="s">
        <v>9</v>
      </c>
      <c r="BB210" s="4">
        <v>210</v>
      </c>
      <c r="BC210" s="4">
        <v>0.02</v>
      </c>
    </row>
    <row r="211" spans="2:55">
      <c r="B211">
        <v>210</v>
      </c>
      <c r="C211" s="5">
        <f t="shared" si="43"/>
        <v>0.02</v>
      </c>
      <c r="D211" s="5">
        <f t="shared" si="44"/>
        <v>880</v>
      </c>
      <c r="E211" s="5" t="str">
        <f t="shared" si="45"/>
        <v>26.61</v>
      </c>
      <c r="F211" s="5" t="str">
        <f t="shared" si="46"/>
        <v>3818</v>
      </c>
      <c r="G211" s="5" t="str">
        <f t="shared" si="47"/>
        <v>4350.</v>
      </c>
      <c r="H211" s="5" t="str">
        <f t="shared" si="48"/>
        <v>10.48</v>
      </c>
      <c r="I211" s="4" t="s">
        <v>9</v>
      </c>
      <c r="O211">
        <f ca="1"/>
        <v>0.13</v>
      </c>
      <c r="P211">
        <f ca="1"/>
        <v>1200</v>
      </c>
      <c r="Q211">
        <f ca="1"/>
        <v>5.2298</v>
      </c>
      <c r="R211">
        <f ca="1"/>
        <v>4470.6260000000002</v>
      </c>
      <c r="S211">
        <f ca="1"/>
        <v>5150.5</v>
      </c>
      <c r="T211">
        <f ca="1"/>
        <v>10.228999999999999</v>
      </c>
      <c r="U211" t="e">
        <f ca="1"/>
        <v>#VALUE!</v>
      </c>
      <c r="V211">
        <f ca="1"/>
        <v>1385</v>
      </c>
      <c r="W211">
        <f ca="1"/>
        <v>0.13</v>
      </c>
      <c r="AN211" s="89" t="str">
        <f t="shared" si="49"/>
        <v>0.02000</v>
      </c>
      <c r="AO211" s="89" t="str">
        <f t="shared" si="50"/>
        <v>880.0</v>
      </c>
      <c r="AP211" s="89" t="str">
        <f t="shared" si="51"/>
        <v>26.61</v>
      </c>
      <c r="AQ211" s="89" t="str">
        <f t="shared" si="52"/>
        <v>3818</v>
      </c>
      <c r="AR211" s="89" t="str">
        <f t="shared" si="53"/>
        <v>4350.</v>
      </c>
      <c r="AS211" s="89" t="str">
        <f t="shared" si="54"/>
        <v>10.48</v>
      </c>
      <c r="AT211" s="89"/>
      <c r="AU211" s="99">
        <v>0.02</v>
      </c>
      <c r="AV211" s="99">
        <v>880</v>
      </c>
      <c r="AW211" s="99">
        <v>26.609000000000002</v>
      </c>
      <c r="AX211" s="99">
        <v>3818.0199999999995</v>
      </c>
      <c r="AY211" s="99">
        <v>4350.2</v>
      </c>
      <c r="AZ211" s="99">
        <v>10.481999999999999</v>
      </c>
      <c r="BA211" s="120" t="s">
        <v>9</v>
      </c>
      <c r="BB211" s="4">
        <v>211</v>
      </c>
      <c r="BC211" s="4">
        <v>0.02</v>
      </c>
    </row>
    <row r="212" spans="2:55">
      <c r="B212">
        <v>211</v>
      </c>
      <c r="C212" s="5">
        <f t="shared" si="43"/>
        <v>0.02</v>
      </c>
      <c r="D212" s="5">
        <f t="shared" si="44"/>
        <v>900</v>
      </c>
      <c r="E212" s="5" t="str">
        <f t="shared" si="45"/>
        <v>27.07</v>
      </c>
      <c r="F212" s="5" t="str">
        <f t="shared" si="46"/>
        <v>3857</v>
      </c>
      <c r="G212" s="5" t="str">
        <f t="shared" si="47"/>
        <v>4398</v>
      </c>
      <c r="H212" s="5" t="str">
        <f t="shared" si="48"/>
        <v>10.52</v>
      </c>
      <c r="I212" s="4" t="s">
        <v>9</v>
      </c>
      <c r="O212">
        <f ca="1"/>
        <v>0.13</v>
      </c>
      <c r="P212">
        <f ca="1"/>
        <v>1300</v>
      </c>
      <c r="Q212">
        <f ca="1"/>
        <v>5.585</v>
      </c>
      <c r="R212">
        <f ca="1"/>
        <v>4687.1499999999996</v>
      </c>
      <c r="S212">
        <f ca="1"/>
        <v>5413.2</v>
      </c>
      <c r="T212">
        <f ca="1"/>
        <v>10.401999999999999</v>
      </c>
      <c r="U212" t="e">
        <f ca="1"/>
        <v>#VALUE!</v>
      </c>
      <c r="V212">
        <f ca="1"/>
        <v>1386</v>
      </c>
      <c r="W212">
        <f ca="1"/>
        <v>0.13</v>
      </c>
      <c r="AN212" s="89" t="str">
        <f t="shared" si="49"/>
        <v>0.02000</v>
      </c>
      <c r="AO212" s="89" t="str">
        <f t="shared" si="50"/>
        <v>900.0</v>
      </c>
      <c r="AP212" s="89" t="str">
        <f t="shared" si="51"/>
        <v>27.07</v>
      </c>
      <c r="AQ212" s="89" t="str">
        <f t="shared" si="52"/>
        <v>3857</v>
      </c>
      <c r="AR212" s="89" t="str">
        <f t="shared" si="53"/>
        <v>4398</v>
      </c>
      <c r="AS212" s="89" t="str">
        <f t="shared" si="54"/>
        <v>10.52</v>
      </c>
      <c r="AT212" s="89"/>
      <c r="AU212" s="99">
        <v>0.02</v>
      </c>
      <c r="AV212" s="99">
        <v>900</v>
      </c>
      <c r="AW212" s="99">
        <v>27.071000000000002</v>
      </c>
      <c r="AX212" s="99">
        <v>3856.88</v>
      </c>
      <c r="AY212" s="99">
        <v>4398.3</v>
      </c>
      <c r="AZ212" s="99">
        <v>10.523</v>
      </c>
      <c r="BA212" s="120" t="s">
        <v>9</v>
      </c>
      <c r="BB212" s="4">
        <v>212</v>
      </c>
      <c r="BC212" s="4">
        <v>0.02</v>
      </c>
    </row>
    <row r="213" spans="2:55">
      <c r="B213">
        <v>212</v>
      </c>
      <c r="C213" s="5">
        <f t="shared" si="43"/>
        <v>0.02</v>
      </c>
      <c r="D213" s="5">
        <f t="shared" si="44"/>
        <v>920</v>
      </c>
      <c r="E213" s="5" t="str">
        <f t="shared" si="45"/>
        <v>27.53</v>
      </c>
      <c r="F213" s="5" t="str">
        <f t="shared" si="46"/>
        <v>3896</v>
      </c>
      <c r="G213" s="5" t="str">
        <f t="shared" si="47"/>
        <v>4447</v>
      </c>
      <c r="H213" s="5" t="str">
        <f t="shared" si="48"/>
        <v>10.56</v>
      </c>
      <c r="I213" s="4" t="s">
        <v>9</v>
      </c>
      <c r="O213">
        <f ca="1"/>
        <v>0.13</v>
      </c>
      <c r="P213">
        <f ca="1"/>
        <v>1400</v>
      </c>
      <c r="Q213">
        <f ca="1"/>
        <v>5.9401000000000002</v>
      </c>
      <c r="R213">
        <f ca="1"/>
        <v>4908.8869999999997</v>
      </c>
      <c r="S213">
        <f ca="1"/>
        <v>5681.1</v>
      </c>
      <c r="T213">
        <f ca="1"/>
        <v>10.567</v>
      </c>
      <c r="U213" t="e">
        <f ca="1"/>
        <v>#VALUE!</v>
      </c>
      <c r="V213">
        <f ca="1"/>
        <v>1387</v>
      </c>
      <c r="W213">
        <f ca="1"/>
        <v>0.13</v>
      </c>
      <c r="AN213" s="89" t="str">
        <f t="shared" si="49"/>
        <v>0.02000</v>
      </c>
      <c r="AO213" s="89" t="str">
        <f t="shared" si="50"/>
        <v>920.0</v>
      </c>
      <c r="AP213" s="89" t="str">
        <f t="shared" si="51"/>
        <v>27.53</v>
      </c>
      <c r="AQ213" s="89" t="str">
        <f t="shared" si="52"/>
        <v>3896</v>
      </c>
      <c r="AR213" s="89" t="str">
        <f t="shared" si="53"/>
        <v>4447</v>
      </c>
      <c r="AS213" s="89" t="str">
        <f t="shared" si="54"/>
        <v>10.56</v>
      </c>
      <c r="AT213" s="89"/>
      <c r="AU213" s="99">
        <v>0.02</v>
      </c>
      <c r="AV213" s="99">
        <v>920</v>
      </c>
      <c r="AW213" s="99">
        <v>27.532</v>
      </c>
      <c r="AX213" s="99">
        <v>3896.06</v>
      </c>
      <c r="AY213" s="99">
        <v>4446.7</v>
      </c>
      <c r="AZ213" s="99">
        <v>10.564</v>
      </c>
      <c r="BA213" s="120" t="s">
        <v>9</v>
      </c>
      <c r="BB213" s="4">
        <v>213</v>
      </c>
      <c r="BC213" s="4">
        <v>0.02</v>
      </c>
    </row>
    <row r="214" spans="2:55">
      <c r="B214">
        <v>213</v>
      </c>
      <c r="C214" s="5">
        <f t="shared" si="43"/>
        <v>0.02</v>
      </c>
      <c r="D214" s="5">
        <f t="shared" si="44"/>
        <v>940</v>
      </c>
      <c r="E214" s="5" t="str">
        <f t="shared" si="45"/>
        <v>27.99</v>
      </c>
      <c r="F214" s="5" t="str">
        <f t="shared" si="46"/>
        <v>3935</v>
      </c>
      <c r="G214" s="5" t="str">
        <f t="shared" si="47"/>
        <v>4495</v>
      </c>
      <c r="H214" s="5" t="str">
        <f t="shared" si="48"/>
        <v>10.60</v>
      </c>
      <c r="I214" s="4" t="s">
        <v>9</v>
      </c>
      <c r="O214">
        <f ca="1"/>
        <v>0.13</v>
      </c>
      <c r="P214">
        <f ca="1"/>
        <v>1500</v>
      </c>
      <c r="Q214">
        <f ca="1"/>
        <v>6.2952000000000004</v>
      </c>
      <c r="R214">
        <f ca="1"/>
        <v>5135.424</v>
      </c>
      <c r="S214">
        <f ca="1"/>
        <v>5953.8</v>
      </c>
      <c r="T214">
        <f ca="1"/>
        <v>10.725</v>
      </c>
      <c r="U214" t="e">
        <f ca="1"/>
        <v>#VALUE!</v>
      </c>
      <c r="V214">
        <f ca="1"/>
        <v>1388</v>
      </c>
      <c r="W214">
        <f ca="1"/>
        <v>0.13</v>
      </c>
      <c r="AN214" s="89" t="str">
        <f t="shared" si="49"/>
        <v>0.02000</v>
      </c>
      <c r="AO214" s="89" t="str">
        <f t="shared" si="50"/>
        <v>940.0</v>
      </c>
      <c r="AP214" s="89" t="str">
        <f t="shared" si="51"/>
        <v>27.99</v>
      </c>
      <c r="AQ214" s="89" t="str">
        <f t="shared" si="52"/>
        <v>3935</v>
      </c>
      <c r="AR214" s="89" t="str">
        <f t="shared" si="53"/>
        <v>4495</v>
      </c>
      <c r="AS214" s="89" t="str">
        <f t="shared" si="54"/>
        <v>10.60</v>
      </c>
      <c r="AT214" s="89"/>
      <c r="AU214" s="99">
        <v>0.02</v>
      </c>
      <c r="AV214" s="99">
        <v>940</v>
      </c>
      <c r="AW214" s="99">
        <v>27.994</v>
      </c>
      <c r="AX214" s="99">
        <v>3935.42</v>
      </c>
      <c r="AY214" s="99">
        <v>4495.3</v>
      </c>
      <c r="AZ214" s="99">
        <v>10.603999999999999</v>
      </c>
      <c r="BA214" s="120" t="s">
        <v>9</v>
      </c>
      <c r="BB214" s="4">
        <v>214</v>
      </c>
      <c r="BC214" s="4">
        <v>0.02</v>
      </c>
    </row>
    <row r="215" spans="2:55">
      <c r="B215">
        <v>214</v>
      </c>
      <c r="C215" s="5">
        <f t="shared" si="43"/>
        <v>0.02</v>
      </c>
      <c r="D215" s="5">
        <f t="shared" si="44"/>
        <v>960</v>
      </c>
      <c r="E215" s="5" t="str">
        <f t="shared" si="45"/>
        <v>28.46</v>
      </c>
      <c r="F215" s="5" t="str">
        <f t="shared" si="46"/>
        <v>3975</v>
      </c>
      <c r="G215" s="5" t="str">
        <f t="shared" si="47"/>
        <v>4544</v>
      </c>
      <c r="H215" s="5" t="str">
        <f t="shared" si="48"/>
        <v>10.64</v>
      </c>
      <c r="I215" s="4" t="s">
        <v>9</v>
      </c>
      <c r="O215">
        <f ca="1"/>
        <v>0.13</v>
      </c>
      <c r="P215">
        <f ca="1"/>
        <v>1600</v>
      </c>
      <c r="Q215">
        <f ca="1"/>
        <v>6.6501999999999999</v>
      </c>
      <c r="R215">
        <f ca="1"/>
        <v>5366.4740000000002</v>
      </c>
      <c r="S215">
        <f ca="1"/>
        <v>6231</v>
      </c>
      <c r="T215">
        <f ca="1"/>
        <v>10.877000000000001</v>
      </c>
      <c r="U215" t="e">
        <f ca="1"/>
        <v>#VALUE!</v>
      </c>
      <c r="V215">
        <f ca="1"/>
        <v>1389</v>
      </c>
      <c r="W215">
        <f ca="1"/>
        <v>0.13</v>
      </c>
      <c r="AN215" s="89" t="str">
        <f t="shared" si="49"/>
        <v>0.02000</v>
      </c>
      <c r="AO215" s="89" t="str">
        <f t="shared" si="50"/>
        <v>960.0</v>
      </c>
      <c r="AP215" s="89" t="str">
        <f t="shared" si="51"/>
        <v>28.46</v>
      </c>
      <c r="AQ215" s="89" t="str">
        <f t="shared" si="52"/>
        <v>3975</v>
      </c>
      <c r="AR215" s="89" t="str">
        <f t="shared" si="53"/>
        <v>4544</v>
      </c>
      <c r="AS215" s="89" t="str">
        <f t="shared" si="54"/>
        <v>10.64</v>
      </c>
      <c r="AT215" s="89"/>
      <c r="AU215" s="99">
        <v>0.02</v>
      </c>
      <c r="AV215" s="99">
        <v>960</v>
      </c>
      <c r="AW215" s="99">
        <v>28.456</v>
      </c>
      <c r="AX215" s="99">
        <v>3975.08</v>
      </c>
      <c r="AY215" s="99">
        <v>4544.2</v>
      </c>
      <c r="AZ215" s="99">
        <v>10.644</v>
      </c>
      <c r="BA215" s="120" t="s">
        <v>9</v>
      </c>
      <c r="BB215" s="4">
        <v>215</v>
      </c>
      <c r="BC215" s="4">
        <v>0.02</v>
      </c>
    </row>
    <row r="216" spans="2:55">
      <c r="B216">
        <v>215</v>
      </c>
      <c r="C216" s="5">
        <f t="shared" si="43"/>
        <v>0.02</v>
      </c>
      <c r="D216" s="5">
        <f t="shared" si="44"/>
        <v>980</v>
      </c>
      <c r="E216" s="5" t="str">
        <f t="shared" si="45"/>
        <v>28.92</v>
      </c>
      <c r="F216" s="5" t="str">
        <f t="shared" si="46"/>
        <v>4015</v>
      </c>
      <c r="G216" s="5" t="str">
        <f t="shared" si="47"/>
        <v>4593</v>
      </c>
      <c r="H216" s="5" t="str">
        <f t="shared" si="48"/>
        <v>10.68</v>
      </c>
      <c r="I216" s="4" t="s">
        <v>9</v>
      </c>
      <c r="O216">
        <f ca="1"/>
        <v>0.13</v>
      </c>
      <c r="P216">
        <f ca="1"/>
        <v>1800</v>
      </c>
      <c r="Q216">
        <f ca="1"/>
        <v>7.3604000000000003</v>
      </c>
      <c r="R216">
        <f ca="1"/>
        <v>5840.2479999999996</v>
      </c>
      <c r="S216">
        <f ca="1"/>
        <v>6797.1</v>
      </c>
      <c r="T216">
        <f ca="1"/>
        <v>11.164</v>
      </c>
      <c r="U216" t="e">
        <f ca="1"/>
        <v>#VALUE!</v>
      </c>
      <c r="V216">
        <f ca="1"/>
        <v>1390</v>
      </c>
      <c r="W216">
        <f ca="1"/>
        <v>0.13</v>
      </c>
      <c r="AN216" s="89" t="str">
        <f t="shared" si="49"/>
        <v>0.02000</v>
      </c>
      <c r="AO216" s="89" t="str">
        <f t="shared" si="50"/>
        <v>980.0</v>
      </c>
      <c r="AP216" s="89" t="str">
        <f t="shared" si="51"/>
        <v>28.92</v>
      </c>
      <c r="AQ216" s="89" t="str">
        <f t="shared" si="52"/>
        <v>4015</v>
      </c>
      <c r="AR216" s="89" t="str">
        <f t="shared" si="53"/>
        <v>4593</v>
      </c>
      <c r="AS216" s="89" t="str">
        <f t="shared" si="54"/>
        <v>10.68</v>
      </c>
      <c r="AT216" s="89"/>
      <c r="AU216" s="99">
        <v>0.02</v>
      </c>
      <c r="AV216" s="99">
        <v>980</v>
      </c>
      <c r="AW216" s="99">
        <v>28.917000000000002</v>
      </c>
      <c r="AX216" s="99">
        <v>4015.0599999999995</v>
      </c>
      <c r="AY216" s="99">
        <v>4593.3999999999996</v>
      </c>
      <c r="AZ216" s="99">
        <v>10.683999999999999</v>
      </c>
      <c r="BA216" s="120" t="s">
        <v>9</v>
      </c>
      <c r="BB216" s="4">
        <v>216</v>
      </c>
      <c r="BC216" s="4">
        <v>0.02</v>
      </c>
    </row>
    <row r="217" spans="2:55">
      <c r="B217">
        <v>216</v>
      </c>
      <c r="C217" s="5">
        <f t="shared" si="43"/>
        <v>0.02</v>
      </c>
      <c r="D217" s="5">
        <f t="shared" si="44"/>
        <v>1000</v>
      </c>
      <c r="E217" s="5" t="str">
        <f t="shared" si="45"/>
        <v>29.38</v>
      </c>
      <c r="F217" s="5" t="str">
        <f t="shared" si="46"/>
        <v>4055</v>
      </c>
      <c r="G217" s="5" t="str">
        <f t="shared" si="47"/>
        <v>4643</v>
      </c>
      <c r="H217" s="5" t="str">
        <f t="shared" si="48"/>
        <v>10.72</v>
      </c>
      <c r="I217" s="4" t="s">
        <v>9</v>
      </c>
      <c r="O217">
        <f ca="1"/>
        <v>0.13</v>
      </c>
      <c r="P217">
        <f ca="1"/>
        <v>2000</v>
      </c>
      <c r="Q217">
        <f ca="1"/>
        <v>8.0704999999999991</v>
      </c>
      <c r="R217">
        <f ca="1"/>
        <v>6327.835</v>
      </c>
      <c r="S217">
        <f ca="1"/>
        <v>7377</v>
      </c>
      <c r="T217">
        <f ca="1"/>
        <v>11.430999999999999</v>
      </c>
      <c r="U217" t="e">
        <f ca="1"/>
        <v>#VALUE!</v>
      </c>
      <c r="V217">
        <f ca="1"/>
        <v>1391</v>
      </c>
      <c r="W217">
        <f ca="1"/>
        <v>0.13</v>
      </c>
      <c r="AN217" s="89" t="str">
        <f t="shared" si="49"/>
        <v>0.02000</v>
      </c>
      <c r="AO217" s="89" t="str">
        <f t="shared" si="50"/>
        <v>1000.</v>
      </c>
      <c r="AP217" s="89" t="str">
        <f t="shared" si="51"/>
        <v>29.38</v>
      </c>
      <c r="AQ217" s="89" t="str">
        <f t="shared" si="52"/>
        <v>4055</v>
      </c>
      <c r="AR217" s="89" t="str">
        <f t="shared" si="53"/>
        <v>4643</v>
      </c>
      <c r="AS217" s="89" t="str">
        <f t="shared" si="54"/>
        <v>10.72</v>
      </c>
      <c r="AT217" s="89"/>
      <c r="AU217" s="99">
        <v>0.02</v>
      </c>
      <c r="AV217" s="99">
        <v>1000</v>
      </c>
      <c r="AW217" s="99">
        <v>29.379000000000001</v>
      </c>
      <c r="AX217" s="99">
        <v>4055.2200000000003</v>
      </c>
      <c r="AY217" s="99">
        <v>4642.8</v>
      </c>
      <c r="AZ217" s="99">
        <v>10.723000000000001</v>
      </c>
      <c r="BA217" s="120" t="s">
        <v>9</v>
      </c>
      <c r="BB217" s="4">
        <v>217</v>
      </c>
      <c r="BC217" s="4">
        <v>0.02</v>
      </c>
    </row>
    <row r="218" spans="2:55">
      <c r="B218">
        <v>217</v>
      </c>
      <c r="C218" s="5">
        <f t="shared" si="43"/>
        <v>0.02</v>
      </c>
      <c r="D218" s="5">
        <f t="shared" si="44"/>
        <v>1100</v>
      </c>
      <c r="E218" s="5" t="str">
        <f t="shared" si="45"/>
        <v>31.69</v>
      </c>
      <c r="F218" s="5" t="str">
        <f t="shared" si="46"/>
        <v>4260.</v>
      </c>
      <c r="G218" s="5" t="str">
        <f t="shared" si="47"/>
        <v>4894</v>
      </c>
      <c r="H218" s="5" t="str">
        <f t="shared" si="48"/>
        <v>10.91</v>
      </c>
      <c r="I218" s="4" t="s">
        <v>9</v>
      </c>
      <c r="AN218" s="89" t="str">
        <f t="shared" si="49"/>
        <v>0.02000</v>
      </c>
      <c r="AO218" s="89" t="str">
        <f t="shared" si="50"/>
        <v>1100.</v>
      </c>
      <c r="AP218" s="89" t="str">
        <f t="shared" si="51"/>
        <v>31.69</v>
      </c>
      <c r="AQ218" s="89" t="str">
        <f t="shared" si="52"/>
        <v>4260.</v>
      </c>
      <c r="AR218" s="89" t="str">
        <f t="shared" si="53"/>
        <v>4894</v>
      </c>
      <c r="AS218" s="89" t="str">
        <f t="shared" si="54"/>
        <v>10.91</v>
      </c>
      <c r="AT218" s="89"/>
      <c r="AU218" s="99">
        <v>0.02</v>
      </c>
      <c r="AV218" s="99">
        <v>1100</v>
      </c>
      <c r="AW218" s="99">
        <v>31.686</v>
      </c>
      <c r="AX218" s="99">
        <v>4259.9799999999996</v>
      </c>
      <c r="AY218" s="99">
        <v>4893.7</v>
      </c>
      <c r="AZ218" s="99">
        <v>10.913</v>
      </c>
      <c r="BA218" s="120" t="s">
        <v>9</v>
      </c>
      <c r="BB218" s="4">
        <v>218</v>
      </c>
      <c r="BC218" s="4">
        <v>0.02</v>
      </c>
    </row>
    <row r="219" spans="2:55">
      <c r="B219">
        <v>218</v>
      </c>
      <c r="C219" s="5">
        <f t="shared" si="43"/>
        <v>0.02</v>
      </c>
      <c r="D219" s="5">
        <f t="shared" si="44"/>
        <v>1200</v>
      </c>
      <c r="E219" s="5" t="str">
        <f t="shared" si="45"/>
        <v>33.99</v>
      </c>
      <c r="F219" s="5" t="str">
        <f t="shared" si="46"/>
        <v>4471</v>
      </c>
      <c r="G219" s="5" t="str">
        <f t="shared" si="47"/>
        <v>5151</v>
      </c>
      <c r="H219" s="5" t="str">
        <f t="shared" si="48"/>
        <v>11.09</v>
      </c>
      <c r="I219" s="4" t="s">
        <v>9</v>
      </c>
      <c r="AN219" s="89" t="str">
        <f t="shared" si="49"/>
        <v>0.02000</v>
      </c>
      <c r="AO219" s="89" t="str">
        <f t="shared" si="50"/>
        <v>1200.</v>
      </c>
      <c r="AP219" s="89" t="str">
        <f t="shared" si="51"/>
        <v>33.99</v>
      </c>
      <c r="AQ219" s="89" t="str">
        <f t="shared" si="52"/>
        <v>4471</v>
      </c>
      <c r="AR219" s="89" t="str">
        <f t="shared" si="53"/>
        <v>5151</v>
      </c>
      <c r="AS219" s="89" t="str">
        <f t="shared" si="54"/>
        <v>11.09</v>
      </c>
      <c r="AT219" s="89"/>
      <c r="AU219" s="99">
        <v>0.02</v>
      </c>
      <c r="AV219" s="99">
        <v>1200</v>
      </c>
      <c r="AW219" s="99">
        <v>33.994</v>
      </c>
      <c r="AX219" s="99">
        <v>4470.82</v>
      </c>
      <c r="AY219" s="99">
        <v>5150.7</v>
      </c>
      <c r="AZ219" s="99">
        <v>11.093</v>
      </c>
      <c r="BA219" s="120" t="s">
        <v>9</v>
      </c>
      <c r="BB219" s="4">
        <v>219</v>
      </c>
      <c r="BC219" s="4">
        <v>0.02</v>
      </c>
    </row>
    <row r="220" spans="2:55">
      <c r="B220">
        <v>219</v>
      </c>
      <c r="C220" s="5">
        <f t="shared" si="43"/>
        <v>0.02</v>
      </c>
      <c r="D220" s="5">
        <f t="shared" si="44"/>
        <v>1300</v>
      </c>
      <c r="E220" s="5" t="str">
        <f t="shared" si="45"/>
        <v>36.30</v>
      </c>
      <c r="F220" s="5" t="str">
        <f t="shared" si="46"/>
        <v>4687</v>
      </c>
      <c r="G220" s="5" t="str">
        <f t="shared" si="47"/>
        <v>5413</v>
      </c>
      <c r="H220" s="5" t="str">
        <f t="shared" si="48"/>
        <v>11.27</v>
      </c>
      <c r="I220" s="4" t="s">
        <v>9</v>
      </c>
      <c r="AN220" s="89" t="str">
        <f t="shared" si="49"/>
        <v>0.02000</v>
      </c>
      <c r="AO220" s="89" t="str">
        <f t="shared" si="50"/>
        <v>1300.</v>
      </c>
      <c r="AP220" s="89" t="str">
        <f t="shared" si="51"/>
        <v>36.30</v>
      </c>
      <c r="AQ220" s="89" t="str">
        <f t="shared" si="52"/>
        <v>4687</v>
      </c>
      <c r="AR220" s="89" t="str">
        <f t="shared" si="53"/>
        <v>5413</v>
      </c>
      <c r="AS220" s="89" t="str">
        <f t="shared" si="54"/>
        <v>11.27</v>
      </c>
      <c r="AT220" s="89"/>
      <c r="AU220" s="99">
        <v>0.02</v>
      </c>
      <c r="AV220" s="99">
        <v>1300</v>
      </c>
      <c r="AW220" s="99">
        <v>36.302</v>
      </c>
      <c r="AX220" s="99">
        <v>4687.3599999999997</v>
      </c>
      <c r="AY220" s="99">
        <v>5413.4</v>
      </c>
      <c r="AZ220" s="99">
        <v>11.266</v>
      </c>
      <c r="BA220" s="120" t="s">
        <v>9</v>
      </c>
      <c r="BB220" s="4">
        <v>220</v>
      </c>
      <c r="BC220" s="4">
        <v>0.02</v>
      </c>
    </row>
    <row r="221" spans="2:55">
      <c r="B221">
        <v>220</v>
      </c>
      <c r="C221" s="5">
        <f t="shared" si="43"/>
        <v>0.02</v>
      </c>
      <c r="D221" s="5">
        <f t="shared" si="44"/>
        <v>1400</v>
      </c>
      <c r="E221" s="5" t="str">
        <f t="shared" si="45"/>
        <v>38.61</v>
      </c>
      <c r="F221" s="5" t="str">
        <f t="shared" si="46"/>
        <v>4909</v>
      </c>
      <c r="G221" s="5" t="str">
        <f t="shared" si="47"/>
        <v>5681</v>
      </c>
      <c r="H221" s="5" t="str">
        <f t="shared" si="48"/>
        <v>11.43</v>
      </c>
      <c r="I221" s="4" t="s">
        <v>9</v>
      </c>
      <c r="AN221" s="89" t="str">
        <f t="shared" si="49"/>
        <v>0.02000</v>
      </c>
      <c r="AO221" s="89" t="str">
        <f t="shared" si="50"/>
        <v>1400.</v>
      </c>
      <c r="AP221" s="89" t="str">
        <f t="shared" si="51"/>
        <v>38.61</v>
      </c>
      <c r="AQ221" s="89" t="str">
        <f t="shared" si="52"/>
        <v>4909</v>
      </c>
      <c r="AR221" s="89" t="str">
        <f t="shared" si="53"/>
        <v>5681</v>
      </c>
      <c r="AS221" s="89" t="str">
        <f t="shared" si="54"/>
        <v>11.43</v>
      </c>
      <c r="AT221" s="89"/>
      <c r="AU221" s="99">
        <v>0.02</v>
      </c>
      <c r="AV221" s="99">
        <v>1400</v>
      </c>
      <c r="AW221" s="99">
        <v>38.61</v>
      </c>
      <c r="AX221" s="99">
        <v>4909.1000000000004</v>
      </c>
      <c r="AY221" s="99">
        <v>5681.3</v>
      </c>
      <c r="AZ221" s="99">
        <v>11.430999999999999</v>
      </c>
      <c r="BA221" s="120" t="s">
        <v>9</v>
      </c>
      <c r="BB221" s="4">
        <v>221</v>
      </c>
      <c r="BC221" s="4">
        <v>0.02</v>
      </c>
    </row>
    <row r="222" spans="2:55">
      <c r="B222">
        <v>221</v>
      </c>
      <c r="C222" s="5">
        <f t="shared" si="43"/>
        <v>0.02</v>
      </c>
      <c r="D222" s="5">
        <f t="shared" si="44"/>
        <v>1500</v>
      </c>
      <c r="E222" s="5" t="str">
        <f t="shared" si="45"/>
        <v>40.92</v>
      </c>
      <c r="F222" s="5" t="str">
        <f t="shared" si="46"/>
        <v>5136</v>
      </c>
      <c r="G222" s="5" t="str">
        <f t="shared" si="47"/>
        <v>5954</v>
      </c>
      <c r="H222" s="5" t="str">
        <f t="shared" si="48"/>
        <v>11.59</v>
      </c>
      <c r="I222" s="4" t="s">
        <v>9</v>
      </c>
      <c r="AN222" s="89" t="str">
        <f t="shared" si="49"/>
        <v>0.02000</v>
      </c>
      <c r="AO222" s="89" t="str">
        <f t="shared" si="50"/>
        <v>1500.</v>
      </c>
      <c r="AP222" s="89" t="str">
        <f t="shared" si="51"/>
        <v>40.92</v>
      </c>
      <c r="AQ222" s="89" t="str">
        <f t="shared" si="52"/>
        <v>5136</v>
      </c>
      <c r="AR222" s="89" t="str">
        <f t="shared" si="53"/>
        <v>5954</v>
      </c>
      <c r="AS222" s="89" t="str">
        <f t="shared" si="54"/>
        <v>11.59</v>
      </c>
      <c r="AT222" s="89"/>
      <c r="AU222" s="99">
        <v>0.02</v>
      </c>
      <c r="AV222" s="99">
        <v>1500</v>
      </c>
      <c r="AW222" s="99">
        <v>40.917000000000002</v>
      </c>
      <c r="AX222" s="99">
        <v>5135.66</v>
      </c>
      <c r="AY222" s="99">
        <v>5954</v>
      </c>
      <c r="AZ222" s="99">
        <v>11.589</v>
      </c>
      <c r="BA222" s="120" t="s">
        <v>9</v>
      </c>
      <c r="BB222" s="4">
        <v>222</v>
      </c>
      <c r="BC222" s="4">
        <v>0.02</v>
      </c>
    </row>
    <row r="223" spans="2:55">
      <c r="B223">
        <v>222</v>
      </c>
      <c r="C223" s="5">
        <f t="shared" si="43"/>
        <v>0.02</v>
      </c>
      <c r="D223" s="5">
        <f t="shared" si="44"/>
        <v>1600</v>
      </c>
      <c r="E223" s="5" t="str">
        <f t="shared" si="45"/>
        <v>43.23</v>
      </c>
      <c r="F223" s="5" t="str">
        <f t="shared" si="46"/>
        <v>5367</v>
      </c>
      <c r="G223" s="5" t="str">
        <f t="shared" si="47"/>
        <v>6231</v>
      </c>
      <c r="H223" s="5" t="str">
        <f t="shared" si="48"/>
        <v>11.74</v>
      </c>
      <c r="I223" s="4" t="s">
        <v>9</v>
      </c>
      <c r="AN223" s="89" t="str">
        <f t="shared" si="49"/>
        <v>0.02000</v>
      </c>
      <c r="AO223" s="89" t="str">
        <f t="shared" si="50"/>
        <v>1600.</v>
      </c>
      <c r="AP223" s="89" t="str">
        <f t="shared" si="51"/>
        <v>43.23</v>
      </c>
      <c r="AQ223" s="89" t="str">
        <f t="shared" si="52"/>
        <v>5367</v>
      </c>
      <c r="AR223" s="89" t="str">
        <f t="shared" si="53"/>
        <v>6231</v>
      </c>
      <c r="AS223" s="89" t="str">
        <f t="shared" si="54"/>
        <v>11.74</v>
      </c>
      <c r="AT223" s="89"/>
      <c r="AU223" s="99">
        <v>0.02</v>
      </c>
      <c r="AV223" s="99">
        <v>1600</v>
      </c>
      <c r="AW223" s="99">
        <v>43.225000000000001</v>
      </c>
      <c r="AX223" s="99">
        <v>5366.6</v>
      </c>
      <c r="AY223" s="99">
        <v>6231.1</v>
      </c>
      <c r="AZ223" s="99">
        <v>11.741</v>
      </c>
      <c r="BA223" s="120" t="s">
        <v>9</v>
      </c>
      <c r="BB223" s="4">
        <v>223</v>
      </c>
      <c r="BC223" s="4">
        <v>0.02</v>
      </c>
    </row>
    <row r="224" spans="2:55">
      <c r="B224">
        <v>223</v>
      </c>
      <c r="C224" s="5">
        <f t="shared" si="43"/>
        <v>0.02</v>
      </c>
      <c r="D224" s="5">
        <f t="shared" si="44"/>
        <v>1800</v>
      </c>
      <c r="E224" s="5" t="str">
        <f t="shared" si="45"/>
        <v>47.84</v>
      </c>
      <c r="F224" s="5" t="str">
        <f t="shared" si="46"/>
        <v>5840.</v>
      </c>
      <c r="G224" s="5" t="str">
        <f t="shared" si="47"/>
        <v>6797</v>
      </c>
      <c r="H224" s="5" t="str">
        <f t="shared" si="48"/>
        <v>12.03</v>
      </c>
      <c r="I224" s="4" t="s">
        <v>9</v>
      </c>
      <c r="AN224" s="89" t="str">
        <f t="shared" si="49"/>
        <v>0.02000</v>
      </c>
      <c r="AO224" s="89" t="str">
        <f t="shared" si="50"/>
        <v>1800.</v>
      </c>
      <c r="AP224" s="89" t="str">
        <f t="shared" si="51"/>
        <v>47.84</v>
      </c>
      <c r="AQ224" s="89" t="str">
        <f t="shared" si="52"/>
        <v>5840.</v>
      </c>
      <c r="AR224" s="89" t="str">
        <f t="shared" si="53"/>
        <v>6797</v>
      </c>
      <c r="AS224" s="89" t="str">
        <f t="shared" si="54"/>
        <v>12.03</v>
      </c>
      <c r="AT224" s="89"/>
      <c r="AU224" s="99">
        <v>0.02</v>
      </c>
      <c r="AV224" s="99">
        <v>1800</v>
      </c>
      <c r="AW224" s="99">
        <v>47.84</v>
      </c>
      <c r="AX224" s="99">
        <v>5840.4</v>
      </c>
      <c r="AY224" s="99">
        <v>6797.2</v>
      </c>
      <c r="AZ224" s="99">
        <v>12.028</v>
      </c>
      <c r="BA224" s="120" t="s">
        <v>9</v>
      </c>
      <c r="BB224" s="4">
        <v>224</v>
      </c>
      <c r="BC224" s="4">
        <v>0.02</v>
      </c>
    </row>
    <row r="225" spans="2:55">
      <c r="B225">
        <v>224</v>
      </c>
      <c r="C225" s="5">
        <f t="shared" si="43"/>
        <v>0.02</v>
      </c>
      <c r="D225" s="5">
        <f t="shared" si="44"/>
        <v>2000</v>
      </c>
      <c r="E225" s="5" t="str">
        <f t="shared" si="45"/>
        <v>52.46</v>
      </c>
      <c r="F225" s="5" t="str">
        <f t="shared" si="46"/>
        <v>6328</v>
      </c>
      <c r="G225" s="5" t="str">
        <f t="shared" si="47"/>
        <v>7377</v>
      </c>
      <c r="H225" s="5" t="str">
        <f t="shared" si="48"/>
        <v>12.30</v>
      </c>
      <c r="I225" s="4" t="s">
        <v>9</v>
      </c>
      <c r="AN225" s="89" t="str">
        <f t="shared" si="49"/>
        <v>0.02000</v>
      </c>
      <c r="AO225" s="89" t="str">
        <f t="shared" si="50"/>
        <v>2000.</v>
      </c>
      <c r="AP225" s="89" t="str">
        <f t="shared" si="51"/>
        <v>52.46</v>
      </c>
      <c r="AQ225" s="89" t="str">
        <f t="shared" si="52"/>
        <v>6328</v>
      </c>
      <c r="AR225" s="89" t="str">
        <f t="shared" si="53"/>
        <v>7377</v>
      </c>
      <c r="AS225" s="89" t="str">
        <f t="shared" si="54"/>
        <v>12.30</v>
      </c>
      <c r="AT225" s="89"/>
      <c r="AU225" s="99">
        <v>0.02</v>
      </c>
      <c r="AV225" s="99">
        <v>2000</v>
      </c>
      <c r="AW225" s="99">
        <v>52.454999999999998</v>
      </c>
      <c r="AX225" s="99">
        <v>6327.9</v>
      </c>
      <c r="AY225" s="99">
        <v>7377</v>
      </c>
      <c r="AZ225" s="99">
        <v>12.295</v>
      </c>
      <c r="BA225" s="120" t="s">
        <v>9</v>
      </c>
      <c r="BB225" s="4">
        <v>225</v>
      </c>
      <c r="BC225" s="4">
        <v>0.02</v>
      </c>
    </row>
    <row r="226" spans="2:55">
      <c r="B226">
        <v>225</v>
      </c>
      <c r="C226" s="5">
        <f t="shared" si="43"/>
        <v>0.03</v>
      </c>
      <c r="D226" s="5">
        <f t="shared" si="44"/>
        <v>0</v>
      </c>
      <c r="E226" s="5" t="str">
        <f t="shared" si="45"/>
        <v>0.001000</v>
      </c>
      <c r="F226" s="5">
        <f t="shared" si="46"/>
        <v>-4.0009999999999997E-2</v>
      </c>
      <c r="G226" s="5">
        <f t="shared" si="47"/>
        <v>-0.01</v>
      </c>
      <c r="H226" s="5">
        <f t="shared" si="48"/>
        <v>1.4999999999999999E-4</v>
      </c>
      <c r="I226" s="4" t="s">
        <v>8</v>
      </c>
      <c r="AN226" s="89" t="str">
        <f t="shared" si="49"/>
        <v>0.03000</v>
      </c>
      <c r="AO226" s="89" t="str">
        <f t="shared" si="50"/>
        <v>0.000</v>
      </c>
      <c r="AP226" s="89" t="str">
        <f t="shared" si="51"/>
        <v>0.001000</v>
      </c>
      <c r="AQ226" s="89" t="str">
        <f t="shared" si="52"/>
        <v>-0.04001</v>
      </c>
      <c r="AR226" s="89" t="str">
        <f t="shared" si="53"/>
        <v>-0.01000</v>
      </c>
      <c r="AS226" s="89" t="str">
        <f t="shared" si="54"/>
        <v>0.0001500</v>
      </c>
      <c r="AT226" s="89"/>
      <c r="AU226" s="99">
        <v>0.03</v>
      </c>
      <c r="AV226" s="99">
        <v>0</v>
      </c>
      <c r="AW226" s="99">
        <v>1.00019E-3</v>
      </c>
      <c r="AX226" s="99">
        <v>-4.0005699999999998E-2</v>
      </c>
      <c r="AY226" s="99">
        <v>-0.01</v>
      </c>
      <c r="AZ226" s="99">
        <v>1.4999999999999999E-4</v>
      </c>
      <c r="BA226" s="120" t="s">
        <v>8</v>
      </c>
      <c r="BB226" s="4">
        <v>226</v>
      </c>
      <c r="BC226" s="4">
        <v>0.03</v>
      </c>
    </row>
    <row r="227" spans="2:55">
      <c r="B227">
        <v>226</v>
      </c>
      <c r="C227" s="5">
        <f t="shared" si="43"/>
        <v>0.03</v>
      </c>
      <c r="D227" s="5">
        <f t="shared" si="44"/>
        <v>5</v>
      </c>
      <c r="E227" s="5" t="str">
        <f t="shared" si="45"/>
        <v>0.001000</v>
      </c>
      <c r="F227" s="5" t="str">
        <f t="shared" si="46"/>
        <v>21.02</v>
      </c>
      <c r="G227" s="5" t="str">
        <f t="shared" si="47"/>
        <v>21.05</v>
      </c>
      <c r="H227" s="5" t="str">
        <f t="shared" si="48"/>
        <v>0.07625</v>
      </c>
      <c r="I227" s="4" t="s">
        <v>8</v>
      </c>
      <c r="AN227" s="89" t="str">
        <f t="shared" si="49"/>
        <v>0.03000</v>
      </c>
      <c r="AO227" s="89" t="str">
        <f t="shared" si="50"/>
        <v>5.000</v>
      </c>
      <c r="AP227" s="89" t="str">
        <f t="shared" si="51"/>
        <v>0.001000</v>
      </c>
      <c r="AQ227" s="89" t="str">
        <f t="shared" si="52"/>
        <v>21.02</v>
      </c>
      <c r="AR227" s="89" t="str">
        <f t="shared" si="53"/>
        <v>21.05</v>
      </c>
      <c r="AS227" s="89" t="str">
        <f t="shared" si="54"/>
        <v>0.07625</v>
      </c>
      <c r="AT227" s="89"/>
      <c r="AU227" s="99">
        <v>0.03</v>
      </c>
      <c r="AV227" s="99">
        <v>5</v>
      </c>
      <c r="AW227" s="99">
        <v>1.00007E-3</v>
      </c>
      <c r="AX227" s="99">
        <v>21.0199979</v>
      </c>
      <c r="AY227" s="99">
        <v>21.05</v>
      </c>
      <c r="AZ227" s="99">
        <v>7.6249999999999998E-2</v>
      </c>
      <c r="BA227" s="120" t="s">
        <v>8</v>
      </c>
      <c r="BB227" s="4">
        <v>227</v>
      </c>
      <c r="BC227" s="4">
        <v>0.03</v>
      </c>
    </row>
    <row r="228" spans="2:55">
      <c r="B228">
        <v>227</v>
      </c>
      <c r="C228" s="5">
        <f t="shared" si="43"/>
        <v>0.03</v>
      </c>
      <c r="D228" s="5">
        <f t="shared" si="44"/>
        <v>10</v>
      </c>
      <c r="E228" s="5" t="str">
        <f t="shared" si="45"/>
        <v>0.001000</v>
      </c>
      <c r="F228" s="5" t="str">
        <f t="shared" si="46"/>
        <v>42.02</v>
      </c>
      <c r="G228" s="5" t="str">
        <f t="shared" si="47"/>
        <v>42.05</v>
      </c>
      <c r="H228" s="5" t="str">
        <f t="shared" si="48"/>
        <v>0.1518</v>
      </c>
      <c r="I228" s="4" t="s">
        <v>8</v>
      </c>
      <c r="AN228" s="89" t="str">
        <f t="shared" si="49"/>
        <v>0.03000</v>
      </c>
      <c r="AO228" s="89" t="str">
        <f t="shared" si="50"/>
        <v>10.00</v>
      </c>
      <c r="AP228" s="89" t="str">
        <f t="shared" si="51"/>
        <v>0.001000</v>
      </c>
      <c r="AQ228" s="89" t="str">
        <f t="shared" si="52"/>
        <v>42.02</v>
      </c>
      <c r="AR228" s="89" t="str">
        <f t="shared" si="53"/>
        <v>42.05</v>
      </c>
      <c r="AS228" s="89" t="str">
        <f t="shared" si="54"/>
        <v>0.1518</v>
      </c>
      <c r="AT228" s="89"/>
      <c r="AU228" s="99">
        <v>0.03</v>
      </c>
      <c r="AV228" s="99">
        <v>10</v>
      </c>
      <c r="AW228" s="99">
        <v>1.00033E-3</v>
      </c>
      <c r="AX228" s="99">
        <v>42.019990099999994</v>
      </c>
      <c r="AY228" s="99">
        <v>42.05</v>
      </c>
      <c r="AZ228" s="99">
        <v>0.15179999999999999</v>
      </c>
      <c r="BA228" s="120" t="s">
        <v>8</v>
      </c>
      <c r="BB228" s="4">
        <v>228</v>
      </c>
      <c r="BC228" s="4">
        <v>0.03</v>
      </c>
    </row>
    <row r="229" spans="2:55">
      <c r="B229">
        <v>228</v>
      </c>
      <c r="C229" s="5">
        <f t="shared" si="43"/>
        <v>0.03</v>
      </c>
      <c r="D229" s="5">
        <f t="shared" si="44"/>
        <v>15</v>
      </c>
      <c r="E229" s="5" t="str">
        <f t="shared" si="45"/>
        <v>0.001001</v>
      </c>
      <c r="F229" s="5" t="str">
        <f t="shared" si="46"/>
        <v>62.98</v>
      </c>
      <c r="G229" s="5" t="str">
        <f t="shared" si="47"/>
        <v>63.01</v>
      </c>
      <c r="H229" s="5" t="str">
        <f t="shared" si="48"/>
        <v>0.2245</v>
      </c>
      <c r="I229" s="4" t="s">
        <v>8</v>
      </c>
      <c r="AN229" s="89" t="str">
        <f t="shared" si="49"/>
        <v>0.03000</v>
      </c>
      <c r="AO229" s="89" t="str">
        <f t="shared" si="50"/>
        <v>15.00</v>
      </c>
      <c r="AP229" s="89" t="str">
        <f t="shared" si="51"/>
        <v>0.001001</v>
      </c>
      <c r="AQ229" s="89" t="str">
        <f t="shared" si="52"/>
        <v>62.98</v>
      </c>
      <c r="AR229" s="89" t="str">
        <f t="shared" si="53"/>
        <v>63.01</v>
      </c>
      <c r="AS229" s="89" t="str">
        <f t="shared" si="54"/>
        <v>0.2245</v>
      </c>
      <c r="AT229" s="89"/>
      <c r="AU229" s="99">
        <v>0.03</v>
      </c>
      <c r="AV229" s="99">
        <v>15</v>
      </c>
      <c r="AW229" s="99">
        <v>1.0009300000000001E-3</v>
      </c>
      <c r="AX229" s="99">
        <v>62.979972099999998</v>
      </c>
      <c r="AY229" s="99">
        <v>63.01</v>
      </c>
      <c r="AZ229" s="99">
        <v>0.22445999999999999</v>
      </c>
      <c r="BA229" s="120" t="s">
        <v>8</v>
      </c>
      <c r="BB229" s="4">
        <v>229</v>
      </c>
      <c r="BC229" s="4">
        <v>0.03</v>
      </c>
    </row>
    <row r="230" spans="2:55">
      <c r="B230">
        <v>229</v>
      </c>
      <c r="C230" s="5">
        <f t="shared" si="43"/>
        <v>0.03</v>
      </c>
      <c r="D230" s="5">
        <f t="shared" si="44"/>
        <v>20</v>
      </c>
      <c r="E230" s="5" t="str">
        <f t="shared" si="45"/>
        <v>0.001002</v>
      </c>
      <c r="F230" s="5" t="str">
        <f t="shared" si="46"/>
        <v>83.91</v>
      </c>
      <c r="G230" s="5" t="str">
        <f t="shared" si="47"/>
        <v>83.94</v>
      </c>
      <c r="H230" s="5" t="str">
        <f t="shared" si="48"/>
        <v>0.2965</v>
      </c>
      <c r="I230" s="4" t="s">
        <v>8</v>
      </c>
      <c r="AN230" s="89" t="str">
        <f t="shared" si="49"/>
        <v>0.03000</v>
      </c>
      <c r="AO230" s="89" t="str">
        <f t="shared" si="50"/>
        <v>20.00</v>
      </c>
      <c r="AP230" s="89" t="str">
        <f t="shared" si="51"/>
        <v>0.001002</v>
      </c>
      <c r="AQ230" s="89" t="str">
        <f t="shared" si="52"/>
        <v>83.91</v>
      </c>
      <c r="AR230" s="89" t="str">
        <f t="shared" si="53"/>
        <v>83.94</v>
      </c>
      <c r="AS230" s="89" t="str">
        <f t="shared" si="54"/>
        <v>0.2965</v>
      </c>
      <c r="AT230" s="89"/>
      <c r="AU230" s="99">
        <v>0.03</v>
      </c>
      <c r="AV230" s="99">
        <v>20</v>
      </c>
      <c r="AW230" s="99">
        <v>1.00183E-3</v>
      </c>
      <c r="AX230" s="99">
        <v>83.909945100000002</v>
      </c>
      <c r="AY230" s="99">
        <v>83.94</v>
      </c>
      <c r="AZ230" s="99">
        <v>0.29648000000000002</v>
      </c>
      <c r="BA230" s="120" t="s">
        <v>8</v>
      </c>
      <c r="BB230" s="4">
        <v>230</v>
      </c>
      <c r="BC230" s="4">
        <v>0.03</v>
      </c>
    </row>
    <row r="231" spans="2:55">
      <c r="B231">
        <v>230</v>
      </c>
      <c r="C231" s="5">
        <f t="shared" si="43"/>
        <v>0.03</v>
      </c>
      <c r="D231" s="5">
        <f t="shared" si="44"/>
        <v>25</v>
      </c>
      <c r="E231" s="5" t="str">
        <f t="shared" si="45"/>
        <v>0.001003</v>
      </c>
      <c r="F231" s="5" t="str">
        <f t="shared" si="46"/>
        <v>104.8</v>
      </c>
      <c r="G231" s="5" t="str">
        <f t="shared" si="47"/>
        <v>104.9</v>
      </c>
      <c r="H231" s="5" t="str">
        <f t="shared" si="48"/>
        <v>0.3672</v>
      </c>
      <c r="I231" s="4" t="s">
        <v>8</v>
      </c>
      <c r="AN231" s="89" t="str">
        <f t="shared" si="49"/>
        <v>0.03000</v>
      </c>
      <c r="AO231" s="89" t="str">
        <f t="shared" si="50"/>
        <v>25.00</v>
      </c>
      <c r="AP231" s="89" t="str">
        <f t="shared" si="51"/>
        <v>0.001003</v>
      </c>
      <c r="AQ231" s="89" t="str">
        <f t="shared" si="52"/>
        <v>104.8</v>
      </c>
      <c r="AR231" s="89" t="str">
        <f t="shared" si="53"/>
        <v>104.9</v>
      </c>
      <c r="AS231" s="89" t="str">
        <f t="shared" si="54"/>
        <v>0.3672</v>
      </c>
      <c r="AT231" s="89"/>
      <c r="AU231" s="99">
        <v>0.03</v>
      </c>
      <c r="AV231" s="99">
        <v>25</v>
      </c>
      <c r="AW231" s="99">
        <v>1.00299E-3</v>
      </c>
      <c r="AX231" s="99">
        <v>104.81991029999999</v>
      </c>
      <c r="AY231" s="99">
        <v>104.85</v>
      </c>
      <c r="AZ231" s="99">
        <v>0.36721999999999999</v>
      </c>
      <c r="BA231" s="120" t="s">
        <v>8</v>
      </c>
      <c r="BB231" s="4">
        <v>231</v>
      </c>
      <c r="BC231" s="4">
        <v>0.03</v>
      </c>
    </row>
    <row r="232" spans="2:55">
      <c r="B232">
        <v>231</v>
      </c>
      <c r="C232" s="5">
        <f t="shared" si="43"/>
        <v>0.03</v>
      </c>
      <c r="D232" s="5">
        <f t="shared" si="44"/>
        <v>30</v>
      </c>
      <c r="E232" s="5" t="str">
        <f t="shared" si="45"/>
        <v>0.001004</v>
      </c>
      <c r="F232" s="5" t="str">
        <f t="shared" si="46"/>
        <v>125.7</v>
      </c>
      <c r="G232" s="5" t="str">
        <f t="shared" si="47"/>
        <v>125.8</v>
      </c>
      <c r="H232" s="5" t="str">
        <f t="shared" si="48"/>
        <v>0.4368</v>
      </c>
      <c r="I232" s="4" t="s">
        <v>8</v>
      </c>
      <c r="AN232" s="89" t="str">
        <f t="shared" si="49"/>
        <v>0.03000</v>
      </c>
      <c r="AO232" s="89" t="str">
        <f t="shared" si="50"/>
        <v>30.00</v>
      </c>
      <c r="AP232" s="89" t="str">
        <f t="shared" si="51"/>
        <v>0.001004</v>
      </c>
      <c r="AQ232" s="89" t="str">
        <f t="shared" si="52"/>
        <v>125.7</v>
      </c>
      <c r="AR232" s="89" t="str">
        <f t="shared" si="53"/>
        <v>125.8</v>
      </c>
      <c r="AS232" s="89" t="str">
        <f t="shared" si="54"/>
        <v>0.4368</v>
      </c>
      <c r="AT232" s="89"/>
      <c r="AU232" s="99">
        <v>0.03</v>
      </c>
      <c r="AV232" s="99">
        <v>30</v>
      </c>
      <c r="AW232" s="99">
        <v>1.0043999999999999E-3</v>
      </c>
      <c r="AX232" s="99">
        <v>125.72986800000001</v>
      </c>
      <c r="AY232" s="99">
        <v>125.76</v>
      </c>
      <c r="AZ232" s="99">
        <v>0.43675000000000003</v>
      </c>
      <c r="BA232" s="120" t="s">
        <v>8</v>
      </c>
      <c r="BB232" s="4">
        <v>232</v>
      </c>
      <c r="BC232" s="4">
        <v>0.03</v>
      </c>
    </row>
    <row r="233" spans="2:55">
      <c r="B233">
        <v>232</v>
      </c>
      <c r="C233" s="5">
        <f t="shared" si="43"/>
        <v>0.03</v>
      </c>
      <c r="D233" s="5">
        <f t="shared" si="44"/>
        <v>35</v>
      </c>
      <c r="E233" s="5" t="str">
        <f t="shared" si="45"/>
        <v>0.001006</v>
      </c>
      <c r="F233" s="5" t="str">
        <f t="shared" si="46"/>
        <v>146.6</v>
      </c>
      <c r="G233" s="5" t="str">
        <f t="shared" si="47"/>
        <v>146.7</v>
      </c>
      <c r="H233" s="5" t="str">
        <f t="shared" si="48"/>
        <v>0.5051</v>
      </c>
      <c r="I233" s="4" t="s">
        <v>8</v>
      </c>
      <c r="AN233" s="89" t="str">
        <f t="shared" si="49"/>
        <v>0.03000</v>
      </c>
      <c r="AO233" s="89" t="str">
        <f t="shared" si="50"/>
        <v>35.00</v>
      </c>
      <c r="AP233" s="89" t="str">
        <f t="shared" si="51"/>
        <v>0.001006</v>
      </c>
      <c r="AQ233" s="89" t="str">
        <f t="shared" si="52"/>
        <v>146.6</v>
      </c>
      <c r="AR233" s="89" t="str">
        <f t="shared" si="53"/>
        <v>146.7</v>
      </c>
      <c r="AS233" s="89" t="str">
        <f t="shared" si="54"/>
        <v>0.5051</v>
      </c>
      <c r="AT233" s="89"/>
      <c r="AU233" s="99">
        <v>0.03</v>
      </c>
      <c r="AV233" s="99">
        <v>35</v>
      </c>
      <c r="AW233" s="99">
        <v>1.00603E-3</v>
      </c>
      <c r="AX233" s="99">
        <v>146.62981909999999</v>
      </c>
      <c r="AY233" s="99">
        <v>146.66</v>
      </c>
      <c r="AZ233" s="99">
        <v>0.50512000000000001</v>
      </c>
      <c r="BA233" s="120" t="s">
        <v>8</v>
      </c>
      <c r="BB233" s="4">
        <v>233</v>
      </c>
      <c r="BC233" s="4">
        <v>0.03</v>
      </c>
    </row>
    <row r="234" spans="2:55">
      <c r="B234">
        <v>233</v>
      </c>
      <c r="C234" s="5">
        <f t="shared" si="43"/>
        <v>0.03</v>
      </c>
      <c r="D234" s="5">
        <f t="shared" si="44"/>
        <v>40</v>
      </c>
      <c r="E234" s="5" t="str">
        <f t="shared" si="45"/>
        <v>0.001008</v>
      </c>
      <c r="F234" s="5" t="str">
        <f t="shared" si="46"/>
        <v>167.5</v>
      </c>
      <c r="G234" s="5" t="str">
        <f t="shared" si="47"/>
        <v>167.6</v>
      </c>
      <c r="H234" s="5" t="str">
        <f t="shared" si="48"/>
        <v>0.5724</v>
      </c>
      <c r="I234" s="4" t="s">
        <v>8</v>
      </c>
      <c r="AN234" s="89" t="str">
        <f t="shared" si="49"/>
        <v>0.03000</v>
      </c>
      <c r="AO234" s="89" t="str">
        <f t="shared" si="50"/>
        <v>40.00</v>
      </c>
      <c r="AP234" s="89" t="str">
        <f t="shared" si="51"/>
        <v>0.001008</v>
      </c>
      <c r="AQ234" s="89" t="str">
        <f t="shared" si="52"/>
        <v>167.5</v>
      </c>
      <c r="AR234" s="89" t="str">
        <f t="shared" si="53"/>
        <v>167.6</v>
      </c>
      <c r="AS234" s="89" t="str">
        <f t="shared" si="54"/>
        <v>0.5724</v>
      </c>
      <c r="AT234" s="89"/>
      <c r="AU234" s="99">
        <v>0.03</v>
      </c>
      <c r="AV234" s="99">
        <v>40</v>
      </c>
      <c r="AW234" s="99">
        <v>1.0078800000000001E-3</v>
      </c>
      <c r="AX234" s="99">
        <v>167.5197636</v>
      </c>
      <c r="AY234" s="99">
        <v>167.55</v>
      </c>
      <c r="AZ234" s="99">
        <v>0.57238999999999995</v>
      </c>
      <c r="BA234" s="120" t="s">
        <v>8</v>
      </c>
      <c r="BB234" s="4">
        <v>234</v>
      </c>
      <c r="BC234" s="4">
        <v>0.03</v>
      </c>
    </row>
    <row r="235" spans="2:55">
      <c r="B235">
        <v>234</v>
      </c>
      <c r="C235" s="5">
        <f t="shared" si="43"/>
        <v>0.03</v>
      </c>
      <c r="D235" s="5">
        <f t="shared" si="44"/>
        <v>45</v>
      </c>
      <c r="E235" s="5" t="str">
        <f t="shared" si="45"/>
        <v>0.001010</v>
      </c>
      <c r="F235" s="5" t="str">
        <f t="shared" si="46"/>
        <v>188.4</v>
      </c>
      <c r="G235" s="5" t="str">
        <f t="shared" si="47"/>
        <v>188.5</v>
      </c>
      <c r="H235" s="5" t="str">
        <f t="shared" si="48"/>
        <v>0.6386</v>
      </c>
      <c r="I235" s="4" t="s">
        <v>8</v>
      </c>
      <c r="AN235" s="89" t="str">
        <f t="shared" si="49"/>
        <v>0.03000</v>
      </c>
      <c r="AO235" s="89" t="str">
        <f t="shared" si="50"/>
        <v>45.00</v>
      </c>
      <c r="AP235" s="89" t="str">
        <f t="shared" si="51"/>
        <v>0.001010</v>
      </c>
      <c r="AQ235" s="89" t="str">
        <f t="shared" si="52"/>
        <v>188.4</v>
      </c>
      <c r="AR235" s="89" t="str">
        <f t="shared" si="53"/>
        <v>188.5</v>
      </c>
      <c r="AS235" s="89" t="str">
        <f t="shared" si="54"/>
        <v>0.6386</v>
      </c>
      <c r="AT235" s="89"/>
      <c r="AU235" s="99">
        <v>0.03</v>
      </c>
      <c r="AV235" s="99">
        <v>45</v>
      </c>
      <c r="AW235" s="99">
        <v>1.0099199999999999E-3</v>
      </c>
      <c r="AX235" s="99">
        <v>188.41970239999998</v>
      </c>
      <c r="AY235" s="99">
        <v>188.45</v>
      </c>
      <c r="AZ235" s="99">
        <v>0.63861000000000001</v>
      </c>
      <c r="BA235" s="120" t="s">
        <v>8</v>
      </c>
      <c r="BB235" s="4">
        <v>235</v>
      </c>
      <c r="BC235" s="4">
        <v>0.03</v>
      </c>
    </row>
    <row r="236" spans="2:55">
      <c r="B236">
        <v>235</v>
      </c>
      <c r="C236" s="5">
        <f t="shared" si="43"/>
        <v>0.03</v>
      </c>
      <c r="D236" s="5">
        <f t="shared" si="44"/>
        <v>50</v>
      </c>
      <c r="E236" s="5" t="str">
        <f t="shared" si="45"/>
        <v>0.001012</v>
      </c>
      <c r="F236" s="5" t="str">
        <f t="shared" si="46"/>
        <v>209.3</v>
      </c>
      <c r="G236" s="5" t="str">
        <f t="shared" si="47"/>
        <v>209.4</v>
      </c>
      <c r="H236" s="5" t="str">
        <f t="shared" si="48"/>
        <v>0.7038</v>
      </c>
      <c r="I236" s="4" t="s">
        <v>8</v>
      </c>
      <c r="AN236" s="89" t="str">
        <f t="shared" si="49"/>
        <v>0.03000</v>
      </c>
      <c r="AO236" s="89" t="str">
        <f t="shared" si="50"/>
        <v>50.00</v>
      </c>
      <c r="AP236" s="89" t="str">
        <f t="shared" si="51"/>
        <v>0.001012</v>
      </c>
      <c r="AQ236" s="89" t="str">
        <f t="shared" si="52"/>
        <v>209.3</v>
      </c>
      <c r="AR236" s="89" t="str">
        <f t="shared" si="53"/>
        <v>209.4</v>
      </c>
      <c r="AS236" s="89" t="str">
        <f t="shared" si="54"/>
        <v>0.7038</v>
      </c>
      <c r="AT236" s="89"/>
      <c r="AU236" s="99">
        <v>0.03</v>
      </c>
      <c r="AV236" s="99">
        <v>50</v>
      </c>
      <c r="AW236" s="99">
        <v>1.0121400000000001E-3</v>
      </c>
      <c r="AX236" s="99">
        <v>209.32963580000001</v>
      </c>
      <c r="AY236" s="99">
        <v>209.36</v>
      </c>
      <c r="AZ236" s="99">
        <v>0.70379999999999998</v>
      </c>
      <c r="BA236" s="120" t="s">
        <v>8</v>
      </c>
      <c r="BB236" s="4">
        <v>236</v>
      </c>
      <c r="BC236" s="4">
        <v>0.03</v>
      </c>
    </row>
    <row r="237" spans="2:55">
      <c r="B237">
        <v>236</v>
      </c>
      <c r="C237" s="5">
        <f t="shared" si="43"/>
        <v>0.03</v>
      </c>
      <c r="D237" s="5">
        <f t="shared" si="44"/>
        <v>55</v>
      </c>
      <c r="E237" s="5" t="str">
        <f t="shared" si="45"/>
        <v>0.001015</v>
      </c>
      <c r="F237" s="5" t="str">
        <f t="shared" si="46"/>
        <v>230.2</v>
      </c>
      <c r="G237" s="5" t="str">
        <f t="shared" si="47"/>
        <v>230.3</v>
      </c>
      <c r="H237" s="5" t="str">
        <f t="shared" si="48"/>
        <v>0.7682</v>
      </c>
      <c r="I237" s="4" t="s">
        <v>8</v>
      </c>
      <c r="AN237" s="89" t="str">
        <f t="shared" si="49"/>
        <v>0.03000</v>
      </c>
      <c r="AO237" s="89" t="str">
        <f t="shared" si="50"/>
        <v>55.00</v>
      </c>
      <c r="AP237" s="89" t="str">
        <f t="shared" si="51"/>
        <v>0.001015</v>
      </c>
      <c r="AQ237" s="89" t="str">
        <f t="shared" si="52"/>
        <v>230.2</v>
      </c>
      <c r="AR237" s="89" t="str">
        <f t="shared" si="53"/>
        <v>230.3</v>
      </c>
      <c r="AS237" s="89" t="str">
        <f t="shared" si="54"/>
        <v>0.7682</v>
      </c>
      <c r="AT237" s="89"/>
      <c r="AU237" s="99">
        <v>0.03</v>
      </c>
      <c r="AV237" s="99">
        <v>55</v>
      </c>
      <c r="AW237" s="99">
        <v>1.0145500000000001E-3</v>
      </c>
      <c r="AX237" s="99">
        <v>230.2395635</v>
      </c>
      <c r="AY237" s="99">
        <v>230.27</v>
      </c>
      <c r="AZ237" s="99">
        <v>0.76819999999999999</v>
      </c>
      <c r="BA237" s="120" t="s">
        <v>8</v>
      </c>
      <c r="BB237" s="4">
        <v>237</v>
      </c>
      <c r="BC237" s="4">
        <v>0.03</v>
      </c>
    </row>
    <row r="238" spans="2:55">
      <c r="B238">
        <v>237</v>
      </c>
      <c r="C238" s="5">
        <f t="shared" si="43"/>
        <v>0.03</v>
      </c>
      <c r="D238" s="5">
        <f t="shared" si="44"/>
        <v>60</v>
      </c>
      <c r="E238" s="5" t="str">
        <f t="shared" si="45"/>
        <v>0.001017</v>
      </c>
      <c r="F238" s="5" t="str">
        <f t="shared" si="46"/>
        <v>251.2</v>
      </c>
      <c r="G238" s="5" t="str">
        <f t="shared" si="47"/>
        <v>251.2</v>
      </c>
      <c r="H238" s="5" t="str">
        <f t="shared" si="48"/>
        <v>0.8313</v>
      </c>
      <c r="I238" s="4" t="s">
        <v>8</v>
      </c>
      <c r="AN238" s="89" t="str">
        <f t="shared" si="49"/>
        <v>0.03000</v>
      </c>
      <c r="AO238" s="89" t="str">
        <f t="shared" si="50"/>
        <v>60.00</v>
      </c>
      <c r="AP238" s="89" t="str">
        <f t="shared" si="51"/>
        <v>0.001017</v>
      </c>
      <c r="AQ238" s="89" t="str">
        <f t="shared" si="52"/>
        <v>251.2</v>
      </c>
      <c r="AR238" s="89" t="str">
        <f t="shared" si="53"/>
        <v>251.2</v>
      </c>
      <c r="AS238" s="89" t="str">
        <f t="shared" si="54"/>
        <v>0.8313</v>
      </c>
      <c r="AT238" s="89"/>
      <c r="AU238" s="99">
        <v>0.03</v>
      </c>
      <c r="AV238" s="99">
        <v>60</v>
      </c>
      <c r="AW238" s="99">
        <v>1.01712E-3</v>
      </c>
      <c r="AX238" s="99">
        <v>251.15948639999999</v>
      </c>
      <c r="AY238" s="99">
        <v>251.19</v>
      </c>
      <c r="AZ238" s="99">
        <v>0.83128999999999997</v>
      </c>
      <c r="BA238" s="120" t="s">
        <v>8</v>
      </c>
      <c r="BB238" s="4">
        <v>238</v>
      </c>
      <c r="BC238" s="4">
        <v>0.03</v>
      </c>
    </row>
    <row r="239" spans="2:55">
      <c r="B239">
        <v>238</v>
      </c>
      <c r="C239" s="5">
        <f t="shared" si="43"/>
        <v>0.03</v>
      </c>
      <c r="D239" s="5">
        <f t="shared" si="44"/>
        <v>65</v>
      </c>
      <c r="E239" s="5" t="str">
        <f t="shared" si="45"/>
        <v>0.001020</v>
      </c>
      <c r="F239" s="5" t="str">
        <f t="shared" si="46"/>
        <v>272.1</v>
      </c>
      <c r="G239" s="5" t="str">
        <f t="shared" si="47"/>
        <v>272.1</v>
      </c>
      <c r="H239" s="5" t="str">
        <f t="shared" si="48"/>
        <v>0.8937</v>
      </c>
      <c r="I239" s="4" t="s">
        <v>8</v>
      </c>
      <c r="AN239" s="89" t="str">
        <f t="shared" si="49"/>
        <v>0.03000</v>
      </c>
      <c r="AO239" s="89" t="str">
        <f t="shared" si="50"/>
        <v>65.00</v>
      </c>
      <c r="AP239" s="89" t="str">
        <f t="shared" si="51"/>
        <v>0.001020</v>
      </c>
      <c r="AQ239" s="89" t="str">
        <f t="shared" si="52"/>
        <v>272.1</v>
      </c>
      <c r="AR239" s="89" t="str">
        <f t="shared" si="53"/>
        <v>272.1</v>
      </c>
      <c r="AS239" s="89" t="str">
        <f t="shared" si="54"/>
        <v>0.8937</v>
      </c>
      <c r="AT239" s="89"/>
      <c r="AU239" s="99">
        <v>0.03</v>
      </c>
      <c r="AV239" s="99">
        <v>65</v>
      </c>
      <c r="AW239" s="99">
        <v>1.01987E-3</v>
      </c>
      <c r="AX239" s="99">
        <v>272.08940389999998</v>
      </c>
      <c r="AY239" s="99">
        <v>272.12</v>
      </c>
      <c r="AZ239" s="99">
        <v>0.89365000000000006</v>
      </c>
      <c r="BA239" s="120" t="s">
        <v>8</v>
      </c>
      <c r="BB239" s="4">
        <v>239</v>
      </c>
      <c r="BC239" s="4">
        <v>0.03</v>
      </c>
    </row>
    <row r="240" spans="2:55">
      <c r="B240">
        <v>239</v>
      </c>
      <c r="C240" s="5">
        <f t="shared" si="43"/>
        <v>0.03</v>
      </c>
      <c r="D240" s="5">
        <f t="shared" si="44"/>
        <v>69.099999999999994</v>
      </c>
      <c r="E240" s="5" t="str">
        <f t="shared" si="45"/>
        <v>0.001022</v>
      </c>
      <c r="F240" s="5" t="str">
        <f t="shared" si="46"/>
        <v>289.2</v>
      </c>
      <c r="G240" s="5" t="str">
        <f t="shared" si="47"/>
        <v>289.3</v>
      </c>
      <c r="H240" s="5" t="str">
        <f t="shared" si="48"/>
        <v>0.9441</v>
      </c>
      <c r="I240" s="4" t="s">
        <v>10</v>
      </c>
      <c r="AN240" s="89" t="str">
        <f t="shared" si="49"/>
        <v>0.03000</v>
      </c>
      <c r="AO240" s="89" t="str">
        <f t="shared" si="50"/>
        <v>69.10</v>
      </c>
      <c r="AP240" s="89" t="str">
        <f t="shared" si="51"/>
        <v>0.001022</v>
      </c>
      <c r="AQ240" s="89" t="str">
        <f t="shared" si="52"/>
        <v>289.2</v>
      </c>
      <c r="AR240" s="89" t="str">
        <f t="shared" si="53"/>
        <v>289.3</v>
      </c>
      <c r="AS240" s="89" t="str">
        <f t="shared" si="54"/>
        <v>0.9441</v>
      </c>
      <c r="AT240" s="89"/>
      <c r="AU240" s="99">
        <v>0.03</v>
      </c>
      <c r="AV240" s="99">
        <v>69.094999999999999</v>
      </c>
      <c r="AW240" s="99">
        <v>1.02224E-3</v>
      </c>
      <c r="AX240" s="99">
        <v>289.2393328</v>
      </c>
      <c r="AY240" s="99">
        <v>289.27</v>
      </c>
      <c r="AZ240" s="99">
        <v>0.94406999999999996</v>
      </c>
      <c r="BA240" s="120" t="s">
        <v>10</v>
      </c>
      <c r="BB240" s="4">
        <v>240</v>
      </c>
      <c r="BC240" s="4">
        <v>0.03</v>
      </c>
    </row>
    <row r="241" spans="2:55">
      <c r="B241">
        <v>240</v>
      </c>
      <c r="C241" s="5">
        <f t="shared" si="43"/>
        <v>0.03</v>
      </c>
      <c r="D241" s="5">
        <f t="shared" si="44"/>
        <v>69.099999999999994</v>
      </c>
      <c r="E241" s="5" t="str">
        <f t="shared" si="45"/>
        <v>5.228</v>
      </c>
      <c r="F241" s="5" t="str">
        <f t="shared" si="46"/>
        <v>2468</v>
      </c>
      <c r="G241" s="5" t="str">
        <f t="shared" si="47"/>
        <v>2625</v>
      </c>
      <c r="H241" s="5" t="str">
        <f t="shared" si="48"/>
        <v>7.768</v>
      </c>
      <c r="I241" s="4" t="s">
        <v>11</v>
      </c>
      <c r="AN241" s="89" t="str">
        <f t="shared" si="49"/>
        <v>0.03000</v>
      </c>
      <c r="AO241" s="89" t="str">
        <f t="shared" si="50"/>
        <v>69.10</v>
      </c>
      <c r="AP241" s="89" t="str">
        <f t="shared" si="51"/>
        <v>5.228</v>
      </c>
      <c r="AQ241" s="89" t="str">
        <f t="shared" si="52"/>
        <v>2468</v>
      </c>
      <c r="AR241" s="89" t="str">
        <f t="shared" si="53"/>
        <v>2625</v>
      </c>
      <c r="AS241" s="89" t="str">
        <f t="shared" si="54"/>
        <v>7.768</v>
      </c>
      <c r="AT241" s="89"/>
      <c r="AU241" s="99">
        <v>0.03</v>
      </c>
      <c r="AV241" s="99">
        <v>69.094999999999999</v>
      </c>
      <c r="AW241" s="99">
        <v>5.2283999999999997</v>
      </c>
      <c r="AX241" s="99">
        <v>2467.6480000000001</v>
      </c>
      <c r="AY241" s="99">
        <v>2624.5</v>
      </c>
      <c r="AZ241" s="99">
        <v>7.7675000000000001</v>
      </c>
      <c r="BA241" s="120" t="s">
        <v>11</v>
      </c>
      <c r="BB241" s="4">
        <v>241</v>
      </c>
      <c r="BC241" s="4">
        <v>0.03</v>
      </c>
    </row>
    <row r="242" spans="2:55">
      <c r="B242">
        <v>241</v>
      </c>
      <c r="C242" s="5">
        <f t="shared" si="43"/>
        <v>0.03</v>
      </c>
      <c r="D242" s="5">
        <f t="shared" si="44"/>
        <v>70</v>
      </c>
      <c r="E242" s="5" t="str">
        <f t="shared" si="45"/>
        <v>5.243</v>
      </c>
      <c r="F242" s="5" t="str">
        <f t="shared" si="46"/>
        <v>2469</v>
      </c>
      <c r="G242" s="5" t="str">
        <f t="shared" si="47"/>
        <v>2626</v>
      </c>
      <c r="H242" s="5" t="str">
        <f t="shared" si="48"/>
        <v>7.773</v>
      </c>
      <c r="I242" s="4" t="s">
        <v>9</v>
      </c>
      <c r="AN242" s="89" t="str">
        <f t="shared" si="49"/>
        <v>0.03000</v>
      </c>
      <c r="AO242" s="89" t="str">
        <f t="shared" si="50"/>
        <v>70.00</v>
      </c>
      <c r="AP242" s="89" t="str">
        <f t="shared" si="51"/>
        <v>5.243</v>
      </c>
      <c r="AQ242" s="89" t="str">
        <f t="shared" si="52"/>
        <v>2469</v>
      </c>
      <c r="AR242" s="89" t="str">
        <f t="shared" si="53"/>
        <v>2626</v>
      </c>
      <c r="AS242" s="89" t="str">
        <f t="shared" si="54"/>
        <v>7.773</v>
      </c>
      <c r="AT242" s="89"/>
      <c r="AU242" s="99">
        <v>0.03</v>
      </c>
      <c r="AV242" s="99">
        <v>70</v>
      </c>
      <c r="AW242" s="99">
        <v>5.2427999999999999</v>
      </c>
      <c r="AX242" s="99">
        <v>2469.0160000000001</v>
      </c>
      <c r="AY242" s="99">
        <v>2626.3</v>
      </c>
      <c r="AZ242" s="99">
        <v>7.7727000000000004</v>
      </c>
      <c r="BA242" s="120" t="s">
        <v>9</v>
      </c>
      <c r="BB242" s="4">
        <v>242</v>
      </c>
      <c r="BC242" s="4">
        <v>0.03</v>
      </c>
    </row>
    <row r="243" spans="2:55">
      <c r="B243">
        <v>242</v>
      </c>
      <c r="C243" s="5">
        <f t="shared" si="43"/>
        <v>0.03</v>
      </c>
      <c r="D243" s="5">
        <f t="shared" si="44"/>
        <v>75</v>
      </c>
      <c r="E243" s="5" t="str">
        <f t="shared" si="45"/>
        <v>5.322</v>
      </c>
      <c r="F243" s="5" t="str">
        <f t="shared" si="46"/>
        <v>2477</v>
      </c>
      <c r="G243" s="5" t="str">
        <f t="shared" si="47"/>
        <v>2636</v>
      </c>
      <c r="H243" s="5" t="str">
        <f t="shared" si="48"/>
        <v>7.801</v>
      </c>
      <c r="I243" s="4" t="s">
        <v>9</v>
      </c>
      <c r="AN243" s="89" t="str">
        <f t="shared" si="49"/>
        <v>0.03000</v>
      </c>
      <c r="AO243" s="89" t="str">
        <f t="shared" si="50"/>
        <v>75.00</v>
      </c>
      <c r="AP243" s="89" t="str">
        <f t="shared" si="51"/>
        <v>5.322</v>
      </c>
      <c r="AQ243" s="89" t="str">
        <f t="shared" si="52"/>
        <v>2477</v>
      </c>
      <c r="AR243" s="89" t="str">
        <f t="shared" si="53"/>
        <v>2636</v>
      </c>
      <c r="AS243" s="89" t="str">
        <f t="shared" si="54"/>
        <v>7.801</v>
      </c>
      <c r="AT243" s="89"/>
      <c r="AU243" s="99">
        <v>0.03</v>
      </c>
      <c r="AV243" s="99">
        <v>75</v>
      </c>
      <c r="AW243" s="99">
        <v>5.3220000000000001</v>
      </c>
      <c r="AX243" s="99">
        <v>2476.54</v>
      </c>
      <c r="AY243" s="99">
        <v>2636.2</v>
      </c>
      <c r="AZ243" s="99">
        <v>7.8013000000000003</v>
      </c>
      <c r="BA243" s="120" t="s">
        <v>9</v>
      </c>
      <c r="BB243" s="4">
        <v>243</v>
      </c>
      <c r="BC243" s="4">
        <v>0.03</v>
      </c>
    </row>
    <row r="244" spans="2:55">
      <c r="B244">
        <v>243</v>
      </c>
      <c r="C244" s="5">
        <f t="shared" si="43"/>
        <v>0.03</v>
      </c>
      <c r="D244" s="5">
        <f t="shared" si="44"/>
        <v>80</v>
      </c>
      <c r="E244" s="5" t="str">
        <f t="shared" si="45"/>
        <v>5.401</v>
      </c>
      <c r="F244" s="5" t="str">
        <f t="shared" si="46"/>
        <v>2484</v>
      </c>
      <c r="G244" s="5" t="str">
        <f t="shared" si="47"/>
        <v>2646</v>
      </c>
      <c r="H244" s="5" t="str">
        <f t="shared" si="48"/>
        <v>7.829</v>
      </c>
      <c r="I244" s="4" t="s">
        <v>9</v>
      </c>
      <c r="AN244" s="89" t="str">
        <f t="shared" si="49"/>
        <v>0.03000</v>
      </c>
      <c r="AO244" s="89" t="str">
        <f t="shared" si="50"/>
        <v>80.00</v>
      </c>
      <c r="AP244" s="89" t="str">
        <f t="shared" si="51"/>
        <v>5.401</v>
      </c>
      <c r="AQ244" s="89" t="str">
        <f t="shared" si="52"/>
        <v>2484</v>
      </c>
      <c r="AR244" s="89" t="str">
        <f t="shared" si="53"/>
        <v>2646</v>
      </c>
      <c r="AS244" s="89" t="str">
        <f t="shared" si="54"/>
        <v>7.829</v>
      </c>
      <c r="AT244" s="89"/>
      <c r="AU244" s="99">
        <v>0.03</v>
      </c>
      <c r="AV244" s="99">
        <v>80</v>
      </c>
      <c r="AW244" s="99">
        <v>5.4009999999999998</v>
      </c>
      <c r="AX244" s="99">
        <v>2483.9699999999998</v>
      </c>
      <c r="AY244" s="99">
        <v>2646</v>
      </c>
      <c r="AZ244" s="99">
        <v>7.8292000000000002</v>
      </c>
      <c r="BA244" s="120" t="s">
        <v>9</v>
      </c>
      <c r="BB244" s="4">
        <v>244</v>
      </c>
      <c r="BC244" s="4">
        <v>0.03</v>
      </c>
    </row>
    <row r="245" spans="2:55">
      <c r="B245">
        <v>244</v>
      </c>
      <c r="C245" s="5">
        <f t="shared" si="43"/>
        <v>0.03</v>
      </c>
      <c r="D245" s="5">
        <f t="shared" si="44"/>
        <v>85</v>
      </c>
      <c r="E245" s="5" t="str">
        <f t="shared" si="45"/>
        <v>5.480</v>
      </c>
      <c r="F245" s="5" t="str">
        <f t="shared" si="46"/>
        <v>2491</v>
      </c>
      <c r="G245" s="5" t="str">
        <f t="shared" si="47"/>
        <v>2656</v>
      </c>
      <c r="H245" s="5" t="str">
        <f t="shared" si="48"/>
        <v>7.857</v>
      </c>
      <c r="I245" s="4" t="s">
        <v>9</v>
      </c>
      <c r="AN245" s="89" t="str">
        <f t="shared" si="49"/>
        <v>0.03000</v>
      </c>
      <c r="AO245" s="89" t="str">
        <f t="shared" si="50"/>
        <v>85.00</v>
      </c>
      <c r="AP245" s="89" t="str">
        <f t="shared" si="51"/>
        <v>5.480</v>
      </c>
      <c r="AQ245" s="89" t="str">
        <f t="shared" si="52"/>
        <v>2491</v>
      </c>
      <c r="AR245" s="89" t="str">
        <f t="shared" si="53"/>
        <v>2656</v>
      </c>
      <c r="AS245" s="89" t="str">
        <f t="shared" si="54"/>
        <v>7.857</v>
      </c>
      <c r="AT245" s="89"/>
      <c r="AU245" s="99">
        <v>0.03</v>
      </c>
      <c r="AV245" s="99">
        <v>85</v>
      </c>
      <c r="AW245" s="99">
        <v>5.4797000000000002</v>
      </c>
      <c r="AX245" s="99">
        <v>2491.4090000000001</v>
      </c>
      <c r="AY245" s="99">
        <v>2655.8</v>
      </c>
      <c r="AZ245" s="99">
        <v>7.8567</v>
      </c>
      <c r="BA245" s="120" t="s">
        <v>9</v>
      </c>
      <c r="BB245" s="4">
        <v>245</v>
      </c>
      <c r="BC245" s="4">
        <v>0.03</v>
      </c>
    </row>
    <row r="246" spans="2:55">
      <c r="B246">
        <v>245</v>
      </c>
      <c r="C246" s="5">
        <f t="shared" si="43"/>
        <v>0.03</v>
      </c>
      <c r="D246" s="5">
        <f t="shared" si="44"/>
        <v>90</v>
      </c>
      <c r="E246" s="5" t="str">
        <f t="shared" si="45"/>
        <v>5.558</v>
      </c>
      <c r="F246" s="5" t="str">
        <f t="shared" si="46"/>
        <v>2499</v>
      </c>
      <c r="G246" s="5" t="str">
        <f t="shared" si="47"/>
        <v>2666</v>
      </c>
      <c r="H246" s="5" t="str">
        <f t="shared" si="48"/>
        <v>7.884</v>
      </c>
      <c r="I246" s="4" t="s">
        <v>9</v>
      </c>
      <c r="AN246" s="89" t="str">
        <f t="shared" si="49"/>
        <v>0.03000</v>
      </c>
      <c r="AO246" s="89" t="str">
        <f t="shared" si="50"/>
        <v>90.00</v>
      </c>
      <c r="AP246" s="89" t="str">
        <f t="shared" si="51"/>
        <v>5.558</v>
      </c>
      <c r="AQ246" s="89" t="str">
        <f t="shared" si="52"/>
        <v>2499</v>
      </c>
      <c r="AR246" s="89" t="str">
        <f t="shared" si="53"/>
        <v>2666</v>
      </c>
      <c r="AS246" s="89" t="str">
        <f t="shared" si="54"/>
        <v>7.884</v>
      </c>
      <c r="AT246" s="89"/>
      <c r="AU246" s="99">
        <v>0.03</v>
      </c>
      <c r="AV246" s="99">
        <v>90</v>
      </c>
      <c r="AW246" s="99">
        <v>5.5583</v>
      </c>
      <c r="AX246" s="99">
        <v>2498.7510000000002</v>
      </c>
      <c r="AY246" s="99">
        <v>2665.5</v>
      </c>
      <c r="AZ246" s="99">
        <v>7.8837000000000002</v>
      </c>
      <c r="BA246" s="120" t="s">
        <v>9</v>
      </c>
      <c r="BB246" s="4">
        <v>246</v>
      </c>
      <c r="BC246" s="4">
        <v>0.03</v>
      </c>
    </row>
    <row r="247" spans="2:55">
      <c r="B247">
        <v>246</v>
      </c>
      <c r="C247" s="5">
        <f t="shared" si="43"/>
        <v>0.03</v>
      </c>
      <c r="D247" s="5">
        <f t="shared" si="44"/>
        <v>95</v>
      </c>
      <c r="E247" s="5" t="str">
        <f t="shared" si="45"/>
        <v>5.637</v>
      </c>
      <c r="F247" s="5" t="str">
        <f t="shared" si="46"/>
        <v>2506</v>
      </c>
      <c r="G247" s="5" t="str">
        <f t="shared" si="47"/>
        <v>2675</v>
      </c>
      <c r="H247" s="5" t="str">
        <f t="shared" si="48"/>
        <v>7.910</v>
      </c>
      <c r="I247" s="4" t="s">
        <v>9</v>
      </c>
      <c r="AN247" s="89" t="str">
        <f t="shared" si="49"/>
        <v>0.03000</v>
      </c>
      <c r="AO247" s="89" t="str">
        <f t="shared" si="50"/>
        <v>95.00</v>
      </c>
      <c r="AP247" s="89" t="str">
        <f t="shared" si="51"/>
        <v>5.637</v>
      </c>
      <c r="AQ247" s="89" t="str">
        <f t="shared" si="52"/>
        <v>2506</v>
      </c>
      <c r="AR247" s="89" t="str">
        <f t="shared" si="53"/>
        <v>2675</v>
      </c>
      <c r="AS247" s="89" t="str">
        <f t="shared" si="54"/>
        <v>7.910</v>
      </c>
      <c r="AT247" s="89"/>
      <c r="AU247" s="99">
        <v>0.03</v>
      </c>
      <c r="AV247" s="99">
        <v>95</v>
      </c>
      <c r="AW247" s="99">
        <v>5.6368</v>
      </c>
      <c r="AX247" s="99">
        <v>2506.1960000000004</v>
      </c>
      <c r="AY247" s="99">
        <v>2675.3</v>
      </c>
      <c r="AZ247" s="99">
        <v>7.9103000000000003</v>
      </c>
      <c r="BA247" s="120" t="s">
        <v>9</v>
      </c>
      <c r="BB247" s="4">
        <v>247</v>
      </c>
      <c r="BC247" s="4">
        <v>0.03</v>
      </c>
    </row>
    <row r="248" spans="2:55">
      <c r="B248">
        <v>247</v>
      </c>
      <c r="C248" s="5">
        <f t="shared" si="43"/>
        <v>0.03</v>
      </c>
      <c r="D248" s="5">
        <f t="shared" si="44"/>
        <v>100</v>
      </c>
      <c r="E248" s="5" t="str">
        <f t="shared" si="45"/>
        <v>5.715</v>
      </c>
      <c r="F248" s="5" t="str">
        <f t="shared" si="46"/>
        <v>2514</v>
      </c>
      <c r="G248" s="5" t="str">
        <f t="shared" si="47"/>
        <v>2685</v>
      </c>
      <c r="H248" s="5" t="str">
        <f t="shared" si="48"/>
        <v>7.937</v>
      </c>
      <c r="I248" s="4" t="s">
        <v>9</v>
      </c>
      <c r="AN248" s="89" t="str">
        <f t="shared" si="49"/>
        <v>0.03000</v>
      </c>
      <c r="AO248" s="89" t="str">
        <f t="shared" si="50"/>
        <v>100.0</v>
      </c>
      <c r="AP248" s="89" t="str">
        <f t="shared" si="51"/>
        <v>5.715</v>
      </c>
      <c r="AQ248" s="89" t="str">
        <f t="shared" si="52"/>
        <v>2514</v>
      </c>
      <c r="AR248" s="89" t="str">
        <f t="shared" si="53"/>
        <v>2685</v>
      </c>
      <c r="AS248" s="89" t="str">
        <f t="shared" si="54"/>
        <v>7.937</v>
      </c>
      <c r="AT248" s="89"/>
      <c r="AU248" s="99">
        <v>0.03</v>
      </c>
      <c r="AV248" s="99">
        <v>100</v>
      </c>
      <c r="AW248" s="99">
        <v>5.7151000000000005</v>
      </c>
      <c r="AX248" s="99">
        <v>2513.547</v>
      </c>
      <c r="AY248" s="99">
        <v>2685</v>
      </c>
      <c r="AZ248" s="99">
        <v>7.9364999999999997</v>
      </c>
      <c r="BA248" s="120" t="s">
        <v>9</v>
      </c>
      <c r="BB248" s="4">
        <v>248</v>
      </c>
      <c r="BC248" s="4">
        <v>0.03</v>
      </c>
    </row>
    <row r="249" spans="2:55">
      <c r="B249">
        <v>248</v>
      </c>
      <c r="C249" s="5">
        <f t="shared" si="43"/>
        <v>0.03</v>
      </c>
      <c r="D249" s="5">
        <f t="shared" si="44"/>
        <v>105</v>
      </c>
      <c r="E249" s="5" t="str">
        <f t="shared" si="45"/>
        <v>5.793</v>
      </c>
      <c r="F249" s="5" t="str">
        <f t="shared" si="46"/>
        <v>2521</v>
      </c>
      <c r="G249" s="5" t="str">
        <f t="shared" si="47"/>
        <v>2695</v>
      </c>
      <c r="H249" s="5" t="str">
        <f t="shared" si="48"/>
        <v>7.962</v>
      </c>
      <c r="I249" s="4" t="s">
        <v>9</v>
      </c>
      <c r="AN249" s="89" t="str">
        <f t="shared" si="49"/>
        <v>0.03000</v>
      </c>
      <c r="AO249" s="89" t="str">
        <f t="shared" si="50"/>
        <v>105.0</v>
      </c>
      <c r="AP249" s="89" t="str">
        <f t="shared" si="51"/>
        <v>5.793</v>
      </c>
      <c r="AQ249" s="89" t="str">
        <f t="shared" si="52"/>
        <v>2521</v>
      </c>
      <c r="AR249" s="89" t="str">
        <f t="shared" si="53"/>
        <v>2695</v>
      </c>
      <c r="AS249" s="89" t="str">
        <f t="shared" si="54"/>
        <v>7.962</v>
      </c>
      <c r="AT249" s="89"/>
      <c r="AU249" s="99">
        <v>0.03</v>
      </c>
      <c r="AV249" s="99">
        <v>105</v>
      </c>
      <c r="AW249" s="99">
        <v>5.7933000000000003</v>
      </c>
      <c r="AX249" s="99">
        <v>2520.9009999999998</v>
      </c>
      <c r="AY249" s="99">
        <v>2694.7</v>
      </c>
      <c r="AZ249" s="99">
        <v>7.9622999999999999</v>
      </c>
      <c r="BA249" s="120" t="s">
        <v>9</v>
      </c>
      <c r="BB249" s="4">
        <v>249</v>
      </c>
      <c r="BC249" s="4">
        <v>0.03</v>
      </c>
    </row>
    <row r="250" spans="2:55">
      <c r="B250">
        <v>249</v>
      </c>
      <c r="C250" s="5">
        <f t="shared" si="43"/>
        <v>0.03</v>
      </c>
      <c r="D250" s="5">
        <f t="shared" si="44"/>
        <v>110</v>
      </c>
      <c r="E250" s="5" t="str">
        <f t="shared" si="45"/>
        <v>5.871</v>
      </c>
      <c r="F250" s="5" t="str">
        <f t="shared" si="46"/>
        <v>2528</v>
      </c>
      <c r="G250" s="5" t="str">
        <f t="shared" si="47"/>
        <v>2704</v>
      </c>
      <c r="H250" s="5" t="str">
        <f t="shared" si="48"/>
        <v>7.988</v>
      </c>
      <c r="I250" s="4" t="s">
        <v>9</v>
      </c>
      <c r="AN250" s="89" t="str">
        <f t="shared" si="49"/>
        <v>0.03000</v>
      </c>
      <c r="AO250" s="89" t="str">
        <f t="shared" si="50"/>
        <v>110.0</v>
      </c>
      <c r="AP250" s="89" t="str">
        <f t="shared" si="51"/>
        <v>5.871</v>
      </c>
      <c r="AQ250" s="89" t="str">
        <f t="shared" si="52"/>
        <v>2528</v>
      </c>
      <c r="AR250" s="89" t="str">
        <f t="shared" si="53"/>
        <v>2704</v>
      </c>
      <c r="AS250" s="89" t="str">
        <f t="shared" si="54"/>
        <v>7.988</v>
      </c>
      <c r="AT250" s="89"/>
      <c r="AU250" s="99">
        <v>0.03</v>
      </c>
      <c r="AV250" s="99">
        <v>110</v>
      </c>
      <c r="AW250" s="99">
        <v>5.8713999999999995</v>
      </c>
      <c r="AX250" s="99">
        <v>2528.1580000000004</v>
      </c>
      <c r="AY250" s="99">
        <v>2704.3</v>
      </c>
      <c r="AZ250" s="99">
        <v>7.9877000000000002</v>
      </c>
      <c r="BA250" s="120" t="s">
        <v>9</v>
      </c>
      <c r="BB250" s="4">
        <v>250</v>
      </c>
      <c r="BC250" s="4">
        <v>0.03</v>
      </c>
    </row>
    <row r="251" spans="2:55">
      <c r="B251">
        <v>250</v>
      </c>
      <c r="C251" s="5">
        <f t="shared" si="43"/>
        <v>0.03</v>
      </c>
      <c r="D251" s="5">
        <f t="shared" si="44"/>
        <v>115</v>
      </c>
      <c r="E251" s="5" t="str">
        <f t="shared" si="45"/>
        <v>5.950</v>
      </c>
      <c r="F251" s="5" t="str">
        <f t="shared" si="46"/>
        <v>2536</v>
      </c>
      <c r="G251" s="5" t="str">
        <f t="shared" si="47"/>
        <v>2714</v>
      </c>
      <c r="H251" s="5" t="str">
        <f t="shared" si="48"/>
        <v>8.013</v>
      </c>
      <c r="I251" s="4" t="s">
        <v>9</v>
      </c>
      <c r="AN251" s="89" t="str">
        <f t="shared" si="49"/>
        <v>0.03000</v>
      </c>
      <c r="AO251" s="89" t="str">
        <f t="shared" si="50"/>
        <v>115.0</v>
      </c>
      <c r="AP251" s="89" t="str">
        <f t="shared" si="51"/>
        <v>5.950</v>
      </c>
      <c r="AQ251" s="89" t="str">
        <f t="shared" si="52"/>
        <v>2536</v>
      </c>
      <c r="AR251" s="89" t="str">
        <f t="shared" si="53"/>
        <v>2714</v>
      </c>
      <c r="AS251" s="89" t="str">
        <f t="shared" si="54"/>
        <v>8.013</v>
      </c>
      <c r="AT251" s="89"/>
      <c r="AU251" s="99">
        <v>0.03</v>
      </c>
      <c r="AV251" s="99">
        <v>115</v>
      </c>
      <c r="AW251" s="99">
        <v>5.9494999999999996</v>
      </c>
      <c r="AX251" s="99">
        <v>2535.5149999999999</v>
      </c>
      <c r="AY251" s="99">
        <v>2714</v>
      </c>
      <c r="AZ251" s="99">
        <v>8.0128000000000004</v>
      </c>
      <c r="BA251" s="120" t="s">
        <v>9</v>
      </c>
      <c r="BB251" s="4">
        <v>251</v>
      </c>
      <c r="BC251" s="4">
        <v>0.03</v>
      </c>
    </row>
    <row r="252" spans="2:55">
      <c r="B252">
        <v>251</v>
      </c>
      <c r="C252" s="5">
        <f t="shared" si="43"/>
        <v>0.03</v>
      </c>
      <c r="D252" s="5">
        <f t="shared" si="44"/>
        <v>120</v>
      </c>
      <c r="E252" s="5" t="str">
        <f t="shared" si="45"/>
        <v>6.027</v>
      </c>
      <c r="F252" s="5" t="str">
        <f t="shared" si="46"/>
        <v>2543</v>
      </c>
      <c r="G252" s="5" t="str">
        <f t="shared" si="47"/>
        <v>2724</v>
      </c>
      <c r="H252" s="5" t="str">
        <f t="shared" si="48"/>
        <v>8.038</v>
      </c>
      <c r="I252" s="4" t="s">
        <v>9</v>
      </c>
      <c r="AN252" s="89" t="str">
        <f t="shared" si="49"/>
        <v>0.03000</v>
      </c>
      <c r="AO252" s="89" t="str">
        <f t="shared" si="50"/>
        <v>120.0</v>
      </c>
      <c r="AP252" s="89" t="str">
        <f t="shared" si="51"/>
        <v>6.027</v>
      </c>
      <c r="AQ252" s="89" t="str">
        <f t="shared" si="52"/>
        <v>2543</v>
      </c>
      <c r="AR252" s="89" t="str">
        <f t="shared" si="53"/>
        <v>2724</v>
      </c>
      <c r="AS252" s="89" t="str">
        <f t="shared" si="54"/>
        <v>8.038</v>
      </c>
      <c r="AT252" s="89"/>
      <c r="AU252" s="99">
        <v>0.03</v>
      </c>
      <c r="AV252" s="99">
        <v>120</v>
      </c>
      <c r="AW252" s="99">
        <v>6.0273999999999992</v>
      </c>
      <c r="AX252" s="99">
        <v>2542.8779999999997</v>
      </c>
      <c r="AY252" s="99">
        <v>2723.7</v>
      </c>
      <c r="AZ252" s="99">
        <v>8.0374999999999996</v>
      </c>
      <c r="BA252" s="120" t="s">
        <v>9</v>
      </c>
      <c r="BB252" s="4">
        <v>252</v>
      </c>
      <c r="BC252" s="4">
        <v>0.03</v>
      </c>
    </row>
    <row r="253" spans="2:55">
      <c r="B253">
        <v>252</v>
      </c>
      <c r="C253" s="5">
        <f t="shared" si="43"/>
        <v>0.03</v>
      </c>
      <c r="D253" s="5">
        <f t="shared" si="44"/>
        <v>125</v>
      </c>
      <c r="E253" s="5" t="str">
        <f t="shared" si="45"/>
        <v>6.105</v>
      </c>
      <c r="F253" s="5" t="str">
        <f t="shared" si="46"/>
        <v>2550.</v>
      </c>
      <c r="G253" s="5" t="str">
        <f t="shared" si="47"/>
        <v>2733</v>
      </c>
      <c r="H253" s="5" t="str">
        <f t="shared" si="48"/>
        <v>8.062</v>
      </c>
      <c r="I253" s="4" t="s">
        <v>9</v>
      </c>
      <c r="AN253" s="89" t="str">
        <f t="shared" si="49"/>
        <v>0.03000</v>
      </c>
      <c r="AO253" s="89" t="str">
        <f t="shared" si="50"/>
        <v>125.0</v>
      </c>
      <c r="AP253" s="89" t="str">
        <f t="shared" si="51"/>
        <v>6.105</v>
      </c>
      <c r="AQ253" s="89" t="str">
        <f t="shared" si="52"/>
        <v>2550.</v>
      </c>
      <c r="AR253" s="89" t="str">
        <f t="shared" si="53"/>
        <v>2733</v>
      </c>
      <c r="AS253" s="89" t="str">
        <f t="shared" si="54"/>
        <v>8.062</v>
      </c>
      <c r="AT253" s="89"/>
      <c r="AU253" s="99">
        <v>0.03</v>
      </c>
      <c r="AV253" s="99">
        <v>125</v>
      </c>
      <c r="AW253" s="99">
        <v>6.1053000000000006</v>
      </c>
      <c r="AX253" s="99">
        <v>2550.1410000000001</v>
      </c>
      <c r="AY253" s="99">
        <v>2733.3</v>
      </c>
      <c r="AZ253" s="99">
        <v>8.0619999999999994</v>
      </c>
      <c r="BA253" s="120" t="s">
        <v>9</v>
      </c>
      <c r="BB253" s="4">
        <v>253</v>
      </c>
      <c r="BC253" s="4">
        <v>0.03</v>
      </c>
    </row>
    <row r="254" spans="2:55">
      <c r="B254">
        <v>253</v>
      </c>
      <c r="C254" s="5">
        <f t="shared" si="43"/>
        <v>0.03</v>
      </c>
      <c r="D254" s="5">
        <f t="shared" si="44"/>
        <v>130</v>
      </c>
      <c r="E254" s="5" t="str">
        <f t="shared" si="45"/>
        <v>6.183</v>
      </c>
      <c r="F254" s="5" t="str">
        <f t="shared" si="46"/>
        <v>2558</v>
      </c>
      <c r="G254" s="5" t="str">
        <f t="shared" si="47"/>
        <v>2743</v>
      </c>
      <c r="H254" s="5" t="str">
        <f t="shared" si="48"/>
        <v>8.086</v>
      </c>
      <c r="I254" s="4" t="s">
        <v>9</v>
      </c>
      <c r="AN254" s="89" t="str">
        <f t="shared" si="49"/>
        <v>0.03000</v>
      </c>
      <c r="AO254" s="89" t="str">
        <f t="shared" si="50"/>
        <v>130.0</v>
      </c>
      <c r="AP254" s="89" t="str">
        <f t="shared" si="51"/>
        <v>6.183</v>
      </c>
      <c r="AQ254" s="89" t="str">
        <f t="shared" si="52"/>
        <v>2558</v>
      </c>
      <c r="AR254" s="89" t="str">
        <f t="shared" si="53"/>
        <v>2743</v>
      </c>
      <c r="AS254" s="89" t="str">
        <f t="shared" si="54"/>
        <v>8.086</v>
      </c>
      <c r="AT254" s="89"/>
      <c r="AU254" s="99">
        <v>0.03</v>
      </c>
      <c r="AV254" s="99">
        <v>130</v>
      </c>
      <c r="AW254" s="99">
        <v>6.1829999999999998</v>
      </c>
      <c r="AX254" s="99">
        <v>2557.5100000000002</v>
      </c>
      <c r="AY254" s="99">
        <v>2743</v>
      </c>
      <c r="AZ254" s="99">
        <v>8.0861000000000001</v>
      </c>
      <c r="BA254" s="120" t="s">
        <v>9</v>
      </c>
      <c r="BB254" s="4">
        <v>254</v>
      </c>
      <c r="BC254" s="4">
        <v>0.03</v>
      </c>
    </row>
    <row r="255" spans="2:55">
      <c r="B255">
        <v>254</v>
      </c>
      <c r="C255" s="5">
        <f t="shared" si="43"/>
        <v>0.03</v>
      </c>
      <c r="D255" s="5">
        <f t="shared" si="44"/>
        <v>135</v>
      </c>
      <c r="E255" s="5" t="str">
        <f t="shared" si="45"/>
        <v>6.261</v>
      </c>
      <c r="F255" s="5" t="str">
        <f t="shared" si="46"/>
        <v>2565</v>
      </c>
      <c r="G255" s="5" t="str">
        <f t="shared" si="47"/>
        <v>2753</v>
      </c>
      <c r="H255" s="5" t="str">
        <f t="shared" si="48"/>
        <v>8.110</v>
      </c>
      <c r="I255" s="4" t="s">
        <v>9</v>
      </c>
      <c r="AN255" s="89" t="str">
        <f t="shared" si="49"/>
        <v>0.03000</v>
      </c>
      <c r="AO255" s="89" t="str">
        <f t="shared" si="50"/>
        <v>135.0</v>
      </c>
      <c r="AP255" s="89" t="str">
        <f t="shared" si="51"/>
        <v>6.261</v>
      </c>
      <c r="AQ255" s="89" t="str">
        <f t="shared" si="52"/>
        <v>2565</v>
      </c>
      <c r="AR255" s="89" t="str">
        <f t="shared" si="53"/>
        <v>2753</v>
      </c>
      <c r="AS255" s="89" t="str">
        <f t="shared" si="54"/>
        <v>8.110</v>
      </c>
      <c r="AT255" s="89"/>
      <c r="AU255" s="99">
        <v>0.03</v>
      </c>
      <c r="AV255" s="99">
        <v>135</v>
      </c>
      <c r="AW255" s="99">
        <v>6.2608000000000006</v>
      </c>
      <c r="AX255" s="99">
        <v>2564.7759999999998</v>
      </c>
      <c r="AY255" s="99">
        <v>2752.6</v>
      </c>
      <c r="AZ255" s="99">
        <v>8.1098999999999997</v>
      </c>
      <c r="BA255" s="120" t="s">
        <v>9</v>
      </c>
      <c r="BB255" s="4">
        <v>255</v>
      </c>
      <c r="BC255" s="4">
        <v>0.03</v>
      </c>
    </row>
    <row r="256" spans="2:55">
      <c r="B256">
        <v>255</v>
      </c>
      <c r="C256" s="5">
        <f t="shared" si="43"/>
        <v>0.03</v>
      </c>
      <c r="D256" s="5">
        <f t="shared" si="44"/>
        <v>140</v>
      </c>
      <c r="E256" s="5" t="str">
        <f t="shared" si="45"/>
        <v>6.339</v>
      </c>
      <c r="F256" s="5" t="str">
        <f t="shared" si="46"/>
        <v>2572</v>
      </c>
      <c r="G256" s="5" t="str">
        <f t="shared" si="47"/>
        <v>2762</v>
      </c>
      <c r="H256" s="5" t="str">
        <f t="shared" si="48"/>
        <v>8.133</v>
      </c>
      <c r="I256" s="4" t="s">
        <v>9</v>
      </c>
      <c r="AN256" s="89" t="str">
        <f t="shared" si="49"/>
        <v>0.03000</v>
      </c>
      <c r="AO256" s="89" t="str">
        <f t="shared" si="50"/>
        <v>140.0</v>
      </c>
      <c r="AP256" s="89" t="str">
        <f t="shared" si="51"/>
        <v>6.339</v>
      </c>
      <c r="AQ256" s="89" t="str">
        <f t="shared" si="52"/>
        <v>2572</v>
      </c>
      <c r="AR256" s="89" t="str">
        <f t="shared" si="53"/>
        <v>2762</v>
      </c>
      <c r="AS256" s="89" t="str">
        <f t="shared" si="54"/>
        <v>8.133</v>
      </c>
      <c r="AT256" s="89"/>
      <c r="AU256" s="99">
        <v>0.03</v>
      </c>
      <c r="AV256" s="99">
        <v>140</v>
      </c>
      <c r="AW256" s="99">
        <v>6.3384999999999998</v>
      </c>
      <c r="AX256" s="99">
        <v>2572.145</v>
      </c>
      <c r="AY256" s="99">
        <v>2762.3</v>
      </c>
      <c r="AZ256" s="99">
        <v>8.1334</v>
      </c>
      <c r="BA256" s="120" t="s">
        <v>9</v>
      </c>
      <c r="BB256" s="4">
        <v>256</v>
      </c>
      <c r="BC256" s="4">
        <v>0.03</v>
      </c>
    </row>
    <row r="257" spans="2:55">
      <c r="B257">
        <v>256</v>
      </c>
      <c r="C257" s="5">
        <f t="shared" si="43"/>
        <v>0.03</v>
      </c>
      <c r="D257" s="5">
        <f t="shared" si="44"/>
        <v>145</v>
      </c>
      <c r="E257" s="5" t="str">
        <f t="shared" si="45"/>
        <v>6.416</v>
      </c>
      <c r="F257" s="5" t="str">
        <f t="shared" si="46"/>
        <v>2580.</v>
      </c>
      <c r="G257" s="5" t="str">
        <f t="shared" si="47"/>
        <v>2772</v>
      </c>
      <c r="H257" s="5" t="str">
        <f t="shared" si="48"/>
        <v>8.157</v>
      </c>
      <c r="I257" s="4" t="s">
        <v>9</v>
      </c>
      <c r="AN257" s="89" t="str">
        <f t="shared" si="49"/>
        <v>0.03000</v>
      </c>
      <c r="AO257" s="89" t="str">
        <f t="shared" si="50"/>
        <v>145.0</v>
      </c>
      <c r="AP257" s="89" t="str">
        <f t="shared" si="51"/>
        <v>6.416</v>
      </c>
      <c r="AQ257" s="89" t="str">
        <f t="shared" si="52"/>
        <v>2580.</v>
      </c>
      <c r="AR257" s="89" t="str">
        <f t="shared" si="53"/>
        <v>2772</v>
      </c>
      <c r="AS257" s="89" t="str">
        <f t="shared" si="54"/>
        <v>8.157</v>
      </c>
      <c r="AT257" s="89"/>
      <c r="AU257" s="99">
        <v>0.03</v>
      </c>
      <c r="AV257" s="99">
        <v>145</v>
      </c>
      <c r="AW257" s="99">
        <v>6.4161000000000001</v>
      </c>
      <c r="AX257" s="99">
        <v>2579.5169999999998</v>
      </c>
      <c r="AY257" s="99">
        <v>2772</v>
      </c>
      <c r="AZ257" s="99">
        <v>8.1565999999999992</v>
      </c>
      <c r="BA257" s="120" t="s">
        <v>9</v>
      </c>
      <c r="BB257" s="4">
        <v>257</v>
      </c>
      <c r="BC257" s="4">
        <v>0.03</v>
      </c>
    </row>
    <row r="258" spans="2:55">
      <c r="B258">
        <v>257</v>
      </c>
      <c r="C258" s="5">
        <f t="shared" si="43"/>
        <v>0.03</v>
      </c>
      <c r="D258" s="5">
        <f t="shared" si="44"/>
        <v>150</v>
      </c>
      <c r="E258" s="5" t="str">
        <f t="shared" si="45"/>
        <v>6.494</v>
      </c>
      <c r="F258" s="5" t="str">
        <f t="shared" si="46"/>
        <v>2587</v>
      </c>
      <c r="G258" s="5" t="str">
        <f t="shared" si="47"/>
        <v>2782</v>
      </c>
      <c r="H258" s="5" t="str">
        <f t="shared" si="48"/>
        <v>8.180</v>
      </c>
      <c r="I258" s="4" t="s">
        <v>9</v>
      </c>
      <c r="AN258" s="89" t="str">
        <f t="shared" si="49"/>
        <v>0.03000</v>
      </c>
      <c r="AO258" s="89" t="str">
        <f t="shared" si="50"/>
        <v>150.0</v>
      </c>
      <c r="AP258" s="89" t="str">
        <f t="shared" si="51"/>
        <v>6.494</v>
      </c>
      <c r="AQ258" s="89" t="str">
        <f t="shared" si="52"/>
        <v>2587</v>
      </c>
      <c r="AR258" s="89" t="str">
        <f t="shared" si="53"/>
        <v>2782</v>
      </c>
      <c r="AS258" s="89" t="str">
        <f t="shared" si="54"/>
        <v>8.180</v>
      </c>
      <c r="AT258" s="89"/>
      <c r="AU258" s="99">
        <v>0.03</v>
      </c>
      <c r="AV258" s="99">
        <v>150</v>
      </c>
      <c r="AW258" s="99">
        <v>6.4936999999999996</v>
      </c>
      <c r="AX258" s="99">
        <v>2586.7889999999998</v>
      </c>
      <c r="AY258" s="99">
        <v>2781.6</v>
      </c>
      <c r="AZ258" s="99">
        <v>8.1796000000000006</v>
      </c>
      <c r="BA258" s="120" t="s">
        <v>9</v>
      </c>
      <c r="BB258" s="4">
        <v>258</v>
      </c>
      <c r="BC258" s="4">
        <v>0.03</v>
      </c>
    </row>
    <row r="259" spans="2:55">
      <c r="B259">
        <v>258</v>
      </c>
      <c r="C259" s="5">
        <f t="shared" si="43"/>
        <v>0.03</v>
      </c>
      <c r="D259" s="5">
        <f t="shared" si="44"/>
        <v>155</v>
      </c>
      <c r="E259" s="5" t="str">
        <f t="shared" si="45"/>
        <v>6.571</v>
      </c>
      <c r="F259" s="5" t="str">
        <f t="shared" si="46"/>
        <v>2594</v>
      </c>
      <c r="G259" s="5" t="str">
        <f t="shared" si="47"/>
        <v>2791</v>
      </c>
      <c r="H259" s="5" t="str">
        <f t="shared" si="48"/>
        <v>8.202</v>
      </c>
      <c r="I259" s="4" t="s">
        <v>9</v>
      </c>
      <c r="AN259" s="89" t="str">
        <f t="shared" si="49"/>
        <v>0.03000</v>
      </c>
      <c r="AO259" s="89" t="str">
        <f t="shared" si="50"/>
        <v>155.0</v>
      </c>
      <c r="AP259" s="89" t="str">
        <f t="shared" si="51"/>
        <v>6.571</v>
      </c>
      <c r="AQ259" s="89" t="str">
        <f t="shared" si="52"/>
        <v>2594</v>
      </c>
      <c r="AR259" s="89" t="str">
        <f t="shared" si="53"/>
        <v>2791</v>
      </c>
      <c r="AS259" s="89" t="str">
        <f t="shared" si="54"/>
        <v>8.202</v>
      </c>
      <c r="AT259" s="89"/>
      <c r="AU259" s="99">
        <v>0.03</v>
      </c>
      <c r="AV259" s="99">
        <v>155</v>
      </c>
      <c r="AW259" s="99">
        <v>6.5712000000000002</v>
      </c>
      <c r="AX259" s="99">
        <v>2594.1640000000002</v>
      </c>
      <c r="AY259" s="99">
        <v>2791.3</v>
      </c>
      <c r="AZ259" s="99">
        <v>8.2022999999999993</v>
      </c>
      <c r="BA259" s="120" t="s">
        <v>9</v>
      </c>
      <c r="BB259" s="4">
        <v>259</v>
      </c>
      <c r="BC259" s="4">
        <v>0.03</v>
      </c>
    </row>
    <row r="260" spans="2:55">
      <c r="B260">
        <v>259</v>
      </c>
      <c r="C260" s="5">
        <f t="shared" si="43"/>
        <v>0.03</v>
      </c>
      <c r="D260" s="5">
        <f t="shared" si="44"/>
        <v>160</v>
      </c>
      <c r="E260" s="5" t="str">
        <f t="shared" si="45"/>
        <v>6.649</v>
      </c>
      <c r="F260" s="5" t="str">
        <f t="shared" si="46"/>
        <v>2602</v>
      </c>
      <c r="G260" s="5" t="str">
        <f t="shared" si="47"/>
        <v>2801</v>
      </c>
      <c r="H260" s="5" t="str">
        <f t="shared" si="48"/>
        <v>8.225</v>
      </c>
      <c r="I260" s="4" t="s">
        <v>9</v>
      </c>
      <c r="AN260" s="89" t="str">
        <f t="shared" si="49"/>
        <v>0.03000</v>
      </c>
      <c r="AO260" s="89" t="str">
        <f t="shared" si="50"/>
        <v>160.0</v>
      </c>
      <c r="AP260" s="89" t="str">
        <f t="shared" si="51"/>
        <v>6.649</v>
      </c>
      <c r="AQ260" s="89" t="str">
        <f t="shared" si="52"/>
        <v>2602</v>
      </c>
      <c r="AR260" s="89" t="str">
        <f t="shared" si="53"/>
        <v>2801</v>
      </c>
      <c r="AS260" s="89" t="str">
        <f t="shared" si="54"/>
        <v>8.225</v>
      </c>
      <c r="AT260" s="89"/>
      <c r="AU260" s="99">
        <v>0.03</v>
      </c>
      <c r="AV260" s="99">
        <v>160</v>
      </c>
      <c r="AW260" s="99">
        <v>6.6486999999999998</v>
      </c>
      <c r="AX260" s="99">
        <v>2601.5390000000002</v>
      </c>
      <c r="AY260" s="99">
        <v>2801</v>
      </c>
      <c r="AZ260" s="99">
        <v>8.2248000000000001</v>
      </c>
      <c r="BA260" s="120" t="s">
        <v>9</v>
      </c>
      <c r="BB260" s="4">
        <v>260</v>
      </c>
      <c r="BC260" s="4">
        <v>0.03</v>
      </c>
    </row>
    <row r="261" spans="2:55">
      <c r="B261">
        <v>260</v>
      </c>
      <c r="C261" s="5">
        <f t="shared" si="43"/>
        <v>0.03</v>
      </c>
      <c r="D261" s="5">
        <f t="shared" si="44"/>
        <v>165</v>
      </c>
      <c r="E261" s="5" t="str">
        <f t="shared" si="45"/>
        <v>6.726</v>
      </c>
      <c r="F261" s="5" t="str">
        <f t="shared" si="46"/>
        <v>2609</v>
      </c>
      <c r="G261" s="5" t="str">
        <f t="shared" si="47"/>
        <v>2811</v>
      </c>
      <c r="H261" s="5" t="str">
        <f t="shared" si="48"/>
        <v>8.247</v>
      </c>
      <c r="I261" s="4" t="s">
        <v>9</v>
      </c>
      <c r="AN261" s="89" t="str">
        <f t="shared" si="49"/>
        <v>0.03000</v>
      </c>
      <c r="AO261" s="89" t="str">
        <f t="shared" si="50"/>
        <v>165.0</v>
      </c>
      <c r="AP261" s="89" t="str">
        <f t="shared" si="51"/>
        <v>6.726</v>
      </c>
      <c r="AQ261" s="89" t="str">
        <f t="shared" si="52"/>
        <v>2609</v>
      </c>
      <c r="AR261" s="89" t="str">
        <f t="shared" si="53"/>
        <v>2811</v>
      </c>
      <c r="AS261" s="89" t="str">
        <f t="shared" si="54"/>
        <v>8.247</v>
      </c>
      <c r="AT261" s="89"/>
      <c r="AU261" s="99">
        <v>0.03</v>
      </c>
      <c r="AV261" s="99">
        <v>165</v>
      </c>
      <c r="AW261" s="99">
        <v>6.7261999999999995</v>
      </c>
      <c r="AX261" s="99">
        <v>2608.9139999999998</v>
      </c>
      <c r="AY261" s="99">
        <v>2810.7</v>
      </c>
      <c r="AZ261" s="99">
        <v>8.2469999999999999</v>
      </c>
      <c r="BA261" s="120" t="s">
        <v>9</v>
      </c>
      <c r="BB261" s="4">
        <v>261</v>
      </c>
      <c r="BC261" s="4">
        <v>0.03</v>
      </c>
    </row>
    <row r="262" spans="2:55">
      <c r="B262">
        <v>261</v>
      </c>
      <c r="C262" s="5">
        <f t="shared" si="43"/>
        <v>0.03</v>
      </c>
      <c r="D262" s="5">
        <f t="shared" si="44"/>
        <v>170</v>
      </c>
      <c r="E262" s="5" t="str">
        <f t="shared" si="45"/>
        <v>6.804</v>
      </c>
      <c r="F262" s="5" t="str">
        <f t="shared" si="46"/>
        <v>2616</v>
      </c>
      <c r="G262" s="5" t="str">
        <f t="shared" si="47"/>
        <v>2820.</v>
      </c>
      <c r="H262" s="5" t="str">
        <f t="shared" si="48"/>
        <v>8.269</v>
      </c>
      <c r="I262" s="4" t="s">
        <v>9</v>
      </c>
      <c r="AN262" s="89" t="str">
        <f t="shared" si="49"/>
        <v>0.03000</v>
      </c>
      <c r="AO262" s="89" t="str">
        <f t="shared" si="50"/>
        <v>170.0</v>
      </c>
      <c r="AP262" s="89" t="str">
        <f t="shared" si="51"/>
        <v>6.804</v>
      </c>
      <c r="AQ262" s="89" t="str">
        <f t="shared" si="52"/>
        <v>2616</v>
      </c>
      <c r="AR262" s="89" t="str">
        <f t="shared" si="53"/>
        <v>2820.</v>
      </c>
      <c r="AS262" s="89" t="str">
        <f t="shared" si="54"/>
        <v>8.269</v>
      </c>
      <c r="AT262" s="89"/>
      <c r="AU262" s="99">
        <v>0.03</v>
      </c>
      <c r="AV262" s="99">
        <v>170</v>
      </c>
      <c r="AW262" s="99">
        <v>6.8036000000000003</v>
      </c>
      <c r="AX262" s="99">
        <v>2616.2919999999999</v>
      </c>
      <c r="AY262" s="99">
        <v>2820.4</v>
      </c>
      <c r="AZ262" s="99">
        <v>8.2690000000000001</v>
      </c>
      <c r="BA262" s="120" t="s">
        <v>9</v>
      </c>
      <c r="BB262" s="4">
        <v>262</v>
      </c>
      <c r="BC262" s="4">
        <v>0.03</v>
      </c>
    </row>
    <row r="263" spans="2:55">
      <c r="B263">
        <v>262</v>
      </c>
      <c r="C263" s="5">
        <f t="shared" si="43"/>
        <v>0.03</v>
      </c>
      <c r="D263" s="5">
        <f t="shared" si="44"/>
        <v>175</v>
      </c>
      <c r="E263" s="5" t="str">
        <f t="shared" si="45"/>
        <v>6.881</v>
      </c>
      <c r="F263" s="5" t="str">
        <f t="shared" si="46"/>
        <v>2624</v>
      </c>
      <c r="G263" s="5" t="str">
        <f t="shared" si="47"/>
        <v>2830.</v>
      </c>
      <c r="H263" s="5" t="str">
        <f t="shared" si="48"/>
        <v>8.291</v>
      </c>
      <c r="I263" s="4" t="s">
        <v>9</v>
      </c>
      <c r="AN263" s="89" t="str">
        <f t="shared" si="49"/>
        <v>0.03000</v>
      </c>
      <c r="AO263" s="89" t="str">
        <f t="shared" si="50"/>
        <v>175.0</v>
      </c>
      <c r="AP263" s="89" t="str">
        <f t="shared" si="51"/>
        <v>6.881</v>
      </c>
      <c r="AQ263" s="89" t="str">
        <f t="shared" si="52"/>
        <v>2624</v>
      </c>
      <c r="AR263" s="89" t="str">
        <f t="shared" si="53"/>
        <v>2830.</v>
      </c>
      <c r="AS263" s="89" t="str">
        <f t="shared" si="54"/>
        <v>8.291</v>
      </c>
      <c r="AT263" s="89"/>
      <c r="AU263" s="99">
        <v>0.03</v>
      </c>
      <c r="AV263" s="99">
        <v>175</v>
      </c>
      <c r="AW263" s="99">
        <v>6.8811</v>
      </c>
      <c r="AX263" s="99">
        <v>2623.6669999999999</v>
      </c>
      <c r="AY263" s="99">
        <v>2830.1</v>
      </c>
      <c r="AZ263" s="99">
        <v>8.2908000000000008</v>
      </c>
      <c r="BA263" s="120" t="s">
        <v>9</v>
      </c>
      <c r="BB263" s="4">
        <v>263</v>
      </c>
      <c r="BC263" s="4">
        <v>0.03</v>
      </c>
    </row>
    <row r="264" spans="2:55">
      <c r="B264">
        <v>263</v>
      </c>
      <c r="C264" s="5">
        <f t="shared" si="43"/>
        <v>0.03</v>
      </c>
      <c r="D264" s="5">
        <f t="shared" si="44"/>
        <v>180</v>
      </c>
      <c r="E264" s="5" t="str">
        <f t="shared" si="45"/>
        <v>6.958</v>
      </c>
      <c r="F264" s="5" t="str">
        <f t="shared" si="46"/>
        <v>2631</v>
      </c>
      <c r="G264" s="5" t="str">
        <f t="shared" si="47"/>
        <v>2840.</v>
      </c>
      <c r="H264" s="5" t="str">
        <f t="shared" si="48"/>
        <v>8.312</v>
      </c>
      <c r="I264" s="4" t="s">
        <v>9</v>
      </c>
      <c r="AN264" s="89" t="str">
        <f t="shared" si="49"/>
        <v>0.03000</v>
      </c>
      <c r="AO264" s="89" t="str">
        <f t="shared" si="50"/>
        <v>180.0</v>
      </c>
      <c r="AP264" s="89" t="str">
        <f t="shared" si="51"/>
        <v>6.958</v>
      </c>
      <c r="AQ264" s="89" t="str">
        <f t="shared" si="52"/>
        <v>2631</v>
      </c>
      <c r="AR264" s="89" t="str">
        <f t="shared" si="53"/>
        <v>2840.</v>
      </c>
      <c r="AS264" s="89" t="str">
        <f t="shared" si="54"/>
        <v>8.312</v>
      </c>
      <c r="AT264" s="89"/>
      <c r="AU264" s="99">
        <v>0.03</v>
      </c>
      <c r="AV264" s="99">
        <v>180</v>
      </c>
      <c r="AW264" s="99">
        <v>6.9583999999999993</v>
      </c>
      <c r="AX264" s="99">
        <v>2631.0480000000002</v>
      </c>
      <c r="AY264" s="99">
        <v>2839.8</v>
      </c>
      <c r="AZ264" s="99">
        <v>8.3123000000000005</v>
      </c>
      <c r="BA264" s="120" t="s">
        <v>9</v>
      </c>
      <c r="BB264" s="4">
        <v>264</v>
      </c>
      <c r="BC264" s="4">
        <v>0.03</v>
      </c>
    </row>
    <row r="265" spans="2:55">
      <c r="B265">
        <v>264</v>
      </c>
      <c r="C265" s="5">
        <f t="shared" si="43"/>
        <v>0.03</v>
      </c>
      <c r="D265" s="5">
        <f t="shared" si="44"/>
        <v>185</v>
      </c>
      <c r="E265" s="5" t="str">
        <f t="shared" si="45"/>
        <v>7.036</v>
      </c>
      <c r="F265" s="5" t="str">
        <f t="shared" si="46"/>
        <v>2638</v>
      </c>
      <c r="G265" s="5" t="str">
        <f t="shared" si="47"/>
        <v>2850.</v>
      </c>
      <c r="H265" s="5" t="str">
        <f t="shared" si="48"/>
        <v>8.334</v>
      </c>
      <c r="I265" s="4" t="s">
        <v>9</v>
      </c>
      <c r="AN265" s="89" t="str">
        <f t="shared" si="49"/>
        <v>0.03000</v>
      </c>
      <c r="AO265" s="89" t="str">
        <f t="shared" si="50"/>
        <v>185.0</v>
      </c>
      <c r="AP265" s="89" t="str">
        <f t="shared" si="51"/>
        <v>7.036</v>
      </c>
      <c r="AQ265" s="89" t="str">
        <f t="shared" si="52"/>
        <v>2638</v>
      </c>
      <c r="AR265" s="89" t="str">
        <f t="shared" si="53"/>
        <v>2850.</v>
      </c>
      <c r="AS265" s="89" t="str">
        <f t="shared" si="54"/>
        <v>8.334</v>
      </c>
      <c r="AT265" s="89"/>
      <c r="AU265" s="99">
        <v>0.03</v>
      </c>
      <c r="AV265" s="99">
        <v>185</v>
      </c>
      <c r="AW265" s="99">
        <v>7.0358000000000001</v>
      </c>
      <c r="AX265" s="99">
        <v>2638.4259999999999</v>
      </c>
      <c r="AY265" s="99">
        <v>2849.5</v>
      </c>
      <c r="AZ265" s="99">
        <v>8.3337000000000003</v>
      </c>
      <c r="BA265" s="120" t="s">
        <v>9</v>
      </c>
      <c r="BB265" s="4">
        <v>265</v>
      </c>
      <c r="BC265" s="4">
        <v>0.03</v>
      </c>
    </row>
    <row r="266" spans="2:55">
      <c r="B266">
        <v>265</v>
      </c>
      <c r="C266" s="5">
        <f t="shared" si="43"/>
        <v>0.03</v>
      </c>
      <c r="D266" s="5">
        <f t="shared" si="44"/>
        <v>190</v>
      </c>
      <c r="E266" s="5" t="str">
        <f t="shared" si="45"/>
        <v>7.113</v>
      </c>
      <c r="F266" s="5" t="str">
        <f t="shared" si="46"/>
        <v>2646</v>
      </c>
      <c r="G266" s="5" t="str">
        <f t="shared" si="47"/>
        <v>2859</v>
      </c>
      <c r="H266" s="5" t="str">
        <f t="shared" si="48"/>
        <v>8.355</v>
      </c>
      <c r="I266" s="4" t="s">
        <v>9</v>
      </c>
      <c r="AN266" s="89" t="str">
        <f t="shared" si="49"/>
        <v>0.03000</v>
      </c>
      <c r="AO266" s="89" t="str">
        <f t="shared" si="50"/>
        <v>190.0</v>
      </c>
      <c r="AP266" s="89" t="str">
        <f t="shared" si="51"/>
        <v>7.113</v>
      </c>
      <c r="AQ266" s="89" t="str">
        <f t="shared" si="52"/>
        <v>2646</v>
      </c>
      <c r="AR266" s="89" t="str">
        <f t="shared" si="53"/>
        <v>2859</v>
      </c>
      <c r="AS266" s="89" t="str">
        <f t="shared" si="54"/>
        <v>8.355</v>
      </c>
      <c r="AT266" s="89"/>
      <c r="AU266" s="99">
        <v>0.03</v>
      </c>
      <c r="AV266" s="99">
        <v>190</v>
      </c>
      <c r="AW266" s="99">
        <v>7.1131000000000002</v>
      </c>
      <c r="AX266" s="99">
        <v>2645.8069999999998</v>
      </c>
      <c r="AY266" s="99">
        <v>2859.2</v>
      </c>
      <c r="AZ266" s="99">
        <v>8.3547999999999991</v>
      </c>
      <c r="BA266" s="120" t="s">
        <v>9</v>
      </c>
      <c r="BB266" s="4">
        <v>266</v>
      </c>
      <c r="BC266" s="4">
        <v>0.03</v>
      </c>
    </row>
    <row r="267" spans="2:55">
      <c r="B267">
        <v>266</v>
      </c>
      <c r="C267" s="5">
        <f t="shared" si="43"/>
        <v>0.03</v>
      </c>
      <c r="D267" s="5">
        <f t="shared" si="44"/>
        <v>195</v>
      </c>
      <c r="E267" s="5" t="str">
        <f t="shared" si="45"/>
        <v>7.191</v>
      </c>
      <c r="F267" s="5" t="str">
        <f t="shared" si="46"/>
        <v>2653</v>
      </c>
      <c r="G267" s="5" t="str">
        <f t="shared" si="47"/>
        <v>2869</v>
      </c>
      <c r="H267" s="5" t="str">
        <f t="shared" si="48"/>
        <v>8.376</v>
      </c>
      <c r="I267" s="4" t="s">
        <v>9</v>
      </c>
      <c r="AN267" s="89" t="str">
        <f t="shared" si="49"/>
        <v>0.03000</v>
      </c>
      <c r="AO267" s="89" t="str">
        <f t="shared" si="50"/>
        <v>195.0</v>
      </c>
      <c r="AP267" s="89" t="str">
        <f t="shared" si="51"/>
        <v>7.191</v>
      </c>
      <c r="AQ267" s="89" t="str">
        <f t="shared" si="52"/>
        <v>2653</v>
      </c>
      <c r="AR267" s="89" t="str">
        <f t="shared" si="53"/>
        <v>2869</v>
      </c>
      <c r="AS267" s="89" t="str">
        <f t="shared" si="54"/>
        <v>8.376</v>
      </c>
      <c r="AT267" s="89"/>
      <c r="AU267" s="99">
        <v>0.03</v>
      </c>
      <c r="AV267" s="99">
        <v>195</v>
      </c>
      <c r="AW267" s="99">
        <v>7.1905000000000001</v>
      </c>
      <c r="AX267" s="99">
        <v>2653.1849999999999</v>
      </c>
      <c r="AY267" s="99">
        <v>2868.9</v>
      </c>
      <c r="AZ267" s="99">
        <v>8.3757000000000001</v>
      </c>
      <c r="BA267" s="120" t="s">
        <v>9</v>
      </c>
      <c r="BB267" s="4">
        <v>267</v>
      </c>
      <c r="BC267" s="4">
        <v>0.03</v>
      </c>
    </row>
    <row r="268" spans="2:55">
      <c r="B268">
        <v>267</v>
      </c>
      <c r="C268" s="5">
        <f t="shared" si="43"/>
        <v>0.03</v>
      </c>
      <c r="D268" s="5">
        <f t="shared" si="44"/>
        <v>200</v>
      </c>
      <c r="E268" s="5" t="str">
        <f t="shared" si="45"/>
        <v>7.268</v>
      </c>
      <c r="F268" s="5" t="str">
        <f t="shared" si="46"/>
        <v>2661</v>
      </c>
      <c r="G268" s="5" t="str">
        <f t="shared" si="47"/>
        <v>2879</v>
      </c>
      <c r="H268" s="5" t="str">
        <f t="shared" si="48"/>
        <v>8.396</v>
      </c>
      <c r="I268" s="4" t="s">
        <v>9</v>
      </c>
      <c r="AN268" s="89" t="str">
        <f t="shared" si="49"/>
        <v>0.03000</v>
      </c>
      <c r="AO268" s="89" t="str">
        <f t="shared" si="50"/>
        <v>200.0</v>
      </c>
      <c r="AP268" s="89" t="str">
        <f t="shared" si="51"/>
        <v>7.268</v>
      </c>
      <c r="AQ268" s="89" t="str">
        <f t="shared" si="52"/>
        <v>2661</v>
      </c>
      <c r="AR268" s="89" t="str">
        <f t="shared" si="53"/>
        <v>2879</v>
      </c>
      <c r="AS268" s="89" t="str">
        <f t="shared" si="54"/>
        <v>8.396</v>
      </c>
      <c r="AT268" s="89"/>
      <c r="AU268" s="99">
        <v>0.03</v>
      </c>
      <c r="AV268" s="99">
        <v>200</v>
      </c>
      <c r="AW268" s="99">
        <v>7.2676999999999996</v>
      </c>
      <c r="AX268" s="99">
        <v>2660.6689999999999</v>
      </c>
      <c r="AY268" s="99">
        <v>2878.7</v>
      </c>
      <c r="AZ268" s="99">
        <v>8.3963999999999999</v>
      </c>
      <c r="BA268" s="120" t="s">
        <v>9</v>
      </c>
      <c r="BB268" s="4">
        <v>268</v>
      </c>
      <c r="BC268" s="4">
        <v>0.03</v>
      </c>
    </row>
    <row r="269" spans="2:55">
      <c r="B269">
        <v>268</v>
      </c>
      <c r="C269" s="5">
        <f t="shared" si="43"/>
        <v>0.03</v>
      </c>
      <c r="D269" s="5">
        <f t="shared" si="44"/>
        <v>210</v>
      </c>
      <c r="E269" s="5" t="str">
        <f t="shared" si="45"/>
        <v>7.422</v>
      </c>
      <c r="F269" s="5" t="str">
        <f t="shared" si="46"/>
        <v>2676</v>
      </c>
      <c r="G269" s="5" t="str">
        <f t="shared" si="47"/>
        <v>2898</v>
      </c>
      <c r="H269" s="5" t="str">
        <f t="shared" si="48"/>
        <v>8.437</v>
      </c>
      <c r="I269" s="4" t="s">
        <v>9</v>
      </c>
      <c r="AN269" s="89" t="str">
        <f t="shared" si="49"/>
        <v>0.03000</v>
      </c>
      <c r="AO269" s="89" t="str">
        <f t="shared" si="50"/>
        <v>210.0</v>
      </c>
      <c r="AP269" s="89" t="str">
        <f t="shared" si="51"/>
        <v>7.422</v>
      </c>
      <c r="AQ269" s="89" t="str">
        <f t="shared" si="52"/>
        <v>2676</v>
      </c>
      <c r="AR269" s="89" t="str">
        <f t="shared" si="53"/>
        <v>2898</v>
      </c>
      <c r="AS269" s="89" t="str">
        <f t="shared" si="54"/>
        <v>8.437</v>
      </c>
      <c r="AT269" s="89"/>
      <c r="AU269" s="99">
        <v>0.03</v>
      </c>
      <c r="AV269" s="99">
        <v>210</v>
      </c>
      <c r="AW269" s="99">
        <v>7.4222999999999999</v>
      </c>
      <c r="AX269" s="99">
        <v>2675.5309999999999</v>
      </c>
      <c r="AY269" s="99">
        <v>2898.2</v>
      </c>
      <c r="AZ269" s="99">
        <v>8.4372000000000007</v>
      </c>
      <c r="BA269" s="120" t="s">
        <v>9</v>
      </c>
      <c r="BB269" s="4">
        <v>269</v>
      </c>
      <c r="BC269" s="4">
        <v>0.03</v>
      </c>
    </row>
    <row r="270" spans="2:55">
      <c r="B270">
        <v>269</v>
      </c>
      <c r="C270" s="5">
        <f t="shared" si="43"/>
        <v>0.03</v>
      </c>
      <c r="D270" s="5">
        <f t="shared" si="44"/>
        <v>220</v>
      </c>
      <c r="E270" s="5" t="str">
        <f t="shared" si="45"/>
        <v>7.577</v>
      </c>
      <c r="F270" s="5" t="str">
        <f t="shared" si="46"/>
        <v>2690.</v>
      </c>
      <c r="G270" s="5" t="str">
        <f t="shared" si="47"/>
        <v>2918</v>
      </c>
      <c r="H270" s="5" t="str">
        <f t="shared" si="48"/>
        <v>8.477</v>
      </c>
      <c r="I270" s="4" t="s">
        <v>9</v>
      </c>
      <c r="AN270" s="89" t="str">
        <f t="shared" si="49"/>
        <v>0.03000</v>
      </c>
      <c r="AO270" s="89" t="str">
        <f t="shared" si="50"/>
        <v>220.0</v>
      </c>
      <c r="AP270" s="89" t="str">
        <f t="shared" si="51"/>
        <v>7.577</v>
      </c>
      <c r="AQ270" s="89" t="str">
        <f t="shared" si="52"/>
        <v>2690.</v>
      </c>
      <c r="AR270" s="89" t="str">
        <f t="shared" si="53"/>
        <v>2918</v>
      </c>
      <c r="AS270" s="89" t="str">
        <f t="shared" si="54"/>
        <v>8.477</v>
      </c>
      <c r="AT270" s="89"/>
      <c r="AU270" s="99">
        <v>0.03</v>
      </c>
      <c r="AV270" s="99">
        <v>220</v>
      </c>
      <c r="AW270" s="99">
        <v>7.5768000000000004</v>
      </c>
      <c r="AX270" s="99">
        <v>2690.4960000000001</v>
      </c>
      <c r="AY270" s="99">
        <v>2917.8</v>
      </c>
      <c r="AZ270" s="99">
        <v>8.4772999999999996</v>
      </c>
      <c r="BA270" s="120" t="s">
        <v>9</v>
      </c>
      <c r="BB270" s="4">
        <v>270</v>
      </c>
      <c r="BC270" s="4">
        <v>0.03</v>
      </c>
    </row>
    <row r="271" spans="2:55">
      <c r="B271">
        <v>270</v>
      </c>
      <c r="C271" s="5">
        <f t="shared" ref="C271:C334" si="55">_xlfn.NUMBERVALUE(AN271)</f>
        <v>0.03</v>
      </c>
      <c r="D271" s="5">
        <f t="shared" ref="D271:D334" si="56">_xlfn.NUMBERVALUE(AO271)</f>
        <v>230</v>
      </c>
      <c r="E271" s="5" t="str">
        <f t="shared" ref="E271:E334" si="57">AP271</f>
        <v>7.731</v>
      </c>
      <c r="F271" s="5" t="str">
        <f t="shared" ref="F271:F334" si="58">IF($D271=0,_xlfn.NUMBERVALUE(AQ271),AQ271)</f>
        <v>2705</v>
      </c>
      <c r="G271" s="5" t="str">
        <f t="shared" ref="G271:G334" si="59">IF($D271=0,_xlfn.NUMBERVALUE(AR271),AR271)</f>
        <v>2937</v>
      </c>
      <c r="H271" s="5" t="str">
        <f t="shared" ref="H271:H334" si="60">IF($D271=0,_xlfn.NUMBERVALUE(AS271),AS271)</f>
        <v>8.517</v>
      </c>
      <c r="I271" s="4" t="s">
        <v>9</v>
      </c>
      <c r="AN271" s="89" t="str">
        <f t="shared" ref="AN271:AN334" si="61">IF(AU271=0,"0.000",TEXT(IF(AU271&lt;0,"-","")&amp;LEFT(TEXT(ABS(AU271),"0."&amp;REPT("0",4-1)&amp;"E+00"),4+1)*10^FLOOR(LOG10(TEXT(ABS(AU271),"0."&amp;REPT("0",4-1)&amp;"E+00")),1),(""&amp;(IF(OR(AND(FLOOR(LOG10(TEXT(ABS(AU271),"0."&amp;REPT("0",4-1)&amp;"E+00")),1)+1=4,RIGHT(LEFT(TEXT(ABS(AU271),"0."&amp;REPT("0",4-1)&amp;"E+00"),4+1)*10^FLOOR(LOG10(TEXT(ABS(AU271),"0."&amp;REPT("0",4-1)&amp;"E+00")),1),1)="0"),LOG10(TEXT(ABS(AU271),"0."&amp;REPT("0",4-1)&amp;"E+00"))&lt;=4-1),"0.","#")&amp;REPT("0",IF(4-1-(FLOOR(LOG10(TEXT(ABS(AU271),"0."&amp;REPT("0",4-1)&amp;"E+00")),1))&gt;0,4-1-(FLOOR(LOG10(TEXT(ABS(AU271),"0."&amp;REPT("0",4-1)&amp;"E+00")),1)),0))))))</f>
        <v>0.03000</v>
      </c>
      <c r="AO271" s="89" t="str">
        <f t="shared" ref="AO271:AO334" si="62">IF(AV271=0,"0.000",TEXT(IF(AV271&lt;0,"-","")&amp;LEFT(TEXT(ABS(AV271),"0."&amp;REPT("0",4-1)&amp;"E+00"),4+1)*10^FLOOR(LOG10(TEXT(ABS(AV271),"0."&amp;REPT("0",4-1)&amp;"E+00")),1),(""&amp;(IF(OR(AND(FLOOR(LOG10(TEXT(ABS(AV271),"0."&amp;REPT("0",4-1)&amp;"E+00")),1)+1=4,RIGHT(LEFT(TEXT(ABS(AV271),"0."&amp;REPT("0",4-1)&amp;"E+00"),4+1)*10^FLOOR(LOG10(TEXT(ABS(AV271),"0."&amp;REPT("0",4-1)&amp;"E+00")),1),1)="0"),LOG10(TEXT(ABS(AV271),"0."&amp;REPT("0",4-1)&amp;"E+00"))&lt;=4-1),"0.","#")&amp;REPT("0",IF(4-1-(FLOOR(LOG10(TEXT(ABS(AV271),"0."&amp;REPT("0",4-1)&amp;"E+00")),1))&gt;0,4-1-(FLOOR(LOG10(TEXT(ABS(AV271),"0."&amp;REPT("0",4-1)&amp;"E+00")),1)),0))))))</f>
        <v>230.0</v>
      </c>
      <c r="AP271" s="89" t="str">
        <f t="shared" ref="AP271:AP334" si="63">IF(AW271=0,"0.000",TEXT(IF(AW271&lt;0,"-","")&amp;LEFT(TEXT(ABS(AW271),"0."&amp;REPT("0",4-1)&amp;"E+00"),4+1)*10^FLOOR(LOG10(TEXT(ABS(AW271),"0."&amp;REPT("0",4-1)&amp;"E+00")),1),(""&amp;(IF(OR(AND(FLOOR(LOG10(TEXT(ABS(AW271),"0."&amp;REPT("0",4-1)&amp;"E+00")),1)+1=4,RIGHT(LEFT(TEXT(ABS(AW271),"0."&amp;REPT("0",4-1)&amp;"E+00"),4+1)*10^FLOOR(LOG10(TEXT(ABS(AW271),"0."&amp;REPT("0",4-1)&amp;"E+00")),1),1)="0"),LOG10(TEXT(ABS(AW271),"0."&amp;REPT("0",4-1)&amp;"E+00"))&lt;=4-1),"0.","#")&amp;REPT("0",IF(4-1-(FLOOR(LOG10(TEXT(ABS(AW271),"0."&amp;REPT("0",4-1)&amp;"E+00")),1))&gt;0,4-1-(FLOOR(LOG10(TEXT(ABS(AW271),"0."&amp;REPT("0",4-1)&amp;"E+00")),1)),0))))))</f>
        <v>7.731</v>
      </c>
      <c r="AQ271" s="89" t="str">
        <f t="shared" ref="AQ271:AQ334" si="64">IF(AX271=0,"0.000",TEXT(IF(AX271&lt;0,"-","")&amp;LEFT(TEXT(ABS(AX271),"0."&amp;REPT("0",4-1)&amp;"E+00"),4+1)*10^FLOOR(LOG10(TEXT(ABS(AX271),"0."&amp;REPT("0",4-1)&amp;"E+00")),1),(""&amp;(IF(OR(AND(FLOOR(LOG10(TEXT(ABS(AX271),"0."&amp;REPT("0",4-1)&amp;"E+00")),1)+1=4,RIGHT(LEFT(TEXT(ABS(AX271),"0."&amp;REPT("0",4-1)&amp;"E+00"),4+1)*10^FLOOR(LOG10(TEXT(ABS(AX271),"0."&amp;REPT("0",4-1)&amp;"E+00")),1),1)="0"),LOG10(TEXT(ABS(AX271),"0."&amp;REPT("0",4-1)&amp;"E+00"))&lt;=4-1),"0.","#")&amp;REPT("0",IF(4-1-(FLOOR(LOG10(TEXT(ABS(AX271),"0."&amp;REPT("0",4-1)&amp;"E+00")),1))&gt;0,4-1-(FLOOR(LOG10(TEXT(ABS(AX271),"0."&amp;REPT("0",4-1)&amp;"E+00")),1)),0))))))</f>
        <v>2705</v>
      </c>
      <c r="AR271" s="89" t="str">
        <f t="shared" ref="AR271:AR334" si="65">IF(AY271=0,"0.000",TEXT(IF(AY271&lt;0,"-","")&amp;LEFT(TEXT(ABS(AY271),"0."&amp;REPT("0",4-1)&amp;"E+00"),4+1)*10^FLOOR(LOG10(TEXT(ABS(AY271),"0."&amp;REPT("0",4-1)&amp;"E+00")),1),(""&amp;(IF(OR(AND(FLOOR(LOG10(TEXT(ABS(AY271),"0."&amp;REPT("0",4-1)&amp;"E+00")),1)+1=4,RIGHT(LEFT(TEXT(ABS(AY271),"0."&amp;REPT("0",4-1)&amp;"E+00"),4+1)*10^FLOOR(LOG10(TEXT(ABS(AY271),"0."&amp;REPT("0",4-1)&amp;"E+00")),1),1)="0"),LOG10(TEXT(ABS(AY271),"0."&amp;REPT("0",4-1)&amp;"E+00"))&lt;=4-1),"0.","#")&amp;REPT("0",IF(4-1-(FLOOR(LOG10(TEXT(ABS(AY271),"0."&amp;REPT("0",4-1)&amp;"E+00")),1))&gt;0,4-1-(FLOOR(LOG10(TEXT(ABS(AY271),"0."&amp;REPT("0",4-1)&amp;"E+00")),1)),0))))))</f>
        <v>2937</v>
      </c>
      <c r="AS271" s="89" t="str">
        <f t="shared" ref="AS271:AS334" si="66">IF(AZ271=0,"0.000",TEXT(IF(AZ271&lt;0,"-","")&amp;LEFT(TEXT(ABS(AZ271),"0."&amp;REPT("0",4-1)&amp;"E+00"),4+1)*10^FLOOR(LOG10(TEXT(ABS(AZ271),"0."&amp;REPT("0",4-1)&amp;"E+00")),1),(""&amp;(IF(OR(AND(FLOOR(LOG10(TEXT(ABS(AZ271),"0."&amp;REPT("0",4-1)&amp;"E+00")),1)+1=4,RIGHT(LEFT(TEXT(ABS(AZ271),"0."&amp;REPT("0",4-1)&amp;"E+00"),4+1)*10^FLOOR(LOG10(TEXT(ABS(AZ271),"0."&amp;REPT("0",4-1)&amp;"E+00")),1),1)="0"),LOG10(TEXT(ABS(AZ271),"0."&amp;REPT("0",4-1)&amp;"E+00"))&lt;=4-1),"0.","#")&amp;REPT("0",IF(4-1-(FLOOR(LOG10(TEXT(ABS(AZ271),"0."&amp;REPT("0",4-1)&amp;"E+00")),1))&gt;0,4-1-(FLOOR(LOG10(TEXT(ABS(AZ271),"0."&amp;REPT("0",4-1)&amp;"E+00")),1)),0))))))</f>
        <v>8.517</v>
      </c>
      <c r="AT271" s="89"/>
      <c r="AU271" s="99">
        <v>0.03</v>
      </c>
      <c r="AV271" s="99">
        <v>230</v>
      </c>
      <c r="AW271" s="99">
        <v>7.7311999999999994</v>
      </c>
      <c r="AX271" s="99">
        <v>2705.4639999999999</v>
      </c>
      <c r="AY271" s="99">
        <v>2937.4</v>
      </c>
      <c r="AZ271" s="99">
        <v>8.5167000000000002</v>
      </c>
      <c r="BA271" s="120" t="s">
        <v>9</v>
      </c>
      <c r="BB271" s="4">
        <v>271</v>
      </c>
      <c r="BC271" s="4">
        <v>0.03</v>
      </c>
    </row>
    <row r="272" spans="2:55">
      <c r="B272">
        <v>271</v>
      </c>
      <c r="C272" s="5">
        <f t="shared" si="55"/>
        <v>0.03</v>
      </c>
      <c r="D272" s="5">
        <f t="shared" si="56"/>
        <v>240</v>
      </c>
      <c r="E272" s="5" t="str">
        <f t="shared" si="57"/>
        <v>7.886</v>
      </c>
      <c r="F272" s="5" t="str">
        <f t="shared" si="58"/>
        <v>2721</v>
      </c>
      <c r="G272" s="5" t="str">
        <f t="shared" si="59"/>
        <v>2957</v>
      </c>
      <c r="H272" s="5" t="str">
        <f t="shared" si="60"/>
        <v>8.555</v>
      </c>
      <c r="I272" s="4" t="s">
        <v>9</v>
      </c>
      <c r="AN272" s="89" t="str">
        <f t="shared" si="61"/>
        <v>0.03000</v>
      </c>
      <c r="AO272" s="89" t="str">
        <f t="shared" si="62"/>
        <v>240.0</v>
      </c>
      <c r="AP272" s="89" t="str">
        <f t="shared" si="63"/>
        <v>7.886</v>
      </c>
      <c r="AQ272" s="89" t="str">
        <f t="shared" si="64"/>
        <v>2721</v>
      </c>
      <c r="AR272" s="89" t="str">
        <f t="shared" si="65"/>
        <v>2957</v>
      </c>
      <c r="AS272" s="89" t="str">
        <f t="shared" si="66"/>
        <v>8.555</v>
      </c>
      <c r="AT272" s="89"/>
      <c r="AU272" s="99">
        <v>0.03</v>
      </c>
      <c r="AV272" s="99">
        <v>240</v>
      </c>
      <c r="AW272" s="99">
        <v>7.8855000000000004</v>
      </c>
      <c r="AX272" s="99">
        <v>2720.5349999999999</v>
      </c>
      <c r="AY272" s="99">
        <v>2957.1</v>
      </c>
      <c r="AZ272" s="99">
        <v>8.5554000000000006</v>
      </c>
      <c r="BA272" s="120" t="s">
        <v>9</v>
      </c>
      <c r="BB272" s="4">
        <v>272</v>
      </c>
      <c r="BC272" s="4">
        <v>0.03</v>
      </c>
    </row>
    <row r="273" spans="2:55">
      <c r="B273">
        <v>272</v>
      </c>
      <c r="C273" s="5">
        <f t="shared" si="55"/>
        <v>0.03</v>
      </c>
      <c r="D273" s="5">
        <f t="shared" si="56"/>
        <v>250</v>
      </c>
      <c r="E273" s="5" t="str">
        <f t="shared" si="57"/>
        <v>8.040</v>
      </c>
      <c r="F273" s="5" t="str">
        <f t="shared" si="58"/>
        <v>2736</v>
      </c>
      <c r="G273" s="5" t="str">
        <f t="shared" si="59"/>
        <v>2977</v>
      </c>
      <c r="H273" s="5" t="str">
        <f t="shared" si="60"/>
        <v>8.594</v>
      </c>
      <c r="I273" s="4" t="s">
        <v>9</v>
      </c>
      <c r="AN273" s="89" t="str">
        <f t="shared" si="61"/>
        <v>0.03000</v>
      </c>
      <c r="AO273" s="89" t="str">
        <f t="shared" si="62"/>
        <v>250.0</v>
      </c>
      <c r="AP273" s="89" t="str">
        <f t="shared" si="63"/>
        <v>8.040</v>
      </c>
      <c r="AQ273" s="89" t="str">
        <f t="shared" si="64"/>
        <v>2736</v>
      </c>
      <c r="AR273" s="89" t="str">
        <f t="shared" si="65"/>
        <v>2977</v>
      </c>
      <c r="AS273" s="89" t="str">
        <f t="shared" si="66"/>
        <v>8.594</v>
      </c>
      <c r="AT273" s="89"/>
      <c r="AU273" s="99">
        <v>0.03</v>
      </c>
      <c r="AV273" s="99">
        <v>250</v>
      </c>
      <c r="AW273" s="99">
        <v>8.0398999999999994</v>
      </c>
      <c r="AX273" s="99">
        <v>2735.6030000000001</v>
      </c>
      <c r="AY273" s="99">
        <v>2976.8</v>
      </c>
      <c r="AZ273" s="99">
        <v>8.5935000000000006</v>
      </c>
      <c r="BA273" s="120" t="s">
        <v>9</v>
      </c>
      <c r="BB273" s="4">
        <v>273</v>
      </c>
      <c r="BC273" s="4">
        <v>0.03</v>
      </c>
    </row>
    <row r="274" spans="2:55">
      <c r="B274">
        <v>273</v>
      </c>
      <c r="C274" s="5">
        <f t="shared" si="55"/>
        <v>0.03</v>
      </c>
      <c r="D274" s="5">
        <f t="shared" si="56"/>
        <v>260</v>
      </c>
      <c r="E274" s="5" t="str">
        <f t="shared" si="57"/>
        <v>8.194</v>
      </c>
      <c r="F274" s="5" t="str">
        <f t="shared" si="58"/>
        <v>2751</v>
      </c>
      <c r="G274" s="5" t="str">
        <f t="shared" si="59"/>
        <v>2997</v>
      </c>
      <c r="H274" s="5" t="str">
        <f t="shared" si="60"/>
        <v>8.631</v>
      </c>
      <c r="I274" s="4" t="s">
        <v>9</v>
      </c>
      <c r="AN274" s="89" t="str">
        <f t="shared" si="61"/>
        <v>0.03000</v>
      </c>
      <c r="AO274" s="89" t="str">
        <f t="shared" si="62"/>
        <v>260.0</v>
      </c>
      <c r="AP274" s="89" t="str">
        <f t="shared" si="63"/>
        <v>8.194</v>
      </c>
      <c r="AQ274" s="89" t="str">
        <f t="shared" si="64"/>
        <v>2751</v>
      </c>
      <c r="AR274" s="89" t="str">
        <f t="shared" si="65"/>
        <v>2997</v>
      </c>
      <c r="AS274" s="89" t="str">
        <f t="shared" si="66"/>
        <v>8.631</v>
      </c>
      <c r="AT274" s="89"/>
      <c r="AU274" s="99">
        <v>0.03</v>
      </c>
      <c r="AV274" s="99">
        <v>260</v>
      </c>
      <c r="AW274" s="99">
        <v>8.1941000000000006</v>
      </c>
      <c r="AX274" s="99">
        <v>2750.777</v>
      </c>
      <c r="AY274" s="99">
        <v>2996.6</v>
      </c>
      <c r="AZ274" s="99">
        <v>8.6309000000000005</v>
      </c>
      <c r="BA274" s="120" t="s">
        <v>9</v>
      </c>
      <c r="BB274" s="4">
        <v>274</v>
      </c>
      <c r="BC274" s="4">
        <v>0.03</v>
      </c>
    </row>
    <row r="275" spans="2:55">
      <c r="B275">
        <v>274</v>
      </c>
      <c r="C275" s="5">
        <f t="shared" si="55"/>
        <v>0.03</v>
      </c>
      <c r="D275" s="5">
        <f t="shared" si="56"/>
        <v>270</v>
      </c>
      <c r="E275" s="5" t="str">
        <f t="shared" si="57"/>
        <v>8.348</v>
      </c>
      <c r="F275" s="5" t="str">
        <f t="shared" si="58"/>
        <v>2766</v>
      </c>
      <c r="G275" s="5" t="str">
        <f t="shared" si="59"/>
        <v>3016</v>
      </c>
      <c r="H275" s="5" t="str">
        <f t="shared" si="60"/>
        <v>8.668</v>
      </c>
      <c r="I275" s="4" t="s">
        <v>9</v>
      </c>
      <c r="AN275" s="89" t="str">
        <f t="shared" si="61"/>
        <v>0.03000</v>
      </c>
      <c r="AO275" s="89" t="str">
        <f t="shared" si="62"/>
        <v>270.0</v>
      </c>
      <c r="AP275" s="89" t="str">
        <f t="shared" si="63"/>
        <v>8.348</v>
      </c>
      <c r="AQ275" s="89" t="str">
        <f t="shared" si="64"/>
        <v>2766</v>
      </c>
      <c r="AR275" s="89" t="str">
        <f t="shared" si="65"/>
        <v>3016</v>
      </c>
      <c r="AS275" s="89" t="str">
        <f t="shared" si="66"/>
        <v>8.668</v>
      </c>
      <c r="AT275" s="89"/>
      <c r="AU275" s="99">
        <v>0.03</v>
      </c>
      <c r="AV275" s="99">
        <v>270</v>
      </c>
      <c r="AW275" s="99">
        <v>8.3483999999999998</v>
      </c>
      <c r="AX275" s="99">
        <v>2765.9480000000003</v>
      </c>
      <c r="AY275" s="99">
        <v>3016.4</v>
      </c>
      <c r="AZ275" s="99">
        <v>8.6677999999999997</v>
      </c>
      <c r="BA275" s="120" t="s">
        <v>9</v>
      </c>
      <c r="BB275" s="4">
        <v>275</v>
      </c>
      <c r="BC275" s="4">
        <v>0.03</v>
      </c>
    </row>
    <row r="276" spans="2:55">
      <c r="B276">
        <v>275</v>
      </c>
      <c r="C276" s="5">
        <f t="shared" si="55"/>
        <v>0.03</v>
      </c>
      <c r="D276" s="5">
        <f t="shared" si="56"/>
        <v>280</v>
      </c>
      <c r="E276" s="5" t="str">
        <f t="shared" si="57"/>
        <v>8.503</v>
      </c>
      <c r="F276" s="5" t="str">
        <f t="shared" si="58"/>
        <v>2781</v>
      </c>
      <c r="G276" s="5" t="str">
        <f t="shared" si="59"/>
        <v>3036</v>
      </c>
      <c r="H276" s="5" t="str">
        <f t="shared" si="60"/>
        <v>8.704</v>
      </c>
      <c r="I276" s="4" t="s">
        <v>9</v>
      </c>
      <c r="AN276" s="89" t="str">
        <f t="shared" si="61"/>
        <v>0.03000</v>
      </c>
      <c r="AO276" s="89" t="str">
        <f t="shared" si="62"/>
        <v>280.0</v>
      </c>
      <c r="AP276" s="89" t="str">
        <f t="shared" si="63"/>
        <v>8.503</v>
      </c>
      <c r="AQ276" s="89" t="str">
        <f t="shared" si="64"/>
        <v>2781</v>
      </c>
      <c r="AR276" s="89" t="str">
        <f t="shared" si="65"/>
        <v>3036</v>
      </c>
      <c r="AS276" s="89" t="str">
        <f t="shared" si="66"/>
        <v>8.704</v>
      </c>
      <c r="AT276" s="89"/>
      <c r="AU276" s="99">
        <v>0.03</v>
      </c>
      <c r="AV276" s="99">
        <v>280</v>
      </c>
      <c r="AW276" s="99">
        <v>8.502600000000001</v>
      </c>
      <c r="AX276" s="99">
        <v>2781.2220000000002</v>
      </c>
      <c r="AY276" s="99">
        <v>3036.3</v>
      </c>
      <c r="AZ276" s="99">
        <v>8.7041000000000004</v>
      </c>
      <c r="BA276" s="120" t="s">
        <v>9</v>
      </c>
      <c r="BB276" s="4">
        <v>276</v>
      </c>
      <c r="BC276" s="4">
        <v>0.03</v>
      </c>
    </row>
    <row r="277" spans="2:55">
      <c r="B277">
        <v>276</v>
      </c>
      <c r="C277" s="5">
        <f t="shared" si="55"/>
        <v>0.03</v>
      </c>
      <c r="D277" s="5">
        <f t="shared" si="56"/>
        <v>290</v>
      </c>
      <c r="E277" s="5" t="str">
        <f t="shared" si="57"/>
        <v>8.657</v>
      </c>
      <c r="F277" s="5" t="str">
        <f t="shared" si="58"/>
        <v>2796</v>
      </c>
      <c r="G277" s="5" t="str">
        <f t="shared" si="59"/>
        <v>3056</v>
      </c>
      <c r="H277" s="5" t="str">
        <f t="shared" si="60"/>
        <v>8.740</v>
      </c>
      <c r="I277" s="4" t="s">
        <v>9</v>
      </c>
      <c r="AN277" s="89" t="str">
        <f t="shared" si="61"/>
        <v>0.03000</v>
      </c>
      <c r="AO277" s="89" t="str">
        <f t="shared" si="62"/>
        <v>290.0</v>
      </c>
      <c r="AP277" s="89" t="str">
        <f t="shared" si="63"/>
        <v>8.657</v>
      </c>
      <c r="AQ277" s="89" t="str">
        <f t="shared" si="64"/>
        <v>2796</v>
      </c>
      <c r="AR277" s="89" t="str">
        <f t="shared" si="65"/>
        <v>3056</v>
      </c>
      <c r="AS277" s="89" t="str">
        <f t="shared" si="66"/>
        <v>8.740</v>
      </c>
      <c r="AT277" s="89"/>
      <c r="AU277" s="99">
        <v>0.03</v>
      </c>
      <c r="AV277" s="99">
        <v>290</v>
      </c>
      <c r="AW277" s="99">
        <v>8.6567999999999987</v>
      </c>
      <c r="AX277" s="99">
        <v>2796.4960000000001</v>
      </c>
      <c r="AY277" s="99">
        <v>3056.2</v>
      </c>
      <c r="AZ277" s="99">
        <v>8.7398000000000007</v>
      </c>
      <c r="BA277" s="120" t="s">
        <v>9</v>
      </c>
      <c r="BB277" s="4">
        <v>277</v>
      </c>
      <c r="BC277" s="4">
        <v>0.03</v>
      </c>
    </row>
    <row r="278" spans="2:55">
      <c r="B278">
        <v>277</v>
      </c>
      <c r="C278" s="5">
        <f t="shared" si="55"/>
        <v>0.03</v>
      </c>
      <c r="D278" s="5">
        <f t="shared" si="56"/>
        <v>300</v>
      </c>
      <c r="E278" s="5" t="str">
        <f t="shared" si="57"/>
        <v>8.811</v>
      </c>
      <c r="F278" s="5" t="str">
        <f t="shared" si="58"/>
        <v>2812</v>
      </c>
      <c r="G278" s="5" t="str">
        <f t="shared" si="59"/>
        <v>3076</v>
      </c>
      <c r="H278" s="5" t="str">
        <f t="shared" si="60"/>
        <v>8.775</v>
      </c>
      <c r="I278" s="4" t="s">
        <v>9</v>
      </c>
      <c r="AN278" s="89" t="str">
        <f t="shared" si="61"/>
        <v>0.03000</v>
      </c>
      <c r="AO278" s="89" t="str">
        <f t="shared" si="62"/>
        <v>300.0</v>
      </c>
      <c r="AP278" s="89" t="str">
        <f t="shared" si="63"/>
        <v>8.811</v>
      </c>
      <c r="AQ278" s="89" t="str">
        <f t="shared" si="64"/>
        <v>2812</v>
      </c>
      <c r="AR278" s="89" t="str">
        <f t="shared" si="65"/>
        <v>3076</v>
      </c>
      <c r="AS278" s="89" t="str">
        <f t="shared" si="66"/>
        <v>8.775</v>
      </c>
      <c r="AT278" s="89"/>
      <c r="AU278" s="99">
        <v>0.03</v>
      </c>
      <c r="AV278" s="99">
        <v>300</v>
      </c>
      <c r="AW278" s="99">
        <v>8.8109999999999999</v>
      </c>
      <c r="AX278" s="99">
        <v>2811.87</v>
      </c>
      <c r="AY278" s="99">
        <v>3076.2</v>
      </c>
      <c r="AZ278" s="99">
        <v>8.7750000000000004</v>
      </c>
      <c r="BA278" s="120" t="s">
        <v>9</v>
      </c>
      <c r="BB278" s="4">
        <v>278</v>
      </c>
      <c r="BC278" s="4">
        <v>0.03</v>
      </c>
    </row>
    <row r="279" spans="2:55">
      <c r="B279">
        <v>278</v>
      </c>
      <c r="C279" s="5">
        <f t="shared" si="55"/>
        <v>0.03</v>
      </c>
      <c r="D279" s="5">
        <f t="shared" si="56"/>
        <v>310</v>
      </c>
      <c r="E279" s="5" t="str">
        <f t="shared" si="57"/>
        <v>8.965</v>
      </c>
      <c r="F279" s="5" t="str">
        <f t="shared" si="58"/>
        <v>2827</v>
      </c>
      <c r="G279" s="5" t="str">
        <f t="shared" si="59"/>
        <v>3096</v>
      </c>
      <c r="H279" s="5" t="str">
        <f t="shared" si="60"/>
        <v>8.810</v>
      </c>
      <c r="I279" s="4" t="s">
        <v>9</v>
      </c>
      <c r="AN279" s="89" t="str">
        <f t="shared" si="61"/>
        <v>0.03000</v>
      </c>
      <c r="AO279" s="89" t="str">
        <f t="shared" si="62"/>
        <v>310.0</v>
      </c>
      <c r="AP279" s="89" t="str">
        <f t="shared" si="63"/>
        <v>8.965</v>
      </c>
      <c r="AQ279" s="89" t="str">
        <f t="shared" si="64"/>
        <v>2827</v>
      </c>
      <c r="AR279" s="89" t="str">
        <f t="shared" si="65"/>
        <v>3096</v>
      </c>
      <c r="AS279" s="89" t="str">
        <f t="shared" si="66"/>
        <v>8.810</v>
      </c>
      <c r="AT279" s="89"/>
      <c r="AU279" s="99">
        <v>0.03</v>
      </c>
      <c r="AV279" s="99">
        <v>310</v>
      </c>
      <c r="AW279" s="99">
        <v>8.9650999999999996</v>
      </c>
      <c r="AX279" s="99">
        <v>2827.3470000000002</v>
      </c>
      <c r="AY279" s="99">
        <v>3096.3</v>
      </c>
      <c r="AZ279" s="99">
        <v>8.8096999999999994</v>
      </c>
      <c r="BA279" s="120" t="s">
        <v>9</v>
      </c>
      <c r="BB279" s="4">
        <v>279</v>
      </c>
      <c r="BC279" s="4">
        <v>0.03</v>
      </c>
    </row>
    <row r="280" spans="2:55">
      <c r="B280">
        <v>279</v>
      </c>
      <c r="C280" s="5">
        <f t="shared" si="55"/>
        <v>0.03</v>
      </c>
      <c r="D280" s="5">
        <f t="shared" si="56"/>
        <v>320</v>
      </c>
      <c r="E280" s="5" t="str">
        <f t="shared" si="57"/>
        <v>9.119</v>
      </c>
      <c r="F280" s="5" t="str">
        <f t="shared" si="58"/>
        <v>2843</v>
      </c>
      <c r="G280" s="5" t="str">
        <f t="shared" si="59"/>
        <v>3116</v>
      </c>
      <c r="H280" s="5" t="str">
        <f t="shared" si="60"/>
        <v>8.844</v>
      </c>
      <c r="I280" s="4" t="s">
        <v>9</v>
      </c>
      <c r="AN280" s="89" t="str">
        <f t="shared" si="61"/>
        <v>0.03000</v>
      </c>
      <c r="AO280" s="89" t="str">
        <f t="shared" si="62"/>
        <v>320.0</v>
      </c>
      <c r="AP280" s="89" t="str">
        <f t="shared" si="63"/>
        <v>9.119</v>
      </c>
      <c r="AQ280" s="89" t="str">
        <f t="shared" si="64"/>
        <v>2843</v>
      </c>
      <c r="AR280" s="89" t="str">
        <f t="shared" si="65"/>
        <v>3116</v>
      </c>
      <c r="AS280" s="89" t="str">
        <f t="shared" si="66"/>
        <v>8.844</v>
      </c>
      <c r="AT280" s="89"/>
      <c r="AU280" s="99">
        <v>0.03</v>
      </c>
      <c r="AV280" s="99">
        <v>320</v>
      </c>
      <c r="AW280" s="99">
        <v>9.1192000000000011</v>
      </c>
      <c r="AX280" s="99">
        <v>2842.8240000000001</v>
      </c>
      <c r="AY280" s="99">
        <v>3116.4</v>
      </c>
      <c r="AZ280" s="99">
        <v>8.8438999999999997</v>
      </c>
      <c r="BA280" s="120" t="s">
        <v>9</v>
      </c>
      <c r="BB280" s="4">
        <v>280</v>
      </c>
      <c r="BC280" s="4">
        <v>0.03</v>
      </c>
    </row>
    <row r="281" spans="2:55">
      <c r="B281">
        <v>280</v>
      </c>
      <c r="C281" s="5">
        <f t="shared" si="55"/>
        <v>0.03</v>
      </c>
      <c r="D281" s="5">
        <f t="shared" si="56"/>
        <v>330</v>
      </c>
      <c r="E281" s="5" t="str">
        <f t="shared" si="57"/>
        <v>9.273</v>
      </c>
      <c r="F281" s="5" t="str">
        <f t="shared" si="58"/>
        <v>2858</v>
      </c>
      <c r="G281" s="5" t="str">
        <f t="shared" si="59"/>
        <v>3137</v>
      </c>
      <c r="H281" s="5" t="str">
        <f t="shared" si="60"/>
        <v>8.878</v>
      </c>
      <c r="I281" s="4" t="s">
        <v>9</v>
      </c>
      <c r="AN281" s="89" t="str">
        <f t="shared" si="61"/>
        <v>0.03000</v>
      </c>
      <c r="AO281" s="89" t="str">
        <f t="shared" si="62"/>
        <v>330.0</v>
      </c>
      <c r="AP281" s="89" t="str">
        <f t="shared" si="63"/>
        <v>9.273</v>
      </c>
      <c r="AQ281" s="89" t="str">
        <f t="shared" si="64"/>
        <v>2858</v>
      </c>
      <c r="AR281" s="89" t="str">
        <f t="shared" si="65"/>
        <v>3137</v>
      </c>
      <c r="AS281" s="89" t="str">
        <f t="shared" si="66"/>
        <v>8.878</v>
      </c>
      <c r="AT281" s="89"/>
      <c r="AU281" s="99">
        <v>0.03</v>
      </c>
      <c r="AV281" s="99">
        <v>330</v>
      </c>
      <c r="AW281" s="99">
        <v>9.273299999999999</v>
      </c>
      <c r="AX281" s="99">
        <v>2858.4009999999998</v>
      </c>
      <c r="AY281" s="99">
        <v>3136.6</v>
      </c>
      <c r="AZ281" s="99">
        <v>8.8777000000000008</v>
      </c>
      <c r="BA281" s="120" t="s">
        <v>9</v>
      </c>
      <c r="BB281" s="4">
        <v>281</v>
      </c>
      <c r="BC281" s="4">
        <v>0.03</v>
      </c>
    </row>
    <row r="282" spans="2:55">
      <c r="B282">
        <v>281</v>
      </c>
      <c r="C282" s="5">
        <f t="shared" si="55"/>
        <v>0.03</v>
      </c>
      <c r="D282" s="5">
        <f t="shared" si="56"/>
        <v>340</v>
      </c>
      <c r="E282" s="5" t="str">
        <f t="shared" si="57"/>
        <v>9.427</v>
      </c>
      <c r="F282" s="5" t="str">
        <f t="shared" si="58"/>
        <v>2874</v>
      </c>
      <c r="G282" s="5" t="str">
        <f t="shared" si="59"/>
        <v>3157</v>
      </c>
      <c r="H282" s="5" t="str">
        <f t="shared" si="60"/>
        <v>8.911</v>
      </c>
      <c r="I282" s="4" t="s">
        <v>9</v>
      </c>
      <c r="AN282" s="89" t="str">
        <f t="shared" si="61"/>
        <v>0.03000</v>
      </c>
      <c r="AO282" s="89" t="str">
        <f t="shared" si="62"/>
        <v>340.0</v>
      </c>
      <c r="AP282" s="89" t="str">
        <f t="shared" si="63"/>
        <v>9.427</v>
      </c>
      <c r="AQ282" s="89" t="str">
        <f t="shared" si="64"/>
        <v>2874</v>
      </c>
      <c r="AR282" s="89" t="str">
        <f t="shared" si="65"/>
        <v>3157</v>
      </c>
      <c r="AS282" s="89" t="str">
        <f t="shared" si="66"/>
        <v>8.911</v>
      </c>
      <c r="AT282" s="89"/>
      <c r="AU282" s="99">
        <v>0.03</v>
      </c>
      <c r="AV282" s="99">
        <v>340</v>
      </c>
      <c r="AW282" s="99">
        <v>9.4274000000000004</v>
      </c>
      <c r="AX282" s="99">
        <v>2874.078</v>
      </c>
      <c r="AY282" s="99">
        <v>3156.9</v>
      </c>
      <c r="AZ282" s="99">
        <v>8.9109999999999996</v>
      </c>
      <c r="BA282" s="120" t="s">
        <v>9</v>
      </c>
      <c r="BB282" s="4">
        <v>282</v>
      </c>
      <c r="BC282" s="4">
        <v>0.03</v>
      </c>
    </row>
    <row r="283" spans="2:55">
      <c r="B283">
        <v>282</v>
      </c>
      <c r="C283" s="5">
        <f t="shared" si="55"/>
        <v>0.03</v>
      </c>
      <c r="D283" s="5">
        <f t="shared" si="56"/>
        <v>350</v>
      </c>
      <c r="E283" s="5" t="str">
        <f t="shared" si="57"/>
        <v>9.582</v>
      </c>
      <c r="F283" s="5" t="str">
        <f t="shared" si="58"/>
        <v>2890.</v>
      </c>
      <c r="G283" s="5" t="str">
        <f t="shared" si="59"/>
        <v>3177</v>
      </c>
      <c r="H283" s="5" t="str">
        <f t="shared" si="60"/>
        <v>8.944</v>
      </c>
      <c r="I283" s="4" t="s">
        <v>9</v>
      </c>
      <c r="AN283" s="89" t="str">
        <f t="shared" si="61"/>
        <v>0.03000</v>
      </c>
      <c r="AO283" s="89" t="str">
        <f t="shared" si="62"/>
        <v>350.0</v>
      </c>
      <c r="AP283" s="89" t="str">
        <f t="shared" si="63"/>
        <v>9.582</v>
      </c>
      <c r="AQ283" s="89" t="str">
        <f t="shared" si="64"/>
        <v>2890.</v>
      </c>
      <c r="AR283" s="89" t="str">
        <f t="shared" si="65"/>
        <v>3177</v>
      </c>
      <c r="AS283" s="89" t="str">
        <f t="shared" si="66"/>
        <v>8.944</v>
      </c>
      <c r="AT283" s="89"/>
      <c r="AU283" s="99">
        <v>0.03</v>
      </c>
      <c r="AV283" s="99">
        <v>350</v>
      </c>
      <c r="AW283" s="99">
        <v>9.5815000000000001</v>
      </c>
      <c r="AX283" s="99">
        <v>2889.7549999999997</v>
      </c>
      <c r="AY283" s="99">
        <v>3177.2</v>
      </c>
      <c r="AZ283" s="99">
        <v>8.9437999999999995</v>
      </c>
      <c r="BA283" s="120" t="s">
        <v>9</v>
      </c>
      <c r="BB283" s="4">
        <v>283</v>
      </c>
      <c r="BC283" s="4">
        <v>0.03</v>
      </c>
    </row>
    <row r="284" spans="2:55">
      <c r="B284">
        <v>283</v>
      </c>
      <c r="C284" s="5">
        <f t="shared" si="55"/>
        <v>0.03</v>
      </c>
      <c r="D284" s="5">
        <f t="shared" si="56"/>
        <v>360</v>
      </c>
      <c r="E284" s="5" t="str">
        <f t="shared" si="57"/>
        <v>9.736</v>
      </c>
      <c r="F284" s="5" t="str">
        <f t="shared" si="58"/>
        <v>2905</v>
      </c>
      <c r="G284" s="5" t="str">
        <f t="shared" si="59"/>
        <v>3198</v>
      </c>
      <c r="H284" s="5" t="str">
        <f t="shared" si="60"/>
        <v>8.976</v>
      </c>
      <c r="I284" s="4" t="s">
        <v>9</v>
      </c>
      <c r="AN284" s="89" t="str">
        <f t="shared" si="61"/>
        <v>0.03000</v>
      </c>
      <c r="AO284" s="89" t="str">
        <f t="shared" si="62"/>
        <v>360.0</v>
      </c>
      <c r="AP284" s="89" t="str">
        <f t="shared" si="63"/>
        <v>9.736</v>
      </c>
      <c r="AQ284" s="89" t="str">
        <f t="shared" si="64"/>
        <v>2905</v>
      </c>
      <c r="AR284" s="89" t="str">
        <f t="shared" si="65"/>
        <v>3198</v>
      </c>
      <c r="AS284" s="89" t="str">
        <f t="shared" si="66"/>
        <v>8.976</v>
      </c>
      <c r="AT284" s="89"/>
      <c r="AU284" s="99">
        <v>0.03</v>
      </c>
      <c r="AV284" s="99">
        <v>360</v>
      </c>
      <c r="AW284" s="99">
        <v>9.7355999999999998</v>
      </c>
      <c r="AX284" s="99">
        <v>2905.4319999999998</v>
      </c>
      <c r="AY284" s="99">
        <v>3197.5</v>
      </c>
      <c r="AZ284" s="99">
        <v>8.9763000000000002</v>
      </c>
      <c r="BA284" s="120" t="s">
        <v>9</v>
      </c>
      <c r="BB284" s="4">
        <v>284</v>
      </c>
      <c r="BC284" s="4">
        <v>0.03</v>
      </c>
    </row>
    <row r="285" spans="2:55">
      <c r="B285">
        <v>284</v>
      </c>
      <c r="C285" s="5">
        <f t="shared" si="55"/>
        <v>0.03</v>
      </c>
      <c r="D285" s="5">
        <f t="shared" si="56"/>
        <v>370</v>
      </c>
      <c r="E285" s="5" t="str">
        <f t="shared" si="57"/>
        <v>9.890</v>
      </c>
      <c r="F285" s="5" t="str">
        <f t="shared" si="58"/>
        <v>2921</v>
      </c>
      <c r="G285" s="5" t="str">
        <f t="shared" si="59"/>
        <v>3218</v>
      </c>
      <c r="H285" s="5" t="str">
        <f t="shared" si="60"/>
        <v>9.008</v>
      </c>
      <c r="I285" s="4" t="s">
        <v>9</v>
      </c>
      <c r="AN285" s="89" t="str">
        <f t="shared" si="61"/>
        <v>0.03000</v>
      </c>
      <c r="AO285" s="89" t="str">
        <f t="shared" si="62"/>
        <v>370.0</v>
      </c>
      <c r="AP285" s="89" t="str">
        <f t="shared" si="63"/>
        <v>9.890</v>
      </c>
      <c r="AQ285" s="89" t="str">
        <f t="shared" si="64"/>
        <v>2921</v>
      </c>
      <c r="AR285" s="89" t="str">
        <f t="shared" si="65"/>
        <v>3218</v>
      </c>
      <c r="AS285" s="89" t="str">
        <f t="shared" si="66"/>
        <v>9.008</v>
      </c>
      <c r="AT285" s="89"/>
      <c r="AU285" s="99">
        <v>0.03</v>
      </c>
      <c r="AV285" s="99">
        <v>370</v>
      </c>
      <c r="AW285" s="99">
        <v>9.8895999999999997</v>
      </c>
      <c r="AX285" s="99">
        <v>2921.3119999999999</v>
      </c>
      <c r="AY285" s="99">
        <v>3218</v>
      </c>
      <c r="AZ285" s="99">
        <v>9.0083000000000002</v>
      </c>
      <c r="BA285" s="120" t="s">
        <v>9</v>
      </c>
      <c r="BB285" s="4">
        <v>285</v>
      </c>
      <c r="BC285" s="4">
        <v>0.03</v>
      </c>
    </row>
    <row r="286" spans="2:55">
      <c r="B286">
        <v>285</v>
      </c>
      <c r="C286" s="5">
        <f t="shared" si="55"/>
        <v>0.03</v>
      </c>
      <c r="D286" s="5">
        <f t="shared" si="56"/>
        <v>380</v>
      </c>
      <c r="E286" s="5" t="str">
        <f t="shared" si="57"/>
        <v>10.04</v>
      </c>
      <c r="F286" s="5" t="str">
        <f t="shared" si="58"/>
        <v>2937</v>
      </c>
      <c r="G286" s="5" t="str">
        <f t="shared" si="59"/>
        <v>3239</v>
      </c>
      <c r="H286" s="5" t="str">
        <f t="shared" si="60"/>
        <v>9.040</v>
      </c>
      <c r="I286" s="4" t="s">
        <v>9</v>
      </c>
      <c r="AN286" s="89" t="str">
        <f t="shared" si="61"/>
        <v>0.03000</v>
      </c>
      <c r="AO286" s="89" t="str">
        <f t="shared" si="62"/>
        <v>380.0</v>
      </c>
      <c r="AP286" s="89" t="str">
        <f t="shared" si="63"/>
        <v>10.04</v>
      </c>
      <c r="AQ286" s="89" t="str">
        <f t="shared" si="64"/>
        <v>2937</v>
      </c>
      <c r="AR286" s="89" t="str">
        <f t="shared" si="65"/>
        <v>3239</v>
      </c>
      <c r="AS286" s="89" t="str">
        <f t="shared" si="66"/>
        <v>9.040</v>
      </c>
      <c r="AT286" s="89"/>
      <c r="AU286" s="99">
        <v>0.03</v>
      </c>
      <c r="AV286" s="99">
        <v>380</v>
      </c>
      <c r="AW286" s="99">
        <v>10.044</v>
      </c>
      <c r="AX286" s="99">
        <v>2937.18</v>
      </c>
      <c r="AY286" s="99">
        <v>3238.5</v>
      </c>
      <c r="AZ286" s="99">
        <v>9.0398999999999994</v>
      </c>
      <c r="BA286" s="120" t="s">
        <v>9</v>
      </c>
      <c r="BB286" s="4">
        <v>286</v>
      </c>
      <c r="BC286" s="4">
        <v>0.03</v>
      </c>
    </row>
    <row r="287" spans="2:55">
      <c r="B287">
        <v>286</v>
      </c>
      <c r="C287" s="5">
        <f t="shared" si="55"/>
        <v>0.03</v>
      </c>
      <c r="D287" s="5">
        <f t="shared" si="56"/>
        <v>390</v>
      </c>
      <c r="E287" s="5" t="str">
        <f t="shared" si="57"/>
        <v>10.20</v>
      </c>
      <c r="F287" s="5" t="str">
        <f t="shared" si="58"/>
        <v>2953</v>
      </c>
      <c r="G287" s="5" t="str">
        <f t="shared" si="59"/>
        <v>3259</v>
      </c>
      <c r="H287" s="5" t="str">
        <f t="shared" si="60"/>
        <v>9.071</v>
      </c>
      <c r="I287" s="4" t="s">
        <v>9</v>
      </c>
      <c r="AN287" s="89" t="str">
        <f t="shared" si="61"/>
        <v>0.03000</v>
      </c>
      <c r="AO287" s="89" t="str">
        <f t="shared" si="62"/>
        <v>390.0</v>
      </c>
      <c r="AP287" s="89" t="str">
        <f t="shared" si="63"/>
        <v>10.20</v>
      </c>
      <c r="AQ287" s="89" t="str">
        <f t="shared" si="64"/>
        <v>2953</v>
      </c>
      <c r="AR287" s="89" t="str">
        <f t="shared" si="65"/>
        <v>3259</v>
      </c>
      <c r="AS287" s="89" t="str">
        <f t="shared" si="66"/>
        <v>9.071</v>
      </c>
      <c r="AT287" s="89"/>
      <c r="AU287" s="99">
        <v>0.03</v>
      </c>
      <c r="AV287" s="99">
        <v>390</v>
      </c>
      <c r="AW287" s="99">
        <v>10.198</v>
      </c>
      <c r="AX287" s="99">
        <v>2953.06</v>
      </c>
      <c r="AY287" s="99">
        <v>3259</v>
      </c>
      <c r="AZ287" s="99">
        <v>9.0710999999999995</v>
      </c>
      <c r="BA287" s="120" t="s">
        <v>9</v>
      </c>
      <c r="BB287" s="4">
        <v>287</v>
      </c>
      <c r="BC287" s="4">
        <v>0.03</v>
      </c>
    </row>
    <row r="288" spans="2:55">
      <c r="B288">
        <v>287</v>
      </c>
      <c r="C288" s="5">
        <f t="shared" si="55"/>
        <v>0.03</v>
      </c>
      <c r="D288" s="5">
        <f t="shared" si="56"/>
        <v>400</v>
      </c>
      <c r="E288" s="5" t="str">
        <f t="shared" si="57"/>
        <v>10.35</v>
      </c>
      <c r="F288" s="5" t="str">
        <f t="shared" si="58"/>
        <v>2969</v>
      </c>
      <c r="G288" s="5" t="str">
        <f t="shared" si="59"/>
        <v>3280.</v>
      </c>
      <c r="H288" s="5" t="str">
        <f t="shared" si="60"/>
        <v>9.102</v>
      </c>
      <c r="I288" s="4" t="s">
        <v>9</v>
      </c>
      <c r="AN288" s="89" t="str">
        <f t="shared" si="61"/>
        <v>0.03000</v>
      </c>
      <c r="AO288" s="89" t="str">
        <f t="shared" si="62"/>
        <v>400.0</v>
      </c>
      <c r="AP288" s="89" t="str">
        <f t="shared" si="63"/>
        <v>10.35</v>
      </c>
      <c r="AQ288" s="89" t="str">
        <f t="shared" si="64"/>
        <v>2969</v>
      </c>
      <c r="AR288" s="89" t="str">
        <f t="shared" si="65"/>
        <v>3280.</v>
      </c>
      <c r="AS288" s="89" t="str">
        <f t="shared" si="66"/>
        <v>9.102</v>
      </c>
      <c r="AT288" s="89"/>
      <c r="AU288" s="99">
        <v>0.03</v>
      </c>
      <c r="AV288" s="99">
        <v>400</v>
      </c>
      <c r="AW288" s="99">
        <v>10.352</v>
      </c>
      <c r="AX288" s="99">
        <v>2969.04</v>
      </c>
      <c r="AY288" s="99">
        <v>3279.6</v>
      </c>
      <c r="AZ288" s="99">
        <v>9.1020000000000003</v>
      </c>
      <c r="BA288" s="120" t="s">
        <v>9</v>
      </c>
      <c r="BB288" s="4">
        <v>288</v>
      </c>
      <c r="BC288" s="4">
        <v>0.03</v>
      </c>
    </row>
    <row r="289" spans="2:55">
      <c r="B289">
        <v>288</v>
      </c>
      <c r="C289" s="5">
        <f t="shared" si="55"/>
        <v>0.03</v>
      </c>
      <c r="D289" s="5">
        <f t="shared" si="56"/>
        <v>410</v>
      </c>
      <c r="E289" s="5" t="str">
        <f t="shared" si="57"/>
        <v>10.51</v>
      </c>
      <c r="F289" s="5" t="str">
        <f t="shared" si="58"/>
        <v>2985</v>
      </c>
      <c r="G289" s="5" t="str">
        <f t="shared" si="59"/>
        <v>3300.</v>
      </c>
      <c r="H289" s="5" t="str">
        <f t="shared" si="60"/>
        <v>9.133</v>
      </c>
      <c r="I289" s="4" t="s">
        <v>9</v>
      </c>
      <c r="AN289" s="89" t="str">
        <f t="shared" si="61"/>
        <v>0.03000</v>
      </c>
      <c r="AO289" s="89" t="str">
        <f t="shared" si="62"/>
        <v>410.0</v>
      </c>
      <c r="AP289" s="89" t="str">
        <f t="shared" si="63"/>
        <v>10.51</v>
      </c>
      <c r="AQ289" s="89" t="str">
        <f t="shared" si="64"/>
        <v>2985</v>
      </c>
      <c r="AR289" s="89" t="str">
        <f t="shared" si="65"/>
        <v>3300.</v>
      </c>
      <c r="AS289" s="89" t="str">
        <f t="shared" si="66"/>
        <v>9.133</v>
      </c>
      <c r="AT289" s="89"/>
      <c r="AU289" s="99">
        <v>0.03</v>
      </c>
      <c r="AV289" s="99">
        <v>410</v>
      </c>
      <c r="AW289" s="99">
        <v>10.506</v>
      </c>
      <c r="AX289" s="99">
        <v>2985.1200000000003</v>
      </c>
      <c r="AY289" s="99">
        <v>3300.3</v>
      </c>
      <c r="AZ289" s="99">
        <v>9.1325000000000003</v>
      </c>
      <c r="BA289" s="120" t="s">
        <v>9</v>
      </c>
      <c r="BB289" s="4">
        <v>289</v>
      </c>
      <c r="BC289" s="4">
        <v>0.03</v>
      </c>
    </row>
    <row r="290" spans="2:55">
      <c r="B290">
        <v>289</v>
      </c>
      <c r="C290" s="5">
        <f t="shared" si="55"/>
        <v>0.03</v>
      </c>
      <c r="D290" s="5">
        <f t="shared" si="56"/>
        <v>420</v>
      </c>
      <c r="E290" s="5" t="str">
        <f t="shared" si="57"/>
        <v>10.66</v>
      </c>
      <c r="F290" s="5" t="str">
        <f t="shared" si="58"/>
        <v>3001</v>
      </c>
      <c r="G290" s="5" t="str">
        <f t="shared" si="59"/>
        <v>3321</v>
      </c>
      <c r="H290" s="5" t="str">
        <f t="shared" si="60"/>
        <v>9.163</v>
      </c>
      <c r="I290" s="4" t="s">
        <v>9</v>
      </c>
      <c r="AN290" s="89" t="str">
        <f t="shared" si="61"/>
        <v>0.03000</v>
      </c>
      <c r="AO290" s="89" t="str">
        <f t="shared" si="62"/>
        <v>420.0</v>
      </c>
      <c r="AP290" s="89" t="str">
        <f t="shared" si="63"/>
        <v>10.66</v>
      </c>
      <c r="AQ290" s="89" t="str">
        <f t="shared" si="64"/>
        <v>3001</v>
      </c>
      <c r="AR290" s="89" t="str">
        <f t="shared" si="65"/>
        <v>3321</v>
      </c>
      <c r="AS290" s="89" t="str">
        <f t="shared" si="66"/>
        <v>9.163</v>
      </c>
      <c r="AT290" s="89"/>
      <c r="AU290" s="99">
        <v>0.03</v>
      </c>
      <c r="AV290" s="99">
        <v>420</v>
      </c>
      <c r="AW290" s="99">
        <v>10.66</v>
      </c>
      <c r="AX290" s="99">
        <v>3001.2999999999997</v>
      </c>
      <c r="AY290" s="99">
        <v>3321.1</v>
      </c>
      <c r="AZ290" s="99">
        <v>9.1626999999999992</v>
      </c>
      <c r="BA290" s="120" t="s">
        <v>9</v>
      </c>
      <c r="BB290" s="4">
        <v>290</v>
      </c>
      <c r="BC290" s="4">
        <v>0.03</v>
      </c>
    </row>
    <row r="291" spans="2:55">
      <c r="B291">
        <v>290</v>
      </c>
      <c r="C291" s="5">
        <f t="shared" si="55"/>
        <v>0.03</v>
      </c>
      <c r="D291" s="5">
        <f t="shared" si="56"/>
        <v>430</v>
      </c>
      <c r="E291" s="5" t="str">
        <f t="shared" si="57"/>
        <v>10.81</v>
      </c>
      <c r="F291" s="5" t="str">
        <f t="shared" si="58"/>
        <v>3017</v>
      </c>
      <c r="G291" s="5" t="str">
        <f t="shared" si="59"/>
        <v>3342</v>
      </c>
      <c r="H291" s="5" t="str">
        <f t="shared" si="60"/>
        <v>9.193</v>
      </c>
      <c r="I291" s="4" t="s">
        <v>9</v>
      </c>
      <c r="AN291" s="89" t="str">
        <f t="shared" si="61"/>
        <v>0.03000</v>
      </c>
      <c r="AO291" s="89" t="str">
        <f t="shared" si="62"/>
        <v>430.0</v>
      </c>
      <c r="AP291" s="89" t="str">
        <f t="shared" si="63"/>
        <v>10.81</v>
      </c>
      <c r="AQ291" s="89" t="str">
        <f t="shared" si="64"/>
        <v>3017</v>
      </c>
      <c r="AR291" s="89" t="str">
        <f t="shared" si="65"/>
        <v>3342</v>
      </c>
      <c r="AS291" s="89" t="str">
        <f t="shared" si="66"/>
        <v>9.193</v>
      </c>
      <c r="AT291" s="89"/>
      <c r="AU291" s="99">
        <v>0.03</v>
      </c>
      <c r="AV291" s="99">
        <v>430</v>
      </c>
      <c r="AW291" s="99">
        <v>10.814</v>
      </c>
      <c r="AX291" s="99">
        <v>3017.48</v>
      </c>
      <c r="AY291" s="99">
        <v>3341.9</v>
      </c>
      <c r="AZ291" s="99">
        <v>9.1925000000000008</v>
      </c>
      <c r="BA291" s="120" t="s">
        <v>9</v>
      </c>
      <c r="BB291" s="4">
        <v>291</v>
      </c>
      <c r="BC291" s="4">
        <v>0.03</v>
      </c>
    </row>
    <row r="292" spans="2:55">
      <c r="B292">
        <v>291</v>
      </c>
      <c r="C292" s="5">
        <f t="shared" si="55"/>
        <v>0.03</v>
      </c>
      <c r="D292" s="5">
        <f t="shared" si="56"/>
        <v>440</v>
      </c>
      <c r="E292" s="5" t="str">
        <f t="shared" si="57"/>
        <v>10.97</v>
      </c>
      <c r="F292" s="5" t="str">
        <f t="shared" si="58"/>
        <v>3034</v>
      </c>
      <c r="G292" s="5" t="str">
        <f t="shared" si="59"/>
        <v>3363</v>
      </c>
      <c r="H292" s="5" t="str">
        <f t="shared" si="60"/>
        <v>9.222</v>
      </c>
      <c r="I292" s="4" t="s">
        <v>9</v>
      </c>
      <c r="AN292" s="89" t="str">
        <f t="shared" si="61"/>
        <v>0.03000</v>
      </c>
      <c r="AO292" s="89" t="str">
        <f t="shared" si="62"/>
        <v>440.0</v>
      </c>
      <c r="AP292" s="89" t="str">
        <f t="shared" si="63"/>
        <v>10.97</v>
      </c>
      <c r="AQ292" s="89" t="str">
        <f t="shared" si="64"/>
        <v>3034</v>
      </c>
      <c r="AR292" s="89" t="str">
        <f t="shared" si="65"/>
        <v>3363</v>
      </c>
      <c r="AS292" s="89" t="str">
        <f t="shared" si="66"/>
        <v>9.222</v>
      </c>
      <c r="AT292" s="89"/>
      <c r="AU292" s="99">
        <v>0.03</v>
      </c>
      <c r="AV292" s="99">
        <v>440</v>
      </c>
      <c r="AW292" s="99">
        <v>10.968</v>
      </c>
      <c r="AX292" s="99">
        <v>3033.76</v>
      </c>
      <c r="AY292" s="99">
        <v>3362.8</v>
      </c>
      <c r="AZ292" s="99">
        <v>9.2219999999999995</v>
      </c>
      <c r="BA292" s="120" t="s">
        <v>9</v>
      </c>
      <c r="BB292" s="4">
        <v>292</v>
      </c>
      <c r="BC292" s="4">
        <v>0.03</v>
      </c>
    </row>
    <row r="293" spans="2:55">
      <c r="B293">
        <v>292</v>
      </c>
      <c r="C293" s="5">
        <f t="shared" si="55"/>
        <v>0.03</v>
      </c>
      <c r="D293" s="5">
        <f t="shared" si="56"/>
        <v>450</v>
      </c>
      <c r="E293" s="5" t="str">
        <f t="shared" si="57"/>
        <v>11.12</v>
      </c>
      <c r="F293" s="5" t="str">
        <f t="shared" si="58"/>
        <v>3050.</v>
      </c>
      <c r="G293" s="5" t="str">
        <f t="shared" si="59"/>
        <v>3384</v>
      </c>
      <c r="H293" s="5" t="str">
        <f t="shared" si="60"/>
        <v>9.251</v>
      </c>
      <c r="I293" s="4" t="s">
        <v>9</v>
      </c>
      <c r="AN293" s="89" t="str">
        <f t="shared" si="61"/>
        <v>0.03000</v>
      </c>
      <c r="AO293" s="89" t="str">
        <f t="shared" si="62"/>
        <v>450.0</v>
      </c>
      <c r="AP293" s="89" t="str">
        <f t="shared" si="63"/>
        <v>11.12</v>
      </c>
      <c r="AQ293" s="89" t="str">
        <f t="shared" si="64"/>
        <v>3050.</v>
      </c>
      <c r="AR293" s="89" t="str">
        <f t="shared" si="65"/>
        <v>3384</v>
      </c>
      <c r="AS293" s="89" t="str">
        <f t="shared" si="66"/>
        <v>9.251</v>
      </c>
      <c r="AT293" s="89"/>
      <c r="AU293" s="99">
        <v>0.03</v>
      </c>
      <c r="AV293" s="99">
        <v>450</v>
      </c>
      <c r="AW293" s="99">
        <v>11.122</v>
      </c>
      <c r="AX293" s="99">
        <v>3050.04</v>
      </c>
      <c r="AY293" s="99">
        <v>3383.7</v>
      </c>
      <c r="AZ293" s="99">
        <v>9.2510999999999992</v>
      </c>
      <c r="BA293" s="120" t="s">
        <v>9</v>
      </c>
      <c r="BB293" s="4">
        <v>293</v>
      </c>
      <c r="BC293" s="4">
        <v>0.03</v>
      </c>
    </row>
    <row r="294" spans="2:55">
      <c r="B294">
        <v>293</v>
      </c>
      <c r="C294" s="5">
        <f t="shared" si="55"/>
        <v>0.03</v>
      </c>
      <c r="D294" s="5">
        <f t="shared" si="56"/>
        <v>460</v>
      </c>
      <c r="E294" s="5" t="str">
        <f t="shared" si="57"/>
        <v>11.28</v>
      </c>
      <c r="F294" s="5" t="str">
        <f t="shared" si="58"/>
        <v>3066</v>
      </c>
      <c r="G294" s="5" t="str">
        <f t="shared" si="59"/>
        <v>3405</v>
      </c>
      <c r="H294" s="5" t="str">
        <f t="shared" si="60"/>
        <v>9.280</v>
      </c>
      <c r="I294" s="4" t="s">
        <v>9</v>
      </c>
      <c r="AN294" s="89" t="str">
        <f t="shared" si="61"/>
        <v>0.03000</v>
      </c>
      <c r="AO294" s="89" t="str">
        <f t="shared" si="62"/>
        <v>460.0</v>
      </c>
      <c r="AP294" s="89" t="str">
        <f t="shared" si="63"/>
        <v>11.28</v>
      </c>
      <c r="AQ294" s="89" t="str">
        <f t="shared" si="64"/>
        <v>3066</v>
      </c>
      <c r="AR294" s="89" t="str">
        <f t="shared" si="65"/>
        <v>3405</v>
      </c>
      <c r="AS294" s="89" t="str">
        <f t="shared" si="66"/>
        <v>9.280</v>
      </c>
      <c r="AT294" s="89"/>
      <c r="AU294" s="99">
        <v>0.03</v>
      </c>
      <c r="AV294" s="99">
        <v>460</v>
      </c>
      <c r="AW294" s="99">
        <v>11.276</v>
      </c>
      <c r="AX294" s="99">
        <v>3066.42</v>
      </c>
      <c r="AY294" s="99">
        <v>3404.7</v>
      </c>
      <c r="AZ294" s="99">
        <v>9.2799999999999994</v>
      </c>
      <c r="BA294" s="120" t="s">
        <v>9</v>
      </c>
      <c r="BB294" s="4">
        <v>294</v>
      </c>
      <c r="BC294" s="4">
        <v>0.03</v>
      </c>
    </row>
    <row r="295" spans="2:55">
      <c r="B295">
        <v>294</v>
      </c>
      <c r="C295" s="5">
        <f t="shared" si="55"/>
        <v>0.03</v>
      </c>
      <c r="D295" s="5">
        <f t="shared" si="56"/>
        <v>470</v>
      </c>
      <c r="E295" s="5" t="str">
        <f t="shared" si="57"/>
        <v>11.43</v>
      </c>
      <c r="F295" s="5" t="str">
        <f t="shared" si="58"/>
        <v>3083</v>
      </c>
      <c r="G295" s="5" t="str">
        <f t="shared" si="59"/>
        <v>3426</v>
      </c>
      <c r="H295" s="5" t="str">
        <f t="shared" si="60"/>
        <v>9.309</v>
      </c>
      <c r="I295" s="4" t="s">
        <v>9</v>
      </c>
      <c r="AN295" s="89" t="str">
        <f t="shared" si="61"/>
        <v>0.03000</v>
      </c>
      <c r="AO295" s="89" t="str">
        <f t="shared" si="62"/>
        <v>470.0</v>
      </c>
      <c r="AP295" s="89" t="str">
        <f t="shared" si="63"/>
        <v>11.43</v>
      </c>
      <c r="AQ295" s="89" t="str">
        <f t="shared" si="64"/>
        <v>3083</v>
      </c>
      <c r="AR295" s="89" t="str">
        <f t="shared" si="65"/>
        <v>3426</v>
      </c>
      <c r="AS295" s="89" t="str">
        <f t="shared" si="66"/>
        <v>9.309</v>
      </c>
      <c r="AT295" s="89"/>
      <c r="AU295" s="99">
        <v>0.03</v>
      </c>
      <c r="AV295" s="99">
        <v>470</v>
      </c>
      <c r="AW295" s="99">
        <v>11.43</v>
      </c>
      <c r="AX295" s="99">
        <v>3082.9</v>
      </c>
      <c r="AY295" s="99">
        <v>3425.8</v>
      </c>
      <c r="AZ295" s="99">
        <v>9.3086000000000002</v>
      </c>
      <c r="BA295" s="120" t="s">
        <v>9</v>
      </c>
      <c r="BB295" s="4">
        <v>295</v>
      </c>
      <c r="BC295" s="4">
        <v>0.03</v>
      </c>
    </row>
    <row r="296" spans="2:55">
      <c r="B296">
        <v>295</v>
      </c>
      <c r="C296" s="5">
        <f t="shared" si="55"/>
        <v>0.03</v>
      </c>
      <c r="D296" s="5">
        <f t="shared" si="56"/>
        <v>480</v>
      </c>
      <c r="E296" s="5" t="str">
        <f t="shared" si="57"/>
        <v>11.58</v>
      </c>
      <c r="F296" s="5" t="str">
        <f t="shared" si="58"/>
        <v>3099</v>
      </c>
      <c r="G296" s="5" t="str">
        <f t="shared" si="59"/>
        <v>3447</v>
      </c>
      <c r="H296" s="5" t="str">
        <f t="shared" si="60"/>
        <v>9.337</v>
      </c>
      <c r="I296" s="4" t="s">
        <v>9</v>
      </c>
      <c r="AN296" s="89" t="str">
        <f t="shared" si="61"/>
        <v>0.03000</v>
      </c>
      <c r="AO296" s="89" t="str">
        <f t="shared" si="62"/>
        <v>480.0</v>
      </c>
      <c r="AP296" s="89" t="str">
        <f t="shared" si="63"/>
        <v>11.58</v>
      </c>
      <c r="AQ296" s="89" t="str">
        <f t="shared" si="64"/>
        <v>3099</v>
      </c>
      <c r="AR296" s="89" t="str">
        <f t="shared" si="65"/>
        <v>3447</v>
      </c>
      <c r="AS296" s="89" t="str">
        <f t="shared" si="66"/>
        <v>9.337</v>
      </c>
      <c r="AT296" s="89"/>
      <c r="AU296" s="99">
        <v>0.03</v>
      </c>
      <c r="AV296" s="99">
        <v>480</v>
      </c>
      <c r="AW296" s="99">
        <v>11.584</v>
      </c>
      <c r="AX296" s="99">
        <v>3099.48</v>
      </c>
      <c r="AY296" s="99">
        <v>3447</v>
      </c>
      <c r="AZ296" s="99">
        <v>9.3368000000000002</v>
      </c>
      <c r="BA296" s="120" t="s">
        <v>9</v>
      </c>
      <c r="BB296" s="4">
        <v>296</v>
      </c>
      <c r="BC296" s="4">
        <v>0.03</v>
      </c>
    </row>
    <row r="297" spans="2:55">
      <c r="B297">
        <v>296</v>
      </c>
      <c r="C297" s="5">
        <f t="shared" si="55"/>
        <v>0.03</v>
      </c>
      <c r="D297" s="5">
        <f t="shared" si="56"/>
        <v>490</v>
      </c>
      <c r="E297" s="5" t="str">
        <f t="shared" si="57"/>
        <v>11.74</v>
      </c>
      <c r="F297" s="5" t="str">
        <f t="shared" si="58"/>
        <v>3116</v>
      </c>
      <c r="G297" s="5" t="str">
        <f t="shared" si="59"/>
        <v>3468</v>
      </c>
      <c r="H297" s="5" t="str">
        <f t="shared" si="60"/>
        <v>9.365</v>
      </c>
      <c r="I297" s="4" t="s">
        <v>9</v>
      </c>
      <c r="AN297" s="89" t="str">
        <f t="shared" si="61"/>
        <v>0.03000</v>
      </c>
      <c r="AO297" s="89" t="str">
        <f t="shared" si="62"/>
        <v>490.0</v>
      </c>
      <c r="AP297" s="89" t="str">
        <f t="shared" si="63"/>
        <v>11.74</v>
      </c>
      <c r="AQ297" s="89" t="str">
        <f t="shared" si="64"/>
        <v>3116</v>
      </c>
      <c r="AR297" s="89" t="str">
        <f t="shared" si="65"/>
        <v>3468</v>
      </c>
      <c r="AS297" s="89" t="str">
        <f t="shared" si="66"/>
        <v>9.365</v>
      </c>
      <c r="AT297" s="89"/>
      <c r="AU297" s="99">
        <v>0.03</v>
      </c>
      <c r="AV297" s="99">
        <v>490</v>
      </c>
      <c r="AW297" s="99">
        <v>11.737</v>
      </c>
      <c r="AX297" s="99">
        <v>3116.0899999999997</v>
      </c>
      <c r="AY297" s="99">
        <v>3468.2</v>
      </c>
      <c r="AZ297" s="99">
        <v>9.3648000000000007</v>
      </c>
      <c r="BA297" s="120" t="s">
        <v>9</v>
      </c>
      <c r="BB297" s="4">
        <v>297</v>
      </c>
      <c r="BC297" s="4">
        <v>0.03</v>
      </c>
    </row>
    <row r="298" spans="2:55">
      <c r="B298">
        <v>297</v>
      </c>
      <c r="C298" s="5">
        <f t="shared" si="55"/>
        <v>0.03</v>
      </c>
      <c r="D298" s="5">
        <f t="shared" si="56"/>
        <v>500</v>
      </c>
      <c r="E298" s="5" t="str">
        <f t="shared" si="57"/>
        <v>11.89</v>
      </c>
      <c r="F298" s="5" t="str">
        <f t="shared" si="58"/>
        <v>3133</v>
      </c>
      <c r="G298" s="5" t="str">
        <f t="shared" si="59"/>
        <v>3490.</v>
      </c>
      <c r="H298" s="5" t="str">
        <f t="shared" si="60"/>
        <v>9.393</v>
      </c>
      <c r="I298" s="4" t="s">
        <v>9</v>
      </c>
      <c r="AN298" s="89" t="str">
        <f t="shared" si="61"/>
        <v>0.03000</v>
      </c>
      <c r="AO298" s="89" t="str">
        <f t="shared" si="62"/>
        <v>500.0</v>
      </c>
      <c r="AP298" s="89" t="str">
        <f t="shared" si="63"/>
        <v>11.89</v>
      </c>
      <c r="AQ298" s="89" t="str">
        <f t="shared" si="64"/>
        <v>3133</v>
      </c>
      <c r="AR298" s="89" t="str">
        <f t="shared" si="65"/>
        <v>3490.</v>
      </c>
      <c r="AS298" s="89" t="str">
        <f t="shared" si="66"/>
        <v>9.393</v>
      </c>
      <c r="AT298" s="89"/>
      <c r="AU298" s="99">
        <v>0.03</v>
      </c>
      <c r="AV298" s="99">
        <v>500</v>
      </c>
      <c r="AW298" s="99">
        <v>11.891</v>
      </c>
      <c r="AX298" s="99">
        <v>3132.77</v>
      </c>
      <c r="AY298" s="99">
        <v>3489.5</v>
      </c>
      <c r="AZ298" s="99">
        <v>9.3925000000000001</v>
      </c>
      <c r="BA298" s="120" t="s">
        <v>9</v>
      </c>
      <c r="BB298" s="4">
        <v>298</v>
      </c>
      <c r="BC298" s="4">
        <v>0.03</v>
      </c>
    </row>
    <row r="299" spans="2:55">
      <c r="B299">
        <v>298</v>
      </c>
      <c r="C299" s="5">
        <f t="shared" si="55"/>
        <v>0.03</v>
      </c>
      <c r="D299" s="5">
        <f t="shared" si="56"/>
        <v>520</v>
      </c>
      <c r="E299" s="5" t="str">
        <f t="shared" si="57"/>
        <v>12.20</v>
      </c>
      <c r="F299" s="5" t="str">
        <f t="shared" si="58"/>
        <v>3166</v>
      </c>
      <c r="G299" s="5" t="str">
        <f t="shared" si="59"/>
        <v>3532</v>
      </c>
      <c r="H299" s="5" t="str">
        <f t="shared" si="60"/>
        <v>9.447</v>
      </c>
      <c r="I299" s="4" t="s">
        <v>9</v>
      </c>
      <c r="AN299" s="89" t="str">
        <f t="shared" si="61"/>
        <v>0.03000</v>
      </c>
      <c r="AO299" s="89" t="str">
        <f t="shared" si="62"/>
        <v>520.0</v>
      </c>
      <c r="AP299" s="89" t="str">
        <f t="shared" si="63"/>
        <v>12.20</v>
      </c>
      <c r="AQ299" s="89" t="str">
        <f t="shared" si="64"/>
        <v>3166</v>
      </c>
      <c r="AR299" s="89" t="str">
        <f t="shared" si="65"/>
        <v>3532</v>
      </c>
      <c r="AS299" s="89" t="str">
        <f t="shared" si="66"/>
        <v>9.447</v>
      </c>
      <c r="AT299" s="89"/>
      <c r="AU299" s="99">
        <v>0.03</v>
      </c>
      <c r="AV299" s="99">
        <v>520</v>
      </c>
      <c r="AW299" s="99">
        <v>12.199</v>
      </c>
      <c r="AX299" s="99">
        <v>3166.3300000000004</v>
      </c>
      <c r="AY299" s="99">
        <v>3532.3</v>
      </c>
      <c r="AZ299" s="99">
        <v>9.4471000000000007</v>
      </c>
      <c r="BA299" s="120" t="s">
        <v>9</v>
      </c>
      <c r="BB299" s="4">
        <v>299</v>
      </c>
      <c r="BC299" s="4">
        <v>0.03</v>
      </c>
    </row>
    <row r="300" spans="2:55">
      <c r="B300">
        <v>299</v>
      </c>
      <c r="C300" s="5">
        <f t="shared" si="55"/>
        <v>0.03</v>
      </c>
      <c r="D300" s="5">
        <f t="shared" si="56"/>
        <v>540</v>
      </c>
      <c r="E300" s="5" t="str">
        <f t="shared" si="57"/>
        <v>12.51</v>
      </c>
      <c r="F300" s="5" t="str">
        <f t="shared" si="58"/>
        <v>3200.</v>
      </c>
      <c r="G300" s="5" t="str">
        <f t="shared" si="59"/>
        <v>3575</v>
      </c>
      <c r="H300" s="5" t="str">
        <f t="shared" si="60"/>
        <v>9.501</v>
      </c>
      <c r="I300" s="4" t="s">
        <v>9</v>
      </c>
      <c r="AN300" s="89" t="str">
        <f t="shared" si="61"/>
        <v>0.03000</v>
      </c>
      <c r="AO300" s="89" t="str">
        <f t="shared" si="62"/>
        <v>540.0</v>
      </c>
      <c r="AP300" s="89" t="str">
        <f t="shared" si="63"/>
        <v>12.51</v>
      </c>
      <c r="AQ300" s="89" t="str">
        <f t="shared" si="64"/>
        <v>3200.</v>
      </c>
      <c r="AR300" s="89" t="str">
        <f t="shared" si="65"/>
        <v>3575</v>
      </c>
      <c r="AS300" s="89" t="str">
        <f t="shared" si="66"/>
        <v>9.501</v>
      </c>
      <c r="AT300" s="89"/>
      <c r="AU300" s="99">
        <v>0.03</v>
      </c>
      <c r="AV300" s="99">
        <v>540</v>
      </c>
      <c r="AW300" s="99">
        <v>12.507</v>
      </c>
      <c r="AX300" s="99">
        <v>3200.09</v>
      </c>
      <c r="AY300" s="99">
        <v>3575.3</v>
      </c>
      <c r="AZ300" s="99">
        <v>9.5007000000000001</v>
      </c>
      <c r="BA300" s="120" t="s">
        <v>9</v>
      </c>
      <c r="BB300" s="4">
        <v>300</v>
      </c>
      <c r="BC300" s="4">
        <v>0.03</v>
      </c>
    </row>
    <row r="301" spans="2:55">
      <c r="B301">
        <v>300</v>
      </c>
      <c r="C301" s="5">
        <f t="shared" si="55"/>
        <v>0.03</v>
      </c>
      <c r="D301" s="5">
        <f t="shared" si="56"/>
        <v>560</v>
      </c>
      <c r="E301" s="5" t="str">
        <f t="shared" si="57"/>
        <v>12.82</v>
      </c>
      <c r="F301" s="5" t="str">
        <f t="shared" si="58"/>
        <v>3234</v>
      </c>
      <c r="G301" s="5" t="str">
        <f t="shared" si="59"/>
        <v>3619</v>
      </c>
      <c r="H301" s="5" t="str">
        <f t="shared" si="60"/>
        <v>9.553</v>
      </c>
      <c r="I301" s="4" t="s">
        <v>9</v>
      </c>
      <c r="AN301" s="89" t="str">
        <f t="shared" si="61"/>
        <v>0.03000</v>
      </c>
      <c r="AO301" s="89" t="str">
        <f t="shared" si="62"/>
        <v>560.0</v>
      </c>
      <c r="AP301" s="89" t="str">
        <f t="shared" si="63"/>
        <v>12.82</v>
      </c>
      <c r="AQ301" s="89" t="str">
        <f t="shared" si="64"/>
        <v>3234</v>
      </c>
      <c r="AR301" s="89" t="str">
        <f t="shared" si="65"/>
        <v>3619</v>
      </c>
      <c r="AS301" s="89" t="str">
        <f t="shared" si="66"/>
        <v>9.553</v>
      </c>
      <c r="AT301" s="89"/>
      <c r="AU301" s="99">
        <v>0.03</v>
      </c>
      <c r="AV301" s="99">
        <v>560</v>
      </c>
      <c r="AW301" s="99">
        <v>12.815</v>
      </c>
      <c r="AX301" s="99">
        <v>3234.15</v>
      </c>
      <c r="AY301" s="99">
        <v>3618.6</v>
      </c>
      <c r="AZ301" s="99">
        <v>9.5533999999999999</v>
      </c>
      <c r="BA301" s="120" t="s">
        <v>9</v>
      </c>
      <c r="BB301" s="4">
        <v>301</v>
      </c>
      <c r="BC301" s="4">
        <v>0.03</v>
      </c>
    </row>
    <row r="302" spans="2:55">
      <c r="B302">
        <v>301</v>
      </c>
      <c r="C302" s="5">
        <f t="shared" si="55"/>
        <v>0.03</v>
      </c>
      <c r="D302" s="5">
        <f t="shared" si="56"/>
        <v>580</v>
      </c>
      <c r="E302" s="5" t="str">
        <f t="shared" si="57"/>
        <v>13.12</v>
      </c>
      <c r="F302" s="5" t="str">
        <f t="shared" si="58"/>
        <v>3269</v>
      </c>
      <c r="G302" s="5" t="str">
        <f t="shared" si="59"/>
        <v>3662</v>
      </c>
      <c r="H302" s="5" t="str">
        <f t="shared" si="60"/>
        <v>9.605</v>
      </c>
      <c r="I302" s="4" t="s">
        <v>9</v>
      </c>
      <c r="AN302" s="89" t="str">
        <f t="shared" si="61"/>
        <v>0.03000</v>
      </c>
      <c r="AO302" s="89" t="str">
        <f t="shared" si="62"/>
        <v>580.0</v>
      </c>
      <c r="AP302" s="89" t="str">
        <f t="shared" si="63"/>
        <v>13.12</v>
      </c>
      <c r="AQ302" s="89" t="str">
        <f t="shared" si="64"/>
        <v>3269</v>
      </c>
      <c r="AR302" s="89" t="str">
        <f t="shared" si="65"/>
        <v>3662</v>
      </c>
      <c r="AS302" s="89" t="str">
        <f t="shared" si="66"/>
        <v>9.605</v>
      </c>
      <c r="AT302" s="89"/>
      <c r="AU302" s="99">
        <v>0.03</v>
      </c>
      <c r="AV302" s="99">
        <v>580</v>
      </c>
      <c r="AW302" s="99">
        <v>13.122999999999999</v>
      </c>
      <c r="AX302" s="99">
        <v>3268.5099999999998</v>
      </c>
      <c r="AY302" s="99">
        <v>3662.2</v>
      </c>
      <c r="AZ302" s="99">
        <v>9.6051000000000002</v>
      </c>
      <c r="BA302" s="120" t="s">
        <v>9</v>
      </c>
      <c r="BB302" s="4">
        <v>302</v>
      </c>
      <c r="BC302" s="4">
        <v>0.03</v>
      </c>
    </row>
    <row r="303" spans="2:55">
      <c r="B303">
        <v>302</v>
      </c>
      <c r="C303" s="5">
        <f t="shared" si="55"/>
        <v>0.03</v>
      </c>
      <c r="D303" s="5">
        <f t="shared" si="56"/>
        <v>600</v>
      </c>
      <c r="E303" s="5" t="str">
        <f t="shared" si="57"/>
        <v>13.43</v>
      </c>
      <c r="F303" s="5" t="str">
        <f t="shared" si="58"/>
        <v>3303</v>
      </c>
      <c r="G303" s="5" t="str">
        <f t="shared" si="59"/>
        <v>3706</v>
      </c>
      <c r="H303" s="5" t="str">
        <f t="shared" si="60"/>
        <v>9.656</v>
      </c>
      <c r="I303" s="4" t="s">
        <v>9</v>
      </c>
      <c r="AN303" s="89" t="str">
        <f t="shared" si="61"/>
        <v>0.03000</v>
      </c>
      <c r="AO303" s="89" t="str">
        <f t="shared" si="62"/>
        <v>600.0</v>
      </c>
      <c r="AP303" s="89" t="str">
        <f t="shared" si="63"/>
        <v>13.43</v>
      </c>
      <c r="AQ303" s="89" t="str">
        <f t="shared" si="64"/>
        <v>3303</v>
      </c>
      <c r="AR303" s="89" t="str">
        <f t="shared" si="65"/>
        <v>3706</v>
      </c>
      <c r="AS303" s="89" t="str">
        <f t="shared" si="66"/>
        <v>9.656</v>
      </c>
      <c r="AT303" s="89"/>
      <c r="AU303" s="99">
        <v>0.03</v>
      </c>
      <c r="AV303" s="99">
        <v>600</v>
      </c>
      <c r="AW303" s="99">
        <v>13.430999999999999</v>
      </c>
      <c r="AX303" s="99">
        <v>3303.17</v>
      </c>
      <c r="AY303" s="99">
        <v>3706.1</v>
      </c>
      <c r="AZ303" s="99">
        <v>9.6559000000000008</v>
      </c>
      <c r="BA303" s="120" t="s">
        <v>9</v>
      </c>
      <c r="BB303" s="4">
        <v>303</v>
      </c>
      <c r="BC303" s="4">
        <v>0.03</v>
      </c>
    </row>
    <row r="304" spans="2:55">
      <c r="B304">
        <v>303</v>
      </c>
      <c r="C304" s="5">
        <f t="shared" si="55"/>
        <v>0.03</v>
      </c>
      <c r="D304" s="5">
        <f t="shared" si="56"/>
        <v>620</v>
      </c>
      <c r="E304" s="5" t="str">
        <f t="shared" si="57"/>
        <v>13.74</v>
      </c>
      <c r="F304" s="5" t="str">
        <f t="shared" si="58"/>
        <v>3338</v>
      </c>
      <c r="G304" s="5" t="str">
        <f t="shared" si="59"/>
        <v>3750.</v>
      </c>
      <c r="H304" s="5" t="str">
        <f t="shared" si="60"/>
        <v>9.706</v>
      </c>
      <c r="I304" s="4" t="s">
        <v>9</v>
      </c>
      <c r="AN304" s="89" t="str">
        <f t="shared" si="61"/>
        <v>0.03000</v>
      </c>
      <c r="AO304" s="89" t="str">
        <f t="shared" si="62"/>
        <v>620.0</v>
      </c>
      <c r="AP304" s="89" t="str">
        <f t="shared" si="63"/>
        <v>13.74</v>
      </c>
      <c r="AQ304" s="89" t="str">
        <f t="shared" si="64"/>
        <v>3338</v>
      </c>
      <c r="AR304" s="89" t="str">
        <f t="shared" si="65"/>
        <v>3750.</v>
      </c>
      <c r="AS304" s="89" t="str">
        <f t="shared" si="66"/>
        <v>9.706</v>
      </c>
      <c r="AT304" s="89"/>
      <c r="AU304" s="99">
        <v>0.03</v>
      </c>
      <c r="AV304" s="99">
        <v>620</v>
      </c>
      <c r="AW304" s="99">
        <v>13.738</v>
      </c>
      <c r="AX304" s="99">
        <v>3338.1600000000003</v>
      </c>
      <c r="AY304" s="99">
        <v>3750.3</v>
      </c>
      <c r="AZ304" s="99">
        <v>9.7059999999999995</v>
      </c>
      <c r="BA304" s="120" t="s">
        <v>9</v>
      </c>
      <c r="BB304" s="4">
        <v>304</v>
      </c>
      <c r="BC304" s="4">
        <v>0.03</v>
      </c>
    </row>
    <row r="305" spans="2:55">
      <c r="B305">
        <v>304</v>
      </c>
      <c r="C305" s="5">
        <f t="shared" si="55"/>
        <v>0.03</v>
      </c>
      <c r="D305" s="5">
        <f t="shared" si="56"/>
        <v>640</v>
      </c>
      <c r="E305" s="5" t="str">
        <f t="shared" si="57"/>
        <v>14.05</v>
      </c>
      <c r="F305" s="5" t="str">
        <f t="shared" si="58"/>
        <v>3373</v>
      </c>
      <c r="G305" s="5" t="str">
        <f t="shared" si="59"/>
        <v>3795</v>
      </c>
      <c r="H305" s="5" t="str">
        <f t="shared" si="60"/>
        <v>9.755</v>
      </c>
      <c r="I305" s="4" t="s">
        <v>9</v>
      </c>
      <c r="AN305" s="89" t="str">
        <f t="shared" si="61"/>
        <v>0.03000</v>
      </c>
      <c r="AO305" s="89" t="str">
        <f t="shared" si="62"/>
        <v>640.0</v>
      </c>
      <c r="AP305" s="89" t="str">
        <f t="shared" si="63"/>
        <v>14.05</v>
      </c>
      <c r="AQ305" s="89" t="str">
        <f t="shared" si="64"/>
        <v>3373</v>
      </c>
      <c r="AR305" s="89" t="str">
        <f t="shared" si="65"/>
        <v>3795</v>
      </c>
      <c r="AS305" s="89" t="str">
        <f t="shared" si="66"/>
        <v>9.755</v>
      </c>
      <c r="AT305" s="89"/>
      <c r="AU305" s="99">
        <v>0.03</v>
      </c>
      <c r="AV305" s="99">
        <v>640</v>
      </c>
      <c r="AW305" s="99">
        <v>14.045999999999999</v>
      </c>
      <c r="AX305" s="99">
        <v>3373.3199999999997</v>
      </c>
      <c r="AY305" s="99">
        <v>3794.7</v>
      </c>
      <c r="AZ305" s="99">
        <v>9.7552000000000003</v>
      </c>
      <c r="BA305" s="120" t="s">
        <v>9</v>
      </c>
      <c r="BB305" s="4">
        <v>305</v>
      </c>
      <c r="BC305" s="4">
        <v>0.03</v>
      </c>
    </row>
    <row r="306" spans="2:55">
      <c r="B306">
        <v>305</v>
      </c>
      <c r="C306" s="5">
        <f t="shared" si="55"/>
        <v>0.03</v>
      </c>
      <c r="D306" s="5">
        <f t="shared" si="56"/>
        <v>660</v>
      </c>
      <c r="E306" s="5" t="str">
        <f t="shared" si="57"/>
        <v>14.35</v>
      </c>
      <c r="F306" s="5" t="str">
        <f t="shared" si="58"/>
        <v>3409</v>
      </c>
      <c r="G306" s="5" t="str">
        <f t="shared" si="59"/>
        <v>3840.</v>
      </c>
      <c r="H306" s="5" t="str">
        <f t="shared" si="60"/>
        <v>9.804</v>
      </c>
      <c r="I306" s="4" t="s">
        <v>9</v>
      </c>
      <c r="AN306" s="89" t="str">
        <f t="shared" si="61"/>
        <v>0.03000</v>
      </c>
      <c r="AO306" s="89" t="str">
        <f t="shared" si="62"/>
        <v>660.0</v>
      </c>
      <c r="AP306" s="89" t="str">
        <f t="shared" si="63"/>
        <v>14.35</v>
      </c>
      <c r="AQ306" s="89" t="str">
        <f t="shared" si="64"/>
        <v>3409</v>
      </c>
      <c r="AR306" s="89" t="str">
        <f t="shared" si="65"/>
        <v>3840.</v>
      </c>
      <c r="AS306" s="89" t="str">
        <f t="shared" si="66"/>
        <v>9.804</v>
      </c>
      <c r="AT306" s="89"/>
      <c r="AU306" s="99">
        <v>0.03</v>
      </c>
      <c r="AV306" s="99">
        <v>660</v>
      </c>
      <c r="AW306" s="99">
        <v>14.353999999999999</v>
      </c>
      <c r="AX306" s="99">
        <v>3408.88</v>
      </c>
      <c r="AY306" s="99">
        <v>3839.5</v>
      </c>
      <c r="AZ306" s="99">
        <v>9.8035999999999994</v>
      </c>
      <c r="BA306" s="120" t="s">
        <v>9</v>
      </c>
      <c r="BB306" s="4">
        <v>306</v>
      </c>
      <c r="BC306" s="4">
        <v>0.03</v>
      </c>
    </row>
    <row r="307" spans="2:55">
      <c r="B307">
        <v>306</v>
      </c>
      <c r="C307" s="5">
        <f t="shared" si="55"/>
        <v>0.03</v>
      </c>
      <c r="D307" s="5">
        <f t="shared" si="56"/>
        <v>680</v>
      </c>
      <c r="E307" s="5" t="str">
        <f t="shared" si="57"/>
        <v>14.66</v>
      </c>
      <c r="F307" s="5" t="str">
        <f t="shared" si="58"/>
        <v>3445</v>
      </c>
      <c r="G307" s="5" t="str">
        <f t="shared" si="59"/>
        <v>3885</v>
      </c>
      <c r="H307" s="5" t="str">
        <f t="shared" si="60"/>
        <v>9.851</v>
      </c>
      <c r="I307" s="4" t="s">
        <v>9</v>
      </c>
      <c r="AN307" s="89" t="str">
        <f t="shared" si="61"/>
        <v>0.03000</v>
      </c>
      <c r="AO307" s="89" t="str">
        <f t="shared" si="62"/>
        <v>680.0</v>
      </c>
      <c r="AP307" s="89" t="str">
        <f t="shared" si="63"/>
        <v>14.66</v>
      </c>
      <c r="AQ307" s="89" t="str">
        <f t="shared" si="64"/>
        <v>3445</v>
      </c>
      <c r="AR307" s="89" t="str">
        <f t="shared" si="65"/>
        <v>3885</v>
      </c>
      <c r="AS307" s="89" t="str">
        <f t="shared" si="66"/>
        <v>9.851</v>
      </c>
      <c r="AT307" s="89"/>
      <c r="AU307" s="99">
        <v>0.03</v>
      </c>
      <c r="AV307" s="99">
        <v>680</v>
      </c>
      <c r="AW307" s="99">
        <v>14.662000000000001</v>
      </c>
      <c r="AX307" s="99">
        <v>3444.64</v>
      </c>
      <c r="AY307" s="99">
        <v>3884.5</v>
      </c>
      <c r="AZ307" s="99">
        <v>9.8513999999999999</v>
      </c>
      <c r="BA307" s="120" t="s">
        <v>9</v>
      </c>
      <c r="BB307" s="4">
        <v>307</v>
      </c>
      <c r="BC307" s="4">
        <v>0.03</v>
      </c>
    </row>
    <row r="308" spans="2:55">
      <c r="B308">
        <v>307</v>
      </c>
      <c r="C308" s="5">
        <f t="shared" si="55"/>
        <v>0.03</v>
      </c>
      <c r="D308" s="5">
        <f t="shared" si="56"/>
        <v>700</v>
      </c>
      <c r="E308" s="5" t="str">
        <f t="shared" si="57"/>
        <v>14.97</v>
      </c>
      <c r="F308" s="5" t="str">
        <f t="shared" si="58"/>
        <v>3481</v>
      </c>
      <c r="G308" s="5" t="str">
        <f t="shared" si="59"/>
        <v>3930.</v>
      </c>
      <c r="H308" s="5" t="str">
        <f t="shared" si="60"/>
        <v>9.898</v>
      </c>
      <c r="I308" s="4" t="s">
        <v>9</v>
      </c>
      <c r="AN308" s="89" t="str">
        <f t="shared" si="61"/>
        <v>0.03000</v>
      </c>
      <c r="AO308" s="89" t="str">
        <f t="shared" si="62"/>
        <v>700.0</v>
      </c>
      <c r="AP308" s="89" t="str">
        <f t="shared" si="63"/>
        <v>14.97</v>
      </c>
      <c r="AQ308" s="89" t="str">
        <f t="shared" si="64"/>
        <v>3481</v>
      </c>
      <c r="AR308" s="89" t="str">
        <f t="shared" si="65"/>
        <v>3930.</v>
      </c>
      <c r="AS308" s="89" t="str">
        <f t="shared" si="66"/>
        <v>9.898</v>
      </c>
      <c r="AT308" s="89"/>
      <c r="AU308" s="99">
        <v>0.03</v>
      </c>
      <c r="AV308" s="99">
        <v>700</v>
      </c>
      <c r="AW308" s="99">
        <v>14.97</v>
      </c>
      <c r="AX308" s="99">
        <v>3480.7000000000003</v>
      </c>
      <c r="AY308" s="99">
        <v>3929.8</v>
      </c>
      <c r="AZ308" s="99">
        <v>9.8984000000000005</v>
      </c>
      <c r="BA308" s="120" t="s">
        <v>9</v>
      </c>
      <c r="BB308" s="4">
        <v>308</v>
      </c>
      <c r="BC308" s="4">
        <v>0.03</v>
      </c>
    </row>
    <row r="309" spans="2:55">
      <c r="B309">
        <v>308</v>
      </c>
      <c r="C309" s="5">
        <f t="shared" si="55"/>
        <v>0.03</v>
      </c>
      <c r="D309" s="5">
        <f t="shared" si="56"/>
        <v>720</v>
      </c>
      <c r="E309" s="5" t="str">
        <f t="shared" si="57"/>
        <v>15.28</v>
      </c>
      <c r="F309" s="5" t="str">
        <f t="shared" si="58"/>
        <v>3517</v>
      </c>
      <c r="G309" s="5" t="str">
        <f t="shared" si="59"/>
        <v>3975</v>
      </c>
      <c r="H309" s="5" t="str">
        <f t="shared" si="60"/>
        <v>9.945</v>
      </c>
      <c r="I309" s="4" t="s">
        <v>9</v>
      </c>
      <c r="AN309" s="89" t="str">
        <f t="shared" si="61"/>
        <v>0.03000</v>
      </c>
      <c r="AO309" s="89" t="str">
        <f t="shared" si="62"/>
        <v>720.0</v>
      </c>
      <c r="AP309" s="89" t="str">
        <f t="shared" si="63"/>
        <v>15.28</v>
      </c>
      <c r="AQ309" s="89" t="str">
        <f t="shared" si="64"/>
        <v>3517</v>
      </c>
      <c r="AR309" s="89" t="str">
        <f t="shared" si="65"/>
        <v>3975</v>
      </c>
      <c r="AS309" s="89" t="str">
        <f t="shared" si="66"/>
        <v>9.945</v>
      </c>
      <c r="AT309" s="89"/>
      <c r="AU309" s="99">
        <v>0.03</v>
      </c>
      <c r="AV309" s="99">
        <v>720</v>
      </c>
      <c r="AW309" s="99">
        <v>15.276999999999999</v>
      </c>
      <c r="AX309" s="99">
        <v>3517.09</v>
      </c>
      <c r="AY309" s="99">
        <v>3975.4</v>
      </c>
      <c r="AZ309" s="99">
        <v>9.9448000000000008</v>
      </c>
      <c r="BA309" s="120" t="s">
        <v>9</v>
      </c>
      <c r="BB309" s="4">
        <v>309</v>
      </c>
      <c r="BC309" s="4">
        <v>0.03</v>
      </c>
    </row>
    <row r="310" spans="2:55">
      <c r="B310">
        <v>309</v>
      </c>
      <c r="C310" s="5">
        <f t="shared" si="55"/>
        <v>0.03</v>
      </c>
      <c r="D310" s="5">
        <f t="shared" si="56"/>
        <v>740</v>
      </c>
      <c r="E310" s="5" t="str">
        <f t="shared" si="57"/>
        <v>15.59</v>
      </c>
      <c r="F310" s="5" t="str">
        <f t="shared" si="58"/>
        <v>3554</v>
      </c>
      <c r="G310" s="5" t="str">
        <f t="shared" si="59"/>
        <v>4021</v>
      </c>
      <c r="H310" s="5" t="str">
        <f t="shared" si="60"/>
        <v>9.991</v>
      </c>
      <c r="I310" s="4" t="s">
        <v>9</v>
      </c>
      <c r="AN310" s="89" t="str">
        <f t="shared" si="61"/>
        <v>0.03000</v>
      </c>
      <c r="AO310" s="89" t="str">
        <f t="shared" si="62"/>
        <v>740.0</v>
      </c>
      <c r="AP310" s="89" t="str">
        <f t="shared" si="63"/>
        <v>15.59</v>
      </c>
      <c r="AQ310" s="89" t="str">
        <f t="shared" si="64"/>
        <v>3554</v>
      </c>
      <c r="AR310" s="89" t="str">
        <f t="shared" si="65"/>
        <v>4021</v>
      </c>
      <c r="AS310" s="89" t="str">
        <f t="shared" si="66"/>
        <v>9.991</v>
      </c>
      <c r="AT310" s="89"/>
      <c r="AU310" s="99">
        <v>0.03</v>
      </c>
      <c r="AV310" s="99">
        <v>740</v>
      </c>
      <c r="AW310" s="99">
        <v>15.585000000000001</v>
      </c>
      <c r="AX310" s="99">
        <v>3553.6499999999996</v>
      </c>
      <c r="AY310" s="99">
        <v>4021.2</v>
      </c>
      <c r="AZ310" s="99">
        <v>9.9905000000000008</v>
      </c>
      <c r="BA310" s="120" t="s">
        <v>9</v>
      </c>
      <c r="BB310" s="4">
        <v>310</v>
      </c>
      <c r="BC310" s="4">
        <v>0.03</v>
      </c>
    </row>
    <row r="311" spans="2:55">
      <c r="B311">
        <v>310</v>
      </c>
      <c r="C311" s="5">
        <f t="shared" si="55"/>
        <v>0.03</v>
      </c>
      <c r="D311" s="5">
        <f t="shared" si="56"/>
        <v>760</v>
      </c>
      <c r="E311" s="5" t="str">
        <f t="shared" si="57"/>
        <v>15.89</v>
      </c>
      <c r="F311" s="5" t="str">
        <f t="shared" si="58"/>
        <v>3591</v>
      </c>
      <c r="G311" s="5" t="str">
        <f t="shared" si="59"/>
        <v>4067</v>
      </c>
      <c r="H311" s="5" t="str">
        <f t="shared" si="60"/>
        <v>10.04</v>
      </c>
      <c r="I311" s="4" t="s">
        <v>9</v>
      </c>
      <c r="AN311" s="89" t="str">
        <f t="shared" si="61"/>
        <v>0.03000</v>
      </c>
      <c r="AO311" s="89" t="str">
        <f t="shared" si="62"/>
        <v>760.0</v>
      </c>
      <c r="AP311" s="89" t="str">
        <f t="shared" si="63"/>
        <v>15.89</v>
      </c>
      <c r="AQ311" s="89" t="str">
        <f t="shared" si="64"/>
        <v>3591</v>
      </c>
      <c r="AR311" s="89" t="str">
        <f t="shared" si="65"/>
        <v>4067</v>
      </c>
      <c r="AS311" s="89" t="str">
        <f t="shared" si="66"/>
        <v>10.04</v>
      </c>
      <c r="AT311" s="89"/>
      <c r="AU311" s="99">
        <v>0.03</v>
      </c>
      <c r="AV311" s="99">
        <v>760</v>
      </c>
      <c r="AW311" s="99">
        <v>15.893000000000001</v>
      </c>
      <c r="AX311" s="99">
        <v>3590.61</v>
      </c>
      <c r="AY311" s="99">
        <v>4067.4</v>
      </c>
      <c r="AZ311" s="99">
        <v>10.036</v>
      </c>
      <c r="BA311" s="120" t="s">
        <v>9</v>
      </c>
      <c r="BB311" s="4">
        <v>311</v>
      </c>
      <c r="BC311" s="4">
        <v>0.03</v>
      </c>
    </row>
    <row r="312" spans="2:55">
      <c r="B312">
        <v>311</v>
      </c>
      <c r="C312" s="5">
        <f t="shared" si="55"/>
        <v>0.03</v>
      </c>
      <c r="D312" s="5">
        <f t="shared" si="56"/>
        <v>780</v>
      </c>
      <c r="E312" s="5" t="str">
        <f t="shared" si="57"/>
        <v>16.20</v>
      </c>
      <c r="F312" s="5" t="str">
        <f t="shared" si="58"/>
        <v>3628</v>
      </c>
      <c r="G312" s="5" t="str">
        <f t="shared" si="59"/>
        <v>4114</v>
      </c>
      <c r="H312" s="5" t="str">
        <f t="shared" si="60"/>
        <v>10.08</v>
      </c>
      <c r="I312" s="4" t="s">
        <v>9</v>
      </c>
      <c r="AN312" s="89" t="str">
        <f t="shared" si="61"/>
        <v>0.03000</v>
      </c>
      <c r="AO312" s="89" t="str">
        <f t="shared" si="62"/>
        <v>780.0</v>
      </c>
      <c r="AP312" s="89" t="str">
        <f t="shared" si="63"/>
        <v>16.20</v>
      </c>
      <c r="AQ312" s="89" t="str">
        <f t="shared" si="64"/>
        <v>3628</v>
      </c>
      <c r="AR312" s="89" t="str">
        <f t="shared" si="65"/>
        <v>4114</v>
      </c>
      <c r="AS312" s="89" t="str">
        <f t="shared" si="66"/>
        <v>10.08</v>
      </c>
      <c r="AT312" s="89"/>
      <c r="AU312" s="99">
        <v>0.03</v>
      </c>
      <c r="AV312" s="99">
        <v>780</v>
      </c>
      <c r="AW312" s="99">
        <v>16.201000000000001</v>
      </c>
      <c r="AX312" s="99">
        <v>3627.77</v>
      </c>
      <c r="AY312" s="99">
        <v>4113.8</v>
      </c>
      <c r="AZ312" s="99">
        <v>10.08</v>
      </c>
      <c r="BA312" s="120" t="s">
        <v>9</v>
      </c>
      <c r="BB312" s="4">
        <v>312</v>
      </c>
      <c r="BC312" s="4">
        <v>0.03</v>
      </c>
    </row>
    <row r="313" spans="2:55">
      <c r="B313">
        <v>312</v>
      </c>
      <c r="C313" s="5">
        <f t="shared" si="55"/>
        <v>0.03</v>
      </c>
      <c r="D313" s="5">
        <f t="shared" si="56"/>
        <v>800</v>
      </c>
      <c r="E313" s="5" t="str">
        <f t="shared" si="57"/>
        <v>16.51</v>
      </c>
      <c r="F313" s="5" t="str">
        <f t="shared" si="58"/>
        <v>3665</v>
      </c>
      <c r="G313" s="5" t="str">
        <f t="shared" si="59"/>
        <v>4161</v>
      </c>
      <c r="H313" s="5" t="str">
        <f t="shared" si="60"/>
        <v>10.12</v>
      </c>
      <c r="I313" s="4" t="s">
        <v>9</v>
      </c>
      <c r="AN313" s="89" t="str">
        <f t="shared" si="61"/>
        <v>0.03000</v>
      </c>
      <c r="AO313" s="89" t="str">
        <f t="shared" si="62"/>
        <v>800.0</v>
      </c>
      <c r="AP313" s="89" t="str">
        <f t="shared" si="63"/>
        <v>16.51</v>
      </c>
      <c r="AQ313" s="89" t="str">
        <f t="shared" si="64"/>
        <v>3665</v>
      </c>
      <c r="AR313" s="89" t="str">
        <f t="shared" si="65"/>
        <v>4161</v>
      </c>
      <c r="AS313" s="89" t="str">
        <f t="shared" si="66"/>
        <v>10.12</v>
      </c>
      <c r="AT313" s="89"/>
      <c r="AU313" s="99">
        <v>0.03</v>
      </c>
      <c r="AV313" s="99">
        <v>800</v>
      </c>
      <c r="AW313" s="99">
        <v>16.507999999999999</v>
      </c>
      <c r="AX313" s="99">
        <v>3665.26</v>
      </c>
      <c r="AY313" s="99">
        <v>4160.5</v>
      </c>
      <c r="AZ313" s="99">
        <v>10.124000000000001</v>
      </c>
      <c r="BA313" s="120" t="s">
        <v>9</v>
      </c>
      <c r="BB313" s="4">
        <v>313</v>
      </c>
      <c r="BC313" s="4">
        <v>0.03</v>
      </c>
    </row>
    <row r="314" spans="2:55">
      <c r="B314">
        <v>313</v>
      </c>
      <c r="C314" s="5">
        <f t="shared" si="55"/>
        <v>0.03</v>
      </c>
      <c r="D314" s="5">
        <f t="shared" si="56"/>
        <v>820</v>
      </c>
      <c r="E314" s="5" t="str">
        <f t="shared" si="57"/>
        <v>16.82</v>
      </c>
      <c r="F314" s="5" t="str">
        <f t="shared" si="58"/>
        <v>3703</v>
      </c>
      <c r="G314" s="5" t="str">
        <f t="shared" si="59"/>
        <v>4208</v>
      </c>
      <c r="H314" s="5" t="str">
        <f t="shared" si="60"/>
        <v>10.17</v>
      </c>
      <c r="I314" s="4" t="s">
        <v>9</v>
      </c>
      <c r="AN314" s="89" t="str">
        <f t="shared" si="61"/>
        <v>0.03000</v>
      </c>
      <c r="AO314" s="89" t="str">
        <f t="shared" si="62"/>
        <v>820.0</v>
      </c>
      <c r="AP314" s="89" t="str">
        <f t="shared" si="63"/>
        <v>16.82</v>
      </c>
      <c r="AQ314" s="89" t="str">
        <f t="shared" si="64"/>
        <v>3703</v>
      </c>
      <c r="AR314" s="89" t="str">
        <f t="shared" si="65"/>
        <v>4208</v>
      </c>
      <c r="AS314" s="89" t="str">
        <f t="shared" si="66"/>
        <v>10.17</v>
      </c>
      <c r="AT314" s="89"/>
      <c r="AU314" s="99">
        <v>0.03</v>
      </c>
      <c r="AV314" s="99">
        <v>820</v>
      </c>
      <c r="AW314" s="99">
        <v>16.815999999999999</v>
      </c>
      <c r="AX314" s="99">
        <v>3703.02</v>
      </c>
      <c r="AY314" s="99">
        <v>4207.5</v>
      </c>
      <c r="AZ314" s="99">
        <v>10.167</v>
      </c>
      <c r="BA314" s="120" t="s">
        <v>9</v>
      </c>
      <c r="BB314" s="4">
        <v>314</v>
      </c>
      <c r="BC314" s="4">
        <v>0.03</v>
      </c>
    </row>
    <row r="315" spans="2:55">
      <c r="B315">
        <v>314</v>
      </c>
      <c r="C315" s="5">
        <f t="shared" si="55"/>
        <v>0.03</v>
      </c>
      <c r="D315" s="5">
        <f t="shared" si="56"/>
        <v>840</v>
      </c>
      <c r="E315" s="5" t="str">
        <f t="shared" si="57"/>
        <v>17.12</v>
      </c>
      <c r="F315" s="5" t="str">
        <f t="shared" si="58"/>
        <v>3741</v>
      </c>
      <c r="G315" s="5" t="str">
        <f t="shared" si="59"/>
        <v>4255</v>
      </c>
      <c r="H315" s="5" t="str">
        <f t="shared" si="60"/>
        <v>10.21</v>
      </c>
      <c r="I315" s="4" t="s">
        <v>9</v>
      </c>
      <c r="AN315" s="89" t="str">
        <f t="shared" si="61"/>
        <v>0.03000</v>
      </c>
      <c r="AO315" s="89" t="str">
        <f t="shared" si="62"/>
        <v>840.0</v>
      </c>
      <c r="AP315" s="89" t="str">
        <f t="shared" si="63"/>
        <v>17.12</v>
      </c>
      <c r="AQ315" s="89" t="str">
        <f t="shared" si="64"/>
        <v>3741</v>
      </c>
      <c r="AR315" s="89" t="str">
        <f t="shared" si="65"/>
        <v>4255</v>
      </c>
      <c r="AS315" s="89" t="str">
        <f t="shared" si="66"/>
        <v>10.21</v>
      </c>
      <c r="AT315" s="89"/>
      <c r="AU315" s="99">
        <v>0.03</v>
      </c>
      <c r="AV315" s="99">
        <v>840</v>
      </c>
      <c r="AW315" s="99">
        <v>17.123999999999999</v>
      </c>
      <c r="AX315" s="99">
        <v>3741.0800000000004</v>
      </c>
      <c r="AY315" s="99">
        <v>4254.8</v>
      </c>
      <c r="AZ315" s="99">
        <v>10.210000000000001</v>
      </c>
      <c r="BA315" s="120" t="s">
        <v>9</v>
      </c>
      <c r="BB315" s="4">
        <v>315</v>
      </c>
      <c r="BC315" s="4">
        <v>0.03</v>
      </c>
    </row>
    <row r="316" spans="2:55">
      <c r="B316">
        <v>315</v>
      </c>
      <c r="C316" s="5">
        <f t="shared" si="55"/>
        <v>0.03</v>
      </c>
      <c r="D316" s="5">
        <f t="shared" si="56"/>
        <v>860</v>
      </c>
      <c r="E316" s="5" t="str">
        <f t="shared" si="57"/>
        <v>17.43</v>
      </c>
      <c r="F316" s="5" t="str">
        <f t="shared" si="58"/>
        <v>3779</v>
      </c>
      <c r="G316" s="5" t="str">
        <f t="shared" si="59"/>
        <v>4302</v>
      </c>
      <c r="H316" s="5" t="str">
        <f t="shared" si="60"/>
        <v>10.25</v>
      </c>
      <c r="I316" s="4" t="s">
        <v>9</v>
      </c>
      <c r="AN316" s="89" t="str">
        <f t="shared" si="61"/>
        <v>0.03000</v>
      </c>
      <c r="AO316" s="89" t="str">
        <f t="shared" si="62"/>
        <v>860.0</v>
      </c>
      <c r="AP316" s="89" t="str">
        <f t="shared" si="63"/>
        <v>17.43</v>
      </c>
      <c r="AQ316" s="89" t="str">
        <f t="shared" si="64"/>
        <v>3779</v>
      </c>
      <c r="AR316" s="89" t="str">
        <f t="shared" si="65"/>
        <v>4302</v>
      </c>
      <c r="AS316" s="89" t="str">
        <f t="shared" si="66"/>
        <v>10.25</v>
      </c>
      <c r="AT316" s="89"/>
      <c r="AU316" s="99">
        <v>0.03</v>
      </c>
      <c r="AV316" s="99">
        <v>860</v>
      </c>
      <c r="AW316" s="99">
        <v>17.431999999999999</v>
      </c>
      <c r="AX316" s="99">
        <v>3779.34</v>
      </c>
      <c r="AY316" s="99">
        <v>4302.3</v>
      </c>
      <c r="AZ316" s="99">
        <v>10.253</v>
      </c>
      <c r="BA316" s="120" t="s">
        <v>9</v>
      </c>
      <c r="BB316" s="4">
        <v>316</v>
      </c>
      <c r="BC316" s="4">
        <v>0.03</v>
      </c>
    </row>
    <row r="317" spans="2:55">
      <c r="B317">
        <v>316</v>
      </c>
      <c r="C317" s="5">
        <f t="shared" si="55"/>
        <v>0.03</v>
      </c>
      <c r="D317" s="5">
        <f t="shared" si="56"/>
        <v>880</v>
      </c>
      <c r="E317" s="5" t="str">
        <f t="shared" si="57"/>
        <v>17.74</v>
      </c>
      <c r="F317" s="5" t="str">
        <f t="shared" si="58"/>
        <v>3818</v>
      </c>
      <c r="G317" s="5" t="str">
        <f t="shared" si="59"/>
        <v>4350.</v>
      </c>
      <c r="H317" s="5" t="str">
        <f t="shared" si="60"/>
        <v>10.29</v>
      </c>
      <c r="I317" s="4" t="s">
        <v>9</v>
      </c>
      <c r="AN317" s="89" t="str">
        <f t="shared" si="61"/>
        <v>0.03000</v>
      </c>
      <c r="AO317" s="89" t="str">
        <f t="shared" si="62"/>
        <v>880.0</v>
      </c>
      <c r="AP317" s="89" t="str">
        <f t="shared" si="63"/>
        <v>17.74</v>
      </c>
      <c r="AQ317" s="89" t="str">
        <f t="shared" si="64"/>
        <v>3818</v>
      </c>
      <c r="AR317" s="89" t="str">
        <f t="shared" si="65"/>
        <v>4350.</v>
      </c>
      <c r="AS317" s="89" t="str">
        <f t="shared" si="66"/>
        <v>10.29</v>
      </c>
      <c r="AT317" s="89"/>
      <c r="AU317" s="99">
        <v>0.03</v>
      </c>
      <c r="AV317" s="99">
        <v>880</v>
      </c>
      <c r="AW317" s="99">
        <v>17.739000000000001</v>
      </c>
      <c r="AX317" s="99">
        <v>3818.0299999999997</v>
      </c>
      <c r="AY317" s="99">
        <v>4350.2</v>
      </c>
      <c r="AZ317" s="99">
        <v>10.294</v>
      </c>
      <c r="BA317" s="120" t="s">
        <v>9</v>
      </c>
      <c r="BB317" s="4">
        <v>317</v>
      </c>
      <c r="BC317" s="4">
        <v>0.03</v>
      </c>
    </row>
    <row r="318" spans="2:55">
      <c r="B318">
        <v>317</v>
      </c>
      <c r="C318" s="5">
        <f t="shared" si="55"/>
        <v>0.03</v>
      </c>
      <c r="D318" s="5">
        <f t="shared" si="56"/>
        <v>900</v>
      </c>
      <c r="E318" s="5" t="str">
        <f t="shared" si="57"/>
        <v>18.05</v>
      </c>
      <c r="F318" s="5" t="str">
        <f t="shared" si="58"/>
        <v>3857</v>
      </c>
      <c r="G318" s="5" t="str">
        <f t="shared" si="59"/>
        <v>4398</v>
      </c>
      <c r="H318" s="5" t="str">
        <f t="shared" si="60"/>
        <v>10.34</v>
      </c>
      <c r="I318" s="4" t="s">
        <v>9</v>
      </c>
      <c r="AN318" s="89" t="str">
        <f t="shared" si="61"/>
        <v>0.03000</v>
      </c>
      <c r="AO318" s="89" t="str">
        <f t="shared" si="62"/>
        <v>900.0</v>
      </c>
      <c r="AP318" s="89" t="str">
        <f t="shared" si="63"/>
        <v>18.05</v>
      </c>
      <c r="AQ318" s="89" t="str">
        <f t="shared" si="64"/>
        <v>3857</v>
      </c>
      <c r="AR318" s="89" t="str">
        <f t="shared" si="65"/>
        <v>4398</v>
      </c>
      <c r="AS318" s="89" t="str">
        <f t="shared" si="66"/>
        <v>10.34</v>
      </c>
      <c r="AT318" s="89"/>
      <c r="AU318" s="99">
        <v>0.03</v>
      </c>
      <c r="AV318" s="99">
        <v>900</v>
      </c>
      <c r="AW318" s="99">
        <v>18.047000000000001</v>
      </c>
      <c r="AX318" s="99">
        <v>3856.8900000000003</v>
      </c>
      <c r="AY318" s="99">
        <v>4398.3</v>
      </c>
      <c r="AZ318" s="99">
        <v>10.336</v>
      </c>
      <c r="BA318" s="120" t="s">
        <v>9</v>
      </c>
      <c r="BB318" s="4">
        <v>318</v>
      </c>
      <c r="BC318" s="4">
        <v>0.03</v>
      </c>
    </row>
    <row r="319" spans="2:55">
      <c r="B319">
        <v>318</v>
      </c>
      <c r="C319" s="5">
        <f t="shared" si="55"/>
        <v>0.03</v>
      </c>
      <c r="D319" s="5">
        <f t="shared" si="56"/>
        <v>920</v>
      </c>
      <c r="E319" s="5" t="str">
        <f t="shared" si="57"/>
        <v>18.36</v>
      </c>
      <c r="F319" s="5" t="str">
        <f t="shared" si="58"/>
        <v>3896</v>
      </c>
      <c r="G319" s="5" t="str">
        <f t="shared" si="59"/>
        <v>4447</v>
      </c>
      <c r="H319" s="5" t="str">
        <f t="shared" si="60"/>
        <v>10.38</v>
      </c>
      <c r="I319" s="4" t="s">
        <v>9</v>
      </c>
      <c r="AN319" s="89" t="str">
        <f t="shared" si="61"/>
        <v>0.03000</v>
      </c>
      <c r="AO319" s="89" t="str">
        <f t="shared" si="62"/>
        <v>920.0</v>
      </c>
      <c r="AP319" s="89" t="str">
        <f t="shared" si="63"/>
        <v>18.36</v>
      </c>
      <c r="AQ319" s="89" t="str">
        <f t="shared" si="64"/>
        <v>3896</v>
      </c>
      <c r="AR319" s="89" t="str">
        <f t="shared" si="65"/>
        <v>4447</v>
      </c>
      <c r="AS319" s="89" t="str">
        <f t="shared" si="66"/>
        <v>10.38</v>
      </c>
      <c r="AT319" s="89"/>
      <c r="AU319" s="99">
        <v>0.03</v>
      </c>
      <c r="AV319" s="99">
        <v>920</v>
      </c>
      <c r="AW319" s="99">
        <v>18.355</v>
      </c>
      <c r="AX319" s="99">
        <v>3895.9500000000003</v>
      </c>
      <c r="AY319" s="99">
        <v>4446.6000000000004</v>
      </c>
      <c r="AZ319" s="99">
        <v>10.377000000000001</v>
      </c>
      <c r="BA319" s="120" t="s">
        <v>9</v>
      </c>
      <c r="BB319" s="4">
        <v>319</v>
      </c>
      <c r="BC319" s="4">
        <v>0.03</v>
      </c>
    </row>
    <row r="320" spans="2:55">
      <c r="B320">
        <v>319</v>
      </c>
      <c r="C320" s="5">
        <f t="shared" si="55"/>
        <v>0.03</v>
      </c>
      <c r="D320" s="5">
        <f t="shared" si="56"/>
        <v>940</v>
      </c>
      <c r="E320" s="5" t="str">
        <f t="shared" si="57"/>
        <v>18.66</v>
      </c>
      <c r="F320" s="5" t="str">
        <f t="shared" si="58"/>
        <v>3935</v>
      </c>
      <c r="G320" s="5" t="str">
        <f t="shared" si="59"/>
        <v>4495</v>
      </c>
      <c r="H320" s="5" t="str">
        <f t="shared" si="60"/>
        <v>10.42</v>
      </c>
      <c r="I320" s="4" t="s">
        <v>9</v>
      </c>
      <c r="AN320" s="89" t="str">
        <f t="shared" si="61"/>
        <v>0.03000</v>
      </c>
      <c r="AO320" s="89" t="str">
        <f t="shared" si="62"/>
        <v>940.0</v>
      </c>
      <c r="AP320" s="89" t="str">
        <f t="shared" si="63"/>
        <v>18.66</v>
      </c>
      <c r="AQ320" s="89" t="str">
        <f t="shared" si="64"/>
        <v>3935</v>
      </c>
      <c r="AR320" s="89" t="str">
        <f t="shared" si="65"/>
        <v>4495</v>
      </c>
      <c r="AS320" s="89" t="str">
        <f t="shared" si="66"/>
        <v>10.42</v>
      </c>
      <c r="AT320" s="89"/>
      <c r="AU320" s="99">
        <v>0.03</v>
      </c>
      <c r="AV320" s="99">
        <v>940</v>
      </c>
      <c r="AW320" s="99">
        <v>18.663</v>
      </c>
      <c r="AX320" s="99">
        <v>3935.4100000000003</v>
      </c>
      <c r="AY320" s="99">
        <v>4495.3</v>
      </c>
      <c r="AZ320" s="99">
        <v>10.417</v>
      </c>
      <c r="BA320" s="120" t="s">
        <v>9</v>
      </c>
      <c r="BB320" s="4">
        <v>320</v>
      </c>
      <c r="BC320" s="4">
        <v>0.03</v>
      </c>
    </row>
    <row r="321" spans="2:55">
      <c r="B321">
        <v>320</v>
      </c>
      <c r="C321" s="5">
        <f t="shared" si="55"/>
        <v>0.03</v>
      </c>
      <c r="D321" s="5">
        <f t="shared" si="56"/>
        <v>960</v>
      </c>
      <c r="E321" s="5" t="str">
        <f t="shared" si="57"/>
        <v>18.97</v>
      </c>
      <c r="F321" s="5" t="str">
        <f t="shared" si="58"/>
        <v>3975</v>
      </c>
      <c r="G321" s="5" t="str">
        <f t="shared" si="59"/>
        <v>4544</v>
      </c>
      <c r="H321" s="5" t="str">
        <f t="shared" si="60"/>
        <v>10.46</v>
      </c>
      <c r="I321" s="4" t="s">
        <v>9</v>
      </c>
      <c r="AN321" s="89" t="str">
        <f t="shared" si="61"/>
        <v>0.03000</v>
      </c>
      <c r="AO321" s="89" t="str">
        <f t="shared" si="62"/>
        <v>960.0</v>
      </c>
      <c r="AP321" s="89" t="str">
        <f t="shared" si="63"/>
        <v>18.97</v>
      </c>
      <c r="AQ321" s="89" t="str">
        <f t="shared" si="64"/>
        <v>3975</v>
      </c>
      <c r="AR321" s="89" t="str">
        <f t="shared" si="65"/>
        <v>4544</v>
      </c>
      <c r="AS321" s="89" t="str">
        <f t="shared" si="66"/>
        <v>10.46</v>
      </c>
      <c r="AT321" s="89"/>
      <c r="AU321" s="99">
        <v>0.03</v>
      </c>
      <c r="AV321" s="99">
        <v>960</v>
      </c>
      <c r="AW321" s="99">
        <v>18.97</v>
      </c>
      <c r="AX321" s="99">
        <v>3975.1</v>
      </c>
      <c r="AY321" s="99">
        <v>4544.2</v>
      </c>
      <c r="AZ321" s="99">
        <v>10.457000000000001</v>
      </c>
      <c r="BA321" s="120" t="s">
        <v>9</v>
      </c>
      <c r="BB321" s="4">
        <v>321</v>
      </c>
      <c r="BC321" s="4">
        <v>0.03</v>
      </c>
    </row>
    <row r="322" spans="2:55">
      <c r="B322">
        <v>321</v>
      </c>
      <c r="C322" s="5">
        <f t="shared" si="55"/>
        <v>0.03</v>
      </c>
      <c r="D322" s="5">
        <f t="shared" si="56"/>
        <v>980</v>
      </c>
      <c r="E322" s="5" t="str">
        <f t="shared" si="57"/>
        <v>19.28</v>
      </c>
      <c r="F322" s="5" t="str">
        <f t="shared" si="58"/>
        <v>4015</v>
      </c>
      <c r="G322" s="5" t="str">
        <f t="shared" si="59"/>
        <v>4593</v>
      </c>
      <c r="H322" s="5" t="str">
        <f t="shared" si="60"/>
        <v>10.50</v>
      </c>
      <c r="I322" s="4" t="s">
        <v>9</v>
      </c>
      <c r="AN322" s="89" t="str">
        <f t="shared" si="61"/>
        <v>0.03000</v>
      </c>
      <c r="AO322" s="89" t="str">
        <f t="shared" si="62"/>
        <v>980.0</v>
      </c>
      <c r="AP322" s="89" t="str">
        <f t="shared" si="63"/>
        <v>19.28</v>
      </c>
      <c r="AQ322" s="89" t="str">
        <f t="shared" si="64"/>
        <v>4015</v>
      </c>
      <c r="AR322" s="89" t="str">
        <f t="shared" si="65"/>
        <v>4593</v>
      </c>
      <c r="AS322" s="89" t="str">
        <f t="shared" si="66"/>
        <v>10.50</v>
      </c>
      <c r="AT322" s="89"/>
      <c r="AU322" s="99">
        <v>0.03</v>
      </c>
      <c r="AV322" s="99">
        <v>980</v>
      </c>
      <c r="AW322" s="99">
        <v>19.277999999999999</v>
      </c>
      <c r="AX322" s="99">
        <v>4014.96</v>
      </c>
      <c r="AY322" s="99">
        <v>4593.3</v>
      </c>
      <c r="AZ322" s="99">
        <v>10.497</v>
      </c>
      <c r="BA322" s="120" t="s">
        <v>9</v>
      </c>
      <c r="BB322" s="4">
        <v>322</v>
      </c>
      <c r="BC322" s="4">
        <v>0.03</v>
      </c>
    </row>
    <row r="323" spans="2:55">
      <c r="B323">
        <v>322</v>
      </c>
      <c r="C323" s="5">
        <f t="shared" si="55"/>
        <v>0.03</v>
      </c>
      <c r="D323" s="5">
        <f t="shared" si="56"/>
        <v>1000</v>
      </c>
      <c r="E323" s="5" t="str">
        <f t="shared" si="57"/>
        <v>19.59</v>
      </c>
      <c r="F323" s="5" t="str">
        <f t="shared" si="58"/>
        <v>4055</v>
      </c>
      <c r="G323" s="5" t="str">
        <f t="shared" si="59"/>
        <v>4643</v>
      </c>
      <c r="H323" s="5" t="str">
        <f t="shared" si="60"/>
        <v>10.54</v>
      </c>
      <c r="I323" s="4" t="s">
        <v>9</v>
      </c>
      <c r="AN323" s="89" t="str">
        <f t="shared" si="61"/>
        <v>0.03000</v>
      </c>
      <c r="AO323" s="89" t="str">
        <f t="shared" si="62"/>
        <v>1000.</v>
      </c>
      <c r="AP323" s="89" t="str">
        <f t="shared" si="63"/>
        <v>19.59</v>
      </c>
      <c r="AQ323" s="89" t="str">
        <f t="shared" si="64"/>
        <v>4055</v>
      </c>
      <c r="AR323" s="89" t="str">
        <f t="shared" si="65"/>
        <v>4643</v>
      </c>
      <c r="AS323" s="89" t="str">
        <f t="shared" si="66"/>
        <v>10.54</v>
      </c>
      <c r="AT323" s="89"/>
      <c r="AU323" s="99">
        <v>0.03</v>
      </c>
      <c r="AV323" s="99">
        <v>1000</v>
      </c>
      <c r="AW323" s="99">
        <v>19.585999999999999</v>
      </c>
      <c r="AX323" s="99">
        <v>4055.2200000000003</v>
      </c>
      <c r="AY323" s="99">
        <v>4642.8</v>
      </c>
      <c r="AZ323" s="99">
        <v>10.536</v>
      </c>
      <c r="BA323" s="120" t="s">
        <v>9</v>
      </c>
      <c r="BB323" s="4">
        <v>323</v>
      </c>
      <c r="BC323" s="4">
        <v>0.03</v>
      </c>
    </row>
    <row r="324" spans="2:55">
      <c r="B324">
        <v>323</v>
      </c>
      <c r="C324" s="5">
        <f t="shared" si="55"/>
        <v>0.03</v>
      </c>
      <c r="D324" s="5">
        <f t="shared" si="56"/>
        <v>1100</v>
      </c>
      <c r="E324" s="5" t="str">
        <f t="shared" si="57"/>
        <v>21.12</v>
      </c>
      <c r="F324" s="5" t="str">
        <f t="shared" si="58"/>
        <v>4260.</v>
      </c>
      <c r="G324" s="5" t="str">
        <f t="shared" si="59"/>
        <v>4894</v>
      </c>
      <c r="H324" s="5" t="str">
        <f t="shared" si="60"/>
        <v>10.73</v>
      </c>
      <c r="I324" s="4" t="s">
        <v>9</v>
      </c>
      <c r="AN324" s="89" t="str">
        <f t="shared" si="61"/>
        <v>0.03000</v>
      </c>
      <c r="AO324" s="89" t="str">
        <f t="shared" si="62"/>
        <v>1100.</v>
      </c>
      <c r="AP324" s="89" t="str">
        <f t="shared" si="63"/>
        <v>21.12</v>
      </c>
      <c r="AQ324" s="89" t="str">
        <f t="shared" si="64"/>
        <v>4260.</v>
      </c>
      <c r="AR324" s="89" t="str">
        <f t="shared" si="65"/>
        <v>4894</v>
      </c>
      <c r="AS324" s="89" t="str">
        <f t="shared" si="66"/>
        <v>10.73</v>
      </c>
      <c r="AT324" s="89"/>
      <c r="AU324" s="99">
        <v>0.03</v>
      </c>
      <c r="AV324" s="99">
        <v>1100</v>
      </c>
      <c r="AW324" s="99">
        <v>21.123999999999999</v>
      </c>
      <c r="AX324" s="99">
        <v>4259.9799999999996</v>
      </c>
      <c r="AY324" s="99">
        <v>4893.7</v>
      </c>
      <c r="AZ324" s="99">
        <v>10.725</v>
      </c>
      <c r="BA324" s="120" t="s">
        <v>9</v>
      </c>
      <c r="BB324" s="4">
        <v>324</v>
      </c>
      <c r="BC324" s="4">
        <v>0.03</v>
      </c>
    </row>
    <row r="325" spans="2:55">
      <c r="B325">
        <v>324</v>
      </c>
      <c r="C325" s="5">
        <f t="shared" si="55"/>
        <v>0.03</v>
      </c>
      <c r="D325" s="5">
        <f t="shared" si="56"/>
        <v>1200</v>
      </c>
      <c r="E325" s="5" t="str">
        <f t="shared" si="57"/>
        <v>22.66</v>
      </c>
      <c r="F325" s="5" t="str">
        <f t="shared" si="58"/>
        <v>4471</v>
      </c>
      <c r="G325" s="5" t="str">
        <f t="shared" si="59"/>
        <v>5151</v>
      </c>
      <c r="H325" s="5" t="str">
        <f t="shared" si="60"/>
        <v>10.91</v>
      </c>
      <c r="I325" s="4" t="s">
        <v>9</v>
      </c>
      <c r="AN325" s="89" t="str">
        <f t="shared" si="61"/>
        <v>0.03000</v>
      </c>
      <c r="AO325" s="89" t="str">
        <f t="shared" si="62"/>
        <v>1200.</v>
      </c>
      <c r="AP325" s="89" t="str">
        <f t="shared" si="63"/>
        <v>22.66</v>
      </c>
      <c r="AQ325" s="89" t="str">
        <f t="shared" si="64"/>
        <v>4471</v>
      </c>
      <c r="AR325" s="89" t="str">
        <f t="shared" si="65"/>
        <v>5151</v>
      </c>
      <c r="AS325" s="89" t="str">
        <f t="shared" si="66"/>
        <v>10.91</v>
      </c>
      <c r="AT325" s="89"/>
      <c r="AU325" s="99">
        <v>0.03</v>
      </c>
      <c r="AV325" s="99">
        <v>1200</v>
      </c>
      <c r="AW325" s="99">
        <v>22.663</v>
      </c>
      <c r="AX325" s="99">
        <v>4470.8099999999995</v>
      </c>
      <c r="AY325" s="99">
        <v>5150.7</v>
      </c>
      <c r="AZ325" s="99">
        <v>10.906000000000001</v>
      </c>
      <c r="BA325" s="120" t="s">
        <v>9</v>
      </c>
      <c r="BB325" s="4">
        <v>325</v>
      </c>
      <c r="BC325" s="4">
        <v>0.03</v>
      </c>
    </row>
    <row r="326" spans="2:55">
      <c r="B326">
        <v>325</v>
      </c>
      <c r="C326" s="5">
        <f t="shared" si="55"/>
        <v>0.03</v>
      </c>
      <c r="D326" s="5">
        <f t="shared" si="56"/>
        <v>1300</v>
      </c>
      <c r="E326" s="5" t="str">
        <f t="shared" si="57"/>
        <v>24.20</v>
      </c>
      <c r="F326" s="5" t="str">
        <f t="shared" si="58"/>
        <v>4687</v>
      </c>
      <c r="G326" s="5" t="str">
        <f t="shared" si="59"/>
        <v>5413</v>
      </c>
      <c r="H326" s="5" t="str">
        <f t="shared" si="60"/>
        <v>11.08</v>
      </c>
      <c r="I326" s="4" t="s">
        <v>9</v>
      </c>
      <c r="AN326" s="89" t="str">
        <f t="shared" si="61"/>
        <v>0.03000</v>
      </c>
      <c r="AO326" s="89" t="str">
        <f t="shared" si="62"/>
        <v>1300.</v>
      </c>
      <c r="AP326" s="89" t="str">
        <f t="shared" si="63"/>
        <v>24.20</v>
      </c>
      <c r="AQ326" s="89" t="str">
        <f t="shared" si="64"/>
        <v>4687</v>
      </c>
      <c r="AR326" s="89" t="str">
        <f t="shared" si="65"/>
        <v>5413</v>
      </c>
      <c r="AS326" s="89" t="str">
        <f t="shared" si="66"/>
        <v>11.08</v>
      </c>
      <c r="AT326" s="89"/>
      <c r="AU326" s="99">
        <v>0.03</v>
      </c>
      <c r="AV326" s="99">
        <v>1300</v>
      </c>
      <c r="AW326" s="99">
        <v>24.201000000000001</v>
      </c>
      <c r="AX326" s="99">
        <v>4687.37</v>
      </c>
      <c r="AY326" s="99">
        <v>5413.4</v>
      </c>
      <c r="AZ326" s="99">
        <v>11.079000000000001</v>
      </c>
      <c r="BA326" s="120" t="s">
        <v>9</v>
      </c>
      <c r="BB326" s="4">
        <v>326</v>
      </c>
      <c r="BC326" s="4">
        <v>0.03</v>
      </c>
    </row>
    <row r="327" spans="2:55">
      <c r="B327">
        <v>326</v>
      </c>
      <c r="C327" s="5">
        <f t="shared" si="55"/>
        <v>0.03</v>
      </c>
      <c r="D327" s="5">
        <f t="shared" si="56"/>
        <v>1400</v>
      </c>
      <c r="E327" s="5" t="str">
        <f t="shared" si="57"/>
        <v>25.74</v>
      </c>
      <c r="F327" s="5" t="str">
        <f t="shared" si="58"/>
        <v>4909</v>
      </c>
      <c r="G327" s="5" t="str">
        <f t="shared" si="59"/>
        <v>5681</v>
      </c>
      <c r="H327" s="5" t="str">
        <f t="shared" si="60"/>
        <v>11.24</v>
      </c>
      <c r="I327" s="4" t="s">
        <v>9</v>
      </c>
      <c r="AN327" s="89" t="str">
        <f t="shared" si="61"/>
        <v>0.03000</v>
      </c>
      <c r="AO327" s="89" t="str">
        <f t="shared" si="62"/>
        <v>1400.</v>
      </c>
      <c r="AP327" s="89" t="str">
        <f t="shared" si="63"/>
        <v>25.74</v>
      </c>
      <c r="AQ327" s="89" t="str">
        <f t="shared" si="64"/>
        <v>4909</v>
      </c>
      <c r="AR327" s="89" t="str">
        <f t="shared" si="65"/>
        <v>5681</v>
      </c>
      <c r="AS327" s="89" t="str">
        <f t="shared" si="66"/>
        <v>11.24</v>
      </c>
      <c r="AT327" s="89"/>
      <c r="AU327" s="99">
        <v>0.03</v>
      </c>
      <c r="AV327" s="99">
        <v>1400</v>
      </c>
      <c r="AW327" s="99">
        <v>25.74</v>
      </c>
      <c r="AX327" s="99">
        <v>4909</v>
      </c>
      <c r="AY327" s="99">
        <v>5681.2</v>
      </c>
      <c r="AZ327" s="99">
        <v>11.244</v>
      </c>
      <c r="BA327" s="120" t="s">
        <v>9</v>
      </c>
      <c r="BB327" s="4">
        <v>327</v>
      </c>
      <c r="BC327" s="4">
        <v>0.03</v>
      </c>
    </row>
    <row r="328" spans="2:55">
      <c r="B328">
        <v>327</v>
      </c>
      <c r="C328" s="5">
        <f t="shared" si="55"/>
        <v>0.03</v>
      </c>
      <c r="D328" s="5">
        <f t="shared" si="56"/>
        <v>1500</v>
      </c>
      <c r="E328" s="5" t="str">
        <f t="shared" si="57"/>
        <v>27.28</v>
      </c>
      <c r="F328" s="5" t="str">
        <f t="shared" si="58"/>
        <v>5136</v>
      </c>
      <c r="G328" s="5" t="str">
        <f t="shared" si="59"/>
        <v>5954</v>
      </c>
      <c r="H328" s="5" t="str">
        <f t="shared" si="60"/>
        <v>11.40</v>
      </c>
      <c r="I328" s="4" t="s">
        <v>9</v>
      </c>
      <c r="AN328" s="89" t="str">
        <f t="shared" si="61"/>
        <v>0.03000</v>
      </c>
      <c r="AO328" s="89" t="str">
        <f t="shared" si="62"/>
        <v>1500.</v>
      </c>
      <c r="AP328" s="89" t="str">
        <f t="shared" si="63"/>
        <v>27.28</v>
      </c>
      <c r="AQ328" s="89" t="str">
        <f t="shared" si="64"/>
        <v>5136</v>
      </c>
      <c r="AR328" s="89" t="str">
        <f t="shared" si="65"/>
        <v>5954</v>
      </c>
      <c r="AS328" s="89" t="str">
        <f t="shared" si="66"/>
        <v>11.40</v>
      </c>
      <c r="AT328" s="89"/>
      <c r="AU328" s="99">
        <v>0.03</v>
      </c>
      <c r="AV328" s="99">
        <v>1500</v>
      </c>
      <c r="AW328" s="99">
        <v>27.277999999999999</v>
      </c>
      <c r="AX328" s="99">
        <v>5135.5599999999995</v>
      </c>
      <c r="AY328" s="99">
        <v>5953.9</v>
      </c>
      <c r="AZ328" s="99">
        <v>11.401999999999999</v>
      </c>
      <c r="BA328" s="120" t="s">
        <v>9</v>
      </c>
      <c r="BB328" s="4">
        <v>328</v>
      </c>
      <c r="BC328" s="4">
        <v>0.03</v>
      </c>
    </row>
    <row r="329" spans="2:55">
      <c r="B329">
        <v>328</v>
      </c>
      <c r="C329" s="5">
        <f t="shared" si="55"/>
        <v>0.03</v>
      </c>
      <c r="D329" s="5">
        <f t="shared" si="56"/>
        <v>1600</v>
      </c>
      <c r="E329" s="5" t="str">
        <f t="shared" si="57"/>
        <v>28.82</v>
      </c>
      <c r="F329" s="5" t="str">
        <f t="shared" si="58"/>
        <v>5367</v>
      </c>
      <c r="G329" s="5" t="str">
        <f t="shared" si="59"/>
        <v>6231</v>
      </c>
      <c r="H329" s="5" t="str">
        <f t="shared" si="60"/>
        <v>11.55</v>
      </c>
      <c r="I329" s="4" t="s">
        <v>9</v>
      </c>
      <c r="AN329" s="89" t="str">
        <f t="shared" si="61"/>
        <v>0.03000</v>
      </c>
      <c r="AO329" s="89" t="str">
        <f t="shared" si="62"/>
        <v>1600.</v>
      </c>
      <c r="AP329" s="89" t="str">
        <f t="shared" si="63"/>
        <v>28.82</v>
      </c>
      <c r="AQ329" s="89" t="str">
        <f t="shared" si="64"/>
        <v>5367</v>
      </c>
      <c r="AR329" s="89" t="str">
        <f t="shared" si="65"/>
        <v>6231</v>
      </c>
      <c r="AS329" s="89" t="str">
        <f t="shared" si="66"/>
        <v>11.55</v>
      </c>
      <c r="AT329" s="89"/>
      <c r="AU329" s="99">
        <v>0.03</v>
      </c>
      <c r="AV329" s="99">
        <v>1600</v>
      </c>
      <c r="AW329" s="99">
        <v>28.817</v>
      </c>
      <c r="AX329" s="99">
        <v>5366.59</v>
      </c>
      <c r="AY329" s="99">
        <v>6231.1</v>
      </c>
      <c r="AZ329" s="99">
        <v>11.554</v>
      </c>
      <c r="BA329" s="120" t="s">
        <v>9</v>
      </c>
      <c r="BB329" s="4">
        <v>329</v>
      </c>
      <c r="BC329" s="4">
        <v>0.03</v>
      </c>
    </row>
    <row r="330" spans="2:55">
      <c r="B330">
        <v>329</v>
      </c>
      <c r="C330" s="5">
        <f t="shared" si="55"/>
        <v>0.03</v>
      </c>
      <c r="D330" s="5">
        <f t="shared" si="56"/>
        <v>1800</v>
      </c>
      <c r="E330" s="5" t="str">
        <f t="shared" si="57"/>
        <v>31.89</v>
      </c>
      <c r="F330" s="5" t="str">
        <f t="shared" si="58"/>
        <v>5840.</v>
      </c>
      <c r="G330" s="5" t="str">
        <f t="shared" si="59"/>
        <v>6797</v>
      </c>
      <c r="H330" s="5" t="str">
        <f t="shared" si="60"/>
        <v>11.84</v>
      </c>
      <c r="I330" s="4" t="s">
        <v>9</v>
      </c>
      <c r="AN330" s="89" t="str">
        <f t="shared" si="61"/>
        <v>0.03000</v>
      </c>
      <c r="AO330" s="89" t="str">
        <f t="shared" si="62"/>
        <v>1800.</v>
      </c>
      <c r="AP330" s="89" t="str">
        <f t="shared" si="63"/>
        <v>31.89</v>
      </c>
      <c r="AQ330" s="89" t="str">
        <f t="shared" si="64"/>
        <v>5840.</v>
      </c>
      <c r="AR330" s="89" t="str">
        <f t="shared" si="65"/>
        <v>6797</v>
      </c>
      <c r="AS330" s="89" t="str">
        <f t="shared" si="66"/>
        <v>11.84</v>
      </c>
      <c r="AT330" s="89"/>
      <c r="AU330" s="99">
        <v>0.03</v>
      </c>
      <c r="AV330" s="99">
        <v>1800</v>
      </c>
      <c r="AW330" s="99">
        <v>31.893999999999998</v>
      </c>
      <c r="AX330" s="99">
        <v>5840.38</v>
      </c>
      <c r="AY330" s="99">
        <v>6797.2</v>
      </c>
      <c r="AZ330" s="99">
        <v>11.840999999999999</v>
      </c>
      <c r="BA330" s="120" t="s">
        <v>9</v>
      </c>
      <c r="BB330" s="4">
        <v>330</v>
      </c>
      <c r="BC330" s="4">
        <v>0.03</v>
      </c>
    </row>
    <row r="331" spans="2:55">
      <c r="B331">
        <v>330</v>
      </c>
      <c r="C331" s="5">
        <f t="shared" si="55"/>
        <v>0.03</v>
      </c>
      <c r="D331" s="5">
        <f t="shared" si="56"/>
        <v>2000</v>
      </c>
      <c r="E331" s="5" t="str">
        <f t="shared" si="57"/>
        <v>34.97</v>
      </c>
      <c r="F331" s="5" t="str">
        <f t="shared" si="58"/>
        <v>6328</v>
      </c>
      <c r="G331" s="5" t="str">
        <f t="shared" si="59"/>
        <v>7377</v>
      </c>
      <c r="H331" s="5" t="str">
        <f t="shared" si="60"/>
        <v>12.11</v>
      </c>
      <c r="I331" s="4" t="s">
        <v>9</v>
      </c>
      <c r="AN331" s="89" t="str">
        <f t="shared" si="61"/>
        <v>0.03000</v>
      </c>
      <c r="AO331" s="89" t="str">
        <f t="shared" si="62"/>
        <v>2000.</v>
      </c>
      <c r="AP331" s="89" t="str">
        <f t="shared" si="63"/>
        <v>34.97</v>
      </c>
      <c r="AQ331" s="89" t="str">
        <f t="shared" si="64"/>
        <v>6328</v>
      </c>
      <c r="AR331" s="89" t="str">
        <f t="shared" si="65"/>
        <v>7377</v>
      </c>
      <c r="AS331" s="89" t="str">
        <f t="shared" si="66"/>
        <v>12.11</v>
      </c>
      <c r="AT331" s="89"/>
      <c r="AU331" s="99">
        <v>0.03</v>
      </c>
      <c r="AV331" s="99">
        <v>2000</v>
      </c>
      <c r="AW331" s="99">
        <v>34.97</v>
      </c>
      <c r="AX331" s="99">
        <v>6327.9</v>
      </c>
      <c r="AY331" s="99">
        <v>7377</v>
      </c>
      <c r="AZ331" s="99">
        <v>12.108000000000001</v>
      </c>
      <c r="BA331" s="120" t="s">
        <v>9</v>
      </c>
      <c r="BB331" s="4">
        <v>331</v>
      </c>
      <c r="BC331" s="4">
        <v>0.03</v>
      </c>
    </row>
    <row r="332" spans="2:55">
      <c r="B332">
        <v>331</v>
      </c>
      <c r="C332" s="5">
        <f t="shared" si="55"/>
        <v>0.04</v>
      </c>
      <c r="D332" s="5">
        <f t="shared" si="56"/>
        <v>0</v>
      </c>
      <c r="E332" s="5" t="str">
        <f t="shared" si="57"/>
        <v>0.001000</v>
      </c>
      <c r="F332" s="5">
        <f t="shared" si="58"/>
        <v>-4.0009999999999997E-2</v>
      </c>
      <c r="G332" s="116">
        <f t="shared" si="59"/>
        <v>0</v>
      </c>
      <c r="H332" s="5">
        <f t="shared" si="60"/>
        <v>-1.4999999999999999E-4</v>
      </c>
      <c r="I332" s="4" t="s">
        <v>8</v>
      </c>
      <c r="AN332" s="89" t="str">
        <f t="shared" si="61"/>
        <v>0.04000</v>
      </c>
      <c r="AO332" s="89" t="str">
        <f t="shared" si="62"/>
        <v>0.000</v>
      </c>
      <c r="AP332" s="89" t="str">
        <f t="shared" si="63"/>
        <v>0.001000</v>
      </c>
      <c r="AQ332" s="89" t="str">
        <f t="shared" si="64"/>
        <v>-0.04001</v>
      </c>
      <c r="AR332" s="89" t="str">
        <f t="shared" si="65"/>
        <v>0.000</v>
      </c>
      <c r="AS332" s="89" t="str">
        <f t="shared" si="66"/>
        <v>-0.0001500</v>
      </c>
      <c r="AT332" s="89"/>
      <c r="AU332" s="99">
        <v>0.04</v>
      </c>
      <c r="AV332" s="99">
        <v>0</v>
      </c>
      <c r="AW332" s="99">
        <v>1.00019E-3</v>
      </c>
      <c r="AX332" s="99">
        <v>-4.0007599999999997E-2</v>
      </c>
      <c r="AY332" s="99">
        <v>0</v>
      </c>
      <c r="AZ332" s="99">
        <v>-1.4999999999999999E-4</v>
      </c>
      <c r="BA332" s="120" t="s">
        <v>8</v>
      </c>
      <c r="BB332" s="4">
        <v>332</v>
      </c>
      <c r="BC332" s="4">
        <v>0.04</v>
      </c>
    </row>
    <row r="333" spans="2:55">
      <c r="B333">
        <v>332</v>
      </c>
      <c r="C333" s="5">
        <f t="shared" si="55"/>
        <v>0.04</v>
      </c>
      <c r="D333" s="5">
        <f t="shared" si="56"/>
        <v>5</v>
      </c>
      <c r="E333" s="5" t="str">
        <f t="shared" si="57"/>
        <v>0.001000</v>
      </c>
      <c r="F333" s="5" t="str">
        <f t="shared" si="58"/>
        <v>21.02</v>
      </c>
      <c r="G333" s="5" t="str">
        <f t="shared" si="59"/>
        <v>21.06</v>
      </c>
      <c r="H333" s="5" t="str">
        <f t="shared" si="60"/>
        <v>0.07625</v>
      </c>
      <c r="I333" s="4" t="s">
        <v>8</v>
      </c>
      <c r="AN333" s="89" t="str">
        <f t="shared" si="61"/>
        <v>0.04000</v>
      </c>
      <c r="AO333" s="89" t="str">
        <f t="shared" si="62"/>
        <v>5.000</v>
      </c>
      <c r="AP333" s="89" t="str">
        <f t="shared" si="63"/>
        <v>0.001000</v>
      </c>
      <c r="AQ333" s="89" t="str">
        <f t="shared" si="64"/>
        <v>21.02</v>
      </c>
      <c r="AR333" s="89" t="str">
        <f t="shared" si="65"/>
        <v>21.06</v>
      </c>
      <c r="AS333" s="89" t="str">
        <f t="shared" si="66"/>
        <v>0.07625</v>
      </c>
      <c r="AT333" s="89"/>
      <c r="AU333" s="99">
        <v>0.04</v>
      </c>
      <c r="AV333" s="99">
        <v>5</v>
      </c>
      <c r="AW333" s="99">
        <v>1.0000599999999999E-3</v>
      </c>
      <c r="AX333" s="99">
        <v>21.0199976</v>
      </c>
      <c r="AY333" s="99">
        <v>21.06</v>
      </c>
      <c r="AZ333" s="99">
        <v>7.6249999999999998E-2</v>
      </c>
      <c r="BA333" s="120" t="s">
        <v>8</v>
      </c>
      <c r="BB333" s="4">
        <v>333</v>
      </c>
      <c r="BC333" s="4">
        <v>0.04</v>
      </c>
    </row>
    <row r="334" spans="2:55">
      <c r="B334">
        <v>333</v>
      </c>
      <c r="C334" s="5">
        <f t="shared" si="55"/>
        <v>0.04</v>
      </c>
      <c r="D334" s="5">
        <f t="shared" si="56"/>
        <v>10</v>
      </c>
      <c r="E334" s="5" t="str">
        <f t="shared" si="57"/>
        <v>0.001000</v>
      </c>
      <c r="F334" s="5" t="str">
        <f t="shared" si="58"/>
        <v>42.02</v>
      </c>
      <c r="G334" s="5" t="str">
        <f t="shared" si="59"/>
        <v>42.06</v>
      </c>
      <c r="H334" s="5" t="str">
        <f t="shared" si="60"/>
        <v>0.1511</v>
      </c>
      <c r="I334" s="4" t="s">
        <v>8</v>
      </c>
      <c r="AN334" s="89" t="str">
        <f t="shared" si="61"/>
        <v>0.04000</v>
      </c>
      <c r="AO334" s="89" t="str">
        <f t="shared" si="62"/>
        <v>10.00</v>
      </c>
      <c r="AP334" s="89" t="str">
        <f t="shared" si="63"/>
        <v>0.001000</v>
      </c>
      <c r="AQ334" s="89" t="str">
        <f t="shared" si="64"/>
        <v>42.02</v>
      </c>
      <c r="AR334" s="89" t="str">
        <f t="shared" si="65"/>
        <v>42.06</v>
      </c>
      <c r="AS334" s="89" t="str">
        <f t="shared" si="66"/>
        <v>0.1511</v>
      </c>
      <c r="AT334" s="89"/>
      <c r="AU334" s="99">
        <v>0.04</v>
      </c>
      <c r="AV334" s="99">
        <v>10</v>
      </c>
      <c r="AW334" s="99">
        <v>1.00033E-3</v>
      </c>
      <c r="AX334" s="99">
        <v>42.019986800000005</v>
      </c>
      <c r="AY334" s="99">
        <v>42.06</v>
      </c>
      <c r="AZ334" s="99">
        <v>0.15107999999999999</v>
      </c>
      <c r="BA334" s="120" t="s">
        <v>8</v>
      </c>
      <c r="BB334" s="4">
        <v>334</v>
      </c>
      <c r="BC334" s="4">
        <v>0.04</v>
      </c>
    </row>
    <row r="335" spans="2:55">
      <c r="B335">
        <v>334</v>
      </c>
      <c r="C335" s="5">
        <f t="shared" ref="C335:C398" si="67">_xlfn.NUMBERVALUE(AN335)</f>
        <v>0.04</v>
      </c>
      <c r="D335" s="5">
        <f t="shared" ref="D335:D398" si="68">_xlfn.NUMBERVALUE(AO335)</f>
        <v>15</v>
      </c>
      <c r="E335" s="5" t="str">
        <f t="shared" ref="E335:E398" si="69">AP335</f>
        <v>0.001001</v>
      </c>
      <c r="F335" s="5" t="str">
        <f t="shared" ref="F335:F398" si="70">IF($D335=0,_xlfn.NUMBERVALUE(AQ335),AQ335)</f>
        <v>62.98</v>
      </c>
      <c r="G335" s="5" t="str">
        <f t="shared" ref="G335:G398" si="71">IF($D335=0,_xlfn.NUMBERVALUE(AR335),AR335)</f>
        <v>63.02</v>
      </c>
      <c r="H335" s="5" t="str">
        <f t="shared" ref="H335:H398" si="72">IF($D335=0,_xlfn.NUMBERVALUE(AS335),AS335)</f>
        <v>0.2245</v>
      </c>
      <c r="I335" s="4" t="s">
        <v>8</v>
      </c>
      <c r="AN335" s="89" t="str">
        <f t="shared" ref="AN335:AN398" si="73">IF(AU335=0,"0.000",TEXT(IF(AU335&lt;0,"-","")&amp;LEFT(TEXT(ABS(AU335),"0."&amp;REPT("0",4-1)&amp;"E+00"),4+1)*10^FLOOR(LOG10(TEXT(ABS(AU335),"0."&amp;REPT("0",4-1)&amp;"E+00")),1),(""&amp;(IF(OR(AND(FLOOR(LOG10(TEXT(ABS(AU335),"0."&amp;REPT("0",4-1)&amp;"E+00")),1)+1=4,RIGHT(LEFT(TEXT(ABS(AU335),"0."&amp;REPT("0",4-1)&amp;"E+00"),4+1)*10^FLOOR(LOG10(TEXT(ABS(AU335),"0."&amp;REPT("0",4-1)&amp;"E+00")),1),1)="0"),LOG10(TEXT(ABS(AU335),"0."&amp;REPT("0",4-1)&amp;"E+00"))&lt;=4-1),"0.","#")&amp;REPT("0",IF(4-1-(FLOOR(LOG10(TEXT(ABS(AU335),"0."&amp;REPT("0",4-1)&amp;"E+00")),1))&gt;0,4-1-(FLOOR(LOG10(TEXT(ABS(AU335),"0."&amp;REPT("0",4-1)&amp;"E+00")),1)),0))))))</f>
        <v>0.04000</v>
      </c>
      <c r="AO335" s="89" t="str">
        <f t="shared" ref="AO335:AO398" si="74">IF(AV335=0,"0.000",TEXT(IF(AV335&lt;0,"-","")&amp;LEFT(TEXT(ABS(AV335),"0."&amp;REPT("0",4-1)&amp;"E+00"),4+1)*10^FLOOR(LOG10(TEXT(ABS(AV335),"0."&amp;REPT("0",4-1)&amp;"E+00")),1),(""&amp;(IF(OR(AND(FLOOR(LOG10(TEXT(ABS(AV335),"0."&amp;REPT("0",4-1)&amp;"E+00")),1)+1=4,RIGHT(LEFT(TEXT(ABS(AV335),"0."&amp;REPT("0",4-1)&amp;"E+00"),4+1)*10^FLOOR(LOG10(TEXT(ABS(AV335),"0."&amp;REPT("0",4-1)&amp;"E+00")),1),1)="0"),LOG10(TEXT(ABS(AV335),"0."&amp;REPT("0",4-1)&amp;"E+00"))&lt;=4-1),"0.","#")&amp;REPT("0",IF(4-1-(FLOOR(LOG10(TEXT(ABS(AV335),"0."&amp;REPT("0",4-1)&amp;"E+00")),1))&gt;0,4-1-(FLOOR(LOG10(TEXT(ABS(AV335),"0."&amp;REPT("0",4-1)&amp;"E+00")),1)),0))))))</f>
        <v>15.00</v>
      </c>
      <c r="AP335" s="89" t="str">
        <f t="shared" ref="AP335:AP398" si="75">IF(AW335=0,"0.000",TEXT(IF(AW335&lt;0,"-","")&amp;LEFT(TEXT(ABS(AW335),"0."&amp;REPT("0",4-1)&amp;"E+00"),4+1)*10^FLOOR(LOG10(TEXT(ABS(AW335),"0."&amp;REPT("0",4-1)&amp;"E+00")),1),(""&amp;(IF(OR(AND(FLOOR(LOG10(TEXT(ABS(AW335),"0."&amp;REPT("0",4-1)&amp;"E+00")),1)+1=4,RIGHT(LEFT(TEXT(ABS(AW335),"0."&amp;REPT("0",4-1)&amp;"E+00"),4+1)*10^FLOOR(LOG10(TEXT(ABS(AW335),"0."&amp;REPT("0",4-1)&amp;"E+00")),1),1)="0"),LOG10(TEXT(ABS(AW335),"0."&amp;REPT("0",4-1)&amp;"E+00"))&lt;=4-1),"0.","#")&amp;REPT("0",IF(4-1-(FLOOR(LOG10(TEXT(ABS(AW335),"0."&amp;REPT("0",4-1)&amp;"E+00")),1))&gt;0,4-1-(FLOOR(LOG10(TEXT(ABS(AW335),"0."&amp;REPT("0",4-1)&amp;"E+00")),1)),0))))))</f>
        <v>0.001001</v>
      </c>
      <c r="AQ335" s="89" t="str">
        <f t="shared" ref="AQ335:AQ398" si="76">IF(AX335=0,"0.000",TEXT(IF(AX335&lt;0,"-","")&amp;LEFT(TEXT(ABS(AX335),"0."&amp;REPT("0",4-1)&amp;"E+00"),4+1)*10^FLOOR(LOG10(TEXT(ABS(AX335),"0."&amp;REPT("0",4-1)&amp;"E+00")),1),(""&amp;(IF(OR(AND(FLOOR(LOG10(TEXT(ABS(AX335),"0."&amp;REPT("0",4-1)&amp;"E+00")),1)+1=4,RIGHT(LEFT(TEXT(ABS(AX335),"0."&amp;REPT("0",4-1)&amp;"E+00"),4+1)*10^FLOOR(LOG10(TEXT(ABS(AX335),"0."&amp;REPT("0",4-1)&amp;"E+00")),1),1)="0"),LOG10(TEXT(ABS(AX335),"0."&amp;REPT("0",4-1)&amp;"E+00"))&lt;=4-1),"0.","#")&amp;REPT("0",IF(4-1-(FLOOR(LOG10(TEXT(ABS(AX335),"0."&amp;REPT("0",4-1)&amp;"E+00")),1))&gt;0,4-1-(FLOOR(LOG10(TEXT(ABS(AX335),"0."&amp;REPT("0",4-1)&amp;"E+00")),1)),0))))))</f>
        <v>62.98</v>
      </c>
      <c r="AR335" s="89" t="str">
        <f t="shared" ref="AR335:AR398" si="77">IF(AY335=0,"0.000",TEXT(IF(AY335&lt;0,"-","")&amp;LEFT(TEXT(ABS(AY335),"0."&amp;REPT("0",4-1)&amp;"E+00"),4+1)*10^FLOOR(LOG10(TEXT(ABS(AY335),"0."&amp;REPT("0",4-1)&amp;"E+00")),1),(""&amp;(IF(OR(AND(FLOOR(LOG10(TEXT(ABS(AY335),"0."&amp;REPT("0",4-1)&amp;"E+00")),1)+1=4,RIGHT(LEFT(TEXT(ABS(AY335),"0."&amp;REPT("0",4-1)&amp;"E+00"),4+1)*10^FLOOR(LOG10(TEXT(ABS(AY335),"0."&amp;REPT("0",4-1)&amp;"E+00")),1),1)="0"),LOG10(TEXT(ABS(AY335),"0."&amp;REPT("0",4-1)&amp;"E+00"))&lt;=4-1),"0.","#")&amp;REPT("0",IF(4-1-(FLOOR(LOG10(TEXT(ABS(AY335),"0."&amp;REPT("0",4-1)&amp;"E+00")),1))&gt;0,4-1-(FLOOR(LOG10(TEXT(ABS(AY335),"0."&amp;REPT("0",4-1)&amp;"E+00")),1)),0))))))</f>
        <v>63.02</v>
      </c>
      <c r="AS335" s="89" t="str">
        <f t="shared" ref="AS335:AS398" si="78">IF(AZ335=0,"0.000",TEXT(IF(AZ335&lt;0,"-","")&amp;LEFT(TEXT(ABS(AZ335),"0."&amp;REPT("0",4-1)&amp;"E+00"),4+1)*10^FLOOR(LOG10(TEXT(ABS(AZ335),"0."&amp;REPT("0",4-1)&amp;"E+00")),1),(""&amp;(IF(OR(AND(FLOOR(LOG10(TEXT(ABS(AZ335),"0."&amp;REPT("0",4-1)&amp;"E+00")),1)+1=4,RIGHT(LEFT(TEXT(ABS(AZ335),"0."&amp;REPT("0",4-1)&amp;"E+00"),4+1)*10^FLOOR(LOG10(TEXT(ABS(AZ335),"0."&amp;REPT("0",4-1)&amp;"E+00")),1),1)="0"),LOG10(TEXT(ABS(AZ335),"0."&amp;REPT("0",4-1)&amp;"E+00"))&lt;=4-1),"0.","#")&amp;REPT("0",IF(4-1-(FLOOR(LOG10(TEXT(ABS(AZ335),"0."&amp;REPT("0",4-1)&amp;"E+00")),1))&gt;0,4-1-(FLOOR(LOG10(TEXT(ABS(AZ335),"0."&amp;REPT("0",4-1)&amp;"E+00")),1)),0))))))</f>
        <v>0.2245</v>
      </c>
      <c r="AT335" s="89"/>
      <c r="AU335" s="99">
        <v>0.04</v>
      </c>
      <c r="AV335" s="99">
        <v>15</v>
      </c>
      <c r="AW335" s="99">
        <v>1.0009300000000001E-3</v>
      </c>
      <c r="AX335" s="99">
        <v>62.979962800000003</v>
      </c>
      <c r="AY335" s="99">
        <v>63.02</v>
      </c>
      <c r="AZ335" s="99">
        <v>0.22445999999999999</v>
      </c>
      <c r="BA335" s="120" t="s">
        <v>8</v>
      </c>
      <c r="BB335" s="4">
        <v>335</v>
      </c>
      <c r="BC335" s="4">
        <v>0.04</v>
      </c>
    </row>
    <row r="336" spans="2:55">
      <c r="B336">
        <v>335</v>
      </c>
      <c r="C336" s="5">
        <f t="shared" si="67"/>
        <v>0.04</v>
      </c>
      <c r="D336" s="5">
        <f t="shared" si="68"/>
        <v>20</v>
      </c>
      <c r="E336" s="5" t="str">
        <f t="shared" si="69"/>
        <v>0.001002</v>
      </c>
      <c r="F336" s="5" t="str">
        <f t="shared" si="70"/>
        <v>83.91</v>
      </c>
      <c r="G336" s="5" t="str">
        <f t="shared" si="71"/>
        <v>83.95</v>
      </c>
      <c r="H336" s="5" t="str">
        <f t="shared" si="72"/>
        <v>0.2965</v>
      </c>
      <c r="I336" s="4" t="s">
        <v>8</v>
      </c>
      <c r="AN336" s="89" t="str">
        <f t="shared" si="73"/>
        <v>0.04000</v>
      </c>
      <c r="AO336" s="89" t="str">
        <f t="shared" si="74"/>
        <v>20.00</v>
      </c>
      <c r="AP336" s="89" t="str">
        <f t="shared" si="75"/>
        <v>0.001002</v>
      </c>
      <c r="AQ336" s="89" t="str">
        <f t="shared" si="76"/>
        <v>83.91</v>
      </c>
      <c r="AR336" s="89" t="str">
        <f t="shared" si="77"/>
        <v>83.95</v>
      </c>
      <c r="AS336" s="89" t="str">
        <f t="shared" si="78"/>
        <v>0.2965</v>
      </c>
      <c r="AT336" s="89"/>
      <c r="AU336" s="99">
        <v>0.04</v>
      </c>
      <c r="AV336" s="99">
        <v>20</v>
      </c>
      <c r="AW336" s="99">
        <v>1.0018199999999998E-3</v>
      </c>
      <c r="AX336" s="99">
        <v>83.909927199999998</v>
      </c>
      <c r="AY336" s="99">
        <v>83.95</v>
      </c>
      <c r="AZ336" s="99">
        <v>0.29648000000000002</v>
      </c>
      <c r="BA336" s="120" t="s">
        <v>8</v>
      </c>
      <c r="BB336" s="4">
        <v>336</v>
      </c>
      <c r="BC336" s="4">
        <v>0.04</v>
      </c>
    </row>
    <row r="337" spans="2:55">
      <c r="B337">
        <v>336</v>
      </c>
      <c r="C337" s="5">
        <f t="shared" si="67"/>
        <v>0.04</v>
      </c>
      <c r="D337" s="5">
        <f t="shared" si="68"/>
        <v>25</v>
      </c>
      <c r="E337" s="5" t="str">
        <f t="shared" si="69"/>
        <v>0.001003</v>
      </c>
      <c r="F337" s="5" t="str">
        <f t="shared" si="70"/>
        <v>104.8</v>
      </c>
      <c r="G337" s="5" t="str">
        <f t="shared" si="71"/>
        <v>104.9</v>
      </c>
      <c r="H337" s="5" t="str">
        <f t="shared" si="72"/>
        <v>0.3672</v>
      </c>
      <c r="I337" s="4" t="s">
        <v>8</v>
      </c>
      <c r="AN337" s="89" t="str">
        <f t="shared" si="73"/>
        <v>0.04000</v>
      </c>
      <c r="AO337" s="89" t="str">
        <f t="shared" si="74"/>
        <v>25.00</v>
      </c>
      <c r="AP337" s="89" t="str">
        <f t="shared" si="75"/>
        <v>0.001003</v>
      </c>
      <c r="AQ337" s="89" t="str">
        <f t="shared" si="76"/>
        <v>104.8</v>
      </c>
      <c r="AR337" s="89" t="str">
        <f t="shared" si="77"/>
        <v>104.9</v>
      </c>
      <c r="AS337" s="89" t="str">
        <f t="shared" si="78"/>
        <v>0.3672</v>
      </c>
      <c r="AT337" s="89"/>
      <c r="AU337" s="99">
        <v>0.04</v>
      </c>
      <c r="AV337" s="99">
        <v>25</v>
      </c>
      <c r="AW337" s="99">
        <v>1.00299E-3</v>
      </c>
      <c r="AX337" s="99">
        <v>104.8198804</v>
      </c>
      <c r="AY337" s="99">
        <v>104.86</v>
      </c>
      <c r="AZ337" s="99">
        <v>0.36721999999999999</v>
      </c>
      <c r="BA337" s="120" t="s">
        <v>8</v>
      </c>
      <c r="BB337" s="4">
        <v>337</v>
      </c>
      <c r="BC337" s="4">
        <v>0.04</v>
      </c>
    </row>
    <row r="338" spans="2:55">
      <c r="B338">
        <v>337</v>
      </c>
      <c r="C338" s="5">
        <f t="shared" si="67"/>
        <v>0.04</v>
      </c>
      <c r="D338" s="5">
        <f t="shared" si="68"/>
        <v>30</v>
      </c>
      <c r="E338" s="5" t="str">
        <f t="shared" si="69"/>
        <v>0.001004</v>
      </c>
      <c r="F338" s="5" t="str">
        <f t="shared" si="70"/>
        <v>125.7</v>
      </c>
      <c r="G338" s="5" t="str">
        <f t="shared" si="71"/>
        <v>125.8</v>
      </c>
      <c r="H338" s="5" t="str">
        <f t="shared" si="72"/>
        <v>0.4367</v>
      </c>
      <c r="I338" s="4" t="s">
        <v>8</v>
      </c>
      <c r="AN338" s="89" t="str">
        <f t="shared" si="73"/>
        <v>0.04000</v>
      </c>
      <c r="AO338" s="89" t="str">
        <f t="shared" si="74"/>
        <v>30.00</v>
      </c>
      <c r="AP338" s="89" t="str">
        <f t="shared" si="75"/>
        <v>0.001004</v>
      </c>
      <c r="AQ338" s="89" t="str">
        <f t="shared" si="76"/>
        <v>125.7</v>
      </c>
      <c r="AR338" s="89" t="str">
        <f t="shared" si="77"/>
        <v>125.8</v>
      </c>
      <c r="AS338" s="89" t="str">
        <f t="shared" si="78"/>
        <v>0.4367</v>
      </c>
      <c r="AT338" s="89"/>
      <c r="AU338" s="99">
        <v>0.04</v>
      </c>
      <c r="AV338" s="99">
        <v>30</v>
      </c>
      <c r="AW338" s="99">
        <v>1.0043999999999999E-3</v>
      </c>
      <c r="AX338" s="99">
        <v>125.72982399999999</v>
      </c>
      <c r="AY338" s="99">
        <v>125.77</v>
      </c>
      <c r="AZ338" s="99">
        <v>0.43674000000000002</v>
      </c>
      <c r="BA338" s="120" t="s">
        <v>8</v>
      </c>
      <c r="BB338" s="4">
        <v>338</v>
      </c>
      <c r="BC338" s="4">
        <v>0.04</v>
      </c>
    </row>
    <row r="339" spans="2:55">
      <c r="B339">
        <v>338</v>
      </c>
      <c r="C339" s="5">
        <f t="shared" si="67"/>
        <v>0.04</v>
      </c>
      <c r="D339" s="5">
        <f t="shared" si="68"/>
        <v>35</v>
      </c>
      <c r="E339" s="5" t="str">
        <f t="shared" si="69"/>
        <v>0.001006</v>
      </c>
      <c r="F339" s="5" t="str">
        <f t="shared" si="70"/>
        <v>146.6</v>
      </c>
      <c r="G339" s="5" t="str">
        <f t="shared" si="71"/>
        <v>146.7</v>
      </c>
      <c r="H339" s="5" t="str">
        <f t="shared" si="72"/>
        <v>0.5051</v>
      </c>
      <c r="I339" s="4" t="s">
        <v>8</v>
      </c>
      <c r="AN339" s="89" t="str">
        <f t="shared" si="73"/>
        <v>0.04000</v>
      </c>
      <c r="AO339" s="89" t="str">
        <f t="shared" si="74"/>
        <v>35.00</v>
      </c>
      <c r="AP339" s="89" t="str">
        <f t="shared" si="75"/>
        <v>0.001006</v>
      </c>
      <c r="AQ339" s="89" t="str">
        <f t="shared" si="76"/>
        <v>146.6</v>
      </c>
      <c r="AR339" s="89" t="str">
        <f t="shared" si="77"/>
        <v>146.7</v>
      </c>
      <c r="AS339" s="89" t="str">
        <f t="shared" si="78"/>
        <v>0.5051</v>
      </c>
      <c r="AT339" s="89"/>
      <c r="AU339" s="99">
        <v>0.04</v>
      </c>
      <c r="AV339" s="99">
        <v>35</v>
      </c>
      <c r="AW339" s="99">
        <v>1.00603E-3</v>
      </c>
      <c r="AX339" s="99">
        <v>146.6197588</v>
      </c>
      <c r="AY339" s="99">
        <v>146.66</v>
      </c>
      <c r="AZ339" s="99">
        <v>0.50512000000000001</v>
      </c>
      <c r="BA339" s="120" t="s">
        <v>8</v>
      </c>
      <c r="BB339" s="4">
        <v>339</v>
      </c>
      <c r="BC339" s="4">
        <v>0.04</v>
      </c>
    </row>
    <row r="340" spans="2:55">
      <c r="B340">
        <v>339</v>
      </c>
      <c r="C340" s="5">
        <f t="shared" si="67"/>
        <v>0.04</v>
      </c>
      <c r="D340" s="5">
        <f t="shared" si="68"/>
        <v>40</v>
      </c>
      <c r="E340" s="5" t="str">
        <f t="shared" si="69"/>
        <v>0.001008</v>
      </c>
      <c r="F340" s="5" t="str">
        <f t="shared" si="70"/>
        <v>167.5</v>
      </c>
      <c r="G340" s="5" t="str">
        <f t="shared" si="71"/>
        <v>167.6</v>
      </c>
      <c r="H340" s="5" t="str">
        <f t="shared" si="72"/>
        <v>0.5724</v>
      </c>
      <c r="I340" s="4" t="s">
        <v>8</v>
      </c>
      <c r="AN340" s="89" t="str">
        <f t="shared" si="73"/>
        <v>0.04000</v>
      </c>
      <c r="AO340" s="89" t="str">
        <f t="shared" si="74"/>
        <v>40.00</v>
      </c>
      <c r="AP340" s="89" t="str">
        <f t="shared" si="75"/>
        <v>0.001008</v>
      </c>
      <c r="AQ340" s="89" t="str">
        <f t="shared" si="76"/>
        <v>167.5</v>
      </c>
      <c r="AR340" s="89" t="str">
        <f t="shared" si="77"/>
        <v>167.6</v>
      </c>
      <c r="AS340" s="89" t="str">
        <f t="shared" si="78"/>
        <v>0.5724</v>
      </c>
      <c r="AT340" s="89"/>
      <c r="AU340" s="99">
        <v>0.04</v>
      </c>
      <c r="AV340" s="99">
        <v>40</v>
      </c>
      <c r="AW340" s="99">
        <v>1.0078700000000001E-3</v>
      </c>
      <c r="AX340" s="99">
        <v>167.5196852</v>
      </c>
      <c r="AY340" s="99">
        <v>167.56</v>
      </c>
      <c r="AZ340" s="99">
        <v>0.57238999999999995</v>
      </c>
      <c r="BA340" s="120" t="s">
        <v>8</v>
      </c>
      <c r="BB340" s="4">
        <v>340</v>
      </c>
      <c r="BC340" s="4">
        <v>0.04</v>
      </c>
    </row>
    <row r="341" spans="2:55">
      <c r="B341">
        <v>340</v>
      </c>
      <c r="C341" s="5">
        <f t="shared" si="67"/>
        <v>0.04</v>
      </c>
      <c r="D341" s="5">
        <f t="shared" si="68"/>
        <v>45</v>
      </c>
      <c r="E341" s="5" t="str">
        <f t="shared" si="69"/>
        <v>0.001010</v>
      </c>
      <c r="F341" s="5" t="str">
        <f t="shared" si="70"/>
        <v>188.4</v>
      </c>
      <c r="G341" s="5" t="str">
        <f t="shared" si="71"/>
        <v>188.5</v>
      </c>
      <c r="H341" s="5" t="str">
        <f t="shared" si="72"/>
        <v>0.6386</v>
      </c>
      <c r="I341" s="4" t="s">
        <v>8</v>
      </c>
      <c r="AN341" s="89" t="str">
        <f t="shared" si="73"/>
        <v>0.04000</v>
      </c>
      <c r="AO341" s="89" t="str">
        <f t="shared" si="74"/>
        <v>45.00</v>
      </c>
      <c r="AP341" s="89" t="str">
        <f t="shared" si="75"/>
        <v>0.001010</v>
      </c>
      <c r="AQ341" s="89" t="str">
        <f t="shared" si="76"/>
        <v>188.4</v>
      </c>
      <c r="AR341" s="89" t="str">
        <f t="shared" si="77"/>
        <v>188.5</v>
      </c>
      <c r="AS341" s="89" t="str">
        <f t="shared" si="78"/>
        <v>0.6386</v>
      </c>
      <c r="AT341" s="89"/>
      <c r="AU341" s="99">
        <v>0.04</v>
      </c>
      <c r="AV341" s="99">
        <v>45</v>
      </c>
      <c r="AW341" s="99">
        <v>1.0099100000000001E-3</v>
      </c>
      <c r="AX341" s="99">
        <v>188.41960360000002</v>
      </c>
      <c r="AY341" s="99">
        <v>188.46</v>
      </c>
      <c r="AZ341" s="99">
        <v>0.63859999999999995</v>
      </c>
      <c r="BA341" s="120" t="s">
        <v>8</v>
      </c>
      <c r="BB341" s="4">
        <v>341</v>
      </c>
      <c r="BC341" s="4">
        <v>0.04</v>
      </c>
    </row>
    <row r="342" spans="2:55">
      <c r="B342">
        <v>341</v>
      </c>
      <c r="C342" s="5">
        <f t="shared" si="67"/>
        <v>0.04</v>
      </c>
      <c r="D342" s="5">
        <f t="shared" si="68"/>
        <v>50</v>
      </c>
      <c r="E342" s="5" t="str">
        <f t="shared" si="69"/>
        <v>0.001012</v>
      </c>
      <c r="F342" s="5" t="str">
        <f t="shared" si="70"/>
        <v>209.3</v>
      </c>
      <c r="G342" s="5" t="str">
        <f t="shared" si="71"/>
        <v>209.4</v>
      </c>
      <c r="H342" s="5" t="str">
        <f t="shared" si="72"/>
        <v>0.7038</v>
      </c>
      <c r="I342" s="4" t="s">
        <v>8</v>
      </c>
      <c r="AN342" s="89" t="str">
        <f t="shared" si="73"/>
        <v>0.04000</v>
      </c>
      <c r="AO342" s="89" t="str">
        <f t="shared" si="74"/>
        <v>50.00</v>
      </c>
      <c r="AP342" s="89" t="str">
        <f t="shared" si="75"/>
        <v>0.001012</v>
      </c>
      <c r="AQ342" s="89" t="str">
        <f t="shared" si="76"/>
        <v>209.3</v>
      </c>
      <c r="AR342" s="89" t="str">
        <f t="shared" si="77"/>
        <v>209.4</v>
      </c>
      <c r="AS342" s="89" t="str">
        <f t="shared" si="78"/>
        <v>0.7038</v>
      </c>
      <c r="AT342" s="89"/>
      <c r="AU342" s="99">
        <v>0.04</v>
      </c>
      <c r="AV342" s="99">
        <v>50</v>
      </c>
      <c r="AW342" s="99">
        <v>1.0121400000000001E-3</v>
      </c>
      <c r="AX342" s="99">
        <v>209.32951439999999</v>
      </c>
      <c r="AY342" s="99">
        <v>209.37</v>
      </c>
      <c r="AZ342" s="99">
        <v>0.70379999999999998</v>
      </c>
      <c r="BA342" s="120" t="s">
        <v>8</v>
      </c>
      <c r="BB342" s="4">
        <v>342</v>
      </c>
      <c r="BC342" s="4">
        <v>0.04</v>
      </c>
    </row>
    <row r="343" spans="2:55">
      <c r="B343">
        <v>342</v>
      </c>
      <c r="C343" s="5">
        <f t="shared" si="67"/>
        <v>0.04</v>
      </c>
      <c r="D343" s="5">
        <f t="shared" si="68"/>
        <v>55</v>
      </c>
      <c r="E343" s="5" t="str">
        <f t="shared" si="69"/>
        <v>0.001015</v>
      </c>
      <c r="F343" s="5" t="str">
        <f t="shared" si="70"/>
        <v>230.2</v>
      </c>
      <c r="G343" s="5" t="str">
        <f t="shared" si="71"/>
        <v>230.3</v>
      </c>
      <c r="H343" s="5" t="str">
        <f t="shared" si="72"/>
        <v>0.7680</v>
      </c>
      <c r="I343" s="4" t="s">
        <v>8</v>
      </c>
      <c r="AN343" s="89" t="str">
        <f t="shared" si="73"/>
        <v>0.04000</v>
      </c>
      <c r="AO343" s="89" t="str">
        <f t="shared" si="74"/>
        <v>55.00</v>
      </c>
      <c r="AP343" s="89" t="str">
        <f t="shared" si="75"/>
        <v>0.001015</v>
      </c>
      <c r="AQ343" s="89" t="str">
        <f t="shared" si="76"/>
        <v>230.2</v>
      </c>
      <c r="AR343" s="89" t="str">
        <f t="shared" si="77"/>
        <v>230.3</v>
      </c>
      <c r="AS343" s="89" t="str">
        <f t="shared" si="78"/>
        <v>0.7680</v>
      </c>
      <c r="AT343" s="89"/>
      <c r="AU343" s="99">
        <v>0.04</v>
      </c>
      <c r="AV343" s="99">
        <v>55</v>
      </c>
      <c r="AW343" s="99">
        <v>1.01454E-3</v>
      </c>
      <c r="AX343" s="99">
        <v>230.23941840000001</v>
      </c>
      <c r="AY343" s="99">
        <v>230.28</v>
      </c>
      <c r="AZ343" s="99">
        <v>0.76800999999999997</v>
      </c>
      <c r="BA343" s="120" t="s">
        <v>8</v>
      </c>
      <c r="BB343" s="4">
        <v>343</v>
      </c>
      <c r="BC343" s="4">
        <v>0.04</v>
      </c>
    </row>
    <row r="344" spans="2:55">
      <c r="B344">
        <v>343</v>
      </c>
      <c r="C344" s="5">
        <f t="shared" si="67"/>
        <v>0.04</v>
      </c>
      <c r="D344" s="5">
        <f t="shared" si="68"/>
        <v>60</v>
      </c>
      <c r="E344" s="5" t="str">
        <f t="shared" si="69"/>
        <v>0.001017</v>
      </c>
      <c r="F344" s="5" t="str">
        <f t="shared" si="70"/>
        <v>251.2</v>
      </c>
      <c r="G344" s="5" t="str">
        <f t="shared" si="71"/>
        <v>251.2</v>
      </c>
      <c r="H344" s="5" t="str">
        <f t="shared" si="72"/>
        <v>0.8313</v>
      </c>
      <c r="I344" s="4" t="s">
        <v>8</v>
      </c>
      <c r="AN344" s="89" t="str">
        <f t="shared" si="73"/>
        <v>0.04000</v>
      </c>
      <c r="AO344" s="89" t="str">
        <f t="shared" si="74"/>
        <v>60.00</v>
      </c>
      <c r="AP344" s="89" t="str">
        <f t="shared" si="75"/>
        <v>0.001017</v>
      </c>
      <c r="AQ344" s="89" t="str">
        <f t="shared" si="76"/>
        <v>251.2</v>
      </c>
      <c r="AR344" s="89" t="str">
        <f t="shared" si="77"/>
        <v>251.2</v>
      </c>
      <c r="AS344" s="89" t="str">
        <f t="shared" si="78"/>
        <v>0.8313</v>
      </c>
      <c r="AT344" s="89"/>
      <c r="AU344" s="99">
        <v>0.04</v>
      </c>
      <c r="AV344" s="99">
        <v>60</v>
      </c>
      <c r="AW344" s="99">
        <v>1.01712E-3</v>
      </c>
      <c r="AX344" s="99">
        <v>251.15931519999998</v>
      </c>
      <c r="AY344" s="99">
        <v>251.2</v>
      </c>
      <c r="AZ344" s="99">
        <v>0.83128000000000002</v>
      </c>
      <c r="BA344" s="120" t="s">
        <v>8</v>
      </c>
      <c r="BB344" s="4">
        <v>344</v>
      </c>
      <c r="BC344" s="4">
        <v>0.04</v>
      </c>
    </row>
    <row r="345" spans="2:55">
      <c r="B345">
        <v>344</v>
      </c>
      <c r="C345" s="5">
        <f t="shared" si="67"/>
        <v>0.04</v>
      </c>
      <c r="D345" s="5">
        <f t="shared" si="68"/>
        <v>65</v>
      </c>
      <c r="E345" s="5" t="str">
        <f t="shared" si="69"/>
        <v>0.001020</v>
      </c>
      <c r="F345" s="5" t="str">
        <f t="shared" si="70"/>
        <v>272.1</v>
      </c>
      <c r="G345" s="5" t="str">
        <f t="shared" si="71"/>
        <v>272.1</v>
      </c>
      <c r="H345" s="5" t="str">
        <f t="shared" si="72"/>
        <v>0.8936</v>
      </c>
      <c r="I345" s="4" t="s">
        <v>8</v>
      </c>
      <c r="AN345" s="89" t="str">
        <f t="shared" si="73"/>
        <v>0.04000</v>
      </c>
      <c r="AO345" s="89" t="str">
        <f t="shared" si="74"/>
        <v>65.00</v>
      </c>
      <c r="AP345" s="89" t="str">
        <f t="shared" si="75"/>
        <v>0.001020</v>
      </c>
      <c r="AQ345" s="89" t="str">
        <f t="shared" si="76"/>
        <v>272.1</v>
      </c>
      <c r="AR345" s="89" t="str">
        <f t="shared" si="77"/>
        <v>272.1</v>
      </c>
      <c r="AS345" s="89" t="str">
        <f t="shared" si="78"/>
        <v>0.8936</v>
      </c>
      <c r="AT345" s="89"/>
      <c r="AU345" s="99">
        <v>0.04</v>
      </c>
      <c r="AV345" s="99">
        <v>65</v>
      </c>
      <c r="AW345" s="99">
        <v>1.01986E-3</v>
      </c>
      <c r="AX345" s="99">
        <v>272.08920560000001</v>
      </c>
      <c r="AY345" s="99">
        <v>272.13</v>
      </c>
      <c r="AZ345" s="99">
        <v>0.89363999999999999</v>
      </c>
      <c r="BA345" s="120" t="s">
        <v>8</v>
      </c>
      <c r="BB345" s="4">
        <v>345</v>
      </c>
      <c r="BC345" s="4">
        <v>0.04</v>
      </c>
    </row>
    <row r="346" spans="2:55">
      <c r="B346">
        <v>345</v>
      </c>
      <c r="C346" s="5">
        <f t="shared" si="67"/>
        <v>0.04</v>
      </c>
      <c r="D346" s="5">
        <f t="shared" si="68"/>
        <v>70</v>
      </c>
      <c r="E346" s="5" t="str">
        <f t="shared" si="69"/>
        <v>0.001023</v>
      </c>
      <c r="F346" s="5" t="str">
        <f t="shared" si="70"/>
        <v>293.0</v>
      </c>
      <c r="G346" s="5" t="str">
        <f t="shared" si="71"/>
        <v>293.1</v>
      </c>
      <c r="H346" s="5" t="str">
        <f t="shared" si="72"/>
        <v>0.9551</v>
      </c>
      <c r="I346" s="4" t="s">
        <v>8</v>
      </c>
      <c r="AN346" s="89" t="str">
        <f t="shared" si="73"/>
        <v>0.04000</v>
      </c>
      <c r="AO346" s="89" t="str">
        <f t="shared" si="74"/>
        <v>70.00</v>
      </c>
      <c r="AP346" s="89" t="str">
        <f t="shared" si="75"/>
        <v>0.001023</v>
      </c>
      <c r="AQ346" s="89" t="str">
        <f t="shared" si="76"/>
        <v>293.0</v>
      </c>
      <c r="AR346" s="89" t="str">
        <f t="shared" si="77"/>
        <v>293.1</v>
      </c>
      <c r="AS346" s="89" t="str">
        <f t="shared" si="78"/>
        <v>0.9551</v>
      </c>
      <c r="AT346" s="89"/>
      <c r="AU346" s="99">
        <v>0.04</v>
      </c>
      <c r="AV346" s="99">
        <v>70</v>
      </c>
      <c r="AW346" s="99">
        <v>1.0227699999999999E-3</v>
      </c>
      <c r="AX346" s="99">
        <v>293.02908919999999</v>
      </c>
      <c r="AY346" s="99">
        <v>293.07</v>
      </c>
      <c r="AZ346" s="99">
        <v>0.95513000000000003</v>
      </c>
      <c r="BA346" s="120" t="s">
        <v>8</v>
      </c>
      <c r="BB346" s="4">
        <v>346</v>
      </c>
      <c r="BC346" s="4">
        <v>0.04</v>
      </c>
    </row>
    <row r="347" spans="2:55">
      <c r="B347">
        <v>346</v>
      </c>
      <c r="C347" s="5">
        <f t="shared" si="67"/>
        <v>0.04</v>
      </c>
      <c r="D347" s="5">
        <f t="shared" si="68"/>
        <v>75</v>
      </c>
      <c r="E347" s="5" t="str">
        <f t="shared" si="69"/>
        <v>0.001026</v>
      </c>
      <c r="F347" s="5" t="str">
        <f t="shared" si="70"/>
        <v>314.0</v>
      </c>
      <c r="G347" s="5" t="str">
        <f t="shared" si="71"/>
        <v>314.0</v>
      </c>
      <c r="H347" s="5" t="str">
        <f t="shared" si="72"/>
        <v>1.016</v>
      </c>
      <c r="I347" s="4" t="s">
        <v>8</v>
      </c>
      <c r="AN347" s="89" t="str">
        <f t="shared" si="73"/>
        <v>0.04000</v>
      </c>
      <c r="AO347" s="89" t="str">
        <f t="shared" si="74"/>
        <v>75.00</v>
      </c>
      <c r="AP347" s="89" t="str">
        <f t="shared" si="75"/>
        <v>0.001026</v>
      </c>
      <c r="AQ347" s="89" t="str">
        <f t="shared" si="76"/>
        <v>314.0</v>
      </c>
      <c r="AR347" s="89" t="str">
        <f t="shared" si="77"/>
        <v>314.0</v>
      </c>
      <c r="AS347" s="89" t="str">
        <f t="shared" si="78"/>
        <v>1.016</v>
      </c>
      <c r="AT347" s="89"/>
      <c r="AU347" s="99">
        <v>0.04</v>
      </c>
      <c r="AV347" s="99">
        <v>75</v>
      </c>
      <c r="AW347" s="99">
        <v>1.0258400000000001E-3</v>
      </c>
      <c r="AX347" s="99">
        <v>313.98896639999998</v>
      </c>
      <c r="AY347" s="99">
        <v>314.02999999999997</v>
      </c>
      <c r="AZ347" s="99">
        <v>1.0158</v>
      </c>
      <c r="BA347" s="120" t="s">
        <v>8</v>
      </c>
      <c r="BB347" s="4">
        <v>347</v>
      </c>
      <c r="BC347" s="4">
        <v>0.04</v>
      </c>
    </row>
    <row r="348" spans="2:55">
      <c r="B348">
        <v>347</v>
      </c>
      <c r="C348" s="5">
        <f t="shared" si="67"/>
        <v>0.04</v>
      </c>
      <c r="D348" s="5">
        <f t="shared" si="68"/>
        <v>75.86</v>
      </c>
      <c r="E348" s="5" t="str">
        <f t="shared" si="69"/>
        <v>0.001026</v>
      </c>
      <c r="F348" s="5" t="str">
        <f t="shared" si="70"/>
        <v>317.6</v>
      </c>
      <c r="G348" s="5" t="str">
        <f t="shared" si="71"/>
        <v>317.6</v>
      </c>
      <c r="H348" s="5" t="str">
        <f t="shared" si="72"/>
        <v>1.026</v>
      </c>
      <c r="I348" s="4" t="s">
        <v>10</v>
      </c>
      <c r="AN348" s="89" t="str">
        <f t="shared" si="73"/>
        <v>0.04000</v>
      </c>
      <c r="AO348" s="89" t="str">
        <f t="shared" si="74"/>
        <v>75.86</v>
      </c>
      <c r="AP348" s="89" t="str">
        <f t="shared" si="75"/>
        <v>0.001026</v>
      </c>
      <c r="AQ348" s="89" t="str">
        <f t="shared" si="76"/>
        <v>317.6</v>
      </c>
      <c r="AR348" s="89" t="str">
        <f t="shared" si="77"/>
        <v>317.6</v>
      </c>
      <c r="AS348" s="89" t="str">
        <f t="shared" si="78"/>
        <v>1.026</v>
      </c>
      <c r="AT348" s="89"/>
      <c r="AU348" s="99">
        <v>0.04</v>
      </c>
      <c r="AV348" s="99">
        <v>75.856999999999999</v>
      </c>
      <c r="AW348" s="99">
        <v>1.0263800000000001E-3</v>
      </c>
      <c r="AX348" s="99">
        <v>317.57894479999999</v>
      </c>
      <c r="AY348" s="99">
        <v>317.62</v>
      </c>
      <c r="AZ348" s="99">
        <v>1.0261</v>
      </c>
      <c r="BA348" s="120" t="s">
        <v>10</v>
      </c>
      <c r="BB348" s="4">
        <v>348</v>
      </c>
      <c r="BC348" s="4">
        <v>0.04</v>
      </c>
    </row>
    <row r="349" spans="2:55">
      <c r="B349">
        <v>348</v>
      </c>
      <c r="C349" s="5">
        <f t="shared" si="67"/>
        <v>0.04</v>
      </c>
      <c r="D349" s="5">
        <f t="shared" si="68"/>
        <v>75.86</v>
      </c>
      <c r="E349" s="5" t="str">
        <f t="shared" si="69"/>
        <v>3.993</v>
      </c>
      <c r="F349" s="5" t="str">
        <f t="shared" si="70"/>
        <v>2476</v>
      </c>
      <c r="G349" s="5" t="str">
        <f t="shared" si="71"/>
        <v>2636</v>
      </c>
      <c r="H349" s="5" t="str">
        <f t="shared" si="72"/>
        <v>7.669</v>
      </c>
      <c r="I349" s="4" t="s">
        <v>11</v>
      </c>
      <c r="AN349" s="89" t="str">
        <f t="shared" si="73"/>
        <v>0.04000</v>
      </c>
      <c r="AO349" s="89" t="str">
        <f t="shared" si="74"/>
        <v>75.86</v>
      </c>
      <c r="AP349" s="89" t="str">
        <f t="shared" si="75"/>
        <v>3.993</v>
      </c>
      <c r="AQ349" s="89" t="str">
        <f t="shared" si="76"/>
        <v>2476</v>
      </c>
      <c r="AR349" s="89" t="str">
        <f t="shared" si="77"/>
        <v>2636</v>
      </c>
      <c r="AS349" s="89" t="str">
        <f t="shared" si="78"/>
        <v>7.669</v>
      </c>
      <c r="AT349" s="89"/>
      <c r="AU349" s="99">
        <v>0.04</v>
      </c>
      <c r="AV349" s="99">
        <v>75.856999999999999</v>
      </c>
      <c r="AW349" s="99">
        <v>3.9929999999999999</v>
      </c>
      <c r="AX349" s="99">
        <v>2476.38</v>
      </c>
      <c r="AY349" s="99">
        <v>2636.1</v>
      </c>
      <c r="AZ349" s="99">
        <v>7.6689999999999996</v>
      </c>
      <c r="BA349" s="120" t="s">
        <v>11</v>
      </c>
      <c r="BB349" s="4">
        <v>349</v>
      </c>
      <c r="BC349" s="4">
        <v>0.04</v>
      </c>
    </row>
    <row r="350" spans="2:55">
      <c r="B350">
        <v>349</v>
      </c>
      <c r="C350" s="5">
        <f t="shared" si="67"/>
        <v>0.04</v>
      </c>
      <c r="D350" s="5">
        <f t="shared" si="68"/>
        <v>80</v>
      </c>
      <c r="E350" s="5" t="str">
        <f t="shared" si="69"/>
        <v>4.043</v>
      </c>
      <c r="F350" s="5" t="str">
        <f t="shared" si="70"/>
        <v>2483</v>
      </c>
      <c r="G350" s="5" t="str">
        <f t="shared" si="71"/>
        <v>2644</v>
      </c>
      <c r="H350" s="5" t="str">
        <f t="shared" si="72"/>
        <v>7.693</v>
      </c>
      <c r="I350" s="4" t="s">
        <v>9</v>
      </c>
      <c r="AN350" s="89" t="str">
        <f t="shared" si="73"/>
        <v>0.04000</v>
      </c>
      <c r="AO350" s="89" t="str">
        <f t="shared" si="74"/>
        <v>80.00</v>
      </c>
      <c r="AP350" s="89" t="str">
        <f t="shared" si="75"/>
        <v>4.043</v>
      </c>
      <c r="AQ350" s="89" t="str">
        <f t="shared" si="76"/>
        <v>2483</v>
      </c>
      <c r="AR350" s="89" t="str">
        <f t="shared" si="77"/>
        <v>2644</v>
      </c>
      <c r="AS350" s="89" t="str">
        <f t="shared" si="78"/>
        <v>7.693</v>
      </c>
      <c r="AT350" s="89"/>
      <c r="AU350" s="99">
        <v>0.04</v>
      </c>
      <c r="AV350" s="99">
        <v>80</v>
      </c>
      <c r="AW350" s="99">
        <v>4.0425000000000004</v>
      </c>
      <c r="AX350" s="99">
        <v>2482.6000000000004</v>
      </c>
      <c r="AY350" s="99">
        <v>2644.3</v>
      </c>
      <c r="AZ350" s="99">
        <v>7.6924999999999999</v>
      </c>
      <c r="BA350" s="120" t="s">
        <v>9</v>
      </c>
      <c r="BB350" s="4">
        <v>350</v>
      </c>
      <c r="BC350" s="4">
        <v>0.04</v>
      </c>
    </row>
    <row r="351" spans="2:55">
      <c r="B351">
        <v>350</v>
      </c>
      <c r="C351" s="5">
        <f t="shared" si="67"/>
        <v>0.04</v>
      </c>
      <c r="D351" s="5">
        <f t="shared" si="68"/>
        <v>85</v>
      </c>
      <c r="E351" s="5" t="str">
        <f t="shared" si="69"/>
        <v>4.102</v>
      </c>
      <c r="F351" s="5" t="str">
        <f t="shared" si="70"/>
        <v>2490.</v>
      </c>
      <c r="G351" s="5" t="str">
        <f t="shared" si="71"/>
        <v>2654</v>
      </c>
      <c r="H351" s="5" t="str">
        <f t="shared" si="72"/>
        <v>7.720</v>
      </c>
      <c r="I351" s="4" t="s">
        <v>9</v>
      </c>
      <c r="AN351" s="89" t="str">
        <f t="shared" si="73"/>
        <v>0.04000</v>
      </c>
      <c r="AO351" s="89" t="str">
        <f t="shared" si="74"/>
        <v>85.00</v>
      </c>
      <c r="AP351" s="89" t="str">
        <f t="shared" si="75"/>
        <v>4.102</v>
      </c>
      <c r="AQ351" s="89" t="str">
        <f t="shared" si="76"/>
        <v>2490.</v>
      </c>
      <c r="AR351" s="89" t="str">
        <f t="shared" si="77"/>
        <v>2654</v>
      </c>
      <c r="AS351" s="89" t="str">
        <f t="shared" si="78"/>
        <v>7.720</v>
      </c>
      <c r="AT351" s="89"/>
      <c r="AU351" s="99">
        <v>0.04</v>
      </c>
      <c r="AV351" s="99">
        <v>85</v>
      </c>
      <c r="AW351" s="99">
        <v>4.1021000000000001</v>
      </c>
      <c r="AX351" s="99">
        <v>2490.116</v>
      </c>
      <c r="AY351" s="99">
        <v>2654.2</v>
      </c>
      <c r="AZ351" s="99">
        <v>7.7203999999999997</v>
      </c>
      <c r="BA351" s="120" t="s">
        <v>9</v>
      </c>
      <c r="BB351" s="4">
        <v>351</v>
      </c>
      <c r="BC351" s="4">
        <v>0.04</v>
      </c>
    </row>
    <row r="352" spans="2:55">
      <c r="B352">
        <v>351</v>
      </c>
      <c r="C352" s="5">
        <f t="shared" si="67"/>
        <v>0.04</v>
      </c>
      <c r="D352" s="5">
        <f t="shared" si="68"/>
        <v>90</v>
      </c>
      <c r="E352" s="5" t="str">
        <f t="shared" si="69"/>
        <v>4.162</v>
      </c>
      <c r="F352" s="5" t="str">
        <f t="shared" si="70"/>
        <v>2498</v>
      </c>
      <c r="G352" s="5" t="str">
        <f t="shared" si="71"/>
        <v>2664</v>
      </c>
      <c r="H352" s="5" t="str">
        <f t="shared" si="72"/>
        <v>7.748</v>
      </c>
      <c r="I352" s="4" t="s">
        <v>9</v>
      </c>
      <c r="AN352" s="89" t="str">
        <f t="shared" si="73"/>
        <v>0.04000</v>
      </c>
      <c r="AO352" s="89" t="str">
        <f t="shared" si="74"/>
        <v>90.00</v>
      </c>
      <c r="AP352" s="89" t="str">
        <f t="shared" si="75"/>
        <v>4.162</v>
      </c>
      <c r="AQ352" s="89" t="str">
        <f t="shared" si="76"/>
        <v>2498</v>
      </c>
      <c r="AR352" s="89" t="str">
        <f t="shared" si="77"/>
        <v>2664</v>
      </c>
      <c r="AS352" s="89" t="str">
        <f t="shared" si="78"/>
        <v>7.748</v>
      </c>
      <c r="AT352" s="89"/>
      <c r="AU352" s="99">
        <v>0.04</v>
      </c>
      <c r="AV352" s="99">
        <v>90</v>
      </c>
      <c r="AW352" s="99">
        <v>4.1615000000000002</v>
      </c>
      <c r="AX352" s="99">
        <v>2497.64</v>
      </c>
      <c r="AY352" s="99">
        <v>2664.1</v>
      </c>
      <c r="AZ352" s="99">
        <v>7.7477</v>
      </c>
      <c r="BA352" s="120" t="s">
        <v>9</v>
      </c>
      <c r="BB352" s="4">
        <v>352</v>
      </c>
      <c r="BC352" s="4">
        <v>0.04</v>
      </c>
    </row>
    <row r="353" spans="2:55">
      <c r="B353">
        <v>352</v>
      </c>
      <c r="C353" s="5">
        <f t="shared" si="67"/>
        <v>0.04</v>
      </c>
      <c r="D353" s="5">
        <f t="shared" si="68"/>
        <v>95</v>
      </c>
      <c r="E353" s="5" t="str">
        <f t="shared" si="69"/>
        <v>4.221</v>
      </c>
      <c r="F353" s="5" t="str">
        <f t="shared" si="70"/>
        <v>2505</v>
      </c>
      <c r="G353" s="5" t="str">
        <f t="shared" si="71"/>
        <v>2674</v>
      </c>
      <c r="H353" s="5" t="str">
        <f t="shared" si="72"/>
        <v>7.775</v>
      </c>
      <c r="I353" s="4" t="s">
        <v>9</v>
      </c>
      <c r="AN353" s="89" t="str">
        <f t="shared" si="73"/>
        <v>0.04000</v>
      </c>
      <c r="AO353" s="89" t="str">
        <f t="shared" si="74"/>
        <v>95.00</v>
      </c>
      <c r="AP353" s="89" t="str">
        <f t="shared" si="75"/>
        <v>4.221</v>
      </c>
      <c r="AQ353" s="89" t="str">
        <f t="shared" si="76"/>
        <v>2505</v>
      </c>
      <c r="AR353" s="89" t="str">
        <f t="shared" si="77"/>
        <v>2674</v>
      </c>
      <c r="AS353" s="89" t="str">
        <f t="shared" si="78"/>
        <v>7.775</v>
      </c>
      <c r="AT353" s="89"/>
      <c r="AU353" s="99">
        <v>0.04</v>
      </c>
      <c r="AV353" s="99">
        <v>95</v>
      </c>
      <c r="AW353" s="99">
        <v>4.2208000000000006</v>
      </c>
      <c r="AX353" s="99">
        <v>2505.0680000000002</v>
      </c>
      <c r="AY353" s="99">
        <v>2673.9</v>
      </c>
      <c r="AZ353" s="99">
        <v>7.7746000000000004</v>
      </c>
      <c r="BA353" s="120" t="s">
        <v>9</v>
      </c>
      <c r="BB353" s="4">
        <v>353</v>
      </c>
      <c r="BC353" s="4">
        <v>0.04</v>
      </c>
    </row>
    <row r="354" spans="2:55">
      <c r="B354">
        <v>353</v>
      </c>
      <c r="C354" s="5">
        <f t="shared" si="67"/>
        <v>0.04</v>
      </c>
      <c r="D354" s="5">
        <f t="shared" si="68"/>
        <v>100</v>
      </c>
      <c r="E354" s="5" t="str">
        <f t="shared" si="69"/>
        <v>4.280</v>
      </c>
      <c r="F354" s="5" t="str">
        <f t="shared" si="70"/>
        <v>2513</v>
      </c>
      <c r="G354" s="5" t="str">
        <f t="shared" si="71"/>
        <v>2684</v>
      </c>
      <c r="H354" s="5" t="str">
        <f t="shared" si="72"/>
        <v>7.801</v>
      </c>
      <c r="I354" s="4" t="s">
        <v>9</v>
      </c>
      <c r="AN354" s="89" t="str">
        <f t="shared" si="73"/>
        <v>0.04000</v>
      </c>
      <c r="AO354" s="89" t="str">
        <f t="shared" si="74"/>
        <v>100.0</v>
      </c>
      <c r="AP354" s="89" t="str">
        <f t="shared" si="75"/>
        <v>4.280</v>
      </c>
      <c r="AQ354" s="89" t="str">
        <f t="shared" si="76"/>
        <v>2513</v>
      </c>
      <c r="AR354" s="89" t="str">
        <f t="shared" si="77"/>
        <v>2684</v>
      </c>
      <c r="AS354" s="89" t="str">
        <f t="shared" si="78"/>
        <v>7.801</v>
      </c>
      <c r="AT354" s="89"/>
      <c r="AU354" s="99">
        <v>0.04</v>
      </c>
      <c r="AV354" s="99">
        <v>100</v>
      </c>
      <c r="AW354" s="99">
        <v>4.2798999999999996</v>
      </c>
      <c r="AX354" s="99">
        <v>2512.5039999999999</v>
      </c>
      <c r="AY354" s="99">
        <v>2683.7</v>
      </c>
      <c r="AZ354" s="99">
        <v>7.8010000000000002</v>
      </c>
      <c r="BA354" s="120" t="s">
        <v>9</v>
      </c>
      <c r="BB354" s="4">
        <v>354</v>
      </c>
      <c r="BC354" s="4">
        <v>0.04</v>
      </c>
    </row>
    <row r="355" spans="2:55">
      <c r="B355">
        <v>354</v>
      </c>
      <c r="C355" s="5">
        <f t="shared" si="67"/>
        <v>0.04</v>
      </c>
      <c r="D355" s="5">
        <f t="shared" si="68"/>
        <v>105</v>
      </c>
      <c r="E355" s="5" t="str">
        <f t="shared" si="69"/>
        <v>4.339</v>
      </c>
      <c r="F355" s="5" t="str">
        <f t="shared" si="70"/>
        <v>2520.</v>
      </c>
      <c r="G355" s="5" t="str">
        <f t="shared" si="71"/>
        <v>2694</v>
      </c>
      <c r="H355" s="5" t="str">
        <f t="shared" si="72"/>
        <v>7.827</v>
      </c>
      <c r="I355" s="4" t="s">
        <v>9</v>
      </c>
      <c r="AN355" s="89" t="str">
        <f t="shared" si="73"/>
        <v>0.04000</v>
      </c>
      <c r="AO355" s="89" t="str">
        <f t="shared" si="74"/>
        <v>105.0</v>
      </c>
      <c r="AP355" s="89" t="str">
        <f t="shared" si="75"/>
        <v>4.339</v>
      </c>
      <c r="AQ355" s="89" t="str">
        <f t="shared" si="76"/>
        <v>2520.</v>
      </c>
      <c r="AR355" s="89" t="str">
        <f t="shared" si="77"/>
        <v>2694</v>
      </c>
      <c r="AS355" s="89" t="str">
        <f t="shared" si="78"/>
        <v>7.827</v>
      </c>
      <c r="AT355" s="89"/>
      <c r="AU355" s="99">
        <v>0.04</v>
      </c>
      <c r="AV355" s="99">
        <v>105</v>
      </c>
      <c r="AW355" s="99">
        <v>4.3388999999999998</v>
      </c>
      <c r="AX355" s="99">
        <v>2519.944</v>
      </c>
      <c r="AY355" s="99">
        <v>2693.5</v>
      </c>
      <c r="AZ355" s="99">
        <v>7.827</v>
      </c>
      <c r="BA355" s="120" t="s">
        <v>9</v>
      </c>
      <c r="BB355" s="4">
        <v>355</v>
      </c>
      <c r="BC355" s="4">
        <v>0.04</v>
      </c>
    </row>
    <row r="356" spans="2:55">
      <c r="B356">
        <v>355</v>
      </c>
      <c r="C356" s="5">
        <f t="shared" si="67"/>
        <v>0.04</v>
      </c>
      <c r="D356" s="5">
        <f t="shared" si="68"/>
        <v>110</v>
      </c>
      <c r="E356" s="5" t="str">
        <f t="shared" si="69"/>
        <v>4.398</v>
      </c>
      <c r="F356" s="5" t="str">
        <f t="shared" si="70"/>
        <v>2527</v>
      </c>
      <c r="G356" s="5" t="str">
        <f t="shared" si="71"/>
        <v>2703</v>
      </c>
      <c r="H356" s="5" t="str">
        <f t="shared" si="72"/>
        <v>7.853</v>
      </c>
      <c r="I356" s="4" t="s">
        <v>9</v>
      </c>
      <c r="AN356" s="89" t="str">
        <f t="shared" si="73"/>
        <v>0.04000</v>
      </c>
      <c r="AO356" s="89" t="str">
        <f t="shared" si="74"/>
        <v>110.0</v>
      </c>
      <c r="AP356" s="89" t="str">
        <f t="shared" si="75"/>
        <v>4.398</v>
      </c>
      <c r="AQ356" s="89" t="str">
        <f t="shared" si="76"/>
        <v>2527</v>
      </c>
      <c r="AR356" s="89" t="str">
        <f t="shared" si="77"/>
        <v>2703</v>
      </c>
      <c r="AS356" s="89" t="str">
        <f t="shared" si="78"/>
        <v>7.853</v>
      </c>
      <c r="AT356" s="89"/>
      <c r="AU356" s="99">
        <v>0.04</v>
      </c>
      <c r="AV356" s="99">
        <v>110</v>
      </c>
      <c r="AW356" s="99">
        <v>4.3978000000000002</v>
      </c>
      <c r="AX356" s="99">
        <v>2527.288</v>
      </c>
      <c r="AY356" s="99">
        <v>2703.2</v>
      </c>
      <c r="AZ356" s="99">
        <v>7.8526999999999996</v>
      </c>
      <c r="BA356" s="120" t="s">
        <v>9</v>
      </c>
      <c r="BB356" s="4">
        <v>356</v>
      </c>
      <c r="BC356" s="4">
        <v>0.04</v>
      </c>
    </row>
    <row r="357" spans="2:55">
      <c r="B357">
        <v>356</v>
      </c>
      <c r="C357" s="5">
        <f t="shared" si="67"/>
        <v>0.04</v>
      </c>
      <c r="D357" s="5">
        <f t="shared" si="68"/>
        <v>115</v>
      </c>
      <c r="E357" s="5" t="str">
        <f t="shared" si="69"/>
        <v>4.457</v>
      </c>
      <c r="F357" s="5" t="str">
        <f t="shared" si="70"/>
        <v>2535</v>
      </c>
      <c r="G357" s="5" t="str">
        <f t="shared" si="71"/>
        <v>2713</v>
      </c>
      <c r="H357" s="5" t="str">
        <f t="shared" si="72"/>
        <v>7.878</v>
      </c>
      <c r="I357" s="4" t="s">
        <v>9</v>
      </c>
      <c r="AN357" s="89" t="str">
        <f t="shared" si="73"/>
        <v>0.04000</v>
      </c>
      <c r="AO357" s="89" t="str">
        <f t="shared" si="74"/>
        <v>115.0</v>
      </c>
      <c r="AP357" s="89" t="str">
        <f t="shared" si="75"/>
        <v>4.457</v>
      </c>
      <c r="AQ357" s="89" t="str">
        <f t="shared" si="76"/>
        <v>2535</v>
      </c>
      <c r="AR357" s="89" t="str">
        <f t="shared" si="77"/>
        <v>2713</v>
      </c>
      <c r="AS357" s="89" t="str">
        <f t="shared" si="78"/>
        <v>7.878</v>
      </c>
      <c r="AT357" s="89"/>
      <c r="AU357" s="99">
        <v>0.04</v>
      </c>
      <c r="AV357" s="99">
        <v>115</v>
      </c>
      <c r="AW357" s="99">
        <v>4.4566000000000008</v>
      </c>
      <c r="AX357" s="99">
        <v>2534.7359999999999</v>
      </c>
      <c r="AY357" s="99">
        <v>2713</v>
      </c>
      <c r="AZ357" s="99">
        <v>7.8779000000000003</v>
      </c>
      <c r="BA357" s="120" t="s">
        <v>9</v>
      </c>
      <c r="BB357" s="4">
        <v>357</v>
      </c>
      <c r="BC357" s="4">
        <v>0.04</v>
      </c>
    </row>
    <row r="358" spans="2:55">
      <c r="B358">
        <v>357</v>
      </c>
      <c r="C358" s="5">
        <f t="shared" si="67"/>
        <v>0.04</v>
      </c>
      <c r="D358" s="5">
        <f t="shared" si="68"/>
        <v>120</v>
      </c>
      <c r="E358" s="5" t="str">
        <f t="shared" si="69"/>
        <v>4.515</v>
      </c>
      <c r="F358" s="5" t="str">
        <f t="shared" si="70"/>
        <v>2542</v>
      </c>
      <c r="G358" s="5" t="str">
        <f t="shared" si="71"/>
        <v>2723</v>
      </c>
      <c r="H358" s="5" t="str">
        <f t="shared" si="72"/>
        <v>7.903</v>
      </c>
      <c r="I358" s="4" t="s">
        <v>9</v>
      </c>
      <c r="AN358" s="89" t="str">
        <f t="shared" si="73"/>
        <v>0.04000</v>
      </c>
      <c r="AO358" s="89" t="str">
        <f t="shared" si="74"/>
        <v>120.0</v>
      </c>
      <c r="AP358" s="89" t="str">
        <f t="shared" si="75"/>
        <v>4.515</v>
      </c>
      <c r="AQ358" s="89" t="str">
        <f t="shared" si="76"/>
        <v>2542</v>
      </c>
      <c r="AR358" s="89" t="str">
        <f t="shared" si="77"/>
        <v>2723</v>
      </c>
      <c r="AS358" s="89" t="str">
        <f t="shared" si="78"/>
        <v>7.903</v>
      </c>
      <c r="AT358" s="89"/>
      <c r="AU358" s="99">
        <v>0.04</v>
      </c>
      <c r="AV358" s="99">
        <v>120</v>
      </c>
      <c r="AW358" s="99">
        <v>4.5152999999999999</v>
      </c>
      <c r="AX358" s="99">
        <v>2542.0879999999997</v>
      </c>
      <c r="AY358" s="99">
        <v>2722.7</v>
      </c>
      <c r="AZ358" s="99">
        <v>7.9028</v>
      </c>
      <c r="BA358" s="120" t="s">
        <v>9</v>
      </c>
      <c r="BB358" s="4">
        <v>358</v>
      </c>
      <c r="BC358" s="4">
        <v>0.04</v>
      </c>
    </row>
    <row r="359" spans="2:55">
      <c r="B359">
        <v>358</v>
      </c>
      <c r="C359" s="5">
        <f t="shared" si="67"/>
        <v>0.04</v>
      </c>
      <c r="D359" s="5">
        <f t="shared" si="68"/>
        <v>125</v>
      </c>
      <c r="E359" s="5" t="str">
        <f t="shared" si="69"/>
        <v>4.574</v>
      </c>
      <c r="F359" s="5" t="str">
        <f t="shared" si="70"/>
        <v>2549</v>
      </c>
      <c r="G359" s="5" t="str">
        <f t="shared" si="71"/>
        <v>2732</v>
      </c>
      <c r="H359" s="5" t="str">
        <f t="shared" si="72"/>
        <v>7.927</v>
      </c>
      <c r="I359" s="4" t="s">
        <v>9</v>
      </c>
      <c r="AN359" s="89" t="str">
        <f t="shared" si="73"/>
        <v>0.04000</v>
      </c>
      <c r="AO359" s="89" t="str">
        <f t="shared" si="74"/>
        <v>125.0</v>
      </c>
      <c r="AP359" s="89" t="str">
        <f t="shared" si="75"/>
        <v>4.574</v>
      </c>
      <c r="AQ359" s="89" t="str">
        <f t="shared" si="76"/>
        <v>2549</v>
      </c>
      <c r="AR359" s="89" t="str">
        <f t="shared" si="77"/>
        <v>2732</v>
      </c>
      <c r="AS359" s="89" t="str">
        <f t="shared" si="78"/>
        <v>7.927</v>
      </c>
      <c r="AT359" s="89"/>
      <c r="AU359" s="99">
        <v>0.04</v>
      </c>
      <c r="AV359" s="99">
        <v>125</v>
      </c>
      <c r="AW359" s="99">
        <v>4.5739000000000001</v>
      </c>
      <c r="AX359" s="99">
        <v>2549.444</v>
      </c>
      <c r="AY359" s="99">
        <v>2732.4</v>
      </c>
      <c r="AZ359" s="99">
        <v>7.9273999999999996</v>
      </c>
      <c r="BA359" s="120" t="s">
        <v>9</v>
      </c>
      <c r="BB359" s="4">
        <v>359</v>
      </c>
      <c r="BC359" s="4">
        <v>0.04</v>
      </c>
    </row>
    <row r="360" spans="2:55">
      <c r="B360">
        <v>359</v>
      </c>
      <c r="C360" s="5">
        <f t="shared" si="67"/>
        <v>0.04</v>
      </c>
      <c r="D360" s="5">
        <f t="shared" si="68"/>
        <v>130</v>
      </c>
      <c r="E360" s="5" t="str">
        <f t="shared" si="69"/>
        <v>4.633</v>
      </c>
      <c r="F360" s="5" t="str">
        <f t="shared" si="70"/>
        <v>2557</v>
      </c>
      <c r="G360" s="5" t="str">
        <f t="shared" si="71"/>
        <v>2742</v>
      </c>
      <c r="H360" s="5" t="str">
        <f t="shared" si="72"/>
        <v>7.952</v>
      </c>
      <c r="I360" s="4" t="s">
        <v>9</v>
      </c>
      <c r="AN360" s="89" t="str">
        <f t="shared" si="73"/>
        <v>0.04000</v>
      </c>
      <c r="AO360" s="89" t="str">
        <f t="shared" si="74"/>
        <v>130.0</v>
      </c>
      <c r="AP360" s="89" t="str">
        <f t="shared" si="75"/>
        <v>4.633</v>
      </c>
      <c r="AQ360" s="89" t="str">
        <f t="shared" si="76"/>
        <v>2557</v>
      </c>
      <c r="AR360" s="89" t="str">
        <f t="shared" si="77"/>
        <v>2742</v>
      </c>
      <c r="AS360" s="89" t="str">
        <f t="shared" si="78"/>
        <v>7.952</v>
      </c>
      <c r="AT360" s="89"/>
      <c r="AU360" s="99">
        <v>0.04</v>
      </c>
      <c r="AV360" s="99">
        <v>130</v>
      </c>
      <c r="AW360" s="99">
        <v>4.6325000000000003</v>
      </c>
      <c r="AX360" s="99">
        <v>2556.7999999999997</v>
      </c>
      <c r="AY360" s="99">
        <v>2742.1</v>
      </c>
      <c r="AZ360" s="99">
        <v>7.9516</v>
      </c>
      <c r="BA360" s="120" t="s">
        <v>9</v>
      </c>
      <c r="BB360" s="4">
        <v>360</v>
      </c>
      <c r="BC360" s="4">
        <v>0.04</v>
      </c>
    </row>
    <row r="361" spans="2:55">
      <c r="B361">
        <v>360</v>
      </c>
      <c r="C361" s="5">
        <f t="shared" si="67"/>
        <v>0.04</v>
      </c>
      <c r="D361" s="5">
        <f t="shared" si="68"/>
        <v>135</v>
      </c>
      <c r="E361" s="5" t="str">
        <f t="shared" si="69"/>
        <v>4.691</v>
      </c>
      <c r="F361" s="5" t="str">
        <f t="shared" si="70"/>
        <v>2564</v>
      </c>
      <c r="G361" s="5" t="str">
        <f t="shared" si="71"/>
        <v>2752</v>
      </c>
      <c r="H361" s="5" t="str">
        <f t="shared" si="72"/>
        <v>7.976</v>
      </c>
      <c r="I361" s="4" t="s">
        <v>9</v>
      </c>
      <c r="AN361" s="89" t="str">
        <f t="shared" si="73"/>
        <v>0.04000</v>
      </c>
      <c r="AO361" s="89" t="str">
        <f t="shared" si="74"/>
        <v>135.0</v>
      </c>
      <c r="AP361" s="89" t="str">
        <f t="shared" si="75"/>
        <v>4.691</v>
      </c>
      <c r="AQ361" s="89" t="str">
        <f t="shared" si="76"/>
        <v>2564</v>
      </c>
      <c r="AR361" s="89" t="str">
        <f t="shared" si="77"/>
        <v>2752</v>
      </c>
      <c r="AS361" s="89" t="str">
        <f t="shared" si="78"/>
        <v>7.976</v>
      </c>
      <c r="AT361" s="89"/>
      <c r="AU361" s="99">
        <v>0.04</v>
      </c>
      <c r="AV361" s="99">
        <v>135</v>
      </c>
      <c r="AW361" s="99">
        <v>4.6909999999999998</v>
      </c>
      <c r="AX361" s="99">
        <v>2564.1600000000003</v>
      </c>
      <c r="AY361" s="99">
        <v>2751.8</v>
      </c>
      <c r="AZ361" s="99">
        <v>7.9755000000000003</v>
      </c>
      <c r="BA361" s="120" t="s">
        <v>9</v>
      </c>
      <c r="BB361" s="4">
        <v>361</v>
      </c>
      <c r="BC361" s="4">
        <v>0.04</v>
      </c>
    </row>
    <row r="362" spans="2:55">
      <c r="B362">
        <v>361</v>
      </c>
      <c r="C362" s="5">
        <f t="shared" si="67"/>
        <v>0.04</v>
      </c>
      <c r="D362" s="5">
        <f t="shared" si="68"/>
        <v>140</v>
      </c>
      <c r="E362" s="5" t="str">
        <f t="shared" si="69"/>
        <v>4.750</v>
      </c>
      <c r="F362" s="5" t="str">
        <f t="shared" si="70"/>
        <v>2572</v>
      </c>
      <c r="G362" s="5" t="str">
        <f t="shared" si="71"/>
        <v>2762</v>
      </c>
      <c r="H362" s="5" t="str">
        <f t="shared" si="72"/>
        <v>7.999</v>
      </c>
      <c r="I362" s="4" t="s">
        <v>9</v>
      </c>
      <c r="AN362" s="89" t="str">
        <f t="shared" si="73"/>
        <v>0.04000</v>
      </c>
      <c r="AO362" s="89" t="str">
        <f t="shared" si="74"/>
        <v>140.0</v>
      </c>
      <c r="AP362" s="89" t="str">
        <f t="shared" si="75"/>
        <v>4.750</v>
      </c>
      <c r="AQ362" s="89" t="str">
        <f t="shared" si="76"/>
        <v>2572</v>
      </c>
      <c r="AR362" s="89" t="str">
        <f t="shared" si="77"/>
        <v>2762</v>
      </c>
      <c r="AS362" s="89" t="str">
        <f t="shared" si="78"/>
        <v>7.999</v>
      </c>
      <c r="AT362" s="89"/>
      <c r="AU362" s="99">
        <v>0.04</v>
      </c>
      <c r="AV362" s="99">
        <v>140</v>
      </c>
      <c r="AW362" s="99">
        <v>4.7495000000000003</v>
      </c>
      <c r="AX362" s="99">
        <v>2571.52</v>
      </c>
      <c r="AY362" s="99">
        <v>2761.5</v>
      </c>
      <c r="AZ362" s="99">
        <v>7.9992000000000001</v>
      </c>
      <c r="BA362" s="120" t="s">
        <v>9</v>
      </c>
      <c r="BB362" s="4">
        <v>362</v>
      </c>
      <c r="BC362" s="4">
        <v>0.04</v>
      </c>
    </row>
    <row r="363" spans="2:55">
      <c r="B363">
        <v>362</v>
      </c>
      <c r="C363" s="5">
        <f t="shared" si="67"/>
        <v>0.04</v>
      </c>
      <c r="D363" s="5">
        <f t="shared" si="68"/>
        <v>145</v>
      </c>
      <c r="E363" s="5" t="str">
        <f t="shared" si="69"/>
        <v>4.808</v>
      </c>
      <c r="F363" s="5" t="str">
        <f t="shared" si="70"/>
        <v>2579</v>
      </c>
      <c r="G363" s="5" t="str">
        <f t="shared" si="71"/>
        <v>2771</v>
      </c>
      <c r="H363" s="5" t="str">
        <f t="shared" si="72"/>
        <v>8.023</v>
      </c>
      <c r="I363" s="4" t="s">
        <v>9</v>
      </c>
      <c r="AN363" s="89" t="str">
        <f t="shared" si="73"/>
        <v>0.04000</v>
      </c>
      <c r="AO363" s="89" t="str">
        <f t="shared" si="74"/>
        <v>145.0</v>
      </c>
      <c r="AP363" s="89" t="str">
        <f t="shared" si="75"/>
        <v>4.808</v>
      </c>
      <c r="AQ363" s="89" t="str">
        <f t="shared" si="76"/>
        <v>2579</v>
      </c>
      <c r="AR363" s="89" t="str">
        <f t="shared" si="77"/>
        <v>2771</v>
      </c>
      <c r="AS363" s="89" t="str">
        <f t="shared" si="78"/>
        <v>8.023</v>
      </c>
      <c r="AT363" s="89"/>
      <c r="AU363" s="99">
        <v>0.04</v>
      </c>
      <c r="AV363" s="99">
        <v>145</v>
      </c>
      <c r="AW363" s="99">
        <v>4.8079000000000001</v>
      </c>
      <c r="AX363" s="99">
        <v>2578.884</v>
      </c>
      <c r="AY363" s="99">
        <v>2771.2</v>
      </c>
      <c r="AZ363" s="99">
        <v>8.0225000000000009</v>
      </c>
      <c r="BA363" s="120" t="s">
        <v>9</v>
      </c>
      <c r="BB363" s="4">
        <v>363</v>
      </c>
      <c r="BC363" s="4">
        <v>0.04</v>
      </c>
    </row>
    <row r="364" spans="2:55">
      <c r="B364">
        <v>363</v>
      </c>
      <c r="C364" s="5">
        <f t="shared" si="67"/>
        <v>0.04</v>
      </c>
      <c r="D364" s="5">
        <f t="shared" si="68"/>
        <v>150</v>
      </c>
      <c r="E364" s="5" t="str">
        <f t="shared" si="69"/>
        <v>4.866</v>
      </c>
      <c r="F364" s="5" t="str">
        <f t="shared" si="70"/>
        <v>2586</v>
      </c>
      <c r="G364" s="5" t="str">
        <f t="shared" si="71"/>
        <v>2781</v>
      </c>
      <c r="H364" s="5" t="str">
        <f t="shared" si="72"/>
        <v>8.046</v>
      </c>
      <c r="I364" s="4" t="s">
        <v>9</v>
      </c>
      <c r="AN364" s="89" t="str">
        <f t="shared" si="73"/>
        <v>0.04000</v>
      </c>
      <c r="AO364" s="89" t="str">
        <f t="shared" si="74"/>
        <v>150.0</v>
      </c>
      <c r="AP364" s="89" t="str">
        <f t="shared" si="75"/>
        <v>4.866</v>
      </c>
      <c r="AQ364" s="89" t="str">
        <f t="shared" si="76"/>
        <v>2586</v>
      </c>
      <c r="AR364" s="89" t="str">
        <f t="shared" si="77"/>
        <v>2781</v>
      </c>
      <c r="AS364" s="89" t="str">
        <f t="shared" si="78"/>
        <v>8.046</v>
      </c>
      <c r="AT364" s="89"/>
      <c r="AU364" s="99">
        <v>0.04</v>
      </c>
      <c r="AV364" s="99">
        <v>150</v>
      </c>
      <c r="AW364" s="99">
        <v>4.8662000000000001</v>
      </c>
      <c r="AX364" s="99">
        <v>2586.252</v>
      </c>
      <c r="AY364" s="99">
        <v>2780.9</v>
      </c>
      <c r="AZ364" s="99">
        <v>8.0456000000000003</v>
      </c>
      <c r="BA364" s="120" t="s">
        <v>9</v>
      </c>
      <c r="BB364" s="4">
        <v>364</v>
      </c>
      <c r="BC364" s="4">
        <v>0.04</v>
      </c>
    </row>
    <row r="365" spans="2:55">
      <c r="B365">
        <v>364</v>
      </c>
      <c r="C365" s="5">
        <f t="shared" si="67"/>
        <v>0.04</v>
      </c>
      <c r="D365" s="5">
        <f t="shared" si="68"/>
        <v>155</v>
      </c>
      <c r="E365" s="5" t="str">
        <f t="shared" si="69"/>
        <v>4.925</v>
      </c>
      <c r="F365" s="5" t="str">
        <f t="shared" si="70"/>
        <v>2594</v>
      </c>
      <c r="G365" s="5" t="str">
        <f t="shared" si="71"/>
        <v>2791</v>
      </c>
      <c r="H365" s="5" t="str">
        <f t="shared" si="72"/>
        <v>8.068</v>
      </c>
      <c r="I365" s="4" t="s">
        <v>9</v>
      </c>
      <c r="AN365" s="89" t="str">
        <f t="shared" si="73"/>
        <v>0.04000</v>
      </c>
      <c r="AO365" s="89" t="str">
        <f t="shared" si="74"/>
        <v>155.0</v>
      </c>
      <c r="AP365" s="89" t="str">
        <f t="shared" si="75"/>
        <v>4.925</v>
      </c>
      <c r="AQ365" s="89" t="str">
        <f t="shared" si="76"/>
        <v>2594</v>
      </c>
      <c r="AR365" s="89" t="str">
        <f t="shared" si="77"/>
        <v>2791</v>
      </c>
      <c r="AS365" s="89" t="str">
        <f t="shared" si="78"/>
        <v>8.068</v>
      </c>
      <c r="AT365" s="89"/>
      <c r="AU365" s="99">
        <v>0.04</v>
      </c>
      <c r="AV365" s="99">
        <v>155</v>
      </c>
      <c r="AW365" s="99">
        <v>4.9245000000000001</v>
      </c>
      <c r="AX365" s="99">
        <v>2593.62</v>
      </c>
      <c r="AY365" s="99">
        <v>2790.6</v>
      </c>
      <c r="AZ365" s="99">
        <v>8.0684000000000005</v>
      </c>
      <c r="BA365" s="120" t="s">
        <v>9</v>
      </c>
      <c r="BB365" s="4">
        <v>365</v>
      </c>
      <c r="BC365" s="4">
        <v>0.04</v>
      </c>
    </row>
    <row r="366" spans="2:55">
      <c r="B366">
        <v>365</v>
      </c>
      <c r="C366" s="5">
        <f t="shared" si="67"/>
        <v>0.04</v>
      </c>
      <c r="D366" s="5">
        <f t="shared" si="68"/>
        <v>160</v>
      </c>
      <c r="E366" s="5" t="str">
        <f t="shared" si="69"/>
        <v>4.983</v>
      </c>
      <c r="F366" s="5" t="str">
        <f t="shared" si="70"/>
        <v>2601</v>
      </c>
      <c r="G366" s="5" t="str">
        <f t="shared" si="71"/>
        <v>2800.</v>
      </c>
      <c r="H366" s="5" t="str">
        <f t="shared" si="72"/>
        <v>8.091</v>
      </c>
      <c r="I366" s="4" t="s">
        <v>9</v>
      </c>
      <c r="AN366" s="89" t="str">
        <f t="shared" si="73"/>
        <v>0.04000</v>
      </c>
      <c r="AO366" s="89" t="str">
        <f t="shared" si="74"/>
        <v>160.0</v>
      </c>
      <c r="AP366" s="89" t="str">
        <f t="shared" si="75"/>
        <v>4.983</v>
      </c>
      <c r="AQ366" s="89" t="str">
        <f t="shared" si="76"/>
        <v>2601</v>
      </c>
      <c r="AR366" s="89" t="str">
        <f t="shared" si="77"/>
        <v>2800.</v>
      </c>
      <c r="AS366" s="89" t="str">
        <f t="shared" si="78"/>
        <v>8.091</v>
      </c>
      <c r="AT366" s="89"/>
      <c r="AU366" s="99">
        <v>0.04</v>
      </c>
      <c r="AV366" s="99">
        <v>160</v>
      </c>
      <c r="AW366" s="99">
        <v>4.9828000000000001</v>
      </c>
      <c r="AX366" s="99">
        <v>2600.9880000000003</v>
      </c>
      <c r="AY366" s="99">
        <v>2800.3</v>
      </c>
      <c r="AZ366" s="99">
        <v>8.0908999999999995</v>
      </c>
      <c r="BA366" s="120" t="s">
        <v>9</v>
      </c>
      <c r="BB366" s="4">
        <v>366</v>
      </c>
      <c r="BC366" s="4">
        <v>0.04</v>
      </c>
    </row>
    <row r="367" spans="2:55">
      <c r="B367">
        <v>366</v>
      </c>
      <c r="C367" s="5">
        <f t="shared" si="67"/>
        <v>0.04</v>
      </c>
      <c r="D367" s="5">
        <f t="shared" si="68"/>
        <v>165</v>
      </c>
      <c r="E367" s="5" t="str">
        <f t="shared" si="69"/>
        <v>5.041</v>
      </c>
      <c r="F367" s="5" t="str">
        <f t="shared" si="70"/>
        <v>2608</v>
      </c>
      <c r="G367" s="5" t="str">
        <f t="shared" si="71"/>
        <v>2810.</v>
      </c>
      <c r="H367" s="5" t="str">
        <f t="shared" si="72"/>
        <v>8.113</v>
      </c>
      <c r="I367" s="4" t="s">
        <v>9</v>
      </c>
      <c r="AN367" s="89" t="str">
        <f t="shared" si="73"/>
        <v>0.04000</v>
      </c>
      <c r="AO367" s="89" t="str">
        <f t="shared" si="74"/>
        <v>165.0</v>
      </c>
      <c r="AP367" s="89" t="str">
        <f t="shared" si="75"/>
        <v>5.041</v>
      </c>
      <c r="AQ367" s="89" t="str">
        <f t="shared" si="76"/>
        <v>2608</v>
      </c>
      <c r="AR367" s="89" t="str">
        <f t="shared" si="77"/>
        <v>2810.</v>
      </c>
      <c r="AS367" s="89" t="str">
        <f t="shared" si="78"/>
        <v>8.113</v>
      </c>
      <c r="AT367" s="89"/>
      <c r="AU367" s="99">
        <v>0.04</v>
      </c>
      <c r="AV367" s="99">
        <v>165</v>
      </c>
      <c r="AW367" s="99">
        <v>5.0411000000000001</v>
      </c>
      <c r="AX367" s="99">
        <v>2608.4560000000001</v>
      </c>
      <c r="AY367" s="99">
        <v>2810.1</v>
      </c>
      <c r="AZ367" s="99">
        <v>8.1132000000000009</v>
      </c>
      <c r="BA367" s="120" t="s">
        <v>9</v>
      </c>
      <c r="BB367" s="4">
        <v>367</v>
      </c>
      <c r="BC367" s="4">
        <v>0.04</v>
      </c>
    </row>
    <row r="368" spans="2:55">
      <c r="B368">
        <v>367</v>
      </c>
      <c r="C368" s="5">
        <f t="shared" si="67"/>
        <v>0.04</v>
      </c>
      <c r="D368" s="5">
        <f t="shared" si="68"/>
        <v>170</v>
      </c>
      <c r="E368" s="5" t="str">
        <f t="shared" si="69"/>
        <v>5.099</v>
      </c>
      <c r="F368" s="5" t="str">
        <f t="shared" si="70"/>
        <v>2616</v>
      </c>
      <c r="G368" s="5" t="str">
        <f t="shared" si="71"/>
        <v>2820.</v>
      </c>
      <c r="H368" s="5" t="str">
        <f t="shared" si="72"/>
        <v>8.135</v>
      </c>
      <c r="I368" s="4" t="s">
        <v>9</v>
      </c>
      <c r="AN368" s="89" t="str">
        <f t="shared" si="73"/>
        <v>0.04000</v>
      </c>
      <c r="AO368" s="89" t="str">
        <f t="shared" si="74"/>
        <v>170.0</v>
      </c>
      <c r="AP368" s="89" t="str">
        <f t="shared" si="75"/>
        <v>5.099</v>
      </c>
      <c r="AQ368" s="89" t="str">
        <f t="shared" si="76"/>
        <v>2616</v>
      </c>
      <c r="AR368" s="89" t="str">
        <f t="shared" si="77"/>
        <v>2820.</v>
      </c>
      <c r="AS368" s="89" t="str">
        <f t="shared" si="78"/>
        <v>8.135</v>
      </c>
      <c r="AT368" s="89"/>
      <c r="AU368" s="99">
        <v>0.04</v>
      </c>
      <c r="AV368" s="99">
        <v>170</v>
      </c>
      <c r="AW368" s="99">
        <v>5.0993000000000004</v>
      </c>
      <c r="AX368" s="99">
        <v>2615.828</v>
      </c>
      <c r="AY368" s="99">
        <v>2819.8</v>
      </c>
      <c r="AZ368" s="99">
        <v>8.1353000000000009</v>
      </c>
      <c r="BA368" s="120" t="s">
        <v>9</v>
      </c>
      <c r="BB368" s="4">
        <v>368</v>
      </c>
      <c r="BC368" s="4">
        <v>0.04</v>
      </c>
    </row>
    <row r="369" spans="2:55">
      <c r="B369">
        <v>368</v>
      </c>
      <c r="C369" s="5">
        <f t="shared" si="67"/>
        <v>0.04</v>
      </c>
      <c r="D369" s="5">
        <f t="shared" si="68"/>
        <v>175</v>
      </c>
      <c r="E369" s="5" t="str">
        <f t="shared" si="69"/>
        <v>5.158</v>
      </c>
      <c r="F369" s="5" t="str">
        <f t="shared" si="70"/>
        <v>2623</v>
      </c>
      <c r="G369" s="5" t="str">
        <f t="shared" si="71"/>
        <v>2830.</v>
      </c>
      <c r="H369" s="5" t="str">
        <f t="shared" si="72"/>
        <v>8.157</v>
      </c>
      <c r="I369" s="4" t="s">
        <v>9</v>
      </c>
      <c r="AN369" s="89" t="str">
        <f t="shared" si="73"/>
        <v>0.04000</v>
      </c>
      <c r="AO369" s="89" t="str">
        <f t="shared" si="74"/>
        <v>175.0</v>
      </c>
      <c r="AP369" s="89" t="str">
        <f t="shared" si="75"/>
        <v>5.158</v>
      </c>
      <c r="AQ369" s="89" t="str">
        <f t="shared" si="76"/>
        <v>2623</v>
      </c>
      <c r="AR369" s="89" t="str">
        <f t="shared" si="77"/>
        <v>2830.</v>
      </c>
      <c r="AS369" s="89" t="str">
        <f t="shared" si="78"/>
        <v>8.157</v>
      </c>
      <c r="AT369" s="89"/>
      <c r="AU369" s="99">
        <v>0.04</v>
      </c>
      <c r="AV369" s="99">
        <v>175</v>
      </c>
      <c r="AW369" s="99">
        <v>5.1574999999999998</v>
      </c>
      <c r="AX369" s="99">
        <v>2623.2</v>
      </c>
      <c r="AY369" s="99">
        <v>2829.5</v>
      </c>
      <c r="AZ369" s="99">
        <v>8.1570999999999998</v>
      </c>
      <c r="BA369" s="120" t="s">
        <v>9</v>
      </c>
      <c r="BB369" s="4">
        <v>369</v>
      </c>
      <c r="BC369" s="4">
        <v>0.04</v>
      </c>
    </row>
    <row r="370" spans="2:55">
      <c r="B370">
        <v>369</v>
      </c>
      <c r="C370" s="5">
        <f t="shared" si="67"/>
        <v>0.04</v>
      </c>
      <c r="D370" s="5">
        <f t="shared" si="68"/>
        <v>180</v>
      </c>
      <c r="E370" s="5" t="str">
        <f t="shared" si="69"/>
        <v>5.216</v>
      </c>
      <c r="F370" s="5" t="str">
        <f t="shared" si="70"/>
        <v>2631</v>
      </c>
      <c r="G370" s="5" t="str">
        <f t="shared" si="71"/>
        <v>2839</v>
      </c>
      <c r="H370" s="5" t="str">
        <f t="shared" si="72"/>
        <v>8.179</v>
      </c>
      <c r="I370" s="4" t="s">
        <v>9</v>
      </c>
      <c r="AN370" s="89" t="str">
        <f t="shared" si="73"/>
        <v>0.04000</v>
      </c>
      <c r="AO370" s="89" t="str">
        <f t="shared" si="74"/>
        <v>180.0</v>
      </c>
      <c r="AP370" s="89" t="str">
        <f t="shared" si="75"/>
        <v>5.216</v>
      </c>
      <c r="AQ370" s="89" t="str">
        <f t="shared" si="76"/>
        <v>2631</v>
      </c>
      <c r="AR370" s="89" t="str">
        <f t="shared" si="77"/>
        <v>2839</v>
      </c>
      <c r="AS370" s="89" t="str">
        <f t="shared" si="78"/>
        <v>8.179</v>
      </c>
      <c r="AT370" s="89"/>
      <c r="AU370" s="99">
        <v>0.04</v>
      </c>
      <c r="AV370" s="99">
        <v>180</v>
      </c>
      <c r="AW370" s="99">
        <v>5.2156000000000002</v>
      </c>
      <c r="AX370" s="99">
        <v>2630.576</v>
      </c>
      <c r="AY370" s="99">
        <v>2839.2</v>
      </c>
      <c r="AZ370" s="99">
        <v>8.1786999999999992</v>
      </c>
      <c r="BA370" s="120" t="s">
        <v>9</v>
      </c>
      <c r="BB370" s="4">
        <v>370</v>
      </c>
      <c r="BC370" s="4">
        <v>0.04</v>
      </c>
    </row>
    <row r="371" spans="2:55">
      <c r="B371">
        <v>370</v>
      </c>
      <c r="C371" s="5">
        <f t="shared" si="67"/>
        <v>0.04</v>
      </c>
      <c r="D371" s="5">
        <f t="shared" si="68"/>
        <v>185</v>
      </c>
      <c r="E371" s="5" t="str">
        <f t="shared" si="69"/>
        <v>5.274</v>
      </c>
      <c r="F371" s="5" t="str">
        <f t="shared" si="70"/>
        <v>2638</v>
      </c>
      <c r="G371" s="5" t="str">
        <f t="shared" si="71"/>
        <v>2849</v>
      </c>
      <c r="H371" s="5" t="str">
        <f t="shared" si="72"/>
        <v>8.200</v>
      </c>
      <c r="I371" s="4" t="s">
        <v>9</v>
      </c>
      <c r="AN371" s="89" t="str">
        <f t="shared" si="73"/>
        <v>0.04000</v>
      </c>
      <c r="AO371" s="89" t="str">
        <f t="shared" si="74"/>
        <v>185.0</v>
      </c>
      <c r="AP371" s="89" t="str">
        <f t="shared" si="75"/>
        <v>5.274</v>
      </c>
      <c r="AQ371" s="89" t="str">
        <f t="shared" si="76"/>
        <v>2638</v>
      </c>
      <c r="AR371" s="89" t="str">
        <f t="shared" si="77"/>
        <v>2849</v>
      </c>
      <c r="AS371" s="89" t="str">
        <f t="shared" si="78"/>
        <v>8.200</v>
      </c>
      <c r="AT371" s="89"/>
      <c r="AU371" s="99">
        <v>0.04</v>
      </c>
      <c r="AV371" s="99">
        <v>185</v>
      </c>
      <c r="AW371" s="99">
        <v>5.2736999999999998</v>
      </c>
      <c r="AX371" s="99">
        <v>2638.0520000000001</v>
      </c>
      <c r="AY371" s="99">
        <v>2849</v>
      </c>
      <c r="AZ371" s="99">
        <v>8.1999999999999993</v>
      </c>
      <c r="BA371" s="120" t="s">
        <v>9</v>
      </c>
      <c r="BB371" s="4">
        <v>371</v>
      </c>
      <c r="BC371" s="4">
        <v>0.04</v>
      </c>
    </row>
    <row r="372" spans="2:55">
      <c r="B372">
        <v>371</v>
      </c>
      <c r="C372" s="5">
        <f t="shared" si="67"/>
        <v>0.04</v>
      </c>
      <c r="D372" s="5">
        <f t="shared" si="68"/>
        <v>190</v>
      </c>
      <c r="E372" s="5" t="str">
        <f t="shared" si="69"/>
        <v>5.332</v>
      </c>
      <c r="F372" s="5" t="str">
        <f t="shared" si="70"/>
        <v>2645</v>
      </c>
      <c r="G372" s="5" t="str">
        <f t="shared" si="71"/>
        <v>2859</v>
      </c>
      <c r="H372" s="5" t="str">
        <f t="shared" si="72"/>
        <v>8.221</v>
      </c>
      <c r="I372" s="4" t="s">
        <v>9</v>
      </c>
      <c r="AN372" s="89" t="str">
        <f t="shared" si="73"/>
        <v>0.04000</v>
      </c>
      <c r="AO372" s="89" t="str">
        <f t="shared" si="74"/>
        <v>190.0</v>
      </c>
      <c r="AP372" s="89" t="str">
        <f t="shared" si="75"/>
        <v>5.332</v>
      </c>
      <c r="AQ372" s="89" t="str">
        <f t="shared" si="76"/>
        <v>2645</v>
      </c>
      <c r="AR372" s="89" t="str">
        <f t="shared" si="77"/>
        <v>2859</v>
      </c>
      <c r="AS372" s="89" t="str">
        <f t="shared" si="78"/>
        <v>8.221</v>
      </c>
      <c r="AT372" s="89"/>
      <c r="AU372" s="99">
        <v>0.04</v>
      </c>
      <c r="AV372" s="99">
        <v>190</v>
      </c>
      <c r="AW372" s="99">
        <v>5.3318999999999992</v>
      </c>
      <c r="AX372" s="99">
        <v>2645.424</v>
      </c>
      <c r="AY372" s="99">
        <v>2858.7</v>
      </c>
      <c r="AZ372" s="99">
        <v>8.2211999999999996</v>
      </c>
      <c r="BA372" s="120" t="s">
        <v>9</v>
      </c>
      <c r="BB372" s="4">
        <v>372</v>
      </c>
      <c r="BC372" s="4">
        <v>0.04</v>
      </c>
    </row>
    <row r="373" spans="2:55">
      <c r="B373">
        <v>372</v>
      </c>
      <c r="C373" s="5">
        <f t="shared" si="67"/>
        <v>0.04</v>
      </c>
      <c r="D373" s="5">
        <f t="shared" si="68"/>
        <v>195</v>
      </c>
      <c r="E373" s="5" t="str">
        <f t="shared" si="69"/>
        <v>5.390</v>
      </c>
      <c r="F373" s="5" t="str">
        <f t="shared" si="70"/>
        <v>2653</v>
      </c>
      <c r="G373" s="5" t="str">
        <f t="shared" si="71"/>
        <v>2869</v>
      </c>
      <c r="H373" s="5" t="str">
        <f t="shared" si="72"/>
        <v>8.242</v>
      </c>
      <c r="I373" s="4" t="s">
        <v>9</v>
      </c>
      <c r="AN373" s="89" t="str">
        <f t="shared" si="73"/>
        <v>0.04000</v>
      </c>
      <c r="AO373" s="89" t="str">
        <f t="shared" si="74"/>
        <v>195.0</v>
      </c>
      <c r="AP373" s="89" t="str">
        <f t="shared" si="75"/>
        <v>5.390</v>
      </c>
      <c r="AQ373" s="89" t="str">
        <f t="shared" si="76"/>
        <v>2653</v>
      </c>
      <c r="AR373" s="89" t="str">
        <f t="shared" si="77"/>
        <v>2869</v>
      </c>
      <c r="AS373" s="89" t="str">
        <f t="shared" si="78"/>
        <v>8.242</v>
      </c>
      <c r="AT373" s="89"/>
      <c r="AU373" s="99">
        <v>0.04</v>
      </c>
      <c r="AV373" s="99">
        <v>195</v>
      </c>
      <c r="AW373" s="99">
        <v>5.3898999999999999</v>
      </c>
      <c r="AX373" s="99">
        <v>2652.904</v>
      </c>
      <c r="AY373" s="99">
        <v>2868.5</v>
      </c>
      <c r="AZ373" s="99">
        <v>8.2421000000000006</v>
      </c>
      <c r="BA373" s="120" t="s">
        <v>9</v>
      </c>
      <c r="BB373" s="4">
        <v>373</v>
      </c>
      <c r="BC373" s="4">
        <v>0.04</v>
      </c>
    </row>
    <row r="374" spans="2:55">
      <c r="B374">
        <v>373</v>
      </c>
      <c r="C374" s="5">
        <f t="shared" si="67"/>
        <v>0.04</v>
      </c>
      <c r="D374" s="5">
        <f t="shared" si="68"/>
        <v>200</v>
      </c>
      <c r="E374" s="5" t="str">
        <f t="shared" si="69"/>
        <v>5.448</v>
      </c>
      <c r="F374" s="5" t="str">
        <f t="shared" si="70"/>
        <v>2660.</v>
      </c>
      <c r="G374" s="5" t="str">
        <f t="shared" si="71"/>
        <v>2878</v>
      </c>
      <c r="H374" s="5" t="str">
        <f t="shared" si="72"/>
        <v>8.263</v>
      </c>
      <c r="I374" s="4" t="s">
        <v>9</v>
      </c>
      <c r="AN374" s="89" t="str">
        <f t="shared" si="73"/>
        <v>0.04000</v>
      </c>
      <c r="AO374" s="89" t="str">
        <f t="shared" si="74"/>
        <v>200.0</v>
      </c>
      <c r="AP374" s="89" t="str">
        <f t="shared" si="75"/>
        <v>5.448</v>
      </c>
      <c r="AQ374" s="89" t="str">
        <f t="shared" si="76"/>
        <v>2660.</v>
      </c>
      <c r="AR374" s="89" t="str">
        <f t="shared" si="77"/>
        <v>2878</v>
      </c>
      <c r="AS374" s="89" t="str">
        <f t="shared" si="78"/>
        <v>8.263</v>
      </c>
      <c r="AT374" s="89"/>
      <c r="AU374" s="99">
        <v>0.04</v>
      </c>
      <c r="AV374" s="99">
        <v>200</v>
      </c>
      <c r="AW374" s="99">
        <v>5.4480000000000004</v>
      </c>
      <c r="AX374" s="99">
        <v>2660.2799999999997</v>
      </c>
      <c r="AY374" s="99">
        <v>2878.2</v>
      </c>
      <c r="AZ374" s="99">
        <v>8.2629000000000001</v>
      </c>
      <c r="BA374" s="120" t="s">
        <v>9</v>
      </c>
      <c r="BB374" s="4">
        <v>374</v>
      </c>
      <c r="BC374" s="4">
        <v>0.04</v>
      </c>
    </row>
    <row r="375" spans="2:55">
      <c r="B375">
        <v>374</v>
      </c>
      <c r="C375" s="5">
        <f t="shared" si="67"/>
        <v>0.04</v>
      </c>
      <c r="D375" s="5">
        <f t="shared" si="68"/>
        <v>210</v>
      </c>
      <c r="E375" s="5" t="str">
        <f t="shared" si="69"/>
        <v>5.564</v>
      </c>
      <c r="F375" s="5" t="str">
        <f t="shared" si="70"/>
        <v>2675</v>
      </c>
      <c r="G375" s="5" t="str">
        <f t="shared" si="71"/>
        <v>2898</v>
      </c>
      <c r="H375" s="5" t="str">
        <f t="shared" si="72"/>
        <v>8.304</v>
      </c>
      <c r="I375" s="4" t="s">
        <v>9</v>
      </c>
      <c r="AN375" s="89" t="str">
        <f t="shared" si="73"/>
        <v>0.04000</v>
      </c>
      <c r="AO375" s="89" t="str">
        <f t="shared" si="74"/>
        <v>210.0</v>
      </c>
      <c r="AP375" s="89" t="str">
        <f t="shared" si="75"/>
        <v>5.564</v>
      </c>
      <c r="AQ375" s="89" t="str">
        <f t="shared" si="76"/>
        <v>2675</v>
      </c>
      <c r="AR375" s="89" t="str">
        <f t="shared" si="77"/>
        <v>2898</v>
      </c>
      <c r="AS375" s="89" t="str">
        <f t="shared" si="78"/>
        <v>8.304</v>
      </c>
      <c r="AT375" s="89"/>
      <c r="AU375" s="99">
        <v>0.04</v>
      </c>
      <c r="AV375" s="99">
        <v>210</v>
      </c>
      <c r="AW375" s="99">
        <v>5.5641000000000007</v>
      </c>
      <c r="AX375" s="99">
        <v>2675.2360000000003</v>
      </c>
      <c r="AY375" s="99">
        <v>2897.8</v>
      </c>
      <c r="AZ375" s="99">
        <v>8.3038000000000007</v>
      </c>
      <c r="BA375" s="120" t="s">
        <v>9</v>
      </c>
      <c r="BB375" s="4">
        <v>375</v>
      </c>
      <c r="BC375" s="4">
        <v>0.04</v>
      </c>
    </row>
    <row r="376" spans="2:55">
      <c r="B376">
        <v>375</v>
      </c>
      <c r="C376" s="5">
        <f t="shared" si="67"/>
        <v>0.04</v>
      </c>
      <c r="D376" s="5">
        <f t="shared" si="68"/>
        <v>220</v>
      </c>
      <c r="E376" s="5" t="str">
        <f t="shared" si="69"/>
        <v>5.680</v>
      </c>
      <c r="F376" s="5" t="str">
        <f t="shared" si="70"/>
        <v>2690.</v>
      </c>
      <c r="G376" s="5" t="str">
        <f t="shared" si="71"/>
        <v>2917</v>
      </c>
      <c r="H376" s="5" t="str">
        <f t="shared" si="72"/>
        <v>8.344</v>
      </c>
      <c r="I376" s="4" t="s">
        <v>9</v>
      </c>
      <c r="AN376" s="89" t="str">
        <f t="shared" si="73"/>
        <v>0.04000</v>
      </c>
      <c r="AO376" s="89" t="str">
        <f t="shared" si="74"/>
        <v>220.0</v>
      </c>
      <c r="AP376" s="89" t="str">
        <f t="shared" si="75"/>
        <v>5.680</v>
      </c>
      <c r="AQ376" s="89" t="str">
        <f t="shared" si="76"/>
        <v>2690.</v>
      </c>
      <c r="AR376" s="89" t="str">
        <f t="shared" si="77"/>
        <v>2917</v>
      </c>
      <c r="AS376" s="89" t="str">
        <f t="shared" si="78"/>
        <v>8.344</v>
      </c>
      <c r="AT376" s="89"/>
      <c r="AU376" s="99">
        <v>0.04</v>
      </c>
      <c r="AV376" s="99">
        <v>220</v>
      </c>
      <c r="AW376" s="99">
        <v>5.6801000000000004</v>
      </c>
      <c r="AX376" s="99">
        <v>2690.1959999999999</v>
      </c>
      <c r="AY376" s="99">
        <v>2917.4</v>
      </c>
      <c r="AZ376" s="99">
        <v>8.3439999999999994</v>
      </c>
      <c r="BA376" s="120" t="s">
        <v>9</v>
      </c>
      <c r="BB376" s="4">
        <v>376</v>
      </c>
      <c r="BC376" s="4">
        <v>0.04</v>
      </c>
    </row>
    <row r="377" spans="2:55">
      <c r="B377">
        <v>376</v>
      </c>
      <c r="C377" s="5">
        <f t="shared" si="67"/>
        <v>0.04</v>
      </c>
      <c r="D377" s="5">
        <f t="shared" si="68"/>
        <v>230</v>
      </c>
      <c r="E377" s="5" t="str">
        <f t="shared" si="69"/>
        <v>5.796</v>
      </c>
      <c r="F377" s="5" t="str">
        <f t="shared" si="70"/>
        <v>2705</v>
      </c>
      <c r="G377" s="5" t="str">
        <f t="shared" si="71"/>
        <v>2937</v>
      </c>
      <c r="H377" s="5" t="str">
        <f t="shared" si="72"/>
        <v>8.383</v>
      </c>
      <c r="I377" s="4" t="s">
        <v>9</v>
      </c>
      <c r="AN377" s="89" t="str">
        <f t="shared" si="73"/>
        <v>0.04000</v>
      </c>
      <c r="AO377" s="89" t="str">
        <f t="shared" si="74"/>
        <v>230.0</v>
      </c>
      <c r="AP377" s="89" t="str">
        <f t="shared" si="75"/>
        <v>5.796</v>
      </c>
      <c r="AQ377" s="89" t="str">
        <f t="shared" si="76"/>
        <v>2705</v>
      </c>
      <c r="AR377" s="89" t="str">
        <f t="shared" si="77"/>
        <v>2937</v>
      </c>
      <c r="AS377" s="89" t="str">
        <f t="shared" si="78"/>
        <v>8.383</v>
      </c>
      <c r="AT377" s="89"/>
      <c r="AU377" s="99">
        <v>0.04</v>
      </c>
      <c r="AV377" s="99">
        <v>230</v>
      </c>
      <c r="AW377" s="99">
        <v>5.7961</v>
      </c>
      <c r="AX377" s="99">
        <v>2705.1559999999999</v>
      </c>
      <c r="AY377" s="99">
        <v>2937</v>
      </c>
      <c r="AZ377" s="99">
        <v>8.3834</v>
      </c>
      <c r="BA377" s="120" t="s">
        <v>9</v>
      </c>
      <c r="BB377" s="4">
        <v>377</v>
      </c>
      <c r="BC377" s="4">
        <v>0.04</v>
      </c>
    </row>
    <row r="378" spans="2:55">
      <c r="B378">
        <v>377</v>
      </c>
      <c r="C378" s="5">
        <f t="shared" si="67"/>
        <v>0.04</v>
      </c>
      <c r="D378" s="5">
        <f t="shared" si="68"/>
        <v>240</v>
      </c>
      <c r="E378" s="5" t="str">
        <f t="shared" si="69"/>
        <v>5.912</v>
      </c>
      <c r="F378" s="5" t="str">
        <f t="shared" si="70"/>
        <v>2720.</v>
      </c>
      <c r="G378" s="5" t="str">
        <f t="shared" si="71"/>
        <v>2957</v>
      </c>
      <c r="H378" s="5" t="str">
        <f t="shared" si="72"/>
        <v>8.422</v>
      </c>
      <c r="I378" s="4" t="s">
        <v>9</v>
      </c>
      <c r="AN378" s="89" t="str">
        <f t="shared" si="73"/>
        <v>0.04000</v>
      </c>
      <c r="AO378" s="89" t="str">
        <f t="shared" si="74"/>
        <v>240.0</v>
      </c>
      <c r="AP378" s="89" t="str">
        <f t="shared" si="75"/>
        <v>5.912</v>
      </c>
      <c r="AQ378" s="89" t="str">
        <f t="shared" si="76"/>
        <v>2720.</v>
      </c>
      <c r="AR378" s="89" t="str">
        <f t="shared" si="77"/>
        <v>2957</v>
      </c>
      <c r="AS378" s="89" t="str">
        <f t="shared" si="78"/>
        <v>8.422</v>
      </c>
      <c r="AT378" s="89"/>
      <c r="AU378" s="99">
        <v>0.04</v>
      </c>
      <c r="AV378" s="99">
        <v>240</v>
      </c>
      <c r="AW378" s="99">
        <v>5.9119999999999999</v>
      </c>
      <c r="AX378" s="99">
        <v>2720.22</v>
      </c>
      <c r="AY378" s="99">
        <v>2956.7</v>
      </c>
      <c r="AZ378" s="99">
        <v>8.4222000000000001</v>
      </c>
      <c r="BA378" s="120" t="s">
        <v>9</v>
      </c>
      <c r="BB378" s="4">
        <v>378</v>
      </c>
      <c r="BC378" s="4">
        <v>0.04</v>
      </c>
    </row>
    <row r="379" spans="2:55">
      <c r="B379">
        <v>378</v>
      </c>
      <c r="C379" s="5">
        <f t="shared" si="67"/>
        <v>0.04</v>
      </c>
      <c r="D379" s="5">
        <f t="shared" si="68"/>
        <v>250</v>
      </c>
      <c r="E379" s="5" t="str">
        <f t="shared" si="69"/>
        <v>6.028</v>
      </c>
      <c r="F379" s="5" t="str">
        <f t="shared" si="70"/>
        <v>2735</v>
      </c>
      <c r="G379" s="5" t="str">
        <f t="shared" si="71"/>
        <v>2977</v>
      </c>
      <c r="H379" s="5" t="str">
        <f t="shared" si="72"/>
        <v>8.460</v>
      </c>
      <c r="I379" s="4" t="s">
        <v>9</v>
      </c>
      <c r="AN379" s="89" t="str">
        <f t="shared" si="73"/>
        <v>0.04000</v>
      </c>
      <c r="AO379" s="89" t="str">
        <f t="shared" si="74"/>
        <v>250.0</v>
      </c>
      <c r="AP379" s="89" t="str">
        <f t="shared" si="75"/>
        <v>6.028</v>
      </c>
      <c r="AQ379" s="89" t="str">
        <f t="shared" si="76"/>
        <v>2735</v>
      </c>
      <c r="AR379" s="89" t="str">
        <f t="shared" si="77"/>
        <v>2977</v>
      </c>
      <c r="AS379" s="89" t="str">
        <f t="shared" si="78"/>
        <v>8.460</v>
      </c>
      <c r="AT379" s="89"/>
      <c r="AU379" s="99">
        <v>0.04</v>
      </c>
      <c r="AV379" s="99">
        <v>250</v>
      </c>
      <c r="AW379" s="99">
        <v>6.0278</v>
      </c>
      <c r="AX379" s="99">
        <v>2735.3879999999999</v>
      </c>
      <c r="AY379" s="99">
        <v>2976.5</v>
      </c>
      <c r="AZ379" s="99">
        <v>8.4603000000000002</v>
      </c>
      <c r="BA379" s="120" t="s">
        <v>9</v>
      </c>
      <c r="BB379" s="4">
        <v>379</v>
      </c>
      <c r="BC379" s="4">
        <v>0.04</v>
      </c>
    </row>
    <row r="380" spans="2:55">
      <c r="B380">
        <v>379</v>
      </c>
      <c r="C380" s="5">
        <f t="shared" si="67"/>
        <v>0.04</v>
      </c>
      <c r="D380" s="5">
        <f t="shared" si="68"/>
        <v>260</v>
      </c>
      <c r="E380" s="5" t="str">
        <f t="shared" si="69"/>
        <v>6.144</v>
      </c>
      <c r="F380" s="5" t="str">
        <f t="shared" si="70"/>
        <v>2751</v>
      </c>
      <c r="G380" s="5" t="str">
        <f t="shared" si="71"/>
        <v>2996</v>
      </c>
      <c r="H380" s="5" t="str">
        <f t="shared" si="72"/>
        <v>8.498</v>
      </c>
      <c r="I380" s="4" t="s">
        <v>9</v>
      </c>
      <c r="AN380" s="89" t="str">
        <f t="shared" si="73"/>
        <v>0.04000</v>
      </c>
      <c r="AO380" s="89" t="str">
        <f t="shared" si="74"/>
        <v>260.0</v>
      </c>
      <c r="AP380" s="89" t="str">
        <f t="shared" si="75"/>
        <v>6.144</v>
      </c>
      <c r="AQ380" s="89" t="str">
        <f t="shared" si="76"/>
        <v>2751</v>
      </c>
      <c r="AR380" s="89" t="str">
        <f t="shared" si="77"/>
        <v>2996</v>
      </c>
      <c r="AS380" s="89" t="str">
        <f t="shared" si="78"/>
        <v>8.498</v>
      </c>
      <c r="AT380" s="89"/>
      <c r="AU380" s="99">
        <v>0.04</v>
      </c>
      <c r="AV380" s="99">
        <v>260</v>
      </c>
      <c r="AW380" s="99">
        <v>6.1436999999999999</v>
      </c>
      <c r="AX380" s="99">
        <v>2750.5520000000001</v>
      </c>
      <c r="AY380" s="99">
        <v>2996.3</v>
      </c>
      <c r="AZ380" s="99">
        <v>8.4977</v>
      </c>
      <c r="BA380" s="120" t="s">
        <v>9</v>
      </c>
      <c r="BB380" s="4">
        <v>380</v>
      </c>
      <c r="BC380" s="4">
        <v>0.04</v>
      </c>
    </row>
    <row r="381" spans="2:55">
      <c r="B381">
        <v>380</v>
      </c>
      <c r="C381" s="5">
        <f t="shared" si="67"/>
        <v>0.04</v>
      </c>
      <c r="D381" s="5">
        <f t="shared" si="68"/>
        <v>270</v>
      </c>
      <c r="E381" s="5" t="str">
        <f t="shared" si="69"/>
        <v>6.259</v>
      </c>
      <c r="F381" s="5" t="str">
        <f t="shared" si="70"/>
        <v>2766</v>
      </c>
      <c r="G381" s="5" t="str">
        <f t="shared" si="71"/>
        <v>3016</v>
      </c>
      <c r="H381" s="5" t="str">
        <f t="shared" si="72"/>
        <v>8.535</v>
      </c>
      <c r="I381" s="4" t="s">
        <v>9</v>
      </c>
      <c r="AN381" s="89" t="str">
        <f t="shared" si="73"/>
        <v>0.04000</v>
      </c>
      <c r="AO381" s="89" t="str">
        <f t="shared" si="74"/>
        <v>270.0</v>
      </c>
      <c r="AP381" s="89" t="str">
        <f t="shared" si="75"/>
        <v>6.259</v>
      </c>
      <c r="AQ381" s="89" t="str">
        <f t="shared" si="76"/>
        <v>2766</v>
      </c>
      <c r="AR381" s="89" t="str">
        <f t="shared" si="77"/>
        <v>3016</v>
      </c>
      <c r="AS381" s="89" t="str">
        <f t="shared" si="78"/>
        <v>8.535</v>
      </c>
      <c r="AT381" s="89"/>
      <c r="AU381" s="99">
        <v>0.04</v>
      </c>
      <c r="AV381" s="99">
        <v>270</v>
      </c>
      <c r="AW381" s="99">
        <v>6.2593999999999994</v>
      </c>
      <c r="AX381" s="99">
        <v>2765.7240000000002</v>
      </c>
      <c r="AY381" s="99">
        <v>3016.1</v>
      </c>
      <c r="AZ381" s="99">
        <v>8.5345999999999993</v>
      </c>
      <c r="BA381" s="120" t="s">
        <v>9</v>
      </c>
      <c r="BB381" s="4">
        <v>381</v>
      </c>
      <c r="BC381" s="4">
        <v>0.04</v>
      </c>
    </row>
    <row r="382" spans="2:55">
      <c r="B382">
        <v>381</v>
      </c>
      <c r="C382" s="5">
        <f t="shared" si="67"/>
        <v>0.04</v>
      </c>
      <c r="D382" s="5">
        <f t="shared" si="68"/>
        <v>280</v>
      </c>
      <c r="E382" s="5" t="str">
        <f t="shared" si="69"/>
        <v>6.375</v>
      </c>
      <c r="F382" s="5" t="str">
        <f t="shared" si="70"/>
        <v>2781</v>
      </c>
      <c r="G382" s="5" t="str">
        <f t="shared" si="71"/>
        <v>3036</v>
      </c>
      <c r="H382" s="5" t="str">
        <f t="shared" si="72"/>
        <v>8.571</v>
      </c>
      <c r="I382" s="4" t="s">
        <v>9</v>
      </c>
      <c r="AN382" s="89" t="str">
        <f t="shared" si="73"/>
        <v>0.04000</v>
      </c>
      <c r="AO382" s="89" t="str">
        <f t="shared" si="74"/>
        <v>280.0</v>
      </c>
      <c r="AP382" s="89" t="str">
        <f t="shared" si="75"/>
        <v>6.375</v>
      </c>
      <c r="AQ382" s="89" t="str">
        <f t="shared" si="76"/>
        <v>2781</v>
      </c>
      <c r="AR382" s="89" t="str">
        <f t="shared" si="77"/>
        <v>3036</v>
      </c>
      <c r="AS382" s="89" t="str">
        <f t="shared" si="78"/>
        <v>8.571</v>
      </c>
      <c r="AT382" s="89"/>
      <c r="AU382" s="99">
        <v>0.04</v>
      </c>
      <c r="AV382" s="99">
        <v>280</v>
      </c>
      <c r="AW382" s="99">
        <v>6.3751999999999995</v>
      </c>
      <c r="AX382" s="99">
        <v>2780.9920000000002</v>
      </c>
      <c r="AY382" s="99">
        <v>3036</v>
      </c>
      <c r="AZ382" s="99">
        <v>8.5709</v>
      </c>
      <c r="BA382" s="120" t="s">
        <v>9</v>
      </c>
      <c r="BB382" s="4">
        <v>382</v>
      </c>
      <c r="BC382" s="4">
        <v>0.04</v>
      </c>
    </row>
    <row r="383" spans="2:55">
      <c r="B383">
        <v>382</v>
      </c>
      <c r="C383" s="5">
        <f t="shared" si="67"/>
        <v>0.04</v>
      </c>
      <c r="D383" s="5">
        <f t="shared" si="68"/>
        <v>290</v>
      </c>
      <c r="E383" s="5" t="str">
        <f t="shared" si="69"/>
        <v>6.491</v>
      </c>
      <c r="F383" s="5" t="str">
        <f t="shared" si="70"/>
        <v>2796</v>
      </c>
      <c r="G383" s="5" t="str">
        <f t="shared" si="71"/>
        <v>3056</v>
      </c>
      <c r="H383" s="5" t="str">
        <f t="shared" si="72"/>
        <v>8.607</v>
      </c>
      <c r="I383" s="4" t="s">
        <v>9</v>
      </c>
      <c r="AN383" s="89" t="str">
        <f t="shared" si="73"/>
        <v>0.04000</v>
      </c>
      <c r="AO383" s="89" t="str">
        <f t="shared" si="74"/>
        <v>290.0</v>
      </c>
      <c r="AP383" s="89" t="str">
        <f t="shared" si="75"/>
        <v>6.491</v>
      </c>
      <c r="AQ383" s="89" t="str">
        <f t="shared" si="76"/>
        <v>2796</v>
      </c>
      <c r="AR383" s="89" t="str">
        <f t="shared" si="77"/>
        <v>3056</v>
      </c>
      <c r="AS383" s="89" t="str">
        <f t="shared" si="78"/>
        <v>8.607</v>
      </c>
      <c r="AT383" s="89"/>
      <c r="AU383" s="99">
        <v>0.04</v>
      </c>
      <c r="AV383" s="99">
        <v>290</v>
      </c>
      <c r="AW383" s="99">
        <v>6.4908999999999999</v>
      </c>
      <c r="AX383" s="99">
        <v>2796.364</v>
      </c>
      <c r="AY383" s="99">
        <v>3056</v>
      </c>
      <c r="AZ383" s="99">
        <v>8.6067</v>
      </c>
      <c r="BA383" s="120" t="s">
        <v>9</v>
      </c>
      <c r="BB383" s="4">
        <v>383</v>
      </c>
      <c r="BC383" s="4">
        <v>0.04</v>
      </c>
    </row>
    <row r="384" spans="2:55">
      <c r="B384">
        <v>383</v>
      </c>
      <c r="C384" s="5">
        <f t="shared" si="67"/>
        <v>0.04</v>
      </c>
      <c r="D384" s="5">
        <f t="shared" si="68"/>
        <v>300</v>
      </c>
      <c r="E384" s="5" t="str">
        <f t="shared" si="69"/>
        <v>6.607</v>
      </c>
      <c r="F384" s="5" t="str">
        <f t="shared" si="70"/>
        <v>2812</v>
      </c>
      <c r="G384" s="5" t="str">
        <f t="shared" si="71"/>
        <v>3076</v>
      </c>
      <c r="H384" s="5" t="str">
        <f t="shared" si="72"/>
        <v>8.642</v>
      </c>
      <c r="I384" s="4" t="s">
        <v>9</v>
      </c>
      <c r="AN384" s="89" t="str">
        <f t="shared" si="73"/>
        <v>0.04000</v>
      </c>
      <c r="AO384" s="89" t="str">
        <f t="shared" si="74"/>
        <v>300.0</v>
      </c>
      <c r="AP384" s="89" t="str">
        <f t="shared" si="75"/>
        <v>6.607</v>
      </c>
      <c r="AQ384" s="89" t="str">
        <f t="shared" si="76"/>
        <v>2812</v>
      </c>
      <c r="AR384" s="89" t="str">
        <f t="shared" si="77"/>
        <v>3076</v>
      </c>
      <c r="AS384" s="89" t="str">
        <f t="shared" si="78"/>
        <v>8.642</v>
      </c>
      <c r="AT384" s="89"/>
      <c r="AU384" s="99">
        <v>0.04</v>
      </c>
      <c r="AV384" s="99">
        <v>300</v>
      </c>
      <c r="AW384" s="99">
        <v>6.6066000000000003</v>
      </c>
      <c r="AX384" s="99">
        <v>2811.7359999999999</v>
      </c>
      <c r="AY384" s="99">
        <v>3076</v>
      </c>
      <c r="AZ384" s="99">
        <v>8.6418999999999997</v>
      </c>
      <c r="BA384" s="120" t="s">
        <v>9</v>
      </c>
      <c r="BB384" s="4">
        <v>384</v>
      </c>
      <c r="BC384" s="4">
        <v>0.04</v>
      </c>
    </row>
    <row r="385" spans="2:55">
      <c r="B385">
        <v>384</v>
      </c>
      <c r="C385" s="5">
        <f t="shared" si="67"/>
        <v>0.04</v>
      </c>
      <c r="D385" s="5">
        <f t="shared" si="68"/>
        <v>310</v>
      </c>
      <c r="E385" s="5" t="str">
        <f t="shared" si="69"/>
        <v>6.722</v>
      </c>
      <c r="F385" s="5" t="str">
        <f t="shared" si="70"/>
        <v>2827</v>
      </c>
      <c r="G385" s="5" t="str">
        <f t="shared" si="71"/>
        <v>3096</v>
      </c>
      <c r="H385" s="5" t="str">
        <f t="shared" si="72"/>
        <v>8.677</v>
      </c>
      <c r="I385" s="4" t="s">
        <v>9</v>
      </c>
      <c r="AN385" s="89" t="str">
        <f t="shared" si="73"/>
        <v>0.04000</v>
      </c>
      <c r="AO385" s="89" t="str">
        <f t="shared" si="74"/>
        <v>310.0</v>
      </c>
      <c r="AP385" s="89" t="str">
        <f t="shared" si="75"/>
        <v>6.722</v>
      </c>
      <c r="AQ385" s="89" t="str">
        <f t="shared" si="76"/>
        <v>2827</v>
      </c>
      <c r="AR385" s="89" t="str">
        <f t="shared" si="77"/>
        <v>3096</v>
      </c>
      <c r="AS385" s="89" t="str">
        <f t="shared" si="78"/>
        <v>8.677</v>
      </c>
      <c r="AT385" s="89"/>
      <c r="AU385" s="99">
        <v>0.04</v>
      </c>
      <c r="AV385" s="99">
        <v>310</v>
      </c>
      <c r="AW385" s="99">
        <v>6.7223000000000006</v>
      </c>
      <c r="AX385" s="99">
        <v>2827.2079999999996</v>
      </c>
      <c r="AY385" s="99">
        <v>3096.1</v>
      </c>
      <c r="AZ385" s="99">
        <v>8.6767000000000003</v>
      </c>
      <c r="BA385" s="120" t="s">
        <v>9</v>
      </c>
      <c r="BB385" s="4">
        <v>385</v>
      </c>
      <c r="BC385" s="4">
        <v>0.04</v>
      </c>
    </row>
    <row r="386" spans="2:55">
      <c r="B386">
        <v>385</v>
      </c>
      <c r="C386" s="5">
        <f t="shared" si="67"/>
        <v>0.04</v>
      </c>
      <c r="D386" s="5">
        <f t="shared" si="68"/>
        <v>320</v>
      </c>
      <c r="E386" s="5" t="str">
        <f t="shared" si="69"/>
        <v>6.838</v>
      </c>
      <c r="F386" s="5" t="str">
        <f t="shared" si="70"/>
        <v>2843</v>
      </c>
      <c r="G386" s="5" t="str">
        <f t="shared" si="71"/>
        <v>3116</v>
      </c>
      <c r="H386" s="5" t="str">
        <f t="shared" si="72"/>
        <v>8.711</v>
      </c>
      <c r="I386" s="4" t="s">
        <v>9</v>
      </c>
      <c r="AN386" s="89" t="str">
        <f t="shared" si="73"/>
        <v>0.04000</v>
      </c>
      <c r="AO386" s="89" t="str">
        <f t="shared" si="74"/>
        <v>320.0</v>
      </c>
      <c r="AP386" s="89" t="str">
        <f t="shared" si="75"/>
        <v>6.838</v>
      </c>
      <c r="AQ386" s="89" t="str">
        <f t="shared" si="76"/>
        <v>2843</v>
      </c>
      <c r="AR386" s="89" t="str">
        <f t="shared" si="77"/>
        <v>3116</v>
      </c>
      <c r="AS386" s="89" t="str">
        <f t="shared" si="78"/>
        <v>8.711</v>
      </c>
      <c r="AT386" s="89"/>
      <c r="AU386" s="99">
        <v>0.04</v>
      </c>
      <c r="AV386" s="99">
        <v>320</v>
      </c>
      <c r="AW386" s="99">
        <v>6.8380000000000001</v>
      </c>
      <c r="AX386" s="99">
        <v>2842.68</v>
      </c>
      <c r="AY386" s="99">
        <v>3116.2</v>
      </c>
      <c r="AZ386" s="99">
        <v>8.7109000000000005</v>
      </c>
      <c r="BA386" s="120" t="s">
        <v>9</v>
      </c>
      <c r="BB386" s="4">
        <v>386</v>
      </c>
      <c r="BC386" s="4">
        <v>0.04</v>
      </c>
    </row>
    <row r="387" spans="2:55">
      <c r="B387">
        <v>386</v>
      </c>
      <c r="C387" s="5">
        <f t="shared" si="67"/>
        <v>0.04</v>
      </c>
      <c r="D387" s="5">
        <f t="shared" si="68"/>
        <v>330</v>
      </c>
      <c r="E387" s="5" t="str">
        <f t="shared" si="69"/>
        <v>6.954</v>
      </c>
      <c r="F387" s="5" t="str">
        <f t="shared" si="70"/>
        <v>2858</v>
      </c>
      <c r="G387" s="5" t="str">
        <f t="shared" si="71"/>
        <v>3136</v>
      </c>
      <c r="H387" s="5" t="str">
        <f t="shared" si="72"/>
        <v>8.745</v>
      </c>
      <c r="I387" s="4" t="s">
        <v>9</v>
      </c>
      <c r="AN387" s="89" t="str">
        <f t="shared" si="73"/>
        <v>0.04000</v>
      </c>
      <c r="AO387" s="89" t="str">
        <f t="shared" si="74"/>
        <v>330.0</v>
      </c>
      <c r="AP387" s="89" t="str">
        <f t="shared" si="75"/>
        <v>6.954</v>
      </c>
      <c r="AQ387" s="89" t="str">
        <f t="shared" si="76"/>
        <v>2858</v>
      </c>
      <c r="AR387" s="89" t="str">
        <f t="shared" si="77"/>
        <v>3136</v>
      </c>
      <c r="AS387" s="89" t="str">
        <f t="shared" si="78"/>
        <v>8.745</v>
      </c>
      <c r="AT387" s="89"/>
      <c r="AU387" s="99">
        <v>0.04</v>
      </c>
      <c r="AV387" s="99">
        <v>330</v>
      </c>
      <c r="AW387" s="99">
        <v>6.9536000000000007</v>
      </c>
      <c r="AX387" s="99">
        <v>2858.2560000000003</v>
      </c>
      <c r="AY387" s="99">
        <v>3136.4</v>
      </c>
      <c r="AZ387" s="99">
        <v>8.7446999999999999</v>
      </c>
      <c r="BA387" s="120" t="s">
        <v>9</v>
      </c>
      <c r="BB387" s="4">
        <v>387</v>
      </c>
      <c r="BC387" s="4">
        <v>0.04</v>
      </c>
    </row>
    <row r="388" spans="2:55">
      <c r="B388">
        <v>387</v>
      </c>
      <c r="C388" s="5">
        <f t="shared" si="67"/>
        <v>0.04</v>
      </c>
      <c r="D388" s="5">
        <f t="shared" si="68"/>
        <v>340</v>
      </c>
      <c r="E388" s="5" t="str">
        <f t="shared" si="69"/>
        <v>7.069</v>
      </c>
      <c r="F388" s="5" t="str">
        <f t="shared" si="70"/>
        <v>2874</v>
      </c>
      <c r="G388" s="5" t="str">
        <f t="shared" si="71"/>
        <v>3157</v>
      </c>
      <c r="H388" s="5" t="str">
        <f t="shared" si="72"/>
        <v>8.778</v>
      </c>
      <c r="I388" s="4" t="s">
        <v>9</v>
      </c>
      <c r="AN388" s="89" t="str">
        <f t="shared" si="73"/>
        <v>0.04000</v>
      </c>
      <c r="AO388" s="89" t="str">
        <f t="shared" si="74"/>
        <v>340.0</v>
      </c>
      <c r="AP388" s="89" t="str">
        <f t="shared" si="75"/>
        <v>7.069</v>
      </c>
      <c r="AQ388" s="89" t="str">
        <f t="shared" si="76"/>
        <v>2874</v>
      </c>
      <c r="AR388" s="89" t="str">
        <f t="shared" si="77"/>
        <v>3157</v>
      </c>
      <c r="AS388" s="89" t="str">
        <f t="shared" si="78"/>
        <v>8.778</v>
      </c>
      <c r="AT388" s="89"/>
      <c r="AU388" s="99">
        <v>0.04</v>
      </c>
      <c r="AV388" s="99">
        <v>340</v>
      </c>
      <c r="AW388" s="99">
        <v>7.0693000000000001</v>
      </c>
      <c r="AX388" s="99">
        <v>2873.9279999999999</v>
      </c>
      <c r="AY388" s="99">
        <v>3156.7</v>
      </c>
      <c r="AZ388" s="99">
        <v>8.7780000000000005</v>
      </c>
      <c r="BA388" s="120" t="s">
        <v>9</v>
      </c>
      <c r="BB388" s="4">
        <v>388</v>
      </c>
      <c r="BC388" s="4">
        <v>0.04</v>
      </c>
    </row>
    <row r="389" spans="2:55">
      <c r="B389">
        <v>388</v>
      </c>
      <c r="C389" s="5">
        <f t="shared" si="67"/>
        <v>0.04</v>
      </c>
      <c r="D389" s="5">
        <f t="shared" si="68"/>
        <v>350</v>
      </c>
      <c r="E389" s="5" t="str">
        <f t="shared" si="69"/>
        <v>7.185</v>
      </c>
      <c r="F389" s="5" t="str">
        <f t="shared" si="70"/>
        <v>2890.</v>
      </c>
      <c r="G389" s="5" t="str">
        <f t="shared" si="71"/>
        <v>3177</v>
      </c>
      <c r="H389" s="5" t="str">
        <f t="shared" si="72"/>
        <v>8.811</v>
      </c>
      <c r="I389" s="4" t="s">
        <v>9</v>
      </c>
      <c r="AN389" s="89" t="str">
        <f t="shared" si="73"/>
        <v>0.04000</v>
      </c>
      <c r="AO389" s="89" t="str">
        <f t="shared" si="74"/>
        <v>350.0</v>
      </c>
      <c r="AP389" s="89" t="str">
        <f t="shared" si="75"/>
        <v>7.185</v>
      </c>
      <c r="AQ389" s="89" t="str">
        <f t="shared" si="76"/>
        <v>2890.</v>
      </c>
      <c r="AR389" s="89" t="str">
        <f t="shared" si="77"/>
        <v>3177</v>
      </c>
      <c r="AS389" s="89" t="str">
        <f t="shared" si="78"/>
        <v>8.811</v>
      </c>
      <c r="AT389" s="89"/>
      <c r="AU389" s="99">
        <v>0.04</v>
      </c>
      <c r="AV389" s="99">
        <v>350</v>
      </c>
      <c r="AW389" s="99">
        <v>7.1848999999999998</v>
      </c>
      <c r="AX389" s="99">
        <v>2889.6039999999998</v>
      </c>
      <c r="AY389" s="99">
        <v>3177</v>
      </c>
      <c r="AZ389" s="99">
        <v>8.8108000000000004</v>
      </c>
      <c r="BA389" s="120" t="s">
        <v>9</v>
      </c>
      <c r="BB389" s="4">
        <v>389</v>
      </c>
      <c r="BC389" s="4">
        <v>0.04</v>
      </c>
    </row>
    <row r="390" spans="2:55">
      <c r="B390">
        <v>389</v>
      </c>
      <c r="C390" s="5">
        <f t="shared" si="67"/>
        <v>0.04</v>
      </c>
      <c r="D390" s="5">
        <f t="shared" si="68"/>
        <v>360</v>
      </c>
      <c r="E390" s="5" t="str">
        <f t="shared" si="69"/>
        <v>7.301</v>
      </c>
      <c r="F390" s="5" t="str">
        <f t="shared" si="70"/>
        <v>2905</v>
      </c>
      <c r="G390" s="5" t="str">
        <f t="shared" si="71"/>
        <v>3197</v>
      </c>
      <c r="H390" s="5" t="str">
        <f t="shared" si="72"/>
        <v>8.843</v>
      </c>
      <c r="I390" s="4" t="s">
        <v>9</v>
      </c>
      <c r="AN390" s="89" t="str">
        <f t="shared" si="73"/>
        <v>0.04000</v>
      </c>
      <c r="AO390" s="89" t="str">
        <f t="shared" si="74"/>
        <v>360.0</v>
      </c>
      <c r="AP390" s="89" t="str">
        <f t="shared" si="75"/>
        <v>7.301</v>
      </c>
      <c r="AQ390" s="89" t="str">
        <f t="shared" si="76"/>
        <v>2905</v>
      </c>
      <c r="AR390" s="89" t="str">
        <f t="shared" si="77"/>
        <v>3197</v>
      </c>
      <c r="AS390" s="89" t="str">
        <f t="shared" si="78"/>
        <v>8.843</v>
      </c>
      <c r="AT390" s="89"/>
      <c r="AU390" s="99">
        <v>0.04</v>
      </c>
      <c r="AV390" s="99">
        <v>360</v>
      </c>
      <c r="AW390" s="99">
        <v>7.3005000000000004</v>
      </c>
      <c r="AX390" s="99">
        <v>2905.38</v>
      </c>
      <c r="AY390" s="99">
        <v>3197.4</v>
      </c>
      <c r="AZ390" s="99">
        <v>8.8432999999999993</v>
      </c>
      <c r="BA390" s="120" t="s">
        <v>9</v>
      </c>
      <c r="BB390" s="4">
        <v>390</v>
      </c>
      <c r="BC390" s="4">
        <v>0.04</v>
      </c>
    </row>
    <row r="391" spans="2:55">
      <c r="B391">
        <v>390</v>
      </c>
      <c r="C391" s="5">
        <f t="shared" si="67"/>
        <v>0.04</v>
      </c>
      <c r="D391" s="5">
        <f t="shared" si="68"/>
        <v>370</v>
      </c>
      <c r="E391" s="5" t="str">
        <f t="shared" si="69"/>
        <v>7.416</v>
      </c>
      <c r="F391" s="5" t="str">
        <f t="shared" si="70"/>
        <v>2921</v>
      </c>
      <c r="G391" s="5" t="str">
        <f t="shared" si="71"/>
        <v>3218</v>
      </c>
      <c r="H391" s="5" t="str">
        <f t="shared" si="72"/>
        <v>8.875</v>
      </c>
      <c r="I391" s="4" t="s">
        <v>9</v>
      </c>
      <c r="AN391" s="89" t="str">
        <f t="shared" si="73"/>
        <v>0.04000</v>
      </c>
      <c r="AO391" s="89" t="str">
        <f t="shared" si="74"/>
        <v>370.0</v>
      </c>
      <c r="AP391" s="89" t="str">
        <f t="shared" si="75"/>
        <v>7.416</v>
      </c>
      <c r="AQ391" s="89" t="str">
        <f t="shared" si="76"/>
        <v>2921</v>
      </c>
      <c r="AR391" s="89" t="str">
        <f t="shared" si="77"/>
        <v>3218</v>
      </c>
      <c r="AS391" s="89" t="str">
        <f t="shared" si="78"/>
        <v>8.875</v>
      </c>
      <c r="AT391" s="89"/>
      <c r="AU391" s="99">
        <v>0.04</v>
      </c>
      <c r="AV391" s="99">
        <v>370</v>
      </c>
      <c r="AW391" s="99">
        <v>7.4161000000000001</v>
      </c>
      <c r="AX391" s="99">
        <v>2921.1559999999999</v>
      </c>
      <c r="AY391" s="99">
        <v>3217.8</v>
      </c>
      <c r="AZ391" s="99">
        <v>8.8752999999999993</v>
      </c>
      <c r="BA391" s="120" t="s">
        <v>9</v>
      </c>
      <c r="BB391" s="4">
        <v>391</v>
      </c>
      <c r="BC391" s="4">
        <v>0.04</v>
      </c>
    </row>
    <row r="392" spans="2:55">
      <c r="B392">
        <v>391</v>
      </c>
      <c r="C392" s="5">
        <f t="shared" si="67"/>
        <v>0.04</v>
      </c>
      <c r="D392" s="5">
        <f t="shared" si="68"/>
        <v>380</v>
      </c>
      <c r="E392" s="5" t="str">
        <f t="shared" si="69"/>
        <v>7.532</v>
      </c>
      <c r="F392" s="5" t="str">
        <f t="shared" si="70"/>
        <v>2937</v>
      </c>
      <c r="G392" s="5" t="str">
        <f t="shared" si="71"/>
        <v>3238</v>
      </c>
      <c r="H392" s="5" t="str">
        <f t="shared" si="72"/>
        <v>8.907</v>
      </c>
      <c r="I392" s="4" t="s">
        <v>9</v>
      </c>
      <c r="AN392" s="89" t="str">
        <f t="shared" si="73"/>
        <v>0.04000</v>
      </c>
      <c r="AO392" s="89" t="str">
        <f t="shared" si="74"/>
        <v>380.0</v>
      </c>
      <c r="AP392" s="89" t="str">
        <f t="shared" si="75"/>
        <v>7.532</v>
      </c>
      <c r="AQ392" s="89" t="str">
        <f t="shared" si="76"/>
        <v>2937</v>
      </c>
      <c r="AR392" s="89" t="str">
        <f t="shared" si="77"/>
        <v>3238</v>
      </c>
      <c r="AS392" s="89" t="str">
        <f t="shared" si="78"/>
        <v>8.907</v>
      </c>
      <c r="AT392" s="89"/>
      <c r="AU392" s="99">
        <v>0.04</v>
      </c>
      <c r="AV392" s="99">
        <v>380</v>
      </c>
      <c r="AW392" s="99">
        <v>7.5316000000000001</v>
      </c>
      <c r="AX392" s="99">
        <v>2937.0360000000001</v>
      </c>
      <c r="AY392" s="99">
        <v>3238.3</v>
      </c>
      <c r="AZ392" s="99">
        <v>8.9069000000000003</v>
      </c>
      <c r="BA392" s="120" t="s">
        <v>9</v>
      </c>
      <c r="BB392" s="4">
        <v>392</v>
      </c>
      <c r="BC392" s="4">
        <v>0.04</v>
      </c>
    </row>
    <row r="393" spans="2:55">
      <c r="B393">
        <v>392</v>
      </c>
      <c r="C393" s="5">
        <f t="shared" si="67"/>
        <v>0.04</v>
      </c>
      <c r="D393" s="5">
        <f t="shared" si="68"/>
        <v>390</v>
      </c>
      <c r="E393" s="5" t="str">
        <f t="shared" si="69"/>
        <v>7.647</v>
      </c>
      <c r="F393" s="5" t="str">
        <f t="shared" si="70"/>
        <v>2953</v>
      </c>
      <c r="G393" s="5" t="str">
        <f t="shared" si="71"/>
        <v>3259</v>
      </c>
      <c r="H393" s="5" t="str">
        <f t="shared" si="72"/>
        <v>8.938</v>
      </c>
      <c r="I393" s="4" t="s">
        <v>9</v>
      </c>
      <c r="AN393" s="89" t="str">
        <f t="shared" si="73"/>
        <v>0.04000</v>
      </c>
      <c r="AO393" s="89" t="str">
        <f t="shared" si="74"/>
        <v>390.0</v>
      </c>
      <c r="AP393" s="89" t="str">
        <f t="shared" si="75"/>
        <v>7.647</v>
      </c>
      <c r="AQ393" s="89" t="str">
        <f t="shared" si="76"/>
        <v>2953</v>
      </c>
      <c r="AR393" s="89" t="str">
        <f t="shared" si="77"/>
        <v>3259</v>
      </c>
      <c r="AS393" s="89" t="str">
        <f t="shared" si="78"/>
        <v>8.938</v>
      </c>
      <c r="AT393" s="89"/>
      <c r="AU393" s="99">
        <v>0.04</v>
      </c>
      <c r="AV393" s="99">
        <v>390</v>
      </c>
      <c r="AW393" s="99">
        <v>7.6471999999999998</v>
      </c>
      <c r="AX393" s="99">
        <v>2953.0120000000002</v>
      </c>
      <c r="AY393" s="99">
        <v>3258.9</v>
      </c>
      <c r="AZ393" s="99">
        <v>8.9382000000000001</v>
      </c>
      <c r="BA393" s="120" t="s">
        <v>9</v>
      </c>
      <c r="BB393" s="4">
        <v>393</v>
      </c>
      <c r="BC393" s="4">
        <v>0.04</v>
      </c>
    </row>
    <row r="394" spans="2:55">
      <c r="B394">
        <v>393</v>
      </c>
      <c r="C394" s="5">
        <f t="shared" si="67"/>
        <v>0.04</v>
      </c>
      <c r="D394" s="5">
        <f t="shared" si="68"/>
        <v>400</v>
      </c>
      <c r="E394" s="5" t="str">
        <f t="shared" si="69"/>
        <v>7.763</v>
      </c>
      <c r="F394" s="5" t="str">
        <f t="shared" si="70"/>
        <v>2969</v>
      </c>
      <c r="G394" s="5" t="str">
        <f t="shared" si="71"/>
        <v>3280.</v>
      </c>
      <c r="H394" s="5" t="str">
        <f t="shared" si="72"/>
        <v>8.969</v>
      </c>
      <c r="I394" s="4" t="s">
        <v>9</v>
      </c>
      <c r="AN394" s="89" t="str">
        <f t="shared" si="73"/>
        <v>0.04000</v>
      </c>
      <c r="AO394" s="89" t="str">
        <f t="shared" si="74"/>
        <v>400.0</v>
      </c>
      <c r="AP394" s="89" t="str">
        <f t="shared" si="75"/>
        <v>7.763</v>
      </c>
      <c r="AQ394" s="89" t="str">
        <f t="shared" si="76"/>
        <v>2969</v>
      </c>
      <c r="AR394" s="89" t="str">
        <f t="shared" si="77"/>
        <v>3280.</v>
      </c>
      <c r="AS394" s="89" t="str">
        <f t="shared" si="78"/>
        <v>8.969</v>
      </c>
      <c r="AT394" s="89"/>
      <c r="AU394" s="99">
        <v>0.04</v>
      </c>
      <c r="AV394" s="99">
        <v>400</v>
      </c>
      <c r="AW394" s="99">
        <v>7.7628000000000004</v>
      </c>
      <c r="AX394" s="99">
        <v>2968.9879999999998</v>
      </c>
      <c r="AY394" s="99">
        <v>3279.5</v>
      </c>
      <c r="AZ394" s="99">
        <v>8.9690999999999992</v>
      </c>
      <c r="BA394" s="120" t="s">
        <v>9</v>
      </c>
      <c r="BB394" s="4">
        <v>394</v>
      </c>
      <c r="BC394" s="4">
        <v>0.04</v>
      </c>
    </row>
    <row r="395" spans="2:55">
      <c r="B395">
        <v>394</v>
      </c>
      <c r="C395" s="5">
        <f t="shared" si="67"/>
        <v>0.04</v>
      </c>
      <c r="D395" s="5">
        <f t="shared" si="68"/>
        <v>410</v>
      </c>
      <c r="E395" s="5" t="str">
        <f t="shared" si="69"/>
        <v>7.878</v>
      </c>
      <c r="F395" s="5" t="str">
        <f t="shared" si="70"/>
        <v>2985</v>
      </c>
      <c r="G395" s="5" t="str">
        <f t="shared" si="71"/>
        <v>3300.</v>
      </c>
      <c r="H395" s="5" t="str">
        <f t="shared" si="72"/>
        <v>9.000</v>
      </c>
      <c r="I395" s="4" t="s">
        <v>9</v>
      </c>
      <c r="AN395" s="89" t="str">
        <f t="shared" si="73"/>
        <v>0.04000</v>
      </c>
      <c r="AO395" s="89" t="str">
        <f t="shared" si="74"/>
        <v>410.0</v>
      </c>
      <c r="AP395" s="89" t="str">
        <f t="shared" si="75"/>
        <v>7.878</v>
      </c>
      <c r="AQ395" s="89" t="str">
        <f t="shared" si="76"/>
        <v>2985</v>
      </c>
      <c r="AR395" s="89" t="str">
        <f t="shared" si="77"/>
        <v>3300.</v>
      </c>
      <c r="AS395" s="89" t="str">
        <f t="shared" si="78"/>
        <v>9.000</v>
      </c>
      <c r="AT395" s="89"/>
      <c r="AU395" s="99">
        <v>0.04</v>
      </c>
      <c r="AV395" s="99">
        <v>410</v>
      </c>
      <c r="AW395" s="99">
        <v>7.8783000000000003</v>
      </c>
      <c r="AX395" s="99">
        <v>2985.0679999999998</v>
      </c>
      <c r="AY395" s="99">
        <v>3300.2</v>
      </c>
      <c r="AZ395" s="99">
        <v>8.9995999999999992</v>
      </c>
      <c r="BA395" s="120" t="s">
        <v>9</v>
      </c>
      <c r="BB395" s="4">
        <v>395</v>
      </c>
      <c r="BC395" s="4">
        <v>0.04</v>
      </c>
    </row>
    <row r="396" spans="2:55">
      <c r="B396">
        <v>395</v>
      </c>
      <c r="C396" s="5">
        <f t="shared" si="67"/>
        <v>0.04</v>
      </c>
      <c r="D396" s="5">
        <f t="shared" si="68"/>
        <v>420</v>
      </c>
      <c r="E396" s="5" t="str">
        <f t="shared" si="69"/>
        <v>7.994</v>
      </c>
      <c r="F396" s="5" t="str">
        <f t="shared" si="70"/>
        <v>3001</v>
      </c>
      <c r="G396" s="5" t="str">
        <f t="shared" si="71"/>
        <v>3321</v>
      </c>
      <c r="H396" s="5" t="str">
        <f t="shared" si="72"/>
        <v>9.030</v>
      </c>
      <c r="I396" s="4" t="s">
        <v>9</v>
      </c>
      <c r="AN396" s="89" t="str">
        <f t="shared" si="73"/>
        <v>0.04000</v>
      </c>
      <c r="AO396" s="89" t="str">
        <f t="shared" si="74"/>
        <v>420.0</v>
      </c>
      <c r="AP396" s="89" t="str">
        <f t="shared" si="75"/>
        <v>7.994</v>
      </c>
      <c r="AQ396" s="89" t="str">
        <f t="shared" si="76"/>
        <v>3001</v>
      </c>
      <c r="AR396" s="89" t="str">
        <f t="shared" si="77"/>
        <v>3321</v>
      </c>
      <c r="AS396" s="89" t="str">
        <f t="shared" si="78"/>
        <v>9.030</v>
      </c>
      <c r="AT396" s="89"/>
      <c r="AU396" s="99">
        <v>0.04</v>
      </c>
      <c r="AV396" s="99">
        <v>420</v>
      </c>
      <c r="AW396" s="99">
        <v>7.9938000000000002</v>
      </c>
      <c r="AX396" s="99">
        <v>3001.1480000000001</v>
      </c>
      <c r="AY396" s="99">
        <v>3320.9</v>
      </c>
      <c r="AZ396" s="99">
        <v>9.0297000000000001</v>
      </c>
      <c r="BA396" s="120" t="s">
        <v>9</v>
      </c>
      <c r="BB396" s="4">
        <v>396</v>
      </c>
      <c r="BC396" s="4">
        <v>0.04</v>
      </c>
    </row>
    <row r="397" spans="2:55">
      <c r="B397">
        <v>396</v>
      </c>
      <c r="C397" s="5">
        <f t="shared" si="67"/>
        <v>0.04</v>
      </c>
      <c r="D397" s="5">
        <f t="shared" si="68"/>
        <v>430</v>
      </c>
      <c r="E397" s="5" t="str">
        <f t="shared" si="69"/>
        <v>8.109</v>
      </c>
      <c r="F397" s="5" t="str">
        <f t="shared" si="70"/>
        <v>3017</v>
      </c>
      <c r="G397" s="5" t="str">
        <f t="shared" si="71"/>
        <v>3342</v>
      </c>
      <c r="H397" s="5" t="str">
        <f t="shared" si="72"/>
        <v>9.060</v>
      </c>
      <c r="I397" s="4" t="s">
        <v>9</v>
      </c>
      <c r="AN397" s="89" t="str">
        <f t="shared" si="73"/>
        <v>0.04000</v>
      </c>
      <c r="AO397" s="89" t="str">
        <f t="shared" si="74"/>
        <v>430.0</v>
      </c>
      <c r="AP397" s="89" t="str">
        <f t="shared" si="75"/>
        <v>8.109</v>
      </c>
      <c r="AQ397" s="89" t="str">
        <f t="shared" si="76"/>
        <v>3017</v>
      </c>
      <c r="AR397" s="89" t="str">
        <f t="shared" si="77"/>
        <v>3342</v>
      </c>
      <c r="AS397" s="89" t="str">
        <f t="shared" si="78"/>
        <v>9.060</v>
      </c>
      <c r="AT397" s="89"/>
      <c r="AU397" s="99">
        <v>0.04</v>
      </c>
      <c r="AV397" s="99">
        <v>430</v>
      </c>
      <c r="AW397" s="99">
        <v>8.1093999999999991</v>
      </c>
      <c r="AX397" s="99">
        <v>3017.424</v>
      </c>
      <c r="AY397" s="99">
        <v>3341.8</v>
      </c>
      <c r="AZ397" s="99">
        <v>9.0595999999999997</v>
      </c>
      <c r="BA397" s="120" t="s">
        <v>9</v>
      </c>
      <c r="BB397" s="4">
        <v>397</v>
      </c>
      <c r="BC397" s="4">
        <v>0.04</v>
      </c>
    </row>
    <row r="398" spans="2:55">
      <c r="B398">
        <v>397</v>
      </c>
      <c r="C398" s="5">
        <f t="shared" si="67"/>
        <v>0.04</v>
      </c>
      <c r="D398" s="5">
        <f t="shared" si="68"/>
        <v>440</v>
      </c>
      <c r="E398" s="5" t="str">
        <f t="shared" si="69"/>
        <v>8.225</v>
      </c>
      <c r="F398" s="5" t="str">
        <f t="shared" si="70"/>
        <v>3034</v>
      </c>
      <c r="G398" s="5" t="str">
        <f t="shared" si="71"/>
        <v>3363</v>
      </c>
      <c r="H398" s="5" t="str">
        <f t="shared" si="72"/>
        <v>9.089</v>
      </c>
      <c r="I398" s="4" t="s">
        <v>9</v>
      </c>
      <c r="AN398" s="89" t="str">
        <f t="shared" si="73"/>
        <v>0.04000</v>
      </c>
      <c r="AO398" s="89" t="str">
        <f t="shared" si="74"/>
        <v>440.0</v>
      </c>
      <c r="AP398" s="89" t="str">
        <f t="shared" si="75"/>
        <v>8.225</v>
      </c>
      <c r="AQ398" s="89" t="str">
        <f t="shared" si="76"/>
        <v>3034</v>
      </c>
      <c r="AR398" s="89" t="str">
        <f t="shared" si="77"/>
        <v>3363</v>
      </c>
      <c r="AS398" s="89" t="str">
        <f t="shared" si="78"/>
        <v>9.089</v>
      </c>
      <c r="AT398" s="89"/>
      <c r="AU398" s="99">
        <v>0.04</v>
      </c>
      <c r="AV398" s="99">
        <v>440</v>
      </c>
      <c r="AW398" s="99">
        <v>8.2248999999999999</v>
      </c>
      <c r="AX398" s="99">
        <v>3033.6039999999998</v>
      </c>
      <c r="AY398" s="99">
        <v>3362.6</v>
      </c>
      <c r="AZ398" s="99">
        <v>9.0891000000000002</v>
      </c>
      <c r="BA398" s="120" t="s">
        <v>9</v>
      </c>
      <c r="BB398" s="4">
        <v>398</v>
      </c>
      <c r="BC398" s="4">
        <v>0.04</v>
      </c>
    </row>
    <row r="399" spans="2:55">
      <c r="B399">
        <v>398</v>
      </c>
      <c r="C399" s="5">
        <f t="shared" ref="C399:C462" si="79">_xlfn.NUMBERVALUE(AN399)</f>
        <v>0.04</v>
      </c>
      <c r="D399" s="5">
        <f t="shared" ref="D399:D462" si="80">_xlfn.NUMBERVALUE(AO399)</f>
        <v>450</v>
      </c>
      <c r="E399" s="5" t="str">
        <f t="shared" ref="E399:E462" si="81">AP399</f>
        <v>8.340</v>
      </c>
      <c r="F399" s="5" t="str">
        <f t="shared" ref="F399:F462" si="82">IF($D399=0,_xlfn.NUMBERVALUE(AQ399),AQ399)</f>
        <v>3050.</v>
      </c>
      <c r="G399" s="5" t="str">
        <f t="shared" ref="G399:G462" si="83">IF($D399=0,_xlfn.NUMBERVALUE(AR399),AR399)</f>
        <v>3384</v>
      </c>
      <c r="H399" s="5" t="str">
        <f t="shared" ref="H399:H462" si="84">IF($D399=0,_xlfn.NUMBERVALUE(AS399),AS399)</f>
        <v>9.118</v>
      </c>
      <c r="I399" s="4" t="s">
        <v>9</v>
      </c>
      <c r="AN399" s="89" t="str">
        <f t="shared" ref="AN399:AN462" si="85">IF(AU399=0,"0.000",TEXT(IF(AU399&lt;0,"-","")&amp;LEFT(TEXT(ABS(AU399),"0."&amp;REPT("0",4-1)&amp;"E+00"),4+1)*10^FLOOR(LOG10(TEXT(ABS(AU399),"0."&amp;REPT("0",4-1)&amp;"E+00")),1),(""&amp;(IF(OR(AND(FLOOR(LOG10(TEXT(ABS(AU399),"0."&amp;REPT("0",4-1)&amp;"E+00")),1)+1=4,RIGHT(LEFT(TEXT(ABS(AU399),"0."&amp;REPT("0",4-1)&amp;"E+00"),4+1)*10^FLOOR(LOG10(TEXT(ABS(AU399),"0."&amp;REPT("0",4-1)&amp;"E+00")),1),1)="0"),LOG10(TEXT(ABS(AU399),"0."&amp;REPT("0",4-1)&amp;"E+00"))&lt;=4-1),"0.","#")&amp;REPT("0",IF(4-1-(FLOOR(LOG10(TEXT(ABS(AU399),"0."&amp;REPT("0",4-1)&amp;"E+00")),1))&gt;0,4-1-(FLOOR(LOG10(TEXT(ABS(AU399),"0."&amp;REPT("0",4-1)&amp;"E+00")),1)),0))))))</f>
        <v>0.04000</v>
      </c>
      <c r="AO399" s="89" t="str">
        <f t="shared" ref="AO399:AO462" si="86">IF(AV399=0,"0.000",TEXT(IF(AV399&lt;0,"-","")&amp;LEFT(TEXT(ABS(AV399),"0."&amp;REPT("0",4-1)&amp;"E+00"),4+1)*10^FLOOR(LOG10(TEXT(ABS(AV399),"0."&amp;REPT("0",4-1)&amp;"E+00")),1),(""&amp;(IF(OR(AND(FLOOR(LOG10(TEXT(ABS(AV399),"0."&amp;REPT("0",4-1)&amp;"E+00")),1)+1=4,RIGHT(LEFT(TEXT(ABS(AV399),"0."&amp;REPT("0",4-1)&amp;"E+00"),4+1)*10^FLOOR(LOG10(TEXT(ABS(AV399),"0."&amp;REPT("0",4-1)&amp;"E+00")),1),1)="0"),LOG10(TEXT(ABS(AV399),"0."&amp;REPT("0",4-1)&amp;"E+00"))&lt;=4-1),"0.","#")&amp;REPT("0",IF(4-1-(FLOOR(LOG10(TEXT(ABS(AV399),"0."&amp;REPT("0",4-1)&amp;"E+00")),1))&gt;0,4-1-(FLOOR(LOG10(TEXT(ABS(AV399),"0."&amp;REPT("0",4-1)&amp;"E+00")),1)),0))))))</f>
        <v>450.0</v>
      </c>
      <c r="AP399" s="89" t="str">
        <f t="shared" ref="AP399:AP462" si="87">IF(AW399=0,"0.000",TEXT(IF(AW399&lt;0,"-","")&amp;LEFT(TEXT(ABS(AW399),"0."&amp;REPT("0",4-1)&amp;"E+00"),4+1)*10^FLOOR(LOG10(TEXT(ABS(AW399),"0."&amp;REPT("0",4-1)&amp;"E+00")),1),(""&amp;(IF(OR(AND(FLOOR(LOG10(TEXT(ABS(AW399),"0."&amp;REPT("0",4-1)&amp;"E+00")),1)+1=4,RIGHT(LEFT(TEXT(ABS(AW399),"0."&amp;REPT("0",4-1)&amp;"E+00"),4+1)*10^FLOOR(LOG10(TEXT(ABS(AW399),"0."&amp;REPT("0",4-1)&amp;"E+00")),1),1)="0"),LOG10(TEXT(ABS(AW399),"0."&amp;REPT("0",4-1)&amp;"E+00"))&lt;=4-1),"0.","#")&amp;REPT("0",IF(4-1-(FLOOR(LOG10(TEXT(ABS(AW399),"0."&amp;REPT("0",4-1)&amp;"E+00")),1))&gt;0,4-1-(FLOOR(LOG10(TEXT(ABS(AW399),"0."&amp;REPT("0",4-1)&amp;"E+00")),1)),0))))))</f>
        <v>8.340</v>
      </c>
      <c r="AQ399" s="89" t="str">
        <f t="shared" ref="AQ399:AQ462" si="88">IF(AX399=0,"0.000",TEXT(IF(AX399&lt;0,"-","")&amp;LEFT(TEXT(ABS(AX399),"0."&amp;REPT("0",4-1)&amp;"E+00"),4+1)*10^FLOOR(LOG10(TEXT(ABS(AX399),"0."&amp;REPT("0",4-1)&amp;"E+00")),1),(""&amp;(IF(OR(AND(FLOOR(LOG10(TEXT(ABS(AX399),"0."&amp;REPT("0",4-1)&amp;"E+00")),1)+1=4,RIGHT(LEFT(TEXT(ABS(AX399),"0."&amp;REPT("0",4-1)&amp;"E+00"),4+1)*10^FLOOR(LOG10(TEXT(ABS(AX399),"0."&amp;REPT("0",4-1)&amp;"E+00")),1),1)="0"),LOG10(TEXT(ABS(AX399),"0."&amp;REPT("0",4-1)&amp;"E+00"))&lt;=4-1),"0.","#")&amp;REPT("0",IF(4-1-(FLOOR(LOG10(TEXT(ABS(AX399),"0."&amp;REPT("0",4-1)&amp;"E+00")),1))&gt;0,4-1-(FLOOR(LOG10(TEXT(ABS(AX399),"0."&amp;REPT("0",4-1)&amp;"E+00")),1)),0))))))</f>
        <v>3050.</v>
      </c>
      <c r="AR399" s="89" t="str">
        <f t="shared" ref="AR399:AR462" si="89">IF(AY399=0,"0.000",TEXT(IF(AY399&lt;0,"-","")&amp;LEFT(TEXT(ABS(AY399),"0."&amp;REPT("0",4-1)&amp;"E+00"),4+1)*10^FLOOR(LOG10(TEXT(ABS(AY399),"0."&amp;REPT("0",4-1)&amp;"E+00")),1),(""&amp;(IF(OR(AND(FLOOR(LOG10(TEXT(ABS(AY399),"0."&amp;REPT("0",4-1)&amp;"E+00")),1)+1=4,RIGHT(LEFT(TEXT(ABS(AY399),"0."&amp;REPT("0",4-1)&amp;"E+00"),4+1)*10^FLOOR(LOG10(TEXT(ABS(AY399),"0."&amp;REPT("0",4-1)&amp;"E+00")),1),1)="0"),LOG10(TEXT(ABS(AY399),"0."&amp;REPT("0",4-1)&amp;"E+00"))&lt;=4-1),"0.","#")&amp;REPT("0",IF(4-1-(FLOOR(LOG10(TEXT(ABS(AY399),"0."&amp;REPT("0",4-1)&amp;"E+00")),1))&gt;0,4-1-(FLOOR(LOG10(TEXT(ABS(AY399),"0."&amp;REPT("0",4-1)&amp;"E+00")),1)),0))))))</f>
        <v>3384</v>
      </c>
      <c r="AS399" s="89" t="str">
        <f t="shared" ref="AS399:AS462" si="90">IF(AZ399=0,"0.000",TEXT(IF(AZ399&lt;0,"-","")&amp;LEFT(TEXT(ABS(AZ399),"0."&amp;REPT("0",4-1)&amp;"E+00"),4+1)*10^FLOOR(LOG10(TEXT(ABS(AZ399),"0."&amp;REPT("0",4-1)&amp;"E+00")),1),(""&amp;(IF(OR(AND(FLOOR(LOG10(TEXT(ABS(AZ399),"0."&amp;REPT("0",4-1)&amp;"E+00")),1)+1=4,RIGHT(LEFT(TEXT(ABS(AZ399),"0."&amp;REPT("0",4-1)&amp;"E+00"),4+1)*10^FLOOR(LOG10(TEXT(ABS(AZ399),"0."&amp;REPT("0",4-1)&amp;"E+00")),1),1)="0"),LOG10(TEXT(ABS(AZ399),"0."&amp;REPT("0",4-1)&amp;"E+00"))&lt;=4-1),"0.","#")&amp;REPT("0",IF(4-1-(FLOOR(LOG10(TEXT(ABS(AZ399),"0."&amp;REPT("0",4-1)&amp;"E+00")),1))&gt;0,4-1-(FLOOR(LOG10(TEXT(ABS(AZ399),"0."&amp;REPT("0",4-1)&amp;"E+00")),1)),0))))))</f>
        <v>9.118</v>
      </c>
      <c r="AT399" s="89"/>
      <c r="AU399" s="99">
        <v>0.04</v>
      </c>
      <c r="AV399" s="99">
        <v>450</v>
      </c>
      <c r="AW399" s="99">
        <v>8.3403999999999989</v>
      </c>
      <c r="AX399" s="99">
        <v>3049.9839999999999</v>
      </c>
      <c r="AY399" s="99">
        <v>3383.6</v>
      </c>
      <c r="AZ399" s="99">
        <v>9.1181999999999999</v>
      </c>
      <c r="BA399" s="120" t="s">
        <v>9</v>
      </c>
      <c r="BB399" s="4">
        <v>399</v>
      </c>
      <c r="BC399" s="4">
        <v>0.04</v>
      </c>
    </row>
    <row r="400" spans="2:55">
      <c r="B400">
        <v>399</v>
      </c>
      <c r="C400" s="5">
        <f t="shared" si="79"/>
        <v>0.04</v>
      </c>
      <c r="D400" s="5">
        <f t="shared" si="80"/>
        <v>460</v>
      </c>
      <c r="E400" s="5" t="str">
        <f t="shared" si="81"/>
        <v>8.456</v>
      </c>
      <c r="F400" s="5" t="str">
        <f t="shared" si="82"/>
        <v>3066</v>
      </c>
      <c r="G400" s="5" t="str">
        <f t="shared" si="83"/>
        <v>3405</v>
      </c>
      <c r="H400" s="5" t="str">
        <f t="shared" si="84"/>
        <v>9.147</v>
      </c>
      <c r="I400" s="4" t="s">
        <v>9</v>
      </c>
      <c r="AN400" s="89" t="str">
        <f t="shared" si="85"/>
        <v>0.04000</v>
      </c>
      <c r="AO400" s="89" t="str">
        <f t="shared" si="86"/>
        <v>460.0</v>
      </c>
      <c r="AP400" s="89" t="str">
        <f t="shared" si="87"/>
        <v>8.456</v>
      </c>
      <c r="AQ400" s="89" t="str">
        <f t="shared" si="88"/>
        <v>3066</v>
      </c>
      <c r="AR400" s="89" t="str">
        <f t="shared" si="89"/>
        <v>3405</v>
      </c>
      <c r="AS400" s="89" t="str">
        <f t="shared" si="90"/>
        <v>9.147</v>
      </c>
      <c r="AT400" s="89"/>
      <c r="AU400" s="99">
        <v>0.04</v>
      </c>
      <c r="AV400" s="99">
        <v>460</v>
      </c>
      <c r="AW400" s="99">
        <v>8.4558999999999997</v>
      </c>
      <c r="AX400" s="99">
        <v>3066.364</v>
      </c>
      <c r="AY400" s="99">
        <v>3404.6</v>
      </c>
      <c r="AZ400" s="99">
        <v>9.1471</v>
      </c>
      <c r="BA400" s="120" t="s">
        <v>9</v>
      </c>
      <c r="BB400" s="4">
        <v>400</v>
      </c>
      <c r="BC400" s="4">
        <v>0.04</v>
      </c>
    </row>
    <row r="401" spans="2:55">
      <c r="B401">
        <v>400</v>
      </c>
      <c r="C401" s="5">
        <f t="shared" si="79"/>
        <v>0.04</v>
      </c>
      <c r="D401" s="5">
        <f t="shared" si="80"/>
        <v>470</v>
      </c>
      <c r="E401" s="5" t="str">
        <f t="shared" si="81"/>
        <v>8.571</v>
      </c>
      <c r="F401" s="5" t="str">
        <f t="shared" si="82"/>
        <v>3083</v>
      </c>
      <c r="G401" s="5" t="str">
        <f t="shared" si="83"/>
        <v>3426</v>
      </c>
      <c r="H401" s="5" t="str">
        <f t="shared" si="84"/>
        <v>9.176</v>
      </c>
      <c r="I401" s="4" t="s">
        <v>9</v>
      </c>
      <c r="AN401" s="89" t="str">
        <f t="shared" si="85"/>
        <v>0.04000</v>
      </c>
      <c r="AO401" s="89" t="str">
        <f t="shared" si="86"/>
        <v>470.0</v>
      </c>
      <c r="AP401" s="89" t="str">
        <f t="shared" si="87"/>
        <v>8.571</v>
      </c>
      <c r="AQ401" s="89" t="str">
        <f t="shared" si="88"/>
        <v>3083</v>
      </c>
      <c r="AR401" s="89" t="str">
        <f t="shared" si="89"/>
        <v>3426</v>
      </c>
      <c r="AS401" s="89" t="str">
        <f t="shared" si="90"/>
        <v>9.176</v>
      </c>
      <c r="AT401" s="89"/>
      <c r="AU401" s="99">
        <v>0.04</v>
      </c>
      <c r="AV401" s="99">
        <v>470</v>
      </c>
      <c r="AW401" s="99">
        <v>8.5713999999999988</v>
      </c>
      <c r="AX401" s="99">
        <v>3082.8440000000001</v>
      </c>
      <c r="AY401" s="99">
        <v>3425.7</v>
      </c>
      <c r="AZ401" s="99">
        <v>9.1757000000000009</v>
      </c>
      <c r="BA401" s="120" t="s">
        <v>9</v>
      </c>
      <c r="BB401" s="4">
        <v>401</v>
      </c>
      <c r="BC401" s="4">
        <v>0.04</v>
      </c>
    </row>
    <row r="402" spans="2:55">
      <c r="B402">
        <v>401</v>
      </c>
      <c r="C402" s="5">
        <f t="shared" si="79"/>
        <v>0.04</v>
      </c>
      <c r="D402" s="5">
        <f t="shared" si="80"/>
        <v>480</v>
      </c>
      <c r="E402" s="5" t="str">
        <f t="shared" si="81"/>
        <v>8.687</v>
      </c>
      <c r="F402" s="5" t="str">
        <f t="shared" si="82"/>
        <v>3099</v>
      </c>
      <c r="G402" s="5" t="str">
        <f t="shared" si="83"/>
        <v>3447</v>
      </c>
      <c r="H402" s="5" t="str">
        <f t="shared" si="84"/>
        <v>9.204</v>
      </c>
      <c r="I402" s="4" t="s">
        <v>9</v>
      </c>
      <c r="AN402" s="89" t="str">
        <f t="shared" si="85"/>
        <v>0.04000</v>
      </c>
      <c r="AO402" s="89" t="str">
        <f t="shared" si="86"/>
        <v>480.0</v>
      </c>
      <c r="AP402" s="89" t="str">
        <f t="shared" si="87"/>
        <v>8.687</v>
      </c>
      <c r="AQ402" s="89" t="str">
        <f t="shared" si="88"/>
        <v>3099</v>
      </c>
      <c r="AR402" s="89" t="str">
        <f t="shared" si="89"/>
        <v>3447</v>
      </c>
      <c r="AS402" s="89" t="str">
        <f t="shared" si="90"/>
        <v>9.204</v>
      </c>
      <c r="AT402" s="89"/>
      <c r="AU402" s="99">
        <v>0.04</v>
      </c>
      <c r="AV402" s="99">
        <v>480</v>
      </c>
      <c r="AW402" s="99">
        <v>8.6868999999999996</v>
      </c>
      <c r="AX402" s="99">
        <v>3099.424</v>
      </c>
      <c r="AY402" s="99">
        <v>3446.9</v>
      </c>
      <c r="AZ402" s="99">
        <v>9.2039000000000009</v>
      </c>
      <c r="BA402" s="120" t="s">
        <v>9</v>
      </c>
      <c r="BB402" s="4">
        <v>402</v>
      </c>
      <c r="BC402" s="4">
        <v>0.04</v>
      </c>
    </row>
    <row r="403" spans="2:55">
      <c r="B403">
        <v>402</v>
      </c>
      <c r="C403" s="5">
        <f t="shared" si="79"/>
        <v>0.04</v>
      </c>
      <c r="D403" s="5">
        <f t="shared" si="80"/>
        <v>490</v>
      </c>
      <c r="E403" s="5" t="str">
        <f t="shared" si="81"/>
        <v>8.802</v>
      </c>
      <c r="F403" s="5" t="str">
        <f t="shared" si="82"/>
        <v>3116</v>
      </c>
      <c r="G403" s="5" t="str">
        <f t="shared" si="83"/>
        <v>3468</v>
      </c>
      <c r="H403" s="5" t="str">
        <f t="shared" si="84"/>
        <v>9.232</v>
      </c>
      <c r="I403" s="4" t="s">
        <v>9</v>
      </c>
      <c r="AN403" s="89" t="str">
        <f t="shared" si="85"/>
        <v>0.04000</v>
      </c>
      <c r="AO403" s="89" t="str">
        <f t="shared" si="86"/>
        <v>490.0</v>
      </c>
      <c r="AP403" s="89" t="str">
        <f t="shared" si="87"/>
        <v>8.802</v>
      </c>
      <c r="AQ403" s="89" t="str">
        <f t="shared" si="88"/>
        <v>3116</v>
      </c>
      <c r="AR403" s="89" t="str">
        <f t="shared" si="89"/>
        <v>3468</v>
      </c>
      <c r="AS403" s="89" t="str">
        <f t="shared" si="90"/>
        <v>9.232</v>
      </c>
      <c r="AT403" s="89"/>
      <c r="AU403" s="99">
        <v>0.04</v>
      </c>
      <c r="AV403" s="99">
        <v>490</v>
      </c>
      <c r="AW403" s="99">
        <v>8.8024000000000004</v>
      </c>
      <c r="AX403" s="99">
        <v>3116.0039999999999</v>
      </c>
      <c r="AY403" s="99">
        <v>3468.1</v>
      </c>
      <c r="AZ403" s="99">
        <v>9.2318999999999996</v>
      </c>
      <c r="BA403" s="120" t="s">
        <v>9</v>
      </c>
      <c r="BB403" s="4">
        <v>403</v>
      </c>
      <c r="BC403" s="4">
        <v>0.04</v>
      </c>
    </row>
    <row r="404" spans="2:55">
      <c r="B404">
        <v>403</v>
      </c>
      <c r="C404" s="5">
        <f t="shared" si="79"/>
        <v>0.04</v>
      </c>
      <c r="D404" s="5">
        <f t="shared" si="80"/>
        <v>500</v>
      </c>
      <c r="E404" s="5" t="str">
        <f t="shared" si="81"/>
        <v>8.918</v>
      </c>
      <c r="F404" s="5" t="str">
        <f t="shared" si="82"/>
        <v>3133</v>
      </c>
      <c r="G404" s="5" t="str">
        <f t="shared" si="83"/>
        <v>3489</v>
      </c>
      <c r="H404" s="5" t="str">
        <f t="shared" si="84"/>
        <v>9.260</v>
      </c>
      <c r="I404" s="4" t="s">
        <v>9</v>
      </c>
      <c r="AN404" s="89" t="str">
        <f t="shared" si="85"/>
        <v>0.04000</v>
      </c>
      <c r="AO404" s="89" t="str">
        <f t="shared" si="86"/>
        <v>500.0</v>
      </c>
      <c r="AP404" s="89" t="str">
        <f t="shared" si="87"/>
        <v>8.918</v>
      </c>
      <c r="AQ404" s="89" t="str">
        <f t="shared" si="88"/>
        <v>3133</v>
      </c>
      <c r="AR404" s="89" t="str">
        <f t="shared" si="89"/>
        <v>3489</v>
      </c>
      <c r="AS404" s="89" t="str">
        <f t="shared" si="90"/>
        <v>9.260</v>
      </c>
      <c r="AT404" s="89"/>
      <c r="AU404" s="99">
        <v>0.04</v>
      </c>
      <c r="AV404" s="99">
        <v>500</v>
      </c>
      <c r="AW404" s="99">
        <v>8.9178999999999995</v>
      </c>
      <c r="AX404" s="99">
        <v>3132.6840000000002</v>
      </c>
      <c r="AY404" s="99">
        <v>3489.4</v>
      </c>
      <c r="AZ404" s="99">
        <v>9.2596000000000007</v>
      </c>
      <c r="BA404" s="120" t="s">
        <v>9</v>
      </c>
      <c r="BB404" s="4">
        <v>404</v>
      </c>
      <c r="BC404" s="4">
        <v>0.04</v>
      </c>
    </row>
    <row r="405" spans="2:55">
      <c r="B405">
        <v>404</v>
      </c>
      <c r="C405" s="5">
        <f t="shared" si="79"/>
        <v>0.04</v>
      </c>
      <c r="D405" s="5">
        <f t="shared" si="80"/>
        <v>520</v>
      </c>
      <c r="E405" s="5" t="str">
        <f t="shared" si="81"/>
        <v>9.149</v>
      </c>
      <c r="F405" s="5" t="str">
        <f t="shared" si="82"/>
        <v>3166</v>
      </c>
      <c r="G405" s="5" t="str">
        <f t="shared" si="83"/>
        <v>3532</v>
      </c>
      <c r="H405" s="5" t="str">
        <f t="shared" si="84"/>
        <v>9.314</v>
      </c>
      <c r="I405" s="4" t="s">
        <v>9</v>
      </c>
      <c r="AN405" s="89" t="str">
        <f t="shared" si="85"/>
        <v>0.04000</v>
      </c>
      <c r="AO405" s="89" t="str">
        <f t="shared" si="86"/>
        <v>520.0</v>
      </c>
      <c r="AP405" s="89" t="str">
        <f t="shared" si="87"/>
        <v>9.149</v>
      </c>
      <c r="AQ405" s="89" t="str">
        <f t="shared" si="88"/>
        <v>3166</v>
      </c>
      <c r="AR405" s="89" t="str">
        <f t="shared" si="89"/>
        <v>3532</v>
      </c>
      <c r="AS405" s="89" t="str">
        <f t="shared" si="90"/>
        <v>9.314</v>
      </c>
      <c r="AT405" s="89"/>
      <c r="AU405" s="99">
        <v>0.04</v>
      </c>
      <c r="AV405" s="99">
        <v>520</v>
      </c>
      <c r="AW405" s="99">
        <v>9.1487999999999996</v>
      </c>
      <c r="AX405" s="99">
        <v>3166.2479999999996</v>
      </c>
      <c r="AY405" s="99">
        <v>3532.2</v>
      </c>
      <c r="AZ405" s="99">
        <v>9.3142999999999994</v>
      </c>
      <c r="BA405" s="120" t="s">
        <v>9</v>
      </c>
      <c r="BB405" s="4">
        <v>405</v>
      </c>
      <c r="BC405" s="4">
        <v>0.04</v>
      </c>
    </row>
    <row r="406" spans="2:55">
      <c r="B406">
        <v>405</v>
      </c>
      <c r="C406" s="5">
        <f t="shared" si="79"/>
        <v>0.04</v>
      </c>
      <c r="D406" s="5">
        <f t="shared" si="80"/>
        <v>540</v>
      </c>
      <c r="E406" s="5" t="str">
        <f t="shared" si="81"/>
        <v>9.380</v>
      </c>
      <c r="F406" s="5" t="str">
        <f t="shared" si="82"/>
        <v>3200.</v>
      </c>
      <c r="G406" s="5" t="str">
        <f t="shared" si="83"/>
        <v>3575</v>
      </c>
      <c r="H406" s="5" t="str">
        <f t="shared" si="84"/>
        <v>9.368</v>
      </c>
      <c r="I406" s="4" t="s">
        <v>9</v>
      </c>
      <c r="AN406" s="89" t="str">
        <f t="shared" si="85"/>
        <v>0.04000</v>
      </c>
      <c r="AO406" s="89" t="str">
        <f t="shared" si="86"/>
        <v>540.0</v>
      </c>
      <c r="AP406" s="89" t="str">
        <f t="shared" si="87"/>
        <v>9.380</v>
      </c>
      <c r="AQ406" s="89" t="str">
        <f t="shared" si="88"/>
        <v>3200.</v>
      </c>
      <c r="AR406" s="89" t="str">
        <f t="shared" si="89"/>
        <v>3575</v>
      </c>
      <c r="AS406" s="89" t="str">
        <f t="shared" si="90"/>
        <v>9.368</v>
      </c>
      <c r="AT406" s="89"/>
      <c r="AU406" s="99">
        <v>0.04</v>
      </c>
      <c r="AV406" s="99">
        <v>540</v>
      </c>
      <c r="AW406" s="99">
        <v>9.3797999999999995</v>
      </c>
      <c r="AX406" s="99">
        <v>3200.0079999999998</v>
      </c>
      <c r="AY406" s="99">
        <v>3575.2</v>
      </c>
      <c r="AZ406" s="99">
        <v>9.3679000000000006</v>
      </c>
      <c r="BA406" s="120" t="s">
        <v>9</v>
      </c>
      <c r="BB406" s="4">
        <v>406</v>
      </c>
      <c r="BC406" s="4">
        <v>0.04</v>
      </c>
    </row>
    <row r="407" spans="2:55">
      <c r="B407">
        <v>406</v>
      </c>
      <c r="C407" s="5">
        <f t="shared" si="79"/>
        <v>0.04</v>
      </c>
      <c r="D407" s="5">
        <f t="shared" si="80"/>
        <v>560</v>
      </c>
      <c r="E407" s="5" t="str">
        <f t="shared" si="81"/>
        <v>9.611</v>
      </c>
      <c r="F407" s="5" t="str">
        <f t="shared" si="82"/>
        <v>3234</v>
      </c>
      <c r="G407" s="5" t="str">
        <f t="shared" si="83"/>
        <v>3619</v>
      </c>
      <c r="H407" s="5" t="str">
        <f t="shared" si="84"/>
        <v>9.421</v>
      </c>
      <c r="I407" s="4" t="s">
        <v>9</v>
      </c>
      <c r="AN407" s="89" t="str">
        <f t="shared" si="85"/>
        <v>0.04000</v>
      </c>
      <c r="AO407" s="89" t="str">
        <f t="shared" si="86"/>
        <v>560.0</v>
      </c>
      <c r="AP407" s="89" t="str">
        <f t="shared" si="87"/>
        <v>9.611</v>
      </c>
      <c r="AQ407" s="89" t="str">
        <f t="shared" si="88"/>
        <v>3234</v>
      </c>
      <c r="AR407" s="89" t="str">
        <f t="shared" si="89"/>
        <v>3619</v>
      </c>
      <c r="AS407" s="89" t="str">
        <f t="shared" si="90"/>
        <v>9.421</v>
      </c>
      <c r="AT407" s="89"/>
      <c r="AU407" s="99">
        <v>0.04</v>
      </c>
      <c r="AV407" s="99">
        <v>560</v>
      </c>
      <c r="AW407" s="99">
        <v>9.6107000000000014</v>
      </c>
      <c r="AX407" s="99">
        <v>3234.0720000000001</v>
      </c>
      <c r="AY407" s="99">
        <v>3618.5</v>
      </c>
      <c r="AZ407" s="99">
        <v>9.4205000000000005</v>
      </c>
      <c r="BA407" s="120" t="s">
        <v>9</v>
      </c>
      <c r="BB407" s="4">
        <v>407</v>
      </c>
      <c r="BC407" s="4">
        <v>0.04</v>
      </c>
    </row>
    <row r="408" spans="2:55">
      <c r="B408">
        <v>407</v>
      </c>
      <c r="C408" s="5">
        <f t="shared" si="79"/>
        <v>0.04</v>
      </c>
      <c r="D408" s="5">
        <f t="shared" si="80"/>
        <v>580</v>
      </c>
      <c r="E408" s="5" t="str">
        <f t="shared" si="81"/>
        <v>9.842</v>
      </c>
      <c r="F408" s="5" t="str">
        <f t="shared" si="82"/>
        <v>3269</v>
      </c>
      <c r="G408" s="5" t="str">
        <f t="shared" si="83"/>
        <v>3662</v>
      </c>
      <c r="H408" s="5" t="str">
        <f t="shared" si="84"/>
        <v>9.472</v>
      </c>
      <c r="I408" s="4" t="s">
        <v>9</v>
      </c>
      <c r="AN408" s="89" t="str">
        <f t="shared" si="85"/>
        <v>0.04000</v>
      </c>
      <c r="AO408" s="89" t="str">
        <f t="shared" si="86"/>
        <v>580.0</v>
      </c>
      <c r="AP408" s="89" t="str">
        <f t="shared" si="87"/>
        <v>9.842</v>
      </c>
      <c r="AQ408" s="89" t="str">
        <f t="shared" si="88"/>
        <v>3269</v>
      </c>
      <c r="AR408" s="89" t="str">
        <f t="shared" si="89"/>
        <v>3662</v>
      </c>
      <c r="AS408" s="89" t="str">
        <f t="shared" si="90"/>
        <v>9.472</v>
      </c>
      <c r="AT408" s="89"/>
      <c r="AU408" s="99">
        <v>0.04</v>
      </c>
      <c r="AV408" s="99">
        <v>580</v>
      </c>
      <c r="AW408" s="99">
        <v>9.8415999999999997</v>
      </c>
      <c r="AX408" s="99">
        <v>3268.5360000000001</v>
      </c>
      <c r="AY408" s="99">
        <v>3662.2</v>
      </c>
      <c r="AZ408" s="99">
        <v>9.4723000000000006</v>
      </c>
      <c r="BA408" s="120" t="s">
        <v>9</v>
      </c>
      <c r="BB408" s="4">
        <v>408</v>
      </c>
      <c r="BC408" s="4">
        <v>0.04</v>
      </c>
    </row>
    <row r="409" spans="2:55">
      <c r="B409">
        <v>408</v>
      </c>
      <c r="C409" s="5">
        <f t="shared" si="79"/>
        <v>0.04</v>
      </c>
      <c r="D409" s="5">
        <f t="shared" si="80"/>
        <v>600</v>
      </c>
      <c r="E409" s="5" t="str">
        <f t="shared" si="81"/>
        <v>10.07</v>
      </c>
      <c r="F409" s="5" t="str">
        <f t="shared" si="82"/>
        <v>3303</v>
      </c>
      <c r="G409" s="5" t="str">
        <f t="shared" si="83"/>
        <v>3706</v>
      </c>
      <c r="H409" s="5" t="str">
        <f t="shared" si="84"/>
        <v>9.523</v>
      </c>
      <c r="I409" s="4" t="s">
        <v>9</v>
      </c>
      <c r="AN409" s="89" t="str">
        <f t="shared" si="85"/>
        <v>0.04000</v>
      </c>
      <c r="AO409" s="89" t="str">
        <f t="shared" si="86"/>
        <v>600.0</v>
      </c>
      <c r="AP409" s="89" t="str">
        <f t="shared" si="87"/>
        <v>10.07</v>
      </c>
      <c r="AQ409" s="89" t="str">
        <f t="shared" si="88"/>
        <v>3303</v>
      </c>
      <c r="AR409" s="89" t="str">
        <f t="shared" si="89"/>
        <v>3706</v>
      </c>
      <c r="AS409" s="89" t="str">
        <f t="shared" si="90"/>
        <v>9.523</v>
      </c>
      <c r="AT409" s="89"/>
      <c r="AU409" s="99">
        <v>0.04</v>
      </c>
      <c r="AV409" s="99">
        <v>600</v>
      </c>
      <c r="AW409" s="99">
        <v>10.073</v>
      </c>
      <c r="AX409" s="99">
        <v>3303.08</v>
      </c>
      <c r="AY409" s="99">
        <v>3706</v>
      </c>
      <c r="AZ409" s="99">
        <v>9.5230999999999995</v>
      </c>
      <c r="BA409" s="120" t="s">
        <v>9</v>
      </c>
      <c r="BB409" s="4">
        <v>409</v>
      </c>
      <c r="BC409" s="4">
        <v>0.04</v>
      </c>
    </row>
    <row r="410" spans="2:55">
      <c r="B410">
        <v>409</v>
      </c>
      <c r="C410" s="5">
        <f t="shared" si="79"/>
        <v>0.04</v>
      </c>
      <c r="D410" s="5">
        <f t="shared" si="80"/>
        <v>620</v>
      </c>
      <c r="E410" s="5" t="str">
        <f t="shared" si="81"/>
        <v>10.30</v>
      </c>
      <c r="F410" s="5" t="str">
        <f t="shared" si="82"/>
        <v>3338</v>
      </c>
      <c r="G410" s="5" t="str">
        <f t="shared" si="83"/>
        <v>3750.</v>
      </c>
      <c r="H410" s="5" t="str">
        <f t="shared" si="84"/>
        <v>9.573</v>
      </c>
      <c r="I410" s="4" t="s">
        <v>9</v>
      </c>
      <c r="AN410" s="89" t="str">
        <f t="shared" si="85"/>
        <v>0.04000</v>
      </c>
      <c r="AO410" s="89" t="str">
        <f t="shared" si="86"/>
        <v>620.0</v>
      </c>
      <c r="AP410" s="89" t="str">
        <f t="shared" si="87"/>
        <v>10.30</v>
      </c>
      <c r="AQ410" s="89" t="str">
        <f t="shared" si="88"/>
        <v>3338</v>
      </c>
      <c r="AR410" s="89" t="str">
        <f t="shared" si="89"/>
        <v>3750.</v>
      </c>
      <c r="AS410" s="89" t="str">
        <f t="shared" si="90"/>
        <v>9.573</v>
      </c>
      <c r="AT410" s="89"/>
      <c r="AU410" s="99">
        <v>0.04</v>
      </c>
      <c r="AV410" s="99">
        <v>620</v>
      </c>
      <c r="AW410" s="99">
        <v>10.303000000000001</v>
      </c>
      <c r="AX410" s="99">
        <v>3338.08</v>
      </c>
      <c r="AY410" s="99">
        <v>3750.2</v>
      </c>
      <c r="AZ410" s="99">
        <v>9.5731000000000002</v>
      </c>
      <c r="BA410" s="120" t="s">
        <v>9</v>
      </c>
      <c r="BB410" s="4">
        <v>410</v>
      </c>
      <c r="BC410" s="4">
        <v>0.04</v>
      </c>
    </row>
    <row r="411" spans="2:55">
      <c r="B411">
        <v>410</v>
      </c>
      <c r="C411" s="5">
        <f t="shared" si="79"/>
        <v>0.04</v>
      </c>
      <c r="D411" s="5">
        <f t="shared" si="80"/>
        <v>640</v>
      </c>
      <c r="E411" s="5" t="str">
        <f t="shared" si="81"/>
        <v>10.53</v>
      </c>
      <c r="F411" s="5" t="str">
        <f t="shared" si="82"/>
        <v>3373</v>
      </c>
      <c r="G411" s="5" t="str">
        <f t="shared" si="83"/>
        <v>3795</v>
      </c>
      <c r="H411" s="5" t="str">
        <f t="shared" si="84"/>
        <v>9.622</v>
      </c>
      <c r="I411" s="4" t="s">
        <v>9</v>
      </c>
      <c r="AN411" s="89" t="str">
        <f t="shared" si="85"/>
        <v>0.04000</v>
      </c>
      <c r="AO411" s="89" t="str">
        <f t="shared" si="86"/>
        <v>640.0</v>
      </c>
      <c r="AP411" s="89" t="str">
        <f t="shared" si="87"/>
        <v>10.53</v>
      </c>
      <c r="AQ411" s="89" t="str">
        <f t="shared" si="88"/>
        <v>3373</v>
      </c>
      <c r="AR411" s="89" t="str">
        <f t="shared" si="89"/>
        <v>3795</v>
      </c>
      <c r="AS411" s="89" t="str">
        <f t="shared" si="90"/>
        <v>9.622</v>
      </c>
      <c r="AT411" s="89"/>
      <c r="AU411" s="99">
        <v>0.04</v>
      </c>
      <c r="AV411" s="99">
        <v>640</v>
      </c>
      <c r="AW411" s="99">
        <v>10.534000000000001</v>
      </c>
      <c r="AX411" s="99">
        <v>3373.3399999999997</v>
      </c>
      <c r="AY411" s="99">
        <v>3794.7</v>
      </c>
      <c r="AZ411" s="99">
        <v>9.6222999999999992</v>
      </c>
      <c r="BA411" s="120" t="s">
        <v>9</v>
      </c>
      <c r="BB411" s="4">
        <v>411</v>
      </c>
      <c r="BC411" s="4">
        <v>0.04</v>
      </c>
    </row>
    <row r="412" spans="2:55">
      <c r="B412">
        <v>411</v>
      </c>
      <c r="C412" s="5">
        <f t="shared" si="79"/>
        <v>0.04</v>
      </c>
      <c r="D412" s="5">
        <f t="shared" si="80"/>
        <v>660</v>
      </c>
      <c r="E412" s="5" t="str">
        <f t="shared" si="81"/>
        <v>10.77</v>
      </c>
      <c r="F412" s="5" t="str">
        <f t="shared" si="82"/>
        <v>3409</v>
      </c>
      <c r="G412" s="5" t="str">
        <f t="shared" si="83"/>
        <v>3839</v>
      </c>
      <c r="H412" s="5" t="str">
        <f t="shared" si="84"/>
        <v>9.671</v>
      </c>
      <c r="I412" s="4" t="s">
        <v>9</v>
      </c>
      <c r="AN412" s="89" t="str">
        <f t="shared" si="85"/>
        <v>0.04000</v>
      </c>
      <c r="AO412" s="89" t="str">
        <f t="shared" si="86"/>
        <v>660.0</v>
      </c>
      <c r="AP412" s="89" t="str">
        <f t="shared" si="87"/>
        <v>10.77</v>
      </c>
      <c r="AQ412" s="89" t="str">
        <f t="shared" si="88"/>
        <v>3409</v>
      </c>
      <c r="AR412" s="89" t="str">
        <f t="shared" si="89"/>
        <v>3839</v>
      </c>
      <c r="AS412" s="89" t="str">
        <f t="shared" si="90"/>
        <v>9.671</v>
      </c>
      <c r="AT412" s="89"/>
      <c r="AU412" s="99">
        <v>0.04</v>
      </c>
      <c r="AV412" s="99">
        <v>660</v>
      </c>
      <c r="AW412" s="99">
        <v>10.765000000000001</v>
      </c>
      <c r="AX412" s="99">
        <v>3408.8</v>
      </c>
      <c r="AY412" s="99">
        <v>3839.4</v>
      </c>
      <c r="AZ412" s="99">
        <v>9.6707999999999998</v>
      </c>
      <c r="BA412" s="120" t="s">
        <v>9</v>
      </c>
      <c r="BB412" s="4">
        <v>412</v>
      </c>
      <c r="BC412" s="4">
        <v>0.04</v>
      </c>
    </row>
    <row r="413" spans="2:55">
      <c r="B413">
        <v>412</v>
      </c>
      <c r="C413" s="5">
        <f t="shared" si="79"/>
        <v>0.04</v>
      </c>
      <c r="D413" s="5">
        <f t="shared" si="80"/>
        <v>680</v>
      </c>
      <c r="E413" s="5" t="str">
        <f t="shared" si="81"/>
        <v>11.00</v>
      </c>
      <c r="F413" s="5" t="str">
        <f t="shared" si="82"/>
        <v>3445</v>
      </c>
      <c r="G413" s="5" t="str">
        <f t="shared" si="83"/>
        <v>3884</v>
      </c>
      <c r="H413" s="5" t="str">
        <f t="shared" si="84"/>
        <v>9.719</v>
      </c>
      <c r="I413" s="4" t="s">
        <v>9</v>
      </c>
      <c r="AN413" s="89" t="str">
        <f t="shared" si="85"/>
        <v>0.04000</v>
      </c>
      <c r="AO413" s="89" t="str">
        <f t="shared" si="86"/>
        <v>680.0</v>
      </c>
      <c r="AP413" s="89" t="str">
        <f t="shared" si="87"/>
        <v>11.00</v>
      </c>
      <c r="AQ413" s="89" t="str">
        <f t="shared" si="88"/>
        <v>3445</v>
      </c>
      <c r="AR413" s="89" t="str">
        <f t="shared" si="89"/>
        <v>3884</v>
      </c>
      <c r="AS413" s="89" t="str">
        <f t="shared" si="90"/>
        <v>9.719</v>
      </c>
      <c r="AT413" s="89"/>
      <c r="AU413" s="99">
        <v>0.04</v>
      </c>
      <c r="AV413" s="99">
        <v>680</v>
      </c>
      <c r="AW413" s="99">
        <v>10.996</v>
      </c>
      <c r="AX413" s="99">
        <v>3444.56</v>
      </c>
      <c r="AY413" s="99">
        <v>3884.4</v>
      </c>
      <c r="AZ413" s="99">
        <v>9.7185000000000006</v>
      </c>
      <c r="BA413" s="120" t="s">
        <v>9</v>
      </c>
      <c r="BB413" s="4">
        <v>413</v>
      </c>
      <c r="BC413" s="4">
        <v>0.04</v>
      </c>
    </row>
    <row r="414" spans="2:55">
      <c r="B414">
        <v>413</v>
      </c>
      <c r="C414" s="5">
        <f t="shared" si="79"/>
        <v>0.04</v>
      </c>
      <c r="D414" s="5">
        <f t="shared" si="80"/>
        <v>700</v>
      </c>
      <c r="E414" s="5" t="str">
        <f t="shared" si="81"/>
        <v>11.23</v>
      </c>
      <c r="F414" s="5" t="str">
        <f t="shared" si="82"/>
        <v>3481</v>
      </c>
      <c r="G414" s="5" t="str">
        <f t="shared" si="83"/>
        <v>3930.</v>
      </c>
      <c r="H414" s="5" t="str">
        <f t="shared" si="84"/>
        <v>9.766</v>
      </c>
      <c r="I414" s="4" t="s">
        <v>9</v>
      </c>
      <c r="AN414" s="89" t="str">
        <f t="shared" si="85"/>
        <v>0.04000</v>
      </c>
      <c r="AO414" s="89" t="str">
        <f t="shared" si="86"/>
        <v>700.0</v>
      </c>
      <c r="AP414" s="89" t="str">
        <f t="shared" si="87"/>
        <v>11.23</v>
      </c>
      <c r="AQ414" s="89" t="str">
        <f t="shared" si="88"/>
        <v>3481</v>
      </c>
      <c r="AR414" s="89" t="str">
        <f t="shared" si="89"/>
        <v>3930.</v>
      </c>
      <c r="AS414" s="89" t="str">
        <f t="shared" si="90"/>
        <v>9.766</v>
      </c>
      <c r="AT414" s="89"/>
      <c r="AU414" s="99">
        <v>0.04</v>
      </c>
      <c r="AV414" s="99">
        <v>700</v>
      </c>
      <c r="AW414" s="99">
        <v>11.227</v>
      </c>
      <c r="AX414" s="99">
        <v>3480.62</v>
      </c>
      <c r="AY414" s="99">
        <v>3929.7</v>
      </c>
      <c r="AZ414" s="99">
        <v>9.7655999999999992</v>
      </c>
      <c r="BA414" s="120" t="s">
        <v>9</v>
      </c>
      <c r="BB414" s="4">
        <v>414</v>
      </c>
      <c r="BC414" s="4">
        <v>0.04</v>
      </c>
    </row>
    <row r="415" spans="2:55">
      <c r="B415">
        <v>414</v>
      </c>
      <c r="C415" s="5">
        <f t="shared" si="79"/>
        <v>0.04</v>
      </c>
      <c r="D415" s="5">
        <f t="shared" si="80"/>
        <v>720</v>
      </c>
      <c r="E415" s="5" t="str">
        <f t="shared" si="81"/>
        <v>11.46</v>
      </c>
      <c r="F415" s="5" t="str">
        <f t="shared" si="82"/>
        <v>3517</v>
      </c>
      <c r="G415" s="5" t="str">
        <f t="shared" si="83"/>
        <v>3975</v>
      </c>
      <c r="H415" s="5" t="str">
        <f t="shared" si="84"/>
        <v>9.812</v>
      </c>
      <c r="I415" s="4" t="s">
        <v>9</v>
      </c>
      <c r="AN415" s="89" t="str">
        <f t="shared" si="85"/>
        <v>0.04000</v>
      </c>
      <c r="AO415" s="89" t="str">
        <f t="shared" si="86"/>
        <v>720.0</v>
      </c>
      <c r="AP415" s="89" t="str">
        <f t="shared" si="87"/>
        <v>11.46</v>
      </c>
      <c r="AQ415" s="89" t="str">
        <f t="shared" si="88"/>
        <v>3517</v>
      </c>
      <c r="AR415" s="89" t="str">
        <f t="shared" si="89"/>
        <v>3975</v>
      </c>
      <c r="AS415" s="89" t="str">
        <f t="shared" si="90"/>
        <v>9.812</v>
      </c>
      <c r="AT415" s="89"/>
      <c r="AU415" s="99">
        <v>0.04</v>
      </c>
      <c r="AV415" s="99">
        <v>720</v>
      </c>
      <c r="AW415" s="99">
        <v>11.458</v>
      </c>
      <c r="AX415" s="99">
        <v>3516.98</v>
      </c>
      <c r="AY415" s="99">
        <v>3975.3</v>
      </c>
      <c r="AZ415" s="99">
        <v>9.8118999999999996</v>
      </c>
      <c r="BA415" s="120" t="s">
        <v>9</v>
      </c>
      <c r="BB415" s="4">
        <v>415</v>
      </c>
      <c r="BC415" s="4">
        <v>0.04</v>
      </c>
    </row>
    <row r="416" spans="2:55">
      <c r="B416">
        <v>415</v>
      </c>
      <c r="C416" s="5">
        <f t="shared" si="79"/>
        <v>0.04</v>
      </c>
      <c r="D416" s="5">
        <f t="shared" si="80"/>
        <v>740</v>
      </c>
      <c r="E416" s="5" t="str">
        <f t="shared" si="81"/>
        <v>11.69</v>
      </c>
      <c r="F416" s="5" t="str">
        <f t="shared" si="82"/>
        <v>3554</v>
      </c>
      <c r="G416" s="5" t="str">
        <f t="shared" si="83"/>
        <v>4021</v>
      </c>
      <c r="H416" s="5" t="str">
        <f t="shared" si="84"/>
        <v>9.858</v>
      </c>
      <c r="I416" s="4" t="s">
        <v>9</v>
      </c>
      <c r="AN416" s="89" t="str">
        <f t="shared" si="85"/>
        <v>0.04000</v>
      </c>
      <c r="AO416" s="89" t="str">
        <f t="shared" si="86"/>
        <v>740.0</v>
      </c>
      <c r="AP416" s="89" t="str">
        <f t="shared" si="87"/>
        <v>11.69</v>
      </c>
      <c r="AQ416" s="89" t="str">
        <f t="shared" si="88"/>
        <v>3554</v>
      </c>
      <c r="AR416" s="89" t="str">
        <f t="shared" si="89"/>
        <v>4021</v>
      </c>
      <c r="AS416" s="89" t="str">
        <f t="shared" si="90"/>
        <v>9.858</v>
      </c>
      <c r="AT416" s="89"/>
      <c r="AU416" s="99">
        <v>0.04</v>
      </c>
      <c r="AV416" s="99">
        <v>740</v>
      </c>
      <c r="AW416" s="99">
        <v>11.689</v>
      </c>
      <c r="AX416" s="99">
        <v>3553.64</v>
      </c>
      <c r="AY416" s="99">
        <v>4021.2</v>
      </c>
      <c r="AZ416" s="99">
        <v>9.8576999999999995</v>
      </c>
      <c r="BA416" s="120" t="s">
        <v>9</v>
      </c>
      <c r="BB416" s="4">
        <v>416</v>
      </c>
      <c r="BC416" s="4">
        <v>0.04</v>
      </c>
    </row>
    <row r="417" spans="2:55">
      <c r="B417">
        <v>416</v>
      </c>
      <c r="C417" s="5">
        <f t="shared" si="79"/>
        <v>0.04</v>
      </c>
      <c r="D417" s="5">
        <f t="shared" si="80"/>
        <v>760</v>
      </c>
      <c r="E417" s="5" t="str">
        <f t="shared" si="81"/>
        <v>11.92</v>
      </c>
      <c r="F417" s="5" t="str">
        <f t="shared" si="82"/>
        <v>3591</v>
      </c>
      <c r="G417" s="5" t="str">
        <f t="shared" si="83"/>
        <v>4067</v>
      </c>
      <c r="H417" s="5" t="str">
        <f t="shared" si="84"/>
        <v>9.903</v>
      </c>
      <c r="I417" s="4" t="s">
        <v>9</v>
      </c>
      <c r="AN417" s="89" t="str">
        <f t="shared" si="85"/>
        <v>0.04000</v>
      </c>
      <c r="AO417" s="89" t="str">
        <f t="shared" si="86"/>
        <v>760.0</v>
      </c>
      <c r="AP417" s="89" t="str">
        <f t="shared" si="87"/>
        <v>11.92</v>
      </c>
      <c r="AQ417" s="89" t="str">
        <f t="shared" si="88"/>
        <v>3591</v>
      </c>
      <c r="AR417" s="89" t="str">
        <f t="shared" si="89"/>
        <v>4067</v>
      </c>
      <c r="AS417" s="89" t="str">
        <f t="shared" si="90"/>
        <v>9.903</v>
      </c>
      <c r="AT417" s="89"/>
      <c r="AU417" s="99">
        <v>0.04</v>
      </c>
      <c r="AV417" s="99">
        <v>760</v>
      </c>
      <c r="AW417" s="99">
        <v>11.919</v>
      </c>
      <c r="AX417" s="99">
        <v>3590.54</v>
      </c>
      <c r="AY417" s="99">
        <v>4067.3</v>
      </c>
      <c r="AZ417" s="99">
        <v>9.9027999999999992</v>
      </c>
      <c r="BA417" s="120" t="s">
        <v>9</v>
      </c>
      <c r="BB417" s="4">
        <v>417</v>
      </c>
      <c r="BC417" s="4">
        <v>0.04</v>
      </c>
    </row>
    <row r="418" spans="2:55">
      <c r="B418">
        <v>417</v>
      </c>
      <c r="C418" s="5">
        <f t="shared" si="79"/>
        <v>0.04</v>
      </c>
      <c r="D418" s="5">
        <f t="shared" si="80"/>
        <v>780</v>
      </c>
      <c r="E418" s="5" t="str">
        <f t="shared" si="81"/>
        <v>12.15</v>
      </c>
      <c r="F418" s="5" t="str">
        <f t="shared" si="82"/>
        <v>3628</v>
      </c>
      <c r="G418" s="5" t="str">
        <f t="shared" si="83"/>
        <v>4114</v>
      </c>
      <c r="H418" s="5" t="str">
        <f t="shared" si="84"/>
        <v>9.947</v>
      </c>
      <c r="I418" s="4" t="s">
        <v>9</v>
      </c>
      <c r="AN418" s="89" t="str">
        <f t="shared" si="85"/>
        <v>0.04000</v>
      </c>
      <c r="AO418" s="89" t="str">
        <f t="shared" si="86"/>
        <v>780.0</v>
      </c>
      <c r="AP418" s="89" t="str">
        <f t="shared" si="87"/>
        <v>12.15</v>
      </c>
      <c r="AQ418" s="89" t="str">
        <f t="shared" si="88"/>
        <v>3628</v>
      </c>
      <c r="AR418" s="89" t="str">
        <f t="shared" si="89"/>
        <v>4114</v>
      </c>
      <c r="AS418" s="89" t="str">
        <f t="shared" si="90"/>
        <v>9.947</v>
      </c>
      <c r="AT418" s="89"/>
      <c r="AU418" s="99">
        <v>0.04</v>
      </c>
      <c r="AV418" s="99">
        <v>780</v>
      </c>
      <c r="AW418" s="99">
        <v>12.15</v>
      </c>
      <c r="AX418" s="99">
        <v>3627.8</v>
      </c>
      <c r="AY418" s="99">
        <v>4113.8</v>
      </c>
      <c r="AZ418" s="99">
        <v>9.9473000000000003</v>
      </c>
      <c r="BA418" s="120" t="s">
        <v>9</v>
      </c>
      <c r="BB418" s="4">
        <v>418</v>
      </c>
      <c r="BC418" s="4">
        <v>0.04</v>
      </c>
    </row>
    <row r="419" spans="2:55">
      <c r="B419">
        <v>418</v>
      </c>
      <c r="C419" s="5">
        <f t="shared" si="79"/>
        <v>0.04</v>
      </c>
      <c r="D419" s="5">
        <f t="shared" si="80"/>
        <v>800</v>
      </c>
      <c r="E419" s="5" t="str">
        <f t="shared" si="81"/>
        <v>12.38</v>
      </c>
      <c r="F419" s="5" t="str">
        <f t="shared" si="82"/>
        <v>3665</v>
      </c>
      <c r="G419" s="5" t="str">
        <f t="shared" si="83"/>
        <v>4161</v>
      </c>
      <c r="H419" s="5" t="str">
        <f t="shared" si="84"/>
        <v>9.991</v>
      </c>
      <c r="I419" s="4" t="s">
        <v>9</v>
      </c>
      <c r="AN419" s="89" t="str">
        <f t="shared" si="85"/>
        <v>0.04000</v>
      </c>
      <c r="AO419" s="89" t="str">
        <f t="shared" si="86"/>
        <v>800.0</v>
      </c>
      <c r="AP419" s="89" t="str">
        <f t="shared" si="87"/>
        <v>12.38</v>
      </c>
      <c r="AQ419" s="89" t="str">
        <f t="shared" si="88"/>
        <v>3665</v>
      </c>
      <c r="AR419" s="89" t="str">
        <f t="shared" si="89"/>
        <v>4161</v>
      </c>
      <c r="AS419" s="89" t="str">
        <f t="shared" si="90"/>
        <v>9.991</v>
      </c>
      <c r="AT419" s="89"/>
      <c r="AU419" s="99">
        <v>0.04</v>
      </c>
      <c r="AV419" s="99">
        <v>800</v>
      </c>
      <c r="AW419" s="99">
        <v>12.381</v>
      </c>
      <c r="AX419" s="99">
        <v>3665.26</v>
      </c>
      <c r="AY419" s="99">
        <v>4160.5</v>
      </c>
      <c r="AZ419" s="99">
        <v>9.9911999999999992</v>
      </c>
      <c r="BA419" s="120" t="s">
        <v>9</v>
      </c>
      <c r="BB419" s="4">
        <v>419</v>
      </c>
      <c r="BC419" s="4">
        <v>0.04</v>
      </c>
    </row>
    <row r="420" spans="2:55">
      <c r="B420">
        <v>419</v>
      </c>
      <c r="C420" s="5">
        <f t="shared" si="79"/>
        <v>0.04</v>
      </c>
      <c r="D420" s="5">
        <f t="shared" si="80"/>
        <v>820</v>
      </c>
      <c r="E420" s="5" t="str">
        <f t="shared" si="81"/>
        <v>12.61</v>
      </c>
      <c r="F420" s="5" t="str">
        <f t="shared" si="82"/>
        <v>3703</v>
      </c>
      <c r="G420" s="5" t="str">
        <f t="shared" si="83"/>
        <v>4208</v>
      </c>
      <c r="H420" s="5" t="str">
        <f t="shared" si="84"/>
        <v>10.04</v>
      </c>
      <c r="I420" s="4" t="s">
        <v>9</v>
      </c>
      <c r="AN420" s="89" t="str">
        <f t="shared" si="85"/>
        <v>0.04000</v>
      </c>
      <c r="AO420" s="89" t="str">
        <f t="shared" si="86"/>
        <v>820.0</v>
      </c>
      <c r="AP420" s="89" t="str">
        <f t="shared" si="87"/>
        <v>12.61</v>
      </c>
      <c r="AQ420" s="89" t="str">
        <f t="shared" si="88"/>
        <v>3703</v>
      </c>
      <c r="AR420" s="89" t="str">
        <f t="shared" si="89"/>
        <v>4208</v>
      </c>
      <c r="AS420" s="89" t="str">
        <f t="shared" si="90"/>
        <v>10.04</v>
      </c>
      <c r="AT420" s="89"/>
      <c r="AU420" s="99">
        <v>0.04</v>
      </c>
      <c r="AV420" s="99">
        <v>820</v>
      </c>
      <c r="AW420" s="99">
        <v>12.612</v>
      </c>
      <c r="AX420" s="99">
        <v>3703.02</v>
      </c>
      <c r="AY420" s="99">
        <v>4207.5</v>
      </c>
      <c r="AZ420" s="99">
        <v>10.035</v>
      </c>
      <c r="BA420" s="120" t="s">
        <v>9</v>
      </c>
      <c r="BB420" s="4">
        <v>420</v>
      </c>
      <c r="BC420" s="4">
        <v>0.04</v>
      </c>
    </row>
    <row r="421" spans="2:55">
      <c r="B421">
        <v>420</v>
      </c>
      <c r="C421" s="5">
        <f t="shared" si="79"/>
        <v>0.04</v>
      </c>
      <c r="D421" s="5">
        <f t="shared" si="80"/>
        <v>840</v>
      </c>
      <c r="E421" s="5" t="str">
        <f t="shared" si="81"/>
        <v>12.84</v>
      </c>
      <c r="F421" s="5" t="str">
        <f t="shared" si="82"/>
        <v>3741</v>
      </c>
      <c r="G421" s="5" t="str">
        <f t="shared" si="83"/>
        <v>4255</v>
      </c>
      <c r="H421" s="5" t="str">
        <f t="shared" si="84"/>
        <v>10.08</v>
      </c>
      <c r="I421" s="4" t="s">
        <v>9</v>
      </c>
      <c r="AN421" s="89" t="str">
        <f t="shared" si="85"/>
        <v>0.04000</v>
      </c>
      <c r="AO421" s="89" t="str">
        <f t="shared" si="86"/>
        <v>840.0</v>
      </c>
      <c r="AP421" s="89" t="str">
        <f t="shared" si="87"/>
        <v>12.84</v>
      </c>
      <c r="AQ421" s="89" t="str">
        <f t="shared" si="88"/>
        <v>3741</v>
      </c>
      <c r="AR421" s="89" t="str">
        <f t="shared" si="89"/>
        <v>4255</v>
      </c>
      <c r="AS421" s="89" t="str">
        <f t="shared" si="90"/>
        <v>10.08</v>
      </c>
      <c r="AT421" s="89"/>
      <c r="AU421" s="99">
        <v>0.04</v>
      </c>
      <c r="AV421" s="99">
        <v>840</v>
      </c>
      <c r="AW421" s="99">
        <v>12.843</v>
      </c>
      <c r="AX421" s="99">
        <v>3741.08</v>
      </c>
      <c r="AY421" s="99">
        <v>4254.8</v>
      </c>
      <c r="AZ421" s="99">
        <v>10.077</v>
      </c>
      <c r="BA421" s="120" t="s">
        <v>9</v>
      </c>
      <c r="BB421" s="4">
        <v>421</v>
      </c>
      <c r="BC421" s="4">
        <v>0.04</v>
      </c>
    </row>
    <row r="422" spans="2:55">
      <c r="B422">
        <v>421</v>
      </c>
      <c r="C422" s="5">
        <f t="shared" si="79"/>
        <v>0.04</v>
      </c>
      <c r="D422" s="5">
        <f t="shared" si="80"/>
        <v>860</v>
      </c>
      <c r="E422" s="5" t="str">
        <f t="shared" si="81"/>
        <v>13.07</v>
      </c>
      <c r="F422" s="5" t="str">
        <f t="shared" si="82"/>
        <v>3779</v>
      </c>
      <c r="G422" s="5" t="str">
        <f t="shared" si="83"/>
        <v>4302</v>
      </c>
      <c r="H422" s="5" t="str">
        <f t="shared" si="84"/>
        <v>10.12</v>
      </c>
      <c r="I422" s="4" t="s">
        <v>9</v>
      </c>
      <c r="AN422" s="89" t="str">
        <f t="shared" si="85"/>
        <v>0.04000</v>
      </c>
      <c r="AO422" s="89" t="str">
        <f t="shared" si="86"/>
        <v>860.0</v>
      </c>
      <c r="AP422" s="89" t="str">
        <f t="shared" si="87"/>
        <v>13.07</v>
      </c>
      <c r="AQ422" s="89" t="str">
        <f t="shared" si="88"/>
        <v>3779</v>
      </c>
      <c r="AR422" s="89" t="str">
        <f t="shared" si="89"/>
        <v>4302</v>
      </c>
      <c r="AS422" s="89" t="str">
        <f t="shared" si="90"/>
        <v>10.12</v>
      </c>
      <c r="AT422" s="89"/>
      <c r="AU422" s="99">
        <v>0.04</v>
      </c>
      <c r="AV422" s="99">
        <v>860</v>
      </c>
      <c r="AW422" s="99">
        <v>13.074</v>
      </c>
      <c r="AX422" s="99">
        <v>3779.34</v>
      </c>
      <c r="AY422" s="99">
        <v>4302.3</v>
      </c>
      <c r="AZ422" s="99">
        <v>10.119999999999999</v>
      </c>
      <c r="BA422" s="120" t="s">
        <v>9</v>
      </c>
      <c r="BB422" s="4">
        <v>422</v>
      </c>
      <c r="BC422" s="4">
        <v>0.04</v>
      </c>
    </row>
    <row r="423" spans="2:55">
      <c r="B423">
        <v>422</v>
      </c>
      <c r="C423" s="5">
        <f t="shared" si="79"/>
        <v>0.04</v>
      </c>
      <c r="D423" s="5">
        <f t="shared" si="80"/>
        <v>880</v>
      </c>
      <c r="E423" s="5" t="str">
        <f t="shared" si="81"/>
        <v>13.30</v>
      </c>
      <c r="F423" s="5" t="str">
        <f t="shared" si="82"/>
        <v>3818</v>
      </c>
      <c r="G423" s="5" t="str">
        <f t="shared" si="83"/>
        <v>4350.</v>
      </c>
      <c r="H423" s="5" t="str">
        <f t="shared" si="84"/>
        <v>10.16</v>
      </c>
      <c r="I423" s="4" t="s">
        <v>9</v>
      </c>
      <c r="AN423" s="89" t="str">
        <f t="shared" si="85"/>
        <v>0.04000</v>
      </c>
      <c r="AO423" s="89" t="str">
        <f t="shared" si="86"/>
        <v>880.0</v>
      </c>
      <c r="AP423" s="89" t="str">
        <f t="shared" si="87"/>
        <v>13.30</v>
      </c>
      <c r="AQ423" s="89" t="str">
        <f t="shared" si="88"/>
        <v>3818</v>
      </c>
      <c r="AR423" s="89" t="str">
        <f t="shared" si="89"/>
        <v>4350.</v>
      </c>
      <c r="AS423" s="89" t="str">
        <f t="shared" si="90"/>
        <v>10.16</v>
      </c>
      <c r="AT423" s="89"/>
      <c r="AU423" s="99">
        <v>0.04</v>
      </c>
      <c r="AV423" s="99">
        <v>880</v>
      </c>
      <c r="AW423" s="99">
        <v>13.304</v>
      </c>
      <c r="AX423" s="99">
        <v>3817.9400000000005</v>
      </c>
      <c r="AY423" s="99">
        <v>4350.1000000000004</v>
      </c>
      <c r="AZ423" s="99">
        <v>10.162000000000001</v>
      </c>
      <c r="BA423" s="120" t="s">
        <v>9</v>
      </c>
      <c r="BB423" s="4">
        <v>423</v>
      </c>
      <c r="BC423" s="4">
        <v>0.04</v>
      </c>
    </row>
    <row r="424" spans="2:55">
      <c r="B424">
        <v>423</v>
      </c>
      <c r="C424" s="5">
        <f t="shared" si="79"/>
        <v>0.04</v>
      </c>
      <c r="D424" s="5">
        <f t="shared" si="80"/>
        <v>900</v>
      </c>
      <c r="E424" s="5" t="str">
        <f t="shared" si="81"/>
        <v>13.54</v>
      </c>
      <c r="F424" s="5" t="str">
        <f t="shared" si="82"/>
        <v>3857</v>
      </c>
      <c r="G424" s="5" t="str">
        <f t="shared" si="83"/>
        <v>4398</v>
      </c>
      <c r="H424" s="5" t="str">
        <f t="shared" si="84"/>
        <v>10.20</v>
      </c>
      <c r="I424" s="4" t="s">
        <v>9</v>
      </c>
      <c r="AN424" s="89" t="str">
        <f t="shared" si="85"/>
        <v>0.04000</v>
      </c>
      <c r="AO424" s="89" t="str">
        <f t="shared" si="86"/>
        <v>900.0</v>
      </c>
      <c r="AP424" s="89" t="str">
        <f t="shared" si="87"/>
        <v>13.54</v>
      </c>
      <c r="AQ424" s="89" t="str">
        <f t="shared" si="88"/>
        <v>3857</v>
      </c>
      <c r="AR424" s="89" t="str">
        <f t="shared" si="89"/>
        <v>4398</v>
      </c>
      <c r="AS424" s="89" t="str">
        <f t="shared" si="90"/>
        <v>10.20</v>
      </c>
      <c r="AT424" s="89"/>
      <c r="AU424" s="99">
        <v>0.04</v>
      </c>
      <c r="AV424" s="99">
        <v>900</v>
      </c>
      <c r="AW424" s="99">
        <v>13.535</v>
      </c>
      <c r="AX424" s="99">
        <v>3856.7999999999997</v>
      </c>
      <c r="AY424" s="99">
        <v>4398.2</v>
      </c>
      <c r="AZ424" s="99">
        <v>10.202999999999999</v>
      </c>
      <c r="BA424" s="120" t="s">
        <v>9</v>
      </c>
      <c r="BB424" s="4">
        <v>424</v>
      </c>
      <c r="BC424" s="4">
        <v>0.04</v>
      </c>
    </row>
    <row r="425" spans="2:55">
      <c r="B425">
        <v>424</v>
      </c>
      <c r="C425" s="5">
        <f t="shared" si="79"/>
        <v>0.04</v>
      </c>
      <c r="D425" s="5">
        <f t="shared" si="80"/>
        <v>920</v>
      </c>
      <c r="E425" s="5" t="str">
        <f t="shared" si="81"/>
        <v>13.77</v>
      </c>
      <c r="F425" s="5" t="str">
        <f t="shared" si="82"/>
        <v>3896</v>
      </c>
      <c r="G425" s="5" t="str">
        <f t="shared" si="83"/>
        <v>4447</v>
      </c>
      <c r="H425" s="5" t="str">
        <f t="shared" si="84"/>
        <v>10.24</v>
      </c>
      <c r="I425" s="4" t="s">
        <v>9</v>
      </c>
      <c r="AN425" s="89" t="str">
        <f t="shared" si="85"/>
        <v>0.04000</v>
      </c>
      <c r="AO425" s="89" t="str">
        <f t="shared" si="86"/>
        <v>920.0</v>
      </c>
      <c r="AP425" s="89" t="str">
        <f t="shared" si="87"/>
        <v>13.77</v>
      </c>
      <c r="AQ425" s="89" t="str">
        <f t="shared" si="88"/>
        <v>3896</v>
      </c>
      <c r="AR425" s="89" t="str">
        <f t="shared" si="89"/>
        <v>4447</v>
      </c>
      <c r="AS425" s="89" t="str">
        <f t="shared" si="90"/>
        <v>10.24</v>
      </c>
      <c r="AT425" s="89"/>
      <c r="AU425" s="99">
        <v>0.04</v>
      </c>
      <c r="AV425" s="99">
        <v>920</v>
      </c>
      <c r="AW425" s="99">
        <v>13.766</v>
      </c>
      <c r="AX425" s="99">
        <v>3895.9600000000005</v>
      </c>
      <c r="AY425" s="99">
        <v>4446.6000000000004</v>
      </c>
      <c r="AZ425" s="99">
        <v>10.244</v>
      </c>
      <c r="BA425" s="120" t="s">
        <v>9</v>
      </c>
      <c r="BB425" s="4">
        <v>425</v>
      </c>
      <c r="BC425" s="4">
        <v>0.04</v>
      </c>
    </row>
    <row r="426" spans="2:55">
      <c r="B426">
        <v>425</v>
      </c>
      <c r="C426" s="5">
        <f t="shared" si="79"/>
        <v>0.04</v>
      </c>
      <c r="D426" s="5">
        <f t="shared" si="80"/>
        <v>940</v>
      </c>
      <c r="E426" s="5" t="str">
        <f t="shared" si="81"/>
        <v>14.00</v>
      </c>
      <c r="F426" s="5" t="str">
        <f t="shared" si="82"/>
        <v>3935</v>
      </c>
      <c r="G426" s="5" t="str">
        <f t="shared" si="83"/>
        <v>4495</v>
      </c>
      <c r="H426" s="5" t="str">
        <f t="shared" si="84"/>
        <v>10.28</v>
      </c>
      <c r="I426" s="4" t="s">
        <v>9</v>
      </c>
      <c r="AN426" s="89" t="str">
        <f t="shared" si="85"/>
        <v>0.04000</v>
      </c>
      <c r="AO426" s="89" t="str">
        <f t="shared" si="86"/>
        <v>940.0</v>
      </c>
      <c r="AP426" s="89" t="str">
        <f t="shared" si="87"/>
        <v>14.00</v>
      </c>
      <c r="AQ426" s="89" t="str">
        <f t="shared" si="88"/>
        <v>3935</v>
      </c>
      <c r="AR426" s="89" t="str">
        <f t="shared" si="89"/>
        <v>4495</v>
      </c>
      <c r="AS426" s="89" t="str">
        <f t="shared" si="90"/>
        <v>10.28</v>
      </c>
      <c r="AT426" s="89"/>
      <c r="AU426" s="99">
        <v>0.04</v>
      </c>
      <c r="AV426" s="99">
        <v>940</v>
      </c>
      <c r="AW426" s="99">
        <v>13.997</v>
      </c>
      <c r="AX426" s="99">
        <v>3935.3199999999997</v>
      </c>
      <c r="AY426" s="99">
        <v>4495.2</v>
      </c>
      <c r="AZ426" s="99">
        <v>10.284000000000001</v>
      </c>
      <c r="BA426" s="120" t="s">
        <v>9</v>
      </c>
      <c r="BB426" s="4">
        <v>426</v>
      </c>
      <c r="BC426" s="4">
        <v>0.04</v>
      </c>
    </row>
    <row r="427" spans="2:55">
      <c r="B427">
        <v>426</v>
      </c>
      <c r="C427" s="5">
        <f t="shared" si="79"/>
        <v>0.04</v>
      </c>
      <c r="D427" s="5">
        <f t="shared" si="80"/>
        <v>960</v>
      </c>
      <c r="E427" s="5" t="str">
        <f t="shared" si="81"/>
        <v>14.23</v>
      </c>
      <c r="F427" s="5" t="str">
        <f t="shared" si="82"/>
        <v>3975</v>
      </c>
      <c r="G427" s="5" t="str">
        <f t="shared" si="83"/>
        <v>4544</v>
      </c>
      <c r="H427" s="5" t="str">
        <f t="shared" si="84"/>
        <v>10.32</v>
      </c>
      <c r="I427" s="4" t="s">
        <v>9</v>
      </c>
      <c r="AN427" s="89" t="str">
        <f t="shared" si="85"/>
        <v>0.04000</v>
      </c>
      <c r="AO427" s="89" t="str">
        <f t="shared" si="86"/>
        <v>960.0</v>
      </c>
      <c r="AP427" s="89" t="str">
        <f t="shared" si="87"/>
        <v>14.23</v>
      </c>
      <c r="AQ427" s="89" t="str">
        <f t="shared" si="88"/>
        <v>3975</v>
      </c>
      <c r="AR427" s="89" t="str">
        <f t="shared" si="89"/>
        <v>4544</v>
      </c>
      <c r="AS427" s="89" t="str">
        <f t="shared" si="90"/>
        <v>10.32</v>
      </c>
      <c r="AT427" s="89"/>
      <c r="AU427" s="99">
        <v>0.04</v>
      </c>
      <c r="AV427" s="99">
        <v>960</v>
      </c>
      <c r="AW427" s="99">
        <v>14.228</v>
      </c>
      <c r="AX427" s="99">
        <v>3974.9800000000005</v>
      </c>
      <c r="AY427" s="99">
        <v>4544.1000000000004</v>
      </c>
      <c r="AZ427" s="99">
        <v>10.324</v>
      </c>
      <c r="BA427" s="120" t="s">
        <v>9</v>
      </c>
      <c r="BB427" s="4">
        <v>427</v>
      </c>
      <c r="BC427" s="4">
        <v>0.04</v>
      </c>
    </row>
    <row r="428" spans="2:55">
      <c r="B428">
        <v>427</v>
      </c>
      <c r="C428" s="5">
        <f t="shared" si="79"/>
        <v>0.04</v>
      </c>
      <c r="D428" s="5">
        <f t="shared" si="80"/>
        <v>980</v>
      </c>
      <c r="E428" s="5" t="str">
        <f t="shared" si="81"/>
        <v>14.46</v>
      </c>
      <c r="F428" s="5" t="str">
        <f t="shared" si="82"/>
        <v>4015</v>
      </c>
      <c r="G428" s="5" t="str">
        <f t="shared" si="83"/>
        <v>4593</v>
      </c>
      <c r="H428" s="5" t="str">
        <f t="shared" si="84"/>
        <v>10.36</v>
      </c>
      <c r="I428" s="4" t="s">
        <v>9</v>
      </c>
      <c r="AN428" s="89" t="str">
        <f t="shared" si="85"/>
        <v>0.04000</v>
      </c>
      <c r="AO428" s="89" t="str">
        <f t="shared" si="86"/>
        <v>980.0</v>
      </c>
      <c r="AP428" s="89" t="str">
        <f t="shared" si="87"/>
        <v>14.46</v>
      </c>
      <c r="AQ428" s="89" t="str">
        <f t="shared" si="88"/>
        <v>4015</v>
      </c>
      <c r="AR428" s="89" t="str">
        <f t="shared" si="89"/>
        <v>4593</v>
      </c>
      <c r="AS428" s="89" t="str">
        <f t="shared" si="90"/>
        <v>10.36</v>
      </c>
      <c r="AT428" s="89"/>
      <c r="AU428" s="99">
        <v>0.04</v>
      </c>
      <c r="AV428" s="99">
        <v>980</v>
      </c>
      <c r="AW428" s="99">
        <v>14.458</v>
      </c>
      <c r="AX428" s="99">
        <v>4014.98</v>
      </c>
      <c r="AY428" s="99">
        <v>4593.3</v>
      </c>
      <c r="AZ428" s="99">
        <v>10.364000000000001</v>
      </c>
      <c r="BA428" s="120" t="s">
        <v>9</v>
      </c>
      <c r="BB428" s="4">
        <v>428</v>
      </c>
      <c r="BC428" s="4">
        <v>0.04</v>
      </c>
    </row>
    <row r="429" spans="2:55">
      <c r="B429">
        <v>428</v>
      </c>
      <c r="C429" s="5">
        <f t="shared" si="79"/>
        <v>0.04</v>
      </c>
      <c r="D429" s="5">
        <f t="shared" si="80"/>
        <v>1000</v>
      </c>
      <c r="E429" s="5" t="str">
        <f t="shared" si="81"/>
        <v>14.69</v>
      </c>
      <c r="F429" s="5" t="str">
        <f t="shared" si="82"/>
        <v>4055</v>
      </c>
      <c r="G429" s="5" t="str">
        <f t="shared" si="83"/>
        <v>4643</v>
      </c>
      <c r="H429" s="5" t="str">
        <f t="shared" si="84"/>
        <v>10.40</v>
      </c>
      <c r="I429" s="4" t="s">
        <v>9</v>
      </c>
      <c r="AN429" s="89" t="str">
        <f t="shared" si="85"/>
        <v>0.04000</v>
      </c>
      <c r="AO429" s="89" t="str">
        <f t="shared" si="86"/>
        <v>1000.</v>
      </c>
      <c r="AP429" s="89" t="str">
        <f t="shared" si="87"/>
        <v>14.69</v>
      </c>
      <c r="AQ429" s="89" t="str">
        <f t="shared" si="88"/>
        <v>4055</v>
      </c>
      <c r="AR429" s="89" t="str">
        <f t="shared" si="89"/>
        <v>4643</v>
      </c>
      <c r="AS429" s="89" t="str">
        <f t="shared" si="90"/>
        <v>10.40</v>
      </c>
      <c r="AT429" s="89"/>
      <c r="AU429" s="99">
        <v>0.04</v>
      </c>
      <c r="AV429" s="99">
        <v>1000</v>
      </c>
      <c r="AW429" s="99">
        <v>14.689</v>
      </c>
      <c r="AX429" s="99">
        <v>4055.14</v>
      </c>
      <c r="AY429" s="99">
        <v>4642.7</v>
      </c>
      <c r="AZ429" s="99">
        <v>10.403</v>
      </c>
      <c r="BA429" s="120" t="s">
        <v>9</v>
      </c>
      <c r="BB429" s="4">
        <v>429</v>
      </c>
      <c r="BC429" s="4">
        <v>0.04</v>
      </c>
    </row>
    <row r="430" spans="2:55">
      <c r="B430">
        <v>429</v>
      </c>
      <c r="C430" s="5">
        <f t="shared" si="79"/>
        <v>0.04</v>
      </c>
      <c r="D430" s="5">
        <f t="shared" si="80"/>
        <v>1100</v>
      </c>
      <c r="E430" s="5" t="str">
        <f t="shared" si="81"/>
        <v>15.84</v>
      </c>
      <c r="F430" s="5" t="str">
        <f t="shared" si="82"/>
        <v>4260.</v>
      </c>
      <c r="G430" s="5" t="str">
        <f t="shared" si="83"/>
        <v>4894</v>
      </c>
      <c r="H430" s="5" t="str">
        <f t="shared" si="84"/>
        <v>10.59</v>
      </c>
      <c r="I430" s="4" t="s">
        <v>9</v>
      </c>
      <c r="AN430" s="89" t="str">
        <f t="shared" si="85"/>
        <v>0.04000</v>
      </c>
      <c r="AO430" s="89" t="str">
        <f t="shared" si="86"/>
        <v>1100.</v>
      </c>
      <c r="AP430" s="89" t="str">
        <f t="shared" si="87"/>
        <v>15.84</v>
      </c>
      <c r="AQ430" s="89" t="str">
        <f t="shared" si="88"/>
        <v>4260.</v>
      </c>
      <c r="AR430" s="89" t="str">
        <f t="shared" si="89"/>
        <v>4894</v>
      </c>
      <c r="AS430" s="89" t="str">
        <f t="shared" si="90"/>
        <v>10.59</v>
      </c>
      <c r="AT430" s="89"/>
      <c r="AU430" s="99">
        <v>0.04</v>
      </c>
      <c r="AV430" s="99">
        <v>1100</v>
      </c>
      <c r="AW430" s="99">
        <v>15.843</v>
      </c>
      <c r="AX430" s="99">
        <v>4259.9799999999996</v>
      </c>
      <c r="AY430" s="99">
        <v>4893.7</v>
      </c>
      <c r="AZ430" s="99">
        <v>10.593</v>
      </c>
      <c r="BA430" s="120" t="s">
        <v>9</v>
      </c>
      <c r="BB430" s="4">
        <v>430</v>
      </c>
      <c r="BC430" s="4">
        <v>0.04</v>
      </c>
    </row>
    <row r="431" spans="2:55">
      <c r="B431">
        <v>430</v>
      </c>
      <c r="C431" s="5">
        <f t="shared" si="79"/>
        <v>0.04</v>
      </c>
      <c r="D431" s="5">
        <f t="shared" si="80"/>
        <v>1200</v>
      </c>
      <c r="E431" s="5" t="str">
        <f t="shared" si="81"/>
        <v>17.00</v>
      </c>
      <c r="F431" s="5" t="str">
        <f t="shared" si="82"/>
        <v>4471</v>
      </c>
      <c r="G431" s="5" t="str">
        <f t="shared" si="83"/>
        <v>5151</v>
      </c>
      <c r="H431" s="5" t="str">
        <f t="shared" si="84"/>
        <v>10.77</v>
      </c>
      <c r="I431" s="4" t="s">
        <v>9</v>
      </c>
      <c r="AN431" s="89" t="str">
        <f t="shared" si="85"/>
        <v>0.04000</v>
      </c>
      <c r="AO431" s="89" t="str">
        <f t="shared" si="86"/>
        <v>1200.</v>
      </c>
      <c r="AP431" s="89" t="str">
        <f t="shared" si="87"/>
        <v>17.00</v>
      </c>
      <c r="AQ431" s="89" t="str">
        <f t="shared" si="88"/>
        <v>4471</v>
      </c>
      <c r="AR431" s="89" t="str">
        <f t="shared" si="89"/>
        <v>5151</v>
      </c>
      <c r="AS431" s="89" t="str">
        <f t="shared" si="90"/>
        <v>10.77</v>
      </c>
      <c r="AT431" s="89"/>
      <c r="AU431" s="99">
        <v>0.04</v>
      </c>
      <c r="AV431" s="99">
        <v>1200</v>
      </c>
      <c r="AW431" s="99">
        <v>16.997</v>
      </c>
      <c r="AX431" s="99">
        <v>4470.82</v>
      </c>
      <c r="AY431" s="99">
        <v>5150.7</v>
      </c>
      <c r="AZ431" s="99">
        <v>10.773</v>
      </c>
      <c r="BA431" s="120" t="s">
        <v>9</v>
      </c>
      <c r="BB431" s="4">
        <v>431</v>
      </c>
      <c r="BC431" s="4">
        <v>0.04</v>
      </c>
    </row>
    <row r="432" spans="2:55">
      <c r="B432">
        <v>431</v>
      </c>
      <c r="C432" s="5">
        <f t="shared" si="79"/>
        <v>0.04</v>
      </c>
      <c r="D432" s="5">
        <f t="shared" si="80"/>
        <v>1300</v>
      </c>
      <c r="E432" s="5" t="str">
        <f t="shared" si="81"/>
        <v>18.15</v>
      </c>
      <c r="F432" s="5" t="str">
        <f t="shared" si="82"/>
        <v>4687</v>
      </c>
      <c r="G432" s="5" t="str">
        <f t="shared" si="83"/>
        <v>5413</v>
      </c>
      <c r="H432" s="5" t="str">
        <f t="shared" si="84"/>
        <v>10.95</v>
      </c>
      <c r="I432" s="4" t="s">
        <v>9</v>
      </c>
      <c r="AN432" s="89" t="str">
        <f t="shared" si="85"/>
        <v>0.04000</v>
      </c>
      <c r="AO432" s="89" t="str">
        <f t="shared" si="86"/>
        <v>1300.</v>
      </c>
      <c r="AP432" s="89" t="str">
        <f t="shared" si="87"/>
        <v>18.15</v>
      </c>
      <c r="AQ432" s="89" t="str">
        <f t="shared" si="88"/>
        <v>4687</v>
      </c>
      <c r="AR432" s="89" t="str">
        <f t="shared" si="89"/>
        <v>5413</v>
      </c>
      <c r="AS432" s="89" t="str">
        <f t="shared" si="90"/>
        <v>10.95</v>
      </c>
      <c r="AT432" s="89"/>
      <c r="AU432" s="99">
        <v>0.04</v>
      </c>
      <c r="AV432" s="99">
        <v>1300</v>
      </c>
      <c r="AW432" s="99">
        <v>18.151</v>
      </c>
      <c r="AX432" s="99">
        <v>4687.26</v>
      </c>
      <c r="AY432" s="99">
        <v>5413.3</v>
      </c>
      <c r="AZ432" s="99">
        <v>10.946</v>
      </c>
      <c r="BA432" s="120" t="s">
        <v>9</v>
      </c>
      <c r="BB432" s="4">
        <v>432</v>
      </c>
      <c r="BC432" s="4">
        <v>0.04</v>
      </c>
    </row>
    <row r="433" spans="2:55">
      <c r="B433">
        <v>432</v>
      </c>
      <c r="C433" s="5">
        <f t="shared" si="79"/>
        <v>0.04</v>
      </c>
      <c r="D433" s="5">
        <f t="shared" si="80"/>
        <v>1400</v>
      </c>
      <c r="E433" s="5" t="str">
        <f t="shared" si="81"/>
        <v>19.31</v>
      </c>
      <c r="F433" s="5" t="str">
        <f t="shared" si="82"/>
        <v>4909</v>
      </c>
      <c r="G433" s="5" t="str">
        <f t="shared" si="83"/>
        <v>5681</v>
      </c>
      <c r="H433" s="5" t="str">
        <f t="shared" si="84"/>
        <v>11.11</v>
      </c>
      <c r="I433" s="4" t="s">
        <v>9</v>
      </c>
      <c r="AN433" s="89" t="str">
        <f t="shared" si="85"/>
        <v>0.04000</v>
      </c>
      <c r="AO433" s="89" t="str">
        <f t="shared" si="86"/>
        <v>1400.</v>
      </c>
      <c r="AP433" s="89" t="str">
        <f t="shared" si="87"/>
        <v>19.31</v>
      </c>
      <c r="AQ433" s="89" t="str">
        <f t="shared" si="88"/>
        <v>4909</v>
      </c>
      <c r="AR433" s="89" t="str">
        <f t="shared" si="89"/>
        <v>5681</v>
      </c>
      <c r="AS433" s="89" t="str">
        <f t="shared" si="90"/>
        <v>11.11</v>
      </c>
      <c r="AT433" s="89"/>
      <c r="AU433" s="99">
        <v>0.04</v>
      </c>
      <c r="AV433" s="99">
        <v>1400</v>
      </c>
      <c r="AW433" s="99">
        <v>19.305</v>
      </c>
      <c r="AX433" s="99">
        <v>4909</v>
      </c>
      <c r="AY433" s="99">
        <v>5681.2</v>
      </c>
      <c r="AZ433" s="99">
        <v>11.111000000000001</v>
      </c>
      <c r="BA433" s="120" t="s">
        <v>9</v>
      </c>
      <c r="BB433" s="4">
        <v>433</v>
      </c>
      <c r="BC433" s="4">
        <v>0.04</v>
      </c>
    </row>
    <row r="434" spans="2:55">
      <c r="B434">
        <v>433</v>
      </c>
      <c r="C434" s="5">
        <f t="shared" si="79"/>
        <v>0.04</v>
      </c>
      <c r="D434" s="5">
        <f t="shared" si="80"/>
        <v>1500</v>
      </c>
      <c r="E434" s="5" t="str">
        <f t="shared" si="81"/>
        <v>20.46</v>
      </c>
      <c r="F434" s="5" t="str">
        <f t="shared" si="82"/>
        <v>5136</v>
      </c>
      <c r="G434" s="5" t="str">
        <f t="shared" si="83"/>
        <v>5954</v>
      </c>
      <c r="H434" s="5" t="str">
        <f t="shared" si="84"/>
        <v>11.27</v>
      </c>
      <c r="I434" s="4" t="s">
        <v>9</v>
      </c>
      <c r="AN434" s="89" t="str">
        <f t="shared" si="85"/>
        <v>0.04000</v>
      </c>
      <c r="AO434" s="89" t="str">
        <f t="shared" si="86"/>
        <v>1500.</v>
      </c>
      <c r="AP434" s="89" t="str">
        <f t="shared" si="87"/>
        <v>20.46</v>
      </c>
      <c r="AQ434" s="89" t="str">
        <f t="shared" si="88"/>
        <v>5136</v>
      </c>
      <c r="AR434" s="89" t="str">
        <f t="shared" si="89"/>
        <v>5954</v>
      </c>
      <c r="AS434" s="89" t="str">
        <f t="shared" si="90"/>
        <v>11.27</v>
      </c>
      <c r="AT434" s="89"/>
      <c r="AU434" s="99">
        <v>0.04</v>
      </c>
      <c r="AV434" s="99">
        <v>1500</v>
      </c>
      <c r="AW434" s="99">
        <v>20.459</v>
      </c>
      <c r="AX434" s="99">
        <v>5135.54</v>
      </c>
      <c r="AY434" s="99">
        <v>5953.9</v>
      </c>
      <c r="AZ434" s="99">
        <v>11.269</v>
      </c>
      <c r="BA434" s="120" t="s">
        <v>9</v>
      </c>
      <c r="BB434" s="4">
        <v>434</v>
      </c>
      <c r="BC434" s="4">
        <v>0.04</v>
      </c>
    </row>
    <row r="435" spans="2:55">
      <c r="B435">
        <v>434</v>
      </c>
      <c r="C435" s="5">
        <f t="shared" si="79"/>
        <v>0.04</v>
      </c>
      <c r="D435" s="5">
        <f t="shared" si="80"/>
        <v>1600</v>
      </c>
      <c r="E435" s="5" t="str">
        <f t="shared" si="81"/>
        <v>21.61</v>
      </c>
      <c r="F435" s="5" t="str">
        <f t="shared" si="82"/>
        <v>5367</v>
      </c>
      <c r="G435" s="5" t="str">
        <f t="shared" si="83"/>
        <v>6231</v>
      </c>
      <c r="H435" s="5" t="str">
        <f t="shared" si="84"/>
        <v>11.42</v>
      </c>
      <c r="I435" s="4" t="s">
        <v>9</v>
      </c>
      <c r="AN435" s="89" t="str">
        <f t="shared" si="85"/>
        <v>0.04000</v>
      </c>
      <c r="AO435" s="89" t="str">
        <f t="shared" si="86"/>
        <v>1600.</v>
      </c>
      <c r="AP435" s="89" t="str">
        <f t="shared" si="87"/>
        <v>21.61</v>
      </c>
      <c r="AQ435" s="89" t="str">
        <f t="shared" si="88"/>
        <v>5367</v>
      </c>
      <c r="AR435" s="89" t="str">
        <f t="shared" si="89"/>
        <v>6231</v>
      </c>
      <c r="AS435" s="89" t="str">
        <f t="shared" si="90"/>
        <v>11.42</v>
      </c>
      <c r="AT435" s="89"/>
      <c r="AU435" s="99">
        <v>0.04</v>
      </c>
      <c r="AV435" s="99">
        <v>1600</v>
      </c>
      <c r="AW435" s="99">
        <v>21.613</v>
      </c>
      <c r="AX435" s="99">
        <v>5366.58</v>
      </c>
      <c r="AY435" s="99">
        <v>6231.1</v>
      </c>
      <c r="AZ435" s="99">
        <v>11.420999999999999</v>
      </c>
      <c r="BA435" s="120" t="s">
        <v>9</v>
      </c>
      <c r="BB435" s="4">
        <v>435</v>
      </c>
      <c r="BC435" s="4">
        <v>0.04</v>
      </c>
    </row>
    <row r="436" spans="2:55">
      <c r="B436">
        <v>435</v>
      </c>
      <c r="C436" s="5">
        <f t="shared" si="79"/>
        <v>0.04</v>
      </c>
      <c r="D436" s="5">
        <f t="shared" si="80"/>
        <v>1800</v>
      </c>
      <c r="E436" s="5" t="str">
        <f t="shared" si="81"/>
        <v>23.92</v>
      </c>
      <c r="F436" s="5" t="str">
        <f t="shared" si="82"/>
        <v>5840.</v>
      </c>
      <c r="G436" s="5" t="str">
        <f t="shared" si="83"/>
        <v>6797</v>
      </c>
      <c r="H436" s="5" t="str">
        <f t="shared" si="84"/>
        <v>11.71</v>
      </c>
      <c r="I436" s="4" t="s">
        <v>9</v>
      </c>
      <c r="AN436" s="89" t="str">
        <f t="shared" si="85"/>
        <v>0.04000</v>
      </c>
      <c r="AO436" s="89" t="str">
        <f t="shared" si="86"/>
        <v>1800.</v>
      </c>
      <c r="AP436" s="89" t="str">
        <f t="shared" si="87"/>
        <v>23.92</v>
      </c>
      <c r="AQ436" s="89" t="str">
        <f t="shared" si="88"/>
        <v>5840.</v>
      </c>
      <c r="AR436" s="89" t="str">
        <f t="shared" si="89"/>
        <v>6797</v>
      </c>
      <c r="AS436" s="89" t="str">
        <f t="shared" si="90"/>
        <v>11.71</v>
      </c>
      <c r="AT436" s="89"/>
      <c r="AU436" s="99">
        <v>0.04</v>
      </c>
      <c r="AV436" s="99">
        <v>1800</v>
      </c>
      <c r="AW436" s="99">
        <v>23.92</v>
      </c>
      <c r="AX436" s="99">
        <v>5840.4</v>
      </c>
      <c r="AY436" s="99">
        <v>6797.2</v>
      </c>
      <c r="AZ436" s="99">
        <v>11.708</v>
      </c>
      <c r="BA436" s="120" t="s">
        <v>9</v>
      </c>
      <c r="BB436" s="4">
        <v>436</v>
      </c>
      <c r="BC436" s="4">
        <v>0.04</v>
      </c>
    </row>
    <row r="437" spans="2:55">
      <c r="B437">
        <v>436</v>
      </c>
      <c r="C437" s="5">
        <f t="shared" si="79"/>
        <v>0.04</v>
      </c>
      <c r="D437" s="5">
        <f t="shared" si="80"/>
        <v>2000</v>
      </c>
      <c r="E437" s="5" t="str">
        <f t="shared" si="81"/>
        <v>26.23</v>
      </c>
      <c r="F437" s="5" t="str">
        <f t="shared" si="82"/>
        <v>6328</v>
      </c>
      <c r="G437" s="5" t="str">
        <f t="shared" si="83"/>
        <v>7377</v>
      </c>
      <c r="H437" s="5" t="str">
        <f t="shared" si="84"/>
        <v>11.98</v>
      </c>
      <c r="I437" s="4" t="s">
        <v>9</v>
      </c>
      <c r="AN437" s="89" t="str">
        <f t="shared" si="85"/>
        <v>0.04000</v>
      </c>
      <c r="AO437" s="89" t="str">
        <f t="shared" si="86"/>
        <v>2000.</v>
      </c>
      <c r="AP437" s="89" t="str">
        <f t="shared" si="87"/>
        <v>26.23</v>
      </c>
      <c r="AQ437" s="89" t="str">
        <f t="shared" si="88"/>
        <v>6328</v>
      </c>
      <c r="AR437" s="89" t="str">
        <f t="shared" si="89"/>
        <v>7377</v>
      </c>
      <c r="AS437" s="89" t="str">
        <f t="shared" si="90"/>
        <v>11.98</v>
      </c>
      <c r="AT437" s="89"/>
      <c r="AU437" s="99">
        <v>0.04</v>
      </c>
      <c r="AV437" s="99">
        <v>2000</v>
      </c>
      <c r="AW437" s="99">
        <v>26.228000000000002</v>
      </c>
      <c r="AX437" s="99">
        <v>6327.88</v>
      </c>
      <c r="AY437" s="99">
        <v>7377</v>
      </c>
      <c r="AZ437" s="99">
        <v>11.975</v>
      </c>
      <c r="BA437" s="120" t="s">
        <v>9</v>
      </c>
      <c r="BB437" s="4">
        <v>437</v>
      </c>
      <c r="BC437" s="4">
        <v>0.04</v>
      </c>
    </row>
    <row r="438" spans="2:55">
      <c r="B438">
        <v>437</v>
      </c>
      <c r="C438" s="5">
        <f t="shared" si="79"/>
        <v>0.05</v>
      </c>
      <c r="D438" s="5">
        <f t="shared" si="80"/>
        <v>0</v>
      </c>
      <c r="E438" s="5" t="str">
        <f t="shared" si="81"/>
        <v>0.001000</v>
      </c>
      <c r="F438" s="5">
        <f t="shared" si="82"/>
        <v>-4.0009999999999997E-2</v>
      </c>
      <c r="G438" s="5">
        <f t="shared" si="83"/>
        <v>0.01</v>
      </c>
      <c r="H438" s="5">
        <f t="shared" si="84"/>
        <v>-1.4999999999999999E-4</v>
      </c>
      <c r="I438" s="4" t="s">
        <v>8</v>
      </c>
      <c r="AN438" s="89" t="str">
        <f t="shared" si="85"/>
        <v>0.05000</v>
      </c>
      <c r="AO438" s="89" t="str">
        <f t="shared" si="86"/>
        <v>0.000</v>
      </c>
      <c r="AP438" s="89" t="str">
        <f t="shared" si="87"/>
        <v>0.001000</v>
      </c>
      <c r="AQ438" s="89" t="str">
        <f t="shared" si="88"/>
        <v>-0.04001</v>
      </c>
      <c r="AR438" s="89" t="str">
        <f t="shared" si="89"/>
        <v>0.01000</v>
      </c>
      <c r="AS438" s="89" t="str">
        <f t="shared" si="90"/>
        <v>-0.0001500</v>
      </c>
      <c r="AT438" s="89"/>
      <c r="AU438" s="99">
        <v>0.05</v>
      </c>
      <c r="AV438" s="99">
        <v>0</v>
      </c>
      <c r="AW438" s="99">
        <v>1.00018E-3</v>
      </c>
      <c r="AX438" s="99">
        <v>-4.0009000000000003E-2</v>
      </c>
      <c r="AY438" s="99">
        <v>0.01</v>
      </c>
      <c r="AZ438" s="99">
        <v>-1.4999999999999999E-4</v>
      </c>
      <c r="BA438" s="120" t="s">
        <v>8</v>
      </c>
      <c r="BB438" s="4">
        <v>438</v>
      </c>
      <c r="BC438" s="4">
        <v>0.05</v>
      </c>
    </row>
    <row r="439" spans="2:55">
      <c r="B439">
        <v>438</v>
      </c>
      <c r="C439" s="5">
        <f t="shared" si="79"/>
        <v>0.05</v>
      </c>
      <c r="D439" s="5">
        <f t="shared" si="80"/>
        <v>5</v>
      </c>
      <c r="E439" s="5" t="str">
        <f t="shared" si="81"/>
        <v>0.001000</v>
      </c>
      <c r="F439" s="5" t="str">
        <f t="shared" si="82"/>
        <v>21.02</v>
      </c>
      <c r="G439" s="5" t="str">
        <f t="shared" si="83"/>
        <v>21.07</v>
      </c>
      <c r="H439" s="5" t="str">
        <f t="shared" si="84"/>
        <v>0.07625</v>
      </c>
      <c r="I439" s="4" t="s">
        <v>8</v>
      </c>
      <c r="AN439" s="89" t="str">
        <f t="shared" si="85"/>
        <v>0.05000</v>
      </c>
      <c r="AO439" s="89" t="str">
        <f t="shared" si="86"/>
        <v>5.000</v>
      </c>
      <c r="AP439" s="89" t="str">
        <f t="shared" si="87"/>
        <v>0.001000</v>
      </c>
      <c r="AQ439" s="89" t="str">
        <f t="shared" si="88"/>
        <v>21.02</v>
      </c>
      <c r="AR439" s="89" t="str">
        <f t="shared" si="89"/>
        <v>21.07</v>
      </c>
      <c r="AS439" s="89" t="str">
        <f t="shared" si="90"/>
        <v>0.07625</v>
      </c>
      <c r="AT439" s="89"/>
      <c r="AU439" s="99">
        <v>0.05</v>
      </c>
      <c r="AV439" s="99">
        <v>5</v>
      </c>
      <c r="AW439" s="99">
        <v>1.0000599999999999E-3</v>
      </c>
      <c r="AX439" s="99">
        <v>21.019997</v>
      </c>
      <c r="AY439" s="99">
        <v>21.07</v>
      </c>
      <c r="AZ439" s="99">
        <v>7.6249999999999998E-2</v>
      </c>
      <c r="BA439" s="120" t="s">
        <v>8</v>
      </c>
      <c r="BB439" s="4">
        <v>439</v>
      </c>
      <c r="BC439" s="4">
        <v>0.05</v>
      </c>
    </row>
    <row r="440" spans="2:55">
      <c r="B440">
        <v>439</v>
      </c>
      <c r="C440" s="5">
        <f t="shared" si="79"/>
        <v>0.05</v>
      </c>
      <c r="D440" s="5">
        <f t="shared" si="80"/>
        <v>10</v>
      </c>
      <c r="E440" s="5" t="str">
        <f t="shared" si="81"/>
        <v>0.001000</v>
      </c>
      <c r="F440" s="5" t="str">
        <f t="shared" si="82"/>
        <v>42.02</v>
      </c>
      <c r="G440" s="5" t="str">
        <f t="shared" si="83"/>
        <v>42.07</v>
      </c>
      <c r="H440" s="5" t="str">
        <f t="shared" si="84"/>
        <v>0.1511</v>
      </c>
      <c r="I440" s="4" t="s">
        <v>8</v>
      </c>
      <c r="AN440" s="89" t="str">
        <f t="shared" si="85"/>
        <v>0.05000</v>
      </c>
      <c r="AO440" s="89" t="str">
        <f t="shared" si="86"/>
        <v>10.00</v>
      </c>
      <c r="AP440" s="89" t="str">
        <f t="shared" si="87"/>
        <v>0.001000</v>
      </c>
      <c r="AQ440" s="89" t="str">
        <f t="shared" si="88"/>
        <v>42.02</v>
      </c>
      <c r="AR440" s="89" t="str">
        <f t="shared" si="89"/>
        <v>42.07</v>
      </c>
      <c r="AS440" s="89" t="str">
        <f t="shared" si="90"/>
        <v>0.1511</v>
      </c>
      <c r="AT440" s="89"/>
      <c r="AU440" s="99">
        <v>0.05</v>
      </c>
      <c r="AV440" s="99">
        <v>10</v>
      </c>
      <c r="AW440" s="99">
        <v>1.0003200000000001E-3</v>
      </c>
      <c r="AX440" s="99">
        <v>42.019984000000001</v>
      </c>
      <c r="AY440" s="99">
        <v>42.07</v>
      </c>
      <c r="AZ440" s="99">
        <v>0.15107999999999999</v>
      </c>
      <c r="BA440" s="120" t="s">
        <v>8</v>
      </c>
      <c r="BB440" s="4">
        <v>440</v>
      </c>
      <c r="BC440" s="4">
        <v>0.05</v>
      </c>
    </row>
    <row r="441" spans="2:55">
      <c r="B441">
        <v>440</v>
      </c>
      <c r="C441" s="5">
        <f t="shared" si="79"/>
        <v>0.05</v>
      </c>
      <c r="D441" s="5">
        <f t="shared" si="80"/>
        <v>15</v>
      </c>
      <c r="E441" s="5" t="str">
        <f t="shared" si="81"/>
        <v>0.001001</v>
      </c>
      <c r="F441" s="5" t="str">
        <f t="shared" si="82"/>
        <v>62.98</v>
      </c>
      <c r="G441" s="5" t="str">
        <f t="shared" si="83"/>
        <v>63.03</v>
      </c>
      <c r="H441" s="5" t="str">
        <f t="shared" si="84"/>
        <v>0.2245</v>
      </c>
      <c r="I441" s="4" t="s">
        <v>8</v>
      </c>
      <c r="AN441" s="89" t="str">
        <f t="shared" si="85"/>
        <v>0.05000</v>
      </c>
      <c r="AO441" s="89" t="str">
        <f t="shared" si="86"/>
        <v>15.00</v>
      </c>
      <c r="AP441" s="89" t="str">
        <f t="shared" si="87"/>
        <v>0.001001</v>
      </c>
      <c r="AQ441" s="89" t="str">
        <f t="shared" si="88"/>
        <v>62.98</v>
      </c>
      <c r="AR441" s="89" t="str">
        <f t="shared" si="89"/>
        <v>63.03</v>
      </c>
      <c r="AS441" s="89" t="str">
        <f t="shared" si="90"/>
        <v>0.2245</v>
      </c>
      <c r="AT441" s="89"/>
      <c r="AU441" s="99">
        <v>0.05</v>
      </c>
      <c r="AV441" s="99">
        <v>15</v>
      </c>
      <c r="AW441" s="99">
        <v>1.00092E-3</v>
      </c>
      <c r="AX441" s="99">
        <v>62.979953999999999</v>
      </c>
      <c r="AY441" s="99">
        <v>63.03</v>
      </c>
      <c r="AZ441" s="99">
        <v>0.22445999999999999</v>
      </c>
      <c r="BA441" s="120" t="s">
        <v>8</v>
      </c>
      <c r="BB441" s="4">
        <v>441</v>
      </c>
      <c r="BC441" s="4">
        <v>0.05</v>
      </c>
    </row>
    <row r="442" spans="2:55">
      <c r="B442">
        <v>441</v>
      </c>
      <c r="C442" s="5">
        <f t="shared" si="79"/>
        <v>0.05</v>
      </c>
      <c r="D442" s="5">
        <f t="shared" si="80"/>
        <v>20</v>
      </c>
      <c r="E442" s="5" t="str">
        <f t="shared" si="81"/>
        <v>0.001002</v>
      </c>
      <c r="F442" s="5" t="str">
        <f t="shared" si="82"/>
        <v>83.91</v>
      </c>
      <c r="G442" s="5" t="str">
        <f t="shared" si="83"/>
        <v>83.96</v>
      </c>
      <c r="H442" s="5" t="str">
        <f t="shared" si="84"/>
        <v>0.2965</v>
      </c>
      <c r="I442" s="4" t="s">
        <v>8</v>
      </c>
      <c r="AN442" s="89" t="str">
        <f t="shared" si="85"/>
        <v>0.05000</v>
      </c>
      <c r="AO442" s="89" t="str">
        <f t="shared" si="86"/>
        <v>20.00</v>
      </c>
      <c r="AP442" s="89" t="str">
        <f t="shared" si="87"/>
        <v>0.001002</v>
      </c>
      <c r="AQ442" s="89" t="str">
        <f t="shared" si="88"/>
        <v>83.91</v>
      </c>
      <c r="AR442" s="89" t="str">
        <f t="shared" si="89"/>
        <v>83.96</v>
      </c>
      <c r="AS442" s="89" t="str">
        <f t="shared" si="90"/>
        <v>0.2965</v>
      </c>
      <c r="AT442" s="89"/>
      <c r="AU442" s="99">
        <v>0.05</v>
      </c>
      <c r="AV442" s="99">
        <v>20</v>
      </c>
      <c r="AW442" s="99">
        <v>1.0018199999999998E-3</v>
      </c>
      <c r="AX442" s="99">
        <v>83.909908999999999</v>
      </c>
      <c r="AY442" s="99">
        <v>83.96</v>
      </c>
      <c r="AZ442" s="99">
        <v>0.29647000000000001</v>
      </c>
      <c r="BA442" s="120" t="s">
        <v>8</v>
      </c>
      <c r="BB442" s="4">
        <v>442</v>
      </c>
      <c r="BC442" s="4">
        <v>0.05</v>
      </c>
    </row>
    <row r="443" spans="2:55">
      <c r="B443">
        <v>442</v>
      </c>
      <c r="C443" s="5">
        <f t="shared" si="79"/>
        <v>0.05</v>
      </c>
      <c r="D443" s="5">
        <f t="shared" si="80"/>
        <v>25</v>
      </c>
      <c r="E443" s="5" t="str">
        <f t="shared" si="81"/>
        <v>0.001003</v>
      </c>
      <c r="F443" s="5" t="str">
        <f t="shared" si="82"/>
        <v>104.8</v>
      </c>
      <c r="G443" s="5" t="str">
        <f t="shared" si="83"/>
        <v>104.9</v>
      </c>
      <c r="H443" s="5" t="str">
        <f t="shared" si="84"/>
        <v>0.3672</v>
      </c>
      <c r="I443" s="4" t="s">
        <v>8</v>
      </c>
      <c r="AN443" s="89" t="str">
        <f t="shared" si="85"/>
        <v>0.05000</v>
      </c>
      <c r="AO443" s="89" t="str">
        <f t="shared" si="86"/>
        <v>25.00</v>
      </c>
      <c r="AP443" s="89" t="str">
        <f t="shared" si="87"/>
        <v>0.001003</v>
      </c>
      <c r="AQ443" s="89" t="str">
        <f t="shared" si="88"/>
        <v>104.8</v>
      </c>
      <c r="AR443" s="89" t="str">
        <f t="shared" si="89"/>
        <v>104.9</v>
      </c>
      <c r="AS443" s="89" t="str">
        <f t="shared" si="90"/>
        <v>0.3672</v>
      </c>
      <c r="AT443" s="89"/>
      <c r="AU443" s="99">
        <v>0.05</v>
      </c>
      <c r="AV443" s="99">
        <v>25</v>
      </c>
      <c r="AW443" s="99">
        <v>1.0029799999999999E-3</v>
      </c>
      <c r="AX443" s="99">
        <v>104.819851</v>
      </c>
      <c r="AY443" s="99">
        <v>104.87</v>
      </c>
      <c r="AZ443" s="99">
        <v>0.36720999999999998</v>
      </c>
      <c r="BA443" s="120" t="s">
        <v>8</v>
      </c>
      <c r="BB443" s="4">
        <v>443</v>
      </c>
      <c r="BC443" s="4">
        <v>0.05</v>
      </c>
    </row>
    <row r="444" spans="2:55">
      <c r="B444">
        <v>443</v>
      </c>
      <c r="C444" s="5">
        <f t="shared" si="79"/>
        <v>0.05</v>
      </c>
      <c r="D444" s="5">
        <f t="shared" si="80"/>
        <v>30</v>
      </c>
      <c r="E444" s="5" t="str">
        <f t="shared" si="81"/>
        <v>0.001004</v>
      </c>
      <c r="F444" s="5" t="str">
        <f t="shared" si="82"/>
        <v>125.7</v>
      </c>
      <c r="G444" s="5" t="str">
        <f t="shared" si="83"/>
        <v>125.8</v>
      </c>
      <c r="H444" s="5" t="str">
        <f t="shared" si="84"/>
        <v>0.4367</v>
      </c>
      <c r="I444" s="4" t="s">
        <v>8</v>
      </c>
      <c r="AN444" s="89" t="str">
        <f t="shared" si="85"/>
        <v>0.05000</v>
      </c>
      <c r="AO444" s="89" t="str">
        <f t="shared" si="86"/>
        <v>30.00</v>
      </c>
      <c r="AP444" s="89" t="str">
        <f t="shared" si="87"/>
        <v>0.001004</v>
      </c>
      <c r="AQ444" s="89" t="str">
        <f t="shared" si="88"/>
        <v>125.7</v>
      </c>
      <c r="AR444" s="89" t="str">
        <f t="shared" si="89"/>
        <v>125.8</v>
      </c>
      <c r="AS444" s="89" t="str">
        <f t="shared" si="90"/>
        <v>0.4367</v>
      </c>
      <c r="AT444" s="89"/>
      <c r="AU444" s="99">
        <v>0.05</v>
      </c>
      <c r="AV444" s="99">
        <v>30</v>
      </c>
      <c r="AW444" s="99">
        <v>1.00439E-3</v>
      </c>
      <c r="AX444" s="99">
        <v>125.7297805</v>
      </c>
      <c r="AY444" s="99">
        <v>125.78</v>
      </c>
      <c r="AZ444" s="99">
        <v>0.43674000000000002</v>
      </c>
      <c r="BA444" s="120" t="s">
        <v>8</v>
      </c>
      <c r="BB444" s="4">
        <v>444</v>
      </c>
      <c r="BC444" s="4">
        <v>0.05</v>
      </c>
    </row>
    <row r="445" spans="2:55">
      <c r="B445">
        <v>444</v>
      </c>
      <c r="C445" s="5">
        <f t="shared" si="79"/>
        <v>0.05</v>
      </c>
      <c r="D445" s="5">
        <f t="shared" si="80"/>
        <v>35</v>
      </c>
      <c r="E445" s="5" t="str">
        <f t="shared" si="81"/>
        <v>0.001006</v>
      </c>
      <c r="F445" s="5" t="str">
        <f t="shared" si="82"/>
        <v>146.6</v>
      </c>
      <c r="G445" s="5" t="str">
        <f t="shared" si="83"/>
        <v>146.7</v>
      </c>
      <c r="H445" s="5" t="str">
        <f t="shared" si="84"/>
        <v>0.5051</v>
      </c>
      <c r="I445" s="4" t="s">
        <v>8</v>
      </c>
      <c r="AN445" s="89" t="str">
        <f t="shared" si="85"/>
        <v>0.05000</v>
      </c>
      <c r="AO445" s="89" t="str">
        <f t="shared" si="86"/>
        <v>35.00</v>
      </c>
      <c r="AP445" s="89" t="str">
        <f t="shared" si="87"/>
        <v>0.001006</v>
      </c>
      <c r="AQ445" s="89" t="str">
        <f t="shared" si="88"/>
        <v>146.6</v>
      </c>
      <c r="AR445" s="89" t="str">
        <f t="shared" si="89"/>
        <v>146.7</v>
      </c>
      <c r="AS445" s="89" t="str">
        <f t="shared" si="90"/>
        <v>0.5051</v>
      </c>
      <c r="AT445" s="89"/>
      <c r="AU445" s="99">
        <v>0.05</v>
      </c>
      <c r="AV445" s="99">
        <v>35</v>
      </c>
      <c r="AW445" s="99">
        <v>1.00603E-3</v>
      </c>
      <c r="AX445" s="99">
        <v>146.6196985</v>
      </c>
      <c r="AY445" s="99">
        <v>146.66999999999999</v>
      </c>
      <c r="AZ445" s="99">
        <v>0.50510999999999995</v>
      </c>
      <c r="BA445" s="120" t="s">
        <v>8</v>
      </c>
      <c r="BB445" s="4">
        <v>445</v>
      </c>
      <c r="BC445" s="4">
        <v>0.05</v>
      </c>
    </row>
    <row r="446" spans="2:55">
      <c r="B446">
        <v>445</v>
      </c>
      <c r="C446" s="5">
        <f t="shared" si="79"/>
        <v>0.05</v>
      </c>
      <c r="D446" s="5">
        <f t="shared" si="80"/>
        <v>40</v>
      </c>
      <c r="E446" s="5" t="str">
        <f t="shared" si="81"/>
        <v>0.001008</v>
      </c>
      <c r="F446" s="5" t="str">
        <f t="shared" si="82"/>
        <v>167.5</v>
      </c>
      <c r="G446" s="5" t="str">
        <f t="shared" si="83"/>
        <v>167.6</v>
      </c>
      <c r="H446" s="5" t="str">
        <f t="shared" si="84"/>
        <v>0.5724</v>
      </c>
      <c r="I446" s="4" t="s">
        <v>8</v>
      </c>
      <c r="AN446" s="89" t="str">
        <f t="shared" si="85"/>
        <v>0.05000</v>
      </c>
      <c r="AO446" s="89" t="str">
        <f t="shared" si="86"/>
        <v>40.00</v>
      </c>
      <c r="AP446" s="89" t="str">
        <f t="shared" si="87"/>
        <v>0.001008</v>
      </c>
      <c r="AQ446" s="89" t="str">
        <f t="shared" si="88"/>
        <v>167.5</v>
      </c>
      <c r="AR446" s="89" t="str">
        <f t="shared" si="89"/>
        <v>167.6</v>
      </c>
      <c r="AS446" s="89" t="str">
        <f t="shared" si="90"/>
        <v>0.5724</v>
      </c>
      <c r="AT446" s="89"/>
      <c r="AU446" s="99">
        <v>0.05</v>
      </c>
      <c r="AV446" s="99">
        <v>40</v>
      </c>
      <c r="AW446" s="99">
        <v>1.0078700000000001E-3</v>
      </c>
      <c r="AX446" s="99">
        <v>167.51960649999998</v>
      </c>
      <c r="AY446" s="99">
        <v>167.57</v>
      </c>
      <c r="AZ446" s="99">
        <v>0.57238999999999995</v>
      </c>
      <c r="BA446" s="120" t="s">
        <v>8</v>
      </c>
      <c r="BB446" s="4">
        <v>446</v>
      </c>
      <c r="BC446" s="4">
        <v>0.05</v>
      </c>
    </row>
    <row r="447" spans="2:55">
      <c r="B447">
        <v>446</v>
      </c>
      <c r="C447" s="5">
        <f t="shared" si="79"/>
        <v>0.05</v>
      </c>
      <c r="D447" s="5">
        <f t="shared" si="80"/>
        <v>45</v>
      </c>
      <c r="E447" s="5" t="str">
        <f t="shared" si="81"/>
        <v>0.001010</v>
      </c>
      <c r="F447" s="5" t="str">
        <f t="shared" si="82"/>
        <v>188.4</v>
      </c>
      <c r="G447" s="5" t="str">
        <f t="shared" si="83"/>
        <v>188.5</v>
      </c>
      <c r="H447" s="5" t="str">
        <f t="shared" si="84"/>
        <v>0.6386</v>
      </c>
      <c r="I447" s="4" t="s">
        <v>8</v>
      </c>
      <c r="AN447" s="89" t="str">
        <f t="shared" si="85"/>
        <v>0.05000</v>
      </c>
      <c r="AO447" s="89" t="str">
        <f t="shared" si="86"/>
        <v>45.00</v>
      </c>
      <c r="AP447" s="89" t="str">
        <f t="shared" si="87"/>
        <v>0.001010</v>
      </c>
      <c r="AQ447" s="89" t="str">
        <f t="shared" si="88"/>
        <v>188.4</v>
      </c>
      <c r="AR447" s="89" t="str">
        <f t="shared" si="89"/>
        <v>188.5</v>
      </c>
      <c r="AS447" s="89" t="str">
        <f t="shared" si="90"/>
        <v>0.6386</v>
      </c>
      <c r="AT447" s="89"/>
      <c r="AU447" s="99">
        <v>0.05</v>
      </c>
      <c r="AV447" s="99">
        <v>45</v>
      </c>
      <c r="AW447" s="99">
        <v>1.0099100000000001E-3</v>
      </c>
      <c r="AX447" s="99">
        <v>188.41950449999999</v>
      </c>
      <c r="AY447" s="99">
        <v>188.47</v>
      </c>
      <c r="AZ447" s="99">
        <v>0.63859999999999995</v>
      </c>
      <c r="BA447" s="120" t="s">
        <v>8</v>
      </c>
      <c r="BB447" s="4">
        <v>447</v>
      </c>
      <c r="BC447" s="4">
        <v>0.05</v>
      </c>
    </row>
    <row r="448" spans="2:55">
      <c r="B448">
        <v>447</v>
      </c>
      <c r="C448" s="5">
        <f t="shared" si="79"/>
        <v>0.05</v>
      </c>
      <c r="D448" s="5">
        <f t="shared" si="80"/>
        <v>50</v>
      </c>
      <c r="E448" s="5" t="str">
        <f t="shared" si="81"/>
        <v>0.001012</v>
      </c>
      <c r="F448" s="5" t="str">
        <f t="shared" si="82"/>
        <v>209.3</v>
      </c>
      <c r="G448" s="5" t="str">
        <f t="shared" si="83"/>
        <v>209.4</v>
      </c>
      <c r="H448" s="5" t="str">
        <f t="shared" si="84"/>
        <v>0.7038</v>
      </c>
      <c r="I448" s="4" t="s">
        <v>8</v>
      </c>
      <c r="AN448" s="89" t="str">
        <f t="shared" si="85"/>
        <v>0.05000</v>
      </c>
      <c r="AO448" s="89" t="str">
        <f t="shared" si="86"/>
        <v>50.00</v>
      </c>
      <c r="AP448" s="89" t="str">
        <f t="shared" si="87"/>
        <v>0.001012</v>
      </c>
      <c r="AQ448" s="89" t="str">
        <f t="shared" si="88"/>
        <v>209.3</v>
      </c>
      <c r="AR448" s="89" t="str">
        <f t="shared" si="89"/>
        <v>209.4</v>
      </c>
      <c r="AS448" s="89" t="str">
        <f t="shared" si="90"/>
        <v>0.7038</v>
      </c>
      <c r="AT448" s="89"/>
      <c r="AU448" s="99">
        <v>0.05</v>
      </c>
      <c r="AV448" s="99">
        <v>50</v>
      </c>
      <c r="AW448" s="99">
        <v>1.01213E-3</v>
      </c>
      <c r="AX448" s="99">
        <v>209.31939350000002</v>
      </c>
      <c r="AY448" s="99">
        <v>209.37</v>
      </c>
      <c r="AZ448" s="99">
        <v>0.70379000000000003</v>
      </c>
      <c r="BA448" s="120" t="s">
        <v>8</v>
      </c>
      <c r="BB448" s="4">
        <v>448</v>
      </c>
      <c r="BC448" s="4">
        <v>0.05</v>
      </c>
    </row>
    <row r="449" spans="2:55">
      <c r="B449">
        <v>448</v>
      </c>
      <c r="C449" s="5">
        <f t="shared" si="79"/>
        <v>0.05</v>
      </c>
      <c r="D449" s="5">
        <f t="shared" si="80"/>
        <v>55</v>
      </c>
      <c r="E449" s="5" t="str">
        <f t="shared" si="81"/>
        <v>0.001015</v>
      </c>
      <c r="F449" s="5" t="str">
        <f t="shared" si="82"/>
        <v>230.2</v>
      </c>
      <c r="G449" s="5" t="str">
        <f t="shared" si="83"/>
        <v>230.3</v>
      </c>
      <c r="H449" s="5" t="str">
        <f t="shared" si="84"/>
        <v>0.7680</v>
      </c>
      <c r="I449" s="4" t="s">
        <v>8</v>
      </c>
      <c r="AN449" s="89" t="str">
        <f t="shared" si="85"/>
        <v>0.05000</v>
      </c>
      <c r="AO449" s="89" t="str">
        <f t="shared" si="86"/>
        <v>55.00</v>
      </c>
      <c r="AP449" s="89" t="str">
        <f t="shared" si="87"/>
        <v>0.001015</v>
      </c>
      <c r="AQ449" s="89" t="str">
        <f t="shared" si="88"/>
        <v>230.2</v>
      </c>
      <c r="AR449" s="89" t="str">
        <f t="shared" si="89"/>
        <v>230.3</v>
      </c>
      <c r="AS449" s="89" t="str">
        <f t="shared" si="90"/>
        <v>0.7680</v>
      </c>
      <c r="AT449" s="89"/>
      <c r="AU449" s="99">
        <v>0.05</v>
      </c>
      <c r="AV449" s="99">
        <v>55</v>
      </c>
      <c r="AW449" s="99">
        <v>1.01454E-3</v>
      </c>
      <c r="AX449" s="99">
        <v>230.239273</v>
      </c>
      <c r="AY449" s="99">
        <v>230.29</v>
      </c>
      <c r="AZ449" s="99">
        <v>0.76800999999999997</v>
      </c>
      <c r="BA449" s="120" t="s">
        <v>8</v>
      </c>
      <c r="BB449" s="4">
        <v>449</v>
      </c>
      <c r="BC449" s="4">
        <v>0.05</v>
      </c>
    </row>
    <row r="450" spans="2:55">
      <c r="B450">
        <v>449</v>
      </c>
      <c r="C450" s="5">
        <f t="shared" si="79"/>
        <v>0.05</v>
      </c>
      <c r="D450" s="5">
        <f t="shared" si="80"/>
        <v>60</v>
      </c>
      <c r="E450" s="5" t="str">
        <f t="shared" si="81"/>
        <v>0.001017</v>
      </c>
      <c r="F450" s="5" t="str">
        <f t="shared" si="82"/>
        <v>251.2</v>
      </c>
      <c r="G450" s="5" t="str">
        <f t="shared" si="83"/>
        <v>251.2</v>
      </c>
      <c r="H450" s="5" t="str">
        <f t="shared" si="84"/>
        <v>0.8313</v>
      </c>
      <c r="I450" s="4" t="s">
        <v>8</v>
      </c>
      <c r="AN450" s="89" t="str">
        <f t="shared" si="85"/>
        <v>0.05000</v>
      </c>
      <c r="AO450" s="89" t="str">
        <f t="shared" si="86"/>
        <v>60.00</v>
      </c>
      <c r="AP450" s="89" t="str">
        <f t="shared" si="87"/>
        <v>0.001017</v>
      </c>
      <c r="AQ450" s="89" t="str">
        <f t="shared" si="88"/>
        <v>251.2</v>
      </c>
      <c r="AR450" s="89" t="str">
        <f t="shared" si="89"/>
        <v>251.2</v>
      </c>
      <c r="AS450" s="89" t="str">
        <f t="shared" si="90"/>
        <v>0.8313</v>
      </c>
      <c r="AT450" s="89"/>
      <c r="AU450" s="99">
        <v>0.05</v>
      </c>
      <c r="AV450" s="99">
        <v>60</v>
      </c>
      <c r="AW450" s="99">
        <v>1.0171099999999999E-3</v>
      </c>
      <c r="AX450" s="99">
        <v>251.1591445</v>
      </c>
      <c r="AY450" s="99">
        <v>251.21</v>
      </c>
      <c r="AZ450" s="99">
        <v>0.83128000000000002</v>
      </c>
      <c r="BA450" s="120" t="s">
        <v>8</v>
      </c>
      <c r="BB450" s="4">
        <v>450</v>
      </c>
      <c r="BC450" s="4">
        <v>0.05</v>
      </c>
    </row>
    <row r="451" spans="2:55">
      <c r="B451">
        <v>450</v>
      </c>
      <c r="C451" s="5">
        <f t="shared" si="79"/>
        <v>0.05</v>
      </c>
      <c r="D451" s="5">
        <f t="shared" si="80"/>
        <v>65</v>
      </c>
      <c r="E451" s="5" t="str">
        <f t="shared" si="81"/>
        <v>0.001020</v>
      </c>
      <c r="F451" s="5" t="str">
        <f t="shared" si="82"/>
        <v>272.1</v>
      </c>
      <c r="G451" s="5" t="str">
        <f t="shared" si="83"/>
        <v>272.1</v>
      </c>
      <c r="H451" s="5" t="str">
        <f t="shared" si="84"/>
        <v>0.8936</v>
      </c>
      <c r="I451" s="4" t="s">
        <v>8</v>
      </c>
      <c r="AN451" s="89" t="str">
        <f t="shared" si="85"/>
        <v>0.05000</v>
      </c>
      <c r="AO451" s="89" t="str">
        <f t="shared" si="86"/>
        <v>65.00</v>
      </c>
      <c r="AP451" s="89" t="str">
        <f t="shared" si="87"/>
        <v>0.001020</v>
      </c>
      <c r="AQ451" s="89" t="str">
        <f t="shared" si="88"/>
        <v>272.1</v>
      </c>
      <c r="AR451" s="89" t="str">
        <f t="shared" si="89"/>
        <v>272.1</v>
      </c>
      <c r="AS451" s="89" t="str">
        <f t="shared" si="90"/>
        <v>0.8936</v>
      </c>
      <c r="AT451" s="89"/>
      <c r="AU451" s="99">
        <v>0.05</v>
      </c>
      <c r="AV451" s="99">
        <v>65</v>
      </c>
      <c r="AW451" s="99">
        <v>1.01986E-3</v>
      </c>
      <c r="AX451" s="99">
        <v>272.08900699999998</v>
      </c>
      <c r="AY451" s="99">
        <v>272.14</v>
      </c>
      <c r="AZ451" s="99">
        <v>0.89363999999999999</v>
      </c>
      <c r="BA451" s="120" t="s">
        <v>8</v>
      </c>
      <c r="BB451" s="4">
        <v>451</v>
      </c>
      <c r="BC451" s="4">
        <v>0.05</v>
      </c>
    </row>
    <row r="452" spans="2:55">
      <c r="B452">
        <v>451</v>
      </c>
      <c r="C452" s="5">
        <f t="shared" si="79"/>
        <v>0.05</v>
      </c>
      <c r="D452" s="5">
        <f t="shared" si="80"/>
        <v>70</v>
      </c>
      <c r="E452" s="5" t="str">
        <f t="shared" si="81"/>
        <v>0.001023</v>
      </c>
      <c r="F452" s="5" t="str">
        <f t="shared" si="82"/>
        <v>293.0</v>
      </c>
      <c r="G452" s="5" t="str">
        <f t="shared" si="83"/>
        <v>293.1</v>
      </c>
      <c r="H452" s="5" t="str">
        <f t="shared" si="84"/>
        <v>0.9551</v>
      </c>
      <c r="I452" s="4" t="s">
        <v>8</v>
      </c>
      <c r="AN452" s="89" t="str">
        <f t="shared" si="85"/>
        <v>0.05000</v>
      </c>
      <c r="AO452" s="89" t="str">
        <f t="shared" si="86"/>
        <v>70.00</v>
      </c>
      <c r="AP452" s="89" t="str">
        <f t="shared" si="87"/>
        <v>0.001023</v>
      </c>
      <c r="AQ452" s="89" t="str">
        <f t="shared" si="88"/>
        <v>293.0</v>
      </c>
      <c r="AR452" s="89" t="str">
        <f t="shared" si="89"/>
        <v>293.1</v>
      </c>
      <c r="AS452" s="89" t="str">
        <f t="shared" si="90"/>
        <v>0.9551</v>
      </c>
      <c r="AT452" s="89"/>
      <c r="AU452" s="99">
        <v>0.05</v>
      </c>
      <c r="AV452" s="99">
        <v>70</v>
      </c>
      <c r="AW452" s="99">
        <v>1.0227599999999999E-3</v>
      </c>
      <c r="AX452" s="99">
        <v>293.028862</v>
      </c>
      <c r="AY452" s="99">
        <v>293.08</v>
      </c>
      <c r="AZ452" s="99">
        <v>0.95511999999999997</v>
      </c>
      <c r="BA452" s="120" t="s">
        <v>8</v>
      </c>
      <c r="BB452" s="4">
        <v>452</v>
      </c>
      <c r="BC452" s="4">
        <v>0.05</v>
      </c>
    </row>
    <row r="453" spans="2:55">
      <c r="B453">
        <v>452</v>
      </c>
      <c r="C453" s="5">
        <f t="shared" si="79"/>
        <v>0.05</v>
      </c>
      <c r="D453" s="5">
        <f t="shared" si="80"/>
        <v>75</v>
      </c>
      <c r="E453" s="5" t="str">
        <f t="shared" si="81"/>
        <v>0.001026</v>
      </c>
      <c r="F453" s="5" t="str">
        <f t="shared" si="82"/>
        <v>314.0</v>
      </c>
      <c r="G453" s="5" t="str">
        <f t="shared" si="83"/>
        <v>314.0</v>
      </c>
      <c r="H453" s="5" t="str">
        <f t="shared" si="84"/>
        <v>1.016</v>
      </c>
      <c r="I453" s="4" t="s">
        <v>8</v>
      </c>
      <c r="AN453" s="89" t="str">
        <f t="shared" si="85"/>
        <v>0.05000</v>
      </c>
      <c r="AO453" s="89" t="str">
        <f t="shared" si="86"/>
        <v>75.00</v>
      </c>
      <c r="AP453" s="89" t="str">
        <f t="shared" si="87"/>
        <v>0.001026</v>
      </c>
      <c r="AQ453" s="89" t="str">
        <f t="shared" si="88"/>
        <v>314.0</v>
      </c>
      <c r="AR453" s="89" t="str">
        <f t="shared" si="89"/>
        <v>314.0</v>
      </c>
      <c r="AS453" s="89" t="str">
        <f t="shared" si="90"/>
        <v>1.016</v>
      </c>
      <c r="AT453" s="89"/>
      <c r="AU453" s="99">
        <v>0.05</v>
      </c>
      <c r="AV453" s="99">
        <v>75</v>
      </c>
      <c r="AW453" s="99">
        <v>1.0258299999999999E-3</v>
      </c>
      <c r="AX453" s="99">
        <v>313.98870850000003</v>
      </c>
      <c r="AY453" s="99">
        <v>314.04000000000002</v>
      </c>
      <c r="AZ453" s="99">
        <v>1.0158</v>
      </c>
      <c r="BA453" s="120" t="s">
        <v>8</v>
      </c>
      <c r="BB453" s="4">
        <v>453</v>
      </c>
      <c r="BC453" s="4">
        <v>0.05</v>
      </c>
    </row>
    <row r="454" spans="2:55">
      <c r="B454">
        <v>453</v>
      </c>
      <c r="C454" s="5">
        <f t="shared" si="79"/>
        <v>0.05</v>
      </c>
      <c r="D454" s="5">
        <f t="shared" si="80"/>
        <v>80</v>
      </c>
      <c r="E454" s="5" t="str">
        <f t="shared" si="81"/>
        <v>0.001029</v>
      </c>
      <c r="F454" s="5" t="str">
        <f t="shared" si="82"/>
        <v>335.0</v>
      </c>
      <c r="G454" s="5" t="str">
        <f t="shared" si="83"/>
        <v>335.0</v>
      </c>
      <c r="H454" s="5" t="str">
        <f t="shared" si="84"/>
        <v>1.076</v>
      </c>
      <c r="I454" s="4" t="s">
        <v>8</v>
      </c>
      <c r="AN454" s="89" t="str">
        <f t="shared" si="85"/>
        <v>0.05000</v>
      </c>
      <c r="AO454" s="89" t="str">
        <f t="shared" si="86"/>
        <v>80.00</v>
      </c>
      <c r="AP454" s="89" t="str">
        <f t="shared" si="87"/>
        <v>0.001029</v>
      </c>
      <c r="AQ454" s="89" t="str">
        <f t="shared" si="88"/>
        <v>335.0</v>
      </c>
      <c r="AR454" s="89" t="str">
        <f t="shared" si="89"/>
        <v>335.0</v>
      </c>
      <c r="AS454" s="89" t="str">
        <f t="shared" si="90"/>
        <v>1.076</v>
      </c>
      <c r="AT454" s="89"/>
      <c r="AU454" s="99">
        <v>0.05</v>
      </c>
      <c r="AV454" s="99">
        <v>80</v>
      </c>
      <c r="AW454" s="99">
        <v>1.0290500000000001E-3</v>
      </c>
      <c r="AX454" s="99">
        <v>334.95854750000001</v>
      </c>
      <c r="AY454" s="99">
        <v>335.01</v>
      </c>
      <c r="AZ454" s="99">
        <v>1.0755999999999999</v>
      </c>
      <c r="BA454" s="120" t="s">
        <v>8</v>
      </c>
      <c r="BB454" s="4">
        <v>454</v>
      </c>
      <c r="BC454" s="4">
        <v>0.05</v>
      </c>
    </row>
    <row r="455" spans="2:55">
      <c r="B455">
        <v>454</v>
      </c>
      <c r="C455" s="5">
        <f t="shared" si="79"/>
        <v>0.05</v>
      </c>
      <c r="D455" s="5">
        <f t="shared" si="80"/>
        <v>81.319999999999993</v>
      </c>
      <c r="E455" s="5" t="str">
        <f t="shared" si="81"/>
        <v>0.001030</v>
      </c>
      <c r="F455" s="5" t="str">
        <f t="shared" si="82"/>
        <v>340.5</v>
      </c>
      <c r="G455" s="5" t="str">
        <f t="shared" si="83"/>
        <v>340.5</v>
      </c>
      <c r="H455" s="5" t="str">
        <f t="shared" si="84"/>
        <v>1.091</v>
      </c>
      <c r="I455" s="4" t="s">
        <v>10</v>
      </c>
      <c r="AN455" s="89" t="str">
        <f t="shared" si="85"/>
        <v>0.05000</v>
      </c>
      <c r="AO455" s="89" t="str">
        <f t="shared" si="86"/>
        <v>81.32</v>
      </c>
      <c r="AP455" s="89" t="str">
        <f t="shared" si="87"/>
        <v>0.001030</v>
      </c>
      <c r="AQ455" s="89" t="str">
        <f t="shared" si="88"/>
        <v>340.5</v>
      </c>
      <c r="AR455" s="89" t="str">
        <f t="shared" si="89"/>
        <v>340.5</v>
      </c>
      <c r="AS455" s="89" t="str">
        <f t="shared" si="90"/>
        <v>1.091</v>
      </c>
      <c r="AT455" s="89"/>
      <c r="AU455" s="99">
        <v>0.05</v>
      </c>
      <c r="AV455" s="99">
        <v>81.316999999999993</v>
      </c>
      <c r="AW455" s="99">
        <v>1.0299300000000001E-3</v>
      </c>
      <c r="AX455" s="99">
        <v>340.48850350000004</v>
      </c>
      <c r="AY455" s="99">
        <v>340.54</v>
      </c>
      <c r="AZ455" s="99">
        <v>1.0911999999999999</v>
      </c>
      <c r="BA455" s="120" t="s">
        <v>10</v>
      </c>
      <c r="BB455" s="4">
        <v>455</v>
      </c>
      <c r="BC455" s="4">
        <v>0.05</v>
      </c>
    </row>
    <row r="456" spans="2:55">
      <c r="B456">
        <v>455</v>
      </c>
      <c r="C456" s="5">
        <f t="shared" si="79"/>
        <v>0.05</v>
      </c>
      <c r="D456" s="5">
        <f t="shared" si="80"/>
        <v>81.319999999999993</v>
      </c>
      <c r="E456" s="5" t="str">
        <f t="shared" si="81"/>
        <v>3.240</v>
      </c>
      <c r="F456" s="5" t="str">
        <f t="shared" si="82"/>
        <v>2483</v>
      </c>
      <c r="G456" s="5" t="str">
        <f t="shared" si="83"/>
        <v>2645</v>
      </c>
      <c r="H456" s="5" t="str">
        <f t="shared" si="84"/>
        <v>7.593</v>
      </c>
      <c r="I456" s="4" t="s">
        <v>11</v>
      </c>
      <c r="AN456" s="89" t="str">
        <f t="shared" si="85"/>
        <v>0.05000</v>
      </c>
      <c r="AO456" s="89" t="str">
        <f t="shared" si="86"/>
        <v>81.32</v>
      </c>
      <c r="AP456" s="89" t="str">
        <f t="shared" si="87"/>
        <v>3.240</v>
      </c>
      <c r="AQ456" s="89" t="str">
        <f t="shared" si="88"/>
        <v>2483</v>
      </c>
      <c r="AR456" s="89" t="str">
        <f t="shared" si="89"/>
        <v>2645</v>
      </c>
      <c r="AS456" s="89" t="str">
        <f t="shared" si="90"/>
        <v>7.593</v>
      </c>
      <c r="AT456" s="89"/>
      <c r="AU456" s="99">
        <v>0.05</v>
      </c>
      <c r="AV456" s="99">
        <v>81.316999999999993</v>
      </c>
      <c r="AW456" s="99">
        <v>3.24</v>
      </c>
      <c r="AX456" s="99">
        <v>2483.1999999999998</v>
      </c>
      <c r="AY456" s="99">
        <v>2645.2</v>
      </c>
      <c r="AZ456" s="99">
        <v>7.593</v>
      </c>
      <c r="BA456" s="120" t="s">
        <v>11</v>
      </c>
      <c r="BB456" s="4">
        <v>456</v>
      </c>
      <c r="BC456" s="4">
        <v>0.05</v>
      </c>
    </row>
    <row r="457" spans="2:55">
      <c r="B457">
        <v>456</v>
      </c>
      <c r="C457" s="5">
        <f t="shared" si="79"/>
        <v>0.05</v>
      </c>
      <c r="D457" s="5">
        <f t="shared" si="80"/>
        <v>85</v>
      </c>
      <c r="E457" s="5" t="str">
        <f t="shared" si="81"/>
        <v>3.275</v>
      </c>
      <c r="F457" s="5" t="str">
        <f t="shared" si="82"/>
        <v>2489</v>
      </c>
      <c r="G457" s="5" t="str">
        <f t="shared" si="83"/>
        <v>2653</v>
      </c>
      <c r="H457" s="5" t="str">
        <f t="shared" si="84"/>
        <v>7.614</v>
      </c>
      <c r="I457" s="4" t="s">
        <v>9</v>
      </c>
      <c r="AN457" s="89" t="str">
        <f t="shared" si="85"/>
        <v>0.05000</v>
      </c>
      <c r="AO457" s="89" t="str">
        <f t="shared" si="86"/>
        <v>85.00</v>
      </c>
      <c r="AP457" s="89" t="str">
        <f t="shared" si="87"/>
        <v>3.275</v>
      </c>
      <c r="AQ457" s="89" t="str">
        <f t="shared" si="88"/>
        <v>2489</v>
      </c>
      <c r="AR457" s="89" t="str">
        <f t="shared" si="89"/>
        <v>2653</v>
      </c>
      <c r="AS457" s="89" t="str">
        <f t="shared" si="90"/>
        <v>7.614</v>
      </c>
      <c r="AT457" s="89"/>
      <c r="AU457" s="99">
        <v>0.05</v>
      </c>
      <c r="AV457" s="99">
        <v>85</v>
      </c>
      <c r="AW457" s="99">
        <v>3.2754000000000003</v>
      </c>
      <c r="AX457" s="99">
        <v>2488.83</v>
      </c>
      <c r="AY457" s="99">
        <v>2652.6</v>
      </c>
      <c r="AZ457" s="99">
        <v>7.6138000000000003</v>
      </c>
      <c r="BA457" s="120" t="s">
        <v>9</v>
      </c>
      <c r="BB457" s="4">
        <v>457</v>
      </c>
      <c r="BC457" s="4">
        <v>0.05</v>
      </c>
    </row>
    <row r="458" spans="2:55">
      <c r="B458">
        <v>457</v>
      </c>
      <c r="C458" s="5">
        <f t="shared" si="79"/>
        <v>0.05</v>
      </c>
      <c r="D458" s="5">
        <f t="shared" si="80"/>
        <v>90</v>
      </c>
      <c r="E458" s="5" t="str">
        <f t="shared" si="81"/>
        <v>3.323</v>
      </c>
      <c r="F458" s="5" t="str">
        <f t="shared" si="82"/>
        <v>2496</v>
      </c>
      <c r="G458" s="5" t="str">
        <f t="shared" si="83"/>
        <v>2663</v>
      </c>
      <c r="H458" s="5" t="str">
        <f t="shared" si="84"/>
        <v>7.642</v>
      </c>
      <c r="I458" s="4" t="s">
        <v>9</v>
      </c>
      <c r="AN458" s="89" t="str">
        <f t="shared" si="85"/>
        <v>0.05000</v>
      </c>
      <c r="AO458" s="89" t="str">
        <f t="shared" si="86"/>
        <v>90.00</v>
      </c>
      <c r="AP458" s="89" t="str">
        <f t="shared" si="87"/>
        <v>3.323</v>
      </c>
      <c r="AQ458" s="89" t="str">
        <f t="shared" si="88"/>
        <v>2496</v>
      </c>
      <c r="AR458" s="89" t="str">
        <f t="shared" si="89"/>
        <v>2663</v>
      </c>
      <c r="AS458" s="89" t="str">
        <f t="shared" si="90"/>
        <v>7.642</v>
      </c>
      <c r="AT458" s="89"/>
      <c r="AU458" s="99">
        <v>0.05</v>
      </c>
      <c r="AV458" s="99">
        <v>90</v>
      </c>
      <c r="AW458" s="99">
        <v>3.3233000000000001</v>
      </c>
      <c r="AX458" s="99">
        <v>2496.4349999999999</v>
      </c>
      <c r="AY458" s="99">
        <v>2662.6</v>
      </c>
      <c r="AZ458" s="99">
        <v>7.6414999999999997</v>
      </c>
      <c r="BA458" s="120" t="s">
        <v>9</v>
      </c>
      <c r="BB458" s="4">
        <v>458</v>
      </c>
      <c r="BC458" s="4">
        <v>0.05</v>
      </c>
    </row>
    <row r="459" spans="2:55">
      <c r="B459">
        <v>458</v>
      </c>
      <c r="C459" s="5">
        <f t="shared" si="79"/>
        <v>0.05</v>
      </c>
      <c r="D459" s="5">
        <f t="shared" si="80"/>
        <v>95</v>
      </c>
      <c r="E459" s="5" t="str">
        <f t="shared" si="81"/>
        <v>3.371</v>
      </c>
      <c r="F459" s="5" t="str">
        <f t="shared" si="82"/>
        <v>2504</v>
      </c>
      <c r="G459" s="5" t="str">
        <f t="shared" si="83"/>
        <v>2673</v>
      </c>
      <c r="H459" s="5" t="str">
        <f t="shared" si="84"/>
        <v>7.669</v>
      </c>
      <c r="I459" s="4" t="s">
        <v>9</v>
      </c>
      <c r="AN459" s="89" t="str">
        <f t="shared" si="85"/>
        <v>0.05000</v>
      </c>
      <c r="AO459" s="89" t="str">
        <f t="shared" si="86"/>
        <v>95.00</v>
      </c>
      <c r="AP459" s="89" t="str">
        <f t="shared" si="87"/>
        <v>3.371</v>
      </c>
      <c r="AQ459" s="89" t="str">
        <f t="shared" si="88"/>
        <v>2504</v>
      </c>
      <c r="AR459" s="89" t="str">
        <f t="shared" si="89"/>
        <v>2673</v>
      </c>
      <c r="AS459" s="89" t="str">
        <f t="shared" si="90"/>
        <v>7.669</v>
      </c>
      <c r="AT459" s="89"/>
      <c r="AU459" s="99">
        <v>0.05</v>
      </c>
      <c r="AV459" s="99">
        <v>95</v>
      </c>
      <c r="AW459" s="99">
        <v>3.3710999999999998</v>
      </c>
      <c r="AX459" s="99">
        <v>2503.9450000000002</v>
      </c>
      <c r="AY459" s="99">
        <v>2672.5</v>
      </c>
      <c r="AZ459" s="99">
        <v>7.6685999999999996</v>
      </c>
      <c r="BA459" s="120" t="s">
        <v>9</v>
      </c>
      <c r="BB459" s="4">
        <v>459</v>
      </c>
      <c r="BC459" s="4">
        <v>0.05</v>
      </c>
    </row>
    <row r="460" spans="2:55">
      <c r="B460">
        <v>459</v>
      </c>
      <c r="C460" s="5">
        <f t="shared" si="79"/>
        <v>0.05</v>
      </c>
      <c r="D460" s="5">
        <f t="shared" si="80"/>
        <v>100</v>
      </c>
      <c r="E460" s="5" t="str">
        <f t="shared" si="81"/>
        <v>3.419</v>
      </c>
      <c r="F460" s="5" t="str">
        <f t="shared" si="82"/>
        <v>2511</v>
      </c>
      <c r="G460" s="5" t="str">
        <f t="shared" si="83"/>
        <v>2682</v>
      </c>
      <c r="H460" s="5" t="str">
        <f t="shared" si="84"/>
        <v>7.695</v>
      </c>
      <c r="I460" s="4" t="s">
        <v>9</v>
      </c>
      <c r="AN460" s="89" t="str">
        <f t="shared" si="85"/>
        <v>0.05000</v>
      </c>
      <c r="AO460" s="89" t="str">
        <f t="shared" si="86"/>
        <v>100.0</v>
      </c>
      <c r="AP460" s="89" t="str">
        <f t="shared" si="87"/>
        <v>3.419</v>
      </c>
      <c r="AQ460" s="89" t="str">
        <f t="shared" si="88"/>
        <v>2511</v>
      </c>
      <c r="AR460" s="89" t="str">
        <f t="shared" si="89"/>
        <v>2682</v>
      </c>
      <c r="AS460" s="89" t="str">
        <f t="shared" si="90"/>
        <v>7.695</v>
      </c>
      <c r="AT460" s="89"/>
      <c r="AU460" s="99">
        <v>0.05</v>
      </c>
      <c r="AV460" s="99">
        <v>100</v>
      </c>
      <c r="AW460" s="99">
        <v>3.4186999999999999</v>
      </c>
      <c r="AX460" s="99">
        <v>2511.4650000000001</v>
      </c>
      <c r="AY460" s="99">
        <v>2682.4</v>
      </c>
      <c r="AZ460" s="99">
        <v>7.6952999999999996</v>
      </c>
      <c r="BA460" s="120" t="s">
        <v>9</v>
      </c>
      <c r="BB460" s="4">
        <v>460</v>
      </c>
      <c r="BC460" s="4">
        <v>0.05</v>
      </c>
    </row>
    <row r="461" spans="2:55">
      <c r="B461">
        <v>460</v>
      </c>
      <c r="C461" s="5">
        <f t="shared" si="79"/>
        <v>0.05</v>
      </c>
      <c r="D461" s="5">
        <f t="shared" si="80"/>
        <v>105</v>
      </c>
      <c r="E461" s="5" t="str">
        <f t="shared" si="81"/>
        <v>3.466</v>
      </c>
      <c r="F461" s="5" t="str">
        <f t="shared" si="82"/>
        <v>2519</v>
      </c>
      <c r="G461" s="5" t="str">
        <f t="shared" si="83"/>
        <v>2692</v>
      </c>
      <c r="H461" s="5" t="str">
        <f t="shared" si="84"/>
        <v>7.722</v>
      </c>
      <c r="I461" s="4" t="s">
        <v>9</v>
      </c>
      <c r="AN461" s="89" t="str">
        <f t="shared" si="85"/>
        <v>0.05000</v>
      </c>
      <c r="AO461" s="89" t="str">
        <f t="shared" si="86"/>
        <v>105.0</v>
      </c>
      <c r="AP461" s="89" t="str">
        <f t="shared" si="87"/>
        <v>3.466</v>
      </c>
      <c r="AQ461" s="89" t="str">
        <f t="shared" si="88"/>
        <v>2519</v>
      </c>
      <c r="AR461" s="89" t="str">
        <f t="shared" si="89"/>
        <v>2692</v>
      </c>
      <c r="AS461" s="89" t="str">
        <f t="shared" si="90"/>
        <v>7.722</v>
      </c>
      <c r="AT461" s="89"/>
      <c r="AU461" s="99">
        <v>0.05</v>
      </c>
      <c r="AV461" s="99">
        <v>105</v>
      </c>
      <c r="AW461" s="99">
        <v>3.4661</v>
      </c>
      <c r="AX461" s="99">
        <v>2518.9950000000003</v>
      </c>
      <c r="AY461" s="99">
        <v>2692.3</v>
      </c>
      <c r="AZ461" s="99">
        <v>7.7214999999999998</v>
      </c>
      <c r="BA461" s="120" t="s">
        <v>9</v>
      </c>
      <c r="BB461" s="4">
        <v>461</v>
      </c>
      <c r="BC461" s="4">
        <v>0.05</v>
      </c>
    </row>
    <row r="462" spans="2:55">
      <c r="B462">
        <v>461</v>
      </c>
      <c r="C462" s="5">
        <f t="shared" si="79"/>
        <v>0.05</v>
      </c>
      <c r="D462" s="5">
        <f t="shared" si="80"/>
        <v>110</v>
      </c>
      <c r="E462" s="5" t="str">
        <f t="shared" si="81"/>
        <v>3.514</v>
      </c>
      <c r="F462" s="5" t="str">
        <f t="shared" si="82"/>
        <v>2526</v>
      </c>
      <c r="G462" s="5" t="str">
        <f t="shared" si="83"/>
        <v>2702</v>
      </c>
      <c r="H462" s="5" t="str">
        <f t="shared" si="84"/>
        <v>7.747</v>
      </c>
      <c r="I462" s="4" t="s">
        <v>9</v>
      </c>
      <c r="AN462" s="89" t="str">
        <f t="shared" si="85"/>
        <v>0.05000</v>
      </c>
      <c r="AO462" s="89" t="str">
        <f t="shared" si="86"/>
        <v>110.0</v>
      </c>
      <c r="AP462" s="89" t="str">
        <f t="shared" si="87"/>
        <v>3.514</v>
      </c>
      <c r="AQ462" s="89" t="str">
        <f t="shared" si="88"/>
        <v>2526</v>
      </c>
      <c r="AR462" s="89" t="str">
        <f t="shared" si="89"/>
        <v>2702</v>
      </c>
      <c r="AS462" s="89" t="str">
        <f t="shared" si="90"/>
        <v>7.747</v>
      </c>
      <c r="AT462" s="89"/>
      <c r="AU462" s="99">
        <v>0.05</v>
      </c>
      <c r="AV462" s="99">
        <v>110</v>
      </c>
      <c r="AW462" s="99">
        <v>3.5135000000000001</v>
      </c>
      <c r="AX462" s="99">
        <v>2526.4249999999997</v>
      </c>
      <c r="AY462" s="99">
        <v>2702.1</v>
      </c>
      <c r="AZ462" s="99">
        <v>7.7473999999999998</v>
      </c>
      <c r="BA462" s="120" t="s">
        <v>9</v>
      </c>
      <c r="BB462" s="4">
        <v>462</v>
      </c>
      <c r="BC462" s="4">
        <v>0.05</v>
      </c>
    </row>
    <row r="463" spans="2:55">
      <c r="B463">
        <v>462</v>
      </c>
      <c r="C463" s="5">
        <f t="shared" ref="C463:C526" si="91">_xlfn.NUMBERVALUE(AN463)</f>
        <v>0.05</v>
      </c>
      <c r="D463" s="5">
        <f t="shared" ref="D463:D526" si="92">_xlfn.NUMBERVALUE(AO463)</f>
        <v>115</v>
      </c>
      <c r="E463" s="5" t="str">
        <f t="shared" ref="E463:E526" si="93">AP463</f>
        <v>3.561</v>
      </c>
      <c r="F463" s="5" t="str">
        <f t="shared" ref="F463:F526" si="94">IF($D463=0,_xlfn.NUMBERVALUE(AQ463),AQ463)</f>
        <v>2534</v>
      </c>
      <c r="G463" s="5" t="str">
        <f t="shared" ref="G463:G526" si="95">IF($D463=0,_xlfn.NUMBERVALUE(AR463),AR463)</f>
        <v>2712</v>
      </c>
      <c r="H463" s="5" t="str">
        <f t="shared" ref="H463:H526" si="96">IF($D463=0,_xlfn.NUMBERVALUE(AS463),AS463)</f>
        <v>7.773</v>
      </c>
      <c r="I463" s="4" t="s">
        <v>9</v>
      </c>
      <c r="AN463" s="89" t="str">
        <f t="shared" ref="AN463:AN526" si="97">IF(AU463=0,"0.000",TEXT(IF(AU463&lt;0,"-","")&amp;LEFT(TEXT(ABS(AU463),"0."&amp;REPT("0",4-1)&amp;"E+00"),4+1)*10^FLOOR(LOG10(TEXT(ABS(AU463),"0."&amp;REPT("0",4-1)&amp;"E+00")),1),(""&amp;(IF(OR(AND(FLOOR(LOG10(TEXT(ABS(AU463),"0."&amp;REPT("0",4-1)&amp;"E+00")),1)+1=4,RIGHT(LEFT(TEXT(ABS(AU463),"0."&amp;REPT("0",4-1)&amp;"E+00"),4+1)*10^FLOOR(LOG10(TEXT(ABS(AU463),"0."&amp;REPT("0",4-1)&amp;"E+00")),1),1)="0"),LOG10(TEXT(ABS(AU463),"0."&amp;REPT("0",4-1)&amp;"E+00"))&lt;=4-1),"0.","#")&amp;REPT("0",IF(4-1-(FLOOR(LOG10(TEXT(ABS(AU463),"0."&amp;REPT("0",4-1)&amp;"E+00")),1))&gt;0,4-1-(FLOOR(LOG10(TEXT(ABS(AU463),"0."&amp;REPT("0",4-1)&amp;"E+00")),1)),0))))))</f>
        <v>0.05000</v>
      </c>
      <c r="AO463" s="89" t="str">
        <f t="shared" ref="AO463:AO526" si="98">IF(AV463=0,"0.000",TEXT(IF(AV463&lt;0,"-","")&amp;LEFT(TEXT(ABS(AV463),"0."&amp;REPT("0",4-1)&amp;"E+00"),4+1)*10^FLOOR(LOG10(TEXT(ABS(AV463),"0."&amp;REPT("0",4-1)&amp;"E+00")),1),(""&amp;(IF(OR(AND(FLOOR(LOG10(TEXT(ABS(AV463),"0."&amp;REPT("0",4-1)&amp;"E+00")),1)+1=4,RIGHT(LEFT(TEXT(ABS(AV463),"0."&amp;REPT("0",4-1)&amp;"E+00"),4+1)*10^FLOOR(LOG10(TEXT(ABS(AV463),"0."&amp;REPT("0",4-1)&amp;"E+00")),1),1)="0"),LOG10(TEXT(ABS(AV463),"0."&amp;REPT("0",4-1)&amp;"E+00"))&lt;=4-1),"0.","#")&amp;REPT("0",IF(4-1-(FLOOR(LOG10(TEXT(ABS(AV463),"0."&amp;REPT("0",4-1)&amp;"E+00")),1))&gt;0,4-1-(FLOOR(LOG10(TEXT(ABS(AV463),"0."&amp;REPT("0",4-1)&amp;"E+00")),1)),0))))))</f>
        <v>115.0</v>
      </c>
      <c r="AP463" s="89" t="str">
        <f t="shared" ref="AP463:AP526" si="99">IF(AW463=0,"0.000",TEXT(IF(AW463&lt;0,"-","")&amp;LEFT(TEXT(ABS(AW463),"0."&amp;REPT("0",4-1)&amp;"E+00"),4+1)*10^FLOOR(LOG10(TEXT(ABS(AW463),"0."&amp;REPT("0",4-1)&amp;"E+00")),1),(""&amp;(IF(OR(AND(FLOOR(LOG10(TEXT(ABS(AW463),"0."&amp;REPT("0",4-1)&amp;"E+00")),1)+1=4,RIGHT(LEFT(TEXT(ABS(AW463),"0."&amp;REPT("0",4-1)&amp;"E+00"),4+1)*10^FLOOR(LOG10(TEXT(ABS(AW463),"0."&amp;REPT("0",4-1)&amp;"E+00")),1),1)="0"),LOG10(TEXT(ABS(AW463),"0."&amp;REPT("0",4-1)&amp;"E+00"))&lt;=4-1),"0.","#")&amp;REPT("0",IF(4-1-(FLOOR(LOG10(TEXT(ABS(AW463),"0."&amp;REPT("0",4-1)&amp;"E+00")),1))&gt;0,4-1-(FLOOR(LOG10(TEXT(ABS(AW463),"0."&amp;REPT("0",4-1)&amp;"E+00")),1)),0))))))</f>
        <v>3.561</v>
      </c>
      <c r="AQ463" s="89" t="str">
        <f t="shared" ref="AQ463:AQ526" si="100">IF(AX463=0,"0.000",TEXT(IF(AX463&lt;0,"-","")&amp;LEFT(TEXT(ABS(AX463),"0."&amp;REPT("0",4-1)&amp;"E+00"),4+1)*10^FLOOR(LOG10(TEXT(ABS(AX463),"0."&amp;REPT("0",4-1)&amp;"E+00")),1),(""&amp;(IF(OR(AND(FLOOR(LOG10(TEXT(ABS(AX463),"0."&amp;REPT("0",4-1)&amp;"E+00")),1)+1=4,RIGHT(LEFT(TEXT(ABS(AX463),"0."&amp;REPT("0",4-1)&amp;"E+00"),4+1)*10^FLOOR(LOG10(TEXT(ABS(AX463),"0."&amp;REPT("0",4-1)&amp;"E+00")),1),1)="0"),LOG10(TEXT(ABS(AX463),"0."&amp;REPT("0",4-1)&amp;"E+00"))&lt;=4-1),"0.","#")&amp;REPT("0",IF(4-1-(FLOOR(LOG10(TEXT(ABS(AX463),"0."&amp;REPT("0",4-1)&amp;"E+00")),1))&gt;0,4-1-(FLOOR(LOG10(TEXT(ABS(AX463),"0."&amp;REPT("0",4-1)&amp;"E+00")),1)),0))))))</f>
        <v>2534</v>
      </c>
      <c r="AR463" s="89" t="str">
        <f t="shared" ref="AR463:AR526" si="101">IF(AY463=0,"0.000",TEXT(IF(AY463&lt;0,"-","")&amp;LEFT(TEXT(ABS(AY463),"0."&amp;REPT("0",4-1)&amp;"E+00"),4+1)*10^FLOOR(LOG10(TEXT(ABS(AY463),"0."&amp;REPT("0",4-1)&amp;"E+00")),1),(""&amp;(IF(OR(AND(FLOOR(LOG10(TEXT(ABS(AY463),"0."&amp;REPT("0",4-1)&amp;"E+00")),1)+1=4,RIGHT(LEFT(TEXT(ABS(AY463),"0."&amp;REPT("0",4-1)&amp;"E+00"),4+1)*10^FLOOR(LOG10(TEXT(ABS(AY463),"0."&amp;REPT("0",4-1)&amp;"E+00")),1),1)="0"),LOG10(TEXT(ABS(AY463),"0."&amp;REPT("0",4-1)&amp;"E+00"))&lt;=4-1),"0.","#")&amp;REPT("0",IF(4-1-(FLOOR(LOG10(TEXT(ABS(AY463),"0."&amp;REPT("0",4-1)&amp;"E+00")),1))&gt;0,4-1-(FLOOR(LOG10(TEXT(ABS(AY463),"0."&amp;REPT("0",4-1)&amp;"E+00")),1)),0))))))</f>
        <v>2712</v>
      </c>
      <c r="AS463" s="89" t="str">
        <f t="shared" ref="AS463:AS526" si="102">IF(AZ463=0,"0.000",TEXT(IF(AZ463&lt;0,"-","")&amp;LEFT(TEXT(ABS(AZ463),"0."&amp;REPT("0",4-1)&amp;"E+00"),4+1)*10^FLOOR(LOG10(TEXT(ABS(AZ463),"0."&amp;REPT("0",4-1)&amp;"E+00")),1),(""&amp;(IF(OR(AND(FLOOR(LOG10(TEXT(ABS(AZ463),"0."&amp;REPT("0",4-1)&amp;"E+00")),1)+1=4,RIGHT(LEFT(TEXT(ABS(AZ463),"0."&amp;REPT("0",4-1)&amp;"E+00"),4+1)*10^FLOOR(LOG10(TEXT(ABS(AZ463),"0."&amp;REPT("0",4-1)&amp;"E+00")),1),1)="0"),LOG10(TEXT(ABS(AZ463),"0."&amp;REPT("0",4-1)&amp;"E+00"))&lt;=4-1),"0.","#")&amp;REPT("0",IF(4-1-(FLOOR(LOG10(TEXT(ABS(AZ463),"0."&amp;REPT("0",4-1)&amp;"E+00")),1))&gt;0,4-1-(FLOOR(LOG10(TEXT(ABS(AZ463),"0."&amp;REPT("0",4-1)&amp;"E+00")),1)),0))))))</f>
        <v>7.773</v>
      </c>
      <c r="AT463" s="89"/>
      <c r="AU463" s="99">
        <v>0.05</v>
      </c>
      <c r="AV463" s="99">
        <v>115</v>
      </c>
      <c r="AW463" s="99">
        <v>3.5608</v>
      </c>
      <c r="AX463" s="99">
        <v>2533.86</v>
      </c>
      <c r="AY463" s="99">
        <v>2711.9</v>
      </c>
      <c r="AZ463" s="99">
        <v>7.7728000000000002</v>
      </c>
      <c r="BA463" s="120" t="s">
        <v>9</v>
      </c>
      <c r="BB463" s="4">
        <v>463</v>
      </c>
      <c r="BC463" s="4">
        <v>0.05</v>
      </c>
    </row>
    <row r="464" spans="2:55">
      <c r="B464">
        <v>463</v>
      </c>
      <c r="C464" s="5">
        <f t="shared" si="91"/>
        <v>0.05</v>
      </c>
      <c r="D464" s="5">
        <f t="shared" si="92"/>
        <v>120</v>
      </c>
      <c r="E464" s="5" t="str">
        <f t="shared" si="93"/>
        <v>3.608</v>
      </c>
      <c r="F464" s="5" t="str">
        <f t="shared" si="94"/>
        <v>2541</v>
      </c>
      <c r="G464" s="5" t="str">
        <f t="shared" si="95"/>
        <v>2722</v>
      </c>
      <c r="H464" s="5" t="str">
        <f t="shared" si="96"/>
        <v>7.798</v>
      </c>
      <c r="I464" s="4" t="s">
        <v>9</v>
      </c>
      <c r="AN464" s="89" t="str">
        <f t="shared" si="97"/>
        <v>0.05000</v>
      </c>
      <c r="AO464" s="89" t="str">
        <f t="shared" si="98"/>
        <v>120.0</v>
      </c>
      <c r="AP464" s="89" t="str">
        <f t="shared" si="99"/>
        <v>3.608</v>
      </c>
      <c r="AQ464" s="89" t="str">
        <f t="shared" si="100"/>
        <v>2541</v>
      </c>
      <c r="AR464" s="89" t="str">
        <f t="shared" si="101"/>
        <v>2722</v>
      </c>
      <c r="AS464" s="89" t="str">
        <f t="shared" si="102"/>
        <v>7.798</v>
      </c>
      <c r="AT464" s="89"/>
      <c r="AU464" s="99">
        <v>0.05</v>
      </c>
      <c r="AV464" s="99">
        <v>120</v>
      </c>
      <c r="AW464" s="99">
        <v>3.6080000000000001</v>
      </c>
      <c r="AX464" s="99">
        <v>2541.2999999999997</v>
      </c>
      <c r="AY464" s="99">
        <v>2721.7</v>
      </c>
      <c r="AZ464" s="99">
        <v>7.7977999999999996</v>
      </c>
      <c r="BA464" s="120" t="s">
        <v>9</v>
      </c>
      <c r="BB464" s="4">
        <v>464</v>
      </c>
      <c r="BC464" s="4">
        <v>0.05</v>
      </c>
    </row>
    <row r="465" spans="2:55">
      <c r="B465">
        <v>464</v>
      </c>
      <c r="C465" s="5">
        <f t="shared" si="91"/>
        <v>0.05</v>
      </c>
      <c r="D465" s="5">
        <f t="shared" si="92"/>
        <v>125</v>
      </c>
      <c r="E465" s="5" t="str">
        <f t="shared" si="93"/>
        <v>3.655</v>
      </c>
      <c r="F465" s="5" t="str">
        <f t="shared" si="94"/>
        <v>2549</v>
      </c>
      <c r="G465" s="5" t="str">
        <f t="shared" si="95"/>
        <v>2732</v>
      </c>
      <c r="H465" s="5" t="str">
        <f t="shared" si="96"/>
        <v>7.823</v>
      </c>
      <c r="I465" s="4" t="s">
        <v>9</v>
      </c>
      <c r="AN465" s="89" t="str">
        <f t="shared" si="97"/>
        <v>0.05000</v>
      </c>
      <c r="AO465" s="89" t="str">
        <f t="shared" si="98"/>
        <v>125.0</v>
      </c>
      <c r="AP465" s="89" t="str">
        <f t="shared" si="99"/>
        <v>3.655</v>
      </c>
      <c r="AQ465" s="89" t="str">
        <f t="shared" si="100"/>
        <v>2549</v>
      </c>
      <c r="AR465" s="89" t="str">
        <f t="shared" si="101"/>
        <v>2732</v>
      </c>
      <c r="AS465" s="89" t="str">
        <f t="shared" si="102"/>
        <v>7.823</v>
      </c>
      <c r="AT465" s="89"/>
      <c r="AU465" s="99">
        <v>0.05</v>
      </c>
      <c r="AV465" s="99">
        <v>125</v>
      </c>
      <c r="AW465" s="99">
        <v>3.6551</v>
      </c>
      <c r="AX465" s="99">
        <v>2548.7449999999999</v>
      </c>
      <c r="AY465" s="99">
        <v>2731.5</v>
      </c>
      <c r="AZ465" s="99">
        <v>7.8224999999999998</v>
      </c>
      <c r="BA465" s="120" t="s">
        <v>9</v>
      </c>
      <c r="BB465" s="4">
        <v>465</v>
      </c>
      <c r="BC465" s="4">
        <v>0.05</v>
      </c>
    </row>
    <row r="466" spans="2:55">
      <c r="B466">
        <v>465</v>
      </c>
      <c r="C466" s="5">
        <f t="shared" si="91"/>
        <v>0.05</v>
      </c>
      <c r="D466" s="5">
        <f t="shared" si="92"/>
        <v>130</v>
      </c>
      <c r="E466" s="5" t="str">
        <f t="shared" si="93"/>
        <v>3.702</v>
      </c>
      <c r="F466" s="5" t="str">
        <f t="shared" si="94"/>
        <v>2556</v>
      </c>
      <c r="G466" s="5" t="str">
        <f t="shared" si="95"/>
        <v>2741</v>
      </c>
      <c r="H466" s="5" t="str">
        <f t="shared" si="96"/>
        <v>7.847</v>
      </c>
      <c r="I466" s="4" t="s">
        <v>9</v>
      </c>
      <c r="AN466" s="89" t="str">
        <f t="shared" si="97"/>
        <v>0.05000</v>
      </c>
      <c r="AO466" s="89" t="str">
        <f t="shared" si="98"/>
        <v>130.0</v>
      </c>
      <c r="AP466" s="89" t="str">
        <f t="shared" si="99"/>
        <v>3.702</v>
      </c>
      <c r="AQ466" s="89" t="str">
        <f t="shared" si="100"/>
        <v>2556</v>
      </c>
      <c r="AR466" s="89" t="str">
        <f t="shared" si="101"/>
        <v>2741</v>
      </c>
      <c r="AS466" s="89" t="str">
        <f t="shared" si="102"/>
        <v>7.847</v>
      </c>
      <c r="AT466" s="89"/>
      <c r="AU466" s="99">
        <v>0.05</v>
      </c>
      <c r="AV466" s="99">
        <v>130</v>
      </c>
      <c r="AW466" s="99">
        <v>3.7020999999999997</v>
      </c>
      <c r="AX466" s="99">
        <v>2556.0949999999998</v>
      </c>
      <c r="AY466" s="99">
        <v>2741.2</v>
      </c>
      <c r="AZ466" s="99">
        <v>7.8468999999999998</v>
      </c>
      <c r="BA466" s="120" t="s">
        <v>9</v>
      </c>
      <c r="BB466" s="4">
        <v>466</v>
      </c>
      <c r="BC466" s="4">
        <v>0.05</v>
      </c>
    </row>
    <row r="467" spans="2:55">
      <c r="B467">
        <v>466</v>
      </c>
      <c r="C467" s="5">
        <f t="shared" si="91"/>
        <v>0.05</v>
      </c>
      <c r="D467" s="5">
        <f t="shared" si="92"/>
        <v>135</v>
      </c>
      <c r="E467" s="5" t="str">
        <f t="shared" si="93"/>
        <v>3.749</v>
      </c>
      <c r="F467" s="5" t="str">
        <f t="shared" si="94"/>
        <v>2564</v>
      </c>
      <c r="G467" s="5" t="str">
        <f t="shared" si="95"/>
        <v>2751</v>
      </c>
      <c r="H467" s="5" t="str">
        <f t="shared" si="96"/>
        <v>7.871</v>
      </c>
      <c r="I467" s="4" t="s">
        <v>9</v>
      </c>
      <c r="AN467" s="89" t="str">
        <f t="shared" si="97"/>
        <v>0.05000</v>
      </c>
      <c r="AO467" s="89" t="str">
        <f t="shared" si="98"/>
        <v>135.0</v>
      </c>
      <c r="AP467" s="89" t="str">
        <f t="shared" si="99"/>
        <v>3.749</v>
      </c>
      <c r="AQ467" s="89" t="str">
        <f t="shared" si="100"/>
        <v>2564</v>
      </c>
      <c r="AR467" s="89" t="str">
        <f t="shared" si="101"/>
        <v>2751</v>
      </c>
      <c r="AS467" s="89" t="str">
        <f t="shared" si="102"/>
        <v>7.871</v>
      </c>
      <c r="AT467" s="89"/>
      <c r="AU467" s="99">
        <v>0.05</v>
      </c>
      <c r="AV467" s="99">
        <v>135</v>
      </c>
      <c r="AW467" s="99">
        <v>3.7490999999999999</v>
      </c>
      <c r="AX467" s="99">
        <v>2563.5450000000001</v>
      </c>
      <c r="AY467" s="99">
        <v>2751</v>
      </c>
      <c r="AZ467" s="99">
        <v>7.8710000000000004</v>
      </c>
      <c r="BA467" s="120" t="s">
        <v>9</v>
      </c>
      <c r="BB467" s="4">
        <v>467</v>
      </c>
      <c r="BC467" s="4">
        <v>0.05</v>
      </c>
    </row>
    <row r="468" spans="2:55">
      <c r="B468">
        <v>467</v>
      </c>
      <c r="C468" s="5">
        <f t="shared" si="91"/>
        <v>0.05</v>
      </c>
      <c r="D468" s="5">
        <f t="shared" si="92"/>
        <v>140</v>
      </c>
      <c r="E468" s="5" t="str">
        <f t="shared" si="93"/>
        <v>3.796</v>
      </c>
      <c r="F468" s="5" t="str">
        <f t="shared" si="94"/>
        <v>2571</v>
      </c>
      <c r="G468" s="5" t="str">
        <f t="shared" si="95"/>
        <v>2761</v>
      </c>
      <c r="H468" s="5" t="str">
        <f t="shared" si="96"/>
        <v>7.895</v>
      </c>
      <c r="I468" s="4" t="s">
        <v>9</v>
      </c>
      <c r="AN468" s="89" t="str">
        <f t="shared" si="97"/>
        <v>0.05000</v>
      </c>
      <c r="AO468" s="89" t="str">
        <f t="shared" si="98"/>
        <v>140.0</v>
      </c>
      <c r="AP468" s="89" t="str">
        <f t="shared" si="99"/>
        <v>3.796</v>
      </c>
      <c r="AQ468" s="89" t="str">
        <f t="shared" si="100"/>
        <v>2571</v>
      </c>
      <c r="AR468" s="89" t="str">
        <f t="shared" si="101"/>
        <v>2761</v>
      </c>
      <c r="AS468" s="89" t="str">
        <f t="shared" si="102"/>
        <v>7.895</v>
      </c>
      <c r="AT468" s="89"/>
      <c r="AU468" s="99">
        <v>0.05</v>
      </c>
      <c r="AV468" s="99">
        <v>140</v>
      </c>
      <c r="AW468" s="99">
        <v>3.7959999999999998</v>
      </c>
      <c r="AX468" s="99">
        <v>2570.8999999999996</v>
      </c>
      <c r="AY468" s="99">
        <v>2760.7</v>
      </c>
      <c r="AZ468" s="99">
        <v>7.8947000000000003</v>
      </c>
      <c r="BA468" s="120" t="s">
        <v>9</v>
      </c>
      <c r="BB468" s="4">
        <v>468</v>
      </c>
      <c r="BC468" s="4">
        <v>0.05</v>
      </c>
    </row>
    <row r="469" spans="2:55">
      <c r="B469">
        <v>468</v>
      </c>
      <c r="C469" s="5">
        <f t="shared" si="91"/>
        <v>0.05</v>
      </c>
      <c r="D469" s="5">
        <f t="shared" si="92"/>
        <v>145</v>
      </c>
      <c r="E469" s="5" t="str">
        <f t="shared" si="93"/>
        <v>3.843</v>
      </c>
      <c r="F469" s="5" t="str">
        <f t="shared" si="94"/>
        <v>2578</v>
      </c>
      <c r="G469" s="5" t="str">
        <f t="shared" si="95"/>
        <v>2771</v>
      </c>
      <c r="H469" s="5" t="str">
        <f t="shared" si="96"/>
        <v>7.918</v>
      </c>
      <c r="I469" s="4" t="s">
        <v>9</v>
      </c>
      <c r="AN469" s="89" t="str">
        <f t="shared" si="97"/>
        <v>0.05000</v>
      </c>
      <c r="AO469" s="89" t="str">
        <f t="shared" si="98"/>
        <v>145.0</v>
      </c>
      <c r="AP469" s="89" t="str">
        <f t="shared" si="99"/>
        <v>3.843</v>
      </c>
      <c r="AQ469" s="89" t="str">
        <f t="shared" si="100"/>
        <v>2578</v>
      </c>
      <c r="AR469" s="89" t="str">
        <f t="shared" si="101"/>
        <v>2771</v>
      </c>
      <c r="AS469" s="89" t="str">
        <f t="shared" si="102"/>
        <v>7.918</v>
      </c>
      <c r="AT469" s="89"/>
      <c r="AU469" s="99">
        <v>0.05</v>
      </c>
      <c r="AV469" s="99">
        <v>145</v>
      </c>
      <c r="AW469" s="99">
        <v>3.8429000000000002</v>
      </c>
      <c r="AX469" s="99">
        <v>2578.355</v>
      </c>
      <c r="AY469" s="99">
        <v>2770.5</v>
      </c>
      <c r="AZ469" s="99">
        <v>7.9180999999999999</v>
      </c>
      <c r="BA469" s="120" t="s">
        <v>9</v>
      </c>
      <c r="BB469" s="4">
        <v>469</v>
      </c>
      <c r="BC469" s="4">
        <v>0.05</v>
      </c>
    </row>
    <row r="470" spans="2:55">
      <c r="B470">
        <v>469</v>
      </c>
      <c r="C470" s="5">
        <f t="shared" si="91"/>
        <v>0.05</v>
      </c>
      <c r="D470" s="5">
        <f t="shared" si="92"/>
        <v>150</v>
      </c>
      <c r="E470" s="5" t="str">
        <f t="shared" si="93"/>
        <v>3.890</v>
      </c>
      <c r="F470" s="5" t="str">
        <f t="shared" si="94"/>
        <v>2586</v>
      </c>
      <c r="G470" s="5" t="str">
        <f t="shared" si="95"/>
        <v>2780.</v>
      </c>
      <c r="H470" s="5" t="str">
        <f t="shared" si="96"/>
        <v>7.941</v>
      </c>
      <c r="I470" s="4" t="s">
        <v>9</v>
      </c>
      <c r="AN470" s="89" t="str">
        <f t="shared" si="97"/>
        <v>0.05000</v>
      </c>
      <c r="AO470" s="89" t="str">
        <f t="shared" si="98"/>
        <v>150.0</v>
      </c>
      <c r="AP470" s="89" t="str">
        <f t="shared" si="99"/>
        <v>3.890</v>
      </c>
      <c r="AQ470" s="89" t="str">
        <f t="shared" si="100"/>
        <v>2586</v>
      </c>
      <c r="AR470" s="89" t="str">
        <f t="shared" si="101"/>
        <v>2780.</v>
      </c>
      <c r="AS470" s="89" t="str">
        <f t="shared" si="102"/>
        <v>7.941</v>
      </c>
      <c r="AT470" s="89"/>
      <c r="AU470" s="99">
        <v>0.05</v>
      </c>
      <c r="AV470" s="99">
        <v>150</v>
      </c>
      <c r="AW470" s="99">
        <v>3.8896999999999999</v>
      </c>
      <c r="AX470" s="99">
        <v>2585.7149999999997</v>
      </c>
      <c r="AY470" s="99">
        <v>2780.2</v>
      </c>
      <c r="AZ470" s="99">
        <v>7.9413</v>
      </c>
      <c r="BA470" s="120" t="s">
        <v>9</v>
      </c>
      <c r="BB470" s="4">
        <v>470</v>
      </c>
      <c r="BC470" s="4">
        <v>0.05</v>
      </c>
    </row>
    <row r="471" spans="2:55">
      <c r="B471">
        <v>470</v>
      </c>
      <c r="C471" s="5">
        <f t="shared" si="91"/>
        <v>0.05</v>
      </c>
      <c r="D471" s="5">
        <f t="shared" si="92"/>
        <v>155</v>
      </c>
      <c r="E471" s="5" t="str">
        <f t="shared" si="93"/>
        <v>3.937</v>
      </c>
      <c r="F471" s="5" t="str">
        <f t="shared" si="94"/>
        <v>2593</v>
      </c>
      <c r="G471" s="5" t="str">
        <f t="shared" si="95"/>
        <v>2790.</v>
      </c>
      <c r="H471" s="5" t="str">
        <f t="shared" si="96"/>
        <v>7.964</v>
      </c>
      <c r="I471" s="4" t="s">
        <v>9</v>
      </c>
      <c r="AN471" s="89" t="str">
        <f t="shared" si="97"/>
        <v>0.05000</v>
      </c>
      <c r="AO471" s="89" t="str">
        <f t="shared" si="98"/>
        <v>155.0</v>
      </c>
      <c r="AP471" s="89" t="str">
        <f t="shared" si="99"/>
        <v>3.937</v>
      </c>
      <c r="AQ471" s="89" t="str">
        <f t="shared" si="100"/>
        <v>2593</v>
      </c>
      <c r="AR471" s="89" t="str">
        <f t="shared" si="101"/>
        <v>2790.</v>
      </c>
      <c r="AS471" s="89" t="str">
        <f t="shared" si="102"/>
        <v>7.964</v>
      </c>
      <c r="AT471" s="89"/>
      <c r="AU471" s="99">
        <v>0.05</v>
      </c>
      <c r="AV471" s="99">
        <v>155</v>
      </c>
      <c r="AW471" s="99">
        <v>3.9365000000000001</v>
      </c>
      <c r="AX471" s="99">
        <v>2593.1750000000002</v>
      </c>
      <c r="AY471" s="99">
        <v>2790</v>
      </c>
      <c r="AZ471" s="99">
        <v>7.9641999999999999</v>
      </c>
      <c r="BA471" s="120" t="s">
        <v>9</v>
      </c>
      <c r="BB471" s="4">
        <v>471</v>
      </c>
      <c r="BC471" s="4">
        <v>0.05</v>
      </c>
    </row>
    <row r="472" spans="2:55">
      <c r="B472">
        <v>471</v>
      </c>
      <c r="C472" s="5">
        <f t="shared" si="91"/>
        <v>0.05</v>
      </c>
      <c r="D472" s="5">
        <f t="shared" si="92"/>
        <v>160</v>
      </c>
      <c r="E472" s="5" t="str">
        <f t="shared" si="93"/>
        <v>3.983</v>
      </c>
      <c r="F472" s="5" t="str">
        <f t="shared" si="94"/>
        <v>2601</v>
      </c>
      <c r="G472" s="5" t="str">
        <f t="shared" si="95"/>
        <v>2800.</v>
      </c>
      <c r="H472" s="5" t="str">
        <f t="shared" si="96"/>
        <v>7.987</v>
      </c>
      <c r="I472" s="4" t="s">
        <v>9</v>
      </c>
      <c r="AN472" s="89" t="str">
        <f t="shared" si="97"/>
        <v>0.05000</v>
      </c>
      <c r="AO472" s="89" t="str">
        <f t="shared" si="98"/>
        <v>160.0</v>
      </c>
      <c r="AP472" s="89" t="str">
        <f t="shared" si="99"/>
        <v>3.983</v>
      </c>
      <c r="AQ472" s="89" t="str">
        <f t="shared" si="100"/>
        <v>2601</v>
      </c>
      <c r="AR472" s="89" t="str">
        <f t="shared" si="101"/>
        <v>2800.</v>
      </c>
      <c r="AS472" s="89" t="str">
        <f t="shared" si="102"/>
        <v>7.987</v>
      </c>
      <c r="AT472" s="89"/>
      <c r="AU472" s="99">
        <v>0.05</v>
      </c>
      <c r="AV472" s="99">
        <v>160</v>
      </c>
      <c r="AW472" s="99">
        <v>3.9833000000000003</v>
      </c>
      <c r="AX472" s="99">
        <v>2600.5349999999999</v>
      </c>
      <c r="AY472" s="99">
        <v>2799.7</v>
      </c>
      <c r="AZ472" s="99">
        <v>7.9867999999999997</v>
      </c>
      <c r="BA472" s="120" t="s">
        <v>9</v>
      </c>
      <c r="BB472" s="4">
        <v>472</v>
      </c>
      <c r="BC472" s="4">
        <v>0.05</v>
      </c>
    </row>
    <row r="473" spans="2:55">
      <c r="B473">
        <v>472</v>
      </c>
      <c r="C473" s="5">
        <f t="shared" si="91"/>
        <v>0.05</v>
      </c>
      <c r="D473" s="5">
        <f t="shared" si="92"/>
        <v>165</v>
      </c>
      <c r="E473" s="5" t="str">
        <f t="shared" si="93"/>
        <v>4.030</v>
      </c>
      <c r="F473" s="5" t="str">
        <f t="shared" si="94"/>
        <v>2608</v>
      </c>
      <c r="G473" s="5" t="str">
        <f t="shared" si="95"/>
        <v>2809</v>
      </c>
      <c r="H473" s="5" t="str">
        <f t="shared" si="96"/>
        <v>8.009</v>
      </c>
      <c r="I473" s="4" t="s">
        <v>9</v>
      </c>
      <c r="AN473" s="89" t="str">
        <f t="shared" si="97"/>
        <v>0.05000</v>
      </c>
      <c r="AO473" s="89" t="str">
        <f t="shared" si="98"/>
        <v>165.0</v>
      </c>
      <c r="AP473" s="89" t="str">
        <f t="shared" si="99"/>
        <v>4.030</v>
      </c>
      <c r="AQ473" s="89" t="str">
        <f t="shared" si="100"/>
        <v>2608</v>
      </c>
      <c r="AR473" s="89" t="str">
        <f t="shared" si="101"/>
        <v>2809</v>
      </c>
      <c r="AS473" s="89" t="str">
        <f t="shared" si="102"/>
        <v>8.009</v>
      </c>
      <c r="AT473" s="89"/>
      <c r="AU473" s="99">
        <v>0.05</v>
      </c>
      <c r="AV473" s="99">
        <v>165</v>
      </c>
      <c r="AW473" s="99">
        <v>4.03</v>
      </c>
      <c r="AX473" s="99">
        <v>2607.9</v>
      </c>
      <c r="AY473" s="99">
        <v>2809.4</v>
      </c>
      <c r="AZ473" s="99">
        <v>8.0091000000000001</v>
      </c>
      <c r="BA473" s="120" t="s">
        <v>9</v>
      </c>
      <c r="BB473" s="4">
        <v>473</v>
      </c>
      <c r="BC473" s="4">
        <v>0.05</v>
      </c>
    </row>
    <row r="474" spans="2:55">
      <c r="B474">
        <v>473</v>
      </c>
      <c r="C474" s="5">
        <f t="shared" si="91"/>
        <v>0.05</v>
      </c>
      <c r="D474" s="5">
        <f t="shared" si="92"/>
        <v>170</v>
      </c>
      <c r="E474" s="5" t="str">
        <f t="shared" si="93"/>
        <v>4.077</v>
      </c>
      <c r="F474" s="5" t="str">
        <f t="shared" si="94"/>
        <v>2615</v>
      </c>
      <c r="G474" s="5" t="str">
        <f t="shared" si="95"/>
        <v>2819</v>
      </c>
      <c r="H474" s="5" t="str">
        <f t="shared" si="96"/>
        <v>8.031</v>
      </c>
      <c r="I474" s="4" t="s">
        <v>9</v>
      </c>
      <c r="AN474" s="89" t="str">
        <f t="shared" si="97"/>
        <v>0.05000</v>
      </c>
      <c r="AO474" s="89" t="str">
        <f t="shared" si="98"/>
        <v>170.0</v>
      </c>
      <c r="AP474" s="89" t="str">
        <f t="shared" si="99"/>
        <v>4.077</v>
      </c>
      <c r="AQ474" s="89" t="str">
        <f t="shared" si="100"/>
        <v>2615</v>
      </c>
      <c r="AR474" s="89" t="str">
        <f t="shared" si="101"/>
        <v>2819</v>
      </c>
      <c r="AS474" s="89" t="str">
        <f t="shared" si="102"/>
        <v>8.031</v>
      </c>
      <c r="AT474" s="89"/>
      <c r="AU474" s="99">
        <v>0.05</v>
      </c>
      <c r="AV474" s="99">
        <v>170</v>
      </c>
      <c r="AW474" s="99">
        <v>4.0766</v>
      </c>
      <c r="AX474" s="99">
        <v>2615.37</v>
      </c>
      <c r="AY474" s="99">
        <v>2819.2</v>
      </c>
      <c r="AZ474" s="99">
        <v>8.0312000000000001</v>
      </c>
      <c r="BA474" s="120" t="s">
        <v>9</v>
      </c>
      <c r="BB474" s="4">
        <v>474</v>
      </c>
      <c r="BC474" s="4">
        <v>0.05</v>
      </c>
    </row>
    <row r="475" spans="2:55">
      <c r="B475">
        <v>474</v>
      </c>
      <c r="C475" s="5">
        <f t="shared" si="91"/>
        <v>0.05</v>
      </c>
      <c r="D475" s="5">
        <f t="shared" si="92"/>
        <v>175</v>
      </c>
      <c r="E475" s="5" t="str">
        <f t="shared" si="93"/>
        <v>4.123</v>
      </c>
      <c r="F475" s="5" t="str">
        <f t="shared" si="94"/>
        <v>2623</v>
      </c>
      <c r="G475" s="5" t="str">
        <f t="shared" si="95"/>
        <v>2829</v>
      </c>
      <c r="H475" s="5" t="str">
        <f t="shared" si="96"/>
        <v>8.053</v>
      </c>
      <c r="I475" s="4" t="s">
        <v>9</v>
      </c>
      <c r="AN475" s="89" t="str">
        <f t="shared" si="97"/>
        <v>0.05000</v>
      </c>
      <c r="AO475" s="89" t="str">
        <f t="shared" si="98"/>
        <v>175.0</v>
      </c>
      <c r="AP475" s="89" t="str">
        <f t="shared" si="99"/>
        <v>4.123</v>
      </c>
      <c r="AQ475" s="89" t="str">
        <f t="shared" si="100"/>
        <v>2623</v>
      </c>
      <c r="AR475" s="89" t="str">
        <f t="shared" si="101"/>
        <v>2829</v>
      </c>
      <c r="AS475" s="89" t="str">
        <f t="shared" si="102"/>
        <v>8.053</v>
      </c>
      <c r="AT475" s="89"/>
      <c r="AU475" s="99">
        <v>0.05</v>
      </c>
      <c r="AV475" s="99">
        <v>175</v>
      </c>
      <c r="AW475" s="99">
        <v>4.1233000000000004</v>
      </c>
      <c r="AX475" s="99">
        <v>2622.7350000000001</v>
      </c>
      <c r="AY475" s="99">
        <v>2828.9</v>
      </c>
      <c r="AZ475" s="99">
        <v>8.0531000000000006</v>
      </c>
      <c r="BA475" s="120" t="s">
        <v>9</v>
      </c>
      <c r="BB475" s="4">
        <v>475</v>
      </c>
      <c r="BC475" s="4">
        <v>0.05</v>
      </c>
    </row>
    <row r="476" spans="2:55">
      <c r="B476">
        <v>475</v>
      </c>
      <c r="C476" s="5">
        <f t="shared" si="91"/>
        <v>0.05</v>
      </c>
      <c r="D476" s="5">
        <f t="shared" si="92"/>
        <v>180</v>
      </c>
      <c r="E476" s="5" t="str">
        <f t="shared" si="93"/>
        <v>4.170</v>
      </c>
      <c r="F476" s="5" t="str">
        <f t="shared" si="94"/>
        <v>2630.</v>
      </c>
      <c r="G476" s="5" t="str">
        <f t="shared" si="95"/>
        <v>2839</v>
      </c>
      <c r="H476" s="5" t="str">
        <f t="shared" si="96"/>
        <v>8.075</v>
      </c>
      <c r="I476" s="4" t="s">
        <v>9</v>
      </c>
      <c r="AN476" s="89" t="str">
        <f t="shared" si="97"/>
        <v>0.05000</v>
      </c>
      <c r="AO476" s="89" t="str">
        <f t="shared" si="98"/>
        <v>180.0</v>
      </c>
      <c r="AP476" s="89" t="str">
        <f t="shared" si="99"/>
        <v>4.170</v>
      </c>
      <c r="AQ476" s="89" t="str">
        <f t="shared" si="100"/>
        <v>2630.</v>
      </c>
      <c r="AR476" s="89" t="str">
        <f t="shared" si="101"/>
        <v>2839</v>
      </c>
      <c r="AS476" s="89" t="str">
        <f t="shared" si="102"/>
        <v>8.075</v>
      </c>
      <c r="AT476" s="89"/>
      <c r="AU476" s="99">
        <v>0.05</v>
      </c>
      <c r="AV476" s="99">
        <v>180</v>
      </c>
      <c r="AW476" s="99">
        <v>4.1698999999999993</v>
      </c>
      <c r="AX476" s="99">
        <v>2630.2049999999999</v>
      </c>
      <c r="AY476" s="99">
        <v>2838.7</v>
      </c>
      <c r="AZ476" s="99">
        <v>8.0747999999999998</v>
      </c>
      <c r="BA476" s="120" t="s">
        <v>9</v>
      </c>
      <c r="BB476" s="4">
        <v>476</v>
      </c>
      <c r="BC476" s="4">
        <v>0.05</v>
      </c>
    </row>
    <row r="477" spans="2:55">
      <c r="B477">
        <v>476</v>
      </c>
      <c r="C477" s="5">
        <f t="shared" si="91"/>
        <v>0.05</v>
      </c>
      <c r="D477" s="5">
        <f t="shared" si="92"/>
        <v>185</v>
      </c>
      <c r="E477" s="5" t="str">
        <f t="shared" si="93"/>
        <v>4.217</v>
      </c>
      <c r="F477" s="5" t="str">
        <f t="shared" si="94"/>
        <v>2638</v>
      </c>
      <c r="G477" s="5" t="str">
        <f t="shared" si="95"/>
        <v>2848</v>
      </c>
      <c r="H477" s="5" t="str">
        <f t="shared" si="96"/>
        <v>8.096</v>
      </c>
      <c r="I477" s="4" t="s">
        <v>9</v>
      </c>
      <c r="AN477" s="89" t="str">
        <f t="shared" si="97"/>
        <v>0.05000</v>
      </c>
      <c r="AO477" s="89" t="str">
        <f t="shared" si="98"/>
        <v>185.0</v>
      </c>
      <c r="AP477" s="89" t="str">
        <f t="shared" si="99"/>
        <v>4.217</v>
      </c>
      <c r="AQ477" s="89" t="str">
        <f t="shared" si="100"/>
        <v>2638</v>
      </c>
      <c r="AR477" s="89" t="str">
        <f t="shared" si="101"/>
        <v>2848</v>
      </c>
      <c r="AS477" s="89" t="str">
        <f t="shared" si="102"/>
        <v>8.096</v>
      </c>
      <c r="AT477" s="89"/>
      <c r="AU477" s="99">
        <v>0.05</v>
      </c>
      <c r="AV477" s="99">
        <v>185</v>
      </c>
      <c r="AW477" s="99">
        <v>4.2164999999999999</v>
      </c>
      <c r="AX477" s="99">
        <v>2637.5750000000003</v>
      </c>
      <c r="AY477" s="99">
        <v>2848.4</v>
      </c>
      <c r="AZ477" s="99">
        <v>8.0961999999999996</v>
      </c>
      <c r="BA477" s="120" t="s">
        <v>9</v>
      </c>
      <c r="BB477" s="4">
        <v>477</v>
      </c>
      <c r="BC477" s="4">
        <v>0.05</v>
      </c>
    </row>
    <row r="478" spans="2:55">
      <c r="B478">
        <v>477</v>
      </c>
      <c r="C478" s="5">
        <f t="shared" si="91"/>
        <v>0.05</v>
      </c>
      <c r="D478" s="5">
        <f t="shared" si="92"/>
        <v>190</v>
      </c>
      <c r="E478" s="5" t="str">
        <f t="shared" si="93"/>
        <v>4.263</v>
      </c>
      <c r="F478" s="5" t="str">
        <f t="shared" si="94"/>
        <v>2645</v>
      </c>
      <c r="G478" s="5" t="str">
        <f t="shared" si="95"/>
        <v>2858</v>
      </c>
      <c r="H478" s="5" t="str">
        <f t="shared" si="96"/>
        <v>8.117</v>
      </c>
      <c r="I478" s="4" t="s">
        <v>9</v>
      </c>
      <c r="AN478" s="89" t="str">
        <f t="shared" si="97"/>
        <v>0.05000</v>
      </c>
      <c r="AO478" s="89" t="str">
        <f t="shared" si="98"/>
        <v>190.0</v>
      </c>
      <c r="AP478" s="89" t="str">
        <f t="shared" si="99"/>
        <v>4.263</v>
      </c>
      <c r="AQ478" s="89" t="str">
        <f t="shared" si="100"/>
        <v>2645</v>
      </c>
      <c r="AR478" s="89" t="str">
        <f t="shared" si="101"/>
        <v>2858</v>
      </c>
      <c r="AS478" s="89" t="str">
        <f t="shared" si="102"/>
        <v>8.117</v>
      </c>
      <c r="AT478" s="89"/>
      <c r="AU478" s="99">
        <v>0.05</v>
      </c>
      <c r="AV478" s="99">
        <v>190</v>
      </c>
      <c r="AW478" s="99">
        <v>4.2631000000000006</v>
      </c>
      <c r="AX478" s="99">
        <v>2645.0449999999996</v>
      </c>
      <c r="AY478" s="99">
        <v>2858.2</v>
      </c>
      <c r="AZ478" s="99">
        <v>8.1173999999999999</v>
      </c>
      <c r="BA478" s="120" t="s">
        <v>9</v>
      </c>
      <c r="BB478" s="4">
        <v>478</v>
      </c>
      <c r="BC478" s="4">
        <v>0.05</v>
      </c>
    </row>
    <row r="479" spans="2:55">
      <c r="B479">
        <v>478</v>
      </c>
      <c r="C479" s="5">
        <f t="shared" si="91"/>
        <v>0.05</v>
      </c>
      <c r="D479" s="5">
        <f t="shared" si="92"/>
        <v>195</v>
      </c>
      <c r="E479" s="5" t="str">
        <f t="shared" si="93"/>
        <v>4.310</v>
      </c>
      <c r="F479" s="5" t="str">
        <f t="shared" si="94"/>
        <v>2653</v>
      </c>
      <c r="G479" s="5" t="str">
        <f t="shared" si="95"/>
        <v>2868</v>
      </c>
      <c r="H479" s="5" t="str">
        <f t="shared" si="96"/>
        <v>8.138</v>
      </c>
      <c r="I479" s="4" t="s">
        <v>9</v>
      </c>
      <c r="AN479" s="89" t="str">
        <f t="shared" si="97"/>
        <v>0.05000</v>
      </c>
      <c r="AO479" s="89" t="str">
        <f t="shared" si="98"/>
        <v>195.0</v>
      </c>
      <c r="AP479" s="89" t="str">
        <f t="shared" si="99"/>
        <v>4.310</v>
      </c>
      <c r="AQ479" s="89" t="str">
        <f t="shared" si="100"/>
        <v>2653</v>
      </c>
      <c r="AR479" s="89" t="str">
        <f t="shared" si="101"/>
        <v>2868</v>
      </c>
      <c r="AS479" s="89" t="str">
        <f t="shared" si="102"/>
        <v>8.138</v>
      </c>
      <c r="AT479" s="89"/>
      <c r="AU479" s="99">
        <v>0.05</v>
      </c>
      <c r="AV479" s="99">
        <v>195</v>
      </c>
      <c r="AW479" s="99">
        <v>4.3096000000000005</v>
      </c>
      <c r="AX479" s="99">
        <v>2652.52</v>
      </c>
      <c r="AY479" s="99">
        <v>2868</v>
      </c>
      <c r="AZ479" s="99">
        <v>8.1384000000000007</v>
      </c>
      <c r="BA479" s="120" t="s">
        <v>9</v>
      </c>
      <c r="BB479" s="4">
        <v>479</v>
      </c>
      <c r="BC479" s="4">
        <v>0.05</v>
      </c>
    </row>
    <row r="480" spans="2:55">
      <c r="B480">
        <v>479</v>
      </c>
      <c r="C480" s="5">
        <f t="shared" si="91"/>
        <v>0.05</v>
      </c>
      <c r="D480" s="5">
        <f t="shared" si="92"/>
        <v>200</v>
      </c>
      <c r="E480" s="5" t="str">
        <f t="shared" si="93"/>
        <v>4.356</v>
      </c>
      <c r="F480" s="5" t="str">
        <f t="shared" si="94"/>
        <v>2660.</v>
      </c>
      <c r="G480" s="5" t="str">
        <f t="shared" si="95"/>
        <v>2878</v>
      </c>
      <c r="H480" s="5" t="str">
        <f t="shared" si="96"/>
        <v>8.159</v>
      </c>
      <c r="I480" s="4" t="s">
        <v>9</v>
      </c>
      <c r="AN480" s="89" t="str">
        <f t="shared" si="97"/>
        <v>0.05000</v>
      </c>
      <c r="AO480" s="89" t="str">
        <f t="shared" si="98"/>
        <v>200.0</v>
      </c>
      <c r="AP480" s="89" t="str">
        <f t="shared" si="99"/>
        <v>4.356</v>
      </c>
      <c r="AQ480" s="89" t="str">
        <f t="shared" si="100"/>
        <v>2660.</v>
      </c>
      <c r="AR480" s="89" t="str">
        <f t="shared" si="101"/>
        <v>2878</v>
      </c>
      <c r="AS480" s="89" t="str">
        <f t="shared" si="102"/>
        <v>8.159</v>
      </c>
      <c r="AT480" s="89"/>
      <c r="AU480" s="99">
        <v>0.05</v>
      </c>
      <c r="AV480" s="99">
        <v>200</v>
      </c>
      <c r="AW480" s="99">
        <v>4.3561999999999994</v>
      </c>
      <c r="AX480" s="99">
        <v>2659.9900000000002</v>
      </c>
      <c r="AY480" s="99">
        <v>2877.8</v>
      </c>
      <c r="AZ480" s="99">
        <v>8.1592000000000002</v>
      </c>
      <c r="BA480" s="120" t="s">
        <v>9</v>
      </c>
      <c r="BB480" s="4">
        <v>480</v>
      </c>
      <c r="BC480" s="4">
        <v>0.05</v>
      </c>
    </row>
    <row r="481" spans="2:55">
      <c r="B481">
        <v>480</v>
      </c>
      <c r="C481" s="5">
        <f t="shared" si="91"/>
        <v>0.05</v>
      </c>
      <c r="D481" s="5">
        <f t="shared" si="92"/>
        <v>210</v>
      </c>
      <c r="E481" s="5" t="str">
        <f t="shared" si="93"/>
        <v>4.449</v>
      </c>
      <c r="F481" s="5" t="str">
        <f t="shared" si="94"/>
        <v>2675</v>
      </c>
      <c r="G481" s="5" t="str">
        <f t="shared" si="95"/>
        <v>2897</v>
      </c>
      <c r="H481" s="5" t="str">
        <f t="shared" si="96"/>
        <v>8.200</v>
      </c>
      <c r="I481" s="4" t="s">
        <v>9</v>
      </c>
      <c r="AN481" s="89" t="str">
        <f t="shared" si="97"/>
        <v>0.05000</v>
      </c>
      <c r="AO481" s="89" t="str">
        <f t="shared" si="98"/>
        <v>210.0</v>
      </c>
      <c r="AP481" s="89" t="str">
        <f t="shared" si="99"/>
        <v>4.449</v>
      </c>
      <c r="AQ481" s="89" t="str">
        <f t="shared" si="100"/>
        <v>2675</v>
      </c>
      <c r="AR481" s="89" t="str">
        <f t="shared" si="101"/>
        <v>2897</v>
      </c>
      <c r="AS481" s="89" t="str">
        <f t="shared" si="102"/>
        <v>8.200</v>
      </c>
      <c r="AT481" s="89"/>
      <c r="AU481" s="99">
        <v>0.05</v>
      </c>
      <c r="AV481" s="99">
        <v>210</v>
      </c>
      <c r="AW481" s="99">
        <v>4.4491999999999994</v>
      </c>
      <c r="AX481" s="99">
        <v>2674.94</v>
      </c>
      <c r="AY481" s="99">
        <v>2897.4</v>
      </c>
      <c r="AZ481" s="99">
        <v>8.2001000000000008</v>
      </c>
      <c r="BA481" s="120" t="s">
        <v>9</v>
      </c>
      <c r="BB481" s="4">
        <v>481</v>
      </c>
      <c r="BC481" s="4">
        <v>0.05</v>
      </c>
    </row>
    <row r="482" spans="2:55">
      <c r="B482">
        <v>481</v>
      </c>
      <c r="C482" s="5">
        <f t="shared" si="91"/>
        <v>0.05</v>
      </c>
      <c r="D482" s="5">
        <f t="shared" si="92"/>
        <v>220</v>
      </c>
      <c r="E482" s="5" t="str">
        <f t="shared" si="93"/>
        <v>4.542</v>
      </c>
      <c r="F482" s="5" t="str">
        <f t="shared" si="94"/>
        <v>2690.</v>
      </c>
      <c r="G482" s="5" t="str">
        <f t="shared" si="95"/>
        <v>2917</v>
      </c>
      <c r="H482" s="5" t="str">
        <f t="shared" si="96"/>
        <v>8.240</v>
      </c>
      <c r="I482" s="4" t="s">
        <v>9</v>
      </c>
      <c r="AN482" s="89" t="str">
        <f t="shared" si="97"/>
        <v>0.05000</v>
      </c>
      <c r="AO482" s="89" t="str">
        <f t="shared" si="98"/>
        <v>220.0</v>
      </c>
      <c r="AP482" s="89" t="str">
        <f t="shared" si="99"/>
        <v>4.542</v>
      </c>
      <c r="AQ482" s="89" t="str">
        <f t="shared" si="100"/>
        <v>2690.</v>
      </c>
      <c r="AR482" s="89" t="str">
        <f t="shared" si="101"/>
        <v>2917</v>
      </c>
      <c r="AS482" s="89" t="str">
        <f t="shared" si="102"/>
        <v>8.240</v>
      </c>
      <c r="AT482" s="89"/>
      <c r="AU482" s="99">
        <v>0.05</v>
      </c>
      <c r="AV482" s="99">
        <v>220</v>
      </c>
      <c r="AW482" s="99">
        <v>4.5421000000000005</v>
      </c>
      <c r="AX482" s="99">
        <v>2689.895</v>
      </c>
      <c r="AY482" s="99">
        <v>2917</v>
      </c>
      <c r="AZ482" s="99">
        <v>8.2403999999999993</v>
      </c>
      <c r="BA482" s="120" t="s">
        <v>9</v>
      </c>
      <c r="BB482" s="4">
        <v>482</v>
      </c>
      <c r="BC482" s="4">
        <v>0.05</v>
      </c>
    </row>
    <row r="483" spans="2:55">
      <c r="B483">
        <v>482</v>
      </c>
      <c r="C483" s="5">
        <f t="shared" si="91"/>
        <v>0.05</v>
      </c>
      <c r="D483" s="5">
        <f t="shared" si="92"/>
        <v>230</v>
      </c>
      <c r="E483" s="5" t="str">
        <f t="shared" si="93"/>
        <v>4.635</v>
      </c>
      <c r="F483" s="5" t="str">
        <f t="shared" si="94"/>
        <v>2705</v>
      </c>
      <c r="G483" s="5" t="str">
        <f t="shared" si="95"/>
        <v>2937</v>
      </c>
      <c r="H483" s="5" t="str">
        <f t="shared" si="96"/>
        <v>8.280</v>
      </c>
      <c r="I483" s="4" t="s">
        <v>9</v>
      </c>
      <c r="AN483" s="89" t="str">
        <f t="shared" si="97"/>
        <v>0.05000</v>
      </c>
      <c r="AO483" s="89" t="str">
        <f t="shared" si="98"/>
        <v>230.0</v>
      </c>
      <c r="AP483" s="89" t="str">
        <f t="shared" si="99"/>
        <v>4.635</v>
      </c>
      <c r="AQ483" s="89" t="str">
        <f t="shared" si="100"/>
        <v>2705</v>
      </c>
      <c r="AR483" s="89" t="str">
        <f t="shared" si="101"/>
        <v>2937</v>
      </c>
      <c r="AS483" s="89" t="str">
        <f t="shared" si="102"/>
        <v>8.280</v>
      </c>
      <c r="AT483" s="89"/>
      <c r="AU483" s="99">
        <v>0.05</v>
      </c>
      <c r="AV483" s="99">
        <v>230</v>
      </c>
      <c r="AW483" s="99">
        <v>4.6349999999999998</v>
      </c>
      <c r="AX483" s="99">
        <v>2704.95</v>
      </c>
      <c r="AY483" s="99">
        <v>2936.7</v>
      </c>
      <c r="AZ483" s="99">
        <v>8.2798999999999996</v>
      </c>
      <c r="BA483" s="120" t="s">
        <v>9</v>
      </c>
      <c r="BB483" s="4">
        <v>483</v>
      </c>
      <c r="BC483" s="4">
        <v>0.05</v>
      </c>
    </row>
    <row r="484" spans="2:55">
      <c r="B484">
        <v>483</v>
      </c>
      <c r="C484" s="5">
        <f t="shared" si="91"/>
        <v>0.05</v>
      </c>
      <c r="D484" s="5">
        <f t="shared" si="92"/>
        <v>240</v>
      </c>
      <c r="E484" s="5" t="str">
        <f t="shared" si="93"/>
        <v>4.728</v>
      </c>
      <c r="F484" s="5" t="str">
        <f t="shared" si="94"/>
        <v>2720.</v>
      </c>
      <c r="G484" s="5" t="str">
        <f t="shared" si="95"/>
        <v>2956</v>
      </c>
      <c r="H484" s="5" t="str">
        <f t="shared" si="96"/>
        <v>8.319</v>
      </c>
      <c r="I484" s="4" t="s">
        <v>9</v>
      </c>
      <c r="AN484" s="89" t="str">
        <f t="shared" si="97"/>
        <v>0.05000</v>
      </c>
      <c r="AO484" s="89" t="str">
        <f t="shared" si="98"/>
        <v>240.0</v>
      </c>
      <c r="AP484" s="89" t="str">
        <f t="shared" si="99"/>
        <v>4.728</v>
      </c>
      <c r="AQ484" s="89" t="str">
        <f t="shared" si="100"/>
        <v>2720.</v>
      </c>
      <c r="AR484" s="89" t="str">
        <f t="shared" si="101"/>
        <v>2956</v>
      </c>
      <c r="AS484" s="89" t="str">
        <f t="shared" si="102"/>
        <v>8.319</v>
      </c>
      <c r="AT484" s="89"/>
      <c r="AU484" s="99">
        <v>0.05</v>
      </c>
      <c r="AV484" s="99">
        <v>240</v>
      </c>
      <c r="AW484" s="99">
        <v>4.7278000000000002</v>
      </c>
      <c r="AX484" s="99">
        <v>2720.01</v>
      </c>
      <c r="AY484" s="99">
        <v>2956.4</v>
      </c>
      <c r="AZ484" s="99">
        <v>8.3186999999999998</v>
      </c>
      <c r="BA484" s="120" t="s">
        <v>9</v>
      </c>
      <c r="BB484" s="4">
        <v>484</v>
      </c>
      <c r="BC484" s="4">
        <v>0.05</v>
      </c>
    </row>
    <row r="485" spans="2:55">
      <c r="B485">
        <v>484</v>
      </c>
      <c r="C485" s="5">
        <f t="shared" si="91"/>
        <v>0.05</v>
      </c>
      <c r="D485" s="5">
        <f t="shared" si="92"/>
        <v>250</v>
      </c>
      <c r="E485" s="5" t="str">
        <f t="shared" si="93"/>
        <v>4.821</v>
      </c>
      <c r="F485" s="5" t="str">
        <f t="shared" si="94"/>
        <v>2735</v>
      </c>
      <c r="G485" s="5" t="str">
        <f t="shared" si="95"/>
        <v>2976</v>
      </c>
      <c r="H485" s="5" t="str">
        <f t="shared" si="96"/>
        <v>8.357</v>
      </c>
      <c r="I485" s="4" t="s">
        <v>9</v>
      </c>
      <c r="AN485" s="89" t="str">
        <f t="shared" si="97"/>
        <v>0.05000</v>
      </c>
      <c r="AO485" s="89" t="str">
        <f t="shared" si="98"/>
        <v>250.0</v>
      </c>
      <c r="AP485" s="89" t="str">
        <f t="shared" si="99"/>
        <v>4.821</v>
      </c>
      <c r="AQ485" s="89" t="str">
        <f t="shared" si="100"/>
        <v>2735</v>
      </c>
      <c r="AR485" s="89" t="str">
        <f t="shared" si="101"/>
        <v>2976</v>
      </c>
      <c r="AS485" s="89" t="str">
        <f t="shared" si="102"/>
        <v>8.357</v>
      </c>
      <c r="AT485" s="89"/>
      <c r="AU485" s="99">
        <v>0.05</v>
      </c>
      <c r="AV485" s="99">
        <v>250</v>
      </c>
      <c r="AW485" s="99">
        <v>4.8206000000000007</v>
      </c>
      <c r="AX485" s="99">
        <v>2735.0699999999997</v>
      </c>
      <c r="AY485" s="99">
        <v>2976.1</v>
      </c>
      <c r="AZ485" s="99">
        <v>8.3567999999999998</v>
      </c>
      <c r="BA485" s="120" t="s">
        <v>9</v>
      </c>
      <c r="BB485" s="4">
        <v>485</v>
      </c>
      <c r="BC485" s="4">
        <v>0.05</v>
      </c>
    </row>
    <row r="486" spans="2:55">
      <c r="B486">
        <v>485</v>
      </c>
      <c r="C486" s="5">
        <f t="shared" si="91"/>
        <v>0.05</v>
      </c>
      <c r="D486" s="5">
        <f t="shared" si="92"/>
        <v>260</v>
      </c>
      <c r="E486" s="5" t="str">
        <f t="shared" si="93"/>
        <v>4.913</v>
      </c>
      <c r="F486" s="5" t="str">
        <f t="shared" si="94"/>
        <v>2750.</v>
      </c>
      <c r="G486" s="5" t="str">
        <f t="shared" si="95"/>
        <v>2996</v>
      </c>
      <c r="H486" s="5" t="str">
        <f t="shared" si="96"/>
        <v>8.394</v>
      </c>
      <c r="I486" s="4" t="s">
        <v>9</v>
      </c>
      <c r="AN486" s="89" t="str">
        <f t="shared" si="97"/>
        <v>0.05000</v>
      </c>
      <c r="AO486" s="89" t="str">
        <f t="shared" si="98"/>
        <v>260.0</v>
      </c>
      <c r="AP486" s="89" t="str">
        <f t="shared" si="99"/>
        <v>4.913</v>
      </c>
      <c r="AQ486" s="89" t="str">
        <f t="shared" si="100"/>
        <v>2750.</v>
      </c>
      <c r="AR486" s="89" t="str">
        <f t="shared" si="101"/>
        <v>2996</v>
      </c>
      <c r="AS486" s="89" t="str">
        <f t="shared" si="102"/>
        <v>8.394</v>
      </c>
      <c r="AT486" s="89"/>
      <c r="AU486" s="99">
        <v>0.05</v>
      </c>
      <c r="AV486" s="99">
        <v>260</v>
      </c>
      <c r="AW486" s="99">
        <v>4.9133999999999993</v>
      </c>
      <c r="AX486" s="99">
        <v>2750.33</v>
      </c>
      <c r="AY486" s="99">
        <v>2996</v>
      </c>
      <c r="AZ486" s="99">
        <v>8.3942999999999994</v>
      </c>
      <c r="BA486" s="120" t="s">
        <v>9</v>
      </c>
      <c r="BB486" s="4">
        <v>486</v>
      </c>
      <c r="BC486" s="4">
        <v>0.05</v>
      </c>
    </row>
    <row r="487" spans="2:55">
      <c r="B487">
        <v>486</v>
      </c>
      <c r="C487" s="5">
        <f t="shared" si="91"/>
        <v>0.05</v>
      </c>
      <c r="D487" s="5">
        <f t="shared" si="92"/>
        <v>270</v>
      </c>
      <c r="E487" s="5" t="str">
        <f t="shared" si="93"/>
        <v>5.006</v>
      </c>
      <c r="F487" s="5" t="str">
        <f t="shared" si="94"/>
        <v>2765</v>
      </c>
      <c r="G487" s="5" t="str">
        <f t="shared" si="95"/>
        <v>3016</v>
      </c>
      <c r="H487" s="5" t="str">
        <f t="shared" si="96"/>
        <v>8.431</v>
      </c>
      <c r="I487" s="4" t="s">
        <v>9</v>
      </c>
      <c r="AN487" s="89" t="str">
        <f t="shared" si="97"/>
        <v>0.05000</v>
      </c>
      <c r="AO487" s="89" t="str">
        <f t="shared" si="98"/>
        <v>270.0</v>
      </c>
      <c r="AP487" s="89" t="str">
        <f t="shared" si="99"/>
        <v>5.006</v>
      </c>
      <c r="AQ487" s="89" t="str">
        <f t="shared" si="100"/>
        <v>2765</v>
      </c>
      <c r="AR487" s="89" t="str">
        <f t="shared" si="101"/>
        <v>3016</v>
      </c>
      <c r="AS487" s="89" t="str">
        <f t="shared" si="102"/>
        <v>8.431</v>
      </c>
      <c r="AT487" s="89"/>
      <c r="AU487" s="99">
        <v>0.05</v>
      </c>
      <c r="AV487" s="99">
        <v>270</v>
      </c>
      <c r="AW487" s="99">
        <v>5.0061</v>
      </c>
      <c r="AX487" s="99">
        <v>2765.4950000000003</v>
      </c>
      <c r="AY487" s="99">
        <v>3015.8</v>
      </c>
      <c r="AZ487" s="99">
        <v>8.4313000000000002</v>
      </c>
      <c r="BA487" s="120" t="s">
        <v>9</v>
      </c>
      <c r="BB487" s="4">
        <v>487</v>
      </c>
      <c r="BC487" s="4">
        <v>0.05</v>
      </c>
    </row>
    <row r="488" spans="2:55">
      <c r="B488">
        <v>487</v>
      </c>
      <c r="C488" s="5">
        <f t="shared" si="91"/>
        <v>0.05</v>
      </c>
      <c r="D488" s="5">
        <f t="shared" si="92"/>
        <v>280</v>
      </c>
      <c r="E488" s="5" t="str">
        <f t="shared" si="93"/>
        <v>5.099</v>
      </c>
      <c r="F488" s="5" t="str">
        <f t="shared" si="94"/>
        <v>2781</v>
      </c>
      <c r="G488" s="5" t="str">
        <f t="shared" si="95"/>
        <v>3036</v>
      </c>
      <c r="H488" s="5" t="str">
        <f t="shared" si="96"/>
        <v>8.468</v>
      </c>
      <c r="I488" s="4" t="s">
        <v>9</v>
      </c>
      <c r="AN488" s="89" t="str">
        <f t="shared" si="97"/>
        <v>0.05000</v>
      </c>
      <c r="AO488" s="89" t="str">
        <f t="shared" si="98"/>
        <v>280.0</v>
      </c>
      <c r="AP488" s="89" t="str">
        <f t="shared" si="99"/>
        <v>5.099</v>
      </c>
      <c r="AQ488" s="89" t="str">
        <f t="shared" si="100"/>
        <v>2781</v>
      </c>
      <c r="AR488" s="89" t="str">
        <f t="shared" si="101"/>
        <v>3036</v>
      </c>
      <c r="AS488" s="89" t="str">
        <f t="shared" si="102"/>
        <v>8.468</v>
      </c>
      <c r="AT488" s="89"/>
      <c r="AU488" s="99">
        <v>0.05</v>
      </c>
      <c r="AV488" s="99">
        <v>280</v>
      </c>
      <c r="AW488" s="99">
        <v>5.0987999999999998</v>
      </c>
      <c r="AX488" s="99">
        <v>2780.86</v>
      </c>
      <c r="AY488" s="99">
        <v>3035.8</v>
      </c>
      <c r="AZ488" s="99">
        <v>8.4675999999999991</v>
      </c>
      <c r="BA488" s="120" t="s">
        <v>9</v>
      </c>
      <c r="BB488" s="4">
        <v>488</v>
      </c>
      <c r="BC488" s="4">
        <v>0.05</v>
      </c>
    </row>
    <row r="489" spans="2:55">
      <c r="B489">
        <v>488</v>
      </c>
      <c r="C489" s="5">
        <f t="shared" si="91"/>
        <v>0.05</v>
      </c>
      <c r="D489" s="5">
        <f t="shared" si="92"/>
        <v>290</v>
      </c>
      <c r="E489" s="5" t="str">
        <f t="shared" si="93"/>
        <v>5.191</v>
      </c>
      <c r="F489" s="5" t="str">
        <f t="shared" si="94"/>
        <v>2796</v>
      </c>
      <c r="G489" s="5" t="str">
        <f t="shared" si="95"/>
        <v>3056</v>
      </c>
      <c r="H489" s="5" t="str">
        <f t="shared" si="96"/>
        <v>8.503</v>
      </c>
      <c r="I489" s="4" t="s">
        <v>9</v>
      </c>
      <c r="AN489" s="89" t="str">
        <f t="shared" si="97"/>
        <v>0.05000</v>
      </c>
      <c r="AO489" s="89" t="str">
        <f t="shared" si="98"/>
        <v>290.0</v>
      </c>
      <c r="AP489" s="89" t="str">
        <f t="shared" si="99"/>
        <v>5.191</v>
      </c>
      <c r="AQ489" s="89" t="str">
        <f t="shared" si="100"/>
        <v>2796</v>
      </c>
      <c r="AR489" s="89" t="str">
        <f t="shared" si="101"/>
        <v>3056</v>
      </c>
      <c r="AS489" s="89" t="str">
        <f t="shared" si="102"/>
        <v>8.503</v>
      </c>
      <c r="AT489" s="89"/>
      <c r="AU489" s="99">
        <v>0.05</v>
      </c>
      <c r="AV489" s="99">
        <v>290</v>
      </c>
      <c r="AW489" s="99">
        <v>5.1913999999999998</v>
      </c>
      <c r="AX489" s="99">
        <v>2796.1299999999997</v>
      </c>
      <c r="AY489" s="99">
        <v>3055.7</v>
      </c>
      <c r="AZ489" s="99">
        <v>8.5033999999999992</v>
      </c>
      <c r="BA489" s="120" t="s">
        <v>9</v>
      </c>
      <c r="BB489" s="4">
        <v>489</v>
      </c>
      <c r="BC489" s="4">
        <v>0.05</v>
      </c>
    </row>
    <row r="490" spans="2:55">
      <c r="B490">
        <v>489</v>
      </c>
      <c r="C490" s="5">
        <f t="shared" si="91"/>
        <v>0.05</v>
      </c>
      <c r="D490" s="5">
        <f t="shared" si="92"/>
        <v>300</v>
      </c>
      <c r="E490" s="5" t="str">
        <f t="shared" si="93"/>
        <v>5.284</v>
      </c>
      <c r="F490" s="5" t="str">
        <f t="shared" si="94"/>
        <v>2812</v>
      </c>
      <c r="G490" s="5" t="str">
        <f t="shared" si="95"/>
        <v>3076</v>
      </c>
      <c r="H490" s="5" t="str">
        <f t="shared" si="96"/>
        <v>8.539</v>
      </c>
      <c r="I490" s="4" t="s">
        <v>9</v>
      </c>
      <c r="AN490" s="89" t="str">
        <f t="shared" si="97"/>
        <v>0.05000</v>
      </c>
      <c r="AO490" s="89" t="str">
        <f t="shared" si="98"/>
        <v>300.0</v>
      </c>
      <c r="AP490" s="89" t="str">
        <f t="shared" si="99"/>
        <v>5.284</v>
      </c>
      <c r="AQ490" s="89" t="str">
        <f t="shared" si="100"/>
        <v>2812</v>
      </c>
      <c r="AR490" s="89" t="str">
        <f t="shared" si="101"/>
        <v>3076</v>
      </c>
      <c r="AS490" s="89" t="str">
        <f t="shared" si="102"/>
        <v>8.539</v>
      </c>
      <c r="AT490" s="89"/>
      <c r="AU490" s="99">
        <v>0.05</v>
      </c>
      <c r="AV490" s="99">
        <v>300</v>
      </c>
      <c r="AW490" s="99">
        <v>5.2839999999999998</v>
      </c>
      <c r="AX490" s="99">
        <v>2811.6000000000004</v>
      </c>
      <c r="AY490" s="99">
        <v>3075.8</v>
      </c>
      <c r="AZ490" s="99">
        <v>8.5386000000000006</v>
      </c>
      <c r="BA490" s="120" t="s">
        <v>9</v>
      </c>
      <c r="BB490" s="4">
        <v>490</v>
      </c>
      <c r="BC490" s="4">
        <v>0.05</v>
      </c>
    </row>
    <row r="491" spans="2:55">
      <c r="B491">
        <v>490</v>
      </c>
      <c r="C491" s="5">
        <f t="shared" si="91"/>
        <v>0.05</v>
      </c>
      <c r="D491" s="5">
        <f t="shared" si="92"/>
        <v>310</v>
      </c>
      <c r="E491" s="5" t="str">
        <f t="shared" si="93"/>
        <v>5.377</v>
      </c>
      <c r="F491" s="5" t="str">
        <f t="shared" si="94"/>
        <v>2827</v>
      </c>
      <c r="G491" s="5" t="str">
        <f t="shared" si="95"/>
        <v>3096</v>
      </c>
      <c r="H491" s="5" t="str">
        <f t="shared" si="96"/>
        <v>8.573</v>
      </c>
      <c r="I491" s="4" t="s">
        <v>9</v>
      </c>
      <c r="AN491" s="89" t="str">
        <f t="shared" si="97"/>
        <v>0.05000</v>
      </c>
      <c r="AO491" s="89" t="str">
        <f t="shared" si="98"/>
        <v>310.0</v>
      </c>
      <c r="AP491" s="89" t="str">
        <f t="shared" si="99"/>
        <v>5.377</v>
      </c>
      <c r="AQ491" s="89" t="str">
        <f t="shared" si="100"/>
        <v>2827</v>
      </c>
      <c r="AR491" s="89" t="str">
        <f t="shared" si="101"/>
        <v>3096</v>
      </c>
      <c r="AS491" s="89" t="str">
        <f t="shared" si="102"/>
        <v>8.573</v>
      </c>
      <c r="AT491" s="89"/>
      <c r="AU491" s="99">
        <v>0.05</v>
      </c>
      <c r="AV491" s="99">
        <v>310</v>
      </c>
      <c r="AW491" s="99">
        <v>5.3766999999999996</v>
      </c>
      <c r="AX491" s="99">
        <v>2826.9650000000001</v>
      </c>
      <c r="AY491" s="99">
        <v>3095.8</v>
      </c>
      <c r="AZ491" s="99">
        <v>8.5733999999999995</v>
      </c>
      <c r="BA491" s="120" t="s">
        <v>9</v>
      </c>
      <c r="BB491" s="4">
        <v>491</v>
      </c>
      <c r="BC491" s="4">
        <v>0.05</v>
      </c>
    </row>
    <row r="492" spans="2:55">
      <c r="B492">
        <v>491</v>
      </c>
      <c r="C492" s="5">
        <f t="shared" si="91"/>
        <v>0.05</v>
      </c>
      <c r="D492" s="5">
        <f t="shared" si="92"/>
        <v>320</v>
      </c>
      <c r="E492" s="5" t="str">
        <f t="shared" si="93"/>
        <v>5.469</v>
      </c>
      <c r="F492" s="5" t="str">
        <f t="shared" si="94"/>
        <v>2843</v>
      </c>
      <c r="G492" s="5" t="str">
        <f t="shared" si="95"/>
        <v>3116</v>
      </c>
      <c r="H492" s="5" t="str">
        <f t="shared" si="96"/>
        <v>8.608</v>
      </c>
      <c r="I492" s="4" t="s">
        <v>9</v>
      </c>
      <c r="AN492" s="89" t="str">
        <f t="shared" si="97"/>
        <v>0.05000</v>
      </c>
      <c r="AO492" s="89" t="str">
        <f t="shared" si="98"/>
        <v>320.0</v>
      </c>
      <c r="AP492" s="89" t="str">
        <f t="shared" si="99"/>
        <v>5.469</v>
      </c>
      <c r="AQ492" s="89" t="str">
        <f t="shared" si="100"/>
        <v>2843</v>
      </c>
      <c r="AR492" s="89" t="str">
        <f t="shared" si="101"/>
        <v>3116</v>
      </c>
      <c r="AS492" s="89" t="str">
        <f t="shared" si="102"/>
        <v>8.608</v>
      </c>
      <c r="AT492" s="89"/>
      <c r="AU492" s="99">
        <v>0.05</v>
      </c>
      <c r="AV492" s="99">
        <v>320</v>
      </c>
      <c r="AW492" s="99">
        <v>5.4691999999999998</v>
      </c>
      <c r="AX492" s="99">
        <v>2842.54</v>
      </c>
      <c r="AY492" s="99">
        <v>3116</v>
      </c>
      <c r="AZ492" s="99">
        <v>8.6075999999999997</v>
      </c>
      <c r="BA492" s="120" t="s">
        <v>9</v>
      </c>
      <c r="BB492" s="4">
        <v>492</v>
      </c>
      <c r="BC492" s="4">
        <v>0.05</v>
      </c>
    </row>
    <row r="493" spans="2:55">
      <c r="B493">
        <v>492</v>
      </c>
      <c r="C493" s="5">
        <f t="shared" si="91"/>
        <v>0.05</v>
      </c>
      <c r="D493" s="5">
        <f t="shared" si="92"/>
        <v>330</v>
      </c>
      <c r="E493" s="5" t="str">
        <f t="shared" si="93"/>
        <v>5.562</v>
      </c>
      <c r="F493" s="5" t="str">
        <f t="shared" si="94"/>
        <v>2858</v>
      </c>
      <c r="G493" s="5" t="str">
        <f t="shared" si="95"/>
        <v>3136</v>
      </c>
      <c r="H493" s="5" t="str">
        <f t="shared" si="96"/>
        <v>8.641</v>
      </c>
      <c r="I493" s="4" t="s">
        <v>9</v>
      </c>
      <c r="AN493" s="89" t="str">
        <f t="shared" si="97"/>
        <v>0.05000</v>
      </c>
      <c r="AO493" s="89" t="str">
        <f t="shared" si="98"/>
        <v>330.0</v>
      </c>
      <c r="AP493" s="89" t="str">
        <f t="shared" si="99"/>
        <v>5.562</v>
      </c>
      <c r="AQ493" s="89" t="str">
        <f t="shared" si="100"/>
        <v>2858</v>
      </c>
      <c r="AR493" s="89" t="str">
        <f t="shared" si="101"/>
        <v>3136</v>
      </c>
      <c r="AS493" s="89" t="str">
        <f t="shared" si="102"/>
        <v>8.641</v>
      </c>
      <c r="AT493" s="89"/>
      <c r="AU493" s="99">
        <v>0.05</v>
      </c>
      <c r="AV493" s="99">
        <v>330</v>
      </c>
      <c r="AW493" s="99">
        <v>5.5617999999999999</v>
      </c>
      <c r="AX493" s="99">
        <v>2858.1099999999997</v>
      </c>
      <c r="AY493" s="99">
        <v>3136.2</v>
      </c>
      <c r="AZ493" s="99">
        <v>8.6414000000000009</v>
      </c>
      <c r="BA493" s="120" t="s">
        <v>9</v>
      </c>
      <c r="BB493" s="4">
        <v>493</v>
      </c>
      <c r="BC493" s="4">
        <v>0.05</v>
      </c>
    </row>
    <row r="494" spans="2:55">
      <c r="B494">
        <v>493</v>
      </c>
      <c r="C494" s="5">
        <f t="shared" si="91"/>
        <v>0.05</v>
      </c>
      <c r="D494" s="5">
        <f t="shared" si="92"/>
        <v>340</v>
      </c>
      <c r="E494" s="5" t="str">
        <f t="shared" si="93"/>
        <v>5.654</v>
      </c>
      <c r="F494" s="5" t="str">
        <f t="shared" si="94"/>
        <v>2874</v>
      </c>
      <c r="G494" s="5" t="str">
        <f t="shared" si="95"/>
        <v>3157</v>
      </c>
      <c r="H494" s="5" t="str">
        <f t="shared" si="96"/>
        <v>8.675</v>
      </c>
      <c r="I494" s="4" t="s">
        <v>9</v>
      </c>
      <c r="AN494" s="89" t="str">
        <f t="shared" si="97"/>
        <v>0.05000</v>
      </c>
      <c r="AO494" s="89" t="str">
        <f t="shared" si="98"/>
        <v>340.0</v>
      </c>
      <c r="AP494" s="89" t="str">
        <f t="shared" si="99"/>
        <v>5.654</v>
      </c>
      <c r="AQ494" s="89" t="str">
        <f t="shared" si="100"/>
        <v>2874</v>
      </c>
      <c r="AR494" s="89" t="str">
        <f t="shared" si="101"/>
        <v>3157</v>
      </c>
      <c r="AS494" s="89" t="str">
        <f t="shared" si="102"/>
        <v>8.675</v>
      </c>
      <c r="AT494" s="89"/>
      <c r="AU494" s="99">
        <v>0.05</v>
      </c>
      <c r="AV494" s="99">
        <v>340</v>
      </c>
      <c r="AW494" s="99">
        <v>5.6543999999999999</v>
      </c>
      <c r="AX494" s="99">
        <v>2873.78</v>
      </c>
      <c r="AY494" s="99">
        <v>3156.5</v>
      </c>
      <c r="AZ494" s="99">
        <v>8.6746999999999996</v>
      </c>
      <c r="BA494" s="120" t="s">
        <v>9</v>
      </c>
      <c r="BB494" s="4">
        <v>494</v>
      </c>
      <c r="BC494" s="4">
        <v>0.05</v>
      </c>
    </row>
    <row r="495" spans="2:55">
      <c r="B495">
        <v>494</v>
      </c>
      <c r="C495" s="5">
        <f t="shared" si="91"/>
        <v>0.05</v>
      </c>
      <c r="D495" s="5">
        <f t="shared" si="92"/>
        <v>350</v>
      </c>
      <c r="E495" s="5" t="str">
        <f t="shared" si="93"/>
        <v>5.747</v>
      </c>
      <c r="F495" s="5" t="str">
        <f t="shared" si="94"/>
        <v>2889</v>
      </c>
      <c r="G495" s="5" t="str">
        <f t="shared" si="95"/>
        <v>3177</v>
      </c>
      <c r="H495" s="5" t="str">
        <f t="shared" si="96"/>
        <v>8.708</v>
      </c>
      <c r="I495" s="4" t="s">
        <v>9</v>
      </c>
      <c r="AN495" s="89" t="str">
        <f t="shared" si="97"/>
        <v>0.05000</v>
      </c>
      <c r="AO495" s="89" t="str">
        <f t="shared" si="98"/>
        <v>350.0</v>
      </c>
      <c r="AP495" s="89" t="str">
        <f t="shared" si="99"/>
        <v>5.747</v>
      </c>
      <c r="AQ495" s="89" t="str">
        <f t="shared" si="100"/>
        <v>2889</v>
      </c>
      <c r="AR495" s="89" t="str">
        <f t="shared" si="101"/>
        <v>3177</v>
      </c>
      <c r="AS495" s="89" t="str">
        <f t="shared" si="102"/>
        <v>8.708</v>
      </c>
      <c r="AT495" s="89"/>
      <c r="AU495" s="99">
        <v>0.05</v>
      </c>
      <c r="AV495" s="99">
        <v>350</v>
      </c>
      <c r="AW495" s="99">
        <v>5.7468999999999992</v>
      </c>
      <c r="AX495" s="99">
        <v>2889.4550000000004</v>
      </c>
      <c r="AY495" s="99">
        <v>3176.8</v>
      </c>
      <c r="AZ495" s="99">
        <v>8.7075999999999993</v>
      </c>
      <c r="BA495" s="120" t="s">
        <v>9</v>
      </c>
      <c r="BB495" s="4">
        <v>495</v>
      </c>
      <c r="BC495" s="4">
        <v>0.05</v>
      </c>
    </row>
    <row r="496" spans="2:55">
      <c r="B496">
        <v>495</v>
      </c>
      <c r="C496" s="5">
        <f t="shared" si="91"/>
        <v>0.05</v>
      </c>
      <c r="D496" s="5">
        <f t="shared" si="92"/>
        <v>360</v>
      </c>
      <c r="E496" s="5" t="str">
        <f t="shared" si="93"/>
        <v>5.839</v>
      </c>
      <c r="F496" s="5" t="str">
        <f t="shared" si="94"/>
        <v>2905</v>
      </c>
      <c r="G496" s="5" t="str">
        <f t="shared" si="95"/>
        <v>3197</v>
      </c>
      <c r="H496" s="5" t="str">
        <f t="shared" si="96"/>
        <v>8.740</v>
      </c>
      <c r="I496" s="4" t="s">
        <v>9</v>
      </c>
      <c r="AN496" s="89" t="str">
        <f t="shared" si="97"/>
        <v>0.05000</v>
      </c>
      <c r="AO496" s="89" t="str">
        <f t="shared" si="98"/>
        <v>360.0</v>
      </c>
      <c r="AP496" s="89" t="str">
        <f t="shared" si="99"/>
        <v>5.839</v>
      </c>
      <c r="AQ496" s="89" t="str">
        <f t="shared" si="100"/>
        <v>2905</v>
      </c>
      <c r="AR496" s="89" t="str">
        <f t="shared" si="101"/>
        <v>3197</v>
      </c>
      <c r="AS496" s="89" t="str">
        <f t="shared" si="102"/>
        <v>8.740</v>
      </c>
      <c r="AT496" s="89"/>
      <c r="AU496" s="99">
        <v>0.05</v>
      </c>
      <c r="AV496" s="99">
        <v>360</v>
      </c>
      <c r="AW496" s="99">
        <v>5.8393999999999995</v>
      </c>
      <c r="AX496" s="99">
        <v>2905.23</v>
      </c>
      <c r="AY496" s="99">
        <v>3197.2</v>
      </c>
      <c r="AZ496" s="99">
        <v>8.7401</v>
      </c>
      <c r="BA496" s="120" t="s">
        <v>9</v>
      </c>
      <c r="BB496" s="4">
        <v>496</v>
      </c>
      <c r="BC496" s="4">
        <v>0.05</v>
      </c>
    </row>
    <row r="497" spans="2:55">
      <c r="B497">
        <v>496</v>
      </c>
      <c r="C497" s="5">
        <f t="shared" si="91"/>
        <v>0.05</v>
      </c>
      <c r="D497" s="5">
        <f t="shared" si="92"/>
        <v>370</v>
      </c>
      <c r="E497" s="5" t="str">
        <f t="shared" si="93"/>
        <v>5.932</v>
      </c>
      <c r="F497" s="5" t="str">
        <f t="shared" si="94"/>
        <v>2921</v>
      </c>
      <c r="G497" s="5" t="str">
        <f t="shared" si="95"/>
        <v>3218</v>
      </c>
      <c r="H497" s="5" t="str">
        <f t="shared" si="96"/>
        <v>8.772</v>
      </c>
      <c r="I497" s="4" t="s">
        <v>9</v>
      </c>
      <c r="AN497" s="89" t="str">
        <f t="shared" si="97"/>
        <v>0.05000</v>
      </c>
      <c r="AO497" s="89" t="str">
        <f t="shared" si="98"/>
        <v>370.0</v>
      </c>
      <c r="AP497" s="89" t="str">
        <f t="shared" si="99"/>
        <v>5.932</v>
      </c>
      <c r="AQ497" s="89" t="str">
        <f t="shared" si="100"/>
        <v>2921</v>
      </c>
      <c r="AR497" s="89" t="str">
        <f t="shared" si="101"/>
        <v>3218</v>
      </c>
      <c r="AS497" s="89" t="str">
        <f t="shared" si="102"/>
        <v>8.772</v>
      </c>
      <c r="AT497" s="89"/>
      <c r="AU497" s="99">
        <v>0.05</v>
      </c>
      <c r="AV497" s="99">
        <v>370</v>
      </c>
      <c r="AW497" s="99">
        <v>5.9318999999999997</v>
      </c>
      <c r="AX497" s="99">
        <v>2921.0050000000001</v>
      </c>
      <c r="AY497" s="99">
        <v>3217.6</v>
      </c>
      <c r="AZ497" s="99">
        <v>8.7721</v>
      </c>
      <c r="BA497" s="120" t="s">
        <v>9</v>
      </c>
      <c r="BB497" s="4">
        <v>497</v>
      </c>
      <c r="BC497" s="4">
        <v>0.05</v>
      </c>
    </row>
    <row r="498" spans="2:55">
      <c r="B498">
        <v>497</v>
      </c>
      <c r="C498" s="5">
        <f t="shared" si="91"/>
        <v>0.05</v>
      </c>
      <c r="D498" s="5">
        <f t="shared" si="92"/>
        <v>380</v>
      </c>
      <c r="E498" s="5" t="str">
        <f t="shared" si="93"/>
        <v>6.024</v>
      </c>
      <c r="F498" s="5" t="str">
        <f t="shared" si="94"/>
        <v>2937</v>
      </c>
      <c r="G498" s="5" t="str">
        <f t="shared" si="95"/>
        <v>3238</v>
      </c>
      <c r="H498" s="5" t="str">
        <f t="shared" si="96"/>
        <v>8.804</v>
      </c>
      <c r="I498" s="4" t="s">
        <v>9</v>
      </c>
      <c r="AN498" s="89" t="str">
        <f t="shared" si="97"/>
        <v>0.05000</v>
      </c>
      <c r="AO498" s="89" t="str">
        <f t="shared" si="98"/>
        <v>380.0</v>
      </c>
      <c r="AP498" s="89" t="str">
        <f t="shared" si="99"/>
        <v>6.024</v>
      </c>
      <c r="AQ498" s="89" t="str">
        <f t="shared" si="100"/>
        <v>2937</v>
      </c>
      <c r="AR498" s="89" t="str">
        <f t="shared" si="101"/>
        <v>3238</v>
      </c>
      <c r="AS498" s="89" t="str">
        <f t="shared" si="102"/>
        <v>8.804</v>
      </c>
      <c r="AT498" s="89"/>
      <c r="AU498" s="99">
        <v>0.05</v>
      </c>
      <c r="AV498" s="99">
        <v>380</v>
      </c>
      <c r="AW498" s="99">
        <v>6.0244</v>
      </c>
      <c r="AX498" s="99">
        <v>2936.88</v>
      </c>
      <c r="AY498" s="99">
        <v>3238.1</v>
      </c>
      <c r="AZ498" s="99">
        <v>8.8038000000000007</v>
      </c>
      <c r="BA498" s="120" t="s">
        <v>9</v>
      </c>
      <c r="BB498" s="4">
        <v>498</v>
      </c>
      <c r="BC498" s="4">
        <v>0.05</v>
      </c>
    </row>
    <row r="499" spans="2:55">
      <c r="B499">
        <v>498</v>
      </c>
      <c r="C499" s="5">
        <f t="shared" si="91"/>
        <v>0.05</v>
      </c>
      <c r="D499" s="5">
        <f t="shared" si="92"/>
        <v>390</v>
      </c>
      <c r="E499" s="5" t="str">
        <f t="shared" si="93"/>
        <v>6.117</v>
      </c>
      <c r="F499" s="5" t="str">
        <f t="shared" si="94"/>
        <v>2953</v>
      </c>
      <c r="G499" s="5" t="str">
        <f t="shared" si="95"/>
        <v>3259</v>
      </c>
      <c r="H499" s="5" t="str">
        <f t="shared" si="96"/>
        <v>8.835</v>
      </c>
      <c r="I499" s="4" t="s">
        <v>9</v>
      </c>
      <c r="AN499" s="89" t="str">
        <f t="shared" si="97"/>
        <v>0.05000</v>
      </c>
      <c r="AO499" s="89" t="str">
        <f t="shared" si="98"/>
        <v>390.0</v>
      </c>
      <c r="AP499" s="89" t="str">
        <f t="shared" si="99"/>
        <v>6.117</v>
      </c>
      <c r="AQ499" s="89" t="str">
        <f t="shared" si="100"/>
        <v>2953</v>
      </c>
      <c r="AR499" s="89" t="str">
        <f t="shared" si="101"/>
        <v>3259</v>
      </c>
      <c r="AS499" s="89" t="str">
        <f t="shared" si="102"/>
        <v>8.835</v>
      </c>
      <c r="AT499" s="89"/>
      <c r="AU499" s="99">
        <v>0.05</v>
      </c>
      <c r="AV499" s="99">
        <v>390</v>
      </c>
      <c r="AW499" s="99">
        <v>6.1168999999999993</v>
      </c>
      <c r="AX499" s="99">
        <v>2952.855</v>
      </c>
      <c r="AY499" s="99">
        <v>3258.7</v>
      </c>
      <c r="AZ499" s="99">
        <v>8.8350000000000009</v>
      </c>
      <c r="BA499" s="120" t="s">
        <v>9</v>
      </c>
      <c r="BB499" s="4">
        <v>499</v>
      </c>
      <c r="BC499" s="4">
        <v>0.05</v>
      </c>
    </row>
    <row r="500" spans="2:55">
      <c r="B500">
        <v>499</v>
      </c>
      <c r="C500" s="5">
        <f t="shared" si="91"/>
        <v>0.05</v>
      </c>
      <c r="D500" s="5">
        <f t="shared" si="92"/>
        <v>400</v>
      </c>
      <c r="E500" s="5" t="str">
        <f t="shared" si="93"/>
        <v>6.209</v>
      </c>
      <c r="F500" s="5" t="str">
        <f t="shared" si="94"/>
        <v>2969</v>
      </c>
      <c r="G500" s="5" t="str">
        <f t="shared" si="95"/>
        <v>3279</v>
      </c>
      <c r="H500" s="5" t="str">
        <f t="shared" si="96"/>
        <v>8.866</v>
      </c>
      <c r="I500" s="4" t="s">
        <v>9</v>
      </c>
      <c r="AN500" s="89" t="str">
        <f t="shared" si="97"/>
        <v>0.05000</v>
      </c>
      <c r="AO500" s="89" t="str">
        <f t="shared" si="98"/>
        <v>400.0</v>
      </c>
      <c r="AP500" s="89" t="str">
        <f t="shared" si="99"/>
        <v>6.209</v>
      </c>
      <c r="AQ500" s="89" t="str">
        <f t="shared" si="100"/>
        <v>2969</v>
      </c>
      <c r="AR500" s="89" t="str">
        <f t="shared" si="101"/>
        <v>3279</v>
      </c>
      <c r="AS500" s="89" t="str">
        <f t="shared" si="102"/>
        <v>8.866</v>
      </c>
      <c r="AT500" s="89"/>
      <c r="AU500" s="99">
        <v>0.05</v>
      </c>
      <c r="AV500" s="99">
        <v>400</v>
      </c>
      <c r="AW500" s="99">
        <v>6.2093999999999996</v>
      </c>
      <c r="AX500" s="99">
        <v>2968.8300000000004</v>
      </c>
      <c r="AY500" s="99">
        <v>3279.3</v>
      </c>
      <c r="AZ500" s="99">
        <v>8.8658999999999999</v>
      </c>
      <c r="BA500" s="120" t="s">
        <v>9</v>
      </c>
      <c r="BB500" s="4">
        <v>500</v>
      </c>
      <c r="BC500" s="4">
        <v>0.05</v>
      </c>
    </row>
    <row r="501" spans="2:55">
      <c r="B501">
        <v>500</v>
      </c>
      <c r="C501" s="5">
        <f t="shared" si="91"/>
        <v>0.05</v>
      </c>
      <c r="D501" s="5">
        <f t="shared" si="92"/>
        <v>410</v>
      </c>
      <c r="E501" s="5" t="str">
        <f t="shared" si="93"/>
        <v>6.302</v>
      </c>
      <c r="F501" s="5" t="str">
        <f t="shared" si="94"/>
        <v>2985</v>
      </c>
      <c r="G501" s="5" t="str">
        <f t="shared" si="95"/>
        <v>3300.</v>
      </c>
      <c r="H501" s="5" t="str">
        <f t="shared" si="96"/>
        <v>8.896</v>
      </c>
      <c r="I501" s="4" t="s">
        <v>9</v>
      </c>
      <c r="AN501" s="89" t="str">
        <f t="shared" si="97"/>
        <v>0.05000</v>
      </c>
      <c r="AO501" s="89" t="str">
        <f t="shared" si="98"/>
        <v>410.0</v>
      </c>
      <c r="AP501" s="89" t="str">
        <f t="shared" si="99"/>
        <v>6.302</v>
      </c>
      <c r="AQ501" s="89" t="str">
        <f t="shared" si="100"/>
        <v>2985</v>
      </c>
      <c r="AR501" s="89" t="str">
        <f t="shared" si="101"/>
        <v>3300.</v>
      </c>
      <c r="AS501" s="89" t="str">
        <f t="shared" si="102"/>
        <v>8.896</v>
      </c>
      <c r="AT501" s="89"/>
      <c r="AU501" s="99">
        <v>0.05</v>
      </c>
      <c r="AV501" s="99">
        <v>410</v>
      </c>
      <c r="AW501" s="99">
        <v>6.3018999999999998</v>
      </c>
      <c r="AX501" s="99">
        <v>2984.9050000000002</v>
      </c>
      <c r="AY501" s="99">
        <v>3300</v>
      </c>
      <c r="AZ501" s="99">
        <v>8.8963999999999999</v>
      </c>
      <c r="BA501" s="120" t="s">
        <v>9</v>
      </c>
      <c r="BB501" s="4">
        <v>501</v>
      </c>
      <c r="BC501" s="4">
        <v>0.05</v>
      </c>
    </row>
    <row r="502" spans="2:55">
      <c r="B502">
        <v>501</v>
      </c>
      <c r="C502" s="5">
        <f t="shared" si="91"/>
        <v>0.05</v>
      </c>
      <c r="D502" s="5">
        <f t="shared" si="92"/>
        <v>420</v>
      </c>
      <c r="E502" s="5" t="str">
        <f t="shared" si="93"/>
        <v>6.394</v>
      </c>
      <c r="F502" s="5" t="str">
        <f t="shared" si="94"/>
        <v>3001</v>
      </c>
      <c r="G502" s="5" t="str">
        <f t="shared" si="95"/>
        <v>3321</v>
      </c>
      <c r="H502" s="5" t="str">
        <f t="shared" si="96"/>
        <v>8.927</v>
      </c>
      <c r="I502" s="4" t="s">
        <v>9</v>
      </c>
      <c r="AN502" s="89" t="str">
        <f t="shared" si="97"/>
        <v>0.05000</v>
      </c>
      <c r="AO502" s="89" t="str">
        <f t="shared" si="98"/>
        <v>420.0</v>
      </c>
      <c r="AP502" s="89" t="str">
        <f t="shared" si="99"/>
        <v>6.394</v>
      </c>
      <c r="AQ502" s="89" t="str">
        <f t="shared" si="100"/>
        <v>3001</v>
      </c>
      <c r="AR502" s="89" t="str">
        <f t="shared" si="101"/>
        <v>3321</v>
      </c>
      <c r="AS502" s="89" t="str">
        <f t="shared" si="102"/>
        <v>8.927</v>
      </c>
      <c r="AT502" s="89"/>
      <c r="AU502" s="99">
        <v>0.05</v>
      </c>
      <c r="AV502" s="99">
        <v>420</v>
      </c>
      <c r="AW502" s="99">
        <v>6.3943000000000003</v>
      </c>
      <c r="AX502" s="99">
        <v>3001.085</v>
      </c>
      <c r="AY502" s="99">
        <v>3320.8</v>
      </c>
      <c r="AZ502" s="99">
        <v>8.9266000000000005</v>
      </c>
      <c r="BA502" s="120" t="s">
        <v>9</v>
      </c>
      <c r="BB502" s="4">
        <v>502</v>
      </c>
      <c r="BC502" s="4">
        <v>0.05</v>
      </c>
    </row>
    <row r="503" spans="2:55">
      <c r="B503">
        <v>502</v>
      </c>
      <c r="C503" s="5">
        <f t="shared" si="91"/>
        <v>0.05</v>
      </c>
      <c r="D503" s="5">
        <f t="shared" si="92"/>
        <v>430</v>
      </c>
      <c r="E503" s="5" t="str">
        <f t="shared" si="93"/>
        <v>6.487</v>
      </c>
      <c r="F503" s="5" t="str">
        <f t="shared" si="94"/>
        <v>3017</v>
      </c>
      <c r="G503" s="5" t="str">
        <f t="shared" si="95"/>
        <v>3342</v>
      </c>
      <c r="H503" s="5" t="str">
        <f t="shared" si="96"/>
        <v>8.956</v>
      </c>
      <c r="I503" s="4" t="s">
        <v>9</v>
      </c>
      <c r="AN503" s="89" t="str">
        <f t="shared" si="97"/>
        <v>0.05000</v>
      </c>
      <c r="AO503" s="89" t="str">
        <f t="shared" si="98"/>
        <v>430.0</v>
      </c>
      <c r="AP503" s="89" t="str">
        <f t="shared" si="99"/>
        <v>6.487</v>
      </c>
      <c r="AQ503" s="89" t="str">
        <f t="shared" si="100"/>
        <v>3017</v>
      </c>
      <c r="AR503" s="89" t="str">
        <f t="shared" si="101"/>
        <v>3342</v>
      </c>
      <c r="AS503" s="89" t="str">
        <f t="shared" si="102"/>
        <v>8.956</v>
      </c>
      <c r="AT503" s="89"/>
      <c r="AU503" s="99">
        <v>0.05</v>
      </c>
      <c r="AV503" s="99">
        <v>430</v>
      </c>
      <c r="AW503" s="99">
        <v>6.4868000000000006</v>
      </c>
      <c r="AX503" s="99">
        <v>3017.2599999999998</v>
      </c>
      <c r="AY503" s="99">
        <v>3341.6</v>
      </c>
      <c r="AZ503" s="99">
        <v>8.9564000000000004</v>
      </c>
      <c r="BA503" s="120" t="s">
        <v>9</v>
      </c>
      <c r="BB503" s="4">
        <v>503</v>
      </c>
      <c r="BC503" s="4">
        <v>0.05</v>
      </c>
    </row>
    <row r="504" spans="2:55">
      <c r="B504">
        <v>503</v>
      </c>
      <c r="C504" s="5">
        <f t="shared" si="91"/>
        <v>0.05</v>
      </c>
      <c r="D504" s="5">
        <f t="shared" si="92"/>
        <v>440</v>
      </c>
      <c r="E504" s="5" t="str">
        <f t="shared" si="93"/>
        <v>6.579</v>
      </c>
      <c r="F504" s="5" t="str">
        <f t="shared" si="94"/>
        <v>3034</v>
      </c>
      <c r="G504" s="5" t="str">
        <f t="shared" si="95"/>
        <v>3363</v>
      </c>
      <c r="H504" s="5" t="str">
        <f t="shared" si="96"/>
        <v>8.986</v>
      </c>
      <c r="I504" s="4" t="s">
        <v>9</v>
      </c>
      <c r="AN504" s="89" t="str">
        <f t="shared" si="97"/>
        <v>0.05000</v>
      </c>
      <c r="AO504" s="89" t="str">
        <f t="shared" si="98"/>
        <v>440.0</v>
      </c>
      <c r="AP504" s="89" t="str">
        <f t="shared" si="99"/>
        <v>6.579</v>
      </c>
      <c r="AQ504" s="89" t="str">
        <f t="shared" si="100"/>
        <v>3034</v>
      </c>
      <c r="AR504" s="89" t="str">
        <f t="shared" si="101"/>
        <v>3363</v>
      </c>
      <c r="AS504" s="89" t="str">
        <f t="shared" si="102"/>
        <v>8.986</v>
      </c>
      <c r="AT504" s="89"/>
      <c r="AU504" s="99">
        <v>0.05</v>
      </c>
      <c r="AV504" s="99">
        <v>440</v>
      </c>
      <c r="AW504" s="99">
        <v>6.5792000000000002</v>
      </c>
      <c r="AX504" s="99">
        <v>3033.54</v>
      </c>
      <c r="AY504" s="99">
        <v>3362.5</v>
      </c>
      <c r="AZ504" s="99">
        <v>8.9859000000000009</v>
      </c>
      <c r="BA504" s="120" t="s">
        <v>9</v>
      </c>
      <c r="BB504" s="4">
        <v>504</v>
      </c>
      <c r="BC504" s="4">
        <v>0.05</v>
      </c>
    </row>
    <row r="505" spans="2:55">
      <c r="B505">
        <v>504</v>
      </c>
      <c r="C505" s="5">
        <f t="shared" si="91"/>
        <v>0.05</v>
      </c>
      <c r="D505" s="5">
        <f t="shared" si="92"/>
        <v>450</v>
      </c>
      <c r="E505" s="5" t="str">
        <f t="shared" si="93"/>
        <v>6.672</v>
      </c>
      <c r="F505" s="5" t="str">
        <f t="shared" si="94"/>
        <v>3050.</v>
      </c>
      <c r="G505" s="5" t="str">
        <f t="shared" si="95"/>
        <v>3384</v>
      </c>
      <c r="H505" s="5" t="str">
        <f t="shared" si="96"/>
        <v>9.015</v>
      </c>
      <c r="I505" s="4" t="s">
        <v>9</v>
      </c>
      <c r="AN505" s="89" t="str">
        <f t="shared" si="97"/>
        <v>0.05000</v>
      </c>
      <c r="AO505" s="89" t="str">
        <f t="shared" si="98"/>
        <v>450.0</v>
      </c>
      <c r="AP505" s="89" t="str">
        <f t="shared" si="99"/>
        <v>6.672</v>
      </c>
      <c r="AQ505" s="89" t="str">
        <f t="shared" si="100"/>
        <v>3050.</v>
      </c>
      <c r="AR505" s="89" t="str">
        <f t="shared" si="101"/>
        <v>3384</v>
      </c>
      <c r="AS505" s="89" t="str">
        <f t="shared" si="102"/>
        <v>9.015</v>
      </c>
      <c r="AT505" s="89"/>
      <c r="AU505" s="99">
        <v>0.05</v>
      </c>
      <c r="AV505" s="99">
        <v>450</v>
      </c>
      <c r="AW505" s="99">
        <v>6.6716999999999995</v>
      </c>
      <c r="AX505" s="99">
        <v>3049.915</v>
      </c>
      <c r="AY505" s="99">
        <v>3383.5</v>
      </c>
      <c r="AZ505" s="99">
        <v>9.0151000000000003</v>
      </c>
      <c r="BA505" s="120" t="s">
        <v>9</v>
      </c>
      <c r="BB505" s="4">
        <v>505</v>
      </c>
      <c r="BC505" s="4">
        <v>0.05</v>
      </c>
    </row>
    <row r="506" spans="2:55">
      <c r="B506">
        <v>505</v>
      </c>
      <c r="C506" s="5">
        <f t="shared" si="91"/>
        <v>0.05</v>
      </c>
      <c r="D506" s="5">
        <f t="shared" si="92"/>
        <v>460</v>
      </c>
      <c r="E506" s="5" t="str">
        <f t="shared" si="93"/>
        <v>6.764</v>
      </c>
      <c r="F506" s="5" t="str">
        <f t="shared" si="94"/>
        <v>3066</v>
      </c>
      <c r="G506" s="5" t="str">
        <f t="shared" si="95"/>
        <v>3405</v>
      </c>
      <c r="H506" s="5" t="str">
        <f t="shared" si="96"/>
        <v>9.044</v>
      </c>
      <c r="I506" s="4" t="s">
        <v>9</v>
      </c>
      <c r="AN506" s="89" t="str">
        <f t="shared" si="97"/>
        <v>0.05000</v>
      </c>
      <c r="AO506" s="89" t="str">
        <f t="shared" si="98"/>
        <v>460.0</v>
      </c>
      <c r="AP506" s="89" t="str">
        <f t="shared" si="99"/>
        <v>6.764</v>
      </c>
      <c r="AQ506" s="89" t="str">
        <f t="shared" si="100"/>
        <v>3066</v>
      </c>
      <c r="AR506" s="89" t="str">
        <f t="shared" si="101"/>
        <v>3405</v>
      </c>
      <c r="AS506" s="89" t="str">
        <f t="shared" si="102"/>
        <v>9.044</v>
      </c>
      <c r="AT506" s="89"/>
      <c r="AU506" s="99">
        <v>0.05</v>
      </c>
      <c r="AV506" s="99">
        <v>460</v>
      </c>
      <c r="AW506" s="99">
        <v>6.7641</v>
      </c>
      <c r="AX506" s="99">
        <v>3066.2950000000001</v>
      </c>
      <c r="AY506" s="99">
        <v>3404.5</v>
      </c>
      <c r="AZ506" s="99">
        <v>9.0440000000000005</v>
      </c>
      <c r="BA506" s="120" t="s">
        <v>9</v>
      </c>
      <c r="BB506" s="4">
        <v>506</v>
      </c>
      <c r="BC506" s="4">
        <v>0.05</v>
      </c>
    </row>
    <row r="507" spans="2:55">
      <c r="B507">
        <v>506</v>
      </c>
      <c r="C507" s="5">
        <f t="shared" si="91"/>
        <v>0.05</v>
      </c>
      <c r="D507" s="5">
        <f t="shared" si="92"/>
        <v>470</v>
      </c>
      <c r="E507" s="5" t="str">
        <f t="shared" si="93"/>
        <v>6.857</v>
      </c>
      <c r="F507" s="5" t="str">
        <f t="shared" si="94"/>
        <v>3083</v>
      </c>
      <c r="G507" s="5" t="str">
        <f t="shared" si="95"/>
        <v>3426</v>
      </c>
      <c r="H507" s="5" t="str">
        <f t="shared" si="96"/>
        <v>9.073</v>
      </c>
      <c r="I507" s="4" t="s">
        <v>9</v>
      </c>
      <c r="AN507" s="89" t="str">
        <f t="shared" si="97"/>
        <v>0.05000</v>
      </c>
      <c r="AO507" s="89" t="str">
        <f t="shared" si="98"/>
        <v>470.0</v>
      </c>
      <c r="AP507" s="89" t="str">
        <f t="shared" si="99"/>
        <v>6.857</v>
      </c>
      <c r="AQ507" s="89" t="str">
        <f t="shared" si="100"/>
        <v>3083</v>
      </c>
      <c r="AR507" s="89" t="str">
        <f t="shared" si="101"/>
        <v>3426</v>
      </c>
      <c r="AS507" s="89" t="str">
        <f t="shared" si="102"/>
        <v>9.073</v>
      </c>
      <c r="AT507" s="89"/>
      <c r="AU507" s="99">
        <v>0.05</v>
      </c>
      <c r="AV507" s="99">
        <v>470</v>
      </c>
      <c r="AW507" s="99">
        <v>6.8564999999999996</v>
      </c>
      <c r="AX507" s="99">
        <v>3082.7750000000001</v>
      </c>
      <c r="AY507" s="99">
        <v>3425.6</v>
      </c>
      <c r="AZ507" s="99">
        <v>9.0725999999999996</v>
      </c>
      <c r="BA507" s="120" t="s">
        <v>9</v>
      </c>
      <c r="BB507" s="4">
        <v>507</v>
      </c>
      <c r="BC507" s="4">
        <v>0.05</v>
      </c>
    </row>
    <row r="508" spans="2:55">
      <c r="B508">
        <v>507</v>
      </c>
      <c r="C508" s="5">
        <f t="shared" si="91"/>
        <v>0.05</v>
      </c>
      <c r="D508" s="5">
        <f t="shared" si="92"/>
        <v>480</v>
      </c>
      <c r="E508" s="5" t="str">
        <f t="shared" si="93"/>
        <v>6.949</v>
      </c>
      <c r="F508" s="5" t="str">
        <f t="shared" si="94"/>
        <v>3099</v>
      </c>
      <c r="G508" s="5" t="str">
        <f t="shared" si="95"/>
        <v>3447</v>
      </c>
      <c r="H508" s="5" t="str">
        <f t="shared" si="96"/>
        <v>9.101</v>
      </c>
      <c r="I508" s="4" t="s">
        <v>9</v>
      </c>
      <c r="AN508" s="89" t="str">
        <f t="shared" si="97"/>
        <v>0.05000</v>
      </c>
      <c r="AO508" s="89" t="str">
        <f t="shared" si="98"/>
        <v>480.0</v>
      </c>
      <c r="AP508" s="89" t="str">
        <f t="shared" si="99"/>
        <v>6.949</v>
      </c>
      <c r="AQ508" s="89" t="str">
        <f t="shared" si="100"/>
        <v>3099</v>
      </c>
      <c r="AR508" s="89" t="str">
        <f t="shared" si="101"/>
        <v>3447</v>
      </c>
      <c r="AS508" s="89" t="str">
        <f t="shared" si="102"/>
        <v>9.101</v>
      </c>
      <c r="AT508" s="89"/>
      <c r="AU508" s="99">
        <v>0.05</v>
      </c>
      <c r="AV508" s="99">
        <v>480</v>
      </c>
      <c r="AW508" s="99">
        <v>6.9489000000000001</v>
      </c>
      <c r="AX508" s="99">
        <v>3099.2549999999997</v>
      </c>
      <c r="AY508" s="99">
        <v>3446.7</v>
      </c>
      <c r="AZ508" s="99">
        <v>9.1007999999999996</v>
      </c>
      <c r="BA508" s="120" t="s">
        <v>9</v>
      </c>
      <c r="BB508" s="4">
        <v>508</v>
      </c>
      <c r="BC508" s="4">
        <v>0.05</v>
      </c>
    </row>
    <row r="509" spans="2:55">
      <c r="B509">
        <v>508</v>
      </c>
      <c r="C509" s="5">
        <f t="shared" si="91"/>
        <v>0.05</v>
      </c>
      <c r="D509" s="5">
        <f t="shared" si="92"/>
        <v>490</v>
      </c>
      <c r="E509" s="5" t="str">
        <f t="shared" si="93"/>
        <v>7.041</v>
      </c>
      <c r="F509" s="5" t="str">
        <f t="shared" si="94"/>
        <v>3116</v>
      </c>
      <c r="G509" s="5" t="str">
        <f t="shared" si="95"/>
        <v>3468</v>
      </c>
      <c r="H509" s="5" t="str">
        <f t="shared" si="96"/>
        <v>9.129</v>
      </c>
      <c r="I509" s="4" t="s">
        <v>9</v>
      </c>
      <c r="AN509" s="89" t="str">
        <f t="shared" si="97"/>
        <v>0.05000</v>
      </c>
      <c r="AO509" s="89" t="str">
        <f t="shared" si="98"/>
        <v>490.0</v>
      </c>
      <c r="AP509" s="89" t="str">
        <f t="shared" si="99"/>
        <v>7.041</v>
      </c>
      <c r="AQ509" s="89" t="str">
        <f t="shared" si="100"/>
        <v>3116</v>
      </c>
      <c r="AR509" s="89" t="str">
        <f t="shared" si="101"/>
        <v>3468</v>
      </c>
      <c r="AS509" s="89" t="str">
        <f t="shared" si="102"/>
        <v>9.129</v>
      </c>
      <c r="AT509" s="89"/>
      <c r="AU509" s="99">
        <v>0.05</v>
      </c>
      <c r="AV509" s="99">
        <v>490</v>
      </c>
      <c r="AW509" s="99">
        <v>7.0413999999999994</v>
      </c>
      <c r="AX509" s="99">
        <v>3115.93</v>
      </c>
      <c r="AY509" s="99">
        <v>3468</v>
      </c>
      <c r="AZ509" s="99">
        <v>9.1288</v>
      </c>
      <c r="BA509" s="120" t="s">
        <v>9</v>
      </c>
      <c r="BB509" s="4">
        <v>509</v>
      </c>
      <c r="BC509" s="4">
        <v>0.05</v>
      </c>
    </row>
    <row r="510" spans="2:55">
      <c r="B510">
        <v>509</v>
      </c>
      <c r="C510" s="5">
        <f t="shared" si="91"/>
        <v>0.05</v>
      </c>
      <c r="D510" s="5">
        <f t="shared" si="92"/>
        <v>500</v>
      </c>
      <c r="E510" s="5" t="str">
        <f t="shared" si="93"/>
        <v>7.134</v>
      </c>
      <c r="F510" s="5" t="str">
        <f t="shared" si="94"/>
        <v>3133</v>
      </c>
      <c r="G510" s="5" t="str">
        <f t="shared" si="95"/>
        <v>3489</v>
      </c>
      <c r="H510" s="5" t="str">
        <f t="shared" si="96"/>
        <v>9.157</v>
      </c>
      <c r="I510" s="4" t="s">
        <v>9</v>
      </c>
      <c r="AN510" s="89" t="str">
        <f t="shared" si="97"/>
        <v>0.05000</v>
      </c>
      <c r="AO510" s="89" t="str">
        <f t="shared" si="98"/>
        <v>500.0</v>
      </c>
      <c r="AP510" s="89" t="str">
        <f t="shared" si="99"/>
        <v>7.134</v>
      </c>
      <c r="AQ510" s="89" t="str">
        <f t="shared" si="100"/>
        <v>3133</v>
      </c>
      <c r="AR510" s="89" t="str">
        <f t="shared" si="101"/>
        <v>3489</v>
      </c>
      <c r="AS510" s="89" t="str">
        <f t="shared" si="102"/>
        <v>9.157</v>
      </c>
      <c r="AT510" s="89"/>
      <c r="AU510" s="99">
        <v>0.05</v>
      </c>
      <c r="AV510" s="99">
        <v>500</v>
      </c>
      <c r="AW510" s="99">
        <v>7.1337999999999999</v>
      </c>
      <c r="AX510" s="99">
        <v>3132.61</v>
      </c>
      <c r="AY510" s="99">
        <v>3489.3</v>
      </c>
      <c r="AZ510" s="99">
        <v>9.1565999999999992</v>
      </c>
      <c r="BA510" s="120" t="s">
        <v>9</v>
      </c>
      <c r="BB510" s="4">
        <v>510</v>
      </c>
      <c r="BC510" s="4">
        <v>0.05</v>
      </c>
    </row>
    <row r="511" spans="2:55">
      <c r="B511">
        <v>510</v>
      </c>
      <c r="C511" s="5">
        <f t="shared" si="91"/>
        <v>0.05</v>
      </c>
      <c r="D511" s="5">
        <f t="shared" si="92"/>
        <v>520</v>
      </c>
      <c r="E511" s="5" t="str">
        <f t="shared" si="93"/>
        <v>7.319</v>
      </c>
      <c r="F511" s="5" t="str">
        <f t="shared" si="94"/>
        <v>3166</v>
      </c>
      <c r="G511" s="5" t="str">
        <f t="shared" si="95"/>
        <v>3532</v>
      </c>
      <c r="H511" s="5" t="str">
        <f t="shared" si="96"/>
        <v>9.211</v>
      </c>
      <c r="I511" s="4" t="s">
        <v>9</v>
      </c>
      <c r="AN511" s="89" t="str">
        <f t="shared" si="97"/>
        <v>0.05000</v>
      </c>
      <c r="AO511" s="89" t="str">
        <f t="shared" si="98"/>
        <v>520.0</v>
      </c>
      <c r="AP511" s="89" t="str">
        <f t="shared" si="99"/>
        <v>7.319</v>
      </c>
      <c r="AQ511" s="89" t="str">
        <f t="shared" si="100"/>
        <v>3166</v>
      </c>
      <c r="AR511" s="89" t="str">
        <f t="shared" si="101"/>
        <v>3532</v>
      </c>
      <c r="AS511" s="89" t="str">
        <f t="shared" si="102"/>
        <v>9.211</v>
      </c>
      <c r="AT511" s="89"/>
      <c r="AU511" s="99">
        <v>0.05</v>
      </c>
      <c r="AV511" s="99">
        <v>520</v>
      </c>
      <c r="AW511" s="99">
        <v>7.3186</v>
      </c>
      <c r="AX511" s="99">
        <v>3166.17</v>
      </c>
      <c r="AY511" s="99">
        <v>3532.1</v>
      </c>
      <c r="AZ511" s="99">
        <v>9.2111999999999998</v>
      </c>
      <c r="BA511" s="120" t="s">
        <v>9</v>
      </c>
      <c r="BB511" s="4">
        <v>511</v>
      </c>
      <c r="BC511" s="4">
        <v>0.05</v>
      </c>
    </row>
    <row r="512" spans="2:55">
      <c r="B512">
        <v>511</v>
      </c>
      <c r="C512" s="5">
        <f t="shared" si="91"/>
        <v>0.05</v>
      </c>
      <c r="D512" s="5">
        <f t="shared" si="92"/>
        <v>540</v>
      </c>
      <c r="E512" s="5" t="str">
        <f t="shared" si="93"/>
        <v>7.503</v>
      </c>
      <c r="F512" s="5" t="str">
        <f t="shared" si="94"/>
        <v>3200.</v>
      </c>
      <c r="G512" s="5" t="str">
        <f t="shared" si="95"/>
        <v>3575</v>
      </c>
      <c r="H512" s="5" t="str">
        <f t="shared" si="96"/>
        <v>9.265</v>
      </c>
      <c r="I512" s="4" t="s">
        <v>9</v>
      </c>
      <c r="AN512" s="89" t="str">
        <f t="shared" si="97"/>
        <v>0.05000</v>
      </c>
      <c r="AO512" s="89" t="str">
        <f t="shared" si="98"/>
        <v>540.0</v>
      </c>
      <c r="AP512" s="89" t="str">
        <f t="shared" si="99"/>
        <v>7.503</v>
      </c>
      <c r="AQ512" s="89" t="str">
        <f t="shared" si="100"/>
        <v>3200.</v>
      </c>
      <c r="AR512" s="89" t="str">
        <f t="shared" si="101"/>
        <v>3575</v>
      </c>
      <c r="AS512" s="89" t="str">
        <f t="shared" si="102"/>
        <v>9.265</v>
      </c>
      <c r="AT512" s="89"/>
      <c r="AU512" s="99">
        <v>0.05</v>
      </c>
      <c r="AV512" s="99">
        <v>540</v>
      </c>
      <c r="AW512" s="99">
        <v>7.5034000000000001</v>
      </c>
      <c r="AX512" s="99">
        <v>3199.93</v>
      </c>
      <c r="AY512" s="99">
        <v>3575.1</v>
      </c>
      <c r="AZ512" s="99">
        <v>9.2647999999999993</v>
      </c>
      <c r="BA512" s="120" t="s">
        <v>9</v>
      </c>
      <c r="BB512" s="4">
        <v>512</v>
      </c>
      <c r="BC512" s="4">
        <v>0.05</v>
      </c>
    </row>
    <row r="513" spans="2:55">
      <c r="B513">
        <v>512</v>
      </c>
      <c r="C513" s="5">
        <f t="shared" si="91"/>
        <v>0.05</v>
      </c>
      <c r="D513" s="5">
        <f t="shared" si="92"/>
        <v>560</v>
      </c>
      <c r="E513" s="5" t="str">
        <f t="shared" si="93"/>
        <v>7.688</v>
      </c>
      <c r="F513" s="5" t="str">
        <f t="shared" si="94"/>
        <v>3234</v>
      </c>
      <c r="G513" s="5" t="str">
        <f t="shared" si="95"/>
        <v>3619</v>
      </c>
      <c r="H513" s="5" t="str">
        <f t="shared" si="96"/>
        <v>9.318</v>
      </c>
      <c r="I513" s="4" t="s">
        <v>9</v>
      </c>
      <c r="AN513" s="89" t="str">
        <f t="shared" si="97"/>
        <v>0.05000</v>
      </c>
      <c r="AO513" s="89" t="str">
        <f t="shared" si="98"/>
        <v>560.0</v>
      </c>
      <c r="AP513" s="89" t="str">
        <f t="shared" si="99"/>
        <v>7.688</v>
      </c>
      <c r="AQ513" s="89" t="str">
        <f t="shared" si="100"/>
        <v>3234</v>
      </c>
      <c r="AR513" s="89" t="str">
        <f t="shared" si="101"/>
        <v>3619</v>
      </c>
      <c r="AS513" s="89" t="str">
        <f t="shared" si="102"/>
        <v>9.318</v>
      </c>
      <c r="AT513" s="89"/>
      <c r="AU513" s="99">
        <v>0.05</v>
      </c>
      <c r="AV513" s="99">
        <v>560</v>
      </c>
      <c r="AW513" s="99">
        <v>7.6881000000000004</v>
      </c>
      <c r="AX513" s="99">
        <v>3234.0949999999998</v>
      </c>
      <c r="AY513" s="99">
        <v>3618.5</v>
      </c>
      <c r="AZ513" s="99">
        <v>9.3175000000000008</v>
      </c>
      <c r="BA513" s="120" t="s">
        <v>9</v>
      </c>
      <c r="BB513" s="4">
        <v>513</v>
      </c>
      <c r="BC513" s="4">
        <v>0.05</v>
      </c>
    </row>
    <row r="514" spans="2:55">
      <c r="B514">
        <v>513</v>
      </c>
      <c r="C514" s="5">
        <f t="shared" si="91"/>
        <v>0.05</v>
      </c>
      <c r="D514" s="5">
        <f t="shared" si="92"/>
        <v>580</v>
      </c>
      <c r="E514" s="5" t="str">
        <f t="shared" si="93"/>
        <v>7.873</v>
      </c>
      <c r="F514" s="5" t="str">
        <f t="shared" si="94"/>
        <v>3268</v>
      </c>
      <c r="G514" s="5" t="str">
        <f t="shared" si="95"/>
        <v>3662</v>
      </c>
      <c r="H514" s="5" t="str">
        <f t="shared" si="96"/>
        <v>9.369</v>
      </c>
      <c r="I514" s="4" t="s">
        <v>9</v>
      </c>
      <c r="AN514" s="89" t="str">
        <f t="shared" si="97"/>
        <v>0.05000</v>
      </c>
      <c r="AO514" s="89" t="str">
        <f t="shared" si="98"/>
        <v>580.0</v>
      </c>
      <c r="AP514" s="89" t="str">
        <f t="shared" si="99"/>
        <v>7.873</v>
      </c>
      <c r="AQ514" s="89" t="str">
        <f t="shared" si="100"/>
        <v>3268</v>
      </c>
      <c r="AR514" s="89" t="str">
        <f t="shared" si="101"/>
        <v>3662</v>
      </c>
      <c r="AS514" s="89" t="str">
        <f t="shared" si="102"/>
        <v>9.369</v>
      </c>
      <c r="AT514" s="89"/>
      <c r="AU514" s="99">
        <v>0.05</v>
      </c>
      <c r="AV514" s="99">
        <v>580</v>
      </c>
      <c r="AW514" s="99">
        <v>7.8728999999999996</v>
      </c>
      <c r="AX514" s="99">
        <v>3268.4549999999999</v>
      </c>
      <c r="AY514" s="99">
        <v>3662.1</v>
      </c>
      <c r="AZ514" s="99">
        <v>9.3691999999999993</v>
      </c>
      <c r="BA514" s="120" t="s">
        <v>9</v>
      </c>
      <c r="BB514" s="4">
        <v>514</v>
      </c>
      <c r="BC514" s="4">
        <v>0.05</v>
      </c>
    </row>
    <row r="515" spans="2:55">
      <c r="B515">
        <v>514</v>
      </c>
      <c r="C515" s="5">
        <f t="shared" si="91"/>
        <v>0.05</v>
      </c>
      <c r="D515" s="5">
        <f t="shared" si="92"/>
        <v>600</v>
      </c>
      <c r="E515" s="5" t="str">
        <f t="shared" si="93"/>
        <v>8.058</v>
      </c>
      <c r="F515" s="5" t="str">
        <f t="shared" si="94"/>
        <v>3303</v>
      </c>
      <c r="G515" s="5" t="str">
        <f t="shared" si="95"/>
        <v>3706</v>
      </c>
      <c r="H515" s="5" t="str">
        <f t="shared" si="96"/>
        <v>9.420</v>
      </c>
      <c r="I515" s="4" t="s">
        <v>9</v>
      </c>
      <c r="AN515" s="89" t="str">
        <f t="shared" si="97"/>
        <v>0.05000</v>
      </c>
      <c r="AO515" s="89" t="str">
        <f t="shared" si="98"/>
        <v>600.0</v>
      </c>
      <c r="AP515" s="89" t="str">
        <f t="shared" si="99"/>
        <v>8.058</v>
      </c>
      <c r="AQ515" s="89" t="str">
        <f t="shared" si="100"/>
        <v>3303</v>
      </c>
      <c r="AR515" s="89" t="str">
        <f t="shared" si="101"/>
        <v>3706</v>
      </c>
      <c r="AS515" s="89" t="str">
        <f t="shared" si="102"/>
        <v>9.420</v>
      </c>
      <c r="AT515" s="89"/>
      <c r="AU515" s="99">
        <v>0.05</v>
      </c>
      <c r="AV515" s="99">
        <v>600</v>
      </c>
      <c r="AW515" s="99">
        <v>8.0576000000000008</v>
      </c>
      <c r="AX515" s="99">
        <v>3303.12</v>
      </c>
      <c r="AY515" s="99">
        <v>3706</v>
      </c>
      <c r="AZ515" s="99">
        <v>9.4200999999999997</v>
      </c>
      <c r="BA515" s="120" t="s">
        <v>9</v>
      </c>
      <c r="BB515" s="4">
        <v>515</v>
      </c>
      <c r="BC515" s="4">
        <v>0.05</v>
      </c>
    </row>
    <row r="516" spans="2:55">
      <c r="B516">
        <v>515</v>
      </c>
      <c r="C516" s="5">
        <f t="shared" si="91"/>
        <v>0.05</v>
      </c>
      <c r="D516" s="5">
        <f t="shared" si="92"/>
        <v>620</v>
      </c>
      <c r="E516" s="5" t="str">
        <f t="shared" si="93"/>
        <v>8.242</v>
      </c>
      <c r="F516" s="5" t="str">
        <f t="shared" si="94"/>
        <v>3338</v>
      </c>
      <c r="G516" s="5" t="str">
        <f t="shared" si="95"/>
        <v>3750.</v>
      </c>
      <c r="H516" s="5" t="str">
        <f t="shared" si="96"/>
        <v>9.470</v>
      </c>
      <c r="I516" s="4" t="s">
        <v>9</v>
      </c>
      <c r="AN516" s="89" t="str">
        <f t="shared" si="97"/>
        <v>0.05000</v>
      </c>
      <c r="AO516" s="89" t="str">
        <f t="shared" si="98"/>
        <v>620.0</v>
      </c>
      <c r="AP516" s="89" t="str">
        <f t="shared" si="99"/>
        <v>8.242</v>
      </c>
      <c r="AQ516" s="89" t="str">
        <f t="shared" si="100"/>
        <v>3338</v>
      </c>
      <c r="AR516" s="89" t="str">
        <f t="shared" si="101"/>
        <v>3750.</v>
      </c>
      <c r="AS516" s="89" t="str">
        <f t="shared" si="102"/>
        <v>9.470</v>
      </c>
      <c r="AT516" s="89"/>
      <c r="AU516" s="99">
        <v>0.05</v>
      </c>
      <c r="AV516" s="99">
        <v>620</v>
      </c>
      <c r="AW516" s="99">
        <v>8.2423999999999999</v>
      </c>
      <c r="AX516" s="99">
        <v>3337.98</v>
      </c>
      <c r="AY516" s="99">
        <v>3750.1</v>
      </c>
      <c r="AZ516" s="99">
        <v>9.4701000000000004</v>
      </c>
      <c r="BA516" s="120" t="s">
        <v>9</v>
      </c>
      <c r="BB516" s="4">
        <v>516</v>
      </c>
      <c r="BC516" s="4">
        <v>0.05</v>
      </c>
    </row>
    <row r="517" spans="2:55">
      <c r="B517">
        <v>516</v>
      </c>
      <c r="C517" s="5">
        <f t="shared" si="91"/>
        <v>0.05</v>
      </c>
      <c r="D517" s="5">
        <f t="shared" si="92"/>
        <v>640</v>
      </c>
      <c r="E517" s="5" t="str">
        <f t="shared" si="93"/>
        <v>8.427</v>
      </c>
      <c r="F517" s="5" t="str">
        <f t="shared" si="94"/>
        <v>3373</v>
      </c>
      <c r="G517" s="5" t="str">
        <f t="shared" si="95"/>
        <v>3795</v>
      </c>
      <c r="H517" s="5" t="str">
        <f t="shared" si="96"/>
        <v>9.519</v>
      </c>
      <c r="I517" s="4" t="s">
        <v>9</v>
      </c>
      <c r="AN517" s="89" t="str">
        <f t="shared" si="97"/>
        <v>0.05000</v>
      </c>
      <c r="AO517" s="89" t="str">
        <f t="shared" si="98"/>
        <v>640.0</v>
      </c>
      <c r="AP517" s="89" t="str">
        <f t="shared" si="99"/>
        <v>8.427</v>
      </c>
      <c r="AQ517" s="89" t="str">
        <f t="shared" si="100"/>
        <v>3373</v>
      </c>
      <c r="AR517" s="89" t="str">
        <f t="shared" si="101"/>
        <v>3795</v>
      </c>
      <c r="AS517" s="89" t="str">
        <f t="shared" si="102"/>
        <v>9.519</v>
      </c>
      <c r="AT517" s="89"/>
      <c r="AU517" s="99">
        <v>0.05</v>
      </c>
      <c r="AV517" s="99">
        <v>640</v>
      </c>
      <c r="AW517" s="99">
        <v>8.4271000000000011</v>
      </c>
      <c r="AX517" s="99">
        <v>3373.2449999999999</v>
      </c>
      <c r="AY517" s="99">
        <v>3794.6</v>
      </c>
      <c r="AZ517" s="99">
        <v>9.5192999999999994</v>
      </c>
      <c r="BA517" s="120" t="s">
        <v>9</v>
      </c>
      <c r="BB517" s="4">
        <v>517</v>
      </c>
      <c r="BC517" s="4">
        <v>0.05</v>
      </c>
    </row>
    <row r="518" spans="2:55">
      <c r="B518">
        <v>517</v>
      </c>
      <c r="C518" s="5">
        <f t="shared" si="91"/>
        <v>0.05</v>
      </c>
      <c r="D518" s="5">
        <f t="shared" si="92"/>
        <v>660</v>
      </c>
      <c r="E518" s="5" t="str">
        <f t="shared" si="93"/>
        <v>8.612</v>
      </c>
      <c r="F518" s="5" t="str">
        <f t="shared" si="94"/>
        <v>3409</v>
      </c>
      <c r="G518" s="5" t="str">
        <f t="shared" si="95"/>
        <v>3839</v>
      </c>
      <c r="H518" s="5" t="str">
        <f t="shared" si="96"/>
        <v>9.568</v>
      </c>
      <c r="I518" s="4" t="s">
        <v>9</v>
      </c>
      <c r="AN518" s="89" t="str">
        <f t="shared" si="97"/>
        <v>0.05000</v>
      </c>
      <c r="AO518" s="89" t="str">
        <f t="shared" si="98"/>
        <v>660.0</v>
      </c>
      <c r="AP518" s="89" t="str">
        <f t="shared" si="99"/>
        <v>8.612</v>
      </c>
      <c r="AQ518" s="89" t="str">
        <f t="shared" si="100"/>
        <v>3409</v>
      </c>
      <c r="AR518" s="89" t="str">
        <f t="shared" si="101"/>
        <v>3839</v>
      </c>
      <c r="AS518" s="89" t="str">
        <f t="shared" si="102"/>
        <v>9.568</v>
      </c>
      <c r="AT518" s="89"/>
      <c r="AU518" s="99">
        <v>0.05</v>
      </c>
      <c r="AV518" s="99">
        <v>660</v>
      </c>
      <c r="AW518" s="99">
        <v>8.6117999999999988</v>
      </c>
      <c r="AX518" s="99">
        <v>3408.71</v>
      </c>
      <c r="AY518" s="99">
        <v>3839.3</v>
      </c>
      <c r="AZ518" s="99">
        <v>9.5678000000000001</v>
      </c>
      <c r="BA518" s="120" t="s">
        <v>9</v>
      </c>
      <c r="BB518" s="4">
        <v>518</v>
      </c>
      <c r="BC518" s="4">
        <v>0.05</v>
      </c>
    </row>
    <row r="519" spans="2:55">
      <c r="B519">
        <v>518</v>
      </c>
      <c r="C519" s="5">
        <f t="shared" si="91"/>
        <v>0.05</v>
      </c>
      <c r="D519" s="5">
        <f t="shared" si="92"/>
        <v>680</v>
      </c>
      <c r="E519" s="5" t="str">
        <f t="shared" si="93"/>
        <v>8.797</v>
      </c>
      <c r="F519" s="5" t="str">
        <f t="shared" si="94"/>
        <v>3445</v>
      </c>
      <c r="G519" s="5" t="str">
        <f t="shared" si="95"/>
        <v>3884</v>
      </c>
      <c r="H519" s="5" t="str">
        <f t="shared" si="96"/>
        <v>9.616</v>
      </c>
      <c r="I519" s="4" t="s">
        <v>9</v>
      </c>
      <c r="AN519" s="89" t="str">
        <f t="shared" si="97"/>
        <v>0.05000</v>
      </c>
      <c r="AO519" s="89" t="str">
        <f t="shared" si="98"/>
        <v>680.0</v>
      </c>
      <c r="AP519" s="89" t="str">
        <f t="shared" si="99"/>
        <v>8.797</v>
      </c>
      <c r="AQ519" s="89" t="str">
        <f t="shared" si="100"/>
        <v>3445</v>
      </c>
      <c r="AR519" s="89" t="str">
        <f t="shared" si="101"/>
        <v>3884</v>
      </c>
      <c r="AS519" s="89" t="str">
        <f t="shared" si="102"/>
        <v>9.616</v>
      </c>
      <c r="AT519" s="89"/>
      <c r="AU519" s="99">
        <v>0.05</v>
      </c>
      <c r="AV519" s="99">
        <v>680</v>
      </c>
      <c r="AW519" s="99">
        <v>8.7965</v>
      </c>
      <c r="AX519" s="99">
        <v>3444.5750000000003</v>
      </c>
      <c r="AY519" s="99">
        <v>3884.4</v>
      </c>
      <c r="AZ519" s="99">
        <v>9.6155000000000008</v>
      </c>
      <c r="BA519" s="120" t="s">
        <v>9</v>
      </c>
      <c r="BB519" s="4">
        <v>519</v>
      </c>
      <c r="BC519" s="4">
        <v>0.05</v>
      </c>
    </row>
    <row r="520" spans="2:55">
      <c r="B520">
        <v>519</v>
      </c>
      <c r="C520" s="5">
        <f t="shared" si="91"/>
        <v>0.05</v>
      </c>
      <c r="D520" s="5">
        <f t="shared" si="92"/>
        <v>700</v>
      </c>
      <c r="E520" s="5" t="str">
        <f t="shared" si="93"/>
        <v>8.981</v>
      </c>
      <c r="F520" s="5" t="str">
        <f t="shared" si="94"/>
        <v>3481</v>
      </c>
      <c r="G520" s="5" t="str">
        <f t="shared" si="95"/>
        <v>3930.</v>
      </c>
      <c r="H520" s="5" t="str">
        <f t="shared" si="96"/>
        <v>9.663</v>
      </c>
      <c r="I520" s="4" t="s">
        <v>9</v>
      </c>
      <c r="AN520" s="89" t="str">
        <f t="shared" si="97"/>
        <v>0.05000</v>
      </c>
      <c r="AO520" s="89" t="str">
        <f t="shared" si="98"/>
        <v>700.0</v>
      </c>
      <c r="AP520" s="89" t="str">
        <f t="shared" si="99"/>
        <v>8.981</v>
      </c>
      <c r="AQ520" s="89" t="str">
        <f t="shared" si="100"/>
        <v>3481</v>
      </c>
      <c r="AR520" s="89" t="str">
        <f t="shared" si="101"/>
        <v>3930.</v>
      </c>
      <c r="AS520" s="89" t="str">
        <f t="shared" si="102"/>
        <v>9.663</v>
      </c>
      <c r="AT520" s="89"/>
      <c r="AU520" s="99">
        <v>0.05</v>
      </c>
      <c r="AV520" s="99">
        <v>700</v>
      </c>
      <c r="AW520" s="99">
        <v>8.9812000000000012</v>
      </c>
      <c r="AX520" s="99">
        <v>3480.64</v>
      </c>
      <c r="AY520" s="99">
        <v>3929.7</v>
      </c>
      <c r="AZ520" s="99">
        <v>9.6624999999999996</v>
      </c>
      <c r="BA520" s="120" t="s">
        <v>9</v>
      </c>
      <c r="BB520" s="4">
        <v>520</v>
      </c>
      <c r="BC520" s="4">
        <v>0.05</v>
      </c>
    </row>
    <row r="521" spans="2:55">
      <c r="B521">
        <v>520</v>
      </c>
      <c r="C521" s="5">
        <f t="shared" si="91"/>
        <v>0.05</v>
      </c>
      <c r="D521" s="5">
        <f t="shared" si="92"/>
        <v>720</v>
      </c>
      <c r="E521" s="5" t="str">
        <f t="shared" si="93"/>
        <v>9.166</v>
      </c>
      <c r="F521" s="5" t="str">
        <f t="shared" si="94"/>
        <v>3517</v>
      </c>
      <c r="G521" s="5" t="str">
        <f t="shared" si="95"/>
        <v>3975</v>
      </c>
      <c r="H521" s="5" t="str">
        <f t="shared" si="96"/>
        <v>9.709</v>
      </c>
      <c r="I521" s="4" t="s">
        <v>9</v>
      </c>
      <c r="AN521" s="89" t="str">
        <f t="shared" si="97"/>
        <v>0.05000</v>
      </c>
      <c r="AO521" s="89" t="str">
        <f t="shared" si="98"/>
        <v>720.0</v>
      </c>
      <c r="AP521" s="89" t="str">
        <f t="shared" si="99"/>
        <v>9.166</v>
      </c>
      <c r="AQ521" s="89" t="str">
        <f t="shared" si="100"/>
        <v>3517</v>
      </c>
      <c r="AR521" s="89" t="str">
        <f t="shared" si="101"/>
        <v>3975</v>
      </c>
      <c r="AS521" s="89" t="str">
        <f t="shared" si="102"/>
        <v>9.709</v>
      </c>
      <c r="AT521" s="89"/>
      <c r="AU521" s="99">
        <v>0.05</v>
      </c>
      <c r="AV521" s="99">
        <v>720</v>
      </c>
      <c r="AW521" s="99">
        <v>9.1658999999999988</v>
      </c>
      <c r="AX521" s="99">
        <v>3517.0050000000001</v>
      </c>
      <c r="AY521" s="99">
        <v>3975.3</v>
      </c>
      <c r="AZ521" s="99">
        <v>9.7088999999999999</v>
      </c>
      <c r="BA521" s="120" t="s">
        <v>9</v>
      </c>
      <c r="BB521" s="4">
        <v>521</v>
      </c>
      <c r="BC521" s="4">
        <v>0.05</v>
      </c>
    </row>
    <row r="522" spans="2:55">
      <c r="B522">
        <v>521</v>
      </c>
      <c r="C522" s="5">
        <f t="shared" si="91"/>
        <v>0.05</v>
      </c>
      <c r="D522" s="5">
        <f t="shared" si="92"/>
        <v>740</v>
      </c>
      <c r="E522" s="5" t="str">
        <f t="shared" si="93"/>
        <v>9.351</v>
      </c>
      <c r="F522" s="5" t="str">
        <f t="shared" si="94"/>
        <v>3554</v>
      </c>
      <c r="G522" s="5" t="str">
        <f t="shared" si="95"/>
        <v>4021</v>
      </c>
      <c r="H522" s="5" t="str">
        <f t="shared" si="96"/>
        <v>9.755</v>
      </c>
      <c r="I522" s="4" t="s">
        <v>9</v>
      </c>
      <c r="AN522" s="89" t="str">
        <f t="shared" si="97"/>
        <v>0.05000</v>
      </c>
      <c r="AO522" s="89" t="str">
        <f t="shared" si="98"/>
        <v>740.0</v>
      </c>
      <c r="AP522" s="89" t="str">
        <f t="shared" si="99"/>
        <v>9.351</v>
      </c>
      <c r="AQ522" s="89" t="str">
        <f t="shared" si="100"/>
        <v>3554</v>
      </c>
      <c r="AR522" s="89" t="str">
        <f t="shared" si="101"/>
        <v>4021</v>
      </c>
      <c r="AS522" s="89" t="str">
        <f t="shared" si="102"/>
        <v>9.755</v>
      </c>
      <c r="AT522" s="89"/>
      <c r="AU522" s="99">
        <v>0.05</v>
      </c>
      <c r="AV522" s="99">
        <v>740</v>
      </c>
      <c r="AW522" s="99">
        <v>9.3506</v>
      </c>
      <c r="AX522" s="99">
        <v>3553.5699999999997</v>
      </c>
      <c r="AY522" s="99">
        <v>4021.1</v>
      </c>
      <c r="AZ522" s="99">
        <v>9.7545999999999999</v>
      </c>
      <c r="BA522" s="120" t="s">
        <v>9</v>
      </c>
      <c r="BB522" s="4">
        <v>522</v>
      </c>
      <c r="BC522" s="4">
        <v>0.05</v>
      </c>
    </row>
    <row r="523" spans="2:55">
      <c r="B523">
        <v>522</v>
      </c>
      <c r="C523" s="5">
        <f t="shared" si="91"/>
        <v>0.05</v>
      </c>
      <c r="D523" s="5">
        <f t="shared" si="92"/>
        <v>760</v>
      </c>
      <c r="E523" s="5" t="str">
        <f t="shared" si="93"/>
        <v>9.535</v>
      </c>
      <c r="F523" s="5" t="str">
        <f t="shared" si="94"/>
        <v>3591</v>
      </c>
      <c r="G523" s="5" t="str">
        <f t="shared" si="95"/>
        <v>4067</v>
      </c>
      <c r="H523" s="5" t="str">
        <f t="shared" si="96"/>
        <v>9.800</v>
      </c>
      <c r="I523" s="4" t="s">
        <v>9</v>
      </c>
      <c r="AN523" s="89" t="str">
        <f t="shared" si="97"/>
        <v>0.05000</v>
      </c>
      <c r="AO523" s="89" t="str">
        <f t="shared" si="98"/>
        <v>760.0</v>
      </c>
      <c r="AP523" s="89" t="str">
        <f t="shared" si="99"/>
        <v>9.535</v>
      </c>
      <c r="AQ523" s="89" t="str">
        <f t="shared" si="100"/>
        <v>3591</v>
      </c>
      <c r="AR523" s="89" t="str">
        <f t="shared" si="101"/>
        <v>4067</v>
      </c>
      <c r="AS523" s="89" t="str">
        <f t="shared" si="102"/>
        <v>9.800</v>
      </c>
      <c r="AT523" s="89"/>
      <c r="AU523" s="99">
        <v>0.05</v>
      </c>
      <c r="AV523" s="99">
        <v>760</v>
      </c>
      <c r="AW523" s="99">
        <v>9.5352999999999994</v>
      </c>
      <c r="AX523" s="99">
        <v>3590.5350000000003</v>
      </c>
      <c r="AY523" s="99">
        <v>4067.3</v>
      </c>
      <c r="AZ523" s="99">
        <v>9.7997999999999994</v>
      </c>
      <c r="BA523" s="120" t="s">
        <v>9</v>
      </c>
      <c r="BB523" s="4">
        <v>523</v>
      </c>
      <c r="BC523" s="4">
        <v>0.05</v>
      </c>
    </row>
    <row r="524" spans="2:55">
      <c r="B524">
        <v>523</v>
      </c>
      <c r="C524" s="5">
        <f t="shared" si="91"/>
        <v>0.05</v>
      </c>
      <c r="D524" s="5">
        <f t="shared" si="92"/>
        <v>780</v>
      </c>
      <c r="E524" s="5" t="str">
        <f t="shared" si="93"/>
        <v>9.720</v>
      </c>
      <c r="F524" s="5" t="str">
        <f t="shared" si="94"/>
        <v>3628</v>
      </c>
      <c r="G524" s="5" t="str">
        <f t="shared" si="95"/>
        <v>4114</v>
      </c>
      <c r="H524" s="5" t="str">
        <f t="shared" si="96"/>
        <v>9.844</v>
      </c>
      <c r="I524" s="4" t="s">
        <v>9</v>
      </c>
      <c r="AN524" s="89" t="str">
        <f t="shared" si="97"/>
        <v>0.05000</v>
      </c>
      <c r="AO524" s="89" t="str">
        <f t="shared" si="98"/>
        <v>780.0</v>
      </c>
      <c r="AP524" s="89" t="str">
        <f t="shared" si="99"/>
        <v>9.720</v>
      </c>
      <c r="AQ524" s="89" t="str">
        <f t="shared" si="100"/>
        <v>3628</v>
      </c>
      <c r="AR524" s="89" t="str">
        <f t="shared" si="101"/>
        <v>4114</v>
      </c>
      <c r="AS524" s="89" t="str">
        <f t="shared" si="102"/>
        <v>9.844</v>
      </c>
      <c r="AT524" s="89"/>
      <c r="AU524" s="99">
        <v>0.05</v>
      </c>
      <c r="AV524" s="99">
        <v>780</v>
      </c>
      <c r="AW524" s="99">
        <v>9.7200000000000006</v>
      </c>
      <c r="AX524" s="99">
        <v>3627.7</v>
      </c>
      <c r="AY524" s="99">
        <v>4113.7</v>
      </c>
      <c r="AZ524" s="99">
        <v>9.8443000000000005</v>
      </c>
      <c r="BA524" s="120" t="s">
        <v>9</v>
      </c>
      <c r="BB524" s="4">
        <v>524</v>
      </c>
      <c r="BC524" s="4">
        <v>0.05</v>
      </c>
    </row>
    <row r="525" spans="2:55">
      <c r="B525">
        <v>524</v>
      </c>
      <c r="C525" s="5">
        <f t="shared" si="91"/>
        <v>0.05</v>
      </c>
      <c r="D525" s="5">
        <f t="shared" si="92"/>
        <v>800</v>
      </c>
      <c r="E525" s="5" t="str">
        <f t="shared" si="93"/>
        <v>9.905</v>
      </c>
      <c r="F525" s="5" t="str">
        <f t="shared" si="94"/>
        <v>3665</v>
      </c>
      <c r="G525" s="5" t="str">
        <f t="shared" si="95"/>
        <v>4160.</v>
      </c>
      <c r="H525" s="5" t="str">
        <f t="shared" si="96"/>
        <v>9.888</v>
      </c>
      <c r="I525" s="4" t="s">
        <v>9</v>
      </c>
      <c r="AN525" s="89" t="str">
        <f t="shared" si="97"/>
        <v>0.05000</v>
      </c>
      <c r="AO525" s="89" t="str">
        <f t="shared" si="98"/>
        <v>800.0</v>
      </c>
      <c r="AP525" s="89" t="str">
        <f t="shared" si="99"/>
        <v>9.905</v>
      </c>
      <c r="AQ525" s="89" t="str">
        <f t="shared" si="100"/>
        <v>3665</v>
      </c>
      <c r="AR525" s="89" t="str">
        <f t="shared" si="101"/>
        <v>4160.</v>
      </c>
      <c r="AS525" s="89" t="str">
        <f t="shared" si="102"/>
        <v>9.888</v>
      </c>
      <c r="AT525" s="89"/>
      <c r="AU525" s="99">
        <v>0.05</v>
      </c>
      <c r="AV525" s="99">
        <v>800</v>
      </c>
      <c r="AW525" s="99">
        <v>9.9047000000000001</v>
      </c>
      <c r="AX525" s="99">
        <v>3665.1649999999995</v>
      </c>
      <c r="AY525" s="99">
        <v>4160.3999999999996</v>
      </c>
      <c r="AZ525" s="99">
        <v>9.8881999999999994</v>
      </c>
      <c r="BA525" s="120" t="s">
        <v>9</v>
      </c>
      <c r="BB525" s="4">
        <v>525</v>
      </c>
      <c r="BC525" s="4">
        <v>0.05</v>
      </c>
    </row>
    <row r="526" spans="2:55">
      <c r="B526">
        <v>525</v>
      </c>
      <c r="C526" s="5">
        <f t="shared" si="91"/>
        <v>0.05</v>
      </c>
      <c r="D526" s="5">
        <f t="shared" si="92"/>
        <v>820</v>
      </c>
      <c r="E526" s="5" t="str">
        <f t="shared" si="93"/>
        <v>10.09</v>
      </c>
      <c r="F526" s="5" t="str">
        <f t="shared" si="94"/>
        <v>3703</v>
      </c>
      <c r="G526" s="5" t="str">
        <f t="shared" si="95"/>
        <v>4207</v>
      </c>
      <c r="H526" s="5" t="str">
        <f t="shared" si="96"/>
        <v>9.932</v>
      </c>
      <c r="I526" s="4" t="s">
        <v>9</v>
      </c>
      <c r="AN526" s="89" t="str">
        <f t="shared" si="97"/>
        <v>0.05000</v>
      </c>
      <c r="AO526" s="89" t="str">
        <f t="shared" si="98"/>
        <v>820.0</v>
      </c>
      <c r="AP526" s="89" t="str">
        <f t="shared" si="99"/>
        <v>10.09</v>
      </c>
      <c r="AQ526" s="89" t="str">
        <f t="shared" si="100"/>
        <v>3703</v>
      </c>
      <c r="AR526" s="89" t="str">
        <f t="shared" si="101"/>
        <v>4207</v>
      </c>
      <c r="AS526" s="89" t="str">
        <f t="shared" si="102"/>
        <v>9.932</v>
      </c>
      <c r="AT526" s="89"/>
      <c r="AU526" s="99">
        <v>0.05</v>
      </c>
      <c r="AV526" s="99">
        <v>820</v>
      </c>
      <c r="AW526" s="99">
        <v>10.089</v>
      </c>
      <c r="AX526" s="99">
        <v>3702.95</v>
      </c>
      <c r="AY526" s="99">
        <v>4207.3999999999996</v>
      </c>
      <c r="AZ526" s="99">
        <v>9.9315999999999995</v>
      </c>
      <c r="BA526" s="120" t="s">
        <v>9</v>
      </c>
      <c r="BB526" s="4">
        <v>526</v>
      </c>
      <c r="BC526" s="4">
        <v>0.05</v>
      </c>
    </row>
    <row r="527" spans="2:55">
      <c r="B527">
        <v>526</v>
      </c>
      <c r="C527" s="5">
        <f t="shared" ref="C527:C590" si="103">_xlfn.NUMBERVALUE(AN527)</f>
        <v>0.05</v>
      </c>
      <c r="D527" s="5">
        <f t="shared" ref="D527:D590" si="104">_xlfn.NUMBERVALUE(AO527)</f>
        <v>840</v>
      </c>
      <c r="E527" s="5" t="str">
        <f t="shared" ref="E527:E590" si="105">AP527</f>
        <v>10.27</v>
      </c>
      <c r="F527" s="5" t="str">
        <f t="shared" ref="F527:F590" si="106">IF($D527=0,_xlfn.NUMBERVALUE(AQ527),AQ527)</f>
        <v>3741</v>
      </c>
      <c r="G527" s="5" t="str">
        <f t="shared" ref="G527:G590" si="107">IF($D527=0,_xlfn.NUMBERVALUE(AR527),AR527)</f>
        <v>4255</v>
      </c>
      <c r="H527" s="5" t="str">
        <f t="shared" ref="H527:H590" si="108">IF($D527=0,_xlfn.NUMBERVALUE(AS527),AS527)</f>
        <v>9.975</v>
      </c>
      <c r="I527" s="4" t="s">
        <v>9</v>
      </c>
      <c r="AN527" s="89" t="str">
        <f t="shared" ref="AN527:AN590" si="109">IF(AU527=0,"0.000",TEXT(IF(AU527&lt;0,"-","")&amp;LEFT(TEXT(ABS(AU527),"0."&amp;REPT("0",4-1)&amp;"E+00"),4+1)*10^FLOOR(LOG10(TEXT(ABS(AU527),"0."&amp;REPT("0",4-1)&amp;"E+00")),1),(""&amp;(IF(OR(AND(FLOOR(LOG10(TEXT(ABS(AU527),"0."&amp;REPT("0",4-1)&amp;"E+00")),1)+1=4,RIGHT(LEFT(TEXT(ABS(AU527),"0."&amp;REPT("0",4-1)&amp;"E+00"),4+1)*10^FLOOR(LOG10(TEXT(ABS(AU527),"0."&amp;REPT("0",4-1)&amp;"E+00")),1),1)="0"),LOG10(TEXT(ABS(AU527),"0."&amp;REPT("0",4-1)&amp;"E+00"))&lt;=4-1),"0.","#")&amp;REPT("0",IF(4-1-(FLOOR(LOG10(TEXT(ABS(AU527),"0."&amp;REPT("0",4-1)&amp;"E+00")),1))&gt;0,4-1-(FLOOR(LOG10(TEXT(ABS(AU527),"0."&amp;REPT("0",4-1)&amp;"E+00")),1)),0))))))</f>
        <v>0.05000</v>
      </c>
      <c r="AO527" s="89" t="str">
        <f t="shared" ref="AO527:AO590" si="110">IF(AV527=0,"0.000",TEXT(IF(AV527&lt;0,"-","")&amp;LEFT(TEXT(ABS(AV527),"0."&amp;REPT("0",4-1)&amp;"E+00"),4+1)*10^FLOOR(LOG10(TEXT(ABS(AV527),"0."&amp;REPT("0",4-1)&amp;"E+00")),1),(""&amp;(IF(OR(AND(FLOOR(LOG10(TEXT(ABS(AV527),"0."&amp;REPT("0",4-1)&amp;"E+00")),1)+1=4,RIGHT(LEFT(TEXT(ABS(AV527),"0."&amp;REPT("0",4-1)&amp;"E+00"),4+1)*10^FLOOR(LOG10(TEXT(ABS(AV527),"0."&amp;REPT("0",4-1)&amp;"E+00")),1),1)="0"),LOG10(TEXT(ABS(AV527),"0."&amp;REPT("0",4-1)&amp;"E+00"))&lt;=4-1),"0.","#")&amp;REPT("0",IF(4-1-(FLOOR(LOG10(TEXT(ABS(AV527),"0."&amp;REPT("0",4-1)&amp;"E+00")),1))&gt;0,4-1-(FLOOR(LOG10(TEXT(ABS(AV527),"0."&amp;REPT("0",4-1)&amp;"E+00")),1)),0))))))</f>
        <v>840.0</v>
      </c>
      <c r="AP527" s="89" t="str">
        <f t="shared" ref="AP527:AP590" si="111">IF(AW527=0,"0.000",TEXT(IF(AW527&lt;0,"-","")&amp;LEFT(TEXT(ABS(AW527),"0."&amp;REPT("0",4-1)&amp;"E+00"),4+1)*10^FLOOR(LOG10(TEXT(ABS(AW527),"0."&amp;REPT("0",4-1)&amp;"E+00")),1),(""&amp;(IF(OR(AND(FLOOR(LOG10(TEXT(ABS(AW527),"0."&amp;REPT("0",4-1)&amp;"E+00")),1)+1=4,RIGHT(LEFT(TEXT(ABS(AW527),"0."&amp;REPT("0",4-1)&amp;"E+00"),4+1)*10^FLOOR(LOG10(TEXT(ABS(AW527),"0."&amp;REPT("0",4-1)&amp;"E+00")),1),1)="0"),LOG10(TEXT(ABS(AW527),"0."&amp;REPT("0",4-1)&amp;"E+00"))&lt;=4-1),"0.","#")&amp;REPT("0",IF(4-1-(FLOOR(LOG10(TEXT(ABS(AW527),"0."&amp;REPT("0",4-1)&amp;"E+00")),1))&gt;0,4-1-(FLOOR(LOG10(TEXT(ABS(AW527),"0."&amp;REPT("0",4-1)&amp;"E+00")),1)),0))))))</f>
        <v>10.27</v>
      </c>
      <c r="AQ527" s="89" t="str">
        <f t="shared" ref="AQ527:AQ590" si="112">IF(AX527=0,"0.000",TEXT(IF(AX527&lt;0,"-","")&amp;LEFT(TEXT(ABS(AX527),"0."&amp;REPT("0",4-1)&amp;"E+00"),4+1)*10^FLOOR(LOG10(TEXT(ABS(AX527),"0."&amp;REPT("0",4-1)&amp;"E+00")),1),(""&amp;(IF(OR(AND(FLOOR(LOG10(TEXT(ABS(AX527),"0."&amp;REPT("0",4-1)&amp;"E+00")),1)+1=4,RIGHT(LEFT(TEXT(ABS(AX527),"0."&amp;REPT("0",4-1)&amp;"E+00"),4+1)*10^FLOOR(LOG10(TEXT(ABS(AX527),"0."&amp;REPT("0",4-1)&amp;"E+00")),1),1)="0"),LOG10(TEXT(ABS(AX527),"0."&amp;REPT("0",4-1)&amp;"E+00"))&lt;=4-1),"0.","#")&amp;REPT("0",IF(4-1-(FLOOR(LOG10(TEXT(ABS(AX527),"0."&amp;REPT("0",4-1)&amp;"E+00")),1))&gt;0,4-1-(FLOOR(LOG10(TEXT(ABS(AX527),"0."&amp;REPT("0",4-1)&amp;"E+00")),1)),0))))))</f>
        <v>3741</v>
      </c>
      <c r="AR527" s="89" t="str">
        <f t="shared" ref="AR527:AR590" si="113">IF(AY527=0,"0.000",TEXT(IF(AY527&lt;0,"-","")&amp;LEFT(TEXT(ABS(AY527),"0."&amp;REPT("0",4-1)&amp;"E+00"),4+1)*10^FLOOR(LOG10(TEXT(ABS(AY527),"0."&amp;REPT("0",4-1)&amp;"E+00")),1),(""&amp;(IF(OR(AND(FLOOR(LOG10(TEXT(ABS(AY527),"0."&amp;REPT("0",4-1)&amp;"E+00")),1)+1=4,RIGHT(LEFT(TEXT(ABS(AY527),"0."&amp;REPT("0",4-1)&amp;"E+00"),4+1)*10^FLOOR(LOG10(TEXT(ABS(AY527),"0."&amp;REPT("0",4-1)&amp;"E+00")),1),1)="0"),LOG10(TEXT(ABS(AY527),"0."&amp;REPT("0",4-1)&amp;"E+00"))&lt;=4-1),"0.","#")&amp;REPT("0",IF(4-1-(FLOOR(LOG10(TEXT(ABS(AY527),"0."&amp;REPT("0",4-1)&amp;"E+00")),1))&gt;0,4-1-(FLOOR(LOG10(TEXT(ABS(AY527),"0."&amp;REPT("0",4-1)&amp;"E+00")),1)),0))))))</f>
        <v>4255</v>
      </c>
      <c r="AS527" s="89" t="str">
        <f t="shared" ref="AS527:AS590" si="114">IF(AZ527=0,"0.000",TEXT(IF(AZ527&lt;0,"-","")&amp;LEFT(TEXT(ABS(AZ527),"0."&amp;REPT("0",4-1)&amp;"E+00"),4+1)*10^FLOOR(LOG10(TEXT(ABS(AZ527),"0."&amp;REPT("0",4-1)&amp;"E+00")),1),(""&amp;(IF(OR(AND(FLOOR(LOG10(TEXT(ABS(AZ527),"0."&amp;REPT("0",4-1)&amp;"E+00")),1)+1=4,RIGHT(LEFT(TEXT(ABS(AZ527),"0."&amp;REPT("0",4-1)&amp;"E+00"),4+1)*10^FLOOR(LOG10(TEXT(ABS(AZ527),"0."&amp;REPT("0",4-1)&amp;"E+00")),1),1)="0"),LOG10(TEXT(ABS(AZ527),"0."&amp;REPT("0",4-1)&amp;"E+00"))&lt;=4-1),"0.","#")&amp;REPT("0",IF(4-1-(FLOOR(LOG10(TEXT(ABS(AZ527),"0."&amp;REPT("0",4-1)&amp;"E+00")),1))&gt;0,4-1-(FLOOR(LOG10(TEXT(ABS(AZ527),"0."&amp;REPT("0",4-1)&amp;"E+00")),1)),0))))))</f>
        <v>9.975</v>
      </c>
      <c r="AT527" s="89"/>
      <c r="AU527" s="99">
        <v>0.05</v>
      </c>
      <c r="AV527" s="99">
        <v>840</v>
      </c>
      <c r="AW527" s="99">
        <v>10.273999999999999</v>
      </c>
      <c r="AX527" s="99">
        <v>3741</v>
      </c>
      <c r="AY527" s="99">
        <v>4254.7</v>
      </c>
      <c r="AZ527" s="99">
        <v>9.9745000000000008</v>
      </c>
      <c r="BA527" s="120" t="s">
        <v>9</v>
      </c>
      <c r="BB527" s="4">
        <v>527</v>
      </c>
      <c r="BC527" s="4">
        <v>0.05</v>
      </c>
    </row>
    <row r="528" spans="2:55">
      <c r="B528">
        <v>527</v>
      </c>
      <c r="C528" s="5">
        <f t="shared" si="103"/>
        <v>0.05</v>
      </c>
      <c r="D528" s="5">
        <f t="shared" si="104"/>
        <v>860</v>
      </c>
      <c r="E528" s="5" t="str">
        <f t="shared" si="105"/>
        <v>10.46</v>
      </c>
      <c r="F528" s="5" t="str">
        <f t="shared" si="106"/>
        <v>3779</v>
      </c>
      <c r="G528" s="5" t="str">
        <f t="shared" si="107"/>
        <v>4302</v>
      </c>
      <c r="H528" s="5" t="str">
        <f t="shared" si="108"/>
        <v>10.02</v>
      </c>
      <c r="I528" s="4" t="s">
        <v>9</v>
      </c>
      <c r="AN528" s="89" t="str">
        <f t="shared" si="109"/>
        <v>0.05000</v>
      </c>
      <c r="AO528" s="89" t="str">
        <f t="shared" si="110"/>
        <v>860.0</v>
      </c>
      <c r="AP528" s="89" t="str">
        <f t="shared" si="111"/>
        <v>10.46</v>
      </c>
      <c r="AQ528" s="89" t="str">
        <f t="shared" si="112"/>
        <v>3779</v>
      </c>
      <c r="AR528" s="89" t="str">
        <f t="shared" si="113"/>
        <v>4302</v>
      </c>
      <c r="AS528" s="89" t="str">
        <f t="shared" si="114"/>
        <v>10.02</v>
      </c>
      <c r="AT528" s="89"/>
      <c r="AU528" s="99">
        <v>0.05</v>
      </c>
      <c r="AV528" s="99">
        <v>860</v>
      </c>
      <c r="AW528" s="99">
        <v>10.459</v>
      </c>
      <c r="AX528" s="99">
        <v>3779.3500000000004</v>
      </c>
      <c r="AY528" s="99">
        <v>4302.3</v>
      </c>
      <c r="AZ528" s="99">
        <v>10.016999999999999</v>
      </c>
      <c r="BA528" s="120" t="s">
        <v>9</v>
      </c>
      <c r="BB528" s="4">
        <v>528</v>
      </c>
      <c r="BC528" s="4">
        <v>0.05</v>
      </c>
    </row>
    <row r="529" spans="2:55">
      <c r="B529">
        <v>528</v>
      </c>
      <c r="C529" s="5">
        <f t="shared" si="103"/>
        <v>0.05</v>
      </c>
      <c r="D529" s="5">
        <f t="shared" si="104"/>
        <v>880</v>
      </c>
      <c r="E529" s="5" t="str">
        <f t="shared" si="105"/>
        <v>10.64</v>
      </c>
      <c r="F529" s="5" t="str">
        <f t="shared" si="106"/>
        <v>3818</v>
      </c>
      <c r="G529" s="5" t="str">
        <f t="shared" si="107"/>
        <v>4350.</v>
      </c>
      <c r="H529" s="5" t="str">
        <f t="shared" si="108"/>
        <v>10.06</v>
      </c>
      <c r="I529" s="4" t="s">
        <v>9</v>
      </c>
      <c r="AN529" s="89" t="str">
        <f t="shared" si="109"/>
        <v>0.05000</v>
      </c>
      <c r="AO529" s="89" t="str">
        <f t="shared" si="110"/>
        <v>880.0</v>
      </c>
      <c r="AP529" s="89" t="str">
        <f t="shared" si="111"/>
        <v>10.64</v>
      </c>
      <c r="AQ529" s="89" t="str">
        <f t="shared" si="112"/>
        <v>3818</v>
      </c>
      <c r="AR529" s="89" t="str">
        <f t="shared" si="113"/>
        <v>4350.</v>
      </c>
      <c r="AS529" s="89" t="str">
        <f t="shared" si="114"/>
        <v>10.06</v>
      </c>
      <c r="AT529" s="89"/>
      <c r="AU529" s="99">
        <v>0.05</v>
      </c>
      <c r="AV529" s="99">
        <v>880</v>
      </c>
      <c r="AW529" s="99">
        <v>10.643000000000001</v>
      </c>
      <c r="AX529" s="99">
        <v>3817.9500000000003</v>
      </c>
      <c r="AY529" s="99">
        <v>4350.1000000000004</v>
      </c>
      <c r="AZ529" s="99">
        <v>10.058999999999999</v>
      </c>
      <c r="BA529" s="120" t="s">
        <v>9</v>
      </c>
      <c r="BB529" s="4">
        <v>529</v>
      </c>
      <c r="BC529" s="4">
        <v>0.05</v>
      </c>
    </row>
    <row r="530" spans="2:55">
      <c r="B530">
        <v>529</v>
      </c>
      <c r="C530" s="5">
        <f t="shared" si="103"/>
        <v>0.05</v>
      </c>
      <c r="D530" s="5">
        <f t="shared" si="104"/>
        <v>900</v>
      </c>
      <c r="E530" s="5" t="str">
        <f t="shared" si="105"/>
        <v>10.83</v>
      </c>
      <c r="F530" s="5" t="str">
        <f t="shared" si="106"/>
        <v>3857</v>
      </c>
      <c r="G530" s="5" t="str">
        <f t="shared" si="107"/>
        <v>4398</v>
      </c>
      <c r="H530" s="5" t="str">
        <f t="shared" si="108"/>
        <v>10.10</v>
      </c>
      <c r="I530" s="4" t="s">
        <v>9</v>
      </c>
      <c r="AN530" s="89" t="str">
        <f t="shared" si="109"/>
        <v>0.05000</v>
      </c>
      <c r="AO530" s="89" t="str">
        <f t="shared" si="110"/>
        <v>900.0</v>
      </c>
      <c r="AP530" s="89" t="str">
        <f t="shared" si="111"/>
        <v>10.83</v>
      </c>
      <c r="AQ530" s="89" t="str">
        <f t="shared" si="112"/>
        <v>3857</v>
      </c>
      <c r="AR530" s="89" t="str">
        <f t="shared" si="113"/>
        <v>4398</v>
      </c>
      <c r="AS530" s="89" t="str">
        <f t="shared" si="114"/>
        <v>10.10</v>
      </c>
      <c r="AT530" s="89"/>
      <c r="AU530" s="99">
        <v>0.05</v>
      </c>
      <c r="AV530" s="99">
        <v>900</v>
      </c>
      <c r="AW530" s="99">
        <v>10.827999999999999</v>
      </c>
      <c r="AX530" s="99">
        <v>3856.7999999999997</v>
      </c>
      <c r="AY530" s="99">
        <v>4398.2</v>
      </c>
      <c r="AZ530" s="99">
        <v>10.1</v>
      </c>
      <c r="BA530" s="120" t="s">
        <v>9</v>
      </c>
      <c r="BB530" s="4">
        <v>530</v>
      </c>
      <c r="BC530" s="4">
        <v>0.05</v>
      </c>
    </row>
    <row r="531" spans="2:55">
      <c r="B531">
        <v>530</v>
      </c>
      <c r="C531" s="5">
        <f t="shared" si="103"/>
        <v>0.05</v>
      </c>
      <c r="D531" s="5">
        <f t="shared" si="104"/>
        <v>920</v>
      </c>
      <c r="E531" s="5" t="str">
        <f t="shared" si="105"/>
        <v>11.01</v>
      </c>
      <c r="F531" s="5" t="str">
        <f t="shared" si="106"/>
        <v>3896</v>
      </c>
      <c r="G531" s="5" t="str">
        <f t="shared" si="107"/>
        <v>4447</v>
      </c>
      <c r="H531" s="5" t="str">
        <f t="shared" si="108"/>
        <v>10.14</v>
      </c>
      <c r="I531" s="4" t="s">
        <v>9</v>
      </c>
      <c r="AN531" s="89" t="str">
        <f t="shared" si="109"/>
        <v>0.05000</v>
      </c>
      <c r="AO531" s="89" t="str">
        <f t="shared" si="110"/>
        <v>920.0</v>
      </c>
      <c r="AP531" s="89" t="str">
        <f t="shared" si="111"/>
        <v>11.01</v>
      </c>
      <c r="AQ531" s="89" t="str">
        <f t="shared" si="112"/>
        <v>3896</v>
      </c>
      <c r="AR531" s="89" t="str">
        <f t="shared" si="113"/>
        <v>4447</v>
      </c>
      <c r="AS531" s="89" t="str">
        <f t="shared" si="114"/>
        <v>10.14</v>
      </c>
      <c r="AT531" s="89"/>
      <c r="AU531" s="99">
        <v>0.05</v>
      </c>
      <c r="AV531" s="99">
        <v>920</v>
      </c>
      <c r="AW531" s="99">
        <v>11.013</v>
      </c>
      <c r="AX531" s="99">
        <v>3895.9500000000003</v>
      </c>
      <c r="AY531" s="99">
        <v>4446.6000000000004</v>
      </c>
      <c r="AZ531" s="99">
        <v>10.141</v>
      </c>
      <c r="BA531" s="120" t="s">
        <v>9</v>
      </c>
      <c r="BB531" s="4">
        <v>531</v>
      </c>
      <c r="BC531" s="4">
        <v>0.05</v>
      </c>
    </row>
    <row r="532" spans="2:55">
      <c r="B532">
        <v>531</v>
      </c>
      <c r="C532" s="5">
        <f t="shared" si="103"/>
        <v>0.05</v>
      </c>
      <c r="D532" s="5">
        <f t="shared" si="104"/>
        <v>940</v>
      </c>
      <c r="E532" s="5" t="str">
        <f t="shared" si="105"/>
        <v>11.20</v>
      </c>
      <c r="F532" s="5" t="str">
        <f t="shared" si="106"/>
        <v>3935</v>
      </c>
      <c r="G532" s="5" t="str">
        <f t="shared" si="107"/>
        <v>4495</v>
      </c>
      <c r="H532" s="5" t="str">
        <f t="shared" si="108"/>
        <v>10.18</v>
      </c>
      <c r="I532" s="4" t="s">
        <v>9</v>
      </c>
      <c r="AN532" s="89" t="str">
        <f t="shared" si="109"/>
        <v>0.05000</v>
      </c>
      <c r="AO532" s="89" t="str">
        <f t="shared" si="110"/>
        <v>940.0</v>
      </c>
      <c r="AP532" s="89" t="str">
        <f t="shared" si="111"/>
        <v>11.20</v>
      </c>
      <c r="AQ532" s="89" t="str">
        <f t="shared" si="112"/>
        <v>3935</v>
      </c>
      <c r="AR532" s="89" t="str">
        <f t="shared" si="113"/>
        <v>4495</v>
      </c>
      <c r="AS532" s="89" t="str">
        <f t="shared" si="114"/>
        <v>10.18</v>
      </c>
      <c r="AT532" s="89"/>
      <c r="AU532" s="99">
        <v>0.05</v>
      </c>
      <c r="AV532" s="99">
        <v>940</v>
      </c>
      <c r="AW532" s="99">
        <v>11.196999999999999</v>
      </c>
      <c r="AX532" s="99">
        <v>3935.35</v>
      </c>
      <c r="AY532" s="99">
        <v>4495.2</v>
      </c>
      <c r="AZ532" s="99">
        <v>10.180999999999999</v>
      </c>
      <c r="BA532" s="120" t="s">
        <v>9</v>
      </c>
      <c r="BB532" s="4">
        <v>532</v>
      </c>
      <c r="BC532" s="4">
        <v>0.05</v>
      </c>
    </row>
    <row r="533" spans="2:55">
      <c r="B533">
        <v>532</v>
      </c>
      <c r="C533" s="5">
        <f t="shared" si="103"/>
        <v>0.05</v>
      </c>
      <c r="D533" s="5">
        <f t="shared" si="104"/>
        <v>960</v>
      </c>
      <c r="E533" s="5" t="str">
        <f t="shared" si="105"/>
        <v>11.38</v>
      </c>
      <c r="F533" s="5" t="str">
        <f t="shared" si="106"/>
        <v>3975</v>
      </c>
      <c r="G533" s="5" t="str">
        <f t="shared" si="107"/>
        <v>4544</v>
      </c>
      <c r="H533" s="5" t="str">
        <f t="shared" si="108"/>
        <v>10.22</v>
      </c>
      <c r="I533" s="4" t="s">
        <v>9</v>
      </c>
      <c r="AN533" s="89" t="str">
        <f t="shared" si="109"/>
        <v>0.05000</v>
      </c>
      <c r="AO533" s="89" t="str">
        <f t="shared" si="110"/>
        <v>960.0</v>
      </c>
      <c r="AP533" s="89" t="str">
        <f t="shared" si="111"/>
        <v>11.38</v>
      </c>
      <c r="AQ533" s="89" t="str">
        <f t="shared" si="112"/>
        <v>3975</v>
      </c>
      <c r="AR533" s="89" t="str">
        <f t="shared" si="113"/>
        <v>4544</v>
      </c>
      <c r="AS533" s="89" t="str">
        <f t="shared" si="114"/>
        <v>10.22</v>
      </c>
      <c r="AT533" s="89"/>
      <c r="AU533" s="99">
        <v>0.05</v>
      </c>
      <c r="AV533" s="99">
        <v>960</v>
      </c>
      <c r="AW533" s="99">
        <v>11.382</v>
      </c>
      <c r="AX533" s="99">
        <v>3975.0000000000005</v>
      </c>
      <c r="AY533" s="99">
        <v>4544.1000000000004</v>
      </c>
      <c r="AZ533" s="99">
        <v>10.221</v>
      </c>
      <c r="BA533" s="120" t="s">
        <v>9</v>
      </c>
      <c r="BB533" s="4">
        <v>533</v>
      </c>
      <c r="BC533" s="4">
        <v>0.05</v>
      </c>
    </row>
    <row r="534" spans="2:55">
      <c r="B534">
        <v>533</v>
      </c>
      <c r="C534" s="5">
        <f t="shared" si="103"/>
        <v>0.05</v>
      </c>
      <c r="D534" s="5">
        <f t="shared" si="104"/>
        <v>980</v>
      </c>
      <c r="E534" s="5" t="str">
        <f t="shared" si="105"/>
        <v>11.57</v>
      </c>
      <c r="F534" s="5" t="str">
        <f t="shared" si="106"/>
        <v>4015</v>
      </c>
      <c r="G534" s="5" t="str">
        <f t="shared" si="107"/>
        <v>4593</v>
      </c>
      <c r="H534" s="5" t="str">
        <f t="shared" si="108"/>
        <v>10.26</v>
      </c>
      <c r="I534" s="4" t="s">
        <v>9</v>
      </c>
      <c r="AN534" s="89" t="str">
        <f t="shared" si="109"/>
        <v>0.05000</v>
      </c>
      <c r="AO534" s="89" t="str">
        <f t="shared" si="110"/>
        <v>980.0</v>
      </c>
      <c r="AP534" s="89" t="str">
        <f t="shared" si="111"/>
        <v>11.57</v>
      </c>
      <c r="AQ534" s="89" t="str">
        <f t="shared" si="112"/>
        <v>4015</v>
      </c>
      <c r="AR534" s="89" t="str">
        <f t="shared" si="113"/>
        <v>4593</v>
      </c>
      <c r="AS534" s="89" t="str">
        <f t="shared" si="114"/>
        <v>10.26</v>
      </c>
      <c r="AT534" s="89"/>
      <c r="AU534" s="99">
        <v>0.05</v>
      </c>
      <c r="AV534" s="99">
        <v>980</v>
      </c>
      <c r="AW534" s="99">
        <v>11.567</v>
      </c>
      <c r="AX534" s="99">
        <v>4014.9500000000003</v>
      </c>
      <c r="AY534" s="99">
        <v>4593.3</v>
      </c>
      <c r="AZ534" s="99">
        <v>10.260999999999999</v>
      </c>
      <c r="BA534" s="120" t="s">
        <v>9</v>
      </c>
      <c r="BB534" s="4">
        <v>534</v>
      </c>
      <c r="BC534" s="4">
        <v>0.05</v>
      </c>
    </row>
    <row r="535" spans="2:55">
      <c r="B535">
        <v>534</v>
      </c>
      <c r="C535" s="5">
        <f t="shared" si="103"/>
        <v>0.05</v>
      </c>
      <c r="D535" s="5">
        <f t="shared" si="104"/>
        <v>1000</v>
      </c>
      <c r="E535" s="5" t="str">
        <f t="shared" si="105"/>
        <v>11.75</v>
      </c>
      <c r="F535" s="5" t="str">
        <f t="shared" si="106"/>
        <v>4055</v>
      </c>
      <c r="G535" s="5" t="str">
        <f t="shared" si="107"/>
        <v>4643</v>
      </c>
      <c r="H535" s="5" t="str">
        <f t="shared" si="108"/>
        <v>10.30</v>
      </c>
      <c r="I535" s="4" t="s">
        <v>9</v>
      </c>
      <c r="AN535" s="89" t="str">
        <f t="shared" si="109"/>
        <v>0.05000</v>
      </c>
      <c r="AO535" s="89" t="str">
        <f t="shared" si="110"/>
        <v>1000.</v>
      </c>
      <c r="AP535" s="89" t="str">
        <f t="shared" si="111"/>
        <v>11.75</v>
      </c>
      <c r="AQ535" s="89" t="str">
        <f t="shared" si="112"/>
        <v>4055</v>
      </c>
      <c r="AR535" s="89" t="str">
        <f t="shared" si="113"/>
        <v>4643</v>
      </c>
      <c r="AS535" s="89" t="str">
        <f t="shared" si="114"/>
        <v>10.30</v>
      </c>
      <c r="AT535" s="89"/>
      <c r="AU535" s="99">
        <v>0.05</v>
      </c>
      <c r="AV535" s="99">
        <v>1000</v>
      </c>
      <c r="AW535" s="99">
        <v>11.750999999999999</v>
      </c>
      <c r="AX535" s="99">
        <v>4055.1499999999996</v>
      </c>
      <c r="AY535" s="99">
        <v>4642.7</v>
      </c>
      <c r="AZ535" s="99">
        <v>10.3</v>
      </c>
      <c r="BA535" s="120" t="s">
        <v>9</v>
      </c>
      <c r="BB535" s="4">
        <v>535</v>
      </c>
      <c r="BC535" s="4">
        <v>0.05</v>
      </c>
    </row>
    <row r="536" spans="2:55">
      <c r="B536">
        <v>535</v>
      </c>
      <c r="C536" s="5">
        <f t="shared" si="103"/>
        <v>0.05</v>
      </c>
      <c r="D536" s="5">
        <f t="shared" si="104"/>
        <v>1100</v>
      </c>
      <c r="E536" s="5" t="str">
        <f t="shared" si="105"/>
        <v>12.67</v>
      </c>
      <c r="F536" s="5" t="str">
        <f t="shared" si="106"/>
        <v>4260.</v>
      </c>
      <c r="G536" s="5" t="str">
        <f t="shared" si="107"/>
        <v>4894</v>
      </c>
      <c r="H536" s="5" t="str">
        <f t="shared" si="108"/>
        <v>10.49</v>
      </c>
      <c r="I536" s="4" t="s">
        <v>9</v>
      </c>
      <c r="AN536" s="89" t="str">
        <f t="shared" si="109"/>
        <v>0.05000</v>
      </c>
      <c r="AO536" s="89" t="str">
        <f t="shared" si="110"/>
        <v>1100.</v>
      </c>
      <c r="AP536" s="89" t="str">
        <f t="shared" si="111"/>
        <v>12.67</v>
      </c>
      <c r="AQ536" s="89" t="str">
        <f t="shared" si="112"/>
        <v>4260.</v>
      </c>
      <c r="AR536" s="89" t="str">
        <f t="shared" si="113"/>
        <v>4894</v>
      </c>
      <c r="AS536" s="89" t="str">
        <f t="shared" si="114"/>
        <v>10.49</v>
      </c>
      <c r="AT536" s="89"/>
      <c r="AU536" s="99">
        <v>0.05</v>
      </c>
      <c r="AV536" s="99">
        <v>1100</v>
      </c>
      <c r="AW536" s="99">
        <v>12.673999999999999</v>
      </c>
      <c r="AX536" s="99">
        <v>4260</v>
      </c>
      <c r="AY536" s="99">
        <v>4893.7</v>
      </c>
      <c r="AZ536" s="99">
        <v>10.49</v>
      </c>
      <c r="BA536" s="120" t="s">
        <v>9</v>
      </c>
      <c r="BB536" s="4">
        <v>536</v>
      </c>
      <c r="BC536" s="4">
        <v>0.05</v>
      </c>
    </row>
    <row r="537" spans="2:55">
      <c r="B537">
        <v>536</v>
      </c>
      <c r="C537" s="5">
        <f t="shared" si="103"/>
        <v>0.05</v>
      </c>
      <c r="D537" s="5">
        <f t="shared" si="104"/>
        <v>1200</v>
      </c>
      <c r="E537" s="5" t="str">
        <f t="shared" si="105"/>
        <v>13.60</v>
      </c>
      <c r="F537" s="5" t="str">
        <f t="shared" si="106"/>
        <v>4471</v>
      </c>
      <c r="G537" s="5" t="str">
        <f t="shared" si="107"/>
        <v>5151</v>
      </c>
      <c r="H537" s="5" t="str">
        <f t="shared" si="108"/>
        <v>10.67</v>
      </c>
      <c r="I537" s="4" t="s">
        <v>9</v>
      </c>
      <c r="AN537" s="89" t="str">
        <f t="shared" si="109"/>
        <v>0.05000</v>
      </c>
      <c r="AO537" s="89" t="str">
        <f t="shared" si="110"/>
        <v>1200.</v>
      </c>
      <c r="AP537" s="89" t="str">
        <f t="shared" si="111"/>
        <v>13.60</v>
      </c>
      <c r="AQ537" s="89" t="str">
        <f t="shared" si="112"/>
        <v>4471</v>
      </c>
      <c r="AR537" s="89" t="str">
        <f t="shared" si="113"/>
        <v>5151</v>
      </c>
      <c r="AS537" s="89" t="str">
        <f t="shared" si="114"/>
        <v>10.67</v>
      </c>
      <c r="AT537" s="89"/>
      <c r="AU537" s="99">
        <v>0.05</v>
      </c>
      <c r="AV537" s="99">
        <v>1200</v>
      </c>
      <c r="AW537" s="99">
        <v>13.598000000000001</v>
      </c>
      <c r="AX537" s="99">
        <v>4470.7999999999993</v>
      </c>
      <c r="AY537" s="99">
        <v>5150.7</v>
      </c>
      <c r="AZ537" s="99">
        <v>10.67</v>
      </c>
      <c r="BA537" s="120" t="s">
        <v>9</v>
      </c>
      <c r="BB537" s="4">
        <v>537</v>
      </c>
      <c r="BC537" s="4">
        <v>0.05</v>
      </c>
    </row>
    <row r="538" spans="2:55">
      <c r="B538">
        <v>537</v>
      </c>
      <c r="C538" s="5">
        <f t="shared" si="103"/>
        <v>0.05</v>
      </c>
      <c r="D538" s="5">
        <f t="shared" si="104"/>
        <v>1300</v>
      </c>
      <c r="E538" s="5" t="str">
        <f t="shared" si="105"/>
        <v>14.52</v>
      </c>
      <c r="F538" s="5" t="str">
        <f t="shared" si="106"/>
        <v>4687</v>
      </c>
      <c r="G538" s="5" t="str">
        <f t="shared" si="107"/>
        <v>5413</v>
      </c>
      <c r="H538" s="5" t="str">
        <f t="shared" si="108"/>
        <v>10.84</v>
      </c>
      <c r="I538" s="4" t="s">
        <v>9</v>
      </c>
      <c r="AN538" s="89" t="str">
        <f t="shared" si="109"/>
        <v>0.05000</v>
      </c>
      <c r="AO538" s="89" t="str">
        <f t="shared" si="110"/>
        <v>1300.</v>
      </c>
      <c r="AP538" s="89" t="str">
        <f t="shared" si="111"/>
        <v>14.52</v>
      </c>
      <c r="AQ538" s="89" t="str">
        <f t="shared" si="112"/>
        <v>4687</v>
      </c>
      <c r="AR538" s="89" t="str">
        <f t="shared" si="113"/>
        <v>5413</v>
      </c>
      <c r="AS538" s="89" t="str">
        <f t="shared" si="114"/>
        <v>10.84</v>
      </c>
      <c r="AT538" s="89"/>
      <c r="AU538" s="99">
        <v>0.05</v>
      </c>
      <c r="AV538" s="99">
        <v>1300</v>
      </c>
      <c r="AW538" s="99">
        <v>14.521000000000001</v>
      </c>
      <c r="AX538" s="99">
        <v>4687.25</v>
      </c>
      <c r="AY538" s="99">
        <v>5413.3</v>
      </c>
      <c r="AZ538" s="99">
        <v>10.843</v>
      </c>
      <c r="BA538" s="120" t="s">
        <v>9</v>
      </c>
      <c r="BB538" s="4">
        <v>538</v>
      </c>
      <c r="BC538" s="4">
        <v>0.05</v>
      </c>
    </row>
    <row r="539" spans="2:55">
      <c r="B539">
        <v>538</v>
      </c>
      <c r="C539" s="5">
        <f t="shared" si="103"/>
        <v>0.05</v>
      </c>
      <c r="D539" s="5">
        <f t="shared" si="104"/>
        <v>1400</v>
      </c>
      <c r="E539" s="5" t="str">
        <f t="shared" si="105"/>
        <v>15.44</v>
      </c>
      <c r="F539" s="5" t="str">
        <f t="shared" si="106"/>
        <v>4909</v>
      </c>
      <c r="G539" s="5" t="str">
        <f t="shared" si="107"/>
        <v>5681</v>
      </c>
      <c r="H539" s="5" t="str">
        <f t="shared" si="108"/>
        <v>11.01</v>
      </c>
      <c r="I539" s="4" t="s">
        <v>9</v>
      </c>
      <c r="AN539" s="89" t="str">
        <f t="shared" si="109"/>
        <v>0.05000</v>
      </c>
      <c r="AO539" s="89" t="str">
        <f t="shared" si="110"/>
        <v>1400.</v>
      </c>
      <c r="AP539" s="89" t="str">
        <f t="shared" si="111"/>
        <v>15.44</v>
      </c>
      <c r="AQ539" s="89" t="str">
        <f t="shared" si="112"/>
        <v>4909</v>
      </c>
      <c r="AR539" s="89" t="str">
        <f t="shared" si="113"/>
        <v>5681</v>
      </c>
      <c r="AS539" s="89" t="str">
        <f t="shared" si="114"/>
        <v>11.01</v>
      </c>
      <c r="AT539" s="89"/>
      <c r="AU539" s="99">
        <v>0.05</v>
      </c>
      <c r="AV539" s="99">
        <v>1400</v>
      </c>
      <c r="AW539" s="99">
        <v>15.444000000000001</v>
      </c>
      <c r="AX539" s="99">
        <v>4909</v>
      </c>
      <c r="AY539" s="99">
        <v>5681.2</v>
      </c>
      <c r="AZ539" s="99">
        <v>11.007999999999999</v>
      </c>
      <c r="BA539" s="120" t="s">
        <v>9</v>
      </c>
      <c r="BB539" s="4">
        <v>539</v>
      </c>
      <c r="BC539" s="4">
        <v>0.05</v>
      </c>
    </row>
    <row r="540" spans="2:55">
      <c r="B540">
        <v>539</v>
      </c>
      <c r="C540" s="5">
        <f t="shared" si="103"/>
        <v>0.05</v>
      </c>
      <c r="D540" s="5">
        <f t="shared" si="104"/>
        <v>1500</v>
      </c>
      <c r="E540" s="5" t="str">
        <f t="shared" si="105"/>
        <v>16.37</v>
      </c>
      <c r="F540" s="5" t="str">
        <f t="shared" si="106"/>
        <v>5136</v>
      </c>
      <c r="G540" s="5" t="str">
        <f t="shared" si="107"/>
        <v>5954</v>
      </c>
      <c r="H540" s="5" t="str">
        <f t="shared" si="108"/>
        <v>11.17</v>
      </c>
      <c r="I540" s="4" t="s">
        <v>9</v>
      </c>
      <c r="AN540" s="89" t="str">
        <f t="shared" si="109"/>
        <v>0.05000</v>
      </c>
      <c r="AO540" s="89" t="str">
        <f t="shared" si="110"/>
        <v>1500.</v>
      </c>
      <c r="AP540" s="89" t="str">
        <f t="shared" si="111"/>
        <v>16.37</v>
      </c>
      <c r="AQ540" s="89" t="str">
        <f t="shared" si="112"/>
        <v>5136</v>
      </c>
      <c r="AR540" s="89" t="str">
        <f t="shared" si="113"/>
        <v>5954</v>
      </c>
      <c r="AS540" s="89" t="str">
        <f t="shared" si="114"/>
        <v>11.17</v>
      </c>
      <c r="AT540" s="89"/>
      <c r="AU540" s="99">
        <v>0.05</v>
      </c>
      <c r="AV540" s="99">
        <v>1500</v>
      </c>
      <c r="AW540" s="99">
        <v>16.367000000000001</v>
      </c>
      <c r="AX540" s="99">
        <v>5135.5499999999993</v>
      </c>
      <c r="AY540" s="99">
        <v>5953.9</v>
      </c>
      <c r="AZ540" s="99">
        <v>11.166</v>
      </c>
      <c r="BA540" s="120" t="s">
        <v>9</v>
      </c>
      <c r="BB540" s="4">
        <v>540</v>
      </c>
      <c r="BC540" s="4">
        <v>0.05</v>
      </c>
    </row>
    <row r="541" spans="2:55">
      <c r="B541">
        <v>540</v>
      </c>
      <c r="C541" s="5">
        <f t="shared" si="103"/>
        <v>0.05</v>
      </c>
      <c r="D541" s="5">
        <f t="shared" si="104"/>
        <v>1600</v>
      </c>
      <c r="E541" s="5" t="str">
        <f t="shared" si="105"/>
        <v>17.29</v>
      </c>
      <c r="F541" s="5" t="str">
        <f t="shared" si="106"/>
        <v>5367</v>
      </c>
      <c r="G541" s="5" t="str">
        <f t="shared" si="107"/>
        <v>6231</v>
      </c>
      <c r="H541" s="5" t="str">
        <f t="shared" si="108"/>
        <v>11.32</v>
      </c>
      <c r="I541" s="4" t="s">
        <v>9</v>
      </c>
      <c r="AN541" s="89" t="str">
        <f t="shared" si="109"/>
        <v>0.05000</v>
      </c>
      <c r="AO541" s="89" t="str">
        <f t="shared" si="110"/>
        <v>1600.</v>
      </c>
      <c r="AP541" s="89" t="str">
        <f t="shared" si="111"/>
        <v>17.29</v>
      </c>
      <c r="AQ541" s="89" t="str">
        <f t="shared" si="112"/>
        <v>5367</v>
      </c>
      <c r="AR541" s="89" t="str">
        <f t="shared" si="113"/>
        <v>6231</v>
      </c>
      <c r="AS541" s="89" t="str">
        <f t="shared" si="114"/>
        <v>11.32</v>
      </c>
      <c r="AT541" s="89"/>
      <c r="AU541" s="99">
        <v>0.05</v>
      </c>
      <c r="AV541" s="99">
        <v>1600</v>
      </c>
      <c r="AW541" s="99">
        <v>17.29</v>
      </c>
      <c r="AX541" s="99">
        <v>5366.6</v>
      </c>
      <c r="AY541" s="99">
        <v>6231.1</v>
      </c>
      <c r="AZ541" s="99">
        <v>11.318</v>
      </c>
      <c r="BA541" s="120" t="s">
        <v>9</v>
      </c>
      <c r="BB541" s="4">
        <v>541</v>
      </c>
      <c r="BC541" s="4">
        <v>0.05</v>
      </c>
    </row>
    <row r="542" spans="2:55">
      <c r="B542">
        <v>541</v>
      </c>
      <c r="C542" s="5">
        <f t="shared" si="103"/>
        <v>0.05</v>
      </c>
      <c r="D542" s="5">
        <f t="shared" si="104"/>
        <v>1800</v>
      </c>
      <c r="E542" s="5" t="str">
        <f t="shared" si="105"/>
        <v>19.14</v>
      </c>
      <c r="F542" s="5" t="str">
        <f t="shared" si="106"/>
        <v>5840.</v>
      </c>
      <c r="G542" s="5" t="str">
        <f t="shared" si="107"/>
        <v>6797</v>
      </c>
      <c r="H542" s="5" t="str">
        <f t="shared" si="108"/>
        <v>11.61</v>
      </c>
      <c r="I542" s="4" t="s">
        <v>9</v>
      </c>
      <c r="AN542" s="89" t="str">
        <f t="shared" si="109"/>
        <v>0.05000</v>
      </c>
      <c r="AO542" s="89" t="str">
        <f t="shared" si="110"/>
        <v>1800.</v>
      </c>
      <c r="AP542" s="89" t="str">
        <f t="shared" si="111"/>
        <v>19.14</v>
      </c>
      <c r="AQ542" s="89" t="str">
        <f t="shared" si="112"/>
        <v>5840.</v>
      </c>
      <c r="AR542" s="89" t="str">
        <f t="shared" si="113"/>
        <v>6797</v>
      </c>
      <c r="AS542" s="89" t="str">
        <f t="shared" si="114"/>
        <v>11.61</v>
      </c>
      <c r="AT542" s="89"/>
      <c r="AU542" s="99">
        <v>0.05</v>
      </c>
      <c r="AV542" s="99">
        <v>1800</v>
      </c>
      <c r="AW542" s="99">
        <v>19.135999999999999</v>
      </c>
      <c r="AX542" s="99">
        <v>5840.4</v>
      </c>
      <c r="AY542" s="99">
        <v>6797.2</v>
      </c>
      <c r="AZ542" s="99">
        <v>11.605</v>
      </c>
      <c r="BA542" s="120" t="s">
        <v>9</v>
      </c>
      <c r="BB542" s="4">
        <v>542</v>
      </c>
      <c r="BC542" s="4">
        <v>0.05</v>
      </c>
    </row>
    <row r="543" spans="2:55">
      <c r="B543">
        <v>542</v>
      </c>
      <c r="C543" s="5">
        <f t="shared" si="103"/>
        <v>0.05</v>
      </c>
      <c r="D543" s="5">
        <f t="shared" si="104"/>
        <v>2000</v>
      </c>
      <c r="E543" s="5" t="str">
        <f t="shared" si="105"/>
        <v>20.98</v>
      </c>
      <c r="F543" s="5" t="str">
        <f t="shared" si="106"/>
        <v>6328</v>
      </c>
      <c r="G543" s="5" t="str">
        <f t="shared" si="107"/>
        <v>7377</v>
      </c>
      <c r="H543" s="5" t="str">
        <f t="shared" si="108"/>
        <v>11.87</v>
      </c>
      <c r="I543" s="4" t="s">
        <v>9</v>
      </c>
      <c r="AN543" s="89" t="str">
        <f t="shared" si="109"/>
        <v>0.05000</v>
      </c>
      <c r="AO543" s="89" t="str">
        <f t="shared" si="110"/>
        <v>2000.</v>
      </c>
      <c r="AP543" s="89" t="str">
        <f t="shared" si="111"/>
        <v>20.98</v>
      </c>
      <c r="AQ543" s="89" t="str">
        <f t="shared" si="112"/>
        <v>6328</v>
      </c>
      <c r="AR543" s="89" t="str">
        <f t="shared" si="113"/>
        <v>7377</v>
      </c>
      <c r="AS543" s="89" t="str">
        <f t="shared" si="114"/>
        <v>11.87</v>
      </c>
      <c r="AT543" s="89"/>
      <c r="AU543" s="99">
        <v>0.05</v>
      </c>
      <c r="AV543" s="99">
        <v>2000</v>
      </c>
      <c r="AW543" s="99">
        <v>20.981999999999999</v>
      </c>
      <c r="AX543" s="99">
        <v>6327.9</v>
      </c>
      <c r="AY543" s="99">
        <v>7377</v>
      </c>
      <c r="AZ543" s="99">
        <v>11.872</v>
      </c>
      <c r="BA543" s="120" t="s">
        <v>9</v>
      </c>
      <c r="BB543" s="4">
        <v>543</v>
      </c>
      <c r="BC543" s="4">
        <v>0.05</v>
      </c>
    </row>
    <row r="544" spans="2:55">
      <c r="B544">
        <v>543</v>
      </c>
      <c r="C544" s="5">
        <f t="shared" si="103"/>
        <v>0.06</v>
      </c>
      <c r="D544" s="5">
        <f t="shared" si="104"/>
        <v>0</v>
      </c>
      <c r="E544" s="5" t="str">
        <f t="shared" si="105"/>
        <v>0.001000</v>
      </c>
      <c r="F544" s="5">
        <f t="shared" si="106"/>
        <v>-4.0009999999999997E-2</v>
      </c>
      <c r="G544" s="5">
        <f t="shared" si="107"/>
        <v>0.02</v>
      </c>
      <c r="H544" s="5">
        <f t="shared" si="108"/>
        <v>1.4999999999999999E-4</v>
      </c>
      <c r="I544" s="4" t="s">
        <v>8</v>
      </c>
      <c r="AN544" s="89" t="str">
        <f t="shared" si="109"/>
        <v>0.06000</v>
      </c>
      <c r="AO544" s="89" t="str">
        <f t="shared" si="110"/>
        <v>0.000</v>
      </c>
      <c r="AP544" s="89" t="str">
        <f t="shared" si="111"/>
        <v>0.001000</v>
      </c>
      <c r="AQ544" s="89" t="str">
        <f t="shared" si="112"/>
        <v>-0.04001</v>
      </c>
      <c r="AR544" s="89" t="str">
        <f t="shared" si="113"/>
        <v>0.02000</v>
      </c>
      <c r="AS544" s="89" t="str">
        <f t="shared" si="114"/>
        <v>0.0001500</v>
      </c>
      <c r="AT544" s="89"/>
      <c r="AU544" s="99">
        <v>0.06</v>
      </c>
      <c r="AV544" s="99">
        <v>0</v>
      </c>
      <c r="AW544" s="99">
        <v>1.00018E-3</v>
      </c>
      <c r="AX544" s="99">
        <v>-4.0010799999999999E-2</v>
      </c>
      <c r="AY544" s="99">
        <v>0.02</v>
      </c>
      <c r="AZ544" s="99">
        <v>1.4999999999999999E-4</v>
      </c>
      <c r="BA544" s="120" t="s">
        <v>8</v>
      </c>
      <c r="BB544" s="4">
        <v>544</v>
      </c>
      <c r="BC544" s="4">
        <v>0.06</v>
      </c>
    </row>
    <row r="545" spans="2:55">
      <c r="B545">
        <v>544</v>
      </c>
      <c r="C545" s="5">
        <f t="shared" si="103"/>
        <v>0.06</v>
      </c>
      <c r="D545" s="5">
        <f t="shared" si="104"/>
        <v>5</v>
      </c>
      <c r="E545" s="5" t="str">
        <f t="shared" si="105"/>
        <v>0.001000</v>
      </c>
      <c r="F545" s="5" t="str">
        <f t="shared" si="106"/>
        <v>21.02</v>
      </c>
      <c r="G545" s="5" t="str">
        <f t="shared" si="107"/>
        <v>21.08</v>
      </c>
      <c r="H545" s="5" t="str">
        <f t="shared" si="108"/>
        <v>0.07625</v>
      </c>
      <c r="I545" s="4" t="s">
        <v>8</v>
      </c>
      <c r="AN545" s="89" t="str">
        <f t="shared" si="109"/>
        <v>0.06000</v>
      </c>
      <c r="AO545" s="89" t="str">
        <f t="shared" si="110"/>
        <v>5.000</v>
      </c>
      <c r="AP545" s="89" t="str">
        <f t="shared" si="111"/>
        <v>0.001000</v>
      </c>
      <c r="AQ545" s="89" t="str">
        <f t="shared" si="112"/>
        <v>21.02</v>
      </c>
      <c r="AR545" s="89" t="str">
        <f t="shared" si="113"/>
        <v>21.08</v>
      </c>
      <c r="AS545" s="89" t="str">
        <f t="shared" si="114"/>
        <v>0.07625</v>
      </c>
      <c r="AT545" s="89"/>
      <c r="AU545" s="99">
        <v>0.06</v>
      </c>
      <c r="AV545" s="99">
        <v>5</v>
      </c>
      <c r="AW545" s="99">
        <v>1.0000500000000002E-3</v>
      </c>
      <c r="AX545" s="99">
        <v>21.019997</v>
      </c>
      <c r="AY545" s="99">
        <v>21.08</v>
      </c>
      <c r="AZ545" s="99">
        <v>7.6249999999999998E-2</v>
      </c>
      <c r="BA545" s="120" t="s">
        <v>8</v>
      </c>
      <c r="BB545" s="4">
        <v>545</v>
      </c>
      <c r="BC545" s="4">
        <v>0.06</v>
      </c>
    </row>
    <row r="546" spans="2:55">
      <c r="B546">
        <v>545</v>
      </c>
      <c r="C546" s="5">
        <f t="shared" si="103"/>
        <v>0.06</v>
      </c>
      <c r="D546" s="5">
        <f t="shared" si="104"/>
        <v>10</v>
      </c>
      <c r="E546" s="5" t="str">
        <f t="shared" si="105"/>
        <v>0.001000</v>
      </c>
      <c r="F546" s="5" t="str">
        <f t="shared" si="106"/>
        <v>42.02</v>
      </c>
      <c r="G546" s="5" t="str">
        <f t="shared" si="107"/>
        <v>42.08</v>
      </c>
      <c r="H546" s="5" t="str">
        <f t="shared" si="108"/>
        <v>0.1511</v>
      </c>
      <c r="I546" s="4" t="s">
        <v>8</v>
      </c>
      <c r="AN546" s="89" t="str">
        <f t="shared" si="109"/>
        <v>0.06000</v>
      </c>
      <c r="AO546" s="89" t="str">
        <f t="shared" si="110"/>
        <v>10.00</v>
      </c>
      <c r="AP546" s="89" t="str">
        <f t="shared" si="111"/>
        <v>0.001000</v>
      </c>
      <c r="AQ546" s="89" t="str">
        <f t="shared" si="112"/>
        <v>42.02</v>
      </c>
      <c r="AR546" s="89" t="str">
        <f t="shared" si="113"/>
        <v>42.08</v>
      </c>
      <c r="AS546" s="89" t="str">
        <f t="shared" si="114"/>
        <v>0.1511</v>
      </c>
      <c r="AT546" s="89"/>
      <c r="AU546" s="99">
        <v>0.06</v>
      </c>
      <c r="AV546" s="99">
        <v>10</v>
      </c>
      <c r="AW546" s="99">
        <v>1.0003200000000001E-3</v>
      </c>
      <c r="AX546" s="99">
        <v>42.019980799999999</v>
      </c>
      <c r="AY546" s="99">
        <v>42.08</v>
      </c>
      <c r="AZ546" s="99">
        <v>0.15107999999999999</v>
      </c>
      <c r="BA546" s="120" t="s">
        <v>8</v>
      </c>
      <c r="BB546" s="4">
        <v>546</v>
      </c>
      <c r="BC546" s="4">
        <v>0.06</v>
      </c>
    </row>
    <row r="547" spans="2:55">
      <c r="B547">
        <v>546</v>
      </c>
      <c r="C547" s="5">
        <f t="shared" si="103"/>
        <v>0.06</v>
      </c>
      <c r="D547" s="5">
        <f t="shared" si="104"/>
        <v>15</v>
      </c>
      <c r="E547" s="5" t="str">
        <f t="shared" si="105"/>
        <v>0.001001</v>
      </c>
      <c r="F547" s="5" t="str">
        <f t="shared" si="106"/>
        <v>62.98</v>
      </c>
      <c r="G547" s="5" t="str">
        <f t="shared" si="107"/>
        <v>63.04</v>
      </c>
      <c r="H547" s="5" t="str">
        <f t="shared" si="108"/>
        <v>0.2245</v>
      </c>
      <c r="I547" s="4" t="s">
        <v>8</v>
      </c>
      <c r="AN547" s="89" t="str">
        <f t="shared" si="109"/>
        <v>0.06000</v>
      </c>
      <c r="AO547" s="89" t="str">
        <f t="shared" si="110"/>
        <v>15.00</v>
      </c>
      <c r="AP547" s="89" t="str">
        <f t="shared" si="111"/>
        <v>0.001001</v>
      </c>
      <c r="AQ547" s="89" t="str">
        <f t="shared" si="112"/>
        <v>62.98</v>
      </c>
      <c r="AR547" s="89" t="str">
        <f t="shared" si="113"/>
        <v>63.04</v>
      </c>
      <c r="AS547" s="89" t="str">
        <f t="shared" si="114"/>
        <v>0.2245</v>
      </c>
      <c r="AT547" s="89"/>
      <c r="AU547" s="99">
        <v>0.06</v>
      </c>
      <c r="AV547" s="99">
        <v>15</v>
      </c>
      <c r="AW547" s="99">
        <v>1.00092E-3</v>
      </c>
      <c r="AX547" s="99">
        <v>62.979944799999998</v>
      </c>
      <c r="AY547" s="99">
        <v>63.04</v>
      </c>
      <c r="AZ547" s="99">
        <v>0.22445000000000001</v>
      </c>
      <c r="BA547" s="120" t="s">
        <v>8</v>
      </c>
      <c r="BB547" s="4">
        <v>547</v>
      </c>
      <c r="BC547" s="4">
        <v>0.06</v>
      </c>
    </row>
    <row r="548" spans="2:55">
      <c r="B548">
        <v>547</v>
      </c>
      <c r="C548" s="5">
        <f t="shared" si="103"/>
        <v>0.06</v>
      </c>
      <c r="D548" s="5">
        <f t="shared" si="104"/>
        <v>20</v>
      </c>
      <c r="E548" s="5" t="str">
        <f t="shared" si="105"/>
        <v>0.001002</v>
      </c>
      <c r="F548" s="5" t="str">
        <f t="shared" si="106"/>
        <v>83.91</v>
      </c>
      <c r="G548" s="5" t="str">
        <f t="shared" si="107"/>
        <v>83.97</v>
      </c>
      <c r="H548" s="5" t="str">
        <f t="shared" si="108"/>
        <v>0.2965</v>
      </c>
      <c r="I548" s="4" t="s">
        <v>8</v>
      </c>
      <c r="AN548" s="89" t="str">
        <f t="shared" si="109"/>
        <v>0.06000</v>
      </c>
      <c r="AO548" s="89" t="str">
        <f t="shared" si="110"/>
        <v>20.00</v>
      </c>
      <c r="AP548" s="89" t="str">
        <f t="shared" si="111"/>
        <v>0.001002</v>
      </c>
      <c r="AQ548" s="89" t="str">
        <f t="shared" si="112"/>
        <v>83.91</v>
      </c>
      <c r="AR548" s="89" t="str">
        <f t="shared" si="113"/>
        <v>83.97</v>
      </c>
      <c r="AS548" s="89" t="str">
        <f t="shared" si="114"/>
        <v>0.2965</v>
      </c>
      <c r="AT548" s="89"/>
      <c r="AU548" s="99">
        <v>0.06</v>
      </c>
      <c r="AV548" s="99">
        <v>20</v>
      </c>
      <c r="AW548" s="99">
        <v>1.0018199999999998E-3</v>
      </c>
      <c r="AX548" s="99">
        <v>83.909890799999999</v>
      </c>
      <c r="AY548" s="99">
        <v>83.97</v>
      </c>
      <c r="AZ548" s="99">
        <v>0.29647000000000001</v>
      </c>
      <c r="BA548" s="120" t="s">
        <v>8</v>
      </c>
      <c r="BB548" s="4">
        <v>548</v>
      </c>
      <c r="BC548" s="4">
        <v>0.06</v>
      </c>
    </row>
    <row r="549" spans="2:55">
      <c r="B549">
        <v>548</v>
      </c>
      <c r="C549" s="5">
        <f t="shared" si="103"/>
        <v>0.06</v>
      </c>
      <c r="D549" s="5">
        <f t="shared" si="104"/>
        <v>25</v>
      </c>
      <c r="E549" s="5" t="str">
        <f t="shared" si="105"/>
        <v>0.001003</v>
      </c>
      <c r="F549" s="5" t="str">
        <f t="shared" si="106"/>
        <v>104.8</v>
      </c>
      <c r="G549" s="5" t="str">
        <f t="shared" si="107"/>
        <v>104.9</v>
      </c>
      <c r="H549" s="5" t="str">
        <f t="shared" si="108"/>
        <v>0.3672</v>
      </c>
      <c r="I549" s="4" t="s">
        <v>8</v>
      </c>
      <c r="AN549" s="89" t="str">
        <f t="shared" si="109"/>
        <v>0.06000</v>
      </c>
      <c r="AO549" s="89" t="str">
        <f t="shared" si="110"/>
        <v>25.00</v>
      </c>
      <c r="AP549" s="89" t="str">
        <f t="shared" si="111"/>
        <v>0.001003</v>
      </c>
      <c r="AQ549" s="89" t="str">
        <f t="shared" si="112"/>
        <v>104.8</v>
      </c>
      <c r="AR549" s="89" t="str">
        <f t="shared" si="113"/>
        <v>104.9</v>
      </c>
      <c r="AS549" s="89" t="str">
        <f t="shared" si="114"/>
        <v>0.3672</v>
      </c>
      <c r="AT549" s="89"/>
      <c r="AU549" s="99">
        <v>0.06</v>
      </c>
      <c r="AV549" s="99">
        <v>25</v>
      </c>
      <c r="AW549" s="99">
        <v>1.0029799999999999E-3</v>
      </c>
      <c r="AX549" s="99">
        <v>104.81982119999999</v>
      </c>
      <c r="AY549" s="99">
        <v>104.88</v>
      </c>
      <c r="AZ549" s="99">
        <v>0.36720999999999998</v>
      </c>
      <c r="BA549" s="120" t="s">
        <v>8</v>
      </c>
      <c r="BB549" s="4">
        <v>549</v>
      </c>
      <c r="BC549" s="4">
        <v>0.06</v>
      </c>
    </row>
    <row r="550" spans="2:55">
      <c r="B550">
        <v>549</v>
      </c>
      <c r="C550" s="5">
        <f t="shared" si="103"/>
        <v>0.06</v>
      </c>
      <c r="D550" s="5">
        <f t="shared" si="104"/>
        <v>30</v>
      </c>
      <c r="E550" s="5" t="str">
        <f t="shared" si="105"/>
        <v>0.001004</v>
      </c>
      <c r="F550" s="5" t="str">
        <f t="shared" si="106"/>
        <v>125.7</v>
      </c>
      <c r="G550" s="5" t="str">
        <f t="shared" si="107"/>
        <v>125.8</v>
      </c>
      <c r="H550" s="5" t="str">
        <f t="shared" si="108"/>
        <v>0.4367</v>
      </c>
      <c r="I550" s="4" t="s">
        <v>8</v>
      </c>
      <c r="AN550" s="89" t="str">
        <f t="shared" si="109"/>
        <v>0.06000</v>
      </c>
      <c r="AO550" s="89" t="str">
        <f t="shared" si="110"/>
        <v>30.00</v>
      </c>
      <c r="AP550" s="89" t="str">
        <f t="shared" si="111"/>
        <v>0.001004</v>
      </c>
      <c r="AQ550" s="89" t="str">
        <f t="shared" si="112"/>
        <v>125.7</v>
      </c>
      <c r="AR550" s="89" t="str">
        <f t="shared" si="113"/>
        <v>125.8</v>
      </c>
      <c r="AS550" s="89" t="str">
        <f t="shared" si="114"/>
        <v>0.4367</v>
      </c>
      <c r="AT550" s="89"/>
      <c r="AU550" s="99">
        <v>0.06</v>
      </c>
      <c r="AV550" s="99">
        <v>30</v>
      </c>
      <c r="AW550" s="99">
        <v>1.00439E-3</v>
      </c>
      <c r="AX550" s="99">
        <v>125.7197366</v>
      </c>
      <c r="AY550" s="99">
        <v>125.78</v>
      </c>
      <c r="AZ550" s="99">
        <v>0.43674000000000002</v>
      </c>
      <c r="BA550" s="120" t="s">
        <v>8</v>
      </c>
      <c r="BB550" s="4">
        <v>550</v>
      </c>
      <c r="BC550" s="4">
        <v>0.06</v>
      </c>
    </row>
    <row r="551" spans="2:55">
      <c r="B551">
        <v>550</v>
      </c>
      <c r="C551" s="5">
        <f t="shared" si="103"/>
        <v>0.06</v>
      </c>
      <c r="D551" s="5">
        <f t="shared" si="104"/>
        <v>35</v>
      </c>
      <c r="E551" s="5" t="str">
        <f t="shared" si="105"/>
        <v>0.001006</v>
      </c>
      <c r="F551" s="5" t="str">
        <f t="shared" si="106"/>
        <v>146.6</v>
      </c>
      <c r="G551" s="5" t="str">
        <f t="shared" si="107"/>
        <v>146.7</v>
      </c>
      <c r="H551" s="5" t="str">
        <f t="shared" si="108"/>
        <v>0.5051</v>
      </c>
      <c r="I551" s="4" t="s">
        <v>8</v>
      </c>
      <c r="AN551" s="89" t="str">
        <f t="shared" si="109"/>
        <v>0.06000</v>
      </c>
      <c r="AO551" s="89" t="str">
        <f t="shared" si="110"/>
        <v>35.00</v>
      </c>
      <c r="AP551" s="89" t="str">
        <f t="shared" si="111"/>
        <v>0.001006</v>
      </c>
      <c r="AQ551" s="89" t="str">
        <f t="shared" si="112"/>
        <v>146.6</v>
      </c>
      <c r="AR551" s="89" t="str">
        <f t="shared" si="113"/>
        <v>146.7</v>
      </c>
      <c r="AS551" s="89" t="str">
        <f t="shared" si="114"/>
        <v>0.5051</v>
      </c>
      <c r="AT551" s="89"/>
      <c r="AU551" s="99">
        <v>0.06</v>
      </c>
      <c r="AV551" s="99">
        <v>35</v>
      </c>
      <c r="AW551" s="99">
        <v>1.0060199999999998E-3</v>
      </c>
      <c r="AX551" s="99">
        <v>146.61963880000002</v>
      </c>
      <c r="AY551" s="99">
        <v>146.68</v>
      </c>
      <c r="AZ551" s="99">
        <v>0.50510999999999995</v>
      </c>
      <c r="BA551" s="120" t="s">
        <v>8</v>
      </c>
      <c r="BB551" s="4">
        <v>551</v>
      </c>
      <c r="BC551" s="4">
        <v>0.06</v>
      </c>
    </row>
    <row r="552" spans="2:55">
      <c r="B552">
        <v>551</v>
      </c>
      <c r="C552" s="5">
        <f t="shared" si="103"/>
        <v>0.06</v>
      </c>
      <c r="D552" s="5">
        <f t="shared" si="104"/>
        <v>40</v>
      </c>
      <c r="E552" s="5" t="str">
        <f t="shared" si="105"/>
        <v>0.001008</v>
      </c>
      <c r="F552" s="5" t="str">
        <f t="shared" si="106"/>
        <v>167.5</v>
      </c>
      <c r="G552" s="5" t="str">
        <f t="shared" si="107"/>
        <v>167.6</v>
      </c>
      <c r="H552" s="5" t="str">
        <f t="shared" si="108"/>
        <v>0.5724</v>
      </c>
      <c r="I552" s="4" t="s">
        <v>8</v>
      </c>
      <c r="AN552" s="89" t="str">
        <f t="shared" si="109"/>
        <v>0.06000</v>
      </c>
      <c r="AO552" s="89" t="str">
        <f t="shared" si="110"/>
        <v>40.00</v>
      </c>
      <c r="AP552" s="89" t="str">
        <f t="shared" si="111"/>
        <v>0.001008</v>
      </c>
      <c r="AQ552" s="89" t="str">
        <f t="shared" si="112"/>
        <v>167.5</v>
      </c>
      <c r="AR552" s="89" t="str">
        <f t="shared" si="113"/>
        <v>167.6</v>
      </c>
      <c r="AS552" s="89" t="str">
        <f t="shared" si="114"/>
        <v>0.5724</v>
      </c>
      <c r="AT552" s="89"/>
      <c r="AU552" s="99">
        <v>0.06</v>
      </c>
      <c r="AV552" s="99">
        <v>40</v>
      </c>
      <c r="AW552" s="99">
        <v>1.00786E-3</v>
      </c>
      <c r="AX552" s="99">
        <v>167.51952840000001</v>
      </c>
      <c r="AY552" s="99">
        <v>167.58</v>
      </c>
      <c r="AZ552" s="99">
        <v>0.57238</v>
      </c>
      <c r="BA552" s="120" t="s">
        <v>8</v>
      </c>
      <c r="BB552" s="4">
        <v>552</v>
      </c>
      <c r="BC552" s="4">
        <v>0.06</v>
      </c>
    </row>
    <row r="553" spans="2:55">
      <c r="B553">
        <v>552</v>
      </c>
      <c r="C553" s="5">
        <f t="shared" si="103"/>
        <v>0.06</v>
      </c>
      <c r="D553" s="5">
        <f t="shared" si="104"/>
        <v>45</v>
      </c>
      <c r="E553" s="5" t="str">
        <f t="shared" si="105"/>
        <v>0.001010</v>
      </c>
      <c r="F553" s="5" t="str">
        <f t="shared" si="106"/>
        <v>188.4</v>
      </c>
      <c r="G553" s="5" t="str">
        <f t="shared" si="107"/>
        <v>188.5</v>
      </c>
      <c r="H553" s="5" t="str">
        <f t="shared" si="108"/>
        <v>0.6386</v>
      </c>
      <c r="I553" s="4" t="s">
        <v>8</v>
      </c>
      <c r="AN553" s="89" t="str">
        <f t="shared" si="109"/>
        <v>0.06000</v>
      </c>
      <c r="AO553" s="89" t="str">
        <f t="shared" si="110"/>
        <v>45.00</v>
      </c>
      <c r="AP553" s="89" t="str">
        <f t="shared" si="111"/>
        <v>0.001010</v>
      </c>
      <c r="AQ553" s="89" t="str">
        <f t="shared" si="112"/>
        <v>188.4</v>
      </c>
      <c r="AR553" s="89" t="str">
        <f t="shared" si="113"/>
        <v>188.5</v>
      </c>
      <c r="AS553" s="89" t="str">
        <f t="shared" si="114"/>
        <v>0.6386</v>
      </c>
      <c r="AT553" s="89"/>
      <c r="AU553" s="99">
        <v>0.06</v>
      </c>
      <c r="AV553" s="99">
        <v>45</v>
      </c>
      <c r="AW553" s="99">
        <v>1.0099E-3</v>
      </c>
      <c r="AX553" s="99">
        <v>188.41940599999998</v>
      </c>
      <c r="AY553" s="99">
        <v>188.48</v>
      </c>
      <c r="AZ553" s="99">
        <v>0.63858999999999999</v>
      </c>
      <c r="BA553" s="120" t="s">
        <v>8</v>
      </c>
      <c r="BB553" s="4">
        <v>553</v>
      </c>
      <c r="BC553" s="4">
        <v>0.06</v>
      </c>
    </row>
    <row r="554" spans="2:55">
      <c r="B554">
        <v>553</v>
      </c>
      <c r="C554" s="5">
        <f t="shared" si="103"/>
        <v>0.06</v>
      </c>
      <c r="D554" s="5">
        <f t="shared" si="104"/>
        <v>50</v>
      </c>
      <c r="E554" s="5" t="str">
        <f t="shared" si="105"/>
        <v>0.001012</v>
      </c>
      <c r="F554" s="5" t="str">
        <f t="shared" si="106"/>
        <v>209.3</v>
      </c>
      <c r="G554" s="5" t="str">
        <f t="shared" si="107"/>
        <v>209.4</v>
      </c>
      <c r="H554" s="5" t="str">
        <f t="shared" si="108"/>
        <v>0.7038</v>
      </c>
      <c r="I554" s="4" t="s">
        <v>8</v>
      </c>
      <c r="AN554" s="89" t="str">
        <f t="shared" si="109"/>
        <v>0.06000</v>
      </c>
      <c r="AO554" s="89" t="str">
        <f t="shared" si="110"/>
        <v>50.00</v>
      </c>
      <c r="AP554" s="89" t="str">
        <f t="shared" si="111"/>
        <v>0.001012</v>
      </c>
      <c r="AQ554" s="89" t="str">
        <f t="shared" si="112"/>
        <v>209.3</v>
      </c>
      <c r="AR554" s="89" t="str">
        <f t="shared" si="113"/>
        <v>209.4</v>
      </c>
      <c r="AS554" s="89" t="str">
        <f t="shared" si="114"/>
        <v>0.7038</v>
      </c>
      <c r="AT554" s="89"/>
      <c r="AU554" s="99">
        <v>0.06</v>
      </c>
      <c r="AV554" s="99">
        <v>50</v>
      </c>
      <c r="AW554" s="99">
        <v>1.01213E-3</v>
      </c>
      <c r="AX554" s="99">
        <v>209.3192722</v>
      </c>
      <c r="AY554" s="99">
        <v>209.38</v>
      </c>
      <c r="AZ554" s="99">
        <v>0.70379000000000003</v>
      </c>
      <c r="BA554" s="120" t="s">
        <v>8</v>
      </c>
      <c r="BB554" s="4">
        <v>554</v>
      </c>
      <c r="BC554" s="4">
        <v>0.06</v>
      </c>
    </row>
    <row r="555" spans="2:55">
      <c r="B555">
        <v>554</v>
      </c>
      <c r="C555" s="5">
        <f t="shared" si="103"/>
        <v>0.06</v>
      </c>
      <c r="D555" s="5">
        <f t="shared" si="104"/>
        <v>55</v>
      </c>
      <c r="E555" s="5" t="str">
        <f t="shared" si="105"/>
        <v>0.001015</v>
      </c>
      <c r="F555" s="5" t="str">
        <f t="shared" si="106"/>
        <v>230.2</v>
      </c>
      <c r="G555" s="5" t="str">
        <f t="shared" si="107"/>
        <v>230.3</v>
      </c>
      <c r="H555" s="5" t="str">
        <f t="shared" si="108"/>
        <v>0.7680</v>
      </c>
      <c r="I555" s="4" t="s">
        <v>8</v>
      </c>
      <c r="AN555" s="89" t="str">
        <f t="shared" si="109"/>
        <v>0.06000</v>
      </c>
      <c r="AO555" s="89" t="str">
        <f t="shared" si="110"/>
        <v>55.00</v>
      </c>
      <c r="AP555" s="89" t="str">
        <f t="shared" si="111"/>
        <v>0.001015</v>
      </c>
      <c r="AQ555" s="89" t="str">
        <f t="shared" si="112"/>
        <v>230.2</v>
      </c>
      <c r="AR555" s="89" t="str">
        <f t="shared" si="113"/>
        <v>230.3</v>
      </c>
      <c r="AS555" s="89" t="str">
        <f t="shared" si="114"/>
        <v>0.7680</v>
      </c>
      <c r="AT555" s="89"/>
      <c r="AU555" s="99">
        <v>0.06</v>
      </c>
      <c r="AV555" s="99">
        <v>55</v>
      </c>
      <c r="AW555" s="99">
        <v>1.01453E-3</v>
      </c>
      <c r="AX555" s="99">
        <v>230.22912819999999</v>
      </c>
      <c r="AY555" s="99">
        <v>230.29</v>
      </c>
      <c r="AZ555" s="99">
        <v>0.76800000000000002</v>
      </c>
      <c r="BA555" s="120" t="s">
        <v>8</v>
      </c>
      <c r="BB555" s="4">
        <v>555</v>
      </c>
      <c r="BC555" s="4">
        <v>0.06</v>
      </c>
    </row>
    <row r="556" spans="2:55">
      <c r="B556">
        <v>555</v>
      </c>
      <c r="C556" s="5">
        <f t="shared" si="103"/>
        <v>0.06</v>
      </c>
      <c r="D556" s="5">
        <f t="shared" si="104"/>
        <v>60</v>
      </c>
      <c r="E556" s="5" t="str">
        <f t="shared" si="105"/>
        <v>0.001017</v>
      </c>
      <c r="F556" s="5" t="str">
        <f t="shared" si="106"/>
        <v>251.1</v>
      </c>
      <c r="G556" s="5" t="str">
        <f t="shared" si="107"/>
        <v>251.2</v>
      </c>
      <c r="H556" s="5" t="str">
        <f t="shared" si="108"/>
        <v>0.8313</v>
      </c>
      <c r="I556" s="4" t="s">
        <v>8</v>
      </c>
      <c r="AN556" s="89" t="str">
        <f t="shared" si="109"/>
        <v>0.06000</v>
      </c>
      <c r="AO556" s="89" t="str">
        <f t="shared" si="110"/>
        <v>60.00</v>
      </c>
      <c r="AP556" s="89" t="str">
        <f t="shared" si="111"/>
        <v>0.001017</v>
      </c>
      <c r="AQ556" s="89" t="str">
        <f t="shared" si="112"/>
        <v>251.1</v>
      </c>
      <c r="AR556" s="89" t="str">
        <f t="shared" si="113"/>
        <v>251.2</v>
      </c>
      <c r="AS556" s="89" t="str">
        <f t="shared" si="114"/>
        <v>0.8313</v>
      </c>
      <c r="AT556" s="89"/>
      <c r="AU556" s="99">
        <v>0.06</v>
      </c>
      <c r="AV556" s="99">
        <v>60</v>
      </c>
      <c r="AW556" s="99">
        <v>1.0171099999999999E-3</v>
      </c>
      <c r="AX556" s="99">
        <v>251.14897340000002</v>
      </c>
      <c r="AY556" s="99">
        <v>251.21</v>
      </c>
      <c r="AZ556" s="99">
        <v>0.83126999999999995</v>
      </c>
      <c r="BA556" s="120" t="s">
        <v>8</v>
      </c>
      <c r="BB556" s="4">
        <v>556</v>
      </c>
      <c r="BC556" s="4">
        <v>0.06</v>
      </c>
    </row>
    <row r="557" spans="2:55">
      <c r="B557">
        <v>556</v>
      </c>
      <c r="C557" s="5">
        <f t="shared" si="103"/>
        <v>0.06</v>
      </c>
      <c r="D557" s="5">
        <f t="shared" si="104"/>
        <v>65</v>
      </c>
      <c r="E557" s="5" t="str">
        <f t="shared" si="105"/>
        <v>0.001020</v>
      </c>
      <c r="F557" s="5" t="str">
        <f t="shared" si="106"/>
        <v>272.1</v>
      </c>
      <c r="G557" s="5" t="str">
        <f t="shared" si="107"/>
        <v>272.1</v>
      </c>
      <c r="H557" s="5" t="str">
        <f t="shared" si="108"/>
        <v>0.8936</v>
      </c>
      <c r="I557" s="4" t="s">
        <v>8</v>
      </c>
      <c r="AN557" s="89" t="str">
        <f t="shared" si="109"/>
        <v>0.06000</v>
      </c>
      <c r="AO557" s="89" t="str">
        <f t="shared" si="110"/>
        <v>65.00</v>
      </c>
      <c r="AP557" s="89" t="str">
        <f t="shared" si="111"/>
        <v>0.001020</v>
      </c>
      <c r="AQ557" s="89" t="str">
        <f t="shared" si="112"/>
        <v>272.1</v>
      </c>
      <c r="AR557" s="89" t="str">
        <f t="shared" si="113"/>
        <v>272.1</v>
      </c>
      <c r="AS557" s="89" t="str">
        <f t="shared" si="114"/>
        <v>0.8936</v>
      </c>
      <c r="AT557" s="89"/>
      <c r="AU557" s="99">
        <v>0.06</v>
      </c>
      <c r="AV557" s="99">
        <v>65</v>
      </c>
      <c r="AW557" s="99">
        <v>1.0198499999999999E-3</v>
      </c>
      <c r="AX557" s="99">
        <v>272.07880899999998</v>
      </c>
      <c r="AY557" s="99">
        <v>272.14</v>
      </c>
      <c r="AZ557" s="99">
        <v>0.89363000000000004</v>
      </c>
      <c r="BA557" s="120" t="s">
        <v>8</v>
      </c>
      <c r="BB557" s="4">
        <v>557</v>
      </c>
      <c r="BC557" s="4">
        <v>0.06</v>
      </c>
    </row>
    <row r="558" spans="2:55">
      <c r="B558">
        <v>557</v>
      </c>
      <c r="C558" s="5">
        <f t="shared" si="103"/>
        <v>0.06</v>
      </c>
      <c r="D558" s="5">
        <f t="shared" si="104"/>
        <v>70</v>
      </c>
      <c r="E558" s="5" t="str">
        <f t="shared" si="105"/>
        <v>0.001023</v>
      </c>
      <c r="F558" s="5" t="str">
        <f t="shared" si="106"/>
        <v>293.0</v>
      </c>
      <c r="G558" s="5" t="str">
        <f t="shared" si="107"/>
        <v>293.1</v>
      </c>
      <c r="H558" s="5" t="str">
        <f t="shared" si="108"/>
        <v>0.9551</v>
      </c>
      <c r="I558" s="4" t="s">
        <v>8</v>
      </c>
      <c r="AN558" s="89" t="str">
        <f t="shared" si="109"/>
        <v>0.06000</v>
      </c>
      <c r="AO558" s="89" t="str">
        <f t="shared" si="110"/>
        <v>70.00</v>
      </c>
      <c r="AP558" s="89" t="str">
        <f t="shared" si="111"/>
        <v>0.001023</v>
      </c>
      <c r="AQ558" s="89" t="str">
        <f t="shared" si="112"/>
        <v>293.0</v>
      </c>
      <c r="AR558" s="89" t="str">
        <f t="shared" si="113"/>
        <v>293.1</v>
      </c>
      <c r="AS558" s="89" t="str">
        <f t="shared" si="114"/>
        <v>0.9551</v>
      </c>
      <c r="AT558" s="89"/>
      <c r="AU558" s="99">
        <v>0.06</v>
      </c>
      <c r="AV558" s="99">
        <v>70</v>
      </c>
      <c r="AW558" s="99">
        <v>1.0227599999999999E-3</v>
      </c>
      <c r="AX558" s="99">
        <v>293.02863439999999</v>
      </c>
      <c r="AY558" s="99">
        <v>293.08999999999997</v>
      </c>
      <c r="AZ558" s="99">
        <v>0.95511999999999997</v>
      </c>
      <c r="BA558" s="120" t="s">
        <v>8</v>
      </c>
      <c r="BB558" s="4">
        <v>558</v>
      </c>
      <c r="BC558" s="4">
        <v>0.06</v>
      </c>
    </row>
    <row r="559" spans="2:55">
      <c r="B559">
        <v>558</v>
      </c>
      <c r="C559" s="5">
        <f t="shared" si="103"/>
        <v>0.06</v>
      </c>
      <c r="D559" s="5">
        <f t="shared" si="104"/>
        <v>75</v>
      </c>
      <c r="E559" s="5" t="str">
        <f t="shared" si="105"/>
        <v>0.001026</v>
      </c>
      <c r="F559" s="5" t="str">
        <f t="shared" si="106"/>
        <v>314.0</v>
      </c>
      <c r="G559" s="5" t="str">
        <f t="shared" si="107"/>
        <v>314.1</v>
      </c>
      <c r="H559" s="5" t="str">
        <f t="shared" si="108"/>
        <v>1.016</v>
      </c>
      <c r="I559" s="4" t="s">
        <v>8</v>
      </c>
      <c r="AN559" s="89" t="str">
        <f t="shared" si="109"/>
        <v>0.06000</v>
      </c>
      <c r="AO559" s="89" t="str">
        <f t="shared" si="110"/>
        <v>75.00</v>
      </c>
      <c r="AP559" s="89" t="str">
        <f t="shared" si="111"/>
        <v>0.001026</v>
      </c>
      <c r="AQ559" s="89" t="str">
        <f t="shared" si="112"/>
        <v>314.0</v>
      </c>
      <c r="AR559" s="89" t="str">
        <f t="shared" si="113"/>
        <v>314.1</v>
      </c>
      <c r="AS559" s="89" t="str">
        <f t="shared" si="114"/>
        <v>1.016</v>
      </c>
      <c r="AT559" s="89"/>
      <c r="AU559" s="99">
        <v>0.06</v>
      </c>
      <c r="AV559" s="99">
        <v>75</v>
      </c>
      <c r="AW559" s="99">
        <v>1.0258299999999999E-3</v>
      </c>
      <c r="AX559" s="99">
        <v>313.98845019999999</v>
      </c>
      <c r="AY559" s="99">
        <v>314.05</v>
      </c>
      <c r="AZ559" s="99">
        <v>1.0158</v>
      </c>
      <c r="BA559" s="120" t="s">
        <v>8</v>
      </c>
      <c r="BB559" s="4">
        <v>559</v>
      </c>
      <c r="BC559" s="4">
        <v>0.06</v>
      </c>
    </row>
    <row r="560" spans="2:55">
      <c r="B560">
        <v>559</v>
      </c>
      <c r="C560" s="5">
        <f t="shared" si="103"/>
        <v>0.06</v>
      </c>
      <c r="D560" s="5">
        <f t="shared" si="104"/>
        <v>80</v>
      </c>
      <c r="E560" s="5" t="str">
        <f t="shared" si="105"/>
        <v>0.001029</v>
      </c>
      <c r="F560" s="5" t="str">
        <f t="shared" si="106"/>
        <v>335.0</v>
      </c>
      <c r="G560" s="5" t="str">
        <f t="shared" si="107"/>
        <v>335.0</v>
      </c>
      <c r="H560" s="5" t="str">
        <f t="shared" si="108"/>
        <v>1.076</v>
      </c>
      <c r="I560" s="4" t="s">
        <v>8</v>
      </c>
      <c r="AN560" s="89" t="str">
        <f t="shared" si="109"/>
        <v>0.06000</v>
      </c>
      <c r="AO560" s="89" t="str">
        <f t="shared" si="110"/>
        <v>80.00</v>
      </c>
      <c r="AP560" s="89" t="str">
        <f t="shared" si="111"/>
        <v>0.001029</v>
      </c>
      <c r="AQ560" s="89" t="str">
        <f t="shared" si="112"/>
        <v>335.0</v>
      </c>
      <c r="AR560" s="89" t="str">
        <f t="shared" si="113"/>
        <v>335.0</v>
      </c>
      <c r="AS560" s="89" t="str">
        <f t="shared" si="114"/>
        <v>1.076</v>
      </c>
      <c r="AT560" s="89"/>
      <c r="AU560" s="99">
        <v>0.06</v>
      </c>
      <c r="AV560" s="99">
        <v>80</v>
      </c>
      <c r="AW560" s="99">
        <v>1.0290500000000001E-3</v>
      </c>
      <c r="AX560" s="99">
        <v>334.958257</v>
      </c>
      <c r="AY560" s="99">
        <v>335.02</v>
      </c>
      <c r="AZ560" s="99">
        <v>1.0755999999999999</v>
      </c>
      <c r="BA560" s="120" t="s">
        <v>8</v>
      </c>
      <c r="BB560" s="4">
        <v>560</v>
      </c>
      <c r="BC560" s="4">
        <v>0.06</v>
      </c>
    </row>
    <row r="561" spans="2:55">
      <c r="B561">
        <v>560</v>
      </c>
      <c r="C561" s="5">
        <f t="shared" si="103"/>
        <v>0.06</v>
      </c>
      <c r="D561" s="5">
        <f t="shared" si="104"/>
        <v>85</v>
      </c>
      <c r="E561" s="5" t="str">
        <f t="shared" si="105"/>
        <v>0.001032</v>
      </c>
      <c r="F561" s="5" t="str">
        <f t="shared" si="106"/>
        <v>356.0</v>
      </c>
      <c r="G561" s="5" t="str">
        <f t="shared" si="107"/>
        <v>356.0</v>
      </c>
      <c r="H561" s="5" t="str">
        <f t="shared" si="108"/>
        <v>1.135</v>
      </c>
      <c r="I561" s="4" t="s">
        <v>8</v>
      </c>
      <c r="AN561" s="89" t="str">
        <f t="shared" si="109"/>
        <v>0.06000</v>
      </c>
      <c r="AO561" s="89" t="str">
        <f t="shared" si="110"/>
        <v>85.00</v>
      </c>
      <c r="AP561" s="89" t="str">
        <f t="shared" si="111"/>
        <v>0.001032</v>
      </c>
      <c r="AQ561" s="89" t="str">
        <f t="shared" si="112"/>
        <v>356.0</v>
      </c>
      <c r="AR561" s="89" t="str">
        <f t="shared" si="113"/>
        <v>356.0</v>
      </c>
      <c r="AS561" s="89" t="str">
        <f t="shared" si="114"/>
        <v>1.135</v>
      </c>
      <c r="AT561" s="89"/>
      <c r="AU561" s="99">
        <v>0.06</v>
      </c>
      <c r="AV561" s="99">
        <v>85</v>
      </c>
      <c r="AW561" s="99">
        <v>1.03243E-3</v>
      </c>
      <c r="AX561" s="99">
        <v>355.95805419999999</v>
      </c>
      <c r="AY561" s="99">
        <v>356.02</v>
      </c>
      <c r="AZ561" s="99">
        <v>1.1346000000000001</v>
      </c>
      <c r="BA561" s="120" t="s">
        <v>8</v>
      </c>
      <c r="BB561" s="4">
        <v>561</v>
      </c>
      <c r="BC561" s="4">
        <v>0.06</v>
      </c>
    </row>
    <row r="562" spans="2:55">
      <c r="B562">
        <v>561</v>
      </c>
      <c r="C562" s="5">
        <f t="shared" si="103"/>
        <v>0.06</v>
      </c>
      <c r="D562" s="5">
        <f t="shared" si="104"/>
        <v>85.93</v>
      </c>
      <c r="E562" s="5" t="str">
        <f t="shared" si="105"/>
        <v>0.001033</v>
      </c>
      <c r="F562" s="5" t="str">
        <f t="shared" si="106"/>
        <v>359.8</v>
      </c>
      <c r="G562" s="5" t="str">
        <f t="shared" si="107"/>
        <v>359.9</v>
      </c>
      <c r="H562" s="5" t="str">
        <f t="shared" si="108"/>
        <v>1.145</v>
      </c>
      <c r="I562" s="4" t="s">
        <v>10</v>
      </c>
      <c r="AN562" s="89" t="str">
        <f t="shared" si="109"/>
        <v>0.06000</v>
      </c>
      <c r="AO562" s="89" t="str">
        <f t="shared" si="110"/>
        <v>85.93</v>
      </c>
      <c r="AP562" s="89" t="str">
        <f t="shared" si="111"/>
        <v>0.001033</v>
      </c>
      <c r="AQ562" s="89" t="str">
        <f t="shared" si="112"/>
        <v>359.8</v>
      </c>
      <c r="AR562" s="89" t="str">
        <f t="shared" si="113"/>
        <v>359.9</v>
      </c>
      <c r="AS562" s="89" t="str">
        <f t="shared" si="114"/>
        <v>1.145</v>
      </c>
      <c r="AT562" s="89"/>
      <c r="AU562" s="99">
        <v>0.06</v>
      </c>
      <c r="AV562" s="99">
        <v>85.926000000000002</v>
      </c>
      <c r="AW562" s="99">
        <v>1.0330699999999999E-3</v>
      </c>
      <c r="AX562" s="99">
        <v>359.84801580000004</v>
      </c>
      <c r="AY562" s="99">
        <v>359.91</v>
      </c>
      <c r="AZ562" s="99">
        <v>1.1454</v>
      </c>
      <c r="BA562" s="120" t="s">
        <v>10</v>
      </c>
      <c r="BB562" s="4">
        <v>562</v>
      </c>
      <c r="BC562" s="4">
        <v>0.06</v>
      </c>
    </row>
    <row r="563" spans="2:55">
      <c r="B563">
        <v>562</v>
      </c>
      <c r="C563" s="5">
        <f t="shared" si="103"/>
        <v>0.06</v>
      </c>
      <c r="D563" s="5">
        <f t="shared" si="104"/>
        <v>85.93</v>
      </c>
      <c r="E563" s="5" t="str">
        <f t="shared" si="105"/>
        <v>2.732</v>
      </c>
      <c r="F563" s="5" t="str">
        <f t="shared" si="106"/>
        <v>2489</v>
      </c>
      <c r="G563" s="5" t="str">
        <f t="shared" si="107"/>
        <v>2653</v>
      </c>
      <c r="H563" s="5" t="str">
        <f t="shared" si="108"/>
        <v>7.531</v>
      </c>
      <c r="I563" s="4" t="s">
        <v>11</v>
      </c>
      <c r="AN563" s="89" t="str">
        <f t="shared" si="109"/>
        <v>0.06000</v>
      </c>
      <c r="AO563" s="89" t="str">
        <f t="shared" si="110"/>
        <v>85.93</v>
      </c>
      <c r="AP563" s="89" t="str">
        <f t="shared" si="111"/>
        <v>2.732</v>
      </c>
      <c r="AQ563" s="89" t="str">
        <f t="shared" si="112"/>
        <v>2489</v>
      </c>
      <c r="AR563" s="89" t="str">
        <f t="shared" si="113"/>
        <v>2653</v>
      </c>
      <c r="AS563" s="89" t="str">
        <f t="shared" si="114"/>
        <v>7.531</v>
      </c>
      <c r="AT563" s="89"/>
      <c r="AU563" s="99">
        <v>0.06</v>
      </c>
      <c r="AV563" s="99">
        <v>85.926000000000002</v>
      </c>
      <c r="AW563" s="99">
        <v>2.7317</v>
      </c>
      <c r="AX563" s="99">
        <v>2488.998</v>
      </c>
      <c r="AY563" s="99">
        <v>2652.9</v>
      </c>
      <c r="AZ563" s="99">
        <v>7.5311000000000003</v>
      </c>
      <c r="BA563" s="120" t="s">
        <v>11</v>
      </c>
      <c r="BB563" s="4">
        <v>563</v>
      </c>
      <c r="BC563" s="4">
        <v>0.06</v>
      </c>
    </row>
    <row r="564" spans="2:55">
      <c r="B564">
        <v>563</v>
      </c>
      <c r="C564" s="5">
        <f t="shared" si="103"/>
        <v>0.06</v>
      </c>
      <c r="D564" s="5">
        <f t="shared" si="104"/>
        <v>90</v>
      </c>
      <c r="E564" s="5" t="str">
        <f t="shared" si="105"/>
        <v>2.765</v>
      </c>
      <c r="F564" s="5" t="str">
        <f t="shared" si="106"/>
        <v>2495</v>
      </c>
      <c r="G564" s="5" t="str">
        <f t="shared" si="107"/>
        <v>2661</v>
      </c>
      <c r="H564" s="5" t="str">
        <f t="shared" si="108"/>
        <v>7.554</v>
      </c>
      <c r="I564" s="4" t="s">
        <v>9</v>
      </c>
      <c r="AN564" s="89" t="str">
        <f t="shared" si="109"/>
        <v>0.06000</v>
      </c>
      <c r="AO564" s="89" t="str">
        <f t="shared" si="110"/>
        <v>90.00</v>
      </c>
      <c r="AP564" s="89" t="str">
        <f t="shared" si="111"/>
        <v>2.765</v>
      </c>
      <c r="AQ564" s="89" t="str">
        <f t="shared" si="112"/>
        <v>2495</v>
      </c>
      <c r="AR564" s="89" t="str">
        <f t="shared" si="113"/>
        <v>2661</v>
      </c>
      <c r="AS564" s="89" t="str">
        <f t="shared" si="114"/>
        <v>7.554</v>
      </c>
      <c r="AT564" s="89"/>
      <c r="AU564" s="99">
        <v>0.06</v>
      </c>
      <c r="AV564" s="99">
        <v>90</v>
      </c>
      <c r="AW564" s="99">
        <v>2.7645</v>
      </c>
      <c r="AX564" s="99">
        <v>2495.23</v>
      </c>
      <c r="AY564" s="99">
        <v>2661.1</v>
      </c>
      <c r="AZ564" s="99">
        <v>7.5540000000000003</v>
      </c>
      <c r="BA564" s="120" t="s">
        <v>9</v>
      </c>
      <c r="BB564" s="4">
        <v>564</v>
      </c>
      <c r="BC564" s="4">
        <v>0.06</v>
      </c>
    </row>
    <row r="565" spans="2:55">
      <c r="B565">
        <v>564</v>
      </c>
      <c r="C565" s="5">
        <f t="shared" si="103"/>
        <v>0.06</v>
      </c>
      <c r="D565" s="5">
        <f t="shared" si="104"/>
        <v>95</v>
      </c>
      <c r="E565" s="5" t="str">
        <f t="shared" si="105"/>
        <v>2.805</v>
      </c>
      <c r="F565" s="5" t="str">
        <f t="shared" si="106"/>
        <v>2503</v>
      </c>
      <c r="G565" s="5" t="str">
        <f t="shared" si="107"/>
        <v>2671</v>
      </c>
      <c r="H565" s="5" t="str">
        <f t="shared" si="108"/>
        <v>7.581</v>
      </c>
      <c r="I565" s="4" t="s">
        <v>9</v>
      </c>
      <c r="AN565" s="89" t="str">
        <f t="shared" si="109"/>
        <v>0.06000</v>
      </c>
      <c r="AO565" s="89" t="str">
        <f t="shared" si="110"/>
        <v>95.00</v>
      </c>
      <c r="AP565" s="89" t="str">
        <f t="shared" si="111"/>
        <v>2.805</v>
      </c>
      <c r="AQ565" s="89" t="str">
        <f t="shared" si="112"/>
        <v>2503</v>
      </c>
      <c r="AR565" s="89" t="str">
        <f t="shared" si="113"/>
        <v>2671</v>
      </c>
      <c r="AS565" s="89" t="str">
        <f t="shared" si="114"/>
        <v>7.581</v>
      </c>
      <c r="AT565" s="89"/>
      <c r="AU565" s="99">
        <v>0.06</v>
      </c>
      <c r="AV565" s="99">
        <v>95</v>
      </c>
      <c r="AW565" s="99">
        <v>2.8045999999999998</v>
      </c>
      <c r="AX565" s="99">
        <v>2502.8240000000001</v>
      </c>
      <c r="AY565" s="99">
        <v>2671.1</v>
      </c>
      <c r="AZ565" s="99">
        <v>7.5814000000000004</v>
      </c>
      <c r="BA565" s="120" t="s">
        <v>9</v>
      </c>
      <c r="BB565" s="4">
        <v>565</v>
      </c>
      <c r="BC565" s="4">
        <v>0.06</v>
      </c>
    </row>
    <row r="566" spans="2:55">
      <c r="B566">
        <v>565</v>
      </c>
      <c r="C566" s="5">
        <f t="shared" si="103"/>
        <v>0.06</v>
      </c>
      <c r="D566" s="5">
        <f t="shared" si="104"/>
        <v>100</v>
      </c>
      <c r="E566" s="5" t="str">
        <f t="shared" si="105"/>
        <v>2.845</v>
      </c>
      <c r="F566" s="5" t="str">
        <f t="shared" si="106"/>
        <v>2510.</v>
      </c>
      <c r="G566" s="5" t="str">
        <f t="shared" si="107"/>
        <v>2681</v>
      </c>
      <c r="H566" s="5" t="str">
        <f t="shared" si="108"/>
        <v>7.608</v>
      </c>
      <c r="I566" s="4" t="s">
        <v>9</v>
      </c>
      <c r="AN566" s="89" t="str">
        <f t="shared" si="109"/>
        <v>0.06000</v>
      </c>
      <c r="AO566" s="89" t="str">
        <f t="shared" si="110"/>
        <v>100.0</v>
      </c>
      <c r="AP566" s="89" t="str">
        <f t="shared" si="111"/>
        <v>2.845</v>
      </c>
      <c r="AQ566" s="89" t="str">
        <f t="shared" si="112"/>
        <v>2510.</v>
      </c>
      <c r="AR566" s="89" t="str">
        <f t="shared" si="113"/>
        <v>2681</v>
      </c>
      <c r="AS566" s="89" t="str">
        <f t="shared" si="114"/>
        <v>7.608</v>
      </c>
      <c r="AT566" s="89"/>
      <c r="AU566" s="99">
        <v>0.06</v>
      </c>
      <c r="AV566" s="99">
        <v>100</v>
      </c>
      <c r="AW566" s="99">
        <v>2.8445</v>
      </c>
      <c r="AX566" s="99">
        <v>2510.4299999999998</v>
      </c>
      <c r="AY566" s="99">
        <v>2681.1</v>
      </c>
      <c r="AZ566" s="99">
        <v>7.6083999999999996</v>
      </c>
      <c r="BA566" s="120" t="s">
        <v>9</v>
      </c>
      <c r="BB566" s="4">
        <v>566</v>
      </c>
      <c r="BC566" s="4">
        <v>0.06</v>
      </c>
    </row>
    <row r="567" spans="2:55">
      <c r="B567">
        <v>566</v>
      </c>
      <c r="C567" s="5">
        <f t="shared" si="103"/>
        <v>0.06</v>
      </c>
      <c r="D567" s="5">
        <f t="shared" si="104"/>
        <v>105</v>
      </c>
      <c r="E567" s="5" t="str">
        <f t="shared" si="105"/>
        <v>2.884</v>
      </c>
      <c r="F567" s="5" t="str">
        <f t="shared" si="106"/>
        <v>2518</v>
      </c>
      <c r="G567" s="5" t="str">
        <f t="shared" si="107"/>
        <v>2691</v>
      </c>
      <c r="H567" s="5" t="str">
        <f t="shared" si="108"/>
        <v>7.635</v>
      </c>
      <c r="I567" s="4" t="s">
        <v>9</v>
      </c>
      <c r="AN567" s="89" t="str">
        <f t="shared" si="109"/>
        <v>0.06000</v>
      </c>
      <c r="AO567" s="89" t="str">
        <f t="shared" si="110"/>
        <v>105.0</v>
      </c>
      <c r="AP567" s="89" t="str">
        <f t="shared" si="111"/>
        <v>2.884</v>
      </c>
      <c r="AQ567" s="89" t="str">
        <f t="shared" si="112"/>
        <v>2518</v>
      </c>
      <c r="AR567" s="89" t="str">
        <f t="shared" si="113"/>
        <v>2691</v>
      </c>
      <c r="AS567" s="89" t="str">
        <f t="shared" si="114"/>
        <v>7.635</v>
      </c>
      <c r="AT567" s="89"/>
      <c r="AU567" s="99">
        <v>0.06</v>
      </c>
      <c r="AV567" s="99">
        <v>105</v>
      </c>
      <c r="AW567" s="99">
        <v>2.8843000000000001</v>
      </c>
      <c r="AX567" s="99">
        <v>2518.0419999999999</v>
      </c>
      <c r="AY567" s="99">
        <v>2691.1</v>
      </c>
      <c r="AZ567" s="99">
        <v>7.6348000000000003</v>
      </c>
      <c r="BA567" s="120" t="s">
        <v>9</v>
      </c>
      <c r="BB567" s="4">
        <v>567</v>
      </c>
      <c r="BC567" s="4">
        <v>0.06</v>
      </c>
    </row>
    <row r="568" spans="2:55">
      <c r="B568">
        <v>567</v>
      </c>
      <c r="C568" s="5">
        <f t="shared" si="103"/>
        <v>0.06</v>
      </c>
      <c r="D568" s="5">
        <f t="shared" si="104"/>
        <v>110</v>
      </c>
      <c r="E568" s="5" t="str">
        <f t="shared" si="105"/>
        <v>2.924</v>
      </c>
      <c r="F568" s="5" t="str">
        <f t="shared" si="106"/>
        <v>2526</v>
      </c>
      <c r="G568" s="5" t="str">
        <f t="shared" si="107"/>
        <v>2701</v>
      </c>
      <c r="H568" s="5" t="str">
        <f t="shared" si="108"/>
        <v>7.661</v>
      </c>
      <c r="I568" s="4" t="s">
        <v>9</v>
      </c>
      <c r="AN568" s="89" t="str">
        <f t="shared" si="109"/>
        <v>0.06000</v>
      </c>
      <c r="AO568" s="89" t="str">
        <f t="shared" si="110"/>
        <v>110.0</v>
      </c>
      <c r="AP568" s="89" t="str">
        <f t="shared" si="111"/>
        <v>2.924</v>
      </c>
      <c r="AQ568" s="89" t="str">
        <f t="shared" si="112"/>
        <v>2526</v>
      </c>
      <c r="AR568" s="89" t="str">
        <f t="shared" si="113"/>
        <v>2701</v>
      </c>
      <c r="AS568" s="89" t="str">
        <f t="shared" si="114"/>
        <v>7.661</v>
      </c>
      <c r="AT568" s="89"/>
      <c r="AU568" s="99">
        <v>0.06</v>
      </c>
      <c r="AV568" s="99">
        <v>110</v>
      </c>
      <c r="AW568" s="99">
        <v>2.9239999999999999</v>
      </c>
      <c r="AX568" s="99">
        <v>2525.56</v>
      </c>
      <c r="AY568" s="99">
        <v>2701</v>
      </c>
      <c r="AZ568" s="99">
        <v>7.6608999999999998</v>
      </c>
      <c r="BA568" s="120" t="s">
        <v>9</v>
      </c>
      <c r="BB568" s="4">
        <v>568</v>
      </c>
      <c r="BC568" s="4">
        <v>0.06</v>
      </c>
    </row>
    <row r="569" spans="2:55">
      <c r="B569">
        <v>568</v>
      </c>
      <c r="C569" s="5">
        <f t="shared" si="103"/>
        <v>0.06</v>
      </c>
      <c r="D569" s="5">
        <f t="shared" si="104"/>
        <v>115</v>
      </c>
      <c r="E569" s="5" t="str">
        <f t="shared" si="105"/>
        <v>2.964</v>
      </c>
      <c r="F569" s="5" t="str">
        <f t="shared" si="106"/>
        <v>2533</v>
      </c>
      <c r="G569" s="5" t="str">
        <f t="shared" si="107"/>
        <v>2711</v>
      </c>
      <c r="H569" s="5" t="str">
        <f t="shared" si="108"/>
        <v>7.687</v>
      </c>
      <c r="I569" s="4" t="s">
        <v>9</v>
      </c>
      <c r="AN569" s="89" t="str">
        <f t="shared" si="109"/>
        <v>0.06000</v>
      </c>
      <c r="AO569" s="89" t="str">
        <f t="shared" si="110"/>
        <v>115.0</v>
      </c>
      <c r="AP569" s="89" t="str">
        <f t="shared" si="111"/>
        <v>2.964</v>
      </c>
      <c r="AQ569" s="89" t="str">
        <f t="shared" si="112"/>
        <v>2533</v>
      </c>
      <c r="AR569" s="89" t="str">
        <f t="shared" si="113"/>
        <v>2711</v>
      </c>
      <c r="AS569" s="89" t="str">
        <f t="shared" si="114"/>
        <v>7.687</v>
      </c>
      <c r="AT569" s="89"/>
      <c r="AU569" s="99">
        <v>0.06</v>
      </c>
      <c r="AV569" s="99">
        <v>115</v>
      </c>
      <c r="AW569" s="99">
        <v>2.9636</v>
      </c>
      <c r="AX569" s="99">
        <v>2533.0840000000003</v>
      </c>
      <c r="AY569" s="99">
        <v>2710.9</v>
      </c>
      <c r="AZ569" s="99">
        <v>7.6864999999999997</v>
      </c>
      <c r="BA569" s="120" t="s">
        <v>9</v>
      </c>
      <c r="BB569" s="4">
        <v>569</v>
      </c>
      <c r="BC569" s="4">
        <v>0.06</v>
      </c>
    </row>
    <row r="570" spans="2:55">
      <c r="B570">
        <v>569</v>
      </c>
      <c r="C570" s="5">
        <f t="shared" si="103"/>
        <v>0.06</v>
      </c>
      <c r="D570" s="5">
        <f t="shared" si="104"/>
        <v>120</v>
      </c>
      <c r="E570" s="5" t="str">
        <f t="shared" si="105"/>
        <v>3.003</v>
      </c>
      <c r="F570" s="5" t="str">
        <f t="shared" si="106"/>
        <v>2541</v>
      </c>
      <c r="G570" s="5" t="str">
        <f t="shared" si="107"/>
        <v>2721</v>
      </c>
      <c r="H570" s="5" t="str">
        <f t="shared" si="108"/>
        <v>7.712</v>
      </c>
      <c r="I570" s="4" t="s">
        <v>9</v>
      </c>
      <c r="AN570" s="89" t="str">
        <f t="shared" si="109"/>
        <v>0.06000</v>
      </c>
      <c r="AO570" s="89" t="str">
        <f t="shared" si="110"/>
        <v>120.0</v>
      </c>
      <c r="AP570" s="89" t="str">
        <f t="shared" si="111"/>
        <v>3.003</v>
      </c>
      <c r="AQ570" s="89" t="str">
        <f t="shared" si="112"/>
        <v>2541</v>
      </c>
      <c r="AR570" s="89" t="str">
        <f t="shared" si="113"/>
        <v>2721</v>
      </c>
      <c r="AS570" s="89" t="str">
        <f t="shared" si="114"/>
        <v>7.712</v>
      </c>
      <c r="AT570" s="89"/>
      <c r="AU570" s="99">
        <v>0.06</v>
      </c>
      <c r="AV570" s="99">
        <v>120</v>
      </c>
      <c r="AW570" s="99">
        <v>3.0030999999999999</v>
      </c>
      <c r="AX570" s="99">
        <v>2540.5139999999997</v>
      </c>
      <c r="AY570" s="99">
        <v>2720.7</v>
      </c>
      <c r="AZ570" s="99">
        <v>7.7117000000000004</v>
      </c>
      <c r="BA570" s="120" t="s">
        <v>9</v>
      </c>
      <c r="BB570" s="4">
        <v>570</v>
      </c>
      <c r="BC570" s="4">
        <v>0.06</v>
      </c>
    </row>
    <row r="571" spans="2:55">
      <c r="B571">
        <v>570</v>
      </c>
      <c r="C571" s="5">
        <f t="shared" si="103"/>
        <v>0.06</v>
      </c>
      <c r="D571" s="5">
        <f t="shared" si="104"/>
        <v>125</v>
      </c>
      <c r="E571" s="5" t="str">
        <f t="shared" si="105"/>
        <v>3.043</v>
      </c>
      <c r="F571" s="5" t="str">
        <f t="shared" si="106"/>
        <v>2548</v>
      </c>
      <c r="G571" s="5" t="str">
        <f t="shared" si="107"/>
        <v>2731</v>
      </c>
      <c r="H571" s="5" t="str">
        <f t="shared" si="108"/>
        <v>7.737</v>
      </c>
      <c r="I571" s="4" t="s">
        <v>9</v>
      </c>
      <c r="AN571" s="89" t="str">
        <f t="shared" si="109"/>
        <v>0.06000</v>
      </c>
      <c r="AO571" s="89" t="str">
        <f t="shared" si="110"/>
        <v>125.0</v>
      </c>
      <c r="AP571" s="89" t="str">
        <f t="shared" si="111"/>
        <v>3.043</v>
      </c>
      <c r="AQ571" s="89" t="str">
        <f t="shared" si="112"/>
        <v>2548</v>
      </c>
      <c r="AR571" s="89" t="str">
        <f t="shared" si="113"/>
        <v>2731</v>
      </c>
      <c r="AS571" s="89" t="str">
        <f t="shared" si="114"/>
        <v>7.737</v>
      </c>
      <c r="AT571" s="89"/>
      <c r="AU571" s="99">
        <v>0.06</v>
      </c>
      <c r="AV571" s="99">
        <v>125</v>
      </c>
      <c r="AW571" s="99">
        <v>3.0425</v>
      </c>
      <c r="AX571" s="99">
        <v>2547.9499999999998</v>
      </c>
      <c r="AY571" s="99">
        <v>2730.5</v>
      </c>
      <c r="AZ571" s="99">
        <v>7.7365000000000004</v>
      </c>
      <c r="BA571" s="120" t="s">
        <v>9</v>
      </c>
      <c r="BB571" s="4">
        <v>571</v>
      </c>
      <c r="BC571" s="4">
        <v>0.06</v>
      </c>
    </row>
    <row r="572" spans="2:55">
      <c r="B572">
        <v>571</v>
      </c>
      <c r="C572" s="5">
        <f t="shared" si="103"/>
        <v>0.06</v>
      </c>
      <c r="D572" s="5">
        <f t="shared" si="104"/>
        <v>130</v>
      </c>
      <c r="E572" s="5" t="str">
        <f t="shared" si="105"/>
        <v>3.082</v>
      </c>
      <c r="F572" s="5" t="str">
        <f t="shared" si="106"/>
        <v>2555</v>
      </c>
      <c r="G572" s="5" t="str">
        <f t="shared" si="107"/>
        <v>2740.</v>
      </c>
      <c r="H572" s="5" t="str">
        <f t="shared" si="108"/>
        <v>7.761</v>
      </c>
      <c r="I572" s="4" t="s">
        <v>9</v>
      </c>
      <c r="AN572" s="89" t="str">
        <f t="shared" si="109"/>
        <v>0.06000</v>
      </c>
      <c r="AO572" s="89" t="str">
        <f t="shared" si="110"/>
        <v>130.0</v>
      </c>
      <c r="AP572" s="89" t="str">
        <f t="shared" si="111"/>
        <v>3.082</v>
      </c>
      <c r="AQ572" s="89" t="str">
        <f t="shared" si="112"/>
        <v>2555</v>
      </c>
      <c r="AR572" s="89" t="str">
        <f t="shared" si="113"/>
        <v>2740.</v>
      </c>
      <c r="AS572" s="89" t="str">
        <f t="shared" si="114"/>
        <v>7.761</v>
      </c>
      <c r="AT572" s="89"/>
      <c r="AU572" s="99">
        <v>0.06</v>
      </c>
      <c r="AV572" s="99">
        <v>130</v>
      </c>
      <c r="AW572" s="99">
        <v>3.0819000000000001</v>
      </c>
      <c r="AX572" s="99">
        <v>2555.386</v>
      </c>
      <c r="AY572" s="99">
        <v>2740.3</v>
      </c>
      <c r="AZ572" s="99">
        <v>7.7610000000000001</v>
      </c>
      <c r="BA572" s="120" t="s">
        <v>9</v>
      </c>
      <c r="BB572" s="4">
        <v>572</v>
      </c>
      <c r="BC572" s="4">
        <v>0.06</v>
      </c>
    </row>
    <row r="573" spans="2:55">
      <c r="B573">
        <v>572</v>
      </c>
      <c r="C573" s="5">
        <f t="shared" si="103"/>
        <v>0.06</v>
      </c>
      <c r="D573" s="5">
        <f t="shared" si="104"/>
        <v>135</v>
      </c>
      <c r="E573" s="5" t="str">
        <f t="shared" si="105"/>
        <v>3.121</v>
      </c>
      <c r="F573" s="5" t="str">
        <f t="shared" si="106"/>
        <v>2563</v>
      </c>
      <c r="G573" s="5" t="str">
        <f t="shared" si="107"/>
        <v>2750.</v>
      </c>
      <c r="H573" s="5" t="str">
        <f t="shared" si="108"/>
        <v>7.785</v>
      </c>
      <c r="I573" s="4" t="s">
        <v>9</v>
      </c>
      <c r="AN573" s="89" t="str">
        <f t="shared" si="109"/>
        <v>0.06000</v>
      </c>
      <c r="AO573" s="89" t="str">
        <f t="shared" si="110"/>
        <v>135.0</v>
      </c>
      <c r="AP573" s="89" t="str">
        <f t="shared" si="111"/>
        <v>3.121</v>
      </c>
      <c r="AQ573" s="89" t="str">
        <f t="shared" si="112"/>
        <v>2563</v>
      </c>
      <c r="AR573" s="89" t="str">
        <f t="shared" si="113"/>
        <v>2750.</v>
      </c>
      <c r="AS573" s="89" t="str">
        <f t="shared" si="114"/>
        <v>7.785</v>
      </c>
      <c r="AT573" s="89"/>
      <c r="AU573" s="99">
        <v>0.06</v>
      </c>
      <c r="AV573" s="99">
        <v>135</v>
      </c>
      <c r="AW573" s="99">
        <v>3.1212</v>
      </c>
      <c r="AX573" s="99">
        <v>2562.828</v>
      </c>
      <c r="AY573" s="99">
        <v>2750.1</v>
      </c>
      <c r="AZ573" s="99">
        <v>7.7851999999999997</v>
      </c>
      <c r="BA573" s="120" t="s">
        <v>9</v>
      </c>
      <c r="BB573" s="4">
        <v>573</v>
      </c>
      <c r="BC573" s="4">
        <v>0.06</v>
      </c>
    </row>
    <row r="574" spans="2:55">
      <c r="B574">
        <v>573</v>
      </c>
      <c r="C574" s="5">
        <f t="shared" si="103"/>
        <v>0.06</v>
      </c>
      <c r="D574" s="5">
        <f t="shared" si="104"/>
        <v>140</v>
      </c>
      <c r="E574" s="5" t="str">
        <f t="shared" si="105"/>
        <v>3.160</v>
      </c>
      <c r="F574" s="5" t="str">
        <f t="shared" si="106"/>
        <v>2570.</v>
      </c>
      <c r="G574" s="5" t="str">
        <f t="shared" si="107"/>
        <v>2760.</v>
      </c>
      <c r="H574" s="5" t="str">
        <f t="shared" si="108"/>
        <v>7.809</v>
      </c>
      <c r="I574" s="4" t="s">
        <v>9</v>
      </c>
      <c r="AN574" s="89" t="str">
        <f t="shared" si="109"/>
        <v>0.06000</v>
      </c>
      <c r="AO574" s="89" t="str">
        <f t="shared" si="110"/>
        <v>140.0</v>
      </c>
      <c r="AP574" s="89" t="str">
        <f t="shared" si="111"/>
        <v>3.160</v>
      </c>
      <c r="AQ574" s="89" t="str">
        <f t="shared" si="112"/>
        <v>2570.</v>
      </c>
      <c r="AR574" s="89" t="str">
        <f t="shared" si="113"/>
        <v>2760.</v>
      </c>
      <c r="AS574" s="89" t="str">
        <f t="shared" si="114"/>
        <v>7.809</v>
      </c>
      <c r="AT574" s="89"/>
      <c r="AU574" s="99">
        <v>0.06</v>
      </c>
      <c r="AV574" s="99">
        <v>140</v>
      </c>
      <c r="AW574" s="99">
        <v>3.1604000000000001</v>
      </c>
      <c r="AX574" s="99">
        <v>2570.2760000000003</v>
      </c>
      <c r="AY574" s="99">
        <v>2759.9</v>
      </c>
      <c r="AZ574" s="99">
        <v>7.8090000000000002</v>
      </c>
      <c r="BA574" s="120" t="s">
        <v>9</v>
      </c>
      <c r="BB574" s="4">
        <v>574</v>
      </c>
      <c r="BC574" s="4">
        <v>0.06</v>
      </c>
    </row>
    <row r="575" spans="2:55">
      <c r="B575">
        <v>574</v>
      </c>
      <c r="C575" s="5">
        <f t="shared" si="103"/>
        <v>0.06</v>
      </c>
      <c r="D575" s="5">
        <f t="shared" si="104"/>
        <v>145</v>
      </c>
      <c r="E575" s="5" t="str">
        <f t="shared" si="105"/>
        <v>3.200</v>
      </c>
      <c r="F575" s="5" t="str">
        <f t="shared" si="106"/>
        <v>2578</v>
      </c>
      <c r="G575" s="5" t="str">
        <f t="shared" si="107"/>
        <v>2770.</v>
      </c>
      <c r="H575" s="5" t="str">
        <f t="shared" si="108"/>
        <v>7.833</v>
      </c>
      <c r="I575" s="4" t="s">
        <v>9</v>
      </c>
      <c r="AN575" s="89" t="str">
        <f t="shared" si="109"/>
        <v>0.06000</v>
      </c>
      <c r="AO575" s="89" t="str">
        <f t="shared" si="110"/>
        <v>145.0</v>
      </c>
      <c r="AP575" s="89" t="str">
        <f t="shared" si="111"/>
        <v>3.200</v>
      </c>
      <c r="AQ575" s="89" t="str">
        <f t="shared" si="112"/>
        <v>2578</v>
      </c>
      <c r="AR575" s="89" t="str">
        <f t="shared" si="113"/>
        <v>2770.</v>
      </c>
      <c r="AS575" s="89" t="str">
        <f t="shared" si="114"/>
        <v>7.833</v>
      </c>
      <c r="AT575" s="89"/>
      <c r="AU575" s="99">
        <v>0.06</v>
      </c>
      <c r="AV575" s="99">
        <v>145</v>
      </c>
      <c r="AW575" s="99">
        <v>3.1995999999999998</v>
      </c>
      <c r="AX575" s="99">
        <v>2577.7239999999997</v>
      </c>
      <c r="AY575" s="99">
        <v>2769.7</v>
      </c>
      <c r="AZ575" s="99">
        <v>7.8326000000000002</v>
      </c>
      <c r="BA575" s="120" t="s">
        <v>9</v>
      </c>
      <c r="BB575" s="4">
        <v>575</v>
      </c>
      <c r="BC575" s="4">
        <v>0.06</v>
      </c>
    </row>
    <row r="576" spans="2:55">
      <c r="B576">
        <v>575</v>
      </c>
      <c r="C576" s="5">
        <f t="shared" si="103"/>
        <v>0.06</v>
      </c>
      <c r="D576" s="5">
        <f t="shared" si="104"/>
        <v>150</v>
      </c>
      <c r="E576" s="5" t="str">
        <f t="shared" si="105"/>
        <v>3.239</v>
      </c>
      <c r="F576" s="5" t="str">
        <f t="shared" si="106"/>
        <v>2585</v>
      </c>
      <c r="G576" s="5" t="str">
        <f t="shared" si="107"/>
        <v>2780.</v>
      </c>
      <c r="H576" s="5" t="str">
        <f t="shared" si="108"/>
        <v>7.856</v>
      </c>
      <c r="I576" s="4" t="s">
        <v>9</v>
      </c>
      <c r="AN576" s="89" t="str">
        <f t="shared" si="109"/>
        <v>0.06000</v>
      </c>
      <c r="AO576" s="89" t="str">
        <f t="shared" si="110"/>
        <v>150.0</v>
      </c>
      <c r="AP576" s="89" t="str">
        <f t="shared" si="111"/>
        <v>3.239</v>
      </c>
      <c r="AQ576" s="89" t="str">
        <f t="shared" si="112"/>
        <v>2585</v>
      </c>
      <c r="AR576" s="89" t="str">
        <f t="shared" si="113"/>
        <v>2780.</v>
      </c>
      <c r="AS576" s="89" t="str">
        <f t="shared" si="114"/>
        <v>7.856</v>
      </c>
      <c r="AT576" s="89"/>
      <c r="AU576" s="99">
        <v>0.06</v>
      </c>
      <c r="AV576" s="99">
        <v>150</v>
      </c>
      <c r="AW576" s="99">
        <v>3.2386999999999997</v>
      </c>
      <c r="AX576" s="99">
        <v>2585.1779999999999</v>
      </c>
      <c r="AY576" s="99">
        <v>2779.5</v>
      </c>
      <c r="AZ576" s="99">
        <v>7.8558000000000003</v>
      </c>
      <c r="BA576" s="120" t="s">
        <v>9</v>
      </c>
      <c r="BB576" s="4">
        <v>576</v>
      </c>
      <c r="BC576" s="4">
        <v>0.06</v>
      </c>
    </row>
    <row r="577" spans="2:55">
      <c r="B577">
        <v>576</v>
      </c>
      <c r="C577" s="5">
        <f t="shared" si="103"/>
        <v>0.06</v>
      </c>
      <c r="D577" s="5">
        <f t="shared" si="104"/>
        <v>155</v>
      </c>
      <c r="E577" s="5" t="str">
        <f t="shared" si="105"/>
        <v>3.278</v>
      </c>
      <c r="F577" s="5" t="str">
        <f t="shared" si="106"/>
        <v>2593</v>
      </c>
      <c r="G577" s="5" t="str">
        <f t="shared" si="107"/>
        <v>2789</v>
      </c>
      <c r="H577" s="5" t="str">
        <f t="shared" si="108"/>
        <v>7.879</v>
      </c>
      <c r="I577" s="4" t="s">
        <v>9</v>
      </c>
      <c r="AN577" s="89" t="str">
        <f t="shared" si="109"/>
        <v>0.06000</v>
      </c>
      <c r="AO577" s="89" t="str">
        <f t="shared" si="110"/>
        <v>155.0</v>
      </c>
      <c r="AP577" s="89" t="str">
        <f t="shared" si="111"/>
        <v>3.278</v>
      </c>
      <c r="AQ577" s="89" t="str">
        <f t="shared" si="112"/>
        <v>2593</v>
      </c>
      <c r="AR577" s="89" t="str">
        <f t="shared" si="113"/>
        <v>2789</v>
      </c>
      <c r="AS577" s="89" t="str">
        <f t="shared" si="114"/>
        <v>7.879</v>
      </c>
      <c r="AT577" s="89"/>
      <c r="AU577" s="99">
        <v>0.06</v>
      </c>
      <c r="AV577" s="99">
        <v>155</v>
      </c>
      <c r="AW577" s="99">
        <v>3.2778</v>
      </c>
      <c r="AX577" s="99">
        <v>2592.6320000000001</v>
      </c>
      <c r="AY577" s="99">
        <v>2789.3</v>
      </c>
      <c r="AZ577" s="99">
        <v>7.8788</v>
      </c>
      <c r="BA577" s="120" t="s">
        <v>9</v>
      </c>
      <c r="BB577" s="4">
        <v>577</v>
      </c>
      <c r="BC577" s="4">
        <v>0.06</v>
      </c>
    </row>
    <row r="578" spans="2:55">
      <c r="B578">
        <v>577</v>
      </c>
      <c r="C578" s="5">
        <f t="shared" si="103"/>
        <v>0.06</v>
      </c>
      <c r="D578" s="5">
        <f t="shared" si="104"/>
        <v>160</v>
      </c>
      <c r="E578" s="5" t="str">
        <f t="shared" si="105"/>
        <v>3.317</v>
      </c>
      <c r="F578" s="5" t="str">
        <f t="shared" si="106"/>
        <v>2600.</v>
      </c>
      <c r="G578" s="5" t="str">
        <f t="shared" si="107"/>
        <v>2799</v>
      </c>
      <c r="H578" s="5" t="str">
        <f t="shared" si="108"/>
        <v>7.902</v>
      </c>
      <c r="I578" s="4" t="s">
        <v>9</v>
      </c>
      <c r="AN578" s="89" t="str">
        <f t="shared" si="109"/>
        <v>0.06000</v>
      </c>
      <c r="AO578" s="89" t="str">
        <f t="shared" si="110"/>
        <v>160.0</v>
      </c>
      <c r="AP578" s="89" t="str">
        <f t="shared" si="111"/>
        <v>3.317</v>
      </c>
      <c r="AQ578" s="89" t="str">
        <f t="shared" si="112"/>
        <v>2600.</v>
      </c>
      <c r="AR578" s="89" t="str">
        <f t="shared" si="113"/>
        <v>2799</v>
      </c>
      <c r="AS578" s="89" t="str">
        <f t="shared" si="114"/>
        <v>7.902</v>
      </c>
      <c r="AT578" s="89"/>
      <c r="AU578" s="99">
        <v>0.06</v>
      </c>
      <c r="AV578" s="99">
        <v>160</v>
      </c>
      <c r="AW578" s="99">
        <v>3.3169</v>
      </c>
      <c r="AX578" s="99">
        <v>2599.9859999999999</v>
      </c>
      <c r="AY578" s="99">
        <v>2799</v>
      </c>
      <c r="AZ578" s="99">
        <v>7.9015000000000004</v>
      </c>
      <c r="BA578" s="120" t="s">
        <v>9</v>
      </c>
      <c r="BB578" s="4">
        <v>578</v>
      </c>
      <c r="BC578" s="4">
        <v>0.06</v>
      </c>
    </row>
    <row r="579" spans="2:55">
      <c r="B579">
        <v>578</v>
      </c>
      <c r="C579" s="5">
        <f t="shared" si="103"/>
        <v>0.06</v>
      </c>
      <c r="D579" s="5">
        <f t="shared" si="104"/>
        <v>165</v>
      </c>
      <c r="E579" s="5" t="str">
        <f t="shared" si="105"/>
        <v>3.356</v>
      </c>
      <c r="F579" s="5" t="str">
        <f t="shared" si="106"/>
        <v>2607</v>
      </c>
      <c r="G579" s="5" t="str">
        <f t="shared" si="107"/>
        <v>2809</v>
      </c>
      <c r="H579" s="5" t="str">
        <f t="shared" si="108"/>
        <v>7.924</v>
      </c>
      <c r="I579" s="4" t="s">
        <v>9</v>
      </c>
      <c r="AN579" s="89" t="str">
        <f t="shared" si="109"/>
        <v>0.06000</v>
      </c>
      <c r="AO579" s="89" t="str">
        <f t="shared" si="110"/>
        <v>165.0</v>
      </c>
      <c r="AP579" s="89" t="str">
        <f t="shared" si="111"/>
        <v>3.356</v>
      </c>
      <c r="AQ579" s="89" t="str">
        <f t="shared" si="112"/>
        <v>2607</v>
      </c>
      <c r="AR579" s="89" t="str">
        <f t="shared" si="113"/>
        <v>2809</v>
      </c>
      <c r="AS579" s="89" t="str">
        <f t="shared" si="114"/>
        <v>7.924</v>
      </c>
      <c r="AT579" s="89"/>
      <c r="AU579" s="99">
        <v>0.06</v>
      </c>
      <c r="AV579" s="99">
        <v>165</v>
      </c>
      <c r="AW579" s="99">
        <v>3.3559000000000001</v>
      </c>
      <c r="AX579" s="99">
        <v>2607.4460000000004</v>
      </c>
      <c r="AY579" s="99">
        <v>2808.8</v>
      </c>
      <c r="AZ579" s="99">
        <v>7.9238999999999997</v>
      </c>
      <c r="BA579" s="120" t="s">
        <v>9</v>
      </c>
      <c r="BB579" s="4">
        <v>579</v>
      </c>
      <c r="BC579" s="4">
        <v>0.06</v>
      </c>
    </row>
    <row r="580" spans="2:55">
      <c r="B580">
        <v>579</v>
      </c>
      <c r="C580" s="5">
        <f t="shared" si="103"/>
        <v>0.06</v>
      </c>
      <c r="D580" s="5">
        <f t="shared" si="104"/>
        <v>170</v>
      </c>
      <c r="E580" s="5" t="str">
        <f t="shared" si="105"/>
        <v>3.395</v>
      </c>
      <c r="F580" s="5" t="str">
        <f t="shared" si="106"/>
        <v>2615</v>
      </c>
      <c r="G580" s="5" t="str">
        <f t="shared" si="107"/>
        <v>2819</v>
      </c>
      <c r="H580" s="5" t="str">
        <f t="shared" si="108"/>
        <v>7.946</v>
      </c>
      <c r="I580" s="4" t="s">
        <v>9</v>
      </c>
      <c r="AN580" s="89" t="str">
        <f t="shared" si="109"/>
        <v>0.06000</v>
      </c>
      <c r="AO580" s="89" t="str">
        <f t="shared" si="110"/>
        <v>170.0</v>
      </c>
      <c r="AP580" s="89" t="str">
        <f t="shared" si="111"/>
        <v>3.395</v>
      </c>
      <c r="AQ580" s="89" t="str">
        <f t="shared" si="112"/>
        <v>2615</v>
      </c>
      <c r="AR580" s="89" t="str">
        <f t="shared" si="113"/>
        <v>2819</v>
      </c>
      <c r="AS580" s="89" t="str">
        <f t="shared" si="114"/>
        <v>7.946</v>
      </c>
      <c r="AT580" s="89"/>
      <c r="AU580" s="99">
        <v>0.06</v>
      </c>
      <c r="AV580" s="99">
        <v>170</v>
      </c>
      <c r="AW580" s="99">
        <v>3.3949000000000003</v>
      </c>
      <c r="AX580" s="99">
        <v>2614.9059999999999</v>
      </c>
      <c r="AY580" s="99">
        <v>2818.6</v>
      </c>
      <c r="AZ580" s="99">
        <v>7.9461000000000004</v>
      </c>
      <c r="BA580" s="120" t="s">
        <v>9</v>
      </c>
      <c r="BB580" s="4">
        <v>580</v>
      </c>
      <c r="BC580" s="4">
        <v>0.06</v>
      </c>
    </row>
    <row r="581" spans="2:55">
      <c r="B581">
        <v>580</v>
      </c>
      <c r="C581" s="5">
        <f t="shared" si="103"/>
        <v>0.06</v>
      </c>
      <c r="D581" s="5">
        <f t="shared" si="104"/>
        <v>175</v>
      </c>
      <c r="E581" s="5" t="str">
        <f t="shared" si="105"/>
        <v>3.434</v>
      </c>
      <c r="F581" s="5" t="str">
        <f t="shared" si="106"/>
        <v>2622</v>
      </c>
      <c r="G581" s="5" t="str">
        <f t="shared" si="107"/>
        <v>2828</v>
      </c>
      <c r="H581" s="5" t="str">
        <f t="shared" si="108"/>
        <v>7.968</v>
      </c>
      <c r="I581" s="4" t="s">
        <v>9</v>
      </c>
      <c r="AN581" s="89" t="str">
        <f t="shared" si="109"/>
        <v>0.06000</v>
      </c>
      <c r="AO581" s="89" t="str">
        <f t="shared" si="110"/>
        <v>175.0</v>
      </c>
      <c r="AP581" s="89" t="str">
        <f t="shared" si="111"/>
        <v>3.434</v>
      </c>
      <c r="AQ581" s="89" t="str">
        <f t="shared" si="112"/>
        <v>2622</v>
      </c>
      <c r="AR581" s="89" t="str">
        <f t="shared" si="113"/>
        <v>2828</v>
      </c>
      <c r="AS581" s="89" t="str">
        <f t="shared" si="114"/>
        <v>7.968</v>
      </c>
      <c r="AT581" s="89"/>
      <c r="AU581" s="99">
        <v>0.06</v>
      </c>
      <c r="AV581" s="99">
        <v>175</v>
      </c>
      <c r="AW581" s="99">
        <v>3.4338000000000002</v>
      </c>
      <c r="AX581" s="99">
        <v>2622.3720000000003</v>
      </c>
      <c r="AY581" s="99">
        <v>2828.4</v>
      </c>
      <c r="AZ581" s="99">
        <v>7.968</v>
      </c>
      <c r="BA581" s="120" t="s">
        <v>9</v>
      </c>
      <c r="BB581" s="4">
        <v>581</v>
      </c>
      <c r="BC581" s="4">
        <v>0.06</v>
      </c>
    </row>
    <row r="582" spans="2:55">
      <c r="B582">
        <v>581</v>
      </c>
      <c r="C582" s="5">
        <f t="shared" si="103"/>
        <v>0.06</v>
      </c>
      <c r="D582" s="5">
        <f t="shared" si="104"/>
        <v>180</v>
      </c>
      <c r="E582" s="5" t="str">
        <f t="shared" si="105"/>
        <v>3.473</v>
      </c>
      <c r="F582" s="5" t="str">
        <f t="shared" si="106"/>
        <v>2630.</v>
      </c>
      <c r="G582" s="5" t="str">
        <f t="shared" si="107"/>
        <v>2838</v>
      </c>
      <c r="H582" s="5" t="str">
        <f t="shared" si="108"/>
        <v>7.990</v>
      </c>
      <c r="I582" s="4" t="s">
        <v>9</v>
      </c>
      <c r="AN582" s="89" t="str">
        <f t="shared" si="109"/>
        <v>0.06000</v>
      </c>
      <c r="AO582" s="89" t="str">
        <f t="shared" si="110"/>
        <v>180.0</v>
      </c>
      <c r="AP582" s="89" t="str">
        <f t="shared" si="111"/>
        <v>3.473</v>
      </c>
      <c r="AQ582" s="89" t="str">
        <f t="shared" si="112"/>
        <v>2630.</v>
      </c>
      <c r="AR582" s="89" t="str">
        <f t="shared" si="113"/>
        <v>2838</v>
      </c>
      <c r="AS582" s="89" t="str">
        <f t="shared" si="114"/>
        <v>7.990</v>
      </c>
      <c r="AT582" s="89"/>
      <c r="AU582" s="99">
        <v>0.06</v>
      </c>
      <c r="AV582" s="99">
        <v>180</v>
      </c>
      <c r="AW582" s="99">
        <v>3.4728000000000003</v>
      </c>
      <c r="AX582" s="99">
        <v>2629.732</v>
      </c>
      <c r="AY582" s="99">
        <v>2838.1</v>
      </c>
      <c r="AZ582" s="99">
        <v>7.9897</v>
      </c>
      <c r="BA582" s="120" t="s">
        <v>9</v>
      </c>
      <c r="BB582" s="4">
        <v>582</v>
      </c>
      <c r="BC582" s="4">
        <v>0.06</v>
      </c>
    </row>
    <row r="583" spans="2:55">
      <c r="B583">
        <v>582</v>
      </c>
      <c r="C583" s="5">
        <f t="shared" si="103"/>
        <v>0.06</v>
      </c>
      <c r="D583" s="5">
        <f t="shared" si="104"/>
        <v>185</v>
      </c>
      <c r="E583" s="5" t="str">
        <f t="shared" si="105"/>
        <v>3.512</v>
      </c>
      <c r="F583" s="5" t="str">
        <f t="shared" si="106"/>
        <v>2637</v>
      </c>
      <c r="G583" s="5" t="str">
        <f t="shared" si="107"/>
        <v>2848</v>
      </c>
      <c r="H583" s="5" t="str">
        <f t="shared" si="108"/>
        <v>8.011</v>
      </c>
      <c r="I583" s="4" t="s">
        <v>9</v>
      </c>
      <c r="AN583" s="89" t="str">
        <f t="shared" si="109"/>
        <v>0.06000</v>
      </c>
      <c r="AO583" s="89" t="str">
        <f t="shared" si="110"/>
        <v>185.0</v>
      </c>
      <c r="AP583" s="89" t="str">
        <f t="shared" si="111"/>
        <v>3.512</v>
      </c>
      <c r="AQ583" s="89" t="str">
        <f t="shared" si="112"/>
        <v>2637</v>
      </c>
      <c r="AR583" s="89" t="str">
        <f t="shared" si="113"/>
        <v>2848</v>
      </c>
      <c r="AS583" s="89" t="str">
        <f t="shared" si="114"/>
        <v>8.011</v>
      </c>
      <c r="AT583" s="89"/>
      <c r="AU583" s="99">
        <v>0.06</v>
      </c>
      <c r="AV583" s="99">
        <v>185</v>
      </c>
      <c r="AW583" s="99">
        <v>3.5116999999999998</v>
      </c>
      <c r="AX583" s="99">
        <v>2637.1980000000003</v>
      </c>
      <c r="AY583" s="99">
        <v>2847.9</v>
      </c>
      <c r="AZ583" s="99">
        <v>8.0112000000000005</v>
      </c>
      <c r="BA583" s="120" t="s">
        <v>9</v>
      </c>
      <c r="BB583" s="4">
        <v>583</v>
      </c>
      <c r="BC583" s="4">
        <v>0.06</v>
      </c>
    </row>
    <row r="584" spans="2:55">
      <c r="B584">
        <v>583</v>
      </c>
      <c r="C584" s="5">
        <f t="shared" si="103"/>
        <v>0.06</v>
      </c>
      <c r="D584" s="5">
        <f t="shared" si="104"/>
        <v>190</v>
      </c>
      <c r="E584" s="5" t="str">
        <f t="shared" si="105"/>
        <v>3.551</v>
      </c>
      <c r="F584" s="5" t="str">
        <f t="shared" si="106"/>
        <v>2645</v>
      </c>
      <c r="G584" s="5" t="str">
        <f t="shared" si="107"/>
        <v>2858</v>
      </c>
      <c r="H584" s="5" t="str">
        <f t="shared" si="108"/>
        <v>8.032</v>
      </c>
      <c r="I584" s="4" t="s">
        <v>9</v>
      </c>
      <c r="AN584" s="89" t="str">
        <f t="shared" si="109"/>
        <v>0.06000</v>
      </c>
      <c r="AO584" s="89" t="str">
        <f t="shared" si="110"/>
        <v>190.0</v>
      </c>
      <c r="AP584" s="89" t="str">
        <f t="shared" si="111"/>
        <v>3.551</v>
      </c>
      <c r="AQ584" s="89" t="str">
        <f t="shared" si="112"/>
        <v>2645</v>
      </c>
      <c r="AR584" s="89" t="str">
        <f t="shared" si="113"/>
        <v>2858</v>
      </c>
      <c r="AS584" s="89" t="str">
        <f t="shared" si="114"/>
        <v>8.032</v>
      </c>
      <c r="AT584" s="89"/>
      <c r="AU584" s="99">
        <v>0.06</v>
      </c>
      <c r="AV584" s="99">
        <v>190</v>
      </c>
      <c r="AW584" s="99">
        <v>3.5505999999999998</v>
      </c>
      <c r="AX584" s="99">
        <v>2644.6639999999998</v>
      </c>
      <c r="AY584" s="99">
        <v>2857.7</v>
      </c>
      <c r="AZ584" s="99">
        <v>8.0324000000000009</v>
      </c>
      <c r="BA584" s="120" t="s">
        <v>9</v>
      </c>
      <c r="BB584" s="4">
        <v>584</v>
      </c>
      <c r="BC584" s="4">
        <v>0.06</v>
      </c>
    </row>
    <row r="585" spans="2:55">
      <c r="B585">
        <v>584</v>
      </c>
      <c r="C585" s="5">
        <f t="shared" si="103"/>
        <v>0.06</v>
      </c>
      <c r="D585" s="5">
        <f t="shared" si="104"/>
        <v>195</v>
      </c>
      <c r="E585" s="5" t="str">
        <f t="shared" si="105"/>
        <v>3.589</v>
      </c>
      <c r="F585" s="5" t="str">
        <f t="shared" si="106"/>
        <v>2652</v>
      </c>
      <c r="G585" s="5" t="str">
        <f t="shared" si="107"/>
        <v>2868</v>
      </c>
      <c r="H585" s="5" t="str">
        <f t="shared" si="108"/>
        <v>8.054</v>
      </c>
      <c r="I585" s="4" t="s">
        <v>9</v>
      </c>
      <c r="AN585" s="89" t="str">
        <f t="shared" si="109"/>
        <v>0.06000</v>
      </c>
      <c r="AO585" s="89" t="str">
        <f t="shared" si="110"/>
        <v>195.0</v>
      </c>
      <c r="AP585" s="89" t="str">
        <f t="shared" si="111"/>
        <v>3.589</v>
      </c>
      <c r="AQ585" s="89" t="str">
        <f t="shared" si="112"/>
        <v>2652</v>
      </c>
      <c r="AR585" s="89" t="str">
        <f t="shared" si="113"/>
        <v>2868</v>
      </c>
      <c r="AS585" s="89" t="str">
        <f t="shared" si="114"/>
        <v>8.054</v>
      </c>
      <c r="AT585" s="89"/>
      <c r="AU585" s="99">
        <v>0.06</v>
      </c>
      <c r="AV585" s="99">
        <v>195</v>
      </c>
      <c r="AW585" s="99">
        <v>3.5893999999999999</v>
      </c>
      <c r="AX585" s="99">
        <v>2652.136</v>
      </c>
      <c r="AY585" s="99">
        <v>2867.5</v>
      </c>
      <c r="AZ585" s="99">
        <v>8.0534999999999997</v>
      </c>
      <c r="BA585" s="120" t="s">
        <v>9</v>
      </c>
      <c r="BB585" s="4">
        <v>585</v>
      </c>
      <c r="BC585" s="4">
        <v>0.06</v>
      </c>
    </row>
    <row r="586" spans="2:55">
      <c r="B586">
        <v>585</v>
      </c>
      <c r="C586" s="5">
        <f t="shared" si="103"/>
        <v>0.06</v>
      </c>
      <c r="D586" s="5">
        <f t="shared" si="104"/>
        <v>200</v>
      </c>
      <c r="E586" s="5" t="str">
        <f t="shared" si="105"/>
        <v>3.628</v>
      </c>
      <c r="F586" s="5" t="str">
        <f t="shared" si="106"/>
        <v>2660.</v>
      </c>
      <c r="G586" s="5" t="str">
        <f t="shared" si="107"/>
        <v>2877</v>
      </c>
      <c r="H586" s="5" t="str">
        <f t="shared" si="108"/>
        <v>8.074</v>
      </c>
      <c r="I586" s="4" t="s">
        <v>9</v>
      </c>
      <c r="AN586" s="89" t="str">
        <f t="shared" si="109"/>
        <v>0.06000</v>
      </c>
      <c r="AO586" s="89" t="str">
        <f t="shared" si="110"/>
        <v>200.0</v>
      </c>
      <c r="AP586" s="89" t="str">
        <f t="shared" si="111"/>
        <v>3.628</v>
      </c>
      <c r="AQ586" s="89" t="str">
        <f t="shared" si="112"/>
        <v>2660.</v>
      </c>
      <c r="AR586" s="89" t="str">
        <f t="shared" si="113"/>
        <v>2877</v>
      </c>
      <c r="AS586" s="89" t="str">
        <f t="shared" si="114"/>
        <v>8.074</v>
      </c>
      <c r="AT586" s="89"/>
      <c r="AU586" s="99">
        <v>0.06</v>
      </c>
      <c r="AV586" s="99">
        <v>200</v>
      </c>
      <c r="AW586" s="99">
        <v>3.6283000000000003</v>
      </c>
      <c r="AX586" s="99">
        <v>2659.6020000000003</v>
      </c>
      <c r="AY586" s="99">
        <v>2877.3</v>
      </c>
      <c r="AZ586" s="99">
        <v>8.0742999999999991</v>
      </c>
      <c r="BA586" s="120" t="s">
        <v>9</v>
      </c>
      <c r="BB586" s="4">
        <v>586</v>
      </c>
      <c r="BC586" s="4">
        <v>0.06</v>
      </c>
    </row>
    <row r="587" spans="2:55">
      <c r="B587">
        <v>586</v>
      </c>
      <c r="C587" s="5">
        <f t="shared" si="103"/>
        <v>0.06</v>
      </c>
      <c r="D587" s="5">
        <f t="shared" si="104"/>
        <v>210</v>
      </c>
      <c r="E587" s="5" t="str">
        <f t="shared" si="105"/>
        <v>3.706</v>
      </c>
      <c r="F587" s="5" t="str">
        <f t="shared" si="106"/>
        <v>2675</v>
      </c>
      <c r="G587" s="5" t="str">
        <f t="shared" si="107"/>
        <v>2897</v>
      </c>
      <c r="H587" s="5" t="str">
        <f t="shared" si="108"/>
        <v>8.115</v>
      </c>
      <c r="I587" s="4" t="s">
        <v>9</v>
      </c>
      <c r="AN587" s="89" t="str">
        <f t="shared" si="109"/>
        <v>0.06000</v>
      </c>
      <c r="AO587" s="89" t="str">
        <f t="shared" si="110"/>
        <v>210.0</v>
      </c>
      <c r="AP587" s="89" t="str">
        <f t="shared" si="111"/>
        <v>3.706</v>
      </c>
      <c r="AQ587" s="89" t="str">
        <f t="shared" si="112"/>
        <v>2675</v>
      </c>
      <c r="AR587" s="89" t="str">
        <f t="shared" si="113"/>
        <v>2897</v>
      </c>
      <c r="AS587" s="89" t="str">
        <f t="shared" si="114"/>
        <v>8.115</v>
      </c>
      <c r="AT587" s="89"/>
      <c r="AU587" s="99">
        <v>0.06</v>
      </c>
      <c r="AV587" s="99">
        <v>210</v>
      </c>
      <c r="AW587" s="99">
        <v>3.7059000000000002</v>
      </c>
      <c r="AX587" s="99">
        <v>2674.5460000000003</v>
      </c>
      <c r="AY587" s="99">
        <v>2896.9</v>
      </c>
      <c r="AZ587" s="99">
        <v>8.1152999999999995</v>
      </c>
      <c r="BA587" s="120" t="s">
        <v>9</v>
      </c>
      <c r="BB587" s="4">
        <v>587</v>
      </c>
      <c r="BC587" s="4">
        <v>0.06</v>
      </c>
    </row>
    <row r="588" spans="2:55">
      <c r="B588">
        <v>587</v>
      </c>
      <c r="C588" s="5">
        <f t="shared" si="103"/>
        <v>0.06</v>
      </c>
      <c r="D588" s="5">
        <f t="shared" si="104"/>
        <v>220</v>
      </c>
      <c r="E588" s="5" t="str">
        <f t="shared" si="105"/>
        <v>3.783</v>
      </c>
      <c r="F588" s="5" t="str">
        <f t="shared" si="106"/>
        <v>2690.</v>
      </c>
      <c r="G588" s="5" t="str">
        <f t="shared" si="107"/>
        <v>2917</v>
      </c>
      <c r="H588" s="5" t="str">
        <f t="shared" si="108"/>
        <v>8.156</v>
      </c>
      <c r="I588" s="4" t="s">
        <v>9</v>
      </c>
      <c r="AN588" s="89" t="str">
        <f t="shared" si="109"/>
        <v>0.06000</v>
      </c>
      <c r="AO588" s="89" t="str">
        <f t="shared" si="110"/>
        <v>220.0</v>
      </c>
      <c r="AP588" s="89" t="str">
        <f t="shared" si="111"/>
        <v>3.783</v>
      </c>
      <c r="AQ588" s="89" t="str">
        <f t="shared" si="112"/>
        <v>2690.</v>
      </c>
      <c r="AR588" s="89" t="str">
        <f t="shared" si="113"/>
        <v>2917</v>
      </c>
      <c r="AS588" s="89" t="str">
        <f t="shared" si="114"/>
        <v>8.156</v>
      </c>
      <c r="AT588" s="89"/>
      <c r="AU588" s="99">
        <v>0.06</v>
      </c>
      <c r="AV588" s="99">
        <v>220</v>
      </c>
      <c r="AW588" s="99">
        <v>3.7833999999999999</v>
      </c>
      <c r="AX588" s="99">
        <v>2689.596</v>
      </c>
      <c r="AY588" s="99">
        <v>2916.6</v>
      </c>
      <c r="AZ588" s="99">
        <v>8.1555999999999997</v>
      </c>
      <c r="BA588" s="120" t="s">
        <v>9</v>
      </c>
      <c r="BB588" s="4">
        <v>588</v>
      </c>
      <c r="BC588" s="4">
        <v>0.06</v>
      </c>
    </row>
    <row r="589" spans="2:55">
      <c r="B589">
        <v>588</v>
      </c>
      <c r="C589" s="5">
        <f t="shared" si="103"/>
        <v>0.06</v>
      </c>
      <c r="D589" s="5">
        <f t="shared" si="104"/>
        <v>230</v>
      </c>
      <c r="E589" s="5" t="str">
        <f t="shared" si="105"/>
        <v>3.861</v>
      </c>
      <c r="F589" s="5" t="str">
        <f t="shared" si="106"/>
        <v>2705</v>
      </c>
      <c r="G589" s="5" t="str">
        <f t="shared" si="107"/>
        <v>2936</v>
      </c>
      <c r="H589" s="5" t="str">
        <f t="shared" si="108"/>
        <v>8.195</v>
      </c>
      <c r="I589" s="4" t="s">
        <v>9</v>
      </c>
      <c r="AN589" s="89" t="str">
        <f t="shared" si="109"/>
        <v>0.06000</v>
      </c>
      <c r="AO589" s="89" t="str">
        <f t="shared" si="110"/>
        <v>230.0</v>
      </c>
      <c r="AP589" s="89" t="str">
        <f t="shared" si="111"/>
        <v>3.861</v>
      </c>
      <c r="AQ589" s="89" t="str">
        <f t="shared" si="112"/>
        <v>2705</v>
      </c>
      <c r="AR589" s="89" t="str">
        <f t="shared" si="113"/>
        <v>2936</v>
      </c>
      <c r="AS589" s="89" t="str">
        <f t="shared" si="114"/>
        <v>8.195</v>
      </c>
      <c r="AT589" s="89"/>
      <c r="AU589" s="99">
        <v>0.06</v>
      </c>
      <c r="AV589" s="99">
        <v>230</v>
      </c>
      <c r="AW589" s="99">
        <v>3.8609</v>
      </c>
      <c r="AX589" s="99">
        <v>2704.6460000000002</v>
      </c>
      <c r="AY589" s="99">
        <v>2936.3</v>
      </c>
      <c r="AZ589" s="99">
        <v>8.1951999999999998</v>
      </c>
      <c r="BA589" s="120" t="s">
        <v>9</v>
      </c>
      <c r="BB589" s="4">
        <v>589</v>
      </c>
      <c r="BC589" s="4">
        <v>0.06</v>
      </c>
    </row>
    <row r="590" spans="2:55">
      <c r="B590">
        <v>589</v>
      </c>
      <c r="C590" s="5">
        <f t="shared" si="103"/>
        <v>0.06</v>
      </c>
      <c r="D590" s="5">
        <f t="shared" si="104"/>
        <v>240</v>
      </c>
      <c r="E590" s="5" t="str">
        <f t="shared" si="105"/>
        <v>3.938</v>
      </c>
      <c r="F590" s="5" t="str">
        <f t="shared" si="106"/>
        <v>2720.</v>
      </c>
      <c r="G590" s="5" t="str">
        <f t="shared" si="107"/>
        <v>2956</v>
      </c>
      <c r="H590" s="5" t="str">
        <f t="shared" si="108"/>
        <v>8.234</v>
      </c>
      <c r="I590" s="4" t="s">
        <v>9</v>
      </c>
      <c r="AN590" s="89" t="str">
        <f t="shared" si="109"/>
        <v>0.06000</v>
      </c>
      <c r="AO590" s="89" t="str">
        <f t="shared" si="110"/>
        <v>240.0</v>
      </c>
      <c r="AP590" s="89" t="str">
        <f t="shared" si="111"/>
        <v>3.938</v>
      </c>
      <c r="AQ590" s="89" t="str">
        <f t="shared" si="112"/>
        <v>2720.</v>
      </c>
      <c r="AR590" s="89" t="str">
        <f t="shared" si="113"/>
        <v>2956</v>
      </c>
      <c r="AS590" s="89" t="str">
        <f t="shared" si="114"/>
        <v>8.234</v>
      </c>
      <c r="AT590" s="89"/>
      <c r="AU590" s="99">
        <v>0.06</v>
      </c>
      <c r="AV590" s="99">
        <v>240</v>
      </c>
      <c r="AW590" s="99">
        <v>3.9384000000000001</v>
      </c>
      <c r="AX590" s="99">
        <v>2719.6959999999999</v>
      </c>
      <c r="AY590" s="99">
        <v>2956</v>
      </c>
      <c r="AZ590" s="99">
        <v>8.234</v>
      </c>
      <c r="BA590" s="120" t="s">
        <v>9</v>
      </c>
      <c r="BB590" s="4">
        <v>590</v>
      </c>
      <c r="BC590" s="4">
        <v>0.06</v>
      </c>
    </row>
    <row r="591" spans="2:55">
      <c r="B591">
        <v>590</v>
      </c>
      <c r="C591" s="5">
        <f t="shared" ref="C591:C654" si="115">_xlfn.NUMBERVALUE(AN591)</f>
        <v>0.06</v>
      </c>
      <c r="D591" s="5">
        <f t="shared" ref="D591:D654" si="116">_xlfn.NUMBERVALUE(AO591)</f>
        <v>250</v>
      </c>
      <c r="E591" s="5" t="str">
        <f t="shared" ref="E591:E654" si="117">AP591</f>
        <v>4.016</v>
      </c>
      <c r="F591" s="5" t="str">
        <f t="shared" ref="F591:F654" si="118">IF($D591=0,_xlfn.NUMBERVALUE(AQ591),AQ591)</f>
        <v>2735</v>
      </c>
      <c r="G591" s="5" t="str">
        <f t="shared" ref="G591:G654" si="119">IF($D591=0,_xlfn.NUMBERVALUE(AR591),AR591)</f>
        <v>2976</v>
      </c>
      <c r="H591" s="5" t="str">
        <f t="shared" ref="H591:H654" si="120">IF($D591=0,_xlfn.NUMBERVALUE(AS591),AS591)</f>
        <v>8.272</v>
      </c>
      <c r="I591" s="4" t="s">
        <v>9</v>
      </c>
      <c r="AN591" s="89" t="str">
        <f t="shared" ref="AN591:AN654" si="121">IF(AU591=0,"0.000",TEXT(IF(AU591&lt;0,"-","")&amp;LEFT(TEXT(ABS(AU591),"0."&amp;REPT("0",4-1)&amp;"E+00"),4+1)*10^FLOOR(LOG10(TEXT(ABS(AU591),"0."&amp;REPT("0",4-1)&amp;"E+00")),1),(""&amp;(IF(OR(AND(FLOOR(LOG10(TEXT(ABS(AU591),"0."&amp;REPT("0",4-1)&amp;"E+00")),1)+1=4,RIGHT(LEFT(TEXT(ABS(AU591),"0."&amp;REPT("0",4-1)&amp;"E+00"),4+1)*10^FLOOR(LOG10(TEXT(ABS(AU591),"0."&amp;REPT("0",4-1)&amp;"E+00")),1),1)="0"),LOG10(TEXT(ABS(AU591),"0."&amp;REPT("0",4-1)&amp;"E+00"))&lt;=4-1),"0.","#")&amp;REPT("0",IF(4-1-(FLOOR(LOG10(TEXT(ABS(AU591),"0."&amp;REPT("0",4-1)&amp;"E+00")),1))&gt;0,4-1-(FLOOR(LOG10(TEXT(ABS(AU591),"0."&amp;REPT("0",4-1)&amp;"E+00")),1)),0))))))</f>
        <v>0.06000</v>
      </c>
      <c r="AO591" s="89" t="str">
        <f t="shared" ref="AO591:AO654" si="122">IF(AV591=0,"0.000",TEXT(IF(AV591&lt;0,"-","")&amp;LEFT(TEXT(ABS(AV591),"0."&amp;REPT("0",4-1)&amp;"E+00"),4+1)*10^FLOOR(LOG10(TEXT(ABS(AV591),"0."&amp;REPT("0",4-1)&amp;"E+00")),1),(""&amp;(IF(OR(AND(FLOOR(LOG10(TEXT(ABS(AV591),"0."&amp;REPT("0",4-1)&amp;"E+00")),1)+1=4,RIGHT(LEFT(TEXT(ABS(AV591),"0."&amp;REPT("0",4-1)&amp;"E+00"),4+1)*10^FLOOR(LOG10(TEXT(ABS(AV591),"0."&amp;REPT("0",4-1)&amp;"E+00")),1),1)="0"),LOG10(TEXT(ABS(AV591),"0."&amp;REPT("0",4-1)&amp;"E+00"))&lt;=4-1),"0.","#")&amp;REPT("0",IF(4-1-(FLOOR(LOG10(TEXT(ABS(AV591),"0."&amp;REPT("0",4-1)&amp;"E+00")),1))&gt;0,4-1-(FLOOR(LOG10(TEXT(ABS(AV591),"0."&amp;REPT("0",4-1)&amp;"E+00")),1)),0))))))</f>
        <v>250.0</v>
      </c>
      <c r="AP591" s="89" t="str">
        <f t="shared" ref="AP591:AP654" si="123">IF(AW591=0,"0.000",TEXT(IF(AW591&lt;0,"-","")&amp;LEFT(TEXT(ABS(AW591),"0."&amp;REPT("0",4-1)&amp;"E+00"),4+1)*10^FLOOR(LOG10(TEXT(ABS(AW591),"0."&amp;REPT("0",4-1)&amp;"E+00")),1),(""&amp;(IF(OR(AND(FLOOR(LOG10(TEXT(ABS(AW591),"0."&amp;REPT("0",4-1)&amp;"E+00")),1)+1=4,RIGHT(LEFT(TEXT(ABS(AW591),"0."&amp;REPT("0",4-1)&amp;"E+00"),4+1)*10^FLOOR(LOG10(TEXT(ABS(AW591),"0."&amp;REPT("0",4-1)&amp;"E+00")),1),1)="0"),LOG10(TEXT(ABS(AW591),"0."&amp;REPT("0",4-1)&amp;"E+00"))&lt;=4-1),"0.","#")&amp;REPT("0",IF(4-1-(FLOOR(LOG10(TEXT(ABS(AW591),"0."&amp;REPT("0",4-1)&amp;"E+00")),1))&gt;0,4-1-(FLOOR(LOG10(TEXT(ABS(AW591),"0."&amp;REPT("0",4-1)&amp;"E+00")),1)),0))))))</f>
        <v>4.016</v>
      </c>
      <c r="AQ591" s="89" t="str">
        <f t="shared" ref="AQ591:AQ654" si="124">IF(AX591=0,"0.000",TEXT(IF(AX591&lt;0,"-","")&amp;LEFT(TEXT(ABS(AX591),"0."&amp;REPT("0",4-1)&amp;"E+00"),4+1)*10^FLOOR(LOG10(TEXT(ABS(AX591),"0."&amp;REPT("0",4-1)&amp;"E+00")),1),(""&amp;(IF(OR(AND(FLOOR(LOG10(TEXT(ABS(AX591),"0."&amp;REPT("0",4-1)&amp;"E+00")),1)+1=4,RIGHT(LEFT(TEXT(ABS(AX591),"0."&amp;REPT("0",4-1)&amp;"E+00"),4+1)*10^FLOOR(LOG10(TEXT(ABS(AX591),"0."&amp;REPT("0",4-1)&amp;"E+00")),1),1)="0"),LOG10(TEXT(ABS(AX591),"0."&amp;REPT("0",4-1)&amp;"E+00"))&lt;=4-1),"0.","#")&amp;REPT("0",IF(4-1-(FLOOR(LOG10(TEXT(ABS(AX591),"0."&amp;REPT("0",4-1)&amp;"E+00")),1))&gt;0,4-1-(FLOOR(LOG10(TEXT(ABS(AX591),"0."&amp;REPT("0",4-1)&amp;"E+00")),1)),0))))))</f>
        <v>2735</v>
      </c>
      <c r="AR591" s="89" t="str">
        <f t="shared" ref="AR591:AR654" si="125">IF(AY591=0,"0.000",TEXT(IF(AY591&lt;0,"-","")&amp;LEFT(TEXT(ABS(AY591),"0."&amp;REPT("0",4-1)&amp;"E+00"),4+1)*10^FLOOR(LOG10(TEXT(ABS(AY591),"0."&amp;REPT("0",4-1)&amp;"E+00")),1),(""&amp;(IF(OR(AND(FLOOR(LOG10(TEXT(ABS(AY591),"0."&amp;REPT("0",4-1)&amp;"E+00")),1)+1=4,RIGHT(LEFT(TEXT(ABS(AY591),"0."&amp;REPT("0",4-1)&amp;"E+00"),4+1)*10^FLOOR(LOG10(TEXT(ABS(AY591),"0."&amp;REPT("0",4-1)&amp;"E+00")),1),1)="0"),LOG10(TEXT(ABS(AY591),"0."&amp;REPT("0",4-1)&amp;"E+00"))&lt;=4-1),"0.","#")&amp;REPT("0",IF(4-1-(FLOOR(LOG10(TEXT(ABS(AY591),"0."&amp;REPT("0",4-1)&amp;"E+00")),1))&gt;0,4-1-(FLOOR(LOG10(TEXT(ABS(AY591),"0."&amp;REPT("0",4-1)&amp;"E+00")),1)),0))))))</f>
        <v>2976</v>
      </c>
      <c r="AS591" s="89" t="str">
        <f t="shared" ref="AS591:AS654" si="126">IF(AZ591=0,"0.000",TEXT(IF(AZ591&lt;0,"-","")&amp;LEFT(TEXT(ABS(AZ591),"0."&amp;REPT("0",4-1)&amp;"E+00"),4+1)*10^FLOOR(LOG10(TEXT(ABS(AZ591),"0."&amp;REPT("0",4-1)&amp;"E+00")),1),(""&amp;(IF(OR(AND(FLOOR(LOG10(TEXT(ABS(AZ591),"0."&amp;REPT("0",4-1)&amp;"E+00")),1)+1=4,RIGHT(LEFT(TEXT(ABS(AZ591),"0."&amp;REPT("0",4-1)&amp;"E+00"),4+1)*10^FLOOR(LOG10(TEXT(ABS(AZ591),"0."&amp;REPT("0",4-1)&amp;"E+00")),1),1)="0"),LOG10(TEXT(ABS(AZ591),"0."&amp;REPT("0",4-1)&amp;"E+00"))&lt;=4-1),"0.","#")&amp;REPT("0",IF(4-1-(FLOOR(LOG10(TEXT(ABS(AZ591),"0."&amp;REPT("0",4-1)&amp;"E+00")),1))&gt;0,4-1-(FLOOR(LOG10(TEXT(ABS(AZ591),"0."&amp;REPT("0",4-1)&amp;"E+00")),1)),0))))))</f>
        <v>8.272</v>
      </c>
      <c r="AT591" s="89"/>
      <c r="AU591" s="99">
        <v>0.06</v>
      </c>
      <c r="AV591" s="99">
        <v>250</v>
      </c>
      <c r="AW591" s="99">
        <v>4.0158000000000005</v>
      </c>
      <c r="AX591" s="99">
        <v>2734.8520000000003</v>
      </c>
      <c r="AY591" s="99">
        <v>2975.8</v>
      </c>
      <c r="AZ591" s="99">
        <v>8.2721999999999998</v>
      </c>
      <c r="BA591" s="120" t="s">
        <v>9</v>
      </c>
      <c r="BB591" s="4">
        <v>591</v>
      </c>
      <c r="BC591" s="4">
        <v>0.06</v>
      </c>
    </row>
    <row r="592" spans="2:55">
      <c r="B592">
        <v>591</v>
      </c>
      <c r="C592" s="5">
        <f t="shared" si="115"/>
        <v>0.06</v>
      </c>
      <c r="D592" s="5">
        <f t="shared" si="116"/>
        <v>260</v>
      </c>
      <c r="E592" s="5" t="str">
        <f t="shared" si="117"/>
        <v>4.093</v>
      </c>
      <c r="F592" s="5" t="str">
        <f t="shared" si="118"/>
        <v>2750.</v>
      </c>
      <c r="G592" s="5" t="str">
        <f t="shared" si="119"/>
        <v>2996</v>
      </c>
      <c r="H592" s="5" t="str">
        <f t="shared" si="120"/>
        <v>8.310</v>
      </c>
      <c r="I592" s="4" t="s">
        <v>9</v>
      </c>
      <c r="AN592" s="89" t="str">
        <f t="shared" si="121"/>
        <v>0.06000</v>
      </c>
      <c r="AO592" s="89" t="str">
        <f t="shared" si="122"/>
        <v>260.0</v>
      </c>
      <c r="AP592" s="89" t="str">
        <f t="shared" si="123"/>
        <v>4.093</v>
      </c>
      <c r="AQ592" s="89" t="str">
        <f t="shared" si="124"/>
        <v>2750.</v>
      </c>
      <c r="AR592" s="89" t="str">
        <f t="shared" si="125"/>
        <v>2996</v>
      </c>
      <c r="AS592" s="89" t="str">
        <f t="shared" si="126"/>
        <v>8.310</v>
      </c>
      <c r="AT592" s="89"/>
      <c r="AU592" s="99">
        <v>0.06</v>
      </c>
      <c r="AV592" s="99">
        <v>260</v>
      </c>
      <c r="AW592" s="99">
        <v>4.0931999999999995</v>
      </c>
      <c r="AX592" s="99">
        <v>2750.1079999999997</v>
      </c>
      <c r="AY592" s="99">
        <v>2995.7</v>
      </c>
      <c r="AZ592" s="99">
        <v>8.3097999999999992</v>
      </c>
      <c r="BA592" s="120" t="s">
        <v>9</v>
      </c>
      <c r="BB592" s="4">
        <v>592</v>
      </c>
      <c r="BC592" s="4">
        <v>0.06</v>
      </c>
    </row>
    <row r="593" spans="2:55">
      <c r="B593">
        <v>592</v>
      </c>
      <c r="C593" s="5">
        <f t="shared" si="115"/>
        <v>0.06</v>
      </c>
      <c r="D593" s="5">
        <f t="shared" si="116"/>
        <v>270</v>
      </c>
      <c r="E593" s="5" t="str">
        <f t="shared" si="117"/>
        <v>4.171</v>
      </c>
      <c r="F593" s="5" t="str">
        <f t="shared" si="118"/>
        <v>2765</v>
      </c>
      <c r="G593" s="5" t="str">
        <f t="shared" si="119"/>
        <v>3016</v>
      </c>
      <c r="H593" s="5" t="str">
        <f t="shared" si="120"/>
        <v>8.347</v>
      </c>
      <c r="I593" s="4" t="s">
        <v>9</v>
      </c>
      <c r="AN593" s="89" t="str">
        <f t="shared" si="121"/>
        <v>0.06000</v>
      </c>
      <c r="AO593" s="89" t="str">
        <f t="shared" si="122"/>
        <v>270.0</v>
      </c>
      <c r="AP593" s="89" t="str">
        <f t="shared" si="123"/>
        <v>4.171</v>
      </c>
      <c r="AQ593" s="89" t="str">
        <f t="shared" si="124"/>
        <v>2765</v>
      </c>
      <c r="AR593" s="89" t="str">
        <f t="shared" si="125"/>
        <v>3016</v>
      </c>
      <c r="AS593" s="89" t="str">
        <f t="shared" si="126"/>
        <v>8.347</v>
      </c>
      <c r="AT593" s="89"/>
      <c r="AU593" s="99">
        <v>0.06</v>
      </c>
      <c r="AV593" s="99">
        <v>270</v>
      </c>
      <c r="AW593" s="99">
        <v>4.1704999999999997</v>
      </c>
      <c r="AX593" s="99">
        <v>2765.27</v>
      </c>
      <c r="AY593" s="99">
        <v>3015.5</v>
      </c>
      <c r="AZ593" s="99">
        <v>8.3467000000000002</v>
      </c>
      <c r="BA593" s="120" t="s">
        <v>9</v>
      </c>
      <c r="BB593" s="4">
        <v>593</v>
      </c>
      <c r="BC593" s="4">
        <v>0.06</v>
      </c>
    </row>
    <row r="594" spans="2:55">
      <c r="B594">
        <v>593</v>
      </c>
      <c r="C594" s="5">
        <f t="shared" si="115"/>
        <v>0.06</v>
      </c>
      <c r="D594" s="5">
        <f t="shared" si="116"/>
        <v>280</v>
      </c>
      <c r="E594" s="5" t="str">
        <f t="shared" si="117"/>
        <v>4.248</v>
      </c>
      <c r="F594" s="5" t="str">
        <f t="shared" si="118"/>
        <v>2781</v>
      </c>
      <c r="G594" s="5" t="str">
        <f t="shared" si="119"/>
        <v>3036</v>
      </c>
      <c r="H594" s="5" t="str">
        <f t="shared" si="120"/>
        <v>8.383</v>
      </c>
      <c r="I594" s="4" t="s">
        <v>9</v>
      </c>
      <c r="AN594" s="89" t="str">
        <f t="shared" si="121"/>
        <v>0.06000</v>
      </c>
      <c r="AO594" s="89" t="str">
        <f t="shared" si="122"/>
        <v>280.0</v>
      </c>
      <c r="AP594" s="89" t="str">
        <f t="shared" si="123"/>
        <v>4.248</v>
      </c>
      <c r="AQ594" s="89" t="str">
        <f t="shared" si="124"/>
        <v>2781</v>
      </c>
      <c r="AR594" s="89" t="str">
        <f t="shared" si="125"/>
        <v>3036</v>
      </c>
      <c r="AS594" s="89" t="str">
        <f t="shared" si="126"/>
        <v>8.383</v>
      </c>
      <c r="AT594" s="89"/>
      <c r="AU594" s="99">
        <v>0.06</v>
      </c>
      <c r="AV594" s="99">
        <v>280</v>
      </c>
      <c r="AW594" s="99">
        <v>4.2477999999999998</v>
      </c>
      <c r="AX594" s="99">
        <v>2780.6320000000001</v>
      </c>
      <c r="AY594" s="99">
        <v>3035.5</v>
      </c>
      <c r="AZ594" s="99">
        <v>8.3831000000000007</v>
      </c>
      <c r="BA594" s="120" t="s">
        <v>9</v>
      </c>
      <c r="BB594" s="4">
        <v>594</v>
      </c>
      <c r="BC594" s="4">
        <v>0.06</v>
      </c>
    </row>
    <row r="595" spans="2:55">
      <c r="B595">
        <v>594</v>
      </c>
      <c r="C595" s="5">
        <f t="shared" si="115"/>
        <v>0.06</v>
      </c>
      <c r="D595" s="5">
        <f t="shared" si="116"/>
        <v>290</v>
      </c>
      <c r="E595" s="5" t="str">
        <f t="shared" si="117"/>
        <v>4.325</v>
      </c>
      <c r="F595" s="5" t="str">
        <f t="shared" si="118"/>
        <v>2796</v>
      </c>
      <c r="G595" s="5" t="str">
        <f t="shared" si="119"/>
        <v>3056</v>
      </c>
      <c r="H595" s="5" t="str">
        <f t="shared" si="120"/>
        <v>8.419</v>
      </c>
      <c r="I595" s="4" t="s">
        <v>9</v>
      </c>
      <c r="AN595" s="89" t="str">
        <f t="shared" si="121"/>
        <v>0.06000</v>
      </c>
      <c r="AO595" s="89" t="str">
        <f t="shared" si="122"/>
        <v>290.0</v>
      </c>
      <c r="AP595" s="89" t="str">
        <f t="shared" si="123"/>
        <v>4.325</v>
      </c>
      <c r="AQ595" s="89" t="str">
        <f t="shared" si="124"/>
        <v>2796</v>
      </c>
      <c r="AR595" s="89" t="str">
        <f t="shared" si="125"/>
        <v>3056</v>
      </c>
      <c r="AS595" s="89" t="str">
        <f t="shared" si="126"/>
        <v>8.419</v>
      </c>
      <c r="AT595" s="89"/>
      <c r="AU595" s="99">
        <v>0.06</v>
      </c>
      <c r="AV595" s="99">
        <v>290</v>
      </c>
      <c r="AW595" s="99">
        <v>4.3250999999999999</v>
      </c>
      <c r="AX595" s="99">
        <v>2795.9940000000001</v>
      </c>
      <c r="AY595" s="99">
        <v>3055.5</v>
      </c>
      <c r="AZ595" s="99">
        <v>8.4189000000000007</v>
      </c>
      <c r="BA595" s="120" t="s">
        <v>9</v>
      </c>
      <c r="BB595" s="4">
        <v>595</v>
      </c>
      <c r="BC595" s="4">
        <v>0.06</v>
      </c>
    </row>
    <row r="596" spans="2:55">
      <c r="B596">
        <v>595</v>
      </c>
      <c r="C596" s="5">
        <f t="shared" si="115"/>
        <v>0.06</v>
      </c>
      <c r="D596" s="5">
        <f t="shared" si="116"/>
        <v>300</v>
      </c>
      <c r="E596" s="5" t="str">
        <f t="shared" si="117"/>
        <v>4.402</v>
      </c>
      <c r="F596" s="5" t="str">
        <f t="shared" si="118"/>
        <v>2811</v>
      </c>
      <c r="G596" s="5" t="str">
        <f t="shared" si="119"/>
        <v>3076</v>
      </c>
      <c r="H596" s="5" t="str">
        <f t="shared" si="120"/>
        <v>8.454</v>
      </c>
      <c r="I596" s="4" t="s">
        <v>9</v>
      </c>
      <c r="AN596" s="89" t="str">
        <f t="shared" si="121"/>
        <v>0.06000</v>
      </c>
      <c r="AO596" s="89" t="str">
        <f t="shared" si="122"/>
        <v>300.0</v>
      </c>
      <c r="AP596" s="89" t="str">
        <f t="shared" si="123"/>
        <v>4.402</v>
      </c>
      <c r="AQ596" s="89" t="str">
        <f t="shared" si="124"/>
        <v>2811</v>
      </c>
      <c r="AR596" s="89" t="str">
        <f t="shared" si="125"/>
        <v>3076</v>
      </c>
      <c r="AS596" s="89" t="str">
        <f t="shared" si="126"/>
        <v>8.454</v>
      </c>
      <c r="AT596" s="89"/>
      <c r="AU596" s="99">
        <v>0.06</v>
      </c>
      <c r="AV596" s="99">
        <v>300</v>
      </c>
      <c r="AW596" s="99">
        <v>4.4023000000000003</v>
      </c>
      <c r="AX596" s="99">
        <v>2811.3620000000001</v>
      </c>
      <c r="AY596" s="99">
        <v>3075.5</v>
      </c>
      <c r="AZ596" s="99">
        <v>8.4542000000000002</v>
      </c>
      <c r="BA596" s="120" t="s">
        <v>9</v>
      </c>
      <c r="BB596" s="4">
        <v>596</v>
      </c>
      <c r="BC596" s="4">
        <v>0.06</v>
      </c>
    </row>
    <row r="597" spans="2:55">
      <c r="B597">
        <v>596</v>
      </c>
      <c r="C597" s="5">
        <f t="shared" si="115"/>
        <v>0.06</v>
      </c>
      <c r="D597" s="5">
        <f t="shared" si="116"/>
        <v>310</v>
      </c>
      <c r="E597" s="5" t="str">
        <f t="shared" si="117"/>
        <v>4.480</v>
      </c>
      <c r="F597" s="5" t="str">
        <f t="shared" si="118"/>
        <v>2827</v>
      </c>
      <c r="G597" s="5" t="str">
        <f t="shared" si="119"/>
        <v>3096</v>
      </c>
      <c r="H597" s="5" t="str">
        <f t="shared" si="120"/>
        <v>8.489</v>
      </c>
      <c r="I597" s="4" t="s">
        <v>9</v>
      </c>
      <c r="AN597" s="89" t="str">
        <f t="shared" si="121"/>
        <v>0.06000</v>
      </c>
      <c r="AO597" s="89" t="str">
        <f t="shared" si="122"/>
        <v>310.0</v>
      </c>
      <c r="AP597" s="89" t="str">
        <f t="shared" si="123"/>
        <v>4.480</v>
      </c>
      <c r="AQ597" s="89" t="str">
        <f t="shared" si="124"/>
        <v>2827</v>
      </c>
      <c r="AR597" s="89" t="str">
        <f t="shared" si="125"/>
        <v>3096</v>
      </c>
      <c r="AS597" s="89" t="str">
        <f t="shared" si="126"/>
        <v>8.489</v>
      </c>
      <c r="AT597" s="89"/>
      <c r="AU597" s="99">
        <v>0.06</v>
      </c>
      <c r="AV597" s="99">
        <v>310</v>
      </c>
      <c r="AW597" s="99">
        <v>4.4794999999999998</v>
      </c>
      <c r="AX597" s="99">
        <v>2826.83</v>
      </c>
      <c r="AY597" s="99">
        <v>3095.6</v>
      </c>
      <c r="AZ597" s="99">
        <v>8.4888999999999992</v>
      </c>
      <c r="BA597" s="120" t="s">
        <v>9</v>
      </c>
      <c r="BB597" s="4">
        <v>597</v>
      </c>
      <c r="BC597" s="4">
        <v>0.06</v>
      </c>
    </row>
    <row r="598" spans="2:55">
      <c r="B598">
        <v>597</v>
      </c>
      <c r="C598" s="5">
        <f t="shared" si="115"/>
        <v>0.06</v>
      </c>
      <c r="D598" s="5">
        <f t="shared" si="116"/>
        <v>320</v>
      </c>
      <c r="E598" s="5" t="str">
        <f t="shared" si="117"/>
        <v>4.557</v>
      </c>
      <c r="F598" s="5" t="str">
        <f t="shared" si="118"/>
        <v>2842</v>
      </c>
      <c r="G598" s="5" t="str">
        <f t="shared" si="119"/>
        <v>3116</v>
      </c>
      <c r="H598" s="5" t="str">
        <f t="shared" si="120"/>
        <v>8.523</v>
      </c>
      <c r="I598" s="4" t="s">
        <v>9</v>
      </c>
      <c r="AN598" s="89" t="str">
        <f t="shared" si="121"/>
        <v>0.06000</v>
      </c>
      <c r="AO598" s="89" t="str">
        <f t="shared" si="122"/>
        <v>320.0</v>
      </c>
      <c r="AP598" s="89" t="str">
        <f t="shared" si="123"/>
        <v>4.557</v>
      </c>
      <c r="AQ598" s="89" t="str">
        <f t="shared" si="124"/>
        <v>2842</v>
      </c>
      <c r="AR598" s="89" t="str">
        <f t="shared" si="125"/>
        <v>3116</v>
      </c>
      <c r="AS598" s="89" t="str">
        <f t="shared" si="126"/>
        <v>8.523</v>
      </c>
      <c r="AT598" s="89"/>
      <c r="AU598" s="99">
        <v>0.06</v>
      </c>
      <c r="AV598" s="99">
        <v>320</v>
      </c>
      <c r="AW598" s="99">
        <v>4.5567000000000002</v>
      </c>
      <c r="AX598" s="99">
        <v>2842.3980000000001</v>
      </c>
      <c r="AY598" s="99">
        <v>3115.8</v>
      </c>
      <c r="AZ598" s="99">
        <v>8.5231999999999992</v>
      </c>
      <c r="BA598" s="120" t="s">
        <v>9</v>
      </c>
      <c r="BB598" s="4">
        <v>598</v>
      </c>
      <c r="BC598" s="4">
        <v>0.06</v>
      </c>
    </row>
    <row r="599" spans="2:55">
      <c r="B599">
        <v>598</v>
      </c>
      <c r="C599" s="5">
        <f t="shared" si="115"/>
        <v>0.06</v>
      </c>
      <c r="D599" s="5">
        <f t="shared" si="116"/>
        <v>330</v>
      </c>
      <c r="E599" s="5" t="str">
        <f t="shared" si="117"/>
        <v>4.634</v>
      </c>
      <c r="F599" s="5" t="str">
        <f t="shared" si="118"/>
        <v>2858</v>
      </c>
      <c r="G599" s="5" t="str">
        <f t="shared" si="119"/>
        <v>3136</v>
      </c>
      <c r="H599" s="5" t="str">
        <f t="shared" si="120"/>
        <v>8.557</v>
      </c>
      <c r="I599" s="4" t="s">
        <v>9</v>
      </c>
      <c r="AN599" s="89" t="str">
        <f t="shared" si="121"/>
        <v>0.06000</v>
      </c>
      <c r="AO599" s="89" t="str">
        <f t="shared" si="122"/>
        <v>330.0</v>
      </c>
      <c r="AP599" s="89" t="str">
        <f t="shared" si="123"/>
        <v>4.634</v>
      </c>
      <c r="AQ599" s="89" t="str">
        <f t="shared" si="124"/>
        <v>2858</v>
      </c>
      <c r="AR599" s="89" t="str">
        <f t="shared" si="125"/>
        <v>3136</v>
      </c>
      <c r="AS599" s="89" t="str">
        <f t="shared" si="126"/>
        <v>8.557</v>
      </c>
      <c r="AT599" s="89"/>
      <c r="AU599" s="99">
        <v>0.06</v>
      </c>
      <c r="AV599" s="99">
        <v>330</v>
      </c>
      <c r="AW599" s="99">
        <v>4.6338999999999997</v>
      </c>
      <c r="AX599" s="99">
        <v>2857.9659999999999</v>
      </c>
      <c r="AY599" s="99">
        <v>3136</v>
      </c>
      <c r="AZ599" s="99">
        <v>8.5570000000000004</v>
      </c>
      <c r="BA599" s="120" t="s">
        <v>9</v>
      </c>
      <c r="BB599" s="4">
        <v>599</v>
      </c>
      <c r="BC599" s="4">
        <v>0.06</v>
      </c>
    </row>
    <row r="600" spans="2:55">
      <c r="B600">
        <v>599</v>
      </c>
      <c r="C600" s="5">
        <f t="shared" si="115"/>
        <v>0.06</v>
      </c>
      <c r="D600" s="5">
        <f t="shared" si="116"/>
        <v>340</v>
      </c>
      <c r="E600" s="5" t="str">
        <f t="shared" si="117"/>
        <v>4.711</v>
      </c>
      <c r="F600" s="5" t="str">
        <f t="shared" si="118"/>
        <v>2874</v>
      </c>
      <c r="G600" s="5" t="str">
        <f t="shared" si="119"/>
        <v>3156</v>
      </c>
      <c r="H600" s="5" t="str">
        <f t="shared" si="120"/>
        <v>8.590</v>
      </c>
      <c r="I600" s="4" t="s">
        <v>9</v>
      </c>
      <c r="AN600" s="89" t="str">
        <f t="shared" si="121"/>
        <v>0.06000</v>
      </c>
      <c r="AO600" s="89" t="str">
        <f t="shared" si="122"/>
        <v>340.0</v>
      </c>
      <c r="AP600" s="89" t="str">
        <f t="shared" si="123"/>
        <v>4.711</v>
      </c>
      <c r="AQ600" s="89" t="str">
        <f t="shared" si="124"/>
        <v>2874</v>
      </c>
      <c r="AR600" s="89" t="str">
        <f t="shared" si="125"/>
        <v>3156</v>
      </c>
      <c r="AS600" s="89" t="str">
        <f t="shared" si="126"/>
        <v>8.590</v>
      </c>
      <c r="AT600" s="89"/>
      <c r="AU600" s="99">
        <v>0.06</v>
      </c>
      <c r="AV600" s="99">
        <v>340</v>
      </c>
      <c r="AW600" s="99">
        <v>4.7111000000000001</v>
      </c>
      <c r="AX600" s="99">
        <v>2873.634</v>
      </c>
      <c r="AY600" s="99">
        <v>3156.3</v>
      </c>
      <c r="AZ600" s="99">
        <v>8.5904000000000007</v>
      </c>
      <c r="BA600" s="120" t="s">
        <v>9</v>
      </c>
      <c r="BB600" s="4">
        <v>600</v>
      </c>
      <c r="BC600" s="4">
        <v>0.06</v>
      </c>
    </row>
    <row r="601" spans="2:55">
      <c r="B601">
        <v>600</v>
      </c>
      <c r="C601" s="5">
        <f t="shared" si="115"/>
        <v>0.06</v>
      </c>
      <c r="D601" s="5">
        <f t="shared" si="116"/>
        <v>350</v>
      </c>
      <c r="E601" s="5" t="str">
        <f t="shared" si="117"/>
        <v>4.788</v>
      </c>
      <c r="F601" s="5" t="str">
        <f t="shared" si="118"/>
        <v>2889</v>
      </c>
      <c r="G601" s="5" t="str">
        <f t="shared" si="119"/>
        <v>3177</v>
      </c>
      <c r="H601" s="5" t="str">
        <f t="shared" si="120"/>
        <v>8.623</v>
      </c>
      <c r="I601" s="4" t="s">
        <v>9</v>
      </c>
      <c r="AN601" s="89" t="str">
        <f t="shared" si="121"/>
        <v>0.06000</v>
      </c>
      <c r="AO601" s="89" t="str">
        <f t="shared" si="122"/>
        <v>350.0</v>
      </c>
      <c r="AP601" s="89" t="str">
        <f t="shared" si="123"/>
        <v>4.788</v>
      </c>
      <c r="AQ601" s="89" t="str">
        <f t="shared" si="124"/>
        <v>2889</v>
      </c>
      <c r="AR601" s="89" t="str">
        <f t="shared" si="125"/>
        <v>3177</v>
      </c>
      <c r="AS601" s="89" t="str">
        <f t="shared" si="126"/>
        <v>8.623</v>
      </c>
      <c r="AT601" s="89"/>
      <c r="AU601" s="99">
        <v>0.06</v>
      </c>
      <c r="AV601" s="99">
        <v>350</v>
      </c>
      <c r="AW601" s="99">
        <v>4.7883000000000004</v>
      </c>
      <c r="AX601" s="99">
        <v>2889.3019999999997</v>
      </c>
      <c r="AY601" s="99">
        <v>3176.6</v>
      </c>
      <c r="AZ601" s="99">
        <v>8.6232000000000006</v>
      </c>
      <c r="BA601" s="120" t="s">
        <v>9</v>
      </c>
      <c r="BB601" s="4">
        <v>601</v>
      </c>
      <c r="BC601" s="4">
        <v>0.06</v>
      </c>
    </row>
    <row r="602" spans="2:55">
      <c r="B602">
        <v>601</v>
      </c>
      <c r="C602" s="5">
        <f t="shared" si="115"/>
        <v>0.06</v>
      </c>
      <c r="D602" s="5">
        <f t="shared" si="116"/>
        <v>360</v>
      </c>
      <c r="E602" s="5" t="str">
        <f t="shared" si="117"/>
        <v>4.865</v>
      </c>
      <c r="F602" s="5" t="str">
        <f t="shared" si="118"/>
        <v>2905</v>
      </c>
      <c r="G602" s="5" t="str">
        <f t="shared" si="119"/>
        <v>3197</v>
      </c>
      <c r="H602" s="5" t="str">
        <f t="shared" si="120"/>
        <v>8.656</v>
      </c>
      <c r="I602" s="4" t="s">
        <v>9</v>
      </c>
      <c r="AN602" s="89" t="str">
        <f t="shared" si="121"/>
        <v>0.06000</v>
      </c>
      <c r="AO602" s="89" t="str">
        <f t="shared" si="122"/>
        <v>360.0</v>
      </c>
      <c r="AP602" s="89" t="str">
        <f t="shared" si="123"/>
        <v>4.865</v>
      </c>
      <c r="AQ602" s="89" t="str">
        <f t="shared" si="124"/>
        <v>2905</v>
      </c>
      <c r="AR602" s="89" t="str">
        <f t="shared" si="125"/>
        <v>3197</v>
      </c>
      <c r="AS602" s="89" t="str">
        <f t="shared" si="126"/>
        <v>8.656</v>
      </c>
      <c r="AT602" s="89"/>
      <c r="AU602" s="99">
        <v>0.06</v>
      </c>
      <c r="AV602" s="99">
        <v>360</v>
      </c>
      <c r="AW602" s="99">
        <v>4.8653999999999993</v>
      </c>
      <c r="AX602" s="99">
        <v>2905.076</v>
      </c>
      <c r="AY602" s="99">
        <v>3197</v>
      </c>
      <c r="AZ602" s="99">
        <v>8.6556999999999995</v>
      </c>
      <c r="BA602" s="120" t="s">
        <v>9</v>
      </c>
      <c r="BB602" s="4">
        <v>602</v>
      </c>
      <c r="BC602" s="4">
        <v>0.06</v>
      </c>
    </row>
    <row r="603" spans="2:55">
      <c r="B603">
        <v>602</v>
      </c>
      <c r="C603" s="5">
        <f t="shared" si="115"/>
        <v>0.06</v>
      </c>
      <c r="D603" s="5">
        <f t="shared" si="116"/>
        <v>370</v>
      </c>
      <c r="E603" s="5" t="str">
        <f t="shared" si="117"/>
        <v>4.943</v>
      </c>
      <c r="F603" s="5" t="str">
        <f t="shared" si="118"/>
        <v>2921</v>
      </c>
      <c r="G603" s="5" t="str">
        <f t="shared" si="119"/>
        <v>3217</v>
      </c>
      <c r="H603" s="5" t="str">
        <f t="shared" si="120"/>
        <v>8.688</v>
      </c>
      <c r="I603" s="4" t="s">
        <v>9</v>
      </c>
      <c r="AN603" s="89" t="str">
        <f t="shared" si="121"/>
        <v>0.06000</v>
      </c>
      <c r="AO603" s="89" t="str">
        <f t="shared" si="122"/>
        <v>370.0</v>
      </c>
      <c r="AP603" s="89" t="str">
        <f t="shared" si="123"/>
        <v>4.943</v>
      </c>
      <c r="AQ603" s="89" t="str">
        <f t="shared" si="124"/>
        <v>2921</v>
      </c>
      <c r="AR603" s="89" t="str">
        <f t="shared" si="125"/>
        <v>3217</v>
      </c>
      <c r="AS603" s="89" t="str">
        <f t="shared" si="126"/>
        <v>8.688</v>
      </c>
      <c r="AT603" s="89"/>
      <c r="AU603" s="99">
        <v>0.06</v>
      </c>
      <c r="AV603" s="99">
        <v>370</v>
      </c>
      <c r="AW603" s="99">
        <v>4.9424999999999999</v>
      </c>
      <c r="AX603" s="99">
        <v>2920.85</v>
      </c>
      <c r="AY603" s="99">
        <v>3217.4</v>
      </c>
      <c r="AZ603" s="99">
        <v>8.6877999999999993</v>
      </c>
      <c r="BA603" s="120" t="s">
        <v>9</v>
      </c>
      <c r="BB603" s="4">
        <v>603</v>
      </c>
      <c r="BC603" s="4">
        <v>0.06</v>
      </c>
    </row>
    <row r="604" spans="2:55">
      <c r="B604">
        <v>603</v>
      </c>
      <c r="C604" s="5">
        <f t="shared" si="115"/>
        <v>0.06</v>
      </c>
      <c r="D604" s="5">
        <f t="shared" si="116"/>
        <v>380</v>
      </c>
      <c r="E604" s="5" t="str">
        <f t="shared" si="117"/>
        <v>5.020</v>
      </c>
      <c r="F604" s="5" t="str">
        <f t="shared" si="118"/>
        <v>2937</v>
      </c>
      <c r="G604" s="5" t="str">
        <f t="shared" si="119"/>
        <v>3238</v>
      </c>
      <c r="H604" s="5" t="str">
        <f t="shared" si="120"/>
        <v>8.719</v>
      </c>
      <c r="I604" s="4" t="s">
        <v>9</v>
      </c>
      <c r="AN604" s="89" t="str">
        <f t="shared" si="121"/>
        <v>0.06000</v>
      </c>
      <c r="AO604" s="89" t="str">
        <f t="shared" si="122"/>
        <v>380.0</v>
      </c>
      <c r="AP604" s="89" t="str">
        <f t="shared" si="123"/>
        <v>5.020</v>
      </c>
      <c r="AQ604" s="89" t="str">
        <f t="shared" si="124"/>
        <v>2937</v>
      </c>
      <c r="AR604" s="89" t="str">
        <f t="shared" si="125"/>
        <v>3238</v>
      </c>
      <c r="AS604" s="89" t="str">
        <f t="shared" si="126"/>
        <v>8.719</v>
      </c>
      <c r="AT604" s="89"/>
      <c r="AU604" s="99">
        <v>0.06</v>
      </c>
      <c r="AV604" s="99">
        <v>380</v>
      </c>
      <c r="AW604" s="99">
        <v>5.0196000000000005</v>
      </c>
      <c r="AX604" s="99">
        <v>2936.8240000000001</v>
      </c>
      <c r="AY604" s="99">
        <v>3238</v>
      </c>
      <c r="AZ604" s="99">
        <v>8.7194000000000003</v>
      </c>
      <c r="BA604" s="120" t="s">
        <v>9</v>
      </c>
      <c r="BB604" s="4">
        <v>604</v>
      </c>
      <c r="BC604" s="4">
        <v>0.06</v>
      </c>
    </row>
    <row r="605" spans="2:55">
      <c r="B605">
        <v>604</v>
      </c>
      <c r="C605" s="5">
        <f t="shared" si="115"/>
        <v>0.06</v>
      </c>
      <c r="D605" s="5">
        <f t="shared" si="116"/>
        <v>390</v>
      </c>
      <c r="E605" s="5" t="str">
        <f t="shared" si="117"/>
        <v>5.097</v>
      </c>
      <c r="F605" s="5" t="str">
        <f t="shared" si="118"/>
        <v>2953</v>
      </c>
      <c r="G605" s="5" t="str">
        <f t="shared" si="119"/>
        <v>3259</v>
      </c>
      <c r="H605" s="5" t="str">
        <f t="shared" si="120"/>
        <v>8.751</v>
      </c>
      <c r="I605" s="4" t="s">
        <v>9</v>
      </c>
      <c r="AN605" s="89" t="str">
        <f t="shared" si="121"/>
        <v>0.06000</v>
      </c>
      <c r="AO605" s="89" t="str">
        <f t="shared" si="122"/>
        <v>390.0</v>
      </c>
      <c r="AP605" s="89" t="str">
        <f t="shared" si="123"/>
        <v>5.097</v>
      </c>
      <c r="AQ605" s="89" t="str">
        <f t="shared" si="124"/>
        <v>2953</v>
      </c>
      <c r="AR605" s="89" t="str">
        <f t="shared" si="125"/>
        <v>3259</v>
      </c>
      <c r="AS605" s="89" t="str">
        <f t="shared" si="126"/>
        <v>8.751</v>
      </c>
      <c r="AT605" s="89"/>
      <c r="AU605" s="99">
        <v>0.06</v>
      </c>
      <c r="AV605" s="99">
        <v>390</v>
      </c>
      <c r="AW605" s="99">
        <v>5.0967000000000002</v>
      </c>
      <c r="AX605" s="99">
        <v>2952.6979999999999</v>
      </c>
      <c r="AY605" s="99">
        <v>3258.5</v>
      </c>
      <c r="AZ605" s="99">
        <v>8.7507000000000001</v>
      </c>
      <c r="BA605" s="120" t="s">
        <v>9</v>
      </c>
      <c r="BB605" s="4">
        <v>605</v>
      </c>
      <c r="BC605" s="4">
        <v>0.06</v>
      </c>
    </row>
    <row r="606" spans="2:55">
      <c r="B606">
        <v>605</v>
      </c>
      <c r="C606" s="5">
        <f t="shared" si="115"/>
        <v>0.06</v>
      </c>
      <c r="D606" s="5">
        <f t="shared" si="116"/>
        <v>400</v>
      </c>
      <c r="E606" s="5" t="str">
        <f t="shared" si="117"/>
        <v>5.174</v>
      </c>
      <c r="F606" s="5" t="str">
        <f t="shared" si="118"/>
        <v>2969</v>
      </c>
      <c r="G606" s="5" t="str">
        <f t="shared" si="119"/>
        <v>3279</v>
      </c>
      <c r="H606" s="5" t="str">
        <f t="shared" si="120"/>
        <v>8.782</v>
      </c>
      <c r="I606" s="4" t="s">
        <v>9</v>
      </c>
      <c r="AN606" s="89" t="str">
        <f t="shared" si="121"/>
        <v>0.06000</v>
      </c>
      <c r="AO606" s="89" t="str">
        <f t="shared" si="122"/>
        <v>400.0</v>
      </c>
      <c r="AP606" s="89" t="str">
        <f t="shared" si="123"/>
        <v>5.174</v>
      </c>
      <c r="AQ606" s="89" t="str">
        <f t="shared" si="124"/>
        <v>2969</v>
      </c>
      <c r="AR606" s="89" t="str">
        <f t="shared" si="125"/>
        <v>3279</v>
      </c>
      <c r="AS606" s="89" t="str">
        <f t="shared" si="126"/>
        <v>8.782</v>
      </c>
      <c r="AT606" s="89"/>
      <c r="AU606" s="99">
        <v>0.06</v>
      </c>
      <c r="AV606" s="99">
        <v>400</v>
      </c>
      <c r="AW606" s="99">
        <v>5.1738</v>
      </c>
      <c r="AX606" s="99">
        <v>2968.7719999999999</v>
      </c>
      <c r="AY606" s="99">
        <v>3279.2</v>
      </c>
      <c r="AZ606" s="99">
        <v>8.7815999999999992</v>
      </c>
      <c r="BA606" s="120" t="s">
        <v>9</v>
      </c>
      <c r="BB606" s="4">
        <v>606</v>
      </c>
      <c r="BC606" s="4">
        <v>0.06</v>
      </c>
    </row>
    <row r="607" spans="2:55">
      <c r="B607">
        <v>606</v>
      </c>
      <c r="C607" s="5">
        <f t="shared" si="115"/>
        <v>0.06</v>
      </c>
      <c r="D607" s="5">
        <f t="shared" si="116"/>
        <v>410</v>
      </c>
      <c r="E607" s="5" t="str">
        <f t="shared" si="117"/>
        <v>5.251</v>
      </c>
      <c r="F607" s="5" t="str">
        <f t="shared" si="118"/>
        <v>2985</v>
      </c>
      <c r="G607" s="5" t="str">
        <f t="shared" si="119"/>
        <v>3300.</v>
      </c>
      <c r="H607" s="5" t="str">
        <f t="shared" si="120"/>
        <v>8.812</v>
      </c>
      <c r="I607" s="4" t="s">
        <v>9</v>
      </c>
      <c r="AN607" s="89" t="str">
        <f t="shared" si="121"/>
        <v>0.06000</v>
      </c>
      <c r="AO607" s="89" t="str">
        <f t="shared" si="122"/>
        <v>410.0</v>
      </c>
      <c r="AP607" s="89" t="str">
        <f t="shared" si="123"/>
        <v>5.251</v>
      </c>
      <c r="AQ607" s="89" t="str">
        <f t="shared" si="124"/>
        <v>2985</v>
      </c>
      <c r="AR607" s="89" t="str">
        <f t="shared" si="125"/>
        <v>3300.</v>
      </c>
      <c r="AS607" s="89" t="str">
        <f t="shared" si="126"/>
        <v>8.812</v>
      </c>
      <c r="AT607" s="89"/>
      <c r="AU607" s="99">
        <v>0.06</v>
      </c>
      <c r="AV607" s="99">
        <v>410</v>
      </c>
      <c r="AW607" s="99">
        <v>5.2508999999999997</v>
      </c>
      <c r="AX607" s="99">
        <v>2984.846</v>
      </c>
      <c r="AY607" s="99">
        <v>3299.9</v>
      </c>
      <c r="AZ607" s="99">
        <v>8.8120999999999992</v>
      </c>
      <c r="BA607" s="120" t="s">
        <v>9</v>
      </c>
      <c r="BB607" s="4">
        <v>607</v>
      </c>
      <c r="BC607" s="4">
        <v>0.06</v>
      </c>
    </row>
    <row r="608" spans="2:55">
      <c r="B608">
        <v>607</v>
      </c>
      <c r="C608" s="5">
        <f t="shared" si="115"/>
        <v>0.06</v>
      </c>
      <c r="D608" s="5">
        <f t="shared" si="116"/>
        <v>420</v>
      </c>
      <c r="E608" s="5" t="str">
        <f t="shared" si="117"/>
        <v>5.328</v>
      </c>
      <c r="F608" s="5" t="str">
        <f t="shared" si="118"/>
        <v>3001</v>
      </c>
      <c r="G608" s="5" t="str">
        <f t="shared" si="119"/>
        <v>3321</v>
      </c>
      <c r="H608" s="5" t="str">
        <f t="shared" si="120"/>
        <v>8.842</v>
      </c>
      <c r="I608" s="4" t="s">
        <v>9</v>
      </c>
      <c r="AN608" s="89" t="str">
        <f t="shared" si="121"/>
        <v>0.06000</v>
      </c>
      <c r="AO608" s="89" t="str">
        <f t="shared" si="122"/>
        <v>420.0</v>
      </c>
      <c r="AP608" s="89" t="str">
        <f t="shared" si="123"/>
        <v>5.328</v>
      </c>
      <c r="AQ608" s="89" t="str">
        <f t="shared" si="124"/>
        <v>3001</v>
      </c>
      <c r="AR608" s="89" t="str">
        <f t="shared" si="125"/>
        <v>3321</v>
      </c>
      <c r="AS608" s="89" t="str">
        <f t="shared" si="126"/>
        <v>8.842</v>
      </c>
      <c r="AT608" s="89"/>
      <c r="AU608" s="99">
        <v>0.06</v>
      </c>
      <c r="AV608" s="99">
        <v>420</v>
      </c>
      <c r="AW608" s="99">
        <v>5.3280000000000003</v>
      </c>
      <c r="AX608" s="99">
        <v>3001.02</v>
      </c>
      <c r="AY608" s="99">
        <v>3320.7</v>
      </c>
      <c r="AZ608" s="99">
        <v>8.8422999999999998</v>
      </c>
      <c r="BA608" s="120" t="s">
        <v>9</v>
      </c>
      <c r="BB608" s="4">
        <v>608</v>
      </c>
      <c r="BC608" s="4">
        <v>0.06</v>
      </c>
    </row>
    <row r="609" spans="2:55">
      <c r="B609">
        <v>608</v>
      </c>
      <c r="C609" s="5">
        <f t="shared" si="115"/>
        <v>0.06</v>
      </c>
      <c r="D609" s="5">
        <f t="shared" si="116"/>
        <v>430</v>
      </c>
      <c r="E609" s="5" t="str">
        <f t="shared" si="117"/>
        <v>5.405</v>
      </c>
      <c r="F609" s="5" t="str">
        <f t="shared" si="118"/>
        <v>3017</v>
      </c>
      <c r="G609" s="5" t="str">
        <f t="shared" si="119"/>
        <v>3342</v>
      </c>
      <c r="H609" s="5" t="str">
        <f t="shared" si="120"/>
        <v>8.872</v>
      </c>
      <c r="I609" s="4" t="s">
        <v>9</v>
      </c>
      <c r="AN609" s="89" t="str">
        <f t="shared" si="121"/>
        <v>0.06000</v>
      </c>
      <c r="AO609" s="89" t="str">
        <f t="shared" si="122"/>
        <v>430.0</v>
      </c>
      <c r="AP609" s="89" t="str">
        <f t="shared" si="123"/>
        <v>5.405</v>
      </c>
      <c r="AQ609" s="89" t="str">
        <f t="shared" si="124"/>
        <v>3017</v>
      </c>
      <c r="AR609" s="89" t="str">
        <f t="shared" si="125"/>
        <v>3342</v>
      </c>
      <c r="AS609" s="89" t="str">
        <f t="shared" si="126"/>
        <v>8.872</v>
      </c>
      <c r="AT609" s="89"/>
      <c r="AU609" s="99">
        <v>0.06</v>
      </c>
      <c r="AV609" s="99">
        <v>430</v>
      </c>
      <c r="AW609" s="99">
        <v>5.4051</v>
      </c>
      <c r="AX609" s="99">
        <v>3017.194</v>
      </c>
      <c r="AY609" s="99">
        <v>3341.5</v>
      </c>
      <c r="AZ609" s="99">
        <v>8.8720999999999997</v>
      </c>
      <c r="BA609" s="120" t="s">
        <v>9</v>
      </c>
      <c r="BB609" s="4">
        <v>609</v>
      </c>
      <c r="BC609" s="4">
        <v>0.06</v>
      </c>
    </row>
    <row r="610" spans="2:55">
      <c r="B610">
        <v>609</v>
      </c>
      <c r="C610" s="5">
        <f t="shared" si="115"/>
        <v>0.06</v>
      </c>
      <c r="D610" s="5">
        <f t="shared" si="116"/>
        <v>440</v>
      </c>
      <c r="E610" s="5" t="str">
        <f t="shared" si="117"/>
        <v>5.482</v>
      </c>
      <c r="F610" s="5" t="str">
        <f t="shared" si="118"/>
        <v>3033</v>
      </c>
      <c r="G610" s="5" t="str">
        <f t="shared" si="119"/>
        <v>3362</v>
      </c>
      <c r="H610" s="5" t="str">
        <f t="shared" si="120"/>
        <v>8.902</v>
      </c>
      <c r="I610" s="4" t="s">
        <v>9</v>
      </c>
      <c r="AN610" s="89" t="str">
        <f t="shared" si="121"/>
        <v>0.06000</v>
      </c>
      <c r="AO610" s="89" t="str">
        <f t="shared" si="122"/>
        <v>440.0</v>
      </c>
      <c r="AP610" s="89" t="str">
        <f t="shared" si="123"/>
        <v>5.482</v>
      </c>
      <c r="AQ610" s="89" t="str">
        <f t="shared" si="124"/>
        <v>3033</v>
      </c>
      <c r="AR610" s="89" t="str">
        <f t="shared" si="125"/>
        <v>3362</v>
      </c>
      <c r="AS610" s="89" t="str">
        <f t="shared" si="126"/>
        <v>8.902</v>
      </c>
      <c r="AT610" s="89"/>
      <c r="AU610" s="99">
        <v>0.06</v>
      </c>
      <c r="AV610" s="99">
        <v>440</v>
      </c>
      <c r="AW610" s="99">
        <v>5.4821</v>
      </c>
      <c r="AX610" s="99">
        <v>3033.4740000000002</v>
      </c>
      <c r="AY610" s="99">
        <v>3362.4</v>
      </c>
      <c r="AZ610" s="99">
        <v>8.9016999999999999</v>
      </c>
      <c r="BA610" s="120" t="s">
        <v>9</v>
      </c>
      <c r="BB610" s="4">
        <v>610</v>
      </c>
      <c r="BC610" s="4">
        <v>0.06</v>
      </c>
    </row>
    <row r="611" spans="2:55">
      <c r="B611">
        <v>610</v>
      </c>
      <c r="C611" s="5">
        <f t="shared" si="115"/>
        <v>0.06</v>
      </c>
      <c r="D611" s="5">
        <f t="shared" si="116"/>
        <v>450</v>
      </c>
      <c r="E611" s="5" t="str">
        <f t="shared" si="117"/>
        <v>5.559</v>
      </c>
      <c r="F611" s="5" t="str">
        <f t="shared" si="118"/>
        <v>3050.</v>
      </c>
      <c r="G611" s="5" t="str">
        <f t="shared" si="119"/>
        <v>3383</v>
      </c>
      <c r="H611" s="5" t="str">
        <f t="shared" si="120"/>
        <v>8.931</v>
      </c>
      <c r="I611" s="4" t="s">
        <v>9</v>
      </c>
      <c r="AN611" s="89" t="str">
        <f t="shared" si="121"/>
        <v>0.06000</v>
      </c>
      <c r="AO611" s="89" t="str">
        <f t="shared" si="122"/>
        <v>450.0</v>
      </c>
      <c r="AP611" s="89" t="str">
        <f t="shared" si="123"/>
        <v>5.559</v>
      </c>
      <c r="AQ611" s="89" t="str">
        <f t="shared" si="124"/>
        <v>3050.</v>
      </c>
      <c r="AR611" s="89" t="str">
        <f t="shared" si="125"/>
        <v>3383</v>
      </c>
      <c r="AS611" s="89" t="str">
        <f t="shared" si="126"/>
        <v>8.931</v>
      </c>
      <c r="AT611" s="89"/>
      <c r="AU611" s="99">
        <v>0.06</v>
      </c>
      <c r="AV611" s="99">
        <v>450</v>
      </c>
      <c r="AW611" s="99">
        <v>5.5591999999999997</v>
      </c>
      <c r="AX611" s="99">
        <v>3049.748</v>
      </c>
      <c r="AY611" s="99">
        <v>3383.3</v>
      </c>
      <c r="AZ611" s="99">
        <v>8.9307999999999996</v>
      </c>
      <c r="BA611" s="120" t="s">
        <v>9</v>
      </c>
      <c r="BB611" s="4">
        <v>611</v>
      </c>
      <c r="BC611" s="4">
        <v>0.06</v>
      </c>
    </row>
    <row r="612" spans="2:55">
      <c r="B612">
        <v>611</v>
      </c>
      <c r="C612" s="5">
        <f t="shared" si="115"/>
        <v>0.06</v>
      </c>
      <c r="D612" s="5">
        <f t="shared" si="116"/>
        <v>460</v>
      </c>
      <c r="E612" s="5" t="str">
        <f t="shared" si="117"/>
        <v>5.636</v>
      </c>
      <c r="F612" s="5" t="str">
        <f t="shared" si="118"/>
        <v>3066</v>
      </c>
      <c r="G612" s="5" t="str">
        <f t="shared" si="119"/>
        <v>3404</v>
      </c>
      <c r="H612" s="5" t="str">
        <f t="shared" si="120"/>
        <v>8.960</v>
      </c>
      <c r="I612" s="4" t="s">
        <v>9</v>
      </c>
      <c r="AN612" s="89" t="str">
        <f t="shared" si="121"/>
        <v>0.06000</v>
      </c>
      <c r="AO612" s="89" t="str">
        <f t="shared" si="122"/>
        <v>460.0</v>
      </c>
      <c r="AP612" s="89" t="str">
        <f t="shared" si="123"/>
        <v>5.636</v>
      </c>
      <c r="AQ612" s="89" t="str">
        <f t="shared" si="124"/>
        <v>3066</v>
      </c>
      <c r="AR612" s="89" t="str">
        <f t="shared" si="125"/>
        <v>3404</v>
      </c>
      <c r="AS612" s="89" t="str">
        <f t="shared" si="126"/>
        <v>8.960</v>
      </c>
      <c r="AT612" s="89"/>
      <c r="AU612" s="99">
        <v>0.06</v>
      </c>
      <c r="AV612" s="99">
        <v>460</v>
      </c>
      <c r="AW612" s="99">
        <v>5.6361999999999997</v>
      </c>
      <c r="AX612" s="99">
        <v>3066.2280000000001</v>
      </c>
      <c r="AY612" s="99">
        <v>3404.4</v>
      </c>
      <c r="AZ612" s="99">
        <v>8.9596999999999998</v>
      </c>
      <c r="BA612" s="120" t="s">
        <v>9</v>
      </c>
      <c r="BB612" s="4">
        <v>612</v>
      </c>
      <c r="BC612" s="4">
        <v>0.06</v>
      </c>
    </row>
    <row r="613" spans="2:55">
      <c r="B613">
        <v>612</v>
      </c>
      <c r="C613" s="5">
        <f t="shared" si="115"/>
        <v>0.06</v>
      </c>
      <c r="D613" s="5">
        <f t="shared" si="116"/>
        <v>470</v>
      </c>
      <c r="E613" s="5" t="str">
        <f t="shared" si="117"/>
        <v>5.713</v>
      </c>
      <c r="F613" s="5" t="str">
        <f t="shared" si="118"/>
        <v>3083</v>
      </c>
      <c r="G613" s="5" t="str">
        <f t="shared" si="119"/>
        <v>3426</v>
      </c>
      <c r="H613" s="5" t="str">
        <f t="shared" si="120"/>
        <v>8.988</v>
      </c>
      <c r="I613" s="4" t="s">
        <v>9</v>
      </c>
      <c r="AN613" s="89" t="str">
        <f t="shared" si="121"/>
        <v>0.06000</v>
      </c>
      <c r="AO613" s="89" t="str">
        <f t="shared" si="122"/>
        <v>470.0</v>
      </c>
      <c r="AP613" s="89" t="str">
        <f t="shared" si="123"/>
        <v>5.713</v>
      </c>
      <c r="AQ613" s="89" t="str">
        <f t="shared" si="124"/>
        <v>3083</v>
      </c>
      <c r="AR613" s="89" t="str">
        <f t="shared" si="125"/>
        <v>3426</v>
      </c>
      <c r="AS613" s="89" t="str">
        <f t="shared" si="126"/>
        <v>8.988</v>
      </c>
      <c r="AT613" s="89"/>
      <c r="AU613" s="99">
        <v>0.06</v>
      </c>
      <c r="AV613" s="99">
        <v>470</v>
      </c>
      <c r="AW613" s="99">
        <v>5.7133000000000003</v>
      </c>
      <c r="AX613" s="99">
        <v>3082.7020000000002</v>
      </c>
      <c r="AY613" s="99">
        <v>3425.5</v>
      </c>
      <c r="AZ613" s="99">
        <v>8.9883000000000006</v>
      </c>
      <c r="BA613" s="120" t="s">
        <v>9</v>
      </c>
      <c r="BB613" s="4">
        <v>613</v>
      </c>
      <c r="BC613" s="4">
        <v>0.06</v>
      </c>
    </row>
    <row r="614" spans="2:55">
      <c r="B614">
        <v>613</v>
      </c>
      <c r="C614" s="5">
        <f t="shared" si="115"/>
        <v>0.06</v>
      </c>
      <c r="D614" s="5">
        <f t="shared" si="116"/>
        <v>480</v>
      </c>
      <c r="E614" s="5" t="str">
        <f t="shared" si="117"/>
        <v>5.790</v>
      </c>
      <c r="F614" s="5" t="str">
        <f t="shared" si="118"/>
        <v>3099</v>
      </c>
      <c r="G614" s="5" t="str">
        <f t="shared" si="119"/>
        <v>3447</v>
      </c>
      <c r="H614" s="5" t="str">
        <f t="shared" si="120"/>
        <v>9.017</v>
      </c>
      <c r="I614" s="4" t="s">
        <v>9</v>
      </c>
      <c r="AN614" s="89" t="str">
        <f t="shared" si="121"/>
        <v>0.06000</v>
      </c>
      <c r="AO614" s="89" t="str">
        <f t="shared" si="122"/>
        <v>480.0</v>
      </c>
      <c r="AP614" s="89" t="str">
        <f t="shared" si="123"/>
        <v>5.790</v>
      </c>
      <c r="AQ614" s="89" t="str">
        <f t="shared" si="124"/>
        <v>3099</v>
      </c>
      <c r="AR614" s="89" t="str">
        <f t="shared" si="125"/>
        <v>3447</v>
      </c>
      <c r="AS614" s="89" t="str">
        <f t="shared" si="126"/>
        <v>9.017</v>
      </c>
      <c r="AT614" s="89"/>
      <c r="AU614" s="99">
        <v>0.06</v>
      </c>
      <c r="AV614" s="99">
        <v>480</v>
      </c>
      <c r="AW614" s="99">
        <v>5.7903000000000002</v>
      </c>
      <c r="AX614" s="99">
        <v>3099.1819999999998</v>
      </c>
      <c r="AY614" s="99">
        <v>3446.6</v>
      </c>
      <c r="AZ614" s="99">
        <v>9.0166000000000004</v>
      </c>
      <c r="BA614" s="120" t="s">
        <v>9</v>
      </c>
      <c r="BB614" s="4">
        <v>614</v>
      </c>
      <c r="BC614" s="4">
        <v>0.06</v>
      </c>
    </row>
    <row r="615" spans="2:55">
      <c r="B615">
        <v>614</v>
      </c>
      <c r="C615" s="5">
        <f t="shared" si="115"/>
        <v>0.06</v>
      </c>
      <c r="D615" s="5">
        <f t="shared" si="116"/>
        <v>490</v>
      </c>
      <c r="E615" s="5" t="str">
        <f t="shared" si="117"/>
        <v>5.867</v>
      </c>
      <c r="F615" s="5" t="str">
        <f t="shared" si="118"/>
        <v>3116</v>
      </c>
      <c r="G615" s="5" t="str">
        <f t="shared" si="119"/>
        <v>3468</v>
      </c>
      <c r="H615" s="5" t="str">
        <f t="shared" si="120"/>
        <v>9.045</v>
      </c>
      <c r="I615" s="4" t="s">
        <v>9</v>
      </c>
      <c r="AN615" s="89" t="str">
        <f t="shared" si="121"/>
        <v>0.06000</v>
      </c>
      <c r="AO615" s="89" t="str">
        <f t="shared" si="122"/>
        <v>490.0</v>
      </c>
      <c r="AP615" s="89" t="str">
        <f t="shared" si="123"/>
        <v>5.867</v>
      </c>
      <c r="AQ615" s="89" t="str">
        <f t="shared" si="124"/>
        <v>3116</v>
      </c>
      <c r="AR615" s="89" t="str">
        <f t="shared" si="125"/>
        <v>3468</v>
      </c>
      <c r="AS615" s="89" t="str">
        <f t="shared" si="126"/>
        <v>9.045</v>
      </c>
      <c r="AT615" s="89"/>
      <c r="AU615" s="99">
        <v>0.06</v>
      </c>
      <c r="AV615" s="99">
        <v>490</v>
      </c>
      <c r="AW615" s="99">
        <v>5.8673000000000002</v>
      </c>
      <c r="AX615" s="99">
        <v>3115.8620000000001</v>
      </c>
      <c r="AY615" s="99">
        <v>3467.9</v>
      </c>
      <c r="AZ615" s="99">
        <v>9.0446000000000009</v>
      </c>
      <c r="BA615" s="120" t="s">
        <v>9</v>
      </c>
      <c r="BB615" s="4">
        <v>615</v>
      </c>
      <c r="BC615" s="4">
        <v>0.06</v>
      </c>
    </row>
    <row r="616" spans="2:55">
      <c r="B616">
        <v>615</v>
      </c>
      <c r="C616" s="5">
        <f t="shared" si="115"/>
        <v>0.06</v>
      </c>
      <c r="D616" s="5">
        <f t="shared" si="116"/>
        <v>500</v>
      </c>
      <c r="E616" s="5" t="str">
        <f t="shared" si="117"/>
        <v>5.944</v>
      </c>
      <c r="F616" s="5" t="str">
        <f t="shared" si="118"/>
        <v>3133</v>
      </c>
      <c r="G616" s="5" t="str">
        <f t="shared" si="119"/>
        <v>3489</v>
      </c>
      <c r="H616" s="5" t="str">
        <f t="shared" si="120"/>
        <v>9.072</v>
      </c>
      <c r="I616" s="4" t="s">
        <v>9</v>
      </c>
      <c r="AN616" s="89" t="str">
        <f t="shared" si="121"/>
        <v>0.06000</v>
      </c>
      <c r="AO616" s="89" t="str">
        <f t="shared" si="122"/>
        <v>500.0</v>
      </c>
      <c r="AP616" s="89" t="str">
        <f t="shared" si="123"/>
        <v>5.944</v>
      </c>
      <c r="AQ616" s="89" t="str">
        <f t="shared" si="124"/>
        <v>3133</v>
      </c>
      <c r="AR616" s="89" t="str">
        <f t="shared" si="125"/>
        <v>3489</v>
      </c>
      <c r="AS616" s="89" t="str">
        <f t="shared" si="126"/>
        <v>9.072</v>
      </c>
      <c r="AT616" s="89"/>
      <c r="AU616" s="99">
        <v>0.06</v>
      </c>
      <c r="AV616" s="99">
        <v>500</v>
      </c>
      <c r="AW616" s="99">
        <v>5.9443999999999999</v>
      </c>
      <c r="AX616" s="99">
        <v>3132.5360000000001</v>
      </c>
      <c r="AY616" s="99">
        <v>3489.2</v>
      </c>
      <c r="AZ616" s="99">
        <v>9.0723000000000003</v>
      </c>
      <c r="BA616" s="120" t="s">
        <v>9</v>
      </c>
      <c r="BB616" s="4">
        <v>616</v>
      </c>
      <c r="BC616" s="4">
        <v>0.06</v>
      </c>
    </row>
    <row r="617" spans="2:55">
      <c r="B617">
        <v>616</v>
      </c>
      <c r="C617" s="5">
        <f t="shared" si="115"/>
        <v>0.06</v>
      </c>
      <c r="D617" s="5">
        <f t="shared" si="116"/>
        <v>520</v>
      </c>
      <c r="E617" s="5" t="str">
        <f t="shared" si="117"/>
        <v>6.098</v>
      </c>
      <c r="F617" s="5" t="str">
        <f t="shared" si="118"/>
        <v>3166</v>
      </c>
      <c r="G617" s="5" t="str">
        <f t="shared" si="119"/>
        <v>3532</v>
      </c>
      <c r="H617" s="5" t="str">
        <f t="shared" si="120"/>
        <v>9.127</v>
      </c>
      <c r="I617" s="4" t="s">
        <v>9</v>
      </c>
      <c r="AN617" s="89" t="str">
        <f t="shared" si="121"/>
        <v>0.06000</v>
      </c>
      <c r="AO617" s="89" t="str">
        <f t="shared" si="122"/>
        <v>520.0</v>
      </c>
      <c r="AP617" s="89" t="str">
        <f t="shared" si="123"/>
        <v>6.098</v>
      </c>
      <c r="AQ617" s="89" t="str">
        <f t="shared" si="124"/>
        <v>3166</v>
      </c>
      <c r="AR617" s="89" t="str">
        <f t="shared" si="125"/>
        <v>3532</v>
      </c>
      <c r="AS617" s="89" t="str">
        <f t="shared" si="126"/>
        <v>9.127</v>
      </c>
      <c r="AT617" s="89"/>
      <c r="AU617" s="99">
        <v>0.06</v>
      </c>
      <c r="AV617" s="99">
        <v>520</v>
      </c>
      <c r="AW617" s="99">
        <v>6.0983999999999998</v>
      </c>
      <c r="AX617" s="99">
        <v>3166.096</v>
      </c>
      <c r="AY617" s="99">
        <v>3532</v>
      </c>
      <c r="AZ617" s="99">
        <v>9.1270000000000007</v>
      </c>
      <c r="BA617" s="120" t="s">
        <v>9</v>
      </c>
      <c r="BB617" s="4">
        <v>617</v>
      </c>
      <c r="BC617" s="4">
        <v>0.06</v>
      </c>
    </row>
    <row r="618" spans="2:55">
      <c r="B618">
        <v>617</v>
      </c>
      <c r="C618" s="5">
        <f t="shared" si="115"/>
        <v>0.06</v>
      </c>
      <c r="D618" s="5">
        <f t="shared" si="116"/>
        <v>540</v>
      </c>
      <c r="E618" s="5" t="str">
        <f t="shared" si="117"/>
        <v>6.252</v>
      </c>
      <c r="F618" s="5" t="str">
        <f t="shared" si="118"/>
        <v>3200.</v>
      </c>
      <c r="G618" s="5" t="str">
        <f t="shared" si="119"/>
        <v>3575</v>
      </c>
      <c r="H618" s="5" t="str">
        <f t="shared" si="120"/>
        <v>9.181</v>
      </c>
      <c r="I618" s="4" t="s">
        <v>9</v>
      </c>
      <c r="AN618" s="89" t="str">
        <f t="shared" si="121"/>
        <v>0.06000</v>
      </c>
      <c r="AO618" s="89" t="str">
        <f t="shared" si="122"/>
        <v>540.0</v>
      </c>
      <c r="AP618" s="89" t="str">
        <f t="shared" si="123"/>
        <v>6.252</v>
      </c>
      <c r="AQ618" s="89" t="str">
        <f t="shared" si="124"/>
        <v>3200.</v>
      </c>
      <c r="AR618" s="89" t="str">
        <f t="shared" si="125"/>
        <v>3575</v>
      </c>
      <c r="AS618" s="89" t="str">
        <f t="shared" si="126"/>
        <v>9.181</v>
      </c>
      <c r="AT618" s="89"/>
      <c r="AU618" s="99">
        <v>0.06</v>
      </c>
      <c r="AV618" s="99">
        <v>540</v>
      </c>
      <c r="AW618" s="99">
        <v>6.2523999999999997</v>
      </c>
      <c r="AX618" s="99">
        <v>3199.8559999999998</v>
      </c>
      <c r="AY618" s="99">
        <v>3575</v>
      </c>
      <c r="AZ618" s="99">
        <v>9.1806000000000001</v>
      </c>
      <c r="BA618" s="120" t="s">
        <v>9</v>
      </c>
      <c r="BB618" s="4">
        <v>618</v>
      </c>
      <c r="BC618" s="4">
        <v>0.06</v>
      </c>
    </row>
    <row r="619" spans="2:55">
      <c r="B619">
        <v>618</v>
      </c>
      <c r="C619" s="5">
        <f t="shared" si="115"/>
        <v>0.06</v>
      </c>
      <c r="D619" s="5">
        <f t="shared" si="116"/>
        <v>560</v>
      </c>
      <c r="E619" s="5" t="str">
        <f t="shared" si="117"/>
        <v>6.406</v>
      </c>
      <c r="F619" s="5" t="str">
        <f t="shared" si="118"/>
        <v>3234</v>
      </c>
      <c r="G619" s="5" t="str">
        <f t="shared" si="119"/>
        <v>3618</v>
      </c>
      <c r="H619" s="5" t="str">
        <f t="shared" si="120"/>
        <v>9.233</v>
      </c>
      <c r="I619" s="4" t="s">
        <v>9</v>
      </c>
      <c r="AN619" s="89" t="str">
        <f t="shared" si="121"/>
        <v>0.06000</v>
      </c>
      <c r="AO619" s="89" t="str">
        <f t="shared" si="122"/>
        <v>560.0</v>
      </c>
      <c r="AP619" s="89" t="str">
        <f t="shared" si="123"/>
        <v>6.406</v>
      </c>
      <c r="AQ619" s="89" t="str">
        <f t="shared" si="124"/>
        <v>3234</v>
      </c>
      <c r="AR619" s="89" t="str">
        <f t="shared" si="125"/>
        <v>3618</v>
      </c>
      <c r="AS619" s="89" t="str">
        <f t="shared" si="126"/>
        <v>9.233</v>
      </c>
      <c r="AT619" s="89"/>
      <c r="AU619" s="99">
        <v>0.06</v>
      </c>
      <c r="AV619" s="99">
        <v>560</v>
      </c>
      <c r="AW619" s="99">
        <v>6.4063999999999997</v>
      </c>
      <c r="AX619" s="99">
        <v>3234.0160000000001</v>
      </c>
      <c r="AY619" s="99">
        <v>3618.4</v>
      </c>
      <c r="AZ619" s="99">
        <v>9.2332000000000001</v>
      </c>
      <c r="BA619" s="120" t="s">
        <v>9</v>
      </c>
      <c r="BB619" s="4">
        <v>619</v>
      </c>
      <c r="BC619" s="4">
        <v>0.06</v>
      </c>
    </row>
    <row r="620" spans="2:55">
      <c r="B620">
        <v>619</v>
      </c>
      <c r="C620" s="5">
        <f t="shared" si="115"/>
        <v>0.06</v>
      </c>
      <c r="D620" s="5">
        <f t="shared" si="116"/>
        <v>580</v>
      </c>
      <c r="E620" s="5" t="str">
        <f t="shared" si="117"/>
        <v>6.560</v>
      </c>
      <c r="F620" s="5" t="str">
        <f t="shared" si="118"/>
        <v>3268</v>
      </c>
      <c r="G620" s="5" t="str">
        <f t="shared" si="119"/>
        <v>3662</v>
      </c>
      <c r="H620" s="5" t="str">
        <f t="shared" si="120"/>
        <v>9.285</v>
      </c>
      <c r="I620" s="4" t="s">
        <v>9</v>
      </c>
      <c r="AN620" s="89" t="str">
        <f t="shared" si="121"/>
        <v>0.06000</v>
      </c>
      <c r="AO620" s="89" t="str">
        <f t="shared" si="122"/>
        <v>580.0</v>
      </c>
      <c r="AP620" s="89" t="str">
        <f t="shared" si="123"/>
        <v>6.560</v>
      </c>
      <c r="AQ620" s="89" t="str">
        <f t="shared" si="124"/>
        <v>3268</v>
      </c>
      <c r="AR620" s="89" t="str">
        <f t="shared" si="125"/>
        <v>3662</v>
      </c>
      <c r="AS620" s="89" t="str">
        <f t="shared" si="126"/>
        <v>9.285</v>
      </c>
      <c r="AT620" s="89"/>
      <c r="AU620" s="99">
        <v>0.06</v>
      </c>
      <c r="AV620" s="99">
        <v>580</v>
      </c>
      <c r="AW620" s="99">
        <v>6.5603999999999996</v>
      </c>
      <c r="AX620" s="99">
        <v>3268.3760000000002</v>
      </c>
      <c r="AY620" s="99">
        <v>3662</v>
      </c>
      <c r="AZ620" s="99">
        <v>9.2850000000000001</v>
      </c>
      <c r="BA620" s="120" t="s">
        <v>9</v>
      </c>
      <c r="BB620" s="4">
        <v>620</v>
      </c>
      <c r="BC620" s="4">
        <v>0.06</v>
      </c>
    </row>
    <row r="621" spans="2:55">
      <c r="B621">
        <v>620</v>
      </c>
      <c r="C621" s="5">
        <f t="shared" si="115"/>
        <v>0.06</v>
      </c>
      <c r="D621" s="5">
        <f t="shared" si="116"/>
        <v>600</v>
      </c>
      <c r="E621" s="5" t="str">
        <f t="shared" si="117"/>
        <v>6.714</v>
      </c>
      <c r="F621" s="5" t="str">
        <f t="shared" si="118"/>
        <v>3303</v>
      </c>
      <c r="G621" s="5" t="str">
        <f t="shared" si="119"/>
        <v>3706</v>
      </c>
      <c r="H621" s="5" t="str">
        <f t="shared" si="120"/>
        <v>9.336</v>
      </c>
      <c r="I621" s="4" t="s">
        <v>9</v>
      </c>
      <c r="AN621" s="89" t="str">
        <f t="shared" si="121"/>
        <v>0.06000</v>
      </c>
      <c r="AO621" s="89" t="str">
        <f t="shared" si="122"/>
        <v>600.0</v>
      </c>
      <c r="AP621" s="89" t="str">
        <f t="shared" si="123"/>
        <v>6.714</v>
      </c>
      <c r="AQ621" s="89" t="str">
        <f t="shared" si="124"/>
        <v>3303</v>
      </c>
      <c r="AR621" s="89" t="str">
        <f t="shared" si="125"/>
        <v>3706</v>
      </c>
      <c r="AS621" s="89" t="str">
        <f t="shared" si="126"/>
        <v>9.336</v>
      </c>
      <c r="AT621" s="89"/>
      <c r="AU621" s="99">
        <v>0.06</v>
      </c>
      <c r="AV621" s="99">
        <v>600</v>
      </c>
      <c r="AW621" s="99">
        <v>6.7143999999999995</v>
      </c>
      <c r="AX621" s="99">
        <v>3303.0360000000001</v>
      </c>
      <c r="AY621" s="99">
        <v>3705.9</v>
      </c>
      <c r="AZ621" s="99">
        <v>9.3358000000000008</v>
      </c>
      <c r="BA621" s="120" t="s">
        <v>9</v>
      </c>
      <c r="BB621" s="4">
        <v>621</v>
      </c>
      <c r="BC621" s="4">
        <v>0.06</v>
      </c>
    </row>
    <row r="622" spans="2:55">
      <c r="B622">
        <v>621</v>
      </c>
      <c r="C622" s="5">
        <f t="shared" si="115"/>
        <v>0.06</v>
      </c>
      <c r="D622" s="5">
        <f t="shared" si="116"/>
        <v>620</v>
      </c>
      <c r="E622" s="5" t="str">
        <f t="shared" si="117"/>
        <v>6.868</v>
      </c>
      <c r="F622" s="5" t="str">
        <f t="shared" si="118"/>
        <v>3338</v>
      </c>
      <c r="G622" s="5" t="str">
        <f t="shared" si="119"/>
        <v>3750.</v>
      </c>
      <c r="H622" s="5" t="str">
        <f t="shared" si="120"/>
        <v>9.386</v>
      </c>
      <c r="I622" s="4" t="s">
        <v>9</v>
      </c>
      <c r="AN622" s="89" t="str">
        <f t="shared" si="121"/>
        <v>0.06000</v>
      </c>
      <c r="AO622" s="89" t="str">
        <f t="shared" si="122"/>
        <v>620.0</v>
      </c>
      <c r="AP622" s="89" t="str">
        <f t="shared" si="123"/>
        <v>6.868</v>
      </c>
      <c r="AQ622" s="89" t="str">
        <f t="shared" si="124"/>
        <v>3338</v>
      </c>
      <c r="AR622" s="89" t="str">
        <f t="shared" si="125"/>
        <v>3750.</v>
      </c>
      <c r="AS622" s="89" t="str">
        <f t="shared" si="126"/>
        <v>9.386</v>
      </c>
      <c r="AT622" s="89"/>
      <c r="AU622" s="99">
        <v>0.06</v>
      </c>
      <c r="AV622" s="99">
        <v>620</v>
      </c>
      <c r="AW622" s="99">
        <v>6.8683999999999994</v>
      </c>
      <c r="AX622" s="99">
        <v>3337.9960000000001</v>
      </c>
      <c r="AY622" s="99">
        <v>3750.1</v>
      </c>
      <c r="AZ622" s="99">
        <v>9.3858999999999995</v>
      </c>
      <c r="BA622" s="120" t="s">
        <v>9</v>
      </c>
      <c r="BB622" s="4">
        <v>622</v>
      </c>
      <c r="BC622" s="4">
        <v>0.06</v>
      </c>
    </row>
    <row r="623" spans="2:55">
      <c r="B623">
        <v>622</v>
      </c>
      <c r="C623" s="5">
        <f t="shared" si="115"/>
        <v>0.06</v>
      </c>
      <c r="D623" s="5">
        <f t="shared" si="116"/>
        <v>640</v>
      </c>
      <c r="E623" s="5" t="str">
        <f t="shared" si="117"/>
        <v>7.022</v>
      </c>
      <c r="F623" s="5" t="str">
        <f t="shared" si="118"/>
        <v>3373</v>
      </c>
      <c r="G623" s="5" t="str">
        <f t="shared" si="119"/>
        <v>3795</v>
      </c>
      <c r="H623" s="5" t="str">
        <f t="shared" si="120"/>
        <v>9.435</v>
      </c>
      <c r="I623" s="4" t="s">
        <v>9</v>
      </c>
      <c r="AN623" s="89" t="str">
        <f t="shared" si="121"/>
        <v>0.06000</v>
      </c>
      <c r="AO623" s="89" t="str">
        <f t="shared" si="122"/>
        <v>640.0</v>
      </c>
      <c r="AP623" s="89" t="str">
        <f t="shared" si="123"/>
        <v>7.022</v>
      </c>
      <c r="AQ623" s="89" t="str">
        <f t="shared" si="124"/>
        <v>3373</v>
      </c>
      <c r="AR623" s="89" t="str">
        <f t="shared" si="125"/>
        <v>3795</v>
      </c>
      <c r="AS623" s="89" t="str">
        <f t="shared" si="126"/>
        <v>9.435</v>
      </c>
      <c r="AT623" s="89"/>
      <c r="AU623" s="99">
        <v>0.06</v>
      </c>
      <c r="AV623" s="99">
        <v>640</v>
      </c>
      <c r="AW623" s="99">
        <v>7.0223000000000004</v>
      </c>
      <c r="AX623" s="99">
        <v>3373.1619999999998</v>
      </c>
      <c r="AY623" s="99">
        <v>3794.5</v>
      </c>
      <c r="AZ623" s="99">
        <v>9.4351000000000003</v>
      </c>
      <c r="BA623" s="120" t="s">
        <v>9</v>
      </c>
      <c r="BB623" s="4">
        <v>623</v>
      </c>
      <c r="BC623" s="4">
        <v>0.06</v>
      </c>
    </row>
    <row r="624" spans="2:55">
      <c r="B624">
        <v>623</v>
      </c>
      <c r="C624" s="5">
        <f t="shared" si="115"/>
        <v>0.06</v>
      </c>
      <c r="D624" s="5">
        <f t="shared" si="116"/>
        <v>660</v>
      </c>
      <c r="E624" s="5" t="str">
        <f t="shared" si="117"/>
        <v>7.176</v>
      </c>
      <c r="F624" s="5" t="str">
        <f t="shared" si="118"/>
        <v>3409</v>
      </c>
      <c r="G624" s="5" t="str">
        <f t="shared" si="119"/>
        <v>3839</v>
      </c>
      <c r="H624" s="5" t="str">
        <f t="shared" si="120"/>
        <v>9.484</v>
      </c>
      <c r="I624" s="4" t="s">
        <v>9</v>
      </c>
      <c r="AN624" s="89" t="str">
        <f t="shared" si="121"/>
        <v>0.06000</v>
      </c>
      <c r="AO624" s="89" t="str">
        <f t="shared" si="122"/>
        <v>660.0</v>
      </c>
      <c r="AP624" s="89" t="str">
        <f t="shared" si="123"/>
        <v>7.176</v>
      </c>
      <c r="AQ624" s="89" t="str">
        <f t="shared" si="124"/>
        <v>3409</v>
      </c>
      <c r="AR624" s="89" t="str">
        <f t="shared" si="125"/>
        <v>3839</v>
      </c>
      <c r="AS624" s="89" t="str">
        <f t="shared" si="126"/>
        <v>9.484</v>
      </c>
      <c r="AT624" s="89"/>
      <c r="AU624" s="99">
        <v>0.06</v>
      </c>
      <c r="AV624" s="99">
        <v>660</v>
      </c>
      <c r="AW624" s="99">
        <v>7.1763000000000003</v>
      </c>
      <c r="AX624" s="99">
        <v>3408.7220000000002</v>
      </c>
      <c r="AY624" s="99">
        <v>3839.3</v>
      </c>
      <c r="AZ624" s="99">
        <v>9.4835999999999991</v>
      </c>
      <c r="BA624" s="120" t="s">
        <v>9</v>
      </c>
      <c r="BB624" s="4">
        <v>624</v>
      </c>
      <c r="BC624" s="4">
        <v>0.06</v>
      </c>
    </row>
    <row r="625" spans="2:55">
      <c r="B625">
        <v>624</v>
      </c>
      <c r="C625" s="5">
        <f t="shared" si="115"/>
        <v>0.06</v>
      </c>
      <c r="D625" s="5">
        <f t="shared" si="116"/>
        <v>680</v>
      </c>
      <c r="E625" s="5" t="str">
        <f t="shared" si="117"/>
        <v>7.330</v>
      </c>
      <c r="F625" s="5" t="str">
        <f t="shared" si="118"/>
        <v>3444</v>
      </c>
      <c r="G625" s="5" t="str">
        <f t="shared" si="119"/>
        <v>3884</v>
      </c>
      <c r="H625" s="5" t="str">
        <f t="shared" si="120"/>
        <v>9.531</v>
      </c>
      <c r="I625" s="4" t="s">
        <v>9</v>
      </c>
      <c r="AN625" s="89" t="str">
        <f t="shared" si="121"/>
        <v>0.06000</v>
      </c>
      <c r="AO625" s="89" t="str">
        <f t="shared" si="122"/>
        <v>680.0</v>
      </c>
      <c r="AP625" s="89" t="str">
        <f t="shared" si="123"/>
        <v>7.330</v>
      </c>
      <c r="AQ625" s="89" t="str">
        <f t="shared" si="124"/>
        <v>3444</v>
      </c>
      <c r="AR625" s="89" t="str">
        <f t="shared" si="125"/>
        <v>3884</v>
      </c>
      <c r="AS625" s="89" t="str">
        <f t="shared" si="126"/>
        <v>9.531</v>
      </c>
      <c r="AT625" s="89"/>
      <c r="AU625" s="99">
        <v>0.06</v>
      </c>
      <c r="AV625" s="99">
        <v>680</v>
      </c>
      <c r="AW625" s="99">
        <v>7.3301999999999996</v>
      </c>
      <c r="AX625" s="99">
        <v>3444.4880000000003</v>
      </c>
      <c r="AY625" s="99">
        <v>3884.3</v>
      </c>
      <c r="AZ625" s="99">
        <v>9.5312999999999999</v>
      </c>
      <c r="BA625" s="120" t="s">
        <v>9</v>
      </c>
      <c r="BB625" s="4">
        <v>625</v>
      </c>
      <c r="BC625" s="4">
        <v>0.06</v>
      </c>
    </row>
    <row r="626" spans="2:55">
      <c r="B626">
        <v>625</v>
      </c>
      <c r="C626" s="5">
        <f t="shared" si="115"/>
        <v>0.06</v>
      </c>
      <c r="D626" s="5">
        <f t="shared" si="116"/>
        <v>700</v>
      </c>
      <c r="E626" s="5" t="str">
        <f t="shared" si="117"/>
        <v>7.484</v>
      </c>
      <c r="F626" s="5" t="str">
        <f t="shared" si="118"/>
        <v>3481</v>
      </c>
      <c r="G626" s="5" t="str">
        <f t="shared" si="119"/>
        <v>3930.</v>
      </c>
      <c r="H626" s="5" t="str">
        <f t="shared" si="120"/>
        <v>9.578</v>
      </c>
      <c r="I626" s="4" t="s">
        <v>9</v>
      </c>
      <c r="AN626" s="89" t="str">
        <f t="shared" si="121"/>
        <v>0.06000</v>
      </c>
      <c r="AO626" s="89" t="str">
        <f t="shared" si="122"/>
        <v>700.0</v>
      </c>
      <c r="AP626" s="89" t="str">
        <f t="shared" si="123"/>
        <v>7.484</v>
      </c>
      <c r="AQ626" s="89" t="str">
        <f t="shared" si="124"/>
        <v>3481</v>
      </c>
      <c r="AR626" s="89" t="str">
        <f t="shared" si="125"/>
        <v>3930.</v>
      </c>
      <c r="AS626" s="89" t="str">
        <f t="shared" si="126"/>
        <v>9.578</v>
      </c>
      <c r="AT626" s="89"/>
      <c r="AU626" s="99">
        <v>0.06</v>
      </c>
      <c r="AV626" s="99">
        <v>700</v>
      </c>
      <c r="AW626" s="99">
        <v>7.4841000000000006</v>
      </c>
      <c r="AX626" s="99">
        <v>3480.5540000000001</v>
      </c>
      <c r="AY626" s="99">
        <v>3929.6</v>
      </c>
      <c r="AZ626" s="99">
        <v>9.5784000000000002</v>
      </c>
      <c r="BA626" s="120" t="s">
        <v>9</v>
      </c>
      <c r="BB626" s="4">
        <v>626</v>
      </c>
      <c r="BC626" s="4">
        <v>0.06</v>
      </c>
    </row>
    <row r="627" spans="2:55">
      <c r="B627">
        <v>626</v>
      </c>
      <c r="C627" s="5">
        <f t="shared" si="115"/>
        <v>0.06</v>
      </c>
      <c r="D627" s="5">
        <f t="shared" si="116"/>
        <v>720</v>
      </c>
      <c r="E627" s="5" t="str">
        <f t="shared" si="117"/>
        <v>7.638</v>
      </c>
      <c r="F627" s="5" t="str">
        <f t="shared" si="118"/>
        <v>3517</v>
      </c>
      <c r="G627" s="5" t="str">
        <f t="shared" si="119"/>
        <v>3975</v>
      </c>
      <c r="H627" s="5" t="str">
        <f t="shared" si="120"/>
        <v>9.625</v>
      </c>
      <c r="I627" s="4" t="s">
        <v>9</v>
      </c>
      <c r="AN627" s="89" t="str">
        <f t="shared" si="121"/>
        <v>0.06000</v>
      </c>
      <c r="AO627" s="89" t="str">
        <f t="shared" si="122"/>
        <v>720.0</v>
      </c>
      <c r="AP627" s="89" t="str">
        <f t="shared" si="123"/>
        <v>7.638</v>
      </c>
      <c r="AQ627" s="89" t="str">
        <f t="shared" si="124"/>
        <v>3517</v>
      </c>
      <c r="AR627" s="89" t="str">
        <f t="shared" si="125"/>
        <v>3975</v>
      </c>
      <c r="AS627" s="89" t="str">
        <f t="shared" si="126"/>
        <v>9.625</v>
      </c>
      <c r="AT627" s="89"/>
      <c r="AU627" s="99">
        <v>0.06</v>
      </c>
      <c r="AV627" s="99">
        <v>720</v>
      </c>
      <c r="AW627" s="99">
        <v>7.6381000000000006</v>
      </c>
      <c r="AX627" s="99">
        <v>3516.9139999999998</v>
      </c>
      <c r="AY627" s="99">
        <v>3975.2</v>
      </c>
      <c r="AZ627" s="99">
        <v>9.6247000000000007</v>
      </c>
      <c r="BA627" s="120" t="s">
        <v>9</v>
      </c>
      <c r="BB627" s="4">
        <v>627</v>
      </c>
      <c r="BC627" s="4">
        <v>0.06</v>
      </c>
    </row>
    <row r="628" spans="2:55">
      <c r="B628">
        <v>627</v>
      </c>
      <c r="C628" s="5">
        <f t="shared" si="115"/>
        <v>0.06</v>
      </c>
      <c r="D628" s="5">
        <f t="shared" si="116"/>
        <v>740</v>
      </c>
      <c r="E628" s="5" t="str">
        <f t="shared" si="117"/>
        <v>7.792</v>
      </c>
      <c r="F628" s="5" t="str">
        <f t="shared" si="118"/>
        <v>3554</v>
      </c>
      <c r="G628" s="5" t="str">
        <f t="shared" si="119"/>
        <v>4021</v>
      </c>
      <c r="H628" s="5" t="str">
        <f t="shared" si="120"/>
        <v>9.671</v>
      </c>
      <c r="I628" s="4" t="s">
        <v>9</v>
      </c>
      <c r="AN628" s="89" t="str">
        <f t="shared" si="121"/>
        <v>0.06000</v>
      </c>
      <c r="AO628" s="89" t="str">
        <f t="shared" si="122"/>
        <v>740.0</v>
      </c>
      <c r="AP628" s="89" t="str">
        <f t="shared" si="123"/>
        <v>7.792</v>
      </c>
      <c r="AQ628" s="89" t="str">
        <f t="shared" si="124"/>
        <v>3554</v>
      </c>
      <c r="AR628" s="89" t="str">
        <f t="shared" si="125"/>
        <v>4021</v>
      </c>
      <c r="AS628" s="89" t="str">
        <f t="shared" si="126"/>
        <v>9.671</v>
      </c>
      <c r="AT628" s="89"/>
      <c r="AU628" s="99">
        <v>0.06</v>
      </c>
      <c r="AV628" s="99">
        <v>740</v>
      </c>
      <c r="AW628" s="99">
        <v>7.7919999999999998</v>
      </c>
      <c r="AX628" s="99">
        <v>3553.58</v>
      </c>
      <c r="AY628" s="99">
        <v>4021.1</v>
      </c>
      <c r="AZ628" s="99">
        <v>9.6705000000000005</v>
      </c>
      <c r="BA628" s="120" t="s">
        <v>9</v>
      </c>
      <c r="BB628" s="4">
        <v>628</v>
      </c>
      <c r="BC628" s="4">
        <v>0.06</v>
      </c>
    </row>
    <row r="629" spans="2:55">
      <c r="B629">
        <v>628</v>
      </c>
      <c r="C629" s="5">
        <f t="shared" si="115"/>
        <v>0.06</v>
      </c>
      <c r="D629" s="5">
        <f t="shared" si="116"/>
        <v>760</v>
      </c>
      <c r="E629" s="5" t="str">
        <f t="shared" si="117"/>
        <v>7.946</v>
      </c>
      <c r="F629" s="5" t="str">
        <f t="shared" si="118"/>
        <v>3590.</v>
      </c>
      <c r="G629" s="5" t="str">
        <f t="shared" si="119"/>
        <v>4067</v>
      </c>
      <c r="H629" s="5" t="str">
        <f t="shared" si="120"/>
        <v>9.716</v>
      </c>
      <c r="I629" s="4" t="s">
        <v>9</v>
      </c>
      <c r="AN629" s="89" t="str">
        <f t="shared" si="121"/>
        <v>0.06000</v>
      </c>
      <c r="AO629" s="89" t="str">
        <f t="shared" si="122"/>
        <v>760.0</v>
      </c>
      <c r="AP629" s="89" t="str">
        <f t="shared" si="123"/>
        <v>7.946</v>
      </c>
      <c r="AQ629" s="89" t="str">
        <f t="shared" si="124"/>
        <v>3590.</v>
      </c>
      <c r="AR629" s="89" t="str">
        <f t="shared" si="125"/>
        <v>4067</v>
      </c>
      <c r="AS629" s="89" t="str">
        <f t="shared" si="126"/>
        <v>9.716</v>
      </c>
      <c r="AT629" s="89"/>
      <c r="AU629" s="99">
        <v>0.06</v>
      </c>
      <c r="AV629" s="99">
        <v>760</v>
      </c>
      <c r="AW629" s="99">
        <v>7.9459</v>
      </c>
      <c r="AX629" s="99">
        <v>3590.4459999999999</v>
      </c>
      <c r="AY629" s="99">
        <v>4067.2</v>
      </c>
      <c r="AZ629" s="99">
        <v>9.7156000000000002</v>
      </c>
      <c r="BA629" s="120" t="s">
        <v>9</v>
      </c>
      <c r="BB629" s="4">
        <v>629</v>
      </c>
      <c r="BC629" s="4">
        <v>0.06</v>
      </c>
    </row>
    <row r="630" spans="2:55">
      <c r="B630">
        <v>629</v>
      </c>
      <c r="C630" s="5">
        <f t="shared" si="115"/>
        <v>0.06</v>
      </c>
      <c r="D630" s="5">
        <f t="shared" si="116"/>
        <v>780</v>
      </c>
      <c r="E630" s="5" t="str">
        <f t="shared" si="117"/>
        <v>8.100</v>
      </c>
      <c r="F630" s="5" t="str">
        <f t="shared" si="118"/>
        <v>3628</v>
      </c>
      <c r="G630" s="5" t="str">
        <f t="shared" si="119"/>
        <v>4114</v>
      </c>
      <c r="H630" s="5" t="str">
        <f t="shared" si="120"/>
        <v>9.760</v>
      </c>
      <c r="I630" s="4" t="s">
        <v>9</v>
      </c>
      <c r="AN630" s="89" t="str">
        <f t="shared" si="121"/>
        <v>0.06000</v>
      </c>
      <c r="AO630" s="89" t="str">
        <f t="shared" si="122"/>
        <v>780.0</v>
      </c>
      <c r="AP630" s="89" t="str">
        <f t="shared" si="123"/>
        <v>8.100</v>
      </c>
      <c r="AQ630" s="89" t="str">
        <f t="shared" si="124"/>
        <v>3628</v>
      </c>
      <c r="AR630" s="89" t="str">
        <f t="shared" si="125"/>
        <v>4114</v>
      </c>
      <c r="AS630" s="89" t="str">
        <f t="shared" si="126"/>
        <v>9.760</v>
      </c>
      <c r="AT630" s="89"/>
      <c r="AU630" s="99">
        <v>0.06</v>
      </c>
      <c r="AV630" s="99">
        <v>780</v>
      </c>
      <c r="AW630" s="99">
        <v>8.0998000000000001</v>
      </c>
      <c r="AX630" s="99">
        <v>3627.712</v>
      </c>
      <c r="AY630" s="99">
        <v>4113.7</v>
      </c>
      <c r="AZ630" s="99">
        <v>9.7600999999999996</v>
      </c>
      <c r="BA630" s="120" t="s">
        <v>9</v>
      </c>
      <c r="BB630" s="4">
        <v>630</v>
      </c>
      <c r="BC630" s="4">
        <v>0.06</v>
      </c>
    </row>
    <row r="631" spans="2:55">
      <c r="B631">
        <v>630</v>
      </c>
      <c r="C631" s="5">
        <f t="shared" si="115"/>
        <v>0.06</v>
      </c>
      <c r="D631" s="5">
        <f t="shared" si="116"/>
        <v>800</v>
      </c>
      <c r="E631" s="5" t="str">
        <f t="shared" si="117"/>
        <v>8.254</v>
      </c>
      <c r="F631" s="5" t="str">
        <f t="shared" si="118"/>
        <v>3665</v>
      </c>
      <c r="G631" s="5" t="str">
        <f t="shared" si="119"/>
        <v>4160.</v>
      </c>
      <c r="H631" s="5" t="str">
        <f t="shared" si="120"/>
        <v>9.804</v>
      </c>
      <c r="I631" s="4" t="s">
        <v>9</v>
      </c>
      <c r="AN631" s="89" t="str">
        <f t="shared" si="121"/>
        <v>0.06000</v>
      </c>
      <c r="AO631" s="89" t="str">
        <f t="shared" si="122"/>
        <v>800.0</v>
      </c>
      <c r="AP631" s="89" t="str">
        <f t="shared" si="123"/>
        <v>8.254</v>
      </c>
      <c r="AQ631" s="89" t="str">
        <f t="shared" si="124"/>
        <v>3665</v>
      </c>
      <c r="AR631" s="89" t="str">
        <f t="shared" si="125"/>
        <v>4160.</v>
      </c>
      <c r="AS631" s="89" t="str">
        <f t="shared" si="126"/>
        <v>9.804</v>
      </c>
      <c r="AT631" s="89"/>
      <c r="AU631" s="99">
        <v>0.06</v>
      </c>
      <c r="AV631" s="99">
        <v>800</v>
      </c>
      <c r="AW631" s="99">
        <v>8.2537000000000003</v>
      </c>
      <c r="AX631" s="99">
        <v>3665.1779999999994</v>
      </c>
      <c r="AY631" s="99">
        <v>4160.3999999999996</v>
      </c>
      <c r="AZ631" s="99">
        <v>9.8040000000000003</v>
      </c>
      <c r="BA631" s="120" t="s">
        <v>9</v>
      </c>
      <c r="BB631" s="4">
        <v>631</v>
      </c>
      <c r="BC631" s="4">
        <v>0.06</v>
      </c>
    </row>
    <row r="632" spans="2:55">
      <c r="B632">
        <v>631</v>
      </c>
      <c r="C632" s="5">
        <f t="shared" si="115"/>
        <v>0.06</v>
      </c>
      <c r="D632" s="5">
        <f t="shared" si="116"/>
        <v>820</v>
      </c>
      <c r="E632" s="5" t="str">
        <f t="shared" si="117"/>
        <v>8.408</v>
      </c>
      <c r="F632" s="5" t="str">
        <f t="shared" si="118"/>
        <v>3703</v>
      </c>
      <c r="G632" s="5" t="str">
        <f t="shared" si="119"/>
        <v>4207</v>
      </c>
      <c r="H632" s="5" t="str">
        <f t="shared" si="120"/>
        <v>9.847</v>
      </c>
      <c r="I632" s="4" t="s">
        <v>9</v>
      </c>
      <c r="AN632" s="89" t="str">
        <f t="shared" si="121"/>
        <v>0.06000</v>
      </c>
      <c r="AO632" s="89" t="str">
        <f t="shared" si="122"/>
        <v>820.0</v>
      </c>
      <c r="AP632" s="89" t="str">
        <f t="shared" si="123"/>
        <v>8.408</v>
      </c>
      <c r="AQ632" s="89" t="str">
        <f t="shared" si="124"/>
        <v>3703</v>
      </c>
      <c r="AR632" s="89" t="str">
        <f t="shared" si="125"/>
        <v>4207</v>
      </c>
      <c r="AS632" s="89" t="str">
        <f t="shared" si="126"/>
        <v>9.847</v>
      </c>
      <c r="AT632" s="89"/>
      <c r="AU632" s="99">
        <v>0.06</v>
      </c>
      <c r="AV632" s="99">
        <v>820</v>
      </c>
      <c r="AW632" s="99">
        <v>8.4076000000000004</v>
      </c>
      <c r="AX632" s="99">
        <v>3702.9439999999995</v>
      </c>
      <c r="AY632" s="99">
        <v>4207.3999999999996</v>
      </c>
      <c r="AZ632" s="99">
        <v>9.8474000000000004</v>
      </c>
      <c r="BA632" s="120" t="s">
        <v>9</v>
      </c>
      <c r="BB632" s="4">
        <v>632</v>
      </c>
      <c r="BC632" s="4">
        <v>0.06</v>
      </c>
    </row>
    <row r="633" spans="2:55">
      <c r="B633">
        <v>632</v>
      </c>
      <c r="C633" s="5">
        <f t="shared" si="115"/>
        <v>0.06</v>
      </c>
      <c r="D633" s="5">
        <f t="shared" si="116"/>
        <v>840</v>
      </c>
      <c r="E633" s="5" t="str">
        <f t="shared" si="117"/>
        <v>8.562</v>
      </c>
      <c r="F633" s="5" t="str">
        <f t="shared" si="118"/>
        <v>3741</v>
      </c>
      <c r="G633" s="5" t="str">
        <f t="shared" si="119"/>
        <v>4255</v>
      </c>
      <c r="H633" s="5" t="str">
        <f t="shared" si="120"/>
        <v>9.890</v>
      </c>
      <c r="I633" s="4" t="s">
        <v>9</v>
      </c>
      <c r="AN633" s="89" t="str">
        <f t="shared" si="121"/>
        <v>0.06000</v>
      </c>
      <c r="AO633" s="89" t="str">
        <f t="shared" si="122"/>
        <v>840.0</v>
      </c>
      <c r="AP633" s="89" t="str">
        <f t="shared" si="123"/>
        <v>8.562</v>
      </c>
      <c r="AQ633" s="89" t="str">
        <f t="shared" si="124"/>
        <v>3741</v>
      </c>
      <c r="AR633" s="89" t="str">
        <f t="shared" si="125"/>
        <v>4255</v>
      </c>
      <c r="AS633" s="89" t="str">
        <f t="shared" si="126"/>
        <v>9.890</v>
      </c>
      <c r="AT633" s="89"/>
      <c r="AU633" s="99">
        <v>0.06</v>
      </c>
      <c r="AV633" s="99">
        <v>840</v>
      </c>
      <c r="AW633" s="99">
        <v>8.5615000000000006</v>
      </c>
      <c r="AX633" s="99">
        <v>3741.0099999999998</v>
      </c>
      <c r="AY633" s="99">
        <v>4254.7</v>
      </c>
      <c r="AZ633" s="99">
        <v>9.8902999999999999</v>
      </c>
      <c r="BA633" s="120" t="s">
        <v>9</v>
      </c>
      <c r="BB633" s="4">
        <v>633</v>
      </c>
      <c r="BC633" s="4">
        <v>0.06</v>
      </c>
    </row>
    <row r="634" spans="2:55">
      <c r="B634">
        <v>633</v>
      </c>
      <c r="C634" s="5">
        <f t="shared" si="115"/>
        <v>0.06</v>
      </c>
      <c r="D634" s="5">
        <f t="shared" si="116"/>
        <v>860</v>
      </c>
      <c r="E634" s="5" t="str">
        <f t="shared" si="117"/>
        <v>8.715</v>
      </c>
      <c r="F634" s="5" t="str">
        <f t="shared" si="118"/>
        <v>3779</v>
      </c>
      <c r="G634" s="5" t="str">
        <f t="shared" si="119"/>
        <v>4302</v>
      </c>
      <c r="H634" s="5" t="str">
        <f t="shared" si="120"/>
        <v>9.933</v>
      </c>
      <c r="I634" s="4" t="s">
        <v>9</v>
      </c>
      <c r="AN634" s="89" t="str">
        <f t="shared" si="121"/>
        <v>0.06000</v>
      </c>
      <c r="AO634" s="89" t="str">
        <f t="shared" si="122"/>
        <v>860.0</v>
      </c>
      <c r="AP634" s="89" t="str">
        <f t="shared" si="123"/>
        <v>8.715</v>
      </c>
      <c r="AQ634" s="89" t="str">
        <f t="shared" si="124"/>
        <v>3779</v>
      </c>
      <c r="AR634" s="89" t="str">
        <f t="shared" si="125"/>
        <v>4302</v>
      </c>
      <c r="AS634" s="89" t="str">
        <f t="shared" si="126"/>
        <v>9.933</v>
      </c>
      <c r="AT634" s="89"/>
      <c r="AU634" s="99">
        <v>0.06</v>
      </c>
      <c r="AV634" s="99">
        <v>860</v>
      </c>
      <c r="AW634" s="99">
        <v>8.7153999999999989</v>
      </c>
      <c r="AX634" s="99">
        <v>3779.2759999999998</v>
      </c>
      <c r="AY634" s="99">
        <v>4302.2</v>
      </c>
      <c r="AZ634" s="99">
        <v>9.9326000000000008</v>
      </c>
      <c r="BA634" s="120" t="s">
        <v>9</v>
      </c>
      <c r="BB634" s="4">
        <v>634</v>
      </c>
      <c r="BC634" s="4">
        <v>0.06</v>
      </c>
    </row>
    <row r="635" spans="2:55">
      <c r="B635">
        <v>634</v>
      </c>
      <c r="C635" s="5">
        <f t="shared" si="115"/>
        <v>0.06</v>
      </c>
      <c r="D635" s="5">
        <f t="shared" si="116"/>
        <v>880</v>
      </c>
      <c r="E635" s="5" t="str">
        <f t="shared" si="117"/>
        <v>8.869</v>
      </c>
      <c r="F635" s="5" t="str">
        <f t="shared" si="118"/>
        <v>3818</v>
      </c>
      <c r="G635" s="5" t="str">
        <f t="shared" si="119"/>
        <v>4350.</v>
      </c>
      <c r="H635" s="5" t="str">
        <f t="shared" si="120"/>
        <v>9.975</v>
      </c>
      <c r="I635" s="4" t="s">
        <v>9</v>
      </c>
      <c r="AN635" s="89" t="str">
        <f t="shared" si="121"/>
        <v>0.06000</v>
      </c>
      <c r="AO635" s="89" t="str">
        <f t="shared" si="122"/>
        <v>880.0</v>
      </c>
      <c r="AP635" s="89" t="str">
        <f t="shared" si="123"/>
        <v>8.869</v>
      </c>
      <c r="AQ635" s="89" t="str">
        <f t="shared" si="124"/>
        <v>3818</v>
      </c>
      <c r="AR635" s="89" t="str">
        <f t="shared" si="125"/>
        <v>4350.</v>
      </c>
      <c r="AS635" s="89" t="str">
        <f t="shared" si="126"/>
        <v>9.975</v>
      </c>
      <c r="AT635" s="89"/>
      <c r="AU635" s="99">
        <v>0.06</v>
      </c>
      <c r="AV635" s="99">
        <v>880</v>
      </c>
      <c r="AW635" s="99">
        <v>8.8692999999999991</v>
      </c>
      <c r="AX635" s="99">
        <v>3817.9420000000005</v>
      </c>
      <c r="AY635" s="99">
        <v>4350.1000000000004</v>
      </c>
      <c r="AZ635" s="99">
        <v>9.9745000000000008</v>
      </c>
      <c r="BA635" s="120" t="s">
        <v>9</v>
      </c>
      <c r="BB635" s="4">
        <v>635</v>
      </c>
      <c r="BC635" s="4">
        <v>0.06</v>
      </c>
    </row>
    <row r="636" spans="2:55">
      <c r="B636">
        <v>635</v>
      </c>
      <c r="C636" s="5">
        <f t="shared" si="115"/>
        <v>0.06</v>
      </c>
      <c r="D636" s="5">
        <f t="shared" si="116"/>
        <v>900</v>
      </c>
      <c r="E636" s="5" t="str">
        <f t="shared" si="117"/>
        <v>9.023</v>
      </c>
      <c r="F636" s="5" t="str">
        <f t="shared" si="118"/>
        <v>3857</v>
      </c>
      <c r="G636" s="5" t="str">
        <f t="shared" si="119"/>
        <v>4398</v>
      </c>
      <c r="H636" s="5" t="str">
        <f t="shared" si="120"/>
        <v>10.02</v>
      </c>
      <c r="I636" s="4" t="s">
        <v>9</v>
      </c>
      <c r="AN636" s="89" t="str">
        <f t="shared" si="121"/>
        <v>0.06000</v>
      </c>
      <c r="AO636" s="89" t="str">
        <f t="shared" si="122"/>
        <v>900.0</v>
      </c>
      <c r="AP636" s="89" t="str">
        <f t="shared" si="123"/>
        <v>9.023</v>
      </c>
      <c r="AQ636" s="89" t="str">
        <f t="shared" si="124"/>
        <v>3857</v>
      </c>
      <c r="AR636" s="89" t="str">
        <f t="shared" si="125"/>
        <v>4398</v>
      </c>
      <c r="AS636" s="89" t="str">
        <f t="shared" si="126"/>
        <v>10.02</v>
      </c>
      <c r="AT636" s="89"/>
      <c r="AU636" s="99">
        <v>0.06</v>
      </c>
      <c r="AV636" s="99">
        <v>900</v>
      </c>
      <c r="AW636" s="99">
        <v>9.023200000000001</v>
      </c>
      <c r="AX636" s="99">
        <v>3856.808</v>
      </c>
      <c r="AY636" s="99">
        <v>4398.2</v>
      </c>
      <c r="AZ636" s="99">
        <v>10.016</v>
      </c>
      <c r="BA636" s="120" t="s">
        <v>9</v>
      </c>
      <c r="BB636" s="4">
        <v>636</v>
      </c>
      <c r="BC636" s="4">
        <v>0.06</v>
      </c>
    </row>
    <row r="637" spans="2:55">
      <c r="B637">
        <v>636</v>
      </c>
      <c r="C637" s="5">
        <f t="shared" si="115"/>
        <v>0.06</v>
      </c>
      <c r="D637" s="5">
        <f t="shared" si="116"/>
        <v>920</v>
      </c>
      <c r="E637" s="5" t="str">
        <f t="shared" si="117"/>
        <v>9.177</v>
      </c>
      <c r="F637" s="5" t="str">
        <f t="shared" si="118"/>
        <v>3896</v>
      </c>
      <c r="G637" s="5" t="str">
        <f t="shared" si="119"/>
        <v>4447</v>
      </c>
      <c r="H637" s="5" t="str">
        <f t="shared" si="120"/>
        <v>10.06</v>
      </c>
      <c r="I637" s="4" t="s">
        <v>9</v>
      </c>
      <c r="AN637" s="89" t="str">
        <f t="shared" si="121"/>
        <v>0.06000</v>
      </c>
      <c r="AO637" s="89" t="str">
        <f t="shared" si="122"/>
        <v>920.0</v>
      </c>
      <c r="AP637" s="89" t="str">
        <f t="shared" si="123"/>
        <v>9.177</v>
      </c>
      <c r="AQ637" s="89" t="str">
        <f t="shared" si="124"/>
        <v>3896</v>
      </c>
      <c r="AR637" s="89" t="str">
        <f t="shared" si="125"/>
        <v>4447</v>
      </c>
      <c r="AS637" s="89" t="str">
        <f t="shared" si="126"/>
        <v>10.06</v>
      </c>
      <c r="AT637" s="89"/>
      <c r="AU637" s="99">
        <v>0.06</v>
      </c>
      <c r="AV637" s="99">
        <v>920</v>
      </c>
      <c r="AW637" s="99">
        <v>9.1771000000000011</v>
      </c>
      <c r="AX637" s="99">
        <v>3895.8739999999998</v>
      </c>
      <c r="AY637" s="99">
        <v>4446.5</v>
      </c>
      <c r="AZ637" s="99">
        <v>10.057</v>
      </c>
      <c r="BA637" s="120" t="s">
        <v>9</v>
      </c>
      <c r="BB637" s="4">
        <v>637</v>
      </c>
      <c r="BC637" s="4">
        <v>0.06</v>
      </c>
    </row>
    <row r="638" spans="2:55">
      <c r="B638">
        <v>637</v>
      </c>
      <c r="C638" s="5">
        <f t="shared" si="115"/>
        <v>0.06</v>
      </c>
      <c r="D638" s="5">
        <f t="shared" si="116"/>
        <v>940</v>
      </c>
      <c r="E638" s="5" t="str">
        <f t="shared" si="117"/>
        <v>9.331</v>
      </c>
      <c r="F638" s="5" t="str">
        <f t="shared" si="118"/>
        <v>3935</v>
      </c>
      <c r="G638" s="5" t="str">
        <f t="shared" si="119"/>
        <v>4495</v>
      </c>
      <c r="H638" s="5" t="str">
        <f t="shared" si="120"/>
        <v>10.10</v>
      </c>
      <c r="I638" s="4" t="s">
        <v>9</v>
      </c>
      <c r="AN638" s="89" t="str">
        <f t="shared" si="121"/>
        <v>0.06000</v>
      </c>
      <c r="AO638" s="89" t="str">
        <f t="shared" si="122"/>
        <v>940.0</v>
      </c>
      <c r="AP638" s="89" t="str">
        <f t="shared" si="123"/>
        <v>9.331</v>
      </c>
      <c r="AQ638" s="89" t="str">
        <f t="shared" si="124"/>
        <v>3935</v>
      </c>
      <c r="AR638" s="89" t="str">
        <f t="shared" si="125"/>
        <v>4495</v>
      </c>
      <c r="AS638" s="89" t="str">
        <f t="shared" si="126"/>
        <v>10.10</v>
      </c>
      <c r="AT638" s="89"/>
      <c r="AU638" s="99">
        <v>0.06</v>
      </c>
      <c r="AV638" s="99">
        <v>940</v>
      </c>
      <c r="AW638" s="99">
        <v>9.3309999999999995</v>
      </c>
      <c r="AX638" s="99">
        <v>3935.3399999999997</v>
      </c>
      <c r="AY638" s="99">
        <v>4495.2</v>
      </c>
      <c r="AZ638" s="99">
        <v>10.097</v>
      </c>
      <c r="BA638" s="120" t="s">
        <v>9</v>
      </c>
      <c r="BB638" s="4">
        <v>638</v>
      </c>
      <c r="BC638" s="4">
        <v>0.06</v>
      </c>
    </row>
    <row r="639" spans="2:55">
      <c r="B639">
        <v>638</v>
      </c>
      <c r="C639" s="5">
        <f t="shared" si="115"/>
        <v>0.06</v>
      </c>
      <c r="D639" s="5">
        <f t="shared" si="116"/>
        <v>960</v>
      </c>
      <c r="E639" s="5" t="str">
        <f t="shared" si="117"/>
        <v>9.485</v>
      </c>
      <c r="F639" s="5" t="str">
        <f t="shared" si="118"/>
        <v>3975</v>
      </c>
      <c r="G639" s="5" t="str">
        <f t="shared" si="119"/>
        <v>4544</v>
      </c>
      <c r="H639" s="5" t="str">
        <f t="shared" si="120"/>
        <v>10.14</v>
      </c>
      <c r="I639" s="4" t="s">
        <v>9</v>
      </c>
      <c r="AN639" s="89" t="str">
        <f t="shared" si="121"/>
        <v>0.06000</v>
      </c>
      <c r="AO639" s="89" t="str">
        <f t="shared" si="122"/>
        <v>960.0</v>
      </c>
      <c r="AP639" s="89" t="str">
        <f t="shared" si="123"/>
        <v>9.485</v>
      </c>
      <c r="AQ639" s="89" t="str">
        <f t="shared" si="124"/>
        <v>3975</v>
      </c>
      <c r="AR639" s="89" t="str">
        <f t="shared" si="125"/>
        <v>4544</v>
      </c>
      <c r="AS639" s="89" t="str">
        <f t="shared" si="126"/>
        <v>10.14</v>
      </c>
      <c r="AT639" s="89"/>
      <c r="AU639" s="99">
        <v>0.06</v>
      </c>
      <c r="AV639" s="99">
        <v>960</v>
      </c>
      <c r="AW639" s="99">
        <v>9.4848999999999997</v>
      </c>
      <c r="AX639" s="99">
        <v>3975.0060000000003</v>
      </c>
      <c r="AY639" s="99">
        <v>4544.1000000000004</v>
      </c>
      <c r="AZ639" s="99">
        <v>10.137</v>
      </c>
      <c r="BA639" s="120" t="s">
        <v>9</v>
      </c>
      <c r="BB639" s="4">
        <v>639</v>
      </c>
      <c r="BC639" s="4">
        <v>0.06</v>
      </c>
    </row>
    <row r="640" spans="2:55">
      <c r="B640">
        <v>639</v>
      </c>
      <c r="C640" s="5">
        <f t="shared" si="115"/>
        <v>0.06</v>
      </c>
      <c r="D640" s="5">
        <f t="shared" si="116"/>
        <v>980</v>
      </c>
      <c r="E640" s="5" t="str">
        <f t="shared" si="117"/>
        <v>9.639</v>
      </c>
      <c r="F640" s="5" t="str">
        <f t="shared" si="118"/>
        <v>4015</v>
      </c>
      <c r="G640" s="5" t="str">
        <f t="shared" si="119"/>
        <v>4593</v>
      </c>
      <c r="H640" s="5" t="str">
        <f t="shared" si="120"/>
        <v>10.18</v>
      </c>
      <c r="I640" s="4" t="s">
        <v>9</v>
      </c>
      <c r="AN640" s="89" t="str">
        <f t="shared" si="121"/>
        <v>0.06000</v>
      </c>
      <c r="AO640" s="89" t="str">
        <f t="shared" si="122"/>
        <v>980.0</v>
      </c>
      <c r="AP640" s="89" t="str">
        <f t="shared" si="123"/>
        <v>9.639</v>
      </c>
      <c r="AQ640" s="89" t="str">
        <f t="shared" si="124"/>
        <v>4015</v>
      </c>
      <c r="AR640" s="89" t="str">
        <f t="shared" si="125"/>
        <v>4593</v>
      </c>
      <c r="AS640" s="89" t="str">
        <f t="shared" si="126"/>
        <v>10.18</v>
      </c>
      <c r="AT640" s="89"/>
      <c r="AU640" s="99">
        <v>0.06</v>
      </c>
      <c r="AV640" s="99">
        <v>980</v>
      </c>
      <c r="AW640" s="99">
        <v>9.6387999999999998</v>
      </c>
      <c r="AX640" s="99">
        <v>4014.8719999999998</v>
      </c>
      <c r="AY640" s="99">
        <v>4593.2</v>
      </c>
      <c r="AZ640" s="99">
        <v>10.177</v>
      </c>
      <c r="BA640" s="120" t="s">
        <v>9</v>
      </c>
      <c r="BB640" s="4">
        <v>640</v>
      </c>
      <c r="BC640" s="4">
        <v>0.06</v>
      </c>
    </row>
    <row r="641" spans="2:55">
      <c r="B641">
        <v>640</v>
      </c>
      <c r="C641" s="5">
        <f t="shared" si="115"/>
        <v>0.06</v>
      </c>
      <c r="D641" s="5">
        <f t="shared" si="116"/>
        <v>1000</v>
      </c>
      <c r="E641" s="5" t="str">
        <f t="shared" si="117"/>
        <v>9.793</v>
      </c>
      <c r="F641" s="5" t="str">
        <f t="shared" si="118"/>
        <v>4055</v>
      </c>
      <c r="G641" s="5" t="str">
        <f t="shared" si="119"/>
        <v>4643</v>
      </c>
      <c r="H641" s="5" t="str">
        <f t="shared" si="120"/>
        <v>10.22</v>
      </c>
      <c r="I641" s="4" t="s">
        <v>9</v>
      </c>
      <c r="AN641" s="89" t="str">
        <f t="shared" si="121"/>
        <v>0.06000</v>
      </c>
      <c r="AO641" s="89" t="str">
        <f t="shared" si="122"/>
        <v>1000.</v>
      </c>
      <c r="AP641" s="89" t="str">
        <f t="shared" si="123"/>
        <v>9.793</v>
      </c>
      <c r="AQ641" s="89" t="str">
        <f t="shared" si="124"/>
        <v>4055</v>
      </c>
      <c r="AR641" s="89" t="str">
        <f t="shared" si="125"/>
        <v>4643</v>
      </c>
      <c r="AS641" s="89" t="str">
        <f t="shared" si="126"/>
        <v>10.22</v>
      </c>
      <c r="AT641" s="89"/>
      <c r="AU641" s="99">
        <v>0.06</v>
      </c>
      <c r="AV641" s="99">
        <v>1000</v>
      </c>
      <c r="AW641" s="99">
        <v>9.7927</v>
      </c>
      <c r="AX641" s="99">
        <v>4055.1379999999999</v>
      </c>
      <c r="AY641" s="99">
        <v>4642.7</v>
      </c>
      <c r="AZ641" s="99">
        <v>10.215999999999999</v>
      </c>
      <c r="BA641" s="120" t="s">
        <v>9</v>
      </c>
      <c r="BB641" s="4">
        <v>641</v>
      </c>
      <c r="BC641" s="4">
        <v>0.06</v>
      </c>
    </row>
    <row r="642" spans="2:55">
      <c r="B642">
        <v>641</v>
      </c>
      <c r="C642" s="5">
        <f t="shared" si="115"/>
        <v>0.06</v>
      </c>
      <c r="D642" s="5">
        <f t="shared" si="116"/>
        <v>1100</v>
      </c>
      <c r="E642" s="5" t="str">
        <f t="shared" si="117"/>
        <v>10.56</v>
      </c>
      <c r="F642" s="5" t="str">
        <f t="shared" si="118"/>
        <v>4260.</v>
      </c>
      <c r="G642" s="5" t="str">
        <f t="shared" si="119"/>
        <v>4894</v>
      </c>
      <c r="H642" s="5" t="str">
        <f t="shared" si="120"/>
        <v>10.41</v>
      </c>
      <c r="I642" s="4" t="s">
        <v>9</v>
      </c>
      <c r="AN642" s="89" t="str">
        <f t="shared" si="121"/>
        <v>0.06000</v>
      </c>
      <c r="AO642" s="89" t="str">
        <f t="shared" si="122"/>
        <v>1100.</v>
      </c>
      <c r="AP642" s="89" t="str">
        <f t="shared" si="123"/>
        <v>10.56</v>
      </c>
      <c r="AQ642" s="89" t="str">
        <f t="shared" si="124"/>
        <v>4260.</v>
      </c>
      <c r="AR642" s="89" t="str">
        <f t="shared" si="125"/>
        <v>4894</v>
      </c>
      <c r="AS642" s="89" t="str">
        <f t="shared" si="126"/>
        <v>10.41</v>
      </c>
      <c r="AT642" s="89"/>
      <c r="AU642" s="99">
        <v>0.06</v>
      </c>
      <c r="AV642" s="99">
        <v>1100</v>
      </c>
      <c r="AW642" s="99">
        <v>10.561999999999999</v>
      </c>
      <c r="AX642" s="99">
        <v>4259.88</v>
      </c>
      <c r="AY642" s="99">
        <v>4893.6000000000004</v>
      </c>
      <c r="AZ642" s="99">
        <v>10.406000000000001</v>
      </c>
      <c r="BA642" s="120" t="s">
        <v>9</v>
      </c>
      <c r="BB642" s="4">
        <v>642</v>
      </c>
      <c r="BC642" s="4">
        <v>0.06</v>
      </c>
    </row>
    <row r="643" spans="2:55">
      <c r="B643">
        <v>642</v>
      </c>
      <c r="C643" s="5">
        <f t="shared" si="115"/>
        <v>0.06</v>
      </c>
      <c r="D643" s="5">
        <f t="shared" si="116"/>
        <v>1200</v>
      </c>
      <c r="E643" s="5" t="str">
        <f t="shared" si="117"/>
        <v>11.33</v>
      </c>
      <c r="F643" s="5" t="str">
        <f t="shared" si="118"/>
        <v>4471</v>
      </c>
      <c r="G643" s="5" t="str">
        <f t="shared" si="119"/>
        <v>5151</v>
      </c>
      <c r="H643" s="5" t="str">
        <f t="shared" si="120"/>
        <v>10.59</v>
      </c>
      <c r="I643" s="4" t="s">
        <v>9</v>
      </c>
      <c r="AN643" s="89" t="str">
        <f t="shared" si="121"/>
        <v>0.06000</v>
      </c>
      <c r="AO643" s="89" t="str">
        <f t="shared" si="122"/>
        <v>1200.</v>
      </c>
      <c r="AP643" s="89" t="str">
        <f t="shared" si="123"/>
        <v>11.33</v>
      </c>
      <c r="AQ643" s="89" t="str">
        <f t="shared" si="124"/>
        <v>4471</v>
      </c>
      <c r="AR643" s="89" t="str">
        <f t="shared" si="125"/>
        <v>5151</v>
      </c>
      <c r="AS643" s="89" t="str">
        <f t="shared" si="126"/>
        <v>10.59</v>
      </c>
      <c r="AT643" s="89"/>
      <c r="AU643" s="99">
        <v>0.06</v>
      </c>
      <c r="AV643" s="99">
        <v>1200</v>
      </c>
      <c r="AW643" s="99">
        <v>11.331</v>
      </c>
      <c r="AX643" s="99">
        <v>4470.7400000000007</v>
      </c>
      <c r="AY643" s="99">
        <v>5150.6000000000004</v>
      </c>
      <c r="AZ643" s="99">
        <v>10.586</v>
      </c>
      <c r="BA643" s="120" t="s">
        <v>9</v>
      </c>
      <c r="BB643" s="4">
        <v>643</v>
      </c>
      <c r="BC643" s="4">
        <v>0.06</v>
      </c>
    </row>
    <row r="644" spans="2:55">
      <c r="B644">
        <v>643</v>
      </c>
      <c r="C644" s="5">
        <f t="shared" si="115"/>
        <v>0.06</v>
      </c>
      <c r="D644" s="5">
        <f t="shared" si="116"/>
        <v>1300</v>
      </c>
      <c r="E644" s="5" t="str">
        <f t="shared" si="117"/>
        <v>12.10</v>
      </c>
      <c r="F644" s="5" t="str">
        <f t="shared" si="118"/>
        <v>4687</v>
      </c>
      <c r="G644" s="5" t="str">
        <f t="shared" si="119"/>
        <v>5413</v>
      </c>
      <c r="H644" s="5" t="str">
        <f t="shared" si="120"/>
        <v>10.76</v>
      </c>
      <c r="I644" s="4" t="s">
        <v>9</v>
      </c>
      <c r="AN644" s="89" t="str">
        <f t="shared" si="121"/>
        <v>0.06000</v>
      </c>
      <c r="AO644" s="89" t="str">
        <f t="shared" si="122"/>
        <v>1300.</v>
      </c>
      <c r="AP644" s="89" t="str">
        <f t="shared" si="123"/>
        <v>12.10</v>
      </c>
      <c r="AQ644" s="89" t="str">
        <f t="shared" si="124"/>
        <v>4687</v>
      </c>
      <c r="AR644" s="89" t="str">
        <f t="shared" si="125"/>
        <v>5413</v>
      </c>
      <c r="AS644" s="89" t="str">
        <f t="shared" si="126"/>
        <v>10.76</v>
      </c>
      <c r="AT644" s="89"/>
      <c r="AU644" s="99">
        <v>0.06</v>
      </c>
      <c r="AV644" s="99">
        <v>1300</v>
      </c>
      <c r="AW644" s="99">
        <v>12.101000000000001</v>
      </c>
      <c r="AX644" s="99">
        <v>4687.24</v>
      </c>
      <c r="AY644" s="99">
        <v>5413.3</v>
      </c>
      <c r="AZ644" s="99">
        <v>10.759</v>
      </c>
      <c r="BA644" s="120" t="s">
        <v>9</v>
      </c>
      <c r="BB644" s="4">
        <v>644</v>
      </c>
      <c r="BC644" s="4">
        <v>0.06</v>
      </c>
    </row>
    <row r="645" spans="2:55">
      <c r="B645">
        <v>644</v>
      </c>
      <c r="C645" s="5">
        <f t="shared" si="115"/>
        <v>0.06</v>
      </c>
      <c r="D645" s="5">
        <f t="shared" si="116"/>
        <v>1400</v>
      </c>
      <c r="E645" s="5" t="str">
        <f t="shared" si="117"/>
        <v>12.87</v>
      </c>
      <c r="F645" s="5" t="str">
        <f t="shared" si="118"/>
        <v>4909</v>
      </c>
      <c r="G645" s="5" t="str">
        <f t="shared" si="119"/>
        <v>5681</v>
      </c>
      <c r="H645" s="5" t="str">
        <f t="shared" si="120"/>
        <v>10.92</v>
      </c>
      <c r="I645" s="4" t="s">
        <v>9</v>
      </c>
      <c r="AN645" s="89" t="str">
        <f t="shared" si="121"/>
        <v>0.06000</v>
      </c>
      <c r="AO645" s="89" t="str">
        <f t="shared" si="122"/>
        <v>1400.</v>
      </c>
      <c r="AP645" s="89" t="str">
        <f t="shared" si="123"/>
        <v>12.87</v>
      </c>
      <c r="AQ645" s="89" t="str">
        <f t="shared" si="124"/>
        <v>4909</v>
      </c>
      <c r="AR645" s="89" t="str">
        <f t="shared" si="125"/>
        <v>5681</v>
      </c>
      <c r="AS645" s="89" t="str">
        <f t="shared" si="126"/>
        <v>10.92</v>
      </c>
      <c r="AT645" s="89"/>
      <c r="AU645" s="99">
        <v>0.06</v>
      </c>
      <c r="AV645" s="99">
        <v>1400</v>
      </c>
      <c r="AW645" s="99">
        <v>12.87</v>
      </c>
      <c r="AX645" s="99">
        <v>4909</v>
      </c>
      <c r="AY645" s="99">
        <v>5681.2</v>
      </c>
      <c r="AZ645" s="99">
        <v>10.923999999999999</v>
      </c>
      <c r="BA645" s="120" t="s">
        <v>9</v>
      </c>
      <c r="BB645" s="4">
        <v>645</v>
      </c>
      <c r="BC645" s="4">
        <v>0.06</v>
      </c>
    </row>
    <row r="646" spans="2:55">
      <c r="B646">
        <v>645</v>
      </c>
      <c r="C646" s="5">
        <f t="shared" si="115"/>
        <v>0.06</v>
      </c>
      <c r="D646" s="5">
        <f t="shared" si="116"/>
        <v>1500</v>
      </c>
      <c r="E646" s="5" t="str">
        <f t="shared" si="117"/>
        <v>13.64</v>
      </c>
      <c r="F646" s="5" t="str">
        <f t="shared" si="118"/>
        <v>5136</v>
      </c>
      <c r="G646" s="5" t="str">
        <f t="shared" si="119"/>
        <v>5954</v>
      </c>
      <c r="H646" s="5" t="str">
        <f t="shared" si="120"/>
        <v>11.08</v>
      </c>
      <c r="I646" s="4" t="s">
        <v>9</v>
      </c>
      <c r="AN646" s="89" t="str">
        <f t="shared" si="121"/>
        <v>0.06000</v>
      </c>
      <c r="AO646" s="89" t="str">
        <f t="shared" si="122"/>
        <v>1500.</v>
      </c>
      <c r="AP646" s="89" t="str">
        <f t="shared" si="123"/>
        <v>13.64</v>
      </c>
      <c r="AQ646" s="89" t="str">
        <f t="shared" si="124"/>
        <v>5136</v>
      </c>
      <c r="AR646" s="89" t="str">
        <f t="shared" si="125"/>
        <v>5954</v>
      </c>
      <c r="AS646" s="89" t="str">
        <f t="shared" si="126"/>
        <v>11.08</v>
      </c>
      <c r="AT646" s="89"/>
      <c r="AU646" s="99">
        <v>0.06</v>
      </c>
      <c r="AV646" s="99">
        <v>1500</v>
      </c>
      <c r="AW646" s="99">
        <v>13.638999999999999</v>
      </c>
      <c r="AX646" s="99">
        <v>5135.5599999999995</v>
      </c>
      <c r="AY646" s="99">
        <v>5953.9</v>
      </c>
      <c r="AZ646" s="99">
        <v>11.082000000000001</v>
      </c>
      <c r="BA646" s="120" t="s">
        <v>9</v>
      </c>
      <c r="BB646" s="4">
        <v>646</v>
      </c>
      <c r="BC646" s="4">
        <v>0.06</v>
      </c>
    </row>
    <row r="647" spans="2:55">
      <c r="B647">
        <v>646</v>
      </c>
      <c r="C647" s="5">
        <f t="shared" si="115"/>
        <v>0.06</v>
      </c>
      <c r="D647" s="5">
        <f t="shared" si="116"/>
        <v>1600</v>
      </c>
      <c r="E647" s="5" t="str">
        <f t="shared" si="117"/>
        <v>14.41</v>
      </c>
      <c r="F647" s="5" t="str">
        <f t="shared" si="118"/>
        <v>5366</v>
      </c>
      <c r="G647" s="5" t="str">
        <f t="shared" si="119"/>
        <v>6231</v>
      </c>
      <c r="H647" s="5" t="str">
        <f t="shared" si="120"/>
        <v>11.23</v>
      </c>
      <c r="I647" s="4" t="s">
        <v>9</v>
      </c>
      <c r="AN647" s="89" t="str">
        <f t="shared" si="121"/>
        <v>0.06000</v>
      </c>
      <c r="AO647" s="89" t="str">
        <f t="shared" si="122"/>
        <v>1600.</v>
      </c>
      <c r="AP647" s="89" t="str">
        <f t="shared" si="123"/>
        <v>14.41</v>
      </c>
      <c r="AQ647" s="89" t="str">
        <f t="shared" si="124"/>
        <v>5366</v>
      </c>
      <c r="AR647" s="89" t="str">
        <f t="shared" si="125"/>
        <v>6231</v>
      </c>
      <c r="AS647" s="89" t="str">
        <f t="shared" si="126"/>
        <v>11.23</v>
      </c>
      <c r="AT647" s="89"/>
      <c r="AU647" s="99">
        <v>0.06</v>
      </c>
      <c r="AV647" s="99">
        <v>1600</v>
      </c>
      <c r="AW647" s="99">
        <v>14.409000000000001</v>
      </c>
      <c r="AX647" s="99">
        <v>5366.46</v>
      </c>
      <c r="AY647" s="99">
        <v>6231</v>
      </c>
      <c r="AZ647" s="99">
        <v>11.234</v>
      </c>
      <c r="BA647" s="120" t="s">
        <v>9</v>
      </c>
      <c r="BB647" s="4">
        <v>647</v>
      </c>
      <c r="BC647" s="4">
        <v>0.06</v>
      </c>
    </row>
    <row r="648" spans="2:55">
      <c r="B648">
        <v>647</v>
      </c>
      <c r="C648" s="5">
        <f t="shared" si="115"/>
        <v>0.06</v>
      </c>
      <c r="D648" s="5">
        <f t="shared" si="116"/>
        <v>1800</v>
      </c>
      <c r="E648" s="5" t="str">
        <f t="shared" si="117"/>
        <v>15.95</v>
      </c>
      <c r="F648" s="5" t="str">
        <f t="shared" si="118"/>
        <v>5840.</v>
      </c>
      <c r="G648" s="5" t="str">
        <f t="shared" si="119"/>
        <v>6797</v>
      </c>
      <c r="H648" s="5" t="str">
        <f t="shared" si="120"/>
        <v>11.52</v>
      </c>
      <c r="I648" s="4" t="s">
        <v>9</v>
      </c>
      <c r="AN648" s="89" t="str">
        <f t="shared" si="121"/>
        <v>0.06000</v>
      </c>
      <c r="AO648" s="89" t="str">
        <f t="shared" si="122"/>
        <v>1800.</v>
      </c>
      <c r="AP648" s="89" t="str">
        <f t="shared" si="123"/>
        <v>15.95</v>
      </c>
      <c r="AQ648" s="89" t="str">
        <f t="shared" si="124"/>
        <v>5840.</v>
      </c>
      <c r="AR648" s="89" t="str">
        <f t="shared" si="125"/>
        <v>6797</v>
      </c>
      <c r="AS648" s="89" t="str">
        <f t="shared" si="126"/>
        <v>11.52</v>
      </c>
      <c r="AT648" s="89"/>
      <c r="AU648" s="99">
        <v>0.06</v>
      </c>
      <c r="AV648" s="99">
        <v>1800</v>
      </c>
      <c r="AW648" s="99">
        <v>15.946999999999999</v>
      </c>
      <c r="AX648" s="99">
        <v>5840.38</v>
      </c>
      <c r="AY648" s="99">
        <v>6797.2</v>
      </c>
      <c r="AZ648" s="99">
        <v>11.521000000000001</v>
      </c>
      <c r="BA648" s="120" t="s">
        <v>9</v>
      </c>
      <c r="BB648" s="4">
        <v>648</v>
      </c>
      <c r="BC648" s="4">
        <v>0.06</v>
      </c>
    </row>
    <row r="649" spans="2:55">
      <c r="B649">
        <v>648</v>
      </c>
      <c r="C649" s="5">
        <f t="shared" si="115"/>
        <v>0.06</v>
      </c>
      <c r="D649" s="5">
        <f t="shared" si="116"/>
        <v>2000</v>
      </c>
      <c r="E649" s="5" t="str">
        <f t="shared" si="117"/>
        <v>17.49</v>
      </c>
      <c r="F649" s="5" t="str">
        <f t="shared" si="118"/>
        <v>6328</v>
      </c>
      <c r="G649" s="5" t="str">
        <f t="shared" si="119"/>
        <v>7377</v>
      </c>
      <c r="H649" s="5" t="str">
        <f t="shared" si="120"/>
        <v>11.79</v>
      </c>
      <c r="I649" s="4" t="s">
        <v>9</v>
      </c>
      <c r="AN649" s="89" t="str">
        <f t="shared" si="121"/>
        <v>0.06000</v>
      </c>
      <c r="AO649" s="89" t="str">
        <f t="shared" si="122"/>
        <v>2000.</v>
      </c>
      <c r="AP649" s="89" t="str">
        <f t="shared" si="123"/>
        <v>17.49</v>
      </c>
      <c r="AQ649" s="89" t="str">
        <f t="shared" si="124"/>
        <v>6328</v>
      </c>
      <c r="AR649" s="89" t="str">
        <f t="shared" si="125"/>
        <v>7377</v>
      </c>
      <c r="AS649" s="89" t="str">
        <f t="shared" si="126"/>
        <v>11.79</v>
      </c>
      <c r="AT649" s="89"/>
      <c r="AU649" s="99">
        <v>0.06</v>
      </c>
      <c r="AV649" s="99">
        <v>2000</v>
      </c>
      <c r="AW649" s="99">
        <v>17.484999999999999</v>
      </c>
      <c r="AX649" s="99">
        <v>6327.9</v>
      </c>
      <c r="AY649" s="99">
        <v>7377</v>
      </c>
      <c r="AZ649" s="99">
        <v>11.788</v>
      </c>
      <c r="BA649" s="120" t="s">
        <v>9</v>
      </c>
      <c r="BB649" s="4">
        <v>649</v>
      </c>
      <c r="BC649" s="4">
        <v>0.06</v>
      </c>
    </row>
    <row r="650" spans="2:55">
      <c r="B650">
        <v>649</v>
      </c>
      <c r="C650" s="5">
        <f t="shared" si="115"/>
        <v>7.0000000000000007E-2</v>
      </c>
      <c r="D650" s="5">
        <f t="shared" si="116"/>
        <v>0</v>
      </c>
      <c r="E650" s="5" t="str">
        <f t="shared" si="117"/>
        <v>0.001000</v>
      </c>
      <c r="F650" s="5">
        <f t="shared" si="118"/>
        <v>-4.0009999999999997E-2</v>
      </c>
      <c r="G650" s="5">
        <f t="shared" si="119"/>
        <v>0.03</v>
      </c>
      <c r="H650" s="5">
        <f t="shared" si="120"/>
        <v>-1.4999999999999999E-4</v>
      </c>
      <c r="I650" s="1" t="s">
        <v>8</v>
      </c>
      <c r="AN650" s="89" t="str">
        <f t="shared" si="121"/>
        <v>0.07000</v>
      </c>
      <c r="AO650" s="89" t="str">
        <f t="shared" si="122"/>
        <v>0.000</v>
      </c>
      <c r="AP650" s="89" t="str">
        <f t="shared" si="123"/>
        <v>0.001000</v>
      </c>
      <c r="AQ650" s="89" t="str">
        <f t="shared" si="124"/>
        <v>-0.04001</v>
      </c>
      <c r="AR650" s="89" t="str">
        <f t="shared" si="125"/>
        <v>0.03000</v>
      </c>
      <c r="AS650" s="89" t="str">
        <f t="shared" si="126"/>
        <v>-0.0001500</v>
      </c>
      <c r="AT650" s="89"/>
      <c r="AU650" s="99">
        <v>7.0000000000000007E-2</v>
      </c>
      <c r="AV650" s="99">
        <v>0</v>
      </c>
      <c r="AW650" s="99">
        <v>1.0001700000000001E-3</v>
      </c>
      <c r="AX650" s="99">
        <v>-4.0011900000000003E-2</v>
      </c>
      <c r="AY650" s="99">
        <v>0.03</v>
      </c>
      <c r="AZ650" s="99">
        <v>-1.4999999999999999E-4</v>
      </c>
      <c r="BA650" s="119" t="s">
        <v>8</v>
      </c>
      <c r="BB650" s="4">
        <v>650</v>
      </c>
      <c r="BC650" s="4">
        <v>7.0000000000000007E-2</v>
      </c>
    </row>
    <row r="651" spans="2:55">
      <c r="B651">
        <v>650</v>
      </c>
      <c r="C651" s="5">
        <f t="shared" si="115"/>
        <v>7.0000000000000007E-2</v>
      </c>
      <c r="D651" s="5">
        <f t="shared" si="116"/>
        <v>5</v>
      </c>
      <c r="E651" s="5" t="str">
        <f t="shared" si="117"/>
        <v>0.001000</v>
      </c>
      <c r="F651" s="5" t="str">
        <f t="shared" si="118"/>
        <v>21.02</v>
      </c>
      <c r="G651" s="5" t="str">
        <f t="shared" si="119"/>
        <v>21.09</v>
      </c>
      <c r="H651" s="5" t="str">
        <f t="shared" si="120"/>
        <v>0.07625</v>
      </c>
      <c r="I651" s="1" t="s">
        <v>8</v>
      </c>
      <c r="AN651" s="89" t="str">
        <f t="shared" si="121"/>
        <v>0.07000</v>
      </c>
      <c r="AO651" s="89" t="str">
        <f t="shared" si="122"/>
        <v>5.000</v>
      </c>
      <c r="AP651" s="89" t="str">
        <f t="shared" si="123"/>
        <v>0.001000</v>
      </c>
      <c r="AQ651" s="89" t="str">
        <f t="shared" si="124"/>
        <v>21.02</v>
      </c>
      <c r="AR651" s="89" t="str">
        <f t="shared" si="125"/>
        <v>21.09</v>
      </c>
      <c r="AS651" s="89" t="str">
        <f t="shared" si="126"/>
        <v>0.07625</v>
      </c>
      <c r="AT651" s="89"/>
      <c r="AU651" s="99">
        <v>7.0000000000000007E-2</v>
      </c>
      <c r="AV651" s="99">
        <v>5</v>
      </c>
      <c r="AW651" s="99">
        <v>1.0000500000000002E-3</v>
      </c>
      <c r="AX651" s="99">
        <v>21.019996500000001</v>
      </c>
      <c r="AY651" s="99">
        <v>21.09</v>
      </c>
      <c r="AZ651" s="99">
        <v>7.6249999999999998E-2</v>
      </c>
      <c r="BA651" s="119" t="s">
        <v>8</v>
      </c>
      <c r="BB651" s="4">
        <v>651</v>
      </c>
      <c r="BC651" s="4">
        <v>7.0000000000000007E-2</v>
      </c>
    </row>
    <row r="652" spans="2:55">
      <c r="B652">
        <v>651</v>
      </c>
      <c r="C652" s="5">
        <f t="shared" si="115"/>
        <v>7.0000000000000007E-2</v>
      </c>
      <c r="D652" s="5">
        <f t="shared" si="116"/>
        <v>10</v>
      </c>
      <c r="E652" s="5" t="str">
        <f t="shared" si="117"/>
        <v>0.001000</v>
      </c>
      <c r="F652" s="5" t="str">
        <f t="shared" si="118"/>
        <v>42.02</v>
      </c>
      <c r="G652" s="5" t="str">
        <f t="shared" si="119"/>
        <v>42.09</v>
      </c>
      <c r="H652" s="5" t="str">
        <f t="shared" si="120"/>
        <v>0.1511</v>
      </c>
      <c r="I652" s="1" t="s">
        <v>8</v>
      </c>
      <c r="AN652" s="89" t="str">
        <f t="shared" si="121"/>
        <v>0.07000</v>
      </c>
      <c r="AO652" s="89" t="str">
        <f t="shared" si="122"/>
        <v>10.00</v>
      </c>
      <c r="AP652" s="89" t="str">
        <f t="shared" si="123"/>
        <v>0.001000</v>
      </c>
      <c r="AQ652" s="89" t="str">
        <f t="shared" si="124"/>
        <v>42.02</v>
      </c>
      <c r="AR652" s="89" t="str">
        <f t="shared" si="125"/>
        <v>42.09</v>
      </c>
      <c r="AS652" s="89" t="str">
        <f t="shared" si="126"/>
        <v>0.1511</v>
      </c>
      <c r="AT652" s="89"/>
      <c r="AU652" s="99">
        <v>7.0000000000000007E-2</v>
      </c>
      <c r="AV652" s="99">
        <v>10</v>
      </c>
      <c r="AW652" s="99">
        <v>1.0003100000000001E-3</v>
      </c>
      <c r="AX652" s="99">
        <v>42.019978300000005</v>
      </c>
      <c r="AY652" s="99">
        <v>42.09</v>
      </c>
      <c r="AZ652" s="99">
        <v>0.15107999999999999</v>
      </c>
      <c r="BA652" s="119" t="s">
        <v>8</v>
      </c>
      <c r="BB652" s="4">
        <v>652</v>
      </c>
      <c r="BC652" s="4">
        <v>7.0000000000000007E-2</v>
      </c>
    </row>
    <row r="653" spans="2:55">
      <c r="B653">
        <v>652</v>
      </c>
      <c r="C653" s="5">
        <f t="shared" si="115"/>
        <v>7.0000000000000007E-2</v>
      </c>
      <c r="D653" s="5">
        <f t="shared" si="116"/>
        <v>15</v>
      </c>
      <c r="E653" s="5" t="str">
        <f t="shared" si="117"/>
        <v>0.001001</v>
      </c>
      <c r="F653" s="5" t="str">
        <f t="shared" si="118"/>
        <v>62.98</v>
      </c>
      <c r="G653" s="5" t="str">
        <f t="shared" si="119"/>
        <v>63.05</v>
      </c>
      <c r="H653" s="5" t="str">
        <f t="shared" si="120"/>
        <v>0.2245</v>
      </c>
      <c r="I653" s="1" t="s">
        <v>8</v>
      </c>
      <c r="AN653" s="89" t="str">
        <f t="shared" si="121"/>
        <v>0.07000</v>
      </c>
      <c r="AO653" s="89" t="str">
        <f t="shared" si="122"/>
        <v>15.00</v>
      </c>
      <c r="AP653" s="89" t="str">
        <f t="shared" si="123"/>
        <v>0.001001</v>
      </c>
      <c r="AQ653" s="89" t="str">
        <f t="shared" si="124"/>
        <v>62.98</v>
      </c>
      <c r="AR653" s="89" t="str">
        <f t="shared" si="125"/>
        <v>63.05</v>
      </c>
      <c r="AS653" s="89" t="str">
        <f t="shared" si="126"/>
        <v>0.2245</v>
      </c>
      <c r="AT653" s="89"/>
      <c r="AU653" s="99">
        <v>7.0000000000000007E-2</v>
      </c>
      <c r="AV653" s="99">
        <v>15</v>
      </c>
      <c r="AW653" s="99">
        <v>1.00091E-3</v>
      </c>
      <c r="AX653" s="99">
        <v>62.979936299999999</v>
      </c>
      <c r="AY653" s="99">
        <v>63.05</v>
      </c>
      <c r="AZ653" s="99">
        <v>0.22445000000000001</v>
      </c>
      <c r="BA653" s="119" t="s">
        <v>8</v>
      </c>
      <c r="BB653" s="4">
        <v>653</v>
      </c>
      <c r="BC653" s="4">
        <v>7.0000000000000007E-2</v>
      </c>
    </row>
    <row r="654" spans="2:55">
      <c r="B654">
        <v>653</v>
      </c>
      <c r="C654" s="5">
        <f t="shared" si="115"/>
        <v>7.0000000000000007E-2</v>
      </c>
      <c r="D654" s="5">
        <f t="shared" si="116"/>
        <v>20</v>
      </c>
      <c r="E654" s="5" t="str">
        <f t="shared" si="117"/>
        <v>0.001002</v>
      </c>
      <c r="F654" s="5" t="str">
        <f t="shared" si="118"/>
        <v>83.91</v>
      </c>
      <c r="G654" s="5" t="str">
        <f t="shared" si="119"/>
        <v>83.98</v>
      </c>
      <c r="H654" s="5" t="str">
        <f t="shared" si="120"/>
        <v>0.2965</v>
      </c>
      <c r="I654" s="1" t="s">
        <v>8</v>
      </c>
      <c r="AN654" s="89" t="str">
        <f t="shared" si="121"/>
        <v>0.07000</v>
      </c>
      <c r="AO654" s="89" t="str">
        <f t="shared" si="122"/>
        <v>20.00</v>
      </c>
      <c r="AP654" s="89" t="str">
        <f t="shared" si="123"/>
        <v>0.001002</v>
      </c>
      <c r="AQ654" s="89" t="str">
        <f t="shared" si="124"/>
        <v>83.91</v>
      </c>
      <c r="AR654" s="89" t="str">
        <f t="shared" si="125"/>
        <v>83.98</v>
      </c>
      <c r="AS654" s="89" t="str">
        <f t="shared" si="126"/>
        <v>0.2965</v>
      </c>
      <c r="AT654" s="89"/>
      <c r="AU654" s="99">
        <v>7.0000000000000007E-2</v>
      </c>
      <c r="AV654" s="99">
        <v>20</v>
      </c>
      <c r="AW654" s="99">
        <v>1.0018100000000001E-3</v>
      </c>
      <c r="AX654" s="99">
        <v>83.909873300000001</v>
      </c>
      <c r="AY654" s="99">
        <v>83.98</v>
      </c>
      <c r="AZ654" s="99">
        <v>0.29647000000000001</v>
      </c>
      <c r="BA654" s="119" t="s">
        <v>8</v>
      </c>
      <c r="BB654" s="4">
        <v>654</v>
      </c>
      <c r="BC654" s="4">
        <v>7.0000000000000007E-2</v>
      </c>
    </row>
    <row r="655" spans="2:55">
      <c r="B655">
        <v>654</v>
      </c>
      <c r="C655" s="5">
        <f t="shared" ref="C655:C718" si="127">_xlfn.NUMBERVALUE(AN655)</f>
        <v>7.0000000000000007E-2</v>
      </c>
      <c r="D655" s="5">
        <f t="shared" ref="D655:D718" si="128">_xlfn.NUMBERVALUE(AO655)</f>
        <v>25</v>
      </c>
      <c r="E655" s="5" t="str">
        <f t="shared" ref="E655:E718" si="129">AP655</f>
        <v>0.001003</v>
      </c>
      <c r="F655" s="5" t="str">
        <f t="shared" ref="F655:F718" si="130">IF($D655=0,_xlfn.NUMBERVALUE(AQ655),AQ655)</f>
        <v>104.8</v>
      </c>
      <c r="G655" s="5" t="str">
        <f t="shared" ref="G655:G718" si="131">IF($D655=0,_xlfn.NUMBERVALUE(AR655),AR655)</f>
        <v>104.9</v>
      </c>
      <c r="H655" s="5" t="str">
        <f t="shared" ref="H655:H718" si="132">IF($D655=0,_xlfn.NUMBERVALUE(AS655),AS655)</f>
        <v>0.3672</v>
      </c>
      <c r="I655" s="1" t="s">
        <v>8</v>
      </c>
      <c r="AN655" s="89" t="str">
        <f t="shared" ref="AN655:AN718" si="133">IF(AU655=0,"0.000",TEXT(IF(AU655&lt;0,"-","")&amp;LEFT(TEXT(ABS(AU655),"0."&amp;REPT("0",4-1)&amp;"E+00"),4+1)*10^FLOOR(LOG10(TEXT(ABS(AU655),"0."&amp;REPT("0",4-1)&amp;"E+00")),1),(""&amp;(IF(OR(AND(FLOOR(LOG10(TEXT(ABS(AU655),"0."&amp;REPT("0",4-1)&amp;"E+00")),1)+1=4,RIGHT(LEFT(TEXT(ABS(AU655),"0."&amp;REPT("0",4-1)&amp;"E+00"),4+1)*10^FLOOR(LOG10(TEXT(ABS(AU655),"0."&amp;REPT("0",4-1)&amp;"E+00")),1),1)="0"),LOG10(TEXT(ABS(AU655),"0."&amp;REPT("0",4-1)&amp;"E+00"))&lt;=4-1),"0.","#")&amp;REPT("0",IF(4-1-(FLOOR(LOG10(TEXT(ABS(AU655),"0."&amp;REPT("0",4-1)&amp;"E+00")),1))&gt;0,4-1-(FLOOR(LOG10(TEXT(ABS(AU655),"0."&amp;REPT("0",4-1)&amp;"E+00")),1)),0))))))</f>
        <v>0.07000</v>
      </c>
      <c r="AO655" s="89" t="str">
        <f t="shared" ref="AO655:AO718" si="134">IF(AV655=0,"0.000",TEXT(IF(AV655&lt;0,"-","")&amp;LEFT(TEXT(ABS(AV655),"0."&amp;REPT("0",4-1)&amp;"E+00"),4+1)*10^FLOOR(LOG10(TEXT(ABS(AV655),"0."&amp;REPT("0",4-1)&amp;"E+00")),1),(""&amp;(IF(OR(AND(FLOOR(LOG10(TEXT(ABS(AV655),"0."&amp;REPT("0",4-1)&amp;"E+00")),1)+1=4,RIGHT(LEFT(TEXT(ABS(AV655),"0."&amp;REPT("0",4-1)&amp;"E+00"),4+1)*10^FLOOR(LOG10(TEXT(ABS(AV655),"0."&amp;REPT("0",4-1)&amp;"E+00")),1),1)="0"),LOG10(TEXT(ABS(AV655),"0."&amp;REPT("0",4-1)&amp;"E+00"))&lt;=4-1),"0.","#")&amp;REPT("0",IF(4-1-(FLOOR(LOG10(TEXT(ABS(AV655),"0."&amp;REPT("0",4-1)&amp;"E+00")),1))&gt;0,4-1-(FLOOR(LOG10(TEXT(ABS(AV655),"0."&amp;REPT("0",4-1)&amp;"E+00")),1)),0))))))</f>
        <v>25.00</v>
      </c>
      <c r="AP655" s="89" t="str">
        <f t="shared" ref="AP655:AP718" si="135">IF(AW655=0,"0.000",TEXT(IF(AW655&lt;0,"-","")&amp;LEFT(TEXT(ABS(AW655),"0."&amp;REPT("0",4-1)&amp;"E+00"),4+1)*10^FLOOR(LOG10(TEXT(ABS(AW655),"0."&amp;REPT("0",4-1)&amp;"E+00")),1),(""&amp;(IF(OR(AND(FLOOR(LOG10(TEXT(ABS(AW655),"0."&amp;REPT("0",4-1)&amp;"E+00")),1)+1=4,RIGHT(LEFT(TEXT(ABS(AW655),"0."&amp;REPT("0",4-1)&amp;"E+00"),4+1)*10^FLOOR(LOG10(TEXT(ABS(AW655),"0."&amp;REPT("0",4-1)&amp;"E+00")),1),1)="0"),LOG10(TEXT(ABS(AW655),"0."&amp;REPT("0",4-1)&amp;"E+00"))&lt;=4-1),"0.","#")&amp;REPT("0",IF(4-1-(FLOOR(LOG10(TEXT(ABS(AW655),"0."&amp;REPT("0",4-1)&amp;"E+00")),1))&gt;0,4-1-(FLOOR(LOG10(TEXT(ABS(AW655),"0."&amp;REPT("0",4-1)&amp;"E+00")),1)),0))))))</f>
        <v>0.001003</v>
      </c>
      <c r="AQ655" s="89" t="str">
        <f t="shared" ref="AQ655:AQ718" si="136">IF(AX655=0,"0.000",TEXT(IF(AX655&lt;0,"-","")&amp;LEFT(TEXT(ABS(AX655),"0."&amp;REPT("0",4-1)&amp;"E+00"),4+1)*10^FLOOR(LOG10(TEXT(ABS(AX655),"0."&amp;REPT("0",4-1)&amp;"E+00")),1),(""&amp;(IF(OR(AND(FLOOR(LOG10(TEXT(ABS(AX655),"0."&amp;REPT("0",4-1)&amp;"E+00")),1)+1=4,RIGHT(LEFT(TEXT(ABS(AX655),"0."&amp;REPT("0",4-1)&amp;"E+00"),4+1)*10^FLOOR(LOG10(TEXT(ABS(AX655),"0."&amp;REPT("0",4-1)&amp;"E+00")),1),1)="0"),LOG10(TEXT(ABS(AX655),"0."&amp;REPT("0",4-1)&amp;"E+00"))&lt;=4-1),"0.","#")&amp;REPT("0",IF(4-1-(FLOOR(LOG10(TEXT(ABS(AX655),"0."&amp;REPT("0",4-1)&amp;"E+00")),1))&gt;0,4-1-(FLOOR(LOG10(TEXT(ABS(AX655),"0."&amp;REPT("0",4-1)&amp;"E+00")),1)),0))))))</f>
        <v>104.8</v>
      </c>
      <c r="AR655" s="89" t="str">
        <f t="shared" ref="AR655:AR718" si="137">IF(AY655=0,"0.000",TEXT(IF(AY655&lt;0,"-","")&amp;LEFT(TEXT(ABS(AY655),"0."&amp;REPT("0",4-1)&amp;"E+00"),4+1)*10^FLOOR(LOG10(TEXT(ABS(AY655),"0."&amp;REPT("0",4-1)&amp;"E+00")),1),(""&amp;(IF(OR(AND(FLOOR(LOG10(TEXT(ABS(AY655),"0."&amp;REPT("0",4-1)&amp;"E+00")),1)+1=4,RIGHT(LEFT(TEXT(ABS(AY655),"0."&amp;REPT("0",4-1)&amp;"E+00"),4+1)*10^FLOOR(LOG10(TEXT(ABS(AY655),"0."&amp;REPT("0",4-1)&amp;"E+00")),1),1)="0"),LOG10(TEXT(ABS(AY655),"0."&amp;REPT("0",4-1)&amp;"E+00"))&lt;=4-1),"0.","#")&amp;REPT("0",IF(4-1-(FLOOR(LOG10(TEXT(ABS(AY655),"0."&amp;REPT("0",4-1)&amp;"E+00")),1))&gt;0,4-1-(FLOOR(LOG10(TEXT(ABS(AY655),"0."&amp;REPT("0",4-1)&amp;"E+00")),1)),0))))))</f>
        <v>104.9</v>
      </c>
      <c r="AS655" s="89" t="str">
        <f t="shared" ref="AS655:AS718" si="138">IF(AZ655=0,"0.000",TEXT(IF(AZ655&lt;0,"-","")&amp;LEFT(TEXT(ABS(AZ655),"0."&amp;REPT("0",4-1)&amp;"E+00"),4+1)*10^FLOOR(LOG10(TEXT(ABS(AZ655),"0."&amp;REPT("0",4-1)&amp;"E+00")),1),(""&amp;(IF(OR(AND(FLOOR(LOG10(TEXT(ABS(AZ655),"0."&amp;REPT("0",4-1)&amp;"E+00")),1)+1=4,RIGHT(LEFT(TEXT(ABS(AZ655),"0."&amp;REPT("0",4-1)&amp;"E+00"),4+1)*10^FLOOR(LOG10(TEXT(ABS(AZ655),"0."&amp;REPT("0",4-1)&amp;"E+00")),1),1)="0"),LOG10(TEXT(ABS(AZ655),"0."&amp;REPT("0",4-1)&amp;"E+00"))&lt;=4-1),"0.","#")&amp;REPT("0",IF(4-1-(FLOOR(LOG10(TEXT(ABS(AZ655),"0."&amp;REPT("0",4-1)&amp;"E+00")),1))&gt;0,4-1-(FLOOR(LOG10(TEXT(ABS(AZ655),"0."&amp;REPT("0",4-1)&amp;"E+00")),1)),0))))))</f>
        <v>0.3672</v>
      </c>
      <c r="AT655" s="89"/>
      <c r="AU655" s="99">
        <v>7.0000000000000007E-2</v>
      </c>
      <c r="AV655" s="99">
        <v>25</v>
      </c>
      <c r="AW655" s="99">
        <v>1.0029799999999999E-3</v>
      </c>
      <c r="AX655" s="99">
        <v>104.8197914</v>
      </c>
      <c r="AY655" s="99">
        <v>104.89</v>
      </c>
      <c r="AZ655" s="99">
        <v>0.36720999999999998</v>
      </c>
      <c r="BA655" s="119" t="s">
        <v>8</v>
      </c>
      <c r="BB655" s="4">
        <v>655</v>
      </c>
      <c r="BC655" s="4">
        <v>7.0000000000000007E-2</v>
      </c>
    </row>
    <row r="656" spans="2:55">
      <c r="B656">
        <v>655</v>
      </c>
      <c r="C656" s="5">
        <f t="shared" si="127"/>
        <v>7.0000000000000007E-2</v>
      </c>
      <c r="D656" s="5">
        <f t="shared" si="128"/>
        <v>30</v>
      </c>
      <c r="E656" s="5" t="str">
        <f t="shared" si="129"/>
        <v>0.001004</v>
      </c>
      <c r="F656" s="5" t="str">
        <f t="shared" si="130"/>
        <v>125.7</v>
      </c>
      <c r="G656" s="5" t="str">
        <f t="shared" si="131"/>
        <v>125.8</v>
      </c>
      <c r="H656" s="5" t="str">
        <f t="shared" si="132"/>
        <v>0.4367</v>
      </c>
      <c r="I656" s="1" t="s">
        <v>8</v>
      </c>
      <c r="AN656" s="89" t="str">
        <f t="shared" si="133"/>
        <v>0.07000</v>
      </c>
      <c r="AO656" s="89" t="str">
        <f t="shared" si="134"/>
        <v>30.00</v>
      </c>
      <c r="AP656" s="89" t="str">
        <f t="shared" si="135"/>
        <v>0.001004</v>
      </c>
      <c r="AQ656" s="89" t="str">
        <f t="shared" si="136"/>
        <v>125.7</v>
      </c>
      <c r="AR656" s="89" t="str">
        <f t="shared" si="137"/>
        <v>125.8</v>
      </c>
      <c r="AS656" s="89" t="str">
        <f t="shared" si="138"/>
        <v>0.4367</v>
      </c>
      <c r="AT656" s="89"/>
      <c r="AU656" s="99">
        <v>7.0000000000000007E-2</v>
      </c>
      <c r="AV656" s="99">
        <v>30</v>
      </c>
      <c r="AW656" s="99">
        <v>1.00438E-3</v>
      </c>
      <c r="AX656" s="99">
        <v>125.71969340000001</v>
      </c>
      <c r="AY656" s="99">
        <v>125.79</v>
      </c>
      <c r="AZ656" s="99">
        <v>0.43673000000000001</v>
      </c>
      <c r="BA656" s="119" t="s">
        <v>8</v>
      </c>
      <c r="BB656" s="4">
        <v>656</v>
      </c>
      <c r="BC656" s="4">
        <v>7.0000000000000007E-2</v>
      </c>
    </row>
    <row r="657" spans="2:55">
      <c r="B657">
        <v>656</v>
      </c>
      <c r="C657" s="5">
        <f t="shared" si="127"/>
        <v>7.0000000000000007E-2</v>
      </c>
      <c r="D657" s="5">
        <f t="shared" si="128"/>
        <v>35</v>
      </c>
      <c r="E657" s="5" t="str">
        <f t="shared" si="129"/>
        <v>0.001006</v>
      </c>
      <c r="F657" s="5" t="str">
        <f t="shared" si="130"/>
        <v>146.6</v>
      </c>
      <c r="G657" s="5" t="str">
        <f t="shared" si="131"/>
        <v>146.7</v>
      </c>
      <c r="H657" s="5" t="str">
        <f t="shared" si="132"/>
        <v>0.5051</v>
      </c>
      <c r="I657" s="1" t="s">
        <v>8</v>
      </c>
      <c r="AN657" s="89" t="str">
        <f t="shared" si="133"/>
        <v>0.07000</v>
      </c>
      <c r="AO657" s="89" t="str">
        <f t="shared" si="134"/>
        <v>35.00</v>
      </c>
      <c r="AP657" s="89" t="str">
        <f t="shared" si="135"/>
        <v>0.001006</v>
      </c>
      <c r="AQ657" s="89" t="str">
        <f t="shared" si="136"/>
        <v>146.6</v>
      </c>
      <c r="AR657" s="89" t="str">
        <f t="shared" si="137"/>
        <v>146.7</v>
      </c>
      <c r="AS657" s="89" t="str">
        <f t="shared" si="138"/>
        <v>0.5051</v>
      </c>
      <c r="AT657" s="89"/>
      <c r="AU657" s="99">
        <v>7.0000000000000007E-2</v>
      </c>
      <c r="AV657" s="99">
        <v>35</v>
      </c>
      <c r="AW657" s="99">
        <v>1.0060199999999998E-3</v>
      </c>
      <c r="AX657" s="99">
        <v>146.61957860000001</v>
      </c>
      <c r="AY657" s="99">
        <v>146.69</v>
      </c>
      <c r="AZ657" s="99">
        <v>0.50510999999999995</v>
      </c>
      <c r="BA657" s="119" t="s">
        <v>8</v>
      </c>
      <c r="BB657" s="4">
        <v>657</v>
      </c>
      <c r="BC657" s="4">
        <v>7.0000000000000007E-2</v>
      </c>
    </row>
    <row r="658" spans="2:55">
      <c r="B658">
        <v>657</v>
      </c>
      <c r="C658" s="5">
        <f t="shared" si="127"/>
        <v>7.0000000000000007E-2</v>
      </c>
      <c r="D658" s="5">
        <f t="shared" si="128"/>
        <v>40</v>
      </c>
      <c r="E658" s="5" t="str">
        <f t="shared" si="129"/>
        <v>0.001008</v>
      </c>
      <c r="F658" s="5" t="str">
        <f t="shared" si="130"/>
        <v>167.5</v>
      </c>
      <c r="G658" s="5" t="str">
        <f t="shared" si="131"/>
        <v>167.6</v>
      </c>
      <c r="H658" s="5" t="str">
        <f t="shared" si="132"/>
        <v>0.5724</v>
      </c>
      <c r="I658" s="1" t="s">
        <v>8</v>
      </c>
      <c r="AN658" s="89" t="str">
        <f t="shared" si="133"/>
        <v>0.07000</v>
      </c>
      <c r="AO658" s="89" t="str">
        <f t="shared" si="134"/>
        <v>40.00</v>
      </c>
      <c r="AP658" s="89" t="str">
        <f t="shared" si="135"/>
        <v>0.001008</v>
      </c>
      <c r="AQ658" s="89" t="str">
        <f t="shared" si="136"/>
        <v>167.5</v>
      </c>
      <c r="AR658" s="89" t="str">
        <f t="shared" si="137"/>
        <v>167.6</v>
      </c>
      <c r="AS658" s="89" t="str">
        <f t="shared" si="138"/>
        <v>0.5724</v>
      </c>
      <c r="AT658" s="89"/>
      <c r="AU658" s="99">
        <v>7.0000000000000007E-2</v>
      </c>
      <c r="AV658" s="99">
        <v>40</v>
      </c>
      <c r="AW658" s="99">
        <v>1.00786E-3</v>
      </c>
      <c r="AX658" s="99">
        <v>167.51944979999999</v>
      </c>
      <c r="AY658" s="99">
        <v>167.59</v>
      </c>
      <c r="AZ658" s="99">
        <v>0.57238</v>
      </c>
      <c r="BA658" s="119" t="s">
        <v>8</v>
      </c>
      <c r="BB658" s="4">
        <v>658</v>
      </c>
      <c r="BC658" s="4">
        <v>7.0000000000000007E-2</v>
      </c>
    </row>
    <row r="659" spans="2:55">
      <c r="B659">
        <v>658</v>
      </c>
      <c r="C659" s="5">
        <f t="shared" si="127"/>
        <v>7.0000000000000007E-2</v>
      </c>
      <c r="D659" s="5">
        <f t="shared" si="128"/>
        <v>45</v>
      </c>
      <c r="E659" s="5" t="str">
        <f t="shared" si="129"/>
        <v>0.001010</v>
      </c>
      <c r="F659" s="5" t="str">
        <f t="shared" si="130"/>
        <v>188.4</v>
      </c>
      <c r="G659" s="5" t="str">
        <f t="shared" si="131"/>
        <v>188.5</v>
      </c>
      <c r="H659" s="5" t="str">
        <f t="shared" si="132"/>
        <v>0.6386</v>
      </c>
      <c r="I659" s="1" t="s">
        <v>8</v>
      </c>
      <c r="AN659" s="89" t="str">
        <f t="shared" si="133"/>
        <v>0.07000</v>
      </c>
      <c r="AO659" s="89" t="str">
        <f t="shared" si="134"/>
        <v>45.00</v>
      </c>
      <c r="AP659" s="89" t="str">
        <f t="shared" si="135"/>
        <v>0.001010</v>
      </c>
      <c r="AQ659" s="89" t="str">
        <f t="shared" si="136"/>
        <v>188.4</v>
      </c>
      <c r="AR659" s="89" t="str">
        <f t="shared" si="137"/>
        <v>188.5</v>
      </c>
      <c r="AS659" s="89" t="str">
        <f t="shared" si="138"/>
        <v>0.6386</v>
      </c>
      <c r="AT659" s="89"/>
      <c r="AU659" s="99">
        <v>7.0000000000000007E-2</v>
      </c>
      <c r="AV659" s="99">
        <v>45</v>
      </c>
      <c r="AW659" s="99">
        <v>1.0099E-3</v>
      </c>
      <c r="AX659" s="99">
        <v>188.419307</v>
      </c>
      <c r="AY659" s="99">
        <v>188.49</v>
      </c>
      <c r="AZ659" s="99">
        <v>0.63858999999999999</v>
      </c>
      <c r="BA659" s="119" t="s">
        <v>8</v>
      </c>
      <c r="BB659" s="4">
        <v>659</v>
      </c>
      <c r="BC659" s="4">
        <v>7.0000000000000007E-2</v>
      </c>
    </row>
    <row r="660" spans="2:55">
      <c r="B660">
        <v>659</v>
      </c>
      <c r="C660" s="5">
        <f t="shared" si="127"/>
        <v>7.0000000000000007E-2</v>
      </c>
      <c r="D660" s="5">
        <f t="shared" si="128"/>
        <v>50</v>
      </c>
      <c r="E660" s="5" t="str">
        <f t="shared" si="129"/>
        <v>0.001012</v>
      </c>
      <c r="F660" s="5" t="str">
        <f t="shared" si="130"/>
        <v>209.3</v>
      </c>
      <c r="G660" s="5" t="str">
        <f t="shared" si="131"/>
        <v>209.4</v>
      </c>
      <c r="H660" s="5" t="str">
        <f t="shared" si="132"/>
        <v>0.7038</v>
      </c>
      <c r="I660" s="1" t="s">
        <v>8</v>
      </c>
      <c r="AN660" s="89" t="str">
        <f t="shared" si="133"/>
        <v>0.07000</v>
      </c>
      <c r="AO660" s="89" t="str">
        <f t="shared" si="134"/>
        <v>50.00</v>
      </c>
      <c r="AP660" s="89" t="str">
        <f t="shared" si="135"/>
        <v>0.001012</v>
      </c>
      <c r="AQ660" s="89" t="str">
        <f t="shared" si="136"/>
        <v>209.3</v>
      </c>
      <c r="AR660" s="89" t="str">
        <f t="shared" si="137"/>
        <v>209.4</v>
      </c>
      <c r="AS660" s="89" t="str">
        <f t="shared" si="138"/>
        <v>0.7038</v>
      </c>
      <c r="AT660" s="89"/>
      <c r="AU660" s="99">
        <v>7.0000000000000007E-2</v>
      </c>
      <c r="AV660" s="99">
        <v>50</v>
      </c>
      <c r="AW660" s="99">
        <v>1.0121199999999998E-3</v>
      </c>
      <c r="AX660" s="99">
        <v>209.3191516</v>
      </c>
      <c r="AY660" s="99">
        <v>209.39</v>
      </c>
      <c r="AZ660" s="99">
        <v>0.70377999999999996</v>
      </c>
      <c r="BA660" s="119" t="s">
        <v>8</v>
      </c>
      <c r="BB660" s="4">
        <v>660</v>
      </c>
      <c r="BC660" s="4">
        <v>7.0000000000000007E-2</v>
      </c>
    </row>
    <row r="661" spans="2:55">
      <c r="B661">
        <v>660</v>
      </c>
      <c r="C661" s="5">
        <f t="shared" si="127"/>
        <v>7.0000000000000007E-2</v>
      </c>
      <c r="D661" s="5">
        <f t="shared" si="128"/>
        <v>55</v>
      </c>
      <c r="E661" s="5" t="str">
        <f t="shared" si="129"/>
        <v>0.001015</v>
      </c>
      <c r="F661" s="5" t="str">
        <f t="shared" si="130"/>
        <v>230.2</v>
      </c>
      <c r="G661" s="5" t="str">
        <f t="shared" si="131"/>
        <v>230.3</v>
      </c>
      <c r="H661" s="5" t="str">
        <f t="shared" si="132"/>
        <v>0.7680</v>
      </c>
      <c r="I661" s="1" t="s">
        <v>8</v>
      </c>
      <c r="AN661" s="89" t="str">
        <f t="shared" si="133"/>
        <v>0.07000</v>
      </c>
      <c r="AO661" s="89" t="str">
        <f t="shared" si="134"/>
        <v>55.00</v>
      </c>
      <c r="AP661" s="89" t="str">
        <f t="shared" si="135"/>
        <v>0.001015</v>
      </c>
      <c r="AQ661" s="89" t="str">
        <f t="shared" si="136"/>
        <v>230.2</v>
      </c>
      <c r="AR661" s="89" t="str">
        <f t="shared" si="137"/>
        <v>230.3</v>
      </c>
      <c r="AS661" s="89" t="str">
        <f t="shared" si="138"/>
        <v>0.7680</v>
      </c>
      <c r="AT661" s="89"/>
      <c r="AU661" s="99">
        <v>7.0000000000000007E-2</v>
      </c>
      <c r="AV661" s="99">
        <v>55</v>
      </c>
      <c r="AW661" s="99">
        <v>1.01453E-3</v>
      </c>
      <c r="AX661" s="99">
        <v>230.22898290000001</v>
      </c>
      <c r="AY661" s="99">
        <v>230.3</v>
      </c>
      <c r="AZ661" s="99">
        <v>0.76800000000000002</v>
      </c>
      <c r="BA661" s="119" t="s">
        <v>8</v>
      </c>
      <c r="BB661" s="4">
        <v>661</v>
      </c>
      <c r="BC661" s="4">
        <v>7.0000000000000007E-2</v>
      </c>
    </row>
    <row r="662" spans="2:55">
      <c r="B662">
        <v>661</v>
      </c>
      <c r="C662" s="5">
        <f t="shared" si="127"/>
        <v>7.0000000000000007E-2</v>
      </c>
      <c r="D662" s="5">
        <f t="shared" si="128"/>
        <v>60</v>
      </c>
      <c r="E662" s="5" t="str">
        <f t="shared" si="129"/>
        <v>0.001017</v>
      </c>
      <c r="F662" s="5" t="str">
        <f t="shared" si="130"/>
        <v>251.1</v>
      </c>
      <c r="G662" s="5" t="str">
        <f t="shared" si="131"/>
        <v>251.2</v>
      </c>
      <c r="H662" s="5" t="str">
        <f t="shared" si="132"/>
        <v>0.8313</v>
      </c>
      <c r="I662" s="1" t="s">
        <v>8</v>
      </c>
      <c r="AN662" s="89" t="str">
        <f t="shared" si="133"/>
        <v>0.07000</v>
      </c>
      <c r="AO662" s="89" t="str">
        <f t="shared" si="134"/>
        <v>60.00</v>
      </c>
      <c r="AP662" s="89" t="str">
        <f t="shared" si="135"/>
        <v>0.001017</v>
      </c>
      <c r="AQ662" s="89" t="str">
        <f t="shared" si="136"/>
        <v>251.1</v>
      </c>
      <c r="AR662" s="89" t="str">
        <f t="shared" si="137"/>
        <v>251.2</v>
      </c>
      <c r="AS662" s="89" t="str">
        <f t="shared" si="138"/>
        <v>0.8313</v>
      </c>
      <c r="AT662" s="89"/>
      <c r="AU662" s="99">
        <v>7.0000000000000007E-2</v>
      </c>
      <c r="AV662" s="99">
        <v>60</v>
      </c>
      <c r="AW662" s="99">
        <v>1.0171099999999999E-3</v>
      </c>
      <c r="AX662" s="99">
        <v>251.1488023</v>
      </c>
      <c r="AY662" s="99">
        <v>251.22</v>
      </c>
      <c r="AZ662" s="99">
        <v>0.83126999999999995</v>
      </c>
      <c r="BA662" s="119" t="s">
        <v>8</v>
      </c>
      <c r="BB662" s="4">
        <v>662</v>
      </c>
      <c r="BC662" s="4">
        <v>7.0000000000000007E-2</v>
      </c>
    </row>
    <row r="663" spans="2:55">
      <c r="B663">
        <v>662</v>
      </c>
      <c r="C663" s="5">
        <f t="shared" si="127"/>
        <v>7.0000000000000007E-2</v>
      </c>
      <c r="D663" s="5">
        <f t="shared" si="128"/>
        <v>65</v>
      </c>
      <c r="E663" s="5" t="str">
        <f t="shared" si="129"/>
        <v>0.001020</v>
      </c>
      <c r="F663" s="5" t="str">
        <f t="shared" si="130"/>
        <v>272.1</v>
      </c>
      <c r="G663" s="5" t="str">
        <f t="shared" si="131"/>
        <v>272.2</v>
      </c>
      <c r="H663" s="5" t="str">
        <f t="shared" si="132"/>
        <v>0.8936</v>
      </c>
      <c r="I663" s="1" t="s">
        <v>8</v>
      </c>
      <c r="AN663" s="89" t="str">
        <f t="shared" si="133"/>
        <v>0.07000</v>
      </c>
      <c r="AO663" s="89" t="str">
        <f t="shared" si="134"/>
        <v>65.00</v>
      </c>
      <c r="AP663" s="89" t="str">
        <f t="shared" si="135"/>
        <v>0.001020</v>
      </c>
      <c r="AQ663" s="89" t="str">
        <f t="shared" si="136"/>
        <v>272.1</v>
      </c>
      <c r="AR663" s="89" t="str">
        <f t="shared" si="137"/>
        <v>272.2</v>
      </c>
      <c r="AS663" s="89" t="str">
        <f t="shared" si="138"/>
        <v>0.8936</v>
      </c>
      <c r="AT663" s="89"/>
      <c r="AU663" s="99">
        <v>7.0000000000000007E-2</v>
      </c>
      <c r="AV663" s="99">
        <v>65</v>
      </c>
      <c r="AW663" s="99">
        <v>1.0198499999999999E-3</v>
      </c>
      <c r="AX663" s="99">
        <v>272.07861049999997</v>
      </c>
      <c r="AY663" s="99">
        <v>272.14999999999998</v>
      </c>
      <c r="AZ663" s="99">
        <v>0.89363000000000004</v>
      </c>
      <c r="BA663" s="119" t="s">
        <v>8</v>
      </c>
      <c r="BB663" s="4">
        <v>663</v>
      </c>
      <c r="BC663" s="4">
        <v>7.0000000000000007E-2</v>
      </c>
    </row>
    <row r="664" spans="2:55">
      <c r="B664">
        <v>663</v>
      </c>
      <c r="C664" s="5">
        <f t="shared" si="127"/>
        <v>7.0000000000000007E-2</v>
      </c>
      <c r="D664" s="5">
        <f t="shared" si="128"/>
        <v>70</v>
      </c>
      <c r="E664" s="5" t="str">
        <f t="shared" si="129"/>
        <v>0.001023</v>
      </c>
      <c r="F664" s="5" t="str">
        <f t="shared" si="130"/>
        <v>293.0</v>
      </c>
      <c r="G664" s="5" t="str">
        <f t="shared" si="131"/>
        <v>293.1</v>
      </c>
      <c r="H664" s="5" t="str">
        <f t="shared" si="132"/>
        <v>0.9551</v>
      </c>
      <c r="I664" s="1" t="s">
        <v>8</v>
      </c>
      <c r="AN664" s="89" t="str">
        <f t="shared" si="133"/>
        <v>0.07000</v>
      </c>
      <c r="AO664" s="89" t="str">
        <f t="shared" si="134"/>
        <v>70.00</v>
      </c>
      <c r="AP664" s="89" t="str">
        <f t="shared" si="135"/>
        <v>0.001023</v>
      </c>
      <c r="AQ664" s="89" t="str">
        <f t="shared" si="136"/>
        <v>293.0</v>
      </c>
      <c r="AR664" s="89" t="str">
        <f t="shared" si="137"/>
        <v>293.1</v>
      </c>
      <c r="AS664" s="89" t="str">
        <f t="shared" si="138"/>
        <v>0.9551</v>
      </c>
      <c r="AT664" s="89"/>
      <c r="AU664" s="99">
        <v>7.0000000000000007E-2</v>
      </c>
      <c r="AV664" s="99">
        <v>70</v>
      </c>
      <c r="AW664" s="99">
        <v>1.0227599999999999E-3</v>
      </c>
      <c r="AX664" s="99">
        <v>293.02840680000003</v>
      </c>
      <c r="AY664" s="99">
        <v>293.10000000000002</v>
      </c>
      <c r="AZ664" s="99">
        <v>0.95511000000000001</v>
      </c>
      <c r="BA664" s="119" t="s">
        <v>8</v>
      </c>
      <c r="BB664" s="4">
        <v>664</v>
      </c>
      <c r="BC664" s="4">
        <v>7.0000000000000007E-2</v>
      </c>
    </row>
    <row r="665" spans="2:55">
      <c r="B665">
        <v>664</v>
      </c>
      <c r="C665" s="5">
        <f t="shared" si="127"/>
        <v>7.0000000000000007E-2</v>
      </c>
      <c r="D665" s="5">
        <f t="shared" si="128"/>
        <v>75</v>
      </c>
      <c r="E665" s="5" t="str">
        <f t="shared" si="129"/>
        <v>0.001026</v>
      </c>
      <c r="F665" s="5" t="str">
        <f t="shared" si="130"/>
        <v>314.0</v>
      </c>
      <c r="G665" s="5" t="str">
        <f t="shared" si="131"/>
        <v>314.1</v>
      </c>
      <c r="H665" s="5" t="str">
        <f t="shared" si="132"/>
        <v>1.016</v>
      </c>
      <c r="I665" s="1" t="s">
        <v>8</v>
      </c>
      <c r="AN665" s="89" t="str">
        <f t="shared" si="133"/>
        <v>0.07000</v>
      </c>
      <c r="AO665" s="89" t="str">
        <f t="shared" si="134"/>
        <v>75.00</v>
      </c>
      <c r="AP665" s="89" t="str">
        <f t="shared" si="135"/>
        <v>0.001026</v>
      </c>
      <c r="AQ665" s="89" t="str">
        <f t="shared" si="136"/>
        <v>314.0</v>
      </c>
      <c r="AR665" s="89" t="str">
        <f t="shared" si="137"/>
        <v>314.1</v>
      </c>
      <c r="AS665" s="89" t="str">
        <f t="shared" si="138"/>
        <v>1.016</v>
      </c>
      <c r="AT665" s="89"/>
      <c r="AU665" s="99">
        <v>7.0000000000000007E-2</v>
      </c>
      <c r="AV665" s="99">
        <v>75</v>
      </c>
      <c r="AW665" s="99">
        <v>1.02582E-3</v>
      </c>
      <c r="AX665" s="99">
        <v>313.98819259999999</v>
      </c>
      <c r="AY665" s="99">
        <v>314.06</v>
      </c>
      <c r="AZ665" s="99">
        <v>1.0157</v>
      </c>
      <c r="BA665" s="119" t="s">
        <v>8</v>
      </c>
      <c r="BB665" s="4">
        <v>665</v>
      </c>
      <c r="BC665" s="4">
        <v>7.0000000000000007E-2</v>
      </c>
    </row>
    <row r="666" spans="2:55">
      <c r="B666">
        <v>665</v>
      </c>
      <c r="C666" s="5">
        <f t="shared" si="127"/>
        <v>7.0000000000000007E-2</v>
      </c>
      <c r="D666" s="5">
        <f t="shared" si="128"/>
        <v>80</v>
      </c>
      <c r="E666" s="5" t="str">
        <f t="shared" si="129"/>
        <v>0.001029</v>
      </c>
      <c r="F666" s="5" t="str">
        <f t="shared" si="130"/>
        <v>335.0</v>
      </c>
      <c r="G666" s="5" t="str">
        <f t="shared" si="131"/>
        <v>335.0</v>
      </c>
      <c r="H666" s="5" t="str">
        <f t="shared" si="132"/>
        <v>1.076</v>
      </c>
      <c r="I666" s="1" t="s">
        <v>8</v>
      </c>
      <c r="AN666" s="89" t="str">
        <f t="shared" si="133"/>
        <v>0.07000</v>
      </c>
      <c r="AO666" s="89" t="str">
        <f t="shared" si="134"/>
        <v>80.00</v>
      </c>
      <c r="AP666" s="89" t="str">
        <f t="shared" si="135"/>
        <v>0.001029</v>
      </c>
      <c r="AQ666" s="89" t="str">
        <f t="shared" si="136"/>
        <v>335.0</v>
      </c>
      <c r="AR666" s="89" t="str">
        <f t="shared" si="137"/>
        <v>335.0</v>
      </c>
      <c r="AS666" s="89" t="str">
        <f t="shared" si="138"/>
        <v>1.076</v>
      </c>
      <c r="AT666" s="89"/>
      <c r="AU666" s="99">
        <v>7.0000000000000007E-2</v>
      </c>
      <c r="AV666" s="99">
        <v>80</v>
      </c>
      <c r="AW666" s="99">
        <v>1.0290399999999999E-3</v>
      </c>
      <c r="AX666" s="99">
        <v>334.95796719999998</v>
      </c>
      <c r="AY666" s="99">
        <v>335.03</v>
      </c>
      <c r="AZ666" s="99">
        <v>1.0755999999999999</v>
      </c>
      <c r="BA666" s="119" t="s">
        <v>8</v>
      </c>
      <c r="BB666" s="4">
        <v>666</v>
      </c>
      <c r="BC666" s="4">
        <v>7.0000000000000007E-2</v>
      </c>
    </row>
    <row r="667" spans="2:55">
      <c r="B667">
        <v>666</v>
      </c>
      <c r="C667" s="5">
        <f t="shared" si="127"/>
        <v>7.0000000000000007E-2</v>
      </c>
      <c r="D667" s="5">
        <f t="shared" si="128"/>
        <v>85</v>
      </c>
      <c r="E667" s="5" t="str">
        <f t="shared" si="129"/>
        <v>0.001032</v>
      </c>
      <c r="F667" s="5" t="str">
        <f t="shared" si="130"/>
        <v>355.9</v>
      </c>
      <c r="G667" s="5" t="str">
        <f t="shared" si="131"/>
        <v>356.0</v>
      </c>
      <c r="H667" s="5" t="str">
        <f t="shared" si="132"/>
        <v>1.135</v>
      </c>
      <c r="I667" s="1" t="s">
        <v>8</v>
      </c>
      <c r="AN667" s="89" t="str">
        <f t="shared" si="133"/>
        <v>0.07000</v>
      </c>
      <c r="AO667" s="89" t="str">
        <f t="shared" si="134"/>
        <v>85.00</v>
      </c>
      <c r="AP667" s="89" t="str">
        <f t="shared" si="135"/>
        <v>0.001032</v>
      </c>
      <c r="AQ667" s="89" t="str">
        <f t="shared" si="136"/>
        <v>355.9</v>
      </c>
      <c r="AR667" s="89" t="str">
        <f t="shared" si="137"/>
        <v>356.0</v>
      </c>
      <c r="AS667" s="89" t="str">
        <f t="shared" si="138"/>
        <v>1.135</v>
      </c>
      <c r="AT667" s="89"/>
      <c r="AU667" s="99">
        <v>7.0000000000000007E-2</v>
      </c>
      <c r="AV667" s="99">
        <v>85</v>
      </c>
      <c r="AW667" s="99">
        <v>1.0324199999999998E-3</v>
      </c>
      <c r="AX667" s="99">
        <v>355.9477306</v>
      </c>
      <c r="AY667" s="99">
        <v>356.02</v>
      </c>
      <c r="AZ667" s="99">
        <v>1.1346000000000001</v>
      </c>
      <c r="BA667" s="119" t="s">
        <v>8</v>
      </c>
      <c r="BB667" s="4">
        <v>667</v>
      </c>
      <c r="BC667" s="4">
        <v>7.0000000000000007E-2</v>
      </c>
    </row>
    <row r="668" spans="2:55">
      <c r="B668">
        <v>667</v>
      </c>
      <c r="C668" s="5">
        <f t="shared" si="127"/>
        <v>7.0000000000000007E-2</v>
      </c>
      <c r="D668" s="5">
        <f t="shared" si="128"/>
        <v>89.93</v>
      </c>
      <c r="E668" s="5" t="str">
        <f t="shared" si="129"/>
        <v>0.001036</v>
      </c>
      <c r="F668" s="5" t="str">
        <f t="shared" si="130"/>
        <v>376.7</v>
      </c>
      <c r="G668" s="5" t="str">
        <f t="shared" si="131"/>
        <v>376.8</v>
      </c>
      <c r="H668" s="5" t="str">
        <f t="shared" si="132"/>
        <v>1.192</v>
      </c>
      <c r="I668" s="1" t="s">
        <v>10</v>
      </c>
      <c r="AN668" s="89" t="str">
        <f t="shared" si="133"/>
        <v>0.07000</v>
      </c>
      <c r="AO668" s="89" t="str">
        <f t="shared" si="134"/>
        <v>89.93</v>
      </c>
      <c r="AP668" s="89" t="str">
        <f t="shared" si="135"/>
        <v>0.001036</v>
      </c>
      <c r="AQ668" s="89" t="str">
        <f t="shared" si="136"/>
        <v>376.7</v>
      </c>
      <c r="AR668" s="89" t="str">
        <f t="shared" si="137"/>
        <v>376.8</v>
      </c>
      <c r="AS668" s="89" t="str">
        <f t="shared" si="138"/>
        <v>1.192</v>
      </c>
      <c r="AT668" s="89"/>
      <c r="AU668" s="99">
        <v>7.0000000000000007E-2</v>
      </c>
      <c r="AV668" s="99">
        <v>89.932000000000002</v>
      </c>
      <c r="AW668" s="99">
        <v>1.0359E-3</v>
      </c>
      <c r="AX668" s="99">
        <v>376.67748699999999</v>
      </c>
      <c r="AY668" s="99">
        <v>376.75</v>
      </c>
      <c r="AZ668" s="99">
        <v>1.1920999999999999</v>
      </c>
      <c r="BA668" s="119" t="s">
        <v>10</v>
      </c>
      <c r="BB668" s="4">
        <v>668</v>
      </c>
      <c r="BC668" s="4">
        <v>7.0000000000000007E-2</v>
      </c>
    </row>
    <row r="669" spans="2:55">
      <c r="B669">
        <v>668</v>
      </c>
      <c r="C669" s="5">
        <f t="shared" si="127"/>
        <v>7.0000000000000007E-2</v>
      </c>
      <c r="D669" s="5">
        <f t="shared" si="128"/>
        <v>89.93</v>
      </c>
      <c r="E669" s="5" t="str">
        <f t="shared" si="129"/>
        <v>2.365</v>
      </c>
      <c r="F669" s="5" t="str">
        <f t="shared" si="130"/>
        <v>2494</v>
      </c>
      <c r="G669" s="5" t="str">
        <f t="shared" si="131"/>
        <v>2659</v>
      </c>
      <c r="H669" s="5" t="str">
        <f t="shared" si="132"/>
        <v>7.479</v>
      </c>
      <c r="I669" s="1" t="s">
        <v>11</v>
      </c>
      <c r="AN669" s="89" t="str">
        <f t="shared" si="133"/>
        <v>0.07000</v>
      </c>
      <c r="AO669" s="89" t="str">
        <f t="shared" si="134"/>
        <v>89.93</v>
      </c>
      <c r="AP669" s="89" t="str">
        <f t="shared" si="135"/>
        <v>2.365</v>
      </c>
      <c r="AQ669" s="89" t="str">
        <f t="shared" si="136"/>
        <v>2494</v>
      </c>
      <c r="AR669" s="89" t="str">
        <f t="shared" si="137"/>
        <v>2659</v>
      </c>
      <c r="AS669" s="89" t="str">
        <f t="shared" si="138"/>
        <v>7.479</v>
      </c>
      <c r="AT669" s="89"/>
      <c r="AU669" s="99">
        <v>7.0000000000000007E-2</v>
      </c>
      <c r="AV669" s="99">
        <v>89.932000000000002</v>
      </c>
      <c r="AW669" s="99">
        <v>2.3648000000000002</v>
      </c>
      <c r="AX669" s="99">
        <v>2493.864</v>
      </c>
      <c r="AY669" s="99">
        <v>2659.4</v>
      </c>
      <c r="AZ669" s="99">
        <v>7.4790000000000001</v>
      </c>
      <c r="BA669" s="119" t="s">
        <v>11</v>
      </c>
      <c r="BB669" s="4">
        <v>669</v>
      </c>
      <c r="BC669" s="4">
        <v>7.0000000000000007E-2</v>
      </c>
    </row>
    <row r="670" spans="2:55">
      <c r="B670">
        <v>669</v>
      </c>
      <c r="C670" s="5">
        <f t="shared" si="127"/>
        <v>7.0000000000000007E-2</v>
      </c>
      <c r="D670" s="5">
        <f t="shared" si="128"/>
        <v>90</v>
      </c>
      <c r="E670" s="5" t="str">
        <f t="shared" si="129"/>
        <v>2.365</v>
      </c>
      <c r="F670" s="5" t="str">
        <f t="shared" si="130"/>
        <v>2494</v>
      </c>
      <c r="G670" s="5" t="str">
        <f t="shared" si="131"/>
        <v>2660.</v>
      </c>
      <c r="H670" s="5" t="str">
        <f t="shared" si="132"/>
        <v>7.479</v>
      </c>
      <c r="I670" s="1" t="s">
        <v>9</v>
      </c>
      <c r="AN670" s="89" t="str">
        <f t="shared" si="133"/>
        <v>0.07000</v>
      </c>
      <c r="AO670" s="89" t="str">
        <f t="shared" si="134"/>
        <v>90.00</v>
      </c>
      <c r="AP670" s="89" t="str">
        <f t="shared" si="135"/>
        <v>2.365</v>
      </c>
      <c r="AQ670" s="89" t="str">
        <f t="shared" si="136"/>
        <v>2494</v>
      </c>
      <c r="AR670" s="89" t="str">
        <f t="shared" si="137"/>
        <v>2660.</v>
      </c>
      <c r="AS670" s="89" t="str">
        <f t="shared" si="138"/>
        <v>7.479</v>
      </c>
      <c r="AT670" s="89"/>
      <c r="AU670" s="99">
        <v>7.0000000000000007E-2</v>
      </c>
      <c r="AV670" s="99">
        <v>90</v>
      </c>
      <c r="AW670" s="99">
        <v>2.3653000000000004</v>
      </c>
      <c r="AX670" s="99">
        <v>2494.029</v>
      </c>
      <c r="AY670" s="99">
        <v>2659.6</v>
      </c>
      <c r="AZ670" s="99">
        <v>7.4794</v>
      </c>
      <c r="BA670" s="119" t="s">
        <v>9</v>
      </c>
      <c r="BB670" s="4">
        <v>670</v>
      </c>
      <c r="BC670" s="4">
        <v>7.0000000000000007E-2</v>
      </c>
    </row>
    <row r="671" spans="2:55">
      <c r="B671">
        <v>670</v>
      </c>
      <c r="C671" s="5">
        <f t="shared" si="127"/>
        <v>7.0000000000000007E-2</v>
      </c>
      <c r="D671" s="5">
        <f t="shared" si="128"/>
        <v>95</v>
      </c>
      <c r="E671" s="5" t="str">
        <f t="shared" si="129"/>
        <v>2.400</v>
      </c>
      <c r="F671" s="5" t="str">
        <f t="shared" si="130"/>
        <v>2502</v>
      </c>
      <c r="G671" s="5" t="str">
        <f t="shared" si="131"/>
        <v>2670.</v>
      </c>
      <c r="H671" s="5" t="str">
        <f t="shared" si="132"/>
        <v>7.507</v>
      </c>
      <c r="I671" s="1" t="s">
        <v>9</v>
      </c>
      <c r="AN671" s="89" t="str">
        <f t="shared" si="133"/>
        <v>0.07000</v>
      </c>
      <c r="AO671" s="89" t="str">
        <f t="shared" si="134"/>
        <v>95.00</v>
      </c>
      <c r="AP671" s="89" t="str">
        <f t="shared" si="135"/>
        <v>2.400</v>
      </c>
      <c r="AQ671" s="89" t="str">
        <f t="shared" si="136"/>
        <v>2502</v>
      </c>
      <c r="AR671" s="89" t="str">
        <f t="shared" si="137"/>
        <v>2670.</v>
      </c>
      <c r="AS671" s="89" t="str">
        <f t="shared" si="138"/>
        <v>7.507</v>
      </c>
      <c r="AT671" s="89"/>
      <c r="AU671" s="99">
        <v>7.0000000000000007E-2</v>
      </c>
      <c r="AV671" s="99">
        <v>95</v>
      </c>
      <c r="AW671" s="99">
        <v>2.3999000000000001</v>
      </c>
      <c r="AX671" s="99">
        <v>2501.7069999999999</v>
      </c>
      <c r="AY671" s="99">
        <v>2669.7</v>
      </c>
      <c r="AZ671" s="99">
        <v>7.5072000000000001</v>
      </c>
      <c r="BA671" s="119" t="s">
        <v>9</v>
      </c>
      <c r="BB671" s="4">
        <v>671</v>
      </c>
      <c r="BC671" s="4">
        <v>7.0000000000000007E-2</v>
      </c>
    </row>
    <row r="672" spans="2:55">
      <c r="B672">
        <v>671</v>
      </c>
      <c r="C672" s="5">
        <f t="shared" si="127"/>
        <v>7.0000000000000007E-2</v>
      </c>
      <c r="D672" s="5">
        <f t="shared" si="128"/>
        <v>100</v>
      </c>
      <c r="E672" s="5" t="str">
        <f t="shared" si="129"/>
        <v>2.434</v>
      </c>
      <c r="F672" s="5" t="str">
        <f t="shared" si="130"/>
        <v>2509</v>
      </c>
      <c r="G672" s="5" t="str">
        <f t="shared" si="131"/>
        <v>2680.</v>
      </c>
      <c r="H672" s="5" t="str">
        <f t="shared" si="132"/>
        <v>7.534</v>
      </c>
      <c r="I672" s="1" t="s">
        <v>9</v>
      </c>
      <c r="AN672" s="89" t="str">
        <f t="shared" si="133"/>
        <v>0.07000</v>
      </c>
      <c r="AO672" s="89" t="str">
        <f t="shared" si="134"/>
        <v>100.0</v>
      </c>
      <c r="AP672" s="89" t="str">
        <f t="shared" si="135"/>
        <v>2.434</v>
      </c>
      <c r="AQ672" s="89" t="str">
        <f t="shared" si="136"/>
        <v>2509</v>
      </c>
      <c r="AR672" s="89" t="str">
        <f t="shared" si="137"/>
        <v>2680.</v>
      </c>
      <c r="AS672" s="89" t="str">
        <f t="shared" si="138"/>
        <v>7.534</v>
      </c>
      <c r="AT672" s="89"/>
      <c r="AU672" s="99">
        <v>7.0000000000000007E-2</v>
      </c>
      <c r="AV672" s="99">
        <v>100</v>
      </c>
      <c r="AW672" s="99">
        <v>2.4343000000000004</v>
      </c>
      <c r="AX672" s="99">
        <v>2509.3990000000003</v>
      </c>
      <c r="AY672" s="99">
        <v>2679.8</v>
      </c>
      <c r="AZ672" s="99">
        <v>7.5343999999999998</v>
      </c>
      <c r="BA672" s="119" t="s">
        <v>9</v>
      </c>
      <c r="BB672" s="4">
        <v>672</v>
      </c>
      <c r="BC672" s="4">
        <v>7.0000000000000007E-2</v>
      </c>
    </row>
    <row r="673" spans="2:55">
      <c r="B673">
        <v>672</v>
      </c>
      <c r="C673" s="5">
        <f t="shared" si="127"/>
        <v>7.0000000000000007E-2</v>
      </c>
      <c r="D673" s="5">
        <f t="shared" si="128"/>
        <v>105</v>
      </c>
      <c r="E673" s="5" t="str">
        <f t="shared" si="129"/>
        <v>2.469</v>
      </c>
      <c r="F673" s="5" t="str">
        <f t="shared" si="130"/>
        <v>2517</v>
      </c>
      <c r="G673" s="5" t="str">
        <f t="shared" si="131"/>
        <v>2690.</v>
      </c>
      <c r="H673" s="5" t="str">
        <f t="shared" si="132"/>
        <v>7.561</v>
      </c>
      <c r="I673" s="1" t="s">
        <v>9</v>
      </c>
      <c r="AN673" s="89" t="str">
        <f t="shared" si="133"/>
        <v>0.07000</v>
      </c>
      <c r="AO673" s="89" t="str">
        <f t="shared" si="134"/>
        <v>105.0</v>
      </c>
      <c r="AP673" s="89" t="str">
        <f t="shared" si="135"/>
        <v>2.469</v>
      </c>
      <c r="AQ673" s="89" t="str">
        <f t="shared" si="136"/>
        <v>2517</v>
      </c>
      <c r="AR673" s="89" t="str">
        <f t="shared" si="137"/>
        <v>2690.</v>
      </c>
      <c r="AS673" s="89" t="str">
        <f t="shared" si="138"/>
        <v>7.561</v>
      </c>
      <c r="AT673" s="89"/>
      <c r="AU673" s="99">
        <v>7.0000000000000007E-2</v>
      </c>
      <c r="AV673" s="99">
        <v>105</v>
      </c>
      <c r="AW673" s="99">
        <v>2.4686999999999997</v>
      </c>
      <c r="AX673" s="99">
        <v>2516.991</v>
      </c>
      <c r="AY673" s="99">
        <v>2689.8</v>
      </c>
      <c r="AZ673" s="99">
        <v>7.5610999999999997</v>
      </c>
      <c r="BA673" s="119" t="s">
        <v>9</v>
      </c>
      <c r="BB673" s="4">
        <v>673</v>
      </c>
      <c r="BC673" s="4">
        <v>7.0000000000000007E-2</v>
      </c>
    </row>
    <row r="674" spans="2:55">
      <c r="B674">
        <v>673</v>
      </c>
      <c r="C674" s="5">
        <f t="shared" si="127"/>
        <v>7.0000000000000007E-2</v>
      </c>
      <c r="D674" s="5">
        <f t="shared" si="128"/>
        <v>110</v>
      </c>
      <c r="E674" s="5" t="str">
        <f t="shared" si="129"/>
        <v>2.503</v>
      </c>
      <c r="F674" s="5" t="str">
        <f t="shared" si="130"/>
        <v>2525</v>
      </c>
      <c r="G674" s="5" t="str">
        <f t="shared" si="131"/>
        <v>2700.</v>
      </c>
      <c r="H674" s="5" t="str">
        <f t="shared" si="132"/>
        <v>7.587</v>
      </c>
      <c r="I674" s="1" t="s">
        <v>9</v>
      </c>
      <c r="AN674" s="89" t="str">
        <f t="shared" si="133"/>
        <v>0.07000</v>
      </c>
      <c r="AO674" s="89" t="str">
        <f t="shared" si="134"/>
        <v>110.0</v>
      </c>
      <c r="AP674" s="89" t="str">
        <f t="shared" si="135"/>
        <v>2.503</v>
      </c>
      <c r="AQ674" s="89" t="str">
        <f t="shared" si="136"/>
        <v>2525</v>
      </c>
      <c r="AR674" s="89" t="str">
        <f t="shared" si="137"/>
        <v>2700.</v>
      </c>
      <c r="AS674" s="89" t="str">
        <f t="shared" si="138"/>
        <v>7.587</v>
      </c>
      <c r="AT674" s="89"/>
      <c r="AU674" s="99">
        <v>7.0000000000000007E-2</v>
      </c>
      <c r="AV674" s="99">
        <v>110</v>
      </c>
      <c r="AW674" s="99">
        <v>2.5028999999999999</v>
      </c>
      <c r="AX674" s="99">
        <v>2524.5970000000002</v>
      </c>
      <c r="AY674" s="99">
        <v>2699.8</v>
      </c>
      <c r="AZ674" s="99">
        <v>7.5873999999999997</v>
      </c>
      <c r="BA674" s="119" t="s">
        <v>9</v>
      </c>
      <c r="BB674" s="4">
        <v>674</v>
      </c>
      <c r="BC674" s="4">
        <v>7.0000000000000007E-2</v>
      </c>
    </row>
    <row r="675" spans="2:55">
      <c r="B675">
        <v>674</v>
      </c>
      <c r="C675" s="5">
        <f t="shared" si="127"/>
        <v>7.0000000000000007E-2</v>
      </c>
      <c r="D675" s="5">
        <f t="shared" si="128"/>
        <v>115</v>
      </c>
      <c r="E675" s="5" t="str">
        <f t="shared" si="129"/>
        <v>2.537</v>
      </c>
      <c r="F675" s="5" t="str">
        <f t="shared" si="130"/>
        <v>2532</v>
      </c>
      <c r="G675" s="5" t="str">
        <f t="shared" si="131"/>
        <v>2710.</v>
      </c>
      <c r="H675" s="5" t="str">
        <f t="shared" si="132"/>
        <v>7.613</v>
      </c>
      <c r="I675" s="1" t="s">
        <v>9</v>
      </c>
      <c r="AN675" s="89" t="str">
        <f t="shared" si="133"/>
        <v>0.07000</v>
      </c>
      <c r="AO675" s="89" t="str">
        <f t="shared" si="134"/>
        <v>115.0</v>
      </c>
      <c r="AP675" s="89" t="str">
        <f t="shared" si="135"/>
        <v>2.537</v>
      </c>
      <c r="AQ675" s="89" t="str">
        <f t="shared" si="136"/>
        <v>2532</v>
      </c>
      <c r="AR675" s="89" t="str">
        <f t="shared" si="137"/>
        <v>2710.</v>
      </c>
      <c r="AS675" s="89" t="str">
        <f t="shared" si="138"/>
        <v>7.613</v>
      </c>
      <c r="AT675" s="89"/>
      <c r="AU675" s="99">
        <v>7.0000000000000007E-2</v>
      </c>
      <c r="AV675" s="99">
        <v>115</v>
      </c>
      <c r="AW675" s="99">
        <v>2.5369999999999999</v>
      </c>
      <c r="AX675" s="99">
        <v>2532.21</v>
      </c>
      <c r="AY675" s="99">
        <v>2709.8</v>
      </c>
      <c r="AZ675" s="99">
        <v>7.6132</v>
      </c>
      <c r="BA675" s="119" t="s">
        <v>9</v>
      </c>
      <c r="BB675" s="4">
        <v>675</v>
      </c>
      <c r="BC675" s="4">
        <v>7.0000000000000007E-2</v>
      </c>
    </row>
    <row r="676" spans="2:55">
      <c r="B676">
        <v>675</v>
      </c>
      <c r="C676" s="5">
        <f t="shared" si="127"/>
        <v>7.0000000000000007E-2</v>
      </c>
      <c r="D676" s="5">
        <f t="shared" si="128"/>
        <v>120</v>
      </c>
      <c r="E676" s="5" t="str">
        <f t="shared" si="129"/>
        <v>2.571</v>
      </c>
      <c r="F676" s="5" t="str">
        <f t="shared" si="130"/>
        <v>2540.</v>
      </c>
      <c r="G676" s="5" t="str">
        <f t="shared" si="131"/>
        <v>2720.</v>
      </c>
      <c r="H676" s="5" t="str">
        <f t="shared" si="132"/>
        <v>7.639</v>
      </c>
      <c r="I676" s="1" t="s">
        <v>9</v>
      </c>
      <c r="AN676" s="89" t="str">
        <f t="shared" si="133"/>
        <v>0.07000</v>
      </c>
      <c r="AO676" s="89" t="str">
        <f t="shared" si="134"/>
        <v>120.0</v>
      </c>
      <c r="AP676" s="89" t="str">
        <f t="shared" si="135"/>
        <v>2.571</v>
      </c>
      <c r="AQ676" s="89" t="str">
        <f t="shared" si="136"/>
        <v>2540.</v>
      </c>
      <c r="AR676" s="89" t="str">
        <f t="shared" si="137"/>
        <v>2720.</v>
      </c>
      <c r="AS676" s="89" t="str">
        <f t="shared" si="138"/>
        <v>7.639</v>
      </c>
      <c r="AT676" s="89"/>
      <c r="AU676" s="99">
        <v>7.0000000000000007E-2</v>
      </c>
      <c r="AV676" s="99">
        <v>120</v>
      </c>
      <c r="AW676" s="99">
        <v>2.5710000000000002</v>
      </c>
      <c r="AX676" s="99">
        <v>2539.73</v>
      </c>
      <c r="AY676" s="99">
        <v>2719.7</v>
      </c>
      <c r="AZ676" s="99">
        <v>7.6384999999999996</v>
      </c>
      <c r="BA676" s="119" t="s">
        <v>9</v>
      </c>
      <c r="BB676" s="4">
        <v>676</v>
      </c>
      <c r="BC676" s="4">
        <v>7.0000000000000007E-2</v>
      </c>
    </row>
    <row r="677" spans="2:55">
      <c r="B677">
        <v>676</v>
      </c>
      <c r="C677" s="5">
        <f t="shared" si="127"/>
        <v>7.0000000000000007E-2</v>
      </c>
      <c r="D677" s="5">
        <f t="shared" si="128"/>
        <v>125</v>
      </c>
      <c r="E677" s="5" t="str">
        <f t="shared" si="129"/>
        <v>2.605</v>
      </c>
      <c r="F677" s="5" t="str">
        <f t="shared" si="130"/>
        <v>2547</v>
      </c>
      <c r="G677" s="5" t="str">
        <f t="shared" si="131"/>
        <v>2730.</v>
      </c>
      <c r="H677" s="5" t="str">
        <f t="shared" si="132"/>
        <v>7.664</v>
      </c>
      <c r="I677" s="1" t="s">
        <v>9</v>
      </c>
      <c r="AN677" s="89" t="str">
        <f t="shared" si="133"/>
        <v>0.07000</v>
      </c>
      <c r="AO677" s="89" t="str">
        <f t="shared" si="134"/>
        <v>125.0</v>
      </c>
      <c r="AP677" s="89" t="str">
        <f t="shared" si="135"/>
        <v>2.605</v>
      </c>
      <c r="AQ677" s="89" t="str">
        <f t="shared" si="136"/>
        <v>2547</v>
      </c>
      <c r="AR677" s="89" t="str">
        <f t="shared" si="137"/>
        <v>2730.</v>
      </c>
      <c r="AS677" s="89" t="str">
        <f t="shared" si="138"/>
        <v>7.664</v>
      </c>
      <c r="AT677" s="89"/>
      <c r="AU677" s="99">
        <v>7.0000000000000007E-2</v>
      </c>
      <c r="AV677" s="99">
        <v>125</v>
      </c>
      <c r="AW677" s="99">
        <v>2.6049000000000002</v>
      </c>
      <c r="AX677" s="99">
        <v>2547.2570000000001</v>
      </c>
      <c r="AY677" s="99">
        <v>2729.6</v>
      </c>
      <c r="AZ677" s="99">
        <v>7.6635</v>
      </c>
      <c r="BA677" s="119" t="s">
        <v>9</v>
      </c>
      <c r="BB677" s="4">
        <v>677</v>
      </c>
      <c r="BC677" s="4">
        <v>7.0000000000000007E-2</v>
      </c>
    </row>
    <row r="678" spans="2:55">
      <c r="B678">
        <v>677</v>
      </c>
      <c r="C678" s="5">
        <f t="shared" si="127"/>
        <v>7.0000000000000007E-2</v>
      </c>
      <c r="D678" s="5">
        <f t="shared" si="128"/>
        <v>130</v>
      </c>
      <c r="E678" s="5" t="str">
        <f t="shared" si="129"/>
        <v>2.639</v>
      </c>
      <c r="F678" s="5" t="str">
        <f t="shared" si="130"/>
        <v>2555</v>
      </c>
      <c r="G678" s="5" t="str">
        <f t="shared" si="131"/>
        <v>2740.</v>
      </c>
      <c r="H678" s="5" t="str">
        <f t="shared" si="132"/>
        <v>7.688</v>
      </c>
      <c r="I678" s="1" t="s">
        <v>9</v>
      </c>
      <c r="AN678" s="89" t="str">
        <f t="shared" si="133"/>
        <v>0.07000</v>
      </c>
      <c r="AO678" s="89" t="str">
        <f t="shared" si="134"/>
        <v>130.0</v>
      </c>
      <c r="AP678" s="89" t="str">
        <f t="shared" si="135"/>
        <v>2.639</v>
      </c>
      <c r="AQ678" s="89" t="str">
        <f t="shared" si="136"/>
        <v>2555</v>
      </c>
      <c r="AR678" s="89" t="str">
        <f t="shared" si="137"/>
        <v>2740.</v>
      </c>
      <c r="AS678" s="89" t="str">
        <f t="shared" si="138"/>
        <v>7.688</v>
      </c>
      <c r="AT678" s="89"/>
      <c r="AU678" s="99">
        <v>7.0000000000000007E-2</v>
      </c>
      <c r="AV678" s="99">
        <v>130</v>
      </c>
      <c r="AW678" s="99">
        <v>2.6388000000000003</v>
      </c>
      <c r="AX678" s="99">
        <v>2554.7840000000001</v>
      </c>
      <c r="AY678" s="99">
        <v>2739.5</v>
      </c>
      <c r="AZ678" s="99">
        <v>7.6882000000000001</v>
      </c>
      <c r="BA678" s="119" t="s">
        <v>9</v>
      </c>
      <c r="BB678" s="4">
        <v>678</v>
      </c>
      <c r="BC678" s="4">
        <v>7.0000000000000007E-2</v>
      </c>
    </row>
    <row r="679" spans="2:55">
      <c r="B679">
        <v>678</v>
      </c>
      <c r="C679" s="5">
        <f t="shared" si="127"/>
        <v>7.0000000000000007E-2</v>
      </c>
      <c r="D679" s="5">
        <f t="shared" si="128"/>
        <v>135</v>
      </c>
      <c r="E679" s="5" t="str">
        <f t="shared" si="129"/>
        <v>2.673</v>
      </c>
      <c r="F679" s="5" t="str">
        <f t="shared" si="130"/>
        <v>2562</v>
      </c>
      <c r="G679" s="5" t="str">
        <f t="shared" si="131"/>
        <v>2749</v>
      </c>
      <c r="H679" s="5" t="str">
        <f t="shared" si="132"/>
        <v>7.712</v>
      </c>
      <c r="I679" s="1" t="s">
        <v>9</v>
      </c>
      <c r="AN679" s="89" t="str">
        <f t="shared" si="133"/>
        <v>0.07000</v>
      </c>
      <c r="AO679" s="89" t="str">
        <f t="shared" si="134"/>
        <v>135.0</v>
      </c>
      <c r="AP679" s="89" t="str">
        <f t="shared" si="135"/>
        <v>2.673</v>
      </c>
      <c r="AQ679" s="89" t="str">
        <f t="shared" si="136"/>
        <v>2562</v>
      </c>
      <c r="AR679" s="89" t="str">
        <f t="shared" si="137"/>
        <v>2749</v>
      </c>
      <c r="AS679" s="89" t="str">
        <f t="shared" si="138"/>
        <v>7.712</v>
      </c>
      <c r="AT679" s="89"/>
      <c r="AU679" s="99">
        <v>7.0000000000000007E-2</v>
      </c>
      <c r="AV679" s="99">
        <v>135</v>
      </c>
      <c r="AW679" s="99">
        <v>2.6726000000000001</v>
      </c>
      <c r="AX679" s="99">
        <v>2562.2180000000003</v>
      </c>
      <c r="AY679" s="99">
        <v>2749.3</v>
      </c>
      <c r="AZ679" s="99">
        <v>7.7123999999999997</v>
      </c>
      <c r="BA679" s="119" t="s">
        <v>9</v>
      </c>
      <c r="BB679" s="4">
        <v>679</v>
      </c>
      <c r="BC679" s="4">
        <v>7.0000000000000007E-2</v>
      </c>
    </row>
    <row r="680" spans="2:55">
      <c r="B680">
        <v>679</v>
      </c>
      <c r="C680" s="5">
        <f t="shared" si="127"/>
        <v>7.0000000000000007E-2</v>
      </c>
      <c r="D680" s="5">
        <f t="shared" si="128"/>
        <v>140</v>
      </c>
      <c r="E680" s="5" t="str">
        <f t="shared" si="129"/>
        <v>2.706</v>
      </c>
      <c r="F680" s="5" t="str">
        <f t="shared" si="130"/>
        <v>2570.</v>
      </c>
      <c r="G680" s="5" t="str">
        <f t="shared" si="131"/>
        <v>2759</v>
      </c>
      <c r="H680" s="5" t="str">
        <f t="shared" si="132"/>
        <v>7.736</v>
      </c>
      <c r="I680" s="1" t="s">
        <v>9</v>
      </c>
      <c r="AN680" s="89" t="str">
        <f t="shared" si="133"/>
        <v>0.07000</v>
      </c>
      <c r="AO680" s="89" t="str">
        <f t="shared" si="134"/>
        <v>140.0</v>
      </c>
      <c r="AP680" s="89" t="str">
        <f t="shared" si="135"/>
        <v>2.706</v>
      </c>
      <c r="AQ680" s="89" t="str">
        <f t="shared" si="136"/>
        <v>2570.</v>
      </c>
      <c r="AR680" s="89" t="str">
        <f t="shared" si="137"/>
        <v>2759</v>
      </c>
      <c r="AS680" s="89" t="str">
        <f t="shared" si="138"/>
        <v>7.736</v>
      </c>
      <c r="AT680" s="89"/>
      <c r="AU680" s="99">
        <v>7.0000000000000007E-2</v>
      </c>
      <c r="AV680" s="99">
        <v>140</v>
      </c>
      <c r="AW680" s="99">
        <v>2.7063999999999999</v>
      </c>
      <c r="AX680" s="99">
        <v>2569.652</v>
      </c>
      <c r="AY680" s="99">
        <v>2759.1</v>
      </c>
      <c r="AZ680" s="99">
        <v>7.7363999999999997</v>
      </c>
      <c r="BA680" s="119" t="s">
        <v>9</v>
      </c>
      <c r="BB680" s="4">
        <v>680</v>
      </c>
      <c r="BC680" s="4">
        <v>7.0000000000000007E-2</v>
      </c>
    </row>
    <row r="681" spans="2:55">
      <c r="B681">
        <v>680</v>
      </c>
      <c r="C681" s="5">
        <f t="shared" si="127"/>
        <v>7.0000000000000007E-2</v>
      </c>
      <c r="D681" s="5">
        <f t="shared" si="128"/>
        <v>145</v>
      </c>
      <c r="E681" s="5" t="str">
        <f t="shared" si="129"/>
        <v>2.740</v>
      </c>
      <c r="F681" s="5" t="str">
        <f t="shared" si="130"/>
        <v>2577</v>
      </c>
      <c r="G681" s="5" t="str">
        <f t="shared" si="131"/>
        <v>2769</v>
      </c>
      <c r="H681" s="5" t="str">
        <f t="shared" si="132"/>
        <v>7.760</v>
      </c>
      <c r="I681" s="1" t="s">
        <v>9</v>
      </c>
      <c r="AN681" s="89" t="str">
        <f t="shared" si="133"/>
        <v>0.07000</v>
      </c>
      <c r="AO681" s="89" t="str">
        <f t="shared" si="134"/>
        <v>145.0</v>
      </c>
      <c r="AP681" s="89" t="str">
        <f t="shared" si="135"/>
        <v>2.740</v>
      </c>
      <c r="AQ681" s="89" t="str">
        <f t="shared" si="136"/>
        <v>2577</v>
      </c>
      <c r="AR681" s="89" t="str">
        <f t="shared" si="137"/>
        <v>2769</v>
      </c>
      <c r="AS681" s="89" t="str">
        <f t="shared" si="138"/>
        <v>7.760</v>
      </c>
      <c r="AT681" s="89"/>
      <c r="AU681" s="99">
        <v>7.0000000000000007E-2</v>
      </c>
      <c r="AV681" s="99">
        <v>145</v>
      </c>
      <c r="AW681" s="99">
        <v>2.7401</v>
      </c>
      <c r="AX681" s="99">
        <v>2577.1930000000002</v>
      </c>
      <c r="AY681" s="99">
        <v>2769</v>
      </c>
      <c r="AZ681" s="99">
        <v>7.76</v>
      </c>
      <c r="BA681" s="119" t="s">
        <v>9</v>
      </c>
      <c r="BB681" s="4">
        <v>681</v>
      </c>
      <c r="BC681" s="4">
        <v>7.0000000000000007E-2</v>
      </c>
    </row>
    <row r="682" spans="2:55">
      <c r="B682">
        <v>681</v>
      </c>
      <c r="C682" s="5">
        <f t="shared" si="127"/>
        <v>7.0000000000000007E-2</v>
      </c>
      <c r="D682" s="5">
        <f t="shared" si="128"/>
        <v>150</v>
      </c>
      <c r="E682" s="5" t="str">
        <f t="shared" si="129"/>
        <v>2.774</v>
      </c>
      <c r="F682" s="5" t="str">
        <f t="shared" si="130"/>
        <v>2585</v>
      </c>
      <c r="G682" s="5" t="str">
        <f t="shared" si="131"/>
        <v>2779</v>
      </c>
      <c r="H682" s="5" t="str">
        <f t="shared" si="132"/>
        <v>7.783</v>
      </c>
      <c r="I682" s="1" t="s">
        <v>9</v>
      </c>
      <c r="AN682" s="89" t="str">
        <f t="shared" si="133"/>
        <v>0.07000</v>
      </c>
      <c r="AO682" s="89" t="str">
        <f t="shared" si="134"/>
        <v>150.0</v>
      </c>
      <c r="AP682" s="89" t="str">
        <f t="shared" si="135"/>
        <v>2.774</v>
      </c>
      <c r="AQ682" s="89" t="str">
        <f t="shared" si="136"/>
        <v>2585</v>
      </c>
      <c r="AR682" s="89" t="str">
        <f t="shared" si="137"/>
        <v>2779</v>
      </c>
      <c r="AS682" s="89" t="str">
        <f t="shared" si="138"/>
        <v>7.783</v>
      </c>
      <c r="AT682" s="89"/>
      <c r="AU682" s="99">
        <v>7.0000000000000007E-2</v>
      </c>
      <c r="AV682" s="99">
        <v>150</v>
      </c>
      <c r="AW682" s="99">
        <v>2.7736999999999998</v>
      </c>
      <c r="AX682" s="99">
        <v>2584.6410000000001</v>
      </c>
      <c r="AY682" s="99">
        <v>2778.8</v>
      </c>
      <c r="AZ682" s="99">
        <v>7.7834000000000003</v>
      </c>
      <c r="BA682" s="119" t="s">
        <v>9</v>
      </c>
      <c r="BB682" s="4">
        <v>682</v>
      </c>
      <c r="BC682" s="4">
        <v>7.0000000000000007E-2</v>
      </c>
    </row>
    <row r="683" spans="2:55">
      <c r="B683">
        <v>682</v>
      </c>
      <c r="C683" s="5">
        <f t="shared" si="127"/>
        <v>7.0000000000000007E-2</v>
      </c>
      <c r="D683" s="5">
        <f t="shared" si="128"/>
        <v>155</v>
      </c>
      <c r="E683" s="5" t="str">
        <f t="shared" si="129"/>
        <v>2.807</v>
      </c>
      <c r="F683" s="5" t="str">
        <f t="shared" si="130"/>
        <v>2592</v>
      </c>
      <c r="G683" s="5" t="str">
        <f t="shared" si="131"/>
        <v>2789</v>
      </c>
      <c r="H683" s="5" t="str">
        <f t="shared" si="132"/>
        <v>7.806</v>
      </c>
      <c r="I683" s="1" t="s">
        <v>9</v>
      </c>
      <c r="AN683" s="89" t="str">
        <f t="shared" si="133"/>
        <v>0.07000</v>
      </c>
      <c r="AO683" s="89" t="str">
        <f t="shared" si="134"/>
        <v>155.0</v>
      </c>
      <c r="AP683" s="89" t="str">
        <f t="shared" si="135"/>
        <v>2.807</v>
      </c>
      <c r="AQ683" s="89" t="str">
        <f t="shared" si="136"/>
        <v>2592</v>
      </c>
      <c r="AR683" s="89" t="str">
        <f t="shared" si="137"/>
        <v>2789</v>
      </c>
      <c r="AS683" s="89" t="str">
        <f t="shared" si="138"/>
        <v>7.806</v>
      </c>
      <c r="AT683" s="89"/>
      <c r="AU683" s="99">
        <v>7.0000000000000007E-2</v>
      </c>
      <c r="AV683" s="99">
        <v>155</v>
      </c>
      <c r="AW683" s="99">
        <v>2.8073000000000001</v>
      </c>
      <c r="AX683" s="99">
        <v>2592.0889999999999</v>
      </c>
      <c r="AY683" s="99">
        <v>2788.6</v>
      </c>
      <c r="AZ683" s="99">
        <v>7.8064</v>
      </c>
      <c r="BA683" s="119" t="s">
        <v>9</v>
      </c>
      <c r="BB683" s="4">
        <v>683</v>
      </c>
      <c r="BC683" s="4">
        <v>7.0000000000000007E-2</v>
      </c>
    </row>
    <row r="684" spans="2:55">
      <c r="B684">
        <v>683</v>
      </c>
      <c r="C684" s="5">
        <f t="shared" si="127"/>
        <v>7.0000000000000007E-2</v>
      </c>
      <c r="D684" s="5">
        <f t="shared" si="128"/>
        <v>160</v>
      </c>
      <c r="E684" s="5" t="str">
        <f t="shared" si="129"/>
        <v>2.841</v>
      </c>
      <c r="F684" s="5" t="str">
        <f t="shared" si="130"/>
        <v>2600.</v>
      </c>
      <c r="G684" s="5" t="str">
        <f t="shared" si="131"/>
        <v>2798</v>
      </c>
      <c r="H684" s="5" t="str">
        <f t="shared" si="132"/>
        <v>7.829</v>
      </c>
      <c r="I684" s="1" t="s">
        <v>9</v>
      </c>
      <c r="AN684" s="89" t="str">
        <f t="shared" si="133"/>
        <v>0.07000</v>
      </c>
      <c r="AO684" s="89" t="str">
        <f t="shared" si="134"/>
        <v>160.0</v>
      </c>
      <c r="AP684" s="89" t="str">
        <f t="shared" si="135"/>
        <v>2.841</v>
      </c>
      <c r="AQ684" s="89" t="str">
        <f t="shared" si="136"/>
        <v>2600.</v>
      </c>
      <c r="AR684" s="89" t="str">
        <f t="shared" si="137"/>
        <v>2798</v>
      </c>
      <c r="AS684" s="89" t="str">
        <f t="shared" si="138"/>
        <v>7.829</v>
      </c>
      <c r="AT684" s="89"/>
      <c r="AU684" s="99">
        <v>7.0000000000000007E-2</v>
      </c>
      <c r="AV684" s="99">
        <v>160</v>
      </c>
      <c r="AW684" s="99">
        <v>2.8409</v>
      </c>
      <c r="AX684" s="99">
        <v>2599.5370000000003</v>
      </c>
      <c r="AY684" s="99">
        <v>2798.4</v>
      </c>
      <c r="AZ684" s="99">
        <v>7.8292000000000002</v>
      </c>
      <c r="BA684" s="119" t="s">
        <v>9</v>
      </c>
      <c r="BB684" s="4">
        <v>684</v>
      </c>
      <c r="BC684" s="4">
        <v>7.0000000000000007E-2</v>
      </c>
    </row>
    <row r="685" spans="2:55">
      <c r="B685">
        <v>684</v>
      </c>
      <c r="C685" s="5">
        <f t="shared" si="127"/>
        <v>7.0000000000000007E-2</v>
      </c>
      <c r="D685" s="5">
        <f t="shared" si="128"/>
        <v>165</v>
      </c>
      <c r="E685" s="5" t="str">
        <f t="shared" si="129"/>
        <v>2.874</v>
      </c>
      <c r="F685" s="5" t="str">
        <f t="shared" si="130"/>
        <v>2607</v>
      </c>
      <c r="G685" s="5" t="str">
        <f t="shared" si="131"/>
        <v>2808</v>
      </c>
      <c r="H685" s="5" t="str">
        <f t="shared" si="132"/>
        <v>7.852</v>
      </c>
      <c r="I685" s="1" t="s">
        <v>9</v>
      </c>
      <c r="AN685" s="89" t="str">
        <f t="shared" si="133"/>
        <v>0.07000</v>
      </c>
      <c r="AO685" s="89" t="str">
        <f t="shared" si="134"/>
        <v>165.0</v>
      </c>
      <c r="AP685" s="89" t="str">
        <f t="shared" si="135"/>
        <v>2.874</v>
      </c>
      <c r="AQ685" s="89" t="str">
        <f t="shared" si="136"/>
        <v>2607</v>
      </c>
      <c r="AR685" s="89" t="str">
        <f t="shared" si="137"/>
        <v>2808</v>
      </c>
      <c r="AS685" s="89" t="str">
        <f t="shared" si="138"/>
        <v>7.852</v>
      </c>
      <c r="AT685" s="89"/>
      <c r="AU685" s="99">
        <v>7.0000000000000007E-2</v>
      </c>
      <c r="AV685" s="99">
        <v>165</v>
      </c>
      <c r="AW685" s="99">
        <v>2.8744000000000001</v>
      </c>
      <c r="AX685" s="99">
        <v>2606.9919999999997</v>
      </c>
      <c r="AY685" s="99">
        <v>2808.2</v>
      </c>
      <c r="AZ685" s="99">
        <v>7.8517000000000001</v>
      </c>
      <c r="BA685" s="119" t="s">
        <v>9</v>
      </c>
      <c r="BB685" s="4">
        <v>685</v>
      </c>
      <c r="BC685" s="4">
        <v>7.0000000000000007E-2</v>
      </c>
    </row>
    <row r="686" spans="2:55">
      <c r="B686">
        <v>685</v>
      </c>
      <c r="C686" s="5">
        <f t="shared" si="127"/>
        <v>7.0000000000000007E-2</v>
      </c>
      <c r="D686" s="5">
        <f t="shared" si="128"/>
        <v>170</v>
      </c>
      <c r="E686" s="5" t="str">
        <f t="shared" si="129"/>
        <v>2.908</v>
      </c>
      <c r="F686" s="5" t="str">
        <f t="shared" si="130"/>
        <v>2614</v>
      </c>
      <c r="G686" s="5" t="str">
        <f t="shared" si="131"/>
        <v>2818</v>
      </c>
      <c r="H686" s="5" t="str">
        <f t="shared" si="132"/>
        <v>7.874</v>
      </c>
      <c r="I686" s="1" t="s">
        <v>9</v>
      </c>
      <c r="AN686" s="89" t="str">
        <f t="shared" si="133"/>
        <v>0.07000</v>
      </c>
      <c r="AO686" s="89" t="str">
        <f t="shared" si="134"/>
        <v>170.0</v>
      </c>
      <c r="AP686" s="89" t="str">
        <f t="shared" si="135"/>
        <v>2.908</v>
      </c>
      <c r="AQ686" s="89" t="str">
        <f t="shared" si="136"/>
        <v>2614</v>
      </c>
      <c r="AR686" s="89" t="str">
        <f t="shared" si="137"/>
        <v>2818</v>
      </c>
      <c r="AS686" s="89" t="str">
        <f t="shared" si="138"/>
        <v>7.874</v>
      </c>
      <c r="AT686" s="89"/>
      <c r="AU686" s="99">
        <v>7.0000000000000007E-2</v>
      </c>
      <c r="AV686" s="99">
        <v>170</v>
      </c>
      <c r="AW686" s="99">
        <v>2.9079000000000002</v>
      </c>
      <c r="AX686" s="99">
        <v>2614.4470000000001</v>
      </c>
      <c r="AY686" s="99">
        <v>2818</v>
      </c>
      <c r="AZ686" s="99">
        <v>7.8738999999999999</v>
      </c>
      <c r="BA686" s="119" t="s">
        <v>9</v>
      </c>
      <c r="BB686" s="4">
        <v>686</v>
      </c>
      <c r="BC686" s="4">
        <v>7.0000000000000007E-2</v>
      </c>
    </row>
    <row r="687" spans="2:55">
      <c r="B687">
        <v>686</v>
      </c>
      <c r="C687" s="5">
        <f t="shared" si="127"/>
        <v>7.0000000000000007E-2</v>
      </c>
      <c r="D687" s="5">
        <f t="shared" si="128"/>
        <v>175</v>
      </c>
      <c r="E687" s="5" t="str">
        <f t="shared" si="129"/>
        <v>2.941</v>
      </c>
      <c r="F687" s="5" t="str">
        <f t="shared" si="130"/>
        <v>2622</v>
      </c>
      <c r="G687" s="5" t="str">
        <f t="shared" si="131"/>
        <v>2828</v>
      </c>
      <c r="H687" s="5" t="str">
        <f t="shared" si="132"/>
        <v>7.896</v>
      </c>
      <c r="I687" s="1" t="s">
        <v>9</v>
      </c>
      <c r="AN687" s="89" t="str">
        <f t="shared" si="133"/>
        <v>0.07000</v>
      </c>
      <c r="AO687" s="89" t="str">
        <f t="shared" si="134"/>
        <v>175.0</v>
      </c>
      <c r="AP687" s="89" t="str">
        <f t="shared" si="135"/>
        <v>2.941</v>
      </c>
      <c r="AQ687" s="89" t="str">
        <f t="shared" si="136"/>
        <v>2622</v>
      </c>
      <c r="AR687" s="89" t="str">
        <f t="shared" si="137"/>
        <v>2828</v>
      </c>
      <c r="AS687" s="89" t="str">
        <f t="shared" si="138"/>
        <v>7.896</v>
      </c>
      <c r="AT687" s="89"/>
      <c r="AU687" s="99">
        <v>7.0000000000000007E-2</v>
      </c>
      <c r="AV687" s="99">
        <v>175</v>
      </c>
      <c r="AW687" s="99">
        <v>2.9414000000000002</v>
      </c>
      <c r="AX687" s="99">
        <v>2621.902</v>
      </c>
      <c r="AY687" s="99">
        <v>2827.8</v>
      </c>
      <c r="AZ687" s="99">
        <v>7.8959000000000001</v>
      </c>
      <c r="BA687" s="119" t="s">
        <v>9</v>
      </c>
      <c r="BB687" s="4">
        <v>687</v>
      </c>
      <c r="BC687" s="4">
        <v>7.0000000000000007E-2</v>
      </c>
    </row>
    <row r="688" spans="2:55">
      <c r="B688">
        <v>687</v>
      </c>
      <c r="C688" s="5">
        <f t="shared" si="127"/>
        <v>7.0000000000000007E-2</v>
      </c>
      <c r="D688" s="5">
        <f t="shared" si="128"/>
        <v>180</v>
      </c>
      <c r="E688" s="5" t="str">
        <f t="shared" si="129"/>
        <v>2.975</v>
      </c>
      <c r="F688" s="5" t="str">
        <f t="shared" si="130"/>
        <v>2629</v>
      </c>
      <c r="G688" s="5" t="str">
        <f t="shared" si="131"/>
        <v>2838</v>
      </c>
      <c r="H688" s="5" t="str">
        <f t="shared" si="132"/>
        <v>7.918</v>
      </c>
      <c r="I688" s="1" t="s">
        <v>9</v>
      </c>
      <c r="AN688" s="89" t="str">
        <f t="shared" si="133"/>
        <v>0.07000</v>
      </c>
      <c r="AO688" s="89" t="str">
        <f t="shared" si="134"/>
        <v>180.0</v>
      </c>
      <c r="AP688" s="89" t="str">
        <f t="shared" si="135"/>
        <v>2.975</v>
      </c>
      <c r="AQ688" s="89" t="str">
        <f t="shared" si="136"/>
        <v>2629</v>
      </c>
      <c r="AR688" s="89" t="str">
        <f t="shared" si="137"/>
        <v>2838</v>
      </c>
      <c r="AS688" s="89" t="str">
        <f t="shared" si="138"/>
        <v>7.918</v>
      </c>
      <c r="AT688" s="89"/>
      <c r="AU688" s="99">
        <v>7.0000000000000007E-2</v>
      </c>
      <c r="AV688" s="99">
        <v>180</v>
      </c>
      <c r="AW688" s="99">
        <v>2.9748000000000001</v>
      </c>
      <c r="AX688" s="99">
        <v>2629.364</v>
      </c>
      <c r="AY688" s="99">
        <v>2837.6</v>
      </c>
      <c r="AZ688" s="99">
        <v>7.9177</v>
      </c>
      <c r="BA688" s="119" t="s">
        <v>9</v>
      </c>
      <c r="BB688" s="4">
        <v>688</v>
      </c>
      <c r="BC688" s="4">
        <v>7.0000000000000007E-2</v>
      </c>
    </row>
    <row r="689" spans="2:55">
      <c r="B689">
        <v>688</v>
      </c>
      <c r="C689" s="5">
        <f t="shared" si="127"/>
        <v>7.0000000000000007E-2</v>
      </c>
      <c r="D689" s="5">
        <f t="shared" si="128"/>
        <v>185</v>
      </c>
      <c r="E689" s="5" t="str">
        <f t="shared" si="129"/>
        <v>3.008</v>
      </c>
      <c r="F689" s="5" t="str">
        <f t="shared" si="130"/>
        <v>2637</v>
      </c>
      <c r="G689" s="5" t="str">
        <f t="shared" si="131"/>
        <v>2847</v>
      </c>
      <c r="H689" s="5" t="str">
        <f t="shared" si="132"/>
        <v>7.939</v>
      </c>
      <c r="I689" s="1" t="s">
        <v>9</v>
      </c>
      <c r="AN689" s="89" t="str">
        <f t="shared" si="133"/>
        <v>0.07000</v>
      </c>
      <c r="AO689" s="89" t="str">
        <f t="shared" si="134"/>
        <v>185.0</v>
      </c>
      <c r="AP689" s="89" t="str">
        <f t="shared" si="135"/>
        <v>3.008</v>
      </c>
      <c r="AQ689" s="89" t="str">
        <f t="shared" si="136"/>
        <v>2637</v>
      </c>
      <c r="AR689" s="89" t="str">
        <f t="shared" si="137"/>
        <v>2847</v>
      </c>
      <c r="AS689" s="89" t="str">
        <f t="shared" si="138"/>
        <v>7.939</v>
      </c>
      <c r="AT689" s="89"/>
      <c r="AU689" s="99">
        <v>7.0000000000000007E-2</v>
      </c>
      <c r="AV689" s="99">
        <v>185</v>
      </c>
      <c r="AW689" s="99">
        <v>3.0082</v>
      </c>
      <c r="AX689" s="99">
        <v>2636.826</v>
      </c>
      <c r="AY689" s="99">
        <v>2847.4</v>
      </c>
      <c r="AZ689" s="99">
        <v>7.9391999999999996</v>
      </c>
      <c r="BA689" s="119" t="s">
        <v>9</v>
      </c>
      <c r="BB689" s="4">
        <v>689</v>
      </c>
      <c r="BC689" s="4">
        <v>7.0000000000000007E-2</v>
      </c>
    </row>
    <row r="690" spans="2:55">
      <c r="B690">
        <v>689</v>
      </c>
      <c r="C690" s="5">
        <f t="shared" si="127"/>
        <v>7.0000000000000007E-2</v>
      </c>
      <c r="D690" s="5">
        <f t="shared" si="128"/>
        <v>190</v>
      </c>
      <c r="E690" s="5" t="str">
        <f t="shared" si="129"/>
        <v>3.042</v>
      </c>
      <c r="F690" s="5" t="str">
        <f t="shared" si="130"/>
        <v>2644</v>
      </c>
      <c r="G690" s="5" t="str">
        <f t="shared" si="131"/>
        <v>2857</v>
      </c>
      <c r="H690" s="5" t="str">
        <f t="shared" si="132"/>
        <v>7.961</v>
      </c>
      <c r="I690" s="1" t="s">
        <v>9</v>
      </c>
      <c r="AN690" s="89" t="str">
        <f t="shared" si="133"/>
        <v>0.07000</v>
      </c>
      <c r="AO690" s="89" t="str">
        <f t="shared" si="134"/>
        <v>190.0</v>
      </c>
      <c r="AP690" s="89" t="str">
        <f t="shared" si="135"/>
        <v>3.042</v>
      </c>
      <c r="AQ690" s="89" t="str">
        <f t="shared" si="136"/>
        <v>2644</v>
      </c>
      <c r="AR690" s="89" t="str">
        <f t="shared" si="137"/>
        <v>2857</v>
      </c>
      <c r="AS690" s="89" t="str">
        <f t="shared" si="138"/>
        <v>7.961</v>
      </c>
      <c r="AT690" s="89"/>
      <c r="AU690" s="99">
        <v>7.0000000000000007E-2</v>
      </c>
      <c r="AV690" s="99">
        <v>190</v>
      </c>
      <c r="AW690" s="99">
        <v>3.0415999999999999</v>
      </c>
      <c r="AX690" s="99">
        <v>2644.288</v>
      </c>
      <c r="AY690" s="99">
        <v>2857.2</v>
      </c>
      <c r="AZ690" s="99">
        <v>7.9604999999999997</v>
      </c>
      <c r="BA690" s="119" t="s">
        <v>9</v>
      </c>
      <c r="BB690" s="4">
        <v>690</v>
      </c>
      <c r="BC690" s="4">
        <v>7.0000000000000007E-2</v>
      </c>
    </row>
    <row r="691" spans="2:55">
      <c r="B691">
        <v>690</v>
      </c>
      <c r="C691" s="5">
        <f t="shared" si="127"/>
        <v>7.0000000000000007E-2</v>
      </c>
      <c r="D691" s="5">
        <f t="shared" si="128"/>
        <v>195</v>
      </c>
      <c r="E691" s="5" t="str">
        <f t="shared" si="129"/>
        <v>3.075</v>
      </c>
      <c r="F691" s="5" t="str">
        <f t="shared" si="130"/>
        <v>2652</v>
      </c>
      <c r="G691" s="5" t="str">
        <f t="shared" si="131"/>
        <v>2867</v>
      </c>
      <c r="H691" s="5" t="str">
        <f t="shared" si="132"/>
        <v>7.982</v>
      </c>
      <c r="I691" s="1" t="s">
        <v>9</v>
      </c>
      <c r="AN691" s="89" t="str">
        <f t="shared" si="133"/>
        <v>0.07000</v>
      </c>
      <c r="AO691" s="89" t="str">
        <f t="shared" si="134"/>
        <v>195.0</v>
      </c>
      <c r="AP691" s="89" t="str">
        <f t="shared" si="135"/>
        <v>3.075</v>
      </c>
      <c r="AQ691" s="89" t="str">
        <f t="shared" si="136"/>
        <v>2652</v>
      </c>
      <c r="AR691" s="89" t="str">
        <f t="shared" si="137"/>
        <v>2867</v>
      </c>
      <c r="AS691" s="89" t="str">
        <f t="shared" si="138"/>
        <v>7.982</v>
      </c>
      <c r="AT691" s="89"/>
      <c r="AU691" s="99">
        <v>7.0000000000000007E-2</v>
      </c>
      <c r="AV691" s="99">
        <v>195</v>
      </c>
      <c r="AW691" s="99">
        <v>3.0750000000000002</v>
      </c>
      <c r="AX691" s="99">
        <v>2651.75</v>
      </c>
      <c r="AY691" s="99">
        <v>2867</v>
      </c>
      <c r="AZ691" s="99">
        <v>7.9814999999999996</v>
      </c>
      <c r="BA691" s="119" t="s">
        <v>9</v>
      </c>
      <c r="BB691" s="4">
        <v>691</v>
      </c>
      <c r="BC691" s="4">
        <v>7.0000000000000007E-2</v>
      </c>
    </row>
    <row r="692" spans="2:55">
      <c r="B692">
        <v>691</v>
      </c>
      <c r="C692" s="5">
        <f t="shared" si="127"/>
        <v>7.0000000000000007E-2</v>
      </c>
      <c r="D692" s="5">
        <f t="shared" si="128"/>
        <v>200</v>
      </c>
      <c r="E692" s="5" t="str">
        <f t="shared" si="129"/>
        <v>3.108</v>
      </c>
      <c r="F692" s="5" t="str">
        <f t="shared" si="130"/>
        <v>2659</v>
      </c>
      <c r="G692" s="5" t="str">
        <f t="shared" si="131"/>
        <v>2877</v>
      </c>
      <c r="H692" s="5" t="str">
        <f t="shared" si="132"/>
        <v>8.002</v>
      </c>
      <c r="I692" s="1" t="s">
        <v>9</v>
      </c>
      <c r="AN692" s="89" t="str">
        <f t="shared" si="133"/>
        <v>0.07000</v>
      </c>
      <c r="AO692" s="89" t="str">
        <f t="shared" si="134"/>
        <v>200.0</v>
      </c>
      <c r="AP692" s="89" t="str">
        <f t="shared" si="135"/>
        <v>3.108</v>
      </c>
      <c r="AQ692" s="89" t="str">
        <f t="shared" si="136"/>
        <v>2659</v>
      </c>
      <c r="AR692" s="89" t="str">
        <f t="shared" si="137"/>
        <v>2877</v>
      </c>
      <c r="AS692" s="89" t="str">
        <f t="shared" si="138"/>
        <v>8.002</v>
      </c>
      <c r="AT692" s="89"/>
      <c r="AU692" s="99">
        <v>7.0000000000000007E-2</v>
      </c>
      <c r="AV692" s="99">
        <v>200</v>
      </c>
      <c r="AW692" s="99">
        <v>3.1083000000000003</v>
      </c>
      <c r="AX692" s="99">
        <v>2659.2190000000001</v>
      </c>
      <c r="AY692" s="99">
        <v>2876.8</v>
      </c>
      <c r="AZ692" s="99">
        <v>8.0023999999999997</v>
      </c>
      <c r="BA692" s="119" t="s">
        <v>9</v>
      </c>
      <c r="BB692" s="4">
        <v>692</v>
      </c>
      <c r="BC692" s="4">
        <v>7.0000000000000007E-2</v>
      </c>
    </row>
    <row r="693" spans="2:55">
      <c r="B693">
        <v>692</v>
      </c>
      <c r="C693" s="5">
        <f t="shared" si="127"/>
        <v>7.0000000000000007E-2</v>
      </c>
      <c r="D693" s="5">
        <f t="shared" si="128"/>
        <v>210</v>
      </c>
      <c r="E693" s="5" t="str">
        <f t="shared" si="129"/>
        <v>3.175</v>
      </c>
      <c r="F693" s="5" t="str">
        <f t="shared" si="130"/>
        <v>2674</v>
      </c>
      <c r="G693" s="5" t="str">
        <f t="shared" si="131"/>
        <v>2897</v>
      </c>
      <c r="H693" s="5" t="str">
        <f t="shared" si="132"/>
        <v>8.044</v>
      </c>
      <c r="I693" s="1" t="s">
        <v>9</v>
      </c>
      <c r="AN693" s="89" t="str">
        <f t="shared" si="133"/>
        <v>0.07000</v>
      </c>
      <c r="AO693" s="89" t="str">
        <f t="shared" si="134"/>
        <v>210.0</v>
      </c>
      <c r="AP693" s="89" t="str">
        <f t="shared" si="135"/>
        <v>3.175</v>
      </c>
      <c r="AQ693" s="89" t="str">
        <f t="shared" si="136"/>
        <v>2674</v>
      </c>
      <c r="AR693" s="89" t="str">
        <f t="shared" si="137"/>
        <v>2897</v>
      </c>
      <c r="AS693" s="89" t="str">
        <f t="shared" si="138"/>
        <v>8.044</v>
      </c>
      <c r="AT693" s="89"/>
      <c r="AU693" s="99">
        <v>7.0000000000000007E-2</v>
      </c>
      <c r="AV693" s="99">
        <v>210</v>
      </c>
      <c r="AW693" s="99">
        <v>3.1749999999999998</v>
      </c>
      <c r="AX693" s="99">
        <v>2674.25</v>
      </c>
      <c r="AY693" s="99">
        <v>2896.5</v>
      </c>
      <c r="AZ693" s="99">
        <v>8.0434999999999999</v>
      </c>
      <c r="BA693" s="119" t="s">
        <v>9</v>
      </c>
      <c r="BB693" s="4">
        <v>693</v>
      </c>
      <c r="BC693" s="4">
        <v>7.0000000000000007E-2</v>
      </c>
    </row>
    <row r="694" spans="2:55">
      <c r="B694">
        <v>693</v>
      </c>
      <c r="C694" s="5">
        <f t="shared" si="127"/>
        <v>7.0000000000000007E-2</v>
      </c>
      <c r="D694" s="5">
        <f t="shared" si="128"/>
        <v>220</v>
      </c>
      <c r="E694" s="5" t="str">
        <f t="shared" si="129"/>
        <v>3.242</v>
      </c>
      <c r="F694" s="5" t="str">
        <f t="shared" si="130"/>
        <v>2689</v>
      </c>
      <c r="G694" s="5" t="str">
        <f t="shared" si="131"/>
        <v>2916</v>
      </c>
      <c r="H694" s="5" t="str">
        <f t="shared" si="132"/>
        <v>8.084</v>
      </c>
      <c r="I694" s="1" t="s">
        <v>9</v>
      </c>
      <c r="AN694" s="89" t="str">
        <f t="shared" si="133"/>
        <v>0.07000</v>
      </c>
      <c r="AO694" s="89" t="str">
        <f t="shared" si="134"/>
        <v>220.0</v>
      </c>
      <c r="AP694" s="89" t="str">
        <f t="shared" si="135"/>
        <v>3.242</v>
      </c>
      <c r="AQ694" s="89" t="str">
        <f t="shared" si="136"/>
        <v>2689</v>
      </c>
      <c r="AR694" s="89" t="str">
        <f t="shared" si="137"/>
        <v>2916</v>
      </c>
      <c r="AS694" s="89" t="str">
        <f t="shared" si="138"/>
        <v>8.084</v>
      </c>
      <c r="AT694" s="89"/>
      <c r="AU694" s="99">
        <v>7.0000000000000007E-2</v>
      </c>
      <c r="AV694" s="99">
        <v>220</v>
      </c>
      <c r="AW694" s="99">
        <v>3.2414999999999998</v>
      </c>
      <c r="AX694" s="99">
        <v>2689.2949999999996</v>
      </c>
      <c r="AY694" s="99">
        <v>2916.2</v>
      </c>
      <c r="AZ694" s="99">
        <v>8.0838999999999999</v>
      </c>
      <c r="BA694" s="119" t="s">
        <v>9</v>
      </c>
      <c r="BB694" s="4">
        <v>694</v>
      </c>
      <c r="BC694" s="4">
        <v>7.0000000000000007E-2</v>
      </c>
    </row>
    <row r="695" spans="2:55">
      <c r="B695">
        <v>694</v>
      </c>
      <c r="C695" s="5">
        <f t="shared" si="127"/>
        <v>7.0000000000000007E-2</v>
      </c>
      <c r="D695" s="5">
        <f t="shared" si="128"/>
        <v>230</v>
      </c>
      <c r="E695" s="5" t="str">
        <f t="shared" si="129"/>
        <v>3.308</v>
      </c>
      <c r="F695" s="5" t="str">
        <f t="shared" si="130"/>
        <v>2704</v>
      </c>
      <c r="G695" s="5" t="str">
        <f t="shared" si="131"/>
        <v>2936</v>
      </c>
      <c r="H695" s="5" t="str">
        <f t="shared" si="132"/>
        <v>8.124</v>
      </c>
      <c r="I695" s="1" t="s">
        <v>9</v>
      </c>
      <c r="AN695" s="89" t="str">
        <f t="shared" si="133"/>
        <v>0.07000</v>
      </c>
      <c r="AO695" s="89" t="str">
        <f t="shared" si="134"/>
        <v>230.0</v>
      </c>
      <c r="AP695" s="89" t="str">
        <f t="shared" si="135"/>
        <v>3.308</v>
      </c>
      <c r="AQ695" s="89" t="str">
        <f t="shared" si="136"/>
        <v>2704</v>
      </c>
      <c r="AR695" s="89" t="str">
        <f t="shared" si="137"/>
        <v>2936</v>
      </c>
      <c r="AS695" s="89" t="str">
        <f t="shared" si="138"/>
        <v>8.124</v>
      </c>
      <c r="AT695" s="89"/>
      <c r="AU695" s="99">
        <v>7.0000000000000007E-2</v>
      </c>
      <c r="AV695" s="99">
        <v>230</v>
      </c>
      <c r="AW695" s="99">
        <v>3.3079999999999998</v>
      </c>
      <c r="AX695" s="99">
        <v>2704.34</v>
      </c>
      <c r="AY695" s="99">
        <v>2935.9</v>
      </c>
      <c r="AZ695" s="99">
        <v>8.1234999999999999</v>
      </c>
      <c r="BA695" s="119" t="s">
        <v>9</v>
      </c>
      <c r="BB695" s="4">
        <v>695</v>
      </c>
      <c r="BC695" s="4">
        <v>7.0000000000000007E-2</v>
      </c>
    </row>
    <row r="696" spans="2:55">
      <c r="B696">
        <v>695</v>
      </c>
      <c r="C696" s="5">
        <f t="shared" si="127"/>
        <v>7.0000000000000007E-2</v>
      </c>
      <c r="D696" s="5">
        <f t="shared" si="128"/>
        <v>240</v>
      </c>
      <c r="E696" s="5" t="str">
        <f t="shared" si="129"/>
        <v>3.375</v>
      </c>
      <c r="F696" s="5" t="str">
        <f t="shared" si="130"/>
        <v>2719</v>
      </c>
      <c r="G696" s="5" t="str">
        <f t="shared" si="131"/>
        <v>2956</v>
      </c>
      <c r="H696" s="5" t="str">
        <f t="shared" si="132"/>
        <v>8.162</v>
      </c>
      <c r="I696" s="1" t="s">
        <v>9</v>
      </c>
      <c r="AN696" s="89" t="str">
        <f t="shared" si="133"/>
        <v>0.07000</v>
      </c>
      <c r="AO696" s="89" t="str">
        <f t="shared" si="134"/>
        <v>240.0</v>
      </c>
      <c r="AP696" s="89" t="str">
        <f t="shared" si="135"/>
        <v>3.375</v>
      </c>
      <c r="AQ696" s="89" t="str">
        <f t="shared" si="136"/>
        <v>2719</v>
      </c>
      <c r="AR696" s="89" t="str">
        <f t="shared" si="137"/>
        <v>2956</v>
      </c>
      <c r="AS696" s="89" t="str">
        <f t="shared" si="138"/>
        <v>8.162</v>
      </c>
      <c r="AT696" s="89"/>
      <c r="AU696" s="99">
        <v>7.0000000000000007E-2</v>
      </c>
      <c r="AV696" s="99">
        <v>240</v>
      </c>
      <c r="AW696" s="99">
        <v>3.3744999999999998</v>
      </c>
      <c r="AX696" s="99">
        <v>2719.4849999999997</v>
      </c>
      <c r="AY696" s="99">
        <v>2955.7</v>
      </c>
      <c r="AZ696" s="99">
        <v>8.1623999999999999</v>
      </c>
      <c r="BA696" s="119" t="s">
        <v>9</v>
      </c>
      <c r="BB696" s="4">
        <v>696</v>
      </c>
      <c r="BC696" s="4">
        <v>7.0000000000000007E-2</v>
      </c>
    </row>
    <row r="697" spans="2:55">
      <c r="B697">
        <v>696</v>
      </c>
      <c r="C697" s="5">
        <f t="shared" si="127"/>
        <v>7.0000000000000007E-2</v>
      </c>
      <c r="D697" s="5">
        <f t="shared" si="128"/>
        <v>250</v>
      </c>
      <c r="E697" s="5" t="str">
        <f t="shared" si="129"/>
        <v>3.441</v>
      </c>
      <c r="F697" s="5" t="str">
        <f t="shared" si="130"/>
        <v>2735</v>
      </c>
      <c r="G697" s="5" t="str">
        <f t="shared" si="131"/>
        <v>2976</v>
      </c>
      <c r="H697" s="5" t="str">
        <f t="shared" si="132"/>
        <v>8.201</v>
      </c>
      <c r="I697" s="1" t="s">
        <v>9</v>
      </c>
      <c r="AN697" s="89" t="str">
        <f t="shared" si="133"/>
        <v>0.07000</v>
      </c>
      <c r="AO697" s="89" t="str">
        <f t="shared" si="134"/>
        <v>250.0</v>
      </c>
      <c r="AP697" s="89" t="str">
        <f t="shared" si="135"/>
        <v>3.441</v>
      </c>
      <c r="AQ697" s="89" t="str">
        <f t="shared" si="136"/>
        <v>2735</v>
      </c>
      <c r="AR697" s="89" t="str">
        <f t="shared" si="137"/>
        <v>2976</v>
      </c>
      <c r="AS697" s="89" t="str">
        <f t="shared" si="138"/>
        <v>8.201</v>
      </c>
      <c r="AT697" s="89"/>
      <c r="AU697" s="99">
        <v>7.0000000000000007E-2</v>
      </c>
      <c r="AV697" s="99">
        <v>250</v>
      </c>
      <c r="AW697" s="99">
        <v>3.4409000000000001</v>
      </c>
      <c r="AX697" s="99">
        <v>2734.6370000000002</v>
      </c>
      <c r="AY697" s="99">
        <v>2975.5</v>
      </c>
      <c r="AZ697" s="99">
        <v>8.2005999999999997</v>
      </c>
      <c r="BA697" s="119" t="s">
        <v>9</v>
      </c>
      <c r="BB697" s="4">
        <v>697</v>
      </c>
      <c r="BC697" s="4">
        <v>7.0000000000000007E-2</v>
      </c>
    </row>
    <row r="698" spans="2:55">
      <c r="B698">
        <v>697</v>
      </c>
      <c r="C698" s="5">
        <f t="shared" si="127"/>
        <v>7.0000000000000007E-2</v>
      </c>
      <c r="D698" s="5">
        <f t="shared" si="128"/>
        <v>260</v>
      </c>
      <c r="E698" s="5" t="str">
        <f t="shared" si="129"/>
        <v>3.507</v>
      </c>
      <c r="F698" s="5" t="str">
        <f t="shared" si="130"/>
        <v>2750.</v>
      </c>
      <c r="G698" s="5" t="str">
        <f t="shared" si="131"/>
        <v>2995</v>
      </c>
      <c r="H698" s="5" t="str">
        <f t="shared" si="132"/>
        <v>8.238</v>
      </c>
      <c r="I698" s="1" t="s">
        <v>9</v>
      </c>
      <c r="AN698" s="89" t="str">
        <f t="shared" si="133"/>
        <v>0.07000</v>
      </c>
      <c r="AO698" s="89" t="str">
        <f t="shared" si="134"/>
        <v>260.0</v>
      </c>
      <c r="AP698" s="89" t="str">
        <f t="shared" si="135"/>
        <v>3.507</v>
      </c>
      <c r="AQ698" s="89" t="str">
        <f t="shared" si="136"/>
        <v>2750.</v>
      </c>
      <c r="AR698" s="89" t="str">
        <f t="shared" si="137"/>
        <v>2995</v>
      </c>
      <c r="AS698" s="89" t="str">
        <f t="shared" si="138"/>
        <v>8.238</v>
      </c>
      <c r="AT698" s="89"/>
      <c r="AU698" s="99">
        <v>7.0000000000000007E-2</v>
      </c>
      <c r="AV698" s="99">
        <v>260</v>
      </c>
      <c r="AW698" s="99">
        <v>3.5073000000000003</v>
      </c>
      <c r="AX698" s="99">
        <v>2749.8890000000001</v>
      </c>
      <c r="AY698" s="99">
        <v>2995.4</v>
      </c>
      <c r="AZ698" s="99">
        <v>8.2382000000000009</v>
      </c>
      <c r="BA698" s="119" t="s">
        <v>9</v>
      </c>
      <c r="BB698" s="4">
        <v>698</v>
      </c>
      <c r="BC698" s="4">
        <v>7.0000000000000007E-2</v>
      </c>
    </row>
    <row r="699" spans="2:55">
      <c r="B699">
        <v>698</v>
      </c>
      <c r="C699" s="5">
        <f t="shared" si="127"/>
        <v>7.0000000000000007E-2</v>
      </c>
      <c r="D699" s="5">
        <f t="shared" si="128"/>
        <v>270</v>
      </c>
      <c r="E699" s="5" t="str">
        <f t="shared" si="129"/>
        <v>3.574</v>
      </c>
      <c r="F699" s="5" t="str">
        <f t="shared" si="130"/>
        <v>2765</v>
      </c>
      <c r="G699" s="5" t="str">
        <f t="shared" si="131"/>
        <v>3015</v>
      </c>
      <c r="H699" s="5" t="str">
        <f t="shared" si="132"/>
        <v>8.275</v>
      </c>
      <c r="I699" s="1" t="s">
        <v>9</v>
      </c>
      <c r="AN699" s="89" t="str">
        <f t="shared" si="133"/>
        <v>0.07000</v>
      </c>
      <c r="AO699" s="89" t="str">
        <f t="shared" si="134"/>
        <v>270.0</v>
      </c>
      <c r="AP699" s="89" t="str">
        <f t="shared" si="135"/>
        <v>3.574</v>
      </c>
      <c r="AQ699" s="89" t="str">
        <f t="shared" si="136"/>
        <v>2765</v>
      </c>
      <c r="AR699" s="89" t="str">
        <f t="shared" si="137"/>
        <v>3015</v>
      </c>
      <c r="AS699" s="89" t="str">
        <f t="shared" si="138"/>
        <v>8.275</v>
      </c>
      <c r="AT699" s="89"/>
      <c r="AU699" s="99">
        <v>7.0000000000000007E-2</v>
      </c>
      <c r="AV699" s="99">
        <v>270</v>
      </c>
      <c r="AW699" s="99">
        <v>3.5735999999999999</v>
      </c>
      <c r="AX699" s="99">
        <v>2765.1480000000001</v>
      </c>
      <c r="AY699" s="99">
        <v>3015.3</v>
      </c>
      <c r="AZ699" s="99">
        <v>8.2751999999999999</v>
      </c>
      <c r="BA699" s="119" t="s">
        <v>9</v>
      </c>
      <c r="BB699" s="4">
        <v>699</v>
      </c>
      <c r="BC699" s="4">
        <v>7.0000000000000007E-2</v>
      </c>
    </row>
    <row r="700" spans="2:55">
      <c r="B700">
        <v>699</v>
      </c>
      <c r="C700" s="5">
        <f t="shared" si="127"/>
        <v>7.0000000000000007E-2</v>
      </c>
      <c r="D700" s="5">
        <f t="shared" si="128"/>
        <v>280</v>
      </c>
      <c r="E700" s="5" t="str">
        <f t="shared" si="129"/>
        <v>3.640</v>
      </c>
      <c r="F700" s="5" t="str">
        <f t="shared" si="130"/>
        <v>2780.</v>
      </c>
      <c r="G700" s="5" t="str">
        <f t="shared" si="131"/>
        <v>3035</v>
      </c>
      <c r="H700" s="5" t="str">
        <f t="shared" si="132"/>
        <v>8.312</v>
      </c>
      <c r="I700" s="1" t="s">
        <v>9</v>
      </c>
      <c r="AN700" s="89" t="str">
        <f t="shared" si="133"/>
        <v>0.07000</v>
      </c>
      <c r="AO700" s="89" t="str">
        <f t="shared" si="134"/>
        <v>280.0</v>
      </c>
      <c r="AP700" s="89" t="str">
        <f t="shared" si="135"/>
        <v>3.640</v>
      </c>
      <c r="AQ700" s="89" t="str">
        <f t="shared" si="136"/>
        <v>2780.</v>
      </c>
      <c r="AR700" s="89" t="str">
        <f t="shared" si="137"/>
        <v>3035</v>
      </c>
      <c r="AS700" s="89" t="str">
        <f t="shared" si="138"/>
        <v>8.312</v>
      </c>
      <c r="AT700" s="89"/>
      <c r="AU700" s="99">
        <v>7.0000000000000007E-2</v>
      </c>
      <c r="AV700" s="99">
        <v>280</v>
      </c>
      <c r="AW700" s="99">
        <v>3.64</v>
      </c>
      <c r="AX700" s="99">
        <v>2780.3999999999996</v>
      </c>
      <c r="AY700" s="99">
        <v>3035.2</v>
      </c>
      <c r="AZ700" s="99">
        <v>8.3116000000000003</v>
      </c>
      <c r="BA700" s="119" t="s">
        <v>9</v>
      </c>
      <c r="BB700" s="4">
        <v>700</v>
      </c>
      <c r="BC700" s="4">
        <v>7.0000000000000007E-2</v>
      </c>
    </row>
    <row r="701" spans="2:55">
      <c r="B701">
        <v>700</v>
      </c>
      <c r="C701" s="5">
        <f t="shared" si="127"/>
        <v>7.0000000000000007E-2</v>
      </c>
      <c r="D701" s="5">
        <f t="shared" si="128"/>
        <v>290</v>
      </c>
      <c r="E701" s="5" t="str">
        <f t="shared" si="129"/>
        <v>3.706</v>
      </c>
      <c r="F701" s="5" t="str">
        <f t="shared" si="130"/>
        <v>2796</v>
      </c>
      <c r="G701" s="5" t="str">
        <f t="shared" si="131"/>
        <v>3055</v>
      </c>
      <c r="H701" s="5" t="str">
        <f t="shared" si="132"/>
        <v>8.347</v>
      </c>
      <c r="I701" s="1" t="s">
        <v>9</v>
      </c>
      <c r="AN701" s="89" t="str">
        <f t="shared" si="133"/>
        <v>0.07000</v>
      </c>
      <c r="AO701" s="89" t="str">
        <f t="shared" si="134"/>
        <v>290.0</v>
      </c>
      <c r="AP701" s="89" t="str">
        <f t="shared" si="135"/>
        <v>3.706</v>
      </c>
      <c r="AQ701" s="89" t="str">
        <f t="shared" si="136"/>
        <v>2796</v>
      </c>
      <c r="AR701" s="89" t="str">
        <f t="shared" si="137"/>
        <v>3055</v>
      </c>
      <c r="AS701" s="89" t="str">
        <f t="shared" si="138"/>
        <v>8.347</v>
      </c>
      <c r="AT701" s="89"/>
      <c r="AU701" s="99">
        <v>7.0000000000000007E-2</v>
      </c>
      <c r="AV701" s="99">
        <v>290</v>
      </c>
      <c r="AW701" s="99">
        <v>3.7061999999999999</v>
      </c>
      <c r="AX701" s="99">
        <v>2795.7659999999996</v>
      </c>
      <c r="AY701" s="99">
        <v>3055.2</v>
      </c>
      <c r="AZ701" s="99">
        <v>8.3474000000000004</v>
      </c>
      <c r="BA701" s="119" t="s">
        <v>9</v>
      </c>
      <c r="BB701" s="4">
        <v>701</v>
      </c>
      <c r="BC701" s="4">
        <v>7.0000000000000007E-2</v>
      </c>
    </row>
    <row r="702" spans="2:55">
      <c r="B702">
        <v>701</v>
      </c>
      <c r="C702" s="5">
        <f t="shared" si="127"/>
        <v>7.0000000000000007E-2</v>
      </c>
      <c r="D702" s="5">
        <f t="shared" si="128"/>
        <v>300</v>
      </c>
      <c r="E702" s="5" t="str">
        <f t="shared" si="129"/>
        <v>3.773</v>
      </c>
      <c r="F702" s="5" t="str">
        <f t="shared" si="130"/>
        <v>2811</v>
      </c>
      <c r="G702" s="5" t="str">
        <f t="shared" si="131"/>
        <v>3075</v>
      </c>
      <c r="H702" s="5" t="str">
        <f t="shared" si="132"/>
        <v>8.383</v>
      </c>
      <c r="I702" s="1" t="s">
        <v>9</v>
      </c>
      <c r="AN702" s="89" t="str">
        <f t="shared" si="133"/>
        <v>0.07000</v>
      </c>
      <c r="AO702" s="89" t="str">
        <f t="shared" si="134"/>
        <v>300.0</v>
      </c>
      <c r="AP702" s="89" t="str">
        <f t="shared" si="135"/>
        <v>3.773</v>
      </c>
      <c r="AQ702" s="89" t="str">
        <f t="shared" si="136"/>
        <v>2811</v>
      </c>
      <c r="AR702" s="89" t="str">
        <f t="shared" si="137"/>
        <v>3075</v>
      </c>
      <c r="AS702" s="89" t="str">
        <f t="shared" si="138"/>
        <v>8.383</v>
      </c>
      <c r="AT702" s="89"/>
      <c r="AU702" s="99">
        <v>7.0000000000000007E-2</v>
      </c>
      <c r="AV702" s="99">
        <v>300</v>
      </c>
      <c r="AW702" s="99">
        <v>3.7725</v>
      </c>
      <c r="AX702" s="99">
        <v>2811.2250000000004</v>
      </c>
      <c r="AY702" s="99">
        <v>3075.3</v>
      </c>
      <c r="AZ702" s="99">
        <v>8.3826999999999998</v>
      </c>
      <c r="BA702" s="119" t="s">
        <v>9</v>
      </c>
      <c r="BB702" s="4">
        <v>702</v>
      </c>
      <c r="BC702" s="4">
        <v>7.0000000000000007E-2</v>
      </c>
    </row>
    <row r="703" spans="2:55">
      <c r="B703">
        <v>702</v>
      </c>
      <c r="C703" s="5">
        <f t="shared" si="127"/>
        <v>7.0000000000000007E-2</v>
      </c>
      <c r="D703" s="5">
        <f t="shared" si="128"/>
        <v>310</v>
      </c>
      <c r="E703" s="5" t="str">
        <f t="shared" si="129"/>
        <v>3.839</v>
      </c>
      <c r="F703" s="5" t="str">
        <f t="shared" si="130"/>
        <v>2827</v>
      </c>
      <c r="G703" s="5" t="str">
        <f t="shared" si="131"/>
        <v>3095</v>
      </c>
      <c r="H703" s="5" t="str">
        <f t="shared" si="132"/>
        <v>8.418</v>
      </c>
      <c r="I703" s="1" t="s">
        <v>9</v>
      </c>
      <c r="AN703" s="89" t="str">
        <f t="shared" si="133"/>
        <v>0.07000</v>
      </c>
      <c r="AO703" s="89" t="str">
        <f t="shared" si="134"/>
        <v>310.0</v>
      </c>
      <c r="AP703" s="89" t="str">
        <f t="shared" si="135"/>
        <v>3.839</v>
      </c>
      <c r="AQ703" s="89" t="str">
        <f t="shared" si="136"/>
        <v>2827</v>
      </c>
      <c r="AR703" s="89" t="str">
        <f t="shared" si="137"/>
        <v>3095</v>
      </c>
      <c r="AS703" s="89" t="str">
        <f t="shared" si="138"/>
        <v>8.418</v>
      </c>
      <c r="AT703" s="89"/>
      <c r="AU703" s="99">
        <v>7.0000000000000007E-2</v>
      </c>
      <c r="AV703" s="99">
        <v>310</v>
      </c>
      <c r="AW703" s="99">
        <v>3.8386999999999998</v>
      </c>
      <c r="AX703" s="99">
        <v>2826.6910000000003</v>
      </c>
      <c r="AY703" s="99">
        <v>3095.4</v>
      </c>
      <c r="AZ703" s="99">
        <v>8.4175000000000004</v>
      </c>
      <c r="BA703" s="119" t="s">
        <v>9</v>
      </c>
      <c r="BB703" s="4">
        <v>703</v>
      </c>
      <c r="BC703" s="4">
        <v>7.0000000000000007E-2</v>
      </c>
    </row>
    <row r="704" spans="2:55">
      <c r="B704">
        <v>703</v>
      </c>
      <c r="C704" s="5">
        <f t="shared" si="127"/>
        <v>7.0000000000000007E-2</v>
      </c>
      <c r="D704" s="5">
        <f t="shared" si="128"/>
        <v>320</v>
      </c>
      <c r="E704" s="5" t="str">
        <f t="shared" si="129"/>
        <v>3.905</v>
      </c>
      <c r="F704" s="5" t="str">
        <f t="shared" si="130"/>
        <v>2842</v>
      </c>
      <c r="G704" s="5" t="str">
        <f t="shared" si="131"/>
        <v>3116</v>
      </c>
      <c r="H704" s="5" t="str">
        <f t="shared" si="132"/>
        <v>8.452</v>
      </c>
      <c r="I704" s="1" t="s">
        <v>9</v>
      </c>
      <c r="AN704" s="89" t="str">
        <f t="shared" si="133"/>
        <v>0.07000</v>
      </c>
      <c r="AO704" s="89" t="str">
        <f t="shared" si="134"/>
        <v>320.0</v>
      </c>
      <c r="AP704" s="89" t="str">
        <f t="shared" si="135"/>
        <v>3.905</v>
      </c>
      <c r="AQ704" s="89" t="str">
        <f t="shared" si="136"/>
        <v>2842</v>
      </c>
      <c r="AR704" s="89" t="str">
        <f t="shared" si="137"/>
        <v>3116</v>
      </c>
      <c r="AS704" s="89" t="str">
        <f t="shared" si="138"/>
        <v>8.452</v>
      </c>
      <c r="AT704" s="89"/>
      <c r="AU704" s="99">
        <v>7.0000000000000007E-2</v>
      </c>
      <c r="AV704" s="99">
        <v>320</v>
      </c>
      <c r="AW704" s="99">
        <v>3.9049999999999998</v>
      </c>
      <c r="AX704" s="99">
        <v>2842.25</v>
      </c>
      <c r="AY704" s="99">
        <v>3115.6</v>
      </c>
      <c r="AZ704" s="99">
        <v>8.4518000000000004</v>
      </c>
      <c r="BA704" s="119" t="s">
        <v>9</v>
      </c>
      <c r="BB704" s="4">
        <v>704</v>
      </c>
      <c r="BC704" s="4">
        <v>7.0000000000000007E-2</v>
      </c>
    </row>
    <row r="705" spans="2:55">
      <c r="B705">
        <v>704</v>
      </c>
      <c r="C705" s="5">
        <f t="shared" si="127"/>
        <v>7.0000000000000007E-2</v>
      </c>
      <c r="D705" s="5">
        <f t="shared" si="128"/>
        <v>330</v>
      </c>
      <c r="E705" s="5" t="str">
        <f t="shared" si="129"/>
        <v>3.971</v>
      </c>
      <c r="F705" s="5" t="str">
        <f t="shared" si="130"/>
        <v>2858</v>
      </c>
      <c r="G705" s="5" t="str">
        <f t="shared" si="131"/>
        <v>3136</v>
      </c>
      <c r="H705" s="5" t="str">
        <f t="shared" si="132"/>
        <v>8.486</v>
      </c>
      <c r="I705" s="1" t="s">
        <v>9</v>
      </c>
      <c r="AN705" s="89" t="str">
        <f t="shared" si="133"/>
        <v>0.07000</v>
      </c>
      <c r="AO705" s="89" t="str">
        <f t="shared" si="134"/>
        <v>330.0</v>
      </c>
      <c r="AP705" s="89" t="str">
        <f t="shared" si="135"/>
        <v>3.971</v>
      </c>
      <c r="AQ705" s="89" t="str">
        <f t="shared" si="136"/>
        <v>2858</v>
      </c>
      <c r="AR705" s="89" t="str">
        <f t="shared" si="137"/>
        <v>3136</v>
      </c>
      <c r="AS705" s="89" t="str">
        <f t="shared" si="138"/>
        <v>8.486</v>
      </c>
      <c r="AT705" s="89"/>
      <c r="AU705" s="99">
        <v>7.0000000000000007E-2</v>
      </c>
      <c r="AV705" s="99">
        <v>330</v>
      </c>
      <c r="AW705" s="99">
        <v>3.9711999999999996</v>
      </c>
      <c r="AX705" s="99">
        <v>2857.8160000000003</v>
      </c>
      <c r="AY705" s="99">
        <v>3135.8</v>
      </c>
      <c r="AZ705" s="99">
        <v>8.4855999999999998</v>
      </c>
      <c r="BA705" s="119" t="s">
        <v>9</v>
      </c>
      <c r="BB705" s="4">
        <v>705</v>
      </c>
      <c r="BC705" s="4">
        <v>7.0000000000000007E-2</v>
      </c>
    </row>
    <row r="706" spans="2:55">
      <c r="B706">
        <v>705</v>
      </c>
      <c r="C706" s="5">
        <f t="shared" si="127"/>
        <v>7.0000000000000007E-2</v>
      </c>
      <c r="D706" s="5">
        <f t="shared" si="128"/>
        <v>340</v>
      </c>
      <c r="E706" s="5" t="str">
        <f t="shared" si="129"/>
        <v>4.037</v>
      </c>
      <c r="F706" s="5" t="str">
        <f t="shared" si="130"/>
        <v>2873</v>
      </c>
      <c r="G706" s="5" t="str">
        <f t="shared" si="131"/>
        <v>3156</v>
      </c>
      <c r="H706" s="5" t="str">
        <f t="shared" si="132"/>
        <v>8.519</v>
      </c>
      <c r="I706" s="1" t="s">
        <v>9</v>
      </c>
      <c r="AN706" s="89" t="str">
        <f t="shared" si="133"/>
        <v>0.07000</v>
      </c>
      <c r="AO706" s="89" t="str">
        <f t="shared" si="134"/>
        <v>340.0</v>
      </c>
      <c r="AP706" s="89" t="str">
        <f t="shared" si="135"/>
        <v>4.037</v>
      </c>
      <c r="AQ706" s="89" t="str">
        <f t="shared" si="136"/>
        <v>2873</v>
      </c>
      <c r="AR706" s="89" t="str">
        <f t="shared" si="137"/>
        <v>3156</v>
      </c>
      <c r="AS706" s="89" t="str">
        <f t="shared" si="138"/>
        <v>8.519</v>
      </c>
      <c r="AT706" s="89"/>
      <c r="AU706" s="99">
        <v>7.0000000000000007E-2</v>
      </c>
      <c r="AV706" s="99">
        <v>340</v>
      </c>
      <c r="AW706" s="99">
        <v>4.0373000000000001</v>
      </c>
      <c r="AX706" s="99">
        <v>2873.489</v>
      </c>
      <c r="AY706" s="99">
        <v>3156.1</v>
      </c>
      <c r="AZ706" s="99">
        <v>8.5190000000000001</v>
      </c>
      <c r="BA706" s="119" t="s">
        <v>9</v>
      </c>
      <c r="BB706" s="4">
        <v>706</v>
      </c>
      <c r="BC706" s="4">
        <v>7.0000000000000007E-2</v>
      </c>
    </row>
    <row r="707" spans="2:55">
      <c r="B707">
        <v>706</v>
      </c>
      <c r="C707" s="5">
        <f t="shared" si="127"/>
        <v>7.0000000000000007E-2</v>
      </c>
      <c r="D707" s="5">
        <f t="shared" si="128"/>
        <v>350</v>
      </c>
      <c r="E707" s="5" t="str">
        <f t="shared" si="129"/>
        <v>4.104</v>
      </c>
      <c r="F707" s="5" t="str">
        <f t="shared" si="130"/>
        <v>2889</v>
      </c>
      <c r="G707" s="5" t="str">
        <f t="shared" si="131"/>
        <v>3176</v>
      </c>
      <c r="H707" s="5" t="str">
        <f t="shared" si="132"/>
        <v>8.552</v>
      </c>
      <c r="I707" s="1" t="s">
        <v>9</v>
      </c>
      <c r="AN707" s="89" t="str">
        <f t="shared" si="133"/>
        <v>0.07000</v>
      </c>
      <c r="AO707" s="89" t="str">
        <f t="shared" si="134"/>
        <v>350.0</v>
      </c>
      <c r="AP707" s="89" t="str">
        <f t="shared" si="135"/>
        <v>4.104</v>
      </c>
      <c r="AQ707" s="89" t="str">
        <f t="shared" si="136"/>
        <v>2889</v>
      </c>
      <c r="AR707" s="89" t="str">
        <f t="shared" si="137"/>
        <v>3176</v>
      </c>
      <c r="AS707" s="89" t="str">
        <f t="shared" si="138"/>
        <v>8.552</v>
      </c>
      <c r="AT707" s="89"/>
      <c r="AU707" s="99">
        <v>7.0000000000000007E-2</v>
      </c>
      <c r="AV707" s="99">
        <v>350</v>
      </c>
      <c r="AW707" s="99">
        <v>4.1035000000000004</v>
      </c>
      <c r="AX707" s="99">
        <v>2889.1550000000002</v>
      </c>
      <c r="AY707" s="99">
        <v>3176.4</v>
      </c>
      <c r="AZ707" s="99">
        <v>8.5518999999999998</v>
      </c>
      <c r="BA707" s="119" t="s">
        <v>9</v>
      </c>
      <c r="BB707" s="4">
        <v>707</v>
      </c>
      <c r="BC707" s="4">
        <v>7.0000000000000007E-2</v>
      </c>
    </row>
    <row r="708" spans="2:55">
      <c r="B708">
        <v>707</v>
      </c>
      <c r="C708" s="5">
        <f t="shared" si="127"/>
        <v>7.0000000000000007E-2</v>
      </c>
      <c r="D708" s="5">
        <f t="shared" si="128"/>
        <v>360</v>
      </c>
      <c r="E708" s="5" t="str">
        <f t="shared" si="129"/>
        <v>4.170</v>
      </c>
      <c r="F708" s="5" t="str">
        <f t="shared" si="130"/>
        <v>2905</v>
      </c>
      <c r="G708" s="5" t="str">
        <f t="shared" si="131"/>
        <v>3197</v>
      </c>
      <c r="H708" s="5" t="str">
        <f t="shared" si="132"/>
        <v>8.584</v>
      </c>
      <c r="I708" s="1" t="s">
        <v>9</v>
      </c>
      <c r="AN708" s="89" t="str">
        <f t="shared" si="133"/>
        <v>0.07000</v>
      </c>
      <c r="AO708" s="89" t="str">
        <f t="shared" si="134"/>
        <v>360.0</v>
      </c>
      <c r="AP708" s="89" t="str">
        <f t="shared" si="135"/>
        <v>4.170</v>
      </c>
      <c r="AQ708" s="89" t="str">
        <f t="shared" si="136"/>
        <v>2905</v>
      </c>
      <c r="AR708" s="89" t="str">
        <f t="shared" si="137"/>
        <v>3197</v>
      </c>
      <c r="AS708" s="89" t="str">
        <f t="shared" si="138"/>
        <v>8.584</v>
      </c>
      <c r="AT708" s="89"/>
      <c r="AU708" s="99">
        <v>7.0000000000000007E-2</v>
      </c>
      <c r="AV708" s="99">
        <v>360</v>
      </c>
      <c r="AW708" s="99">
        <v>4.1696999999999997</v>
      </c>
      <c r="AX708" s="99">
        <v>2904.9210000000003</v>
      </c>
      <c r="AY708" s="99">
        <v>3196.8</v>
      </c>
      <c r="AZ708" s="99">
        <v>8.5844000000000005</v>
      </c>
      <c r="BA708" s="119" t="s">
        <v>9</v>
      </c>
      <c r="BB708" s="4">
        <v>708</v>
      </c>
      <c r="BC708" s="4">
        <v>7.0000000000000007E-2</v>
      </c>
    </row>
    <row r="709" spans="2:55">
      <c r="B709">
        <v>708</v>
      </c>
      <c r="C709" s="5">
        <f t="shared" si="127"/>
        <v>7.0000000000000007E-2</v>
      </c>
      <c r="D709" s="5">
        <f t="shared" si="128"/>
        <v>370</v>
      </c>
      <c r="E709" s="5" t="str">
        <f t="shared" si="129"/>
        <v>4.236</v>
      </c>
      <c r="F709" s="5" t="str">
        <f t="shared" si="130"/>
        <v>2921</v>
      </c>
      <c r="G709" s="5" t="str">
        <f t="shared" si="131"/>
        <v>3217</v>
      </c>
      <c r="H709" s="5" t="str">
        <f t="shared" si="132"/>
        <v>8.616</v>
      </c>
      <c r="I709" s="1" t="s">
        <v>9</v>
      </c>
      <c r="AN709" s="89" t="str">
        <f t="shared" si="133"/>
        <v>0.07000</v>
      </c>
      <c r="AO709" s="89" t="str">
        <f t="shared" si="134"/>
        <v>370.0</v>
      </c>
      <c r="AP709" s="89" t="str">
        <f t="shared" si="135"/>
        <v>4.236</v>
      </c>
      <c r="AQ709" s="89" t="str">
        <f t="shared" si="136"/>
        <v>2921</v>
      </c>
      <c r="AR709" s="89" t="str">
        <f t="shared" si="137"/>
        <v>3217</v>
      </c>
      <c r="AS709" s="89" t="str">
        <f t="shared" si="138"/>
        <v>8.616</v>
      </c>
      <c r="AT709" s="89"/>
      <c r="AU709" s="99">
        <v>7.0000000000000007E-2</v>
      </c>
      <c r="AV709" s="99">
        <v>370</v>
      </c>
      <c r="AW709" s="99">
        <v>4.2358000000000002</v>
      </c>
      <c r="AX709" s="99">
        <v>2920.7940000000003</v>
      </c>
      <c r="AY709" s="99">
        <v>3217.3</v>
      </c>
      <c r="AZ709" s="99">
        <v>8.6164000000000005</v>
      </c>
      <c r="BA709" s="119" t="s">
        <v>9</v>
      </c>
      <c r="BB709" s="4">
        <v>709</v>
      </c>
      <c r="BC709" s="4">
        <v>7.0000000000000007E-2</v>
      </c>
    </row>
    <row r="710" spans="2:55">
      <c r="B710">
        <v>709</v>
      </c>
      <c r="C710" s="5">
        <f t="shared" si="127"/>
        <v>7.0000000000000007E-2</v>
      </c>
      <c r="D710" s="5">
        <f t="shared" si="128"/>
        <v>380</v>
      </c>
      <c r="E710" s="5" t="str">
        <f t="shared" si="129"/>
        <v>4.302</v>
      </c>
      <c r="F710" s="5" t="str">
        <f t="shared" si="130"/>
        <v>2937</v>
      </c>
      <c r="G710" s="5" t="str">
        <f t="shared" si="131"/>
        <v>3238</v>
      </c>
      <c r="H710" s="5" t="str">
        <f t="shared" si="132"/>
        <v>8.648</v>
      </c>
      <c r="I710" s="1" t="s">
        <v>9</v>
      </c>
      <c r="AN710" s="89" t="str">
        <f t="shared" si="133"/>
        <v>0.07000</v>
      </c>
      <c r="AO710" s="89" t="str">
        <f t="shared" si="134"/>
        <v>380.0</v>
      </c>
      <c r="AP710" s="89" t="str">
        <f t="shared" si="135"/>
        <v>4.302</v>
      </c>
      <c r="AQ710" s="89" t="str">
        <f t="shared" si="136"/>
        <v>2937</v>
      </c>
      <c r="AR710" s="89" t="str">
        <f t="shared" si="137"/>
        <v>3238</v>
      </c>
      <c r="AS710" s="89" t="str">
        <f t="shared" si="138"/>
        <v>8.648</v>
      </c>
      <c r="AT710" s="89"/>
      <c r="AU710" s="99">
        <v>7.0000000000000007E-2</v>
      </c>
      <c r="AV710" s="99">
        <v>380</v>
      </c>
      <c r="AW710" s="99">
        <v>4.3018999999999998</v>
      </c>
      <c r="AX710" s="99">
        <v>2936.6670000000004</v>
      </c>
      <c r="AY710" s="99">
        <v>3237.8</v>
      </c>
      <c r="AZ710" s="99">
        <v>8.6480999999999995</v>
      </c>
      <c r="BA710" s="119" t="s">
        <v>9</v>
      </c>
      <c r="BB710" s="4">
        <v>710</v>
      </c>
      <c r="BC710" s="4">
        <v>7.0000000000000007E-2</v>
      </c>
    </row>
    <row r="711" spans="2:55">
      <c r="B711">
        <v>710</v>
      </c>
      <c r="C711" s="5">
        <f t="shared" si="127"/>
        <v>7.0000000000000007E-2</v>
      </c>
      <c r="D711" s="5">
        <f t="shared" si="128"/>
        <v>390</v>
      </c>
      <c r="E711" s="5" t="str">
        <f t="shared" si="129"/>
        <v>4.368</v>
      </c>
      <c r="F711" s="5" t="str">
        <f t="shared" si="130"/>
        <v>2953</v>
      </c>
      <c r="G711" s="5" t="str">
        <f t="shared" si="131"/>
        <v>3258</v>
      </c>
      <c r="H711" s="5" t="str">
        <f t="shared" si="132"/>
        <v>8.679</v>
      </c>
      <c r="I711" s="1" t="s">
        <v>9</v>
      </c>
      <c r="AN711" s="89" t="str">
        <f t="shared" si="133"/>
        <v>0.07000</v>
      </c>
      <c r="AO711" s="89" t="str">
        <f t="shared" si="134"/>
        <v>390.0</v>
      </c>
      <c r="AP711" s="89" t="str">
        <f t="shared" si="135"/>
        <v>4.368</v>
      </c>
      <c r="AQ711" s="89" t="str">
        <f t="shared" si="136"/>
        <v>2953</v>
      </c>
      <c r="AR711" s="89" t="str">
        <f t="shared" si="137"/>
        <v>3258</v>
      </c>
      <c r="AS711" s="89" t="str">
        <f t="shared" si="138"/>
        <v>8.679</v>
      </c>
      <c r="AT711" s="89"/>
      <c r="AU711" s="99">
        <v>7.0000000000000007E-2</v>
      </c>
      <c r="AV711" s="99">
        <v>390</v>
      </c>
      <c r="AW711" s="99">
        <v>4.3680000000000003</v>
      </c>
      <c r="AX711" s="99">
        <v>2952.64</v>
      </c>
      <c r="AY711" s="99">
        <v>3258.4</v>
      </c>
      <c r="AZ711" s="99">
        <v>8.6793999999999993</v>
      </c>
      <c r="BA711" s="119" t="s">
        <v>9</v>
      </c>
      <c r="BB711" s="4">
        <v>711</v>
      </c>
      <c r="BC711" s="4">
        <v>7.0000000000000007E-2</v>
      </c>
    </row>
    <row r="712" spans="2:55">
      <c r="B712">
        <v>711</v>
      </c>
      <c r="C712" s="5">
        <f t="shared" si="127"/>
        <v>7.0000000000000007E-2</v>
      </c>
      <c r="D712" s="5">
        <f t="shared" si="128"/>
        <v>400</v>
      </c>
      <c r="E712" s="5" t="str">
        <f t="shared" si="129"/>
        <v>4.434</v>
      </c>
      <c r="F712" s="5" t="str">
        <f t="shared" si="130"/>
        <v>2969</v>
      </c>
      <c r="G712" s="5" t="str">
        <f t="shared" si="131"/>
        <v>3279</v>
      </c>
      <c r="H712" s="5" t="str">
        <f t="shared" si="132"/>
        <v>8.710</v>
      </c>
      <c r="I712" s="1" t="s">
        <v>9</v>
      </c>
      <c r="AN712" s="89" t="str">
        <f t="shared" si="133"/>
        <v>0.07000</v>
      </c>
      <c r="AO712" s="89" t="str">
        <f t="shared" si="134"/>
        <v>400.0</v>
      </c>
      <c r="AP712" s="89" t="str">
        <f t="shared" si="135"/>
        <v>4.434</v>
      </c>
      <c r="AQ712" s="89" t="str">
        <f t="shared" si="136"/>
        <v>2969</v>
      </c>
      <c r="AR712" s="89" t="str">
        <f t="shared" si="137"/>
        <v>3279</v>
      </c>
      <c r="AS712" s="89" t="str">
        <f t="shared" si="138"/>
        <v>8.710</v>
      </c>
      <c r="AT712" s="89"/>
      <c r="AU712" s="99">
        <v>7.0000000000000007E-2</v>
      </c>
      <c r="AV712" s="99">
        <v>400</v>
      </c>
      <c r="AW712" s="99">
        <v>4.4340999999999999</v>
      </c>
      <c r="AX712" s="99">
        <v>2968.6129999999998</v>
      </c>
      <c r="AY712" s="99">
        <v>3279</v>
      </c>
      <c r="AZ712" s="99">
        <v>8.7103000000000002</v>
      </c>
      <c r="BA712" s="119" t="s">
        <v>9</v>
      </c>
      <c r="BB712" s="4">
        <v>712</v>
      </c>
      <c r="BC712" s="4">
        <v>7.0000000000000007E-2</v>
      </c>
    </row>
    <row r="713" spans="2:55">
      <c r="B713">
        <v>712</v>
      </c>
      <c r="C713" s="5">
        <f t="shared" si="127"/>
        <v>7.0000000000000007E-2</v>
      </c>
      <c r="D713" s="5">
        <f t="shared" si="128"/>
        <v>410</v>
      </c>
      <c r="E713" s="5" t="str">
        <f t="shared" si="129"/>
        <v>4.500</v>
      </c>
      <c r="F713" s="5" t="str">
        <f t="shared" si="130"/>
        <v>2985</v>
      </c>
      <c r="G713" s="5" t="str">
        <f t="shared" si="131"/>
        <v>3300.</v>
      </c>
      <c r="H713" s="5" t="str">
        <f t="shared" si="132"/>
        <v>8.741</v>
      </c>
      <c r="I713" s="1" t="s">
        <v>9</v>
      </c>
      <c r="AN713" s="89" t="str">
        <f t="shared" si="133"/>
        <v>0.07000</v>
      </c>
      <c r="AO713" s="89" t="str">
        <f t="shared" si="134"/>
        <v>410.0</v>
      </c>
      <c r="AP713" s="89" t="str">
        <f t="shared" si="135"/>
        <v>4.500</v>
      </c>
      <c r="AQ713" s="89" t="str">
        <f t="shared" si="136"/>
        <v>2985</v>
      </c>
      <c r="AR713" s="89" t="str">
        <f t="shared" si="137"/>
        <v>3300.</v>
      </c>
      <c r="AS713" s="89" t="str">
        <f t="shared" si="138"/>
        <v>8.741</v>
      </c>
      <c r="AT713" s="89"/>
      <c r="AU713" s="99">
        <v>7.0000000000000007E-2</v>
      </c>
      <c r="AV713" s="99">
        <v>410</v>
      </c>
      <c r="AW713" s="99">
        <v>4.5001999999999995</v>
      </c>
      <c r="AX713" s="99">
        <v>2984.6859999999997</v>
      </c>
      <c r="AY713" s="99">
        <v>3299.7</v>
      </c>
      <c r="AZ713" s="99">
        <v>8.7408000000000001</v>
      </c>
      <c r="BA713" s="119" t="s">
        <v>9</v>
      </c>
      <c r="BB713" s="4">
        <v>713</v>
      </c>
      <c r="BC713" s="4">
        <v>7.0000000000000007E-2</v>
      </c>
    </row>
    <row r="714" spans="2:55">
      <c r="B714">
        <v>713</v>
      </c>
      <c r="C714" s="5">
        <f t="shared" si="127"/>
        <v>7.0000000000000007E-2</v>
      </c>
      <c r="D714" s="5">
        <f t="shared" si="128"/>
        <v>420</v>
      </c>
      <c r="E714" s="5" t="str">
        <f t="shared" si="129"/>
        <v>4.566</v>
      </c>
      <c r="F714" s="5" t="str">
        <f t="shared" si="130"/>
        <v>3001</v>
      </c>
      <c r="G714" s="5" t="str">
        <f t="shared" si="131"/>
        <v>3321</v>
      </c>
      <c r="H714" s="5" t="str">
        <f t="shared" si="132"/>
        <v>8.771</v>
      </c>
      <c r="I714" s="1" t="s">
        <v>9</v>
      </c>
      <c r="AN714" s="89" t="str">
        <f t="shared" si="133"/>
        <v>0.07000</v>
      </c>
      <c r="AO714" s="89" t="str">
        <f t="shared" si="134"/>
        <v>420.0</v>
      </c>
      <c r="AP714" s="89" t="str">
        <f t="shared" si="135"/>
        <v>4.566</v>
      </c>
      <c r="AQ714" s="89" t="str">
        <f t="shared" si="136"/>
        <v>3001</v>
      </c>
      <c r="AR714" s="89" t="str">
        <f t="shared" si="137"/>
        <v>3321</v>
      </c>
      <c r="AS714" s="89" t="str">
        <f t="shared" si="138"/>
        <v>8.771</v>
      </c>
      <c r="AT714" s="89"/>
      <c r="AU714" s="99">
        <v>7.0000000000000007E-2</v>
      </c>
      <c r="AV714" s="99">
        <v>420</v>
      </c>
      <c r="AW714" s="99">
        <v>4.5663</v>
      </c>
      <c r="AX714" s="99">
        <v>3000.8589999999999</v>
      </c>
      <c r="AY714" s="99">
        <v>3320.5</v>
      </c>
      <c r="AZ714" s="99">
        <v>8.7710000000000008</v>
      </c>
      <c r="BA714" s="119" t="s">
        <v>9</v>
      </c>
      <c r="BB714" s="4">
        <v>714</v>
      </c>
      <c r="BC714" s="4">
        <v>7.0000000000000007E-2</v>
      </c>
    </row>
    <row r="715" spans="2:55">
      <c r="B715">
        <v>714</v>
      </c>
      <c r="C715" s="5">
        <f t="shared" si="127"/>
        <v>7.0000000000000007E-2</v>
      </c>
      <c r="D715" s="5">
        <f t="shared" si="128"/>
        <v>430</v>
      </c>
      <c r="E715" s="5" t="str">
        <f t="shared" si="129"/>
        <v>4.632</v>
      </c>
      <c r="F715" s="5" t="str">
        <f t="shared" si="130"/>
        <v>3017</v>
      </c>
      <c r="G715" s="5" t="str">
        <f t="shared" si="131"/>
        <v>3341</v>
      </c>
      <c r="H715" s="5" t="str">
        <f t="shared" si="132"/>
        <v>8.801</v>
      </c>
      <c r="I715" s="1" t="s">
        <v>9</v>
      </c>
      <c r="AN715" s="89" t="str">
        <f t="shared" si="133"/>
        <v>0.07000</v>
      </c>
      <c r="AO715" s="89" t="str">
        <f t="shared" si="134"/>
        <v>430.0</v>
      </c>
      <c r="AP715" s="89" t="str">
        <f t="shared" si="135"/>
        <v>4.632</v>
      </c>
      <c r="AQ715" s="89" t="str">
        <f t="shared" si="136"/>
        <v>3017</v>
      </c>
      <c r="AR715" s="89" t="str">
        <f t="shared" si="137"/>
        <v>3341</v>
      </c>
      <c r="AS715" s="89" t="str">
        <f t="shared" si="138"/>
        <v>8.801</v>
      </c>
      <c r="AT715" s="89"/>
      <c r="AU715" s="99">
        <v>7.0000000000000007E-2</v>
      </c>
      <c r="AV715" s="99">
        <v>430</v>
      </c>
      <c r="AW715" s="99">
        <v>4.6323999999999996</v>
      </c>
      <c r="AX715" s="99">
        <v>3017.0320000000002</v>
      </c>
      <c r="AY715" s="99">
        <v>3341.3</v>
      </c>
      <c r="AZ715" s="99">
        <v>8.8009000000000004</v>
      </c>
      <c r="BA715" s="119" t="s">
        <v>9</v>
      </c>
      <c r="BB715" s="4">
        <v>715</v>
      </c>
      <c r="BC715" s="4">
        <v>7.0000000000000007E-2</v>
      </c>
    </row>
    <row r="716" spans="2:55">
      <c r="B716">
        <v>715</v>
      </c>
      <c r="C716" s="5">
        <f t="shared" si="127"/>
        <v>7.0000000000000007E-2</v>
      </c>
      <c r="D716" s="5">
        <f t="shared" si="128"/>
        <v>440</v>
      </c>
      <c r="E716" s="5" t="str">
        <f t="shared" si="129"/>
        <v>4.699</v>
      </c>
      <c r="F716" s="5" t="str">
        <f t="shared" si="130"/>
        <v>3033</v>
      </c>
      <c r="G716" s="5" t="str">
        <f t="shared" si="131"/>
        <v>3362</v>
      </c>
      <c r="H716" s="5" t="str">
        <f t="shared" si="132"/>
        <v>8.830</v>
      </c>
      <c r="I716" s="1" t="s">
        <v>9</v>
      </c>
      <c r="AN716" s="89" t="str">
        <f t="shared" si="133"/>
        <v>0.07000</v>
      </c>
      <c r="AO716" s="89" t="str">
        <f t="shared" si="134"/>
        <v>440.0</v>
      </c>
      <c r="AP716" s="89" t="str">
        <f t="shared" si="135"/>
        <v>4.699</v>
      </c>
      <c r="AQ716" s="89" t="str">
        <f t="shared" si="136"/>
        <v>3033</v>
      </c>
      <c r="AR716" s="89" t="str">
        <f t="shared" si="137"/>
        <v>3362</v>
      </c>
      <c r="AS716" s="89" t="str">
        <f t="shared" si="138"/>
        <v>8.830</v>
      </c>
      <c r="AT716" s="89"/>
      <c r="AU716" s="99">
        <v>7.0000000000000007E-2</v>
      </c>
      <c r="AV716" s="99">
        <v>440</v>
      </c>
      <c r="AW716" s="99">
        <v>4.6985000000000001</v>
      </c>
      <c r="AX716" s="99">
        <v>3033.4050000000002</v>
      </c>
      <c r="AY716" s="99">
        <v>3362.3</v>
      </c>
      <c r="AZ716" s="99">
        <v>8.8303999999999991</v>
      </c>
      <c r="BA716" s="119" t="s">
        <v>9</v>
      </c>
      <c r="BB716" s="4">
        <v>716</v>
      </c>
      <c r="BC716" s="4">
        <v>7.0000000000000007E-2</v>
      </c>
    </row>
    <row r="717" spans="2:55">
      <c r="B717">
        <v>716</v>
      </c>
      <c r="C717" s="5">
        <f t="shared" si="127"/>
        <v>7.0000000000000007E-2</v>
      </c>
      <c r="D717" s="5">
        <f t="shared" si="128"/>
        <v>450</v>
      </c>
      <c r="E717" s="5" t="str">
        <f t="shared" si="129"/>
        <v>4.765</v>
      </c>
      <c r="F717" s="5" t="str">
        <f t="shared" si="130"/>
        <v>3050.</v>
      </c>
      <c r="G717" s="5" t="str">
        <f t="shared" si="131"/>
        <v>3383</v>
      </c>
      <c r="H717" s="5" t="str">
        <f t="shared" si="132"/>
        <v>8.860</v>
      </c>
      <c r="I717" s="1" t="s">
        <v>9</v>
      </c>
      <c r="AN717" s="89" t="str">
        <f t="shared" si="133"/>
        <v>0.07000</v>
      </c>
      <c r="AO717" s="89" t="str">
        <f t="shared" si="134"/>
        <v>450.0</v>
      </c>
      <c r="AP717" s="89" t="str">
        <f t="shared" si="135"/>
        <v>4.765</v>
      </c>
      <c r="AQ717" s="89" t="str">
        <f t="shared" si="136"/>
        <v>3050.</v>
      </c>
      <c r="AR717" s="89" t="str">
        <f t="shared" si="137"/>
        <v>3383</v>
      </c>
      <c r="AS717" s="89" t="str">
        <f t="shared" si="138"/>
        <v>8.860</v>
      </c>
      <c r="AT717" s="89"/>
      <c r="AU717" s="99">
        <v>7.0000000000000007E-2</v>
      </c>
      <c r="AV717" s="99">
        <v>450</v>
      </c>
      <c r="AW717" s="99">
        <v>4.7645</v>
      </c>
      <c r="AX717" s="99">
        <v>3049.6849999999999</v>
      </c>
      <c r="AY717" s="99">
        <v>3383.2</v>
      </c>
      <c r="AZ717" s="99">
        <v>8.8596000000000004</v>
      </c>
      <c r="BA717" s="119" t="s">
        <v>9</v>
      </c>
      <c r="BB717" s="4">
        <v>717</v>
      </c>
      <c r="BC717" s="4">
        <v>7.0000000000000007E-2</v>
      </c>
    </row>
    <row r="718" spans="2:55">
      <c r="B718">
        <v>717</v>
      </c>
      <c r="C718" s="5">
        <f t="shared" si="127"/>
        <v>7.0000000000000007E-2</v>
      </c>
      <c r="D718" s="5">
        <f t="shared" si="128"/>
        <v>460</v>
      </c>
      <c r="E718" s="5" t="str">
        <f t="shared" si="129"/>
        <v>4.831</v>
      </c>
      <c r="F718" s="5" t="str">
        <f t="shared" si="130"/>
        <v>3066</v>
      </c>
      <c r="G718" s="5" t="str">
        <f t="shared" si="131"/>
        <v>3404</v>
      </c>
      <c r="H718" s="5" t="str">
        <f t="shared" si="132"/>
        <v>8.889</v>
      </c>
      <c r="I718" s="1" t="s">
        <v>9</v>
      </c>
      <c r="AN718" s="89" t="str">
        <f t="shared" si="133"/>
        <v>0.07000</v>
      </c>
      <c r="AO718" s="89" t="str">
        <f t="shared" si="134"/>
        <v>460.0</v>
      </c>
      <c r="AP718" s="89" t="str">
        <f t="shared" si="135"/>
        <v>4.831</v>
      </c>
      <c r="AQ718" s="89" t="str">
        <f t="shared" si="136"/>
        <v>3066</v>
      </c>
      <c r="AR718" s="89" t="str">
        <f t="shared" si="137"/>
        <v>3404</v>
      </c>
      <c r="AS718" s="89" t="str">
        <f t="shared" si="138"/>
        <v>8.889</v>
      </c>
      <c r="AT718" s="89"/>
      <c r="AU718" s="99">
        <v>7.0000000000000007E-2</v>
      </c>
      <c r="AV718" s="99">
        <v>460</v>
      </c>
      <c r="AW718" s="99">
        <v>4.8306000000000004</v>
      </c>
      <c r="AX718" s="99">
        <v>3066.1580000000004</v>
      </c>
      <c r="AY718" s="99">
        <v>3404.3</v>
      </c>
      <c r="AZ718" s="99">
        <v>8.8885000000000005</v>
      </c>
      <c r="BA718" s="119" t="s">
        <v>9</v>
      </c>
      <c r="BB718" s="4">
        <v>718</v>
      </c>
      <c r="BC718" s="4">
        <v>7.0000000000000007E-2</v>
      </c>
    </row>
    <row r="719" spans="2:55">
      <c r="B719">
        <v>718</v>
      </c>
      <c r="C719" s="5">
        <f t="shared" ref="C719:C782" si="139">_xlfn.NUMBERVALUE(AN719)</f>
        <v>7.0000000000000007E-2</v>
      </c>
      <c r="D719" s="5">
        <f t="shared" ref="D719:D782" si="140">_xlfn.NUMBERVALUE(AO719)</f>
        <v>470</v>
      </c>
      <c r="E719" s="5" t="str">
        <f t="shared" ref="E719:E782" si="141">AP719</f>
        <v>4.897</v>
      </c>
      <c r="F719" s="5" t="str">
        <f t="shared" ref="F719:F782" si="142">IF($D719=0,_xlfn.NUMBERVALUE(AQ719),AQ719)</f>
        <v>3083</v>
      </c>
      <c r="G719" s="5" t="str">
        <f t="shared" ref="G719:G782" si="143">IF($D719=0,_xlfn.NUMBERVALUE(AR719),AR719)</f>
        <v>3425</v>
      </c>
      <c r="H719" s="5" t="str">
        <f t="shared" ref="H719:H782" si="144">IF($D719=0,_xlfn.NUMBERVALUE(AS719),AS719)</f>
        <v>8.917</v>
      </c>
      <c r="I719" s="1" t="s">
        <v>9</v>
      </c>
      <c r="AN719" s="89" t="str">
        <f t="shared" ref="AN719:AN782" si="145">IF(AU719=0,"0.000",TEXT(IF(AU719&lt;0,"-","")&amp;LEFT(TEXT(ABS(AU719),"0."&amp;REPT("0",4-1)&amp;"E+00"),4+1)*10^FLOOR(LOG10(TEXT(ABS(AU719),"0."&amp;REPT("0",4-1)&amp;"E+00")),1),(""&amp;(IF(OR(AND(FLOOR(LOG10(TEXT(ABS(AU719),"0."&amp;REPT("0",4-1)&amp;"E+00")),1)+1=4,RIGHT(LEFT(TEXT(ABS(AU719),"0."&amp;REPT("0",4-1)&amp;"E+00"),4+1)*10^FLOOR(LOG10(TEXT(ABS(AU719),"0."&amp;REPT("0",4-1)&amp;"E+00")),1),1)="0"),LOG10(TEXT(ABS(AU719),"0."&amp;REPT("0",4-1)&amp;"E+00"))&lt;=4-1),"0.","#")&amp;REPT("0",IF(4-1-(FLOOR(LOG10(TEXT(ABS(AU719),"0."&amp;REPT("0",4-1)&amp;"E+00")),1))&gt;0,4-1-(FLOOR(LOG10(TEXT(ABS(AU719),"0."&amp;REPT("0",4-1)&amp;"E+00")),1)),0))))))</f>
        <v>0.07000</v>
      </c>
      <c r="AO719" s="89" t="str">
        <f t="shared" ref="AO719:AO782" si="146">IF(AV719=0,"0.000",TEXT(IF(AV719&lt;0,"-","")&amp;LEFT(TEXT(ABS(AV719),"0."&amp;REPT("0",4-1)&amp;"E+00"),4+1)*10^FLOOR(LOG10(TEXT(ABS(AV719),"0."&amp;REPT("0",4-1)&amp;"E+00")),1),(""&amp;(IF(OR(AND(FLOOR(LOG10(TEXT(ABS(AV719),"0."&amp;REPT("0",4-1)&amp;"E+00")),1)+1=4,RIGHT(LEFT(TEXT(ABS(AV719),"0."&amp;REPT("0",4-1)&amp;"E+00"),4+1)*10^FLOOR(LOG10(TEXT(ABS(AV719),"0."&amp;REPT("0",4-1)&amp;"E+00")),1),1)="0"),LOG10(TEXT(ABS(AV719),"0."&amp;REPT("0",4-1)&amp;"E+00"))&lt;=4-1),"0.","#")&amp;REPT("0",IF(4-1-(FLOOR(LOG10(TEXT(ABS(AV719),"0."&amp;REPT("0",4-1)&amp;"E+00")),1))&gt;0,4-1-(FLOOR(LOG10(TEXT(ABS(AV719),"0."&amp;REPT("0",4-1)&amp;"E+00")),1)),0))))))</f>
        <v>470.0</v>
      </c>
      <c r="AP719" s="89" t="str">
        <f t="shared" ref="AP719:AP782" si="147">IF(AW719=0,"0.000",TEXT(IF(AW719&lt;0,"-","")&amp;LEFT(TEXT(ABS(AW719),"0."&amp;REPT("0",4-1)&amp;"E+00"),4+1)*10^FLOOR(LOG10(TEXT(ABS(AW719),"0."&amp;REPT("0",4-1)&amp;"E+00")),1),(""&amp;(IF(OR(AND(FLOOR(LOG10(TEXT(ABS(AW719),"0."&amp;REPT("0",4-1)&amp;"E+00")),1)+1=4,RIGHT(LEFT(TEXT(ABS(AW719),"0."&amp;REPT("0",4-1)&amp;"E+00"),4+1)*10^FLOOR(LOG10(TEXT(ABS(AW719),"0."&amp;REPT("0",4-1)&amp;"E+00")),1),1)="0"),LOG10(TEXT(ABS(AW719),"0."&amp;REPT("0",4-1)&amp;"E+00"))&lt;=4-1),"0.","#")&amp;REPT("0",IF(4-1-(FLOOR(LOG10(TEXT(ABS(AW719),"0."&amp;REPT("0",4-1)&amp;"E+00")),1))&gt;0,4-1-(FLOOR(LOG10(TEXT(ABS(AW719),"0."&amp;REPT("0",4-1)&amp;"E+00")),1)),0))))))</f>
        <v>4.897</v>
      </c>
      <c r="AQ719" s="89" t="str">
        <f t="shared" ref="AQ719:AQ782" si="148">IF(AX719=0,"0.000",TEXT(IF(AX719&lt;0,"-","")&amp;LEFT(TEXT(ABS(AX719),"0."&amp;REPT("0",4-1)&amp;"E+00"),4+1)*10^FLOOR(LOG10(TEXT(ABS(AX719),"0."&amp;REPT("0",4-1)&amp;"E+00")),1),(""&amp;(IF(OR(AND(FLOOR(LOG10(TEXT(ABS(AX719),"0."&amp;REPT("0",4-1)&amp;"E+00")),1)+1=4,RIGHT(LEFT(TEXT(ABS(AX719),"0."&amp;REPT("0",4-1)&amp;"E+00"),4+1)*10^FLOOR(LOG10(TEXT(ABS(AX719),"0."&amp;REPT("0",4-1)&amp;"E+00")),1),1)="0"),LOG10(TEXT(ABS(AX719),"0."&amp;REPT("0",4-1)&amp;"E+00"))&lt;=4-1),"0.","#")&amp;REPT("0",IF(4-1-(FLOOR(LOG10(TEXT(ABS(AX719),"0."&amp;REPT("0",4-1)&amp;"E+00")),1))&gt;0,4-1-(FLOOR(LOG10(TEXT(ABS(AX719),"0."&amp;REPT("0",4-1)&amp;"E+00")),1)),0))))))</f>
        <v>3083</v>
      </c>
      <c r="AR719" s="89" t="str">
        <f t="shared" ref="AR719:AR782" si="149">IF(AY719=0,"0.000",TEXT(IF(AY719&lt;0,"-","")&amp;LEFT(TEXT(ABS(AY719),"0."&amp;REPT("0",4-1)&amp;"E+00"),4+1)*10^FLOOR(LOG10(TEXT(ABS(AY719),"0."&amp;REPT("0",4-1)&amp;"E+00")),1),(""&amp;(IF(OR(AND(FLOOR(LOG10(TEXT(ABS(AY719),"0."&amp;REPT("0",4-1)&amp;"E+00")),1)+1=4,RIGHT(LEFT(TEXT(ABS(AY719),"0."&amp;REPT("0",4-1)&amp;"E+00"),4+1)*10^FLOOR(LOG10(TEXT(ABS(AY719),"0."&amp;REPT("0",4-1)&amp;"E+00")),1),1)="0"),LOG10(TEXT(ABS(AY719),"0."&amp;REPT("0",4-1)&amp;"E+00"))&lt;=4-1),"0.","#")&amp;REPT("0",IF(4-1-(FLOOR(LOG10(TEXT(ABS(AY719),"0."&amp;REPT("0",4-1)&amp;"E+00")),1))&gt;0,4-1-(FLOOR(LOG10(TEXT(ABS(AY719),"0."&amp;REPT("0",4-1)&amp;"E+00")),1)),0))))))</f>
        <v>3425</v>
      </c>
      <c r="AS719" s="89" t="str">
        <f t="shared" ref="AS719:AS782" si="150">IF(AZ719=0,"0.000",TEXT(IF(AZ719&lt;0,"-","")&amp;LEFT(TEXT(ABS(AZ719),"0."&amp;REPT("0",4-1)&amp;"E+00"),4+1)*10^FLOOR(LOG10(TEXT(ABS(AZ719),"0."&amp;REPT("0",4-1)&amp;"E+00")),1),(""&amp;(IF(OR(AND(FLOOR(LOG10(TEXT(ABS(AZ719),"0."&amp;REPT("0",4-1)&amp;"E+00")),1)+1=4,RIGHT(LEFT(TEXT(ABS(AZ719),"0."&amp;REPT("0",4-1)&amp;"E+00"),4+1)*10^FLOOR(LOG10(TEXT(ABS(AZ719),"0."&amp;REPT("0",4-1)&amp;"E+00")),1),1)="0"),LOG10(TEXT(ABS(AZ719),"0."&amp;REPT("0",4-1)&amp;"E+00"))&lt;=4-1),"0.","#")&amp;REPT("0",IF(4-1-(FLOOR(LOG10(TEXT(ABS(AZ719),"0."&amp;REPT("0",4-1)&amp;"E+00")),1))&gt;0,4-1-(FLOOR(LOG10(TEXT(ABS(AZ719),"0."&amp;REPT("0",4-1)&amp;"E+00")),1)),0))))))</f>
        <v>8.917</v>
      </c>
      <c r="AT719" s="89"/>
      <c r="AU719" s="99">
        <v>7.0000000000000007E-2</v>
      </c>
      <c r="AV719" s="99">
        <v>470</v>
      </c>
      <c r="AW719" s="99">
        <v>4.8966000000000003</v>
      </c>
      <c r="AX719" s="99">
        <v>3082.6379999999999</v>
      </c>
      <c r="AY719" s="99">
        <v>3425.4</v>
      </c>
      <c r="AZ719" s="99">
        <v>8.9169999999999998</v>
      </c>
      <c r="BA719" s="119" t="s">
        <v>9</v>
      </c>
      <c r="BB719" s="4">
        <v>719</v>
      </c>
      <c r="BC719" s="4">
        <v>7.0000000000000007E-2</v>
      </c>
    </row>
    <row r="720" spans="2:55">
      <c r="B720">
        <v>719</v>
      </c>
      <c r="C720" s="5">
        <f t="shared" si="139"/>
        <v>7.0000000000000007E-2</v>
      </c>
      <c r="D720" s="5">
        <f t="shared" si="140"/>
        <v>480</v>
      </c>
      <c r="E720" s="5" t="str">
        <f t="shared" si="141"/>
        <v>4.963</v>
      </c>
      <c r="F720" s="5" t="str">
        <f t="shared" si="142"/>
        <v>3099</v>
      </c>
      <c r="G720" s="5" t="str">
        <f t="shared" si="143"/>
        <v>3447</v>
      </c>
      <c r="H720" s="5" t="str">
        <f t="shared" si="144"/>
        <v>8.945</v>
      </c>
      <c r="I720" s="1" t="s">
        <v>9</v>
      </c>
      <c r="AN720" s="89" t="str">
        <f t="shared" si="145"/>
        <v>0.07000</v>
      </c>
      <c r="AO720" s="89" t="str">
        <f t="shared" si="146"/>
        <v>480.0</v>
      </c>
      <c r="AP720" s="89" t="str">
        <f t="shared" si="147"/>
        <v>4.963</v>
      </c>
      <c r="AQ720" s="89" t="str">
        <f t="shared" si="148"/>
        <v>3099</v>
      </c>
      <c r="AR720" s="89" t="str">
        <f t="shared" si="149"/>
        <v>3447</v>
      </c>
      <c r="AS720" s="89" t="str">
        <f t="shared" si="150"/>
        <v>8.945</v>
      </c>
      <c r="AT720" s="89"/>
      <c r="AU720" s="99">
        <v>7.0000000000000007E-2</v>
      </c>
      <c r="AV720" s="99">
        <v>480</v>
      </c>
      <c r="AW720" s="99">
        <v>4.9626999999999999</v>
      </c>
      <c r="AX720" s="99">
        <v>3099.1109999999999</v>
      </c>
      <c r="AY720" s="99">
        <v>3446.5</v>
      </c>
      <c r="AZ720" s="99">
        <v>8.9452999999999996</v>
      </c>
      <c r="BA720" s="119" t="s">
        <v>9</v>
      </c>
      <c r="BB720" s="4">
        <v>720</v>
      </c>
      <c r="BC720" s="4">
        <v>7.0000000000000007E-2</v>
      </c>
    </row>
    <row r="721" spans="2:55">
      <c r="B721">
        <v>720</v>
      </c>
      <c r="C721" s="5">
        <f t="shared" si="139"/>
        <v>7.0000000000000007E-2</v>
      </c>
      <c r="D721" s="5">
        <f t="shared" si="140"/>
        <v>490</v>
      </c>
      <c r="E721" s="5" t="str">
        <f t="shared" si="141"/>
        <v>5.029</v>
      </c>
      <c r="F721" s="5" t="str">
        <f t="shared" si="142"/>
        <v>3116</v>
      </c>
      <c r="G721" s="5" t="str">
        <f t="shared" si="143"/>
        <v>3468</v>
      </c>
      <c r="H721" s="5" t="str">
        <f t="shared" si="144"/>
        <v>8.973</v>
      </c>
      <c r="I721" s="1" t="s">
        <v>9</v>
      </c>
      <c r="AN721" s="89" t="str">
        <f t="shared" si="145"/>
        <v>0.07000</v>
      </c>
      <c r="AO721" s="89" t="str">
        <f t="shared" si="146"/>
        <v>490.0</v>
      </c>
      <c r="AP721" s="89" t="str">
        <f t="shared" si="147"/>
        <v>5.029</v>
      </c>
      <c r="AQ721" s="89" t="str">
        <f t="shared" si="148"/>
        <v>3116</v>
      </c>
      <c r="AR721" s="89" t="str">
        <f t="shared" si="149"/>
        <v>3468</v>
      </c>
      <c r="AS721" s="89" t="str">
        <f t="shared" si="150"/>
        <v>8.973</v>
      </c>
      <c r="AT721" s="89"/>
      <c r="AU721" s="99">
        <v>7.0000000000000007E-2</v>
      </c>
      <c r="AV721" s="99">
        <v>490</v>
      </c>
      <c r="AW721" s="99">
        <v>5.0286999999999997</v>
      </c>
      <c r="AX721" s="99">
        <v>3115.7910000000002</v>
      </c>
      <c r="AY721" s="99">
        <v>3467.8</v>
      </c>
      <c r="AZ721" s="99">
        <v>8.9733000000000001</v>
      </c>
      <c r="BA721" s="119" t="s">
        <v>9</v>
      </c>
      <c r="BB721" s="4">
        <v>721</v>
      </c>
      <c r="BC721" s="4">
        <v>7.0000000000000007E-2</v>
      </c>
    </row>
    <row r="722" spans="2:55">
      <c r="B722">
        <v>721</v>
      </c>
      <c r="C722" s="5">
        <f t="shared" si="139"/>
        <v>7.0000000000000007E-2</v>
      </c>
      <c r="D722" s="5">
        <f t="shared" si="140"/>
        <v>500</v>
      </c>
      <c r="E722" s="5" t="str">
        <f t="shared" si="141"/>
        <v>5.095</v>
      </c>
      <c r="F722" s="5" t="str">
        <f t="shared" si="142"/>
        <v>3132</v>
      </c>
      <c r="G722" s="5" t="str">
        <f t="shared" si="143"/>
        <v>3489</v>
      </c>
      <c r="H722" s="5" t="str">
        <f t="shared" si="144"/>
        <v>9.001</v>
      </c>
      <c r="I722" s="1" t="s">
        <v>9</v>
      </c>
      <c r="AN722" s="89" t="str">
        <f t="shared" si="145"/>
        <v>0.07000</v>
      </c>
      <c r="AO722" s="89" t="str">
        <f t="shared" si="146"/>
        <v>500.0</v>
      </c>
      <c r="AP722" s="89" t="str">
        <f t="shared" si="147"/>
        <v>5.095</v>
      </c>
      <c r="AQ722" s="89" t="str">
        <f t="shared" si="148"/>
        <v>3132</v>
      </c>
      <c r="AR722" s="89" t="str">
        <f t="shared" si="149"/>
        <v>3489</v>
      </c>
      <c r="AS722" s="89" t="str">
        <f t="shared" si="150"/>
        <v>9.001</v>
      </c>
      <c r="AT722" s="89"/>
      <c r="AU722" s="99">
        <v>7.0000000000000007E-2</v>
      </c>
      <c r="AV722" s="99">
        <v>500</v>
      </c>
      <c r="AW722" s="99">
        <v>5.0948000000000002</v>
      </c>
      <c r="AX722" s="99">
        <v>3132.4639999999999</v>
      </c>
      <c r="AY722" s="99">
        <v>3489.1</v>
      </c>
      <c r="AZ722" s="99">
        <v>9.0010999999999992</v>
      </c>
      <c r="BA722" s="119" t="s">
        <v>9</v>
      </c>
      <c r="BB722" s="4">
        <v>722</v>
      </c>
      <c r="BC722" s="4">
        <v>7.0000000000000007E-2</v>
      </c>
    </row>
    <row r="723" spans="2:55">
      <c r="B723">
        <v>722</v>
      </c>
      <c r="C723" s="5">
        <f t="shared" si="139"/>
        <v>7.0000000000000007E-2</v>
      </c>
      <c r="D723" s="5">
        <f t="shared" si="140"/>
        <v>520</v>
      </c>
      <c r="E723" s="5" t="str">
        <f t="shared" si="141"/>
        <v>5.227</v>
      </c>
      <c r="F723" s="5" t="str">
        <f t="shared" si="142"/>
        <v>3166</v>
      </c>
      <c r="G723" s="5" t="str">
        <f t="shared" si="143"/>
        <v>3532</v>
      </c>
      <c r="H723" s="5" t="str">
        <f t="shared" si="144"/>
        <v>9.056</v>
      </c>
      <c r="I723" s="1" t="s">
        <v>9</v>
      </c>
      <c r="AN723" s="89" t="str">
        <f t="shared" si="145"/>
        <v>0.07000</v>
      </c>
      <c r="AO723" s="89" t="str">
        <f t="shared" si="146"/>
        <v>520.0</v>
      </c>
      <c r="AP723" s="89" t="str">
        <f t="shared" si="147"/>
        <v>5.227</v>
      </c>
      <c r="AQ723" s="89" t="str">
        <f t="shared" si="148"/>
        <v>3166</v>
      </c>
      <c r="AR723" s="89" t="str">
        <f t="shared" si="149"/>
        <v>3532</v>
      </c>
      <c r="AS723" s="89" t="str">
        <f t="shared" si="150"/>
        <v>9.056</v>
      </c>
      <c r="AT723" s="89"/>
      <c r="AU723" s="99">
        <v>7.0000000000000007E-2</v>
      </c>
      <c r="AV723" s="99">
        <v>520</v>
      </c>
      <c r="AW723" s="99">
        <v>5.2267999999999999</v>
      </c>
      <c r="AX723" s="99">
        <v>3166.0240000000003</v>
      </c>
      <c r="AY723" s="99">
        <v>3531.9</v>
      </c>
      <c r="AZ723" s="99">
        <v>9.0556999999999999</v>
      </c>
      <c r="BA723" s="119" t="s">
        <v>9</v>
      </c>
      <c r="BB723" s="4">
        <v>723</v>
      </c>
      <c r="BC723" s="4">
        <v>7.0000000000000007E-2</v>
      </c>
    </row>
    <row r="724" spans="2:55">
      <c r="B724">
        <v>723</v>
      </c>
      <c r="C724" s="5">
        <f t="shared" si="139"/>
        <v>7.0000000000000007E-2</v>
      </c>
      <c r="D724" s="5">
        <f t="shared" si="140"/>
        <v>540</v>
      </c>
      <c r="E724" s="5" t="str">
        <f t="shared" si="141"/>
        <v>5.359</v>
      </c>
      <c r="F724" s="5" t="str">
        <f t="shared" si="142"/>
        <v>3200.</v>
      </c>
      <c r="G724" s="5" t="str">
        <f t="shared" si="143"/>
        <v>3575</v>
      </c>
      <c r="H724" s="5" t="str">
        <f t="shared" si="144"/>
        <v>9.109</v>
      </c>
      <c r="I724" s="1" t="s">
        <v>9</v>
      </c>
      <c r="AN724" s="89" t="str">
        <f t="shared" si="145"/>
        <v>0.07000</v>
      </c>
      <c r="AO724" s="89" t="str">
        <f t="shared" si="146"/>
        <v>540.0</v>
      </c>
      <c r="AP724" s="89" t="str">
        <f t="shared" si="147"/>
        <v>5.359</v>
      </c>
      <c r="AQ724" s="89" t="str">
        <f t="shared" si="148"/>
        <v>3200.</v>
      </c>
      <c r="AR724" s="89" t="str">
        <f t="shared" si="149"/>
        <v>3575</v>
      </c>
      <c r="AS724" s="89" t="str">
        <f t="shared" si="150"/>
        <v>9.109</v>
      </c>
      <c r="AT724" s="89"/>
      <c r="AU724" s="99">
        <v>7.0000000000000007E-2</v>
      </c>
      <c r="AV724" s="99">
        <v>540</v>
      </c>
      <c r="AW724" s="99">
        <v>5.3588999999999993</v>
      </c>
      <c r="AX724" s="99">
        <v>3199.777</v>
      </c>
      <c r="AY724" s="99">
        <v>3574.9</v>
      </c>
      <c r="AZ724" s="99">
        <v>9.1094000000000008</v>
      </c>
      <c r="BA724" s="119" t="s">
        <v>9</v>
      </c>
      <c r="BB724" s="4">
        <v>724</v>
      </c>
      <c r="BC724" s="4">
        <v>7.0000000000000007E-2</v>
      </c>
    </row>
    <row r="725" spans="2:55">
      <c r="B725">
        <v>724</v>
      </c>
      <c r="C725" s="5">
        <f t="shared" si="139"/>
        <v>7.0000000000000007E-2</v>
      </c>
      <c r="D725" s="5">
        <f t="shared" si="140"/>
        <v>560</v>
      </c>
      <c r="E725" s="5" t="str">
        <f t="shared" si="141"/>
        <v>5.491</v>
      </c>
      <c r="F725" s="5" t="str">
        <f t="shared" si="142"/>
        <v>3234</v>
      </c>
      <c r="G725" s="5" t="str">
        <f t="shared" si="143"/>
        <v>3618</v>
      </c>
      <c r="H725" s="5" t="str">
        <f t="shared" si="144"/>
        <v>9.162</v>
      </c>
      <c r="I725" s="1" t="s">
        <v>9</v>
      </c>
      <c r="AN725" s="89" t="str">
        <f t="shared" si="145"/>
        <v>0.07000</v>
      </c>
      <c r="AO725" s="89" t="str">
        <f t="shared" si="146"/>
        <v>560.0</v>
      </c>
      <c r="AP725" s="89" t="str">
        <f t="shared" si="147"/>
        <v>5.491</v>
      </c>
      <c r="AQ725" s="89" t="str">
        <f t="shared" si="148"/>
        <v>3234</v>
      </c>
      <c r="AR725" s="89" t="str">
        <f t="shared" si="149"/>
        <v>3618</v>
      </c>
      <c r="AS725" s="89" t="str">
        <f t="shared" si="150"/>
        <v>9.162</v>
      </c>
      <c r="AT725" s="89"/>
      <c r="AU725" s="99">
        <v>7.0000000000000007E-2</v>
      </c>
      <c r="AV725" s="99">
        <v>560</v>
      </c>
      <c r="AW725" s="99">
        <v>5.4908999999999999</v>
      </c>
      <c r="AX725" s="99">
        <v>3233.9370000000004</v>
      </c>
      <c r="AY725" s="99">
        <v>3618.3</v>
      </c>
      <c r="AZ725" s="99">
        <v>9.1620000000000008</v>
      </c>
      <c r="BA725" s="119" t="s">
        <v>9</v>
      </c>
      <c r="BB725" s="4">
        <v>725</v>
      </c>
      <c r="BC725" s="4">
        <v>7.0000000000000007E-2</v>
      </c>
    </row>
    <row r="726" spans="2:55">
      <c r="B726">
        <v>725</v>
      </c>
      <c r="C726" s="5">
        <f t="shared" si="139"/>
        <v>7.0000000000000007E-2</v>
      </c>
      <c r="D726" s="5">
        <f t="shared" si="140"/>
        <v>580</v>
      </c>
      <c r="E726" s="5" t="str">
        <f t="shared" si="141"/>
        <v>5.623</v>
      </c>
      <c r="F726" s="5" t="str">
        <f t="shared" si="142"/>
        <v>3268</v>
      </c>
      <c r="G726" s="5" t="str">
        <f t="shared" si="143"/>
        <v>3662</v>
      </c>
      <c r="H726" s="5" t="str">
        <f t="shared" si="144"/>
        <v>9.214</v>
      </c>
      <c r="I726" s="1" t="s">
        <v>9</v>
      </c>
      <c r="AN726" s="89" t="str">
        <f t="shared" si="145"/>
        <v>0.07000</v>
      </c>
      <c r="AO726" s="89" t="str">
        <f t="shared" si="146"/>
        <v>580.0</v>
      </c>
      <c r="AP726" s="89" t="str">
        <f t="shared" si="147"/>
        <v>5.623</v>
      </c>
      <c r="AQ726" s="89" t="str">
        <f t="shared" si="148"/>
        <v>3268</v>
      </c>
      <c r="AR726" s="89" t="str">
        <f t="shared" si="149"/>
        <v>3662</v>
      </c>
      <c r="AS726" s="89" t="str">
        <f t="shared" si="150"/>
        <v>9.214</v>
      </c>
      <c r="AT726" s="89"/>
      <c r="AU726" s="99">
        <v>7.0000000000000007E-2</v>
      </c>
      <c r="AV726" s="99">
        <v>580</v>
      </c>
      <c r="AW726" s="99">
        <v>5.6228999999999996</v>
      </c>
      <c r="AX726" s="99">
        <v>3268.297</v>
      </c>
      <c r="AY726" s="99">
        <v>3661.9</v>
      </c>
      <c r="AZ726" s="99">
        <v>9.2138000000000009</v>
      </c>
      <c r="BA726" s="119" t="s">
        <v>9</v>
      </c>
      <c r="BB726" s="4">
        <v>726</v>
      </c>
      <c r="BC726" s="4">
        <v>7.0000000000000007E-2</v>
      </c>
    </row>
    <row r="727" spans="2:55">
      <c r="B727">
        <v>726</v>
      </c>
      <c r="C727" s="5">
        <f t="shared" si="139"/>
        <v>7.0000000000000007E-2</v>
      </c>
      <c r="D727" s="5">
        <f t="shared" si="140"/>
        <v>600</v>
      </c>
      <c r="E727" s="5" t="str">
        <f t="shared" si="141"/>
        <v>5.755</v>
      </c>
      <c r="F727" s="5" t="str">
        <f t="shared" si="142"/>
        <v>3303</v>
      </c>
      <c r="G727" s="5" t="str">
        <f t="shared" si="143"/>
        <v>3706</v>
      </c>
      <c r="H727" s="5" t="str">
        <f t="shared" si="144"/>
        <v>9.265</v>
      </c>
      <c r="I727" s="1" t="s">
        <v>9</v>
      </c>
      <c r="AN727" s="89" t="str">
        <f t="shared" si="145"/>
        <v>0.07000</v>
      </c>
      <c r="AO727" s="89" t="str">
        <f t="shared" si="146"/>
        <v>600.0</v>
      </c>
      <c r="AP727" s="89" t="str">
        <f t="shared" si="147"/>
        <v>5.755</v>
      </c>
      <c r="AQ727" s="89" t="str">
        <f t="shared" si="148"/>
        <v>3303</v>
      </c>
      <c r="AR727" s="89" t="str">
        <f t="shared" si="149"/>
        <v>3706</v>
      </c>
      <c r="AS727" s="89" t="str">
        <f t="shared" si="150"/>
        <v>9.265</v>
      </c>
      <c r="AT727" s="89"/>
      <c r="AU727" s="99">
        <v>7.0000000000000007E-2</v>
      </c>
      <c r="AV727" s="99">
        <v>600</v>
      </c>
      <c r="AW727" s="99">
        <v>5.7548999999999992</v>
      </c>
      <c r="AX727" s="99">
        <v>3302.9570000000003</v>
      </c>
      <c r="AY727" s="99">
        <v>3705.8</v>
      </c>
      <c r="AZ727" s="99">
        <v>9.2645999999999997</v>
      </c>
      <c r="BA727" s="119" t="s">
        <v>9</v>
      </c>
      <c r="BB727" s="4">
        <v>727</v>
      </c>
      <c r="BC727" s="4">
        <v>7.0000000000000007E-2</v>
      </c>
    </row>
    <row r="728" spans="2:55">
      <c r="B728">
        <v>727</v>
      </c>
      <c r="C728" s="5">
        <f t="shared" si="139"/>
        <v>7.0000000000000007E-2</v>
      </c>
      <c r="D728" s="5">
        <f t="shared" si="140"/>
        <v>620</v>
      </c>
      <c r="E728" s="5" t="str">
        <f t="shared" si="141"/>
        <v>5.887</v>
      </c>
      <c r="F728" s="5" t="str">
        <f t="shared" si="142"/>
        <v>3338</v>
      </c>
      <c r="G728" s="5" t="str">
        <f t="shared" si="143"/>
        <v>3750.</v>
      </c>
      <c r="H728" s="5" t="str">
        <f t="shared" si="144"/>
        <v>9.315</v>
      </c>
      <c r="I728" s="1" t="s">
        <v>9</v>
      </c>
      <c r="AN728" s="89" t="str">
        <f t="shared" si="145"/>
        <v>0.07000</v>
      </c>
      <c r="AO728" s="89" t="str">
        <f t="shared" si="146"/>
        <v>620.0</v>
      </c>
      <c r="AP728" s="89" t="str">
        <f t="shared" si="147"/>
        <v>5.887</v>
      </c>
      <c r="AQ728" s="89" t="str">
        <f t="shared" si="148"/>
        <v>3338</v>
      </c>
      <c r="AR728" s="89" t="str">
        <f t="shared" si="149"/>
        <v>3750.</v>
      </c>
      <c r="AS728" s="89" t="str">
        <f t="shared" si="150"/>
        <v>9.315</v>
      </c>
      <c r="AT728" s="89"/>
      <c r="AU728" s="99">
        <v>7.0000000000000007E-2</v>
      </c>
      <c r="AV728" s="99">
        <v>620</v>
      </c>
      <c r="AW728" s="99">
        <v>5.8868999999999998</v>
      </c>
      <c r="AX728" s="99">
        <v>3337.9169999999999</v>
      </c>
      <c r="AY728" s="99">
        <v>3750</v>
      </c>
      <c r="AZ728" s="99">
        <v>9.3147000000000002</v>
      </c>
      <c r="BA728" s="119" t="s">
        <v>9</v>
      </c>
      <c r="BB728" s="4">
        <v>728</v>
      </c>
      <c r="BC728" s="4">
        <v>7.0000000000000007E-2</v>
      </c>
    </row>
    <row r="729" spans="2:55">
      <c r="B729">
        <v>728</v>
      </c>
      <c r="C729" s="5">
        <f t="shared" si="139"/>
        <v>7.0000000000000007E-2</v>
      </c>
      <c r="D729" s="5">
        <f t="shared" si="140"/>
        <v>640</v>
      </c>
      <c r="E729" s="5" t="str">
        <f t="shared" si="141"/>
        <v>6.019</v>
      </c>
      <c r="F729" s="5" t="str">
        <f t="shared" si="142"/>
        <v>3373</v>
      </c>
      <c r="G729" s="5" t="str">
        <f t="shared" si="143"/>
        <v>3795</v>
      </c>
      <c r="H729" s="5" t="str">
        <f t="shared" si="144"/>
        <v>9.364</v>
      </c>
      <c r="I729" s="1" t="s">
        <v>9</v>
      </c>
      <c r="AN729" s="89" t="str">
        <f t="shared" si="145"/>
        <v>0.07000</v>
      </c>
      <c r="AO729" s="89" t="str">
        <f t="shared" si="146"/>
        <v>640.0</v>
      </c>
      <c r="AP729" s="89" t="str">
        <f t="shared" si="147"/>
        <v>6.019</v>
      </c>
      <c r="AQ729" s="89" t="str">
        <f t="shared" si="148"/>
        <v>3373</v>
      </c>
      <c r="AR729" s="89" t="str">
        <f t="shared" si="149"/>
        <v>3795</v>
      </c>
      <c r="AS729" s="89" t="str">
        <f t="shared" si="150"/>
        <v>9.364</v>
      </c>
      <c r="AT729" s="89"/>
      <c r="AU729" s="99">
        <v>7.0000000000000007E-2</v>
      </c>
      <c r="AV729" s="99">
        <v>640</v>
      </c>
      <c r="AW729" s="99">
        <v>6.0188999999999995</v>
      </c>
      <c r="AX729" s="99">
        <v>3373.1770000000001</v>
      </c>
      <c r="AY729" s="99">
        <v>3794.5</v>
      </c>
      <c r="AZ729" s="99">
        <v>9.3638999999999992</v>
      </c>
      <c r="BA729" s="119" t="s">
        <v>9</v>
      </c>
      <c r="BB729" s="4">
        <v>729</v>
      </c>
      <c r="BC729" s="4">
        <v>7.0000000000000007E-2</v>
      </c>
    </row>
    <row r="730" spans="2:55">
      <c r="B730">
        <v>729</v>
      </c>
      <c r="C730" s="5">
        <f t="shared" si="139"/>
        <v>7.0000000000000007E-2</v>
      </c>
      <c r="D730" s="5">
        <f t="shared" si="140"/>
        <v>660</v>
      </c>
      <c r="E730" s="5" t="str">
        <f t="shared" si="141"/>
        <v>6.151</v>
      </c>
      <c r="F730" s="5" t="str">
        <f t="shared" si="142"/>
        <v>3409</v>
      </c>
      <c r="G730" s="5" t="str">
        <f t="shared" si="143"/>
        <v>3839</v>
      </c>
      <c r="H730" s="5" t="str">
        <f t="shared" si="144"/>
        <v>9.412</v>
      </c>
      <c r="I730" s="1" t="s">
        <v>9</v>
      </c>
      <c r="AN730" s="89" t="str">
        <f t="shared" si="145"/>
        <v>0.07000</v>
      </c>
      <c r="AO730" s="89" t="str">
        <f t="shared" si="146"/>
        <v>660.0</v>
      </c>
      <c r="AP730" s="89" t="str">
        <f t="shared" si="147"/>
        <v>6.151</v>
      </c>
      <c r="AQ730" s="89" t="str">
        <f t="shared" si="148"/>
        <v>3409</v>
      </c>
      <c r="AR730" s="89" t="str">
        <f t="shared" si="149"/>
        <v>3839</v>
      </c>
      <c r="AS730" s="89" t="str">
        <f t="shared" si="150"/>
        <v>9.412</v>
      </c>
      <c r="AT730" s="89"/>
      <c r="AU730" s="99">
        <v>7.0000000000000007E-2</v>
      </c>
      <c r="AV730" s="99">
        <v>660</v>
      </c>
      <c r="AW730" s="99">
        <v>6.1509</v>
      </c>
      <c r="AX730" s="99">
        <v>3408.6369999999997</v>
      </c>
      <c r="AY730" s="99">
        <v>3839.2</v>
      </c>
      <c r="AZ730" s="99">
        <v>9.4123999999999999</v>
      </c>
      <c r="BA730" s="119" t="s">
        <v>9</v>
      </c>
      <c r="BB730" s="4">
        <v>730</v>
      </c>
      <c r="BC730" s="4">
        <v>7.0000000000000007E-2</v>
      </c>
    </row>
    <row r="731" spans="2:55">
      <c r="B731">
        <v>730</v>
      </c>
      <c r="C731" s="5">
        <f t="shared" si="139"/>
        <v>7.0000000000000007E-2</v>
      </c>
      <c r="D731" s="5">
        <f t="shared" si="140"/>
        <v>680</v>
      </c>
      <c r="E731" s="5" t="str">
        <f t="shared" si="141"/>
        <v>6.283</v>
      </c>
      <c r="F731" s="5" t="str">
        <f t="shared" si="142"/>
        <v>3444</v>
      </c>
      <c r="G731" s="5" t="str">
        <f t="shared" si="143"/>
        <v>3884</v>
      </c>
      <c r="H731" s="5" t="str">
        <f t="shared" si="144"/>
        <v>9.460</v>
      </c>
      <c r="I731" s="1" t="s">
        <v>9</v>
      </c>
      <c r="AN731" s="89" t="str">
        <f t="shared" si="145"/>
        <v>0.07000</v>
      </c>
      <c r="AO731" s="89" t="str">
        <f t="shared" si="146"/>
        <v>680.0</v>
      </c>
      <c r="AP731" s="89" t="str">
        <f t="shared" si="147"/>
        <v>6.283</v>
      </c>
      <c r="AQ731" s="89" t="str">
        <f t="shared" si="148"/>
        <v>3444</v>
      </c>
      <c r="AR731" s="89" t="str">
        <f t="shared" si="149"/>
        <v>3884</v>
      </c>
      <c r="AS731" s="89" t="str">
        <f t="shared" si="150"/>
        <v>9.460</v>
      </c>
      <c r="AT731" s="89"/>
      <c r="AU731" s="99">
        <v>7.0000000000000007E-2</v>
      </c>
      <c r="AV731" s="99">
        <v>680</v>
      </c>
      <c r="AW731" s="99">
        <v>6.2827999999999999</v>
      </c>
      <c r="AX731" s="99">
        <v>3444.404</v>
      </c>
      <c r="AY731" s="99">
        <v>3884.2</v>
      </c>
      <c r="AZ731" s="99">
        <v>9.4601000000000006</v>
      </c>
      <c r="BA731" s="119" t="s">
        <v>9</v>
      </c>
      <c r="BB731" s="4">
        <v>731</v>
      </c>
      <c r="BC731" s="4">
        <v>7.0000000000000007E-2</v>
      </c>
    </row>
    <row r="732" spans="2:55">
      <c r="B732">
        <v>731</v>
      </c>
      <c r="C732" s="5">
        <f t="shared" si="139"/>
        <v>7.0000000000000007E-2</v>
      </c>
      <c r="D732" s="5">
        <f t="shared" si="140"/>
        <v>700</v>
      </c>
      <c r="E732" s="5" t="str">
        <f t="shared" si="141"/>
        <v>6.415</v>
      </c>
      <c r="F732" s="5" t="str">
        <f t="shared" si="142"/>
        <v>3480.</v>
      </c>
      <c r="G732" s="5" t="str">
        <f t="shared" si="143"/>
        <v>3930.</v>
      </c>
      <c r="H732" s="5" t="str">
        <f t="shared" si="144"/>
        <v>9.507</v>
      </c>
      <c r="I732" s="1" t="s">
        <v>9</v>
      </c>
      <c r="AN732" s="89" t="str">
        <f t="shared" si="145"/>
        <v>0.07000</v>
      </c>
      <c r="AO732" s="89" t="str">
        <f t="shared" si="146"/>
        <v>700.0</v>
      </c>
      <c r="AP732" s="89" t="str">
        <f t="shared" si="147"/>
        <v>6.415</v>
      </c>
      <c r="AQ732" s="89" t="str">
        <f t="shared" si="148"/>
        <v>3480.</v>
      </c>
      <c r="AR732" s="89" t="str">
        <f t="shared" si="149"/>
        <v>3930.</v>
      </c>
      <c r="AS732" s="89" t="str">
        <f t="shared" si="150"/>
        <v>9.507</v>
      </c>
      <c r="AT732" s="89"/>
      <c r="AU732" s="99">
        <v>7.0000000000000007E-2</v>
      </c>
      <c r="AV732" s="99">
        <v>700</v>
      </c>
      <c r="AW732" s="99">
        <v>6.4148000000000005</v>
      </c>
      <c r="AX732" s="99">
        <v>3480.4639999999999</v>
      </c>
      <c r="AY732" s="99">
        <v>3929.5</v>
      </c>
      <c r="AZ732" s="99">
        <v>9.5071999999999992</v>
      </c>
      <c r="BA732" s="119" t="s">
        <v>9</v>
      </c>
      <c r="BB732" s="4">
        <v>732</v>
      </c>
      <c r="BC732" s="4">
        <v>7.0000000000000007E-2</v>
      </c>
    </row>
    <row r="733" spans="2:55">
      <c r="B733">
        <v>732</v>
      </c>
      <c r="C733" s="5">
        <f t="shared" si="139"/>
        <v>7.0000000000000007E-2</v>
      </c>
      <c r="D733" s="5">
        <f t="shared" si="140"/>
        <v>720</v>
      </c>
      <c r="E733" s="5" t="str">
        <f t="shared" si="141"/>
        <v>6.547</v>
      </c>
      <c r="F733" s="5" t="str">
        <f t="shared" si="142"/>
        <v>3517</v>
      </c>
      <c r="G733" s="5" t="str">
        <f t="shared" si="143"/>
        <v>3975</v>
      </c>
      <c r="H733" s="5" t="str">
        <f t="shared" si="144"/>
        <v>9.554</v>
      </c>
      <c r="I733" s="1" t="s">
        <v>9</v>
      </c>
      <c r="AN733" s="89" t="str">
        <f t="shared" si="145"/>
        <v>0.07000</v>
      </c>
      <c r="AO733" s="89" t="str">
        <f t="shared" si="146"/>
        <v>720.0</v>
      </c>
      <c r="AP733" s="89" t="str">
        <f t="shared" si="147"/>
        <v>6.547</v>
      </c>
      <c r="AQ733" s="89" t="str">
        <f t="shared" si="148"/>
        <v>3517</v>
      </c>
      <c r="AR733" s="89" t="str">
        <f t="shared" si="149"/>
        <v>3975</v>
      </c>
      <c r="AS733" s="89" t="str">
        <f t="shared" si="150"/>
        <v>9.554</v>
      </c>
      <c r="AT733" s="89"/>
      <c r="AU733" s="99">
        <v>7.0000000000000007E-2</v>
      </c>
      <c r="AV733" s="99">
        <v>720</v>
      </c>
      <c r="AW733" s="99">
        <v>6.5466999999999995</v>
      </c>
      <c r="AX733" s="99">
        <v>3516.8310000000001</v>
      </c>
      <c r="AY733" s="99">
        <v>3975.1</v>
      </c>
      <c r="AZ733" s="99">
        <v>9.5534999999999997</v>
      </c>
      <c r="BA733" s="119" t="s">
        <v>9</v>
      </c>
      <c r="BB733" s="4">
        <v>733</v>
      </c>
      <c r="BC733" s="4">
        <v>7.0000000000000007E-2</v>
      </c>
    </row>
    <row r="734" spans="2:55">
      <c r="B734">
        <v>733</v>
      </c>
      <c r="C734" s="5">
        <f t="shared" si="139"/>
        <v>7.0000000000000007E-2</v>
      </c>
      <c r="D734" s="5">
        <f t="shared" si="140"/>
        <v>740</v>
      </c>
      <c r="E734" s="5" t="str">
        <f t="shared" si="141"/>
        <v>6.679</v>
      </c>
      <c r="F734" s="5" t="str">
        <f t="shared" si="142"/>
        <v>3553</v>
      </c>
      <c r="G734" s="5" t="str">
        <f t="shared" si="143"/>
        <v>4021</v>
      </c>
      <c r="H734" s="5" t="str">
        <f t="shared" si="144"/>
        <v>9.599</v>
      </c>
      <c r="I734" s="1" t="s">
        <v>9</v>
      </c>
      <c r="AN734" s="89" t="str">
        <f t="shared" si="145"/>
        <v>0.07000</v>
      </c>
      <c r="AO734" s="89" t="str">
        <f t="shared" si="146"/>
        <v>740.0</v>
      </c>
      <c r="AP734" s="89" t="str">
        <f t="shared" si="147"/>
        <v>6.679</v>
      </c>
      <c r="AQ734" s="89" t="str">
        <f t="shared" si="148"/>
        <v>3553</v>
      </c>
      <c r="AR734" s="89" t="str">
        <f t="shared" si="149"/>
        <v>4021</v>
      </c>
      <c r="AS734" s="89" t="str">
        <f t="shared" si="150"/>
        <v>9.599</v>
      </c>
      <c r="AT734" s="89"/>
      <c r="AU734" s="99">
        <v>7.0000000000000007E-2</v>
      </c>
      <c r="AV734" s="99">
        <v>740</v>
      </c>
      <c r="AW734" s="99">
        <v>6.6787000000000001</v>
      </c>
      <c r="AX734" s="99">
        <v>3553.491</v>
      </c>
      <c r="AY734" s="99">
        <v>4021</v>
      </c>
      <c r="AZ734" s="99">
        <v>9.5992999999999995</v>
      </c>
      <c r="BA734" s="119" t="s">
        <v>9</v>
      </c>
      <c r="BB734" s="4">
        <v>734</v>
      </c>
      <c r="BC734" s="4">
        <v>7.0000000000000007E-2</v>
      </c>
    </row>
    <row r="735" spans="2:55">
      <c r="B735">
        <v>734</v>
      </c>
      <c r="C735" s="5">
        <f t="shared" si="139"/>
        <v>7.0000000000000007E-2</v>
      </c>
      <c r="D735" s="5">
        <f t="shared" si="140"/>
        <v>760</v>
      </c>
      <c r="E735" s="5" t="str">
        <f t="shared" si="141"/>
        <v>6.811</v>
      </c>
      <c r="F735" s="5" t="str">
        <f t="shared" si="142"/>
        <v>3590.</v>
      </c>
      <c r="G735" s="5" t="str">
        <f t="shared" si="143"/>
        <v>4067</v>
      </c>
      <c r="H735" s="5" t="str">
        <f t="shared" si="144"/>
        <v>9.644</v>
      </c>
      <c r="I735" s="1" t="s">
        <v>9</v>
      </c>
      <c r="AN735" s="89" t="str">
        <f t="shared" si="145"/>
        <v>0.07000</v>
      </c>
      <c r="AO735" s="89" t="str">
        <f t="shared" si="146"/>
        <v>760.0</v>
      </c>
      <c r="AP735" s="89" t="str">
        <f t="shared" si="147"/>
        <v>6.811</v>
      </c>
      <c r="AQ735" s="89" t="str">
        <f t="shared" si="148"/>
        <v>3590.</v>
      </c>
      <c r="AR735" s="89" t="str">
        <f t="shared" si="149"/>
        <v>4067</v>
      </c>
      <c r="AS735" s="89" t="str">
        <f t="shared" si="150"/>
        <v>9.644</v>
      </c>
      <c r="AT735" s="89"/>
      <c r="AU735" s="99">
        <v>7.0000000000000007E-2</v>
      </c>
      <c r="AV735" s="99">
        <v>760</v>
      </c>
      <c r="AW735" s="99">
        <v>6.8106</v>
      </c>
      <c r="AX735" s="99">
        <v>3590.4579999999996</v>
      </c>
      <c r="AY735" s="99">
        <v>4067.2</v>
      </c>
      <c r="AZ735" s="99">
        <v>9.6443999999999992</v>
      </c>
      <c r="BA735" s="119" t="s">
        <v>9</v>
      </c>
      <c r="BB735" s="4">
        <v>735</v>
      </c>
      <c r="BC735" s="4">
        <v>7.0000000000000007E-2</v>
      </c>
    </row>
    <row r="736" spans="2:55">
      <c r="B736">
        <v>735</v>
      </c>
      <c r="C736" s="5">
        <f t="shared" si="139"/>
        <v>7.0000000000000007E-2</v>
      </c>
      <c r="D736" s="5">
        <f t="shared" si="140"/>
        <v>780</v>
      </c>
      <c r="E736" s="5" t="str">
        <f t="shared" si="141"/>
        <v>6.943</v>
      </c>
      <c r="F736" s="5" t="str">
        <f t="shared" si="142"/>
        <v>3628</v>
      </c>
      <c r="G736" s="5" t="str">
        <f t="shared" si="143"/>
        <v>4114</v>
      </c>
      <c r="H736" s="5" t="str">
        <f t="shared" si="144"/>
        <v>9.689</v>
      </c>
      <c r="I736" s="1" t="s">
        <v>9</v>
      </c>
      <c r="AN736" s="89" t="str">
        <f t="shared" si="145"/>
        <v>0.07000</v>
      </c>
      <c r="AO736" s="89" t="str">
        <f t="shared" si="146"/>
        <v>780.0</v>
      </c>
      <c r="AP736" s="89" t="str">
        <f t="shared" si="147"/>
        <v>6.943</v>
      </c>
      <c r="AQ736" s="89" t="str">
        <f t="shared" si="148"/>
        <v>3628</v>
      </c>
      <c r="AR736" s="89" t="str">
        <f t="shared" si="149"/>
        <v>4114</v>
      </c>
      <c r="AS736" s="89" t="str">
        <f t="shared" si="150"/>
        <v>9.689</v>
      </c>
      <c r="AT736" s="89"/>
      <c r="AU736" s="99">
        <v>7.0000000000000007E-2</v>
      </c>
      <c r="AV736" s="99">
        <v>780</v>
      </c>
      <c r="AW736" s="99">
        <v>6.9426000000000005</v>
      </c>
      <c r="AX736" s="99">
        <v>3627.6180000000004</v>
      </c>
      <c r="AY736" s="99">
        <v>4113.6000000000004</v>
      </c>
      <c r="AZ736" s="99">
        <v>9.6889000000000003</v>
      </c>
      <c r="BA736" s="119" t="s">
        <v>9</v>
      </c>
      <c r="BB736" s="4">
        <v>736</v>
      </c>
      <c r="BC736" s="4">
        <v>7.0000000000000007E-2</v>
      </c>
    </row>
    <row r="737" spans="2:55">
      <c r="B737">
        <v>736</v>
      </c>
      <c r="C737" s="5">
        <f t="shared" si="139"/>
        <v>7.0000000000000007E-2</v>
      </c>
      <c r="D737" s="5">
        <f t="shared" si="140"/>
        <v>800</v>
      </c>
      <c r="E737" s="5" t="str">
        <f t="shared" si="141"/>
        <v>7.075</v>
      </c>
      <c r="F737" s="5" t="str">
        <f t="shared" si="142"/>
        <v>3665</v>
      </c>
      <c r="G737" s="5" t="str">
        <f t="shared" si="143"/>
        <v>4160.</v>
      </c>
      <c r="H737" s="5" t="str">
        <f t="shared" si="144"/>
        <v>9.733</v>
      </c>
      <c r="I737" s="1" t="s">
        <v>9</v>
      </c>
      <c r="AN737" s="89" t="str">
        <f t="shared" si="145"/>
        <v>0.07000</v>
      </c>
      <c r="AO737" s="89" t="str">
        <f t="shared" si="146"/>
        <v>800.0</v>
      </c>
      <c r="AP737" s="89" t="str">
        <f t="shared" si="147"/>
        <v>7.075</v>
      </c>
      <c r="AQ737" s="89" t="str">
        <f t="shared" si="148"/>
        <v>3665</v>
      </c>
      <c r="AR737" s="89" t="str">
        <f t="shared" si="149"/>
        <v>4160.</v>
      </c>
      <c r="AS737" s="89" t="str">
        <f t="shared" si="150"/>
        <v>9.733</v>
      </c>
      <c r="AT737" s="89"/>
      <c r="AU737" s="99">
        <v>7.0000000000000007E-2</v>
      </c>
      <c r="AV737" s="99">
        <v>800</v>
      </c>
      <c r="AW737" s="99">
        <v>7.0744999999999996</v>
      </c>
      <c r="AX737" s="99">
        <v>3665.085</v>
      </c>
      <c r="AY737" s="99">
        <v>4160.3</v>
      </c>
      <c r="AZ737" s="99">
        <v>9.7329000000000008</v>
      </c>
      <c r="BA737" s="119" t="s">
        <v>9</v>
      </c>
      <c r="BB737" s="4">
        <v>737</v>
      </c>
      <c r="BC737" s="4">
        <v>7.0000000000000007E-2</v>
      </c>
    </row>
    <row r="738" spans="2:55">
      <c r="B738">
        <v>737</v>
      </c>
      <c r="C738" s="5">
        <f t="shared" si="139"/>
        <v>7.0000000000000007E-2</v>
      </c>
      <c r="D738" s="5">
        <f t="shared" si="140"/>
        <v>820</v>
      </c>
      <c r="E738" s="5" t="str">
        <f t="shared" si="141"/>
        <v>7.206</v>
      </c>
      <c r="F738" s="5" t="str">
        <f t="shared" si="142"/>
        <v>3703</v>
      </c>
      <c r="G738" s="5" t="str">
        <f t="shared" si="143"/>
        <v>4207</v>
      </c>
      <c r="H738" s="5" t="str">
        <f t="shared" si="144"/>
        <v>9.776</v>
      </c>
      <c r="I738" s="1" t="s">
        <v>9</v>
      </c>
      <c r="AN738" s="89" t="str">
        <f t="shared" si="145"/>
        <v>0.07000</v>
      </c>
      <c r="AO738" s="89" t="str">
        <f t="shared" si="146"/>
        <v>820.0</v>
      </c>
      <c r="AP738" s="89" t="str">
        <f t="shared" si="147"/>
        <v>7.206</v>
      </c>
      <c r="AQ738" s="89" t="str">
        <f t="shared" si="148"/>
        <v>3703</v>
      </c>
      <c r="AR738" s="89" t="str">
        <f t="shared" si="149"/>
        <v>4207</v>
      </c>
      <c r="AS738" s="89" t="str">
        <f t="shared" si="150"/>
        <v>9.776</v>
      </c>
      <c r="AT738" s="89"/>
      <c r="AU738" s="99">
        <v>7.0000000000000007E-2</v>
      </c>
      <c r="AV738" s="99">
        <v>820</v>
      </c>
      <c r="AW738" s="99">
        <v>7.2063999999999995</v>
      </c>
      <c r="AX738" s="99">
        <v>3702.8520000000003</v>
      </c>
      <c r="AY738" s="99">
        <v>4207.3</v>
      </c>
      <c r="AZ738" s="99">
        <v>9.7763000000000009</v>
      </c>
      <c r="BA738" s="119" t="s">
        <v>9</v>
      </c>
      <c r="BB738" s="4">
        <v>738</v>
      </c>
      <c r="BC738" s="4">
        <v>7.0000000000000007E-2</v>
      </c>
    </row>
    <row r="739" spans="2:55">
      <c r="B739">
        <v>738</v>
      </c>
      <c r="C739" s="5">
        <f t="shared" si="139"/>
        <v>7.0000000000000007E-2</v>
      </c>
      <c r="D739" s="5">
        <f t="shared" si="140"/>
        <v>840</v>
      </c>
      <c r="E739" s="5" t="str">
        <f t="shared" si="141"/>
        <v>7.338</v>
      </c>
      <c r="F739" s="5" t="str">
        <f t="shared" si="142"/>
        <v>3741</v>
      </c>
      <c r="G739" s="5" t="str">
        <f t="shared" si="143"/>
        <v>4255</v>
      </c>
      <c r="H739" s="5" t="str">
        <f t="shared" si="144"/>
        <v>9.819</v>
      </c>
      <c r="I739" s="1" t="s">
        <v>9</v>
      </c>
      <c r="AN739" s="89" t="str">
        <f t="shared" si="145"/>
        <v>0.07000</v>
      </c>
      <c r="AO739" s="89" t="str">
        <f t="shared" si="146"/>
        <v>840.0</v>
      </c>
      <c r="AP739" s="89" t="str">
        <f t="shared" si="147"/>
        <v>7.338</v>
      </c>
      <c r="AQ739" s="89" t="str">
        <f t="shared" si="148"/>
        <v>3741</v>
      </c>
      <c r="AR739" s="89" t="str">
        <f t="shared" si="149"/>
        <v>4255</v>
      </c>
      <c r="AS739" s="89" t="str">
        <f t="shared" si="150"/>
        <v>9.819</v>
      </c>
      <c r="AT739" s="89"/>
      <c r="AU739" s="99">
        <v>7.0000000000000007E-2</v>
      </c>
      <c r="AV739" s="99">
        <v>840</v>
      </c>
      <c r="AW739" s="99">
        <v>7.3384</v>
      </c>
      <c r="AX739" s="99">
        <v>3740.9120000000003</v>
      </c>
      <c r="AY739" s="99">
        <v>4254.6000000000004</v>
      </c>
      <c r="AZ739" s="99">
        <v>9.8191000000000006</v>
      </c>
      <c r="BA739" s="119" t="s">
        <v>9</v>
      </c>
      <c r="BB739" s="4">
        <v>739</v>
      </c>
      <c r="BC739" s="4">
        <v>7.0000000000000007E-2</v>
      </c>
    </row>
    <row r="740" spans="2:55">
      <c r="B740">
        <v>739</v>
      </c>
      <c r="C740" s="5">
        <f t="shared" si="139"/>
        <v>7.0000000000000007E-2</v>
      </c>
      <c r="D740" s="5">
        <f t="shared" si="140"/>
        <v>860</v>
      </c>
      <c r="E740" s="5" t="str">
        <f t="shared" si="141"/>
        <v>7.470</v>
      </c>
      <c r="F740" s="5" t="str">
        <f t="shared" si="142"/>
        <v>3779</v>
      </c>
      <c r="G740" s="5" t="str">
        <f t="shared" si="143"/>
        <v>4302</v>
      </c>
      <c r="H740" s="5" t="str">
        <f t="shared" si="144"/>
        <v>9.862</v>
      </c>
      <c r="I740" s="1" t="s">
        <v>9</v>
      </c>
      <c r="AN740" s="89" t="str">
        <f t="shared" si="145"/>
        <v>0.07000</v>
      </c>
      <c r="AO740" s="89" t="str">
        <f t="shared" si="146"/>
        <v>860.0</v>
      </c>
      <c r="AP740" s="89" t="str">
        <f t="shared" si="147"/>
        <v>7.470</v>
      </c>
      <c r="AQ740" s="89" t="str">
        <f t="shared" si="148"/>
        <v>3779</v>
      </c>
      <c r="AR740" s="89" t="str">
        <f t="shared" si="149"/>
        <v>4302</v>
      </c>
      <c r="AS740" s="89" t="str">
        <f t="shared" si="150"/>
        <v>9.862</v>
      </c>
      <c r="AT740" s="89"/>
      <c r="AU740" s="99">
        <v>7.0000000000000007E-2</v>
      </c>
      <c r="AV740" s="99">
        <v>860</v>
      </c>
      <c r="AW740" s="99">
        <v>7.4702999999999999</v>
      </c>
      <c r="AX740" s="99">
        <v>3779.2789999999995</v>
      </c>
      <c r="AY740" s="99">
        <v>4302.2</v>
      </c>
      <c r="AZ740" s="99">
        <v>9.8614999999999995</v>
      </c>
      <c r="BA740" s="119" t="s">
        <v>9</v>
      </c>
      <c r="BB740" s="4">
        <v>740</v>
      </c>
      <c r="BC740" s="4">
        <v>7.0000000000000007E-2</v>
      </c>
    </row>
    <row r="741" spans="2:55">
      <c r="B741">
        <v>740</v>
      </c>
      <c r="C741" s="5">
        <f t="shared" si="139"/>
        <v>7.0000000000000007E-2</v>
      </c>
      <c r="D741" s="5">
        <f t="shared" si="140"/>
        <v>880</v>
      </c>
      <c r="E741" s="5" t="str">
        <f t="shared" si="141"/>
        <v>7.602</v>
      </c>
      <c r="F741" s="5" t="str">
        <f t="shared" si="142"/>
        <v>3818</v>
      </c>
      <c r="G741" s="5" t="str">
        <f t="shared" si="143"/>
        <v>4350.</v>
      </c>
      <c r="H741" s="5" t="str">
        <f t="shared" si="144"/>
        <v>9.903</v>
      </c>
      <c r="I741" s="1" t="s">
        <v>9</v>
      </c>
      <c r="AN741" s="89" t="str">
        <f t="shared" si="145"/>
        <v>0.07000</v>
      </c>
      <c r="AO741" s="89" t="str">
        <f t="shared" si="146"/>
        <v>880.0</v>
      </c>
      <c r="AP741" s="89" t="str">
        <f t="shared" si="147"/>
        <v>7.602</v>
      </c>
      <c r="AQ741" s="89" t="str">
        <f t="shared" si="148"/>
        <v>3818</v>
      </c>
      <c r="AR741" s="89" t="str">
        <f t="shared" si="149"/>
        <v>4350.</v>
      </c>
      <c r="AS741" s="89" t="str">
        <f t="shared" si="150"/>
        <v>9.903</v>
      </c>
      <c r="AT741" s="89"/>
      <c r="AU741" s="99">
        <v>7.0000000000000007E-2</v>
      </c>
      <c r="AV741" s="99">
        <v>880</v>
      </c>
      <c r="AW741" s="99">
        <v>7.6021999999999998</v>
      </c>
      <c r="AX741" s="99">
        <v>3817.846</v>
      </c>
      <c r="AY741" s="99">
        <v>4350</v>
      </c>
      <c r="AZ741" s="99">
        <v>9.9032999999999998</v>
      </c>
      <c r="BA741" s="119" t="s">
        <v>9</v>
      </c>
      <c r="BB741" s="4">
        <v>741</v>
      </c>
      <c r="BC741" s="4">
        <v>7.0000000000000007E-2</v>
      </c>
    </row>
    <row r="742" spans="2:55">
      <c r="B742">
        <v>741</v>
      </c>
      <c r="C742" s="5">
        <f t="shared" si="139"/>
        <v>7.0000000000000007E-2</v>
      </c>
      <c r="D742" s="5">
        <f t="shared" si="140"/>
        <v>900</v>
      </c>
      <c r="E742" s="5" t="str">
        <f t="shared" si="141"/>
        <v>7.734</v>
      </c>
      <c r="F742" s="5" t="str">
        <f t="shared" si="142"/>
        <v>3857</v>
      </c>
      <c r="G742" s="5" t="str">
        <f t="shared" si="143"/>
        <v>4398</v>
      </c>
      <c r="H742" s="5" t="str">
        <f t="shared" si="144"/>
        <v>9.945</v>
      </c>
      <c r="I742" s="1" t="s">
        <v>9</v>
      </c>
      <c r="AN742" s="89" t="str">
        <f t="shared" si="145"/>
        <v>0.07000</v>
      </c>
      <c r="AO742" s="89" t="str">
        <f t="shared" si="146"/>
        <v>900.0</v>
      </c>
      <c r="AP742" s="89" t="str">
        <f t="shared" si="147"/>
        <v>7.734</v>
      </c>
      <c r="AQ742" s="89" t="str">
        <f t="shared" si="148"/>
        <v>3857</v>
      </c>
      <c r="AR742" s="89" t="str">
        <f t="shared" si="149"/>
        <v>4398</v>
      </c>
      <c r="AS742" s="89" t="str">
        <f t="shared" si="150"/>
        <v>9.945</v>
      </c>
      <c r="AT742" s="89"/>
      <c r="AU742" s="99">
        <v>7.0000000000000007E-2</v>
      </c>
      <c r="AV742" s="99">
        <v>900</v>
      </c>
      <c r="AW742" s="99">
        <v>7.7341000000000006</v>
      </c>
      <c r="AX742" s="99">
        <v>3856.7130000000002</v>
      </c>
      <c r="AY742" s="99">
        <v>4398.1000000000004</v>
      </c>
      <c r="AZ742" s="99">
        <v>9.9446999999999992</v>
      </c>
      <c r="BA742" s="119" t="s">
        <v>9</v>
      </c>
      <c r="BB742" s="4">
        <v>742</v>
      </c>
      <c r="BC742" s="4">
        <v>7.0000000000000007E-2</v>
      </c>
    </row>
    <row r="743" spans="2:55">
      <c r="B743">
        <v>742</v>
      </c>
      <c r="C743" s="5">
        <f t="shared" si="139"/>
        <v>7.0000000000000007E-2</v>
      </c>
      <c r="D743" s="5">
        <f t="shared" si="140"/>
        <v>920</v>
      </c>
      <c r="E743" s="5" t="str">
        <f t="shared" si="141"/>
        <v>7.866</v>
      </c>
      <c r="F743" s="5" t="str">
        <f t="shared" si="142"/>
        <v>3896</v>
      </c>
      <c r="G743" s="5" t="str">
        <f t="shared" si="143"/>
        <v>4447</v>
      </c>
      <c r="H743" s="5" t="str">
        <f t="shared" si="144"/>
        <v>9.986</v>
      </c>
      <c r="I743" s="1" t="s">
        <v>9</v>
      </c>
      <c r="AN743" s="89" t="str">
        <f t="shared" si="145"/>
        <v>0.07000</v>
      </c>
      <c r="AO743" s="89" t="str">
        <f t="shared" si="146"/>
        <v>920.0</v>
      </c>
      <c r="AP743" s="89" t="str">
        <f t="shared" si="147"/>
        <v>7.866</v>
      </c>
      <c r="AQ743" s="89" t="str">
        <f t="shared" si="148"/>
        <v>3896</v>
      </c>
      <c r="AR743" s="89" t="str">
        <f t="shared" si="149"/>
        <v>4447</v>
      </c>
      <c r="AS743" s="89" t="str">
        <f t="shared" si="150"/>
        <v>9.986</v>
      </c>
      <c r="AT743" s="89"/>
      <c r="AU743" s="99">
        <v>7.0000000000000007E-2</v>
      </c>
      <c r="AV743" s="99">
        <v>920</v>
      </c>
      <c r="AW743" s="99">
        <v>7.8659999999999997</v>
      </c>
      <c r="AX743" s="99">
        <v>3895.88</v>
      </c>
      <c r="AY743" s="99">
        <v>4446.5</v>
      </c>
      <c r="AZ743" s="99">
        <v>9.9855</v>
      </c>
      <c r="BA743" s="119" t="s">
        <v>9</v>
      </c>
      <c r="BB743" s="4">
        <v>743</v>
      </c>
      <c r="BC743" s="4">
        <v>7.0000000000000007E-2</v>
      </c>
    </row>
    <row r="744" spans="2:55">
      <c r="B744">
        <v>743</v>
      </c>
      <c r="C744" s="5">
        <f t="shared" si="139"/>
        <v>7.0000000000000007E-2</v>
      </c>
      <c r="D744" s="5">
        <f t="shared" si="140"/>
        <v>940</v>
      </c>
      <c r="E744" s="5" t="str">
        <f t="shared" si="141"/>
        <v>7.998</v>
      </c>
      <c r="F744" s="5" t="str">
        <f t="shared" si="142"/>
        <v>3935</v>
      </c>
      <c r="G744" s="5" t="str">
        <f t="shared" si="143"/>
        <v>4495</v>
      </c>
      <c r="H744" s="5" t="str">
        <f t="shared" si="144"/>
        <v>10.03</v>
      </c>
      <c r="I744" s="1" t="s">
        <v>9</v>
      </c>
      <c r="AN744" s="89" t="str">
        <f t="shared" si="145"/>
        <v>0.07000</v>
      </c>
      <c r="AO744" s="89" t="str">
        <f t="shared" si="146"/>
        <v>940.0</v>
      </c>
      <c r="AP744" s="89" t="str">
        <f t="shared" si="147"/>
        <v>7.998</v>
      </c>
      <c r="AQ744" s="89" t="str">
        <f t="shared" si="148"/>
        <v>3935</v>
      </c>
      <c r="AR744" s="89" t="str">
        <f t="shared" si="149"/>
        <v>4495</v>
      </c>
      <c r="AS744" s="89" t="str">
        <f t="shared" si="150"/>
        <v>10.03</v>
      </c>
      <c r="AT744" s="89"/>
      <c r="AU744" s="99">
        <v>7.0000000000000007E-2</v>
      </c>
      <c r="AV744" s="99">
        <v>940</v>
      </c>
      <c r="AW744" s="99">
        <v>7.9978999999999996</v>
      </c>
      <c r="AX744" s="99">
        <v>3935.2470000000003</v>
      </c>
      <c r="AY744" s="99">
        <v>4495.1000000000004</v>
      </c>
      <c r="AZ744" s="99">
        <v>10.026</v>
      </c>
      <c r="BA744" s="119" t="s">
        <v>9</v>
      </c>
      <c r="BB744" s="4">
        <v>744</v>
      </c>
      <c r="BC744" s="4">
        <v>7.0000000000000007E-2</v>
      </c>
    </row>
    <row r="745" spans="2:55">
      <c r="B745">
        <v>744</v>
      </c>
      <c r="C745" s="5">
        <f t="shared" si="139"/>
        <v>7.0000000000000007E-2</v>
      </c>
      <c r="D745" s="5">
        <f t="shared" si="140"/>
        <v>960</v>
      </c>
      <c r="E745" s="5" t="str">
        <f t="shared" si="141"/>
        <v>8.130</v>
      </c>
      <c r="F745" s="5" t="str">
        <f t="shared" si="142"/>
        <v>3975</v>
      </c>
      <c r="G745" s="5" t="str">
        <f t="shared" si="143"/>
        <v>4544</v>
      </c>
      <c r="H745" s="5" t="str">
        <f t="shared" si="144"/>
        <v>10.07</v>
      </c>
      <c r="I745" s="1" t="s">
        <v>9</v>
      </c>
      <c r="AN745" s="89" t="str">
        <f t="shared" si="145"/>
        <v>0.07000</v>
      </c>
      <c r="AO745" s="89" t="str">
        <f t="shared" si="146"/>
        <v>960.0</v>
      </c>
      <c r="AP745" s="89" t="str">
        <f t="shared" si="147"/>
        <v>8.130</v>
      </c>
      <c r="AQ745" s="89" t="str">
        <f t="shared" si="148"/>
        <v>3975</v>
      </c>
      <c r="AR745" s="89" t="str">
        <f t="shared" si="149"/>
        <v>4544</v>
      </c>
      <c r="AS745" s="89" t="str">
        <f t="shared" si="150"/>
        <v>10.07</v>
      </c>
      <c r="AT745" s="89"/>
      <c r="AU745" s="99">
        <v>7.0000000000000007E-2</v>
      </c>
      <c r="AV745" s="99">
        <v>960</v>
      </c>
      <c r="AW745" s="99">
        <v>8.1297999999999995</v>
      </c>
      <c r="AX745" s="99">
        <v>3974.9139999999998</v>
      </c>
      <c r="AY745" s="99">
        <v>4544</v>
      </c>
      <c r="AZ745" s="99">
        <v>10.066000000000001</v>
      </c>
      <c r="BA745" s="119" t="s">
        <v>9</v>
      </c>
      <c r="BB745" s="4">
        <v>745</v>
      </c>
      <c r="BC745" s="4">
        <v>7.0000000000000007E-2</v>
      </c>
    </row>
    <row r="746" spans="2:55">
      <c r="B746">
        <v>745</v>
      </c>
      <c r="C746" s="5">
        <f t="shared" si="139"/>
        <v>7.0000000000000007E-2</v>
      </c>
      <c r="D746" s="5">
        <f t="shared" si="140"/>
        <v>980</v>
      </c>
      <c r="E746" s="5" t="str">
        <f t="shared" si="141"/>
        <v>8.262</v>
      </c>
      <c r="F746" s="5" t="str">
        <f t="shared" si="142"/>
        <v>4015</v>
      </c>
      <c r="G746" s="5" t="str">
        <f t="shared" si="143"/>
        <v>4593</v>
      </c>
      <c r="H746" s="5" t="str">
        <f t="shared" si="144"/>
        <v>10.11</v>
      </c>
      <c r="I746" s="1" t="s">
        <v>9</v>
      </c>
      <c r="AN746" s="89" t="str">
        <f t="shared" si="145"/>
        <v>0.07000</v>
      </c>
      <c r="AO746" s="89" t="str">
        <f t="shared" si="146"/>
        <v>980.0</v>
      </c>
      <c r="AP746" s="89" t="str">
        <f t="shared" si="147"/>
        <v>8.262</v>
      </c>
      <c r="AQ746" s="89" t="str">
        <f t="shared" si="148"/>
        <v>4015</v>
      </c>
      <c r="AR746" s="89" t="str">
        <f t="shared" si="149"/>
        <v>4593</v>
      </c>
      <c r="AS746" s="89" t="str">
        <f t="shared" si="150"/>
        <v>10.11</v>
      </c>
      <c r="AT746" s="89"/>
      <c r="AU746" s="99">
        <v>7.0000000000000007E-2</v>
      </c>
      <c r="AV746" s="99">
        <v>980</v>
      </c>
      <c r="AW746" s="99">
        <v>8.2617000000000012</v>
      </c>
      <c r="AX746" s="99">
        <v>4014.8809999999999</v>
      </c>
      <c r="AY746" s="99">
        <v>4593.2</v>
      </c>
      <c r="AZ746" s="99">
        <v>10.106</v>
      </c>
      <c r="BA746" s="119" t="s">
        <v>9</v>
      </c>
      <c r="BB746" s="4">
        <v>746</v>
      </c>
      <c r="BC746" s="4">
        <v>7.0000000000000007E-2</v>
      </c>
    </row>
    <row r="747" spans="2:55">
      <c r="B747">
        <v>746</v>
      </c>
      <c r="C747" s="5">
        <f t="shared" si="139"/>
        <v>7.0000000000000007E-2</v>
      </c>
      <c r="D747" s="5">
        <f t="shared" si="140"/>
        <v>1000</v>
      </c>
      <c r="E747" s="5" t="str">
        <f t="shared" si="141"/>
        <v>8.394</v>
      </c>
      <c r="F747" s="5" t="str">
        <f t="shared" si="142"/>
        <v>4055</v>
      </c>
      <c r="G747" s="5" t="str">
        <f t="shared" si="143"/>
        <v>4643</v>
      </c>
      <c r="H747" s="5" t="str">
        <f t="shared" si="144"/>
        <v>10.15</v>
      </c>
      <c r="I747" s="1" t="s">
        <v>9</v>
      </c>
      <c r="AN747" s="89" t="str">
        <f t="shared" si="145"/>
        <v>0.07000</v>
      </c>
      <c r="AO747" s="89" t="str">
        <f t="shared" si="146"/>
        <v>1000.</v>
      </c>
      <c r="AP747" s="89" t="str">
        <f t="shared" si="147"/>
        <v>8.394</v>
      </c>
      <c r="AQ747" s="89" t="str">
        <f t="shared" si="148"/>
        <v>4055</v>
      </c>
      <c r="AR747" s="89" t="str">
        <f t="shared" si="149"/>
        <v>4643</v>
      </c>
      <c r="AS747" s="89" t="str">
        <f t="shared" si="150"/>
        <v>10.15</v>
      </c>
      <c r="AT747" s="89"/>
      <c r="AU747" s="99">
        <v>7.0000000000000007E-2</v>
      </c>
      <c r="AV747" s="99">
        <v>1000</v>
      </c>
      <c r="AW747" s="99">
        <v>8.3937000000000008</v>
      </c>
      <c r="AX747" s="99">
        <v>4055.0410000000002</v>
      </c>
      <c r="AY747" s="99">
        <v>4642.6000000000004</v>
      </c>
      <c r="AZ747" s="99">
        <v>10.145</v>
      </c>
      <c r="BA747" s="119" t="s">
        <v>9</v>
      </c>
      <c r="BB747" s="4">
        <v>747</v>
      </c>
      <c r="BC747" s="4">
        <v>7.0000000000000007E-2</v>
      </c>
    </row>
    <row r="748" spans="2:55">
      <c r="B748">
        <v>747</v>
      </c>
      <c r="C748" s="5">
        <f t="shared" si="139"/>
        <v>7.0000000000000007E-2</v>
      </c>
      <c r="D748" s="5">
        <f t="shared" si="140"/>
        <v>1100</v>
      </c>
      <c r="E748" s="5" t="str">
        <f t="shared" si="141"/>
        <v>9.053</v>
      </c>
      <c r="F748" s="5" t="str">
        <f t="shared" si="142"/>
        <v>4260.</v>
      </c>
      <c r="G748" s="5" t="str">
        <f t="shared" si="143"/>
        <v>4894</v>
      </c>
      <c r="H748" s="5" t="str">
        <f t="shared" si="144"/>
        <v>10.33</v>
      </c>
      <c r="I748" s="1" t="s">
        <v>9</v>
      </c>
      <c r="AN748" s="89" t="str">
        <f t="shared" si="145"/>
        <v>0.07000</v>
      </c>
      <c r="AO748" s="89" t="str">
        <f t="shared" si="146"/>
        <v>1100.</v>
      </c>
      <c r="AP748" s="89" t="str">
        <f t="shared" si="147"/>
        <v>9.053</v>
      </c>
      <c r="AQ748" s="89" t="str">
        <f t="shared" si="148"/>
        <v>4260.</v>
      </c>
      <c r="AR748" s="89" t="str">
        <f t="shared" si="149"/>
        <v>4894</v>
      </c>
      <c r="AS748" s="89" t="str">
        <f t="shared" si="150"/>
        <v>10.33</v>
      </c>
      <c r="AT748" s="89"/>
      <c r="AU748" s="99">
        <v>7.0000000000000007E-2</v>
      </c>
      <c r="AV748" s="99">
        <v>1100</v>
      </c>
      <c r="AW748" s="99">
        <v>9.0531000000000006</v>
      </c>
      <c r="AX748" s="99">
        <v>4259.8829999999998</v>
      </c>
      <c r="AY748" s="99">
        <v>4893.6000000000004</v>
      </c>
      <c r="AZ748" s="99">
        <v>10.334</v>
      </c>
      <c r="BA748" s="119" t="s">
        <v>9</v>
      </c>
      <c r="BB748" s="4">
        <v>748</v>
      </c>
      <c r="BC748" s="4">
        <v>7.0000000000000007E-2</v>
      </c>
    </row>
    <row r="749" spans="2:55">
      <c r="B749">
        <v>748</v>
      </c>
      <c r="C749" s="5">
        <f t="shared" si="139"/>
        <v>7.0000000000000007E-2</v>
      </c>
      <c r="D749" s="5">
        <f t="shared" si="140"/>
        <v>1200</v>
      </c>
      <c r="E749" s="5" t="str">
        <f t="shared" si="141"/>
        <v>9.713</v>
      </c>
      <c r="F749" s="5" t="str">
        <f t="shared" si="142"/>
        <v>4471</v>
      </c>
      <c r="G749" s="5" t="str">
        <f t="shared" si="143"/>
        <v>5151</v>
      </c>
      <c r="H749" s="5" t="str">
        <f t="shared" si="144"/>
        <v>10.52</v>
      </c>
      <c r="I749" s="1" t="s">
        <v>9</v>
      </c>
      <c r="AN749" s="89" t="str">
        <f t="shared" si="145"/>
        <v>0.07000</v>
      </c>
      <c r="AO749" s="89" t="str">
        <f t="shared" si="146"/>
        <v>1200.</v>
      </c>
      <c r="AP749" s="89" t="str">
        <f t="shared" si="147"/>
        <v>9.713</v>
      </c>
      <c r="AQ749" s="89" t="str">
        <f t="shared" si="148"/>
        <v>4471</v>
      </c>
      <c r="AR749" s="89" t="str">
        <f t="shared" si="149"/>
        <v>5151</v>
      </c>
      <c r="AS749" s="89" t="str">
        <f t="shared" si="150"/>
        <v>10.52</v>
      </c>
      <c r="AT749" s="89"/>
      <c r="AU749" s="99">
        <v>7.0000000000000007E-2</v>
      </c>
      <c r="AV749" s="99">
        <v>1200</v>
      </c>
      <c r="AW749" s="99">
        <v>9.7126000000000001</v>
      </c>
      <c r="AX749" s="99">
        <v>4470.7180000000008</v>
      </c>
      <c r="AY749" s="99">
        <v>5150.6000000000004</v>
      </c>
      <c r="AZ749" s="99">
        <v>10.515000000000001</v>
      </c>
      <c r="BA749" s="119" t="s">
        <v>9</v>
      </c>
      <c r="BB749" s="4">
        <v>749</v>
      </c>
      <c r="BC749" s="4">
        <v>7.0000000000000007E-2</v>
      </c>
    </row>
    <row r="750" spans="2:55">
      <c r="B750">
        <v>749</v>
      </c>
      <c r="C750" s="5">
        <f t="shared" si="139"/>
        <v>7.0000000000000007E-2</v>
      </c>
      <c r="D750" s="5">
        <f t="shared" si="140"/>
        <v>1300</v>
      </c>
      <c r="E750" s="5" t="str">
        <f t="shared" si="141"/>
        <v>10.37</v>
      </c>
      <c r="F750" s="5" t="str">
        <f t="shared" si="142"/>
        <v>4687</v>
      </c>
      <c r="G750" s="5" t="str">
        <f t="shared" si="143"/>
        <v>5413</v>
      </c>
      <c r="H750" s="5" t="str">
        <f t="shared" si="144"/>
        <v>10.69</v>
      </c>
      <c r="I750" s="1" t="s">
        <v>9</v>
      </c>
      <c r="AN750" s="89" t="str">
        <f t="shared" si="145"/>
        <v>0.07000</v>
      </c>
      <c r="AO750" s="89" t="str">
        <f t="shared" si="146"/>
        <v>1300.</v>
      </c>
      <c r="AP750" s="89" t="str">
        <f t="shared" si="147"/>
        <v>10.37</v>
      </c>
      <c r="AQ750" s="89" t="str">
        <f t="shared" si="148"/>
        <v>4687</v>
      </c>
      <c r="AR750" s="89" t="str">
        <f t="shared" si="149"/>
        <v>5413</v>
      </c>
      <c r="AS750" s="89" t="str">
        <f t="shared" si="150"/>
        <v>10.69</v>
      </c>
      <c r="AT750" s="89"/>
      <c r="AU750" s="99">
        <v>7.0000000000000007E-2</v>
      </c>
      <c r="AV750" s="99">
        <v>1300</v>
      </c>
      <c r="AW750" s="99">
        <v>10.372</v>
      </c>
      <c r="AX750" s="99">
        <v>4687.26</v>
      </c>
      <c r="AY750" s="99">
        <v>5413.3</v>
      </c>
      <c r="AZ750" s="99">
        <v>10.688000000000001</v>
      </c>
      <c r="BA750" s="119" t="s">
        <v>9</v>
      </c>
      <c r="BB750" s="4">
        <v>750</v>
      </c>
      <c r="BC750" s="4">
        <v>7.0000000000000007E-2</v>
      </c>
    </row>
    <row r="751" spans="2:55">
      <c r="B751">
        <v>750</v>
      </c>
      <c r="C751" s="5">
        <f t="shared" si="139"/>
        <v>7.0000000000000007E-2</v>
      </c>
      <c r="D751" s="5">
        <f t="shared" si="140"/>
        <v>1400</v>
      </c>
      <c r="E751" s="5" t="str">
        <f t="shared" si="141"/>
        <v>11.03</v>
      </c>
      <c r="F751" s="5" t="str">
        <f t="shared" si="142"/>
        <v>4909</v>
      </c>
      <c r="G751" s="5" t="str">
        <f t="shared" si="143"/>
        <v>5681</v>
      </c>
      <c r="H751" s="5" t="str">
        <f t="shared" si="144"/>
        <v>10.85</v>
      </c>
      <c r="I751" s="1" t="s">
        <v>9</v>
      </c>
      <c r="AN751" s="89" t="str">
        <f t="shared" si="145"/>
        <v>0.07000</v>
      </c>
      <c r="AO751" s="89" t="str">
        <f t="shared" si="146"/>
        <v>1400.</v>
      </c>
      <c r="AP751" s="89" t="str">
        <f t="shared" si="147"/>
        <v>11.03</v>
      </c>
      <c r="AQ751" s="89" t="str">
        <f t="shared" si="148"/>
        <v>4909</v>
      </c>
      <c r="AR751" s="89" t="str">
        <f t="shared" si="149"/>
        <v>5681</v>
      </c>
      <c r="AS751" s="89" t="str">
        <f t="shared" si="150"/>
        <v>10.85</v>
      </c>
      <c r="AT751" s="89"/>
      <c r="AU751" s="99">
        <v>7.0000000000000007E-2</v>
      </c>
      <c r="AV751" s="99">
        <v>1400</v>
      </c>
      <c r="AW751" s="99">
        <v>11.031000000000001</v>
      </c>
      <c r="AX751" s="99">
        <v>4909.03</v>
      </c>
      <c r="AY751" s="99">
        <v>5681.2</v>
      </c>
      <c r="AZ751" s="99">
        <v>10.853</v>
      </c>
      <c r="BA751" s="119" t="s">
        <v>9</v>
      </c>
      <c r="BB751" s="4">
        <v>751</v>
      </c>
      <c r="BC751" s="4">
        <v>7.0000000000000007E-2</v>
      </c>
    </row>
    <row r="752" spans="2:55">
      <c r="B752">
        <v>751</v>
      </c>
      <c r="C752" s="5">
        <f t="shared" si="139"/>
        <v>7.0000000000000007E-2</v>
      </c>
      <c r="D752" s="5">
        <f t="shared" si="140"/>
        <v>1500</v>
      </c>
      <c r="E752" s="5" t="str">
        <f t="shared" si="141"/>
        <v>11.69</v>
      </c>
      <c r="F752" s="5" t="str">
        <f t="shared" si="142"/>
        <v>5136</v>
      </c>
      <c r="G752" s="5" t="str">
        <f t="shared" si="143"/>
        <v>5954</v>
      </c>
      <c r="H752" s="5" t="str">
        <f t="shared" si="144"/>
        <v>11.01</v>
      </c>
      <c r="I752" s="1" t="s">
        <v>9</v>
      </c>
      <c r="AN752" s="89" t="str">
        <f t="shared" si="145"/>
        <v>0.07000</v>
      </c>
      <c r="AO752" s="89" t="str">
        <f t="shared" si="146"/>
        <v>1500.</v>
      </c>
      <c r="AP752" s="89" t="str">
        <f t="shared" si="147"/>
        <v>11.69</v>
      </c>
      <c r="AQ752" s="89" t="str">
        <f t="shared" si="148"/>
        <v>5136</v>
      </c>
      <c r="AR752" s="89" t="str">
        <f t="shared" si="149"/>
        <v>5954</v>
      </c>
      <c r="AS752" s="89" t="str">
        <f t="shared" si="150"/>
        <v>11.01</v>
      </c>
      <c r="AT752" s="89"/>
      <c r="AU752" s="99">
        <v>7.0000000000000007E-2</v>
      </c>
      <c r="AV752" s="99">
        <v>1500</v>
      </c>
      <c r="AW752" s="99">
        <v>11.691000000000001</v>
      </c>
      <c r="AX752" s="99">
        <v>5135.53</v>
      </c>
      <c r="AY752" s="99">
        <v>5953.9</v>
      </c>
      <c r="AZ752" s="99">
        <v>11.010999999999999</v>
      </c>
      <c r="BA752" s="119" t="s">
        <v>9</v>
      </c>
      <c r="BB752" s="4">
        <v>752</v>
      </c>
      <c r="BC752" s="4">
        <v>7.0000000000000007E-2</v>
      </c>
    </row>
    <row r="753" spans="2:55">
      <c r="B753">
        <v>752</v>
      </c>
      <c r="C753" s="5">
        <f t="shared" si="139"/>
        <v>7.0000000000000007E-2</v>
      </c>
      <c r="D753" s="5">
        <f t="shared" si="140"/>
        <v>1600</v>
      </c>
      <c r="E753" s="5" t="str">
        <f t="shared" si="141"/>
        <v>12.35</v>
      </c>
      <c r="F753" s="5" t="str">
        <f t="shared" si="142"/>
        <v>5367</v>
      </c>
      <c r="G753" s="5" t="str">
        <f t="shared" si="143"/>
        <v>6231</v>
      </c>
      <c r="H753" s="5" t="str">
        <f t="shared" si="144"/>
        <v>11.16</v>
      </c>
      <c r="I753" s="1" t="s">
        <v>9</v>
      </c>
      <c r="AN753" s="89" t="str">
        <f t="shared" si="145"/>
        <v>0.07000</v>
      </c>
      <c r="AO753" s="89" t="str">
        <f t="shared" si="146"/>
        <v>1600.</v>
      </c>
      <c r="AP753" s="89" t="str">
        <f t="shared" si="147"/>
        <v>12.35</v>
      </c>
      <c r="AQ753" s="89" t="str">
        <f t="shared" si="148"/>
        <v>5367</v>
      </c>
      <c r="AR753" s="89" t="str">
        <f t="shared" si="149"/>
        <v>6231</v>
      </c>
      <c r="AS753" s="89" t="str">
        <f t="shared" si="150"/>
        <v>11.16</v>
      </c>
      <c r="AT753" s="89"/>
      <c r="AU753" s="99">
        <v>7.0000000000000007E-2</v>
      </c>
      <c r="AV753" s="99">
        <v>1600</v>
      </c>
      <c r="AW753" s="99">
        <v>12.35</v>
      </c>
      <c r="AX753" s="99">
        <v>5366.5</v>
      </c>
      <c r="AY753" s="99">
        <v>6231</v>
      </c>
      <c r="AZ753" s="99">
        <v>11.163</v>
      </c>
      <c r="BA753" s="119" t="s">
        <v>9</v>
      </c>
      <c r="BB753" s="4">
        <v>753</v>
      </c>
      <c r="BC753" s="4">
        <v>7.0000000000000007E-2</v>
      </c>
    </row>
    <row r="754" spans="2:55">
      <c r="B754">
        <v>753</v>
      </c>
      <c r="C754" s="5">
        <f t="shared" si="139"/>
        <v>7.0000000000000007E-2</v>
      </c>
      <c r="D754" s="5">
        <f t="shared" si="140"/>
        <v>1800</v>
      </c>
      <c r="E754" s="5" t="str">
        <f t="shared" si="141"/>
        <v>13.67</v>
      </c>
      <c r="F754" s="5" t="str">
        <f t="shared" si="142"/>
        <v>5840.</v>
      </c>
      <c r="G754" s="5" t="str">
        <f t="shared" si="143"/>
        <v>6797</v>
      </c>
      <c r="H754" s="5" t="str">
        <f t="shared" si="144"/>
        <v>11.45</v>
      </c>
      <c r="I754" s="1" t="s">
        <v>9</v>
      </c>
      <c r="AN754" s="89" t="str">
        <f t="shared" si="145"/>
        <v>0.07000</v>
      </c>
      <c r="AO754" s="89" t="str">
        <f t="shared" si="146"/>
        <v>1800.</v>
      </c>
      <c r="AP754" s="89" t="str">
        <f t="shared" si="147"/>
        <v>13.67</v>
      </c>
      <c r="AQ754" s="89" t="str">
        <f t="shared" si="148"/>
        <v>5840.</v>
      </c>
      <c r="AR754" s="89" t="str">
        <f t="shared" si="149"/>
        <v>6797</v>
      </c>
      <c r="AS754" s="89" t="str">
        <f t="shared" si="150"/>
        <v>11.45</v>
      </c>
      <c r="AT754" s="89"/>
      <c r="AU754" s="99">
        <v>7.0000000000000007E-2</v>
      </c>
      <c r="AV754" s="99">
        <v>1800</v>
      </c>
      <c r="AW754" s="99">
        <v>13.669</v>
      </c>
      <c r="AX754" s="99">
        <v>5840.37</v>
      </c>
      <c r="AY754" s="99">
        <v>6797.2</v>
      </c>
      <c r="AZ754" s="99">
        <v>11.45</v>
      </c>
      <c r="BA754" s="119" t="s">
        <v>9</v>
      </c>
      <c r="BB754" s="4">
        <v>754</v>
      </c>
      <c r="BC754" s="4">
        <v>7.0000000000000007E-2</v>
      </c>
    </row>
    <row r="755" spans="2:55">
      <c r="B755">
        <v>754</v>
      </c>
      <c r="C755" s="5">
        <f t="shared" si="139"/>
        <v>7.0000000000000007E-2</v>
      </c>
      <c r="D755" s="5">
        <f t="shared" si="140"/>
        <v>2000</v>
      </c>
      <c r="E755" s="5" t="str">
        <f t="shared" si="141"/>
        <v>14.99</v>
      </c>
      <c r="F755" s="5" t="str">
        <f t="shared" si="142"/>
        <v>6328</v>
      </c>
      <c r="G755" s="5" t="str">
        <f t="shared" si="143"/>
        <v>7377</v>
      </c>
      <c r="H755" s="5" t="str">
        <f t="shared" si="144"/>
        <v>11.72</v>
      </c>
      <c r="I755" s="1" t="s">
        <v>9</v>
      </c>
      <c r="AN755" s="89" t="str">
        <f t="shared" si="145"/>
        <v>0.07000</v>
      </c>
      <c r="AO755" s="89" t="str">
        <f t="shared" si="146"/>
        <v>2000.</v>
      </c>
      <c r="AP755" s="89" t="str">
        <f t="shared" si="147"/>
        <v>14.99</v>
      </c>
      <c r="AQ755" s="89" t="str">
        <f t="shared" si="148"/>
        <v>6328</v>
      </c>
      <c r="AR755" s="89" t="str">
        <f t="shared" si="149"/>
        <v>7377</v>
      </c>
      <c r="AS755" s="89" t="str">
        <f t="shared" si="150"/>
        <v>11.72</v>
      </c>
      <c r="AT755" s="89"/>
      <c r="AU755" s="99">
        <v>7.0000000000000007E-2</v>
      </c>
      <c r="AV755" s="99">
        <v>2000</v>
      </c>
      <c r="AW755" s="99">
        <v>14.988</v>
      </c>
      <c r="AX755" s="99">
        <v>6327.84</v>
      </c>
      <c r="AY755" s="99">
        <v>7377</v>
      </c>
      <c r="AZ755" s="99">
        <v>11.717000000000001</v>
      </c>
      <c r="BA755" s="119" t="s">
        <v>9</v>
      </c>
      <c r="BB755" s="4">
        <v>755</v>
      </c>
      <c r="BC755" s="4">
        <v>7.0000000000000007E-2</v>
      </c>
    </row>
    <row r="756" spans="2:55">
      <c r="B756">
        <v>755</v>
      </c>
      <c r="C756" s="5">
        <f t="shared" si="139"/>
        <v>0.08</v>
      </c>
      <c r="D756" s="5">
        <f t="shared" si="140"/>
        <v>0</v>
      </c>
      <c r="E756" s="5" t="str">
        <f t="shared" si="141"/>
        <v>0.001000</v>
      </c>
      <c r="F756" s="5">
        <f t="shared" si="142"/>
        <v>-4.0009999999999997E-2</v>
      </c>
      <c r="G756" s="5">
        <f t="shared" si="143"/>
        <v>0.04</v>
      </c>
      <c r="H756" s="5">
        <f t="shared" si="144"/>
        <v>-1.4999999999999999E-4</v>
      </c>
      <c r="I756" s="1" t="s">
        <v>8</v>
      </c>
      <c r="AN756" s="89" t="str">
        <f t="shared" si="145"/>
        <v>0.08000</v>
      </c>
      <c r="AO756" s="89" t="str">
        <f t="shared" si="146"/>
        <v>0.000</v>
      </c>
      <c r="AP756" s="89" t="str">
        <f t="shared" si="147"/>
        <v>0.001000</v>
      </c>
      <c r="AQ756" s="89" t="str">
        <f t="shared" si="148"/>
        <v>-0.04001</v>
      </c>
      <c r="AR756" s="89" t="str">
        <f t="shared" si="149"/>
        <v>0.04000</v>
      </c>
      <c r="AS756" s="89" t="str">
        <f t="shared" si="150"/>
        <v>-0.0001500</v>
      </c>
      <c r="AT756" s="89"/>
      <c r="AU756" s="99">
        <v>0.08</v>
      </c>
      <c r="AV756" s="99">
        <v>0</v>
      </c>
      <c r="AW756" s="99">
        <v>1.0001700000000001E-3</v>
      </c>
      <c r="AX756" s="99">
        <v>-4.0013600000000003E-2</v>
      </c>
      <c r="AY756" s="99">
        <v>0.04</v>
      </c>
      <c r="AZ756" s="99">
        <v>-1.4999999999999999E-4</v>
      </c>
      <c r="BA756" s="119" t="s">
        <v>8</v>
      </c>
      <c r="BB756" s="4">
        <v>756</v>
      </c>
      <c r="BC756" s="4">
        <v>0.08</v>
      </c>
    </row>
    <row r="757" spans="2:55">
      <c r="B757">
        <v>756</v>
      </c>
      <c r="C757" s="5">
        <f t="shared" si="139"/>
        <v>0.08</v>
      </c>
      <c r="D757" s="5">
        <f t="shared" si="140"/>
        <v>5</v>
      </c>
      <c r="E757" s="5" t="str">
        <f t="shared" si="141"/>
        <v>0.001000</v>
      </c>
      <c r="F757" s="5" t="str">
        <f t="shared" si="142"/>
        <v>21.02</v>
      </c>
      <c r="G757" s="5" t="str">
        <f t="shared" si="143"/>
        <v>21.10</v>
      </c>
      <c r="H757" s="5" t="str">
        <f t="shared" si="144"/>
        <v>0.07625</v>
      </c>
      <c r="I757" s="1" t="s">
        <v>8</v>
      </c>
      <c r="AN757" s="89" t="str">
        <f t="shared" si="145"/>
        <v>0.08000</v>
      </c>
      <c r="AO757" s="89" t="str">
        <f t="shared" si="146"/>
        <v>5.000</v>
      </c>
      <c r="AP757" s="89" t="str">
        <f t="shared" si="147"/>
        <v>0.001000</v>
      </c>
      <c r="AQ757" s="89" t="str">
        <f t="shared" si="148"/>
        <v>21.02</v>
      </c>
      <c r="AR757" s="89" t="str">
        <f t="shared" si="149"/>
        <v>21.10</v>
      </c>
      <c r="AS757" s="89" t="str">
        <f t="shared" si="150"/>
        <v>0.07625</v>
      </c>
      <c r="AT757" s="89"/>
      <c r="AU757" s="99">
        <v>0.08</v>
      </c>
      <c r="AV757" s="99">
        <v>5</v>
      </c>
      <c r="AW757" s="99">
        <v>1.00004E-3</v>
      </c>
      <c r="AX757" s="99">
        <v>21.019996800000001</v>
      </c>
      <c r="AY757" s="99">
        <v>21.1</v>
      </c>
      <c r="AZ757" s="99">
        <v>7.6249999999999998E-2</v>
      </c>
      <c r="BA757" s="119" t="s">
        <v>8</v>
      </c>
      <c r="BB757" s="4">
        <v>757</v>
      </c>
      <c r="BC757" s="4">
        <v>0.08</v>
      </c>
    </row>
    <row r="758" spans="2:55">
      <c r="B758">
        <v>757</v>
      </c>
      <c r="C758" s="5">
        <f t="shared" si="139"/>
        <v>0.08</v>
      </c>
      <c r="D758" s="5">
        <f t="shared" si="140"/>
        <v>10</v>
      </c>
      <c r="E758" s="5" t="str">
        <f t="shared" si="141"/>
        <v>0.001000</v>
      </c>
      <c r="F758" s="5" t="str">
        <f t="shared" si="142"/>
        <v>42.02</v>
      </c>
      <c r="G758" s="5" t="str">
        <f t="shared" si="143"/>
        <v>42.10</v>
      </c>
      <c r="H758" s="5" t="str">
        <f t="shared" si="144"/>
        <v>0.1511</v>
      </c>
      <c r="I758" s="1" t="s">
        <v>8</v>
      </c>
      <c r="AN758" s="89" t="str">
        <f t="shared" si="145"/>
        <v>0.08000</v>
      </c>
      <c r="AO758" s="89" t="str">
        <f t="shared" si="146"/>
        <v>10.00</v>
      </c>
      <c r="AP758" s="89" t="str">
        <f t="shared" si="147"/>
        <v>0.001000</v>
      </c>
      <c r="AQ758" s="89" t="str">
        <f t="shared" si="148"/>
        <v>42.02</v>
      </c>
      <c r="AR758" s="89" t="str">
        <f t="shared" si="149"/>
        <v>42.10</v>
      </c>
      <c r="AS758" s="89" t="str">
        <f t="shared" si="150"/>
        <v>0.1511</v>
      </c>
      <c r="AT758" s="89"/>
      <c r="AU758" s="99">
        <v>0.08</v>
      </c>
      <c r="AV758" s="99">
        <v>10</v>
      </c>
      <c r="AW758" s="99">
        <v>1.0003100000000001E-3</v>
      </c>
      <c r="AX758" s="99">
        <v>42.019975200000005</v>
      </c>
      <c r="AY758" s="99">
        <v>42.1</v>
      </c>
      <c r="AZ758" s="99">
        <v>0.15107999999999999</v>
      </c>
      <c r="BA758" s="119" t="s">
        <v>8</v>
      </c>
      <c r="BB758" s="4">
        <v>758</v>
      </c>
      <c r="BC758" s="4">
        <v>0.08</v>
      </c>
    </row>
    <row r="759" spans="2:55">
      <c r="B759">
        <v>758</v>
      </c>
      <c r="C759" s="5">
        <f t="shared" si="139"/>
        <v>0.08</v>
      </c>
      <c r="D759" s="5">
        <f t="shared" si="140"/>
        <v>15</v>
      </c>
      <c r="E759" s="5" t="str">
        <f t="shared" si="141"/>
        <v>0.001001</v>
      </c>
      <c r="F759" s="5" t="str">
        <f t="shared" si="142"/>
        <v>62.98</v>
      </c>
      <c r="G759" s="5" t="str">
        <f t="shared" si="143"/>
        <v>63.06</v>
      </c>
      <c r="H759" s="5" t="str">
        <f t="shared" si="144"/>
        <v>0.2245</v>
      </c>
      <c r="I759" s="1" t="s">
        <v>8</v>
      </c>
      <c r="AN759" s="89" t="str">
        <f t="shared" si="145"/>
        <v>0.08000</v>
      </c>
      <c r="AO759" s="89" t="str">
        <f t="shared" si="146"/>
        <v>15.00</v>
      </c>
      <c r="AP759" s="89" t="str">
        <f t="shared" si="147"/>
        <v>0.001001</v>
      </c>
      <c r="AQ759" s="89" t="str">
        <f t="shared" si="148"/>
        <v>62.98</v>
      </c>
      <c r="AR759" s="89" t="str">
        <f t="shared" si="149"/>
        <v>63.06</v>
      </c>
      <c r="AS759" s="89" t="str">
        <f t="shared" si="150"/>
        <v>0.2245</v>
      </c>
      <c r="AT759" s="89"/>
      <c r="AU759" s="99">
        <v>0.08</v>
      </c>
      <c r="AV759" s="99">
        <v>15</v>
      </c>
      <c r="AW759" s="99">
        <v>1.00091E-3</v>
      </c>
      <c r="AX759" s="99">
        <v>62.979927199999999</v>
      </c>
      <c r="AY759" s="99">
        <v>63.06</v>
      </c>
      <c r="AZ759" s="99">
        <v>0.22445000000000001</v>
      </c>
      <c r="BA759" s="119" t="s">
        <v>8</v>
      </c>
      <c r="BB759" s="4">
        <v>759</v>
      </c>
      <c r="BC759" s="4">
        <v>0.08</v>
      </c>
    </row>
    <row r="760" spans="2:55">
      <c r="B760">
        <v>759</v>
      </c>
      <c r="C760" s="5">
        <f t="shared" si="139"/>
        <v>0.08</v>
      </c>
      <c r="D760" s="5">
        <f t="shared" si="140"/>
        <v>20</v>
      </c>
      <c r="E760" s="5" t="str">
        <f t="shared" si="141"/>
        <v>0.001002</v>
      </c>
      <c r="F760" s="5" t="str">
        <f t="shared" si="142"/>
        <v>83.91</v>
      </c>
      <c r="G760" s="5" t="str">
        <f t="shared" si="143"/>
        <v>83.99</v>
      </c>
      <c r="H760" s="5" t="str">
        <f t="shared" si="144"/>
        <v>0.2965</v>
      </c>
      <c r="I760" s="1" t="s">
        <v>8</v>
      </c>
      <c r="AN760" s="89" t="str">
        <f t="shared" si="145"/>
        <v>0.08000</v>
      </c>
      <c r="AO760" s="89" t="str">
        <f t="shared" si="146"/>
        <v>20.00</v>
      </c>
      <c r="AP760" s="89" t="str">
        <f t="shared" si="147"/>
        <v>0.001002</v>
      </c>
      <c r="AQ760" s="89" t="str">
        <f t="shared" si="148"/>
        <v>83.91</v>
      </c>
      <c r="AR760" s="89" t="str">
        <f t="shared" si="149"/>
        <v>83.99</v>
      </c>
      <c r="AS760" s="89" t="str">
        <f t="shared" si="150"/>
        <v>0.2965</v>
      </c>
      <c r="AT760" s="89"/>
      <c r="AU760" s="99">
        <v>0.08</v>
      </c>
      <c r="AV760" s="99">
        <v>20</v>
      </c>
      <c r="AW760" s="99">
        <v>1.0018100000000001E-3</v>
      </c>
      <c r="AX760" s="99">
        <v>83.909855199999996</v>
      </c>
      <c r="AY760" s="99">
        <v>83.99</v>
      </c>
      <c r="AZ760" s="99">
        <v>0.29647000000000001</v>
      </c>
      <c r="BA760" s="119" t="s">
        <v>8</v>
      </c>
      <c r="BB760" s="4">
        <v>760</v>
      </c>
      <c r="BC760" s="4">
        <v>0.08</v>
      </c>
    </row>
    <row r="761" spans="2:55">
      <c r="B761">
        <v>760</v>
      </c>
      <c r="C761" s="5">
        <f t="shared" si="139"/>
        <v>0.08</v>
      </c>
      <c r="D761" s="5">
        <f t="shared" si="140"/>
        <v>25</v>
      </c>
      <c r="E761" s="5" t="str">
        <f t="shared" si="141"/>
        <v>0.001003</v>
      </c>
      <c r="F761" s="5" t="str">
        <f t="shared" si="142"/>
        <v>104.8</v>
      </c>
      <c r="G761" s="5" t="str">
        <f t="shared" si="143"/>
        <v>104.9</v>
      </c>
      <c r="H761" s="5" t="str">
        <f t="shared" si="144"/>
        <v>0.3672</v>
      </c>
      <c r="I761" s="1" t="s">
        <v>8</v>
      </c>
      <c r="AN761" s="89" t="str">
        <f t="shared" si="145"/>
        <v>0.08000</v>
      </c>
      <c r="AO761" s="89" t="str">
        <f t="shared" si="146"/>
        <v>25.00</v>
      </c>
      <c r="AP761" s="89" t="str">
        <f t="shared" si="147"/>
        <v>0.001003</v>
      </c>
      <c r="AQ761" s="89" t="str">
        <f t="shared" si="148"/>
        <v>104.8</v>
      </c>
      <c r="AR761" s="89" t="str">
        <f t="shared" si="149"/>
        <v>104.9</v>
      </c>
      <c r="AS761" s="89" t="str">
        <f t="shared" si="150"/>
        <v>0.3672</v>
      </c>
      <c r="AT761" s="89"/>
      <c r="AU761" s="99">
        <v>0.08</v>
      </c>
      <c r="AV761" s="99">
        <v>25</v>
      </c>
      <c r="AW761" s="99">
        <v>1.0029699999999999E-3</v>
      </c>
      <c r="AX761" s="99">
        <v>104.8197624</v>
      </c>
      <c r="AY761" s="99">
        <v>104.9</v>
      </c>
      <c r="AZ761" s="99">
        <v>0.36720999999999998</v>
      </c>
      <c r="BA761" s="119" t="s">
        <v>8</v>
      </c>
      <c r="BB761" s="4">
        <v>761</v>
      </c>
      <c r="BC761" s="4">
        <v>0.08</v>
      </c>
    </row>
    <row r="762" spans="2:55">
      <c r="B762">
        <v>761</v>
      </c>
      <c r="C762" s="5">
        <f t="shared" si="139"/>
        <v>0.08</v>
      </c>
      <c r="D762" s="5">
        <f t="shared" si="140"/>
        <v>30</v>
      </c>
      <c r="E762" s="5" t="str">
        <f t="shared" si="141"/>
        <v>0.001004</v>
      </c>
      <c r="F762" s="5" t="str">
        <f t="shared" si="142"/>
        <v>125.7</v>
      </c>
      <c r="G762" s="5" t="str">
        <f t="shared" si="143"/>
        <v>125.8</v>
      </c>
      <c r="H762" s="5" t="str">
        <f t="shared" si="144"/>
        <v>0.4367</v>
      </c>
      <c r="I762" s="1" t="s">
        <v>8</v>
      </c>
      <c r="AN762" s="89" t="str">
        <f t="shared" si="145"/>
        <v>0.08000</v>
      </c>
      <c r="AO762" s="89" t="str">
        <f t="shared" si="146"/>
        <v>30.00</v>
      </c>
      <c r="AP762" s="89" t="str">
        <f t="shared" si="147"/>
        <v>0.001004</v>
      </c>
      <c r="AQ762" s="89" t="str">
        <f t="shared" si="148"/>
        <v>125.7</v>
      </c>
      <c r="AR762" s="89" t="str">
        <f t="shared" si="149"/>
        <v>125.8</v>
      </c>
      <c r="AS762" s="89" t="str">
        <f t="shared" si="150"/>
        <v>0.4367</v>
      </c>
      <c r="AT762" s="89"/>
      <c r="AU762" s="99">
        <v>0.08</v>
      </c>
      <c r="AV762" s="99">
        <v>30</v>
      </c>
      <c r="AW762" s="99">
        <v>1.00438E-3</v>
      </c>
      <c r="AX762" s="99">
        <v>125.7196496</v>
      </c>
      <c r="AY762" s="99">
        <v>125.8</v>
      </c>
      <c r="AZ762" s="99">
        <v>0.43673000000000001</v>
      </c>
      <c r="BA762" s="119" t="s">
        <v>8</v>
      </c>
      <c r="BB762" s="4">
        <v>762</v>
      </c>
      <c r="BC762" s="4">
        <v>0.08</v>
      </c>
    </row>
    <row r="763" spans="2:55">
      <c r="B763">
        <v>762</v>
      </c>
      <c r="C763" s="5">
        <f t="shared" si="139"/>
        <v>0.08</v>
      </c>
      <c r="D763" s="5">
        <f t="shared" si="140"/>
        <v>35</v>
      </c>
      <c r="E763" s="5" t="str">
        <f t="shared" si="141"/>
        <v>0.001006</v>
      </c>
      <c r="F763" s="5" t="str">
        <f t="shared" si="142"/>
        <v>146.6</v>
      </c>
      <c r="G763" s="5" t="str">
        <f t="shared" si="143"/>
        <v>146.7</v>
      </c>
      <c r="H763" s="5" t="str">
        <f t="shared" si="144"/>
        <v>0.5051</v>
      </c>
      <c r="I763" s="1" t="s">
        <v>8</v>
      </c>
      <c r="AN763" s="89" t="str">
        <f t="shared" si="145"/>
        <v>0.08000</v>
      </c>
      <c r="AO763" s="89" t="str">
        <f t="shared" si="146"/>
        <v>35.00</v>
      </c>
      <c r="AP763" s="89" t="str">
        <f t="shared" si="147"/>
        <v>0.001006</v>
      </c>
      <c r="AQ763" s="89" t="str">
        <f t="shared" si="148"/>
        <v>146.6</v>
      </c>
      <c r="AR763" s="89" t="str">
        <f t="shared" si="149"/>
        <v>146.7</v>
      </c>
      <c r="AS763" s="89" t="str">
        <f t="shared" si="150"/>
        <v>0.5051</v>
      </c>
      <c r="AT763" s="89"/>
      <c r="AU763" s="99">
        <v>0.08</v>
      </c>
      <c r="AV763" s="99">
        <v>35</v>
      </c>
      <c r="AW763" s="99">
        <v>1.0060100000000001E-3</v>
      </c>
      <c r="AX763" s="99">
        <v>146.61951919999998</v>
      </c>
      <c r="AY763" s="99">
        <v>146.69999999999999</v>
      </c>
      <c r="AZ763" s="99">
        <v>0.50509999999999999</v>
      </c>
      <c r="BA763" s="119" t="s">
        <v>8</v>
      </c>
      <c r="BB763" s="4">
        <v>763</v>
      </c>
      <c r="BC763" s="4">
        <v>0.08</v>
      </c>
    </row>
    <row r="764" spans="2:55">
      <c r="B764">
        <v>763</v>
      </c>
      <c r="C764" s="5">
        <f t="shared" si="139"/>
        <v>0.08</v>
      </c>
      <c r="D764" s="5">
        <f t="shared" si="140"/>
        <v>40</v>
      </c>
      <c r="E764" s="5" t="str">
        <f t="shared" si="141"/>
        <v>0.001008</v>
      </c>
      <c r="F764" s="5" t="str">
        <f t="shared" si="142"/>
        <v>167.5</v>
      </c>
      <c r="G764" s="5" t="str">
        <f t="shared" si="143"/>
        <v>167.6</v>
      </c>
      <c r="H764" s="5" t="str">
        <f t="shared" si="144"/>
        <v>0.5724</v>
      </c>
      <c r="I764" s="1" t="s">
        <v>8</v>
      </c>
      <c r="AN764" s="89" t="str">
        <f t="shared" si="145"/>
        <v>0.08000</v>
      </c>
      <c r="AO764" s="89" t="str">
        <f t="shared" si="146"/>
        <v>40.00</v>
      </c>
      <c r="AP764" s="89" t="str">
        <f t="shared" si="147"/>
        <v>0.001008</v>
      </c>
      <c r="AQ764" s="89" t="str">
        <f t="shared" si="148"/>
        <v>167.5</v>
      </c>
      <c r="AR764" s="89" t="str">
        <f t="shared" si="149"/>
        <v>167.6</v>
      </c>
      <c r="AS764" s="89" t="str">
        <f t="shared" si="150"/>
        <v>0.5724</v>
      </c>
      <c r="AT764" s="89"/>
      <c r="AU764" s="99">
        <v>0.08</v>
      </c>
      <c r="AV764" s="99">
        <v>40</v>
      </c>
      <c r="AW764" s="99">
        <v>1.0078499999999998E-3</v>
      </c>
      <c r="AX764" s="99">
        <v>167.519372</v>
      </c>
      <c r="AY764" s="99">
        <v>167.6</v>
      </c>
      <c r="AZ764" s="99">
        <v>0.57237000000000005</v>
      </c>
      <c r="BA764" s="119" t="s">
        <v>8</v>
      </c>
      <c r="BB764" s="4">
        <v>764</v>
      </c>
      <c r="BC764" s="4">
        <v>0.08</v>
      </c>
    </row>
    <row r="765" spans="2:55">
      <c r="B765">
        <v>764</v>
      </c>
      <c r="C765" s="5">
        <f t="shared" si="139"/>
        <v>0.08</v>
      </c>
      <c r="D765" s="5">
        <f t="shared" si="140"/>
        <v>45</v>
      </c>
      <c r="E765" s="5" t="str">
        <f t="shared" si="141"/>
        <v>0.001010</v>
      </c>
      <c r="F765" s="5" t="str">
        <f t="shared" si="142"/>
        <v>188.4</v>
      </c>
      <c r="G765" s="5" t="str">
        <f t="shared" si="143"/>
        <v>188.5</v>
      </c>
      <c r="H765" s="5" t="str">
        <f t="shared" si="144"/>
        <v>0.6386</v>
      </c>
      <c r="I765" s="1" t="s">
        <v>8</v>
      </c>
      <c r="AN765" s="89" t="str">
        <f t="shared" si="145"/>
        <v>0.08000</v>
      </c>
      <c r="AO765" s="89" t="str">
        <f t="shared" si="146"/>
        <v>45.00</v>
      </c>
      <c r="AP765" s="89" t="str">
        <f t="shared" si="147"/>
        <v>0.001010</v>
      </c>
      <c r="AQ765" s="89" t="str">
        <f t="shared" si="148"/>
        <v>188.4</v>
      </c>
      <c r="AR765" s="89" t="str">
        <f t="shared" si="149"/>
        <v>188.5</v>
      </c>
      <c r="AS765" s="89" t="str">
        <f t="shared" si="150"/>
        <v>0.6386</v>
      </c>
      <c r="AT765" s="89"/>
      <c r="AU765" s="99">
        <v>0.08</v>
      </c>
      <c r="AV765" s="99">
        <v>45</v>
      </c>
      <c r="AW765" s="99">
        <v>1.00989E-3</v>
      </c>
      <c r="AX765" s="99">
        <v>188.41920880000001</v>
      </c>
      <c r="AY765" s="99">
        <v>188.5</v>
      </c>
      <c r="AZ765" s="99">
        <v>0.63858000000000004</v>
      </c>
      <c r="BA765" s="119" t="s">
        <v>8</v>
      </c>
      <c r="BB765" s="4">
        <v>765</v>
      </c>
      <c r="BC765" s="4">
        <v>0.08</v>
      </c>
    </row>
    <row r="766" spans="2:55">
      <c r="B766">
        <v>765</v>
      </c>
      <c r="C766" s="5">
        <f t="shared" si="139"/>
        <v>0.08</v>
      </c>
      <c r="D766" s="5">
        <f t="shared" si="140"/>
        <v>50</v>
      </c>
      <c r="E766" s="5" t="str">
        <f t="shared" si="141"/>
        <v>0.001012</v>
      </c>
      <c r="F766" s="5" t="str">
        <f t="shared" si="142"/>
        <v>209.3</v>
      </c>
      <c r="G766" s="5" t="str">
        <f t="shared" si="143"/>
        <v>209.4</v>
      </c>
      <c r="H766" s="5" t="str">
        <f t="shared" si="144"/>
        <v>0.7038</v>
      </c>
      <c r="I766" s="1" t="s">
        <v>8</v>
      </c>
      <c r="AN766" s="89" t="str">
        <f t="shared" si="145"/>
        <v>0.08000</v>
      </c>
      <c r="AO766" s="89" t="str">
        <f t="shared" si="146"/>
        <v>50.00</v>
      </c>
      <c r="AP766" s="89" t="str">
        <f t="shared" si="147"/>
        <v>0.001012</v>
      </c>
      <c r="AQ766" s="89" t="str">
        <f t="shared" si="148"/>
        <v>209.3</v>
      </c>
      <c r="AR766" s="89" t="str">
        <f t="shared" si="149"/>
        <v>209.4</v>
      </c>
      <c r="AS766" s="89" t="str">
        <f t="shared" si="150"/>
        <v>0.7038</v>
      </c>
      <c r="AT766" s="89"/>
      <c r="AU766" s="99">
        <v>0.08</v>
      </c>
      <c r="AV766" s="99">
        <v>50</v>
      </c>
      <c r="AW766" s="99">
        <v>1.0121199999999998E-3</v>
      </c>
      <c r="AX766" s="99">
        <v>209.3190304</v>
      </c>
      <c r="AY766" s="99">
        <v>209.4</v>
      </c>
      <c r="AZ766" s="99">
        <v>0.70377999999999996</v>
      </c>
      <c r="BA766" s="119" t="s">
        <v>8</v>
      </c>
      <c r="BB766" s="4">
        <v>766</v>
      </c>
      <c r="BC766" s="4">
        <v>0.08</v>
      </c>
    </row>
    <row r="767" spans="2:55">
      <c r="B767">
        <v>766</v>
      </c>
      <c r="C767" s="5">
        <f t="shared" si="139"/>
        <v>0.08</v>
      </c>
      <c r="D767" s="5">
        <f t="shared" si="140"/>
        <v>55</v>
      </c>
      <c r="E767" s="5" t="str">
        <f t="shared" si="141"/>
        <v>0.001015</v>
      </c>
      <c r="F767" s="5" t="str">
        <f t="shared" si="142"/>
        <v>230.2</v>
      </c>
      <c r="G767" s="5" t="str">
        <f t="shared" si="143"/>
        <v>230.3</v>
      </c>
      <c r="H767" s="5" t="str">
        <f t="shared" si="144"/>
        <v>0.7680</v>
      </c>
      <c r="I767" s="1" t="s">
        <v>8</v>
      </c>
      <c r="AN767" s="89" t="str">
        <f t="shared" si="145"/>
        <v>0.08000</v>
      </c>
      <c r="AO767" s="89" t="str">
        <f t="shared" si="146"/>
        <v>55.00</v>
      </c>
      <c r="AP767" s="89" t="str">
        <f t="shared" si="147"/>
        <v>0.001015</v>
      </c>
      <c r="AQ767" s="89" t="str">
        <f t="shared" si="148"/>
        <v>230.2</v>
      </c>
      <c r="AR767" s="89" t="str">
        <f t="shared" si="149"/>
        <v>230.3</v>
      </c>
      <c r="AS767" s="89" t="str">
        <f t="shared" si="150"/>
        <v>0.7680</v>
      </c>
      <c r="AT767" s="89"/>
      <c r="AU767" s="99">
        <v>0.08</v>
      </c>
      <c r="AV767" s="99">
        <v>55</v>
      </c>
      <c r="AW767" s="99">
        <v>1.0145200000000001E-3</v>
      </c>
      <c r="AX767" s="99">
        <v>230.2288384</v>
      </c>
      <c r="AY767" s="99">
        <v>230.31</v>
      </c>
      <c r="AZ767" s="99">
        <v>0.76798999999999995</v>
      </c>
      <c r="BA767" s="119" t="s">
        <v>8</v>
      </c>
      <c r="BB767" s="4">
        <v>767</v>
      </c>
      <c r="BC767" s="4">
        <v>0.08</v>
      </c>
    </row>
    <row r="768" spans="2:55">
      <c r="B768">
        <v>767</v>
      </c>
      <c r="C768" s="5">
        <f t="shared" si="139"/>
        <v>0.08</v>
      </c>
      <c r="D768" s="5">
        <f t="shared" si="140"/>
        <v>60</v>
      </c>
      <c r="E768" s="5" t="str">
        <f t="shared" si="141"/>
        <v>0.001017</v>
      </c>
      <c r="F768" s="5" t="str">
        <f t="shared" si="142"/>
        <v>251.1</v>
      </c>
      <c r="G768" s="5" t="str">
        <f t="shared" si="143"/>
        <v>251.2</v>
      </c>
      <c r="H768" s="5" t="str">
        <f t="shared" si="144"/>
        <v>0.8313</v>
      </c>
      <c r="I768" s="1" t="s">
        <v>8</v>
      </c>
      <c r="AN768" s="89" t="str">
        <f t="shared" si="145"/>
        <v>0.08000</v>
      </c>
      <c r="AO768" s="89" t="str">
        <f t="shared" si="146"/>
        <v>60.00</v>
      </c>
      <c r="AP768" s="89" t="str">
        <f t="shared" si="147"/>
        <v>0.001017</v>
      </c>
      <c r="AQ768" s="89" t="str">
        <f t="shared" si="148"/>
        <v>251.1</v>
      </c>
      <c r="AR768" s="89" t="str">
        <f t="shared" si="149"/>
        <v>251.2</v>
      </c>
      <c r="AS768" s="89" t="str">
        <f t="shared" si="150"/>
        <v>0.8313</v>
      </c>
      <c r="AT768" s="89"/>
      <c r="AU768" s="99">
        <v>0.08</v>
      </c>
      <c r="AV768" s="99">
        <v>60</v>
      </c>
      <c r="AW768" s="99">
        <v>1.0170999999999999E-3</v>
      </c>
      <c r="AX768" s="99">
        <v>251.14863199999999</v>
      </c>
      <c r="AY768" s="99">
        <v>251.23</v>
      </c>
      <c r="AZ768" s="99">
        <v>0.83126</v>
      </c>
      <c r="BA768" s="119" t="s">
        <v>8</v>
      </c>
      <c r="BB768" s="4">
        <v>768</v>
      </c>
      <c r="BC768" s="4">
        <v>0.08</v>
      </c>
    </row>
    <row r="769" spans="2:55">
      <c r="B769">
        <v>768</v>
      </c>
      <c r="C769" s="5">
        <f t="shared" si="139"/>
        <v>0.08</v>
      </c>
      <c r="D769" s="5">
        <f t="shared" si="140"/>
        <v>65</v>
      </c>
      <c r="E769" s="5" t="str">
        <f t="shared" si="141"/>
        <v>0.001020</v>
      </c>
      <c r="F769" s="5" t="str">
        <f t="shared" si="142"/>
        <v>272.1</v>
      </c>
      <c r="G769" s="5" t="str">
        <f t="shared" si="143"/>
        <v>272.2</v>
      </c>
      <c r="H769" s="5" t="str">
        <f t="shared" si="144"/>
        <v>0.8936</v>
      </c>
      <c r="I769" s="1" t="s">
        <v>8</v>
      </c>
      <c r="AN769" s="89" t="str">
        <f t="shared" si="145"/>
        <v>0.08000</v>
      </c>
      <c r="AO769" s="89" t="str">
        <f t="shared" si="146"/>
        <v>65.00</v>
      </c>
      <c r="AP769" s="89" t="str">
        <f t="shared" si="147"/>
        <v>0.001020</v>
      </c>
      <c r="AQ769" s="89" t="str">
        <f t="shared" si="148"/>
        <v>272.1</v>
      </c>
      <c r="AR769" s="89" t="str">
        <f t="shared" si="149"/>
        <v>272.2</v>
      </c>
      <c r="AS769" s="89" t="str">
        <f t="shared" si="150"/>
        <v>0.8936</v>
      </c>
      <c r="AT769" s="89"/>
      <c r="AU769" s="99">
        <v>0.08</v>
      </c>
      <c r="AV769" s="99">
        <v>65</v>
      </c>
      <c r="AW769" s="99">
        <v>1.0198400000000002E-3</v>
      </c>
      <c r="AX769" s="99">
        <v>272.07841280000002</v>
      </c>
      <c r="AY769" s="99">
        <v>272.16000000000003</v>
      </c>
      <c r="AZ769" s="99">
        <v>0.89361999999999997</v>
      </c>
      <c r="BA769" s="119" t="s">
        <v>8</v>
      </c>
      <c r="BB769" s="4">
        <v>769</v>
      </c>
      <c r="BC769" s="4">
        <v>0.08</v>
      </c>
    </row>
    <row r="770" spans="2:55">
      <c r="B770">
        <v>769</v>
      </c>
      <c r="C770" s="5">
        <f t="shared" si="139"/>
        <v>0.08</v>
      </c>
      <c r="D770" s="5">
        <f t="shared" si="140"/>
        <v>70</v>
      </c>
      <c r="E770" s="5" t="str">
        <f t="shared" si="141"/>
        <v>0.001023</v>
      </c>
      <c r="F770" s="5" t="str">
        <f t="shared" si="142"/>
        <v>293.0</v>
      </c>
      <c r="G770" s="5" t="str">
        <f t="shared" si="143"/>
        <v>293.1</v>
      </c>
      <c r="H770" s="5" t="str">
        <f t="shared" si="144"/>
        <v>0.9551</v>
      </c>
      <c r="I770" s="1" t="s">
        <v>8</v>
      </c>
      <c r="AN770" s="89" t="str">
        <f t="shared" si="145"/>
        <v>0.08000</v>
      </c>
      <c r="AO770" s="89" t="str">
        <f t="shared" si="146"/>
        <v>70.00</v>
      </c>
      <c r="AP770" s="89" t="str">
        <f t="shared" si="147"/>
        <v>0.001023</v>
      </c>
      <c r="AQ770" s="89" t="str">
        <f t="shared" si="148"/>
        <v>293.0</v>
      </c>
      <c r="AR770" s="89" t="str">
        <f t="shared" si="149"/>
        <v>293.1</v>
      </c>
      <c r="AS770" s="89" t="str">
        <f t="shared" si="150"/>
        <v>0.9551</v>
      </c>
      <c r="AT770" s="89"/>
      <c r="AU770" s="99">
        <v>0.08</v>
      </c>
      <c r="AV770" s="99">
        <v>70</v>
      </c>
      <c r="AW770" s="99">
        <v>1.02275E-3</v>
      </c>
      <c r="AX770" s="99">
        <v>293.02818000000002</v>
      </c>
      <c r="AY770" s="99">
        <v>293.11</v>
      </c>
      <c r="AZ770" s="99">
        <v>0.95509999999999995</v>
      </c>
      <c r="BA770" s="119" t="s">
        <v>8</v>
      </c>
      <c r="BB770" s="4">
        <v>770</v>
      </c>
      <c r="BC770" s="4">
        <v>0.08</v>
      </c>
    </row>
    <row r="771" spans="2:55">
      <c r="B771">
        <v>770</v>
      </c>
      <c r="C771" s="5">
        <f t="shared" si="139"/>
        <v>0.08</v>
      </c>
      <c r="D771" s="5">
        <f t="shared" si="140"/>
        <v>75</v>
      </c>
      <c r="E771" s="5" t="str">
        <f t="shared" si="141"/>
        <v>0.001026</v>
      </c>
      <c r="F771" s="5" t="str">
        <f t="shared" si="142"/>
        <v>314.0</v>
      </c>
      <c r="G771" s="5" t="str">
        <f t="shared" si="143"/>
        <v>314.1</v>
      </c>
      <c r="H771" s="5" t="str">
        <f t="shared" si="144"/>
        <v>1.016</v>
      </c>
      <c r="I771" s="1" t="s">
        <v>8</v>
      </c>
      <c r="AN771" s="89" t="str">
        <f t="shared" si="145"/>
        <v>0.08000</v>
      </c>
      <c r="AO771" s="89" t="str">
        <f t="shared" si="146"/>
        <v>75.00</v>
      </c>
      <c r="AP771" s="89" t="str">
        <f t="shared" si="147"/>
        <v>0.001026</v>
      </c>
      <c r="AQ771" s="89" t="str">
        <f t="shared" si="148"/>
        <v>314.0</v>
      </c>
      <c r="AR771" s="89" t="str">
        <f t="shared" si="149"/>
        <v>314.1</v>
      </c>
      <c r="AS771" s="89" t="str">
        <f t="shared" si="150"/>
        <v>1.016</v>
      </c>
      <c r="AT771" s="89"/>
      <c r="AU771" s="99">
        <v>0.08</v>
      </c>
      <c r="AV771" s="99">
        <v>75</v>
      </c>
      <c r="AW771" s="99">
        <v>1.02582E-3</v>
      </c>
      <c r="AX771" s="99">
        <v>313.97793439999998</v>
      </c>
      <c r="AY771" s="99">
        <v>314.06</v>
      </c>
      <c r="AZ771" s="99">
        <v>1.0157</v>
      </c>
      <c r="BA771" s="119" t="s">
        <v>8</v>
      </c>
      <c r="BB771" s="4">
        <v>771</v>
      </c>
      <c r="BC771" s="4">
        <v>0.08</v>
      </c>
    </row>
    <row r="772" spans="2:55">
      <c r="B772">
        <v>771</v>
      </c>
      <c r="C772" s="5">
        <f t="shared" si="139"/>
        <v>0.08</v>
      </c>
      <c r="D772" s="5">
        <f t="shared" si="140"/>
        <v>80</v>
      </c>
      <c r="E772" s="5" t="str">
        <f t="shared" si="141"/>
        <v>0.001029</v>
      </c>
      <c r="F772" s="5" t="str">
        <f t="shared" si="142"/>
        <v>335.0</v>
      </c>
      <c r="G772" s="5" t="str">
        <f t="shared" si="143"/>
        <v>335.0</v>
      </c>
      <c r="H772" s="5" t="str">
        <f t="shared" si="144"/>
        <v>1.076</v>
      </c>
      <c r="I772" s="1" t="s">
        <v>8</v>
      </c>
      <c r="AN772" s="89" t="str">
        <f t="shared" si="145"/>
        <v>0.08000</v>
      </c>
      <c r="AO772" s="89" t="str">
        <f t="shared" si="146"/>
        <v>80.00</v>
      </c>
      <c r="AP772" s="89" t="str">
        <f t="shared" si="147"/>
        <v>0.001029</v>
      </c>
      <c r="AQ772" s="89" t="str">
        <f t="shared" si="148"/>
        <v>335.0</v>
      </c>
      <c r="AR772" s="89" t="str">
        <f t="shared" si="149"/>
        <v>335.0</v>
      </c>
      <c r="AS772" s="89" t="str">
        <f t="shared" si="150"/>
        <v>1.076</v>
      </c>
      <c r="AT772" s="89"/>
      <c r="AU772" s="99">
        <v>0.08</v>
      </c>
      <c r="AV772" s="99">
        <v>80</v>
      </c>
      <c r="AW772" s="99">
        <v>1.0290399999999999E-3</v>
      </c>
      <c r="AX772" s="99">
        <v>334.9576768</v>
      </c>
      <c r="AY772" s="99">
        <v>335.04</v>
      </c>
      <c r="AZ772" s="99">
        <v>1.0755999999999999</v>
      </c>
      <c r="BA772" s="119" t="s">
        <v>8</v>
      </c>
      <c r="BB772" s="4">
        <v>772</v>
      </c>
      <c r="BC772" s="4">
        <v>0.08</v>
      </c>
    </row>
    <row r="773" spans="2:55">
      <c r="B773">
        <v>772</v>
      </c>
      <c r="C773" s="5">
        <f t="shared" si="139"/>
        <v>0.08</v>
      </c>
      <c r="D773" s="5">
        <f t="shared" si="140"/>
        <v>85</v>
      </c>
      <c r="E773" s="5" t="str">
        <f t="shared" si="141"/>
        <v>0.001032</v>
      </c>
      <c r="F773" s="5" t="str">
        <f t="shared" si="142"/>
        <v>355.9</v>
      </c>
      <c r="G773" s="5" t="str">
        <f t="shared" si="143"/>
        <v>356.0</v>
      </c>
      <c r="H773" s="5" t="str">
        <f t="shared" si="144"/>
        <v>1.135</v>
      </c>
      <c r="I773" s="1" t="s">
        <v>8</v>
      </c>
      <c r="AN773" s="89" t="str">
        <f t="shared" si="145"/>
        <v>0.08000</v>
      </c>
      <c r="AO773" s="89" t="str">
        <f t="shared" si="146"/>
        <v>85.00</v>
      </c>
      <c r="AP773" s="89" t="str">
        <f t="shared" si="147"/>
        <v>0.001032</v>
      </c>
      <c r="AQ773" s="89" t="str">
        <f t="shared" si="148"/>
        <v>355.9</v>
      </c>
      <c r="AR773" s="89" t="str">
        <f t="shared" si="149"/>
        <v>356.0</v>
      </c>
      <c r="AS773" s="89" t="str">
        <f t="shared" si="150"/>
        <v>1.135</v>
      </c>
      <c r="AT773" s="89"/>
      <c r="AU773" s="99">
        <v>0.08</v>
      </c>
      <c r="AV773" s="99">
        <v>85</v>
      </c>
      <c r="AW773" s="99">
        <v>1.0324199999999998E-3</v>
      </c>
      <c r="AX773" s="99">
        <v>355.94740639999998</v>
      </c>
      <c r="AY773" s="99">
        <v>356.03</v>
      </c>
      <c r="AZ773" s="99">
        <v>1.1346000000000001</v>
      </c>
      <c r="BA773" s="119" t="s">
        <v>8</v>
      </c>
      <c r="BB773" s="4">
        <v>773</v>
      </c>
      <c r="BC773" s="4">
        <v>0.08</v>
      </c>
    </row>
    <row r="774" spans="2:55">
      <c r="B774">
        <v>773</v>
      </c>
      <c r="C774" s="5">
        <f t="shared" si="139"/>
        <v>0.08</v>
      </c>
      <c r="D774" s="5">
        <f t="shared" si="140"/>
        <v>90</v>
      </c>
      <c r="E774" s="5" t="str">
        <f t="shared" si="141"/>
        <v>0.001036</v>
      </c>
      <c r="F774" s="5" t="str">
        <f t="shared" si="142"/>
        <v>377.0</v>
      </c>
      <c r="G774" s="5" t="str">
        <f t="shared" si="143"/>
        <v>377.1</v>
      </c>
      <c r="H774" s="5" t="str">
        <f t="shared" si="144"/>
        <v>1.193</v>
      </c>
      <c r="I774" s="1" t="s">
        <v>8</v>
      </c>
      <c r="AN774" s="89" t="str">
        <f t="shared" si="145"/>
        <v>0.08000</v>
      </c>
      <c r="AO774" s="89" t="str">
        <f t="shared" si="146"/>
        <v>90.00</v>
      </c>
      <c r="AP774" s="89" t="str">
        <f t="shared" si="147"/>
        <v>0.001036</v>
      </c>
      <c r="AQ774" s="89" t="str">
        <f t="shared" si="148"/>
        <v>377.0</v>
      </c>
      <c r="AR774" s="89" t="str">
        <f t="shared" si="149"/>
        <v>377.1</v>
      </c>
      <c r="AS774" s="89" t="str">
        <f t="shared" si="150"/>
        <v>1.193</v>
      </c>
      <c r="AT774" s="89"/>
      <c r="AU774" s="99">
        <v>0.08</v>
      </c>
      <c r="AV774" s="99">
        <v>90</v>
      </c>
      <c r="AW774" s="99">
        <v>1.0359499999999999E-3</v>
      </c>
      <c r="AX774" s="99">
        <v>376.96712400000001</v>
      </c>
      <c r="AY774" s="99">
        <v>377.05</v>
      </c>
      <c r="AZ774" s="99">
        <v>1.1929000000000001</v>
      </c>
      <c r="BA774" s="119" t="s">
        <v>8</v>
      </c>
      <c r="BB774" s="4">
        <v>774</v>
      </c>
      <c r="BC774" s="4">
        <v>0.08</v>
      </c>
    </row>
    <row r="775" spans="2:55">
      <c r="B775">
        <v>774</v>
      </c>
      <c r="C775" s="5">
        <f t="shared" si="139"/>
        <v>0.08</v>
      </c>
      <c r="D775" s="5">
        <f t="shared" si="140"/>
        <v>93.49</v>
      </c>
      <c r="E775" s="5" t="str">
        <f t="shared" si="141"/>
        <v>0.001039</v>
      </c>
      <c r="F775" s="5" t="str">
        <f t="shared" si="142"/>
        <v>391.6</v>
      </c>
      <c r="G775" s="5" t="str">
        <f t="shared" si="143"/>
        <v>391.7</v>
      </c>
      <c r="H775" s="5" t="str">
        <f t="shared" si="144"/>
        <v>1.233</v>
      </c>
      <c r="I775" s="1" t="s">
        <v>10</v>
      </c>
      <c r="AN775" s="89" t="str">
        <f t="shared" si="145"/>
        <v>0.08000</v>
      </c>
      <c r="AO775" s="89" t="str">
        <f t="shared" si="146"/>
        <v>93.49</v>
      </c>
      <c r="AP775" s="89" t="str">
        <f t="shared" si="147"/>
        <v>0.001039</v>
      </c>
      <c r="AQ775" s="89" t="str">
        <f t="shared" si="148"/>
        <v>391.6</v>
      </c>
      <c r="AR775" s="89" t="str">
        <f t="shared" si="149"/>
        <v>391.7</v>
      </c>
      <c r="AS775" s="89" t="str">
        <f t="shared" si="150"/>
        <v>1.233</v>
      </c>
      <c r="AT775" s="89"/>
      <c r="AU775" s="99">
        <v>0.08</v>
      </c>
      <c r="AV775" s="99">
        <v>93.486000000000004</v>
      </c>
      <c r="AW775" s="99">
        <v>1.0384999999999999E-3</v>
      </c>
      <c r="AX775" s="99">
        <v>391.62691999999998</v>
      </c>
      <c r="AY775" s="99">
        <v>391.71</v>
      </c>
      <c r="AZ775" s="99">
        <v>1.2330000000000001</v>
      </c>
      <c r="BA775" s="119" t="s">
        <v>10</v>
      </c>
      <c r="BB775" s="4">
        <v>775</v>
      </c>
      <c r="BC775" s="4">
        <v>0.08</v>
      </c>
    </row>
    <row r="776" spans="2:55">
      <c r="B776">
        <v>775</v>
      </c>
      <c r="C776" s="5">
        <f t="shared" si="139"/>
        <v>0.08</v>
      </c>
      <c r="D776" s="5">
        <f t="shared" si="140"/>
        <v>93.49</v>
      </c>
      <c r="E776" s="5" t="str">
        <f t="shared" si="141"/>
        <v>2.087</v>
      </c>
      <c r="F776" s="5" t="str">
        <f t="shared" si="142"/>
        <v>2498</v>
      </c>
      <c r="G776" s="5" t="str">
        <f t="shared" si="143"/>
        <v>2665</v>
      </c>
      <c r="H776" s="5" t="str">
        <f t="shared" si="144"/>
        <v>7.434</v>
      </c>
      <c r="I776" s="1" t="s">
        <v>11</v>
      </c>
      <c r="AN776" s="89" t="str">
        <f t="shared" si="145"/>
        <v>0.08000</v>
      </c>
      <c r="AO776" s="89" t="str">
        <f t="shared" si="146"/>
        <v>93.49</v>
      </c>
      <c r="AP776" s="89" t="str">
        <f t="shared" si="147"/>
        <v>2.087</v>
      </c>
      <c r="AQ776" s="89" t="str">
        <f t="shared" si="148"/>
        <v>2498</v>
      </c>
      <c r="AR776" s="89" t="str">
        <f t="shared" si="149"/>
        <v>2665</v>
      </c>
      <c r="AS776" s="89" t="str">
        <f t="shared" si="150"/>
        <v>7.434</v>
      </c>
      <c r="AT776" s="89"/>
      <c r="AU776" s="99">
        <v>0.08</v>
      </c>
      <c r="AV776" s="99">
        <v>93.486000000000004</v>
      </c>
      <c r="AW776" s="99">
        <v>2.0871</v>
      </c>
      <c r="AX776" s="99">
        <v>2498.232</v>
      </c>
      <c r="AY776" s="99">
        <v>2665.2</v>
      </c>
      <c r="AZ776" s="99">
        <v>7.4339000000000004</v>
      </c>
      <c r="BA776" s="119" t="s">
        <v>11</v>
      </c>
      <c r="BB776" s="4">
        <v>776</v>
      </c>
      <c r="BC776" s="4">
        <v>0.08</v>
      </c>
    </row>
    <row r="777" spans="2:55">
      <c r="B777">
        <v>776</v>
      </c>
      <c r="C777" s="5">
        <f t="shared" si="139"/>
        <v>0.08</v>
      </c>
      <c r="D777" s="5">
        <f t="shared" si="140"/>
        <v>95</v>
      </c>
      <c r="E777" s="5" t="str">
        <f t="shared" si="141"/>
        <v>2.096</v>
      </c>
      <c r="F777" s="5" t="str">
        <f t="shared" si="142"/>
        <v>2501</v>
      </c>
      <c r="G777" s="5" t="str">
        <f t="shared" si="143"/>
        <v>2668</v>
      </c>
      <c r="H777" s="5" t="str">
        <f t="shared" si="144"/>
        <v>7.442</v>
      </c>
      <c r="I777" s="1" t="s">
        <v>9</v>
      </c>
      <c r="AN777" s="89" t="str">
        <f t="shared" si="145"/>
        <v>0.08000</v>
      </c>
      <c r="AO777" s="89" t="str">
        <f t="shared" si="146"/>
        <v>95.00</v>
      </c>
      <c r="AP777" s="89" t="str">
        <f t="shared" si="147"/>
        <v>2.096</v>
      </c>
      <c r="AQ777" s="89" t="str">
        <f t="shared" si="148"/>
        <v>2501</v>
      </c>
      <c r="AR777" s="89" t="str">
        <f t="shared" si="149"/>
        <v>2668</v>
      </c>
      <c r="AS777" s="89" t="str">
        <f t="shared" si="150"/>
        <v>7.442</v>
      </c>
      <c r="AT777" s="89"/>
      <c r="AU777" s="99">
        <v>0.08</v>
      </c>
      <c r="AV777" s="99">
        <v>95</v>
      </c>
      <c r="AW777" s="99">
        <v>2.0963000000000003</v>
      </c>
      <c r="AX777" s="99">
        <v>2500.596</v>
      </c>
      <c r="AY777" s="99">
        <v>2668.3</v>
      </c>
      <c r="AZ777" s="99">
        <v>7.4424000000000001</v>
      </c>
      <c r="BA777" s="119" t="s">
        <v>9</v>
      </c>
      <c r="BB777" s="4">
        <v>777</v>
      </c>
      <c r="BC777" s="4">
        <v>0.08</v>
      </c>
    </row>
    <row r="778" spans="2:55">
      <c r="B778">
        <v>777</v>
      </c>
      <c r="C778" s="5">
        <f t="shared" si="139"/>
        <v>0.08</v>
      </c>
      <c r="D778" s="5">
        <f t="shared" si="140"/>
        <v>100</v>
      </c>
      <c r="E778" s="5" t="str">
        <f t="shared" si="141"/>
        <v>2.127</v>
      </c>
      <c r="F778" s="5" t="str">
        <f t="shared" si="142"/>
        <v>2508</v>
      </c>
      <c r="G778" s="5" t="str">
        <f t="shared" si="143"/>
        <v>2679</v>
      </c>
      <c r="H778" s="5" t="str">
        <f t="shared" si="144"/>
        <v>7.470</v>
      </c>
      <c r="I778" s="1" t="s">
        <v>9</v>
      </c>
      <c r="AN778" s="89" t="str">
        <f t="shared" si="145"/>
        <v>0.08000</v>
      </c>
      <c r="AO778" s="89" t="str">
        <f t="shared" si="146"/>
        <v>100.0</v>
      </c>
      <c r="AP778" s="89" t="str">
        <f t="shared" si="147"/>
        <v>2.127</v>
      </c>
      <c r="AQ778" s="89" t="str">
        <f t="shared" si="148"/>
        <v>2508</v>
      </c>
      <c r="AR778" s="89" t="str">
        <f t="shared" si="149"/>
        <v>2679</v>
      </c>
      <c r="AS778" s="89" t="str">
        <f t="shared" si="150"/>
        <v>7.470</v>
      </c>
      <c r="AT778" s="89"/>
      <c r="AU778" s="99">
        <v>0.08</v>
      </c>
      <c r="AV778" s="99">
        <v>100</v>
      </c>
      <c r="AW778" s="99">
        <v>2.1267</v>
      </c>
      <c r="AX778" s="99">
        <v>2508.364</v>
      </c>
      <c r="AY778" s="99">
        <v>2678.5</v>
      </c>
      <c r="AZ778" s="99">
        <v>7.4699</v>
      </c>
      <c r="BA778" s="119" t="s">
        <v>9</v>
      </c>
      <c r="BB778" s="4">
        <v>778</v>
      </c>
      <c r="BC778" s="4">
        <v>0.08</v>
      </c>
    </row>
    <row r="779" spans="2:55">
      <c r="B779">
        <v>778</v>
      </c>
      <c r="C779" s="5">
        <f t="shared" si="139"/>
        <v>0.08</v>
      </c>
      <c r="D779" s="5">
        <f t="shared" si="140"/>
        <v>105</v>
      </c>
      <c r="E779" s="5" t="str">
        <f t="shared" si="141"/>
        <v>2.157</v>
      </c>
      <c r="F779" s="5" t="str">
        <f t="shared" si="142"/>
        <v>2516</v>
      </c>
      <c r="G779" s="5" t="str">
        <f t="shared" si="143"/>
        <v>2689</v>
      </c>
      <c r="H779" s="5" t="str">
        <f t="shared" si="144"/>
        <v>7.497</v>
      </c>
      <c r="I779" s="1" t="s">
        <v>9</v>
      </c>
      <c r="AN779" s="89" t="str">
        <f t="shared" si="145"/>
        <v>0.08000</v>
      </c>
      <c r="AO779" s="89" t="str">
        <f t="shared" si="146"/>
        <v>105.0</v>
      </c>
      <c r="AP779" s="89" t="str">
        <f t="shared" si="147"/>
        <v>2.157</v>
      </c>
      <c r="AQ779" s="89" t="str">
        <f t="shared" si="148"/>
        <v>2516</v>
      </c>
      <c r="AR779" s="89" t="str">
        <f t="shared" si="149"/>
        <v>2689</v>
      </c>
      <c r="AS779" s="89" t="str">
        <f t="shared" si="150"/>
        <v>7.497</v>
      </c>
      <c r="AT779" s="89"/>
      <c r="AU779" s="99">
        <v>0.08</v>
      </c>
      <c r="AV779" s="99">
        <v>105</v>
      </c>
      <c r="AW779" s="99">
        <v>2.1569000000000003</v>
      </c>
      <c r="AX779" s="99">
        <v>2516.0479999999998</v>
      </c>
      <c r="AY779" s="99">
        <v>2688.6</v>
      </c>
      <c r="AZ779" s="99">
        <v>7.4969000000000001</v>
      </c>
      <c r="BA779" s="119" t="s">
        <v>9</v>
      </c>
      <c r="BB779" s="4">
        <v>779</v>
      </c>
      <c r="BC779" s="4">
        <v>0.08</v>
      </c>
    </row>
    <row r="780" spans="2:55">
      <c r="B780">
        <v>779</v>
      </c>
      <c r="C780" s="5">
        <f t="shared" si="139"/>
        <v>0.08</v>
      </c>
      <c r="D780" s="5">
        <f t="shared" si="140"/>
        <v>110</v>
      </c>
      <c r="E780" s="5" t="str">
        <f t="shared" si="141"/>
        <v>2.187</v>
      </c>
      <c r="F780" s="5" t="str">
        <f t="shared" si="142"/>
        <v>2524</v>
      </c>
      <c r="G780" s="5" t="str">
        <f t="shared" si="143"/>
        <v>2699</v>
      </c>
      <c r="H780" s="5" t="str">
        <f t="shared" si="144"/>
        <v>7.523</v>
      </c>
      <c r="I780" s="1" t="s">
        <v>9</v>
      </c>
      <c r="AN780" s="89" t="str">
        <f t="shared" si="145"/>
        <v>0.08000</v>
      </c>
      <c r="AO780" s="89" t="str">
        <f t="shared" si="146"/>
        <v>110.0</v>
      </c>
      <c r="AP780" s="89" t="str">
        <f t="shared" si="147"/>
        <v>2.187</v>
      </c>
      <c r="AQ780" s="89" t="str">
        <f t="shared" si="148"/>
        <v>2524</v>
      </c>
      <c r="AR780" s="89" t="str">
        <f t="shared" si="149"/>
        <v>2699</v>
      </c>
      <c r="AS780" s="89" t="str">
        <f t="shared" si="150"/>
        <v>7.523</v>
      </c>
      <c r="AT780" s="89"/>
      <c r="AU780" s="99">
        <v>0.08</v>
      </c>
      <c r="AV780" s="99">
        <v>110</v>
      </c>
      <c r="AW780" s="99">
        <v>2.1869999999999998</v>
      </c>
      <c r="AX780" s="99">
        <v>2523.7399999999998</v>
      </c>
      <c r="AY780" s="99">
        <v>2698.7</v>
      </c>
      <c r="AZ780" s="99">
        <v>7.5232999999999999</v>
      </c>
      <c r="BA780" s="119" t="s">
        <v>9</v>
      </c>
      <c r="BB780" s="4">
        <v>780</v>
      </c>
      <c r="BC780" s="4">
        <v>0.08</v>
      </c>
    </row>
    <row r="781" spans="2:55">
      <c r="B781">
        <v>780</v>
      </c>
      <c r="C781" s="5">
        <f t="shared" si="139"/>
        <v>0.08</v>
      </c>
      <c r="D781" s="5">
        <f t="shared" si="140"/>
        <v>115</v>
      </c>
      <c r="E781" s="5" t="str">
        <f t="shared" si="141"/>
        <v>2.217</v>
      </c>
      <c r="F781" s="5" t="str">
        <f t="shared" si="142"/>
        <v>2531</v>
      </c>
      <c r="G781" s="5" t="str">
        <f t="shared" si="143"/>
        <v>2709</v>
      </c>
      <c r="H781" s="5" t="str">
        <f t="shared" si="144"/>
        <v>7.549</v>
      </c>
      <c r="I781" s="1" t="s">
        <v>9</v>
      </c>
      <c r="AN781" s="89" t="str">
        <f t="shared" si="145"/>
        <v>0.08000</v>
      </c>
      <c r="AO781" s="89" t="str">
        <f t="shared" si="146"/>
        <v>115.0</v>
      </c>
      <c r="AP781" s="89" t="str">
        <f t="shared" si="147"/>
        <v>2.217</v>
      </c>
      <c r="AQ781" s="89" t="str">
        <f t="shared" si="148"/>
        <v>2531</v>
      </c>
      <c r="AR781" s="89" t="str">
        <f t="shared" si="149"/>
        <v>2709</v>
      </c>
      <c r="AS781" s="89" t="str">
        <f t="shared" si="150"/>
        <v>7.549</v>
      </c>
      <c r="AT781" s="89"/>
      <c r="AU781" s="99">
        <v>0.08</v>
      </c>
      <c r="AV781" s="99">
        <v>115</v>
      </c>
      <c r="AW781" s="99">
        <v>2.2170000000000001</v>
      </c>
      <c r="AX781" s="99">
        <v>2531.3399999999997</v>
      </c>
      <c r="AY781" s="99">
        <v>2708.7</v>
      </c>
      <c r="AZ781" s="99">
        <v>7.5492999999999997</v>
      </c>
      <c r="BA781" s="119" t="s">
        <v>9</v>
      </c>
      <c r="BB781" s="4">
        <v>781</v>
      </c>
      <c r="BC781" s="4">
        <v>0.08</v>
      </c>
    </row>
    <row r="782" spans="2:55">
      <c r="B782">
        <v>781</v>
      </c>
      <c r="C782" s="5">
        <f t="shared" si="139"/>
        <v>0.08</v>
      </c>
      <c r="D782" s="5">
        <f t="shared" si="140"/>
        <v>120</v>
      </c>
      <c r="E782" s="5" t="str">
        <f t="shared" si="141"/>
        <v>2.247</v>
      </c>
      <c r="F782" s="5" t="str">
        <f t="shared" si="142"/>
        <v>2539</v>
      </c>
      <c r="G782" s="5" t="str">
        <f t="shared" si="143"/>
        <v>2719</v>
      </c>
      <c r="H782" s="5" t="str">
        <f t="shared" si="144"/>
        <v>7.575</v>
      </c>
      <c r="I782" s="1" t="s">
        <v>9</v>
      </c>
      <c r="AN782" s="89" t="str">
        <f t="shared" si="145"/>
        <v>0.08000</v>
      </c>
      <c r="AO782" s="89" t="str">
        <f t="shared" si="146"/>
        <v>120.0</v>
      </c>
      <c r="AP782" s="89" t="str">
        <f t="shared" si="147"/>
        <v>2.247</v>
      </c>
      <c r="AQ782" s="89" t="str">
        <f t="shared" si="148"/>
        <v>2539</v>
      </c>
      <c r="AR782" s="89" t="str">
        <f t="shared" si="149"/>
        <v>2719</v>
      </c>
      <c r="AS782" s="89" t="str">
        <f t="shared" si="150"/>
        <v>7.575</v>
      </c>
      <c r="AT782" s="89"/>
      <c r="AU782" s="99">
        <v>0.08</v>
      </c>
      <c r="AV782" s="99">
        <v>120</v>
      </c>
      <c r="AW782" s="99">
        <v>2.2469000000000001</v>
      </c>
      <c r="AX782" s="99">
        <v>2538.9479999999999</v>
      </c>
      <c r="AY782" s="99">
        <v>2718.7</v>
      </c>
      <c r="AZ782" s="99">
        <v>7.5749000000000004</v>
      </c>
      <c r="BA782" s="119" t="s">
        <v>9</v>
      </c>
      <c r="BB782" s="4">
        <v>782</v>
      </c>
      <c r="BC782" s="4">
        <v>0.08</v>
      </c>
    </row>
    <row r="783" spans="2:55">
      <c r="B783">
        <v>782</v>
      </c>
      <c r="C783" s="5">
        <f t="shared" ref="C783:C846" si="151">_xlfn.NUMBERVALUE(AN783)</f>
        <v>0.08</v>
      </c>
      <c r="D783" s="5">
        <f t="shared" ref="D783:D846" si="152">_xlfn.NUMBERVALUE(AO783)</f>
        <v>125</v>
      </c>
      <c r="E783" s="5" t="str">
        <f t="shared" ref="E783:E846" si="153">AP783</f>
        <v>2.277</v>
      </c>
      <c r="F783" s="5" t="str">
        <f t="shared" ref="F783:F846" si="154">IF($D783=0,_xlfn.NUMBERVALUE(AQ783),AQ783)</f>
        <v>2546</v>
      </c>
      <c r="G783" s="5" t="str">
        <f t="shared" ref="G783:G846" si="155">IF($D783=0,_xlfn.NUMBERVALUE(AR783),AR783)</f>
        <v>2729</v>
      </c>
      <c r="H783" s="5" t="str">
        <f t="shared" ref="H783:H846" si="156">IF($D783=0,_xlfn.NUMBERVALUE(AS783),AS783)</f>
        <v>7.600</v>
      </c>
      <c r="I783" s="1" t="s">
        <v>9</v>
      </c>
      <c r="AN783" s="89" t="str">
        <f t="shared" ref="AN783:AN846" si="157">IF(AU783=0,"0.000",TEXT(IF(AU783&lt;0,"-","")&amp;LEFT(TEXT(ABS(AU783),"0."&amp;REPT("0",4-1)&amp;"E+00"),4+1)*10^FLOOR(LOG10(TEXT(ABS(AU783),"0."&amp;REPT("0",4-1)&amp;"E+00")),1),(""&amp;(IF(OR(AND(FLOOR(LOG10(TEXT(ABS(AU783),"0."&amp;REPT("0",4-1)&amp;"E+00")),1)+1=4,RIGHT(LEFT(TEXT(ABS(AU783),"0."&amp;REPT("0",4-1)&amp;"E+00"),4+1)*10^FLOOR(LOG10(TEXT(ABS(AU783),"0."&amp;REPT("0",4-1)&amp;"E+00")),1),1)="0"),LOG10(TEXT(ABS(AU783),"0."&amp;REPT("0",4-1)&amp;"E+00"))&lt;=4-1),"0.","#")&amp;REPT("0",IF(4-1-(FLOOR(LOG10(TEXT(ABS(AU783),"0."&amp;REPT("0",4-1)&amp;"E+00")),1))&gt;0,4-1-(FLOOR(LOG10(TEXT(ABS(AU783),"0."&amp;REPT("0",4-1)&amp;"E+00")),1)),0))))))</f>
        <v>0.08000</v>
      </c>
      <c r="AO783" s="89" t="str">
        <f t="shared" ref="AO783:AO846" si="158">IF(AV783=0,"0.000",TEXT(IF(AV783&lt;0,"-","")&amp;LEFT(TEXT(ABS(AV783),"0."&amp;REPT("0",4-1)&amp;"E+00"),4+1)*10^FLOOR(LOG10(TEXT(ABS(AV783),"0."&amp;REPT("0",4-1)&amp;"E+00")),1),(""&amp;(IF(OR(AND(FLOOR(LOG10(TEXT(ABS(AV783),"0."&amp;REPT("0",4-1)&amp;"E+00")),1)+1=4,RIGHT(LEFT(TEXT(ABS(AV783),"0."&amp;REPT("0",4-1)&amp;"E+00"),4+1)*10^FLOOR(LOG10(TEXT(ABS(AV783),"0."&amp;REPT("0",4-1)&amp;"E+00")),1),1)="0"),LOG10(TEXT(ABS(AV783),"0."&amp;REPT("0",4-1)&amp;"E+00"))&lt;=4-1),"0.","#")&amp;REPT("0",IF(4-1-(FLOOR(LOG10(TEXT(ABS(AV783),"0."&amp;REPT("0",4-1)&amp;"E+00")),1))&gt;0,4-1-(FLOOR(LOG10(TEXT(ABS(AV783),"0."&amp;REPT("0",4-1)&amp;"E+00")),1)),0))))))</f>
        <v>125.0</v>
      </c>
      <c r="AP783" s="89" t="str">
        <f t="shared" ref="AP783:AP846" si="159">IF(AW783=0,"0.000",TEXT(IF(AW783&lt;0,"-","")&amp;LEFT(TEXT(ABS(AW783),"0."&amp;REPT("0",4-1)&amp;"E+00"),4+1)*10^FLOOR(LOG10(TEXT(ABS(AW783),"0."&amp;REPT("0",4-1)&amp;"E+00")),1),(""&amp;(IF(OR(AND(FLOOR(LOG10(TEXT(ABS(AW783),"0."&amp;REPT("0",4-1)&amp;"E+00")),1)+1=4,RIGHT(LEFT(TEXT(ABS(AW783),"0."&amp;REPT("0",4-1)&amp;"E+00"),4+1)*10^FLOOR(LOG10(TEXT(ABS(AW783),"0."&amp;REPT("0",4-1)&amp;"E+00")),1),1)="0"),LOG10(TEXT(ABS(AW783),"0."&amp;REPT("0",4-1)&amp;"E+00"))&lt;=4-1),"0.","#")&amp;REPT("0",IF(4-1-(FLOOR(LOG10(TEXT(ABS(AW783),"0."&amp;REPT("0",4-1)&amp;"E+00")),1))&gt;0,4-1-(FLOOR(LOG10(TEXT(ABS(AW783),"0."&amp;REPT("0",4-1)&amp;"E+00")),1)),0))))))</f>
        <v>2.277</v>
      </c>
      <c r="AQ783" s="89" t="str">
        <f t="shared" ref="AQ783:AQ846" si="160">IF(AX783=0,"0.000",TEXT(IF(AX783&lt;0,"-","")&amp;LEFT(TEXT(ABS(AX783),"0."&amp;REPT("0",4-1)&amp;"E+00"),4+1)*10^FLOOR(LOG10(TEXT(ABS(AX783),"0."&amp;REPT("0",4-1)&amp;"E+00")),1),(""&amp;(IF(OR(AND(FLOOR(LOG10(TEXT(ABS(AX783),"0."&amp;REPT("0",4-1)&amp;"E+00")),1)+1=4,RIGHT(LEFT(TEXT(ABS(AX783),"0."&amp;REPT("0",4-1)&amp;"E+00"),4+1)*10^FLOOR(LOG10(TEXT(ABS(AX783),"0."&amp;REPT("0",4-1)&amp;"E+00")),1),1)="0"),LOG10(TEXT(ABS(AX783),"0."&amp;REPT("0",4-1)&amp;"E+00"))&lt;=4-1),"0.","#")&amp;REPT("0",IF(4-1-(FLOOR(LOG10(TEXT(ABS(AX783),"0."&amp;REPT("0",4-1)&amp;"E+00")),1))&gt;0,4-1-(FLOOR(LOG10(TEXT(ABS(AX783),"0."&amp;REPT("0",4-1)&amp;"E+00")),1)),0))))))</f>
        <v>2546</v>
      </c>
      <c r="AR783" s="89" t="str">
        <f t="shared" ref="AR783:AR846" si="161">IF(AY783=0,"0.000",TEXT(IF(AY783&lt;0,"-","")&amp;LEFT(TEXT(ABS(AY783),"0."&amp;REPT("0",4-1)&amp;"E+00"),4+1)*10^FLOOR(LOG10(TEXT(ABS(AY783),"0."&amp;REPT("0",4-1)&amp;"E+00")),1),(""&amp;(IF(OR(AND(FLOOR(LOG10(TEXT(ABS(AY783),"0."&amp;REPT("0",4-1)&amp;"E+00")),1)+1=4,RIGHT(LEFT(TEXT(ABS(AY783),"0."&amp;REPT("0",4-1)&amp;"E+00"),4+1)*10^FLOOR(LOG10(TEXT(ABS(AY783),"0."&amp;REPT("0",4-1)&amp;"E+00")),1),1)="0"),LOG10(TEXT(ABS(AY783),"0."&amp;REPT("0",4-1)&amp;"E+00"))&lt;=4-1),"0.","#")&amp;REPT("0",IF(4-1-(FLOOR(LOG10(TEXT(ABS(AY783),"0."&amp;REPT("0",4-1)&amp;"E+00")),1))&gt;0,4-1-(FLOOR(LOG10(TEXT(ABS(AY783),"0."&amp;REPT("0",4-1)&amp;"E+00")),1)),0))))))</f>
        <v>2729</v>
      </c>
      <c r="AS783" s="89" t="str">
        <f t="shared" ref="AS783:AS846" si="162">IF(AZ783=0,"0.000",TEXT(IF(AZ783&lt;0,"-","")&amp;LEFT(TEXT(ABS(AZ783),"0."&amp;REPT("0",4-1)&amp;"E+00"),4+1)*10^FLOOR(LOG10(TEXT(ABS(AZ783),"0."&amp;REPT("0",4-1)&amp;"E+00")),1),(""&amp;(IF(OR(AND(FLOOR(LOG10(TEXT(ABS(AZ783),"0."&amp;REPT("0",4-1)&amp;"E+00")),1)+1=4,RIGHT(LEFT(TEXT(ABS(AZ783),"0."&amp;REPT("0",4-1)&amp;"E+00"),4+1)*10^FLOOR(LOG10(TEXT(ABS(AZ783),"0."&amp;REPT("0",4-1)&amp;"E+00")),1),1)="0"),LOG10(TEXT(ABS(AZ783),"0."&amp;REPT("0",4-1)&amp;"E+00"))&lt;=4-1),"0.","#")&amp;REPT("0",IF(4-1-(FLOOR(LOG10(TEXT(ABS(AZ783),"0."&amp;REPT("0",4-1)&amp;"E+00")),1))&gt;0,4-1-(FLOOR(LOG10(TEXT(ABS(AZ783),"0."&amp;REPT("0",4-1)&amp;"E+00")),1)),0))))))</f>
        <v>7.600</v>
      </c>
      <c r="AT783" s="89"/>
      <c r="AU783" s="99">
        <v>0.08</v>
      </c>
      <c r="AV783" s="99">
        <v>125</v>
      </c>
      <c r="AW783" s="99">
        <v>2.2768000000000002</v>
      </c>
      <c r="AX783" s="99">
        <v>2546.4560000000001</v>
      </c>
      <c r="AY783" s="99">
        <v>2728.6</v>
      </c>
      <c r="AZ783" s="99">
        <v>7.6</v>
      </c>
      <c r="BA783" s="119" t="s">
        <v>9</v>
      </c>
      <c r="BB783" s="4">
        <v>783</v>
      </c>
      <c r="BC783" s="4">
        <v>0.08</v>
      </c>
    </row>
    <row r="784" spans="2:55">
      <c r="B784">
        <v>783</v>
      </c>
      <c r="C784" s="5">
        <f t="shared" si="151"/>
        <v>0.08</v>
      </c>
      <c r="D784" s="5">
        <f t="shared" si="152"/>
        <v>130</v>
      </c>
      <c r="E784" s="5" t="str">
        <f t="shared" si="153"/>
        <v>2.307</v>
      </c>
      <c r="F784" s="5" t="str">
        <f t="shared" si="154"/>
        <v>2554</v>
      </c>
      <c r="G784" s="5" t="str">
        <f t="shared" si="155"/>
        <v>2739</v>
      </c>
      <c r="H784" s="5" t="str">
        <f t="shared" si="156"/>
        <v>7.625</v>
      </c>
      <c r="I784" s="1" t="s">
        <v>9</v>
      </c>
      <c r="AN784" s="89" t="str">
        <f t="shared" si="157"/>
        <v>0.08000</v>
      </c>
      <c r="AO784" s="89" t="str">
        <f t="shared" si="158"/>
        <v>130.0</v>
      </c>
      <c r="AP784" s="89" t="str">
        <f t="shared" si="159"/>
        <v>2.307</v>
      </c>
      <c r="AQ784" s="89" t="str">
        <f t="shared" si="160"/>
        <v>2554</v>
      </c>
      <c r="AR784" s="89" t="str">
        <f t="shared" si="161"/>
        <v>2739</v>
      </c>
      <c r="AS784" s="89" t="str">
        <f t="shared" si="162"/>
        <v>7.625</v>
      </c>
      <c r="AT784" s="89"/>
      <c r="AU784" s="99">
        <v>0.08</v>
      </c>
      <c r="AV784" s="99">
        <v>130</v>
      </c>
      <c r="AW784" s="99">
        <v>2.3065000000000002</v>
      </c>
      <c r="AX784" s="99">
        <v>2554.08</v>
      </c>
      <c r="AY784" s="99">
        <v>2738.6</v>
      </c>
      <c r="AZ784" s="99">
        <v>7.6247999999999996</v>
      </c>
      <c r="BA784" s="119" t="s">
        <v>9</v>
      </c>
      <c r="BB784" s="4">
        <v>784</v>
      </c>
      <c r="BC784" s="4">
        <v>0.08</v>
      </c>
    </row>
    <row r="785" spans="2:55">
      <c r="B785">
        <v>784</v>
      </c>
      <c r="C785" s="5">
        <f t="shared" si="151"/>
        <v>0.08</v>
      </c>
      <c r="D785" s="5">
        <f t="shared" si="152"/>
        <v>135</v>
      </c>
      <c r="E785" s="5" t="str">
        <f t="shared" si="153"/>
        <v>2.336</v>
      </c>
      <c r="F785" s="5" t="str">
        <f t="shared" si="154"/>
        <v>2562</v>
      </c>
      <c r="G785" s="5" t="str">
        <f t="shared" si="155"/>
        <v>2749</v>
      </c>
      <c r="H785" s="5" t="str">
        <f t="shared" si="156"/>
        <v>7.649</v>
      </c>
      <c r="I785" s="1" t="s">
        <v>9</v>
      </c>
      <c r="AN785" s="89" t="str">
        <f t="shared" si="157"/>
        <v>0.08000</v>
      </c>
      <c r="AO785" s="89" t="str">
        <f t="shared" si="158"/>
        <v>135.0</v>
      </c>
      <c r="AP785" s="89" t="str">
        <f t="shared" si="159"/>
        <v>2.336</v>
      </c>
      <c r="AQ785" s="89" t="str">
        <f t="shared" si="160"/>
        <v>2562</v>
      </c>
      <c r="AR785" s="89" t="str">
        <f t="shared" si="161"/>
        <v>2749</v>
      </c>
      <c r="AS785" s="89" t="str">
        <f t="shared" si="162"/>
        <v>7.649</v>
      </c>
      <c r="AT785" s="89"/>
      <c r="AU785" s="99">
        <v>0.08</v>
      </c>
      <c r="AV785" s="99">
        <v>135</v>
      </c>
      <c r="AW785" s="99">
        <v>2.3361999999999998</v>
      </c>
      <c r="AX785" s="99">
        <v>2561.6039999999998</v>
      </c>
      <c r="AY785" s="99">
        <v>2748.5</v>
      </c>
      <c r="AZ785" s="99">
        <v>7.6492000000000004</v>
      </c>
      <c r="BA785" s="119" t="s">
        <v>9</v>
      </c>
      <c r="BB785" s="4">
        <v>785</v>
      </c>
      <c r="BC785" s="4">
        <v>0.08</v>
      </c>
    </row>
    <row r="786" spans="2:55">
      <c r="B786">
        <v>785</v>
      </c>
      <c r="C786" s="5">
        <f t="shared" si="151"/>
        <v>0.08</v>
      </c>
      <c r="D786" s="5">
        <f t="shared" si="152"/>
        <v>140</v>
      </c>
      <c r="E786" s="5" t="str">
        <f t="shared" si="153"/>
        <v>2.366</v>
      </c>
      <c r="F786" s="5" t="str">
        <f t="shared" si="154"/>
        <v>2569</v>
      </c>
      <c r="G786" s="5" t="str">
        <f t="shared" si="155"/>
        <v>2758</v>
      </c>
      <c r="H786" s="5" t="str">
        <f t="shared" si="156"/>
        <v>7.673</v>
      </c>
      <c r="I786" s="1" t="s">
        <v>9</v>
      </c>
      <c r="AN786" s="89" t="str">
        <f t="shared" si="157"/>
        <v>0.08000</v>
      </c>
      <c r="AO786" s="89" t="str">
        <f t="shared" si="158"/>
        <v>140.0</v>
      </c>
      <c r="AP786" s="89" t="str">
        <f t="shared" si="159"/>
        <v>2.366</v>
      </c>
      <c r="AQ786" s="89" t="str">
        <f t="shared" si="160"/>
        <v>2569</v>
      </c>
      <c r="AR786" s="89" t="str">
        <f t="shared" si="161"/>
        <v>2758</v>
      </c>
      <c r="AS786" s="89" t="str">
        <f t="shared" si="162"/>
        <v>7.673</v>
      </c>
      <c r="AT786" s="89"/>
      <c r="AU786" s="99">
        <v>0.08</v>
      </c>
      <c r="AV786" s="99">
        <v>140</v>
      </c>
      <c r="AW786" s="99">
        <v>2.3658000000000001</v>
      </c>
      <c r="AX786" s="99">
        <v>2569.0360000000001</v>
      </c>
      <c r="AY786" s="99">
        <v>2758.3</v>
      </c>
      <c r="AZ786" s="99">
        <v>7.6733000000000002</v>
      </c>
      <c r="BA786" s="119" t="s">
        <v>9</v>
      </c>
      <c r="BB786" s="4">
        <v>786</v>
      </c>
      <c r="BC786" s="4">
        <v>0.08</v>
      </c>
    </row>
    <row r="787" spans="2:55">
      <c r="B787">
        <v>786</v>
      </c>
      <c r="C787" s="5">
        <f t="shared" si="151"/>
        <v>0.08</v>
      </c>
      <c r="D787" s="5">
        <f t="shared" si="152"/>
        <v>145</v>
      </c>
      <c r="E787" s="5" t="str">
        <f t="shared" si="153"/>
        <v>2.395</v>
      </c>
      <c r="F787" s="5" t="str">
        <f t="shared" si="154"/>
        <v>2577</v>
      </c>
      <c r="G787" s="5" t="str">
        <f t="shared" si="155"/>
        <v>2768</v>
      </c>
      <c r="H787" s="5" t="str">
        <f t="shared" si="156"/>
        <v>7.697</v>
      </c>
      <c r="I787" s="1" t="s">
        <v>9</v>
      </c>
      <c r="AN787" s="89" t="str">
        <f t="shared" si="157"/>
        <v>0.08000</v>
      </c>
      <c r="AO787" s="89" t="str">
        <f t="shared" si="158"/>
        <v>145.0</v>
      </c>
      <c r="AP787" s="89" t="str">
        <f t="shared" si="159"/>
        <v>2.395</v>
      </c>
      <c r="AQ787" s="89" t="str">
        <f t="shared" si="160"/>
        <v>2577</v>
      </c>
      <c r="AR787" s="89" t="str">
        <f t="shared" si="161"/>
        <v>2768</v>
      </c>
      <c r="AS787" s="89" t="str">
        <f t="shared" si="162"/>
        <v>7.697</v>
      </c>
      <c r="AT787" s="89"/>
      <c r="AU787" s="99">
        <v>0.08</v>
      </c>
      <c r="AV787" s="99">
        <v>145</v>
      </c>
      <c r="AW787" s="99">
        <v>2.3954</v>
      </c>
      <c r="AX787" s="99">
        <v>2576.5679999999998</v>
      </c>
      <c r="AY787" s="99">
        <v>2768.2</v>
      </c>
      <c r="AZ787" s="99">
        <v>7.6970000000000001</v>
      </c>
      <c r="BA787" s="119" t="s">
        <v>9</v>
      </c>
      <c r="BB787" s="4">
        <v>787</v>
      </c>
      <c r="BC787" s="4">
        <v>0.08</v>
      </c>
    </row>
    <row r="788" spans="2:55">
      <c r="B788">
        <v>787</v>
      </c>
      <c r="C788" s="5">
        <f t="shared" si="151"/>
        <v>0.08</v>
      </c>
      <c r="D788" s="5">
        <f t="shared" si="152"/>
        <v>150</v>
      </c>
      <c r="E788" s="5" t="str">
        <f t="shared" si="153"/>
        <v>2.425</v>
      </c>
      <c r="F788" s="5" t="str">
        <f t="shared" si="154"/>
        <v>2584</v>
      </c>
      <c r="G788" s="5" t="str">
        <f t="shared" si="155"/>
        <v>2778</v>
      </c>
      <c r="H788" s="5" t="str">
        <f t="shared" si="156"/>
        <v>7.720</v>
      </c>
      <c r="I788" s="1" t="s">
        <v>9</v>
      </c>
      <c r="AN788" s="89" t="str">
        <f t="shared" si="157"/>
        <v>0.08000</v>
      </c>
      <c r="AO788" s="89" t="str">
        <f t="shared" si="158"/>
        <v>150.0</v>
      </c>
      <c r="AP788" s="89" t="str">
        <f t="shared" si="159"/>
        <v>2.425</v>
      </c>
      <c r="AQ788" s="89" t="str">
        <f t="shared" si="160"/>
        <v>2584</v>
      </c>
      <c r="AR788" s="89" t="str">
        <f t="shared" si="161"/>
        <v>2778</v>
      </c>
      <c r="AS788" s="89" t="str">
        <f t="shared" si="162"/>
        <v>7.720</v>
      </c>
      <c r="AT788" s="89"/>
      <c r="AU788" s="99">
        <v>0.08</v>
      </c>
      <c r="AV788" s="99">
        <v>150</v>
      </c>
      <c r="AW788" s="99">
        <v>2.4249000000000001</v>
      </c>
      <c r="AX788" s="99">
        <v>2584.1079999999997</v>
      </c>
      <c r="AY788" s="99">
        <v>2778.1</v>
      </c>
      <c r="AZ788" s="99">
        <v>7.7203999999999997</v>
      </c>
      <c r="BA788" s="119" t="s">
        <v>9</v>
      </c>
      <c r="BB788" s="4">
        <v>788</v>
      </c>
      <c r="BC788" s="4">
        <v>0.08</v>
      </c>
    </row>
    <row r="789" spans="2:55">
      <c r="B789">
        <v>788</v>
      </c>
      <c r="C789" s="5">
        <f t="shared" si="151"/>
        <v>0.08</v>
      </c>
      <c r="D789" s="5">
        <f t="shared" si="152"/>
        <v>155</v>
      </c>
      <c r="E789" s="5" t="str">
        <f t="shared" si="153"/>
        <v>2.454</v>
      </c>
      <c r="F789" s="5" t="str">
        <f t="shared" si="154"/>
        <v>2592</v>
      </c>
      <c r="G789" s="5" t="str">
        <f t="shared" si="155"/>
        <v>2788</v>
      </c>
      <c r="H789" s="5" t="str">
        <f t="shared" si="156"/>
        <v>7.744</v>
      </c>
      <c r="I789" s="1" t="s">
        <v>9</v>
      </c>
      <c r="AN789" s="89" t="str">
        <f t="shared" si="157"/>
        <v>0.08000</v>
      </c>
      <c r="AO789" s="89" t="str">
        <f t="shared" si="158"/>
        <v>155.0</v>
      </c>
      <c r="AP789" s="89" t="str">
        <f t="shared" si="159"/>
        <v>2.454</v>
      </c>
      <c r="AQ789" s="89" t="str">
        <f t="shared" si="160"/>
        <v>2592</v>
      </c>
      <c r="AR789" s="89" t="str">
        <f t="shared" si="161"/>
        <v>2788</v>
      </c>
      <c r="AS789" s="89" t="str">
        <f t="shared" si="162"/>
        <v>7.744</v>
      </c>
      <c r="AT789" s="89"/>
      <c r="AU789" s="99">
        <v>0.08</v>
      </c>
      <c r="AV789" s="99">
        <v>155</v>
      </c>
      <c r="AW789" s="99">
        <v>2.4544000000000001</v>
      </c>
      <c r="AX789" s="99">
        <v>2591.5480000000002</v>
      </c>
      <c r="AY789" s="99">
        <v>2787.9</v>
      </c>
      <c r="AZ789" s="99">
        <v>7.7435</v>
      </c>
      <c r="BA789" s="119" t="s">
        <v>9</v>
      </c>
      <c r="BB789" s="4">
        <v>789</v>
      </c>
      <c r="BC789" s="4">
        <v>0.08</v>
      </c>
    </row>
    <row r="790" spans="2:55">
      <c r="B790">
        <v>789</v>
      </c>
      <c r="C790" s="5">
        <f t="shared" si="151"/>
        <v>0.08</v>
      </c>
      <c r="D790" s="5">
        <f t="shared" si="152"/>
        <v>160</v>
      </c>
      <c r="E790" s="5" t="str">
        <f t="shared" si="153"/>
        <v>2.484</v>
      </c>
      <c r="F790" s="5" t="str">
        <f t="shared" si="154"/>
        <v>2599</v>
      </c>
      <c r="G790" s="5" t="str">
        <f t="shared" si="155"/>
        <v>2798</v>
      </c>
      <c r="H790" s="5" t="str">
        <f t="shared" si="156"/>
        <v>7.766</v>
      </c>
      <c r="I790" s="1" t="s">
        <v>9</v>
      </c>
      <c r="AN790" s="89" t="str">
        <f t="shared" si="157"/>
        <v>0.08000</v>
      </c>
      <c r="AO790" s="89" t="str">
        <f t="shared" si="158"/>
        <v>160.0</v>
      </c>
      <c r="AP790" s="89" t="str">
        <f t="shared" si="159"/>
        <v>2.484</v>
      </c>
      <c r="AQ790" s="89" t="str">
        <f t="shared" si="160"/>
        <v>2599</v>
      </c>
      <c r="AR790" s="89" t="str">
        <f t="shared" si="161"/>
        <v>2798</v>
      </c>
      <c r="AS790" s="89" t="str">
        <f t="shared" si="162"/>
        <v>7.766</v>
      </c>
      <c r="AT790" s="89"/>
      <c r="AU790" s="99">
        <v>0.08</v>
      </c>
      <c r="AV790" s="99">
        <v>160</v>
      </c>
      <c r="AW790" s="99">
        <v>2.4839000000000002</v>
      </c>
      <c r="AX790" s="99">
        <v>2598.9879999999998</v>
      </c>
      <c r="AY790" s="99">
        <v>2797.7</v>
      </c>
      <c r="AZ790" s="99">
        <v>7.7664</v>
      </c>
      <c r="BA790" s="119" t="s">
        <v>9</v>
      </c>
      <c r="BB790" s="4">
        <v>790</v>
      </c>
      <c r="BC790" s="4">
        <v>0.08</v>
      </c>
    </row>
    <row r="791" spans="2:55">
      <c r="B791">
        <v>790</v>
      </c>
      <c r="C791" s="5">
        <f t="shared" si="151"/>
        <v>0.08</v>
      </c>
      <c r="D791" s="5">
        <f t="shared" si="152"/>
        <v>165</v>
      </c>
      <c r="E791" s="5" t="str">
        <f t="shared" si="153"/>
        <v>2.513</v>
      </c>
      <c r="F791" s="5" t="str">
        <f t="shared" si="154"/>
        <v>2607</v>
      </c>
      <c r="G791" s="5" t="str">
        <f t="shared" si="155"/>
        <v>2808</v>
      </c>
      <c r="H791" s="5" t="str">
        <f t="shared" si="156"/>
        <v>7.789</v>
      </c>
      <c r="I791" s="1" t="s">
        <v>9</v>
      </c>
      <c r="AN791" s="89" t="str">
        <f t="shared" si="157"/>
        <v>0.08000</v>
      </c>
      <c r="AO791" s="89" t="str">
        <f t="shared" si="158"/>
        <v>165.0</v>
      </c>
      <c r="AP791" s="89" t="str">
        <f t="shared" si="159"/>
        <v>2.513</v>
      </c>
      <c r="AQ791" s="89" t="str">
        <f t="shared" si="160"/>
        <v>2607</v>
      </c>
      <c r="AR791" s="89" t="str">
        <f t="shared" si="161"/>
        <v>2808</v>
      </c>
      <c r="AS791" s="89" t="str">
        <f t="shared" si="162"/>
        <v>7.789</v>
      </c>
      <c r="AT791" s="89"/>
      <c r="AU791" s="99">
        <v>0.08</v>
      </c>
      <c r="AV791" s="99">
        <v>165</v>
      </c>
      <c r="AW791" s="99">
        <v>2.5133000000000001</v>
      </c>
      <c r="AX791" s="99">
        <v>2606.5360000000001</v>
      </c>
      <c r="AY791" s="99">
        <v>2807.6</v>
      </c>
      <c r="AZ791" s="99">
        <v>7.7888999999999999</v>
      </c>
      <c r="BA791" s="119" t="s">
        <v>9</v>
      </c>
      <c r="BB791" s="4">
        <v>791</v>
      </c>
      <c r="BC791" s="4">
        <v>0.08</v>
      </c>
    </row>
    <row r="792" spans="2:55">
      <c r="B792">
        <v>791</v>
      </c>
      <c r="C792" s="5">
        <f t="shared" si="151"/>
        <v>0.08</v>
      </c>
      <c r="D792" s="5">
        <f t="shared" si="152"/>
        <v>170</v>
      </c>
      <c r="E792" s="5" t="str">
        <f t="shared" si="153"/>
        <v>2.543</v>
      </c>
      <c r="F792" s="5" t="str">
        <f t="shared" si="154"/>
        <v>2614</v>
      </c>
      <c r="G792" s="5" t="str">
        <f t="shared" si="155"/>
        <v>2817</v>
      </c>
      <c r="H792" s="5" t="str">
        <f t="shared" si="156"/>
        <v>7.811</v>
      </c>
      <c r="I792" s="1" t="s">
        <v>9</v>
      </c>
      <c r="AN792" s="89" t="str">
        <f t="shared" si="157"/>
        <v>0.08000</v>
      </c>
      <c r="AO792" s="89" t="str">
        <f t="shared" si="158"/>
        <v>170.0</v>
      </c>
      <c r="AP792" s="89" t="str">
        <f t="shared" si="159"/>
        <v>2.543</v>
      </c>
      <c r="AQ792" s="89" t="str">
        <f t="shared" si="160"/>
        <v>2614</v>
      </c>
      <c r="AR792" s="89" t="str">
        <f t="shared" si="161"/>
        <v>2817</v>
      </c>
      <c r="AS792" s="89" t="str">
        <f t="shared" si="162"/>
        <v>7.811</v>
      </c>
      <c r="AT792" s="89"/>
      <c r="AU792" s="99">
        <v>0.08</v>
      </c>
      <c r="AV792" s="99">
        <v>170</v>
      </c>
      <c r="AW792" s="99">
        <v>2.5427</v>
      </c>
      <c r="AX792" s="99">
        <v>2613.9839999999999</v>
      </c>
      <c r="AY792" s="99">
        <v>2817.4</v>
      </c>
      <c r="AZ792" s="99">
        <v>7.8113000000000001</v>
      </c>
      <c r="BA792" s="119" t="s">
        <v>9</v>
      </c>
      <c r="BB792" s="4">
        <v>792</v>
      </c>
      <c r="BC792" s="4">
        <v>0.08</v>
      </c>
    </row>
    <row r="793" spans="2:55">
      <c r="B793">
        <v>792</v>
      </c>
      <c r="C793" s="5">
        <f t="shared" si="151"/>
        <v>0.08</v>
      </c>
      <c r="D793" s="5">
        <f t="shared" si="152"/>
        <v>175</v>
      </c>
      <c r="E793" s="5" t="str">
        <f t="shared" si="153"/>
        <v>2.572</v>
      </c>
      <c r="F793" s="5" t="str">
        <f t="shared" si="154"/>
        <v>2621</v>
      </c>
      <c r="G793" s="5" t="str">
        <f t="shared" si="155"/>
        <v>2827</v>
      </c>
      <c r="H793" s="5" t="str">
        <f t="shared" si="156"/>
        <v>7.833</v>
      </c>
      <c r="I793" s="1" t="s">
        <v>9</v>
      </c>
      <c r="AN793" s="89" t="str">
        <f t="shared" si="157"/>
        <v>0.08000</v>
      </c>
      <c r="AO793" s="89" t="str">
        <f t="shared" si="158"/>
        <v>175.0</v>
      </c>
      <c r="AP793" s="89" t="str">
        <f t="shared" si="159"/>
        <v>2.572</v>
      </c>
      <c r="AQ793" s="89" t="str">
        <f t="shared" si="160"/>
        <v>2621</v>
      </c>
      <c r="AR793" s="89" t="str">
        <f t="shared" si="161"/>
        <v>2827</v>
      </c>
      <c r="AS793" s="89" t="str">
        <f t="shared" si="162"/>
        <v>7.833</v>
      </c>
      <c r="AT793" s="89"/>
      <c r="AU793" s="99">
        <v>0.08</v>
      </c>
      <c r="AV793" s="99">
        <v>175</v>
      </c>
      <c r="AW793" s="99">
        <v>2.5720000000000001</v>
      </c>
      <c r="AX793" s="99">
        <v>2621.4399999999996</v>
      </c>
      <c r="AY793" s="99">
        <v>2827.2</v>
      </c>
      <c r="AZ793" s="99">
        <v>7.8333000000000004</v>
      </c>
      <c r="BA793" s="119" t="s">
        <v>9</v>
      </c>
      <c r="BB793" s="4">
        <v>793</v>
      </c>
      <c r="BC793" s="4">
        <v>0.08</v>
      </c>
    </row>
    <row r="794" spans="2:55">
      <c r="B794">
        <v>793</v>
      </c>
      <c r="C794" s="5">
        <f t="shared" si="151"/>
        <v>0.08</v>
      </c>
      <c r="D794" s="5">
        <f t="shared" si="152"/>
        <v>180</v>
      </c>
      <c r="E794" s="5" t="str">
        <f t="shared" si="153"/>
        <v>2.601</v>
      </c>
      <c r="F794" s="5" t="str">
        <f t="shared" si="154"/>
        <v>2629</v>
      </c>
      <c r="G794" s="5" t="str">
        <f t="shared" si="155"/>
        <v>2837</v>
      </c>
      <c r="H794" s="5" t="str">
        <f t="shared" si="156"/>
        <v>7.855</v>
      </c>
      <c r="I794" s="1" t="s">
        <v>9</v>
      </c>
      <c r="AN794" s="89" t="str">
        <f t="shared" si="157"/>
        <v>0.08000</v>
      </c>
      <c r="AO794" s="89" t="str">
        <f t="shared" si="158"/>
        <v>180.0</v>
      </c>
      <c r="AP794" s="89" t="str">
        <f t="shared" si="159"/>
        <v>2.601</v>
      </c>
      <c r="AQ794" s="89" t="str">
        <f t="shared" si="160"/>
        <v>2629</v>
      </c>
      <c r="AR794" s="89" t="str">
        <f t="shared" si="161"/>
        <v>2837</v>
      </c>
      <c r="AS794" s="89" t="str">
        <f t="shared" si="162"/>
        <v>7.855</v>
      </c>
      <c r="AT794" s="89"/>
      <c r="AU794" s="99">
        <v>0.08</v>
      </c>
      <c r="AV794" s="99">
        <v>180</v>
      </c>
      <c r="AW794" s="99">
        <v>2.6013000000000002</v>
      </c>
      <c r="AX794" s="99">
        <v>2628.9960000000001</v>
      </c>
      <c r="AY794" s="99">
        <v>2837.1</v>
      </c>
      <c r="AZ794" s="99">
        <v>7.8551000000000002</v>
      </c>
      <c r="BA794" s="119" t="s">
        <v>9</v>
      </c>
      <c r="BB794" s="4">
        <v>794</v>
      </c>
      <c r="BC794" s="4">
        <v>0.08</v>
      </c>
    </row>
    <row r="795" spans="2:55">
      <c r="B795">
        <v>794</v>
      </c>
      <c r="C795" s="5">
        <f t="shared" si="151"/>
        <v>0.08</v>
      </c>
      <c r="D795" s="5">
        <f t="shared" si="152"/>
        <v>185</v>
      </c>
      <c r="E795" s="5" t="str">
        <f t="shared" si="153"/>
        <v>2.631</v>
      </c>
      <c r="F795" s="5" t="str">
        <f t="shared" si="154"/>
        <v>2636</v>
      </c>
      <c r="G795" s="5" t="str">
        <f t="shared" si="155"/>
        <v>2847</v>
      </c>
      <c r="H795" s="5" t="str">
        <f t="shared" si="156"/>
        <v>7.877</v>
      </c>
      <c r="I795" s="1" t="s">
        <v>9</v>
      </c>
      <c r="AN795" s="89" t="str">
        <f t="shared" si="157"/>
        <v>0.08000</v>
      </c>
      <c r="AO795" s="89" t="str">
        <f t="shared" si="158"/>
        <v>185.0</v>
      </c>
      <c r="AP795" s="89" t="str">
        <f t="shared" si="159"/>
        <v>2.631</v>
      </c>
      <c r="AQ795" s="89" t="str">
        <f t="shared" si="160"/>
        <v>2636</v>
      </c>
      <c r="AR795" s="89" t="str">
        <f t="shared" si="161"/>
        <v>2847</v>
      </c>
      <c r="AS795" s="89" t="str">
        <f t="shared" si="162"/>
        <v>7.877</v>
      </c>
      <c r="AT795" s="89"/>
      <c r="AU795" s="99">
        <v>0.08</v>
      </c>
      <c r="AV795" s="99">
        <v>185</v>
      </c>
      <c r="AW795" s="99">
        <v>2.6305999999999998</v>
      </c>
      <c r="AX795" s="99">
        <v>2636.4520000000002</v>
      </c>
      <c r="AY795" s="99">
        <v>2846.9</v>
      </c>
      <c r="AZ795" s="99">
        <v>7.8766999999999996</v>
      </c>
      <c r="BA795" s="119" t="s">
        <v>9</v>
      </c>
      <c r="BB795" s="4">
        <v>795</v>
      </c>
      <c r="BC795" s="4">
        <v>0.08</v>
      </c>
    </row>
    <row r="796" spans="2:55">
      <c r="B796">
        <v>795</v>
      </c>
      <c r="C796" s="5">
        <f t="shared" si="151"/>
        <v>0.08</v>
      </c>
      <c r="D796" s="5">
        <f t="shared" si="152"/>
        <v>190</v>
      </c>
      <c r="E796" s="5" t="str">
        <f t="shared" si="153"/>
        <v>2.660</v>
      </c>
      <c r="F796" s="5" t="str">
        <f t="shared" si="154"/>
        <v>2644</v>
      </c>
      <c r="G796" s="5" t="str">
        <f t="shared" si="155"/>
        <v>2857</v>
      </c>
      <c r="H796" s="5" t="str">
        <f t="shared" si="156"/>
        <v>7.898</v>
      </c>
      <c r="I796" s="1" t="s">
        <v>9</v>
      </c>
      <c r="AN796" s="89" t="str">
        <f t="shared" si="157"/>
        <v>0.08000</v>
      </c>
      <c r="AO796" s="89" t="str">
        <f t="shared" si="158"/>
        <v>190.0</v>
      </c>
      <c r="AP796" s="89" t="str">
        <f t="shared" si="159"/>
        <v>2.660</v>
      </c>
      <c r="AQ796" s="89" t="str">
        <f t="shared" si="160"/>
        <v>2644</v>
      </c>
      <c r="AR796" s="89" t="str">
        <f t="shared" si="161"/>
        <v>2857</v>
      </c>
      <c r="AS796" s="89" t="str">
        <f t="shared" si="162"/>
        <v>7.898</v>
      </c>
      <c r="AT796" s="89"/>
      <c r="AU796" s="99">
        <v>0.08</v>
      </c>
      <c r="AV796" s="99">
        <v>190</v>
      </c>
      <c r="AW796" s="99">
        <v>2.6598999999999999</v>
      </c>
      <c r="AX796" s="99">
        <v>2643.9079999999999</v>
      </c>
      <c r="AY796" s="99">
        <v>2856.7</v>
      </c>
      <c r="AZ796" s="99">
        <v>7.8979999999999997</v>
      </c>
      <c r="BA796" s="119" t="s">
        <v>9</v>
      </c>
      <c r="BB796" s="4">
        <v>796</v>
      </c>
      <c r="BC796" s="4">
        <v>0.08</v>
      </c>
    </row>
    <row r="797" spans="2:55">
      <c r="B797">
        <v>796</v>
      </c>
      <c r="C797" s="5">
        <f t="shared" si="151"/>
        <v>0.08</v>
      </c>
      <c r="D797" s="5">
        <f t="shared" si="152"/>
        <v>195</v>
      </c>
      <c r="E797" s="5" t="str">
        <f t="shared" si="153"/>
        <v>2.689</v>
      </c>
      <c r="F797" s="5" t="str">
        <f t="shared" si="154"/>
        <v>2651</v>
      </c>
      <c r="G797" s="5" t="str">
        <f t="shared" si="155"/>
        <v>2867</v>
      </c>
      <c r="H797" s="5" t="str">
        <f t="shared" si="156"/>
        <v>7.919</v>
      </c>
      <c r="I797" s="1" t="s">
        <v>9</v>
      </c>
      <c r="AN797" s="89" t="str">
        <f t="shared" si="157"/>
        <v>0.08000</v>
      </c>
      <c r="AO797" s="89" t="str">
        <f t="shared" si="158"/>
        <v>195.0</v>
      </c>
      <c r="AP797" s="89" t="str">
        <f t="shared" si="159"/>
        <v>2.689</v>
      </c>
      <c r="AQ797" s="89" t="str">
        <f t="shared" si="160"/>
        <v>2651</v>
      </c>
      <c r="AR797" s="89" t="str">
        <f t="shared" si="161"/>
        <v>2867</v>
      </c>
      <c r="AS797" s="89" t="str">
        <f t="shared" si="162"/>
        <v>7.919</v>
      </c>
      <c r="AT797" s="89"/>
      <c r="AU797" s="99">
        <v>0.08</v>
      </c>
      <c r="AV797" s="99">
        <v>195</v>
      </c>
      <c r="AW797" s="99">
        <v>2.6890999999999998</v>
      </c>
      <c r="AX797" s="99">
        <v>2651.3719999999998</v>
      </c>
      <c r="AY797" s="99">
        <v>2866.5</v>
      </c>
      <c r="AZ797" s="99">
        <v>7.9191000000000003</v>
      </c>
      <c r="BA797" s="119" t="s">
        <v>9</v>
      </c>
      <c r="BB797" s="4">
        <v>797</v>
      </c>
      <c r="BC797" s="4">
        <v>0.08</v>
      </c>
    </row>
    <row r="798" spans="2:55">
      <c r="B798">
        <v>797</v>
      </c>
      <c r="C798" s="5">
        <f t="shared" si="151"/>
        <v>0.08</v>
      </c>
      <c r="D798" s="5">
        <f t="shared" si="152"/>
        <v>200</v>
      </c>
      <c r="E798" s="5" t="str">
        <f t="shared" si="153"/>
        <v>2.718</v>
      </c>
      <c r="F798" s="5" t="str">
        <f t="shared" si="154"/>
        <v>2659</v>
      </c>
      <c r="G798" s="5" t="str">
        <f t="shared" si="155"/>
        <v>2876</v>
      </c>
      <c r="H798" s="5" t="str">
        <f t="shared" si="156"/>
        <v>7.940</v>
      </c>
      <c r="I798" s="1" t="s">
        <v>9</v>
      </c>
      <c r="AN798" s="89" t="str">
        <f t="shared" si="157"/>
        <v>0.08000</v>
      </c>
      <c r="AO798" s="89" t="str">
        <f t="shared" si="158"/>
        <v>200.0</v>
      </c>
      <c r="AP798" s="89" t="str">
        <f t="shared" si="159"/>
        <v>2.718</v>
      </c>
      <c r="AQ798" s="89" t="str">
        <f t="shared" si="160"/>
        <v>2659</v>
      </c>
      <c r="AR798" s="89" t="str">
        <f t="shared" si="161"/>
        <v>2876</v>
      </c>
      <c r="AS798" s="89" t="str">
        <f t="shared" si="162"/>
        <v>7.940</v>
      </c>
      <c r="AT798" s="89"/>
      <c r="AU798" s="99">
        <v>0.08</v>
      </c>
      <c r="AV798" s="99">
        <v>200</v>
      </c>
      <c r="AW798" s="99">
        <v>2.7183999999999999</v>
      </c>
      <c r="AX798" s="99">
        <v>2658.9279999999999</v>
      </c>
      <c r="AY798" s="99">
        <v>2876.4</v>
      </c>
      <c r="AZ798" s="99">
        <v>7.94</v>
      </c>
      <c r="BA798" s="119" t="s">
        <v>9</v>
      </c>
      <c r="BB798" s="4">
        <v>798</v>
      </c>
      <c r="BC798" s="4">
        <v>0.08</v>
      </c>
    </row>
    <row r="799" spans="2:55">
      <c r="B799">
        <v>798</v>
      </c>
      <c r="C799" s="5">
        <f t="shared" si="151"/>
        <v>0.08</v>
      </c>
      <c r="D799" s="5">
        <f t="shared" si="152"/>
        <v>210</v>
      </c>
      <c r="E799" s="5" t="str">
        <f t="shared" si="153"/>
        <v>2.777</v>
      </c>
      <c r="F799" s="5" t="str">
        <f t="shared" si="154"/>
        <v>2674</v>
      </c>
      <c r="G799" s="5" t="str">
        <f t="shared" si="155"/>
        <v>2896</v>
      </c>
      <c r="H799" s="5" t="str">
        <f t="shared" si="156"/>
        <v>7.981</v>
      </c>
      <c r="I799" s="1" t="s">
        <v>9</v>
      </c>
      <c r="AN799" s="89" t="str">
        <f t="shared" si="157"/>
        <v>0.08000</v>
      </c>
      <c r="AO799" s="89" t="str">
        <f t="shared" si="158"/>
        <v>210.0</v>
      </c>
      <c r="AP799" s="89" t="str">
        <f t="shared" si="159"/>
        <v>2.777</v>
      </c>
      <c r="AQ799" s="89" t="str">
        <f t="shared" si="160"/>
        <v>2674</v>
      </c>
      <c r="AR799" s="89" t="str">
        <f t="shared" si="161"/>
        <v>2896</v>
      </c>
      <c r="AS799" s="89" t="str">
        <f t="shared" si="162"/>
        <v>7.981</v>
      </c>
      <c r="AT799" s="89"/>
      <c r="AU799" s="99">
        <v>0.08</v>
      </c>
      <c r="AV799" s="99">
        <v>210</v>
      </c>
      <c r="AW799" s="99">
        <v>2.7768000000000002</v>
      </c>
      <c r="AX799" s="99">
        <v>2673.9560000000001</v>
      </c>
      <c r="AY799" s="99">
        <v>2896.1</v>
      </c>
      <c r="AZ799" s="99">
        <v>7.9812000000000003</v>
      </c>
      <c r="BA799" s="119" t="s">
        <v>9</v>
      </c>
      <c r="BB799" s="4">
        <v>799</v>
      </c>
      <c r="BC799" s="4">
        <v>0.08</v>
      </c>
    </row>
    <row r="800" spans="2:55">
      <c r="B800">
        <v>799</v>
      </c>
      <c r="C800" s="5">
        <f t="shared" si="151"/>
        <v>0.08</v>
      </c>
      <c r="D800" s="5">
        <f t="shared" si="152"/>
        <v>220</v>
      </c>
      <c r="E800" s="5" t="str">
        <f t="shared" si="153"/>
        <v>2.835</v>
      </c>
      <c r="F800" s="5" t="str">
        <f t="shared" si="154"/>
        <v>2689</v>
      </c>
      <c r="G800" s="5" t="str">
        <f t="shared" si="155"/>
        <v>2916</v>
      </c>
      <c r="H800" s="5" t="str">
        <f t="shared" si="156"/>
        <v>8.022</v>
      </c>
      <c r="I800" s="1" t="s">
        <v>9</v>
      </c>
      <c r="AN800" s="89" t="str">
        <f t="shared" si="157"/>
        <v>0.08000</v>
      </c>
      <c r="AO800" s="89" t="str">
        <f t="shared" si="158"/>
        <v>220.0</v>
      </c>
      <c r="AP800" s="89" t="str">
        <f t="shared" si="159"/>
        <v>2.835</v>
      </c>
      <c r="AQ800" s="89" t="str">
        <f t="shared" si="160"/>
        <v>2689</v>
      </c>
      <c r="AR800" s="89" t="str">
        <f t="shared" si="161"/>
        <v>2916</v>
      </c>
      <c r="AS800" s="89" t="str">
        <f t="shared" si="162"/>
        <v>8.022</v>
      </c>
      <c r="AT800" s="89"/>
      <c r="AU800" s="99">
        <v>0.08</v>
      </c>
      <c r="AV800" s="99">
        <v>220</v>
      </c>
      <c r="AW800" s="99">
        <v>2.8350999999999997</v>
      </c>
      <c r="AX800" s="99">
        <v>2688.9920000000002</v>
      </c>
      <c r="AY800" s="99">
        <v>2915.8</v>
      </c>
      <c r="AZ800" s="99">
        <v>8.0215999999999994</v>
      </c>
      <c r="BA800" s="119" t="s">
        <v>9</v>
      </c>
      <c r="BB800" s="4">
        <v>800</v>
      </c>
      <c r="BC800" s="4">
        <v>0.08</v>
      </c>
    </row>
    <row r="801" spans="2:55">
      <c r="B801">
        <v>800</v>
      </c>
      <c r="C801" s="5">
        <f t="shared" si="151"/>
        <v>0.08</v>
      </c>
      <c r="D801" s="5">
        <f t="shared" si="152"/>
        <v>230</v>
      </c>
      <c r="E801" s="5" t="str">
        <f t="shared" si="153"/>
        <v>2.893</v>
      </c>
      <c r="F801" s="5" t="str">
        <f t="shared" si="154"/>
        <v>2704</v>
      </c>
      <c r="G801" s="5" t="str">
        <f t="shared" si="155"/>
        <v>2936</v>
      </c>
      <c r="H801" s="5" t="str">
        <f t="shared" si="156"/>
        <v>8.061</v>
      </c>
      <c r="I801" s="1" t="s">
        <v>9</v>
      </c>
      <c r="AN801" s="89" t="str">
        <f t="shared" si="157"/>
        <v>0.08000</v>
      </c>
      <c r="AO801" s="89" t="str">
        <f t="shared" si="158"/>
        <v>230.0</v>
      </c>
      <c r="AP801" s="89" t="str">
        <f t="shared" si="159"/>
        <v>2.893</v>
      </c>
      <c r="AQ801" s="89" t="str">
        <f t="shared" si="160"/>
        <v>2704</v>
      </c>
      <c r="AR801" s="89" t="str">
        <f t="shared" si="161"/>
        <v>2936</v>
      </c>
      <c r="AS801" s="89" t="str">
        <f t="shared" si="162"/>
        <v>8.061</v>
      </c>
      <c r="AT801" s="89"/>
      <c r="AU801" s="99">
        <v>0.08</v>
      </c>
      <c r="AV801" s="99">
        <v>230</v>
      </c>
      <c r="AW801" s="99">
        <v>2.8934000000000002</v>
      </c>
      <c r="AX801" s="99">
        <v>2704.0279999999998</v>
      </c>
      <c r="AY801" s="99">
        <v>2935.5</v>
      </c>
      <c r="AZ801" s="99">
        <v>8.0612999999999992</v>
      </c>
      <c r="BA801" s="119" t="s">
        <v>9</v>
      </c>
      <c r="BB801" s="4">
        <v>801</v>
      </c>
      <c r="BC801" s="4">
        <v>0.08</v>
      </c>
    </row>
    <row r="802" spans="2:55">
      <c r="B802">
        <v>801</v>
      </c>
      <c r="C802" s="5">
        <f t="shared" si="151"/>
        <v>0.08</v>
      </c>
      <c r="D802" s="5">
        <f t="shared" si="152"/>
        <v>240</v>
      </c>
      <c r="E802" s="5" t="str">
        <f t="shared" si="153"/>
        <v>2.952</v>
      </c>
      <c r="F802" s="5" t="str">
        <f t="shared" si="154"/>
        <v>2719</v>
      </c>
      <c r="G802" s="5" t="str">
        <f t="shared" si="155"/>
        <v>2955</v>
      </c>
      <c r="H802" s="5" t="str">
        <f t="shared" si="156"/>
        <v>8.100</v>
      </c>
      <c r="I802" s="1" t="s">
        <v>9</v>
      </c>
      <c r="AN802" s="89" t="str">
        <f t="shared" si="157"/>
        <v>0.08000</v>
      </c>
      <c r="AO802" s="89" t="str">
        <f t="shared" si="158"/>
        <v>240.0</v>
      </c>
      <c r="AP802" s="89" t="str">
        <f t="shared" si="159"/>
        <v>2.952</v>
      </c>
      <c r="AQ802" s="89" t="str">
        <f t="shared" si="160"/>
        <v>2719</v>
      </c>
      <c r="AR802" s="89" t="str">
        <f t="shared" si="161"/>
        <v>2955</v>
      </c>
      <c r="AS802" s="89" t="str">
        <f t="shared" si="162"/>
        <v>8.100</v>
      </c>
      <c r="AT802" s="89"/>
      <c r="AU802" s="99">
        <v>0.08</v>
      </c>
      <c r="AV802" s="99">
        <v>240</v>
      </c>
      <c r="AW802" s="99">
        <v>2.9516</v>
      </c>
      <c r="AX802" s="99">
        <v>2719.172</v>
      </c>
      <c r="AY802" s="99">
        <v>2955.3</v>
      </c>
      <c r="AZ802" s="99">
        <v>8.1001999999999992</v>
      </c>
      <c r="BA802" s="119" t="s">
        <v>9</v>
      </c>
      <c r="BB802" s="4">
        <v>802</v>
      </c>
      <c r="BC802" s="4">
        <v>0.08</v>
      </c>
    </row>
    <row r="803" spans="2:55">
      <c r="B803">
        <v>802</v>
      </c>
      <c r="C803" s="5">
        <f t="shared" si="151"/>
        <v>0.08</v>
      </c>
      <c r="D803" s="5">
        <f t="shared" si="152"/>
        <v>250</v>
      </c>
      <c r="E803" s="5" t="str">
        <f t="shared" si="153"/>
        <v>3.010</v>
      </c>
      <c r="F803" s="5" t="str">
        <f t="shared" si="154"/>
        <v>2734</v>
      </c>
      <c r="G803" s="5" t="str">
        <f t="shared" si="155"/>
        <v>2975</v>
      </c>
      <c r="H803" s="5" t="str">
        <f t="shared" si="156"/>
        <v>8.139</v>
      </c>
      <c r="I803" s="1" t="s">
        <v>9</v>
      </c>
      <c r="AN803" s="89" t="str">
        <f t="shared" si="157"/>
        <v>0.08000</v>
      </c>
      <c r="AO803" s="89" t="str">
        <f t="shared" si="158"/>
        <v>250.0</v>
      </c>
      <c r="AP803" s="89" t="str">
        <f t="shared" si="159"/>
        <v>3.010</v>
      </c>
      <c r="AQ803" s="89" t="str">
        <f t="shared" si="160"/>
        <v>2734</v>
      </c>
      <c r="AR803" s="89" t="str">
        <f t="shared" si="161"/>
        <v>2975</v>
      </c>
      <c r="AS803" s="89" t="str">
        <f t="shared" si="162"/>
        <v>8.139</v>
      </c>
      <c r="AT803" s="89"/>
      <c r="AU803" s="99">
        <v>0.08</v>
      </c>
      <c r="AV803" s="99">
        <v>250</v>
      </c>
      <c r="AW803" s="99">
        <v>3.0098000000000003</v>
      </c>
      <c r="AX803" s="99">
        <v>2734.4159999999997</v>
      </c>
      <c r="AY803" s="99">
        <v>2975.2</v>
      </c>
      <c r="AZ803" s="99">
        <v>8.1385000000000005</v>
      </c>
      <c r="BA803" s="119" t="s">
        <v>9</v>
      </c>
      <c r="BB803" s="4">
        <v>803</v>
      </c>
      <c r="BC803" s="4">
        <v>0.08</v>
      </c>
    </row>
    <row r="804" spans="2:55">
      <c r="B804">
        <v>803</v>
      </c>
      <c r="C804" s="5">
        <f t="shared" si="151"/>
        <v>0.08</v>
      </c>
      <c r="D804" s="5">
        <f t="shared" si="152"/>
        <v>260</v>
      </c>
      <c r="E804" s="5" t="str">
        <f t="shared" si="153"/>
        <v>3.068</v>
      </c>
      <c r="F804" s="5" t="str">
        <f t="shared" si="154"/>
        <v>2750.</v>
      </c>
      <c r="G804" s="5" t="str">
        <f t="shared" si="155"/>
        <v>2995</v>
      </c>
      <c r="H804" s="5" t="str">
        <f t="shared" si="156"/>
        <v>8.176</v>
      </c>
      <c r="I804" s="1" t="s">
        <v>9</v>
      </c>
      <c r="AN804" s="89" t="str">
        <f t="shared" si="157"/>
        <v>0.08000</v>
      </c>
      <c r="AO804" s="89" t="str">
        <f t="shared" si="158"/>
        <v>260.0</v>
      </c>
      <c r="AP804" s="89" t="str">
        <f t="shared" si="159"/>
        <v>3.068</v>
      </c>
      <c r="AQ804" s="89" t="str">
        <f t="shared" si="160"/>
        <v>2750.</v>
      </c>
      <c r="AR804" s="89" t="str">
        <f t="shared" si="161"/>
        <v>2995</v>
      </c>
      <c r="AS804" s="89" t="str">
        <f t="shared" si="162"/>
        <v>8.176</v>
      </c>
      <c r="AT804" s="89"/>
      <c r="AU804" s="99">
        <v>0.08</v>
      </c>
      <c r="AV804" s="99">
        <v>260</v>
      </c>
      <c r="AW804" s="99">
        <v>3.0679000000000003</v>
      </c>
      <c r="AX804" s="99">
        <v>2749.5680000000002</v>
      </c>
      <c r="AY804" s="99">
        <v>2995</v>
      </c>
      <c r="AZ804" s="99">
        <v>8.1760999999999999</v>
      </c>
      <c r="BA804" s="119" t="s">
        <v>9</v>
      </c>
      <c r="BB804" s="4">
        <v>804</v>
      </c>
      <c r="BC804" s="4">
        <v>0.08</v>
      </c>
    </row>
    <row r="805" spans="2:55">
      <c r="B805">
        <v>804</v>
      </c>
      <c r="C805" s="5">
        <f t="shared" si="151"/>
        <v>0.08</v>
      </c>
      <c r="D805" s="5">
        <f t="shared" si="152"/>
        <v>270</v>
      </c>
      <c r="E805" s="5" t="str">
        <f t="shared" si="153"/>
        <v>3.126</v>
      </c>
      <c r="F805" s="5" t="str">
        <f t="shared" si="154"/>
        <v>2765</v>
      </c>
      <c r="G805" s="5" t="str">
        <f t="shared" si="155"/>
        <v>3015</v>
      </c>
      <c r="H805" s="5" t="str">
        <f t="shared" si="156"/>
        <v>8.213</v>
      </c>
      <c r="I805" s="1" t="s">
        <v>9</v>
      </c>
      <c r="AN805" s="89" t="str">
        <f t="shared" si="157"/>
        <v>0.08000</v>
      </c>
      <c r="AO805" s="89" t="str">
        <f t="shared" si="158"/>
        <v>270.0</v>
      </c>
      <c r="AP805" s="89" t="str">
        <f t="shared" si="159"/>
        <v>3.126</v>
      </c>
      <c r="AQ805" s="89" t="str">
        <f t="shared" si="160"/>
        <v>2765</v>
      </c>
      <c r="AR805" s="89" t="str">
        <f t="shared" si="161"/>
        <v>3015</v>
      </c>
      <c r="AS805" s="89" t="str">
        <f t="shared" si="162"/>
        <v>8.213</v>
      </c>
      <c r="AT805" s="89"/>
      <c r="AU805" s="99">
        <v>0.08</v>
      </c>
      <c r="AV805" s="99">
        <v>270</v>
      </c>
      <c r="AW805" s="99">
        <v>3.1259999999999999</v>
      </c>
      <c r="AX805" s="99">
        <v>2764.92</v>
      </c>
      <c r="AY805" s="99">
        <v>3015</v>
      </c>
      <c r="AZ805" s="99">
        <v>8.2131000000000007</v>
      </c>
      <c r="BA805" s="119" t="s">
        <v>9</v>
      </c>
      <c r="BB805" s="4">
        <v>805</v>
      </c>
      <c r="BC805" s="4">
        <v>0.08</v>
      </c>
    </row>
    <row r="806" spans="2:55">
      <c r="B806">
        <v>805</v>
      </c>
      <c r="C806" s="5">
        <f t="shared" si="151"/>
        <v>0.08</v>
      </c>
      <c r="D806" s="5">
        <f t="shared" si="152"/>
        <v>280</v>
      </c>
      <c r="E806" s="5" t="str">
        <f t="shared" si="153"/>
        <v>3.184</v>
      </c>
      <c r="F806" s="5" t="str">
        <f t="shared" si="154"/>
        <v>2780.</v>
      </c>
      <c r="G806" s="5" t="str">
        <f t="shared" si="155"/>
        <v>3035</v>
      </c>
      <c r="H806" s="5" t="str">
        <f t="shared" si="156"/>
        <v>8.250</v>
      </c>
      <c r="I806" s="1" t="s">
        <v>9</v>
      </c>
      <c r="AN806" s="89" t="str">
        <f t="shared" si="157"/>
        <v>0.08000</v>
      </c>
      <c r="AO806" s="89" t="str">
        <f t="shared" si="158"/>
        <v>280.0</v>
      </c>
      <c r="AP806" s="89" t="str">
        <f t="shared" si="159"/>
        <v>3.184</v>
      </c>
      <c r="AQ806" s="89" t="str">
        <f t="shared" si="160"/>
        <v>2780.</v>
      </c>
      <c r="AR806" s="89" t="str">
        <f t="shared" si="161"/>
        <v>3035</v>
      </c>
      <c r="AS806" s="89" t="str">
        <f t="shared" si="162"/>
        <v>8.250</v>
      </c>
      <c r="AT806" s="89"/>
      <c r="AU806" s="99">
        <v>0.08</v>
      </c>
      <c r="AV806" s="99">
        <v>280</v>
      </c>
      <c r="AW806" s="99">
        <v>3.1840999999999999</v>
      </c>
      <c r="AX806" s="99">
        <v>2780.172</v>
      </c>
      <c r="AY806" s="99">
        <v>3034.9</v>
      </c>
      <c r="AZ806" s="99">
        <v>8.2495999999999992</v>
      </c>
      <c r="BA806" s="119" t="s">
        <v>9</v>
      </c>
      <c r="BB806" s="4">
        <v>806</v>
      </c>
      <c r="BC806" s="4">
        <v>0.08</v>
      </c>
    </row>
    <row r="807" spans="2:55">
      <c r="B807">
        <v>806</v>
      </c>
      <c r="C807" s="5">
        <f t="shared" si="151"/>
        <v>0.08</v>
      </c>
      <c r="D807" s="5">
        <f t="shared" si="152"/>
        <v>290</v>
      </c>
      <c r="E807" s="5" t="str">
        <f t="shared" si="153"/>
        <v>3.242</v>
      </c>
      <c r="F807" s="5" t="str">
        <f t="shared" si="154"/>
        <v>2796</v>
      </c>
      <c r="G807" s="5" t="str">
        <f t="shared" si="155"/>
        <v>3055</v>
      </c>
      <c r="H807" s="5" t="str">
        <f t="shared" si="156"/>
        <v>8.285</v>
      </c>
      <c r="I807" s="1" t="s">
        <v>9</v>
      </c>
      <c r="AN807" s="89" t="str">
        <f t="shared" si="157"/>
        <v>0.08000</v>
      </c>
      <c r="AO807" s="89" t="str">
        <f t="shared" si="158"/>
        <v>290.0</v>
      </c>
      <c r="AP807" s="89" t="str">
        <f t="shared" si="159"/>
        <v>3.242</v>
      </c>
      <c r="AQ807" s="89" t="str">
        <f t="shared" si="160"/>
        <v>2796</v>
      </c>
      <c r="AR807" s="89" t="str">
        <f t="shared" si="161"/>
        <v>3055</v>
      </c>
      <c r="AS807" s="89" t="str">
        <f t="shared" si="162"/>
        <v>8.285</v>
      </c>
      <c r="AT807" s="89"/>
      <c r="AU807" s="99">
        <v>0.08</v>
      </c>
      <c r="AV807" s="99">
        <v>290</v>
      </c>
      <c r="AW807" s="99">
        <v>3.2420999999999998</v>
      </c>
      <c r="AX807" s="99">
        <v>2795.6320000000001</v>
      </c>
      <c r="AY807" s="99">
        <v>3055</v>
      </c>
      <c r="AZ807" s="99">
        <v>8.2853999999999992</v>
      </c>
      <c r="BA807" s="119" t="s">
        <v>9</v>
      </c>
      <c r="BB807" s="4">
        <v>807</v>
      </c>
      <c r="BC807" s="4">
        <v>0.08</v>
      </c>
    </row>
    <row r="808" spans="2:55">
      <c r="B808">
        <v>807</v>
      </c>
      <c r="C808" s="5">
        <f t="shared" si="151"/>
        <v>0.08</v>
      </c>
      <c r="D808" s="5">
        <f t="shared" si="152"/>
        <v>300</v>
      </c>
      <c r="E808" s="5" t="str">
        <f t="shared" si="153"/>
        <v>3.300</v>
      </c>
      <c r="F808" s="5" t="str">
        <f t="shared" si="154"/>
        <v>2811</v>
      </c>
      <c r="G808" s="5" t="str">
        <f t="shared" si="155"/>
        <v>3075</v>
      </c>
      <c r="H808" s="5" t="str">
        <f t="shared" si="156"/>
        <v>8.321</v>
      </c>
      <c r="I808" s="1" t="s">
        <v>9</v>
      </c>
      <c r="AN808" s="89" t="str">
        <f t="shared" si="157"/>
        <v>0.08000</v>
      </c>
      <c r="AO808" s="89" t="str">
        <f t="shared" si="158"/>
        <v>300.0</v>
      </c>
      <c r="AP808" s="89" t="str">
        <f t="shared" si="159"/>
        <v>3.300</v>
      </c>
      <c r="AQ808" s="89" t="str">
        <f t="shared" si="160"/>
        <v>2811</v>
      </c>
      <c r="AR808" s="89" t="str">
        <f t="shared" si="161"/>
        <v>3075</v>
      </c>
      <c r="AS808" s="89" t="str">
        <f t="shared" si="162"/>
        <v>8.321</v>
      </c>
      <c r="AT808" s="89"/>
      <c r="AU808" s="99">
        <v>0.08</v>
      </c>
      <c r="AV808" s="99">
        <v>300</v>
      </c>
      <c r="AW808" s="99">
        <v>3.3001</v>
      </c>
      <c r="AX808" s="99">
        <v>2810.9920000000002</v>
      </c>
      <c r="AY808" s="99">
        <v>3075</v>
      </c>
      <c r="AZ808" s="99">
        <v>8.3208000000000002</v>
      </c>
      <c r="BA808" s="119" t="s">
        <v>9</v>
      </c>
      <c r="BB808" s="4">
        <v>808</v>
      </c>
      <c r="BC808" s="4">
        <v>0.08</v>
      </c>
    </row>
    <row r="809" spans="2:55">
      <c r="B809">
        <v>808</v>
      </c>
      <c r="C809" s="5">
        <f t="shared" si="151"/>
        <v>0.08</v>
      </c>
      <c r="D809" s="5">
        <f t="shared" si="152"/>
        <v>310</v>
      </c>
      <c r="E809" s="5" t="str">
        <f t="shared" si="153"/>
        <v>3.358</v>
      </c>
      <c r="F809" s="5" t="str">
        <f t="shared" si="154"/>
        <v>2826</v>
      </c>
      <c r="G809" s="5" t="str">
        <f t="shared" si="155"/>
        <v>3095</v>
      </c>
      <c r="H809" s="5" t="str">
        <f t="shared" si="156"/>
        <v>8.356</v>
      </c>
      <c r="I809" s="1" t="s">
        <v>9</v>
      </c>
      <c r="AN809" s="89" t="str">
        <f t="shared" si="157"/>
        <v>0.08000</v>
      </c>
      <c r="AO809" s="89" t="str">
        <f t="shared" si="158"/>
        <v>310.0</v>
      </c>
      <c r="AP809" s="89" t="str">
        <f t="shared" si="159"/>
        <v>3.358</v>
      </c>
      <c r="AQ809" s="89" t="str">
        <f t="shared" si="160"/>
        <v>2826</v>
      </c>
      <c r="AR809" s="89" t="str">
        <f t="shared" si="161"/>
        <v>3095</v>
      </c>
      <c r="AS809" s="89" t="str">
        <f t="shared" si="162"/>
        <v>8.356</v>
      </c>
      <c r="AT809" s="89"/>
      <c r="AU809" s="99">
        <v>0.08</v>
      </c>
      <c r="AV809" s="99">
        <v>310</v>
      </c>
      <c r="AW809" s="99">
        <v>3.3580999999999999</v>
      </c>
      <c r="AX809" s="99">
        <v>2826.4519999999998</v>
      </c>
      <c r="AY809" s="99">
        <v>3095.1</v>
      </c>
      <c r="AZ809" s="99">
        <v>8.3556000000000008</v>
      </c>
      <c r="BA809" s="119" t="s">
        <v>9</v>
      </c>
      <c r="BB809" s="4">
        <v>809</v>
      </c>
      <c r="BC809" s="4">
        <v>0.08</v>
      </c>
    </row>
    <row r="810" spans="2:55">
      <c r="B810">
        <v>809</v>
      </c>
      <c r="C810" s="5">
        <f t="shared" si="151"/>
        <v>0.08</v>
      </c>
      <c r="D810" s="5">
        <f t="shared" si="152"/>
        <v>320</v>
      </c>
      <c r="E810" s="5" t="str">
        <f t="shared" si="153"/>
        <v>3.416</v>
      </c>
      <c r="F810" s="5" t="str">
        <f t="shared" si="154"/>
        <v>2842</v>
      </c>
      <c r="G810" s="5" t="str">
        <f t="shared" si="155"/>
        <v>3115</v>
      </c>
      <c r="H810" s="5" t="str">
        <f t="shared" si="156"/>
        <v>8.390</v>
      </c>
      <c r="I810" s="1" t="s">
        <v>9</v>
      </c>
      <c r="AN810" s="89" t="str">
        <f t="shared" si="157"/>
        <v>0.08000</v>
      </c>
      <c r="AO810" s="89" t="str">
        <f t="shared" si="158"/>
        <v>320.0</v>
      </c>
      <c r="AP810" s="89" t="str">
        <f t="shared" si="159"/>
        <v>3.416</v>
      </c>
      <c r="AQ810" s="89" t="str">
        <f t="shared" si="160"/>
        <v>2842</v>
      </c>
      <c r="AR810" s="89" t="str">
        <f t="shared" si="161"/>
        <v>3115</v>
      </c>
      <c r="AS810" s="89" t="str">
        <f t="shared" si="162"/>
        <v>8.390</v>
      </c>
      <c r="AT810" s="89"/>
      <c r="AU810" s="99">
        <v>0.08</v>
      </c>
      <c r="AV810" s="99">
        <v>320</v>
      </c>
      <c r="AW810" s="99">
        <v>3.4160999999999997</v>
      </c>
      <c r="AX810" s="99">
        <v>2842.0120000000002</v>
      </c>
      <c r="AY810" s="99">
        <v>3115.3</v>
      </c>
      <c r="AZ810" s="99">
        <v>8.3899000000000008</v>
      </c>
      <c r="BA810" s="119" t="s">
        <v>9</v>
      </c>
      <c r="BB810" s="4">
        <v>810</v>
      </c>
      <c r="BC810" s="4">
        <v>0.08</v>
      </c>
    </row>
    <row r="811" spans="2:55">
      <c r="B811">
        <v>810</v>
      </c>
      <c r="C811" s="5">
        <f t="shared" si="151"/>
        <v>0.08</v>
      </c>
      <c r="D811" s="5">
        <f t="shared" si="152"/>
        <v>330</v>
      </c>
      <c r="E811" s="5" t="str">
        <f t="shared" si="153"/>
        <v>3.474</v>
      </c>
      <c r="F811" s="5" t="str">
        <f t="shared" si="154"/>
        <v>2858</v>
      </c>
      <c r="G811" s="5" t="str">
        <f t="shared" si="155"/>
        <v>3136</v>
      </c>
      <c r="H811" s="5" t="str">
        <f t="shared" si="156"/>
        <v>8.424</v>
      </c>
      <c r="I811" s="1" t="s">
        <v>9</v>
      </c>
      <c r="AN811" s="89" t="str">
        <f t="shared" si="157"/>
        <v>0.08000</v>
      </c>
      <c r="AO811" s="89" t="str">
        <f t="shared" si="158"/>
        <v>330.0</v>
      </c>
      <c r="AP811" s="89" t="str">
        <f t="shared" si="159"/>
        <v>3.474</v>
      </c>
      <c r="AQ811" s="89" t="str">
        <f t="shared" si="160"/>
        <v>2858</v>
      </c>
      <c r="AR811" s="89" t="str">
        <f t="shared" si="161"/>
        <v>3136</v>
      </c>
      <c r="AS811" s="89" t="str">
        <f t="shared" si="162"/>
        <v>8.424</v>
      </c>
      <c r="AT811" s="89"/>
      <c r="AU811" s="99">
        <v>0.08</v>
      </c>
      <c r="AV811" s="99">
        <v>330</v>
      </c>
      <c r="AW811" s="99">
        <v>3.4741</v>
      </c>
      <c r="AX811" s="99">
        <v>2857.672</v>
      </c>
      <c r="AY811" s="99">
        <v>3135.6</v>
      </c>
      <c r="AZ811" s="99">
        <v>8.4237000000000002</v>
      </c>
      <c r="BA811" s="119" t="s">
        <v>9</v>
      </c>
      <c r="BB811" s="4">
        <v>811</v>
      </c>
      <c r="BC811" s="4">
        <v>0.08</v>
      </c>
    </row>
    <row r="812" spans="2:55">
      <c r="B812">
        <v>811</v>
      </c>
      <c r="C812" s="5">
        <f t="shared" si="151"/>
        <v>0.08</v>
      </c>
      <c r="D812" s="5">
        <f t="shared" si="152"/>
        <v>340</v>
      </c>
      <c r="E812" s="5" t="str">
        <f t="shared" si="153"/>
        <v>3.532</v>
      </c>
      <c r="F812" s="5" t="str">
        <f t="shared" si="154"/>
        <v>2873</v>
      </c>
      <c r="G812" s="5" t="str">
        <f t="shared" si="155"/>
        <v>3156</v>
      </c>
      <c r="H812" s="5" t="str">
        <f t="shared" si="156"/>
        <v>8.457</v>
      </c>
      <c r="I812" s="1" t="s">
        <v>9</v>
      </c>
      <c r="AN812" s="89" t="str">
        <f t="shared" si="157"/>
        <v>0.08000</v>
      </c>
      <c r="AO812" s="89" t="str">
        <f t="shared" si="158"/>
        <v>340.0</v>
      </c>
      <c r="AP812" s="89" t="str">
        <f t="shared" si="159"/>
        <v>3.532</v>
      </c>
      <c r="AQ812" s="89" t="str">
        <f t="shared" si="160"/>
        <v>2873</v>
      </c>
      <c r="AR812" s="89" t="str">
        <f t="shared" si="161"/>
        <v>3156</v>
      </c>
      <c r="AS812" s="89" t="str">
        <f t="shared" si="162"/>
        <v>8.457</v>
      </c>
      <c r="AT812" s="89"/>
      <c r="AU812" s="99">
        <v>0.08</v>
      </c>
      <c r="AV812" s="99">
        <v>340</v>
      </c>
      <c r="AW812" s="99">
        <v>3.532</v>
      </c>
      <c r="AX812" s="99">
        <v>2873.34</v>
      </c>
      <c r="AY812" s="99">
        <v>3155.9</v>
      </c>
      <c r="AZ812" s="99">
        <v>8.4571000000000005</v>
      </c>
      <c r="BA812" s="119" t="s">
        <v>9</v>
      </c>
      <c r="BB812" s="4">
        <v>812</v>
      </c>
      <c r="BC812" s="4">
        <v>0.08</v>
      </c>
    </row>
    <row r="813" spans="2:55">
      <c r="B813">
        <v>812</v>
      </c>
      <c r="C813" s="5">
        <f t="shared" si="151"/>
        <v>0.08</v>
      </c>
      <c r="D813" s="5">
        <f t="shared" si="152"/>
        <v>350</v>
      </c>
      <c r="E813" s="5" t="str">
        <f t="shared" si="153"/>
        <v>3.590</v>
      </c>
      <c r="F813" s="5" t="str">
        <f t="shared" si="154"/>
        <v>2889</v>
      </c>
      <c r="G813" s="5" t="str">
        <f t="shared" si="155"/>
        <v>3176</v>
      </c>
      <c r="H813" s="5" t="str">
        <f t="shared" si="156"/>
        <v>8.490</v>
      </c>
      <c r="I813" s="1" t="s">
        <v>9</v>
      </c>
      <c r="AN813" s="89" t="str">
        <f t="shared" si="157"/>
        <v>0.08000</v>
      </c>
      <c r="AO813" s="89" t="str">
        <f t="shared" si="158"/>
        <v>350.0</v>
      </c>
      <c r="AP813" s="89" t="str">
        <f t="shared" si="159"/>
        <v>3.590</v>
      </c>
      <c r="AQ813" s="89" t="str">
        <f t="shared" si="160"/>
        <v>2889</v>
      </c>
      <c r="AR813" s="89" t="str">
        <f t="shared" si="161"/>
        <v>3176</v>
      </c>
      <c r="AS813" s="89" t="str">
        <f t="shared" si="162"/>
        <v>8.490</v>
      </c>
      <c r="AT813" s="89"/>
      <c r="AU813" s="99">
        <v>0.08</v>
      </c>
      <c r="AV813" s="99">
        <v>350</v>
      </c>
      <c r="AW813" s="99">
        <v>3.5899000000000001</v>
      </c>
      <c r="AX813" s="99">
        <v>2889.0079999999998</v>
      </c>
      <c r="AY813" s="99">
        <v>3176.2</v>
      </c>
      <c r="AZ813" s="99">
        <v>8.49</v>
      </c>
      <c r="BA813" s="119" t="s">
        <v>9</v>
      </c>
      <c r="BB813" s="4">
        <v>813</v>
      </c>
      <c r="BC813" s="4">
        <v>0.08</v>
      </c>
    </row>
    <row r="814" spans="2:55">
      <c r="B814">
        <v>813</v>
      </c>
      <c r="C814" s="5">
        <f t="shared" si="151"/>
        <v>0.08</v>
      </c>
      <c r="D814" s="5">
        <f t="shared" si="152"/>
        <v>360</v>
      </c>
      <c r="E814" s="5" t="str">
        <f t="shared" si="153"/>
        <v>3.648</v>
      </c>
      <c r="F814" s="5" t="str">
        <f t="shared" si="154"/>
        <v>2905</v>
      </c>
      <c r="G814" s="5" t="str">
        <f t="shared" si="155"/>
        <v>3197</v>
      </c>
      <c r="H814" s="5" t="str">
        <f t="shared" si="156"/>
        <v>8.523</v>
      </c>
      <c r="I814" s="1" t="s">
        <v>9</v>
      </c>
      <c r="AN814" s="89" t="str">
        <f t="shared" si="157"/>
        <v>0.08000</v>
      </c>
      <c r="AO814" s="89" t="str">
        <f t="shared" si="158"/>
        <v>360.0</v>
      </c>
      <c r="AP814" s="89" t="str">
        <f t="shared" si="159"/>
        <v>3.648</v>
      </c>
      <c r="AQ814" s="89" t="str">
        <f t="shared" si="160"/>
        <v>2905</v>
      </c>
      <c r="AR814" s="89" t="str">
        <f t="shared" si="161"/>
        <v>3197</v>
      </c>
      <c r="AS814" s="89" t="str">
        <f t="shared" si="162"/>
        <v>8.523</v>
      </c>
      <c r="AT814" s="89"/>
      <c r="AU814" s="99">
        <v>0.08</v>
      </c>
      <c r="AV814" s="99">
        <v>360</v>
      </c>
      <c r="AW814" s="99">
        <v>3.6478000000000002</v>
      </c>
      <c r="AX814" s="99">
        <v>2904.7759999999998</v>
      </c>
      <c r="AY814" s="99">
        <v>3196.6</v>
      </c>
      <c r="AZ814" s="99">
        <v>8.5225000000000009</v>
      </c>
      <c r="BA814" s="119" t="s">
        <v>9</v>
      </c>
      <c r="BB814" s="4">
        <v>814</v>
      </c>
      <c r="BC814" s="4">
        <v>0.08</v>
      </c>
    </row>
    <row r="815" spans="2:55">
      <c r="B815">
        <v>814</v>
      </c>
      <c r="C815" s="5">
        <f t="shared" si="151"/>
        <v>0.08</v>
      </c>
      <c r="D815" s="5">
        <f t="shared" si="152"/>
        <v>370</v>
      </c>
      <c r="E815" s="5" t="str">
        <f t="shared" si="153"/>
        <v>3.706</v>
      </c>
      <c r="F815" s="5" t="str">
        <f t="shared" si="154"/>
        <v>2921</v>
      </c>
      <c r="G815" s="5" t="str">
        <f t="shared" si="155"/>
        <v>3217</v>
      </c>
      <c r="H815" s="5" t="str">
        <f t="shared" si="156"/>
        <v>8.555</v>
      </c>
      <c r="I815" s="1" t="s">
        <v>9</v>
      </c>
      <c r="AN815" s="89" t="str">
        <f t="shared" si="157"/>
        <v>0.08000</v>
      </c>
      <c r="AO815" s="89" t="str">
        <f t="shared" si="158"/>
        <v>370.0</v>
      </c>
      <c r="AP815" s="89" t="str">
        <f t="shared" si="159"/>
        <v>3.706</v>
      </c>
      <c r="AQ815" s="89" t="str">
        <f t="shared" si="160"/>
        <v>2921</v>
      </c>
      <c r="AR815" s="89" t="str">
        <f t="shared" si="161"/>
        <v>3217</v>
      </c>
      <c r="AS815" s="89" t="str">
        <f t="shared" si="162"/>
        <v>8.555</v>
      </c>
      <c r="AT815" s="89"/>
      <c r="AU815" s="99">
        <v>0.08</v>
      </c>
      <c r="AV815" s="99">
        <v>370</v>
      </c>
      <c r="AW815" s="99">
        <v>3.7056999999999998</v>
      </c>
      <c r="AX815" s="99">
        <v>2920.6439999999998</v>
      </c>
      <c r="AY815" s="99">
        <v>3217.1</v>
      </c>
      <c r="AZ815" s="99">
        <v>8.5546000000000006</v>
      </c>
      <c r="BA815" s="119" t="s">
        <v>9</v>
      </c>
      <c r="BB815" s="4">
        <v>815</v>
      </c>
      <c r="BC815" s="4">
        <v>0.08</v>
      </c>
    </row>
    <row r="816" spans="2:55">
      <c r="B816">
        <v>815</v>
      </c>
      <c r="C816" s="5">
        <f t="shared" si="151"/>
        <v>0.08</v>
      </c>
      <c r="D816" s="5">
        <f t="shared" si="152"/>
        <v>380</v>
      </c>
      <c r="E816" s="5" t="str">
        <f t="shared" si="153"/>
        <v>3.764</v>
      </c>
      <c r="F816" s="5" t="str">
        <f t="shared" si="154"/>
        <v>2937</v>
      </c>
      <c r="G816" s="5" t="str">
        <f t="shared" si="155"/>
        <v>3238</v>
      </c>
      <c r="H816" s="5" t="str">
        <f t="shared" si="156"/>
        <v>8.586</v>
      </c>
      <c r="I816" s="1" t="s">
        <v>9</v>
      </c>
      <c r="AN816" s="89" t="str">
        <f t="shared" si="157"/>
        <v>0.08000</v>
      </c>
      <c r="AO816" s="89" t="str">
        <f t="shared" si="158"/>
        <v>380.0</v>
      </c>
      <c r="AP816" s="89" t="str">
        <f t="shared" si="159"/>
        <v>3.764</v>
      </c>
      <c r="AQ816" s="89" t="str">
        <f t="shared" si="160"/>
        <v>2937</v>
      </c>
      <c r="AR816" s="89" t="str">
        <f t="shared" si="161"/>
        <v>3238</v>
      </c>
      <c r="AS816" s="89" t="str">
        <f t="shared" si="162"/>
        <v>8.586</v>
      </c>
      <c r="AT816" s="89"/>
      <c r="AU816" s="99">
        <v>0.08</v>
      </c>
      <c r="AV816" s="99">
        <v>380</v>
      </c>
      <c r="AW816" s="99">
        <v>3.7635999999999998</v>
      </c>
      <c r="AX816" s="99">
        <v>2936.5119999999997</v>
      </c>
      <c r="AY816" s="99">
        <v>3237.6</v>
      </c>
      <c r="AZ816" s="99">
        <v>8.5862999999999996</v>
      </c>
      <c r="BA816" s="119" t="s">
        <v>9</v>
      </c>
      <c r="BB816" s="4">
        <v>816</v>
      </c>
      <c r="BC816" s="4">
        <v>0.08</v>
      </c>
    </row>
    <row r="817" spans="2:55">
      <c r="B817">
        <v>816</v>
      </c>
      <c r="C817" s="5">
        <f t="shared" si="151"/>
        <v>0.08</v>
      </c>
      <c r="D817" s="5">
        <f t="shared" si="152"/>
        <v>390</v>
      </c>
      <c r="E817" s="5" t="str">
        <f t="shared" si="153"/>
        <v>3.822</v>
      </c>
      <c r="F817" s="5" t="str">
        <f t="shared" si="154"/>
        <v>2952</v>
      </c>
      <c r="G817" s="5" t="str">
        <f t="shared" si="155"/>
        <v>3258</v>
      </c>
      <c r="H817" s="5" t="str">
        <f t="shared" si="156"/>
        <v>8.618</v>
      </c>
      <c r="I817" s="1" t="s">
        <v>9</v>
      </c>
      <c r="AN817" s="89" t="str">
        <f t="shared" si="157"/>
        <v>0.08000</v>
      </c>
      <c r="AO817" s="89" t="str">
        <f t="shared" si="158"/>
        <v>390.0</v>
      </c>
      <c r="AP817" s="89" t="str">
        <f t="shared" si="159"/>
        <v>3.822</v>
      </c>
      <c r="AQ817" s="89" t="str">
        <f t="shared" si="160"/>
        <v>2952</v>
      </c>
      <c r="AR817" s="89" t="str">
        <f t="shared" si="161"/>
        <v>3258</v>
      </c>
      <c r="AS817" s="89" t="str">
        <f t="shared" si="162"/>
        <v>8.618</v>
      </c>
      <c r="AT817" s="89"/>
      <c r="AU817" s="99">
        <v>0.08</v>
      </c>
      <c r="AV817" s="99">
        <v>390</v>
      </c>
      <c r="AW817" s="99">
        <v>3.8214999999999999</v>
      </c>
      <c r="AX817" s="99">
        <v>2952.48</v>
      </c>
      <c r="AY817" s="99">
        <v>3258.2</v>
      </c>
      <c r="AZ817" s="99">
        <v>8.6175999999999995</v>
      </c>
      <c r="BA817" s="119" t="s">
        <v>9</v>
      </c>
      <c r="BB817" s="4">
        <v>817</v>
      </c>
      <c r="BC817" s="4">
        <v>0.08</v>
      </c>
    </row>
    <row r="818" spans="2:55">
      <c r="B818">
        <v>817</v>
      </c>
      <c r="C818" s="5">
        <f t="shared" si="151"/>
        <v>0.08</v>
      </c>
      <c r="D818" s="5">
        <f t="shared" si="152"/>
        <v>400</v>
      </c>
      <c r="E818" s="5" t="str">
        <f t="shared" si="153"/>
        <v>3.879</v>
      </c>
      <c r="F818" s="5" t="str">
        <f t="shared" si="154"/>
        <v>2969</v>
      </c>
      <c r="G818" s="5" t="str">
        <f t="shared" si="155"/>
        <v>3279</v>
      </c>
      <c r="H818" s="5" t="str">
        <f t="shared" si="156"/>
        <v>8.649</v>
      </c>
      <c r="I818" s="1" t="s">
        <v>9</v>
      </c>
      <c r="AN818" s="89" t="str">
        <f t="shared" si="157"/>
        <v>0.08000</v>
      </c>
      <c r="AO818" s="89" t="str">
        <f t="shared" si="158"/>
        <v>400.0</v>
      </c>
      <c r="AP818" s="89" t="str">
        <f t="shared" si="159"/>
        <v>3.879</v>
      </c>
      <c r="AQ818" s="89" t="str">
        <f t="shared" si="160"/>
        <v>2969</v>
      </c>
      <c r="AR818" s="89" t="str">
        <f t="shared" si="161"/>
        <v>3279</v>
      </c>
      <c r="AS818" s="89" t="str">
        <f t="shared" si="162"/>
        <v>8.649</v>
      </c>
      <c r="AT818" s="89"/>
      <c r="AU818" s="99">
        <v>0.08</v>
      </c>
      <c r="AV818" s="99">
        <v>400</v>
      </c>
      <c r="AW818" s="99">
        <v>3.8794</v>
      </c>
      <c r="AX818" s="99">
        <v>2968.5480000000002</v>
      </c>
      <c r="AY818" s="99">
        <v>3278.9</v>
      </c>
      <c r="AZ818" s="99">
        <v>8.6485000000000003</v>
      </c>
      <c r="BA818" s="119" t="s">
        <v>9</v>
      </c>
      <c r="BB818" s="4">
        <v>818</v>
      </c>
      <c r="BC818" s="4">
        <v>0.08</v>
      </c>
    </row>
    <row r="819" spans="2:55">
      <c r="B819">
        <v>818</v>
      </c>
      <c r="C819" s="5">
        <f t="shared" si="151"/>
        <v>0.08</v>
      </c>
      <c r="D819" s="5">
        <f t="shared" si="152"/>
        <v>410</v>
      </c>
      <c r="E819" s="5" t="str">
        <f t="shared" si="153"/>
        <v>3.937</v>
      </c>
      <c r="F819" s="5" t="str">
        <f t="shared" si="154"/>
        <v>2985</v>
      </c>
      <c r="G819" s="5" t="str">
        <f t="shared" si="155"/>
        <v>3300.</v>
      </c>
      <c r="H819" s="5" t="str">
        <f t="shared" si="156"/>
        <v>8.679</v>
      </c>
      <c r="I819" s="1" t="s">
        <v>9</v>
      </c>
      <c r="AN819" s="89" t="str">
        <f t="shared" si="157"/>
        <v>0.08000</v>
      </c>
      <c r="AO819" s="89" t="str">
        <f t="shared" si="158"/>
        <v>410.0</v>
      </c>
      <c r="AP819" s="89" t="str">
        <f t="shared" si="159"/>
        <v>3.937</v>
      </c>
      <c r="AQ819" s="89" t="str">
        <f t="shared" si="160"/>
        <v>2985</v>
      </c>
      <c r="AR819" s="89" t="str">
        <f t="shared" si="161"/>
        <v>3300.</v>
      </c>
      <c r="AS819" s="89" t="str">
        <f t="shared" si="162"/>
        <v>8.679</v>
      </c>
      <c r="AT819" s="89"/>
      <c r="AU819" s="99">
        <v>0.08</v>
      </c>
      <c r="AV819" s="99">
        <v>410</v>
      </c>
      <c r="AW819" s="99">
        <v>3.9371999999999998</v>
      </c>
      <c r="AX819" s="99">
        <v>2984.6239999999998</v>
      </c>
      <c r="AY819" s="99">
        <v>3299.6</v>
      </c>
      <c r="AZ819" s="99">
        <v>8.6790000000000003</v>
      </c>
      <c r="BA819" s="119" t="s">
        <v>9</v>
      </c>
      <c r="BB819" s="4">
        <v>819</v>
      </c>
      <c r="BC819" s="4">
        <v>0.08</v>
      </c>
    </row>
    <row r="820" spans="2:55">
      <c r="B820">
        <v>819</v>
      </c>
      <c r="C820" s="5">
        <f t="shared" si="151"/>
        <v>0.08</v>
      </c>
      <c r="D820" s="5">
        <f t="shared" si="152"/>
        <v>420</v>
      </c>
      <c r="E820" s="5" t="str">
        <f t="shared" si="153"/>
        <v>3.995</v>
      </c>
      <c r="F820" s="5" t="str">
        <f t="shared" si="154"/>
        <v>3001</v>
      </c>
      <c r="G820" s="5" t="str">
        <f t="shared" si="155"/>
        <v>3320.</v>
      </c>
      <c r="H820" s="5" t="str">
        <f t="shared" si="156"/>
        <v>8.709</v>
      </c>
      <c r="I820" s="1" t="s">
        <v>9</v>
      </c>
      <c r="AN820" s="89" t="str">
        <f t="shared" si="157"/>
        <v>0.08000</v>
      </c>
      <c r="AO820" s="89" t="str">
        <f t="shared" si="158"/>
        <v>420.0</v>
      </c>
      <c r="AP820" s="89" t="str">
        <f t="shared" si="159"/>
        <v>3.995</v>
      </c>
      <c r="AQ820" s="89" t="str">
        <f t="shared" si="160"/>
        <v>3001</v>
      </c>
      <c r="AR820" s="89" t="str">
        <f t="shared" si="161"/>
        <v>3320.</v>
      </c>
      <c r="AS820" s="89" t="str">
        <f t="shared" si="162"/>
        <v>8.709</v>
      </c>
      <c r="AT820" s="89"/>
      <c r="AU820" s="99">
        <v>0.08</v>
      </c>
      <c r="AV820" s="99">
        <v>420</v>
      </c>
      <c r="AW820" s="99">
        <v>3.9950999999999999</v>
      </c>
      <c r="AX820" s="99">
        <v>3000.7919999999999</v>
      </c>
      <c r="AY820" s="99">
        <v>3320.4</v>
      </c>
      <c r="AZ820" s="99">
        <v>8.7091999999999992</v>
      </c>
      <c r="BA820" s="119" t="s">
        <v>9</v>
      </c>
      <c r="BB820" s="4">
        <v>820</v>
      </c>
      <c r="BC820" s="4">
        <v>0.08</v>
      </c>
    </row>
    <row r="821" spans="2:55">
      <c r="B821">
        <v>820</v>
      </c>
      <c r="C821" s="5">
        <f t="shared" si="151"/>
        <v>0.08</v>
      </c>
      <c r="D821" s="5">
        <f t="shared" si="152"/>
        <v>430</v>
      </c>
      <c r="E821" s="5" t="str">
        <f t="shared" si="153"/>
        <v>4.053</v>
      </c>
      <c r="F821" s="5" t="str">
        <f t="shared" si="154"/>
        <v>3017</v>
      </c>
      <c r="G821" s="5" t="str">
        <f t="shared" si="155"/>
        <v>3341</v>
      </c>
      <c r="H821" s="5" t="str">
        <f t="shared" si="156"/>
        <v>8.739</v>
      </c>
      <c r="I821" s="1" t="s">
        <v>9</v>
      </c>
      <c r="AN821" s="89" t="str">
        <f t="shared" si="157"/>
        <v>0.08000</v>
      </c>
      <c r="AO821" s="89" t="str">
        <f t="shared" si="158"/>
        <v>430.0</v>
      </c>
      <c r="AP821" s="89" t="str">
        <f t="shared" si="159"/>
        <v>4.053</v>
      </c>
      <c r="AQ821" s="89" t="str">
        <f t="shared" si="160"/>
        <v>3017</v>
      </c>
      <c r="AR821" s="89" t="str">
        <f t="shared" si="161"/>
        <v>3341</v>
      </c>
      <c r="AS821" s="89" t="str">
        <f t="shared" si="162"/>
        <v>8.739</v>
      </c>
      <c r="AT821" s="89"/>
      <c r="AU821" s="99">
        <v>0.08</v>
      </c>
      <c r="AV821" s="99">
        <v>430</v>
      </c>
      <c r="AW821" s="99">
        <v>4.0529000000000002</v>
      </c>
      <c r="AX821" s="99">
        <v>3016.9679999999998</v>
      </c>
      <c r="AY821" s="99">
        <v>3341.2</v>
      </c>
      <c r="AZ821" s="99">
        <v>8.7391000000000005</v>
      </c>
      <c r="BA821" s="119" t="s">
        <v>9</v>
      </c>
      <c r="BB821" s="4">
        <v>821</v>
      </c>
      <c r="BC821" s="4">
        <v>0.08</v>
      </c>
    </row>
    <row r="822" spans="2:55">
      <c r="B822">
        <v>821</v>
      </c>
      <c r="C822" s="5">
        <f t="shared" si="151"/>
        <v>0.08</v>
      </c>
      <c r="D822" s="5">
        <f t="shared" si="152"/>
        <v>440</v>
      </c>
      <c r="E822" s="5" t="str">
        <f t="shared" si="153"/>
        <v>4.111</v>
      </c>
      <c r="F822" s="5" t="str">
        <f t="shared" si="154"/>
        <v>3033</v>
      </c>
      <c r="G822" s="5" t="str">
        <f t="shared" si="155"/>
        <v>3362</v>
      </c>
      <c r="H822" s="5" t="str">
        <f t="shared" si="156"/>
        <v>8.769</v>
      </c>
      <c r="I822" s="1" t="s">
        <v>9</v>
      </c>
      <c r="AN822" s="89" t="str">
        <f t="shared" si="157"/>
        <v>0.08000</v>
      </c>
      <c r="AO822" s="89" t="str">
        <f t="shared" si="158"/>
        <v>440.0</v>
      </c>
      <c r="AP822" s="89" t="str">
        <f t="shared" si="159"/>
        <v>4.111</v>
      </c>
      <c r="AQ822" s="89" t="str">
        <f t="shared" si="160"/>
        <v>3033</v>
      </c>
      <c r="AR822" s="89" t="str">
        <f t="shared" si="161"/>
        <v>3362</v>
      </c>
      <c r="AS822" s="89" t="str">
        <f t="shared" si="162"/>
        <v>8.769</v>
      </c>
      <c r="AT822" s="89"/>
      <c r="AU822" s="99">
        <v>0.08</v>
      </c>
      <c r="AV822" s="99">
        <v>440</v>
      </c>
      <c r="AW822" s="99">
        <v>4.1106999999999996</v>
      </c>
      <c r="AX822" s="99">
        <v>3033.2439999999997</v>
      </c>
      <c r="AY822" s="99">
        <v>3362.1</v>
      </c>
      <c r="AZ822" s="99">
        <v>8.7685999999999993</v>
      </c>
      <c r="BA822" s="119" t="s">
        <v>9</v>
      </c>
      <c r="BB822" s="4">
        <v>822</v>
      </c>
      <c r="BC822" s="4">
        <v>0.08</v>
      </c>
    </row>
    <row r="823" spans="2:55">
      <c r="B823">
        <v>822</v>
      </c>
      <c r="C823" s="5">
        <f t="shared" si="151"/>
        <v>0.08</v>
      </c>
      <c r="D823" s="5">
        <f t="shared" si="152"/>
        <v>450</v>
      </c>
      <c r="E823" s="5" t="str">
        <f t="shared" si="153"/>
        <v>4.169</v>
      </c>
      <c r="F823" s="5" t="str">
        <f t="shared" si="154"/>
        <v>3050.</v>
      </c>
      <c r="G823" s="5" t="str">
        <f t="shared" si="155"/>
        <v>3383</v>
      </c>
      <c r="H823" s="5" t="str">
        <f t="shared" si="156"/>
        <v>8.798</v>
      </c>
      <c r="I823" s="1" t="s">
        <v>9</v>
      </c>
      <c r="AN823" s="89" t="str">
        <f t="shared" si="157"/>
        <v>0.08000</v>
      </c>
      <c r="AO823" s="89" t="str">
        <f t="shared" si="158"/>
        <v>450.0</v>
      </c>
      <c r="AP823" s="89" t="str">
        <f t="shared" si="159"/>
        <v>4.169</v>
      </c>
      <c r="AQ823" s="89" t="str">
        <f t="shared" si="160"/>
        <v>3050.</v>
      </c>
      <c r="AR823" s="89" t="str">
        <f t="shared" si="161"/>
        <v>3383</v>
      </c>
      <c r="AS823" s="89" t="str">
        <f t="shared" si="162"/>
        <v>8.798</v>
      </c>
      <c r="AT823" s="89"/>
      <c r="AU823" s="99">
        <v>0.08</v>
      </c>
      <c r="AV823" s="99">
        <v>450</v>
      </c>
      <c r="AW823" s="99">
        <v>4.1686000000000005</v>
      </c>
      <c r="AX823" s="99">
        <v>3049.6120000000001</v>
      </c>
      <c r="AY823" s="99">
        <v>3383.1</v>
      </c>
      <c r="AZ823" s="99">
        <v>8.7978000000000005</v>
      </c>
      <c r="BA823" s="119" t="s">
        <v>9</v>
      </c>
      <c r="BB823" s="4">
        <v>823</v>
      </c>
      <c r="BC823" s="4">
        <v>0.08</v>
      </c>
    </row>
    <row r="824" spans="2:55">
      <c r="B824">
        <v>823</v>
      </c>
      <c r="C824" s="5">
        <f t="shared" si="151"/>
        <v>0.08</v>
      </c>
      <c r="D824" s="5">
        <f t="shared" si="152"/>
        <v>460</v>
      </c>
      <c r="E824" s="5" t="str">
        <f t="shared" si="153"/>
        <v>4.226</v>
      </c>
      <c r="F824" s="5" t="str">
        <f t="shared" si="154"/>
        <v>3066</v>
      </c>
      <c r="G824" s="5" t="str">
        <f t="shared" si="155"/>
        <v>3404</v>
      </c>
      <c r="H824" s="5" t="str">
        <f t="shared" si="156"/>
        <v>8.827</v>
      </c>
      <c r="I824" s="1" t="s">
        <v>9</v>
      </c>
      <c r="AN824" s="89" t="str">
        <f t="shared" si="157"/>
        <v>0.08000</v>
      </c>
      <c r="AO824" s="89" t="str">
        <f t="shared" si="158"/>
        <v>460.0</v>
      </c>
      <c r="AP824" s="89" t="str">
        <f t="shared" si="159"/>
        <v>4.226</v>
      </c>
      <c r="AQ824" s="89" t="str">
        <f t="shared" si="160"/>
        <v>3066</v>
      </c>
      <c r="AR824" s="89" t="str">
        <f t="shared" si="161"/>
        <v>3404</v>
      </c>
      <c r="AS824" s="89" t="str">
        <f t="shared" si="162"/>
        <v>8.827</v>
      </c>
      <c r="AT824" s="89"/>
      <c r="AU824" s="99">
        <v>0.08</v>
      </c>
      <c r="AV824" s="99">
        <v>460</v>
      </c>
      <c r="AW824" s="99">
        <v>4.2263999999999999</v>
      </c>
      <c r="AX824" s="99">
        <v>3065.9879999999998</v>
      </c>
      <c r="AY824" s="99">
        <v>3404.1</v>
      </c>
      <c r="AZ824" s="99">
        <v>8.8267000000000007</v>
      </c>
      <c r="BA824" s="119" t="s">
        <v>9</v>
      </c>
      <c r="BB824" s="4">
        <v>824</v>
      </c>
      <c r="BC824" s="4">
        <v>0.08</v>
      </c>
    </row>
    <row r="825" spans="2:55">
      <c r="B825">
        <v>824</v>
      </c>
      <c r="C825" s="5">
        <f t="shared" si="151"/>
        <v>0.08</v>
      </c>
      <c r="D825" s="5">
        <f t="shared" si="152"/>
        <v>470</v>
      </c>
      <c r="E825" s="5" t="str">
        <f t="shared" si="153"/>
        <v>4.284</v>
      </c>
      <c r="F825" s="5" t="str">
        <f t="shared" si="154"/>
        <v>3082</v>
      </c>
      <c r="G825" s="5" t="str">
        <f t="shared" si="155"/>
        <v>3425</v>
      </c>
      <c r="H825" s="5" t="str">
        <f t="shared" si="156"/>
        <v>8.855</v>
      </c>
      <c r="I825" s="1" t="s">
        <v>9</v>
      </c>
      <c r="AN825" s="89" t="str">
        <f t="shared" si="157"/>
        <v>0.08000</v>
      </c>
      <c r="AO825" s="89" t="str">
        <f t="shared" si="158"/>
        <v>470.0</v>
      </c>
      <c r="AP825" s="89" t="str">
        <f t="shared" si="159"/>
        <v>4.284</v>
      </c>
      <c r="AQ825" s="89" t="str">
        <f t="shared" si="160"/>
        <v>3082</v>
      </c>
      <c r="AR825" s="89" t="str">
        <f t="shared" si="161"/>
        <v>3425</v>
      </c>
      <c r="AS825" s="89" t="str">
        <f t="shared" si="162"/>
        <v>8.855</v>
      </c>
      <c r="AT825" s="89"/>
      <c r="AU825" s="99">
        <v>0.08</v>
      </c>
      <c r="AV825" s="99">
        <v>470</v>
      </c>
      <c r="AW825" s="99">
        <v>4.2842000000000002</v>
      </c>
      <c r="AX825" s="99">
        <v>3082.4639999999999</v>
      </c>
      <c r="AY825" s="99">
        <v>3425.2</v>
      </c>
      <c r="AZ825" s="99">
        <v>8.8552999999999997</v>
      </c>
      <c r="BA825" s="119" t="s">
        <v>9</v>
      </c>
      <c r="BB825" s="4">
        <v>825</v>
      </c>
      <c r="BC825" s="4">
        <v>0.08</v>
      </c>
    </row>
    <row r="826" spans="2:55">
      <c r="B826">
        <v>825</v>
      </c>
      <c r="C826" s="5">
        <f t="shared" si="151"/>
        <v>0.08</v>
      </c>
      <c r="D826" s="5">
        <f t="shared" si="152"/>
        <v>480</v>
      </c>
      <c r="E826" s="5" t="str">
        <f t="shared" si="153"/>
        <v>4.342</v>
      </c>
      <c r="F826" s="5" t="str">
        <f t="shared" si="154"/>
        <v>3099</v>
      </c>
      <c r="G826" s="5" t="str">
        <f t="shared" si="155"/>
        <v>3446</v>
      </c>
      <c r="H826" s="5" t="str">
        <f t="shared" si="156"/>
        <v>8.884</v>
      </c>
      <c r="I826" s="1" t="s">
        <v>9</v>
      </c>
      <c r="AN826" s="89" t="str">
        <f t="shared" si="157"/>
        <v>0.08000</v>
      </c>
      <c r="AO826" s="89" t="str">
        <f t="shared" si="158"/>
        <v>480.0</v>
      </c>
      <c r="AP826" s="89" t="str">
        <f t="shared" si="159"/>
        <v>4.342</v>
      </c>
      <c r="AQ826" s="89" t="str">
        <f t="shared" si="160"/>
        <v>3099</v>
      </c>
      <c r="AR826" s="89" t="str">
        <f t="shared" si="161"/>
        <v>3446</v>
      </c>
      <c r="AS826" s="89" t="str">
        <f t="shared" si="162"/>
        <v>8.884</v>
      </c>
      <c r="AT826" s="89"/>
      <c r="AU826" s="99">
        <v>0.08</v>
      </c>
      <c r="AV826" s="99">
        <v>480</v>
      </c>
      <c r="AW826" s="99">
        <v>4.3419999999999996</v>
      </c>
      <c r="AX826" s="99">
        <v>3099.04</v>
      </c>
      <c r="AY826" s="99">
        <v>3446.4</v>
      </c>
      <c r="AZ826" s="99">
        <v>8.8835999999999995</v>
      </c>
      <c r="BA826" s="119" t="s">
        <v>9</v>
      </c>
      <c r="BB826" s="4">
        <v>826</v>
      </c>
      <c r="BC826" s="4">
        <v>0.08</v>
      </c>
    </row>
    <row r="827" spans="2:55">
      <c r="B827">
        <v>826</v>
      </c>
      <c r="C827" s="5">
        <f t="shared" si="151"/>
        <v>0.08</v>
      </c>
      <c r="D827" s="5">
        <f t="shared" si="152"/>
        <v>490</v>
      </c>
      <c r="E827" s="5" t="str">
        <f t="shared" si="153"/>
        <v>4.400</v>
      </c>
      <c r="F827" s="5" t="str">
        <f t="shared" si="154"/>
        <v>3116</v>
      </c>
      <c r="G827" s="5" t="str">
        <f t="shared" si="155"/>
        <v>3468</v>
      </c>
      <c r="H827" s="5" t="str">
        <f t="shared" si="156"/>
        <v>8.912</v>
      </c>
      <c r="I827" s="1" t="s">
        <v>9</v>
      </c>
      <c r="AN827" s="89" t="str">
        <f t="shared" si="157"/>
        <v>0.08000</v>
      </c>
      <c r="AO827" s="89" t="str">
        <f t="shared" si="158"/>
        <v>490.0</v>
      </c>
      <c r="AP827" s="89" t="str">
        <f t="shared" si="159"/>
        <v>4.400</v>
      </c>
      <c r="AQ827" s="89" t="str">
        <f t="shared" si="160"/>
        <v>3116</v>
      </c>
      <c r="AR827" s="89" t="str">
        <f t="shared" si="161"/>
        <v>3468</v>
      </c>
      <c r="AS827" s="89" t="str">
        <f t="shared" si="162"/>
        <v>8.912</v>
      </c>
      <c r="AT827" s="89"/>
      <c r="AU827" s="99">
        <v>0.08</v>
      </c>
      <c r="AV827" s="99">
        <v>490</v>
      </c>
      <c r="AW827" s="99">
        <v>4.3997999999999999</v>
      </c>
      <c r="AX827" s="99">
        <v>3115.616</v>
      </c>
      <c r="AY827" s="99">
        <v>3467.6</v>
      </c>
      <c r="AZ827" s="99">
        <v>8.9116</v>
      </c>
      <c r="BA827" s="119" t="s">
        <v>9</v>
      </c>
      <c r="BB827" s="4">
        <v>827</v>
      </c>
      <c r="BC827" s="4">
        <v>0.08</v>
      </c>
    </row>
    <row r="828" spans="2:55">
      <c r="B828">
        <v>827</v>
      </c>
      <c r="C828" s="5">
        <f t="shared" si="151"/>
        <v>0.08</v>
      </c>
      <c r="D828" s="5">
        <f t="shared" si="152"/>
        <v>500</v>
      </c>
      <c r="E828" s="5" t="str">
        <f t="shared" si="153"/>
        <v>4.458</v>
      </c>
      <c r="F828" s="5" t="str">
        <f t="shared" si="154"/>
        <v>3132</v>
      </c>
      <c r="G828" s="5" t="str">
        <f t="shared" si="155"/>
        <v>3489</v>
      </c>
      <c r="H828" s="5" t="str">
        <f t="shared" si="156"/>
        <v>8.939</v>
      </c>
      <c r="I828" s="1" t="s">
        <v>9</v>
      </c>
      <c r="AN828" s="89" t="str">
        <f t="shared" si="157"/>
        <v>0.08000</v>
      </c>
      <c r="AO828" s="89" t="str">
        <f t="shared" si="158"/>
        <v>500.0</v>
      </c>
      <c r="AP828" s="89" t="str">
        <f t="shared" si="159"/>
        <v>4.458</v>
      </c>
      <c r="AQ828" s="89" t="str">
        <f t="shared" si="160"/>
        <v>3132</v>
      </c>
      <c r="AR828" s="89" t="str">
        <f t="shared" si="161"/>
        <v>3489</v>
      </c>
      <c r="AS828" s="89" t="str">
        <f t="shared" si="162"/>
        <v>8.939</v>
      </c>
      <c r="AT828" s="89"/>
      <c r="AU828" s="99">
        <v>0.08</v>
      </c>
      <c r="AV828" s="99">
        <v>500</v>
      </c>
      <c r="AW828" s="99">
        <v>4.4576000000000002</v>
      </c>
      <c r="AX828" s="99">
        <v>3132.2919999999999</v>
      </c>
      <c r="AY828" s="99">
        <v>3488.9</v>
      </c>
      <c r="AZ828" s="99">
        <v>8.9392999999999994</v>
      </c>
      <c r="BA828" s="119" t="s">
        <v>9</v>
      </c>
      <c r="BB828" s="4">
        <v>828</v>
      </c>
      <c r="BC828" s="4">
        <v>0.08</v>
      </c>
    </row>
    <row r="829" spans="2:55">
      <c r="B829">
        <v>828</v>
      </c>
      <c r="C829" s="5">
        <f t="shared" si="151"/>
        <v>0.08</v>
      </c>
      <c r="D829" s="5">
        <f t="shared" si="152"/>
        <v>520</v>
      </c>
      <c r="E829" s="5" t="str">
        <f t="shared" si="153"/>
        <v>4.573</v>
      </c>
      <c r="F829" s="5" t="str">
        <f t="shared" si="154"/>
        <v>3166</v>
      </c>
      <c r="G829" s="5" t="str">
        <f t="shared" si="155"/>
        <v>3532</v>
      </c>
      <c r="H829" s="5" t="str">
        <f t="shared" si="156"/>
        <v>8.994</v>
      </c>
      <c r="I829" s="1" t="s">
        <v>9</v>
      </c>
      <c r="AN829" s="89" t="str">
        <f t="shared" si="157"/>
        <v>0.08000</v>
      </c>
      <c r="AO829" s="89" t="str">
        <f t="shared" si="158"/>
        <v>520.0</v>
      </c>
      <c r="AP829" s="89" t="str">
        <f t="shared" si="159"/>
        <v>4.573</v>
      </c>
      <c r="AQ829" s="89" t="str">
        <f t="shared" si="160"/>
        <v>3166</v>
      </c>
      <c r="AR829" s="89" t="str">
        <f t="shared" si="161"/>
        <v>3532</v>
      </c>
      <c r="AS829" s="89" t="str">
        <f t="shared" si="162"/>
        <v>8.994</v>
      </c>
      <c r="AT829" s="89"/>
      <c r="AU829" s="99">
        <v>0.08</v>
      </c>
      <c r="AV829" s="99">
        <v>520</v>
      </c>
      <c r="AW829" s="99">
        <v>4.5731999999999999</v>
      </c>
      <c r="AX829" s="99">
        <v>3165.9440000000004</v>
      </c>
      <c r="AY829" s="99">
        <v>3531.8</v>
      </c>
      <c r="AZ829" s="99">
        <v>8.9939999999999998</v>
      </c>
      <c r="BA829" s="119" t="s">
        <v>9</v>
      </c>
      <c r="BB829" s="4">
        <v>829</v>
      </c>
      <c r="BC829" s="4">
        <v>0.08</v>
      </c>
    </row>
    <row r="830" spans="2:55">
      <c r="B830">
        <v>829</v>
      </c>
      <c r="C830" s="5">
        <f t="shared" si="151"/>
        <v>0.08</v>
      </c>
      <c r="D830" s="5">
        <f t="shared" si="152"/>
        <v>540</v>
      </c>
      <c r="E830" s="5" t="str">
        <f t="shared" si="153"/>
        <v>4.689</v>
      </c>
      <c r="F830" s="5" t="str">
        <f t="shared" si="154"/>
        <v>3200.</v>
      </c>
      <c r="G830" s="5" t="str">
        <f t="shared" si="155"/>
        <v>3575</v>
      </c>
      <c r="H830" s="5" t="str">
        <f t="shared" si="156"/>
        <v>9.048</v>
      </c>
      <c r="I830" s="1" t="s">
        <v>9</v>
      </c>
      <c r="AN830" s="89" t="str">
        <f t="shared" si="157"/>
        <v>0.08000</v>
      </c>
      <c r="AO830" s="89" t="str">
        <f t="shared" si="158"/>
        <v>540.0</v>
      </c>
      <c r="AP830" s="89" t="str">
        <f t="shared" si="159"/>
        <v>4.689</v>
      </c>
      <c r="AQ830" s="89" t="str">
        <f t="shared" si="160"/>
        <v>3200.</v>
      </c>
      <c r="AR830" s="89" t="str">
        <f t="shared" si="161"/>
        <v>3575</v>
      </c>
      <c r="AS830" s="89" t="str">
        <f t="shared" si="162"/>
        <v>9.048</v>
      </c>
      <c r="AT830" s="89"/>
      <c r="AU830" s="99">
        <v>0.08</v>
      </c>
      <c r="AV830" s="99">
        <v>540</v>
      </c>
      <c r="AW830" s="99">
        <v>4.6886999999999999</v>
      </c>
      <c r="AX830" s="99">
        <v>3199.7040000000002</v>
      </c>
      <c r="AY830" s="99">
        <v>3574.8</v>
      </c>
      <c r="AZ830" s="99">
        <v>9.0475999999999992</v>
      </c>
      <c r="BA830" s="119" t="s">
        <v>9</v>
      </c>
      <c r="BB830" s="4">
        <v>830</v>
      </c>
      <c r="BC830" s="4">
        <v>0.08</v>
      </c>
    </row>
    <row r="831" spans="2:55">
      <c r="B831">
        <v>830</v>
      </c>
      <c r="C831" s="5">
        <f t="shared" si="151"/>
        <v>0.08</v>
      </c>
      <c r="D831" s="5">
        <f t="shared" si="152"/>
        <v>560</v>
      </c>
      <c r="E831" s="5" t="str">
        <f t="shared" si="153"/>
        <v>4.804</v>
      </c>
      <c r="F831" s="5" t="str">
        <f t="shared" si="154"/>
        <v>3234</v>
      </c>
      <c r="G831" s="5" t="str">
        <f t="shared" si="155"/>
        <v>3618</v>
      </c>
      <c r="H831" s="5" t="str">
        <f t="shared" si="156"/>
        <v>9.100</v>
      </c>
      <c r="I831" s="1" t="s">
        <v>9</v>
      </c>
      <c r="AN831" s="89" t="str">
        <f t="shared" si="157"/>
        <v>0.08000</v>
      </c>
      <c r="AO831" s="89" t="str">
        <f t="shared" si="158"/>
        <v>560.0</v>
      </c>
      <c r="AP831" s="89" t="str">
        <f t="shared" si="159"/>
        <v>4.804</v>
      </c>
      <c r="AQ831" s="89" t="str">
        <f t="shared" si="160"/>
        <v>3234</v>
      </c>
      <c r="AR831" s="89" t="str">
        <f t="shared" si="161"/>
        <v>3618</v>
      </c>
      <c r="AS831" s="89" t="str">
        <f t="shared" si="162"/>
        <v>9.100</v>
      </c>
      <c r="AT831" s="89"/>
      <c r="AU831" s="99">
        <v>0.08</v>
      </c>
      <c r="AV831" s="99">
        <v>560</v>
      </c>
      <c r="AW831" s="99">
        <v>4.8043000000000005</v>
      </c>
      <c r="AX831" s="99">
        <v>3233.8559999999998</v>
      </c>
      <c r="AY831" s="99">
        <v>3618.2</v>
      </c>
      <c r="AZ831" s="99">
        <v>9.1003000000000007</v>
      </c>
      <c r="BA831" s="119" t="s">
        <v>9</v>
      </c>
      <c r="BB831" s="4">
        <v>831</v>
      </c>
      <c r="BC831" s="4">
        <v>0.08</v>
      </c>
    </row>
    <row r="832" spans="2:55">
      <c r="B832">
        <v>831</v>
      </c>
      <c r="C832" s="5">
        <f t="shared" si="151"/>
        <v>0.08</v>
      </c>
      <c r="D832" s="5">
        <f t="shared" si="152"/>
        <v>580</v>
      </c>
      <c r="E832" s="5" t="str">
        <f t="shared" si="153"/>
        <v>4.920</v>
      </c>
      <c r="F832" s="5" t="str">
        <f t="shared" si="154"/>
        <v>3268</v>
      </c>
      <c r="G832" s="5" t="str">
        <f t="shared" si="155"/>
        <v>3662</v>
      </c>
      <c r="H832" s="5" t="str">
        <f t="shared" si="156"/>
        <v>9.152</v>
      </c>
      <c r="I832" s="1" t="s">
        <v>9</v>
      </c>
      <c r="AN832" s="89" t="str">
        <f t="shared" si="157"/>
        <v>0.08000</v>
      </c>
      <c r="AO832" s="89" t="str">
        <f t="shared" si="158"/>
        <v>580.0</v>
      </c>
      <c r="AP832" s="89" t="str">
        <f t="shared" si="159"/>
        <v>4.920</v>
      </c>
      <c r="AQ832" s="89" t="str">
        <f t="shared" si="160"/>
        <v>3268</v>
      </c>
      <c r="AR832" s="89" t="str">
        <f t="shared" si="161"/>
        <v>3662</v>
      </c>
      <c r="AS832" s="89" t="str">
        <f t="shared" si="162"/>
        <v>9.152</v>
      </c>
      <c r="AT832" s="89"/>
      <c r="AU832" s="99">
        <v>0.08</v>
      </c>
      <c r="AV832" s="99">
        <v>580</v>
      </c>
      <c r="AW832" s="99">
        <v>4.9198000000000004</v>
      </c>
      <c r="AX832" s="99">
        <v>3268.2160000000003</v>
      </c>
      <c r="AY832" s="99">
        <v>3661.8</v>
      </c>
      <c r="AZ832" s="99">
        <v>9.1521000000000008</v>
      </c>
      <c r="BA832" s="119" t="s">
        <v>9</v>
      </c>
      <c r="BB832" s="4">
        <v>832</v>
      </c>
      <c r="BC832" s="4">
        <v>0.08</v>
      </c>
    </row>
    <row r="833" spans="2:55">
      <c r="B833">
        <v>832</v>
      </c>
      <c r="C833" s="5">
        <f t="shared" si="151"/>
        <v>0.08</v>
      </c>
      <c r="D833" s="5">
        <f t="shared" si="152"/>
        <v>600</v>
      </c>
      <c r="E833" s="5" t="str">
        <f t="shared" si="153"/>
        <v>5.035</v>
      </c>
      <c r="F833" s="5" t="str">
        <f t="shared" si="154"/>
        <v>3303</v>
      </c>
      <c r="G833" s="5" t="str">
        <f t="shared" si="155"/>
        <v>3706</v>
      </c>
      <c r="H833" s="5" t="str">
        <f t="shared" si="156"/>
        <v>9.203</v>
      </c>
      <c r="I833" s="1" t="s">
        <v>9</v>
      </c>
      <c r="AN833" s="89" t="str">
        <f t="shared" si="157"/>
        <v>0.08000</v>
      </c>
      <c r="AO833" s="89" t="str">
        <f t="shared" si="158"/>
        <v>600.0</v>
      </c>
      <c r="AP833" s="89" t="str">
        <f t="shared" si="159"/>
        <v>5.035</v>
      </c>
      <c r="AQ833" s="89" t="str">
        <f t="shared" si="160"/>
        <v>3303</v>
      </c>
      <c r="AR833" s="89" t="str">
        <f t="shared" si="161"/>
        <v>3706</v>
      </c>
      <c r="AS833" s="89" t="str">
        <f t="shared" si="162"/>
        <v>9.203</v>
      </c>
      <c r="AT833" s="89"/>
      <c r="AU833" s="99">
        <v>0.08</v>
      </c>
      <c r="AV833" s="99">
        <v>600</v>
      </c>
      <c r="AW833" s="99">
        <v>5.0353000000000003</v>
      </c>
      <c r="AX833" s="99">
        <v>3302.8759999999997</v>
      </c>
      <c r="AY833" s="99">
        <v>3705.7</v>
      </c>
      <c r="AZ833" s="99">
        <v>9.2028999999999996</v>
      </c>
      <c r="BA833" s="119" t="s">
        <v>9</v>
      </c>
      <c r="BB833" s="4">
        <v>833</v>
      </c>
      <c r="BC833" s="4">
        <v>0.08</v>
      </c>
    </row>
    <row r="834" spans="2:55">
      <c r="B834">
        <v>833</v>
      </c>
      <c r="C834" s="5">
        <f t="shared" si="151"/>
        <v>0.08</v>
      </c>
      <c r="D834" s="5">
        <f t="shared" si="152"/>
        <v>620</v>
      </c>
      <c r="E834" s="5" t="str">
        <f t="shared" si="153"/>
        <v>5.151</v>
      </c>
      <c r="F834" s="5" t="str">
        <f t="shared" si="154"/>
        <v>3338</v>
      </c>
      <c r="G834" s="5" t="str">
        <f t="shared" si="155"/>
        <v>3750.</v>
      </c>
      <c r="H834" s="5" t="str">
        <f t="shared" si="156"/>
        <v>9.253</v>
      </c>
      <c r="I834" s="1" t="s">
        <v>9</v>
      </c>
      <c r="AN834" s="89" t="str">
        <f t="shared" si="157"/>
        <v>0.08000</v>
      </c>
      <c r="AO834" s="89" t="str">
        <f t="shared" si="158"/>
        <v>620.0</v>
      </c>
      <c r="AP834" s="89" t="str">
        <f t="shared" si="159"/>
        <v>5.151</v>
      </c>
      <c r="AQ834" s="89" t="str">
        <f t="shared" si="160"/>
        <v>3338</v>
      </c>
      <c r="AR834" s="89" t="str">
        <f t="shared" si="161"/>
        <v>3750.</v>
      </c>
      <c r="AS834" s="89" t="str">
        <f t="shared" si="162"/>
        <v>9.253</v>
      </c>
      <c r="AT834" s="89"/>
      <c r="AU834" s="99">
        <v>0.08</v>
      </c>
      <c r="AV834" s="99">
        <v>620</v>
      </c>
      <c r="AW834" s="99">
        <v>5.1508000000000003</v>
      </c>
      <c r="AX834" s="99">
        <v>3337.8360000000002</v>
      </c>
      <c r="AY834" s="99">
        <v>3749.9</v>
      </c>
      <c r="AZ834" s="99">
        <v>9.2530000000000001</v>
      </c>
      <c r="BA834" s="119" t="s">
        <v>9</v>
      </c>
      <c r="BB834" s="4">
        <v>834</v>
      </c>
      <c r="BC834" s="4">
        <v>0.08</v>
      </c>
    </row>
    <row r="835" spans="2:55">
      <c r="B835">
        <v>834</v>
      </c>
      <c r="C835" s="5">
        <f t="shared" si="151"/>
        <v>0.08</v>
      </c>
      <c r="D835" s="5">
        <f t="shared" si="152"/>
        <v>640</v>
      </c>
      <c r="E835" s="5" t="str">
        <f t="shared" si="153"/>
        <v>5.266</v>
      </c>
      <c r="F835" s="5" t="str">
        <f t="shared" si="154"/>
        <v>3373</v>
      </c>
      <c r="G835" s="5" t="str">
        <f t="shared" si="155"/>
        <v>3794</v>
      </c>
      <c r="H835" s="5" t="str">
        <f t="shared" si="156"/>
        <v>9.302</v>
      </c>
      <c r="I835" s="1" t="s">
        <v>9</v>
      </c>
      <c r="AN835" s="89" t="str">
        <f t="shared" si="157"/>
        <v>0.08000</v>
      </c>
      <c r="AO835" s="89" t="str">
        <f t="shared" si="158"/>
        <v>640.0</v>
      </c>
      <c r="AP835" s="89" t="str">
        <f t="shared" si="159"/>
        <v>5.266</v>
      </c>
      <c r="AQ835" s="89" t="str">
        <f t="shared" si="160"/>
        <v>3373</v>
      </c>
      <c r="AR835" s="89" t="str">
        <f t="shared" si="161"/>
        <v>3794</v>
      </c>
      <c r="AS835" s="89" t="str">
        <f t="shared" si="162"/>
        <v>9.302</v>
      </c>
      <c r="AT835" s="89"/>
      <c r="AU835" s="99">
        <v>0.08</v>
      </c>
      <c r="AV835" s="99">
        <v>640</v>
      </c>
      <c r="AW835" s="99">
        <v>5.2663000000000002</v>
      </c>
      <c r="AX835" s="99">
        <v>3373.096</v>
      </c>
      <c r="AY835" s="99">
        <v>3794.4</v>
      </c>
      <c r="AZ835" s="99">
        <v>9.3021999999999991</v>
      </c>
      <c r="BA835" s="119" t="s">
        <v>9</v>
      </c>
      <c r="BB835" s="4">
        <v>835</v>
      </c>
      <c r="BC835" s="4">
        <v>0.08</v>
      </c>
    </row>
    <row r="836" spans="2:55">
      <c r="B836">
        <v>835</v>
      </c>
      <c r="C836" s="5">
        <f t="shared" si="151"/>
        <v>0.08</v>
      </c>
      <c r="D836" s="5">
        <f t="shared" si="152"/>
        <v>660</v>
      </c>
      <c r="E836" s="5" t="str">
        <f t="shared" si="153"/>
        <v>5.382</v>
      </c>
      <c r="F836" s="5" t="str">
        <f t="shared" si="154"/>
        <v>3409</v>
      </c>
      <c r="G836" s="5" t="str">
        <f t="shared" si="155"/>
        <v>3839</v>
      </c>
      <c r="H836" s="5" t="str">
        <f t="shared" si="156"/>
        <v>9.351</v>
      </c>
      <c r="I836" s="1" t="s">
        <v>9</v>
      </c>
      <c r="AN836" s="89" t="str">
        <f t="shared" si="157"/>
        <v>0.08000</v>
      </c>
      <c r="AO836" s="89" t="str">
        <f t="shared" si="158"/>
        <v>660.0</v>
      </c>
      <c r="AP836" s="89" t="str">
        <f t="shared" si="159"/>
        <v>5.382</v>
      </c>
      <c r="AQ836" s="89" t="str">
        <f t="shared" si="160"/>
        <v>3409</v>
      </c>
      <c r="AR836" s="89" t="str">
        <f t="shared" si="161"/>
        <v>3839</v>
      </c>
      <c r="AS836" s="89" t="str">
        <f t="shared" si="162"/>
        <v>9.351</v>
      </c>
      <c r="AT836" s="89"/>
      <c r="AU836" s="99">
        <v>0.08</v>
      </c>
      <c r="AV836" s="99">
        <v>660</v>
      </c>
      <c r="AW836" s="99">
        <v>5.3818000000000001</v>
      </c>
      <c r="AX836" s="99">
        <v>3408.556</v>
      </c>
      <c r="AY836" s="99">
        <v>3839.1</v>
      </c>
      <c r="AZ836" s="99">
        <v>9.3506999999999998</v>
      </c>
      <c r="BA836" s="119" t="s">
        <v>9</v>
      </c>
      <c r="BB836" s="4">
        <v>836</v>
      </c>
      <c r="BC836" s="4">
        <v>0.08</v>
      </c>
    </row>
    <row r="837" spans="2:55">
      <c r="B837">
        <v>836</v>
      </c>
      <c r="C837" s="5">
        <f t="shared" si="151"/>
        <v>0.08</v>
      </c>
      <c r="D837" s="5">
        <f t="shared" si="152"/>
        <v>680</v>
      </c>
      <c r="E837" s="5" t="str">
        <f t="shared" si="153"/>
        <v>5.497</v>
      </c>
      <c r="F837" s="5" t="str">
        <f t="shared" si="154"/>
        <v>3444</v>
      </c>
      <c r="G837" s="5" t="str">
        <f t="shared" si="155"/>
        <v>3884</v>
      </c>
      <c r="H837" s="5" t="str">
        <f t="shared" si="156"/>
        <v>9.398</v>
      </c>
      <c r="I837" s="1" t="s">
        <v>9</v>
      </c>
      <c r="AN837" s="89" t="str">
        <f t="shared" si="157"/>
        <v>0.08000</v>
      </c>
      <c r="AO837" s="89" t="str">
        <f t="shared" si="158"/>
        <v>680.0</v>
      </c>
      <c r="AP837" s="89" t="str">
        <f t="shared" si="159"/>
        <v>5.497</v>
      </c>
      <c r="AQ837" s="89" t="str">
        <f t="shared" si="160"/>
        <v>3444</v>
      </c>
      <c r="AR837" s="89" t="str">
        <f t="shared" si="161"/>
        <v>3884</v>
      </c>
      <c r="AS837" s="89" t="str">
        <f t="shared" si="162"/>
        <v>9.398</v>
      </c>
      <c r="AT837" s="89"/>
      <c r="AU837" s="99">
        <v>0.08</v>
      </c>
      <c r="AV837" s="99">
        <v>680</v>
      </c>
      <c r="AW837" s="99">
        <v>5.4973000000000001</v>
      </c>
      <c r="AX837" s="99">
        <v>3444.4159999999997</v>
      </c>
      <c r="AY837" s="99">
        <v>3884.2</v>
      </c>
      <c r="AZ837" s="99">
        <v>9.3984000000000005</v>
      </c>
      <c r="BA837" s="119" t="s">
        <v>9</v>
      </c>
      <c r="BB837" s="4">
        <v>837</v>
      </c>
      <c r="BC837" s="4">
        <v>0.08</v>
      </c>
    </row>
    <row r="838" spans="2:55">
      <c r="B838">
        <v>837</v>
      </c>
      <c r="C838" s="5">
        <f t="shared" si="151"/>
        <v>0.08</v>
      </c>
      <c r="D838" s="5">
        <f t="shared" si="152"/>
        <v>700</v>
      </c>
      <c r="E838" s="5" t="str">
        <f t="shared" si="153"/>
        <v>5.613</v>
      </c>
      <c r="F838" s="5" t="str">
        <f t="shared" si="154"/>
        <v>3480.</v>
      </c>
      <c r="G838" s="5" t="str">
        <f t="shared" si="155"/>
        <v>3930.</v>
      </c>
      <c r="H838" s="5" t="str">
        <f t="shared" si="156"/>
        <v>9.446</v>
      </c>
      <c r="I838" s="1" t="s">
        <v>9</v>
      </c>
      <c r="AN838" s="89" t="str">
        <f t="shared" si="157"/>
        <v>0.08000</v>
      </c>
      <c r="AO838" s="89" t="str">
        <f t="shared" si="158"/>
        <v>700.0</v>
      </c>
      <c r="AP838" s="89" t="str">
        <f t="shared" si="159"/>
        <v>5.613</v>
      </c>
      <c r="AQ838" s="89" t="str">
        <f t="shared" si="160"/>
        <v>3480.</v>
      </c>
      <c r="AR838" s="89" t="str">
        <f t="shared" si="161"/>
        <v>3930.</v>
      </c>
      <c r="AS838" s="89" t="str">
        <f t="shared" si="162"/>
        <v>9.446</v>
      </c>
      <c r="AT838" s="89"/>
      <c r="AU838" s="99">
        <v>0.08</v>
      </c>
      <c r="AV838" s="99">
        <v>700</v>
      </c>
      <c r="AW838" s="99">
        <v>5.6128</v>
      </c>
      <c r="AX838" s="99">
        <v>3480.4760000000001</v>
      </c>
      <c r="AY838" s="99">
        <v>3929.5</v>
      </c>
      <c r="AZ838" s="99">
        <v>9.4454999999999991</v>
      </c>
      <c r="BA838" s="119" t="s">
        <v>9</v>
      </c>
      <c r="BB838" s="4">
        <v>838</v>
      </c>
      <c r="BC838" s="4">
        <v>0.08</v>
      </c>
    </row>
    <row r="839" spans="2:55">
      <c r="B839">
        <v>838</v>
      </c>
      <c r="C839" s="5">
        <f t="shared" si="151"/>
        <v>0.08</v>
      </c>
      <c r="D839" s="5">
        <f t="shared" si="152"/>
        <v>720</v>
      </c>
      <c r="E839" s="5" t="str">
        <f t="shared" si="153"/>
        <v>5.728</v>
      </c>
      <c r="F839" s="5" t="str">
        <f t="shared" si="154"/>
        <v>3517</v>
      </c>
      <c r="G839" s="5" t="str">
        <f t="shared" si="155"/>
        <v>3975</v>
      </c>
      <c r="H839" s="5" t="str">
        <f t="shared" si="156"/>
        <v>9.492</v>
      </c>
      <c r="I839" s="1" t="s">
        <v>9</v>
      </c>
      <c r="AN839" s="89" t="str">
        <f t="shared" si="157"/>
        <v>0.08000</v>
      </c>
      <c r="AO839" s="89" t="str">
        <f t="shared" si="158"/>
        <v>720.0</v>
      </c>
      <c r="AP839" s="89" t="str">
        <f t="shared" si="159"/>
        <v>5.728</v>
      </c>
      <c r="AQ839" s="89" t="str">
        <f t="shared" si="160"/>
        <v>3517</v>
      </c>
      <c r="AR839" s="89" t="str">
        <f t="shared" si="161"/>
        <v>3975</v>
      </c>
      <c r="AS839" s="89" t="str">
        <f t="shared" si="162"/>
        <v>9.492</v>
      </c>
      <c r="AT839" s="89"/>
      <c r="AU839" s="99">
        <v>0.08</v>
      </c>
      <c r="AV839" s="99">
        <v>720</v>
      </c>
      <c r="AW839" s="99">
        <v>5.7282999999999999</v>
      </c>
      <c r="AX839" s="99">
        <v>3516.8359999999998</v>
      </c>
      <c r="AY839" s="99">
        <v>3975.1</v>
      </c>
      <c r="AZ839" s="99">
        <v>9.4918999999999993</v>
      </c>
      <c r="BA839" s="119" t="s">
        <v>9</v>
      </c>
      <c r="BB839" s="4">
        <v>839</v>
      </c>
      <c r="BC839" s="4">
        <v>0.08</v>
      </c>
    </row>
    <row r="840" spans="2:55">
      <c r="B840">
        <v>839</v>
      </c>
      <c r="C840" s="5">
        <f t="shared" si="151"/>
        <v>0.08</v>
      </c>
      <c r="D840" s="5">
        <f t="shared" si="152"/>
        <v>740</v>
      </c>
      <c r="E840" s="5" t="str">
        <f t="shared" si="153"/>
        <v>5.844</v>
      </c>
      <c r="F840" s="5" t="str">
        <f t="shared" si="154"/>
        <v>3554</v>
      </c>
      <c r="G840" s="5" t="str">
        <f t="shared" si="155"/>
        <v>4021</v>
      </c>
      <c r="H840" s="5" t="str">
        <f t="shared" si="156"/>
        <v>9.538</v>
      </c>
      <c r="I840" s="1" t="s">
        <v>9</v>
      </c>
      <c r="AN840" s="89" t="str">
        <f t="shared" si="157"/>
        <v>0.08000</v>
      </c>
      <c r="AO840" s="89" t="str">
        <f t="shared" si="158"/>
        <v>740.0</v>
      </c>
      <c r="AP840" s="89" t="str">
        <f t="shared" si="159"/>
        <v>5.844</v>
      </c>
      <c r="AQ840" s="89" t="str">
        <f t="shared" si="160"/>
        <v>3554</v>
      </c>
      <c r="AR840" s="89" t="str">
        <f t="shared" si="161"/>
        <v>4021</v>
      </c>
      <c r="AS840" s="89" t="str">
        <f t="shared" si="162"/>
        <v>9.538</v>
      </c>
      <c r="AT840" s="89"/>
      <c r="AU840" s="99">
        <v>0.08</v>
      </c>
      <c r="AV840" s="99">
        <v>740</v>
      </c>
      <c r="AW840" s="99">
        <v>5.8437000000000001</v>
      </c>
      <c r="AX840" s="99">
        <v>3553.5039999999999</v>
      </c>
      <c r="AY840" s="99">
        <v>4021</v>
      </c>
      <c r="AZ840" s="99">
        <v>9.5375999999999994</v>
      </c>
      <c r="BA840" s="119" t="s">
        <v>9</v>
      </c>
      <c r="BB840" s="4">
        <v>840</v>
      </c>
      <c r="BC840" s="4">
        <v>0.08</v>
      </c>
    </row>
    <row r="841" spans="2:55">
      <c r="B841">
        <v>840</v>
      </c>
      <c r="C841" s="5">
        <f t="shared" si="151"/>
        <v>0.08</v>
      </c>
      <c r="D841" s="5">
        <f t="shared" si="152"/>
        <v>760</v>
      </c>
      <c r="E841" s="5" t="str">
        <f t="shared" si="153"/>
        <v>5.959</v>
      </c>
      <c r="F841" s="5" t="str">
        <f t="shared" si="154"/>
        <v>3590.</v>
      </c>
      <c r="G841" s="5" t="str">
        <f t="shared" si="155"/>
        <v>4067</v>
      </c>
      <c r="H841" s="5" t="str">
        <f t="shared" si="156"/>
        <v>9.583</v>
      </c>
      <c r="I841" s="1" t="s">
        <v>9</v>
      </c>
      <c r="AN841" s="89" t="str">
        <f t="shared" si="157"/>
        <v>0.08000</v>
      </c>
      <c r="AO841" s="89" t="str">
        <f t="shared" si="158"/>
        <v>760.0</v>
      </c>
      <c r="AP841" s="89" t="str">
        <f t="shared" si="159"/>
        <v>5.959</v>
      </c>
      <c r="AQ841" s="89" t="str">
        <f t="shared" si="160"/>
        <v>3590.</v>
      </c>
      <c r="AR841" s="89" t="str">
        <f t="shared" si="161"/>
        <v>4067</v>
      </c>
      <c r="AS841" s="89" t="str">
        <f t="shared" si="162"/>
        <v>9.583</v>
      </c>
      <c r="AT841" s="89"/>
      <c r="AU841" s="99">
        <v>0.08</v>
      </c>
      <c r="AV841" s="99">
        <v>760</v>
      </c>
      <c r="AW841" s="99">
        <v>5.9592000000000001</v>
      </c>
      <c r="AX841" s="99">
        <v>3590.364</v>
      </c>
      <c r="AY841" s="99">
        <v>4067.1</v>
      </c>
      <c r="AZ841" s="99">
        <v>9.5827000000000009</v>
      </c>
      <c r="BA841" s="119" t="s">
        <v>9</v>
      </c>
      <c r="BB841" s="4">
        <v>841</v>
      </c>
      <c r="BC841" s="4">
        <v>0.08</v>
      </c>
    </row>
    <row r="842" spans="2:55">
      <c r="B842">
        <v>841</v>
      </c>
      <c r="C842" s="5">
        <f t="shared" si="151"/>
        <v>0.08</v>
      </c>
      <c r="D842" s="5">
        <f t="shared" si="152"/>
        <v>780</v>
      </c>
      <c r="E842" s="5" t="str">
        <f t="shared" si="153"/>
        <v>6.075</v>
      </c>
      <c r="F842" s="5" t="str">
        <f t="shared" si="154"/>
        <v>3628</v>
      </c>
      <c r="G842" s="5" t="str">
        <f t="shared" si="155"/>
        <v>4114</v>
      </c>
      <c r="H842" s="5" t="str">
        <f t="shared" si="156"/>
        <v>9.627</v>
      </c>
      <c r="I842" s="1" t="s">
        <v>9</v>
      </c>
      <c r="AN842" s="89" t="str">
        <f t="shared" si="157"/>
        <v>0.08000</v>
      </c>
      <c r="AO842" s="89" t="str">
        <f t="shared" si="158"/>
        <v>780.0</v>
      </c>
      <c r="AP842" s="89" t="str">
        <f t="shared" si="159"/>
        <v>6.075</v>
      </c>
      <c r="AQ842" s="89" t="str">
        <f t="shared" si="160"/>
        <v>3628</v>
      </c>
      <c r="AR842" s="89" t="str">
        <f t="shared" si="161"/>
        <v>4114</v>
      </c>
      <c r="AS842" s="89" t="str">
        <f t="shared" si="162"/>
        <v>9.627</v>
      </c>
      <c r="AT842" s="89"/>
      <c r="AU842" s="99">
        <v>0.08</v>
      </c>
      <c r="AV842" s="99">
        <v>780</v>
      </c>
      <c r="AW842" s="99">
        <v>6.0746000000000002</v>
      </c>
      <c r="AX842" s="99">
        <v>3627.6320000000005</v>
      </c>
      <c r="AY842" s="99">
        <v>4113.6000000000004</v>
      </c>
      <c r="AZ842" s="99">
        <v>9.6273</v>
      </c>
      <c r="BA842" s="119" t="s">
        <v>9</v>
      </c>
      <c r="BB842" s="4">
        <v>842</v>
      </c>
      <c r="BC842" s="4">
        <v>0.08</v>
      </c>
    </row>
    <row r="843" spans="2:55">
      <c r="B843">
        <v>842</v>
      </c>
      <c r="C843" s="5">
        <f t="shared" si="151"/>
        <v>0.08</v>
      </c>
      <c r="D843" s="5">
        <f t="shared" si="152"/>
        <v>800</v>
      </c>
      <c r="E843" s="5" t="str">
        <f t="shared" si="153"/>
        <v>6.190</v>
      </c>
      <c r="F843" s="5" t="str">
        <f t="shared" si="154"/>
        <v>3665</v>
      </c>
      <c r="G843" s="5" t="str">
        <f t="shared" si="155"/>
        <v>4160.</v>
      </c>
      <c r="H843" s="5" t="str">
        <f t="shared" si="156"/>
        <v>9.671</v>
      </c>
      <c r="I843" s="1" t="s">
        <v>9</v>
      </c>
      <c r="AN843" s="89" t="str">
        <f t="shared" si="157"/>
        <v>0.08000</v>
      </c>
      <c r="AO843" s="89" t="str">
        <f t="shared" si="158"/>
        <v>800.0</v>
      </c>
      <c r="AP843" s="89" t="str">
        <f t="shared" si="159"/>
        <v>6.190</v>
      </c>
      <c r="AQ843" s="89" t="str">
        <f t="shared" si="160"/>
        <v>3665</v>
      </c>
      <c r="AR843" s="89" t="str">
        <f t="shared" si="161"/>
        <v>4160.</v>
      </c>
      <c r="AS843" s="89" t="str">
        <f t="shared" si="162"/>
        <v>9.671</v>
      </c>
      <c r="AT843" s="89"/>
      <c r="AU843" s="99">
        <v>0.08</v>
      </c>
      <c r="AV843" s="99">
        <v>800</v>
      </c>
      <c r="AW843" s="99">
        <v>6.1901000000000002</v>
      </c>
      <c r="AX843" s="99">
        <v>3665.0920000000001</v>
      </c>
      <c r="AY843" s="99">
        <v>4160.3</v>
      </c>
      <c r="AZ843" s="99">
        <v>9.6712000000000007</v>
      </c>
      <c r="BA843" s="119" t="s">
        <v>9</v>
      </c>
      <c r="BB843" s="4">
        <v>843</v>
      </c>
      <c r="BC843" s="4">
        <v>0.08</v>
      </c>
    </row>
    <row r="844" spans="2:55">
      <c r="B844">
        <v>843</v>
      </c>
      <c r="C844" s="5">
        <f t="shared" si="151"/>
        <v>0.08</v>
      </c>
      <c r="D844" s="5">
        <f t="shared" si="152"/>
        <v>820</v>
      </c>
      <c r="E844" s="5" t="str">
        <f t="shared" si="153"/>
        <v>6.306</v>
      </c>
      <c r="F844" s="5" t="str">
        <f t="shared" si="154"/>
        <v>3703</v>
      </c>
      <c r="G844" s="5" t="str">
        <f t="shared" si="155"/>
        <v>4207</v>
      </c>
      <c r="H844" s="5" t="str">
        <f t="shared" si="156"/>
        <v>9.715</v>
      </c>
      <c r="I844" s="1" t="s">
        <v>9</v>
      </c>
      <c r="AN844" s="89" t="str">
        <f t="shared" si="157"/>
        <v>0.08000</v>
      </c>
      <c r="AO844" s="89" t="str">
        <f t="shared" si="158"/>
        <v>820.0</v>
      </c>
      <c r="AP844" s="89" t="str">
        <f t="shared" si="159"/>
        <v>6.306</v>
      </c>
      <c r="AQ844" s="89" t="str">
        <f t="shared" si="160"/>
        <v>3703</v>
      </c>
      <c r="AR844" s="89" t="str">
        <f t="shared" si="161"/>
        <v>4207</v>
      </c>
      <c r="AS844" s="89" t="str">
        <f t="shared" si="162"/>
        <v>9.715</v>
      </c>
      <c r="AT844" s="89"/>
      <c r="AU844" s="99">
        <v>0.08</v>
      </c>
      <c r="AV844" s="99">
        <v>820</v>
      </c>
      <c r="AW844" s="99">
        <v>6.3055000000000003</v>
      </c>
      <c r="AX844" s="99">
        <v>3702.86</v>
      </c>
      <c r="AY844" s="99">
        <v>4207.3</v>
      </c>
      <c r="AZ844" s="99">
        <v>9.7146000000000008</v>
      </c>
      <c r="BA844" s="119" t="s">
        <v>9</v>
      </c>
      <c r="BB844" s="4">
        <v>844</v>
      </c>
      <c r="BC844" s="4">
        <v>0.08</v>
      </c>
    </row>
    <row r="845" spans="2:55">
      <c r="B845">
        <v>844</v>
      </c>
      <c r="C845" s="5">
        <f t="shared" si="151"/>
        <v>0.08</v>
      </c>
      <c r="D845" s="5">
        <f t="shared" si="152"/>
        <v>840</v>
      </c>
      <c r="E845" s="5" t="str">
        <f t="shared" si="153"/>
        <v>6.421</v>
      </c>
      <c r="F845" s="5" t="str">
        <f t="shared" si="154"/>
        <v>3741</v>
      </c>
      <c r="G845" s="5" t="str">
        <f t="shared" si="155"/>
        <v>4255</v>
      </c>
      <c r="H845" s="5" t="str">
        <f t="shared" si="156"/>
        <v>9.758</v>
      </c>
      <c r="I845" s="1" t="s">
        <v>9</v>
      </c>
      <c r="AN845" s="89" t="str">
        <f t="shared" si="157"/>
        <v>0.08000</v>
      </c>
      <c r="AO845" s="89" t="str">
        <f t="shared" si="158"/>
        <v>840.0</v>
      </c>
      <c r="AP845" s="89" t="str">
        <f t="shared" si="159"/>
        <v>6.421</v>
      </c>
      <c r="AQ845" s="89" t="str">
        <f t="shared" si="160"/>
        <v>3741</v>
      </c>
      <c r="AR845" s="89" t="str">
        <f t="shared" si="161"/>
        <v>4255</v>
      </c>
      <c r="AS845" s="89" t="str">
        <f t="shared" si="162"/>
        <v>9.758</v>
      </c>
      <c r="AT845" s="89"/>
      <c r="AU845" s="99">
        <v>0.08</v>
      </c>
      <c r="AV845" s="99">
        <v>840</v>
      </c>
      <c r="AW845" s="99">
        <v>6.4210000000000003</v>
      </c>
      <c r="AX845" s="99">
        <v>3740.92</v>
      </c>
      <c r="AY845" s="99">
        <v>4254.6000000000004</v>
      </c>
      <c r="AZ845" s="99">
        <v>9.7575000000000003</v>
      </c>
      <c r="BA845" s="119" t="s">
        <v>9</v>
      </c>
      <c r="BB845" s="4">
        <v>845</v>
      </c>
      <c r="BC845" s="4">
        <v>0.08</v>
      </c>
    </row>
    <row r="846" spans="2:55">
      <c r="B846">
        <v>845</v>
      </c>
      <c r="C846" s="5">
        <f t="shared" si="151"/>
        <v>0.08</v>
      </c>
      <c r="D846" s="5">
        <f t="shared" si="152"/>
        <v>860</v>
      </c>
      <c r="E846" s="5" t="str">
        <f t="shared" si="153"/>
        <v>6.536</v>
      </c>
      <c r="F846" s="5" t="str">
        <f t="shared" si="154"/>
        <v>3779</v>
      </c>
      <c r="G846" s="5" t="str">
        <f t="shared" si="155"/>
        <v>4302</v>
      </c>
      <c r="H846" s="5" t="str">
        <f t="shared" si="156"/>
        <v>9.800</v>
      </c>
      <c r="I846" s="1" t="s">
        <v>9</v>
      </c>
      <c r="AN846" s="89" t="str">
        <f t="shared" si="157"/>
        <v>0.08000</v>
      </c>
      <c r="AO846" s="89" t="str">
        <f t="shared" si="158"/>
        <v>860.0</v>
      </c>
      <c r="AP846" s="89" t="str">
        <f t="shared" si="159"/>
        <v>6.536</v>
      </c>
      <c r="AQ846" s="89" t="str">
        <f t="shared" si="160"/>
        <v>3779</v>
      </c>
      <c r="AR846" s="89" t="str">
        <f t="shared" si="161"/>
        <v>4302</v>
      </c>
      <c r="AS846" s="89" t="str">
        <f t="shared" si="162"/>
        <v>9.800</v>
      </c>
      <c r="AT846" s="89"/>
      <c r="AU846" s="99">
        <v>0.08</v>
      </c>
      <c r="AV846" s="99">
        <v>860</v>
      </c>
      <c r="AW846" s="99">
        <v>6.5363999999999995</v>
      </c>
      <c r="AX846" s="99">
        <v>3779.1880000000006</v>
      </c>
      <c r="AY846" s="99">
        <v>4302.1000000000004</v>
      </c>
      <c r="AZ846" s="99">
        <v>9.7997999999999994</v>
      </c>
      <c r="BA846" s="119" t="s">
        <v>9</v>
      </c>
      <c r="BB846" s="4">
        <v>846</v>
      </c>
      <c r="BC846" s="4">
        <v>0.08</v>
      </c>
    </row>
    <row r="847" spans="2:55">
      <c r="B847">
        <v>846</v>
      </c>
      <c r="C847" s="5">
        <f t="shared" ref="C847:C910" si="163">_xlfn.NUMBERVALUE(AN847)</f>
        <v>0.08</v>
      </c>
      <c r="D847" s="5">
        <f t="shared" ref="D847:D910" si="164">_xlfn.NUMBERVALUE(AO847)</f>
        <v>880</v>
      </c>
      <c r="E847" s="5" t="str">
        <f t="shared" ref="E847:E910" si="165">AP847</f>
        <v>6.652</v>
      </c>
      <c r="F847" s="5" t="str">
        <f t="shared" ref="F847:F910" si="166">IF($D847=0,_xlfn.NUMBERVALUE(AQ847),AQ847)</f>
        <v>3818</v>
      </c>
      <c r="G847" s="5" t="str">
        <f t="shared" ref="G847:G910" si="167">IF($D847=0,_xlfn.NUMBERVALUE(AR847),AR847)</f>
        <v>4350.</v>
      </c>
      <c r="H847" s="5" t="str">
        <f t="shared" ref="H847:H910" si="168">IF($D847=0,_xlfn.NUMBERVALUE(AS847),AS847)</f>
        <v>9.842</v>
      </c>
      <c r="I847" s="1" t="s">
        <v>9</v>
      </c>
      <c r="AN847" s="89" t="str">
        <f t="shared" ref="AN847:AN910" si="169">IF(AU847=0,"0.000",TEXT(IF(AU847&lt;0,"-","")&amp;LEFT(TEXT(ABS(AU847),"0."&amp;REPT("0",4-1)&amp;"E+00"),4+1)*10^FLOOR(LOG10(TEXT(ABS(AU847),"0."&amp;REPT("0",4-1)&amp;"E+00")),1),(""&amp;(IF(OR(AND(FLOOR(LOG10(TEXT(ABS(AU847),"0."&amp;REPT("0",4-1)&amp;"E+00")),1)+1=4,RIGHT(LEFT(TEXT(ABS(AU847),"0."&amp;REPT("0",4-1)&amp;"E+00"),4+1)*10^FLOOR(LOG10(TEXT(ABS(AU847),"0."&amp;REPT("0",4-1)&amp;"E+00")),1),1)="0"),LOG10(TEXT(ABS(AU847),"0."&amp;REPT("0",4-1)&amp;"E+00"))&lt;=4-1),"0.","#")&amp;REPT("0",IF(4-1-(FLOOR(LOG10(TEXT(ABS(AU847),"0."&amp;REPT("0",4-1)&amp;"E+00")),1))&gt;0,4-1-(FLOOR(LOG10(TEXT(ABS(AU847),"0."&amp;REPT("0",4-1)&amp;"E+00")),1)),0))))))</f>
        <v>0.08000</v>
      </c>
      <c r="AO847" s="89" t="str">
        <f t="shared" ref="AO847:AO910" si="170">IF(AV847=0,"0.000",TEXT(IF(AV847&lt;0,"-","")&amp;LEFT(TEXT(ABS(AV847),"0."&amp;REPT("0",4-1)&amp;"E+00"),4+1)*10^FLOOR(LOG10(TEXT(ABS(AV847),"0."&amp;REPT("0",4-1)&amp;"E+00")),1),(""&amp;(IF(OR(AND(FLOOR(LOG10(TEXT(ABS(AV847),"0."&amp;REPT("0",4-1)&amp;"E+00")),1)+1=4,RIGHT(LEFT(TEXT(ABS(AV847),"0."&amp;REPT("0",4-1)&amp;"E+00"),4+1)*10^FLOOR(LOG10(TEXT(ABS(AV847),"0."&amp;REPT("0",4-1)&amp;"E+00")),1),1)="0"),LOG10(TEXT(ABS(AV847),"0."&amp;REPT("0",4-1)&amp;"E+00"))&lt;=4-1),"0.","#")&amp;REPT("0",IF(4-1-(FLOOR(LOG10(TEXT(ABS(AV847),"0."&amp;REPT("0",4-1)&amp;"E+00")),1))&gt;0,4-1-(FLOOR(LOG10(TEXT(ABS(AV847),"0."&amp;REPT("0",4-1)&amp;"E+00")),1)),0))))))</f>
        <v>880.0</v>
      </c>
      <c r="AP847" s="89" t="str">
        <f t="shared" ref="AP847:AP910" si="171">IF(AW847=0,"0.000",TEXT(IF(AW847&lt;0,"-","")&amp;LEFT(TEXT(ABS(AW847),"0."&amp;REPT("0",4-1)&amp;"E+00"),4+1)*10^FLOOR(LOG10(TEXT(ABS(AW847),"0."&amp;REPT("0",4-1)&amp;"E+00")),1),(""&amp;(IF(OR(AND(FLOOR(LOG10(TEXT(ABS(AW847),"0."&amp;REPT("0",4-1)&amp;"E+00")),1)+1=4,RIGHT(LEFT(TEXT(ABS(AW847),"0."&amp;REPT("0",4-1)&amp;"E+00"),4+1)*10^FLOOR(LOG10(TEXT(ABS(AW847),"0."&amp;REPT("0",4-1)&amp;"E+00")),1),1)="0"),LOG10(TEXT(ABS(AW847),"0."&amp;REPT("0",4-1)&amp;"E+00"))&lt;=4-1),"0.","#")&amp;REPT("0",IF(4-1-(FLOOR(LOG10(TEXT(ABS(AW847),"0."&amp;REPT("0",4-1)&amp;"E+00")),1))&gt;0,4-1-(FLOOR(LOG10(TEXT(ABS(AW847),"0."&amp;REPT("0",4-1)&amp;"E+00")),1)),0))))))</f>
        <v>6.652</v>
      </c>
      <c r="AQ847" s="89" t="str">
        <f t="shared" ref="AQ847:AQ910" si="172">IF(AX847=0,"0.000",TEXT(IF(AX847&lt;0,"-","")&amp;LEFT(TEXT(ABS(AX847),"0."&amp;REPT("0",4-1)&amp;"E+00"),4+1)*10^FLOOR(LOG10(TEXT(ABS(AX847),"0."&amp;REPT("0",4-1)&amp;"E+00")),1),(""&amp;(IF(OR(AND(FLOOR(LOG10(TEXT(ABS(AX847),"0."&amp;REPT("0",4-1)&amp;"E+00")),1)+1=4,RIGHT(LEFT(TEXT(ABS(AX847),"0."&amp;REPT("0",4-1)&amp;"E+00"),4+1)*10^FLOOR(LOG10(TEXT(ABS(AX847),"0."&amp;REPT("0",4-1)&amp;"E+00")),1),1)="0"),LOG10(TEXT(ABS(AX847),"0."&amp;REPT("0",4-1)&amp;"E+00"))&lt;=4-1),"0.","#")&amp;REPT("0",IF(4-1-(FLOOR(LOG10(TEXT(ABS(AX847),"0."&amp;REPT("0",4-1)&amp;"E+00")),1))&gt;0,4-1-(FLOOR(LOG10(TEXT(ABS(AX847),"0."&amp;REPT("0",4-1)&amp;"E+00")),1)),0))))))</f>
        <v>3818</v>
      </c>
      <c r="AR847" s="89" t="str">
        <f t="shared" ref="AR847:AR910" si="173">IF(AY847=0,"0.000",TEXT(IF(AY847&lt;0,"-","")&amp;LEFT(TEXT(ABS(AY847),"0."&amp;REPT("0",4-1)&amp;"E+00"),4+1)*10^FLOOR(LOG10(TEXT(ABS(AY847),"0."&amp;REPT("0",4-1)&amp;"E+00")),1),(""&amp;(IF(OR(AND(FLOOR(LOG10(TEXT(ABS(AY847),"0."&amp;REPT("0",4-1)&amp;"E+00")),1)+1=4,RIGHT(LEFT(TEXT(ABS(AY847),"0."&amp;REPT("0",4-1)&amp;"E+00"),4+1)*10^FLOOR(LOG10(TEXT(ABS(AY847),"0."&amp;REPT("0",4-1)&amp;"E+00")),1),1)="0"),LOG10(TEXT(ABS(AY847),"0."&amp;REPT("0",4-1)&amp;"E+00"))&lt;=4-1),"0.","#")&amp;REPT("0",IF(4-1-(FLOOR(LOG10(TEXT(ABS(AY847),"0."&amp;REPT("0",4-1)&amp;"E+00")),1))&gt;0,4-1-(FLOOR(LOG10(TEXT(ABS(AY847),"0."&amp;REPT("0",4-1)&amp;"E+00")),1)),0))))))</f>
        <v>4350.</v>
      </c>
      <c r="AS847" s="89" t="str">
        <f t="shared" ref="AS847:AS910" si="174">IF(AZ847=0,"0.000",TEXT(IF(AZ847&lt;0,"-","")&amp;LEFT(TEXT(ABS(AZ847),"0."&amp;REPT("0",4-1)&amp;"E+00"),4+1)*10^FLOOR(LOG10(TEXT(ABS(AZ847),"0."&amp;REPT("0",4-1)&amp;"E+00")),1),(""&amp;(IF(OR(AND(FLOOR(LOG10(TEXT(ABS(AZ847),"0."&amp;REPT("0",4-1)&amp;"E+00")),1)+1=4,RIGHT(LEFT(TEXT(ABS(AZ847),"0."&amp;REPT("0",4-1)&amp;"E+00"),4+1)*10^FLOOR(LOG10(TEXT(ABS(AZ847),"0."&amp;REPT("0",4-1)&amp;"E+00")),1),1)="0"),LOG10(TEXT(ABS(AZ847),"0."&amp;REPT("0",4-1)&amp;"E+00"))&lt;=4-1),"0.","#")&amp;REPT("0",IF(4-1-(FLOOR(LOG10(TEXT(ABS(AZ847),"0."&amp;REPT("0",4-1)&amp;"E+00")),1))&gt;0,4-1-(FLOOR(LOG10(TEXT(ABS(AZ847),"0."&amp;REPT("0",4-1)&amp;"E+00")),1)),0))))))</f>
        <v>9.842</v>
      </c>
      <c r="AT847" s="89"/>
      <c r="AU847" s="99">
        <v>0.08</v>
      </c>
      <c r="AV847" s="99">
        <v>880</v>
      </c>
      <c r="AW847" s="99">
        <v>6.6518000000000006</v>
      </c>
      <c r="AX847" s="99">
        <v>3817.8559999999998</v>
      </c>
      <c r="AY847" s="99">
        <v>4350</v>
      </c>
      <c r="AZ847" s="99">
        <v>9.8415999999999997</v>
      </c>
      <c r="BA847" s="119" t="s">
        <v>9</v>
      </c>
      <c r="BB847" s="4">
        <v>847</v>
      </c>
      <c r="BC847" s="4">
        <v>0.08</v>
      </c>
    </row>
    <row r="848" spans="2:55">
      <c r="B848">
        <v>847</v>
      </c>
      <c r="C848" s="5">
        <f t="shared" si="163"/>
        <v>0.08</v>
      </c>
      <c r="D848" s="5">
        <f t="shared" si="164"/>
        <v>900</v>
      </c>
      <c r="E848" s="5" t="str">
        <f t="shared" si="165"/>
        <v>6.767</v>
      </c>
      <c r="F848" s="5" t="str">
        <f t="shared" si="166"/>
        <v>3857</v>
      </c>
      <c r="G848" s="5" t="str">
        <f t="shared" si="167"/>
        <v>4398</v>
      </c>
      <c r="H848" s="5" t="str">
        <f t="shared" si="168"/>
        <v>9.883</v>
      </c>
      <c r="I848" s="1" t="s">
        <v>9</v>
      </c>
      <c r="AN848" s="89" t="str">
        <f t="shared" si="169"/>
        <v>0.08000</v>
      </c>
      <c r="AO848" s="89" t="str">
        <f t="shared" si="170"/>
        <v>900.0</v>
      </c>
      <c r="AP848" s="89" t="str">
        <f t="shared" si="171"/>
        <v>6.767</v>
      </c>
      <c r="AQ848" s="89" t="str">
        <f t="shared" si="172"/>
        <v>3857</v>
      </c>
      <c r="AR848" s="89" t="str">
        <f t="shared" si="173"/>
        <v>4398</v>
      </c>
      <c r="AS848" s="89" t="str">
        <f t="shared" si="174"/>
        <v>9.883</v>
      </c>
      <c r="AT848" s="89"/>
      <c r="AU848" s="99">
        <v>0.08</v>
      </c>
      <c r="AV848" s="99">
        <v>900</v>
      </c>
      <c r="AW848" s="99">
        <v>6.7673000000000005</v>
      </c>
      <c r="AX848" s="99">
        <v>3856.7160000000003</v>
      </c>
      <c r="AY848" s="99">
        <v>4398.1000000000004</v>
      </c>
      <c r="AZ848" s="99">
        <v>9.8829999999999991</v>
      </c>
      <c r="BA848" s="119" t="s">
        <v>9</v>
      </c>
      <c r="BB848" s="4">
        <v>848</v>
      </c>
      <c r="BC848" s="4">
        <v>0.08</v>
      </c>
    </row>
    <row r="849" spans="2:55">
      <c r="B849">
        <v>848</v>
      </c>
      <c r="C849" s="5">
        <f t="shared" si="163"/>
        <v>0.08</v>
      </c>
      <c r="D849" s="5">
        <f t="shared" si="164"/>
        <v>920</v>
      </c>
      <c r="E849" s="5" t="str">
        <f t="shared" si="165"/>
        <v>6.883</v>
      </c>
      <c r="F849" s="5" t="str">
        <f t="shared" si="166"/>
        <v>3896</v>
      </c>
      <c r="G849" s="5" t="str">
        <f t="shared" si="167"/>
        <v>4447</v>
      </c>
      <c r="H849" s="5" t="str">
        <f t="shared" si="168"/>
        <v>9.924</v>
      </c>
      <c r="I849" s="1" t="s">
        <v>9</v>
      </c>
      <c r="AN849" s="89" t="str">
        <f t="shared" si="169"/>
        <v>0.08000</v>
      </c>
      <c r="AO849" s="89" t="str">
        <f t="shared" si="170"/>
        <v>920.0</v>
      </c>
      <c r="AP849" s="89" t="str">
        <f t="shared" si="171"/>
        <v>6.883</v>
      </c>
      <c r="AQ849" s="89" t="str">
        <f t="shared" si="172"/>
        <v>3896</v>
      </c>
      <c r="AR849" s="89" t="str">
        <f t="shared" si="173"/>
        <v>4447</v>
      </c>
      <c r="AS849" s="89" t="str">
        <f t="shared" si="174"/>
        <v>9.924</v>
      </c>
      <c r="AT849" s="89"/>
      <c r="AU849" s="99">
        <v>0.08</v>
      </c>
      <c r="AV849" s="99">
        <v>920</v>
      </c>
      <c r="AW849" s="99">
        <v>6.8826999999999998</v>
      </c>
      <c r="AX849" s="99">
        <v>3895.884</v>
      </c>
      <c r="AY849" s="99">
        <v>4446.5</v>
      </c>
      <c r="AZ849" s="99">
        <v>9.9238999999999997</v>
      </c>
      <c r="BA849" s="119" t="s">
        <v>9</v>
      </c>
      <c r="BB849" s="4">
        <v>849</v>
      </c>
      <c r="BC849" s="4">
        <v>0.08</v>
      </c>
    </row>
    <row r="850" spans="2:55">
      <c r="B850">
        <v>849</v>
      </c>
      <c r="C850" s="5">
        <f t="shared" si="163"/>
        <v>0.08</v>
      </c>
      <c r="D850" s="5">
        <f t="shared" si="164"/>
        <v>940</v>
      </c>
      <c r="E850" s="5" t="str">
        <f t="shared" si="165"/>
        <v>6.998</v>
      </c>
      <c r="F850" s="5" t="str">
        <f t="shared" si="166"/>
        <v>3935</v>
      </c>
      <c r="G850" s="5" t="str">
        <f t="shared" si="167"/>
        <v>4495</v>
      </c>
      <c r="H850" s="5" t="str">
        <f t="shared" si="168"/>
        <v>9.964</v>
      </c>
      <c r="I850" s="1" t="s">
        <v>9</v>
      </c>
      <c r="AN850" s="89" t="str">
        <f t="shared" si="169"/>
        <v>0.08000</v>
      </c>
      <c r="AO850" s="89" t="str">
        <f t="shared" si="170"/>
        <v>940.0</v>
      </c>
      <c r="AP850" s="89" t="str">
        <f t="shared" si="171"/>
        <v>6.998</v>
      </c>
      <c r="AQ850" s="89" t="str">
        <f t="shared" si="172"/>
        <v>3935</v>
      </c>
      <c r="AR850" s="89" t="str">
        <f t="shared" si="173"/>
        <v>4495</v>
      </c>
      <c r="AS850" s="89" t="str">
        <f t="shared" si="174"/>
        <v>9.964</v>
      </c>
      <c r="AT850" s="89"/>
      <c r="AU850" s="99">
        <v>0.08</v>
      </c>
      <c r="AV850" s="99">
        <v>940</v>
      </c>
      <c r="AW850" s="99">
        <v>6.9981</v>
      </c>
      <c r="AX850" s="99">
        <v>3935.2520000000004</v>
      </c>
      <c r="AY850" s="99">
        <v>4495.1000000000004</v>
      </c>
      <c r="AZ850" s="99">
        <v>9.9642999999999997</v>
      </c>
      <c r="BA850" s="119" t="s">
        <v>9</v>
      </c>
      <c r="BB850" s="4">
        <v>850</v>
      </c>
      <c r="BC850" s="4">
        <v>0.08</v>
      </c>
    </row>
    <row r="851" spans="2:55">
      <c r="B851">
        <v>850</v>
      </c>
      <c r="C851" s="5">
        <f t="shared" si="163"/>
        <v>0.08</v>
      </c>
      <c r="D851" s="5">
        <f t="shared" si="164"/>
        <v>960</v>
      </c>
      <c r="E851" s="5" t="str">
        <f t="shared" si="165"/>
        <v>7.114</v>
      </c>
      <c r="F851" s="5" t="str">
        <f t="shared" si="166"/>
        <v>3975</v>
      </c>
      <c r="G851" s="5" t="str">
        <f t="shared" si="167"/>
        <v>4544</v>
      </c>
      <c r="H851" s="5" t="str">
        <f t="shared" si="168"/>
        <v>10.00</v>
      </c>
      <c r="I851" s="1" t="s">
        <v>9</v>
      </c>
      <c r="AN851" s="89" t="str">
        <f t="shared" si="169"/>
        <v>0.08000</v>
      </c>
      <c r="AO851" s="89" t="str">
        <f t="shared" si="170"/>
        <v>960.0</v>
      </c>
      <c r="AP851" s="89" t="str">
        <f t="shared" si="171"/>
        <v>7.114</v>
      </c>
      <c r="AQ851" s="89" t="str">
        <f t="shared" si="172"/>
        <v>3975</v>
      </c>
      <c r="AR851" s="89" t="str">
        <f t="shared" si="173"/>
        <v>4544</v>
      </c>
      <c r="AS851" s="89" t="str">
        <f t="shared" si="174"/>
        <v>10.00</v>
      </c>
      <c r="AT851" s="89"/>
      <c r="AU851" s="99">
        <v>0.08</v>
      </c>
      <c r="AV851" s="99">
        <v>960</v>
      </c>
      <c r="AW851" s="99">
        <v>7.1135999999999999</v>
      </c>
      <c r="AX851" s="99">
        <v>3974.9120000000003</v>
      </c>
      <c r="AY851" s="99">
        <v>4544</v>
      </c>
      <c r="AZ851" s="99">
        <v>10.004</v>
      </c>
      <c r="BA851" s="119" t="s">
        <v>9</v>
      </c>
      <c r="BB851" s="4">
        <v>851</v>
      </c>
      <c r="BC851" s="4">
        <v>0.08</v>
      </c>
    </row>
    <row r="852" spans="2:55">
      <c r="B852">
        <v>851</v>
      </c>
      <c r="C852" s="5">
        <f t="shared" si="163"/>
        <v>0.08</v>
      </c>
      <c r="D852" s="5">
        <f t="shared" si="164"/>
        <v>980</v>
      </c>
      <c r="E852" s="5" t="str">
        <f t="shared" si="165"/>
        <v>7.229</v>
      </c>
      <c r="F852" s="5" t="str">
        <f t="shared" si="166"/>
        <v>4015</v>
      </c>
      <c r="G852" s="5" t="str">
        <f t="shared" si="167"/>
        <v>4593</v>
      </c>
      <c r="H852" s="5" t="str">
        <f t="shared" si="168"/>
        <v>10.04</v>
      </c>
      <c r="I852" s="1" t="s">
        <v>9</v>
      </c>
      <c r="AN852" s="89" t="str">
        <f t="shared" si="169"/>
        <v>0.08000</v>
      </c>
      <c r="AO852" s="89" t="str">
        <f t="shared" si="170"/>
        <v>980.0</v>
      </c>
      <c r="AP852" s="89" t="str">
        <f t="shared" si="171"/>
        <v>7.229</v>
      </c>
      <c r="AQ852" s="89" t="str">
        <f t="shared" si="172"/>
        <v>4015</v>
      </c>
      <c r="AR852" s="89" t="str">
        <f t="shared" si="173"/>
        <v>4593</v>
      </c>
      <c r="AS852" s="89" t="str">
        <f t="shared" si="174"/>
        <v>10.04</v>
      </c>
      <c r="AT852" s="89"/>
      <c r="AU852" s="99">
        <v>0.08</v>
      </c>
      <c r="AV852" s="99">
        <v>980</v>
      </c>
      <c r="AW852" s="99">
        <v>7.2290000000000001</v>
      </c>
      <c r="AX852" s="99">
        <v>4014.8799999999997</v>
      </c>
      <c r="AY852" s="99">
        <v>4593.2</v>
      </c>
      <c r="AZ852" s="99">
        <v>10.044</v>
      </c>
      <c r="BA852" s="119" t="s">
        <v>9</v>
      </c>
      <c r="BB852" s="4">
        <v>852</v>
      </c>
      <c r="BC852" s="4">
        <v>0.08</v>
      </c>
    </row>
    <row r="853" spans="2:55">
      <c r="B853">
        <v>852</v>
      </c>
      <c r="C853" s="5">
        <f t="shared" si="163"/>
        <v>0.08</v>
      </c>
      <c r="D853" s="5">
        <f t="shared" si="164"/>
        <v>1000</v>
      </c>
      <c r="E853" s="5" t="str">
        <f t="shared" si="165"/>
        <v>7.344</v>
      </c>
      <c r="F853" s="5" t="str">
        <f t="shared" si="166"/>
        <v>4055</v>
      </c>
      <c r="G853" s="5" t="str">
        <f t="shared" si="167"/>
        <v>4643</v>
      </c>
      <c r="H853" s="5" t="str">
        <f t="shared" si="168"/>
        <v>10.08</v>
      </c>
      <c r="I853" s="1" t="s">
        <v>9</v>
      </c>
      <c r="AN853" s="89" t="str">
        <f t="shared" si="169"/>
        <v>0.08000</v>
      </c>
      <c r="AO853" s="89" t="str">
        <f t="shared" si="170"/>
        <v>1000.</v>
      </c>
      <c r="AP853" s="89" t="str">
        <f t="shared" si="171"/>
        <v>7.344</v>
      </c>
      <c r="AQ853" s="89" t="str">
        <f t="shared" si="172"/>
        <v>4055</v>
      </c>
      <c r="AR853" s="89" t="str">
        <f t="shared" si="173"/>
        <v>4643</v>
      </c>
      <c r="AS853" s="89" t="str">
        <f t="shared" si="174"/>
        <v>10.08</v>
      </c>
      <c r="AT853" s="89"/>
      <c r="AU853" s="99">
        <v>0.08</v>
      </c>
      <c r="AV853" s="99">
        <v>1000</v>
      </c>
      <c r="AW853" s="99">
        <v>7.3443999999999994</v>
      </c>
      <c r="AX853" s="99">
        <v>4055.0480000000007</v>
      </c>
      <c r="AY853" s="99">
        <v>4642.6000000000004</v>
      </c>
      <c r="AZ853" s="99">
        <v>10.083</v>
      </c>
      <c r="BA853" s="119" t="s">
        <v>9</v>
      </c>
      <c r="BB853" s="4">
        <v>853</v>
      </c>
      <c r="BC853" s="4">
        <v>0.08</v>
      </c>
    </row>
    <row r="854" spans="2:55">
      <c r="B854">
        <v>853</v>
      </c>
      <c r="C854" s="5">
        <f t="shared" si="163"/>
        <v>0.08</v>
      </c>
      <c r="D854" s="5">
        <f t="shared" si="164"/>
        <v>1100</v>
      </c>
      <c r="E854" s="5" t="str">
        <f t="shared" si="165"/>
        <v>7.922</v>
      </c>
      <c r="F854" s="5" t="str">
        <f t="shared" si="166"/>
        <v>4260.</v>
      </c>
      <c r="G854" s="5" t="str">
        <f t="shared" si="167"/>
        <v>4894</v>
      </c>
      <c r="H854" s="5" t="str">
        <f t="shared" si="168"/>
        <v>10.27</v>
      </c>
      <c r="I854" s="1" t="s">
        <v>9</v>
      </c>
      <c r="AN854" s="89" t="str">
        <f t="shared" si="169"/>
        <v>0.08000</v>
      </c>
      <c r="AO854" s="89" t="str">
        <f t="shared" si="170"/>
        <v>1100.</v>
      </c>
      <c r="AP854" s="89" t="str">
        <f t="shared" si="171"/>
        <v>7.922</v>
      </c>
      <c r="AQ854" s="89" t="str">
        <f t="shared" si="172"/>
        <v>4260.</v>
      </c>
      <c r="AR854" s="89" t="str">
        <f t="shared" si="173"/>
        <v>4894</v>
      </c>
      <c r="AS854" s="89" t="str">
        <f t="shared" si="174"/>
        <v>10.27</v>
      </c>
      <c r="AT854" s="89"/>
      <c r="AU854" s="99">
        <v>0.08</v>
      </c>
      <c r="AV854" s="99">
        <v>1100</v>
      </c>
      <c r="AW854" s="99">
        <v>7.9215</v>
      </c>
      <c r="AX854" s="99">
        <v>4259.88</v>
      </c>
      <c r="AY854" s="99">
        <v>4893.6000000000004</v>
      </c>
      <c r="AZ854" s="99">
        <v>10.273</v>
      </c>
      <c r="BA854" s="119" t="s">
        <v>9</v>
      </c>
      <c r="BB854" s="4">
        <v>854</v>
      </c>
      <c r="BC854" s="4">
        <v>0.08</v>
      </c>
    </row>
    <row r="855" spans="2:55">
      <c r="B855">
        <v>854</v>
      </c>
      <c r="C855" s="5">
        <f t="shared" si="163"/>
        <v>0.08</v>
      </c>
      <c r="D855" s="5">
        <f t="shared" si="164"/>
        <v>1200</v>
      </c>
      <c r="E855" s="5" t="str">
        <f t="shared" si="165"/>
        <v>8.499</v>
      </c>
      <c r="F855" s="5" t="str">
        <f t="shared" si="166"/>
        <v>4471</v>
      </c>
      <c r="G855" s="5" t="str">
        <f t="shared" si="167"/>
        <v>5151</v>
      </c>
      <c r="H855" s="5" t="str">
        <f t="shared" si="168"/>
        <v>10.45</v>
      </c>
      <c r="I855" s="1" t="s">
        <v>9</v>
      </c>
      <c r="AN855" s="89" t="str">
        <f t="shared" si="169"/>
        <v>0.08000</v>
      </c>
      <c r="AO855" s="89" t="str">
        <f t="shared" si="170"/>
        <v>1200.</v>
      </c>
      <c r="AP855" s="89" t="str">
        <f t="shared" si="171"/>
        <v>8.499</v>
      </c>
      <c r="AQ855" s="89" t="str">
        <f t="shared" si="172"/>
        <v>4471</v>
      </c>
      <c r="AR855" s="89" t="str">
        <f t="shared" si="173"/>
        <v>5151</v>
      </c>
      <c r="AS855" s="89" t="str">
        <f t="shared" si="174"/>
        <v>10.45</v>
      </c>
      <c r="AT855" s="89"/>
      <c r="AU855" s="99">
        <v>0.08</v>
      </c>
      <c r="AV855" s="99">
        <v>1200</v>
      </c>
      <c r="AW855" s="99">
        <v>8.4984999999999999</v>
      </c>
      <c r="AX855" s="99">
        <v>4470.72</v>
      </c>
      <c r="AY855" s="99">
        <v>5150.6000000000004</v>
      </c>
      <c r="AZ855" s="99">
        <v>10.452999999999999</v>
      </c>
      <c r="BA855" s="119" t="s">
        <v>9</v>
      </c>
      <c r="BB855" s="4">
        <v>855</v>
      </c>
      <c r="BC855" s="4">
        <v>0.08</v>
      </c>
    </row>
    <row r="856" spans="2:55">
      <c r="B856">
        <v>855</v>
      </c>
      <c r="C856" s="5">
        <f t="shared" si="163"/>
        <v>0.08</v>
      </c>
      <c r="D856" s="5">
        <f t="shared" si="164"/>
        <v>1300</v>
      </c>
      <c r="E856" s="5" t="str">
        <f t="shared" si="165"/>
        <v>9.076</v>
      </c>
      <c r="F856" s="5" t="str">
        <f t="shared" si="166"/>
        <v>4687</v>
      </c>
      <c r="G856" s="5" t="str">
        <f t="shared" si="167"/>
        <v>5413</v>
      </c>
      <c r="H856" s="5" t="str">
        <f t="shared" si="168"/>
        <v>10.63</v>
      </c>
      <c r="I856" s="1" t="s">
        <v>9</v>
      </c>
      <c r="AN856" s="89" t="str">
        <f t="shared" si="169"/>
        <v>0.08000</v>
      </c>
      <c r="AO856" s="89" t="str">
        <f t="shared" si="170"/>
        <v>1300.</v>
      </c>
      <c r="AP856" s="89" t="str">
        <f t="shared" si="171"/>
        <v>9.076</v>
      </c>
      <c r="AQ856" s="89" t="str">
        <f t="shared" si="172"/>
        <v>4687</v>
      </c>
      <c r="AR856" s="89" t="str">
        <f t="shared" si="173"/>
        <v>5413</v>
      </c>
      <c r="AS856" s="89" t="str">
        <f t="shared" si="174"/>
        <v>10.63</v>
      </c>
      <c r="AT856" s="89"/>
      <c r="AU856" s="99">
        <v>0.08</v>
      </c>
      <c r="AV856" s="99">
        <v>1300</v>
      </c>
      <c r="AW856" s="99">
        <v>9.0754999999999999</v>
      </c>
      <c r="AX856" s="99">
        <v>4687.26</v>
      </c>
      <c r="AY856" s="99">
        <v>5413.3</v>
      </c>
      <c r="AZ856" s="99">
        <v>10.625999999999999</v>
      </c>
      <c r="BA856" s="119" t="s">
        <v>9</v>
      </c>
      <c r="BB856" s="4">
        <v>856</v>
      </c>
      <c r="BC856" s="4">
        <v>0.08</v>
      </c>
    </row>
    <row r="857" spans="2:55">
      <c r="B857">
        <v>856</v>
      </c>
      <c r="C857" s="5">
        <f t="shared" si="163"/>
        <v>0.08</v>
      </c>
      <c r="D857" s="5">
        <f t="shared" si="164"/>
        <v>1400</v>
      </c>
      <c r="E857" s="5" t="str">
        <f t="shared" si="165"/>
        <v>9.653</v>
      </c>
      <c r="F857" s="5" t="str">
        <f t="shared" si="166"/>
        <v>4909</v>
      </c>
      <c r="G857" s="5" t="str">
        <f t="shared" si="167"/>
        <v>5681</v>
      </c>
      <c r="H857" s="5" t="str">
        <f t="shared" si="168"/>
        <v>10.79</v>
      </c>
      <c r="I857" s="1" t="s">
        <v>9</v>
      </c>
      <c r="AN857" s="89" t="str">
        <f t="shared" si="169"/>
        <v>0.08000</v>
      </c>
      <c r="AO857" s="89" t="str">
        <f t="shared" si="170"/>
        <v>1400.</v>
      </c>
      <c r="AP857" s="89" t="str">
        <f t="shared" si="171"/>
        <v>9.653</v>
      </c>
      <c r="AQ857" s="89" t="str">
        <f t="shared" si="172"/>
        <v>4909</v>
      </c>
      <c r="AR857" s="89" t="str">
        <f t="shared" si="173"/>
        <v>5681</v>
      </c>
      <c r="AS857" s="89" t="str">
        <f t="shared" si="174"/>
        <v>10.79</v>
      </c>
      <c r="AT857" s="89"/>
      <c r="AU857" s="99">
        <v>0.08</v>
      </c>
      <c r="AV857" s="99">
        <v>1400</v>
      </c>
      <c r="AW857" s="99">
        <v>9.6524999999999999</v>
      </c>
      <c r="AX857" s="99">
        <v>4909</v>
      </c>
      <c r="AY857" s="99">
        <v>5681.2</v>
      </c>
      <c r="AZ857" s="99">
        <v>10.791</v>
      </c>
      <c r="BA857" s="119" t="s">
        <v>9</v>
      </c>
      <c r="BB857" s="4">
        <v>857</v>
      </c>
      <c r="BC857" s="4">
        <v>0.08</v>
      </c>
    </row>
    <row r="858" spans="2:55">
      <c r="B858">
        <v>857</v>
      </c>
      <c r="C858" s="5">
        <f t="shared" si="163"/>
        <v>0.08</v>
      </c>
      <c r="D858" s="5">
        <f t="shared" si="164"/>
        <v>1500</v>
      </c>
      <c r="E858" s="5" t="str">
        <f t="shared" si="165"/>
        <v>10.23</v>
      </c>
      <c r="F858" s="5" t="str">
        <f t="shared" si="166"/>
        <v>5136</v>
      </c>
      <c r="G858" s="5" t="str">
        <f t="shared" si="167"/>
        <v>5954</v>
      </c>
      <c r="H858" s="5" t="str">
        <f t="shared" si="168"/>
        <v>10.95</v>
      </c>
      <c r="I858" s="1" t="s">
        <v>9</v>
      </c>
      <c r="AN858" s="89" t="str">
        <f t="shared" si="169"/>
        <v>0.08000</v>
      </c>
      <c r="AO858" s="89" t="str">
        <f t="shared" si="170"/>
        <v>1500.</v>
      </c>
      <c r="AP858" s="89" t="str">
        <f t="shared" si="171"/>
        <v>10.23</v>
      </c>
      <c r="AQ858" s="89" t="str">
        <f t="shared" si="172"/>
        <v>5136</v>
      </c>
      <c r="AR858" s="89" t="str">
        <f t="shared" si="173"/>
        <v>5954</v>
      </c>
      <c r="AS858" s="89" t="str">
        <f t="shared" si="174"/>
        <v>10.95</v>
      </c>
      <c r="AT858" s="89"/>
      <c r="AU858" s="99">
        <v>0.08</v>
      </c>
      <c r="AV858" s="99">
        <v>1500</v>
      </c>
      <c r="AW858" s="99">
        <v>10.228999999999999</v>
      </c>
      <c r="AX858" s="99">
        <v>5135.58</v>
      </c>
      <c r="AY858" s="99">
        <v>5953.9</v>
      </c>
      <c r="AZ858" s="99">
        <v>10.949</v>
      </c>
      <c r="BA858" s="119" t="s">
        <v>9</v>
      </c>
      <c r="BB858" s="4">
        <v>858</v>
      </c>
      <c r="BC858" s="4">
        <v>0.08</v>
      </c>
    </row>
    <row r="859" spans="2:55">
      <c r="B859">
        <v>858</v>
      </c>
      <c r="C859" s="5">
        <f t="shared" si="163"/>
        <v>0.08</v>
      </c>
      <c r="D859" s="5">
        <f t="shared" si="164"/>
        <v>1600</v>
      </c>
      <c r="E859" s="5" t="str">
        <f t="shared" si="165"/>
        <v>10.81</v>
      </c>
      <c r="F859" s="5" t="str">
        <f t="shared" si="166"/>
        <v>5367</v>
      </c>
      <c r="G859" s="5" t="str">
        <f t="shared" si="167"/>
        <v>6231</v>
      </c>
      <c r="H859" s="5" t="str">
        <f t="shared" si="168"/>
        <v>11.10</v>
      </c>
      <c r="I859" s="1" t="s">
        <v>9</v>
      </c>
      <c r="AN859" s="89" t="str">
        <f t="shared" si="169"/>
        <v>0.08000</v>
      </c>
      <c r="AO859" s="89" t="str">
        <f t="shared" si="170"/>
        <v>1600.</v>
      </c>
      <c r="AP859" s="89" t="str">
        <f t="shared" si="171"/>
        <v>10.81</v>
      </c>
      <c r="AQ859" s="89" t="str">
        <f t="shared" si="172"/>
        <v>5367</v>
      </c>
      <c r="AR859" s="89" t="str">
        <f t="shared" si="173"/>
        <v>6231</v>
      </c>
      <c r="AS859" s="89" t="str">
        <f t="shared" si="174"/>
        <v>11.10</v>
      </c>
      <c r="AT859" s="89"/>
      <c r="AU859" s="99">
        <v>0.08</v>
      </c>
      <c r="AV859" s="99">
        <v>1600</v>
      </c>
      <c r="AW859" s="99">
        <v>10.805999999999999</v>
      </c>
      <c r="AX859" s="99">
        <v>5366.52</v>
      </c>
      <c r="AY859" s="99">
        <v>6231</v>
      </c>
      <c r="AZ859" s="99">
        <v>11.101000000000001</v>
      </c>
      <c r="BA859" s="119" t="s">
        <v>9</v>
      </c>
      <c r="BB859" s="4">
        <v>859</v>
      </c>
      <c r="BC859" s="4">
        <v>0.08</v>
      </c>
    </row>
    <row r="860" spans="2:55">
      <c r="B860">
        <v>859</v>
      </c>
      <c r="C860" s="5">
        <f t="shared" si="163"/>
        <v>0.08</v>
      </c>
      <c r="D860" s="5">
        <f t="shared" si="164"/>
        <v>1800</v>
      </c>
      <c r="E860" s="5" t="str">
        <f t="shared" si="165"/>
        <v>11.96</v>
      </c>
      <c r="F860" s="5" t="str">
        <f t="shared" si="166"/>
        <v>5840.</v>
      </c>
      <c r="G860" s="5" t="str">
        <f t="shared" si="167"/>
        <v>6797</v>
      </c>
      <c r="H860" s="5" t="str">
        <f t="shared" si="168"/>
        <v>11.39</v>
      </c>
      <c r="I860" s="1" t="s">
        <v>9</v>
      </c>
      <c r="AN860" s="89" t="str">
        <f t="shared" si="169"/>
        <v>0.08000</v>
      </c>
      <c r="AO860" s="89" t="str">
        <f t="shared" si="170"/>
        <v>1800.</v>
      </c>
      <c r="AP860" s="89" t="str">
        <f t="shared" si="171"/>
        <v>11.96</v>
      </c>
      <c r="AQ860" s="89" t="str">
        <f t="shared" si="172"/>
        <v>5840.</v>
      </c>
      <c r="AR860" s="89" t="str">
        <f t="shared" si="173"/>
        <v>6797</v>
      </c>
      <c r="AS860" s="89" t="str">
        <f t="shared" si="174"/>
        <v>11.39</v>
      </c>
      <c r="AT860" s="89"/>
      <c r="AU860" s="99">
        <v>0.08</v>
      </c>
      <c r="AV860" s="99">
        <v>1800</v>
      </c>
      <c r="AW860" s="99">
        <v>11.96</v>
      </c>
      <c r="AX860" s="99">
        <v>5840.4</v>
      </c>
      <c r="AY860" s="99">
        <v>6797.2</v>
      </c>
      <c r="AZ860" s="99">
        <v>11.388</v>
      </c>
      <c r="BA860" s="119" t="s">
        <v>9</v>
      </c>
      <c r="BB860" s="4">
        <v>860</v>
      </c>
      <c r="BC860" s="4">
        <v>0.08</v>
      </c>
    </row>
    <row r="861" spans="2:55">
      <c r="B861">
        <v>860</v>
      </c>
      <c r="C861" s="5">
        <f t="shared" si="163"/>
        <v>0.08</v>
      </c>
      <c r="D861" s="5">
        <f t="shared" si="164"/>
        <v>2000</v>
      </c>
      <c r="E861" s="5" t="str">
        <f t="shared" si="165"/>
        <v>13.11</v>
      </c>
      <c r="F861" s="5" t="str">
        <f t="shared" si="166"/>
        <v>6328</v>
      </c>
      <c r="G861" s="5" t="str">
        <f t="shared" si="167"/>
        <v>7377</v>
      </c>
      <c r="H861" s="5" t="str">
        <f t="shared" si="168"/>
        <v>11.66</v>
      </c>
      <c r="I861" s="1" t="s">
        <v>9</v>
      </c>
      <c r="AN861" s="89" t="str">
        <f t="shared" si="169"/>
        <v>0.08000</v>
      </c>
      <c r="AO861" s="89" t="str">
        <f t="shared" si="170"/>
        <v>2000.</v>
      </c>
      <c r="AP861" s="89" t="str">
        <f t="shared" si="171"/>
        <v>13.11</v>
      </c>
      <c r="AQ861" s="89" t="str">
        <f t="shared" si="172"/>
        <v>6328</v>
      </c>
      <c r="AR861" s="89" t="str">
        <f t="shared" si="173"/>
        <v>7377</v>
      </c>
      <c r="AS861" s="89" t="str">
        <f t="shared" si="174"/>
        <v>11.66</v>
      </c>
      <c r="AT861" s="89"/>
      <c r="AU861" s="99">
        <v>0.08</v>
      </c>
      <c r="AV861" s="99">
        <v>2000</v>
      </c>
      <c r="AW861" s="99">
        <v>13.114000000000001</v>
      </c>
      <c r="AX861" s="99">
        <v>6327.88</v>
      </c>
      <c r="AY861" s="99">
        <v>7377</v>
      </c>
      <c r="AZ861" s="99">
        <v>11.654999999999999</v>
      </c>
      <c r="BA861" s="119" t="s">
        <v>9</v>
      </c>
      <c r="BB861" s="4">
        <v>861</v>
      </c>
      <c r="BC861" s="4">
        <v>0.08</v>
      </c>
    </row>
    <row r="862" spans="2:55">
      <c r="B862">
        <v>861</v>
      </c>
      <c r="C862" s="5">
        <f t="shared" si="163"/>
        <v>0.09</v>
      </c>
      <c r="D862" s="5">
        <f t="shared" si="164"/>
        <v>0</v>
      </c>
      <c r="E862" s="5" t="str">
        <f t="shared" si="165"/>
        <v>0.001000</v>
      </c>
      <c r="F862" s="5">
        <f t="shared" si="166"/>
        <v>-4.0009999999999997E-2</v>
      </c>
      <c r="G862" s="5">
        <f t="shared" si="167"/>
        <v>0.05</v>
      </c>
      <c r="H862" s="5">
        <f t="shared" si="168"/>
        <v>-1.4999999999999999E-4</v>
      </c>
      <c r="I862" s="1" t="s">
        <v>8</v>
      </c>
      <c r="AN862" s="89" t="str">
        <f t="shared" si="169"/>
        <v>0.09000</v>
      </c>
      <c r="AO862" s="89" t="str">
        <f t="shared" si="170"/>
        <v>0.000</v>
      </c>
      <c r="AP862" s="89" t="str">
        <f t="shared" si="171"/>
        <v>0.001000</v>
      </c>
      <c r="AQ862" s="89" t="str">
        <f t="shared" si="172"/>
        <v>-0.04001</v>
      </c>
      <c r="AR862" s="89" t="str">
        <f t="shared" si="173"/>
        <v>0.05000</v>
      </c>
      <c r="AS862" s="89" t="str">
        <f t="shared" si="174"/>
        <v>-0.0001500</v>
      </c>
      <c r="AT862" s="89"/>
      <c r="AU862" s="99">
        <v>0.09</v>
      </c>
      <c r="AV862" s="99">
        <v>0</v>
      </c>
      <c r="AW862" s="99">
        <v>1.0001599999999999E-3</v>
      </c>
      <c r="AX862" s="99">
        <v>-4.0014399999999992E-2</v>
      </c>
      <c r="AY862" s="99">
        <v>0.05</v>
      </c>
      <c r="AZ862" s="99">
        <v>-1.4999999999999999E-4</v>
      </c>
      <c r="BA862" s="119" t="s">
        <v>8</v>
      </c>
      <c r="BB862" s="4">
        <v>862</v>
      </c>
      <c r="BC862" s="4">
        <v>0.09</v>
      </c>
    </row>
    <row r="863" spans="2:55">
      <c r="B863">
        <v>862</v>
      </c>
      <c r="C863" s="5">
        <f t="shared" si="163"/>
        <v>0.09</v>
      </c>
      <c r="D863" s="5">
        <f t="shared" si="164"/>
        <v>5</v>
      </c>
      <c r="E863" s="5" t="str">
        <f t="shared" si="165"/>
        <v>0.001000</v>
      </c>
      <c r="F863" s="5" t="str">
        <f t="shared" si="166"/>
        <v>21.02</v>
      </c>
      <c r="G863" s="5" t="str">
        <f t="shared" si="167"/>
        <v>21.11</v>
      </c>
      <c r="H863" s="5" t="str">
        <f t="shared" si="168"/>
        <v>0.07625</v>
      </c>
      <c r="I863" s="1" t="s">
        <v>8</v>
      </c>
      <c r="AN863" s="89" t="str">
        <f t="shared" si="169"/>
        <v>0.09000</v>
      </c>
      <c r="AO863" s="89" t="str">
        <f t="shared" si="170"/>
        <v>5.000</v>
      </c>
      <c r="AP863" s="89" t="str">
        <f t="shared" si="171"/>
        <v>0.001000</v>
      </c>
      <c r="AQ863" s="89" t="str">
        <f t="shared" si="172"/>
        <v>21.02</v>
      </c>
      <c r="AR863" s="89" t="str">
        <f t="shared" si="173"/>
        <v>21.11</v>
      </c>
      <c r="AS863" s="89" t="str">
        <f t="shared" si="174"/>
        <v>0.07625</v>
      </c>
      <c r="AT863" s="89"/>
      <c r="AU863" s="99">
        <v>0.09</v>
      </c>
      <c r="AV863" s="99">
        <v>5</v>
      </c>
      <c r="AW863" s="99">
        <v>1.00004E-3</v>
      </c>
      <c r="AX863" s="99">
        <v>21.0199964</v>
      </c>
      <c r="AY863" s="99">
        <v>21.11</v>
      </c>
      <c r="AZ863" s="99">
        <v>7.6249999999999998E-2</v>
      </c>
      <c r="BA863" s="119" t="s">
        <v>8</v>
      </c>
      <c r="BB863" s="4">
        <v>863</v>
      </c>
      <c r="BC863" s="4">
        <v>0.09</v>
      </c>
    </row>
    <row r="864" spans="2:55">
      <c r="B864">
        <v>863</v>
      </c>
      <c r="C864" s="5">
        <f t="shared" si="163"/>
        <v>0.09</v>
      </c>
      <c r="D864" s="5">
        <f t="shared" si="164"/>
        <v>10</v>
      </c>
      <c r="E864" s="5" t="str">
        <f t="shared" si="165"/>
        <v>0.001000</v>
      </c>
      <c r="F864" s="5" t="str">
        <f t="shared" si="166"/>
        <v>42.02</v>
      </c>
      <c r="G864" s="5" t="str">
        <f t="shared" si="167"/>
        <v>42.11</v>
      </c>
      <c r="H864" s="5" t="str">
        <f t="shared" si="168"/>
        <v>0.1511</v>
      </c>
      <c r="I864" s="1" t="s">
        <v>8</v>
      </c>
      <c r="AN864" s="89" t="str">
        <f t="shared" si="169"/>
        <v>0.09000</v>
      </c>
      <c r="AO864" s="89" t="str">
        <f t="shared" si="170"/>
        <v>10.00</v>
      </c>
      <c r="AP864" s="89" t="str">
        <f t="shared" si="171"/>
        <v>0.001000</v>
      </c>
      <c r="AQ864" s="89" t="str">
        <f t="shared" si="172"/>
        <v>42.02</v>
      </c>
      <c r="AR864" s="89" t="str">
        <f t="shared" si="173"/>
        <v>42.11</v>
      </c>
      <c r="AS864" s="89" t="str">
        <f t="shared" si="174"/>
        <v>0.1511</v>
      </c>
      <c r="AT864" s="89"/>
      <c r="AU864" s="99">
        <v>0.09</v>
      </c>
      <c r="AV864" s="99">
        <v>10</v>
      </c>
      <c r="AW864" s="99">
        <v>1.0003E-3</v>
      </c>
      <c r="AX864" s="99">
        <v>42.019973</v>
      </c>
      <c r="AY864" s="99">
        <v>42.11</v>
      </c>
      <c r="AZ864" s="99">
        <v>0.15107999999999999</v>
      </c>
      <c r="BA864" s="119" t="s">
        <v>8</v>
      </c>
      <c r="BB864" s="4">
        <v>864</v>
      </c>
      <c r="BC864" s="4">
        <v>0.09</v>
      </c>
    </row>
    <row r="865" spans="2:55">
      <c r="B865">
        <v>864</v>
      </c>
      <c r="C865" s="5">
        <f t="shared" si="163"/>
        <v>0.09</v>
      </c>
      <c r="D865" s="5">
        <f t="shared" si="164"/>
        <v>15</v>
      </c>
      <c r="E865" s="5" t="str">
        <f t="shared" si="165"/>
        <v>0.001001</v>
      </c>
      <c r="F865" s="5" t="str">
        <f t="shared" si="166"/>
        <v>62.98</v>
      </c>
      <c r="G865" s="5" t="str">
        <f t="shared" si="167"/>
        <v>63.07</v>
      </c>
      <c r="H865" s="5" t="str">
        <f t="shared" si="168"/>
        <v>0.2245</v>
      </c>
      <c r="I865" s="1" t="s">
        <v>8</v>
      </c>
      <c r="AN865" s="89" t="str">
        <f t="shared" si="169"/>
        <v>0.09000</v>
      </c>
      <c r="AO865" s="89" t="str">
        <f t="shared" si="170"/>
        <v>15.00</v>
      </c>
      <c r="AP865" s="89" t="str">
        <f t="shared" si="171"/>
        <v>0.001001</v>
      </c>
      <c r="AQ865" s="89" t="str">
        <f t="shared" si="172"/>
        <v>62.98</v>
      </c>
      <c r="AR865" s="89" t="str">
        <f t="shared" si="173"/>
        <v>63.07</v>
      </c>
      <c r="AS865" s="89" t="str">
        <f t="shared" si="174"/>
        <v>0.2245</v>
      </c>
      <c r="AT865" s="89"/>
      <c r="AU865" s="99">
        <v>0.09</v>
      </c>
      <c r="AV865" s="99">
        <v>15</v>
      </c>
      <c r="AW865" s="99">
        <v>1.0008999999999999E-3</v>
      </c>
      <c r="AX865" s="99">
        <v>62.979919000000002</v>
      </c>
      <c r="AY865" s="99">
        <v>63.07</v>
      </c>
      <c r="AZ865" s="99">
        <v>0.22445000000000001</v>
      </c>
      <c r="BA865" s="119" t="s">
        <v>8</v>
      </c>
      <c r="BB865" s="4">
        <v>865</v>
      </c>
      <c r="BC865" s="4">
        <v>0.09</v>
      </c>
    </row>
    <row r="866" spans="2:55">
      <c r="B866">
        <v>865</v>
      </c>
      <c r="C866" s="5">
        <f t="shared" si="163"/>
        <v>0.09</v>
      </c>
      <c r="D866" s="5">
        <f t="shared" si="164"/>
        <v>20</v>
      </c>
      <c r="E866" s="5" t="str">
        <f t="shared" si="165"/>
        <v>0.001002</v>
      </c>
      <c r="F866" s="5" t="str">
        <f t="shared" si="166"/>
        <v>83.91</v>
      </c>
      <c r="G866" s="5" t="str">
        <f t="shared" si="167"/>
        <v>84.00</v>
      </c>
      <c r="H866" s="5" t="str">
        <f t="shared" si="168"/>
        <v>0.2965</v>
      </c>
      <c r="I866" s="1" t="s">
        <v>8</v>
      </c>
      <c r="AN866" s="89" t="str">
        <f t="shared" si="169"/>
        <v>0.09000</v>
      </c>
      <c r="AO866" s="89" t="str">
        <f t="shared" si="170"/>
        <v>20.00</v>
      </c>
      <c r="AP866" s="89" t="str">
        <f t="shared" si="171"/>
        <v>0.001002</v>
      </c>
      <c r="AQ866" s="89" t="str">
        <f t="shared" si="172"/>
        <v>83.91</v>
      </c>
      <c r="AR866" s="89" t="str">
        <f t="shared" si="173"/>
        <v>84.00</v>
      </c>
      <c r="AS866" s="89" t="str">
        <f t="shared" si="174"/>
        <v>0.2965</v>
      </c>
      <c r="AT866" s="89"/>
      <c r="AU866" s="99">
        <v>0.09</v>
      </c>
      <c r="AV866" s="99">
        <v>20</v>
      </c>
      <c r="AW866" s="99">
        <v>1.0018E-3</v>
      </c>
      <c r="AX866" s="99">
        <v>83.909837999999993</v>
      </c>
      <c r="AY866" s="99">
        <v>84</v>
      </c>
      <c r="AZ866" s="99">
        <v>0.29647000000000001</v>
      </c>
      <c r="BA866" s="119" t="s">
        <v>8</v>
      </c>
      <c r="BB866" s="4">
        <v>866</v>
      </c>
      <c r="BC866" s="4">
        <v>0.09</v>
      </c>
    </row>
    <row r="867" spans="2:55">
      <c r="B867">
        <v>866</v>
      </c>
      <c r="C867" s="5">
        <f t="shared" si="163"/>
        <v>0.09</v>
      </c>
      <c r="D867" s="5">
        <f t="shared" si="164"/>
        <v>25</v>
      </c>
      <c r="E867" s="5" t="str">
        <f t="shared" si="165"/>
        <v>0.001003</v>
      </c>
      <c r="F867" s="5" t="str">
        <f t="shared" si="166"/>
        <v>104.8</v>
      </c>
      <c r="G867" s="5" t="str">
        <f t="shared" si="167"/>
        <v>104.9</v>
      </c>
      <c r="H867" s="5" t="str">
        <f t="shared" si="168"/>
        <v>0.3672</v>
      </c>
      <c r="I867" s="1" t="s">
        <v>8</v>
      </c>
      <c r="AN867" s="89" t="str">
        <f t="shared" si="169"/>
        <v>0.09000</v>
      </c>
      <c r="AO867" s="89" t="str">
        <f t="shared" si="170"/>
        <v>25.00</v>
      </c>
      <c r="AP867" s="89" t="str">
        <f t="shared" si="171"/>
        <v>0.001003</v>
      </c>
      <c r="AQ867" s="89" t="str">
        <f t="shared" si="172"/>
        <v>104.8</v>
      </c>
      <c r="AR867" s="89" t="str">
        <f t="shared" si="173"/>
        <v>104.9</v>
      </c>
      <c r="AS867" s="89" t="str">
        <f t="shared" si="174"/>
        <v>0.3672</v>
      </c>
      <c r="AT867" s="89"/>
      <c r="AU867" s="99">
        <v>0.09</v>
      </c>
      <c r="AV867" s="99">
        <v>25</v>
      </c>
      <c r="AW867" s="99">
        <v>1.0029699999999999E-3</v>
      </c>
      <c r="AX867" s="99">
        <v>104.8197327</v>
      </c>
      <c r="AY867" s="99">
        <v>104.91</v>
      </c>
      <c r="AZ867" s="99">
        <v>0.36720000000000003</v>
      </c>
      <c r="BA867" s="119" t="s">
        <v>8</v>
      </c>
      <c r="BB867" s="4">
        <v>867</v>
      </c>
      <c r="BC867" s="4">
        <v>0.09</v>
      </c>
    </row>
    <row r="868" spans="2:55">
      <c r="B868">
        <v>867</v>
      </c>
      <c r="C868" s="5">
        <f t="shared" si="163"/>
        <v>0.09</v>
      </c>
      <c r="D868" s="5">
        <f t="shared" si="164"/>
        <v>30</v>
      </c>
      <c r="E868" s="5" t="str">
        <f t="shared" si="165"/>
        <v>0.001004</v>
      </c>
      <c r="F868" s="5" t="str">
        <f t="shared" si="166"/>
        <v>125.7</v>
      </c>
      <c r="G868" s="5" t="str">
        <f t="shared" si="167"/>
        <v>125.8</v>
      </c>
      <c r="H868" s="5" t="str">
        <f t="shared" si="168"/>
        <v>0.4367</v>
      </c>
      <c r="I868" s="1" t="s">
        <v>8</v>
      </c>
      <c r="AN868" s="89" t="str">
        <f t="shared" si="169"/>
        <v>0.09000</v>
      </c>
      <c r="AO868" s="89" t="str">
        <f t="shared" si="170"/>
        <v>30.00</v>
      </c>
      <c r="AP868" s="89" t="str">
        <f t="shared" si="171"/>
        <v>0.001004</v>
      </c>
      <c r="AQ868" s="89" t="str">
        <f t="shared" si="172"/>
        <v>125.7</v>
      </c>
      <c r="AR868" s="89" t="str">
        <f t="shared" si="173"/>
        <v>125.8</v>
      </c>
      <c r="AS868" s="89" t="str">
        <f t="shared" si="174"/>
        <v>0.4367</v>
      </c>
      <c r="AT868" s="89"/>
      <c r="AU868" s="99">
        <v>0.09</v>
      </c>
      <c r="AV868" s="99">
        <v>30</v>
      </c>
      <c r="AW868" s="99">
        <v>1.0043700000000001E-3</v>
      </c>
      <c r="AX868" s="99">
        <v>125.7196067</v>
      </c>
      <c r="AY868" s="99">
        <v>125.81</v>
      </c>
      <c r="AZ868" s="99">
        <v>0.43673000000000001</v>
      </c>
      <c r="BA868" s="119" t="s">
        <v>8</v>
      </c>
      <c r="BB868" s="4">
        <v>868</v>
      </c>
      <c r="BC868" s="4">
        <v>0.09</v>
      </c>
    </row>
    <row r="869" spans="2:55">
      <c r="B869">
        <v>868</v>
      </c>
      <c r="C869" s="5">
        <f t="shared" si="163"/>
        <v>0.09</v>
      </c>
      <c r="D869" s="5">
        <f t="shared" si="164"/>
        <v>35</v>
      </c>
      <c r="E869" s="5" t="str">
        <f t="shared" si="165"/>
        <v>0.001006</v>
      </c>
      <c r="F869" s="5" t="str">
        <f t="shared" si="166"/>
        <v>146.6</v>
      </c>
      <c r="G869" s="5" t="str">
        <f t="shared" si="167"/>
        <v>146.7</v>
      </c>
      <c r="H869" s="5" t="str">
        <f t="shared" si="168"/>
        <v>0.5051</v>
      </c>
      <c r="I869" s="1" t="s">
        <v>8</v>
      </c>
      <c r="AN869" s="89" t="str">
        <f t="shared" si="169"/>
        <v>0.09000</v>
      </c>
      <c r="AO869" s="89" t="str">
        <f t="shared" si="170"/>
        <v>35.00</v>
      </c>
      <c r="AP869" s="89" t="str">
        <f t="shared" si="171"/>
        <v>0.001006</v>
      </c>
      <c r="AQ869" s="89" t="str">
        <f t="shared" si="172"/>
        <v>146.6</v>
      </c>
      <c r="AR869" s="89" t="str">
        <f t="shared" si="173"/>
        <v>146.7</v>
      </c>
      <c r="AS869" s="89" t="str">
        <f t="shared" si="174"/>
        <v>0.5051</v>
      </c>
      <c r="AT869" s="89"/>
      <c r="AU869" s="99">
        <v>0.09</v>
      </c>
      <c r="AV869" s="99">
        <v>35</v>
      </c>
      <c r="AW869" s="99">
        <v>1.0060100000000001E-3</v>
      </c>
      <c r="AX869" s="99">
        <v>146.6194591</v>
      </c>
      <c r="AY869" s="99">
        <v>146.71</v>
      </c>
      <c r="AZ869" s="99">
        <v>0.50509999999999999</v>
      </c>
      <c r="BA869" s="119" t="s">
        <v>8</v>
      </c>
      <c r="BB869" s="4">
        <v>869</v>
      </c>
      <c r="BC869" s="4">
        <v>0.09</v>
      </c>
    </row>
    <row r="870" spans="2:55">
      <c r="B870">
        <v>869</v>
      </c>
      <c r="C870" s="5">
        <f t="shared" si="163"/>
        <v>0.09</v>
      </c>
      <c r="D870" s="5">
        <f t="shared" si="164"/>
        <v>40</v>
      </c>
      <c r="E870" s="5" t="str">
        <f t="shared" si="165"/>
        <v>0.001008</v>
      </c>
      <c r="F870" s="5" t="str">
        <f t="shared" si="166"/>
        <v>167.5</v>
      </c>
      <c r="G870" s="5" t="str">
        <f t="shared" si="167"/>
        <v>167.6</v>
      </c>
      <c r="H870" s="5" t="str">
        <f t="shared" si="168"/>
        <v>0.5724</v>
      </c>
      <c r="I870" s="1" t="s">
        <v>8</v>
      </c>
      <c r="AN870" s="89" t="str">
        <f t="shared" si="169"/>
        <v>0.09000</v>
      </c>
      <c r="AO870" s="89" t="str">
        <f t="shared" si="170"/>
        <v>40.00</v>
      </c>
      <c r="AP870" s="89" t="str">
        <f t="shared" si="171"/>
        <v>0.001008</v>
      </c>
      <c r="AQ870" s="89" t="str">
        <f t="shared" si="172"/>
        <v>167.5</v>
      </c>
      <c r="AR870" s="89" t="str">
        <f t="shared" si="173"/>
        <v>167.6</v>
      </c>
      <c r="AS870" s="89" t="str">
        <f t="shared" si="174"/>
        <v>0.5724</v>
      </c>
      <c r="AT870" s="89"/>
      <c r="AU870" s="99">
        <v>0.09</v>
      </c>
      <c r="AV870" s="99">
        <v>40</v>
      </c>
      <c r="AW870" s="99">
        <v>1.0078499999999998E-3</v>
      </c>
      <c r="AX870" s="99">
        <v>167.5192935</v>
      </c>
      <c r="AY870" s="99">
        <v>167.61</v>
      </c>
      <c r="AZ870" s="99">
        <v>0.57237000000000005</v>
      </c>
      <c r="BA870" s="119" t="s">
        <v>8</v>
      </c>
      <c r="BB870" s="4">
        <v>870</v>
      </c>
      <c r="BC870" s="4">
        <v>0.09</v>
      </c>
    </row>
    <row r="871" spans="2:55">
      <c r="B871">
        <v>870</v>
      </c>
      <c r="C871" s="5">
        <f t="shared" si="163"/>
        <v>0.09</v>
      </c>
      <c r="D871" s="5">
        <f t="shared" si="164"/>
        <v>45</v>
      </c>
      <c r="E871" s="5" t="str">
        <f t="shared" si="165"/>
        <v>0.001010</v>
      </c>
      <c r="F871" s="5" t="str">
        <f t="shared" si="166"/>
        <v>188.4</v>
      </c>
      <c r="G871" s="5" t="str">
        <f t="shared" si="167"/>
        <v>188.5</v>
      </c>
      <c r="H871" s="5" t="str">
        <f t="shared" si="168"/>
        <v>0.6386</v>
      </c>
      <c r="I871" s="1" t="s">
        <v>8</v>
      </c>
      <c r="AN871" s="89" t="str">
        <f t="shared" si="169"/>
        <v>0.09000</v>
      </c>
      <c r="AO871" s="89" t="str">
        <f t="shared" si="170"/>
        <v>45.00</v>
      </c>
      <c r="AP871" s="89" t="str">
        <f t="shared" si="171"/>
        <v>0.001010</v>
      </c>
      <c r="AQ871" s="89" t="str">
        <f t="shared" si="172"/>
        <v>188.4</v>
      </c>
      <c r="AR871" s="89" t="str">
        <f t="shared" si="173"/>
        <v>188.5</v>
      </c>
      <c r="AS871" s="89" t="str">
        <f t="shared" si="174"/>
        <v>0.6386</v>
      </c>
      <c r="AT871" s="89"/>
      <c r="AU871" s="99">
        <v>0.09</v>
      </c>
      <c r="AV871" s="99">
        <v>45</v>
      </c>
      <c r="AW871" s="99">
        <v>1.00989E-3</v>
      </c>
      <c r="AX871" s="99">
        <v>188.4191099</v>
      </c>
      <c r="AY871" s="99">
        <v>188.51</v>
      </c>
      <c r="AZ871" s="99">
        <v>0.63858000000000004</v>
      </c>
      <c r="BA871" s="119" t="s">
        <v>8</v>
      </c>
      <c r="BB871" s="4">
        <v>871</v>
      </c>
      <c r="BC871" s="4">
        <v>0.09</v>
      </c>
    </row>
    <row r="872" spans="2:55">
      <c r="B872">
        <v>871</v>
      </c>
      <c r="C872" s="5">
        <f t="shared" si="163"/>
        <v>0.09</v>
      </c>
      <c r="D872" s="5">
        <f t="shared" si="164"/>
        <v>50</v>
      </c>
      <c r="E872" s="5" t="str">
        <f t="shared" si="165"/>
        <v>0.001012</v>
      </c>
      <c r="F872" s="5" t="str">
        <f t="shared" si="166"/>
        <v>209.3</v>
      </c>
      <c r="G872" s="5" t="str">
        <f t="shared" si="167"/>
        <v>209.4</v>
      </c>
      <c r="H872" s="5" t="str">
        <f t="shared" si="168"/>
        <v>0.7038</v>
      </c>
      <c r="I872" s="1" t="s">
        <v>8</v>
      </c>
      <c r="AN872" s="89" t="str">
        <f t="shared" si="169"/>
        <v>0.09000</v>
      </c>
      <c r="AO872" s="89" t="str">
        <f t="shared" si="170"/>
        <v>50.00</v>
      </c>
      <c r="AP872" s="89" t="str">
        <f t="shared" si="171"/>
        <v>0.001012</v>
      </c>
      <c r="AQ872" s="89" t="str">
        <f t="shared" si="172"/>
        <v>209.3</v>
      </c>
      <c r="AR872" s="89" t="str">
        <f t="shared" si="173"/>
        <v>209.4</v>
      </c>
      <c r="AS872" s="89" t="str">
        <f t="shared" si="174"/>
        <v>0.7038</v>
      </c>
      <c r="AT872" s="89"/>
      <c r="AU872" s="99">
        <v>0.09</v>
      </c>
      <c r="AV872" s="99">
        <v>50</v>
      </c>
      <c r="AW872" s="99">
        <v>1.0121100000000001E-3</v>
      </c>
      <c r="AX872" s="99">
        <v>209.31891010000001</v>
      </c>
      <c r="AY872" s="99">
        <v>209.41</v>
      </c>
      <c r="AZ872" s="99">
        <v>0.70377000000000001</v>
      </c>
      <c r="BA872" s="119" t="s">
        <v>8</v>
      </c>
      <c r="BB872" s="4">
        <v>872</v>
      </c>
      <c r="BC872" s="4">
        <v>0.09</v>
      </c>
    </row>
    <row r="873" spans="2:55">
      <c r="B873">
        <v>872</v>
      </c>
      <c r="C873" s="5">
        <f t="shared" si="163"/>
        <v>0.09</v>
      </c>
      <c r="D873" s="5">
        <f t="shared" si="164"/>
        <v>55</v>
      </c>
      <c r="E873" s="5" t="str">
        <f t="shared" si="165"/>
        <v>0.001015</v>
      </c>
      <c r="F873" s="5" t="str">
        <f t="shared" si="166"/>
        <v>230.2</v>
      </c>
      <c r="G873" s="5" t="str">
        <f t="shared" si="167"/>
        <v>230.3</v>
      </c>
      <c r="H873" s="5" t="str">
        <f t="shared" si="168"/>
        <v>0.7680</v>
      </c>
      <c r="I873" s="1" t="s">
        <v>8</v>
      </c>
      <c r="AN873" s="89" t="str">
        <f t="shared" si="169"/>
        <v>0.09000</v>
      </c>
      <c r="AO873" s="89" t="str">
        <f t="shared" si="170"/>
        <v>55.00</v>
      </c>
      <c r="AP873" s="89" t="str">
        <f t="shared" si="171"/>
        <v>0.001015</v>
      </c>
      <c r="AQ873" s="89" t="str">
        <f t="shared" si="172"/>
        <v>230.2</v>
      </c>
      <c r="AR873" s="89" t="str">
        <f t="shared" si="173"/>
        <v>230.3</v>
      </c>
      <c r="AS873" s="89" t="str">
        <f t="shared" si="174"/>
        <v>0.7680</v>
      </c>
      <c r="AT873" s="89"/>
      <c r="AU873" s="99">
        <v>0.09</v>
      </c>
      <c r="AV873" s="99">
        <v>55</v>
      </c>
      <c r="AW873" s="99">
        <v>1.0145200000000001E-3</v>
      </c>
      <c r="AX873" s="99">
        <v>230.22869319999998</v>
      </c>
      <c r="AY873" s="99">
        <v>230.32</v>
      </c>
      <c r="AZ873" s="99">
        <v>0.76798999999999995</v>
      </c>
      <c r="BA873" s="119" t="s">
        <v>8</v>
      </c>
      <c r="BB873" s="4">
        <v>873</v>
      </c>
      <c r="BC873" s="4">
        <v>0.09</v>
      </c>
    </row>
    <row r="874" spans="2:55">
      <c r="B874">
        <v>873</v>
      </c>
      <c r="C874" s="5">
        <f t="shared" si="163"/>
        <v>0.09</v>
      </c>
      <c r="D874" s="5">
        <f t="shared" si="164"/>
        <v>60</v>
      </c>
      <c r="E874" s="5" t="str">
        <f t="shared" si="165"/>
        <v>0.001017</v>
      </c>
      <c r="F874" s="5" t="str">
        <f t="shared" si="166"/>
        <v>251.1</v>
      </c>
      <c r="G874" s="5" t="str">
        <f t="shared" si="167"/>
        <v>251.2</v>
      </c>
      <c r="H874" s="5" t="str">
        <f t="shared" si="168"/>
        <v>0.8313</v>
      </c>
      <c r="I874" s="1" t="s">
        <v>8</v>
      </c>
      <c r="AN874" s="89" t="str">
        <f t="shared" si="169"/>
        <v>0.09000</v>
      </c>
      <c r="AO874" s="89" t="str">
        <f t="shared" si="170"/>
        <v>60.00</v>
      </c>
      <c r="AP874" s="89" t="str">
        <f t="shared" si="171"/>
        <v>0.001017</v>
      </c>
      <c r="AQ874" s="89" t="str">
        <f t="shared" si="172"/>
        <v>251.1</v>
      </c>
      <c r="AR874" s="89" t="str">
        <f t="shared" si="173"/>
        <v>251.2</v>
      </c>
      <c r="AS874" s="89" t="str">
        <f t="shared" si="174"/>
        <v>0.8313</v>
      </c>
      <c r="AT874" s="89"/>
      <c r="AU874" s="99">
        <v>0.09</v>
      </c>
      <c r="AV874" s="99">
        <v>60</v>
      </c>
      <c r="AW874" s="99">
        <v>1.0170999999999999E-3</v>
      </c>
      <c r="AX874" s="99">
        <v>251.148461</v>
      </c>
      <c r="AY874" s="99">
        <v>251.24</v>
      </c>
      <c r="AZ874" s="99">
        <v>0.83126</v>
      </c>
      <c r="BA874" s="119" t="s">
        <v>8</v>
      </c>
      <c r="BB874" s="4">
        <v>874</v>
      </c>
      <c r="BC874" s="4">
        <v>0.09</v>
      </c>
    </row>
    <row r="875" spans="2:55">
      <c r="B875">
        <v>874</v>
      </c>
      <c r="C875" s="5">
        <f t="shared" si="163"/>
        <v>0.09</v>
      </c>
      <c r="D875" s="5">
        <f t="shared" si="164"/>
        <v>65</v>
      </c>
      <c r="E875" s="5" t="str">
        <f t="shared" si="165"/>
        <v>0.001020</v>
      </c>
      <c r="F875" s="5" t="str">
        <f t="shared" si="166"/>
        <v>272.1</v>
      </c>
      <c r="G875" s="5" t="str">
        <f t="shared" si="167"/>
        <v>272.2</v>
      </c>
      <c r="H875" s="5" t="str">
        <f t="shared" si="168"/>
        <v>0.8936</v>
      </c>
      <c r="I875" s="1" t="s">
        <v>8</v>
      </c>
      <c r="AN875" s="89" t="str">
        <f t="shared" si="169"/>
        <v>0.09000</v>
      </c>
      <c r="AO875" s="89" t="str">
        <f t="shared" si="170"/>
        <v>65.00</v>
      </c>
      <c r="AP875" s="89" t="str">
        <f t="shared" si="171"/>
        <v>0.001020</v>
      </c>
      <c r="AQ875" s="89" t="str">
        <f t="shared" si="172"/>
        <v>272.1</v>
      </c>
      <c r="AR875" s="89" t="str">
        <f t="shared" si="173"/>
        <v>272.2</v>
      </c>
      <c r="AS875" s="89" t="str">
        <f t="shared" si="174"/>
        <v>0.8936</v>
      </c>
      <c r="AT875" s="89"/>
      <c r="AU875" s="99">
        <v>0.09</v>
      </c>
      <c r="AV875" s="99">
        <v>65</v>
      </c>
      <c r="AW875" s="99">
        <v>1.0198400000000002E-3</v>
      </c>
      <c r="AX875" s="99">
        <v>272.07821440000004</v>
      </c>
      <c r="AY875" s="99">
        <v>272.17</v>
      </c>
      <c r="AZ875" s="99">
        <v>0.89361999999999997</v>
      </c>
      <c r="BA875" s="119" t="s">
        <v>8</v>
      </c>
      <c r="BB875" s="4">
        <v>875</v>
      </c>
      <c r="BC875" s="4">
        <v>0.09</v>
      </c>
    </row>
    <row r="876" spans="2:55">
      <c r="B876">
        <v>875</v>
      </c>
      <c r="C876" s="5">
        <f t="shared" si="163"/>
        <v>0.09</v>
      </c>
      <c r="D876" s="5">
        <f t="shared" si="164"/>
        <v>70</v>
      </c>
      <c r="E876" s="5" t="str">
        <f t="shared" si="165"/>
        <v>0.001023</v>
      </c>
      <c r="F876" s="5" t="str">
        <f t="shared" si="166"/>
        <v>293.0</v>
      </c>
      <c r="G876" s="5" t="str">
        <f t="shared" si="167"/>
        <v>293.1</v>
      </c>
      <c r="H876" s="5" t="str">
        <f t="shared" si="168"/>
        <v>0.9551</v>
      </c>
      <c r="I876" s="1" t="s">
        <v>8</v>
      </c>
      <c r="AN876" s="89" t="str">
        <f t="shared" si="169"/>
        <v>0.09000</v>
      </c>
      <c r="AO876" s="89" t="str">
        <f t="shared" si="170"/>
        <v>70.00</v>
      </c>
      <c r="AP876" s="89" t="str">
        <f t="shared" si="171"/>
        <v>0.001023</v>
      </c>
      <c r="AQ876" s="89" t="str">
        <f t="shared" si="172"/>
        <v>293.0</v>
      </c>
      <c r="AR876" s="89" t="str">
        <f t="shared" si="173"/>
        <v>293.1</v>
      </c>
      <c r="AS876" s="89" t="str">
        <f t="shared" si="174"/>
        <v>0.9551</v>
      </c>
      <c r="AT876" s="89"/>
      <c r="AU876" s="99">
        <v>0.09</v>
      </c>
      <c r="AV876" s="99">
        <v>70</v>
      </c>
      <c r="AW876" s="99">
        <v>1.02275E-3</v>
      </c>
      <c r="AX876" s="99">
        <v>293.01795250000004</v>
      </c>
      <c r="AY876" s="99">
        <v>293.11</v>
      </c>
      <c r="AZ876" s="99">
        <v>0.95509999999999995</v>
      </c>
      <c r="BA876" s="119" t="s">
        <v>8</v>
      </c>
      <c r="BB876" s="4">
        <v>876</v>
      </c>
      <c r="BC876" s="4">
        <v>0.09</v>
      </c>
    </row>
    <row r="877" spans="2:55">
      <c r="B877">
        <v>876</v>
      </c>
      <c r="C877" s="5">
        <f t="shared" si="163"/>
        <v>0.09</v>
      </c>
      <c r="D877" s="5">
        <f t="shared" si="164"/>
        <v>75</v>
      </c>
      <c r="E877" s="5" t="str">
        <f t="shared" si="165"/>
        <v>0.001026</v>
      </c>
      <c r="F877" s="5" t="str">
        <f t="shared" si="166"/>
        <v>314.0</v>
      </c>
      <c r="G877" s="5" t="str">
        <f t="shared" si="167"/>
        <v>314.1</v>
      </c>
      <c r="H877" s="5" t="str">
        <f t="shared" si="168"/>
        <v>1.016</v>
      </c>
      <c r="I877" s="1" t="s">
        <v>8</v>
      </c>
      <c r="AN877" s="89" t="str">
        <f t="shared" si="169"/>
        <v>0.09000</v>
      </c>
      <c r="AO877" s="89" t="str">
        <f t="shared" si="170"/>
        <v>75.00</v>
      </c>
      <c r="AP877" s="89" t="str">
        <f t="shared" si="171"/>
        <v>0.001026</v>
      </c>
      <c r="AQ877" s="89" t="str">
        <f t="shared" si="172"/>
        <v>314.0</v>
      </c>
      <c r="AR877" s="89" t="str">
        <f t="shared" si="173"/>
        <v>314.1</v>
      </c>
      <c r="AS877" s="89" t="str">
        <f t="shared" si="174"/>
        <v>1.016</v>
      </c>
      <c r="AT877" s="89"/>
      <c r="AU877" s="99">
        <v>0.09</v>
      </c>
      <c r="AV877" s="99">
        <v>75</v>
      </c>
      <c r="AW877" s="99">
        <v>1.02581E-3</v>
      </c>
      <c r="AX877" s="99">
        <v>313.97767709999999</v>
      </c>
      <c r="AY877" s="99">
        <v>314.07</v>
      </c>
      <c r="AZ877" s="99">
        <v>1.0157</v>
      </c>
      <c r="BA877" s="119" t="s">
        <v>8</v>
      </c>
      <c r="BB877" s="4">
        <v>877</v>
      </c>
      <c r="BC877" s="4">
        <v>0.09</v>
      </c>
    </row>
    <row r="878" spans="2:55">
      <c r="B878">
        <v>877</v>
      </c>
      <c r="C878" s="5">
        <f t="shared" si="163"/>
        <v>0.09</v>
      </c>
      <c r="D878" s="5">
        <f t="shared" si="164"/>
        <v>80</v>
      </c>
      <c r="E878" s="5" t="str">
        <f t="shared" si="165"/>
        <v>0.001029</v>
      </c>
      <c r="F878" s="5" t="str">
        <f t="shared" si="166"/>
        <v>335.0</v>
      </c>
      <c r="G878" s="5" t="str">
        <f t="shared" si="167"/>
        <v>335.1</v>
      </c>
      <c r="H878" s="5" t="str">
        <f t="shared" si="168"/>
        <v>1.076</v>
      </c>
      <c r="I878" s="1" t="s">
        <v>8</v>
      </c>
      <c r="AN878" s="89" t="str">
        <f t="shared" si="169"/>
        <v>0.09000</v>
      </c>
      <c r="AO878" s="89" t="str">
        <f t="shared" si="170"/>
        <v>80.00</v>
      </c>
      <c r="AP878" s="89" t="str">
        <f t="shared" si="171"/>
        <v>0.001029</v>
      </c>
      <c r="AQ878" s="89" t="str">
        <f t="shared" si="172"/>
        <v>335.0</v>
      </c>
      <c r="AR878" s="89" t="str">
        <f t="shared" si="173"/>
        <v>335.1</v>
      </c>
      <c r="AS878" s="89" t="str">
        <f t="shared" si="174"/>
        <v>1.076</v>
      </c>
      <c r="AT878" s="89"/>
      <c r="AU878" s="99">
        <v>0.09</v>
      </c>
      <c r="AV878" s="99">
        <v>80</v>
      </c>
      <c r="AW878" s="99">
        <v>1.0290299999999998E-3</v>
      </c>
      <c r="AX878" s="99">
        <v>334.95738729999999</v>
      </c>
      <c r="AY878" s="99">
        <v>335.05</v>
      </c>
      <c r="AZ878" s="99">
        <v>1.0755999999999999</v>
      </c>
      <c r="BA878" s="119" t="s">
        <v>8</v>
      </c>
      <c r="BB878" s="4">
        <v>878</v>
      </c>
      <c r="BC878" s="4">
        <v>0.09</v>
      </c>
    </row>
    <row r="879" spans="2:55">
      <c r="B879">
        <v>878</v>
      </c>
      <c r="C879" s="5">
        <f t="shared" si="163"/>
        <v>0.09</v>
      </c>
      <c r="D879" s="5">
        <f t="shared" si="164"/>
        <v>85</v>
      </c>
      <c r="E879" s="5" t="str">
        <f t="shared" si="165"/>
        <v>0.001032</v>
      </c>
      <c r="F879" s="5" t="str">
        <f t="shared" si="166"/>
        <v>355.9</v>
      </c>
      <c r="G879" s="5" t="str">
        <f t="shared" si="167"/>
        <v>356.0</v>
      </c>
      <c r="H879" s="5" t="str">
        <f t="shared" si="168"/>
        <v>1.135</v>
      </c>
      <c r="I879" s="1" t="s">
        <v>8</v>
      </c>
      <c r="AN879" s="89" t="str">
        <f t="shared" si="169"/>
        <v>0.09000</v>
      </c>
      <c r="AO879" s="89" t="str">
        <f t="shared" si="170"/>
        <v>85.00</v>
      </c>
      <c r="AP879" s="89" t="str">
        <f t="shared" si="171"/>
        <v>0.001032</v>
      </c>
      <c r="AQ879" s="89" t="str">
        <f t="shared" si="172"/>
        <v>355.9</v>
      </c>
      <c r="AR879" s="89" t="str">
        <f t="shared" si="173"/>
        <v>356.0</v>
      </c>
      <c r="AS879" s="89" t="str">
        <f t="shared" si="174"/>
        <v>1.135</v>
      </c>
      <c r="AT879" s="89"/>
      <c r="AU879" s="99">
        <v>0.09</v>
      </c>
      <c r="AV879" s="99">
        <v>85</v>
      </c>
      <c r="AW879" s="99">
        <v>1.0324100000000001E-3</v>
      </c>
      <c r="AX879" s="99">
        <v>355.94708310000004</v>
      </c>
      <c r="AY879" s="99">
        <v>356.04</v>
      </c>
      <c r="AZ879" s="99">
        <v>1.1346000000000001</v>
      </c>
      <c r="BA879" s="119" t="s">
        <v>8</v>
      </c>
      <c r="BB879" s="4">
        <v>879</v>
      </c>
      <c r="BC879" s="4">
        <v>0.09</v>
      </c>
    </row>
    <row r="880" spans="2:55">
      <c r="B880">
        <v>879</v>
      </c>
      <c r="C880" s="5">
        <f t="shared" si="163"/>
        <v>0.09</v>
      </c>
      <c r="D880" s="5">
        <f t="shared" si="164"/>
        <v>90</v>
      </c>
      <c r="E880" s="5" t="str">
        <f t="shared" si="165"/>
        <v>0.001036</v>
      </c>
      <c r="F880" s="5" t="str">
        <f t="shared" si="166"/>
        <v>377.0</v>
      </c>
      <c r="G880" s="5" t="str">
        <f t="shared" si="167"/>
        <v>377.1</v>
      </c>
      <c r="H880" s="5" t="str">
        <f t="shared" si="168"/>
        <v>1.193</v>
      </c>
      <c r="I880" s="1" t="s">
        <v>8</v>
      </c>
      <c r="AN880" s="89" t="str">
        <f t="shared" si="169"/>
        <v>0.09000</v>
      </c>
      <c r="AO880" s="89" t="str">
        <f t="shared" si="170"/>
        <v>90.00</v>
      </c>
      <c r="AP880" s="89" t="str">
        <f t="shared" si="171"/>
        <v>0.001036</v>
      </c>
      <c r="AQ880" s="89" t="str">
        <f t="shared" si="172"/>
        <v>377.0</v>
      </c>
      <c r="AR880" s="89" t="str">
        <f t="shared" si="173"/>
        <v>377.1</v>
      </c>
      <c r="AS880" s="89" t="str">
        <f t="shared" si="174"/>
        <v>1.193</v>
      </c>
      <c r="AT880" s="89"/>
      <c r="AU880" s="99">
        <v>0.09</v>
      </c>
      <c r="AV880" s="99">
        <v>90</v>
      </c>
      <c r="AW880" s="99">
        <v>1.0359400000000002E-3</v>
      </c>
      <c r="AX880" s="99">
        <v>376.95676539999999</v>
      </c>
      <c r="AY880" s="99">
        <v>377.05</v>
      </c>
      <c r="AZ880" s="99">
        <v>1.1929000000000001</v>
      </c>
      <c r="BA880" s="119" t="s">
        <v>8</v>
      </c>
      <c r="BB880" s="4">
        <v>880</v>
      </c>
      <c r="BC880" s="4">
        <v>0.09</v>
      </c>
    </row>
    <row r="881" spans="2:55">
      <c r="B881">
        <v>880</v>
      </c>
      <c r="C881" s="5">
        <f t="shared" si="163"/>
        <v>0.09</v>
      </c>
      <c r="D881" s="5">
        <f t="shared" si="164"/>
        <v>95</v>
      </c>
      <c r="E881" s="5" t="str">
        <f t="shared" si="165"/>
        <v>0.001040</v>
      </c>
      <c r="F881" s="5" t="str">
        <f t="shared" si="166"/>
        <v>398.0</v>
      </c>
      <c r="G881" s="5" t="str">
        <f t="shared" si="167"/>
        <v>398.1</v>
      </c>
      <c r="H881" s="5" t="str">
        <f t="shared" si="168"/>
        <v>1.250</v>
      </c>
      <c r="I881" s="1" t="s">
        <v>8</v>
      </c>
      <c r="AN881" s="89" t="str">
        <f t="shared" si="169"/>
        <v>0.09000</v>
      </c>
      <c r="AO881" s="89" t="str">
        <f t="shared" si="170"/>
        <v>95.00</v>
      </c>
      <c r="AP881" s="89" t="str">
        <f t="shared" si="171"/>
        <v>0.001040</v>
      </c>
      <c r="AQ881" s="89" t="str">
        <f t="shared" si="172"/>
        <v>398.0</v>
      </c>
      <c r="AR881" s="89" t="str">
        <f t="shared" si="173"/>
        <v>398.1</v>
      </c>
      <c r="AS881" s="89" t="str">
        <f t="shared" si="174"/>
        <v>1.250</v>
      </c>
      <c r="AT881" s="89"/>
      <c r="AU881" s="99">
        <v>0.09</v>
      </c>
      <c r="AV881" s="99">
        <v>95</v>
      </c>
      <c r="AW881" s="99">
        <v>1.0396300000000002E-3</v>
      </c>
      <c r="AX881" s="99">
        <v>397.99643329999998</v>
      </c>
      <c r="AY881" s="99">
        <v>398.09</v>
      </c>
      <c r="AZ881" s="99">
        <v>1.2504</v>
      </c>
      <c r="BA881" s="119" t="s">
        <v>8</v>
      </c>
      <c r="BB881" s="4">
        <v>881</v>
      </c>
      <c r="BC881" s="4">
        <v>0.09</v>
      </c>
    </row>
    <row r="882" spans="2:55">
      <c r="B882">
        <v>881</v>
      </c>
      <c r="C882" s="5">
        <f t="shared" si="163"/>
        <v>0.09</v>
      </c>
      <c r="D882" s="5">
        <f t="shared" si="164"/>
        <v>96.69</v>
      </c>
      <c r="E882" s="5" t="str">
        <f t="shared" si="165"/>
        <v>0.001041</v>
      </c>
      <c r="F882" s="5" t="str">
        <f t="shared" si="166"/>
        <v>405.1</v>
      </c>
      <c r="G882" s="5" t="str">
        <f t="shared" si="167"/>
        <v>405.2</v>
      </c>
      <c r="H882" s="5" t="str">
        <f t="shared" si="168"/>
        <v>1.270</v>
      </c>
      <c r="I882" s="1" t="s">
        <v>10</v>
      </c>
      <c r="AN882" s="89" t="str">
        <f t="shared" si="169"/>
        <v>0.09000</v>
      </c>
      <c r="AO882" s="89" t="str">
        <f t="shared" si="170"/>
        <v>96.69</v>
      </c>
      <c r="AP882" s="89" t="str">
        <f t="shared" si="171"/>
        <v>0.001041</v>
      </c>
      <c r="AQ882" s="89" t="str">
        <f t="shared" si="172"/>
        <v>405.1</v>
      </c>
      <c r="AR882" s="89" t="str">
        <f t="shared" si="173"/>
        <v>405.2</v>
      </c>
      <c r="AS882" s="89" t="str">
        <f t="shared" si="174"/>
        <v>1.270</v>
      </c>
      <c r="AT882" s="89"/>
      <c r="AU882" s="99">
        <v>0.09</v>
      </c>
      <c r="AV882" s="99">
        <v>96.686999999999998</v>
      </c>
      <c r="AW882" s="99">
        <v>1.0409099999999999E-3</v>
      </c>
      <c r="AX882" s="99">
        <v>405.10631810000001</v>
      </c>
      <c r="AY882" s="99">
        <v>405.2</v>
      </c>
      <c r="AZ882" s="99">
        <v>1.2696000000000001</v>
      </c>
      <c r="BA882" s="119" t="s">
        <v>10</v>
      </c>
      <c r="BB882" s="4">
        <v>882</v>
      </c>
      <c r="BC882" s="4">
        <v>0.09</v>
      </c>
    </row>
    <row r="883" spans="2:55">
      <c r="B883">
        <v>882</v>
      </c>
      <c r="C883" s="5">
        <f t="shared" si="163"/>
        <v>0.09</v>
      </c>
      <c r="D883" s="5">
        <f t="shared" si="164"/>
        <v>96.69</v>
      </c>
      <c r="E883" s="5" t="str">
        <f t="shared" si="165"/>
        <v>1.869</v>
      </c>
      <c r="F883" s="5" t="str">
        <f t="shared" si="166"/>
        <v>2502</v>
      </c>
      <c r="G883" s="5" t="str">
        <f t="shared" si="167"/>
        <v>2670.</v>
      </c>
      <c r="H883" s="5" t="str">
        <f t="shared" si="168"/>
        <v>7.394</v>
      </c>
      <c r="I883" s="1" t="s">
        <v>11</v>
      </c>
      <c r="AN883" s="89" t="str">
        <f t="shared" si="169"/>
        <v>0.09000</v>
      </c>
      <c r="AO883" s="89" t="str">
        <f t="shared" si="170"/>
        <v>96.69</v>
      </c>
      <c r="AP883" s="89" t="str">
        <f t="shared" si="171"/>
        <v>1.869</v>
      </c>
      <c r="AQ883" s="89" t="str">
        <f t="shared" si="172"/>
        <v>2502</v>
      </c>
      <c r="AR883" s="89" t="str">
        <f t="shared" si="173"/>
        <v>2670.</v>
      </c>
      <c r="AS883" s="89" t="str">
        <f t="shared" si="174"/>
        <v>7.394</v>
      </c>
      <c r="AT883" s="89"/>
      <c r="AU883" s="99">
        <v>0.09</v>
      </c>
      <c r="AV883" s="99">
        <v>96.686999999999998</v>
      </c>
      <c r="AW883" s="99">
        <v>1.8694000000000002</v>
      </c>
      <c r="AX883" s="99">
        <v>2502.0540000000001</v>
      </c>
      <c r="AY883" s="99">
        <v>2670.3</v>
      </c>
      <c r="AZ883" s="99">
        <v>7.3943000000000003</v>
      </c>
      <c r="BA883" s="119" t="s">
        <v>11</v>
      </c>
      <c r="BB883" s="4">
        <v>883</v>
      </c>
      <c r="BC883" s="4">
        <v>0.09</v>
      </c>
    </row>
    <row r="884" spans="2:55">
      <c r="B884">
        <v>883</v>
      </c>
      <c r="C884" s="5">
        <f t="shared" si="163"/>
        <v>0.09</v>
      </c>
      <c r="D884" s="5">
        <f t="shared" si="164"/>
        <v>100</v>
      </c>
      <c r="E884" s="5" t="str">
        <f t="shared" si="165"/>
        <v>1.887</v>
      </c>
      <c r="F884" s="5" t="str">
        <f t="shared" si="166"/>
        <v>2507</v>
      </c>
      <c r="G884" s="5" t="str">
        <f t="shared" si="167"/>
        <v>2677</v>
      </c>
      <c r="H884" s="5" t="str">
        <f t="shared" si="168"/>
        <v>7.413</v>
      </c>
      <c r="I884" s="1" t="s">
        <v>9</v>
      </c>
      <c r="AN884" s="89" t="str">
        <f t="shared" si="169"/>
        <v>0.09000</v>
      </c>
      <c r="AO884" s="89" t="str">
        <f t="shared" si="170"/>
        <v>100.0</v>
      </c>
      <c r="AP884" s="89" t="str">
        <f t="shared" si="171"/>
        <v>1.887</v>
      </c>
      <c r="AQ884" s="89" t="str">
        <f t="shared" si="172"/>
        <v>2507</v>
      </c>
      <c r="AR884" s="89" t="str">
        <f t="shared" si="173"/>
        <v>2677</v>
      </c>
      <c r="AS884" s="89" t="str">
        <f t="shared" si="174"/>
        <v>7.413</v>
      </c>
      <c r="AT884" s="89"/>
      <c r="AU884" s="99">
        <v>0.09</v>
      </c>
      <c r="AV884" s="99">
        <v>100</v>
      </c>
      <c r="AW884" s="99">
        <v>1.8874000000000002</v>
      </c>
      <c r="AX884" s="99">
        <v>2507.2339999999999</v>
      </c>
      <c r="AY884" s="99">
        <v>2677.1</v>
      </c>
      <c r="AZ884" s="99">
        <v>7.4126000000000003</v>
      </c>
      <c r="BA884" s="119" t="s">
        <v>9</v>
      </c>
      <c r="BB884" s="4">
        <v>884</v>
      </c>
      <c r="BC884" s="4">
        <v>0.09</v>
      </c>
    </row>
    <row r="885" spans="2:55">
      <c r="B885">
        <v>884</v>
      </c>
      <c r="C885" s="5">
        <f t="shared" si="163"/>
        <v>0.09</v>
      </c>
      <c r="D885" s="5">
        <f t="shared" si="164"/>
        <v>105</v>
      </c>
      <c r="E885" s="5" t="str">
        <f t="shared" si="165"/>
        <v>1.914</v>
      </c>
      <c r="F885" s="5" t="str">
        <f t="shared" si="166"/>
        <v>2515</v>
      </c>
      <c r="G885" s="5" t="str">
        <f t="shared" si="167"/>
        <v>2687</v>
      </c>
      <c r="H885" s="5" t="str">
        <f t="shared" si="168"/>
        <v>7.440</v>
      </c>
      <c r="I885" s="1" t="s">
        <v>9</v>
      </c>
      <c r="AN885" s="89" t="str">
        <f t="shared" si="169"/>
        <v>0.09000</v>
      </c>
      <c r="AO885" s="89" t="str">
        <f t="shared" si="170"/>
        <v>105.0</v>
      </c>
      <c r="AP885" s="89" t="str">
        <f t="shared" si="171"/>
        <v>1.914</v>
      </c>
      <c r="AQ885" s="89" t="str">
        <f t="shared" si="172"/>
        <v>2515</v>
      </c>
      <c r="AR885" s="89" t="str">
        <f t="shared" si="173"/>
        <v>2687</v>
      </c>
      <c r="AS885" s="89" t="str">
        <f t="shared" si="174"/>
        <v>7.440</v>
      </c>
      <c r="AT885" s="89"/>
      <c r="AU885" s="99">
        <v>0.09</v>
      </c>
      <c r="AV885" s="99">
        <v>105</v>
      </c>
      <c r="AW885" s="99">
        <v>1.9144000000000001</v>
      </c>
      <c r="AX885" s="99">
        <v>2515.1040000000003</v>
      </c>
      <c r="AY885" s="99">
        <v>2687.4</v>
      </c>
      <c r="AZ885" s="99">
        <v>7.4398999999999997</v>
      </c>
      <c r="BA885" s="119" t="s">
        <v>9</v>
      </c>
      <c r="BB885" s="4">
        <v>885</v>
      </c>
      <c r="BC885" s="4">
        <v>0.09</v>
      </c>
    </row>
    <row r="886" spans="2:55">
      <c r="B886">
        <v>885</v>
      </c>
      <c r="C886" s="5">
        <f t="shared" si="163"/>
        <v>0.09</v>
      </c>
      <c r="D886" s="5">
        <f t="shared" si="164"/>
        <v>110</v>
      </c>
      <c r="E886" s="5" t="str">
        <f t="shared" si="165"/>
        <v>1.941</v>
      </c>
      <c r="F886" s="5" t="str">
        <f t="shared" si="166"/>
        <v>2523</v>
      </c>
      <c r="G886" s="5" t="str">
        <f t="shared" si="167"/>
        <v>2698</v>
      </c>
      <c r="H886" s="5" t="str">
        <f t="shared" si="168"/>
        <v>7.467</v>
      </c>
      <c r="I886" s="1" t="s">
        <v>9</v>
      </c>
      <c r="AN886" s="89" t="str">
        <f t="shared" si="169"/>
        <v>0.09000</v>
      </c>
      <c r="AO886" s="89" t="str">
        <f t="shared" si="170"/>
        <v>110.0</v>
      </c>
      <c r="AP886" s="89" t="str">
        <f t="shared" si="171"/>
        <v>1.941</v>
      </c>
      <c r="AQ886" s="89" t="str">
        <f t="shared" si="172"/>
        <v>2523</v>
      </c>
      <c r="AR886" s="89" t="str">
        <f t="shared" si="173"/>
        <v>2698</v>
      </c>
      <c r="AS886" s="89" t="str">
        <f t="shared" si="174"/>
        <v>7.467</v>
      </c>
      <c r="AT886" s="89"/>
      <c r="AU886" s="99">
        <v>0.09</v>
      </c>
      <c r="AV886" s="99">
        <v>110</v>
      </c>
      <c r="AW886" s="99">
        <v>1.9413</v>
      </c>
      <c r="AX886" s="99">
        <v>2522.7829999999999</v>
      </c>
      <c r="AY886" s="99">
        <v>2697.5</v>
      </c>
      <c r="AZ886" s="99">
        <v>7.4664999999999999</v>
      </c>
      <c r="BA886" s="119" t="s">
        <v>9</v>
      </c>
      <c r="BB886" s="4">
        <v>886</v>
      </c>
      <c r="BC886" s="4">
        <v>0.09</v>
      </c>
    </row>
    <row r="887" spans="2:55">
      <c r="B887">
        <v>886</v>
      </c>
      <c r="C887" s="5">
        <f t="shared" si="163"/>
        <v>0.09</v>
      </c>
      <c r="D887" s="5">
        <f t="shared" si="164"/>
        <v>115</v>
      </c>
      <c r="E887" s="5" t="str">
        <f t="shared" si="165"/>
        <v>1.968</v>
      </c>
      <c r="F887" s="5" t="str">
        <f t="shared" si="166"/>
        <v>2530.</v>
      </c>
      <c r="G887" s="5" t="str">
        <f t="shared" si="167"/>
        <v>2708</v>
      </c>
      <c r="H887" s="5" t="str">
        <f t="shared" si="168"/>
        <v>7.493</v>
      </c>
      <c r="I887" s="1" t="s">
        <v>9</v>
      </c>
      <c r="AN887" s="89" t="str">
        <f t="shared" si="169"/>
        <v>0.09000</v>
      </c>
      <c r="AO887" s="89" t="str">
        <f t="shared" si="170"/>
        <v>115.0</v>
      </c>
      <c r="AP887" s="89" t="str">
        <f t="shared" si="171"/>
        <v>1.968</v>
      </c>
      <c r="AQ887" s="89" t="str">
        <f t="shared" si="172"/>
        <v>2530.</v>
      </c>
      <c r="AR887" s="89" t="str">
        <f t="shared" si="173"/>
        <v>2708</v>
      </c>
      <c r="AS887" s="89" t="str">
        <f t="shared" si="174"/>
        <v>7.493</v>
      </c>
      <c r="AT887" s="89"/>
      <c r="AU887" s="99">
        <v>0.09</v>
      </c>
      <c r="AV887" s="99">
        <v>115</v>
      </c>
      <c r="AW887" s="99">
        <v>1.9681</v>
      </c>
      <c r="AX887" s="99">
        <v>2530.471</v>
      </c>
      <c r="AY887" s="99">
        <v>2707.6</v>
      </c>
      <c r="AZ887" s="99">
        <v>7.4927000000000001</v>
      </c>
      <c r="BA887" s="119" t="s">
        <v>9</v>
      </c>
      <c r="BB887" s="4">
        <v>887</v>
      </c>
      <c r="BC887" s="4">
        <v>0.09</v>
      </c>
    </row>
    <row r="888" spans="2:55">
      <c r="B888">
        <v>887</v>
      </c>
      <c r="C888" s="5">
        <f t="shared" si="163"/>
        <v>0.09</v>
      </c>
      <c r="D888" s="5">
        <f t="shared" si="164"/>
        <v>120</v>
      </c>
      <c r="E888" s="5" t="str">
        <f t="shared" si="165"/>
        <v>1.995</v>
      </c>
      <c r="F888" s="5" t="str">
        <f t="shared" si="166"/>
        <v>2538</v>
      </c>
      <c r="G888" s="5" t="str">
        <f t="shared" si="167"/>
        <v>2718</v>
      </c>
      <c r="H888" s="5" t="str">
        <f t="shared" si="168"/>
        <v>7.519</v>
      </c>
      <c r="I888" s="1" t="s">
        <v>9</v>
      </c>
      <c r="AN888" s="89" t="str">
        <f t="shared" si="169"/>
        <v>0.09000</v>
      </c>
      <c r="AO888" s="89" t="str">
        <f t="shared" si="170"/>
        <v>120.0</v>
      </c>
      <c r="AP888" s="89" t="str">
        <f t="shared" si="171"/>
        <v>1.995</v>
      </c>
      <c r="AQ888" s="89" t="str">
        <f t="shared" si="172"/>
        <v>2538</v>
      </c>
      <c r="AR888" s="89" t="str">
        <f t="shared" si="173"/>
        <v>2718</v>
      </c>
      <c r="AS888" s="89" t="str">
        <f t="shared" si="174"/>
        <v>7.519</v>
      </c>
      <c r="AT888" s="89"/>
      <c r="AU888" s="99">
        <v>0.09</v>
      </c>
      <c r="AV888" s="99">
        <v>120</v>
      </c>
      <c r="AW888" s="99">
        <v>1.9947999999999999</v>
      </c>
      <c r="AX888" s="99">
        <v>2538.1679999999997</v>
      </c>
      <c r="AY888" s="99">
        <v>2717.7</v>
      </c>
      <c r="AZ888" s="99">
        <v>7.5185000000000004</v>
      </c>
      <c r="BA888" s="119" t="s">
        <v>9</v>
      </c>
      <c r="BB888" s="4">
        <v>888</v>
      </c>
      <c r="BC888" s="4">
        <v>0.09</v>
      </c>
    </row>
    <row r="889" spans="2:55">
      <c r="B889">
        <v>888</v>
      </c>
      <c r="C889" s="5">
        <f t="shared" si="163"/>
        <v>0.09</v>
      </c>
      <c r="D889" s="5">
        <f t="shared" si="164"/>
        <v>125</v>
      </c>
      <c r="E889" s="5" t="str">
        <f t="shared" si="165"/>
        <v>2.022</v>
      </c>
      <c r="F889" s="5" t="str">
        <f t="shared" si="166"/>
        <v>2546</v>
      </c>
      <c r="G889" s="5" t="str">
        <f t="shared" si="167"/>
        <v>2728</v>
      </c>
      <c r="H889" s="5" t="str">
        <f t="shared" si="168"/>
        <v>7.544</v>
      </c>
      <c r="I889" s="1" t="s">
        <v>9</v>
      </c>
      <c r="AN889" s="89" t="str">
        <f t="shared" si="169"/>
        <v>0.09000</v>
      </c>
      <c r="AO889" s="89" t="str">
        <f t="shared" si="170"/>
        <v>125.0</v>
      </c>
      <c r="AP889" s="89" t="str">
        <f t="shared" si="171"/>
        <v>2.022</v>
      </c>
      <c r="AQ889" s="89" t="str">
        <f t="shared" si="172"/>
        <v>2546</v>
      </c>
      <c r="AR889" s="89" t="str">
        <f t="shared" si="173"/>
        <v>2728</v>
      </c>
      <c r="AS889" s="89" t="str">
        <f t="shared" si="174"/>
        <v>7.544</v>
      </c>
      <c r="AT889" s="89"/>
      <c r="AU889" s="99">
        <v>0.09</v>
      </c>
      <c r="AV889" s="99">
        <v>125</v>
      </c>
      <c r="AW889" s="99">
        <v>2.0215000000000001</v>
      </c>
      <c r="AX889" s="99">
        <v>2545.7649999999999</v>
      </c>
      <c r="AY889" s="99">
        <v>2727.7</v>
      </c>
      <c r="AZ889" s="99">
        <v>7.5438000000000001</v>
      </c>
      <c r="BA889" s="119" t="s">
        <v>9</v>
      </c>
      <c r="BB889" s="4">
        <v>889</v>
      </c>
      <c r="BC889" s="4">
        <v>0.09</v>
      </c>
    </row>
    <row r="890" spans="2:55">
      <c r="B890">
        <v>889</v>
      </c>
      <c r="C890" s="5">
        <f t="shared" si="163"/>
        <v>0.09</v>
      </c>
      <c r="D890" s="5">
        <f t="shared" si="164"/>
        <v>130</v>
      </c>
      <c r="E890" s="5" t="str">
        <f t="shared" si="165"/>
        <v>2.048</v>
      </c>
      <c r="F890" s="5" t="str">
        <f t="shared" si="166"/>
        <v>2553</v>
      </c>
      <c r="G890" s="5" t="str">
        <f t="shared" si="167"/>
        <v>2738</v>
      </c>
      <c r="H890" s="5" t="str">
        <f t="shared" si="168"/>
        <v>7.569</v>
      </c>
      <c r="I890" s="1" t="s">
        <v>9</v>
      </c>
      <c r="AN890" s="89" t="str">
        <f t="shared" si="169"/>
        <v>0.09000</v>
      </c>
      <c r="AO890" s="89" t="str">
        <f t="shared" si="170"/>
        <v>130.0</v>
      </c>
      <c r="AP890" s="89" t="str">
        <f t="shared" si="171"/>
        <v>2.048</v>
      </c>
      <c r="AQ890" s="89" t="str">
        <f t="shared" si="172"/>
        <v>2553</v>
      </c>
      <c r="AR890" s="89" t="str">
        <f t="shared" si="173"/>
        <v>2738</v>
      </c>
      <c r="AS890" s="89" t="str">
        <f t="shared" si="174"/>
        <v>7.569</v>
      </c>
      <c r="AT890" s="89"/>
      <c r="AU890" s="99">
        <v>0.09</v>
      </c>
      <c r="AV890" s="99">
        <v>130</v>
      </c>
      <c r="AW890" s="99">
        <v>2.048</v>
      </c>
      <c r="AX890" s="99">
        <v>2553.3799999999997</v>
      </c>
      <c r="AY890" s="99">
        <v>2737.7</v>
      </c>
      <c r="AZ890" s="99">
        <v>7.5686999999999998</v>
      </c>
      <c r="BA890" s="119" t="s">
        <v>9</v>
      </c>
      <c r="BB890" s="4">
        <v>890</v>
      </c>
      <c r="BC890" s="4">
        <v>0.09</v>
      </c>
    </row>
    <row r="891" spans="2:55">
      <c r="B891">
        <v>890</v>
      </c>
      <c r="C891" s="5">
        <f t="shared" si="163"/>
        <v>0.09</v>
      </c>
      <c r="D891" s="5">
        <f t="shared" si="164"/>
        <v>135</v>
      </c>
      <c r="E891" s="5" t="str">
        <f t="shared" si="165"/>
        <v>2.075</v>
      </c>
      <c r="F891" s="5" t="str">
        <f t="shared" si="166"/>
        <v>2561</v>
      </c>
      <c r="G891" s="5" t="str">
        <f t="shared" si="167"/>
        <v>2748</v>
      </c>
      <c r="H891" s="5" t="str">
        <f t="shared" si="168"/>
        <v>7.593</v>
      </c>
      <c r="I891" s="1" t="s">
        <v>9</v>
      </c>
      <c r="AN891" s="89" t="str">
        <f t="shared" si="169"/>
        <v>0.09000</v>
      </c>
      <c r="AO891" s="89" t="str">
        <f t="shared" si="170"/>
        <v>135.0</v>
      </c>
      <c r="AP891" s="89" t="str">
        <f t="shared" si="171"/>
        <v>2.075</v>
      </c>
      <c r="AQ891" s="89" t="str">
        <f t="shared" si="172"/>
        <v>2561</v>
      </c>
      <c r="AR891" s="89" t="str">
        <f t="shared" si="173"/>
        <v>2748</v>
      </c>
      <c r="AS891" s="89" t="str">
        <f t="shared" si="174"/>
        <v>7.593</v>
      </c>
      <c r="AT891" s="89"/>
      <c r="AU891" s="99">
        <v>0.09</v>
      </c>
      <c r="AV891" s="99">
        <v>135</v>
      </c>
      <c r="AW891" s="99">
        <v>2.0745</v>
      </c>
      <c r="AX891" s="99">
        <v>2560.895</v>
      </c>
      <c r="AY891" s="99">
        <v>2747.6</v>
      </c>
      <c r="AZ891" s="99">
        <v>7.5932000000000004</v>
      </c>
      <c r="BA891" s="119" t="s">
        <v>9</v>
      </c>
      <c r="BB891" s="4">
        <v>891</v>
      </c>
      <c r="BC891" s="4">
        <v>0.09</v>
      </c>
    </row>
    <row r="892" spans="2:55">
      <c r="B892">
        <v>891</v>
      </c>
      <c r="C892" s="5">
        <f t="shared" si="163"/>
        <v>0.09</v>
      </c>
      <c r="D892" s="5">
        <f t="shared" si="164"/>
        <v>140</v>
      </c>
      <c r="E892" s="5" t="str">
        <f t="shared" si="165"/>
        <v>2.101</v>
      </c>
      <c r="F892" s="5" t="str">
        <f t="shared" si="166"/>
        <v>2568</v>
      </c>
      <c r="G892" s="5" t="str">
        <f t="shared" si="167"/>
        <v>2758</v>
      </c>
      <c r="H892" s="5" t="str">
        <f t="shared" si="168"/>
        <v>7.617</v>
      </c>
      <c r="I892" s="1" t="s">
        <v>9</v>
      </c>
      <c r="AN892" s="89" t="str">
        <f t="shared" si="169"/>
        <v>0.09000</v>
      </c>
      <c r="AO892" s="89" t="str">
        <f t="shared" si="170"/>
        <v>140.0</v>
      </c>
      <c r="AP892" s="89" t="str">
        <f t="shared" si="171"/>
        <v>2.101</v>
      </c>
      <c r="AQ892" s="89" t="str">
        <f t="shared" si="172"/>
        <v>2568</v>
      </c>
      <c r="AR892" s="89" t="str">
        <f t="shared" si="173"/>
        <v>2758</v>
      </c>
      <c r="AS892" s="89" t="str">
        <f t="shared" si="174"/>
        <v>7.617</v>
      </c>
      <c r="AT892" s="89"/>
      <c r="AU892" s="99">
        <v>0.09</v>
      </c>
      <c r="AV892" s="99">
        <v>140</v>
      </c>
      <c r="AW892" s="99">
        <v>2.101</v>
      </c>
      <c r="AX892" s="99">
        <v>2568.41</v>
      </c>
      <c r="AY892" s="99">
        <v>2757.5</v>
      </c>
      <c r="AZ892" s="99">
        <v>7.6173999999999999</v>
      </c>
      <c r="BA892" s="119" t="s">
        <v>9</v>
      </c>
      <c r="BB892" s="4">
        <v>892</v>
      </c>
      <c r="BC892" s="4">
        <v>0.09</v>
      </c>
    </row>
    <row r="893" spans="2:55">
      <c r="B893">
        <v>892</v>
      </c>
      <c r="C893" s="5">
        <f t="shared" si="163"/>
        <v>0.09</v>
      </c>
      <c r="D893" s="5">
        <f t="shared" si="164"/>
        <v>145</v>
      </c>
      <c r="E893" s="5" t="str">
        <f t="shared" si="165"/>
        <v>2.127</v>
      </c>
      <c r="F893" s="5" t="str">
        <f t="shared" si="166"/>
        <v>2576</v>
      </c>
      <c r="G893" s="5" t="str">
        <f t="shared" si="167"/>
        <v>2767</v>
      </c>
      <c r="H893" s="5" t="str">
        <f t="shared" si="168"/>
        <v>7.641</v>
      </c>
      <c r="I893" s="1" t="s">
        <v>9</v>
      </c>
      <c r="AN893" s="89" t="str">
        <f t="shared" si="169"/>
        <v>0.09000</v>
      </c>
      <c r="AO893" s="89" t="str">
        <f t="shared" si="170"/>
        <v>145.0</v>
      </c>
      <c r="AP893" s="89" t="str">
        <f t="shared" si="171"/>
        <v>2.127</v>
      </c>
      <c r="AQ893" s="89" t="str">
        <f t="shared" si="172"/>
        <v>2576</v>
      </c>
      <c r="AR893" s="89" t="str">
        <f t="shared" si="173"/>
        <v>2767</v>
      </c>
      <c r="AS893" s="89" t="str">
        <f t="shared" si="174"/>
        <v>7.641</v>
      </c>
      <c r="AT893" s="89"/>
      <c r="AU893" s="99">
        <v>0.09</v>
      </c>
      <c r="AV893" s="99">
        <v>145</v>
      </c>
      <c r="AW893" s="99">
        <v>2.1273</v>
      </c>
      <c r="AX893" s="99">
        <v>2575.9430000000002</v>
      </c>
      <c r="AY893" s="99">
        <v>2767.4</v>
      </c>
      <c r="AZ893" s="99">
        <v>7.6412000000000004</v>
      </c>
      <c r="BA893" s="119" t="s">
        <v>9</v>
      </c>
      <c r="BB893" s="4">
        <v>893</v>
      </c>
      <c r="BC893" s="4">
        <v>0.09</v>
      </c>
    </row>
    <row r="894" spans="2:55">
      <c r="B894">
        <v>893</v>
      </c>
      <c r="C894" s="5">
        <f t="shared" si="163"/>
        <v>0.09</v>
      </c>
      <c r="D894" s="5">
        <f t="shared" si="164"/>
        <v>150</v>
      </c>
      <c r="E894" s="5" t="str">
        <f t="shared" si="165"/>
        <v>2.154</v>
      </c>
      <c r="F894" s="5" t="str">
        <f t="shared" si="166"/>
        <v>2583</v>
      </c>
      <c r="G894" s="5" t="str">
        <f t="shared" si="167"/>
        <v>2777</v>
      </c>
      <c r="H894" s="5" t="str">
        <f t="shared" si="168"/>
        <v>7.665</v>
      </c>
      <c r="I894" s="1" t="s">
        <v>9</v>
      </c>
      <c r="AN894" s="89" t="str">
        <f t="shared" si="169"/>
        <v>0.09000</v>
      </c>
      <c r="AO894" s="89" t="str">
        <f t="shared" si="170"/>
        <v>150.0</v>
      </c>
      <c r="AP894" s="89" t="str">
        <f t="shared" si="171"/>
        <v>2.154</v>
      </c>
      <c r="AQ894" s="89" t="str">
        <f t="shared" si="172"/>
        <v>2583</v>
      </c>
      <c r="AR894" s="89" t="str">
        <f t="shared" si="173"/>
        <v>2777</v>
      </c>
      <c r="AS894" s="89" t="str">
        <f t="shared" si="174"/>
        <v>7.665</v>
      </c>
      <c r="AT894" s="89"/>
      <c r="AU894" s="99">
        <v>0.09</v>
      </c>
      <c r="AV894" s="99">
        <v>150</v>
      </c>
      <c r="AW894" s="99">
        <v>2.1536999999999997</v>
      </c>
      <c r="AX894" s="99">
        <v>2583.4670000000001</v>
      </c>
      <c r="AY894" s="99">
        <v>2777.3</v>
      </c>
      <c r="AZ894" s="99">
        <v>7.6646999999999998</v>
      </c>
      <c r="BA894" s="119" t="s">
        <v>9</v>
      </c>
      <c r="BB894" s="4">
        <v>894</v>
      </c>
      <c r="BC894" s="4">
        <v>0.09</v>
      </c>
    </row>
    <row r="895" spans="2:55">
      <c r="B895">
        <v>894</v>
      </c>
      <c r="C895" s="5">
        <f t="shared" si="163"/>
        <v>0.09</v>
      </c>
      <c r="D895" s="5">
        <f t="shared" si="164"/>
        <v>155</v>
      </c>
      <c r="E895" s="5" t="str">
        <f t="shared" si="165"/>
        <v>2.180</v>
      </c>
      <c r="F895" s="5" t="str">
        <f t="shared" si="166"/>
        <v>2591</v>
      </c>
      <c r="G895" s="5" t="str">
        <f t="shared" si="167"/>
        <v>2787</v>
      </c>
      <c r="H895" s="5" t="str">
        <f t="shared" si="168"/>
        <v>7.688</v>
      </c>
      <c r="I895" s="1" t="s">
        <v>9</v>
      </c>
      <c r="AN895" s="89" t="str">
        <f t="shared" si="169"/>
        <v>0.09000</v>
      </c>
      <c r="AO895" s="89" t="str">
        <f t="shared" si="170"/>
        <v>155.0</v>
      </c>
      <c r="AP895" s="89" t="str">
        <f t="shared" si="171"/>
        <v>2.180</v>
      </c>
      <c r="AQ895" s="89" t="str">
        <f t="shared" si="172"/>
        <v>2591</v>
      </c>
      <c r="AR895" s="89" t="str">
        <f t="shared" si="173"/>
        <v>2787</v>
      </c>
      <c r="AS895" s="89" t="str">
        <f t="shared" si="174"/>
        <v>7.688</v>
      </c>
      <c r="AT895" s="89"/>
      <c r="AU895" s="99">
        <v>0.09</v>
      </c>
      <c r="AV895" s="99">
        <v>155</v>
      </c>
      <c r="AW895" s="99">
        <v>2.1800000000000002</v>
      </c>
      <c r="AX895" s="99">
        <v>2591</v>
      </c>
      <c r="AY895" s="99">
        <v>2787.2</v>
      </c>
      <c r="AZ895" s="99">
        <v>7.6879</v>
      </c>
      <c r="BA895" s="119" t="s">
        <v>9</v>
      </c>
      <c r="BB895" s="4">
        <v>895</v>
      </c>
      <c r="BC895" s="4">
        <v>0.09</v>
      </c>
    </row>
    <row r="896" spans="2:55">
      <c r="B896">
        <v>895</v>
      </c>
      <c r="C896" s="5">
        <f t="shared" si="163"/>
        <v>0.09</v>
      </c>
      <c r="D896" s="5">
        <f t="shared" si="164"/>
        <v>160</v>
      </c>
      <c r="E896" s="5" t="str">
        <f t="shared" si="165"/>
        <v>2.206</v>
      </c>
      <c r="F896" s="5" t="str">
        <f t="shared" si="166"/>
        <v>2599</v>
      </c>
      <c r="G896" s="5" t="str">
        <f t="shared" si="167"/>
        <v>2797</v>
      </c>
      <c r="H896" s="5" t="str">
        <f t="shared" si="168"/>
        <v>7.711</v>
      </c>
      <c r="I896" s="1" t="s">
        <v>9</v>
      </c>
      <c r="AN896" s="89" t="str">
        <f t="shared" si="169"/>
        <v>0.09000</v>
      </c>
      <c r="AO896" s="89" t="str">
        <f t="shared" si="170"/>
        <v>160.0</v>
      </c>
      <c r="AP896" s="89" t="str">
        <f t="shared" si="171"/>
        <v>2.206</v>
      </c>
      <c r="AQ896" s="89" t="str">
        <f t="shared" si="172"/>
        <v>2599</v>
      </c>
      <c r="AR896" s="89" t="str">
        <f t="shared" si="173"/>
        <v>2797</v>
      </c>
      <c r="AS896" s="89" t="str">
        <f t="shared" si="174"/>
        <v>7.711</v>
      </c>
      <c r="AT896" s="89"/>
      <c r="AU896" s="99">
        <v>0.09</v>
      </c>
      <c r="AV896" s="99">
        <v>160</v>
      </c>
      <c r="AW896" s="99">
        <v>2.2061999999999999</v>
      </c>
      <c r="AX896" s="99">
        <v>2598.5419999999999</v>
      </c>
      <c r="AY896" s="99">
        <v>2797.1</v>
      </c>
      <c r="AZ896" s="99">
        <v>7.7107999999999999</v>
      </c>
      <c r="BA896" s="119" t="s">
        <v>9</v>
      </c>
      <c r="BB896" s="4">
        <v>896</v>
      </c>
      <c r="BC896" s="4">
        <v>0.09</v>
      </c>
    </row>
    <row r="897" spans="2:55">
      <c r="B897">
        <v>896</v>
      </c>
      <c r="C897" s="5">
        <f t="shared" si="163"/>
        <v>0.09</v>
      </c>
      <c r="D897" s="5">
        <f t="shared" si="164"/>
        <v>165</v>
      </c>
      <c r="E897" s="5" t="str">
        <f t="shared" si="165"/>
        <v>2.232</v>
      </c>
      <c r="F897" s="5" t="str">
        <f t="shared" si="166"/>
        <v>2606</v>
      </c>
      <c r="G897" s="5" t="str">
        <f t="shared" si="167"/>
        <v>2807</v>
      </c>
      <c r="H897" s="5" t="str">
        <f t="shared" si="168"/>
        <v>7.734</v>
      </c>
      <c r="I897" s="1" t="s">
        <v>9</v>
      </c>
      <c r="AN897" s="89" t="str">
        <f t="shared" si="169"/>
        <v>0.09000</v>
      </c>
      <c r="AO897" s="89" t="str">
        <f t="shared" si="170"/>
        <v>165.0</v>
      </c>
      <c r="AP897" s="89" t="str">
        <f t="shared" si="171"/>
        <v>2.232</v>
      </c>
      <c r="AQ897" s="89" t="str">
        <f t="shared" si="172"/>
        <v>2606</v>
      </c>
      <c r="AR897" s="89" t="str">
        <f t="shared" si="173"/>
        <v>2807</v>
      </c>
      <c r="AS897" s="89" t="str">
        <f t="shared" si="174"/>
        <v>7.734</v>
      </c>
      <c r="AT897" s="89"/>
      <c r="AU897" s="99">
        <v>0.09</v>
      </c>
      <c r="AV897" s="99">
        <v>165</v>
      </c>
      <c r="AW897" s="99">
        <v>2.2324000000000002</v>
      </c>
      <c r="AX897" s="99">
        <v>2605.9839999999999</v>
      </c>
      <c r="AY897" s="99">
        <v>2806.9</v>
      </c>
      <c r="AZ897" s="99">
        <v>7.7335000000000003</v>
      </c>
      <c r="BA897" s="119" t="s">
        <v>9</v>
      </c>
      <c r="BB897" s="4">
        <v>897</v>
      </c>
      <c r="BC897" s="4">
        <v>0.09</v>
      </c>
    </row>
    <row r="898" spans="2:55">
      <c r="B898">
        <v>897</v>
      </c>
      <c r="C898" s="5">
        <f t="shared" si="163"/>
        <v>0.09</v>
      </c>
      <c r="D898" s="5">
        <f t="shared" si="164"/>
        <v>170</v>
      </c>
      <c r="E898" s="5" t="str">
        <f t="shared" si="165"/>
        <v>2.259</v>
      </c>
      <c r="F898" s="5" t="str">
        <f t="shared" si="166"/>
        <v>2614</v>
      </c>
      <c r="G898" s="5" t="str">
        <f t="shared" si="167"/>
        <v>2817</v>
      </c>
      <c r="H898" s="5" t="str">
        <f t="shared" si="168"/>
        <v>7.756</v>
      </c>
      <c r="I898" s="1" t="s">
        <v>9</v>
      </c>
      <c r="AN898" s="89" t="str">
        <f t="shared" si="169"/>
        <v>0.09000</v>
      </c>
      <c r="AO898" s="89" t="str">
        <f t="shared" si="170"/>
        <v>170.0</v>
      </c>
      <c r="AP898" s="89" t="str">
        <f t="shared" si="171"/>
        <v>2.259</v>
      </c>
      <c r="AQ898" s="89" t="str">
        <f t="shared" si="172"/>
        <v>2614</v>
      </c>
      <c r="AR898" s="89" t="str">
        <f t="shared" si="173"/>
        <v>2817</v>
      </c>
      <c r="AS898" s="89" t="str">
        <f t="shared" si="174"/>
        <v>7.756</v>
      </c>
      <c r="AT898" s="89"/>
      <c r="AU898" s="99">
        <v>0.09</v>
      </c>
      <c r="AV898" s="99">
        <v>170</v>
      </c>
      <c r="AW898" s="99">
        <v>2.2585999999999999</v>
      </c>
      <c r="AX898" s="99">
        <v>2613.5260000000003</v>
      </c>
      <c r="AY898" s="99">
        <v>2816.8</v>
      </c>
      <c r="AZ898" s="99">
        <v>7.7558999999999996</v>
      </c>
      <c r="BA898" s="119" t="s">
        <v>9</v>
      </c>
      <c r="BB898" s="4">
        <v>898</v>
      </c>
      <c r="BC898" s="4">
        <v>0.09</v>
      </c>
    </row>
    <row r="899" spans="2:55">
      <c r="B899">
        <v>898</v>
      </c>
      <c r="C899" s="5">
        <f t="shared" si="163"/>
        <v>0.09</v>
      </c>
      <c r="D899" s="5">
        <f t="shared" si="164"/>
        <v>175</v>
      </c>
      <c r="E899" s="5" t="str">
        <f t="shared" si="165"/>
        <v>2.285</v>
      </c>
      <c r="F899" s="5" t="str">
        <f t="shared" si="166"/>
        <v>2621</v>
      </c>
      <c r="G899" s="5" t="str">
        <f t="shared" si="167"/>
        <v>2827</v>
      </c>
      <c r="H899" s="5" t="str">
        <f t="shared" si="168"/>
        <v>7.778</v>
      </c>
      <c r="I899" s="1" t="s">
        <v>9</v>
      </c>
      <c r="AN899" s="89" t="str">
        <f t="shared" si="169"/>
        <v>0.09000</v>
      </c>
      <c r="AO899" s="89" t="str">
        <f t="shared" si="170"/>
        <v>175.0</v>
      </c>
      <c r="AP899" s="89" t="str">
        <f t="shared" si="171"/>
        <v>2.285</v>
      </c>
      <c r="AQ899" s="89" t="str">
        <f t="shared" si="172"/>
        <v>2621</v>
      </c>
      <c r="AR899" s="89" t="str">
        <f t="shared" si="173"/>
        <v>2827</v>
      </c>
      <c r="AS899" s="89" t="str">
        <f t="shared" si="174"/>
        <v>7.778</v>
      </c>
      <c r="AT899" s="89"/>
      <c r="AU899" s="99">
        <v>0.09</v>
      </c>
      <c r="AV899" s="99">
        <v>175</v>
      </c>
      <c r="AW899" s="99">
        <v>2.2847</v>
      </c>
      <c r="AX899" s="99">
        <v>2621.0769999999998</v>
      </c>
      <c r="AY899" s="99">
        <v>2826.7</v>
      </c>
      <c r="AZ899" s="99">
        <v>7.7779999999999996</v>
      </c>
      <c r="BA899" s="119" t="s">
        <v>9</v>
      </c>
      <c r="BB899" s="4">
        <v>899</v>
      </c>
      <c r="BC899" s="4">
        <v>0.09</v>
      </c>
    </row>
    <row r="900" spans="2:55">
      <c r="B900">
        <v>899</v>
      </c>
      <c r="C900" s="5">
        <f t="shared" si="163"/>
        <v>0.09</v>
      </c>
      <c r="D900" s="5">
        <f t="shared" si="164"/>
        <v>180</v>
      </c>
      <c r="E900" s="5" t="str">
        <f t="shared" si="165"/>
        <v>2.311</v>
      </c>
      <c r="F900" s="5" t="str">
        <f t="shared" si="166"/>
        <v>2629</v>
      </c>
      <c r="G900" s="5" t="str">
        <f t="shared" si="167"/>
        <v>2837</v>
      </c>
      <c r="H900" s="5" t="str">
        <f t="shared" si="168"/>
        <v>7.800</v>
      </c>
      <c r="I900" s="1" t="s">
        <v>9</v>
      </c>
      <c r="AN900" s="89" t="str">
        <f t="shared" si="169"/>
        <v>0.09000</v>
      </c>
      <c r="AO900" s="89" t="str">
        <f t="shared" si="170"/>
        <v>180.0</v>
      </c>
      <c r="AP900" s="89" t="str">
        <f t="shared" si="171"/>
        <v>2.311</v>
      </c>
      <c r="AQ900" s="89" t="str">
        <f t="shared" si="172"/>
        <v>2629</v>
      </c>
      <c r="AR900" s="89" t="str">
        <f t="shared" si="173"/>
        <v>2837</v>
      </c>
      <c r="AS900" s="89" t="str">
        <f t="shared" si="174"/>
        <v>7.800</v>
      </c>
      <c r="AT900" s="89"/>
      <c r="AU900" s="99">
        <v>0.09</v>
      </c>
      <c r="AV900" s="99">
        <v>180</v>
      </c>
      <c r="AW900" s="99">
        <v>2.3109000000000002</v>
      </c>
      <c r="AX900" s="99">
        <v>2628.5189999999998</v>
      </c>
      <c r="AY900" s="99">
        <v>2836.5</v>
      </c>
      <c r="AZ900" s="99">
        <v>7.7998000000000003</v>
      </c>
      <c r="BA900" s="119" t="s">
        <v>9</v>
      </c>
      <c r="BB900" s="4">
        <v>900</v>
      </c>
      <c r="BC900" s="4">
        <v>0.09</v>
      </c>
    </row>
    <row r="901" spans="2:55">
      <c r="B901">
        <v>900</v>
      </c>
      <c r="C901" s="5">
        <f t="shared" si="163"/>
        <v>0.09</v>
      </c>
      <c r="D901" s="5">
        <f t="shared" si="164"/>
        <v>185</v>
      </c>
      <c r="E901" s="5" t="str">
        <f t="shared" si="165"/>
        <v>2.337</v>
      </c>
      <c r="F901" s="5" t="str">
        <f t="shared" si="166"/>
        <v>2636</v>
      </c>
      <c r="G901" s="5" t="str">
        <f t="shared" si="167"/>
        <v>2846</v>
      </c>
      <c r="H901" s="5" t="str">
        <f t="shared" si="168"/>
        <v>7.821</v>
      </c>
      <c r="I901" s="1" t="s">
        <v>9</v>
      </c>
      <c r="AN901" s="89" t="str">
        <f t="shared" si="169"/>
        <v>0.09000</v>
      </c>
      <c r="AO901" s="89" t="str">
        <f t="shared" si="170"/>
        <v>185.0</v>
      </c>
      <c r="AP901" s="89" t="str">
        <f t="shared" si="171"/>
        <v>2.337</v>
      </c>
      <c r="AQ901" s="89" t="str">
        <f t="shared" si="172"/>
        <v>2636</v>
      </c>
      <c r="AR901" s="89" t="str">
        <f t="shared" si="173"/>
        <v>2846</v>
      </c>
      <c r="AS901" s="89" t="str">
        <f t="shared" si="174"/>
        <v>7.821</v>
      </c>
      <c r="AT901" s="89"/>
      <c r="AU901" s="99">
        <v>0.09</v>
      </c>
      <c r="AV901" s="99">
        <v>185</v>
      </c>
      <c r="AW901" s="99">
        <v>2.3369</v>
      </c>
      <c r="AX901" s="99">
        <v>2636.0790000000002</v>
      </c>
      <c r="AY901" s="99">
        <v>2846.4</v>
      </c>
      <c r="AZ901" s="99">
        <v>7.8213999999999997</v>
      </c>
      <c r="BA901" s="119" t="s">
        <v>9</v>
      </c>
      <c r="BB901" s="4">
        <v>901</v>
      </c>
      <c r="BC901" s="4">
        <v>0.09</v>
      </c>
    </row>
    <row r="902" spans="2:55">
      <c r="B902">
        <v>901</v>
      </c>
      <c r="C902" s="5">
        <f t="shared" si="163"/>
        <v>0.09</v>
      </c>
      <c r="D902" s="5">
        <f t="shared" si="164"/>
        <v>190</v>
      </c>
      <c r="E902" s="5" t="str">
        <f t="shared" si="165"/>
        <v>2.363</v>
      </c>
      <c r="F902" s="5" t="str">
        <f t="shared" si="166"/>
        <v>2644</v>
      </c>
      <c r="G902" s="5" t="str">
        <f t="shared" si="167"/>
        <v>2856</v>
      </c>
      <c r="H902" s="5" t="str">
        <f t="shared" si="168"/>
        <v>7.843</v>
      </c>
      <c r="I902" s="1" t="s">
        <v>9</v>
      </c>
      <c r="AN902" s="89" t="str">
        <f t="shared" si="169"/>
        <v>0.09000</v>
      </c>
      <c r="AO902" s="89" t="str">
        <f t="shared" si="170"/>
        <v>190.0</v>
      </c>
      <c r="AP902" s="89" t="str">
        <f t="shared" si="171"/>
        <v>2.363</v>
      </c>
      <c r="AQ902" s="89" t="str">
        <f t="shared" si="172"/>
        <v>2644</v>
      </c>
      <c r="AR902" s="89" t="str">
        <f t="shared" si="173"/>
        <v>2856</v>
      </c>
      <c r="AS902" s="89" t="str">
        <f t="shared" si="174"/>
        <v>7.843</v>
      </c>
      <c r="AT902" s="89"/>
      <c r="AU902" s="99">
        <v>0.09</v>
      </c>
      <c r="AV902" s="99">
        <v>190</v>
      </c>
      <c r="AW902" s="99">
        <v>2.363</v>
      </c>
      <c r="AX902" s="99">
        <v>2643.5299999999997</v>
      </c>
      <c r="AY902" s="99">
        <v>2856.2</v>
      </c>
      <c r="AZ902" s="99">
        <v>7.8428000000000004</v>
      </c>
      <c r="BA902" s="119" t="s">
        <v>9</v>
      </c>
      <c r="BB902" s="4">
        <v>902</v>
      </c>
      <c r="BC902" s="4">
        <v>0.09</v>
      </c>
    </row>
    <row r="903" spans="2:55">
      <c r="B903">
        <v>902</v>
      </c>
      <c r="C903" s="5">
        <f t="shared" si="163"/>
        <v>0.09</v>
      </c>
      <c r="D903" s="5">
        <f t="shared" si="164"/>
        <v>195</v>
      </c>
      <c r="E903" s="5" t="str">
        <f t="shared" si="165"/>
        <v>2.389</v>
      </c>
      <c r="F903" s="5" t="str">
        <f t="shared" si="166"/>
        <v>2651</v>
      </c>
      <c r="G903" s="5" t="str">
        <f t="shared" si="167"/>
        <v>2866</v>
      </c>
      <c r="H903" s="5" t="str">
        <f t="shared" si="168"/>
        <v>7.864</v>
      </c>
      <c r="I903" s="1" t="s">
        <v>9</v>
      </c>
      <c r="AN903" s="89" t="str">
        <f t="shared" si="169"/>
        <v>0.09000</v>
      </c>
      <c r="AO903" s="89" t="str">
        <f t="shared" si="170"/>
        <v>195.0</v>
      </c>
      <c r="AP903" s="89" t="str">
        <f t="shared" si="171"/>
        <v>2.389</v>
      </c>
      <c r="AQ903" s="89" t="str">
        <f t="shared" si="172"/>
        <v>2651</v>
      </c>
      <c r="AR903" s="89" t="str">
        <f t="shared" si="173"/>
        <v>2866</v>
      </c>
      <c r="AS903" s="89" t="str">
        <f t="shared" si="174"/>
        <v>7.864</v>
      </c>
      <c r="AT903" s="89"/>
      <c r="AU903" s="99">
        <v>0.09</v>
      </c>
      <c r="AV903" s="99">
        <v>195</v>
      </c>
      <c r="AW903" s="99">
        <v>2.3891</v>
      </c>
      <c r="AX903" s="99">
        <v>2651.0810000000001</v>
      </c>
      <c r="AY903" s="99">
        <v>2866.1</v>
      </c>
      <c r="AZ903" s="99">
        <v>7.8639999999999999</v>
      </c>
      <c r="BA903" s="119" t="s">
        <v>9</v>
      </c>
      <c r="BB903" s="4">
        <v>903</v>
      </c>
      <c r="BC903" s="4">
        <v>0.09</v>
      </c>
    </row>
    <row r="904" spans="2:55">
      <c r="B904">
        <v>903</v>
      </c>
      <c r="C904" s="5">
        <f t="shared" si="163"/>
        <v>0.09</v>
      </c>
      <c r="D904" s="5">
        <f t="shared" si="164"/>
        <v>200</v>
      </c>
      <c r="E904" s="5" t="str">
        <f t="shared" si="165"/>
        <v>2.415</v>
      </c>
      <c r="F904" s="5" t="str">
        <f t="shared" si="166"/>
        <v>2659</v>
      </c>
      <c r="G904" s="5" t="str">
        <f t="shared" si="167"/>
        <v>2876</v>
      </c>
      <c r="H904" s="5" t="str">
        <f t="shared" si="168"/>
        <v>7.885</v>
      </c>
      <c r="I904" s="1" t="s">
        <v>9</v>
      </c>
      <c r="AN904" s="89" t="str">
        <f t="shared" si="169"/>
        <v>0.09000</v>
      </c>
      <c r="AO904" s="89" t="str">
        <f t="shared" si="170"/>
        <v>200.0</v>
      </c>
      <c r="AP904" s="89" t="str">
        <f t="shared" si="171"/>
        <v>2.415</v>
      </c>
      <c r="AQ904" s="89" t="str">
        <f t="shared" si="172"/>
        <v>2659</v>
      </c>
      <c r="AR904" s="89" t="str">
        <f t="shared" si="173"/>
        <v>2876</v>
      </c>
      <c r="AS904" s="89" t="str">
        <f t="shared" si="174"/>
        <v>7.885</v>
      </c>
      <c r="AT904" s="89"/>
      <c r="AU904" s="99">
        <v>0.09</v>
      </c>
      <c r="AV904" s="99">
        <v>200</v>
      </c>
      <c r="AW904" s="99">
        <v>2.4150999999999998</v>
      </c>
      <c r="AX904" s="99">
        <v>2658.5410000000002</v>
      </c>
      <c r="AY904" s="99">
        <v>2875.9</v>
      </c>
      <c r="AZ904" s="99">
        <v>7.8849</v>
      </c>
      <c r="BA904" s="119" t="s">
        <v>9</v>
      </c>
      <c r="BB904" s="4">
        <v>904</v>
      </c>
      <c r="BC904" s="4">
        <v>0.09</v>
      </c>
    </row>
    <row r="905" spans="2:55">
      <c r="B905">
        <v>904</v>
      </c>
      <c r="C905" s="5">
        <f t="shared" si="163"/>
        <v>0.09</v>
      </c>
      <c r="D905" s="5">
        <f t="shared" si="164"/>
        <v>210</v>
      </c>
      <c r="E905" s="5" t="str">
        <f t="shared" si="165"/>
        <v>2.467</v>
      </c>
      <c r="F905" s="5" t="str">
        <f t="shared" si="166"/>
        <v>2674</v>
      </c>
      <c r="G905" s="5" t="str">
        <f t="shared" si="167"/>
        <v>2896</v>
      </c>
      <c r="H905" s="5" t="str">
        <f t="shared" si="168"/>
        <v>7.926</v>
      </c>
      <c r="I905" s="1" t="s">
        <v>9</v>
      </c>
      <c r="AN905" s="89" t="str">
        <f t="shared" si="169"/>
        <v>0.09000</v>
      </c>
      <c r="AO905" s="89" t="str">
        <f t="shared" si="170"/>
        <v>210.0</v>
      </c>
      <c r="AP905" s="89" t="str">
        <f t="shared" si="171"/>
        <v>2.467</v>
      </c>
      <c r="AQ905" s="89" t="str">
        <f t="shared" si="172"/>
        <v>2674</v>
      </c>
      <c r="AR905" s="89" t="str">
        <f t="shared" si="173"/>
        <v>2896</v>
      </c>
      <c r="AS905" s="89" t="str">
        <f t="shared" si="174"/>
        <v>7.926</v>
      </c>
      <c r="AT905" s="89"/>
      <c r="AU905" s="99">
        <v>0.09</v>
      </c>
      <c r="AV905" s="99">
        <v>210</v>
      </c>
      <c r="AW905" s="99">
        <v>2.4670999999999998</v>
      </c>
      <c r="AX905" s="99">
        <v>2673.5609999999997</v>
      </c>
      <c r="AY905" s="99">
        <v>2895.6</v>
      </c>
      <c r="AZ905" s="99">
        <v>7.9261999999999997</v>
      </c>
      <c r="BA905" s="119" t="s">
        <v>9</v>
      </c>
      <c r="BB905" s="4">
        <v>905</v>
      </c>
      <c r="BC905" s="4">
        <v>0.09</v>
      </c>
    </row>
    <row r="906" spans="2:55">
      <c r="B906">
        <v>905</v>
      </c>
      <c r="C906" s="5">
        <f t="shared" si="163"/>
        <v>0.09</v>
      </c>
      <c r="D906" s="5">
        <f t="shared" si="164"/>
        <v>220</v>
      </c>
      <c r="E906" s="5" t="str">
        <f t="shared" si="165"/>
        <v>2.519</v>
      </c>
      <c r="F906" s="5" t="str">
        <f t="shared" si="166"/>
        <v>2689</v>
      </c>
      <c r="G906" s="5" t="str">
        <f t="shared" si="167"/>
        <v>2915</v>
      </c>
      <c r="H906" s="5" t="str">
        <f t="shared" si="168"/>
        <v>7.967</v>
      </c>
      <c r="I906" s="1" t="s">
        <v>9</v>
      </c>
      <c r="AN906" s="89" t="str">
        <f t="shared" si="169"/>
        <v>0.09000</v>
      </c>
      <c r="AO906" s="89" t="str">
        <f t="shared" si="170"/>
        <v>220.0</v>
      </c>
      <c r="AP906" s="89" t="str">
        <f t="shared" si="171"/>
        <v>2.519</v>
      </c>
      <c r="AQ906" s="89" t="str">
        <f t="shared" si="172"/>
        <v>2689</v>
      </c>
      <c r="AR906" s="89" t="str">
        <f t="shared" si="173"/>
        <v>2915</v>
      </c>
      <c r="AS906" s="89" t="str">
        <f t="shared" si="174"/>
        <v>7.967</v>
      </c>
      <c r="AT906" s="89"/>
      <c r="AU906" s="99">
        <v>0.09</v>
      </c>
      <c r="AV906" s="99">
        <v>220</v>
      </c>
      <c r="AW906" s="99">
        <v>2.5190000000000001</v>
      </c>
      <c r="AX906" s="99">
        <v>2688.69</v>
      </c>
      <c r="AY906" s="99">
        <v>2915.4</v>
      </c>
      <c r="AZ906" s="99">
        <v>7.9667000000000003</v>
      </c>
      <c r="BA906" s="119" t="s">
        <v>9</v>
      </c>
      <c r="BB906" s="4">
        <v>906</v>
      </c>
      <c r="BC906" s="4">
        <v>0.09</v>
      </c>
    </row>
    <row r="907" spans="2:55">
      <c r="B907">
        <v>906</v>
      </c>
      <c r="C907" s="5">
        <f t="shared" si="163"/>
        <v>0.09</v>
      </c>
      <c r="D907" s="5">
        <f t="shared" si="164"/>
        <v>230</v>
      </c>
      <c r="E907" s="5" t="str">
        <f t="shared" si="165"/>
        <v>2.571</v>
      </c>
      <c r="F907" s="5" t="str">
        <f t="shared" si="166"/>
        <v>2704</v>
      </c>
      <c r="G907" s="5" t="str">
        <f t="shared" si="167"/>
        <v>2935</v>
      </c>
      <c r="H907" s="5" t="str">
        <f t="shared" si="168"/>
        <v>8.006</v>
      </c>
      <c r="I907" s="1" t="s">
        <v>9</v>
      </c>
      <c r="AN907" s="89" t="str">
        <f t="shared" si="169"/>
        <v>0.09000</v>
      </c>
      <c r="AO907" s="89" t="str">
        <f t="shared" si="170"/>
        <v>230.0</v>
      </c>
      <c r="AP907" s="89" t="str">
        <f t="shared" si="171"/>
        <v>2.571</v>
      </c>
      <c r="AQ907" s="89" t="str">
        <f t="shared" si="172"/>
        <v>2704</v>
      </c>
      <c r="AR907" s="89" t="str">
        <f t="shared" si="173"/>
        <v>2935</v>
      </c>
      <c r="AS907" s="89" t="str">
        <f t="shared" si="174"/>
        <v>8.006</v>
      </c>
      <c r="AT907" s="89"/>
      <c r="AU907" s="99">
        <v>0.09</v>
      </c>
      <c r="AV907" s="99">
        <v>230</v>
      </c>
      <c r="AW907" s="99">
        <v>2.5708000000000002</v>
      </c>
      <c r="AX907" s="99">
        <v>2703.828</v>
      </c>
      <c r="AY907" s="99">
        <v>2935.2</v>
      </c>
      <c r="AZ907" s="99">
        <v>8.0063999999999993</v>
      </c>
      <c r="BA907" s="119" t="s">
        <v>9</v>
      </c>
      <c r="BB907" s="4">
        <v>907</v>
      </c>
      <c r="BC907" s="4">
        <v>0.09</v>
      </c>
    </row>
    <row r="908" spans="2:55">
      <c r="B908">
        <v>907</v>
      </c>
      <c r="C908" s="5">
        <f t="shared" si="163"/>
        <v>0.09</v>
      </c>
      <c r="D908" s="5">
        <f t="shared" si="164"/>
        <v>240</v>
      </c>
      <c r="E908" s="5" t="str">
        <f t="shared" si="165"/>
        <v>2.623</v>
      </c>
      <c r="F908" s="5" t="str">
        <f t="shared" si="166"/>
        <v>2719</v>
      </c>
      <c r="G908" s="5" t="str">
        <f t="shared" si="167"/>
        <v>2955</v>
      </c>
      <c r="H908" s="5" t="str">
        <f t="shared" si="168"/>
        <v>8.045</v>
      </c>
      <c r="I908" s="1" t="s">
        <v>9</v>
      </c>
      <c r="AN908" s="89" t="str">
        <f t="shared" si="169"/>
        <v>0.09000</v>
      </c>
      <c r="AO908" s="89" t="str">
        <f t="shared" si="170"/>
        <v>240.0</v>
      </c>
      <c r="AP908" s="89" t="str">
        <f t="shared" si="171"/>
        <v>2.623</v>
      </c>
      <c r="AQ908" s="89" t="str">
        <f t="shared" si="172"/>
        <v>2719</v>
      </c>
      <c r="AR908" s="89" t="str">
        <f t="shared" si="173"/>
        <v>2955</v>
      </c>
      <c r="AS908" s="89" t="str">
        <f t="shared" si="174"/>
        <v>8.045</v>
      </c>
      <c r="AT908" s="89"/>
      <c r="AU908" s="99">
        <v>0.09</v>
      </c>
      <c r="AV908" s="99">
        <v>240</v>
      </c>
      <c r="AW908" s="99">
        <v>2.6227</v>
      </c>
      <c r="AX908" s="99">
        <v>2718.9569999999999</v>
      </c>
      <c r="AY908" s="99">
        <v>2955</v>
      </c>
      <c r="AZ908" s="99">
        <v>8.0454000000000008</v>
      </c>
      <c r="BA908" s="119" t="s">
        <v>9</v>
      </c>
      <c r="BB908" s="4">
        <v>908</v>
      </c>
      <c r="BC908" s="4">
        <v>0.09</v>
      </c>
    </row>
    <row r="909" spans="2:55">
      <c r="B909">
        <v>908</v>
      </c>
      <c r="C909" s="5">
        <f t="shared" si="163"/>
        <v>0.09</v>
      </c>
      <c r="D909" s="5">
        <f t="shared" si="164"/>
        <v>250</v>
      </c>
      <c r="E909" s="5" t="str">
        <f t="shared" si="165"/>
        <v>2.674</v>
      </c>
      <c r="F909" s="5" t="str">
        <f t="shared" si="166"/>
        <v>2734</v>
      </c>
      <c r="G909" s="5" t="str">
        <f t="shared" si="167"/>
        <v>2975</v>
      </c>
      <c r="H909" s="5" t="str">
        <f t="shared" si="168"/>
        <v>8.084</v>
      </c>
      <c r="I909" s="1" t="s">
        <v>9</v>
      </c>
      <c r="AN909" s="89" t="str">
        <f t="shared" si="169"/>
        <v>0.09000</v>
      </c>
      <c r="AO909" s="89" t="str">
        <f t="shared" si="170"/>
        <v>250.0</v>
      </c>
      <c r="AP909" s="89" t="str">
        <f t="shared" si="171"/>
        <v>2.674</v>
      </c>
      <c r="AQ909" s="89" t="str">
        <f t="shared" si="172"/>
        <v>2734</v>
      </c>
      <c r="AR909" s="89" t="str">
        <f t="shared" si="173"/>
        <v>2975</v>
      </c>
      <c r="AS909" s="89" t="str">
        <f t="shared" si="174"/>
        <v>8.084</v>
      </c>
      <c r="AT909" s="89"/>
      <c r="AU909" s="99">
        <v>0.09</v>
      </c>
      <c r="AV909" s="99">
        <v>250</v>
      </c>
      <c r="AW909" s="99">
        <v>2.6743999999999999</v>
      </c>
      <c r="AX909" s="99">
        <v>2734.1040000000003</v>
      </c>
      <c r="AY909" s="99">
        <v>2974.8</v>
      </c>
      <c r="AZ909" s="99">
        <v>8.0837000000000003</v>
      </c>
      <c r="BA909" s="119" t="s">
        <v>9</v>
      </c>
      <c r="BB909" s="4">
        <v>909</v>
      </c>
      <c r="BC909" s="4">
        <v>0.09</v>
      </c>
    </row>
    <row r="910" spans="2:55">
      <c r="B910">
        <v>909</v>
      </c>
      <c r="C910" s="5">
        <f t="shared" si="163"/>
        <v>0.09</v>
      </c>
      <c r="D910" s="5">
        <f t="shared" si="164"/>
        <v>260</v>
      </c>
      <c r="E910" s="5" t="str">
        <f t="shared" si="165"/>
        <v>2.726</v>
      </c>
      <c r="F910" s="5" t="str">
        <f t="shared" si="166"/>
        <v>2749</v>
      </c>
      <c r="G910" s="5" t="str">
        <f t="shared" si="167"/>
        <v>2995</v>
      </c>
      <c r="H910" s="5" t="str">
        <f t="shared" si="168"/>
        <v>8.121</v>
      </c>
      <c r="I910" s="1" t="s">
        <v>9</v>
      </c>
      <c r="AN910" s="89" t="str">
        <f t="shared" si="169"/>
        <v>0.09000</v>
      </c>
      <c r="AO910" s="89" t="str">
        <f t="shared" si="170"/>
        <v>260.0</v>
      </c>
      <c r="AP910" s="89" t="str">
        <f t="shared" si="171"/>
        <v>2.726</v>
      </c>
      <c r="AQ910" s="89" t="str">
        <f t="shared" si="172"/>
        <v>2749</v>
      </c>
      <c r="AR910" s="89" t="str">
        <f t="shared" si="173"/>
        <v>2995</v>
      </c>
      <c r="AS910" s="89" t="str">
        <f t="shared" si="174"/>
        <v>8.121</v>
      </c>
      <c r="AT910" s="89"/>
      <c r="AU910" s="99">
        <v>0.09</v>
      </c>
      <c r="AV910" s="99">
        <v>260</v>
      </c>
      <c r="AW910" s="99">
        <v>2.7262</v>
      </c>
      <c r="AX910" s="99">
        <v>2749.3419999999996</v>
      </c>
      <c r="AY910" s="99">
        <v>2994.7</v>
      </c>
      <c r="AZ910" s="99">
        <v>8.1212999999999997</v>
      </c>
      <c r="BA910" s="119" t="s">
        <v>9</v>
      </c>
      <c r="BB910" s="4">
        <v>910</v>
      </c>
      <c r="BC910" s="4">
        <v>0.09</v>
      </c>
    </row>
    <row r="911" spans="2:55">
      <c r="B911">
        <v>910</v>
      </c>
      <c r="C911" s="5">
        <f t="shared" ref="C911:C974" si="175">_xlfn.NUMBERVALUE(AN911)</f>
        <v>0.09</v>
      </c>
      <c r="D911" s="5">
        <f t="shared" ref="D911:D974" si="176">_xlfn.NUMBERVALUE(AO911)</f>
        <v>270</v>
      </c>
      <c r="E911" s="5" t="str">
        <f t="shared" ref="E911:E974" si="177">AP911</f>
        <v>2.778</v>
      </c>
      <c r="F911" s="5" t="str">
        <f t="shared" ref="F911:F974" si="178">IF($D911=0,_xlfn.NUMBERVALUE(AQ911),AQ911)</f>
        <v>2765</v>
      </c>
      <c r="G911" s="5" t="str">
        <f t="shared" ref="G911:G974" si="179">IF($D911=0,_xlfn.NUMBERVALUE(AR911),AR911)</f>
        <v>3015</v>
      </c>
      <c r="H911" s="5" t="str">
        <f t="shared" ref="H911:H974" si="180">IF($D911=0,_xlfn.NUMBERVALUE(AS911),AS911)</f>
        <v>8.158</v>
      </c>
      <c r="I911" s="1" t="s">
        <v>9</v>
      </c>
      <c r="AN911" s="89" t="str">
        <f t="shared" ref="AN911:AN974" si="181">IF(AU911=0,"0.000",TEXT(IF(AU911&lt;0,"-","")&amp;LEFT(TEXT(ABS(AU911),"0."&amp;REPT("0",4-1)&amp;"E+00"),4+1)*10^FLOOR(LOG10(TEXT(ABS(AU911),"0."&amp;REPT("0",4-1)&amp;"E+00")),1),(""&amp;(IF(OR(AND(FLOOR(LOG10(TEXT(ABS(AU911),"0."&amp;REPT("0",4-1)&amp;"E+00")),1)+1=4,RIGHT(LEFT(TEXT(ABS(AU911),"0."&amp;REPT("0",4-1)&amp;"E+00"),4+1)*10^FLOOR(LOG10(TEXT(ABS(AU911),"0."&amp;REPT("0",4-1)&amp;"E+00")),1),1)="0"),LOG10(TEXT(ABS(AU911),"0."&amp;REPT("0",4-1)&amp;"E+00"))&lt;=4-1),"0.","#")&amp;REPT("0",IF(4-1-(FLOOR(LOG10(TEXT(ABS(AU911),"0."&amp;REPT("0",4-1)&amp;"E+00")),1))&gt;0,4-1-(FLOOR(LOG10(TEXT(ABS(AU911),"0."&amp;REPT("0",4-1)&amp;"E+00")),1)),0))))))</f>
        <v>0.09000</v>
      </c>
      <c r="AO911" s="89" t="str">
        <f t="shared" ref="AO911:AO974" si="182">IF(AV911=0,"0.000",TEXT(IF(AV911&lt;0,"-","")&amp;LEFT(TEXT(ABS(AV911),"0."&amp;REPT("0",4-1)&amp;"E+00"),4+1)*10^FLOOR(LOG10(TEXT(ABS(AV911),"0."&amp;REPT("0",4-1)&amp;"E+00")),1),(""&amp;(IF(OR(AND(FLOOR(LOG10(TEXT(ABS(AV911),"0."&amp;REPT("0",4-1)&amp;"E+00")),1)+1=4,RIGHT(LEFT(TEXT(ABS(AV911),"0."&amp;REPT("0",4-1)&amp;"E+00"),4+1)*10^FLOOR(LOG10(TEXT(ABS(AV911),"0."&amp;REPT("0",4-1)&amp;"E+00")),1),1)="0"),LOG10(TEXT(ABS(AV911),"0."&amp;REPT("0",4-1)&amp;"E+00"))&lt;=4-1),"0.","#")&amp;REPT("0",IF(4-1-(FLOOR(LOG10(TEXT(ABS(AV911),"0."&amp;REPT("0",4-1)&amp;"E+00")),1))&gt;0,4-1-(FLOOR(LOG10(TEXT(ABS(AV911),"0."&amp;REPT("0",4-1)&amp;"E+00")),1)),0))))))</f>
        <v>270.0</v>
      </c>
      <c r="AP911" s="89" t="str">
        <f t="shared" ref="AP911:AP974" si="183">IF(AW911=0,"0.000",TEXT(IF(AW911&lt;0,"-","")&amp;LEFT(TEXT(ABS(AW911),"0."&amp;REPT("0",4-1)&amp;"E+00"),4+1)*10^FLOOR(LOG10(TEXT(ABS(AW911),"0."&amp;REPT("0",4-1)&amp;"E+00")),1),(""&amp;(IF(OR(AND(FLOOR(LOG10(TEXT(ABS(AW911),"0."&amp;REPT("0",4-1)&amp;"E+00")),1)+1=4,RIGHT(LEFT(TEXT(ABS(AW911),"0."&amp;REPT("0",4-1)&amp;"E+00"),4+1)*10^FLOOR(LOG10(TEXT(ABS(AW911),"0."&amp;REPT("0",4-1)&amp;"E+00")),1),1)="0"),LOG10(TEXT(ABS(AW911),"0."&amp;REPT("0",4-1)&amp;"E+00"))&lt;=4-1),"0.","#")&amp;REPT("0",IF(4-1-(FLOOR(LOG10(TEXT(ABS(AW911),"0."&amp;REPT("0",4-1)&amp;"E+00")),1))&gt;0,4-1-(FLOOR(LOG10(TEXT(ABS(AW911),"0."&amp;REPT("0",4-1)&amp;"E+00")),1)),0))))))</f>
        <v>2.778</v>
      </c>
      <c r="AQ911" s="89" t="str">
        <f t="shared" ref="AQ911:AQ974" si="184">IF(AX911=0,"0.000",TEXT(IF(AX911&lt;0,"-","")&amp;LEFT(TEXT(ABS(AX911),"0."&amp;REPT("0",4-1)&amp;"E+00"),4+1)*10^FLOOR(LOG10(TEXT(ABS(AX911),"0."&amp;REPT("0",4-1)&amp;"E+00")),1),(""&amp;(IF(OR(AND(FLOOR(LOG10(TEXT(ABS(AX911),"0."&amp;REPT("0",4-1)&amp;"E+00")),1)+1=4,RIGHT(LEFT(TEXT(ABS(AX911),"0."&amp;REPT("0",4-1)&amp;"E+00"),4+1)*10^FLOOR(LOG10(TEXT(ABS(AX911),"0."&amp;REPT("0",4-1)&amp;"E+00")),1),1)="0"),LOG10(TEXT(ABS(AX911),"0."&amp;REPT("0",4-1)&amp;"E+00"))&lt;=4-1),"0.","#")&amp;REPT("0",IF(4-1-(FLOOR(LOG10(TEXT(ABS(AX911),"0."&amp;REPT("0",4-1)&amp;"E+00")),1))&gt;0,4-1-(FLOOR(LOG10(TEXT(ABS(AX911),"0."&amp;REPT("0",4-1)&amp;"E+00")),1)),0))))))</f>
        <v>2765</v>
      </c>
      <c r="AR911" s="89" t="str">
        <f t="shared" ref="AR911:AR974" si="185">IF(AY911=0,"0.000",TEXT(IF(AY911&lt;0,"-","")&amp;LEFT(TEXT(ABS(AY911),"0."&amp;REPT("0",4-1)&amp;"E+00"),4+1)*10^FLOOR(LOG10(TEXT(ABS(AY911),"0."&amp;REPT("0",4-1)&amp;"E+00")),1),(""&amp;(IF(OR(AND(FLOOR(LOG10(TEXT(ABS(AY911),"0."&amp;REPT("0",4-1)&amp;"E+00")),1)+1=4,RIGHT(LEFT(TEXT(ABS(AY911),"0."&amp;REPT("0",4-1)&amp;"E+00"),4+1)*10^FLOOR(LOG10(TEXT(ABS(AY911),"0."&amp;REPT("0",4-1)&amp;"E+00")),1),1)="0"),LOG10(TEXT(ABS(AY911),"0."&amp;REPT("0",4-1)&amp;"E+00"))&lt;=4-1),"0.","#")&amp;REPT("0",IF(4-1-(FLOOR(LOG10(TEXT(ABS(AY911),"0."&amp;REPT("0",4-1)&amp;"E+00")),1))&gt;0,4-1-(FLOOR(LOG10(TEXT(ABS(AY911),"0."&amp;REPT("0",4-1)&amp;"E+00")),1)),0))))))</f>
        <v>3015</v>
      </c>
      <c r="AS911" s="89" t="str">
        <f t="shared" ref="AS911:AS974" si="186">IF(AZ911=0,"0.000",TEXT(IF(AZ911&lt;0,"-","")&amp;LEFT(TEXT(ABS(AZ911),"0."&amp;REPT("0",4-1)&amp;"E+00"),4+1)*10^FLOOR(LOG10(TEXT(ABS(AZ911),"0."&amp;REPT("0",4-1)&amp;"E+00")),1),(""&amp;(IF(OR(AND(FLOOR(LOG10(TEXT(ABS(AZ911),"0."&amp;REPT("0",4-1)&amp;"E+00")),1)+1=4,RIGHT(LEFT(TEXT(ABS(AZ911),"0."&amp;REPT("0",4-1)&amp;"E+00"),4+1)*10^FLOOR(LOG10(TEXT(ABS(AZ911),"0."&amp;REPT("0",4-1)&amp;"E+00")),1),1)="0"),LOG10(TEXT(ABS(AZ911),"0."&amp;REPT("0",4-1)&amp;"E+00"))&lt;=4-1),"0.","#")&amp;REPT("0",IF(4-1-(FLOOR(LOG10(TEXT(ABS(AZ911),"0."&amp;REPT("0",4-1)&amp;"E+00")),1))&gt;0,4-1-(FLOOR(LOG10(TEXT(ABS(AZ911),"0."&amp;REPT("0",4-1)&amp;"E+00")),1)),0))))))</f>
        <v>8.158</v>
      </c>
      <c r="AT911" s="89"/>
      <c r="AU911" s="99">
        <v>0.09</v>
      </c>
      <c r="AV911" s="99">
        <v>270</v>
      </c>
      <c r="AW911" s="99">
        <v>2.7779000000000003</v>
      </c>
      <c r="AX911" s="99">
        <v>2764.6889999999999</v>
      </c>
      <c r="AY911" s="99">
        <v>3014.7</v>
      </c>
      <c r="AZ911" s="99">
        <v>8.1584000000000003</v>
      </c>
      <c r="BA911" s="119" t="s">
        <v>9</v>
      </c>
      <c r="BB911" s="4">
        <v>911</v>
      </c>
      <c r="BC911" s="4">
        <v>0.09</v>
      </c>
    </row>
    <row r="912" spans="2:55">
      <c r="B912">
        <v>911</v>
      </c>
      <c r="C912" s="5">
        <f t="shared" si="175"/>
        <v>0.09</v>
      </c>
      <c r="D912" s="5">
        <f t="shared" si="176"/>
        <v>280</v>
      </c>
      <c r="E912" s="5" t="str">
        <f t="shared" si="177"/>
        <v>2.830</v>
      </c>
      <c r="F912" s="5" t="str">
        <f t="shared" si="178"/>
        <v>2780.</v>
      </c>
      <c r="G912" s="5" t="str">
        <f t="shared" si="179"/>
        <v>3035</v>
      </c>
      <c r="H912" s="5" t="str">
        <f t="shared" si="180"/>
        <v>8.195</v>
      </c>
      <c r="I912" s="1" t="s">
        <v>9</v>
      </c>
      <c r="AN912" s="89" t="str">
        <f t="shared" si="181"/>
        <v>0.09000</v>
      </c>
      <c r="AO912" s="89" t="str">
        <f t="shared" si="182"/>
        <v>280.0</v>
      </c>
      <c r="AP912" s="89" t="str">
        <f t="shared" si="183"/>
        <v>2.830</v>
      </c>
      <c r="AQ912" s="89" t="str">
        <f t="shared" si="184"/>
        <v>2780.</v>
      </c>
      <c r="AR912" s="89" t="str">
        <f t="shared" si="185"/>
        <v>3035</v>
      </c>
      <c r="AS912" s="89" t="str">
        <f t="shared" si="186"/>
        <v>8.195</v>
      </c>
      <c r="AT912" s="89"/>
      <c r="AU912" s="99">
        <v>0.09</v>
      </c>
      <c r="AV912" s="99">
        <v>280</v>
      </c>
      <c r="AW912" s="99">
        <v>2.8294999999999999</v>
      </c>
      <c r="AX912" s="99">
        <v>2780.0449999999996</v>
      </c>
      <c r="AY912" s="99">
        <v>3034.7</v>
      </c>
      <c r="AZ912" s="99">
        <v>8.1949000000000005</v>
      </c>
      <c r="BA912" s="119" t="s">
        <v>9</v>
      </c>
      <c r="BB912" s="4">
        <v>912</v>
      </c>
      <c r="BC912" s="4">
        <v>0.09</v>
      </c>
    </row>
    <row r="913" spans="2:55">
      <c r="B913">
        <v>912</v>
      </c>
      <c r="C913" s="5">
        <f t="shared" si="175"/>
        <v>0.09</v>
      </c>
      <c r="D913" s="5">
        <f t="shared" si="176"/>
        <v>290</v>
      </c>
      <c r="E913" s="5" t="str">
        <f t="shared" si="177"/>
        <v>2.881</v>
      </c>
      <c r="F913" s="5" t="str">
        <f t="shared" si="178"/>
        <v>2795</v>
      </c>
      <c r="G913" s="5" t="str">
        <f t="shared" si="179"/>
        <v>3055</v>
      </c>
      <c r="H913" s="5" t="str">
        <f t="shared" si="180"/>
        <v>8.231</v>
      </c>
      <c r="I913" s="1" t="s">
        <v>9</v>
      </c>
      <c r="AN913" s="89" t="str">
        <f t="shared" si="181"/>
        <v>0.09000</v>
      </c>
      <c r="AO913" s="89" t="str">
        <f t="shared" si="182"/>
        <v>290.0</v>
      </c>
      <c r="AP913" s="89" t="str">
        <f t="shared" si="183"/>
        <v>2.881</v>
      </c>
      <c r="AQ913" s="89" t="str">
        <f t="shared" si="184"/>
        <v>2795</v>
      </c>
      <c r="AR913" s="89" t="str">
        <f t="shared" si="185"/>
        <v>3055</v>
      </c>
      <c r="AS913" s="89" t="str">
        <f t="shared" si="186"/>
        <v>8.231</v>
      </c>
      <c r="AT913" s="89"/>
      <c r="AU913" s="99">
        <v>0.09</v>
      </c>
      <c r="AV913" s="99">
        <v>290</v>
      </c>
      <c r="AW913" s="99">
        <v>2.8811</v>
      </c>
      <c r="AX913" s="99">
        <v>2795.4009999999998</v>
      </c>
      <c r="AY913" s="99">
        <v>3054.7</v>
      </c>
      <c r="AZ913" s="99">
        <v>8.2307000000000006</v>
      </c>
      <c r="BA913" s="119" t="s">
        <v>9</v>
      </c>
      <c r="BB913" s="4">
        <v>913</v>
      </c>
      <c r="BC913" s="4">
        <v>0.09</v>
      </c>
    </row>
    <row r="914" spans="2:55">
      <c r="B914">
        <v>913</v>
      </c>
      <c r="C914" s="5">
        <f t="shared" si="175"/>
        <v>0.09</v>
      </c>
      <c r="D914" s="5">
        <f t="shared" si="176"/>
        <v>300</v>
      </c>
      <c r="E914" s="5" t="str">
        <f t="shared" si="177"/>
        <v>2.933</v>
      </c>
      <c r="F914" s="5" t="str">
        <f t="shared" si="178"/>
        <v>2811</v>
      </c>
      <c r="G914" s="5" t="str">
        <f t="shared" si="179"/>
        <v>3075</v>
      </c>
      <c r="H914" s="5" t="str">
        <f t="shared" si="180"/>
        <v>8.266</v>
      </c>
      <c r="I914" s="1" t="s">
        <v>9</v>
      </c>
      <c r="AN914" s="89" t="str">
        <f t="shared" si="181"/>
        <v>0.09000</v>
      </c>
      <c r="AO914" s="89" t="str">
        <f t="shared" si="182"/>
        <v>300.0</v>
      </c>
      <c r="AP914" s="89" t="str">
        <f t="shared" si="183"/>
        <v>2.933</v>
      </c>
      <c r="AQ914" s="89" t="str">
        <f t="shared" si="184"/>
        <v>2811</v>
      </c>
      <c r="AR914" s="89" t="str">
        <f t="shared" si="185"/>
        <v>3075</v>
      </c>
      <c r="AS914" s="89" t="str">
        <f t="shared" si="186"/>
        <v>8.266</v>
      </c>
      <c r="AT914" s="89"/>
      <c r="AU914" s="99">
        <v>0.09</v>
      </c>
      <c r="AV914" s="99">
        <v>300</v>
      </c>
      <c r="AW914" s="99">
        <v>2.9328000000000003</v>
      </c>
      <c r="AX914" s="99">
        <v>2810.848</v>
      </c>
      <c r="AY914" s="99">
        <v>3074.8</v>
      </c>
      <c r="AZ914" s="99">
        <v>8.2660999999999998</v>
      </c>
      <c r="BA914" s="119" t="s">
        <v>9</v>
      </c>
      <c r="BB914" s="4">
        <v>914</v>
      </c>
      <c r="BC914" s="4">
        <v>0.09</v>
      </c>
    </row>
    <row r="915" spans="2:55">
      <c r="B915">
        <v>914</v>
      </c>
      <c r="C915" s="5">
        <f t="shared" si="175"/>
        <v>0.09</v>
      </c>
      <c r="D915" s="5">
        <f t="shared" si="176"/>
        <v>310</v>
      </c>
      <c r="E915" s="5" t="str">
        <f t="shared" si="177"/>
        <v>2.984</v>
      </c>
      <c r="F915" s="5" t="str">
        <f t="shared" si="178"/>
        <v>2826</v>
      </c>
      <c r="G915" s="5" t="str">
        <f t="shared" si="179"/>
        <v>3095</v>
      </c>
      <c r="H915" s="5" t="str">
        <f t="shared" si="180"/>
        <v>8.301</v>
      </c>
      <c r="I915" s="1" t="s">
        <v>9</v>
      </c>
      <c r="AN915" s="89" t="str">
        <f t="shared" si="181"/>
        <v>0.09000</v>
      </c>
      <c r="AO915" s="89" t="str">
        <f t="shared" si="182"/>
        <v>310.0</v>
      </c>
      <c r="AP915" s="89" t="str">
        <f t="shared" si="183"/>
        <v>2.984</v>
      </c>
      <c r="AQ915" s="89" t="str">
        <f t="shared" si="184"/>
        <v>2826</v>
      </c>
      <c r="AR915" s="89" t="str">
        <f t="shared" si="185"/>
        <v>3095</v>
      </c>
      <c r="AS915" s="89" t="str">
        <f t="shared" si="186"/>
        <v>8.301</v>
      </c>
      <c r="AT915" s="89"/>
      <c r="AU915" s="99">
        <v>0.09</v>
      </c>
      <c r="AV915" s="99">
        <v>310</v>
      </c>
      <c r="AW915" s="99">
        <v>2.9843000000000002</v>
      </c>
      <c r="AX915" s="99">
        <v>2826.3130000000001</v>
      </c>
      <c r="AY915" s="99">
        <v>3094.9</v>
      </c>
      <c r="AZ915" s="99">
        <v>8.3009000000000004</v>
      </c>
      <c r="BA915" s="119" t="s">
        <v>9</v>
      </c>
      <c r="BB915" s="4">
        <v>915</v>
      </c>
      <c r="BC915" s="4">
        <v>0.09</v>
      </c>
    </row>
    <row r="916" spans="2:55">
      <c r="B916">
        <v>915</v>
      </c>
      <c r="C916" s="5">
        <f t="shared" si="175"/>
        <v>0.09</v>
      </c>
      <c r="D916" s="5">
        <f t="shared" si="176"/>
        <v>320</v>
      </c>
      <c r="E916" s="5" t="str">
        <f t="shared" si="177"/>
        <v>3.036</v>
      </c>
      <c r="F916" s="5" t="str">
        <f t="shared" si="178"/>
        <v>2842</v>
      </c>
      <c r="G916" s="5" t="str">
        <f t="shared" si="179"/>
        <v>3115</v>
      </c>
      <c r="H916" s="5" t="str">
        <f t="shared" si="180"/>
        <v>8.335</v>
      </c>
      <c r="I916" s="1" t="s">
        <v>9</v>
      </c>
      <c r="AN916" s="89" t="str">
        <f t="shared" si="181"/>
        <v>0.09000</v>
      </c>
      <c r="AO916" s="89" t="str">
        <f t="shared" si="182"/>
        <v>320.0</v>
      </c>
      <c r="AP916" s="89" t="str">
        <f t="shared" si="183"/>
        <v>3.036</v>
      </c>
      <c r="AQ916" s="89" t="str">
        <f t="shared" si="184"/>
        <v>2842</v>
      </c>
      <c r="AR916" s="89" t="str">
        <f t="shared" si="185"/>
        <v>3115</v>
      </c>
      <c r="AS916" s="89" t="str">
        <f t="shared" si="186"/>
        <v>8.335</v>
      </c>
      <c r="AT916" s="89"/>
      <c r="AU916" s="99">
        <v>0.09</v>
      </c>
      <c r="AV916" s="99">
        <v>320</v>
      </c>
      <c r="AW916" s="99">
        <v>3.0359000000000003</v>
      </c>
      <c r="AX916" s="99">
        <v>2841.8689999999997</v>
      </c>
      <c r="AY916" s="99">
        <v>3115.1</v>
      </c>
      <c r="AZ916" s="99">
        <v>8.3353000000000002</v>
      </c>
      <c r="BA916" s="119" t="s">
        <v>9</v>
      </c>
      <c r="BB916" s="4">
        <v>916</v>
      </c>
      <c r="BC916" s="4">
        <v>0.09</v>
      </c>
    </row>
    <row r="917" spans="2:55">
      <c r="B917">
        <v>916</v>
      </c>
      <c r="C917" s="5">
        <f t="shared" si="175"/>
        <v>0.09</v>
      </c>
      <c r="D917" s="5">
        <f t="shared" si="176"/>
        <v>330</v>
      </c>
      <c r="E917" s="5" t="str">
        <f t="shared" si="177"/>
        <v>3.088</v>
      </c>
      <c r="F917" s="5" t="str">
        <f t="shared" si="178"/>
        <v>2858</v>
      </c>
      <c r="G917" s="5" t="str">
        <f t="shared" si="179"/>
        <v>3135</v>
      </c>
      <c r="H917" s="5" t="str">
        <f t="shared" si="180"/>
        <v>8.369</v>
      </c>
      <c r="I917" s="1" t="s">
        <v>9</v>
      </c>
      <c r="AN917" s="89" t="str">
        <f t="shared" si="181"/>
        <v>0.09000</v>
      </c>
      <c r="AO917" s="89" t="str">
        <f t="shared" si="182"/>
        <v>330.0</v>
      </c>
      <c r="AP917" s="89" t="str">
        <f t="shared" si="183"/>
        <v>3.088</v>
      </c>
      <c r="AQ917" s="89" t="str">
        <f t="shared" si="184"/>
        <v>2858</v>
      </c>
      <c r="AR917" s="89" t="str">
        <f t="shared" si="185"/>
        <v>3135</v>
      </c>
      <c r="AS917" s="89" t="str">
        <f t="shared" si="186"/>
        <v>8.369</v>
      </c>
      <c r="AT917" s="89"/>
      <c r="AU917" s="99">
        <v>0.09</v>
      </c>
      <c r="AV917" s="99">
        <v>330</v>
      </c>
      <c r="AW917" s="99">
        <v>3.0874999999999999</v>
      </c>
      <c r="AX917" s="99">
        <v>2857.5250000000001</v>
      </c>
      <c r="AY917" s="99">
        <v>3135.4</v>
      </c>
      <c r="AZ917" s="99">
        <v>8.3690999999999995</v>
      </c>
      <c r="BA917" s="119" t="s">
        <v>9</v>
      </c>
      <c r="BB917" s="4">
        <v>917</v>
      </c>
      <c r="BC917" s="4">
        <v>0.09</v>
      </c>
    </row>
    <row r="918" spans="2:55">
      <c r="B918">
        <v>917</v>
      </c>
      <c r="C918" s="5">
        <f t="shared" si="175"/>
        <v>0.09</v>
      </c>
      <c r="D918" s="5">
        <f t="shared" si="176"/>
        <v>340</v>
      </c>
      <c r="E918" s="5" t="str">
        <f t="shared" si="177"/>
        <v>3.139</v>
      </c>
      <c r="F918" s="5" t="str">
        <f t="shared" si="178"/>
        <v>2873</v>
      </c>
      <c r="G918" s="5" t="str">
        <f t="shared" si="179"/>
        <v>3156</v>
      </c>
      <c r="H918" s="5" t="str">
        <f t="shared" si="180"/>
        <v>8.403</v>
      </c>
      <c r="I918" s="1" t="s">
        <v>9</v>
      </c>
      <c r="AN918" s="89" t="str">
        <f t="shared" si="181"/>
        <v>0.09000</v>
      </c>
      <c r="AO918" s="89" t="str">
        <f t="shared" si="182"/>
        <v>340.0</v>
      </c>
      <c r="AP918" s="89" t="str">
        <f t="shared" si="183"/>
        <v>3.139</v>
      </c>
      <c r="AQ918" s="89" t="str">
        <f t="shared" si="184"/>
        <v>2873</v>
      </c>
      <c r="AR918" s="89" t="str">
        <f t="shared" si="185"/>
        <v>3156</v>
      </c>
      <c r="AS918" s="89" t="str">
        <f t="shared" si="186"/>
        <v>8.403</v>
      </c>
      <c r="AT918" s="89"/>
      <c r="AU918" s="99">
        <v>0.09</v>
      </c>
      <c r="AV918" s="99">
        <v>340</v>
      </c>
      <c r="AW918" s="99">
        <v>3.1389999999999998</v>
      </c>
      <c r="AX918" s="99">
        <v>2873.1899999999996</v>
      </c>
      <c r="AY918" s="99">
        <v>3155.7</v>
      </c>
      <c r="AZ918" s="99">
        <v>8.4024999999999999</v>
      </c>
      <c r="BA918" s="119" t="s">
        <v>9</v>
      </c>
      <c r="BB918" s="4">
        <v>918</v>
      </c>
      <c r="BC918" s="4">
        <v>0.09</v>
      </c>
    </row>
    <row r="919" spans="2:55">
      <c r="B919">
        <v>918</v>
      </c>
      <c r="C919" s="5">
        <f t="shared" si="175"/>
        <v>0.09</v>
      </c>
      <c r="D919" s="5">
        <f t="shared" si="176"/>
        <v>350</v>
      </c>
      <c r="E919" s="5" t="str">
        <f t="shared" si="177"/>
        <v>3.191</v>
      </c>
      <c r="F919" s="5" t="str">
        <f t="shared" si="178"/>
        <v>2889</v>
      </c>
      <c r="G919" s="5" t="str">
        <f t="shared" si="179"/>
        <v>3176</v>
      </c>
      <c r="H919" s="5" t="str">
        <f t="shared" si="180"/>
        <v>8.435</v>
      </c>
      <c r="I919" s="1" t="s">
        <v>9</v>
      </c>
      <c r="AN919" s="89" t="str">
        <f t="shared" si="181"/>
        <v>0.09000</v>
      </c>
      <c r="AO919" s="89" t="str">
        <f t="shared" si="182"/>
        <v>350.0</v>
      </c>
      <c r="AP919" s="89" t="str">
        <f t="shared" si="183"/>
        <v>3.191</v>
      </c>
      <c r="AQ919" s="89" t="str">
        <f t="shared" si="184"/>
        <v>2889</v>
      </c>
      <c r="AR919" s="89" t="str">
        <f t="shared" si="185"/>
        <v>3176</v>
      </c>
      <c r="AS919" s="89" t="str">
        <f t="shared" si="186"/>
        <v>8.435</v>
      </c>
      <c r="AT919" s="89"/>
      <c r="AU919" s="99">
        <v>0.09</v>
      </c>
      <c r="AV919" s="99">
        <v>350</v>
      </c>
      <c r="AW919" s="99">
        <v>3.1905000000000001</v>
      </c>
      <c r="AX919" s="99">
        <v>2888.855</v>
      </c>
      <c r="AY919" s="99">
        <v>3176</v>
      </c>
      <c r="AZ919" s="99">
        <v>8.4353999999999996</v>
      </c>
      <c r="BA919" s="119" t="s">
        <v>9</v>
      </c>
      <c r="BB919" s="4">
        <v>919</v>
      </c>
      <c r="BC919" s="4">
        <v>0.09</v>
      </c>
    </row>
    <row r="920" spans="2:55">
      <c r="B920">
        <v>919</v>
      </c>
      <c r="C920" s="5">
        <f t="shared" si="175"/>
        <v>0.09</v>
      </c>
      <c r="D920" s="5">
        <f t="shared" si="176"/>
        <v>360</v>
      </c>
      <c r="E920" s="5" t="str">
        <f t="shared" si="177"/>
        <v>3.242</v>
      </c>
      <c r="F920" s="5" t="str">
        <f t="shared" si="178"/>
        <v>2905</v>
      </c>
      <c r="G920" s="5" t="str">
        <f t="shared" si="179"/>
        <v>3196</v>
      </c>
      <c r="H920" s="5" t="str">
        <f t="shared" si="180"/>
        <v>8.468</v>
      </c>
      <c r="I920" s="1" t="s">
        <v>9</v>
      </c>
      <c r="AN920" s="89" t="str">
        <f t="shared" si="181"/>
        <v>0.09000</v>
      </c>
      <c r="AO920" s="89" t="str">
        <f t="shared" si="182"/>
        <v>360.0</v>
      </c>
      <c r="AP920" s="89" t="str">
        <f t="shared" si="183"/>
        <v>3.242</v>
      </c>
      <c r="AQ920" s="89" t="str">
        <f t="shared" si="184"/>
        <v>2905</v>
      </c>
      <c r="AR920" s="89" t="str">
        <f t="shared" si="185"/>
        <v>3196</v>
      </c>
      <c r="AS920" s="89" t="str">
        <f t="shared" si="186"/>
        <v>8.468</v>
      </c>
      <c r="AT920" s="89"/>
      <c r="AU920" s="99">
        <v>0.09</v>
      </c>
      <c r="AV920" s="99">
        <v>360</v>
      </c>
      <c r="AW920" s="99">
        <v>3.242</v>
      </c>
      <c r="AX920" s="99">
        <v>2904.62</v>
      </c>
      <c r="AY920" s="99">
        <v>3196.4</v>
      </c>
      <c r="AZ920" s="99">
        <v>8.4679000000000002</v>
      </c>
      <c r="BA920" s="119" t="s">
        <v>9</v>
      </c>
      <c r="BB920" s="4">
        <v>920</v>
      </c>
      <c r="BC920" s="4">
        <v>0.09</v>
      </c>
    </row>
    <row r="921" spans="2:55">
      <c r="B921">
        <v>920</v>
      </c>
      <c r="C921" s="5">
        <f t="shared" si="175"/>
        <v>0.09</v>
      </c>
      <c r="D921" s="5">
        <f t="shared" si="176"/>
        <v>370</v>
      </c>
      <c r="E921" s="5" t="str">
        <f t="shared" si="177"/>
        <v>3.294</v>
      </c>
      <c r="F921" s="5" t="str">
        <f t="shared" si="178"/>
        <v>2920.</v>
      </c>
      <c r="G921" s="5" t="str">
        <f t="shared" si="179"/>
        <v>3217</v>
      </c>
      <c r="H921" s="5" t="str">
        <f t="shared" si="180"/>
        <v>8.500</v>
      </c>
      <c r="I921" s="1" t="s">
        <v>9</v>
      </c>
      <c r="AN921" s="89" t="str">
        <f t="shared" si="181"/>
        <v>0.09000</v>
      </c>
      <c r="AO921" s="89" t="str">
        <f t="shared" si="182"/>
        <v>370.0</v>
      </c>
      <c r="AP921" s="89" t="str">
        <f t="shared" si="183"/>
        <v>3.294</v>
      </c>
      <c r="AQ921" s="89" t="str">
        <f t="shared" si="184"/>
        <v>2920.</v>
      </c>
      <c r="AR921" s="89" t="str">
        <f t="shared" si="185"/>
        <v>3217</v>
      </c>
      <c r="AS921" s="89" t="str">
        <f t="shared" si="186"/>
        <v>8.500</v>
      </c>
      <c r="AT921" s="89"/>
      <c r="AU921" s="99">
        <v>0.09</v>
      </c>
      <c r="AV921" s="99">
        <v>370</v>
      </c>
      <c r="AW921" s="99">
        <v>3.2934999999999999</v>
      </c>
      <c r="AX921" s="99">
        <v>2920.4850000000001</v>
      </c>
      <c r="AY921" s="99">
        <v>3216.9</v>
      </c>
      <c r="AZ921" s="99">
        <v>8.5</v>
      </c>
      <c r="BA921" s="119" t="s">
        <v>9</v>
      </c>
      <c r="BB921" s="4">
        <v>921</v>
      </c>
      <c r="BC921" s="4">
        <v>0.09</v>
      </c>
    </row>
    <row r="922" spans="2:55">
      <c r="B922">
        <v>921</v>
      </c>
      <c r="C922" s="5">
        <f t="shared" si="175"/>
        <v>0.09</v>
      </c>
      <c r="D922" s="5">
        <f t="shared" si="176"/>
        <v>380</v>
      </c>
      <c r="E922" s="5" t="str">
        <f t="shared" si="177"/>
        <v>3.345</v>
      </c>
      <c r="F922" s="5" t="str">
        <f t="shared" si="178"/>
        <v>2936</v>
      </c>
      <c r="G922" s="5" t="str">
        <f t="shared" si="179"/>
        <v>3238</v>
      </c>
      <c r="H922" s="5" t="str">
        <f t="shared" si="180"/>
        <v>8.532</v>
      </c>
      <c r="I922" s="1" t="s">
        <v>9</v>
      </c>
      <c r="AN922" s="89" t="str">
        <f t="shared" si="181"/>
        <v>0.09000</v>
      </c>
      <c r="AO922" s="89" t="str">
        <f t="shared" si="182"/>
        <v>380.0</v>
      </c>
      <c r="AP922" s="89" t="str">
        <f t="shared" si="183"/>
        <v>3.345</v>
      </c>
      <c r="AQ922" s="89" t="str">
        <f t="shared" si="184"/>
        <v>2936</v>
      </c>
      <c r="AR922" s="89" t="str">
        <f t="shared" si="185"/>
        <v>3238</v>
      </c>
      <c r="AS922" s="89" t="str">
        <f t="shared" si="186"/>
        <v>8.532</v>
      </c>
      <c r="AT922" s="89"/>
      <c r="AU922" s="99">
        <v>0.09</v>
      </c>
      <c r="AV922" s="99">
        <v>380</v>
      </c>
      <c r="AW922" s="99">
        <v>3.3450000000000002</v>
      </c>
      <c r="AX922" s="99">
        <v>2936.45</v>
      </c>
      <c r="AY922" s="99">
        <v>3237.5</v>
      </c>
      <c r="AZ922" s="99">
        <v>8.5317000000000007</v>
      </c>
      <c r="BA922" s="119" t="s">
        <v>9</v>
      </c>
      <c r="BB922" s="4">
        <v>922</v>
      </c>
      <c r="BC922" s="4">
        <v>0.09</v>
      </c>
    </row>
    <row r="923" spans="2:55">
      <c r="B923">
        <v>922</v>
      </c>
      <c r="C923" s="5">
        <f t="shared" si="175"/>
        <v>0.09</v>
      </c>
      <c r="D923" s="5">
        <f t="shared" si="176"/>
        <v>390</v>
      </c>
      <c r="E923" s="5" t="str">
        <f t="shared" si="177"/>
        <v>3.396</v>
      </c>
      <c r="F923" s="5" t="str">
        <f t="shared" si="178"/>
        <v>2952</v>
      </c>
      <c r="G923" s="5" t="str">
        <f t="shared" si="179"/>
        <v>3258</v>
      </c>
      <c r="H923" s="5" t="str">
        <f t="shared" si="180"/>
        <v>8.563</v>
      </c>
      <c r="I923" s="1" t="s">
        <v>9</v>
      </c>
      <c r="AN923" s="89" t="str">
        <f t="shared" si="181"/>
        <v>0.09000</v>
      </c>
      <c r="AO923" s="89" t="str">
        <f t="shared" si="182"/>
        <v>390.0</v>
      </c>
      <c r="AP923" s="89" t="str">
        <f t="shared" si="183"/>
        <v>3.396</v>
      </c>
      <c r="AQ923" s="89" t="str">
        <f t="shared" si="184"/>
        <v>2952</v>
      </c>
      <c r="AR923" s="89" t="str">
        <f t="shared" si="185"/>
        <v>3258</v>
      </c>
      <c r="AS923" s="89" t="str">
        <f t="shared" si="186"/>
        <v>8.563</v>
      </c>
      <c r="AT923" s="89"/>
      <c r="AU923" s="99">
        <v>0.09</v>
      </c>
      <c r="AV923" s="99">
        <v>390</v>
      </c>
      <c r="AW923" s="99">
        <v>3.3964000000000003</v>
      </c>
      <c r="AX923" s="99">
        <v>2952.424</v>
      </c>
      <c r="AY923" s="99">
        <v>3258.1</v>
      </c>
      <c r="AZ923" s="99">
        <v>8.5630000000000006</v>
      </c>
      <c r="BA923" s="119" t="s">
        <v>9</v>
      </c>
      <c r="BB923" s="4">
        <v>923</v>
      </c>
      <c r="BC923" s="4">
        <v>0.09</v>
      </c>
    </row>
    <row r="924" spans="2:55">
      <c r="B924">
        <v>923</v>
      </c>
      <c r="C924" s="5">
        <f t="shared" si="175"/>
        <v>0.09</v>
      </c>
      <c r="D924" s="5">
        <f t="shared" si="176"/>
        <v>400</v>
      </c>
      <c r="E924" s="5" t="str">
        <f t="shared" si="177"/>
        <v>3.448</v>
      </c>
      <c r="F924" s="5" t="str">
        <f t="shared" si="178"/>
        <v>2968</v>
      </c>
      <c r="G924" s="5" t="str">
        <f t="shared" si="179"/>
        <v>3279</v>
      </c>
      <c r="H924" s="5" t="str">
        <f t="shared" si="180"/>
        <v>8.594</v>
      </c>
      <c r="I924" s="1" t="s">
        <v>9</v>
      </c>
      <c r="AN924" s="89" t="str">
        <f t="shared" si="181"/>
        <v>0.09000</v>
      </c>
      <c r="AO924" s="89" t="str">
        <f t="shared" si="182"/>
        <v>400.0</v>
      </c>
      <c r="AP924" s="89" t="str">
        <f t="shared" si="183"/>
        <v>3.448</v>
      </c>
      <c r="AQ924" s="89" t="str">
        <f t="shared" si="184"/>
        <v>2968</v>
      </c>
      <c r="AR924" s="89" t="str">
        <f t="shared" si="185"/>
        <v>3279</v>
      </c>
      <c r="AS924" s="89" t="str">
        <f t="shared" si="186"/>
        <v>8.594</v>
      </c>
      <c r="AT924" s="89"/>
      <c r="AU924" s="99">
        <v>0.09</v>
      </c>
      <c r="AV924" s="99">
        <v>400</v>
      </c>
      <c r="AW924" s="99">
        <v>3.4479000000000002</v>
      </c>
      <c r="AX924" s="99">
        <v>2968.3889999999997</v>
      </c>
      <c r="AY924" s="99">
        <v>3278.7</v>
      </c>
      <c r="AZ924" s="99">
        <v>8.5938999999999997</v>
      </c>
      <c r="BA924" s="119" t="s">
        <v>9</v>
      </c>
      <c r="BB924" s="4">
        <v>924</v>
      </c>
      <c r="BC924" s="4">
        <v>0.09</v>
      </c>
    </row>
    <row r="925" spans="2:55">
      <c r="B925">
        <v>924</v>
      </c>
      <c r="C925" s="5">
        <f t="shared" si="175"/>
        <v>0.09</v>
      </c>
      <c r="D925" s="5">
        <f t="shared" si="176"/>
        <v>410</v>
      </c>
      <c r="E925" s="5" t="str">
        <f t="shared" si="177"/>
        <v>3.499</v>
      </c>
      <c r="F925" s="5" t="str">
        <f t="shared" si="178"/>
        <v>2984</v>
      </c>
      <c r="G925" s="5" t="str">
        <f t="shared" si="179"/>
        <v>3299</v>
      </c>
      <c r="H925" s="5" t="str">
        <f t="shared" si="180"/>
        <v>8.625</v>
      </c>
      <c r="I925" s="1" t="s">
        <v>9</v>
      </c>
      <c r="AN925" s="89" t="str">
        <f t="shared" si="181"/>
        <v>0.09000</v>
      </c>
      <c r="AO925" s="89" t="str">
        <f t="shared" si="182"/>
        <v>410.0</v>
      </c>
      <c r="AP925" s="89" t="str">
        <f t="shared" si="183"/>
        <v>3.499</v>
      </c>
      <c r="AQ925" s="89" t="str">
        <f t="shared" si="184"/>
        <v>2984</v>
      </c>
      <c r="AR925" s="89" t="str">
        <f t="shared" si="185"/>
        <v>3299</v>
      </c>
      <c r="AS925" s="89" t="str">
        <f t="shared" si="186"/>
        <v>8.625</v>
      </c>
      <c r="AT925" s="89"/>
      <c r="AU925" s="99">
        <v>0.09</v>
      </c>
      <c r="AV925" s="99">
        <v>410</v>
      </c>
      <c r="AW925" s="99">
        <v>3.4993000000000003</v>
      </c>
      <c r="AX925" s="99">
        <v>2984.4630000000002</v>
      </c>
      <c r="AY925" s="99">
        <v>3299.4</v>
      </c>
      <c r="AZ925" s="99">
        <v>8.6244999999999994</v>
      </c>
      <c r="BA925" s="119" t="s">
        <v>9</v>
      </c>
      <c r="BB925" s="4">
        <v>925</v>
      </c>
      <c r="BC925" s="4">
        <v>0.09</v>
      </c>
    </row>
    <row r="926" spans="2:55">
      <c r="B926">
        <v>925</v>
      </c>
      <c r="C926" s="5">
        <f t="shared" si="175"/>
        <v>0.09</v>
      </c>
      <c r="D926" s="5">
        <f t="shared" si="176"/>
        <v>420</v>
      </c>
      <c r="E926" s="5" t="str">
        <f t="shared" si="177"/>
        <v>3.551</v>
      </c>
      <c r="F926" s="5" t="str">
        <f t="shared" si="178"/>
        <v>3001</v>
      </c>
      <c r="G926" s="5" t="str">
        <f t="shared" si="179"/>
        <v>3320.</v>
      </c>
      <c r="H926" s="5" t="str">
        <f t="shared" si="180"/>
        <v>8.655</v>
      </c>
      <c r="I926" s="1" t="s">
        <v>9</v>
      </c>
      <c r="AN926" s="89" t="str">
        <f t="shared" si="181"/>
        <v>0.09000</v>
      </c>
      <c r="AO926" s="89" t="str">
        <f t="shared" si="182"/>
        <v>420.0</v>
      </c>
      <c r="AP926" s="89" t="str">
        <f t="shared" si="183"/>
        <v>3.551</v>
      </c>
      <c r="AQ926" s="89" t="str">
        <f t="shared" si="184"/>
        <v>3001</v>
      </c>
      <c r="AR926" s="89" t="str">
        <f t="shared" si="185"/>
        <v>3320.</v>
      </c>
      <c r="AS926" s="89" t="str">
        <f t="shared" si="186"/>
        <v>8.655</v>
      </c>
      <c r="AT926" s="89"/>
      <c r="AU926" s="99">
        <v>0.09</v>
      </c>
      <c r="AV926" s="99">
        <v>420</v>
      </c>
      <c r="AW926" s="99">
        <v>3.5508000000000002</v>
      </c>
      <c r="AX926" s="99">
        <v>3000.6279999999997</v>
      </c>
      <c r="AY926" s="99">
        <v>3320.2</v>
      </c>
      <c r="AZ926" s="99">
        <v>8.6547000000000001</v>
      </c>
      <c r="BA926" s="119" t="s">
        <v>9</v>
      </c>
      <c r="BB926" s="4">
        <v>926</v>
      </c>
      <c r="BC926" s="4">
        <v>0.09</v>
      </c>
    </row>
    <row r="927" spans="2:55">
      <c r="B927">
        <v>926</v>
      </c>
      <c r="C927" s="5">
        <f t="shared" si="175"/>
        <v>0.09</v>
      </c>
      <c r="D927" s="5">
        <f t="shared" si="176"/>
        <v>430</v>
      </c>
      <c r="E927" s="5" t="str">
        <f t="shared" si="177"/>
        <v>3.602</v>
      </c>
      <c r="F927" s="5" t="str">
        <f t="shared" si="178"/>
        <v>3017</v>
      </c>
      <c r="G927" s="5" t="str">
        <f t="shared" si="179"/>
        <v>3341</v>
      </c>
      <c r="H927" s="5" t="str">
        <f t="shared" si="180"/>
        <v>8.685</v>
      </c>
      <c r="I927" s="1" t="s">
        <v>9</v>
      </c>
      <c r="AN927" s="89" t="str">
        <f t="shared" si="181"/>
        <v>0.09000</v>
      </c>
      <c r="AO927" s="89" t="str">
        <f t="shared" si="182"/>
        <v>430.0</v>
      </c>
      <c r="AP927" s="89" t="str">
        <f t="shared" si="183"/>
        <v>3.602</v>
      </c>
      <c r="AQ927" s="89" t="str">
        <f t="shared" si="184"/>
        <v>3017</v>
      </c>
      <c r="AR927" s="89" t="str">
        <f t="shared" si="185"/>
        <v>3341</v>
      </c>
      <c r="AS927" s="89" t="str">
        <f t="shared" si="186"/>
        <v>8.685</v>
      </c>
      <c r="AT927" s="89"/>
      <c r="AU927" s="99">
        <v>0.09</v>
      </c>
      <c r="AV927" s="99">
        <v>430</v>
      </c>
      <c r="AW927" s="99">
        <v>3.6021999999999998</v>
      </c>
      <c r="AX927" s="99">
        <v>3016.902</v>
      </c>
      <c r="AY927" s="99">
        <v>3341.1</v>
      </c>
      <c r="AZ927" s="99">
        <v>8.6845999999999997</v>
      </c>
      <c r="BA927" s="119" t="s">
        <v>9</v>
      </c>
      <c r="BB927" s="4">
        <v>927</v>
      </c>
      <c r="BC927" s="4">
        <v>0.09</v>
      </c>
    </row>
    <row r="928" spans="2:55">
      <c r="B928">
        <v>927</v>
      </c>
      <c r="C928" s="5">
        <f t="shared" si="175"/>
        <v>0.09</v>
      </c>
      <c r="D928" s="5">
        <f t="shared" si="176"/>
        <v>440</v>
      </c>
      <c r="E928" s="5" t="str">
        <f t="shared" si="177"/>
        <v>3.654</v>
      </c>
      <c r="F928" s="5" t="str">
        <f t="shared" si="178"/>
        <v>3033</v>
      </c>
      <c r="G928" s="5" t="str">
        <f t="shared" si="179"/>
        <v>3362</v>
      </c>
      <c r="H928" s="5" t="str">
        <f t="shared" si="180"/>
        <v>8.714</v>
      </c>
      <c r="I928" s="1" t="s">
        <v>9</v>
      </c>
      <c r="AN928" s="89" t="str">
        <f t="shared" si="181"/>
        <v>0.09000</v>
      </c>
      <c r="AO928" s="89" t="str">
        <f t="shared" si="182"/>
        <v>440.0</v>
      </c>
      <c r="AP928" s="89" t="str">
        <f t="shared" si="183"/>
        <v>3.654</v>
      </c>
      <c r="AQ928" s="89" t="str">
        <f t="shared" si="184"/>
        <v>3033</v>
      </c>
      <c r="AR928" s="89" t="str">
        <f t="shared" si="185"/>
        <v>3362</v>
      </c>
      <c r="AS928" s="89" t="str">
        <f t="shared" si="186"/>
        <v>8.714</v>
      </c>
      <c r="AT928" s="89"/>
      <c r="AU928" s="99">
        <v>0.09</v>
      </c>
      <c r="AV928" s="99">
        <v>440</v>
      </c>
      <c r="AW928" s="99">
        <v>3.6536</v>
      </c>
      <c r="AX928" s="99">
        <v>3033.1759999999999</v>
      </c>
      <c r="AY928" s="99">
        <v>3362</v>
      </c>
      <c r="AZ928" s="99">
        <v>8.7141000000000002</v>
      </c>
      <c r="BA928" s="119" t="s">
        <v>9</v>
      </c>
      <c r="BB928" s="4">
        <v>928</v>
      </c>
      <c r="BC928" s="4">
        <v>0.09</v>
      </c>
    </row>
    <row r="929" spans="2:55">
      <c r="B929">
        <v>928</v>
      </c>
      <c r="C929" s="5">
        <f t="shared" si="175"/>
        <v>0.09</v>
      </c>
      <c r="D929" s="5">
        <f t="shared" si="176"/>
        <v>450</v>
      </c>
      <c r="E929" s="5" t="str">
        <f t="shared" si="177"/>
        <v>3.705</v>
      </c>
      <c r="F929" s="5" t="str">
        <f t="shared" si="178"/>
        <v>3050.</v>
      </c>
      <c r="G929" s="5" t="str">
        <f t="shared" si="179"/>
        <v>3383</v>
      </c>
      <c r="H929" s="5" t="str">
        <f t="shared" si="180"/>
        <v>8.743</v>
      </c>
      <c r="I929" s="1" t="s">
        <v>9</v>
      </c>
      <c r="AN929" s="89" t="str">
        <f t="shared" si="181"/>
        <v>0.09000</v>
      </c>
      <c r="AO929" s="89" t="str">
        <f t="shared" si="182"/>
        <v>450.0</v>
      </c>
      <c r="AP929" s="89" t="str">
        <f t="shared" si="183"/>
        <v>3.705</v>
      </c>
      <c r="AQ929" s="89" t="str">
        <f t="shared" si="184"/>
        <v>3050.</v>
      </c>
      <c r="AR929" s="89" t="str">
        <f t="shared" si="185"/>
        <v>3383</v>
      </c>
      <c r="AS929" s="89" t="str">
        <f t="shared" si="186"/>
        <v>8.743</v>
      </c>
      <c r="AT929" s="89"/>
      <c r="AU929" s="99">
        <v>0.09</v>
      </c>
      <c r="AV929" s="99">
        <v>450</v>
      </c>
      <c r="AW929" s="99">
        <v>3.7050000000000001</v>
      </c>
      <c r="AX929" s="99">
        <v>3049.55</v>
      </c>
      <c r="AY929" s="99">
        <v>3383</v>
      </c>
      <c r="AZ929" s="99">
        <v>8.7432999999999996</v>
      </c>
      <c r="BA929" s="119" t="s">
        <v>9</v>
      </c>
      <c r="BB929" s="4">
        <v>929</v>
      </c>
      <c r="BC929" s="4">
        <v>0.09</v>
      </c>
    </row>
    <row r="930" spans="2:55">
      <c r="B930">
        <v>929</v>
      </c>
      <c r="C930" s="5">
        <f t="shared" si="175"/>
        <v>0.09</v>
      </c>
      <c r="D930" s="5">
        <f t="shared" si="176"/>
        <v>460</v>
      </c>
      <c r="E930" s="5" t="str">
        <f t="shared" si="177"/>
        <v>3.756</v>
      </c>
      <c r="F930" s="5" t="str">
        <f t="shared" si="178"/>
        <v>3066</v>
      </c>
      <c r="G930" s="5" t="str">
        <f t="shared" si="179"/>
        <v>3404</v>
      </c>
      <c r="H930" s="5" t="str">
        <f t="shared" si="180"/>
        <v>8.772</v>
      </c>
      <c r="I930" s="1" t="s">
        <v>9</v>
      </c>
      <c r="AN930" s="89" t="str">
        <f t="shared" si="181"/>
        <v>0.09000</v>
      </c>
      <c r="AO930" s="89" t="str">
        <f t="shared" si="182"/>
        <v>460.0</v>
      </c>
      <c r="AP930" s="89" t="str">
        <f t="shared" si="183"/>
        <v>3.756</v>
      </c>
      <c r="AQ930" s="89" t="str">
        <f t="shared" si="184"/>
        <v>3066</v>
      </c>
      <c r="AR930" s="89" t="str">
        <f t="shared" si="185"/>
        <v>3404</v>
      </c>
      <c r="AS930" s="89" t="str">
        <f t="shared" si="186"/>
        <v>8.772</v>
      </c>
      <c r="AT930" s="89"/>
      <c r="AU930" s="99">
        <v>0.09</v>
      </c>
      <c r="AV930" s="99">
        <v>460</v>
      </c>
      <c r="AW930" s="99">
        <v>3.7564000000000002</v>
      </c>
      <c r="AX930" s="99">
        <v>3065.924</v>
      </c>
      <c r="AY930" s="99">
        <v>3404</v>
      </c>
      <c r="AZ930" s="99">
        <v>8.7721999999999998</v>
      </c>
      <c r="BA930" s="119" t="s">
        <v>9</v>
      </c>
      <c r="BB930" s="4">
        <v>930</v>
      </c>
      <c r="BC930" s="4">
        <v>0.09</v>
      </c>
    </row>
    <row r="931" spans="2:55">
      <c r="B931">
        <v>930</v>
      </c>
      <c r="C931" s="5">
        <f t="shared" si="175"/>
        <v>0.09</v>
      </c>
      <c r="D931" s="5">
        <f t="shared" si="176"/>
        <v>470</v>
      </c>
      <c r="E931" s="5" t="str">
        <f t="shared" si="177"/>
        <v>3.808</v>
      </c>
      <c r="F931" s="5" t="str">
        <f t="shared" si="178"/>
        <v>3082</v>
      </c>
      <c r="G931" s="5" t="str">
        <f t="shared" si="179"/>
        <v>3425</v>
      </c>
      <c r="H931" s="5" t="str">
        <f t="shared" si="180"/>
        <v>8.801</v>
      </c>
      <c r="I931" s="1" t="s">
        <v>9</v>
      </c>
      <c r="AN931" s="89" t="str">
        <f t="shared" si="181"/>
        <v>0.09000</v>
      </c>
      <c r="AO931" s="89" t="str">
        <f t="shared" si="182"/>
        <v>470.0</v>
      </c>
      <c r="AP931" s="89" t="str">
        <f t="shared" si="183"/>
        <v>3.808</v>
      </c>
      <c r="AQ931" s="89" t="str">
        <f t="shared" si="184"/>
        <v>3082</v>
      </c>
      <c r="AR931" s="89" t="str">
        <f t="shared" si="185"/>
        <v>3425</v>
      </c>
      <c r="AS931" s="89" t="str">
        <f t="shared" si="186"/>
        <v>8.801</v>
      </c>
      <c r="AT931" s="89"/>
      <c r="AU931" s="99">
        <v>0.09</v>
      </c>
      <c r="AV931" s="99">
        <v>470</v>
      </c>
      <c r="AW931" s="99">
        <v>3.8078000000000003</v>
      </c>
      <c r="AX931" s="99">
        <v>3082.3980000000001</v>
      </c>
      <c r="AY931" s="99">
        <v>3425.1</v>
      </c>
      <c r="AZ931" s="99">
        <v>8.8008000000000006</v>
      </c>
      <c r="BA931" s="119" t="s">
        <v>9</v>
      </c>
      <c r="BB931" s="4">
        <v>931</v>
      </c>
      <c r="BC931" s="4">
        <v>0.09</v>
      </c>
    </row>
    <row r="932" spans="2:55">
      <c r="B932">
        <v>931</v>
      </c>
      <c r="C932" s="5">
        <f t="shared" si="175"/>
        <v>0.09</v>
      </c>
      <c r="D932" s="5">
        <f t="shared" si="176"/>
        <v>480</v>
      </c>
      <c r="E932" s="5" t="str">
        <f t="shared" si="177"/>
        <v>3.859</v>
      </c>
      <c r="F932" s="5" t="str">
        <f t="shared" si="178"/>
        <v>3099</v>
      </c>
      <c r="G932" s="5" t="str">
        <f t="shared" si="179"/>
        <v>3446</v>
      </c>
      <c r="H932" s="5" t="str">
        <f t="shared" si="180"/>
        <v>8.829</v>
      </c>
      <c r="I932" s="1" t="s">
        <v>9</v>
      </c>
      <c r="AN932" s="89" t="str">
        <f t="shared" si="181"/>
        <v>0.09000</v>
      </c>
      <c r="AO932" s="89" t="str">
        <f t="shared" si="182"/>
        <v>480.0</v>
      </c>
      <c r="AP932" s="89" t="str">
        <f t="shared" si="183"/>
        <v>3.859</v>
      </c>
      <c r="AQ932" s="89" t="str">
        <f t="shared" si="184"/>
        <v>3099</v>
      </c>
      <c r="AR932" s="89" t="str">
        <f t="shared" si="185"/>
        <v>3446</v>
      </c>
      <c r="AS932" s="89" t="str">
        <f t="shared" si="186"/>
        <v>8.829</v>
      </c>
      <c r="AT932" s="89"/>
      <c r="AU932" s="99">
        <v>0.09</v>
      </c>
      <c r="AV932" s="99">
        <v>480</v>
      </c>
      <c r="AW932" s="99">
        <v>3.8592</v>
      </c>
      <c r="AX932" s="99">
        <v>3098.9720000000002</v>
      </c>
      <c r="AY932" s="99">
        <v>3446.3</v>
      </c>
      <c r="AZ932" s="99">
        <v>8.8291000000000004</v>
      </c>
      <c r="BA932" s="119" t="s">
        <v>9</v>
      </c>
      <c r="BB932" s="4">
        <v>932</v>
      </c>
      <c r="BC932" s="4">
        <v>0.09</v>
      </c>
    </row>
    <row r="933" spans="2:55">
      <c r="B933">
        <v>932</v>
      </c>
      <c r="C933" s="5">
        <f t="shared" si="175"/>
        <v>0.09</v>
      </c>
      <c r="D933" s="5">
        <f t="shared" si="176"/>
        <v>490</v>
      </c>
      <c r="E933" s="5" t="str">
        <f t="shared" si="177"/>
        <v>3.911</v>
      </c>
      <c r="F933" s="5" t="str">
        <f t="shared" si="178"/>
        <v>3116</v>
      </c>
      <c r="G933" s="5" t="str">
        <f t="shared" si="179"/>
        <v>3468</v>
      </c>
      <c r="H933" s="5" t="str">
        <f t="shared" si="180"/>
        <v>8.857</v>
      </c>
      <c r="I933" s="1" t="s">
        <v>9</v>
      </c>
      <c r="AN933" s="89" t="str">
        <f t="shared" si="181"/>
        <v>0.09000</v>
      </c>
      <c r="AO933" s="89" t="str">
        <f t="shared" si="182"/>
        <v>490.0</v>
      </c>
      <c r="AP933" s="89" t="str">
        <f t="shared" si="183"/>
        <v>3.911</v>
      </c>
      <c r="AQ933" s="89" t="str">
        <f t="shared" si="184"/>
        <v>3116</v>
      </c>
      <c r="AR933" s="89" t="str">
        <f t="shared" si="185"/>
        <v>3468</v>
      </c>
      <c r="AS933" s="89" t="str">
        <f t="shared" si="186"/>
        <v>8.857</v>
      </c>
      <c r="AT933" s="89"/>
      <c r="AU933" s="99">
        <v>0.09</v>
      </c>
      <c r="AV933" s="99">
        <v>490</v>
      </c>
      <c r="AW933" s="99">
        <v>3.9106000000000001</v>
      </c>
      <c r="AX933" s="99">
        <v>3115.5459999999998</v>
      </c>
      <c r="AY933" s="99">
        <v>3467.5</v>
      </c>
      <c r="AZ933" s="99">
        <v>8.8571000000000009</v>
      </c>
      <c r="BA933" s="119" t="s">
        <v>9</v>
      </c>
      <c r="BB933" s="4">
        <v>933</v>
      </c>
      <c r="BC933" s="4">
        <v>0.09</v>
      </c>
    </row>
    <row r="934" spans="2:55">
      <c r="B934">
        <v>933</v>
      </c>
      <c r="C934" s="5">
        <f t="shared" si="175"/>
        <v>0.09</v>
      </c>
      <c r="D934" s="5">
        <f t="shared" si="176"/>
        <v>500</v>
      </c>
      <c r="E934" s="5" t="str">
        <f t="shared" si="177"/>
        <v>3.962</v>
      </c>
      <c r="F934" s="5" t="str">
        <f t="shared" si="178"/>
        <v>3132</v>
      </c>
      <c r="G934" s="5" t="str">
        <f t="shared" si="179"/>
        <v>3489</v>
      </c>
      <c r="H934" s="5" t="str">
        <f t="shared" si="180"/>
        <v>8.885</v>
      </c>
      <c r="I934" s="1" t="s">
        <v>9</v>
      </c>
      <c r="AN934" s="89" t="str">
        <f t="shared" si="181"/>
        <v>0.09000</v>
      </c>
      <c r="AO934" s="89" t="str">
        <f t="shared" si="182"/>
        <v>500.0</v>
      </c>
      <c r="AP934" s="89" t="str">
        <f t="shared" si="183"/>
        <v>3.962</v>
      </c>
      <c r="AQ934" s="89" t="str">
        <f t="shared" si="184"/>
        <v>3132</v>
      </c>
      <c r="AR934" s="89" t="str">
        <f t="shared" si="185"/>
        <v>3489</v>
      </c>
      <c r="AS934" s="89" t="str">
        <f t="shared" si="186"/>
        <v>8.885</v>
      </c>
      <c r="AT934" s="89"/>
      <c r="AU934" s="99">
        <v>0.09</v>
      </c>
      <c r="AV934" s="99">
        <v>500</v>
      </c>
      <c r="AW934" s="99">
        <v>3.9620000000000002</v>
      </c>
      <c r="AX934" s="99">
        <v>3132.2200000000003</v>
      </c>
      <c r="AY934" s="99">
        <v>3488.8</v>
      </c>
      <c r="AZ934" s="99">
        <v>8.8849</v>
      </c>
      <c r="BA934" s="119" t="s">
        <v>9</v>
      </c>
      <c r="BB934" s="4">
        <v>934</v>
      </c>
      <c r="BC934" s="4">
        <v>0.09</v>
      </c>
    </row>
    <row r="935" spans="2:55">
      <c r="B935">
        <v>934</v>
      </c>
      <c r="C935" s="5">
        <f t="shared" si="175"/>
        <v>0.09</v>
      </c>
      <c r="D935" s="5">
        <f t="shared" si="176"/>
        <v>520</v>
      </c>
      <c r="E935" s="5" t="str">
        <f t="shared" si="177"/>
        <v>4.065</v>
      </c>
      <c r="F935" s="5" t="str">
        <f t="shared" si="178"/>
        <v>3166</v>
      </c>
      <c r="G935" s="5" t="str">
        <f t="shared" si="179"/>
        <v>3532</v>
      </c>
      <c r="H935" s="5" t="str">
        <f t="shared" si="180"/>
        <v>8.940</v>
      </c>
      <c r="I935" s="1" t="s">
        <v>9</v>
      </c>
      <c r="AN935" s="89" t="str">
        <f t="shared" si="181"/>
        <v>0.09000</v>
      </c>
      <c r="AO935" s="89" t="str">
        <f t="shared" si="182"/>
        <v>520.0</v>
      </c>
      <c r="AP935" s="89" t="str">
        <f t="shared" si="183"/>
        <v>4.065</v>
      </c>
      <c r="AQ935" s="89" t="str">
        <f t="shared" si="184"/>
        <v>3166</v>
      </c>
      <c r="AR935" s="89" t="str">
        <f t="shared" si="185"/>
        <v>3532</v>
      </c>
      <c r="AS935" s="89" t="str">
        <f t="shared" si="186"/>
        <v>8.940</v>
      </c>
      <c r="AT935" s="89"/>
      <c r="AU935" s="99">
        <v>0.09</v>
      </c>
      <c r="AV935" s="99">
        <v>520</v>
      </c>
      <c r="AW935" s="99">
        <v>4.0648</v>
      </c>
      <c r="AX935" s="99">
        <v>3165.8679999999999</v>
      </c>
      <c r="AY935" s="99">
        <v>3531.7</v>
      </c>
      <c r="AZ935" s="99">
        <v>8.9396000000000004</v>
      </c>
      <c r="BA935" s="119" t="s">
        <v>9</v>
      </c>
      <c r="BB935" s="4">
        <v>935</v>
      </c>
      <c r="BC935" s="4">
        <v>0.09</v>
      </c>
    </row>
    <row r="936" spans="2:55">
      <c r="B936">
        <v>935</v>
      </c>
      <c r="C936" s="5">
        <f t="shared" si="175"/>
        <v>0.09</v>
      </c>
      <c r="D936" s="5">
        <f t="shared" si="176"/>
        <v>540</v>
      </c>
      <c r="E936" s="5" t="str">
        <f t="shared" si="177"/>
        <v>4.168</v>
      </c>
      <c r="F936" s="5" t="str">
        <f t="shared" si="178"/>
        <v>3200.</v>
      </c>
      <c r="G936" s="5" t="str">
        <f t="shared" si="179"/>
        <v>3575</v>
      </c>
      <c r="H936" s="5" t="str">
        <f t="shared" si="180"/>
        <v>8.993</v>
      </c>
      <c r="I936" s="1" t="s">
        <v>9</v>
      </c>
      <c r="AN936" s="89" t="str">
        <f t="shared" si="181"/>
        <v>0.09000</v>
      </c>
      <c r="AO936" s="89" t="str">
        <f t="shared" si="182"/>
        <v>540.0</v>
      </c>
      <c r="AP936" s="89" t="str">
        <f t="shared" si="183"/>
        <v>4.168</v>
      </c>
      <c r="AQ936" s="89" t="str">
        <f t="shared" si="184"/>
        <v>3200.</v>
      </c>
      <c r="AR936" s="89" t="str">
        <f t="shared" si="185"/>
        <v>3575</v>
      </c>
      <c r="AS936" s="89" t="str">
        <f t="shared" si="186"/>
        <v>8.993</v>
      </c>
      <c r="AT936" s="89"/>
      <c r="AU936" s="99">
        <v>0.09</v>
      </c>
      <c r="AV936" s="99">
        <v>540</v>
      </c>
      <c r="AW936" s="99">
        <v>4.1675000000000004</v>
      </c>
      <c r="AX936" s="99">
        <v>3199.625</v>
      </c>
      <c r="AY936" s="99">
        <v>3574.7</v>
      </c>
      <c r="AZ936" s="99">
        <v>8.9931999999999999</v>
      </c>
      <c r="BA936" s="119" t="s">
        <v>9</v>
      </c>
      <c r="BB936" s="4">
        <v>936</v>
      </c>
      <c r="BC936" s="4">
        <v>0.09</v>
      </c>
    </row>
    <row r="937" spans="2:55">
      <c r="B937">
        <v>936</v>
      </c>
      <c r="C937" s="5">
        <f t="shared" si="175"/>
        <v>0.09</v>
      </c>
      <c r="D937" s="5">
        <f t="shared" si="176"/>
        <v>560</v>
      </c>
      <c r="E937" s="5" t="str">
        <f t="shared" si="177"/>
        <v>4.270</v>
      </c>
      <c r="F937" s="5" t="str">
        <f t="shared" si="178"/>
        <v>3234</v>
      </c>
      <c r="G937" s="5" t="str">
        <f t="shared" si="179"/>
        <v>3618</v>
      </c>
      <c r="H937" s="5" t="str">
        <f t="shared" si="180"/>
        <v>9.046</v>
      </c>
      <c r="I937" s="1" t="s">
        <v>9</v>
      </c>
      <c r="AN937" s="89" t="str">
        <f t="shared" si="181"/>
        <v>0.09000</v>
      </c>
      <c r="AO937" s="89" t="str">
        <f t="shared" si="182"/>
        <v>560.0</v>
      </c>
      <c r="AP937" s="89" t="str">
        <f t="shared" si="183"/>
        <v>4.270</v>
      </c>
      <c r="AQ937" s="89" t="str">
        <f t="shared" si="184"/>
        <v>3234</v>
      </c>
      <c r="AR937" s="89" t="str">
        <f t="shared" si="185"/>
        <v>3618</v>
      </c>
      <c r="AS937" s="89" t="str">
        <f t="shared" si="186"/>
        <v>9.046</v>
      </c>
      <c r="AT937" s="89"/>
      <c r="AU937" s="99">
        <v>0.09</v>
      </c>
      <c r="AV937" s="99">
        <v>560</v>
      </c>
      <c r="AW937" s="99">
        <v>4.2702</v>
      </c>
      <c r="AX937" s="99">
        <v>3233.7820000000002</v>
      </c>
      <c r="AY937" s="99">
        <v>3618.1</v>
      </c>
      <c r="AZ937" s="99">
        <v>9.0458999999999996</v>
      </c>
      <c r="BA937" s="119" t="s">
        <v>9</v>
      </c>
      <c r="BB937" s="4">
        <v>937</v>
      </c>
      <c r="BC937" s="4">
        <v>0.09</v>
      </c>
    </row>
    <row r="938" spans="2:55">
      <c r="B938">
        <v>937</v>
      </c>
      <c r="C938" s="5">
        <f t="shared" si="175"/>
        <v>0.09</v>
      </c>
      <c r="D938" s="5">
        <f t="shared" si="176"/>
        <v>580</v>
      </c>
      <c r="E938" s="5" t="str">
        <f t="shared" si="177"/>
        <v>4.373</v>
      </c>
      <c r="F938" s="5" t="str">
        <f t="shared" si="178"/>
        <v>3268</v>
      </c>
      <c r="G938" s="5" t="str">
        <f t="shared" si="179"/>
        <v>3662</v>
      </c>
      <c r="H938" s="5" t="str">
        <f t="shared" si="180"/>
        <v>9.098</v>
      </c>
      <c r="I938" s="1" t="s">
        <v>9</v>
      </c>
      <c r="AN938" s="89" t="str">
        <f t="shared" si="181"/>
        <v>0.09000</v>
      </c>
      <c r="AO938" s="89" t="str">
        <f t="shared" si="182"/>
        <v>580.0</v>
      </c>
      <c r="AP938" s="89" t="str">
        <f t="shared" si="183"/>
        <v>4.373</v>
      </c>
      <c r="AQ938" s="89" t="str">
        <f t="shared" si="184"/>
        <v>3268</v>
      </c>
      <c r="AR938" s="89" t="str">
        <f t="shared" si="185"/>
        <v>3662</v>
      </c>
      <c r="AS938" s="89" t="str">
        <f t="shared" si="186"/>
        <v>9.098</v>
      </c>
      <c r="AT938" s="89"/>
      <c r="AU938" s="99">
        <v>0.09</v>
      </c>
      <c r="AV938" s="99">
        <v>580</v>
      </c>
      <c r="AW938" s="99">
        <v>4.3728999999999996</v>
      </c>
      <c r="AX938" s="99">
        <v>3268.1389999999997</v>
      </c>
      <c r="AY938" s="99">
        <v>3661.7</v>
      </c>
      <c r="AZ938" s="99">
        <v>9.0975999999999999</v>
      </c>
      <c r="BA938" s="119" t="s">
        <v>9</v>
      </c>
      <c r="BB938" s="4">
        <v>938</v>
      </c>
      <c r="BC938" s="4">
        <v>0.09</v>
      </c>
    </row>
    <row r="939" spans="2:55">
      <c r="B939">
        <v>938</v>
      </c>
      <c r="C939" s="5">
        <f t="shared" si="175"/>
        <v>0.09</v>
      </c>
      <c r="D939" s="5">
        <f t="shared" si="176"/>
        <v>600</v>
      </c>
      <c r="E939" s="5" t="str">
        <f t="shared" si="177"/>
        <v>4.476</v>
      </c>
      <c r="F939" s="5" t="str">
        <f t="shared" si="178"/>
        <v>3303</v>
      </c>
      <c r="G939" s="5" t="str">
        <f t="shared" si="179"/>
        <v>3706</v>
      </c>
      <c r="H939" s="5" t="str">
        <f t="shared" si="180"/>
        <v>9.149</v>
      </c>
      <c r="I939" s="1" t="s">
        <v>9</v>
      </c>
      <c r="AN939" s="89" t="str">
        <f t="shared" si="181"/>
        <v>0.09000</v>
      </c>
      <c r="AO939" s="89" t="str">
        <f t="shared" si="182"/>
        <v>600.0</v>
      </c>
      <c r="AP939" s="89" t="str">
        <f t="shared" si="183"/>
        <v>4.476</v>
      </c>
      <c r="AQ939" s="89" t="str">
        <f t="shared" si="184"/>
        <v>3303</v>
      </c>
      <c r="AR939" s="89" t="str">
        <f t="shared" si="185"/>
        <v>3706</v>
      </c>
      <c r="AS939" s="89" t="str">
        <f t="shared" si="186"/>
        <v>9.149</v>
      </c>
      <c r="AT939" s="89"/>
      <c r="AU939" s="99">
        <v>0.09</v>
      </c>
      <c r="AV939" s="99">
        <v>600</v>
      </c>
      <c r="AW939" s="99">
        <v>4.4756</v>
      </c>
      <c r="AX939" s="99">
        <v>3302.8959999999997</v>
      </c>
      <c r="AY939" s="99">
        <v>3705.7</v>
      </c>
      <c r="AZ939" s="99">
        <v>9.1485000000000003</v>
      </c>
      <c r="BA939" s="119" t="s">
        <v>9</v>
      </c>
      <c r="BB939" s="4">
        <v>939</v>
      </c>
      <c r="BC939" s="4">
        <v>0.09</v>
      </c>
    </row>
    <row r="940" spans="2:55">
      <c r="B940">
        <v>939</v>
      </c>
      <c r="C940" s="5">
        <f t="shared" si="175"/>
        <v>0.09</v>
      </c>
      <c r="D940" s="5">
        <f t="shared" si="176"/>
        <v>620</v>
      </c>
      <c r="E940" s="5" t="str">
        <f t="shared" si="177"/>
        <v>4.578</v>
      </c>
      <c r="F940" s="5" t="str">
        <f t="shared" si="178"/>
        <v>3338</v>
      </c>
      <c r="G940" s="5" t="str">
        <f t="shared" si="179"/>
        <v>3750.</v>
      </c>
      <c r="H940" s="5" t="str">
        <f t="shared" si="180"/>
        <v>9.199</v>
      </c>
      <c r="I940" s="1" t="s">
        <v>9</v>
      </c>
      <c r="AN940" s="89" t="str">
        <f t="shared" si="181"/>
        <v>0.09000</v>
      </c>
      <c r="AO940" s="89" t="str">
        <f t="shared" si="182"/>
        <v>620.0</v>
      </c>
      <c r="AP940" s="89" t="str">
        <f t="shared" si="183"/>
        <v>4.578</v>
      </c>
      <c r="AQ940" s="89" t="str">
        <f t="shared" si="184"/>
        <v>3338</v>
      </c>
      <c r="AR940" s="89" t="str">
        <f t="shared" si="185"/>
        <v>3750.</v>
      </c>
      <c r="AS940" s="89" t="str">
        <f t="shared" si="186"/>
        <v>9.199</v>
      </c>
      <c r="AT940" s="89"/>
      <c r="AU940" s="99">
        <v>0.09</v>
      </c>
      <c r="AV940" s="99">
        <v>620</v>
      </c>
      <c r="AW940" s="99">
        <v>4.5783000000000005</v>
      </c>
      <c r="AX940" s="99">
        <v>3337.7530000000002</v>
      </c>
      <c r="AY940" s="99">
        <v>3749.8</v>
      </c>
      <c r="AZ940" s="99">
        <v>9.1986000000000008</v>
      </c>
      <c r="BA940" s="119" t="s">
        <v>9</v>
      </c>
      <c r="BB940" s="4">
        <v>940</v>
      </c>
      <c r="BC940" s="4">
        <v>0.09</v>
      </c>
    </row>
    <row r="941" spans="2:55">
      <c r="B941">
        <v>940</v>
      </c>
      <c r="C941" s="5">
        <f t="shared" si="175"/>
        <v>0.09</v>
      </c>
      <c r="D941" s="5">
        <f t="shared" si="176"/>
        <v>640</v>
      </c>
      <c r="E941" s="5" t="str">
        <f t="shared" si="177"/>
        <v>4.681</v>
      </c>
      <c r="F941" s="5" t="str">
        <f t="shared" si="178"/>
        <v>3373</v>
      </c>
      <c r="G941" s="5" t="str">
        <f t="shared" si="179"/>
        <v>3794</v>
      </c>
      <c r="H941" s="5" t="str">
        <f t="shared" si="180"/>
        <v>9.248</v>
      </c>
      <c r="I941" s="1" t="s">
        <v>9</v>
      </c>
      <c r="AN941" s="89" t="str">
        <f t="shared" si="181"/>
        <v>0.09000</v>
      </c>
      <c r="AO941" s="89" t="str">
        <f t="shared" si="182"/>
        <v>640.0</v>
      </c>
      <c r="AP941" s="89" t="str">
        <f t="shared" si="183"/>
        <v>4.681</v>
      </c>
      <c r="AQ941" s="89" t="str">
        <f t="shared" si="184"/>
        <v>3373</v>
      </c>
      <c r="AR941" s="89" t="str">
        <f t="shared" si="185"/>
        <v>3794</v>
      </c>
      <c r="AS941" s="89" t="str">
        <f t="shared" si="186"/>
        <v>9.248</v>
      </c>
      <c r="AT941" s="89"/>
      <c r="AU941" s="99">
        <v>0.09</v>
      </c>
      <c r="AV941" s="99">
        <v>640</v>
      </c>
      <c r="AW941" s="99">
        <v>4.681</v>
      </c>
      <c r="AX941" s="99">
        <v>3373.01</v>
      </c>
      <c r="AY941" s="99">
        <v>3794.3</v>
      </c>
      <c r="AZ941" s="99">
        <v>9.2477999999999998</v>
      </c>
      <c r="BA941" s="119" t="s">
        <v>9</v>
      </c>
      <c r="BB941" s="4">
        <v>941</v>
      </c>
      <c r="BC941" s="4">
        <v>0.09</v>
      </c>
    </row>
    <row r="942" spans="2:55">
      <c r="B942">
        <v>941</v>
      </c>
      <c r="C942" s="5">
        <f t="shared" si="175"/>
        <v>0.09</v>
      </c>
      <c r="D942" s="5">
        <f t="shared" si="176"/>
        <v>660</v>
      </c>
      <c r="E942" s="5" t="str">
        <f t="shared" si="177"/>
        <v>4.784</v>
      </c>
      <c r="F942" s="5" t="str">
        <f t="shared" si="178"/>
        <v>3409</v>
      </c>
      <c r="G942" s="5" t="str">
        <f t="shared" si="179"/>
        <v>3839</v>
      </c>
      <c r="H942" s="5" t="str">
        <f t="shared" si="180"/>
        <v>9.296</v>
      </c>
      <c r="I942" s="1" t="s">
        <v>9</v>
      </c>
      <c r="AN942" s="89" t="str">
        <f t="shared" si="181"/>
        <v>0.09000</v>
      </c>
      <c r="AO942" s="89" t="str">
        <f t="shared" si="182"/>
        <v>660.0</v>
      </c>
      <c r="AP942" s="89" t="str">
        <f t="shared" si="183"/>
        <v>4.784</v>
      </c>
      <c r="AQ942" s="89" t="str">
        <f t="shared" si="184"/>
        <v>3409</v>
      </c>
      <c r="AR942" s="89" t="str">
        <f t="shared" si="185"/>
        <v>3839</v>
      </c>
      <c r="AS942" s="89" t="str">
        <f t="shared" si="186"/>
        <v>9.296</v>
      </c>
      <c r="AT942" s="89"/>
      <c r="AU942" s="99">
        <v>0.09</v>
      </c>
      <c r="AV942" s="99">
        <v>660</v>
      </c>
      <c r="AW942" s="99">
        <v>4.7836999999999996</v>
      </c>
      <c r="AX942" s="99">
        <v>3408.567</v>
      </c>
      <c r="AY942" s="99">
        <v>3839.1</v>
      </c>
      <c r="AZ942" s="99">
        <v>9.2963000000000005</v>
      </c>
      <c r="BA942" s="119" t="s">
        <v>9</v>
      </c>
      <c r="BB942" s="4">
        <v>942</v>
      </c>
      <c r="BC942" s="4">
        <v>0.09</v>
      </c>
    </row>
    <row r="943" spans="2:55">
      <c r="B943">
        <v>942</v>
      </c>
      <c r="C943" s="5">
        <f t="shared" si="175"/>
        <v>0.09</v>
      </c>
      <c r="D943" s="5">
        <f t="shared" si="176"/>
        <v>680</v>
      </c>
      <c r="E943" s="5" t="str">
        <f t="shared" si="177"/>
        <v>4.886</v>
      </c>
      <c r="F943" s="5" t="str">
        <f t="shared" si="178"/>
        <v>3444</v>
      </c>
      <c r="G943" s="5" t="str">
        <f t="shared" si="179"/>
        <v>3884</v>
      </c>
      <c r="H943" s="5" t="str">
        <f t="shared" si="180"/>
        <v>9.344</v>
      </c>
      <c r="I943" s="1" t="s">
        <v>9</v>
      </c>
      <c r="AN943" s="89" t="str">
        <f t="shared" si="181"/>
        <v>0.09000</v>
      </c>
      <c r="AO943" s="89" t="str">
        <f t="shared" si="182"/>
        <v>680.0</v>
      </c>
      <c r="AP943" s="89" t="str">
        <f t="shared" si="183"/>
        <v>4.886</v>
      </c>
      <c r="AQ943" s="89" t="str">
        <f t="shared" si="184"/>
        <v>3444</v>
      </c>
      <c r="AR943" s="89" t="str">
        <f t="shared" si="185"/>
        <v>3884</v>
      </c>
      <c r="AS943" s="89" t="str">
        <f t="shared" si="186"/>
        <v>9.344</v>
      </c>
      <c r="AT943" s="89"/>
      <c r="AU943" s="99">
        <v>0.09</v>
      </c>
      <c r="AV943" s="99">
        <v>680</v>
      </c>
      <c r="AW943" s="99">
        <v>4.8863000000000003</v>
      </c>
      <c r="AX943" s="99">
        <v>3444.3329999999996</v>
      </c>
      <c r="AY943" s="99">
        <v>3884.1</v>
      </c>
      <c r="AZ943" s="99">
        <v>9.3439999999999994</v>
      </c>
      <c r="BA943" s="119" t="s">
        <v>9</v>
      </c>
      <c r="BB943" s="4">
        <v>943</v>
      </c>
      <c r="BC943" s="4">
        <v>0.09</v>
      </c>
    </row>
    <row r="944" spans="2:55">
      <c r="B944">
        <v>943</v>
      </c>
      <c r="C944" s="5">
        <f t="shared" si="175"/>
        <v>0.09</v>
      </c>
      <c r="D944" s="5">
        <f t="shared" si="176"/>
        <v>700</v>
      </c>
      <c r="E944" s="5" t="str">
        <f t="shared" si="177"/>
        <v>4.989</v>
      </c>
      <c r="F944" s="5" t="str">
        <f t="shared" si="178"/>
        <v>3480.</v>
      </c>
      <c r="G944" s="5" t="str">
        <f t="shared" si="179"/>
        <v>3929</v>
      </c>
      <c r="H944" s="5" t="str">
        <f t="shared" si="180"/>
        <v>9.391</v>
      </c>
      <c r="I944" s="1" t="s">
        <v>9</v>
      </c>
      <c r="AN944" s="89" t="str">
        <f t="shared" si="181"/>
        <v>0.09000</v>
      </c>
      <c r="AO944" s="89" t="str">
        <f t="shared" si="182"/>
        <v>700.0</v>
      </c>
      <c r="AP944" s="89" t="str">
        <f t="shared" si="183"/>
        <v>4.989</v>
      </c>
      <c r="AQ944" s="89" t="str">
        <f t="shared" si="184"/>
        <v>3480.</v>
      </c>
      <c r="AR944" s="89" t="str">
        <f t="shared" si="185"/>
        <v>3929</v>
      </c>
      <c r="AS944" s="89" t="str">
        <f t="shared" si="186"/>
        <v>9.391</v>
      </c>
      <c r="AT944" s="89"/>
      <c r="AU944" s="99">
        <v>0.09</v>
      </c>
      <c r="AV944" s="99">
        <v>700</v>
      </c>
      <c r="AW944" s="99">
        <v>4.9889999999999999</v>
      </c>
      <c r="AX944" s="99">
        <v>3480.3900000000003</v>
      </c>
      <c r="AY944" s="99">
        <v>3929.4</v>
      </c>
      <c r="AZ944" s="99">
        <v>9.3910999999999998</v>
      </c>
      <c r="BA944" s="119" t="s">
        <v>9</v>
      </c>
      <c r="BB944" s="4">
        <v>944</v>
      </c>
      <c r="BC944" s="4">
        <v>0.09</v>
      </c>
    </row>
    <row r="945" spans="2:55">
      <c r="B945">
        <v>944</v>
      </c>
      <c r="C945" s="5">
        <f t="shared" si="175"/>
        <v>0.09</v>
      </c>
      <c r="D945" s="5">
        <f t="shared" si="176"/>
        <v>720</v>
      </c>
      <c r="E945" s="5" t="str">
        <f t="shared" si="177"/>
        <v>5.092</v>
      </c>
      <c r="F945" s="5" t="str">
        <f t="shared" si="178"/>
        <v>3517</v>
      </c>
      <c r="G945" s="5" t="str">
        <f t="shared" si="179"/>
        <v>3975</v>
      </c>
      <c r="H945" s="5" t="str">
        <f t="shared" si="180"/>
        <v>9.438</v>
      </c>
      <c r="I945" s="1" t="s">
        <v>9</v>
      </c>
      <c r="AN945" s="89" t="str">
        <f t="shared" si="181"/>
        <v>0.09000</v>
      </c>
      <c r="AO945" s="89" t="str">
        <f t="shared" si="182"/>
        <v>720.0</v>
      </c>
      <c r="AP945" s="89" t="str">
        <f t="shared" si="183"/>
        <v>5.092</v>
      </c>
      <c r="AQ945" s="89" t="str">
        <f t="shared" si="184"/>
        <v>3517</v>
      </c>
      <c r="AR945" s="89" t="str">
        <f t="shared" si="185"/>
        <v>3975</v>
      </c>
      <c r="AS945" s="89" t="str">
        <f t="shared" si="186"/>
        <v>9.438</v>
      </c>
      <c r="AT945" s="89"/>
      <c r="AU945" s="99">
        <v>0.09</v>
      </c>
      <c r="AV945" s="99">
        <v>720</v>
      </c>
      <c r="AW945" s="99">
        <v>5.0916000000000006</v>
      </c>
      <c r="AX945" s="99">
        <v>3516.7559999999999</v>
      </c>
      <c r="AY945" s="99">
        <v>3975</v>
      </c>
      <c r="AZ945" s="99">
        <v>9.4375</v>
      </c>
      <c r="BA945" s="119" t="s">
        <v>9</v>
      </c>
      <c r="BB945" s="4">
        <v>945</v>
      </c>
      <c r="BC945" s="4">
        <v>0.09</v>
      </c>
    </row>
    <row r="946" spans="2:55">
      <c r="B946">
        <v>945</v>
      </c>
      <c r="C946" s="5">
        <f t="shared" si="175"/>
        <v>0.09</v>
      </c>
      <c r="D946" s="5">
        <f t="shared" si="176"/>
        <v>740</v>
      </c>
      <c r="E946" s="5" t="str">
        <f t="shared" si="177"/>
        <v>5.194</v>
      </c>
      <c r="F946" s="5" t="str">
        <f t="shared" si="178"/>
        <v>3553</v>
      </c>
      <c r="G946" s="5" t="str">
        <f t="shared" si="179"/>
        <v>4021</v>
      </c>
      <c r="H946" s="5" t="str">
        <f t="shared" si="180"/>
        <v>9.483</v>
      </c>
      <c r="I946" s="1" t="s">
        <v>9</v>
      </c>
      <c r="AN946" s="89" t="str">
        <f t="shared" si="181"/>
        <v>0.09000</v>
      </c>
      <c r="AO946" s="89" t="str">
        <f t="shared" si="182"/>
        <v>740.0</v>
      </c>
      <c r="AP946" s="89" t="str">
        <f t="shared" si="183"/>
        <v>5.194</v>
      </c>
      <c r="AQ946" s="89" t="str">
        <f t="shared" si="184"/>
        <v>3553</v>
      </c>
      <c r="AR946" s="89" t="str">
        <f t="shared" si="185"/>
        <v>4021</v>
      </c>
      <c r="AS946" s="89" t="str">
        <f t="shared" si="186"/>
        <v>9.483</v>
      </c>
      <c r="AT946" s="89"/>
      <c r="AU946" s="99">
        <v>0.09</v>
      </c>
      <c r="AV946" s="99">
        <v>740</v>
      </c>
      <c r="AW946" s="99">
        <v>5.1943000000000001</v>
      </c>
      <c r="AX946" s="99">
        <v>3553.413</v>
      </c>
      <c r="AY946" s="99">
        <v>4020.9</v>
      </c>
      <c r="AZ946" s="99">
        <v>9.4832000000000001</v>
      </c>
      <c r="BA946" s="119" t="s">
        <v>9</v>
      </c>
      <c r="BB946" s="4">
        <v>946</v>
      </c>
      <c r="BC946" s="4">
        <v>0.09</v>
      </c>
    </row>
    <row r="947" spans="2:55">
      <c r="B947">
        <v>946</v>
      </c>
      <c r="C947" s="5">
        <f t="shared" si="175"/>
        <v>0.09</v>
      </c>
      <c r="D947" s="5">
        <f t="shared" si="176"/>
        <v>760</v>
      </c>
      <c r="E947" s="5" t="str">
        <f t="shared" si="177"/>
        <v>5.297</v>
      </c>
      <c r="F947" s="5" t="str">
        <f t="shared" si="178"/>
        <v>3590.</v>
      </c>
      <c r="G947" s="5" t="str">
        <f t="shared" si="179"/>
        <v>4067</v>
      </c>
      <c r="H947" s="5" t="str">
        <f t="shared" si="180"/>
        <v>9.528</v>
      </c>
      <c r="I947" s="1" t="s">
        <v>9</v>
      </c>
      <c r="AN947" s="89" t="str">
        <f t="shared" si="181"/>
        <v>0.09000</v>
      </c>
      <c r="AO947" s="89" t="str">
        <f t="shared" si="182"/>
        <v>760.0</v>
      </c>
      <c r="AP947" s="89" t="str">
        <f t="shared" si="183"/>
        <v>5.297</v>
      </c>
      <c r="AQ947" s="89" t="str">
        <f t="shared" si="184"/>
        <v>3590.</v>
      </c>
      <c r="AR947" s="89" t="str">
        <f t="shared" si="185"/>
        <v>4067</v>
      </c>
      <c r="AS947" s="89" t="str">
        <f t="shared" si="186"/>
        <v>9.528</v>
      </c>
      <c r="AT947" s="89"/>
      <c r="AU947" s="99">
        <v>0.09</v>
      </c>
      <c r="AV947" s="99">
        <v>760</v>
      </c>
      <c r="AW947" s="99">
        <v>5.2968999999999999</v>
      </c>
      <c r="AX947" s="99">
        <v>3590.3789999999999</v>
      </c>
      <c r="AY947" s="99">
        <v>4067.1</v>
      </c>
      <c r="AZ947" s="99">
        <v>9.5282999999999998</v>
      </c>
      <c r="BA947" s="119" t="s">
        <v>9</v>
      </c>
      <c r="BB947" s="4">
        <v>947</v>
      </c>
      <c r="BC947" s="4">
        <v>0.09</v>
      </c>
    </row>
    <row r="948" spans="2:55">
      <c r="B948">
        <v>947</v>
      </c>
      <c r="C948" s="5">
        <f t="shared" si="175"/>
        <v>0.09</v>
      </c>
      <c r="D948" s="5">
        <f t="shared" si="176"/>
        <v>780</v>
      </c>
      <c r="E948" s="5" t="str">
        <f t="shared" si="177"/>
        <v>5.400</v>
      </c>
      <c r="F948" s="5" t="str">
        <f t="shared" si="178"/>
        <v>3628</v>
      </c>
      <c r="G948" s="5" t="str">
        <f t="shared" si="179"/>
        <v>4114</v>
      </c>
      <c r="H948" s="5" t="str">
        <f t="shared" si="180"/>
        <v>9.573</v>
      </c>
      <c r="I948" s="1" t="s">
        <v>9</v>
      </c>
      <c r="AN948" s="89" t="str">
        <f t="shared" si="181"/>
        <v>0.09000</v>
      </c>
      <c r="AO948" s="89" t="str">
        <f t="shared" si="182"/>
        <v>780.0</v>
      </c>
      <c r="AP948" s="89" t="str">
        <f t="shared" si="183"/>
        <v>5.400</v>
      </c>
      <c r="AQ948" s="89" t="str">
        <f t="shared" si="184"/>
        <v>3628</v>
      </c>
      <c r="AR948" s="89" t="str">
        <f t="shared" si="185"/>
        <v>4114</v>
      </c>
      <c r="AS948" s="89" t="str">
        <f t="shared" si="186"/>
        <v>9.573</v>
      </c>
      <c r="AT948" s="89"/>
      <c r="AU948" s="99">
        <v>0.09</v>
      </c>
      <c r="AV948" s="99">
        <v>780</v>
      </c>
      <c r="AW948" s="99">
        <v>5.3996000000000004</v>
      </c>
      <c r="AX948" s="99">
        <v>3627.5360000000001</v>
      </c>
      <c r="AY948" s="99">
        <v>4113.5</v>
      </c>
      <c r="AZ948" s="99">
        <v>9.5729000000000006</v>
      </c>
      <c r="BA948" s="119" t="s">
        <v>9</v>
      </c>
      <c r="BB948" s="4">
        <v>948</v>
      </c>
      <c r="BC948" s="4">
        <v>0.09</v>
      </c>
    </row>
    <row r="949" spans="2:55">
      <c r="B949">
        <v>948</v>
      </c>
      <c r="C949" s="5">
        <f t="shared" si="175"/>
        <v>0.09</v>
      </c>
      <c r="D949" s="5">
        <f t="shared" si="176"/>
        <v>800</v>
      </c>
      <c r="E949" s="5" t="str">
        <f t="shared" si="177"/>
        <v>5.502</v>
      </c>
      <c r="F949" s="5" t="str">
        <f t="shared" si="178"/>
        <v>3665</v>
      </c>
      <c r="G949" s="5" t="str">
        <f t="shared" si="179"/>
        <v>4160.</v>
      </c>
      <c r="H949" s="5" t="str">
        <f t="shared" si="180"/>
        <v>9.617</v>
      </c>
      <c r="I949" s="1" t="s">
        <v>9</v>
      </c>
      <c r="AN949" s="89" t="str">
        <f t="shared" si="181"/>
        <v>0.09000</v>
      </c>
      <c r="AO949" s="89" t="str">
        <f t="shared" si="182"/>
        <v>800.0</v>
      </c>
      <c r="AP949" s="89" t="str">
        <f t="shared" si="183"/>
        <v>5.502</v>
      </c>
      <c r="AQ949" s="89" t="str">
        <f t="shared" si="184"/>
        <v>3665</v>
      </c>
      <c r="AR949" s="89" t="str">
        <f t="shared" si="185"/>
        <v>4160.</v>
      </c>
      <c r="AS949" s="89" t="str">
        <f t="shared" si="186"/>
        <v>9.617</v>
      </c>
      <c r="AT949" s="89"/>
      <c r="AU949" s="99">
        <v>0.09</v>
      </c>
      <c r="AV949" s="99">
        <v>800</v>
      </c>
      <c r="AW949" s="99">
        <v>5.5022000000000002</v>
      </c>
      <c r="AX949" s="99">
        <v>3665.1020000000003</v>
      </c>
      <c r="AY949" s="99">
        <v>4160.3</v>
      </c>
      <c r="AZ949" s="99">
        <v>9.6167999999999996</v>
      </c>
      <c r="BA949" s="119" t="s">
        <v>9</v>
      </c>
      <c r="BB949" s="4">
        <v>949</v>
      </c>
      <c r="BC949" s="4">
        <v>0.09</v>
      </c>
    </row>
    <row r="950" spans="2:55">
      <c r="B950">
        <v>949</v>
      </c>
      <c r="C950" s="5">
        <f t="shared" si="175"/>
        <v>0.09</v>
      </c>
      <c r="D950" s="5">
        <f t="shared" si="176"/>
        <v>820</v>
      </c>
      <c r="E950" s="5" t="str">
        <f t="shared" si="177"/>
        <v>5.605</v>
      </c>
      <c r="F950" s="5" t="str">
        <f t="shared" si="178"/>
        <v>3703</v>
      </c>
      <c r="G950" s="5" t="str">
        <f t="shared" si="179"/>
        <v>4207</v>
      </c>
      <c r="H950" s="5" t="str">
        <f t="shared" si="180"/>
        <v>9.660</v>
      </c>
      <c r="I950" s="1" t="s">
        <v>9</v>
      </c>
      <c r="AN950" s="89" t="str">
        <f t="shared" si="181"/>
        <v>0.09000</v>
      </c>
      <c r="AO950" s="89" t="str">
        <f t="shared" si="182"/>
        <v>820.0</v>
      </c>
      <c r="AP950" s="89" t="str">
        <f t="shared" si="183"/>
        <v>5.605</v>
      </c>
      <c r="AQ950" s="89" t="str">
        <f t="shared" si="184"/>
        <v>3703</v>
      </c>
      <c r="AR950" s="89" t="str">
        <f t="shared" si="185"/>
        <v>4207</v>
      </c>
      <c r="AS950" s="89" t="str">
        <f t="shared" si="186"/>
        <v>9.660</v>
      </c>
      <c r="AT950" s="89"/>
      <c r="AU950" s="99">
        <v>0.09</v>
      </c>
      <c r="AV950" s="99">
        <v>820</v>
      </c>
      <c r="AW950" s="99">
        <v>5.6048</v>
      </c>
      <c r="AX950" s="99">
        <v>3702.8680000000004</v>
      </c>
      <c r="AY950" s="99">
        <v>4207.3</v>
      </c>
      <c r="AZ950" s="99">
        <v>9.6601999999999997</v>
      </c>
      <c r="BA950" s="119" t="s">
        <v>9</v>
      </c>
      <c r="BB950" s="4">
        <v>950</v>
      </c>
      <c r="BC950" s="4">
        <v>0.09</v>
      </c>
    </row>
    <row r="951" spans="2:55">
      <c r="B951">
        <v>950</v>
      </c>
      <c r="C951" s="5">
        <f t="shared" si="175"/>
        <v>0.09</v>
      </c>
      <c r="D951" s="5">
        <f t="shared" si="176"/>
        <v>840</v>
      </c>
      <c r="E951" s="5" t="str">
        <f t="shared" si="177"/>
        <v>5.707</v>
      </c>
      <c r="F951" s="5" t="str">
        <f t="shared" si="178"/>
        <v>3741</v>
      </c>
      <c r="G951" s="5" t="str">
        <f t="shared" si="179"/>
        <v>4255</v>
      </c>
      <c r="H951" s="5" t="str">
        <f t="shared" si="180"/>
        <v>9.703</v>
      </c>
      <c r="I951" s="1" t="s">
        <v>9</v>
      </c>
      <c r="AN951" s="89" t="str">
        <f t="shared" si="181"/>
        <v>0.09000</v>
      </c>
      <c r="AO951" s="89" t="str">
        <f t="shared" si="182"/>
        <v>840.0</v>
      </c>
      <c r="AP951" s="89" t="str">
        <f t="shared" si="183"/>
        <v>5.707</v>
      </c>
      <c r="AQ951" s="89" t="str">
        <f t="shared" si="184"/>
        <v>3741</v>
      </c>
      <c r="AR951" s="89" t="str">
        <f t="shared" si="185"/>
        <v>4255</v>
      </c>
      <c r="AS951" s="89" t="str">
        <f t="shared" si="186"/>
        <v>9.703</v>
      </c>
      <c r="AT951" s="89"/>
      <c r="AU951" s="99">
        <v>0.09</v>
      </c>
      <c r="AV951" s="99">
        <v>840</v>
      </c>
      <c r="AW951" s="99">
        <v>5.7073999999999998</v>
      </c>
      <c r="AX951" s="99">
        <v>3740.8339999999998</v>
      </c>
      <c r="AY951" s="99">
        <v>4254.5</v>
      </c>
      <c r="AZ951" s="99">
        <v>9.7030999999999992</v>
      </c>
      <c r="BA951" s="119" t="s">
        <v>9</v>
      </c>
      <c r="BB951" s="4">
        <v>951</v>
      </c>
      <c r="BC951" s="4">
        <v>0.09</v>
      </c>
    </row>
    <row r="952" spans="2:55">
      <c r="B952">
        <v>951</v>
      </c>
      <c r="C952" s="5">
        <f t="shared" si="175"/>
        <v>0.09</v>
      </c>
      <c r="D952" s="5">
        <f t="shared" si="176"/>
        <v>860</v>
      </c>
      <c r="E952" s="5" t="str">
        <f t="shared" si="177"/>
        <v>5.810</v>
      </c>
      <c r="F952" s="5" t="str">
        <f t="shared" si="178"/>
        <v>3779</v>
      </c>
      <c r="G952" s="5" t="str">
        <f t="shared" si="179"/>
        <v>4302</v>
      </c>
      <c r="H952" s="5" t="str">
        <f t="shared" si="180"/>
        <v>9.745</v>
      </c>
      <c r="I952" s="1" t="s">
        <v>9</v>
      </c>
      <c r="AN952" s="89" t="str">
        <f t="shared" si="181"/>
        <v>0.09000</v>
      </c>
      <c r="AO952" s="89" t="str">
        <f t="shared" si="182"/>
        <v>860.0</v>
      </c>
      <c r="AP952" s="89" t="str">
        <f t="shared" si="183"/>
        <v>5.810</v>
      </c>
      <c r="AQ952" s="89" t="str">
        <f t="shared" si="184"/>
        <v>3779</v>
      </c>
      <c r="AR952" s="89" t="str">
        <f t="shared" si="185"/>
        <v>4302</v>
      </c>
      <c r="AS952" s="89" t="str">
        <f t="shared" si="186"/>
        <v>9.745</v>
      </c>
      <c r="AT952" s="89"/>
      <c r="AU952" s="99">
        <v>0.09</v>
      </c>
      <c r="AV952" s="99">
        <v>860</v>
      </c>
      <c r="AW952" s="99">
        <v>5.8101000000000003</v>
      </c>
      <c r="AX952" s="99">
        <v>3779.1910000000003</v>
      </c>
      <c r="AY952" s="99">
        <v>4302.1000000000004</v>
      </c>
      <c r="AZ952" s="99">
        <v>9.7454000000000001</v>
      </c>
      <c r="BA952" s="119" t="s">
        <v>9</v>
      </c>
      <c r="BB952" s="4">
        <v>952</v>
      </c>
      <c r="BC952" s="4">
        <v>0.09</v>
      </c>
    </row>
    <row r="953" spans="2:55">
      <c r="B953">
        <v>952</v>
      </c>
      <c r="C953" s="5">
        <f t="shared" si="175"/>
        <v>0.09</v>
      </c>
      <c r="D953" s="5">
        <f t="shared" si="176"/>
        <v>880</v>
      </c>
      <c r="E953" s="5" t="str">
        <f t="shared" si="177"/>
        <v>5.913</v>
      </c>
      <c r="F953" s="5" t="str">
        <f t="shared" si="178"/>
        <v>3818</v>
      </c>
      <c r="G953" s="5" t="str">
        <f t="shared" si="179"/>
        <v>4350.</v>
      </c>
      <c r="H953" s="5" t="str">
        <f t="shared" si="180"/>
        <v>9.787</v>
      </c>
      <c r="I953" s="1" t="s">
        <v>9</v>
      </c>
      <c r="AN953" s="89" t="str">
        <f t="shared" si="181"/>
        <v>0.09000</v>
      </c>
      <c r="AO953" s="89" t="str">
        <f t="shared" si="182"/>
        <v>880.0</v>
      </c>
      <c r="AP953" s="89" t="str">
        <f t="shared" si="183"/>
        <v>5.913</v>
      </c>
      <c r="AQ953" s="89" t="str">
        <f t="shared" si="184"/>
        <v>3818</v>
      </c>
      <c r="AR953" s="89" t="str">
        <f t="shared" si="185"/>
        <v>4350.</v>
      </c>
      <c r="AS953" s="89" t="str">
        <f t="shared" si="186"/>
        <v>9.787</v>
      </c>
      <c r="AT953" s="89"/>
      <c r="AU953" s="99">
        <v>0.09</v>
      </c>
      <c r="AV953" s="99">
        <v>880</v>
      </c>
      <c r="AW953" s="99">
        <v>5.9127000000000001</v>
      </c>
      <c r="AX953" s="99">
        <v>3817.7569999999996</v>
      </c>
      <c r="AY953" s="99">
        <v>4349.8999999999996</v>
      </c>
      <c r="AZ953" s="99">
        <v>9.7873000000000001</v>
      </c>
      <c r="BA953" s="119" t="s">
        <v>9</v>
      </c>
      <c r="BB953" s="4">
        <v>953</v>
      </c>
      <c r="BC953" s="4">
        <v>0.09</v>
      </c>
    </row>
    <row r="954" spans="2:55">
      <c r="B954">
        <v>953</v>
      </c>
      <c r="C954" s="5">
        <f t="shared" si="175"/>
        <v>0.09</v>
      </c>
      <c r="D954" s="5">
        <f t="shared" si="176"/>
        <v>900</v>
      </c>
      <c r="E954" s="5" t="str">
        <f t="shared" si="177"/>
        <v>6.015</v>
      </c>
      <c r="F954" s="5" t="str">
        <f t="shared" si="178"/>
        <v>3857</v>
      </c>
      <c r="G954" s="5" t="str">
        <f t="shared" si="179"/>
        <v>4398</v>
      </c>
      <c r="H954" s="5" t="str">
        <f t="shared" si="180"/>
        <v>9.829</v>
      </c>
      <c r="I954" s="1" t="s">
        <v>9</v>
      </c>
      <c r="AN954" s="89" t="str">
        <f t="shared" si="181"/>
        <v>0.09000</v>
      </c>
      <c r="AO954" s="89" t="str">
        <f t="shared" si="182"/>
        <v>900.0</v>
      </c>
      <c r="AP954" s="89" t="str">
        <f t="shared" si="183"/>
        <v>6.015</v>
      </c>
      <c r="AQ954" s="89" t="str">
        <f t="shared" si="184"/>
        <v>3857</v>
      </c>
      <c r="AR954" s="89" t="str">
        <f t="shared" si="185"/>
        <v>4398</v>
      </c>
      <c r="AS954" s="89" t="str">
        <f t="shared" si="186"/>
        <v>9.829</v>
      </c>
      <c r="AT954" s="89"/>
      <c r="AU954" s="99">
        <v>0.09</v>
      </c>
      <c r="AV954" s="99">
        <v>900</v>
      </c>
      <c r="AW954" s="99">
        <v>6.0152999999999999</v>
      </c>
      <c r="AX954" s="99">
        <v>3856.623</v>
      </c>
      <c r="AY954" s="99">
        <v>4398</v>
      </c>
      <c r="AZ954" s="99">
        <v>9.8285999999999998</v>
      </c>
      <c r="BA954" s="119" t="s">
        <v>9</v>
      </c>
      <c r="BB954" s="4">
        <v>954</v>
      </c>
      <c r="BC954" s="4">
        <v>0.09</v>
      </c>
    </row>
    <row r="955" spans="2:55">
      <c r="B955">
        <v>954</v>
      </c>
      <c r="C955" s="5">
        <f t="shared" si="175"/>
        <v>0.09</v>
      </c>
      <c r="D955" s="5">
        <f t="shared" si="176"/>
        <v>920</v>
      </c>
      <c r="E955" s="5" t="str">
        <f t="shared" si="177"/>
        <v>6.118</v>
      </c>
      <c r="F955" s="5" t="str">
        <f t="shared" si="178"/>
        <v>3896</v>
      </c>
      <c r="G955" s="5" t="str">
        <f t="shared" si="179"/>
        <v>4446</v>
      </c>
      <c r="H955" s="5" t="str">
        <f t="shared" si="180"/>
        <v>9.870</v>
      </c>
      <c r="I955" s="1" t="s">
        <v>9</v>
      </c>
      <c r="AN955" s="89" t="str">
        <f t="shared" si="181"/>
        <v>0.09000</v>
      </c>
      <c r="AO955" s="89" t="str">
        <f t="shared" si="182"/>
        <v>920.0</v>
      </c>
      <c r="AP955" s="89" t="str">
        <f t="shared" si="183"/>
        <v>6.118</v>
      </c>
      <c r="AQ955" s="89" t="str">
        <f t="shared" si="184"/>
        <v>3896</v>
      </c>
      <c r="AR955" s="89" t="str">
        <f t="shared" si="185"/>
        <v>4446</v>
      </c>
      <c r="AS955" s="89" t="str">
        <f t="shared" si="186"/>
        <v>9.870</v>
      </c>
      <c r="AT955" s="89"/>
      <c r="AU955" s="99">
        <v>0.09</v>
      </c>
      <c r="AV955" s="99">
        <v>920</v>
      </c>
      <c r="AW955" s="99">
        <v>6.1178999999999997</v>
      </c>
      <c r="AX955" s="99">
        <v>3895.7889999999998</v>
      </c>
      <c r="AY955" s="99">
        <v>4446.3999999999996</v>
      </c>
      <c r="AZ955" s="99">
        <v>9.8695000000000004</v>
      </c>
      <c r="BA955" s="119" t="s">
        <v>9</v>
      </c>
      <c r="BB955" s="4">
        <v>955</v>
      </c>
      <c r="BC955" s="4">
        <v>0.09</v>
      </c>
    </row>
    <row r="956" spans="2:55">
      <c r="B956">
        <v>955</v>
      </c>
      <c r="C956" s="5">
        <f t="shared" si="175"/>
        <v>0.09</v>
      </c>
      <c r="D956" s="5">
        <f t="shared" si="176"/>
        <v>940</v>
      </c>
      <c r="E956" s="5" t="str">
        <f t="shared" si="177"/>
        <v>6.221</v>
      </c>
      <c r="F956" s="5" t="str">
        <f t="shared" si="178"/>
        <v>3935</v>
      </c>
      <c r="G956" s="5" t="str">
        <f t="shared" si="179"/>
        <v>4495</v>
      </c>
      <c r="H956" s="5" t="str">
        <f t="shared" si="180"/>
        <v>9.910</v>
      </c>
      <c r="I956" s="1" t="s">
        <v>9</v>
      </c>
      <c r="AN956" s="89" t="str">
        <f t="shared" si="181"/>
        <v>0.09000</v>
      </c>
      <c r="AO956" s="89" t="str">
        <f t="shared" si="182"/>
        <v>940.0</v>
      </c>
      <c r="AP956" s="89" t="str">
        <f t="shared" si="183"/>
        <v>6.221</v>
      </c>
      <c r="AQ956" s="89" t="str">
        <f t="shared" si="184"/>
        <v>3935</v>
      </c>
      <c r="AR956" s="89" t="str">
        <f t="shared" si="185"/>
        <v>4495</v>
      </c>
      <c r="AS956" s="89" t="str">
        <f t="shared" si="186"/>
        <v>9.910</v>
      </c>
      <c r="AT956" s="89"/>
      <c r="AU956" s="99">
        <v>0.09</v>
      </c>
      <c r="AV956" s="99">
        <v>940</v>
      </c>
      <c r="AW956" s="99">
        <v>6.2205000000000004</v>
      </c>
      <c r="AX956" s="99">
        <v>3935.2550000000001</v>
      </c>
      <c r="AY956" s="99">
        <v>4495.1000000000004</v>
      </c>
      <c r="AZ956" s="99">
        <v>9.9099000000000004</v>
      </c>
      <c r="BA956" s="119" t="s">
        <v>9</v>
      </c>
      <c r="BB956" s="4">
        <v>956</v>
      </c>
      <c r="BC956" s="4">
        <v>0.09</v>
      </c>
    </row>
    <row r="957" spans="2:55">
      <c r="B957">
        <v>956</v>
      </c>
      <c r="C957" s="5">
        <f t="shared" si="175"/>
        <v>0.09</v>
      </c>
      <c r="D957" s="5">
        <f t="shared" si="176"/>
        <v>960</v>
      </c>
      <c r="E957" s="5" t="str">
        <f t="shared" si="177"/>
        <v>6.323</v>
      </c>
      <c r="F957" s="5" t="str">
        <f t="shared" si="178"/>
        <v>3975</v>
      </c>
      <c r="G957" s="5" t="str">
        <f t="shared" si="179"/>
        <v>4544</v>
      </c>
      <c r="H957" s="5" t="str">
        <f t="shared" si="180"/>
        <v>9.950</v>
      </c>
      <c r="I957" s="1" t="s">
        <v>9</v>
      </c>
      <c r="AN957" s="89" t="str">
        <f t="shared" si="181"/>
        <v>0.09000</v>
      </c>
      <c r="AO957" s="89" t="str">
        <f t="shared" si="182"/>
        <v>960.0</v>
      </c>
      <c r="AP957" s="89" t="str">
        <f t="shared" si="183"/>
        <v>6.323</v>
      </c>
      <c r="AQ957" s="89" t="str">
        <f t="shared" si="184"/>
        <v>3975</v>
      </c>
      <c r="AR957" s="89" t="str">
        <f t="shared" si="185"/>
        <v>4544</v>
      </c>
      <c r="AS957" s="89" t="str">
        <f t="shared" si="186"/>
        <v>9.950</v>
      </c>
      <c r="AT957" s="89"/>
      <c r="AU957" s="99">
        <v>0.09</v>
      </c>
      <c r="AV957" s="99">
        <v>960</v>
      </c>
      <c r="AW957" s="99">
        <v>6.3231000000000002</v>
      </c>
      <c r="AX957" s="99">
        <v>3974.9209999999998</v>
      </c>
      <c r="AY957" s="99">
        <v>4544</v>
      </c>
      <c r="AZ957" s="99">
        <v>9.9498999999999995</v>
      </c>
      <c r="BA957" s="119" t="s">
        <v>9</v>
      </c>
      <c r="BB957" s="4">
        <v>957</v>
      </c>
      <c r="BC957" s="4">
        <v>0.09</v>
      </c>
    </row>
    <row r="958" spans="2:55">
      <c r="B958">
        <v>957</v>
      </c>
      <c r="C958" s="5">
        <f t="shared" si="175"/>
        <v>0.09</v>
      </c>
      <c r="D958" s="5">
        <f t="shared" si="176"/>
        <v>980</v>
      </c>
      <c r="E958" s="5" t="str">
        <f t="shared" si="177"/>
        <v>6.426</v>
      </c>
      <c r="F958" s="5" t="str">
        <f t="shared" si="178"/>
        <v>4015</v>
      </c>
      <c r="G958" s="5" t="str">
        <f t="shared" si="179"/>
        <v>4593</v>
      </c>
      <c r="H958" s="5" t="str">
        <f t="shared" si="180"/>
        <v>9.990</v>
      </c>
      <c r="I958" s="1" t="s">
        <v>9</v>
      </c>
      <c r="AN958" s="89" t="str">
        <f t="shared" si="181"/>
        <v>0.09000</v>
      </c>
      <c r="AO958" s="89" t="str">
        <f t="shared" si="182"/>
        <v>980.0</v>
      </c>
      <c r="AP958" s="89" t="str">
        <f t="shared" si="183"/>
        <v>6.426</v>
      </c>
      <c r="AQ958" s="89" t="str">
        <f t="shared" si="184"/>
        <v>4015</v>
      </c>
      <c r="AR958" s="89" t="str">
        <f t="shared" si="185"/>
        <v>4593</v>
      </c>
      <c r="AS958" s="89" t="str">
        <f t="shared" si="186"/>
        <v>9.990</v>
      </c>
      <c r="AT958" s="89"/>
      <c r="AU958" s="99">
        <v>0.09</v>
      </c>
      <c r="AV958" s="99">
        <v>980</v>
      </c>
      <c r="AW958" s="99">
        <v>6.4257</v>
      </c>
      <c r="AX958" s="99">
        <v>4014.8869999999997</v>
      </c>
      <c r="AY958" s="99">
        <v>4593.2</v>
      </c>
      <c r="AZ958" s="99">
        <v>9.9894999999999996</v>
      </c>
      <c r="BA958" s="119" t="s">
        <v>9</v>
      </c>
      <c r="BB958" s="4">
        <v>958</v>
      </c>
      <c r="BC958" s="4">
        <v>0.09</v>
      </c>
    </row>
    <row r="959" spans="2:55">
      <c r="B959">
        <v>958</v>
      </c>
      <c r="C959" s="5">
        <f t="shared" si="175"/>
        <v>0.09</v>
      </c>
      <c r="D959" s="5">
        <f t="shared" si="176"/>
        <v>1000</v>
      </c>
      <c r="E959" s="5" t="str">
        <f t="shared" si="177"/>
        <v>6.528</v>
      </c>
      <c r="F959" s="5" t="str">
        <f t="shared" si="178"/>
        <v>4055</v>
      </c>
      <c r="G959" s="5" t="str">
        <f t="shared" si="179"/>
        <v>4643</v>
      </c>
      <c r="H959" s="5" t="str">
        <f t="shared" si="180"/>
        <v>10.03</v>
      </c>
      <c r="I959" s="1" t="s">
        <v>9</v>
      </c>
      <c r="AN959" s="89" t="str">
        <f t="shared" si="181"/>
        <v>0.09000</v>
      </c>
      <c r="AO959" s="89" t="str">
        <f t="shared" si="182"/>
        <v>1000.</v>
      </c>
      <c r="AP959" s="89" t="str">
        <f t="shared" si="183"/>
        <v>6.528</v>
      </c>
      <c r="AQ959" s="89" t="str">
        <f t="shared" si="184"/>
        <v>4055</v>
      </c>
      <c r="AR959" s="89" t="str">
        <f t="shared" si="185"/>
        <v>4643</v>
      </c>
      <c r="AS959" s="89" t="str">
        <f t="shared" si="186"/>
        <v>10.03</v>
      </c>
      <c r="AT959" s="89"/>
      <c r="AU959" s="99">
        <v>0.09</v>
      </c>
      <c r="AV959" s="99">
        <v>1000</v>
      </c>
      <c r="AW959" s="99">
        <v>6.5282999999999998</v>
      </c>
      <c r="AX959" s="99">
        <v>4055.0530000000003</v>
      </c>
      <c r="AY959" s="99">
        <v>4642.6000000000004</v>
      </c>
      <c r="AZ959" s="99">
        <v>10.029</v>
      </c>
      <c r="BA959" s="119" t="s">
        <v>9</v>
      </c>
      <c r="BB959" s="4">
        <v>959</v>
      </c>
      <c r="BC959" s="4">
        <v>0.09</v>
      </c>
    </row>
    <row r="960" spans="2:55">
      <c r="B960">
        <v>959</v>
      </c>
      <c r="C960" s="5">
        <f t="shared" si="175"/>
        <v>0.09</v>
      </c>
      <c r="D960" s="5">
        <f t="shared" si="176"/>
        <v>1100</v>
      </c>
      <c r="E960" s="5" t="str">
        <f t="shared" si="177"/>
        <v>7.041</v>
      </c>
      <c r="F960" s="5" t="str">
        <f t="shared" si="178"/>
        <v>4260.</v>
      </c>
      <c r="G960" s="5" t="str">
        <f t="shared" si="179"/>
        <v>4894</v>
      </c>
      <c r="H960" s="5" t="str">
        <f t="shared" si="180"/>
        <v>10.22</v>
      </c>
      <c r="I960" s="1" t="s">
        <v>9</v>
      </c>
      <c r="AN960" s="89" t="str">
        <f t="shared" si="181"/>
        <v>0.09000</v>
      </c>
      <c r="AO960" s="89" t="str">
        <f t="shared" si="182"/>
        <v>1100.</v>
      </c>
      <c r="AP960" s="89" t="str">
        <f t="shared" si="183"/>
        <v>7.041</v>
      </c>
      <c r="AQ960" s="89" t="str">
        <f t="shared" si="184"/>
        <v>4260.</v>
      </c>
      <c r="AR960" s="89" t="str">
        <f t="shared" si="185"/>
        <v>4894</v>
      </c>
      <c r="AS960" s="89" t="str">
        <f t="shared" si="186"/>
        <v>10.22</v>
      </c>
      <c r="AT960" s="89"/>
      <c r="AU960" s="99">
        <v>0.09</v>
      </c>
      <c r="AV960" s="99">
        <v>1100</v>
      </c>
      <c r="AW960" s="99">
        <v>7.0413000000000006</v>
      </c>
      <c r="AX960" s="99">
        <v>4259.8829999999998</v>
      </c>
      <c r="AY960" s="99">
        <v>4893.6000000000004</v>
      </c>
      <c r="AZ960" s="99">
        <v>10.218</v>
      </c>
      <c r="BA960" s="119" t="s">
        <v>9</v>
      </c>
      <c r="BB960" s="4">
        <v>960</v>
      </c>
      <c r="BC960" s="4">
        <v>0.09</v>
      </c>
    </row>
    <row r="961" spans="2:55">
      <c r="B961">
        <v>960</v>
      </c>
      <c r="C961" s="5">
        <f t="shared" si="175"/>
        <v>0.09</v>
      </c>
      <c r="D961" s="5">
        <f t="shared" si="176"/>
        <v>1200</v>
      </c>
      <c r="E961" s="5" t="str">
        <f t="shared" si="177"/>
        <v>7.554</v>
      </c>
      <c r="F961" s="5" t="str">
        <f t="shared" si="178"/>
        <v>4471</v>
      </c>
      <c r="G961" s="5" t="str">
        <f t="shared" si="179"/>
        <v>5151</v>
      </c>
      <c r="H961" s="5" t="str">
        <f t="shared" si="180"/>
        <v>10.40</v>
      </c>
      <c r="I961" s="1" t="s">
        <v>9</v>
      </c>
      <c r="AN961" s="89" t="str">
        <f t="shared" si="181"/>
        <v>0.09000</v>
      </c>
      <c r="AO961" s="89" t="str">
        <f t="shared" si="182"/>
        <v>1200.</v>
      </c>
      <c r="AP961" s="89" t="str">
        <f t="shared" si="183"/>
        <v>7.554</v>
      </c>
      <c r="AQ961" s="89" t="str">
        <f t="shared" si="184"/>
        <v>4471</v>
      </c>
      <c r="AR961" s="89" t="str">
        <f t="shared" si="185"/>
        <v>5151</v>
      </c>
      <c r="AS961" s="89" t="str">
        <f t="shared" si="186"/>
        <v>10.40</v>
      </c>
      <c r="AT961" s="89"/>
      <c r="AU961" s="99">
        <v>0.09</v>
      </c>
      <c r="AV961" s="99">
        <v>1200</v>
      </c>
      <c r="AW961" s="99">
        <v>7.5541999999999998</v>
      </c>
      <c r="AX961" s="99">
        <v>4470.7220000000007</v>
      </c>
      <c r="AY961" s="99">
        <v>5150.6000000000004</v>
      </c>
      <c r="AZ961" s="99">
        <v>10.398999999999999</v>
      </c>
      <c r="BA961" s="119" t="s">
        <v>9</v>
      </c>
      <c r="BB961" s="4">
        <v>961</v>
      </c>
      <c r="BC961" s="4">
        <v>0.09</v>
      </c>
    </row>
    <row r="962" spans="2:55">
      <c r="B962">
        <v>961</v>
      </c>
      <c r="C962" s="5">
        <f t="shared" si="175"/>
        <v>0.09</v>
      </c>
      <c r="D962" s="5">
        <f t="shared" si="176"/>
        <v>1300</v>
      </c>
      <c r="E962" s="5" t="str">
        <f t="shared" si="177"/>
        <v>8.067</v>
      </c>
      <c r="F962" s="5" t="str">
        <f t="shared" si="178"/>
        <v>4687</v>
      </c>
      <c r="G962" s="5" t="str">
        <f t="shared" si="179"/>
        <v>5413</v>
      </c>
      <c r="H962" s="5" t="str">
        <f t="shared" si="180"/>
        <v>10.57</v>
      </c>
      <c r="I962" s="1" t="s">
        <v>9</v>
      </c>
      <c r="AN962" s="89" t="str">
        <f t="shared" si="181"/>
        <v>0.09000</v>
      </c>
      <c r="AO962" s="89" t="str">
        <f t="shared" si="182"/>
        <v>1300.</v>
      </c>
      <c r="AP962" s="89" t="str">
        <f t="shared" si="183"/>
        <v>8.067</v>
      </c>
      <c r="AQ962" s="89" t="str">
        <f t="shared" si="184"/>
        <v>4687</v>
      </c>
      <c r="AR962" s="89" t="str">
        <f t="shared" si="185"/>
        <v>5413</v>
      </c>
      <c r="AS962" s="89" t="str">
        <f t="shared" si="186"/>
        <v>10.57</v>
      </c>
      <c r="AT962" s="89"/>
      <c r="AU962" s="99">
        <v>0.09</v>
      </c>
      <c r="AV962" s="99">
        <v>1300</v>
      </c>
      <c r="AW962" s="99">
        <v>8.0670999999999999</v>
      </c>
      <c r="AX962" s="99">
        <v>4687.2610000000004</v>
      </c>
      <c r="AY962" s="99">
        <v>5413.3</v>
      </c>
      <c r="AZ962" s="99">
        <v>10.571999999999999</v>
      </c>
      <c r="BA962" s="119" t="s">
        <v>9</v>
      </c>
      <c r="BB962" s="4">
        <v>962</v>
      </c>
      <c r="BC962" s="4">
        <v>0.09</v>
      </c>
    </row>
    <row r="963" spans="2:55">
      <c r="B963">
        <v>962</v>
      </c>
      <c r="C963" s="5">
        <f t="shared" si="175"/>
        <v>0.09</v>
      </c>
      <c r="D963" s="5">
        <f t="shared" si="176"/>
        <v>1400</v>
      </c>
      <c r="E963" s="5" t="str">
        <f t="shared" si="177"/>
        <v>8.580</v>
      </c>
      <c r="F963" s="5" t="str">
        <f t="shared" si="178"/>
        <v>4909</v>
      </c>
      <c r="G963" s="5" t="str">
        <f t="shared" si="179"/>
        <v>5681</v>
      </c>
      <c r="H963" s="5" t="str">
        <f t="shared" si="180"/>
        <v>10.74</v>
      </c>
      <c r="I963" s="1" t="s">
        <v>9</v>
      </c>
      <c r="AN963" s="89" t="str">
        <f t="shared" si="181"/>
        <v>0.09000</v>
      </c>
      <c r="AO963" s="89" t="str">
        <f t="shared" si="182"/>
        <v>1400.</v>
      </c>
      <c r="AP963" s="89" t="str">
        <f t="shared" si="183"/>
        <v>8.580</v>
      </c>
      <c r="AQ963" s="89" t="str">
        <f t="shared" si="184"/>
        <v>4909</v>
      </c>
      <c r="AR963" s="89" t="str">
        <f t="shared" si="185"/>
        <v>5681</v>
      </c>
      <c r="AS963" s="89" t="str">
        <f t="shared" si="186"/>
        <v>10.74</v>
      </c>
      <c r="AT963" s="89"/>
      <c r="AU963" s="99">
        <v>0.09</v>
      </c>
      <c r="AV963" s="99">
        <v>1400</v>
      </c>
      <c r="AW963" s="99">
        <v>8.58</v>
      </c>
      <c r="AX963" s="99">
        <v>4909</v>
      </c>
      <c r="AY963" s="99">
        <v>5681.2</v>
      </c>
      <c r="AZ963" s="99">
        <v>10.737</v>
      </c>
      <c r="BA963" s="119" t="s">
        <v>9</v>
      </c>
      <c r="BB963" s="4">
        <v>963</v>
      </c>
      <c r="BC963" s="4">
        <v>0.09</v>
      </c>
    </row>
    <row r="964" spans="2:55">
      <c r="B964">
        <v>963</v>
      </c>
      <c r="C964" s="5">
        <f t="shared" si="175"/>
        <v>0.09</v>
      </c>
      <c r="D964" s="5">
        <f t="shared" si="176"/>
        <v>1500</v>
      </c>
      <c r="E964" s="5" t="str">
        <f t="shared" si="177"/>
        <v>9.093</v>
      </c>
      <c r="F964" s="5" t="str">
        <f t="shared" si="178"/>
        <v>5136</v>
      </c>
      <c r="G964" s="5" t="str">
        <f t="shared" si="179"/>
        <v>5954</v>
      </c>
      <c r="H964" s="5" t="str">
        <f t="shared" si="180"/>
        <v>10.90</v>
      </c>
      <c r="I964" s="1" t="s">
        <v>9</v>
      </c>
      <c r="AN964" s="89" t="str">
        <f t="shared" si="181"/>
        <v>0.09000</v>
      </c>
      <c r="AO964" s="89" t="str">
        <f t="shared" si="182"/>
        <v>1500.</v>
      </c>
      <c r="AP964" s="89" t="str">
        <f t="shared" si="183"/>
        <v>9.093</v>
      </c>
      <c r="AQ964" s="89" t="str">
        <f t="shared" si="184"/>
        <v>5136</v>
      </c>
      <c r="AR964" s="89" t="str">
        <f t="shared" si="185"/>
        <v>5954</v>
      </c>
      <c r="AS964" s="89" t="str">
        <f t="shared" si="186"/>
        <v>10.90</v>
      </c>
      <c r="AT964" s="89"/>
      <c r="AU964" s="99">
        <v>0.09</v>
      </c>
      <c r="AV964" s="99">
        <v>1500</v>
      </c>
      <c r="AW964" s="99">
        <v>9.0929000000000002</v>
      </c>
      <c r="AX964" s="99">
        <v>5135.5389999999998</v>
      </c>
      <c r="AY964" s="99">
        <v>5953.9</v>
      </c>
      <c r="AZ964" s="99">
        <v>10.895</v>
      </c>
      <c r="BA964" s="119" t="s">
        <v>9</v>
      </c>
      <c r="BB964" s="4">
        <v>964</v>
      </c>
      <c r="BC964" s="4">
        <v>0.09</v>
      </c>
    </row>
    <row r="965" spans="2:55">
      <c r="B965">
        <v>964</v>
      </c>
      <c r="C965" s="5">
        <f t="shared" si="175"/>
        <v>0.09</v>
      </c>
      <c r="D965" s="5">
        <f t="shared" si="176"/>
        <v>1600</v>
      </c>
      <c r="E965" s="5" t="str">
        <f t="shared" si="177"/>
        <v>9.606</v>
      </c>
      <c r="F965" s="5" t="str">
        <f t="shared" si="178"/>
        <v>5366</v>
      </c>
      <c r="G965" s="5" t="str">
        <f t="shared" si="179"/>
        <v>6231</v>
      </c>
      <c r="H965" s="5" t="str">
        <f t="shared" si="180"/>
        <v>11.05</v>
      </c>
      <c r="I965" s="1" t="s">
        <v>9</v>
      </c>
      <c r="AN965" s="89" t="str">
        <f t="shared" si="181"/>
        <v>0.09000</v>
      </c>
      <c r="AO965" s="89" t="str">
        <f t="shared" si="182"/>
        <v>1600.</v>
      </c>
      <c r="AP965" s="89" t="str">
        <f t="shared" si="183"/>
        <v>9.606</v>
      </c>
      <c r="AQ965" s="89" t="str">
        <f t="shared" si="184"/>
        <v>5366</v>
      </c>
      <c r="AR965" s="89" t="str">
        <f t="shared" si="185"/>
        <v>6231</v>
      </c>
      <c r="AS965" s="89" t="str">
        <f t="shared" si="186"/>
        <v>11.05</v>
      </c>
      <c r="AT965" s="89"/>
      <c r="AU965" s="99">
        <v>0.09</v>
      </c>
      <c r="AV965" s="99">
        <v>1600</v>
      </c>
      <c r="AW965" s="99">
        <v>9.6057999999999986</v>
      </c>
      <c r="AX965" s="99">
        <v>5366.4780000000001</v>
      </c>
      <c r="AY965" s="99">
        <v>6231</v>
      </c>
      <c r="AZ965" s="99">
        <v>11.047000000000001</v>
      </c>
      <c r="BA965" s="119" t="s">
        <v>9</v>
      </c>
      <c r="BB965" s="4">
        <v>965</v>
      </c>
      <c r="BC965" s="4">
        <v>0.09</v>
      </c>
    </row>
    <row r="966" spans="2:55">
      <c r="B966">
        <v>965</v>
      </c>
      <c r="C966" s="5">
        <f t="shared" si="175"/>
        <v>0.09</v>
      </c>
      <c r="D966" s="5">
        <f t="shared" si="176"/>
        <v>1800</v>
      </c>
      <c r="E966" s="5" t="str">
        <f t="shared" si="177"/>
        <v>10.63</v>
      </c>
      <c r="F966" s="5" t="str">
        <f t="shared" si="178"/>
        <v>5840.</v>
      </c>
      <c r="G966" s="5" t="str">
        <f t="shared" si="179"/>
        <v>6797</v>
      </c>
      <c r="H966" s="5" t="str">
        <f t="shared" si="180"/>
        <v>11.33</v>
      </c>
      <c r="I966" s="1" t="s">
        <v>9</v>
      </c>
      <c r="AN966" s="89" t="str">
        <f t="shared" si="181"/>
        <v>0.09000</v>
      </c>
      <c r="AO966" s="89" t="str">
        <f t="shared" si="182"/>
        <v>1800.</v>
      </c>
      <c r="AP966" s="89" t="str">
        <f t="shared" si="183"/>
        <v>10.63</v>
      </c>
      <c r="AQ966" s="89" t="str">
        <f t="shared" si="184"/>
        <v>5840.</v>
      </c>
      <c r="AR966" s="89" t="str">
        <f t="shared" si="185"/>
        <v>6797</v>
      </c>
      <c r="AS966" s="89" t="str">
        <f t="shared" si="186"/>
        <v>11.33</v>
      </c>
      <c r="AT966" s="89"/>
      <c r="AU966" s="99">
        <v>0.09</v>
      </c>
      <c r="AV966" s="99">
        <v>1800</v>
      </c>
      <c r="AW966" s="99">
        <v>10.631</v>
      </c>
      <c r="AX966" s="99">
        <v>5840.41</v>
      </c>
      <c r="AY966" s="99">
        <v>6797.2</v>
      </c>
      <c r="AZ966" s="99">
        <v>11.334</v>
      </c>
      <c r="BA966" s="119" t="s">
        <v>9</v>
      </c>
      <c r="BB966" s="4">
        <v>966</v>
      </c>
      <c r="BC966" s="4">
        <v>0.09</v>
      </c>
    </row>
    <row r="967" spans="2:55">
      <c r="B967">
        <v>966</v>
      </c>
      <c r="C967" s="5">
        <f t="shared" si="175"/>
        <v>0.09</v>
      </c>
      <c r="D967" s="5">
        <f t="shared" si="176"/>
        <v>2000</v>
      </c>
      <c r="E967" s="5" t="str">
        <f t="shared" si="177"/>
        <v>11.66</v>
      </c>
      <c r="F967" s="5" t="str">
        <f t="shared" si="178"/>
        <v>6328</v>
      </c>
      <c r="G967" s="5" t="str">
        <f t="shared" si="179"/>
        <v>7377</v>
      </c>
      <c r="H967" s="5" t="str">
        <f t="shared" si="180"/>
        <v>11.60</v>
      </c>
      <c r="I967" s="1" t="s">
        <v>9</v>
      </c>
      <c r="AN967" s="89" t="str">
        <f t="shared" si="181"/>
        <v>0.09000</v>
      </c>
      <c r="AO967" s="89" t="str">
        <f t="shared" si="182"/>
        <v>2000.</v>
      </c>
      <c r="AP967" s="89" t="str">
        <f t="shared" si="183"/>
        <v>11.66</v>
      </c>
      <c r="AQ967" s="89" t="str">
        <f t="shared" si="184"/>
        <v>6328</v>
      </c>
      <c r="AR967" s="89" t="str">
        <f t="shared" si="185"/>
        <v>7377</v>
      </c>
      <c r="AS967" s="89" t="str">
        <f t="shared" si="186"/>
        <v>11.60</v>
      </c>
      <c r="AT967" s="89"/>
      <c r="AU967" s="99">
        <v>0.09</v>
      </c>
      <c r="AV967" s="99">
        <v>2000</v>
      </c>
      <c r="AW967" s="99">
        <v>11.657</v>
      </c>
      <c r="AX967" s="99">
        <v>6327.87</v>
      </c>
      <c r="AY967" s="99">
        <v>7377</v>
      </c>
      <c r="AZ967" s="99">
        <v>11.601000000000001</v>
      </c>
      <c r="BA967" s="119" t="s">
        <v>9</v>
      </c>
      <c r="BB967" s="4">
        <v>967</v>
      </c>
      <c r="BC967" s="4">
        <v>0.09</v>
      </c>
    </row>
    <row r="968" spans="2:55">
      <c r="B968">
        <v>967</v>
      </c>
      <c r="C968" s="107">
        <f t="shared" si="175"/>
        <v>0.1</v>
      </c>
      <c r="D968" s="5">
        <f t="shared" si="176"/>
        <v>0</v>
      </c>
      <c r="E968" s="5" t="str">
        <f t="shared" si="177"/>
        <v>0.001000</v>
      </c>
      <c r="F968" s="5">
        <f t="shared" si="178"/>
        <v>-4.002E-2</v>
      </c>
      <c r="G968" s="5">
        <f t="shared" si="179"/>
        <v>0.06</v>
      </c>
      <c r="H968" s="5">
        <f t="shared" si="180"/>
        <v>-1.4999999999999999E-4</v>
      </c>
      <c r="I968" s="1" t="s">
        <v>8</v>
      </c>
      <c r="AN968" s="89" t="str">
        <f t="shared" si="181"/>
        <v>0.1000</v>
      </c>
      <c r="AO968" s="89" t="str">
        <f t="shared" si="182"/>
        <v>0.000</v>
      </c>
      <c r="AP968" s="89" t="str">
        <f t="shared" si="183"/>
        <v>0.001000</v>
      </c>
      <c r="AQ968" s="89" t="str">
        <f t="shared" si="184"/>
        <v>-0.04002</v>
      </c>
      <c r="AR968" s="89" t="str">
        <f t="shared" si="185"/>
        <v>0.06000</v>
      </c>
      <c r="AS968" s="89" t="str">
        <f t="shared" si="186"/>
        <v>-0.0001500</v>
      </c>
      <c r="AT968" s="89"/>
      <c r="AU968" s="99">
        <v>0.1</v>
      </c>
      <c r="AV968" s="99">
        <v>0</v>
      </c>
      <c r="AW968" s="99">
        <v>1.0001599999999999E-3</v>
      </c>
      <c r="AX968" s="99">
        <v>-4.0015999999999996E-2</v>
      </c>
      <c r="AY968" s="99">
        <v>0.06</v>
      </c>
      <c r="AZ968" s="99">
        <v>-1.4999999999999999E-4</v>
      </c>
      <c r="BA968" s="119" t="s">
        <v>8</v>
      </c>
      <c r="BB968" s="4">
        <v>968</v>
      </c>
      <c r="BC968" s="4">
        <v>0.1</v>
      </c>
    </row>
    <row r="969" spans="2:55">
      <c r="B969">
        <v>968</v>
      </c>
      <c r="C969" s="107">
        <f t="shared" si="175"/>
        <v>0.1</v>
      </c>
      <c r="D969" s="5">
        <f t="shared" si="176"/>
        <v>5</v>
      </c>
      <c r="E969" s="5" t="str">
        <f t="shared" si="177"/>
        <v>0.001000</v>
      </c>
      <c r="F969" s="5" t="str">
        <f t="shared" si="178"/>
        <v>21.02</v>
      </c>
      <c r="G969" s="5" t="str">
        <f t="shared" si="179"/>
        <v>21.12</v>
      </c>
      <c r="H969" s="5" t="str">
        <f t="shared" si="180"/>
        <v>0.07625</v>
      </c>
      <c r="I969" s="1" t="s">
        <v>8</v>
      </c>
      <c r="AN969" s="89" t="str">
        <f t="shared" si="181"/>
        <v>0.1000</v>
      </c>
      <c r="AO969" s="89" t="str">
        <f t="shared" si="182"/>
        <v>5.000</v>
      </c>
      <c r="AP969" s="89" t="str">
        <f t="shared" si="183"/>
        <v>0.001000</v>
      </c>
      <c r="AQ969" s="89" t="str">
        <f t="shared" si="184"/>
        <v>21.02</v>
      </c>
      <c r="AR969" s="89" t="str">
        <f t="shared" si="185"/>
        <v>21.12</v>
      </c>
      <c r="AS969" s="89" t="str">
        <f t="shared" si="186"/>
        <v>0.07625</v>
      </c>
      <c r="AT969" s="89"/>
      <c r="AU969" s="99">
        <v>0.1</v>
      </c>
      <c r="AV969" s="99">
        <v>5</v>
      </c>
      <c r="AW969" s="99">
        <v>1.0000300000000001E-3</v>
      </c>
      <c r="AX969" s="99">
        <v>21.019997</v>
      </c>
      <c r="AY969" s="99">
        <v>21.12</v>
      </c>
      <c r="AZ969" s="99">
        <v>7.6249999999999998E-2</v>
      </c>
      <c r="BA969" s="119" t="s">
        <v>8</v>
      </c>
      <c r="BB969" s="4">
        <v>969</v>
      </c>
      <c r="BC969" s="4">
        <v>0.1</v>
      </c>
    </row>
    <row r="970" spans="2:55">
      <c r="B970">
        <v>969</v>
      </c>
      <c r="C970" s="107">
        <f t="shared" si="175"/>
        <v>0.1</v>
      </c>
      <c r="D970" s="5">
        <f t="shared" si="176"/>
        <v>10</v>
      </c>
      <c r="E970" s="5" t="str">
        <f t="shared" si="177"/>
        <v>0.001000</v>
      </c>
      <c r="F970" s="5" t="str">
        <f t="shared" si="178"/>
        <v>42.02</v>
      </c>
      <c r="G970" s="5" t="str">
        <f t="shared" si="179"/>
        <v>42.12</v>
      </c>
      <c r="H970" s="5" t="str">
        <f t="shared" si="180"/>
        <v>0.1511</v>
      </c>
      <c r="I970" s="1" t="s">
        <v>8</v>
      </c>
      <c r="AN970" s="89" t="str">
        <f t="shared" si="181"/>
        <v>0.1000</v>
      </c>
      <c r="AO970" s="89" t="str">
        <f t="shared" si="182"/>
        <v>10.00</v>
      </c>
      <c r="AP970" s="89" t="str">
        <f t="shared" si="183"/>
        <v>0.001000</v>
      </c>
      <c r="AQ970" s="89" t="str">
        <f t="shared" si="184"/>
        <v>42.02</v>
      </c>
      <c r="AR970" s="89" t="str">
        <f t="shared" si="185"/>
        <v>42.12</v>
      </c>
      <c r="AS970" s="89" t="str">
        <f t="shared" si="186"/>
        <v>0.1511</v>
      </c>
      <c r="AT970" s="89"/>
      <c r="AU970" s="99">
        <v>0.1</v>
      </c>
      <c r="AV970" s="99">
        <v>10</v>
      </c>
      <c r="AW970" s="99">
        <v>1.0003E-3</v>
      </c>
      <c r="AX970" s="99">
        <v>42.019970000000001</v>
      </c>
      <c r="AY970" s="99">
        <v>42.12</v>
      </c>
      <c r="AZ970" s="99">
        <v>0.15107999999999999</v>
      </c>
      <c r="BA970" s="119" t="s">
        <v>8</v>
      </c>
      <c r="BB970" s="4">
        <v>970</v>
      </c>
      <c r="BC970" s="4">
        <v>0.1</v>
      </c>
    </row>
    <row r="971" spans="2:55">
      <c r="B971">
        <v>970</v>
      </c>
      <c r="C971" s="107">
        <f t="shared" si="175"/>
        <v>0.1</v>
      </c>
      <c r="D971" s="5">
        <f t="shared" si="176"/>
        <v>15</v>
      </c>
      <c r="E971" s="5" t="str">
        <f t="shared" si="177"/>
        <v>0.001001</v>
      </c>
      <c r="F971" s="5" t="str">
        <f t="shared" si="178"/>
        <v>62.98</v>
      </c>
      <c r="G971" s="5" t="str">
        <f t="shared" si="179"/>
        <v>63.08</v>
      </c>
      <c r="H971" s="5" t="str">
        <f t="shared" si="180"/>
        <v>0.2245</v>
      </c>
      <c r="I971" s="1" t="s">
        <v>8</v>
      </c>
      <c r="AN971" s="89" t="str">
        <f t="shared" si="181"/>
        <v>0.1000</v>
      </c>
      <c r="AO971" s="89" t="str">
        <f t="shared" si="182"/>
        <v>15.00</v>
      </c>
      <c r="AP971" s="89" t="str">
        <f t="shared" si="183"/>
        <v>0.001001</v>
      </c>
      <c r="AQ971" s="89" t="str">
        <f t="shared" si="184"/>
        <v>62.98</v>
      </c>
      <c r="AR971" s="89" t="str">
        <f t="shared" si="185"/>
        <v>63.08</v>
      </c>
      <c r="AS971" s="89" t="str">
        <f t="shared" si="186"/>
        <v>0.2245</v>
      </c>
      <c r="AT971" s="89"/>
      <c r="AU971" s="99">
        <v>0.1</v>
      </c>
      <c r="AV971" s="99">
        <v>15</v>
      </c>
      <c r="AW971" s="99">
        <v>1.0008999999999999E-3</v>
      </c>
      <c r="AX971" s="99">
        <v>62.979909999999997</v>
      </c>
      <c r="AY971" s="99">
        <v>63.08</v>
      </c>
      <c r="AZ971" s="99">
        <v>0.22445000000000001</v>
      </c>
      <c r="BA971" s="119" t="s">
        <v>8</v>
      </c>
      <c r="BB971" s="4">
        <v>971</v>
      </c>
      <c r="BC971" s="4">
        <v>0.1</v>
      </c>
    </row>
    <row r="972" spans="2:55">
      <c r="B972">
        <v>971</v>
      </c>
      <c r="C972" s="107">
        <f t="shared" si="175"/>
        <v>0.1</v>
      </c>
      <c r="D972" s="5">
        <f t="shared" si="176"/>
        <v>20</v>
      </c>
      <c r="E972" s="5" t="str">
        <f t="shared" si="177"/>
        <v>0.001002</v>
      </c>
      <c r="F972" s="5" t="str">
        <f t="shared" si="178"/>
        <v>83.91</v>
      </c>
      <c r="G972" s="5" t="str">
        <f t="shared" si="179"/>
        <v>84.01</v>
      </c>
      <c r="H972" s="5" t="str">
        <f t="shared" si="180"/>
        <v>0.2965</v>
      </c>
      <c r="I972" s="1" t="s">
        <v>8</v>
      </c>
      <c r="AN972" s="89" t="str">
        <f t="shared" si="181"/>
        <v>0.1000</v>
      </c>
      <c r="AO972" s="89" t="str">
        <f t="shared" si="182"/>
        <v>20.00</v>
      </c>
      <c r="AP972" s="89" t="str">
        <f t="shared" si="183"/>
        <v>0.001002</v>
      </c>
      <c r="AQ972" s="89" t="str">
        <f t="shared" si="184"/>
        <v>83.91</v>
      </c>
      <c r="AR972" s="89" t="str">
        <f t="shared" si="185"/>
        <v>84.01</v>
      </c>
      <c r="AS972" s="89" t="str">
        <f t="shared" si="186"/>
        <v>0.2965</v>
      </c>
      <c r="AT972" s="89"/>
      <c r="AU972" s="99">
        <v>0.1</v>
      </c>
      <c r="AV972" s="99">
        <v>20</v>
      </c>
      <c r="AW972" s="99">
        <v>1.0018E-3</v>
      </c>
      <c r="AX972" s="99">
        <v>83.909820000000011</v>
      </c>
      <c r="AY972" s="99">
        <v>84.01</v>
      </c>
      <c r="AZ972" s="99">
        <v>0.29646</v>
      </c>
      <c r="BA972" s="119" t="s">
        <v>8</v>
      </c>
      <c r="BB972" s="4">
        <v>972</v>
      </c>
      <c r="BC972" s="4">
        <v>0.1</v>
      </c>
    </row>
    <row r="973" spans="2:55">
      <c r="B973">
        <v>972</v>
      </c>
      <c r="C973" s="107">
        <f t="shared" si="175"/>
        <v>0.1</v>
      </c>
      <c r="D973" s="5">
        <f t="shared" si="176"/>
        <v>25</v>
      </c>
      <c r="E973" s="5" t="str">
        <f t="shared" si="177"/>
        <v>0.001003</v>
      </c>
      <c r="F973" s="5" t="str">
        <f t="shared" si="178"/>
        <v>104.8</v>
      </c>
      <c r="G973" s="5" t="str">
        <f t="shared" si="179"/>
        <v>104.9</v>
      </c>
      <c r="H973" s="5" t="str">
        <f t="shared" si="180"/>
        <v>0.3672</v>
      </c>
      <c r="I973" s="1" t="s">
        <v>8</v>
      </c>
      <c r="AN973" s="89" t="str">
        <f t="shared" si="181"/>
        <v>0.1000</v>
      </c>
      <c r="AO973" s="89" t="str">
        <f t="shared" si="182"/>
        <v>25.00</v>
      </c>
      <c r="AP973" s="89" t="str">
        <f t="shared" si="183"/>
        <v>0.001003</v>
      </c>
      <c r="AQ973" s="89" t="str">
        <f t="shared" si="184"/>
        <v>104.8</v>
      </c>
      <c r="AR973" s="89" t="str">
        <f t="shared" si="185"/>
        <v>104.9</v>
      </c>
      <c r="AS973" s="89" t="str">
        <f t="shared" si="186"/>
        <v>0.3672</v>
      </c>
      <c r="AT973" s="89"/>
      <c r="AU973" s="99">
        <v>0.1</v>
      </c>
      <c r="AV973" s="99">
        <v>25</v>
      </c>
      <c r="AW973" s="99">
        <v>1.00296E-3</v>
      </c>
      <c r="AX973" s="99">
        <v>104.819704</v>
      </c>
      <c r="AY973" s="99">
        <v>104.92</v>
      </c>
      <c r="AZ973" s="99">
        <v>0.36720000000000003</v>
      </c>
      <c r="BA973" s="119" t="s">
        <v>8</v>
      </c>
      <c r="BB973" s="4">
        <v>973</v>
      </c>
      <c r="BC973" s="4">
        <v>0.1</v>
      </c>
    </row>
    <row r="974" spans="2:55">
      <c r="B974">
        <v>973</v>
      </c>
      <c r="C974" s="107">
        <f t="shared" si="175"/>
        <v>0.1</v>
      </c>
      <c r="D974" s="5">
        <f t="shared" si="176"/>
        <v>30</v>
      </c>
      <c r="E974" s="5" t="str">
        <f t="shared" si="177"/>
        <v>0.001004</v>
      </c>
      <c r="F974" s="5" t="str">
        <f t="shared" si="178"/>
        <v>125.7</v>
      </c>
      <c r="G974" s="5" t="str">
        <f t="shared" si="179"/>
        <v>125.8</v>
      </c>
      <c r="H974" s="5" t="str">
        <f t="shared" si="180"/>
        <v>0.4367</v>
      </c>
      <c r="I974" s="1" t="s">
        <v>8</v>
      </c>
      <c r="AN974" s="89" t="str">
        <f t="shared" si="181"/>
        <v>0.1000</v>
      </c>
      <c r="AO974" s="89" t="str">
        <f t="shared" si="182"/>
        <v>30.00</v>
      </c>
      <c r="AP974" s="89" t="str">
        <f t="shared" si="183"/>
        <v>0.001004</v>
      </c>
      <c r="AQ974" s="89" t="str">
        <f t="shared" si="184"/>
        <v>125.7</v>
      </c>
      <c r="AR974" s="89" t="str">
        <f t="shared" si="185"/>
        <v>125.8</v>
      </c>
      <c r="AS974" s="89" t="str">
        <f t="shared" si="186"/>
        <v>0.4367</v>
      </c>
      <c r="AT974" s="89"/>
      <c r="AU974" s="99">
        <v>0.1</v>
      </c>
      <c r="AV974" s="99">
        <v>30</v>
      </c>
      <c r="AW974" s="99">
        <v>1.0043700000000001E-3</v>
      </c>
      <c r="AX974" s="99">
        <v>125.71956299999999</v>
      </c>
      <c r="AY974" s="99">
        <v>125.82</v>
      </c>
      <c r="AZ974" s="99">
        <v>0.43673000000000001</v>
      </c>
      <c r="BA974" s="119" t="s">
        <v>8</v>
      </c>
      <c r="BB974" s="4">
        <v>974</v>
      </c>
      <c r="BC974" s="4">
        <v>0.1</v>
      </c>
    </row>
    <row r="975" spans="2:55">
      <c r="B975">
        <v>974</v>
      </c>
      <c r="C975" s="107">
        <f t="shared" ref="C975:C1038" si="187">_xlfn.NUMBERVALUE(AN975)</f>
        <v>0.1</v>
      </c>
      <c r="D975" s="5">
        <f t="shared" ref="D975:D1038" si="188">_xlfn.NUMBERVALUE(AO975)</f>
        <v>35</v>
      </c>
      <c r="E975" s="5" t="str">
        <f t="shared" ref="E975:E1038" si="189">AP975</f>
        <v>0.001006</v>
      </c>
      <c r="F975" s="5" t="str">
        <f t="shared" ref="F975:F1038" si="190">IF($D975=0,_xlfn.NUMBERVALUE(AQ975),AQ975)</f>
        <v>146.6</v>
      </c>
      <c r="G975" s="5" t="str">
        <f t="shared" ref="G975:G1038" si="191">IF($D975=0,_xlfn.NUMBERVALUE(AR975),AR975)</f>
        <v>146.7</v>
      </c>
      <c r="H975" s="5" t="str">
        <f t="shared" ref="H975:H1038" si="192">IF($D975=0,_xlfn.NUMBERVALUE(AS975),AS975)</f>
        <v>0.5051</v>
      </c>
      <c r="I975" s="1" t="s">
        <v>8</v>
      </c>
      <c r="AN975" s="89" t="str">
        <f t="shared" ref="AN975:AN1038" si="193">IF(AU975=0,"0.000",TEXT(IF(AU975&lt;0,"-","")&amp;LEFT(TEXT(ABS(AU975),"0."&amp;REPT("0",4-1)&amp;"E+00"),4+1)*10^FLOOR(LOG10(TEXT(ABS(AU975),"0."&amp;REPT("0",4-1)&amp;"E+00")),1),(""&amp;(IF(OR(AND(FLOOR(LOG10(TEXT(ABS(AU975),"0."&amp;REPT("0",4-1)&amp;"E+00")),1)+1=4,RIGHT(LEFT(TEXT(ABS(AU975),"0."&amp;REPT("0",4-1)&amp;"E+00"),4+1)*10^FLOOR(LOG10(TEXT(ABS(AU975),"0."&amp;REPT("0",4-1)&amp;"E+00")),1),1)="0"),LOG10(TEXT(ABS(AU975),"0."&amp;REPT("0",4-1)&amp;"E+00"))&lt;=4-1),"0.","#")&amp;REPT("0",IF(4-1-(FLOOR(LOG10(TEXT(ABS(AU975),"0."&amp;REPT("0",4-1)&amp;"E+00")),1))&gt;0,4-1-(FLOOR(LOG10(TEXT(ABS(AU975),"0."&amp;REPT("0",4-1)&amp;"E+00")),1)),0))))))</f>
        <v>0.1000</v>
      </c>
      <c r="AO975" s="89" t="str">
        <f t="shared" ref="AO975:AO1038" si="194">IF(AV975=0,"0.000",TEXT(IF(AV975&lt;0,"-","")&amp;LEFT(TEXT(ABS(AV975),"0."&amp;REPT("0",4-1)&amp;"E+00"),4+1)*10^FLOOR(LOG10(TEXT(ABS(AV975),"0."&amp;REPT("0",4-1)&amp;"E+00")),1),(""&amp;(IF(OR(AND(FLOOR(LOG10(TEXT(ABS(AV975),"0."&amp;REPT("0",4-1)&amp;"E+00")),1)+1=4,RIGHT(LEFT(TEXT(ABS(AV975),"0."&amp;REPT("0",4-1)&amp;"E+00"),4+1)*10^FLOOR(LOG10(TEXT(ABS(AV975),"0."&amp;REPT("0",4-1)&amp;"E+00")),1),1)="0"),LOG10(TEXT(ABS(AV975),"0."&amp;REPT("0",4-1)&amp;"E+00"))&lt;=4-1),"0.","#")&amp;REPT("0",IF(4-1-(FLOOR(LOG10(TEXT(ABS(AV975),"0."&amp;REPT("0",4-1)&amp;"E+00")),1))&gt;0,4-1-(FLOOR(LOG10(TEXT(ABS(AV975),"0."&amp;REPT("0",4-1)&amp;"E+00")),1)),0))))))</f>
        <v>35.00</v>
      </c>
      <c r="AP975" s="89" t="str">
        <f t="shared" ref="AP975:AP1038" si="195">IF(AW975=0,"0.000",TEXT(IF(AW975&lt;0,"-","")&amp;LEFT(TEXT(ABS(AW975),"0."&amp;REPT("0",4-1)&amp;"E+00"),4+1)*10^FLOOR(LOG10(TEXT(ABS(AW975),"0."&amp;REPT("0",4-1)&amp;"E+00")),1),(""&amp;(IF(OR(AND(FLOOR(LOG10(TEXT(ABS(AW975),"0."&amp;REPT("0",4-1)&amp;"E+00")),1)+1=4,RIGHT(LEFT(TEXT(ABS(AW975),"0."&amp;REPT("0",4-1)&amp;"E+00"),4+1)*10^FLOOR(LOG10(TEXT(ABS(AW975),"0."&amp;REPT("0",4-1)&amp;"E+00")),1),1)="0"),LOG10(TEXT(ABS(AW975),"0."&amp;REPT("0",4-1)&amp;"E+00"))&lt;=4-1),"0.","#")&amp;REPT("0",IF(4-1-(FLOOR(LOG10(TEXT(ABS(AW975),"0."&amp;REPT("0",4-1)&amp;"E+00")),1))&gt;0,4-1-(FLOOR(LOG10(TEXT(ABS(AW975),"0."&amp;REPT("0",4-1)&amp;"E+00")),1)),0))))))</f>
        <v>0.001006</v>
      </c>
      <c r="AQ975" s="89" t="str">
        <f t="shared" ref="AQ975:AQ1038" si="196">IF(AX975=0,"0.000",TEXT(IF(AX975&lt;0,"-","")&amp;LEFT(TEXT(ABS(AX975),"0."&amp;REPT("0",4-1)&amp;"E+00"),4+1)*10^FLOOR(LOG10(TEXT(ABS(AX975),"0."&amp;REPT("0",4-1)&amp;"E+00")),1),(""&amp;(IF(OR(AND(FLOOR(LOG10(TEXT(ABS(AX975),"0."&amp;REPT("0",4-1)&amp;"E+00")),1)+1=4,RIGHT(LEFT(TEXT(ABS(AX975),"0."&amp;REPT("0",4-1)&amp;"E+00"),4+1)*10^FLOOR(LOG10(TEXT(ABS(AX975),"0."&amp;REPT("0",4-1)&amp;"E+00")),1),1)="0"),LOG10(TEXT(ABS(AX975),"0."&amp;REPT("0",4-1)&amp;"E+00"))&lt;=4-1),"0.","#")&amp;REPT("0",IF(4-1-(FLOOR(LOG10(TEXT(ABS(AX975),"0."&amp;REPT("0",4-1)&amp;"E+00")),1))&gt;0,4-1-(FLOOR(LOG10(TEXT(ABS(AX975),"0."&amp;REPT("0",4-1)&amp;"E+00")),1)),0))))))</f>
        <v>146.6</v>
      </c>
      <c r="AR975" s="89" t="str">
        <f t="shared" ref="AR975:AR1038" si="197">IF(AY975=0,"0.000",TEXT(IF(AY975&lt;0,"-","")&amp;LEFT(TEXT(ABS(AY975),"0."&amp;REPT("0",4-1)&amp;"E+00"),4+1)*10^FLOOR(LOG10(TEXT(ABS(AY975),"0."&amp;REPT("0",4-1)&amp;"E+00")),1),(""&amp;(IF(OR(AND(FLOOR(LOG10(TEXT(ABS(AY975),"0."&amp;REPT("0",4-1)&amp;"E+00")),1)+1=4,RIGHT(LEFT(TEXT(ABS(AY975),"0."&amp;REPT("0",4-1)&amp;"E+00"),4+1)*10^FLOOR(LOG10(TEXT(ABS(AY975),"0."&amp;REPT("0",4-1)&amp;"E+00")),1),1)="0"),LOG10(TEXT(ABS(AY975),"0."&amp;REPT("0",4-1)&amp;"E+00"))&lt;=4-1),"0.","#")&amp;REPT("0",IF(4-1-(FLOOR(LOG10(TEXT(ABS(AY975),"0."&amp;REPT("0",4-1)&amp;"E+00")),1))&gt;0,4-1-(FLOOR(LOG10(TEXT(ABS(AY975),"0."&amp;REPT("0",4-1)&amp;"E+00")),1)),0))))))</f>
        <v>146.7</v>
      </c>
      <c r="AS975" s="89" t="str">
        <f t="shared" ref="AS975:AS1038" si="198">IF(AZ975=0,"0.000",TEXT(IF(AZ975&lt;0,"-","")&amp;LEFT(TEXT(ABS(AZ975),"0."&amp;REPT("0",4-1)&amp;"E+00"),4+1)*10^FLOOR(LOG10(TEXT(ABS(AZ975),"0."&amp;REPT("0",4-1)&amp;"E+00")),1),(""&amp;(IF(OR(AND(FLOOR(LOG10(TEXT(ABS(AZ975),"0."&amp;REPT("0",4-1)&amp;"E+00")),1)+1=4,RIGHT(LEFT(TEXT(ABS(AZ975),"0."&amp;REPT("0",4-1)&amp;"E+00"),4+1)*10^FLOOR(LOG10(TEXT(ABS(AZ975),"0."&amp;REPT("0",4-1)&amp;"E+00")),1),1)="0"),LOG10(TEXT(ABS(AZ975),"0."&amp;REPT("0",4-1)&amp;"E+00"))&lt;=4-1),"0.","#")&amp;REPT("0",IF(4-1-(FLOOR(LOG10(TEXT(ABS(AZ975),"0."&amp;REPT("0",4-1)&amp;"E+00")),1))&gt;0,4-1-(FLOOR(LOG10(TEXT(ABS(AZ975),"0."&amp;REPT("0",4-1)&amp;"E+00")),1)),0))))))</f>
        <v>0.5051</v>
      </c>
      <c r="AT975" s="89"/>
      <c r="AU975" s="99">
        <v>0.1</v>
      </c>
      <c r="AV975" s="99">
        <v>35</v>
      </c>
      <c r="AW975" s="99">
        <v>1.0059999999999999E-3</v>
      </c>
      <c r="AX975" s="99">
        <v>146.61940000000001</v>
      </c>
      <c r="AY975" s="99">
        <v>146.72</v>
      </c>
      <c r="AZ975" s="99">
        <v>0.50509999999999999</v>
      </c>
      <c r="BA975" s="119" t="s">
        <v>8</v>
      </c>
      <c r="BB975" s="4">
        <v>975</v>
      </c>
      <c r="BC975" s="4">
        <v>0.1</v>
      </c>
    </row>
    <row r="976" spans="2:55">
      <c r="B976">
        <v>975</v>
      </c>
      <c r="C976" s="107">
        <f t="shared" si="187"/>
        <v>0.1</v>
      </c>
      <c r="D976" s="5">
        <f t="shared" si="188"/>
        <v>40</v>
      </c>
      <c r="E976" s="5" t="str">
        <f t="shared" si="189"/>
        <v>0.001008</v>
      </c>
      <c r="F976" s="5" t="str">
        <f t="shared" si="190"/>
        <v>167.5</v>
      </c>
      <c r="G976" s="5" t="str">
        <f t="shared" si="191"/>
        <v>167.6</v>
      </c>
      <c r="H976" s="5" t="str">
        <f t="shared" si="192"/>
        <v>0.5724</v>
      </c>
      <c r="I976" s="1" t="s">
        <v>8</v>
      </c>
      <c r="AN976" s="89" t="str">
        <f t="shared" si="193"/>
        <v>0.1000</v>
      </c>
      <c r="AO976" s="89" t="str">
        <f t="shared" si="194"/>
        <v>40.00</v>
      </c>
      <c r="AP976" s="89" t="str">
        <f t="shared" si="195"/>
        <v>0.001008</v>
      </c>
      <c r="AQ976" s="89" t="str">
        <f t="shared" si="196"/>
        <v>167.5</v>
      </c>
      <c r="AR976" s="89" t="str">
        <f t="shared" si="197"/>
        <v>167.6</v>
      </c>
      <c r="AS976" s="89" t="str">
        <f t="shared" si="198"/>
        <v>0.5724</v>
      </c>
      <c r="AT976" s="89"/>
      <c r="AU976" s="99">
        <v>0.1</v>
      </c>
      <c r="AV976" s="99">
        <v>40</v>
      </c>
      <c r="AW976" s="99">
        <v>1.0078499999999998E-3</v>
      </c>
      <c r="AX976" s="99">
        <v>167.519215</v>
      </c>
      <c r="AY976" s="99">
        <v>167.62</v>
      </c>
      <c r="AZ976" s="99">
        <v>0.57237000000000005</v>
      </c>
      <c r="BA976" s="119" t="s">
        <v>8</v>
      </c>
      <c r="BB976" s="4">
        <v>976</v>
      </c>
      <c r="BC976" s="4">
        <v>0.1</v>
      </c>
    </row>
    <row r="977" spans="2:55">
      <c r="B977">
        <v>976</v>
      </c>
      <c r="C977" s="107">
        <f t="shared" si="187"/>
        <v>0.1</v>
      </c>
      <c r="D977" s="5">
        <f t="shared" si="188"/>
        <v>45</v>
      </c>
      <c r="E977" s="5" t="str">
        <f t="shared" si="189"/>
        <v>0.001010</v>
      </c>
      <c r="F977" s="5" t="str">
        <f t="shared" si="190"/>
        <v>188.4</v>
      </c>
      <c r="G977" s="5" t="str">
        <f t="shared" si="191"/>
        <v>188.5</v>
      </c>
      <c r="H977" s="5" t="str">
        <f t="shared" si="192"/>
        <v>0.6386</v>
      </c>
      <c r="I977" s="1" t="s">
        <v>8</v>
      </c>
      <c r="AN977" s="89" t="str">
        <f t="shared" si="193"/>
        <v>0.1000</v>
      </c>
      <c r="AO977" s="89" t="str">
        <f t="shared" si="194"/>
        <v>45.00</v>
      </c>
      <c r="AP977" s="89" t="str">
        <f t="shared" si="195"/>
        <v>0.001010</v>
      </c>
      <c r="AQ977" s="89" t="str">
        <f t="shared" si="196"/>
        <v>188.4</v>
      </c>
      <c r="AR977" s="89" t="str">
        <f t="shared" si="197"/>
        <v>188.5</v>
      </c>
      <c r="AS977" s="89" t="str">
        <f t="shared" si="198"/>
        <v>0.6386</v>
      </c>
      <c r="AT977" s="89"/>
      <c r="AU977" s="99">
        <v>0.1</v>
      </c>
      <c r="AV977" s="99">
        <v>45</v>
      </c>
      <c r="AW977" s="99">
        <v>1.0098800000000001E-3</v>
      </c>
      <c r="AX977" s="99">
        <v>188.40901199999999</v>
      </c>
      <c r="AY977" s="99">
        <v>188.51</v>
      </c>
      <c r="AZ977" s="99">
        <v>0.63858000000000004</v>
      </c>
      <c r="BA977" s="119" t="s">
        <v>8</v>
      </c>
      <c r="BB977" s="4">
        <v>977</v>
      </c>
      <c r="BC977" s="4">
        <v>0.1</v>
      </c>
    </row>
    <row r="978" spans="2:55">
      <c r="B978">
        <v>977</v>
      </c>
      <c r="C978" s="107">
        <f t="shared" si="187"/>
        <v>0.1</v>
      </c>
      <c r="D978" s="5">
        <f t="shared" si="188"/>
        <v>50</v>
      </c>
      <c r="E978" s="5" t="str">
        <f t="shared" si="189"/>
        <v>0.001012</v>
      </c>
      <c r="F978" s="5" t="str">
        <f t="shared" si="190"/>
        <v>209.3</v>
      </c>
      <c r="G978" s="5" t="str">
        <f t="shared" si="191"/>
        <v>209.4</v>
      </c>
      <c r="H978" s="5" t="str">
        <f t="shared" si="192"/>
        <v>0.7038</v>
      </c>
      <c r="I978" s="1" t="s">
        <v>8</v>
      </c>
      <c r="AN978" s="89" t="str">
        <f t="shared" si="193"/>
        <v>0.1000</v>
      </c>
      <c r="AO978" s="89" t="str">
        <f t="shared" si="194"/>
        <v>50.00</v>
      </c>
      <c r="AP978" s="89" t="str">
        <f t="shared" si="195"/>
        <v>0.001012</v>
      </c>
      <c r="AQ978" s="89" t="str">
        <f t="shared" si="196"/>
        <v>209.3</v>
      </c>
      <c r="AR978" s="89" t="str">
        <f t="shared" si="197"/>
        <v>209.4</v>
      </c>
      <c r="AS978" s="89" t="str">
        <f t="shared" si="198"/>
        <v>0.7038</v>
      </c>
      <c r="AT978" s="89"/>
      <c r="AU978" s="99">
        <v>0.1</v>
      </c>
      <c r="AV978" s="99">
        <v>50</v>
      </c>
      <c r="AW978" s="99">
        <v>1.0121100000000001E-3</v>
      </c>
      <c r="AX978" s="99">
        <v>209.31878899999998</v>
      </c>
      <c r="AY978" s="99">
        <v>209.42</v>
      </c>
      <c r="AZ978" s="99">
        <v>0.70377000000000001</v>
      </c>
      <c r="BA978" s="119" t="s">
        <v>8</v>
      </c>
      <c r="BB978" s="4">
        <v>978</v>
      </c>
      <c r="BC978" s="4">
        <v>0.1</v>
      </c>
    </row>
    <row r="979" spans="2:55">
      <c r="B979">
        <v>978</v>
      </c>
      <c r="C979" s="107">
        <f t="shared" si="187"/>
        <v>0.1</v>
      </c>
      <c r="D979" s="5">
        <f t="shared" si="188"/>
        <v>55</v>
      </c>
      <c r="E979" s="5" t="str">
        <f t="shared" si="189"/>
        <v>0.001015</v>
      </c>
      <c r="F979" s="5" t="str">
        <f t="shared" si="190"/>
        <v>230.2</v>
      </c>
      <c r="G979" s="5" t="str">
        <f t="shared" si="191"/>
        <v>230.3</v>
      </c>
      <c r="H979" s="5" t="str">
        <f t="shared" si="192"/>
        <v>0.7680</v>
      </c>
      <c r="I979" s="1" t="s">
        <v>8</v>
      </c>
      <c r="AN979" s="89" t="str">
        <f t="shared" si="193"/>
        <v>0.1000</v>
      </c>
      <c r="AO979" s="89" t="str">
        <f t="shared" si="194"/>
        <v>55.00</v>
      </c>
      <c r="AP979" s="89" t="str">
        <f t="shared" si="195"/>
        <v>0.001015</v>
      </c>
      <c r="AQ979" s="89" t="str">
        <f t="shared" si="196"/>
        <v>230.2</v>
      </c>
      <c r="AR979" s="89" t="str">
        <f t="shared" si="197"/>
        <v>230.3</v>
      </c>
      <c r="AS979" s="89" t="str">
        <f t="shared" si="198"/>
        <v>0.7680</v>
      </c>
      <c r="AT979" s="89"/>
      <c r="AU979" s="99">
        <v>0.1</v>
      </c>
      <c r="AV979" s="99">
        <v>55</v>
      </c>
      <c r="AW979" s="99">
        <v>1.0145200000000001E-3</v>
      </c>
      <c r="AX979" s="99">
        <v>230.22854800000002</v>
      </c>
      <c r="AY979" s="99">
        <v>230.33</v>
      </c>
      <c r="AZ979" s="99">
        <v>0.76798</v>
      </c>
      <c r="BA979" s="119" t="s">
        <v>8</v>
      </c>
      <c r="BB979" s="4">
        <v>979</v>
      </c>
      <c r="BC979" s="4">
        <v>0.1</v>
      </c>
    </row>
    <row r="980" spans="2:55">
      <c r="B980">
        <v>979</v>
      </c>
      <c r="C980" s="107">
        <f t="shared" si="187"/>
        <v>0.1</v>
      </c>
      <c r="D980" s="5">
        <f t="shared" si="188"/>
        <v>60</v>
      </c>
      <c r="E980" s="5" t="str">
        <f t="shared" si="189"/>
        <v>0.001017</v>
      </c>
      <c r="F980" s="5" t="str">
        <f t="shared" si="190"/>
        <v>251.1</v>
      </c>
      <c r="G980" s="5" t="str">
        <f t="shared" si="191"/>
        <v>251.3</v>
      </c>
      <c r="H980" s="5" t="str">
        <f t="shared" si="192"/>
        <v>0.8313</v>
      </c>
      <c r="I980" s="1" t="s">
        <v>8</v>
      </c>
      <c r="AN980" s="89" t="str">
        <f t="shared" si="193"/>
        <v>0.1000</v>
      </c>
      <c r="AO980" s="89" t="str">
        <f t="shared" si="194"/>
        <v>60.00</v>
      </c>
      <c r="AP980" s="89" t="str">
        <f t="shared" si="195"/>
        <v>0.001017</v>
      </c>
      <c r="AQ980" s="89" t="str">
        <f t="shared" si="196"/>
        <v>251.1</v>
      </c>
      <c r="AR980" s="89" t="str">
        <f t="shared" si="197"/>
        <v>251.3</v>
      </c>
      <c r="AS980" s="89" t="str">
        <f t="shared" si="198"/>
        <v>0.8313</v>
      </c>
      <c r="AT980" s="89"/>
      <c r="AU980" s="99">
        <v>0.1</v>
      </c>
      <c r="AV980" s="99">
        <v>60</v>
      </c>
      <c r="AW980" s="99">
        <v>1.01709E-3</v>
      </c>
      <c r="AX980" s="99">
        <v>251.148291</v>
      </c>
      <c r="AY980" s="99">
        <v>251.25</v>
      </c>
      <c r="AZ980" s="99">
        <v>0.83125000000000004</v>
      </c>
      <c r="BA980" s="119" t="s">
        <v>8</v>
      </c>
      <c r="BB980" s="4">
        <v>980</v>
      </c>
      <c r="BC980" s="4">
        <v>0.1</v>
      </c>
    </row>
    <row r="981" spans="2:55">
      <c r="B981">
        <v>980</v>
      </c>
      <c r="C981" s="107">
        <f t="shared" si="187"/>
        <v>0.1</v>
      </c>
      <c r="D981" s="5">
        <f t="shared" si="188"/>
        <v>65</v>
      </c>
      <c r="E981" s="5" t="str">
        <f t="shared" si="189"/>
        <v>0.001020</v>
      </c>
      <c r="F981" s="5" t="str">
        <f t="shared" si="190"/>
        <v>272.1</v>
      </c>
      <c r="G981" s="5" t="str">
        <f t="shared" si="191"/>
        <v>272.2</v>
      </c>
      <c r="H981" s="5" t="str">
        <f t="shared" si="192"/>
        <v>0.8936</v>
      </c>
      <c r="I981" s="1" t="s">
        <v>8</v>
      </c>
      <c r="AN981" s="89" t="str">
        <f t="shared" si="193"/>
        <v>0.1000</v>
      </c>
      <c r="AO981" s="89" t="str">
        <f t="shared" si="194"/>
        <v>65.00</v>
      </c>
      <c r="AP981" s="89" t="str">
        <f t="shared" si="195"/>
        <v>0.001020</v>
      </c>
      <c r="AQ981" s="89" t="str">
        <f t="shared" si="196"/>
        <v>272.1</v>
      </c>
      <c r="AR981" s="89" t="str">
        <f t="shared" si="197"/>
        <v>272.2</v>
      </c>
      <c r="AS981" s="89" t="str">
        <f t="shared" si="198"/>
        <v>0.8936</v>
      </c>
      <c r="AT981" s="89"/>
      <c r="AU981" s="99">
        <v>0.1</v>
      </c>
      <c r="AV981" s="99">
        <v>65</v>
      </c>
      <c r="AW981" s="99">
        <v>1.0198400000000002E-3</v>
      </c>
      <c r="AX981" s="99">
        <v>272.07801599999999</v>
      </c>
      <c r="AY981" s="99">
        <v>272.18</v>
      </c>
      <c r="AZ981" s="99">
        <v>0.89361000000000002</v>
      </c>
      <c r="BA981" s="119" t="s">
        <v>8</v>
      </c>
      <c r="BB981" s="4">
        <v>981</v>
      </c>
      <c r="BC981" s="4">
        <v>0.1</v>
      </c>
    </row>
    <row r="982" spans="2:55">
      <c r="B982">
        <v>981</v>
      </c>
      <c r="C982" s="107">
        <f t="shared" si="187"/>
        <v>0.1</v>
      </c>
      <c r="D982" s="5">
        <f t="shared" si="188"/>
        <v>70</v>
      </c>
      <c r="E982" s="5" t="str">
        <f t="shared" si="189"/>
        <v>0.001023</v>
      </c>
      <c r="F982" s="5" t="str">
        <f t="shared" si="190"/>
        <v>293.0</v>
      </c>
      <c r="G982" s="5" t="str">
        <f t="shared" si="191"/>
        <v>293.1</v>
      </c>
      <c r="H982" s="5" t="str">
        <f t="shared" si="192"/>
        <v>0.9551</v>
      </c>
      <c r="I982" s="1" t="s">
        <v>8</v>
      </c>
      <c r="AN982" s="89" t="str">
        <f t="shared" si="193"/>
        <v>0.1000</v>
      </c>
      <c r="AO982" s="89" t="str">
        <f t="shared" si="194"/>
        <v>70.00</v>
      </c>
      <c r="AP982" s="89" t="str">
        <f t="shared" si="195"/>
        <v>0.001023</v>
      </c>
      <c r="AQ982" s="89" t="str">
        <f t="shared" si="196"/>
        <v>293.0</v>
      </c>
      <c r="AR982" s="89" t="str">
        <f t="shared" si="197"/>
        <v>293.1</v>
      </c>
      <c r="AS982" s="89" t="str">
        <f t="shared" si="198"/>
        <v>0.9551</v>
      </c>
      <c r="AT982" s="89"/>
      <c r="AU982" s="99">
        <v>0.1</v>
      </c>
      <c r="AV982" s="99">
        <v>70</v>
      </c>
      <c r="AW982" s="99">
        <v>1.0227400000000001E-3</v>
      </c>
      <c r="AX982" s="99">
        <v>293.01772599999998</v>
      </c>
      <c r="AY982" s="99">
        <v>293.12</v>
      </c>
      <c r="AZ982" s="99">
        <v>0.95508999999999999</v>
      </c>
      <c r="BA982" s="119" t="s">
        <v>8</v>
      </c>
      <c r="BB982" s="4">
        <v>982</v>
      </c>
      <c r="BC982" s="4">
        <v>0.1</v>
      </c>
    </row>
    <row r="983" spans="2:55">
      <c r="B983">
        <v>982</v>
      </c>
      <c r="C983" s="107">
        <f t="shared" si="187"/>
        <v>0.1</v>
      </c>
      <c r="D983" s="5">
        <f t="shared" si="188"/>
        <v>75</v>
      </c>
      <c r="E983" s="5" t="str">
        <f t="shared" si="189"/>
        <v>0.001026</v>
      </c>
      <c r="F983" s="5" t="str">
        <f t="shared" si="190"/>
        <v>314.0</v>
      </c>
      <c r="G983" s="5" t="str">
        <f t="shared" si="191"/>
        <v>314.1</v>
      </c>
      <c r="H983" s="5" t="str">
        <f t="shared" si="192"/>
        <v>1.016</v>
      </c>
      <c r="I983" s="1" t="s">
        <v>8</v>
      </c>
      <c r="AN983" s="89" t="str">
        <f t="shared" si="193"/>
        <v>0.1000</v>
      </c>
      <c r="AO983" s="89" t="str">
        <f t="shared" si="194"/>
        <v>75.00</v>
      </c>
      <c r="AP983" s="89" t="str">
        <f t="shared" si="195"/>
        <v>0.001026</v>
      </c>
      <c r="AQ983" s="89" t="str">
        <f t="shared" si="196"/>
        <v>314.0</v>
      </c>
      <c r="AR983" s="89" t="str">
        <f t="shared" si="197"/>
        <v>314.1</v>
      </c>
      <c r="AS983" s="89" t="str">
        <f t="shared" si="198"/>
        <v>1.016</v>
      </c>
      <c r="AT983" s="89"/>
      <c r="AU983" s="99">
        <v>0.1</v>
      </c>
      <c r="AV983" s="99">
        <v>75</v>
      </c>
      <c r="AW983" s="99">
        <v>1.02581E-3</v>
      </c>
      <c r="AX983" s="99">
        <v>313.977419</v>
      </c>
      <c r="AY983" s="99">
        <v>314.08</v>
      </c>
      <c r="AZ983" s="99">
        <v>1.0157</v>
      </c>
      <c r="BA983" s="119" t="s">
        <v>8</v>
      </c>
      <c r="BB983" s="4">
        <v>983</v>
      </c>
      <c r="BC983" s="4">
        <v>0.1</v>
      </c>
    </row>
    <row r="984" spans="2:55">
      <c r="B984">
        <v>983</v>
      </c>
      <c r="C984" s="107">
        <f t="shared" si="187"/>
        <v>0.1</v>
      </c>
      <c r="D984" s="5">
        <f t="shared" si="188"/>
        <v>80</v>
      </c>
      <c r="E984" s="5" t="str">
        <f t="shared" si="189"/>
        <v>0.001029</v>
      </c>
      <c r="F984" s="5" t="str">
        <f t="shared" si="190"/>
        <v>334.9</v>
      </c>
      <c r="G984" s="5" t="str">
        <f t="shared" si="191"/>
        <v>335.1</v>
      </c>
      <c r="H984" s="5" t="str">
        <f t="shared" si="192"/>
        <v>1.076</v>
      </c>
      <c r="I984" s="1" t="s">
        <v>8</v>
      </c>
      <c r="AN984" s="89" t="str">
        <f t="shared" si="193"/>
        <v>0.1000</v>
      </c>
      <c r="AO984" s="89" t="str">
        <f t="shared" si="194"/>
        <v>80.00</v>
      </c>
      <c r="AP984" s="89" t="str">
        <f t="shared" si="195"/>
        <v>0.001029</v>
      </c>
      <c r="AQ984" s="89" t="str">
        <f t="shared" si="196"/>
        <v>334.9</v>
      </c>
      <c r="AR984" s="89" t="str">
        <f t="shared" si="197"/>
        <v>335.1</v>
      </c>
      <c r="AS984" s="89" t="str">
        <f t="shared" si="198"/>
        <v>1.076</v>
      </c>
      <c r="AT984" s="89"/>
      <c r="AU984" s="99">
        <v>0.1</v>
      </c>
      <c r="AV984" s="99">
        <v>80</v>
      </c>
      <c r="AW984" s="99">
        <v>1.0290299999999998E-3</v>
      </c>
      <c r="AX984" s="99">
        <v>334.94709699999999</v>
      </c>
      <c r="AY984" s="99">
        <v>335.05</v>
      </c>
      <c r="AZ984" s="99">
        <v>1.0754999999999999</v>
      </c>
      <c r="BA984" s="119" t="s">
        <v>8</v>
      </c>
      <c r="BB984" s="4">
        <v>984</v>
      </c>
      <c r="BC984" s="4">
        <v>0.1</v>
      </c>
    </row>
    <row r="985" spans="2:55">
      <c r="B985">
        <v>984</v>
      </c>
      <c r="C985" s="107">
        <f t="shared" si="187"/>
        <v>0.1</v>
      </c>
      <c r="D985" s="5">
        <f t="shared" si="188"/>
        <v>85</v>
      </c>
      <c r="E985" s="5" t="str">
        <f t="shared" si="189"/>
        <v>0.001032</v>
      </c>
      <c r="F985" s="5" t="str">
        <f t="shared" si="190"/>
        <v>355.9</v>
      </c>
      <c r="G985" s="5" t="str">
        <f t="shared" si="191"/>
        <v>356.1</v>
      </c>
      <c r="H985" s="5" t="str">
        <f t="shared" si="192"/>
        <v>1.135</v>
      </c>
      <c r="I985" s="1" t="s">
        <v>8</v>
      </c>
      <c r="AN985" s="89" t="str">
        <f t="shared" si="193"/>
        <v>0.1000</v>
      </c>
      <c r="AO985" s="89" t="str">
        <f t="shared" si="194"/>
        <v>85.00</v>
      </c>
      <c r="AP985" s="89" t="str">
        <f t="shared" si="195"/>
        <v>0.001032</v>
      </c>
      <c r="AQ985" s="89" t="str">
        <f t="shared" si="196"/>
        <v>355.9</v>
      </c>
      <c r="AR985" s="89" t="str">
        <f t="shared" si="197"/>
        <v>356.1</v>
      </c>
      <c r="AS985" s="89" t="str">
        <f t="shared" si="198"/>
        <v>1.135</v>
      </c>
      <c r="AT985" s="89"/>
      <c r="AU985" s="99">
        <v>0.1</v>
      </c>
      <c r="AV985" s="99">
        <v>85</v>
      </c>
      <c r="AW985" s="99">
        <v>1.0324100000000001E-3</v>
      </c>
      <c r="AX985" s="99">
        <v>355.94675899999999</v>
      </c>
      <c r="AY985" s="99">
        <v>356.05</v>
      </c>
      <c r="AZ985" s="99">
        <v>1.1346000000000001</v>
      </c>
      <c r="BA985" s="119" t="s">
        <v>8</v>
      </c>
      <c r="BB985" s="4">
        <v>985</v>
      </c>
      <c r="BC985" s="4">
        <v>0.1</v>
      </c>
    </row>
    <row r="986" spans="2:55">
      <c r="B986">
        <v>985</v>
      </c>
      <c r="C986" s="107">
        <f t="shared" si="187"/>
        <v>0.1</v>
      </c>
      <c r="D986" s="5">
        <f t="shared" si="188"/>
        <v>90</v>
      </c>
      <c r="E986" s="5" t="str">
        <f t="shared" si="189"/>
        <v>0.001036</v>
      </c>
      <c r="F986" s="5" t="str">
        <f t="shared" si="190"/>
        <v>377.0</v>
      </c>
      <c r="G986" s="5" t="str">
        <f t="shared" si="191"/>
        <v>377.1</v>
      </c>
      <c r="H986" s="5" t="str">
        <f t="shared" si="192"/>
        <v>1.193</v>
      </c>
      <c r="I986" s="1" t="s">
        <v>8</v>
      </c>
      <c r="AN986" s="89" t="str">
        <f t="shared" si="193"/>
        <v>0.1000</v>
      </c>
      <c r="AO986" s="89" t="str">
        <f t="shared" si="194"/>
        <v>90.00</v>
      </c>
      <c r="AP986" s="89" t="str">
        <f t="shared" si="195"/>
        <v>0.001036</v>
      </c>
      <c r="AQ986" s="89" t="str">
        <f t="shared" si="196"/>
        <v>377.0</v>
      </c>
      <c r="AR986" s="89" t="str">
        <f t="shared" si="197"/>
        <v>377.1</v>
      </c>
      <c r="AS986" s="89" t="str">
        <f t="shared" si="198"/>
        <v>1.193</v>
      </c>
      <c r="AT986" s="89"/>
      <c r="AU986" s="99">
        <v>0.1</v>
      </c>
      <c r="AV986" s="99">
        <v>90</v>
      </c>
      <c r="AW986" s="99">
        <v>1.0359400000000002E-3</v>
      </c>
      <c r="AX986" s="99">
        <v>376.95640600000002</v>
      </c>
      <c r="AY986" s="99">
        <v>377.06</v>
      </c>
      <c r="AZ986" s="99">
        <v>1.1928000000000001</v>
      </c>
      <c r="BA986" s="119" t="s">
        <v>8</v>
      </c>
      <c r="BB986" s="4">
        <v>986</v>
      </c>
      <c r="BC986" s="4">
        <v>0.1</v>
      </c>
    </row>
    <row r="987" spans="2:55">
      <c r="B987">
        <v>986</v>
      </c>
      <c r="C987" s="107">
        <f t="shared" si="187"/>
        <v>0.1</v>
      </c>
      <c r="D987" s="5">
        <f t="shared" si="188"/>
        <v>95</v>
      </c>
      <c r="E987" s="5" t="str">
        <f t="shared" si="189"/>
        <v>0.001040</v>
      </c>
      <c r="F987" s="5" t="str">
        <f t="shared" si="190"/>
        <v>398.0</v>
      </c>
      <c r="G987" s="5" t="str">
        <f t="shared" si="191"/>
        <v>398.1</v>
      </c>
      <c r="H987" s="5" t="str">
        <f t="shared" si="192"/>
        <v>1.250</v>
      </c>
      <c r="I987" s="1" t="s">
        <v>8</v>
      </c>
      <c r="AN987" s="89" t="str">
        <f t="shared" si="193"/>
        <v>0.1000</v>
      </c>
      <c r="AO987" s="89" t="str">
        <f t="shared" si="194"/>
        <v>95.00</v>
      </c>
      <c r="AP987" s="89" t="str">
        <f t="shared" si="195"/>
        <v>0.001040</v>
      </c>
      <c r="AQ987" s="89" t="str">
        <f t="shared" si="196"/>
        <v>398.0</v>
      </c>
      <c r="AR987" s="89" t="str">
        <f t="shared" si="197"/>
        <v>398.1</v>
      </c>
      <c r="AS987" s="89" t="str">
        <f t="shared" si="198"/>
        <v>1.250</v>
      </c>
      <c r="AT987" s="89"/>
      <c r="AU987" s="99">
        <v>0.1</v>
      </c>
      <c r="AV987" s="99">
        <v>95</v>
      </c>
      <c r="AW987" s="99">
        <v>1.03962E-3</v>
      </c>
      <c r="AX987" s="99">
        <v>397.996038</v>
      </c>
      <c r="AY987" s="99">
        <v>398.1</v>
      </c>
      <c r="AZ987" s="99">
        <v>1.2504</v>
      </c>
      <c r="BA987" s="119" t="s">
        <v>8</v>
      </c>
      <c r="BB987" s="4">
        <v>987</v>
      </c>
      <c r="BC987" s="4">
        <v>0.1</v>
      </c>
    </row>
    <row r="988" spans="2:55">
      <c r="B988">
        <v>987</v>
      </c>
      <c r="C988" s="107">
        <f t="shared" si="187"/>
        <v>0.1</v>
      </c>
      <c r="D988" s="5">
        <f t="shared" si="188"/>
        <v>99.61</v>
      </c>
      <c r="E988" s="5" t="str">
        <f t="shared" si="189"/>
        <v>0.001043</v>
      </c>
      <c r="F988" s="5" t="str">
        <f t="shared" si="190"/>
        <v>417.4</v>
      </c>
      <c r="G988" s="5" t="str">
        <f t="shared" si="191"/>
        <v>417.5</v>
      </c>
      <c r="H988" s="5" t="str">
        <f t="shared" si="192"/>
        <v>1.303</v>
      </c>
      <c r="I988" s="1" t="s">
        <v>10</v>
      </c>
      <c r="AN988" s="89" t="str">
        <f t="shared" si="193"/>
        <v>0.1000</v>
      </c>
      <c r="AO988" s="89" t="str">
        <f t="shared" si="194"/>
        <v>99.61</v>
      </c>
      <c r="AP988" s="89" t="str">
        <f t="shared" si="195"/>
        <v>0.001043</v>
      </c>
      <c r="AQ988" s="89" t="str">
        <f t="shared" si="196"/>
        <v>417.4</v>
      </c>
      <c r="AR988" s="89" t="str">
        <f t="shared" si="197"/>
        <v>417.5</v>
      </c>
      <c r="AS988" s="89" t="str">
        <f t="shared" si="198"/>
        <v>1.303</v>
      </c>
      <c r="AT988" s="89"/>
      <c r="AU988" s="99">
        <v>0.1</v>
      </c>
      <c r="AV988" s="99">
        <v>99.605999999999995</v>
      </c>
      <c r="AW988" s="99">
        <v>1.0431500000000001E-3</v>
      </c>
      <c r="AX988" s="99">
        <v>417.39568500000001</v>
      </c>
      <c r="AY988" s="99">
        <v>417.5</v>
      </c>
      <c r="AZ988" s="99">
        <v>1.3028</v>
      </c>
      <c r="BA988" s="119" t="s">
        <v>10</v>
      </c>
      <c r="BB988" s="4">
        <v>988</v>
      </c>
      <c r="BC988" s="4">
        <v>0.1</v>
      </c>
    </row>
    <row r="989" spans="2:55">
      <c r="B989">
        <v>988</v>
      </c>
      <c r="C989" s="107">
        <f t="shared" si="187"/>
        <v>0.1</v>
      </c>
      <c r="D989" s="5">
        <f t="shared" si="188"/>
        <v>99.61</v>
      </c>
      <c r="E989" s="5" t="str">
        <f t="shared" si="189"/>
        <v>1.694</v>
      </c>
      <c r="F989" s="5" t="str">
        <f t="shared" si="190"/>
        <v>2506</v>
      </c>
      <c r="G989" s="5" t="str">
        <f t="shared" si="191"/>
        <v>2675</v>
      </c>
      <c r="H989" s="5" t="str">
        <f t="shared" si="192"/>
        <v>7.359</v>
      </c>
      <c r="I989" s="1" t="s">
        <v>11</v>
      </c>
      <c r="AN989" s="89" t="str">
        <f t="shared" si="193"/>
        <v>0.1000</v>
      </c>
      <c r="AO989" s="89" t="str">
        <f t="shared" si="194"/>
        <v>99.61</v>
      </c>
      <c r="AP989" s="89" t="str">
        <f t="shared" si="195"/>
        <v>1.694</v>
      </c>
      <c r="AQ989" s="89" t="str">
        <f t="shared" si="196"/>
        <v>2506</v>
      </c>
      <c r="AR989" s="89" t="str">
        <f t="shared" si="197"/>
        <v>2675</v>
      </c>
      <c r="AS989" s="89" t="str">
        <f t="shared" si="198"/>
        <v>7.359</v>
      </c>
      <c r="AT989" s="89"/>
      <c r="AU989" s="99">
        <v>0.1</v>
      </c>
      <c r="AV989" s="99">
        <v>99.605999999999995</v>
      </c>
      <c r="AW989" s="99">
        <v>1.6939000000000002</v>
      </c>
      <c r="AX989" s="99">
        <v>2505.5100000000002</v>
      </c>
      <c r="AY989" s="99">
        <v>2674.9</v>
      </c>
      <c r="AZ989" s="99">
        <v>7.3587999999999996</v>
      </c>
      <c r="BA989" s="119" t="s">
        <v>11</v>
      </c>
      <c r="BB989" s="4">
        <v>989</v>
      </c>
      <c r="BC989" s="4">
        <v>0.1</v>
      </c>
    </row>
    <row r="990" spans="2:55">
      <c r="B990">
        <v>989</v>
      </c>
      <c r="C990" s="107">
        <f t="shared" si="187"/>
        <v>0.1</v>
      </c>
      <c r="D990" s="5">
        <f t="shared" si="188"/>
        <v>100</v>
      </c>
      <c r="E990" s="5" t="str">
        <f t="shared" si="189"/>
        <v>1.696</v>
      </c>
      <c r="F990" s="5" t="str">
        <f t="shared" si="190"/>
        <v>2506</v>
      </c>
      <c r="G990" s="5" t="str">
        <f t="shared" si="191"/>
        <v>2676</v>
      </c>
      <c r="H990" s="5" t="str">
        <f t="shared" si="192"/>
        <v>7.361</v>
      </c>
      <c r="I990" s="1" t="s">
        <v>9</v>
      </c>
      <c r="AN990" s="89" t="str">
        <f t="shared" si="193"/>
        <v>0.1000</v>
      </c>
      <c r="AO990" s="89" t="str">
        <f t="shared" si="194"/>
        <v>100.0</v>
      </c>
      <c r="AP990" s="89" t="str">
        <f t="shared" si="195"/>
        <v>1.696</v>
      </c>
      <c r="AQ990" s="89" t="str">
        <f t="shared" si="196"/>
        <v>2506</v>
      </c>
      <c r="AR990" s="89" t="str">
        <f t="shared" si="197"/>
        <v>2676</v>
      </c>
      <c r="AS990" s="89" t="str">
        <f t="shared" si="198"/>
        <v>7.361</v>
      </c>
      <c r="AT990" s="89"/>
      <c r="AU990" s="99">
        <v>0.1</v>
      </c>
      <c r="AV990" s="99">
        <v>100</v>
      </c>
      <c r="AW990" s="99">
        <v>1.6959000000000002</v>
      </c>
      <c r="AX990" s="99">
        <v>2506.21</v>
      </c>
      <c r="AY990" s="99">
        <v>2675.8</v>
      </c>
      <c r="AZ990" s="99">
        <v>7.3609999999999998</v>
      </c>
      <c r="BA990" s="119" t="s">
        <v>9</v>
      </c>
      <c r="BB990" s="4">
        <v>990</v>
      </c>
      <c r="BC990" s="4">
        <v>0.1</v>
      </c>
    </row>
    <row r="991" spans="2:55">
      <c r="B991">
        <v>990</v>
      </c>
      <c r="C991" s="107">
        <f t="shared" si="187"/>
        <v>0.1</v>
      </c>
      <c r="D991" s="5">
        <f t="shared" si="188"/>
        <v>105</v>
      </c>
      <c r="E991" s="5" t="str">
        <f t="shared" si="189"/>
        <v>1.720</v>
      </c>
      <c r="F991" s="5" t="str">
        <f t="shared" si="190"/>
        <v>2514</v>
      </c>
      <c r="G991" s="5" t="str">
        <f t="shared" si="191"/>
        <v>2686</v>
      </c>
      <c r="H991" s="5" t="str">
        <f t="shared" si="192"/>
        <v>7.389</v>
      </c>
      <c r="I991" s="1" t="s">
        <v>9</v>
      </c>
      <c r="AN991" s="89" t="str">
        <f t="shared" si="193"/>
        <v>0.1000</v>
      </c>
      <c r="AO991" s="89" t="str">
        <f t="shared" si="194"/>
        <v>105.0</v>
      </c>
      <c r="AP991" s="89" t="str">
        <f t="shared" si="195"/>
        <v>1.720</v>
      </c>
      <c r="AQ991" s="89" t="str">
        <f t="shared" si="196"/>
        <v>2514</v>
      </c>
      <c r="AR991" s="89" t="str">
        <f t="shared" si="197"/>
        <v>2686</v>
      </c>
      <c r="AS991" s="89" t="str">
        <f t="shared" si="198"/>
        <v>7.389</v>
      </c>
      <c r="AT991" s="89"/>
      <c r="AU991" s="99">
        <v>0.1</v>
      </c>
      <c r="AV991" s="99">
        <v>105</v>
      </c>
      <c r="AW991" s="99">
        <v>1.7204000000000002</v>
      </c>
      <c r="AX991" s="99">
        <v>2514.06</v>
      </c>
      <c r="AY991" s="99">
        <v>2686.1</v>
      </c>
      <c r="AZ991" s="99">
        <v>7.3884999999999996</v>
      </c>
      <c r="BA991" s="119" t="s">
        <v>9</v>
      </c>
      <c r="BB991" s="4">
        <v>991</v>
      </c>
      <c r="BC991" s="4">
        <v>0.1</v>
      </c>
    </row>
    <row r="992" spans="2:55">
      <c r="B992">
        <v>991</v>
      </c>
      <c r="C992" s="107">
        <f t="shared" si="187"/>
        <v>0.1</v>
      </c>
      <c r="D992" s="5">
        <f t="shared" si="188"/>
        <v>110</v>
      </c>
      <c r="E992" s="5" t="str">
        <f t="shared" si="189"/>
        <v>1.745</v>
      </c>
      <c r="F992" s="5" t="str">
        <f t="shared" si="190"/>
        <v>2522</v>
      </c>
      <c r="G992" s="5" t="str">
        <f t="shared" si="191"/>
        <v>2696</v>
      </c>
      <c r="H992" s="5" t="str">
        <f t="shared" si="192"/>
        <v>7.416</v>
      </c>
      <c r="I992" s="1" t="s">
        <v>9</v>
      </c>
      <c r="AN992" s="89" t="str">
        <f t="shared" si="193"/>
        <v>0.1000</v>
      </c>
      <c r="AO992" s="89" t="str">
        <f t="shared" si="194"/>
        <v>110.0</v>
      </c>
      <c r="AP992" s="89" t="str">
        <f t="shared" si="195"/>
        <v>1.745</v>
      </c>
      <c r="AQ992" s="89" t="str">
        <f t="shared" si="196"/>
        <v>2522</v>
      </c>
      <c r="AR992" s="89" t="str">
        <f t="shared" si="197"/>
        <v>2696</v>
      </c>
      <c r="AS992" s="89" t="str">
        <f t="shared" si="198"/>
        <v>7.416</v>
      </c>
      <c r="AT992" s="89"/>
      <c r="AU992" s="99">
        <v>0.1</v>
      </c>
      <c r="AV992" s="99">
        <v>110</v>
      </c>
      <c r="AW992" s="99">
        <v>1.7447000000000001</v>
      </c>
      <c r="AX992" s="99">
        <v>2521.83</v>
      </c>
      <c r="AY992" s="99">
        <v>2696.3</v>
      </c>
      <c r="AZ992" s="99">
        <v>7.4154999999999998</v>
      </c>
      <c r="BA992" s="119" t="s">
        <v>9</v>
      </c>
      <c r="BB992" s="4">
        <v>992</v>
      </c>
      <c r="BC992" s="4">
        <v>0.1</v>
      </c>
    </row>
    <row r="993" spans="2:55">
      <c r="B993">
        <v>992</v>
      </c>
      <c r="C993" s="107">
        <f t="shared" si="187"/>
        <v>0.1</v>
      </c>
      <c r="D993" s="5">
        <f t="shared" si="188"/>
        <v>115</v>
      </c>
      <c r="E993" s="5" t="str">
        <f t="shared" si="189"/>
        <v>1.769</v>
      </c>
      <c r="F993" s="5" t="str">
        <f t="shared" si="190"/>
        <v>2530.</v>
      </c>
      <c r="G993" s="5" t="str">
        <f t="shared" si="191"/>
        <v>2707</v>
      </c>
      <c r="H993" s="5" t="str">
        <f t="shared" si="192"/>
        <v>7.442</v>
      </c>
      <c r="I993" s="1" t="s">
        <v>9</v>
      </c>
      <c r="AN993" s="89" t="str">
        <f t="shared" si="193"/>
        <v>0.1000</v>
      </c>
      <c r="AO993" s="89" t="str">
        <f t="shared" si="194"/>
        <v>115.0</v>
      </c>
      <c r="AP993" s="89" t="str">
        <f t="shared" si="195"/>
        <v>1.769</v>
      </c>
      <c r="AQ993" s="89" t="str">
        <f t="shared" si="196"/>
        <v>2530.</v>
      </c>
      <c r="AR993" s="89" t="str">
        <f t="shared" si="197"/>
        <v>2707</v>
      </c>
      <c r="AS993" s="89" t="str">
        <f t="shared" si="198"/>
        <v>7.442</v>
      </c>
      <c r="AT993" s="89"/>
      <c r="AU993" s="99">
        <v>0.1</v>
      </c>
      <c r="AV993" s="99">
        <v>115</v>
      </c>
      <c r="AW993" s="99">
        <v>1.7689999999999999</v>
      </c>
      <c r="AX993" s="99">
        <v>2529.6</v>
      </c>
      <c r="AY993" s="99">
        <v>2706.5</v>
      </c>
      <c r="AZ993" s="99">
        <v>7.4417999999999997</v>
      </c>
      <c r="BA993" s="119" t="s">
        <v>9</v>
      </c>
      <c r="BB993" s="4">
        <v>993</v>
      </c>
      <c r="BC993" s="4">
        <v>0.1</v>
      </c>
    </row>
    <row r="994" spans="2:55">
      <c r="B994">
        <v>993</v>
      </c>
      <c r="C994" s="107">
        <f t="shared" si="187"/>
        <v>0.1</v>
      </c>
      <c r="D994" s="5">
        <f t="shared" si="188"/>
        <v>120</v>
      </c>
      <c r="E994" s="5" t="str">
        <f t="shared" si="189"/>
        <v>1.793</v>
      </c>
      <c r="F994" s="5" t="str">
        <f t="shared" si="190"/>
        <v>2537</v>
      </c>
      <c r="G994" s="5" t="str">
        <f t="shared" si="191"/>
        <v>2717</v>
      </c>
      <c r="H994" s="5" t="str">
        <f t="shared" si="192"/>
        <v>7.468</v>
      </c>
      <c r="I994" s="1" t="s">
        <v>9</v>
      </c>
      <c r="AN994" s="89" t="str">
        <f t="shared" si="193"/>
        <v>0.1000</v>
      </c>
      <c r="AO994" s="89" t="str">
        <f t="shared" si="194"/>
        <v>120.0</v>
      </c>
      <c r="AP994" s="89" t="str">
        <f t="shared" si="195"/>
        <v>1.793</v>
      </c>
      <c r="AQ994" s="89" t="str">
        <f t="shared" si="196"/>
        <v>2537</v>
      </c>
      <c r="AR994" s="89" t="str">
        <f t="shared" si="197"/>
        <v>2717</v>
      </c>
      <c r="AS994" s="89" t="str">
        <f t="shared" si="198"/>
        <v>7.468</v>
      </c>
      <c r="AT994" s="89"/>
      <c r="AU994" s="99">
        <v>0.1</v>
      </c>
      <c r="AV994" s="99">
        <v>120</v>
      </c>
      <c r="AW994" s="99">
        <v>1.7932000000000001</v>
      </c>
      <c r="AX994" s="99">
        <v>2537.2799999999997</v>
      </c>
      <c r="AY994" s="99">
        <v>2716.6</v>
      </c>
      <c r="AZ994" s="99">
        <v>7.4678000000000004</v>
      </c>
      <c r="BA994" s="119" t="s">
        <v>9</v>
      </c>
      <c r="BB994" s="4">
        <v>994</v>
      </c>
      <c r="BC994" s="4">
        <v>0.1</v>
      </c>
    </row>
    <row r="995" spans="2:55">
      <c r="B995">
        <v>994</v>
      </c>
      <c r="C995" s="107">
        <f t="shared" si="187"/>
        <v>0.1</v>
      </c>
      <c r="D995" s="5">
        <f t="shared" si="188"/>
        <v>125</v>
      </c>
      <c r="E995" s="5" t="str">
        <f t="shared" si="189"/>
        <v>1.817</v>
      </c>
      <c r="F995" s="5" t="str">
        <f t="shared" si="190"/>
        <v>2545</v>
      </c>
      <c r="G995" s="5" t="str">
        <f t="shared" si="191"/>
        <v>2727</v>
      </c>
      <c r="H995" s="5" t="str">
        <f t="shared" si="192"/>
        <v>7.493</v>
      </c>
      <c r="I995" s="1" t="s">
        <v>9</v>
      </c>
      <c r="AN995" s="89" t="str">
        <f t="shared" si="193"/>
        <v>0.1000</v>
      </c>
      <c r="AO995" s="89" t="str">
        <f t="shared" si="194"/>
        <v>125.0</v>
      </c>
      <c r="AP995" s="89" t="str">
        <f t="shared" si="195"/>
        <v>1.817</v>
      </c>
      <c r="AQ995" s="89" t="str">
        <f t="shared" si="196"/>
        <v>2545</v>
      </c>
      <c r="AR995" s="89" t="str">
        <f t="shared" si="197"/>
        <v>2727</v>
      </c>
      <c r="AS995" s="89" t="str">
        <f t="shared" si="198"/>
        <v>7.493</v>
      </c>
      <c r="AT995" s="89"/>
      <c r="AU995" s="99">
        <v>0.1</v>
      </c>
      <c r="AV995" s="99">
        <v>125</v>
      </c>
      <c r="AW995" s="99">
        <v>1.8172000000000001</v>
      </c>
      <c r="AX995" s="99">
        <v>2544.9799999999996</v>
      </c>
      <c r="AY995" s="99">
        <v>2726.7</v>
      </c>
      <c r="AZ995" s="99">
        <v>7.4931999999999999</v>
      </c>
      <c r="BA995" s="119" t="s">
        <v>9</v>
      </c>
      <c r="BB995" s="4">
        <v>995</v>
      </c>
      <c r="BC995" s="4">
        <v>0.1</v>
      </c>
    </row>
    <row r="996" spans="2:55">
      <c r="B996">
        <v>995</v>
      </c>
      <c r="C996" s="107">
        <f t="shared" si="187"/>
        <v>0.1</v>
      </c>
      <c r="D996" s="5">
        <f t="shared" si="188"/>
        <v>130</v>
      </c>
      <c r="E996" s="5" t="str">
        <f t="shared" si="189"/>
        <v>1.841</v>
      </c>
      <c r="F996" s="5" t="str">
        <f t="shared" si="190"/>
        <v>2553</v>
      </c>
      <c r="G996" s="5" t="str">
        <f t="shared" si="191"/>
        <v>2737</v>
      </c>
      <c r="H996" s="5" t="str">
        <f t="shared" si="192"/>
        <v>7.518</v>
      </c>
      <c r="I996" s="1" t="s">
        <v>9</v>
      </c>
      <c r="AN996" s="89" t="str">
        <f t="shared" si="193"/>
        <v>0.1000</v>
      </c>
      <c r="AO996" s="89" t="str">
        <f t="shared" si="194"/>
        <v>130.0</v>
      </c>
      <c r="AP996" s="89" t="str">
        <f t="shared" si="195"/>
        <v>1.841</v>
      </c>
      <c r="AQ996" s="89" t="str">
        <f t="shared" si="196"/>
        <v>2553</v>
      </c>
      <c r="AR996" s="89" t="str">
        <f t="shared" si="197"/>
        <v>2737</v>
      </c>
      <c r="AS996" s="89" t="str">
        <f t="shared" si="198"/>
        <v>7.518</v>
      </c>
      <c r="AT996" s="89"/>
      <c r="AU996" s="99">
        <v>0.1</v>
      </c>
      <c r="AV996" s="99">
        <v>130</v>
      </c>
      <c r="AW996" s="99">
        <v>1.8411999999999999</v>
      </c>
      <c r="AX996" s="99">
        <v>2552.58</v>
      </c>
      <c r="AY996" s="99">
        <v>2736.7</v>
      </c>
      <c r="AZ996" s="99">
        <v>7.5183</v>
      </c>
      <c r="BA996" s="119" t="s">
        <v>9</v>
      </c>
      <c r="BB996" s="4">
        <v>996</v>
      </c>
      <c r="BC996" s="4">
        <v>0.1</v>
      </c>
    </row>
    <row r="997" spans="2:55">
      <c r="B997">
        <v>996</v>
      </c>
      <c r="C997" s="107">
        <f t="shared" si="187"/>
        <v>0.1</v>
      </c>
      <c r="D997" s="5">
        <f t="shared" si="188"/>
        <v>135</v>
      </c>
      <c r="E997" s="5" t="str">
        <f t="shared" si="189"/>
        <v>1.865</v>
      </c>
      <c r="F997" s="5" t="str">
        <f t="shared" si="190"/>
        <v>2560.</v>
      </c>
      <c r="G997" s="5" t="str">
        <f t="shared" si="191"/>
        <v>2747</v>
      </c>
      <c r="H997" s="5" t="str">
        <f t="shared" si="192"/>
        <v>7.543</v>
      </c>
      <c r="I997" s="1" t="s">
        <v>9</v>
      </c>
      <c r="AN997" s="89" t="str">
        <f t="shared" si="193"/>
        <v>0.1000</v>
      </c>
      <c r="AO997" s="89" t="str">
        <f t="shared" si="194"/>
        <v>135.0</v>
      </c>
      <c r="AP997" s="89" t="str">
        <f t="shared" si="195"/>
        <v>1.865</v>
      </c>
      <c r="AQ997" s="89" t="str">
        <f t="shared" si="196"/>
        <v>2560.</v>
      </c>
      <c r="AR997" s="89" t="str">
        <f t="shared" si="197"/>
        <v>2747</v>
      </c>
      <c r="AS997" s="89" t="str">
        <f t="shared" si="198"/>
        <v>7.543</v>
      </c>
      <c r="AT997" s="89"/>
      <c r="AU997" s="99">
        <v>0.1</v>
      </c>
      <c r="AV997" s="99">
        <v>135</v>
      </c>
      <c r="AW997" s="99">
        <v>1.8652</v>
      </c>
      <c r="AX997" s="99">
        <v>2560.1799999999998</v>
      </c>
      <c r="AY997" s="99">
        <v>2746.7</v>
      </c>
      <c r="AZ997" s="99">
        <v>7.5429000000000004</v>
      </c>
      <c r="BA997" s="119" t="s">
        <v>9</v>
      </c>
      <c r="BB997" s="4">
        <v>997</v>
      </c>
      <c r="BC997" s="4">
        <v>0.1</v>
      </c>
    </row>
    <row r="998" spans="2:55">
      <c r="B998">
        <v>997</v>
      </c>
      <c r="C998" s="107">
        <f t="shared" si="187"/>
        <v>0.1</v>
      </c>
      <c r="D998" s="5">
        <f t="shared" si="188"/>
        <v>140</v>
      </c>
      <c r="E998" s="5" t="str">
        <f t="shared" si="189"/>
        <v>1.889</v>
      </c>
      <c r="F998" s="5" t="str">
        <f t="shared" si="190"/>
        <v>2568</v>
      </c>
      <c r="G998" s="5" t="str">
        <f t="shared" si="191"/>
        <v>2757</v>
      </c>
      <c r="H998" s="5" t="str">
        <f t="shared" si="192"/>
        <v>7.567</v>
      </c>
      <c r="I998" s="1" t="s">
        <v>9</v>
      </c>
      <c r="AN998" s="89" t="str">
        <f t="shared" si="193"/>
        <v>0.1000</v>
      </c>
      <c r="AO998" s="89" t="str">
        <f t="shared" si="194"/>
        <v>140.0</v>
      </c>
      <c r="AP998" s="89" t="str">
        <f t="shared" si="195"/>
        <v>1.889</v>
      </c>
      <c r="AQ998" s="89" t="str">
        <f t="shared" si="196"/>
        <v>2568</v>
      </c>
      <c r="AR998" s="89" t="str">
        <f t="shared" si="197"/>
        <v>2757</v>
      </c>
      <c r="AS998" s="89" t="str">
        <f t="shared" si="198"/>
        <v>7.567</v>
      </c>
      <c r="AT998" s="89"/>
      <c r="AU998" s="99">
        <v>0.1</v>
      </c>
      <c r="AV998" s="99">
        <v>140</v>
      </c>
      <c r="AW998" s="99">
        <v>1.8891</v>
      </c>
      <c r="AX998" s="99">
        <v>2567.79</v>
      </c>
      <c r="AY998" s="99">
        <v>2756.7</v>
      </c>
      <c r="AZ998" s="99">
        <v>7.5671999999999997</v>
      </c>
      <c r="BA998" s="119" t="s">
        <v>9</v>
      </c>
      <c r="BB998" s="4">
        <v>998</v>
      </c>
      <c r="BC998" s="4">
        <v>0.1</v>
      </c>
    </row>
    <row r="999" spans="2:55">
      <c r="B999">
        <v>998</v>
      </c>
      <c r="C999" s="107">
        <f t="shared" si="187"/>
        <v>0.1</v>
      </c>
      <c r="D999" s="5">
        <f t="shared" si="188"/>
        <v>145</v>
      </c>
      <c r="E999" s="5" t="str">
        <f t="shared" si="189"/>
        <v>1.913</v>
      </c>
      <c r="F999" s="5" t="str">
        <f t="shared" si="190"/>
        <v>2575</v>
      </c>
      <c r="G999" s="5" t="str">
        <f t="shared" si="191"/>
        <v>2767</v>
      </c>
      <c r="H999" s="5" t="str">
        <f t="shared" si="192"/>
        <v>7.591</v>
      </c>
      <c r="I999" s="1" t="s">
        <v>9</v>
      </c>
      <c r="AN999" s="89" t="str">
        <f t="shared" si="193"/>
        <v>0.1000</v>
      </c>
      <c r="AO999" s="89" t="str">
        <f t="shared" si="194"/>
        <v>145.0</v>
      </c>
      <c r="AP999" s="89" t="str">
        <f t="shared" si="195"/>
        <v>1.913</v>
      </c>
      <c r="AQ999" s="89" t="str">
        <f t="shared" si="196"/>
        <v>2575</v>
      </c>
      <c r="AR999" s="89" t="str">
        <f t="shared" si="197"/>
        <v>2767</v>
      </c>
      <c r="AS999" s="89" t="str">
        <f t="shared" si="198"/>
        <v>7.591</v>
      </c>
      <c r="AT999" s="89"/>
      <c r="AU999" s="99">
        <v>0.1</v>
      </c>
      <c r="AV999" s="99">
        <v>145</v>
      </c>
      <c r="AW999" s="99">
        <v>1.9129</v>
      </c>
      <c r="AX999" s="99">
        <v>2575.41</v>
      </c>
      <c r="AY999" s="99">
        <v>2766.7</v>
      </c>
      <c r="AZ999" s="99">
        <v>7.5911</v>
      </c>
      <c r="BA999" s="119" t="s">
        <v>9</v>
      </c>
      <c r="BB999" s="4">
        <v>999</v>
      </c>
      <c r="BC999" s="4">
        <v>0.1</v>
      </c>
    </row>
    <row r="1000" spans="2:55">
      <c r="B1000">
        <v>999</v>
      </c>
      <c r="C1000" s="107">
        <f t="shared" si="187"/>
        <v>0.1</v>
      </c>
      <c r="D1000" s="5">
        <f t="shared" si="188"/>
        <v>150</v>
      </c>
      <c r="E1000" s="5" t="str">
        <f t="shared" si="189"/>
        <v>1.937</v>
      </c>
      <c r="F1000" s="5" t="str">
        <f t="shared" si="190"/>
        <v>2583</v>
      </c>
      <c r="G1000" s="5" t="str">
        <f t="shared" si="191"/>
        <v>2777</v>
      </c>
      <c r="H1000" s="5" t="str">
        <f t="shared" si="192"/>
        <v>7.615</v>
      </c>
      <c r="I1000" s="1" t="s">
        <v>9</v>
      </c>
      <c r="AN1000" s="89" t="str">
        <f t="shared" si="193"/>
        <v>0.1000</v>
      </c>
      <c r="AO1000" s="89" t="str">
        <f t="shared" si="194"/>
        <v>150.0</v>
      </c>
      <c r="AP1000" s="89" t="str">
        <f t="shared" si="195"/>
        <v>1.937</v>
      </c>
      <c r="AQ1000" s="89" t="str">
        <f t="shared" si="196"/>
        <v>2583</v>
      </c>
      <c r="AR1000" s="89" t="str">
        <f t="shared" si="197"/>
        <v>2777</v>
      </c>
      <c r="AS1000" s="89" t="str">
        <f t="shared" si="198"/>
        <v>7.615</v>
      </c>
      <c r="AT1000" s="89"/>
      <c r="AU1000" s="99">
        <v>0.1</v>
      </c>
      <c r="AV1000" s="99">
        <v>150</v>
      </c>
      <c r="AW1000" s="99">
        <v>1.9367000000000001</v>
      </c>
      <c r="AX1000" s="99">
        <v>2582.9299999999998</v>
      </c>
      <c r="AY1000" s="99">
        <v>2776.6</v>
      </c>
      <c r="AZ1000" s="99">
        <v>7.6147999999999998</v>
      </c>
      <c r="BA1000" s="119" t="s">
        <v>9</v>
      </c>
      <c r="BB1000" s="4">
        <v>1000</v>
      </c>
      <c r="BC1000" s="4">
        <v>0.1</v>
      </c>
    </row>
    <row r="1001" spans="2:55">
      <c r="B1001">
        <v>1000</v>
      </c>
      <c r="C1001" s="107">
        <f t="shared" si="187"/>
        <v>0.1</v>
      </c>
      <c r="D1001" s="5">
        <f t="shared" si="188"/>
        <v>155</v>
      </c>
      <c r="E1001" s="5" t="str">
        <f t="shared" si="189"/>
        <v>1.960</v>
      </c>
      <c r="F1001" s="5" t="str">
        <f t="shared" si="190"/>
        <v>2590.</v>
      </c>
      <c r="G1001" s="5" t="str">
        <f t="shared" si="191"/>
        <v>2787</v>
      </c>
      <c r="H1001" s="5" t="str">
        <f t="shared" si="192"/>
        <v>7.638</v>
      </c>
      <c r="I1001" s="1" t="s">
        <v>9</v>
      </c>
      <c r="AN1001" s="89" t="str">
        <f t="shared" si="193"/>
        <v>0.1000</v>
      </c>
      <c r="AO1001" s="89" t="str">
        <f t="shared" si="194"/>
        <v>155.0</v>
      </c>
      <c r="AP1001" s="89" t="str">
        <f t="shared" si="195"/>
        <v>1.960</v>
      </c>
      <c r="AQ1001" s="89" t="str">
        <f t="shared" si="196"/>
        <v>2590.</v>
      </c>
      <c r="AR1001" s="89" t="str">
        <f t="shared" si="197"/>
        <v>2787</v>
      </c>
      <c r="AS1001" s="89" t="str">
        <f t="shared" si="198"/>
        <v>7.638</v>
      </c>
      <c r="AT1001" s="89"/>
      <c r="AU1001" s="99">
        <v>0.1</v>
      </c>
      <c r="AV1001" s="99">
        <v>155</v>
      </c>
      <c r="AW1001" s="99">
        <v>1.9604000000000001</v>
      </c>
      <c r="AX1001" s="99">
        <v>2590.46</v>
      </c>
      <c r="AY1001" s="99">
        <v>2786.5</v>
      </c>
      <c r="AZ1001" s="99">
        <v>7.6379999999999999</v>
      </c>
      <c r="BA1001" s="119" t="s">
        <v>9</v>
      </c>
      <c r="BB1001" s="4">
        <v>1001</v>
      </c>
      <c r="BC1001" s="4">
        <v>0.1</v>
      </c>
    </row>
    <row r="1002" spans="2:55">
      <c r="B1002">
        <v>1001</v>
      </c>
      <c r="C1002" s="107">
        <f t="shared" si="187"/>
        <v>0.1</v>
      </c>
      <c r="D1002" s="5">
        <f t="shared" si="188"/>
        <v>160</v>
      </c>
      <c r="E1002" s="5" t="str">
        <f t="shared" si="189"/>
        <v>1.984</v>
      </c>
      <c r="F1002" s="5" t="str">
        <f t="shared" si="190"/>
        <v>2598</v>
      </c>
      <c r="G1002" s="5" t="str">
        <f t="shared" si="191"/>
        <v>2796</v>
      </c>
      <c r="H1002" s="5" t="str">
        <f t="shared" si="192"/>
        <v>7.661</v>
      </c>
      <c r="I1002" s="1" t="s">
        <v>9</v>
      </c>
      <c r="AN1002" s="89" t="str">
        <f t="shared" si="193"/>
        <v>0.1000</v>
      </c>
      <c r="AO1002" s="89" t="str">
        <f t="shared" si="194"/>
        <v>160.0</v>
      </c>
      <c r="AP1002" s="89" t="str">
        <f t="shared" si="195"/>
        <v>1.984</v>
      </c>
      <c r="AQ1002" s="89" t="str">
        <f t="shared" si="196"/>
        <v>2598</v>
      </c>
      <c r="AR1002" s="89" t="str">
        <f t="shared" si="197"/>
        <v>2796</v>
      </c>
      <c r="AS1002" s="89" t="str">
        <f t="shared" si="198"/>
        <v>7.661</v>
      </c>
      <c r="AT1002" s="89"/>
      <c r="AU1002" s="99">
        <v>0.1</v>
      </c>
      <c r="AV1002" s="99">
        <v>160</v>
      </c>
      <c r="AW1002" s="99">
        <v>1.9841</v>
      </c>
      <c r="AX1002" s="99">
        <v>2597.9900000000002</v>
      </c>
      <c r="AY1002" s="99">
        <v>2796.4</v>
      </c>
      <c r="AZ1002" s="99">
        <v>7.6609999999999996</v>
      </c>
      <c r="BA1002" s="119" t="s">
        <v>9</v>
      </c>
      <c r="BB1002" s="4">
        <v>1002</v>
      </c>
      <c r="BC1002" s="4">
        <v>0.1</v>
      </c>
    </row>
    <row r="1003" spans="2:55">
      <c r="B1003">
        <v>1002</v>
      </c>
      <c r="C1003" s="107">
        <f t="shared" si="187"/>
        <v>0.1</v>
      </c>
      <c r="D1003" s="5">
        <f t="shared" si="188"/>
        <v>165</v>
      </c>
      <c r="E1003" s="5" t="str">
        <f t="shared" si="189"/>
        <v>2.008</v>
      </c>
      <c r="F1003" s="5" t="str">
        <f t="shared" si="190"/>
        <v>2606</v>
      </c>
      <c r="G1003" s="5" t="str">
        <f t="shared" si="191"/>
        <v>2806</v>
      </c>
      <c r="H1003" s="5" t="str">
        <f t="shared" si="192"/>
        <v>7.684</v>
      </c>
      <c r="I1003" s="1" t="s">
        <v>9</v>
      </c>
      <c r="AN1003" s="89" t="str">
        <f t="shared" si="193"/>
        <v>0.1000</v>
      </c>
      <c r="AO1003" s="89" t="str">
        <f t="shared" si="194"/>
        <v>165.0</v>
      </c>
      <c r="AP1003" s="89" t="str">
        <f t="shared" si="195"/>
        <v>2.008</v>
      </c>
      <c r="AQ1003" s="89" t="str">
        <f t="shared" si="196"/>
        <v>2606</v>
      </c>
      <c r="AR1003" s="89" t="str">
        <f t="shared" si="197"/>
        <v>2806</v>
      </c>
      <c r="AS1003" s="89" t="str">
        <f t="shared" si="198"/>
        <v>7.684</v>
      </c>
      <c r="AT1003" s="89"/>
      <c r="AU1003" s="99">
        <v>0.1</v>
      </c>
      <c r="AV1003" s="99">
        <v>165</v>
      </c>
      <c r="AW1003" s="99">
        <v>2.0077000000000003</v>
      </c>
      <c r="AX1003" s="99">
        <v>2605.5300000000002</v>
      </c>
      <c r="AY1003" s="99">
        <v>2806.3</v>
      </c>
      <c r="AZ1003" s="99">
        <v>7.6837999999999997</v>
      </c>
      <c r="BA1003" s="119" t="s">
        <v>9</v>
      </c>
      <c r="BB1003" s="4">
        <v>1003</v>
      </c>
      <c r="BC1003" s="4">
        <v>0.1</v>
      </c>
    </row>
    <row r="1004" spans="2:55">
      <c r="B1004">
        <v>1003</v>
      </c>
      <c r="C1004" s="107">
        <f t="shared" si="187"/>
        <v>0.1</v>
      </c>
      <c r="D1004" s="5">
        <f t="shared" si="188"/>
        <v>170</v>
      </c>
      <c r="E1004" s="5" t="str">
        <f t="shared" si="189"/>
        <v>2.031</v>
      </c>
      <c r="F1004" s="5" t="str">
        <f t="shared" si="190"/>
        <v>2613</v>
      </c>
      <c r="G1004" s="5" t="str">
        <f t="shared" si="191"/>
        <v>2816</v>
      </c>
      <c r="H1004" s="5" t="str">
        <f t="shared" si="192"/>
        <v>7.706</v>
      </c>
      <c r="I1004" s="1" t="s">
        <v>9</v>
      </c>
      <c r="AN1004" s="89" t="str">
        <f t="shared" si="193"/>
        <v>0.1000</v>
      </c>
      <c r="AO1004" s="89" t="str">
        <f t="shared" si="194"/>
        <v>170.0</v>
      </c>
      <c r="AP1004" s="89" t="str">
        <f t="shared" si="195"/>
        <v>2.031</v>
      </c>
      <c r="AQ1004" s="89" t="str">
        <f t="shared" si="196"/>
        <v>2613</v>
      </c>
      <c r="AR1004" s="89" t="str">
        <f t="shared" si="197"/>
        <v>2816</v>
      </c>
      <c r="AS1004" s="89" t="str">
        <f t="shared" si="198"/>
        <v>7.706</v>
      </c>
      <c r="AT1004" s="89"/>
      <c r="AU1004" s="99">
        <v>0.1</v>
      </c>
      <c r="AV1004" s="99">
        <v>170</v>
      </c>
      <c r="AW1004" s="99">
        <v>2.0312999999999999</v>
      </c>
      <c r="AX1004" s="99">
        <v>2613.0699999999997</v>
      </c>
      <c r="AY1004" s="99">
        <v>2816.2</v>
      </c>
      <c r="AZ1004" s="99">
        <v>7.7061999999999999</v>
      </c>
      <c r="BA1004" s="119" t="s">
        <v>9</v>
      </c>
      <c r="BB1004" s="4">
        <v>1004</v>
      </c>
      <c r="BC1004" s="4">
        <v>0.1</v>
      </c>
    </row>
    <row r="1005" spans="2:55">
      <c r="B1005">
        <v>1004</v>
      </c>
      <c r="C1005" s="107">
        <f t="shared" si="187"/>
        <v>0.1</v>
      </c>
      <c r="D1005" s="5">
        <f t="shared" si="188"/>
        <v>175</v>
      </c>
      <c r="E1005" s="5" t="str">
        <f t="shared" si="189"/>
        <v>2.055</v>
      </c>
      <c r="F1005" s="5" t="str">
        <f t="shared" si="190"/>
        <v>2621</v>
      </c>
      <c r="G1005" s="5" t="str">
        <f t="shared" si="191"/>
        <v>2826</v>
      </c>
      <c r="H1005" s="5" t="str">
        <f t="shared" si="192"/>
        <v>7.728</v>
      </c>
      <c r="I1005" s="1" t="s">
        <v>9</v>
      </c>
      <c r="AN1005" s="89" t="str">
        <f t="shared" si="193"/>
        <v>0.1000</v>
      </c>
      <c r="AO1005" s="89" t="str">
        <f t="shared" si="194"/>
        <v>175.0</v>
      </c>
      <c r="AP1005" s="89" t="str">
        <f t="shared" si="195"/>
        <v>2.055</v>
      </c>
      <c r="AQ1005" s="89" t="str">
        <f t="shared" si="196"/>
        <v>2621</v>
      </c>
      <c r="AR1005" s="89" t="str">
        <f t="shared" si="197"/>
        <v>2826</v>
      </c>
      <c r="AS1005" s="89" t="str">
        <f t="shared" si="198"/>
        <v>7.728</v>
      </c>
      <c r="AT1005" s="89"/>
      <c r="AU1005" s="99">
        <v>0.1</v>
      </c>
      <c r="AV1005" s="99">
        <v>175</v>
      </c>
      <c r="AW1005" s="99">
        <v>2.0548999999999999</v>
      </c>
      <c r="AX1005" s="99">
        <v>2620.6099999999997</v>
      </c>
      <c r="AY1005" s="99">
        <v>2826.1</v>
      </c>
      <c r="AZ1005" s="99">
        <v>7.7283999999999997</v>
      </c>
      <c r="BA1005" s="119" t="s">
        <v>9</v>
      </c>
      <c r="BB1005" s="4">
        <v>1005</v>
      </c>
      <c r="BC1005" s="4">
        <v>0.1</v>
      </c>
    </row>
    <row r="1006" spans="2:55">
      <c r="B1006">
        <v>1005</v>
      </c>
      <c r="C1006" s="107">
        <f t="shared" si="187"/>
        <v>0.1</v>
      </c>
      <c r="D1006" s="5">
        <f t="shared" si="188"/>
        <v>180</v>
      </c>
      <c r="E1006" s="5" t="str">
        <f t="shared" si="189"/>
        <v>2.079</v>
      </c>
      <c r="F1006" s="5" t="str">
        <f t="shared" si="190"/>
        <v>2628</v>
      </c>
      <c r="G1006" s="5" t="str">
        <f t="shared" si="191"/>
        <v>2836</v>
      </c>
      <c r="H1006" s="5" t="str">
        <f t="shared" si="192"/>
        <v>7.750</v>
      </c>
      <c r="I1006" s="1" t="s">
        <v>9</v>
      </c>
      <c r="AN1006" s="89" t="str">
        <f t="shared" si="193"/>
        <v>0.1000</v>
      </c>
      <c r="AO1006" s="89" t="str">
        <f t="shared" si="194"/>
        <v>180.0</v>
      </c>
      <c r="AP1006" s="89" t="str">
        <f t="shared" si="195"/>
        <v>2.079</v>
      </c>
      <c r="AQ1006" s="89" t="str">
        <f t="shared" si="196"/>
        <v>2628</v>
      </c>
      <c r="AR1006" s="89" t="str">
        <f t="shared" si="197"/>
        <v>2836</v>
      </c>
      <c r="AS1006" s="89" t="str">
        <f t="shared" si="198"/>
        <v>7.750</v>
      </c>
      <c r="AT1006" s="89"/>
      <c r="AU1006" s="99">
        <v>0.1</v>
      </c>
      <c r="AV1006" s="99">
        <v>180</v>
      </c>
      <c r="AW1006" s="99">
        <v>2.0785</v>
      </c>
      <c r="AX1006" s="99">
        <v>2628.15</v>
      </c>
      <c r="AY1006" s="99">
        <v>2836</v>
      </c>
      <c r="AZ1006" s="99">
        <v>7.7503000000000002</v>
      </c>
      <c r="BA1006" s="119" t="s">
        <v>9</v>
      </c>
      <c r="BB1006" s="4">
        <v>1006</v>
      </c>
      <c r="BC1006" s="4">
        <v>0.1</v>
      </c>
    </row>
    <row r="1007" spans="2:55">
      <c r="B1007">
        <v>1006</v>
      </c>
      <c r="C1007" s="107">
        <f t="shared" si="187"/>
        <v>0.1</v>
      </c>
      <c r="D1007" s="5">
        <f t="shared" si="188"/>
        <v>185</v>
      </c>
      <c r="E1007" s="5" t="str">
        <f t="shared" si="189"/>
        <v>2.102</v>
      </c>
      <c r="F1007" s="5" t="str">
        <f t="shared" si="190"/>
        <v>2636</v>
      </c>
      <c r="G1007" s="5" t="str">
        <f t="shared" si="191"/>
        <v>2846</v>
      </c>
      <c r="H1007" s="5" t="str">
        <f t="shared" si="192"/>
        <v>7.772</v>
      </c>
      <c r="I1007" s="1" t="s">
        <v>9</v>
      </c>
      <c r="AN1007" s="89" t="str">
        <f t="shared" si="193"/>
        <v>0.1000</v>
      </c>
      <c r="AO1007" s="89" t="str">
        <f t="shared" si="194"/>
        <v>185.0</v>
      </c>
      <c r="AP1007" s="89" t="str">
        <f t="shared" si="195"/>
        <v>2.102</v>
      </c>
      <c r="AQ1007" s="89" t="str">
        <f t="shared" si="196"/>
        <v>2636</v>
      </c>
      <c r="AR1007" s="89" t="str">
        <f t="shared" si="197"/>
        <v>2846</v>
      </c>
      <c r="AS1007" s="89" t="str">
        <f t="shared" si="198"/>
        <v>7.772</v>
      </c>
      <c r="AT1007" s="89"/>
      <c r="AU1007" s="99">
        <v>0.1</v>
      </c>
      <c r="AV1007" s="99">
        <v>185</v>
      </c>
      <c r="AW1007" s="99">
        <v>2.1019999999999999</v>
      </c>
      <c r="AX1007" s="99">
        <v>2635.6000000000004</v>
      </c>
      <c r="AY1007" s="99">
        <v>2845.8</v>
      </c>
      <c r="AZ1007" s="99">
        <v>7.7718999999999996</v>
      </c>
      <c r="BA1007" s="119" t="s">
        <v>9</v>
      </c>
      <c r="BB1007" s="4">
        <v>1007</v>
      </c>
      <c r="BC1007" s="4">
        <v>0.1</v>
      </c>
    </row>
    <row r="1008" spans="2:55">
      <c r="B1008">
        <v>1007</v>
      </c>
      <c r="C1008" s="107">
        <f t="shared" si="187"/>
        <v>0.1</v>
      </c>
      <c r="D1008" s="5">
        <f t="shared" si="188"/>
        <v>190</v>
      </c>
      <c r="E1008" s="5" t="str">
        <f t="shared" si="189"/>
        <v>2.126</v>
      </c>
      <c r="F1008" s="5" t="str">
        <f t="shared" si="190"/>
        <v>2643</v>
      </c>
      <c r="G1008" s="5" t="str">
        <f t="shared" si="191"/>
        <v>2856</v>
      </c>
      <c r="H1008" s="5" t="str">
        <f t="shared" si="192"/>
        <v>7.793</v>
      </c>
      <c r="I1008" s="1" t="s">
        <v>9</v>
      </c>
      <c r="AN1008" s="89" t="str">
        <f t="shared" si="193"/>
        <v>0.1000</v>
      </c>
      <c r="AO1008" s="89" t="str">
        <f t="shared" si="194"/>
        <v>190.0</v>
      </c>
      <c r="AP1008" s="89" t="str">
        <f t="shared" si="195"/>
        <v>2.126</v>
      </c>
      <c r="AQ1008" s="89" t="str">
        <f t="shared" si="196"/>
        <v>2643</v>
      </c>
      <c r="AR1008" s="89" t="str">
        <f t="shared" si="197"/>
        <v>2856</v>
      </c>
      <c r="AS1008" s="89" t="str">
        <f t="shared" si="198"/>
        <v>7.793</v>
      </c>
      <c r="AT1008" s="89"/>
      <c r="AU1008" s="99">
        <v>0.1</v>
      </c>
      <c r="AV1008" s="99">
        <v>190</v>
      </c>
      <c r="AW1008" s="99">
        <v>2.1255000000000002</v>
      </c>
      <c r="AX1008" s="99">
        <v>2643.1499999999996</v>
      </c>
      <c r="AY1008" s="99">
        <v>2855.7</v>
      </c>
      <c r="AZ1008" s="99">
        <v>7.7934000000000001</v>
      </c>
      <c r="BA1008" s="119" t="s">
        <v>9</v>
      </c>
      <c r="BB1008" s="4">
        <v>1008</v>
      </c>
      <c r="BC1008" s="4">
        <v>0.1</v>
      </c>
    </row>
    <row r="1009" spans="2:55">
      <c r="B1009">
        <v>1008</v>
      </c>
      <c r="C1009" s="107">
        <f t="shared" si="187"/>
        <v>0.1</v>
      </c>
      <c r="D1009" s="5">
        <f t="shared" si="188"/>
        <v>195</v>
      </c>
      <c r="E1009" s="5" t="str">
        <f t="shared" si="189"/>
        <v>2.149</v>
      </c>
      <c r="F1009" s="5" t="str">
        <f t="shared" si="190"/>
        <v>2651</v>
      </c>
      <c r="G1009" s="5" t="str">
        <f t="shared" si="191"/>
        <v>2866</v>
      </c>
      <c r="H1009" s="5" t="str">
        <f t="shared" si="192"/>
        <v>7.815</v>
      </c>
      <c r="I1009" s="1" t="s">
        <v>9</v>
      </c>
      <c r="AN1009" s="89" t="str">
        <f t="shared" si="193"/>
        <v>0.1000</v>
      </c>
      <c r="AO1009" s="89" t="str">
        <f t="shared" si="194"/>
        <v>195.0</v>
      </c>
      <c r="AP1009" s="89" t="str">
        <f t="shared" si="195"/>
        <v>2.149</v>
      </c>
      <c r="AQ1009" s="89" t="str">
        <f t="shared" si="196"/>
        <v>2651</v>
      </c>
      <c r="AR1009" s="89" t="str">
        <f t="shared" si="197"/>
        <v>2866</v>
      </c>
      <c r="AS1009" s="89" t="str">
        <f t="shared" si="198"/>
        <v>7.815</v>
      </c>
      <c r="AT1009" s="89"/>
      <c r="AU1009" s="99">
        <v>0.1</v>
      </c>
      <c r="AV1009" s="99">
        <v>195</v>
      </c>
      <c r="AW1009" s="99">
        <v>2.149</v>
      </c>
      <c r="AX1009" s="99">
        <v>2650.7</v>
      </c>
      <c r="AY1009" s="99">
        <v>2865.6</v>
      </c>
      <c r="AZ1009" s="99">
        <v>7.8146000000000004</v>
      </c>
      <c r="BA1009" s="119" t="s">
        <v>9</v>
      </c>
      <c r="BB1009" s="4">
        <v>1009</v>
      </c>
      <c r="BC1009" s="4">
        <v>0.1</v>
      </c>
    </row>
    <row r="1010" spans="2:55">
      <c r="B1010">
        <v>1009</v>
      </c>
      <c r="C1010" s="107">
        <f t="shared" si="187"/>
        <v>0.1</v>
      </c>
      <c r="D1010" s="5">
        <f t="shared" si="188"/>
        <v>200</v>
      </c>
      <c r="E1010" s="5" t="str">
        <f t="shared" si="189"/>
        <v>2.172</v>
      </c>
      <c r="F1010" s="5" t="str">
        <f t="shared" si="190"/>
        <v>2658</v>
      </c>
      <c r="G1010" s="5" t="str">
        <f t="shared" si="191"/>
        <v>2876</v>
      </c>
      <c r="H1010" s="5" t="str">
        <f t="shared" si="192"/>
        <v>7.836</v>
      </c>
      <c r="I1010" s="1" t="s">
        <v>9</v>
      </c>
      <c r="AN1010" s="89" t="str">
        <f t="shared" si="193"/>
        <v>0.1000</v>
      </c>
      <c r="AO1010" s="89" t="str">
        <f t="shared" si="194"/>
        <v>200.0</v>
      </c>
      <c r="AP1010" s="89" t="str">
        <f t="shared" si="195"/>
        <v>2.172</v>
      </c>
      <c r="AQ1010" s="89" t="str">
        <f t="shared" si="196"/>
        <v>2658</v>
      </c>
      <c r="AR1010" s="89" t="str">
        <f t="shared" si="197"/>
        <v>2876</v>
      </c>
      <c r="AS1010" s="89" t="str">
        <f t="shared" si="198"/>
        <v>7.836</v>
      </c>
      <c r="AT1010" s="89"/>
      <c r="AU1010" s="99">
        <v>0.1</v>
      </c>
      <c r="AV1010" s="99">
        <v>200</v>
      </c>
      <c r="AW1010" s="99">
        <v>2.1724000000000001</v>
      </c>
      <c r="AX1010" s="99">
        <v>2658.26</v>
      </c>
      <c r="AY1010" s="99">
        <v>2875.5</v>
      </c>
      <c r="AZ1010" s="99">
        <v>7.8356000000000003</v>
      </c>
      <c r="BA1010" s="119" t="s">
        <v>9</v>
      </c>
      <c r="BB1010" s="4">
        <v>1010</v>
      </c>
      <c r="BC1010" s="4">
        <v>0.1</v>
      </c>
    </row>
    <row r="1011" spans="2:55">
      <c r="B1011">
        <v>1010</v>
      </c>
      <c r="C1011" s="107">
        <f t="shared" si="187"/>
        <v>0.1</v>
      </c>
      <c r="D1011" s="5">
        <f t="shared" si="188"/>
        <v>210</v>
      </c>
      <c r="E1011" s="5" t="str">
        <f t="shared" si="189"/>
        <v>2.219</v>
      </c>
      <c r="F1011" s="5" t="str">
        <f t="shared" si="190"/>
        <v>2673</v>
      </c>
      <c r="G1011" s="5" t="str">
        <f t="shared" si="191"/>
        <v>2895</v>
      </c>
      <c r="H1011" s="5" t="str">
        <f t="shared" si="192"/>
        <v>7.877</v>
      </c>
      <c r="I1011" s="1" t="s">
        <v>9</v>
      </c>
      <c r="AN1011" s="89" t="str">
        <f t="shared" si="193"/>
        <v>0.1000</v>
      </c>
      <c r="AO1011" s="89" t="str">
        <f t="shared" si="194"/>
        <v>210.0</v>
      </c>
      <c r="AP1011" s="89" t="str">
        <f t="shared" si="195"/>
        <v>2.219</v>
      </c>
      <c r="AQ1011" s="89" t="str">
        <f t="shared" si="196"/>
        <v>2673</v>
      </c>
      <c r="AR1011" s="89" t="str">
        <f t="shared" si="197"/>
        <v>2895</v>
      </c>
      <c r="AS1011" s="89" t="str">
        <f t="shared" si="198"/>
        <v>7.877</v>
      </c>
      <c r="AT1011" s="89"/>
      <c r="AU1011" s="99">
        <v>0.1</v>
      </c>
      <c r="AV1011" s="99">
        <v>210</v>
      </c>
      <c r="AW1011" s="99">
        <v>2.2193000000000001</v>
      </c>
      <c r="AX1011" s="99">
        <v>2673.27</v>
      </c>
      <c r="AY1011" s="99">
        <v>2895.2</v>
      </c>
      <c r="AZ1011" s="99">
        <v>7.8769</v>
      </c>
      <c r="BA1011" s="119" t="s">
        <v>9</v>
      </c>
      <c r="BB1011" s="4">
        <v>1011</v>
      </c>
      <c r="BC1011" s="4">
        <v>0.1</v>
      </c>
    </row>
    <row r="1012" spans="2:55">
      <c r="B1012">
        <v>1011</v>
      </c>
      <c r="C1012" s="107">
        <f t="shared" si="187"/>
        <v>0.1</v>
      </c>
      <c r="D1012" s="5">
        <f t="shared" si="188"/>
        <v>220</v>
      </c>
      <c r="E1012" s="5" t="str">
        <f t="shared" si="189"/>
        <v>2.266</v>
      </c>
      <c r="F1012" s="5" t="str">
        <f t="shared" si="190"/>
        <v>2688</v>
      </c>
      <c r="G1012" s="5" t="str">
        <f t="shared" si="191"/>
        <v>2915</v>
      </c>
      <c r="H1012" s="5" t="str">
        <f t="shared" si="192"/>
        <v>7.917</v>
      </c>
      <c r="I1012" s="1" t="s">
        <v>9</v>
      </c>
      <c r="AN1012" s="89" t="str">
        <f t="shared" si="193"/>
        <v>0.1000</v>
      </c>
      <c r="AO1012" s="89" t="str">
        <f t="shared" si="194"/>
        <v>220.0</v>
      </c>
      <c r="AP1012" s="89" t="str">
        <f t="shared" si="195"/>
        <v>2.266</v>
      </c>
      <c r="AQ1012" s="89" t="str">
        <f t="shared" si="196"/>
        <v>2688</v>
      </c>
      <c r="AR1012" s="89" t="str">
        <f t="shared" si="197"/>
        <v>2915</v>
      </c>
      <c r="AS1012" s="89" t="str">
        <f t="shared" si="198"/>
        <v>7.917</v>
      </c>
      <c r="AT1012" s="89"/>
      <c r="AU1012" s="99">
        <v>0.1</v>
      </c>
      <c r="AV1012" s="99">
        <v>220</v>
      </c>
      <c r="AW1012" s="99">
        <v>2.2660999999999998</v>
      </c>
      <c r="AX1012" s="99">
        <v>2688.39</v>
      </c>
      <c r="AY1012" s="99">
        <v>2915</v>
      </c>
      <c r="AZ1012" s="99">
        <v>7.9173999999999998</v>
      </c>
      <c r="BA1012" s="119" t="s">
        <v>9</v>
      </c>
      <c r="BB1012" s="4">
        <v>1012</v>
      </c>
      <c r="BC1012" s="4">
        <v>0.1</v>
      </c>
    </row>
    <row r="1013" spans="2:55">
      <c r="B1013">
        <v>1012</v>
      </c>
      <c r="C1013" s="107">
        <f t="shared" si="187"/>
        <v>0.1</v>
      </c>
      <c r="D1013" s="5">
        <f t="shared" si="188"/>
        <v>230</v>
      </c>
      <c r="E1013" s="5" t="str">
        <f t="shared" si="189"/>
        <v>2.313</v>
      </c>
      <c r="F1013" s="5" t="str">
        <f t="shared" si="190"/>
        <v>2704</v>
      </c>
      <c r="G1013" s="5" t="str">
        <f t="shared" si="191"/>
        <v>2935</v>
      </c>
      <c r="H1013" s="5" t="str">
        <f t="shared" si="192"/>
        <v>7.957</v>
      </c>
      <c r="I1013" s="1" t="s">
        <v>9</v>
      </c>
      <c r="AN1013" s="89" t="str">
        <f t="shared" si="193"/>
        <v>0.1000</v>
      </c>
      <c r="AO1013" s="89" t="str">
        <f t="shared" si="194"/>
        <v>230.0</v>
      </c>
      <c r="AP1013" s="89" t="str">
        <f t="shared" si="195"/>
        <v>2.313</v>
      </c>
      <c r="AQ1013" s="89" t="str">
        <f t="shared" si="196"/>
        <v>2704</v>
      </c>
      <c r="AR1013" s="89" t="str">
        <f t="shared" si="197"/>
        <v>2935</v>
      </c>
      <c r="AS1013" s="89" t="str">
        <f t="shared" si="198"/>
        <v>7.957</v>
      </c>
      <c r="AT1013" s="89"/>
      <c r="AU1013" s="99">
        <v>0.1</v>
      </c>
      <c r="AV1013" s="99">
        <v>230</v>
      </c>
      <c r="AW1013" s="99">
        <v>2.3128000000000002</v>
      </c>
      <c r="AX1013" s="99">
        <v>2703.52</v>
      </c>
      <c r="AY1013" s="99">
        <v>2934.8</v>
      </c>
      <c r="AZ1013" s="99">
        <v>7.9572000000000003</v>
      </c>
      <c r="BA1013" s="119" t="s">
        <v>9</v>
      </c>
      <c r="BB1013" s="4">
        <v>1013</v>
      </c>
      <c r="BC1013" s="4">
        <v>0.1</v>
      </c>
    </row>
    <row r="1014" spans="2:55">
      <c r="B1014">
        <v>1013</v>
      </c>
      <c r="C1014" s="107">
        <f t="shared" si="187"/>
        <v>0.1</v>
      </c>
      <c r="D1014" s="5">
        <f t="shared" si="188"/>
        <v>240</v>
      </c>
      <c r="E1014" s="5" t="str">
        <f t="shared" si="189"/>
        <v>2.360</v>
      </c>
      <c r="F1014" s="5" t="str">
        <f t="shared" si="190"/>
        <v>2719</v>
      </c>
      <c r="G1014" s="5" t="str">
        <f t="shared" si="191"/>
        <v>2955</v>
      </c>
      <c r="H1014" s="5" t="str">
        <f t="shared" si="192"/>
        <v>7.996</v>
      </c>
      <c r="I1014" s="1" t="s">
        <v>9</v>
      </c>
      <c r="AN1014" s="89" t="str">
        <f t="shared" si="193"/>
        <v>0.1000</v>
      </c>
      <c r="AO1014" s="89" t="str">
        <f t="shared" si="194"/>
        <v>240.0</v>
      </c>
      <c r="AP1014" s="89" t="str">
        <f t="shared" si="195"/>
        <v>2.360</v>
      </c>
      <c r="AQ1014" s="89" t="str">
        <f t="shared" si="196"/>
        <v>2719</v>
      </c>
      <c r="AR1014" s="89" t="str">
        <f t="shared" si="197"/>
        <v>2955</v>
      </c>
      <c r="AS1014" s="89" t="str">
        <f t="shared" si="198"/>
        <v>7.996</v>
      </c>
      <c r="AT1014" s="89"/>
      <c r="AU1014" s="99">
        <v>0.1</v>
      </c>
      <c r="AV1014" s="99">
        <v>240</v>
      </c>
      <c r="AW1014" s="99">
        <v>2.3595000000000002</v>
      </c>
      <c r="AX1014" s="99">
        <v>2718.65</v>
      </c>
      <c r="AY1014" s="99">
        <v>2954.6</v>
      </c>
      <c r="AZ1014" s="99">
        <v>7.9962</v>
      </c>
      <c r="BA1014" s="119" t="s">
        <v>9</v>
      </c>
      <c r="BB1014" s="4">
        <v>1014</v>
      </c>
      <c r="BC1014" s="4">
        <v>0.1</v>
      </c>
    </row>
    <row r="1015" spans="2:55">
      <c r="B1015">
        <v>1014</v>
      </c>
      <c r="C1015" s="107">
        <f t="shared" si="187"/>
        <v>0.1</v>
      </c>
      <c r="D1015" s="5">
        <f t="shared" si="188"/>
        <v>250</v>
      </c>
      <c r="E1015" s="5" t="str">
        <f t="shared" si="189"/>
        <v>2.406</v>
      </c>
      <c r="F1015" s="5" t="str">
        <f t="shared" si="190"/>
        <v>2734</v>
      </c>
      <c r="G1015" s="5" t="str">
        <f t="shared" si="191"/>
        <v>2975</v>
      </c>
      <c r="H1015" s="5" t="str">
        <f t="shared" si="192"/>
        <v>8.035</v>
      </c>
      <c r="I1015" s="1" t="s">
        <v>9</v>
      </c>
      <c r="AN1015" s="89" t="str">
        <f t="shared" si="193"/>
        <v>0.1000</v>
      </c>
      <c r="AO1015" s="89" t="str">
        <f t="shared" si="194"/>
        <v>250.0</v>
      </c>
      <c r="AP1015" s="89" t="str">
        <f t="shared" si="195"/>
        <v>2.406</v>
      </c>
      <c r="AQ1015" s="89" t="str">
        <f t="shared" si="196"/>
        <v>2734</v>
      </c>
      <c r="AR1015" s="89" t="str">
        <f t="shared" si="197"/>
        <v>2975</v>
      </c>
      <c r="AS1015" s="89" t="str">
        <f t="shared" si="198"/>
        <v>8.035</v>
      </c>
      <c r="AT1015" s="89"/>
      <c r="AU1015" s="99">
        <v>0.1</v>
      </c>
      <c r="AV1015" s="99">
        <v>250</v>
      </c>
      <c r="AW1015" s="99">
        <v>2.4061999999999997</v>
      </c>
      <c r="AX1015" s="99">
        <v>2733.88</v>
      </c>
      <c r="AY1015" s="99">
        <v>2974.5</v>
      </c>
      <c r="AZ1015" s="99">
        <v>8.0345999999999993</v>
      </c>
      <c r="BA1015" s="119" t="s">
        <v>9</v>
      </c>
      <c r="BB1015" s="4">
        <v>1015</v>
      </c>
      <c r="BC1015" s="4">
        <v>0.1</v>
      </c>
    </row>
    <row r="1016" spans="2:55">
      <c r="B1016">
        <v>1015</v>
      </c>
      <c r="C1016" s="107">
        <f t="shared" si="187"/>
        <v>0.1</v>
      </c>
      <c r="D1016" s="5">
        <f t="shared" si="188"/>
        <v>260</v>
      </c>
      <c r="E1016" s="5" t="str">
        <f t="shared" si="189"/>
        <v>2.453</v>
      </c>
      <c r="F1016" s="5" t="str">
        <f t="shared" si="190"/>
        <v>2749</v>
      </c>
      <c r="G1016" s="5" t="str">
        <f t="shared" si="191"/>
        <v>2994</v>
      </c>
      <c r="H1016" s="5" t="str">
        <f t="shared" si="192"/>
        <v>8.072</v>
      </c>
      <c r="I1016" s="1" t="s">
        <v>9</v>
      </c>
      <c r="AN1016" s="89" t="str">
        <f t="shared" si="193"/>
        <v>0.1000</v>
      </c>
      <c r="AO1016" s="89" t="str">
        <f t="shared" si="194"/>
        <v>260.0</v>
      </c>
      <c r="AP1016" s="89" t="str">
        <f t="shared" si="195"/>
        <v>2.453</v>
      </c>
      <c r="AQ1016" s="89" t="str">
        <f t="shared" si="196"/>
        <v>2749</v>
      </c>
      <c r="AR1016" s="89" t="str">
        <f t="shared" si="197"/>
        <v>2994</v>
      </c>
      <c r="AS1016" s="89" t="str">
        <f t="shared" si="198"/>
        <v>8.072</v>
      </c>
      <c r="AT1016" s="89"/>
      <c r="AU1016" s="99">
        <v>0.1</v>
      </c>
      <c r="AV1016" s="99">
        <v>260</v>
      </c>
      <c r="AW1016" s="99">
        <v>2.4528000000000003</v>
      </c>
      <c r="AX1016" s="99">
        <v>2749.12</v>
      </c>
      <c r="AY1016" s="99">
        <v>2994.4</v>
      </c>
      <c r="AZ1016" s="99">
        <v>8.0723000000000003</v>
      </c>
      <c r="BA1016" s="119" t="s">
        <v>9</v>
      </c>
      <c r="BB1016" s="4">
        <v>1016</v>
      </c>
      <c r="BC1016" s="4">
        <v>0.1</v>
      </c>
    </row>
    <row r="1017" spans="2:55">
      <c r="B1017">
        <v>1016</v>
      </c>
      <c r="C1017" s="107">
        <f t="shared" si="187"/>
        <v>0.1</v>
      </c>
      <c r="D1017" s="5">
        <f t="shared" si="188"/>
        <v>270</v>
      </c>
      <c r="E1017" s="5" t="str">
        <f t="shared" si="189"/>
        <v>2.499</v>
      </c>
      <c r="F1017" s="5" t="str">
        <f t="shared" si="190"/>
        <v>2764</v>
      </c>
      <c r="G1017" s="5" t="str">
        <f t="shared" si="191"/>
        <v>3014</v>
      </c>
      <c r="H1017" s="5" t="str">
        <f t="shared" si="192"/>
        <v>8.109</v>
      </c>
      <c r="I1017" s="1" t="s">
        <v>9</v>
      </c>
      <c r="AN1017" s="89" t="str">
        <f t="shared" si="193"/>
        <v>0.1000</v>
      </c>
      <c r="AO1017" s="89" t="str">
        <f t="shared" si="194"/>
        <v>270.0</v>
      </c>
      <c r="AP1017" s="89" t="str">
        <f t="shared" si="195"/>
        <v>2.499</v>
      </c>
      <c r="AQ1017" s="89" t="str">
        <f t="shared" si="196"/>
        <v>2764</v>
      </c>
      <c r="AR1017" s="89" t="str">
        <f t="shared" si="197"/>
        <v>3014</v>
      </c>
      <c r="AS1017" s="89" t="str">
        <f t="shared" si="198"/>
        <v>8.109</v>
      </c>
      <c r="AT1017" s="89"/>
      <c r="AU1017" s="99">
        <v>0.1</v>
      </c>
      <c r="AV1017" s="99">
        <v>270</v>
      </c>
      <c r="AW1017" s="99">
        <v>2.4993000000000003</v>
      </c>
      <c r="AX1017" s="99">
        <v>2764.4700000000003</v>
      </c>
      <c r="AY1017" s="99">
        <v>3014.4</v>
      </c>
      <c r="AZ1017" s="99">
        <v>8.1094000000000008</v>
      </c>
      <c r="BA1017" s="119" t="s">
        <v>9</v>
      </c>
      <c r="BB1017" s="4">
        <v>1017</v>
      </c>
      <c r="BC1017" s="4">
        <v>0.1</v>
      </c>
    </row>
    <row r="1018" spans="2:55">
      <c r="B1018">
        <v>1017</v>
      </c>
      <c r="C1018" s="107">
        <f t="shared" si="187"/>
        <v>0.1</v>
      </c>
      <c r="D1018" s="5">
        <f t="shared" si="188"/>
        <v>280</v>
      </c>
      <c r="E1018" s="5" t="str">
        <f t="shared" si="189"/>
        <v>2.546</v>
      </c>
      <c r="F1018" s="5" t="str">
        <f t="shared" si="190"/>
        <v>2780.</v>
      </c>
      <c r="G1018" s="5" t="str">
        <f t="shared" si="191"/>
        <v>3034</v>
      </c>
      <c r="H1018" s="5" t="str">
        <f t="shared" si="192"/>
        <v>8.146</v>
      </c>
      <c r="I1018" s="1" t="s">
        <v>9</v>
      </c>
      <c r="AN1018" s="89" t="str">
        <f t="shared" si="193"/>
        <v>0.1000</v>
      </c>
      <c r="AO1018" s="89" t="str">
        <f t="shared" si="194"/>
        <v>280.0</v>
      </c>
      <c r="AP1018" s="89" t="str">
        <f t="shared" si="195"/>
        <v>2.546</v>
      </c>
      <c r="AQ1018" s="89" t="str">
        <f t="shared" si="196"/>
        <v>2780.</v>
      </c>
      <c r="AR1018" s="89" t="str">
        <f t="shared" si="197"/>
        <v>3034</v>
      </c>
      <c r="AS1018" s="89" t="str">
        <f t="shared" si="198"/>
        <v>8.146</v>
      </c>
      <c r="AT1018" s="89"/>
      <c r="AU1018" s="99">
        <v>0.1</v>
      </c>
      <c r="AV1018" s="99">
        <v>280</v>
      </c>
      <c r="AW1018" s="99">
        <v>2.5459000000000001</v>
      </c>
      <c r="AX1018" s="99">
        <v>2779.81</v>
      </c>
      <c r="AY1018" s="99">
        <v>3034.4</v>
      </c>
      <c r="AZ1018" s="99">
        <v>8.1458999999999993</v>
      </c>
      <c r="BA1018" s="119" t="s">
        <v>9</v>
      </c>
      <c r="BB1018" s="4">
        <v>1018</v>
      </c>
      <c r="BC1018" s="4">
        <v>0.1</v>
      </c>
    </row>
    <row r="1019" spans="2:55">
      <c r="B1019">
        <v>1018</v>
      </c>
      <c r="C1019" s="107">
        <f t="shared" si="187"/>
        <v>0.1</v>
      </c>
      <c r="D1019" s="5">
        <f t="shared" si="188"/>
        <v>290</v>
      </c>
      <c r="E1019" s="5" t="str">
        <f t="shared" si="189"/>
        <v>2.592</v>
      </c>
      <c r="F1019" s="5" t="str">
        <f t="shared" si="190"/>
        <v>2795</v>
      </c>
      <c r="G1019" s="5" t="str">
        <f t="shared" si="191"/>
        <v>3054</v>
      </c>
      <c r="H1019" s="5" t="str">
        <f t="shared" si="192"/>
        <v>8.182</v>
      </c>
      <c r="I1019" s="1" t="s">
        <v>9</v>
      </c>
      <c r="AN1019" s="89" t="str">
        <f t="shared" si="193"/>
        <v>0.1000</v>
      </c>
      <c r="AO1019" s="89" t="str">
        <f t="shared" si="194"/>
        <v>290.0</v>
      </c>
      <c r="AP1019" s="89" t="str">
        <f t="shared" si="195"/>
        <v>2.592</v>
      </c>
      <c r="AQ1019" s="89" t="str">
        <f t="shared" si="196"/>
        <v>2795</v>
      </c>
      <c r="AR1019" s="89" t="str">
        <f t="shared" si="197"/>
        <v>3054</v>
      </c>
      <c r="AS1019" s="89" t="str">
        <f t="shared" si="198"/>
        <v>8.182</v>
      </c>
      <c r="AT1019" s="89"/>
      <c r="AU1019" s="99">
        <v>0.1</v>
      </c>
      <c r="AV1019" s="99">
        <v>290</v>
      </c>
      <c r="AW1019" s="99">
        <v>2.5924</v>
      </c>
      <c r="AX1019" s="99">
        <v>2795.16</v>
      </c>
      <c r="AY1019" s="99">
        <v>3054.4</v>
      </c>
      <c r="AZ1019" s="99">
        <v>8.1818000000000008</v>
      </c>
      <c r="BA1019" s="119" t="s">
        <v>9</v>
      </c>
      <c r="BB1019" s="4">
        <v>1019</v>
      </c>
      <c r="BC1019" s="4">
        <v>0.1</v>
      </c>
    </row>
    <row r="1020" spans="2:55">
      <c r="B1020">
        <v>1019</v>
      </c>
      <c r="C1020" s="107">
        <f t="shared" si="187"/>
        <v>0.1</v>
      </c>
      <c r="D1020" s="5">
        <f t="shared" si="188"/>
        <v>300</v>
      </c>
      <c r="E1020" s="5" t="str">
        <f t="shared" si="189"/>
        <v>2.639</v>
      </c>
      <c r="F1020" s="5" t="str">
        <f t="shared" si="190"/>
        <v>2811</v>
      </c>
      <c r="G1020" s="5" t="str">
        <f t="shared" si="191"/>
        <v>3075</v>
      </c>
      <c r="H1020" s="5" t="str">
        <f t="shared" si="192"/>
        <v>8.217</v>
      </c>
      <c r="I1020" s="1" t="s">
        <v>9</v>
      </c>
      <c r="AN1020" s="89" t="str">
        <f t="shared" si="193"/>
        <v>0.1000</v>
      </c>
      <c r="AO1020" s="89" t="str">
        <f t="shared" si="194"/>
        <v>300.0</v>
      </c>
      <c r="AP1020" s="89" t="str">
        <f t="shared" si="195"/>
        <v>2.639</v>
      </c>
      <c r="AQ1020" s="89" t="str">
        <f t="shared" si="196"/>
        <v>2811</v>
      </c>
      <c r="AR1020" s="89" t="str">
        <f t="shared" si="197"/>
        <v>3075</v>
      </c>
      <c r="AS1020" s="89" t="str">
        <f t="shared" si="198"/>
        <v>8.217</v>
      </c>
      <c r="AT1020" s="89"/>
      <c r="AU1020" s="99">
        <v>0.1</v>
      </c>
      <c r="AV1020" s="99">
        <v>300</v>
      </c>
      <c r="AW1020" s="99">
        <v>2.6388000000000003</v>
      </c>
      <c r="AX1020" s="99">
        <v>2810.62</v>
      </c>
      <c r="AY1020" s="99">
        <v>3074.5</v>
      </c>
      <c r="AZ1020" s="99">
        <v>8.2172000000000001</v>
      </c>
      <c r="BA1020" s="119" t="s">
        <v>9</v>
      </c>
      <c r="BB1020" s="4">
        <v>1020</v>
      </c>
      <c r="BC1020" s="4">
        <v>0.1</v>
      </c>
    </row>
    <row r="1021" spans="2:55">
      <c r="B1021">
        <v>1020</v>
      </c>
      <c r="C1021" s="107">
        <f t="shared" si="187"/>
        <v>0.1</v>
      </c>
      <c r="D1021" s="5">
        <f t="shared" si="188"/>
        <v>310</v>
      </c>
      <c r="E1021" s="5" t="str">
        <f t="shared" si="189"/>
        <v>2.685</v>
      </c>
      <c r="F1021" s="5" t="str">
        <f t="shared" si="190"/>
        <v>2826</v>
      </c>
      <c r="G1021" s="5" t="str">
        <f t="shared" si="191"/>
        <v>3095</v>
      </c>
      <c r="H1021" s="5" t="str">
        <f t="shared" si="192"/>
        <v>8.252</v>
      </c>
      <c r="I1021" s="1" t="s">
        <v>9</v>
      </c>
      <c r="AN1021" s="89" t="str">
        <f t="shared" si="193"/>
        <v>0.1000</v>
      </c>
      <c r="AO1021" s="89" t="str">
        <f t="shared" si="194"/>
        <v>310.0</v>
      </c>
      <c r="AP1021" s="89" t="str">
        <f t="shared" si="195"/>
        <v>2.685</v>
      </c>
      <c r="AQ1021" s="89" t="str">
        <f t="shared" si="196"/>
        <v>2826</v>
      </c>
      <c r="AR1021" s="89" t="str">
        <f t="shared" si="197"/>
        <v>3095</v>
      </c>
      <c r="AS1021" s="89" t="str">
        <f t="shared" si="198"/>
        <v>8.252</v>
      </c>
      <c r="AT1021" s="89"/>
      <c r="AU1021" s="99">
        <v>0.1</v>
      </c>
      <c r="AV1021" s="99">
        <v>310</v>
      </c>
      <c r="AW1021" s="99">
        <v>2.6853000000000002</v>
      </c>
      <c r="AX1021" s="99">
        <v>2826.1699999999996</v>
      </c>
      <c r="AY1021" s="99">
        <v>3094.7</v>
      </c>
      <c r="AZ1021" s="99">
        <v>8.2520000000000007</v>
      </c>
      <c r="BA1021" s="119" t="s">
        <v>9</v>
      </c>
      <c r="BB1021" s="4">
        <v>1021</v>
      </c>
      <c r="BC1021" s="4">
        <v>0.1</v>
      </c>
    </row>
    <row r="1022" spans="2:55">
      <c r="B1022">
        <v>1021</v>
      </c>
      <c r="C1022" s="107">
        <f t="shared" si="187"/>
        <v>0.1</v>
      </c>
      <c r="D1022" s="5">
        <f t="shared" si="188"/>
        <v>320</v>
      </c>
      <c r="E1022" s="5" t="str">
        <f t="shared" si="189"/>
        <v>2.732</v>
      </c>
      <c r="F1022" s="5" t="str">
        <f t="shared" si="190"/>
        <v>2842</v>
      </c>
      <c r="G1022" s="5" t="str">
        <f t="shared" si="191"/>
        <v>3115</v>
      </c>
      <c r="H1022" s="5" t="str">
        <f t="shared" si="192"/>
        <v>8.286</v>
      </c>
      <c r="I1022" s="1" t="s">
        <v>9</v>
      </c>
      <c r="AN1022" s="89" t="str">
        <f t="shared" si="193"/>
        <v>0.1000</v>
      </c>
      <c r="AO1022" s="89" t="str">
        <f t="shared" si="194"/>
        <v>320.0</v>
      </c>
      <c r="AP1022" s="89" t="str">
        <f t="shared" si="195"/>
        <v>2.732</v>
      </c>
      <c r="AQ1022" s="89" t="str">
        <f t="shared" si="196"/>
        <v>2842</v>
      </c>
      <c r="AR1022" s="89" t="str">
        <f t="shared" si="197"/>
        <v>3115</v>
      </c>
      <c r="AS1022" s="89" t="str">
        <f t="shared" si="198"/>
        <v>8.286</v>
      </c>
      <c r="AT1022" s="89"/>
      <c r="AU1022" s="99">
        <v>0.1</v>
      </c>
      <c r="AV1022" s="99">
        <v>320</v>
      </c>
      <c r="AW1022" s="99">
        <v>2.7317</v>
      </c>
      <c r="AX1022" s="99">
        <v>2841.73</v>
      </c>
      <c r="AY1022" s="99">
        <v>3114.9</v>
      </c>
      <c r="AZ1022" s="99">
        <v>8.2864000000000004</v>
      </c>
      <c r="BA1022" s="119" t="s">
        <v>9</v>
      </c>
      <c r="BB1022" s="4">
        <v>1022</v>
      </c>
      <c r="BC1022" s="4">
        <v>0.1</v>
      </c>
    </row>
    <row r="1023" spans="2:55">
      <c r="B1023">
        <v>1022</v>
      </c>
      <c r="C1023" s="107">
        <f t="shared" si="187"/>
        <v>0.1</v>
      </c>
      <c r="D1023" s="5">
        <f t="shared" si="188"/>
        <v>330</v>
      </c>
      <c r="E1023" s="5" t="str">
        <f t="shared" si="189"/>
        <v>2.778</v>
      </c>
      <c r="F1023" s="5" t="str">
        <f t="shared" si="190"/>
        <v>2857</v>
      </c>
      <c r="G1023" s="5" t="str">
        <f t="shared" si="191"/>
        <v>3135</v>
      </c>
      <c r="H1023" s="5" t="str">
        <f t="shared" si="192"/>
        <v>8.320</v>
      </c>
      <c r="I1023" s="1" t="s">
        <v>9</v>
      </c>
      <c r="AN1023" s="89" t="str">
        <f t="shared" si="193"/>
        <v>0.1000</v>
      </c>
      <c r="AO1023" s="89" t="str">
        <f t="shared" si="194"/>
        <v>330.0</v>
      </c>
      <c r="AP1023" s="89" t="str">
        <f t="shared" si="195"/>
        <v>2.778</v>
      </c>
      <c r="AQ1023" s="89" t="str">
        <f t="shared" si="196"/>
        <v>2857</v>
      </c>
      <c r="AR1023" s="89" t="str">
        <f t="shared" si="197"/>
        <v>3135</v>
      </c>
      <c r="AS1023" s="89" t="str">
        <f t="shared" si="198"/>
        <v>8.320</v>
      </c>
      <c r="AT1023" s="89"/>
      <c r="AU1023" s="99">
        <v>0.1</v>
      </c>
      <c r="AV1023" s="99">
        <v>330</v>
      </c>
      <c r="AW1023" s="99">
        <v>2.7782</v>
      </c>
      <c r="AX1023" s="99">
        <v>2857.2799999999997</v>
      </c>
      <c r="AY1023" s="99">
        <v>3135.1</v>
      </c>
      <c r="AZ1023" s="99">
        <v>8.3201999999999998</v>
      </c>
      <c r="BA1023" s="119" t="s">
        <v>9</v>
      </c>
      <c r="BB1023" s="4">
        <v>1023</v>
      </c>
      <c r="BC1023" s="4">
        <v>0.1</v>
      </c>
    </row>
    <row r="1024" spans="2:55">
      <c r="B1024">
        <v>1023</v>
      </c>
      <c r="C1024" s="107">
        <f t="shared" si="187"/>
        <v>0.1</v>
      </c>
      <c r="D1024" s="5">
        <f t="shared" si="188"/>
        <v>340</v>
      </c>
      <c r="E1024" s="5" t="str">
        <f t="shared" si="189"/>
        <v>2.825</v>
      </c>
      <c r="F1024" s="5" t="str">
        <f t="shared" si="190"/>
        <v>2873</v>
      </c>
      <c r="G1024" s="5" t="str">
        <f t="shared" si="191"/>
        <v>3156</v>
      </c>
      <c r="H1024" s="5" t="str">
        <f t="shared" si="192"/>
        <v>8.354</v>
      </c>
      <c r="I1024" s="1" t="s">
        <v>9</v>
      </c>
      <c r="AN1024" s="89" t="str">
        <f t="shared" si="193"/>
        <v>0.1000</v>
      </c>
      <c r="AO1024" s="89" t="str">
        <f t="shared" si="194"/>
        <v>340.0</v>
      </c>
      <c r="AP1024" s="89" t="str">
        <f t="shared" si="195"/>
        <v>2.825</v>
      </c>
      <c r="AQ1024" s="89" t="str">
        <f t="shared" si="196"/>
        <v>2873</v>
      </c>
      <c r="AR1024" s="89" t="str">
        <f t="shared" si="197"/>
        <v>3156</v>
      </c>
      <c r="AS1024" s="89" t="str">
        <f t="shared" si="198"/>
        <v>8.354</v>
      </c>
      <c r="AT1024" s="89"/>
      <c r="AU1024" s="99">
        <v>0.1</v>
      </c>
      <c r="AV1024" s="99">
        <v>340</v>
      </c>
      <c r="AW1024" s="99">
        <v>2.8245999999999998</v>
      </c>
      <c r="AX1024" s="99">
        <v>2873.04</v>
      </c>
      <c r="AY1024" s="99">
        <v>3155.5</v>
      </c>
      <c r="AZ1024" s="99">
        <v>8.3536000000000001</v>
      </c>
      <c r="BA1024" s="119" t="s">
        <v>9</v>
      </c>
      <c r="BB1024" s="4">
        <v>1024</v>
      </c>
      <c r="BC1024" s="4">
        <v>0.1</v>
      </c>
    </row>
    <row r="1025" spans="2:55">
      <c r="B1025">
        <v>1024</v>
      </c>
      <c r="C1025" s="107">
        <f t="shared" si="187"/>
        <v>0.1</v>
      </c>
      <c r="D1025" s="5">
        <f t="shared" si="188"/>
        <v>350</v>
      </c>
      <c r="E1025" s="5" t="str">
        <f t="shared" si="189"/>
        <v>2.871</v>
      </c>
      <c r="F1025" s="5" t="str">
        <f t="shared" si="190"/>
        <v>2889</v>
      </c>
      <c r="G1025" s="5" t="str">
        <f t="shared" si="191"/>
        <v>3176</v>
      </c>
      <c r="H1025" s="5" t="str">
        <f t="shared" si="192"/>
        <v>8.387</v>
      </c>
      <c r="I1025" s="1" t="s">
        <v>9</v>
      </c>
      <c r="AN1025" s="89" t="str">
        <f t="shared" si="193"/>
        <v>0.1000</v>
      </c>
      <c r="AO1025" s="89" t="str">
        <f t="shared" si="194"/>
        <v>350.0</v>
      </c>
      <c r="AP1025" s="89" t="str">
        <f t="shared" si="195"/>
        <v>2.871</v>
      </c>
      <c r="AQ1025" s="89" t="str">
        <f t="shared" si="196"/>
        <v>2889</v>
      </c>
      <c r="AR1025" s="89" t="str">
        <f t="shared" si="197"/>
        <v>3176</v>
      </c>
      <c r="AS1025" s="89" t="str">
        <f t="shared" si="198"/>
        <v>8.387</v>
      </c>
      <c r="AT1025" s="89"/>
      <c r="AU1025" s="99">
        <v>0.1</v>
      </c>
      <c r="AV1025" s="99">
        <v>350</v>
      </c>
      <c r="AW1025" s="99">
        <v>2.871</v>
      </c>
      <c r="AX1025" s="99">
        <v>2888.7000000000003</v>
      </c>
      <c r="AY1025" s="99">
        <v>3175.8</v>
      </c>
      <c r="AZ1025" s="99">
        <v>8.3865999999999996</v>
      </c>
      <c r="BA1025" s="119" t="s">
        <v>9</v>
      </c>
      <c r="BB1025" s="4">
        <v>1025</v>
      </c>
      <c r="BC1025" s="4">
        <v>0.1</v>
      </c>
    </row>
    <row r="1026" spans="2:55">
      <c r="B1026">
        <v>1025</v>
      </c>
      <c r="C1026" s="107">
        <f t="shared" si="187"/>
        <v>0.1</v>
      </c>
      <c r="D1026" s="5">
        <f t="shared" si="188"/>
        <v>360</v>
      </c>
      <c r="E1026" s="5" t="str">
        <f t="shared" si="189"/>
        <v>2.917</v>
      </c>
      <c r="F1026" s="5" t="str">
        <f t="shared" si="190"/>
        <v>2905</v>
      </c>
      <c r="G1026" s="5" t="str">
        <f t="shared" si="191"/>
        <v>3196</v>
      </c>
      <c r="H1026" s="5" t="str">
        <f t="shared" si="192"/>
        <v>8.419</v>
      </c>
      <c r="I1026" s="1" t="s">
        <v>9</v>
      </c>
      <c r="AN1026" s="89" t="str">
        <f t="shared" si="193"/>
        <v>0.1000</v>
      </c>
      <c r="AO1026" s="89" t="str">
        <f t="shared" si="194"/>
        <v>360.0</v>
      </c>
      <c r="AP1026" s="89" t="str">
        <f t="shared" si="195"/>
        <v>2.917</v>
      </c>
      <c r="AQ1026" s="89" t="str">
        <f t="shared" si="196"/>
        <v>2905</v>
      </c>
      <c r="AR1026" s="89" t="str">
        <f t="shared" si="197"/>
        <v>3196</v>
      </c>
      <c r="AS1026" s="89" t="str">
        <f t="shared" si="198"/>
        <v>8.419</v>
      </c>
      <c r="AT1026" s="89"/>
      <c r="AU1026" s="99">
        <v>0.1</v>
      </c>
      <c r="AV1026" s="99">
        <v>360</v>
      </c>
      <c r="AW1026" s="99">
        <v>2.9173</v>
      </c>
      <c r="AX1026" s="99">
        <v>2904.57</v>
      </c>
      <c r="AY1026" s="99">
        <v>3196.3</v>
      </c>
      <c r="AZ1026" s="99">
        <v>8.4191000000000003</v>
      </c>
      <c r="BA1026" s="119" t="s">
        <v>9</v>
      </c>
      <c r="BB1026" s="4">
        <v>1026</v>
      </c>
      <c r="BC1026" s="4">
        <v>0.1</v>
      </c>
    </row>
    <row r="1027" spans="2:55">
      <c r="B1027">
        <v>1026</v>
      </c>
      <c r="C1027" s="107">
        <f t="shared" si="187"/>
        <v>0.1</v>
      </c>
      <c r="D1027" s="5">
        <f t="shared" si="188"/>
        <v>370</v>
      </c>
      <c r="E1027" s="5" t="str">
        <f t="shared" si="189"/>
        <v>2.964</v>
      </c>
      <c r="F1027" s="5" t="str">
        <f t="shared" si="190"/>
        <v>2920.</v>
      </c>
      <c r="G1027" s="5" t="str">
        <f t="shared" si="191"/>
        <v>3217</v>
      </c>
      <c r="H1027" s="5" t="str">
        <f t="shared" si="192"/>
        <v>8.451</v>
      </c>
      <c r="I1027" s="1" t="s">
        <v>9</v>
      </c>
      <c r="AN1027" s="89" t="str">
        <f t="shared" si="193"/>
        <v>0.1000</v>
      </c>
      <c r="AO1027" s="89" t="str">
        <f t="shared" si="194"/>
        <v>370.0</v>
      </c>
      <c r="AP1027" s="89" t="str">
        <f t="shared" si="195"/>
        <v>2.964</v>
      </c>
      <c r="AQ1027" s="89" t="str">
        <f t="shared" si="196"/>
        <v>2920.</v>
      </c>
      <c r="AR1027" s="89" t="str">
        <f t="shared" si="197"/>
        <v>3217</v>
      </c>
      <c r="AS1027" s="89" t="str">
        <f t="shared" si="198"/>
        <v>8.451</v>
      </c>
      <c r="AT1027" s="89"/>
      <c r="AU1027" s="99">
        <v>0.1</v>
      </c>
      <c r="AV1027" s="99">
        <v>370</v>
      </c>
      <c r="AW1027" s="99">
        <v>2.9636999999999998</v>
      </c>
      <c r="AX1027" s="99">
        <v>2920.33</v>
      </c>
      <c r="AY1027" s="99">
        <v>3216.7</v>
      </c>
      <c r="AZ1027" s="99">
        <v>8.4512</v>
      </c>
      <c r="BA1027" s="119" t="s">
        <v>9</v>
      </c>
      <c r="BB1027" s="4">
        <v>1027</v>
      </c>
      <c r="BC1027" s="4">
        <v>0.1</v>
      </c>
    </row>
    <row r="1028" spans="2:55">
      <c r="B1028">
        <v>1027</v>
      </c>
      <c r="C1028" s="107">
        <f t="shared" si="187"/>
        <v>0.1</v>
      </c>
      <c r="D1028" s="5">
        <f t="shared" si="188"/>
        <v>380</v>
      </c>
      <c r="E1028" s="5" t="str">
        <f t="shared" si="189"/>
        <v>3.010</v>
      </c>
      <c r="F1028" s="5" t="str">
        <f t="shared" si="190"/>
        <v>2936</v>
      </c>
      <c r="G1028" s="5" t="str">
        <f t="shared" si="191"/>
        <v>3237</v>
      </c>
      <c r="H1028" s="5" t="str">
        <f t="shared" si="192"/>
        <v>8.483</v>
      </c>
      <c r="I1028" s="1" t="s">
        <v>9</v>
      </c>
      <c r="AN1028" s="89" t="str">
        <f t="shared" si="193"/>
        <v>0.1000</v>
      </c>
      <c r="AO1028" s="89" t="str">
        <f t="shared" si="194"/>
        <v>380.0</v>
      </c>
      <c r="AP1028" s="89" t="str">
        <f t="shared" si="195"/>
        <v>3.010</v>
      </c>
      <c r="AQ1028" s="89" t="str">
        <f t="shared" si="196"/>
        <v>2936</v>
      </c>
      <c r="AR1028" s="89" t="str">
        <f t="shared" si="197"/>
        <v>3237</v>
      </c>
      <c r="AS1028" s="89" t="str">
        <f t="shared" si="198"/>
        <v>8.483</v>
      </c>
      <c r="AT1028" s="89"/>
      <c r="AU1028" s="99">
        <v>0.1</v>
      </c>
      <c r="AV1028" s="99">
        <v>380</v>
      </c>
      <c r="AW1028" s="99">
        <v>3.01</v>
      </c>
      <c r="AX1028" s="99">
        <v>2936.3</v>
      </c>
      <c r="AY1028" s="99">
        <v>3237.3</v>
      </c>
      <c r="AZ1028" s="99">
        <v>8.4829000000000008</v>
      </c>
      <c r="BA1028" s="119" t="s">
        <v>9</v>
      </c>
      <c r="BB1028" s="4">
        <v>1028</v>
      </c>
      <c r="BC1028" s="4">
        <v>0.1</v>
      </c>
    </row>
    <row r="1029" spans="2:55">
      <c r="B1029">
        <v>1028</v>
      </c>
      <c r="C1029" s="107">
        <f t="shared" si="187"/>
        <v>0.1</v>
      </c>
      <c r="D1029" s="5">
        <f t="shared" si="188"/>
        <v>390</v>
      </c>
      <c r="E1029" s="5" t="str">
        <f t="shared" si="189"/>
        <v>3.056</v>
      </c>
      <c r="F1029" s="5" t="str">
        <f t="shared" si="190"/>
        <v>2952</v>
      </c>
      <c r="G1029" s="5" t="str">
        <f t="shared" si="191"/>
        <v>3258</v>
      </c>
      <c r="H1029" s="5" t="str">
        <f t="shared" si="192"/>
        <v>8.514</v>
      </c>
      <c r="I1029" s="1" t="s">
        <v>9</v>
      </c>
      <c r="AN1029" s="89" t="str">
        <f t="shared" si="193"/>
        <v>0.1000</v>
      </c>
      <c r="AO1029" s="89" t="str">
        <f t="shared" si="194"/>
        <v>390.0</v>
      </c>
      <c r="AP1029" s="89" t="str">
        <f t="shared" si="195"/>
        <v>3.056</v>
      </c>
      <c r="AQ1029" s="89" t="str">
        <f t="shared" si="196"/>
        <v>2952</v>
      </c>
      <c r="AR1029" s="89" t="str">
        <f t="shared" si="197"/>
        <v>3258</v>
      </c>
      <c r="AS1029" s="89" t="str">
        <f t="shared" si="198"/>
        <v>8.514</v>
      </c>
      <c r="AT1029" s="89"/>
      <c r="AU1029" s="99">
        <v>0.1</v>
      </c>
      <c r="AV1029" s="99">
        <v>390</v>
      </c>
      <c r="AW1029" s="99">
        <v>3.0564</v>
      </c>
      <c r="AX1029" s="99">
        <v>2952.26</v>
      </c>
      <c r="AY1029" s="99">
        <v>3257.9</v>
      </c>
      <c r="AZ1029" s="99">
        <v>8.5142000000000007</v>
      </c>
      <c r="BA1029" s="119" t="s">
        <v>9</v>
      </c>
      <c r="BB1029" s="4">
        <v>1029</v>
      </c>
      <c r="BC1029" s="4">
        <v>0.1</v>
      </c>
    </row>
    <row r="1030" spans="2:55">
      <c r="B1030">
        <v>1029</v>
      </c>
      <c r="C1030" s="107">
        <f t="shared" si="187"/>
        <v>0.1</v>
      </c>
      <c r="D1030" s="5">
        <f t="shared" si="188"/>
        <v>400</v>
      </c>
      <c r="E1030" s="5" t="str">
        <f t="shared" si="189"/>
        <v>3.103</v>
      </c>
      <c r="F1030" s="5" t="str">
        <f t="shared" si="190"/>
        <v>2968</v>
      </c>
      <c r="G1030" s="5" t="str">
        <f t="shared" si="191"/>
        <v>3279</v>
      </c>
      <c r="H1030" s="5" t="str">
        <f t="shared" si="192"/>
        <v>8.545</v>
      </c>
      <c r="I1030" s="1" t="s">
        <v>9</v>
      </c>
      <c r="AN1030" s="89" t="str">
        <f t="shared" si="193"/>
        <v>0.1000</v>
      </c>
      <c r="AO1030" s="89" t="str">
        <f t="shared" si="194"/>
        <v>400.0</v>
      </c>
      <c r="AP1030" s="89" t="str">
        <f t="shared" si="195"/>
        <v>3.103</v>
      </c>
      <c r="AQ1030" s="89" t="str">
        <f t="shared" si="196"/>
        <v>2968</v>
      </c>
      <c r="AR1030" s="89" t="str">
        <f t="shared" si="197"/>
        <v>3279</v>
      </c>
      <c r="AS1030" s="89" t="str">
        <f t="shared" si="198"/>
        <v>8.545</v>
      </c>
      <c r="AT1030" s="89"/>
      <c r="AU1030" s="99">
        <v>0.1</v>
      </c>
      <c r="AV1030" s="99">
        <v>400</v>
      </c>
      <c r="AW1030" s="99">
        <v>3.1027</v>
      </c>
      <c r="AX1030" s="99">
        <v>2968.33</v>
      </c>
      <c r="AY1030" s="99">
        <v>3278.6</v>
      </c>
      <c r="AZ1030" s="99">
        <v>8.5451999999999995</v>
      </c>
      <c r="BA1030" s="119" t="s">
        <v>9</v>
      </c>
      <c r="BB1030" s="4">
        <v>1030</v>
      </c>
      <c r="BC1030" s="4">
        <v>0.1</v>
      </c>
    </row>
    <row r="1031" spans="2:55">
      <c r="B1031">
        <v>1030</v>
      </c>
      <c r="C1031" s="107">
        <f t="shared" si="187"/>
        <v>0.1</v>
      </c>
      <c r="D1031" s="5">
        <f t="shared" si="188"/>
        <v>410</v>
      </c>
      <c r="E1031" s="5" t="str">
        <f t="shared" si="189"/>
        <v>3.149</v>
      </c>
      <c r="F1031" s="5" t="str">
        <f t="shared" si="190"/>
        <v>2984</v>
      </c>
      <c r="G1031" s="5" t="str">
        <f t="shared" si="191"/>
        <v>3299</v>
      </c>
      <c r="H1031" s="5" t="str">
        <f t="shared" si="192"/>
        <v>8.576</v>
      </c>
      <c r="I1031" s="1" t="s">
        <v>9</v>
      </c>
      <c r="AN1031" s="89" t="str">
        <f t="shared" si="193"/>
        <v>0.1000</v>
      </c>
      <c r="AO1031" s="89" t="str">
        <f t="shared" si="194"/>
        <v>410.0</v>
      </c>
      <c r="AP1031" s="89" t="str">
        <f t="shared" si="195"/>
        <v>3.149</v>
      </c>
      <c r="AQ1031" s="89" t="str">
        <f t="shared" si="196"/>
        <v>2984</v>
      </c>
      <c r="AR1031" s="89" t="str">
        <f t="shared" si="197"/>
        <v>3299</v>
      </c>
      <c r="AS1031" s="89" t="str">
        <f t="shared" si="198"/>
        <v>8.576</v>
      </c>
      <c r="AT1031" s="89"/>
      <c r="AU1031" s="99">
        <v>0.1</v>
      </c>
      <c r="AV1031" s="99">
        <v>410</v>
      </c>
      <c r="AW1031" s="99">
        <v>3.149</v>
      </c>
      <c r="AX1031" s="99">
        <v>2984.4</v>
      </c>
      <c r="AY1031" s="99">
        <v>3299.3</v>
      </c>
      <c r="AZ1031" s="99">
        <v>8.5756999999999994</v>
      </c>
      <c r="BA1031" s="119" t="s">
        <v>9</v>
      </c>
      <c r="BB1031" s="4">
        <v>1031</v>
      </c>
      <c r="BC1031" s="4">
        <v>0.1</v>
      </c>
    </row>
    <row r="1032" spans="2:55">
      <c r="B1032">
        <v>1031</v>
      </c>
      <c r="C1032" s="107">
        <f t="shared" si="187"/>
        <v>0.1</v>
      </c>
      <c r="D1032" s="5">
        <f t="shared" si="188"/>
        <v>420</v>
      </c>
      <c r="E1032" s="5" t="str">
        <f t="shared" si="189"/>
        <v>3.195</v>
      </c>
      <c r="F1032" s="5" t="str">
        <f t="shared" si="190"/>
        <v>3001</v>
      </c>
      <c r="G1032" s="5" t="str">
        <f t="shared" si="191"/>
        <v>3320.</v>
      </c>
      <c r="H1032" s="5" t="str">
        <f t="shared" si="192"/>
        <v>8.606</v>
      </c>
      <c r="I1032" s="1" t="s">
        <v>9</v>
      </c>
      <c r="AN1032" s="89" t="str">
        <f t="shared" si="193"/>
        <v>0.1000</v>
      </c>
      <c r="AO1032" s="89" t="str">
        <f t="shared" si="194"/>
        <v>420.0</v>
      </c>
      <c r="AP1032" s="89" t="str">
        <f t="shared" si="195"/>
        <v>3.195</v>
      </c>
      <c r="AQ1032" s="89" t="str">
        <f t="shared" si="196"/>
        <v>3001</v>
      </c>
      <c r="AR1032" s="89" t="str">
        <f t="shared" si="197"/>
        <v>3320.</v>
      </c>
      <c r="AS1032" s="89" t="str">
        <f t="shared" si="198"/>
        <v>8.606</v>
      </c>
      <c r="AT1032" s="89"/>
      <c r="AU1032" s="99">
        <v>0.1</v>
      </c>
      <c r="AV1032" s="99">
        <v>420</v>
      </c>
      <c r="AW1032" s="99">
        <v>3.1953</v>
      </c>
      <c r="AX1032" s="99">
        <v>3000.5699999999997</v>
      </c>
      <c r="AY1032" s="99">
        <v>3320.1</v>
      </c>
      <c r="AZ1032" s="99">
        <v>8.6059000000000001</v>
      </c>
      <c r="BA1032" s="119" t="s">
        <v>9</v>
      </c>
      <c r="BB1032" s="4">
        <v>1032</v>
      </c>
      <c r="BC1032" s="4">
        <v>0.1</v>
      </c>
    </row>
    <row r="1033" spans="2:55">
      <c r="B1033">
        <v>1032</v>
      </c>
      <c r="C1033" s="107">
        <f t="shared" si="187"/>
        <v>0.1</v>
      </c>
      <c r="D1033" s="5">
        <f t="shared" si="188"/>
        <v>430</v>
      </c>
      <c r="E1033" s="5" t="str">
        <f t="shared" si="189"/>
        <v>3.242</v>
      </c>
      <c r="F1033" s="5" t="str">
        <f t="shared" si="190"/>
        <v>3017</v>
      </c>
      <c r="G1033" s="5" t="str">
        <f t="shared" si="191"/>
        <v>3341</v>
      </c>
      <c r="H1033" s="5" t="str">
        <f t="shared" si="192"/>
        <v>8.636</v>
      </c>
      <c r="I1033" s="1" t="s">
        <v>9</v>
      </c>
      <c r="AN1033" s="89" t="str">
        <f t="shared" si="193"/>
        <v>0.1000</v>
      </c>
      <c r="AO1033" s="89" t="str">
        <f t="shared" si="194"/>
        <v>430.0</v>
      </c>
      <c r="AP1033" s="89" t="str">
        <f t="shared" si="195"/>
        <v>3.242</v>
      </c>
      <c r="AQ1033" s="89" t="str">
        <f t="shared" si="196"/>
        <v>3017</v>
      </c>
      <c r="AR1033" s="89" t="str">
        <f t="shared" si="197"/>
        <v>3341</v>
      </c>
      <c r="AS1033" s="89" t="str">
        <f t="shared" si="198"/>
        <v>8.636</v>
      </c>
      <c r="AT1033" s="89"/>
      <c r="AU1033" s="99">
        <v>0.1</v>
      </c>
      <c r="AV1033" s="99">
        <v>430</v>
      </c>
      <c r="AW1033" s="99">
        <v>3.2416</v>
      </c>
      <c r="AX1033" s="99">
        <v>3016.7400000000002</v>
      </c>
      <c r="AY1033" s="99">
        <v>3340.9</v>
      </c>
      <c r="AZ1033" s="99">
        <v>8.6357999999999997</v>
      </c>
      <c r="BA1033" s="119" t="s">
        <v>9</v>
      </c>
      <c r="BB1033" s="4">
        <v>1033</v>
      </c>
      <c r="BC1033" s="4">
        <v>0.1</v>
      </c>
    </row>
    <row r="1034" spans="2:55">
      <c r="B1034">
        <v>1033</v>
      </c>
      <c r="C1034" s="107">
        <f t="shared" si="187"/>
        <v>0.1</v>
      </c>
      <c r="D1034" s="5">
        <f t="shared" si="188"/>
        <v>440</v>
      </c>
      <c r="E1034" s="5" t="str">
        <f t="shared" si="189"/>
        <v>3.288</v>
      </c>
      <c r="F1034" s="5" t="str">
        <f t="shared" si="190"/>
        <v>3033</v>
      </c>
      <c r="G1034" s="5" t="str">
        <f t="shared" si="191"/>
        <v>3362</v>
      </c>
      <c r="H1034" s="5" t="str">
        <f t="shared" si="192"/>
        <v>8.665</v>
      </c>
      <c r="I1034" s="1" t="s">
        <v>9</v>
      </c>
      <c r="AN1034" s="89" t="str">
        <f t="shared" si="193"/>
        <v>0.1000</v>
      </c>
      <c r="AO1034" s="89" t="str">
        <f t="shared" si="194"/>
        <v>440.0</v>
      </c>
      <c r="AP1034" s="89" t="str">
        <f t="shared" si="195"/>
        <v>3.288</v>
      </c>
      <c r="AQ1034" s="89" t="str">
        <f t="shared" si="196"/>
        <v>3033</v>
      </c>
      <c r="AR1034" s="89" t="str">
        <f t="shared" si="197"/>
        <v>3362</v>
      </c>
      <c r="AS1034" s="89" t="str">
        <f t="shared" si="198"/>
        <v>8.665</v>
      </c>
      <c r="AT1034" s="89"/>
      <c r="AU1034" s="99">
        <v>0.1</v>
      </c>
      <c r="AV1034" s="99">
        <v>440</v>
      </c>
      <c r="AW1034" s="99">
        <v>3.2879</v>
      </c>
      <c r="AX1034" s="99">
        <v>3033.11</v>
      </c>
      <c r="AY1034" s="99">
        <v>3361.9</v>
      </c>
      <c r="AZ1034" s="99">
        <v>8.6653000000000002</v>
      </c>
      <c r="BA1034" s="119" t="s">
        <v>9</v>
      </c>
      <c r="BB1034" s="4">
        <v>1034</v>
      </c>
      <c r="BC1034" s="4">
        <v>0.1</v>
      </c>
    </row>
    <row r="1035" spans="2:55">
      <c r="B1035">
        <v>1034</v>
      </c>
      <c r="C1035" s="107">
        <f t="shared" si="187"/>
        <v>0.1</v>
      </c>
      <c r="D1035" s="5">
        <f t="shared" si="188"/>
        <v>450</v>
      </c>
      <c r="E1035" s="5" t="str">
        <f t="shared" si="189"/>
        <v>3.334</v>
      </c>
      <c r="F1035" s="5" t="str">
        <f t="shared" si="190"/>
        <v>3049</v>
      </c>
      <c r="G1035" s="5" t="str">
        <f t="shared" si="191"/>
        <v>3383</v>
      </c>
      <c r="H1035" s="5" t="str">
        <f t="shared" si="192"/>
        <v>8.695</v>
      </c>
      <c r="I1035" s="1" t="s">
        <v>9</v>
      </c>
      <c r="AN1035" s="89" t="str">
        <f t="shared" si="193"/>
        <v>0.1000</v>
      </c>
      <c r="AO1035" s="89" t="str">
        <f t="shared" si="194"/>
        <v>450.0</v>
      </c>
      <c r="AP1035" s="89" t="str">
        <f t="shared" si="195"/>
        <v>3.334</v>
      </c>
      <c r="AQ1035" s="89" t="str">
        <f t="shared" si="196"/>
        <v>3049</v>
      </c>
      <c r="AR1035" s="89" t="str">
        <f t="shared" si="197"/>
        <v>3383</v>
      </c>
      <c r="AS1035" s="89" t="str">
        <f t="shared" si="198"/>
        <v>8.695</v>
      </c>
      <c r="AT1035" s="89"/>
      <c r="AU1035" s="99">
        <v>0.1</v>
      </c>
      <c r="AV1035" s="99">
        <v>450</v>
      </c>
      <c r="AW1035" s="99">
        <v>3.3341999999999996</v>
      </c>
      <c r="AX1035" s="99">
        <v>3049.38</v>
      </c>
      <c r="AY1035" s="99">
        <v>3382.8</v>
      </c>
      <c r="AZ1035" s="99">
        <v>8.6945999999999994</v>
      </c>
      <c r="BA1035" s="119" t="s">
        <v>9</v>
      </c>
      <c r="BB1035" s="4">
        <v>1035</v>
      </c>
      <c r="BC1035" s="4">
        <v>0.1</v>
      </c>
    </row>
    <row r="1036" spans="2:55">
      <c r="B1036">
        <v>1035</v>
      </c>
      <c r="C1036" s="107">
        <f t="shared" si="187"/>
        <v>0.1</v>
      </c>
      <c r="D1036" s="5">
        <f t="shared" si="188"/>
        <v>460</v>
      </c>
      <c r="E1036" s="5" t="str">
        <f t="shared" si="189"/>
        <v>3.381</v>
      </c>
      <c r="F1036" s="5" t="str">
        <f t="shared" si="190"/>
        <v>3066</v>
      </c>
      <c r="G1036" s="5" t="str">
        <f t="shared" si="191"/>
        <v>3404</v>
      </c>
      <c r="H1036" s="5" t="str">
        <f t="shared" si="192"/>
        <v>8.724</v>
      </c>
      <c r="I1036" s="1" t="s">
        <v>9</v>
      </c>
      <c r="AN1036" s="89" t="str">
        <f t="shared" si="193"/>
        <v>0.1000</v>
      </c>
      <c r="AO1036" s="89" t="str">
        <f t="shared" si="194"/>
        <v>460.0</v>
      </c>
      <c r="AP1036" s="89" t="str">
        <f t="shared" si="195"/>
        <v>3.381</v>
      </c>
      <c r="AQ1036" s="89" t="str">
        <f t="shared" si="196"/>
        <v>3066</v>
      </c>
      <c r="AR1036" s="89" t="str">
        <f t="shared" si="197"/>
        <v>3404</v>
      </c>
      <c r="AS1036" s="89" t="str">
        <f t="shared" si="198"/>
        <v>8.724</v>
      </c>
      <c r="AT1036" s="89"/>
      <c r="AU1036" s="99">
        <v>0.1</v>
      </c>
      <c r="AV1036" s="99">
        <v>460</v>
      </c>
      <c r="AW1036" s="99">
        <v>3.3805000000000001</v>
      </c>
      <c r="AX1036" s="99">
        <v>3065.85</v>
      </c>
      <c r="AY1036" s="99">
        <v>3403.9</v>
      </c>
      <c r="AZ1036" s="99">
        <v>8.7234999999999996</v>
      </c>
      <c r="BA1036" s="119" t="s">
        <v>9</v>
      </c>
      <c r="BB1036" s="4">
        <v>1036</v>
      </c>
      <c r="BC1036" s="4">
        <v>0.1</v>
      </c>
    </row>
    <row r="1037" spans="2:55">
      <c r="B1037">
        <v>1036</v>
      </c>
      <c r="C1037" s="107">
        <f t="shared" si="187"/>
        <v>0.1</v>
      </c>
      <c r="D1037" s="5">
        <f t="shared" si="188"/>
        <v>470</v>
      </c>
      <c r="E1037" s="5" t="str">
        <f t="shared" si="189"/>
        <v>3.427</v>
      </c>
      <c r="F1037" s="5" t="str">
        <f t="shared" si="190"/>
        <v>3082</v>
      </c>
      <c r="G1037" s="5" t="str">
        <f t="shared" si="191"/>
        <v>3425</v>
      </c>
      <c r="H1037" s="5" t="str">
        <f t="shared" si="192"/>
        <v>8.752</v>
      </c>
      <c r="I1037" s="1" t="s">
        <v>9</v>
      </c>
      <c r="AN1037" s="89" t="str">
        <f t="shared" si="193"/>
        <v>0.1000</v>
      </c>
      <c r="AO1037" s="89" t="str">
        <f t="shared" si="194"/>
        <v>470.0</v>
      </c>
      <c r="AP1037" s="89" t="str">
        <f t="shared" si="195"/>
        <v>3.427</v>
      </c>
      <c r="AQ1037" s="89" t="str">
        <f t="shared" si="196"/>
        <v>3082</v>
      </c>
      <c r="AR1037" s="89" t="str">
        <f t="shared" si="197"/>
        <v>3425</v>
      </c>
      <c r="AS1037" s="89" t="str">
        <f t="shared" si="198"/>
        <v>8.752</v>
      </c>
      <c r="AT1037" s="89"/>
      <c r="AU1037" s="99">
        <v>0.1</v>
      </c>
      <c r="AV1037" s="99">
        <v>470</v>
      </c>
      <c r="AW1037" s="99">
        <v>3.4266999999999999</v>
      </c>
      <c r="AX1037" s="99">
        <v>3082.33</v>
      </c>
      <c r="AY1037" s="99">
        <v>3425</v>
      </c>
      <c r="AZ1037" s="99">
        <v>8.7521000000000004</v>
      </c>
      <c r="BA1037" s="119" t="s">
        <v>9</v>
      </c>
      <c r="BB1037" s="4">
        <v>1037</v>
      </c>
      <c r="BC1037" s="4">
        <v>0.1</v>
      </c>
    </row>
    <row r="1038" spans="2:55">
      <c r="B1038">
        <v>1037</v>
      </c>
      <c r="C1038" s="107">
        <f t="shared" si="187"/>
        <v>0.1</v>
      </c>
      <c r="D1038" s="5">
        <f t="shared" si="188"/>
        <v>480</v>
      </c>
      <c r="E1038" s="5" t="str">
        <f t="shared" si="189"/>
        <v>3.473</v>
      </c>
      <c r="F1038" s="5" t="str">
        <f t="shared" si="190"/>
        <v>3099</v>
      </c>
      <c r="G1038" s="5" t="str">
        <f t="shared" si="191"/>
        <v>3446</v>
      </c>
      <c r="H1038" s="5" t="str">
        <f t="shared" si="192"/>
        <v>8.780</v>
      </c>
      <c r="I1038" s="1" t="s">
        <v>9</v>
      </c>
      <c r="AN1038" s="89" t="str">
        <f t="shared" si="193"/>
        <v>0.1000</v>
      </c>
      <c r="AO1038" s="89" t="str">
        <f t="shared" si="194"/>
        <v>480.0</v>
      </c>
      <c r="AP1038" s="89" t="str">
        <f t="shared" si="195"/>
        <v>3.473</v>
      </c>
      <c r="AQ1038" s="89" t="str">
        <f t="shared" si="196"/>
        <v>3099</v>
      </c>
      <c r="AR1038" s="89" t="str">
        <f t="shared" si="197"/>
        <v>3446</v>
      </c>
      <c r="AS1038" s="89" t="str">
        <f t="shared" si="198"/>
        <v>8.780</v>
      </c>
      <c r="AT1038" s="89"/>
      <c r="AU1038" s="99">
        <v>0.1</v>
      </c>
      <c r="AV1038" s="99">
        <v>480</v>
      </c>
      <c r="AW1038" s="99">
        <v>3.4729999999999999</v>
      </c>
      <c r="AX1038" s="99">
        <v>3098.8999999999996</v>
      </c>
      <c r="AY1038" s="99">
        <v>3446.2</v>
      </c>
      <c r="AZ1038" s="99">
        <v>8.7804000000000002</v>
      </c>
      <c r="BA1038" s="119" t="s">
        <v>9</v>
      </c>
      <c r="BB1038" s="4">
        <v>1038</v>
      </c>
      <c r="BC1038" s="4">
        <v>0.1</v>
      </c>
    </row>
    <row r="1039" spans="2:55">
      <c r="B1039">
        <v>1038</v>
      </c>
      <c r="C1039" s="107">
        <f t="shared" ref="C1039:C1102" si="199">_xlfn.NUMBERVALUE(AN1039)</f>
        <v>0.1</v>
      </c>
      <c r="D1039" s="5">
        <f t="shared" ref="D1039:D1102" si="200">_xlfn.NUMBERVALUE(AO1039)</f>
        <v>490</v>
      </c>
      <c r="E1039" s="5" t="str">
        <f t="shared" ref="E1039:E1102" si="201">AP1039</f>
        <v>3.519</v>
      </c>
      <c r="F1039" s="5" t="str">
        <f t="shared" ref="F1039:F1102" si="202">IF($D1039=0,_xlfn.NUMBERVALUE(AQ1039),AQ1039)</f>
        <v>3115</v>
      </c>
      <c r="G1039" s="5" t="str">
        <f t="shared" ref="G1039:G1102" si="203">IF($D1039=0,_xlfn.NUMBERVALUE(AR1039),AR1039)</f>
        <v>3467</v>
      </c>
      <c r="H1039" s="5" t="str">
        <f t="shared" ref="H1039:H1102" si="204">IF($D1039=0,_xlfn.NUMBERVALUE(AS1039),AS1039)</f>
        <v>8.808</v>
      </c>
      <c r="I1039" s="1" t="s">
        <v>9</v>
      </c>
      <c r="AN1039" s="89" t="str">
        <f t="shared" ref="AN1039:AN1102" si="205">IF(AU1039=0,"0.000",TEXT(IF(AU1039&lt;0,"-","")&amp;LEFT(TEXT(ABS(AU1039),"0."&amp;REPT("0",4-1)&amp;"E+00"),4+1)*10^FLOOR(LOG10(TEXT(ABS(AU1039),"0."&amp;REPT("0",4-1)&amp;"E+00")),1),(""&amp;(IF(OR(AND(FLOOR(LOG10(TEXT(ABS(AU1039),"0."&amp;REPT("0",4-1)&amp;"E+00")),1)+1=4,RIGHT(LEFT(TEXT(ABS(AU1039),"0."&amp;REPT("0",4-1)&amp;"E+00"),4+1)*10^FLOOR(LOG10(TEXT(ABS(AU1039),"0."&amp;REPT("0",4-1)&amp;"E+00")),1),1)="0"),LOG10(TEXT(ABS(AU1039),"0."&amp;REPT("0",4-1)&amp;"E+00"))&lt;=4-1),"0.","#")&amp;REPT("0",IF(4-1-(FLOOR(LOG10(TEXT(ABS(AU1039),"0."&amp;REPT("0",4-1)&amp;"E+00")),1))&gt;0,4-1-(FLOOR(LOG10(TEXT(ABS(AU1039),"0."&amp;REPT("0",4-1)&amp;"E+00")),1)),0))))))</f>
        <v>0.1000</v>
      </c>
      <c r="AO1039" s="89" t="str">
        <f t="shared" ref="AO1039:AO1102" si="206">IF(AV1039=0,"0.000",TEXT(IF(AV1039&lt;0,"-","")&amp;LEFT(TEXT(ABS(AV1039),"0."&amp;REPT("0",4-1)&amp;"E+00"),4+1)*10^FLOOR(LOG10(TEXT(ABS(AV1039),"0."&amp;REPT("0",4-1)&amp;"E+00")),1),(""&amp;(IF(OR(AND(FLOOR(LOG10(TEXT(ABS(AV1039),"0."&amp;REPT("0",4-1)&amp;"E+00")),1)+1=4,RIGHT(LEFT(TEXT(ABS(AV1039),"0."&amp;REPT("0",4-1)&amp;"E+00"),4+1)*10^FLOOR(LOG10(TEXT(ABS(AV1039),"0."&amp;REPT("0",4-1)&amp;"E+00")),1),1)="0"),LOG10(TEXT(ABS(AV1039),"0."&amp;REPT("0",4-1)&amp;"E+00"))&lt;=4-1),"0.","#")&amp;REPT("0",IF(4-1-(FLOOR(LOG10(TEXT(ABS(AV1039),"0."&amp;REPT("0",4-1)&amp;"E+00")),1))&gt;0,4-1-(FLOOR(LOG10(TEXT(ABS(AV1039),"0."&amp;REPT("0",4-1)&amp;"E+00")),1)),0))))))</f>
        <v>490.0</v>
      </c>
      <c r="AP1039" s="89" t="str">
        <f t="shared" ref="AP1039:AP1102" si="207">IF(AW1039=0,"0.000",TEXT(IF(AW1039&lt;0,"-","")&amp;LEFT(TEXT(ABS(AW1039),"0."&amp;REPT("0",4-1)&amp;"E+00"),4+1)*10^FLOOR(LOG10(TEXT(ABS(AW1039),"0."&amp;REPT("0",4-1)&amp;"E+00")),1),(""&amp;(IF(OR(AND(FLOOR(LOG10(TEXT(ABS(AW1039),"0."&amp;REPT("0",4-1)&amp;"E+00")),1)+1=4,RIGHT(LEFT(TEXT(ABS(AW1039),"0."&amp;REPT("0",4-1)&amp;"E+00"),4+1)*10^FLOOR(LOG10(TEXT(ABS(AW1039),"0."&amp;REPT("0",4-1)&amp;"E+00")),1),1)="0"),LOG10(TEXT(ABS(AW1039),"0."&amp;REPT("0",4-1)&amp;"E+00"))&lt;=4-1),"0.","#")&amp;REPT("0",IF(4-1-(FLOOR(LOG10(TEXT(ABS(AW1039),"0."&amp;REPT("0",4-1)&amp;"E+00")),1))&gt;0,4-1-(FLOOR(LOG10(TEXT(ABS(AW1039),"0."&amp;REPT("0",4-1)&amp;"E+00")),1)),0))))))</f>
        <v>3.519</v>
      </c>
      <c r="AQ1039" s="89" t="str">
        <f t="shared" ref="AQ1039:AQ1102" si="208">IF(AX1039=0,"0.000",TEXT(IF(AX1039&lt;0,"-","")&amp;LEFT(TEXT(ABS(AX1039),"0."&amp;REPT("0",4-1)&amp;"E+00"),4+1)*10^FLOOR(LOG10(TEXT(ABS(AX1039),"0."&amp;REPT("0",4-1)&amp;"E+00")),1),(""&amp;(IF(OR(AND(FLOOR(LOG10(TEXT(ABS(AX1039),"0."&amp;REPT("0",4-1)&amp;"E+00")),1)+1=4,RIGHT(LEFT(TEXT(ABS(AX1039),"0."&amp;REPT("0",4-1)&amp;"E+00"),4+1)*10^FLOOR(LOG10(TEXT(ABS(AX1039),"0."&amp;REPT("0",4-1)&amp;"E+00")),1),1)="0"),LOG10(TEXT(ABS(AX1039),"0."&amp;REPT("0",4-1)&amp;"E+00"))&lt;=4-1),"0.","#")&amp;REPT("0",IF(4-1-(FLOOR(LOG10(TEXT(ABS(AX1039),"0."&amp;REPT("0",4-1)&amp;"E+00")),1))&gt;0,4-1-(FLOOR(LOG10(TEXT(ABS(AX1039),"0."&amp;REPT("0",4-1)&amp;"E+00")),1)),0))))))</f>
        <v>3115</v>
      </c>
      <c r="AR1039" s="89" t="str">
        <f t="shared" ref="AR1039:AR1102" si="209">IF(AY1039=0,"0.000",TEXT(IF(AY1039&lt;0,"-","")&amp;LEFT(TEXT(ABS(AY1039),"0."&amp;REPT("0",4-1)&amp;"E+00"),4+1)*10^FLOOR(LOG10(TEXT(ABS(AY1039),"0."&amp;REPT("0",4-1)&amp;"E+00")),1),(""&amp;(IF(OR(AND(FLOOR(LOG10(TEXT(ABS(AY1039),"0."&amp;REPT("0",4-1)&amp;"E+00")),1)+1=4,RIGHT(LEFT(TEXT(ABS(AY1039),"0."&amp;REPT("0",4-1)&amp;"E+00"),4+1)*10^FLOOR(LOG10(TEXT(ABS(AY1039),"0."&amp;REPT("0",4-1)&amp;"E+00")),1),1)="0"),LOG10(TEXT(ABS(AY1039),"0."&amp;REPT("0",4-1)&amp;"E+00"))&lt;=4-1),"0.","#")&amp;REPT("0",IF(4-1-(FLOOR(LOG10(TEXT(ABS(AY1039),"0."&amp;REPT("0",4-1)&amp;"E+00")),1))&gt;0,4-1-(FLOOR(LOG10(TEXT(ABS(AY1039),"0."&amp;REPT("0",4-1)&amp;"E+00")),1)),0))))))</f>
        <v>3467</v>
      </c>
      <c r="AS1039" s="89" t="str">
        <f t="shared" ref="AS1039:AS1102" si="210">IF(AZ1039=0,"0.000",TEXT(IF(AZ1039&lt;0,"-","")&amp;LEFT(TEXT(ABS(AZ1039),"0."&amp;REPT("0",4-1)&amp;"E+00"),4+1)*10^FLOOR(LOG10(TEXT(ABS(AZ1039),"0."&amp;REPT("0",4-1)&amp;"E+00")),1),(""&amp;(IF(OR(AND(FLOOR(LOG10(TEXT(ABS(AZ1039),"0."&amp;REPT("0",4-1)&amp;"E+00")),1)+1=4,RIGHT(LEFT(TEXT(ABS(AZ1039),"0."&amp;REPT("0",4-1)&amp;"E+00"),4+1)*10^FLOOR(LOG10(TEXT(ABS(AZ1039),"0."&amp;REPT("0",4-1)&amp;"E+00")),1),1)="0"),LOG10(TEXT(ABS(AZ1039),"0."&amp;REPT("0",4-1)&amp;"E+00"))&lt;=4-1),"0.","#")&amp;REPT("0",IF(4-1-(FLOOR(LOG10(TEXT(ABS(AZ1039),"0."&amp;REPT("0",4-1)&amp;"E+00")),1))&gt;0,4-1-(FLOOR(LOG10(TEXT(ABS(AZ1039),"0."&amp;REPT("0",4-1)&amp;"E+00")),1)),0))))))</f>
        <v>8.808</v>
      </c>
      <c r="AT1039" s="89"/>
      <c r="AU1039" s="99">
        <v>0.1</v>
      </c>
      <c r="AV1039" s="99">
        <v>490</v>
      </c>
      <c r="AW1039" s="99">
        <v>3.5193000000000003</v>
      </c>
      <c r="AX1039" s="99">
        <v>3115.4700000000003</v>
      </c>
      <c r="AY1039" s="99">
        <v>3467.4</v>
      </c>
      <c r="AZ1039" s="99">
        <v>8.8084000000000007</v>
      </c>
      <c r="BA1039" s="119" t="s">
        <v>9</v>
      </c>
      <c r="BB1039" s="4">
        <v>1039</v>
      </c>
      <c r="BC1039" s="4">
        <v>0.1</v>
      </c>
    </row>
    <row r="1040" spans="2:55">
      <c r="B1040">
        <v>1039</v>
      </c>
      <c r="C1040" s="107">
        <f t="shared" si="199"/>
        <v>0.1</v>
      </c>
      <c r="D1040" s="5">
        <f t="shared" si="200"/>
        <v>500</v>
      </c>
      <c r="E1040" s="5" t="str">
        <f t="shared" si="201"/>
        <v>3.566</v>
      </c>
      <c r="F1040" s="5" t="str">
        <f t="shared" si="202"/>
        <v>3132</v>
      </c>
      <c r="G1040" s="5" t="str">
        <f t="shared" si="203"/>
        <v>3489</v>
      </c>
      <c r="H1040" s="5" t="str">
        <f t="shared" si="204"/>
        <v>8.836</v>
      </c>
      <c r="I1040" s="1" t="s">
        <v>9</v>
      </c>
      <c r="AN1040" s="89" t="str">
        <f t="shared" si="205"/>
        <v>0.1000</v>
      </c>
      <c r="AO1040" s="89" t="str">
        <f t="shared" si="206"/>
        <v>500.0</v>
      </c>
      <c r="AP1040" s="89" t="str">
        <f t="shared" si="207"/>
        <v>3.566</v>
      </c>
      <c r="AQ1040" s="89" t="str">
        <f t="shared" si="208"/>
        <v>3132</v>
      </c>
      <c r="AR1040" s="89" t="str">
        <f t="shared" si="209"/>
        <v>3489</v>
      </c>
      <c r="AS1040" s="89" t="str">
        <f t="shared" si="210"/>
        <v>8.836</v>
      </c>
      <c r="AT1040" s="89"/>
      <c r="AU1040" s="99">
        <v>0.1</v>
      </c>
      <c r="AV1040" s="99">
        <v>500</v>
      </c>
      <c r="AW1040" s="99">
        <v>3.5655000000000001</v>
      </c>
      <c r="AX1040" s="99">
        <v>3132.1499999999996</v>
      </c>
      <c r="AY1040" s="99">
        <v>3488.7</v>
      </c>
      <c r="AZ1040" s="99">
        <v>8.8361000000000001</v>
      </c>
      <c r="BA1040" s="119" t="s">
        <v>9</v>
      </c>
      <c r="BB1040" s="4">
        <v>1040</v>
      </c>
      <c r="BC1040" s="4">
        <v>0.1</v>
      </c>
    </row>
    <row r="1041" spans="2:55">
      <c r="B1041">
        <v>1040</v>
      </c>
      <c r="C1041" s="107">
        <f t="shared" si="199"/>
        <v>0.1</v>
      </c>
      <c r="D1041" s="5">
        <f t="shared" si="200"/>
        <v>520</v>
      </c>
      <c r="E1041" s="5" t="str">
        <f t="shared" si="201"/>
        <v>3.658</v>
      </c>
      <c r="F1041" s="5" t="str">
        <f t="shared" si="202"/>
        <v>3166</v>
      </c>
      <c r="G1041" s="5" t="str">
        <f t="shared" si="203"/>
        <v>3532</v>
      </c>
      <c r="H1041" s="5" t="str">
        <f t="shared" si="204"/>
        <v>8.891</v>
      </c>
      <c r="I1041" s="1" t="s">
        <v>9</v>
      </c>
      <c r="AN1041" s="89" t="str">
        <f t="shared" si="205"/>
        <v>0.1000</v>
      </c>
      <c r="AO1041" s="89" t="str">
        <f t="shared" si="206"/>
        <v>520.0</v>
      </c>
      <c r="AP1041" s="89" t="str">
        <f t="shared" si="207"/>
        <v>3.658</v>
      </c>
      <c r="AQ1041" s="89" t="str">
        <f t="shared" si="208"/>
        <v>3166</v>
      </c>
      <c r="AR1041" s="89" t="str">
        <f t="shared" si="209"/>
        <v>3532</v>
      </c>
      <c r="AS1041" s="89" t="str">
        <f t="shared" si="210"/>
        <v>8.891</v>
      </c>
      <c r="AT1041" s="89"/>
      <c r="AU1041" s="99">
        <v>0.1</v>
      </c>
      <c r="AV1041" s="99">
        <v>520</v>
      </c>
      <c r="AW1041" s="99">
        <v>3.6579999999999999</v>
      </c>
      <c r="AX1041" s="99">
        <v>3165.7999999999997</v>
      </c>
      <c r="AY1041" s="99">
        <v>3531.6</v>
      </c>
      <c r="AZ1041" s="99">
        <v>8.8908000000000005</v>
      </c>
      <c r="BA1041" s="119" t="s">
        <v>9</v>
      </c>
      <c r="BB1041" s="4">
        <v>1041</v>
      </c>
      <c r="BC1041" s="4">
        <v>0.1</v>
      </c>
    </row>
    <row r="1042" spans="2:55">
      <c r="B1042">
        <v>1041</v>
      </c>
      <c r="C1042" s="107">
        <f t="shared" si="199"/>
        <v>0.1</v>
      </c>
      <c r="D1042" s="5">
        <f t="shared" si="200"/>
        <v>540</v>
      </c>
      <c r="E1042" s="5" t="str">
        <f t="shared" si="201"/>
        <v>3.751</v>
      </c>
      <c r="F1042" s="5" t="str">
        <f t="shared" si="202"/>
        <v>3200.</v>
      </c>
      <c r="G1042" s="5" t="str">
        <f t="shared" si="203"/>
        <v>3575</v>
      </c>
      <c r="H1042" s="5" t="str">
        <f t="shared" si="204"/>
        <v>8.945</v>
      </c>
      <c r="I1042" s="1" t="s">
        <v>9</v>
      </c>
      <c r="AN1042" s="89" t="str">
        <f t="shared" si="205"/>
        <v>0.1000</v>
      </c>
      <c r="AO1042" s="89" t="str">
        <f t="shared" si="206"/>
        <v>540.0</v>
      </c>
      <c r="AP1042" s="89" t="str">
        <f t="shared" si="207"/>
        <v>3.751</v>
      </c>
      <c r="AQ1042" s="89" t="str">
        <f t="shared" si="208"/>
        <v>3200.</v>
      </c>
      <c r="AR1042" s="89" t="str">
        <f t="shared" si="209"/>
        <v>3575</v>
      </c>
      <c r="AS1042" s="89" t="str">
        <f t="shared" si="210"/>
        <v>8.945</v>
      </c>
      <c r="AT1042" s="89"/>
      <c r="AU1042" s="99">
        <v>0.1</v>
      </c>
      <c r="AV1042" s="99">
        <v>540</v>
      </c>
      <c r="AW1042" s="99">
        <v>3.7505000000000002</v>
      </c>
      <c r="AX1042" s="99">
        <v>3199.6499999999996</v>
      </c>
      <c r="AY1042" s="99">
        <v>3574.7</v>
      </c>
      <c r="AZ1042" s="99">
        <v>8.9444999999999997</v>
      </c>
      <c r="BA1042" s="119" t="s">
        <v>9</v>
      </c>
      <c r="BB1042" s="4">
        <v>1042</v>
      </c>
      <c r="BC1042" s="4">
        <v>0.1</v>
      </c>
    </row>
    <row r="1043" spans="2:55">
      <c r="B1043">
        <v>1042</v>
      </c>
      <c r="C1043" s="107">
        <f t="shared" si="199"/>
        <v>0.1</v>
      </c>
      <c r="D1043" s="5">
        <f t="shared" si="200"/>
        <v>560</v>
      </c>
      <c r="E1043" s="5" t="str">
        <f t="shared" si="201"/>
        <v>3.843</v>
      </c>
      <c r="F1043" s="5" t="str">
        <f t="shared" si="202"/>
        <v>3234</v>
      </c>
      <c r="G1043" s="5" t="str">
        <f t="shared" si="203"/>
        <v>3618</v>
      </c>
      <c r="H1043" s="5" t="str">
        <f t="shared" si="204"/>
        <v>8.997</v>
      </c>
      <c r="I1043" s="1" t="s">
        <v>9</v>
      </c>
      <c r="AN1043" s="89" t="str">
        <f t="shared" si="205"/>
        <v>0.1000</v>
      </c>
      <c r="AO1043" s="89" t="str">
        <f t="shared" si="206"/>
        <v>560.0</v>
      </c>
      <c r="AP1043" s="89" t="str">
        <f t="shared" si="207"/>
        <v>3.843</v>
      </c>
      <c r="AQ1043" s="89" t="str">
        <f t="shared" si="208"/>
        <v>3234</v>
      </c>
      <c r="AR1043" s="89" t="str">
        <f t="shared" si="209"/>
        <v>3618</v>
      </c>
      <c r="AS1043" s="89" t="str">
        <f t="shared" si="210"/>
        <v>8.997</v>
      </c>
      <c r="AT1043" s="89"/>
      <c r="AU1043" s="99">
        <v>0.1</v>
      </c>
      <c r="AV1043" s="99">
        <v>560</v>
      </c>
      <c r="AW1043" s="99">
        <v>3.843</v>
      </c>
      <c r="AX1043" s="99">
        <v>3233.7</v>
      </c>
      <c r="AY1043" s="99">
        <v>3618</v>
      </c>
      <c r="AZ1043" s="99">
        <v>8.9971999999999994</v>
      </c>
      <c r="BA1043" s="119" t="s">
        <v>9</v>
      </c>
      <c r="BB1043" s="4">
        <v>1043</v>
      </c>
      <c r="BC1043" s="4">
        <v>0.1</v>
      </c>
    </row>
    <row r="1044" spans="2:55">
      <c r="B1044">
        <v>1043</v>
      </c>
      <c r="C1044" s="107">
        <f t="shared" si="199"/>
        <v>0.1</v>
      </c>
      <c r="D1044" s="5">
        <f t="shared" si="200"/>
        <v>580</v>
      </c>
      <c r="E1044" s="5" t="str">
        <f t="shared" si="201"/>
        <v>3.935</v>
      </c>
      <c r="F1044" s="5" t="str">
        <f t="shared" si="202"/>
        <v>3268</v>
      </c>
      <c r="G1044" s="5" t="str">
        <f t="shared" si="203"/>
        <v>3662</v>
      </c>
      <c r="H1044" s="5" t="str">
        <f t="shared" si="204"/>
        <v>9.049</v>
      </c>
      <c r="I1044" s="1" t="s">
        <v>9</v>
      </c>
      <c r="AN1044" s="89" t="str">
        <f t="shared" si="205"/>
        <v>0.1000</v>
      </c>
      <c r="AO1044" s="89" t="str">
        <f t="shared" si="206"/>
        <v>580.0</v>
      </c>
      <c r="AP1044" s="89" t="str">
        <f t="shared" si="207"/>
        <v>3.935</v>
      </c>
      <c r="AQ1044" s="89" t="str">
        <f t="shared" si="208"/>
        <v>3268</v>
      </c>
      <c r="AR1044" s="89" t="str">
        <f t="shared" si="209"/>
        <v>3662</v>
      </c>
      <c r="AS1044" s="89" t="str">
        <f t="shared" si="210"/>
        <v>9.049</v>
      </c>
      <c r="AT1044" s="89"/>
      <c r="AU1044" s="99">
        <v>0.1</v>
      </c>
      <c r="AV1044" s="99">
        <v>580</v>
      </c>
      <c r="AW1044" s="99">
        <v>3.9354</v>
      </c>
      <c r="AX1044" s="99">
        <v>3268.16</v>
      </c>
      <c r="AY1044" s="99">
        <v>3661.7</v>
      </c>
      <c r="AZ1044" s="99">
        <v>9.0488999999999997</v>
      </c>
      <c r="BA1044" s="119" t="s">
        <v>9</v>
      </c>
      <c r="BB1044" s="4">
        <v>1044</v>
      </c>
      <c r="BC1044" s="4">
        <v>0.1</v>
      </c>
    </row>
    <row r="1045" spans="2:55">
      <c r="B1045">
        <v>1044</v>
      </c>
      <c r="C1045" s="107">
        <f t="shared" si="199"/>
        <v>0.1</v>
      </c>
      <c r="D1045" s="5">
        <f t="shared" si="200"/>
        <v>600</v>
      </c>
      <c r="E1045" s="5" t="str">
        <f t="shared" si="201"/>
        <v>4.028</v>
      </c>
      <c r="F1045" s="5" t="str">
        <f t="shared" si="202"/>
        <v>3303</v>
      </c>
      <c r="G1045" s="5" t="str">
        <f t="shared" si="203"/>
        <v>3706</v>
      </c>
      <c r="H1045" s="5" t="str">
        <f t="shared" si="204"/>
        <v>9.100</v>
      </c>
      <c r="I1045" s="1" t="s">
        <v>9</v>
      </c>
      <c r="AN1045" s="89" t="str">
        <f t="shared" si="205"/>
        <v>0.1000</v>
      </c>
      <c r="AO1045" s="89" t="str">
        <f t="shared" si="206"/>
        <v>600.0</v>
      </c>
      <c r="AP1045" s="89" t="str">
        <f t="shared" si="207"/>
        <v>4.028</v>
      </c>
      <c r="AQ1045" s="89" t="str">
        <f t="shared" si="208"/>
        <v>3303</v>
      </c>
      <c r="AR1045" s="89" t="str">
        <f t="shared" si="209"/>
        <v>3706</v>
      </c>
      <c r="AS1045" s="89" t="str">
        <f t="shared" si="210"/>
        <v>9.100</v>
      </c>
      <c r="AT1045" s="89"/>
      <c r="AU1045" s="99">
        <v>0.1</v>
      </c>
      <c r="AV1045" s="99">
        <v>600</v>
      </c>
      <c r="AW1045" s="99">
        <v>4.0278999999999998</v>
      </c>
      <c r="AX1045" s="99">
        <v>3302.81</v>
      </c>
      <c r="AY1045" s="99">
        <v>3705.6</v>
      </c>
      <c r="AZ1045" s="99">
        <v>9.0998000000000001</v>
      </c>
      <c r="BA1045" s="119" t="s">
        <v>9</v>
      </c>
      <c r="BB1045" s="4">
        <v>1045</v>
      </c>
      <c r="BC1045" s="4">
        <v>0.1</v>
      </c>
    </row>
    <row r="1046" spans="2:55">
      <c r="B1046">
        <v>1045</v>
      </c>
      <c r="C1046" s="107">
        <f t="shared" si="199"/>
        <v>0.1</v>
      </c>
      <c r="D1046" s="5">
        <f t="shared" si="200"/>
        <v>620</v>
      </c>
      <c r="E1046" s="5" t="str">
        <f t="shared" si="201"/>
        <v>4.120</v>
      </c>
      <c r="F1046" s="5" t="str">
        <f t="shared" si="202"/>
        <v>3338</v>
      </c>
      <c r="G1046" s="5" t="str">
        <f t="shared" si="203"/>
        <v>3750.</v>
      </c>
      <c r="H1046" s="5" t="str">
        <f t="shared" si="204"/>
        <v>9.150</v>
      </c>
      <c r="I1046" s="1" t="s">
        <v>9</v>
      </c>
      <c r="AN1046" s="89" t="str">
        <f t="shared" si="205"/>
        <v>0.1000</v>
      </c>
      <c r="AO1046" s="89" t="str">
        <f t="shared" si="206"/>
        <v>620.0</v>
      </c>
      <c r="AP1046" s="89" t="str">
        <f t="shared" si="207"/>
        <v>4.120</v>
      </c>
      <c r="AQ1046" s="89" t="str">
        <f t="shared" si="208"/>
        <v>3338</v>
      </c>
      <c r="AR1046" s="89" t="str">
        <f t="shared" si="209"/>
        <v>3750.</v>
      </c>
      <c r="AS1046" s="89" t="str">
        <f t="shared" si="210"/>
        <v>9.150</v>
      </c>
      <c r="AT1046" s="89"/>
      <c r="AU1046" s="99">
        <v>0.1</v>
      </c>
      <c r="AV1046" s="99">
        <v>620</v>
      </c>
      <c r="AW1046" s="99">
        <v>4.1203000000000003</v>
      </c>
      <c r="AX1046" s="99">
        <v>3337.77</v>
      </c>
      <c r="AY1046" s="99">
        <v>3749.8</v>
      </c>
      <c r="AZ1046" s="99">
        <v>9.1499000000000006</v>
      </c>
      <c r="BA1046" s="119" t="s">
        <v>9</v>
      </c>
      <c r="BB1046" s="4">
        <v>1046</v>
      </c>
      <c r="BC1046" s="4">
        <v>0.1</v>
      </c>
    </row>
    <row r="1047" spans="2:55">
      <c r="B1047">
        <v>1046</v>
      </c>
      <c r="C1047" s="107">
        <f t="shared" si="199"/>
        <v>0.1</v>
      </c>
      <c r="D1047" s="5">
        <f t="shared" si="200"/>
        <v>640</v>
      </c>
      <c r="E1047" s="5" t="str">
        <f t="shared" si="201"/>
        <v>4.213</v>
      </c>
      <c r="F1047" s="5" t="str">
        <f t="shared" si="202"/>
        <v>3373</v>
      </c>
      <c r="G1047" s="5" t="str">
        <f t="shared" si="203"/>
        <v>3794</v>
      </c>
      <c r="H1047" s="5" t="str">
        <f t="shared" si="204"/>
        <v>9.199</v>
      </c>
      <c r="I1047" s="1" t="s">
        <v>9</v>
      </c>
      <c r="AN1047" s="89" t="str">
        <f t="shared" si="205"/>
        <v>0.1000</v>
      </c>
      <c r="AO1047" s="89" t="str">
        <f t="shared" si="206"/>
        <v>640.0</v>
      </c>
      <c r="AP1047" s="89" t="str">
        <f t="shared" si="207"/>
        <v>4.213</v>
      </c>
      <c r="AQ1047" s="89" t="str">
        <f t="shared" si="208"/>
        <v>3373</v>
      </c>
      <c r="AR1047" s="89" t="str">
        <f t="shared" si="209"/>
        <v>3794</v>
      </c>
      <c r="AS1047" s="89" t="str">
        <f t="shared" si="210"/>
        <v>9.199</v>
      </c>
      <c r="AT1047" s="89"/>
      <c r="AU1047" s="99">
        <v>0.1</v>
      </c>
      <c r="AV1047" s="99">
        <v>640</v>
      </c>
      <c r="AW1047" s="99">
        <v>4.2126999999999999</v>
      </c>
      <c r="AX1047" s="99">
        <v>3373.03</v>
      </c>
      <c r="AY1047" s="99">
        <v>3794.3</v>
      </c>
      <c r="AZ1047" s="99">
        <v>9.1990999999999996</v>
      </c>
      <c r="BA1047" s="119" t="s">
        <v>9</v>
      </c>
      <c r="BB1047" s="4">
        <v>1047</v>
      </c>
      <c r="BC1047" s="4">
        <v>0.1</v>
      </c>
    </row>
    <row r="1048" spans="2:55">
      <c r="B1048">
        <v>1047</v>
      </c>
      <c r="C1048" s="107">
        <f t="shared" si="199"/>
        <v>0.1</v>
      </c>
      <c r="D1048" s="5">
        <f t="shared" si="200"/>
        <v>660</v>
      </c>
      <c r="E1048" s="5" t="str">
        <f t="shared" si="201"/>
        <v>4.305</v>
      </c>
      <c r="F1048" s="5" t="str">
        <f t="shared" si="202"/>
        <v>3408</v>
      </c>
      <c r="G1048" s="5" t="str">
        <f t="shared" si="203"/>
        <v>3839</v>
      </c>
      <c r="H1048" s="5" t="str">
        <f t="shared" si="204"/>
        <v>9.248</v>
      </c>
      <c r="I1048" s="1" t="s">
        <v>9</v>
      </c>
      <c r="AN1048" s="89" t="str">
        <f t="shared" si="205"/>
        <v>0.1000</v>
      </c>
      <c r="AO1048" s="89" t="str">
        <f t="shared" si="206"/>
        <v>660.0</v>
      </c>
      <c r="AP1048" s="89" t="str">
        <f t="shared" si="207"/>
        <v>4.305</v>
      </c>
      <c r="AQ1048" s="89" t="str">
        <f t="shared" si="208"/>
        <v>3408</v>
      </c>
      <c r="AR1048" s="89" t="str">
        <f t="shared" si="209"/>
        <v>3839</v>
      </c>
      <c r="AS1048" s="89" t="str">
        <f t="shared" si="210"/>
        <v>9.248</v>
      </c>
      <c r="AT1048" s="89"/>
      <c r="AU1048" s="99">
        <v>0.1</v>
      </c>
      <c r="AV1048" s="99">
        <v>660</v>
      </c>
      <c r="AW1048" s="99">
        <v>4.3052000000000001</v>
      </c>
      <c r="AX1048" s="99">
        <v>3408.48</v>
      </c>
      <c r="AY1048" s="99">
        <v>3839</v>
      </c>
      <c r="AZ1048" s="99">
        <v>9.2476000000000003</v>
      </c>
      <c r="BA1048" s="119" t="s">
        <v>9</v>
      </c>
      <c r="BB1048" s="4">
        <v>1048</v>
      </c>
      <c r="BC1048" s="4">
        <v>0.1</v>
      </c>
    </row>
    <row r="1049" spans="2:55">
      <c r="B1049">
        <v>1048</v>
      </c>
      <c r="C1049" s="107">
        <f t="shared" si="199"/>
        <v>0.1</v>
      </c>
      <c r="D1049" s="5">
        <f t="shared" si="200"/>
        <v>680</v>
      </c>
      <c r="E1049" s="5" t="str">
        <f t="shared" si="201"/>
        <v>4.398</v>
      </c>
      <c r="F1049" s="5" t="str">
        <f t="shared" si="202"/>
        <v>3444</v>
      </c>
      <c r="G1049" s="5" t="str">
        <f t="shared" si="203"/>
        <v>3884</v>
      </c>
      <c r="H1049" s="5" t="str">
        <f t="shared" si="204"/>
        <v>9.295</v>
      </c>
      <c r="I1049" s="1" t="s">
        <v>9</v>
      </c>
      <c r="AN1049" s="89" t="str">
        <f t="shared" si="205"/>
        <v>0.1000</v>
      </c>
      <c r="AO1049" s="89" t="str">
        <f t="shared" si="206"/>
        <v>680.0</v>
      </c>
      <c r="AP1049" s="89" t="str">
        <f t="shared" si="207"/>
        <v>4.398</v>
      </c>
      <c r="AQ1049" s="89" t="str">
        <f t="shared" si="208"/>
        <v>3444</v>
      </c>
      <c r="AR1049" s="89" t="str">
        <f t="shared" si="209"/>
        <v>3884</v>
      </c>
      <c r="AS1049" s="89" t="str">
        <f t="shared" si="210"/>
        <v>9.295</v>
      </c>
      <c r="AT1049" s="89"/>
      <c r="AU1049" s="99">
        <v>0.1</v>
      </c>
      <c r="AV1049" s="99">
        <v>680</v>
      </c>
      <c r="AW1049" s="99">
        <v>4.3976000000000006</v>
      </c>
      <c r="AX1049" s="99">
        <v>3444.24</v>
      </c>
      <c r="AY1049" s="99">
        <v>3884</v>
      </c>
      <c r="AZ1049" s="99">
        <v>9.2954000000000008</v>
      </c>
      <c r="BA1049" s="119" t="s">
        <v>9</v>
      </c>
      <c r="BB1049" s="4">
        <v>1049</v>
      </c>
      <c r="BC1049" s="4">
        <v>0.1</v>
      </c>
    </row>
    <row r="1050" spans="2:55">
      <c r="B1050">
        <v>1049</v>
      </c>
      <c r="C1050" s="107">
        <f t="shared" si="199"/>
        <v>0.1</v>
      </c>
      <c r="D1050" s="5">
        <f t="shared" si="200"/>
        <v>700</v>
      </c>
      <c r="E1050" s="5" t="str">
        <f t="shared" si="201"/>
        <v>4.490</v>
      </c>
      <c r="F1050" s="5" t="str">
        <f t="shared" si="202"/>
        <v>3480.</v>
      </c>
      <c r="G1050" s="5" t="str">
        <f t="shared" si="203"/>
        <v>3929</v>
      </c>
      <c r="H1050" s="5" t="str">
        <f t="shared" si="204"/>
        <v>9.342</v>
      </c>
      <c r="I1050" s="1" t="s">
        <v>9</v>
      </c>
      <c r="AN1050" s="89" t="str">
        <f t="shared" si="205"/>
        <v>0.1000</v>
      </c>
      <c r="AO1050" s="89" t="str">
        <f t="shared" si="206"/>
        <v>700.0</v>
      </c>
      <c r="AP1050" s="89" t="str">
        <f t="shared" si="207"/>
        <v>4.490</v>
      </c>
      <c r="AQ1050" s="89" t="str">
        <f t="shared" si="208"/>
        <v>3480.</v>
      </c>
      <c r="AR1050" s="89" t="str">
        <f t="shared" si="209"/>
        <v>3929</v>
      </c>
      <c r="AS1050" s="89" t="str">
        <f t="shared" si="210"/>
        <v>9.342</v>
      </c>
      <c r="AT1050" s="89"/>
      <c r="AU1050" s="99">
        <v>0.1</v>
      </c>
      <c r="AV1050" s="99">
        <v>700</v>
      </c>
      <c r="AW1050" s="99">
        <v>4.49</v>
      </c>
      <c r="AX1050" s="99">
        <v>3480.4</v>
      </c>
      <c r="AY1050" s="99">
        <v>3929.4</v>
      </c>
      <c r="AZ1050" s="99">
        <v>9.3423999999999996</v>
      </c>
      <c r="BA1050" s="119" t="s">
        <v>9</v>
      </c>
      <c r="BB1050" s="4">
        <v>1050</v>
      </c>
      <c r="BC1050" s="4">
        <v>0.1</v>
      </c>
    </row>
    <row r="1051" spans="2:55">
      <c r="B1051">
        <v>1050</v>
      </c>
      <c r="C1051" s="107">
        <f t="shared" si="199"/>
        <v>0.1</v>
      </c>
      <c r="D1051" s="5">
        <f t="shared" si="200"/>
        <v>720</v>
      </c>
      <c r="E1051" s="5" t="str">
        <f t="shared" si="201"/>
        <v>4.582</v>
      </c>
      <c r="F1051" s="5" t="str">
        <f t="shared" si="202"/>
        <v>3517</v>
      </c>
      <c r="G1051" s="5" t="str">
        <f t="shared" si="203"/>
        <v>3975</v>
      </c>
      <c r="H1051" s="5" t="str">
        <f t="shared" si="204"/>
        <v>9.389</v>
      </c>
      <c r="I1051" s="1" t="s">
        <v>9</v>
      </c>
      <c r="AN1051" s="89" t="str">
        <f t="shared" si="205"/>
        <v>0.1000</v>
      </c>
      <c r="AO1051" s="89" t="str">
        <f t="shared" si="206"/>
        <v>720.0</v>
      </c>
      <c r="AP1051" s="89" t="str">
        <f t="shared" si="207"/>
        <v>4.582</v>
      </c>
      <c r="AQ1051" s="89" t="str">
        <f t="shared" si="208"/>
        <v>3517</v>
      </c>
      <c r="AR1051" s="89" t="str">
        <f t="shared" si="209"/>
        <v>3975</v>
      </c>
      <c r="AS1051" s="89" t="str">
        <f t="shared" si="210"/>
        <v>9.389</v>
      </c>
      <c r="AT1051" s="89"/>
      <c r="AU1051" s="99">
        <v>0.1</v>
      </c>
      <c r="AV1051" s="99">
        <v>720</v>
      </c>
      <c r="AW1051" s="99">
        <v>4.5823999999999998</v>
      </c>
      <c r="AX1051" s="99">
        <v>3516.76</v>
      </c>
      <c r="AY1051" s="99">
        <v>3975</v>
      </c>
      <c r="AZ1051" s="99">
        <v>9.3887999999999998</v>
      </c>
      <c r="BA1051" s="119" t="s">
        <v>9</v>
      </c>
      <c r="BB1051" s="4">
        <v>1051</v>
      </c>
      <c r="BC1051" s="4">
        <v>0.1</v>
      </c>
    </row>
    <row r="1052" spans="2:55">
      <c r="B1052">
        <v>1051</v>
      </c>
      <c r="C1052" s="107">
        <f t="shared" si="199"/>
        <v>0.1</v>
      </c>
      <c r="D1052" s="5">
        <f t="shared" si="200"/>
        <v>740</v>
      </c>
      <c r="E1052" s="5" t="str">
        <f t="shared" si="201"/>
        <v>4.675</v>
      </c>
      <c r="F1052" s="5" t="str">
        <f t="shared" si="202"/>
        <v>3553</v>
      </c>
      <c r="G1052" s="5" t="str">
        <f t="shared" si="203"/>
        <v>4021</v>
      </c>
      <c r="H1052" s="5" t="str">
        <f t="shared" si="204"/>
        <v>9.435</v>
      </c>
      <c r="I1052" s="1" t="s">
        <v>9</v>
      </c>
      <c r="AN1052" s="89" t="str">
        <f t="shared" si="205"/>
        <v>0.1000</v>
      </c>
      <c r="AO1052" s="89" t="str">
        <f t="shared" si="206"/>
        <v>740.0</v>
      </c>
      <c r="AP1052" s="89" t="str">
        <f t="shared" si="207"/>
        <v>4.675</v>
      </c>
      <c r="AQ1052" s="89" t="str">
        <f t="shared" si="208"/>
        <v>3553</v>
      </c>
      <c r="AR1052" s="89" t="str">
        <f t="shared" si="209"/>
        <v>4021</v>
      </c>
      <c r="AS1052" s="89" t="str">
        <f t="shared" si="210"/>
        <v>9.435</v>
      </c>
      <c r="AT1052" s="89"/>
      <c r="AU1052" s="99">
        <v>0.1</v>
      </c>
      <c r="AV1052" s="99">
        <v>740</v>
      </c>
      <c r="AW1052" s="99">
        <v>4.6746999999999996</v>
      </c>
      <c r="AX1052" s="99">
        <v>3553.4300000000003</v>
      </c>
      <c r="AY1052" s="99">
        <v>4020.9</v>
      </c>
      <c r="AZ1052" s="99">
        <v>9.4344999999999999</v>
      </c>
      <c r="BA1052" s="119" t="s">
        <v>9</v>
      </c>
      <c r="BB1052" s="4">
        <v>1052</v>
      </c>
      <c r="BC1052" s="4">
        <v>0.1</v>
      </c>
    </row>
    <row r="1053" spans="2:55">
      <c r="B1053">
        <v>1052</v>
      </c>
      <c r="C1053" s="107">
        <f t="shared" si="199"/>
        <v>0.1</v>
      </c>
      <c r="D1053" s="5">
        <f t="shared" si="200"/>
        <v>760</v>
      </c>
      <c r="E1053" s="5" t="str">
        <f t="shared" si="201"/>
        <v>4.767</v>
      </c>
      <c r="F1053" s="5" t="str">
        <f t="shared" si="202"/>
        <v>3590.</v>
      </c>
      <c r="G1053" s="5" t="str">
        <f t="shared" si="203"/>
        <v>4067</v>
      </c>
      <c r="H1053" s="5" t="str">
        <f t="shared" si="204"/>
        <v>9.480</v>
      </c>
      <c r="I1053" s="1" t="s">
        <v>9</v>
      </c>
      <c r="AN1053" s="89" t="str">
        <f t="shared" si="205"/>
        <v>0.1000</v>
      </c>
      <c r="AO1053" s="89" t="str">
        <f t="shared" si="206"/>
        <v>760.0</v>
      </c>
      <c r="AP1053" s="89" t="str">
        <f t="shared" si="207"/>
        <v>4.767</v>
      </c>
      <c r="AQ1053" s="89" t="str">
        <f t="shared" si="208"/>
        <v>3590.</v>
      </c>
      <c r="AR1053" s="89" t="str">
        <f t="shared" si="209"/>
        <v>4067</v>
      </c>
      <c r="AS1053" s="89" t="str">
        <f t="shared" si="210"/>
        <v>9.480</v>
      </c>
      <c r="AT1053" s="89"/>
      <c r="AU1053" s="99">
        <v>0.1</v>
      </c>
      <c r="AV1053" s="99">
        <v>760</v>
      </c>
      <c r="AW1053" s="99">
        <v>4.7671000000000001</v>
      </c>
      <c r="AX1053" s="99">
        <v>3590.29</v>
      </c>
      <c r="AY1053" s="99">
        <v>4067</v>
      </c>
      <c r="AZ1053" s="99">
        <v>9.4796999999999993</v>
      </c>
      <c r="BA1053" s="119" t="s">
        <v>9</v>
      </c>
      <c r="BB1053" s="4">
        <v>1053</v>
      </c>
      <c r="BC1053" s="4">
        <v>0.1</v>
      </c>
    </row>
    <row r="1054" spans="2:55">
      <c r="B1054">
        <v>1053</v>
      </c>
      <c r="C1054" s="107">
        <f t="shared" si="199"/>
        <v>0.1</v>
      </c>
      <c r="D1054" s="5">
        <f t="shared" si="200"/>
        <v>780</v>
      </c>
      <c r="E1054" s="5" t="str">
        <f t="shared" si="201"/>
        <v>4.860</v>
      </c>
      <c r="F1054" s="5" t="str">
        <f t="shared" si="202"/>
        <v>3628</v>
      </c>
      <c r="G1054" s="5" t="str">
        <f t="shared" si="203"/>
        <v>4114</v>
      </c>
      <c r="H1054" s="5" t="str">
        <f t="shared" si="204"/>
        <v>9.524</v>
      </c>
      <c r="I1054" s="1" t="s">
        <v>9</v>
      </c>
      <c r="AN1054" s="89" t="str">
        <f t="shared" si="205"/>
        <v>0.1000</v>
      </c>
      <c r="AO1054" s="89" t="str">
        <f t="shared" si="206"/>
        <v>780.0</v>
      </c>
      <c r="AP1054" s="89" t="str">
        <f t="shared" si="207"/>
        <v>4.860</v>
      </c>
      <c r="AQ1054" s="89" t="str">
        <f t="shared" si="208"/>
        <v>3628</v>
      </c>
      <c r="AR1054" s="89" t="str">
        <f t="shared" si="209"/>
        <v>4114</v>
      </c>
      <c r="AS1054" s="89" t="str">
        <f t="shared" si="210"/>
        <v>9.524</v>
      </c>
      <c r="AT1054" s="89"/>
      <c r="AU1054" s="99">
        <v>0.1</v>
      </c>
      <c r="AV1054" s="99">
        <v>780</v>
      </c>
      <c r="AW1054" s="99">
        <v>4.8594999999999997</v>
      </c>
      <c r="AX1054" s="99">
        <v>3627.55</v>
      </c>
      <c r="AY1054" s="99">
        <v>4113.5</v>
      </c>
      <c r="AZ1054" s="99">
        <v>9.5242000000000004</v>
      </c>
      <c r="BA1054" s="119" t="s">
        <v>9</v>
      </c>
      <c r="BB1054" s="4">
        <v>1054</v>
      </c>
      <c r="BC1054" s="4">
        <v>0.1</v>
      </c>
    </row>
    <row r="1055" spans="2:55">
      <c r="B1055">
        <v>1054</v>
      </c>
      <c r="C1055" s="107">
        <f t="shared" si="199"/>
        <v>0.1</v>
      </c>
      <c r="D1055" s="5">
        <f t="shared" si="200"/>
        <v>800</v>
      </c>
      <c r="E1055" s="5" t="str">
        <f t="shared" si="201"/>
        <v>4.952</v>
      </c>
      <c r="F1055" s="5" t="str">
        <f t="shared" si="202"/>
        <v>3665</v>
      </c>
      <c r="G1055" s="5" t="str">
        <f t="shared" si="203"/>
        <v>4160.</v>
      </c>
      <c r="H1055" s="5" t="str">
        <f t="shared" si="204"/>
        <v>9.568</v>
      </c>
      <c r="I1055" s="1" t="s">
        <v>9</v>
      </c>
      <c r="AN1055" s="89" t="str">
        <f t="shared" si="205"/>
        <v>0.1000</v>
      </c>
      <c r="AO1055" s="89" t="str">
        <f t="shared" si="206"/>
        <v>800.0</v>
      </c>
      <c r="AP1055" s="89" t="str">
        <f t="shared" si="207"/>
        <v>4.952</v>
      </c>
      <c r="AQ1055" s="89" t="str">
        <f t="shared" si="208"/>
        <v>3665</v>
      </c>
      <c r="AR1055" s="89" t="str">
        <f t="shared" si="209"/>
        <v>4160.</v>
      </c>
      <c r="AS1055" s="89" t="str">
        <f t="shared" si="210"/>
        <v>9.568</v>
      </c>
      <c r="AT1055" s="89"/>
      <c r="AU1055" s="99">
        <v>0.1</v>
      </c>
      <c r="AV1055" s="99">
        <v>800</v>
      </c>
      <c r="AW1055" s="99">
        <v>4.9518999999999993</v>
      </c>
      <c r="AX1055" s="99">
        <v>3665.0099999999998</v>
      </c>
      <c r="AY1055" s="99">
        <v>4160.2</v>
      </c>
      <c r="AZ1055" s="99">
        <v>9.5680999999999994</v>
      </c>
      <c r="BA1055" s="119" t="s">
        <v>9</v>
      </c>
      <c r="BB1055" s="4">
        <v>1055</v>
      </c>
      <c r="BC1055" s="4">
        <v>0.1</v>
      </c>
    </row>
    <row r="1056" spans="2:55">
      <c r="B1056">
        <v>1055</v>
      </c>
      <c r="C1056" s="107">
        <f t="shared" si="199"/>
        <v>0.1</v>
      </c>
      <c r="D1056" s="5">
        <f t="shared" si="200"/>
        <v>820</v>
      </c>
      <c r="E1056" s="5" t="str">
        <f t="shared" si="201"/>
        <v>5.044</v>
      </c>
      <c r="F1056" s="5" t="str">
        <f t="shared" si="202"/>
        <v>3703</v>
      </c>
      <c r="G1056" s="5" t="str">
        <f t="shared" si="203"/>
        <v>4207</v>
      </c>
      <c r="H1056" s="5" t="str">
        <f t="shared" si="204"/>
        <v>9.612</v>
      </c>
      <c r="I1056" s="1" t="s">
        <v>9</v>
      </c>
      <c r="AN1056" s="89" t="str">
        <f t="shared" si="205"/>
        <v>0.1000</v>
      </c>
      <c r="AO1056" s="89" t="str">
        <f t="shared" si="206"/>
        <v>820.0</v>
      </c>
      <c r="AP1056" s="89" t="str">
        <f t="shared" si="207"/>
        <v>5.044</v>
      </c>
      <c r="AQ1056" s="89" t="str">
        <f t="shared" si="208"/>
        <v>3703</v>
      </c>
      <c r="AR1056" s="89" t="str">
        <f t="shared" si="209"/>
        <v>4207</v>
      </c>
      <c r="AS1056" s="89" t="str">
        <f t="shared" si="210"/>
        <v>9.612</v>
      </c>
      <c r="AT1056" s="89"/>
      <c r="AU1056" s="99">
        <v>0.1</v>
      </c>
      <c r="AV1056" s="99">
        <v>820</v>
      </c>
      <c r="AW1056" s="99">
        <v>5.0442999999999998</v>
      </c>
      <c r="AX1056" s="99">
        <v>3702.77</v>
      </c>
      <c r="AY1056" s="99">
        <v>4207.2</v>
      </c>
      <c r="AZ1056" s="99">
        <v>9.6114999999999995</v>
      </c>
      <c r="BA1056" s="119" t="s">
        <v>9</v>
      </c>
      <c r="BB1056" s="4">
        <v>1056</v>
      </c>
      <c r="BC1056" s="4">
        <v>0.1</v>
      </c>
    </row>
    <row r="1057" spans="2:55">
      <c r="B1057">
        <v>1056</v>
      </c>
      <c r="C1057" s="107">
        <f t="shared" si="199"/>
        <v>0.1</v>
      </c>
      <c r="D1057" s="5">
        <f t="shared" si="200"/>
        <v>840</v>
      </c>
      <c r="E1057" s="5" t="str">
        <f t="shared" si="201"/>
        <v>5.137</v>
      </c>
      <c r="F1057" s="5" t="str">
        <f t="shared" si="202"/>
        <v>3741</v>
      </c>
      <c r="G1057" s="5" t="str">
        <f t="shared" si="203"/>
        <v>4255</v>
      </c>
      <c r="H1057" s="5" t="str">
        <f t="shared" si="204"/>
        <v>9.654</v>
      </c>
      <c r="I1057" s="1" t="s">
        <v>9</v>
      </c>
      <c r="AN1057" s="89" t="str">
        <f t="shared" si="205"/>
        <v>0.1000</v>
      </c>
      <c r="AO1057" s="89" t="str">
        <f t="shared" si="206"/>
        <v>840.0</v>
      </c>
      <c r="AP1057" s="89" t="str">
        <f t="shared" si="207"/>
        <v>5.137</v>
      </c>
      <c r="AQ1057" s="89" t="str">
        <f t="shared" si="208"/>
        <v>3741</v>
      </c>
      <c r="AR1057" s="89" t="str">
        <f t="shared" si="209"/>
        <v>4255</v>
      </c>
      <c r="AS1057" s="89" t="str">
        <f t="shared" si="210"/>
        <v>9.654</v>
      </c>
      <c r="AT1057" s="89"/>
      <c r="AU1057" s="99">
        <v>0.1</v>
      </c>
      <c r="AV1057" s="99">
        <v>840</v>
      </c>
      <c r="AW1057" s="99">
        <v>5.1366000000000005</v>
      </c>
      <c r="AX1057" s="99">
        <v>3740.84</v>
      </c>
      <c r="AY1057" s="99">
        <v>4254.5</v>
      </c>
      <c r="AZ1057" s="99">
        <v>9.6544000000000008</v>
      </c>
      <c r="BA1057" s="119" t="s">
        <v>9</v>
      </c>
      <c r="BB1057" s="4">
        <v>1057</v>
      </c>
      <c r="BC1057" s="4">
        <v>0.1</v>
      </c>
    </row>
    <row r="1058" spans="2:55">
      <c r="B1058">
        <v>1057</v>
      </c>
      <c r="C1058" s="107">
        <f t="shared" si="199"/>
        <v>0.1</v>
      </c>
      <c r="D1058" s="5">
        <f t="shared" si="200"/>
        <v>860</v>
      </c>
      <c r="E1058" s="5" t="str">
        <f t="shared" si="201"/>
        <v>5.229</v>
      </c>
      <c r="F1058" s="5" t="str">
        <f t="shared" si="202"/>
        <v>3779</v>
      </c>
      <c r="G1058" s="5" t="str">
        <f t="shared" si="203"/>
        <v>4302</v>
      </c>
      <c r="H1058" s="5" t="str">
        <f t="shared" si="204"/>
        <v>9.697</v>
      </c>
      <c r="I1058" s="1" t="s">
        <v>9</v>
      </c>
      <c r="AN1058" s="89" t="str">
        <f t="shared" si="205"/>
        <v>0.1000</v>
      </c>
      <c r="AO1058" s="89" t="str">
        <f t="shared" si="206"/>
        <v>860.0</v>
      </c>
      <c r="AP1058" s="89" t="str">
        <f t="shared" si="207"/>
        <v>5.229</v>
      </c>
      <c r="AQ1058" s="89" t="str">
        <f t="shared" si="208"/>
        <v>3779</v>
      </c>
      <c r="AR1058" s="89" t="str">
        <f t="shared" si="209"/>
        <v>4302</v>
      </c>
      <c r="AS1058" s="89" t="str">
        <f t="shared" si="210"/>
        <v>9.697</v>
      </c>
      <c r="AT1058" s="89"/>
      <c r="AU1058" s="99">
        <v>0.1</v>
      </c>
      <c r="AV1058" s="99">
        <v>860</v>
      </c>
      <c r="AW1058" s="99">
        <v>5.2290000000000001</v>
      </c>
      <c r="AX1058" s="99">
        <v>3779.2000000000003</v>
      </c>
      <c r="AY1058" s="99">
        <v>4302.1000000000004</v>
      </c>
      <c r="AZ1058" s="99">
        <v>9.6967999999999996</v>
      </c>
      <c r="BA1058" s="119" t="s">
        <v>9</v>
      </c>
      <c r="BB1058" s="4">
        <v>1058</v>
      </c>
      <c r="BC1058" s="4">
        <v>0.1</v>
      </c>
    </row>
    <row r="1059" spans="2:55">
      <c r="B1059">
        <v>1058</v>
      </c>
      <c r="C1059" s="107">
        <f t="shared" si="199"/>
        <v>0.1</v>
      </c>
      <c r="D1059" s="5">
        <f t="shared" si="200"/>
        <v>880</v>
      </c>
      <c r="E1059" s="5" t="str">
        <f t="shared" si="201"/>
        <v>5.321</v>
      </c>
      <c r="F1059" s="5" t="str">
        <f t="shared" si="202"/>
        <v>3818</v>
      </c>
      <c r="G1059" s="5" t="str">
        <f t="shared" si="203"/>
        <v>4350.</v>
      </c>
      <c r="H1059" s="5" t="str">
        <f t="shared" si="204"/>
        <v>9.739</v>
      </c>
      <c r="I1059" s="1" t="s">
        <v>9</v>
      </c>
      <c r="AN1059" s="89" t="str">
        <f t="shared" si="205"/>
        <v>0.1000</v>
      </c>
      <c r="AO1059" s="89" t="str">
        <f t="shared" si="206"/>
        <v>880.0</v>
      </c>
      <c r="AP1059" s="89" t="str">
        <f t="shared" si="207"/>
        <v>5.321</v>
      </c>
      <c r="AQ1059" s="89" t="str">
        <f t="shared" si="208"/>
        <v>3818</v>
      </c>
      <c r="AR1059" s="89" t="str">
        <f t="shared" si="209"/>
        <v>4350.</v>
      </c>
      <c r="AS1059" s="89" t="str">
        <f t="shared" si="210"/>
        <v>9.739</v>
      </c>
      <c r="AT1059" s="89"/>
      <c r="AU1059" s="99">
        <v>0.1</v>
      </c>
      <c r="AV1059" s="99">
        <v>880</v>
      </c>
      <c r="AW1059" s="99">
        <v>5.3212999999999999</v>
      </c>
      <c r="AX1059" s="99">
        <v>3817.7699999999995</v>
      </c>
      <c r="AY1059" s="99">
        <v>4349.8999999999996</v>
      </c>
      <c r="AZ1059" s="99">
        <v>9.7385999999999999</v>
      </c>
      <c r="BA1059" s="119" t="s">
        <v>9</v>
      </c>
      <c r="BB1059" s="4">
        <v>1059</v>
      </c>
      <c r="BC1059" s="4">
        <v>0.1</v>
      </c>
    </row>
    <row r="1060" spans="2:55">
      <c r="B1060">
        <v>1059</v>
      </c>
      <c r="C1060" s="107">
        <f t="shared" si="199"/>
        <v>0.1</v>
      </c>
      <c r="D1060" s="5">
        <f t="shared" si="200"/>
        <v>900</v>
      </c>
      <c r="E1060" s="5" t="str">
        <f t="shared" si="201"/>
        <v>5.414</v>
      </c>
      <c r="F1060" s="5" t="str">
        <f t="shared" si="202"/>
        <v>3857</v>
      </c>
      <c r="G1060" s="5" t="str">
        <f t="shared" si="203"/>
        <v>4398</v>
      </c>
      <c r="H1060" s="5" t="str">
        <f t="shared" si="204"/>
        <v>9.780</v>
      </c>
      <c r="I1060" s="1" t="s">
        <v>9</v>
      </c>
      <c r="AN1060" s="89" t="str">
        <f t="shared" si="205"/>
        <v>0.1000</v>
      </c>
      <c r="AO1060" s="89" t="str">
        <f t="shared" si="206"/>
        <v>900.0</v>
      </c>
      <c r="AP1060" s="89" t="str">
        <f t="shared" si="207"/>
        <v>5.414</v>
      </c>
      <c r="AQ1060" s="89" t="str">
        <f t="shared" si="208"/>
        <v>3857</v>
      </c>
      <c r="AR1060" s="89" t="str">
        <f t="shared" si="209"/>
        <v>4398</v>
      </c>
      <c r="AS1060" s="89" t="str">
        <f t="shared" si="210"/>
        <v>9.780</v>
      </c>
      <c r="AT1060" s="89"/>
      <c r="AU1060" s="99">
        <v>0.1</v>
      </c>
      <c r="AV1060" s="99">
        <v>900</v>
      </c>
      <c r="AW1060" s="99">
        <v>5.4136999999999995</v>
      </c>
      <c r="AX1060" s="99">
        <v>3856.63</v>
      </c>
      <c r="AY1060" s="99">
        <v>4398</v>
      </c>
      <c r="AZ1060" s="99">
        <v>9.7799999999999994</v>
      </c>
      <c r="BA1060" s="119" t="s">
        <v>9</v>
      </c>
      <c r="BB1060" s="4">
        <v>1060</v>
      </c>
      <c r="BC1060" s="4">
        <v>0.1</v>
      </c>
    </row>
    <row r="1061" spans="2:55">
      <c r="B1061">
        <v>1060</v>
      </c>
      <c r="C1061" s="107">
        <f t="shared" si="199"/>
        <v>0.1</v>
      </c>
      <c r="D1061" s="5">
        <f t="shared" si="200"/>
        <v>920</v>
      </c>
      <c r="E1061" s="5" t="str">
        <f t="shared" si="201"/>
        <v>5.506</v>
      </c>
      <c r="F1061" s="5" t="str">
        <f t="shared" si="202"/>
        <v>3896</v>
      </c>
      <c r="G1061" s="5" t="str">
        <f t="shared" si="203"/>
        <v>4446</v>
      </c>
      <c r="H1061" s="5" t="str">
        <f t="shared" si="204"/>
        <v>9.821</v>
      </c>
      <c r="I1061" s="1" t="s">
        <v>9</v>
      </c>
      <c r="AN1061" s="89" t="str">
        <f t="shared" si="205"/>
        <v>0.1000</v>
      </c>
      <c r="AO1061" s="89" t="str">
        <f t="shared" si="206"/>
        <v>920.0</v>
      </c>
      <c r="AP1061" s="89" t="str">
        <f t="shared" si="207"/>
        <v>5.506</v>
      </c>
      <c r="AQ1061" s="89" t="str">
        <f t="shared" si="208"/>
        <v>3896</v>
      </c>
      <c r="AR1061" s="89" t="str">
        <f t="shared" si="209"/>
        <v>4446</v>
      </c>
      <c r="AS1061" s="89" t="str">
        <f t="shared" si="210"/>
        <v>9.821</v>
      </c>
      <c r="AT1061" s="89"/>
      <c r="AU1061" s="99">
        <v>0.1</v>
      </c>
      <c r="AV1061" s="99">
        <v>920</v>
      </c>
      <c r="AW1061" s="99">
        <v>5.5061</v>
      </c>
      <c r="AX1061" s="99">
        <v>3895.7899999999995</v>
      </c>
      <c r="AY1061" s="99">
        <v>4446.3999999999996</v>
      </c>
      <c r="AZ1061" s="99">
        <v>9.8209</v>
      </c>
      <c r="BA1061" s="119" t="s">
        <v>9</v>
      </c>
      <c r="BB1061" s="4">
        <v>1061</v>
      </c>
      <c r="BC1061" s="4">
        <v>0.1</v>
      </c>
    </row>
    <row r="1062" spans="2:55">
      <c r="B1062">
        <v>1061</v>
      </c>
      <c r="C1062" s="107">
        <f t="shared" si="199"/>
        <v>0.1</v>
      </c>
      <c r="D1062" s="5">
        <f t="shared" si="200"/>
        <v>940</v>
      </c>
      <c r="E1062" s="5" t="str">
        <f t="shared" si="201"/>
        <v>5.598</v>
      </c>
      <c r="F1062" s="5" t="str">
        <f t="shared" si="202"/>
        <v>3935</v>
      </c>
      <c r="G1062" s="5" t="str">
        <f t="shared" si="203"/>
        <v>4495</v>
      </c>
      <c r="H1062" s="5" t="str">
        <f t="shared" si="204"/>
        <v>9.861</v>
      </c>
      <c r="I1062" s="1" t="s">
        <v>9</v>
      </c>
      <c r="AN1062" s="89" t="str">
        <f t="shared" si="205"/>
        <v>0.1000</v>
      </c>
      <c r="AO1062" s="89" t="str">
        <f t="shared" si="206"/>
        <v>940.0</v>
      </c>
      <c r="AP1062" s="89" t="str">
        <f t="shared" si="207"/>
        <v>5.598</v>
      </c>
      <c r="AQ1062" s="89" t="str">
        <f t="shared" si="208"/>
        <v>3935</v>
      </c>
      <c r="AR1062" s="89" t="str">
        <f t="shared" si="209"/>
        <v>4495</v>
      </c>
      <c r="AS1062" s="89" t="str">
        <f t="shared" si="210"/>
        <v>9.861</v>
      </c>
      <c r="AT1062" s="89"/>
      <c r="AU1062" s="99">
        <v>0.1</v>
      </c>
      <c r="AV1062" s="99">
        <v>940</v>
      </c>
      <c r="AW1062" s="99">
        <v>5.5983999999999998</v>
      </c>
      <c r="AX1062" s="99">
        <v>3935.16</v>
      </c>
      <c r="AY1062" s="99">
        <v>4495</v>
      </c>
      <c r="AZ1062" s="99">
        <v>9.8613</v>
      </c>
      <c r="BA1062" s="119" t="s">
        <v>9</v>
      </c>
      <c r="BB1062" s="4">
        <v>1062</v>
      </c>
      <c r="BC1062" s="4">
        <v>0.1</v>
      </c>
    </row>
    <row r="1063" spans="2:55">
      <c r="B1063">
        <v>1062</v>
      </c>
      <c r="C1063" s="107">
        <f t="shared" si="199"/>
        <v>0.1</v>
      </c>
      <c r="D1063" s="5">
        <f t="shared" si="200"/>
        <v>960</v>
      </c>
      <c r="E1063" s="5" t="str">
        <f t="shared" si="201"/>
        <v>5.691</v>
      </c>
      <c r="F1063" s="5" t="str">
        <f t="shared" si="202"/>
        <v>3975</v>
      </c>
      <c r="G1063" s="5" t="str">
        <f t="shared" si="203"/>
        <v>4544</v>
      </c>
      <c r="H1063" s="5" t="str">
        <f t="shared" si="204"/>
        <v>9.901</v>
      </c>
      <c r="I1063" s="1" t="s">
        <v>9</v>
      </c>
      <c r="AN1063" s="89" t="str">
        <f t="shared" si="205"/>
        <v>0.1000</v>
      </c>
      <c r="AO1063" s="89" t="str">
        <f t="shared" si="206"/>
        <v>960.0</v>
      </c>
      <c r="AP1063" s="89" t="str">
        <f t="shared" si="207"/>
        <v>5.691</v>
      </c>
      <c r="AQ1063" s="89" t="str">
        <f t="shared" si="208"/>
        <v>3975</v>
      </c>
      <c r="AR1063" s="89" t="str">
        <f t="shared" si="209"/>
        <v>4544</v>
      </c>
      <c r="AS1063" s="89" t="str">
        <f t="shared" si="210"/>
        <v>9.901</v>
      </c>
      <c r="AT1063" s="89"/>
      <c r="AU1063" s="99">
        <v>0.1</v>
      </c>
      <c r="AV1063" s="99">
        <v>960</v>
      </c>
      <c r="AW1063" s="99">
        <v>5.6908000000000003</v>
      </c>
      <c r="AX1063" s="99">
        <v>3974.8199999999997</v>
      </c>
      <c r="AY1063" s="99">
        <v>4543.8999999999996</v>
      </c>
      <c r="AZ1063" s="99">
        <v>9.9013000000000009</v>
      </c>
      <c r="BA1063" s="119" t="s">
        <v>9</v>
      </c>
      <c r="BB1063" s="4">
        <v>1063</v>
      </c>
      <c r="BC1063" s="4">
        <v>0.1</v>
      </c>
    </row>
    <row r="1064" spans="2:55">
      <c r="B1064">
        <v>1063</v>
      </c>
      <c r="C1064" s="107">
        <f t="shared" si="199"/>
        <v>0.1</v>
      </c>
      <c r="D1064" s="5">
        <f t="shared" si="200"/>
        <v>980</v>
      </c>
      <c r="E1064" s="5" t="str">
        <f t="shared" si="201"/>
        <v>5.783</v>
      </c>
      <c r="F1064" s="5" t="str">
        <f t="shared" si="202"/>
        <v>4015</v>
      </c>
      <c r="G1064" s="5" t="str">
        <f t="shared" si="203"/>
        <v>4593</v>
      </c>
      <c r="H1064" s="5" t="str">
        <f t="shared" si="204"/>
        <v>9.941</v>
      </c>
      <c r="I1064" s="1" t="s">
        <v>9</v>
      </c>
      <c r="AN1064" s="89" t="str">
        <f t="shared" si="205"/>
        <v>0.1000</v>
      </c>
      <c r="AO1064" s="89" t="str">
        <f t="shared" si="206"/>
        <v>980.0</v>
      </c>
      <c r="AP1064" s="89" t="str">
        <f t="shared" si="207"/>
        <v>5.783</v>
      </c>
      <c r="AQ1064" s="89" t="str">
        <f t="shared" si="208"/>
        <v>4015</v>
      </c>
      <c r="AR1064" s="89" t="str">
        <f t="shared" si="209"/>
        <v>4593</v>
      </c>
      <c r="AS1064" s="89" t="str">
        <f t="shared" si="210"/>
        <v>9.941</v>
      </c>
      <c r="AT1064" s="89"/>
      <c r="AU1064" s="99">
        <v>0.1</v>
      </c>
      <c r="AV1064" s="99">
        <v>980</v>
      </c>
      <c r="AW1064" s="99">
        <v>5.7831000000000001</v>
      </c>
      <c r="AX1064" s="99">
        <v>4014.7900000000004</v>
      </c>
      <c r="AY1064" s="99">
        <v>4593.1000000000004</v>
      </c>
      <c r="AZ1064" s="99">
        <v>9.9407999999999994</v>
      </c>
      <c r="BA1064" s="119" t="s">
        <v>9</v>
      </c>
      <c r="BB1064" s="4">
        <v>1064</v>
      </c>
      <c r="BC1064" s="4">
        <v>0.1</v>
      </c>
    </row>
    <row r="1065" spans="2:55">
      <c r="B1065">
        <v>1064</v>
      </c>
      <c r="C1065" s="107">
        <f t="shared" si="199"/>
        <v>0.1</v>
      </c>
      <c r="D1065" s="5">
        <f t="shared" si="200"/>
        <v>1000</v>
      </c>
      <c r="E1065" s="5" t="str">
        <f t="shared" si="201"/>
        <v>5.875</v>
      </c>
      <c r="F1065" s="5" t="str">
        <f t="shared" si="202"/>
        <v>4055</v>
      </c>
      <c r="G1065" s="5" t="str">
        <f t="shared" si="203"/>
        <v>4643</v>
      </c>
      <c r="H1065" s="5" t="str">
        <f t="shared" si="204"/>
        <v>9.980</v>
      </c>
      <c r="I1065" s="1" t="s">
        <v>9</v>
      </c>
      <c r="AN1065" s="89" t="str">
        <f t="shared" si="205"/>
        <v>0.1000</v>
      </c>
      <c r="AO1065" s="89" t="str">
        <f t="shared" si="206"/>
        <v>1000.</v>
      </c>
      <c r="AP1065" s="89" t="str">
        <f t="shared" si="207"/>
        <v>5.875</v>
      </c>
      <c r="AQ1065" s="89" t="str">
        <f t="shared" si="208"/>
        <v>4055</v>
      </c>
      <c r="AR1065" s="89" t="str">
        <f t="shared" si="209"/>
        <v>4643</v>
      </c>
      <c r="AS1065" s="89" t="str">
        <f t="shared" si="210"/>
        <v>9.980</v>
      </c>
      <c r="AT1065" s="89"/>
      <c r="AU1065" s="99">
        <v>0.1</v>
      </c>
      <c r="AV1065" s="99">
        <v>1000</v>
      </c>
      <c r="AW1065" s="99">
        <v>5.8754</v>
      </c>
      <c r="AX1065" s="99">
        <v>4055.0600000000004</v>
      </c>
      <c r="AY1065" s="99">
        <v>4642.6000000000004</v>
      </c>
      <c r="AZ1065" s="99">
        <v>9.98</v>
      </c>
      <c r="BA1065" s="119" t="s">
        <v>9</v>
      </c>
      <c r="BB1065" s="4">
        <v>1065</v>
      </c>
      <c r="BC1065" s="4">
        <v>0.1</v>
      </c>
    </row>
    <row r="1066" spans="2:55">
      <c r="B1066">
        <v>1065</v>
      </c>
      <c r="C1066" s="107">
        <f t="shared" si="199"/>
        <v>0.1</v>
      </c>
      <c r="D1066" s="5">
        <f t="shared" si="200"/>
        <v>1100</v>
      </c>
      <c r="E1066" s="5" t="str">
        <f t="shared" si="201"/>
        <v>6.337</v>
      </c>
      <c r="F1066" s="5" t="str">
        <f t="shared" si="202"/>
        <v>4260.</v>
      </c>
      <c r="G1066" s="5" t="str">
        <f t="shared" si="203"/>
        <v>4894</v>
      </c>
      <c r="H1066" s="5" t="str">
        <f t="shared" si="204"/>
        <v>10.17</v>
      </c>
      <c r="I1066" s="1" t="s">
        <v>9</v>
      </c>
      <c r="AN1066" s="89" t="str">
        <f t="shared" si="205"/>
        <v>0.1000</v>
      </c>
      <c r="AO1066" s="89" t="str">
        <f t="shared" si="206"/>
        <v>1100.</v>
      </c>
      <c r="AP1066" s="89" t="str">
        <f t="shared" si="207"/>
        <v>6.337</v>
      </c>
      <c r="AQ1066" s="89" t="str">
        <f t="shared" si="208"/>
        <v>4260.</v>
      </c>
      <c r="AR1066" s="89" t="str">
        <f t="shared" si="209"/>
        <v>4894</v>
      </c>
      <c r="AS1066" s="89" t="str">
        <f t="shared" si="210"/>
        <v>10.17</v>
      </c>
      <c r="AT1066" s="89"/>
      <c r="AU1066" s="99">
        <v>0.1</v>
      </c>
      <c r="AV1066" s="99">
        <v>1100</v>
      </c>
      <c r="AW1066" s="99">
        <v>6.3371000000000004</v>
      </c>
      <c r="AX1066" s="99">
        <v>4259.79</v>
      </c>
      <c r="AY1066" s="99">
        <v>4893.5</v>
      </c>
      <c r="AZ1066" s="99">
        <v>10.17</v>
      </c>
      <c r="BA1066" s="119" t="s">
        <v>9</v>
      </c>
      <c r="BB1066" s="4">
        <v>1066</v>
      </c>
      <c r="BC1066" s="4">
        <v>0.1</v>
      </c>
    </row>
    <row r="1067" spans="2:55">
      <c r="B1067">
        <v>1066</v>
      </c>
      <c r="C1067" s="107">
        <f t="shared" si="199"/>
        <v>0.1</v>
      </c>
      <c r="D1067" s="5">
        <f t="shared" si="200"/>
        <v>1200</v>
      </c>
      <c r="E1067" s="5" t="str">
        <f t="shared" si="201"/>
        <v>6.799</v>
      </c>
      <c r="F1067" s="5" t="str">
        <f t="shared" si="202"/>
        <v>4471</v>
      </c>
      <c r="G1067" s="5" t="str">
        <f t="shared" si="203"/>
        <v>5151</v>
      </c>
      <c r="H1067" s="5" t="str">
        <f t="shared" si="204"/>
        <v>10.35</v>
      </c>
      <c r="I1067" s="1" t="s">
        <v>9</v>
      </c>
      <c r="AN1067" s="89" t="str">
        <f t="shared" si="205"/>
        <v>0.1000</v>
      </c>
      <c r="AO1067" s="89" t="str">
        <f t="shared" si="206"/>
        <v>1200.</v>
      </c>
      <c r="AP1067" s="89" t="str">
        <f t="shared" si="207"/>
        <v>6.799</v>
      </c>
      <c r="AQ1067" s="89" t="str">
        <f t="shared" si="208"/>
        <v>4471</v>
      </c>
      <c r="AR1067" s="89" t="str">
        <f t="shared" si="209"/>
        <v>5151</v>
      </c>
      <c r="AS1067" s="89" t="str">
        <f t="shared" si="210"/>
        <v>10.35</v>
      </c>
      <c r="AT1067" s="89"/>
      <c r="AU1067" s="99">
        <v>0.1</v>
      </c>
      <c r="AV1067" s="99">
        <v>1200</v>
      </c>
      <c r="AW1067" s="99">
        <v>6.7988</v>
      </c>
      <c r="AX1067" s="99">
        <v>4470.72</v>
      </c>
      <c r="AY1067" s="99">
        <v>5150.6000000000004</v>
      </c>
      <c r="AZ1067" s="99">
        <v>10.35</v>
      </c>
      <c r="BA1067" s="119" t="s">
        <v>9</v>
      </c>
      <c r="BB1067" s="4">
        <v>1067</v>
      </c>
      <c r="BC1067" s="4">
        <v>0.1</v>
      </c>
    </row>
    <row r="1068" spans="2:55">
      <c r="B1068">
        <v>1067</v>
      </c>
      <c r="C1068" s="107">
        <f t="shared" si="199"/>
        <v>0.1</v>
      </c>
      <c r="D1068" s="5">
        <f t="shared" si="200"/>
        <v>1300</v>
      </c>
      <c r="E1068" s="5" t="str">
        <f t="shared" si="201"/>
        <v>7.260</v>
      </c>
      <c r="F1068" s="5" t="str">
        <f t="shared" si="202"/>
        <v>4687</v>
      </c>
      <c r="G1068" s="5" t="str">
        <f t="shared" si="203"/>
        <v>5413</v>
      </c>
      <c r="H1068" s="5" t="str">
        <f t="shared" si="204"/>
        <v>10.52</v>
      </c>
      <c r="I1068" s="1" t="s">
        <v>9</v>
      </c>
      <c r="AN1068" s="89" t="str">
        <f t="shared" si="205"/>
        <v>0.1000</v>
      </c>
      <c r="AO1068" s="89" t="str">
        <f t="shared" si="206"/>
        <v>1300.</v>
      </c>
      <c r="AP1068" s="89" t="str">
        <f t="shared" si="207"/>
        <v>7.260</v>
      </c>
      <c r="AQ1068" s="89" t="str">
        <f t="shared" si="208"/>
        <v>4687</v>
      </c>
      <c r="AR1068" s="89" t="str">
        <f t="shared" si="209"/>
        <v>5413</v>
      </c>
      <c r="AS1068" s="89" t="str">
        <f t="shared" si="210"/>
        <v>10.52</v>
      </c>
      <c r="AT1068" s="89"/>
      <c r="AU1068" s="99">
        <v>0.1</v>
      </c>
      <c r="AV1068" s="99">
        <v>1300</v>
      </c>
      <c r="AW1068" s="99">
        <v>7.2603999999999997</v>
      </c>
      <c r="AX1068" s="99">
        <v>4687.16</v>
      </c>
      <c r="AY1068" s="99">
        <v>5413.2</v>
      </c>
      <c r="AZ1068" s="99">
        <v>10.523</v>
      </c>
      <c r="BA1068" s="119" t="s">
        <v>9</v>
      </c>
      <c r="BB1068" s="4">
        <v>1068</v>
      </c>
      <c r="BC1068" s="4">
        <v>0.1</v>
      </c>
    </row>
    <row r="1069" spans="2:55">
      <c r="B1069">
        <v>1068</v>
      </c>
      <c r="C1069" s="107">
        <f t="shared" si="199"/>
        <v>0.1</v>
      </c>
      <c r="D1069" s="5">
        <f t="shared" si="200"/>
        <v>1400</v>
      </c>
      <c r="E1069" s="5" t="str">
        <f t="shared" si="201"/>
        <v>7.722</v>
      </c>
      <c r="F1069" s="5" t="str">
        <f t="shared" si="202"/>
        <v>4909</v>
      </c>
      <c r="G1069" s="5" t="str">
        <f t="shared" si="203"/>
        <v>5681</v>
      </c>
      <c r="H1069" s="5" t="str">
        <f t="shared" si="204"/>
        <v>10.69</v>
      </c>
      <c r="I1069" s="1" t="s">
        <v>9</v>
      </c>
      <c r="AN1069" s="89" t="str">
        <f t="shared" si="205"/>
        <v>0.1000</v>
      </c>
      <c r="AO1069" s="89" t="str">
        <f t="shared" si="206"/>
        <v>1400.</v>
      </c>
      <c r="AP1069" s="89" t="str">
        <f t="shared" si="207"/>
        <v>7.722</v>
      </c>
      <c r="AQ1069" s="89" t="str">
        <f t="shared" si="208"/>
        <v>4909</v>
      </c>
      <c r="AR1069" s="89" t="str">
        <f t="shared" si="209"/>
        <v>5681</v>
      </c>
      <c r="AS1069" s="89" t="str">
        <f t="shared" si="210"/>
        <v>10.69</v>
      </c>
      <c r="AT1069" s="89"/>
      <c r="AU1069" s="99">
        <v>0.1</v>
      </c>
      <c r="AV1069" s="99">
        <v>1400</v>
      </c>
      <c r="AW1069" s="99">
        <v>7.7220000000000004</v>
      </c>
      <c r="AX1069" s="99">
        <v>4909</v>
      </c>
      <c r="AY1069" s="99">
        <v>5681.2</v>
      </c>
      <c r="AZ1069" s="99">
        <v>10.688000000000001</v>
      </c>
      <c r="BA1069" s="119" t="s">
        <v>9</v>
      </c>
      <c r="BB1069" s="4">
        <v>1069</v>
      </c>
      <c r="BC1069" s="4">
        <v>0.1</v>
      </c>
    </row>
    <row r="1070" spans="2:55">
      <c r="B1070">
        <v>1069</v>
      </c>
      <c r="C1070" s="107">
        <f t="shared" si="199"/>
        <v>0.1</v>
      </c>
      <c r="D1070" s="5">
        <f t="shared" si="200"/>
        <v>1500</v>
      </c>
      <c r="E1070" s="5" t="str">
        <f t="shared" si="201"/>
        <v>8.184</v>
      </c>
      <c r="F1070" s="5" t="str">
        <f t="shared" si="202"/>
        <v>5136</v>
      </c>
      <c r="G1070" s="5" t="str">
        <f t="shared" si="203"/>
        <v>5954</v>
      </c>
      <c r="H1070" s="5" t="str">
        <f t="shared" si="204"/>
        <v>10.85</v>
      </c>
      <c r="I1070" s="1" t="s">
        <v>9</v>
      </c>
      <c r="AN1070" s="89" t="str">
        <f t="shared" si="205"/>
        <v>0.1000</v>
      </c>
      <c r="AO1070" s="89" t="str">
        <f t="shared" si="206"/>
        <v>1500.</v>
      </c>
      <c r="AP1070" s="89" t="str">
        <f t="shared" si="207"/>
        <v>8.184</v>
      </c>
      <c r="AQ1070" s="89" t="str">
        <f t="shared" si="208"/>
        <v>5136</v>
      </c>
      <c r="AR1070" s="89" t="str">
        <f t="shared" si="209"/>
        <v>5954</v>
      </c>
      <c r="AS1070" s="89" t="str">
        <f t="shared" si="210"/>
        <v>10.85</v>
      </c>
      <c r="AT1070" s="89"/>
      <c r="AU1070" s="99">
        <v>0.1</v>
      </c>
      <c r="AV1070" s="99">
        <v>1500</v>
      </c>
      <c r="AW1070" s="99">
        <v>8.1836000000000002</v>
      </c>
      <c r="AX1070" s="99">
        <v>5135.54</v>
      </c>
      <c r="AY1070" s="99">
        <v>5953.9</v>
      </c>
      <c r="AZ1070" s="99">
        <v>10.846</v>
      </c>
      <c r="BA1070" s="119" t="s">
        <v>9</v>
      </c>
      <c r="BB1070" s="4">
        <v>1070</v>
      </c>
      <c r="BC1070" s="4">
        <v>0.1</v>
      </c>
    </row>
    <row r="1071" spans="2:55">
      <c r="B1071">
        <v>1070</v>
      </c>
      <c r="C1071" s="107">
        <f t="shared" si="199"/>
        <v>0.1</v>
      </c>
      <c r="D1071" s="5">
        <f t="shared" si="200"/>
        <v>1600</v>
      </c>
      <c r="E1071" s="5" t="str">
        <f t="shared" si="201"/>
        <v>8.645</v>
      </c>
      <c r="F1071" s="5" t="str">
        <f t="shared" si="202"/>
        <v>5366</v>
      </c>
      <c r="G1071" s="5" t="str">
        <f t="shared" si="203"/>
        <v>6231</v>
      </c>
      <c r="H1071" s="5" t="str">
        <f t="shared" si="204"/>
        <v>11.00</v>
      </c>
      <c r="I1071" s="1" t="s">
        <v>9</v>
      </c>
      <c r="AN1071" s="89" t="str">
        <f t="shared" si="205"/>
        <v>0.1000</v>
      </c>
      <c r="AO1071" s="89" t="str">
        <f t="shared" si="206"/>
        <v>1600.</v>
      </c>
      <c r="AP1071" s="89" t="str">
        <f t="shared" si="207"/>
        <v>8.645</v>
      </c>
      <c r="AQ1071" s="89" t="str">
        <f t="shared" si="208"/>
        <v>5366</v>
      </c>
      <c r="AR1071" s="89" t="str">
        <f t="shared" si="209"/>
        <v>6231</v>
      </c>
      <c r="AS1071" s="89" t="str">
        <f t="shared" si="210"/>
        <v>11.00</v>
      </c>
      <c r="AT1071" s="89"/>
      <c r="AU1071" s="99">
        <v>0.1</v>
      </c>
      <c r="AV1071" s="99">
        <v>1600</v>
      </c>
      <c r="AW1071" s="99">
        <v>8.6452000000000009</v>
      </c>
      <c r="AX1071" s="99">
        <v>5366.48</v>
      </c>
      <c r="AY1071" s="99">
        <v>6231</v>
      </c>
      <c r="AZ1071" s="99">
        <v>10.997999999999999</v>
      </c>
      <c r="BA1071" s="119" t="s">
        <v>9</v>
      </c>
      <c r="BB1071" s="4">
        <v>1071</v>
      </c>
      <c r="BC1071" s="4">
        <v>0.1</v>
      </c>
    </row>
    <row r="1072" spans="2:55">
      <c r="B1072">
        <v>1071</v>
      </c>
      <c r="C1072" s="107">
        <f t="shared" si="199"/>
        <v>0.1</v>
      </c>
      <c r="D1072" s="5">
        <f t="shared" si="200"/>
        <v>1800</v>
      </c>
      <c r="E1072" s="5" t="str">
        <f t="shared" si="201"/>
        <v>9.568</v>
      </c>
      <c r="F1072" s="5" t="str">
        <f t="shared" si="202"/>
        <v>5840.</v>
      </c>
      <c r="G1072" s="5" t="str">
        <f t="shared" si="203"/>
        <v>6797</v>
      </c>
      <c r="H1072" s="5" t="str">
        <f t="shared" si="204"/>
        <v>11.29</v>
      </c>
      <c r="I1072" s="1" t="s">
        <v>9</v>
      </c>
      <c r="AN1072" s="89" t="str">
        <f t="shared" si="205"/>
        <v>0.1000</v>
      </c>
      <c r="AO1072" s="89" t="str">
        <f t="shared" si="206"/>
        <v>1800.</v>
      </c>
      <c r="AP1072" s="89" t="str">
        <f t="shared" si="207"/>
        <v>9.568</v>
      </c>
      <c r="AQ1072" s="89" t="str">
        <f t="shared" si="208"/>
        <v>5840.</v>
      </c>
      <c r="AR1072" s="89" t="str">
        <f t="shared" si="209"/>
        <v>6797</v>
      </c>
      <c r="AS1072" s="89" t="str">
        <f t="shared" si="210"/>
        <v>11.29</v>
      </c>
      <c r="AT1072" s="89"/>
      <c r="AU1072" s="99">
        <v>0.1</v>
      </c>
      <c r="AV1072" s="99">
        <v>1800</v>
      </c>
      <c r="AW1072" s="99">
        <v>9.5684000000000005</v>
      </c>
      <c r="AX1072" s="99">
        <v>5840.36</v>
      </c>
      <c r="AY1072" s="99">
        <v>6797.2</v>
      </c>
      <c r="AZ1072" s="99">
        <v>11.285</v>
      </c>
      <c r="BA1072" s="119" t="s">
        <v>9</v>
      </c>
      <c r="BB1072" s="4">
        <v>1072</v>
      </c>
      <c r="BC1072" s="4">
        <v>0.1</v>
      </c>
    </row>
    <row r="1073" spans="2:55">
      <c r="B1073">
        <v>1072</v>
      </c>
      <c r="C1073" s="107">
        <f t="shared" si="199"/>
        <v>0.1</v>
      </c>
      <c r="D1073" s="5">
        <f t="shared" si="200"/>
        <v>2000</v>
      </c>
      <c r="E1073" s="5" t="str">
        <f t="shared" si="201"/>
        <v>10.49</v>
      </c>
      <c r="F1073" s="5" t="str">
        <f t="shared" si="202"/>
        <v>6328</v>
      </c>
      <c r="G1073" s="5" t="str">
        <f t="shared" si="203"/>
        <v>7377</v>
      </c>
      <c r="H1073" s="5" t="str">
        <f t="shared" si="204"/>
        <v>11.55</v>
      </c>
      <c r="I1073" s="1" t="s">
        <v>9</v>
      </c>
      <c r="AN1073" s="89" t="str">
        <f t="shared" si="205"/>
        <v>0.1000</v>
      </c>
      <c r="AO1073" s="89" t="str">
        <f t="shared" si="206"/>
        <v>2000.</v>
      </c>
      <c r="AP1073" s="89" t="str">
        <f t="shared" si="207"/>
        <v>10.49</v>
      </c>
      <c r="AQ1073" s="89" t="str">
        <f t="shared" si="208"/>
        <v>6328</v>
      </c>
      <c r="AR1073" s="89" t="str">
        <f t="shared" si="209"/>
        <v>7377</v>
      </c>
      <c r="AS1073" s="89" t="str">
        <f t="shared" si="210"/>
        <v>11.55</v>
      </c>
      <c r="AT1073" s="89"/>
      <c r="AU1073" s="99">
        <v>0.1</v>
      </c>
      <c r="AV1073" s="99">
        <v>2000</v>
      </c>
      <c r="AW1073" s="99">
        <v>10.491</v>
      </c>
      <c r="AX1073" s="99">
        <v>6327.9</v>
      </c>
      <c r="AY1073" s="99">
        <v>7377</v>
      </c>
      <c r="AZ1073" s="99">
        <v>11.552</v>
      </c>
      <c r="BA1073" s="119" t="s">
        <v>9</v>
      </c>
      <c r="BB1073" s="4">
        <v>1073</v>
      </c>
      <c r="BC1073" s="4">
        <v>0.1</v>
      </c>
    </row>
    <row r="1074" spans="2:55">
      <c r="B1074">
        <v>1073</v>
      </c>
      <c r="C1074" s="5">
        <f t="shared" si="199"/>
        <v>0.11</v>
      </c>
      <c r="D1074" s="5">
        <f t="shared" si="200"/>
        <v>0</v>
      </c>
      <c r="E1074" s="5" t="str">
        <f t="shared" si="201"/>
        <v>0.001000</v>
      </c>
      <c r="F1074" s="5">
        <f t="shared" si="202"/>
        <v>-4.002E-2</v>
      </c>
      <c r="G1074" s="5">
        <f t="shared" si="203"/>
        <v>7.0000000000000007E-2</v>
      </c>
      <c r="H1074" s="5">
        <f t="shared" si="204"/>
        <v>-1.4999999999999999E-4</v>
      </c>
      <c r="I1074" s="1" t="s">
        <v>8</v>
      </c>
      <c r="AN1074" s="89" t="str">
        <f t="shared" si="205"/>
        <v>0.1100</v>
      </c>
      <c r="AO1074" s="89" t="str">
        <f t="shared" si="206"/>
        <v>0.000</v>
      </c>
      <c r="AP1074" s="89" t="str">
        <f t="shared" si="207"/>
        <v>0.001000</v>
      </c>
      <c r="AQ1074" s="89" t="str">
        <f t="shared" si="208"/>
        <v>-0.04002</v>
      </c>
      <c r="AR1074" s="89" t="str">
        <f t="shared" si="209"/>
        <v>0.07000</v>
      </c>
      <c r="AS1074" s="89" t="str">
        <f t="shared" si="210"/>
        <v>-0.0001500</v>
      </c>
      <c r="AT1074" s="89"/>
      <c r="AU1074" s="99">
        <v>0.11</v>
      </c>
      <c r="AV1074" s="99">
        <v>0</v>
      </c>
      <c r="AW1074" s="99">
        <v>1.00015E-3</v>
      </c>
      <c r="AX1074" s="99">
        <v>-4.0016499999999997E-2</v>
      </c>
      <c r="AY1074" s="99">
        <v>7.0000000000000007E-2</v>
      </c>
      <c r="AZ1074" s="99">
        <v>-1.4999999999999999E-4</v>
      </c>
      <c r="BA1074" s="119" t="s">
        <v>8</v>
      </c>
      <c r="BB1074" s="4">
        <v>1074</v>
      </c>
      <c r="BC1074" s="4">
        <v>0.11</v>
      </c>
    </row>
    <row r="1075" spans="2:55">
      <c r="B1075">
        <v>1074</v>
      </c>
      <c r="C1075" s="5">
        <f t="shared" si="199"/>
        <v>0.11</v>
      </c>
      <c r="D1075" s="5">
        <f t="shared" si="200"/>
        <v>5</v>
      </c>
      <c r="E1075" s="5" t="str">
        <f t="shared" si="201"/>
        <v>0.001000</v>
      </c>
      <c r="F1075" s="5" t="str">
        <f t="shared" si="202"/>
        <v>21.02</v>
      </c>
      <c r="G1075" s="5" t="str">
        <f t="shared" si="203"/>
        <v>21.13</v>
      </c>
      <c r="H1075" s="5" t="str">
        <f t="shared" si="204"/>
        <v>0.07625</v>
      </c>
      <c r="I1075" s="1" t="s">
        <v>8</v>
      </c>
      <c r="AN1075" s="89" t="str">
        <f t="shared" si="205"/>
        <v>0.1100</v>
      </c>
      <c r="AO1075" s="89" t="str">
        <f t="shared" si="206"/>
        <v>5.000</v>
      </c>
      <c r="AP1075" s="89" t="str">
        <f t="shared" si="207"/>
        <v>0.001000</v>
      </c>
      <c r="AQ1075" s="89" t="str">
        <f t="shared" si="208"/>
        <v>21.02</v>
      </c>
      <c r="AR1075" s="89" t="str">
        <f t="shared" si="209"/>
        <v>21.13</v>
      </c>
      <c r="AS1075" s="89" t="str">
        <f t="shared" si="210"/>
        <v>0.07625</v>
      </c>
      <c r="AT1075" s="89"/>
      <c r="AU1075" s="99">
        <v>0.11</v>
      </c>
      <c r="AV1075" s="99">
        <v>5</v>
      </c>
      <c r="AW1075" s="99">
        <v>1.0000300000000001E-3</v>
      </c>
      <c r="AX1075" s="99">
        <v>21.0199967</v>
      </c>
      <c r="AY1075" s="99">
        <v>21.13</v>
      </c>
      <c r="AZ1075" s="99">
        <v>7.6249999999999998E-2</v>
      </c>
      <c r="BA1075" s="119" t="s">
        <v>8</v>
      </c>
      <c r="BB1075" s="4">
        <v>1075</v>
      </c>
      <c r="BC1075" s="4">
        <v>0.11</v>
      </c>
    </row>
    <row r="1076" spans="2:55">
      <c r="B1076">
        <v>1075</v>
      </c>
      <c r="C1076" s="5">
        <f t="shared" si="199"/>
        <v>0.11</v>
      </c>
      <c r="D1076" s="5">
        <f t="shared" si="200"/>
        <v>10</v>
      </c>
      <c r="E1076" s="5" t="str">
        <f t="shared" si="201"/>
        <v>0.001000</v>
      </c>
      <c r="F1076" s="5" t="str">
        <f t="shared" si="202"/>
        <v>42.02</v>
      </c>
      <c r="G1076" s="5" t="str">
        <f t="shared" si="203"/>
        <v>42.13</v>
      </c>
      <c r="H1076" s="5" t="str">
        <f t="shared" si="204"/>
        <v>0.1511</v>
      </c>
      <c r="I1076" s="1" t="s">
        <v>8</v>
      </c>
      <c r="AN1076" s="89" t="str">
        <f t="shared" si="205"/>
        <v>0.1100</v>
      </c>
      <c r="AO1076" s="89" t="str">
        <f t="shared" si="206"/>
        <v>10.00</v>
      </c>
      <c r="AP1076" s="89" t="str">
        <f t="shared" si="207"/>
        <v>0.001000</v>
      </c>
      <c r="AQ1076" s="89" t="str">
        <f t="shared" si="208"/>
        <v>42.02</v>
      </c>
      <c r="AR1076" s="89" t="str">
        <f t="shared" si="209"/>
        <v>42.13</v>
      </c>
      <c r="AS1076" s="89" t="str">
        <f t="shared" si="210"/>
        <v>0.1511</v>
      </c>
      <c r="AT1076" s="89"/>
      <c r="AU1076" s="99">
        <v>0.11</v>
      </c>
      <c r="AV1076" s="99">
        <v>10</v>
      </c>
      <c r="AW1076" s="99">
        <v>1.0002899999999998E-3</v>
      </c>
      <c r="AX1076" s="99">
        <v>42.0199681</v>
      </c>
      <c r="AY1076" s="99">
        <v>42.13</v>
      </c>
      <c r="AZ1076" s="99">
        <v>0.15107999999999999</v>
      </c>
      <c r="BA1076" s="119" t="s">
        <v>8</v>
      </c>
      <c r="BB1076" s="4">
        <v>1076</v>
      </c>
      <c r="BC1076" s="4">
        <v>0.11</v>
      </c>
    </row>
    <row r="1077" spans="2:55">
      <c r="B1077">
        <v>1076</v>
      </c>
      <c r="C1077" s="5">
        <f t="shared" si="199"/>
        <v>0.11</v>
      </c>
      <c r="D1077" s="5">
        <f t="shared" si="200"/>
        <v>15</v>
      </c>
      <c r="E1077" s="5" t="str">
        <f t="shared" si="201"/>
        <v>0.001001</v>
      </c>
      <c r="F1077" s="5" t="str">
        <f t="shared" si="202"/>
        <v>62.98</v>
      </c>
      <c r="G1077" s="5" t="str">
        <f t="shared" si="203"/>
        <v>63.09</v>
      </c>
      <c r="H1077" s="5" t="str">
        <f t="shared" si="204"/>
        <v>0.2245</v>
      </c>
      <c r="I1077" s="1" t="s">
        <v>8</v>
      </c>
      <c r="AN1077" s="89" t="str">
        <f t="shared" si="205"/>
        <v>0.1100</v>
      </c>
      <c r="AO1077" s="89" t="str">
        <f t="shared" si="206"/>
        <v>15.00</v>
      </c>
      <c r="AP1077" s="89" t="str">
        <f t="shared" si="207"/>
        <v>0.001001</v>
      </c>
      <c r="AQ1077" s="89" t="str">
        <f t="shared" si="208"/>
        <v>62.98</v>
      </c>
      <c r="AR1077" s="89" t="str">
        <f t="shared" si="209"/>
        <v>63.09</v>
      </c>
      <c r="AS1077" s="89" t="str">
        <f t="shared" si="210"/>
        <v>0.2245</v>
      </c>
      <c r="AT1077" s="89"/>
      <c r="AU1077" s="99">
        <v>0.11</v>
      </c>
      <c r="AV1077" s="99">
        <v>15</v>
      </c>
      <c r="AW1077" s="99">
        <v>1.0008900000000002E-3</v>
      </c>
      <c r="AX1077" s="99">
        <v>62.979902100000004</v>
      </c>
      <c r="AY1077" s="99">
        <v>63.09</v>
      </c>
      <c r="AZ1077" s="99">
        <v>0.22445000000000001</v>
      </c>
      <c r="BA1077" s="119" t="s">
        <v>8</v>
      </c>
      <c r="BB1077" s="4">
        <v>1077</v>
      </c>
      <c r="BC1077" s="4">
        <v>0.11</v>
      </c>
    </row>
    <row r="1078" spans="2:55">
      <c r="B1078">
        <v>1077</v>
      </c>
      <c r="C1078" s="5">
        <f t="shared" si="199"/>
        <v>0.11</v>
      </c>
      <c r="D1078" s="5">
        <f t="shared" si="200"/>
        <v>20</v>
      </c>
      <c r="E1078" s="5" t="str">
        <f t="shared" si="201"/>
        <v>0.001002</v>
      </c>
      <c r="F1078" s="5" t="str">
        <f t="shared" si="202"/>
        <v>83.91</v>
      </c>
      <c r="G1078" s="5" t="str">
        <f t="shared" si="203"/>
        <v>84.02</v>
      </c>
      <c r="H1078" s="5" t="str">
        <f t="shared" si="204"/>
        <v>0.2965</v>
      </c>
      <c r="I1078" s="1" t="s">
        <v>8</v>
      </c>
      <c r="AN1078" s="89" t="str">
        <f t="shared" si="205"/>
        <v>0.1100</v>
      </c>
      <c r="AO1078" s="89" t="str">
        <f t="shared" si="206"/>
        <v>20.00</v>
      </c>
      <c r="AP1078" s="89" t="str">
        <f t="shared" si="207"/>
        <v>0.001002</v>
      </c>
      <c r="AQ1078" s="89" t="str">
        <f t="shared" si="208"/>
        <v>83.91</v>
      </c>
      <c r="AR1078" s="89" t="str">
        <f t="shared" si="209"/>
        <v>84.02</v>
      </c>
      <c r="AS1078" s="89" t="str">
        <f t="shared" si="210"/>
        <v>0.2965</v>
      </c>
      <c r="AT1078" s="89"/>
      <c r="AU1078" s="99">
        <v>0.11</v>
      </c>
      <c r="AV1078" s="99">
        <v>20</v>
      </c>
      <c r="AW1078" s="99">
        <v>1.00179E-3</v>
      </c>
      <c r="AX1078" s="99">
        <v>83.909803099999991</v>
      </c>
      <c r="AY1078" s="99">
        <v>84.02</v>
      </c>
      <c r="AZ1078" s="99">
        <v>0.29646</v>
      </c>
      <c r="BA1078" s="119" t="s">
        <v>8</v>
      </c>
      <c r="BB1078" s="4">
        <v>1078</v>
      </c>
      <c r="BC1078" s="4">
        <v>0.11</v>
      </c>
    </row>
    <row r="1079" spans="2:55">
      <c r="B1079">
        <v>1078</v>
      </c>
      <c r="C1079" s="5">
        <f t="shared" si="199"/>
        <v>0.11</v>
      </c>
      <c r="D1079" s="5">
        <f t="shared" si="200"/>
        <v>25</v>
      </c>
      <c r="E1079" s="5" t="str">
        <f t="shared" si="201"/>
        <v>0.001003</v>
      </c>
      <c r="F1079" s="5" t="str">
        <f t="shared" si="202"/>
        <v>104.8</v>
      </c>
      <c r="G1079" s="5" t="str">
        <f t="shared" si="203"/>
        <v>104.9</v>
      </c>
      <c r="H1079" s="5" t="str">
        <f t="shared" si="204"/>
        <v>0.3672</v>
      </c>
      <c r="I1079" s="1" t="s">
        <v>8</v>
      </c>
      <c r="AN1079" s="89" t="str">
        <f t="shared" si="205"/>
        <v>0.1100</v>
      </c>
      <c r="AO1079" s="89" t="str">
        <f t="shared" si="206"/>
        <v>25.00</v>
      </c>
      <c r="AP1079" s="89" t="str">
        <f t="shared" si="207"/>
        <v>0.001003</v>
      </c>
      <c r="AQ1079" s="89" t="str">
        <f t="shared" si="208"/>
        <v>104.8</v>
      </c>
      <c r="AR1079" s="89" t="str">
        <f t="shared" si="209"/>
        <v>104.9</v>
      </c>
      <c r="AS1079" s="89" t="str">
        <f t="shared" si="210"/>
        <v>0.3672</v>
      </c>
      <c r="AT1079" s="89"/>
      <c r="AU1079" s="99">
        <v>0.11</v>
      </c>
      <c r="AV1079" s="99">
        <v>25</v>
      </c>
      <c r="AW1079" s="99">
        <v>1.00296E-3</v>
      </c>
      <c r="AX1079" s="99">
        <v>104.81967440000001</v>
      </c>
      <c r="AY1079" s="99">
        <v>104.93</v>
      </c>
      <c r="AZ1079" s="99">
        <v>0.36720000000000003</v>
      </c>
      <c r="BA1079" s="119" t="s">
        <v>8</v>
      </c>
      <c r="BB1079" s="4">
        <v>1079</v>
      </c>
      <c r="BC1079" s="4">
        <v>0.11</v>
      </c>
    </row>
    <row r="1080" spans="2:55">
      <c r="B1080">
        <v>1079</v>
      </c>
      <c r="C1080" s="5">
        <f t="shared" si="199"/>
        <v>0.11</v>
      </c>
      <c r="D1080" s="5">
        <f t="shared" si="200"/>
        <v>30</v>
      </c>
      <c r="E1080" s="5" t="str">
        <f t="shared" si="201"/>
        <v>0.001004</v>
      </c>
      <c r="F1080" s="5" t="str">
        <f t="shared" si="202"/>
        <v>125.7</v>
      </c>
      <c r="G1080" s="5" t="str">
        <f t="shared" si="203"/>
        <v>125.8</v>
      </c>
      <c r="H1080" s="5" t="str">
        <f t="shared" si="204"/>
        <v>0.4367</v>
      </c>
      <c r="I1080" s="1" t="s">
        <v>8</v>
      </c>
      <c r="AN1080" s="89" t="str">
        <f t="shared" si="205"/>
        <v>0.1100</v>
      </c>
      <c r="AO1080" s="89" t="str">
        <f t="shared" si="206"/>
        <v>30.00</v>
      </c>
      <c r="AP1080" s="89" t="str">
        <f t="shared" si="207"/>
        <v>0.001004</v>
      </c>
      <c r="AQ1080" s="89" t="str">
        <f t="shared" si="208"/>
        <v>125.7</v>
      </c>
      <c r="AR1080" s="89" t="str">
        <f t="shared" si="209"/>
        <v>125.8</v>
      </c>
      <c r="AS1080" s="89" t="str">
        <f t="shared" si="210"/>
        <v>0.4367</v>
      </c>
      <c r="AT1080" s="89"/>
      <c r="AU1080" s="99">
        <v>0.11</v>
      </c>
      <c r="AV1080" s="99">
        <v>30</v>
      </c>
      <c r="AW1080" s="99">
        <v>1.0043700000000001E-3</v>
      </c>
      <c r="AX1080" s="99">
        <v>125.7195193</v>
      </c>
      <c r="AY1080" s="99">
        <v>125.83</v>
      </c>
      <c r="AZ1080" s="99">
        <v>0.43672</v>
      </c>
      <c r="BA1080" s="119" t="s">
        <v>8</v>
      </c>
      <c r="BB1080" s="4">
        <v>1080</v>
      </c>
      <c r="BC1080" s="4">
        <v>0.11</v>
      </c>
    </row>
    <row r="1081" spans="2:55">
      <c r="B1081">
        <v>1080</v>
      </c>
      <c r="C1081" s="5">
        <f t="shared" si="199"/>
        <v>0.11</v>
      </c>
      <c r="D1081" s="5">
        <f t="shared" si="200"/>
        <v>35</v>
      </c>
      <c r="E1081" s="5" t="str">
        <f t="shared" si="201"/>
        <v>0.001006</v>
      </c>
      <c r="F1081" s="5" t="str">
        <f t="shared" si="202"/>
        <v>146.6</v>
      </c>
      <c r="G1081" s="5" t="str">
        <f t="shared" si="203"/>
        <v>146.7</v>
      </c>
      <c r="H1081" s="5" t="str">
        <f t="shared" si="204"/>
        <v>0.5051</v>
      </c>
      <c r="I1081" s="1" t="s">
        <v>8</v>
      </c>
      <c r="AN1081" s="89" t="str">
        <f t="shared" si="205"/>
        <v>0.1100</v>
      </c>
      <c r="AO1081" s="89" t="str">
        <f t="shared" si="206"/>
        <v>35.00</v>
      </c>
      <c r="AP1081" s="89" t="str">
        <f t="shared" si="207"/>
        <v>0.001006</v>
      </c>
      <c r="AQ1081" s="89" t="str">
        <f t="shared" si="208"/>
        <v>146.6</v>
      </c>
      <c r="AR1081" s="89" t="str">
        <f t="shared" si="209"/>
        <v>146.7</v>
      </c>
      <c r="AS1081" s="89" t="str">
        <f t="shared" si="210"/>
        <v>0.5051</v>
      </c>
      <c r="AT1081" s="89"/>
      <c r="AU1081" s="99">
        <v>0.11</v>
      </c>
      <c r="AV1081" s="99">
        <v>35</v>
      </c>
      <c r="AW1081" s="99">
        <v>1.0059999999999999E-3</v>
      </c>
      <c r="AX1081" s="99">
        <v>146.61933999999999</v>
      </c>
      <c r="AY1081" s="99">
        <v>146.72999999999999</v>
      </c>
      <c r="AZ1081" s="99">
        <v>0.50509000000000004</v>
      </c>
      <c r="BA1081" s="119" t="s">
        <v>8</v>
      </c>
      <c r="BB1081" s="4">
        <v>1081</v>
      </c>
      <c r="BC1081" s="4">
        <v>0.11</v>
      </c>
    </row>
    <row r="1082" spans="2:55">
      <c r="B1082">
        <v>1081</v>
      </c>
      <c r="C1082" s="5">
        <f t="shared" si="199"/>
        <v>0.11</v>
      </c>
      <c r="D1082" s="5">
        <f t="shared" si="200"/>
        <v>40</v>
      </c>
      <c r="E1082" s="5" t="str">
        <f t="shared" si="201"/>
        <v>0.001008</v>
      </c>
      <c r="F1082" s="5" t="str">
        <f t="shared" si="202"/>
        <v>167.5</v>
      </c>
      <c r="G1082" s="5" t="str">
        <f t="shared" si="203"/>
        <v>167.6</v>
      </c>
      <c r="H1082" s="5" t="str">
        <f t="shared" si="204"/>
        <v>0.5724</v>
      </c>
      <c r="I1082" s="1" t="s">
        <v>8</v>
      </c>
      <c r="AN1082" s="89" t="str">
        <f t="shared" si="205"/>
        <v>0.1100</v>
      </c>
      <c r="AO1082" s="89" t="str">
        <f t="shared" si="206"/>
        <v>40.00</v>
      </c>
      <c r="AP1082" s="89" t="str">
        <f t="shared" si="207"/>
        <v>0.001008</v>
      </c>
      <c r="AQ1082" s="89" t="str">
        <f t="shared" si="208"/>
        <v>167.5</v>
      </c>
      <c r="AR1082" s="89" t="str">
        <f t="shared" si="209"/>
        <v>167.6</v>
      </c>
      <c r="AS1082" s="89" t="str">
        <f t="shared" si="210"/>
        <v>0.5724</v>
      </c>
      <c r="AT1082" s="89"/>
      <c r="AU1082" s="99">
        <v>0.11</v>
      </c>
      <c r="AV1082" s="99">
        <v>40</v>
      </c>
      <c r="AW1082" s="99">
        <v>1.0078400000000001E-3</v>
      </c>
      <c r="AX1082" s="99">
        <v>167.5091376</v>
      </c>
      <c r="AY1082" s="99">
        <v>167.62</v>
      </c>
      <c r="AZ1082" s="99">
        <v>0.57235999999999998</v>
      </c>
      <c r="BA1082" s="119" t="s">
        <v>8</v>
      </c>
      <c r="BB1082" s="4">
        <v>1082</v>
      </c>
      <c r="BC1082" s="4">
        <v>0.11</v>
      </c>
    </row>
    <row r="1083" spans="2:55">
      <c r="B1083">
        <v>1082</v>
      </c>
      <c r="C1083" s="5">
        <f t="shared" si="199"/>
        <v>0.11</v>
      </c>
      <c r="D1083" s="5">
        <f t="shared" si="200"/>
        <v>45</v>
      </c>
      <c r="E1083" s="5" t="str">
        <f t="shared" si="201"/>
        <v>0.001010</v>
      </c>
      <c r="F1083" s="5" t="str">
        <f t="shared" si="202"/>
        <v>188.4</v>
      </c>
      <c r="G1083" s="5" t="str">
        <f t="shared" si="203"/>
        <v>188.5</v>
      </c>
      <c r="H1083" s="5" t="str">
        <f t="shared" si="204"/>
        <v>0.6386</v>
      </c>
      <c r="I1083" s="1" t="s">
        <v>8</v>
      </c>
      <c r="AN1083" s="89" t="str">
        <f t="shared" si="205"/>
        <v>0.1100</v>
      </c>
      <c r="AO1083" s="89" t="str">
        <f t="shared" si="206"/>
        <v>45.00</v>
      </c>
      <c r="AP1083" s="89" t="str">
        <f t="shared" si="207"/>
        <v>0.001010</v>
      </c>
      <c r="AQ1083" s="89" t="str">
        <f t="shared" si="208"/>
        <v>188.4</v>
      </c>
      <c r="AR1083" s="89" t="str">
        <f t="shared" si="209"/>
        <v>188.5</v>
      </c>
      <c r="AS1083" s="89" t="str">
        <f t="shared" si="210"/>
        <v>0.6386</v>
      </c>
      <c r="AT1083" s="89"/>
      <c r="AU1083" s="99">
        <v>0.11</v>
      </c>
      <c r="AV1083" s="99">
        <v>45</v>
      </c>
      <c r="AW1083" s="99">
        <v>1.0098800000000001E-3</v>
      </c>
      <c r="AX1083" s="99">
        <v>188.4089132</v>
      </c>
      <c r="AY1083" s="99">
        <v>188.52</v>
      </c>
      <c r="AZ1083" s="99">
        <v>0.63856999999999997</v>
      </c>
      <c r="BA1083" s="119" t="s">
        <v>8</v>
      </c>
      <c r="BB1083" s="4">
        <v>1083</v>
      </c>
      <c r="BC1083" s="4">
        <v>0.11</v>
      </c>
    </row>
    <row r="1084" spans="2:55">
      <c r="B1084">
        <v>1083</v>
      </c>
      <c r="C1084" s="5">
        <f t="shared" si="199"/>
        <v>0.11</v>
      </c>
      <c r="D1084" s="5">
        <f t="shared" si="200"/>
        <v>50</v>
      </c>
      <c r="E1084" s="5" t="str">
        <f t="shared" si="201"/>
        <v>0.001012</v>
      </c>
      <c r="F1084" s="5" t="str">
        <f t="shared" si="202"/>
        <v>209.3</v>
      </c>
      <c r="G1084" s="5" t="str">
        <f t="shared" si="203"/>
        <v>209.4</v>
      </c>
      <c r="H1084" s="5" t="str">
        <f t="shared" si="204"/>
        <v>0.7038</v>
      </c>
      <c r="I1084" s="1" t="s">
        <v>8</v>
      </c>
      <c r="AN1084" s="89" t="str">
        <f t="shared" si="205"/>
        <v>0.1100</v>
      </c>
      <c r="AO1084" s="89" t="str">
        <f t="shared" si="206"/>
        <v>50.00</v>
      </c>
      <c r="AP1084" s="89" t="str">
        <f t="shared" si="207"/>
        <v>0.001012</v>
      </c>
      <c r="AQ1084" s="89" t="str">
        <f t="shared" si="208"/>
        <v>209.3</v>
      </c>
      <c r="AR1084" s="89" t="str">
        <f t="shared" si="209"/>
        <v>209.4</v>
      </c>
      <c r="AS1084" s="89" t="str">
        <f t="shared" si="210"/>
        <v>0.7038</v>
      </c>
      <c r="AT1084" s="89"/>
      <c r="AU1084" s="99">
        <v>0.11</v>
      </c>
      <c r="AV1084" s="99">
        <v>50</v>
      </c>
      <c r="AW1084" s="99">
        <v>1.0121100000000001E-3</v>
      </c>
      <c r="AX1084" s="99">
        <v>209.31866790000001</v>
      </c>
      <c r="AY1084" s="99">
        <v>209.43</v>
      </c>
      <c r="AZ1084" s="99">
        <v>0.70376000000000005</v>
      </c>
      <c r="BA1084" s="119" t="s">
        <v>8</v>
      </c>
      <c r="BB1084" s="4">
        <v>1084</v>
      </c>
      <c r="BC1084" s="4">
        <v>0.11</v>
      </c>
    </row>
    <row r="1085" spans="2:55">
      <c r="B1085">
        <v>1084</v>
      </c>
      <c r="C1085" s="5">
        <f t="shared" si="199"/>
        <v>0.11</v>
      </c>
      <c r="D1085" s="5">
        <f t="shared" si="200"/>
        <v>55</v>
      </c>
      <c r="E1085" s="5" t="str">
        <f t="shared" si="201"/>
        <v>0.001015</v>
      </c>
      <c r="F1085" s="5" t="str">
        <f t="shared" si="202"/>
        <v>230.2</v>
      </c>
      <c r="G1085" s="5" t="str">
        <f t="shared" si="203"/>
        <v>230.3</v>
      </c>
      <c r="H1085" s="5" t="str">
        <f t="shared" si="204"/>
        <v>0.7680</v>
      </c>
      <c r="I1085" s="1" t="s">
        <v>8</v>
      </c>
      <c r="AN1085" s="89" t="str">
        <f t="shared" si="205"/>
        <v>0.1100</v>
      </c>
      <c r="AO1085" s="89" t="str">
        <f t="shared" si="206"/>
        <v>55.00</v>
      </c>
      <c r="AP1085" s="89" t="str">
        <f t="shared" si="207"/>
        <v>0.001015</v>
      </c>
      <c r="AQ1085" s="89" t="str">
        <f t="shared" si="208"/>
        <v>230.2</v>
      </c>
      <c r="AR1085" s="89" t="str">
        <f t="shared" si="209"/>
        <v>230.3</v>
      </c>
      <c r="AS1085" s="89" t="str">
        <f t="shared" si="210"/>
        <v>0.7680</v>
      </c>
      <c r="AT1085" s="89"/>
      <c r="AU1085" s="99">
        <v>0.11</v>
      </c>
      <c r="AV1085" s="99">
        <v>55</v>
      </c>
      <c r="AW1085" s="99">
        <v>1.0145099999999999E-3</v>
      </c>
      <c r="AX1085" s="99">
        <v>230.22840389999999</v>
      </c>
      <c r="AY1085" s="99">
        <v>230.34</v>
      </c>
      <c r="AZ1085" s="99">
        <v>0.76798</v>
      </c>
      <c r="BA1085" s="119" t="s">
        <v>8</v>
      </c>
      <c r="BB1085" s="4">
        <v>1085</v>
      </c>
      <c r="BC1085" s="4">
        <v>0.11</v>
      </c>
    </row>
    <row r="1086" spans="2:55">
      <c r="B1086">
        <v>1085</v>
      </c>
      <c r="C1086" s="5">
        <f t="shared" si="199"/>
        <v>0.11</v>
      </c>
      <c r="D1086" s="5">
        <f t="shared" si="200"/>
        <v>60</v>
      </c>
      <c r="E1086" s="5" t="str">
        <f t="shared" si="201"/>
        <v>0.001017</v>
      </c>
      <c r="F1086" s="5" t="str">
        <f t="shared" si="202"/>
        <v>251.1</v>
      </c>
      <c r="G1086" s="5" t="str">
        <f t="shared" si="203"/>
        <v>251.3</v>
      </c>
      <c r="H1086" s="5" t="str">
        <f t="shared" si="204"/>
        <v>0.8313</v>
      </c>
      <c r="I1086" s="1" t="s">
        <v>8</v>
      </c>
      <c r="AN1086" s="89" t="str">
        <f t="shared" si="205"/>
        <v>0.1100</v>
      </c>
      <c r="AO1086" s="89" t="str">
        <f t="shared" si="206"/>
        <v>60.00</v>
      </c>
      <c r="AP1086" s="89" t="str">
        <f t="shared" si="207"/>
        <v>0.001017</v>
      </c>
      <c r="AQ1086" s="89" t="str">
        <f t="shared" si="208"/>
        <v>251.1</v>
      </c>
      <c r="AR1086" s="89" t="str">
        <f t="shared" si="209"/>
        <v>251.3</v>
      </c>
      <c r="AS1086" s="89" t="str">
        <f t="shared" si="210"/>
        <v>0.8313</v>
      </c>
      <c r="AT1086" s="89"/>
      <c r="AU1086" s="99">
        <v>0.11</v>
      </c>
      <c r="AV1086" s="99">
        <v>60</v>
      </c>
      <c r="AW1086" s="99">
        <v>1.01709E-3</v>
      </c>
      <c r="AX1086" s="99">
        <v>251.1481201</v>
      </c>
      <c r="AY1086" s="99">
        <v>251.26</v>
      </c>
      <c r="AZ1086" s="99">
        <v>0.83125000000000004</v>
      </c>
      <c r="BA1086" s="119" t="s">
        <v>8</v>
      </c>
      <c r="BB1086" s="4">
        <v>1086</v>
      </c>
      <c r="BC1086" s="4">
        <v>0.11</v>
      </c>
    </row>
    <row r="1087" spans="2:55">
      <c r="B1087">
        <v>1086</v>
      </c>
      <c r="C1087" s="5">
        <f t="shared" si="199"/>
        <v>0.11</v>
      </c>
      <c r="D1087" s="5">
        <f t="shared" si="200"/>
        <v>65</v>
      </c>
      <c r="E1087" s="5" t="str">
        <f t="shared" si="201"/>
        <v>0.001020</v>
      </c>
      <c r="F1087" s="5" t="str">
        <f t="shared" si="202"/>
        <v>272.1</v>
      </c>
      <c r="G1087" s="5" t="str">
        <f t="shared" si="203"/>
        <v>272.2</v>
      </c>
      <c r="H1087" s="5" t="str">
        <f t="shared" si="204"/>
        <v>0.8936</v>
      </c>
      <c r="I1087" s="1" t="s">
        <v>8</v>
      </c>
      <c r="AN1087" s="89" t="str">
        <f t="shared" si="205"/>
        <v>0.1100</v>
      </c>
      <c r="AO1087" s="89" t="str">
        <f t="shared" si="206"/>
        <v>65.00</v>
      </c>
      <c r="AP1087" s="89" t="str">
        <f t="shared" si="207"/>
        <v>0.001020</v>
      </c>
      <c r="AQ1087" s="89" t="str">
        <f t="shared" si="208"/>
        <v>272.1</v>
      </c>
      <c r="AR1087" s="89" t="str">
        <f t="shared" si="209"/>
        <v>272.2</v>
      </c>
      <c r="AS1087" s="89" t="str">
        <f t="shared" si="210"/>
        <v>0.8936</v>
      </c>
      <c r="AT1087" s="89"/>
      <c r="AU1087" s="99">
        <v>0.11</v>
      </c>
      <c r="AV1087" s="99">
        <v>65</v>
      </c>
      <c r="AW1087" s="99">
        <v>1.01983E-3</v>
      </c>
      <c r="AX1087" s="99">
        <v>272.07781870000002</v>
      </c>
      <c r="AY1087" s="99">
        <v>272.19</v>
      </c>
      <c r="AZ1087" s="99">
        <v>0.89359999999999995</v>
      </c>
      <c r="BA1087" s="119" t="s">
        <v>8</v>
      </c>
      <c r="BB1087" s="4">
        <v>1087</v>
      </c>
      <c r="BC1087" s="4">
        <v>0.11</v>
      </c>
    </row>
    <row r="1088" spans="2:55">
      <c r="B1088">
        <v>1087</v>
      </c>
      <c r="C1088" s="5">
        <f t="shared" si="199"/>
        <v>0.11</v>
      </c>
      <c r="D1088" s="5">
        <f t="shared" si="200"/>
        <v>70</v>
      </c>
      <c r="E1088" s="5" t="str">
        <f t="shared" si="201"/>
        <v>0.001023</v>
      </c>
      <c r="F1088" s="5" t="str">
        <f t="shared" si="202"/>
        <v>293.0</v>
      </c>
      <c r="G1088" s="5" t="str">
        <f t="shared" si="203"/>
        <v>293.1</v>
      </c>
      <c r="H1088" s="5" t="str">
        <f t="shared" si="204"/>
        <v>0.9551</v>
      </c>
      <c r="I1088" s="1" t="s">
        <v>8</v>
      </c>
      <c r="AN1088" s="89" t="str">
        <f t="shared" si="205"/>
        <v>0.1100</v>
      </c>
      <c r="AO1088" s="89" t="str">
        <f t="shared" si="206"/>
        <v>70.00</v>
      </c>
      <c r="AP1088" s="89" t="str">
        <f t="shared" si="207"/>
        <v>0.001023</v>
      </c>
      <c r="AQ1088" s="89" t="str">
        <f t="shared" si="208"/>
        <v>293.0</v>
      </c>
      <c r="AR1088" s="89" t="str">
        <f t="shared" si="209"/>
        <v>293.1</v>
      </c>
      <c r="AS1088" s="89" t="str">
        <f t="shared" si="210"/>
        <v>0.9551</v>
      </c>
      <c r="AT1088" s="89"/>
      <c r="AU1088" s="99">
        <v>0.11</v>
      </c>
      <c r="AV1088" s="99">
        <v>70</v>
      </c>
      <c r="AW1088" s="99">
        <v>1.0227400000000001E-3</v>
      </c>
      <c r="AX1088" s="99">
        <v>293.01749860000001</v>
      </c>
      <c r="AY1088" s="99">
        <v>293.13</v>
      </c>
      <c r="AZ1088" s="99">
        <v>0.95508999999999999</v>
      </c>
      <c r="BA1088" s="119" t="s">
        <v>8</v>
      </c>
      <c r="BB1088" s="4">
        <v>1088</v>
      </c>
      <c r="BC1088" s="4">
        <v>0.11</v>
      </c>
    </row>
    <row r="1089" spans="2:55">
      <c r="B1089">
        <v>1088</v>
      </c>
      <c r="C1089" s="5">
        <f t="shared" si="199"/>
        <v>0.11</v>
      </c>
      <c r="D1089" s="5">
        <f t="shared" si="200"/>
        <v>75</v>
      </c>
      <c r="E1089" s="5" t="str">
        <f t="shared" si="201"/>
        <v>0.001026</v>
      </c>
      <c r="F1089" s="5" t="str">
        <f t="shared" si="202"/>
        <v>314.0</v>
      </c>
      <c r="G1089" s="5" t="str">
        <f t="shared" si="203"/>
        <v>314.1</v>
      </c>
      <c r="H1089" s="5" t="str">
        <f t="shared" si="204"/>
        <v>1.016</v>
      </c>
      <c r="I1089" s="1" t="s">
        <v>8</v>
      </c>
      <c r="AN1089" s="89" t="str">
        <f t="shared" si="205"/>
        <v>0.1100</v>
      </c>
      <c r="AO1089" s="89" t="str">
        <f t="shared" si="206"/>
        <v>75.00</v>
      </c>
      <c r="AP1089" s="89" t="str">
        <f t="shared" si="207"/>
        <v>0.001026</v>
      </c>
      <c r="AQ1089" s="89" t="str">
        <f t="shared" si="208"/>
        <v>314.0</v>
      </c>
      <c r="AR1089" s="89" t="str">
        <f t="shared" si="209"/>
        <v>314.1</v>
      </c>
      <c r="AS1089" s="89" t="str">
        <f t="shared" si="210"/>
        <v>1.016</v>
      </c>
      <c r="AT1089" s="89"/>
      <c r="AU1089" s="99">
        <v>0.11</v>
      </c>
      <c r="AV1089" s="99">
        <v>75</v>
      </c>
      <c r="AW1089" s="99">
        <v>1.0258000000000001E-3</v>
      </c>
      <c r="AX1089" s="99">
        <v>313.97716199999996</v>
      </c>
      <c r="AY1089" s="99">
        <v>314.08999999999997</v>
      </c>
      <c r="AZ1089" s="99">
        <v>1.0157</v>
      </c>
      <c r="BA1089" s="119" t="s">
        <v>8</v>
      </c>
      <c r="BB1089" s="4">
        <v>1089</v>
      </c>
      <c r="BC1089" s="4">
        <v>0.11</v>
      </c>
    </row>
    <row r="1090" spans="2:55">
      <c r="B1090">
        <v>1089</v>
      </c>
      <c r="C1090" s="5">
        <f t="shared" si="199"/>
        <v>0.11</v>
      </c>
      <c r="D1090" s="5">
        <f t="shared" si="200"/>
        <v>80</v>
      </c>
      <c r="E1090" s="5" t="str">
        <f t="shared" si="201"/>
        <v>0.001029</v>
      </c>
      <c r="F1090" s="5" t="str">
        <f t="shared" si="202"/>
        <v>334.9</v>
      </c>
      <c r="G1090" s="5" t="str">
        <f t="shared" si="203"/>
        <v>335.1</v>
      </c>
      <c r="H1090" s="5" t="str">
        <f t="shared" si="204"/>
        <v>1.076</v>
      </c>
      <c r="I1090" s="1" t="s">
        <v>8</v>
      </c>
      <c r="AN1090" s="89" t="str">
        <f t="shared" si="205"/>
        <v>0.1100</v>
      </c>
      <c r="AO1090" s="89" t="str">
        <f t="shared" si="206"/>
        <v>80.00</v>
      </c>
      <c r="AP1090" s="89" t="str">
        <f t="shared" si="207"/>
        <v>0.001029</v>
      </c>
      <c r="AQ1090" s="89" t="str">
        <f t="shared" si="208"/>
        <v>334.9</v>
      </c>
      <c r="AR1090" s="89" t="str">
        <f t="shared" si="209"/>
        <v>335.1</v>
      </c>
      <c r="AS1090" s="89" t="str">
        <f t="shared" si="210"/>
        <v>1.076</v>
      </c>
      <c r="AT1090" s="89"/>
      <c r="AU1090" s="99">
        <v>0.11</v>
      </c>
      <c r="AV1090" s="99">
        <v>80</v>
      </c>
      <c r="AW1090" s="99">
        <v>1.0290200000000001E-3</v>
      </c>
      <c r="AX1090" s="99">
        <v>334.94680779999999</v>
      </c>
      <c r="AY1090" s="99">
        <v>335.06</v>
      </c>
      <c r="AZ1090" s="99">
        <v>1.0754999999999999</v>
      </c>
      <c r="BA1090" s="119" t="s">
        <v>8</v>
      </c>
      <c r="BB1090" s="4">
        <v>1090</v>
      </c>
      <c r="BC1090" s="4">
        <v>0.11</v>
      </c>
    </row>
    <row r="1091" spans="2:55">
      <c r="B1091">
        <v>1090</v>
      </c>
      <c r="C1091" s="5">
        <f t="shared" si="199"/>
        <v>0.11</v>
      </c>
      <c r="D1091" s="5">
        <f t="shared" si="200"/>
        <v>85</v>
      </c>
      <c r="E1091" s="5" t="str">
        <f t="shared" si="201"/>
        <v>0.001032</v>
      </c>
      <c r="F1091" s="5" t="str">
        <f t="shared" si="202"/>
        <v>355.9</v>
      </c>
      <c r="G1091" s="5" t="str">
        <f t="shared" si="203"/>
        <v>356.1</v>
      </c>
      <c r="H1091" s="5" t="str">
        <f t="shared" si="204"/>
        <v>1.135</v>
      </c>
      <c r="I1091" s="1" t="s">
        <v>8</v>
      </c>
      <c r="AN1091" s="89" t="str">
        <f t="shared" si="205"/>
        <v>0.1100</v>
      </c>
      <c r="AO1091" s="89" t="str">
        <f t="shared" si="206"/>
        <v>85.00</v>
      </c>
      <c r="AP1091" s="89" t="str">
        <f t="shared" si="207"/>
        <v>0.001032</v>
      </c>
      <c r="AQ1091" s="89" t="str">
        <f t="shared" si="208"/>
        <v>355.9</v>
      </c>
      <c r="AR1091" s="89" t="str">
        <f t="shared" si="209"/>
        <v>356.1</v>
      </c>
      <c r="AS1091" s="89" t="str">
        <f t="shared" si="210"/>
        <v>1.135</v>
      </c>
      <c r="AT1091" s="89"/>
      <c r="AU1091" s="99">
        <v>0.11</v>
      </c>
      <c r="AV1091" s="99">
        <v>85</v>
      </c>
      <c r="AW1091" s="99">
        <v>1.0323999999999999E-3</v>
      </c>
      <c r="AX1091" s="99">
        <v>355.94643600000001</v>
      </c>
      <c r="AY1091" s="99">
        <v>356.06</v>
      </c>
      <c r="AZ1091" s="99">
        <v>1.1346000000000001</v>
      </c>
      <c r="BA1091" s="119" t="s">
        <v>8</v>
      </c>
      <c r="BB1091" s="4">
        <v>1091</v>
      </c>
      <c r="BC1091" s="4">
        <v>0.11</v>
      </c>
    </row>
    <row r="1092" spans="2:55">
      <c r="B1092">
        <v>1091</v>
      </c>
      <c r="C1092" s="5">
        <f t="shared" si="199"/>
        <v>0.11</v>
      </c>
      <c r="D1092" s="5">
        <f t="shared" si="200"/>
        <v>90</v>
      </c>
      <c r="E1092" s="5" t="str">
        <f t="shared" si="201"/>
        <v>0.001036</v>
      </c>
      <c r="F1092" s="5" t="str">
        <f t="shared" si="202"/>
        <v>377.0</v>
      </c>
      <c r="G1092" s="5" t="str">
        <f t="shared" si="203"/>
        <v>377.1</v>
      </c>
      <c r="H1092" s="5" t="str">
        <f t="shared" si="204"/>
        <v>1.193</v>
      </c>
      <c r="I1092" s="1" t="s">
        <v>8</v>
      </c>
      <c r="AN1092" s="89" t="str">
        <f t="shared" si="205"/>
        <v>0.1100</v>
      </c>
      <c r="AO1092" s="89" t="str">
        <f t="shared" si="206"/>
        <v>90.00</v>
      </c>
      <c r="AP1092" s="89" t="str">
        <f t="shared" si="207"/>
        <v>0.001036</v>
      </c>
      <c r="AQ1092" s="89" t="str">
        <f t="shared" si="208"/>
        <v>377.0</v>
      </c>
      <c r="AR1092" s="89" t="str">
        <f t="shared" si="209"/>
        <v>377.1</v>
      </c>
      <c r="AS1092" s="89" t="str">
        <f t="shared" si="210"/>
        <v>1.193</v>
      </c>
      <c r="AT1092" s="89"/>
      <c r="AU1092" s="99">
        <v>0.11</v>
      </c>
      <c r="AV1092" s="99">
        <v>90</v>
      </c>
      <c r="AW1092" s="99">
        <v>1.03593E-3</v>
      </c>
      <c r="AX1092" s="99">
        <v>376.9560477</v>
      </c>
      <c r="AY1092" s="99">
        <v>377.07</v>
      </c>
      <c r="AZ1092" s="99">
        <v>1.1928000000000001</v>
      </c>
      <c r="BA1092" s="119" t="s">
        <v>8</v>
      </c>
      <c r="BB1092" s="4">
        <v>1092</v>
      </c>
      <c r="BC1092" s="4">
        <v>0.11</v>
      </c>
    </row>
    <row r="1093" spans="2:55">
      <c r="B1093">
        <v>1092</v>
      </c>
      <c r="C1093" s="5">
        <f t="shared" si="199"/>
        <v>0.11</v>
      </c>
      <c r="D1093" s="5">
        <f t="shared" si="200"/>
        <v>95</v>
      </c>
      <c r="E1093" s="5" t="str">
        <f t="shared" si="201"/>
        <v>0.001040</v>
      </c>
      <c r="F1093" s="5" t="str">
        <f t="shared" si="202"/>
        <v>398.0</v>
      </c>
      <c r="G1093" s="5" t="str">
        <f t="shared" si="203"/>
        <v>398.1</v>
      </c>
      <c r="H1093" s="5" t="str">
        <f t="shared" si="204"/>
        <v>1.250</v>
      </c>
      <c r="I1093" s="1" t="s">
        <v>8</v>
      </c>
      <c r="AN1093" s="89" t="str">
        <f t="shared" si="205"/>
        <v>0.1100</v>
      </c>
      <c r="AO1093" s="89" t="str">
        <f t="shared" si="206"/>
        <v>95.00</v>
      </c>
      <c r="AP1093" s="89" t="str">
        <f t="shared" si="207"/>
        <v>0.001040</v>
      </c>
      <c r="AQ1093" s="89" t="str">
        <f t="shared" si="208"/>
        <v>398.0</v>
      </c>
      <c r="AR1093" s="89" t="str">
        <f t="shared" si="209"/>
        <v>398.1</v>
      </c>
      <c r="AS1093" s="89" t="str">
        <f t="shared" si="210"/>
        <v>1.250</v>
      </c>
      <c r="AT1093" s="89"/>
      <c r="AU1093" s="99">
        <v>0.11</v>
      </c>
      <c r="AV1093" s="99">
        <v>95</v>
      </c>
      <c r="AW1093" s="99">
        <v>1.03962E-3</v>
      </c>
      <c r="AX1093" s="99">
        <v>397.99564179999999</v>
      </c>
      <c r="AY1093" s="99">
        <v>398.11</v>
      </c>
      <c r="AZ1093" s="99">
        <v>1.2504</v>
      </c>
      <c r="BA1093" s="119" t="s">
        <v>8</v>
      </c>
      <c r="BB1093" s="4">
        <v>1093</v>
      </c>
      <c r="BC1093" s="4">
        <v>0.11</v>
      </c>
    </row>
    <row r="1094" spans="2:55">
      <c r="B1094">
        <v>1093</v>
      </c>
      <c r="C1094" s="5">
        <f t="shared" si="199"/>
        <v>0.11</v>
      </c>
      <c r="D1094" s="5">
        <f t="shared" si="200"/>
        <v>100</v>
      </c>
      <c r="E1094" s="5" t="str">
        <f t="shared" si="201"/>
        <v>0.001043</v>
      </c>
      <c r="F1094" s="5" t="str">
        <f t="shared" si="202"/>
        <v>419.1</v>
      </c>
      <c r="G1094" s="5" t="str">
        <f t="shared" si="203"/>
        <v>419.2</v>
      </c>
      <c r="H1094" s="5" t="str">
        <f t="shared" si="204"/>
        <v>1.307</v>
      </c>
      <c r="I1094" s="1" t="s">
        <v>8</v>
      </c>
      <c r="AN1094" s="89" t="str">
        <f t="shared" si="205"/>
        <v>0.1100</v>
      </c>
      <c r="AO1094" s="89" t="str">
        <f t="shared" si="206"/>
        <v>100.0</v>
      </c>
      <c r="AP1094" s="89" t="str">
        <f t="shared" si="207"/>
        <v>0.001043</v>
      </c>
      <c r="AQ1094" s="89" t="str">
        <f t="shared" si="208"/>
        <v>419.1</v>
      </c>
      <c r="AR1094" s="89" t="str">
        <f t="shared" si="209"/>
        <v>419.2</v>
      </c>
      <c r="AS1094" s="89" t="str">
        <f t="shared" si="210"/>
        <v>1.307</v>
      </c>
      <c r="AT1094" s="89"/>
      <c r="AU1094" s="99">
        <v>0.11</v>
      </c>
      <c r="AV1094" s="99">
        <v>100</v>
      </c>
      <c r="AW1094" s="99">
        <v>1.04346E-3</v>
      </c>
      <c r="AX1094" s="99">
        <v>419.0552194</v>
      </c>
      <c r="AY1094" s="99">
        <v>419.17</v>
      </c>
      <c r="AZ1094" s="99">
        <v>1.3071999999999999</v>
      </c>
      <c r="BA1094" s="119" t="s">
        <v>8</v>
      </c>
      <c r="BB1094" s="4">
        <v>1094</v>
      </c>
      <c r="BC1094" s="4">
        <v>0.11</v>
      </c>
    </row>
    <row r="1095" spans="2:55">
      <c r="B1095">
        <v>1094</v>
      </c>
      <c r="C1095" s="5">
        <f t="shared" si="199"/>
        <v>0.11</v>
      </c>
      <c r="D1095" s="5">
        <f t="shared" si="200"/>
        <v>102.3</v>
      </c>
      <c r="E1095" s="5" t="str">
        <f t="shared" si="201"/>
        <v>0.001045</v>
      </c>
      <c r="F1095" s="5" t="str">
        <f t="shared" si="202"/>
        <v>428.7</v>
      </c>
      <c r="G1095" s="5" t="str">
        <f t="shared" si="203"/>
        <v>428.8</v>
      </c>
      <c r="H1095" s="5" t="str">
        <f t="shared" si="204"/>
        <v>1.333</v>
      </c>
      <c r="I1095" s="1" t="s">
        <v>10</v>
      </c>
      <c r="AN1095" s="89" t="str">
        <f t="shared" si="205"/>
        <v>0.1100</v>
      </c>
      <c r="AO1095" s="89" t="str">
        <f t="shared" si="206"/>
        <v>102.3</v>
      </c>
      <c r="AP1095" s="89" t="str">
        <f t="shared" si="207"/>
        <v>0.001045</v>
      </c>
      <c r="AQ1095" s="89" t="str">
        <f t="shared" si="208"/>
        <v>428.7</v>
      </c>
      <c r="AR1095" s="89" t="str">
        <f t="shared" si="209"/>
        <v>428.8</v>
      </c>
      <c r="AS1095" s="89" t="str">
        <f t="shared" si="210"/>
        <v>1.333</v>
      </c>
      <c r="AT1095" s="89"/>
      <c r="AU1095" s="99">
        <v>0.11</v>
      </c>
      <c r="AV1095" s="99">
        <v>102.292</v>
      </c>
      <c r="AW1095" s="99">
        <v>1.0452699999999998E-3</v>
      </c>
      <c r="AX1095" s="99">
        <v>428.72502029999998</v>
      </c>
      <c r="AY1095" s="99">
        <v>428.84</v>
      </c>
      <c r="AZ1095" s="99">
        <v>1.333</v>
      </c>
      <c r="BA1095" s="119" t="s">
        <v>10</v>
      </c>
      <c r="BB1095" s="4">
        <v>1095</v>
      </c>
      <c r="BC1095" s="4">
        <v>0.11</v>
      </c>
    </row>
    <row r="1096" spans="2:55">
      <c r="B1096">
        <v>1095</v>
      </c>
      <c r="C1096" s="5">
        <f t="shared" si="199"/>
        <v>0.11</v>
      </c>
      <c r="D1096" s="5">
        <f t="shared" si="200"/>
        <v>102.3</v>
      </c>
      <c r="E1096" s="5" t="str">
        <f t="shared" si="201"/>
        <v>1.550</v>
      </c>
      <c r="F1096" s="5" t="str">
        <f t="shared" si="202"/>
        <v>2509</v>
      </c>
      <c r="G1096" s="5" t="str">
        <f t="shared" si="203"/>
        <v>2679</v>
      </c>
      <c r="H1096" s="5" t="str">
        <f t="shared" si="204"/>
        <v>7.327</v>
      </c>
      <c r="I1096" s="1" t="s">
        <v>11</v>
      </c>
      <c r="AN1096" s="89" t="str">
        <f t="shared" si="205"/>
        <v>0.1100</v>
      </c>
      <c r="AO1096" s="89" t="str">
        <f t="shared" si="206"/>
        <v>102.3</v>
      </c>
      <c r="AP1096" s="89" t="str">
        <f t="shared" si="207"/>
        <v>1.550</v>
      </c>
      <c r="AQ1096" s="89" t="str">
        <f t="shared" si="208"/>
        <v>2509</v>
      </c>
      <c r="AR1096" s="89" t="str">
        <f t="shared" si="209"/>
        <v>2679</v>
      </c>
      <c r="AS1096" s="89" t="str">
        <f t="shared" si="210"/>
        <v>7.327</v>
      </c>
      <c r="AT1096" s="89"/>
      <c r="AU1096" s="99">
        <v>0.11</v>
      </c>
      <c r="AV1096" s="99">
        <v>102.292</v>
      </c>
      <c r="AW1096" s="99">
        <v>1.5495000000000001</v>
      </c>
      <c r="AX1096" s="99">
        <v>2508.7549999999997</v>
      </c>
      <c r="AY1096" s="99">
        <v>2679.2</v>
      </c>
      <c r="AZ1096" s="99">
        <v>7.3269000000000002</v>
      </c>
      <c r="BA1096" s="119" t="s">
        <v>11</v>
      </c>
      <c r="BB1096" s="4">
        <v>1096</v>
      </c>
      <c r="BC1096" s="4">
        <v>0.11</v>
      </c>
    </row>
    <row r="1097" spans="2:55">
      <c r="B1097">
        <v>1096</v>
      </c>
      <c r="C1097" s="5">
        <f t="shared" si="199"/>
        <v>0.11</v>
      </c>
      <c r="D1097" s="5">
        <f t="shared" si="200"/>
        <v>105</v>
      </c>
      <c r="E1097" s="5" t="str">
        <f t="shared" si="201"/>
        <v>1.562</v>
      </c>
      <c r="F1097" s="5" t="str">
        <f t="shared" si="202"/>
        <v>2513</v>
      </c>
      <c r="G1097" s="5" t="str">
        <f t="shared" si="203"/>
        <v>2685</v>
      </c>
      <c r="H1097" s="5" t="str">
        <f t="shared" si="204"/>
        <v>7.342</v>
      </c>
      <c r="I1097" s="1" t="s">
        <v>9</v>
      </c>
      <c r="AN1097" s="89" t="str">
        <f t="shared" si="205"/>
        <v>0.1100</v>
      </c>
      <c r="AO1097" s="89" t="str">
        <f t="shared" si="206"/>
        <v>105.0</v>
      </c>
      <c r="AP1097" s="89" t="str">
        <f t="shared" si="207"/>
        <v>1.562</v>
      </c>
      <c r="AQ1097" s="89" t="str">
        <f t="shared" si="208"/>
        <v>2513</v>
      </c>
      <c r="AR1097" s="89" t="str">
        <f t="shared" si="209"/>
        <v>2685</v>
      </c>
      <c r="AS1097" s="89" t="str">
        <f t="shared" si="210"/>
        <v>7.342</v>
      </c>
      <c r="AT1097" s="89"/>
      <c r="AU1097" s="99">
        <v>0.11</v>
      </c>
      <c r="AV1097" s="99">
        <v>105</v>
      </c>
      <c r="AW1097" s="99">
        <v>1.5615999999999999</v>
      </c>
      <c r="AX1097" s="99">
        <v>2513.0240000000003</v>
      </c>
      <c r="AY1097" s="99">
        <v>2684.8</v>
      </c>
      <c r="AZ1097" s="99">
        <v>7.3418000000000001</v>
      </c>
      <c r="BA1097" s="119" t="s">
        <v>9</v>
      </c>
      <c r="BB1097" s="4">
        <v>1097</v>
      </c>
      <c r="BC1097" s="4">
        <v>0.11</v>
      </c>
    </row>
    <row r="1098" spans="2:55">
      <c r="B1098">
        <v>1097</v>
      </c>
      <c r="C1098" s="5">
        <f t="shared" si="199"/>
        <v>0.11</v>
      </c>
      <c r="D1098" s="5">
        <f t="shared" si="200"/>
        <v>110</v>
      </c>
      <c r="E1098" s="5" t="str">
        <f t="shared" si="201"/>
        <v>1.584</v>
      </c>
      <c r="F1098" s="5" t="str">
        <f t="shared" si="202"/>
        <v>2521</v>
      </c>
      <c r="G1098" s="5" t="str">
        <f t="shared" si="203"/>
        <v>2695</v>
      </c>
      <c r="H1098" s="5" t="str">
        <f t="shared" si="204"/>
        <v>7.369</v>
      </c>
      <c r="I1098" s="1" t="s">
        <v>9</v>
      </c>
      <c r="AN1098" s="89" t="str">
        <f t="shared" si="205"/>
        <v>0.1100</v>
      </c>
      <c r="AO1098" s="89" t="str">
        <f t="shared" si="206"/>
        <v>110.0</v>
      </c>
      <c r="AP1098" s="89" t="str">
        <f t="shared" si="207"/>
        <v>1.584</v>
      </c>
      <c r="AQ1098" s="89" t="str">
        <f t="shared" si="208"/>
        <v>2521</v>
      </c>
      <c r="AR1098" s="89" t="str">
        <f t="shared" si="209"/>
        <v>2695</v>
      </c>
      <c r="AS1098" s="89" t="str">
        <f t="shared" si="210"/>
        <v>7.369</v>
      </c>
      <c r="AT1098" s="89"/>
      <c r="AU1098" s="99">
        <v>0.11</v>
      </c>
      <c r="AV1098" s="99">
        <v>110</v>
      </c>
      <c r="AW1098" s="99">
        <v>1.5839000000000001</v>
      </c>
      <c r="AX1098" s="99">
        <v>2520.971</v>
      </c>
      <c r="AY1098" s="99">
        <v>2695.2</v>
      </c>
      <c r="AZ1098" s="99">
        <v>7.3689999999999998</v>
      </c>
      <c r="BA1098" s="119" t="s">
        <v>9</v>
      </c>
      <c r="BB1098" s="4">
        <v>1098</v>
      </c>
      <c r="BC1098" s="4">
        <v>0.11</v>
      </c>
    </row>
    <row r="1099" spans="2:55">
      <c r="B1099">
        <v>1098</v>
      </c>
      <c r="C1099" s="5">
        <f t="shared" si="199"/>
        <v>0.11</v>
      </c>
      <c r="D1099" s="5">
        <f t="shared" si="200"/>
        <v>115</v>
      </c>
      <c r="E1099" s="5" t="str">
        <f t="shared" si="201"/>
        <v>1.606</v>
      </c>
      <c r="F1099" s="5" t="str">
        <f t="shared" si="202"/>
        <v>2529</v>
      </c>
      <c r="G1099" s="5" t="str">
        <f t="shared" si="203"/>
        <v>2705</v>
      </c>
      <c r="H1099" s="5" t="str">
        <f t="shared" si="204"/>
        <v>7.396</v>
      </c>
      <c r="I1099" s="1" t="s">
        <v>9</v>
      </c>
      <c r="AN1099" s="89" t="str">
        <f t="shared" si="205"/>
        <v>0.1100</v>
      </c>
      <c r="AO1099" s="89" t="str">
        <f t="shared" si="206"/>
        <v>115.0</v>
      </c>
      <c r="AP1099" s="89" t="str">
        <f t="shared" si="207"/>
        <v>1.606</v>
      </c>
      <c r="AQ1099" s="89" t="str">
        <f t="shared" si="208"/>
        <v>2529</v>
      </c>
      <c r="AR1099" s="89" t="str">
        <f t="shared" si="209"/>
        <v>2705</v>
      </c>
      <c r="AS1099" s="89" t="str">
        <f t="shared" si="210"/>
        <v>7.396</v>
      </c>
      <c r="AT1099" s="89"/>
      <c r="AU1099" s="99">
        <v>0.11</v>
      </c>
      <c r="AV1099" s="99">
        <v>115</v>
      </c>
      <c r="AW1099" s="99">
        <v>1.6060999999999999</v>
      </c>
      <c r="AX1099" s="99">
        <v>2528.7290000000003</v>
      </c>
      <c r="AY1099" s="99">
        <v>2705.4</v>
      </c>
      <c r="AZ1099" s="99">
        <v>7.3956</v>
      </c>
      <c r="BA1099" s="119" t="s">
        <v>9</v>
      </c>
      <c r="BB1099" s="4">
        <v>1099</v>
      </c>
      <c r="BC1099" s="4">
        <v>0.11</v>
      </c>
    </row>
    <row r="1100" spans="2:55">
      <c r="B1100">
        <v>1099</v>
      </c>
      <c r="C1100" s="5">
        <f t="shared" si="199"/>
        <v>0.11</v>
      </c>
      <c r="D1100" s="5">
        <f t="shared" si="200"/>
        <v>120</v>
      </c>
      <c r="E1100" s="5" t="str">
        <f t="shared" si="201"/>
        <v>1.628</v>
      </c>
      <c r="F1100" s="5" t="str">
        <f t="shared" si="202"/>
        <v>2537</v>
      </c>
      <c r="G1100" s="5" t="str">
        <f t="shared" si="203"/>
        <v>2716</v>
      </c>
      <c r="H1100" s="5" t="str">
        <f t="shared" si="204"/>
        <v>7.422</v>
      </c>
      <c r="I1100" s="1" t="s">
        <v>9</v>
      </c>
      <c r="AN1100" s="89" t="str">
        <f t="shared" si="205"/>
        <v>0.1100</v>
      </c>
      <c r="AO1100" s="89" t="str">
        <f t="shared" si="206"/>
        <v>120.0</v>
      </c>
      <c r="AP1100" s="89" t="str">
        <f t="shared" si="207"/>
        <v>1.628</v>
      </c>
      <c r="AQ1100" s="89" t="str">
        <f t="shared" si="208"/>
        <v>2537</v>
      </c>
      <c r="AR1100" s="89" t="str">
        <f t="shared" si="209"/>
        <v>2716</v>
      </c>
      <c r="AS1100" s="89" t="str">
        <f t="shared" si="210"/>
        <v>7.422</v>
      </c>
      <c r="AT1100" s="89"/>
      <c r="AU1100" s="99">
        <v>0.11</v>
      </c>
      <c r="AV1100" s="99">
        <v>120</v>
      </c>
      <c r="AW1100" s="99">
        <v>1.6280999999999999</v>
      </c>
      <c r="AX1100" s="99">
        <v>2536.509</v>
      </c>
      <c r="AY1100" s="99">
        <v>2715.6</v>
      </c>
      <c r="AZ1100" s="99">
        <v>7.4217000000000004</v>
      </c>
      <c r="BA1100" s="119" t="s">
        <v>9</v>
      </c>
      <c r="BB1100" s="4">
        <v>1100</v>
      </c>
      <c r="BC1100" s="4">
        <v>0.11</v>
      </c>
    </row>
    <row r="1101" spans="2:55">
      <c r="B1101">
        <v>1100</v>
      </c>
      <c r="C1101" s="5">
        <f t="shared" si="199"/>
        <v>0.11</v>
      </c>
      <c r="D1101" s="5">
        <f t="shared" si="200"/>
        <v>125</v>
      </c>
      <c r="E1101" s="5" t="str">
        <f t="shared" si="201"/>
        <v>1.650</v>
      </c>
      <c r="F1101" s="5" t="str">
        <f t="shared" si="202"/>
        <v>2544</v>
      </c>
      <c r="G1101" s="5" t="str">
        <f t="shared" si="203"/>
        <v>2726</v>
      </c>
      <c r="H1101" s="5" t="str">
        <f t="shared" si="204"/>
        <v>7.447</v>
      </c>
      <c r="I1101" s="1" t="s">
        <v>9</v>
      </c>
      <c r="AN1101" s="89" t="str">
        <f t="shared" si="205"/>
        <v>0.1100</v>
      </c>
      <c r="AO1101" s="89" t="str">
        <f t="shared" si="206"/>
        <v>125.0</v>
      </c>
      <c r="AP1101" s="89" t="str">
        <f t="shared" si="207"/>
        <v>1.650</v>
      </c>
      <c r="AQ1101" s="89" t="str">
        <f t="shared" si="208"/>
        <v>2544</v>
      </c>
      <c r="AR1101" s="89" t="str">
        <f t="shared" si="209"/>
        <v>2726</v>
      </c>
      <c r="AS1101" s="89" t="str">
        <f t="shared" si="210"/>
        <v>7.447</v>
      </c>
      <c r="AT1101" s="89"/>
      <c r="AU1101" s="99">
        <v>0.11</v>
      </c>
      <c r="AV1101" s="99">
        <v>125</v>
      </c>
      <c r="AW1101" s="99">
        <v>1.6500999999999999</v>
      </c>
      <c r="AX1101" s="99">
        <v>2544.1889999999999</v>
      </c>
      <c r="AY1101" s="99">
        <v>2725.7</v>
      </c>
      <c r="AZ1101" s="99">
        <v>7.4473000000000003</v>
      </c>
      <c r="BA1101" s="119" t="s">
        <v>9</v>
      </c>
      <c r="BB1101" s="4">
        <v>1101</v>
      </c>
      <c r="BC1101" s="4">
        <v>0.11</v>
      </c>
    </row>
    <row r="1102" spans="2:55">
      <c r="B1102">
        <v>1101</v>
      </c>
      <c r="C1102" s="5">
        <f t="shared" si="199"/>
        <v>0.11</v>
      </c>
      <c r="D1102" s="5">
        <f t="shared" si="200"/>
        <v>130</v>
      </c>
      <c r="E1102" s="5" t="str">
        <f t="shared" si="201"/>
        <v>1.672</v>
      </c>
      <c r="F1102" s="5" t="str">
        <f t="shared" si="202"/>
        <v>2552</v>
      </c>
      <c r="G1102" s="5" t="str">
        <f t="shared" si="203"/>
        <v>2736</v>
      </c>
      <c r="H1102" s="5" t="str">
        <f t="shared" si="204"/>
        <v>7.473</v>
      </c>
      <c r="I1102" s="1" t="s">
        <v>9</v>
      </c>
      <c r="AN1102" s="89" t="str">
        <f t="shared" si="205"/>
        <v>0.1100</v>
      </c>
      <c r="AO1102" s="89" t="str">
        <f t="shared" si="206"/>
        <v>130.0</v>
      </c>
      <c r="AP1102" s="89" t="str">
        <f t="shared" si="207"/>
        <v>1.672</v>
      </c>
      <c r="AQ1102" s="89" t="str">
        <f t="shared" si="208"/>
        <v>2552</v>
      </c>
      <c r="AR1102" s="89" t="str">
        <f t="shared" si="209"/>
        <v>2736</v>
      </c>
      <c r="AS1102" s="89" t="str">
        <f t="shared" si="210"/>
        <v>7.473</v>
      </c>
      <c r="AT1102" s="89"/>
      <c r="AU1102" s="99">
        <v>0.11</v>
      </c>
      <c r="AV1102" s="99">
        <v>130</v>
      </c>
      <c r="AW1102" s="99">
        <v>1.6719999999999999</v>
      </c>
      <c r="AX1102" s="99">
        <v>2551.88</v>
      </c>
      <c r="AY1102" s="99">
        <v>2735.8</v>
      </c>
      <c r="AZ1102" s="99">
        <v>7.4725000000000001</v>
      </c>
      <c r="BA1102" s="119" t="s">
        <v>9</v>
      </c>
      <c r="BB1102" s="4">
        <v>1102</v>
      </c>
      <c r="BC1102" s="4">
        <v>0.11</v>
      </c>
    </row>
    <row r="1103" spans="2:55">
      <c r="B1103">
        <v>1102</v>
      </c>
      <c r="C1103" s="5">
        <f t="shared" ref="C1103:C1166" si="211">_xlfn.NUMBERVALUE(AN1103)</f>
        <v>0.11</v>
      </c>
      <c r="D1103" s="5">
        <f t="shared" ref="D1103:D1166" si="212">_xlfn.NUMBERVALUE(AO1103)</f>
        <v>135</v>
      </c>
      <c r="E1103" s="5" t="str">
        <f t="shared" ref="E1103:E1166" si="213">AP1103</f>
        <v>1.694</v>
      </c>
      <c r="F1103" s="5" t="str">
        <f t="shared" ref="F1103:F1166" si="214">IF($D1103=0,_xlfn.NUMBERVALUE(AQ1103),AQ1103)</f>
        <v>2560.</v>
      </c>
      <c r="G1103" s="5" t="str">
        <f t="shared" ref="G1103:G1166" si="215">IF($D1103=0,_xlfn.NUMBERVALUE(AR1103),AR1103)</f>
        <v>2746</v>
      </c>
      <c r="H1103" s="5" t="str">
        <f t="shared" ref="H1103:H1166" si="216">IF($D1103=0,_xlfn.NUMBERVALUE(AS1103),AS1103)</f>
        <v>7.497</v>
      </c>
      <c r="I1103" s="1" t="s">
        <v>9</v>
      </c>
      <c r="AN1103" s="89" t="str">
        <f t="shared" ref="AN1103:AN1166" si="217">IF(AU1103=0,"0.000",TEXT(IF(AU1103&lt;0,"-","")&amp;LEFT(TEXT(ABS(AU1103),"0."&amp;REPT("0",4-1)&amp;"E+00"),4+1)*10^FLOOR(LOG10(TEXT(ABS(AU1103),"0."&amp;REPT("0",4-1)&amp;"E+00")),1),(""&amp;(IF(OR(AND(FLOOR(LOG10(TEXT(ABS(AU1103),"0."&amp;REPT("0",4-1)&amp;"E+00")),1)+1=4,RIGHT(LEFT(TEXT(ABS(AU1103),"0."&amp;REPT("0",4-1)&amp;"E+00"),4+1)*10^FLOOR(LOG10(TEXT(ABS(AU1103),"0."&amp;REPT("0",4-1)&amp;"E+00")),1),1)="0"),LOG10(TEXT(ABS(AU1103),"0."&amp;REPT("0",4-1)&amp;"E+00"))&lt;=4-1),"0.","#")&amp;REPT("0",IF(4-1-(FLOOR(LOG10(TEXT(ABS(AU1103),"0."&amp;REPT("0",4-1)&amp;"E+00")),1))&gt;0,4-1-(FLOOR(LOG10(TEXT(ABS(AU1103),"0."&amp;REPT("0",4-1)&amp;"E+00")),1)),0))))))</f>
        <v>0.1100</v>
      </c>
      <c r="AO1103" s="89" t="str">
        <f t="shared" ref="AO1103:AO1166" si="218">IF(AV1103=0,"0.000",TEXT(IF(AV1103&lt;0,"-","")&amp;LEFT(TEXT(ABS(AV1103),"0."&amp;REPT("0",4-1)&amp;"E+00"),4+1)*10^FLOOR(LOG10(TEXT(ABS(AV1103),"0."&amp;REPT("0",4-1)&amp;"E+00")),1),(""&amp;(IF(OR(AND(FLOOR(LOG10(TEXT(ABS(AV1103),"0."&amp;REPT("0",4-1)&amp;"E+00")),1)+1=4,RIGHT(LEFT(TEXT(ABS(AV1103),"0."&amp;REPT("0",4-1)&amp;"E+00"),4+1)*10^FLOOR(LOG10(TEXT(ABS(AV1103),"0."&amp;REPT("0",4-1)&amp;"E+00")),1),1)="0"),LOG10(TEXT(ABS(AV1103),"0."&amp;REPT("0",4-1)&amp;"E+00"))&lt;=4-1),"0.","#")&amp;REPT("0",IF(4-1-(FLOOR(LOG10(TEXT(ABS(AV1103),"0."&amp;REPT("0",4-1)&amp;"E+00")),1))&gt;0,4-1-(FLOOR(LOG10(TEXT(ABS(AV1103),"0."&amp;REPT("0",4-1)&amp;"E+00")),1)),0))))))</f>
        <v>135.0</v>
      </c>
      <c r="AP1103" s="89" t="str">
        <f t="shared" ref="AP1103:AP1166" si="219">IF(AW1103=0,"0.000",TEXT(IF(AW1103&lt;0,"-","")&amp;LEFT(TEXT(ABS(AW1103),"0."&amp;REPT("0",4-1)&amp;"E+00"),4+1)*10^FLOOR(LOG10(TEXT(ABS(AW1103),"0."&amp;REPT("0",4-1)&amp;"E+00")),1),(""&amp;(IF(OR(AND(FLOOR(LOG10(TEXT(ABS(AW1103),"0."&amp;REPT("0",4-1)&amp;"E+00")),1)+1=4,RIGHT(LEFT(TEXT(ABS(AW1103),"0."&amp;REPT("0",4-1)&amp;"E+00"),4+1)*10^FLOOR(LOG10(TEXT(ABS(AW1103),"0."&amp;REPT("0",4-1)&amp;"E+00")),1),1)="0"),LOG10(TEXT(ABS(AW1103),"0."&amp;REPT("0",4-1)&amp;"E+00"))&lt;=4-1),"0.","#")&amp;REPT("0",IF(4-1-(FLOOR(LOG10(TEXT(ABS(AW1103),"0."&amp;REPT("0",4-1)&amp;"E+00")),1))&gt;0,4-1-(FLOOR(LOG10(TEXT(ABS(AW1103),"0."&amp;REPT("0",4-1)&amp;"E+00")),1)),0))))))</f>
        <v>1.694</v>
      </c>
      <c r="AQ1103" s="89" t="str">
        <f t="shared" ref="AQ1103:AQ1166" si="220">IF(AX1103=0,"0.000",TEXT(IF(AX1103&lt;0,"-","")&amp;LEFT(TEXT(ABS(AX1103),"0."&amp;REPT("0",4-1)&amp;"E+00"),4+1)*10^FLOOR(LOG10(TEXT(ABS(AX1103),"0."&amp;REPT("0",4-1)&amp;"E+00")),1),(""&amp;(IF(OR(AND(FLOOR(LOG10(TEXT(ABS(AX1103),"0."&amp;REPT("0",4-1)&amp;"E+00")),1)+1=4,RIGHT(LEFT(TEXT(ABS(AX1103),"0."&amp;REPT("0",4-1)&amp;"E+00"),4+1)*10^FLOOR(LOG10(TEXT(ABS(AX1103),"0."&amp;REPT("0",4-1)&amp;"E+00")),1),1)="0"),LOG10(TEXT(ABS(AX1103),"0."&amp;REPT("0",4-1)&amp;"E+00"))&lt;=4-1),"0.","#")&amp;REPT("0",IF(4-1-(FLOOR(LOG10(TEXT(ABS(AX1103),"0."&amp;REPT("0",4-1)&amp;"E+00")),1))&gt;0,4-1-(FLOOR(LOG10(TEXT(ABS(AX1103),"0."&amp;REPT("0",4-1)&amp;"E+00")),1)),0))))))</f>
        <v>2560.</v>
      </c>
      <c r="AR1103" s="89" t="str">
        <f t="shared" ref="AR1103:AR1166" si="221">IF(AY1103=0,"0.000",TEXT(IF(AY1103&lt;0,"-","")&amp;LEFT(TEXT(ABS(AY1103),"0."&amp;REPT("0",4-1)&amp;"E+00"),4+1)*10^FLOOR(LOG10(TEXT(ABS(AY1103),"0."&amp;REPT("0",4-1)&amp;"E+00")),1),(""&amp;(IF(OR(AND(FLOOR(LOG10(TEXT(ABS(AY1103),"0."&amp;REPT("0",4-1)&amp;"E+00")),1)+1=4,RIGHT(LEFT(TEXT(ABS(AY1103),"0."&amp;REPT("0",4-1)&amp;"E+00"),4+1)*10^FLOOR(LOG10(TEXT(ABS(AY1103),"0."&amp;REPT("0",4-1)&amp;"E+00")),1),1)="0"),LOG10(TEXT(ABS(AY1103),"0."&amp;REPT("0",4-1)&amp;"E+00"))&lt;=4-1),"0.","#")&amp;REPT("0",IF(4-1-(FLOOR(LOG10(TEXT(ABS(AY1103),"0."&amp;REPT("0",4-1)&amp;"E+00")),1))&gt;0,4-1-(FLOOR(LOG10(TEXT(ABS(AY1103),"0."&amp;REPT("0",4-1)&amp;"E+00")),1)),0))))))</f>
        <v>2746</v>
      </c>
      <c r="AS1103" s="89" t="str">
        <f t="shared" ref="AS1103:AS1166" si="222">IF(AZ1103=0,"0.000",TEXT(IF(AZ1103&lt;0,"-","")&amp;LEFT(TEXT(ABS(AZ1103),"0."&amp;REPT("0",4-1)&amp;"E+00"),4+1)*10^FLOOR(LOG10(TEXT(ABS(AZ1103),"0."&amp;REPT("0",4-1)&amp;"E+00")),1),(""&amp;(IF(OR(AND(FLOOR(LOG10(TEXT(ABS(AZ1103),"0."&amp;REPT("0",4-1)&amp;"E+00")),1)+1=4,RIGHT(LEFT(TEXT(ABS(AZ1103),"0."&amp;REPT("0",4-1)&amp;"E+00"),4+1)*10^FLOOR(LOG10(TEXT(ABS(AZ1103),"0."&amp;REPT("0",4-1)&amp;"E+00")),1),1)="0"),LOG10(TEXT(ABS(AZ1103),"0."&amp;REPT("0",4-1)&amp;"E+00"))&lt;=4-1),"0.","#")&amp;REPT("0",IF(4-1-(FLOOR(LOG10(TEXT(ABS(AZ1103),"0."&amp;REPT("0",4-1)&amp;"E+00")),1))&gt;0,4-1-(FLOOR(LOG10(TEXT(ABS(AZ1103),"0."&amp;REPT("0",4-1)&amp;"E+00")),1)),0))))))</f>
        <v>7.497</v>
      </c>
      <c r="AT1103" s="89"/>
      <c r="AU1103" s="99">
        <v>0.11</v>
      </c>
      <c r="AV1103" s="99">
        <v>135</v>
      </c>
      <c r="AW1103" s="99">
        <v>1.6939000000000002</v>
      </c>
      <c r="AX1103" s="99">
        <v>2559.5709999999999</v>
      </c>
      <c r="AY1103" s="99">
        <v>2745.9</v>
      </c>
      <c r="AZ1103" s="99">
        <v>7.4973000000000001</v>
      </c>
      <c r="BA1103" s="119" t="s">
        <v>9</v>
      </c>
      <c r="BB1103" s="4">
        <v>1103</v>
      </c>
      <c r="BC1103" s="4">
        <v>0.11</v>
      </c>
    </row>
    <row r="1104" spans="2:55">
      <c r="B1104">
        <v>1103</v>
      </c>
      <c r="C1104" s="5">
        <f t="shared" si="211"/>
        <v>0.11</v>
      </c>
      <c r="D1104" s="5">
        <f t="shared" si="212"/>
        <v>140</v>
      </c>
      <c r="E1104" s="5" t="str">
        <f t="shared" si="213"/>
        <v>1.716</v>
      </c>
      <c r="F1104" s="5" t="str">
        <f t="shared" si="214"/>
        <v>2567</v>
      </c>
      <c r="G1104" s="5" t="str">
        <f t="shared" si="215"/>
        <v>2756</v>
      </c>
      <c r="H1104" s="5" t="str">
        <f t="shared" si="216"/>
        <v>7.522</v>
      </c>
      <c r="I1104" s="1" t="s">
        <v>9</v>
      </c>
      <c r="AN1104" s="89" t="str">
        <f t="shared" si="217"/>
        <v>0.1100</v>
      </c>
      <c r="AO1104" s="89" t="str">
        <f t="shared" si="218"/>
        <v>140.0</v>
      </c>
      <c r="AP1104" s="89" t="str">
        <f t="shared" si="219"/>
        <v>1.716</v>
      </c>
      <c r="AQ1104" s="89" t="str">
        <f t="shared" si="220"/>
        <v>2567</v>
      </c>
      <c r="AR1104" s="89" t="str">
        <f t="shared" si="221"/>
        <v>2756</v>
      </c>
      <c r="AS1104" s="89" t="str">
        <f t="shared" si="222"/>
        <v>7.522</v>
      </c>
      <c r="AT1104" s="89"/>
      <c r="AU1104" s="99">
        <v>0.11</v>
      </c>
      <c r="AV1104" s="99">
        <v>140</v>
      </c>
      <c r="AW1104" s="99">
        <v>1.7157</v>
      </c>
      <c r="AX1104" s="99">
        <v>2567.1730000000002</v>
      </c>
      <c r="AY1104" s="99">
        <v>2755.9</v>
      </c>
      <c r="AZ1104" s="99">
        <v>7.5217000000000001</v>
      </c>
      <c r="BA1104" s="119" t="s">
        <v>9</v>
      </c>
      <c r="BB1104" s="4">
        <v>1104</v>
      </c>
      <c r="BC1104" s="4">
        <v>0.11</v>
      </c>
    </row>
    <row r="1105" spans="2:55">
      <c r="B1105">
        <v>1104</v>
      </c>
      <c r="C1105" s="5">
        <f t="shared" si="211"/>
        <v>0.11</v>
      </c>
      <c r="D1105" s="5">
        <f t="shared" si="212"/>
        <v>145</v>
      </c>
      <c r="E1105" s="5" t="str">
        <f t="shared" si="213"/>
        <v>1.737</v>
      </c>
      <c r="F1105" s="5" t="str">
        <f t="shared" si="214"/>
        <v>2575</v>
      </c>
      <c r="G1105" s="5" t="str">
        <f t="shared" si="215"/>
        <v>2766</v>
      </c>
      <c r="H1105" s="5" t="str">
        <f t="shared" si="216"/>
        <v>7.546</v>
      </c>
      <c r="I1105" s="1" t="s">
        <v>9</v>
      </c>
      <c r="AN1105" s="89" t="str">
        <f t="shared" si="217"/>
        <v>0.1100</v>
      </c>
      <c r="AO1105" s="89" t="str">
        <f t="shared" si="218"/>
        <v>145.0</v>
      </c>
      <c r="AP1105" s="89" t="str">
        <f t="shared" si="219"/>
        <v>1.737</v>
      </c>
      <c r="AQ1105" s="89" t="str">
        <f t="shared" si="220"/>
        <v>2575</v>
      </c>
      <c r="AR1105" s="89" t="str">
        <f t="shared" si="221"/>
        <v>2766</v>
      </c>
      <c r="AS1105" s="89" t="str">
        <f t="shared" si="222"/>
        <v>7.546</v>
      </c>
      <c r="AT1105" s="89"/>
      <c r="AU1105" s="99">
        <v>0.11</v>
      </c>
      <c r="AV1105" s="99">
        <v>145</v>
      </c>
      <c r="AW1105" s="99">
        <v>1.7374000000000001</v>
      </c>
      <c r="AX1105" s="99">
        <v>2574.7860000000001</v>
      </c>
      <c r="AY1105" s="99">
        <v>2765.9</v>
      </c>
      <c r="AZ1105" s="99">
        <v>7.5457000000000001</v>
      </c>
      <c r="BA1105" s="119" t="s">
        <v>9</v>
      </c>
      <c r="BB1105" s="4">
        <v>1105</v>
      </c>
      <c r="BC1105" s="4">
        <v>0.11</v>
      </c>
    </row>
    <row r="1106" spans="2:55">
      <c r="B1106">
        <v>1105</v>
      </c>
      <c r="C1106" s="5">
        <f t="shared" si="211"/>
        <v>0.11</v>
      </c>
      <c r="D1106" s="5">
        <f t="shared" si="212"/>
        <v>150</v>
      </c>
      <c r="E1106" s="5" t="str">
        <f t="shared" si="213"/>
        <v>1.759</v>
      </c>
      <c r="F1106" s="5" t="str">
        <f t="shared" si="214"/>
        <v>2582</v>
      </c>
      <c r="G1106" s="5" t="str">
        <f t="shared" si="215"/>
        <v>2776</v>
      </c>
      <c r="H1106" s="5" t="str">
        <f t="shared" si="216"/>
        <v>7.569</v>
      </c>
      <c r="I1106" s="1" t="s">
        <v>9</v>
      </c>
      <c r="AN1106" s="89" t="str">
        <f t="shared" si="217"/>
        <v>0.1100</v>
      </c>
      <c r="AO1106" s="89" t="str">
        <f t="shared" si="218"/>
        <v>150.0</v>
      </c>
      <c r="AP1106" s="89" t="str">
        <f t="shared" si="219"/>
        <v>1.759</v>
      </c>
      <c r="AQ1106" s="89" t="str">
        <f t="shared" si="220"/>
        <v>2582</v>
      </c>
      <c r="AR1106" s="89" t="str">
        <f t="shared" si="221"/>
        <v>2776</v>
      </c>
      <c r="AS1106" s="89" t="str">
        <f t="shared" si="222"/>
        <v>7.569</v>
      </c>
      <c r="AT1106" s="89"/>
      <c r="AU1106" s="99">
        <v>0.11</v>
      </c>
      <c r="AV1106" s="99">
        <v>150</v>
      </c>
      <c r="AW1106" s="99">
        <v>1.7590999999999999</v>
      </c>
      <c r="AX1106" s="99">
        <v>2582.3990000000003</v>
      </c>
      <c r="AY1106" s="99">
        <v>2775.9</v>
      </c>
      <c r="AZ1106" s="99">
        <v>7.5693999999999999</v>
      </c>
      <c r="BA1106" s="119" t="s">
        <v>9</v>
      </c>
      <c r="BB1106" s="4">
        <v>1106</v>
      </c>
      <c r="BC1106" s="4">
        <v>0.11</v>
      </c>
    </row>
    <row r="1107" spans="2:55">
      <c r="B1107">
        <v>1106</v>
      </c>
      <c r="C1107" s="5">
        <f t="shared" si="211"/>
        <v>0.11</v>
      </c>
      <c r="D1107" s="5">
        <f t="shared" si="212"/>
        <v>155</v>
      </c>
      <c r="E1107" s="5" t="str">
        <f t="shared" si="213"/>
        <v>1.781</v>
      </c>
      <c r="F1107" s="5" t="str">
        <f t="shared" si="214"/>
        <v>2590.</v>
      </c>
      <c r="G1107" s="5" t="str">
        <f t="shared" si="215"/>
        <v>2786</v>
      </c>
      <c r="H1107" s="5" t="str">
        <f t="shared" si="216"/>
        <v>7.593</v>
      </c>
      <c r="I1107" s="1" t="s">
        <v>9</v>
      </c>
      <c r="AN1107" s="89" t="str">
        <f t="shared" si="217"/>
        <v>0.1100</v>
      </c>
      <c r="AO1107" s="89" t="str">
        <f t="shared" si="218"/>
        <v>155.0</v>
      </c>
      <c r="AP1107" s="89" t="str">
        <f t="shared" si="219"/>
        <v>1.781</v>
      </c>
      <c r="AQ1107" s="89" t="str">
        <f t="shared" si="220"/>
        <v>2590.</v>
      </c>
      <c r="AR1107" s="89" t="str">
        <f t="shared" si="221"/>
        <v>2786</v>
      </c>
      <c r="AS1107" s="89" t="str">
        <f t="shared" si="222"/>
        <v>7.593</v>
      </c>
      <c r="AT1107" s="89"/>
      <c r="AU1107" s="99">
        <v>0.11</v>
      </c>
      <c r="AV1107" s="99">
        <v>155</v>
      </c>
      <c r="AW1107" s="99">
        <v>1.7806999999999999</v>
      </c>
      <c r="AX1107" s="99">
        <v>2589.9230000000002</v>
      </c>
      <c r="AY1107" s="99">
        <v>2785.8</v>
      </c>
      <c r="AZ1107" s="99">
        <v>7.5928000000000004</v>
      </c>
      <c r="BA1107" s="119" t="s">
        <v>9</v>
      </c>
      <c r="BB1107" s="4">
        <v>1107</v>
      </c>
      <c r="BC1107" s="4">
        <v>0.11</v>
      </c>
    </row>
    <row r="1108" spans="2:55">
      <c r="B1108">
        <v>1107</v>
      </c>
      <c r="C1108" s="5">
        <f t="shared" si="211"/>
        <v>0.11</v>
      </c>
      <c r="D1108" s="5">
        <f t="shared" si="212"/>
        <v>160</v>
      </c>
      <c r="E1108" s="5" t="str">
        <f t="shared" si="213"/>
        <v>1.802</v>
      </c>
      <c r="F1108" s="5" t="str">
        <f t="shared" si="214"/>
        <v>2598</v>
      </c>
      <c r="G1108" s="5" t="str">
        <f t="shared" si="215"/>
        <v>2796</v>
      </c>
      <c r="H1108" s="5" t="str">
        <f t="shared" si="216"/>
        <v>7.616</v>
      </c>
      <c r="I1108" s="1" t="s">
        <v>9</v>
      </c>
      <c r="AN1108" s="89" t="str">
        <f t="shared" si="217"/>
        <v>0.1100</v>
      </c>
      <c r="AO1108" s="89" t="str">
        <f t="shared" si="218"/>
        <v>160.0</v>
      </c>
      <c r="AP1108" s="89" t="str">
        <f t="shared" si="219"/>
        <v>1.802</v>
      </c>
      <c r="AQ1108" s="89" t="str">
        <f t="shared" si="220"/>
        <v>2598</v>
      </c>
      <c r="AR1108" s="89" t="str">
        <f t="shared" si="221"/>
        <v>2796</v>
      </c>
      <c r="AS1108" s="89" t="str">
        <f t="shared" si="222"/>
        <v>7.616</v>
      </c>
      <c r="AT1108" s="89"/>
      <c r="AU1108" s="99">
        <v>0.11</v>
      </c>
      <c r="AV1108" s="99">
        <v>160</v>
      </c>
      <c r="AW1108" s="99">
        <v>1.8023</v>
      </c>
      <c r="AX1108" s="99">
        <v>2597.547</v>
      </c>
      <c r="AY1108" s="99">
        <v>2795.8</v>
      </c>
      <c r="AZ1108" s="99">
        <v>7.6158999999999999</v>
      </c>
      <c r="BA1108" s="119" t="s">
        <v>9</v>
      </c>
      <c r="BB1108" s="4">
        <v>1108</v>
      </c>
      <c r="BC1108" s="4">
        <v>0.11</v>
      </c>
    </row>
    <row r="1109" spans="2:55">
      <c r="B1109">
        <v>1108</v>
      </c>
      <c r="C1109" s="5">
        <f t="shared" si="211"/>
        <v>0.11</v>
      </c>
      <c r="D1109" s="5">
        <f t="shared" si="212"/>
        <v>165</v>
      </c>
      <c r="E1109" s="5" t="str">
        <f t="shared" si="213"/>
        <v>1.824</v>
      </c>
      <c r="F1109" s="5" t="str">
        <f t="shared" si="214"/>
        <v>2605</v>
      </c>
      <c r="G1109" s="5" t="str">
        <f t="shared" si="215"/>
        <v>2806</v>
      </c>
      <c r="H1109" s="5" t="str">
        <f t="shared" si="216"/>
        <v>7.639</v>
      </c>
      <c r="I1109" s="1" t="s">
        <v>9</v>
      </c>
      <c r="AN1109" s="89" t="str">
        <f t="shared" si="217"/>
        <v>0.1100</v>
      </c>
      <c r="AO1109" s="89" t="str">
        <f t="shared" si="218"/>
        <v>165.0</v>
      </c>
      <c r="AP1109" s="89" t="str">
        <f t="shared" si="219"/>
        <v>1.824</v>
      </c>
      <c r="AQ1109" s="89" t="str">
        <f t="shared" si="220"/>
        <v>2605</v>
      </c>
      <c r="AR1109" s="89" t="str">
        <f t="shared" si="221"/>
        <v>2806</v>
      </c>
      <c r="AS1109" s="89" t="str">
        <f t="shared" si="222"/>
        <v>7.639</v>
      </c>
      <c r="AT1109" s="89"/>
      <c r="AU1109" s="99">
        <v>0.11</v>
      </c>
      <c r="AV1109" s="99">
        <v>165</v>
      </c>
      <c r="AW1109" s="99">
        <v>1.8239000000000001</v>
      </c>
      <c r="AX1109" s="99">
        <v>2605.0709999999999</v>
      </c>
      <c r="AY1109" s="99">
        <v>2805.7</v>
      </c>
      <c r="AZ1109" s="99">
        <v>7.6387</v>
      </c>
      <c r="BA1109" s="119" t="s">
        <v>9</v>
      </c>
      <c r="BB1109" s="4">
        <v>1109</v>
      </c>
      <c r="BC1109" s="4">
        <v>0.11</v>
      </c>
    </row>
    <row r="1110" spans="2:55">
      <c r="B1110">
        <v>1109</v>
      </c>
      <c r="C1110" s="5">
        <f t="shared" si="211"/>
        <v>0.11</v>
      </c>
      <c r="D1110" s="5">
        <f t="shared" si="212"/>
        <v>170</v>
      </c>
      <c r="E1110" s="5" t="str">
        <f t="shared" si="213"/>
        <v>1.845</v>
      </c>
      <c r="F1110" s="5" t="str">
        <f t="shared" si="214"/>
        <v>2613</v>
      </c>
      <c r="G1110" s="5" t="str">
        <f t="shared" si="215"/>
        <v>2816</v>
      </c>
      <c r="H1110" s="5" t="str">
        <f t="shared" si="216"/>
        <v>7.661</v>
      </c>
      <c r="I1110" s="1" t="s">
        <v>9</v>
      </c>
      <c r="AN1110" s="89" t="str">
        <f t="shared" si="217"/>
        <v>0.1100</v>
      </c>
      <c r="AO1110" s="89" t="str">
        <f t="shared" si="218"/>
        <v>170.0</v>
      </c>
      <c r="AP1110" s="89" t="str">
        <f t="shared" si="219"/>
        <v>1.845</v>
      </c>
      <c r="AQ1110" s="89" t="str">
        <f t="shared" si="220"/>
        <v>2613</v>
      </c>
      <c r="AR1110" s="89" t="str">
        <f t="shared" si="221"/>
        <v>2816</v>
      </c>
      <c r="AS1110" s="89" t="str">
        <f t="shared" si="222"/>
        <v>7.661</v>
      </c>
      <c r="AT1110" s="89"/>
      <c r="AU1110" s="99">
        <v>0.11</v>
      </c>
      <c r="AV1110" s="99">
        <v>170</v>
      </c>
      <c r="AW1110" s="99">
        <v>1.8454000000000002</v>
      </c>
      <c r="AX1110" s="99">
        <v>2612.6059999999998</v>
      </c>
      <c r="AY1110" s="99">
        <v>2815.6</v>
      </c>
      <c r="AZ1110" s="99">
        <v>7.6612</v>
      </c>
      <c r="BA1110" s="119" t="s">
        <v>9</v>
      </c>
      <c r="BB1110" s="4">
        <v>1110</v>
      </c>
      <c r="BC1110" s="4">
        <v>0.11</v>
      </c>
    </row>
    <row r="1111" spans="2:55">
      <c r="B1111">
        <v>1110</v>
      </c>
      <c r="C1111" s="5">
        <f t="shared" si="211"/>
        <v>0.11</v>
      </c>
      <c r="D1111" s="5">
        <f t="shared" si="212"/>
        <v>175</v>
      </c>
      <c r="E1111" s="5" t="str">
        <f t="shared" si="213"/>
        <v>1.867</v>
      </c>
      <c r="F1111" s="5" t="str">
        <f t="shared" si="214"/>
        <v>2620.</v>
      </c>
      <c r="G1111" s="5" t="str">
        <f t="shared" si="215"/>
        <v>2826</v>
      </c>
      <c r="H1111" s="5" t="str">
        <f t="shared" si="216"/>
        <v>7.683</v>
      </c>
      <c r="I1111" s="1" t="s">
        <v>9</v>
      </c>
      <c r="AN1111" s="89" t="str">
        <f t="shared" si="217"/>
        <v>0.1100</v>
      </c>
      <c r="AO1111" s="89" t="str">
        <f t="shared" si="218"/>
        <v>175.0</v>
      </c>
      <c r="AP1111" s="89" t="str">
        <f t="shared" si="219"/>
        <v>1.867</v>
      </c>
      <c r="AQ1111" s="89" t="str">
        <f t="shared" si="220"/>
        <v>2620.</v>
      </c>
      <c r="AR1111" s="89" t="str">
        <f t="shared" si="221"/>
        <v>2826</v>
      </c>
      <c r="AS1111" s="89" t="str">
        <f t="shared" si="222"/>
        <v>7.683</v>
      </c>
      <c r="AT1111" s="89"/>
      <c r="AU1111" s="99">
        <v>0.11</v>
      </c>
      <c r="AV1111" s="99">
        <v>175</v>
      </c>
      <c r="AW1111" s="99">
        <v>1.8669</v>
      </c>
      <c r="AX1111" s="99">
        <v>2620.1410000000001</v>
      </c>
      <c r="AY1111" s="99">
        <v>2825.5</v>
      </c>
      <c r="AZ1111" s="99">
        <v>7.6833999999999998</v>
      </c>
      <c r="BA1111" s="119" t="s">
        <v>9</v>
      </c>
      <c r="BB1111" s="4">
        <v>1111</v>
      </c>
      <c r="BC1111" s="4">
        <v>0.11</v>
      </c>
    </row>
    <row r="1112" spans="2:55">
      <c r="B1112">
        <v>1111</v>
      </c>
      <c r="C1112" s="5">
        <f t="shared" si="211"/>
        <v>0.11</v>
      </c>
      <c r="D1112" s="5">
        <f t="shared" si="212"/>
        <v>180</v>
      </c>
      <c r="E1112" s="5" t="str">
        <f t="shared" si="213"/>
        <v>1.888</v>
      </c>
      <c r="F1112" s="5" t="str">
        <f t="shared" si="214"/>
        <v>2628</v>
      </c>
      <c r="G1112" s="5" t="str">
        <f t="shared" si="215"/>
        <v>2835</v>
      </c>
      <c r="H1112" s="5" t="str">
        <f t="shared" si="216"/>
        <v>7.705</v>
      </c>
      <c r="I1112" s="1" t="s">
        <v>9</v>
      </c>
      <c r="AN1112" s="89" t="str">
        <f t="shared" si="217"/>
        <v>0.1100</v>
      </c>
      <c r="AO1112" s="89" t="str">
        <f t="shared" si="218"/>
        <v>180.0</v>
      </c>
      <c r="AP1112" s="89" t="str">
        <f t="shared" si="219"/>
        <v>1.888</v>
      </c>
      <c r="AQ1112" s="89" t="str">
        <f t="shared" si="220"/>
        <v>2628</v>
      </c>
      <c r="AR1112" s="89" t="str">
        <f t="shared" si="221"/>
        <v>2835</v>
      </c>
      <c r="AS1112" s="89" t="str">
        <f t="shared" si="222"/>
        <v>7.705</v>
      </c>
      <c r="AT1112" s="89"/>
      <c r="AU1112" s="99">
        <v>0.11</v>
      </c>
      <c r="AV1112" s="99">
        <v>180</v>
      </c>
      <c r="AW1112" s="99">
        <v>1.8882999999999999</v>
      </c>
      <c r="AX1112" s="99">
        <v>2627.6869999999999</v>
      </c>
      <c r="AY1112" s="99">
        <v>2835.4</v>
      </c>
      <c r="AZ1112" s="99">
        <v>7.7054</v>
      </c>
      <c r="BA1112" s="119" t="s">
        <v>9</v>
      </c>
      <c r="BB1112" s="4">
        <v>1112</v>
      </c>
      <c r="BC1112" s="4">
        <v>0.11</v>
      </c>
    </row>
    <row r="1113" spans="2:55">
      <c r="B1113">
        <v>1112</v>
      </c>
      <c r="C1113" s="5">
        <f t="shared" si="211"/>
        <v>0.11</v>
      </c>
      <c r="D1113" s="5">
        <f t="shared" si="212"/>
        <v>185</v>
      </c>
      <c r="E1113" s="5" t="str">
        <f t="shared" si="213"/>
        <v>1.910</v>
      </c>
      <c r="F1113" s="5" t="str">
        <f t="shared" si="214"/>
        <v>2635</v>
      </c>
      <c r="G1113" s="5" t="str">
        <f t="shared" si="215"/>
        <v>2845</v>
      </c>
      <c r="H1113" s="5" t="str">
        <f t="shared" si="216"/>
        <v>7.727</v>
      </c>
      <c r="I1113" s="1" t="s">
        <v>9</v>
      </c>
      <c r="AN1113" s="89" t="str">
        <f t="shared" si="217"/>
        <v>0.1100</v>
      </c>
      <c r="AO1113" s="89" t="str">
        <f t="shared" si="218"/>
        <v>185.0</v>
      </c>
      <c r="AP1113" s="89" t="str">
        <f t="shared" si="219"/>
        <v>1.910</v>
      </c>
      <c r="AQ1113" s="89" t="str">
        <f t="shared" si="220"/>
        <v>2635</v>
      </c>
      <c r="AR1113" s="89" t="str">
        <f t="shared" si="221"/>
        <v>2845</v>
      </c>
      <c r="AS1113" s="89" t="str">
        <f t="shared" si="222"/>
        <v>7.727</v>
      </c>
      <c r="AT1113" s="89"/>
      <c r="AU1113" s="99">
        <v>0.11</v>
      </c>
      <c r="AV1113" s="99">
        <v>185</v>
      </c>
      <c r="AW1113" s="99">
        <v>1.9097999999999999</v>
      </c>
      <c r="AX1113" s="99">
        <v>2635.2220000000002</v>
      </c>
      <c r="AY1113" s="99">
        <v>2845.3</v>
      </c>
      <c r="AZ1113" s="99">
        <v>7.7271000000000001</v>
      </c>
      <c r="BA1113" s="119" t="s">
        <v>9</v>
      </c>
      <c r="BB1113" s="4">
        <v>1113</v>
      </c>
      <c r="BC1113" s="4">
        <v>0.11</v>
      </c>
    </row>
    <row r="1114" spans="2:55">
      <c r="B1114">
        <v>1113</v>
      </c>
      <c r="C1114" s="5">
        <f t="shared" si="211"/>
        <v>0.11</v>
      </c>
      <c r="D1114" s="5">
        <f t="shared" si="212"/>
        <v>190</v>
      </c>
      <c r="E1114" s="5" t="str">
        <f t="shared" si="213"/>
        <v>1.931</v>
      </c>
      <c r="F1114" s="5" t="str">
        <f t="shared" si="214"/>
        <v>2643</v>
      </c>
      <c r="G1114" s="5" t="str">
        <f t="shared" si="215"/>
        <v>2855</v>
      </c>
      <c r="H1114" s="5" t="str">
        <f t="shared" si="216"/>
        <v>7.749</v>
      </c>
      <c r="I1114" s="1" t="s">
        <v>9</v>
      </c>
      <c r="AN1114" s="89" t="str">
        <f t="shared" si="217"/>
        <v>0.1100</v>
      </c>
      <c r="AO1114" s="89" t="str">
        <f t="shared" si="218"/>
        <v>190.0</v>
      </c>
      <c r="AP1114" s="89" t="str">
        <f t="shared" si="219"/>
        <v>1.931</v>
      </c>
      <c r="AQ1114" s="89" t="str">
        <f t="shared" si="220"/>
        <v>2643</v>
      </c>
      <c r="AR1114" s="89" t="str">
        <f t="shared" si="221"/>
        <v>2855</v>
      </c>
      <c r="AS1114" s="89" t="str">
        <f t="shared" si="222"/>
        <v>7.749</v>
      </c>
      <c r="AT1114" s="89"/>
      <c r="AU1114" s="99">
        <v>0.11</v>
      </c>
      <c r="AV1114" s="99">
        <v>190</v>
      </c>
      <c r="AW1114" s="99">
        <v>1.9312</v>
      </c>
      <c r="AX1114" s="99">
        <v>2642.768</v>
      </c>
      <c r="AY1114" s="99">
        <v>2855.2</v>
      </c>
      <c r="AZ1114" s="99">
        <v>7.7485999999999997</v>
      </c>
      <c r="BA1114" s="119" t="s">
        <v>9</v>
      </c>
      <c r="BB1114" s="4">
        <v>1114</v>
      </c>
      <c r="BC1114" s="4">
        <v>0.11</v>
      </c>
    </row>
    <row r="1115" spans="2:55">
      <c r="B1115">
        <v>1114</v>
      </c>
      <c r="C1115" s="5">
        <f t="shared" si="211"/>
        <v>0.11</v>
      </c>
      <c r="D1115" s="5">
        <f t="shared" si="212"/>
        <v>195</v>
      </c>
      <c r="E1115" s="5" t="str">
        <f t="shared" si="213"/>
        <v>1.953</v>
      </c>
      <c r="F1115" s="5" t="str">
        <f t="shared" si="214"/>
        <v>2650.</v>
      </c>
      <c r="G1115" s="5" t="str">
        <f t="shared" si="215"/>
        <v>2865</v>
      </c>
      <c r="H1115" s="5" t="str">
        <f t="shared" si="216"/>
        <v>7.770</v>
      </c>
      <c r="I1115" s="1" t="s">
        <v>9</v>
      </c>
      <c r="AN1115" s="89" t="str">
        <f t="shared" si="217"/>
        <v>0.1100</v>
      </c>
      <c r="AO1115" s="89" t="str">
        <f t="shared" si="218"/>
        <v>195.0</v>
      </c>
      <c r="AP1115" s="89" t="str">
        <f t="shared" si="219"/>
        <v>1.953</v>
      </c>
      <c r="AQ1115" s="89" t="str">
        <f t="shared" si="220"/>
        <v>2650.</v>
      </c>
      <c r="AR1115" s="89" t="str">
        <f t="shared" si="221"/>
        <v>2865</v>
      </c>
      <c r="AS1115" s="89" t="str">
        <f t="shared" si="222"/>
        <v>7.770</v>
      </c>
      <c r="AT1115" s="89"/>
      <c r="AU1115" s="99">
        <v>0.11</v>
      </c>
      <c r="AV1115" s="99">
        <v>195</v>
      </c>
      <c r="AW1115" s="99">
        <v>1.9524999999999999</v>
      </c>
      <c r="AX1115" s="99">
        <v>2650.3249999999998</v>
      </c>
      <c r="AY1115" s="99">
        <v>2865.1</v>
      </c>
      <c r="AZ1115" s="99">
        <v>7.7698</v>
      </c>
      <c r="BA1115" s="119" t="s">
        <v>9</v>
      </c>
      <c r="BB1115" s="4">
        <v>1115</v>
      </c>
      <c r="BC1115" s="4">
        <v>0.11</v>
      </c>
    </row>
    <row r="1116" spans="2:55">
      <c r="B1116">
        <v>1115</v>
      </c>
      <c r="C1116" s="5">
        <f t="shared" si="211"/>
        <v>0.11</v>
      </c>
      <c r="D1116" s="5">
        <f t="shared" si="212"/>
        <v>200</v>
      </c>
      <c r="E1116" s="5" t="str">
        <f t="shared" si="213"/>
        <v>1.974</v>
      </c>
      <c r="F1116" s="5" t="str">
        <f t="shared" si="214"/>
        <v>2658</v>
      </c>
      <c r="G1116" s="5" t="str">
        <f t="shared" si="215"/>
        <v>2875</v>
      </c>
      <c r="H1116" s="5" t="str">
        <f t="shared" si="216"/>
        <v>7.791</v>
      </c>
      <c r="I1116" s="1" t="s">
        <v>9</v>
      </c>
      <c r="AN1116" s="89" t="str">
        <f t="shared" si="217"/>
        <v>0.1100</v>
      </c>
      <c r="AO1116" s="89" t="str">
        <f t="shared" si="218"/>
        <v>200.0</v>
      </c>
      <c r="AP1116" s="89" t="str">
        <f t="shared" si="219"/>
        <v>1.974</v>
      </c>
      <c r="AQ1116" s="89" t="str">
        <f t="shared" si="220"/>
        <v>2658</v>
      </c>
      <c r="AR1116" s="89" t="str">
        <f t="shared" si="221"/>
        <v>2875</v>
      </c>
      <c r="AS1116" s="89" t="str">
        <f t="shared" si="222"/>
        <v>7.791</v>
      </c>
      <c r="AT1116" s="89"/>
      <c r="AU1116" s="99">
        <v>0.11</v>
      </c>
      <c r="AV1116" s="99">
        <v>200</v>
      </c>
      <c r="AW1116" s="99">
        <v>1.9739</v>
      </c>
      <c r="AX1116" s="99">
        <v>2657.8710000000001</v>
      </c>
      <c r="AY1116" s="99">
        <v>2875</v>
      </c>
      <c r="AZ1116" s="99">
        <v>7.7907999999999999</v>
      </c>
      <c r="BA1116" s="119" t="s">
        <v>9</v>
      </c>
      <c r="BB1116" s="4">
        <v>1116</v>
      </c>
      <c r="BC1116" s="4">
        <v>0.11</v>
      </c>
    </row>
    <row r="1117" spans="2:55">
      <c r="B1117">
        <v>1116</v>
      </c>
      <c r="C1117" s="5">
        <f t="shared" si="211"/>
        <v>0.11</v>
      </c>
      <c r="D1117" s="5">
        <f t="shared" si="212"/>
        <v>210</v>
      </c>
      <c r="E1117" s="5" t="str">
        <f t="shared" si="213"/>
        <v>2.017</v>
      </c>
      <c r="F1117" s="5" t="str">
        <f t="shared" si="214"/>
        <v>2673</v>
      </c>
      <c r="G1117" s="5" t="str">
        <f t="shared" si="215"/>
        <v>2895</v>
      </c>
      <c r="H1117" s="5" t="str">
        <f t="shared" si="216"/>
        <v>7.832</v>
      </c>
      <c r="I1117" s="1" t="s">
        <v>9</v>
      </c>
      <c r="AN1117" s="89" t="str">
        <f t="shared" si="217"/>
        <v>0.1100</v>
      </c>
      <c r="AO1117" s="89" t="str">
        <f t="shared" si="218"/>
        <v>210.0</v>
      </c>
      <c r="AP1117" s="89" t="str">
        <f t="shared" si="219"/>
        <v>2.017</v>
      </c>
      <c r="AQ1117" s="89" t="str">
        <f t="shared" si="220"/>
        <v>2673</v>
      </c>
      <c r="AR1117" s="89" t="str">
        <f t="shared" si="221"/>
        <v>2895</v>
      </c>
      <c r="AS1117" s="89" t="str">
        <f t="shared" si="222"/>
        <v>7.832</v>
      </c>
      <c r="AT1117" s="89"/>
      <c r="AU1117" s="99">
        <v>0.11</v>
      </c>
      <c r="AV1117" s="99">
        <v>210</v>
      </c>
      <c r="AW1117" s="99">
        <v>2.0165999999999999</v>
      </c>
      <c r="AX1117" s="99">
        <v>2672.9740000000002</v>
      </c>
      <c r="AY1117" s="99">
        <v>2894.8</v>
      </c>
      <c r="AZ1117" s="99">
        <v>7.8322000000000003</v>
      </c>
      <c r="BA1117" s="119" t="s">
        <v>9</v>
      </c>
      <c r="BB1117" s="4">
        <v>1117</v>
      </c>
      <c r="BC1117" s="4">
        <v>0.11</v>
      </c>
    </row>
    <row r="1118" spans="2:55">
      <c r="B1118">
        <v>1117</v>
      </c>
      <c r="C1118" s="5">
        <f t="shared" si="211"/>
        <v>0.11</v>
      </c>
      <c r="D1118" s="5">
        <f t="shared" si="212"/>
        <v>220</v>
      </c>
      <c r="E1118" s="5" t="str">
        <f t="shared" si="213"/>
        <v>2.059</v>
      </c>
      <c r="F1118" s="5" t="str">
        <f t="shared" si="214"/>
        <v>2688</v>
      </c>
      <c r="G1118" s="5" t="str">
        <f t="shared" si="215"/>
        <v>2915</v>
      </c>
      <c r="H1118" s="5" t="str">
        <f t="shared" si="216"/>
        <v>7.873</v>
      </c>
      <c r="I1118" s="1" t="s">
        <v>9</v>
      </c>
      <c r="AN1118" s="89" t="str">
        <f t="shared" si="217"/>
        <v>0.1100</v>
      </c>
      <c r="AO1118" s="89" t="str">
        <f t="shared" si="218"/>
        <v>220.0</v>
      </c>
      <c r="AP1118" s="89" t="str">
        <f t="shared" si="219"/>
        <v>2.059</v>
      </c>
      <c r="AQ1118" s="89" t="str">
        <f t="shared" si="220"/>
        <v>2688</v>
      </c>
      <c r="AR1118" s="89" t="str">
        <f t="shared" si="221"/>
        <v>2915</v>
      </c>
      <c r="AS1118" s="89" t="str">
        <f t="shared" si="222"/>
        <v>7.873</v>
      </c>
      <c r="AT1118" s="89"/>
      <c r="AU1118" s="99">
        <v>0.11</v>
      </c>
      <c r="AV1118" s="99">
        <v>220</v>
      </c>
      <c r="AW1118" s="99">
        <v>2.0591999999999997</v>
      </c>
      <c r="AX1118" s="99">
        <v>2688.0879999999997</v>
      </c>
      <c r="AY1118" s="99">
        <v>2914.6</v>
      </c>
      <c r="AZ1118" s="99">
        <v>7.8727999999999998</v>
      </c>
      <c r="BA1118" s="119" t="s">
        <v>9</v>
      </c>
      <c r="BB1118" s="4">
        <v>1118</v>
      </c>
      <c r="BC1118" s="4">
        <v>0.11</v>
      </c>
    </row>
    <row r="1119" spans="2:55">
      <c r="B1119">
        <v>1118</v>
      </c>
      <c r="C1119" s="5">
        <f t="shared" si="211"/>
        <v>0.11</v>
      </c>
      <c r="D1119" s="5">
        <f t="shared" si="212"/>
        <v>230</v>
      </c>
      <c r="E1119" s="5" t="str">
        <f t="shared" si="213"/>
        <v>2.102</v>
      </c>
      <c r="F1119" s="5" t="str">
        <f t="shared" si="214"/>
        <v>2703</v>
      </c>
      <c r="G1119" s="5" t="str">
        <f t="shared" si="215"/>
        <v>2934</v>
      </c>
      <c r="H1119" s="5" t="str">
        <f t="shared" si="216"/>
        <v>7.913</v>
      </c>
      <c r="I1119" s="1" t="s">
        <v>9</v>
      </c>
      <c r="AN1119" s="89" t="str">
        <f t="shared" si="217"/>
        <v>0.1100</v>
      </c>
      <c r="AO1119" s="89" t="str">
        <f t="shared" si="218"/>
        <v>230.0</v>
      </c>
      <c r="AP1119" s="89" t="str">
        <f t="shared" si="219"/>
        <v>2.102</v>
      </c>
      <c r="AQ1119" s="89" t="str">
        <f t="shared" si="220"/>
        <v>2703</v>
      </c>
      <c r="AR1119" s="89" t="str">
        <f t="shared" si="221"/>
        <v>2934</v>
      </c>
      <c r="AS1119" s="89" t="str">
        <f t="shared" si="222"/>
        <v>7.913</v>
      </c>
      <c r="AT1119" s="89"/>
      <c r="AU1119" s="99">
        <v>0.11</v>
      </c>
      <c r="AV1119" s="99">
        <v>230</v>
      </c>
      <c r="AW1119" s="99">
        <v>2.1016999999999997</v>
      </c>
      <c r="AX1119" s="99">
        <v>2703.2130000000002</v>
      </c>
      <c r="AY1119" s="99">
        <v>2934.4</v>
      </c>
      <c r="AZ1119" s="99">
        <v>7.9126000000000003</v>
      </c>
      <c r="BA1119" s="119" t="s">
        <v>9</v>
      </c>
      <c r="BB1119" s="4">
        <v>1119</v>
      </c>
      <c r="BC1119" s="4">
        <v>0.11</v>
      </c>
    </row>
    <row r="1120" spans="2:55">
      <c r="B1120">
        <v>1119</v>
      </c>
      <c r="C1120" s="5">
        <f t="shared" si="211"/>
        <v>0.11</v>
      </c>
      <c r="D1120" s="5">
        <f t="shared" si="212"/>
        <v>240</v>
      </c>
      <c r="E1120" s="5" t="str">
        <f t="shared" si="213"/>
        <v>2.144</v>
      </c>
      <c r="F1120" s="5" t="str">
        <f t="shared" si="214"/>
        <v>2718</v>
      </c>
      <c r="G1120" s="5" t="str">
        <f t="shared" si="215"/>
        <v>2954</v>
      </c>
      <c r="H1120" s="5" t="str">
        <f t="shared" si="216"/>
        <v>7.952</v>
      </c>
      <c r="I1120" s="1" t="s">
        <v>9</v>
      </c>
      <c r="AN1120" s="89" t="str">
        <f t="shared" si="217"/>
        <v>0.1100</v>
      </c>
      <c r="AO1120" s="89" t="str">
        <f t="shared" si="218"/>
        <v>240.0</v>
      </c>
      <c r="AP1120" s="89" t="str">
        <f t="shared" si="219"/>
        <v>2.144</v>
      </c>
      <c r="AQ1120" s="89" t="str">
        <f t="shared" si="220"/>
        <v>2718</v>
      </c>
      <c r="AR1120" s="89" t="str">
        <f t="shared" si="221"/>
        <v>2954</v>
      </c>
      <c r="AS1120" s="89" t="str">
        <f t="shared" si="222"/>
        <v>7.952</v>
      </c>
      <c r="AT1120" s="89"/>
      <c r="AU1120" s="99">
        <v>0.11</v>
      </c>
      <c r="AV1120" s="99">
        <v>240</v>
      </c>
      <c r="AW1120" s="99">
        <v>2.1441999999999997</v>
      </c>
      <c r="AX1120" s="99">
        <v>2718.4380000000001</v>
      </c>
      <c r="AY1120" s="99">
        <v>2954.3</v>
      </c>
      <c r="AZ1120" s="99">
        <v>7.9516999999999998</v>
      </c>
      <c r="BA1120" s="119" t="s">
        <v>9</v>
      </c>
      <c r="BB1120" s="4">
        <v>1120</v>
      </c>
      <c r="BC1120" s="4">
        <v>0.11</v>
      </c>
    </row>
    <row r="1121" spans="2:55">
      <c r="B1121">
        <v>1120</v>
      </c>
      <c r="C1121" s="5">
        <f t="shared" si="211"/>
        <v>0.11</v>
      </c>
      <c r="D1121" s="5">
        <f t="shared" si="212"/>
        <v>250</v>
      </c>
      <c r="E1121" s="5" t="str">
        <f t="shared" si="213"/>
        <v>2.187</v>
      </c>
      <c r="F1121" s="5" t="str">
        <f t="shared" si="214"/>
        <v>2734</v>
      </c>
      <c r="G1121" s="5" t="str">
        <f t="shared" si="215"/>
        <v>2974</v>
      </c>
      <c r="H1121" s="5" t="str">
        <f t="shared" si="216"/>
        <v>7.990</v>
      </c>
      <c r="I1121" s="1" t="s">
        <v>9</v>
      </c>
      <c r="AN1121" s="89" t="str">
        <f t="shared" si="217"/>
        <v>0.1100</v>
      </c>
      <c r="AO1121" s="89" t="str">
        <f t="shared" si="218"/>
        <v>250.0</v>
      </c>
      <c r="AP1121" s="89" t="str">
        <f t="shared" si="219"/>
        <v>2.187</v>
      </c>
      <c r="AQ1121" s="89" t="str">
        <f t="shared" si="220"/>
        <v>2734</v>
      </c>
      <c r="AR1121" s="89" t="str">
        <f t="shared" si="221"/>
        <v>2974</v>
      </c>
      <c r="AS1121" s="89" t="str">
        <f t="shared" si="222"/>
        <v>7.990</v>
      </c>
      <c r="AT1121" s="89"/>
      <c r="AU1121" s="99">
        <v>0.11</v>
      </c>
      <c r="AV1121" s="99">
        <v>250</v>
      </c>
      <c r="AW1121" s="99">
        <v>2.1866999999999996</v>
      </c>
      <c r="AX1121" s="99">
        <v>2733.663</v>
      </c>
      <c r="AY1121" s="99">
        <v>2974.2</v>
      </c>
      <c r="AZ1121" s="99">
        <v>7.9901</v>
      </c>
      <c r="BA1121" s="119" t="s">
        <v>9</v>
      </c>
      <c r="BB1121" s="4">
        <v>1121</v>
      </c>
      <c r="BC1121" s="4">
        <v>0.11</v>
      </c>
    </row>
    <row r="1122" spans="2:55">
      <c r="B1122">
        <v>1121</v>
      </c>
      <c r="C1122" s="5">
        <f t="shared" si="211"/>
        <v>0.11</v>
      </c>
      <c r="D1122" s="5">
        <f t="shared" si="212"/>
        <v>260</v>
      </c>
      <c r="E1122" s="5" t="str">
        <f t="shared" si="213"/>
        <v>2.229</v>
      </c>
      <c r="F1122" s="5" t="str">
        <f t="shared" si="214"/>
        <v>2749</v>
      </c>
      <c r="G1122" s="5" t="str">
        <f t="shared" si="215"/>
        <v>2994</v>
      </c>
      <c r="H1122" s="5" t="str">
        <f t="shared" si="216"/>
        <v>8.028</v>
      </c>
      <c r="I1122" s="1" t="s">
        <v>9</v>
      </c>
      <c r="AN1122" s="89" t="str">
        <f t="shared" si="217"/>
        <v>0.1100</v>
      </c>
      <c r="AO1122" s="89" t="str">
        <f t="shared" si="218"/>
        <v>260.0</v>
      </c>
      <c r="AP1122" s="89" t="str">
        <f t="shared" si="219"/>
        <v>2.229</v>
      </c>
      <c r="AQ1122" s="89" t="str">
        <f t="shared" si="220"/>
        <v>2749</v>
      </c>
      <c r="AR1122" s="89" t="str">
        <f t="shared" si="221"/>
        <v>2994</v>
      </c>
      <c r="AS1122" s="89" t="str">
        <f t="shared" si="222"/>
        <v>8.028</v>
      </c>
      <c r="AT1122" s="89"/>
      <c r="AU1122" s="99">
        <v>0.11</v>
      </c>
      <c r="AV1122" s="99">
        <v>260</v>
      </c>
      <c r="AW1122" s="99">
        <v>2.2290999999999999</v>
      </c>
      <c r="AX1122" s="99">
        <v>2748.8989999999999</v>
      </c>
      <c r="AY1122" s="99">
        <v>2994.1</v>
      </c>
      <c r="AZ1122" s="99">
        <v>8.0279000000000007</v>
      </c>
      <c r="BA1122" s="119" t="s">
        <v>9</v>
      </c>
      <c r="BB1122" s="4">
        <v>1122</v>
      </c>
      <c r="BC1122" s="4">
        <v>0.11</v>
      </c>
    </row>
    <row r="1123" spans="2:55">
      <c r="B1123">
        <v>1122</v>
      </c>
      <c r="C1123" s="5">
        <f t="shared" si="211"/>
        <v>0.11</v>
      </c>
      <c r="D1123" s="5">
        <f t="shared" si="212"/>
        <v>270</v>
      </c>
      <c r="E1123" s="5" t="str">
        <f t="shared" si="213"/>
        <v>2.271</v>
      </c>
      <c r="F1123" s="5" t="str">
        <f t="shared" si="214"/>
        <v>2764</v>
      </c>
      <c r="G1123" s="5" t="str">
        <f t="shared" si="215"/>
        <v>3014</v>
      </c>
      <c r="H1123" s="5" t="str">
        <f t="shared" si="216"/>
        <v>8.065</v>
      </c>
      <c r="I1123" s="1" t="s">
        <v>9</v>
      </c>
      <c r="AN1123" s="89" t="str">
        <f t="shared" si="217"/>
        <v>0.1100</v>
      </c>
      <c r="AO1123" s="89" t="str">
        <f t="shared" si="218"/>
        <v>270.0</v>
      </c>
      <c r="AP1123" s="89" t="str">
        <f t="shared" si="219"/>
        <v>2.271</v>
      </c>
      <c r="AQ1123" s="89" t="str">
        <f t="shared" si="220"/>
        <v>2764</v>
      </c>
      <c r="AR1123" s="89" t="str">
        <f t="shared" si="221"/>
        <v>3014</v>
      </c>
      <c r="AS1123" s="89" t="str">
        <f t="shared" si="222"/>
        <v>8.065</v>
      </c>
      <c r="AT1123" s="89"/>
      <c r="AU1123" s="99">
        <v>0.11</v>
      </c>
      <c r="AV1123" s="99">
        <v>270</v>
      </c>
      <c r="AW1123" s="99">
        <v>2.2714000000000003</v>
      </c>
      <c r="AX1123" s="99">
        <v>2764.2460000000001</v>
      </c>
      <c r="AY1123" s="99">
        <v>3014.1</v>
      </c>
      <c r="AZ1123" s="99">
        <v>8.0649999999999995</v>
      </c>
      <c r="BA1123" s="119" t="s">
        <v>9</v>
      </c>
      <c r="BB1123" s="4">
        <v>1123</v>
      </c>
      <c r="BC1123" s="4">
        <v>0.11</v>
      </c>
    </row>
    <row r="1124" spans="2:55">
      <c r="B1124">
        <v>1123</v>
      </c>
      <c r="C1124" s="5">
        <f t="shared" si="211"/>
        <v>0.11</v>
      </c>
      <c r="D1124" s="5">
        <f t="shared" si="212"/>
        <v>280</v>
      </c>
      <c r="E1124" s="5" t="str">
        <f t="shared" si="213"/>
        <v>2.314</v>
      </c>
      <c r="F1124" s="5" t="str">
        <f t="shared" si="214"/>
        <v>2780.</v>
      </c>
      <c r="G1124" s="5" t="str">
        <f t="shared" si="215"/>
        <v>3034</v>
      </c>
      <c r="H1124" s="5" t="str">
        <f t="shared" si="216"/>
        <v>8.102</v>
      </c>
      <c r="I1124" s="1" t="s">
        <v>9</v>
      </c>
      <c r="AN1124" s="89" t="str">
        <f t="shared" si="217"/>
        <v>0.1100</v>
      </c>
      <c r="AO1124" s="89" t="str">
        <f t="shared" si="218"/>
        <v>280.0</v>
      </c>
      <c r="AP1124" s="89" t="str">
        <f t="shared" si="219"/>
        <v>2.314</v>
      </c>
      <c r="AQ1124" s="89" t="str">
        <f t="shared" si="220"/>
        <v>2780.</v>
      </c>
      <c r="AR1124" s="89" t="str">
        <f t="shared" si="221"/>
        <v>3034</v>
      </c>
      <c r="AS1124" s="89" t="str">
        <f t="shared" si="222"/>
        <v>8.102</v>
      </c>
      <c r="AT1124" s="89"/>
      <c r="AU1124" s="99">
        <v>0.11</v>
      </c>
      <c r="AV1124" s="99">
        <v>280</v>
      </c>
      <c r="AW1124" s="99">
        <v>2.3138000000000001</v>
      </c>
      <c r="AX1124" s="99">
        <v>2779.5819999999999</v>
      </c>
      <c r="AY1124" s="99">
        <v>3034.1</v>
      </c>
      <c r="AZ1124" s="99">
        <v>8.1014999999999997</v>
      </c>
      <c r="BA1124" s="119" t="s">
        <v>9</v>
      </c>
      <c r="BB1124" s="4">
        <v>1124</v>
      </c>
      <c r="BC1124" s="4">
        <v>0.11</v>
      </c>
    </row>
    <row r="1125" spans="2:55">
      <c r="B1125">
        <v>1124</v>
      </c>
      <c r="C1125" s="5">
        <f t="shared" si="211"/>
        <v>0.11</v>
      </c>
      <c r="D1125" s="5">
        <f t="shared" si="212"/>
        <v>290</v>
      </c>
      <c r="E1125" s="5" t="str">
        <f t="shared" si="213"/>
        <v>2.356</v>
      </c>
      <c r="F1125" s="5" t="str">
        <f t="shared" si="214"/>
        <v>2795</v>
      </c>
      <c r="G1125" s="5" t="str">
        <f t="shared" si="215"/>
        <v>3054</v>
      </c>
      <c r="H1125" s="5" t="str">
        <f t="shared" si="216"/>
        <v>8.137</v>
      </c>
      <c r="I1125" s="1" t="s">
        <v>9</v>
      </c>
      <c r="AN1125" s="89" t="str">
        <f t="shared" si="217"/>
        <v>0.1100</v>
      </c>
      <c r="AO1125" s="89" t="str">
        <f t="shared" si="218"/>
        <v>290.0</v>
      </c>
      <c r="AP1125" s="89" t="str">
        <f t="shared" si="219"/>
        <v>2.356</v>
      </c>
      <c r="AQ1125" s="89" t="str">
        <f t="shared" si="220"/>
        <v>2795</v>
      </c>
      <c r="AR1125" s="89" t="str">
        <f t="shared" si="221"/>
        <v>3054</v>
      </c>
      <c r="AS1125" s="89" t="str">
        <f t="shared" si="222"/>
        <v>8.137</v>
      </c>
      <c r="AT1125" s="89"/>
      <c r="AU1125" s="99">
        <v>0.11</v>
      </c>
      <c r="AV1125" s="99">
        <v>290</v>
      </c>
      <c r="AW1125" s="99">
        <v>2.3561000000000001</v>
      </c>
      <c r="AX1125" s="99">
        <v>2795.029</v>
      </c>
      <c r="AY1125" s="99">
        <v>3054.2</v>
      </c>
      <c r="AZ1125" s="99">
        <v>8.1373999999999995</v>
      </c>
      <c r="BA1125" s="119" t="s">
        <v>9</v>
      </c>
      <c r="BB1125" s="4">
        <v>1125</v>
      </c>
      <c r="BC1125" s="4">
        <v>0.11</v>
      </c>
    </row>
    <row r="1126" spans="2:55">
      <c r="B1126">
        <v>1125</v>
      </c>
      <c r="C1126" s="5">
        <f t="shared" si="211"/>
        <v>0.11</v>
      </c>
      <c r="D1126" s="5">
        <f t="shared" si="212"/>
        <v>300</v>
      </c>
      <c r="E1126" s="5" t="str">
        <f t="shared" si="213"/>
        <v>2.398</v>
      </c>
      <c r="F1126" s="5" t="str">
        <f t="shared" si="214"/>
        <v>2810.</v>
      </c>
      <c r="G1126" s="5" t="str">
        <f t="shared" si="215"/>
        <v>3074</v>
      </c>
      <c r="H1126" s="5" t="str">
        <f t="shared" si="216"/>
        <v>8.173</v>
      </c>
      <c r="I1126" s="1" t="s">
        <v>9</v>
      </c>
      <c r="AN1126" s="89" t="str">
        <f t="shared" si="217"/>
        <v>0.1100</v>
      </c>
      <c r="AO1126" s="89" t="str">
        <f t="shared" si="218"/>
        <v>300.0</v>
      </c>
      <c r="AP1126" s="89" t="str">
        <f t="shared" si="219"/>
        <v>2.398</v>
      </c>
      <c r="AQ1126" s="89" t="str">
        <f t="shared" si="220"/>
        <v>2810.</v>
      </c>
      <c r="AR1126" s="89" t="str">
        <f t="shared" si="221"/>
        <v>3074</v>
      </c>
      <c r="AS1126" s="89" t="str">
        <f t="shared" si="222"/>
        <v>8.173</v>
      </c>
      <c r="AT1126" s="89"/>
      <c r="AU1126" s="99">
        <v>0.11</v>
      </c>
      <c r="AV1126" s="99">
        <v>300</v>
      </c>
      <c r="AW1126" s="99">
        <v>2.3984000000000001</v>
      </c>
      <c r="AX1126" s="99">
        <v>2810.4760000000001</v>
      </c>
      <c r="AY1126" s="99">
        <v>3074.3</v>
      </c>
      <c r="AZ1126" s="99">
        <v>8.1729000000000003</v>
      </c>
      <c r="BA1126" s="119" t="s">
        <v>9</v>
      </c>
      <c r="BB1126" s="4">
        <v>1126</v>
      </c>
      <c r="BC1126" s="4">
        <v>0.11</v>
      </c>
    </row>
    <row r="1127" spans="2:55">
      <c r="B1127">
        <v>1126</v>
      </c>
      <c r="C1127" s="5">
        <f t="shared" si="211"/>
        <v>0.11</v>
      </c>
      <c r="D1127" s="5">
        <f t="shared" si="212"/>
        <v>310</v>
      </c>
      <c r="E1127" s="5" t="str">
        <f t="shared" si="213"/>
        <v>2.441</v>
      </c>
      <c r="F1127" s="5" t="str">
        <f t="shared" si="214"/>
        <v>2826</v>
      </c>
      <c r="G1127" s="5" t="str">
        <f t="shared" si="215"/>
        <v>3095</v>
      </c>
      <c r="H1127" s="5" t="str">
        <f t="shared" si="216"/>
        <v>8.208</v>
      </c>
      <c r="I1127" s="1" t="s">
        <v>9</v>
      </c>
      <c r="AN1127" s="89" t="str">
        <f t="shared" si="217"/>
        <v>0.1100</v>
      </c>
      <c r="AO1127" s="89" t="str">
        <f t="shared" si="218"/>
        <v>310.0</v>
      </c>
      <c r="AP1127" s="89" t="str">
        <f t="shared" si="219"/>
        <v>2.441</v>
      </c>
      <c r="AQ1127" s="89" t="str">
        <f t="shared" si="220"/>
        <v>2826</v>
      </c>
      <c r="AR1127" s="89" t="str">
        <f t="shared" si="221"/>
        <v>3095</v>
      </c>
      <c r="AS1127" s="89" t="str">
        <f t="shared" si="222"/>
        <v>8.208</v>
      </c>
      <c r="AT1127" s="89"/>
      <c r="AU1127" s="99">
        <v>0.11</v>
      </c>
      <c r="AV1127" s="99">
        <v>310</v>
      </c>
      <c r="AW1127" s="99">
        <v>2.4405999999999999</v>
      </c>
      <c r="AX1127" s="99">
        <v>2826.0340000000001</v>
      </c>
      <c r="AY1127" s="99">
        <v>3094.5</v>
      </c>
      <c r="AZ1127" s="99">
        <v>8.2077000000000009</v>
      </c>
      <c r="BA1127" s="119" t="s">
        <v>9</v>
      </c>
      <c r="BB1127" s="4">
        <v>1127</v>
      </c>
      <c r="BC1127" s="4">
        <v>0.11</v>
      </c>
    </row>
    <row r="1128" spans="2:55">
      <c r="B1128">
        <v>1127</v>
      </c>
      <c r="C1128" s="5">
        <f t="shared" si="211"/>
        <v>0.11</v>
      </c>
      <c r="D1128" s="5">
        <f t="shared" si="212"/>
        <v>320</v>
      </c>
      <c r="E1128" s="5" t="str">
        <f t="shared" si="213"/>
        <v>2.483</v>
      </c>
      <c r="F1128" s="5" t="str">
        <f t="shared" si="214"/>
        <v>2842</v>
      </c>
      <c r="G1128" s="5" t="str">
        <f t="shared" si="215"/>
        <v>3115</v>
      </c>
      <c r="H1128" s="5" t="str">
        <f t="shared" si="216"/>
        <v>8.242</v>
      </c>
      <c r="I1128" s="1" t="s">
        <v>9</v>
      </c>
      <c r="AN1128" s="89" t="str">
        <f t="shared" si="217"/>
        <v>0.1100</v>
      </c>
      <c r="AO1128" s="89" t="str">
        <f t="shared" si="218"/>
        <v>320.0</v>
      </c>
      <c r="AP1128" s="89" t="str">
        <f t="shared" si="219"/>
        <v>2.483</v>
      </c>
      <c r="AQ1128" s="89" t="str">
        <f t="shared" si="220"/>
        <v>2842</v>
      </c>
      <c r="AR1128" s="89" t="str">
        <f t="shared" si="221"/>
        <v>3115</v>
      </c>
      <c r="AS1128" s="89" t="str">
        <f t="shared" si="222"/>
        <v>8.242</v>
      </c>
      <c r="AT1128" s="89"/>
      <c r="AU1128" s="99">
        <v>0.11</v>
      </c>
      <c r="AV1128" s="99">
        <v>320</v>
      </c>
      <c r="AW1128" s="99">
        <v>2.4828999999999999</v>
      </c>
      <c r="AX1128" s="99">
        <v>2841.5809999999997</v>
      </c>
      <c r="AY1128" s="99">
        <v>3114.7</v>
      </c>
      <c r="AZ1128" s="99">
        <v>8.2421000000000006</v>
      </c>
      <c r="BA1128" s="119" t="s">
        <v>9</v>
      </c>
      <c r="BB1128" s="4">
        <v>1128</v>
      </c>
      <c r="BC1128" s="4">
        <v>0.11</v>
      </c>
    </row>
    <row r="1129" spans="2:55">
      <c r="B1129">
        <v>1128</v>
      </c>
      <c r="C1129" s="5">
        <f t="shared" si="211"/>
        <v>0.11</v>
      </c>
      <c r="D1129" s="5">
        <f t="shared" si="212"/>
        <v>330</v>
      </c>
      <c r="E1129" s="5" t="str">
        <f t="shared" si="213"/>
        <v>2.525</v>
      </c>
      <c r="F1129" s="5" t="str">
        <f t="shared" si="214"/>
        <v>2857</v>
      </c>
      <c r="G1129" s="5" t="str">
        <f t="shared" si="215"/>
        <v>3135</v>
      </c>
      <c r="H1129" s="5" t="str">
        <f t="shared" si="216"/>
        <v>8.276</v>
      </c>
      <c r="I1129" s="1" t="s">
        <v>9</v>
      </c>
      <c r="AN1129" s="89" t="str">
        <f t="shared" si="217"/>
        <v>0.1100</v>
      </c>
      <c r="AO1129" s="89" t="str">
        <f t="shared" si="218"/>
        <v>330.0</v>
      </c>
      <c r="AP1129" s="89" t="str">
        <f t="shared" si="219"/>
        <v>2.525</v>
      </c>
      <c r="AQ1129" s="89" t="str">
        <f t="shared" si="220"/>
        <v>2857</v>
      </c>
      <c r="AR1129" s="89" t="str">
        <f t="shared" si="221"/>
        <v>3135</v>
      </c>
      <c r="AS1129" s="89" t="str">
        <f t="shared" si="222"/>
        <v>8.276</v>
      </c>
      <c r="AT1129" s="89"/>
      <c r="AU1129" s="99">
        <v>0.11</v>
      </c>
      <c r="AV1129" s="99">
        <v>330</v>
      </c>
      <c r="AW1129" s="99">
        <v>2.5251000000000001</v>
      </c>
      <c r="AX1129" s="99">
        <v>2857.1390000000001</v>
      </c>
      <c r="AY1129" s="99">
        <v>3134.9</v>
      </c>
      <c r="AZ1129" s="99">
        <v>8.2759999999999998</v>
      </c>
      <c r="BA1129" s="119" t="s">
        <v>9</v>
      </c>
      <c r="BB1129" s="4">
        <v>1129</v>
      </c>
      <c r="BC1129" s="4">
        <v>0.11</v>
      </c>
    </row>
    <row r="1130" spans="2:55">
      <c r="B1130">
        <v>1129</v>
      </c>
      <c r="C1130" s="5">
        <f t="shared" si="211"/>
        <v>0.11</v>
      </c>
      <c r="D1130" s="5">
        <f t="shared" si="212"/>
        <v>340</v>
      </c>
      <c r="E1130" s="5" t="str">
        <f t="shared" si="213"/>
        <v>2.567</v>
      </c>
      <c r="F1130" s="5" t="str">
        <f t="shared" si="214"/>
        <v>2873</v>
      </c>
      <c r="G1130" s="5" t="str">
        <f t="shared" si="215"/>
        <v>3155</v>
      </c>
      <c r="H1130" s="5" t="str">
        <f t="shared" si="216"/>
        <v>8.309</v>
      </c>
      <c r="I1130" s="1" t="s">
        <v>9</v>
      </c>
      <c r="AN1130" s="89" t="str">
        <f t="shared" si="217"/>
        <v>0.1100</v>
      </c>
      <c r="AO1130" s="89" t="str">
        <f t="shared" si="218"/>
        <v>340.0</v>
      </c>
      <c r="AP1130" s="89" t="str">
        <f t="shared" si="219"/>
        <v>2.567</v>
      </c>
      <c r="AQ1130" s="89" t="str">
        <f t="shared" si="220"/>
        <v>2873</v>
      </c>
      <c r="AR1130" s="89" t="str">
        <f t="shared" si="221"/>
        <v>3155</v>
      </c>
      <c r="AS1130" s="89" t="str">
        <f t="shared" si="222"/>
        <v>8.309</v>
      </c>
      <c r="AT1130" s="89"/>
      <c r="AU1130" s="99">
        <v>0.11</v>
      </c>
      <c r="AV1130" s="99">
        <v>340</v>
      </c>
      <c r="AW1130" s="99">
        <v>2.5673000000000004</v>
      </c>
      <c r="AX1130" s="99">
        <v>2872.8969999999999</v>
      </c>
      <c r="AY1130" s="99">
        <v>3155.3</v>
      </c>
      <c r="AZ1130" s="99">
        <v>8.3094000000000001</v>
      </c>
      <c r="BA1130" s="119" t="s">
        <v>9</v>
      </c>
      <c r="BB1130" s="4">
        <v>1130</v>
      </c>
      <c r="BC1130" s="4">
        <v>0.11</v>
      </c>
    </row>
    <row r="1131" spans="2:55">
      <c r="B1131">
        <v>1130</v>
      </c>
      <c r="C1131" s="5">
        <f t="shared" si="211"/>
        <v>0.11</v>
      </c>
      <c r="D1131" s="5">
        <f t="shared" si="212"/>
        <v>350</v>
      </c>
      <c r="E1131" s="5" t="str">
        <f t="shared" si="213"/>
        <v>2.610</v>
      </c>
      <c r="F1131" s="5" t="str">
        <f t="shared" si="214"/>
        <v>2889</v>
      </c>
      <c r="G1131" s="5" t="str">
        <f t="shared" si="215"/>
        <v>3176</v>
      </c>
      <c r="H1131" s="5" t="str">
        <f t="shared" si="216"/>
        <v>8.342</v>
      </c>
      <c r="I1131" s="1" t="s">
        <v>9</v>
      </c>
      <c r="AN1131" s="89" t="str">
        <f t="shared" si="217"/>
        <v>0.1100</v>
      </c>
      <c r="AO1131" s="89" t="str">
        <f t="shared" si="218"/>
        <v>350.0</v>
      </c>
      <c r="AP1131" s="89" t="str">
        <f t="shared" si="219"/>
        <v>2.610</v>
      </c>
      <c r="AQ1131" s="89" t="str">
        <f t="shared" si="220"/>
        <v>2889</v>
      </c>
      <c r="AR1131" s="89" t="str">
        <f t="shared" si="221"/>
        <v>3176</v>
      </c>
      <c r="AS1131" s="89" t="str">
        <f t="shared" si="222"/>
        <v>8.342</v>
      </c>
      <c r="AT1131" s="89"/>
      <c r="AU1131" s="99">
        <v>0.11</v>
      </c>
      <c r="AV1131" s="99">
        <v>350</v>
      </c>
      <c r="AW1131" s="99">
        <v>2.6095000000000002</v>
      </c>
      <c r="AX1131" s="99">
        <v>2888.5549999999998</v>
      </c>
      <c r="AY1131" s="99">
        <v>3175.6</v>
      </c>
      <c r="AZ1131" s="99">
        <v>8.3423999999999996</v>
      </c>
      <c r="BA1131" s="119" t="s">
        <v>9</v>
      </c>
      <c r="BB1131" s="4">
        <v>1131</v>
      </c>
      <c r="BC1131" s="4">
        <v>0.11</v>
      </c>
    </row>
    <row r="1132" spans="2:55">
      <c r="B1132">
        <v>1131</v>
      </c>
      <c r="C1132" s="5">
        <f t="shared" si="211"/>
        <v>0.11</v>
      </c>
      <c r="D1132" s="5">
        <f t="shared" si="212"/>
        <v>360</v>
      </c>
      <c r="E1132" s="5" t="str">
        <f t="shared" si="213"/>
        <v>2.652</v>
      </c>
      <c r="F1132" s="5" t="str">
        <f t="shared" si="214"/>
        <v>2904</v>
      </c>
      <c r="G1132" s="5" t="str">
        <f t="shared" si="215"/>
        <v>3196</v>
      </c>
      <c r="H1132" s="5" t="str">
        <f t="shared" si="216"/>
        <v>8.375</v>
      </c>
      <c r="I1132" s="1" t="s">
        <v>9</v>
      </c>
      <c r="AN1132" s="89" t="str">
        <f t="shared" si="217"/>
        <v>0.1100</v>
      </c>
      <c r="AO1132" s="89" t="str">
        <f t="shared" si="218"/>
        <v>360.0</v>
      </c>
      <c r="AP1132" s="89" t="str">
        <f t="shared" si="219"/>
        <v>2.652</v>
      </c>
      <c r="AQ1132" s="89" t="str">
        <f t="shared" si="220"/>
        <v>2904</v>
      </c>
      <c r="AR1132" s="89" t="str">
        <f t="shared" si="221"/>
        <v>3196</v>
      </c>
      <c r="AS1132" s="89" t="str">
        <f t="shared" si="222"/>
        <v>8.375</v>
      </c>
      <c r="AT1132" s="89"/>
      <c r="AU1132" s="99">
        <v>0.11</v>
      </c>
      <c r="AV1132" s="99">
        <v>360</v>
      </c>
      <c r="AW1132" s="99">
        <v>2.6516999999999999</v>
      </c>
      <c r="AX1132" s="99">
        <v>2904.413</v>
      </c>
      <c r="AY1132" s="99">
        <v>3196.1</v>
      </c>
      <c r="AZ1132" s="99">
        <v>8.3749000000000002</v>
      </c>
      <c r="BA1132" s="119" t="s">
        <v>9</v>
      </c>
      <c r="BB1132" s="4">
        <v>1132</v>
      </c>
      <c r="BC1132" s="4">
        <v>0.11</v>
      </c>
    </row>
    <row r="1133" spans="2:55">
      <c r="B1133">
        <v>1132</v>
      </c>
      <c r="C1133" s="5">
        <f t="shared" si="211"/>
        <v>0.11</v>
      </c>
      <c r="D1133" s="5">
        <f t="shared" si="212"/>
        <v>370</v>
      </c>
      <c r="E1133" s="5" t="str">
        <f t="shared" si="213"/>
        <v>2.694</v>
      </c>
      <c r="F1133" s="5" t="str">
        <f t="shared" si="214"/>
        <v>2920.</v>
      </c>
      <c r="G1133" s="5" t="str">
        <f t="shared" si="215"/>
        <v>3217</v>
      </c>
      <c r="H1133" s="5" t="str">
        <f t="shared" si="216"/>
        <v>8.407</v>
      </c>
      <c r="I1133" s="1" t="s">
        <v>9</v>
      </c>
      <c r="AN1133" s="89" t="str">
        <f t="shared" si="217"/>
        <v>0.1100</v>
      </c>
      <c r="AO1133" s="89" t="str">
        <f t="shared" si="218"/>
        <v>370.0</v>
      </c>
      <c r="AP1133" s="89" t="str">
        <f t="shared" si="219"/>
        <v>2.694</v>
      </c>
      <c r="AQ1133" s="89" t="str">
        <f t="shared" si="220"/>
        <v>2920.</v>
      </c>
      <c r="AR1133" s="89" t="str">
        <f t="shared" si="221"/>
        <v>3217</v>
      </c>
      <c r="AS1133" s="89" t="str">
        <f t="shared" si="222"/>
        <v>8.407</v>
      </c>
      <c r="AT1133" s="89"/>
      <c r="AU1133" s="99">
        <v>0.11</v>
      </c>
      <c r="AV1133" s="99">
        <v>370</v>
      </c>
      <c r="AW1133" s="99">
        <v>2.6938</v>
      </c>
      <c r="AX1133" s="99">
        <v>2920.2820000000002</v>
      </c>
      <c r="AY1133" s="99">
        <v>3216.6</v>
      </c>
      <c r="AZ1133" s="99">
        <v>8.407</v>
      </c>
      <c r="BA1133" s="119" t="s">
        <v>9</v>
      </c>
      <c r="BB1133" s="4">
        <v>1133</v>
      </c>
      <c r="BC1133" s="4">
        <v>0.11</v>
      </c>
    </row>
    <row r="1134" spans="2:55">
      <c r="B1134">
        <v>1133</v>
      </c>
      <c r="C1134" s="5">
        <f t="shared" si="211"/>
        <v>0.11</v>
      </c>
      <c r="D1134" s="5">
        <f t="shared" si="212"/>
        <v>380</v>
      </c>
      <c r="E1134" s="5" t="str">
        <f t="shared" si="213"/>
        <v>2.736</v>
      </c>
      <c r="F1134" s="5" t="str">
        <f t="shared" si="214"/>
        <v>2936</v>
      </c>
      <c r="G1134" s="5" t="str">
        <f t="shared" si="215"/>
        <v>3237</v>
      </c>
      <c r="H1134" s="5" t="str">
        <f t="shared" si="216"/>
        <v>8.439</v>
      </c>
      <c r="I1134" s="1" t="s">
        <v>9</v>
      </c>
      <c r="AN1134" s="89" t="str">
        <f t="shared" si="217"/>
        <v>0.1100</v>
      </c>
      <c r="AO1134" s="89" t="str">
        <f t="shared" si="218"/>
        <v>380.0</v>
      </c>
      <c r="AP1134" s="89" t="str">
        <f t="shared" si="219"/>
        <v>2.736</v>
      </c>
      <c r="AQ1134" s="89" t="str">
        <f t="shared" si="220"/>
        <v>2936</v>
      </c>
      <c r="AR1134" s="89" t="str">
        <f t="shared" si="221"/>
        <v>3237</v>
      </c>
      <c r="AS1134" s="89" t="str">
        <f t="shared" si="222"/>
        <v>8.439</v>
      </c>
      <c r="AT1134" s="89"/>
      <c r="AU1134" s="99">
        <v>0.11</v>
      </c>
      <c r="AV1134" s="99">
        <v>380</v>
      </c>
      <c r="AW1134" s="99">
        <v>2.7360000000000002</v>
      </c>
      <c r="AX1134" s="99">
        <v>2936.14</v>
      </c>
      <c r="AY1134" s="99">
        <v>3237.1</v>
      </c>
      <c r="AZ1134" s="99">
        <v>8.4387000000000008</v>
      </c>
      <c r="BA1134" s="119" t="s">
        <v>9</v>
      </c>
      <c r="BB1134" s="4">
        <v>1134</v>
      </c>
      <c r="BC1134" s="4">
        <v>0.11</v>
      </c>
    </row>
    <row r="1135" spans="2:55">
      <c r="B1135">
        <v>1134</v>
      </c>
      <c r="C1135" s="5">
        <f t="shared" si="211"/>
        <v>0.11</v>
      </c>
      <c r="D1135" s="5">
        <f t="shared" si="212"/>
        <v>390</v>
      </c>
      <c r="E1135" s="5" t="str">
        <f t="shared" si="213"/>
        <v>2.778</v>
      </c>
      <c r="F1135" s="5" t="str">
        <f t="shared" si="214"/>
        <v>2952</v>
      </c>
      <c r="G1135" s="5" t="str">
        <f t="shared" si="215"/>
        <v>3258</v>
      </c>
      <c r="H1135" s="5" t="str">
        <f t="shared" si="216"/>
        <v>8.470</v>
      </c>
      <c r="I1135" s="1" t="s">
        <v>9</v>
      </c>
      <c r="AN1135" s="89" t="str">
        <f t="shared" si="217"/>
        <v>0.1100</v>
      </c>
      <c r="AO1135" s="89" t="str">
        <f t="shared" si="218"/>
        <v>390.0</v>
      </c>
      <c r="AP1135" s="89" t="str">
        <f t="shared" si="219"/>
        <v>2.778</v>
      </c>
      <c r="AQ1135" s="89" t="str">
        <f t="shared" si="220"/>
        <v>2952</v>
      </c>
      <c r="AR1135" s="89" t="str">
        <f t="shared" si="221"/>
        <v>3258</v>
      </c>
      <c r="AS1135" s="89" t="str">
        <f t="shared" si="222"/>
        <v>8.470</v>
      </c>
      <c r="AT1135" s="89"/>
      <c r="AU1135" s="99">
        <v>0.11</v>
      </c>
      <c r="AV1135" s="99">
        <v>390</v>
      </c>
      <c r="AW1135" s="99">
        <v>2.7780999999999998</v>
      </c>
      <c r="AX1135" s="99">
        <v>2952.1089999999999</v>
      </c>
      <c r="AY1135" s="99">
        <v>3257.7</v>
      </c>
      <c r="AZ1135" s="99">
        <v>8.4701000000000004</v>
      </c>
      <c r="BA1135" s="119" t="s">
        <v>9</v>
      </c>
      <c r="BB1135" s="4">
        <v>1135</v>
      </c>
      <c r="BC1135" s="4">
        <v>0.11</v>
      </c>
    </row>
    <row r="1136" spans="2:55">
      <c r="B1136">
        <v>1135</v>
      </c>
      <c r="C1136" s="5">
        <f t="shared" si="211"/>
        <v>0.11</v>
      </c>
      <c r="D1136" s="5">
        <f t="shared" si="212"/>
        <v>400</v>
      </c>
      <c r="E1136" s="5" t="str">
        <f t="shared" si="213"/>
        <v>2.820</v>
      </c>
      <c r="F1136" s="5" t="str">
        <f t="shared" si="214"/>
        <v>2968</v>
      </c>
      <c r="G1136" s="5" t="str">
        <f t="shared" si="215"/>
        <v>3278</v>
      </c>
      <c r="H1136" s="5" t="str">
        <f t="shared" si="216"/>
        <v>8.501</v>
      </c>
      <c r="I1136" s="1" t="s">
        <v>9</v>
      </c>
      <c r="AN1136" s="89" t="str">
        <f t="shared" si="217"/>
        <v>0.1100</v>
      </c>
      <c r="AO1136" s="89" t="str">
        <f t="shared" si="218"/>
        <v>400.0</v>
      </c>
      <c r="AP1136" s="89" t="str">
        <f t="shared" si="219"/>
        <v>2.820</v>
      </c>
      <c r="AQ1136" s="89" t="str">
        <f t="shared" si="220"/>
        <v>2968</v>
      </c>
      <c r="AR1136" s="89" t="str">
        <f t="shared" si="221"/>
        <v>3278</v>
      </c>
      <c r="AS1136" s="89" t="str">
        <f t="shared" si="222"/>
        <v>8.501</v>
      </c>
      <c r="AT1136" s="89"/>
      <c r="AU1136" s="99">
        <v>0.11</v>
      </c>
      <c r="AV1136" s="99">
        <v>400</v>
      </c>
      <c r="AW1136" s="99">
        <v>2.8203</v>
      </c>
      <c r="AX1136" s="99">
        <v>2968.1669999999999</v>
      </c>
      <c r="AY1136" s="99">
        <v>3278.4</v>
      </c>
      <c r="AZ1136" s="99">
        <v>8.5009999999999994</v>
      </c>
      <c r="BA1136" s="119" t="s">
        <v>9</v>
      </c>
      <c r="BB1136" s="4">
        <v>1136</v>
      </c>
      <c r="BC1136" s="4">
        <v>0.11</v>
      </c>
    </row>
    <row r="1137" spans="2:55">
      <c r="B1137">
        <v>1136</v>
      </c>
      <c r="C1137" s="5">
        <f t="shared" si="211"/>
        <v>0.11</v>
      </c>
      <c r="D1137" s="5">
        <f t="shared" si="212"/>
        <v>410</v>
      </c>
      <c r="E1137" s="5" t="str">
        <f t="shared" si="213"/>
        <v>2.862</v>
      </c>
      <c r="F1137" s="5" t="str">
        <f t="shared" si="214"/>
        <v>2984</v>
      </c>
      <c r="G1137" s="5" t="str">
        <f t="shared" si="215"/>
        <v>3299</v>
      </c>
      <c r="H1137" s="5" t="str">
        <f t="shared" si="216"/>
        <v>8.532</v>
      </c>
      <c r="I1137" s="1" t="s">
        <v>9</v>
      </c>
      <c r="AN1137" s="89" t="str">
        <f t="shared" si="217"/>
        <v>0.1100</v>
      </c>
      <c r="AO1137" s="89" t="str">
        <f t="shared" si="218"/>
        <v>410.0</v>
      </c>
      <c r="AP1137" s="89" t="str">
        <f t="shared" si="219"/>
        <v>2.862</v>
      </c>
      <c r="AQ1137" s="89" t="str">
        <f t="shared" si="220"/>
        <v>2984</v>
      </c>
      <c r="AR1137" s="89" t="str">
        <f t="shared" si="221"/>
        <v>3299</v>
      </c>
      <c r="AS1137" s="89" t="str">
        <f t="shared" si="222"/>
        <v>8.532</v>
      </c>
      <c r="AT1137" s="89"/>
      <c r="AU1137" s="99">
        <v>0.11</v>
      </c>
      <c r="AV1137" s="99">
        <v>410</v>
      </c>
      <c r="AW1137" s="99">
        <v>2.8624000000000001</v>
      </c>
      <c r="AX1137" s="99">
        <v>2984.2359999999999</v>
      </c>
      <c r="AY1137" s="99">
        <v>3299.1</v>
      </c>
      <c r="AZ1137" s="99">
        <v>8.5315999999999992</v>
      </c>
      <c r="BA1137" s="119" t="s">
        <v>9</v>
      </c>
      <c r="BB1137" s="4">
        <v>1137</v>
      </c>
      <c r="BC1137" s="4">
        <v>0.11</v>
      </c>
    </row>
    <row r="1138" spans="2:55">
      <c r="B1138">
        <v>1137</v>
      </c>
      <c r="C1138" s="5">
        <f t="shared" si="211"/>
        <v>0.11</v>
      </c>
      <c r="D1138" s="5">
        <f t="shared" si="212"/>
        <v>420</v>
      </c>
      <c r="E1138" s="5" t="str">
        <f t="shared" si="213"/>
        <v>2.905</v>
      </c>
      <c r="F1138" s="5" t="str">
        <f t="shared" si="214"/>
        <v>3000.</v>
      </c>
      <c r="G1138" s="5" t="str">
        <f t="shared" si="215"/>
        <v>3320.</v>
      </c>
      <c r="H1138" s="5" t="str">
        <f t="shared" si="216"/>
        <v>8.562</v>
      </c>
      <c r="I1138" s="1" t="s">
        <v>9</v>
      </c>
      <c r="AN1138" s="89" t="str">
        <f t="shared" si="217"/>
        <v>0.1100</v>
      </c>
      <c r="AO1138" s="89" t="str">
        <f t="shared" si="218"/>
        <v>420.0</v>
      </c>
      <c r="AP1138" s="89" t="str">
        <f t="shared" si="219"/>
        <v>2.905</v>
      </c>
      <c r="AQ1138" s="89" t="str">
        <f t="shared" si="220"/>
        <v>3000.</v>
      </c>
      <c r="AR1138" s="89" t="str">
        <f t="shared" si="221"/>
        <v>3320.</v>
      </c>
      <c r="AS1138" s="89" t="str">
        <f t="shared" si="222"/>
        <v>8.562</v>
      </c>
      <c r="AT1138" s="89"/>
      <c r="AU1138" s="99">
        <v>0.11</v>
      </c>
      <c r="AV1138" s="99">
        <v>420</v>
      </c>
      <c r="AW1138" s="99">
        <v>2.9045000000000001</v>
      </c>
      <c r="AX1138" s="99">
        <v>3000.4050000000002</v>
      </c>
      <c r="AY1138" s="99">
        <v>3319.9</v>
      </c>
      <c r="AZ1138" s="99">
        <v>8.5617999999999999</v>
      </c>
      <c r="BA1138" s="119" t="s">
        <v>9</v>
      </c>
      <c r="BB1138" s="4">
        <v>1138</v>
      </c>
      <c r="BC1138" s="4">
        <v>0.11</v>
      </c>
    </row>
    <row r="1139" spans="2:55">
      <c r="B1139">
        <v>1138</v>
      </c>
      <c r="C1139" s="5">
        <f t="shared" si="211"/>
        <v>0.11</v>
      </c>
      <c r="D1139" s="5">
        <f t="shared" si="212"/>
        <v>430</v>
      </c>
      <c r="E1139" s="5" t="str">
        <f t="shared" si="213"/>
        <v>2.947</v>
      </c>
      <c r="F1139" s="5" t="str">
        <f t="shared" si="214"/>
        <v>3017</v>
      </c>
      <c r="G1139" s="5" t="str">
        <f t="shared" si="215"/>
        <v>3341</v>
      </c>
      <c r="H1139" s="5" t="str">
        <f t="shared" si="216"/>
        <v>8.592</v>
      </c>
      <c r="I1139" s="1" t="s">
        <v>9</v>
      </c>
      <c r="AN1139" s="89" t="str">
        <f t="shared" si="217"/>
        <v>0.1100</v>
      </c>
      <c r="AO1139" s="89" t="str">
        <f t="shared" si="218"/>
        <v>430.0</v>
      </c>
      <c r="AP1139" s="89" t="str">
        <f t="shared" si="219"/>
        <v>2.947</v>
      </c>
      <c r="AQ1139" s="89" t="str">
        <f t="shared" si="220"/>
        <v>3017</v>
      </c>
      <c r="AR1139" s="89" t="str">
        <f t="shared" si="221"/>
        <v>3341</v>
      </c>
      <c r="AS1139" s="89" t="str">
        <f t="shared" si="222"/>
        <v>8.592</v>
      </c>
      <c r="AT1139" s="89"/>
      <c r="AU1139" s="99">
        <v>0.11</v>
      </c>
      <c r="AV1139" s="99">
        <v>430</v>
      </c>
      <c r="AW1139" s="99">
        <v>2.9466000000000001</v>
      </c>
      <c r="AX1139" s="99">
        <v>3016.674</v>
      </c>
      <c r="AY1139" s="99">
        <v>3340.8</v>
      </c>
      <c r="AZ1139" s="99">
        <v>8.5916999999999994</v>
      </c>
      <c r="BA1139" s="119" t="s">
        <v>9</v>
      </c>
      <c r="BB1139" s="4">
        <v>1139</v>
      </c>
      <c r="BC1139" s="4">
        <v>0.11</v>
      </c>
    </row>
    <row r="1140" spans="2:55">
      <c r="B1140">
        <v>1139</v>
      </c>
      <c r="C1140" s="5">
        <f t="shared" si="211"/>
        <v>0.11</v>
      </c>
      <c r="D1140" s="5">
        <f t="shared" si="212"/>
        <v>440</v>
      </c>
      <c r="E1140" s="5" t="str">
        <f t="shared" si="213"/>
        <v>2.989</v>
      </c>
      <c r="F1140" s="5" t="str">
        <f t="shared" si="214"/>
        <v>3033</v>
      </c>
      <c r="G1140" s="5" t="str">
        <f t="shared" si="215"/>
        <v>3362</v>
      </c>
      <c r="H1140" s="5" t="str">
        <f t="shared" si="216"/>
        <v>8.621</v>
      </c>
      <c r="I1140" s="1" t="s">
        <v>9</v>
      </c>
      <c r="AN1140" s="89" t="str">
        <f t="shared" si="217"/>
        <v>0.1100</v>
      </c>
      <c r="AO1140" s="89" t="str">
        <f t="shared" si="218"/>
        <v>440.0</v>
      </c>
      <c r="AP1140" s="89" t="str">
        <f t="shared" si="219"/>
        <v>2.989</v>
      </c>
      <c r="AQ1140" s="89" t="str">
        <f t="shared" si="220"/>
        <v>3033</v>
      </c>
      <c r="AR1140" s="89" t="str">
        <f t="shared" si="221"/>
        <v>3362</v>
      </c>
      <c r="AS1140" s="89" t="str">
        <f t="shared" si="222"/>
        <v>8.621</v>
      </c>
      <c r="AT1140" s="89"/>
      <c r="AU1140" s="99">
        <v>0.11</v>
      </c>
      <c r="AV1140" s="99">
        <v>440</v>
      </c>
      <c r="AW1140" s="99">
        <v>2.9886999999999997</v>
      </c>
      <c r="AX1140" s="99">
        <v>3032.9429999999998</v>
      </c>
      <c r="AY1140" s="99">
        <v>3361.7</v>
      </c>
      <c r="AZ1140" s="99">
        <v>8.6212</v>
      </c>
      <c r="BA1140" s="119" t="s">
        <v>9</v>
      </c>
      <c r="BB1140" s="4">
        <v>1140</v>
      </c>
      <c r="BC1140" s="4">
        <v>0.11</v>
      </c>
    </row>
    <row r="1141" spans="2:55">
      <c r="B1141">
        <v>1140</v>
      </c>
      <c r="C1141" s="5">
        <f t="shared" si="211"/>
        <v>0.11</v>
      </c>
      <c r="D1141" s="5">
        <f t="shared" si="212"/>
        <v>450</v>
      </c>
      <c r="E1141" s="5" t="str">
        <f t="shared" si="213"/>
        <v>3.031</v>
      </c>
      <c r="F1141" s="5" t="str">
        <f t="shared" si="214"/>
        <v>3049</v>
      </c>
      <c r="G1141" s="5" t="str">
        <f t="shared" si="215"/>
        <v>3383</v>
      </c>
      <c r="H1141" s="5" t="str">
        <f t="shared" si="216"/>
        <v>8.650</v>
      </c>
      <c r="I1141" s="1" t="s">
        <v>9</v>
      </c>
      <c r="AN1141" s="89" t="str">
        <f t="shared" si="217"/>
        <v>0.1100</v>
      </c>
      <c r="AO1141" s="89" t="str">
        <f t="shared" si="218"/>
        <v>450.0</v>
      </c>
      <c r="AP1141" s="89" t="str">
        <f t="shared" si="219"/>
        <v>3.031</v>
      </c>
      <c r="AQ1141" s="89" t="str">
        <f t="shared" si="220"/>
        <v>3049</v>
      </c>
      <c r="AR1141" s="89" t="str">
        <f t="shared" si="221"/>
        <v>3383</v>
      </c>
      <c r="AS1141" s="89" t="str">
        <f t="shared" si="222"/>
        <v>8.650</v>
      </c>
      <c r="AT1141" s="89"/>
      <c r="AU1141" s="99">
        <v>0.11</v>
      </c>
      <c r="AV1141" s="99">
        <v>450</v>
      </c>
      <c r="AW1141" s="99">
        <v>3.0308000000000002</v>
      </c>
      <c r="AX1141" s="99">
        <v>3049.3119999999999</v>
      </c>
      <c r="AY1141" s="99">
        <v>3382.7</v>
      </c>
      <c r="AZ1141" s="99">
        <v>8.6503999999999994</v>
      </c>
      <c r="BA1141" s="119" t="s">
        <v>9</v>
      </c>
      <c r="BB1141" s="4">
        <v>1141</v>
      </c>
      <c r="BC1141" s="4">
        <v>0.11</v>
      </c>
    </row>
    <row r="1142" spans="2:55">
      <c r="B1142">
        <v>1141</v>
      </c>
      <c r="C1142" s="5">
        <f t="shared" si="211"/>
        <v>0.11</v>
      </c>
      <c r="D1142" s="5">
        <f t="shared" si="212"/>
        <v>460</v>
      </c>
      <c r="E1142" s="5" t="str">
        <f t="shared" si="213"/>
        <v>3.073</v>
      </c>
      <c r="F1142" s="5" t="str">
        <f t="shared" si="214"/>
        <v>3066</v>
      </c>
      <c r="G1142" s="5" t="str">
        <f t="shared" si="215"/>
        <v>3404</v>
      </c>
      <c r="H1142" s="5" t="str">
        <f t="shared" si="216"/>
        <v>8.679</v>
      </c>
      <c r="I1142" s="1" t="s">
        <v>9</v>
      </c>
      <c r="AN1142" s="89" t="str">
        <f t="shared" si="217"/>
        <v>0.1100</v>
      </c>
      <c r="AO1142" s="89" t="str">
        <f t="shared" si="218"/>
        <v>460.0</v>
      </c>
      <c r="AP1142" s="89" t="str">
        <f t="shared" si="219"/>
        <v>3.073</v>
      </c>
      <c r="AQ1142" s="89" t="str">
        <f t="shared" si="220"/>
        <v>3066</v>
      </c>
      <c r="AR1142" s="89" t="str">
        <f t="shared" si="221"/>
        <v>3404</v>
      </c>
      <c r="AS1142" s="89" t="str">
        <f t="shared" si="222"/>
        <v>8.679</v>
      </c>
      <c r="AT1142" s="89"/>
      <c r="AU1142" s="99">
        <v>0.11</v>
      </c>
      <c r="AV1142" s="99">
        <v>460</v>
      </c>
      <c r="AW1142" s="99">
        <v>3.0729000000000002</v>
      </c>
      <c r="AX1142" s="99">
        <v>3065.7809999999999</v>
      </c>
      <c r="AY1142" s="99">
        <v>3403.8</v>
      </c>
      <c r="AZ1142" s="99">
        <v>8.6793999999999993</v>
      </c>
      <c r="BA1142" s="119" t="s">
        <v>9</v>
      </c>
      <c r="BB1142" s="4">
        <v>1142</v>
      </c>
      <c r="BC1142" s="4">
        <v>0.11</v>
      </c>
    </row>
    <row r="1143" spans="2:55">
      <c r="B1143">
        <v>1142</v>
      </c>
      <c r="C1143" s="5">
        <f t="shared" si="211"/>
        <v>0.11</v>
      </c>
      <c r="D1143" s="5">
        <f t="shared" si="212"/>
        <v>470</v>
      </c>
      <c r="E1143" s="5" t="str">
        <f t="shared" si="213"/>
        <v>3.115</v>
      </c>
      <c r="F1143" s="5" t="str">
        <f t="shared" si="214"/>
        <v>3082</v>
      </c>
      <c r="G1143" s="5" t="str">
        <f t="shared" si="215"/>
        <v>3425</v>
      </c>
      <c r="H1143" s="5" t="str">
        <f t="shared" si="216"/>
        <v>8.708</v>
      </c>
      <c r="I1143" s="1" t="s">
        <v>9</v>
      </c>
      <c r="AN1143" s="89" t="str">
        <f t="shared" si="217"/>
        <v>0.1100</v>
      </c>
      <c r="AO1143" s="89" t="str">
        <f t="shared" si="218"/>
        <v>470.0</v>
      </c>
      <c r="AP1143" s="89" t="str">
        <f t="shared" si="219"/>
        <v>3.115</v>
      </c>
      <c r="AQ1143" s="89" t="str">
        <f t="shared" si="220"/>
        <v>3082</v>
      </c>
      <c r="AR1143" s="89" t="str">
        <f t="shared" si="221"/>
        <v>3425</v>
      </c>
      <c r="AS1143" s="89" t="str">
        <f t="shared" si="222"/>
        <v>8.708</v>
      </c>
      <c r="AT1143" s="89"/>
      <c r="AU1143" s="99">
        <v>0.11</v>
      </c>
      <c r="AV1143" s="99">
        <v>470</v>
      </c>
      <c r="AW1143" s="99">
        <v>3.1149</v>
      </c>
      <c r="AX1143" s="99">
        <v>3082.261</v>
      </c>
      <c r="AY1143" s="99">
        <v>3424.9</v>
      </c>
      <c r="AZ1143" s="99">
        <v>8.7080000000000002</v>
      </c>
      <c r="BA1143" s="119" t="s">
        <v>9</v>
      </c>
      <c r="BB1143" s="4">
        <v>1143</v>
      </c>
      <c r="BC1143" s="4">
        <v>0.11</v>
      </c>
    </row>
    <row r="1144" spans="2:55">
      <c r="B1144">
        <v>1143</v>
      </c>
      <c r="C1144" s="5">
        <f t="shared" si="211"/>
        <v>0.11</v>
      </c>
      <c r="D1144" s="5">
        <f t="shared" si="212"/>
        <v>480</v>
      </c>
      <c r="E1144" s="5" t="str">
        <f t="shared" si="213"/>
        <v>3.157</v>
      </c>
      <c r="F1144" s="5" t="str">
        <f t="shared" si="214"/>
        <v>3099</v>
      </c>
      <c r="G1144" s="5" t="str">
        <f t="shared" si="215"/>
        <v>3446</v>
      </c>
      <c r="H1144" s="5" t="str">
        <f t="shared" si="216"/>
        <v>8.736</v>
      </c>
      <c r="I1144" s="1" t="s">
        <v>9</v>
      </c>
      <c r="AN1144" s="89" t="str">
        <f t="shared" si="217"/>
        <v>0.1100</v>
      </c>
      <c r="AO1144" s="89" t="str">
        <f t="shared" si="218"/>
        <v>480.0</v>
      </c>
      <c r="AP1144" s="89" t="str">
        <f t="shared" si="219"/>
        <v>3.157</v>
      </c>
      <c r="AQ1144" s="89" t="str">
        <f t="shared" si="220"/>
        <v>3099</v>
      </c>
      <c r="AR1144" s="89" t="str">
        <f t="shared" si="221"/>
        <v>3446</v>
      </c>
      <c r="AS1144" s="89" t="str">
        <f t="shared" si="222"/>
        <v>8.736</v>
      </c>
      <c r="AT1144" s="89"/>
      <c r="AU1144" s="99">
        <v>0.11</v>
      </c>
      <c r="AV1144" s="99">
        <v>480</v>
      </c>
      <c r="AW1144" s="99">
        <v>3.157</v>
      </c>
      <c r="AX1144" s="99">
        <v>3098.83</v>
      </c>
      <c r="AY1144" s="99">
        <v>3446.1</v>
      </c>
      <c r="AZ1144" s="99">
        <v>8.7363</v>
      </c>
      <c r="BA1144" s="119" t="s">
        <v>9</v>
      </c>
      <c r="BB1144" s="4">
        <v>1144</v>
      </c>
      <c r="BC1144" s="4">
        <v>0.11</v>
      </c>
    </row>
    <row r="1145" spans="2:55">
      <c r="B1145">
        <v>1144</v>
      </c>
      <c r="C1145" s="5">
        <f t="shared" si="211"/>
        <v>0.11</v>
      </c>
      <c r="D1145" s="5">
        <f t="shared" si="212"/>
        <v>490</v>
      </c>
      <c r="E1145" s="5" t="str">
        <f t="shared" si="213"/>
        <v>3.199</v>
      </c>
      <c r="F1145" s="5" t="str">
        <f t="shared" si="214"/>
        <v>3115</v>
      </c>
      <c r="G1145" s="5" t="str">
        <f t="shared" si="215"/>
        <v>3467</v>
      </c>
      <c r="H1145" s="5" t="str">
        <f t="shared" si="216"/>
        <v>8.764</v>
      </c>
      <c r="I1145" s="1" t="s">
        <v>9</v>
      </c>
      <c r="AN1145" s="89" t="str">
        <f t="shared" si="217"/>
        <v>0.1100</v>
      </c>
      <c r="AO1145" s="89" t="str">
        <f t="shared" si="218"/>
        <v>490.0</v>
      </c>
      <c r="AP1145" s="89" t="str">
        <f t="shared" si="219"/>
        <v>3.199</v>
      </c>
      <c r="AQ1145" s="89" t="str">
        <f t="shared" si="220"/>
        <v>3115</v>
      </c>
      <c r="AR1145" s="89" t="str">
        <f t="shared" si="221"/>
        <v>3467</v>
      </c>
      <c r="AS1145" s="89" t="str">
        <f t="shared" si="222"/>
        <v>8.764</v>
      </c>
      <c r="AT1145" s="89"/>
      <c r="AU1145" s="99">
        <v>0.11</v>
      </c>
      <c r="AV1145" s="99">
        <v>490</v>
      </c>
      <c r="AW1145" s="99">
        <v>3.1991000000000001</v>
      </c>
      <c r="AX1145" s="99">
        <v>3115.3990000000003</v>
      </c>
      <c r="AY1145" s="99">
        <v>3467.3</v>
      </c>
      <c r="AZ1145" s="99">
        <v>8.7643000000000004</v>
      </c>
      <c r="BA1145" s="119" t="s">
        <v>9</v>
      </c>
      <c r="BB1145" s="4">
        <v>1145</v>
      </c>
      <c r="BC1145" s="4">
        <v>0.11</v>
      </c>
    </row>
    <row r="1146" spans="2:55">
      <c r="B1146">
        <v>1145</v>
      </c>
      <c r="C1146" s="5">
        <f t="shared" si="211"/>
        <v>0.11</v>
      </c>
      <c r="D1146" s="5">
        <f t="shared" si="212"/>
        <v>500</v>
      </c>
      <c r="E1146" s="5" t="str">
        <f t="shared" si="213"/>
        <v>3.241</v>
      </c>
      <c r="F1146" s="5" t="str">
        <f t="shared" si="214"/>
        <v>3132</v>
      </c>
      <c r="G1146" s="5" t="str">
        <f t="shared" si="215"/>
        <v>3489</v>
      </c>
      <c r="H1146" s="5" t="str">
        <f t="shared" si="216"/>
        <v>8.792</v>
      </c>
      <c r="I1146" s="1" t="s">
        <v>9</v>
      </c>
      <c r="AN1146" s="89" t="str">
        <f t="shared" si="217"/>
        <v>0.1100</v>
      </c>
      <c r="AO1146" s="89" t="str">
        <f t="shared" si="218"/>
        <v>500.0</v>
      </c>
      <c r="AP1146" s="89" t="str">
        <f t="shared" si="219"/>
        <v>3.241</v>
      </c>
      <c r="AQ1146" s="89" t="str">
        <f t="shared" si="220"/>
        <v>3132</v>
      </c>
      <c r="AR1146" s="89" t="str">
        <f t="shared" si="221"/>
        <v>3489</v>
      </c>
      <c r="AS1146" s="89" t="str">
        <f t="shared" si="222"/>
        <v>8.792</v>
      </c>
      <c r="AT1146" s="89"/>
      <c r="AU1146" s="99">
        <v>0.11</v>
      </c>
      <c r="AV1146" s="99">
        <v>500</v>
      </c>
      <c r="AW1146" s="99">
        <v>3.2410999999999999</v>
      </c>
      <c r="AX1146" s="99">
        <v>3132.0789999999997</v>
      </c>
      <c r="AY1146" s="99">
        <v>3488.6</v>
      </c>
      <c r="AZ1146" s="99">
        <v>8.7920999999999996</v>
      </c>
      <c r="BA1146" s="119" t="s">
        <v>9</v>
      </c>
      <c r="BB1146" s="4">
        <v>1146</v>
      </c>
      <c r="BC1146" s="4">
        <v>0.11</v>
      </c>
    </row>
    <row r="1147" spans="2:55">
      <c r="B1147">
        <v>1146</v>
      </c>
      <c r="C1147" s="5">
        <f t="shared" si="211"/>
        <v>0.11</v>
      </c>
      <c r="D1147" s="5">
        <f t="shared" si="212"/>
        <v>520</v>
      </c>
      <c r="E1147" s="5" t="str">
        <f t="shared" si="213"/>
        <v>3.325</v>
      </c>
      <c r="F1147" s="5" t="str">
        <f t="shared" si="214"/>
        <v>3166</v>
      </c>
      <c r="G1147" s="5" t="str">
        <f t="shared" si="215"/>
        <v>3532</v>
      </c>
      <c r="H1147" s="5" t="str">
        <f t="shared" si="216"/>
        <v>8.847</v>
      </c>
      <c r="I1147" s="1" t="s">
        <v>9</v>
      </c>
      <c r="AN1147" s="89" t="str">
        <f t="shared" si="217"/>
        <v>0.1100</v>
      </c>
      <c r="AO1147" s="89" t="str">
        <f t="shared" si="218"/>
        <v>520.0</v>
      </c>
      <c r="AP1147" s="89" t="str">
        <f t="shared" si="219"/>
        <v>3.325</v>
      </c>
      <c r="AQ1147" s="89" t="str">
        <f t="shared" si="220"/>
        <v>3166</v>
      </c>
      <c r="AR1147" s="89" t="str">
        <f t="shared" si="221"/>
        <v>3532</v>
      </c>
      <c r="AS1147" s="89" t="str">
        <f t="shared" si="222"/>
        <v>8.847</v>
      </c>
      <c r="AT1147" s="89"/>
      <c r="AU1147" s="99">
        <v>0.11</v>
      </c>
      <c r="AV1147" s="99">
        <v>520</v>
      </c>
      <c r="AW1147" s="99">
        <v>3.3253000000000004</v>
      </c>
      <c r="AX1147" s="99">
        <v>3165.7170000000001</v>
      </c>
      <c r="AY1147" s="99">
        <v>3531.5</v>
      </c>
      <c r="AZ1147" s="99">
        <v>8.8467000000000002</v>
      </c>
      <c r="BA1147" s="119" t="s">
        <v>9</v>
      </c>
      <c r="BB1147" s="4">
        <v>1147</v>
      </c>
      <c r="BC1147" s="4">
        <v>0.11</v>
      </c>
    </row>
    <row r="1148" spans="2:55">
      <c r="B1148">
        <v>1147</v>
      </c>
      <c r="C1148" s="5">
        <f t="shared" si="211"/>
        <v>0.11</v>
      </c>
      <c r="D1148" s="5">
        <f t="shared" si="212"/>
        <v>540</v>
      </c>
      <c r="E1148" s="5" t="str">
        <f t="shared" si="213"/>
        <v>3.409</v>
      </c>
      <c r="F1148" s="5" t="str">
        <f t="shared" si="214"/>
        <v>3200.</v>
      </c>
      <c r="G1148" s="5" t="str">
        <f t="shared" si="215"/>
        <v>3575</v>
      </c>
      <c r="H1148" s="5" t="str">
        <f t="shared" si="216"/>
        <v>8.900</v>
      </c>
      <c r="I1148" s="1" t="s">
        <v>9</v>
      </c>
      <c r="AN1148" s="89" t="str">
        <f t="shared" si="217"/>
        <v>0.1100</v>
      </c>
      <c r="AO1148" s="89" t="str">
        <f t="shared" si="218"/>
        <v>540.0</v>
      </c>
      <c r="AP1148" s="89" t="str">
        <f t="shared" si="219"/>
        <v>3.409</v>
      </c>
      <c r="AQ1148" s="89" t="str">
        <f t="shared" si="220"/>
        <v>3200.</v>
      </c>
      <c r="AR1148" s="89" t="str">
        <f t="shared" si="221"/>
        <v>3575</v>
      </c>
      <c r="AS1148" s="89" t="str">
        <f t="shared" si="222"/>
        <v>8.900</v>
      </c>
      <c r="AT1148" s="89"/>
      <c r="AU1148" s="99">
        <v>0.11</v>
      </c>
      <c r="AV1148" s="99">
        <v>540</v>
      </c>
      <c r="AW1148" s="99">
        <v>3.4093</v>
      </c>
      <c r="AX1148" s="99">
        <v>3199.5769999999998</v>
      </c>
      <c r="AY1148" s="99">
        <v>3574.6</v>
      </c>
      <c r="AZ1148" s="99">
        <v>8.9003999999999994</v>
      </c>
      <c r="BA1148" s="119" t="s">
        <v>9</v>
      </c>
      <c r="BB1148" s="4">
        <v>1148</v>
      </c>
      <c r="BC1148" s="4">
        <v>0.11</v>
      </c>
    </row>
    <row r="1149" spans="2:55">
      <c r="B1149">
        <v>1148</v>
      </c>
      <c r="C1149" s="5">
        <f t="shared" si="211"/>
        <v>0.11</v>
      </c>
      <c r="D1149" s="5">
        <f t="shared" si="212"/>
        <v>560</v>
      </c>
      <c r="E1149" s="5" t="str">
        <f t="shared" si="213"/>
        <v>3.493</v>
      </c>
      <c r="F1149" s="5" t="str">
        <f t="shared" si="214"/>
        <v>3234</v>
      </c>
      <c r="G1149" s="5" t="str">
        <f t="shared" si="215"/>
        <v>3618</v>
      </c>
      <c r="H1149" s="5" t="str">
        <f t="shared" si="216"/>
        <v>8.953</v>
      </c>
      <c r="I1149" s="1" t="s">
        <v>9</v>
      </c>
      <c r="AN1149" s="89" t="str">
        <f t="shared" si="217"/>
        <v>0.1100</v>
      </c>
      <c r="AO1149" s="89" t="str">
        <f t="shared" si="218"/>
        <v>560.0</v>
      </c>
      <c r="AP1149" s="89" t="str">
        <f t="shared" si="219"/>
        <v>3.493</v>
      </c>
      <c r="AQ1149" s="89" t="str">
        <f t="shared" si="220"/>
        <v>3234</v>
      </c>
      <c r="AR1149" s="89" t="str">
        <f t="shared" si="221"/>
        <v>3618</v>
      </c>
      <c r="AS1149" s="89" t="str">
        <f t="shared" si="222"/>
        <v>8.953</v>
      </c>
      <c r="AT1149" s="89"/>
      <c r="AU1149" s="99">
        <v>0.11</v>
      </c>
      <c r="AV1149" s="99">
        <v>560</v>
      </c>
      <c r="AW1149" s="99">
        <v>3.4934000000000003</v>
      </c>
      <c r="AX1149" s="99">
        <v>3233.6260000000002</v>
      </c>
      <c r="AY1149" s="99">
        <v>3617.9</v>
      </c>
      <c r="AZ1149" s="99">
        <v>8.9530999999999992</v>
      </c>
      <c r="BA1149" s="119" t="s">
        <v>9</v>
      </c>
      <c r="BB1149" s="4">
        <v>1149</v>
      </c>
      <c r="BC1149" s="4">
        <v>0.11</v>
      </c>
    </row>
    <row r="1150" spans="2:55">
      <c r="B1150">
        <v>1149</v>
      </c>
      <c r="C1150" s="5">
        <f t="shared" si="211"/>
        <v>0.11</v>
      </c>
      <c r="D1150" s="5">
        <f t="shared" si="212"/>
        <v>580</v>
      </c>
      <c r="E1150" s="5" t="str">
        <f t="shared" si="213"/>
        <v>3.578</v>
      </c>
      <c r="F1150" s="5" t="str">
        <f t="shared" si="214"/>
        <v>3268</v>
      </c>
      <c r="G1150" s="5" t="str">
        <f t="shared" si="215"/>
        <v>3662</v>
      </c>
      <c r="H1150" s="5" t="str">
        <f t="shared" si="216"/>
        <v>9.005</v>
      </c>
      <c r="I1150" s="1" t="s">
        <v>9</v>
      </c>
      <c r="AN1150" s="89" t="str">
        <f t="shared" si="217"/>
        <v>0.1100</v>
      </c>
      <c r="AO1150" s="89" t="str">
        <f t="shared" si="218"/>
        <v>580.0</v>
      </c>
      <c r="AP1150" s="89" t="str">
        <f t="shared" si="219"/>
        <v>3.578</v>
      </c>
      <c r="AQ1150" s="89" t="str">
        <f t="shared" si="220"/>
        <v>3268</v>
      </c>
      <c r="AR1150" s="89" t="str">
        <f t="shared" si="221"/>
        <v>3662</v>
      </c>
      <c r="AS1150" s="89" t="str">
        <f t="shared" si="222"/>
        <v>9.005</v>
      </c>
      <c r="AT1150" s="89"/>
      <c r="AU1150" s="99">
        <v>0.11</v>
      </c>
      <c r="AV1150" s="99">
        <v>580</v>
      </c>
      <c r="AW1150" s="99">
        <v>3.5775000000000001</v>
      </c>
      <c r="AX1150" s="99">
        <v>3268.0749999999998</v>
      </c>
      <c r="AY1150" s="99">
        <v>3661.6</v>
      </c>
      <c r="AZ1150" s="99">
        <v>9.0048999999999992</v>
      </c>
      <c r="BA1150" s="119" t="s">
        <v>9</v>
      </c>
      <c r="BB1150" s="4">
        <v>1150</v>
      </c>
      <c r="BC1150" s="4">
        <v>0.11</v>
      </c>
    </row>
    <row r="1151" spans="2:55">
      <c r="B1151">
        <v>1150</v>
      </c>
      <c r="C1151" s="5">
        <f t="shared" si="211"/>
        <v>0.11</v>
      </c>
      <c r="D1151" s="5">
        <f t="shared" si="212"/>
        <v>600</v>
      </c>
      <c r="E1151" s="5" t="str">
        <f t="shared" si="213"/>
        <v>3.662</v>
      </c>
      <c r="F1151" s="5" t="str">
        <f t="shared" si="214"/>
        <v>3303</v>
      </c>
      <c r="G1151" s="5" t="str">
        <f t="shared" si="215"/>
        <v>3706</v>
      </c>
      <c r="H1151" s="5" t="str">
        <f t="shared" si="216"/>
        <v>9.056</v>
      </c>
      <c r="I1151" s="1" t="s">
        <v>9</v>
      </c>
      <c r="AN1151" s="89" t="str">
        <f t="shared" si="217"/>
        <v>0.1100</v>
      </c>
      <c r="AO1151" s="89" t="str">
        <f t="shared" si="218"/>
        <v>600.0</v>
      </c>
      <c r="AP1151" s="89" t="str">
        <f t="shared" si="219"/>
        <v>3.662</v>
      </c>
      <c r="AQ1151" s="89" t="str">
        <f t="shared" si="220"/>
        <v>3303</v>
      </c>
      <c r="AR1151" s="89" t="str">
        <f t="shared" si="221"/>
        <v>3706</v>
      </c>
      <c r="AS1151" s="89" t="str">
        <f t="shared" si="222"/>
        <v>9.056</v>
      </c>
      <c r="AT1151" s="89"/>
      <c r="AU1151" s="99">
        <v>0.11</v>
      </c>
      <c r="AV1151" s="99">
        <v>600</v>
      </c>
      <c r="AW1151" s="99">
        <v>3.6615000000000002</v>
      </c>
      <c r="AX1151" s="99">
        <v>3302.7350000000001</v>
      </c>
      <c r="AY1151" s="99">
        <v>3705.5</v>
      </c>
      <c r="AZ1151" s="99">
        <v>9.0557999999999996</v>
      </c>
      <c r="BA1151" s="119" t="s">
        <v>9</v>
      </c>
      <c r="BB1151" s="4">
        <v>1151</v>
      </c>
      <c r="BC1151" s="4">
        <v>0.11</v>
      </c>
    </row>
    <row r="1152" spans="2:55">
      <c r="B1152">
        <v>1151</v>
      </c>
      <c r="C1152" s="5">
        <f t="shared" si="211"/>
        <v>0.11</v>
      </c>
      <c r="D1152" s="5">
        <f t="shared" si="212"/>
        <v>620</v>
      </c>
      <c r="E1152" s="5" t="str">
        <f t="shared" si="213"/>
        <v>3.746</v>
      </c>
      <c r="F1152" s="5" t="str">
        <f t="shared" si="214"/>
        <v>3338</v>
      </c>
      <c r="G1152" s="5" t="str">
        <f t="shared" si="215"/>
        <v>3750.</v>
      </c>
      <c r="H1152" s="5" t="str">
        <f t="shared" si="216"/>
        <v>9.106</v>
      </c>
      <c r="I1152" s="1" t="s">
        <v>9</v>
      </c>
      <c r="AN1152" s="89" t="str">
        <f t="shared" si="217"/>
        <v>0.1100</v>
      </c>
      <c r="AO1152" s="89" t="str">
        <f t="shared" si="218"/>
        <v>620.0</v>
      </c>
      <c r="AP1152" s="89" t="str">
        <f t="shared" si="219"/>
        <v>3.746</v>
      </c>
      <c r="AQ1152" s="89" t="str">
        <f t="shared" si="220"/>
        <v>3338</v>
      </c>
      <c r="AR1152" s="89" t="str">
        <f t="shared" si="221"/>
        <v>3750.</v>
      </c>
      <c r="AS1152" s="89" t="str">
        <f t="shared" si="222"/>
        <v>9.106</v>
      </c>
      <c r="AT1152" s="89"/>
      <c r="AU1152" s="99">
        <v>0.11</v>
      </c>
      <c r="AV1152" s="99">
        <v>620</v>
      </c>
      <c r="AW1152" s="99">
        <v>3.7456</v>
      </c>
      <c r="AX1152" s="99">
        <v>3337.6839999999997</v>
      </c>
      <c r="AY1152" s="99">
        <v>3749.7</v>
      </c>
      <c r="AZ1152" s="99">
        <v>9.1058000000000003</v>
      </c>
      <c r="BA1152" s="119" t="s">
        <v>9</v>
      </c>
      <c r="BB1152" s="4">
        <v>1152</v>
      </c>
      <c r="BC1152" s="4">
        <v>0.11</v>
      </c>
    </row>
    <row r="1153" spans="2:55">
      <c r="B1153">
        <v>1152</v>
      </c>
      <c r="C1153" s="5">
        <f t="shared" si="211"/>
        <v>0.11</v>
      </c>
      <c r="D1153" s="5">
        <f t="shared" si="212"/>
        <v>640</v>
      </c>
      <c r="E1153" s="5" t="str">
        <f t="shared" si="213"/>
        <v>3.830</v>
      </c>
      <c r="F1153" s="5" t="str">
        <f t="shared" si="214"/>
        <v>3373</v>
      </c>
      <c r="G1153" s="5" t="str">
        <f t="shared" si="215"/>
        <v>3794</v>
      </c>
      <c r="H1153" s="5" t="str">
        <f t="shared" si="216"/>
        <v>9.155</v>
      </c>
      <c r="I1153" s="1" t="s">
        <v>9</v>
      </c>
      <c r="AN1153" s="89" t="str">
        <f t="shared" si="217"/>
        <v>0.1100</v>
      </c>
      <c r="AO1153" s="89" t="str">
        <f t="shared" si="218"/>
        <v>640.0</v>
      </c>
      <c r="AP1153" s="89" t="str">
        <f t="shared" si="219"/>
        <v>3.830</v>
      </c>
      <c r="AQ1153" s="89" t="str">
        <f t="shared" si="220"/>
        <v>3373</v>
      </c>
      <c r="AR1153" s="89" t="str">
        <f t="shared" si="221"/>
        <v>3794</v>
      </c>
      <c r="AS1153" s="89" t="str">
        <f t="shared" si="222"/>
        <v>9.155</v>
      </c>
      <c r="AT1153" s="89"/>
      <c r="AU1153" s="99">
        <v>0.11</v>
      </c>
      <c r="AV1153" s="99">
        <v>640</v>
      </c>
      <c r="AW1153" s="99">
        <v>3.8296000000000001</v>
      </c>
      <c r="AX1153" s="99">
        <v>3372.944</v>
      </c>
      <c r="AY1153" s="99">
        <v>3794.2</v>
      </c>
      <c r="AZ1153" s="99">
        <v>9.1550999999999991</v>
      </c>
      <c r="BA1153" s="119" t="s">
        <v>9</v>
      </c>
      <c r="BB1153" s="4">
        <v>1153</v>
      </c>
      <c r="BC1153" s="4">
        <v>0.11</v>
      </c>
    </row>
    <row r="1154" spans="2:55">
      <c r="B1154">
        <v>1153</v>
      </c>
      <c r="C1154" s="5">
        <f t="shared" si="211"/>
        <v>0.11</v>
      </c>
      <c r="D1154" s="5">
        <f t="shared" si="212"/>
        <v>660</v>
      </c>
      <c r="E1154" s="5" t="str">
        <f t="shared" si="213"/>
        <v>3.914</v>
      </c>
      <c r="F1154" s="5" t="str">
        <f t="shared" si="214"/>
        <v>3408</v>
      </c>
      <c r="G1154" s="5" t="str">
        <f t="shared" si="215"/>
        <v>3839</v>
      </c>
      <c r="H1154" s="5" t="str">
        <f t="shared" si="216"/>
        <v>9.204</v>
      </c>
      <c r="I1154" s="1" t="s">
        <v>9</v>
      </c>
      <c r="AN1154" s="89" t="str">
        <f t="shared" si="217"/>
        <v>0.1100</v>
      </c>
      <c r="AO1154" s="89" t="str">
        <f t="shared" si="218"/>
        <v>660.0</v>
      </c>
      <c r="AP1154" s="89" t="str">
        <f t="shared" si="219"/>
        <v>3.914</v>
      </c>
      <c r="AQ1154" s="89" t="str">
        <f t="shared" si="220"/>
        <v>3408</v>
      </c>
      <c r="AR1154" s="89" t="str">
        <f t="shared" si="221"/>
        <v>3839</v>
      </c>
      <c r="AS1154" s="89" t="str">
        <f t="shared" si="222"/>
        <v>9.204</v>
      </c>
      <c r="AT1154" s="89"/>
      <c r="AU1154" s="99">
        <v>0.11</v>
      </c>
      <c r="AV1154" s="99">
        <v>660</v>
      </c>
      <c r="AW1154" s="99">
        <v>3.9135999999999997</v>
      </c>
      <c r="AX1154" s="99">
        <v>3408.404</v>
      </c>
      <c r="AY1154" s="99">
        <v>3838.9</v>
      </c>
      <c r="AZ1154" s="99">
        <v>9.2035999999999998</v>
      </c>
      <c r="BA1154" s="119" t="s">
        <v>9</v>
      </c>
      <c r="BB1154" s="4">
        <v>1154</v>
      </c>
      <c r="BC1154" s="4">
        <v>0.11</v>
      </c>
    </row>
    <row r="1155" spans="2:55">
      <c r="B1155">
        <v>1154</v>
      </c>
      <c r="C1155" s="5">
        <f t="shared" si="211"/>
        <v>0.11</v>
      </c>
      <c r="D1155" s="5">
        <f t="shared" si="212"/>
        <v>680</v>
      </c>
      <c r="E1155" s="5" t="str">
        <f t="shared" si="213"/>
        <v>3.998</v>
      </c>
      <c r="F1155" s="5" t="str">
        <f t="shared" si="214"/>
        <v>3444</v>
      </c>
      <c r="G1155" s="5" t="str">
        <f t="shared" si="215"/>
        <v>3884</v>
      </c>
      <c r="H1155" s="5" t="str">
        <f t="shared" si="216"/>
        <v>9.251</v>
      </c>
      <c r="I1155" s="1" t="s">
        <v>9</v>
      </c>
      <c r="AN1155" s="89" t="str">
        <f t="shared" si="217"/>
        <v>0.1100</v>
      </c>
      <c r="AO1155" s="89" t="str">
        <f t="shared" si="218"/>
        <v>680.0</v>
      </c>
      <c r="AP1155" s="89" t="str">
        <f t="shared" si="219"/>
        <v>3.998</v>
      </c>
      <c r="AQ1155" s="89" t="str">
        <f t="shared" si="220"/>
        <v>3444</v>
      </c>
      <c r="AR1155" s="89" t="str">
        <f t="shared" si="221"/>
        <v>3884</v>
      </c>
      <c r="AS1155" s="89" t="str">
        <f t="shared" si="222"/>
        <v>9.251</v>
      </c>
      <c r="AT1155" s="89"/>
      <c r="AU1155" s="99">
        <v>0.11</v>
      </c>
      <c r="AV1155" s="99">
        <v>680</v>
      </c>
      <c r="AW1155" s="99">
        <v>3.9977</v>
      </c>
      <c r="AX1155" s="99">
        <v>3444.2530000000002</v>
      </c>
      <c r="AY1155" s="99">
        <v>3884</v>
      </c>
      <c r="AZ1155" s="99">
        <v>9.2513000000000005</v>
      </c>
      <c r="BA1155" s="119" t="s">
        <v>9</v>
      </c>
      <c r="BB1155" s="4">
        <v>1155</v>
      </c>
      <c r="BC1155" s="4">
        <v>0.11</v>
      </c>
    </row>
    <row r="1156" spans="2:55">
      <c r="B1156">
        <v>1155</v>
      </c>
      <c r="C1156" s="5">
        <f t="shared" si="211"/>
        <v>0.11</v>
      </c>
      <c r="D1156" s="5">
        <f t="shared" si="212"/>
        <v>700</v>
      </c>
      <c r="E1156" s="5" t="str">
        <f t="shared" si="213"/>
        <v>4.082</v>
      </c>
      <c r="F1156" s="5" t="str">
        <f t="shared" si="214"/>
        <v>3480.</v>
      </c>
      <c r="G1156" s="5" t="str">
        <f t="shared" si="215"/>
        <v>3929</v>
      </c>
      <c r="H1156" s="5" t="str">
        <f t="shared" si="216"/>
        <v>9.298</v>
      </c>
      <c r="I1156" s="1" t="s">
        <v>9</v>
      </c>
      <c r="AN1156" s="89" t="str">
        <f t="shared" si="217"/>
        <v>0.1100</v>
      </c>
      <c r="AO1156" s="89" t="str">
        <f t="shared" si="218"/>
        <v>700.0</v>
      </c>
      <c r="AP1156" s="89" t="str">
        <f t="shared" si="219"/>
        <v>4.082</v>
      </c>
      <c r="AQ1156" s="89" t="str">
        <f t="shared" si="220"/>
        <v>3480.</v>
      </c>
      <c r="AR1156" s="89" t="str">
        <f t="shared" si="221"/>
        <v>3929</v>
      </c>
      <c r="AS1156" s="89" t="str">
        <f t="shared" si="222"/>
        <v>9.298</v>
      </c>
      <c r="AT1156" s="89"/>
      <c r="AU1156" s="99">
        <v>0.11</v>
      </c>
      <c r="AV1156" s="99">
        <v>700</v>
      </c>
      <c r="AW1156" s="99">
        <v>4.0816999999999997</v>
      </c>
      <c r="AX1156" s="99">
        <v>3480.3130000000001</v>
      </c>
      <c r="AY1156" s="99">
        <v>3929.3</v>
      </c>
      <c r="AZ1156" s="99">
        <v>9.2984000000000009</v>
      </c>
      <c r="BA1156" s="119" t="s">
        <v>9</v>
      </c>
      <c r="BB1156" s="4">
        <v>1156</v>
      </c>
      <c r="BC1156" s="4">
        <v>0.11</v>
      </c>
    </row>
    <row r="1157" spans="2:55">
      <c r="B1157">
        <v>1156</v>
      </c>
      <c r="C1157" s="5">
        <f t="shared" si="211"/>
        <v>0.11</v>
      </c>
      <c r="D1157" s="5">
        <f t="shared" si="212"/>
        <v>720</v>
      </c>
      <c r="E1157" s="5" t="str">
        <f t="shared" si="213"/>
        <v>4.166</v>
      </c>
      <c r="F1157" s="5" t="str">
        <f t="shared" si="214"/>
        <v>3517</v>
      </c>
      <c r="G1157" s="5" t="str">
        <f t="shared" si="215"/>
        <v>3975</v>
      </c>
      <c r="H1157" s="5" t="str">
        <f t="shared" si="216"/>
        <v>9.345</v>
      </c>
      <c r="I1157" s="1" t="s">
        <v>9</v>
      </c>
      <c r="AN1157" s="89" t="str">
        <f t="shared" si="217"/>
        <v>0.1100</v>
      </c>
      <c r="AO1157" s="89" t="str">
        <f t="shared" si="218"/>
        <v>720.0</v>
      </c>
      <c r="AP1157" s="89" t="str">
        <f t="shared" si="219"/>
        <v>4.166</v>
      </c>
      <c r="AQ1157" s="89" t="str">
        <f t="shared" si="220"/>
        <v>3517</v>
      </c>
      <c r="AR1157" s="89" t="str">
        <f t="shared" si="221"/>
        <v>3975</v>
      </c>
      <c r="AS1157" s="89" t="str">
        <f t="shared" si="222"/>
        <v>9.345</v>
      </c>
      <c r="AT1157" s="89"/>
      <c r="AU1157" s="99">
        <v>0.11</v>
      </c>
      <c r="AV1157" s="99">
        <v>720</v>
      </c>
      <c r="AW1157" s="99">
        <v>4.1657000000000002</v>
      </c>
      <c r="AX1157" s="99">
        <v>3516.6730000000002</v>
      </c>
      <c r="AY1157" s="99">
        <v>3974.9</v>
      </c>
      <c r="AZ1157" s="99">
        <v>9.3447999999999993</v>
      </c>
      <c r="BA1157" s="119" t="s">
        <v>9</v>
      </c>
      <c r="BB1157" s="4">
        <v>1157</v>
      </c>
      <c r="BC1157" s="4">
        <v>0.11</v>
      </c>
    </row>
    <row r="1158" spans="2:55">
      <c r="B1158">
        <v>1157</v>
      </c>
      <c r="C1158" s="5">
        <f t="shared" si="211"/>
        <v>0.11</v>
      </c>
      <c r="D1158" s="5">
        <f t="shared" si="212"/>
        <v>740</v>
      </c>
      <c r="E1158" s="5" t="str">
        <f t="shared" si="213"/>
        <v>4.250</v>
      </c>
      <c r="F1158" s="5" t="str">
        <f t="shared" si="214"/>
        <v>3553</v>
      </c>
      <c r="G1158" s="5" t="str">
        <f t="shared" si="215"/>
        <v>4021</v>
      </c>
      <c r="H1158" s="5" t="str">
        <f t="shared" si="216"/>
        <v>9.391</v>
      </c>
      <c r="I1158" s="1" t="s">
        <v>9</v>
      </c>
      <c r="AN1158" s="89" t="str">
        <f t="shared" si="217"/>
        <v>0.1100</v>
      </c>
      <c r="AO1158" s="89" t="str">
        <f t="shared" si="218"/>
        <v>740.0</v>
      </c>
      <c r="AP1158" s="89" t="str">
        <f t="shared" si="219"/>
        <v>4.250</v>
      </c>
      <c r="AQ1158" s="89" t="str">
        <f t="shared" si="220"/>
        <v>3553</v>
      </c>
      <c r="AR1158" s="89" t="str">
        <f t="shared" si="221"/>
        <v>4021</v>
      </c>
      <c r="AS1158" s="89" t="str">
        <f t="shared" si="222"/>
        <v>9.391</v>
      </c>
      <c r="AT1158" s="89"/>
      <c r="AU1158" s="99">
        <v>0.11</v>
      </c>
      <c r="AV1158" s="99">
        <v>740</v>
      </c>
      <c r="AW1158" s="99">
        <v>4.2496999999999998</v>
      </c>
      <c r="AX1158" s="99">
        <v>3553.3330000000001</v>
      </c>
      <c r="AY1158" s="99">
        <v>4020.8</v>
      </c>
      <c r="AZ1158" s="99">
        <v>9.3904999999999994</v>
      </c>
      <c r="BA1158" s="119" t="s">
        <v>9</v>
      </c>
      <c r="BB1158" s="4">
        <v>1158</v>
      </c>
      <c r="BC1158" s="4">
        <v>0.11</v>
      </c>
    </row>
    <row r="1159" spans="2:55">
      <c r="B1159">
        <v>1158</v>
      </c>
      <c r="C1159" s="5">
        <f t="shared" si="211"/>
        <v>0.11</v>
      </c>
      <c r="D1159" s="5">
        <f t="shared" si="212"/>
        <v>760</v>
      </c>
      <c r="E1159" s="5" t="str">
        <f t="shared" si="213"/>
        <v>4.334</v>
      </c>
      <c r="F1159" s="5" t="str">
        <f t="shared" si="214"/>
        <v>3590.</v>
      </c>
      <c r="G1159" s="5" t="str">
        <f t="shared" si="215"/>
        <v>4067</v>
      </c>
      <c r="H1159" s="5" t="str">
        <f t="shared" si="216"/>
        <v>9.436</v>
      </c>
      <c r="I1159" s="1" t="s">
        <v>9</v>
      </c>
      <c r="AN1159" s="89" t="str">
        <f t="shared" si="217"/>
        <v>0.1100</v>
      </c>
      <c r="AO1159" s="89" t="str">
        <f t="shared" si="218"/>
        <v>760.0</v>
      </c>
      <c r="AP1159" s="89" t="str">
        <f t="shared" si="219"/>
        <v>4.334</v>
      </c>
      <c r="AQ1159" s="89" t="str">
        <f t="shared" si="220"/>
        <v>3590.</v>
      </c>
      <c r="AR1159" s="89" t="str">
        <f t="shared" si="221"/>
        <v>4067</v>
      </c>
      <c r="AS1159" s="89" t="str">
        <f t="shared" si="222"/>
        <v>9.436</v>
      </c>
      <c r="AT1159" s="89"/>
      <c r="AU1159" s="99">
        <v>0.11</v>
      </c>
      <c r="AV1159" s="99">
        <v>760</v>
      </c>
      <c r="AW1159" s="99">
        <v>4.3336999999999994</v>
      </c>
      <c r="AX1159" s="99">
        <v>3590.2930000000001</v>
      </c>
      <c r="AY1159" s="99">
        <v>4067</v>
      </c>
      <c r="AZ1159" s="99">
        <v>9.4356000000000009</v>
      </c>
      <c r="BA1159" s="119" t="s">
        <v>9</v>
      </c>
      <c r="BB1159" s="4">
        <v>1159</v>
      </c>
      <c r="BC1159" s="4">
        <v>0.11</v>
      </c>
    </row>
    <row r="1160" spans="2:55">
      <c r="B1160">
        <v>1159</v>
      </c>
      <c r="C1160" s="5">
        <f t="shared" si="211"/>
        <v>0.11</v>
      </c>
      <c r="D1160" s="5">
        <f t="shared" si="212"/>
        <v>780</v>
      </c>
      <c r="E1160" s="5" t="str">
        <f t="shared" si="213"/>
        <v>4.418</v>
      </c>
      <c r="F1160" s="5" t="str">
        <f t="shared" si="214"/>
        <v>3627</v>
      </c>
      <c r="G1160" s="5" t="str">
        <f t="shared" si="215"/>
        <v>4113</v>
      </c>
      <c r="H1160" s="5" t="str">
        <f t="shared" si="216"/>
        <v>9.480</v>
      </c>
      <c r="I1160" s="1" t="s">
        <v>9</v>
      </c>
      <c r="AN1160" s="89" t="str">
        <f t="shared" si="217"/>
        <v>0.1100</v>
      </c>
      <c r="AO1160" s="89" t="str">
        <f t="shared" si="218"/>
        <v>780.0</v>
      </c>
      <c r="AP1160" s="89" t="str">
        <f t="shared" si="219"/>
        <v>4.418</v>
      </c>
      <c r="AQ1160" s="89" t="str">
        <f t="shared" si="220"/>
        <v>3627</v>
      </c>
      <c r="AR1160" s="89" t="str">
        <f t="shared" si="221"/>
        <v>4113</v>
      </c>
      <c r="AS1160" s="89" t="str">
        <f t="shared" si="222"/>
        <v>9.480</v>
      </c>
      <c r="AT1160" s="89"/>
      <c r="AU1160" s="99">
        <v>0.11</v>
      </c>
      <c r="AV1160" s="99">
        <v>780</v>
      </c>
      <c r="AW1160" s="99">
        <v>4.4177</v>
      </c>
      <c r="AX1160" s="99">
        <v>3627.4529999999995</v>
      </c>
      <c r="AY1160" s="99">
        <v>4113.3999999999996</v>
      </c>
      <c r="AZ1160" s="99">
        <v>9.4802</v>
      </c>
      <c r="BA1160" s="119" t="s">
        <v>9</v>
      </c>
      <c r="BB1160" s="4">
        <v>1160</v>
      </c>
      <c r="BC1160" s="4">
        <v>0.11</v>
      </c>
    </row>
    <row r="1161" spans="2:55">
      <c r="B1161">
        <v>1160</v>
      </c>
      <c r="C1161" s="5">
        <f t="shared" si="211"/>
        <v>0.11</v>
      </c>
      <c r="D1161" s="5">
        <f t="shared" si="212"/>
        <v>800</v>
      </c>
      <c r="E1161" s="5" t="str">
        <f t="shared" si="213"/>
        <v>4.502</v>
      </c>
      <c r="F1161" s="5" t="str">
        <f t="shared" si="214"/>
        <v>3665</v>
      </c>
      <c r="G1161" s="5" t="str">
        <f t="shared" si="215"/>
        <v>4160.</v>
      </c>
      <c r="H1161" s="5" t="str">
        <f t="shared" si="216"/>
        <v>9.524</v>
      </c>
      <c r="I1161" s="1" t="s">
        <v>9</v>
      </c>
      <c r="AN1161" s="89" t="str">
        <f t="shared" si="217"/>
        <v>0.1100</v>
      </c>
      <c r="AO1161" s="89" t="str">
        <f t="shared" si="218"/>
        <v>800.0</v>
      </c>
      <c r="AP1161" s="89" t="str">
        <f t="shared" si="219"/>
        <v>4.502</v>
      </c>
      <c r="AQ1161" s="89" t="str">
        <f t="shared" si="220"/>
        <v>3665</v>
      </c>
      <c r="AR1161" s="89" t="str">
        <f t="shared" si="221"/>
        <v>4160.</v>
      </c>
      <c r="AS1161" s="89" t="str">
        <f t="shared" si="222"/>
        <v>9.524</v>
      </c>
      <c r="AT1161" s="89"/>
      <c r="AU1161" s="99">
        <v>0.11</v>
      </c>
      <c r="AV1161" s="99">
        <v>800</v>
      </c>
      <c r="AW1161" s="99">
        <v>4.5016000000000007</v>
      </c>
      <c r="AX1161" s="99">
        <v>3665.0239999999999</v>
      </c>
      <c r="AY1161" s="99">
        <v>4160.2</v>
      </c>
      <c r="AZ1161" s="99">
        <v>9.5241000000000007</v>
      </c>
      <c r="BA1161" s="119" t="s">
        <v>9</v>
      </c>
      <c r="BB1161" s="4">
        <v>1161</v>
      </c>
      <c r="BC1161" s="4">
        <v>0.11</v>
      </c>
    </row>
    <row r="1162" spans="2:55">
      <c r="B1162">
        <v>1161</v>
      </c>
      <c r="C1162" s="5">
        <f t="shared" si="211"/>
        <v>0.11</v>
      </c>
      <c r="D1162" s="5">
        <f t="shared" si="212"/>
        <v>820</v>
      </c>
      <c r="E1162" s="5" t="str">
        <f t="shared" si="213"/>
        <v>4.586</v>
      </c>
      <c r="F1162" s="5" t="str">
        <f t="shared" si="214"/>
        <v>3703</v>
      </c>
      <c r="G1162" s="5" t="str">
        <f t="shared" si="215"/>
        <v>4207</v>
      </c>
      <c r="H1162" s="5" t="str">
        <f t="shared" si="216"/>
        <v>9.568</v>
      </c>
      <c r="I1162" s="1" t="s">
        <v>9</v>
      </c>
      <c r="AN1162" s="89" t="str">
        <f t="shared" si="217"/>
        <v>0.1100</v>
      </c>
      <c r="AO1162" s="89" t="str">
        <f t="shared" si="218"/>
        <v>820.0</v>
      </c>
      <c r="AP1162" s="89" t="str">
        <f t="shared" si="219"/>
        <v>4.586</v>
      </c>
      <c r="AQ1162" s="89" t="str">
        <f t="shared" si="220"/>
        <v>3703</v>
      </c>
      <c r="AR1162" s="89" t="str">
        <f t="shared" si="221"/>
        <v>4207</v>
      </c>
      <c r="AS1162" s="89" t="str">
        <f t="shared" si="222"/>
        <v>9.568</v>
      </c>
      <c r="AT1162" s="89"/>
      <c r="AU1162" s="99">
        <v>0.11</v>
      </c>
      <c r="AV1162" s="99">
        <v>820</v>
      </c>
      <c r="AW1162" s="99">
        <v>4.5856000000000003</v>
      </c>
      <c r="AX1162" s="99">
        <v>3702.7839999999997</v>
      </c>
      <c r="AY1162" s="99">
        <v>4207.2</v>
      </c>
      <c r="AZ1162" s="99">
        <v>9.5675000000000008</v>
      </c>
      <c r="BA1162" s="119" t="s">
        <v>9</v>
      </c>
      <c r="BB1162" s="4">
        <v>1162</v>
      </c>
      <c r="BC1162" s="4">
        <v>0.11</v>
      </c>
    </row>
    <row r="1163" spans="2:55">
      <c r="B1163">
        <v>1162</v>
      </c>
      <c r="C1163" s="5">
        <f t="shared" si="211"/>
        <v>0.11</v>
      </c>
      <c r="D1163" s="5">
        <f t="shared" si="212"/>
        <v>840</v>
      </c>
      <c r="E1163" s="5" t="str">
        <f t="shared" si="213"/>
        <v>4.670</v>
      </c>
      <c r="F1163" s="5" t="str">
        <f t="shared" si="214"/>
        <v>3741</v>
      </c>
      <c r="G1163" s="5" t="str">
        <f t="shared" si="215"/>
        <v>4255</v>
      </c>
      <c r="H1163" s="5" t="str">
        <f t="shared" si="216"/>
        <v>9.610</v>
      </c>
      <c r="I1163" s="1" t="s">
        <v>9</v>
      </c>
      <c r="AN1163" s="89" t="str">
        <f t="shared" si="217"/>
        <v>0.1100</v>
      </c>
      <c r="AO1163" s="89" t="str">
        <f t="shared" si="218"/>
        <v>840.0</v>
      </c>
      <c r="AP1163" s="89" t="str">
        <f t="shared" si="219"/>
        <v>4.670</v>
      </c>
      <c r="AQ1163" s="89" t="str">
        <f t="shared" si="220"/>
        <v>3741</v>
      </c>
      <c r="AR1163" s="89" t="str">
        <f t="shared" si="221"/>
        <v>4255</v>
      </c>
      <c r="AS1163" s="89" t="str">
        <f t="shared" si="222"/>
        <v>9.610</v>
      </c>
      <c r="AT1163" s="89"/>
      <c r="AU1163" s="99">
        <v>0.11</v>
      </c>
      <c r="AV1163" s="99">
        <v>840</v>
      </c>
      <c r="AW1163" s="99">
        <v>4.6696</v>
      </c>
      <c r="AX1163" s="99">
        <v>3740.8440000000001</v>
      </c>
      <c r="AY1163" s="99">
        <v>4254.5</v>
      </c>
      <c r="AZ1163" s="99">
        <v>9.6104000000000003</v>
      </c>
      <c r="BA1163" s="119" t="s">
        <v>9</v>
      </c>
      <c r="BB1163" s="4">
        <v>1163</v>
      </c>
      <c r="BC1163" s="4">
        <v>0.11</v>
      </c>
    </row>
    <row r="1164" spans="2:55">
      <c r="B1164">
        <v>1163</v>
      </c>
      <c r="C1164" s="5">
        <f t="shared" si="211"/>
        <v>0.11</v>
      </c>
      <c r="D1164" s="5">
        <f t="shared" si="212"/>
        <v>860</v>
      </c>
      <c r="E1164" s="5" t="str">
        <f t="shared" si="213"/>
        <v>4.754</v>
      </c>
      <c r="F1164" s="5" t="str">
        <f t="shared" si="214"/>
        <v>3779</v>
      </c>
      <c r="G1164" s="5" t="str">
        <f t="shared" si="215"/>
        <v>4302</v>
      </c>
      <c r="H1164" s="5" t="str">
        <f t="shared" si="216"/>
        <v>9.653</v>
      </c>
      <c r="I1164" s="1" t="s">
        <v>9</v>
      </c>
      <c r="AN1164" s="89" t="str">
        <f t="shared" si="217"/>
        <v>0.1100</v>
      </c>
      <c r="AO1164" s="89" t="str">
        <f t="shared" si="218"/>
        <v>860.0</v>
      </c>
      <c r="AP1164" s="89" t="str">
        <f t="shared" si="219"/>
        <v>4.754</v>
      </c>
      <c r="AQ1164" s="89" t="str">
        <f t="shared" si="220"/>
        <v>3779</v>
      </c>
      <c r="AR1164" s="89" t="str">
        <f t="shared" si="221"/>
        <v>4302</v>
      </c>
      <c r="AS1164" s="89" t="str">
        <f t="shared" si="222"/>
        <v>9.653</v>
      </c>
      <c r="AT1164" s="89"/>
      <c r="AU1164" s="99">
        <v>0.11</v>
      </c>
      <c r="AV1164" s="99">
        <v>860</v>
      </c>
      <c r="AW1164" s="99">
        <v>4.7536000000000005</v>
      </c>
      <c r="AX1164" s="99">
        <v>3779.1039999999998</v>
      </c>
      <c r="AY1164" s="99">
        <v>4302</v>
      </c>
      <c r="AZ1164" s="99">
        <v>9.6526999999999994</v>
      </c>
      <c r="BA1164" s="119" t="s">
        <v>9</v>
      </c>
      <c r="BB1164" s="4">
        <v>1164</v>
      </c>
      <c r="BC1164" s="4">
        <v>0.11</v>
      </c>
    </row>
    <row r="1165" spans="2:55">
      <c r="B1165">
        <v>1164</v>
      </c>
      <c r="C1165" s="5">
        <f t="shared" si="211"/>
        <v>0.11</v>
      </c>
      <c r="D1165" s="5">
        <f t="shared" si="212"/>
        <v>880</v>
      </c>
      <c r="E1165" s="5" t="str">
        <f t="shared" si="213"/>
        <v>4.838</v>
      </c>
      <c r="F1165" s="5" t="str">
        <f t="shared" si="214"/>
        <v>3818</v>
      </c>
      <c r="G1165" s="5" t="str">
        <f t="shared" si="215"/>
        <v>4350.</v>
      </c>
      <c r="H1165" s="5" t="str">
        <f t="shared" si="216"/>
        <v>9.695</v>
      </c>
      <c r="I1165" s="1" t="s">
        <v>9</v>
      </c>
      <c r="AN1165" s="89" t="str">
        <f t="shared" si="217"/>
        <v>0.1100</v>
      </c>
      <c r="AO1165" s="89" t="str">
        <f t="shared" si="218"/>
        <v>880.0</v>
      </c>
      <c r="AP1165" s="89" t="str">
        <f t="shared" si="219"/>
        <v>4.838</v>
      </c>
      <c r="AQ1165" s="89" t="str">
        <f t="shared" si="220"/>
        <v>3818</v>
      </c>
      <c r="AR1165" s="89" t="str">
        <f t="shared" si="221"/>
        <v>4350.</v>
      </c>
      <c r="AS1165" s="89" t="str">
        <f t="shared" si="222"/>
        <v>9.695</v>
      </c>
      <c r="AT1165" s="89"/>
      <c r="AU1165" s="99">
        <v>0.11</v>
      </c>
      <c r="AV1165" s="99">
        <v>880</v>
      </c>
      <c r="AW1165" s="99">
        <v>4.8375000000000004</v>
      </c>
      <c r="AX1165" s="99">
        <v>3817.7749999999996</v>
      </c>
      <c r="AY1165" s="99">
        <v>4349.8999999999996</v>
      </c>
      <c r="AZ1165" s="99">
        <v>9.6945999999999994</v>
      </c>
      <c r="BA1165" s="119" t="s">
        <v>9</v>
      </c>
      <c r="BB1165" s="4">
        <v>1165</v>
      </c>
      <c r="BC1165" s="4">
        <v>0.11</v>
      </c>
    </row>
    <row r="1166" spans="2:55">
      <c r="B1166">
        <v>1165</v>
      </c>
      <c r="C1166" s="5">
        <f t="shared" si="211"/>
        <v>0.11</v>
      </c>
      <c r="D1166" s="5">
        <f t="shared" si="212"/>
        <v>900</v>
      </c>
      <c r="E1166" s="5" t="str">
        <f t="shared" si="213"/>
        <v>4.922</v>
      </c>
      <c r="F1166" s="5" t="str">
        <f t="shared" si="214"/>
        <v>3857</v>
      </c>
      <c r="G1166" s="5" t="str">
        <f t="shared" si="215"/>
        <v>4398</v>
      </c>
      <c r="H1166" s="5" t="str">
        <f t="shared" si="216"/>
        <v>9.736</v>
      </c>
      <c r="I1166" s="1" t="s">
        <v>9</v>
      </c>
      <c r="AN1166" s="89" t="str">
        <f t="shared" si="217"/>
        <v>0.1100</v>
      </c>
      <c r="AO1166" s="89" t="str">
        <f t="shared" si="218"/>
        <v>900.0</v>
      </c>
      <c r="AP1166" s="89" t="str">
        <f t="shared" si="219"/>
        <v>4.922</v>
      </c>
      <c r="AQ1166" s="89" t="str">
        <f t="shared" si="220"/>
        <v>3857</v>
      </c>
      <c r="AR1166" s="89" t="str">
        <f t="shared" si="221"/>
        <v>4398</v>
      </c>
      <c r="AS1166" s="89" t="str">
        <f t="shared" si="222"/>
        <v>9.736</v>
      </c>
      <c r="AT1166" s="89"/>
      <c r="AU1166" s="99">
        <v>0.11</v>
      </c>
      <c r="AV1166" s="99">
        <v>900</v>
      </c>
      <c r="AW1166" s="99">
        <v>4.9215</v>
      </c>
      <c r="AX1166" s="99">
        <v>3856.6350000000002</v>
      </c>
      <c r="AY1166" s="99">
        <v>4398</v>
      </c>
      <c r="AZ1166" s="99">
        <v>9.7360000000000007</v>
      </c>
      <c r="BA1166" s="119" t="s">
        <v>9</v>
      </c>
      <c r="BB1166" s="4">
        <v>1166</v>
      </c>
      <c r="BC1166" s="4">
        <v>0.11</v>
      </c>
    </row>
    <row r="1167" spans="2:55">
      <c r="B1167">
        <v>1166</v>
      </c>
      <c r="C1167" s="5">
        <f t="shared" ref="C1167:C1230" si="223">_xlfn.NUMBERVALUE(AN1167)</f>
        <v>0.11</v>
      </c>
      <c r="D1167" s="5">
        <f t="shared" ref="D1167:D1230" si="224">_xlfn.NUMBERVALUE(AO1167)</f>
        <v>920</v>
      </c>
      <c r="E1167" s="5" t="str">
        <f t="shared" ref="E1167:E1230" si="225">AP1167</f>
        <v>5.006</v>
      </c>
      <c r="F1167" s="5" t="str">
        <f t="shared" ref="F1167:F1230" si="226">IF($D1167=0,_xlfn.NUMBERVALUE(AQ1167),AQ1167)</f>
        <v>3896</v>
      </c>
      <c r="G1167" s="5" t="str">
        <f t="shared" ref="G1167:G1230" si="227">IF($D1167=0,_xlfn.NUMBERVALUE(AR1167),AR1167)</f>
        <v>4446</v>
      </c>
      <c r="H1167" s="5" t="str">
        <f t="shared" ref="H1167:H1230" si="228">IF($D1167=0,_xlfn.NUMBERVALUE(AS1167),AS1167)</f>
        <v>9.777</v>
      </c>
      <c r="I1167" s="1" t="s">
        <v>9</v>
      </c>
      <c r="AN1167" s="89" t="str">
        <f t="shared" ref="AN1167:AN1230" si="229">IF(AU1167=0,"0.000",TEXT(IF(AU1167&lt;0,"-","")&amp;LEFT(TEXT(ABS(AU1167),"0."&amp;REPT("0",4-1)&amp;"E+00"),4+1)*10^FLOOR(LOG10(TEXT(ABS(AU1167),"0."&amp;REPT("0",4-1)&amp;"E+00")),1),(""&amp;(IF(OR(AND(FLOOR(LOG10(TEXT(ABS(AU1167),"0."&amp;REPT("0",4-1)&amp;"E+00")),1)+1=4,RIGHT(LEFT(TEXT(ABS(AU1167),"0."&amp;REPT("0",4-1)&amp;"E+00"),4+1)*10^FLOOR(LOG10(TEXT(ABS(AU1167),"0."&amp;REPT("0",4-1)&amp;"E+00")),1),1)="0"),LOG10(TEXT(ABS(AU1167),"0."&amp;REPT("0",4-1)&amp;"E+00"))&lt;=4-1),"0.","#")&amp;REPT("0",IF(4-1-(FLOOR(LOG10(TEXT(ABS(AU1167),"0."&amp;REPT("0",4-1)&amp;"E+00")),1))&gt;0,4-1-(FLOOR(LOG10(TEXT(ABS(AU1167),"0."&amp;REPT("0",4-1)&amp;"E+00")),1)),0))))))</f>
        <v>0.1100</v>
      </c>
      <c r="AO1167" s="89" t="str">
        <f t="shared" ref="AO1167:AO1230" si="230">IF(AV1167=0,"0.000",TEXT(IF(AV1167&lt;0,"-","")&amp;LEFT(TEXT(ABS(AV1167),"0."&amp;REPT("0",4-1)&amp;"E+00"),4+1)*10^FLOOR(LOG10(TEXT(ABS(AV1167),"0."&amp;REPT("0",4-1)&amp;"E+00")),1),(""&amp;(IF(OR(AND(FLOOR(LOG10(TEXT(ABS(AV1167),"0."&amp;REPT("0",4-1)&amp;"E+00")),1)+1=4,RIGHT(LEFT(TEXT(ABS(AV1167),"0."&amp;REPT("0",4-1)&amp;"E+00"),4+1)*10^FLOOR(LOG10(TEXT(ABS(AV1167),"0."&amp;REPT("0",4-1)&amp;"E+00")),1),1)="0"),LOG10(TEXT(ABS(AV1167),"0."&amp;REPT("0",4-1)&amp;"E+00"))&lt;=4-1),"0.","#")&amp;REPT("0",IF(4-1-(FLOOR(LOG10(TEXT(ABS(AV1167),"0."&amp;REPT("0",4-1)&amp;"E+00")),1))&gt;0,4-1-(FLOOR(LOG10(TEXT(ABS(AV1167),"0."&amp;REPT("0",4-1)&amp;"E+00")),1)),0))))))</f>
        <v>920.0</v>
      </c>
      <c r="AP1167" s="89" t="str">
        <f t="shared" ref="AP1167:AP1230" si="231">IF(AW1167=0,"0.000",TEXT(IF(AW1167&lt;0,"-","")&amp;LEFT(TEXT(ABS(AW1167),"0."&amp;REPT("0",4-1)&amp;"E+00"),4+1)*10^FLOOR(LOG10(TEXT(ABS(AW1167),"0."&amp;REPT("0",4-1)&amp;"E+00")),1),(""&amp;(IF(OR(AND(FLOOR(LOG10(TEXT(ABS(AW1167),"0."&amp;REPT("0",4-1)&amp;"E+00")),1)+1=4,RIGHT(LEFT(TEXT(ABS(AW1167),"0."&amp;REPT("0",4-1)&amp;"E+00"),4+1)*10^FLOOR(LOG10(TEXT(ABS(AW1167),"0."&amp;REPT("0",4-1)&amp;"E+00")),1),1)="0"),LOG10(TEXT(ABS(AW1167),"0."&amp;REPT("0",4-1)&amp;"E+00"))&lt;=4-1),"0.","#")&amp;REPT("0",IF(4-1-(FLOOR(LOG10(TEXT(ABS(AW1167),"0."&amp;REPT("0",4-1)&amp;"E+00")),1))&gt;0,4-1-(FLOOR(LOG10(TEXT(ABS(AW1167),"0."&amp;REPT("0",4-1)&amp;"E+00")),1)),0))))))</f>
        <v>5.006</v>
      </c>
      <c r="AQ1167" s="89" t="str">
        <f t="shared" ref="AQ1167:AQ1230" si="232">IF(AX1167=0,"0.000",TEXT(IF(AX1167&lt;0,"-","")&amp;LEFT(TEXT(ABS(AX1167),"0."&amp;REPT("0",4-1)&amp;"E+00"),4+1)*10^FLOOR(LOG10(TEXT(ABS(AX1167),"0."&amp;REPT("0",4-1)&amp;"E+00")),1),(""&amp;(IF(OR(AND(FLOOR(LOG10(TEXT(ABS(AX1167),"0."&amp;REPT("0",4-1)&amp;"E+00")),1)+1=4,RIGHT(LEFT(TEXT(ABS(AX1167),"0."&amp;REPT("0",4-1)&amp;"E+00"),4+1)*10^FLOOR(LOG10(TEXT(ABS(AX1167),"0."&amp;REPT("0",4-1)&amp;"E+00")),1),1)="0"),LOG10(TEXT(ABS(AX1167),"0."&amp;REPT("0",4-1)&amp;"E+00"))&lt;=4-1),"0.","#")&amp;REPT("0",IF(4-1-(FLOOR(LOG10(TEXT(ABS(AX1167),"0."&amp;REPT("0",4-1)&amp;"E+00")),1))&gt;0,4-1-(FLOOR(LOG10(TEXT(ABS(AX1167),"0."&amp;REPT("0",4-1)&amp;"E+00")),1)),0))))))</f>
        <v>3896</v>
      </c>
      <c r="AR1167" s="89" t="str">
        <f t="shared" ref="AR1167:AR1230" si="233">IF(AY1167=0,"0.000",TEXT(IF(AY1167&lt;0,"-","")&amp;LEFT(TEXT(ABS(AY1167),"0."&amp;REPT("0",4-1)&amp;"E+00"),4+1)*10^FLOOR(LOG10(TEXT(ABS(AY1167),"0."&amp;REPT("0",4-1)&amp;"E+00")),1),(""&amp;(IF(OR(AND(FLOOR(LOG10(TEXT(ABS(AY1167),"0."&amp;REPT("0",4-1)&amp;"E+00")),1)+1=4,RIGHT(LEFT(TEXT(ABS(AY1167),"0."&amp;REPT("0",4-1)&amp;"E+00"),4+1)*10^FLOOR(LOG10(TEXT(ABS(AY1167),"0."&amp;REPT("0",4-1)&amp;"E+00")),1),1)="0"),LOG10(TEXT(ABS(AY1167),"0."&amp;REPT("0",4-1)&amp;"E+00"))&lt;=4-1),"0.","#")&amp;REPT("0",IF(4-1-(FLOOR(LOG10(TEXT(ABS(AY1167),"0."&amp;REPT("0",4-1)&amp;"E+00")),1))&gt;0,4-1-(FLOOR(LOG10(TEXT(ABS(AY1167),"0."&amp;REPT("0",4-1)&amp;"E+00")),1)),0))))))</f>
        <v>4446</v>
      </c>
      <c r="AS1167" s="89" t="str">
        <f t="shared" ref="AS1167:AS1230" si="234">IF(AZ1167=0,"0.000",TEXT(IF(AZ1167&lt;0,"-","")&amp;LEFT(TEXT(ABS(AZ1167),"0."&amp;REPT("0",4-1)&amp;"E+00"),4+1)*10^FLOOR(LOG10(TEXT(ABS(AZ1167),"0."&amp;REPT("0",4-1)&amp;"E+00")),1),(""&amp;(IF(OR(AND(FLOOR(LOG10(TEXT(ABS(AZ1167),"0."&amp;REPT("0",4-1)&amp;"E+00")),1)+1=4,RIGHT(LEFT(TEXT(ABS(AZ1167),"0."&amp;REPT("0",4-1)&amp;"E+00"),4+1)*10^FLOOR(LOG10(TEXT(ABS(AZ1167),"0."&amp;REPT("0",4-1)&amp;"E+00")),1),1)="0"),LOG10(TEXT(ABS(AZ1167),"0."&amp;REPT("0",4-1)&amp;"E+00"))&lt;=4-1),"0.","#")&amp;REPT("0",IF(4-1-(FLOOR(LOG10(TEXT(ABS(AZ1167),"0."&amp;REPT("0",4-1)&amp;"E+00")),1))&gt;0,4-1-(FLOOR(LOG10(TEXT(ABS(AZ1167),"0."&amp;REPT("0",4-1)&amp;"E+00")),1)),0))))))</f>
        <v>9.777</v>
      </c>
      <c r="AT1167" s="89"/>
      <c r="AU1167" s="99">
        <v>0.11</v>
      </c>
      <c r="AV1167" s="99">
        <v>920</v>
      </c>
      <c r="AW1167" s="99">
        <v>5.0054999999999996</v>
      </c>
      <c r="AX1167" s="99">
        <v>3895.7949999999996</v>
      </c>
      <c r="AY1167" s="99">
        <v>4446.3999999999996</v>
      </c>
      <c r="AZ1167" s="99">
        <v>9.7767999999999997</v>
      </c>
      <c r="BA1167" s="119" t="s">
        <v>9</v>
      </c>
      <c r="BB1167" s="4">
        <v>1167</v>
      </c>
      <c r="BC1167" s="4">
        <v>0.11</v>
      </c>
    </row>
    <row r="1168" spans="2:55">
      <c r="B1168">
        <v>1167</v>
      </c>
      <c r="C1168" s="5">
        <f t="shared" si="223"/>
        <v>0.11</v>
      </c>
      <c r="D1168" s="5">
        <f t="shared" si="224"/>
        <v>940</v>
      </c>
      <c r="E1168" s="5" t="str">
        <f t="shared" si="225"/>
        <v>5.089</v>
      </c>
      <c r="F1168" s="5" t="str">
        <f t="shared" si="226"/>
        <v>3935</v>
      </c>
      <c r="G1168" s="5" t="str">
        <f t="shared" si="227"/>
        <v>4495</v>
      </c>
      <c r="H1168" s="5" t="str">
        <f t="shared" si="228"/>
        <v>9.817</v>
      </c>
      <c r="I1168" s="1" t="s">
        <v>9</v>
      </c>
      <c r="AN1168" s="89" t="str">
        <f t="shared" si="229"/>
        <v>0.1100</v>
      </c>
      <c r="AO1168" s="89" t="str">
        <f t="shared" si="230"/>
        <v>940.0</v>
      </c>
      <c r="AP1168" s="89" t="str">
        <f t="shared" si="231"/>
        <v>5.089</v>
      </c>
      <c r="AQ1168" s="89" t="str">
        <f t="shared" si="232"/>
        <v>3935</v>
      </c>
      <c r="AR1168" s="89" t="str">
        <f t="shared" si="233"/>
        <v>4495</v>
      </c>
      <c r="AS1168" s="89" t="str">
        <f t="shared" si="234"/>
        <v>9.817</v>
      </c>
      <c r="AT1168" s="89"/>
      <c r="AU1168" s="99">
        <v>0.11</v>
      </c>
      <c r="AV1168" s="99">
        <v>940</v>
      </c>
      <c r="AW1168" s="99">
        <v>5.0893999999999995</v>
      </c>
      <c r="AX1168" s="99">
        <v>3935.1660000000002</v>
      </c>
      <c r="AY1168" s="99">
        <v>4495</v>
      </c>
      <c r="AZ1168" s="99">
        <v>9.8172999999999995</v>
      </c>
      <c r="BA1168" s="119" t="s">
        <v>9</v>
      </c>
      <c r="BB1168" s="4">
        <v>1168</v>
      </c>
      <c r="BC1168" s="4">
        <v>0.11</v>
      </c>
    </row>
    <row r="1169" spans="2:55">
      <c r="B1169">
        <v>1168</v>
      </c>
      <c r="C1169" s="5">
        <f t="shared" si="223"/>
        <v>0.11</v>
      </c>
      <c r="D1169" s="5">
        <f t="shared" si="224"/>
        <v>960</v>
      </c>
      <c r="E1169" s="5" t="str">
        <f t="shared" si="225"/>
        <v>5.173</v>
      </c>
      <c r="F1169" s="5" t="str">
        <f t="shared" si="226"/>
        <v>3975</v>
      </c>
      <c r="G1169" s="5" t="str">
        <f t="shared" si="227"/>
        <v>4544</v>
      </c>
      <c r="H1169" s="5" t="str">
        <f t="shared" si="228"/>
        <v>9.857</v>
      </c>
      <c r="I1169" s="1" t="s">
        <v>9</v>
      </c>
      <c r="AN1169" s="89" t="str">
        <f t="shared" si="229"/>
        <v>0.1100</v>
      </c>
      <c r="AO1169" s="89" t="str">
        <f t="shared" si="230"/>
        <v>960.0</v>
      </c>
      <c r="AP1169" s="89" t="str">
        <f t="shared" si="231"/>
        <v>5.173</v>
      </c>
      <c r="AQ1169" s="89" t="str">
        <f t="shared" si="232"/>
        <v>3975</v>
      </c>
      <c r="AR1169" s="89" t="str">
        <f t="shared" si="233"/>
        <v>4544</v>
      </c>
      <c r="AS1169" s="89" t="str">
        <f t="shared" si="234"/>
        <v>9.857</v>
      </c>
      <c r="AT1169" s="89"/>
      <c r="AU1169" s="99">
        <v>0.11</v>
      </c>
      <c r="AV1169" s="99">
        <v>960</v>
      </c>
      <c r="AW1169" s="99">
        <v>5.1734</v>
      </c>
      <c r="AX1169" s="99">
        <v>3974.8259999999996</v>
      </c>
      <c r="AY1169" s="99">
        <v>4543.8999999999996</v>
      </c>
      <c r="AZ1169" s="99">
        <v>9.8573000000000004</v>
      </c>
      <c r="BA1169" s="119" t="s">
        <v>9</v>
      </c>
      <c r="BB1169" s="4">
        <v>1169</v>
      </c>
      <c r="BC1169" s="4">
        <v>0.11</v>
      </c>
    </row>
    <row r="1170" spans="2:55">
      <c r="B1170">
        <v>1169</v>
      </c>
      <c r="C1170" s="5">
        <f t="shared" si="223"/>
        <v>0.11</v>
      </c>
      <c r="D1170" s="5">
        <f t="shared" si="224"/>
        <v>980</v>
      </c>
      <c r="E1170" s="5" t="str">
        <f t="shared" si="225"/>
        <v>5.257</v>
      </c>
      <c r="F1170" s="5" t="str">
        <f t="shared" si="226"/>
        <v>4015</v>
      </c>
      <c r="G1170" s="5" t="str">
        <f t="shared" si="227"/>
        <v>4593</v>
      </c>
      <c r="H1170" s="5" t="str">
        <f t="shared" si="228"/>
        <v>9.897</v>
      </c>
      <c r="I1170" s="1" t="s">
        <v>9</v>
      </c>
      <c r="AN1170" s="89" t="str">
        <f t="shared" si="229"/>
        <v>0.1100</v>
      </c>
      <c r="AO1170" s="89" t="str">
        <f t="shared" si="230"/>
        <v>980.0</v>
      </c>
      <c r="AP1170" s="89" t="str">
        <f t="shared" si="231"/>
        <v>5.257</v>
      </c>
      <c r="AQ1170" s="89" t="str">
        <f t="shared" si="232"/>
        <v>4015</v>
      </c>
      <c r="AR1170" s="89" t="str">
        <f t="shared" si="233"/>
        <v>4593</v>
      </c>
      <c r="AS1170" s="89" t="str">
        <f t="shared" si="234"/>
        <v>9.897</v>
      </c>
      <c r="AT1170" s="89"/>
      <c r="AU1170" s="99">
        <v>0.11</v>
      </c>
      <c r="AV1170" s="99">
        <v>980</v>
      </c>
      <c r="AW1170" s="99">
        <v>5.2572999999999999</v>
      </c>
      <c r="AX1170" s="99">
        <v>4014.7970000000005</v>
      </c>
      <c r="AY1170" s="99">
        <v>4593.1000000000004</v>
      </c>
      <c r="AZ1170" s="99">
        <v>9.8968000000000007</v>
      </c>
      <c r="BA1170" s="119" t="s">
        <v>9</v>
      </c>
      <c r="BB1170" s="4">
        <v>1170</v>
      </c>
      <c r="BC1170" s="4">
        <v>0.11</v>
      </c>
    </row>
    <row r="1171" spans="2:55">
      <c r="B1171">
        <v>1170</v>
      </c>
      <c r="C1171" s="5">
        <f t="shared" si="223"/>
        <v>0.11</v>
      </c>
      <c r="D1171" s="5">
        <f t="shared" si="224"/>
        <v>1000</v>
      </c>
      <c r="E1171" s="5" t="str">
        <f t="shared" si="225"/>
        <v>5.341</v>
      </c>
      <c r="F1171" s="5" t="str">
        <f t="shared" si="226"/>
        <v>4055</v>
      </c>
      <c r="G1171" s="5" t="str">
        <f t="shared" si="227"/>
        <v>4643</v>
      </c>
      <c r="H1171" s="5" t="str">
        <f t="shared" si="228"/>
        <v>9.936</v>
      </c>
      <c r="I1171" s="1" t="s">
        <v>9</v>
      </c>
      <c r="AN1171" s="89" t="str">
        <f t="shared" si="229"/>
        <v>0.1100</v>
      </c>
      <c r="AO1171" s="89" t="str">
        <f t="shared" si="230"/>
        <v>1000.</v>
      </c>
      <c r="AP1171" s="89" t="str">
        <f t="shared" si="231"/>
        <v>5.341</v>
      </c>
      <c r="AQ1171" s="89" t="str">
        <f t="shared" si="232"/>
        <v>4055</v>
      </c>
      <c r="AR1171" s="89" t="str">
        <f t="shared" si="233"/>
        <v>4643</v>
      </c>
      <c r="AS1171" s="89" t="str">
        <f t="shared" si="234"/>
        <v>9.936</v>
      </c>
      <c r="AT1171" s="89"/>
      <c r="AU1171" s="99">
        <v>0.11</v>
      </c>
      <c r="AV1171" s="99">
        <v>1000</v>
      </c>
      <c r="AW1171" s="99">
        <v>5.3413000000000004</v>
      </c>
      <c r="AX1171" s="99">
        <v>4054.9569999999999</v>
      </c>
      <c r="AY1171" s="99">
        <v>4642.5</v>
      </c>
      <c r="AZ1171" s="99">
        <v>9.9359999999999999</v>
      </c>
      <c r="BA1171" s="119" t="s">
        <v>9</v>
      </c>
      <c r="BB1171" s="4">
        <v>1171</v>
      </c>
      <c r="BC1171" s="4">
        <v>0.11</v>
      </c>
    </row>
    <row r="1172" spans="2:55">
      <c r="B1172">
        <v>1171</v>
      </c>
      <c r="C1172" s="5">
        <f t="shared" si="223"/>
        <v>0.11</v>
      </c>
      <c r="D1172" s="5">
        <f t="shared" si="224"/>
        <v>1100</v>
      </c>
      <c r="E1172" s="5" t="str">
        <f t="shared" si="225"/>
        <v>5.761</v>
      </c>
      <c r="F1172" s="5" t="str">
        <f t="shared" si="226"/>
        <v>4260.</v>
      </c>
      <c r="G1172" s="5" t="str">
        <f t="shared" si="227"/>
        <v>4894</v>
      </c>
      <c r="H1172" s="5" t="str">
        <f t="shared" si="228"/>
        <v>10.13</v>
      </c>
      <c r="I1172" s="1" t="s">
        <v>9</v>
      </c>
      <c r="AN1172" s="89" t="str">
        <f t="shared" si="229"/>
        <v>0.1100</v>
      </c>
      <c r="AO1172" s="89" t="str">
        <f t="shared" si="230"/>
        <v>1100.</v>
      </c>
      <c r="AP1172" s="89" t="str">
        <f t="shared" si="231"/>
        <v>5.761</v>
      </c>
      <c r="AQ1172" s="89" t="str">
        <f t="shared" si="232"/>
        <v>4260.</v>
      </c>
      <c r="AR1172" s="89" t="str">
        <f t="shared" si="233"/>
        <v>4894</v>
      </c>
      <c r="AS1172" s="89" t="str">
        <f t="shared" si="234"/>
        <v>10.13</v>
      </c>
      <c r="AT1172" s="89"/>
      <c r="AU1172" s="99">
        <v>0.11</v>
      </c>
      <c r="AV1172" s="99">
        <v>1100</v>
      </c>
      <c r="AW1172" s="99">
        <v>5.7610000000000001</v>
      </c>
      <c r="AX1172" s="99">
        <v>4259.79</v>
      </c>
      <c r="AY1172" s="99">
        <v>4893.5</v>
      </c>
      <c r="AZ1172" s="99">
        <v>10.125999999999999</v>
      </c>
      <c r="BA1172" s="119" t="s">
        <v>9</v>
      </c>
      <c r="BB1172" s="4">
        <v>1172</v>
      </c>
      <c r="BC1172" s="4">
        <v>0.11</v>
      </c>
    </row>
    <row r="1173" spans="2:55">
      <c r="B1173">
        <v>1172</v>
      </c>
      <c r="C1173" s="5">
        <f t="shared" si="223"/>
        <v>0.11</v>
      </c>
      <c r="D1173" s="5">
        <f t="shared" si="224"/>
        <v>1200</v>
      </c>
      <c r="E1173" s="5" t="str">
        <f t="shared" si="225"/>
        <v>6.181</v>
      </c>
      <c r="F1173" s="5" t="str">
        <f t="shared" si="226"/>
        <v>4471</v>
      </c>
      <c r="G1173" s="5" t="str">
        <f t="shared" si="227"/>
        <v>5151</v>
      </c>
      <c r="H1173" s="5" t="str">
        <f t="shared" si="228"/>
        <v>10.31</v>
      </c>
      <c r="I1173" s="1" t="s">
        <v>9</v>
      </c>
      <c r="AN1173" s="89" t="str">
        <f t="shared" si="229"/>
        <v>0.1100</v>
      </c>
      <c r="AO1173" s="89" t="str">
        <f t="shared" si="230"/>
        <v>1200.</v>
      </c>
      <c r="AP1173" s="89" t="str">
        <f t="shared" si="231"/>
        <v>6.181</v>
      </c>
      <c r="AQ1173" s="89" t="str">
        <f t="shared" si="232"/>
        <v>4471</v>
      </c>
      <c r="AR1173" s="89" t="str">
        <f t="shared" si="233"/>
        <v>5151</v>
      </c>
      <c r="AS1173" s="89" t="str">
        <f t="shared" si="234"/>
        <v>10.31</v>
      </c>
      <c r="AT1173" s="89"/>
      <c r="AU1173" s="99">
        <v>0.11</v>
      </c>
      <c r="AV1173" s="99">
        <v>1200</v>
      </c>
      <c r="AW1173" s="99">
        <v>6.1806999999999999</v>
      </c>
      <c r="AX1173" s="99">
        <v>4470.723</v>
      </c>
      <c r="AY1173" s="99">
        <v>5150.6000000000004</v>
      </c>
      <c r="AZ1173" s="99">
        <v>10.305999999999999</v>
      </c>
      <c r="BA1173" s="119" t="s">
        <v>9</v>
      </c>
      <c r="BB1173" s="4">
        <v>1173</v>
      </c>
      <c r="BC1173" s="4">
        <v>0.11</v>
      </c>
    </row>
    <row r="1174" spans="2:55">
      <c r="B1174">
        <v>1173</v>
      </c>
      <c r="C1174" s="5">
        <f t="shared" si="223"/>
        <v>0.11</v>
      </c>
      <c r="D1174" s="5">
        <f t="shared" si="224"/>
        <v>1300</v>
      </c>
      <c r="E1174" s="5" t="str">
        <f t="shared" si="225"/>
        <v>6.600</v>
      </c>
      <c r="F1174" s="5" t="str">
        <f t="shared" si="226"/>
        <v>4687</v>
      </c>
      <c r="G1174" s="5" t="str">
        <f t="shared" si="227"/>
        <v>5413</v>
      </c>
      <c r="H1174" s="5" t="str">
        <f t="shared" si="228"/>
        <v>10.48</v>
      </c>
      <c r="I1174" s="1" t="s">
        <v>9</v>
      </c>
      <c r="AN1174" s="89" t="str">
        <f t="shared" si="229"/>
        <v>0.1100</v>
      </c>
      <c r="AO1174" s="89" t="str">
        <f t="shared" si="230"/>
        <v>1300.</v>
      </c>
      <c r="AP1174" s="89" t="str">
        <f t="shared" si="231"/>
        <v>6.600</v>
      </c>
      <c r="AQ1174" s="89" t="str">
        <f t="shared" si="232"/>
        <v>4687</v>
      </c>
      <c r="AR1174" s="89" t="str">
        <f t="shared" si="233"/>
        <v>5413</v>
      </c>
      <c r="AS1174" s="89" t="str">
        <f t="shared" si="234"/>
        <v>10.48</v>
      </c>
      <c r="AT1174" s="89"/>
      <c r="AU1174" s="99">
        <v>0.11</v>
      </c>
      <c r="AV1174" s="99">
        <v>1300</v>
      </c>
      <c r="AW1174" s="99">
        <v>6.6003999999999996</v>
      </c>
      <c r="AX1174" s="99">
        <v>4687.1559999999999</v>
      </c>
      <c r="AY1174" s="99">
        <v>5413.2</v>
      </c>
      <c r="AZ1174" s="99">
        <v>10.478999999999999</v>
      </c>
      <c r="BA1174" s="119" t="s">
        <v>9</v>
      </c>
      <c r="BB1174" s="4">
        <v>1174</v>
      </c>
      <c r="BC1174" s="4">
        <v>0.11</v>
      </c>
    </row>
    <row r="1175" spans="2:55">
      <c r="B1175">
        <v>1174</v>
      </c>
      <c r="C1175" s="5">
        <f t="shared" si="223"/>
        <v>0.11</v>
      </c>
      <c r="D1175" s="5">
        <f t="shared" si="224"/>
        <v>1400</v>
      </c>
      <c r="E1175" s="5" t="str">
        <f t="shared" si="225"/>
        <v>7.020</v>
      </c>
      <c r="F1175" s="5" t="str">
        <f t="shared" si="226"/>
        <v>4909</v>
      </c>
      <c r="G1175" s="5" t="str">
        <f t="shared" si="227"/>
        <v>5681</v>
      </c>
      <c r="H1175" s="5" t="str">
        <f t="shared" si="228"/>
        <v>10.64</v>
      </c>
      <c r="I1175" s="1" t="s">
        <v>9</v>
      </c>
      <c r="AN1175" s="89" t="str">
        <f t="shared" si="229"/>
        <v>0.1100</v>
      </c>
      <c r="AO1175" s="89" t="str">
        <f t="shared" si="230"/>
        <v>1400.</v>
      </c>
      <c r="AP1175" s="89" t="str">
        <f t="shared" si="231"/>
        <v>7.020</v>
      </c>
      <c r="AQ1175" s="89" t="str">
        <f t="shared" si="232"/>
        <v>4909</v>
      </c>
      <c r="AR1175" s="89" t="str">
        <f t="shared" si="233"/>
        <v>5681</v>
      </c>
      <c r="AS1175" s="89" t="str">
        <f t="shared" si="234"/>
        <v>10.64</v>
      </c>
      <c r="AT1175" s="89"/>
      <c r="AU1175" s="99">
        <v>0.11</v>
      </c>
      <c r="AV1175" s="99">
        <v>1400</v>
      </c>
      <c r="AW1175" s="99">
        <v>7.0201000000000002</v>
      </c>
      <c r="AX1175" s="99">
        <v>4908.8890000000001</v>
      </c>
      <c r="AY1175" s="99">
        <v>5681.1</v>
      </c>
      <c r="AZ1175" s="99">
        <v>10.644</v>
      </c>
      <c r="BA1175" s="119" t="s">
        <v>9</v>
      </c>
      <c r="BB1175" s="4">
        <v>1175</v>
      </c>
      <c r="BC1175" s="4">
        <v>0.11</v>
      </c>
    </row>
    <row r="1176" spans="2:55">
      <c r="B1176">
        <v>1175</v>
      </c>
      <c r="C1176" s="5">
        <f t="shared" si="223"/>
        <v>0.11</v>
      </c>
      <c r="D1176" s="5">
        <f t="shared" si="224"/>
        <v>1500</v>
      </c>
      <c r="E1176" s="5" t="str">
        <f t="shared" si="225"/>
        <v>7.440</v>
      </c>
      <c r="F1176" s="5" t="str">
        <f t="shared" si="226"/>
        <v>5136</v>
      </c>
      <c r="G1176" s="5" t="str">
        <f t="shared" si="227"/>
        <v>5954</v>
      </c>
      <c r="H1176" s="5" t="str">
        <f t="shared" si="228"/>
        <v>10.80</v>
      </c>
      <c r="I1176" s="1" t="s">
        <v>9</v>
      </c>
      <c r="AN1176" s="89" t="str">
        <f t="shared" si="229"/>
        <v>0.1100</v>
      </c>
      <c r="AO1176" s="89" t="str">
        <f t="shared" si="230"/>
        <v>1500.</v>
      </c>
      <c r="AP1176" s="89" t="str">
        <f t="shared" si="231"/>
        <v>7.440</v>
      </c>
      <c r="AQ1176" s="89" t="str">
        <f t="shared" si="232"/>
        <v>5136</v>
      </c>
      <c r="AR1176" s="89" t="str">
        <f t="shared" si="233"/>
        <v>5954</v>
      </c>
      <c r="AS1176" s="89" t="str">
        <f t="shared" si="234"/>
        <v>10.80</v>
      </c>
      <c r="AT1176" s="89"/>
      <c r="AU1176" s="99">
        <v>0.11</v>
      </c>
      <c r="AV1176" s="99">
        <v>1500</v>
      </c>
      <c r="AW1176" s="99">
        <v>7.4397000000000002</v>
      </c>
      <c r="AX1176" s="99">
        <v>5135.5329999999994</v>
      </c>
      <c r="AY1176" s="99">
        <v>5953.9</v>
      </c>
      <c r="AZ1176" s="99">
        <v>10.802</v>
      </c>
      <c r="BA1176" s="119" t="s">
        <v>9</v>
      </c>
      <c r="BB1176" s="4">
        <v>1176</v>
      </c>
      <c r="BC1176" s="4">
        <v>0.11</v>
      </c>
    </row>
    <row r="1177" spans="2:55">
      <c r="B1177">
        <v>1176</v>
      </c>
      <c r="C1177" s="5">
        <f t="shared" si="223"/>
        <v>0.11</v>
      </c>
      <c r="D1177" s="5">
        <f t="shared" si="224"/>
        <v>1600</v>
      </c>
      <c r="E1177" s="5" t="str">
        <f t="shared" si="225"/>
        <v>7.859</v>
      </c>
      <c r="F1177" s="5" t="str">
        <f t="shared" si="226"/>
        <v>5366</v>
      </c>
      <c r="G1177" s="5" t="str">
        <f t="shared" si="227"/>
        <v>6231</v>
      </c>
      <c r="H1177" s="5" t="str">
        <f t="shared" si="228"/>
        <v>10.95</v>
      </c>
      <c r="I1177" s="1" t="s">
        <v>9</v>
      </c>
      <c r="AN1177" s="89" t="str">
        <f t="shared" si="229"/>
        <v>0.1100</v>
      </c>
      <c r="AO1177" s="89" t="str">
        <f t="shared" si="230"/>
        <v>1600.</v>
      </c>
      <c r="AP1177" s="89" t="str">
        <f t="shared" si="231"/>
        <v>7.859</v>
      </c>
      <c r="AQ1177" s="89" t="str">
        <f t="shared" si="232"/>
        <v>5366</v>
      </c>
      <c r="AR1177" s="89" t="str">
        <f t="shared" si="233"/>
        <v>6231</v>
      </c>
      <c r="AS1177" s="89" t="str">
        <f t="shared" si="234"/>
        <v>10.95</v>
      </c>
      <c r="AT1177" s="89"/>
      <c r="AU1177" s="99">
        <v>0.11</v>
      </c>
      <c r="AV1177" s="99">
        <v>1600</v>
      </c>
      <c r="AW1177" s="99">
        <v>7.8593000000000002</v>
      </c>
      <c r="AX1177" s="99">
        <v>5366.4769999999999</v>
      </c>
      <c r="AY1177" s="99">
        <v>6231</v>
      </c>
      <c r="AZ1177" s="99">
        <v>10.954000000000001</v>
      </c>
      <c r="BA1177" s="119" t="s">
        <v>9</v>
      </c>
      <c r="BB1177" s="4">
        <v>1177</v>
      </c>
      <c r="BC1177" s="4">
        <v>0.11</v>
      </c>
    </row>
    <row r="1178" spans="2:55">
      <c r="B1178">
        <v>1177</v>
      </c>
      <c r="C1178" s="5">
        <f t="shared" si="223"/>
        <v>0.11</v>
      </c>
      <c r="D1178" s="5">
        <f t="shared" si="224"/>
        <v>1800</v>
      </c>
      <c r="E1178" s="5" t="str">
        <f t="shared" si="225"/>
        <v>8.699</v>
      </c>
      <c r="F1178" s="5" t="str">
        <f t="shared" si="226"/>
        <v>5840.</v>
      </c>
      <c r="G1178" s="5" t="str">
        <f t="shared" si="227"/>
        <v>6797</v>
      </c>
      <c r="H1178" s="5" t="str">
        <f t="shared" si="228"/>
        <v>11.24</v>
      </c>
      <c r="I1178" s="1" t="s">
        <v>9</v>
      </c>
      <c r="AN1178" s="89" t="str">
        <f t="shared" si="229"/>
        <v>0.1100</v>
      </c>
      <c r="AO1178" s="89" t="str">
        <f t="shared" si="230"/>
        <v>1800.</v>
      </c>
      <c r="AP1178" s="89" t="str">
        <f t="shared" si="231"/>
        <v>8.699</v>
      </c>
      <c r="AQ1178" s="89" t="str">
        <f t="shared" si="232"/>
        <v>5840.</v>
      </c>
      <c r="AR1178" s="89" t="str">
        <f t="shared" si="233"/>
        <v>6797</v>
      </c>
      <c r="AS1178" s="89" t="str">
        <f t="shared" si="234"/>
        <v>11.24</v>
      </c>
      <c r="AT1178" s="89"/>
      <c r="AU1178" s="99">
        <v>0.11</v>
      </c>
      <c r="AV1178" s="99">
        <v>1800</v>
      </c>
      <c r="AW1178" s="99">
        <v>8.6984999999999992</v>
      </c>
      <c r="AX1178" s="99">
        <v>5840.2650000000003</v>
      </c>
      <c r="AY1178" s="99">
        <v>6797.1</v>
      </c>
      <c r="AZ1178" s="99">
        <v>11.241</v>
      </c>
      <c r="BA1178" s="119" t="s">
        <v>9</v>
      </c>
      <c r="BB1178" s="4">
        <v>1178</v>
      </c>
      <c r="BC1178" s="4">
        <v>0.11</v>
      </c>
    </row>
    <row r="1179" spans="2:55">
      <c r="B1179">
        <v>1178</v>
      </c>
      <c r="C1179" s="5">
        <f t="shared" si="223"/>
        <v>0.11</v>
      </c>
      <c r="D1179" s="5">
        <f t="shared" si="224"/>
        <v>2000</v>
      </c>
      <c r="E1179" s="5" t="str">
        <f t="shared" si="225"/>
        <v>9.538</v>
      </c>
      <c r="F1179" s="5" t="str">
        <f t="shared" si="226"/>
        <v>6328</v>
      </c>
      <c r="G1179" s="5" t="str">
        <f t="shared" si="227"/>
        <v>7377</v>
      </c>
      <c r="H1179" s="5" t="str">
        <f t="shared" si="228"/>
        <v>11.51</v>
      </c>
      <c r="I1179" s="1" t="s">
        <v>9</v>
      </c>
      <c r="AN1179" s="89" t="str">
        <f t="shared" si="229"/>
        <v>0.1100</v>
      </c>
      <c r="AO1179" s="89" t="str">
        <f t="shared" si="230"/>
        <v>2000.</v>
      </c>
      <c r="AP1179" s="89" t="str">
        <f t="shared" si="231"/>
        <v>9.538</v>
      </c>
      <c r="AQ1179" s="89" t="str">
        <f t="shared" si="232"/>
        <v>6328</v>
      </c>
      <c r="AR1179" s="89" t="str">
        <f t="shared" si="233"/>
        <v>7377</v>
      </c>
      <c r="AS1179" s="89" t="str">
        <f t="shared" si="234"/>
        <v>11.51</v>
      </c>
      <c r="AT1179" s="89"/>
      <c r="AU1179" s="99">
        <v>0.11</v>
      </c>
      <c r="AV1179" s="99">
        <v>2000</v>
      </c>
      <c r="AW1179" s="99">
        <v>9.537700000000001</v>
      </c>
      <c r="AX1179" s="99">
        <v>6327.8530000000001</v>
      </c>
      <c r="AY1179" s="99">
        <v>7377</v>
      </c>
      <c r="AZ1179" s="99">
        <v>11.507999999999999</v>
      </c>
      <c r="BA1179" s="119" t="s">
        <v>9</v>
      </c>
      <c r="BB1179" s="4">
        <v>1179</v>
      </c>
      <c r="BC1179" s="4">
        <v>0.11</v>
      </c>
    </row>
    <row r="1180" spans="2:55">
      <c r="B1180">
        <v>1179</v>
      </c>
      <c r="C1180" s="5">
        <f t="shared" si="223"/>
        <v>0.12</v>
      </c>
      <c r="D1180" s="5">
        <f t="shared" si="224"/>
        <v>0</v>
      </c>
      <c r="E1180" s="5" t="str">
        <f t="shared" si="225"/>
        <v>0.001000</v>
      </c>
      <c r="F1180" s="5">
        <f t="shared" si="226"/>
        <v>-4.002E-2</v>
      </c>
      <c r="G1180" s="5">
        <f t="shared" si="227"/>
        <v>0.08</v>
      </c>
      <c r="H1180" s="5">
        <f t="shared" si="228"/>
        <v>-1.4999999999999999E-4</v>
      </c>
      <c r="I1180" s="1" t="s">
        <v>8</v>
      </c>
      <c r="AN1180" s="89" t="str">
        <f t="shared" si="229"/>
        <v>0.1200</v>
      </c>
      <c r="AO1180" s="89" t="str">
        <f t="shared" si="230"/>
        <v>0.000</v>
      </c>
      <c r="AP1180" s="89" t="str">
        <f t="shared" si="231"/>
        <v>0.001000</v>
      </c>
      <c r="AQ1180" s="89" t="str">
        <f t="shared" si="232"/>
        <v>-0.04002</v>
      </c>
      <c r="AR1180" s="89" t="str">
        <f t="shared" si="233"/>
        <v>0.08000</v>
      </c>
      <c r="AS1180" s="89" t="str">
        <f t="shared" si="234"/>
        <v>-0.0001500</v>
      </c>
      <c r="AT1180" s="89"/>
      <c r="AU1180" s="99">
        <v>0.12</v>
      </c>
      <c r="AV1180" s="99">
        <v>0</v>
      </c>
      <c r="AW1180" s="99">
        <v>1.00015E-3</v>
      </c>
      <c r="AX1180" s="99">
        <v>-4.0017999999999998E-2</v>
      </c>
      <c r="AY1180" s="99">
        <v>0.08</v>
      </c>
      <c r="AZ1180" s="99">
        <v>-1.4999999999999999E-4</v>
      </c>
      <c r="BA1180" s="119" t="s">
        <v>8</v>
      </c>
      <c r="BB1180" s="4">
        <v>1180</v>
      </c>
      <c r="BC1180" s="4">
        <v>0.12</v>
      </c>
    </row>
    <row r="1181" spans="2:55">
      <c r="B1181">
        <v>1180</v>
      </c>
      <c r="C1181" s="5">
        <f t="shared" si="223"/>
        <v>0.12</v>
      </c>
      <c r="D1181" s="5">
        <f t="shared" si="224"/>
        <v>5</v>
      </c>
      <c r="E1181" s="5" t="str">
        <f t="shared" si="225"/>
        <v>0.001000</v>
      </c>
      <c r="F1181" s="5" t="str">
        <f t="shared" si="226"/>
        <v>21.02</v>
      </c>
      <c r="G1181" s="5" t="str">
        <f t="shared" si="227"/>
        <v>21.14</v>
      </c>
      <c r="H1181" s="5" t="str">
        <f t="shared" si="228"/>
        <v>0.07625</v>
      </c>
      <c r="I1181" s="1" t="s">
        <v>8</v>
      </c>
      <c r="AN1181" s="89" t="str">
        <f t="shared" si="229"/>
        <v>0.1200</v>
      </c>
      <c r="AO1181" s="89" t="str">
        <f t="shared" si="230"/>
        <v>5.000</v>
      </c>
      <c r="AP1181" s="89" t="str">
        <f t="shared" si="231"/>
        <v>0.001000</v>
      </c>
      <c r="AQ1181" s="89" t="str">
        <f t="shared" si="232"/>
        <v>21.02</v>
      </c>
      <c r="AR1181" s="89" t="str">
        <f t="shared" si="233"/>
        <v>21.14</v>
      </c>
      <c r="AS1181" s="89" t="str">
        <f t="shared" si="234"/>
        <v>0.07625</v>
      </c>
      <c r="AT1181" s="89"/>
      <c r="AU1181" s="99">
        <v>0.12</v>
      </c>
      <c r="AV1181" s="99">
        <v>5</v>
      </c>
      <c r="AW1181" s="99">
        <v>1.0000199999999999E-3</v>
      </c>
      <c r="AX1181" s="99">
        <v>21.0199976</v>
      </c>
      <c r="AY1181" s="99">
        <v>21.14</v>
      </c>
      <c r="AZ1181" s="99">
        <v>7.6249999999999998E-2</v>
      </c>
      <c r="BA1181" s="119" t="s">
        <v>8</v>
      </c>
      <c r="BB1181" s="4">
        <v>1181</v>
      </c>
      <c r="BC1181" s="4">
        <v>0.12</v>
      </c>
    </row>
    <row r="1182" spans="2:55">
      <c r="B1182">
        <v>1181</v>
      </c>
      <c r="C1182" s="5">
        <f t="shared" si="223"/>
        <v>0.12</v>
      </c>
      <c r="D1182" s="5">
        <f t="shared" si="224"/>
        <v>10</v>
      </c>
      <c r="E1182" s="5" t="str">
        <f t="shared" si="225"/>
        <v>0.001000</v>
      </c>
      <c r="F1182" s="5" t="str">
        <f t="shared" si="226"/>
        <v>42.02</v>
      </c>
      <c r="G1182" s="5" t="str">
        <f t="shared" si="227"/>
        <v>42.14</v>
      </c>
      <c r="H1182" s="5" t="str">
        <f t="shared" si="228"/>
        <v>0.1511</v>
      </c>
      <c r="I1182" s="1" t="s">
        <v>8</v>
      </c>
      <c r="AN1182" s="89" t="str">
        <f t="shared" si="229"/>
        <v>0.1200</v>
      </c>
      <c r="AO1182" s="89" t="str">
        <f t="shared" si="230"/>
        <v>10.00</v>
      </c>
      <c r="AP1182" s="89" t="str">
        <f t="shared" si="231"/>
        <v>0.001000</v>
      </c>
      <c r="AQ1182" s="89" t="str">
        <f t="shared" si="232"/>
        <v>42.02</v>
      </c>
      <c r="AR1182" s="89" t="str">
        <f t="shared" si="233"/>
        <v>42.14</v>
      </c>
      <c r="AS1182" s="89" t="str">
        <f t="shared" si="234"/>
        <v>0.1511</v>
      </c>
      <c r="AT1182" s="89"/>
      <c r="AU1182" s="99">
        <v>0.12</v>
      </c>
      <c r="AV1182" s="99">
        <v>10</v>
      </c>
      <c r="AW1182" s="99">
        <v>1.0002899999999998E-3</v>
      </c>
      <c r="AX1182" s="99">
        <v>42.019965200000001</v>
      </c>
      <c r="AY1182" s="99">
        <v>42.14</v>
      </c>
      <c r="AZ1182" s="99">
        <v>0.15107999999999999</v>
      </c>
      <c r="BA1182" s="119" t="s">
        <v>8</v>
      </c>
      <c r="BB1182" s="4">
        <v>1182</v>
      </c>
      <c r="BC1182" s="4">
        <v>0.12</v>
      </c>
    </row>
    <row r="1183" spans="2:55">
      <c r="B1183">
        <v>1182</v>
      </c>
      <c r="C1183" s="5">
        <f t="shared" si="223"/>
        <v>0.12</v>
      </c>
      <c r="D1183" s="5">
        <f t="shared" si="224"/>
        <v>15</v>
      </c>
      <c r="E1183" s="5" t="str">
        <f t="shared" si="225"/>
        <v>0.001001</v>
      </c>
      <c r="F1183" s="5" t="str">
        <f t="shared" si="226"/>
        <v>62.97</v>
      </c>
      <c r="G1183" s="5" t="str">
        <f t="shared" si="227"/>
        <v>63.09</v>
      </c>
      <c r="H1183" s="5" t="str">
        <f t="shared" si="228"/>
        <v>0.2245</v>
      </c>
      <c r="I1183" s="1" t="s">
        <v>8</v>
      </c>
      <c r="AN1183" s="89" t="str">
        <f t="shared" si="229"/>
        <v>0.1200</v>
      </c>
      <c r="AO1183" s="89" t="str">
        <f t="shared" si="230"/>
        <v>15.00</v>
      </c>
      <c r="AP1183" s="89" t="str">
        <f t="shared" si="231"/>
        <v>0.001001</v>
      </c>
      <c r="AQ1183" s="89" t="str">
        <f t="shared" si="232"/>
        <v>62.97</v>
      </c>
      <c r="AR1183" s="89" t="str">
        <f t="shared" si="233"/>
        <v>63.09</v>
      </c>
      <c r="AS1183" s="89" t="str">
        <f t="shared" si="234"/>
        <v>0.2245</v>
      </c>
      <c r="AT1183" s="89"/>
      <c r="AU1183" s="99">
        <v>0.12</v>
      </c>
      <c r="AV1183" s="99">
        <v>15</v>
      </c>
      <c r="AW1183" s="99">
        <v>1.0008900000000002E-3</v>
      </c>
      <c r="AX1183" s="99">
        <v>62.969893200000001</v>
      </c>
      <c r="AY1183" s="99">
        <v>63.09</v>
      </c>
      <c r="AZ1183" s="99">
        <v>0.22445000000000001</v>
      </c>
      <c r="BA1183" s="119" t="s">
        <v>8</v>
      </c>
      <c r="BB1183" s="4">
        <v>1183</v>
      </c>
      <c r="BC1183" s="4">
        <v>0.12</v>
      </c>
    </row>
    <row r="1184" spans="2:55">
      <c r="B1184">
        <v>1183</v>
      </c>
      <c r="C1184" s="5">
        <f t="shared" si="223"/>
        <v>0.12</v>
      </c>
      <c r="D1184" s="5">
        <f t="shared" si="224"/>
        <v>20</v>
      </c>
      <c r="E1184" s="5" t="str">
        <f t="shared" si="225"/>
        <v>0.001002</v>
      </c>
      <c r="F1184" s="5" t="str">
        <f t="shared" si="226"/>
        <v>83.90</v>
      </c>
      <c r="G1184" s="5" t="str">
        <f t="shared" si="227"/>
        <v>84.02</v>
      </c>
      <c r="H1184" s="5" t="str">
        <f t="shared" si="228"/>
        <v>0.2965</v>
      </c>
      <c r="I1184" s="1" t="s">
        <v>8</v>
      </c>
      <c r="AN1184" s="89" t="str">
        <f t="shared" si="229"/>
        <v>0.1200</v>
      </c>
      <c r="AO1184" s="89" t="str">
        <f t="shared" si="230"/>
        <v>20.00</v>
      </c>
      <c r="AP1184" s="89" t="str">
        <f t="shared" si="231"/>
        <v>0.001002</v>
      </c>
      <c r="AQ1184" s="89" t="str">
        <f t="shared" si="232"/>
        <v>83.90</v>
      </c>
      <c r="AR1184" s="89" t="str">
        <f t="shared" si="233"/>
        <v>84.02</v>
      </c>
      <c r="AS1184" s="89" t="str">
        <f t="shared" si="234"/>
        <v>0.2965</v>
      </c>
      <c r="AT1184" s="89"/>
      <c r="AU1184" s="99">
        <v>0.12</v>
      </c>
      <c r="AV1184" s="99">
        <v>20</v>
      </c>
      <c r="AW1184" s="99">
        <v>1.00179E-3</v>
      </c>
      <c r="AX1184" s="99">
        <v>83.899785199999997</v>
      </c>
      <c r="AY1184" s="99">
        <v>84.02</v>
      </c>
      <c r="AZ1184" s="99">
        <v>0.29646</v>
      </c>
      <c r="BA1184" s="119" t="s">
        <v>8</v>
      </c>
      <c r="BB1184" s="4">
        <v>1184</v>
      </c>
      <c r="BC1184" s="4">
        <v>0.12</v>
      </c>
    </row>
    <row r="1185" spans="2:55">
      <c r="B1185">
        <v>1184</v>
      </c>
      <c r="C1185" s="5">
        <f t="shared" si="223"/>
        <v>0.12</v>
      </c>
      <c r="D1185" s="5">
        <f t="shared" si="224"/>
        <v>25</v>
      </c>
      <c r="E1185" s="5" t="str">
        <f t="shared" si="225"/>
        <v>0.001003</v>
      </c>
      <c r="F1185" s="5" t="str">
        <f t="shared" si="226"/>
        <v>104.8</v>
      </c>
      <c r="G1185" s="5" t="str">
        <f t="shared" si="227"/>
        <v>104.9</v>
      </c>
      <c r="H1185" s="5" t="str">
        <f t="shared" si="228"/>
        <v>0.3672</v>
      </c>
      <c r="I1185" s="1" t="s">
        <v>8</v>
      </c>
      <c r="AN1185" s="89" t="str">
        <f t="shared" si="229"/>
        <v>0.1200</v>
      </c>
      <c r="AO1185" s="89" t="str">
        <f t="shared" si="230"/>
        <v>25.00</v>
      </c>
      <c r="AP1185" s="89" t="str">
        <f t="shared" si="231"/>
        <v>0.001003</v>
      </c>
      <c r="AQ1185" s="89" t="str">
        <f t="shared" si="232"/>
        <v>104.8</v>
      </c>
      <c r="AR1185" s="89" t="str">
        <f t="shared" si="233"/>
        <v>104.9</v>
      </c>
      <c r="AS1185" s="89" t="str">
        <f t="shared" si="234"/>
        <v>0.3672</v>
      </c>
      <c r="AT1185" s="89"/>
      <c r="AU1185" s="99">
        <v>0.12</v>
      </c>
      <c r="AV1185" s="99">
        <v>25</v>
      </c>
      <c r="AW1185" s="99">
        <v>1.0029500000000001E-3</v>
      </c>
      <c r="AX1185" s="99">
        <v>104.81964599999999</v>
      </c>
      <c r="AY1185" s="99">
        <v>104.94</v>
      </c>
      <c r="AZ1185" s="99">
        <v>0.36719000000000002</v>
      </c>
      <c r="BA1185" s="119" t="s">
        <v>8</v>
      </c>
      <c r="BB1185" s="4">
        <v>1185</v>
      </c>
      <c r="BC1185" s="4">
        <v>0.12</v>
      </c>
    </row>
    <row r="1186" spans="2:55">
      <c r="B1186">
        <v>1185</v>
      </c>
      <c r="C1186" s="5">
        <f t="shared" si="223"/>
        <v>0.12</v>
      </c>
      <c r="D1186" s="5">
        <f t="shared" si="224"/>
        <v>30</v>
      </c>
      <c r="E1186" s="5" t="str">
        <f t="shared" si="225"/>
        <v>0.001004</v>
      </c>
      <c r="F1186" s="5" t="str">
        <f t="shared" si="226"/>
        <v>125.7</v>
      </c>
      <c r="G1186" s="5" t="str">
        <f t="shared" si="227"/>
        <v>125.8</v>
      </c>
      <c r="H1186" s="5" t="str">
        <f t="shared" si="228"/>
        <v>0.4367</v>
      </c>
      <c r="I1186" s="1" t="s">
        <v>8</v>
      </c>
      <c r="AN1186" s="89" t="str">
        <f t="shared" si="229"/>
        <v>0.1200</v>
      </c>
      <c r="AO1186" s="89" t="str">
        <f t="shared" si="230"/>
        <v>30.00</v>
      </c>
      <c r="AP1186" s="89" t="str">
        <f t="shared" si="231"/>
        <v>0.001004</v>
      </c>
      <c r="AQ1186" s="89" t="str">
        <f t="shared" si="232"/>
        <v>125.7</v>
      </c>
      <c r="AR1186" s="89" t="str">
        <f t="shared" si="233"/>
        <v>125.8</v>
      </c>
      <c r="AS1186" s="89" t="str">
        <f t="shared" si="234"/>
        <v>0.4367</v>
      </c>
      <c r="AT1186" s="89"/>
      <c r="AU1186" s="99">
        <v>0.12</v>
      </c>
      <c r="AV1186" s="99">
        <v>30</v>
      </c>
      <c r="AW1186" s="99">
        <v>1.0043599999999999E-3</v>
      </c>
      <c r="AX1186" s="99">
        <v>125.71947680000001</v>
      </c>
      <c r="AY1186" s="99">
        <v>125.84</v>
      </c>
      <c r="AZ1186" s="99">
        <v>0.43672</v>
      </c>
      <c r="BA1186" s="119" t="s">
        <v>8</v>
      </c>
      <c r="BB1186" s="4">
        <v>1186</v>
      </c>
      <c r="BC1186" s="4">
        <v>0.12</v>
      </c>
    </row>
    <row r="1187" spans="2:55">
      <c r="B1187">
        <v>1186</v>
      </c>
      <c r="C1187" s="5">
        <f t="shared" si="223"/>
        <v>0.12</v>
      </c>
      <c r="D1187" s="5">
        <f t="shared" si="224"/>
        <v>35</v>
      </c>
      <c r="E1187" s="5" t="str">
        <f t="shared" si="225"/>
        <v>0.001006</v>
      </c>
      <c r="F1187" s="5" t="str">
        <f t="shared" si="226"/>
        <v>146.6</v>
      </c>
      <c r="G1187" s="5" t="str">
        <f t="shared" si="227"/>
        <v>146.7</v>
      </c>
      <c r="H1187" s="5" t="str">
        <f t="shared" si="228"/>
        <v>0.5051</v>
      </c>
      <c r="I1187" s="1" t="s">
        <v>8</v>
      </c>
      <c r="AN1187" s="89" t="str">
        <f t="shared" si="229"/>
        <v>0.1200</v>
      </c>
      <c r="AO1187" s="89" t="str">
        <f t="shared" si="230"/>
        <v>35.00</v>
      </c>
      <c r="AP1187" s="89" t="str">
        <f t="shared" si="231"/>
        <v>0.001006</v>
      </c>
      <c r="AQ1187" s="89" t="str">
        <f t="shared" si="232"/>
        <v>146.6</v>
      </c>
      <c r="AR1187" s="89" t="str">
        <f t="shared" si="233"/>
        <v>146.7</v>
      </c>
      <c r="AS1187" s="89" t="str">
        <f t="shared" si="234"/>
        <v>0.5051</v>
      </c>
      <c r="AT1187" s="89"/>
      <c r="AU1187" s="99">
        <v>0.12</v>
      </c>
      <c r="AV1187" s="99">
        <v>35</v>
      </c>
      <c r="AW1187" s="99">
        <v>1.00599E-3</v>
      </c>
      <c r="AX1187" s="99">
        <v>146.61928120000002</v>
      </c>
      <c r="AY1187" s="99">
        <v>146.74</v>
      </c>
      <c r="AZ1187" s="99">
        <v>0.50509000000000004</v>
      </c>
      <c r="BA1187" s="119" t="s">
        <v>8</v>
      </c>
      <c r="BB1187" s="4">
        <v>1187</v>
      </c>
      <c r="BC1187" s="4">
        <v>0.12</v>
      </c>
    </row>
    <row r="1188" spans="2:55">
      <c r="B1188">
        <v>1187</v>
      </c>
      <c r="C1188" s="5">
        <f t="shared" si="223"/>
        <v>0.12</v>
      </c>
      <c r="D1188" s="5">
        <f t="shared" si="224"/>
        <v>40</v>
      </c>
      <c r="E1188" s="5" t="str">
        <f t="shared" si="225"/>
        <v>0.001008</v>
      </c>
      <c r="F1188" s="5" t="str">
        <f t="shared" si="226"/>
        <v>167.5</v>
      </c>
      <c r="G1188" s="5" t="str">
        <f t="shared" si="227"/>
        <v>167.6</v>
      </c>
      <c r="H1188" s="5" t="str">
        <f t="shared" si="228"/>
        <v>0.5724</v>
      </c>
      <c r="I1188" s="1" t="s">
        <v>8</v>
      </c>
      <c r="AN1188" s="89" t="str">
        <f t="shared" si="229"/>
        <v>0.1200</v>
      </c>
      <c r="AO1188" s="89" t="str">
        <f t="shared" si="230"/>
        <v>40.00</v>
      </c>
      <c r="AP1188" s="89" t="str">
        <f t="shared" si="231"/>
        <v>0.001008</v>
      </c>
      <c r="AQ1188" s="89" t="str">
        <f t="shared" si="232"/>
        <v>167.5</v>
      </c>
      <c r="AR1188" s="89" t="str">
        <f t="shared" si="233"/>
        <v>167.6</v>
      </c>
      <c r="AS1188" s="89" t="str">
        <f t="shared" si="234"/>
        <v>0.5724</v>
      </c>
      <c r="AT1188" s="89"/>
      <c r="AU1188" s="99">
        <v>0.12</v>
      </c>
      <c r="AV1188" s="99">
        <v>40</v>
      </c>
      <c r="AW1188" s="99">
        <v>1.0078400000000001E-3</v>
      </c>
      <c r="AX1188" s="99">
        <v>167.5090592</v>
      </c>
      <c r="AY1188" s="99">
        <v>167.63</v>
      </c>
      <c r="AZ1188" s="99">
        <v>0.57235999999999998</v>
      </c>
      <c r="BA1188" s="119" t="s">
        <v>8</v>
      </c>
      <c r="BB1188" s="4">
        <v>1188</v>
      </c>
      <c r="BC1188" s="4">
        <v>0.12</v>
      </c>
    </row>
    <row r="1189" spans="2:55">
      <c r="B1189">
        <v>1188</v>
      </c>
      <c r="C1189" s="5">
        <f t="shared" si="223"/>
        <v>0.12</v>
      </c>
      <c r="D1189" s="5">
        <f t="shared" si="224"/>
        <v>45</v>
      </c>
      <c r="E1189" s="5" t="str">
        <f t="shared" si="225"/>
        <v>0.001010</v>
      </c>
      <c r="F1189" s="5" t="str">
        <f t="shared" si="226"/>
        <v>188.4</v>
      </c>
      <c r="G1189" s="5" t="str">
        <f t="shared" si="227"/>
        <v>188.5</v>
      </c>
      <c r="H1189" s="5" t="str">
        <f t="shared" si="228"/>
        <v>0.6386</v>
      </c>
      <c r="I1189" s="1" t="s">
        <v>8</v>
      </c>
      <c r="AN1189" s="89" t="str">
        <f t="shared" si="229"/>
        <v>0.1200</v>
      </c>
      <c r="AO1189" s="89" t="str">
        <f t="shared" si="230"/>
        <v>45.00</v>
      </c>
      <c r="AP1189" s="89" t="str">
        <f t="shared" si="231"/>
        <v>0.001010</v>
      </c>
      <c r="AQ1189" s="89" t="str">
        <f t="shared" si="232"/>
        <v>188.4</v>
      </c>
      <c r="AR1189" s="89" t="str">
        <f t="shared" si="233"/>
        <v>188.5</v>
      </c>
      <c r="AS1189" s="89" t="str">
        <f t="shared" si="234"/>
        <v>0.6386</v>
      </c>
      <c r="AT1189" s="89"/>
      <c r="AU1189" s="99">
        <v>0.12</v>
      </c>
      <c r="AV1189" s="99">
        <v>45</v>
      </c>
      <c r="AW1189" s="99">
        <v>1.0098800000000001E-3</v>
      </c>
      <c r="AX1189" s="99">
        <v>188.40881440000001</v>
      </c>
      <c r="AY1189" s="99">
        <v>188.53</v>
      </c>
      <c r="AZ1189" s="99">
        <v>0.63856999999999997</v>
      </c>
      <c r="BA1189" s="119" t="s">
        <v>8</v>
      </c>
      <c r="BB1189" s="4">
        <v>1189</v>
      </c>
      <c r="BC1189" s="4">
        <v>0.12</v>
      </c>
    </row>
    <row r="1190" spans="2:55">
      <c r="B1190">
        <v>1189</v>
      </c>
      <c r="C1190" s="5">
        <f t="shared" si="223"/>
        <v>0.12</v>
      </c>
      <c r="D1190" s="5">
        <f t="shared" si="224"/>
        <v>50</v>
      </c>
      <c r="E1190" s="5" t="str">
        <f t="shared" si="225"/>
        <v>0.001012</v>
      </c>
      <c r="F1190" s="5" t="str">
        <f t="shared" si="226"/>
        <v>209.3</v>
      </c>
      <c r="G1190" s="5" t="str">
        <f t="shared" si="227"/>
        <v>209.4</v>
      </c>
      <c r="H1190" s="5" t="str">
        <f t="shared" si="228"/>
        <v>0.7038</v>
      </c>
      <c r="I1190" s="1" t="s">
        <v>8</v>
      </c>
      <c r="AN1190" s="89" t="str">
        <f t="shared" si="229"/>
        <v>0.1200</v>
      </c>
      <c r="AO1190" s="89" t="str">
        <f t="shared" si="230"/>
        <v>50.00</v>
      </c>
      <c r="AP1190" s="89" t="str">
        <f t="shared" si="231"/>
        <v>0.001012</v>
      </c>
      <c r="AQ1190" s="89" t="str">
        <f t="shared" si="232"/>
        <v>209.3</v>
      </c>
      <c r="AR1190" s="89" t="str">
        <f t="shared" si="233"/>
        <v>209.4</v>
      </c>
      <c r="AS1190" s="89" t="str">
        <f t="shared" si="234"/>
        <v>0.7038</v>
      </c>
      <c r="AT1190" s="89"/>
      <c r="AU1190" s="99">
        <v>0.12</v>
      </c>
      <c r="AV1190" s="99">
        <v>50</v>
      </c>
      <c r="AW1190" s="99">
        <v>1.0120999999999999E-3</v>
      </c>
      <c r="AX1190" s="99">
        <v>209.308548</v>
      </c>
      <c r="AY1190" s="99">
        <v>209.43</v>
      </c>
      <c r="AZ1190" s="99">
        <v>0.70376000000000005</v>
      </c>
      <c r="BA1190" s="119" t="s">
        <v>8</v>
      </c>
      <c r="BB1190" s="4">
        <v>1190</v>
      </c>
      <c r="BC1190" s="4">
        <v>0.12</v>
      </c>
    </row>
    <row r="1191" spans="2:55">
      <c r="B1191">
        <v>1190</v>
      </c>
      <c r="C1191" s="5">
        <f t="shared" si="223"/>
        <v>0.12</v>
      </c>
      <c r="D1191" s="5">
        <f t="shared" si="224"/>
        <v>55</v>
      </c>
      <c r="E1191" s="5" t="str">
        <f t="shared" si="225"/>
        <v>0.001015</v>
      </c>
      <c r="F1191" s="5" t="str">
        <f t="shared" si="226"/>
        <v>230.2</v>
      </c>
      <c r="G1191" s="5" t="str">
        <f t="shared" si="227"/>
        <v>230.3</v>
      </c>
      <c r="H1191" s="5" t="str">
        <f t="shared" si="228"/>
        <v>0.7680</v>
      </c>
      <c r="I1191" s="1" t="s">
        <v>8</v>
      </c>
      <c r="AN1191" s="89" t="str">
        <f t="shared" si="229"/>
        <v>0.1200</v>
      </c>
      <c r="AO1191" s="89" t="str">
        <f t="shared" si="230"/>
        <v>55.00</v>
      </c>
      <c r="AP1191" s="89" t="str">
        <f t="shared" si="231"/>
        <v>0.001015</v>
      </c>
      <c r="AQ1191" s="89" t="str">
        <f t="shared" si="232"/>
        <v>230.2</v>
      </c>
      <c r="AR1191" s="89" t="str">
        <f t="shared" si="233"/>
        <v>230.3</v>
      </c>
      <c r="AS1191" s="89" t="str">
        <f t="shared" si="234"/>
        <v>0.7680</v>
      </c>
      <c r="AT1191" s="89"/>
      <c r="AU1191" s="99">
        <v>0.12</v>
      </c>
      <c r="AV1191" s="99">
        <v>55</v>
      </c>
      <c r="AW1191" s="99">
        <v>1.0145099999999999E-3</v>
      </c>
      <c r="AX1191" s="99">
        <v>230.2182588</v>
      </c>
      <c r="AY1191" s="99">
        <v>230.34</v>
      </c>
      <c r="AZ1191" s="99">
        <v>0.76797000000000004</v>
      </c>
      <c r="BA1191" s="119" t="s">
        <v>8</v>
      </c>
      <c r="BB1191" s="4">
        <v>1191</v>
      </c>
      <c r="BC1191" s="4">
        <v>0.12</v>
      </c>
    </row>
    <row r="1192" spans="2:55">
      <c r="B1192">
        <v>1191</v>
      </c>
      <c r="C1192" s="5">
        <f t="shared" si="223"/>
        <v>0.12</v>
      </c>
      <c r="D1192" s="5">
        <f t="shared" si="224"/>
        <v>60</v>
      </c>
      <c r="E1192" s="5" t="str">
        <f t="shared" si="225"/>
        <v>0.001017</v>
      </c>
      <c r="F1192" s="5" t="str">
        <f t="shared" si="226"/>
        <v>251.1</v>
      </c>
      <c r="G1192" s="5" t="str">
        <f t="shared" si="227"/>
        <v>251.3</v>
      </c>
      <c r="H1192" s="5" t="str">
        <f t="shared" si="228"/>
        <v>0.8312</v>
      </c>
      <c r="I1192" s="1" t="s">
        <v>8</v>
      </c>
      <c r="AN1192" s="89" t="str">
        <f t="shared" si="229"/>
        <v>0.1200</v>
      </c>
      <c r="AO1192" s="89" t="str">
        <f t="shared" si="230"/>
        <v>60.00</v>
      </c>
      <c r="AP1192" s="89" t="str">
        <f t="shared" si="231"/>
        <v>0.001017</v>
      </c>
      <c r="AQ1192" s="89" t="str">
        <f t="shared" si="232"/>
        <v>251.1</v>
      </c>
      <c r="AR1192" s="89" t="str">
        <f t="shared" si="233"/>
        <v>251.3</v>
      </c>
      <c r="AS1192" s="89" t="str">
        <f t="shared" si="234"/>
        <v>0.8312</v>
      </c>
      <c r="AT1192" s="89"/>
      <c r="AU1192" s="99">
        <v>0.12</v>
      </c>
      <c r="AV1192" s="99">
        <v>60</v>
      </c>
      <c r="AW1192" s="99">
        <v>1.0170800000000001E-3</v>
      </c>
      <c r="AX1192" s="99">
        <v>251.13795039999999</v>
      </c>
      <c r="AY1192" s="99">
        <v>251.26</v>
      </c>
      <c r="AZ1192" s="99">
        <v>0.83123999999999998</v>
      </c>
      <c r="BA1192" s="119" t="s">
        <v>8</v>
      </c>
      <c r="BB1192" s="4">
        <v>1192</v>
      </c>
      <c r="BC1192" s="4">
        <v>0.12</v>
      </c>
    </row>
    <row r="1193" spans="2:55">
      <c r="B1193">
        <v>1192</v>
      </c>
      <c r="C1193" s="5">
        <f t="shared" si="223"/>
        <v>0.12</v>
      </c>
      <c r="D1193" s="5">
        <f t="shared" si="224"/>
        <v>65</v>
      </c>
      <c r="E1193" s="5" t="str">
        <f t="shared" si="225"/>
        <v>0.001020</v>
      </c>
      <c r="F1193" s="5" t="str">
        <f t="shared" si="226"/>
        <v>272.1</v>
      </c>
      <c r="G1193" s="5" t="str">
        <f t="shared" si="227"/>
        <v>272.2</v>
      </c>
      <c r="H1193" s="5" t="str">
        <f t="shared" si="228"/>
        <v>0.8936</v>
      </c>
      <c r="I1193" s="1" t="s">
        <v>8</v>
      </c>
      <c r="AN1193" s="89" t="str">
        <f t="shared" si="229"/>
        <v>0.1200</v>
      </c>
      <c r="AO1193" s="89" t="str">
        <f t="shared" si="230"/>
        <v>65.00</v>
      </c>
      <c r="AP1193" s="89" t="str">
        <f t="shared" si="231"/>
        <v>0.001020</v>
      </c>
      <c r="AQ1193" s="89" t="str">
        <f t="shared" si="232"/>
        <v>272.1</v>
      </c>
      <c r="AR1193" s="89" t="str">
        <f t="shared" si="233"/>
        <v>272.2</v>
      </c>
      <c r="AS1193" s="89" t="str">
        <f t="shared" si="234"/>
        <v>0.8936</v>
      </c>
      <c r="AT1193" s="89"/>
      <c r="AU1193" s="99">
        <v>0.12</v>
      </c>
      <c r="AV1193" s="99">
        <v>65</v>
      </c>
      <c r="AW1193" s="99">
        <v>1.01983E-3</v>
      </c>
      <c r="AX1193" s="99">
        <v>272.06762040000001</v>
      </c>
      <c r="AY1193" s="99">
        <v>272.19</v>
      </c>
      <c r="AZ1193" s="99">
        <v>0.89359999999999995</v>
      </c>
      <c r="BA1193" s="119" t="s">
        <v>8</v>
      </c>
      <c r="BB1193" s="4">
        <v>1193</v>
      </c>
      <c r="BC1193" s="4">
        <v>0.12</v>
      </c>
    </row>
    <row r="1194" spans="2:55">
      <c r="B1194">
        <v>1193</v>
      </c>
      <c r="C1194" s="5">
        <f t="shared" si="223"/>
        <v>0.12</v>
      </c>
      <c r="D1194" s="5">
        <f t="shared" si="224"/>
        <v>70</v>
      </c>
      <c r="E1194" s="5" t="str">
        <f t="shared" si="225"/>
        <v>0.001023</v>
      </c>
      <c r="F1194" s="5" t="str">
        <f t="shared" si="226"/>
        <v>293.0</v>
      </c>
      <c r="G1194" s="5" t="str">
        <f t="shared" si="227"/>
        <v>293.1</v>
      </c>
      <c r="H1194" s="5" t="str">
        <f t="shared" si="228"/>
        <v>0.9551</v>
      </c>
      <c r="I1194" s="1" t="s">
        <v>8</v>
      </c>
      <c r="AN1194" s="89" t="str">
        <f t="shared" si="229"/>
        <v>0.1200</v>
      </c>
      <c r="AO1194" s="89" t="str">
        <f t="shared" si="230"/>
        <v>70.00</v>
      </c>
      <c r="AP1194" s="89" t="str">
        <f t="shared" si="231"/>
        <v>0.001023</v>
      </c>
      <c r="AQ1194" s="89" t="str">
        <f t="shared" si="232"/>
        <v>293.0</v>
      </c>
      <c r="AR1194" s="89" t="str">
        <f t="shared" si="233"/>
        <v>293.1</v>
      </c>
      <c r="AS1194" s="89" t="str">
        <f t="shared" si="234"/>
        <v>0.9551</v>
      </c>
      <c r="AT1194" s="89"/>
      <c r="AU1194" s="99">
        <v>0.12</v>
      </c>
      <c r="AV1194" s="99">
        <v>70</v>
      </c>
      <c r="AW1194" s="99">
        <v>1.0227299999999999E-3</v>
      </c>
      <c r="AX1194" s="99">
        <v>293.01727239999997</v>
      </c>
      <c r="AY1194" s="99">
        <v>293.14</v>
      </c>
      <c r="AZ1194" s="99">
        <v>0.95508000000000004</v>
      </c>
      <c r="BA1194" s="119" t="s">
        <v>8</v>
      </c>
      <c r="BB1194" s="4">
        <v>1194</v>
      </c>
      <c r="BC1194" s="4">
        <v>0.12</v>
      </c>
    </row>
    <row r="1195" spans="2:55">
      <c r="B1195">
        <v>1194</v>
      </c>
      <c r="C1195" s="5">
        <f t="shared" si="223"/>
        <v>0.12</v>
      </c>
      <c r="D1195" s="5">
        <f t="shared" si="224"/>
        <v>75</v>
      </c>
      <c r="E1195" s="5" t="str">
        <f t="shared" si="225"/>
        <v>0.001026</v>
      </c>
      <c r="F1195" s="5" t="str">
        <f t="shared" si="226"/>
        <v>314.0</v>
      </c>
      <c r="G1195" s="5" t="str">
        <f t="shared" si="227"/>
        <v>314.1</v>
      </c>
      <c r="H1195" s="5" t="str">
        <f t="shared" si="228"/>
        <v>1.016</v>
      </c>
      <c r="I1195" s="1" t="s">
        <v>8</v>
      </c>
      <c r="AN1195" s="89" t="str">
        <f t="shared" si="229"/>
        <v>0.1200</v>
      </c>
      <c r="AO1195" s="89" t="str">
        <f t="shared" si="230"/>
        <v>75.00</v>
      </c>
      <c r="AP1195" s="89" t="str">
        <f t="shared" si="231"/>
        <v>0.001026</v>
      </c>
      <c r="AQ1195" s="89" t="str">
        <f t="shared" si="232"/>
        <v>314.0</v>
      </c>
      <c r="AR1195" s="89" t="str">
        <f t="shared" si="233"/>
        <v>314.1</v>
      </c>
      <c r="AS1195" s="89" t="str">
        <f t="shared" si="234"/>
        <v>1.016</v>
      </c>
      <c r="AT1195" s="89"/>
      <c r="AU1195" s="99">
        <v>0.12</v>
      </c>
      <c r="AV1195" s="99">
        <v>75</v>
      </c>
      <c r="AW1195" s="99">
        <v>1.0258000000000001E-3</v>
      </c>
      <c r="AX1195" s="99">
        <v>313.97690400000005</v>
      </c>
      <c r="AY1195" s="99">
        <v>314.10000000000002</v>
      </c>
      <c r="AZ1195" s="99">
        <v>1.0157</v>
      </c>
      <c r="BA1195" s="119" t="s">
        <v>8</v>
      </c>
      <c r="BB1195" s="4">
        <v>1195</v>
      </c>
      <c r="BC1195" s="4">
        <v>0.12</v>
      </c>
    </row>
    <row r="1196" spans="2:55">
      <c r="B1196">
        <v>1195</v>
      </c>
      <c r="C1196" s="5">
        <f t="shared" si="223"/>
        <v>0.12</v>
      </c>
      <c r="D1196" s="5">
        <f t="shared" si="224"/>
        <v>80</v>
      </c>
      <c r="E1196" s="5" t="str">
        <f t="shared" si="225"/>
        <v>0.001029</v>
      </c>
      <c r="F1196" s="5" t="str">
        <f t="shared" si="226"/>
        <v>334.9</v>
      </c>
      <c r="G1196" s="5" t="str">
        <f t="shared" si="227"/>
        <v>335.1</v>
      </c>
      <c r="H1196" s="5" t="str">
        <f t="shared" si="228"/>
        <v>1.076</v>
      </c>
      <c r="I1196" s="1" t="s">
        <v>8</v>
      </c>
      <c r="AN1196" s="89" t="str">
        <f t="shared" si="229"/>
        <v>0.1200</v>
      </c>
      <c r="AO1196" s="89" t="str">
        <f t="shared" si="230"/>
        <v>80.00</v>
      </c>
      <c r="AP1196" s="89" t="str">
        <f t="shared" si="231"/>
        <v>0.001029</v>
      </c>
      <c r="AQ1196" s="89" t="str">
        <f t="shared" si="232"/>
        <v>334.9</v>
      </c>
      <c r="AR1196" s="89" t="str">
        <f t="shared" si="233"/>
        <v>335.1</v>
      </c>
      <c r="AS1196" s="89" t="str">
        <f t="shared" si="234"/>
        <v>1.076</v>
      </c>
      <c r="AT1196" s="89"/>
      <c r="AU1196" s="99">
        <v>0.12</v>
      </c>
      <c r="AV1196" s="99">
        <v>80</v>
      </c>
      <c r="AW1196" s="99">
        <v>1.0290200000000001E-3</v>
      </c>
      <c r="AX1196" s="99">
        <v>334.94651759999999</v>
      </c>
      <c r="AY1196" s="99">
        <v>335.07</v>
      </c>
      <c r="AZ1196" s="99">
        <v>1.0754999999999999</v>
      </c>
      <c r="BA1196" s="119" t="s">
        <v>8</v>
      </c>
      <c r="BB1196" s="4">
        <v>1196</v>
      </c>
      <c r="BC1196" s="4">
        <v>0.12</v>
      </c>
    </row>
    <row r="1197" spans="2:55">
      <c r="B1197">
        <v>1196</v>
      </c>
      <c r="C1197" s="5">
        <f t="shared" si="223"/>
        <v>0.12</v>
      </c>
      <c r="D1197" s="5">
        <f t="shared" si="224"/>
        <v>85</v>
      </c>
      <c r="E1197" s="5" t="str">
        <f t="shared" si="225"/>
        <v>0.001032</v>
      </c>
      <c r="F1197" s="5" t="str">
        <f t="shared" si="226"/>
        <v>355.9</v>
      </c>
      <c r="G1197" s="5" t="str">
        <f t="shared" si="227"/>
        <v>356.1</v>
      </c>
      <c r="H1197" s="5" t="str">
        <f t="shared" si="228"/>
        <v>1.135</v>
      </c>
      <c r="I1197" s="1" t="s">
        <v>8</v>
      </c>
      <c r="AN1197" s="89" t="str">
        <f t="shared" si="229"/>
        <v>0.1200</v>
      </c>
      <c r="AO1197" s="89" t="str">
        <f t="shared" si="230"/>
        <v>85.00</v>
      </c>
      <c r="AP1197" s="89" t="str">
        <f t="shared" si="231"/>
        <v>0.001032</v>
      </c>
      <c r="AQ1197" s="89" t="str">
        <f t="shared" si="232"/>
        <v>355.9</v>
      </c>
      <c r="AR1197" s="89" t="str">
        <f t="shared" si="233"/>
        <v>356.1</v>
      </c>
      <c r="AS1197" s="89" t="str">
        <f t="shared" si="234"/>
        <v>1.135</v>
      </c>
      <c r="AT1197" s="89"/>
      <c r="AU1197" s="99">
        <v>0.12</v>
      </c>
      <c r="AV1197" s="99">
        <v>85</v>
      </c>
      <c r="AW1197" s="99">
        <v>1.0323999999999999E-3</v>
      </c>
      <c r="AX1197" s="99">
        <v>355.93611199999998</v>
      </c>
      <c r="AY1197" s="99">
        <v>356.06</v>
      </c>
      <c r="AZ1197" s="99">
        <v>1.1346000000000001</v>
      </c>
      <c r="BA1197" s="119" t="s">
        <v>8</v>
      </c>
      <c r="BB1197" s="4">
        <v>1197</v>
      </c>
      <c r="BC1197" s="4">
        <v>0.12</v>
      </c>
    </row>
    <row r="1198" spans="2:55">
      <c r="B1198">
        <v>1197</v>
      </c>
      <c r="C1198" s="5">
        <f t="shared" si="223"/>
        <v>0.12</v>
      </c>
      <c r="D1198" s="5">
        <f t="shared" si="224"/>
        <v>90</v>
      </c>
      <c r="E1198" s="5" t="str">
        <f t="shared" si="225"/>
        <v>0.001036</v>
      </c>
      <c r="F1198" s="5" t="str">
        <f t="shared" si="226"/>
        <v>377.0</v>
      </c>
      <c r="G1198" s="5" t="str">
        <f t="shared" si="227"/>
        <v>377.1</v>
      </c>
      <c r="H1198" s="5" t="str">
        <f t="shared" si="228"/>
        <v>1.193</v>
      </c>
      <c r="I1198" s="1" t="s">
        <v>8</v>
      </c>
      <c r="AN1198" s="89" t="str">
        <f t="shared" si="229"/>
        <v>0.1200</v>
      </c>
      <c r="AO1198" s="89" t="str">
        <f t="shared" si="230"/>
        <v>90.00</v>
      </c>
      <c r="AP1198" s="89" t="str">
        <f t="shared" si="231"/>
        <v>0.001036</v>
      </c>
      <c r="AQ1198" s="89" t="str">
        <f t="shared" si="232"/>
        <v>377.0</v>
      </c>
      <c r="AR1198" s="89" t="str">
        <f t="shared" si="233"/>
        <v>377.1</v>
      </c>
      <c r="AS1198" s="89" t="str">
        <f t="shared" si="234"/>
        <v>1.193</v>
      </c>
      <c r="AT1198" s="89"/>
      <c r="AU1198" s="99">
        <v>0.12</v>
      </c>
      <c r="AV1198" s="99">
        <v>90</v>
      </c>
      <c r="AW1198" s="99">
        <v>1.03593E-3</v>
      </c>
      <c r="AX1198" s="99">
        <v>376.95568839999999</v>
      </c>
      <c r="AY1198" s="99">
        <v>377.08</v>
      </c>
      <c r="AZ1198" s="99">
        <v>1.1928000000000001</v>
      </c>
      <c r="BA1198" s="119" t="s">
        <v>8</v>
      </c>
      <c r="BB1198" s="4">
        <v>1198</v>
      </c>
      <c r="BC1198" s="4">
        <v>0.12</v>
      </c>
    </row>
    <row r="1199" spans="2:55">
      <c r="B1199">
        <v>1198</v>
      </c>
      <c r="C1199" s="5">
        <f t="shared" si="223"/>
        <v>0.12</v>
      </c>
      <c r="D1199" s="5">
        <f t="shared" si="224"/>
        <v>95</v>
      </c>
      <c r="E1199" s="5" t="str">
        <f t="shared" si="225"/>
        <v>0.001040</v>
      </c>
      <c r="F1199" s="5" t="str">
        <f t="shared" si="226"/>
        <v>398.0</v>
      </c>
      <c r="G1199" s="5" t="str">
        <f t="shared" si="227"/>
        <v>398.1</v>
      </c>
      <c r="H1199" s="5" t="str">
        <f t="shared" si="228"/>
        <v>1.250</v>
      </c>
      <c r="I1199" s="1" t="s">
        <v>8</v>
      </c>
      <c r="AN1199" s="89" t="str">
        <f t="shared" si="229"/>
        <v>0.1200</v>
      </c>
      <c r="AO1199" s="89" t="str">
        <f t="shared" si="230"/>
        <v>95.00</v>
      </c>
      <c r="AP1199" s="89" t="str">
        <f t="shared" si="231"/>
        <v>0.001040</v>
      </c>
      <c r="AQ1199" s="89" t="str">
        <f t="shared" si="232"/>
        <v>398.0</v>
      </c>
      <c r="AR1199" s="89" t="str">
        <f t="shared" si="233"/>
        <v>398.1</v>
      </c>
      <c r="AS1199" s="89" t="str">
        <f t="shared" si="234"/>
        <v>1.250</v>
      </c>
      <c r="AT1199" s="89"/>
      <c r="AU1199" s="99">
        <v>0.12</v>
      </c>
      <c r="AV1199" s="99">
        <v>95</v>
      </c>
      <c r="AW1199" s="99">
        <v>1.0396099999999998E-3</v>
      </c>
      <c r="AX1199" s="99">
        <v>397.99524680000002</v>
      </c>
      <c r="AY1199" s="99">
        <v>398.12</v>
      </c>
      <c r="AZ1199" s="99">
        <v>1.2504</v>
      </c>
      <c r="BA1199" s="119" t="s">
        <v>8</v>
      </c>
      <c r="BB1199" s="4">
        <v>1199</v>
      </c>
      <c r="BC1199" s="4">
        <v>0.12</v>
      </c>
    </row>
    <row r="1200" spans="2:55">
      <c r="B1200">
        <v>1199</v>
      </c>
      <c r="C1200" s="5">
        <f t="shared" si="223"/>
        <v>0.12</v>
      </c>
      <c r="D1200" s="5">
        <f t="shared" si="224"/>
        <v>100</v>
      </c>
      <c r="E1200" s="5" t="str">
        <f t="shared" si="225"/>
        <v>0.001043</v>
      </c>
      <c r="F1200" s="5" t="str">
        <f t="shared" si="226"/>
        <v>419.1</v>
      </c>
      <c r="G1200" s="5" t="str">
        <f t="shared" si="227"/>
        <v>419.2</v>
      </c>
      <c r="H1200" s="5" t="str">
        <f t="shared" si="228"/>
        <v>1.307</v>
      </c>
      <c r="I1200" s="1" t="s">
        <v>8</v>
      </c>
      <c r="AN1200" s="89" t="str">
        <f t="shared" si="229"/>
        <v>0.1200</v>
      </c>
      <c r="AO1200" s="89" t="str">
        <f t="shared" si="230"/>
        <v>100.0</v>
      </c>
      <c r="AP1200" s="89" t="str">
        <f t="shared" si="231"/>
        <v>0.001043</v>
      </c>
      <c r="AQ1200" s="89" t="str">
        <f t="shared" si="232"/>
        <v>419.1</v>
      </c>
      <c r="AR1200" s="89" t="str">
        <f t="shared" si="233"/>
        <v>419.2</v>
      </c>
      <c r="AS1200" s="89" t="str">
        <f t="shared" si="234"/>
        <v>1.307</v>
      </c>
      <c r="AT1200" s="89"/>
      <c r="AU1200" s="99">
        <v>0.12</v>
      </c>
      <c r="AV1200" s="99">
        <v>100</v>
      </c>
      <c r="AW1200" s="99">
        <v>1.04345E-3</v>
      </c>
      <c r="AX1200" s="99">
        <v>419.05478599999998</v>
      </c>
      <c r="AY1200" s="99">
        <v>419.18</v>
      </c>
      <c r="AZ1200" s="99">
        <v>1.3071999999999999</v>
      </c>
      <c r="BA1200" s="119" t="s">
        <v>8</v>
      </c>
      <c r="BB1200" s="4">
        <v>1200</v>
      </c>
      <c r="BC1200" s="4">
        <v>0.12</v>
      </c>
    </row>
    <row r="1201" spans="2:55">
      <c r="B1201">
        <v>1200</v>
      </c>
      <c r="C1201" s="5">
        <f t="shared" si="223"/>
        <v>0.12</v>
      </c>
      <c r="D1201" s="5">
        <f t="shared" si="224"/>
        <v>104.8</v>
      </c>
      <c r="E1201" s="5" t="str">
        <f t="shared" si="225"/>
        <v>0.001047</v>
      </c>
      <c r="F1201" s="5" t="str">
        <f t="shared" si="226"/>
        <v>439.2</v>
      </c>
      <c r="G1201" s="5" t="str">
        <f t="shared" si="227"/>
        <v>439.4</v>
      </c>
      <c r="H1201" s="5" t="str">
        <f t="shared" si="228"/>
        <v>1.361</v>
      </c>
      <c r="I1201" s="1" t="s">
        <v>10</v>
      </c>
      <c r="AN1201" s="89" t="str">
        <f t="shared" si="229"/>
        <v>0.1200</v>
      </c>
      <c r="AO1201" s="89" t="str">
        <f t="shared" si="230"/>
        <v>104.8</v>
      </c>
      <c r="AP1201" s="89" t="str">
        <f t="shared" si="231"/>
        <v>0.001047</v>
      </c>
      <c r="AQ1201" s="89" t="str">
        <f t="shared" si="232"/>
        <v>439.2</v>
      </c>
      <c r="AR1201" s="89" t="str">
        <f t="shared" si="233"/>
        <v>439.4</v>
      </c>
      <c r="AS1201" s="89" t="str">
        <f t="shared" si="234"/>
        <v>1.361</v>
      </c>
      <c r="AT1201" s="89"/>
      <c r="AU1201" s="99">
        <v>0.12</v>
      </c>
      <c r="AV1201" s="99">
        <v>104.78400000000001</v>
      </c>
      <c r="AW1201" s="99">
        <v>1.0472699999999999E-3</v>
      </c>
      <c r="AX1201" s="99">
        <v>439.23432760000003</v>
      </c>
      <c r="AY1201" s="99">
        <v>439.36</v>
      </c>
      <c r="AZ1201" s="99">
        <v>1.3609</v>
      </c>
      <c r="BA1201" s="119" t="s">
        <v>10</v>
      </c>
      <c r="BB1201" s="4">
        <v>1201</v>
      </c>
      <c r="BC1201" s="4">
        <v>0.12</v>
      </c>
    </row>
    <row r="1202" spans="2:55">
      <c r="B1202">
        <v>1201</v>
      </c>
      <c r="C1202" s="5">
        <f t="shared" si="223"/>
        <v>0.12</v>
      </c>
      <c r="D1202" s="5">
        <f t="shared" si="224"/>
        <v>104.8</v>
      </c>
      <c r="E1202" s="5" t="str">
        <f t="shared" si="225"/>
        <v>1.428</v>
      </c>
      <c r="F1202" s="5" t="str">
        <f t="shared" si="226"/>
        <v>2512</v>
      </c>
      <c r="G1202" s="5" t="str">
        <f t="shared" si="227"/>
        <v>2683</v>
      </c>
      <c r="H1202" s="5" t="str">
        <f t="shared" si="228"/>
        <v>7.298</v>
      </c>
      <c r="I1202" s="1" t="s">
        <v>11</v>
      </c>
      <c r="AN1202" s="89" t="str">
        <f t="shared" si="229"/>
        <v>0.1200</v>
      </c>
      <c r="AO1202" s="89" t="str">
        <f t="shared" si="230"/>
        <v>104.8</v>
      </c>
      <c r="AP1202" s="89" t="str">
        <f t="shared" si="231"/>
        <v>1.428</v>
      </c>
      <c r="AQ1202" s="89" t="str">
        <f t="shared" si="232"/>
        <v>2512</v>
      </c>
      <c r="AR1202" s="89" t="str">
        <f t="shared" si="233"/>
        <v>2683</v>
      </c>
      <c r="AS1202" s="89" t="str">
        <f t="shared" si="234"/>
        <v>7.298</v>
      </c>
      <c r="AT1202" s="89"/>
      <c r="AU1202" s="99">
        <v>0.12</v>
      </c>
      <c r="AV1202" s="99">
        <v>104.78400000000001</v>
      </c>
      <c r="AW1202" s="99">
        <v>1.4284000000000001</v>
      </c>
      <c r="AX1202" s="99">
        <v>2511.692</v>
      </c>
      <c r="AY1202" s="99">
        <v>2683.1</v>
      </c>
      <c r="AZ1202" s="99">
        <v>7.2976999999999999</v>
      </c>
      <c r="BA1202" s="119" t="s">
        <v>11</v>
      </c>
      <c r="BB1202" s="4">
        <v>1202</v>
      </c>
      <c r="BC1202" s="4">
        <v>0.12</v>
      </c>
    </row>
    <row r="1203" spans="2:55">
      <c r="B1203">
        <v>1202</v>
      </c>
      <c r="C1203" s="5">
        <f t="shared" si="223"/>
        <v>0.12</v>
      </c>
      <c r="D1203" s="5">
        <f t="shared" si="224"/>
        <v>105</v>
      </c>
      <c r="E1203" s="5" t="str">
        <f t="shared" si="225"/>
        <v>1.429</v>
      </c>
      <c r="F1203" s="5" t="str">
        <f t="shared" si="226"/>
        <v>2512</v>
      </c>
      <c r="G1203" s="5" t="str">
        <f t="shared" si="227"/>
        <v>2684</v>
      </c>
      <c r="H1203" s="5" t="str">
        <f t="shared" si="228"/>
        <v>7.299</v>
      </c>
      <c r="I1203" s="1" t="s">
        <v>9</v>
      </c>
      <c r="AN1203" s="89" t="str">
        <f t="shared" si="229"/>
        <v>0.1200</v>
      </c>
      <c r="AO1203" s="89" t="str">
        <f t="shared" si="230"/>
        <v>105.0</v>
      </c>
      <c r="AP1203" s="89" t="str">
        <f t="shared" si="231"/>
        <v>1.429</v>
      </c>
      <c r="AQ1203" s="89" t="str">
        <f t="shared" si="232"/>
        <v>2512</v>
      </c>
      <c r="AR1203" s="89" t="str">
        <f t="shared" si="233"/>
        <v>2684</v>
      </c>
      <c r="AS1203" s="89" t="str">
        <f t="shared" si="234"/>
        <v>7.299</v>
      </c>
      <c r="AT1203" s="89"/>
      <c r="AU1203" s="99">
        <v>0.12</v>
      </c>
      <c r="AV1203" s="99">
        <v>105</v>
      </c>
      <c r="AW1203" s="99">
        <v>1.4293</v>
      </c>
      <c r="AX1203" s="99">
        <v>2511.9839999999999</v>
      </c>
      <c r="AY1203" s="99">
        <v>2683.5</v>
      </c>
      <c r="AZ1203" s="99">
        <v>7.2988999999999997</v>
      </c>
      <c r="BA1203" s="119" t="s">
        <v>9</v>
      </c>
      <c r="BB1203" s="4">
        <v>1203</v>
      </c>
      <c r="BC1203" s="4">
        <v>0.12</v>
      </c>
    </row>
    <row r="1204" spans="2:55">
      <c r="B1204">
        <v>1203</v>
      </c>
      <c r="C1204" s="5">
        <f t="shared" si="223"/>
        <v>0.12</v>
      </c>
      <c r="D1204" s="5">
        <f t="shared" si="224"/>
        <v>110</v>
      </c>
      <c r="E1204" s="5" t="str">
        <f t="shared" si="225"/>
        <v>1.450</v>
      </c>
      <c r="F1204" s="5" t="str">
        <f t="shared" si="226"/>
        <v>2520.</v>
      </c>
      <c r="G1204" s="5" t="str">
        <f t="shared" si="227"/>
        <v>2694</v>
      </c>
      <c r="H1204" s="5" t="str">
        <f t="shared" si="228"/>
        <v>7.326</v>
      </c>
      <c r="I1204" s="1" t="s">
        <v>9</v>
      </c>
      <c r="AN1204" s="89" t="str">
        <f t="shared" si="229"/>
        <v>0.1200</v>
      </c>
      <c r="AO1204" s="89" t="str">
        <f t="shared" si="230"/>
        <v>110.0</v>
      </c>
      <c r="AP1204" s="89" t="str">
        <f t="shared" si="231"/>
        <v>1.450</v>
      </c>
      <c r="AQ1204" s="89" t="str">
        <f t="shared" si="232"/>
        <v>2520.</v>
      </c>
      <c r="AR1204" s="89" t="str">
        <f t="shared" si="233"/>
        <v>2694</v>
      </c>
      <c r="AS1204" s="89" t="str">
        <f t="shared" si="234"/>
        <v>7.326</v>
      </c>
      <c r="AT1204" s="89"/>
      <c r="AU1204" s="99">
        <v>0.12</v>
      </c>
      <c r="AV1204" s="99">
        <v>110</v>
      </c>
      <c r="AW1204" s="99">
        <v>1.4498</v>
      </c>
      <c r="AX1204" s="99">
        <v>2519.924</v>
      </c>
      <c r="AY1204" s="99">
        <v>2693.9</v>
      </c>
      <c r="AZ1204" s="99">
        <v>7.3262999999999998</v>
      </c>
      <c r="BA1204" s="119" t="s">
        <v>9</v>
      </c>
      <c r="BB1204" s="4">
        <v>1204</v>
      </c>
      <c r="BC1204" s="4">
        <v>0.12</v>
      </c>
    </row>
    <row r="1205" spans="2:55">
      <c r="B1205">
        <v>1204</v>
      </c>
      <c r="C1205" s="5">
        <f t="shared" si="223"/>
        <v>0.12</v>
      </c>
      <c r="D1205" s="5">
        <f t="shared" si="224"/>
        <v>115</v>
      </c>
      <c r="E1205" s="5" t="str">
        <f t="shared" si="225"/>
        <v>1.470</v>
      </c>
      <c r="F1205" s="5" t="str">
        <f t="shared" si="226"/>
        <v>2528</v>
      </c>
      <c r="G1205" s="5" t="str">
        <f t="shared" si="227"/>
        <v>2704</v>
      </c>
      <c r="H1205" s="5" t="str">
        <f t="shared" si="228"/>
        <v>7.353</v>
      </c>
      <c r="I1205" s="1" t="s">
        <v>9</v>
      </c>
      <c r="AN1205" s="89" t="str">
        <f t="shared" si="229"/>
        <v>0.1200</v>
      </c>
      <c r="AO1205" s="89" t="str">
        <f t="shared" si="230"/>
        <v>115.0</v>
      </c>
      <c r="AP1205" s="89" t="str">
        <f t="shared" si="231"/>
        <v>1.470</v>
      </c>
      <c r="AQ1205" s="89" t="str">
        <f t="shared" si="232"/>
        <v>2528</v>
      </c>
      <c r="AR1205" s="89" t="str">
        <f t="shared" si="233"/>
        <v>2704</v>
      </c>
      <c r="AS1205" s="89" t="str">
        <f t="shared" si="234"/>
        <v>7.353</v>
      </c>
      <c r="AT1205" s="89"/>
      <c r="AU1205" s="99">
        <v>0.12</v>
      </c>
      <c r="AV1205" s="99">
        <v>115</v>
      </c>
      <c r="AW1205" s="99">
        <v>1.4702999999999999</v>
      </c>
      <c r="AX1205" s="99">
        <v>2527.864</v>
      </c>
      <c r="AY1205" s="99">
        <v>2704.3</v>
      </c>
      <c r="AZ1205" s="99">
        <v>7.3531000000000004</v>
      </c>
      <c r="BA1205" s="119" t="s">
        <v>9</v>
      </c>
      <c r="BB1205" s="4">
        <v>1205</v>
      </c>
      <c r="BC1205" s="4">
        <v>0.12</v>
      </c>
    </row>
    <row r="1206" spans="2:55">
      <c r="B1206">
        <v>1205</v>
      </c>
      <c r="C1206" s="5">
        <f t="shared" si="223"/>
        <v>0.12</v>
      </c>
      <c r="D1206" s="5">
        <f t="shared" si="224"/>
        <v>120</v>
      </c>
      <c r="E1206" s="5" t="str">
        <f t="shared" si="225"/>
        <v>1.491</v>
      </c>
      <c r="F1206" s="5" t="str">
        <f t="shared" si="226"/>
        <v>2536</v>
      </c>
      <c r="G1206" s="5" t="str">
        <f t="shared" si="227"/>
        <v>2715</v>
      </c>
      <c r="H1206" s="5" t="str">
        <f t="shared" si="228"/>
        <v>7.379</v>
      </c>
      <c r="I1206" s="1" t="s">
        <v>9</v>
      </c>
      <c r="AN1206" s="89" t="str">
        <f t="shared" si="229"/>
        <v>0.1200</v>
      </c>
      <c r="AO1206" s="89" t="str">
        <f t="shared" si="230"/>
        <v>120.0</v>
      </c>
      <c r="AP1206" s="89" t="str">
        <f t="shared" si="231"/>
        <v>1.491</v>
      </c>
      <c r="AQ1206" s="89" t="str">
        <f t="shared" si="232"/>
        <v>2536</v>
      </c>
      <c r="AR1206" s="89" t="str">
        <f t="shared" si="233"/>
        <v>2715</v>
      </c>
      <c r="AS1206" s="89" t="str">
        <f t="shared" si="234"/>
        <v>7.379</v>
      </c>
      <c r="AT1206" s="89"/>
      <c r="AU1206" s="99">
        <v>0.12</v>
      </c>
      <c r="AV1206" s="99">
        <v>120</v>
      </c>
      <c r="AW1206" s="99">
        <v>1.4905999999999999</v>
      </c>
      <c r="AX1206" s="99">
        <v>2535.7280000000001</v>
      </c>
      <c r="AY1206" s="99">
        <v>2714.6</v>
      </c>
      <c r="AZ1206" s="99">
        <v>7.3794000000000004</v>
      </c>
      <c r="BA1206" s="119" t="s">
        <v>9</v>
      </c>
      <c r="BB1206" s="4">
        <v>1206</v>
      </c>
      <c r="BC1206" s="4">
        <v>0.12</v>
      </c>
    </row>
    <row r="1207" spans="2:55">
      <c r="B1207">
        <v>1206</v>
      </c>
      <c r="C1207" s="5">
        <f t="shared" si="223"/>
        <v>0.12</v>
      </c>
      <c r="D1207" s="5">
        <f t="shared" si="224"/>
        <v>125</v>
      </c>
      <c r="E1207" s="5" t="str">
        <f t="shared" si="225"/>
        <v>1.511</v>
      </c>
      <c r="F1207" s="5" t="str">
        <f t="shared" si="226"/>
        <v>2543</v>
      </c>
      <c r="G1207" s="5" t="str">
        <f t="shared" si="227"/>
        <v>2725</v>
      </c>
      <c r="H1207" s="5" t="str">
        <f t="shared" si="228"/>
        <v>7.405</v>
      </c>
      <c r="I1207" s="1" t="s">
        <v>9</v>
      </c>
      <c r="AN1207" s="89" t="str">
        <f t="shared" si="229"/>
        <v>0.1200</v>
      </c>
      <c r="AO1207" s="89" t="str">
        <f t="shared" si="230"/>
        <v>125.0</v>
      </c>
      <c r="AP1207" s="89" t="str">
        <f t="shared" si="231"/>
        <v>1.511</v>
      </c>
      <c r="AQ1207" s="89" t="str">
        <f t="shared" si="232"/>
        <v>2543</v>
      </c>
      <c r="AR1207" s="89" t="str">
        <f t="shared" si="233"/>
        <v>2725</v>
      </c>
      <c r="AS1207" s="89" t="str">
        <f t="shared" si="234"/>
        <v>7.405</v>
      </c>
      <c r="AT1207" s="89"/>
      <c r="AU1207" s="99">
        <v>0.12</v>
      </c>
      <c r="AV1207" s="99">
        <v>125</v>
      </c>
      <c r="AW1207" s="99">
        <v>1.5109000000000001</v>
      </c>
      <c r="AX1207" s="99">
        <v>2543.4920000000002</v>
      </c>
      <c r="AY1207" s="99">
        <v>2724.8</v>
      </c>
      <c r="AZ1207" s="99">
        <v>7.4051999999999998</v>
      </c>
      <c r="BA1207" s="119" t="s">
        <v>9</v>
      </c>
      <c r="BB1207" s="4">
        <v>1207</v>
      </c>
      <c r="BC1207" s="4">
        <v>0.12</v>
      </c>
    </row>
    <row r="1208" spans="2:55">
      <c r="B1208">
        <v>1207</v>
      </c>
      <c r="C1208" s="5">
        <f t="shared" si="223"/>
        <v>0.12</v>
      </c>
      <c r="D1208" s="5">
        <f t="shared" si="224"/>
        <v>130</v>
      </c>
      <c r="E1208" s="5" t="str">
        <f t="shared" si="225"/>
        <v>1.531</v>
      </c>
      <c r="F1208" s="5" t="str">
        <f t="shared" si="226"/>
        <v>2551</v>
      </c>
      <c r="G1208" s="5" t="str">
        <f t="shared" si="227"/>
        <v>2735</v>
      </c>
      <c r="H1208" s="5" t="str">
        <f t="shared" si="228"/>
        <v>7.431</v>
      </c>
      <c r="I1208" s="1" t="s">
        <v>9</v>
      </c>
      <c r="AN1208" s="89" t="str">
        <f t="shared" si="229"/>
        <v>0.1200</v>
      </c>
      <c r="AO1208" s="89" t="str">
        <f t="shared" si="230"/>
        <v>130.0</v>
      </c>
      <c r="AP1208" s="89" t="str">
        <f t="shared" si="231"/>
        <v>1.531</v>
      </c>
      <c r="AQ1208" s="89" t="str">
        <f t="shared" si="232"/>
        <v>2551</v>
      </c>
      <c r="AR1208" s="89" t="str">
        <f t="shared" si="233"/>
        <v>2735</v>
      </c>
      <c r="AS1208" s="89" t="str">
        <f t="shared" si="234"/>
        <v>7.431</v>
      </c>
      <c r="AT1208" s="89"/>
      <c r="AU1208" s="99">
        <v>0.12</v>
      </c>
      <c r="AV1208" s="99">
        <v>130</v>
      </c>
      <c r="AW1208" s="99">
        <v>1.5309999999999999</v>
      </c>
      <c r="AX1208" s="99">
        <v>2551.1800000000003</v>
      </c>
      <c r="AY1208" s="99">
        <v>2734.9</v>
      </c>
      <c r="AZ1208" s="99">
        <v>7.4305000000000003</v>
      </c>
      <c r="BA1208" s="119" t="s">
        <v>9</v>
      </c>
      <c r="BB1208" s="4">
        <v>1208</v>
      </c>
      <c r="BC1208" s="4">
        <v>0.12</v>
      </c>
    </row>
    <row r="1209" spans="2:55">
      <c r="B1209">
        <v>1208</v>
      </c>
      <c r="C1209" s="5">
        <f t="shared" si="223"/>
        <v>0.12</v>
      </c>
      <c r="D1209" s="5">
        <f t="shared" si="224"/>
        <v>135</v>
      </c>
      <c r="E1209" s="5" t="str">
        <f t="shared" si="225"/>
        <v>1.551</v>
      </c>
      <c r="F1209" s="5" t="str">
        <f t="shared" si="226"/>
        <v>2559</v>
      </c>
      <c r="G1209" s="5" t="str">
        <f t="shared" si="227"/>
        <v>2745</v>
      </c>
      <c r="H1209" s="5" t="str">
        <f t="shared" si="228"/>
        <v>7.455</v>
      </c>
      <c r="I1209" s="1" t="s">
        <v>9</v>
      </c>
      <c r="AN1209" s="89" t="str">
        <f t="shared" si="229"/>
        <v>0.1200</v>
      </c>
      <c r="AO1209" s="89" t="str">
        <f t="shared" si="230"/>
        <v>135.0</v>
      </c>
      <c r="AP1209" s="89" t="str">
        <f t="shared" si="231"/>
        <v>1.551</v>
      </c>
      <c r="AQ1209" s="89" t="str">
        <f t="shared" si="232"/>
        <v>2559</v>
      </c>
      <c r="AR1209" s="89" t="str">
        <f t="shared" si="233"/>
        <v>2745</v>
      </c>
      <c r="AS1209" s="89" t="str">
        <f t="shared" si="234"/>
        <v>7.455</v>
      </c>
      <c r="AT1209" s="89"/>
      <c r="AU1209" s="99">
        <v>0.12</v>
      </c>
      <c r="AV1209" s="99">
        <v>135</v>
      </c>
      <c r="AW1209" s="99">
        <v>1.5510999999999999</v>
      </c>
      <c r="AX1209" s="99">
        <v>2558.8679999999999</v>
      </c>
      <c r="AY1209" s="99">
        <v>2745</v>
      </c>
      <c r="AZ1209" s="99">
        <v>7.4554</v>
      </c>
      <c r="BA1209" s="119" t="s">
        <v>9</v>
      </c>
      <c r="BB1209" s="4">
        <v>1209</v>
      </c>
      <c r="BC1209" s="4">
        <v>0.12</v>
      </c>
    </row>
    <row r="1210" spans="2:55">
      <c r="B1210">
        <v>1209</v>
      </c>
      <c r="C1210" s="5">
        <f t="shared" si="223"/>
        <v>0.12</v>
      </c>
      <c r="D1210" s="5">
        <f t="shared" si="224"/>
        <v>140</v>
      </c>
      <c r="E1210" s="5" t="str">
        <f t="shared" si="225"/>
        <v>1.571</v>
      </c>
      <c r="F1210" s="5" t="str">
        <f t="shared" si="226"/>
        <v>2567</v>
      </c>
      <c r="G1210" s="5" t="str">
        <f t="shared" si="227"/>
        <v>2755</v>
      </c>
      <c r="H1210" s="5" t="str">
        <f t="shared" si="228"/>
        <v>7.480</v>
      </c>
      <c r="I1210" s="1" t="s">
        <v>9</v>
      </c>
      <c r="AN1210" s="89" t="str">
        <f t="shared" si="229"/>
        <v>0.1200</v>
      </c>
      <c r="AO1210" s="89" t="str">
        <f t="shared" si="230"/>
        <v>140.0</v>
      </c>
      <c r="AP1210" s="89" t="str">
        <f t="shared" si="231"/>
        <v>1.571</v>
      </c>
      <c r="AQ1210" s="89" t="str">
        <f t="shared" si="232"/>
        <v>2567</v>
      </c>
      <c r="AR1210" s="89" t="str">
        <f t="shared" si="233"/>
        <v>2755</v>
      </c>
      <c r="AS1210" s="89" t="str">
        <f t="shared" si="234"/>
        <v>7.480</v>
      </c>
      <c r="AT1210" s="89"/>
      <c r="AU1210" s="99">
        <v>0.12</v>
      </c>
      <c r="AV1210" s="99">
        <v>140</v>
      </c>
      <c r="AW1210" s="99">
        <v>1.5712000000000002</v>
      </c>
      <c r="AX1210" s="99">
        <v>2566.556</v>
      </c>
      <c r="AY1210" s="99">
        <v>2755.1</v>
      </c>
      <c r="AZ1210" s="99">
        <v>7.48</v>
      </c>
      <c r="BA1210" s="119" t="s">
        <v>9</v>
      </c>
      <c r="BB1210" s="4">
        <v>1210</v>
      </c>
      <c r="BC1210" s="4">
        <v>0.12</v>
      </c>
    </row>
    <row r="1211" spans="2:55">
      <c r="B1211">
        <v>1210</v>
      </c>
      <c r="C1211" s="5">
        <f t="shared" si="223"/>
        <v>0.12</v>
      </c>
      <c r="D1211" s="5">
        <f t="shared" si="224"/>
        <v>145</v>
      </c>
      <c r="E1211" s="5" t="str">
        <f t="shared" si="225"/>
        <v>1.591</v>
      </c>
      <c r="F1211" s="5" t="str">
        <f t="shared" si="226"/>
        <v>2574</v>
      </c>
      <c r="G1211" s="5" t="str">
        <f t="shared" si="227"/>
        <v>2765</v>
      </c>
      <c r="H1211" s="5" t="str">
        <f t="shared" si="228"/>
        <v>7.504</v>
      </c>
      <c r="I1211" s="1" t="s">
        <v>9</v>
      </c>
      <c r="AN1211" s="89" t="str">
        <f t="shared" si="229"/>
        <v>0.1200</v>
      </c>
      <c r="AO1211" s="89" t="str">
        <f t="shared" si="230"/>
        <v>145.0</v>
      </c>
      <c r="AP1211" s="89" t="str">
        <f t="shared" si="231"/>
        <v>1.591</v>
      </c>
      <c r="AQ1211" s="89" t="str">
        <f t="shared" si="232"/>
        <v>2574</v>
      </c>
      <c r="AR1211" s="89" t="str">
        <f t="shared" si="233"/>
        <v>2765</v>
      </c>
      <c r="AS1211" s="89" t="str">
        <f t="shared" si="234"/>
        <v>7.504</v>
      </c>
      <c r="AT1211" s="89"/>
      <c r="AU1211" s="99">
        <v>0.12</v>
      </c>
      <c r="AV1211" s="99">
        <v>145</v>
      </c>
      <c r="AW1211" s="99">
        <v>1.5911999999999999</v>
      </c>
      <c r="AX1211" s="99">
        <v>2574.1559999999999</v>
      </c>
      <c r="AY1211" s="99">
        <v>2765.1</v>
      </c>
      <c r="AZ1211" s="99">
        <v>7.5041000000000002</v>
      </c>
      <c r="BA1211" s="119" t="s">
        <v>9</v>
      </c>
      <c r="BB1211" s="4">
        <v>1211</v>
      </c>
      <c r="BC1211" s="4">
        <v>0.12</v>
      </c>
    </row>
    <row r="1212" spans="2:55">
      <c r="B1212">
        <v>1211</v>
      </c>
      <c r="C1212" s="5">
        <f t="shared" si="223"/>
        <v>0.12</v>
      </c>
      <c r="D1212" s="5">
        <f t="shared" si="224"/>
        <v>150</v>
      </c>
      <c r="E1212" s="5" t="str">
        <f t="shared" si="225"/>
        <v>1.611</v>
      </c>
      <c r="F1212" s="5" t="str">
        <f t="shared" si="226"/>
        <v>2582</v>
      </c>
      <c r="G1212" s="5" t="str">
        <f t="shared" si="227"/>
        <v>2775</v>
      </c>
      <c r="H1212" s="5" t="str">
        <f t="shared" si="228"/>
        <v>7.528</v>
      </c>
      <c r="I1212" s="1" t="s">
        <v>9</v>
      </c>
      <c r="AN1212" s="89" t="str">
        <f t="shared" si="229"/>
        <v>0.1200</v>
      </c>
      <c r="AO1212" s="89" t="str">
        <f t="shared" si="230"/>
        <v>150.0</v>
      </c>
      <c r="AP1212" s="89" t="str">
        <f t="shared" si="231"/>
        <v>1.611</v>
      </c>
      <c r="AQ1212" s="89" t="str">
        <f t="shared" si="232"/>
        <v>2582</v>
      </c>
      <c r="AR1212" s="89" t="str">
        <f t="shared" si="233"/>
        <v>2775</v>
      </c>
      <c r="AS1212" s="89" t="str">
        <f t="shared" si="234"/>
        <v>7.528</v>
      </c>
      <c r="AT1212" s="89"/>
      <c r="AU1212" s="99">
        <v>0.12</v>
      </c>
      <c r="AV1212" s="99">
        <v>150</v>
      </c>
      <c r="AW1212" s="99">
        <v>1.6111</v>
      </c>
      <c r="AX1212" s="99">
        <v>2581.768</v>
      </c>
      <c r="AY1212" s="99">
        <v>2775.1</v>
      </c>
      <c r="AZ1212" s="99">
        <v>7.5278999999999998</v>
      </c>
      <c r="BA1212" s="119" t="s">
        <v>9</v>
      </c>
      <c r="BB1212" s="4">
        <v>1212</v>
      </c>
      <c r="BC1212" s="4">
        <v>0.12</v>
      </c>
    </row>
    <row r="1213" spans="2:55">
      <c r="B1213">
        <v>1212</v>
      </c>
      <c r="C1213" s="5">
        <f t="shared" si="223"/>
        <v>0.12</v>
      </c>
      <c r="D1213" s="5">
        <f t="shared" si="224"/>
        <v>155</v>
      </c>
      <c r="E1213" s="5" t="str">
        <f t="shared" si="225"/>
        <v>1.631</v>
      </c>
      <c r="F1213" s="5" t="str">
        <f t="shared" si="226"/>
        <v>2589</v>
      </c>
      <c r="G1213" s="5" t="str">
        <f t="shared" si="227"/>
        <v>2785</v>
      </c>
      <c r="H1213" s="5" t="str">
        <f t="shared" si="228"/>
        <v>7.551</v>
      </c>
      <c r="I1213" s="1" t="s">
        <v>9</v>
      </c>
      <c r="AN1213" s="89" t="str">
        <f t="shared" si="229"/>
        <v>0.1200</v>
      </c>
      <c r="AO1213" s="89" t="str">
        <f t="shared" si="230"/>
        <v>155.0</v>
      </c>
      <c r="AP1213" s="89" t="str">
        <f t="shared" si="231"/>
        <v>1.631</v>
      </c>
      <c r="AQ1213" s="89" t="str">
        <f t="shared" si="232"/>
        <v>2589</v>
      </c>
      <c r="AR1213" s="89" t="str">
        <f t="shared" si="233"/>
        <v>2785</v>
      </c>
      <c r="AS1213" s="89" t="str">
        <f t="shared" si="234"/>
        <v>7.551</v>
      </c>
      <c r="AT1213" s="89"/>
      <c r="AU1213" s="99">
        <v>0.12</v>
      </c>
      <c r="AV1213" s="99">
        <v>155</v>
      </c>
      <c r="AW1213" s="99">
        <v>1.631</v>
      </c>
      <c r="AX1213" s="99">
        <v>2589.38</v>
      </c>
      <c r="AY1213" s="99">
        <v>2785.1</v>
      </c>
      <c r="AZ1213" s="99">
        <v>7.5514000000000001</v>
      </c>
      <c r="BA1213" s="119" t="s">
        <v>9</v>
      </c>
      <c r="BB1213" s="4">
        <v>1213</v>
      </c>
      <c r="BC1213" s="4">
        <v>0.12</v>
      </c>
    </row>
    <row r="1214" spans="2:55">
      <c r="B1214">
        <v>1213</v>
      </c>
      <c r="C1214" s="5">
        <f t="shared" si="223"/>
        <v>0.12</v>
      </c>
      <c r="D1214" s="5">
        <f t="shared" si="224"/>
        <v>160</v>
      </c>
      <c r="E1214" s="5" t="str">
        <f t="shared" si="225"/>
        <v>1.651</v>
      </c>
      <c r="F1214" s="5" t="str">
        <f t="shared" si="226"/>
        <v>2597</v>
      </c>
      <c r="G1214" s="5" t="str">
        <f t="shared" si="227"/>
        <v>2795</v>
      </c>
      <c r="H1214" s="5" t="str">
        <f t="shared" si="228"/>
        <v>7.575</v>
      </c>
      <c r="I1214" s="1" t="s">
        <v>9</v>
      </c>
      <c r="AN1214" s="89" t="str">
        <f t="shared" si="229"/>
        <v>0.1200</v>
      </c>
      <c r="AO1214" s="89" t="str">
        <f t="shared" si="230"/>
        <v>160.0</v>
      </c>
      <c r="AP1214" s="89" t="str">
        <f t="shared" si="231"/>
        <v>1.651</v>
      </c>
      <c r="AQ1214" s="89" t="str">
        <f t="shared" si="232"/>
        <v>2597</v>
      </c>
      <c r="AR1214" s="89" t="str">
        <f t="shared" si="233"/>
        <v>2795</v>
      </c>
      <c r="AS1214" s="89" t="str">
        <f t="shared" si="234"/>
        <v>7.575</v>
      </c>
      <c r="AT1214" s="89"/>
      <c r="AU1214" s="99">
        <v>0.12</v>
      </c>
      <c r="AV1214" s="99">
        <v>160</v>
      </c>
      <c r="AW1214" s="99">
        <v>1.6508</v>
      </c>
      <c r="AX1214" s="99">
        <v>2597.0039999999999</v>
      </c>
      <c r="AY1214" s="99">
        <v>2795.1</v>
      </c>
      <c r="AZ1214" s="99">
        <v>7.5744999999999996</v>
      </c>
      <c r="BA1214" s="119" t="s">
        <v>9</v>
      </c>
      <c r="BB1214" s="4">
        <v>1214</v>
      </c>
      <c r="BC1214" s="4">
        <v>0.12</v>
      </c>
    </row>
    <row r="1215" spans="2:55">
      <c r="B1215">
        <v>1214</v>
      </c>
      <c r="C1215" s="5">
        <f t="shared" si="223"/>
        <v>0.12</v>
      </c>
      <c r="D1215" s="5">
        <f t="shared" si="224"/>
        <v>165</v>
      </c>
      <c r="E1215" s="5" t="str">
        <f t="shared" si="225"/>
        <v>1.671</v>
      </c>
      <c r="F1215" s="5" t="str">
        <f t="shared" si="226"/>
        <v>2605</v>
      </c>
      <c r="G1215" s="5" t="str">
        <f t="shared" si="227"/>
        <v>2805</v>
      </c>
      <c r="H1215" s="5" t="str">
        <f t="shared" si="228"/>
        <v>7.597</v>
      </c>
      <c r="I1215" s="1" t="s">
        <v>9</v>
      </c>
      <c r="AN1215" s="89" t="str">
        <f t="shared" si="229"/>
        <v>0.1200</v>
      </c>
      <c r="AO1215" s="89" t="str">
        <f t="shared" si="230"/>
        <v>165.0</v>
      </c>
      <c r="AP1215" s="89" t="str">
        <f t="shared" si="231"/>
        <v>1.671</v>
      </c>
      <c r="AQ1215" s="89" t="str">
        <f t="shared" si="232"/>
        <v>2605</v>
      </c>
      <c r="AR1215" s="89" t="str">
        <f t="shared" si="233"/>
        <v>2805</v>
      </c>
      <c r="AS1215" s="89" t="str">
        <f t="shared" si="234"/>
        <v>7.597</v>
      </c>
      <c r="AT1215" s="89"/>
      <c r="AU1215" s="99">
        <v>0.12</v>
      </c>
      <c r="AV1215" s="99">
        <v>165</v>
      </c>
      <c r="AW1215" s="99">
        <v>1.6705999999999999</v>
      </c>
      <c r="AX1215" s="99">
        <v>2604.5280000000002</v>
      </c>
      <c r="AY1215" s="99">
        <v>2805</v>
      </c>
      <c r="AZ1215" s="99">
        <v>7.5974000000000004</v>
      </c>
      <c r="BA1215" s="119" t="s">
        <v>9</v>
      </c>
      <c r="BB1215" s="4">
        <v>1215</v>
      </c>
      <c r="BC1215" s="4">
        <v>0.12</v>
      </c>
    </row>
    <row r="1216" spans="2:55">
      <c r="B1216">
        <v>1215</v>
      </c>
      <c r="C1216" s="5">
        <f t="shared" si="223"/>
        <v>0.12</v>
      </c>
      <c r="D1216" s="5">
        <f t="shared" si="224"/>
        <v>170</v>
      </c>
      <c r="E1216" s="5" t="str">
        <f t="shared" si="225"/>
        <v>1.690</v>
      </c>
      <c r="F1216" s="5" t="str">
        <f t="shared" si="226"/>
        <v>2612</v>
      </c>
      <c r="G1216" s="5" t="str">
        <f t="shared" si="227"/>
        <v>2815</v>
      </c>
      <c r="H1216" s="5" t="str">
        <f t="shared" si="228"/>
        <v>7.620</v>
      </c>
      <c r="I1216" s="1" t="s">
        <v>9</v>
      </c>
      <c r="AN1216" s="89" t="str">
        <f t="shared" si="229"/>
        <v>0.1200</v>
      </c>
      <c r="AO1216" s="89" t="str">
        <f t="shared" si="230"/>
        <v>170.0</v>
      </c>
      <c r="AP1216" s="89" t="str">
        <f t="shared" si="231"/>
        <v>1.690</v>
      </c>
      <c r="AQ1216" s="89" t="str">
        <f t="shared" si="232"/>
        <v>2612</v>
      </c>
      <c r="AR1216" s="89" t="str">
        <f t="shared" si="233"/>
        <v>2815</v>
      </c>
      <c r="AS1216" s="89" t="str">
        <f t="shared" si="234"/>
        <v>7.620</v>
      </c>
      <c r="AT1216" s="89"/>
      <c r="AU1216" s="99">
        <v>0.12</v>
      </c>
      <c r="AV1216" s="99">
        <v>170</v>
      </c>
      <c r="AW1216" s="99">
        <v>1.6904000000000001</v>
      </c>
      <c r="AX1216" s="99">
        <v>2612.152</v>
      </c>
      <c r="AY1216" s="99">
        <v>2815</v>
      </c>
      <c r="AZ1216" s="99">
        <v>7.6199000000000003</v>
      </c>
      <c r="BA1216" s="119" t="s">
        <v>9</v>
      </c>
      <c r="BB1216" s="4">
        <v>1216</v>
      </c>
      <c r="BC1216" s="4">
        <v>0.12</v>
      </c>
    </row>
    <row r="1217" spans="2:55">
      <c r="B1217">
        <v>1216</v>
      </c>
      <c r="C1217" s="5">
        <f t="shared" si="223"/>
        <v>0.12</v>
      </c>
      <c r="D1217" s="5">
        <f t="shared" si="224"/>
        <v>175</v>
      </c>
      <c r="E1217" s="5" t="str">
        <f t="shared" si="225"/>
        <v>1.710</v>
      </c>
      <c r="F1217" s="5" t="str">
        <f t="shared" si="226"/>
        <v>2620.</v>
      </c>
      <c r="G1217" s="5" t="str">
        <f t="shared" si="227"/>
        <v>2825</v>
      </c>
      <c r="H1217" s="5" t="str">
        <f t="shared" si="228"/>
        <v>7.642</v>
      </c>
      <c r="I1217" s="1" t="s">
        <v>9</v>
      </c>
      <c r="AN1217" s="89" t="str">
        <f t="shared" si="229"/>
        <v>0.1200</v>
      </c>
      <c r="AO1217" s="89" t="str">
        <f t="shared" si="230"/>
        <v>175.0</v>
      </c>
      <c r="AP1217" s="89" t="str">
        <f t="shared" si="231"/>
        <v>1.710</v>
      </c>
      <c r="AQ1217" s="89" t="str">
        <f t="shared" si="232"/>
        <v>2620.</v>
      </c>
      <c r="AR1217" s="89" t="str">
        <f t="shared" si="233"/>
        <v>2825</v>
      </c>
      <c r="AS1217" s="89" t="str">
        <f t="shared" si="234"/>
        <v>7.642</v>
      </c>
      <c r="AT1217" s="89"/>
      <c r="AU1217" s="99">
        <v>0.12</v>
      </c>
      <c r="AV1217" s="99">
        <v>175</v>
      </c>
      <c r="AW1217" s="99">
        <v>1.7101999999999999</v>
      </c>
      <c r="AX1217" s="99">
        <v>2619.6759999999999</v>
      </c>
      <c r="AY1217" s="99">
        <v>2824.9</v>
      </c>
      <c r="AZ1217" s="99">
        <v>7.6421999999999999</v>
      </c>
      <c r="BA1217" s="119" t="s">
        <v>9</v>
      </c>
      <c r="BB1217" s="4">
        <v>1217</v>
      </c>
      <c r="BC1217" s="4">
        <v>0.12</v>
      </c>
    </row>
    <row r="1218" spans="2:55">
      <c r="B1218">
        <v>1217</v>
      </c>
      <c r="C1218" s="5">
        <f t="shared" si="223"/>
        <v>0.12</v>
      </c>
      <c r="D1218" s="5">
        <f t="shared" si="224"/>
        <v>180</v>
      </c>
      <c r="E1218" s="5" t="str">
        <f t="shared" si="225"/>
        <v>1.730</v>
      </c>
      <c r="F1218" s="5" t="str">
        <f t="shared" si="226"/>
        <v>2627</v>
      </c>
      <c r="G1218" s="5" t="str">
        <f t="shared" si="227"/>
        <v>2835</v>
      </c>
      <c r="H1218" s="5" t="str">
        <f t="shared" si="228"/>
        <v>7.664</v>
      </c>
      <c r="I1218" s="1" t="s">
        <v>9</v>
      </c>
      <c r="AN1218" s="89" t="str">
        <f t="shared" si="229"/>
        <v>0.1200</v>
      </c>
      <c r="AO1218" s="89" t="str">
        <f t="shared" si="230"/>
        <v>180.0</v>
      </c>
      <c r="AP1218" s="89" t="str">
        <f t="shared" si="231"/>
        <v>1.730</v>
      </c>
      <c r="AQ1218" s="89" t="str">
        <f t="shared" si="232"/>
        <v>2627</v>
      </c>
      <c r="AR1218" s="89" t="str">
        <f t="shared" si="233"/>
        <v>2835</v>
      </c>
      <c r="AS1218" s="89" t="str">
        <f t="shared" si="234"/>
        <v>7.664</v>
      </c>
      <c r="AT1218" s="89"/>
      <c r="AU1218" s="99">
        <v>0.12</v>
      </c>
      <c r="AV1218" s="99">
        <v>180</v>
      </c>
      <c r="AW1218" s="99">
        <v>1.7299</v>
      </c>
      <c r="AX1218" s="99">
        <v>2627.3119999999999</v>
      </c>
      <c r="AY1218" s="99">
        <v>2834.9</v>
      </c>
      <c r="AZ1218" s="99">
        <v>7.6642999999999999</v>
      </c>
      <c r="BA1218" s="119" t="s">
        <v>9</v>
      </c>
      <c r="BB1218" s="4">
        <v>1218</v>
      </c>
      <c r="BC1218" s="4">
        <v>0.12</v>
      </c>
    </row>
    <row r="1219" spans="2:55">
      <c r="B1219">
        <v>1218</v>
      </c>
      <c r="C1219" s="5">
        <f t="shared" si="223"/>
        <v>0.12</v>
      </c>
      <c r="D1219" s="5">
        <f t="shared" si="224"/>
        <v>185</v>
      </c>
      <c r="E1219" s="5" t="str">
        <f t="shared" si="225"/>
        <v>1.750</v>
      </c>
      <c r="F1219" s="5" t="str">
        <f t="shared" si="226"/>
        <v>2635</v>
      </c>
      <c r="G1219" s="5" t="str">
        <f t="shared" si="227"/>
        <v>2845</v>
      </c>
      <c r="H1219" s="5" t="str">
        <f t="shared" si="228"/>
        <v>7.686</v>
      </c>
      <c r="I1219" s="1" t="s">
        <v>9</v>
      </c>
      <c r="AN1219" s="89" t="str">
        <f t="shared" si="229"/>
        <v>0.1200</v>
      </c>
      <c r="AO1219" s="89" t="str">
        <f t="shared" si="230"/>
        <v>185.0</v>
      </c>
      <c r="AP1219" s="89" t="str">
        <f t="shared" si="231"/>
        <v>1.750</v>
      </c>
      <c r="AQ1219" s="89" t="str">
        <f t="shared" si="232"/>
        <v>2635</v>
      </c>
      <c r="AR1219" s="89" t="str">
        <f t="shared" si="233"/>
        <v>2845</v>
      </c>
      <c r="AS1219" s="89" t="str">
        <f t="shared" si="234"/>
        <v>7.686</v>
      </c>
      <c r="AT1219" s="89"/>
      <c r="AU1219" s="99">
        <v>0.12</v>
      </c>
      <c r="AV1219" s="99">
        <v>185</v>
      </c>
      <c r="AW1219" s="99">
        <v>1.7495999999999998</v>
      </c>
      <c r="AX1219" s="99">
        <v>2634.8480000000004</v>
      </c>
      <c r="AY1219" s="99">
        <v>2844.8</v>
      </c>
      <c r="AZ1219" s="99">
        <v>7.6859999999999999</v>
      </c>
      <c r="BA1219" s="119" t="s">
        <v>9</v>
      </c>
      <c r="BB1219" s="4">
        <v>1219</v>
      </c>
      <c r="BC1219" s="4">
        <v>0.12</v>
      </c>
    </row>
    <row r="1220" spans="2:55">
      <c r="B1220">
        <v>1219</v>
      </c>
      <c r="C1220" s="5">
        <f t="shared" si="223"/>
        <v>0.12</v>
      </c>
      <c r="D1220" s="5">
        <f t="shared" si="224"/>
        <v>190</v>
      </c>
      <c r="E1220" s="5" t="str">
        <f t="shared" si="225"/>
        <v>1.769</v>
      </c>
      <c r="F1220" s="5" t="str">
        <f t="shared" si="226"/>
        <v>2642</v>
      </c>
      <c r="G1220" s="5" t="str">
        <f t="shared" si="227"/>
        <v>2855</v>
      </c>
      <c r="H1220" s="5" t="str">
        <f t="shared" si="228"/>
        <v>7.708</v>
      </c>
      <c r="I1220" s="1" t="s">
        <v>9</v>
      </c>
      <c r="AN1220" s="89" t="str">
        <f t="shared" si="229"/>
        <v>0.1200</v>
      </c>
      <c r="AO1220" s="89" t="str">
        <f t="shared" si="230"/>
        <v>190.0</v>
      </c>
      <c r="AP1220" s="89" t="str">
        <f t="shared" si="231"/>
        <v>1.769</v>
      </c>
      <c r="AQ1220" s="89" t="str">
        <f t="shared" si="232"/>
        <v>2642</v>
      </c>
      <c r="AR1220" s="89" t="str">
        <f t="shared" si="233"/>
        <v>2855</v>
      </c>
      <c r="AS1220" s="89" t="str">
        <f t="shared" si="234"/>
        <v>7.708</v>
      </c>
      <c r="AT1220" s="89"/>
      <c r="AU1220" s="99">
        <v>0.12</v>
      </c>
      <c r="AV1220" s="99">
        <v>190</v>
      </c>
      <c r="AW1220" s="99">
        <v>1.7692000000000001</v>
      </c>
      <c r="AX1220" s="99">
        <v>2642.3959999999997</v>
      </c>
      <c r="AY1220" s="99">
        <v>2854.7</v>
      </c>
      <c r="AZ1220" s="99">
        <v>7.7076000000000002</v>
      </c>
      <c r="BA1220" s="119" t="s">
        <v>9</v>
      </c>
      <c r="BB1220" s="4">
        <v>1220</v>
      </c>
      <c r="BC1220" s="4">
        <v>0.12</v>
      </c>
    </row>
    <row r="1221" spans="2:55">
      <c r="B1221">
        <v>1220</v>
      </c>
      <c r="C1221" s="5">
        <f t="shared" si="223"/>
        <v>0.12</v>
      </c>
      <c r="D1221" s="5">
        <f t="shared" si="224"/>
        <v>195</v>
      </c>
      <c r="E1221" s="5" t="str">
        <f t="shared" si="225"/>
        <v>1.789</v>
      </c>
      <c r="F1221" s="5" t="str">
        <f t="shared" si="226"/>
        <v>2650.</v>
      </c>
      <c r="G1221" s="5" t="str">
        <f t="shared" si="227"/>
        <v>2865</v>
      </c>
      <c r="H1221" s="5" t="str">
        <f t="shared" si="228"/>
        <v>7.729</v>
      </c>
      <c r="I1221" s="1" t="s">
        <v>9</v>
      </c>
      <c r="AN1221" s="89" t="str">
        <f t="shared" si="229"/>
        <v>0.1200</v>
      </c>
      <c r="AO1221" s="89" t="str">
        <f t="shared" si="230"/>
        <v>195.0</v>
      </c>
      <c r="AP1221" s="89" t="str">
        <f t="shared" si="231"/>
        <v>1.789</v>
      </c>
      <c r="AQ1221" s="89" t="str">
        <f t="shared" si="232"/>
        <v>2650.</v>
      </c>
      <c r="AR1221" s="89" t="str">
        <f t="shared" si="233"/>
        <v>2865</v>
      </c>
      <c r="AS1221" s="89" t="str">
        <f t="shared" si="234"/>
        <v>7.729</v>
      </c>
      <c r="AT1221" s="89"/>
      <c r="AU1221" s="99">
        <v>0.12</v>
      </c>
      <c r="AV1221" s="99">
        <v>195</v>
      </c>
      <c r="AW1221" s="99">
        <v>1.7887999999999999</v>
      </c>
      <c r="AX1221" s="99">
        <v>2649.944</v>
      </c>
      <c r="AY1221" s="99">
        <v>2864.6</v>
      </c>
      <c r="AZ1221" s="99">
        <v>7.7289000000000003</v>
      </c>
      <c r="BA1221" s="119" t="s">
        <v>9</v>
      </c>
      <c r="BB1221" s="4">
        <v>1221</v>
      </c>
      <c r="BC1221" s="4">
        <v>0.12</v>
      </c>
    </row>
    <row r="1222" spans="2:55">
      <c r="B1222">
        <v>1221</v>
      </c>
      <c r="C1222" s="5">
        <f t="shared" si="223"/>
        <v>0.12</v>
      </c>
      <c r="D1222" s="5">
        <f t="shared" si="224"/>
        <v>200</v>
      </c>
      <c r="E1222" s="5" t="str">
        <f t="shared" si="225"/>
        <v>1.809</v>
      </c>
      <c r="F1222" s="5" t="str">
        <f t="shared" si="226"/>
        <v>2657</v>
      </c>
      <c r="G1222" s="5" t="str">
        <f t="shared" si="227"/>
        <v>2875</v>
      </c>
      <c r="H1222" s="5" t="str">
        <f t="shared" si="228"/>
        <v>7.750</v>
      </c>
      <c r="I1222" s="1" t="s">
        <v>9</v>
      </c>
      <c r="AN1222" s="89" t="str">
        <f t="shared" si="229"/>
        <v>0.1200</v>
      </c>
      <c r="AO1222" s="89" t="str">
        <f t="shared" si="230"/>
        <v>200.0</v>
      </c>
      <c r="AP1222" s="89" t="str">
        <f t="shared" si="231"/>
        <v>1.809</v>
      </c>
      <c r="AQ1222" s="89" t="str">
        <f t="shared" si="232"/>
        <v>2657</v>
      </c>
      <c r="AR1222" s="89" t="str">
        <f t="shared" si="233"/>
        <v>2875</v>
      </c>
      <c r="AS1222" s="89" t="str">
        <f t="shared" si="234"/>
        <v>7.750</v>
      </c>
      <c r="AT1222" s="89"/>
      <c r="AU1222" s="99">
        <v>0.12</v>
      </c>
      <c r="AV1222" s="99">
        <v>200</v>
      </c>
      <c r="AW1222" s="99">
        <v>1.8085</v>
      </c>
      <c r="AX1222" s="99">
        <v>2657.48</v>
      </c>
      <c r="AY1222" s="99">
        <v>2874.5</v>
      </c>
      <c r="AZ1222" s="99">
        <v>7.7499000000000002</v>
      </c>
      <c r="BA1222" s="119" t="s">
        <v>9</v>
      </c>
      <c r="BB1222" s="4">
        <v>1222</v>
      </c>
      <c r="BC1222" s="4">
        <v>0.12</v>
      </c>
    </row>
    <row r="1223" spans="2:55">
      <c r="B1223">
        <v>1222</v>
      </c>
      <c r="C1223" s="5">
        <f t="shared" si="223"/>
        <v>0.12</v>
      </c>
      <c r="D1223" s="5">
        <f t="shared" si="224"/>
        <v>210</v>
      </c>
      <c r="E1223" s="5" t="str">
        <f t="shared" si="225"/>
        <v>1.848</v>
      </c>
      <c r="F1223" s="5" t="str">
        <f t="shared" si="226"/>
        <v>2673</v>
      </c>
      <c r="G1223" s="5" t="str">
        <f t="shared" si="227"/>
        <v>2894</v>
      </c>
      <c r="H1223" s="5" t="str">
        <f t="shared" si="228"/>
        <v>7.791</v>
      </c>
      <c r="I1223" s="1" t="s">
        <v>9</v>
      </c>
      <c r="AN1223" s="89" t="str">
        <f t="shared" si="229"/>
        <v>0.1200</v>
      </c>
      <c r="AO1223" s="89" t="str">
        <f t="shared" si="230"/>
        <v>210.0</v>
      </c>
      <c r="AP1223" s="89" t="str">
        <f t="shared" si="231"/>
        <v>1.848</v>
      </c>
      <c r="AQ1223" s="89" t="str">
        <f t="shared" si="232"/>
        <v>2673</v>
      </c>
      <c r="AR1223" s="89" t="str">
        <f t="shared" si="233"/>
        <v>2894</v>
      </c>
      <c r="AS1223" s="89" t="str">
        <f t="shared" si="234"/>
        <v>7.791</v>
      </c>
      <c r="AT1223" s="89"/>
      <c r="AU1223" s="99">
        <v>0.12</v>
      </c>
      <c r="AV1223" s="99">
        <v>210</v>
      </c>
      <c r="AW1223" s="99">
        <v>1.8475999999999999</v>
      </c>
      <c r="AX1223" s="99">
        <v>2672.5880000000002</v>
      </c>
      <c r="AY1223" s="99">
        <v>2894.3</v>
      </c>
      <c r="AZ1223" s="99">
        <v>7.7914000000000003</v>
      </c>
      <c r="BA1223" s="119" t="s">
        <v>9</v>
      </c>
      <c r="BB1223" s="4">
        <v>1223</v>
      </c>
      <c r="BC1223" s="4">
        <v>0.12</v>
      </c>
    </row>
    <row r="1224" spans="2:55">
      <c r="B1224">
        <v>1223</v>
      </c>
      <c r="C1224" s="5">
        <f t="shared" si="223"/>
        <v>0.12</v>
      </c>
      <c r="D1224" s="5">
        <f t="shared" si="224"/>
        <v>220</v>
      </c>
      <c r="E1224" s="5" t="str">
        <f t="shared" si="225"/>
        <v>1.887</v>
      </c>
      <c r="F1224" s="5" t="str">
        <f t="shared" si="226"/>
        <v>2688</v>
      </c>
      <c r="G1224" s="5" t="str">
        <f t="shared" si="227"/>
        <v>2914</v>
      </c>
      <c r="H1224" s="5" t="str">
        <f t="shared" si="228"/>
        <v>7.832</v>
      </c>
      <c r="I1224" s="1" t="s">
        <v>9</v>
      </c>
      <c r="AN1224" s="89" t="str">
        <f t="shared" si="229"/>
        <v>0.1200</v>
      </c>
      <c r="AO1224" s="89" t="str">
        <f t="shared" si="230"/>
        <v>220.0</v>
      </c>
      <c r="AP1224" s="89" t="str">
        <f t="shared" si="231"/>
        <v>1.887</v>
      </c>
      <c r="AQ1224" s="89" t="str">
        <f t="shared" si="232"/>
        <v>2688</v>
      </c>
      <c r="AR1224" s="89" t="str">
        <f t="shared" si="233"/>
        <v>2914</v>
      </c>
      <c r="AS1224" s="89" t="str">
        <f t="shared" si="234"/>
        <v>7.832</v>
      </c>
      <c r="AT1224" s="89"/>
      <c r="AU1224" s="99">
        <v>0.12</v>
      </c>
      <c r="AV1224" s="99">
        <v>220</v>
      </c>
      <c r="AW1224" s="99">
        <v>1.8867</v>
      </c>
      <c r="AX1224" s="99">
        <v>2687.7959999999998</v>
      </c>
      <c r="AY1224" s="99">
        <v>2914.2</v>
      </c>
      <c r="AZ1224" s="99">
        <v>7.8319999999999999</v>
      </c>
      <c r="BA1224" s="119" t="s">
        <v>9</v>
      </c>
      <c r="BB1224" s="4">
        <v>1224</v>
      </c>
      <c r="BC1224" s="4">
        <v>0.12</v>
      </c>
    </row>
    <row r="1225" spans="2:55">
      <c r="B1225">
        <v>1224</v>
      </c>
      <c r="C1225" s="5">
        <f t="shared" si="223"/>
        <v>0.12</v>
      </c>
      <c r="D1225" s="5">
        <f t="shared" si="224"/>
        <v>230</v>
      </c>
      <c r="E1225" s="5" t="str">
        <f t="shared" si="225"/>
        <v>1.926</v>
      </c>
      <c r="F1225" s="5" t="str">
        <f t="shared" si="226"/>
        <v>2703</v>
      </c>
      <c r="G1225" s="5" t="str">
        <f t="shared" si="227"/>
        <v>2934</v>
      </c>
      <c r="H1225" s="5" t="str">
        <f t="shared" si="228"/>
        <v>7.872</v>
      </c>
      <c r="I1225" s="1" t="s">
        <v>9</v>
      </c>
      <c r="AN1225" s="89" t="str">
        <f t="shared" si="229"/>
        <v>0.1200</v>
      </c>
      <c r="AO1225" s="89" t="str">
        <f t="shared" si="230"/>
        <v>230.0</v>
      </c>
      <c r="AP1225" s="89" t="str">
        <f t="shared" si="231"/>
        <v>1.926</v>
      </c>
      <c r="AQ1225" s="89" t="str">
        <f t="shared" si="232"/>
        <v>2703</v>
      </c>
      <c r="AR1225" s="89" t="str">
        <f t="shared" si="233"/>
        <v>2934</v>
      </c>
      <c r="AS1225" s="89" t="str">
        <f t="shared" si="234"/>
        <v>7.872</v>
      </c>
      <c r="AT1225" s="89"/>
      <c r="AU1225" s="99">
        <v>0.12</v>
      </c>
      <c r="AV1225" s="99">
        <v>230</v>
      </c>
      <c r="AW1225" s="99">
        <v>1.9258</v>
      </c>
      <c r="AX1225" s="99">
        <v>2703.0039999999999</v>
      </c>
      <c r="AY1225" s="99">
        <v>2934.1</v>
      </c>
      <c r="AZ1225" s="99">
        <v>7.8719000000000001</v>
      </c>
      <c r="BA1225" s="119" t="s">
        <v>9</v>
      </c>
      <c r="BB1225" s="4">
        <v>1225</v>
      </c>
      <c r="BC1225" s="4">
        <v>0.12</v>
      </c>
    </row>
    <row r="1226" spans="2:55">
      <c r="B1226">
        <v>1225</v>
      </c>
      <c r="C1226" s="5">
        <f t="shared" si="223"/>
        <v>0.12</v>
      </c>
      <c r="D1226" s="5">
        <f t="shared" si="224"/>
        <v>240</v>
      </c>
      <c r="E1226" s="5" t="str">
        <f t="shared" si="225"/>
        <v>1.965</v>
      </c>
      <c r="F1226" s="5" t="str">
        <f t="shared" si="226"/>
        <v>2718</v>
      </c>
      <c r="G1226" s="5" t="str">
        <f t="shared" si="227"/>
        <v>2954</v>
      </c>
      <c r="H1226" s="5" t="str">
        <f t="shared" si="228"/>
        <v>7.911</v>
      </c>
      <c r="I1226" s="1" t="s">
        <v>9</v>
      </c>
      <c r="AN1226" s="89" t="str">
        <f t="shared" si="229"/>
        <v>0.1200</v>
      </c>
      <c r="AO1226" s="89" t="str">
        <f t="shared" si="230"/>
        <v>240.0</v>
      </c>
      <c r="AP1226" s="89" t="str">
        <f t="shared" si="231"/>
        <v>1.965</v>
      </c>
      <c r="AQ1226" s="89" t="str">
        <f t="shared" si="232"/>
        <v>2718</v>
      </c>
      <c r="AR1226" s="89" t="str">
        <f t="shared" si="233"/>
        <v>2954</v>
      </c>
      <c r="AS1226" s="89" t="str">
        <f t="shared" si="234"/>
        <v>7.911</v>
      </c>
      <c r="AT1226" s="89"/>
      <c r="AU1226" s="99">
        <v>0.12</v>
      </c>
      <c r="AV1226" s="99">
        <v>240</v>
      </c>
      <c r="AW1226" s="99">
        <v>1.9647999999999999</v>
      </c>
      <c r="AX1226" s="99">
        <v>2718.1240000000003</v>
      </c>
      <c r="AY1226" s="99">
        <v>2953.9</v>
      </c>
      <c r="AZ1226" s="99">
        <v>7.9111000000000002</v>
      </c>
      <c r="BA1226" s="119" t="s">
        <v>9</v>
      </c>
      <c r="BB1226" s="4">
        <v>1226</v>
      </c>
      <c r="BC1226" s="4">
        <v>0.12</v>
      </c>
    </row>
    <row r="1227" spans="2:55">
      <c r="B1227">
        <v>1226</v>
      </c>
      <c r="C1227" s="5">
        <f t="shared" si="223"/>
        <v>0.12</v>
      </c>
      <c r="D1227" s="5">
        <f t="shared" si="224"/>
        <v>250</v>
      </c>
      <c r="E1227" s="5" t="str">
        <f t="shared" si="225"/>
        <v>2.004</v>
      </c>
      <c r="F1227" s="5" t="str">
        <f t="shared" si="226"/>
        <v>2733</v>
      </c>
      <c r="G1227" s="5" t="str">
        <f t="shared" si="227"/>
        <v>2974</v>
      </c>
      <c r="H1227" s="5" t="str">
        <f t="shared" si="228"/>
        <v>7.950</v>
      </c>
      <c r="I1227" s="1" t="s">
        <v>9</v>
      </c>
      <c r="AN1227" s="89" t="str">
        <f t="shared" si="229"/>
        <v>0.1200</v>
      </c>
      <c r="AO1227" s="89" t="str">
        <f t="shared" si="230"/>
        <v>250.0</v>
      </c>
      <c r="AP1227" s="89" t="str">
        <f t="shared" si="231"/>
        <v>2.004</v>
      </c>
      <c r="AQ1227" s="89" t="str">
        <f t="shared" si="232"/>
        <v>2733</v>
      </c>
      <c r="AR1227" s="89" t="str">
        <f t="shared" si="233"/>
        <v>2974</v>
      </c>
      <c r="AS1227" s="89" t="str">
        <f t="shared" si="234"/>
        <v>7.950</v>
      </c>
      <c r="AT1227" s="89"/>
      <c r="AU1227" s="99">
        <v>0.12</v>
      </c>
      <c r="AV1227" s="99">
        <v>250</v>
      </c>
      <c r="AW1227" s="99">
        <v>2.0037000000000003</v>
      </c>
      <c r="AX1227" s="99">
        <v>2733.4560000000001</v>
      </c>
      <c r="AY1227" s="99">
        <v>2973.9</v>
      </c>
      <c r="AZ1227" s="99">
        <v>7.9494999999999996</v>
      </c>
      <c r="BA1227" s="119" t="s">
        <v>9</v>
      </c>
      <c r="BB1227" s="4">
        <v>1227</v>
      </c>
      <c r="BC1227" s="4">
        <v>0.12</v>
      </c>
    </row>
    <row r="1228" spans="2:55">
      <c r="B1228">
        <v>1227</v>
      </c>
      <c r="C1228" s="5">
        <f t="shared" si="223"/>
        <v>0.12</v>
      </c>
      <c r="D1228" s="5">
        <f t="shared" si="224"/>
        <v>260</v>
      </c>
      <c r="E1228" s="5" t="str">
        <f t="shared" si="225"/>
        <v>2.043</v>
      </c>
      <c r="F1228" s="5" t="str">
        <f t="shared" si="226"/>
        <v>2749</v>
      </c>
      <c r="G1228" s="5" t="str">
        <f t="shared" si="227"/>
        <v>2994</v>
      </c>
      <c r="H1228" s="5" t="str">
        <f t="shared" si="228"/>
        <v>7.987</v>
      </c>
      <c r="I1228" s="1" t="s">
        <v>9</v>
      </c>
      <c r="AN1228" s="89" t="str">
        <f t="shared" si="229"/>
        <v>0.1200</v>
      </c>
      <c r="AO1228" s="89" t="str">
        <f t="shared" si="230"/>
        <v>260.0</v>
      </c>
      <c r="AP1228" s="89" t="str">
        <f t="shared" si="231"/>
        <v>2.043</v>
      </c>
      <c r="AQ1228" s="89" t="str">
        <f t="shared" si="232"/>
        <v>2749</v>
      </c>
      <c r="AR1228" s="89" t="str">
        <f t="shared" si="233"/>
        <v>2994</v>
      </c>
      <c r="AS1228" s="89" t="str">
        <f t="shared" si="234"/>
        <v>7.987</v>
      </c>
      <c r="AT1228" s="89"/>
      <c r="AU1228" s="99">
        <v>0.12</v>
      </c>
      <c r="AV1228" s="99">
        <v>260</v>
      </c>
      <c r="AW1228" s="99">
        <v>2.0427</v>
      </c>
      <c r="AX1228" s="99">
        <v>2748.6760000000004</v>
      </c>
      <c r="AY1228" s="99">
        <v>2993.8</v>
      </c>
      <c r="AZ1228" s="99">
        <v>7.9873000000000003</v>
      </c>
      <c r="BA1228" s="119" t="s">
        <v>9</v>
      </c>
      <c r="BB1228" s="4">
        <v>1228</v>
      </c>
      <c r="BC1228" s="4">
        <v>0.12</v>
      </c>
    </row>
    <row r="1229" spans="2:55">
      <c r="B1229">
        <v>1228</v>
      </c>
      <c r="C1229" s="5">
        <f t="shared" si="223"/>
        <v>0.12</v>
      </c>
      <c r="D1229" s="5">
        <f t="shared" si="224"/>
        <v>270</v>
      </c>
      <c r="E1229" s="5" t="str">
        <f t="shared" si="225"/>
        <v>2.082</v>
      </c>
      <c r="F1229" s="5" t="str">
        <f t="shared" si="226"/>
        <v>2764</v>
      </c>
      <c r="G1229" s="5" t="str">
        <f t="shared" si="227"/>
        <v>3014</v>
      </c>
      <c r="H1229" s="5" t="str">
        <f t="shared" si="228"/>
        <v>8.024</v>
      </c>
      <c r="I1229" s="1" t="s">
        <v>9</v>
      </c>
      <c r="AN1229" s="89" t="str">
        <f t="shared" si="229"/>
        <v>0.1200</v>
      </c>
      <c r="AO1229" s="89" t="str">
        <f t="shared" si="230"/>
        <v>270.0</v>
      </c>
      <c r="AP1229" s="89" t="str">
        <f t="shared" si="231"/>
        <v>2.082</v>
      </c>
      <c r="AQ1229" s="89" t="str">
        <f t="shared" si="232"/>
        <v>2764</v>
      </c>
      <c r="AR1229" s="89" t="str">
        <f t="shared" si="233"/>
        <v>3014</v>
      </c>
      <c r="AS1229" s="89" t="str">
        <f t="shared" si="234"/>
        <v>8.024</v>
      </c>
      <c r="AT1229" s="89"/>
      <c r="AU1229" s="99">
        <v>0.12</v>
      </c>
      <c r="AV1229" s="99">
        <v>270</v>
      </c>
      <c r="AW1229" s="99">
        <v>2.0815000000000001</v>
      </c>
      <c r="AX1229" s="99">
        <v>2764.02</v>
      </c>
      <c r="AY1229" s="99">
        <v>3013.8</v>
      </c>
      <c r="AZ1229" s="99">
        <v>8.0244</v>
      </c>
      <c r="BA1229" s="119" t="s">
        <v>9</v>
      </c>
      <c r="BB1229" s="4">
        <v>1229</v>
      </c>
      <c r="BC1229" s="4">
        <v>0.12</v>
      </c>
    </row>
    <row r="1230" spans="2:55">
      <c r="B1230">
        <v>1229</v>
      </c>
      <c r="C1230" s="5">
        <f t="shared" si="223"/>
        <v>0.12</v>
      </c>
      <c r="D1230" s="5">
        <f t="shared" si="224"/>
        <v>280</v>
      </c>
      <c r="E1230" s="5" t="str">
        <f t="shared" si="225"/>
        <v>2.120</v>
      </c>
      <c r="F1230" s="5" t="str">
        <f t="shared" si="226"/>
        <v>2779</v>
      </c>
      <c r="G1230" s="5" t="str">
        <f t="shared" si="227"/>
        <v>3034</v>
      </c>
      <c r="H1230" s="5" t="str">
        <f t="shared" si="228"/>
        <v>8.061</v>
      </c>
      <c r="I1230" s="1" t="s">
        <v>9</v>
      </c>
      <c r="AN1230" s="89" t="str">
        <f t="shared" si="229"/>
        <v>0.1200</v>
      </c>
      <c r="AO1230" s="89" t="str">
        <f t="shared" si="230"/>
        <v>280.0</v>
      </c>
      <c r="AP1230" s="89" t="str">
        <f t="shared" si="231"/>
        <v>2.120</v>
      </c>
      <c r="AQ1230" s="89" t="str">
        <f t="shared" si="232"/>
        <v>2779</v>
      </c>
      <c r="AR1230" s="89" t="str">
        <f t="shared" si="233"/>
        <v>3034</v>
      </c>
      <c r="AS1230" s="89" t="str">
        <f t="shared" si="234"/>
        <v>8.061</v>
      </c>
      <c r="AT1230" s="89"/>
      <c r="AU1230" s="99">
        <v>0.12</v>
      </c>
      <c r="AV1230" s="99">
        <v>280</v>
      </c>
      <c r="AW1230" s="99">
        <v>2.1204000000000001</v>
      </c>
      <c r="AX1230" s="99">
        <v>2779.3520000000003</v>
      </c>
      <c r="AY1230" s="99">
        <v>3033.8</v>
      </c>
      <c r="AZ1230" s="99">
        <v>8.0609999999999999</v>
      </c>
      <c r="BA1230" s="119" t="s">
        <v>9</v>
      </c>
      <c r="BB1230" s="4">
        <v>1230</v>
      </c>
      <c r="BC1230" s="4">
        <v>0.12</v>
      </c>
    </row>
    <row r="1231" spans="2:55">
      <c r="B1231">
        <v>1230</v>
      </c>
      <c r="C1231" s="5">
        <f t="shared" ref="C1231:C1294" si="235">_xlfn.NUMBERVALUE(AN1231)</f>
        <v>0.12</v>
      </c>
      <c r="D1231" s="5">
        <f t="shared" ref="D1231:D1294" si="236">_xlfn.NUMBERVALUE(AO1231)</f>
        <v>290</v>
      </c>
      <c r="E1231" s="5" t="str">
        <f t="shared" ref="E1231:E1294" si="237">AP1231</f>
        <v>2.159</v>
      </c>
      <c r="F1231" s="5" t="str">
        <f t="shared" ref="F1231:F1294" si="238">IF($D1231=0,_xlfn.NUMBERVALUE(AQ1231),AQ1231)</f>
        <v>2795</v>
      </c>
      <c r="G1231" s="5" t="str">
        <f t="shared" ref="G1231:G1294" si="239">IF($D1231=0,_xlfn.NUMBERVALUE(AR1231),AR1231)</f>
        <v>3054</v>
      </c>
      <c r="H1231" s="5" t="str">
        <f t="shared" ref="H1231:H1294" si="240">IF($D1231=0,_xlfn.NUMBERVALUE(AS1231),AS1231)</f>
        <v>8.097</v>
      </c>
      <c r="I1231" s="1" t="s">
        <v>9</v>
      </c>
      <c r="AN1231" s="89" t="str">
        <f t="shared" ref="AN1231:AN1294" si="241">IF(AU1231=0,"0.000",TEXT(IF(AU1231&lt;0,"-","")&amp;LEFT(TEXT(ABS(AU1231),"0."&amp;REPT("0",4-1)&amp;"E+00"),4+1)*10^FLOOR(LOG10(TEXT(ABS(AU1231),"0."&amp;REPT("0",4-1)&amp;"E+00")),1),(""&amp;(IF(OR(AND(FLOOR(LOG10(TEXT(ABS(AU1231),"0."&amp;REPT("0",4-1)&amp;"E+00")),1)+1=4,RIGHT(LEFT(TEXT(ABS(AU1231),"0."&amp;REPT("0",4-1)&amp;"E+00"),4+1)*10^FLOOR(LOG10(TEXT(ABS(AU1231),"0."&amp;REPT("0",4-1)&amp;"E+00")),1),1)="0"),LOG10(TEXT(ABS(AU1231),"0."&amp;REPT("0",4-1)&amp;"E+00"))&lt;=4-1),"0.","#")&amp;REPT("0",IF(4-1-(FLOOR(LOG10(TEXT(ABS(AU1231),"0."&amp;REPT("0",4-1)&amp;"E+00")),1))&gt;0,4-1-(FLOOR(LOG10(TEXT(ABS(AU1231),"0."&amp;REPT("0",4-1)&amp;"E+00")),1)),0))))))</f>
        <v>0.1200</v>
      </c>
      <c r="AO1231" s="89" t="str">
        <f t="shared" ref="AO1231:AO1294" si="242">IF(AV1231=0,"0.000",TEXT(IF(AV1231&lt;0,"-","")&amp;LEFT(TEXT(ABS(AV1231),"0."&amp;REPT("0",4-1)&amp;"E+00"),4+1)*10^FLOOR(LOG10(TEXT(ABS(AV1231),"0."&amp;REPT("0",4-1)&amp;"E+00")),1),(""&amp;(IF(OR(AND(FLOOR(LOG10(TEXT(ABS(AV1231),"0."&amp;REPT("0",4-1)&amp;"E+00")),1)+1=4,RIGHT(LEFT(TEXT(ABS(AV1231),"0."&amp;REPT("0",4-1)&amp;"E+00"),4+1)*10^FLOOR(LOG10(TEXT(ABS(AV1231),"0."&amp;REPT("0",4-1)&amp;"E+00")),1),1)="0"),LOG10(TEXT(ABS(AV1231),"0."&amp;REPT("0",4-1)&amp;"E+00"))&lt;=4-1),"0.","#")&amp;REPT("0",IF(4-1-(FLOOR(LOG10(TEXT(ABS(AV1231),"0."&amp;REPT("0",4-1)&amp;"E+00")),1))&gt;0,4-1-(FLOOR(LOG10(TEXT(ABS(AV1231),"0."&amp;REPT("0",4-1)&amp;"E+00")),1)),0))))))</f>
        <v>290.0</v>
      </c>
      <c r="AP1231" s="89" t="str">
        <f t="shared" ref="AP1231:AP1294" si="243">IF(AW1231=0,"0.000",TEXT(IF(AW1231&lt;0,"-","")&amp;LEFT(TEXT(ABS(AW1231),"0."&amp;REPT("0",4-1)&amp;"E+00"),4+1)*10^FLOOR(LOG10(TEXT(ABS(AW1231),"0."&amp;REPT("0",4-1)&amp;"E+00")),1),(""&amp;(IF(OR(AND(FLOOR(LOG10(TEXT(ABS(AW1231),"0."&amp;REPT("0",4-1)&amp;"E+00")),1)+1=4,RIGHT(LEFT(TEXT(ABS(AW1231),"0."&amp;REPT("0",4-1)&amp;"E+00"),4+1)*10^FLOOR(LOG10(TEXT(ABS(AW1231),"0."&amp;REPT("0",4-1)&amp;"E+00")),1),1)="0"),LOG10(TEXT(ABS(AW1231),"0."&amp;REPT("0",4-1)&amp;"E+00"))&lt;=4-1),"0.","#")&amp;REPT("0",IF(4-1-(FLOOR(LOG10(TEXT(ABS(AW1231),"0."&amp;REPT("0",4-1)&amp;"E+00")),1))&gt;0,4-1-(FLOOR(LOG10(TEXT(ABS(AW1231),"0."&amp;REPT("0",4-1)&amp;"E+00")),1)),0))))))</f>
        <v>2.159</v>
      </c>
      <c r="AQ1231" s="89" t="str">
        <f t="shared" ref="AQ1231:AQ1294" si="244">IF(AX1231=0,"0.000",TEXT(IF(AX1231&lt;0,"-","")&amp;LEFT(TEXT(ABS(AX1231),"0."&amp;REPT("0",4-1)&amp;"E+00"),4+1)*10^FLOOR(LOG10(TEXT(ABS(AX1231),"0."&amp;REPT("0",4-1)&amp;"E+00")),1),(""&amp;(IF(OR(AND(FLOOR(LOG10(TEXT(ABS(AX1231),"0."&amp;REPT("0",4-1)&amp;"E+00")),1)+1=4,RIGHT(LEFT(TEXT(ABS(AX1231),"0."&amp;REPT("0",4-1)&amp;"E+00"),4+1)*10^FLOOR(LOG10(TEXT(ABS(AX1231),"0."&amp;REPT("0",4-1)&amp;"E+00")),1),1)="0"),LOG10(TEXT(ABS(AX1231),"0."&amp;REPT("0",4-1)&amp;"E+00"))&lt;=4-1),"0.","#")&amp;REPT("0",IF(4-1-(FLOOR(LOG10(TEXT(ABS(AX1231),"0."&amp;REPT("0",4-1)&amp;"E+00")),1))&gt;0,4-1-(FLOOR(LOG10(TEXT(ABS(AX1231),"0."&amp;REPT("0",4-1)&amp;"E+00")),1)),0))))))</f>
        <v>2795</v>
      </c>
      <c r="AR1231" s="89" t="str">
        <f t="shared" ref="AR1231:AR1294" si="245">IF(AY1231=0,"0.000",TEXT(IF(AY1231&lt;0,"-","")&amp;LEFT(TEXT(ABS(AY1231),"0."&amp;REPT("0",4-1)&amp;"E+00"),4+1)*10^FLOOR(LOG10(TEXT(ABS(AY1231),"0."&amp;REPT("0",4-1)&amp;"E+00")),1),(""&amp;(IF(OR(AND(FLOOR(LOG10(TEXT(ABS(AY1231),"0."&amp;REPT("0",4-1)&amp;"E+00")),1)+1=4,RIGHT(LEFT(TEXT(ABS(AY1231),"0."&amp;REPT("0",4-1)&amp;"E+00"),4+1)*10^FLOOR(LOG10(TEXT(ABS(AY1231),"0."&amp;REPT("0",4-1)&amp;"E+00")),1),1)="0"),LOG10(TEXT(ABS(AY1231),"0."&amp;REPT("0",4-1)&amp;"E+00"))&lt;=4-1),"0.","#")&amp;REPT("0",IF(4-1-(FLOOR(LOG10(TEXT(ABS(AY1231),"0."&amp;REPT("0",4-1)&amp;"E+00")),1))&gt;0,4-1-(FLOOR(LOG10(TEXT(ABS(AY1231),"0."&amp;REPT("0",4-1)&amp;"E+00")),1)),0))))))</f>
        <v>3054</v>
      </c>
      <c r="AS1231" s="89" t="str">
        <f t="shared" ref="AS1231:AS1294" si="246">IF(AZ1231=0,"0.000",TEXT(IF(AZ1231&lt;0,"-","")&amp;LEFT(TEXT(ABS(AZ1231),"0."&amp;REPT("0",4-1)&amp;"E+00"),4+1)*10^FLOOR(LOG10(TEXT(ABS(AZ1231),"0."&amp;REPT("0",4-1)&amp;"E+00")),1),(""&amp;(IF(OR(AND(FLOOR(LOG10(TEXT(ABS(AZ1231),"0."&amp;REPT("0",4-1)&amp;"E+00")),1)+1=4,RIGHT(LEFT(TEXT(ABS(AZ1231),"0."&amp;REPT("0",4-1)&amp;"E+00"),4+1)*10^FLOOR(LOG10(TEXT(ABS(AZ1231),"0."&amp;REPT("0",4-1)&amp;"E+00")),1),1)="0"),LOG10(TEXT(ABS(AZ1231),"0."&amp;REPT("0",4-1)&amp;"E+00"))&lt;=4-1),"0.","#")&amp;REPT("0",IF(4-1-(FLOOR(LOG10(TEXT(ABS(AZ1231),"0."&amp;REPT("0",4-1)&amp;"E+00")),1))&gt;0,4-1-(FLOOR(LOG10(TEXT(ABS(AZ1231),"0."&amp;REPT("0",4-1)&amp;"E+00")),1)),0))))))</f>
        <v>8.097</v>
      </c>
      <c r="AT1231" s="89"/>
      <c r="AU1231" s="99">
        <v>0.12</v>
      </c>
      <c r="AV1231" s="99">
        <v>290</v>
      </c>
      <c r="AW1231" s="99">
        <v>2.1591999999999998</v>
      </c>
      <c r="AX1231" s="99">
        <v>2794.7960000000003</v>
      </c>
      <c r="AY1231" s="99">
        <v>3053.9</v>
      </c>
      <c r="AZ1231" s="99">
        <v>8.0969999999999995</v>
      </c>
      <c r="BA1231" s="119" t="s">
        <v>9</v>
      </c>
      <c r="BB1231" s="4">
        <v>1231</v>
      </c>
      <c r="BC1231" s="4">
        <v>0.12</v>
      </c>
    </row>
    <row r="1232" spans="2:55">
      <c r="B1232">
        <v>1231</v>
      </c>
      <c r="C1232" s="5">
        <f t="shared" si="235"/>
        <v>0.12</v>
      </c>
      <c r="D1232" s="5">
        <f t="shared" si="236"/>
        <v>300</v>
      </c>
      <c r="E1232" s="5" t="str">
        <f t="shared" si="237"/>
        <v>2.198</v>
      </c>
      <c r="F1232" s="5" t="str">
        <f t="shared" si="238"/>
        <v>2810.</v>
      </c>
      <c r="G1232" s="5" t="str">
        <f t="shared" si="239"/>
        <v>3074</v>
      </c>
      <c r="H1232" s="5" t="str">
        <f t="shared" si="240"/>
        <v>8.132</v>
      </c>
      <c r="I1232" s="1" t="s">
        <v>9</v>
      </c>
      <c r="AN1232" s="89" t="str">
        <f t="shared" si="241"/>
        <v>0.1200</v>
      </c>
      <c r="AO1232" s="89" t="str">
        <f t="shared" si="242"/>
        <v>300.0</v>
      </c>
      <c r="AP1232" s="89" t="str">
        <f t="shared" si="243"/>
        <v>2.198</v>
      </c>
      <c r="AQ1232" s="89" t="str">
        <f t="shared" si="244"/>
        <v>2810.</v>
      </c>
      <c r="AR1232" s="89" t="str">
        <f t="shared" si="245"/>
        <v>3074</v>
      </c>
      <c r="AS1232" s="89" t="str">
        <f t="shared" si="246"/>
        <v>8.132</v>
      </c>
      <c r="AT1232" s="89"/>
      <c r="AU1232" s="99">
        <v>0.12</v>
      </c>
      <c r="AV1232" s="99">
        <v>300</v>
      </c>
      <c r="AW1232" s="99">
        <v>2.198</v>
      </c>
      <c r="AX1232" s="99">
        <v>2810.24</v>
      </c>
      <c r="AY1232" s="99">
        <v>3074</v>
      </c>
      <c r="AZ1232" s="99">
        <v>8.1324000000000005</v>
      </c>
      <c r="BA1232" s="119" t="s">
        <v>9</v>
      </c>
      <c r="BB1232" s="4">
        <v>1232</v>
      </c>
      <c r="BC1232" s="4">
        <v>0.12</v>
      </c>
    </row>
    <row r="1233" spans="2:55">
      <c r="B1233">
        <v>1232</v>
      </c>
      <c r="C1233" s="5">
        <f t="shared" si="235"/>
        <v>0.12</v>
      </c>
      <c r="D1233" s="5">
        <f t="shared" si="236"/>
        <v>310</v>
      </c>
      <c r="E1233" s="5" t="str">
        <f t="shared" si="237"/>
        <v>2.237</v>
      </c>
      <c r="F1233" s="5" t="str">
        <f t="shared" si="238"/>
        <v>2826</v>
      </c>
      <c r="G1233" s="5" t="str">
        <f t="shared" si="239"/>
        <v>3094</v>
      </c>
      <c r="H1233" s="5" t="str">
        <f t="shared" si="240"/>
        <v>8.167</v>
      </c>
      <c r="I1233" s="1" t="s">
        <v>9</v>
      </c>
      <c r="AN1233" s="89" t="str">
        <f t="shared" si="241"/>
        <v>0.1200</v>
      </c>
      <c r="AO1233" s="89" t="str">
        <f t="shared" si="242"/>
        <v>310.0</v>
      </c>
      <c r="AP1233" s="89" t="str">
        <f t="shared" si="243"/>
        <v>2.237</v>
      </c>
      <c r="AQ1233" s="89" t="str">
        <f t="shared" si="244"/>
        <v>2826</v>
      </c>
      <c r="AR1233" s="89" t="str">
        <f t="shared" si="245"/>
        <v>3094</v>
      </c>
      <c r="AS1233" s="89" t="str">
        <f t="shared" si="246"/>
        <v>8.167</v>
      </c>
      <c r="AT1233" s="89"/>
      <c r="AU1233" s="99">
        <v>0.12</v>
      </c>
      <c r="AV1233" s="99">
        <v>310</v>
      </c>
      <c r="AW1233" s="99">
        <v>2.2366999999999999</v>
      </c>
      <c r="AX1233" s="99">
        <v>2825.7959999999998</v>
      </c>
      <c r="AY1233" s="99">
        <v>3094.2</v>
      </c>
      <c r="AZ1233" s="99">
        <v>8.1672999999999991</v>
      </c>
      <c r="BA1233" s="119" t="s">
        <v>9</v>
      </c>
      <c r="BB1233" s="4">
        <v>1233</v>
      </c>
      <c r="BC1233" s="4">
        <v>0.12</v>
      </c>
    </row>
    <row r="1234" spans="2:55">
      <c r="B1234">
        <v>1233</v>
      </c>
      <c r="C1234" s="5">
        <f t="shared" si="235"/>
        <v>0.12</v>
      </c>
      <c r="D1234" s="5">
        <f t="shared" si="236"/>
        <v>320</v>
      </c>
      <c r="E1234" s="5" t="str">
        <f t="shared" si="237"/>
        <v>2.276</v>
      </c>
      <c r="F1234" s="5" t="str">
        <f t="shared" si="238"/>
        <v>2841</v>
      </c>
      <c r="G1234" s="5" t="str">
        <f t="shared" si="239"/>
        <v>3114</v>
      </c>
      <c r="H1234" s="5" t="str">
        <f t="shared" si="240"/>
        <v>8.202</v>
      </c>
      <c r="I1234" s="1" t="s">
        <v>9</v>
      </c>
      <c r="AN1234" s="89" t="str">
        <f t="shared" si="241"/>
        <v>0.1200</v>
      </c>
      <c r="AO1234" s="89" t="str">
        <f t="shared" si="242"/>
        <v>320.0</v>
      </c>
      <c r="AP1234" s="89" t="str">
        <f t="shared" si="243"/>
        <v>2.276</v>
      </c>
      <c r="AQ1234" s="89" t="str">
        <f t="shared" si="244"/>
        <v>2841</v>
      </c>
      <c r="AR1234" s="89" t="str">
        <f t="shared" si="245"/>
        <v>3114</v>
      </c>
      <c r="AS1234" s="89" t="str">
        <f t="shared" si="246"/>
        <v>8.202</v>
      </c>
      <c r="AT1234" s="89"/>
      <c r="AU1234" s="99">
        <v>0.12</v>
      </c>
      <c r="AV1234" s="99">
        <v>320</v>
      </c>
      <c r="AW1234" s="99">
        <v>2.2755000000000001</v>
      </c>
      <c r="AX1234" s="99">
        <v>2841.34</v>
      </c>
      <c r="AY1234" s="99">
        <v>3114.4</v>
      </c>
      <c r="AZ1234" s="99">
        <v>8.2017000000000007</v>
      </c>
      <c r="BA1234" s="119" t="s">
        <v>9</v>
      </c>
      <c r="BB1234" s="4">
        <v>1234</v>
      </c>
      <c r="BC1234" s="4">
        <v>0.12</v>
      </c>
    </row>
    <row r="1235" spans="2:55">
      <c r="B1235">
        <v>1234</v>
      </c>
      <c r="C1235" s="5">
        <f t="shared" si="235"/>
        <v>0.12</v>
      </c>
      <c r="D1235" s="5">
        <f t="shared" si="236"/>
        <v>330</v>
      </c>
      <c r="E1235" s="5" t="str">
        <f t="shared" si="237"/>
        <v>2.314</v>
      </c>
      <c r="F1235" s="5" t="str">
        <f t="shared" si="238"/>
        <v>2857</v>
      </c>
      <c r="G1235" s="5" t="str">
        <f t="shared" si="239"/>
        <v>3135</v>
      </c>
      <c r="H1235" s="5" t="str">
        <f t="shared" si="240"/>
        <v>8.236</v>
      </c>
      <c r="I1235" s="1" t="s">
        <v>9</v>
      </c>
      <c r="AN1235" s="89" t="str">
        <f t="shared" si="241"/>
        <v>0.1200</v>
      </c>
      <c r="AO1235" s="89" t="str">
        <f t="shared" si="242"/>
        <v>330.0</v>
      </c>
      <c r="AP1235" s="89" t="str">
        <f t="shared" si="243"/>
        <v>2.314</v>
      </c>
      <c r="AQ1235" s="89" t="str">
        <f t="shared" si="244"/>
        <v>2857</v>
      </c>
      <c r="AR1235" s="89" t="str">
        <f t="shared" si="245"/>
        <v>3135</v>
      </c>
      <c r="AS1235" s="89" t="str">
        <f t="shared" si="246"/>
        <v>8.236</v>
      </c>
      <c r="AT1235" s="89"/>
      <c r="AU1235" s="99">
        <v>0.12</v>
      </c>
      <c r="AV1235" s="99">
        <v>330</v>
      </c>
      <c r="AW1235" s="99">
        <v>2.3142</v>
      </c>
      <c r="AX1235" s="99">
        <v>2856.9959999999996</v>
      </c>
      <c r="AY1235" s="99">
        <v>3134.7</v>
      </c>
      <c r="AZ1235" s="99">
        <v>8.2355999999999998</v>
      </c>
      <c r="BA1235" s="119" t="s">
        <v>9</v>
      </c>
      <c r="BB1235" s="4">
        <v>1235</v>
      </c>
      <c r="BC1235" s="4">
        <v>0.12</v>
      </c>
    </row>
    <row r="1236" spans="2:55">
      <c r="B1236">
        <v>1235</v>
      </c>
      <c r="C1236" s="5">
        <f t="shared" si="235"/>
        <v>0.12</v>
      </c>
      <c r="D1236" s="5">
        <f t="shared" si="236"/>
        <v>340</v>
      </c>
      <c r="E1236" s="5" t="str">
        <f t="shared" si="237"/>
        <v>2.353</v>
      </c>
      <c r="F1236" s="5" t="str">
        <f t="shared" si="238"/>
        <v>2873</v>
      </c>
      <c r="G1236" s="5" t="str">
        <f t="shared" si="239"/>
        <v>3155</v>
      </c>
      <c r="H1236" s="5" t="str">
        <f t="shared" si="240"/>
        <v>8.269</v>
      </c>
      <c r="I1236" s="1" t="s">
        <v>9</v>
      </c>
      <c r="AN1236" s="89" t="str">
        <f t="shared" si="241"/>
        <v>0.1200</v>
      </c>
      <c r="AO1236" s="89" t="str">
        <f t="shared" si="242"/>
        <v>340.0</v>
      </c>
      <c r="AP1236" s="89" t="str">
        <f t="shared" si="243"/>
        <v>2.353</v>
      </c>
      <c r="AQ1236" s="89" t="str">
        <f t="shared" si="244"/>
        <v>2873</v>
      </c>
      <c r="AR1236" s="89" t="str">
        <f t="shared" si="245"/>
        <v>3155</v>
      </c>
      <c r="AS1236" s="89" t="str">
        <f t="shared" si="246"/>
        <v>8.269</v>
      </c>
      <c r="AT1236" s="89"/>
      <c r="AU1236" s="99">
        <v>0.12</v>
      </c>
      <c r="AV1236" s="99">
        <v>340</v>
      </c>
      <c r="AW1236" s="99">
        <v>2.3529</v>
      </c>
      <c r="AX1236" s="99">
        <v>2872.752</v>
      </c>
      <c r="AY1236" s="99">
        <v>3155.1</v>
      </c>
      <c r="AZ1236" s="99">
        <v>8.2690000000000001</v>
      </c>
      <c r="BA1236" s="119" t="s">
        <v>9</v>
      </c>
      <c r="BB1236" s="4">
        <v>1236</v>
      </c>
      <c r="BC1236" s="4">
        <v>0.12</v>
      </c>
    </row>
    <row r="1237" spans="2:55">
      <c r="B1237">
        <v>1236</v>
      </c>
      <c r="C1237" s="5">
        <f t="shared" si="235"/>
        <v>0.12</v>
      </c>
      <c r="D1237" s="5">
        <f t="shared" si="236"/>
        <v>350</v>
      </c>
      <c r="E1237" s="5" t="str">
        <f t="shared" si="237"/>
        <v>2.392</v>
      </c>
      <c r="F1237" s="5" t="str">
        <f t="shared" si="238"/>
        <v>2888</v>
      </c>
      <c r="G1237" s="5" t="str">
        <f t="shared" si="239"/>
        <v>3175</v>
      </c>
      <c r="H1237" s="5" t="str">
        <f t="shared" si="240"/>
        <v>8.302</v>
      </c>
      <c r="I1237" s="1" t="s">
        <v>9</v>
      </c>
      <c r="AN1237" s="89" t="str">
        <f t="shared" si="241"/>
        <v>0.1200</v>
      </c>
      <c r="AO1237" s="89" t="str">
        <f t="shared" si="242"/>
        <v>350.0</v>
      </c>
      <c r="AP1237" s="89" t="str">
        <f t="shared" si="243"/>
        <v>2.392</v>
      </c>
      <c r="AQ1237" s="89" t="str">
        <f t="shared" si="244"/>
        <v>2888</v>
      </c>
      <c r="AR1237" s="89" t="str">
        <f t="shared" si="245"/>
        <v>3175</v>
      </c>
      <c r="AS1237" s="89" t="str">
        <f t="shared" si="246"/>
        <v>8.302</v>
      </c>
      <c r="AT1237" s="89"/>
      <c r="AU1237" s="99">
        <v>0.12</v>
      </c>
      <c r="AV1237" s="99">
        <v>350</v>
      </c>
      <c r="AW1237" s="99">
        <v>2.3915999999999999</v>
      </c>
      <c r="AX1237" s="99">
        <v>2888.4079999999999</v>
      </c>
      <c r="AY1237" s="99">
        <v>3175.4</v>
      </c>
      <c r="AZ1237" s="99">
        <v>8.3019999999999996</v>
      </c>
      <c r="BA1237" s="119" t="s">
        <v>9</v>
      </c>
      <c r="BB1237" s="4">
        <v>1237</v>
      </c>
      <c r="BC1237" s="4">
        <v>0.12</v>
      </c>
    </row>
    <row r="1238" spans="2:55">
      <c r="B1238">
        <v>1237</v>
      </c>
      <c r="C1238" s="5">
        <f t="shared" si="235"/>
        <v>0.12</v>
      </c>
      <c r="D1238" s="5">
        <f t="shared" si="236"/>
        <v>360</v>
      </c>
      <c r="E1238" s="5" t="str">
        <f t="shared" si="237"/>
        <v>2.430</v>
      </c>
      <c r="F1238" s="5" t="str">
        <f t="shared" si="238"/>
        <v>2904</v>
      </c>
      <c r="G1238" s="5" t="str">
        <f t="shared" si="239"/>
        <v>3196</v>
      </c>
      <c r="H1238" s="5" t="str">
        <f t="shared" si="240"/>
        <v>8.335</v>
      </c>
      <c r="I1238" s="1" t="s">
        <v>9</v>
      </c>
      <c r="AN1238" s="89" t="str">
        <f t="shared" si="241"/>
        <v>0.1200</v>
      </c>
      <c r="AO1238" s="89" t="str">
        <f t="shared" si="242"/>
        <v>360.0</v>
      </c>
      <c r="AP1238" s="89" t="str">
        <f t="shared" si="243"/>
        <v>2.430</v>
      </c>
      <c r="AQ1238" s="89" t="str">
        <f t="shared" si="244"/>
        <v>2904</v>
      </c>
      <c r="AR1238" s="89" t="str">
        <f t="shared" si="245"/>
        <v>3196</v>
      </c>
      <c r="AS1238" s="89" t="str">
        <f t="shared" si="246"/>
        <v>8.335</v>
      </c>
      <c r="AT1238" s="89"/>
      <c r="AU1238" s="99">
        <v>0.12</v>
      </c>
      <c r="AV1238" s="99">
        <v>360</v>
      </c>
      <c r="AW1238" s="99">
        <v>2.4303000000000003</v>
      </c>
      <c r="AX1238" s="99">
        <v>2904.2640000000001</v>
      </c>
      <c r="AY1238" s="99">
        <v>3195.9</v>
      </c>
      <c r="AZ1238" s="99">
        <v>8.3345000000000002</v>
      </c>
      <c r="BA1238" s="119" t="s">
        <v>9</v>
      </c>
      <c r="BB1238" s="4">
        <v>1238</v>
      </c>
      <c r="BC1238" s="4">
        <v>0.12</v>
      </c>
    </row>
    <row r="1239" spans="2:55">
      <c r="B1239">
        <v>1238</v>
      </c>
      <c r="C1239" s="5">
        <f t="shared" si="235"/>
        <v>0.12</v>
      </c>
      <c r="D1239" s="5">
        <f t="shared" si="236"/>
        <v>370</v>
      </c>
      <c r="E1239" s="5" t="str">
        <f t="shared" si="237"/>
        <v>2.469</v>
      </c>
      <c r="F1239" s="5" t="str">
        <f t="shared" si="238"/>
        <v>2920.</v>
      </c>
      <c r="G1239" s="5" t="str">
        <f t="shared" si="239"/>
        <v>3216</v>
      </c>
      <c r="H1239" s="5" t="str">
        <f t="shared" si="240"/>
        <v>8.367</v>
      </c>
      <c r="I1239" s="1" t="s">
        <v>9</v>
      </c>
      <c r="AN1239" s="89" t="str">
        <f t="shared" si="241"/>
        <v>0.1200</v>
      </c>
      <c r="AO1239" s="89" t="str">
        <f t="shared" si="242"/>
        <v>370.0</v>
      </c>
      <c r="AP1239" s="89" t="str">
        <f t="shared" si="243"/>
        <v>2.469</v>
      </c>
      <c r="AQ1239" s="89" t="str">
        <f t="shared" si="244"/>
        <v>2920.</v>
      </c>
      <c r="AR1239" s="89" t="str">
        <f t="shared" si="245"/>
        <v>3216</v>
      </c>
      <c r="AS1239" s="89" t="str">
        <f t="shared" si="246"/>
        <v>8.367</v>
      </c>
      <c r="AT1239" s="89"/>
      <c r="AU1239" s="99">
        <v>0.12</v>
      </c>
      <c r="AV1239" s="99">
        <v>370</v>
      </c>
      <c r="AW1239" s="99">
        <v>2.4689999999999999</v>
      </c>
      <c r="AX1239" s="99">
        <v>2920.12</v>
      </c>
      <c r="AY1239" s="99">
        <v>3216.4</v>
      </c>
      <c r="AZ1239" s="99">
        <v>8.3666999999999998</v>
      </c>
      <c r="BA1239" s="119" t="s">
        <v>9</v>
      </c>
      <c r="BB1239" s="4">
        <v>1239</v>
      </c>
      <c r="BC1239" s="4">
        <v>0.12</v>
      </c>
    </row>
    <row r="1240" spans="2:55">
      <c r="B1240">
        <v>1239</v>
      </c>
      <c r="C1240" s="5">
        <f t="shared" si="235"/>
        <v>0.12</v>
      </c>
      <c r="D1240" s="5">
        <f t="shared" si="236"/>
        <v>380</v>
      </c>
      <c r="E1240" s="5" t="str">
        <f t="shared" si="237"/>
        <v>2.508</v>
      </c>
      <c r="F1240" s="5" t="str">
        <f t="shared" si="238"/>
        <v>2936</v>
      </c>
      <c r="G1240" s="5" t="str">
        <f t="shared" si="239"/>
        <v>3237</v>
      </c>
      <c r="H1240" s="5" t="str">
        <f t="shared" si="240"/>
        <v>8.398</v>
      </c>
      <c r="I1240" s="1" t="s">
        <v>9</v>
      </c>
      <c r="AN1240" s="89" t="str">
        <f t="shared" si="241"/>
        <v>0.1200</v>
      </c>
      <c r="AO1240" s="89" t="str">
        <f t="shared" si="242"/>
        <v>380.0</v>
      </c>
      <c r="AP1240" s="89" t="str">
        <f t="shared" si="243"/>
        <v>2.508</v>
      </c>
      <c r="AQ1240" s="89" t="str">
        <f t="shared" si="244"/>
        <v>2936</v>
      </c>
      <c r="AR1240" s="89" t="str">
        <f t="shared" si="245"/>
        <v>3237</v>
      </c>
      <c r="AS1240" s="89" t="str">
        <f t="shared" si="246"/>
        <v>8.398</v>
      </c>
      <c r="AT1240" s="89"/>
      <c r="AU1240" s="99">
        <v>0.12</v>
      </c>
      <c r="AV1240" s="99">
        <v>380</v>
      </c>
      <c r="AW1240" s="99">
        <v>2.5076000000000001</v>
      </c>
      <c r="AX1240" s="99">
        <v>2936.0879999999997</v>
      </c>
      <c r="AY1240" s="99">
        <v>3237</v>
      </c>
      <c r="AZ1240" s="99">
        <v>8.3984000000000005</v>
      </c>
      <c r="BA1240" s="119" t="s">
        <v>9</v>
      </c>
      <c r="BB1240" s="4">
        <v>1240</v>
      </c>
      <c r="BC1240" s="4">
        <v>0.12</v>
      </c>
    </row>
    <row r="1241" spans="2:55">
      <c r="B1241">
        <v>1240</v>
      </c>
      <c r="C1241" s="5">
        <f t="shared" si="235"/>
        <v>0.12</v>
      </c>
      <c r="D1241" s="5">
        <f t="shared" si="236"/>
        <v>390</v>
      </c>
      <c r="E1241" s="5" t="str">
        <f t="shared" si="237"/>
        <v>2.546</v>
      </c>
      <c r="F1241" s="5" t="str">
        <f t="shared" si="238"/>
        <v>2952</v>
      </c>
      <c r="G1241" s="5" t="str">
        <f t="shared" si="239"/>
        <v>3258</v>
      </c>
      <c r="H1241" s="5" t="str">
        <f t="shared" si="240"/>
        <v>8.430</v>
      </c>
      <c r="I1241" s="1" t="s">
        <v>9</v>
      </c>
      <c r="AN1241" s="89" t="str">
        <f t="shared" si="241"/>
        <v>0.1200</v>
      </c>
      <c r="AO1241" s="89" t="str">
        <f t="shared" si="242"/>
        <v>390.0</v>
      </c>
      <c r="AP1241" s="89" t="str">
        <f t="shared" si="243"/>
        <v>2.546</v>
      </c>
      <c r="AQ1241" s="89" t="str">
        <f t="shared" si="244"/>
        <v>2952</v>
      </c>
      <c r="AR1241" s="89" t="str">
        <f t="shared" si="245"/>
        <v>3258</v>
      </c>
      <c r="AS1241" s="89" t="str">
        <f t="shared" si="246"/>
        <v>8.430</v>
      </c>
      <c r="AT1241" s="89"/>
      <c r="AU1241" s="99">
        <v>0.12</v>
      </c>
      <c r="AV1241" s="99">
        <v>390</v>
      </c>
      <c r="AW1241" s="99">
        <v>2.5463</v>
      </c>
      <c r="AX1241" s="99">
        <v>2952.0439999999999</v>
      </c>
      <c r="AY1241" s="99">
        <v>3257.6</v>
      </c>
      <c r="AZ1241" s="99">
        <v>8.4297000000000004</v>
      </c>
      <c r="BA1241" s="119" t="s">
        <v>9</v>
      </c>
      <c r="BB1241" s="4">
        <v>1241</v>
      </c>
      <c r="BC1241" s="4">
        <v>0.12</v>
      </c>
    </row>
    <row r="1242" spans="2:55">
      <c r="B1242">
        <v>1241</v>
      </c>
      <c r="C1242" s="5">
        <f t="shared" si="235"/>
        <v>0.12</v>
      </c>
      <c r="D1242" s="5">
        <f t="shared" si="236"/>
        <v>400</v>
      </c>
      <c r="E1242" s="5" t="str">
        <f t="shared" si="237"/>
        <v>2.585</v>
      </c>
      <c r="F1242" s="5" t="str">
        <f t="shared" si="238"/>
        <v>2968</v>
      </c>
      <c r="G1242" s="5" t="str">
        <f t="shared" si="239"/>
        <v>3278</v>
      </c>
      <c r="H1242" s="5" t="str">
        <f t="shared" si="240"/>
        <v>8.461</v>
      </c>
      <c r="I1242" s="1" t="s">
        <v>9</v>
      </c>
      <c r="AN1242" s="89" t="str">
        <f t="shared" si="241"/>
        <v>0.1200</v>
      </c>
      <c r="AO1242" s="89" t="str">
        <f t="shared" si="242"/>
        <v>400.0</v>
      </c>
      <c r="AP1242" s="89" t="str">
        <f t="shared" si="243"/>
        <v>2.585</v>
      </c>
      <c r="AQ1242" s="89" t="str">
        <f t="shared" si="244"/>
        <v>2968</v>
      </c>
      <c r="AR1242" s="89" t="str">
        <f t="shared" si="245"/>
        <v>3278</v>
      </c>
      <c r="AS1242" s="89" t="str">
        <f t="shared" si="246"/>
        <v>8.461</v>
      </c>
      <c r="AT1242" s="89"/>
      <c r="AU1242" s="99">
        <v>0.12</v>
      </c>
      <c r="AV1242" s="99">
        <v>400</v>
      </c>
      <c r="AW1242" s="99">
        <v>2.5849000000000002</v>
      </c>
      <c r="AX1242" s="99">
        <v>2968.1120000000001</v>
      </c>
      <c r="AY1242" s="99">
        <v>3278.3</v>
      </c>
      <c r="AZ1242" s="99">
        <v>8.4606999999999992</v>
      </c>
      <c r="BA1242" s="119" t="s">
        <v>9</v>
      </c>
      <c r="BB1242" s="4">
        <v>1242</v>
      </c>
      <c r="BC1242" s="4">
        <v>0.12</v>
      </c>
    </row>
    <row r="1243" spans="2:55">
      <c r="B1243">
        <v>1242</v>
      </c>
      <c r="C1243" s="5">
        <f t="shared" si="235"/>
        <v>0.12</v>
      </c>
      <c r="D1243" s="5">
        <f t="shared" si="236"/>
        <v>410</v>
      </c>
      <c r="E1243" s="5" t="str">
        <f t="shared" si="237"/>
        <v>2.624</v>
      </c>
      <c r="F1243" s="5" t="str">
        <f t="shared" si="238"/>
        <v>2984</v>
      </c>
      <c r="G1243" s="5" t="str">
        <f t="shared" si="239"/>
        <v>3299</v>
      </c>
      <c r="H1243" s="5" t="str">
        <f t="shared" si="240"/>
        <v>8.491</v>
      </c>
      <c r="I1243" s="1" t="s">
        <v>9</v>
      </c>
      <c r="AN1243" s="89" t="str">
        <f t="shared" si="241"/>
        <v>0.1200</v>
      </c>
      <c r="AO1243" s="89" t="str">
        <f t="shared" si="242"/>
        <v>410.0</v>
      </c>
      <c r="AP1243" s="89" t="str">
        <f t="shared" si="243"/>
        <v>2.624</v>
      </c>
      <c r="AQ1243" s="89" t="str">
        <f t="shared" si="244"/>
        <v>2984</v>
      </c>
      <c r="AR1243" s="89" t="str">
        <f t="shared" si="245"/>
        <v>3299</v>
      </c>
      <c r="AS1243" s="89" t="str">
        <f t="shared" si="246"/>
        <v>8.491</v>
      </c>
      <c r="AT1243" s="89"/>
      <c r="AU1243" s="99">
        <v>0.12</v>
      </c>
      <c r="AV1243" s="99">
        <v>410</v>
      </c>
      <c r="AW1243" s="99">
        <v>2.6234999999999999</v>
      </c>
      <c r="AX1243" s="99">
        <v>2984.18</v>
      </c>
      <c r="AY1243" s="99">
        <v>3299</v>
      </c>
      <c r="AZ1243" s="99">
        <v>8.4913000000000007</v>
      </c>
      <c r="BA1243" s="119" t="s">
        <v>9</v>
      </c>
      <c r="BB1243" s="4">
        <v>1243</v>
      </c>
      <c r="BC1243" s="4">
        <v>0.12</v>
      </c>
    </row>
    <row r="1244" spans="2:55">
      <c r="B1244">
        <v>1243</v>
      </c>
      <c r="C1244" s="5">
        <f t="shared" si="235"/>
        <v>0.12</v>
      </c>
      <c r="D1244" s="5">
        <f t="shared" si="236"/>
        <v>420</v>
      </c>
      <c r="E1244" s="5" t="str">
        <f t="shared" si="237"/>
        <v>2.662</v>
      </c>
      <c r="F1244" s="5" t="str">
        <f t="shared" si="238"/>
        <v>3000.</v>
      </c>
      <c r="G1244" s="5" t="str">
        <f t="shared" si="239"/>
        <v>3320.</v>
      </c>
      <c r="H1244" s="5" t="str">
        <f t="shared" si="240"/>
        <v>8.522</v>
      </c>
      <c r="I1244" s="1" t="s">
        <v>9</v>
      </c>
      <c r="AN1244" s="89" t="str">
        <f t="shared" si="241"/>
        <v>0.1200</v>
      </c>
      <c r="AO1244" s="89" t="str">
        <f t="shared" si="242"/>
        <v>420.0</v>
      </c>
      <c r="AP1244" s="89" t="str">
        <f t="shared" si="243"/>
        <v>2.662</v>
      </c>
      <c r="AQ1244" s="89" t="str">
        <f t="shared" si="244"/>
        <v>3000.</v>
      </c>
      <c r="AR1244" s="89" t="str">
        <f t="shared" si="245"/>
        <v>3320.</v>
      </c>
      <c r="AS1244" s="89" t="str">
        <f t="shared" si="246"/>
        <v>8.522</v>
      </c>
      <c r="AT1244" s="89"/>
      <c r="AU1244" s="99">
        <v>0.12</v>
      </c>
      <c r="AV1244" s="99">
        <v>420</v>
      </c>
      <c r="AW1244" s="99">
        <v>2.6620999999999997</v>
      </c>
      <c r="AX1244" s="99">
        <v>3000.3480000000004</v>
      </c>
      <c r="AY1244" s="99">
        <v>3319.8</v>
      </c>
      <c r="AZ1244" s="99">
        <v>8.5214999999999996</v>
      </c>
      <c r="BA1244" s="119" t="s">
        <v>9</v>
      </c>
      <c r="BB1244" s="4">
        <v>1244</v>
      </c>
      <c r="BC1244" s="4">
        <v>0.12</v>
      </c>
    </row>
    <row r="1245" spans="2:55">
      <c r="B1245">
        <v>1244</v>
      </c>
      <c r="C1245" s="5">
        <f t="shared" si="235"/>
        <v>0.12</v>
      </c>
      <c r="D1245" s="5">
        <f t="shared" si="236"/>
        <v>430</v>
      </c>
      <c r="E1245" s="5" t="str">
        <f t="shared" si="237"/>
        <v>2.701</v>
      </c>
      <c r="F1245" s="5" t="str">
        <f t="shared" si="238"/>
        <v>3017</v>
      </c>
      <c r="G1245" s="5" t="str">
        <f t="shared" si="239"/>
        <v>3341</v>
      </c>
      <c r="H1245" s="5" t="str">
        <f t="shared" si="240"/>
        <v>8.551</v>
      </c>
      <c r="I1245" s="1" t="s">
        <v>9</v>
      </c>
      <c r="AN1245" s="89" t="str">
        <f t="shared" si="241"/>
        <v>0.1200</v>
      </c>
      <c r="AO1245" s="89" t="str">
        <f t="shared" si="242"/>
        <v>430.0</v>
      </c>
      <c r="AP1245" s="89" t="str">
        <f t="shared" si="243"/>
        <v>2.701</v>
      </c>
      <c r="AQ1245" s="89" t="str">
        <f t="shared" si="244"/>
        <v>3017</v>
      </c>
      <c r="AR1245" s="89" t="str">
        <f t="shared" si="245"/>
        <v>3341</v>
      </c>
      <c r="AS1245" s="89" t="str">
        <f t="shared" si="246"/>
        <v>8.551</v>
      </c>
      <c r="AT1245" s="89"/>
      <c r="AU1245" s="99">
        <v>0.12</v>
      </c>
      <c r="AV1245" s="99">
        <v>430</v>
      </c>
      <c r="AW1245" s="99">
        <v>2.7008000000000001</v>
      </c>
      <c r="AX1245" s="99">
        <v>3016.6039999999998</v>
      </c>
      <c r="AY1245" s="99">
        <v>3340.7</v>
      </c>
      <c r="AZ1245" s="99">
        <v>8.5513999999999992</v>
      </c>
      <c r="BA1245" s="119" t="s">
        <v>9</v>
      </c>
      <c r="BB1245" s="4">
        <v>1245</v>
      </c>
      <c r="BC1245" s="4">
        <v>0.12</v>
      </c>
    </row>
    <row r="1246" spans="2:55">
      <c r="B1246">
        <v>1245</v>
      </c>
      <c r="C1246" s="5">
        <f t="shared" si="235"/>
        <v>0.12</v>
      </c>
      <c r="D1246" s="5">
        <f t="shared" si="236"/>
        <v>440</v>
      </c>
      <c r="E1246" s="5" t="str">
        <f t="shared" si="237"/>
        <v>2.739</v>
      </c>
      <c r="F1246" s="5" t="str">
        <f t="shared" si="238"/>
        <v>3033</v>
      </c>
      <c r="G1246" s="5" t="str">
        <f t="shared" si="239"/>
        <v>3362</v>
      </c>
      <c r="H1246" s="5" t="str">
        <f t="shared" si="240"/>
        <v>8.581</v>
      </c>
      <c r="I1246" s="1" t="s">
        <v>9</v>
      </c>
      <c r="AN1246" s="89" t="str">
        <f t="shared" si="241"/>
        <v>0.1200</v>
      </c>
      <c r="AO1246" s="89" t="str">
        <f t="shared" si="242"/>
        <v>440.0</v>
      </c>
      <c r="AP1246" s="89" t="str">
        <f t="shared" si="243"/>
        <v>2.739</v>
      </c>
      <c r="AQ1246" s="89" t="str">
        <f t="shared" si="244"/>
        <v>3033</v>
      </c>
      <c r="AR1246" s="89" t="str">
        <f t="shared" si="245"/>
        <v>3362</v>
      </c>
      <c r="AS1246" s="89" t="str">
        <f t="shared" si="246"/>
        <v>8.581</v>
      </c>
      <c r="AT1246" s="89"/>
      <c r="AU1246" s="99">
        <v>0.12</v>
      </c>
      <c r="AV1246" s="99">
        <v>440</v>
      </c>
      <c r="AW1246" s="99">
        <v>2.7394000000000003</v>
      </c>
      <c r="AX1246" s="99">
        <v>3032.8719999999998</v>
      </c>
      <c r="AY1246" s="99">
        <v>3361.6</v>
      </c>
      <c r="AZ1246" s="99">
        <v>8.5808999999999997</v>
      </c>
      <c r="BA1246" s="119" t="s">
        <v>9</v>
      </c>
      <c r="BB1246" s="4">
        <v>1246</v>
      </c>
      <c r="BC1246" s="4">
        <v>0.12</v>
      </c>
    </row>
    <row r="1247" spans="2:55">
      <c r="B1247">
        <v>1246</v>
      </c>
      <c r="C1247" s="5">
        <f t="shared" si="235"/>
        <v>0.12</v>
      </c>
      <c r="D1247" s="5">
        <f t="shared" si="236"/>
        <v>450</v>
      </c>
      <c r="E1247" s="5" t="str">
        <f t="shared" si="237"/>
        <v>2.778</v>
      </c>
      <c r="F1247" s="5" t="str">
        <f t="shared" si="238"/>
        <v>3049</v>
      </c>
      <c r="G1247" s="5" t="str">
        <f t="shared" si="239"/>
        <v>3383</v>
      </c>
      <c r="H1247" s="5" t="str">
        <f t="shared" si="240"/>
        <v>8.610</v>
      </c>
      <c r="I1247" s="1" t="s">
        <v>9</v>
      </c>
      <c r="AN1247" s="89" t="str">
        <f t="shared" si="241"/>
        <v>0.1200</v>
      </c>
      <c r="AO1247" s="89" t="str">
        <f t="shared" si="242"/>
        <v>450.0</v>
      </c>
      <c r="AP1247" s="89" t="str">
        <f t="shared" si="243"/>
        <v>2.778</v>
      </c>
      <c r="AQ1247" s="89" t="str">
        <f t="shared" si="244"/>
        <v>3049</v>
      </c>
      <c r="AR1247" s="89" t="str">
        <f t="shared" si="245"/>
        <v>3383</v>
      </c>
      <c r="AS1247" s="89" t="str">
        <f t="shared" si="246"/>
        <v>8.610</v>
      </c>
      <c r="AT1247" s="89"/>
      <c r="AU1247" s="99">
        <v>0.12</v>
      </c>
      <c r="AV1247" s="99">
        <v>450</v>
      </c>
      <c r="AW1247" s="99">
        <v>2.7779000000000003</v>
      </c>
      <c r="AX1247" s="99">
        <v>3049.252</v>
      </c>
      <c r="AY1247" s="99">
        <v>3382.6</v>
      </c>
      <c r="AZ1247" s="99">
        <v>8.6102000000000007</v>
      </c>
      <c r="BA1247" s="119" t="s">
        <v>9</v>
      </c>
      <c r="BB1247" s="4">
        <v>1247</v>
      </c>
      <c r="BC1247" s="4">
        <v>0.12</v>
      </c>
    </row>
    <row r="1248" spans="2:55">
      <c r="B1248">
        <v>1247</v>
      </c>
      <c r="C1248" s="5">
        <f t="shared" si="235"/>
        <v>0.12</v>
      </c>
      <c r="D1248" s="5">
        <f t="shared" si="236"/>
        <v>460</v>
      </c>
      <c r="E1248" s="5" t="str">
        <f t="shared" si="237"/>
        <v>2.817</v>
      </c>
      <c r="F1248" s="5" t="str">
        <f t="shared" si="238"/>
        <v>3066</v>
      </c>
      <c r="G1248" s="5" t="str">
        <f t="shared" si="239"/>
        <v>3404</v>
      </c>
      <c r="H1248" s="5" t="str">
        <f t="shared" si="240"/>
        <v>8.639</v>
      </c>
      <c r="I1248" s="1" t="s">
        <v>9</v>
      </c>
      <c r="AN1248" s="89" t="str">
        <f t="shared" si="241"/>
        <v>0.1200</v>
      </c>
      <c r="AO1248" s="89" t="str">
        <f t="shared" si="242"/>
        <v>460.0</v>
      </c>
      <c r="AP1248" s="89" t="str">
        <f t="shared" si="243"/>
        <v>2.817</v>
      </c>
      <c r="AQ1248" s="89" t="str">
        <f t="shared" si="244"/>
        <v>3066</v>
      </c>
      <c r="AR1248" s="89" t="str">
        <f t="shared" si="245"/>
        <v>3404</v>
      </c>
      <c r="AS1248" s="89" t="str">
        <f t="shared" si="246"/>
        <v>8.639</v>
      </c>
      <c r="AT1248" s="89"/>
      <c r="AU1248" s="99">
        <v>0.12</v>
      </c>
      <c r="AV1248" s="99">
        <v>460</v>
      </c>
      <c r="AW1248" s="99">
        <v>2.8165</v>
      </c>
      <c r="AX1248" s="99">
        <v>3065.62</v>
      </c>
      <c r="AY1248" s="99">
        <v>3403.6</v>
      </c>
      <c r="AZ1248" s="99">
        <v>8.6390999999999991</v>
      </c>
      <c r="BA1248" s="119" t="s">
        <v>9</v>
      </c>
      <c r="BB1248" s="4">
        <v>1248</v>
      </c>
      <c r="BC1248" s="4">
        <v>0.12</v>
      </c>
    </row>
    <row r="1249" spans="2:55">
      <c r="B1249">
        <v>1248</v>
      </c>
      <c r="C1249" s="5">
        <f t="shared" si="235"/>
        <v>0.12</v>
      </c>
      <c r="D1249" s="5">
        <f t="shared" si="236"/>
        <v>470</v>
      </c>
      <c r="E1249" s="5" t="str">
        <f t="shared" si="237"/>
        <v>2.855</v>
      </c>
      <c r="F1249" s="5" t="str">
        <f t="shared" si="238"/>
        <v>3082</v>
      </c>
      <c r="G1249" s="5" t="str">
        <f t="shared" si="239"/>
        <v>3425</v>
      </c>
      <c r="H1249" s="5" t="str">
        <f t="shared" si="240"/>
        <v>8.668</v>
      </c>
      <c r="I1249" s="1" t="s">
        <v>9</v>
      </c>
      <c r="AN1249" s="89" t="str">
        <f t="shared" si="241"/>
        <v>0.1200</v>
      </c>
      <c r="AO1249" s="89" t="str">
        <f t="shared" si="242"/>
        <v>470.0</v>
      </c>
      <c r="AP1249" s="89" t="str">
        <f t="shared" si="243"/>
        <v>2.855</v>
      </c>
      <c r="AQ1249" s="89" t="str">
        <f t="shared" si="244"/>
        <v>3082</v>
      </c>
      <c r="AR1249" s="89" t="str">
        <f t="shared" si="245"/>
        <v>3425</v>
      </c>
      <c r="AS1249" s="89" t="str">
        <f t="shared" si="246"/>
        <v>8.668</v>
      </c>
      <c r="AT1249" s="89"/>
      <c r="AU1249" s="99">
        <v>0.12</v>
      </c>
      <c r="AV1249" s="99">
        <v>470</v>
      </c>
      <c r="AW1249" s="99">
        <v>2.8550999999999997</v>
      </c>
      <c r="AX1249" s="99">
        <v>3082.1880000000001</v>
      </c>
      <c r="AY1249" s="99">
        <v>3424.8</v>
      </c>
      <c r="AZ1249" s="99">
        <v>8.6677</v>
      </c>
      <c r="BA1249" s="119" t="s">
        <v>9</v>
      </c>
      <c r="BB1249" s="4">
        <v>1249</v>
      </c>
      <c r="BC1249" s="4">
        <v>0.12</v>
      </c>
    </row>
    <row r="1250" spans="2:55">
      <c r="B1250">
        <v>1249</v>
      </c>
      <c r="C1250" s="5">
        <f t="shared" si="235"/>
        <v>0.12</v>
      </c>
      <c r="D1250" s="5">
        <f t="shared" si="236"/>
        <v>480</v>
      </c>
      <c r="E1250" s="5" t="str">
        <f t="shared" si="237"/>
        <v>2.894</v>
      </c>
      <c r="F1250" s="5" t="str">
        <f t="shared" si="238"/>
        <v>3099</v>
      </c>
      <c r="G1250" s="5" t="str">
        <f t="shared" si="239"/>
        <v>3446</v>
      </c>
      <c r="H1250" s="5" t="str">
        <f t="shared" si="240"/>
        <v>8.696</v>
      </c>
      <c r="I1250" s="1" t="s">
        <v>9</v>
      </c>
      <c r="AN1250" s="89" t="str">
        <f t="shared" si="241"/>
        <v>0.1200</v>
      </c>
      <c r="AO1250" s="89" t="str">
        <f t="shared" si="242"/>
        <v>480.0</v>
      </c>
      <c r="AP1250" s="89" t="str">
        <f t="shared" si="243"/>
        <v>2.894</v>
      </c>
      <c r="AQ1250" s="89" t="str">
        <f t="shared" si="244"/>
        <v>3099</v>
      </c>
      <c r="AR1250" s="89" t="str">
        <f t="shared" si="245"/>
        <v>3446</v>
      </c>
      <c r="AS1250" s="89" t="str">
        <f t="shared" si="246"/>
        <v>8.696</v>
      </c>
      <c r="AT1250" s="89"/>
      <c r="AU1250" s="99">
        <v>0.12</v>
      </c>
      <c r="AV1250" s="99">
        <v>480</v>
      </c>
      <c r="AW1250" s="99">
        <v>2.8936999999999999</v>
      </c>
      <c r="AX1250" s="99">
        <v>3098.7559999999999</v>
      </c>
      <c r="AY1250" s="99">
        <v>3446</v>
      </c>
      <c r="AZ1250" s="99">
        <v>8.6959999999999997</v>
      </c>
      <c r="BA1250" s="119" t="s">
        <v>9</v>
      </c>
      <c r="BB1250" s="4">
        <v>1250</v>
      </c>
      <c r="BC1250" s="4">
        <v>0.12</v>
      </c>
    </row>
    <row r="1251" spans="2:55">
      <c r="B1251">
        <v>1250</v>
      </c>
      <c r="C1251" s="5">
        <f t="shared" si="235"/>
        <v>0.12</v>
      </c>
      <c r="D1251" s="5">
        <f t="shared" si="236"/>
        <v>490</v>
      </c>
      <c r="E1251" s="5" t="str">
        <f t="shared" si="237"/>
        <v>2.932</v>
      </c>
      <c r="F1251" s="5" t="str">
        <f t="shared" si="238"/>
        <v>3115</v>
      </c>
      <c r="G1251" s="5" t="str">
        <f t="shared" si="239"/>
        <v>3467</v>
      </c>
      <c r="H1251" s="5" t="str">
        <f t="shared" si="240"/>
        <v>8.724</v>
      </c>
      <c r="I1251" s="1" t="s">
        <v>9</v>
      </c>
      <c r="AN1251" s="89" t="str">
        <f t="shared" si="241"/>
        <v>0.1200</v>
      </c>
      <c r="AO1251" s="89" t="str">
        <f t="shared" si="242"/>
        <v>490.0</v>
      </c>
      <c r="AP1251" s="89" t="str">
        <f t="shared" si="243"/>
        <v>2.932</v>
      </c>
      <c r="AQ1251" s="89" t="str">
        <f t="shared" si="244"/>
        <v>3115</v>
      </c>
      <c r="AR1251" s="89" t="str">
        <f t="shared" si="245"/>
        <v>3467</v>
      </c>
      <c r="AS1251" s="89" t="str">
        <f t="shared" si="246"/>
        <v>8.724</v>
      </c>
      <c r="AT1251" s="89"/>
      <c r="AU1251" s="99">
        <v>0.12</v>
      </c>
      <c r="AV1251" s="99">
        <v>490</v>
      </c>
      <c r="AW1251" s="99">
        <v>2.9323000000000001</v>
      </c>
      <c r="AX1251" s="99">
        <v>3115.3239999999996</v>
      </c>
      <c r="AY1251" s="99">
        <v>3467.2</v>
      </c>
      <c r="AZ1251" s="99">
        <v>8.7240000000000002</v>
      </c>
      <c r="BA1251" s="119" t="s">
        <v>9</v>
      </c>
      <c r="BB1251" s="4">
        <v>1251</v>
      </c>
      <c r="BC1251" s="4">
        <v>0.12</v>
      </c>
    </row>
    <row r="1252" spans="2:55">
      <c r="B1252">
        <v>1251</v>
      </c>
      <c r="C1252" s="5">
        <f t="shared" si="235"/>
        <v>0.12</v>
      </c>
      <c r="D1252" s="5">
        <f t="shared" si="236"/>
        <v>500</v>
      </c>
      <c r="E1252" s="5" t="str">
        <f t="shared" si="237"/>
        <v>2.971</v>
      </c>
      <c r="F1252" s="5" t="str">
        <f t="shared" si="238"/>
        <v>3132</v>
      </c>
      <c r="G1252" s="5" t="str">
        <f t="shared" si="239"/>
        <v>3489</v>
      </c>
      <c r="H1252" s="5" t="str">
        <f t="shared" si="240"/>
        <v>8.752</v>
      </c>
      <c r="I1252" s="1" t="s">
        <v>9</v>
      </c>
      <c r="AN1252" s="89" t="str">
        <f t="shared" si="241"/>
        <v>0.1200</v>
      </c>
      <c r="AO1252" s="89" t="str">
        <f t="shared" si="242"/>
        <v>500.0</v>
      </c>
      <c r="AP1252" s="89" t="str">
        <f t="shared" si="243"/>
        <v>2.971</v>
      </c>
      <c r="AQ1252" s="89" t="str">
        <f t="shared" si="244"/>
        <v>3132</v>
      </c>
      <c r="AR1252" s="89" t="str">
        <f t="shared" si="245"/>
        <v>3489</v>
      </c>
      <c r="AS1252" s="89" t="str">
        <f t="shared" si="246"/>
        <v>8.752</v>
      </c>
      <c r="AT1252" s="89"/>
      <c r="AU1252" s="99">
        <v>0.12</v>
      </c>
      <c r="AV1252" s="99">
        <v>500</v>
      </c>
      <c r="AW1252" s="99">
        <v>2.9708000000000001</v>
      </c>
      <c r="AX1252" s="99">
        <v>3132.0039999999999</v>
      </c>
      <c r="AY1252" s="99">
        <v>3488.5</v>
      </c>
      <c r="AZ1252" s="99">
        <v>8.7517999999999994</v>
      </c>
      <c r="BA1252" s="119" t="s">
        <v>9</v>
      </c>
      <c r="BB1252" s="4">
        <v>1252</v>
      </c>
      <c r="BC1252" s="4">
        <v>0.12</v>
      </c>
    </row>
    <row r="1253" spans="2:55">
      <c r="B1253">
        <v>1252</v>
      </c>
      <c r="C1253" s="5">
        <f t="shared" si="235"/>
        <v>0.12</v>
      </c>
      <c r="D1253" s="5">
        <f t="shared" si="236"/>
        <v>520</v>
      </c>
      <c r="E1253" s="5" t="str">
        <f t="shared" si="237"/>
        <v>3.048</v>
      </c>
      <c r="F1253" s="5" t="str">
        <f t="shared" si="238"/>
        <v>3166</v>
      </c>
      <c r="G1253" s="5" t="str">
        <f t="shared" si="239"/>
        <v>3531</v>
      </c>
      <c r="H1253" s="5" t="str">
        <f t="shared" si="240"/>
        <v>8.807</v>
      </c>
      <c r="I1253" s="1" t="s">
        <v>9</v>
      </c>
      <c r="AN1253" s="89" t="str">
        <f t="shared" si="241"/>
        <v>0.1200</v>
      </c>
      <c r="AO1253" s="89" t="str">
        <f t="shared" si="242"/>
        <v>520.0</v>
      </c>
      <c r="AP1253" s="89" t="str">
        <f t="shared" si="243"/>
        <v>3.048</v>
      </c>
      <c r="AQ1253" s="89" t="str">
        <f t="shared" si="244"/>
        <v>3166</v>
      </c>
      <c r="AR1253" s="89" t="str">
        <f t="shared" si="245"/>
        <v>3531</v>
      </c>
      <c r="AS1253" s="89" t="str">
        <f t="shared" si="246"/>
        <v>8.807</v>
      </c>
      <c r="AT1253" s="89"/>
      <c r="AU1253" s="99">
        <v>0.12</v>
      </c>
      <c r="AV1253" s="99">
        <v>520</v>
      </c>
      <c r="AW1253" s="99">
        <v>3.0479000000000003</v>
      </c>
      <c r="AX1253" s="99">
        <v>3165.652</v>
      </c>
      <c r="AY1253" s="99">
        <v>3531.4</v>
      </c>
      <c r="AZ1253" s="99">
        <v>8.8064999999999998</v>
      </c>
      <c r="BA1253" s="119" t="s">
        <v>9</v>
      </c>
      <c r="BB1253" s="4">
        <v>1253</v>
      </c>
      <c r="BC1253" s="4">
        <v>0.12</v>
      </c>
    </row>
    <row r="1254" spans="2:55">
      <c r="B1254">
        <v>1253</v>
      </c>
      <c r="C1254" s="5">
        <f t="shared" si="235"/>
        <v>0.12</v>
      </c>
      <c r="D1254" s="5">
        <f t="shared" si="236"/>
        <v>540</v>
      </c>
      <c r="E1254" s="5" t="str">
        <f t="shared" si="237"/>
        <v>3.125</v>
      </c>
      <c r="F1254" s="5" t="str">
        <f t="shared" si="238"/>
        <v>3200.</v>
      </c>
      <c r="G1254" s="5" t="str">
        <f t="shared" si="239"/>
        <v>3575</v>
      </c>
      <c r="H1254" s="5" t="str">
        <f t="shared" si="240"/>
        <v>8.860</v>
      </c>
      <c r="I1254" s="1" t="s">
        <v>9</v>
      </c>
      <c r="AN1254" s="89" t="str">
        <f t="shared" si="241"/>
        <v>0.1200</v>
      </c>
      <c r="AO1254" s="89" t="str">
        <f t="shared" si="242"/>
        <v>540.0</v>
      </c>
      <c r="AP1254" s="89" t="str">
        <f t="shared" si="243"/>
        <v>3.125</v>
      </c>
      <c r="AQ1254" s="89" t="str">
        <f t="shared" si="244"/>
        <v>3200.</v>
      </c>
      <c r="AR1254" s="89" t="str">
        <f t="shared" si="245"/>
        <v>3575</v>
      </c>
      <c r="AS1254" s="89" t="str">
        <f t="shared" si="246"/>
        <v>8.860</v>
      </c>
      <c r="AT1254" s="89"/>
      <c r="AU1254" s="99">
        <v>0.12</v>
      </c>
      <c r="AV1254" s="99">
        <v>540</v>
      </c>
      <c r="AW1254" s="99">
        <v>3.125</v>
      </c>
      <c r="AX1254" s="99">
        <v>3199.5</v>
      </c>
      <c r="AY1254" s="99">
        <v>3574.5</v>
      </c>
      <c r="AZ1254" s="99">
        <v>8.8602000000000007</v>
      </c>
      <c r="BA1254" s="119" t="s">
        <v>9</v>
      </c>
      <c r="BB1254" s="4">
        <v>1254</v>
      </c>
      <c r="BC1254" s="4">
        <v>0.12</v>
      </c>
    </row>
    <row r="1255" spans="2:55">
      <c r="B1255">
        <v>1254</v>
      </c>
      <c r="C1255" s="5">
        <f t="shared" si="235"/>
        <v>0.12</v>
      </c>
      <c r="D1255" s="5">
        <f t="shared" si="236"/>
        <v>560</v>
      </c>
      <c r="E1255" s="5" t="str">
        <f t="shared" si="237"/>
        <v>3.202</v>
      </c>
      <c r="F1255" s="5" t="str">
        <f t="shared" si="238"/>
        <v>3234</v>
      </c>
      <c r="G1255" s="5" t="str">
        <f t="shared" si="239"/>
        <v>3618</v>
      </c>
      <c r="H1255" s="5" t="str">
        <f t="shared" si="240"/>
        <v>8.913</v>
      </c>
      <c r="I1255" s="1" t="s">
        <v>9</v>
      </c>
      <c r="AN1255" s="89" t="str">
        <f t="shared" si="241"/>
        <v>0.1200</v>
      </c>
      <c r="AO1255" s="89" t="str">
        <f t="shared" si="242"/>
        <v>560.0</v>
      </c>
      <c r="AP1255" s="89" t="str">
        <f t="shared" si="243"/>
        <v>3.202</v>
      </c>
      <c r="AQ1255" s="89" t="str">
        <f t="shared" si="244"/>
        <v>3234</v>
      </c>
      <c r="AR1255" s="89" t="str">
        <f t="shared" si="245"/>
        <v>3618</v>
      </c>
      <c r="AS1255" s="89" t="str">
        <f t="shared" si="246"/>
        <v>8.913</v>
      </c>
      <c r="AT1255" s="89"/>
      <c r="AU1255" s="99">
        <v>0.12</v>
      </c>
      <c r="AV1255" s="99">
        <v>560</v>
      </c>
      <c r="AW1255" s="99">
        <v>3.2020999999999997</v>
      </c>
      <c r="AX1255" s="99">
        <v>3233.5480000000002</v>
      </c>
      <c r="AY1255" s="99">
        <v>3617.8</v>
      </c>
      <c r="AZ1255" s="99">
        <v>8.9129000000000005</v>
      </c>
      <c r="BA1255" s="119" t="s">
        <v>9</v>
      </c>
      <c r="BB1255" s="4">
        <v>1255</v>
      </c>
      <c r="BC1255" s="4">
        <v>0.12</v>
      </c>
    </row>
    <row r="1256" spans="2:55">
      <c r="B1256">
        <v>1255</v>
      </c>
      <c r="C1256" s="5">
        <f t="shared" si="235"/>
        <v>0.12</v>
      </c>
      <c r="D1256" s="5">
        <f t="shared" si="236"/>
        <v>580</v>
      </c>
      <c r="E1256" s="5" t="str">
        <f t="shared" si="237"/>
        <v>3.279</v>
      </c>
      <c r="F1256" s="5" t="str">
        <f t="shared" si="238"/>
        <v>3268</v>
      </c>
      <c r="G1256" s="5" t="str">
        <f t="shared" si="239"/>
        <v>3662</v>
      </c>
      <c r="H1256" s="5" t="str">
        <f t="shared" si="240"/>
        <v>8.965</v>
      </c>
      <c r="I1256" s="1" t="s">
        <v>9</v>
      </c>
      <c r="AN1256" s="89" t="str">
        <f t="shared" si="241"/>
        <v>0.1200</v>
      </c>
      <c r="AO1256" s="89" t="str">
        <f t="shared" si="242"/>
        <v>580.0</v>
      </c>
      <c r="AP1256" s="89" t="str">
        <f t="shared" si="243"/>
        <v>3.279</v>
      </c>
      <c r="AQ1256" s="89" t="str">
        <f t="shared" si="244"/>
        <v>3268</v>
      </c>
      <c r="AR1256" s="89" t="str">
        <f t="shared" si="245"/>
        <v>3662</v>
      </c>
      <c r="AS1256" s="89" t="str">
        <f t="shared" si="246"/>
        <v>8.965</v>
      </c>
      <c r="AT1256" s="89"/>
      <c r="AU1256" s="99">
        <v>0.12</v>
      </c>
      <c r="AV1256" s="99">
        <v>580</v>
      </c>
      <c r="AW1256" s="99">
        <v>3.2791999999999999</v>
      </c>
      <c r="AX1256" s="99">
        <v>3267.9960000000001</v>
      </c>
      <c r="AY1256" s="99">
        <v>3661.5</v>
      </c>
      <c r="AZ1256" s="99">
        <v>8.9646000000000008</v>
      </c>
      <c r="BA1256" s="119" t="s">
        <v>9</v>
      </c>
      <c r="BB1256" s="4">
        <v>1256</v>
      </c>
      <c r="BC1256" s="4">
        <v>0.12</v>
      </c>
    </row>
    <row r="1257" spans="2:55">
      <c r="B1257">
        <v>1256</v>
      </c>
      <c r="C1257" s="5">
        <f t="shared" si="235"/>
        <v>0.12</v>
      </c>
      <c r="D1257" s="5">
        <f t="shared" si="236"/>
        <v>600</v>
      </c>
      <c r="E1257" s="5" t="str">
        <f t="shared" si="237"/>
        <v>3.356</v>
      </c>
      <c r="F1257" s="5" t="str">
        <f t="shared" si="238"/>
        <v>3303</v>
      </c>
      <c r="G1257" s="5" t="str">
        <f t="shared" si="239"/>
        <v>3705</v>
      </c>
      <c r="H1257" s="5" t="str">
        <f t="shared" si="240"/>
        <v>9.016</v>
      </c>
      <c r="I1257" s="1" t="s">
        <v>9</v>
      </c>
      <c r="AN1257" s="89" t="str">
        <f t="shared" si="241"/>
        <v>0.1200</v>
      </c>
      <c r="AO1257" s="89" t="str">
        <f t="shared" si="242"/>
        <v>600.0</v>
      </c>
      <c r="AP1257" s="89" t="str">
        <f t="shared" si="243"/>
        <v>3.356</v>
      </c>
      <c r="AQ1257" s="89" t="str">
        <f t="shared" si="244"/>
        <v>3303</v>
      </c>
      <c r="AR1257" s="89" t="str">
        <f t="shared" si="245"/>
        <v>3705</v>
      </c>
      <c r="AS1257" s="89" t="str">
        <f t="shared" si="246"/>
        <v>9.016</v>
      </c>
      <c r="AT1257" s="89"/>
      <c r="AU1257" s="99">
        <v>0.12</v>
      </c>
      <c r="AV1257" s="99">
        <v>600</v>
      </c>
      <c r="AW1257" s="99">
        <v>3.3563000000000001</v>
      </c>
      <c r="AX1257" s="99">
        <v>3302.6440000000002</v>
      </c>
      <c r="AY1257" s="99">
        <v>3705.4</v>
      </c>
      <c r="AZ1257" s="99">
        <v>9.0154999999999994</v>
      </c>
      <c r="BA1257" s="119" t="s">
        <v>9</v>
      </c>
      <c r="BB1257" s="4">
        <v>1257</v>
      </c>
      <c r="BC1257" s="4">
        <v>0.12</v>
      </c>
    </row>
    <row r="1258" spans="2:55">
      <c r="B1258">
        <v>1257</v>
      </c>
      <c r="C1258" s="5">
        <f t="shared" si="235"/>
        <v>0.12</v>
      </c>
      <c r="D1258" s="5">
        <f t="shared" si="236"/>
        <v>620</v>
      </c>
      <c r="E1258" s="5" t="str">
        <f t="shared" si="237"/>
        <v>3.433</v>
      </c>
      <c r="F1258" s="5" t="str">
        <f t="shared" si="238"/>
        <v>3338</v>
      </c>
      <c r="G1258" s="5" t="str">
        <f t="shared" si="239"/>
        <v>3750.</v>
      </c>
      <c r="H1258" s="5" t="str">
        <f t="shared" si="240"/>
        <v>9.066</v>
      </c>
      <c r="I1258" s="1" t="s">
        <v>9</v>
      </c>
      <c r="AN1258" s="89" t="str">
        <f t="shared" si="241"/>
        <v>0.1200</v>
      </c>
      <c r="AO1258" s="89" t="str">
        <f t="shared" si="242"/>
        <v>620.0</v>
      </c>
      <c r="AP1258" s="89" t="str">
        <f t="shared" si="243"/>
        <v>3.433</v>
      </c>
      <c r="AQ1258" s="89" t="str">
        <f t="shared" si="244"/>
        <v>3338</v>
      </c>
      <c r="AR1258" s="89" t="str">
        <f t="shared" si="245"/>
        <v>3750.</v>
      </c>
      <c r="AS1258" s="89" t="str">
        <f t="shared" si="246"/>
        <v>9.066</v>
      </c>
      <c r="AT1258" s="89"/>
      <c r="AU1258" s="99">
        <v>0.12</v>
      </c>
      <c r="AV1258" s="99">
        <v>620</v>
      </c>
      <c r="AW1258" s="99">
        <v>3.4333</v>
      </c>
      <c r="AX1258" s="99">
        <v>3337.6039999999998</v>
      </c>
      <c r="AY1258" s="99">
        <v>3749.6</v>
      </c>
      <c r="AZ1258" s="99">
        <v>9.0655999999999999</v>
      </c>
      <c r="BA1258" s="119" t="s">
        <v>9</v>
      </c>
      <c r="BB1258" s="4">
        <v>1258</v>
      </c>
      <c r="BC1258" s="4">
        <v>0.12</v>
      </c>
    </row>
    <row r="1259" spans="2:55">
      <c r="B1259">
        <v>1258</v>
      </c>
      <c r="C1259" s="5">
        <f t="shared" si="235"/>
        <v>0.12</v>
      </c>
      <c r="D1259" s="5">
        <f t="shared" si="236"/>
        <v>640</v>
      </c>
      <c r="E1259" s="5" t="str">
        <f t="shared" si="237"/>
        <v>3.510</v>
      </c>
      <c r="F1259" s="5" t="str">
        <f t="shared" si="238"/>
        <v>3373</v>
      </c>
      <c r="G1259" s="5" t="str">
        <f t="shared" si="239"/>
        <v>3794</v>
      </c>
      <c r="H1259" s="5" t="str">
        <f t="shared" si="240"/>
        <v>9.115</v>
      </c>
      <c r="I1259" s="1" t="s">
        <v>9</v>
      </c>
      <c r="AN1259" s="89" t="str">
        <f t="shared" si="241"/>
        <v>0.1200</v>
      </c>
      <c r="AO1259" s="89" t="str">
        <f t="shared" si="242"/>
        <v>640.0</v>
      </c>
      <c r="AP1259" s="89" t="str">
        <f t="shared" si="243"/>
        <v>3.510</v>
      </c>
      <c r="AQ1259" s="89" t="str">
        <f t="shared" si="244"/>
        <v>3373</v>
      </c>
      <c r="AR1259" s="89" t="str">
        <f t="shared" si="245"/>
        <v>3794</v>
      </c>
      <c r="AS1259" s="89" t="str">
        <f t="shared" si="246"/>
        <v>9.115</v>
      </c>
      <c r="AT1259" s="89"/>
      <c r="AU1259" s="99">
        <v>0.12</v>
      </c>
      <c r="AV1259" s="99">
        <v>640</v>
      </c>
      <c r="AW1259" s="99">
        <v>3.5104000000000002</v>
      </c>
      <c r="AX1259" s="99">
        <v>3372.8519999999999</v>
      </c>
      <c r="AY1259" s="99">
        <v>3794.1</v>
      </c>
      <c r="AZ1259" s="99">
        <v>9.1149000000000004</v>
      </c>
      <c r="BA1259" s="119" t="s">
        <v>9</v>
      </c>
      <c r="BB1259" s="4">
        <v>1259</v>
      </c>
      <c r="BC1259" s="4">
        <v>0.12</v>
      </c>
    </row>
    <row r="1260" spans="2:55">
      <c r="B1260">
        <v>1259</v>
      </c>
      <c r="C1260" s="5">
        <f t="shared" si="235"/>
        <v>0.12</v>
      </c>
      <c r="D1260" s="5">
        <f t="shared" si="236"/>
        <v>660</v>
      </c>
      <c r="E1260" s="5" t="str">
        <f t="shared" si="237"/>
        <v>3.587</v>
      </c>
      <c r="F1260" s="5" t="str">
        <f t="shared" si="238"/>
        <v>3408</v>
      </c>
      <c r="G1260" s="5" t="str">
        <f t="shared" si="239"/>
        <v>3839</v>
      </c>
      <c r="H1260" s="5" t="str">
        <f t="shared" si="240"/>
        <v>9.163</v>
      </c>
      <c r="I1260" s="1" t="s">
        <v>9</v>
      </c>
      <c r="AN1260" s="89" t="str">
        <f t="shared" si="241"/>
        <v>0.1200</v>
      </c>
      <c r="AO1260" s="89" t="str">
        <f t="shared" si="242"/>
        <v>660.0</v>
      </c>
      <c r="AP1260" s="89" t="str">
        <f t="shared" si="243"/>
        <v>3.587</v>
      </c>
      <c r="AQ1260" s="89" t="str">
        <f t="shared" si="244"/>
        <v>3408</v>
      </c>
      <c r="AR1260" s="89" t="str">
        <f t="shared" si="245"/>
        <v>3839</v>
      </c>
      <c r="AS1260" s="89" t="str">
        <f t="shared" si="246"/>
        <v>9.163</v>
      </c>
      <c r="AT1260" s="89"/>
      <c r="AU1260" s="99">
        <v>0.12</v>
      </c>
      <c r="AV1260" s="99">
        <v>660</v>
      </c>
      <c r="AW1260" s="99">
        <v>3.5874000000000001</v>
      </c>
      <c r="AX1260" s="99">
        <v>3408.4120000000003</v>
      </c>
      <c r="AY1260" s="99">
        <v>3838.9</v>
      </c>
      <c r="AZ1260" s="99">
        <v>9.1632999999999996</v>
      </c>
      <c r="BA1260" s="119" t="s">
        <v>9</v>
      </c>
      <c r="BB1260" s="4">
        <v>1260</v>
      </c>
      <c r="BC1260" s="4">
        <v>0.12</v>
      </c>
    </row>
    <row r="1261" spans="2:55">
      <c r="B1261">
        <v>1260</v>
      </c>
      <c r="C1261" s="5">
        <f t="shared" si="235"/>
        <v>0.12</v>
      </c>
      <c r="D1261" s="5">
        <f t="shared" si="236"/>
        <v>680</v>
      </c>
      <c r="E1261" s="5" t="str">
        <f t="shared" si="237"/>
        <v>3.664</v>
      </c>
      <c r="F1261" s="5" t="str">
        <f t="shared" si="238"/>
        <v>3444</v>
      </c>
      <c r="G1261" s="5" t="str">
        <f t="shared" si="239"/>
        <v>3884</v>
      </c>
      <c r="H1261" s="5" t="str">
        <f t="shared" si="240"/>
        <v>9.211</v>
      </c>
      <c r="I1261" s="1" t="s">
        <v>9</v>
      </c>
      <c r="AN1261" s="89" t="str">
        <f t="shared" si="241"/>
        <v>0.1200</v>
      </c>
      <c r="AO1261" s="89" t="str">
        <f t="shared" si="242"/>
        <v>680.0</v>
      </c>
      <c r="AP1261" s="89" t="str">
        <f t="shared" si="243"/>
        <v>3.664</v>
      </c>
      <c r="AQ1261" s="89" t="str">
        <f t="shared" si="244"/>
        <v>3444</v>
      </c>
      <c r="AR1261" s="89" t="str">
        <f t="shared" si="245"/>
        <v>3884</v>
      </c>
      <c r="AS1261" s="89" t="str">
        <f t="shared" si="246"/>
        <v>9.211</v>
      </c>
      <c r="AT1261" s="89"/>
      <c r="AU1261" s="99">
        <v>0.12</v>
      </c>
      <c r="AV1261" s="99">
        <v>680</v>
      </c>
      <c r="AW1261" s="99">
        <v>3.6644000000000001</v>
      </c>
      <c r="AX1261" s="99">
        <v>3444.172</v>
      </c>
      <c r="AY1261" s="99">
        <v>3883.9</v>
      </c>
      <c r="AZ1261" s="99">
        <v>9.2111000000000001</v>
      </c>
      <c r="BA1261" s="119" t="s">
        <v>9</v>
      </c>
      <c r="BB1261" s="4">
        <v>1261</v>
      </c>
      <c r="BC1261" s="4">
        <v>0.12</v>
      </c>
    </row>
    <row r="1262" spans="2:55">
      <c r="B1262">
        <v>1261</v>
      </c>
      <c r="C1262" s="5">
        <f t="shared" si="235"/>
        <v>0.12</v>
      </c>
      <c r="D1262" s="5">
        <f t="shared" si="236"/>
        <v>700</v>
      </c>
      <c r="E1262" s="5" t="str">
        <f t="shared" si="237"/>
        <v>3.741</v>
      </c>
      <c r="F1262" s="5" t="str">
        <f t="shared" si="238"/>
        <v>3480.</v>
      </c>
      <c r="G1262" s="5" t="str">
        <f t="shared" si="239"/>
        <v>3929</v>
      </c>
      <c r="H1262" s="5" t="str">
        <f t="shared" si="240"/>
        <v>9.258</v>
      </c>
      <c r="I1262" s="1" t="s">
        <v>9</v>
      </c>
      <c r="AN1262" s="89" t="str">
        <f t="shared" si="241"/>
        <v>0.1200</v>
      </c>
      <c r="AO1262" s="89" t="str">
        <f t="shared" si="242"/>
        <v>700.0</v>
      </c>
      <c r="AP1262" s="89" t="str">
        <f t="shared" si="243"/>
        <v>3.741</v>
      </c>
      <c r="AQ1262" s="89" t="str">
        <f t="shared" si="244"/>
        <v>3480.</v>
      </c>
      <c r="AR1262" s="89" t="str">
        <f t="shared" si="245"/>
        <v>3929</v>
      </c>
      <c r="AS1262" s="89" t="str">
        <f t="shared" si="246"/>
        <v>9.258</v>
      </c>
      <c r="AT1262" s="89"/>
      <c r="AU1262" s="99">
        <v>0.12</v>
      </c>
      <c r="AV1262" s="99">
        <v>700</v>
      </c>
      <c r="AW1262" s="99">
        <v>3.7414000000000001</v>
      </c>
      <c r="AX1262" s="99">
        <v>3480.3320000000003</v>
      </c>
      <c r="AY1262" s="99">
        <v>3929.3</v>
      </c>
      <c r="AZ1262" s="99">
        <v>9.2582000000000004</v>
      </c>
      <c r="BA1262" s="119" t="s">
        <v>9</v>
      </c>
      <c r="BB1262" s="4">
        <v>1262</v>
      </c>
      <c r="BC1262" s="4">
        <v>0.12</v>
      </c>
    </row>
    <row r="1263" spans="2:55">
      <c r="B1263">
        <v>1262</v>
      </c>
      <c r="C1263" s="5">
        <f t="shared" si="235"/>
        <v>0.12</v>
      </c>
      <c r="D1263" s="5">
        <f t="shared" si="236"/>
        <v>720</v>
      </c>
      <c r="E1263" s="5" t="str">
        <f t="shared" si="237"/>
        <v>3.818</v>
      </c>
      <c r="F1263" s="5" t="str">
        <f t="shared" si="238"/>
        <v>3517</v>
      </c>
      <c r="G1263" s="5" t="str">
        <f t="shared" si="239"/>
        <v>3975</v>
      </c>
      <c r="H1263" s="5" t="str">
        <f t="shared" si="240"/>
        <v>9.305</v>
      </c>
      <c r="I1263" s="1" t="s">
        <v>9</v>
      </c>
      <c r="AN1263" s="89" t="str">
        <f t="shared" si="241"/>
        <v>0.1200</v>
      </c>
      <c r="AO1263" s="89" t="str">
        <f t="shared" si="242"/>
        <v>720.0</v>
      </c>
      <c r="AP1263" s="89" t="str">
        <f t="shared" si="243"/>
        <v>3.818</v>
      </c>
      <c r="AQ1263" s="89" t="str">
        <f t="shared" si="244"/>
        <v>3517</v>
      </c>
      <c r="AR1263" s="89" t="str">
        <f t="shared" si="245"/>
        <v>3975</v>
      </c>
      <c r="AS1263" s="89" t="str">
        <f t="shared" si="246"/>
        <v>9.305</v>
      </c>
      <c r="AT1263" s="89"/>
      <c r="AU1263" s="99">
        <v>0.12</v>
      </c>
      <c r="AV1263" s="99">
        <v>720</v>
      </c>
      <c r="AW1263" s="99">
        <v>3.8184</v>
      </c>
      <c r="AX1263" s="99">
        <v>3516.692</v>
      </c>
      <c r="AY1263" s="99">
        <v>3974.9</v>
      </c>
      <c r="AZ1263" s="99">
        <v>9.3046000000000006</v>
      </c>
      <c r="BA1263" s="119" t="s">
        <v>9</v>
      </c>
      <c r="BB1263" s="4">
        <v>1263</v>
      </c>
      <c r="BC1263" s="4">
        <v>0.12</v>
      </c>
    </row>
    <row r="1264" spans="2:55">
      <c r="B1264">
        <v>1263</v>
      </c>
      <c r="C1264" s="5">
        <f t="shared" si="235"/>
        <v>0.12</v>
      </c>
      <c r="D1264" s="5">
        <f t="shared" si="236"/>
        <v>740</v>
      </c>
      <c r="E1264" s="5" t="str">
        <f t="shared" si="237"/>
        <v>3.895</v>
      </c>
      <c r="F1264" s="5" t="str">
        <f t="shared" si="238"/>
        <v>3553</v>
      </c>
      <c r="G1264" s="5" t="str">
        <f t="shared" si="239"/>
        <v>4021</v>
      </c>
      <c r="H1264" s="5" t="str">
        <f t="shared" si="240"/>
        <v>9.350</v>
      </c>
      <c r="I1264" s="1" t="s">
        <v>9</v>
      </c>
      <c r="AN1264" s="89" t="str">
        <f t="shared" si="241"/>
        <v>0.1200</v>
      </c>
      <c r="AO1264" s="89" t="str">
        <f t="shared" si="242"/>
        <v>740.0</v>
      </c>
      <c r="AP1264" s="89" t="str">
        <f t="shared" si="243"/>
        <v>3.895</v>
      </c>
      <c r="AQ1264" s="89" t="str">
        <f t="shared" si="244"/>
        <v>3553</v>
      </c>
      <c r="AR1264" s="89" t="str">
        <f t="shared" si="245"/>
        <v>4021</v>
      </c>
      <c r="AS1264" s="89" t="str">
        <f t="shared" si="246"/>
        <v>9.350</v>
      </c>
      <c r="AT1264" s="89"/>
      <c r="AU1264" s="99">
        <v>0.12</v>
      </c>
      <c r="AV1264" s="99">
        <v>740</v>
      </c>
      <c r="AW1264" s="99">
        <v>3.8954</v>
      </c>
      <c r="AX1264" s="99">
        <v>3553.3520000000003</v>
      </c>
      <c r="AY1264" s="99">
        <v>4020.8</v>
      </c>
      <c r="AZ1264" s="99">
        <v>9.3503000000000007</v>
      </c>
      <c r="BA1264" s="119" t="s">
        <v>9</v>
      </c>
      <c r="BB1264" s="4">
        <v>1264</v>
      </c>
      <c r="BC1264" s="4">
        <v>0.12</v>
      </c>
    </row>
    <row r="1265" spans="2:55">
      <c r="B1265">
        <v>1264</v>
      </c>
      <c r="C1265" s="5">
        <f t="shared" si="235"/>
        <v>0.12</v>
      </c>
      <c r="D1265" s="5">
        <f t="shared" si="236"/>
        <v>760</v>
      </c>
      <c r="E1265" s="5" t="str">
        <f t="shared" si="237"/>
        <v>3.972</v>
      </c>
      <c r="F1265" s="5" t="str">
        <f t="shared" si="238"/>
        <v>3590.</v>
      </c>
      <c r="G1265" s="5" t="str">
        <f t="shared" si="239"/>
        <v>4067</v>
      </c>
      <c r="H1265" s="5" t="str">
        <f t="shared" si="240"/>
        <v>9.395</v>
      </c>
      <c r="I1265" s="1" t="s">
        <v>9</v>
      </c>
      <c r="AN1265" s="89" t="str">
        <f t="shared" si="241"/>
        <v>0.1200</v>
      </c>
      <c r="AO1265" s="89" t="str">
        <f t="shared" si="242"/>
        <v>760.0</v>
      </c>
      <c r="AP1265" s="89" t="str">
        <f t="shared" si="243"/>
        <v>3.972</v>
      </c>
      <c r="AQ1265" s="89" t="str">
        <f t="shared" si="244"/>
        <v>3590.</v>
      </c>
      <c r="AR1265" s="89" t="str">
        <f t="shared" si="245"/>
        <v>4067</v>
      </c>
      <c r="AS1265" s="89" t="str">
        <f t="shared" si="246"/>
        <v>9.395</v>
      </c>
      <c r="AT1265" s="89"/>
      <c r="AU1265" s="99">
        <v>0.12</v>
      </c>
      <c r="AV1265" s="99">
        <v>760</v>
      </c>
      <c r="AW1265" s="99">
        <v>3.9723999999999999</v>
      </c>
      <c r="AX1265" s="99">
        <v>3590.212</v>
      </c>
      <c r="AY1265" s="99">
        <v>4066.9</v>
      </c>
      <c r="AZ1265" s="99">
        <v>9.3954000000000004</v>
      </c>
      <c r="BA1265" s="119" t="s">
        <v>9</v>
      </c>
      <c r="BB1265" s="4">
        <v>1265</v>
      </c>
      <c r="BC1265" s="4">
        <v>0.12</v>
      </c>
    </row>
    <row r="1266" spans="2:55">
      <c r="B1266">
        <v>1265</v>
      </c>
      <c r="C1266" s="5">
        <f t="shared" si="235"/>
        <v>0.12</v>
      </c>
      <c r="D1266" s="5">
        <f t="shared" si="236"/>
        <v>780</v>
      </c>
      <c r="E1266" s="5" t="str">
        <f t="shared" si="237"/>
        <v>4.049</v>
      </c>
      <c r="F1266" s="5" t="str">
        <f t="shared" si="238"/>
        <v>3627</v>
      </c>
      <c r="G1266" s="5" t="str">
        <f t="shared" si="239"/>
        <v>4113</v>
      </c>
      <c r="H1266" s="5" t="str">
        <f t="shared" si="240"/>
        <v>9.440</v>
      </c>
      <c r="I1266" s="1" t="s">
        <v>9</v>
      </c>
      <c r="AN1266" s="89" t="str">
        <f t="shared" si="241"/>
        <v>0.1200</v>
      </c>
      <c r="AO1266" s="89" t="str">
        <f t="shared" si="242"/>
        <v>780.0</v>
      </c>
      <c r="AP1266" s="89" t="str">
        <f t="shared" si="243"/>
        <v>4.049</v>
      </c>
      <c r="AQ1266" s="89" t="str">
        <f t="shared" si="244"/>
        <v>3627</v>
      </c>
      <c r="AR1266" s="89" t="str">
        <f t="shared" si="245"/>
        <v>4113</v>
      </c>
      <c r="AS1266" s="89" t="str">
        <f t="shared" si="246"/>
        <v>9.440</v>
      </c>
      <c r="AT1266" s="89"/>
      <c r="AU1266" s="99">
        <v>0.12</v>
      </c>
      <c r="AV1266" s="99">
        <v>780</v>
      </c>
      <c r="AW1266" s="99">
        <v>4.0494000000000003</v>
      </c>
      <c r="AX1266" s="99">
        <v>3627.4719999999998</v>
      </c>
      <c r="AY1266" s="99">
        <v>4113.3999999999996</v>
      </c>
      <c r="AZ1266" s="99">
        <v>9.44</v>
      </c>
      <c r="BA1266" s="119" t="s">
        <v>9</v>
      </c>
      <c r="BB1266" s="4">
        <v>1266</v>
      </c>
      <c r="BC1266" s="4">
        <v>0.12</v>
      </c>
    </row>
    <row r="1267" spans="2:55">
      <c r="B1267">
        <v>1266</v>
      </c>
      <c r="C1267" s="5">
        <f t="shared" si="235"/>
        <v>0.12</v>
      </c>
      <c r="D1267" s="5">
        <f t="shared" si="236"/>
        <v>800</v>
      </c>
      <c r="E1267" s="5" t="str">
        <f t="shared" si="237"/>
        <v>4.126</v>
      </c>
      <c r="F1267" s="5" t="str">
        <f t="shared" si="238"/>
        <v>3665</v>
      </c>
      <c r="G1267" s="5" t="str">
        <f t="shared" si="239"/>
        <v>4160.</v>
      </c>
      <c r="H1267" s="5" t="str">
        <f t="shared" si="240"/>
        <v>9.484</v>
      </c>
      <c r="I1267" s="1" t="s">
        <v>9</v>
      </c>
      <c r="AN1267" s="89" t="str">
        <f t="shared" si="241"/>
        <v>0.1200</v>
      </c>
      <c r="AO1267" s="89" t="str">
        <f t="shared" si="242"/>
        <v>800.0</v>
      </c>
      <c r="AP1267" s="89" t="str">
        <f t="shared" si="243"/>
        <v>4.126</v>
      </c>
      <c r="AQ1267" s="89" t="str">
        <f t="shared" si="244"/>
        <v>3665</v>
      </c>
      <c r="AR1267" s="89" t="str">
        <f t="shared" si="245"/>
        <v>4160.</v>
      </c>
      <c r="AS1267" s="89" t="str">
        <f t="shared" si="246"/>
        <v>9.484</v>
      </c>
      <c r="AT1267" s="89"/>
      <c r="AU1267" s="99">
        <v>0.12</v>
      </c>
      <c r="AV1267" s="99">
        <v>800</v>
      </c>
      <c r="AW1267" s="99">
        <v>4.1263999999999994</v>
      </c>
      <c r="AX1267" s="99">
        <v>3664.9320000000002</v>
      </c>
      <c r="AY1267" s="99">
        <v>4160.1000000000004</v>
      </c>
      <c r="AZ1267" s="99">
        <v>9.4839000000000002</v>
      </c>
      <c r="BA1267" s="119" t="s">
        <v>9</v>
      </c>
      <c r="BB1267" s="4">
        <v>1267</v>
      </c>
      <c r="BC1267" s="4">
        <v>0.12</v>
      </c>
    </row>
    <row r="1268" spans="2:55">
      <c r="B1268">
        <v>1267</v>
      </c>
      <c r="C1268" s="5">
        <f t="shared" si="235"/>
        <v>0.12</v>
      </c>
      <c r="D1268" s="5">
        <f t="shared" si="236"/>
        <v>820</v>
      </c>
      <c r="E1268" s="5" t="str">
        <f t="shared" si="237"/>
        <v>4.203</v>
      </c>
      <c r="F1268" s="5" t="str">
        <f t="shared" si="238"/>
        <v>3703</v>
      </c>
      <c r="G1268" s="5" t="str">
        <f t="shared" si="239"/>
        <v>4207</v>
      </c>
      <c r="H1268" s="5" t="str">
        <f t="shared" si="240"/>
        <v>9.527</v>
      </c>
      <c r="I1268" s="1" t="s">
        <v>9</v>
      </c>
      <c r="AN1268" s="89" t="str">
        <f t="shared" si="241"/>
        <v>0.1200</v>
      </c>
      <c r="AO1268" s="89" t="str">
        <f t="shared" si="242"/>
        <v>820.0</v>
      </c>
      <c r="AP1268" s="89" t="str">
        <f t="shared" si="243"/>
        <v>4.203</v>
      </c>
      <c r="AQ1268" s="89" t="str">
        <f t="shared" si="244"/>
        <v>3703</v>
      </c>
      <c r="AR1268" s="89" t="str">
        <f t="shared" si="245"/>
        <v>4207</v>
      </c>
      <c r="AS1268" s="89" t="str">
        <f t="shared" si="246"/>
        <v>9.527</v>
      </c>
      <c r="AT1268" s="89"/>
      <c r="AU1268" s="99">
        <v>0.12</v>
      </c>
      <c r="AV1268" s="99">
        <v>820</v>
      </c>
      <c r="AW1268" s="99">
        <v>4.2033999999999994</v>
      </c>
      <c r="AX1268" s="99">
        <v>3702.6920000000005</v>
      </c>
      <c r="AY1268" s="99">
        <v>4207.1000000000004</v>
      </c>
      <c r="AZ1268" s="99">
        <v>9.5273000000000003</v>
      </c>
      <c r="BA1268" s="119" t="s">
        <v>9</v>
      </c>
      <c r="BB1268" s="4">
        <v>1268</v>
      </c>
      <c r="BC1268" s="4">
        <v>0.12</v>
      </c>
    </row>
    <row r="1269" spans="2:55">
      <c r="B1269">
        <v>1268</v>
      </c>
      <c r="C1269" s="5">
        <f t="shared" si="235"/>
        <v>0.12</v>
      </c>
      <c r="D1269" s="5">
        <f t="shared" si="236"/>
        <v>840</v>
      </c>
      <c r="E1269" s="5" t="str">
        <f t="shared" si="237"/>
        <v>4.280</v>
      </c>
      <c r="F1269" s="5" t="str">
        <f t="shared" si="238"/>
        <v>3741</v>
      </c>
      <c r="G1269" s="5" t="str">
        <f t="shared" si="239"/>
        <v>4254</v>
      </c>
      <c r="H1269" s="5" t="str">
        <f t="shared" si="240"/>
        <v>9.570</v>
      </c>
      <c r="I1269" s="1" t="s">
        <v>9</v>
      </c>
      <c r="AN1269" s="89" t="str">
        <f t="shared" si="241"/>
        <v>0.1200</v>
      </c>
      <c r="AO1269" s="89" t="str">
        <f t="shared" si="242"/>
        <v>840.0</v>
      </c>
      <c r="AP1269" s="89" t="str">
        <f t="shared" si="243"/>
        <v>4.280</v>
      </c>
      <c r="AQ1269" s="89" t="str">
        <f t="shared" si="244"/>
        <v>3741</v>
      </c>
      <c r="AR1269" s="89" t="str">
        <f t="shared" si="245"/>
        <v>4254</v>
      </c>
      <c r="AS1269" s="89" t="str">
        <f t="shared" si="246"/>
        <v>9.570</v>
      </c>
      <c r="AT1269" s="89"/>
      <c r="AU1269" s="99">
        <v>0.12</v>
      </c>
      <c r="AV1269" s="99">
        <v>840</v>
      </c>
      <c r="AW1269" s="99">
        <v>4.2803999999999993</v>
      </c>
      <c r="AX1269" s="99">
        <v>3740.7519999999995</v>
      </c>
      <c r="AY1269" s="99">
        <v>4254.3999999999996</v>
      </c>
      <c r="AZ1269" s="99">
        <v>9.5701999999999998</v>
      </c>
      <c r="BA1269" s="119" t="s">
        <v>9</v>
      </c>
      <c r="BB1269" s="4">
        <v>1269</v>
      </c>
      <c r="BC1269" s="4">
        <v>0.12</v>
      </c>
    </row>
    <row r="1270" spans="2:55">
      <c r="B1270">
        <v>1269</v>
      </c>
      <c r="C1270" s="5">
        <f t="shared" si="235"/>
        <v>0.12</v>
      </c>
      <c r="D1270" s="5">
        <f t="shared" si="236"/>
        <v>860</v>
      </c>
      <c r="E1270" s="5" t="str">
        <f t="shared" si="237"/>
        <v>4.357</v>
      </c>
      <c r="F1270" s="5" t="str">
        <f t="shared" si="238"/>
        <v>3779</v>
      </c>
      <c r="G1270" s="5" t="str">
        <f t="shared" si="239"/>
        <v>4302</v>
      </c>
      <c r="H1270" s="5" t="str">
        <f t="shared" si="240"/>
        <v>9.613</v>
      </c>
      <c r="I1270" s="1" t="s">
        <v>9</v>
      </c>
      <c r="AN1270" s="89" t="str">
        <f t="shared" si="241"/>
        <v>0.1200</v>
      </c>
      <c r="AO1270" s="89" t="str">
        <f t="shared" si="242"/>
        <v>860.0</v>
      </c>
      <c r="AP1270" s="89" t="str">
        <f t="shared" si="243"/>
        <v>4.357</v>
      </c>
      <c r="AQ1270" s="89" t="str">
        <f t="shared" si="244"/>
        <v>3779</v>
      </c>
      <c r="AR1270" s="89" t="str">
        <f t="shared" si="245"/>
        <v>4302</v>
      </c>
      <c r="AS1270" s="89" t="str">
        <f t="shared" si="246"/>
        <v>9.613</v>
      </c>
      <c r="AT1270" s="89"/>
      <c r="AU1270" s="99">
        <v>0.12</v>
      </c>
      <c r="AV1270" s="99">
        <v>860</v>
      </c>
      <c r="AW1270" s="99">
        <v>4.3573999999999993</v>
      </c>
      <c r="AX1270" s="99">
        <v>3779.1120000000001</v>
      </c>
      <c r="AY1270" s="99">
        <v>4302</v>
      </c>
      <c r="AZ1270" s="99">
        <v>9.6126000000000005</v>
      </c>
      <c r="BA1270" s="119" t="s">
        <v>9</v>
      </c>
      <c r="BB1270" s="4">
        <v>1270</v>
      </c>
      <c r="BC1270" s="4">
        <v>0.12</v>
      </c>
    </row>
    <row r="1271" spans="2:55">
      <c r="B1271">
        <v>1270</v>
      </c>
      <c r="C1271" s="5">
        <f t="shared" si="235"/>
        <v>0.12</v>
      </c>
      <c r="D1271" s="5">
        <f t="shared" si="236"/>
        <v>880</v>
      </c>
      <c r="E1271" s="5" t="str">
        <f t="shared" si="237"/>
        <v>4.434</v>
      </c>
      <c r="F1271" s="5" t="str">
        <f t="shared" si="238"/>
        <v>3818</v>
      </c>
      <c r="G1271" s="5" t="str">
        <f t="shared" si="239"/>
        <v>4350.</v>
      </c>
      <c r="H1271" s="5" t="str">
        <f t="shared" si="240"/>
        <v>9.654</v>
      </c>
      <c r="I1271" s="1" t="s">
        <v>9</v>
      </c>
      <c r="AN1271" s="89" t="str">
        <f t="shared" si="241"/>
        <v>0.1200</v>
      </c>
      <c r="AO1271" s="89" t="str">
        <f t="shared" si="242"/>
        <v>880.0</v>
      </c>
      <c r="AP1271" s="89" t="str">
        <f t="shared" si="243"/>
        <v>4.434</v>
      </c>
      <c r="AQ1271" s="89" t="str">
        <f t="shared" si="244"/>
        <v>3818</v>
      </c>
      <c r="AR1271" s="89" t="str">
        <f t="shared" si="245"/>
        <v>4350.</v>
      </c>
      <c r="AS1271" s="89" t="str">
        <f t="shared" si="246"/>
        <v>9.654</v>
      </c>
      <c r="AT1271" s="89"/>
      <c r="AU1271" s="99">
        <v>0.12</v>
      </c>
      <c r="AV1271" s="99">
        <v>880</v>
      </c>
      <c r="AW1271" s="99">
        <v>4.4343000000000004</v>
      </c>
      <c r="AX1271" s="99">
        <v>3817.6840000000002</v>
      </c>
      <c r="AY1271" s="99">
        <v>4349.8</v>
      </c>
      <c r="AZ1271" s="99">
        <v>9.6544000000000008</v>
      </c>
      <c r="BA1271" s="119" t="s">
        <v>9</v>
      </c>
      <c r="BB1271" s="4">
        <v>1271</v>
      </c>
      <c r="BC1271" s="4">
        <v>0.12</v>
      </c>
    </row>
    <row r="1272" spans="2:55">
      <c r="B1272">
        <v>1271</v>
      </c>
      <c r="C1272" s="5">
        <f t="shared" si="235"/>
        <v>0.12</v>
      </c>
      <c r="D1272" s="5">
        <f t="shared" si="236"/>
        <v>900</v>
      </c>
      <c r="E1272" s="5" t="str">
        <f t="shared" si="237"/>
        <v>4.511</v>
      </c>
      <c r="F1272" s="5" t="str">
        <f t="shared" si="238"/>
        <v>3857</v>
      </c>
      <c r="G1272" s="5" t="str">
        <f t="shared" si="239"/>
        <v>4398</v>
      </c>
      <c r="H1272" s="5" t="str">
        <f t="shared" si="240"/>
        <v>9.696</v>
      </c>
      <c r="I1272" s="1" t="s">
        <v>9</v>
      </c>
      <c r="AN1272" s="89" t="str">
        <f t="shared" si="241"/>
        <v>0.1200</v>
      </c>
      <c r="AO1272" s="89" t="str">
        <f t="shared" si="242"/>
        <v>900.0</v>
      </c>
      <c r="AP1272" s="89" t="str">
        <f t="shared" si="243"/>
        <v>4.511</v>
      </c>
      <c r="AQ1272" s="89" t="str">
        <f t="shared" si="244"/>
        <v>3857</v>
      </c>
      <c r="AR1272" s="89" t="str">
        <f t="shared" si="245"/>
        <v>4398</v>
      </c>
      <c r="AS1272" s="89" t="str">
        <f t="shared" si="246"/>
        <v>9.696</v>
      </c>
      <c r="AT1272" s="89"/>
      <c r="AU1272" s="99">
        <v>0.12</v>
      </c>
      <c r="AV1272" s="99">
        <v>900</v>
      </c>
      <c r="AW1272" s="99">
        <v>4.5113000000000003</v>
      </c>
      <c r="AX1272" s="99">
        <v>3856.5439999999999</v>
      </c>
      <c r="AY1272" s="99">
        <v>4397.8999999999996</v>
      </c>
      <c r="AZ1272" s="99">
        <v>9.6958000000000002</v>
      </c>
      <c r="BA1272" s="119" t="s">
        <v>9</v>
      </c>
      <c r="BB1272" s="4">
        <v>1272</v>
      </c>
      <c r="BC1272" s="4">
        <v>0.12</v>
      </c>
    </row>
    <row r="1273" spans="2:55">
      <c r="B1273">
        <v>1272</v>
      </c>
      <c r="C1273" s="5">
        <f t="shared" si="235"/>
        <v>0.12</v>
      </c>
      <c r="D1273" s="5">
        <f t="shared" si="236"/>
        <v>920</v>
      </c>
      <c r="E1273" s="5" t="str">
        <f t="shared" si="237"/>
        <v>4.588</v>
      </c>
      <c r="F1273" s="5" t="str">
        <f t="shared" si="238"/>
        <v>3896</v>
      </c>
      <c r="G1273" s="5" t="str">
        <f t="shared" si="239"/>
        <v>4446</v>
      </c>
      <c r="H1273" s="5" t="str">
        <f t="shared" si="240"/>
        <v>9.737</v>
      </c>
      <c r="I1273" s="1" t="s">
        <v>9</v>
      </c>
      <c r="AN1273" s="89" t="str">
        <f t="shared" si="241"/>
        <v>0.1200</v>
      </c>
      <c r="AO1273" s="89" t="str">
        <f t="shared" si="242"/>
        <v>920.0</v>
      </c>
      <c r="AP1273" s="89" t="str">
        <f t="shared" si="243"/>
        <v>4.588</v>
      </c>
      <c r="AQ1273" s="89" t="str">
        <f t="shared" si="244"/>
        <v>3896</v>
      </c>
      <c r="AR1273" s="89" t="str">
        <f t="shared" si="245"/>
        <v>4446</v>
      </c>
      <c r="AS1273" s="89" t="str">
        <f t="shared" si="246"/>
        <v>9.737</v>
      </c>
      <c r="AT1273" s="89"/>
      <c r="AU1273" s="99">
        <v>0.12</v>
      </c>
      <c r="AV1273" s="99">
        <v>920</v>
      </c>
      <c r="AW1273" s="99">
        <v>4.5883000000000003</v>
      </c>
      <c r="AX1273" s="99">
        <v>3895.7040000000002</v>
      </c>
      <c r="AY1273" s="99">
        <v>4446.3</v>
      </c>
      <c r="AZ1273" s="99">
        <v>9.7367000000000008</v>
      </c>
      <c r="BA1273" s="119" t="s">
        <v>9</v>
      </c>
      <c r="BB1273" s="4">
        <v>1273</v>
      </c>
      <c r="BC1273" s="4">
        <v>0.12</v>
      </c>
    </row>
    <row r="1274" spans="2:55">
      <c r="B1274">
        <v>1273</v>
      </c>
      <c r="C1274" s="5">
        <f t="shared" si="235"/>
        <v>0.12</v>
      </c>
      <c r="D1274" s="5">
        <f t="shared" si="236"/>
        <v>940</v>
      </c>
      <c r="E1274" s="5" t="str">
        <f t="shared" si="237"/>
        <v>4.665</v>
      </c>
      <c r="F1274" s="5" t="str">
        <f t="shared" si="238"/>
        <v>3935</v>
      </c>
      <c r="G1274" s="5" t="str">
        <f t="shared" si="239"/>
        <v>4495</v>
      </c>
      <c r="H1274" s="5" t="str">
        <f t="shared" si="240"/>
        <v>9.777</v>
      </c>
      <c r="I1274" s="1" t="s">
        <v>9</v>
      </c>
      <c r="AN1274" s="89" t="str">
        <f t="shared" si="241"/>
        <v>0.1200</v>
      </c>
      <c r="AO1274" s="89" t="str">
        <f t="shared" si="242"/>
        <v>940.0</v>
      </c>
      <c r="AP1274" s="89" t="str">
        <f t="shared" si="243"/>
        <v>4.665</v>
      </c>
      <c r="AQ1274" s="89" t="str">
        <f t="shared" si="244"/>
        <v>3935</v>
      </c>
      <c r="AR1274" s="89" t="str">
        <f t="shared" si="245"/>
        <v>4495</v>
      </c>
      <c r="AS1274" s="89" t="str">
        <f t="shared" si="246"/>
        <v>9.777</v>
      </c>
      <c r="AT1274" s="89"/>
      <c r="AU1274" s="99">
        <v>0.12</v>
      </c>
      <c r="AV1274" s="99">
        <v>940</v>
      </c>
      <c r="AW1274" s="99">
        <v>4.6653000000000002</v>
      </c>
      <c r="AX1274" s="99">
        <v>3935.1639999999998</v>
      </c>
      <c r="AY1274" s="99">
        <v>4495</v>
      </c>
      <c r="AZ1274" s="99">
        <v>9.7771000000000008</v>
      </c>
      <c r="BA1274" s="119" t="s">
        <v>9</v>
      </c>
      <c r="BB1274" s="4">
        <v>1274</v>
      </c>
      <c r="BC1274" s="4">
        <v>0.12</v>
      </c>
    </row>
    <row r="1275" spans="2:55">
      <c r="B1275">
        <v>1274</v>
      </c>
      <c r="C1275" s="5">
        <f t="shared" si="235"/>
        <v>0.12</v>
      </c>
      <c r="D1275" s="5">
        <f t="shared" si="236"/>
        <v>960</v>
      </c>
      <c r="E1275" s="5" t="str">
        <f t="shared" si="237"/>
        <v>4.742</v>
      </c>
      <c r="F1275" s="5" t="str">
        <f t="shared" si="238"/>
        <v>3975</v>
      </c>
      <c r="G1275" s="5" t="str">
        <f t="shared" si="239"/>
        <v>4544</v>
      </c>
      <c r="H1275" s="5" t="str">
        <f t="shared" si="240"/>
        <v>9.817</v>
      </c>
      <c r="I1275" s="1" t="s">
        <v>9</v>
      </c>
      <c r="AN1275" s="89" t="str">
        <f t="shared" si="241"/>
        <v>0.1200</v>
      </c>
      <c r="AO1275" s="89" t="str">
        <f t="shared" si="242"/>
        <v>960.0</v>
      </c>
      <c r="AP1275" s="89" t="str">
        <f t="shared" si="243"/>
        <v>4.742</v>
      </c>
      <c r="AQ1275" s="89" t="str">
        <f t="shared" si="244"/>
        <v>3975</v>
      </c>
      <c r="AR1275" s="89" t="str">
        <f t="shared" si="245"/>
        <v>4544</v>
      </c>
      <c r="AS1275" s="89" t="str">
        <f t="shared" si="246"/>
        <v>9.817</v>
      </c>
      <c r="AT1275" s="89"/>
      <c r="AU1275" s="99">
        <v>0.12</v>
      </c>
      <c r="AV1275" s="99">
        <v>960</v>
      </c>
      <c r="AW1275" s="99">
        <v>4.7421999999999995</v>
      </c>
      <c r="AX1275" s="99">
        <v>3974.8359999999998</v>
      </c>
      <c r="AY1275" s="99">
        <v>4543.8999999999996</v>
      </c>
      <c r="AZ1275" s="99">
        <v>9.8170999999999999</v>
      </c>
      <c r="BA1275" s="119" t="s">
        <v>9</v>
      </c>
      <c r="BB1275" s="4">
        <v>1275</v>
      </c>
      <c r="BC1275" s="4">
        <v>0.12</v>
      </c>
    </row>
    <row r="1276" spans="2:55">
      <c r="B1276">
        <v>1275</v>
      </c>
      <c r="C1276" s="5">
        <f t="shared" si="235"/>
        <v>0.12</v>
      </c>
      <c r="D1276" s="5">
        <f t="shared" si="236"/>
        <v>980</v>
      </c>
      <c r="E1276" s="5" t="str">
        <f t="shared" si="237"/>
        <v>4.819</v>
      </c>
      <c r="F1276" s="5" t="str">
        <f t="shared" si="238"/>
        <v>4015</v>
      </c>
      <c r="G1276" s="5" t="str">
        <f t="shared" si="239"/>
        <v>4593</v>
      </c>
      <c r="H1276" s="5" t="str">
        <f t="shared" si="240"/>
        <v>9.857</v>
      </c>
      <c r="I1276" s="1" t="s">
        <v>9</v>
      </c>
      <c r="AN1276" s="89" t="str">
        <f t="shared" si="241"/>
        <v>0.1200</v>
      </c>
      <c r="AO1276" s="89" t="str">
        <f t="shared" si="242"/>
        <v>980.0</v>
      </c>
      <c r="AP1276" s="89" t="str">
        <f t="shared" si="243"/>
        <v>4.819</v>
      </c>
      <c r="AQ1276" s="89" t="str">
        <f t="shared" si="244"/>
        <v>4015</v>
      </c>
      <c r="AR1276" s="89" t="str">
        <f t="shared" si="245"/>
        <v>4593</v>
      </c>
      <c r="AS1276" s="89" t="str">
        <f t="shared" si="246"/>
        <v>9.857</v>
      </c>
      <c r="AT1276" s="89"/>
      <c r="AU1276" s="99">
        <v>0.12</v>
      </c>
      <c r="AV1276" s="99">
        <v>980</v>
      </c>
      <c r="AW1276" s="99">
        <v>4.8191999999999995</v>
      </c>
      <c r="AX1276" s="99">
        <v>4014.7960000000003</v>
      </c>
      <c r="AY1276" s="99">
        <v>4593.1000000000004</v>
      </c>
      <c r="AZ1276" s="99">
        <v>9.8567</v>
      </c>
      <c r="BA1276" s="119" t="s">
        <v>9</v>
      </c>
      <c r="BB1276" s="4">
        <v>1276</v>
      </c>
      <c r="BC1276" s="4">
        <v>0.12</v>
      </c>
    </row>
    <row r="1277" spans="2:55">
      <c r="B1277">
        <v>1276</v>
      </c>
      <c r="C1277" s="5">
        <f t="shared" si="235"/>
        <v>0.12</v>
      </c>
      <c r="D1277" s="5">
        <f t="shared" si="236"/>
        <v>1000</v>
      </c>
      <c r="E1277" s="5" t="str">
        <f t="shared" si="237"/>
        <v>4.896</v>
      </c>
      <c r="F1277" s="5" t="str">
        <f t="shared" si="238"/>
        <v>4055</v>
      </c>
      <c r="G1277" s="5" t="str">
        <f t="shared" si="239"/>
        <v>4643</v>
      </c>
      <c r="H1277" s="5" t="str">
        <f t="shared" si="240"/>
        <v>9.896</v>
      </c>
      <c r="I1277" s="1" t="s">
        <v>9</v>
      </c>
      <c r="AN1277" s="89" t="str">
        <f t="shared" si="241"/>
        <v>0.1200</v>
      </c>
      <c r="AO1277" s="89" t="str">
        <f t="shared" si="242"/>
        <v>1000.</v>
      </c>
      <c r="AP1277" s="89" t="str">
        <f t="shared" si="243"/>
        <v>4.896</v>
      </c>
      <c r="AQ1277" s="89" t="str">
        <f t="shared" si="244"/>
        <v>4055</v>
      </c>
      <c r="AR1277" s="89" t="str">
        <f t="shared" si="245"/>
        <v>4643</v>
      </c>
      <c r="AS1277" s="89" t="str">
        <f t="shared" si="246"/>
        <v>9.896</v>
      </c>
      <c r="AT1277" s="89"/>
      <c r="AU1277" s="99">
        <v>0.12</v>
      </c>
      <c r="AV1277" s="99">
        <v>1000</v>
      </c>
      <c r="AW1277" s="99">
        <v>4.8961000000000006</v>
      </c>
      <c r="AX1277" s="99">
        <v>4054.9679999999998</v>
      </c>
      <c r="AY1277" s="99">
        <v>4642.5</v>
      </c>
      <c r="AZ1277" s="99">
        <v>9.8957999999999995</v>
      </c>
      <c r="BA1277" s="119" t="s">
        <v>9</v>
      </c>
      <c r="BB1277" s="4">
        <v>1277</v>
      </c>
      <c r="BC1277" s="4">
        <v>0.12</v>
      </c>
    </row>
    <row r="1278" spans="2:55">
      <c r="B1278">
        <v>1277</v>
      </c>
      <c r="C1278" s="5">
        <f t="shared" si="235"/>
        <v>0.12</v>
      </c>
      <c r="D1278" s="5">
        <f t="shared" si="236"/>
        <v>1100</v>
      </c>
      <c r="E1278" s="5" t="str">
        <f t="shared" si="237"/>
        <v>5.281</v>
      </c>
      <c r="F1278" s="5" t="str">
        <f t="shared" si="238"/>
        <v>4260.</v>
      </c>
      <c r="G1278" s="5" t="str">
        <f t="shared" si="239"/>
        <v>4894</v>
      </c>
      <c r="H1278" s="5" t="str">
        <f t="shared" si="240"/>
        <v>10.09</v>
      </c>
      <c r="I1278" s="1" t="s">
        <v>9</v>
      </c>
      <c r="AN1278" s="89" t="str">
        <f t="shared" si="241"/>
        <v>0.1200</v>
      </c>
      <c r="AO1278" s="89" t="str">
        <f t="shared" si="242"/>
        <v>1100.</v>
      </c>
      <c r="AP1278" s="89" t="str">
        <f t="shared" si="243"/>
        <v>5.281</v>
      </c>
      <c r="AQ1278" s="89" t="str">
        <f t="shared" si="244"/>
        <v>4260.</v>
      </c>
      <c r="AR1278" s="89" t="str">
        <f t="shared" si="245"/>
        <v>4894</v>
      </c>
      <c r="AS1278" s="89" t="str">
        <f t="shared" si="246"/>
        <v>10.09</v>
      </c>
      <c r="AT1278" s="89"/>
      <c r="AU1278" s="99">
        <v>0.12</v>
      </c>
      <c r="AV1278" s="99">
        <v>1100</v>
      </c>
      <c r="AW1278" s="99">
        <v>5.2808999999999999</v>
      </c>
      <c r="AX1278" s="99">
        <v>4259.7920000000004</v>
      </c>
      <c r="AY1278" s="99">
        <v>4893.5</v>
      </c>
      <c r="AZ1278" s="99">
        <v>10.086</v>
      </c>
      <c r="BA1278" s="119" t="s">
        <v>9</v>
      </c>
      <c r="BB1278" s="4">
        <v>1278</v>
      </c>
      <c r="BC1278" s="4">
        <v>0.12</v>
      </c>
    </row>
    <row r="1279" spans="2:55">
      <c r="B1279">
        <v>1278</v>
      </c>
      <c r="C1279" s="5">
        <f t="shared" si="235"/>
        <v>0.12</v>
      </c>
      <c r="D1279" s="5">
        <f t="shared" si="236"/>
        <v>1200</v>
      </c>
      <c r="E1279" s="5" t="str">
        <f t="shared" si="237"/>
        <v>5.666</v>
      </c>
      <c r="F1279" s="5" t="str">
        <f t="shared" si="238"/>
        <v>4471</v>
      </c>
      <c r="G1279" s="5" t="str">
        <f t="shared" si="239"/>
        <v>5151</v>
      </c>
      <c r="H1279" s="5" t="str">
        <f t="shared" si="240"/>
        <v>10.27</v>
      </c>
      <c r="I1279" s="1" t="s">
        <v>9</v>
      </c>
      <c r="AN1279" s="89" t="str">
        <f t="shared" si="241"/>
        <v>0.1200</v>
      </c>
      <c r="AO1279" s="89" t="str">
        <f t="shared" si="242"/>
        <v>1200.</v>
      </c>
      <c r="AP1279" s="89" t="str">
        <f t="shared" si="243"/>
        <v>5.666</v>
      </c>
      <c r="AQ1279" s="89" t="str">
        <f t="shared" si="244"/>
        <v>4471</v>
      </c>
      <c r="AR1279" s="89" t="str">
        <f t="shared" si="245"/>
        <v>5151</v>
      </c>
      <c r="AS1279" s="89" t="str">
        <f t="shared" si="246"/>
        <v>10.27</v>
      </c>
      <c r="AT1279" s="89"/>
      <c r="AU1279" s="99">
        <v>0.12</v>
      </c>
      <c r="AV1279" s="99">
        <v>1200</v>
      </c>
      <c r="AW1279" s="99">
        <v>5.6657000000000002</v>
      </c>
      <c r="AX1279" s="99">
        <v>4470.616</v>
      </c>
      <c r="AY1279" s="99">
        <v>5150.5</v>
      </c>
      <c r="AZ1279" s="99">
        <v>10.266</v>
      </c>
      <c r="BA1279" s="119" t="s">
        <v>9</v>
      </c>
      <c r="BB1279" s="4">
        <v>1279</v>
      </c>
      <c r="BC1279" s="4">
        <v>0.12</v>
      </c>
    </row>
    <row r="1280" spans="2:55">
      <c r="B1280">
        <v>1279</v>
      </c>
      <c r="C1280" s="5">
        <f t="shared" si="235"/>
        <v>0.12</v>
      </c>
      <c r="D1280" s="5">
        <f t="shared" si="236"/>
        <v>1300</v>
      </c>
      <c r="E1280" s="5" t="str">
        <f t="shared" si="237"/>
        <v>6.050</v>
      </c>
      <c r="F1280" s="5" t="str">
        <f t="shared" si="238"/>
        <v>4687</v>
      </c>
      <c r="G1280" s="5" t="str">
        <f t="shared" si="239"/>
        <v>5413</v>
      </c>
      <c r="H1280" s="5" t="str">
        <f t="shared" si="240"/>
        <v>10.44</v>
      </c>
      <c r="I1280" s="1" t="s">
        <v>9</v>
      </c>
      <c r="AN1280" s="89" t="str">
        <f t="shared" si="241"/>
        <v>0.1200</v>
      </c>
      <c r="AO1280" s="89" t="str">
        <f t="shared" si="242"/>
        <v>1300.</v>
      </c>
      <c r="AP1280" s="89" t="str">
        <f t="shared" si="243"/>
        <v>6.050</v>
      </c>
      <c r="AQ1280" s="89" t="str">
        <f t="shared" si="244"/>
        <v>4687</v>
      </c>
      <c r="AR1280" s="89" t="str">
        <f t="shared" si="245"/>
        <v>5413</v>
      </c>
      <c r="AS1280" s="89" t="str">
        <f t="shared" si="246"/>
        <v>10.44</v>
      </c>
      <c r="AT1280" s="89"/>
      <c r="AU1280" s="99">
        <v>0.12</v>
      </c>
      <c r="AV1280" s="99">
        <v>1300</v>
      </c>
      <c r="AW1280" s="99">
        <v>6.0503999999999998</v>
      </c>
      <c r="AX1280" s="99">
        <v>4687.152</v>
      </c>
      <c r="AY1280" s="99">
        <v>5413.2</v>
      </c>
      <c r="AZ1280" s="99">
        <v>10.439</v>
      </c>
      <c r="BA1280" s="119" t="s">
        <v>9</v>
      </c>
      <c r="BB1280" s="4">
        <v>1280</v>
      </c>
      <c r="BC1280" s="4">
        <v>0.12</v>
      </c>
    </row>
    <row r="1281" spans="2:55">
      <c r="B1281">
        <v>1280</v>
      </c>
      <c r="C1281" s="5">
        <f t="shared" si="235"/>
        <v>0.12</v>
      </c>
      <c r="D1281" s="5">
        <f t="shared" si="236"/>
        <v>1400</v>
      </c>
      <c r="E1281" s="5" t="str">
        <f t="shared" si="237"/>
        <v>6.435</v>
      </c>
      <c r="F1281" s="5" t="str">
        <f t="shared" si="238"/>
        <v>4909</v>
      </c>
      <c r="G1281" s="5" t="str">
        <f t="shared" si="239"/>
        <v>5681</v>
      </c>
      <c r="H1281" s="5" t="str">
        <f t="shared" si="240"/>
        <v>10.60</v>
      </c>
      <c r="I1281" s="1" t="s">
        <v>9</v>
      </c>
      <c r="AN1281" s="89" t="str">
        <f t="shared" si="241"/>
        <v>0.1200</v>
      </c>
      <c r="AO1281" s="89" t="str">
        <f t="shared" si="242"/>
        <v>1400.</v>
      </c>
      <c r="AP1281" s="89" t="str">
        <f t="shared" si="243"/>
        <v>6.435</v>
      </c>
      <c r="AQ1281" s="89" t="str">
        <f t="shared" si="244"/>
        <v>4909</v>
      </c>
      <c r="AR1281" s="89" t="str">
        <f t="shared" si="245"/>
        <v>5681</v>
      </c>
      <c r="AS1281" s="89" t="str">
        <f t="shared" si="246"/>
        <v>10.60</v>
      </c>
      <c r="AT1281" s="89"/>
      <c r="AU1281" s="99">
        <v>0.12</v>
      </c>
      <c r="AV1281" s="99">
        <v>1400</v>
      </c>
      <c r="AW1281" s="99">
        <v>6.4351000000000003</v>
      </c>
      <c r="AX1281" s="99">
        <v>4908.8880000000008</v>
      </c>
      <c r="AY1281" s="99">
        <v>5681.1</v>
      </c>
      <c r="AZ1281" s="99">
        <v>10.603999999999999</v>
      </c>
      <c r="BA1281" s="119" t="s">
        <v>9</v>
      </c>
      <c r="BB1281" s="4">
        <v>1281</v>
      </c>
      <c r="BC1281" s="4">
        <v>0.12</v>
      </c>
    </row>
    <row r="1282" spans="2:55">
      <c r="B1282">
        <v>1281</v>
      </c>
      <c r="C1282" s="5">
        <f t="shared" si="235"/>
        <v>0.12</v>
      </c>
      <c r="D1282" s="5">
        <f t="shared" si="236"/>
        <v>1500</v>
      </c>
      <c r="E1282" s="5" t="str">
        <f t="shared" si="237"/>
        <v>6.820</v>
      </c>
      <c r="F1282" s="5" t="str">
        <f t="shared" si="238"/>
        <v>5136</v>
      </c>
      <c r="G1282" s="5" t="str">
        <f t="shared" si="239"/>
        <v>5954</v>
      </c>
      <c r="H1282" s="5" t="str">
        <f t="shared" si="240"/>
        <v>10.76</v>
      </c>
      <c r="I1282" s="1" t="s">
        <v>9</v>
      </c>
      <c r="AN1282" s="89" t="str">
        <f t="shared" si="241"/>
        <v>0.1200</v>
      </c>
      <c r="AO1282" s="89" t="str">
        <f t="shared" si="242"/>
        <v>1500.</v>
      </c>
      <c r="AP1282" s="89" t="str">
        <f t="shared" si="243"/>
        <v>6.820</v>
      </c>
      <c r="AQ1282" s="89" t="str">
        <f t="shared" si="244"/>
        <v>5136</v>
      </c>
      <c r="AR1282" s="89" t="str">
        <f t="shared" si="245"/>
        <v>5954</v>
      </c>
      <c r="AS1282" s="89" t="str">
        <f t="shared" si="246"/>
        <v>10.76</v>
      </c>
      <c r="AT1282" s="89"/>
      <c r="AU1282" s="99">
        <v>0.12</v>
      </c>
      <c r="AV1282" s="99">
        <v>1500</v>
      </c>
      <c r="AW1282" s="99">
        <v>6.8197000000000001</v>
      </c>
      <c r="AX1282" s="99">
        <v>5135.5360000000001</v>
      </c>
      <c r="AY1282" s="99">
        <v>5953.9</v>
      </c>
      <c r="AZ1282" s="99">
        <v>10.762</v>
      </c>
      <c r="BA1282" s="119" t="s">
        <v>9</v>
      </c>
      <c r="BB1282" s="4">
        <v>1282</v>
      </c>
      <c r="BC1282" s="4">
        <v>0.12</v>
      </c>
    </row>
    <row r="1283" spans="2:55">
      <c r="B1283">
        <v>1282</v>
      </c>
      <c r="C1283" s="5">
        <f t="shared" si="235"/>
        <v>0.12</v>
      </c>
      <c r="D1283" s="5">
        <f t="shared" si="236"/>
        <v>1600</v>
      </c>
      <c r="E1283" s="5" t="str">
        <f t="shared" si="237"/>
        <v>7.204</v>
      </c>
      <c r="F1283" s="5" t="str">
        <f t="shared" si="238"/>
        <v>5366</v>
      </c>
      <c r="G1283" s="5" t="str">
        <f t="shared" si="239"/>
        <v>6231</v>
      </c>
      <c r="H1283" s="5" t="str">
        <f t="shared" si="240"/>
        <v>10.91</v>
      </c>
      <c r="I1283" s="1" t="s">
        <v>9</v>
      </c>
      <c r="AN1283" s="89" t="str">
        <f t="shared" si="241"/>
        <v>0.1200</v>
      </c>
      <c r="AO1283" s="89" t="str">
        <f t="shared" si="242"/>
        <v>1600.</v>
      </c>
      <c r="AP1283" s="89" t="str">
        <f t="shared" si="243"/>
        <v>7.204</v>
      </c>
      <c r="AQ1283" s="89" t="str">
        <f t="shared" si="244"/>
        <v>5366</v>
      </c>
      <c r="AR1283" s="89" t="str">
        <f t="shared" si="245"/>
        <v>6231</v>
      </c>
      <c r="AS1283" s="89" t="str">
        <f t="shared" si="246"/>
        <v>10.91</v>
      </c>
      <c r="AT1283" s="89"/>
      <c r="AU1283" s="99">
        <v>0.12</v>
      </c>
      <c r="AV1283" s="99">
        <v>1600</v>
      </c>
      <c r="AW1283" s="99">
        <v>7.2043999999999997</v>
      </c>
      <c r="AX1283" s="99">
        <v>5366.4719999999998</v>
      </c>
      <c r="AY1283" s="99">
        <v>6231</v>
      </c>
      <c r="AZ1283" s="99">
        <v>10.914</v>
      </c>
      <c r="BA1283" s="119" t="s">
        <v>9</v>
      </c>
      <c r="BB1283" s="4">
        <v>1283</v>
      </c>
      <c r="BC1283" s="4">
        <v>0.12</v>
      </c>
    </row>
    <row r="1284" spans="2:55">
      <c r="B1284">
        <v>1283</v>
      </c>
      <c r="C1284" s="5">
        <f t="shared" si="235"/>
        <v>0.12</v>
      </c>
      <c r="D1284" s="5">
        <f t="shared" si="236"/>
        <v>1800</v>
      </c>
      <c r="E1284" s="5" t="str">
        <f t="shared" si="237"/>
        <v>7.974</v>
      </c>
      <c r="F1284" s="5" t="str">
        <f t="shared" si="238"/>
        <v>5840.</v>
      </c>
      <c r="G1284" s="5" t="str">
        <f t="shared" si="239"/>
        <v>6797</v>
      </c>
      <c r="H1284" s="5" t="str">
        <f t="shared" si="240"/>
        <v>11.20</v>
      </c>
      <c r="I1284" s="1" t="s">
        <v>9</v>
      </c>
      <c r="AN1284" s="89" t="str">
        <f t="shared" si="241"/>
        <v>0.1200</v>
      </c>
      <c r="AO1284" s="89" t="str">
        <f t="shared" si="242"/>
        <v>1800.</v>
      </c>
      <c r="AP1284" s="89" t="str">
        <f t="shared" si="243"/>
        <v>7.974</v>
      </c>
      <c r="AQ1284" s="89" t="str">
        <f t="shared" si="244"/>
        <v>5840.</v>
      </c>
      <c r="AR1284" s="89" t="str">
        <f t="shared" si="245"/>
        <v>6797</v>
      </c>
      <c r="AS1284" s="89" t="str">
        <f t="shared" si="246"/>
        <v>11.20</v>
      </c>
      <c r="AT1284" s="89"/>
      <c r="AU1284" s="99">
        <v>0.12</v>
      </c>
      <c r="AV1284" s="99">
        <v>1800</v>
      </c>
      <c r="AW1284" s="99">
        <v>7.9737</v>
      </c>
      <c r="AX1284" s="99">
        <v>5840.2560000000003</v>
      </c>
      <c r="AY1284" s="99">
        <v>6797.1</v>
      </c>
      <c r="AZ1284" s="99">
        <v>11.201000000000001</v>
      </c>
      <c r="BA1284" s="119" t="s">
        <v>9</v>
      </c>
      <c r="BB1284" s="4">
        <v>1284</v>
      </c>
      <c r="BC1284" s="4">
        <v>0.12</v>
      </c>
    </row>
    <row r="1285" spans="2:55">
      <c r="B1285">
        <v>1284</v>
      </c>
      <c r="C1285" s="5">
        <f t="shared" si="235"/>
        <v>0.12</v>
      </c>
      <c r="D1285" s="5">
        <f t="shared" si="236"/>
        <v>2000</v>
      </c>
      <c r="E1285" s="5" t="str">
        <f t="shared" si="237"/>
        <v>8.743</v>
      </c>
      <c r="F1285" s="5" t="str">
        <f t="shared" si="238"/>
        <v>6328</v>
      </c>
      <c r="G1285" s="5" t="str">
        <f t="shared" si="239"/>
        <v>7377</v>
      </c>
      <c r="H1285" s="5" t="str">
        <f t="shared" si="240"/>
        <v>11.47</v>
      </c>
      <c r="I1285" s="1" t="s">
        <v>9</v>
      </c>
      <c r="AN1285" s="89" t="str">
        <f t="shared" si="241"/>
        <v>0.1200</v>
      </c>
      <c r="AO1285" s="89" t="str">
        <f t="shared" si="242"/>
        <v>2000.</v>
      </c>
      <c r="AP1285" s="89" t="str">
        <f t="shared" si="243"/>
        <v>8.743</v>
      </c>
      <c r="AQ1285" s="89" t="str">
        <f t="shared" si="244"/>
        <v>6328</v>
      </c>
      <c r="AR1285" s="89" t="str">
        <f t="shared" si="245"/>
        <v>7377</v>
      </c>
      <c r="AS1285" s="89" t="str">
        <f t="shared" si="246"/>
        <v>11.47</v>
      </c>
      <c r="AT1285" s="89"/>
      <c r="AU1285" s="99">
        <v>0.12</v>
      </c>
      <c r="AV1285" s="99">
        <v>2000</v>
      </c>
      <c r="AW1285" s="99">
        <v>8.7430000000000003</v>
      </c>
      <c r="AX1285" s="99">
        <v>6327.84</v>
      </c>
      <c r="AY1285" s="99">
        <v>7377</v>
      </c>
      <c r="AZ1285" s="99">
        <v>11.468</v>
      </c>
      <c r="BA1285" s="119" t="s">
        <v>9</v>
      </c>
      <c r="BB1285" s="4">
        <v>1285</v>
      </c>
      <c r="BC1285" s="4">
        <v>0.12</v>
      </c>
    </row>
    <row r="1286" spans="2:55">
      <c r="B1286">
        <v>1285</v>
      </c>
      <c r="C1286" s="5">
        <f t="shared" si="235"/>
        <v>0.13</v>
      </c>
      <c r="D1286" s="5">
        <f t="shared" si="236"/>
        <v>0</v>
      </c>
      <c r="E1286" s="5" t="str">
        <f t="shared" si="237"/>
        <v>0.001000</v>
      </c>
      <c r="F1286" s="5">
        <f t="shared" si="238"/>
        <v>-4.002E-2</v>
      </c>
      <c r="G1286" s="5">
        <f t="shared" si="239"/>
        <v>0.09</v>
      </c>
      <c r="H1286" s="5">
        <f t="shared" si="240"/>
        <v>-1.4999999999999999E-4</v>
      </c>
      <c r="I1286" s="1" t="s">
        <v>8</v>
      </c>
      <c r="AN1286" s="89" t="str">
        <f t="shared" si="241"/>
        <v>0.1300</v>
      </c>
      <c r="AO1286" s="89" t="str">
        <f t="shared" si="242"/>
        <v>0.000</v>
      </c>
      <c r="AP1286" s="89" t="str">
        <f t="shared" si="243"/>
        <v>0.001000</v>
      </c>
      <c r="AQ1286" s="89" t="str">
        <f t="shared" si="244"/>
        <v>-0.04002</v>
      </c>
      <c r="AR1286" s="89" t="str">
        <f t="shared" si="245"/>
        <v>0.09000</v>
      </c>
      <c r="AS1286" s="89" t="str">
        <f t="shared" si="246"/>
        <v>-0.0001500</v>
      </c>
      <c r="AT1286" s="89"/>
      <c r="AU1286" s="99">
        <v>0.13</v>
      </c>
      <c r="AV1286" s="99">
        <v>0</v>
      </c>
      <c r="AW1286" s="99">
        <v>1.0001400000000001E-3</v>
      </c>
      <c r="AX1286" s="99">
        <v>-4.0018200000000004E-2</v>
      </c>
      <c r="AY1286" s="99">
        <v>0.09</v>
      </c>
      <c r="AZ1286" s="99">
        <v>-1.4999999999999999E-4</v>
      </c>
      <c r="BA1286" s="119" t="s">
        <v>8</v>
      </c>
      <c r="BB1286" s="4">
        <v>1286</v>
      </c>
      <c r="BC1286" s="4">
        <v>0.13</v>
      </c>
    </row>
    <row r="1287" spans="2:55">
      <c r="B1287">
        <v>1286</v>
      </c>
      <c r="C1287" s="5">
        <f t="shared" si="235"/>
        <v>0.13</v>
      </c>
      <c r="D1287" s="5">
        <f t="shared" si="236"/>
        <v>5</v>
      </c>
      <c r="E1287" s="5" t="str">
        <f t="shared" si="237"/>
        <v>0.001000</v>
      </c>
      <c r="F1287" s="5" t="str">
        <f t="shared" si="238"/>
        <v>21.02</v>
      </c>
      <c r="G1287" s="5" t="str">
        <f t="shared" si="239"/>
        <v>21.15</v>
      </c>
      <c r="H1287" s="5" t="str">
        <f t="shared" si="240"/>
        <v>0.07625</v>
      </c>
      <c r="I1287" s="1" t="s">
        <v>8</v>
      </c>
      <c r="AN1287" s="89" t="str">
        <f t="shared" si="241"/>
        <v>0.1300</v>
      </c>
      <c r="AO1287" s="89" t="str">
        <f t="shared" si="242"/>
        <v>5.000</v>
      </c>
      <c r="AP1287" s="89" t="str">
        <f t="shared" si="243"/>
        <v>0.001000</v>
      </c>
      <c r="AQ1287" s="89" t="str">
        <f t="shared" si="244"/>
        <v>21.02</v>
      </c>
      <c r="AR1287" s="89" t="str">
        <f t="shared" si="245"/>
        <v>21.15</v>
      </c>
      <c r="AS1287" s="89" t="str">
        <f t="shared" si="246"/>
        <v>0.07625</v>
      </c>
      <c r="AT1287" s="89"/>
      <c r="AU1287" s="99">
        <v>0.13</v>
      </c>
      <c r="AV1287" s="99">
        <v>5</v>
      </c>
      <c r="AW1287" s="99">
        <v>1.0000199999999999E-3</v>
      </c>
      <c r="AX1287" s="99">
        <v>21.019997399999998</v>
      </c>
      <c r="AY1287" s="99">
        <v>21.15</v>
      </c>
      <c r="AZ1287" s="99">
        <v>7.6249999999999998E-2</v>
      </c>
      <c r="BA1287" s="119" t="s">
        <v>8</v>
      </c>
      <c r="BB1287" s="4">
        <v>1287</v>
      </c>
      <c r="BC1287" s="4">
        <v>0.13</v>
      </c>
    </row>
    <row r="1288" spans="2:55">
      <c r="B1288">
        <v>1287</v>
      </c>
      <c r="C1288" s="5">
        <f t="shared" si="235"/>
        <v>0.13</v>
      </c>
      <c r="D1288" s="5">
        <f t="shared" si="236"/>
        <v>10</v>
      </c>
      <c r="E1288" s="5" t="str">
        <f t="shared" si="237"/>
        <v>0.001000</v>
      </c>
      <c r="F1288" s="5" t="str">
        <f t="shared" si="238"/>
        <v>42.02</v>
      </c>
      <c r="G1288" s="5" t="str">
        <f t="shared" si="239"/>
        <v>42.15</v>
      </c>
      <c r="H1288" s="5" t="str">
        <f t="shared" si="240"/>
        <v>0.1511</v>
      </c>
      <c r="I1288" s="1" t="s">
        <v>8</v>
      </c>
      <c r="AN1288" s="89" t="str">
        <f t="shared" si="241"/>
        <v>0.1300</v>
      </c>
      <c r="AO1288" s="89" t="str">
        <f t="shared" si="242"/>
        <v>10.00</v>
      </c>
      <c r="AP1288" s="89" t="str">
        <f t="shared" si="243"/>
        <v>0.001000</v>
      </c>
      <c r="AQ1288" s="89" t="str">
        <f t="shared" si="244"/>
        <v>42.02</v>
      </c>
      <c r="AR1288" s="89" t="str">
        <f t="shared" si="245"/>
        <v>42.15</v>
      </c>
      <c r="AS1288" s="89" t="str">
        <f t="shared" si="246"/>
        <v>0.1511</v>
      </c>
      <c r="AT1288" s="89"/>
      <c r="AU1288" s="99">
        <v>0.13</v>
      </c>
      <c r="AV1288" s="99">
        <v>10</v>
      </c>
      <c r="AW1288" s="99">
        <v>1.0002800000000001E-3</v>
      </c>
      <c r="AX1288" s="99">
        <v>42.019963599999997</v>
      </c>
      <c r="AY1288" s="99">
        <v>42.15</v>
      </c>
      <c r="AZ1288" s="99">
        <v>0.15107000000000001</v>
      </c>
      <c r="BA1288" s="119" t="s">
        <v>8</v>
      </c>
      <c r="BB1288" s="4">
        <v>1288</v>
      </c>
      <c r="BC1288" s="4">
        <v>0.13</v>
      </c>
    </row>
    <row r="1289" spans="2:55">
      <c r="B1289">
        <v>1288</v>
      </c>
      <c r="C1289" s="5">
        <f t="shared" si="235"/>
        <v>0.13</v>
      </c>
      <c r="D1289" s="5">
        <f t="shared" si="236"/>
        <v>15</v>
      </c>
      <c r="E1289" s="5" t="str">
        <f t="shared" si="237"/>
        <v>0.001001</v>
      </c>
      <c r="F1289" s="5" t="str">
        <f t="shared" si="238"/>
        <v>62.97</v>
      </c>
      <c r="G1289" s="5" t="str">
        <f t="shared" si="239"/>
        <v>63.10</v>
      </c>
      <c r="H1289" s="5" t="str">
        <f t="shared" si="240"/>
        <v>0.2244</v>
      </c>
      <c r="I1289" s="1" t="s">
        <v>8</v>
      </c>
      <c r="AN1289" s="89" t="str">
        <f t="shared" si="241"/>
        <v>0.1300</v>
      </c>
      <c r="AO1289" s="89" t="str">
        <f t="shared" si="242"/>
        <v>15.00</v>
      </c>
      <c r="AP1289" s="89" t="str">
        <f t="shared" si="243"/>
        <v>0.001001</v>
      </c>
      <c r="AQ1289" s="89" t="str">
        <f t="shared" si="244"/>
        <v>62.97</v>
      </c>
      <c r="AR1289" s="89" t="str">
        <f t="shared" si="245"/>
        <v>63.10</v>
      </c>
      <c r="AS1289" s="89" t="str">
        <f t="shared" si="246"/>
        <v>0.2244</v>
      </c>
      <c r="AT1289" s="89"/>
      <c r="AU1289" s="99">
        <v>0.13</v>
      </c>
      <c r="AV1289" s="99">
        <v>15</v>
      </c>
      <c r="AW1289" s="99">
        <v>1.00088E-3</v>
      </c>
      <c r="AX1289" s="99">
        <v>62.969885600000005</v>
      </c>
      <c r="AY1289" s="99">
        <v>63.1</v>
      </c>
      <c r="AZ1289" s="99">
        <v>0.22444</v>
      </c>
      <c r="BA1289" s="119" t="s">
        <v>8</v>
      </c>
      <c r="BB1289" s="4">
        <v>1289</v>
      </c>
      <c r="BC1289" s="4">
        <v>0.13</v>
      </c>
    </row>
    <row r="1290" spans="2:55">
      <c r="B1290">
        <v>1289</v>
      </c>
      <c r="C1290" s="5">
        <f t="shared" si="235"/>
        <v>0.13</v>
      </c>
      <c r="D1290" s="5">
        <f t="shared" si="236"/>
        <v>20</v>
      </c>
      <c r="E1290" s="5" t="str">
        <f t="shared" si="237"/>
        <v>0.001002</v>
      </c>
      <c r="F1290" s="5" t="str">
        <f t="shared" si="238"/>
        <v>83.90</v>
      </c>
      <c r="G1290" s="5" t="str">
        <f t="shared" si="239"/>
        <v>84.03</v>
      </c>
      <c r="H1290" s="5" t="str">
        <f t="shared" si="240"/>
        <v>0.2965</v>
      </c>
      <c r="I1290" s="1" t="s">
        <v>8</v>
      </c>
      <c r="AN1290" s="89" t="str">
        <f t="shared" si="241"/>
        <v>0.1300</v>
      </c>
      <c r="AO1290" s="89" t="str">
        <f t="shared" si="242"/>
        <v>20.00</v>
      </c>
      <c r="AP1290" s="89" t="str">
        <f t="shared" si="243"/>
        <v>0.001002</v>
      </c>
      <c r="AQ1290" s="89" t="str">
        <f t="shared" si="244"/>
        <v>83.90</v>
      </c>
      <c r="AR1290" s="89" t="str">
        <f t="shared" si="245"/>
        <v>84.03</v>
      </c>
      <c r="AS1290" s="89" t="str">
        <f t="shared" si="246"/>
        <v>0.2965</v>
      </c>
      <c r="AT1290" s="89"/>
      <c r="AU1290" s="99">
        <v>0.13</v>
      </c>
      <c r="AV1290" s="99">
        <v>20</v>
      </c>
      <c r="AW1290" s="99">
        <v>1.0017799999999999E-3</v>
      </c>
      <c r="AX1290" s="99">
        <v>83.899768600000002</v>
      </c>
      <c r="AY1290" s="99">
        <v>84.03</v>
      </c>
      <c r="AZ1290" s="99">
        <v>0.29646</v>
      </c>
      <c r="BA1290" s="119" t="s">
        <v>8</v>
      </c>
      <c r="BB1290" s="4">
        <v>1290</v>
      </c>
      <c r="BC1290" s="4">
        <v>0.13</v>
      </c>
    </row>
    <row r="1291" spans="2:55">
      <c r="B1291">
        <v>1290</v>
      </c>
      <c r="C1291" s="5">
        <f t="shared" si="235"/>
        <v>0.13</v>
      </c>
      <c r="D1291" s="5">
        <f t="shared" si="236"/>
        <v>25</v>
      </c>
      <c r="E1291" s="5" t="str">
        <f t="shared" si="237"/>
        <v>0.001003</v>
      </c>
      <c r="F1291" s="5" t="str">
        <f t="shared" si="238"/>
        <v>104.8</v>
      </c>
      <c r="G1291" s="5" t="str">
        <f t="shared" si="239"/>
        <v>105.0</v>
      </c>
      <c r="H1291" s="5" t="str">
        <f t="shared" si="240"/>
        <v>0.3672</v>
      </c>
      <c r="I1291" s="1" t="s">
        <v>8</v>
      </c>
      <c r="AN1291" s="89" t="str">
        <f t="shared" si="241"/>
        <v>0.1300</v>
      </c>
      <c r="AO1291" s="89" t="str">
        <f t="shared" si="242"/>
        <v>25.00</v>
      </c>
      <c r="AP1291" s="89" t="str">
        <f t="shared" si="243"/>
        <v>0.001003</v>
      </c>
      <c r="AQ1291" s="89" t="str">
        <f t="shared" si="244"/>
        <v>104.8</v>
      </c>
      <c r="AR1291" s="89" t="str">
        <f t="shared" si="245"/>
        <v>105.0</v>
      </c>
      <c r="AS1291" s="89" t="str">
        <f t="shared" si="246"/>
        <v>0.3672</v>
      </c>
      <c r="AT1291" s="89"/>
      <c r="AU1291" s="99">
        <v>0.13</v>
      </c>
      <c r="AV1291" s="99">
        <v>25</v>
      </c>
      <c r="AW1291" s="99">
        <v>1.0029500000000001E-3</v>
      </c>
      <c r="AX1291" s="99">
        <v>104.81961650000001</v>
      </c>
      <c r="AY1291" s="99">
        <v>104.95</v>
      </c>
      <c r="AZ1291" s="99">
        <v>0.36719000000000002</v>
      </c>
      <c r="BA1291" s="119" t="s">
        <v>8</v>
      </c>
      <c r="BB1291" s="4">
        <v>1291</v>
      </c>
      <c r="BC1291" s="4">
        <v>0.13</v>
      </c>
    </row>
    <row r="1292" spans="2:55">
      <c r="B1292">
        <v>1291</v>
      </c>
      <c r="C1292" s="5">
        <f t="shared" si="235"/>
        <v>0.13</v>
      </c>
      <c r="D1292" s="5">
        <f t="shared" si="236"/>
        <v>30</v>
      </c>
      <c r="E1292" s="5" t="str">
        <f t="shared" si="237"/>
        <v>0.001004</v>
      </c>
      <c r="F1292" s="5" t="str">
        <f t="shared" si="238"/>
        <v>125.7</v>
      </c>
      <c r="G1292" s="5" t="str">
        <f t="shared" si="239"/>
        <v>125.9</v>
      </c>
      <c r="H1292" s="5" t="str">
        <f t="shared" si="240"/>
        <v>0.4367</v>
      </c>
      <c r="I1292" s="1" t="s">
        <v>8</v>
      </c>
      <c r="AN1292" s="89" t="str">
        <f t="shared" si="241"/>
        <v>0.1300</v>
      </c>
      <c r="AO1292" s="89" t="str">
        <f t="shared" si="242"/>
        <v>30.00</v>
      </c>
      <c r="AP1292" s="89" t="str">
        <f t="shared" si="243"/>
        <v>0.001004</v>
      </c>
      <c r="AQ1292" s="89" t="str">
        <f t="shared" si="244"/>
        <v>125.7</v>
      </c>
      <c r="AR1292" s="89" t="str">
        <f t="shared" si="245"/>
        <v>125.9</v>
      </c>
      <c r="AS1292" s="89" t="str">
        <f t="shared" si="246"/>
        <v>0.4367</v>
      </c>
      <c r="AT1292" s="89"/>
      <c r="AU1292" s="99">
        <v>0.13</v>
      </c>
      <c r="AV1292" s="99">
        <v>30</v>
      </c>
      <c r="AW1292" s="99">
        <v>1.0043599999999999E-3</v>
      </c>
      <c r="AX1292" s="99">
        <v>125.7194332</v>
      </c>
      <c r="AY1292" s="99">
        <v>125.85</v>
      </c>
      <c r="AZ1292" s="99">
        <v>0.43672</v>
      </c>
      <c r="BA1292" s="119" t="s">
        <v>8</v>
      </c>
      <c r="BB1292" s="4">
        <v>1292</v>
      </c>
      <c r="BC1292" s="4">
        <v>0.13</v>
      </c>
    </row>
    <row r="1293" spans="2:55">
      <c r="B1293">
        <v>1292</v>
      </c>
      <c r="C1293" s="5">
        <f t="shared" si="235"/>
        <v>0.13</v>
      </c>
      <c r="D1293" s="5">
        <f t="shared" si="236"/>
        <v>35</v>
      </c>
      <c r="E1293" s="5" t="str">
        <f t="shared" si="237"/>
        <v>0.001006</v>
      </c>
      <c r="F1293" s="5" t="str">
        <f t="shared" si="238"/>
        <v>146.6</v>
      </c>
      <c r="G1293" s="5" t="str">
        <f t="shared" si="239"/>
        <v>146.8</v>
      </c>
      <c r="H1293" s="5" t="str">
        <f t="shared" si="240"/>
        <v>0.5051</v>
      </c>
      <c r="I1293" s="1" t="s">
        <v>8</v>
      </c>
      <c r="AN1293" s="89" t="str">
        <f t="shared" si="241"/>
        <v>0.1300</v>
      </c>
      <c r="AO1293" s="89" t="str">
        <f t="shared" si="242"/>
        <v>35.00</v>
      </c>
      <c r="AP1293" s="89" t="str">
        <f t="shared" si="243"/>
        <v>0.001006</v>
      </c>
      <c r="AQ1293" s="89" t="str">
        <f t="shared" si="244"/>
        <v>146.6</v>
      </c>
      <c r="AR1293" s="89" t="str">
        <f t="shared" si="245"/>
        <v>146.8</v>
      </c>
      <c r="AS1293" s="89" t="str">
        <f t="shared" si="246"/>
        <v>0.5051</v>
      </c>
      <c r="AT1293" s="89"/>
      <c r="AU1293" s="99">
        <v>0.13</v>
      </c>
      <c r="AV1293" s="99">
        <v>35</v>
      </c>
      <c r="AW1293" s="99">
        <v>1.00599E-3</v>
      </c>
      <c r="AX1293" s="99">
        <v>146.61922129999999</v>
      </c>
      <c r="AY1293" s="99">
        <v>146.75</v>
      </c>
      <c r="AZ1293" s="99">
        <v>0.50509000000000004</v>
      </c>
      <c r="BA1293" s="119" t="s">
        <v>8</v>
      </c>
      <c r="BB1293" s="4">
        <v>1293</v>
      </c>
      <c r="BC1293" s="4">
        <v>0.13</v>
      </c>
    </row>
    <row r="1294" spans="2:55">
      <c r="B1294">
        <v>1293</v>
      </c>
      <c r="C1294" s="5">
        <f t="shared" si="235"/>
        <v>0.13</v>
      </c>
      <c r="D1294" s="5">
        <f t="shared" si="236"/>
        <v>40</v>
      </c>
      <c r="E1294" s="5" t="str">
        <f t="shared" si="237"/>
        <v>0.001008</v>
      </c>
      <c r="F1294" s="5" t="str">
        <f t="shared" si="238"/>
        <v>167.5</v>
      </c>
      <c r="G1294" s="5" t="str">
        <f t="shared" si="239"/>
        <v>167.6</v>
      </c>
      <c r="H1294" s="5" t="str">
        <f t="shared" si="240"/>
        <v>0.5724</v>
      </c>
      <c r="I1294" s="1" t="s">
        <v>8</v>
      </c>
      <c r="AN1294" s="89" t="str">
        <f t="shared" si="241"/>
        <v>0.1300</v>
      </c>
      <c r="AO1294" s="89" t="str">
        <f t="shared" si="242"/>
        <v>40.00</v>
      </c>
      <c r="AP1294" s="89" t="str">
        <f t="shared" si="243"/>
        <v>0.001008</v>
      </c>
      <c r="AQ1294" s="89" t="str">
        <f t="shared" si="244"/>
        <v>167.5</v>
      </c>
      <c r="AR1294" s="89" t="str">
        <f t="shared" si="245"/>
        <v>167.6</v>
      </c>
      <c r="AS1294" s="89" t="str">
        <f t="shared" si="246"/>
        <v>0.5724</v>
      </c>
      <c r="AT1294" s="89"/>
      <c r="AU1294" s="99">
        <v>0.13</v>
      </c>
      <c r="AV1294" s="99">
        <v>40</v>
      </c>
      <c r="AW1294" s="99">
        <v>1.0078299999999999E-3</v>
      </c>
      <c r="AX1294" s="99">
        <v>167.5089821</v>
      </c>
      <c r="AY1294" s="99">
        <v>167.64</v>
      </c>
      <c r="AZ1294" s="99">
        <v>0.57235000000000003</v>
      </c>
      <c r="BA1294" s="119" t="s">
        <v>8</v>
      </c>
      <c r="BB1294" s="4">
        <v>1294</v>
      </c>
      <c r="BC1294" s="4">
        <v>0.13</v>
      </c>
    </row>
    <row r="1295" spans="2:55">
      <c r="B1295">
        <v>1294</v>
      </c>
      <c r="C1295" s="5">
        <f t="shared" ref="C1295:C1358" si="247">_xlfn.NUMBERVALUE(AN1295)</f>
        <v>0.13</v>
      </c>
      <c r="D1295" s="5">
        <f t="shared" ref="D1295:D1358" si="248">_xlfn.NUMBERVALUE(AO1295)</f>
        <v>45</v>
      </c>
      <c r="E1295" s="5" t="str">
        <f t="shared" ref="E1295:E1358" si="249">AP1295</f>
        <v>0.001010</v>
      </c>
      <c r="F1295" s="5" t="str">
        <f t="shared" ref="F1295:F1358" si="250">IF($D1295=0,_xlfn.NUMBERVALUE(AQ1295),AQ1295)</f>
        <v>188.4</v>
      </c>
      <c r="G1295" s="5" t="str">
        <f t="shared" ref="G1295:G1358" si="251">IF($D1295=0,_xlfn.NUMBERVALUE(AR1295),AR1295)</f>
        <v>188.5</v>
      </c>
      <c r="H1295" s="5" t="str">
        <f t="shared" ref="H1295:H1358" si="252">IF($D1295=0,_xlfn.NUMBERVALUE(AS1295),AS1295)</f>
        <v>0.6386</v>
      </c>
      <c r="I1295" s="1" t="s">
        <v>8</v>
      </c>
      <c r="AN1295" s="89" t="str">
        <f t="shared" ref="AN1295:AN1358" si="253">IF(AU1295=0,"0.000",TEXT(IF(AU1295&lt;0,"-","")&amp;LEFT(TEXT(ABS(AU1295),"0."&amp;REPT("0",4-1)&amp;"E+00"),4+1)*10^FLOOR(LOG10(TEXT(ABS(AU1295),"0."&amp;REPT("0",4-1)&amp;"E+00")),1),(""&amp;(IF(OR(AND(FLOOR(LOG10(TEXT(ABS(AU1295),"0."&amp;REPT("0",4-1)&amp;"E+00")),1)+1=4,RIGHT(LEFT(TEXT(ABS(AU1295),"0."&amp;REPT("0",4-1)&amp;"E+00"),4+1)*10^FLOOR(LOG10(TEXT(ABS(AU1295),"0."&amp;REPT("0",4-1)&amp;"E+00")),1),1)="0"),LOG10(TEXT(ABS(AU1295),"0."&amp;REPT("0",4-1)&amp;"E+00"))&lt;=4-1),"0.","#")&amp;REPT("0",IF(4-1-(FLOOR(LOG10(TEXT(ABS(AU1295),"0."&amp;REPT("0",4-1)&amp;"E+00")),1))&gt;0,4-1-(FLOOR(LOG10(TEXT(ABS(AU1295),"0."&amp;REPT("0",4-1)&amp;"E+00")),1)),0))))))</f>
        <v>0.1300</v>
      </c>
      <c r="AO1295" s="89" t="str">
        <f t="shared" ref="AO1295:AO1358" si="254">IF(AV1295=0,"0.000",TEXT(IF(AV1295&lt;0,"-","")&amp;LEFT(TEXT(ABS(AV1295),"0."&amp;REPT("0",4-1)&amp;"E+00"),4+1)*10^FLOOR(LOG10(TEXT(ABS(AV1295),"0."&amp;REPT("0",4-1)&amp;"E+00")),1),(""&amp;(IF(OR(AND(FLOOR(LOG10(TEXT(ABS(AV1295),"0."&amp;REPT("0",4-1)&amp;"E+00")),1)+1=4,RIGHT(LEFT(TEXT(ABS(AV1295),"0."&amp;REPT("0",4-1)&amp;"E+00"),4+1)*10^FLOOR(LOG10(TEXT(ABS(AV1295),"0."&amp;REPT("0",4-1)&amp;"E+00")),1),1)="0"),LOG10(TEXT(ABS(AV1295),"0."&amp;REPT("0",4-1)&amp;"E+00"))&lt;=4-1),"0.","#")&amp;REPT("0",IF(4-1-(FLOOR(LOG10(TEXT(ABS(AV1295),"0."&amp;REPT("0",4-1)&amp;"E+00")),1))&gt;0,4-1-(FLOOR(LOG10(TEXT(ABS(AV1295),"0."&amp;REPT("0",4-1)&amp;"E+00")),1)),0))))))</f>
        <v>45.00</v>
      </c>
      <c r="AP1295" s="89" t="str">
        <f t="shared" ref="AP1295:AP1358" si="255">IF(AW1295=0,"0.000",TEXT(IF(AW1295&lt;0,"-","")&amp;LEFT(TEXT(ABS(AW1295),"0."&amp;REPT("0",4-1)&amp;"E+00"),4+1)*10^FLOOR(LOG10(TEXT(ABS(AW1295),"0."&amp;REPT("0",4-1)&amp;"E+00")),1),(""&amp;(IF(OR(AND(FLOOR(LOG10(TEXT(ABS(AW1295),"0."&amp;REPT("0",4-1)&amp;"E+00")),1)+1=4,RIGHT(LEFT(TEXT(ABS(AW1295),"0."&amp;REPT("0",4-1)&amp;"E+00"),4+1)*10^FLOOR(LOG10(TEXT(ABS(AW1295),"0."&amp;REPT("0",4-1)&amp;"E+00")),1),1)="0"),LOG10(TEXT(ABS(AW1295),"0."&amp;REPT("0",4-1)&amp;"E+00"))&lt;=4-1),"0.","#")&amp;REPT("0",IF(4-1-(FLOOR(LOG10(TEXT(ABS(AW1295),"0."&amp;REPT("0",4-1)&amp;"E+00")),1))&gt;0,4-1-(FLOOR(LOG10(TEXT(ABS(AW1295),"0."&amp;REPT("0",4-1)&amp;"E+00")),1)),0))))))</f>
        <v>0.001010</v>
      </c>
      <c r="AQ1295" s="89" t="str">
        <f t="shared" ref="AQ1295:AQ1358" si="256">IF(AX1295=0,"0.000",TEXT(IF(AX1295&lt;0,"-","")&amp;LEFT(TEXT(ABS(AX1295),"0."&amp;REPT("0",4-1)&amp;"E+00"),4+1)*10^FLOOR(LOG10(TEXT(ABS(AX1295),"0."&amp;REPT("0",4-1)&amp;"E+00")),1),(""&amp;(IF(OR(AND(FLOOR(LOG10(TEXT(ABS(AX1295),"0."&amp;REPT("0",4-1)&amp;"E+00")),1)+1=4,RIGHT(LEFT(TEXT(ABS(AX1295),"0."&amp;REPT("0",4-1)&amp;"E+00"),4+1)*10^FLOOR(LOG10(TEXT(ABS(AX1295),"0."&amp;REPT("0",4-1)&amp;"E+00")),1),1)="0"),LOG10(TEXT(ABS(AX1295),"0."&amp;REPT("0",4-1)&amp;"E+00"))&lt;=4-1),"0.","#")&amp;REPT("0",IF(4-1-(FLOOR(LOG10(TEXT(ABS(AX1295),"0."&amp;REPT("0",4-1)&amp;"E+00")),1))&gt;0,4-1-(FLOOR(LOG10(TEXT(ABS(AX1295),"0."&amp;REPT("0",4-1)&amp;"E+00")),1)),0))))))</f>
        <v>188.4</v>
      </c>
      <c r="AR1295" s="89" t="str">
        <f t="shared" ref="AR1295:AR1358" si="257">IF(AY1295=0,"0.000",TEXT(IF(AY1295&lt;0,"-","")&amp;LEFT(TEXT(ABS(AY1295),"0."&amp;REPT("0",4-1)&amp;"E+00"),4+1)*10^FLOOR(LOG10(TEXT(ABS(AY1295),"0."&amp;REPT("0",4-1)&amp;"E+00")),1),(""&amp;(IF(OR(AND(FLOOR(LOG10(TEXT(ABS(AY1295),"0."&amp;REPT("0",4-1)&amp;"E+00")),1)+1=4,RIGHT(LEFT(TEXT(ABS(AY1295),"0."&amp;REPT("0",4-1)&amp;"E+00"),4+1)*10^FLOOR(LOG10(TEXT(ABS(AY1295),"0."&amp;REPT("0",4-1)&amp;"E+00")),1),1)="0"),LOG10(TEXT(ABS(AY1295),"0."&amp;REPT("0",4-1)&amp;"E+00"))&lt;=4-1),"0.","#")&amp;REPT("0",IF(4-1-(FLOOR(LOG10(TEXT(ABS(AY1295),"0."&amp;REPT("0",4-1)&amp;"E+00")),1))&gt;0,4-1-(FLOOR(LOG10(TEXT(ABS(AY1295),"0."&amp;REPT("0",4-1)&amp;"E+00")),1)),0))))))</f>
        <v>188.5</v>
      </c>
      <c r="AS1295" s="89" t="str">
        <f t="shared" ref="AS1295:AS1358" si="258">IF(AZ1295=0,"0.000",TEXT(IF(AZ1295&lt;0,"-","")&amp;LEFT(TEXT(ABS(AZ1295),"0."&amp;REPT("0",4-1)&amp;"E+00"),4+1)*10^FLOOR(LOG10(TEXT(ABS(AZ1295),"0."&amp;REPT("0",4-1)&amp;"E+00")),1),(""&amp;(IF(OR(AND(FLOOR(LOG10(TEXT(ABS(AZ1295),"0."&amp;REPT("0",4-1)&amp;"E+00")),1)+1=4,RIGHT(LEFT(TEXT(ABS(AZ1295),"0."&amp;REPT("0",4-1)&amp;"E+00"),4+1)*10^FLOOR(LOG10(TEXT(ABS(AZ1295),"0."&amp;REPT("0",4-1)&amp;"E+00")),1),1)="0"),LOG10(TEXT(ABS(AZ1295),"0."&amp;REPT("0",4-1)&amp;"E+00"))&lt;=4-1),"0.","#")&amp;REPT("0",IF(4-1-(FLOOR(LOG10(TEXT(ABS(AZ1295),"0."&amp;REPT("0",4-1)&amp;"E+00")),1))&gt;0,4-1-(FLOOR(LOG10(TEXT(ABS(AZ1295),"0."&amp;REPT("0",4-1)&amp;"E+00")),1)),0))))))</f>
        <v>0.6386</v>
      </c>
      <c r="AT1295" s="89"/>
      <c r="AU1295" s="99">
        <v>0.13</v>
      </c>
      <c r="AV1295" s="99">
        <v>45</v>
      </c>
      <c r="AW1295" s="99">
        <v>1.00987E-3</v>
      </c>
      <c r="AX1295" s="99">
        <v>188.4087169</v>
      </c>
      <c r="AY1295" s="99">
        <v>188.54</v>
      </c>
      <c r="AZ1295" s="99">
        <v>0.63856000000000002</v>
      </c>
      <c r="BA1295" s="119" t="s">
        <v>8</v>
      </c>
      <c r="BB1295" s="4">
        <v>1295</v>
      </c>
      <c r="BC1295" s="4">
        <v>0.13</v>
      </c>
    </row>
    <row r="1296" spans="2:55">
      <c r="B1296">
        <v>1295</v>
      </c>
      <c r="C1296" s="5">
        <f t="shared" si="247"/>
        <v>0.13</v>
      </c>
      <c r="D1296" s="5">
        <f t="shared" si="248"/>
        <v>50</v>
      </c>
      <c r="E1296" s="5" t="str">
        <f t="shared" si="249"/>
        <v>0.001012</v>
      </c>
      <c r="F1296" s="5" t="str">
        <f t="shared" si="250"/>
        <v>209.3</v>
      </c>
      <c r="G1296" s="5" t="str">
        <f t="shared" si="251"/>
        <v>209.4</v>
      </c>
      <c r="H1296" s="5" t="str">
        <f t="shared" si="252"/>
        <v>0.7038</v>
      </c>
      <c r="I1296" s="1" t="s">
        <v>8</v>
      </c>
      <c r="AN1296" s="89" t="str">
        <f t="shared" si="253"/>
        <v>0.1300</v>
      </c>
      <c r="AO1296" s="89" t="str">
        <f t="shared" si="254"/>
        <v>50.00</v>
      </c>
      <c r="AP1296" s="89" t="str">
        <f t="shared" si="255"/>
        <v>0.001012</v>
      </c>
      <c r="AQ1296" s="89" t="str">
        <f t="shared" si="256"/>
        <v>209.3</v>
      </c>
      <c r="AR1296" s="89" t="str">
        <f t="shared" si="257"/>
        <v>209.4</v>
      </c>
      <c r="AS1296" s="89" t="str">
        <f t="shared" si="258"/>
        <v>0.7038</v>
      </c>
      <c r="AT1296" s="89"/>
      <c r="AU1296" s="99">
        <v>0.13</v>
      </c>
      <c r="AV1296" s="99">
        <v>50</v>
      </c>
      <c r="AW1296" s="99">
        <v>1.0120999999999999E-3</v>
      </c>
      <c r="AX1296" s="99">
        <v>209.30842699999999</v>
      </c>
      <c r="AY1296" s="99">
        <v>209.44</v>
      </c>
      <c r="AZ1296" s="99">
        <v>0.70374999999999999</v>
      </c>
      <c r="BA1296" s="119" t="s">
        <v>8</v>
      </c>
      <c r="BB1296" s="4">
        <v>1296</v>
      </c>
      <c r="BC1296" s="4">
        <v>0.13</v>
      </c>
    </row>
    <row r="1297" spans="2:55">
      <c r="B1297">
        <v>1296</v>
      </c>
      <c r="C1297" s="5">
        <f t="shared" si="247"/>
        <v>0.13</v>
      </c>
      <c r="D1297" s="5">
        <f t="shared" si="248"/>
        <v>55</v>
      </c>
      <c r="E1297" s="5" t="str">
        <f t="shared" si="249"/>
        <v>0.001015</v>
      </c>
      <c r="F1297" s="5" t="str">
        <f t="shared" si="250"/>
        <v>230.2</v>
      </c>
      <c r="G1297" s="5" t="str">
        <f t="shared" si="251"/>
        <v>230.4</v>
      </c>
      <c r="H1297" s="5" t="str">
        <f t="shared" si="252"/>
        <v>0.7680</v>
      </c>
      <c r="I1297" s="1" t="s">
        <v>8</v>
      </c>
      <c r="AN1297" s="89" t="str">
        <f t="shared" si="253"/>
        <v>0.1300</v>
      </c>
      <c r="AO1297" s="89" t="str">
        <f t="shared" si="254"/>
        <v>55.00</v>
      </c>
      <c r="AP1297" s="89" t="str">
        <f t="shared" si="255"/>
        <v>0.001015</v>
      </c>
      <c r="AQ1297" s="89" t="str">
        <f t="shared" si="256"/>
        <v>230.2</v>
      </c>
      <c r="AR1297" s="89" t="str">
        <f t="shared" si="257"/>
        <v>230.4</v>
      </c>
      <c r="AS1297" s="89" t="str">
        <f t="shared" si="258"/>
        <v>0.7680</v>
      </c>
      <c r="AT1297" s="89"/>
      <c r="AU1297" s="99">
        <v>0.13</v>
      </c>
      <c r="AV1297" s="99">
        <v>55</v>
      </c>
      <c r="AW1297" s="99">
        <v>1.0145E-3</v>
      </c>
      <c r="AX1297" s="99">
        <v>230.21811499999998</v>
      </c>
      <c r="AY1297" s="99">
        <v>230.35</v>
      </c>
      <c r="AZ1297" s="99">
        <v>0.76797000000000004</v>
      </c>
      <c r="BA1297" s="119" t="s">
        <v>8</v>
      </c>
      <c r="BB1297" s="4">
        <v>1297</v>
      </c>
      <c r="BC1297" s="4">
        <v>0.13</v>
      </c>
    </row>
    <row r="1298" spans="2:55">
      <c r="B1298">
        <v>1297</v>
      </c>
      <c r="C1298" s="5">
        <f t="shared" si="247"/>
        <v>0.13</v>
      </c>
      <c r="D1298" s="5">
        <f t="shared" si="248"/>
        <v>60</v>
      </c>
      <c r="E1298" s="5" t="str">
        <f t="shared" si="249"/>
        <v>0.001017</v>
      </c>
      <c r="F1298" s="5" t="str">
        <f t="shared" si="250"/>
        <v>251.1</v>
      </c>
      <c r="G1298" s="5" t="str">
        <f t="shared" si="251"/>
        <v>251.3</v>
      </c>
      <c r="H1298" s="5" t="str">
        <f t="shared" si="252"/>
        <v>0.8312</v>
      </c>
      <c r="I1298" s="1" t="s">
        <v>8</v>
      </c>
      <c r="AN1298" s="89" t="str">
        <f t="shared" si="253"/>
        <v>0.1300</v>
      </c>
      <c r="AO1298" s="89" t="str">
        <f t="shared" si="254"/>
        <v>60.00</v>
      </c>
      <c r="AP1298" s="89" t="str">
        <f t="shared" si="255"/>
        <v>0.001017</v>
      </c>
      <c r="AQ1298" s="89" t="str">
        <f t="shared" si="256"/>
        <v>251.1</v>
      </c>
      <c r="AR1298" s="89" t="str">
        <f t="shared" si="257"/>
        <v>251.3</v>
      </c>
      <c r="AS1298" s="89" t="str">
        <f t="shared" si="258"/>
        <v>0.8312</v>
      </c>
      <c r="AT1298" s="89"/>
      <c r="AU1298" s="99">
        <v>0.13</v>
      </c>
      <c r="AV1298" s="99">
        <v>60</v>
      </c>
      <c r="AW1298" s="99">
        <v>1.0170800000000001E-3</v>
      </c>
      <c r="AX1298" s="99">
        <v>251.13777960000002</v>
      </c>
      <c r="AY1298" s="99">
        <v>251.27</v>
      </c>
      <c r="AZ1298" s="99">
        <v>0.83123000000000002</v>
      </c>
      <c r="BA1298" s="119" t="s">
        <v>8</v>
      </c>
      <c r="BB1298" s="4">
        <v>1298</v>
      </c>
      <c r="BC1298" s="4">
        <v>0.13</v>
      </c>
    </row>
    <row r="1299" spans="2:55">
      <c r="B1299">
        <v>1298</v>
      </c>
      <c r="C1299" s="5">
        <f t="shared" si="247"/>
        <v>0.13</v>
      </c>
      <c r="D1299" s="5">
        <f t="shared" si="248"/>
        <v>65</v>
      </c>
      <c r="E1299" s="5" t="str">
        <f t="shared" si="249"/>
        <v>0.001020</v>
      </c>
      <c r="F1299" s="5" t="str">
        <f t="shared" si="250"/>
        <v>272.1</v>
      </c>
      <c r="G1299" s="5" t="str">
        <f t="shared" si="251"/>
        <v>272.2</v>
      </c>
      <c r="H1299" s="5" t="str">
        <f t="shared" si="252"/>
        <v>0.8936</v>
      </c>
      <c r="I1299" s="1" t="s">
        <v>8</v>
      </c>
      <c r="AN1299" s="89" t="str">
        <f t="shared" si="253"/>
        <v>0.1300</v>
      </c>
      <c r="AO1299" s="89" t="str">
        <f t="shared" si="254"/>
        <v>65.00</v>
      </c>
      <c r="AP1299" s="89" t="str">
        <f t="shared" si="255"/>
        <v>0.001020</v>
      </c>
      <c r="AQ1299" s="89" t="str">
        <f t="shared" si="256"/>
        <v>272.1</v>
      </c>
      <c r="AR1299" s="89" t="str">
        <f t="shared" si="257"/>
        <v>272.2</v>
      </c>
      <c r="AS1299" s="89" t="str">
        <f t="shared" si="258"/>
        <v>0.8936</v>
      </c>
      <c r="AT1299" s="89"/>
      <c r="AU1299" s="99">
        <v>0.13</v>
      </c>
      <c r="AV1299" s="99">
        <v>65</v>
      </c>
      <c r="AW1299" s="99">
        <v>1.0198199999999998E-3</v>
      </c>
      <c r="AX1299" s="99">
        <v>272.0674234</v>
      </c>
      <c r="AY1299" s="99">
        <v>272.2</v>
      </c>
      <c r="AZ1299" s="99">
        <v>0.89359</v>
      </c>
      <c r="BA1299" s="119" t="s">
        <v>8</v>
      </c>
      <c r="BB1299" s="4">
        <v>1299</v>
      </c>
      <c r="BC1299" s="4">
        <v>0.13</v>
      </c>
    </row>
    <row r="1300" spans="2:55">
      <c r="B1300">
        <v>1299</v>
      </c>
      <c r="C1300" s="5">
        <f t="shared" si="247"/>
        <v>0.13</v>
      </c>
      <c r="D1300" s="5">
        <f t="shared" si="248"/>
        <v>70</v>
      </c>
      <c r="E1300" s="5" t="str">
        <f t="shared" si="249"/>
        <v>0.001023</v>
      </c>
      <c r="F1300" s="5" t="str">
        <f t="shared" si="250"/>
        <v>293.0</v>
      </c>
      <c r="G1300" s="5" t="str">
        <f t="shared" si="251"/>
        <v>293.2</v>
      </c>
      <c r="H1300" s="5" t="str">
        <f t="shared" si="252"/>
        <v>0.9551</v>
      </c>
      <c r="I1300" s="1" t="s">
        <v>8</v>
      </c>
      <c r="AN1300" s="89" t="str">
        <f t="shared" si="253"/>
        <v>0.1300</v>
      </c>
      <c r="AO1300" s="89" t="str">
        <f t="shared" si="254"/>
        <v>70.00</v>
      </c>
      <c r="AP1300" s="89" t="str">
        <f t="shared" si="255"/>
        <v>0.001023</v>
      </c>
      <c r="AQ1300" s="89" t="str">
        <f t="shared" si="256"/>
        <v>293.0</v>
      </c>
      <c r="AR1300" s="89" t="str">
        <f t="shared" si="257"/>
        <v>293.2</v>
      </c>
      <c r="AS1300" s="89" t="str">
        <f t="shared" si="258"/>
        <v>0.9551</v>
      </c>
      <c r="AT1300" s="89"/>
      <c r="AU1300" s="99">
        <v>0.13</v>
      </c>
      <c r="AV1300" s="99">
        <v>70</v>
      </c>
      <c r="AW1300" s="99">
        <v>1.0227299999999999E-3</v>
      </c>
      <c r="AX1300" s="99">
        <v>293.01704509999996</v>
      </c>
      <c r="AY1300" s="99">
        <v>293.14999999999998</v>
      </c>
      <c r="AZ1300" s="99">
        <v>0.95506999999999997</v>
      </c>
      <c r="BA1300" s="119" t="s">
        <v>8</v>
      </c>
      <c r="BB1300" s="4">
        <v>1300</v>
      </c>
      <c r="BC1300" s="4">
        <v>0.13</v>
      </c>
    </row>
    <row r="1301" spans="2:55">
      <c r="B1301">
        <v>1300</v>
      </c>
      <c r="C1301" s="5">
        <f t="shared" si="247"/>
        <v>0.13</v>
      </c>
      <c r="D1301" s="5">
        <f t="shared" si="248"/>
        <v>75</v>
      </c>
      <c r="E1301" s="5" t="str">
        <f t="shared" si="249"/>
        <v>0.001026</v>
      </c>
      <c r="F1301" s="5" t="str">
        <f t="shared" si="250"/>
        <v>314.0</v>
      </c>
      <c r="G1301" s="5" t="str">
        <f t="shared" si="251"/>
        <v>314.1</v>
      </c>
      <c r="H1301" s="5" t="str">
        <f t="shared" si="252"/>
        <v>1.016</v>
      </c>
      <c r="I1301" s="1" t="s">
        <v>8</v>
      </c>
      <c r="AN1301" s="89" t="str">
        <f t="shared" si="253"/>
        <v>0.1300</v>
      </c>
      <c r="AO1301" s="89" t="str">
        <f t="shared" si="254"/>
        <v>75.00</v>
      </c>
      <c r="AP1301" s="89" t="str">
        <f t="shared" si="255"/>
        <v>0.001026</v>
      </c>
      <c r="AQ1301" s="89" t="str">
        <f t="shared" si="256"/>
        <v>314.0</v>
      </c>
      <c r="AR1301" s="89" t="str">
        <f t="shared" si="257"/>
        <v>314.1</v>
      </c>
      <c r="AS1301" s="89" t="str">
        <f t="shared" si="258"/>
        <v>1.016</v>
      </c>
      <c r="AT1301" s="89"/>
      <c r="AU1301" s="99">
        <v>0.13</v>
      </c>
      <c r="AV1301" s="99">
        <v>75</v>
      </c>
      <c r="AW1301" s="99">
        <v>1.0257899999999999E-3</v>
      </c>
      <c r="AX1301" s="99">
        <v>313.96664730000003</v>
      </c>
      <c r="AY1301" s="99">
        <v>314.10000000000002</v>
      </c>
      <c r="AZ1301" s="99">
        <v>1.0157</v>
      </c>
      <c r="BA1301" s="119" t="s">
        <v>8</v>
      </c>
      <c r="BB1301" s="4">
        <v>1301</v>
      </c>
      <c r="BC1301" s="4">
        <v>0.13</v>
      </c>
    </row>
    <row r="1302" spans="2:55">
      <c r="B1302">
        <v>1301</v>
      </c>
      <c r="C1302" s="5">
        <f t="shared" si="247"/>
        <v>0.13</v>
      </c>
      <c r="D1302" s="5">
        <f t="shared" si="248"/>
        <v>80</v>
      </c>
      <c r="E1302" s="5" t="str">
        <f t="shared" si="249"/>
        <v>0.001029</v>
      </c>
      <c r="F1302" s="5" t="str">
        <f t="shared" si="250"/>
        <v>334.9</v>
      </c>
      <c r="G1302" s="5" t="str">
        <f t="shared" si="251"/>
        <v>335.1</v>
      </c>
      <c r="H1302" s="5" t="str">
        <f t="shared" si="252"/>
        <v>1.076</v>
      </c>
      <c r="I1302" s="1" t="s">
        <v>8</v>
      </c>
      <c r="AN1302" s="89" t="str">
        <f t="shared" si="253"/>
        <v>0.1300</v>
      </c>
      <c r="AO1302" s="89" t="str">
        <f t="shared" si="254"/>
        <v>80.00</v>
      </c>
      <c r="AP1302" s="89" t="str">
        <f t="shared" si="255"/>
        <v>0.001029</v>
      </c>
      <c r="AQ1302" s="89" t="str">
        <f t="shared" si="256"/>
        <v>334.9</v>
      </c>
      <c r="AR1302" s="89" t="str">
        <f t="shared" si="257"/>
        <v>335.1</v>
      </c>
      <c r="AS1302" s="89" t="str">
        <f t="shared" si="258"/>
        <v>1.076</v>
      </c>
      <c r="AT1302" s="89"/>
      <c r="AU1302" s="99">
        <v>0.13</v>
      </c>
      <c r="AV1302" s="99">
        <v>80</v>
      </c>
      <c r="AW1302" s="99">
        <v>1.0290099999999999E-3</v>
      </c>
      <c r="AX1302" s="99">
        <v>334.94622870000001</v>
      </c>
      <c r="AY1302" s="99">
        <v>335.08</v>
      </c>
      <c r="AZ1302" s="99">
        <v>1.0754999999999999</v>
      </c>
      <c r="BA1302" s="119" t="s">
        <v>8</v>
      </c>
      <c r="BB1302" s="4">
        <v>1302</v>
      </c>
      <c r="BC1302" s="4">
        <v>0.13</v>
      </c>
    </row>
    <row r="1303" spans="2:55">
      <c r="B1303">
        <v>1302</v>
      </c>
      <c r="C1303" s="5">
        <f t="shared" si="247"/>
        <v>0.13</v>
      </c>
      <c r="D1303" s="5">
        <f t="shared" si="248"/>
        <v>85</v>
      </c>
      <c r="E1303" s="5" t="str">
        <f t="shared" si="249"/>
        <v>0.001032</v>
      </c>
      <c r="F1303" s="5" t="str">
        <f t="shared" si="250"/>
        <v>355.9</v>
      </c>
      <c r="G1303" s="5" t="str">
        <f t="shared" si="251"/>
        <v>356.1</v>
      </c>
      <c r="H1303" s="5" t="str">
        <f t="shared" si="252"/>
        <v>1.135</v>
      </c>
      <c r="I1303" s="1" t="s">
        <v>8</v>
      </c>
      <c r="AN1303" s="89" t="str">
        <f t="shared" si="253"/>
        <v>0.1300</v>
      </c>
      <c r="AO1303" s="89" t="str">
        <f t="shared" si="254"/>
        <v>85.00</v>
      </c>
      <c r="AP1303" s="89" t="str">
        <f t="shared" si="255"/>
        <v>0.001032</v>
      </c>
      <c r="AQ1303" s="89" t="str">
        <f t="shared" si="256"/>
        <v>355.9</v>
      </c>
      <c r="AR1303" s="89" t="str">
        <f t="shared" si="257"/>
        <v>356.1</v>
      </c>
      <c r="AS1303" s="89" t="str">
        <f t="shared" si="258"/>
        <v>1.135</v>
      </c>
      <c r="AT1303" s="89"/>
      <c r="AU1303" s="99">
        <v>0.13</v>
      </c>
      <c r="AV1303" s="99">
        <v>85</v>
      </c>
      <c r="AW1303" s="99">
        <v>1.03239E-3</v>
      </c>
      <c r="AX1303" s="99">
        <v>355.93578930000001</v>
      </c>
      <c r="AY1303" s="99">
        <v>356.07</v>
      </c>
      <c r="AZ1303" s="99">
        <v>1.1346000000000001</v>
      </c>
      <c r="BA1303" s="119" t="s">
        <v>8</v>
      </c>
      <c r="BB1303" s="4">
        <v>1303</v>
      </c>
      <c r="BC1303" s="4">
        <v>0.13</v>
      </c>
    </row>
    <row r="1304" spans="2:55">
      <c r="B1304">
        <v>1303</v>
      </c>
      <c r="C1304" s="5">
        <f t="shared" si="247"/>
        <v>0.13</v>
      </c>
      <c r="D1304" s="5">
        <f t="shared" si="248"/>
        <v>90</v>
      </c>
      <c r="E1304" s="5" t="str">
        <f t="shared" si="249"/>
        <v>0.001036</v>
      </c>
      <c r="F1304" s="5" t="str">
        <f t="shared" si="250"/>
        <v>377.0</v>
      </c>
      <c r="G1304" s="5" t="str">
        <f t="shared" si="251"/>
        <v>377.1</v>
      </c>
      <c r="H1304" s="5" t="str">
        <f t="shared" si="252"/>
        <v>1.193</v>
      </c>
      <c r="I1304" s="1" t="s">
        <v>8</v>
      </c>
      <c r="AN1304" s="89" t="str">
        <f t="shared" si="253"/>
        <v>0.1300</v>
      </c>
      <c r="AO1304" s="89" t="str">
        <f t="shared" si="254"/>
        <v>90.00</v>
      </c>
      <c r="AP1304" s="89" t="str">
        <f t="shared" si="255"/>
        <v>0.001036</v>
      </c>
      <c r="AQ1304" s="89" t="str">
        <f t="shared" si="256"/>
        <v>377.0</v>
      </c>
      <c r="AR1304" s="89" t="str">
        <f t="shared" si="257"/>
        <v>377.1</v>
      </c>
      <c r="AS1304" s="89" t="str">
        <f t="shared" si="258"/>
        <v>1.193</v>
      </c>
      <c r="AT1304" s="89"/>
      <c r="AU1304" s="99">
        <v>0.13</v>
      </c>
      <c r="AV1304" s="99">
        <v>90</v>
      </c>
      <c r="AW1304" s="99">
        <v>1.0359199999999999E-3</v>
      </c>
      <c r="AX1304" s="99">
        <v>376.95533039999998</v>
      </c>
      <c r="AY1304" s="99">
        <v>377.09</v>
      </c>
      <c r="AZ1304" s="99">
        <v>1.1928000000000001</v>
      </c>
      <c r="BA1304" s="119" t="s">
        <v>8</v>
      </c>
      <c r="BB1304" s="4">
        <v>1304</v>
      </c>
      <c r="BC1304" s="4">
        <v>0.13</v>
      </c>
    </row>
    <row r="1305" spans="2:55">
      <c r="B1305">
        <v>1304</v>
      </c>
      <c r="C1305" s="5">
        <f t="shared" si="247"/>
        <v>0.13</v>
      </c>
      <c r="D1305" s="5">
        <f t="shared" si="248"/>
        <v>95</v>
      </c>
      <c r="E1305" s="5" t="str">
        <f t="shared" si="249"/>
        <v>0.001040</v>
      </c>
      <c r="F1305" s="5" t="str">
        <f t="shared" si="250"/>
        <v>398.0</v>
      </c>
      <c r="G1305" s="5" t="str">
        <f t="shared" si="251"/>
        <v>398.1</v>
      </c>
      <c r="H1305" s="5" t="str">
        <f t="shared" si="252"/>
        <v>1.250</v>
      </c>
      <c r="I1305" s="1" t="s">
        <v>8</v>
      </c>
      <c r="AN1305" s="89" t="str">
        <f t="shared" si="253"/>
        <v>0.1300</v>
      </c>
      <c r="AO1305" s="89" t="str">
        <f t="shared" si="254"/>
        <v>95.00</v>
      </c>
      <c r="AP1305" s="89" t="str">
        <f t="shared" si="255"/>
        <v>0.001040</v>
      </c>
      <c r="AQ1305" s="89" t="str">
        <f t="shared" si="256"/>
        <v>398.0</v>
      </c>
      <c r="AR1305" s="89" t="str">
        <f t="shared" si="257"/>
        <v>398.1</v>
      </c>
      <c r="AS1305" s="89" t="str">
        <f t="shared" si="258"/>
        <v>1.250</v>
      </c>
      <c r="AT1305" s="89"/>
      <c r="AU1305" s="99">
        <v>0.13</v>
      </c>
      <c r="AV1305" s="99">
        <v>95</v>
      </c>
      <c r="AW1305" s="99">
        <v>1.0396099999999998E-3</v>
      </c>
      <c r="AX1305" s="99">
        <v>397.98485069999998</v>
      </c>
      <c r="AY1305" s="99">
        <v>398.12</v>
      </c>
      <c r="AZ1305" s="99">
        <v>1.2504</v>
      </c>
      <c r="BA1305" s="119" t="s">
        <v>8</v>
      </c>
      <c r="BB1305" s="4">
        <v>1305</v>
      </c>
      <c r="BC1305" s="4">
        <v>0.13</v>
      </c>
    </row>
    <row r="1306" spans="2:55">
      <c r="B1306">
        <v>1305</v>
      </c>
      <c r="C1306" s="5">
        <f t="shared" si="247"/>
        <v>0.13</v>
      </c>
      <c r="D1306" s="5">
        <f t="shared" si="248"/>
        <v>100</v>
      </c>
      <c r="E1306" s="5" t="str">
        <f t="shared" si="249"/>
        <v>0.001043</v>
      </c>
      <c r="F1306" s="5" t="str">
        <f t="shared" si="250"/>
        <v>419.1</v>
      </c>
      <c r="G1306" s="5" t="str">
        <f t="shared" si="251"/>
        <v>419.2</v>
      </c>
      <c r="H1306" s="5" t="str">
        <f t="shared" si="252"/>
        <v>1.307</v>
      </c>
      <c r="I1306" s="1" t="s">
        <v>8</v>
      </c>
      <c r="AN1306" s="89" t="str">
        <f t="shared" si="253"/>
        <v>0.1300</v>
      </c>
      <c r="AO1306" s="89" t="str">
        <f t="shared" si="254"/>
        <v>100.0</v>
      </c>
      <c r="AP1306" s="89" t="str">
        <f t="shared" si="255"/>
        <v>0.001043</v>
      </c>
      <c r="AQ1306" s="89" t="str">
        <f t="shared" si="256"/>
        <v>419.1</v>
      </c>
      <c r="AR1306" s="89" t="str">
        <f t="shared" si="257"/>
        <v>419.2</v>
      </c>
      <c r="AS1306" s="89" t="str">
        <f t="shared" si="258"/>
        <v>1.307</v>
      </c>
      <c r="AT1306" s="89"/>
      <c r="AU1306" s="99">
        <v>0.13</v>
      </c>
      <c r="AV1306" s="99">
        <v>100</v>
      </c>
      <c r="AW1306" s="99">
        <v>1.04345E-3</v>
      </c>
      <c r="AX1306" s="99">
        <v>419.0543515</v>
      </c>
      <c r="AY1306" s="99">
        <v>419.19</v>
      </c>
      <c r="AZ1306" s="99">
        <v>1.3071999999999999</v>
      </c>
      <c r="BA1306" s="119" t="s">
        <v>8</v>
      </c>
      <c r="BB1306" s="4">
        <v>1306</v>
      </c>
      <c r="BC1306" s="4">
        <v>0.13</v>
      </c>
    </row>
    <row r="1307" spans="2:55">
      <c r="B1307">
        <v>1306</v>
      </c>
      <c r="C1307" s="5">
        <f t="shared" si="247"/>
        <v>0.13</v>
      </c>
      <c r="D1307" s="5">
        <f t="shared" si="248"/>
        <v>105</v>
      </c>
      <c r="E1307" s="5" t="str">
        <f t="shared" si="249"/>
        <v>0.001047</v>
      </c>
      <c r="F1307" s="5" t="str">
        <f t="shared" si="250"/>
        <v>440.1</v>
      </c>
      <c r="G1307" s="5" t="str">
        <f t="shared" si="251"/>
        <v>440.3</v>
      </c>
      <c r="H1307" s="5" t="str">
        <f t="shared" si="252"/>
        <v>1.363</v>
      </c>
      <c r="I1307" s="1" t="s">
        <v>8</v>
      </c>
      <c r="AN1307" s="89" t="str">
        <f t="shared" si="253"/>
        <v>0.1300</v>
      </c>
      <c r="AO1307" s="89" t="str">
        <f t="shared" si="254"/>
        <v>105.0</v>
      </c>
      <c r="AP1307" s="89" t="str">
        <f t="shared" si="255"/>
        <v>0.001047</v>
      </c>
      <c r="AQ1307" s="89" t="str">
        <f t="shared" si="256"/>
        <v>440.1</v>
      </c>
      <c r="AR1307" s="89" t="str">
        <f t="shared" si="257"/>
        <v>440.3</v>
      </c>
      <c r="AS1307" s="89" t="str">
        <f t="shared" si="258"/>
        <v>1.363</v>
      </c>
      <c r="AT1307" s="89"/>
      <c r="AU1307" s="99">
        <v>0.13</v>
      </c>
      <c r="AV1307" s="99">
        <v>105</v>
      </c>
      <c r="AW1307" s="99">
        <v>1.04744E-3</v>
      </c>
      <c r="AX1307" s="99">
        <v>440.14383279999998</v>
      </c>
      <c r="AY1307" s="99">
        <v>440.28</v>
      </c>
      <c r="AZ1307" s="99">
        <v>1.3633</v>
      </c>
      <c r="BA1307" s="119" t="s">
        <v>8</v>
      </c>
      <c r="BB1307" s="4">
        <v>1307</v>
      </c>
      <c r="BC1307" s="4">
        <v>0.13</v>
      </c>
    </row>
    <row r="1308" spans="2:55">
      <c r="B1308">
        <v>1307</v>
      </c>
      <c r="C1308" s="5">
        <f t="shared" si="247"/>
        <v>0.13</v>
      </c>
      <c r="D1308" s="5">
        <f t="shared" si="248"/>
        <v>107.1</v>
      </c>
      <c r="E1308" s="5" t="str">
        <f t="shared" si="249"/>
        <v>0.001049</v>
      </c>
      <c r="F1308" s="5" t="str">
        <f t="shared" si="250"/>
        <v>449.1</v>
      </c>
      <c r="G1308" s="5" t="str">
        <f t="shared" si="251"/>
        <v>449.2</v>
      </c>
      <c r="H1308" s="5" t="str">
        <f t="shared" si="252"/>
        <v>1.387</v>
      </c>
      <c r="I1308" s="1" t="s">
        <v>10</v>
      </c>
      <c r="AN1308" s="89" t="str">
        <f t="shared" si="253"/>
        <v>0.1300</v>
      </c>
      <c r="AO1308" s="89" t="str">
        <f t="shared" si="254"/>
        <v>107.1</v>
      </c>
      <c r="AP1308" s="89" t="str">
        <f t="shared" si="255"/>
        <v>0.001049</v>
      </c>
      <c r="AQ1308" s="89" t="str">
        <f t="shared" si="256"/>
        <v>449.1</v>
      </c>
      <c r="AR1308" s="89" t="str">
        <f t="shared" si="257"/>
        <v>449.2</v>
      </c>
      <c r="AS1308" s="89" t="str">
        <f t="shared" si="258"/>
        <v>1.387</v>
      </c>
      <c r="AT1308" s="89"/>
      <c r="AU1308" s="99">
        <v>0.13</v>
      </c>
      <c r="AV1308" s="99">
        <v>107.10899999999999</v>
      </c>
      <c r="AW1308" s="99">
        <v>1.0491699999999999E-3</v>
      </c>
      <c r="AX1308" s="99">
        <v>449.05360789999997</v>
      </c>
      <c r="AY1308" s="99">
        <v>449.19</v>
      </c>
      <c r="AZ1308" s="99">
        <v>1.3868</v>
      </c>
      <c r="BA1308" s="119" t="s">
        <v>10</v>
      </c>
      <c r="BB1308" s="4">
        <v>1308</v>
      </c>
      <c r="BC1308" s="4">
        <v>0.13</v>
      </c>
    </row>
    <row r="1309" spans="2:55">
      <c r="B1309">
        <v>1308</v>
      </c>
      <c r="C1309" s="5">
        <f t="shared" si="247"/>
        <v>0.13</v>
      </c>
      <c r="D1309" s="5">
        <f t="shared" si="248"/>
        <v>107.1</v>
      </c>
      <c r="E1309" s="5" t="str">
        <f t="shared" si="249"/>
        <v>1.325</v>
      </c>
      <c r="F1309" s="5" t="str">
        <f t="shared" si="250"/>
        <v>2514</v>
      </c>
      <c r="G1309" s="5" t="str">
        <f t="shared" si="251"/>
        <v>2687</v>
      </c>
      <c r="H1309" s="5" t="str">
        <f t="shared" si="252"/>
        <v>7.271</v>
      </c>
      <c r="I1309" s="1" t="s">
        <v>11</v>
      </c>
      <c r="AN1309" s="89" t="str">
        <f t="shared" si="253"/>
        <v>0.1300</v>
      </c>
      <c r="AO1309" s="89" t="str">
        <f t="shared" si="254"/>
        <v>107.1</v>
      </c>
      <c r="AP1309" s="89" t="str">
        <f t="shared" si="255"/>
        <v>1.325</v>
      </c>
      <c r="AQ1309" s="89" t="str">
        <f t="shared" si="256"/>
        <v>2514</v>
      </c>
      <c r="AR1309" s="89" t="str">
        <f t="shared" si="257"/>
        <v>2687</v>
      </c>
      <c r="AS1309" s="89" t="str">
        <f t="shared" si="258"/>
        <v>7.271</v>
      </c>
      <c r="AT1309" s="89"/>
      <c r="AU1309" s="99">
        <v>0.13</v>
      </c>
      <c r="AV1309" s="99">
        <v>107.10899999999999</v>
      </c>
      <c r="AW1309" s="99">
        <v>1.3252999999999999</v>
      </c>
      <c r="AX1309" s="99">
        <v>2514.3109999999997</v>
      </c>
      <c r="AY1309" s="99">
        <v>2686.6</v>
      </c>
      <c r="AZ1309" s="99">
        <v>7.2709000000000001</v>
      </c>
      <c r="BA1309" s="119" t="s">
        <v>11</v>
      </c>
      <c r="BB1309" s="4">
        <v>1309</v>
      </c>
      <c r="BC1309" s="4">
        <v>0.13</v>
      </c>
    </row>
    <row r="1310" spans="2:55">
      <c r="B1310">
        <v>1309</v>
      </c>
      <c r="C1310" s="5">
        <f t="shared" si="247"/>
        <v>0.13</v>
      </c>
      <c r="D1310" s="5">
        <f t="shared" si="248"/>
        <v>110</v>
      </c>
      <c r="E1310" s="5" t="str">
        <f t="shared" si="249"/>
        <v>1.336</v>
      </c>
      <c r="F1310" s="5" t="str">
        <f t="shared" si="250"/>
        <v>2519</v>
      </c>
      <c r="G1310" s="5" t="str">
        <f t="shared" si="251"/>
        <v>2693</v>
      </c>
      <c r="H1310" s="5" t="str">
        <f t="shared" si="252"/>
        <v>7.287</v>
      </c>
      <c r="I1310" s="1" t="s">
        <v>9</v>
      </c>
      <c r="AN1310" s="89" t="str">
        <f t="shared" si="253"/>
        <v>0.1300</v>
      </c>
      <c r="AO1310" s="89" t="str">
        <f t="shared" si="254"/>
        <v>110.0</v>
      </c>
      <c r="AP1310" s="89" t="str">
        <f t="shared" si="255"/>
        <v>1.336</v>
      </c>
      <c r="AQ1310" s="89" t="str">
        <f t="shared" si="256"/>
        <v>2519</v>
      </c>
      <c r="AR1310" s="89" t="str">
        <f t="shared" si="257"/>
        <v>2693</v>
      </c>
      <c r="AS1310" s="89" t="str">
        <f t="shared" si="258"/>
        <v>7.287</v>
      </c>
      <c r="AT1310" s="89"/>
      <c r="AU1310" s="99">
        <v>0.13</v>
      </c>
      <c r="AV1310" s="99">
        <v>110</v>
      </c>
      <c r="AW1310" s="99">
        <v>1.3364</v>
      </c>
      <c r="AX1310" s="99">
        <v>2518.9679999999998</v>
      </c>
      <c r="AY1310" s="99">
        <v>2692.7</v>
      </c>
      <c r="AZ1310" s="99">
        <v>7.2868000000000004</v>
      </c>
      <c r="BA1310" s="119" t="s">
        <v>9</v>
      </c>
      <c r="BB1310" s="4">
        <v>1310</v>
      </c>
      <c r="BC1310" s="4">
        <v>0.13</v>
      </c>
    </row>
    <row r="1311" spans="2:55">
      <c r="B1311">
        <v>1310</v>
      </c>
      <c r="C1311" s="5">
        <f t="shared" si="247"/>
        <v>0.13</v>
      </c>
      <c r="D1311" s="5">
        <f t="shared" si="248"/>
        <v>115</v>
      </c>
      <c r="E1311" s="5" t="str">
        <f t="shared" si="249"/>
        <v>1.355</v>
      </c>
      <c r="F1311" s="5" t="str">
        <f t="shared" si="250"/>
        <v>2527</v>
      </c>
      <c r="G1311" s="5" t="str">
        <f t="shared" si="251"/>
        <v>2703</v>
      </c>
      <c r="H1311" s="5" t="str">
        <f t="shared" si="252"/>
        <v>7.314</v>
      </c>
      <c r="I1311" s="1" t="s">
        <v>9</v>
      </c>
      <c r="AN1311" s="89" t="str">
        <f t="shared" si="253"/>
        <v>0.1300</v>
      </c>
      <c r="AO1311" s="89" t="str">
        <f t="shared" si="254"/>
        <v>115.0</v>
      </c>
      <c r="AP1311" s="89" t="str">
        <f t="shared" si="255"/>
        <v>1.355</v>
      </c>
      <c r="AQ1311" s="89" t="str">
        <f t="shared" si="256"/>
        <v>2527</v>
      </c>
      <c r="AR1311" s="89" t="str">
        <f t="shared" si="257"/>
        <v>2703</v>
      </c>
      <c r="AS1311" s="89" t="str">
        <f t="shared" si="258"/>
        <v>7.314</v>
      </c>
      <c r="AT1311" s="89"/>
      <c r="AU1311" s="99">
        <v>0.13</v>
      </c>
      <c r="AV1311" s="99">
        <v>115</v>
      </c>
      <c r="AW1311" s="99">
        <v>1.3552999999999999</v>
      </c>
      <c r="AX1311" s="99">
        <v>2527.011</v>
      </c>
      <c r="AY1311" s="99">
        <v>2703.2</v>
      </c>
      <c r="AZ1311" s="99">
        <v>7.3137999999999996</v>
      </c>
      <c r="BA1311" s="119" t="s">
        <v>9</v>
      </c>
      <c r="BB1311" s="4">
        <v>1311</v>
      </c>
      <c r="BC1311" s="4">
        <v>0.13</v>
      </c>
    </row>
    <row r="1312" spans="2:55">
      <c r="B1312">
        <v>1311</v>
      </c>
      <c r="C1312" s="5">
        <f t="shared" si="247"/>
        <v>0.13</v>
      </c>
      <c r="D1312" s="5">
        <f t="shared" si="248"/>
        <v>120</v>
      </c>
      <c r="E1312" s="5" t="str">
        <f t="shared" si="249"/>
        <v>1.374</v>
      </c>
      <c r="F1312" s="5" t="str">
        <f t="shared" si="250"/>
        <v>2535</v>
      </c>
      <c r="G1312" s="5" t="str">
        <f t="shared" si="251"/>
        <v>2714</v>
      </c>
      <c r="H1312" s="5" t="str">
        <f t="shared" si="252"/>
        <v>7.340</v>
      </c>
      <c r="I1312" s="1" t="s">
        <v>9</v>
      </c>
      <c r="AN1312" s="89" t="str">
        <f t="shared" si="253"/>
        <v>0.1300</v>
      </c>
      <c r="AO1312" s="89" t="str">
        <f t="shared" si="254"/>
        <v>120.0</v>
      </c>
      <c r="AP1312" s="89" t="str">
        <f t="shared" si="255"/>
        <v>1.374</v>
      </c>
      <c r="AQ1312" s="89" t="str">
        <f t="shared" si="256"/>
        <v>2535</v>
      </c>
      <c r="AR1312" s="89" t="str">
        <f t="shared" si="257"/>
        <v>2714</v>
      </c>
      <c r="AS1312" s="89" t="str">
        <f t="shared" si="258"/>
        <v>7.340</v>
      </c>
      <c r="AT1312" s="89"/>
      <c r="AU1312" s="99">
        <v>0.13</v>
      </c>
      <c r="AV1312" s="99">
        <v>120</v>
      </c>
      <c r="AW1312" s="99">
        <v>1.3742000000000001</v>
      </c>
      <c r="AX1312" s="99">
        <v>2534.8539999999998</v>
      </c>
      <c r="AY1312" s="99">
        <v>2713.5</v>
      </c>
      <c r="AZ1312" s="99">
        <v>7.3403</v>
      </c>
      <c r="BA1312" s="119" t="s">
        <v>9</v>
      </c>
      <c r="BB1312" s="4">
        <v>1312</v>
      </c>
      <c r="BC1312" s="4">
        <v>0.13</v>
      </c>
    </row>
    <row r="1313" spans="2:55">
      <c r="B1313">
        <v>1312</v>
      </c>
      <c r="C1313" s="5">
        <f t="shared" si="247"/>
        <v>0.13</v>
      </c>
      <c r="D1313" s="5">
        <f t="shared" si="248"/>
        <v>125</v>
      </c>
      <c r="E1313" s="5" t="str">
        <f t="shared" si="249"/>
        <v>1.393</v>
      </c>
      <c r="F1313" s="5" t="str">
        <f t="shared" si="250"/>
        <v>2543</v>
      </c>
      <c r="G1313" s="5" t="str">
        <f t="shared" si="251"/>
        <v>2724</v>
      </c>
      <c r="H1313" s="5" t="str">
        <f t="shared" si="252"/>
        <v>7.366</v>
      </c>
      <c r="I1313" s="1" t="s">
        <v>9</v>
      </c>
      <c r="AN1313" s="89" t="str">
        <f t="shared" si="253"/>
        <v>0.1300</v>
      </c>
      <c r="AO1313" s="89" t="str">
        <f t="shared" si="254"/>
        <v>125.0</v>
      </c>
      <c r="AP1313" s="89" t="str">
        <f t="shared" si="255"/>
        <v>1.393</v>
      </c>
      <c r="AQ1313" s="89" t="str">
        <f t="shared" si="256"/>
        <v>2543</v>
      </c>
      <c r="AR1313" s="89" t="str">
        <f t="shared" si="257"/>
        <v>2724</v>
      </c>
      <c r="AS1313" s="89" t="str">
        <f t="shared" si="258"/>
        <v>7.366</v>
      </c>
      <c r="AT1313" s="89"/>
      <c r="AU1313" s="99">
        <v>0.13</v>
      </c>
      <c r="AV1313" s="99">
        <v>125</v>
      </c>
      <c r="AW1313" s="99">
        <v>1.393</v>
      </c>
      <c r="AX1313" s="99">
        <v>2542.71</v>
      </c>
      <c r="AY1313" s="99">
        <v>2723.8</v>
      </c>
      <c r="AZ1313" s="99">
        <v>7.3662999999999998</v>
      </c>
      <c r="BA1313" s="119" t="s">
        <v>9</v>
      </c>
      <c r="BB1313" s="4">
        <v>1313</v>
      </c>
      <c r="BC1313" s="4">
        <v>0.13</v>
      </c>
    </row>
    <row r="1314" spans="2:55">
      <c r="B1314">
        <v>1313</v>
      </c>
      <c r="C1314" s="5">
        <f t="shared" si="247"/>
        <v>0.13</v>
      </c>
      <c r="D1314" s="5">
        <f t="shared" si="248"/>
        <v>130</v>
      </c>
      <c r="E1314" s="5" t="str">
        <f t="shared" si="249"/>
        <v>1.412</v>
      </c>
      <c r="F1314" s="5" t="str">
        <f t="shared" si="250"/>
        <v>2550.</v>
      </c>
      <c r="G1314" s="5" t="str">
        <f t="shared" si="251"/>
        <v>2734</v>
      </c>
      <c r="H1314" s="5" t="str">
        <f t="shared" si="252"/>
        <v>7.392</v>
      </c>
      <c r="I1314" s="1" t="s">
        <v>9</v>
      </c>
      <c r="AN1314" s="89" t="str">
        <f t="shared" si="253"/>
        <v>0.1300</v>
      </c>
      <c r="AO1314" s="89" t="str">
        <f t="shared" si="254"/>
        <v>130.0</v>
      </c>
      <c r="AP1314" s="89" t="str">
        <f t="shared" si="255"/>
        <v>1.412</v>
      </c>
      <c r="AQ1314" s="89" t="str">
        <f t="shared" si="256"/>
        <v>2550.</v>
      </c>
      <c r="AR1314" s="89" t="str">
        <f t="shared" si="257"/>
        <v>2734</v>
      </c>
      <c r="AS1314" s="89" t="str">
        <f t="shared" si="258"/>
        <v>7.392</v>
      </c>
      <c r="AT1314" s="89"/>
      <c r="AU1314" s="99">
        <v>0.13</v>
      </c>
      <c r="AV1314" s="99">
        <v>130</v>
      </c>
      <c r="AW1314" s="99">
        <v>1.4117</v>
      </c>
      <c r="AX1314" s="99">
        <v>2550.4789999999998</v>
      </c>
      <c r="AY1314" s="99">
        <v>2734</v>
      </c>
      <c r="AZ1314" s="99">
        <v>7.3917000000000002</v>
      </c>
      <c r="BA1314" s="119" t="s">
        <v>9</v>
      </c>
      <c r="BB1314" s="4">
        <v>1314</v>
      </c>
      <c r="BC1314" s="4">
        <v>0.13</v>
      </c>
    </row>
    <row r="1315" spans="2:55">
      <c r="B1315">
        <v>1314</v>
      </c>
      <c r="C1315" s="5">
        <f t="shared" si="247"/>
        <v>0.13</v>
      </c>
      <c r="D1315" s="5">
        <f t="shared" si="248"/>
        <v>135</v>
      </c>
      <c r="E1315" s="5" t="str">
        <f t="shared" si="249"/>
        <v>1.430</v>
      </c>
      <c r="F1315" s="5" t="str">
        <f t="shared" si="250"/>
        <v>2558</v>
      </c>
      <c r="G1315" s="5" t="str">
        <f t="shared" si="251"/>
        <v>2744</v>
      </c>
      <c r="H1315" s="5" t="str">
        <f t="shared" si="252"/>
        <v>7.417</v>
      </c>
      <c r="I1315" s="1" t="s">
        <v>9</v>
      </c>
      <c r="AN1315" s="89" t="str">
        <f t="shared" si="253"/>
        <v>0.1300</v>
      </c>
      <c r="AO1315" s="89" t="str">
        <f t="shared" si="254"/>
        <v>135.0</v>
      </c>
      <c r="AP1315" s="89" t="str">
        <f t="shared" si="255"/>
        <v>1.430</v>
      </c>
      <c r="AQ1315" s="89" t="str">
        <f t="shared" si="256"/>
        <v>2558</v>
      </c>
      <c r="AR1315" s="89" t="str">
        <f t="shared" si="257"/>
        <v>2744</v>
      </c>
      <c r="AS1315" s="89" t="str">
        <f t="shared" si="258"/>
        <v>7.417</v>
      </c>
      <c r="AT1315" s="89"/>
      <c r="AU1315" s="99">
        <v>0.13</v>
      </c>
      <c r="AV1315" s="99">
        <v>135</v>
      </c>
      <c r="AW1315" s="99">
        <v>1.4302999999999999</v>
      </c>
      <c r="AX1315" s="99">
        <v>2558.1610000000001</v>
      </c>
      <c r="AY1315" s="99">
        <v>2744.1</v>
      </c>
      <c r="AZ1315" s="99">
        <v>7.4168000000000003</v>
      </c>
      <c r="BA1315" s="119" t="s">
        <v>9</v>
      </c>
      <c r="BB1315" s="4">
        <v>1315</v>
      </c>
      <c r="BC1315" s="4">
        <v>0.13</v>
      </c>
    </row>
    <row r="1316" spans="2:55">
      <c r="B1316">
        <v>1315</v>
      </c>
      <c r="C1316" s="5">
        <f t="shared" si="247"/>
        <v>0.13</v>
      </c>
      <c r="D1316" s="5">
        <f t="shared" si="248"/>
        <v>140</v>
      </c>
      <c r="E1316" s="5" t="str">
        <f t="shared" si="249"/>
        <v>1.449</v>
      </c>
      <c r="F1316" s="5" t="str">
        <f t="shared" si="250"/>
        <v>2566</v>
      </c>
      <c r="G1316" s="5" t="str">
        <f t="shared" si="251"/>
        <v>2754</v>
      </c>
      <c r="H1316" s="5" t="str">
        <f t="shared" si="252"/>
        <v>7.441</v>
      </c>
      <c r="I1316" s="1" t="s">
        <v>9</v>
      </c>
      <c r="AN1316" s="89" t="str">
        <f t="shared" si="253"/>
        <v>0.1300</v>
      </c>
      <c r="AO1316" s="89" t="str">
        <f t="shared" si="254"/>
        <v>140.0</v>
      </c>
      <c r="AP1316" s="89" t="str">
        <f t="shared" si="255"/>
        <v>1.449</v>
      </c>
      <c r="AQ1316" s="89" t="str">
        <f t="shared" si="256"/>
        <v>2566</v>
      </c>
      <c r="AR1316" s="89" t="str">
        <f t="shared" si="257"/>
        <v>2754</v>
      </c>
      <c r="AS1316" s="89" t="str">
        <f t="shared" si="258"/>
        <v>7.441</v>
      </c>
      <c r="AT1316" s="89"/>
      <c r="AU1316" s="99">
        <v>0.13</v>
      </c>
      <c r="AV1316" s="99">
        <v>140</v>
      </c>
      <c r="AW1316" s="99">
        <v>1.4489000000000001</v>
      </c>
      <c r="AX1316" s="99">
        <v>2565.9430000000002</v>
      </c>
      <c r="AY1316" s="99">
        <v>2754.3</v>
      </c>
      <c r="AZ1316" s="99">
        <v>7.4413999999999998</v>
      </c>
      <c r="BA1316" s="119" t="s">
        <v>9</v>
      </c>
      <c r="BB1316" s="4">
        <v>1316</v>
      </c>
      <c r="BC1316" s="4">
        <v>0.13</v>
      </c>
    </row>
    <row r="1317" spans="2:55">
      <c r="B1317">
        <v>1316</v>
      </c>
      <c r="C1317" s="5">
        <f t="shared" si="247"/>
        <v>0.13</v>
      </c>
      <c r="D1317" s="5">
        <f t="shared" si="248"/>
        <v>145</v>
      </c>
      <c r="E1317" s="5" t="str">
        <f t="shared" si="249"/>
        <v>1.467</v>
      </c>
      <c r="F1317" s="5" t="str">
        <f t="shared" si="250"/>
        <v>2574</v>
      </c>
      <c r="G1317" s="5" t="str">
        <f t="shared" si="251"/>
        <v>2764</v>
      </c>
      <c r="H1317" s="5" t="str">
        <f t="shared" si="252"/>
        <v>7.466</v>
      </c>
      <c r="I1317" s="1" t="s">
        <v>9</v>
      </c>
      <c r="AN1317" s="89" t="str">
        <f t="shared" si="253"/>
        <v>0.1300</v>
      </c>
      <c r="AO1317" s="89" t="str">
        <f t="shared" si="254"/>
        <v>145.0</v>
      </c>
      <c r="AP1317" s="89" t="str">
        <f t="shared" si="255"/>
        <v>1.467</v>
      </c>
      <c r="AQ1317" s="89" t="str">
        <f t="shared" si="256"/>
        <v>2574</v>
      </c>
      <c r="AR1317" s="89" t="str">
        <f t="shared" si="257"/>
        <v>2764</v>
      </c>
      <c r="AS1317" s="89" t="str">
        <f t="shared" si="258"/>
        <v>7.466</v>
      </c>
      <c r="AT1317" s="89"/>
      <c r="AU1317" s="99">
        <v>0.13</v>
      </c>
      <c r="AV1317" s="99">
        <v>145</v>
      </c>
      <c r="AW1317" s="99">
        <v>1.4674</v>
      </c>
      <c r="AX1317" s="99">
        <v>2573.538</v>
      </c>
      <c r="AY1317" s="99">
        <v>2764.3</v>
      </c>
      <c r="AZ1317" s="99">
        <v>7.4657</v>
      </c>
      <c r="BA1317" s="119" t="s">
        <v>9</v>
      </c>
      <c r="BB1317" s="4">
        <v>1317</v>
      </c>
      <c r="BC1317" s="4">
        <v>0.13</v>
      </c>
    </row>
    <row r="1318" spans="2:55">
      <c r="B1318">
        <v>1317</v>
      </c>
      <c r="C1318" s="5">
        <f t="shared" si="247"/>
        <v>0.13</v>
      </c>
      <c r="D1318" s="5">
        <f t="shared" si="248"/>
        <v>150</v>
      </c>
      <c r="E1318" s="5" t="str">
        <f t="shared" si="249"/>
        <v>1.486</v>
      </c>
      <c r="F1318" s="5" t="str">
        <f t="shared" si="250"/>
        <v>2581</v>
      </c>
      <c r="G1318" s="5" t="str">
        <f t="shared" si="251"/>
        <v>2774</v>
      </c>
      <c r="H1318" s="5" t="str">
        <f t="shared" si="252"/>
        <v>7.490</v>
      </c>
      <c r="I1318" s="1" t="s">
        <v>9</v>
      </c>
      <c r="AN1318" s="89" t="str">
        <f t="shared" si="253"/>
        <v>0.1300</v>
      </c>
      <c r="AO1318" s="89" t="str">
        <f t="shared" si="254"/>
        <v>150.0</v>
      </c>
      <c r="AP1318" s="89" t="str">
        <f t="shared" si="255"/>
        <v>1.486</v>
      </c>
      <c r="AQ1318" s="89" t="str">
        <f t="shared" si="256"/>
        <v>2581</v>
      </c>
      <c r="AR1318" s="89" t="str">
        <f t="shared" si="257"/>
        <v>2774</v>
      </c>
      <c r="AS1318" s="89" t="str">
        <f t="shared" si="258"/>
        <v>7.490</v>
      </c>
      <c r="AT1318" s="89"/>
      <c r="AU1318" s="99">
        <v>0.13</v>
      </c>
      <c r="AV1318" s="99">
        <v>150</v>
      </c>
      <c r="AW1318" s="99">
        <v>1.4859</v>
      </c>
      <c r="AX1318" s="99">
        <v>2581.2330000000002</v>
      </c>
      <c r="AY1318" s="99">
        <v>2774.4</v>
      </c>
      <c r="AZ1318" s="99">
        <v>7.4896000000000003</v>
      </c>
      <c r="BA1318" s="119" t="s">
        <v>9</v>
      </c>
      <c r="BB1318" s="4">
        <v>1318</v>
      </c>
      <c r="BC1318" s="4">
        <v>0.13</v>
      </c>
    </row>
    <row r="1319" spans="2:55">
      <c r="B1319">
        <v>1318</v>
      </c>
      <c r="C1319" s="5">
        <f t="shared" si="247"/>
        <v>0.13</v>
      </c>
      <c r="D1319" s="5">
        <f t="shared" si="248"/>
        <v>155</v>
      </c>
      <c r="E1319" s="5" t="str">
        <f t="shared" si="249"/>
        <v>1.504</v>
      </c>
      <c r="F1319" s="5" t="str">
        <f t="shared" si="250"/>
        <v>2589</v>
      </c>
      <c r="G1319" s="5" t="str">
        <f t="shared" si="251"/>
        <v>2784</v>
      </c>
      <c r="H1319" s="5" t="str">
        <f t="shared" si="252"/>
        <v>7.513</v>
      </c>
      <c r="I1319" s="1" t="s">
        <v>9</v>
      </c>
      <c r="AN1319" s="89" t="str">
        <f t="shared" si="253"/>
        <v>0.1300</v>
      </c>
      <c r="AO1319" s="89" t="str">
        <f t="shared" si="254"/>
        <v>155.0</v>
      </c>
      <c r="AP1319" s="89" t="str">
        <f t="shared" si="255"/>
        <v>1.504</v>
      </c>
      <c r="AQ1319" s="89" t="str">
        <f t="shared" si="256"/>
        <v>2589</v>
      </c>
      <c r="AR1319" s="89" t="str">
        <f t="shared" si="257"/>
        <v>2784</v>
      </c>
      <c r="AS1319" s="89" t="str">
        <f t="shared" si="258"/>
        <v>7.513</v>
      </c>
      <c r="AT1319" s="89"/>
      <c r="AU1319" s="99">
        <v>0.13</v>
      </c>
      <c r="AV1319" s="99">
        <v>155</v>
      </c>
      <c r="AW1319" s="99">
        <v>1.5043</v>
      </c>
      <c r="AX1319" s="99">
        <v>2588.8409999999999</v>
      </c>
      <c r="AY1319" s="99">
        <v>2784.4</v>
      </c>
      <c r="AZ1319" s="99">
        <v>7.5132000000000003</v>
      </c>
      <c r="BA1319" s="119" t="s">
        <v>9</v>
      </c>
      <c r="BB1319" s="4">
        <v>1319</v>
      </c>
      <c r="BC1319" s="4">
        <v>0.13</v>
      </c>
    </row>
    <row r="1320" spans="2:55">
      <c r="B1320">
        <v>1319</v>
      </c>
      <c r="C1320" s="5">
        <f t="shared" si="247"/>
        <v>0.13</v>
      </c>
      <c r="D1320" s="5">
        <f t="shared" si="248"/>
        <v>160</v>
      </c>
      <c r="E1320" s="5" t="str">
        <f t="shared" si="249"/>
        <v>1.523</v>
      </c>
      <c r="F1320" s="5" t="str">
        <f t="shared" si="250"/>
        <v>2596</v>
      </c>
      <c r="G1320" s="5" t="str">
        <f t="shared" si="251"/>
        <v>2794</v>
      </c>
      <c r="H1320" s="5" t="str">
        <f t="shared" si="252"/>
        <v>7.536</v>
      </c>
      <c r="I1320" s="1" t="s">
        <v>9</v>
      </c>
      <c r="AN1320" s="89" t="str">
        <f t="shared" si="253"/>
        <v>0.1300</v>
      </c>
      <c r="AO1320" s="89" t="str">
        <f t="shared" si="254"/>
        <v>160.0</v>
      </c>
      <c r="AP1320" s="89" t="str">
        <f t="shared" si="255"/>
        <v>1.523</v>
      </c>
      <c r="AQ1320" s="89" t="str">
        <f t="shared" si="256"/>
        <v>2596</v>
      </c>
      <c r="AR1320" s="89" t="str">
        <f t="shared" si="257"/>
        <v>2794</v>
      </c>
      <c r="AS1320" s="89" t="str">
        <f t="shared" si="258"/>
        <v>7.536</v>
      </c>
      <c r="AT1320" s="89"/>
      <c r="AU1320" s="99">
        <v>0.13</v>
      </c>
      <c r="AV1320" s="99">
        <v>160</v>
      </c>
      <c r="AW1320" s="99">
        <v>1.5226999999999999</v>
      </c>
      <c r="AX1320" s="99">
        <v>2596.4490000000001</v>
      </c>
      <c r="AY1320" s="99">
        <v>2794.4</v>
      </c>
      <c r="AZ1320" s="99">
        <v>7.5364000000000004</v>
      </c>
      <c r="BA1320" s="119" t="s">
        <v>9</v>
      </c>
      <c r="BB1320" s="4">
        <v>1320</v>
      </c>
      <c r="BC1320" s="4">
        <v>0.13</v>
      </c>
    </row>
    <row r="1321" spans="2:55">
      <c r="B1321">
        <v>1320</v>
      </c>
      <c r="C1321" s="5">
        <f t="shared" si="247"/>
        <v>0.13</v>
      </c>
      <c r="D1321" s="5">
        <f t="shared" si="248"/>
        <v>165</v>
      </c>
      <c r="E1321" s="5" t="str">
        <f t="shared" si="249"/>
        <v>1.541</v>
      </c>
      <c r="F1321" s="5" t="str">
        <f t="shared" si="250"/>
        <v>2604</v>
      </c>
      <c r="G1321" s="5" t="str">
        <f t="shared" si="251"/>
        <v>2804</v>
      </c>
      <c r="H1321" s="5" t="str">
        <f t="shared" si="252"/>
        <v>7.559</v>
      </c>
      <c r="I1321" s="1" t="s">
        <v>9</v>
      </c>
      <c r="AN1321" s="89" t="str">
        <f t="shared" si="253"/>
        <v>0.1300</v>
      </c>
      <c r="AO1321" s="89" t="str">
        <f t="shared" si="254"/>
        <v>165.0</v>
      </c>
      <c r="AP1321" s="89" t="str">
        <f t="shared" si="255"/>
        <v>1.541</v>
      </c>
      <c r="AQ1321" s="89" t="str">
        <f t="shared" si="256"/>
        <v>2604</v>
      </c>
      <c r="AR1321" s="89" t="str">
        <f t="shared" si="257"/>
        <v>2804</v>
      </c>
      <c r="AS1321" s="89" t="str">
        <f t="shared" si="258"/>
        <v>7.559</v>
      </c>
      <c r="AT1321" s="89"/>
      <c r="AU1321" s="99">
        <v>0.13</v>
      </c>
      <c r="AV1321" s="99">
        <v>165</v>
      </c>
      <c r="AW1321" s="99">
        <v>1.5409999999999999</v>
      </c>
      <c r="AX1321" s="99">
        <v>2604.0700000000002</v>
      </c>
      <c r="AY1321" s="99">
        <v>2804.4</v>
      </c>
      <c r="AZ1321" s="99">
        <v>7.5593000000000004</v>
      </c>
      <c r="BA1321" s="119" t="s">
        <v>9</v>
      </c>
      <c r="BB1321" s="4">
        <v>1321</v>
      </c>
      <c r="BC1321" s="4">
        <v>0.13</v>
      </c>
    </row>
    <row r="1322" spans="2:55">
      <c r="B1322">
        <v>1321</v>
      </c>
      <c r="C1322" s="5">
        <f t="shared" si="247"/>
        <v>0.13</v>
      </c>
      <c r="D1322" s="5">
        <f t="shared" si="248"/>
        <v>170</v>
      </c>
      <c r="E1322" s="5" t="str">
        <f t="shared" si="249"/>
        <v>1.559</v>
      </c>
      <c r="F1322" s="5" t="str">
        <f t="shared" si="250"/>
        <v>2612</v>
      </c>
      <c r="G1322" s="5" t="str">
        <f t="shared" si="251"/>
        <v>2814</v>
      </c>
      <c r="H1322" s="5" t="str">
        <f t="shared" si="252"/>
        <v>7.582</v>
      </c>
      <c r="I1322" s="1" t="s">
        <v>9</v>
      </c>
      <c r="AN1322" s="89" t="str">
        <f t="shared" si="253"/>
        <v>0.1300</v>
      </c>
      <c r="AO1322" s="89" t="str">
        <f t="shared" si="254"/>
        <v>170.0</v>
      </c>
      <c r="AP1322" s="89" t="str">
        <f t="shared" si="255"/>
        <v>1.559</v>
      </c>
      <c r="AQ1322" s="89" t="str">
        <f t="shared" si="256"/>
        <v>2612</v>
      </c>
      <c r="AR1322" s="89" t="str">
        <f t="shared" si="257"/>
        <v>2814</v>
      </c>
      <c r="AS1322" s="89" t="str">
        <f t="shared" si="258"/>
        <v>7.582</v>
      </c>
      <c r="AT1322" s="89"/>
      <c r="AU1322" s="99">
        <v>0.13</v>
      </c>
      <c r="AV1322" s="99">
        <v>170</v>
      </c>
      <c r="AW1322" s="99">
        <v>1.5592999999999999</v>
      </c>
      <c r="AX1322" s="99">
        <v>2611.6910000000003</v>
      </c>
      <c r="AY1322" s="99">
        <v>2814.4</v>
      </c>
      <c r="AZ1322" s="99">
        <v>7.5819000000000001</v>
      </c>
      <c r="BA1322" s="119" t="s">
        <v>9</v>
      </c>
      <c r="BB1322" s="4">
        <v>1322</v>
      </c>
      <c r="BC1322" s="4">
        <v>0.13</v>
      </c>
    </row>
    <row r="1323" spans="2:55">
      <c r="B1323">
        <v>1322</v>
      </c>
      <c r="C1323" s="5">
        <f t="shared" si="247"/>
        <v>0.13</v>
      </c>
      <c r="D1323" s="5">
        <f t="shared" si="248"/>
        <v>175</v>
      </c>
      <c r="E1323" s="5" t="str">
        <f t="shared" si="249"/>
        <v>1.578</v>
      </c>
      <c r="F1323" s="5" t="str">
        <f t="shared" si="250"/>
        <v>2619</v>
      </c>
      <c r="G1323" s="5" t="str">
        <f t="shared" si="251"/>
        <v>2824</v>
      </c>
      <c r="H1323" s="5" t="str">
        <f t="shared" si="252"/>
        <v>7.604</v>
      </c>
      <c r="I1323" s="1" t="s">
        <v>9</v>
      </c>
      <c r="AN1323" s="89" t="str">
        <f t="shared" si="253"/>
        <v>0.1300</v>
      </c>
      <c r="AO1323" s="89" t="str">
        <f t="shared" si="254"/>
        <v>175.0</v>
      </c>
      <c r="AP1323" s="89" t="str">
        <f t="shared" si="255"/>
        <v>1.578</v>
      </c>
      <c r="AQ1323" s="89" t="str">
        <f t="shared" si="256"/>
        <v>2619</v>
      </c>
      <c r="AR1323" s="89" t="str">
        <f t="shared" si="257"/>
        <v>2824</v>
      </c>
      <c r="AS1323" s="89" t="str">
        <f t="shared" si="258"/>
        <v>7.604</v>
      </c>
      <c r="AT1323" s="89"/>
      <c r="AU1323" s="99">
        <v>0.13</v>
      </c>
      <c r="AV1323" s="99">
        <v>175</v>
      </c>
      <c r="AW1323" s="99">
        <v>1.5775999999999999</v>
      </c>
      <c r="AX1323" s="99">
        <v>2619.212</v>
      </c>
      <c r="AY1323" s="99">
        <v>2824.3</v>
      </c>
      <c r="AZ1323" s="99">
        <v>7.6043000000000003</v>
      </c>
      <c r="BA1323" s="119" t="s">
        <v>9</v>
      </c>
      <c r="BB1323" s="4">
        <v>1323</v>
      </c>
      <c r="BC1323" s="4">
        <v>0.13</v>
      </c>
    </row>
    <row r="1324" spans="2:55">
      <c r="B1324">
        <v>1323</v>
      </c>
      <c r="C1324" s="5">
        <f t="shared" si="247"/>
        <v>0.13</v>
      </c>
      <c r="D1324" s="5">
        <f t="shared" si="248"/>
        <v>180</v>
      </c>
      <c r="E1324" s="5" t="str">
        <f t="shared" si="249"/>
        <v>1.596</v>
      </c>
      <c r="F1324" s="5" t="str">
        <f t="shared" si="250"/>
        <v>2627</v>
      </c>
      <c r="G1324" s="5" t="str">
        <f t="shared" si="251"/>
        <v>2834</v>
      </c>
      <c r="H1324" s="5" t="str">
        <f t="shared" si="252"/>
        <v>7.626</v>
      </c>
      <c r="I1324" s="1" t="s">
        <v>9</v>
      </c>
      <c r="AN1324" s="89" t="str">
        <f t="shared" si="253"/>
        <v>0.1300</v>
      </c>
      <c r="AO1324" s="89" t="str">
        <f t="shared" si="254"/>
        <v>180.0</v>
      </c>
      <c r="AP1324" s="89" t="str">
        <f t="shared" si="255"/>
        <v>1.596</v>
      </c>
      <c r="AQ1324" s="89" t="str">
        <f t="shared" si="256"/>
        <v>2627</v>
      </c>
      <c r="AR1324" s="89" t="str">
        <f t="shared" si="257"/>
        <v>2834</v>
      </c>
      <c r="AS1324" s="89" t="str">
        <f t="shared" si="258"/>
        <v>7.626</v>
      </c>
      <c r="AT1324" s="89"/>
      <c r="AU1324" s="99">
        <v>0.13</v>
      </c>
      <c r="AV1324" s="99">
        <v>180</v>
      </c>
      <c r="AW1324" s="99">
        <v>1.5957999999999999</v>
      </c>
      <c r="AX1324" s="99">
        <v>2626.846</v>
      </c>
      <c r="AY1324" s="99">
        <v>2834.3</v>
      </c>
      <c r="AZ1324" s="99">
        <v>7.6264000000000003</v>
      </c>
      <c r="BA1324" s="119" t="s">
        <v>9</v>
      </c>
      <c r="BB1324" s="4">
        <v>1324</v>
      </c>
      <c r="BC1324" s="4">
        <v>0.13</v>
      </c>
    </row>
    <row r="1325" spans="2:55">
      <c r="B1325">
        <v>1324</v>
      </c>
      <c r="C1325" s="5">
        <f t="shared" si="247"/>
        <v>0.13</v>
      </c>
      <c r="D1325" s="5">
        <f t="shared" si="248"/>
        <v>185</v>
      </c>
      <c r="E1325" s="5" t="str">
        <f t="shared" si="249"/>
        <v>1.614</v>
      </c>
      <c r="F1325" s="5" t="str">
        <f t="shared" si="250"/>
        <v>2634</v>
      </c>
      <c r="G1325" s="5" t="str">
        <f t="shared" si="251"/>
        <v>2844</v>
      </c>
      <c r="H1325" s="5" t="str">
        <f t="shared" si="252"/>
        <v>7.648</v>
      </c>
      <c r="I1325" s="1" t="s">
        <v>9</v>
      </c>
      <c r="AN1325" s="89" t="str">
        <f t="shared" si="253"/>
        <v>0.1300</v>
      </c>
      <c r="AO1325" s="89" t="str">
        <f t="shared" si="254"/>
        <v>185.0</v>
      </c>
      <c r="AP1325" s="89" t="str">
        <f t="shared" si="255"/>
        <v>1.614</v>
      </c>
      <c r="AQ1325" s="89" t="str">
        <f t="shared" si="256"/>
        <v>2634</v>
      </c>
      <c r="AR1325" s="89" t="str">
        <f t="shared" si="257"/>
        <v>2844</v>
      </c>
      <c r="AS1325" s="89" t="str">
        <f t="shared" si="258"/>
        <v>7.648</v>
      </c>
      <c r="AT1325" s="89"/>
      <c r="AU1325" s="99">
        <v>0.13</v>
      </c>
      <c r="AV1325" s="99">
        <v>185</v>
      </c>
      <c r="AW1325" s="99">
        <v>1.6140000000000001</v>
      </c>
      <c r="AX1325" s="99">
        <v>2634.3799999999997</v>
      </c>
      <c r="AY1325" s="99">
        <v>2844.2</v>
      </c>
      <c r="AZ1325" s="99">
        <v>7.6482000000000001</v>
      </c>
      <c r="BA1325" s="119" t="s">
        <v>9</v>
      </c>
      <c r="BB1325" s="4">
        <v>1325</v>
      </c>
      <c r="BC1325" s="4">
        <v>0.13</v>
      </c>
    </row>
    <row r="1326" spans="2:55">
      <c r="B1326">
        <v>1325</v>
      </c>
      <c r="C1326" s="5">
        <f t="shared" si="247"/>
        <v>0.13</v>
      </c>
      <c r="D1326" s="5">
        <f t="shared" si="248"/>
        <v>190</v>
      </c>
      <c r="E1326" s="5" t="str">
        <f t="shared" si="249"/>
        <v>1.632</v>
      </c>
      <c r="F1326" s="5" t="str">
        <f t="shared" si="250"/>
        <v>2642</v>
      </c>
      <c r="G1326" s="5" t="str">
        <f t="shared" si="251"/>
        <v>2854</v>
      </c>
      <c r="H1326" s="5" t="str">
        <f t="shared" si="252"/>
        <v>7.670</v>
      </c>
      <c r="I1326" s="1" t="s">
        <v>9</v>
      </c>
      <c r="AN1326" s="89" t="str">
        <f t="shared" si="253"/>
        <v>0.1300</v>
      </c>
      <c r="AO1326" s="89" t="str">
        <f t="shared" si="254"/>
        <v>190.0</v>
      </c>
      <c r="AP1326" s="89" t="str">
        <f t="shared" si="255"/>
        <v>1.632</v>
      </c>
      <c r="AQ1326" s="89" t="str">
        <f t="shared" si="256"/>
        <v>2642</v>
      </c>
      <c r="AR1326" s="89" t="str">
        <f t="shared" si="257"/>
        <v>2854</v>
      </c>
      <c r="AS1326" s="89" t="str">
        <f t="shared" si="258"/>
        <v>7.670</v>
      </c>
      <c r="AT1326" s="89"/>
      <c r="AU1326" s="99">
        <v>0.13</v>
      </c>
      <c r="AV1326" s="99">
        <v>190</v>
      </c>
      <c r="AW1326" s="99">
        <v>1.6322000000000001</v>
      </c>
      <c r="AX1326" s="99">
        <v>2642.0139999999997</v>
      </c>
      <c r="AY1326" s="99">
        <v>2854.2</v>
      </c>
      <c r="AZ1326" s="99">
        <v>7.6698000000000004</v>
      </c>
      <c r="BA1326" s="119" t="s">
        <v>9</v>
      </c>
      <c r="BB1326" s="4">
        <v>1326</v>
      </c>
      <c r="BC1326" s="4">
        <v>0.13</v>
      </c>
    </row>
    <row r="1327" spans="2:55">
      <c r="B1327">
        <v>1326</v>
      </c>
      <c r="C1327" s="5">
        <f t="shared" si="247"/>
        <v>0.13</v>
      </c>
      <c r="D1327" s="5">
        <f t="shared" si="248"/>
        <v>195</v>
      </c>
      <c r="E1327" s="5" t="str">
        <f t="shared" si="249"/>
        <v>1.650</v>
      </c>
      <c r="F1327" s="5" t="str">
        <f t="shared" si="250"/>
        <v>2650.</v>
      </c>
      <c r="G1327" s="5" t="str">
        <f t="shared" si="251"/>
        <v>2864</v>
      </c>
      <c r="H1327" s="5" t="str">
        <f t="shared" si="252"/>
        <v>7.691</v>
      </c>
      <c r="I1327" s="1" t="s">
        <v>9</v>
      </c>
      <c r="AN1327" s="89" t="str">
        <f t="shared" si="253"/>
        <v>0.1300</v>
      </c>
      <c r="AO1327" s="89" t="str">
        <f t="shared" si="254"/>
        <v>195.0</v>
      </c>
      <c r="AP1327" s="89" t="str">
        <f t="shared" si="255"/>
        <v>1.650</v>
      </c>
      <c r="AQ1327" s="89" t="str">
        <f t="shared" si="256"/>
        <v>2650.</v>
      </c>
      <c r="AR1327" s="89" t="str">
        <f t="shared" si="257"/>
        <v>2864</v>
      </c>
      <c r="AS1327" s="89" t="str">
        <f t="shared" si="258"/>
        <v>7.691</v>
      </c>
      <c r="AT1327" s="89"/>
      <c r="AU1327" s="99">
        <v>0.13</v>
      </c>
      <c r="AV1327" s="99">
        <v>195</v>
      </c>
      <c r="AW1327" s="99">
        <v>1.6502999999999999</v>
      </c>
      <c r="AX1327" s="99">
        <v>2649.5609999999997</v>
      </c>
      <c r="AY1327" s="99">
        <v>2864.1</v>
      </c>
      <c r="AZ1327" s="99">
        <v>7.6910999999999996</v>
      </c>
      <c r="BA1327" s="119" t="s">
        <v>9</v>
      </c>
      <c r="BB1327" s="4">
        <v>1327</v>
      </c>
      <c r="BC1327" s="4">
        <v>0.13</v>
      </c>
    </row>
    <row r="1328" spans="2:55">
      <c r="B1328">
        <v>1327</v>
      </c>
      <c r="C1328" s="5">
        <f t="shared" si="247"/>
        <v>0.13</v>
      </c>
      <c r="D1328" s="5">
        <f t="shared" si="248"/>
        <v>200</v>
      </c>
      <c r="E1328" s="5" t="str">
        <f t="shared" si="249"/>
        <v>1.669</v>
      </c>
      <c r="F1328" s="5" t="str">
        <f t="shared" si="250"/>
        <v>2657</v>
      </c>
      <c r="G1328" s="5" t="str">
        <f t="shared" si="251"/>
        <v>2874</v>
      </c>
      <c r="H1328" s="5" t="str">
        <f t="shared" si="252"/>
        <v>7.712</v>
      </c>
      <c r="I1328" s="1" t="s">
        <v>9</v>
      </c>
      <c r="AN1328" s="89" t="str">
        <f t="shared" si="253"/>
        <v>0.1300</v>
      </c>
      <c r="AO1328" s="89" t="str">
        <f t="shared" si="254"/>
        <v>200.0</v>
      </c>
      <c r="AP1328" s="89" t="str">
        <f t="shared" si="255"/>
        <v>1.669</v>
      </c>
      <c r="AQ1328" s="89" t="str">
        <f t="shared" si="256"/>
        <v>2657</v>
      </c>
      <c r="AR1328" s="89" t="str">
        <f t="shared" si="257"/>
        <v>2874</v>
      </c>
      <c r="AS1328" s="89" t="str">
        <f t="shared" si="258"/>
        <v>7.712</v>
      </c>
      <c r="AT1328" s="89"/>
      <c r="AU1328" s="99">
        <v>0.13</v>
      </c>
      <c r="AV1328" s="99">
        <v>200</v>
      </c>
      <c r="AW1328" s="99">
        <v>1.6685000000000001</v>
      </c>
      <c r="AX1328" s="99">
        <v>2657.0949999999998</v>
      </c>
      <c r="AY1328" s="99">
        <v>2874</v>
      </c>
      <c r="AZ1328" s="99">
        <v>7.7122000000000002</v>
      </c>
      <c r="BA1328" s="119" t="s">
        <v>9</v>
      </c>
      <c r="BB1328" s="4">
        <v>1328</v>
      </c>
      <c r="BC1328" s="4">
        <v>0.13</v>
      </c>
    </row>
    <row r="1329" spans="2:55">
      <c r="B1329">
        <v>1328</v>
      </c>
      <c r="C1329" s="5">
        <f t="shared" si="247"/>
        <v>0.13</v>
      </c>
      <c r="D1329" s="5">
        <f t="shared" si="248"/>
        <v>210</v>
      </c>
      <c r="E1329" s="5" t="str">
        <f t="shared" si="249"/>
        <v>1.705</v>
      </c>
      <c r="F1329" s="5" t="str">
        <f t="shared" si="250"/>
        <v>2672</v>
      </c>
      <c r="G1329" s="5" t="str">
        <f t="shared" si="251"/>
        <v>2894</v>
      </c>
      <c r="H1329" s="5" t="str">
        <f t="shared" si="252"/>
        <v>7.754</v>
      </c>
      <c r="I1329" s="1" t="s">
        <v>9</v>
      </c>
      <c r="AN1329" s="89" t="str">
        <f t="shared" si="253"/>
        <v>0.1300</v>
      </c>
      <c r="AO1329" s="89" t="str">
        <f t="shared" si="254"/>
        <v>210.0</v>
      </c>
      <c r="AP1329" s="89" t="str">
        <f t="shared" si="255"/>
        <v>1.705</v>
      </c>
      <c r="AQ1329" s="89" t="str">
        <f t="shared" si="256"/>
        <v>2672</v>
      </c>
      <c r="AR1329" s="89" t="str">
        <f t="shared" si="257"/>
        <v>2894</v>
      </c>
      <c r="AS1329" s="89" t="str">
        <f t="shared" si="258"/>
        <v>7.754</v>
      </c>
      <c r="AT1329" s="89"/>
      <c r="AU1329" s="99">
        <v>0.13</v>
      </c>
      <c r="AV1329" s="99">
        <v>210</v>
      </c>
      <c r="AW1329" s="99">
        <v>1.7047000000000001</v>
      </c>
      <c r="AX1329" s="99">
        <v>2672.2890000000002</v>
      </c>
      <c r="AY1329" s="99">
        <v>2893.9</v>
      </c>
      <c r="AZ1329" s="99">
        <v>7.7538</v>
      </c>
      <c r="BA1329" s="119" t="s">
        <v>9</v>
      </c>
      <c r="BB1329" s="4">
        <v>1329</v>
      </c>
      <c r="BC1329" s="4">
        <v>0.13</v>
      </c>
    </row>
    <row r="1330" spans="2:55">
      <c r="B1330">
        <v>1329</v>
      </c>
      <c r="C1330" s="5">
        <f t="shared" si="247"/>
        <v>0.13</v>
      </c>
      <c r="D1330" s="5">
        <f t="shared" si="248"/>
        <v>220</v>
      </c>
      <c r="E1330" s="5" t="str">
        <f t="shared" si="249"/>
        <v>1.741</v>
      </c>
      <c r="F1330" s="5" t="str">
        <f t="shared" si="250"/>
        <v>2687</v>
      </c>
      <c r="G1330" s="5" t="str">
        <f t="shared" si="251"/>
        <v>2914</v>
      </c>
      <c r="H1330" s="5" t="str">
        <f t="shared" si="252"/>
        <v>7.795</v>
      </c>
      <c r="I1330" s="1" t="s">
        <v>9</v>
      </c>
      <c r="AN1330" s="89" t="str">
        <f t="shared" si="253"/>
        <v>0.1300</v>
      </c>
      <c r="AO1330" s="89" t="str">
        <f t="shared" si="254"/>
        <v>220.0</v>
      </c>
      <c r="AP1330" s="89" t="str">
        <f t="shared" si="255"/>
        <v>1.741</v>
      </c>
      <c r="AQ1330" s="89" t="str">
        <f t="shared" si="256"/>
        <v>2687</v>
      </c>
      <c r="AR1330" s="89" t="str">
        <f t="shared" si="257"/>
        <v>2914</v>
      </c>
      <c r="AS1330" s="89" t="str">
        <f t="shared" si="258"/>
        <v>7.795</v>
      </c>
      <c r="AT1330" s="89"/>
      <c r="AU1330" s="99">
        <v>0.13</v>
      </c>
      <c r="AV1330" s="99">
        <v>220</v>
      </c>
      <c r="AW1330" s="99">
        <v>1.7407999999999999</v>
      </c>
      <c r="AX1330" s="99">
        <v>2687.4960000000001</v>
      </c>
      <c r="AY1330" s="99">
        <v>2913.8</v>
      </c>
      <c r="AZ1330" s="99">
        <v>7.7945000000000002</v>
      </c>
      <c r="BA1330" s="119" t="s">
        <v>9</v>
      </c>
      <c r="BB1330" s="4">
        <v>1330</v>
      </c>
      <c r="BC1330" s="4">
        <v>0.13</v>
      </c>
    </row>
    <row r="1331" spans="2:55">
      <c r="B1331">
        <v>1330</v>
      </c>
      <c r="C1331" s="5">
        <f t="shared" si="247"/>
        <v>0.13</v>
      </c>
      <c r="D1331" s="5">
        <f t="shared" si="248"/>
        <v>230</v>
      </c>
      <c r="E1331" s="5" t="str">
        <f t="shared" si="249"/>
        <v>1.777</v>
      </c>
      <c r="F1331" s="5" t="str">
        <f t="shared" si="250"/>
        <v>2703</v>
      </c>
      <c r="G1331" s="5" t="str">
        <f t="shared" si="251"/>
        <v>2934</v>
      </c>
      <c r="H1331" s="5" t="str">
        <f t="shared" si="252"/>
        <v>7.834</v>
      </c>
      <c r="I1331" s="1" t="s">
        <v>9</v>
      </c>
      <c r="AN1331" s="89" t="str">
        <f t="shared" si="253"/>
        <v>0.1300</v>
      </c>
      <c r="AO1331" s="89" t="str">
        <f t="shared" si="254"/>
        <v>230.0</v>
      </c>
      <c r="AP1331" s="89" t="str">
        <f t="shared" si="255"/>
        <v>1.777</v>
      </c>
      <c r="AQ1331" s="89" t="str">
        <f t="shared" si="256"/>
        <v>2703</v>
      </c>
      <c r="AR1331" s="89" t="str">
        <f t="shared" si="257"/>
        <v>2934</v>
      </c>
      <c r="AS1331" s="89" t="str">
        <f t="shared" si="258"/>
        <v>7.834</v>
      </c>
      <c r="AT1331" s="89"/>
      <c r="AU1331" s="99">
        <v>0.13</v>
      </c>
      <c r="AV1331" s="99">
        <v>230</v>
      </c>
      <c r="AW1331" s="99">
        <v>1.7769000000000001</v>
      </c>
      <c r="AX1331" s="99">
        <v>2702.703</v>
      </c>
      <c r="AY1331" s="99">
        <v>2933.7</v>
      </c>
      <c r="AZ1331" s="99">
        <v>7.8343999999999996</v>
      </c>
      <c r="BA1331" s="119" t="s">
        <v>9</v>
      </c>
      <c r="BB1331" s="4">
        <v>1331</v>
      </c>
      <c r="BC1331" s="4">
        <v>0.13</v>
      </c>
    </row>
    <row r="1332" spans="2:55">
      <c r="B1332">
        <v>1331</v>
      </c>
      <c r="C1332" s="5">
        <f t="shared" si="247"/>
        <v>0.13</v>
      </c>
      <c r="D1332" s="5">
        <f t="shared" si="248"/>
        <v>240</v>
      </c>
      <c r="E1332" s="5" t="str">
        <f t="shared" si="249"/>
        <v>1.813</v>
      </c>
      <c r="F1332" s="5" t="str">
        <f t="shared" si="250"/>
        <v>2718</v>
      </c>
      <c r="G1332" s="5" t="str">
        <f t="shared" si="251"/>
        <v>2954</v>
      </c>
      <c r="H1332" s="5" t="str">
        <f t="shared" si="252"/>
        <v>7.874</v>
      </c>
      <c r="I1332" s="1" t="s">
        <v>9</v>
      </c>
      <c r="AN1332" s="89" t="str">
        <f t="shared" si="253"/>
        <v>0.1300</v>
      </c>
      <c r="AO1332" s="89" t="str">
        <f t="shared" si="254"/>
        <v>240.0</v>
      </c>
      <c r="AP1332" s="89" t="str">
        <f t="shared" si="255"/>
        <v>1.813</v>
      </c>
      <c r="AQ1332" s="89" t="str">
        <f t="shared" si="256"/>
        <v>2718</v>
      </c>
      <c r="AR1332" s="89" t="str">
        <f t="shared" si="257"/>
        <v>2954</v>
      </c>
      <c r="AS1332" s="89" t="str">
        <f t="shared" si="258"/>
        <v>7.874</v>
      </c>
      <c r="AT1332" s="89"/>
      <c r="AU1332" s="99">
        <v>0.13</v>
      </c>
      <c r="AV1332" s="99">
        <v>240</v>
      </c>
      <c r="AW1332" s="99">
        <v>1.8129999999999999</v>
      </c>
      <c r="AX1332" s="99">
        <v>2717.91</v>
      </c>
      <c r="AY1332" s="99">
        <v>2953.6</v>
      </c>
      <c r="AZ1332" s="99">
        <v>7.8735999999999997</v>
      </c>
      <c r="BA1332" s="119" t="s">
        <v>9</v>
      </c>
      <c r="BB1332" s="4">
        <v>1332</v>
      </c>
      <c r="BC1332" s="4">
        <v>0.13</v>
      </c>
    </row>
    <row r="1333" spans="2:55">
      <c r="B1333">
        <v>1332</v>
      </c>
      <c r="C1333" s="5">
        <f t="shared" si="247"/>
        <v>0.13</v>
      </c>
      <c r="D1333" s="5">
        <f t="shared" si="248"/>
        <v>250</v>
      </c>
      <c r="E1333" s="5" t="str">
        <f t="shared" si="249"/>
        <v>1.849</v>
      </c>
      <c r="F1333" s="5" t="str">
        <f t="shared" si="250"/>
        <v>2733</v>
      </c>
      <c r="G1333" s="5" t="str">
        <f t="shared" si="251"/>
        <v>2974</v>
      </c>
      <c r="H1333" s="5" t="str">
        <f t="shared" si="252"/>
        <v>7.912</v>
      </c>
      <c r="I1333" s="1" t="s">
        <v>9</v>
      </c>
      <c r="AN1333" s="89" t="str">
        <f t="shared" si="253"/>
        <v>0.1300</v>
      </c>
      <c r="AO1333" s="89" t="str">
        <f t="shared" si="254"/>
        <v>250.0</v>
      </c>
      <c r="AP1333" s="89" t="str">
        <f t="shared" si="255"/>
        <v>1.849</v>
      </c>
      <c r="AQ1333" s="89" t="str">
        <f t="shared" si="256"/>
        <v>2733</v>
      </c>
      <c r="AR1333" s="89" t="str">
        <f t="shared" si="257"/>
        <v>2974</v>
      </c>
      <c r="AS1333" s="89" t="str">
        <f t="shared" si="258"/>
        <v>7.912</v>
      </c>
      <c r="AT1333" s="89"/>
      <c r="AU1333" s="99">
        <v>0.13</v>
      </c>
      <c r="AV1333" s="99">
        <v>250</v>
      </c>
      <c r="AW1333" s="99">
        <v>1.849</v>
      </c>
      <c r="AX1333" s="99">
        <v>2733.13</v>
      </c>
      <c r="AY1333" s="99">
        <v>2973.5</v>
      </c>
      <c r="AZ1333" s="99">
        <v>7.9120999999999997</v>
      </c>
      <c r="BA1333" s="119" t="s">
        <v>9</v>
      </c>
      <c r="BB1333" s="4">
        <v>1333</v>
      </c>
      <c r="BC1333" s="4">
        <v>0.13</v>
      </c>
    </row>
    <row r="1334" spans="2:55">
      <c r="B1334">
        <v>1333</v>
      </c>
      <c r="C1334" s="5">
        <f t="shared" si="247"/>
        <v>0.13</v>
      </c>
      <c r="D1334" s="5">
        <f t="shared" si="248"/>
        <v>260</v>
      </c>
      <c r="E1334" s="5" t="str">
        <f t="shared" si="249"/>
        <v>1.885</v>
      </c>
      <c r="F1334" s="5" t="str">
        <f t="shared" si="250"/>
        <v>2748</v>
      </c>
      <c r="G1334" s="5" t="str">
        <f t="shared" si="251"/>
        <v>2994</v>
      </c>
      <c r="H1334" s="5" t="str">
        <f t="shared" si="252"/>
        <v>7.950</v>
      </c>
      <c r="I1334" s="1" t="s">
        <v>9</v>
      </c>
      <c r="AN1334" s="89" t="str">
        <f t="shared" si="253"/>
        <v>0.1300</v>
      </c>
      <c r="AO1334" s="89" t="str">
        <f t="shared" si="254"/>
        <v>260.0</v>
      </c>
      <c r="AP1334" s="89" t="str">
        <f t="shared" si="255"/>
        <v>1.885</v>
      </c>
      <c r="AQ1334" s="89" t="str">
        <f t="shared" si="256"/>
        <v>2748</v>
      </c>
      <c r="AR1334" s="89" t="str">
        <f t="shared" si="257"/>
        <v>2994</v>
      </c>
      <c r="AS1334" s="89" t="str">
        <f t="shared" si="258"/>
        <v>7.950</v>
      </c>
      <c r="AT1334" s="89"/>
      <c r="AU1334" s="99">
        <v>0.13</v>
      </c>
      <c r="AV1334" s="99">
        <v>260</v>
      </c>
      <c r="AW1334" s="99">
        <v>1.8849</v>
      </c>
      <c r="AX1334" s="99">
        <v>2748.4630000000002</v>
      </c>
      <c r="AY1334" s="99">
        <v>2993.5</v>
      </c>
      <c r="AZ1334" s="99">
        <v>7.9499000000000004</v>
      </c>
      <c r="BA1334" s="119" t="s">
        <v>9</v>
      </c>
      <c r="BB1334" s="4">
        <v>1334</v>
      </c>
      <c r="BC1334" s="4">
        <v>0.13</v>
      </c>
    </row>
    <row r="1335" spans="2:55">
      <c r="B1335">
        <v>1334</v>
      </c>
      <c r="C1335" s="5">
        <f t="shared" si="247"/>
        <v>0.13</v>
      </c>
      <c r="D1335" s="5">
        <f t="shared" si="248"/>
        <v>270</v>
      </c>
      <c r="E1335" s="5" t="str">
        <f t="shared" si="249"/>
        <v>1.921</v>
      </c>
      <c r="F1335" s="5" t="str">
        <f t="shared" si="250"/>
        <v>2764</v>
      </c>
      <c r="G1335" s="5" t="str">
        <f t="shared" si="251"/>
        <v>3014</v>
      </c>
      <c r="H1335" s="5" t="str">
        <f t="shared" si="252"/>
        <v>7.987</v>
      </c>
      <c r="I1335" s="1" t="s">
        <v>9</v>
      </c>
      <c r="AN1335" s="89" t="str">
        <f t="shared" si="253"/>
        <v>0.1300</v>
      </c>
      <c r="AO1335" s="89" t="str">
        <f t="shared" si="254"/>
        <v>270.0</v>
      </c>
      <c r="AP1335" s="89" t="str">
        <f t="shared" si="255"/>
        <v>1.921</v>
      </c>
      <c r="AQ1335" s="89" t="str">
        <f t="shared" si="256"/>
        <v>2764</v>
      </c>
      <c r="AR1335" s="89" t="str">
        <f t="shared" si="257"/>
        <v>3014</v>
      </c>
      <c r="AS1335" s="89" t="str">
        <f t="shared" si="258"/>
        <v>7.987</v>
      </c>
      <c r="AT1335" s="89"/>
      <c r="AU1335" s="99">
        <v>0.13</v>
      </c>
      <c r="AV1335" s="99">
        <v>270</v>
      </c>
      <c r="AW1335" s="99">
        <v>1.9208000000000001</v>
      </c>
      <c r="AX1335" s="99">
        <v>2763.7959999999998</v>
      </c>
      <c r="AY1335" s="99">
        <v>3013.5</v>
      </c>
      <c r="AZ1335" s="99">
        <v>7.9870999999999999</v>
      </c>
      <c r="BA1335" s="119" t="s">
        <v>9</v>
      </c>
      <c r="BB1335" s="4">
        <v>1335</v>
      </c>
      <c r="BC1335" s="4">
        <v>0.13</v>
      </c>
    </row>
    <row r="1336" spans="2:55">
      <c r="B1336">
        <v>1335</v>
      </c>
      <c r="C1336" s="5">
        <f t="shared" si="247"/>
        <v>0.13</v>
      </c>
      <c r="D1336" s="5">
        <f t="shared" si="248"/>
        <v>280</v>
      </c>
      <c r="E1336" s="5" t="str">
        <f t="shared" si="249"/>
        <v>1.957</v>
      </c>
      <c r="F1336" s="5" t="str">
        <f t="shared" si="250"/>
        <v>2779</v>
      </c>
      <c r="G1336" s="5" t="str">
        <f t="shared" si="251"/>
        <v>3034</v>
      </c>
      <c r="H1336" s="5" t="str">
        <f t="shared" si="252"/>
        <v>8.024</v>
      </c>
      <c r="I1336" s="1" t="s">
        <v>9</v>
      </c>
      <c r="AN1336" s="89" t="str">
        <f t="shared" si="253"/>
        <v>0.1300</v>
      </c>
      <c r="AO1336" s="89" t="str">
        <f t="shared" si="254"/>
        <v>280.0</v>
      </c>
      <c r="AP1336" s="89" t="str">
        <f t="shared" si="255"/>
        <v>1.957</v>
      </c>
      <c r="AQ1336" s="89" t="str">
        <f t="shared" si="256"/>
        <v>2779</v>
      </c>
      <c r="AR1336" s="89" t="str">
        <f t="shared" si="257"/>
        <v>3034</v>
      </c>
      <c r="AS1336" s="89" t="str">
        <f t="shared" si="258"/>
        <v>8.024</v>
      </c>
      <c r="AT1336" s="89"/>
      <c r="AU1336" s="99">
        <v>0.13</v>
      </c>
      <c r="AV1336" s="99">
        <v>280</v>
      </c>
      <c r="AW1336" s="99">
        <v>1.9567000000000001</v>
      </c>
      <c r="AX1336" s="99">
        <v>2779.2289999999998</v>
      </c>
      <c r="AY1336" s="99">
        <v>3033.6</v>
      </c>
      <c r="AZ1336" s="99">
        <v>8.0236999999999998</v>
      </c>
      <c r="BA1336" s="119" t="s">
        <v>9</v>
      </c>
      <c r="BB1336" s="4">
        <v>1336</v>
      </c>
      <c r="BC1336" s="4">
        <v>0.13</v>
      </c>
    </row>
    <row r="1337" spans="2:55">
      <c r="B1337">
        <v>1336</v>
      </c>
      <c r="C1337" s="5">
        <f t="shared" si="247"/>
        <v>0.13</v>
      </c>
      <c r="D1337" s="5">
        <f t="shared" si="248"/>
        <v>290</v>
      </c>
      <c r="E1337" s="5" t="str">
        <f t="shared" si="249"/>
        <v>1.993</v>
      </c>
      <c r="F1337" s="5" t="str">
        <f t="shared" si="250"/>
        <v>2795</v>
      </c>
      <c r="G1337" s="5" t="str">
        <f t="shared" si="251"/>
        <v>3054</v>
      </c>
      <c r="H1337" s="5" t="str">
        <f t="shared" si="252"/>
        <v>8.060</v>
      </c>
      <c r="I1337" s="1" t="s">
        <v>9</v>
      </c>
      <c r="AN1337" s="89" t="str">
        <f t="shared" si="253"/>
        <v>0.1300</v>
      </c>
      <c r="AO1337" s="89" t="str">
        <f t="shared" si="254"/>
        <v>290.0</v>
      </c>
      <c r="AP1337" s="89" t="str">
        <f t="shared" si="255"/>
        <v>1.993</v>
      </c>
      <c r="AQ1337" s="89" t="str">
        <f t="shared" si="256"/>
        <v>2795</v>
      </c>
      <c r="AR1337" s="89" t="str">
        <f t="shared" si="257"/>
        <v>3054</v>
      </c>
      <c r="AS1337" s="89" t="str">
        <f t="shared" si="258"/>
        <v>8.060</v>
      </c>
      <c r="AT1337" s="89"/>
      <c r="AU1337" s="99">
        <v>0.13</v>
      </c>
      <c r="AV1337" s="99">
        <v>290</v>
      </c>
      <c r="AW1337" s="99">
        <v>1.9925999999999999</v>
      </c>
      <c r="AX1337" s="99">
        <v>2794.6619999999998</v>
      </c>
      <c r="AY1337" s="99">
        <v>3053.7</v>
      </c>
      <c r="AZ1337" s="99">
        <v>8.0596999999999994</v>
      </c>
      <c r="BA1337" s="119" t="s">
        <v>9</v>
      </c>
      <c r="BB1337" s="4">
        <v>1337</v>
      </c>
      <c r="BC1337" s="4">
        <v>0.13</v>
      </c>
    </row>
    <row r="1338" spans="2:55">
      <c r="B1338">
        <v>1337</v>
      </c>
      <c r="C1338" s="5">
        <f t="shared" si="247"/>
        <v>0.13</v>
      </c>
      <c r="D1338" s="5">
        <f t="shared" si="248"/>
        <v>300</v>
      </c>
      <c r="E1338" s="5" t="str">
        <f t="shared" si="249"/>
        <v>2.028</v>
      </c>
      <c r="F1338" s="5" t="str">
        <f t="shared" si="250"/>
        <v>2810.</v>
      </c>
      <c r="G1338" s="5" t="str">
        <f t="shared" si="251"/>
        <v>3074</v>
      </c>
      <c r="H1338" s="5" t="str">
        <f t="shared" si="252"/>
        <v>8.095</v>
      </c>
      <c r="I1338" s="1" t="s">
        <v>9</v>
      </c>
      <c r="AN1338" s="89" t="str">
        <f t="shared" si="253"/>
        <v>0.1300</v>
      </c>
      <c r="AO1338" s="89" t="str">
        <f t="shared" si="254"/>
        <v>300.0</v>
      </c>
      <c r="AP1338" s="89" t="str">
        <f t="shared" si="255"/>
        <v>2.028</v>
      </c>
      <c r="AQ1338" s="89" t="str">
        <f t="shared" si="256"/>
        <v>2810.</v>
      </c>
      <c r="AR1338" s="89" t="str">
        <f t="shared" si="257"/>
        <v>3074</v>
      </c>
      <c r="AS1338" s="89" t="str">
        <f t="shared" si="258"/>
        <v>8.095</v>
      </c>
      <c r="AT1338" s="89"/>
      <c r="AU1338" s="99">
        <v>0.13</v>
      </c>
      <c r="AV1338" s="99">
        <v>300</v>
      </c>
      <c r="AW1338" s="99">
        <v>2.0284</v>
      </c>
      <c r="AX1338" s="99">
        <v>2810.1080000000002</v>
      </c>
      <c r="AY1338" s="99">
        <v>3073.8</v>
      </c>
      <c r="AZ1338" s="99">
        <v>8.0951000000000004</v>
      </c>
      <c r="BA1338" s="119" t="s">
        <v>9</v>
      </c>
      <c r="BB1338" s="4">
        <v>1338</v>
      </c>
      <c r="BC1338" s="4">
        <v>0.13</v>
      </c>
    </row>
    <row r="1339" spans="2:55">
      <c r="B1339">
        <v>1338</v>
      </c>
      <c r="C1339" s="5">
        <f t="shared" si="247"/>
        <v>0.13</v>
      </c>
      <c r="D1339" s="5">
        <f t="shared" si="248"/>
        <v>310</v>
      </c>
      <c r="E1339" s="5" t="str">
        <f t="shared" si="249"/>
        <v>2.064</v>
      </c>
      <c r="F1339" s="5" t="str">
        <f t="shared" si="250"/>
        <v>2826</v>
      </c>
      <c r="G1339" s="5" t="str">
        <f t="shared" si="251"/>
        <v>3094</v>
      </c>
      <c r="H1339" s="5" t="str">
        <f t="shared" si="252"/>
        <v>8.130</v>
      </c>
      <c r="I1339" s="1" t="s">
        <v>9</v>
      </c>
      <c r="AN1339" s="89" t="str">
        <f t="shared" si="253"/>
        <v>0.1300</v>
      </c>
      <c r="AO1339" s="89" t="str">
        <f t="shared" si="254"/>
        <v>310.0</v>
      </c>
      <c r="AP1339" s="89" t="str">
        <f t="shared" si="255"/>
        <v>2.064</v>
      </c>
      <c r="AQ1339" s="89" t="str">
        <f t="shared" si="256"/>
        <v>2826</v>
      </c>
      <c r="AR1339" s="89" t="str">
        <f t="shared" si="257"/>
        <v>3094</v>
      </c>
      <c r="AS1339" s="89" t="str">
        <f t="shared" si="258"/>
        <v>8.130</v>
      </c>
      <c r="AT1339" s="89"/>
      <c r="AU1339" s="99">
        <v>0.13</v>
      </c>
      <c r="AV1339" s="99">
        <v>310</v>
      </c>
      <c r="AW1339" s="99">
        <v>2.0642</v>
      </c>
      <c r="AX1339" s="99">
        <v>2825.654</v>
      </c>
      <c r="AY1339" s="99">
        <v>3094</v>
      </c>
      <c r="AZ1339" s="99">
        <v>8.1300000000000008</v>
      </c>
      <c r="BA1339" s="119" t="s">
        <v>9</v>
      </c>
      <c r="BB1339" s="4">
        <v>1339</v>
      </c>
      <c r="BC1339" s="4">
        <v>0.13</v>
      </c>
    </row>
    <row r="1340" spans="2:55">
      <c r="B1340">
        <v>1339</v>
      </c>
      <c r="C1340" s="5">
        <f t="shared" si="247"/>
        <v>0.13</v>
      </c>
      <c r="D1340" s="5">
        <f t="shared" si="248"/>
        <v>320</v>
      </c>
      <c r="E1340" s="5" t="str">
        <f t="shared" si="249"/>
        <v>2.100</v>
      </c>
      <c r="F1340" s="5" t="str">
        <f t="shared" si="250"/>
        <v>2841</v>
      </c>
      <c r="G1340" s="5" t="str">
        <f t="shared" si="251"/>
        <v>3114</v>
      </c>
      <c r="H1340" s="5" t="str">
        <f t="shared" si="252"/>
        <v>8.164</v>
      </c>
      <c r="I1340" s="1" t="s">
        <v>9</v>
      </c>
      <c r="AN1340" s="89" t="str">
        <f t="shared" si="253"/>
        <v>0.1300</v>
      </c>
      <c r="AO1340" s="89" t="str">
        <f t="shared" si="254"/>
        <v>320.0</v>
      </c>
      <c r="AP1340" s="89" t="str">
        <f t="shared" si="255"/>
        <v>2.100</v>
      </c>
      <c r="AQ1340" s="89" t="str">
        <f t="shared" si="256"/>
        <v>2841</v>
      </c>
      <c r="AR1340" s="89" t="str">
        <f t="shared" si="257"/>
        <v>3114</v>
      </c>
      <c r="AS1340" s="89" t="str">
        <f t="shared" si="258"/>
        <v>8.164</v>
      </c>
      <c r="AT1340" s="89"/>
      <c r="AU1340" s="99">
        <v>0.13</v>
      </c>
      <c r="AV1340" s="99">
        <v>320</v>
      </c>
      <c r="AW1340" s="99">
        <v>2.1</v>
      </c>
      <c r="AX1340" s="99">
        <v>2841.2</v>
      </c>
      <c r="AY1340" s="99">
        <v>3114.2</v>
      </c>
      <c r="AZ1340" s="99">
        <v>8.1644000000000005</v>
      </c>
      <c r="BA1340" s="119" t="s">
        <v>9</v>
      </c>
      <c r="BB1340" s="4">
        <v>1340</v>
      </c>
      <c r="BC1340" s="4">
        <v>0.13</v>
      </c>
    </row>
    <row r="1341" spans="2:55">
      <c r="B1341">
        <v>1340</v>
      </c>
      <c r="C1341" s="5">
        <f t="shared" si="247"/>
        <v>0.13</v>
      </c>
      <c r="D1341" s="5">
        <f t="shared" si="248"/>
        <v>330</v>
      </c>
      <c r="E1341" s="5" t="str">
        <f t="shared" si="249"/>
        <v>2.136</v>
      </c>
      <c r="F1341" s="5" t="str">
        <f t="shared" si="250"/>
        <v>2857</v>
      </c>
      <c r="G1341" s="5" t="str">
        <f t="shared" si="251"/>
        <v>3135</v>
      </c>
      <c r="H1341" s="5" t="str">
        <f t="shared" si="252"/>
        <v>8.198</v>
      </c>
      <c r="I1341" s="1" t="s">
        <v>9</v>
      </c>
      <c r="AN1341" s="89" t="str">
        <f t="shared" si="253"/>
        <v>0.1300</v>
      </c>
      <c r="AO1341" s="89" t="str">
        <f t="shared" si="254"/>
        <v>330.0</v>
      </c>
      <c r="AP1341" s="89" t="str">
        <f t="shared" si="255"/>
        <v>2.136</v>
      </c>
      <c r="AQ1341" s="89" t="str">
        <f t="shared" si="256"/>
        <v>2857</v>
      </c>
      <c r="AR1341" s="89" t="str">
        <f t="shared" si="257"/>
        <v>3135</v>
      </c>
      <c r="AS1341" s="89" t="str">
        <f t="shared" si="258"/>
        <v>8.198</v>
      </c>
      <c r="AT1341" s="89"/>
      <c r="AU1341" s="99">
        <v>0.13</v>
      </c>
      <c r="AV1341" s="99">
        <v>330</v>
      </c>
      <c r="AW1341" s="99">
        <v>2.1358000000000001</v>
      </c>
      <c r="AX1341" s="99">
        <v>2856.846</v>
      </c>
      <c r="AY1341" s="99">
        <v>3134.5</v>
      </c>
      <c r="AZ1341" s="99">
        <v>8.1983999999999995</v>
      </c>
      <c r="BA1341" s="119" t="s">
        <v>9</v>
      </c>
      <c r="BB1341" s="4">
        <v>1341</v>
      </c>
      <c r="BC1341" s="4">
        <v>0.13</v>
      </c>
    </row>
    <row r="1342" spans="2:55">
      <c r="B1342">
        <v>1341</v>
      </c>
      <c r="C1342" s="5">
        <f t="shared" si="247"/>
        <v>0.13</v>
      </c>
      <c r="D1342" s="5">
        <f t="shared" si="248"/>
        <v>340</v>
      </c>
      <c r="E1342" s="5" t="str">
        <f t="shared" si="249"/>
        <v>2.172</v>
      </c>
      <c r="F1342" s="5" t="str">
        <f t="shared" si="250"/>
        <v>2873</v>
      </c>
      <c r="G1342" s="5" t="str">
        <f t="shared" si="251"/>
        <v>3155</v>
      </c>
      <c r="H1342" s="5" t="str">
        <f t="shared" si="252"/>
        <v>8.232</v>
      </c>
      <c r="I1342" s="1" t="s">
        <v>9</v>
      </c>
      <c r="AN1342" s="89" t="str">
        <f t="shared" si="253"/>
        <v>0.1300</v>
      </c>
      <c r="AO1342" s="89" t="str">
        <f t="shared" si="254"/>
        <v>340.0</v>
      </c>
      <c r="AP1342" s="89" t="str">
        <f t="shared" si="255"/>
        <v>2.172</v>
      </c>
      <c r="AQ1342" s="89" t="str">
        <f t="shared" si="256"/>
        <v>2873</v>
      </c>
      <c r="AR1342" s="89" t="str">
        <f t="shared" si="257"/>
        <v>3155</v>
      </c>
      <c r="AS1342" s="89" t="str">
        <f t="shared" si="258"/>
        <v>8.232</v>
      </c>
      <c r="AT1342" s="89"/>
      <c r="AU1342" s="99">
        <v>0.13</v>
      </c>
      <c r="AV1342" s="99">
        <v>340</v>
      </c>
      <c r="AW1342" s="99">
        <v>2.1715</v>
      </c>
      <c r="AX1342" s="99">
        <v>2872.605</v>
      </c>
      <c r="AY1342" s="99">
        <v>3154.9</v>
      </c>
      <c r="AZ1342" s="99">
        <v>8.2317999999999998</v>
      </c>
      <c r="BA1342" s="119" t="s">
        <v>9</v>
      </c>
      <c r="BB1342" s="4">
        <v>1342</v>
      </c>
      <c r="BC1342" s="4">
        <v>0.13</v>
      </c>
    </row>
    <row r="1343" spans="2:55">
      <c r="B1343">
        <v>1342</v>
      </c>
      <c r="C1343" s="5">
        <f t="shared" si="247"/>
        <v>0.13</v>
      </c>
      <c r="D1343" s="5">
        <f t="shared" si="248"/>
        <v>350</v>
      </c>
      <c r="E1343" s="5" t="str">
        <f t="shared" si="249"/>
        <v>2.207</v>
      </c>
      <c r="F1343" s="5" t="str">
        <f t="shared" si="250"/>
        <v>2888</v>
      </c>
      <c r="G1343" s="5" t="str">
        <f t="shared" si="251"/>
        <v>3175</v>
      </c>
      <c r="H1343" s="5" t="str">
        <f t="shared" si="252"/>
        <v>8.265</v>
      </c>
      <c r="I1343" s="1" t="s">
        <v>9</v>
      </c>
      <c r="AN1343" s="89" t="str">
        <f t="shared" si="253"/>
        <v>0.1300</v>
      </c>
      <c r="AO1343" s="89" t="str">
        <f t="shared" si="254"/>
        <v>350.0</v>
      </c>
      <c r="AP1343" s="89" t="str">
        <f t="shared" si="255"/>
        <v>2.207</v>
      </c>
      <c r="AQ1343" s="89" t="str">
        <f t="shared" si="256"/>
        <v>2888</v>
      </c>
      <c r="AR1343" s="89" t="str">
        <f t="shared" si="257"/>
        <v>3175</v>
      </c>
      <c r="AS1343" s="89" t="str">
        <f t="shared" si="258"/>
        <v>8.265</v>
      </c>
      <c r="AT1343" s="89"/>
      <c r="AU1343" s="99">
        <v>0.13</v>
      </c>
      <c r="AV1343" s="99">
        <v>350</v>
      </c>
      <c r="AW1343" s="99">
        <v>2.2073</v>
      </c>
      <c r="AX1343" s="99">
        <v>2888.3510000000001</v>
      </c>
      <c r="AY1343" s="99">
        <v>3175.3</v>
      </c>
      <c r="AZ1343" s="99">
        <v>8.2647999999999993</v>
      </c>
      <c r="BA1343" s="119" t="s">
        <v>9</v>
      </c>
      <c r="BB1343" s="4">
        <v>1343</v>
      </c>
      <c r="BC1343" s="4">
        <v>0.13</v>
      </c>
    </row>
    <row r="1344" spans="2:55">
      <c r="B1344">
        <v>1343</v>
      </c>
      <c r="C1344" s="5">
        <f t="shared" si="247"/>
        <v>0.13</v>
      </c>
      <c r="D1344" s="5">
        <f t="shared" si="248"/>
        <v>360</v>
      </c>
      <c r="E1344" s="5" t="str">
        <f t="shared" si="249"/>
        <v>2.243</v>
      </c>
      <c r="F1344" s="5" t="str">
        <f t="shared" si="250"/>
        <v>2904</v>
      </c>
      <c r="G1344" s="5" t="str">
        <f t="shared" si="251"/>
        <v>3196</v>
      </c>
      <c r="H1344" s="5" t="str">
        <f t="shared" si="252"/>
        <v>8.297</v>
      </c>
      <c r="I1344" s="1" t="s">
        <v>9</v>
      </c>
      <c r="AN1344" s="89" t="str">
        <f t="shared" si="253"/>
        <v>0.1300</v>
      </c>
      <c r="AO1344" s="89" t="str">
        <f t="shared" si="254"/>
        <v>360.0</v>
      </c>
      <c r="AP1344" s="89" t="str">
        <f t="shared" si="255"/>
        <v>2.243</v>
      </c>
      <c r="AQ1344" s="89" t="str">
        <f t="shared" si="256"/>
        <v>2904</v>
      </c>
      <c r="AR1344" s="89" t="str">
        <f t="shared" si="257"/>
        <v>3196</v>
      </c>
      <c r="AS1344" s="89" t="str">
        <f t="shared" si="258"/>
        <v>8.297</v>
      </c>
      <c r="AT1344" s="89"/>
      <c r="AU1344" s="99">
        <v>0.13</v>
      </c>
      <c r="AV1344" s="99">
        <v>360</v>
      </c>
      <c r="AW1344" s="99">
        <v>2.2429999999999999</v>
      </c>
      <c r="AX1344" s="99">
        <v>2904.1099999999997</v>
      </c>
      <c r="AY1344" s="99">
        <v>3195.7</v>
      </c>
      <c r="AZ1344" s="99">
        <v>8.2973999999999997</v>
      </c>
      <c r="BA1344" s="119" t="s">
        <v>9</v>
      </c>
      <c r="BB1344" s="4">
        <v>1344</v>
      </c>
      <c r="BC1344" s="4">
        <v>0.13</v>
      </c>
    </row>
    <row r="1345" spans="2:55">
      <c r="B1345">
        <v>1344</v>
      </c>
      <c r="C1345" s="5">
        <f t="shared" si="247"/>
        <v>0.13</v>
      </c>
      <c r="D1345" s="5">
        <f t="shared" si="248"/>
        <v>370</v>
      </c>
      <c r="E1345" s="5" t="str">
        <f t="shared" si="249"/>
        <v>2.279</v>
      </c>
      <c r="F1345" s="5" t="str">
        <f t="shared" si="250"/>
        <v>2920.</v>
      </c>
      <c r="G1345" s="5" t="str">
        <f t="shared" si="251"/>
        <v>3216</v>
      </c>
      <c r="H1345" s="5" t="str">
        <f t="shared" si="252"/>
        <v>8.330</v>
      </c>
      <c r="I1345" s="1" t="s">
        <v>9</v>
      </c>
      <c r="AN1345" s="89" t="str">
        <f t="shared" si="253"/>
        <v>0.1300</v>
      </c>
      <c r="AO1345" s="89" t="str">
        <f t="shared" si="254"/>
        <v>370.0</v>
      </c>
      <c r="AP1345" s="89" t="str">
        <f t="shared" si="255"/>
        <v>2.279</v>
      </c>
      <c r="AQ1345" s="89" t="str">
        <f t="shared" si="256"/>
        <v>2920.</v>
      </c>
      <c r="AR1345" s="89" t="str">
        <f t="shared" si="257"/>
        <v>3216</v>
      </c>
      <c r="AS1345" s="89" t="str">
        <f t="shared" si="258"/>
        <v>8.330</v>
      </c>
      <c r="AT1345" s="89"/>
      <c r="AU1345" s="99">
        <v>0.13</v>
      </c>
      <c r="AV1345" s="99">
        <v>370</v>
      </c>
      <c r="AW1345" s="99">
        <v>2.2786999999999997</v>
      </c>
      <c r="AX1345" s="99">
        <v>2919.9690000000001</v>
      </c>
      <c r="AY1345" s="99">
        <v>3216.2</v>
      </c>
      <c r="AZ1345" s="99">
        <v>8.3294999999999995</v>
      </c>
      <c r="BA1345" s="119" t="s">
        <v>9</v>
      </c>
      <c r="BB1345" s="4">
        <v>1345</v>
      </c>
      <c r="BC1345" s="4">
        <v>0.13</v>
      </c>
    </row>
    <row r="1346" spans="2:55">
      <c r="B1346">
        <v>1345</v>
      </c>
      <c r="C1346" s="5">
        <f t="shared" si="247"/>
        <v>0.13</v>
      </c>
      <c r="D1346" s="5">
        <f t="shared" si="248"/>
        <v>380</v>
      </c>
      <c r="E1346" s="5" t="str">
        <f t="shared" si="249"/>
        <v>2.314</v>
      </c>
      <c r="F1346" s="5" t="str">
        <f t="shared" si="250"/>
        <v>2936</v>
      </c>
      <c r="G1346" s="5" t="str">
        <f t="shared" si="251"/>
        <v>3237</v>
      </c>
      <c r="H1346" s="5" t="str">
        <f t="shared" si="252"/>
        <v>8.361</v>
      </c>
      <c r="I1346" s="1" t="s">
        <v>9</v>
      </c>
      <c r="AN1346" s="89" t="str">
        <f t="shared" si="253"/>
        <v>0.1300</v>
      </c>
      <c r="AO1346" s="89" t="str">
        <f t="shared" si="254"/>
        <v>380.0</v>
      </c>
      <c r="AP1346" s="89" t="str">
        <f t="shared" si="255"/>
        <v>2.314</v>
      </c>
      <c r="AQ1346" s="89" t="str">
        <f t="shared" si="256"/>
        <v>2936</v>
      </c>
      <c r="AR1346" s="89" t="str">
        <f t="shared" si="257"/>
        <v>3237</v>
      </c>
      <c r="AS1346" s="89" t="str">
        <f t="shared" si="258"/>
        <v>8.361</v>
      </c>
      <c r="AT1346" s="89"/>
      <c r="AU1346" s="99">
        <v>0.13</v>
      </c>
      <c r="AV1346" s="99">
        <v>380</v>
      </c>
      <c r="AW1346" s="99">
        <v>2.3144</v>
      </c>
      <c r="AX1346" s="99">
        <v>2935.9280000000003</v>
      </c>
      <c r="AY1346" s="99">
        <v>3236.8</v>
      </c>
      <c r="AZ1346" s="99">
        <v>8.3613</v>
      </c>
      <c r="BA1346" s="119" t="s">
        <v>9</v>
      </c>
      <c r="BB1346" s="4">
        <v>1346</v>
      </c>
      <c r="BC1346" s="4">
        <v>0.13</v>
      </c>
    </row>
    <row r="1347" spans="2:55">
      <c r="B1347">
        <v>1346</v>
      </c>
      <c r="C1347" s="5">
        <f t="shared" si="247"/>
        <v>0.13</v>
      </c>
      <c r="D1347" s="5">
        <f t="shared" si="248"/>
        <v>390</v>
      </c>
      <c r="E1347" s="5" t="str">
        <f t="shared" si="249"/>
        <v>2.350</v>
      </c>
      <c r="F1347" s="5" t="str">
        <f t="shared" si="250"/>
        <v>2952</v>
      </c>
      <c r="G1347" s="5" t="str">
        <f t="shared" si="251"/>
        <v>3257</v>
      </c>
      <c r="H1347" s="5" t="str">
        <f t="shared" si="252"/>
        <v>8.393</v>
      </c>
      <c r="I1347" s="1" t="s">
        <v>9</v>
      </c>
      <c r="AN1347" s="89" t="str">
        <f t="shared" si="253"/>
        <v>0.1300</v>
      </c>
      <c r="AO1347" s="89" t="str">
        <f t="shared" si="254"/>
        <v>390.0</v>
      </c>
      <c r="AP1347" s="89" t="str">
        <f t="shared" si="255"/>
        <v>2.350</v>
      </c>
      <c r="AQ1347" s="89" t="str">
        <f t="shared" si="256"/>
        <v>2952</v>
      </c>
      <c r="AR1347" s="89" t="str">
        <f t="shared" si="257"/>
        <v>3257</v>
      </c>
      <c r="AS1347" s="89" t="str">
        <f t="shared" si="258"/>
        <v>8.393</v>
      </c>
      <c r="AT1347" s="89"/>
      <c r="AU1347" s="99">
        <v>0.13</v>
      </c>
      <c r="AV1347" s="99">
        <v>390</v>
      </c>
      <c r="AW1347" s="99">
        <v>2.3500999999999999</v>
      </c>
      <c r="AX1347" s="99">
        <v>2951.8870000000002</v>
      </c>
      <c r="AY1347" s="99">
        <v>3257.4</v>
      </c>
      <c r="AZ1347" s="99">
        <v>8.3925999999999998</v>
      </c>
      <c r="BA1347" s="119" t="s">
        <v>9</v>
      </c>
      <c r="BB1347" s="4">
        <v>1347</v>
      </c>
      <c r="BC1347" s="4">
        <v>0.13</v>
      </c>
    </row>
    <row r="1348" spans="2:55">
      <c r="B1348">
        <v>1347</v>
      </c>
      <c r="C1348" s="5">
        <f t="shared" si="247"/>
        <v>0.13</v>
      </c>
      <c r="D1348" s="5">
        <f t="shared" si="248"/>
        <v>400</v>
      </c>
      <c r="E1348" s="5" t="str">
        <f t="shared" si="249"/>
        <v>2.386</v>
      </c>
      <c r="F1348" s="5" t="str">
        <f t="shared" si="250"/>
        <v>2968</v>
      </c>
      <c r="G1348" s="5" t="str">
        <f t="shared" si="251"/>
        <v>3278</v>
      </c>
      <c r="H1348" s="5" t="str">
        <f t="shared" si="252"/>
        <v>8.424</v>
      </c>
      <c r="I1348" s="1" t="s">
        <v>9</v>
      </c>
      <c r="AN1348" s="89" t="str">
        <f t="shared" si="253"/>
        <v>0.1300</v>
      </c>
      <c r="AO1348" s="89" t="str">
        <f t="shared" si="254"/>
        <v>400.0</v>
      </c>
      <c r="AP1348" s="89" t="str">
        <f t="shared" si="255"/>
        <v>2.386</v>
      </c>
      <c r="AQ1348" s="89" t="str">
        <f t="shared" si="256"/>
        <v>2968</v>
      </c>
      <c r="AR1348" s="89" t="str">
        <f t="shared" si="257"/>
        <v>3278</v>
      </c>
      <c r="AS1348" s="89" t="str">
        <f t="shared" si="258"/>
        <v>8.424</v>
      </c>
      <c r="AT1348" s="89"/>
      <c r="AU1348" s="99">
        <v>0.13</v>
      </c>
      <c r="AV1348" s="99">
        <v>400</v>
      </c>
      <c r="AW1348" s="99">
        <v>2.3858000000000001</v>
      </c>
      <c r="AX1348" s="99">
        <v>2967.9459999999999</v>
      </c>
      <c r="AY1348" s="99">
        <v>3278.1</v>
      </c>
      <c r="AZ1348" s="99">
        <v>8.4236000000000004</v>
      </c>
      <c r="BA1348" s="119" t="s">
        <v>9</v>
      </c>
      <c r="BB1348" s="4">
        <v>1348</v>
      </c>
      <c r="BC1348" s="4">
        <v>0.13</v>
      </c>
    </row>
    <row r="1349" spans="2:55">
      <c r="B1349">
        <v>1348</v>
      </c>
      <c r="C1349" s="5">
        <f t="shared" si="247"/>
        <v>0.13</v>
      </c>
      <c r="D1349" s="5">
        <f t="shared" si="248"/>
        <v>410</v>
      </c>
      <c r="E1349" s="5" t="str">
        <f t="shared" si="249"/>
        <v>2.421</v>
      </c>
      <c r="F1349" s="5" t="str">
        <f t="shared" si="250"/>
        <v>2984</v>
      </c>
      <c r="G1349" s="5" t="str">
        <f t="shared" si="251"/>
        <v>3299</v>
      </c>
      <c r="H1349" s="5" t="str">
        <f t="shared" si="252"/>
        <v>8.454</v>
      </c>
      <c r="I1349" s="1" t="s">
        <v>9</v>
      </c>
      <c r="AN1349" s="89" t="str">
        <f t="shared" si="253"/>
        <v>0.1300</v>
      </c>
      <c r="AO1349" s="89" t="str">
        <f t="shared" si="254"/>
        <v>410.0</v>
      </c>
      <c r="AP1349" s="89" t="str">
        <f t="shared" si="255"/>
        <v>2.421</v>
      </c>
      <c r="AQ1349" s="89" t="str">
        <f t="shared" si="256"/>
        <v>2984</v>
      </c>
      <c r="AR1349" s="89" t="str">
        <f t="shared" si="257"/>
        <v>3299</v>
      </c>
      <c r="AS1349" s="89" t="str">
        <f t="shared" si="258"/>
        <v>8.454</v>
      </c>
      <c r="AT1349" s="89"/>
      <c r="AU1349" s="99">
        <v>0.13</v>
      </c>
      <c r="AV1349" s="99">
        <v>410</v>
      </c>
      <c r="AW1349" s="99">
        <v>2.4214000000000002</v>
      </c>
      <c r="AX1349" s="99">
        <v>2984.018</v>
      </c>
      <c r="AY1349" s="99">
        <v>3298.8</v>
      </c>
      <c r="AZ1349" s="99">
        <v>8.4542000000000002</v>
      </c>
      <c r="BA1349" s="119" t="s">
        <v>9</v>
      </c>
      <c r="BB1349" s="4">
        <v>1349</v>
      </c>
      <c r="BC1349" s="4">
        <v>0.13</v>
      </c>
    </row>
    <row r="1350" spans="2:55">
      <c r="B1350">
        <v>1349</v>
      </c>
      <c r="C1350" s="5">
        <f t="shared" si="247"/>
        <v>0.13</v>
      </c>
      <c r="D1350" s="5">
        <f t="shared" si="248"/>
        <v>420</v>
      </c>
      <c r="E1350" s="5" t="str">
        <f t="shared" si="249"/>
        <v>2.457</v>
      </c>
      <c r="F1350" s="5" t="str">
        <f t="shared" si="250"/>
        <v>3000.</v>
      </c>
      <c r="G1350" s="5" t="str">
        <f t="shared" si="251"/>
        <v>3320.</v>
      </c>
      <c r="H1350" s="5" t="str">
        <f t="shared" si="252"/>
        <v>8.484</v>
      </c>
      <c r="I1350" s="1" t="s">
        <v>9</v>
      </c>
      <c r="AN1350" s="89" t="str">
        <f t="shared" si="253"/>
        <v>0.1300</v>
      </c>
      <c r="AO1350" s="89" t="str">
        <f t="shared" si="254"/>
        <v>420.0</v>
      </c>
      <c r="AP1350" s="89" t="str">
        <f t="shared" si="255"/>
        <v>2.457</v>
      </c>
      <c r="AQ1350" s="89" t="str">
        <f t="shared" si="256"/>
        <v>3000.</v>
      </c>
      <c r="AR1350" s="89" t="str">
        <f t="shared" si="257"/>
        <v>3320.</v>
      </c>
      <c r="AS1350" s="89" t="str">
        <f t="shared" si="258"/>
        <v>8.484</v>
      </c>
      <c r="AT1350" s="89"/>
      <c r="AU1350" s="99">
        <v>0.13</v>
      </c>
      <c r="AV1350" s="99">
        <v>420</v>
      </c>
      <c r="AW1350" s="99">
        <v>2.4571000000000001</v>
      </c>
      <c r="AX1350" s="99">
        <v>3000.277</v>
      </c>
      <c r="AY1350" s="99">
        <v>3319.7</v>
      </c>
      <c r="AZ1350" s="99">
        <v>8.4844000000000008</v>
      </c>
      <c r="BA1350" s="119" t="s">
        <v>9</v>
      </c>
      <c r="BB1350" s="4">
        <v>1350</v>
      </c>
      <c r="BC1350" s="4">
        <v>0.13</v>
      </c>
    </row>
    <row r="1351" spans="2:55">
      <c r="B1351">
        <v>1350</v>
      </c>
      <c r="C1351" s="5">
        <f t="shared" si="247"/>
        <v>0.13</v>
      </c>
      <c r="D1351" s="5">
        <f t="shared" si="248"/>
        <v>430</v>
      </c>
      <c r="E1351" s="5" t="str">
        <f t="shared" si="249"/>
        <v>2.493</v>
      </c>
      <c r="F1351" s="5" t="str">
        <f t="shared" si="250"/>
        <v>3016</v>
      </c>
      <c r="G1351" s="5" t="str">
        <f t="shared" si="251"/>
        <v>3341</v>
      </c>
      <c r="H1351" s="5" t="str">
        <f t="shared" si="252"/>
        <v>8.514</v>
      </c>
      <c r="I1351" s="1" t="s">
        <v>9</v>
      </c>
      <c r="AN1351" s="89" t="str">
        <f t="shared" si="253"/>
        <v>0.1300</v>
      </c>
      <c r="AO1351" s="89" t="str">
        <f t="shared" si="254"/>
        <v>430.0</v>
      </c>
      <c r="AP1351" s="89" t="str">
        <f t="shared" si="255"/>
        <v>2.493</v>
      </c>
      <c r="AQ1351" s="89" t="str">
        <f t="shared" si="256"/>
        <v>3016</v>
      </c>
      <c r="AR1351" s="89" t="str">
        <f t="shared" si="257"/>
        <v>3341</v>
      </c>
      <c r="AS1351" s="89" t="str">
        <f t="shared" si="258"/>
        <v>8.514</v>
      </c>
      <c r="AT1351" s="89"/>
      <c r="AU1351" s="99">
        <v>0.13</v>
      </c>
      <c r="AV1351" s="99">
        <v>430</v>
      </c>
      <c r="AW1351" s="99">
        <v>2.4926999999999997</v>
      </c>
      <c r="AX1351" s="99">
        <v>3016.4490000000001</v>
      </c>
      <c r="AY1351" s="99">
        <v>3340.5</v>
      </c>
      <c r="AZ1351" s="99">
        <v>8.5143000000000004</v>
      </c>
      <c r="BA1351" s="119" t="s">
        <v>9</v>
      </c>
      <c r="BB1351" s="4">
        <v>1351</v>
      </c>
      <c r="BC1351" s="4">
        <v>0.13</v>
      </c>
    </row>
    <row r="1352" spans="2:55">
      <c r="B1352">
        <v>1351</v>
      </c>
      <c r="C1352" s="5">
        <f t="shared" si="247"/>
        <v>0.13</v>
      </c>
      <c r="D1352" s="5">
        <f t="shared" si="248"/>
        <v>440</v>
      </c>
      <c r="E1352" s="5" t="str">
        <f t="shared" si="249"/>
        <v>2.528</v>
      </c>
      <c r="F1352" s="5" t="str">
        <f t="shared" si="250"/>
        <v>3033</v>
      </c>
      <c r="G1352" s="5" t="str">
        <f t="shared" si="251"/>
        <v>3362</v>
      </c>
      <c r="H1352" s="5" t="str">
        <f t="shared" si="252"/>
        <v>8.544</v>
      </c>
      <c r="I1352" s="1" t="s">
        <v>9</v>
      </c>
      <c r="AN1352" s="89" t="str">
        <f t="shared" si="253"/>
        <v>0.1300</v>
      </c>
      <c r="AO1352" s="89" t="str">
        <f t="shared" si="254"/>
        <v>440.0</v>
      </c>
      <c r="AP1352" s="89" t="str">
        <f t="shared" si="255"/>
        <v>2.528</v>
      </c>
      <c r="AQ1352" s="89" t="str">
        <f t="shared" si="256"/>
        <v>3033</v>
      </c>
      <c r="AR1352" s="89" t="str">
        <f t="shared" si="257"/>
        <v>3362</v>
      </c>
      <c r="AS1352" s="89" t="str">
        <f t="shared" si="258"/>
        <v>8.544</v>
      </c>
      <c r="AT1352" s="89"/>
      <c r="AU1352" s="99">
        <v>0.13</v>
      </c>
      <c r="AV1352" s="99">
        <v>440</v>
      </c>
      <c r="AW1352" s="99">
        <v>2.5284</v>
      </c>
      <c r="AX1352" s="99">
        <v>3032.808</v>
      </c>
      <c r="AY1352" s="99">
        <v>3361.5</v>
      </c>
      <c r="AZ1352" s="99">
        <v>8.5439000000000007</v>
      </c>
      <c r="BA1352" s="119" t="s">
        <v>9</v>
      </c>
      <c r="BB1352" s="4">
        <v>1352</v>
      </c>
      <c r="BC1352" s="4">
        <v>0.13</v>
      </c>
    </row>
    <row r="1353" spans="2:55">
      <c r="B1353">
        <v>1352</v>
      </c>
      <c r="C1353" s="5">
        <f t="shared" si="247"/>
        <v>0.13</v>
      </c>
      <c r="D1353" s="5">
        <f t="shared" si="248"/>
        <v>450</v>
      </c>
      <c r="E1353" s="5" t="str">
        <f t="shared" si="249"/>
        <v>2.564</v>
      </c>
      <c r="F1353" s="5" t="str">
        <f t="shared" si="250"/>
        <v>3049</v>
      </c>
      <c r="G1353" s="5" t="str">
        <f t="shared" si="251"/>
        <v>3383</v>
      </c>
      <c r="H1353" s="5" t="str">
        <f t="shared" si="252"/>
        <v>8.573</v>
      </c>
      <c r="I1353" s="1" t="s">
        <v>9</v>
      </c>
      <c r="AN1353" s="89" t="str">
        <f t="shared" si="253"/>
        <v>0.1300</v>
      </c>
      <c r="AO1353" s="89" t="str">
        <f t="shared" si="254"/>
        <v>450.0</v>
      </c>
      <c r="AP1353" s="89" t="str">
        <f t="shared" si="255"/>
        <v>2.564</v>
      </c>
      <c r="AQ1353" s="89" t="str">
        <f t="shared" si="256"/>
        <v>3049</v>
      </c>
      <c r="AR1353" s="89" t="str">
        <f t="shared" si="257"/>
        <v>3383</v>
      </c>
      <c r="AS1353" s="89" t="str">
        <f t="shared" si="258"/>
        <v>8.573</v>
      </c>
      <c r="AT1353" s="89"/>
      <c r="AU1353" s="99">
        <v>0.13</v>
      </c>
      <c r="AV1353" s="99">
        <v>450</v>
      </c>
      <c r="AW1353" s="99">
        <v>2.5640000000000001</v>
      </c>
      <c r="AX1353" s="99">
        <v>3049.18</v>
      </c>
      <c r="AY1353" s="99">
        <v>3382.5</v>
      </c>
      <c r="AZ1353" s="99">
        <v>8.5731000000000002</v>
      </c>
      <c r="BA1353" s="119" t="s">
        <v>9</v>
      </c>
      <c r="BB1353" s="4">
        <v>1353</v>
      </c>
      <c r="BC1353" s="4">
        <v>0.13</v>
      </c>
    </row>
    <row r="1354" spans="2:55">
      <c r="B1354">
        <v>1353</v>
      </c>
      <c r="C1354" s="5">
        <f t="shared" si="247"/>
        <v>0.13</v>
      </c>
      <c r="D1354" s="5">
        <f t="shared" si="248"/>
        <v>460</v>
      </c>
      <c r="E1354" s="5" t="str">
        <f t="shared" si="249"/>
        <v>2.600</v>
      </c>
      <c r="F1354" s="5" t="str">
        <f t="shared" si="250"/>
        <v>3066</v>
      </c>
      <c r="G1354" s="5" t="str">
        <f t="shared" si="251"/>
        <v>3404</v>
      </c>
      <c r="H1354" s="5" t="str">
        <f t="shared" si="252"/>
        <v>8.602</v>
      </c>
      <c r="I1354" s="1" t="s">
        <v>9</v>
      </c>
      <c r="AN1354" s="89" t="str">
        <f t="shared" si="253"/>
        <v>0.1300</v>
      </c>
      <c r="AO1354" s="89" t="str">
        <f t="shared" si="254"/>
        <v>460.0</v>
      </c>
      <c r="AP1354" s="89" t="str">
        <f t="shared" si="255"/>
        <v>2.600</v>
      </c>
      <c r="AQ1354" s="89" t="str">
        <f t="shared" si="256"/>
        <v>3066</v>
      </c>
      <c r="AR1354" s="89" t="str">
        <f t="shared" si="257"/>
        <v>3404</v>
      </c>
      <c r="AS1354" s="89" t="str">
        <f t="shared" si="258"/>
        <v>8.602</v>
      </c>
      <c r="AT1354" s="89"/>
      <c r="AU1354" s="99">
        <v>0.13</v>
      </c>
      <c r="AV1354" s="99">
        <v>460</v>
      </c>
      <c r="AW1354" s="99">
        <v>2.5995999999999997</v>
      </c>
      <c r="AX1354" s="99">
        <v>3065.5520000000001</v>
      </c>
      <c r="AY1354" s="99">
        <v>3403.5</v>
      </c>
      <c r="AZ1354" s="99">
        <v>8.6020000000000003</v>
      </c>
      <c r="BA1354" s="119" t="s">
        <v>9</v>
      </c>
      <c r="BB1354" s="4">
        <v>1354</v>
      </c>
      <c r="BC1354" s="4">
        <v>0.13</v>
      </c>
    </row>
    <row r="1355" spans="2:55">
      <c r="B1355">
        <v>1354</v>
      </c>
      <c r="C1355" s="5">
        <f t="shared" si="247"/>
        <v>0.13</v>
      </c>
      <c r="D1355" s="5">
        <f t="shared" si="248"/>
        <v>470</v>
      </c>
      <c r="E1355" s="5" t="str">
        <f t="shared" si="249"/>
        <v>2.635</v>
      </c>
      <c r="F1355" s="5" t="str">
        <f t="shared" si="250"/>
        <v>3082</v>
      </c>
      <c r="G1355" s="5" t="str">
        <f t="shared" si="251"/>
        <v>3425</v>
      </c>
      <c r="H1355" s="5" t="str">
        <f t="shared" si="252"/>
        <v>8.631</v>
      </c>
      <c r="I1355" s="1" t="s">
        <v>9</v>
      </c>
      <c r="AN1355" s="89" t="str">
        <f t="shared" si="253"/>
        <v>0.1300</v>
      </c>
      <c r="AO1355" s="89" t="str">
        <f t="shared" si="254"/>
        <v>470.0</v>
      </c>
      <c r="AP1355" s="89" t="str">
        <f t="shared" si="255"/>
        <v>2.635</v>
      </c>
      <c r="AQ1355" s="89" t="str">
        <f t="shared" si="256"/>
        <v>3082</v>
      </c>
      <c r="AR1355" s="89" t="str">
        <f t="shared" si="257"/>
        <v>3425</v>
      </c>
      <c r="AS1355" s="89" t="str">
        <f t="shared" si="258"/>
        <v>8.631</v>
      </c>
      <c r="AT1355" s="89"/>
      <c r="AU1355" s="99">
        <v>0.13</v>
      </c>
      <c r="AV1355" s="99">
        <v>470</v>
      </c>
      <c r="AW1355" s="99">
        <v>2.6353</v>
      </c>
      <c r="AX1355" s="99">
        <v>3082.011</v>
      </c>
      <c r="AY1355" s="99">
        <v>3424.6</v>
      </c>
      <c r="AZ1355" s="99">
        <v>8.6305999999999994</v>
      </c>
      <c r="BA1355" s="119" t="s">
        <v>9</v>
      </c>
      <c r="BB1355" s="4">
        <v>1355</v>
      </c>
      <c r="BC1355" s="4">
        <v>0.13</v>
      </c>
    </row>
    <row r="1356" spans="2:55">
      <c r="B1356">
        <v>1355</v>
      </c>
      <c r="C1356" s="5">
        <f t="shared" si="247"/>
        <v>0.13</v>
      </c>
      <c r="D1356" s="5">
        <f t="shared" si="248"/>
        <v>480</v>
      </c>
      <c r="E1356" s="5" t="str">
        <f t="shared" si="249"/>
        <v>2.671</v>
      </c>
      <c r="F1356" s="5" t="str">
        <f t="shared" si="250"/>
        <v>3099</v>
      </c>
      <c r="G1356" s="5" t="str">
        <f t="shared" si="251"/>
        <v>3446</v>
      </c>
      <c r="H1356" s="5" t="str">
        <f t="shared" si="252"/>
        <v>8.659</v>
      </c>
      <c r="I1356" s="1" t="s">
        <v>9</v>
      </c>
      <c r="AN1356" s="89" t="str">
        <f t="shared" si="253"/>
        <v>0.1300</v>
      </c>
      <c r="AO1356" s="89" t="str">
        <f t="shared" si="254"/>
        <v>480.0</v>
      </c>
      <c r="AP1356" s="89" t="str">
        <f t="shared" si="255"/>
        <v>2.671</v>
      </c>
      <c r="AQ1356" s="89" t="str">
        <f t="shared" si="256"/>
        <v>3099</v>
      </c>
      <c r="AR1356" s="89" t="str">
        <f t="shared" si="257"/>
        <v>3446</v>
      </c>
      <c r="AS1356" s="89" t="str">
        <f t="shared" si="258"/>
        <v>8.659</v>
      </c>
      <c r="AT1356" s="89"/>
      <c r="AU1356" s="99">
        <v>0.13</v>
      </c>
      <c r="AV1356" s="99">
        <v>480</v>
      </c>
      <c r="AW1356" s="99">
        <v>2.6709000000000001</v>
      </c>
      <c r="AX1356" s="99">
        <v>3098.5830000000001</v>
      </c>
      <c r="AY1356" s="99">
        <v>3445.8</v>
      </c>
      <c r="AZ1356" s="99">
        <v>8.6590000000000007</v>
      </c>
      <c r="BA1356" s="119" t="s">
        <v>9</v>
      </c>
      <c r="BB1356" s="4">
        <v>1356</v>
      </c>
      <c r="BC1356" s="4">
        <v>0.13</v>
      </c>
    </row>
    <row r="1357" spans="2:55">
      <c r="B1357">
        <v>1356</v>
      </c>
      <c r="C1357" s="5">
        <f t="shared" si="247"/>
        <v>0.13</v>
      </c>
      <c r="D1357" s="5">
        <f t="shared" si="248"/>
        <v>490</v>
      </c>
      <c r="E1357" s="5" t="str">
        <f t="shared" si="249"/>
        <v>2.707</v>
      </c>
      <c r="F1357" s="5" t="str">
        <f t="shared" si="250"/>
        <v>3115</v>
      </c>
      <c r="G1357" s="5" t="str">
        <f t="shared" si="251"/>
        <v>3467</v>
      </c>
      <c r="H1357" s="5" t="str">
        <f t="shared" si="252"/>
        <v>8.687</v>
      </c>
      <c r="I1357" s="1" t="s">
        <v>9</v>
      </c>
      <c r="AN1357" s="89" t="str">
        <f t="shared" si="253"/>
        <v>0.1300</v>
      </c>
      <c r="AO1357" s="89" t="str">
        <f t="shared" si="254"/>
        <v>490.0</v>
      </c>
      <c r="AP1357" s="89" t="str">
        <f t="shared" si="255"/>
        <v>2.707</v>
      </c>
      <c r="AQ1357" s="89" t="str">
        <f t="shared" si="256"/>
        <v>3115</v>
      </c>
      <c r="AR1357" s="89" t="str">
        <f t="shared" si="257"/>
        <v>3467</v>
      </c>
      <c r="AS1357" s="89" t="str">
        <f t="shared" si="258"/>
        <v>8.687</v>
      </c>
      <c r="AT1357" s="89"/>
      <c r="AU1357" s="99">
        <v>0.13</v>
      </c>
      <c r="AV1357" s="99">
        <v>490</v>
      </c>
      <c r="AW1357" s="99">
        <v>2.7065000000000001</v>
      </c>
      <c r="AX1357" s="99">
        <v>3115.2550000000001</v>
      </c>
      <c r="AY1357" s="99">
        <v>3467.1</v>
      </c>
      <c r="AZ1357" s="99">
        <v>8.6869999999999994</v>
      </c>
      <c r="BA1357" s="119" t="s">
        <v>9</v>
      </c>
      <c r="BB1357" s="4">
        <v>1357</v>
      </c>
      <c r="BC1357" s="4">
        <v>0.13</v>
      </c>
    </row>
    <row r="1358" spans="2:55">
      <c r="B1358">
        <v>1357</v>
      </c>
      <c r="C1358" s="5">
        <f t="shared" si="247"/>
        <v>0.13</v>
      </c>
      <c r="D1358" s="5">
        <f t="shared" si="248"/>
        <v>500</v>
      </c>
      <c r="E1358" s="5" t="str">
        <f t="shared" si="249"/>
        <v>2.742</v>
      </c>
      <c r="F1358" s="5" t="str">
        <f t="shared" si="250"/>
        <v>3132</v>
      </c>
      <c r="G1358" s="5" t="str">
        <f t="shared" si="251"/>
        <v>3488</v>
      </c>
      <c r="H1358" s="5" t="str">
        <f t="shared" si="252"/>
        <v>8.715</v>
      </c>
      <c r="I1358" s="1" t="s">
        <v>9</v>
      </c>
      <c r="AN1358" s="89" t="str">
        <f t="shared" si="253"/>
        <v>0.1300</v>
      </c>
      <c r="AO1358" s="89" t="str">
        <f t="shared" si="254"/>
        <v>500.0</v>
      </c>
      <c r="AP1358" s="89" t="str">
        <f t="shared" si="255"/>
        <v>2.742</v>
      </c>
      <c r="AQ1358" s="89" t="str">
        <f t="shared" si="256"/>
        <v>3132</v>
      </c>
      <c r="AR1358" s="89" t="str">
        <f t="shared" si="257"/>
        <v>3488</v>
      </c>
      <c r="AS1358" s="89" t="str">
        <f t="shared" si="258"/>
        <v>8.715</v>
      </c>
      <c r="AT1358" s="89"/>
      <c r="AU1358" s="99">
        <v>0.13</v>
      </c>
      <c r="AV1358" s="99">
        <v>500</v>
      </c>
      <c r="AW1358" s="99">
        <v>2.7420999999999998</v>
      </c>
      <c r="AX1358" s="99">
        <v>3131.9270000000001</v>
      </c>
      <c r="AY1358" s="99">
        <v>3488.4</v>
      </c>
      <c r="AZ1358" s="99">
        <v>8.7148000000000003</v>
      </c>
      <c r="BA1358" s="119" t="s">
        <v>9</v>
      </c>
      <c r="BB1358" s="4">
        <v>1358</v>
      </c>
      <c r="BC1358" s="4">
        <v>0.13</v>
      </c>
    </row>
    <row r="1359" spans="2:55">
      <c r="B1359">
        <v>1358</v>
      </c>
      <c r="C1359" s="5">
        <f t="shared" ref="C1359:C1422" si="259">_xlfn.NUMBERVALUE(AN1359)</f>
        <v>0.13</v>
      </c>
      <c r="D1359" s="5">
        <f t="shared" ref="D1359:D1422" si="260">_xlfn.NUMBERVALUE(AO1359)</f>
        <v>520</v>
      </c>
      <c r="E1359" s="5" t="str">
        <f t="shared" ref="E1359:E1422" si="261">AP1359</f>
        <v>2.813</v>
      </c>
      <c r="F1359" s="5" t="str">
        <f t="shared" ref="F1359:F1422" si="262">IF($D1359=0,_xlfn.NUMBERVALUE(AQ1359),AQ1359)</f>
        <v>3166</v>
      </c>
      <c r="G1359" s="5" t="str">
        <f t="shared" ref="G1359:G1422" si="263">IF($D1359=0,_xlfn.NUMBERVALUE(AR1359),AR1359)</f>
        <v>3531</v>
      </c>
      <c r="H1359" s="5" t="str">
        <f t="shared" ref="H1359:H1422" si="264">IF($D1359=0,_xlfn.NUMBERVALUE(AS1359),AS1359)</f>
        <v>8.770</v>
      </c>
      <c r="I1359" s="1" t="s">
        <v>9</v>
      </c>
      <c r="AN1359" s="89" t="str">
        <f t="shared" ref="AN1359:AN1422" si="265">IF(AU1359=0,"0.000",TEXT(IF(AU1359&lt;0,"-","")&amp;LEFT(TEXT(ABS(AU1359),"0."&amp;REPT("0",4-1)&amp;"E+00"),4+1)*10^FLOOR(LOG10(TEXT(ABS(AU1359),"0."&amp;REPT("0",4-1)&amp;"E+00")),1),(""&amp;(IF(OR(AND(FLOOR(LOG10(TEXT(ABS(AU1359),"0."&amp;REPT("0",4-1)&amp;"E+00")),1)+1=4,RIGHT(LEFT(TEXT(ABS(AU1359),"0."&amp;REPT("0",4-1)&amp;"E+00"),4+1)*10^FLOOR(LOG10(TEXT(ABS(AU1359),"0."&amp;REPT("0",4-1)&amp;"E+00")),1),1)="0"),LOG10(TEXT(ABS(AU1359),"0."&amp;REPT("0",4-1)&amp;"E+00"))&lt;=4-1),"0.","#")&amp;REPT("0",IF(4-1-(FLOOR(LOG10(TEXT(ABS(AU1359),"0."&amp;REPT("0",4-1)&amp;"E+00")),1))&gt;0,4-1-(FLOOR(LOG10(TEXT(ABS(AU1359),"0."&amp;REPT("0",4-1)&amp;"E+00")),1)),0))))))</f>
        <v>0.1300</v>
      </c>
      <c r="AO1359" s="89" t="str">
        <f t="shared" ref="AO1359:AO1422" si="266">IF(AV1359=0,"0.000",TEXT(IF(AV1359&lt;0,"-","")&amp;LEFT(TEXT(ABS(AV1359),"0."&amp;REPT("0",4-1)&amp;"E+00"),4+1)*10^FLOOR(LOG10(TEXT(ABS(AV1359),"0."&amp;REPT("0",4-1)&amp;"E+00")),1),(""&amp;(IF(OR(AND(FLOOR(LOG10(TEXT(ABS(AV1359),"0."&amp;REPT("0",4-1)&amp;"E+00")),1)+1=4,RIGHT(LEFT(TEXT(ABS(AV1359),"0."&amp;REPT("0",4-1)&amp;"E+00"),4+1)*10^FLOOR(LOG10(TEXT(ABS(AV1359),"0."&amp;REPT("0",4-1)&amp;"E+00")),1),1)="0"),LOG10(TEXT(ABS(AV1359),"0."&amp;REPT("0",4-1)&amp;"E+00"))&lt;=4-1),"0.","#")&amp;REPT("0",IF(4-1-(FLOOR(LOG10(TEXT(ABS(AV1359),"0."&amp;REPT("0",4-1)&amp;"E+00")),1))&gt;0,4-1-(FLOOR(LOG10(TEXT(ABS(AV1359),"0."&amp;REPT("0",4-1)&amp;"E+00")),1)),0))))))</f>
        <v>520.0</v>
      </c>
      <c r="AP1359" s="89" t="str">
        <f t="shared" ref="AP1359:AP1422" si="267">IF(AW1359=0,"0.000",TEXT(IF(AW1359&lt;0,"-","")&amp;LEFT(TEXT(ABS(AW1359),"0."&amp;REPT("0",4-1)&amp;"E+00"),4+1)*10^FLOOR(LOG10(TEXT(ABS(AW1359),"0."&amp;REPT("0",4-1)&amp;"E+00")),1),(""&amp;(IF(OR(AND(FLOOR(LOG10(TEXT(ABS(AW1359),"0."&amp;REPT("0",4-1)&amp;"E+00")),1)+1=4,RIGHT(LEFT(TEXT(ABS(AW1359),"0."&amp;REPT("0",4-1)&amp;"E+00"),4+1)*10^FLOOR(LOG10(TEXT(ABS(AW1359),"0."&amp;REPT("0",4-1)&amp;"E+00")),1),1)="0"),LOG10(TEXT(ABS(AW1359),"0."&amp;REPT("0",4-1)&amp;"E+00"))&lt;=4-1),"0.","#")&amp;REPT("0",IF(4-1-(FLOOR(LOG10(TEXT(ABS(AW1359),"0."&amp;REPT("0",4-1)&amp;"E+00")),1))&gt;0,4-1-(FLOOR(LOG10(TEXT(ABS(AW1359),"0."&amp;REPT("0",4-1)&amp;"E+00")),1)),0))))))</f>
        <v>2.813</v>
      </c>
      <c r="AQ1359" s="89" t="str">
        <f t="shared" ref="AQ1359:AQ1422" si="268">IF(AX1359=0,"0.000",TEXT(IF(AX1359&lt;0,"-","")&amp;LEFT(TEXT(ABS(AX1359),"0."&amp;REPT("0",4-1)&amp;"E+00"),4+1)*10^FLOOR(LOG10(TEXT(ABS(AX1359),"0."&amp;REPT("0",4-1)&amp;"E+00")),1),(""&amp;(IF(OR(AND(FLOOR(LOG10(TEXT(ABS(AX1359),"0."&amp;REPT("0",4-1)&amp;"E+00")),1)+1=4,RIGHT(LEFT(TEXT(ABS(AX1359),"0."&amp;REPT("0",4-1)&amp;"E+00"),4+1)*10^FLOOR(LOG10(TEXT(ABS(AX1359),"0."&amp;REPT("0",4-1)&amp;"E+00")),1),1)="0"),LOG10(TEXT(ABS(AX1359),"0."&amp;REPT("0",4-1)&amp;"E+00"))&lt;=4-1),"0.","#")&amp;REPT("0",IF(4-1-(FLOOR(LOG10(TEXT(ABS(AX1359),"0."&amp;REPT("0",4-1)&amp;"E+00")),1))&gt;0,4-1-(FLOOR(LOG10(TEXT(ABS(AX1359),"0."&amp;REPT("0",4-1)&amp;"E+00")),1)),0))))))</f>
        <v>3166</v>
      </c>
      <c r="AR1359" s="89" t="str">
        <f t="shared" ref="AR1359:AR1422" si="269">IF(AY1359=0,"0.000",TEXT(IF(AY1359&lt;0,"-","")&amp;LEFT(TEXT(ABS(AY1359),"0."&amp;REPT("0",4-1)&amp;"E+00"),4+1)*10^FLOOR(LOG10(TEXT(ABS(AY1359),"0."&amp;REPT("0",4-1)&amp;"E+00")),1),(""&amp;(IF(OR(AND(FLOOR(LOG10(TEXT(ABS(AY1359),"0."&amp;REPT("0",4-1)&amp;"E+00")),1)+1=4,RIGHT(LEFT(TEXT(ABS(AY1359),"0."&amp;REPT("0",4-1)&amp;"E+00"),4+1)*10^FLOOR(LOG10(TEXT(ABS(AY1359),"0."&amp;REPT("0",4-1)&amp;"E+00")),1),1)="0"),LOG10(TEXT(ABS(AY1359),"0."&amp;REPT("0",4-1)&amp;"E+00"))&lt;=4-1),"0.","#")&amp;REPT("0",IF(4-1-(FLOOR(LOG10(TEXT(ABS(AY1359),"0."&amp;REPT("0",4-1)&amp;"E+00")),1))&gt;0,4-1-(FLOOR(LOG10(TEXT(ABS(AY1359),"0."&amp;REPT("0",4-1)&amp;"E+00")),1)),0))))))</f>
        <v>3531</v>
      </c>
      <c r="AS1359" s="89" t="str">
        <f t="shared" ref="AS1359:AS1422" si="270">IF(AZ1359=0,"0.000",TEXT(IF(AZ1359&lt;0,"-","")&amp;LEFT(TEXT(ABS(AZ1359),"0."&amp;REPT("0",4-1)&amp;"E+00"),4+1)*10^FLOOR(LOG10(TEXT(ABS(AZ1359),"0."&amp;REPT("0",4-1)&amp;"E+00")),1),(""&amp;(IF(OR(AND(FLOOR(LOG10(TEXT(ABS(AZ1359),"0."&amp;REPT("0",4-1)&amp;"E+00")),1)+1=4,RIGHT(LEFT(TEXT(ABS(AZ1359),"0."&amp;REPT("0",4-1)&amp;"E+00"),4+1)*10^FLOOR(LOG10(TEXT(ABS(AZ1359),"0."&amp;REPT("0",4-1)&amp;"E+00")),1),1)="0"),LOG10(TEXT(ABS(AZ1359),"0."&amp;REPT("0",4-1)&amp;"E+00"))&lt;=4-1),"0.","#")&amp;REPT("0",IF(4-1-(FLOOR(LOG10(TEXT(ABS(AZ1359),"0."&amp;REPT("0",4-1)&amp;"E+00")),1))&gt;0,4-1-(FLOOR(LOG10(TEXT(ABS(AZ1359),"0."&amp;REPT("0",4-1)&amp;"E+00")),1)),0))))))</f>
        <v>8.770</v>
      </c>
      <c r="AT1359" s="89"/>
      <c r="AU1359" s="99">
        <v>0.13</v>
      </c>
      <c r="AV1359" s="99">
        <v>520</v>
      </c>
      <c r="AW1359" s="99">
        <v>2.8133000000000004</v>
      </c>
      <c r="AX1359" s="99">
        <v>3165.5709999999999</v>
      </c>
      <c r="AY1359" s="99">
        <v>3531.3</v>
      </c>
      <c r="AZ1359" s="99">
        <v>8.7695000000000007</v>
      </c>
      <c r="BA1359" s="119" t="s">
        <v>9</v>
      </c>
      <c r="BB1359" s="4">
        <v>1359</v>
      </c>
      <c r="BC1359" s="4">
        <v>0.13</v>
      </c>
    </row>
    <row r="1360" spans="2:55">
      <c r="B1360">
        <v>1359</v>
      </c>
      <c r="C1360" s="5">
        <f t="shared" si="259"/>
        <v>0.13</v>
      </c>
      <c r="D1360" s="5">
        <f t="shared" si="260"/>
        <v>540</v>
      </c>
      <c r="E1360" s="5" t="str">
        <f t="shared" si="261"/>
        <v>2.885</v>
      </c>
      <c r="F1360" s="5" t="str">
        <f t="shared" si="262"/>
        <v>3199</v>
      </c>
      <c r="G1360" s="5" t="str">
        <f t="shared" si="263"/>
        <v>3574</v>
      </c>
      <c r="H1360" s="5" t="str">
        <f t="shared" si="264"/>
        <v>8.823</v>
      </c>
      <c r="I1360" s="1" t="s">
        <v>9</v>
      </c>
      <c r="AN1360" s="89" t="str">
        <f t="shared" si="265"/>
        <v>0.1300</v>
      </c>
      <c r="AO1360" s="89" t="str">
        <f t="shared" si="266"/>
        <v>540.0</v>
      </c>
      <c r="AP1360" s="89" t="str">
        <f t="shared" si="267"/>
        <v>2.885</v>
      </c>
      <c r="AQ1360" s="89" t="str">
        <f t="shared" si="268"/>
        <v>3199</v>
      </c>
      <c r="AR1360" s="89" t="str">
        <f t="shared" si="269"/>
        <v>3574</v>
      </c>
      <c r="AS1360" s="89" t="str">
        <f t="shared" si="270"/>
        <v>8.823</v>
      </c>
      <c r="AT1360" s="89"/>
      <c r="AU1360" s="99">
        <v>0.13</v>
      </c>
      <c r="AV1360" s="99">
        <v>540</v>
      </c>
      <c r="AW1360" s="99">
        <v>2.8845000000000001</v>
      </c>
      <c r="AX1360" s="99">
        <v>3199.415</v>
      </c>
      <c r="AY1360" s="99">
        <v>3574.4</v>
      </c>
      <c r="AZ1360" s="99">
        <v>8.8231000000000002</v>
      </c>
      <c r="BA1360" s="119" t="s">
        <v>9</v>
      </c>
      <c r="BB1360" s="4">
        <v>1360</v>
      </c>
      <c r="BC1360" s="4">
        <v>0.13</v>
      </c>
    </row>
    <row r="1361" spans="2:55">
      <c r="B1361">
        <v>1360</v>
      </c>
      <c r="C1361" s="5">
        <f t="shared" si="259"/>
        <v>0.13</v>
      </c>
      <c r="D1361" s="5">
        <f t="shared" si="260"/>
        <v>560</v>
      </c>
      <c r="E1361" s="5" t="str">
        <f t="shared" si="261"/>
        <v>2.956</v>
      </c>
      <c r="F1361" s="5" t="str">
        <f t="shared" si="262"/>
        <v>3234</v>
      </c>
      <c r="G1361" s="5" t="str">
        <f t="shared" si="263"/>
        <v>3618</v>
      </c>
      <c r="H1361" s="5" t="str">
        <f t="shared" si="264"/>
        <v>8.876</v>
      </c>
      <c r="I1361" s="1" t="s">
        <v>9</v>
      </c>
      <c r="AN1361" s="89" t="str">
        <f t="shared" si="265"/>
        <v>0.1300</v>
      </c>
      <c r="AO1361" s="89" t="str">
        <f t="shared" si="266"/>
        <v>560.0</v>
      </c>
      <c r="AP1361" s="89" t="str">
        <f t="shared" si="267"/>
        <v>2.956</v>
      </c>
      <c r="AQ1361" s="89" t="str">
        <f t="shared" si="268"/>
        <v>3234</v>
      </c>
      <c r="AR1361" s="89" t="str">
        <f t="shared" si="269"/>
        <v>3618</v>
      </c>
      <c r="AS1361" s="89" t="str">
        <f t="shared" si="270"/>
        <v>8.876</v>
      </c>
      <c r="AT1361" s="89"/>
      <c r="AU1361" s="99">
        <v>0.13</v>
      </c>
      <c r="AV1361" s="99">
        <v>560</v>
      </c>
      <c r="AW1361" s="99">
        <v>2.9556</v>
      </c>
      <c r="AX1361" s="99">
        <v>3233.5720000000001</v>
      </c>
      <c r="AY1361" s="99">
        <v>3617.8</v>
      </c>
      <c r="AZ1361" s="99">
        <v>8.8758999999999997</v>
      </c>
      <c r="BA1361" s="119" t="s">
        <v>9</v>
      </c>
      <c r="BB1361" s="4">
        <v>1361</v>
      </c>
      <c r="BC1361" s="4">
        <v>0.13</v>
      </c>
    </row>
    <row r="1362" spans="2:55">
      <c r="B1362">
        <v>1361</v>
      </c>
      <c r="C1362" s="5">
        <f t="shared" si="259"/>
        <v>0.13</v>
      </c>
      <c r="D1362" s="5">
        <f t="shared" si="260"/>
        <v>580</v>
      </c>
      <c r="E1362" s="5" t="str">
        <f t="shared" si="261"/>
        <v>3.027</v>
      </c>
      <c r="F1362" s="5" t="str">
        <f t="shared" si="262"/>
        <v>3268</v>
      </c>
      <c r="G1362" s="5" t="str">
        <f t="shared" si="263"/>
        <v>3661</v>
      </c>
      <c r="H1362" s="5" t="str">
        <f t="shared" si="264"/>
        <v>8.928</v>
      </c>
      <c r="I1362" s="1" t="s">
        <v>9</v>
      </c>
      <c r="AN1362" s="89" t="str">
        <f t="shared" si="265"/>
        <v>0.1300</v>
      </c>
      <c r="AO1362" s="89" t="str">
        <f t="shared" si="266"/>
        <v>580.0</v>
      </c>
      <c r="AP1362" s="89" t="str">
        <f t="shared" si="267"/>
        <v>3.027</v>
      </c>
      <c r="AQ1362" s="89" t="str">
        <f t="shared" si="268"/>
        <v>3268</v>
      </c>
      <c r="AR1362" s="89" t="str">
        <f t="shared" si="269"/>
        <v>3661</v>
      </c>
      <c r="AS1362" s="89" t="str">
        <f t="shared" si="270"/>
        <v>8.928</v>
      </c>
      <c r="AT1362" s="89"/>
      <c r="AU1362" s="99">
        <v>0.13</v>
      </c>
      <c r="AV1362" s="99">
        <v>580</v>
      </c>
      <c r="AW1362" s="99">
        <v>3.0268000000000002</v>
      </c>
      <c r="AX1362" s="99">
        <v>3267.9160000000002</v>
      </c>
      <c r="AY1362" s="99">
        <v>3661.4</v>
      </c>
      <c r="AZ1362" s="99">
        <v>8.9276</v>
      </c>
      <c r="BA1362" s="119" t="s">
        <v>9</v>
      </c>
      <c r="BB1362" s="4">
        <v>1362</v>
      </c>
      <c r="BC1362" s="4">
        <v>0.13</v>
      </c>
    </row>
    <row r="1363" spans="2:55">
      <c r="B1363">
        <v>1362</v>
      </c>
      <c r="C1363" s="5">
        <f t="shared" si="259"/>
        <v>0.13</v>
      </c>
      <c r="D1363" s="5">
        <f t="shared" si="260"/>
        <v>600</v>
      </c>
      <c r="E1363" s="5" t="str">
        <f t="shared" si="261"/>
        <v>3.098</v>
      </c>
      <c r="F1363" s="5" t="str">
        <f t="shared" si="262"/>
        <v>3303</v>
      </c>
      <c r="G1363" s="5" t="str">
        <f t="shared" si="263"/>
        <v>3705</v>
      </c>
      <c r="H1363" s="5" t="str">
        <f t="shared" si="264"/>
        <v>8.979</v>
      </c>
      <c r="I1363" s="1" t="s">
        <v>9</v>
      </c>
      <c r="AN1363" s="89" t="str">
        <f t="shared" si="265"/>
        <v>0.1300</v>
      </c>
      <c r="AO1363" s="89" t="str">
        <f t="shared" si="266"/>
        <v>600.0</v>
      </c>
      <c r="AP1363" s="89" t="str">
        <f t="shared" si="267"/>
        <v>3.098</v>
      </c>
      <c r="AQ1363" s="89" t="str">
        <f t="shared" si="268"/>
        <v>3303</v>
      </c>
      <c r="AR1363" s="89" t="str">
        <f t="shared" si="269"/>
        <v>3705</v>
      </c>
      <c r="AS1363" s="89" t="str">
        <f t="shared" si="270"/>
        <v>8.979</v>
      </c>
      <c r="AT1363" s="89"/>
      <c r="AU1363" s="99">
        <v>0.13</v>
      </c>
      <c r="AV1363" s="99">
        <v>600</v>
      </c>
      <c r="AW1363" s="99">
        <v>3.0979000000000001</v>
      </c>
      <c r="AX1363" s="99">
        <v>3302.5730000000003</v>
      </c>
      <c r="AY1363" s="99">
        <v>3705.3</v>
      </c>
      <c r="AZ1363" s="99">
        <v>8.9785000000000004</v>
      </c>
      <c r="BA1363" s="119" t="s">
        <v>9</v>
      </c>
      <c r="BB1363" s="4">
        <v>1363</v>
      </c>
      <c r="BC1363" s="4">
        <v>0.13</v>
      </c>
    </row>
    <row r="1364" spans="2:55">
      <c r="B1364">
        <v>1363</v>
      </c>
      <c r="C1364" s="5">
        <f t="shared" si="259"/>
        <v>0.13</v>
      </c>
      <c r="D1364" s="5">
        <f t="shared" si="260"/>
        <v>620</v>
      </c>
      <c r="E1364" s="5" t="str">
        <f t="shared" si="261"/>
        <v>3.169</v>
      </c>
      <c r="F1364" s="5" t="str">
        <f t="shared" si="262"/>
        <v>3338</v>
      </c>
      <c r="G1364" s="5" t="str">
        <f t="shared" si="263"/>
        <v>3750.</v>
      </c>
      <c r="H1364" s="5" t="str">
        <f t="shared" si="264"/>
        <v>9.029</v>
      </c>
      <c r="I1364" s="1" t="s">
        <v>9</v>
      </c>
      <c r="AN1364" s="89" t="str">
        <f t="shared" si="265"/>
        <v>0.1300</v>
      </c>
      <c r="AO1364" s="89" t="str">
        <f t="shared" si="266"/>
        <v>620.0</v>
      </c>
      <c r="AP1364" s="89" t="str">
        <f t="shared" si="267"/>
        <v>3.169</v>
      </c>
      <c r="AQ1364" s="89" t="str">
        <f t="shared" si="268"/>
        <v>3338</v>
      </c>
      <c r="AR1364" s="89" t="str">
        <f t="shared" si="269"/>
        <v>3750.</v>
      </c>
      <c r="AS1364" s="89" t="str">
        <f t="shared" si="270"/>
        <v>9.029</v>
      </c>
      <c r="AT1364" s="89"/>
      <c r="AU1364" s="99">
        <v>0.13</v>
      </c>
      <c r="AV1364" s="99">
        <v>620</v>
      </c>
      <c r="AW1364" s="99">
        <v>3.1690999999999998</v>
      </c>
      <c r="AX1364" s="99">
        <v>3337.6170000000002</v>
      </c>
      <c r="AY1364" s="99">
        <v>3749.6</v>
      </c>
      <c r="AZ1364" s="99">
        <v>9.0286000000000008</v>
      </c>
      <c r="BA1364" s="119" t="s">
        <v>9</v>
      </c>
      <c r="BB1364" s="4">
        <v>1364</v>
      </c>
      <c r="BC1364" s="4">
        <v>0.13</v>
      </c>
    </row>
    <row r="1365" spans="2:55">
      <c r="B1365">
        <v>1364</v>
      </c>
      <c r="C1365" s="5">
        <f t="shared" si="259"/>
        <v>0.13</v>
      </c>
      <c r="D1365" s="5">
        <f t="shared" si="260"/>
        <v>640</v>
      </c>
      <c r="E1365" s="5" t="str">
        <f t="shared" si="261"/>
        <v>3.240</v>
      </c>
      <c r="F1365" s="5" t="str">
        <f t="shared" si="262"/>
        <v>3373</v>
      </c>
      <c r="G1365" s="5" t="str">
        <f t="shared" si="263"/>
        <v>3794</v>
      </c>
      <c r="H1365" s="5" t="str">
        <f t="shared" si="264"/>
        <v>9.078</v>
      </c>
      <c r="I1365" s="1" t="s">
        <v>9</v>
      </c>
      <c r="AN1365" s="89" t="str">
        <f t="shared" si="265"/>
        <v>0.1300</v>
      </c>
      <c r="AO1365" s="89" t="str">
        <f t="shared" si="266"/>
        <v>640.0</v>
      </c>
      <c r="AP1365" s="89" t="str">
        <f t="shared" si="267"/>
        <v>3.240</v>
      </c>
      <c r="AQ1365" s="89" t="str">
        <f t="shared" si="268"/>
        <v>3373</v>
      </c>
      <c r="AR1365" s="89" t="str">
        <f t="shared" si="269"/>
        <v>3794</v>
      </c>
      <c r="AS1365" s="89" t="str">
        <f t="shared" si="270"/>
        <v>9.078</v>
      </c>
      <c r="AT1365" s="89"/>
      <c r="AU1365" s="99">
        <v>0.13</v>
      </c>
      <c r="AV1365" s="99">
        <v>640</v>
      </c>
      <c r="AW1365" s="99">
        <v>3.2401999999999997</v>
      </c>
      <c r="AX1365" s="99">
        <v>3372.7739999999999</v>
      </c>
      <c r="AY1365" s="99">
        <v>3794</v>
      </c>
      <c r="AZ1365" s="99">
        <v>9.0778999999999996</v>
      </c>
      <c r="BA1365" s="119" t="s">
        <v>9</v>
      </c>
      <c r="BB1365" s="4">
        <v>1365</v>
      </c>
      <c r="BC1365" s="4">
        <v>0.13</v>
      </c>
    </row>
    <row r="1366" spans="2:55">
      <c r="B1366">
        <v>1365</v>
      </c>
      <c r="C1366" s="5">
        <f t="shared" si="259"/>
        <v>0.13</v>
      </c>
      <c r="D1366" s="5">
        <f t="shared" si="260"/>
        <v>660</v>
      </c>
      <c r="E1366" s="5" t="str">
        <f t="shared" si="261"/>
        <v>3.311</v>
      </c>
      <c r="F1366" s="5" t="str">
        <f t="shared" si="262"/>
        <v>3408</v>
      </c>
      <c r="G1366" s="5" t="str">
        <f t="shared" si="263"/>
        <v>3839</v>
      </c>
      <c r="H1366" s="5" t="str">
        <f t="shared" si="264"/>
        <v>9.126</v>
      </c>
      <c r="I1366" s="1" t="s">
        <v>9</v>
      </c>
      <c r="AN1366" s="89" t="str">
        <f t="shared" si="265"/>
        <v>0.1300</v>
      </c>
      <c r="AO1366" s="89" t="str">
        <f t="shared" si="266"/>
        <v>660.0</v>
      </c>
      <c r="AP1366" s="89" t="str">
        <f t="shared" si="267"/>
        <v>3.311</v>
      </c>
      <c r="AQ1366" s="89" t="str">
        <f t="shared" si="268"/>
        <v>3408</v>
      </c>
      <c r="AR1366" s="89" t="str">
        <f t="shared" si="269"/>
        <v>3839</v>
      </c>
      <c r="AS1366" s="89" t="str">
        <f t="shared" si="270"/>
        <v>9.126</v>
      </c>
      <c r="AT1366" s="89"/>
      <c r="AU1366" s="99">
        <v>0.13</v>
      </c>
      <c r="AV1366" s="99">
        <v>660</v>
      </c>
      <c r="AW1366" s="99">
        <v>3.3113000000000001</v>
      </c>
      <c r="AX1366" s="99">
        <v>3408.3310000000001</v>
      </c>
      <c r="AY1366" s="99">
        <v>3838.8</v>
      </c>
      <c r="AZ1366" s="99">
        <v>9.1264000000000003</v>
      </c>
      <c r="BA1366" s="119" t="s">
        <v>9</v>
      </c>
      <c r="BB1366" s="4">
        <v>1366</v>
      </c>
      <c r="BC1366" s="4">
        <v>0.13</v>
      </c>
    </row>
    <row r="1367" spans="2:55">
      <c r="B1367">
        <v>1366</v>
      </c>
      <c r="C1367" s="5">
        <f t="shared" si="259"/>
        <v>0.13</v>
      </c>
      <c r="D1367" s="5">
        <f t="shared" si="260"/>
        <v>680</v>
      </c>
      <c r="E1367" s="5" t="str">
        <f t="shared" si="261"/>
        <v>3.382</v>
      </c>
      <c r="F1367" s="5" t="str">
        <f t="shared" si="262"/>
        <v>3444</v>
      </c>
      <c r="G1367" s="5" t="str">
        <f t="shared" si="263"/>
        <v>3884</v>
      </c>
      <c r="H1367" s="5" t="str">
        <f t="shared" si="264"/>
        <v>9.174</v>
      </c>
      <c r="I1367" s="1" t="s">
        <v>9</v>
      </c>
      <c r="AN1367" s="89" t="str">
        <f t="shared" si="265"/>
        <v>0.1300</v>
      </c>
      <c r="AO1367" s="89" t="str">
        <f t="shared" si="266"/>
        <v>680.0</v>
      </c>
      <c r="AP1367" s="89" t="str">
        <f t="shared" si="267"/>
        <v>3.382</v>
      </c>
      <c r="AQ1367" s="89" t="str">
        <f t="shared" si="268"/>
        <v>3444</v>
      </c>
      <c r="AR1367" s="89" t="str">
        <f t="shared" si="269"/>
        <v>3884</v>
      </c>
      <c r="AS1367" s="89" t="str">
        <f t="shared" si="270"/>
        <v>9.174</v>
      </c>
      <c r="AT1367" s="89"/>
      <c r="AU1367" s="99">
        <v>0.13</v>
      </c>
      <c r="AV1367" s="99">
        <v>680</v>
      </c>
      <c r="AW1367" s="99">
        <v>3.3824000000000001</v>
      </c>
      <c r="AX1367" s="99">
        <v>3444.1880000000001</v>
      </c>
      <c r="AY1367" s="99">
        <v>3883.9</v>
      </c>
      <c r="AZ1367" s="99">
        <v>9.1740999999999993</v>
      </c>
      <c r="BA1367" s="119" t="s">
        <v>9</v>
      </c>
      <c r="BB1367" s="4">
        <v>1367</v>
      </c>
      <c r="BC1367" s="4">
        <v>0.13</v>
      </c>
    </row>
    <row r="1368" spans="2:55">
      <c r="B1368">
        <v>1367</v>
      </c>
      <c r="C1368" s="5">
        <f t="shared" si="259"/>
        <v>0.13</v>
      </c>
      <c r="D1368" s="5">
        <f t="shared" si="260"/>
        <v>700</v>
      </c>
      <c r="E1368" s="5" t="str">
        <f t="shared" si="261"/>
        <v>3.454</v>
      </c>
      <c r="F1368" s="5" t="str">
        <f t="shared" si="262"/>
        <v>3480.</v>
      </c>
      <c r="G1368" s="5" t="str">
        <f t="shared" si="263"/>
        <v>3929</v>
      </c>
      <c r="H1368" s="5" t="str">
        <f t="shared" si="264"/>
        <v>9.221</v>
      </c>
      <c r="I1368" s="1" t="s">
        <v>9</v>
      </c>
      <c r="AN1368" s="89" t="str">
        <f t="shared" si="265"/>
        <v>0.1300</v>
      </c>
      <c r="AO1368" s="89" t="str">
        <f t="shared" si="266"/>
        <v>700.0</v>
      </c>
      <c r="AP1368" s="89" t="str">
        <f t="shared" si="267"/>
        <v>3.454</v>
      </c>
      <c r="AQ1368" s="89" t="str">
        <f t="shared" si="268"/>
        <v>3480.</v>
      </c>
      <c r="AR1368" s="89" t="str">
        <f t="shared" si="269"/>
        <v>3929</v>
      </c>
      <c r="AS1368" s="89" t="str">
        <f t="shared" si="270"/>
        <v>9.221</v>
      </c>
      <c r="AT1368" s="89"/>
      <c r="AU1368" s="99">
        <v>0.13</v>
      </c>
      <c r="AV1368" s="99">
        <v>700</v>
      </c>
      <c r="AW1368" s="99">
        <v>3.4535</v>
      </c>
      <c r="AX1368" s="99">
        <v>3480.2449999999999</v>
      </c>
      <c r="AY1368" s="99">
        <v>3929.2</v>
      </c>
      <c r="AZ1368" s="99">
        <v>9.2211999999999996</v>
      </c>
      <c r="BA1368" s="119" t="s">
        <v>9</v>
      </c>
      <c r="BB1368" s="4">
        <v>1368</v>
      </c>
      <c r="BC1368" s="4">
        <v>0.13</v>
      </c>
    </row>
    <row r="1369" spans="2:55">
      <c r="B1369">
        <v>1368</v>
      </c>
      <c r="C1369" s="5">
        <f t="shared" si="259"/>
        <v>0.13</v>
      </c>
      <c r="D1369" s="5">
        <f t="shared" si="260"/>
        <v>720</v>
      </c>
      <c r="E1369" s="5" t="str">
        <f t="shared" si="261"/>
        <v>3.525</v>
      </c>
      <c r="F1369" s="5" t="str">
        <f t="shared" si="262"/>
        <v>3517</v>
      </c>
      <c r="G1369" s="5" t="str">
        <f t="shared" si="263"/>
        <v>3975</v>
      </c>
      <c r="H1369" s="5" t="str">
        <f t="shared" si="264"/>
        <v>9.268</v>
      </c>
      <c r="I1369" s="1" t="s">
        <v>9</v>
      </c>
      <c r="AN1369" s="89" t="str">
        <f t="shared" si="265"/>
        <v>0.1300</v>
      </c>
      <c r="AO1369" s="89" t="str">
        <f t="shared" si="266"/>
        <v>720.0</v>
      </c>
      <c r="AP1369" s="89" t="str">
        <f t="shared" si="267"/>
        <v>3.525</v>
      </c>
      <c r="AQ1369" s="89" t="str">
        <f t="shared" si="268"/>
        <v>3517</v>
      </c>
      <c r="AR1369" s="89" t="str">
        <f t="shared" si="269"/>
        <v>3975</v>
      </c>
      <c r="AS1369" s="89" t="str">
        <f t="shared" si="270"/>
        <v>9.268</v>
      </c>
      <c r="AT1369" s="89"/>
      <c r="AU1369" s="99">
        <v>0.13</v>
      </c>
      <c r="AV1369" s="99">
        <v>720</v>
      </c>
      <c r="AW1369" s="99">
        <v>3.5246</v>
      </c>
      <c r="AX1369" s="99">
        <v>3516.6020000000003</v>
      </c>
      <c r="AY1369" s="99">
        <v>3974.8</v>
      </c>
      <c r="AZ1369" s="99">
        <v>9.2675999999999998</v>
      </c>
      <c r="BA1369" s="119" t="s">
        <v>9</v>
      </c>
      <c r="BB1369" s="4">
        <v>1369</v>
      </c>
      <c r="BC1369" s="4">
        <v>0.13</v>
      </c>
    </row>
    <row r="1370" spans="2:55">
      <c r="B1370">
        <v>1369</v>
      </c>
      <c r="C1370" s="5">
        <f t="shared" si="259"/>
        <v>0.13</v>
      </c>
      <c r="D1370" s="5">
        <f t="shared" si="260"/>
        <v>740</v>
      </c>
      <c r="E1370" s="5" t="str">
        <f t="shared" si="261"/>
        <v>3.596</v>
      </c>
      <c r="F1370" s="5" t="str">
        <f t="shared" si="262"/>
        <v>3553</v>
      </c>
      <c r="G1370" s="5" t="str">
        <f t="shared" si="263"/>
        <v>4021</v>
      </c>
      <c r="H1370" s="5" t="str">
        <f t="shared" si="264"/>
        <v>9.313</v>
      </c>
      <c r="I1370" s="1" t="s">
        <v>9</v>
      </c>
      <c r="AN1370" s="89" t="str">
        <f t="shared" si="265"/>
        <v>0.1300</v>
      </c>
      <c r="AO1370" s="89" t="str">
        <f t="shared" si="266"/>
        <v>740.0</v>
      </c>
      <c r="AP1370" s="89" t="str">
        <f t="shared" si="267"/>
        <v>3.596</v>
      </c>
      <c r="AQ1370" s="89" t="str">
        <f t="shared" si="268"/>
        <v>3553</v>
      </c>
      <c r="AR1370" s="89" t="str">
        <f t="shared" si="269"/>
        <v>4021</v>
      </c>
      <c r="AS1370" s="89" t="str">
        <f t="shared" si="270"/>
        <v>9.313</v>
      </c>
      <c r="AT1370" s="89"/>
      <c r="AU1370" s="99">
        <v>0.13</v>
      </c>
      <c r="AV1370" s="99">
        <v>740</v>
      </c>
      <c r="AW1370" s="99">
        <v>3.5956999999999999</v>
      </c>
      <c r="AX1370" s="99">
        <v>3553.259</v>
      </c>
      <c r="AY1370" s="99">
        <v>4020.7</v>
      </c>
      <c r="AZ1370" s="99">
        <v>9.3132999999999999</v>
      </c>
      <c r="BA1370" s="119" t="s">
        <v>9</v>
      </c>
      <c r="BB1370" s="4">
        <v>1370</v>
      </c>
      <c r="BC1370" s="4">
        <v>0.13</v>
      </c>
    </row>
    <row r="1371" spans="2:55">
      <c r="B1371">
        <v>1370</v>
      </c>
      <c r="C1371" s="5">
        <f t="shared" si="259"/>
        <v>0.13</v>
      </c>
      <c r="D1371" s="5">
        <f t="shared" si="260"/>
        <v>760</v>
      </c>
      <c r="E1371" s="5" t="str">
        <f t="shared" si="261"/>
        <v>3.667</v>
      </c>
      <c r="F1371" s="5" t="str">
        <f t="shared" si="262"/>
        <v>3590.</v>
      </c>
      <c r="G1371" s="5" t="str">
        <f t="shared" si="263"/>
        <v>4067</v>
      </c>
      <c r="H1371" s="5" t="str">
        <f t="shared" si="264"/>
        <v>9.359</v>
      </c>
      <c r="I1371" s="1" t="s">
        <v>9</v>
      </c>
      <c r="AN1371" s="89" t="str">
        <f t="shared" si="265"/>
        <v>0.1300</v>
      </c>
      <c r="AO1371" s="89" t="str">
        <f t="shared" si="266"/>
        <v>760.0</v>
      </c>
      <c r="AP1371" s="89" t="str">
        <f t="shared" si="267"/>
        <v>3.667</v>
      </c>
      <c r="AQ1371" s="89" t="str">
        <f t="shared" si="268"/>
        <v>3590.</v>
      </c>
      <c r="AR1371" s="89" t="str">
        <f t="shared" si="269"/>
        <v>4067</v>
      </c>
      <c r="AS1371" s="89" t="str">
        <f t="shared" si="270"/>
        <v>9.359</v>
      </c>
      <c r="AT1371" s="89"/>
      <c r="AU1371" s="99">
        <v>0.13</v>
      </c>
      <c r="AV1371" s="99">
        <v>760</v>
      </c>
      <c r="AW1371" s="99">
        <v>3.6668000000000003</v>
      </c>
      <c r="AX1371" s="99">
        <v>3590.2159999999999</v>
      </c>
      <c r="AY1371" s="99">
        <v>4066.9</v>
      </c>
      <c r="AZ1371" s="99">
        <v>9.3584999999999994</v>
      </c>
      <c r="BA1371" s="119" t="s">
        <v>9</v>
      </c>
      <c r="BB1371" s="4">
        <v>1371</v>
      </c>
      <c r="BC1371" s="4">
        <v>0.13</v>
      </c>
    </row>
    <row r="1372" spans="2:55">
      <c r="B1372">
        <v>1371</v>
      </c>
      <c r="C1372" s="5">
        <f t="shared" si="259"/>
        <v>0.13</v>
      </c>
      <c r="D1372" s="5">
        <f t="shared" si="260"/>
        <v>780</v>
      </c>
      <c r="E1372" s="5" t="str">
        <f t="shared" si="261"/>
        <v>3.738</v>
      </c>
      <c r="F1372" s="5" t="str">
        <f t="shared" si="262"/>
        <v>3627</v>
      </c>
      <c r="G1372" s="5" t="str">
        <f t="shared" si="263"/>
        <v>4113</v>
      </c>
      <c r="H1372" s="5" t="str">
        <f t="shared" si="264"/>
        <v>9.403</v>
      </c>
      <c r="I1372" s="1" t="s">
        <v>9</v>
      </c>
      <c r="AN1372" s="89" t="str">
        <f t="shared" si="265"/>
        <v>0.1300</v>
      </c>
      <c r="AO1372" s="89" t="str">
        <f t="shared" si="266"/>
        <v>780.0</v>
      </c>
      <c r="AP1372" s="89" t="str">
        <f t="shared" si="267"/>
        <v>3.738</v>
      </c>
      <c r="AQ1372" s="89" t="str">
        <f t="shared" si="268"/>
        <v>3627</v>
      </c>
      <c r="AR1372" s="89" t="str">
        <f t="shared" si="269"/>
        <v>4113</v>
      </c>
      <c r="AS1372" s="89" t="str">
        <f t="shared" si="270"/>
        <v>9.403</v>
      </c>
      <c r="AT1372" s="89"/>
      <c r="AU1372" s="99">
        <v>0.13</v>
      </c>
      <c r="AV1372" s="99">
        <v>780</v>
      </c>
      <c r="AW1372" s="99">
        <v>3.7379000000000002</v>
      </c>
      <c r="AX1372" s="99">
        <v>3627.373</v>
      </c>
      <c r="AY1372" s="99">
        <v>4113.3</v>
      </c>
      <c r="AZ1372" s="99">
        <v>9.4030000000000005</v>
      </c>
      <c r="BA1372" s="119" t="s">
        <v>9</v>
      </c>
      <c r="BB1372" s="4">
        <v>1372</v>
      </c>
      <c r="BC1372" s="4">
        <v>0.13</v>
      </c>
    </row>
    <row r="1373" spans="2:55">
      <c r="B1373">
        <v>1372</v>
      </c>
      <c r="C1373" s="5">
        <f t="shared" si="259"/>
        <v>0.13</v>
      </c>
      <c r="D1373" s="5">
        <f t="shared" si="260"/>
        <v>800</v>
      </c>
      <c r="E1373" s="5" t="str">
        <f t="shared" si="261"/>
        <v>3.809</v>
      </c>
      <c r="F1373" s="5" t="str">
        <f t="shared" si="262"/>
        <v>3665</v>
      </c>
      <c r="G1373" s="5" t="str">
        <f t="shared" si="263"/>
        <v>4160.</v>
      </c>
      <c r="H1373" s="5" t="str">
        <f t="shared" si="264"/>
        <v>9.447</v>
      </c>
      <c r="I1373" s="1" t="s">
        <v>9</v>
      </c>
      <c r="AN1373" s="89" t="str">
        <f t="shared" si="265"/>
        <v>0.1300</v>
      </c>
      <c r="AO1373" s="89" t="str">
        <f t="shared" si="266"/>
        <v>800.0</v>
      </c>
      <c r="AP1373" s="89" t="str">
        <f t="shared" si="267"/>
        <v>3.809</v>
      </c>
      <c r="AQ1373" s="89" t="str">
        <f t="shared" si="268"/>
        <v>3665</v>
      </c>
      <c r="AR1373" s="89" t="str">
        <f t="shared" si="269"/>
        <v>4160.</v>
      </c>
      <c r="AS1373" s="89" t="str">
        <f t="shared" si="270"/>
        <v>9.447</v>
      </c>
      <c r="AT1373" s="89"/>
      <c r="AU1373" s="99">
        <v>0.13</v>
      </c>
      <c r="AV1373" s="99">
        <v>800</v>
      </c>
      <c r="AW1373" s="99">
        <v>3.8089</v>
      </c>
      <c r="AX1373" s="99">
        <v>3664.9430000000002</v>
      </c>
      <c r="AY1373" s="99">
        <v>4160.1000000000004</v>
      </c>
      <c r="AZ1373" s="99">
        <v>9.4469999999999992</v>
      </c>
      <c r="BA1373" s="119" t="s">
        <v>9</v>
      </c>
      <c r="BB1373" s="4">
        <v>1373</v>
      </c>
      <c r="BC1373" s="4">
        <v>0.13</v>
      </c>
    </row>
    <row r="1374" spans="2:55">
      <c r="B1374">
        <v>1373</v>
      </c>
      <c r="C1374" s="5">
        <f t="shared" si="259"/>
        <v>0.13</v>
      </c>
      <c r="D1374" s="5">
        <f t="shared" si="260"/>
        <v>820</v>
      </c>
      <c r="E1374" s="5" t="str">
        <f t="shared" si="261"/>
        <v>3.880</v>
      </c>
      <c r="F1374" s="5" t="str">
        <f t="shared" si="262"/>
        <v>3703</v>
      </c>
      <c r="G1374" s="5" t="str">
        <f t="shared" si="263"/>
        <v>4207</v>
      </c>
      <c r="H1374" s="5" t="str">
        <f t="shared" si="264"/>
        <v>9.490</v>
      </c>
      <c r="I1374" s="1" t="s">
        <v>9</v>
      </c>
      <c r="AN1374" s="89" t="str">
        <f t="shared" si="265"/>
        <v>0.1300</v>
      </c>
      <c r="AO1374" s="89" t="str">
        <f t="shared" si="266"/>
        <v>820.0</v>
      </c>
      <c r="AP1374" s="89" t="str">
        <f t="shared" si="267"/>
        <v>3.880</v>
      </c>
      <c r="AQ1374" s="89" t="str">
        <f t="shared" si="268"/>
        <v>3703</v>
      </c>
      <c r="AR1374" s="89" t="str">
        <f t="shared" si="269"/>
        <v>4207</v>
      </c>
      <c r="AS1374" s="89" t="str">
        <f t="shared" si="270"/>
        <v>9.490</v>
      </c>
      <c r="AT1374" s="89"/>
      <c r="AU1374" s="99">
        <v>0.13</v>
      </c>
      <c r="AV1374" s="99">
        <v>820</v>
      </c>
      <c r="AW1374" s="99">
        <v>3.88</v>
      </c>
      <c r="AX1374" s="99">
        <v>3702.7000000000003</v>
      </c>
      <c r="AY1374" s="99">
        <v>4207.1000000000004</v>
      </c>
      <c r="AZ1374" s="99">
        <v>9.4903999999999993</v>
      </c>
      <c r="BA1374" s="119" t="s">
        <v>9</v>
      </c>
      <c r="BB1374" s="4">
        <v>1374</v>
      </c>
      <c r="BC1374" s="4">
        <v>0.13</v>
      </c>
    </row>
    <row r="1375" spans="2:55">
      <c r="B1375">
        <v>1374</v>
      </c>
      <c r="C1375" s="5">
        <f t="shared" si="259"/>
        <v>0.13</v>
      </c>
      <c r="D1375" s="5">
        <f t="shared" si="260"/>
        <v>840</v>
      </c>
      <c r="E1375" s="5" t="str">
        <f t="shared" si="261"/>
        <v>3.951</v>
      </c>
      <c r="F1375" s="5" t="str">
        <f t="shared" si="262"/>
        <v>3741</v>
      </c>
      <c r="G1375" s="5" t="str">
        <f t="shared" si="263"/>
        <v>4254</v>
      </c>
      <c r="H1375" s="5" t="str">
        <f t="shared" si="264"/>
        <v>9.533</v>
      </c>
      <c r="I1375" s="1" t="s">
        <v>9</v>
      </c>
      <c r="AN1375" s="89" t="str">
        <f t="shared" si="265"/>
        <v>0.1300</v>
      </c>
      <c r="AO1375" s="89" t="str">
        <f t="shared" si="266"/>
        <v>840.0</v>
      </c>
      <c r="AP1375" s="89" t="str">
        <f t="shared" si="267"/>
        <v>3.951</v>
      </c>
      <c r="AQ1375" s="89" t="str">
        <f t="shared" si="268"/>
        <v>3741</v>
      </c>
      <c r="AR1375" s="89" t="str">
        <f t="shared" si="269"/>
        <v>4254</v>
      </c>
      <c r="AS1375" s="89" t="str">
        <f t="shared" si="270"/>
        <v>9.533</v>
      </c>
      <c r="AT1375" s="89"/>
      <c r="AU1375" s="99">
        <v>0.13</v>
      </c>
      <c r="AV1375" s="99">
        <v>840</v>
      </c>
      <c r="AW1375" s="99">
        <v>3.9510999999999998</v>
      </c>
      <c r="AX1375" s="99">
        <v>3740.7569999999996</v>
      </c>
      <c r="AY1375" s="99">
        <v>4254.3999999999996</v>
      </c>
      <c r="AZ1375" s="99">
        <v>9.5332000000000008</v>
      </c>
      <c r="BA1375" s="119" t="s">
        <v>9</v>
      </c>
      <c r="BB1375" s="4">
        <v>1375</v>
      </c>
      <c r="BC1375" s="4">
        <v>0.13</v>
      </c>
    </row>
    <row r="1376" spans="2:55">
      <c r="B1376">
        <v>1375</v>
      </c>
      <c r="C1376" s="5">
        <f t="shared" si="259"/>
        <v>0.13</v>
      </c>
      <c r="D1376" s="5">
        <f t="shared" si="260"/>
        <v>860</v>
      </c>
      <c r="E1376" s="5" t="str">
        <f t="shared" si="261"/>
        <v>4.022</v>
      </c>
      <c r="F1376" s="5" t="str">
        <f t="shared" si="262"/>
        <v>3779</v>
      </c>
      <c r="G1376" s="5" t="str">
        <f t="shared" si="263"/>
        <v>4302</v>
      </c>
      <c r="H1376" s="5" t="str">
        <f t="shared" si="264"/>
        <v>9.576</v>
      </c>
      <c r="I1376" s="1" t="s">
        <v>9</v>
      </c>
      <c r="AN1376" s="89" t="str">
        <f t="shared" si="265"/>
        <v>0.1300</v>
      </c>
      <c r="AO1376" s="89" t="str">
        <f t="shared" si="266"/>
        <v>860.0</v>
      </c>
      <c r="AP1376" s="89" t="str">
        <f t="shared" si="267"/>
        <v>4.022</v>
      </c>
      <c r="AQ1376" s="89" t="str">
        <f t="shared" si="268"/>
        <v>3779</v>
      </c>
      <c r="AR1376" s="89" t="str">
        <f t="shared" si="269"/>
        <v>4302</v>
      </c>
      <c r="AS1376" s="89" t="str">
        <f t="shared" si="270"/>
        <v>9.576</v>
      </c>
      <c r="AT1376" s="89"/>
      <c r="AU1376" s="99">
        <v>0.13</v>
      </c>
      <c r="AV1376" s="99">
        <v>860</v>
      </c>
      <c r="AW1376" s="99">
        <v>4.0221</v>
      </c>
      <c r="AX1376" s="99">
        <v>3779.0269999999996</v>
      </c>
      <c r="AY1376" s="99">
        <v>4301.8999999999996</v>
      </c>
      <c r="AZ1376" s="99">
        <v>9.5755999999999997</v>
      </c>
      <c r="BA1376" s="119" t="s">
        <v>9</v>
      </c>
      <c r="BB1376" s="4">
        <v>1376</v>
      </c>
      <c r="BC1376" s="4">
        <v>0.13</v>
      </c>
    </row>
    <row r="1377" spans="2:55">
      <c r="B1377">
        <v>1376</v>
      </c>
      <c r="C1377" s="5">
        <f t="shared" si="259"/>
        <v>0.13</v>
      </c>
      <c r="D1377" s="5">
        <f t="shared" si="260"/>
        <v>880</v>
      </c>
      <c r="E1377" s="5" t="str">
        <f t="shared" si="261"/>
        <v>4.093</v>
      </c>
      <c r="F1377" s="5" t="str">
        <f t="shared" si="262"/>
        <v>3818</v>
      </c>
      <c r="G1377" s="5" t="str">
        <f t="shared" si="263"/>
        <v>4350.</v>
      </c>
      <c r="H1377" s="5" t="str">
        <f t="shared" si="264"/>
        <v>9.617</v>
      </c>
      <c r="I1377" s="1" t="s">
        <v>9</v>
      </c>
      <c r="AN1377" s="89" t="str">
        <f t="shared" si="265"/>
        <v>0.1300</v>
      </c>
      <c r="AO1377" s="89" t="str">
        <f t="shared" si="266"/>
        <v>880.0</v>
      </c>
      <c r="AP1377" s="89" t="str">
        <f t="shared" si="267"/>
        <v>4.093</v>
      </c>
      <c r="AQ1377" s="89" t="str">
        <f t="shared" si="268"/>
        <v>3818</v>
      </c>
      <c r="AR1377" s="89" t="str">
        <f t="shared" si="269"/>
        <v>4350.</v>
      </c>
      <c r="AS1377" s="89" t="str">
        <f t="shared" si="270"/>
        <v>9.617</v>
      </c>
      <c r="AT1377" s="89"/>
      <c r="AU1377" s="99">
        <v>0.13</v>
      </c>
      <c r="AV1377" s="99">
        <v>880</v>
      </c>
      <c r="AW1377" s="99">
        <v>4.0931999999999995</v>
      </c>
      <c r="AX1377" s="99">
        <v>3817.6840000000002</v>
      </c>
      <c r="AY1377" s="99">
        <v>4349.8</v>
      </c>
      <c r="AZ1377" s="99">
        <v>9.6173999999999999</v>
      </c>
      <c r="BA1377" s="119" t="s">
        <v>9</v>
      </c>
      <c r="BB1377" s="4">
        <v>1377</v>
      </c>
      <c r="BC1377" s="4">
        <v>0.13</v>
      </c>
    </row>
    <row r="1378" spans="2:55">
      <c r="B1378">
        <v>1377</v>
      </c>
      <c r="C1378" s="5">
        <f t="shared" si="259"/>
        <v>0.13</v>
      </c>
      <c r="D1378" s="5">
        <f t="shared" si="260"/>
        <v>900</v>
      </c>
      <c r="E1378" s="5" t="str">
        <f t="shared" si="261"/>
        <v>4.164</v>
      </c>
      <c r="F1378" s="5" t="str">
        <f t="shared" si="262"/>
        <v>3857</v>
      </c>
      <c r="G1378" s="5" t="str">
        <f t="shared" si="263"/>
        <v>4398</v>
      </c>
      <c r="H1378" s="5" t="str">
        <f t="shared" si="264"/>
        <v>9.659</v>
      </c>
      <c r="I1378" s="1" t="s">
        <v>9</v>
      </c>
      <c r="AN1378" s="89" t="str">
        <f t="shared" si="265"/>
        <v>0.1300</v>
      </c>
      <c r="AO1378" s="89" t="str">
        <f t="shared" si="266"/>
        <v>900.0</v>
      </c>
      <c r="AP1378" s="89" t="str">
        <f t="shared" si="267"/>
        <v>4.164</v>
      </c>
      <c r="AQ1378" s="89" t="str">
        <f t="shared" si="268"/>
        <v>3857</v>
      </c>
      <c r="AR1378" s="89" t="str">
        <f t="shared" si="269"/>
        <v>4398</v>
      </c>
      <c r="AS1378" s="89" t="str">
        <f t="shared" si="270"/>
        <v>9.659</v>
      </c>
      <c r="AT1378" s="89"/>
      <c r="AU1378" s="99">
        <v>0.13</v>
      </c>
      <c r="AV1378" s="99">
        <v>900</v>
      </c>
      <c r="AW1378" s="99">
        <v>4.1642000000000001</v>
      </c>
      <c r="AX1378" s="99">
        <v>3856.5539999999996</v>
      </c>
      <c r="AY1378" s="99">
        <v>4397.8999999999996</v>
      </c>
      <c r="AZ1378" s="99">
        <v>9.6587999999999994</v>
      </c>
      <c r="BA1378" s="119" t="s">
        <v>9</v>
      </c>
      <c r="BB1378" s="4">
        <v>1378</v>
      </c>
      <c r="BC1378" s="4">
        <v>0.13</v>
      </c>
    </row>
    <row r="1379" spans="2:55">
      <c r="B1379">
        <v>1378</v>
      </c>
      <c r="C1379" s="5">
        <f t="shared" si="259"/>
        <v>0.13</v>
      </c>
      <c r="D1379" s="5">
        <f t="shared" si="260"/>
        <v>920</v>
      </c>
      <c r="E1379" s="5" t="str">
        <f t="shared" si="261"/>
        <v>4.235</v>
      </c>
      <c r="F1379" s="5" t="str">
        <f t="shared" si="262"/>
        <v>3896</v>
      </c>
      <c r="G1379" s="5" t="str">
        <f t="shared" si="263"/>
        <v>4446</v>
      </c>
      <c r="H1379" s="5" t="str">
        <f t="shared" si="264"/>
        <v>9.700</v>
      </c>
      <c r="I1379" s="1" t="s">
        <v>9</v>
      </c>
      <c r="AN1379" s="89" t="str">
        <f t="shared" si="265"/>
        <v>0.1300</v>
      </c>
      <c r="AO1379" s="89" t="str">
        <f t="shared" si="266"/>
        <v>920.0</v>
      </c>
      <c r="AP1379" s="89" t="str">
        <f t="shared" si="267"/>
        <v>4.235</v>
      </c>
      <c r="AQ1379" s="89" t="str">
        <f t="shared" si="268"/>
        <v>3896</v>
      </c>
      <c r="AR1379" s="89" t="str">
        <f t="shared" si="269"/>
        <v>4446</v>
      </c>
      <c r="AS1379" s="89" t="str">
        <f t="shared" si="270"/>
        <v>9.700</v>
      </c>
      <c r="AT1379" s="89"/>
      <c r="AU1379" s="99">
        <v>0.13</v>
      </c>
      <c r="AV1379" s="99">
        <v>920</v>
      </c>
      <c r="AW1379" s="99">
        <v>4.2353000000000005</v>
      </c>
      <c r="AX1379" s="99">
        <v>3895.7110000000002</v>
      </c>
      <c r="AY1379" s="99">
        <v>4446.3</v>
      </c>
      <c r="AZ1379" s="99">
        <v>9.6997</v>
      </c>
      <c r="BA1379" s="119" t="s">
        <v>9</v>
      </c>
      <c r="BB1379" s="4">
        <v>1379</v>
      </c>
      <c r="BC1379" s="4">
        <v>0.13</v>
      </c>
    </row>
    <row r="1380" spans="2:55">
      <c r="B1380">
        <v>1379</v>
      </c>
      <c r="C1380" s="5">
        <f t="shared" si="259"/>
        <v>0.13</v>
      </c>
      <c r="D1380" s="5">
        <f t="shared" si="260"/>
        <v>940</v>
      </c>
      <c r="E1380" s="5" t="str">
        <f t="shared" si="261"/>
        <v>4.306</v>
      </c>
      <c r="F1380" s="5" t="str">
        <f t="shared" si="262"/>
        <v>3935</v>
      </c>
      <c r="G1380" s="5" t="str">
        <f t="shared" si="263"/>
        <v>4495</v>
      </c>
      <c r="H1380" s="5" t="str">
        <f t="shared" si="264"/>
        <v>9.740</v>
      </c>
      <c r="I1380" s="1" t="s">
        <v>9</v>
      </c>
      <c r="AN1380" s="89" t="str">
        <f t="shared" si="265"/>
        <v>0.1300</v>
      </c>
      <c r="AO1380" s="89" t="str">
        <f t="shared" si="266"/>
        <v>940.0</v>
      </c>
      <c r="AP1380" s="89" t="str">
        <f t="shared" si="267"/>
        <v>4.306</v>
      </c>
      <c r="AQ1380" s="89" t="str">
        <f t="shared" si="268"/>
        <v>3935</v>
      </c>
      <c r="AR1380" s="89" t="str">
        <f t="shared" si="269"/>
        <v>4495</v>
      </c>
      <c r="AS1380" s="89" t="str">
        <f t="shared" si="270"/>
        <v>9.740</v>
      </c>
      <c r="AT1380" s="89"/>
      <c r="AU1380" s="99">
        <v>0.13</v>
      </c>
      <c r="AV1380" s="99">
        <v>940</v>
      </c>
      <c r="AW1380" s="99">
        <v>4.3064</v>
      </c>
      <c r="AX1380" s="99">
        <v>3935.0679999999998</v>
      </c>
      <c r="AY1380" s="99">
        <v>4494.8999999999996</v>
      </c>
      <c r="AZ1380" s="99">
        <v>9.7401</v>
      </c>
      <c r="BA1380" s="119" t="s">
        <v>9</v>
      </c>
      <c r="BB1380" s="4">
        <v>1380</v>
      </c>
      <c r="BC1380" s="4">
        <v>0.13</v>
      </c>
    </row>
    <row r="1381" spans="2:55">
      <c r="B1381">
        <v>1380</v>
      </c>
      <c r="C1381" s="5">
        <f t="shared" si="259"/>
        <v>0.13</v>
      </c>
      <c r="D1381" s="5">
        <f t="shared" si="260"/>
        <v>960</v>
      </c>
      <c r="E1381" s="5" t="str">
        <f t="shared" si="261"/>
        <v>4.377</v>
      </c>
      <c r="F1381" s="5" t="str">
        <f t="shared" si="262"/>
        <v>3975</v>
      </c>
      <c r="G1381" s="5" t="str">
        <f t="shared" si="263"/>
        <v>4544</v>
      </c>
      <c r="H1381" s="5" t="str">
        <f t="shared" si="264"/>
        <v>9.780</v>
      </c>
      <c r="I1381" s="1" t="s">
        <v>9</v>
      </c>
      <c r="AN1381" s="89" t="str">
        <f t="shared" si="265"/>
        <v>0.1300</v>
      </c>
      <c r="AO1381" s="89" t="str">
        <f t="shared" si="266"/>
        <v>960.0</v>
      </c>
      <c r="AP1381" s="89" t="str">
        <f t="shared" si="267"/>
        <v>4.377</v>
      </c>
      <c r="AQ1381" s="89" t="str">
        <f t="shared" si="268"/>
        <v>3975</v>
      </c>
      <c r="AR1381" s="89" t="str">
        <f t="shared" si="269"/>
        <v>4544</v>
      </c>
      <c r="AS1381" s="89" t="str">
        <f t="shared" si="270"/>
        <v>9.780</v>
      </c>
      <c r="AT1381" s="89"/>
      <c r="AU1381" s="99">
        <v>0.13</v>
      </c>
      <c r="AV1381" s="99">
        <v>960</v>
      </c>
      <c r="AW1381" s="99">
        <v>4.3773999999999997</v>
      </c>
      <c r="AX1381" s="99">
        <v>3974.8379999999997</v>
      </c>
      <c r="AY1381" s="99">
        <v>4543.8999999999996</v>
      </c>
      <c r="AZ1381" s="99">
        <v>9.7800999999999991</v>
      </c>
      <c r="BA1381" s="119" t="s">
        <v>9</v>
      </c>
      <c r="BB1381" s="4">
        <v>1381</v>
      </c>
      <c r="BC1381" s="4">
        <v>0.13</v>
      </c>
    </row>
    <row r="1382" spans="2:55">
      <c r="B1382">
        <v>1381</v>
      </c>
      <c r="C1382" s="5">
        <f t="shared" si="259"/>
        <v>0.13</v>
      </c>
      <c r="D1382" s="5">
        <f t="shared" si="260"/>
        <v>980</v>
      </c>
      <c r="E1382" s="5" t="str">
        <f t="shared" si="261"/>
        <v>4.448</v>
      </c>
      <c r="F1382" s="5" t="str">
        <f t="shared" si="262"/>
        <v>4015</v>
      </c>
      <c r="G1382" s="5" t="str">
        <f t="shared" si="263"/>
        <v>4593</v>
      </c>
      <c r="H1382" s="5" t="str">
        <f t="shared" si="264"/>
        <v>9.820</v>
      </c>
      <c r="I1382" s="1" t="s">
        <v>9</v>
      </c>
      <c r="AN1382" s="89" t="str">
        <f t="shared" si="265"/>
        <v>0.1300</v>
      </c>
      <c r="AO1382" s="89" t="str">
        <f t="shared" si="266"/>
        <v>980.0</v>
      </c>
      <c r="AP1382" s="89" t="str">
        <f t="shared" si="267"/>
        <v>4.448</v>
      </c>
      <c r="AQ1382" s="89" t="str">
        <f t="shared" si="268"/>
        <v>4015</v>
      </c>
      <c r="AR1382" s="89" t="str">
        <f t="shared" si="269"/>
        <v>4593</v>
      </c>
      <c r="AS1382" s="89" t="str">
        <f t="shared" si="270"/>
        <v>9.820</v>
      </c>
      <c r="AT1382" s="89"/>
      <c r="AU1382" s="99">
        <v>0.13</v>
      </c>
      <c r="AV1382" s="99">
        <v>980</v>
      </c>
      <c r="AW1382" s="99">
        <v>4.4483999999999995</v>
      </c>
      <c r="AX1382" s="99">
        <v>4014.7080000000001</v>
      </c>
      <c r="AY1382" s="99">
        <v>4593</v>
      </c>
      <c r="AZ1382" s="99">
        <v>9.8196999999999992</v>
      </c>
      <c r="BA1382" s="119" t="s">
        <v>9</v>
      </c>
      <c r="BB1382" s="4">
        <v>1382</v>
      </c>
      <c r="BC1382" s="4">
        <v>0.13</v>
      </c>
    </row>
    <row r="1383" spans="2:55">
      <c r="B1383">
        <v>1382</v>
      </c>
      <c r="C1383" s="5">
        <f t="shared" si="259"/>
        <v>0.13</v>
      </c>
      <c r="D1383" s="5">
        <f t="shared" si="260"/>
        <v>1000</v>
      </c>
      <c r="E1383" s="5" t="str">
        <f t="shared" si="261"/>
        <v>4.520</v>
      </c>
      <c r="F1383" s="5" t="str">
        <f t="shared" si="262"/>
        <v>4055</v>
      </c>
      <c r="G1383" s="5" t="str">
        <f t="shared" si="263"/>
        <v>4643</v>
      </c>
      <c r="H1383" s="5" t="str">
        <f t="shared" si="264"/>
        <v>9.859</v>
      </c>
      <c r="I1383" s="1" t="s">
        <v>9</v>
      </c>
      <c r="AN1383" s="89" t="str">
        <f t="shared" si="265"/>
        <v>0.1300</v>
      </c>
      <c r="AO1383" s="89" t="str">
        <f t="shared" si="266"/>
        <v>1000.</v>
      </c>
      <c r="AP1383" s="89" t="str">
        <f t="shared" si="267"/>
        <v>4.520</v>
      </c>
      <c r="AQ1383" s="89" t="str">
        <f t="shared" si="268"/>
        <v>4055</v>
      </c>
      <c r="AR1383" s="89" t="str">
        <f t="shared" si="269"/>
        <v>4643</v>
      </c>
      <c r="AS1383" s="89" t="str">
        <f t="shared" si="270"/>
        <v>9.859</v>
      </c>
      <c r="AT1383" s="89"/>
      <c r="AU1383" s="99">
        <v>0.13</v>
      </c>
      <c r="AV1383" s="99">
        <v>1000</v>
      </c>
      <c r="AW1383" s="99">
        <v>4.5194999999999999</v>
      </c>
      <c r="AX1383" s="99">
        <v>4054.9650000000001</v>
      </c>
      <c r="AY1383" s="99">
        <v>4642.5</v>
      </c>
      <c r="AZ1383" s="99">
        <v>9.8588000000000005</v>
      </c>
      <c r="BA1383" s="119" t="s">
        <v>9</v>
      </c>
      <c r="BB1383" s="4">
        <v>1383</v>
      </c>
      <c r="BC1383" s="4">
        <v>0.13</v>
      </c>
    </row>
    <row r="1384" spans="2:55">
      <c r="B1384">
        <v>1383</v>
      </c>
      <c r="C1384" s="5">
        <f t="shared" si="259"/>
        <v>0.13</v>
      </c>
      <c r="D1384" s="5">
        <f t="shared" si="260"/>
        <v>1100</v>
      </c>
      <c r="E1384" s="5" t="str">
        <f t="shared" si="261"/>
        <v>4.875</v>
      </c>
      <c r="F1384" s="5" t="str">
        <f t="shared" si="262"/>
        <v>4260.</v>
      </c>
      <c r="G1384" s="5" t="str">
        <f t="shared" si="263"/>
        <v>4894</v>
      </c>
      <c r="H1384" s="5" t="str">
        <f t="shared" si="264"/>
        <v>10.05</v>
      </c>
      <c r="I1384" s="1" t="s">
        <v>9</v>
      </c>
      <c r="AN1384" s="89" t="str">
        <f t="shared" si="265"/>
        <v>0.1300</v>
      </c>
      <c r="AO1384" s="89" t="str">
        <f t="shared" si="266"/>
        <v>1100.</v>
      </c>
      <c r="AP1384" s="89" t="str">
        <f t="shared" si="267"/>
        <v>4.875</v>
      </c>
      <c r="AQ1384" s="89" t="str">
        <f t="shared" si="268"/>
        <v>4260.</v>
      </c>
      <c r="AR1384" s="89" t="str">
        <f t="shared" si="269"/>
        <v>4894</v>
      </c>
      <c r="AS1384" s="89" t="str">
        <f t="shared" si="270"/>
        <v>10.05</v>
      </c>
      <c r="AT1384" s="89"/>
      <c r="AU1384" s="99">
        <v>0.13</v>
      </c>
      <c r="AV1384" s="99">
        <v>1100</v>
      </c>
      <c r="AW1384" s="99">
        <v>4.8746999999999998</v>
      </c>
      <c r="AX1384" s="99">
        <v>4259.7889999999998</v>
      </c>
      <c r="AY1384" s="99">
        <v>4893.5</v>
      </c>
      <c r="AZ1384" s="99">
        <v>10.048999999999999</v>
      </c>
      <c r="BA1384" s="119" t="s">
        <v>9</v>
      </c>
      <c r="BB1384" s="4">
        <v>1384</v>
      </c>
      <c r="BC1384" s="4">
        <v>0.13</v>
      </c>
    </row>
    <row r="1385" spans="2:55">
      <c r="B1385">
        <v>1384</v>
      </c>
      <c r="C1385" s="5">
        <f t="shared" si="259"/>
        <v>0.13</v>
      </c>
      <c r="D1385" s="5">
        <f t="shared" si="260"/>
        <v>1200</v>
      </c>
      <c r="E1385" s="5" t="str">
        <f t="shared" si="261"/>
        <v>5.230</v>
      </c>
      <c r="F1385" s="5" t="str">
        <f t="shared" si="262"/>
        <v>4471</v>
      </c>
      <c r="G1385" s="5" t="str">
        <f t="shared" si="263"/>
        <v>5151</v>
      </c>
      <c r="H1385" s="5" t="str">
        <f t="shared" si="264"/>
        <v>10.23</v>
      </c>
      <c r="I1385" s="1" t="s">
        <v>9</v>
      </c>
      <c r="AN1385" s="89" t="str">
        <f t="shared" si="265"/>
        <v>0.1300</v>
      </c>
      <c r="AO1385" s="89" t="str">
        <f t="shared" si="266"/>
        <v>1200.</v>
      </c>
      <c r="AP1385" s="89" t="str">
        <f t="shared" si="267"/>
        <v>5.230</v>
      </c>
      <c r="AQ1385" s="89" t="str">
        <f t="shared" si="268"/>
        <v>4471</v>
      </c>
      <c r="AR1385" s="89" t="str">
        <f t="shared" si="269"/>
        <v>5151</v>
      </c>
      <c r="AS1385" s="89" t="str">
        <f t="shared" si="270"/>
        <v>10.23</v>
      </c>
      <c r="AT1385" s="89"/>
      <c r="AU1385" s="99">
        <v>0.13</v>
      </c>
      <c r="AV1385" s="99">
        <v>1200</v>
      </c>
      <c r="AW1385" s="99">
        <v>5.2298</v>
      </c>
      <c r="AX1385" s="99">
        <v>4470.6260000000002</v>
      </c>
      <c r="AY1385" s="99">
        <v>5150.5</v>
      </c>
      <c r="AZ1385" s="99">
        <v>10.228999999999999</v>
      </c>
      <c r="BA1385" s="119" t="s">
        <v>9</v>
      </c>
      <c r="BB1385" s="4">
        <v>1385</v>
      </c>
      <c r="BC1385" s="4">
        <v>0.13</v>
      </c>
    </row>
    <row r="1386" spans="2:55">
      <c r="B1386">
        <v>1385</v>
      </c>
      <c r="C1386" s="5">
        <f t="shared" si="259"/>
        <v>0.13</v>
      </c>
      <c r="D1386" s="5">
        <f t="shared" si="260"/>
        <v>1300</v>
      </c>
      <c r="E1386" s="5" t="str">
        <f t="shared" si="261"/>
        <v>5.585</v>
      </c>
      <c r="F1386" s="5" t="str">
        <f t="shared" si="262"/>
        <v>4687</v>
      </c>
      <c r="G1386" s="5" t="str">
        <f t="shared" si="263"/>
        <v>5413</v>
      </c>
      <c r="H1386" s="5" t="str">
        <f t="shared" si="264"/>
        <v>10.40</v>
      </c>
      <c r="I1386" s="1" t="s">
        <v>9</v>
      </c>
      <c r="AN1386" s="89" t="str">
        <f t="shared" si="265"/>
        <v>0.1300</v>
      </c>
      <c r="AO1386" s="89" t="str">
        <f t="shared" si="266"/>
        <v>1300.</v>
      </c>
      <c r="AP1386" s="89" t="str">
        <f t="shared" si="267"/>
        <v>5.585</v>
      </c>
      <c r="AQ1386" s="89" t="str">
        <f t="shared" si="268"/>
        <v>4687</v>
      </c>
      <c r="AR1386" s="89" t="str">
        <f t="shared" si="269"/>
        <v>5413</v>
      </c>
      <c r="AS1386" s="89" t="str">
        <f t="shared" si="270"/>
        <v>10.40</v>
      </c>
      <c r="AT1386" s="89"/>
      <c r="AU1386" s="99">
        <v>0.13</v>
      </c>
      <c r="AV1386" s="99">
        <v>1300</v>
      </c>
      <c r="AW1386" s="99">
        <v>5.585</v>
      </c>
      <c r="AX1386" s="99">
        <v>4687.1499999999996</v>
      </c>
      <c r="AY1386" s="99">
        <v>5413.2</v>
      </c>
      <c r="AZ1386" s="99">
        <v>10.401999999999999</v>
      </c>
      <c r="BA1386" s="119" t="s">
        <v>9</v>
      </c>
      <c r="BB1386" s="4">
        <v>1386</v>
      </c>
      <c r="BC1386" s="4">
        <v>0.13</v>
      </c>
    </row>
    <row r="1387" spans="2:55">
      <c r="B1387">
        <v>1386</v>
      </c>
      <c r="C1387" s="5">
        <f t="shared" si="259"/>
        <v>0.13</v>
      </c>
      <c r="D1387" s="5">
        <f t="shared" si="260"/>
        <v>1400</v>
      </c>
      <c r="E1387" s="5" t="str">
        <f t="shared" si="261"/>
        <v>5.940</v>
      </c>
      <c r="F1387" s="5" t="str">
        <f t="shared" si="262"/>
        <v>4909</v>
      </c>
      <c r="G1387" s="5" t="str">
        <f t="shared" si="263"/>
        <v>5681</v>
      </c>
      <c r="H1387" s="5" t="str">
        <f t="shared" si="264"/>
        <v>10.57</v>
      </c>
      <c r="I1387" s="1" t="s">
        <v>9</v>
      </c>
      <c r="AN1387" s="89" t="str">
        <f t="shared" si="265"/>
        <v>0.1300</v>
      </c>
      <c r="AO1387" s="89" t="str">
        <f t="shared" si="266"/>
        <v>1400.</v>
      </c>
      <c r="AP1387" s="89" t="str">
        <f t="shared" si="267"/>
        <v>5.940</v>
      </c>
      <c r="AQ1387" s="89" t="str">
        <f t="shared" si="268"/>
        <v>4909</v>
      </c>
      <c r="AR1387" s="89" t="str">
        <f t="shared" si="269"/>
        <v>5681</v>
      </c>
      <c r="AS1387" s="89" t="str">
        <f t="shared" si="270"/>
        <v>10.57</v>
      </c>
      <c r="AT1387" s="89"/>
      <c r="AU1387" s="99">
        <v>0.13</v>
      </c>
      <c r="AV1387" s="99">
        <v>1400</v>
      </c>
      <c r="AW1387" s="99">
        <v>5.9401000000000002</v>
      </c>
      <c r="AX1387" s="99">
        <v>4908.8870000000006</v>
      </c>
      <c r="AY1387" s="99">
        <v>5681.1</v>
      </c>
      <c r="AZ1387" s="99">
        <v>10.567</v>
      </c>
      <c r="BA1387" s="119" t="s">
        <v>9</v>
      </c>
      <c r="BB1387" s="4">
        <v>1387</v>
      </c>
      <c r="BC1387" s="4">
        <v>0.13</v>
      </c>
    </row>
    <row r="1388" spans="2:55">
      <c r="B1388">
        <v>1387</v>
      </c>
      <c r="C1388" s="5">
        <f t="shared" si="259"/>
        <v>0.13</v>
      </c>
      <c r="D1388" s="5">
        <f t="shared" si="260"/>
        <v>1500</v>
      </c>
      <c r="E1388" s="5" t="str">
        <f t="shared" si="261"/>
        <v>6.295</v>
      </c>
      <c r="F1388" s="5" t="str">
        <f t="shared" si="262"/>
        <v>5135</v>
      </c>
      <c r="G1388" s="5" t="str">
        <f t="shared" si="263"/>
        <v>5954</v>
      </c>
      <c r="H1388" s="5" t="str">
        <f t="shared" si="264"/>
        <v>10.73</v>
      </c>
      <c r="I1388" s="1" t="s">
        <v>9</v>
      </c>
      <c r="AN1388" s="89" t="str">
        <f t="shared" si="265"/>
        <v>0.1300</v>
      </c>
      <c r="AO1388" s="89" t="str">
        <f t="shared" si="266"/>
        <v>1500.</v>
      </c>
      <c r="AP1388" s="89" t="str">
        <f t="shared" si="267"/>
        <v>6.295</v>
      </c>
      <c r="AQ1388" s="89" t="str">
        <f t="shared" si="268"/>
        <v>5135</v>
      </c>
      <c r="AR1388" s="89" t="str">
        <f t="shared" si="269"/>
        <v>5954</v>
      </c>
      <c r="AS1388" s="89" t="str">
        <f t="shared" si="270"/>
        <v>10.73</v>
      </c>
      <c r="AT1388" s="89"/>
      <c r="AU1388" s="99">
        <v>0.13</v>
      </c>
      <c r="AV1388" s="99">
        <v>1500</v>
      </c>
      <c r="AW1388" s="99">
        <v>6.2951999999999995</v>
      </c>
      <c r="AX1388" s="99">
        <v>5135.424</v>
      </c>
      <c r="AY1388" s="99">
        <v>5953.8</v>
      </c>
      <c r="AZ1388" s="99">
        <v>10.725</v>
      </c>
      <c r="BA1388" s="119" t="s">
        <v>9</v>
      </c>
      <c r="BB1388" s="4">
        <v>1388</v>
      </c>
      <c r="BC1388" s="4">
        <v>0.13</v>
      </c>
    </row>
    <row r="1389" spans="2:55">
      <c r="B1389">
        <v>1388</v>
      </c>
      <c r="C1389" s="5">
        <f t="shared" si="259"/>
        <v>0.13</v>
      </c>
      <c r="D1389" s="5">
        <f t="shared" si="260"/>
        <v>1600</v>
      </c>
      <c r="E1389" s="5" t="str">
        <f t="shared" si="261"/>
        <v>6.650</v>
      </c>
      <c r="F1389" s="5" t="str">
        <f t="shared" si="262"/>
        <v>5366</v>
      </c>
      <c r="G1389" s="5" t="str">
        <f t="shared" si="263"/>
        <v>6231</v>
      </c>
      <c r="H1389" s="5" t="str">
        <f t="shared" si="264"/>
        <v>10.88</v>
      </c>
      <c r="I1389" s="1" t="s">
        <v>9</v>
      </c>
      <c r="AN1389" s="89" t="str">
        <f t="shared" si="265"/>
        <v>0.1300</v>
      </c>
      <c r="AO1389" s="89" t="str">
        <f t="shared" si="266"/>
        <v>1600.</v>
      </c>
      <c r="AP1389" s="89" t="str">
        <f t="shared" si="267"/>
        <v>6.650</v>
      </c>
      <c r="AQ1389" s="89" t="str">
        <f t="shared" si="268"/>
        <v>5366</v>
      </c>
      <c r="AR1389" s="89" t="str">
        <f t="shared" si="269"/>
        <v>6231</v>
      </c>
      <c r="AS1389" s="89" t="str">
        <f t="shared" si="270"/>
        <v>10.88</v>
      </c>
      <c r="AT1389" s="89"/>
      <c r="AU1389" s="99">
        <v>0.13</v>
      </c>
      <c r="AV1389" s="99">
        <v>1600</v>
      </c>
      <c r="AW1389" s="99">
        <v>6.6501999999999999</v>
      </c>
      <c r="AX1389" s="99">
        <v>5366.4740000000002</v>
      </c>
      <c r="AY1389" s="99">
        <v>6231</v>
      </c>
      <c r="AZ1389" s="99">
        <v>10.877000000000001</v>
      </c>
      <c r="BA1389" s="119" t="s">
        <v>9</v>
      </c>
      <c r="BB1389" s="4">
        <v>1389</v>
      </c>
      <c r="BC1389" s="4">
        <v>0.13</v>
      </c>
    </row>
    <row r="1390" spans="2:55">
      <c r="B1390">
        <v>1389</v>
      </c>
      <c r="C1390" s="5">
        <f t="shared" si="259"/>
        <v>0.13</v>
      </c>
      <c r="D1390" s="5">
        <f t="shared" si="260"/>
        <v>1800</v>
      </c>
      <c r="E1390" s="5" t="str">
        <f t="shared" si="261"/>
        <v>7.360</v>
      </c>
      <c r="F1390" s="5" t="str">
        <f t="shared" si="262"/>
        <v>5840.</v>
      </c>
      <c r="G1390" s="5" t="str">
        <f t="shared" si="263"/>
        <v>6797</v>
      </c>
      <c r="H1390" s="5" t="str">
        <f t="shared" si="264"/>
        <v>11.16</v>
      </c>
      <c r="I1390" s="1" t="s">
        <v>9</v>
      </c>
      <c r="AN1390" s="89" t="str">
        <f t="shared" si="265"/>
        <v>0.1300</v>
      </c>
      <c r="AO1390" s="89" t="str">
        <f t="shared" si="266"/>
        <v>1800.</v>
      </c>
      <c r="AP1390" s="89" t="str">
        <f t="shared" si="267"/>
        <v>7.360</v>
      </c>
      <c r="AQ1390" s="89" t="str">
        <f t="shared" si="268"/>
        <v>5840.</v>
      </c>
      <c r="AR1390" s="89" t="str">
        <f t="shared" si="269"/>
        <v>6797</v>
      </c>
      <c r="AS1390" s="89" t="str">
        <f t="shared" si="270"/>
        <v>11.16</v>
      </c>
      <c r="AT1390" s="89"/>
      <c r="AU1390" s="99">
        <v>0.13</v>
      </c>
      <c r="AV1390" s="99">
        <v>1800</v>
      </c>
      <c r="AW1390" s="99">
        <v>7.3603999999999994</v>
      </c>
      <c r="AX1390" s="99">
        <v>5840.2480000000005</v>
      </c>
      <c r="AY1390" s="99">
        <v>6797.1</v>
      </c>
      <c r="AZ1390" s="99">
        <v>11.164</v>
      </c>
      <c r="BA1390" s="119" t="s">
        <v>9</v>
      </c>
      <c r="BB1390" s="4">
        <v>1390</v>
      </c>
      <c r="BC1390" s="4">
        <v>0.13</v>
      </c>
    </row>
    <row r="1391" spans="2:55">
      <c r="B1391">
        <v>1390</v>
      </c>
      <c r="C1391" s="5">
        <f t="shared" si="259"/>
        <v>0.13</v>
      </c>
      <c r="D1391" s="5">
        <f t="shared" si="260"/>
        <v>2000</v>
      </c>
      <c r="E1391" s="5" t="str">
        <f t="shared" si="261"/>
        <v>8.071</v>
      </c>
      <c r="F1391" s="5" t="str">
        <f t="shared" si="262"/>
        <v>6328</v>
      </c>
      <c r="G1391" s="5" t="str">
        <f t="shared" si="263"/>
        <v>7377</v>
      </c>
      <c r="H1391" s="5" t="str">
        <f t="shared" si="264"/>
        <v>11.43</v>
      </c>
      <c r="I1391" s="1" t="s">
        <v>9</v>
      </c>
      <c r="AN1391" s="89" t="str">
        <f t="shared" si="265"/>
        <v>0.1300</v>
      </c>
      <c r="AO1391" s="89" t="str">
        <f t="shared" si="266"/>
        <v>2000.</v>
      </c>
      <c r="AP1391" s="89" t="str">
        <f t="shared" si="267"/>
        <v>8.071</v>
      </c>
      <c r="AQ1391" s="89" t="str">
        <f t="shared" si="268"/>
        <v>6328</v>
      </c>
      <c r="AR1391" s="89" t="str">
        <f t="shared" si="269"/>
        <v>7377</v>
      </c>
      <c r="AS1391" s="89" t="str">
        <f t="shared" si="270"/>
        <v>11.43</v>
      </c>
      <c r="AT1391" s="89"/>
      <c r="AU1391" s="99">
        <v>0.13</v>
      </c>
      <c r="AV1391" s="99">
        <v>2000</v>
      </c>
      <c r="AW1391" s="99">
        <v>8.0704999999999991</v>
      </c>
      <c r="AX1391" s="99">
        <v>6327.835</v>
      </c>
      <c r="AY1391" s="99">
        <v>7377</v>
      </c>
      <c r="AZ1391" s="99">
        <v>11.430999999999999</v>
      </c>
      <c r="BA1391" s="119" t="s">
        <v>9</v>
      </c>
      <c r="BB1391" s="4">
        <v>1391</v>
      </c>
      <c r="BC1391" s="4">
        <v>0.13</v>
      </c>
    </row>
    <row r="1392" spans="2:55">
      <c r="B1392">
        <v>1391</v>
      </c>
      <c r="C1392" s="5">
        <f t="shared" si="259"/>
        <v>0.14000000000000001</v>
      </c>
      <c r="D1392" s="5">
        <f t="shared" si="260"/>
        <v>0</v>
      </c>
      <c r="E1392" s="5" t="str">
        <f t="shared" si="261"/>
        <v>0.001000</v>
      </c>
      <c r="F1392" s="5">
        <f t="shared" si="262"/>
        <v>-4.002E-2</v>
      </c>
      <c r="G1392" s="5">
        <f t="shared" si="263"/>
        <v>0.1</v>
      </c>
      <c r="H1392" s="5">
        <f t="shared" si="264"/>
        <v>-1.4999999999999999E-4</v>
      </c>
      <c r="I1392" s="1" t="s">
        <v>8</v>
      </c>
      <c r="AN1392" s="89" t="str">
        <f t="shared" si="265"/>
        <v>0.1400</v>
      </c>
      <c r="AO1392" s="89" t="str">
        <f t="shared" si="266"/>
        <v>0.000</v>
      </c>
      <c r="AP1392" s="89" t="str">
        <f t="shared" si="267"/>
        <v>0.001000</v>
      </c>
      <c r="AQ1392" s="89" t="str">
        <f t="shared" si="268"/>
        <v>-0.04002</v>
      </c>
      <c r="AR1392" s="89" t="str">
        <f t="shared" si="269"/>
        <v>0.1000</v>
      </c>
      <c r="AS1392" s="89" t="str">
        <f t="shared" si="270"/>
        <v>-0.0001500</v>
      </c>
      <c r="AT1392" s="89"/>
      <c r="AU1392" s="99">
        <v>0.14000000000000001</v>
      </c>
      <c r="AV1392" s="99">
        <v>0</v>
      </c>
      <c r="AW1392" s="99">
        <v>1.0001400000000001E-3</v>
      </c>
      <c r="AX1392" s="99">
        <v>-4.0019600000000016E-2</v>
      </c>
      <c r="AY1392" s="99">
        <v>0.1</v>
      </c>
      <c r="AZ1392" s="99">
        <v>-1.4999999999999999E-4</v>
      </c>
      <c r="BA1392" s="119" t="s">
        <v>8</v>
      </c>
      <c r="BB1392" s="4">
        <v>1392</v>
      </c>
      <c r="BC1392" s="4">
        <v>0.14000000000000001</v>
      </c>
    </row>
    <row r="1393" spans="2:55">
      <c r="B1393">
        <v>1392</v>
      </c>
      <c r="C1393" s="5">
        <f t="shared" si="259"/>
        <v>0.14000000000000001</v>
      </c>
      <c r="D1393" s="5">
        <f t="shared" si="260"/>
        <v>5</v>
      </c>
      <c r="E1393" s="5" t="str">
        <f t="shared" si="261"/>
        <v>0.001000</v>
      </c>
      <c r="F1393" s="5" t="str">
        <f t="shared" si="262"/>
        <v>21.02</v>
      </c>
      <c r="G1393" s="5" t="str">
        <f t="shared" si="263"/>
        <v>21.16</v>
      </c>
      <c r="H1393" s="5" t="str">
        <f t="shared" si="264"/>
        <v>0.07625</v>
      </c>
      <c r="I1393" s="1" t="s">
        <v>8</v>
      </c>
      <c r="AN1393" s="89" t="str">
        <f t="shared" si="265"/>
        <v>0.1400</v>
      </c>
      <c r="AO1393" s="89" t="str">
        <f t="shared" si="266"/>
        <v>5.000</v>
      </c>
      <c r="AP1393" s="89" t="str">
        <f t="shared" si="267"/>
        <v>0.001000</v>
      </c>
      <c r="AQ1393" s="89" t="str">
        <f t="shared" si="268"/>
        <v>21.02</v>
      </c>
      <c r="AR1393" s="89" t="str">
        <f t="shared" si="269"/>
        <v>21.16</v>
      </c>
      <c r="AS1393" s="89" t="str">
        <f t="shared" si="270"/>
        <v>0.07625</v>
      </c>
      <c r="AT1393" s="89"/>
      <c r="AU1393" s="99">
        <v>0.14000000000000001</v>
      </c>
      <c r="AV1393" s="99">
        <v>5</v>
      </c>
      <c r="AW1393" s="99">
        <v>1.00001E-3</v>
      </c>
      <c r="AX1393" s="99">
        <v>21.019998600000001</v>
      </c>
      <c r="AY1393" s="99">
        <v>21.16</v>
      </c>
      <c r="AZ1393" s="99">
        <v>7.6249999999999998E-2</v>
      </c>
      <c r="BA1393" s="119" t="s">
        <v>8</v>
      </c>
      <c r="BB1393" s="4">
        <v>1393</v>
      </c>
      <c r="BC1393" s="4">
        <v>0.14000000000000001</v>
      </c>
    </row>
    <row r="1394" spans="2:55">
      <c r="B1394">
        <v>1393</v>
      </c>
      <c r="C1394" s="5">
        <f t="shared" si="259"/>
        <v>0.14000000000000001</v>
      </c>
      <c r="D1394" s="5">
        <f t="shared" si="260"/>
        <v>10</v>
      </c>
      <c r="E1394" s="5" t="str">
        <f t="shared" si="261"/>
        <v>0.001000</v>
      </c>
      <c r="F1394" s="5" t="str">
        <f t="shared" si="262"/>
        <v>42.02</v>
      </c>
      <c r="G1394" s="5" t="str">
        <f t="shared" si="263"/>
        <v>42.16</v>
      </c>
      <c r="H1394" s="5" t="str">
        <f t="shared" si="264"/>
        <v>0.1511</v>
      </c>
      <c r="I1394" s="1" t="s">
        <v>8</v>
      </c>
      <c r="AN1394" s="89" t="str">
        <f t="shared" si="265"/>
        <v>0.1400</v>
      </c>
      <c r="AO1394" s="89" t="str">
        <f t="shared" si="266"/>
        <v>10.00</v>
      </c>
      <c r="AP1394" s="89" t="str">
        <f t="shared" si="267"/>
        <v>0.001000</v>
      </c>
      <c r="AQ1394" s="89" t="str">
        <f t="shared" si="268"/>
        <v>42.02</v>
      </c>
      <c r="AR1394" s="89" t="str">
        <f t="shared" si="269"/>
        <v>42.16</v>
      </c>
      <c r="AS1394" s="89" t="str">
        <f t="shared" si="270"/>
        <v>0.1511</v>
      </c>
      <c r="AT1394" s="89"/>
      <c r="AU1394" s="99">
        <v>0.14000000000000001</v>
      </c>
      <c r="AV1394" s="99">
        <v>10</v>
      </c>
      <c r="AW1394" s="99">
        <v>1.0002800000000001E-3</v>
      </c>
      <c r="AX1394" s="99">
        <v>42.0199608</v>
      </c>
      <c r="AY1394" s="99">
        <v>42.16</v>
      </c>
      <c r="AZ1394" s="99">
        <v>0.15107000000000001</v>
      </c>
      <c r="BA1394" s="119" t="s">
        <v>8</v>
      </c>
      <c r="BB1394" s="4">
        <v>1394</v>
      </c>
      <c r="BC1394" s="4">
        <v>0.14000000000000001</v>
      </c>
    </row>
    <row r="1395" spans="2:55">
      <c r="B1395">
        <v>1394</v>
      </c>
      <c r="C1395" s="5">
        <f t="shared" si="259"/>
        <v>0.14000000000000001</v>
      </c>
      <c r="D1395" s="5">
        <f t="shared" si="260"/>
        <v>15</v>
      </c>
      <c r="E1395" s="5" t="str">
        <f t="shared" si="261"/>
        <v>0.001001</v>
      </c>
      <c r="F1395" s="5" t="str">
        <f t="shared" si="262"/>
        <v>62.97</v>
      </c>
      <c r="G1395" s="5" t="str">
        <f t="shared" si="263"/>
        <v>63.11</v>
      </c>
      <c r="H1395" s="5" t="str">
        <f t="shared" si="264"/>
        <v>0.2244</v>
      </c>
      <c r="I1395" s="1" t="s">
        <v>8</v>
      </c>
      <c r="AN1395" s="89" t="str">
        <f t="shared" si="265"/>
        <v>0.1400</v>
      </c>
      <c r="AO1395" s="89" t="str">
        <f t="shared" si="266"/>
        <v>15.00</v>
      </c>
      <c r="AP1395" s="89" t="str">
        <f t="shared" si="267"/>
        <v>0.001001</v>
      </c>
      <c r="AQ1395" s="89" t="str">
        <f t="shared" si="268"/>
        <v>62.97</v>
      </c>
      <c r="AR1395" s="89" t="str">
        <f t="shared" si="269"/>
        <v>63.11</v>
      </c>
      <c r="AS1395" s="89" t="str">
        <f t="shared" si="270"/>
        <v>0.2244</v>
      </c>
      <c r="AT1395" s="89"/>
      <c r="AU1395" s="99">
        <v>0.14000000000000001</v>
      </c>
      <c r="AV1395" s="99">
        <v>15</v>
      </c>
      <c r="AW1395" s="99">
        <v>1.00088E-3</v>
      </c>
      <c r="AX1395" s="99">
        <v>62.969876800000002</v>
      </c>
      <c r="AY1395" s="99">
        <v>63.11</v>
      </c>
      <c r="AZ1395" s="99">
        <v>0.22444</v>
      </c>
      <c r="BA1395" s="119" t="s">
        <v>8</v>
      </c>
      <c r="BB1395" s="4">
        <v>1395</v>
      </c>
      <c r="BC1395" s="4">
        <v>0.14000000000000001</v>
      </c>
    </row>
    <row r="1396" spans="2:55">
      <c r="B1396">
        <v>1395</v>
      </c>
      <c r="C1396" s="5">
        <f t="shared" si="259"/>
        <v>0.14000000000000001</v>
      </c>
      <c r="D1396" s="5">
        <f t="shared" si="260"/>
        <v>20</v>
      </c>
      <c r="E1396" s="5" t="str">
        <f t="shared" si="261"/>
        <v>0.001002</v>
      </c>
      <c r="F1396" s="5" t="str">
        <f t="shared" si="262"/>
        <v>83.90</v>
      </c>
      <c r="G1396" s="5" t="str">
        <f t="shared" si="263"/>
        <v>84.04</v>
      </c>
      <c r="H1396" s="5" t="str">
        <f t="shared" si="264"/>
        <v>0.2965</v>
      </c>
      <c r="I1396" s="1" t="s">
        <v>8</v>
      </c>
      <c r="AN1396" s="89" t="str">
        <f t="shared" si="265"/>
        <v>0.1400</v>
      </c>
      <c r="AO1396" s="89" t="str">
        <f t="shared" si="266"/>
        <v>20.00</v>
      </c>
      <c r="AP1396" s="89" t="str">
        <f t="shared" si="267"/>
        <v>0.001002</v>
      </c>
      <c r="AQ1396" s="89" t="str">
        <f t="shared" si="268"/>
        <v>83.90</v>
      </c>
      <c r="AR1396" s="89" t="str">
        <f t="shared" si="269"/>
        <v>84.04</v>
      </c>
      <c r="AS1396" s="89" t="str">
        <f t="shared" si="270"/>
        <v>0.2965</v>
      </c>
      <c r="AT1396" s="89"/>
      <c r="AU1396" s="99">
        <v>0.14000000000000001</v>
      </c>
      <c r="AV1396" s="99">
        <v>20</v>
      </c>
      <c r="AW1396" s="99">
        <v>1.0017799999999999E-3</v>
      </c>
      <c r="AX1396" s="99">
        <v>83.899750800000007</v>
      </c>
      <c r="AY1396" s="99">
        <v>84.04</v>
      </c>
      <c r="AZ1396" s="99">
        <v>0.29644999999999999</v>
      </c>
      <c r="BA1396" s="119" t="s">
        <v>8</v>
      </c>
      <c r="BB1396" s="4">
        <v>1396</v>
      </c>
      <c r="BC1396" s="4">
        <v>0.14000000000000001</v>
      </c>
    </row>
    <row r="1397" spans="2:55">
      <c r="B1397">
        <v>1396</v>
      </c>
      <c r="C1397" s="5">
        <f t="shared" si="259"/>
        <v>0.14000000000000001</v>
      </c>
      <c r="D1397" s="5">
        <f t="shared" si="260"/>
        <v>25</v>
      </c>
      <c r="E1397" s="5" t="str">
        <f t="shared" si="261"/>
        <v>0.001003</v>
      </c>
      <c r="F1397" s="5" t="str">
        <f t="shared" si="262"/>
        <v>104.8</v>
      </c>
      <c r="G1397" s="5" t="str">
        <f t="shared" si="263"/>
        <v>105.0</v>
      </c>
      <c r="H1397" s="5" t="str">
        <f t="shared" si="264"/>
        <v>0.3672</v>
      </c>
      <c r="I1397" s="1" t="s">
        <v>8</v>
      </c>
      <c r="AN1397" s="89" t="str">
        <f t="shared" si="265"/>
        <v>0.1400</v>
      </c>
      <c r="AO1397" s="89" t="str">
        <f t="shared" si="266"/>
        <v>25.00</v>
      </c>
      <c r="AP1397" s="89" t="str">
        <f t="shared" si="267"/>
        <v>0.001003</v>
      </c>
      <c r="AQ1397" s="89" t="str">
        <f t="shared" si="268"/>
        <v>104.8</v>
      </c>
      <c r="AR1397" s="89" t="str">
        <f t="shared" si="269"/>
        <v>105.0</v>
      </c>
      <c r="AS1397" s="89" t="str">
        <f t="shared" si="270"/>
        <v>0.3672</v>
      </c>
      <c r="AT1397" s="89"/>
      <c r="AU1397" s="99">
        <v>0.14000000000000001</v>
      </c>
      <c r="AV1397" s="99">
        <v>25</v>
      </c>
      <c r="AW1397" s="99">
        <v>1.0029399999999999E-3</v>
      </c>
      <c r="AX1397" s="99">
        <v>104.8195884</v>
      </c>
      <c r="AY1397" s="99">
        <v>104.96</v>
      </c>
      <c r="AZ1397" s="99">
        <v>0.36719000000000002</v>
      </c>
      <c r="BA1397" s="119" t="s">
        <v>8</v>
      </c>
      <c r="BB1397" s="4">
        <v>1397</v>
      </c>
      <c r="BC1397" s="4">
        <v>0.14000000000000001</v>
      </c>
    </row>
    <row r="1398" spans="2:55">
      <c r="B1398">
        <v>1397</v>
      </c>
      <c r="C1398" s="5">
        <f t="shared" si="259"/>
        <v>0.14000000000000001</v>
      </c>
      <c r="D1398" s="5">
        <f t="shared" si="260"/>
        <v>30</v>
      </c>
      <c r="E1398" s="5" t="str">
        <f t="shared" si="261"/>
        <v>0.001004</v>
      </c>
      <c r="F1398" s="5" t="str">
        <f t="shared" si="262"/>
        <v>125.7</v>
      </c>
      <c r="G1398" s="5" t="str">
        <f t="shared" si="263"/>
        <v>125.9</v>
      </c>
      <c r="H1398" s="5" t="str">
        <f t="shared" si="264"/>
        <v>0.4367</v>
      </c>
      <c r="I1398" s="1" t="s">
        <v>8</v>
      </c>
      <c r="AN1398" s="89" t="str">
        <f t="shared" si="265"/>
        <v>0.1400</v>
      </c>
      <c r="AO1398" s="89" t="str">
        <f t="shared" si="266"/>
        <v>30.00</v>
      </c>
      <c r="AP1398" s="89" t="str">
        <f t="shared" si="267"/>
        <v>0.001004</v>
      </c>
      <c r="AQ1398" s="89" t="str">
        <f t="shared" si="268"/>
        <v>125.7</v>
      </c>
      <c r="AR1398" s="89" t="str">
        <f t="shared" si="269"/>
        <v>125.9</v>
      </c>
      <c r="AS1398" s="89" t="str">
        <f t="shared" si="270"/>
        <v>0.4367</v>
      </c>
      <c r="AT1398" s="89"/>
      <c r="AU1398" s="99">
        <v>0.14000000000000001</v>
      </c>
      <c r="AV1398" s="99">
        <v>30</v>
      </c>
      <c r="AW1398" s="99">
        <v>1.00435E-3</v>
      </c>
      <c r="AX1398" s="99">
        <v>125.719391</v>
      </c>
      <c r="AY1398" s="99">
        <v>125.86</v>
      </c>
      <c r="AZ1398" s="99">
        <v>0.43670999999999999</v>
      </c>
      <c r="BA1398" s="119" t="s">
        <v>8</v>
      </c>
      <c r="BB1398" s="4">
        <v>1398</v>
      </c>
      <c r="BC1398" s="4">
        <v>0.14000000000000001</v>
      </c>
    </row>
    <row r="1399" spans="2:55">
      <c r="B1399">
        <v>1398</v>
      </c>
      <c r="C1399" s="5">
        <f t="shared" si="259"/>
        <v>0.14000000000000001</v>
      </c>
      <c r="D1399" s="5">
        <f t="shared" si="260"/>
        <v>35</v>
      </c>
      <c r="E1399" s="5" t="str">
        <f t="shared" si="261"/>
        <v>0.001006</v>
      </c>
      <c r="F1399" s="5" t="str">
        <f t="shared" si="262"/>
        <v>146.6</v>
      </c>
      <c r="G1399" s="5" t="str">
        <f t="shared" si="263"/>
        <v>146.8</v>
      </c>
      <c r="H1399" s="5" t="str">
        <f t="shared" si="264"/>
        <v>0.5051</v>
      </c>
      <c r="I1399" s="1" t="s">
        <v>8</v>
      </c>
      <c r="AN1399" s="89" t="str">
        <f t="shared" si="265"/>
        <v>0.1400</v>
      </c>
      <c r="AO1399" s="89" t="str">
        <f t="shared" si="266"/>
        <v>35.00</v>
      </c>
      <c r="AP1399" s="89" t="str">
        <f t="shared" si="267"/>
        <v>0.001006</v>
      </c>
      <c r="AQ1399" s="89" t="str">
        <f t="shared" si="268"/>
        <v>146.6</v>
      </c>
      <c r="AR1399" s="89" t="str">
        <f t="shared" si="269"/>
        <v>146.8</v>
      </c>
      <c r="AS1399" s="89" t="str">
        <f t="shared" si="270"/>
        <v>0.5051</v>
      </c>
      <c r="AT1399" s="89"/>
      <c r="AU1399" s="99">
        <v>0.14000000000000001</v>
      </c>
      <c r="AV1399" s="99">
        <v>35</v>
      </c>
      <c r="AW1399" s="99">
        <v>1.00599E-3</v>
      </c>
      <c r="AX1399" s="99">
        <v>146.6091614</v>
      </c>
      <c r="AY1399" s="99">
        <v>146.75</v>
      </c>
      <c r="AZ1399" s="99">
        <v>0.50507999999999997</v>
      </c>
      <c r="BA1399" s="119" t="s">
        <v>8</v>
      </c>
      <c r="BB1399" s="4">
        <v>1399</v>
      </c>
      <c r="BC1399" s="4">
        <v>0.14000000000000001</v>
      </c>
    </row>
    <row r="1400" spans="2:55">
      <c r="B1400">
        <v>1399</v>
      </c>
      <c r="C1400" s="5">
        <f t="shared" si="259"/>
        <v>0.14000000000000001</v>
      </c>
      <c r="D1400" s="5">
        <f t="shared" si="260"/>
        <v>40</v>
      </c>
      <c r="E1400" s="5" t="str">
        <f t="shared" si="261"/>
        <v>0.001008</v>
      </c>
      <c r="F1400" s="5" t="str">
        <f t="shared" si="262"/>
        <v>167.5</v>
      </c>
      <c r="G1400" s="5" t="str">
        <f t="shared" si="263"/>
        <v>167.7</v>
      </c>
      <c r="H1400" s="5" t="str">
        <f t="shared" si="264"/>
        <v>0.5724</v>
      </c>
      <c r="I1400" s="1" t="s">
        <v>8</v>
      </c>
      <c r="AN1400" s="89" t="str">
        <f t="shared" si="265"/>
        <v>0.1400</v>
      </c>
      <c r="AO1400" s="89" t="str">
        <f t="shared" si="266"/>
        <v>40.00</v>
      </c>
      <c r="AP1400" s="89" t="str">
        <f t="shared" si="267"/>
        <v>0.001008</v>
      </c>
      <c r="AQ1400" s="89" t="str">
        <f t="shared" si="268"/>
        <v>167.5</v>
      </c>
      <c r="AR1400" s="89" t="str">
        <f t="shared" si="269"/>
        <v>167.7</v>
      </c>
      <c r="AS1400" s="89" t="str">
        <f t="shared" si="270"/>
        <v>0.5724</v>
      </c>
      <c r="AT1400" s="89"/>
      <c r="AU1400" s="99">
        <v>0.14000000000000001</v>
      </c>
      <c r="AV1400" s="99">
        <v>40</v>
      </c>
      <c r="AW1400" s="99">
        <v>1.0078299999999999E-3</v>
      </c>
      <c r="AX1400" s="99">
        <v>167.50890380000001</v>
      </c>
      <c r="AY1400" s="99">
        <v>167.65</v>
      </c>
      <c r="AZ1400" s="99">
        <v>0.57235000000000003</v>
      </c>
      <c r="BA1400" s="119" t="s">
        <v>8</v>
      </c>
      <c r="BB1400" s="4">
        <v>1400</v>
      </c>
      <c r="BC1400" s="4">
        <v>0.14000000000000001</v>
      </c>
    </row>
    <row r="1401" spans="2:55">
      <c r="B1401">
        <v>1400</v>
      </c>
      <c r="C1401" s="5">
        <f t="shared" si="259"/>
        <v>0.14000000000000001</v>
      </c>
      <c r="D1401" s="5">
        <f t="shared" si="260"/>
        <v>45</v>
      </c>
      <c r="E1401" s="5" t="str">
        <f t="shared" si="261"/>
        <v>0.001010</v>
      </c>
      <c r="F1401" s="5" t="str">
        <f t="shared" si="262"/>
        <v>188.4</v>
      </c>
      <c r="G1401" s="5" t="str">
        <f t="shared" si="263"/>
        <v>188.6</v>
      </c>
      <c r="H1401" s="5" t="str">
        <f t="shared" si="264"/>
        <v>0.6386</v>
      </c>
      <c r="I1401" s="1" t="s">
        <v>8</v>
      </c>
      <c r="AN1401" s="89" t="str">
        <f t="shared" si="265"/>
        <v>0.1400</v>
      </c>
      <c r="AO1401" s="89" t="str">
        <f t="shared" si="266"/>
        <v>45.00</v>
      </c>
      <c r="AP1401" s="89" t="str">
        <f t="shared" si="267"/>
        <v>0.001010</v>
      </c>
      <c r="AQ1401" s="89" t="str">
        <f t="shared" si="268"/>
        <v>188.4</v>
      </c>
      <c r="AR1401" s="89" t="str">
        <f t="shared" si="269"/>
        <v>188.6</v>
      </c>
      <c r="AS1401" s="89" t="str">
        <f t="shared" si="270"/>
        <v>0.6386</v>
      </c>
      <c r="AT1401" s="89"/>
      <c r="AU1401" s="99">
        <v>0.14000000000000001</v>
      </c>
      <c r="AV1401" s="99">
        <v>45</v>
      </c>
      <c r="AW1401" s="99">
        <v>1.00987E-3</v>
      </c>
      <c r="AX1401" s="99">
        <v>188.40861820000001</v>
      </c>
      <c r="AY1401" s="99">
        <v>188.55</v>
      </c>
      <c r="AZ1401" s="99">
        <v>0.63856000000000002</v>
      </c>
      <c r="BA1401" s="119" t="s">
        <v>8</v>
      </c>
      <c r="BB1401" s="4">
        <v>1401</v>
      </c>
      <c r="BC1401" s="4">
        <v>0.14000000000000001</v>
      </c>
    </row>
    <row r="1402" spans="2:55">
      <c r="B1402">
        <v>1401</v>
      </c>
      <c r="C1402" s="5">
        <f t="shared" si="259"/>
        <v>0.14000000000000001</v>
      </c>
      <c r="D1402" s="5">
        <f t="shared" si="260"/>
        <v>50</v>
      </c>
      <c r="E1402" s="5" t="str">
        <f t="shared" si="261"/>
        <v>0.001012</v>
      </c>
      <c r="F1402" s="5" t="str">
        <f t="shared" si="262"/>
        <v>209.3</v>
      </c>
      <c r="G1402" s="5" t="str">
        <f t="shared" si="263"/>
        <v>209.5</v>
      </c>
      <c r="H1402" s="5" t="str">
        <f t="shared" si="264"/>
        <v>0.7038</v>
      </c>
      <c r="I1402" s="1" t="s">
        <v>8</v>
      </c>
      <c r="AN1402" s="89" t="str">
        <f t="shared" si="265"/>
        <v>0.1400</v>
      </c>
      <c r="AO1402" s="89" t="str">
        <f t="shared" si="266"/>
        <v>50.00</v>
      </c>
      <c r="AP1402" s="89" t="str">
        <f t="shared" si="267"/>
        <v>0.001012</v>
      </c>
      <c r="AQ1402" s="89" t="str">
        <f t="shared" si="268"/>
        <v>209.3</v>
      </c>
      <c r="AR1402" s="89" t="str">
        <f t="shared" si="269"/>
        <v>209.5</v>
      </c>
      <c r="AS1402" s="89" t="str">
        <f t="shared" si="270"/>
        <v>0.7038</v>
      </c>
      <c r="AT1402" s="89"/>
      <c r="AU1402" s="99">
        <v>0.14000000000000001</v>
      </c>
      <c r="AV1402" s="99">
        <v>50</v>
      </c>
      <c r="AW1402" s="99">
        <v>1.01209E-3</v>
      </c>
      <c r="AX1402" s="99">
        <v>209.30830739999999</v>
      </c>
      <c r="AY1402" s="99">
        <v>209.45</v>
      </c>
      <c r="AZ1402" s="99">
        <v>0.70374999999999999</v>
      </c>
      <c r="BA1402" s="119" t="s">
        <v>8</v>
      </c>
      <c r="BB1402" s="4">
        <v>1402</v>
      </c>
      <c r="BC1402" s="4">
        <v>0.14000000000000001</v>
      </c>
    </row>
    <row r="1403" spans="2:55">
      <c r="B1403">
        <v>1402</v>
      </c>
      <c r="C1403" s="5">
        <f t="shared" si="259"/>
        <v>0.14000000000000001</v>
      </c>
      <c r="D1403" s="5">
        <f t="shared" si="260"/>
        <v>55</v>
      </c>
      <c r="E1403" s="5" t="str">
        <f t="shared" si="261"/>
        <v>0.001015</v>
      </c>
      <c r="F1403" s="5" t="str">
        <f t="shared" si="262"/>
        <v>230.2</v>
      </c>
      <c r="G1403" s="5" t="str">
        <f t="shared" si="263"/>
        <v>230.4</v>
      </c>
      <c r="H1403" s="5" t="str">
        <f t="shared" si="264"/>
        <v>0.7680</v>
      </c>
      <c r="I1403" s="1" t="s">
        <v>8</v>
      </c>
      <c r="AN1403" s="89" t="str">
        <f t="shared" si="265"/>
        <v>0.1400</v>
      </c>
      <c r="AO1403" s="89" t="str">
        <f t="shared" si="266"/>
        <v>55.00</v>
      </c>
      <c r="AP1403" s="89" t="str">
        <f t="shared" si="267"/>
        <v>0.001015</v>
      </c>
      <c r="AQ1403" s="89" t="str">
        <f t="shared" si="268"/>
        <v>230.2</v>
      </c>
      <c r="AR1403" s="89" t="str">
        <f t="shared" si="269"/>
        <v>230.4</v>
      </c>
      <c r="AS1403" s="89" t="str">
        <f t="shared" si="270"/>
        <v>0.7680</v>
      </c>
      <c r="AT1403" s="89"/>
      <c r="AU1403" s="99">
        <v>0.14000000000000001</v>
      </c>
      <c r="AV1403" s="99">
        <v>55</v>
      </c>
      <c r="AW1403" s="99">
        <v>1.0145E-3</v>
      </c>
      <c r="AX1403" s="99">
        <v>230.21797000000001</v>
      </c>
      <c r="AY1403" s="99">
        <v>230.36</v>
      </c>
      <c r="AZ1403" s="99">
        <v>0.76795999999999998</v>
      </c>
      <c r="BA1403" s="119" t="s">
        <v>8</v>
      </c>
      <c r="BB1403" s="4">
        <v>1403</v>
      </c>
      <c r="BC1403" s="4">
        <v>0.14000000000000001</v>
      </c>
    </row>
    <row r="1404" spans="2:55">
      <c r="B1404">
        <v>1403</v>
      </c>
      <c r="C1404" s="5">
        <f t="shared" si="259"/>
        <v>0.14000000000000001</v>
      </c>
      <c r="D1404" s="5">
        <f t="shared" si="260"/>
        <v>60</v>
      </c>
      <c r="E1404" s="5" t="str">
        <f t="shared" si="261"/>
        <v>0.001017</v>
      </c>
      <c r="F1404" s="5" t="str">
        <f t="shared" si="262"/>
        <v>251.1</v>
      </c>
      <c r="G1404" s="5" t="str">
        <f t="shared" si="263"/>
        <v>251.3</v>
      </c>
      <c r="H1404" s="5" t="str">
        <f t="shared" si="264"/>
        <v>0.8312</v>
      </c>
      <c r="I1404" s="1" t="s">
        <v>8</v>
      </c>
      <c r="AN1404" s="89" t="str">
        <f t="shared" si="265"/>
        <v>0.1400</v>
      </c>
      <c r="AO1404" s="89" t="str">
        <f t="shared" si="266"/>
        <v>60.00</v>
      </c>
      <c r="AP1404" s="89" t="str">
        <f t="shared" si="267"/>
        <v>0.001017</v>
      </c>
      <c r="AQ1404" s="89" t="str">
        <f t="shared" si="268"/>
        <v>251.1</v>
      </c>
      <c r="AR1404" s="89" t="str">
        <f t="shared" si="269"/>
        <v>251.3</v>
      </c>
      <c r="AS1404" s="89" t="str">
        <f t="shared" si="270"/>
        <v>0.8312</v>
      </c>
      <c r="AT1404" s="89"/>
      <c r="AU1404" s="99">
        <v>0.14000000000000001</v>
      </c>
      <c r="AV1404" s="99">
        <v>60</v>
      </c>
      <c r="AW1404" s="99">
        <v>1.0170699999999999E-3</v>
      </c>
      <c r="AX1404" s="99">
        <v>251.13761020000001</v>
      </c>
      <c r="AY1404" s="99">
        <v>251.28</v>
      </c>
      <c r="AZ1404" s="99">
        <v>0.83123000000000002</v>
      </c>
      <c r="BA1404" s="119" t="s">
        <v>8</v>
      </c>
      <c r="BB1404" s="4">
        <v>1404</v>
      </c>
      <c r="BC1404" s="4">
        <v>0.14000000000000001</v>
      </c>
    </row>
    <row r="1405" spans="2:55">
      <c r="B1405">
        <v>1404</v>
      </c>
      <c r="C1405" s="5">
        <f t="shared" si="259"/>
        <v>0.14000000000000001</v>
      </c>
      <c r="D1405" s="5">
        <f t="shared" si="260"/>
        <v>65</v>
      </c>
      <c r="E1405" s="5" t="str">
        <f t="shared" si="261"/>
        <v>0.001020</v>
      </c>
      <c r="F1405" s="5" t="str">
        <f t="shared" si="262"/>
        <v>272.1</v>
      </c>
      <c r="G1405" s="5" t="str">
        <f t="shared" si="263"/>
        <v>272.2</v>
      </c>
      <c r="H1405" s="5" t="str">
        <f t="shared" si="264"/>
        <v>0.8936</v>
      </c>
      <c r="I1405" s="1" t="s">
        <v>8</v>
      </c>
      <c r="AN1405" s="89" t="str">
        <f t="shared" si="265"/>
        <v>0.1400</v>
      </c>
      <c r="AO1405" s="89" t="str">
        <f t="shared" si="266"/>
        <v>65.00</v>
      </c>
      <c r="AP1405" s="89" t="str">
        <f t="shared" si="267"/>
        <v>0.001020</v>
      </c>
      <c r="AQ1405" s="89" t="str">
        <f t="shared" si="268"/>
        <v>272.1</v>
      </c>
      <c r="AR1405" s="89" t="str">
        <f t="shared" si="269"/>
        <v>272.2</v>
      </c>
      <c r="AS1405" s="89" t="str">
        <f t="shared" si="270"/>
        <v>0.8936</v>
      </c>
      <c r="AT1405" s="89"/>
      <c r="AU1405" s="99">
        <v>0.14000000000000001</v>
      </c>
      <c r="AV1405" s="99">
        <v>65</v>
      </c>
      <c r="AW1405" s="99">
        <v>1.0198199999999998E-3</v>
      </c>
      <c r="AX1405" s="99">
        <v>272.0672252</v>
      </c>
      <c r="AY1405" s="99">
        <v>272.20999999999998</v>
      </c>
      <c r="AZ1405" s="99">
        <v>0.89359</v>
      </c>
      <c r="BA1405" s="119" t="s">
        <v>8</v>
      </c>
      <c r="BB1405" s="4">
        <v>1405</v>
      </c>
      <c r="BC1405" s="4">
        <v>0.14000000000000001</v>
      </c>
    </row>
    <row r="1406" spans="2:55">
      <c r="B1406">
        <v>1405</v>
      </c>
      <c r="C1406" s="5">
        <f t="shared" si="259"/>
        <v>0.14000000000000001</v>
      </c>
      <c r="D1406" s="5">
        <f t="shared" si="260"/>
        <v>70</v>
      </c>
      <c r="E1406" s="5" t="str">
        <f t="shared" si="261"/>
        <v>0.001023</v>
      </c>
      <c r="F1406" s="5" t="str">
        <f t="shared" si="262"/>
        <v>293.0</v>
      </c>
      <c r="G1406" s="5" t="str">
        <f t="shared" si="263"/>
        <v>293.2</v>
      </c>
      <c r="H1406" s="5" t="str">
        <f t="shared" si="264"/>
        <v>0.9551</v>
      </c>
      <c r="I1406" s="1" t="s">
        <v>8</v>
      </c>
      <c r="AN1406" s="89" t="str">
        <f t="shared" si="265"/>
        <v>0.1400</v>
      </c>
      <c r="AO1406" s="89" t="str">
        <f t="shared" si="266"/>
        <v>70.00</v>
      </c>
      <c r="AP1406" s="89" t="str">
        <f t="shared" si="267"/>
        <v>0.001023</v>
      </c>
      <c r="AQ1406" s="89" t="str">
        <f t="shared" si="268"/>
        <v>293.0</v>
      </c>
      <c r="AR1406" s="89" t="str">
        <f t="shared" si="269"/>
        <v>293.2</v>
      </c>
      <c r="AS1406" s="89" t="str">
        <f t="shared" si="270"/>
        <v>0.9551</v>
      </c>
      <c r="AT1406" s="89"/>
      <c r="AU1406" s="99">
        <v>0.14000000000000001</v>
      </c>
      <c r="AV1406" s="99">
        <v>70</v>
      </c>
      <c r="AW1406" s="99">
        <v>1.02272E-3</v>
      </c>
      <c r="AX1406" s="99">
        <v>293.0068192</v>
      </c>
      <c r="AY1406" s="99">
        <v>293.14999999999998</v>
      </c>
      <c r="AZ1406" s="99">
        <v>0.95506999999999997</v>
      </c>
      <c r="BA1406" s="119" t="s">
        <v>8</v>
      </c>
      <c r="BB1406" s="4">
        <v>1406</v>
      </c>
      <c r="BC1406" s="4">
        <v>0.14000000000000001</v>
      </c>
    </row>
    <row r="1407" spans="2:55">
      <c r="B1407">
        <v>1406</v>
      </c>
      <c r="C1407" s="5">
        <f t="shared" si="259"/>
        <v>0.14000000000000001</v>
      </c>
      <c r="D1407" s="5">
        <f t="shared" si="260"/>
        <v>75</v>
      </c>
      <c r="E1407" s="5" t="str">
        <f t="shared" si="261"/>
        <v>0.001026</v>
      </c>
      <c r="F1407" s="5" t="str">
        <f t="shared" si="262"/>
        <v>314.0</v>
      </c>
      <c r="G1407" s="5" t="str">
        <f t="shared" si="263"/>
        <v>314.1</v>
      </c>
      <c r="H1407" s="5" t="str">
        <f t="shared" si="264"/>
        <v>1.016</v>
      </c>
      <c r="I1407" s="1" t="s">
        <v>8</v>
      </c>
      <c r="AN1407" s="89" t="str">
        <f t="shared" si="265"/>
        <v>0.1400</v>
      </c>
      <c r="AO1407" s="89" t="str">
        <f t="shared" si="266"/>
        <v>75.00</v>
      </c>
      <c r="AP1407" s="89" t="str">
        <f t="shared" si="267"/>
        <v>0.001026</v>
      </c>
      <c r="AQ1407" s="89" t="str">
        <f t="shared" si="268"/>
        <v>314.0</v>
      </c>
      <c r="AR1407" s="89" t="str">
        <f t="shared" si="269"/>
        <v>314.1</v>
      </c>
      <c r="AS1407" s="89" t="str">
        <f t="shared" si="270"/>
        <v>1.016</v>
      </c>
      <c r="AT1407" s="89"/>
      <c r="AU1407" s="99">
        <v>0.14000000000000001</v>
      </c>
      <c r="AV1407" s="99">
        <v>75</v>
      </c>
      <c r="AW1407" s="99">
        <v>1.0257899999999999E-3</v>
      </c>
      <c r="AX1407" s="99">
        <v>313.96638940000003</v>
      </c>
      <c r="AY1407" s="99">
        <v>314.11</v>
      </c>
      <c r="AZ1407" s="99">
        <v>1.0157</v>
      </c>
      <c r="BA1407" s="119" t="s">
        <v>8</v>
      </c>
      <c r="BB1407" s="4">
        <v>1407</v>
      </c>
      <c r="BC1407" s="4">
        <v>0.14000000000000001</v>
      </c>
    </row>
    <row r="1408" spans="2:55">
      <c r="B1408">
        <v>1407</v>
      </c>
      <c r="C1408" s="5">
        <f t="shared" si="259"/>
        <v>0.14000000000000001</v>
      </c>
      <c r="D1408" s="5">
        <f t="shared" si="260"/>
        <v>80</v>
      </c>
      <c r="E1408" s="5" t="str">
        <f t="shared" si="261"/>
        <v>0.001029</v>
      </c>
      <c r="F1408" s="5" t="str">
        <f t="shared" si="262"/>
        <v>334.9</v>
      </c>
      <c r="G1408" s="5" t="str">
        <f t="shared" si="263"/>
        <v>335.1</v>
      </c>
      <c r="H1408" s="5" t="str">
        <f t="shared" si="264"/>
        <v>1.076</v>
      </c>
      <c r="I1408" s="1" t="s">
        <v>8</v>
      </c>
      <c r="AN1408" s="89" t="str">
        <f t="shared" si="265"/>
        <v>0.1400</v>
      </c>
      <c r="AO1408" s="89" t="str">
        <f t="shared" si="266"/>
        <v>80.00</v>
      </c>
      <c r="AP1408" s="89" t="str">
        <f t="shared" si="267"/>
        <v>0.001029</v>
      </c>
      <c r="AQ1408" s="89" t="str">
        <f t="shared" si="268"/>
        <v>334.9</v>
      </c>
      <c r="AR1408" s="89" t="str">
        <f t="shared" si="269"/>
        <v>335.1</v>
      </c>
      <c r="AS1408" s="89" t="str">
        <f t="shared" si="270"/>
        <v>1.076</v>
      </c>
      <c r="AT1408" s="89"/>
      <c r="AU1408" s="99">
        <v>0.14000000000000001</v>
      </c>
      <c r="AV1408" s="99">
        <v>80</v>
      </c>
      <c r="AW1408" s="99">
        <v>1.0290099999999999E-3</v>
      </c>
      <c r="AX1408" s="99">
        <v>334.94593859999998</v>
      </c>
      <c r="AY1408" s="99">
        <v>335.09</v>
      </c>
      <c r="AZ1408" s="99">
        <v>1.0754999999999999</v>
      </c>
      <c r="BA1408" s="119" t="s">
        <v>8</v>
      </c>
      <c r="BB1408" s="4">
        <v>1408</v>
      </c>
      <c r="BC1408" s="4">
        <v>0.14000000000000001</v>
      </c>
    </row>
    <row r="1409" spans="2:55">
      <c r="B1409">
        <v>1408</v>
      </c>
      <c r="C1409" s="5">
        <f t="shared" si="259"/>
        <v>0.14000000000000001</v>
      </c>
      <c r="D1409" s="5">
        <f t="shared" si="260"/>
        <v>85</v>
      </c>
      <c r="E1409" s="5" t="str">
        <f t="shared" si="261"/>
        <v>0.001032</v>
      </c>
      <c r="F1409" s="5" t="str">
        <f t="shared" si="262"/>
        <v>355.9</v>
      </c>
      <c r="G1409" s="5" t="str">
        <f t="shared" si="263"/>
        <v>356.1</v>
      </c>
      <c r="H1409" s="5" t="str">
        <f t="shared" si="264"/>
        <v>1.135</v>
      </c>
      <c r="I1409" s="1" t="s">
        <v>8</v>
      </c>
      <c r="AN1409" s="89" t="str">
        <f t="shared" si="265"/>
        <v>0.1400</v>
      </c>
      <c r="AO1409" s="89" t="str">
        <f t="shared" si="266"/>
        <v>85.00</v>
      </c>
      <c r="AP1409" s="89" t="str">
        <f t="shared" si="267"/>
        <v>0.001032</v>
      </c>
      <c r="AQ1409" s="89" t="str">
        <f t="shared" si="268"/>
        <v>355.9</v>
      </c>
      <c r="AR1409" s="89" t="str">
        <f t="shared" si="269"/>
        <v>356.1</v>
      </c>
      <c r="AS1409" s="89" t="str">
        <f t="shared" si="270"/>
        <v>1.135</v>
      </c>
      <c r="AT1409" s="89"/>
      <c r="AU1409" s="99">
        <v>0.14000000000000001</v>
      </c>
      <c r="AV1409" s="99">
        <v>85</v>
      </c>
      <c r="AW1409" s="99">
        <v>1.03239E-3</v>
      </c>
      <c r="AX1409" s="99">
        <v>355.9354654</v>
      </c>
      <c r="AY1409" s="99">
        <v>356.08</v>
      </c>
      <c r="AZ1409" s="99">
        <v>1.1345000000000001</v>
      </c>
      <c r="BA1409" s="119" t="s">
        <v>8</v>
      </c>
      <c r="BB1409" s="4">
        <v>1409</v>
      </c>
      <c r="BC1409" s="4">
        <v>0.14000000000000001</v>
      </c>
    </row>
    <row r="1410" spans="2:55">
      <c r="B1410">
        <v>1409</v>
      </c>
      <c r="C1410" s="5">
        <f t="shared" si="259"/>
        <v>0.14000000000000001</v>
      </c>
      <c r="D1410" s="5">
        <f t="shared" si="260"/>
        <v>90</v>
      </c>
      <c r="E1410" s="5" t="str">
        <f t="shared" si="261"/>
        <v>0.001036</v>
      </c>
      <c r="F1410" s="5" t="str">
        <f t="shared" si="262"/>
        <v>376.9</v>
      </c>
      <c r="G1410" s="5" t="str">
        <f t="shared" si="263"/>
        <v>377.1</v>
      </c>
      <c r="H1410" s="5" t="str">
        <f t="shared" si="264"/>
        <v>1.193</v>
      </c>
      <c r="I1410" s="1" t="s">
        <v>8</v>
      </c>
      <c r="AN1410" s="89" t="str">
        <f t="shared" si="265"/>
        <v>0.1400</v>
      </c>
      <c r="AO1410" s="89" t="str">
        <f t="shared" si="266"/>
        <v>90.00</v>
      </c>
      <c r="AP1410" s="89" t="str">
        <f t="shared" si="267"/>
        <v>0.001036</v>
      </c>
      <c r="AQ1410" s="89" t="str">
        <f t="shared" si="268"/>
        <v>376.9</v>
      </c>
      <c r="AR1410" s="89" t="str">
        <f t="shared" si="269"/>
        <v>377.1</v>
      </c>
      <c r="AS1410" s="89" t="str">
        <f t="shared" si="270"/>
        <v>1.193</v>
      </c>
      <c r="AT1410" s="89"/>
      <c r="AU1410" s="99">
        <v>0.14000000000000001</v>
      </c>
      <c r="AV1410" s="99">
        <v>90</v>
      </c>
      <c r="AW1410" s="99">
        <v>1.0359199999999999E-3</v>
      </c>
      <c r="AX1410" s="99">
        <v>376.9449712</v>
      </c>
      <c r="AY1410" s="99">
        <v>377.09</v>
      </c>
      <c r="AZ1410" s="99">
        <v>1.1928000000000001</v>
      </c>
      <c r="BA1410" s="119" t="s">
        <v>8</v>
      </c>
      <c r="BB1410" s="4">
        <v>1410</v>
      </c>
      <c r="BC1410" s="4">
        <v>0.14000000000000001</v>
      </c>
    </row>
    <row r="1411" spans="2:55">
      <c r="B1411">
        <v>1410</v>
      </c>
      <c r="C1411" s="5">
        <f t="shared" si="259"/>
        <v>0.14000000000000001</v>
      </c>
      <c r="D1411" s="5">
        <f t="shared" si="260"/>
        <v>95</v>
      </c>
      <c r="E1411" s="5" t="str">
        <f t="shared" si="261"/>
        <v>0.001040</v>
      </c>
      <c r="F1411" s="5" t="str">
        <f t="shared" si="262"/>
        <v>398.0</v>
      </c>
      <c r="G1411" s="5" t="str">
        <f t="shared" si="263"/>
        <v>398.1</v>
      </c>
      <c r="H1411" s="5" t="str">
        <f t="shared" si="264"/>
        <v>1.250</v>
      </c>
      <c r="I1411" s="1" t="s">
        <v>8</v>
      </c>
      <c r="AN1411" s="89" t="str">
        <f t="shared" si="265"/>
        <v>0.1400</v>
      </c>
      <c r="AO1411" s="89" t="str">
        <f t="shared" si="266"/>
        <v>95.00</v>
      </c>
      <c r="AP1411" s="89" t="str">
        <f t="shared" si="267"/>
        <v>0.001040</v>
      </c>
      <c r="AQ1411" s="89" t="str">
        <f t="shared" si="268"/>
        <v>398.0</v>
      </c>
      <c r="AR1411" s="89" t="str">
        <f t="shared" si="269"/>
        <v>398.1</v>
      </c>
      <c r="AS1411" s="89" t="str">
        <f t="shared" si="270"/>
        <v>1.250</v>
      </c>
      <c r="AT1411" s="89"/>
      <c r="AU1411" s="99">
        <v>0.14000000000000001</v>
      </c>
      <c r="AV1411" s="99">
        <v>95</v>
      </c>
      <c r="AW1411" s="99">
        <v>1.0396000000000001E-3</v>
      </c>
      <c r="AX1411" s="99">
        <v>397.98445600000002</v>
      </c>
      <c r="AY1411" s="99">
        <v>398.13</v>
      </c>
      <c r="AZ1411" s="99">
        <v>1.2504</v>
      </c>
      <c r="BA1411" s="119" t="s">
        <v>8</v>
      </c>
      <c r="BB1411" s="4">
        <v>1411</v>
      </c>
      <c r="BC1411" s="4">
        <v>0.14000000000000001</v>
      </c>
    </row>
    <row r="1412" spans="2:55">
      <c r="B1412">
        <v>1411</v>
      </c>
      <c r="C1412" s="5">
        <f t="shared" si="259"/>
        <v>0.14000000000000001</v>
      </c>
      <c r="D1412" s="5">
        <f t="shared" si="260"/>
        <v>100</v>
      </c>
      <c r="E1412" s="5" t="str">
        <f t="shared" si="261"/>
        <v>0.001043</v>
      </c>
      <c r="F1412" s="5" t="str">
        <f t="shared" si="262"/>
        <v>419.1</v>
      </c>
      <c r="G1412" s="5" t="str">
        <f t="shared" si="263"/>
        <v>419.2</v>
      </c>
      <c r="H1412" s="5" t="str">
        <f t="shared" si="264"/>
        <v>1.307</v>
      </c>
      <c r="I1412" s="1" t="s">
        <v>8</v>
      </c>
      <c r="AN1412" s="89" t="str">
        <f t="shared" si="265"/>
        <v>0.1400</v>
      </c>
      <c r="AO1412" s="89" t="str">
        <f t="shared" si="266"/>
        <v>100.0</v>
      </c>
      <c r="AP1412" s="89" t="str">
        <f t="shared" si="267"/>
        <v>0.001043</v>
      </c>
      <c r="AQ1412" s="89" t="str">
        <f t="shared" si="268"/>
        <v>419.1</v>
      </c>
      <c r="AR1412" s="89" t="str">
        <f t="shared" si="269"/>
        <v>419.2</v>
      </c>
      <c r="AS1412" s="89" t="str">
        <f t="shared" si="270"/>
        <v>1.307</v>
      </c>
      <c r="AT1412" s="89"/>
      <c r="AU1412" s="99">
        <v>0.14000000000000001</v>
      </c>
      <c r="AV1412" s="99">
        <v>100</v>
      </c>
      <c r="AW1412" s="99">
        <v>1.0434399999999999E-3</v>
      </c>
      <c r="AX1412" s="99">
        <v>419.05391839999999</v>
      </c>
      <c r="AY1412" s="99">
        <v>419.2</v>
      </c>
      <c r="AZ1412" s="99">
        <v>1.3071999999999999</v>
      </c>
      <c r="BA1412" s="119" t="s">
        <v>8</v>
      </c>
      <c r="BB1412" s="4">
        <v>1412</v>
      </c>
      <c r="BC1412" s="4">
        <v>0.14000000000000001</v>
      </c>
    </row>
    <row r="1413" spans="2:55">
      <c r="B1413">
        <v>1412</v>
      </c>
      <c r="C1413" s="5">
        <f t="shared" si="259"/>
        <v>0.14000000000000001</v>
      </c>
      <c r="D1413" s="5">
        <f t="shared" si="260"/>
        <v>105</v>
      </c>
      <c r="E1413" s="5" t="str">
        <f t="shared" si="261"/>
        <v>0.001047</v>
      </c>
      <c r="F1413" s="5" t="str">
        <f t="shared" si="262"/>
        <v>440.1</v>
      </c>
      <c r="G1413" s="5" t="str">
        <f t="shared" si="263"/>
        <v>440.3</v>
      </c>
      <c r="H1413" s="5" t="str">
        <f t="shared" si="264"/>
        <v>1.363</v>
      </c>
      <c r="I1413" s="1" t="s">
        <v>8</v>
      </c>
      <c r="AN1413" s="89" t="str">
        <f t="shared" si="265"/>
        <v>0.1400</v>
      </c>
      <c r="AO1413" s="89" t="str">
        <f t="shared" si="266"/>
        <v>105.0</v>
      </c>
      <c r="AP1413" s="89" t="str">
        <f t="shared" si="267"/>
        <v>0.001047</v>
      </c>
      <c r="AQ1413" s="89" t="str">
        <f t="shared" si="268"/>
        <v>440.1</v>
      </c>
      <c r="AR1413" s="89" t="str">
        <f t="shared" si="269"/>
        <v>440.3</v>
      </c>
      <c r="AS1413" s="89" t="str">
        <f t="shared" si="270"/>
        <v>1.363</v>
      </c>
      <c r="AT1413" s="89"/>
      <c r="AU1413" s="99">
        <v>0.14000000000000001</v>
      </c>
      <c r="AV1413" s="99">
        <v>105</v>
      </c>
      <c r="AW1413" s="99">
        <v>1.04743E-3</v>
      </c>
      <c r="AX1413" s="99">
        <v>440.14335980000004</v>
      </c>
      <c r="AY1413" s="99">
        <v>440.29</v>
      </c>
      <c r="AZ1413" s="99">
        <v>1.3633</v>
      </c>
      <c r="BA1413" s="119" t="s">
        <v>8</v>
      </c>
      <c r="BB1413" s="4">
        <v>1413</v>
      </c>
      <c r="BC1413" s="4">
        <v>0.14000000000000001</v>
      </c>
    </row>
    <row r="1414" spans="2:55">
      <c r="B1414">
        <v>1413</v>
      </c>
      <c r="C1414" s="5">
        <f t="shared" si="259"/>
        <v>0.14000000000000001</v>
      </c>
      <c r="D1414" s="5">
        <f t="shared" si="260"/>
        <v>109.3</v>
      </c>
      <c r="E1414" s="5" t="str">
        <f t="shared" si="261"/>
        <v>0.001051</v>
      </c>
      <c r="F1414" s="5" t="str">
        <f t="shared" si="262"/>
        <v>458.3</v>
      </c>
      <c r="G1414" s="5" t="str">
        <f t="shared" si="263"/>
        <v>458.4</v>
      </c>
      <c r="H1414" s="5" t="str">
        <f t="shared" si="264"/>
        <v>1.411</v>
      </c>
      <c r="I1414" s="1" t="s">
        <v>10</v>
      </c>
      <c r="AN1414" s="89" t="str">
        <f t="shared" si="265"/>
        <v>0.1400</v>
      </c>
      <c r="AO1414" s="89" t="str">
        <f t="shared" si="266"/>
        <v>109.3</v>
      </c>
      <c r="AP1414" s="89" t="str">
        <f t="shared" si="267"/>
        <v>0.001051</v>
      </c>
      <c r="AQ1414" s="89" t="str">
        <f t="shared" si="268"/>
        <v>458.3</v>
      </c>
      <c r="AR1414" s="89" t="str">
        <f t="shared" si="269"/>
        <v>458.4</v>
      </c>
      <c r="AS1414" s="89" t="str">
        <f t="shared" si="270"/>
        <v>1.411</v>
      </c>
      <c r="AT1414" s="89"/>
      <c r="AU1414" s="99">
        <v>0.14000000000000001</v>
      </c>
      <c r="AV1414" s="99">
        <v>109.292</v>
      </c>
      <c r="AW1414" s="99">
        <v>1.0509900000000001E-3</v>
      </c>
      <c r="AX1414" s="99">
        <v>458.27286140000001</v>
      </c>
      <c r="AY1414" s="99">
        <v>458.42</v>
      </c>
      <c r="AZ1414" s="99">
        <v>1.411</v>
      </c>
      <c r="BA1414" s="119" t="s">
        <v>10</v>
      </c>
      <c r="BB1414" s="4">
        <v>1414</v>
      </c>
      <c r="BC1414" s="4">
        <v>0.14000000000000001</v>
      </c>
    </row>
    <row r="1415" spans="2:55">
      <c r="B1415">
        <v>1414</v>
      </c>
      <c r="C1415" s="5">
        <f t="shared" si="259"/>
        <v>0.14000000000000001</v>
      </c>
      <c r="D1415" s="5">
        <f t="shared" si="260"/>
        <v>109.3</v>
      </c>
      <c r="E1415" s="5" t="str">
        <f t="shared" si="261"/>
        <v>1.237</v>
      </c>
      <c r="F1415" s="5" t="str">
        <f t="shared" si="262"/>
        <v>2517</v>
      </c>
      <c r="G1415" s="5" t="str">
        <f t="shared" si="263"/>
        <v>2690.</v>
      </c>
      <c r="H1415" s="5" t="str">
        <f t="shared" si="264"/>
        <v>7.246</v>
      </c>
      <c r="I1415" s="1" t="s">
        <v>11</v>
      </c>
      <c r="AN1415" s="89" t="str">
        <f t="shared" si="265"/>
        <v>0.1400</v>
      </c>
      <c r="AO1415" s="89" t="str">
        <f t="shared" si="266"/>
        <v>109.3</v>
      </c>
      <c r="AP1415" s="89" t="str">
        <f t="shared" si="267"/>
        <v>1.237</v>
      </c>
      <c r="AQ1415" s="89" t="str">
        <f t="shared" si="268"/>
        <v>2517</v>
      </c>
      <c r="AR1415" s="89" t="str">
        <f t="shared" si="269"/>
        <v>2690.</v>
      </c>
      <c r="AS1415" s="89" t="str">
        <f t="shared" si="270"/>
        <v>7.246</v>
      </c>
      <c r="AT1415" s="89"/>
      <c r="AU1415" s="99">
        <v>0.14000000000000001</v>
      </c>
      <c r="AV1415" s="99">
        <v>109.292</v>
      </c>
      <c r="AW1415" s="99">
        <v>1.2365999999999999</v>
      </c>
      <c r="AX1415" s="99">
        <v>2516.8760000000002</v>
      </c>
      <c r="AY1415" s="99">
        <v>2690</v>
      </c>
      <c r="AZ1415" s="99">
        <v>7.2461000000000002</v>
      </c>
      <c r="BA1415" s="119" t="s">
        <v>11</v>
      </c>
      <c r="BB1415" s="4">
        <v>1415</v>
      </c>
      <c r="BC1415" s="4">
        <v>0.14000000000000001</v>
      </c>
    </row>
    <row r="1416" spans="2:55">
      <c r="B1416">
        <v>1415</v>
      </c>
      <c r="C1416" s="5">
        <f t="shared" si="259"/>
        <v>0.14000000000000001</v>
      </c>
      <c r="D1416" s="5">
        <f t="shared" si="260"/>
        <v>110</v>
      </c>
      <c r="E1416" s="5" t="str">
        <f t="shared" si="261"/>
        <v>1.239</v>
      </c>
      <c r="F1416" s="5" t="str">
        <f t="shared" si="262"/>
        <v>2518</v>
      </c>
      <c r="G1416" s="5" t="str">
        <f t="shared" si="263"/>
        <v>2692</v>
      </c>
      <c r="H1416" s="5" t="str">
        <f t="shared" si="264"/>
        <v>7.250</v>
      </c>
      <c r="I1416" s="1" t="s">
        <v>9</v>
      </c>
      <c r="AN1416" s="89" t="str">
        <f t="shared" si="265"/>
        <v>0.1400</v>
      </c>
      <c r="AO1416" s="89" t="str">
        <f t="shared" si="266"/>
        <v>110.0</v>
      </c>
      <c r="AP1416" s="89" t="str">
        <f t="shared" si="267"/>
        <v>1.239</v>
      </c>
      <c r="AQ1416" s="89" t="str">
        <f t="shared" si="268"/>
        <v>2518</v>
      </c>
      <c r="AR1416" s="89" t="str">
        <f t="shared" si="269"/>
        <v>2692</v>
      </c>
      <c r="AS1416" s="89" t="str">
        <f t="shared" si="270"/>
        <v>7.250</v>
      </c>
      <c r="AT1416" s="89"/>
      <c r="AU1416" s="99">
        <v>0.14000000000000001</v>
      </c>
      <c r="AV1416" s="99">
        <v>110</v>
      </c>
      <c r="AW1416" s="99">
        <v>1.2390999999999999</v>
      </c>
      <c r="AX1416" s="99">
        <v>2518.0259999999998</v>
      </c>
      <c r="AY1416" s="99">
        <v>2691.5</v>
      </c>
      <c r="AZ1416" s="99">
        <v>7.25</v>
      </c>
      <c r="BA1416" s="119" t="s">
        <v>9</v>
      </c>
      <c r="BB1416" s="4">
        <v>1416</v>
      </c>
      <c r="BC1416" s="4">
        <v>0.14000000000000001</v>
      </c>
    </row>
    <row r="1417" spans="2:55">
      <c r="B1417">
        <v>1416</v>
      </c>
      <c r="C1417" s="5">
        <f t="shared" si="259"/>
        <v>0.14000000000000001</v>
      </c>
      <c r="D1417" s="5">
        <f t="shared" si="260"/>
        <v>115</v>
      </c>
      <c r="E1417" s="5" t="str">
        <f t="shared" si="261"/>
        <v>1.257</v>
      </c>
      <c r="F1417" s="5" t="str">
        <f t="shared" si="262"/>
        <v>2526</v>
      </c>
      <c r="G1417" s="5" t="str">
        <f t="shared" si="263"/>
        <v>2702</v>
      </c>
      <c r="H1417" s="5" t="str">
        <f t="shared" si="264"/>
        <v>7.277</v>
      </c>
      <c r="I1417" s="1" t="s">
        <v>9</v>
      </c>
      <c r="AN1417" s="89" t="str">
        <f t="shared" si="265"/>
        <v>0.1400</v>
      </c>
      <c r="AO1417" s="89" t="str">
        <f t="shared" si="266"/>
        <v>115.0</v>
      </c>
      <c r="AP1417" s="89" t="str">
        <f t="shared" si="267"/>
        <v>1.257</v>
      </c>
      <c r="AQ1417" s="89" t="str">
        <f t="shared" si="268"/>
        <v>2526</v>
      </c>
      <c r="AR1417" s="89" t="str">
        <f t="shared" si="269"/>
        <v>2702</v>
      </c>
      <c r="AS1417" s="89" t="str">
        <f t="shared" si="270"/>
        <v>7.277</v>
      </c>
      <c r="AT1417" s="89"/>
      <c r="AU1417" s="99">
        <v>0.14000000000000001</v>
      </c>
      <c r="AV1417" s="99">
        <v>115</v>
      </c>
      <c r="AW1417" s="99">
        <v>1.2567999999999999</v>
      </c>
      <c r="AX1417" s="99">
        <v>2526.0479999999998</v>
      </c>
      <c r="AY1417" s="99">
        <v>2702</v>
      </c>
      <c r="AZ1417" s="99">
        <v>7.2773000000000003</v>
      </c>
      <c r="BA1417" s="119" t="s">
        <v>9</v>
      </c>
      <c r="BB1417" s="4">
        <v>1417</v>
      </c>
      <c r="BC1417" s="4">
        <v>0.14000000000000001</v>
      </c>
    </row>
    <row r="1418" spans="2:55">
      <c r="B1418">
        <v>1417</v>
      </c>
      <c r="C1418" s="5">
        <f t="shared" si="259"/>
        <v>0.14000000000000001</v>
      </c>
      <c r="D1418" s="5">
        <f t="shared" si="260"/>
        <v>120</v>
      </c>
      <c r="E1418" s="5" t="str">
        <f t="shared" si="261"/>
        <v>1.275</v>
      </c>
      <c r="F1418" s="5" t="str">
        <f t="shared" si="262"/>
        <v>2534</v>
      </c>
      <c r="G1418" s="5" t="str">
        <f t="shared" si="263"/>
        <v>2712</v>
      </c>
      <c r="H1418" s="5" t="str">
        <f t="shared" si="264"/>
        <v>7.304</v>
      </c>
      <c r="I1418" s="1" t="s">
        <v>9</v>
      </c>
      <c r="AN1418" s="89" t="str">
        <f t="shared" si="265"/>
        <v>0.1400</v>
      </c>
      <c r="AO1418" s="89" t="str">
        <f t="shared" si="266"/>
        <v>120.0</v>
      </c>
      <c r="AP1418" s="89" t="str">
        <f t="shared" si="267"/>
        <v>1.275</v>
      </c>
      <c r="AQ1418" s="89" t="str">
        <f t="shared" si="268"/>
        <v>2534</v>
      </c>
      <c r="AR1418" s="89" t="str">
        <f t="shared" si="269"/>
        <v>2712</v>
      </c>
      <c r="AS1418" s="89" t="str">
        <f t="shared" si="270"/>
        <v>7.304</v>
      </c>
      <c r="AT1418" s="89"/>
      <c r="AU1418" s="99">
        <v>0.14000000000000001</v>
      </c>
      <c r="AV1418" s="99">
        <v>120</v>
      </c>
      <c r="AW1418" s="99">
        <v>1.2745</v>
      </c>
      <c r="AX1418" s="99">
        <v>2533.9700000000003</v>
      </c>
      <c r="AY1418" s="99">
        <v>2712.4</v>
      </c>
      <c r="AZ1418" s="99">
        <v>7.3038999999999996</v>
      </c>
      <c r="BA1418" s="119" t="s">
        <v>9</v>
      </c>
      <c r="BB1418" s="4">
        <v>1418</v>
      </c>
      <c r="BC1418" s="4">
        <v>0.14000000000000001</v>
      </c>
    </row>
    <row r="1419" spans="2:55">
      <c r="B1419">
        <v>1418</v>
      </c>
      <c r="C1419" s="5">
        <f t="shared" si="259"/>
        <v>0.14000000000000001</v>
      </c>
      <c r="D1419" s="5">
        <f t="shared" si="260"/>
        <v>125</v>
      </c>
      <c r="E1419" s="5" t="str">
        <f t="shared" si="261"/>
        <v>1.292</v>
      </c>
      <c r="F1419" s="5" t="str">
        <f t="shared" si="262"/>
        <v>2542</v>
      </c>
      <c r="G1419" s="5" t="str">
        <f t="shared" si="263"/>
        <v>2723</v>
      </c>
      <c r="H1419" s="5" t="str">
        <f t="shared" si="264"/>
        <v>7.330</v>
      </c>
      <c r="I1419" s="1" t="s">
        <v>9</v>
      </c>
      <c r="AN1419" s="89" t="str">
        <f t="shared" si="265"/>
        <v>0.1400</v>
      </c>
      <c r="AO1419" s="89" t="str">
        <f t="shared" si="266"/>
        <v>125.0</v>
      </c>
      <c r="AP1419" s="89" t="str">
        <f t="shared" si="267"/>
        <v>1.292</v>
      </c>
      <c r="AQ1419" s="89" t="str">
        <f t="shared" si="268"/>
        <v>2542</v>
      </c>
      <c r="AR1419" s="89" t="str">
        <f t="shared" si="269"/>
        <v>2723</v>
      </c>
      <c r="AS1419" s="89" t="str">
        <f t="shared" si="270"/>
        <v>7.330</v>
      </c>
      <c r="AT1419" s="89"/>
      <c r="AU1419" s="99">
        <v>0.14000000000000001</v>
      </c>
      <c r="AV1419" s="99">
        <v>125</v>
      </c>
      <c r="AW1419" s="99">
        <v>1.292</v>
      </c>
      <c r="AX1419" s="99">
        <v>2541.92</v>
      </c>
      <c r="AY1419" s="99">
        <v>2722.8</v>
      </c>
      <c r="AZ1419" s="99">
        <v>7.3300999999999998</v>
      </c>
      <c r="BA1419" s="119" t="s">
        <v>9</v>
      </c>
      <c r="BB1419" s="4">
        <v>1419</v>
      </c>
      <c r="BC1419" s="4">
        <v>0.14000000000000001</v>
      </c>
    </row>
    <row r="1420" spans="2:55">
      <c r="B1420">
        <v>1419</v>
      </c>
      <c r="C1420" s="5">
        <f t="shared" si="259"/>
        <v>0.14000000000000001</v>
      </c>
      <c r="D1420" s="5">
        <f t="shared" si="260"/>
        <v>130</v>
      </c>
      <c r="E1420" s="5" t="str">
        <f t="shared" si="261"/>
        <v>1.309</v>
      </c>
      <c r="F1420" s="5" t="str">
        <f t="shared" si="262"/>
        <v>2550.</v>
      </c>
      <c r="G1420" s="5" t="str">
        <f t="shared" si="263"/>
        <v>2733</v>
      </c>
      <c r="H1420" s="5" t="str">
        <f t="shared" si="264"/>
        <v>7.356</v>
      </c>
      <c r="I1420" s="1" t="s">
        <v>9</v>
      </c>
      <c r="AN1420" s="89" t="str">
        <f t="shared" si="265"/>
        <v>0.1400</v>
      </c>
      <c r="AO1420" s="89" t="str">
        <f t="shared" si="266"/>
        <v>130.0</v>
      </c>
      <c r="AP1420" s="89" t="str">
        <f t="shared" si="267"/>
        <v>1.309</v>
      </c>
      <c r="AQ1420" s="89" t="str">
        <f t="shared" si="268"/>
        <v>2550.</v>
      </c>
      <c r="AR1420" s="89" t="str">
        <f t="shared" si="269"/>
        <v>2733</v>
      </c>
      <c r="AS1420" s="89" t="str">
        <f t="shared" si="270"/>
        <v>7.356</v>
      </c>
      <c r="AT1420" s="89"/>
      <c r="AU1420" s="99">
        <v>0.14000000000000001</v>
      </c>
      <c r="AV1420" s="99">
        <v>130</v>
      </c>
      <c r="AW1420" s="99">
        <v>1.3094000000000001</v>
      </c>
      <c r="AX1420" s="99">
        <v>2549.6840000000002</v>
      </c>
      <c r="AY1420" s="99">
        <v>2733</v>
      </c>
      <c r="AZ1420" s="99">
        <v>7.3556999999999997</v>
      </c>
      <c r="BA1420" s="119" t="s">
        <v>9</v>
      </c>
      <c r="BB1420" s="4">
        <v>1420</v>
      </c>
      <c r="BC1420" s="4">
        <v>0.14000000000000001</v>
      </c>
    </row>
    <row r="1421" spans="2:55">
      <c r="B1421">
        <v>1420</v>
      </c>
      <c r="C1421" s="5">
        <f t="shared" si="259"/>
        <v>0.14000000000000001</v>
      </c>
      <c r="D1421" s="5">
        <f t="shared" si="260"/>
        <v>135</v>
      </c>
      <c r="E1421" s="5" t="str">
        <f t="shared" si="261"/>
        <v>1.327</v>
      </c>
      <c r="F1421" s="5" t="str">
        <f t="shared" si="262"/>
        <v>2558</v>
      </c>
      <c r="G1421" s="5" t="str">
        <f t="shared" si="263"/>
        <v>2743</v>
      </c>
      <c r="H1421" s="5" t="str">
        <f t="shared" si="264"/>
        <v>7.381</v>
      </c>
      <c r="I1421" s="1" t="s">
        <v>9</v>
      </c>
      <c r="AN1421" s="89" t="str">
        <f t="shared" si="265"/>
        <v>0.1400</v>
      </c>
      <c r="AO1421" s="89" t="str">
        <f t="shared" si="266"/>
        <v>135.0</v>
      </c>
      <c r="AP1421" s="89" t="str">
        <f t="shared" si="267"/>
        <v>1.327</v>
      </c>
      <c r="AQ1421" s="89" t="str">
        <f t="shared" si="268"/>
        <v>2558</v>
      </c>
      <c r="AR1421" s="89" t="str">
        <f t="shared" si="269"/>
        <v>2743</v>
      </c>
      <c r="AS1421" s="89" t="str">
        <f t="shared" si="270"/>
        <v>7.381</v>
      </c>
      <c r="AT1421" s="89"/>
      <c r="AU1421" s="99">
        <v>0.14000000000000001</v>
      </c>
      <c r="AV1421" s="99">
        <v>135</v>
      </c>
      <c r="AW1421" s="99">
        <v>1.3268</v>
      </c>
      <c r="AX1421" s="99">
        <v>2557.5480000000002</v>
      </c>
      <c r="AY1421" s="99">
        <v>2743.3</v>
      </c>
      <c r="AZ1421" s="99">
        <v>7.3808999999999996</v>
      </c>
      <c r="BA1421" s="119" t="s">
        <v>9</v>
      </c>
      <c r="BB1421" s="4">
        <v>1421</v>
      </c>
      <c r="BC1421" s="4">
        <v>0.14000000000000001</v>
      </c>
    </row>
    <row r="1422" spans="2:55">
      <c r="B1422">
        <v>1421</v>
      </c>
      <c r="C1422" s="5">
        <f t="shared" si="259"/>
        <v>0.14000000000000001</v>
      </c>
      <c r="D1422" s="5">
        <f t="shared" si="260"/>
        <v>140</v>
      </c>
      <c r="E1422" s="5" t="str">
        <f t="shared" si="261"/>
        <v>1.344</v>
      </c>
      <c r="F1422" s="5" t="str">
        <f t="shared" si="262"/>
        <v>2565</v>
      </c>
      <c r="G1422" s="5" t="str">
        <f t="shared" si="263"/>
        <v>2753</v>
      </c>
      <c r="H1422" s="5" t="str">
        <f t="shared" si="264"/>
        <v>7.406</v>
      </c>
      <c r="I1422" s="1" t="s">
        <v>9</v>
      </c>
      <c r="AN1422" s="89" t="str">
        <f t="shared" si="265"/>
        <v>0.1400</v>
      </c>
      <c r="AO1422" s="89" t="str">
        <f t="shared" si="266"/>
        <v>140.0</v>
      </c>
      <c r="AP1422" s="89" t="str">
        <f t="shared" si="267"/>
        <v>1.344</v>
      </c>
      <c r="AQ1422" s="89" t="str">
        <f t="shared" si="268"/>
        <v>2565</v>
      </c>
      <c r="AR1422" s="89" t="str">
        <f t="shared" si="269"/>
        <v>2753</v>
      </c>
      <c r="AS1422" s="89" t="str">
        <f t="shared" si="270"/>
        <v>7.406</v>
      </c>
      <c r="AT1422" s="89"/>
      <c r="AU1422" s="99">
        <v>0.14000000000000001</v>
      </c>
      <c r="AV1422" s="99">
        <v>140</v>
      </c>
      <c r="AW1422" s="99">
        <v>1.3440999999999999</v>
      </c>
      <c r="AX1422" s="99">
        <v>2565.2260000000001</v>
      </c>
      <c r="AY1422" s="99">
        <v>2753.4</v>
      </c>
      <c r="AZ1422" s="99">
        <v>7.4057000000000004</v>
      </c>
      <c r="BA1422" s="119" t="s">
        <v>9</v>
      </c>
      <c r="BB1422" s="4">
        <v>1422</v>
      </c>
      <c r="BC1422" s="4">
        <v>0.14000000000000001</v>
      </c>
    </row>
    <row r="1423" spans="2:55">
      <c r="B1423">
        <v>1422</v>
      </c>
      <c r="C1423" s="5">
        <f t="shared" ref="C1423:C1486" si="271">_xlfn.NUMBERVALUE(AN1423)</f>
        <v>0.14000000000000001</v>
      </c>
      <c r="D1423" s="5">
        <f t="shared" ref="D1423:D1486" si="272">_xlfn.NUMBERVALUE(AO1423)</f>
        <v>145</v>
      </c>
      <c r="E1423" s="5" t="str">
        <f t="shared" ref="E1423:E1486" si="273">AP1423</f>
        <v>1.361</v>
      </c>
      <c r="F1423" s="5" t="str">
        <f t="shared" ref="F1423:F1486" si="274">IF($D1423=0,_xlfn.NUMBERVALUE(AQ1423),AQ1423)</f>
        <v>2573</v>
      </c>
      <c r="G1423" s="5" t="str">
        <f t="shared" ref="G1423:G1486" si="275">IF($D1423=0,_xlfn.NUMBERVALUE(AR1423),AR1423)</f>
        <v>2764</v>
      </c>
      <c r="H1423" s="5" t="str">
        <f t="shared" ref="H1423:H1486" si="276">IF($D1423=0,_xlfn.NUMBERVALUE(AS1423),AS1423)</f>
        <v>7.430</v>
      </c>
      <c r="I1423" s="1" t="s">
        <v>9</v>
      </c>
      <c r="AN1423" s="89" t="str">
        <f t="shared" ref="AN1423:AN1486" si="277">IF(AU1423=0,"0.000",TEXT(IF(AU1423&lt;0,"-","")&amp;LEFT(TEXT(ABS(AU1423),"0."&amp;REPT("0",4-1)&amp;"E+00"),4+1)*10^FLOOR(LOG10(TEXT(ABS(AU1423),"0."&amp;REPT("0",4-1)&amp;"E+00")),1),(""&amp;(IF(OR(AND(FLOOR(LOG10(TEXT(ABS(AU1423),"0."&amp;REPT("0",4-1)&amp;"E+00")),1)+1=4,RIGHT(LEFT(TEXT(ABS(AU1423),"0."&amp;REPT("0",4-1)&amp;"E+00"),4+1)*10^FLOOR(LOG10(TEXT(ABS(AU1423),"0."&amp;REPT("0",4-1)&amp;"E+00")),1),1)="0"),LOG10(TEXT(ABS(AU1423),"0."&amp;REPT("0",4-1)&amp;"E+00"))&lt;=4-1),"0.","#")&amp;REPT("0",IF(4-1-(FLOOR(LOG10(TEXT(ABS(AU1423),"0."&amp;REPT("0",4-1)&amp;"E+00")),1))&gt;0,4-1-(FLOOR(LOG10(TEXT(ABS(AU1423),"0."&amp;REPT("0",4-1)&amp;"E+00")),1)),0))))))</f>
        <v>0.1400</v>
      </c>
      <c r="AO1423" s="89" t="str">
        <f t="shared" ref="AO1423:AO1486" si="278">IF(AV1423=0,"0.000",TEXT(IF(AV1423&lt;0,"-","")&amp;LEFT(TEXT(ABS(AV1423),"0."&amp;REPT("0",4-1)&amp;"E+00"),4+1)*10^FLOOR(LOG10(TEXT(ABS(AV1423),"0."&amp;REPT("0",4-1)&amp;"E+00")),1),(""&amp;(IF(OR(AND(FLOOR(LOG10(TEXT(ABS(AV1423),"0."&amp;REPT("0",4-1)&amp;"E+00")),1)+1=4,RIGHT(LEFT(TEXT(ABS(AV1423),"0."&amp;REPT("0",4-1)&amp;"E+00"),4+1)*10^FLOOR(LOG10(TEXT(ABS(AV1423),"0."&amp;REPT("0",4-1)&amp;"E+00")),1),1)="0"),LOG10(TEXT(ABS(AV1423),"0."&amp;REPT("0",4-1)&amp;"E+00"))&lt;=4-1),"0.","#")&amp;REPT("0",IF(4-1-(FLOOR(LOG10(TEXT(ABS(AV1423),"0."&amp;REPT("0",4-1)&amp;"E+00")),1))&gt;0,4-1-(FLOOR(LOG10(TEXT(ABS(AV1423),"0."&amp;REPT("0",4-1)&amp;"E+00")),1)),0))))))</f>
        <v>145.0</v>
      </c>
      <c r="AP1423" s="89" t="str">
        <f t="shared" ref="AP1423:AP1486" si="279">IF(AW1423=0,"0.000",TEXT(IF(AW1423&lt;0,"-","")&amp;LEFT(TEXT(ABS(AW1423),"0."&amp;REPT("0",4-1)&amp;"E+00"),4+1)*10^FLOOR(LOG10(TEXT(ABS(AW1423),"0."&amp;REPT("0",4-1)&amp;"E+00")),1),(""&amp;(IF(OR(AND(FLOOR(LOG10(TEXT(ABS(AW1423),"0."&amp;REPT("0",4-1)&amp;"E+00")),1)+1=4,RIGHT(LEFT(TEXT(ABS(AW1423),"0."&amp;REPT("0",4-1)&amp;"E+00"),4+1)*10^FLOOR(LOG10(TEXT(ABS(AW1423),"0."&amp;REPT("0",4-1)&amp;"E+00")),1),1)="0"),LOG10(TEXT(ABS(AW1423),"0."&amp;REPT("0",4-1)&amp;"E+00"))&lt;=4-1),"0.","#")&amp;REPT("0",IF(4-1-(FLOOR(LOG10(TEXT(ABS(AW1423),"0."&amp;REPT("0",4-1)&amp;"E+00")),1))&gt;0,4-1-(FLOOR(LOG10(TEXT(ABS(AW1423),"0."&amp;REPT("0",4-1)&amp;"E+00")),1)),0))))))</f>
        <v>1.361</v>
      </c>
      <c r="AQ1423" s="89" t="str">
        <f t="shared" ref="AQ1423:AQ1486" si="280">IF(AX1423=0,"0.000",TEXT(IF(AX1423&lt;0,"-","")&amp;LEFT(TEXT(ABS(AX1423),"0."&amp;REPT("0",4-1)&amp;"E+00"),4+1)*10^FLOOR(LOG10(TEXT(ABS(AX1423),"0."&amp;REPT("0",4-1)&amp;"E+00")),1),(""&amp;(IF(OR(AND(FLOOR(LOG10(TEXT(ABS(AX1423),"0."&amp;REPT("0",4-1)&amp;"E+00")),1)+1=4,RIGHT(LEFT(TEXT(ABS(AX1423),"0."&amp;REPT("0",4-1)&amp;"E+00"),4+1)*10^FLOOR(LOG10(TEXT(ABS(AX1423),"0."&amp;REPT("0",4-1)&amp;"E+00")),1),1)="0"),LOG10(TEXT(ABS(AX1423),"0."&amp;REPT("0",4-1)&amp;"E+00"))&lt;=4-1),"0.","#")&amp;REPT("0",IF(4-1-(FLOOR(LOG10(TEXT(ABS(AX1423),"0."&amp;REPT("0",4-1)&amp;"E+00")),1))&gt;0,4-1-(FLOOR(LOG10(TEXT(ABS(AX1423),"0."&amp;REPT("0",4-1)&amp;"E+00")),1)),0))))))</f>
        <v>2573</v>
      </c>
      <c r="AR1423" s="89" t="str">
        <f t="shared" ref="AR1423:AR1486" si="281">IF(AY1423=0,"0.000",TEXT(IF(AY1423&lt;0,"-","")&amp;LEFT(TEXT(ABS(AY1423),"0."&amp;REPT("0",4-1)&amp;"E+00"),4+1)*10^FLOOR(LOG10(TEXT(ABS(AY1423),"0."&amp;REPT("0",4-1)&amp;"E+00")),1),(""&amp;(IF(OR(AND(FLOOR(LOG10(TEXT(ABS(AY1423),"0."&amp;REPT("0",4-1)&amp;"E+00")),1)+1=4,RIGHT(LEFT(TEXT(ABS(AY1423),"0."&amp;REPT("0",4-1)&amp;"E+00"),4+1)*10^FLOOR(LOG10(TEXT(ABS(AY1423),"0."&amp;REPT("0",4-1)&amp;"E+00")),1),1)="0"),LOG10(TEXT(ABS(AY1423),"0."&amp;REPT("0",4-1)&amp;"E+00"))&lt;=4-1),"0.","#")&amp;REPT("0",IF(4-1-(FLOOR(LOG10(TEXT(ABS(AY1423),"0."&amp;REPT("0",4-1)&amp;"E+00")),1))&gt;0,4-1-(FLOOR(LOG10(TEXT(ABS(AY1423),"0."&amp;REPT("0",4-1)&amp;"E+00")),1)),0))))))</f>
        <v>2764</v>
      </c>
      <c r="AS1423" s="89" t="str">
        <f t="shared" ref="AS1423:AS1486" si="282">IF(AZ1423=0,"0.000",TEXT(IF(AZ1423&lt;0,"-","")&amp;LEFT(TEXT(ABS(AZ1423),"0."&amp;REPT("0",4-1)&amp;"E+00"),4+1)*10^FLOOR(LOG10(TEXT(ABS(AZ1423),"0."&amp;REPT("0",4-1)&amp;"E+00")),1),(""&amp;(IF(OR(AND(FLOOR(LOG10(TEXT(ABS(AZ1423),"0."&amp;REPT("0",4-1)&amp;"E+00")),1)+1=4,RIGHT(LEFT(TEXT(ABS(AZ1423),"0."&amp;REPT("0",4-1)&amp;"E+00"),4+1)*10^FLOOR(LOG10(TEXT(ABS(AZ1423),"0."&amp;REPT("0",4-1)&amp;"E+00")),1),1)="0"),LOG10(TEXT(ABS(AZ1423),"0."&amp;REPT("0",4-1)&amp;"E+00"))&lt;=4-1),"0.","#")&amp;REPT("0",IF(4-1-(FLOOR(LOG10(TEXT(ABS(AZ1423),"0."&amp;REPT("0",4-1)&amp;"E+00")),1))&gt;0,4-1-(FLOOR(LOG10(TEXT(ABS(AZ1423),"0."&amp;REPT("0",4-1)&amp;"E+00")),1)),0))))))</f>
        <v>7.430</v>
      </c>
      <c r="AT1423" s="89"/>
      <c r="AU1423" s="99">
        <v>0.14000000000000001</v>
      </c>
      <c r="AV1423" s="99">
        <v>145</v>
      </c>
      <c r="AW1423" s="99">
        <v>1.3613</v>
      </c>
      <c r="AX1423" s="99">
        <v>2573.018</v>
      </c>
      <c r="AY1423" s="99">
        <v>2763.6</v>
      </c>
      <c r="AZ1423" s="99">
        <v>7.43</v>
      </c>
      <c r="BA1423" s="119" t="s">
        <v>9</v>
      </c>
      <c r="BB1423" s="4">
        <v>1423</v>
      </c>
      <c r="BC1423" s="4">
        <v>0.14000000000000001</v>
      </c>
    </row>
    <row r="1424" spans="2:55">
      <c r="B1424">
        <v>1423</v>
      </c>
      <c r="C1424" s="5">
        <f t="shared" si="271"/>
        <v>0.14000000000000001</v>
      </c>
      <c r="D1424" s="5">
        <f t="shared" si="272"/>
        <v>150</v>
      </c>
      <c r="E1424" s="5" t="str">
        <f t="shared" si="273"/>
        <v>1.379</v>
      </c>
      <c r="F1424" s="5" t="str">
        <f t="shared" si="274"/>
        <v>2581</v>
      </c>
      <c r="G1424" s="5" t="str">
        <f t="shared" si="275"/>
        <v>2774</v>
      </c>
      <c r="H1424" s="5" t="str">
        <f t="shared" si="276"/>
        <v>7.454</v>
      </c>
      <c r="I1424" s="1" t="s">
        <v>9</v>
      </c>
      <c r="AN1424" s="89" t="str">
        <f t="shared" si="277"/>
        <v>0.1400</v>
      </c>
      <c r="AO1424" s="89" t="str">
        <f t="shared" si="278"/>
        <v>150.0</v>
      </c>
      <c r="AP1424" s="89" t="str">
        <f t="shared" si="279"/>
        <v>1.379</v>
      </c>
      <c r="AQ1424" s="89" t="str">
        <f t="shared" si="280"/>
        <v>2581</v>
      </c>
      <c r="AR1424" s="89" t="str">
        <f t="shared" si="281"/>
        <v>2774</v>
      </c>
      <c r="AS1424" s="89" t="str">
        <f t="shared" si="282"/>
        <v>7.454</v>
      </c>
      <c r="AT1424" s="89"/>
      <c r="AU1424" s="99">
        <v>0.14000000000000001</v>
      </c>
      <c r="AV1424" s="99">
        <v>150</v>
      </c>
      <c r="AW1424" s="99">
        <v>1.3785000000000001</v>
      </c>
      <c r="AX1424" s="99">
        <v>2580.6099999999997</v>
      </c>
      <c r="AY1424" s="99">
        <v>2773.6</v>
      </c>
      <c r="AZ1424" s="99">
        <v>7.4539999999999997</v>
      </c>
      <c r="BA1424" s="119" t="s">
        <v>9</v>
      </c>
      <c r="BB1424" s="4">
        <v>1424</v>
      </c>
      <c r="BC1424" s="4">
        <v>0.14000000000000001</v>
      </c>
    </row>
    <row r="1425" spans="2:55">
      <c r="B1425">
        <v>1424</v>
      </c>
      <c r="C1425" s="5">
        <f t="shared" si="271"/>
        <v>0.14000000000000001</v>
      </c>
      <c r="D1425" s="5">
        <f t="shared" si="272"/>
        <v>155</v>
      </c>
      <c r="E1425" s="5" t="str">
        <f t="shared" si="273"/>
        <v>1.396</v>
      </c>
      <c r="F1425" s="5" t="str">
        <f t="shared" si="274"/>
        <v>2588</v>
      </c>
      <c r="G1425" s="5" t="str">
        <f t="shared" si="275"/>
        <v>2784</v>
      </c>
      <c r="H1425" s="5" t="str">
        <f t="shared" si="276"/>
        <v>7.478</v>
      </c>
      <c r="I1425" s="1" t="s">
        <v>9</v>
      </c>
      <c r="AN1425" s="89" t="str">
        <f t="shared" si="277"/>
        <v>0.1400</v>
      </c>
      <c r="AO1425" s="89" t="str">
        <f t="shared" si="278"/>
        <v>155.0</v>
      </c>
      <c r="AP1425" s="89" t="str">
        <f t="shared" si="279"/>
        <v>1.396</v>
      </c>
      <c r="AQ1425" s="89" t="str">
        <f t="shared" si="280"/>
        <v>2588</v>
      </c>
      <c r="AR1425" s="89" t="str">
        <f t="shared" si="281"/>
        <v>2784</v>
      </c>
      <c r="AS1425" s="89" t="str">
        <f t="shared" si="282"/>
        <v>7.478</v>
      </c>
      <c r="AT1425" s="89"/>
      <c r="AU1425" s="99">
        <v>0.14000000000000001</v>
      </c>
      <c r="AV1425" s="99">
        <v>155</v>
      </c>
      <c r="AW1425" s="99">
        <v>1.3956999999999999</v>
      </c>
      <c r="AX1425" s="99">
        <v>2588.3019999999997</v>
      </c>
      <c r="AY1425" s="99">
        <v>2783.7</v>
      </c>
      <c r="AZ1425" s="99">
        <v>7.4776999999999996</v>
      </c>
      <c r="BA1425" s="119" t="s">
        <v>9</v>
      </c>
      <c r="BB1425" s="4">
        <v>1425</v>
      </c>
      <c r="BC1425" s="4">
        <v>0.14000000000000001</v>
      </c>
    </row>
    <row r="1426" spans="2:55">
      <c r="B1426">
        <v>1425</v>
      </c>
      <c r="C1426" s="5">
        <f t="shared" si="271"/>
        <v>0.14000000000000001</v>
      </c>
      <c r="D1426" s="5">
        <f t="shared" si="272"/>
        <v>160</v>
      </c>
      <c r="E1426" s="5" t="str">
        <f t="shared" si="273"/>
        <v>1.413</v>
      </c>
      <c r="F1426" s="5" t="str">
        <f t="shared" si="274"/>
        <v>2596</v>
      </c>
      <c r="G1426" s="5" t="str">
        <f t="shared" si="275"/>
        <v>2794</v>
      </c>
      <c r="H1426" s="5" t="str">
        <f t="shared" si="276"/>
        <v>7.501</v>
      </c>
      <c r="I1426" s="1" t="s">
        <v>9</v>
      </c>
      <c r="AN1426" s="89" t="str">
        <f t="shared" si="277"/>
        <v>0.1400</v>
      </c>
      <c r="AO1426" s="89" t="str">
        <f t="shared" si="278"/>
        <v>160.0</v>
      </c>
      <c r="AP1426" s="89" t="str">
        <f t="shared" si="279"/>
        <v>1.413</v>
      </c>
      <c r="AQ1426" s="89" t="str">
        <f t="shared" si="280"/>
        <v>2596</v>
      </c>
      <c r="AR1426" s="89" t="str">
        <f t="shared" si="281"/>
        <v>2794</v>
      </c>
      <c r="AS1426" s="89" t="str">
        <f t="shared" si="282"/>
        <v>7.501</v>
      </c>
      <c r="AT1426" s="89"/>
      <c r="AU1426" s="99">
        <v>0.14000000000000001</v>
      </c>
      <c r="AV1426" s="99">
        <v>160</v>
      </c>
      <c r="AW1426" s="99">
        <v>1.4128000000000001</v>
      </c>
      <c r="AX1426" s="99">
        <v>2596.0080000000003</v>
      </c>
      <c r="AY1426" s="99">
        <v>2793.8</v>
      </c>
      <c r="AZ1426" s="99">
        <v>7.5010000000000003</v>
      </c>
      <c r="BA1426" s="119" t="s">
        <v>9</v>
      </c>
      <c r="BB1426" s="4">
        <v>1426</v>
      </c>
      <c r="BC1426" s="4">
        <v>0.14000000000000001</v>
      </c>
    </row>
    <row r="1427" spans="2:55">
      <c r="B1427">
        <v>1426</v>
      </c>
      <c r="C1427" s="5">
        <f t="shared" si="271"/>
        <v>0.14000000000000001</v>
      </c>
      <c r="D1427" s="5">
        <f t="shared" si="272"/>
        <v>165</v>
      </c>
      <c r="E1427" s="5" t="str">
        <f t="shared" si="273"/>
        <v>1.430</v>
      </c>
      <c r="F1427" s="5" t="str">
        <f t="shared" si="274"/>
        <v>2604</v>
      </c>
      <c r="G1427" s="5" t="str">
        <f t="shared" si="275"/>
        <v>2804</v>
      </c>
      <c r="H1427" s="5" t="str">
        <f t="shared" si="276"/>
        <v>7.524</v>
      </c>
      <c r="I1427" s="1" t="s">
        <v>9</v>
      </c>
      <c r="AN1427" s="89" t="str">
        <f t="shared" si="277"/>
        <v>0.1400</v>
      </c>
      <c r="AO1427" s="89" t="str">
        <f t="shared" si="278"/>
        <v>165.0</v>
      </c>
      <c r="AP1427" s="89" t="str">
        <f t="shared" si="279"/>
        <v>1.430</v>
      </c>
      <c r="AQ1427" s="89" t="str">
        <f t="shared" si="280"/>
        <v>2604</v>
      </c>
      <c r="AR1427" s="89" t="str">
        <f t="shared" si="281"/>
        <v>2804</v>
      </c>
      <c r="AS1427" s="89" t="str">
        <f t="shared" si="282"/>
        <v>7.524</v>
      </c>
      <c r="AT1427" s="89"/>
      <c r="AU1427" s="99">
        <v>0.14000000000000001</v>
      </c>
      <c r="AV1427" s="99">
        <v>165</v>
      </c>
      <c r="AW1427" s="99">
        <v>1.4299000000000002</v>
      </c>
      <c r="AX1427" s="99">
        <v>2603.614</v>
      </c>
      <c r="AY1427" s="99">
        <v>2803.8</v>
      </c>
      <c r="AZ1427" s="99">
        <v>7.524</v>
      </c>
      <c r="BA1427" s="119" t="s">
        <v>9</v>
      </c>
      <c r="BB1427" s="4">
        <v>1427</v>
      </c>
      <c r="BC1427" s="4">
        <v>0.14000000000000001</v>
      </c>
    </row>
    <row r="1428" spans="2:55">
      <c r="B1428">
        <v>1427</v>
      </c>
      <c r="C1428" s="5">
        <f t="shared" si="271"/>
        <v>0.14000000000000001</v>
      </c>
      <c r="D1428" s="5">
        <f t="shared" si="272"/>
        <v>170</v>
      </c>
      <c r="E1428" s="5" t="str">
        <f t="shared" si="273"/>
        <v>1.447</v>
      </c>
      <c r="F1428" s="5" t="str">
        <f t="shared" si="274"/>
        <v>2611</v>
      </c>
      <c r="G1428" s="5" t="str">
        <f t="shared" si="275"/>
        <v>2814</v>
      </c>
      <c r="H1428" s="5" t="str">
        <f t="shared" si="276"/>
        <v>7.547</v>
      </c>
      <c r="I1428" s="1" t="s">
        <v>9</v>
      </c>
      <c r="AN1428" s="89" t="str">
        <f t="shared" si="277"/>
        <v>0.1400</v>
      </c>
      <c r="AO1428" s="89" t="str">
        <f t="shared" si="278"/>
        <v>170.0</v>
      </c>
      <c r="AP1428" s="89" t="str">
        <f t="shared" si="279"/>
        <v>1.447</v>
      </c>
      <c r="AQ1428" s="89" t="str">
        <f t="shared" si="280"/>
        <v>2611</v>
      </c>
      <c r="AR1428" s="89" t="str">
        <f t="shared" si="281"/>
        <v>2814</v>
      </c>
      <c r="AS1428" s="89" t="str">
        <f t="shared" si="282"/>
        <v>7.547</v>
      </c>
      <c r="AT1428" s="89"/>
      <c r="AU1428" s="99">
        <v>0.14000000000000001</v>
      </c>
      <c r="AV1428" s="99">
        <v>170</v>
      </c>
      <c r="AW1428" s="99">
        <v>1.4469000000000001</v>
      </c>
      <c r="AX1428" s="99">
        <v>2611.2340000000004</v>
      </c>
      <c r="AY1428" s="99">
        <v>2813.8</v>
      </c>
      <c r="AZ1428" s="99">
        <v>7.5467000000000004</v>
      </c>
      <c r="BA1428" s="119" t="s">
        <v>9</v>
      </c>
      <c r="BB1428" s="4">
        <v>1428</v>
      </c>
      <c r="BC1428" s="4">
        <v>0.14000000000000001</v>
      </c>
    </row>
    <row r="1429" spans="2:55">
      <c r="B1429">
        <v>1428</v>
      </c>
      <c r="C1429" s="5">
        <f t="shared" si="271"/>
        <v>0.14000000000000001</v>
      </c>
      <c r="D1429" s="5">
        <f t="shared" si="272"/>
        <v>175</v>
      </c>
      <c r="E1429" s="5" t="str">
        <f t="shared" si="273"/>
        <v>1.464</v>
      </c>
      <c r="F1429" s="5" t="str">
        <f t="shared" si="274"/>
        <v>2619</v>
      </c>
      <c r="G1429" s="5" t="str">
        <f t="shared" si="275"/>
        <v>2824</v>
      </c>
      <c r="H1429" s="5" t="str">
        <f t="shared" si="276"/>
        <v>7.569</v>
      </c>
      <c r="I1429" s="1" t="s">
        <v>9</v>
      </c>
      <c r="AN1429" s="89" t="str">
        <f t="shared" si="277"/>
        <v>0.1400</v>
      </c>
      <c r="AO1429" s="89" t="str">
        <f t="shared" si="278"/>
        <v>175.0</v>
      </c>
      <c r="AP1429" s="89" t="str">
        <f t="shared" si="279"/>
        <v>1.464</v>
      </c>
      <c r="AQ1429" s="89" t="str">
        <f t="shared" si="280"/>
        <v>2619</v>
      </c>
      <c r="AR1429" s="89" t="str">
        <f t="shared" si="281"/>
        <v>2824</v>
      </c>
      <c r="AS1429" s="89" t="str">
        <f t="shared" si="282"/>
        <v>7.569</v>
      </c>
      <c r="AT1429" s="89"/>
      <c r="AU1429" s="99">
        <v>0.14000000000000001</v>
      </c>
      <c r="AV1429" s="99">
        <v>175</v>
      </c>
      <c r="AW1429" s="99">
        <v>1.4639000000000002</v>
      </c>
      <c r="AX1429" s="99">
        <v>2618.8540000000003</v>
      </c>
      <c r="AY1429" s="99">
        <v>2823.8</v>
      </c>
      <c r="AZ1429" s="99">
        <v>7.5690999999999997</v>
      </c>
      <c r="BA1429" s="119" t="s">
        <v>9</v>
      </c>
      <c r="BB1429" s="4">
        <v>1429</v>
      </c>
      <c r="BC1429" s="4">
        <v>0.14000000000000001</v>
      </c>
    </row>
    <row r="1430" spans="2:55">
      <c r="B1430">
        <v>1429</v>
      </c>
      <c r="C1430" s="5">
        <f t="shared" si="271"/>
        <v>0.14000000000000001</v>
      </c>
      <c r="D1430" s="5">
        <f t="shared" si="272"/>
        <v>180</v>
      </c>
      <c r="E1430" s="5" t="str">
        <f t="shared" si="273"/>
        <v>1.481</v>
      </c>
      <c r="F1430" s="5" t="str">
        <f t="shared" si="274"/>
        <v>2626</v>
      </c>
      <c r="G1430" s="5" t="str">
        <f t="shared" si="275"/>
        <v>2834</v>
      </c>
      <c r="H1430" s="5" t="str">
        <f t="shared" si="276"/>
        <v>7.591</v>
      </c>
      <c r="I1430" s="1" t="s">
        <v>9</v>
      </c>
      <c r="AN1430" s="89" t="str">
        <f t="shared" si="277"/>
        <v>0.1400</v>
      </c>
      <c r="AO1430" s="89" t="str">
        <f t="shared" si="278"/>
        <v>180.0</v>
      </c>
      <c r="AP1430" s="89" t="str">
        <f t="shared" si="279"/>
        <v>1.481</v>
      </c>
      <c r="AQ1430" s="89" t="str">
        <f t="shared" si="280"/>
        <v>2626</v>
      </c>
      <c r="AR1430" s="89" t="str">
        <f t="shared" si="281"/>
        <v>2834</v>
      </c>
      <c r="AS1430" s="89" t="str">
        <f t="shared" si="282"/>
        <v>7.591</v>
      </c>
      <c r="AT1430" s="89"/>
      <c r="AU1430" s="99">
        <v>0.14000000000000001</v>
      </c>
      <c r="AV1430" s="99">
        <v>180</v>
      </c>
      <c r="AW1430" s="99">
        <v>1.4809000000000001</v>
      </c>
      <c r="AX1430" s="99">
        <v>2626.3739999999998</v>
      </c>
      <c r="AY1430" s="99">
        <v>2833.7</v>
      </c>
      <c r="AZ1430" s="99">
        <v>7.5911999999999997</v>
      </c>
      <c r="BA1430" s="119" t="s">
        <v>9</v>
      </c>
      <c r="BB1430" s="4">
        <v>1430</v>
      </c>
      <c r="BC1430" s="4">
        <v>0.14000000000000001</v>
      </c>
    </row>
    <row r="1431" spans="2:55">
      <c r="B1431">
        <v>1430</v>
      </c>
      <c r="C1431" s="5">
        <f t="shared" si="271"/>
        <v>0.14000000000000001</v>
      </c>
      <c r="D1431" s="5">
        <f t="shared" si="272"/>
        <v>185</v>
      </c>
      <c r="E1431" s="5" t="str">
        <f t="shared" si="273"/>
        <v>1.498</v>
      </c>
      <c r="F1431" s="5" t="str">
        <f t="shared" si="274"/>
        <v>2634</v>
      </c>
      <c r="G1431" s="5" t="str">
        <f t="shared" si="275"/>
        <v>2844</v>
      </c>
      <c r="H1431" s="5" t="str">
        <f t="shared" si="276"/>
        <v>7.613</v>
      </c>
      <c r="I1431" s="1" t="s">
        <v>9</v>
      </c>
      <c r="AN1431" s="89" t="str">
        <f t="shared" si="277"/>
        <v>0.1400</v>
      </c>
      <c r="AO1431" s="89" t="str">
        <f t="shared" si="278"/>
        <v>185.0</v>
      </c>
      <c r="AP1431" s="89" t="str">
        <f t="shared" si="279"/>
        <v>1.498</v>
      </c>
      <c r="AQ1431" s="89" t="str">
        <f t="shared" si="280"/>
        <v>2634</v>
      </c>
      <c r="AR1431" s="89" t="str">
        <f t="shared" si="281"/>
        <v>2844</v>
      </c>
      <c r="AS1431" s="89" t="str">
        <f t="shared" si="282"/>
        <v>7.613</v>
      </c>
      <c r="AT1431" s="89"/>
      <c r="AU1431" s="99">
        <v>0.14000000000000001</v>
      </c>
      <c r="AV1431" s="99">
        <v>185</v>
      </c>
      <c r="AW1431" s="99">
        <v>1.4978</v>
      </c>
      <c r="AX1431" s="99">
        <v>2634.0079999999998</v>
      </c>
      <c r="AY1431" s="99">
        <v>2843.7</v>
      </c>
      <c r="AZ1431" s="99">
        <v>7.6131000000000002</v>
      </c>
      <c r="BA1431" s="119" t="s">
        <v>9</v>
      </c>
      <c r="BB1431" s="4">
        <v>1431</v>
      </c>
      <c r="BC1431" s="4">
        <v>0.14000000000000001</v>
      </c>
    </row>
    <row r="1432" spans="2:55">
      <c r="B1432">
        <v>1431</v>
      </c>
      <c r="C1432" s="5">
        <f t="shared" si="271"/>
        <v>0.14000000000000001</v>
      </c>
      <c r="D1432" s="5">
        <f t="shared" si="272"/>
        <v>190</v>
      </c>
      <c r="E1432" s="5" t="str">
        <f t="shared" si="273"/>
        <v>1.515</v>
      </c>
      <c r="F1432" s="5" t="str">
        <f t="shared" si="274"/>
        <v>2642</v>
      </c>
      <c r="G1432" s="5" t="str">
        <f t="shared" si="275"/>
        <v>2854</v>
      </c>
      <c r="H1432" s="5" t="str">
        <f t="shared" si="276"/>
        <v>7.635</v>
      </c>
      <c r="I1432" s="1" t="s">
        <v>9</v>
      </c>
      <c r="AN1432" s="89" t="str">
        <f t="shared" si="277"/>
        <v>0.1400</v>
      </c>
      <c r="AO1432" s="89" t="str">
        <f t="shared" si="278"/>
        <v>190.0</v>
      </c>
      <c r="AP1432" s="89" t="str">
        <f t="shared" si="279"/>
        <v>1.515</v>
      </c>
      <c r="AQ1432" s="89" t="str">
        <f t="shared" si="280"/>
        <v>2642</v>
      </c>
      <c r="AR1432" s="89" t="str">
        <f t="shared" si="281"/>
        <v>2854</v>
      </c>
      <c r="AS1432" s="89" t="str">
        <f t="shared" si="282"/>
        <v>7.635</v>
      </c>
      <c r="AT1432" s="89"/>
      <c r="AU1432" s="99">
        <v>0.14000000000000001</v>
      </c>
      <c r="AV1432" s="99">
        <v>190</v>
      </c>
      <c r="AW1432" s="99">
        <v>1.5146999999999999</v>
      </c>
      <c r="AX1432" s="99">
        <v>2641.6419999999998</v>
      </c>
      <c r="AY1432" s="99">
        <v>2853.7</v>
      </c>
      <c r="AZ1432" s="99">
        <v>7.6346999999999996</v>
      </c>
      <c r="BA1432" s="119" t="s">
        <v>9</v>
      </c>
      <c r="BB1432" s="4">
        <v>1432</v>
      </c>
      <c r="BC1432" s="4">
        <v>0.14000000000000001</v>
      </c>
    </row>
    <row r="1433" spans="2:55">
      <c r="B1433">
        <v>1432</v>
      </c>
      <c r="C1433" s="5">
        <f t="shared" si="271"/>
        <v>0.14000000000000001</v>
      </c>
      <c r="D1433" s="5">
        <f t="shared" si="272"/>
        <v>195</v>
      </c>
      <c r="E1433" s="5" t="str">
        <f t="shared" si="273"/>
        <v>1.532</v>
      </c>
      <c r="F1433" s="5" t="str">
        <f t="shared" si="274"/>
        <v>2649</v>
      </c>
      <c r="G1433" s="5" t="str">
        <f t="shared" si="275"/>
        <v>2864</v>
      </c>
      <c r="H1433" s="5" t="str">
        <f t="shared" si="276"/>
        <v>7.656</v>
      </c>
      <c r="I1433" s="1" t="s">
        <v>9</v>
      </c>
      <c r="AN1433" s="89" t="str">
        <f t="shared" si="277"/>
        <v>0.1400</v>
      </c>
      <c r="AO1433" s="89" t="str">
        <f t="shared" si="278"/>
        <v>195.0</v>
      </c>
      <c r="AP1433" s="89" t="str">
        <f t="shared" si="279"/>
        <v>1.532</v>
      </c>
      <c r="AQ1433" s="89" t="str">
        <f t="shared" si="280"/>
        <v>2649</v>
      </c>
      <c r="AR1433" s="89" t="str">
        <f t="shared" si="281"/>
        <v>2864</v>
      </c>
      <c r="AS1433" s="89" t="str">
        <f t="shared" si="282"/>
        <v>7.656</v>
      </c>
      <c r="AT1433" s="89"/>
      <c r="AU1433" s="99">
        <v>0.14000000000000001</v>
      </c>
      <c r="AV1433" s="99">
        <v>195</v>
      </c>
      <c r="AW1433" s="99">
        <v>1.5315999999999999</v>
      </c>
      <c r="AX1433" s="99">
        <v>2649.1759999999999</v>
      </c>
      <c r="AY1433" s="99">
        <v>2863.6</v>
      </c>
      <c r="AZ1433" s="99">
        <v>7.6561000000000003</v>
      </c>
      <c r="BA1433" s="119" t="s">
        <v>9</v>
      </c>
      <c r="BB1433" s="4">
        <v>1433</v>
      </c>
      <c r="BC1433" s="4">
        <v>0.14000000000000001</v>
      </c>
    </row>
    <row r="1434" spans="2:55">
      <c r="B1434">
        <v>1433</v>
      </c>
      <c r="C1434" s="5">
        <f t="shared" si="271"/>
        <v>0.14000000000000001</v>
      </c>
      <c r="D1434" s="5">
        <f t="shared" si="272"/>
        <v>200</v>
      </c>
      <c r="E1434" s="5" t="str">
        <f t="shared" si="273"/>
        <v>1.549</v>
      </c>
      <c r="F1434" s="5" t="str">
        <f t="shared" si="274"/>
        <v>2657</v>
      </c>
      <c r="G1434" s="5" t="str">
        <f t="shared" si="275"/>
        <v>2874</v>
      </c>
      <c r="H1434" s="5" t="str">
        <f t="shared" si="276"/>
        <v>7.677</v>
      </c>
      <c r="I1434" s="1" t="s">
        <v>9</v>
      </c>
      <c r="AN1434" s="89" t="str">
        <f t="shared" si="277"/>
        <v>0.1400</v>
      </c>
      <c r="AO1434" s="89" t="str">
        <f t="shared" si="278"/>
        <v>200.0</v>
      </c>
      <c r="AP1434" s="89" t="str">
        <f t="shared" si="279"/>
        <v>1.549</v>
      </c>
      <c r="AQ1434" s="89" t="str">
        <f t="shared" si="280"/>
        <v>2657</v>
      </c>
      <c r="AR1434" s="89" t="str">
        <f t="shared" si="281"/>
        <v>2874</v>
      </c>
      <c r="AS1434" s="89" t="str">
        <f t="shared" si="282"/>
        <v>7.677</v>
      </c>
      <c r="AT1434" s="89"/>
      <c r="AU1434" s="99">
        <v>0.14000000000000001</v>
      </c>
      <c r="AV1434" s="99">
        <v>200</v>
      </c>
      <c r="AW1434" s="99">
        <v>1.5485</v>
      </c>
      <c r="AX1434" s="99">
        <v>2656.81</v>
      </c>
      <c r="AY1434" s="99">
        <v>2873.6</v>
      </c>
      <c r="AZ1434" s="99">
        <v>7.6772999999999998</v>
      </c>
      <c r="BA1434" s="119" t="s">
        <v>9</v>
      </c>
      <c r="BB1434" s="4">
        <v>1434</v>
      </c>
      <c r="BC1434" s="4">
        <v>0.14000000000000001</v>
      </c>
    </row>
    <row r="1435" spans="2:55">
      <c r="B1435">
        <v>1434</v>
      </c>
      <c r="C1435" s="5">
        <f t="shared" si="271"/>
        <v>0.14000000000000001</v>
      </c>
      <c r="D1435" s="5">
        <f t="shared" si="272"/>
        <v>210</v>
      </c>
      <c r="E1435" s="5" t="str">
        <f t="shared" si="273"/>
        <v>1.582</v>
      </c>
      <c r="F1435" s="5" t="str">
        <f t="shared" si="274"/>
        <v>2672</v>
      </c>
      <c r="G1435" s="5" t="str">
        <f t="shared" si="275"/>
        <v>2894</v>
      </c>
      <c r="H1435" s="5" t="str">
        <f t="shared" si="276"/>
        <v>7.719</v>
      </c>
      <c r="I1435" s="1" t="s">
        <v>9</v>
      </c>
      <c r="AN1435" s="89" t="str">
        <f t="shared" si="277"/>
        <v>0.1400</v>
      </c>
      <c r="AO1435" s="89" t="str">
        <f t="shared" si="278"/>
        <v>210.0</v>
      </c>
      <c r="AP1435" s="89" t="str">
        <f t="shared" si="279"/>
        <v>1.582</v>
      </c>
      <c r="AQ1435" s="89" t="str">
        <f t="shared" si="280"/>
        <v>2672</v>
      </c>
      <c r="AR1435" s="89" t="str">
        <f t="shared" si="281"/>
        <v>2894</v>
      </c>
      <c r="AS1435" s="89" t="str">
        <f t="shared" si="282"/>
        <v>7.719</v>
      </c>
      <c r="AT1435" s="89"/>
      <c r="AU1435" s="99">
        <v>0.14000000000000001</v>
      </c>
      <c r="AV1435" s="99">
        <v>210</v>
      </c>
      <c r="AW1435" s="99">
        <v>1.5822000000000001</v>
      </c>
      <c r="AX1435" s="99">
        <v>2671.9920000000002</v>
      </c>
      <c r="AY1435" s="99">
        <v>2893.5</v>
      </c>
      <c r="AZ1435" s="99">
        <v>7.7188999999999997</v>
      </c>
      <c r="BA1435" s="119" t="s">
        <v>9</v>
      </c>
      <c r="BB1435" s="4">
        <v>1435</v>
      </c>
      <c r="BC1435" s="4">
        <v>0.14000000000000001</v>
      </c>
    </row>
    <row r="1436" spans="2:55">
      <c r="B1436">
        <v>1435</v>
      </c>
      <c r="C1436" s="5">
        <f t="shared" si="271"/>
        <v>0.14000000000000001</v>
      </c>
      <c r="D1436" s="5">
        <f t="shared" si="272"/>
        <v>220</v>
      </c>
      <c r="E1436" s="5" t="str">
        <f t="shared" si="273"/>
        <v>1.616</v>
      </c>
      <c r="F1436" s="5" t="str">
        <f t="shared" si="274"/>
        <v>2687</v>
      </c>
      <c r="G1436" s="5" t="str">
        <f t="shared" si="275"/>
        <v>2913</v>
      </c>
      <c r="H1436" s="5" t="str">
        <f t="shared" si="276"/>
        <v>7.760</v>
      </c>
      <c r="I1436" s="1" t="s">
        <v>9</v>
      </c>
      <c r="AN1436" s="89" t="str">
        <f t="shared" si="277"/>
        <v>0.1400</v>
      </c>
      <c r="AO1436" s="89" t="str">
        <f t="shared" si="278"/>
        <v>220.0</v>
      </c>
      <c r="AP1436" s="89" t="str">
        <f t="shared" si="279"/>
        <v>1.616</v>
      </c>
      <c r="AQ1436" s="89" t="str">
        <f t="shared" si="280"/>
        <v>2687</v>
      </c>
      <c r="AR1436" s="89" t="str">
        <f t="shared" si="281"/>
        <v>2913</v>
      </c>
      <c r="AS1436" s="89" t="str">
        <f t="shared" si="282"/>
        <v>7.760</v>
      </c>
      <c r="AT1436" s="89"/>
      <c r="AU1436" s="99">
        <v>0.14000000000000001</v>
      </c>
      <c r="AV1436" s="99">
        <v>220</v>
      </c>
      <c r="AW1436" s="99">
        <v>1.6157999999999999</v>
      </c>
      <c r="AX1436" s="99">
        <v>2687.1880000000001</v>
      </c>
      <c r="AY1436" s="99">
        <v>2913.4</v>
      </c>
      <c r="AZ1436" s="99">
        <v>7.7596999999999996</v>
      </c>
      <c r="BA1436" s="119" t="s">
        <v>9</v>
      </c>
      <c r="BB1436" s="4">
        <v>1436</v>
      </c>
      <c r="BC1436" s="4">
        <v>0.14000000000000001</v>
      </c>
    </row>
    <row r="1437" spans="2:55">
      <c r="B1437">
        <v>1436</v>
      </c>
      <c r="C1437" s="5">
        <f t="shared" si="271"/>
        <v>0.14000000000000001</v>
      </c>
      <c r="D1437" s="5">
        <f t="shared" si="272"/>
        <v>230</v>
      </c>
      <c r="E1437" s="5" t="str">
        <f t="shared" si="273"/>
        <v>1.649</v>
      </c>
      <c r="F1437" s="5" t="str">
        <f t="shared" si="274"/>
        <v>2702</v>
      </c>
      <c r="G1437" s="5" t="str">
        <f t="shared" si="275"/>
        <v>2933</v>
      </c>
      <c r="H1437" s="5" t="str">
        <f t="shared" si="276"/>
        <v>7.800</v>
      </c>
      <c r="I1437" s="1" t="s">
        <v>9</v>
      </c>
      <c r="AN1437" s="89" t="str">
        <f t="shared" si="277"/>
        <v>0.1400</v>
      </c>
      <c r="AO1437" s="89" t="str">
        <f t="shared" si="278"/>
        <v>230.0</v>
      </c>
      <c r="AP1437" s="89" t="str">
        <f t="shared" si="279"/>
        <v>1.649</v>
      </c>
      <c r="AQ1437" s="89" t="str">
        <f t="shared" si="280"/>
        <v>2702</v>
      </c>
      <c r="AR1437" s="89" t="str">
        <f t="shared" si="281"/>
        <v>2933</v>
      </c>
      <c r="AS1437" s="89" t="str">
        <f t="shared" si="282"/>
        <v>7.800</v>
      </c>
      <c r="AT1437" s="89"/>
      <c r="AU1437" s="99">
        <v>0.14000000000000001</v>
      </c>
      <c r="AV1437" s="99">
        <v>230</v>
      </c>
      <c r="AW1437" s="99">
        <v>1.6493</v>
      </c>
      <c r="AX1437" s="99">
        <v>2702.3980000000001</v>
      </c>
      <c r="AY1437" s="99">
        <v>2933.3</v>
      </c>
      <c r="AZ1437" s="99">
        <v>7.7995999999999999</v>
      </c>
      <c r="BA1437" s="119" t="s">
        <v>9</v>
      </c>
      <c r="BB1437" s="4">
        <v>1437</v>
      </c>
      <c r="BC1437" s="4">
        <v>0.14000000000000001</v>
      </c>
    </row>
    <row r="1438" spans="2:55">
      <c r="B1438">
        <v>1437</v>
      </c>
      <c r="C1438" s="5">
        <f t="shared" si="271"/>
        <v>0.14000000000000001</v>
      </c>
      <c r="D1438" s="5">
        <f t="shared" si="272"/>
        <v>240</v>
      </c>
      <c r="E1438" s="5" t="str">
        <f t="shared" si="273"/>
        <v>1.683</v>
      </c>
      <c r="F1438" s="5" t="str">
        <f t="shared" si="274"/>
        <v>2718</v>
      </c>
      <c r="G1438" s="5" t="str">
        <f t="shared" si="275"/>
        <v>2953</v>
      </c>
      <c r="H1438" s="5" t="str">
        <f t="shared" si="276"/>
        <v>7.839</v>
      </c>
      <c r="I1438" s="1" t="s">
        <v>9</v>
      </c>
      <c r="AN1438" s="89" t="str">
        <f t="shared" si="277"/>
        <v>0.1400</v>
      </c>
      <c r="AO1438" s="89" t="str">
        <f t="shared" si="278"/>
        <v>240.0</v>
      </c>
      <c r="AP1438" s="89" t="str">
        <f t="shared" si="279"/>
        <v>1.683</v>
      </c>
      <c r="AQ1438" s="89" t="str">
        <f t="shared" si="280"/>
        <v>2718</v>
      </c>
      <c r="AR1438" s="89" t="str">
        <f t="shared" si="281"/>
        <v>2953</v>
      </c>
      <c r="AS1438" s="89" t="str">
        <f t="shared" si="282"/>
        <v>7.839</v>
      </c>
      <c r="AT1438" s="89"/>
      <c r="AU1438" s="99">
        <v>0.14000000000000001</v>
      </c>
      <c r="AV1438" s="99">
        <v>240</v>
      </c>
      <c r="AW1438" s="99">
        <v>1.6827999999999999</v>
      </c>
      <c r="AX1438" s="99">
        <v>2717.6079999999997</v>
      </c>
      <c r="AY1438" s="99">
        <v>2953.2</v>
      </c>
      <c r="AZ1438" s="99">
        <v>7.8388999999999998</v>
      </c>
      <c r="BA1438" s="119" t="s">
        <v>9</v>
      </c>
      <c r="BB1438" s="4">
        <v>1438</v>
      </c>
      <c r="BC1438" s="4">
        <v>0.14000000000000001</v>
      </c>
    </row>
    <row r="1439" spans="2:55">
      <c r="B1439">
        <v>1438</v>
      </c>
      <c r="C1439" s="5">
        <f t="shared" si="271"/>
        <v>0.14000000000000001</v>
      </c>
      <c r="D1439" s="5">
        <f t="shared" si="272"/>
        <v>250</v>
      </c>
      <c r="E1439" s="5" t="str">
        <f t="shared" si="273"/>
        <v>1.716</v>
      </c>
      <c r="F1439" s="5" t="str">
        <f t="shared" si="274"/>
        <v>2733</v>
      </c>
      <c r="G1439" s="5" t="str">
        <f t="shared" si="275"/>
        <v>2973</v>
      </c>
      <c r="H1439" s="5" t="str">
        <f t="shared" si="276"/>
        <v>7.877</v>
      </c>
      <c r="I1439" s="1" t="s">
        <v>9</v>
      </c>
      <c r="AN1439" s="89" t="str">
        <f t="shared" si="277"/>
        <v>0.1400</v>
      </c>
      <c r="AO1439" s="89" t="str">
        <f t="shared" si="278"/>
        <v>250.0</v>
      </c>
      <c r="AP1439" s="89" t="str">
        <f t="shared" si="279"/>
        <v>1.716</v>
      </c>
      <c r="AQ1439" s="89" t="str">
        <f t="shared" si="280"/>
        <v>2733</v>
      </c>
      <c r="AR1439" s="89" t="str">
        <f t="shared" si="281"/>
        <v>2973</v>
      </c>
      <c r="AS1439" s="89" t="str">
        <f t="shared" si="282"/>
        <v>7.877</v>
      </c>
      <c r="AT1439" s="89"/>
      <c r="AU1439" s="99">
        <v>0.14000000000000001</v>
      </c>
      <c r="AV1439" s="99">
        <v>250</v>
      </c>
      <c r="AW1439" s="99">
        <v>1.7162999999999999</v>
      </c>
      <c r="AX1439" s="99">
        <v>2732.9179999999997</v>
      </c>
      <c r="AY1439" s="99">
        <v>2973.2</v>
      </c>
      <c r="AZ1439" s="99">
        <v>7.8773999999999997</v>
      </c>
      <c r="BA1439" s="119" t="s">
        <v>9</v>
      </c>
      <c r="BB1439" s="4">
        <v>1439</v>
      </c>
      <c r="BC1439" s="4">
        <v>0.14000000000000001</v>
      </c>
    </row>
    <row r="1440" spans="2:55">
      <c r="B1440">
        <v>1439</v>
      </c>
      <c r="C1440" s="5">
        <f t="shared" si="271"/>
        <v>0.14000000000000001</v>
      </c>
      <c r="D1440" s="5">
        <f t="shared" si="272"/>
        <v>260</v>
      </c>
      <c r="E1440" s="5" t="str">
        <f t="shared" si="273"/>
        <v>1.750</v>
      </c>
      <c r="F1440" s="5" t="str">
        <f t="shared" si="274"/>
        <v>2748</v>
      </c>
      <c r="G1440" s="5" t="str">
        <f t="shared" si="275"/>
        <v>2993</v>
      </c>
      <c r="H1440" s="5" t="str">
        <f t="shared" si="276"/>
        <v>7.915</v>
      </c>
      <c r="I1440" s="1" t="s">
        <v>9</v>
      </c>
      <c r="AN1440" s="89" t="str">
        <f t="shared" si="277"/>
        <v>0.1400</v>
      </c>
      <c r="AO1440" s="89" t="str">
        <f t="shared" si="278"/>
        <v>260.0</v>
      </c>
      <c r="AP1440" s="89" t="str">
        <f t="shared" si="279"/>
        <v>1.750</v>
      </c>
      <c r="AQ1440" s="89" t="str">
        <f t="shared" si="280"/>
        <v>2748</v>
      </c>
      <c r="AR1440" s="89" t="str">
        <f t="shared" si="281"/>
        <v>2993</v>
      </c>
      <c r="AS1440" s="89" t="str">
        <f t="shared" si="282"/>
        <v>7.915</v>
      </c>
      <c r="AT1440" s="89"/>
      <c r="AU1440" s="99">
        <v>0.14000000000000001</v>
      </c>
      <c r="AV1440" s="99">
        <v>260</v>
      </c>
      <c r="AW1440" s="99">
        <v>1.7497</v>
      </c>
      <c r="AX1440" s="99">
        <v>2748.2419999999997</v>
      </c>
      <c r="AY1440" s="99">
        <v>2993.2</v>
      </c>
      <c r="AZ1440" s="99">
        <v>7.9153000000000002</v>
      </c>
      <c r="BA1440" s="119" t="s">
        <v>9</v>
      </c>
      <c r="BB1440" s="4">
        <v>1440</v>
      </c>
      <c r="BC1440" s="4">
        <v>0.14000000000000001</v>
      </c>
    </row>
    <row r="1441" spans="2:55">
      <c r="B1441">
        <v>1440</v>
      </c>
      <c r="C1441" s="5">
        <f t="shared" si="271"/>
        <v>0.14000000000000001</v>
      </c>
      <c r="D1441" s="5">
        <f t="shared" si="272"/>
        <v>270</v>
      </c>
      <c r="E1441" s="5" t="str">
        <f t="shared" si="273"/>
        <v>1.783</v>
      </c>
      <c r="F1441" s="5" t="str">
        <f t="shared" si="274"/>
        <v>2764</v>
      </c>
      <c r="G1441" s="5" t="str">
        <f t="shared" si="275"/>
        <v>3013</v>
      </c>
      <c r="H1441" s="5" t="str">
        <f t="shared" si="276"/>
        <v>7.953</v>
      </c>
      <c r="I1441" s="1" t="s">
        <v>9</v>
      </c>
      <c r="AN1441" s="89" t="str">
        <f t="shared" si="277"/>
        <v>0.1400</v>
      </c>
      <c r="AO1441" s="89" t="str">
        <f t="shared" si="278"/>
        <v>270.0</v>
      </c>
      <c r="AP1441" s="89" t="str">
        <f t="shared" si="279"/>
        <v>1.783</v>
      </c>
      <c r="AQ1441" s="89" t="str">
        <f t="shared" si="280"/>
        <v>2764</v>
      </c>
      <c r="AR1441" s="89" t="str">
        <f t="shared" si="281"/>
        <v>3013</v>
      </c>
      <c r="AS1441" s="89" t="str">
        <f t="shared" si="282"/>
        <v>7.953</v>
      </c>
      <c r="AT1441" s="89"/>
      <c r="AU1441" s="99">
        <v>0.14000000000000001</v>
      </c>
      <c r="AV1441" s="99">
        <v>270</v>
      </c>
      <c r="AW1441" s="99">
        <v>1.7830999999999999</v>
      </c>
      <c r="AX1441" s="99">
        <v>2763.5659999999998</v>
      </c>
      <c r="AY1441" s="99">
        <v>3013.2</v>
      </c>
      <c r="AZ1441" s="99">
        <v>7.9524999999999997</v>
      </c>
      <c r="BA1441" s="119" t="s">
        <v>9</v>
      </c>
      <c r="BB1441" s="4">
        <v>1441</v>
      </c>
      <c r="BC1441" s="4">
        <v>0.14000000000000001</v>
      </c>
    </row>
    <row r="1442" spans="2:55">
      <c r="B1442">
        <v>1441</v>
      </c>
      <c r="C1442" s="5">
        <f t="shared" si="271"/>
        <v>0.14000000000000001</v>
      </c>
      <c r="D1442" s="5">
        <f t="shared" si="272"/>
        <v>280</v>
      </c>
      <c r="E1442" s="5" t="str">
        <f t="shared" si="273"/>
        <v>1.816</v>
      </c>
      <c r="F1442" s="5" t="str">
        <f t="shared" si="274"/>
        <v>2779</v>
      </c>
      <c r="G1442" s="5" t="str">
        <f t="shared" si="275"/>
        <v>3033</v>
      </c>
      <c r="H1442" s="5" t="str">
        <f t="shared" si="276"/>
        <v>7.989</v>
      </c>
      <c r="I1442" s="1" t="s">
        <v>9</v>
      </c>
      <c r="AN1442" s="89" t="str">
        <f t="shared" si="277"/>
        <v>0.1400</v>
      </c>
      <c r="AO1442" s="89" t="str">
        <f t="shared" si="278"/>
        <v>280.0</v>
      </c>
      <c r="AP1442" s="89" t="str">
        <f t="shared" si="279"/>
        <v>1.816</v>
      </c>
      <c r="AQ1442" s="89" t="str">
        <f t="shared" si="280"/>
        <v>2779</v>
      </c>
      <c r="AR1442" s="89" t="str">
        <f t="shared" si="281"/>
        <v>3033</v>
      </c>
      <c r="AS1442" s="89" t="str">
        <f t="shared" si="282"/>
        <v>7.989</v>
      </c>
      <c r="AT1442" s="89"/>
      <c r="AU1442" s="99">
        <v>0.14000000000000001</v>
      </c>
      <c r="AV1442" s="99">
        <v>280</v>
      </c>
      <c r="AW1442" s="99">
        <v>1.8164</v>
      </c>
      <c r="AX1442" s="99">
        <v>2779.0040000000004</v>
      </c>
      <c r="AY1442" s="99">
        <v>3033.3</v>
      </c>
      <c r="AZ1442" s="99">
        <v>7.9890999999999996</v>
      </c>
      <c r="BA1442" s="119" t="s">
        <v>9</v>
      </c>
      <c r="BB1442" s="4">
        <v>1442</v>
      </c>
      <c r="BC1442" s="4">
        <v>0.14000000000000001</v>
      </c>
    </row>
    <row r="1443" spans="2:55">
      <c r="B1443">
        <v>1442</v>
      </c>
      <c r="C1443" s="5">
        <f t="shared" si="271"/>
        <v>0.14000000000000001</v>
      </c>
      <c r="D1443" s="5">
        <f t="shared" si="272"/>
        <v>290</v>
      </c>
      <c r="E1443" s="5" t="str">
        <f t="shared" si="273"/>
        <v>1.850</v>
      </c>
      <c r="F1443" s="5" t="str">
        <f t="shared" si="274"/>
        <v>2794</v>
      </c>
      <c r="G1443" s="5" t="str">
        <f t="shared" si="275"/>
        <v>3053</v>
      </c>
      <c r="H1443" s="5" t="str">
        <f t="shared" si="276"/>
        <v>8.025</v>
      </c>
      <c r="I1443" s="1" t="s">
        <v>9</v>
      </c>
      <c r="AN1443" s="89" t="str">
        <f t="shared" si="277"/>
        <v>0.1400</v>
      </c>
      <c r="AO1443" s="89" t="str">
        <f t="shared" si="278"/>
        <v>290.0</v>
      </c>
      <c r="AP1443" s="89" t="str">
        <f t="shared" si="279"/>
        <v>1.850</v>
      </c>
      <c r="AQ1443" s="89" t="str">
        <f t="shared" si="280"/>
        <v>2794</v>
      </c>
      <c r="AR1443" s="89" t="str">
        <f t="shared" si="281"/>
        <v>3053</v>
      </c>
      <c r="AS1443" s="89" t="str">
        <f t="shared" si="282"/>
        <v>8.025</v>
      </c>
      <c r="AT1443" s="89"/>
      <c r="AU1443" s="99">
        <v>0.14000000000000001</v>
      </c>
      <c r="AV1443" s="99">
        <v>290</v>
      </c>
      <c r="AW1443" s="99">
        <v>1.8497999999999999</v>
      </c>
      <c r="AX1443" s="99">
        <v>2794.4279999999999</v>
      </c>
      <c r="AY1443" s="99">
        <v>3053.4</v>
      </c>
      <c r="AZ1443" s="99">
        <v>8.0251000000000001</v>
      </c>
      <c r="BA1443" s="119" t="s">
        <v>9</v>
      </c>
      <c r="BB1443" s="4">
        <v>1443</v>
      </c>
      <c r="BC1443" s="4">
        <v>0.14000000000000001</v>
      </c>
    </row>
    <row r="1444" spans="2:55">
      <c r="B1444">
        <v>1443</v>
      </c>
      <c r="C1444" s="5">
        <f t="shared" si="271"/>
        <v>0.14000000000000001</v>
      </c>
      <c r="D1444" s="5">
        <f t="shared" si="272"/>
        <v>300</v>
      </c>
      <c r="E1444" s="5" t="str">
        <f t="shared" si="273"/>
        <v>1.883</v>
      </c>
      <c r="F1444" s="5" t="str">
        <f t="shared" si="274"/>
        <v>2810.</v>
      </c>
      <c r="G1444" s="5" t="str">
        <f t="shared" si="275"/>
        <v>3074</v>
      </c>
      <c r="H1444" s="5" t="str">
        <f t="shared" si="276"/>
        <v>8.061</v>
      </c>
      <c r="I1444" s="1" t="s">
        <v>9</v>
      </c>
      <c r="AN1444" s="89" t="str">
        <f t="shared" si="277"/>
        <v>0.1400</v>
      </c>
      <c r="AO1444" s="89" t="str">
        <f t="shared" si="278"/>
        <v>300.0</v>
      </c>
      <c r="AP1444" s="89" t="str">
        <f t="shared" si="279"/>
        <v>1.883</v>
      </c>
      <c r="AQ1444" s="89" t="str">
        <f t="shared" si="280"/>
        <v>2810.</v>
      </c>
      <c r="AR1444" s="89" t="str">
        <f t="shared" si="281"/>
        <v>3074</v>
      </c>
      <c r="AS1444" s="89" t="str">
        <f t="shared" si="282"/>
        <v>8.061</v>
      </c>
      <c r="AT1444" s="89"/>
      <c r="AU1444" s="99">
        <v>0.14000000000000001</v>
      </c>
      <c r="AV1444" s="99">
        <v>300</v>
      </c>
      <c r="AW1444" s="99">
        <v>1.8831</v>
      </c>
      <c r="AX1444" s="99">
        <v>2809.866</v>
      </c>
      <c r="AY1444" s="99">
        <v>3073.5</v>
      </c>
      <c r="AZ1444" s="99">
        <v>8.0606000000000009</v>
      </c>
      <c r="BA1444" s="119" t="s">
        <v>9</v>
      </c>
      <c r="BB1444" s="4">
        <v>1444</v>
      </c>
      <c r="BC1444" s="4">
        <v>0.14000000000000001</v>
      </c>
    </row>
    <row r="1445" spans="2:55">
      <c r="B1445">
        <v>1444</v>
      </c>
      <c r="C1445" s="5">
        <f t="shared" si="271"/>
        <v>0.14000000000000001</v>
      </c>
      <c r="D1445" s="5">
        <f t="shared" si="272"/>
        <v>310</v>
      </c>
      <c r="E1445" s="5" t="str">
        <f t="shared" si="273"/>
        <v>1.916</v>
      </c>
      <c r="F1445" s="5" t="str">
        <f t="shared" si="274"/>
        <v>2825</v>
      </c>
      <c r="G1445" s="5" t="str">
        <f t="shared" si="275"/>
        <v>3094</v>
      </c>
      <c r="H1445" s="5" t="str">
        <f t="shared" si="276"/>
        <v>8.096</v>
      </c>
      <c r="I1445" s="1" t="s">
        <v>9</v>
      </c>
      <c r="AN1445" s="89" t="str">
        <f t="shared" si="277"/>
        <v>0.1400</v>
      </c>
      <c r="AO1445" s="89" t="str">
        <f t="shared" si="278"/>
        <v>310.0</v>
      </c>
      <c r="AP1445" s="89" t="str">
        <f t="shared" si="279"/>
        <v>1.916</v>
      </c>
      <c r="AQ1445" s="89" t="str">
        <f t="shared" si="280"/>
        <v>2825</v>
      </c>
      <c r="AR1445" s="89" t="str">
        <f t="shared" si="281"/>
        <v>3094</v>
      </c>
      <c r="AS1445" s="89" t="str">
        <f t="shared" si="282"/>
        <v>8.096</v>
      </c>
      <c r="AT1445" s="89"/>
      <c r="AU1445" s="99">
        <v>0.14000000000000001</v>
      </c>
      <c r="AV1445" s="99">
        <v>310</v>
      </c>
      <c r="AW1445" s="99">
        <v>1.9162999999999999</v>
      </c>
      <c r="AX1445" s="99">
        <v>2825.4179999999997</v>
      </c>
      <c r="AY1445" s="99">
        <v>3093.7</v>
      </c>
      <c r="AZ1445" s="99">
        <v>8.0954999999999995</v>
      </c>
      <c r="BA1445" s="119" t="s">
        <v>9</v>
      </c>
      <c r="BB1445" s="4">
        <v>1445</v>
      </c>
      <c r="BC1445" s="4">
        <v>0.14000000000000001</v>
      </c>
    </row>
    <row r="1446" spans="2:55">
      <c r="B1446">
        <v>1445</v>
      </c>
      <c r="C1446" s="5">
        <f t="shared" si="271"/>
        <v>0.14000000000000001</v>
      </c>
      <c r="D1446" s="5">
        <f t="shared" si="272"/>
        <v>320</v>
      </c>
      <c r="E1446" s="5" t="str">
        <f t="shared" si="273"/>
        <v>1.950</v>
      </c>
      <c r="F1446" s="5" t="str">
        <f t="shared" si="274"/>
        <v>2841</v>
      </c>
      <c r="G1446" s="5" t="str">
        <f t="shared" si="275"/>
        <v>3114</v>
      </c>
      <c r="H1446" s="5" t="str">
        <f t="shared" si="276"/>
        <v>8.130</v>
      </c>
      <c r="I1446" s="1" t="s">
        <v>9</v>
      </c>
      <c r="AN1446" s="89" t="str">
        <f t="shared" si="277"/>
        <v>0.1400</v>
      </c>
      <c r="AO1446" s="89" t="str">
        <f t="shared" si="278"/>
        <v>320.0</v>
      </c>
      <c r="AP1446" s="89" t="str">
        <f t="shared" si="279"/>
        <v>1.950</v>
      </c>
      <c r="AQ1446" s="89" t="str">
        <f t="shared" si="280"/>
        <v>2841</v>
      </c>
      <c r="AR1446" s="89" t="str">
        <f t="shared" si="281"/>
        <v>3114</v>
      </c>
      <c r="AS1446" s="89" t="str">
        <f t="shared" si="282"/>
        <v>8.130</v>
      </c>
      <c r="AT1446" s="89"/>
      <c r="AU1446" s="99">
        <v>0.14000000000000001</v>
      </c>
      <c r="AV1446" s="99">
        <v>320</v>
      </c>
      <c r="AW1446" s="99">
        <v>1.9496</v>
      </c>
      <c r="AX1446" s="99">
        <v>2841.056</v>
      </c>
      <c r="AY1446" s="99">
        <v>3114</v>
      </c>
      <c r="AZ1446" s="99">
        <v>8.1300000000000008</v>
      </c>
      <c r="BA1446" s="119" t="s">
        <v>9</v>
      </c>
      <c r="BB1446" s="4">
        <v>1446</v>
      </c>
      <c r="BC1446" s="4">
        <v>0.14000000000000001</v>
      </c>
    </row>
    <row r="1447" spans="2:55">
      <c r="B1447">
        <v>1446</v>
      </c>
      <c r="C1447" s="5">
        <f t="shared" si="271"/>
        <v>0.14000000000000001</v>
      </c>
      <c r="D1447" s="5">
        <f t="shared" si="272"/>
        <v>330</v>
      </c>
      <c r="E1447" s="5" t="str">
        <f t="shared" si="273"/>
        <v>1.983</v>
      </c>
      <c r="F1447" s="5" t="str">
        <f t="shared" si="274"/>
        <v>2857</v>
      </c>
      <c r="G1447" s="5" t="str">
        <f t="shared" si="275"/>
        <v>3134</v>
      </c>
      <c r="H1447" s="5" t="str">
        <f t="shared" si="276"/>
        <v>8.164</v>
      </c>
      <c r="I1447" s="1" t="s">
        <v>9</v>
      </c>
      <c r="AN1447" s="89" t="str">
        <f t="shared" si="277"/>
        <v>0.1400</v>
      </c>
      <c r="AO1447" s="89" t="str">
        <f t="shared" si="278"/>
        <v>330.0</v>
      </c>
      <c r="AP1447" s="89" t="str">
        <f t="shared" si="279"/>
        <v>1.983</v>
      </c>
      <c r="AQ1447" s="89" t="str">
        <f t="shared" si="280"/>
        <v>2857</v>
      </c>
      <c r="AR1447" s="89" t="str">
        <f t="shared" si="281"/>
        <v>3134</v>
      </c>
      <c r="AS1447" s="89" t="str">
        <f t="shared" si="282"/>
        <v>8.164</v>
      </c>
      <c r="AT1447" s="89"/>
      <c r="AU1447" s="99">
        <v>0.14000000000000001</v>
      </c>
      <c r="AV1447" s="99">
        <v>330</v>
      </c>
      <c r="AW1447" s="99">
        <v>1.9827999999999999</v>
      </c>
      <c r="AX1447" s="99">
        <v>2856.7080000000001</v>
      </c>
      <c r="AY1447" s="99">
        <v>3134.3</v>
      </c>
      <c r="AZ1447" s="99">
        <v>8.1638999999999999</v>
      </c>
      <c r="BA1447" s="119" t="s">
        <v>9</v>
      </c>
      <c r="BB1447" s="4">
        <v>1447</v>
      </c>
      <c r="BC1447" s="4">
        <v>0.14000000000000001</v>
      </c>
    </row>
    <row r="1448" spans="2:55">
      <c r="B1448">
        <v>1447</v>
      </c>
      <c r="C1448" s="5">
        <f t="shared" si="271"/>
        <v>0.14000000000000001</v>
      </c>
      <c r="D1448" s="5">
        <f t="shared" si="272"/>
        <v>340</v>
      </c>
      <c r="E1448" s="5" t="str">
        <f t="shared" si="273"/>
        <v>2.016</v>
      </c>
      <c r="F1448" s="5" t="str">
        <f t="shared" si="274"/>
        <v>2872</v>
      </c>
      <c r="G1448" s="5" t="str">
        <f t="shared" si="275"/>
        <v>3155</v>
      </c>
      <c r="H1448" s="5" t="str">
        <f t="shared" si="276"/>
        <v>8.197</v>
      </c>
      <c r="I1448" s="1" t="s">
        <v>9</v>
      </c>
      <c r="AN1448" s="89" t="str">
        <f t="shared" si="277"/>
        <v>0.1400</v>
      </c>
      <c r="AO1448" s="89" t="str">
        <f t="shared" si="278"/>
        <v>340.0</v>
      </c>
      <c r="AP1448" s="89" t="str">
        <f t="shared" si="279"/>
        <v>2.016</v>
      </c>
      <c r="AQ1448" s="89" t="str">
        <f t="shared" si="280"/>
        <v>2872</v>
      </c>
      <c r="AR1448" s="89" t="str">
        <f t="shared" si="281"/>
        <v>3155</v>
      </c>
      <c r="AS1448" s="89" t="str">
        <f t="shared" si="282"/>
        <v>8.197</v>
      </c>
      <c r="AT1448" s="89"/>
      <c r="AU1448" s="99">
        <v>0.14000000000000001</v>
      </c>
      <c r="AV1448" s="99">
        <v>340</v>
      </c>
      <c r="AW1448" s="99">
        <v>2.016</v>
      </c>
      <c r="AX1448" s="99">
        <v>2872.46</v>
      </c>
      <c r="AY1448" s="99">
        <v>3154.7</v>
      </c>
      <c r="AZ1448" s="99">
        <v>8.1974</v>
      </c>
      <c r="BA1448" s="119" t="s">
        <v>9</v>
      </c>
      <c r="BB1448" s="4">
        <v>1448</v>
      </c>
      <c r="BC1448" s="4">
        <v>0.14000000000000001</v>
      </c>
    </row>
    <row r="1449" spans="2:55">
      <c r="B1449">
        <v>1448</v>
      </c>
      <c r="C1449" s="5">
        <f t="shared" si="271"/>
        <v>0.14000000000000001</v>
      </c>
      <c r="D1449" s="5">
        <f t="shared" si="272"/>
        <v>350</v>
      </c>
      <c r="E1449" s="5" t="str">
        <f t="shared" si="273"/>
        <v>2.049</v>
      </c>
      <c r="F1449" s="5" t="str">
        <f t="shared" si="274"/>
        <v>2888</v>
      </c>
      <c r="G1449" s="5" t="str">
        <f t="shared" si="275"/>
        <v>3175</v>
      </c>
      <c r="H1449" s="5" t="str">
        <f t="shared" si="276"/>
        <v>8.230</v>
      </c>
      <c r="I1449" s="1" t="s">
        <v>9</v>
      </c>
      <c r="AN1449" s="89" t="str">
        <f t="shared" si="277"/>
        <v>0.1400</v>
      </c>
      <c r="AO1449" s="89" t="str">
        <f t="shared" si="278"/>
        <v>350.0</v>
      </c>
      <c r="AP1449" s="89" t="str">
        <f t="shared" si="279"/>
        <v>2.049</v>
      </c>
      <c r="AQ1449" s="89" t="str">
        <f t="shared" si="280"/>
        <v>2888</v>
      </c>
      <c r="AR1449" s="89" t="str">
        <f t="shared" si="281"/>
        <v>3175</v>
      </c>
      <c r="AS1449" s="89" t="str">
        <f t="shared" si="282"/>
        <v>8.230</v>
      </c>
      <c r="AT1449" s="89"/>
      <c r="AU1449" s="99">
        <v>0.14000000000000001</v>
      </c>
      <c r="AV1449" s="99">
        <v>350</v>
      </c>
      <c r="AW1449" s="99">
        <v>2.0491999999999999</v>
      </c>
      <c r="AX1449" s="99">
        <v>2888.212</v>
      </c>
      <c r="AY1449" s="99">
        <v>3175.1</v>
      </c>
      <c r="AZ1449" s="99">
        <v>8.2303999999999995</v>
      </c>
      <c r="BA1449" s="119" t="s">
        <v>9</v>
      </c>
      <c r="BB1449" s="4">
        <v>1449</v>
      </c>
      <c r="BC1449" s="4">
        <v>0.14000000000000001</v>
      </c>
    </row>
    <row r="1450" spans="2:55">
      <c r="B1450">
        <v>1449</v>
      </c>
      <c r="C1450" s="5">
        <f t="shared" si="271"/>
        <v>0.14000000000000001</v>
      </c>
      <c r="D1450" s="5">
        <f t="shared" si="272"/>
        <v>360</v>
      </c>
      <c r="E1450" s="5" t="str">
        <f t="shared" si="273"/>
        <v>2.082</v>
      </c>
      <c r="F1450" s="5" t="str">
        <f t="shared" si="274"/>
        <v>2904</v>
      </c>
      <c r="G1450" s="5" t="str">
        <f t="shared" si="275"/>
        <v>3196</v>
      </c>
      <c r="H1450" s="5" t="str">
        <f t="shared" si="276"/>
        <v>8.263</v>
      </c>
      <c r="I1450" s="1" t="s">
        <v>9</v>
      </c>
      <c r="AN1450" s="89" t="str">
        <f t="shared" si="277"/>
        <v>0.1400</v>
      </c>
      <c r="AO1450" s="89" t="str">
        <f t="shared" si="278"/>
        <v>360.0</v>
      </c>
      <c r="AP1450" s="89" t="str">
        <f t="shared" si="279"/>
        <v>2.082</v>
      </c>
      <c r="AQ1450" s="89" t="str">
        <f t="shared" si="280"/>
        <v>2904</v>
      </c>
      <c r="AR1450" s="89" t="str">
        <f t="shared" si="281"/>
        <v>3196</v>
      </c>
      <c r="AS1450" s="89" t="str">
        <f t="shared" si="282"/>
        <v>8.263</v>
      </c>
      <c r="AT1450" s="89"/>
      <c r="AU1450" s="99">
        <v>0.14000000000000001</v>
      </c>
      <c r="AV1450" s="99">
        <v>360</v>
      </c>
      <c r="AW1450" s="99">
        <v>2.0824000000000003</v>
      </c>
      <c r="AX1450" s="99">
        <v>2903.9639999999999</v>
      </c>
      <c r="AY1450" s="99">
        <v>3195.5</v>
      </c>
      <c r="AZ1450" s="99">
        <v>8.2629999999999999</v>
      </c>
      <c r="BA1450" s="119" t="s">
        <v>9</v>
      </c>
      <c r="BB1450" s="4">
        <v>1450</v>
      </c>
      <c r="BC1450" s="4">
        <v>0.14000000000000001</v>
      </c>
    </row>
    <row r="1451" spans="2:55">
      <c r="B1451">
        <v>1450</v>
      </c>
      <c r="C1451" s="5">
        <f t="shared" si="271"/>
        <v>0.14000000000000001</v>
      </c>
      <c r="D1451" s="5">
        <f t="shared" si="272"/>
        <v>370</v>
      </c>
      <c r="E1451" s="5" t="str">
        <f t="shared" si="273"/>
        <v>2.116</v>
      </c>
      <c r="F1451" s="5" t="str">
        <f t="shared" si="274"/>
        <v>2920.</v>
      </c>
      <c r="G1451" s="5" t="str">
        <f t="shared" si="275"/>
        <v>3216</v>
      </c>
      <c r="H1451" s="5" t="str">
        <f t="shared" si="276"/>
        <v>8.295</v>
      </c>
      <c r="I1451" s="1" t="s">
        <v>9</v>
      </c>
      <c r="AN1451" s="89" t="str">
        <f t="shared" si="277"/>
        <v>0.1400</v>
      </c>
      <c r="AO1451" s="89" t="str">
        <f t="shared" si="278"/>
        <v>370.0</v>
      </c>
      <c r="AP1451" s="89" t="str">
        <f t="shared" si="279"/>
        <v>2.116</v>
      </c>
      <c r="AQ1451" s="89" t="str">
        <f t="shared" si="280"/>
        <v>2920.</v>
      </c>
      <c r="AR1451" s="89" t="str">
        <f t="shared" si="281"/>
        <v>3216</v>
      </c>
      <c r="AS1451" s="89" t="str">
        <f t="shared" si="282"/>
        <v>8.295</v>
      </c>
      <c r="AT1451" s="89"/>
      <c r="AU1451" s="99">
        <v>0.14000000000000001</v>
      </c>
      <c r="AV1451" s="99">
        <v>370</v>
      </c>
      <c r="AW1451" s="99">
        <v>2.1155999999999997</v>
      </c>
      <c r="AX1451" s="99">
        <v>2919.8159999999998</v>
      </c>
      <c r="AY1451" s="99">
        <v>3216</v>
      </c>
      <c r="AZ1451" s="99">
        <v>8.2950999999999997</v>
      </c>
      <c r="BA1451" s="119" t="s">
        <v>9</v>
      </c>
      <c r="BB1451" s="4">
        <v>1451</v>
      </c>
      <c r="BC1451" s="4">
        <v>0.14000000000000001</v>
      </c>
    </row>
    <row r="1452" spans="2:55">
      <c r="B1452">
        <v>1451</v>
      </c>
      <c r="C1452" s="5">
        <f t="shared" si="271"/>
        <v>0.14000000000000001</v>
      </c>
      <c r="D1452" s="5">
        <f t="shared" si="272"/>
        <v>380</v>
      </c>
      <c r="E1452" s="5" t="str">
        <f t="shared" si="273"/>
        <v>2.149</v>
      </c>
      <c r="F1452" s="5" t="str">
        <f t="shared" si="274"/>
        <v>2936</v>
      </c>
      <c r="G1452" s="5" t="str">
        <f t="shared" si="275"/>
        <v>3237</v>
      </c>
      <c r="H1452" s="5" t="str">
        <f t="shared" si="276"/>
        <v>8.327</v>
      </c>
      <c r="I1452" s="1" t="s">
        <v>9</v>
      </c>
      <c r="AN1452" s="89" t="str">
        <f t="shared" si="277"/>
        <v>0.1400</v>
      </c>
      <c r="AO1452" s="89" t="str">
        <f t="shared" si="278"/>
        <v>380.0</v>
      </c>
      <c r="AP1452" s="89" t="str">
        <f t="shared" si="279"/>
        <v>2.149</v>
      </c>
      <c r="AQ1452" s="89" t="str">
        <f t="shared" si="280"/>
        <v>2936</v>
      </c>
      <c r="AR1452" s="89" t="str">
        <f t="shared" si="281"/>
        <v>3237</v>
      </c>
      <c r="AS1452" s="89" t="str">
        <f t="shared" si="282"/>
        <v>8.327</v>
      </c>
      <c r="AT1452" s="89"/>
      <c r="AU1452" s="99">
        <v>0.14000000000000001</v>
      </c>
      <c r="AV1452" s="99">
        <v>380</v>
      </c>
      <c r="AW1452" s="99">
        <v>2.1488</v>
      </c>
      <c r="AX1452" s="99">
        <v>2935.768</v>
      </c>
      <c r="AY1452" s="99">
        <v>3236.6</v>
      </c>
      <c r="AZ1452" s="99">
        <v>8.3269000000000002</v>
      </c>
      <c r="BA1452" s="119" t="s">
        <v>9</v>
      </c>
      <c r="BB1452" s="4">
        <v>1452</v>
      </c>
      <c r="BC1452" s="4">
        <v>0.14000000000000001</v>
      </c>
    </row>
    <row r="1453" spans="2:55">
      <c r="B1453">
        <v>1452</v>
      </c>
      <c r="C1453" s="5">
        <f t="shared" si="271"/>
        <v>0.14000000000000001</v>
      </c>
      <c r="D1453" s="5">
        <f t="shared" si="272"/>
        <v>390</v>
      </c>
      <c r="E1453" s="5" t="str">
        <f t="shared" si="273"/>
        <v>2.182</v>
      </c>
      <c r="F1453" s="5" t="str">
        <f t="shared" si="274"/>
        <v>2952</v>
      </c>
      <c r="G1453" s="5" t="str">
        <f t="shared" si="275"/>
        <v>3257</v>
      </c>
      <c r="H1453" s="5" t="str">
        <f t="shared" si="276"/>
        <v>8.358</v>
      </c>
      <c r="I1453" s="1" t="s">
        <v>9</v>
      </c>
      <c r="AN1453" s="89" t="str">
        <f t="shared" si="277"/>
        <v>0.1400</v>
      </c>
      <c r="AO1453" s="89" t="str">
        <f t="shared" si="278"/>
        <v>390.0</v>
      </c>
      <c r="AP1453" s="89" t="str">
        <f t="shared" si="279"/>
        <v>2.182</v>
      </c>
      <c r="AQ1453" s="89" t="str">
        <f t="shared" si="280"/>
        <v>2952</v>
      </c>
      <c r="AR1453" s="89" t="str">
        <f t="shared" si="281"/>
        <v>3257</v>
      </c>
      <c r="AS1453" s="89" t="str">
        <f t="shared" si="282"/>
        <v>8.358</v>
      </c>
      <c r="AT1453" s="89"/>
      <c r="AU1453" s="99">
        <v>0.14000000000000001</v>
      </c>
      <c r="AV1453" s="99">
        <v>390</v>
      </c>
      <c r="AW1453" s="99">
        <v>2.1819000000000002</v>
      </c>
      <c r="AX1453" s="99">
        <v>2951.8340000000003</v>
      </c>
      <c r="AY1453" s="99">
        <v>3257.3</v>
      </c>
      <c r="AZ1453" s="99">
        <v>8.3582000000000001</v>
      </c>
      <c r="BA1453" s="119" t="s">
        <v>9</v>
      </c>
      <c r="BB1453" s="4">
        <v>1453</v>
      </c>
      <c r="BC1453" s="4">
        <v>0.14000000000000001</v>
      </c>
    </row>
    <row r="1454" spans="2:55">
      <c r="B1454">
        <v>1453</v>
      </c>
      <c r="C1454" s="5">
        <f t="shared" si="271"/>
        <v>0.14000000000000001</v>
      </c>
      <c r="D1454" s="5">
        <f t="shared" si="272"/>
        <v>400</v>
      </c>
      <c r="E1454" s="5" t="str">
        <f t="shared" si="273"/>
        <v>2.215</v>
      </c>
      <c r="F1454" s="5" t="str">
        <f t="shared" si="274"/>
        <v>2968</v>
      </c>
      <c r="G1454" s="5" t="str">
        <f t="shared" si="275"/>
        <v>3278</v>
      </c>
      <c r="H1454" s="5" t="str">
        <f t="shared" si="276"/>
        <v>8.389</v>
      </c>
      <c r="I1454" s="1" t="s">
        <v>9</v>
      </c>
      <c r="AN1454" s="89" t="str">
        <f t="shared" si="277"/>
        <v>0.1400</v>
      </c>
      <c r="AO1454" s="89" t="str">
        <f t="shared" si="278"/>
        <v>400.0</v>
      </c>
      <c r="AP1454" s="89" t="str">
        <f t="shared" si="279"/>
        <v>2.215</v>
      </c>
      <c r="AQ1454" s="89" t="str">
        <f t="shared" si="280"/>
        <v>2968</v>
      </c>
      <c r="AR1454" s="89" t="str">
        <f t="shared" si="281"/>
        <v>3278</v>
      </c>
      <c r="AS1454" s="89" t="str">
        <f t="shared" si="282"/>
        <v>8.389</v>
      </c>
      <c r="AT1454" s="89"/>
      <c r="AU1454" s="99">
        <v>0.14000000000000001</v>
      </c>
      <c r="AV1454" s="99">
        <v>400</v>
      </c>
      <c r="AW1454" s="99">
        <v>2.2151000000000001</v>
      </c>
      <c r="AX1454" s="99">
        <v>2967.7860000000001</v>
      </c>
      <c r="AY1454" s="99">
        <v>3277.9</v>
      </c>
      <c r="AZ1454" s="99">
        <v>8.3892000000000007</v>
      </c>
      <c r="BA1454" s="119" t="s">
        <v>9</v>
      </c>
      <c r="BB1454" s="4">
        <v>1454</v>
      </c>
      <c r="BC1454" s="4">
        <v>0.14000000000000001</v>
      </c>
    </row>
    <row r="1455" spans="2:55">
      <c r="B1455">
        <v>1454</v>
      </c>
      <c r="C1455" s="5">
        <f t="shared" si="271"/>
        <v>0.14000000000000001</v>
      </c>
      <c r="D1455" s="5">
        <f t="shared" si="272"/>
        <v>410</v>
      </c>
      <c r="E1455" s="5" t="str">
        <f t="shared" si="273"/>
        <v>2.248</v>
      </c>
      <c r="F1455" s="5" t="str">
        <f t="shared" si="274"/>
        <v>2984</v>
      </c>
      <c r="G1455" s="5" t="str">
        <f t="shared" si="275"/>
        <v>3299</v>
      </c>
      <c r="H1455" s="5" t="str">
        <f t="shared" si="276"/>
        <v>8.420</v>
      </c>
      <c r="I1455" s="1" t="s">
        <v>9</v>
      </c>
      <c r="AN1455" s="89" t="str">
        <f t="shared" si="277"/>
        <v>0.1400</v>
      </c>
      <c r="AO1455" s="89" t="str">
        <f t="shared" si="278"/>
        <v>410.0</v>
      </c>
      <c r="AP1455" s="89" t="str">
        <f t="shared" si="279"/>
        <v>2.248</v>
      </c>
      <c r="AQ1455" s="89" t="str">
        <f t="shared" si="280"/>
        <v>2984</v>
      </c>
      <c r="AR1455" s="89" t="str">
        <f t="shared" si="281"/>
        <v>3299</v>
      </c>
      <c r="AS1455" s="89" t="str">
        <f t="shared" si="282"/>
        <v>8.420</v>
      </c>
      <c r="AT1455" s="89"/>
      <c r="AU1455" s="99">
        <v>0.14000000000000001</v>
      </c>
      <c r="AV1455" s="99">
        <v>410</v>
      </c>
      <c r="AW1455" s="99">
        <v>2.2481999999999998</v>
      </c>
      <c r="AX1455" s="99">
        <v>2983.9519999999998</v>
      </c>
      <c r="AY1455" s="99">
        <v>3298.7</v>
      </c>
      <c r="AZ1455" s="99">
        <v>8.4198000000000004</v>
      </c>
      <c r="BA1455" s="119" t="s">
        <v>9</v>
      </c>
      <c r="BB1455" s="4">
        <v>1455</v>
      </c>
      <c r="BC1455" s="4">
        <v>0.14000000000000001</v>
      </c>
    </row>
    <row r="1456" spans="2:55">
      <c r="B1456">
        <v>1455</v>
      </c>
      <c r="C1456" s="5">
        <f t="shared" si="271"/>
        <v>0.14000000000000001</v>
      </c>
      <c r="D1456" s="5">
        <f t="shared" si="272"/>
        <v>420</v>
      </c>
      <c r="E1456" s="5" t="str">
        <f t="shared" si="273"/>
        <v>2.281</v>
      </c>
      <c r="F1456" s="5" t="str">
        <f t="shared" si="274"/>
        <v>3000.</v>
      </c>
      <c r="G1456" s="5" t="str">
        <f t="shared" si="275"/>
        <v>3320.</v>
      </c>
      <c r="H1456" s="5" t="str">
        <f t="shared" si="276"/>
        <v>8.450</v>
      </c>
      <c r="I1456" s="1" t="s">
        <v>9</v>
      </c>
      <c r="AN1456" s="89" t="str">
        <f t="shared" si="277"/>
        <v>0.1400</v>
      </c>
      <c r="AO1456" s="89" t="str">
        <f t="shared" si="278"/>
        <v>420.0</v>
      </c>
      <c r="AP1456" s="89" t="str">
        <f t="shared" si="279"/>
        <v>2.281</v>
      </c>
      <c r="AQ1456" s="89" t="str">
        <f t="shared" si="280"/>
        <v>3000.</v>
      </c>
      <c r="AR1456" s="89" t="str">
        <f t="shared" si="281"/>
        <v>3320.</v>
      </c>
      <c r="AS1456" s="89" t="str">
        <f t="shared" si="282"/>
        <v>8.450</v>
      </c>
      <c r="AT1456" s="89"/>
      <c r="AU1456" s="99">
        <v>0.14000000000000001</v>
      </c>
      <c r="AV1456" s="99">
        <v>420</v>
      </c>
      <c r="AW1456" s="99">
        <v>2.2813000000000003</v>
      </c>
      <c r="AX1456" s="99">
        <v>3000.1179999999999</v>
      </c>
      <c r="AY1456" s="99">
        <v>3319.5</v>
      </c>
      <c r="AZ1456" s="99">
        <v>8.4499999999999993</v>
      </c>
      <c r="BA1456" s="119" t="s">
        <v>9</v>
      </c>
      <c r="BB1456" s="4">
        <v>1456</v>
      </c>
      <c r="BC1456" s="4">
        <v>0.14000000000000001</v>
      </c>
    </row>
    <row r="1457" spans="2:55">
      <c r="B1457">
        <v>1456</v>
      </c>
      <c r="C1457" s="5">
        <f t="shared" si="271"/>
        <v>0.14000000000000001</v>
      </c>
      <c r="D1457" s="5">
        <f t="shared" si="272"/>
        <v>430</v>
      </c>
      <c r="E1457" s="5" t="str">
        <f t="shared" si="273"/>
        <v>2.314</v>
      </c>
      <c r="F1457" s="5" t="str">
        <f t="shared" si="274"/>
        <v>3016</v>
      </c>
      <c r="G1457" s="5" t="str">
        <f t="shared" si="275"/>
        <v>3340.</v>
      </c>
      <c r="H1457" s="5" t="str">
        <f t="shared" si="276"/>
        <v>8.480</v>
      </c>
      <c r="I1457" s="1" t="s">
        <v>9</v>
      </c>
      <c r="AN1457" s="89" t="str">
        <f t="shared" si="277"/>
        <v>0.1400</v>
      </c>
      <c r="AO1457" s="89" t="str">
        <f t="shared" si="278"/>
        <v>430.0</v>
      </c>
      <c r="AP1457" s="89" t="str">
        <f t="shared" si="279"/>
        <v>2.314</v>
      </c>
      <c r="AQ1457" s="89" t="str">
        <f t="shared" si="280"/>
        <v>3016</v>
      </c>
      <c r="AR1457" s="89" t="str">
        <f t="shared" si="281"/>
        <v>3340.</v>
      </c>
      <c r="AS1457" s="89" t="str">
        <f t="shared" si="282"/>
        <v>8.480</v>
      </c>
      <c r="AT1457" s="89"/>
      <c r="AU1457" s="99">
        <v>0.14000000000000001</v>
      </c>
      <c r="AV1457" s="99">
        <v>430</v>
      </c>
      <c r="AW1457" s="99">
        <v>2.3144</v>
      </c>
      <c r="AX1457" s="99">
        <v>3016.384</v>
      </c>
      <c r="AY1457" s="99">
        <v>3340.4</v>
      </c>
      <c r="AZ1457" s="99">
        <v>8.4799000000000007</v>
      </c>
      <c r="BA1457" s="119" t="s">
        <v>9</v>
      </c>
      <c r="BB1457" s="4">
        <v>1457</v>
      </c>
      <c r="BC1457" s="4">
        <v>0.14000000000000001</v>
      </c>
    </row>
    <row r="1458" spans="2:55">
      <c r="B1458">
        <v>1457</v>
      </c>
      <c r="C1458" s="5">
        <f t="shared" si="271"/>
        <v>0.14000000000000001</v>
      </c>
      <c r="D1458" s="5">
        <f t="shared" si="272"/>
        <v>440</v>
      </c>
      <c r="E1458" s="5" t="str">
        <f t="shared" si="273"/>
        <v>2.348</v>
      </c>
      <c r="F1458" s="5" t="str">
        <f t="shared" si="274"/>
        <v>3033</v>
      </c>
      <c r="G1458" s="5" t="str">
        <f t="shared" si="275"/>
        <v>3361</v>
      </c>
      <c r="H1458" s="5" t="str">
        <f t="shared" si="276"/>
        <v>8.510</v>
      </c>
      <c r="I1458" s="1" t="s">
        <v>9</v>
      </c>
      <c r="AN1458" s="89" t="str">
        <f t="shared" si="277"/>
        <v>0.1400</v>
      </c>
      <c r="AO1458" s="89" t="str">
        <f t="shared" si="278"/>
        <v>440.0</v>
      </c>
      <c r="AP1458" s="89" t="str">
        <f t="shared" si="279"/>
        <v>2.348</v>
      </c>
      <c r="AQ1458" s="89" t="str">
        <f t="shared" si="280"/>
        <v>3033</v>
      </c>
      <c r="AR1458" s="89" t="str">
        <f t="shared" si="281"/>
        <v>3361</v>
      </c>
      <c r="AS1458" s="89" t="str">
        <f t="shared" si="282"/>
        <v>8.510</v>
      </c>
      <c r="AT1458" s="89"/>
      <c r="AU1458" s="99">
        <v>0.14000000000000001</v>
      </c>
      <c r="AV1458" s="99">
        <v>440</v>
      </c>
      <c r="AW1458" s="99">
        <v>2.3475000000000001</v>
      </c>
      <c r="AX1458" s="99">
        <v>3032.65</v>
      </c>
      <c r="AY1458" s="99">
        <v>3361.3</v>
      </c>
      <c r="AZ1458" s="99">
        <v>8.5094999999999992</v>
      </c>
      <c r="BA1458" s="119" t="s">
        <v>9</v>
      </c>
      <c r="BB1458" s="4">
        <v>1458</v>
      </c>
      <c r="BC1458" s="4">
        <v>0.14000000000000001</v>
      </c>
    </row>
    <row r="1459" spans="2:55">
      <c r="B1459">
        <v>1458</v>
      </c>
      <c r="C1459" s="5">
        <f t="shared" si="271"/>
        <v>0.14000000000000001</v>
      </c>
      <c r="D1459" s="5">
        <f t="shared" si="272"/>
        <v>450</v>
      </c>
      <c r="E1459" s="5" t="str">
        <f t="shared" si="273"/>
        <v>2.381</v>
      </c>
      <c r="F1459" s="5" t="str">
        <f t="shared" si="274"/>
        <v>3049</v>
      </c>
      <c r="G1459" s="5" t="str">
        <f t="shared" si="275"/>
        <v>3382</v>
      </c>
      <c r="H1459" s="5" t="str">
        <f t="shared" si="276"/>
        <v>8.539</v>
      </c>
      <c r="I1459" s="1" t="s">
        <v>9</v>
      </c>
      <c r="AN1459" s="89" t="str">
        <f t="shared" si="277"/>
        <v>0.1400</v>
      </c>
      <c r="AO1459" s="89" t="str">
        <f t="shared" si="278"/>
        <v>450.0</v>
      </c>
      <c r="AP1459" s="89" t="str">
        <f t="shared" si="279"/>
        <v>2.381</v>
      </c>
      <c r="AQ1459" s="89" t="str">
        <f t="shared" si="280"/>
        <v>3049</v>
      </c>
      <c r="AR1459" s="89" t="str">
        <f t="shared" si="281"/>
        <v>3382</v>
      </c>
      <c r="AS1459" s="89" t="str">
        <f t="shared" si="282"/>
        <v>8.539</v>
      </c>
      <c r="AT1459" s="89"/>
      <c r="AU1459" s="99">
        <v>0.14000000000000001</v>
      </c>
      <c r="AV1459" s="99">
        <v>450</v>
      </c>
      <c r="AW1459" s="99">
        <v>2.3805999999999998</v>
      </c>
      <c r="AX1459" s="99">
        <v>3049.0160000000001</v>
      </c>
      <c r="AY1459" s="99">
        <v>3382.3</v>
      </c>
      <c r="AZ1459" s="99">
        <v>8.5388000000000002</v>
      </c>
      <c r="BA1459" s="119" t="s">
        <v>9</v>
      </c>
      <c r="BB1459" s="4">
        <v>1459</v>
      </c>
      <c r="BC1459" s="4">
        <v>0.14000000000000001</v>
      </c>
    </row>
    <row r="1460" spans="2:55">
      <c r="B1460">
        <v>1459</v>
      </c>
      <c r="C1460" s="5">
        <f t="shared" si="271"/>
        <v>0.14000000000000001</v>
      </c>
      <c r="D1460" s="5">
        <f t="shared" si="272"/>
        <v>460</v>
      </c>
      <c r="E1460" s="5" t="str">
        <f t="shared" si="273"/>
        <v>2.414</v>
      </c>
      <c r="F1460" s="5" t="str">
        <f t="shared" si="274"/>
        <v>3065</v>
      </c>
      <c r="G1460" s="5" t="str">
        <f t="shared" si="275"/>
        <v>3403</v>
      </c>
      <c r="H1460" s="5" t="str">
        <f t="shared" si="276"/>
        <v>8.568</v>
      </c>
      <c r="I1460" s="1" t="s">
        <v>9</v>
      </c>
      <c r="AN1460" s="89" t="str">
        <f t="shared" si="277"/>
        <v>0.1400</v>
      </c>
      <c r="AO1460" s="89" t="str">
        <f t="shared" si="278"/>
        <v>460.0</v>
      </c>
      <c r="AP1460" s="89" t="str">
        <f t="shared" si="279"/>
        <v>2.414</v>
      </c>
      <c r="AQ1460" s="89" t="str">
        <f t="shared" si="280"/>
        <v>3065</v>
      </c>
      <c r="AR1460" s="89" t="str">
        <f t="shared" si="281"/>
        <v>3403</v>
      </c>
      <c r="AS1460" s="89" t="str">
        <f t="shared" si="282"/>
        <v>8.568</v>
      </c>
      <c r="AT1460" s="89"/>
      <c r="AU1460" s="99">
        <v>0.14000000000000001</v>
      </c>
      <c r="AV1460" s="99">
        <v>460</v>
      </c>
      <c r="AW1460" s="99">
        <v>2.4137</v>
      </c>
      <c r="AX1460" s="99">
        <v>3065.482</v>
      </c>
      <c r="AY1460" s="99">
        <v>3403.4</v>
      </c>
      <c r="AZ1460" s="99">
        <v>8.5677000000000003</v>
      </c>
      <c r="BA1460" s="119" t="s">
        <v>9</v>
      </c>
      <c r="BB1460" s="4">
        <v>1460</v>
      </c>
      <c r="BC1460" s="4">
        <v>0.14000000000000001</v>
      </c>
    </row>
    <row r="1461" spans="2:55">
      <c r="B1461">
        <v>1460</v>
      </c>
      <c r="C1461" s="5">
        <f t="shared" si="271"/>
        <v>0.14000000000000001</v>
      </c>
      <c r="D1461" s="5">
        <f t="shared" si="272"/>
        <v>470</v>
      </c>
      <c r="E1461" s="5" t="str">
        <f t="shared" si="273"/>
        <v>2.447</v>
      </c>
      <c r="F1461" s="5" t="str">
        <f t="shared" si="274"/>
        <v>3082</v>
      </c>
      <c r="G1461" s="5" t="str">
        <f t="shared" si="275"/>
        <v>3425</v>
      </c>
      <c r="H1461" s="5" t="str">
        <f t="shared" si="276"/>
        <v>8.596</v>
      </c>
      <c r="I1461" s="1" t="s">
        <v>9</v>
      </c>
      <c r="AN1461" s="89" t="str">
        <f t="shared" si="277"/>
        <v>0.1400</v>
      </c>
      <c r="AO1461" s="89" t="str">
        <f t="shared" si="278"/>
        <v>470.0</v>
      </c>
      <c r="AP1461" s="89" t="str">
        <f t="shared" si="279"/>
        <v>2.447</v>
      </c>
      <c r="AQ1461" s="89" t="str">
        <f t="shared" si="280"/>
        <v>3082</v>
      </c>
      <c r="AR1461" s="89" t="str">
        <f t="shared" si="281"/>
        <v>3425</v>
      </c>
      <c r="AS1461" s="89" t="str">
        <f t="shared" si="282"/>
        <v>8.596</v>
      </c>
      <c r="AT1461" s="89"/>
      <c r="AU1461" s="99">
        <v>0.14000000000000001</v>
      </c>
      <c r="AV1461" s="99">
        <v>470</v>
      </c>
      <c r="AW1461" s="99">
        <v>2.4468000000000001</v>
      </c>
      <c r="AX1461" s="99">
        <v>3081.9479999999999</v>
      </c>
      <c r="AY1461" s="99">
        <v>3424.5</v>
      </c>
      <c r="AZ1461" s="99">
        <v>8.5962999999999994</v>
      </c>
      <c r="BA1461" s="119" t="s">
        <v>9</v>
      </c>
      <c r="BB1461" s="4">
        <v>1461</v>
      </c>
      <c r="BC1461" s="4">
        <v>0.14000000000000001</v>
      </c>
    </row>
    <row r="1462" spans="2:55">
      <c r="B1462">
        <v>1461</v>
      </c>
      <c r="C1462" s="5">
        <f t="shared" si="271"/>
        <v>0.14000000000000001</v>
      </c>
      <c r="D1462" s="5">
        <f t="shared" si="272"/>
        <v>480</v>
      </c>
      <c r="E1462" s="5" t="str">
        <f t="shared" si="273"/>
        <v>2.480</v>
      </c>
      <c r="F1462" s="5" t="str">
        <f t="shared" si="274"/>
        <v>3099</v>
      </c>
      <c r="G1462" s="5" t="str">
        <f t="shared" si="275"/>
        <v>3446</v>
      </c>
      <c r="H1462" s="5" t="str">
        <f t="shared" si="276"/>
        <v>8.625</v>
      </c>
      <c r="I1462" s="1" t="s">
        <v>9</v>
      </c>
      <c r="AN1462" s="89" t="str">
        <f t="shared" si="277"/>
        <v>0.1400</v>
      </c>
      <c r="AO1462" s="89" t="str">
        <f t="shared" si="278"/>
        <v>480.0</v>
      </c>
      <c r="AP1462" s="89" t="str">
        <f t="shared" si="279"/>
        <v>2.480</v>
      </c>
      <c r="AQ1462" s="89" t="str">
        <f t="shared" si="280"/>
        <v>3099</v>
      </c>
      <c r="AR1462" s="89" t="str">
        <f t="shared" si="281"/>
        <v>3446</v>
      </c>
      <c r="AS1462" s="89" t="str">
        <f t="shared" si="282"/>
        <v>8.625</v>
      </c>
      <c r="AT1462" s="89"/>
      <c r="AU1462" s="99">
        <v>0.14000000000000001</v>
      </c>
      <c r="AV1462" s="99">
        <v>480</v>
      </c>
      <c r="AW1462" s="99">
        <v>2.4799000000000002</v>
      </c>
      <c r="AX1462" s="99">
        <v>3098.5139999999997</v>
      </c>
      <c r="AY1462" s="99">
        <v>3445.7</v>
      </c>
      <c r="AZ1462" s="99">
        <v>8.6245999999999992</v>
      </c>
      <c r="BA1462" s="119" t="s">
        <v>9</v>
      </c>
      <c r="BB1462" s="4">
        <v>1462</v>
      </c>
      <c r="BC1462" s="4">
        <v>0.14000000000000001</v>
      </c>
    </row>
    <row r="1463" spans="2:55">
      <c r="B1463">
        <v>1462</v>
      </c>
      <c r="C1463" s="5">
        <f t="shared" si="271"/>
        <v>0.14000000000000001</v>
      </c>
      <c r="D1463" s="5">
        <f t="shared" si="272"/>
        <v>490</v>
      </c>
      <c r="E1463" s="5" t="str">
        <f t="shared" si="273"/>
        <v>2.513</v>
      </c>
      <c r="F1463" s="5" t="str">
        <f t="shared" si="274"/>
        <v>3115</v>
      </c>
      <c r="G1463" s="5" t="str">
        <f t="shared" si="275"/>
        <v>3467</v>
      </c>
      <c r="H1463" s="5" t="str">
        <f t="shared" si="276"/>
        <v>8.653</v>
      </c>
      <c r="I1463" s="1" t="s">
        <v>9</v>
      </c>
      <c r="AN1463" s="89" t="str">
        <f t="shared" si="277"/>
        <v>0.1400</v>
      </c>
      <c r="AO1463" s="89" t="str">
        <f t="shared" si="278"/>
        <v>490.0</v>
      </c>
      <c r="AP1463" s="89" t="str">
        <f t="shared" si="279"/>
        <v>2.513</v>
      </c>
      <c r="AQ1463" s="89" t="str">
        <f t="shared" si="280"/>
        <v>3115</v>
      </c>
      <c r="AR1463" s="89" t="str">
        <f t="shared" si="281"/>
        <v>3467</v>
      </c>
      <c r="AS1463" s="89" t="str">
        <f t="shared" si="282"/>
        <v>8.653</v>
      </c>
      <c r="AT1463" s="89"/>
      <c r="AU1463" s="99">
        <v>0.14000000000000001</v>
      </c>
      <c r="AV1463" s="99">
        <v>490</v>
      </c>
      <c r="AW1463" s="99">
        <v>2.5129999999999999</v>
      </c>
      <c r="AX1463" s="99">
        <v>3115.18</v>
      </c>
      <c r="AY1463" s="99">
        <v>3467</v>
      </c>
      <c r="AZ1463" s="99">
        <v>8.6526999999999994</v>
      </c>
      <c r="BA1463" s="119" t="s">
        <v>9</v>
      </c>
      <c r="BB1463" s="4">
        <v>1463</v>
      </c>
      <c r="BC1463" s="4">
        <v>0.14000000000000001</v>
      </c>
    </row>
    <row r="1464" spans="2:55">
      <c r="B1464">
        <v>1463</v>
      </c>
      <c r="C1464" s="5">
        <f t="shared" si="271"/>
        <v>0.14000000000000001</v>
      </c>
      <c r="D1464" s="5">
        <f t="shared" si="272"/>
        <v>500</v>
      </c>
      <c r="E1464" s="5" t="str">
        <f t="shared" si="273"/>
        <v>2.546</v>
      </c>
      <c r="F1464" s="5" t="str">
        <f t="shared" si="274"/>
        <v>3132</v>
      </c>
      <c r="G1464" s="5" t="str">
        <f t="shared" si="275"/>
        <v>3488</v>
      </c>
      <c r="H1464" s="5" t="str">
        <f t="shared" si="276"/>
        <v>8.680</v>
      </c>
      <c r="I1464" s="1" t="s">
        <v>9</v>
      </c>
      <c r="AN1464" s="89" t="str">
        <f t="shared" si="277"/>
        <v>0.1400</v>
      </c>
      <c r="AO1464" s="89" t="str">
        <f t="shared" si="278"/>
        <v>500.0</v>
      </c>
      <c r="AP1464" s="89" t="str">
        <f t="shared" si="279"/>
        <v>2.546</v>
      </c>
      <c r="AQ1464" s="89" t="str">
        <f t="shared" si="280"/>
        <v>3132</v>
      </c>
      <c r="AR1464" s="89" t="str">
        <f t="shared" si="281"/>
        <v>3488</v>
      </c>
      <c r="AS1464" s="89" t="str">
        <f t="shared" si="282"/>
        <v>8.680</v>
      </c>
      <c r="AT1464" s="89"/>
      <c r="AU1464" s="99">
        <v>0.14000000000000001</v>
      </c>
      <c r="AV1464" s="99">
        <v>500</v>
      </c>
      <c r="AW1464" s="99">
        <v>2.5459999999999998</v>
      </c>
      <c r="AX1464" s="99">
        <v>3131.86</v>
      </c>
      <c r="AY1464" s="99">
        <v>3488.3</v>
      </c>
      <c r="AZ1464" s="99">
        <v>8.6804000000000006</v>
      </c>
      <c r="BA1464" s="119" t="s">
        <v>9</v>
      </c>
      <c r="BB1464" s="4">
        <v>1464</v>
      </c>
      <c r="BC1464" s="4">
        <v>0.14000000000000001</v>
      </c>
    </row>
    <row r="1465" spans="2:55">
      <c r="B1465">
        <v>1464</v>
      </c>
      <c r="C1465" s="5">
        <f t="shared" si="271"/>
        <v>0.14000000000000001</v>
      </c>
      <c r="D1465" s="5">
        <f t="shared" si="272"/>
        <v>520</v>
      </c>
      <c r="E1465" s="5" t="str">
        <f t="shared" si="273"/>
        <v>2.612</v>
      </c>
      <c r="F1465" s="5" t="str">
        <f t="shared" si="274"/>
        <v>3165</v>
      </c>
      <c r="G1465" s="5" t="str">
        <f t="shared" si="275"/>
        <v>3531</v>
      </c>
      <c r="H1465" s="5" t="str">
        <f t="shared" si="276"/>
        <v>8.735</v>
      </c>
      <c r="I1465" s="1" t="s">
        <v>9</v>
      </c>
      <c r="AN1465" s="89" t="str">
        <f t="shared" si="277"/>
        <v>0.1400</v>
      </c>
      <c r="AO1465" s="89" t="str">
        <f t="shared" si="278"/>
        <v>520.0</v>
      </c>
      <c r="AP1465" s="89" t="str">
        <f t="shared" si="279"/>
        <v>2.612</v>
      </c>
      <c r="AQ1465" s="89" t="str">
        <f t="shared" si="280"/>
        <v>3165</v>
      </c>
      <c r="AR1465" s="89" t="str">
        <f t="shared" si="281"/>
        <v>3531</v>
      </c>
      <c r="AS1465" s="89" t="str">
        <f t="shared" si="282"/>
        <v>8.735</v>
      </c>
      <c r="AT1465" s="89"/>
      <c r="AU1465" s="99">
        <v>0.14000000000000001</v>
      </c>
      <c r="AV1465" s="99">
        <v>520</v>
      </c>
      <c r="AW1465" s="99">
        <v>2.6121999999999996</v>
      </c>
      <c r="AX1465" s="99">
        <v>3165.4919999999997</v>
      </c>
      <c r="AY1465" s="99">
        <v>3531.2</v>
      </c>
      <c r="AZ1465" s="99">
        <v>8.7352000000000007</v>
      </c>
      <c r="BA1465" s="119" t="s">
        <v>9</v>
      </c>
      <c r="BB1465" s="4">
        <v>1465</v>
      </c>
      <c r="BC1465" s="4">
        <v>0.14000000000000001</v>
      </c>
    </row>
    <row r="1466" spans="2:55">
      <c r="B1466">
        <v>1465</v>
      </c>
      <c r="C1466" s="5">
        <f t="shared" si="271"/>
        <v>0.14000000000000001</v>
      </c>
      <c r="D1466" s="5">
        <f t="shared" si="272"/>
        <v>540</v>
      </c>
      <c r="E1466" s="5" t="str">
        <f t="shared" si="273"/>
        <v>2.678</v>
      </c>
      <c r="F1466" s="5" t="str">
        <f t="shared" si="274"/>
        <v>3199</v>
      </c>
      <c r="G1466" s="5" t="str">
        <f t="shared" si="275"/>
        <v>3574</v>
      </c>
      <c r="H1466" s="5" t="str">
        <f t="shared" si="276"/>
        <v>8.789</v>
      </c>
      <c r="I1466" s="1" t="s">
        <v>9</v>
      </c>
      <c r="AN1466" s="89" t="str">
        <f t="shared" si="277"/>
        <v>0.1400</v>
      </c>
      <c r="AO1466" s="89" t="str">
        <f t="shared" si="278"/>
        <v>540.0</v>
      </c>
      <c r="AP1466" s="89" t="str">
        <f t="shared" si="279"/>
        <v>2.678</v>
      </c>
      <c r="AQ1466" s="89" t="str">
        <f t="shared" si="280"/>
        <v>3199</v>
      </c>
      <c r="AR1466" s="89" t="str">
        <f t="shared" si="281"/>
        <v>3574</v>
      </c>
      <c r="AS1466" s="89" t="str">
        <f t="shared" si="282"/>
        <v>8.789</v>
      </c>
      <c r="AT1466" s="89"/>
      <c r="AU1466" s="99">
        <v>0.14000000000000001</v>
      </c>
      <c r="AV1466" s="99">
        <v>540</v>
      </c>
      <c r="AW1466" s="99">
        <v>2.6783000000000001</v>
      </c>
      <c r="AX1466" s="99">
        <v>3199.3380000000002</v>
      </c>
      <c r="AY1466" s="99">
        <v>3574.3</v>
      </c>
      <c r="AZ1466" s="99">
        <v>8.7888999999999999</v>
      </c>
      <c r="BA1466" s="119" t="s">
        <v>9</v>
      </c>
      <c r="BB1466" s="4">
        <v>1466</v>
      </c>
      <c r="BC1466" s="4">
        <v>0.14000000000000001</v>
      </c>
    </row>
    <row r="1467" spans="2:55">
      <c r="B1467">
        <v>1466</v>
      </c>
      <c r="C1467" s="5">
        <f t="shared" si="271"/>
        <v>0.14000000000000001</v>
      </c>
      <c r="D1467" s="5">
        <f t="shared" si="272"/>
        <v>560</v>
      </c>
      <c r="E1467" s="5" t="str">
        <f t="shared" si="273"/>
        <v>2.744</v>
      </c>
      <c r="F1467" s="5" t="str">
        <f t="shared" si="274"/>
        <v>3233</v>
      </c>
      <c r="G1467" s="5" t="str">
        <f t="shared" si="275"/>
        <v>3618</v>
      </c>
      <c r="H1467" s="5" t="str">
        <f t="shared" si="276"/>
        <v>8.842</v>
      </c>
      <c r="I1467" s="1" t="s">
        <v>9</v>
      </c>
      <c r="AN1467" s="89" t="str">
        <f t="shared" si="277"/>
        <v>0.1400</v>
      </c>
      <c r="AO1467" s="89" t="str">
        <f t="shared" si="278"/>
        <v>560.0</v>
      </c>
      <c r="AP1467" s="89" t="str">
        <f t="shared" si="279"/>
        <v>2.744</v>
      </c>
      <c r="AQ1467" s="89" t="str">
        <f t="shared" si="280"/>
        <v>3233</v>
      </c>
      <c r="AR1467" s="89" t="str">
        <f t="shared" si="281"/>
        <v>3618</v>
      </c>
      <c r="AS1467" s="89" t="str">
        <f t="shared" si="282"/>
        <v>8.842</v>
      </c>
      <c r="AT1467" s="89"/>
      <c r="AU1467" s="99">
        <v>0.14000000000000001</v>
      </c>
      <c r="AV1467" s="99">
        <v>560</v>
      </c>
      <c r="AW1467" s="99">
        <v>2.7444000000000002</v>
      </c>
      <c r="AX1467" s="99">
        <v>3233.4839999999999</v>
      </c>
      <c r="AY1467" s="99">
        <v>3617.7</v>
      </c>
      <c r="AZ1467" s="99">
        <v>8.8415999999999997</v>
      </c>
      <c r="BA1467" s="119" t="s">
        <v>9</v>
      </c>
      <c r="BB1467" s="4">
        <v>1467</v>
      </c>
      <c r="BC1467" s="4">
        <v>0.14000000000000001</v>
      </c>
    </row>
    <row r="1468" spans="2:55">
      <c r="B1468">
        <v>1467</v>
      </c>
      <c r="C1468" s="5">
        <f t="shared" si="271"/>
        <v>0.14000000000000001</v>
      </c>
      <c r="D1468" s="5">
        <f t="shared" si="272"/>
        <v>580</v>
      </c>
      <c r="E1468" s="5" t="str">
        <f t="shared" si="273"/>
        <v>2.811</v>
      </c>
      <c r="F1468" s="5" t="str">
        <f t="shared" si="274"/>
        <v>3268</v>
      </c>
      <c r="G1468" s="5" t="str">
        <f t="shared" si="275"/>
        <v>3661</v>
      </c>
      <c r="H1468" s="5" t="str">
        <f t="shared" si="276"/>
        <v>8.893</v>
      </c>
      <c r="I1468" s="1" t="s">
        <v>9</v>
      </c>
      <c r="AN1468" s="89" t="str">
        <f t="shared" si="277"/>
        <v>0.1400</v>
      </c>
      <c r="AO1468" s="89" t="str">
        <f t="shared" si="278"/>
        <v>580.0</v>
      </c>
      <c r="AP1468" s="89" t="str">
        <f t="shared" si="279"/>
        <v>2.811</v>
      </c>
      <c r="AQ1468" s="89" t="str">
        <f t="shared" si="280"/>
        <v>3268</v>
      </c>
      <c r="AR1468" s="89" t="str">
        <f t="shared" si="281"/>
        <v>3661</v>
      </c>
      <c r="AS1468" s="89" t="str">
        <f t="shared" si="282"/>
        <v>8.893</v>
      </c>
      <c r="AT1468" s="89"/>
      <c r="AU1468" s="99">
        <v>0.14000000000000001</v>
      </c>
      <c r="AV1468" s="99">
        <v>580</v>
      </c>
      <c r="AW1468" s="99">
        <v>2.8105000000000002</v>
      </c>
      <c r="AX1468" s="99">
        <v>3267.83</v>
      </c>
      <c r="AY1468" s="99">
        <v>3661.3</v>
      </c>
      <c r="AZ1468" s="99">
        <v>8.8933999999999997</v>
      </c>
      <c r="BA1468" s="119" t="s">
        <v>9</v>
      </c>
      <c r="BB1468" s="4">
        <v>1468</v>
      </c>
      <c r="BC1468" s="4">
        <v>0.14000000000000001</v>
      </c>
    </row>
    <row r="1469" spans="2:55">
      <c r="B1469">
        <v>1468</v>
      </c>
      <c r="C1469" s="5">
        <f t="shared" si="271"/>
        <v>0.14000000000000001</v>
      </c>
      <c r="D1469" s="5">
        <f t="shared" si="272"/>
        <v>600</v>
      </c>
      <c r="E1469" s="5" t="str">
        <f t="shared" si="273"/>
        <v>2.877</v>
      </c>
      <c r="F1469" s="5" t="str">
        <f t="shared" si="274"/>
        <v>3303</v>
      </c>
      <c r="G1469" s="5" t="str">
        <f t="shared" si="275"/>
        <v>3705</v>
      </c>
      <c r="H1469" s="5" t="str">
        <f t="shared" si="276"/>
        <v>8.944</v>
      </c>
      <c r="I1469" s="1" t="s">
        <v>9</v>
      </c>
      <c r="AN1469" s="89" t="str">
        <f t="shared" si="277"/>
        <v>0.1400</v>
      </c>
      <c r="AO1469" s="89" t="str">
        <f t="shared" si="278"/>
        <v>600.0</v>
      </c>
      <c r="AP1469" s="89" t="str">
        <f t="shared" si="279"/>
        <v>2.877</v>
      </c>
      <c r="AQ1469" s="89" t="str">
        <f t="shared" si="280"/>
        <v>3303</v>
      </c>
      <c r="AR1469" s="89" t="str">
        <f t="shared" si="281"/>
        <v>3705</v>
      </c>
      <c r="AS1469" s="89" t="str">
        <f t="shared" si="282"/>
        <v>8.944</v>
      </c>
      <c r="AT1469" s="89"/>
      <c r="AU1469" s="99">
        <v>0.14000000000000001</v>
      </c>
      <c r="AV1469" s="99">
        <v>600</v>
      </c>
      <c r="AW1469" s="99">
        <v>2.8765000000000001</v>
      </c>
      <c r="AX1469" s="99">
        <v>3302.59</v>
      </c>
      <c r="AY1469" s="99">
        <v>3705.3</v>
      </c>
      <c r="AZ1469" s="99">
        <v>8.9443000000000001</v>
      </c>
      <c r="BA1469" s="119" t="s">
        <v>9</v>
      </c>
      <c r="BB1469" s="4">
        <v>1469</v>
      </c>
      <c r="BC1469" s="4">
        <v>0.14000000000000001</v>
      </c>
    </row>
    <row r="1470" spans="2:55">
      <c r="B1470">
        <v>1469</v>
      </c>
      <c r="C1470" s="5">
        <f t="shared" si="271"/>
        <v>0.14000000000000001</v>
      </c>
      <c r="D1470" s="5">
        <f t="shared" si="272"/>
        <v>620</v>
      </c>
      <c r="E1470" s="5" t="str">
        <f t="shared" si="273"/>
        <v>2.943</v>
      </c>
      <c r="F1470" s="5" t="str">
        <f t="shared" si="274"/>
        <v>3338</v>
      </c>
      <c r="G1470" s="5" t="str">
        <f t="shared" si="275"/>
        <v>3750.</v>
      </c>
      <c r="H1470" s="5" t="str">
        <f t="shared" si="276"/>
        <v>8.994</v>
      </c>
      <c r="I1470" s="1" t="s">
        <v>9</v>
      </c>
      <c r="AN1470" s="89" t="str">
        <f t="shared" si="277"/>
        <v>0.1400</v>
      </c>
      <c r="AO1470" s="89" t="str">
        <f t="shared" si="278"/>
        <v>620.0</v>
      </c>
      <c r="AP1470" s="89" t="str">
        <f t="shared" si="279"/>
        <v>2.943</v>
      </c>
      <c r="AQ1470" s="89" t="str">
        <f t="shared" si="280"/>
        <v>3338</v>
      </c>
      <c r="AR1470" s="89" t="str">
        <f t="shared" si="281"/>
        <v>3750.</v>
      </c>
      <c r="AS1470" s="89" t="str">
        <f t="shared" si="282"/>
        <v>8.994</v>
      </c>
      <c r="AT1470" s="89"/>
      <c r="AU1470" s="99">
        <v>0.14000000000000001</v>
      </c>
      <c r="AV1470" s="99">
        <v>620</v>
      </c>
      <c r="AW1470" s="99">
        <v>2.9426000000000001</v>
      </c>
      <c r="AX1470" s="99">
        <v>3337.5360000000001</v>
      </c>
      <c r="AY1470" s="99">
        <v>3749.5</v>
      </c>
      <c r="AZ1470" s="99">
        <v>8.9943000000000008</v>
      </c>
      <c r="BA1470" s="119" t="s">
        <v>9</v>
      </c>
      <c r="BB1470" s="4">
        <v>1470</v>
      </c>
      <c r="BC1470" s="4">
        <v>0.14000000000000001</v>
      </c>
    </row>
    <row r="1471" spans="2:55">
      <c r="B1471">
        <v>1470</v>
      </c>
      <c r="C1471" s="5">
        <f t="shared" si="271"/>
        <v>0.14000000000000001</v>
      </c>
      <c r="D1471" s="5">
        <f t="shared" si="272"/>
        <v>640</v>
      </c>
      <c r="E1471" s="5" t="str">
        <f t="shared" si="273"/>
        <v>3.009</v>
      </c>
      <c r="F1471" s="5" t="str">
        <f t="shared" si="274"/>
        <v>3373</v>
      </c>
      <c r="G1471" s="5" t="str">
        <f t="shared" si="275"/>
        <v>3794</v>
      </c>
      <c r="H1471" s="5" t="str">
        <f t="shared" si="276"/>
        <v>9.044</v>
      </c>
      <c r="I1471" s="1" t="s">
        <v>9</v>
      </c>
      <c r="AN1471" s="89" t="str">
        <f t="shared" si="277"/>
        <v>0.1400</v>
      </c>
      <c r="AO1471" s="89" t="str">
        <f t="shared" si="278"/>
        <v>640.0</v>
      </c>
      <c r="AP1471" s="89" t="str">
        <f t="shared" si="279"/>
        <v>3.009</v>
      </c>
      <c r="AQ1471" s="89" t="str">
        <f t="shared" si="280"/>
        <v>3373</v>
      </c>
      <c r="AR1471" s="89" t="str">
        <f t="shared" si="281"/>
        <v>3794</v>
      </c>
      <c r="AS1471" s="89" t="str">
        <f t="shared" si="282"/>
        <v>9.044</v>
      </c>
      <c r="AT1471" s="89"/>
      <c r="AU1471" s="99">
        <v>0.14000000000000001</v>
      </c>
      <c r="AV1471" s="99">
        <v>640</v>
      </c>
      <c r="AW1471" s="99">
        <v>3.0085999999999999</v>
      </c>
      <c r="AX1471" s="99">
        <v>3372.7959999999998</v>
      </c>
      <c r="AY1471" s="99">
        <v>3794</v>
      </c>
      <c r="AZ1471" s="99">
        <v>9.0435999999999996</v>
      </c>
      <c r="BA1471" s="119" t="s">
        <v>9</v>
      </c>
      <c r="BB1471" s="4">
        <v>1471</v>
      </c>
      <c r="BC1471" s="4">
        <v>0.14000000000000001</v>
      </c>
    </row>
    <row r="1472" spans="2:55">
      <c r="B1472">
        <v>1471</v>
      </c>
      <c r="C1472" s="5">
        <f t="shared" si="271"/>
        <v>0.14000000000000001</v>
      </c>
      <c r="D1472" s="5">
        <f t="shared" si="272"/>
        <v>660</v>
      </c>
      <c r="E1472" s="5" t="str">
        <f t="shared" si="273"/>
        <v>3.075</v>
      </c>
      <c r="F1472" s="5" t="str">
        <f t="shared" si="274"/>
        <v>3408</v>
      </c>
      <c r="G1472" s="5" t="str">
        <f t="shared" si="275"/>
        <v>3839</v>
      </c>
      <c r="H1472" s="5" t="str">
        <f t="shared" si="276"/>
        <v>9.092</v>
      </c>
      <c r="I1472" s="1" t="s">
        <v>9</v>
      </c>
      <c r="AN1472" s="89" t="str">
        <f t="shared" si="277"/>
        <v>0.1400</v>
      </c>
      <c r="AO1472" s="89" t="str">
        <f t="shared" si="278"/>
        <v>660.0</v>
      </c>
      <c r="AP1472" s="89" t="str">
        <f t="shared" si="279"/>
        <v>3.075</v>
      </c>
      <c r="AQ1472" s="89" t="str">
        <f t="shared" si="280"/>
        <v>3408</v>
      </c>
      <c r="AR1472" s="89" t="str">
        <f t="shared" si="281"/>
        <v>3839</v>
      </c>
      <c r="AS1472" s="89" t="str">
        <f t="shared" si="282"/>
        <v>9.092</v>
      </c>
      <c r="AT1472" s="89"/>
      <c r="AU1472" s="99">
        <v>0.14000000000000001</v>
      </c>
      <c r="AV1472" s="99">
        <v>660</v>
      </c>
      <c r="AW1472" s="99">
        <v>3.0747</v>
      </c>
      <c r="AX1472" s="99">
        <v>3408.2419999999997</v>
      </c>
      <c r="AY1472" s="99">
        <v>3838.7</v>
      </c>
      <c r="AZ1472" s="99">
        <v>9.0921000000000003</v>
      </c>
      <c r="BA1472" s="119" t="s">
        <v>9</v>
      </c>
      <c r="BB1472" s="4">
        <v>1472</v>
      </c>
      <c r="BC1472" s="4">
        <v>0.14000000000000001</v>
      </c>
    </row>
    <row r="1473" spans="2:55">
      <c r="B1473">
        <v>1472</v>
      </c>
      <c r="C1473" s="5">
        <f t="shared" si="271"/>
        <v>0.14000000000000001</v>
      </c>
      <c r="D1473" s="5">
        <f t="shared" si="272"/>
        <v>680</v>
      </c>
      <c r="E1473" s="5" t="str">
        <f t="shared" si="273"/>
        <v>3.141</v>
      </c>
      <c r="F1473" s="5" t="str">
        <f t="shared" si="274"/>
        <v>3444</v>
      </c>
      <c r="G1473" s="5" t="str">
        <f t="shared" si="275"/>
        <v>3884</v>
      </c>
      <c r="H1473" s="5" t="str">
        <f t="shared" si="276"/>
        <v>9.140</v>
      </c>
      <c r="I1473" s="1" t="s">
        <v>9</v>
      </c>
      <c r="AN1473" s="89" t="str">
        <f t="shared" si="277"/>
        <v>0.1400</v>
      </c>
      <c r="AO1473" s="89" t="str">
        <f t="shared" si="278"/>
        <v>680.0</v>
      </c>
      <c r="AP1473" s="89" t="str">
        <f t="shared" si="279"/>
        <v>3.141</v>
      </c>
      <c r="AQ1473" s="89" t="str">
        <f t="shared" si="280"/>
        <v>3444</v>
      </c>
      <c r="AR1473" s="89" t="str">
        <f t="shared" si="281"/>
        <v>3884</v>
      </c>
      <c r="AS1473" s="89" t="str">
        <f t="shared" si="282"/>
        <v>9.140</v>
      </c>
      <c r="AT1473" s="89"/>
      <c r="AU1473" s="99">
        <v>0.14000000000000001</v>
      </c>
      <c r="AV1473" s="99">
        <v>680</v>
      </c>
      <c r="AW1473" s="99">
        <v>3.1406999999999998</v>
      </c>
      <c r="AX1473" s="99">
        <v>3444.1020000000003</v>
      </c>
      <c r="AY1473" s="99">
        <v>3883.8</v>
      </c>
      <c r="AZ1473" s="99">
        <v>9.1399000000000008</v>
      </c>
      <c r="BA1473" s="119" t="s">
        <v>9</v>
      </c>
      <c r="BB1473" s="4">
        <v>1473</v>
      </c>
      <c r="BC1473" s="4">
        <v>0.14000000000000001</v>
      </c>
    </row>
    <row r="1474" spans="2:55">
      <c r="B1474">
        <v>1473</v>
      </c>
      <c r="C1474" s="5">
        <f t="shared" si="271"/>
        <v>0.14000000000000001</v>
      </c>
      <c r="D1474" s="5">
        <f t="shared" si="272"/>
        <v>700</v>
      </c>
      <c r="E1474" s="5" t="str">
        <f t="shared" si="273"/>
        <v>3.207</v>
      </c>
      <c r="F1474" s="5" t="str">
        <f t="shared" si="274"/>
        <v>3480.</v>
      </c>
      <c r="G1474" s="5" t="str">
        <f t="shared" si="275"/>
        <v>3929</v>
      </c>
      <c r="H1474" s="5" t="str">
        <f t="shared" si="276"/>
        <v>9.187</v>
      </c>
      <c r="I1474" s="1" t="s">
        <v>9</v>
      </c>
      <c r="AN1474" s="89" t="str">
        <f t="shared" si="277"/>
        <v>0.1400</v>
      </c>
      <c r="AO1474" s="89" t="str">
        <f t="shared" si="278"/>
        <v>700.0</v>
      </c>
      <c r="AP1474" s="89" t="str">
        <f t="shared" si="279"/>
        <v>3.207</v>
      </c>
      <c r="AQ1474" s="89" t="str">
        <f t="shared" si="280"/>
        <v>3480.</v>
      </c>
      <c r="AR1474" s="89" t="str">
        <f t="shared" si="281"/>
        <v>3929</v>
      </c>
      <c r="AS1474" s="89" t="str">
        <f t="shared" si="282"/>
        <v>9.187</v>
      </c>
      <c r="AT1474" s="89"/>
      <c r="AU1474" s="99">
        <v>0.14000000000000001</v>
      </c>
      <c r="AV1474" s="99">
        <v>700</v>
      </c>
      <c r="AW1474" s="99">
        <v>3.2066999999999997</v>
      </c>
      <c r="AX1474" s="99">
        <v>3480.1619999999998</v>
      </c>
      <c r="AY1474" s="99">
        <v>3929.1</v>
      </c>
      <c r="AZ1474" s="99">
        <v>9.1868999999999996</v>
      </c>
      <c r="BA1474" s="119" t="s">
        <v>9</v>
      </c>
      <c r="BB1474" s="4">
        <v>1474</v>
      </c>
      <c r="BC1474" s="4">
        <v>0.14000000000000001</v>
      </c>
    </row>
    <row r="1475" spans="2:55">
      <c r="B1475">
        <v>1474</v>
      </c>
      <c r="C1475" s="5">
        <f t="shared" si="271"/>
        <v>0.14000000000000001</v>
      </c>
      <c r="D1475" s="5">
        <f t="shared" si="272"/>
        <v>720</v>
      </c>
      <c r="E1475" s="5" t="str">
        <f t="shared" si="273"/>
        <v>3.273</v>
      </c>
      <c r="F1475" s="5" t="str">
        <f t="shared" si="274"/>
        <v>3517</v>
      </c>
      <c r="G1475" s="5" t="str">
        <f t="shared" si="275"/>
        <v>3975</v>
      </c>
      <c r="H1475" s="5" t="str">
        <f t="shared" si="276"/>
        <v>9.233</v>
      </c>
      <c r="I1475" s="1" t="s">
        <v>9</v>
      </c>
      <c r="AN1475" s="89" t="str">
        <f t="shared" si="277"/>
        <v>0.1400</v>
      </c>
      <c r="AO1475" s="89" t="str">
        <f t="shared" si="278"/>
        <v>720.0</v>
      </c>
      <c r="AP1475" s="89" t="str">
        <f t="shared" si="279"/>
        <v>3.273</v>
      </c>
      <c r="AQ1475" s="89" t="str">
        <f t="shared" si="280"/>
        <v>3517</v>
      </c>
      <c r="AR1475" s="89" t="str">
        <f t="shared" si="281"/>
        <v>3975</v>
      </c>
      <c r="AS1475" s="89" t="str">
        <f t="shared" si="282"/>
        <v>9.233</v>
      </c>
      <c r="AT1475" s="89"/>
      <c r="AU1475" s="99">
        <v>0.14000000000000001</v>
      </c>
      <c r="AV1475" s="99">
        <v>720</v>
      </c>
      <c r="AW1475" s="99">
        <v>3.2728000000000002</v>
      </c>
      <c r="AX1475" s="99">
        <v>3516.6080000000002</v>
      </c>
      <c r="AY1475" s="99">
        <v>3974.8</v>
      </c>
      <c r="AZ1475" s="99">
        <v>9.2332999999999998</v>
      </c>
      <c r="BA1475" s="119" t="s">
        <v>9</v>
      </c>
      <c r="BB1475" s="4">
        <v>1475</v>
      </c>
      <c r="BC1475" s="4">
        <v>0.14000000000000001</v>
      </c>
    </row>
    <row r="1476" spans="2:55">
      <c r="B1476">
        <v>1475</v>
      </c>
      <c r="C1476" s="5">
        <f t="shared" si="271"/>
        <v>0.14000000000000001</v>
      </c>
      <c r="D1476" s="5">
        <f t="shared" si="272"/>
        <v>740</v>
      </c>
      <c r="E1476" s="5" t="str">
        <f t="shared" si="273"/>
        <v>3.339</v>
      </c>
      <c r="F1476" s="5" t="str">
        <f t="shared" si="274"/>
        <v>3553</v>
      </c>
      <c r="G1476" s="5" t="str">
        <f t="shared" si="275"/>
        <v>4021</v>
      </c>
      <c r="H1476" s="5" t="str">
        <f t="shared" si="276"/>
        <v>9.279</v>
      </c>
      <c r="I1476" s="1" t="s">
        <v>9</v>
      </c>
      <c r="AN1476" s="89" t="str">
        <f t="shared" si="277"/>
        <v>0.1400</v>
      </c>
      <c r="AO1476" s="89" t="str">
        <f t="shared" si="278"/>
        <v>740.0</v>
      </c>
      <c r="AP1476" s="89" t="str">
        <f t="shared" si="279"/>
        <v>3.339</v>
      </c>
      <c r="AQ1476" s="89" t="str">
        <f t="shared" si="280"/>
        <v>3553</v>
      </c>
      <c r="AR1476" s="89" t="str">
        <f t="shared" si="281"/>
        <v>4021</v>
      </c>
      <c r="AS1476" s="89" t="str">
        <f t="shared" si="282"/>
        <v>9.279</v>
      </c>
      <c r="AT1476" s="89"/>
      <c r="AU1476" s="99">
        <v>0.14000000000000001</v>
      </c>
      <c r="AV1476" s="99">
        <v>740</v>
      </c>
      <c r="AW1476" s="99">
        <v>3.3388</v>
      </c>
      <c r="AX1476" s="99">
        <v>3553.1679999999997</v>
      </c>
      <c r="AY1476" s="99">
        <v>4020.6</v>
      </c>
      <c r="AZ1476" s="99">
        <v>9.2790999999999997</v>
      </c>
      <c r="BA1476" s="119" t="s">
        <v>9</v>
      </c>
      <c r="BB1476" s="4">
        <v>1476</v>
      </c>
      <c r="BC1476" s="4">
        <v>0.14000000000000001</v>
      </c>
    </row>
    <row r="1477" spans="2:55">
      <c r="B1477">
        <v>1476</v>
      </c>
      <c r="C1477" s="5">
        <f t="shared" si="271"/>
        <v>0.14000000000000001</v>
      </c>
      <c r="D1477" s="5">
        <f t="shared" si="272"/>
        <v>760</v>
      </c>
      <c r="E1477" s="5" t="str">
        <f t="shared" si="273"/>
        <v>3.405</v>
      </c>
      <c r="F1477" s="5" t="str">
        <f t="shared" si="274"/>
        <v>3590.</v>
      </c>
      <c r="G1477" s="5" t="str">
        <f t="shared" si="275"/>
        <v>4067</v>
      </c>
      <c r="H1477" s="5" t="str">
        <f t="shared" si="276"/>
        <v>9.324</v>
      </c>
      <c r="I1477" s="1" t="s">
        <v>9</v>
      </c>
      <c r="AN1477" s="89" t="str">
        <f t="shared" si="277"/>
        <v>0.1400</v>
      </c>
      <c r="AO1477" s="89" t="str">
        <f t="shared" si="278"/>
        <v>760.0</v>
      </c>
      <c r="AP1477" s="89" t="str">
        <f t="shared" si="279"/>
        <v>3.405</v>
      </c>
      <c r="AQ1477" s="89" t="str">
        <f t="shared" si="280"/>
        <v>3590.</v>
      </c>
      <c r="AR1477" s="89" t="str">
        <f t="shared" si="281"/>
        <v>4067</v>
      </c>
      <c r="AS1477" s="89" t="str">
        <f t="shared" si="282"/>
        <v>9.324</v>
      </c>
      <c r="AT1477" s="89"/>
      <c r="AU1477" s="99">
        <v>0.14000000000000001</v>
      </c>
      <c r="AV1477" s="99">
        <v>760</v>
      </c>
      <c r="AW1477" s="99">
        <v>3.4048000000000003</v>
      </c>
      <c r="AX1477" s="99">
        <v>3590.1280000000002</v>
      </c>
      <c r="AY1477" s="99">
        <v>4066.8</v>
      </c>
      <c r="AZ1477" s="99">
        <v>9.3241999999999994</v>
      </c>
      <c r="BA1477" s="119" t="s">
        <v>9</v>
      </c>
      <c r="BB1477" s="4">
        <v>1477</v>
      </c>
      <c r="BC1477" s="4">
        <v>0.14000000000000001</v>
      </c>
    </row>
    <row r="1478" spans="2:55">
      <c r="B1478">
        <v>1477</v>
      </c>
      <c r="C1478" s="5">
        <f t="shared" si="271"/>
        <v>0.14000000000000001</v>
      </c>
      <c r="D1478" s="5">
        <f t="shared" si="272"/>
        <v>780</v>
      </c>
      <c r="E1478" s="5" t="str">
        <f t="shared" si="273"/>
        <v>3.471</v>
      </c>
      <c r="F1478" s="5" t="str">
        <f t="shared" si="274"/>
        <v>3627</v>
      </c>
      <c r="G1478" s="5" t="str">
        <f t="shared" si="275"/>
        <v>4113</v>
      </c>
      <c r="H1478" s="5" t="str">
        <f t="shared" si="276"/>
        <v>9.369</v>
      </c>
      <c r="I1478" s="1" t="s">
        <v>9</v>
      </c>
      <c r="AN1478" s="89" t="str">
        <f t="shared" si="277"/>
        <v>0.1400</v>
      </c>
      <c r="AO1478" s="89" t="str">
        <f t="shared" si="278"/>
        <v>780.0</v>
      </c>
      <c r="AP1478" s="89" t="str">
        <f t="shared" si="279"/>
        <v>3.471</v>
      </c>
      <c r="AQ1478" s="89" t="str">
        <f t="shared" si="280"/>
        <v>3627</v>
      </c>
      <c r="AR1478" s="89" t="str">
        <f t="shared" si="281"/>
        <v>4113</v>
      </c>
      <c r="AS1478" s="89" t="str">
        <f t="shared" si="282"/>
        <v>9.369</v>
      </c>
      <c r="AT1478" s="89"/>
      <c r="AU1478" s="99">
        <v>0.14000000000000001</v>
      </c>
      <c r="AV1478" s="99">
        <v>780</v>
      </c>
      <c r="AW1478" s="99">
        <v>3.4708000000000001</v>
      </c>
      <c r="AX1478" s="99">
        <v>3627.3879999999999</v>
      </c>
      <c r="AY1478" s="99">
        <v>4113.3</v>
      </c>
      <c r="AZ1478" s="99">
        <v>9.3688000000000002</v>
      </c>
      <c r="BA1478" s="119" t="s">
        <v>9</v>
      </c>
      <c r="BB1478" s="4">
        <v>1478</v>
      </c>
      <c r="BC1478" s="4">
        <v>0.14000000000000001</v>
      </c>
    </row>
    <row r="1479" spans="2:55">
      <c r="B1479">
        <v>1478</v>
      </c>
      <c r="C1479" s="5">
        <f t="shared" si="271"/>
        <v>0.14000000000000001</v>
      </c>
      <c r="D1479" s="5">
        <f t="shared" si="272"/>
        <v>800</v>
      </c>
      <c r="E1479" s="5" t="str">
        <f t="shared" si="273"/>
        <v>3.537</v>
      </c>
      <c r="F1479" s="5" t="str">
        <f t="shared" si="274"/>
        <v>3665</v>
      </c>
      <c r="G1479" s="5" t="str">
        <f t="shared" si="275"/>
        <v>4160.</v>
      </c>
      <c r="H1479" s="5" t="str">
        <f t="shared" si="276"/>
        <v>9.413</v>
      </c>
      <c r="I1479" s="1" t="s">
        <v>9</v>
      </c>
      <c r="AN1479" s="89" t="str">
        <f t="shared" si="277"/>
        <v>0.1400</v>
      </c>
      <c r="AO1479" s="89" t="str">
        <f t="shared" si="278"/>
        <v>800.0</v>
      </c>
      <c r="AP1479" s="89" t="str">
        <f t="shared" si="279"/>
        <v>3.537</v>
      </c>
      <c r="AQ1479" s="89" t="str">
        <f t="shared" si="280"/>
        <v>3665</v>
      </c>
      <c r="AR1479" s="89" t="str">
        <f t="shared" si="281"/>
        <v>4160.</v>
      </c>
      <c r="AS1479" s="89" t="str">
        <f t="shared" si="282"/>
        <v>9.413</v>
      </c>
      <c r="AT1479" s="89"/>
      <c r="AU1479" s="99">
        <v>0.14000000000000001</v>
      </c>
      <c r="AV1479" s="99">
        <v>800</v>
      </c>
      <c r="AW1479" s="99">
        <v>3.5368000000000004</v>
      </c>
      <c r="AX1479" s="99">
        <v>3664.848</v>
      </c>
      <c r="AY1479" s="99">
        <v>4160</v>
      </c>
      <c r="AZ1479" s="99">
        <v>9.4126999999999992</v>
      </c>
      <c r="BA1479" s="119" t="s">
        <v>9</v>
      </c>
      <c r="BB1479" s="4">
        <v>1479</v>
      </c>
      <c r="BC1479" s="4">
        <v>0.14000000000000001</v>
      </c>
    </row>
    <row r="1480" spans="2:55">
      <c r="B1480">
        <v>1479</v>
      </c>
      <c r="C1480" s="5">
        <f t="shared" si="271"/>
        <v>0.14000000000000001</v>
      </c>
      <c r="D1480" s="5">
        <f t="shared" si="272"/>
        <v>820</v>
      </c>
      <c r="E1480" s="5" t="str">
        <f t="shared" si="273"/>
        <v>3.603</v>
      </c>
      <c r="F1480" s="5" t="str">
        <f t="shared" si="274"/>
        <v>3703</v>
      </c>
      <c r="G1480" s="5" t="str">
        <f t="shared" si="275"/>
        <v>4207</v>
      </c>
      <c r="H1480" s="5" t="str">
        <f t="shared" si="276"/>
        <v>9.456</v>
      </c>
      <c r="I1480" s="1" t="s">
        <v>9</v>
      </c>
      <c r="AN1480" s="89" t="str">
        <f t="shared" si="277"/>
        <v>0.1400</v>
      </c>
      <c r="AO1480" s="89" t="str">
        <f t="shared" si="278"/>
        <v>820.0</v>
      </c>
      <c r="AP1480" s="89" t="str">
        <f t="shared" si="279"/>
        <v>3.603</v>
      </c>
      <c r="AQ1480" s="89" t="str">
        <f t="shared" si="280"/>
        <v>3703</v>
      </c>
      <c r="AR1480" s="89" t="str">
        <f t="shared" si="281"/>
        <v>4207</v>
      </c>
      <c r="AS1480" s="89" t="str">
        <f t="shared" si="282"/>
        <v>9.456</v>
      </c>
      <c r="AT1480" s="89"/>
      <c r="AU1480" s="99">
        <v>0.14000000000000001</v>
      </c>
      <c r="AV1480" s="99">
        <v>820</v>
      </c>
      <c r="AW1480" s="99">
        <v>3.6028000000000002</v>
      </c>
      <c r="AX1480" s="99">
        <v>3702.6080000000002</v>
      </c>
      <c r="AY1480" s="99">
        <v>4207</v>
      </c>
      <c r="AZ1480" s="99">
        <v>9.4560999999999993</v>
      </c>
      <c r="BA1480" s="119" t="s">
        <v>9</v>
      </c>
      <c r="BB1480" s="4">
        <v>1480</v>
      </c>
      <c r="BC1480" s="4">
        <v>0.14000000000000001</v>
      </c>
    </row>
    <row r="1481" spans="2:55">
      <c r="B1481">
        <v>1480</v>
      </c>
      <c r="C1481" s="5">
        <f t="shared" si="271"/>
        <v>0.14000000000000001</v>
      </c>
      <c r="D1481" s="5">
        <f t="shared" si="272"/>
        <v>840</v>
      </c>
      <c r="E1481" s="5" t="str">
        <f t="shared" si="273"/>
        <v>3.669</v>
      </c>
      <c r="F1481" s="5" t="str">
        <f t="shared" si="274"/>
        <v>3741</v>
      </c>
      <c r="G1481" s="5" t="str">
        <f t="shared" si="275"/>
        <v>4254</v>
      </c>
      <c r="H1481" s="5" t="str">
        <f t="shared" si="276"/>
        <v>9.499</v>
      </c>
      <c r="I1481" s="1" t="s">
        <v>9</v>
      </c>
      <c r="AN1481" s="89" t="str">
        <f t="shared" si="277"/>
        <v>0.1400</v>
      </c>
      <c r="AO1481" s="89" t="str">
        <f t="shared" si="278"/>
        <v>840.0</v>
      </c>
      <c r="AP1481" s="89" t="str">
        <f t="shared" si="279"/>
        <v>3.669</v>
      </c>
      <c r="AQ1481" s="89" t="str">
        <f t="shared" si="280"/>
        <v>3741</v>
      </c>
      <c r="AR1481" s="89" t="str">
        <f t="shared" si="281"/>
        <v>4254</v>
      </c>
      <c r="AS1481" s="89" t="str">
        <f t="shared" si="282"/>
        <v>9.499</v>
      </c>
      <c r="AT1481" s="89"/>
      <c r="AU1481" s="99">
        <v>0.14000000000000001</v>
      </c>
      <c r="AV1481" s="99">
        <v>840</v>
      </c>
      <c r="AW1481" s="99">
        <v>3.6688000000000001</v>
      </c>
      <c r="AX1481" s="99">
        <v>3740.6680000000001</v>
      </c>
      <c r="AY1481" s="99">
        <v>4254.3</v>
      </c>
      <c r="AZ1481" s="99">
        <v>9.4990000000000006</v>
      </c>
      <c r="BA1481" s="119" t="s">
        <v>9</v>
      </c>
      <c r="BB1481" s="4">
        <v>1481</v>
      </c>
      <c r="BC1481" s="4">
        <v>0.14000000000000001</v>
      </c>
    </row>
    <row r="1482" spans="2:55">
      <c r="B1482">
        <v>1481</v>
      </c>
      <c r="C1482" s="5">
        <f t="shared" si="271"/>
        <v>0.14000000000000001</v>
      </c>
      <c r="D1482" s="5">
        <f t="shared" si="272"/>
        <v>860</v>
      </c>
      <c r="E1482" s="5" t="str">
        <f t="shared" si="273"/>
        <v>3.735</v>
      </c>
      <c r="F1482" s="5" t="str">
        <f t="shared" si="274"/>
        <v>3779</v>
      </c>
      <c r="G1482" s="5" t="str">
        <f t="shared" si="275"/>
        <v>4302</v>
      </c>
      <c r="H1482" s="5" t="str">
        <f t="shared" si="276"/>
        <v>9.541</v>
      </c>
      <c r="I1482" s="1" t="s">
        <v>9</v>
      </c>
      <c r="AN1482" s="89" t="str">
        <f t="shared" si="277"/>
        <v>0.1400</v>
      </c>
      <c r="AO1482" s="89" t="str">
        <f t="shared" si="278"/>
        <v>860.0</v>
      </c>
      <c r="AP1482" s="89" t="str">
        <f t="shared" si="279"/>
        <v>3.735</v>
      </c>
      <c r="AQ1482" s="89" t="str">
        <f t="shared" si="280"/>
        <v>3779</v>
      </c>
      <c r="AR1482" s="89" t="str">
        <f t="shared" si="281"/>
        <v>4302</v>
      </c>
      <c r="AS1482" s="89" t="str">
        <f t="shared" si="282"/>
        <v>9.541</v>
      </c>
      <c r="AT1482" s="89"/>
      <c r="AU1482" s="99">
        <v>0.14000000000000001</v>
      </c>
      <c r="AV1482" s="99">
        <v>860</v>
      </c>
      <c r="AW1482" s="99">
        <v>3.7348000000000003</v>
      </c>
      <c r="AX1482" s="99">
        <v>3779.0279999999993</v>
      </c>
      <c r="AY1482" s="99">
        <v>4301.8999999999996</v>
      </c>
      <c r="AZ1482" s="99">
        <v>9.5413999999999994</v>
      </c>
      <c r="BA1482" s="119" t="s">
        <v>9</v>
      </c>
      <c r="BB1482" s="4">
        <v>1482</v>
      </c>
      <c r="BC1482" s="4">
        <v>0.14000000000000001</v>
      </c>
    </row>
    <row r="1483" spans="2:55">
      <c r="B1483">
        <v>1482</v>
      </c>
      <c r="C1483" s="5">
        <f t="shared" si="271"/>
        <v>0.14000000000000001</v>
      </c>
      <c r="D1483" s="5">
        <f t="shared" si="272"/>
        <v>880</v>
      </c>
      <c r="E1483" s="5" t="str">
        <f t="shared" si="273"/>
        <v>3.801</v>
      </c>
      <c r="F1483" s="5" t="str">
        <f t="shared" si="274"/>
        <v>3818</v>
      </c>
      <c r="G1483" s="5" t="str">
        <f t="shared" si="275"/>
        <v>4350.</v>
      </c>
      <c r="H1483" s="5" t="str">
        <f t="shared" si="276"/>
        <v>9.583</v>
      </c>
      <c r="I1483" s="1" t="s">
        <v>9</v>
      </c>
      <c r="AN1483" s="89" t="str">
        <f t="shared" si="277"/>
        <v>0.1400</v>
      </c>
      <c r="AO1483" s="89" t="str">
        <f t="shared" si="278"/>
        <v>880.0</v>
      </c>
      <c r="AP1483" s="89" t="str">
        <f t="shared" si="279"/>
        <v>3.801</v>
      </c>
      <c r="AQ1483" s="89" t="str">
        <f t="shared" si="280"/>
        <v>3818</v>
      </c>
      <c r="AR1483" s="89" t="str">
        <f t="shared" si="281"/>
        <v>4350.</v>
      </c>
      <c r="AS1483" s="89" t="str">
        <f t="shared" si="282"/>
        <v>9.583</v>
      </c>
      <c r="AT1483" s="89"/>
      <c r="AU1483" s="99">
        <v>0.14000000000000001</v>
      </c>
      <c r="AV1483" s="99">
        <v>880</v>
      </c>
      <c r="AW1483" s="99">
        <v>3.8008000000000002</v>
      </c>
      <c r="AX1483" s="99">
        <v>3817.5879999999997</v>
      </c>
      <c r="AY1483" s="99">
        <v>4349.7</v>
      </c>
      <c r="AZ1483" s="99">
        <v>9.5831999999999997</v>
      </c>
      <c r="BA1483" s="119" t="s">
        <v>9</v>
      </c>
      <c r="BB1483" s="4">
        <v>1483</v>
      </c>
      <c r="BC1483" s="4">
        <v>0.14000000000000001</v>
      </c>
    </row>
    <row r="1484" spans="2:55">
      <c r="B1484">
        <v>1483</v>
      </c>
      <c r="C1484" s="5">
        <f t="shared" si="271"/>
        <v>0.14000000000000001</v>
      </c>
      <c r="D1484" s="5">
        <f t="shared" si="272"/>
        <v>900</v>
      </c>
      <c r="E1484" s="5" t="str">
        <f t="shared" si="273"/>
        <v>3.867</v>
      </c>
      <c r="F1484" s="5" t="str">
        <f t="shared" si="274"/>
        <v>3857</v>
      </c>
      <c r="G1484" s="5" t="str">
        <f t="shared" si="275"/>
        <v>4398</v>
      </c>
      <c r="H1484" s="5" t="str">
        <f t="shared" si="276"/>
        <v>9.625</v>
      </c>
      <c r="I1484" s="1" t="s">
        <v>9</v>
      </c>
      <c r="AN1484" s="89" t="str">
        <f t="shared" si="277"/>
        <v>0.1400</v>
      </c>
      <c r="AO1484" s="89" t="str">
        <f t="shared" si="278"/>
        <v>900.0</v>
      </c>
      <c r="AP1484" s="89" t="str">
        <f t="shared" si="279"/>
        <v>3.867</v>
      </c>
      <c r="AQ1484" s="89" t="str">
        <f t="shared" si="280"/>
        <v>3857</v>
      </c>
      <c r="AR1484" s="89" t="str">
        <f t="shared" si="281"/>
        <v>4398</v>
      </c>
      <c r="AS1484" s="89" t="str">
        <f t="shared" si="282"/>
        <v>9.625</v>
      </c>
      <c r="AT1484" s="89"/>
      <c r="AU1484" s="99">
        <v>0.14000000000000001</v>
      </c>
      <c r="AV1484" s="99">
        <v>900</v>
      </c>
      <c r="AW1484" s="99">
        <v>3.8668</v>
      </c>
      <c r="AX1484" s="99">
        <v>3856.5479999999998</v>
      </c>
      <c r="AY1484" s="99">
        <v>4397.8999999999996</v>
      </c>
      <c r="AZ1484" s="99">
        <v>9.6245999999999992</v>
      </c>
      <c r="BA1484" s="119" t="s">
        <v>9</v>
      </c>
      <c r="BB1484" s="4">
        <v>1484</v>
      </c>
      <c r="BC1484" s="4">
        <v>0.14000000000000001</v>
      </c>
    </row>
    <row r="1485" spans="2:55">
      <c r="B1485">
        <v>1484</v>
      </c>
      <c r="C1485" s="5">
        <f t="shared" si="271"/>
        <v>0.14000000000000001</v>
      </c>
      <c r="D1485" s="5">
        <f t="shared" si="272"/>
        <v>920</v>
      </c>
      <c r="E1485" s="5" t="str">
        <f t="shared" si="273"/>
        <v>3.933</v>
      </c>
      <c r="F1485" s="5" t="str">
        <f t="shared" si="274"/>
        <v>3896</v>
      </c>
      <c r="G1485" s="5" t="str">
        <f t="shared" si="275"/>
        <v>4446</v>
      </c>
      <c r="H1485" s="5" t="str">
        <f t="shared" si="276"/>
        <v>9.666</v>
      </c>
      <c r="I1485" s="1" t="s">
        <v>9</v>
      </c>
      <c r="AN1485" s="89" t="str">
        <f t="shared" si="277"/>
        <v>0.1400</v>
      </c>
      <c r="AO1485" s="89" t="str">
        <f t="shared" si="278"/>
        <v>920.0</v>
      </c>
      <c r="AP1485" s="89" t="str">
        <f t="shared" si="279"/>
        <v>3.933</v>
      </c>
      <c r="AQ1485" s="89" t="str">
        <f t="shared" si="280"/>
        <v>3896</v>
      </c>
      <c r="AR1485" s="89" t="str">
        <f t="shared" si="281"/>
        <v>4446</v>
      </c>
      <c r="AS1485" s="89" t="str">
        <f t="shared" si="282"/>
        <v>9.666</v>
      </c>
      <c r="AT1485" s="89"/>
      <c r="AU1485" s="99">
        <v>0.14000000000000001</v>
      </c>
      <c r="AV1485" s="99">
        <v>920</v>
      </c>
      <c r="AW1485" s="99">
        <v>3.9326999999999996</v>
      </c>
      <c r="AX1485" s="99">
        <v>3895.6219999999998</v>
      </c>
      <c r="AY1485" s="99">
        <v>4446.2</v>
      </c>
      <c r="AZ1485" s="99">
        <v>9.6654999999999998</v>
      </c>
      <c r="BA1485" s="119" t="s">
        <v>9</v>
      </c>
      <c r="BB1485" s="4">
        <v>1485</v>
      </c>
      <c r="BC1485" s="4">
        <v>0.14000000000000001</v>
      </c>
    </row>
    <row r="1486" spans="2:55">
      <c r="B1486">
        <v>1485</v>
      </c>
      <c r="C1486" s="5">
        <f t="shared" si="271"/>
        <v>0.14000000000000001</v>
      </c>
      <c r="D1486" s="5">
        <f t="shared" si="272"/>
        <v>940</v>
      </c>
      <c r="E1486" s="5" t="str">
        <f t="shared" si="273"/>
        <v>3.999</v>
      </c>
      <c r="F1486" s="5" t="str">
        <f t="shared" si="274"/>
        <v>3935</v>
      </c>
      <c r="G1486" s="5" t="str">
        <f t="shared" si="275"/>
        <v>4495</v>
      </c>
      <c r="H1486" s="5" t="str">
        <f t="shared" si="276"/>
        <v>9.706</v>
      </c>
      <c r="I1486" s="1" t="s">
        <v>9</v>
      </c>
      <c r="AN1486" s="89" t="str">
        <f t="shared" si="277"/>
        <v>0.1400</v>
      </c>
      <c r="AO1486" s="89" t="str">
        <f t="shared" si="278"/>
        <v>940.0</v>
      </c>
      <c r="AP1486" s="89" t="str">
        <f t="shared" si="279"/>
        <v>3.999</v>
      </c>
      <c r="AQ1486" s="89" t="str">
        <f t="shared" si="280"/>
        <v>3935</v>
      </c>
      <c r="AR1486" s="89" t="str">
        <f t="shared" si="281"/>
        <v>4495</v>
      </c>
      <c r="AS1486" s="89" t="str">
        <f t="shared" si="282"/>
        <v>9.706</v>
      </c>
      <c r="AT1486" s="89"/>
      <c r="AU1486" s="99">
        <v>0.14000000000000001</v>
      </c>
      <c r="AV1486" s="99">
        <v>940</v>
      </c>
      <c r="AW1486" s="99">
        <v>3.9986999999999999</v>
      </c>
      <c r="AX1486" s="99">
        <v>3935.0819999999994</v>
      </c>
      <c r="AY1486" s="99">
        <v>4494.8999999999996</v>
      </c>
      <c r="AZ1486" s="99">
        <v>9.7058999999999997</v>
      </c>
      <c r="BA1486" s="119" t="s">
        <v>9</v>
      </c>
      <c r="BB1486" s="4">
        <v>1486</v>
      </c>
      <c r="BC1486" s="4">
        <v>0.14000000000000001</v>
      </c>
    </row>
    <row r="1487" spans="2:55">
      <c r="B1487">
        <v>1486</v>
      </c>
      <c r="C1487" s="5">
        <f t="shared" ref="C1487:C1550" si="283">_xlfn.NUMBERVALUE(AN1487)</f>
        <v>0.14000000000000001</v>
      </c>
      <c r="D1487" s="5">
        <f t="shared" ref="D1487:D1550" si="284">_xlfn.NUMBERVALUE(AO1487)</f>
        <v>960</v>
      </c>
      <c r="E1487" s="5" t="str">
        <f t="shared" ref="E1487:E1550" si="285">AP1487</f>
        <v>4.065</v>
      </c>
      <c r="F1487" s="5" t="str">
        <f t="shared" ref="F1487:F1550" si="286">IF($D1487=0,_xlfn.NUMBERVALUE(AQ1487),AQ1487)</f>
        <v>3975</v>
      </c>
      <c r="G1487" s="5" t="str">
        <f t="shared" ref="G1487:G1550" si="287">IF($D1487=0,_xlfn.NUMBERVALUE(AR1487),AR1487)</f>
        <v>4544</v>
      </c>
      <c r="H1487" s="5" t="str">
        <f t="shared" ref="H1487:H1550" si="288">IF($D1487=0,_xlfn.NUMBERVALUE(AS1487),AS1487)</f>
        <v>9.746</v>
      </c>
      <c r="I1487" s="1" t="s">
        <v>9</v>
      </c>
      <c r="AN1487" s="89" t="str">
        <f t="shared" ref="AN1487:AN1550" si="289">IF(AU1487=0,"0.000",TEXT(IF(AU1487&lt;0,"-","")&amp;LEFT(TEXT(ABS(AU1487),"0."&amp;REPT("0",4-1)&amp;"E+00"),4+1)*10^FLOOR(LOG10(TEXT(ABS(AU1487),"0."&amp;REPT("0",4-1)&amp;"E+00")),1),(""&amp;(IF(OR(AND(FLOOR(LOG10(TEXT(ABS(AU1487),"0."&amp;REPT("0",4-1)&amp;"E+00")),1)+1=4,RIGHT(LEFT(TEXT(ABS(AU1487),"0."&amp;REPT("0",4-1)&amp;"E+00"),4+1)*10^FLOOR(LOG10(TEXT(ABS(AU1487),"0."&amp;REPT("0",4-1)&amp;"E+00")),1),1)="0"),LOG10(TEXT(ABS(AU1487),"0."&amp;REPT("0",4-1)&amp;"E+00"))&lt;=4-1),"0.","#")&amp;REPT("0",IF(4-1-(FLOOR(LOG10(TEXT(ABS(AU1487),"0."&amp;REPT("0",4-1)&amp;"E+00")),1))&gt;0,4-1-(FLOOR(LOG10(TEXT(ABS(AU1487),"0."&amp;REPT("0",4-1)&amp;"E+00")),1)),0))))))</f>
        <v>0.1400</v>
      </c>
      <c r="AO1487" s="89" t="str">
        <f t="shared" ref="AO1487:AO1550" si="290">IF(AV1487=0,"0.000",TEXT(IF(AV1487&lt;0,"-","")&amp;LEFT(TEXT(ABS(AV1487),"0."&amp;REPT("0",4-1)&amp;"E+00"),4+1)*10^FLOOR(LOG10(TEXT(ABS(AV1487),"0."&amp;REPT("0",4-1)&amp;"E+00")),1),(""&amp;(IF(OR(AND(FLOOR(LOG10(TEXT(ABS(AV1487),"0."&amp;REPT("0",4-1)&amp;"E+00")),1)+1=4,RIGHT(LEFT(TEXT(ABS(AV1487),"0."&amp;REPT("0",4-1)&amp;"E+00"),4+1)*10^FLOOR(LOG10(TEXT(ABS(AV1487),"0."&amp;REPT("0",4-1)&amp;"E+00")),1),1)="0"),LOG10(TEXT(ABS(AV1487),"0."&amp;REPT("0",4-1)&amp;"E+00"))&lt;=4-1),"0.","#")&amp;REPT("0",IF(4-1-(FLOOR(LOG10(TEXT(ABS(AV1487),"0."&amp;REPT("0",4-1)&amp;"E+00")),1))&gt;0,4-1-(FLOOR(LOG10(TEXT(ABS(AV1487),"0."&amp;REPT("0",4-1)&amp;"E+00")),1)),0))))))</f>
        <v>960.0</v>
      </c>
      <c r="AP1487" s="89" t="str">
        <f t="shared" ref="AP1487:AP1550" si="291">IF(AW1487=0,"0.000",TEXT(IF(AW1487&lt;0,"-","")&amp;LEFT(TEXT(ABS(AW1487),"0."&amp;REPT("0",4-1)&amp;"E+00"),4+1)*10^FLOOR(LOG10(TEXT(ABS(AW1487),"0."&amp;REPT("0",4-1)&amp;"E+00")),1),(""&amp;(IF(OR(AND(FLOOR(LOG10(TEXT(ABS(AW1487),"0."&amp;REPT("0",4-1)&amp;"E+00")),1)+1=4,RIGHT(LEFT(TEXT(ABS(AW1487),"0."&amp;REPT("0",4-1)&amp;"E+00"),4+1)*10^FLOOR(LOG10(TEXT(ABS(AW1487),"0."&amp;REPT("0",4-1)&amp;"E+00")),1),1)="0"),LOG10(TEXT(ABS(AW1487),"0."&amp;REPT("0",4-1)&amp;"E+00"))&lt;=4-1),"0.","#")&amp;REPT("0",IF(4-1-(FLOOR(LOG10(TEXT(ABS(AW1487),"0."&amp;REPT("0",4-1)&amp;"E+00")),1))&gt;0,4-1-(FLOOR(LOG10(TEXT(ABS(AW1487),"0."&amp;REPT("0",4-1)&amp;"E+00")),1)),0))))))</f>
        <v>4.065</v>
      </c>
      <c r="AQ1487" s="89" t="str">
        <f t="shared" ref="AQ1487:AQ1550" si="292">IF(AX1487=0,"0.000",TEXT(IF(AX1487&lt;0,"-","")&amp;LEFT(TEXT(ABS(AX1487),"0."&amp;REPT("0",4-1)&amp;"E+00"),4+1)*10^FLOOR(LOG10(TEXT(ABS(AX1487),"0."&amp;REPT("0",4-1)&amp;"E+00")),1),(""&amp;(IF(OR(AND(FLOOR(LOG10(TEXT(ABS(AX1487),"0."&amp;REPT("0",4-1)&amp;"E+00")),1)+1=4,RIGHT(LEFT(TEXT(ABS(AX1487),"0."&amp;REPT("0",4-1)&amp;"E+00"),4+1)*10^FLOOR(LOG10(TEXT(ABS(AX1487),"0."&amp;REPT("0",4-1)&amp;"E+00")),1),1)="0"),LOG10(TEXT(ABS(AX1487),"0."&amp;REPT("0",4-1)&amp;"E+00"))&lt;=4-1),"0.","#")&amp;REPT("0",IF(4-1-(FLOOR(LOG10(TEXT(ABS(AX1487),"0."&amp;REPT("0",4-1)&amp;"E+00")),1))&gt;0,4-1-(FLOOR(LOG10(TEXT(ABS(AX1487),"0."&amp;REPT("0",4-1)&amp;"E+00")),1)),0))))))</f>
        <v>3975</v>
      </c>
      <c r="AR1487" s="89" t="str">
        <f t="shared" ref="AR1487:AR1550" si="293">IF(AY1487=0,"0.000",TEXT(IF(AY1487&lt;0,"-","")&amp;LEFT(TEXT(ABS(AY1487),"0."&amp;REPT("0",4-1)&amp;"E+00"),4+1)*10^FLOOR(LOG10(TEXT(ABS(AY1487),"0."&amp;REPT("0",4-1)&amp;"E+00")),1),(""&amp;(IF(OR(AND(FLOOR(LOG10(TEXT(ABS(AY1487),"0."&amp;REPT("0",4-1)&amp;"E+00")),1)+1=4,RIGHT(LEFT(TEXT(ABS(AY1487),"0."&amp;REPT("0",4-1)&amp;"E+00"),4+1)*10^FLOOR(LOG10(TEXT(ABS(AY1487),"0."&amp;REPT("0",4-1)&amp;"E+00")),1),1)="0"),LOG10(TEXT(ABS(AY1487),"0."&amp;REPT("0",4-1)&amp;"E+00"))&lt;=4-1),"0.","#")&amp;REPT("0",IF(4-1-(FLOOR(LOG10(TEXT(ABS(AY1487),"0."&amp;REPT("0",4-1)&amp;"E+00")),1))&gt;0,4-1-(FLOOR(LOG10(TEXT(ABS(AY1487),"0."&amp;REPT("0",4-1)&amp;"E+00")),1)),0))))))</f>
        <v>4544</v>
      </c>
      <c r="AS1487" s="89" t="str">
        <f t="shared" ref="AS1487:AS1550" si="294">IF(AZ1487=0,"0.000",TEXT(IF(AZ1487&lt;0,"-","")&amp;LEFT(TEXT(ABS(AZ1487),"0."&amp;REPT("0",4-1)&amp;"E+00"),4+1)*10^FLOOR(LOG10(TEXT(ABS(AZ1487),"0."&amp;REPT("0",4-1)&amp;"E+00")),1),(""&amp;(IF(OR(AND(FLOOR(LOG10(TEXT(ABS(AZ1487),"0."&amp;REPT("0",4-1)&amp;"E+00")),1)+1=4,RIGHT(LEFT(TEXT(ABS(AZ1487),"0."&amp;REPT("0",4-1)&amp;"E+00"),4+1)*10^FLOOR(LOG10(TEXT(ABS(AZ1487),"0."&amp;REPT("0",4-1)&amp;"E+00")),1),1)="0"),LOG10(TEXT(ABS(AZ1487),"0."&amp;REPT("0",4-1)&amp;"E+00"))&lt;=4-1),"0.","#")&amp;REPT("0",IF(4-1-(FLOOR(LOG10(TEXT(ABS(AZ1487),"0."&amp;REPT("0",4-1)&amp;"E+00")),1))&gt;0,4-1-(FLOOR(LOG10(TEXT(ABS(AZ1487),"0."&amp;REPT("0",4-1)&amp;"E+00")),1)),0))))))</f>
        <v>9.746</v>
      </c>
      <c r="AT1487" s="89"/>
      <c r="AU1487" s="99">
        <v>0.14000000000000001</v>
      </c>
      <c r="AV1487" s="99">
        <v>960</v>
      </c>
      <c r="AW1487" s="99">
        <v>4.0647000000000002</v>
      </c>
      <c r="AX1487" s="99">
        <v>3974.7420000000002</v>
      </c>
      <c r="AY1487" s="99">
        <v>4543.8</v>
      </c>
      <c r="AZ1487" s="99">
        <v>9.7459000000000007</v>
      </c>
      <c r="BA1487" s="119" t="s">
        <v>9</v>
      </c>
      <c r="BB1487" s="4">
        <v>1487</v>
      </c>
      <c r="BC1487" s="4">
        <v>0.14000000000000001</v>
      </c>
    </row>
    <row r="1488" spans="2:55">
      <c r="B1488">
        <v>1487</v>
      </c>
      <c r="C1488" s="5">
        <f t="shared" si="283"/>
        <v>0.14000000000000001</v>
      </c>
      <c r="D1488" s="5">
        <f t="shared" si="284"/>
        <v>980</v>
      </c>
      <c r="E1488" s="5" t="str">
        <f t="shared" si="285"/>
        <v>4.131</v>
      </c>
      <c r="F1488" s="5" t="str">
        <f t="shared" si="286"/>
        <v>4015</v>
      </c>
      <c r="G1488" s="5" t="str">
        <f t="shared" si="287"/>
        <v>4593</v>
      </c>
      <c r="H1488" s="5" t="str">
        <f t="shared" si="288"/>
        <v>9.786</v>
      </c>
      <c r="I1488" s="1" t="s">
        <v>9</v>
      </c>
      <c r="AN1488" s="89" t="str">
        <f t="shared" si="289"/>
        <v>0.1400</v>
      </c>
      <c r="AO1488" s="89" t="str">
        <f t="shared" si="290"/>
        <v>980.0</v>
      </c>
      <c r="AP1488" s="89" t="str">
        <f t="shared" si="291"/>
        <v>4.131</v>
      </c>
      <c r="AQ1488" s="89" t="str">
        <f t="shared" si="292"/>
        <v>4015</v>
      </c>
      <c r="AR1488" s="89" t="str">
        <f t="shared" si="293"/>
        <v>4593</v>
      </c>
      <c r="AS1488" s="89" t="str">
        <f t="shared" si="294"/>
        <v>9.786</v>
      </c>
      <c r="AT1488" s="89"/>
      <c r="AU1488" s="99">
        <v>0.14000000000000001</v>
      </c>
      <c r="AV1488" s="99">
        <v>980</v>
      </c>
      <c r="AW1488" s="99">
        <v>4.1307</v>
      </c>
      <c r="AX1488" s="99">
        <v>4014.7020000000002</v>
      </c>
      <c r="AY1488" s="99">
        <v>4593</v>
      </c>
      <c r="AZ1488" s="99">
        <v>9.7855000000000008</v>
      </c>
      <c r="BA1488" s="119" t="s">
        <v>9</v>
      </c>
      <c r="BB1488" s="4">
        <v>1488</v>
      </c>
      <c r="BC1488" s="4">
        <v>0.14000000000000001</v>
      </c>
    </row>
    <row r="1489" spans="2:55">
      <c r="B1489">
        <v>1488</v>
      </c>
      <c r="C1489" s="5">
        <f t="shared" si="283"/>
        <v>0.14000000000000001</v>
      </c>
      <c r="D1489" s="5">
        <f t="shared" si="284"/>
        <v>1000</v>
      </c>
      <c r="E1489" s="5" t="str">
        <f t="shared" si="285"/>
        <v>4.197</v>
      </c>
      <c r="F1489" s="5" t="str">
        <f t="shared" si="286"/>
        <v>4055</v>
      </c>
      <c r="G1489" s="5" t="str">
        <f t="shared" si="287"/>
        <v>4642</v>
      </c>
      <c r="H1489" s="5" t="str">
        <f t="shared" si="288"/>
        <v>9.825</v>
      </c>
      <c r="I1489" s="1" t="s">
        <v>9</v>
      </c>
      <c r="AN1489" s="89" t="str">
        <f t="shared" si="289"/>
        <v>0.1400</v>
      </c>
      <c r="AO1489" s="89" t="str">
        <f t="shared" si="290"/>
        <v>1000.</v>
      </c>
      <c r="AP1489" s="89" t="str">
        <f t="shared" si="291"/>
        <v>4.197</v>
      </c>
      <c r="AQ1489" s="89" t="str">
        <f t="shared" si="292"/>
        <v>4055</v>
      </c>
      <c r="AR1489" s="89" t="str">
        <f t="shared" si="293"/>
        <v>4642</v>
      </c>
      <c r="AS1489" s="89" t="str">
        <f t="shared" si="294"/>
        <v>9.825</v>
      </c>
      <c r="AT1489" s="89"/>
      <c r="AU1489" s="99">
        <v>0.14000000000000001</v>
      </c>
      <c r="AV1489" s="99">
        <v>1000</v>
      </c>
      <c r="AW1489" s="99">
        <v>4.1966000000000001</v>
      </c>
      <c r="AX1489" s="99">
        <v>4054.8759999999997</v>
      </c>
      <c r="AY1489" s="99">
        <v>4642.3999999999996</v>
      </c>
      <c r="AZ1489" s="99">
        <v>9.8246000000000002</v>
      </c>
      <c r="BA1489" s="119" t="s">
        <v>9</v>
      </c>
      <c r="BB1489" s="4">
        <v>1489</v>
      </c>
      <c r="BC1489" s="4">
        <v>0.14000000000000001</v>
      </c>
    </row>
    <row r="1490" spans="2:55">
      <c r="B1490">
        <v>1489</v>
      </c>
      <c r="C1490" s="5">
        <f t="shared" si="283"/>
        <v>0.14000000000000001</v>
      </c>
      <c r="D1490" s="5">
        <f t="shared" si="284"/>
        <v>1100</v>
      </c>
      <c r="E1490" s="5" t="str">
        <f t="shared" si="285"/>
        <v>4.527</v>
      </c>
      <c r="F1490" s="5" t="str">
        <f t="shared" si="286"/>
        <v>4260.</v>
      </c>
      <c r="G1490" s="5" t="str">
        <f t="shared" si="287"/>
        <v>4893</v>
      </c>
      <c r="H1490" s="5" t="str">
        <f t="shared" si="288"/>
        <v>10.01</v>
      </c>
      <c r="I1490" s="1" t="s">
        <v>9</v>
      </c>
      <c r="AN1490" s="89" t="str">
        <f t="shared" si="289"/>
        <v>0.1400</v>
      </c>
      <c r="AO1490" s="89" t="str">
        <f t="shared" si="290"/>
        <v>1100.</v>
      </c>
      <c r="AP1490" s="89" t="str">
        <f t="shared" si="291"/>
        <v>4.527</v>
      </c>
      <c r="AQ1490" s="89" t="str">
        <f t="shared" si="292"/>
        <v>4260.</v>
      </c>
      <c r="AR1490" s="89" t="str">
        <f t="shared" si="293"/>
        <v>4893</v>
      </c>
      <c r="AS1490" s="89" t="str">
        <f t="shared" si="294"/>
        <v>10.01</v>
      </c>
      <c r="AT1490" s="89"/>
      <c r="AU1490" s="99">
        <v>0.14000000000000001</v>
      </c>
      <c r="AV1490" s="99">
        <v>1100</v>
      </c>
      <c r="AW1490" s="99">
        <v>4.5265000000000004</v>
      </c>
      <c r="AX1490" s="99">
        <v>4259.6899999999996</v>
      </c>
      <c r="AY1490" s="99">
        <v>4893.3999999999996</v>
      </c>
      <c r="AZ1490" s="99">
        <v>10.013999999999999</v>
      </c>
      <c r="BA1490" s="119" t="s">
        <v>9</v>
      </c>
      <c r="BB1490" s="4">
        <v>1490</v>
      </c>
      <c r="BC1490" s="4">
        <v>0.14000000000000001</v>
      </c>
    </row>
    <row r="1491" spans="2:55">
      <c r="B1491">
        <v>1490</v>
      </c>
      <c r="C1491" s="5">
        <f t="shared" si="283"/>
        <v>0.14000000000000001</v>
      </c>
      <c r="D1491" s="5">
        <f t="shared" si="284"/>
        <v>1200</v>
      </c>
      <c r="E1491" s="5" t="str">
        <f t="shared" si="285"/>
        <v>4.856</v>
      </c>
      <c r="F1491" s="5" t="str">
        <f t="shared" si="286"/>
        <v>4471</v>
      </c>
      <c r="G1491" s="5" t="str">
        <f t="shared" si="287"/>
        <v>5151</v>
      </c>
      <c r="H1491" s="5" t="str">
        <f t="shared" si="288"/>
        <v>10.20</v>
      </c>
      <c r="I1491" s="1" t="s">
        <v>9</v>
      </c>
      <c r="AN1491" s="89" t="str">
        <f t="shared" si="289"/>
        <v>0.1400</v>
      </c>
      <c r="AO1491" s="89" t="str">
        <f t="shared" si="290"/>
        <v>1200.</v>
      </c>
      <c r="AP1491" s="89" t="str">
        <f t="shared" si="291"/>
        <v>4.856</v>
      </c>
      <c r="AQ1491" s="89" t="str">
        <f t="shared" si="292"/>
        <v>4471</v>
      </c>
      <c r="AR1491" s="89" t="str">
        <f t="shared" si="293"/>
        <v>5151</v>
      </c>
      <c r="AS1491" s="89" t="str">
        <f t="shared" si="294"/>
        <v>10.20</v>
      </c>
      <c r="AT1491" s="89"/>
      <c r="AU1491" s="99">
        <v>0.14000000000000001</v>
      </c>
      <c r="AV1491" s="99">
        <v>1200</v>
      </c>
      <c r="AW1491" s="99">
        <v>4.8563000000000001</v>
      </c>
      <c r="AX1491" s="99">
        <v>4470.6180000000004</v>
      </c>
      <c r="AY1491" s="99">
        <v>5150.5</v>
      </c>
      <c r="AZ1491" s="99">
        <v>10.195</v>
      </c>
      <c r="BA1491" s="119" t="s">
        <v>9</v>
      </c>
      <c r="BB1491" s="4">
        <v>1491</v>
      </c>
      <c r="BC1491" s="4">
        <v>0.14000000000000001</v>
      </c>
    </row>
    <row r="1492" spans="2:55">
      <c r="B1492">
        <v>1491</v>
      </c>
      <c r="C1492" s="5">
        <f t="shared" si="283"/>
        <v>0.14000000000000001</v>
      </c>
      <c r="D1492" s="5">
        <f t="shared" si="284"/>
        <v>1300</v>
      </c>
      <c r="E1492" s="5" t="str">
        <f t="shared" si="285"/>
        <v>5.186</v>
      </c>
      <c r="F1492" s="5" t="str">
        <f t="shared" si="286"/>
        <v>4687</v>
      </c>
      <c r="G1492" s="5" t="str">
        <f t="shared" si="287"/>
        <v>5413</v>
      </c>
      <c r="H1492" s="5" t="str">
        <f t="shared" si="288"/>
        <v>10.37</v>
      </c>
      <c r="I1492" s="1" t="s">
        <v>9</v>
      </c>
      <c r="AN1492" s="89" t="str">
        <f t="shared" si="289"/>
        <v>0.1400</v>
      </c>
      <c r="AO1492" s="89" t="str">
        <f t="shared" si="290"/>
        <v>1300.</v>
      </c>
      <c r="AP1492" s="89" t="str">
        <f t="shared" si="291"/>
        <v>5.186</v>
      </c>
      <c r="AQ1492" s="89" t="str">
        <f t="shared" si="292"/>
        <v>4687</v>
      </c>
      <c r="AR1492" s="89" t="str">
        <f t="shared" si="293"/>
        <v>5413</v>
      </c>
      <c r="AS1492" s="89" t="str">
        <f t="shared" si="294"/>
        <v>10.37</v>
      </c>
      <c r="AT1492" s="89"/>
      <c r="AU1492" s="99">
        <v>0.14000000000000001</v>
      </c>
      <c r="AV1492" s="99">
        <v>1300</v>
      </c>
      <c r="AW1492" s="99">
        <v>5.1859999999999999</v>
      </c>
      <c r="AX1492" s="99">
        <v>4687.16</v>
      </c>
      <c r="AY1492" s="99">
        <v>5413.2</v>
      </c>
      <c r="AZ1492" s="99">
        <v>10.368</v>
      </c>
      <c r="BA1492" s="119" t="s">
        <v>9</v>
      </c>
      <c r="BB1492" s="4">
        <v>1492</v>
      </c>
      <c r="BC1492" s="4">
        <v>0.14000000000000001</v>
      </c>
    </row>
    <row r="1493" spans="2:55">
      <c r="B1493">
        <v>1492</v>
      </c>
      <c r="C1493" s="5">
        <f t="shared" si="283"/>
        <v>0.14000000000000001</v>
      </c>
      <c r="D1493" s="5">
        <f t="shared" si="284"/>
        <v>1400</v>
      </c>
      <c r="E1493" s="5" t="str">
        <f t="shared" si="285"/>
        <v>5.516</v>
      </c>
      <c r="F1493" s="5" t="str">
        <f t="shared" si="286"/>
        <v>4909</v>
      </c>
      <c r="G1493" s="5" t="str">
        <f t="shared" si="287"/>
        <v>5681</v>
      </c>
      <c r="H1493" s="5" t="str">
        <f t="shared" si="288"/>
        <v>10.53</v>
      </c>
      <c r="I1493" s="1" t="s">
        <v>9</v>
      </c>
      <c r="AN1493" s="89" t="str">
        <f t="shared" si="289"/>
        <v>0.1400</v>
      </c>
      <c r="AO1493" s="89" t="str">
        <f t="shared" si="290"/>
        <v>1400.</v>
      </c>
      <c r="AP1493" s="89" t="str">
        <f t="shared" si="291"/>
        <v>5.516</v>
      </c>
      <c r="AQ1493" s="89" t="str">
        <f t="shared" si="292"/>
        <v>4909</v>
      </c>
      <c r="AR1493" s="89" t="str">
        <f t="shared" si="293"/>
        <v>5681</v>
      </c>
      <c r="AS1493" s="89" t="str">
        <f t="shared" si="294"/>
        <v>10.53</v>
      </c>
      <c r="AT1493" s="89"/>
      <c r="AU1493" s="99">
        <v>0.14000000000000001</v>
      </c>
      <c r="AV1493" s="99">
        <v>1400</v>
      </c>
      <c r="AW1493" s="99">
        <v>5.5158000000000005</v>
      </c>
      <c r="AX1493" s="99">
        <v>4908.8879999999999</v>
      </c>
      <c r="AY1493" s="99">
        <v>5681.1</v>
      </c>
      <c r="AZ1493" s="99">
        <v>10.532999999999999</v>
      </c>
      <c r="BA1493" s="119" t="s">
        <v>9</v>
      </c>
      <c r="BB1493" s="4">
        <v>1493</v>
      </c>
      <c r="BC1493" s="4">
        <v>0.14000000000000001</v>
      </c>
    </row>
    <row r="1494" spans="2:55">
      <c r="B1494">
        <v>1493</v>
      </c>
      <c r="C1494" s="5">
        <f t="shared" si="283"/>
        <v>0.14000000000000001</v>
      </c>
      <c r="D1494" s="5">
        <f t="shared" si="284"/>
        <v>1500</v>
      </c>
      <c r="E1494" s="5" t="str">
        <f t="shared" si="285"/>
        <v>5.846</v>
      </c>
      <c r="F1494" s="5" t="str">
        <f t="shared" si="286"/>
        <v>5135</v>
      </c>
      <c r="G1494" s="5" t="str">
        <f t="shared" si="287"/>
        <v>5954</v>
      </c>
      <c r="H1494" s="5" t="str">
        <f t="shared" si="288"/>
        <v>10.69</v>
      </c>
      <c r="I1494" s="1" t="s">
        <v>9</v>
      </c>
      <c r="AN1494" s="89" t="str">
        <f t="shared" si="289"/>
        <v>0.1400</v>
      </c>
      <c r="AO1494" s="89" t="str">
        <f t="shared" si="290"/>
        <v>1500.</v>
      </c>
      <c r="AP1494" s="89" t="str">
        <f t="shared" si="291"/>
        <v>5.846</v>
      </c>
      <c r="AQ1494" s="89" t="str">
        <f t="shared" si="292"/>
        <v>5135</v>
      </c>
      <c r="AR1494" s="89" t="str">
        <f t="shared" si="293"/>
        <v>5954</v>
      </c>
      <c r="AS1494" s="89" t="str">
        <f t="shared" si="294"/>
        <v>10.69</v>
      </c>
      <c r="AT1494" s="89"/>
      <c r="AU1494" s="99">
        <v>0.14000000000000001</v>
      </c>
      <c r="AV1494" s="99">
        <v>1500</v>
      </c>
      <c r="AW1494" s="99">
        <v>5.8455000000000004</v>
      </c>
      <c r="AX1494" s="99">
        <v>5135.43</v>
      </c>
      <c r="AY1494" s="99">
        <v>5953.8</v>
      </c>
      <c r="AZ1494" s="99">
        <v>10.691000000000001</v>
      </c>
      <c r="BA1494" s="119" t="s">
        <v>9</v>
      </c>
      <c r="BB1494" s="4">
        <v>1494</v>
      </c>
      <c r="BC1494" s="4">
        <v>0.14000000000000001</v>
      </c>
    </row>
    <row r="1495" spans="2:55">
      <c r="B1495">
        <v>1494</v>
      </c>
      <c r="C1495" s="5">
        <f t="shared" si="283"/>
        <v>0.14000000000000001</v>
      </c>
      <c r="D1495" s="5">
        <f t="shared" si="284"/>
        <v>1600</v>
      </c>
      <c r="E1495" s="5" t="str">
        <f t="shared" si="285"/>
        <v>6.175</v>
      </c>
      <c r="F1495" s="5" t="str">
        <f t="shared" si="286"/>
        <v>5366</v>
      </c>
      <c r="G1495" s="5" t="str">
        <f t="shared" si="287"/>
        <v>6231</v>
      </c>
      <c r="H1495" s="5" t="str">
        <f t="shared" si="288"/>
        <v>10.84</v>
      </c>
      <c r="I1495" s="1" t="s">
        <v>9</v>
      </c>
      <c r="AN1495" s="89" t="str">
        <f t="shared" si="289"/>
        <v>0.1400</v>
      </c>
      <c r="AO1495" s="89" t="str">
        <f t="shared" si="290"/>
        <v>1600.</v>
      </c>
      <c r="AP1495" s="89" t="str">
        <f t="shared" si="291"/>
        <v>6.175</v>
      </c>
      <c r="AQ1495" s="89" t="str">
        <f t="shared" si="292"/>
        <v>5366</v>
      </c>
      <c r="AR1495" s="89" t="str">
        <f t="shared" si="293"/>
        <v>6231</v>
      </c>
      <c r="AS1495" s="89" t="str">
        <f t="shared" si="294"/>
        <v>10.84</v>
      </c>
      <c r="AT1495" s="89"/>
      <c r="AU1495" s="99">
        <v>0.14000000000000001</v>
      </c>
      <c r="AV1495" s="99">
        <v>1600</v>
      </c>
      <c r="AW1495" s="99">
        <v>6.1752000000000002</v>
      </c>
      <c r="AX1495" s="99">
        <v>5366.4719999999998</v>
      </c>
      <c r="AY1495" s="99">
        <v>6231</v>
      </c>
      <c r="AZ1495" s="99">
        <v>10.843</v>
      </c>
      <c r="BA1495" s="119" t="s">
        <v>9</v>
      </c>
      <c r="BB1495" s="4">
        <v>1495</v>
      </c>
      <c r="BC1495" s="4">
        <v>0.14000000000000001</v>
      </c>
    </row>
    <row r="1496" spans="2:55">
      <c r="B1496">
        <v>1495</v>
      </c>
      <c r="C1496" s="5">
        <f t="shared" si="283"/>
        <v>0.14000000000000001</v>
      </c>
      <c r="D1496" s="5">
        <f t="shared" si="284"/>
        <v>1800</v>
      </c>
      <c r="E1496" s="5" t="str">
        <f t="shared" si="285"/>
        <v>6.835</v>
      </c>
      <c r="F1496" s="5" t="str">
        <f t="shared" si="286"/>
        <v>5840.</v>
      </c>
      <c r="G1496" s="5" t="str">
        <f t="shared" si="287"/>
        <v>6797</v>
      </c>
      <c r="H1496" s="5" t="str">
        <f t="shared" si="288"/>
        <v>11.13</v>
      </c>
      <c r="I1496" s="1" t="s">
        <v>9</v>
      </c>
      <c r="AN1496" s="89" t="str">
        <f t="shared" si="289"/>
        <v>0.1400</v>
      </c>
      <c r="AO1496" s="89" t="str">
        <f t="shared" si="290"/>
        <v>1800.</v>
      </c>
      <c r="AP1496" s="89" t="str">
        <f t="shared" si="291"/>
        <v>6.835</v>
      </c>
      <c r="AQ1496" s="89" t="str">
        <f t="shared" si="292"/>
        <v>5840.</v>
      </c>
      <c r="AR1496" s="89" t="str">
        <f t="shared" si="293"/>
        <v>6797</v>
      </c>
      <c r="AS1496" s="89" t="str">
        <f t="shared" si="294"/>
        <v>11.13</v>
      </c>
      <c r="AT1496" s="89"/>
      <c r="AU1496" s="99">
        <v>0.14000000000000001</v>
      </c>
      <c r="AV1496" s="99">
        <v>1800</v>
      </c>
      <c r="AW1496" s="99">
        <v>6.8346999999999998</v>
      </c>
      <c r="AX1496" s="99">
        <v>5840.2420000000002</v>
      </c>
      <c r="AY1496" s="99">
        <v>6797.1</v>
      </c>
      <c r="AZ1496" s="99">
        <v>11.13</v>
      </c>
      <c r="BA1496" s="119" t="s">
        <v>9</v>
      </c>
      <c r="BB1496" s="4">
        <v>1496</v>
      </c>
      <c r="BC1496" s="4">
        <v>0.14000000000000001</v>
      </c>
    </row>
    <row r="1497" spans="2:55">
      <c r="B1497">
        <v>1496</v>
      </c>
      <c r="C1497" s="5">
        <f t="shared" si="283"/>
        <v>0.14000000000000001</v>
      </c>
      <c r="D1497" s="5">
        <f t="shared" si="284"/>
        <v>2000</v>
      </c>
      <c r="E1497" s="5" t="str">
        <f t="shared" si="285"/>
        <v>7.494</v>
      </c>
      <c r="F1497" s="5" t="str">
        <f t="shared" si="286"/>
        <v>6328</v>
      </c>
      <c r="G1497" s="5" t="str">
        <f t="shared" si="287"/>
        <v>7377</v>
      </c>
      <c r="H1497" s="5" t="str">
        <f t="shared" si="288"/>
        <v>11.40</v>
      </c>
      <c r="I1497" s="1" t="s">
        <v>9</v>
      </c>
      <c r="AN1497" s="89" t="str">
        <f t="shared" si="289"/>
        <v>0.1400</v>
      </c>
      <c r="AO1497" s="89" t="str">
        <f t="shared" si="290"/>
        <v>2000.</v>
      </c>
      <c r="AP1497" s="89" t="str">
        <f t="shared" si="291"/>
        <v>7.494</v>
      </c>
      <c r="AQ1497" s="89" t="str">
        <f t="shared" si="292"/>
        <v>6328</v>
      </c>
      <c r="AR1497" s="89" t="str">
        <f t="shared" si="293"/>
        <v>7377</v>
      </c>
      <c r="AS1497" s="89" t="str">
        <f t="shared" si="294"/>
        <v>11.40</v>
      </c>
      <c r="AT1497" s="89"/>
      <c r="AU1497" s="99">
        <v>0.14000000000000001</v>
      </c>
      <c r="AV1497" s="99">
        <v>2000</v>
      </c>
      <c r="AW1497" s="99">
        <v>7.4939999999999998</v>
      </c>
      <c r="AX1497" s="99">
        <v>6327.84</v>
      </c>
      <c r="AY1497" s="99">
        <v>7377</v>
      </c>
      <c r="AZ1497" s="99">
        <v>11.397</v>
      </c>
      <c r="BA1497" s="119" t="s">
        <v>9</v>
      </c>
      <c r="BB1497" s="4">
        <v>1497</v>
      </c>
      <c r="BC1497" s="4">
        <v>0.14000000000000001</v>
      </c>
    </row>
    <row r="1498" spans="2:55">
      <c r="B1498">
        <v>1497</v>
      </c>
      <c r="C1498" s="5">
        <f t="shared" si="283"/>
        <v>0.15</v>
      </c>
      <c r="D1498" s="5">
        <f t="shared" si="284"/>
        <v>0</v>
      </c>
      <c r="E1498" s="5" t="str">
        <f t="shared" si="285"/>
        <v>0.001000</v>
      </c>
      <c r="F1498" s="5">
        <f t="shared" si="286"/>
        <v>-4.002E-2</v>
      </c>
      <c r="G1498" s="5">
        <f t="shared" si="287"/>
        <v>0.11</v>
      </c>
      <c r="H1498" s="5">
        <f t="shared" si="288"/>
        <v>-1.3999999999999999E-4</v>
      </c>
      <c r="I1498" s="1" t="s">
        <v>8</v>
      </c>
      <c r="AN1498" s="89" t="str">
        <f t="shared" si="289"/>
        <v>0.1500</v>
      </c>
      <c r="AO1498" s="89" t="str">
        <f t="shared" si="290"/>
        <v>0.000</v>
      </c>
      <c r="AP1498" s="89" t="str">
        <f t="shared" si="291"/>
        <v>0.001000</v>
      </c>
      <c r="AQ1498" s="89" t="str">
        <f t="shared" si="292"/>
        <v>-0.04002</v>
      </c>
      <c r="AR1498" s="89" t="str">
        <f t="shared" si="293"/>
        <v>0.1100</v>
      </c>
      <c r="AS1498" s="89" t="str">
        <f t="shared" si="294"/>
        <v>-0.0001400</v>
      </c>
      <c r="AT1498" s="89"/>
      <c r="AU1498" s="99">
        <v>0.15</v>
      </c>
      <c r="AV1498" s="99">
        <v>0</v>
      </c>
      <c r="AW1498" s="99">
        <v>1.0001299999999999E-3</v>
      </c>
      <c r="AX1498" s="99">
        <v>-4.0019499999999972E-2</v>
      </c>
      <c r="AY1498" s="99">
        <v>0.11</v>
      </c>
      <c r="AZ1498" s="99">
        <v>-1.3999999999999999E-4</v>
      </c>
      <c r="BA1498" s="119" t="s">
        <v>8</v>
      </c>
      <c r="BB1498" s="4">
        <v>1498</v>
      </c>
      <c r="BC1498" s="4">
        <v>0.15</v>
      </c>
    </row>
    <row r="1499" spans="2:55">
      <c r="B1499">
        <v>1498</v>
      </c>
      <c r="C1499" s="5">
        <f t="shared" si="283"/>
        <v>0.15</v>
      </c>
      <c r="D1499" s="5">
        <f t="shared" si="284"/>
        <v>5</v>
      </c>
      <c r="E1499" s="5" t="str">
        <f t="shared" si="285"/>
        <v>0.001000</v>
      </c>
      <c r="F1499" s="5" t="str">
        <f t="shared" si="286"/>
        <v>21.02</v>
      </c>
      <c r="G1499" s="5" t="str">
        <f t="shared" si="287"/>
        <v>21.17</v>
      </c>
      <c r="H1499" s="5" t="str">
        <f t="shared" si="288"/>
        <v>0.07625</v>
      </c>
      <c r="I1499" s="1" t="s">
        <v>8</v>
      </c>
      <c r="AN1499" s="89" t="str">
        <f t="shared" si="289"/>
        <v>0.1500</v>
      </c>
      <c r="AO1499" s="89" t="str">
        <f t="shared" si="290"/>
        <v>5.000</v>
      </c>
      <c r="AP1499" s="89" t="str">
        <f t="shared" si="291"/>
        <v>0.001000</v>
      </c>
      <c r="AQ1499" s="89" t="str">
        <f t="shared" si="292"/>
        <v>21.02</v>
      </c>
      <c r="AR1499" s="89" t="str">
        <f t="shared" si="293"/>
        <v>21.17</v>
      </c>
      <c r="AS1499" s="89" t="str">
        <f t="shared" si="294"/>
        <v>0.07625</v>
      </c>
      <c r="AT1499" s="89"/>
      <c r="AU1499" s="99">
        <v>0.15</v>
      </c>
      <c r="AV1499" s="99">
        <v>5</v>
      </c>
      <c r="AW1499" s="99">
        <v>1.00001E-3</v>
      </c>
      <c r="AX1499" s="99">
        <v>21.019998500000003</v>
      </c>
      <c r="AY1499" s="99">
        <v>21.17</v>
      </c>
      <c r="AZ1499" s="99">
        <v>7.6249999999999998E-2</v>
      </c>
      <c r="BA1499" s="119" t="s">
        <v>8</v>
      </c>
      <c r="BB1499" s="4">
        <v>1499</v>
      </c>
      <c r="BC1499" s="4">
        <v>0.15</v>
      </c>
    </row>
    <row r="1500" spans="2:55">
      <c r="B1500">
        <v>1499</v>
      </c>
      <c r="C1500" s="5">
        <f t="shared" si="283"/>
        <v>0.15</v>
      </c>
      <c r="D1500" s="5">
        <f t="shared" si="284"/>
        <v>10</v>
      </c>
      <c r="E1500" s="5" t="str">
        <f t="shared" si="285"/>
        <v>0.001000</v>
      </c>
      <c r="F1500" s="5" t="str">
        <f t="shared" si="286"/>
        <v>42.02</v>
      </c>
      <c r="G1500" s="5" t="str">
        <f t="shared" si="287"/>
        <v>42.17</v>
      </c>
      <c r="H1500" s="5" t="str">
        <f t="shared" si="288"/>
        <v>0.1511</v>
      </c>
      <c r="I1500" s="1" t="s">
        <v>8</v>
      </c>
      <c r="AN1500" s="89" t="str">
        <f t="shared" si="289"/>
        <v>0.1500</v>
      </c>
      <c r="AO1500" s="89" t="str">
        <f t="shared" si="290"/>
        <v>10.00</v>
      </c>
      <c r="AP1500" s="89" t="str">
        <f t="shared" si="291"/>
        <v>0.001000</v>
      </c>
      <c r="AQ1500" s="89" t="str">
        <f t="shared" si="292"/>
        <v>42.02</v>
      </c>
      <c r="AR1500" s="89" t="str">
        <f t="shared" si="293"/>
        <v>42.17</v>
      </c>
      <c r="AS1500" s="89" t="str">
        <f t="shared" si="294"/>
        <v>0.1511</v>
      </c>
      <c r="AT1500" s="89"/>
      <c r="AU1500" s="99">
        <v>0.15</v>
      </c>
      <c r="AV1500" s="99">
        <v>10</v>
      </c>
      <c r="AW1500" s="99">
        <v>1.0002699999999999E-3</v>
      </c>
      <c r="AX1500" s="99">
        <v>42.019959499999999</v>
      </c>
      <c r="AY1500" s="99">
        <v>42.17</v>
      </c>
      <c r="AZ1500" s="99">
        <v>0.15107000000000001</v>
      </c>
      <c r="BA1500" s="119" t="s">
        <v>8</v>
      </c>
      <c r="BB1500" s="4">
        <v>1500</v>
      </c>
      <c r="BC1500" s="4">
        <v>0.15</v>
      </c>
    </row>
    <row r="1501" spans="2:55">
      <c r="B1501">
        <v>1500</v>
      </c>
      <c r="C1501" s="5">
        <f t="shared" si="283"/>
        <v>0.15</v>
      </c>
      <c r="D1501" s="5">
        <f t="shared" si="284"/>
        <v>15</v>
      </c>
      <c r="E1501" s="5" t="str">
        <f t="shared" si="285"/>
        <v>0.001001</v>
      </c>
      <c r="F1501" s="5" t="str">
        <f t="shared" si="286"/>
        <v>62.97</v>
      </c>
      <c r="G1501" s="5" t="str">
        <f t="shared" si="287"/>
        <v>63.12</v>
      </c>
      <c r="H1501" s="5" t="str">
        <f t="shared" si="288"/>
        <v>0.2244</v>
      </c>
      <c r="I1501" s="1" t="s">
        <v>8</v>
      </c>
      <c r="AN1501" s="89" t="str">
        <f t="shared" si="289"/>
        <v>0.1500</v>
      </c>
      <c r="AO1501" s="89" t="str">
        <f t="shared" si="290"/>
        <v>15.00</v>
      </c>
      <c r="AP1501" s="89" t="str">
        <f t="shared" si="291"/>
        <v>0.001001</v>
      </c>
      <c r="AQ1501" s="89" t="str">
        <f t="shared" si="292"/>
        <v>62.97</v>
      </c>
      <c r="AR1501" s="89" t="str">
        <f t="shared" si="293"/>
        <v>63.12</v>
      </c>
      <c r="AS1501" s="89" t="str">
        <f t="shared" si="294"/>
        <v>0.2244</v>
      </c>
      <c r="AT1501" s="89"/>
      <c r="AU1501" s="99">
        <v>0.15</v>
      </c>
      <c r="AV1501" s="99">
        <v>15</v>
      </c>
      <c r="AW1501" s="99">
        <v>1.00088E-3</v>
      </c>
      <c r="AX1501" s="99">
        <v>62.969867999999998</v>
      </c>
      <c r="AY1501" s="99">
        <v>63.12</v>
      </c>
      <c r="AZ1501" s="99">
        <v>0.22444</v>
      </c>
      <c r="BA1501" s="119" t="s">
        <v>8</v>
      </c>
      <c r="BB1501" s="4">
        <v>1501</v>
      </c>
      <c r="BC1501" s="4">
        <v>0.15</v>
      </c>
    </row>
    <row r="1502" spans="2:55">
      <c r="B1502">
        <v>1501</v>
      </c>
      <c r="C1502" s="5">
        <f t="shared" si="283"/>
        <v>0.15</v>
      </c>
      <c r="D1502" s="5">
        <f t="shared" si="284"/>
        <v>20</v>
      </c>
      <c r="E1502" s="5" t="str">
        <f t="shared" si="285"/>
        <v>0.001002</v>
      </c>
      <c r="F1502" s="5" t="str">
        <f t="shared" si="286"/>
        <v>83.90</v>
      </c>
      <c r="G1502" s="5" t="str">
        <f t="shared" si="287"/>
        <v>84.05</v>
      </c>
      <c r="H1502" s="5" t="str">
        <f t="shared" si="288"/>
        <v>0.2965</v>
      </c>
      <c r="I1502" s="1" t="s">
        <v>8</v>
      </c>
      <c r="AN1502" s="89" t="str">
        <f t="shared" si="289"/>
        <v>0.1500</v>
      </c>
      <c r="AO1502" s="89" t="str">
        <f t="shared" si="290"/>
        <v>20.00</v>
      </c>
      <c r="AP1502" s="89" t="str">
        <f t="shared" si="291"/>
        <v>0.001002</v>
      </c>
      <c r="AQ1502" s="89" t="str">
        <f t="shared" si="292"/>
        <v>83.90</v>
      </c>
      <c r="AR1502" s="89" t="str">
        <f t="shared" si="293"/>
        <v>84.05</v>
      </c>
      <c r="AS1502" s="89" t="str">
        <f t="shared" si="294"/>
        <v>0.2965</v>
      </c>
      <c r="AT1502" s="89"/>
      <c r="AU1502" s="99">
        <v>0.15</v>
      </c>
      <c r="AV1502" s="99">
        <v>20</v>
      </c>
      <c r="AW1502" s="99">
        <v>1.0017700000000001E-3</v>
      </c>
      <c r="AX1502" s="99">
        <v>83.899734499999994</v>
      </c>
      <c r="AY1502" s="99">
        <v>84.05</v>
      </c>
      <c r="AZ1502" s="99">
        <v>0.29644999999999999</v>
      </c>
      <c r="BA1502" s="119" t="s">
        <v>8</v>
      </c>
      <c r="BB1502" s="4">
        <v>1502</v>
      </c>
      <c r="BC1502" s="4">
        <v>0.15</v>
      </c>
    </row>
    <row r="1503" spans="2:55">
      <c r="B1503">
        <v>1502</v>
      </c>
      <c r="C1503" s="5">
        <f t="shared" si="283"/>
        <v>0.15</v>
      </c>
      <c r="D1503" s="5">
        <f t="shared" si="284"/>
        <v>25</v>
      </c>
      <c r="E1503" s="5" t="str">
        <f t="shared" si="285"/>
        <v>0.001003</v>
      </c>
      <c r="F1503" s="5" t="str">
        <f t="shared" si="286"/>
        <v>104.8</v>
      </c>
      <c r="G1503" s="5" t="str">
        <f t="shared" si="287"/>
        <v>105.0</v>
      </c>
      <c r="H1503" s="5" t="str">
        <f t="shared" si="288"/>
        <v>0.3672</v>
      </c>
      <c r="I1503" s="1" t="s">
        <v>8</v>
      </c>
      <c r="AN1503" s="89" t="str">
        <f t="shared" si="289"/>
        <v>0.1500</v>
      </c>
      <c r="AO1503" s="89" t="str">
        <f t="shared" si="290"/>
        <v>25.00</v>
      </c>
      <c r="AP1503" s="89" t="str">
        <f t="shared" si="291"/>
        <v>0.001003</v>
      </c>
      <c r="AQ1503" s="89" t="str">
        <f t="shared" si="292"/>
        <v>104.8</v>
      </c>
      <c r="AR1503" s="89" t="str">
        <f t="shared" si="293"/>
        <v>105.0</v>
      </c>
      <c r="AS1503" s="89" t="str">
        <f t="shared" si="294"/>
        <v>0.3672</v>
      </c>
      <c r="AT1503" s="89"/>
      <c r="AU1503" s="99">
        <v>0.15</v>
      </c>
      <c r="AV1503" s="99">
        <v>25</v>
      </c>
      <c r="AW1503" s="99">
        <v>1.0029399999999999E-3</v>
      </c>
      <c r="AX1503" s="99">
        <v>104.819559</v>
      </c>
      <c r="AY1503" s="99">
        <v>104.97</v>
      </c>
      <c r="AZ1503" s="99">
        <v>0.36719000000000002</v>
      </c>
      <c r="BA1503" s="119" t="s">
        <v>8</v>
      </c>
      <c r="BB1503" s="4">
        <v>1503</v>
      </c>
      <c r="BC1503" s="4">
        <v>0.15</v>
      </c>
    </row>
    <row r="1504" spans="2:55">
      <c r="B1504">
        <v>1503</v>
      </c>
      <c r="C1504" s="5">
        <f t="shared" si="283"/>
        <v>0.15</v>
      </c>
      <c r="D1504" s="5">
        <f t="shared" si="284"/>
        <v>30</v>
      </c>
      <c r="E1504" s="5" t="str">
        <f t="shared" si="285"/>
        <v>0.001004</v>
      </c>
      <c r="F1504" s="5" t="str">
        <f t="shared" si="286"/>
        <v>125.7</v>
      </c>
      <c r="G1504" s="5" t="str">
        <f t="shared" si="287"/>
        <v>125.9</v>
      </c>
      <c r="H1504" s="5" t="str">
        <f t="shared" si="288"/>
        <v>0.4367</v>
      </c>
      <c r="I1504" s="1" t="s">
        <v>8</v>
      </c>
      <c r="AN1504" s="89" t="str">
        <f t="shared" si="289"/>
        <v>0.1500</v>
      </c>
      <c r="AO1504" s="89" t="str">
        <f t="shared" si="290"/>
        <v>30.00</v>
      </c>
      <c r="AP1504" s="89" t="str">
        <f t="shared" si="291"/>
        <v>0.001004</v>
      </c>
      <c r="AQ1504" s="89" t="str">
        <f t="shared" si="292"/>
        <v>125.7</v>
      </c>
      <c r="AR1504" s="89" t="str">
        <f t="shared" si="293"/>
        <v>125.9</v>
      </c>
      <c r="AS1504" s="89" t="str">
        <f t="shared" si="294"/>
        <v>0.4367</v>
      </c>
      <c r="AT1504" s="89"/>
      <c r="AU1504" s="99">
        <v>0.15</v>
      </c>
      <c r="AV1504" s="99">
        <v>30</v>
      </c>
      <c r="AW1504" s="99">
        <v>1.00435E-3</v>
      </c>
      <c r="AX1504" s="99">
        <v>125.7193475</v>
      </c>
      <c r="AY1504" s="99">
        <v>125.87</v>
      </c>
      <c r="AZ1504" s="99">
        <v>0.43670999999999999</v>
      </c>
      <c r="BA1504" s="119" t="s">
        <v>8</v>
      </c>
      <c r="BB1504" s="4">
        <v>1504</v>
      </c>
      <c r="BC1504" s="4">
        <v>0.15</v>
      </c>
    </row>
    <row r="1505" spans="2:55">
      <c r="B1505">
        <v>1504</v>
      </c>
      <c r="C1505" s="5">
        <f t="shared" si="283"/>
        <v>0.15</v>
      </c>
      <c r="D1505" s="5">
        <f t="shared" si="284"/>
        <v>35</v>
      </c>
      <c r="E1505" s="5" t="str">
        <f t="shared" si="285"/>
        <v>0.001006</v>
      </c>
      <c r="F1505" s="5" t="str">
        <f t="shared" si="286"/>
        <v>146.6</v>
      </c>
      <c r="G1505" s="5" t="str">
        <f t="shared" si="287"/>
        <v>146.8</v>
      </c>
      <c r="H1505" s="5" t="str">
        <f t="shared" si="288"/>
        <v>0.5051</v>
      </c>
      <c r="I1505" s="1" t="s">
        <v>8</v>
      </c>
      <c r="AN1505" s="89" t="str">
        <f t="shared" si="289"/>
        <v>0.1500</v>
      </c>
      <c r="AO1505" s="89" t="str">
        <f t="shared" si="290"/>
        <v>35.00</v>
      </c>
      <c r="AP1505" s="89" t="str">
        <f t="shared" si="291"/>
        <v>0.001006</v>
      </c>
      <c r="AQ1505" s="89" t="str">
        <f t="shared" si="292"/>
        <v>146.6</v>
      </c>
      <c r="AR1505" s="89" t="str">
        <f t="shared" si="293"/>
        <v>146.8</v>
      </c>
      <c r="AS1505" s="89" t="str">
        <f t="shared" si="294"/>
        <v>0.5051</v>
      </c>
      <c r="AT1505" s="89"/>
      <c r="AU1505" s="99">
        <v>0.15</v>
      </c>
      <c r="AV1505" s="99">
        <v>35</v>
      </c>
      <c r="AW1505" s="99">
        <v>1.0059800000000001E-3</v>
      </c>
      <c r="AX1505" s="99">
        <v>146.609103</v>
      </c>
      <c r="AY1505" s="99">
        <v>146.76</v>
      </c>
      <c r="AZ1505" s="99">
        <v>0.50507999999999997</v>
      </c>
      <c r="BA1505" s="119" t="s">
        <v>8</v>
      </c>
      <c r="BB1505" s="4">
        <v>1505</v>
      </c>
      <c r="BC1505" s="4">
        <v>0.15</v>
      </c>
    </row>
    <row r="1506" spans="2:55">
      <c r="B1506">
        <v>1505</v>
      </c>
      <c r="C1506" s="5">
        <f t="shared" si="283"/>
        <v>0.15</v>
      </c>
      <c r="D1506" s="5">
        <f t="shared" si="284"/>
        <v>40</v>
      </c>
      <c r="E1506" s="5" t="str">
        <f t="shared" si="285"/>
        <v>0.001008</v>
      </c>
      <c r="F1506" s="5" t="str">
        <f t="shared" si="286"/>
        <v>167.5</v>
      </c>
      <c r="G1506" s="5" t="str">
        <f t="shared" si="287"/>
        <v>167.7</v>
      </c>
      <c r="H1506" s="5" t="str">
        <f t="shared" si="288"/>
        <v>0.5724</v>
      </c>
      <c r="I1506" s="1" t="s">
        <v>8</v>
      </c>
      <c r="AN1506" s="89" t="str">
        <f t="shared" si="289"/>
        <v>0.1500</v>
      </c>
      <c r="AO1506" s="89" t="str">
        <f t="shared" si="290"/>
        <v>40.00</v>
      </c>
      <c r="AP1506" s="89" t="str">
        <f t="shared" si="291"/>
        <v>0.001008</v>
      </c>
      <c r="AQ1506" s="89" t="str">
        <f t="shared" si="292"/>
        <v>167.5</v>
      </c>
      <c r="AR1506" s="89" t="str">
        <f t="shared" si="293"/>
        <v>167.7</v>
      </c>
      <c r="AS1506" s="89" t="str">
        <f t="shared" si="294"/>
        <v>0.5724</v>
      </c>
      <c r="AT1506" s="89"/>
      <c r="AU1506" s="99">
        <v>0.15</v>
      </c>
      <c r="AV1506" s="99">
        <v>40</v>
      </c>
      <c r="AW1506" s="99">
        <v>1.00782E-3</v>
      </c>
      <c r="AX1506" s="99">
        <v>167.508827</v>
      </c>
      <c r="AY1506" s="99">
        <v>167.66</v>
      </c>
      <c r="AZ1506" s="99">
        <v>0.57235000000000003</v>
      </c>
      <c r="BA1506" s="119" t="s">
        <v>8</v>
      </c>
      <c r="BB1506" s="4">
        <v>1506</v>
      </c>
      <c r="BC1506" s="4">
        <v>0.15</v>
      </c>
    </row>
    <row r="1507" spans="2:55">
      <c r="B1507">
        <v>1506</v>
      </c>
      <c r="C1507" s="5">
        <f t="shared" si="283"/>
        <v>0.15</v>
      </c>
      <c r="D1507" s="5">
        <f t="shared" si="284"/>
        <v>45</v>
      </c>
      <c r="E1507" s="5" t="str">
        <f t="shared" si="285"/>
        <v>0.001010</v>
      </c>
      <c r="F1507" s="5" t="str">
        <f t="shared" si="286"/>
        <v>188.4</v>
      </c>
      <c r="G1507" s="5" t="str">
        <f t="shared" si="287"/>
        <v>188.6</v>
      </c>
      <c r="H1507" s="5" t="str">
        <f t="shared" si="288"/>
        <v>0.6386</v>
      </c>
      <c r="I1507" s="1" t="s">
        <v>8</v>
      </c>
      <c r="AN1507" s="89" t="str">
        <f t="shared" si="289"/>
        <v>0.1500</v>
      </c>
      <c r="AO1507" s="89" t="str">
        <f t="shared" si="290"/>
        <v>45.00</v>
      </c>
      <c r="AP1507" s="89" t="str">
        <f t="shared" si="291"/>
        <v>0.001010</v>
      </c>
      <c r="AQ1507" s="89" t="str">
        <f t="shared" si="292"/>
        <v>188.4</v>
      </c>
      <c r="AR1507" s="89" t="str">
        <f t="shared" si="293"/>
        <v>188.6</v>
      </c>
      <c r="AS1507" s="89" t="str">
        <f t="shared" si="294"/>
        <v>0.6386</v>
      </c>
      <c r="AT1507" s="89"/>
      <c r="AU1507" s="99">
        <v>0.15</v>
      </c>
      <c r="AV1507" s="99">
        <v>45</v>
      </c>
      <c r="AW1507" s="99">
        <v>1.00986E-3</v>
      </c>
      <c r="AX1507" s="99">
        <v>188.40852100000001</v>
      </c>
      <c r="AY1507" s="99">
        <v>188.56</v>
      </c>
      <c r="AZ1507" s="99">
        <v>0.63854999999999995</v>
      </c>
      <c r="BA1507" s="119" t="s">
        <v>8</v>
      </c>
      <c r="BB1507" s="4">
        <v>1507</v>
      </c>
      <c r="BC1507" s="4">
        <v>0.15</v>
      </c>
    </row>
    <row r="1508" spans="2:55">
      <c r="B1508">
        <v>1507</v>
      </c>
      <c r="C1508" s="5">
        <f t="shared" si="283"/>
        <v>0.15</v>
      </c>
      <c r="D1508" s="5">
        <f t="shared" si="284"/>
        <v>50</v>
      </c>
      <c r="E1508" s="5" t="str">
        <f t="shared" si="285"/>
        <v>0.001012</v>
      </c>
      <c r="F1508" s="5" t="str">
        <f t="shared" si="286"/>
        <v>209.3</v>
      </c>
      <c r="G1508" s="5" t="str">
        <f t="shared" si="287"/>
        <v>209.5</v>
      </c>
      <c r="H1508" s="5" t="str">
        <f t="shared" si="288"/>
        <v>0.7037</v>
      </c>
      <c r="I1508" s="1" t="s">
        <v>8</v>
      </c>
      <c r="AN1508" s="89" t="str">
        <f t="shared" si="289"/>
        <v>0.1500</v>
      </c>
      <c r="AO1508" s="89" t="str">
        <f t="shared" si="290"/>
        <v>50.00</v>
      </c>
      <c r="AP1508" s="89" t="str">
        <f t="shared" si="291"/>
        <v>0.001012</v>
      </c>
      <c r="AQ1508" s="89" t="str">
        <f t="shared" si="292"/>
        <v>209.3</v>
      </c>
      <c r="AR1508" s="89" t="str">
        <f t="shared" si="293"/>
        <v>209.5</v>
      </c>
      <c r="AS1508" s="89" t="str">
        <f t="shared" si="294"/>
        <v>0.7037</v>
      </c>
      <c r="AT1508" s="89"/>
      <c r="AU1508" s="99">
        <v>0.15</v>
      </c>
      <c r="AV1508" s="99">
        <v>50</v>
      </c>
      <c r="AW1508" s="99">
        <v>1.01209E-3</v>
      </c>
      <c r="AX1508" s="99">
        <v>209.30818650000001</v>
      </c>
      <c r="AY1508" s="99">
        <v>209.46</v>
      </c>
      <c r="AZ1508" s="99">
        <v>0.70374000000000003</v>
      </c>
      <c r="BA1508" s="119" t="s">
        <v>8</v>
      </c>
      <c r="BB1508" s="4">
        <v>1508</v>
      </c>
      <c r="BC1508" s="4">
        <v>0.15</v>
      </c>
    </row>
    <row r="1509" spans="2:55">
      <c r="B1509">
        <v>1508</v>
      </c>
      <c r="C1509" s="5">
        <f t="shared" si="283"/>
        <v>0.15</v>
      </c>
      <c r="D1509" s="5">
        <f t="shared" si="284"/>
        <v>55</v>
      </c>
      <c r="E1509" s="5" t="str">
        <f t="shared" si="285"/>
        <v>0.001014</v>
      </c>
      <c r="F1509" s="5" t="str">
        <f t="shared" si="286"/>
        <v>230.2</v>
      </c>
      <c r="G1509" s="5" t="str">
        <f t="shared" si="287"/>
        <v>230.4</v>
      </c>
      <c r="H1509" s="5" t="str">
        <f t="shared" si="288"/>
        <v>0.7680</v>
      </c>
      <c r="I1509" s="1" t="s">
        <v>8</v>
      </c>
      <c r="AN1509" s="89" t="str">
        <f t="shared" si="289"/>
        <v>0.1500</v>
      </c>
      <c r="AO1509" s="89" t="str">
        <f t="shared" si="290"/>
        <v>55.00</v>
      </c>
      <c r="AP1509" s="89" t="str">
        <f t="shared" si="291"/>
        <v>0.001014</v>
      </c>
      <c r="AQ1509" s="89" t="str">
        <f t="shared" si="292"/>
        <v>230.2</v>
      </c>
      <c r="AR1509" s="89" t="str">
        <f t="shared" si="293"/>
        <v>230.4</v>
      </c>
      <c r="AS1509" s="89" t="str">
        <f t="shared" si="294"/>
        <v>0.7680</v>
      </c>
      <c r="AT1509" s="89"/>
      <c r="AU1509" s="99">
        <v>0.15</v>
      </c>
      <c r="AV1509" s="99">
        <v>55</v>
      </c>
      <c r="AW1509" s="99">
        <v>1.0144899999999998E-3</v>
      </c>
      <c r="AX1509" s="99">
        <v>230.2178265</v>
      </c>
      <c r="AY1509" s="99">
        <v>230.37</v>
      </c>
      <c r="AZ1509" s="99">
        <v>0.76795999999999998</v>
      </c>
      <c r="BA1509" s="119" t="s">
        <v>8</v>
      </c>
      <c r="BB1509" s="4">
        <v>1509</v>
      </c>
      <c r="BC1509" s="4">
        <v>0.15</v>
      </c>
    </row>
    <row r="1510" spans="2:55">
      <c r="B1510">
        <v>1509</v>
      </c>
      <c r="C1510" s="5">
        <f t="shared" si="283"/>
        <v>0.15</v>
      </c>
      <c r="D1510" s="5">
        <f t="shared" si="284"/>
        <v>60</v>
      </c>
      <c r="E1510" s="5" t="str">
        <f t="shared" si="285"/>
        <v>0.001017</v>
      </c>
      <c r="F1510" s="5" t="str">
        <f t="shared" si="286"/>
        <v>251.1</v>
      </c>
      <c r="G1510" s="5" t="str">
        <f t="shared" si="287"/>
        <v>251.3</v>
      </c>
      <c r="H1510" s="5" t="str">
        <f t="shared" si="288"/>
        <v>0.8312</v>
      </c>
      <c r="I1510" s="1" t="s">
        <v>8</v>
      </c>
      <c r="AN1510" s="89" t="str">
        <f t="shared" si="289"/>
        <v>0.1500</v>
      </c>
      <c r="AO1510" s="89" t="str">
        <f t="shared" si="290"/>
        <v>60.00</v>
      </c>
      <c r="AP1510" s="89" t="str">
        <f t="shared" si="291"/>
        <v>0.001017</v>
      </c>
      <c r="AQ1510" s="89" t="str">
        <f t="shared" si="292"/>
        <v>251.1</v>
      </c>
      <c r="AR1510" s="89" t="str">
        <f t="shared" si="293"/>
        <v>251.3</v>
      </c>
      <c r="AS1510" s="89" t="str">
        <f t="shared" si="294"/>
        <v>0.8312</v>
      </c>
      <c r="AT1510" s="89"/>
      <c r="AU1510" s="99">
        <v>0.15</v>
      </c>
      <c r="AV1510" s="99">
        <v>60</v>
      </c>
      <c r="AW1510" s="99">
        <v>1.0170699999999999E-3</v>
      </c>
      <c r="AX1510" s="99">
        <v>251.1374395</v>
      </c>
      <c r="AY1510" s="99">
        <v>251.29</v>
      </c>
      <c r="AZ1510" s="99">
        <v>0.83121999999999996</v>
      </c>
      <c r="BA1510" s="119" t="s">
        <v>8</v>
      </c>
      <c r="BB1510" s="4">
        <v>1510</v>
      </c>
      <c r="BC1510" s="4">
        <v>0.15</v>
      </c>
    </row>
    <row r="1511" spans="2:55">
      <c r="B1511">
        <v>1510</v>
      </c>
      <c r="C1511" s="5">
        <f t="shared" si="283"/>
        <v>0.15</v>
      </c>
      <c r="D1511" s="5">
        <f t="shared" si="284"/>
        <v>65</v>
      </c>
      <c r="E1511" s="5" t="str">
        <f t="shared" si="285"/>
        <v>0.001020</v>
      </c>
      <c r="F1511" s="5" t="str">
        <f t="shared" si="286"/>
        <v>272.1</v>
      </c>
      <c r="G1511" s="5" t="str">
        <f t="shared" si="287"/>
        <v>272.2</v>
      </c>
      <c r="H1511" s="5" t="str">
        <f t="shared" si="288"/>
        <v>0.8936</v>
      </c>
      <c r="I1511" s="1" t="s">
        <v>8</v>
      </c>
      <c r="AN1511" s="89" t="str">
        <f t="shared" si="289"/>
        <v>0.1500</v>
      </c>
      <c r="AO1511" s="89" t="str">
        <f t="shared" si="290"/>
        <v>65.00</v>
      </c>
      <c r="AP1511" s="89" t="str">
        <f t="shared" si="291"/>
        <v>0.001020</v>
      </c>
      <c r="AQ1511" s="89" t="str">
        <f t="shared" si="292"/>
        <v>272.1</v>
      </c>
      <c r="AR1511" s="89" t="str">
        <f t="shared" si="293"/>
        <v>272.2</v>
      </c>
      <c r="AS1511" s="89" t="str">
        <f t="shared" si="294"/>
        <v>0.8936</v>
      </c>
      <c r="AT1511" s="89"/>
      <c r="AU1511" s="99">
        <v>0.15</v>
      </c>
      <c r="AV1511" s="99">
        <v>65</v>
      </c>
      <c r="AW1511" s="99">
        <v>1.0198100000000001E-3</v>
      </c>
      <c r="AX1511" s="99">
        <v>272.06702850000005</v>
      </c>
      <c r="AY1511" s="99">
        <v>272.22000000000003</v>
      </c>
      <c r="AZ1511" s="99">
        <v>0.89358000000000004</v>
      </c>
      <c r="BA1511" s="119" t="s">
        <v>8</v>
      </c>
      <c r="BB1511" s="4">
        <v>1511</v>
      </c>
      <c r="BC1511" s="4">
        <v>0.15</v>
      </c>
    </row>
    <row r="1512" spans="2:55">
      <c r="B1512">
        <v>1511</v>
      </c>
      <c r="C1512" s="5">
        <f t="shared" si="283"/>
        <v>0.15</v>
      </c>
      <c r="D1512" s="5">
        <f t="shared" si="284"/>
        <v>70</v>
      </c>
      <c r="E1512" s="5" t="str">
        <f t="shared" si="285"/>
        <v>0.001023</v>
      </c>
      <c r="F1512" s="5" t="str">
        <f t="shared" si="286"/>
        <v>293.0</v>
      </c>
      <c r="G1512" s="5" t="str">
        <f t="shared" si="287"/>
        <v>293.2</v>
      </c>
      <c r="H1512" s="5" t="str">
        <f t="shared" si="288"/>
        <v>0.9551</v>
      </c>
      <c r="I1512" s="1" t="s">
        <v>8</v>
      </c>
      <c r="AN1512" s="89" t="str">
        <f t="shared" si="289"/>
        <v>0.1500</v>
      </c>
      <c r="AO1512" s="89" t="str">
        <f t="shared" si="290"/>
        <v>70.00</v>
      </c>
      <c r="AP1512" s="89" t="str">
        <f t="shared" si="291"/>
        <v>0.001023</v>
      </c>
      <c r="AQ1512" s="89" t="str">
        <f t="shared" si="292"/>
        <v>293.0</v>
      </c>
      <c r="AR1512" s="89" t="str">
        <f t="shared" si="293"/>
        <v>293.2</v>
      </c>
      <c r="AS1512" s="89" t="str">
        <f t="shared" si="294"/>
        <v>0.9551</v>
      </c>
      <c r="AT1512" s="89"/>
      <c r="AU1512" s="99">
        <v>0.15</v>
      </c>
      <c r="AV1512" s="99">
        <v>70</v>
      </c>
      <c r="AW1512" s="99">
        <v>1.02272E-3</v>
      </c>
      <c r="AX1512" s="99">
        <v>293.00659200000001</v>
      </c>
      <c r="AY1512" s="99">
        <v>293.16000000000003</v>
      </c>
      <c r="AZ1512" s="99">
        <v>0.95506000000000002</v>
      </c>
      <c r="BA1512" s="119" t="s">
        <v>8</v>
      </c>
      <c r="BB1512" s="4">
        <v>1512</v>
      </c>
      <c r="BC1512" s="4">
        <v>0.15</v>
      </c>
    </row>
    <row r="1513" spans="2:55">
      <c r="B1513">
        <v>1512</v>
      </c>
      <c r="C1513" s="5">
        <f t="shared" si="283"/>
        <v>0.15</v>
      </c>
      <c r="D1513" s="5">
        <f t="shared" si="284"/>
        <v>75</v>
      </c>
      <c r="E1513" s="5" t="str">
        <f t="shared" si="285"/>
        <v>0.001026</v>
      </c>
      <c r="F1513" s="5" t="str">
        <f t="shared" si="286"/>
        <v>314.0</v>
      </c>
      <c r="G1513" s="5" t="str">
        <f t="shared" si="287"/>
        <v>314.1</v>
      </c>
      <c r="H1513" s="5" t="str">
        <f t="shared" si="288"/>
        <v>1.016</v>
      </c>
      <c r="I1513" s="1" t="s">
        <v>8</v>
      </c>
      <c r="AN1513" s="89" t="str">
        <f t="shared" si="289"/>
        <v>0.1500</v>
      </c>
      <c r="AO1513" s="89" t="str">
        <f t="shared" si="290"/>
        <v>75.00</v>
      </c>
      <c r="AP1513" s="89" t="str">
        <f t="shared" si="291"/>
        <v>0.001026</v>
      </c>
      <c r="AQ1513" s="89" t="str">
        <f t="shared" si="292"/>
        <v>314.0</v>
      </c>
      <c r="AR1513" s="89" t="str">
        <f t="shared" si="293"/>
        <v>314.1</v>
      </c>
      <c r="AS1513" s="89" t="str">
        <f t="shared" si="294"/>
        <v>1.016</v>
      </c>
      <c r="AT1513" s="89"/>
      <c r="AU1513" s="99">
        <v>0.15</v>
      </c>
      <c r="AV1513" s="99">
        <v>75</v>
      </c>
      <c r="AW1513" s="99">
        <v>1.02578E-3</v>
      </c>
      <c r="AX1513" s="99">
        <v>313.96613300000001</v>
      </c>
      <c r="AY1513" s="99">
        <v>314.12</v>
      </c>
      <c r="AZ1513" s="99">
        <v>1.0157</v>
      </c>
      <c r="BA1513" s="119" t="s">
        <v>8</v>
      </c>
      <c r="BB1513" s="4">
        <v>1513</v>
      </c>
      <c r="BC1513" s="4">
        <v>0.15</v>
      </c>
    </row>
    <row r="1514" spans="2:55">
      <c r="B1514">
        <v>1513</v>
      </c>
      <c r="C1514" s="5">
        <f t="shared" si="283"/>
        <v>0.15</v>
      </c>
      <c r="D1514" s="5">
        <f t="shared" si="284"/>
        <v>80</v>
      </c>
      <c r="E1514" s="5" t="str">
        <f t="shared" si="285"/>
        <v>0.001029</v>
      </c>
      <c r="F1514" s="5" t="str">
        <f t="shared" si="286"/>
        <v>334.9</v>
      </c>
      <c r="G1514" s="5" t="str">
        <f t="shared" si="287"/>
        <v>335.1</v>
      </c>
      <c r="H1514" s="5" t="str">
        <f t="shared" si="288"/>
        <v>1.076</v>
      </c>
      <c r="I1514" s="1" t="s">
        <v>8</v>
      </c>
      <c r="AN1514" s="89" t="str">
        <f t="shared" si="289"/>
        <v>0.1500</v>
      </c>
      <c r="AO1514" s="89" t="str">
        <f t="shared" si="290"/>
        <v>80.00</v>
      </c>
      <c r="AP1514" s="89" t="str">
        <f t="shared" si="291"/>
        <v>0.001029</v>
      </c>
      <c r="AQ1514" s="89" t="str">
        <f t="shared" si="292"/>
        <v>334.9</v>
      </c>
      <c r="AR1514" s="89" t="str">
        <f t="shared" si="293"/>
        <v>335.1</v>
      </c>
      <c r="AS1514" s="89" t="str">
        <f t="shared" si="294"/>
        <v>1.076</v>
      </c>
      <c r="AT1514" s="89"/>
      <c r="AU1514" s="99">
        <v>0.15</v>
      </c>
      <c r="AV1514" s="99">
        <v>80</v>
      </c>
      <c r="AW1514" s="99">
        <v>1.0290099999999999E-3</v>
      </c>
      <c r="AX1514" s="99">
        <v>334.93564849999996</v>
      </c>
      <c r="AY1514" s="99">
        <v>335.09</v>
      </c>
      <c r="AZ1514" s="99">
        <v>1.0754999999999999</v>
      </c>
      <c r="BA1514" s="119" t="s">
        <v>8</v>
      </c>
      <c r="BB1514" s="4">
        <v>1514</v>
      </c>
      <c r="BC1514" s="4">
        <v>0.15</v>
      </c>
    </row>
    <row r="1515" spans="2:55">
      <c r="B1515">
        <v>1514</v>
      </c>
      <c r="C1515" s="5">
        <f t="shared" si="283"/>
        <v>0.15</v>
      </c>
      <c r="D1515" s="5">
        <f t="shared" si="284"/>
        <v>85</v>
      </c>
      <c r="E1515" s="5" t="str">
        <f t="shared" si="285"/>
        <v>0.001032</v>
      </c>
      <c r="F1515" s="5" t="str">
        <f t="shared" si="286"/>
        <v>355.9</v>
      </c>
      <c r="G1515" s="5" t="str">
        <f t="shared" si="287"/>
        <v>356.1</v>
      </c>
      <c r="H1515" s="5" t="str">
        <f t="shared" si="288"/>
        <v>1.135</v>
      </c>
      <c r="I1515" s="1" t="s">
        <v>8</v>
      </c>
      <c r="AN1515" s="89" t="str">
        <f t="shared" si="289"/>
        <v>0.1500</v>
      </c>
      <c r="AO1515" s="89" t="str">
        <f t="shared" si="290"/>
        <v>85.00</v>
      </c>
      <c r="AP1515" s="89" t="str">
        <f t="shared" si="291"/>
        <v>0.001032</v>
      </c>
      <c r="AQ1515" s="89" t="str">
        <f t="shared" si="292"/>
        <v>355.9</v>
      </c>
      <c r="AR1515" s="89" t="str">
        <f t="shared" si="293"/>
        <v>356.1</v>
      </c>
      <c r="AS1515" s="89" t="str">
        <f t="shared" si="294"/>
        <v>1.135</v>
      </c>
      <c r="AT1515" s="89"/>
      <c r="AU1515" s="99">
        <v>0.15</v>
      </c>
      <c r="AV1515" s="99">
        <v>85</v>
      </c>
      <c r="AW1515" s="99">
        <v>1.0323800000000001E-3</v>
      </c>
      <c r="AX1515" s="99">
        <v>355.93514299999998</v>
      </c>
      <c r="AY1515" s="99">
        <v>356.09</v>
      </c>
      <c r="AZ1515" s="99">
        <v>1.1345000000000001</v>
      </c>
      <c r="BA1515" s="119" t="s">
        <v>8</v>
      </c>
      <c r="BB1515" s="4">
        <v>1515</v>
      </c>
      <c r="BC1515" s="4">
        <v>0.15</v>
      </c>
    </row>
    <row r="1516" spans="2:55">
      <c r="B1516">
        <v>1515</v>
      </c>
      <c r="C1516" s="5">
        <f t="shared" si="283"/>
        <v>0.15</v>
      </c>
      <c r="D1516" s="5">
        <f t="shared" si="284"/>
        <v>90</v>
      </c>
      <c r="E1516" s="5" t="str">
        <f t="shared" si="285"/>
        <v>0.001036</v>
      </c>
      <c r="F1516" s="5" t="str">
        <f t="shared" si="286"/>
        <v>376.9</v>
      </c>
      <c r="G1516" s="5" t="str">
        <f t="shared" si="287"/>
        <v>377.1</v>
      </c>
      <c r="H1516" s="5" t="str">
        <f t="shared" si="288"/>
        <v>1.193</v>
      </c>
      <c r="I1516" s="1" t="s">
        <v>8</v>
      </c>
      <c r="AN1516" s="89" t="str">
        <f t="shared" si="289"/>
        <v>0.1500</v>
      </c>
      <c r="AO1516" s="89" t="str">
        <f t="shared" si="290"/>
        <v>90.00</v>
      </c>
      <c r="AP1516" s="89" t="str">
        <f t="shared" si="291"/>
        <v>0.001036</v>
      </c>
      <c r="AQ1516" s="89" t="str">
        <f t="shared" si="292"/>
        <v>376.9</v>
      </c>
      <c r="AR1516" s="89" t="str">
        <f t="shared" si="293"/>
        <v>377.1</v>
      </c>
      <c r="AS1516" s="89" t="str">
        <f t="shared" si="294"/>
        <v>1.193</v>
      </c>
      <c r="AT1516" s="89"/>
      <c r="AU1516" s="99">
        <v>0.15</v>
      </c>
      <c r="AV1516" s="99">
        <v>90</v>
      </c>
      <c r="AW1516" s="99">
        <v>1.0359100000000001E-3</v>
      </c>
      <c r="AX1516" s="99">
        <v>376.9446135</v>
      </c>
      <c r="AY1516" s="99">
        <v>377.1</v>
      </c>
      <c r="AZ1516" s="99">
        <v>1.1928000000000001</v>
      </c>
      <c r="BA1516" s="119" t="s">
        <v>8</v>
      </c>
      <c r="BB1516" s="4">
        <v>1516</v>
      </c>
      <c r="BC1516" s="4">
        <v>0.15</v>
      </c>
    </row>
    <row r="1517" spans="2:55">
      <c r="B1517">
        <v>1516</v>
      </c>
      <c r="C1517" s="5">
        <f t="shared" si="283"/>
        <v>0.15</v>
      </c>
      <c r="D1517" s="5">
        <f t="shared" si="284"/>
        <v>95</v>
      </c>
      <c r="E1517" s="5" t="str">
        <f t="shared" si="285"/>
        <v>0.001040</v>
      </c>
      <c r="F1517" s="5" t="str">
        <f t="shared" si="286"/>
        <v>398.0</v>
      </c>
      <c r="G1517" s="5" t="str">
        <f t="shared" si="287"/>
        <v>398.1</v>
      </c>
      <c r="H1517" s="5" t="str">
        <f t="shared" si="288"/>
        <v>1.250</v>
      </c>
      <c r="I1517" s="1" t="s">
        <v>8</v>
      </c>
      <c r="AN1517" s="89" t="str">
        <f t="shared" si="289"/>
        <v>0.1500</v>
      </c>
      <c r="AO1517" s="89" t="str">
        <f t="shared" si="290"/>
        <v>95.00</v>
      </c>
      <c r="AP1517" s="89" t="str">
        <f t="shared" si="291"/>
        <v>0.001040</v>
      </c>
      <c r="AQ1517" s="89" t="str">
        <f t="shared" si="292"/>
        <v>398.0</v>
      </c>
      <c r="AR1517" s="89" t="str">
        <f t="shared" si="293"/>
        <v>398.1</v>
      </c>
      <c r="AS1517" s="89" t="str">
        <f t="shared" si="294"/>
        <v>1.250</v>
      </c>
      <c r="AT1517" s="89"/>
      <c r="AU1517" s="99">
        <v>0.15</v>
      </c>
      <c r="AV1517" s="99">
        <v>95</v>
      </c>
      <c r="AW1517" s="99">
        <v>1.0396000000000001E-3</v>
      </c>
      <c r="AX1517" s="99">
        <v>397.98406</v>
      </c>
      <c r="AY1517" s="99">
        <v>398.14</v>
      </c>
      <c r="AZ1517" s="99">
        <v>1.2503</v>
      </c>
      <c r="BA1517" s="119" t="s">
        <v>8</v>
      </c>
      <c r="BB1517" s="4">
        <v>1517</v>
      </c>
      <c r="BC1517" s="4">
        <v>0.15</v>
      </c>
    </row>
    <row r="1518" spans="2:55">
      <c r="B1518">
        <v>1517</v>
      </c>
      <c r="C1518" s="5">
        <f t="shared" si="283"/>
        <v>0.15</v>
      </c>
      <c r="D1518" s="5">
        <f t="shared" si="284"/>
        <v>100</v>
      </c>
      <c r="E1518" s="5" t="str">
        <f t="shared" si="285"/>
        <v>0.001043</v>
      </c>
      <c r="F1518" s="5" t="str">
        <f t="shared" si="286"/>
        <v>419.0</v>
      </c>
      <c r="G1518" s="5" t="str">
        <f t="shared" si="287"/>
        <v>419.2</v>
      </c>
      <c r="H1518" s="5" t="str">
        <f t="shared" si="288"/>
        <v>1.307</v>
      </c>
      <c r="I1518" s="1" t="s">
        <v>8</v>
      </c>
      <c r="AN1518" s="89" t="str">
        <f t="shared" si="289"/>
        <v>0.1500</v>
      </c>
      <c r="AO1518" s="89" t="str">
        <f t="shared" si="290"/>
        <v>100.0</v>
      </c>
      <c r="AP1518" s="89" t="str">
        <f t="shared" si="291"/>
        <v>0.001043</v>
      </c>
      <c r="AQ1518" s="89" t="str">
        <f t="shared" si="292"/>
        <v>419.0</v>
      </c>
      <c r="AR1518" s="89" t="str">
        <f t="shared" si="293"/>
        <v>419.2</v>
      </c>
      <c r="AS1518" s="89" t="str">
        <f t="shared" si="294"/>
        <v>1.307</v>
      </c>
      <c r="AT1518" s="89"/>
      <c r="AU1518" s="99">
        <v>0.15</v>
      </c>
      <c r="AV1518" s="99">
        <v>100</v>
      </c>
      <c r="AW1518" s="99">
        <v>1.0434399999999999E-3</v>
      </c>
      <c r="AX1518" s="99">
        <v>419.04348399999998</v>
      </c>
      <c r="AY1518" s="99">
        <v>419.2</v>
      </c>
      <c r="AZ1518" s="99">
        <v>1.3071999999999999</v>
      </c>
      <c r="BA1518" s="119" t="s">
        <v>8</v>
      </c>
      <c r="BB1518" s="4">
        <v>1518</v>
      </c>
      <c r="BC1518" s="4">
        <v>0.15</v>
      </c>
    </row>
    <row r="1519" spans="2:55">
      <c r="B1519">
        <v>1518</v>
      </c>
      <c r="C1519" s="5">
        <f t="shared" si="283"/>
        <v>0.15</v>
      </c>
      <c r="D1519" s="5">
        <f t="shared" si="284"/>
        <v>105</v>
      </c>
      <c r="E1519" s="5" t="str">
        <f t="shared" si="285"/>
        <v>0.001047</v>
      </c>
      <c r="F1519" s="5" t="str">
        <f t="shared" si="286"/>
        <v>440.1</v>
      </c>
      <c r="G1519" s="5" t="str">
        <f t="shared" si="287"/>
        <v>440.3</v>
      </c>
      <c r="H1519" s="5" t="str">
        <f t="shared" si="288"/>
        <v>1.363</v>
      </c>
      <c r="I1519" s="1" t="s">
        <v>8</v>
      </c>
      <c r="AN1519" s="89" t="str">
        <f t="shared" si="289"/>
        <v>0.1500</v>
      </c>
      <c r="AO1519" s="89" t="str">
        <f t="shared" si="290"/>
        <v>105.0</v>
      </c>
      <c r="AP1519" s="89" t="str">
        <f t="shared" si="291"/>
        <v>0.001047</v>
      </c>
      <c r="AQ1519" s="89" t="str">
        <f t="shared" si="292"/>
        <v>440.1</v>
      </c>
      <c r="AR1519" s="89" t="str">
        <f t="shared" si="293"/>
        <v>440.3</v>
      </c>
      <c r="AS1519" s="89" t="str">
        <f t="shared" si="294"/>
        <v>1.363</v>
      </c>
      <c r="AT1519" s="89"/>
      <c r="AU1519" s="99">
        <v>0.15</v>
      </c>
      <c r="AV1519" s="99">
        <v>105</v>
      </c>
      <c r="AW1519" s="99">
        <v>1.04743E-3</v>
      </c>
      <c r="AX1519" s="99">
        <v>440.14288550000003</v>
      </c>
      <c r="AY1519" s="99">
        <v>440.3</v>
      </c>
      <c r="AZ1519" s="99">
        <v>1.3633</v>
      </c>
      <c r="BA1519" s="119" t="s">
        <v>8</v>
      </c>
      <c r="BB1519" s="4">
        <v>1519</v>
      </c>
      <c r="BC1519" s="4">
        <v>0.15</v>
      </c>
    </row>
    <row r="1520" spans="2:55">
      <c r="B1520">
        <v>1519</v>
      </c>
      <c r="C1520" s="5">
        <f t="shared" si="283"/>
        <v>0.15</v>
      </c>
      <c r="D1520" s="5">
        <f t="shared" si="284"/>
        <v>110</v>
      </c>
      <c r="E1520" s="5" t="str">
        <f t="shared" si="285"/>
        <v>0.001052</v>
      </c>
      <c r="F1520" s="5" t="str">
        <f t="shared" si="286"/>
        <v>461.3</v>
      </c>
      <c r="G1520" s="5" t="str">
        <f t="shared" si="287"/>
        <v>461.4</v>
      </c>
      <c r="H1520" s="5" t="str">
        <f t="shared" si="288"/>
        <v>1.419</v>
      </c>
      <c r="I1520" s="1" t="s">
        <v>8</v>
      </c>
      <c r="AN1520" s="89" t="str">
        <f t="shared" si="289"/>
        <v>0.1500</v>
      </c>
      <c r="AO1520" s="89" t="str">
        <f t="shared" si="290"/>
        <v>110.0</v>
      </c>
      <c r="AP1520" s="89" t="str">
        <f t="shared" si="291"/>
        <v>0.001052</v>
      </c>
      <c r="AQ1520" s="89" t="str">
        <f t="shared" si="292"/>
        <v>461.3</v>
      </c>
      <c r="AR1520" s="89" t="str">
        <f t="shared" si="293"/>
        <v>461.4</v>
      </c>
      <c r="AS1520" s="89" t="str">
        <f t="shared" si="294"/>
        <v>1.419</v>
      </c>
      <c r="AT1520" s="89"/>
      <c r="AU1520" s="99">
        <v>0.15</v>
      </c>
      <c r="AV1520" s="99">
        <v>110</v>
      </c>
      <c r="AW1520" s="99">
        <v>1.0515799999999999E-3</v>
      </c>
      <c r="AX1520" s="99">
        <v>461.26226300000002</v>
      </c>
      <c r="AY1520" s="99">
        <v>461.42</v>
      </c>
      <c r="AZ1520" s="99">
        <v>1.4188000000000001</v>
      </c>
      <c r="BA1520" s="119" t="s">
        <v>8</v>
      </c>
      <c r="BB1520" s="4">
        <v>1520</v>
      </c>
      <c r="BC1520" s="4">
        <v>0.15</v>
      </c>
    </row>
    <row r="1521" spans="2:55">
      <c r="B1521">
        <v>1520</v>
      </c>
      <c r="C1521" s="5">
        <f t="shared" si="283"/>
        <v>0.15</v>
      </c>
      <c r="D1521" s="5">
        <f t="shared" si="284"/>
        <v>111.3</v>
      </c>
      <c r="E1521" s="5" t="str">
        <f t="shared" si="285"/>
        <v>0.001053</v>
      </c>
      <c r="F1521" s="5" t="str">
        <f t="shared" si="286"/>
        <v>467.0</v>
      </c>
      <c r="G1521" s="5" t="str">
        <f t="shared" si="287"/>
        <v>467.1</v>
      </c>
      <c r="H1521" s="5" t="str">
        <f t="shared" si="288"/>
        <v>1.434</v>
      </c>
      <c r="I1521" s="1" t="s">
        <v>10</v>
      </c>
      <c r="AN1521" s="89" t="str">
        <f t="shared" si="289"/>
        <v>0.1500</v>
      </c>
      <c r="AO1521" s="89" t="str">
        <f t="shared" si="290"/>
        <v>111.3</v>
      </c>
      <c r="AP1521" s="89" t="str">
        <f t="shared" si="291"/>
        <v>0.001053</v>
      </c>
      <c r="AQ1521" s="89" t="str">
        <f t="shared" si="292"/>
        <v>467.0</v>
      </c>
      <c r="AR1521" s="89" t="str">
        <f t="shared" si="293"/>
        <v>467.1</v>
      </c>
      <c r="AS1521" s="89" t="str">
        <f t="shared" si="294"/>
        <v>1.434</v>
      </c>
      <c r="AT1521" s="89"/>
      <c r="AU1521" s="99">
        <v>0.15</v>
      </c>
      <c r="AV1521" s="99">
        <v>111.349</v>
      </c>
      <c r="AW1521" s="99">
        <v>1.05273E-3</v>
      </c>
      <c r="AX1521" s="99">
        <v>466.97209049999998</v>
      </c>
      <c r="AY1521" s="99">
        <v>467.13</v>
      </c>
      <c r="AZ1521" s="99">
        <v>1.4337</v>
      </c>
      <c r="BA1521" s="119" t="s">
        <v>10</v>
      </c>
      <c r="BB1521" s="4">
        <v>1521</v>
      </c>
      <c r="BC1521" s="4">
        <v>0.15</v>
      </c>
    </row>
    <row r="1522" spans="2:55">
      <c r="B1522">
        <v>1521</v>
      </c>
      <c r="C1522" s="5">
        <f t="shared" si="283"/>
        <v>0.15</v>
      </c>
      <c r="D1522" s="5">
        <f t="shared" si="284"/>
        <v>111.3</v>
      </c>
      <c r="E1522" s="5" t="str">
        <f t="shared" si="285"/>
        <v>1.159</v>
      </c>
      <c r="F1522" s="5" t="str">
        <f t="shared" si="286"/>
        <v>2519</v>
      </c>
      <c r="G1522" s="5" t="str">
        <f t="shared" si="287"/>
        <v>2693</v>
      </c>
      <c r="H1522" s="5" t="str">
        <f t="shared" si="288"/>
        <v>7.223</v>
      </c>
      <c r="I1522" s="1" t="s">
        <v>11</v>
      </c>
      <c r="AN1522" s="89" t="str">
        <f t="shared" si="289"/>
        <v>0.1500</v>
      </c>
      <c r="AO1522" s="89" t="str">
        <f t="shared" si="290"/>
        <v>111.3</v>
      </c>
      <c r="AP1522" s="89" t="str">
        <f t="shared" si="291"/>
        <v>1.159</v>
      </c>
      <c r="AQ1522" s="89" t="str">
        <f t="shared" si="292"/>
        <v>2519</v>
      </c>
      <c r="AR1522" s="89" t="str">
        <f t="shared" si="293"/>
        <v>2693</v>
      </c>
      <c r="AS1522" s="89" t="str">
        <f t="shared" si="294"/>
        <v>7.223</v>
      </c>
      <c r="AT1522" s="89"/>
      <c r="AU1522" s="99">
        <v>0.15</v>
      </c>
      <c r="AV1522" s="99">
        <v>111.349</v>
      </c>
      <c r="AW1522" s="99">
        <v>1.1593</v>
      </c>
      <c r="AX1522" s="99">
        <v>2519.2049999999999</v>
      </c>
      <c r="AY1522" s="99">
        <v>2693.1</v>
      </c>
      <c r="AZ1522" s="99">
        <v>7.2229999999999999</v>
      </c>
      <c r="BA1522" s="119" t="s">
        <v>11</v>
      </c>
      <c r="BB1522" s="4">
        <v>1522</v>
      </c>
      <c r="BC1522" s="4">
        <v>0.15</v>
      </c>
    </row>
    <row r="1523" spans="2:55">
      <c r="B1523">
        <v>1522</v>
      </c>
      <c r="C1523" s="5">
        <f t="shared" si="283"/>
        <v>0.15</v>
      </c>
      <c r="D1523" s="5">
        <f t="shared" si="284"/>
        <v>115</v>
      </c>
      <c r="E1523" s="5" t="str">
        <f t="shared" si="285"/>
        <v>1.171</v>
      </c>
      <c r="F1523" s="5" t="str">
        <f t="shared" si="286"/>
        <v>2525</v>
      </c>
      <c r="G1523" s="5" t="str">
        <f t="shared" si="287"/>
        <v>2701</v>
      </c>
      <c r="H1523" s="5" t="str">
        <f t="shared" si="288"/>
        <v>7.243</v>
      </c>
      <c r="I1523" s="1" t="s">
        <v>9</v>
      </c>
      <c r="AN1523" s="89" t="str">
        <f t="shared" si="289"/>
        <v>0.1500</v>
      </c>
      <c r="AO1523" s="89" t="str">
        <f t="shared" si="290"/>
        <v>115.0</v>
      </c>
      <c r="AP1523" s="89" t="str">
        <f t="shared" si="291"/>
        <v>1.171</v>
      </c>
      <c r="AQ1523" s="89" t="str">
        <f t="shared" si="292"/>
        <v>2525</v>
      </c>
      <c r="AR1523" s="89" t="str">
        <f t="shared" si="293"/>
        <v>2701</v>
      </c>
      <c r="AS1523" s="89" t="str">
        <f t="shared" si="294"/>
        <v>7.243</v>
      </c>
      <c r="AT1523" s="89"/>
      <c r="AU1523" s="99">
        <v>0.15</v>
      </c>
      <c r="AV1523" s="99">
        <v>115</v>
      </c>
      <c r="AW1523" s="99">
        <v>1.1714</v>
      </c>
      <c r="AX1523" s="99">
        <v>2525.09</v>
      </c>
      <c r="AY1523" s="99">
        <v>2700.8</v>
      </c>
      <c r="AZ1523" s="99">
        <v>7.2430000000000003</v>
      </c>
      <c r="BA1523" s="119" t="s">
        <v>9</v>
      </c>
      <c r="BB1523" s="4">
        <v>1523</v>
      </c>
      <c r="BC1523" s="4">
        <v>0.15</v>
      </c>
    </row>
    <row r="1524" spans="2:55">
      <c r="B1524">
        <v>1523</v>
      </c>
      <c r="C1524" s="5">
        <f t="shared" si="283"/>
        <v>0.15</v>
      </c>
      <c r="D1524" s="5">
        <f t="shared" si="284"/>
        <v>120</v>
      </c>
      <c r="E1524" s="5" t="str">
        <f t="shared" si="285"/>
        <v>1.188</v>
      </c>
      <c r="F1524" s="5" t="str">
        <f t="shared" si="286"/>
        <v>2533</v>
      </c>
      <c r="G1524" s="5" t="str">
        <f t="shared" si="287"/>
        <v>2711</v>
      </c>
      <c r="H1524" s="5" t="str">
        <f t="shared" si="288"/>
        <v>7.270</v>
      </c>
      <c r="I1524" s="1" t="s">
        <v>9</v>
      </c>
      <c r="AN1524" s="89" t="str">
        <f t="shared" si="289"/>
        <v>0.1500</v>
      </c>
      <c r="AO1524" s="89" t="str">
        <f t="shared" si="290"/>
        <v>120.0</v>
      </c>
      <c r="AP1524" s="89" t="str">
        <f t="shared" si="291"/>
        <v>1.188</v>
      </c>
      <c r="AQ1524" s="89" t="str">
        <f t="shared" si="292"/>
        <v>2533</v>
      </c>
      <c r="AR1524" s="89" t="str">
        <f t="shared" si="293"/>
        <v>2711</v>
      </c>
      <c r="AS1524" s="89" t="str">
        <f t="shared" si="294"/>
        <v>7.270</v>
      </c>
      <c r="AT1524" s="89"/>
      <c r="AU1524" s="99">
        <v>0.15</v>
      </c>
      <c r="AV1524" s="99">
        <v>120</v>
      </c>
      <c r="AW1524" s="99">
        <v>1.1879999999999999</v>
      </c>
      <c r="AX1524" s="99">
        <v>2533.2000000000003</v>
      </c>
      <c r="AY1524" s="99">
        <v>2711.4</v>
      </c>
      <c r="AZ1524" s="99">
        <v>7.2698999999999998</v>
      </c>
      <c r="BA1524" s="119" t="s">
        <v>9</v>
      </c>
      <c r="BB1524" s="4">
        <v>1524</v>
      </c>
      <c r="BC1524" s="4">
        <v>0.15</v>
      </c>
    </row>
    <row r="1525" spans="2:55">
      <c r="B1525">
        <v>1524</v>
      </c>
      <c r="C1525" s="5">
        <f t="shared" si="283"/>
        <v>0.15</v>
      </c>
      <c r="D1525" s="5">
        <f t="shared" si="284"/>
        <v>125</v>
      </c>
      <c r="E1525" s="5" t="str">
        <f t="shared" si="285"/>
        <v>1.204</v>
      </c>
      <c r="F1525" s="5" t="str">
        <f t="shared" si="286"/>
        <v>2541</v>
      </c>
      <c r="G1525" s="5" t="str">
        <f t="shared" si="287"/>
        <v>2722</v>
      </c>
      <c r="H1525" s="5" t="str">
        <f t="shared" si="288"/>
        <v>7.296</v>
      </c>
      <c r="I1525" s="1" t="s">
        <v>9</v>
      </c>
      <c r="AN1525" s="89" t="str">
        <f t="shared" si="289"/>
        <v>0.1500</v>
      </c>
      <c r="AO1525" s="89" t="str">
        <f t="shared" si="290"/>
        <v>125.0</v>
      </c>
      <c r="AP1525" s="89" t="str">
        <f t="shared" si="291"/>
        <v>1.204</v>
      </c>
      <c r="AQ1525" s="89" t="str">
        <f t="shared" si="292"/>
        <v>2541</v>
      </c>
      <c r="AR1525" s="89" t="str">
        <f t="shared" si="293"/>
        <v>2722</v>
      </c>
      <c r="AS1525" s="89" t="str">
        <f t="shared" si="294"/>
        <v>7.296</v>
      </c>
      <c r="AT1525" s="89"/>
      <c r="AU1525" s="99">
        <v>0.15</v>
      </c>
      <c r="AV1525" s="99">
        <v>125</v>
      </c>
      <c r="AW1525" s="99">
        <v>1.2044000000000001</v>
      </c>
      <c r="AX1525" s="99">
        <v>2541.1400000000003</v>
      </c>
      <c r="AY1525" s="99">
        <v>2721.8</v>
      </c>
      <c r="AZ1525" s="99">
        <v>7.2961999999999998</v>
      </c>
      <c r="BA1525" s="119" t="s">
        <v>9</v>
      </c>
      <c r="BB1525" s="4">
        <v>1525</v>
      </c>
      <c r="BC1525" s="4">
        <v>0.15</v>
      </c>
    </row>
    <row r="1526" spans="2:55">
      <c r="B1526">
        <v>1525</v>
      </c>
      <c r="C1526" s="5">
        <f t="shared" si="283"/>
        <v>0.15</v>
      </c>
      <c r="D1526" s="5">
        <f t="shared" si="284"/>
        <v>130</v>
      </c>
      <c r="E1526" s="5" t="str">
        <f t="shared" si="285"/>
        <v>1.221</v>
      </c>
      <c r="F1526" s="5" t="str">
        <f t="shared" si="286"/>
        <v>2549</v>
      </c>
      <c r="G1526" s="5" t="str">
        <f t="shared" si="287"/>
        <v>2732</v>
      </c>
      <c r="H1526" s="5" t="str">
        <f t="shared" si="288"/>
        <v>7.322</v>
      </c>
      <c r="I1526" s="1" t="s">
        <v>9</v>
      </c>
      <c r="AN1526" s="89" t="str">
        <f t="shared" si="289"/>
        <v>0.1500</v>
      </c>
      <c r="AO1526" s="89" t="str">
        <f t="shared" si="290"/>
        <v>130.0</v>
      </c>
      <c r="AP1526" s="89" t="str">
        <f t="shared" si="291"/>
        <v>1.221</v>
      </c>
      <c r="AQ1526" s="89" t="str">
        <f t="shared" si="292"/>
        <v>2549</v>
      </c>
      <c r="AR1526" s="89" t="str">
        <f t="shared" si="293"/>
        <v>2732</v>
      </c>
      <c r="AS1526" s="89" t="str">
        <f t="shared" si="294"/>
        <v>7.322</v>
      </c>
      <c r="AT1526" s="89"/>
      <c r="AU1526" s="99">
        <v>0.15</v>
      </c>
      <c r="AV1526" s="99">
        <v>130</v>
      </c>
      <c r="AW1526" s="99">
        <v>1.2207999999999999</v>
      </c>
      <c r="AX1526" s="99">
        <v>2548.98</v>
      </c>
      <c r="AY1526" s="99">
        <v>2732.1</v>
      </c>
      <c r="AZ1526" s="99">
        <v>7.3220000000000001</v>
      </c>
      <c r="BA1526" s="119" t="s">
        <v>9</v>
      </c>
      <c r="BB1526" s="4">
        <v>1526</v>
      </c>
      <c r="BC1526" s="4">
        <v>0.15</v>
      </c>
    </row>
    <row r="1527" spans="2:55">
      <c r="B1527">
        <v>1526</v>
      </c>
      <c r="C1527" s="5">
        <f t="shared" si="283"/>
        <v>0.15</v>
      </c>
      <c r="D1527" s="5">
        <f t="shared" si="284"/>
        <v>135</v>
      </c>
      <c r="E1527" s="5" t="str">
        <f t="shared" si="285"/>
        <v>1.237</v>
      </c>
      <c r="F1527" s="5" t="str">
        <f t="shared" si="286"/>
        <v>2557</v>
      </c>
      <c r="G1527" s="5" t="str">
        <f t="shared" si="287"/>
        <v>2742</v>
      </c>
      <c r="H1527" s="5" t="str">
        <f t="shared" si="288"/>
        <v>7.347</v>
      </c>
      <c r="I1527" s="1" t="s">
        <v>9</v>
      </c>
      <c r="AN1527" s="89" t="str">
        <f t="shared" si="289"/>
        <v>0.1500</v>
      </c>
      <c r="AO1527" s="89" t="str">
        <f t="shared" si="290"/>
        <v>135.0</v>
      </c>
      <c r="AP1527" s="89" t="str">
        <f t="shared" si="291"/>
        <v>1.237</v>
      </c>
      <c r="AQ1527" s="89" t="str">
        <f t="shared" si="292"/>
        <v>2557</v>
      </c>
      <c r="AR1527" s="89" t="str">
        <f t="shared" si="293"/>
        <v>2742</v>
      </c>
      <c r="AS1527" s="89" t="str">
        <f t="shared" si="294"/>
        <v>7.347</v>
      </c>
      <c r="AT1527" s="89"/>
      <c r="AU1527" s="99">
        <v>0.15</v>
      </c>
      <c r="AV1527" s="99">
        <v>135</v>
      </c>
      <c r="AW1527" s="99">
        <v>1.2370000000000001</v>
      </c>
      <c r="AX1527" s="99">
        <v>2556.85</v>
      </c>
      <c r="AY1527" s="99">
        <v>2742.4</v>
      </c>
      <c r="AZ1527" s="99">
        <v>7.3472999999999997</v>
      </c>
      <c r="BA1527" s="119" t="s">
        <v>9</v>
      </c>
      <c r="BB1527" s="4">
        <v>1527</v>
      </c>
      <c r="BC1527" s="4">
        <v>0.15</v>
      </c>
    </row>
    <row r="1528" spans="2:55">
      <c r="B1528">
        <v>1527</v>
      </c>
      <c r="C1528" s="5">
        <f t="shared" si="283"/>
        <v>0.15</v>
      </c>
      <c r="D1528" s="5">
        <f t="shared" si="284"/>
        <v>140</v>
      </c>
      <c r="E1528" s="5" t="str">
        <f t="shared" si="285"/>
        <v>1.253</v>
      </c>
      <c r="F1528" s="5" t="str">
        <f t="shared" si="286"/>
        <v>2565</v>
      </c>
      <c r="G1528" s="5" t="str">
        <f t="shared" si="287"/>
        <v>2753</v>
      </c>
      <c r="H1528" s="5" t="str">
        <f t="shared" si="288"/>
        <v>7.372</v>
      </c>
      <c r="I1528" s="1" t="s">
        <v>9</v>
      </c>
      <c r="AN1528" s="89" t="str">
        <f t="shared" si="289"/>
        <v>0.1500</v>
      </c>
      <c r="AO1528" s="89" t="str">
        <f t="shared" si="290"/>
        <v>140.0</v>
      </c>
      <c r="AP1528" s="89" t="str">
        <f t="shared" si="291"/>
        <v>1.253</v>
      </c>
      <c r="AQ1528" s="89" t="str">
        <f t="shared" si="292"/>
        <v>2565</v>
      </c>
      <c r="AR1528" s="89" t="str">
        <f t="shared" si="293"/>
        <v>2753</v>
      </c>
      <c r="AS1528" s="89" t="str">
        <f t="shared" si="294"/>
        <v>7.372</v>
      </c>
      <c r="AT1528" s="89"/>
      <c r="AU1528" s="99">
        <v>0.15</v>
      </c>
      <c r="AV1528" s="99">
        <v>140</v>
      </c>
      <c r="AW1528" s="99">
        <v>1.2532999999999999</v>
      </c>
      <c r="AX1528" s="99">
        <v>2564.605</v>
      </c>
      <c r="AY1528" s="99">
        <v>2752.6</v>
      </c>
      <c r="AZ1528" s="99">
        <v>7.3722000000000003</v>
      </c>
      <c r="BA1528" s="119" t="s">
        <v>9</v>
      </c>
      <c r="BB1528" s="4">
        <v>1528</v>
      </c>
      <c r="BC1528" s="4">
        <v>0.15</v>
      </c>
    </row>
    <row r="1529" spans="2:55">
      <c r="B1529">
        <v>1528</v>
      </c>
      <c r="C1529" s="5">
        <f t="shared" si="283"/>
        <v>0.15</v>
      </c>
      <c r="D1529" s="5">
        <f t="shared" si="284"/>
        <v>145</v>
      </c>
      <c r="E1529" s="5" t="str">
        <f t="shared" si="285"/>
        <v>1.269</v>
      </c>
      <c r="F1529" s="5" t="str">
        <f t="shared" si="286"/>
        <v>2572</v>
      </c>
      <c r="G1529" s="5" t="str">
        <f t="shared" si="287"/>
        <v>2763</v>
      </c>
      <c r="H1529" s="5" t="str">
        <f t="shared" si="288"/>
        <v>7.397</v>
      </c>
      <c r="I1529" s="1" t="s">
        <v>9</v>
      </c>
      <c r="AN1529" s="89" t="str">
        <f t="shared" si="289"/>
        <v>0.1500</v>
      </c>
      <c r="AO1529" s="89" t="str">
        <f t="shared" si="290"/>
        <v>145.0</v>
      </c>
      <c r="AP1529" s="89" t="str">
        <f t="shared" si="291"/>
        <v>1.269</v>
      </c>
      <c r="AQ1529" s="89" t="str">
        <f t="shared" si="292"/>
        <v>2572</v>
      </c>
      <c r="AR1529" s="89" t="str">
        <f t="shared" si="293"/>
        <v>2763</v>
      </c>
      <c r="AS1529" s="89" t="str">
        <f t="shared" si="294"/>
        <v>7.397</v>
      </c>
      <c r="AT1529" s="89"/>
      <c r="AU1529" s="99">
        <v>0.15</v>
      </c>
      <c r="AV1529" s="99">
        <v>145</v>
      </c>
      <c r="AW1529" s="99">
        <v>1.2694000000000001</v>
      </c>
      <c r="AX1529" s="99">
        <v>2572.3900000000003</v>
      </c>
      <c r="AY1529" s="99">
        <v>2762.8</v>
      </c>
      <c r="AZ1529" s="99">
        <v>7.3967000000000001</v>
      </c>
      <c r="BA1529" s="119" t="s">
        <v>9</v>
      </c>
      <c r="BB1529" s="4">
        <v>1529</v>
      </c>
      <c r="BC1529" s="4">
        <v>0.15</v>
      </c>
    </row>
    <row r="1530" spans="2:55">
      <c r="B1530">
        <v>1529</v>
      </c>
      <c r="C1530" s="5">
        <f t="shared" si="283"/>
        <v>0.15</v>
      </c>
      <c r="D1530" s="5">
        <f t="shared" si="284"/>
        <v>150</v>
      </c>
      <c r="E1530" s="5" t="str">
        <f t="shared" si="285"/>
        <v>1.286</v>
      </c>
      <c r="F1530" s="5" t="str">
        <f t="shared" si="286"/>
        <v>2580.</v>
      </c>
      <c r="G1530" s="5" t="str">
        <f t="shared" si="287"/>
        <v>2773</v>
      </c>
      <c r="H1530" s="5" t="str">
        <f t="shared" si="288"/>
        <v>7.421</v>
      </c>
      <c r="I1530" s="1" t="s">
        <v>9</v>
      </c>
      <c r="AN1530" s="89" t="str">
        <f t="shared" si="289"/>
        <v>0.1500</v>
      </c>
      <c r="AO1530" s="89" t="str">
        <f t="shared" si="290"/>
        <v>150.0</v>
      </c>
      <c r="AP1530" s="89" t="str">
        <f t="shared" si="291"/>
        <v>1.286</v>
      </c>
      <c r="AQ1530" s="89" t="str">
        <f t="shared" si="292"/>
        <v>2580.</v>
      </c>
      <c r="AR1530" s="89" t="str">
        <f t="shared" si="293"/>
        <v>2773</v>
      </c>
      <c r="AS1530" s="89" t="str">
        <f t="shared" si="294"/>
        <v>7.421</v>
      </c>
      <c r="AT1530" s="89"/>
      <c r="AU1530" s="99">
        <v>0.15</v>
      </c>
      <c r="AV1530" s="99">
        <v>150</v>
      </c>
      <c r="AW1530" s="99">
        <v>1.2855000000000001</v>
      </c>
      <c r="AX1530" s="99">
        <v>2580.0750000000003</v>
      </c>
      <c r="AY1530" s="99">
        <v>2772.9</v>
      </c>
      <c r="AZ1530" s="99">
        <v>7.4207999999999998</v>
      </c>
      <c r="BA1530" s="119" t="s">
        <v>9</v>
      </c>
      <c r="BB1530" s="4">
        <v>1530</v>
      </c>
      <c r="BC1530" s="4">
        <v>0.15</v>
      </c>
    </row>
    <row r="1531" spans="2:55">
      <c r="B1531">
        <v>1530</v>
      </c>
      <c r="C1531" s="5">
        <f t="shared" si="283"/>
        <v>0.15</v>
      </c>
      <c r="D1531" s="5">
        <f t="shared" si="284"/>
        <v>155</v>
      </c>
      <c r="E1531" s="5" t="str">
        <f t="shared" si="285"/>
        <v>1.302</v>
      </c>
      <c r="F1531" s="5" t="str">
        <f t="shared" si="286"/>
        <v>2588</v>
      </c>
      <c r="G1531" s="5" t="str">
        <f t="shared" si="287"/>
        <v>2783</v>
      </c>
      <c r="H1531" s="5" t="str">
        <f t="shared" si="288"/>
        <v>7.445</v>
      </c>
      <c r="I1531" s="1" t="s">
        <v>9</v>
      </c>
      <c r="AN1531" s="89" t="str">
        <f t="shared" si="289"/>
        <v>0.1500</v>
      </c>
      <c r="AO1531" s="89" t="str">
        <f t="shared" si="290"/>
        <v>155.0</v>
      </c>
      <c r="AP1531" s="89" t="str">
        <f t="shared" si="291"/>
        <v>1.302</v>
      </c>
      <c r="AQ1531" s="89" t="str">
        <f t="shared" si="292"/>
        <v>2588</v>
      </c>
      <c r="AR1531" s="89" t="str">
        <f t="shared" si="293"/>
        <v>2783</v>
      </c>
      <c r="AS1531" s="89" t="str">
        <f t="shared" si="294"/>
        <v>7.445</v>
      </c>
      <c r="AT1531" s="89"/>
      <c r="AU1531" s="99">
        <v>0.15</v>
      </c>
      <c r="AV1531" s="99">
        <v>155</v>
      </c>
      <c r="AW1531" s="99">
        <v>1.3015999999999999</v>
      </c>
      <c r="AX1531" s="99">
        <v>2587.7600000000002</v>
      </c>
      <c r="AY1531" s="99">
        <v>2783</v>
      </c>
      <c r="AZ1531" s="99">
        <v>7.4444999999999997</v>
      </c>
      <c r="BA1531" s="119" t="s">
        <v>9</v>
      </c>
      <c r="BB1531" s="4">
        <v>1531</v>
      </c>
      <c r="BC1531" s="4">
        <v>0.15</v>
      </c>
    </row>
    <row r="1532" spans="2:55">
      <c r="B1532">
        <v>1531</v>
      </c>
      <c r="C1532" s="5">
        <f t="shared" si="283"/>
        <v>0.15</v>
      </c>
      <c r="D1532" s="5">
        <f t="shared" si="284"/>
        <v>160</v>
      </c>
      <c r="E1532" s="5" t="str">
        <f t="shared" si="285"/>
        <v>1.318</v>
      </c>
      <c r="F1532" s="5" t="str">
        <f t="shared" si="286"/>
        <v>2595</v>
      </c>
      <c r="G1532" s="5" t="str">
        <f t="shared" si="287"/>
        <v>2793</v>
      </c>
      <c r="H1532" s="5" t="str">
        <f t="shared" si="288"/>
        <v>7.468</v>
      </c>
      <c r="I1532" s="1" t="s">
        <v>9</v>
      </c>
      <c r="AN1532" s="89" t="str">
        <f t="shared" si="289"/>
        <v>0.1500</v>
      </c>
      <c r="AO1532" s="89" t="str">
        <f t="shared" si="290"/>
        <v>160.0</v>
      </c>
      <c r="AP1532" s="89" t="str">
        <f t="shared" si="291"/>
        <v>1.318</v>
      </c>
      <c r="AQ1532" s="89" t="str">
        <f t="shared" si="292"/>
        <v>2595</v>
      </c>
      <c r="AR1532" s="89" t="str">
        <f t="shared" si="293"/>
        <v>2793</v>
      </c>
      <c r="AS1532" s="89" t="str">
        <f t="shared" si="294"/>
        <v>7.468</v>
      </c>
      <c r="AT1532" s="89"/>
      <c r="AU1532" s="99">
        <v>0.15</v>
      </c>
      <c r="AV1532" s="99">
        <v>160</v>
      </c>
      <c r="AW1532" s="99">
        <v>1.3175999999999999</v>
      </c>
      <c r="AX1532" s="99">
        <v>2595.46</v>
      </c>
      <c r="AY1532" s="99">
        <v>2793.1</v>
      </c>
      <c r="AZ1532" s="99">
        <v>7.4679000000000002</v>
      </c>
      <c r="BA1532" s="119" t="s">
        <v>9</v>
      </c>
      <c r="BB1532" s="4">
        <v>1532</v>
      </c>
      <c r="BC1532" s="4">
        <v>0.15</v>
      </c>
    </row>
    <row r="1533" spans="2:55">
      <c r="B1533">
        <v>1532</v>
      </c>
      <c r="C1533" s="5">
        <f t="shared" si="283"/>
        <v>0.15</v>
      </c>
      <c r="D1533" s="5">
        <f t="shared" si="284"/>
        <v>165</v>
      </c>
      <c r="E1533" s="5" t="str">
        <f t="shared" si="285"/>
        <v>1.334</v>
      </c>
      <c r="F1533" s="5" t="str">
        <f t="shared" si="286"/>
        <v>2603</v>
      </c>
      <c r="G1533" s="5" t="str">
        <f t="shared" si="287"/>
        <v>2803</v>
      </c>
      <c r="H1533" s="5" t="str">
        <f t="shared" si="288"/>
        <v>7.491</v>
      </c>
      <c r="I1533" s="1" t="s">
        <v>9</v>
      </c>
      <c r="AN1533" s="89" t="str">
        <f t="shared" si="289"/>
        <v>0.1500</v>
      </c>
      <c r="AO1533" s="89" t="str">
        <f t="shared" si="290"/>
        <v>165.0</v>
      </c>
      <c r="AP1533" s="89" t="str">
        <f t="shared" si="291"/>
        <v>1.334</v>
      </c>
      <c r="AQ1533" s="89" t="str">
        <f t="shared" si="292"/>
        <v>2603</v>
      </c>
      <c r="AR1533" s="89" t="str">
        <f t="shared" si="293"/>
        <v>2803</v>
      </c>
      <c r="AS1533" s="89" t="str">
        <f t="shared" si="294"/>
        <v>7.491</v>
      </c>
      <c r="AT1533" s="89"/>
      <c r="AU1533" s="99">
        <v>0.15</v>
      </c>
      <c r="AV1533" s="99">
        <v>165</v>
      </c>
      <c r="AW1533" s="99">
        <v>1.3334999999999999</v>
      </c>
      <c r="AX1533" s="99">
        <v>2603.0749999999998</v>
      </c>
      <c r="AY1533" s="99">
        <v>2803.1</v>
      </c>
      <c r="AZ1533" s="99">
        <v>7.4909999999999997</v>
      </c>
      <c r="BA1533" s="119" t="s">
        <v>9</v>
      </c>
      <c r="BB1533" s="4">
        <v>1533</v>
      </c>
      <c r="BC1533" s="4">
        <v>0.15</v>
      </c>
    </row>
    <row r="1534" spans="2:55">
      <c r="B1534">
        <v>1533</v>
      </c>
      <c r="C1534" s="5">
        <f t="shared" si="283"/>
        <v>0.15</v>
      </c>
      <c r="D1534" s="5">
        <f t="shared" si="284"/>
        <v>170</v>
      </c>
      <c r="E1534" s="5" t="str">
        <f t="shared" si="285"/>
        <v>1.350</v>
      </c>
      <c r="F1534" s="5" t="str">
        <f t="shared" si="286"/>
        <v>2611</v>
      </c>
      <c r="G1534" s="5" t="str">
        <f t="shared" si="287"/>
        <v>2813</v>
      </c>
      <c r="H1534" s="5" t="str">
        <f t="shared" si="288"/>
        <v>7.514</v>
      </c>
      <c r="I1534" s="1" t="s">
        <v>9</v>
      </c>
      <c r="AN1534" s="89" t="str">
        <f t="shared" si="289"/>
        <v>0.1500</v>
      </c>
      <c r="AO1534" s="89" t="str">
        <f t="shared" si="290"/>
        <v>170.0</v>
      </c>
      <c r="AP1534" s="89" t="str">
        <f t="shared" si="291"/>
        <v>1.350</v>
      </c>
      <c r="AQ1534" s="89" t="str">
        <f t="shared" si="292"/>
        <v>2611</v>
      </c>
      <c r="AR1534" s="89" t="str">
        <f t="shared" si="293"/>
        <v>2813</v>
      </c>
      <c r="AS1534" s="89" t="str">
        <f t="shared" si="294"/>
        <v>7.514</v>
      </c>
      <c r="AT1534" s="89"/>
      <c r="AU1534" s="99">
        <v>0.15</v>
      </c>
      <c r="AV1534" s="99">
        <v>170</v>
      </c>
      <c r="AW1534" s="99">
        <v>1.3494999999999999</v>
      </c>
      <c r="AX1534" s="99">
        <v>2610.7749999999996</v>
      </c>
      <c r="AY1534" s="99">
        <v>2813.2</v>
      </c>
      <c r="AZ1534" s="99">
        <v>7.5137999999999998</v>
      </c>
      <c r="BA1534" s="119" t="s">
        <v>9</v>
      </c>
      <c r="BB1534" s="4">
        <v>1534</v>
      </c>
      <c r="BC1534" s="4">
        <v>0.15</v>
      </c>
    </row>
    <row r="1535" spans="2:55">
      <c r="B1535">
        <v>1534</v>
      </c>
      <c r="C1535" s="5">
        <f t="shared" si="283"/>
        <v>0.15</v>
      </c>
      <c r="D1535" s="5">
        <f t="shared" si="284"/>
        <v>175</v>
      </c>
      <c r="E1535" s="5" t="str">
        <f t="shared" si="285"/>
        <v>1.365</v>
      </c>
      <c r="F1535" s="5" t="str">
        <f t="shared" si="286"/>
        <v>2618</v>
      </c>
      <c r="G1535" s="5" t="str">
        <f t="shared" si="287"/>
        <v>2823</v>
      </c>
      <c r="H1535" s="5" t="str">
        <f t="shared" si="288"/>
        <v>7.536</v>
      </c>
      <c r="I1535" s="1" t="s">
        <v>9</v>
      </c>
      <c r="AN1535" s="89" t="str">
        <f t="shared" si="289"/>
        <v>0.1500</v>
      </c>
      <c r="AO1535" s="89" t="str">
        <f t="shared" si="290"/>
        <v>175.0</v>
      </c>
      <c r="AP1535" s="89" t="str">
        <f t="shared" si="291"/>
        <v>1.365</v>
      </c>
      <c r="AQ1535" s="89" t="str">
        <f t="shared" si="292"/>
        <v>2618</v>
      </c>
      <c r="AR1535" s="89" t="str">
        <f t="shared" si="293"/>
        <v>2823</v>
      </c>
      <c r="AS1535" s="89" t="str">
        <f t="shared" si="294"/>
        <v>7.536</v>
      </c>
      <c r="AT1535" s="89"/>
      <c r="AU1535" s="99">
        <v>0.15</v>
      </c>
      <c r="AV1535" s="99">
        <v>175</v>
      </c>
      <c r="AW1535" s="99">
        <v>1.3654000000000002</v>
      </c>
      <c r="AX1535" s="99">
        <v>2618.39</v>
      </c>
      <c r="AY1535" s="99">
        <v>2823.2</v>
      </c>
      <c r="AZ1535" s="99">
        <v>7.5362999999999998</v>
      </c>
      <c r="BA1535" s="119" t="s">
        <v>9</v>
      </c>
      <c r="BB1535" s="4">
        <v>1535</v>
      </c>
      <c r="BC1535" s="4">
        <v>0.15</v>
      </c>
    </row>
    <row r="1536" spans="2:55">
      <c r="B1536">
        <v>1535</v>
      </c>
      <c r="C1536" s="5">
        <f t="shared" si="283"/>
        <v>0.15</v>
      </c>
      <c r="D1536" s="5">
        <f t="shared" si="284"/>
        <v>180</v>
      </c>
      <c r="E1536" s="5" t="str">
        <f t="shared" si="285"/>
        <v>1.381</v>
      </c>
      <c r="F1536" s="5" t="str">
        <f t="shared" si="286"/>
        <v>2626</v>
      </c>
      <c r="G1536" s="5" t="str">
        <f t="shared" si="287"/>
        <v>2833</v>
      </c>
      <c r="H1536" s="5" t="str">
        <f t="shared" si="288"/>
        <v>7.559</v>
      </c>
      <c r="I1536" s="1" t="s">
        <v>9</v>
      </c>
      <c r="AN1536" s="89" t="str">
        <f t="shared" si="289"/>
        <v>0.1500</v>
      </c>
      <c r="AO1536" s="89" t="str">
        <f t="shared" si="290"/>
        <v>180.0</v>
      </c>
      <c r="AP1536" s="89" t="str">
        <f t="shared" si="291"/>
        <v>1.381</v>
      </c>
      <c r="AQ1536" s="89" t="str">
        <f t="shared" si="292"/>
        <v>2626</v>
      </c>
      <c r="AR1536" s="89" t="str">
        <f t="shared" si="293"/>
        <v>2833</v>
      </c>
      <c r="AS1536" s="89" t="str">
        <f t="shared" si="294"/>
        <v>7.559</v>
      </c>
      <c r="AT1536" s="89"/>
      <c r="AU1536" s="99">
        <v>0.15</v>
      </c>
      <c r="AV1536" s="99">
        <v>180</v>
      </c>
      <c r="AW1536" s="99">
        <v>1.3813</v>
      </c>
      <c r="AX1536" s="99">
        <v>2626.0049999999997</v>
      </c>
      <c r="AY1536" s="99">
        <v>2833.2</v>
      </c>
      <c r="AZ1536" s="99">
        <v>7.5585000000000004</v>
      </c>
      <c r="BA1536" s="119" t="s">
        <v>9</v>
      </c>
      <c r="BB1536" s="4">
        <v>1536</v>
      </c>
      <c r="BC1536" s="4">
        <v>0.15</v>
      </c>
    </row>
    <row r="1537" spans="2:55">
      <c r="B1537">
        <v>1536</v>
      </c>
      <c r="C1537" s="5">
        <f t="shared" si="283"/>
        <v>0.15</v>
      </c>
      <c r="D1537" s="5">
        <f t="shared" si="284"/>
        <v>185</v>
      </c>
      <c r="E1537" s="5" t="str">
        <f t="shared" si="285"/>
        <v>1.397</v>
      </c>
      <c r="F1537" s="5" t="str">
        <f t="shared" si="286"/>
        <v>2634</v>
      </c>
      <c r="G1537" s="5" t="str">
        <f t="shared" si="287"/>
        <v>2843</v>
      </c>
      <c r="H1537" s="5" t="str">
        <f t="shared" si="288"/>
        <v>7.580</v>
      </c>
      <c r="I1537" s="1" t="s">
        <v>9</v>
      </c>
      <c r="AN1537" s="89" t="str">
        <f t="shared" si="289"/>
        <v>0.1500</v>
      </c>
      <c r="AO1537" s="89" t="str">
        <f t="shared" si="290"/>
        <v>185.0</v>
      </c>
      <c r="AP1537" s="89" t="str">
        <f t="shared" si="291"/>
        <v>1.397</v>
      </c>
      <c r="AQ1537" s="89" t="str">
        <f t="shared" si="292"/>
        <v>2634</v>
      </c>
      <c r="AR1537" s="89" t="str">
        <f t="shared" si="293"/>
        <v>2843</v>
      </c>
      <c r="AS1537" s="89" t="str">
        <f t="shared" si="294"/>
        <v>7.580</v>
      </c>
      <c r="AT1537" s="89"/>
      <c r="AU1537" s="99">
        <v>0.15</v>
      </c>
      <c r="AV1537" s="99">
        <v>185</v>
      </c>
      <c r="AW1537" s="99">
        <v>1.3971</v>
      </c>
      <c r="AX1537" s="99">
        <v>2633.6349999999998</v>
      </c>
      <c r="AY1537" s="99">
        <v>2843.2</v>
      </c>
      <c r="AZ1537" s="99">
        <v>7.5804</v>
      </c>
      <c r="BA1537" s="119" t="s">
        <v>9</v>
      </c>
      <c r="BB1537" s="4">
        <v>1537</v>
      </c>
      <c r="BC1537" s="4">
        <v>0.15</v>
      </c>
    </row>
    <row r="1538" spans="2:55">
      <c r="B1538">
        <v>1537</v>
      </c>
      <c r="C1538" s="5">
        <f t="shared" si="283"/>
        <v>0.15</v>
      </c>
      <c r="D1538" s="5">
        <f t="shared" si="284"/>
        <v>190</v>
      </c>
      <c r="E1538" s="5" t="str">
        <f t="shared" si="285"/>
        <v>1.413</v>
      </c>
      <c r="F1538" s="5" t="str">
        <f t="shared" si="286"/>
        <v>2641</v>
      </c>
      <c r="G1538" s="5" t="str">
        <f t="shared" si="287"/>
        <v>2853</v>
      </c>
      <c r="H1538" s="5" t="str">
        <f t="shared" si="288"/>
        <v>7.602</v>
      </c>
      <c r="I1538" s="1" t="s">
        <v>9</v>
      </c>
      <c r="AN1538" s="89" t="str">
        <f t="shared" si="289"/>
        <v>0.1500</v>
      </c>
      <c r="AO1538" s="89" t="str">
        <f t="shared" si="290"/>
        <v>190.0</v>
      </c>
      <c r="AP1538" s="89" t="str">
        <f t="shared" si="291"/>
        <v>1.413</v>
      </c>
      <c r="AQ1538" s="89" t="str">
        <f t="shared" si="292"/>
        <v>2641</v>
      </c>
      <c r="AR1538" s="89" t="str">
        <f t="shared" si="293"/>
        <v>2853</v>
      </c>
      <c r="AS1538" s="89" t="str">
        <f t="shared" si="294"/>
        <v>7.602</v>
      </c>
      <c r="AT1538" s="89"/>
      <c r="AU1538" s="99">
        <v>0.15</v>
      </c>
      <c r="AV1538" s="99">
        <v>190</v>
      </c>
      <c r="AW1538" s="99">
        <v>1.4129</v>
      </c>
      <c r="AX1538" s="99">
        <v>2641.2649999999999</v>
      </c>
      <c r="AY1538" s="99">
        <v>2853.2</v>
      </c>
      <c r="AZ1538" s="99">
        <v>7.6021000000000001</v>
      </c>
      <c r="BA1538" s="119" t="s">
        <v>9</v>
      </c>
      <c r="BB1538" s="4">
        <v>1538</v>
      </c>
      <c r="BC1538" s="4">
        <v>0.15</v>
      </c>
    </row>
    <row r="1539" spans="2:55">
      <c r="B1539">
        <v>1538</v>
      </c>
      <c r="C1539" s="5">
        <f t="shared" si="283"/>
        <v>0.15</v>
      </c>
      <c r="D1539" s="5">
        <f t="shared" si="284"/>
        <v>195</v>
      </c>
      <c r="E1539" s="5" t="str">
        <f t="shared" si="285"/>
        <v>1.429</v>
      </c>
      <c r="F1539" s="5" t="str">
        <f t="shared" si="286"/>
        <v>2649</v>
      </c>
      <c r="G1539" s="5" t="str">
        <f t="shared" si="287"/>
        <v>2863</v>
      </c>
      <c r="H1539" s="5" t="str">
        <f t="shared" si="288"/>
        <v>7.624</v>
      </c>
      <c r="I1539" s="1" t="s">
        <v>9</v>
      </c>
      <c r="AN1539" s="89" t="str">
        <f t="shared" si="289"/>
        <v>0.1500</v>
      </c>
      <c r="AO1539" s="89" t="str">
        <f t="shared" si="290"/>
        <v>195.0</v>
      </c>
      <c r="AP1539" s="89" t="str">
        <f t="shared" si="291"/>
        <v>1.429</v>
      </c>
      <c r="AQ1539" s="89" t="str">
        <f t="shared" si="292"/>
        <v>2649</v>
      </c>
      <c r="AR1539" s="89" t="str">
        <f t="shared" si="293"/>
        <v>2863</v>
      </c>
      <c r="AS1539" s="89" t="str">
        <f t="shared" si="294"/>
        <v>7.624</v>
      </c>
      <c r="AT1539" s="89"/>
      <c r="AU1539" s="99">
        <v>0.15</v>
      </c>
      <c r="AV1539" s="99">
        <v>195</v>
      </c>
      <c r="AW1539" s="99">
        <v>1.4287000000000001</v>
      </c>
      <c r="AX1539" s="99">
        <v>2648.7950000000001</v>
      </c>
      <c r="AY1539" s="99">
        <v>2863.1</v>
      </c>
      <c r="AZ1539" s="99">
        <v>7.6234999999999999</v>
      </c>
      <c r="BA1539" s="119" t="s">
        <v>9</v>
      </c>
      <c r="BB1539" s="4">
        <v>1539</v>
      </c>
      <c r="BC1539" s="4">
        <v>0.15</v>
      </c>
    </row>
    <row r="1540" spans="2:55">
      <c r="B1540">
        <v>1539</v>
      </c>
      <c r="C1540" s="5">
        <f t="shared" si="283"/>
        <v>0.15</v>
      </c>
      <c r="D1540" s="5">
        <f t="shared" si="284"/>
        <v>200</v>
      </c>
      <c r="E1540" s="5" t="str">
        <f t="shared" si="285"/>
        <v>1.445</v>
      </c>
      <c r="F1540" s="5" t="str">
        <f t="shared" si="286"/>
        <v>2656</v>
      </c>
      <c r="G1540" s="5" t="str">
        <f t="shared" si="287"/>
        <v>2873</v>
      </c>
      <c r="H1540" s="5" t="str">
        <f t="shared" si="288"/>
        <v>7.645</v>
      </c>
      <c r="I1540" s="1" t="s">
        <v>9</v>
      </c>
      <c r="AN1540" s="89" t="str">
        <f t="shared" si="289"/>
        <v>0.1500</v>
      </c>
      <c r="AO1540" s="89" t="str">
        <f t="shared" si="290"/>
        <v>200.0</v>
      </c>
      <c r="AP1540" s="89" t="str">
        <f t="shared" si="291"/>
        <v>1.445</v>
      </c>
      <c r="AQ1540" s="89" t="str">
        <f t="shared" si="292"/>
        <v>2656</v>
      </c>
      <c r="AR1540" s="89" t="str">
        <f t="shared" si="293"/>
        <v>2873</v>
      </c>
      <c r="AS1540" s="89" t="str">
        <f t="shared" si="294"/>
        <v>7.645</v>
      </c>
      <c r="AT1540" s="89"/>
      <c r="AU1540" s="99">
        <v>0.15</v>
      </c>
      <c r="AV1540" s="99">
        <v>200</v>
      </c>
      <c r="AW1540" s="99">
        <v>1.4444999999999999</v>
      </c>
      <c r="AX1540" s="99">
        <v>2656.4249999999997</v>
      </c>
      <c r="AY1540" s="99">
        <v>2873.1</v>
      </c>
      <c r="AZ1540" s="99">
        <v>7.6447000000000003</v>
      </c>
      <c r="BA1540" s="119" t="s">
        <v>9</v>
      </c>
      <c r="BB1540" s="4">
        <v>1540</v>
      </c>
      <c r="BC1540" s="4">
        <v>0.15</v>
      </c>
    </row>
    <row r="1541" spans="2:55">
      <c r="B1541">
        <v>1540</v>
      </c>
      <c r="C1541" s="5">
        <f t="shared" si="283"/>
        <v>0.15</v>
      </c>
      <c r="D1541" s="5">
        <f t="shared" si="284"/>
        <v>210</v>
      </c>
      <c r="E1541" s="5" t="str">
        <f t="shared" si="285"/>
        <v>1.476</v>
      </c>
      <c r="F1541" s="5" t="str">
        <f t="shared" si="286"/>
        <v>2672</v>
      </c>
      <c r="G1541" s="5" t="str">
        <f t="shared" si="287"/>
        <v>2893</v>
      </c>
      <c r="H1541" s="5" t="str">
        <f t="shared" si="288"/>
        <v>7.686</v>
      </c>
      <c r="I1541" s="1" t="s">
        <v>9</v>
      </c>
      <c r="AN1541" s="89" t="str">
        <f t="shared" si="289"/>
        <v>0.1500</v>
      </c>
      <c r="AO1541" s="89" t="str">
        <f t="shared" si="290"/>
        <v>210.0</v>
      </c>
      <c r="AP1541" s="89" t="str">
        <f t="shared" si="291"/>
        <v>1.476</v>
      </c>
      <c r="AQ1541" s="89" t="str">
        <f t="shared" si="292"/>
        <v>2672</v>
      </c>
      <c r="AR1541" s="89" t="str">
        <f t="shared" si="293"/>
        <v>2893</v>
      </c>
      <c r="AS1541" s="89" t="str">
        <f t="shared" si="294"/>
        <v>7.686</v>
      </c>
      <c r="AT1541" s="89"/>
      <c r="AU1541" s="99">
        <v>0.15</v>
      </c>
      <c r="AV1541" s="99">
        <v>210</v>
      </c>
      <c r="AW1541" s="99">
        <v>1.476</v>
      </c>
      <c r="AX1541" s="99">
        <v>2671.6</v>
      </c>
      <c r="AY1541" s="99">
        <v>2893</v>
      </c>
      <c r="AZ1541" s="99">
        <v>7.6863999999999999</v>
      </c>
      <c r="BA1541" s="119" t="s">
        <v>9</v>
      </c>
      <c r="BB1541" s="4">
        <v>1541</v>
      </c>
      <c r="BC1541" s="4">
        <v>0.15</v>
      </c>
    </row>
    <row r="1542" spans="2:55">
      <c r="B1542">
        <v>1541</v>
      </c>
      <c r="C1542" s="5">
        <f t="shared" si="283"/>
        <v>0.15</v>
      </c>
      <c r="D1542" s="5">
        <f t="shared" si="284"/>
        <v>220</v>
      </c>
      <c r="E1542" s="5" t="str">
        <f t="shared" si="285"/>
        <v>1.507</v>
      </c>
      <c r="F1542" s="5" t="str">
        <f t="shared" si="286"/>
        <v>2687</v>
      </c>
      <c r="G1542" s="5" t="str">
        <f t="shared" si="287"/>
        <v>2913</v>
      </c>
      <c r="H1542" s="5" t="str">
        <f t="shared" si="288"/>
        <v>7.727</v>
      </c>
      <c r="I1542" s="1" t="s">
        <v>9</v>
      </c>
      <c r="AN1542" s="89" t="str">
        <f t="shared" si="289"/>
        <v>0.1500</v>
      </c>
      <c r="AO1542" s="89" t="str">
        <f t="shared" si="290"/>
        <v>220.0</v>
      </c>
      <c r="AP1542" s="89" t="str">
        <f t="shared" si="291"/>
        <v>1.507</v>
      </c>
      <c r="AQ1542" s="89" t="str">
        <f t="shared" si="292"/>
        <v>2687</v>
      </c>
      <c r="AR1542" s="89" t="str">
        <f t="shared" si="293"/>
        <v>2913</v>
      </c>
      <c r="AS1542" s="89" t="str">
        <f t="shared" si="294"/>
        <v>7.727</v>
      </c>
      <c r="AT1542" s="89"/>
      <c r="AU1542" s="99">
        <v>0.15</v>
      </c>
      <c r="AV1542" s="99">
        <v>220</v>
      </c>
      <c r="AW1542" s="99">
        <v>1.5074000000000001</v>
      </c>
      <c r="AX1542" s="99">
        <v>2686.89</v>
      </c>
      <c r="AY1542" s="99">
        <v>2913</v>
      </c>
      <c r="AZ1542" s="99">
        <v>7.7271999999999998</v>
      </c>
      <c r="BA1542" s="119" t="s">
        <v>9</v>
      </c>
      <c r="BB1542" s="4">
        <v>1542</v>
      </c>
      <c r="BC1542" s="4">
        <v>0.15</v>
      </c>
    </row>
    <row r="1543" spans="2:55">
      <c r="B1543">
        <v>1542</v>
      </c>
      <c r="C1543" s="5">
        <f t="shared" si="283"/>
        <v>0.15</v>
      </c>
      <c r="D1543" s="5">
        <f t="shared" si="284"/>
        <v>230</v>
      </c>
      <c r="E1543" s="5" t="str">
        <f t="shared" si="285"/>
        <v>1.539</v>
      </c>
      <c r="F1543" s="5" t="str">
        <f t="shared" si="286"/>
        <v>2702</v>
      </c>
      <c r="G1543" s="5" t="str">
        <f t="shared" si="287"/>
        <v>2933</v>
      </c>
      <c r="H1543" s="5" t="str">
        <f t="shared" si="288"/>
        <v>7.767</v>
      </c>
      <c r="I1543" s="1" t="s">
        <v>9</v>
      </c>
      <c r="AN1543" s="89" t="str">
        <f t="shared" si="289"/>
        <v>0.1500</v>
      </c>
      <c r="AO1543" s="89" t="str">
        <f t="shared" si="290"/>
        <v>230.0</v>
      </c>
      <c r="AP1543" s="89" t="str">
        <f t="shared" si="291"/>
        <v>1.539</v>
      </c>
      <c r="AQ1543" s="89" t="str">
        <f t="shared" si="292"/>
        <v>2702</v>
      </c>
      <c r="AR1543" s="89" t="str">
        <f t="shared" si="293"/>
        <v>2933</v>
      </c>
      <c r="AS1543" s="89" t="str">
        <f t="shared" si="294"/>
        <v>7.767</v>
      </c>
      <c r="AT1543" s="89"/>
      <c r="AU1543" s="99">
        <v>0.15</v>
      </c>
      <c r="AV1543" s="99">
        <v>230</v>
      </c>
      <c r="AW1543" s="99">
        <v>1.5387999999999999</v>
      </c>
      <c r="AX1543" s="99">
        <v>2702.08</v>
      </c>
      <c r="AY1543" s="99">
        <v>2932.9</v>
      </c>
      <c r="AZ1543" s="99">
        <v>7.7671999999999999</v>
      </c>
      <c r="BA1543" s="119" t="s">
        <v>9</v>
      </c>
      <c r="BB1543" s="4">
        <v>1543</v>
      </c>
      <c r="BC1543" s="4">
        <v>0.15</v>
      </c>
    </row>
    <row r="1544" spans="2:55">
      <c r="B1544">
        <v>1543</v>
      </c>
      <c r="C1544" s="5">
        <f t="shared" si="283"/>
        <v>0.15</v>
      </c>
      <c r="D1544" s="5">
        <f t="shared" si="284"/>
        <v>240</v>
      </c>
      <c r="E1544" s="5" t="str">
        <f t="shared" si="285"/>
        <v>1.570</v>
      </c>
      <c r="F1544" s="5" t="str">
        <f t="shared" si="286"/>
        <v>2717</v>
      </c>
      <c r="G1544" s="5" t="str">
        <f t="shared" si="287"/>
        <v>2953</v>
      </c>
      <c r="H1544" s="5" t="str">
        <f t="shared" si="288"/>
        <v>7.807</v>
      </c>
      <c r="I1544" s="1" t="s">
        <v>9</v>
      </c>
      <c r="AN1544" s="89" t="str">
        <f t="shared" si="289"/>
        <v>0.1500</v>
      </c>
      <c r="AO1544" s="89" t="str">
        <f t="shared" si="290"/>
        <v>240.0</v>
      </c>
      <c r="AP1544" s="89" t="str">
        <f t="shared" si="291"/>
        <v>1.570</v>
      </c>
      <c r="AQ1544" s="89" t="str">
        <f t="shared" si="292"/>
        <v>2717</v>
      </c>
      <c r="AR1544" s="89" t="str">
        <f t="shared" si="293"/>
        <v>2953</v>
      </c>
      <c r="AS1544" s="89" t="str">
        <f t="shared" si="294"/>
        <v>7.807</v>
      </c>
      <c r="AT1544" s="89"/>
      <c r="AU1544" s="99">
        <v>0.15</v>
      </c>
      <c r="AV1544" s="99">
        <v>240</v>
      </c>
      <c r="AW1544" s="99">
        <v>1.5700999999999998</v>
      </c>
      <c r="AX1544" s="99">
        <v>2717.3850000000002</v>
      </c>
      <c r="AY1544" s="99">
        <v>2952.9</v>
      </c>
      <c r="AZ1544" s="99">
        <v>7.8064999999999998</v>
      </c>
      <c r="BA1544" s="119" t="s">
        <v>9</v>
      </c>
      <c r="BB1544" s="4">
        <v>1544</v>
      </c>
      <c r="BC1544" s="4">
        <v>0.15</v>
      </c>
    </row>
    <row r="1545" spans="2:55">
      <c r="B1545">
        <v>1544</v>
      </c>
      <c r="C1545" s="5">
        <f t="shared" si="283"/>
        <v>0.15</v>
      </c>
      <c r="D1545" s="5">
        <f t="shared" si="284"/>
        <v>250</v>
      </c>
      <c r="E1545" s="5" t="str">
        <f t="shared" si="285"/>
        <v>1.601</v>
      </c>
      <c r="F1545" s="5" t="str">
        <f t="shared" si="286"/>
        <v>2733</v>
      </c>
      <c r="G1545" s="5" t="str">
        <f t="shared" si="287"/>
        <v>2973</v>
      </c>
      <c r="H1545" s="5" t="str">
        <f t="shared" si="288"/>
        <v>7.845</v>
      </c>
      <c r="I1545" s="1" t="s">
        <v>9</v>
      </c>
      <c r="AN1545" s="89" t="str">
        <f t="shared" si="289"/>
        <v>0.1500</v>
      </c>
      <c r="AO1545" s="89" t="str">
        <f t="shared" si="290"/>
        <v>250.0</v>
      </c>
      <c r="AP1545" s="89" t="str">
        <f t="shared" si="291"/>
        <v>1.601</v>
      </c>
      <c r="AQ1545" s="89" t="str">
        <f t="shared" si="292"/>
        <v>2733</v>
      </c>
      <c r="AR1545" s="89" t="str">
        <f t="shared" si="293"/>
        <v>2973</v>
      </c>
      <c r="AS1545" s="89" t="str">
        <f t="shared" si="294"/>
        <v>7.845</v>
      </c>
      <c r="AT1545" s="89"/>
      <c r="AU1545" s="99">
        <v>0.15</v>
      </c>
      <c r="AV1545" s="99">
        <v>250</v>
      </c>
      <c r="AW1545" s="99">
        <v>1.6012999999999999</v>
      </c>
      <c r="AX1545" s="99">
        <v>2732.7049999999999</v>
      </c>
      <c r="AY1545" s="99">
        <v>2972.9</v>
      </c>
      <c r="AZ1545" s="99">
        <v>7.8451000000000004</v>
      </c>
      <c r="BA1545" s="119" t="s">
        <v>9</v>
      </c>
      <c r="BB1545" s="4">
        <v>1545</v>
      </c>
      <c r="BC1545" s="4">
        <v>0.15</v>
      </c>
    </row>
    <row r="1546" spans="2:55">
      <c r="B1546">
        <v>1545</v>
      </c>
      <c r="C1546" s="5">
        <f t="shared" si="283"/>
        <v>0.15</v>
      </c>
      <c r="D1546" s="5">
        <f t="shared" si="284"/>
        <v>260</v>
      </c>
      <c r="E1546" s="5" t="str">
        <f t="shared" si="285"/>
        <v>1.633</v>
      </c>
      <c r="F1546" s="5" t="str">
        <f t="shared" si="286"/>
        <v>2748</v>
      </c>
      <c r="G1546" s="5" t="str">
        <f t="shared" si="287"/>
        <v>2993</v>
      </c>
      <c r="H1546" s="5" t="str">
        <f t="shared" si="288"/>
        <v>7.883</v>
      </c>
      <c r="I1546" s="1" t="s">
        <v>9</v>
      </c>
      <c r="AN1546" s="89" t="str">
        <f t="shared" si="289"/>
        <v>0.1500</v>
      </c>
      <c r="AO1546" s="89" t="str">
        <f t="shared" si="290"/>
        <v>260.0</v>
      </c>
      <c r="AP1546" s="89" t="str">
        <f t="shared" si="291"/>
        <v>1.633</v>
      </c>
      <c r="AQ1546" s="89" t="str">
        <f t="shared" si="292"/>
        <v>2748</v>
      </c>
      <c r="AR1546" s="89" t="str">
        <f t="shared" si="293"/>
        <v>2993</v>
      </c>
      <c r="AS1546" s="89" t="str">
        <f t="shared" si="294"/>
        <v>7.883</v>
      </c>
      <c r="AT1546" s="89"/>
      <c r="AU1546" s="99">
        <v>0.15</v>
      </c>
      <c r="AV1546" s="99">
        <v>260</v>
      </c>
      <c r="AW1546" s="99">
        <v>1.6325000000000001</v>
      </c>
      <c r="AX1546" s="99">
        <v>2748.0250000000001</v>
      </c>
      <c r="AY1546" s="99">
        <v>2992.9</v>
      </c>
      <c r="AZ1546" s="99">
        <v>7.883</v>
      </c>
      <c r="BA1546" s="119" t="s">
        <v>9</v>
      </c>
      <c r="BB1546" s="4">
        <v>1546</v>
      </c>
      <c r="BC1546" s="4">
        <v>0.15</v>
      </c>
    </row>
    <row r="1547" spans="2:55">
      <c r="B1547">
        <v>1546</v>
      </c>
      <c r="C1547" s="5">
        <f t="shared" si="283"/>
        <v>0.15</v>
      </c>
      <c r="D1547" s="5">
        <f t="shared" si="284"/>
        <v>270</v>
      </c>
      <c r="E1547" s="5" t="str">
        <f t="shared" si="285"/>
        <v>1.664</v>
      </c>
      <c r="F1547" s="5" t="str">
        <f t="shared" si="286"/>
        <v>2763</v>
      </c>
      <c r="G1547" s="5" t="str">
        <f t="shared" si="287"/>
        <v>3013</v>
      </c>
      <c r="H1547" s="5" t="str">
        <f t="shared" si="288"/>
        <v>7.920</v>
      </c>
      <c r="I1547" s="1" t="s">
        <v>9</v>
      </c>
      <c r="AN1547" s="89" t="str">
        <f t="shared" si="289"/>
        <v>0.1500</v>
      </c>
      <c r="AO1547" s="89" t="str">
        <f t="shared" si="290"/>
        <v>270.0</v>
      </c>
      <c r="AP1547" s="89" t="str">
        <f t="shared" si="291"/>
        <v>1.664</v>
      </c>
      <c r="AQ1547" s="89" t="str">
        <f t="shared" si="292"/>
        <v>2763</v>
      </c>
      <c r="AR1547" s="89" t="str">
        <f t="shared" si="293"/>
        <v>3013</v>
      </c>
      <c r="AS1547" s="89" t="str">
        <f t="shared" si="294"/>
        <v>7.920</v>
      </c>
      <c r="AT1547" s="89"/>
      <c r="AU1547" s="99">
        <v>0.15</v>
      </c>
      <c r="AV1547" s="99">
        <v>270</v>
      </c>
      <c r="AW1547" s="99">
        <v>1.6637</v>
      </c>
      <c r="AX1547" s="99">
        <v>2763.3450000000003</v>
      </c>
      <c r="AY1547" s="99">
        <v>3012.9</v>
      </c>
      <c r="AZ1547" s="99">
        <v>7.9202000000000004</v>
      </c>
      <c r="BA1547" s="119" t="s">
        <v>9</v>
      </c>
      <c r="BB1547" s="4">
        <v>1547</v>
      </c>
      <c r="BC1547" s="4">
        <v>0.15</v>
      </c>
    </row>
    <row r="1548" spans="2:55">
      <c r="B1548">
        <v>1547</v>
      </c>
      <c r="C1548" s="5">
        <f t="shared" si="283"/>
        <v>0.15</v>
      </c>
      <c r="D1548" s="5">
        <f t="shared" si="284"/>
        <v>280</v>
      </c>
      <c r="E1548" s="5" t="str">
        <f t="shared" si="285"/>
        <v>1.695</v>
      </c>
      <c r="F1548" s="5" t="str">
        <f t="shared" si="286"/>
        <v>2779</v>
      </c>
      <c r="G1548" s="5" t="str">
        <f t="shared" si="287"/>
        <v>3033</v>
      </c>
      <c r="H1548" s="5" t="str">
        <f t="shared" si="288"/>
        <v>7.957</v>
      </c>
      <c r="I1548" s="1" t="s">
        <v>9</v>
      </c>
      <c r="AN1548" s="89" t="str">
        <f t="shared" si="289"/>
        <v>0.1500</v>
      </c>
      <c r="AO1548" s="89" t="str">
        <f t="shared" si="290"/>
        <v>280.0</v>
      </c>
      <c r="AP1548" s="89" t="str">
        <f t="shared" si="291"/>
        <v>1.695</v>
      </c>
      <c r="AQ1548" s="89" t="str">
        <f t="shared" si="292"/>
        <v>2779</v>
      </c>
      <c r="AR1548" s="89" t="str">
        <f t="shared" si="293"/>
        <v>3033</v>
      </c>
      <c r="AS1548" s="89" t="str">
        <f t="shared" si="294"/>
        <v>7.957</v>
      </c>
      <c r="AT1548" s="89"/>
      <c r="AU1548" s="99">
        <v>0.15</v>
      </c>
      <c r="AV1548" s="99">
        <v>280</v>
      </c>
      <c r="AW1548" s="99">
        <v>1.6949000000000001</v>
      </c>
      <c r="AX1548" s="99">
        <v>2778.7649999999999</v>
      </c>
      <c r="AY1548" s="99">
        <v>3033</v>
      </c>
      <c r="AZ1548" s="99">
        <v>7.9569000000000001</v>
      </c>
      <c r="BA1548" s="119" t="s">
        <v>9</v>
      </c>
      <c r="BB1548" s="4">
        <v>1548</v>
      </c>
      <c r="BC1548" s="4">
        <v>0.15</v>
      </c>
    </row>
    <row r="1549" spans="2:55">
      <c r="B1549">
        <v>1548</v>
      </c>
      <c r="C1549" s="5">
        <f t="shared" si="283"/>
        <v>0.15</v>
      </c>
      <c r="D1549" s="5">
        <f t="shared" si="284"/>
        <v>290</v>
      </c>
      <c r="E1549" s="5" t="str">
        <f t="shared" si="285"/>
        <v>1.726</v>
      </c>
      <c r="F1549" s="5" t="str">
        <f t="shared" si="286"/>
        <v>2794</v>
      </c>
      <c r="G1549" s="5" t="str">
        <f t="shared" si="287"/>
        <v>3053</v>
      </c>
      <c r="H1549" s="5" t="str">
        <f t="shared" si="288"/>
        <v>7.993</v>
      </c>
      <c r="I1549" s="1" t="s">
        <v>9</v>
      </c>
      <c r="AN1549" s="89" t="str">
        <f t="shared" si="289"/>
        <v>0.1500</v>
      </c>
      <c r="AO1549" s="89" t="str">
        <f t="shared" si="290"/>
        <v>290.0</v>
      </c>
      <c r="AP1549" s="89" t="str">
        <f t="shared" si="291"/>
        <v>1.726</v>
      </c>
      <c r="AQ1549" s="89" t="str">
        <f t="shared" si="292"/>
        <v>2794</v>
      </c>
      <c r="AR1549" s="89" t="str">
        <f t="shared" si="293"/>
        <v>3053</v>
      </c>
      <c r="AS1549" s="89" t="str">
        <f t="shared" si="294"/>
        <v>7.993</v>
      </c>
      <c r="AT1549" s="89"/>
      <c r="AU1549" s="99">
        <v>0.15</v>
      </c>
      <c r="AV1549" s="99">
        <v>290</v>
      </c>
      <c r="AW1549" s="99">
        <v>1.726</v>
      </c>
      <c r="AX1549" s="99">
        <v>2794.2</v>
      </c>
      <c r="AY1549" s="99">
        <v>3053.1</v>
      </c>
      <c r="AZ1549" s="99">
        <v>7.9928999999999997</v>
      </c>
      <c r="BA1549" s="119" t="s">
        <v>9</v>
      </c>
      <c r="BB1549" s="4">
        <v>1549</v>
      </c>
      <c r="BC1549" s="4">
        <v>0.15</v>
      </c>
    </row>
    <row r="1550" spans="2:55">
      <c r="B1550">
        <v>1549</v>
      </c>
      <c r="C1550" s="5">
        <f t="shared" si="283"/>
        <v>0.15</v>
      </c>
      <c r="D1550" s="5">
        <f t="shared" si="284"/>
        <v>300</v>
      </c>
      <c r="E1550" s="5" t="str">
        <f t="shared" si="285"/>
        <v>1.757</v>
      </c>
      <c r="F1550" s="5" t="str">
        <f t="shared" si="286"/>
        <v>2810.</v>
      </c>
      <c r="G1550" s="5" t="str">
        <f t="shared" si="287"/>
        <v>3073</v>
      </c>
      <c r="H1550" s="5" t="str">
        <f t="shared" si="288"/>
        <v>8.028</v>
      </c>
      <c r="I1550" s="1" t="s">
        <v>9</v>
      </c>
      <c r="AN1550" s="89" t="str">
        <f t="shared" si="289"/>
        <v>0.1500</v>
      </c>
      <c r="AO1550" s="89" t="str">
        <f t="shared" si="290"/>
        <v>300.0</v>
      </c>
      <c r="AP1550" s="89" t="str">
        <f t="shared" si="291"/>
        <v>1.757</v>
      </c>
      <c r="AQ1550" s="89" t="str">
        <f t="shared" si="292"/>
        <v>2810.</v>
      </c>
      <c r="AR1550" s="89" t="str">
        <f t="shared" si="293"/>
        <v>3073</v>
      </c>
      <c r="AS1550" s="89" t="str">
        <f t="shared" si="294"/>
        <v>8.028</v>
      </c>
      <c r="AT1550" s="89"/>
      <c r="AU1550" s="99">
        <v>0.15</v>
      </c>
      <c r="AV1550" s="99">
        <v>300</v>
      </c>
      <c r="AW1550" s="99">
        <v>1.7570999999999999</v>
      </c>
      <c r="AX1550" s="99">
        <v>2809.7350000000001</v>
      </c>
      <c r="AY1550" s="99">
        <v>3073.3</v>
      </c>
      <c r="AZ1550" s="99">
        <v>8.0283999999999995</v>
      </c>
      <c r="BA1550" s="119" t="s">
        <v>9</v>
      </c>
      <c r="BB1550" s="4">
        <v>1550</v>
      </c>
      <c r="BC1550" s="4">
        <v>0.15</v>
      </c>
    </row>
    <row r="1551" spans="2:55">
      <c r="B1551">
        <v>1550</v>
      </c>
      <c r="C1551" s="5">
        <f t="shared" ref="C1551:C1614" si="295">_xlfn.NUMBERVALUE(AN1551)</f>
        <v>0.15</v>
      </c>
      <c r="D1551" s="5">
        <f t="shared" ref="D1551:D1614" si="296">_xlfn.NUMBERVALUE(AO1551)</f>
        <v>310</v>
      </c>
      <c r="E1551" s="5" t="str">
        <f t="shared" ref="E1551:E1614" si="297">AP1551</f>
        <v>1.788</v>
      </c>
      <c r="F1551" s="5" t="str">
        <f t="shared" ref="F1551:F1614" si="298">IF($D1551=0,_xlfn.NUMBERVALUE(AQ1551),AQ1551)</f>
        <v>2825</v>
      </c>
      <c r="G1551" s="5" t="str">
        <f t="shared" ref="G1551:G1614" si="299">IF($D1551=0,_xlfn.NUMBERVALUE(AR1551),AR1551)</f>
        <v>3094</v>
      </c>
      <c r="H1551" s="5" t="str">
        <f t="shared" ref="H1551:H1614" si="300">IF($D1551=0,_xlfn.NUMBERVALUE(AS1551),AS1551)</f>
        <v>8.063</v>
      </c>
      <c r="I1551" s="1" t="s">
        <v>9</v>
      </c>
      <c r="AN1551" s="89" t="str">
        <f t="shared" ref="AN1551:AN1614" si="301">IF(AU1551=0,"0.000",TEXT(IF(AU1551&lt;0,"-","")&amp;LEFT(TEXT(ABS(AU1551),"0."&amp;REPT("0",4-1)&amp;"E+00"),4+1)*10^FLOOR(LOG10(TEXT(ABS(AU1551),"0."&amp;REPT("0",4-1)&amp;"E+00")),1),(""&amp;(IF(OR(AND(FLOOR(LOG10(TEXT(ABS(AU1551),"0."&amp;REPT("0",4-1)&amp;"E+00")),1)+1=4,RIGHT(LEFT(TEXT(ABS(AU1551),"0."&amp;REPT("0",4-1)&amp;"E+00"),4+1)*10^FLOOR(LOG10(TEXT(ABS(AU1551),"0."&amp;REPT("0",4-1)&amp;"E+00")),1),1)="0"),LOG10(TEXT(ABS(AU1551),"0."&amp;REPT("0",4-1)&amp;"E+00"))&lt;=4-1),"0.","#")&amp;REPT("0",IF(4-1-(FLOOR(LOG10(TEXT(ABS(AU1551),"0."&amp;REPT("0",4-1)&amp;"E+00")),1))&gt;0,4-1-(FLOOR(LOG10(TEXT(ABS(AU1551),"0."&amp;REPT("0",4-1)&amp;"E+00")),1)),0))))))</f>
        <v>0.1500</v>
      </c>
      <c r="AO1551" s="89" t="str">
        <f t="shared" ref="AO1551:AO1614" si="302">IF(AV1551=0,"0.000",TEXT(IF(AV1551&lt;0,"-","")&amp;LEFT(TEXT(ABS(AV1551),"0."&amp;REPT("0",4-1)&amp;"E+00"),4+1)*10^FLOOR(LOG10(TEXT(ABS(AV1551),"0."&amp;REPT("0",4-1)&amp;"E+00")),1),(""&amp;(IF(OR(AND(FLOOR(LOG10(TEXT(ABS(AV1551),"0."&amp;REPT("0",4-1)&amp;"E+00")),1)+1=4,RIGHT(LEFT(TEXT(ABS(AV1551),"0."&amp;REPT("0",4-1)&amp;"E+00"),4+1)*10^FLOOR(LOG10(TEXT(ABS(AV1551),"0."&amp;REPT("0",4-1)&amp;"E+00")),1),1)="0"),LOG10(TEXT(ABS(AV1551),"0."&amp;REPT("0",4-1)&amp;"E+00"))&lt;=4-1),"0.","#")&amp;REPT("0",IF(4-1-(FLOOR(LOG10(TEXT(ABS(AV1551),"0."&amp;REPT("0",4-1)&amp;"E+00")),1))&gt;0,4-1-(FLOOR(LOG10(TEXT(ABS(AV1551),"0."&amp;REPT("0",4-1)&amp;"E+00")),1)),0))))))</f>
        <v>310.0</v>
      </c>
      <c r="AP1551" s="89" t="str">
        <f t="shared" ref="AP1551:AP1614" si="303">IF(AW1551=0,"0.000",TEXT(IF(AW1551&lt;0,"-","")&amp;LEFT(TEXT(ABS(AW1551),"0."&amp;REPT("0",4-1)&amp;"E+00"),4+1)*10^FLOOR(LOG10(TEXT(ABS(AW1551),"0."&amp;REPT("0",4-1)&amp;"E+00")),1),(""&amp;(IF(OR(AND(FLOOR(LOG10(TEXT(ABS(AW1551),"0."&amp;REPT("0",4-1)&amp;"E+00")),1)+1=4,RIGHT(LEFT(TEXT(ABS(AW1551),"0."&amp;REPT("0",4-1)&amp;"E+00"),4+1)*10^FLOOR(LOG10(TEXT(ABS(AW1551),"0."&amp;REPT("0",4-1)&amp;"E+00")),1),1)="0"),LOG10(TEXT(ABS(AW1551),"0."&amp;REPT("0",4-1)&amp;"E+00"))&lt;=4-1),"0.","#")&amp;REPT("0",IF(4-1-(FLOOR(LOG10(TEXT(ABS(AW1551),"0."&amp;REPT("0",4-1)&amp;"E+00")),1))&gt;0,4-1-(FLOOR(LOG10(TEXT(ABS(AW1551),"0."&amp;REPT("0",4-1)&amp;"E+00")),1)),0))))))</f>
        <v>1.788</v>
      </c>
      <c r="AQ1551" s="89" t="str">
        <f t="shared" ref="AQ1551:AQ1614" si="304">IF(AX1551=0,"0.000",TEXT(IF(AX1551&lt;0,"-","")&amp;LEFT(TEXT(ABS(AX1551),"0."&amp;REPT("0",4-1)&amp;"E+00"),4+1)*10^FLOOR(LOG10(TEXT(ABS(AX1551),"0."&amp;REPT("0",4-1)&amp;"E+00")),1),(""&amp;(IF(OR(AND(FLOOR(LOG10(TEXT(ABS(AX1551),"0."&amp;REPT("0",4-1)&amp;"E+00")),1)+1=4,RIGHT(LEFT(TEXT(ABS(AX1551),"0."&amp;REPT("0",4-1)&amp;"E+00"),4+1)*10^FLOOR(LOG10(TEXT(ABS(AX1551),"0."&amp;REPT("0",4-1)&amp;"E+00")),1),1)="0"),LOG10(TEXT(ABS(AX1551),"0."&amp;REPT("0",4-1)&amp;"E+00"))&lt;=4-1),"0.","#")&amp;REPT("0",IF(4-1-(FLOOR(LOG10(TEXT(ABS(AX1551),"0."&amp;REPT("0",4-1)&amp;"E+00")),1))&gt;0,4-1-(FLOOR(LOG10(TEXT(ABS(AX1551),"0."&amp;REPT("0",4-1)&amp;"E+00")),1)),0))))))</f>
        <v>2825</v>
      </c>
      <c r="AR1551" s="89" t="str">
        <f t="shared" ref="AR1551:AR1614" si="305">IF(AY1551=0,"0.000",TEXT(IF(AY1551&lt;0,"-","")&amp;LEFT(TEXT(ABS(AY1551),"0."&amp;REPT("0",4-1)&amp;"E+00"),4+1)*10^FLOOR(LOG10(TEXT(ABS(AY1551),"0."&amp;REPT("0",4-1)&amp;"E+00")),1),(""&amp;(IF(OR(AND(FLOOR(LOG10(TEXT(ABS(AY1551),"0."&amp;REPT("0",4-1)&amp;"E+00")),1)+1=4,RIGHT(LEFT(TEXT(ABS(AY1551),"0."&amp;REPT("0",4-1)&amp;"E+00"),4+1)*10^FLOOR(LOG10(TEXT(ABS(AY1551),"0."&amp;REPT("0",4-1)&amp;"E+00")),1),1)="0"),LOG10(TEXT(ABS(AY1551),"0."&amp;REPT("0",4-1)&amp;"E+00"))&lt;=4-1),"0.","#")&amp;REPT("0",IF(4-1-(FLOOR(LOG10(TEXT(ABS(AY1551),"0."&amp;REPT("0",4-1)&amp;"E+00")),1))&gt;0,4-1-(FLOOR(LOG10(TEXT(ABS(AY1551),"0."&amp;REPT("0",4-1)&amp;"E+00")),1)),0))))))</f>
        <v>3094</v>
      </c>
      <c r="AS1551" s="89" t="str">
        <f t="shared" ref="AS1551:AS1614" si="306">IF(AZ1551=0,"0.000",TEXT(IF(AZ1551&lt;0,"-","")&amp;LEFT(TEXT(ABS(AZ1551),"0."&amp;REPT("0",4-1)&amp;"E+00"),4+1)*10^FLOOR(LOG10(TEXT(ABS(AZ1551),"0."&amp;REPT("0",4-1)&amp;"E+00")),1),(""&amp;(IF(OR(AND(FLOOR(LOG10(TEXT(ABS(AZ1551),"0."&amp;REPT("0",4-1)&amp;"E+00")),1)+1=4,RIGHT(LEFT(TEXT(ABS(AZ1551),"0."&amp;REPT("0",4-1)&amp;"E+00"),4+1)*10^FLOOR(LOG10(TEXT(ABS(AZ1551),"0."&amp;REPT("0",4-1)&amp;"E+00")),1),1)="0"),LOG10(TEXT(ABS(AZ1551),"0."&amp;REPT("0",4-1)&amp;"E+00"))&lt;=4-1),"0.","#")&amp;REPT("0",IF(4-1-(FLOOR(LOG10(TEXT(ABS(AZ1551),"0."&amp;REPT("0",4-1)&amp;"E+00")),1))&gt;0,4-1-(FLOOR(LOG10(TEXT(ABS(AZ1551),"0."&amp;REPT("0",4-1)&amp;"E+00")),1)),0))))))</f>
        <v>8.063</v>
      </c>
      <c r="AT1551" s="89"/>
      <c r="AU1551" s="99">
        <v>0.15</v>
      </c>
      <c r="AV1551" s="99">
        <v>310</v>
      </c>
      <c r="AW1551" s="99">
        <v>1.7882</v>
      </c>
      <c r="AX1551" s="99">
        <v>2825.27</v>
      </c>
      <c r="AY1551" s="99">
        <v>3093.5</v>
      </c>
      <c r="AZ1551" s="99">
        <v>8.0633999999999997</v>
      </c>
      <c r="BA1551" s="119" t="s">
        <v>9</v>
      </c>
      <c r="BB1551" s="4">
        <v>1551</v>
      </c>
      <c r="BC1551" s="4">
        <v>0.15</v>
      </c>
    </row>
    <row r="1552" spans="2:55">
      <c r="B1552">
        <v>1551</v>
      </c>
      <c r="C1552" s="5">
        <f t="shared" si="295"/>
        <v>0.15</v>
      </c>
      <c r="D1552" s="5">
        <f t="shared" si="296"/>
        <v>320</v>
      </c>
      <c r="E1552" s="5" t="str">
        <f t="shared" si="297"/>
        <v>1.819</v>
      </c>
      <c r="F1552" s="5" t="str">
        <f t="shared" si="298"/>
        <v>2841</v>
      </c>
      <c r="G1552" s="5" t="str">
        <f t="shared" si="299"/>
        <v>3114</v>
      </c>
      <c r="H1552" s="5" t="str">
        <f t="shared" si="300"/>
        <v>8.098</v>
      </c>
      <c r="I1552" s="1" t="s">
        <v>9</v>
      </c>
      <c r="AN1552" s="89" t="str">
        <f t="shared" si="301"/>
        <v>0.1500</v>
      </c>
      <c r="AO1552" s="89" t="str">
        <f t="shared" si="302"/>
        <v>320.0</v>
      </c>
      <c r="AP1552" s="89" t="str">
        <f t="shared" si="303"/>
        <v>1.819</v>
      </c>
      <c r="AQ1552" s="89" t="str">
        <f t="shared" si="304"/>
        <v>2841</v>
      </c>
      <c r="AR1552" s="89" t="str">
        <f t="shared" si="305"/>
        <v>3114</v>
      </c>
      <c r="AS1552" s="89" t="str">
        <f t="shared" si="306"/>
        <v>8.098</v>
      </c>
      <c r="AT1552" s="89"/>
      <c r="AU1552" s="99">
        <v>0.15</v>
      </c>
      <c r="AV1552" s="99">
        <v>320</v>
      </c>
      <c r="AW1552" s="99">
        <v>1.8192000000000002</v>
      </c>
      <c r="AX1552" s="99">
        <v>2840.92</v>
      </c>
      <c r="AY1552" s="99">
        <v>3113.8</v>
      </c>
      <c r="AZ1552" s="99">
        <v>8.0977999999999994</v>
      </c>
      <c r="BA1552" s="119" t="s">
        <v>9</v>
      </c>
      <c r="BB1552" s="4">
        <v>1552</v>
      </c>
      <c r="BC1552" s="4">
        <v>0.15</v>
      </c>
    </row>
    <row r="1553" spans="2:55">
      <c r="B1553">
        <v>1552</v>
      </c>
      <c r="C1553" s="5">
        <f t="shared" si="295"/>
        <v>0.15</v>
      </c>
      <c r="D1553" s="5">
        <f t="shared" si="296"/>
        <v>330</v>
      </c>
      <c r="E1553" s="5" t="str">
        <f t="shared" si="297"/>
        <v>1.850</v>
      </c>
      <c r="F1553" s="5" t="str">
        <f t="shared" si="298"/>
        <v>2857</v>
      </c>
      <c r="G1553" s="5" t="str">
        <f t="shared" si="299"/>
        <v>3134</v>
      </c>
      <c r="H1553" s="5" t="str">
        <f t="shared" si="300"/>
        <v>8.132</v>
      </c>
      <c r="I1553" s="1" t="s">
        <v>9</v>
      </c>
      <c r="AN1553" s="89" t="str">
        <f t="shared" si="301"/>
        <v>0.1500</v>
      </c>
      <c r="AO1553" s="89" t="str">
        <f t="shared" si="302"/>
        <v>330.0</v>
      </c>
      <c r="AP1553" s="89" t="str">
        <f t="shared" si="303"/>
        <v>1.850</v>
      </c>
      <c r="AQ1553" s="89" t="str">
        <f t="shared" si="304"/>
        <v>2857</v>
      </c>
      <c r="AR1553" s="89" t="str">
        <f t="shared" si="305"/>
        <v>3134</v>
      </c>
      <c r="AS1553" s="89" t="str">
        <f t="shared" si="306"/>
        <v>8.132</v>
      </c>
      <c r="AT1553" s="89"/>
      <c r="AU1553" s="99">
        <v>0.15</v>
      </c>
      <c r="AV1553" s="99">
        <v>330</v>
      </c>
      <c r="AW1553" s="99">
        <v>1.8503000000000001</v>
      </c>
      <c r="AX1553" s="99">
        <v>2856.5549999999998</v>
      </c>
      <c r="AY1553" s="99">
        <v>3134.1</v>
      </c>
      <c r="AZ1553" s="99">
        <v>8.1318000000000001</v>
      </c>
      <c r="BA1553" s="119" t="s">
        <v>9</v>
      </c>
      <c r="BB1553" s="4">
        <v>1553</v>
      </c>
      <c r="BC1553" s="4">
        <v>0.15</v>
      </c>
    </row>
    <row r="1554" spans="2:55">
      <c r="B1554">
        <v>1553</v>
      </c>
      <c r="C1554" s="5">
        <f t="shared" si="295"/>
        <v>0.15</v>
      </c>
      <c r="D1554" s="5">
        <f t="shared" si="296"/>
        <v>340</v>
      </c>
      <c r="E1554" s="5" t="str">
        <f t="shared" si="297"/>
        <v>1.881</v>
      </c>
      <c r="F1554" s="5" t="str">
        <f t="shared" si="298"/>
        <v>2872</v>
      </c>
      <c r="G1554" s="5" t="str">
        <f t="shared" si="299"/>
        <v>3155</v>
      </c>
      <c r="H1554" s="5" t="str">
        <f t="shared" si="300"/>
        <v>8.165</v>
      </c>
      <c r="I1554" s="1" t="s">
        <v>9</v>
      </c>
      <c r="AN1554" s="89" t="str">
        <f t="shared" si="301"/>
        <v>0.1500</v>
      </c>
      <c r="AO1554" s="89" t="str">
        <f t="shared" si="302"/>
        <v>340.0</v>
      </c>
      <c r="AP1554" s="89" t="str">
        <f t="shared" si="303"/>
        <v>1.881</v>
      </c>
      <c r="AQ1554" s="89" t="str">
        <f t="shared" si="304"/>
        <v>2872</v>
      </c>
      <c r="AR1554" s="89" t="str">
        <f t="shared" si="305"/>
        <v>3155</v>
      </c>
      <c r="AS1554" s="89" t="str">
        <f t="shared" si="306"/>
        <v>8.165</v>
      </c>
      <c r="AT1554" s="89"/>
      <c r="AU1554" s="99">
        <v>0.15</v>
      </c>
      <c r="AV1554" s="99">
        <v>340</v>
      </c>
      <c r="AW1554" s="99">
        <v>1.8813</v>
      </c>
      <c r="AX1554" s="99">
        <v>2872.3049999999998</v>
      </c>
      <c r="AY1554" s="99">
        <v>3154.5</v>
      </c>
      <c r="AZ1554" s="99">
        <v>8.1653000000000002</v>
      </c>
      <c r="BA1554" s="119" t="s">
        <v>9</v>
      </c>
      <c r="BB1554" s="4">
        <v>1554</v>
      </c>
      <c r="BC1554" s="4">
        <v>0.15</v>
      </c>
    </row>
    <row r="1555" spans="2:55">
      <c r="B1555">
        <v>1554</v>
      </c>
      <c r="C1555" s="5">
        <f t="shared" si="295"/>
        <v>0.15</v>
      </c>
      <c r="D1555" s="5">
        <f t="shared" si="296"/>
        <v>350</v>
      </c>
      <c r="E1555" s="5" t="str">
        <f t="shared" si="297"/>
        <v>1.912</v>
      </c>
      <c r="F1555" s="5" t="str">
        <f t="shared" si="298"/>
        <v>2888</v>
      </c>
      <c r="G1555" s="5" t="str">
        <f t="shared" si="299"/>
        <v>3175</v>
      </c>
      <c r="H1555" s="5" t="str">
        <f t="shared" si="300"/>
        <v>8.198</v>
      </c>
      <c r="I1555" s="1" t="s">
        <v>9</v>
      </c>
      <c r="AN1555" s="89" t="str">
        <f t="shared" si="301"/>
        <v>0.1500</v>
      </c>
      <c r="AO1555" s="89" t="str">
        <f t="shared" si="302"/>
        <v>350.0</v>
      </c>
      <c r="AP1555" s="89" t="str">
        <f t="shared" si="303"/>
        <v>1.912</v>
      </c>
      <c r="AQ1555" s="89" t="str">
        <f t="shared" si="304"/>
        <v>2888</v>
      </c>
      <c r="AR1555" s="89" t="str">
        <f t="shared" si="305"/>
        <v>3175</v>
      </c>
      <c r="AS1555" s="89" t="str">
        <f t="shared" si="306"/>
        <v>8.198</v>
      </c>
      <c r="AT1555" s="89"/>
      <c r="AU1555" s="99">
        <v>0.15</v>
      </c>
      <c r="AV1555" s="99">
        <v>350</v>
      </c>
      <c r="AW1555" s="99">
        <v>1.9122999999999999</v>
      </c>
      <c r="AX1555" s="99">
        <v>2888.0550000000003</v>
      </c>
      <c r="AY1555" s="99">
        <v>3174.9</v>
      </c>
      <c r="AZ1555" s="99">
        <v>8.1982999999999997</v>
      </c>
      <c r="BA1555" s="119" t="s">
        <v>9</v>
      </c>
      <c r="BB1555" s="4">
        <v>1555</v>
      </c>
      <c r="BC1555" s="4">
        <v>0.15</v>
      </c>
    </row>
    <row r="1556" spans="2:55">
      <c r="B1556">
        <v>1555</v>
      </c>
      <c r="C1556" s="5">
        <f t="shared" si="295"/>
        <v>0.15</v>
      </c>
      <c r="D1556" s="5">
        <f t="shared" si="296"/>
        <v>360</v>
      </c>
      <c r="E1556" s="5" t="str">
        <f t="shared" si="297"/>
        <v>1.943</v>
      </c>
      <c r="F1556" s="5" t="str">
        <f t="shared" si="298"/>
        <v>2904</v>
      </c>
      <c r="G1556" s="5" t="str">
        <f t="shared" si="299"/>
        <v>3195</v>
      </c>
      <c r="H1556" s="5" t="str">
        <f t="shared" si="300"/>
        <v>8.231</v>
      </c>
      <c r="I1556" s="1" t="s">
        <v>9</v>
      </c>
      <c r="AN1556" s="89" t="str">
        <f t="shared" si="301"/>
        <v>0.1500</v>
      </c>
      <c r="AO1556" s="89" t="str">
        <f t="shared" si="302"/>
        <v>360.0</v>
      </c>
      <c r="AP1556" s="89" t="str">
        <f t="shared" si="303"/>
        <v>1.943</v>
      </c>
      <c r="AQ1556" s="89" t="str">
        <f t="shared" si="304"/>
        <v>2904</v>
      </c>
      <c r="AR1556" s="89" t="str">
        <f t="shared" si="305"/>
        <v>3195</v>
      </c>
      <c r="AS1556" s="89" t="str">
        <f t="shared" si="306"/>
        <v>8.231</v>
      </c>
      <c r="AT1556" s="89"/>
      <c r="AU1556" s="99">
        <v>0.15</v>
      </c>
      <c r="AV1556" s="99">
        <v>360</v>
      </c>
      <c r="AW1556" s="99">
        <v>1.9433</v>
      </c>
      <c r="AX1556" s="99">
        <v>2903.8050000000003</v>
      </c>
      <c r="AY1556" s="99">
        <v>3195.3</v>
      </c>
      <c r="AZ1556" s="99">
        <v>8.2309000000000001</v>
      </c>
      <c r="BA1556" s="119" t="s">
        <v>9</v>
      </c>
      <c r="BB1556" s="4">
        <v>1556</v>
      </c>
      <c r="BC1556" s="4">
        <v>0.15</v>
      </c>
    </row>
    <row r="1557" spans="2:55">
      <c r="B1557">
        <v>1556</v>
      </c>
      <c r="C1557" s="5">
        <f t="shared" si="295"/>
        <v>0.15</v>
      </c>
      <c r="D1557" s="5">
        <f t="shared" si="296"/>
        <v>370</v>
      </c>
      <c r="E1557" s="5" t="str">
        <f t="shared" si="297"/>
        <v>1.974</v>
      </c>
      <c r="F1557" s="5" t="str">
        <f t="shared" si="298"/>
        <v>2920.</v>
      </c>
      <c r="G1557" s="5" t="str">
        <f t="shared" si="299"/>
        <v>3216</v>
      </c>
      <c r="H1557" s="5" t="str">
        <f t="shared" si="300"/>
        <v>8.263</v>
      </c>
      <c r="I1557" s="1" t="s">
        <v>9</v>
      </c>
      <c r="AN1557" s="89" t="str">
        <f t="shared" si="301"/>
        <v>0.1500</v>
      </c>
      <c r="AO1557" s="89" t="str">
        <f t="shared" si="302"/>
        <v>370.0</v>
      </c>
      <c r="AP1557" s="89" t="str">
        <f t="shared" si="303"/>
        <v>1.974</v>
      </c>
      <c r="AQ1557" s="89" t="str">
        <f t="shared" si="304"/>
        <v>2920.</v>
      </c>
      <c r="AR1557" s="89" t="str">
        <f t="shared" si="305"/>
        <v>3216</v>
      </c>
      <c r="AS1557" s="89" t="str">
        <f t="shared" si="306"/>
        <v>8.263</v>
      </c>
      <c r="AT1557" s="89"/>
      <c r="AU1557" s="99">
        <v>0.15</v>
      </c>
      <c r="AV1557" s="99">
        <v>370</v>
      </c>
      <c r="AW1557" s="99">
        <v>1.9742999999999999</v>
      </c>
      <c r="AX1557" s="99">
        <v>2919.7550000000001</v>
      </c>
      <c r="AY1557" s="99">
        <v>3215.9</v>
      </c>
      <c r="AZ1557" s="99">
        <v>8.2630999999999997</v>
      </c>
      <c r="BA1557" s="119" t="s">
        <v>9</v>
      </c>
      <c r="BB1557" s="4">
        <v>1557</v>
      </c>
      <c r="BC1557" s="4">
        <v>0.15</v>
      </c>
    </row>
    <row r="1558" spans="2:55">
      <c r="B1558">
        <v>1557</v>
      </c>
      <c r="C1558" s="5">
        <f t="shared" si="295"/>
        <v>0.15</v>
      </c>
      <c r="D1558" s="5">
        <f t="shared" si="296"/>
        <v>380</v>
      </c>
      <c r="E1558" s="5" t="str">
        <f t="shared" si="297"/>
        <v>2.005</v>
      </c>
      <c r="F1558" s="5" t="str">
        <f t="shared" si="298"/>
        <v>2936</v>
      </c>
      <c r="G1558" s="5" t="str">
        <f t="shared" si="299"/>
        <v>3236</v>
      </c>
      <c r="H1558" s="5" t="str">
        <f t="shared" si="300"/>
        <v>8.295</v>
      </c>
      <c r="I1558" s="1" t="s">
        <v>9</v>
      </c>
      <c r="AN1558" s="89" t="str">
        <f t="shared" si="301"/>
        <v>0.1500</v>
      </c>
      <c r="AO1558" s="89" t="str">
        <f t="shared" si="302"/>
        <v>380.0</v>
      </c>
      <c r="AP1558" s="89" t="str">
        <f t="shared" si="303"/>
        <v>2.005</v>
      </c>
      <c r="AQ1558" s="89" t="str">
        <f t="shared" si="304"/>
        <v>2936</v>
      </c>
      <c r="AR1558" s="89" t="str">
        <f t="shared" si="305"/>
        <v>3236</v>
      </c>
      <c r="AS1558" s="89" t="str">
        <f t="shared" si="306"/>
        <v>8.295</v>
      </c>
      <c r="AT1558" s="89"/>
      <c r="AU1558" s="99">
        <v>0.15</v>
      </c>
      <c r="AV1558" s="99">
        <v>380</v>
      </c>
      <c r="AW1558" s="99">
        <v>2.0051999999999999</v>
      </c>
      <c r="AX1558" s="99">
        <v>2935.62</v>
      </c>
      <c r="AY1558" s="99">
        <v>3236.4</v>
      </c>
      <c r="AZ1558" s="99">
        <v>8.2948000000000004</v>
      </c>
      <c r="BA1558" s="119" t="s">
        <v>9</v>
      </c>
      <c r="BB1558" s="4">
        <v>1558</v>
      </c>
      <c r="BC1558" s="4">
        <v>0.15</v>
      </c>
    </row>
    <row r="1559" spans="2:55">
      <c r="B1559">
        <v>1558</v>
      </c>
      <c r="C1559" s="5">
        <f t="shared" si="295"/>
        <v>0.15</v>
      </c>
      <c r="D1559" s="5">
        <f t="shared" si="296"/>
        <v>390</v>
      </c>
      <c r="E1559" s="5" t="str">
        <f t="shared" si="297"/>
        <v>2.036</v>
      </c>
      <c r="F1559" s="5" t="str">
        <f t="shared" si="298"/>
        <v>2952</v>
      </c>
      <c r="G1559" s="5" t="str">
        <f t="shared" si="299"/>
        <v>3257</v>
      </c>
      <c r="H1559" s="5" t="str">
        <f t="shared" si="300"/>
        <v>8.326</v>
      </c>
      <c r="I1559" s="1" t="s">
        <v>9</v>
      </c>
      <c r="AN1559" s="89" t="str">
        <f t="shared" si="301"/>
        <v>0.1500</v>
      </c>
      <c r="AO1559" s="89" t="str">
        <f t="shared" si="302"/>
        <v>390.0</v>
      </c>
      <c r="AP1559" s="89" t="str">
        <f t="shared" si="303"/>
        <v>2.036</v>
      </c>
      <c r="AQ1559" s="89" t="str">
        <f t="shared" si="304"/>
        <v>2952</v>
      </c>
      <c r="AR1559" s="89" t="str">
        <f t="shared" si="305"/>
        <v>3257</v>
      </c>
      <c r="AS1559" s="89" t="str">
        <f t="shared" si="306"/>
        <v>8.326</v>
      </c>
      <c r="AT1559" s="89"/>
      <c r="AU1559" s="99">
        <v>0.15</v>
      </c>
      <c r="AV1559" s="99">
        <v>390</v>
      </c>
      <c r="AW1559" s="99">
        <v>2.0362</v>
      </c>
      <c r="AX1559" s="99">
        <v>2951.67</v>
      </c>
      <c r="AY1559" s="99">
        <v>3257.1</v>
      </c>
      <c r="AZ1559" s="99">
        <v>8.3262</v>
      </c>
      <c r="BA1559" s="119" t="s">
        <v>9</v>
      </c>
      <c r="BB1559" s="4">
        <v>1559</v>
      </c>
      <c r="BC1559" s="4">
        <v>0.15</v>
      </c>
    </row>
    <row r="1560" spans="2:55">
      <c r="B1560">
        <v>1559</v>
      </c>
      <c r="C1560" s="5">
        <f t="shared" si="295"/>
        <v>0.15</v>
      </c>
      <c r="D1560" s="5">
        <f t="shared" si="296"/>
        <v>400</v>
      </c>
      <c r="E1560" s="5" t="str">
        <f t="shared" si="297"/>
        <v>2.067</v>
      </c>
      <c r="F1560" s="5" t="str">
        <f t="shared" si="298"/>
        <v>2968</v>
      </c>
      <c r="G1560" s="5" t="str">
        <f t="shared" si="299"/>
        <v>3278</v>
      </c>
      <c r="H1560" s="5" t="str">
        <f t="shared" si="300"/>
        <v>8.357</v>
      </c>
      <c r="I1560" s="1" t="s">
        <v>9</v>
      </c>
      <c r="AN1560" s="89" t="str">
        <f t="shared" si="301"/>
        <v>0.1500</v>
      </c>
      <c r="AO1560" s="89" t="str">
        <f t="shared" si="302"/>
        <v>400.0</v>
      </c>
      <c r="AP1560" s="89" t="str">
        <f t="shared" si="303"/>
        <v>2.067</v>
      </c>
      <c r="AQ1560" s="89" t="str">
        <f t="shared" si="304"/>
        <v>2968</v>
      </c>
      <c r="AR1560" s="89" t="str">
        <f t="shared" si="305"/>
        <v>3278</v>
      </c>
      <c r="AS1560" s="89" t="str">
        <f t="shared" si="306"/>
        <v>8.357</v>
      </c>
      <c r="AT1560" s="89"/>
      <c r="AU1560" s="99">
        <v>0.15</v>
      </c>
      <c r="AV1560" s="99">
        <v>400</v>
      </c>
      <c r="AW1560" s="99">
        <v>2.0670999999999999</v>
      </c>
      <c r="AX1560" s="99">
        <v>2967.7350000000001</v>
      </c>
      <c r="AY1560" s="99">
        <v>3277.8</v>
      </c>
      <c r="AZ1560" s="99">
        <v>8.3572000000000006</v>
      </c>
      <c r="BA1560" s="119" t="s">
        <v>9</v>
      </c>
      <c r="BB1560" s="4">
        <v>1560</v>
      </c>
      <c r="BC1560" s="4">
        <v>0.15</v>
      </c>
    </row>
    <row r="1561" spans="2:55">
      <c r="B1561">
        <v>1560</v>
      </c>
      <c r="C1561" s="5">
        <f t="shared" si="295"/>
        <v>0.15</v>
      </c>
      <c r="D1561" s="5">
        <f t="shared" si="296"/>
        <v>410</v>
      </c>
      <c r="E1561" s="5" t="str">
        <f t="shared" si="297"/>
        <v>2.098</v>
      </c>
      <c r="F1561" s="5" t="str">
        <f t="shared" si="298"/>
        <v>2984</v>
      </c>
      <c r="G1561" s="5" t="str">
        <f t="shared" si="299"/>
        <v>3299</v>
      </c>
      <c r="H1561" s="5" t="str">
        <f t="shared" si="300"/>
        <v>8.388</v>
      </c>
      <c r="I1561" s="1" t="s">
        <v>9</v>
      </c>
      <c r="AN1561" s="89" t="str">
        <f t="shared" si="301"/>
        <v>0.1500</v>
      </c>
      <c r="AO1561" s="89" t="str">
        <f t="shared" si="302"/>
        <v>410.0</v>
      </c>
      <c r="AP1561" s="89" t="str">
        <f t="shared" si="303"/>
        <v>2.098</v>
      </c>
      <c r="AQ1561" s="89" t="str">
        <f t="shared" si="304"/>
        <v>2984</v>
      </c>
      <c r="AR1561" s="89" t="str">
        <f t="shared" si="305"/>
        <v>3299</v>
      </c>
      <c r="AS1561" s="89" t="str">
        <f t="shared" si="306"/>
        <v>8.388</v>
      </c>
      <c r="AT1561" s="89"/>
      <c r="AU1561" s="99">
        <v>0.15</v>
      </c>
      <c r="AV1561" s="99">
        <v>410</v>
      </c>
      <c r="AW1561" s="99">
        <v>2.0981000000000001</v>
      </c>
      <c r="AX1561" s="99">
        <v>2983.7849999999999</v>
      </c>
      <c r="AY1561" s="99">
        <v>3298.5</v>
      </c>
      <c r="AZ1561" s="99">
        <v>8.3878000000000004</v>
      </c>
      <c r="BA1561" s="119" t="s">
        <v>9</v>
      </c>
      <c r="BB1561" s="4">
        <v>1561</v>
      </c>
      <c r="BC1561" s="4">
        <v>0.15</v>
      </c>
    </row>
    <row r="1562" spans="2:55">
      <c r="B1562">
        <v>1561</v>
      </c>
      <c r="C1562" s="5">
        <f t="shared" si="295"/>
        <v>0.15</v>
      </c>
      <c r="D1562" s="5">
        <f t="shared" si="296"/>
        <v>420</v>
      </c>
      <c r="E1562" s="5" t="str">
        <f t="shared" si="297"/>
        <v>2.129</v>
      </c>
      <c r="F1562" s="5" t="str">
        <f t="shared" si="298"/>
        <v>3000.</v>
      </c>
      <c r="G1562" s="5" t="str">
        <f t="shared" si="299"/>
        <v>3319</v>
      </c>
      <c r="H1562" s="5" t="str">
        <f t="shared" si="300"/>
        <v>8.418</v>
      </c>
      <c r="I1562" s="1" t="s">
        <v>9</v>
      </c>
      <c r="AN1562" s="89" t="str">
        <f t="shared" si="301"/>
        <v>0.1500</v>
      </c>
      <c r="AO1562" s="89" t="str">
        <f t="shared" si="302"/>
        <v>420.0</v>
      </c>
      <c r="AP1562" s="89" t="str">
        <f t="shared" si="303"/>
        <v>2.129</v>
      </c>
      <c r="AQ1562" s="89" t="str">
        <f t="shared" si="304"/>
        <v>3000.</v>
      </c>
      <c r="AR1562" s="89" t="str">
        <f t="shared" si="305"/>
        <v>3319</v>
      </c>
      <c r="AS1562" s="89" t="str">
        <f t="shared" si="306"/>
        <v>8.418</v>
      </c>
      <c r="AT1562" s="89"/>
      <c r="AU1562" s="99">
        <v>0.15</v>
      </c>
      <c r="AV1562" s="99">
        <v>420</v>
      </c>
      <c r="AW1562" s="99">
        <v>2.129</v>
      </c>
      <c r="AX1562" s="99">
        <v>3000.05</v>
      </c>
      <c r="AY1562" s="99">
        <v>3319.4</v>
      </c>
      <c r="AZ1562" s="99">
        <v>8.4179999999999993</v>
      </c>
      <c r="BA1562" s="119" t="s">
        <v>9</v>
      </c>
      <c r="BB1562" s="4">
        <v>1562</v>
      </c>
      <c r="BC1562" s="4">
        <v>0.15</v>
      </c>
    </row>
    <row r="1563" spans="2:55">
      <c r="B1563">
        <v>1562</v>
      </c>
      <c r="C1563" s="5">
        <f t="shared" si="295"/>
        <v>0.15</v>
      </c>
      <c r="D1563" s="5">
        <f t="shared" si="296"/>
        <v>430</v>
      </c>
      <c r="E1563" s="5" t="str">
        <f t="shared" si="297"/>
        <v>2.160</v>
      </c>
      <c r="F1563" s="5" t="str">
        <f t="shared" si="298"/>
        <v>3016</v>
      </c>
      <c r="G1563" s="5" t="str">
        <f t="shared" si="299"/>
        <v>3340.</v>
      </c>
      <c r="H1563" s="5" t="str">
        <f t="shared" si="300"/>
        <v>8.448</v>
      </c>
      <c r="I1563" s="1" t="s">
        <v>9</v>
      </c>
      <c r="AN1563" s="89" t="str">
        <f t="shared" si="301"/>
        <v>0.1500</v>
      </c>
      <c r="AO1563" s="89" t="str">
        <f t="shared" si="302"/>
        <v>430.0</v>
      </c>
      <c r="AP1563" s="89" t="str">
        <f t="shared" si="303"/>
        <v>2.160</v>
      </c>
      <c r="AQ1563" s="89" t="str">
        <f t="shared" si="304"/>
        <v>3016</v>
      </c>
      <c r="AR1563" s="89" t="str">
        <f t="shared" si="305"/>
        <v>3340.</v>
      </c>
      <c r="AS1563" s="89" t="str">
        <f t="shared" si="306"/>
        <v>8.448</v>
      </c>
      <c r="AT1563" s="89"/>
      <c r="AU1563" s="99">
        <v>0.15</v>
      </c>
      <c r="AV1563" s="99">
        <v>430</v>
      </c>
      <c r="AW1563" s="99">
        <v>2.1598999999999999</v>
      </c>
      <c r="AX1563" s="99">
        <v>3016.3150000000001</v>
      </c>
      <c r="AY1563" s="99">
        <v>3340.3</v>
      </c>
      <c r="AZ1563" s="99">
        <v>8.4480000000000004</v>
      </c>
      <c r="BA1563" s="119" t="s">
        <v>9</v>
      </c>
      <c r="BB1563" s="4">
        <v>1563</v>
      </c>
      <c r="BC1563" s="4">
        <v>0.15</v>
      </c>
    </row>
    <row r="1564" spans="2:55">
      <c r="B1564">
        <v>1563</v>
      </c>
      <c r="C1564" s="5">
        <f t="shared" si="295"/>
        <v>0.15</v>
      </c>
      <c r="D1564" s="5">
        <f t="shared" si="296"/>
        <v>440</v>
      </c>
      <c r="E1564" s="5" t="str">
        <f t="shared" si="297"/>
        <v>2.191</v>
      </c>
      <c r="F1564" s="5" t="str">
        <f t="shared" si="298"/>
        <v>3033</v>
      </c>
      <c r="G1564" s="5" t="str">
        <f t="shared" si="299"/>
        <v>3361</v>
      </c>
      <c r="H1564" s="5" t="str">
        <f t="shared" si="300"/>
        <v>8.478</v>
      </c>
      <c r="I1564" s="1" t="s">
        <v>9</v>
      </c>
      <c r="AN1564" s="89" t="str">
        <f t="shared" si="301"/>
        <v>0.1500</v>
      </c>
      <c r="AO1564" s="89" t="str">
        <f t="shared" si="302"/>
        <v>440.0</v>
      </c>
      <c r="AP1564" s="89" t="str">
        <f t="shared" si="303"/>
        <v>2.191</v>
      </c>
      <c r="AQ1564" s="89" t="str">
        <f t="shared" si="304"/>
        <v>3033</v>
      </c>
      <c r="AR1564" s="89" t="str">
        <f t="shared" si="305"/>
        <v>3361</v>
      </c>
      <c r="AS1564" s="89" t="str">
        <f t="shared" si="306"/>
        <v>8.478</v>
      </c>
      <c r="AT1564" s="89"/>
      <c r="AU1564" s="99">
        <v>0.15</v>
      </c>
      <c r="AV1564" s="99">
        <v>440</v>
      </c>
      <c r="AW1564" s="99">
        <v>2.1908000000000003</v>
      </c>
      <c r="AX1564" s="99">
        <v>3032.58</v>
      </c>
      <c r="AY1564" s="99">
        <v>3361.2</v>
      </c>
      <c r="AZ1564" s="99">
        <v>8.4774999999999991</v>
      </c>
      <c r="BA1564" s="119" t="s">
        <v>9</v>
      </c>
      <c r="BB1564" s="4">
        <v>1564</v>
      </c>
      <c r="BC1564" s="4">
        <v>0.15</v>
      </c>
    </row>
    <row r="1565" spans="2:55">
      <c r="B1565">
        <v>1564</v>
      </c>
      <c r="C1565" s="5">
        <f t="shared" si="295"/>
        <v>0.15</v>
      </c>
      <c r="D1565" s="5">
        <f t="shared" si="296"/>
        <v>450</v>
      </c>
      <c r="E1565" s="5" t="str">
        <f t="shared" si="297"/>
        <v>2.222</v>
      </c>
      <c r="F1565" s="5" t="str">
        <f t="shared" si="298"/>
        <v>3049</v>
      </c>
      <c r="G1565" s="5" t="str">
        <f t="shared" si="299"/>
        <v>3382</v>
      </c>
      <c r="H1565" s="5" t="str">
        <f t="shared" si="300"/>
        <v>8.507</v>
      </c>
      <c r="I1565" s="1" t="s">
        <v>9</v>
      </c>
      <c r="AN1565" s="89" t="str">
        <f t="shared" si="301"/>
        <v>0.1500</v>
      </c>
      <c r="AO1565" s="89" t="str">
        <f t="shared" si="302"/>
        <v>450.0</v>
      </c>
      <c r="AP1565" s="89" t="str">
        <f t="shared" si="303"/>
        <v>2.222</v>
      </c>
      <c r="AQ1565" s="89" t="str">
        <f t="shared" si="304"/>
        <v>3049</v>
      </c>
      <c r="AR1565" s="89" t="str">
        <f t="shared" si="305"/>
        <v>3382</v>
      </c>
      <c r="AS1565" s="89" t="str">
        <f t="shared" si="306"/>
        <v>8.507</v>
      </c>
      <c r="AT1565" s="89"/>
      <c r="AU1565" s="99">
        <v>0.15</v>
      </c>
      <c r="AV1565" s="99">
        <v>450</v>
      </c>
      <c r="AW1565" s="99">
        <v>2.2216999999999998</v>
      </c>
      <c r="AX1565" s="99">
        <v>3048.9449999999997</v>
      </c>
      <c r="AY1565" s="99">
        <v>3382.2</v>
      </c>
      <c r="AZ1565" s="99">
        <v>8.5068000000000001</v>
      </c>
      <c r="BA1565" s="119" t="s">
        <v>9</v>
      </c>
      <c r="BB1565" s="4">
        <v>1565</v>
      </c>
      <c r="BC1565" s="4">
        <v>0.15</v>
      </c>
    </row>
    <row r="1566" spans="2:55">
      <c r="B1566">
        <v>1565</v>
      </c>
      <c r="C1566" s="5">
        <f t="shared" si="295"/>
        <v>0.15</v>
      </c>
      <c r="D1566" s="5">
        <f t="shared" si="296"/>
        <v>460</v>
      </c>
      <c r="E1566" s="5" t="str">
        <f t="shared" si="297"/>
        <v>2.253</v>
      </c>
      <c r="F1566" s="5" t="str">
        <f t="shared" si="298"/>
        <v>3065</v>
      </c>
      <c r="G1566" s="5" t="str">
        <f t="shared" si="299"/>
        <v>3403</v>
      </c>
      <c r="H1566" s="5" t="str">
        <f t="shared" si="300"/>
        <v>8.536</v>
      </c>
      <c r="I1566" s="1" t="s">
        <v>9</v>
      </c>
      <c r="AN1566" s="89" t="str">
        <f t="shared" si="301"/>
        <v>0.1500</v>
      </c>
      <c r="AO1566" s="89" t="str">
        <f t="shared" si="302"/>
        <v>460.0</v>
      </c>
      <c r="AP1566" s="89" t="str">
        <f t="shared" si="303"/>
        <v>2.253</v>
      </c>
      <c r="AQ1566" s="89" t="str">
        <f t="shared" si="304"/>
        <v>3065</v>
      </c>
      <c r="AR1566" s="89" t="str">
        <f t="shared" si="305"/>
        <v>3403</v>
      </c>
      <c r="AS1566" s="89" t="str">
        <f t="shared" si="306"/>
        <v>8.536</v>
      </c>
      <c r="AT1566" s="89"/>
      <c r="AU1566" s="99">
        <v>0.15</v>
      </c>
      <c r="AV1566" s="99">
        <v>460</v>
      </c>
      <c r="AW1566" s="99">
        <v>2.2525999999999997</v>
      </c>
      <c r="AX1566" s="99">
        <v>3065.4100000000003</v>
      </c>
      <c r="AY1566" s="99">
        <v>3403.3</v>
      </c>
      <c r="AZ1566" s="99">
        <v>8.5357000000000003</v>
      </c>
      <c r="BA1566" s="119" t="s">
        <v>9</v>
      </c>
      <c r="BB1566" s="4">
        <v>1566</v>
      </c>
      <c r="BC1566" s="4">
        <v>0.15</v>
      </c>
    </row>
    <row r="1567" spans="2:55">
      <c r="B1567">
        <v>1566</v>
      </c>
      <c r="C1567" s="5">
        <f t="shared" si="295"/>
        <v>0.15</v>
      </c>
      <c r="D1567" s="5">
        <f t="shared" si="296"/>
        <v>470</v>
      </c>
      <c r="E1567" s="5" t="str">
        <f t="shared" si="297"/>
        <v>2.284</v>
      </c>
      <c r="F1567" s="5" t="str">
        <f t="shared" si="298"/>
        <v>3082</v>
      </c>
      <c r="G1567" s="5" t="str">
        <f t="shared" si="299"/>
        <v>3424</v>
      </c>
      <c r="H1567" s="5" t="str">
        <f t="shared" si="300"/>
        <v>8.564</v>
      </c>
      <c r="I1567" s="1" t="s">
        <v>9</v>
      </c>
      <c r="AN1567" s="89" t="str">
        <f t="shared" si="301"/>
        <v>0.1500</v>
      </c>
      <c r="AO1567" s="89" t="str">
        <f t="shared" si="302"/>
        <v>470.0</v>
      </c>
      <c r="AP1567" s="89" t="str">
        <f t="shared" si="303"/>
        <v>2.284</v>
      </c>
      <c r="AQ1567" s="89" t="str">
        <f t="shared" si="304"/>
        <v>3082</v>
      </c>
      <c r="AR1567" s="89" t="str">
        <f t="shared" si="305"/>
        <v>3424</v>
      </c>
      <c r="AS1567" s="89" t="str">
        <f t="shared" si="306"/>
        <v>8.564</v>
      </c>
      <c r="AT1567" s="89"/>
      <c r="AU1567" s="99">
        <v>0.15</v>
      </c>
      <c r="AV1567" s="99">
        <v>470</v>
      </c>
      <c r="AW1567" s="99">
        <v>2.2835000000000001</v>
      </c>
      <c r="AX1567" s="99">
        <v>3081.875</v>
      </c>
      <c r="AY1567" s="99">
        <v>3424.4</v>
      </c>
      <c r="AZ1567" s="99">
        <v>8.5643999999999991</v>
      </c>
      <c r="BA1567" s="119" t="s">
        <v>9</v>
      </c>
      <c r="BB1567" s="4">
        <v>1567</v>
      </c>
      <c r="BC1567" s="4">
        <v>0.15</v>
      </c>
    </row>
    <row r="1568" spans="2:55">
      <c r="B1568">
        <v>1567</v>
      </c>
      <c r="C1568" s="5">
        <f t="shared" si="295"/>
        <v>0.15</v>
      </c>
      <c r="D1568" s="5">
        <f t="shared" si="296"/>
        <v>480</v>
      </c>
      <c r="E1568" s="5" t="str">
        <f t="shared" si="297"/>
        <v>2.314</v>
      </c>
      <c r="F1568" s="5" t="str">
        <f t="shared" si="298"/>
        <v>3098</v>
      </c>
      <c r="G1568" s="5" t="str">
        <f t="shared" si="299"/>
        <v>3446</v>
      </c>
      <c r="H1568" s="5" t="str">
        <f t="shared" si="300"/>
        <v>8.593</v>
      </c>
      <c r="I1568" s="1" t="s">
        <v>9</v>
      </c>
      <c r="AN1568" s="89" t="str">
        <f t="shared" si="301"/>
        <v>0.1500</v>
      </c>
      <c r="AO1568" s="89" t="str">
        <f t="shared" si="302"/>
        <v>480.0</v>
      </c>
      <c r="AP1568" s="89" t="str">
        <f t="shared" si="303"/>
        <v>2.314</v>
      </c>
      <c r="AQ1568" s="89" t="str">
        <f t="shared" si="304"/>
        <v>3098</v>
      </c>
      <c r="AR1568" s="89" t="str">
        <f t="shared" si="305"/>
        <v>3446</v>
      </c>
      <c r="AS1568" s="89" t="str">
        <f t="shared" si="306"/>
        <v>8.593</v>
      </c>
      <c r="AT1568" s="89"/>
      <c r="AU1568" s="99">
        <v>0.15</v>
      </c>
      <c r="AV1568" s="99">
        <v>480</v>
      </c>
      <c r="AW1568" s="99">
        <v>2.3144</v>
      </c>
      <c r="AX1568" s="99">
        <v>3098.44</v>
      </c>
      <c r="AY1568" s="99">
        <v>3445.6</v>
      </c>
      <c r="AZ1568" s="99">
        <v>8.5927000000000007</v>
      </c>
      <c r="BA1568" s="119" t="s">
        <v>9</v>
      </c>
      <c r="BB1568" s="4">
        <v>1568</v>
      </c>
      <c r="BC1568" s="4">
        <v>0.15</v>
      </c>
    </row>
    <row r="1569" spans="2:55">
      <c r="B1569">
        <v>1568</v>
      </c>
      <c r="C1569" s="5">
        <f t="shared" si="295"/>
        <v>0.15</v>
      </c>
      <c r="D1569" s="5">
        <f t="shared" si="296"/>
        <v>490</v>
      </c>
      <c r="E1569" s="5" t="str">
        <f t="shared" si="297"/>
        <v>2.345</v>
      </c>
      <c r="F1569" s="5" t="str">
        <f t="shared" si="298"/>
        <v>3115</v>
      </c>
      <c r="G1569" s="5" t="str">
        <f t="shared" si="299"/>
        <v>3467</v>
      </c>
      <c r="H1569" s="5" t="str">
        <f t="shared" si="300"/>
        <v>8.621</v>
      </c>
      <c r="I1569" s="1" t="s">
        <v>9</v>
      </c>
      <c r="AN1569" s="89" t="str">
        <f t="shared" si="301"/>
        <v>0.1500</v>
      </c>
      <c r="AO1569" s="89" t="str">
        <f t="shared" si="302"/>
        <v>490.0</v>
      </c>
      <c r="AP1569" s="89" t="str">
        <f t="shared" si="303"/>
        <v>2.345</v>
      </c>
      <c r="AQ1569" s="89" t="str">
        <f t="shared" si="304"/>
        <v>3115</v>
      </c>
      <c r="AR1569" s="89" t="str">
        <f t="shared" si="305"/>
        <v>3467</v>
      </c>
      <c r="AS1569" s="89" t="str">
        <f t="shared" si="306"/>
        <v>8.621</v>
      </c>
      <c r="AT1569" s="89"/>
      <c r="AU1569" s="99">
        <v>0.15</v>
      </c>
      <c r="AV1569" s="99">
        <v>490</v>
      </c>
      <c r="AW1569" s="99">
        <v>2.3453000000000004</v>
      </c>
      <c r="AX1569" s="99">
        <v>3115.105</v>
      </c>
      <c r="AY1569" s="99">
        <v>3466.9</v>
      </c>
      <c r="AZ1569" s="99">
        <v>8.6206999999999994</v>
      </c>
      <c r="BA1569" s="119" t="s">
        <v>9</v>
      </c>
      <c r="BB1569" s="4">
        <v>1569</v>
      </c>
      <c r="BC1569" s="4">
        <v>0.15</v>
      </c>
    </row>
    <row r="1570" spans="2:55">
      <c r="B1570">
        <v>1569</v>
      </c>
      <c r="C1570" s="5">
        <f t="shared" si="295"/>
        <v>0.15</v>
      </c>
      <c r="D1570" s="5">
        <f t="shared" si="296"/>
        <v>500</v>
      </c>
      <c r="E1570" s="5" t="str">
        <f t="shared" si="297"/>
        <v>2.376</v>
      </c>
      <c r="F1570" s="5" t="str">
        <f t="shared" si="298"/>
        <v>3132</v>
      </c>
      <c r="G1570" s="5" t="str">
        <f t="shared" si="299"/>
        <v>3488</v>
      </c>
      <c r="H1570" s="5" t="str">
        <f t="shared" si="300"/>
        <v>8.649</v>
      </c>
      <c r="I1570" s="1" t="s">
        <v>9</v>
      </c>
      <c r="AN1570" s="89" t="str">
        <f t="shared" si="301"/>
        <v>0.1500</v>
      </c>
      <c r="AO1570" s="89" t="str">
        <f t="shared" si="302"/>
        <v>500.0</v>
      </c>
      <c r="AP1570" s="89" t="str">
        <f t="shared" si="303"/>
        <v>2.376</v>
      </c>
      <c r="AQ1570" s="89" t="str">
        <f t="shared" si="304"/>
        <v>3132</v>
      </c>
      <c r="AR1570" s="89" t="str">
        <f t="shared" si="305"/>
        <v>3488</v>
      </c>
      <c r="AS1570" s="89" t="str">
        <f t="shared" si="306"/>
        <v>8.649</v>
      </c>
      <c r="AT1570" s="89"/>
      <c r="AU1570" s="99">
        <v>0.15</v>
      </c>
      <c r="AV1570" s="99">
        <v>500</v>
      </c>
      <c r="AW1570" s="99">
        <v>2.3761000000000001</v>
      </c>
      <c r="AX1570" s="99">
        <v>3131.7849999999999</v>
      </c>
      <c r="AY1570" s="99">
        <v>3488.2</v>
      </c>
      <c r="AZ1570" s="99">
        <v>8.6485000000000003</v>
      </c>
      <c r="BA1570" s="119" t="s">
        <v>9</v>
      </c>
      <c r="BB1570" s="4">
        <v>1570</v>
      </c>
      <c r="BC1570" s="4">
        <v>0.15</v>
      </c>
    </row>
    <row r="1571" spans="2:55">
      <c r="B1571">
        <v>1570</v>
      </c>
      <c r="C1571" s="5">
        <f t="shared" si="295"/>
        <v>0.15</v>
      </c>
      <c r="D1571" s="5">
        <f t="shared" si="296"/>
        <v>520</v>
      </c>
      <c r="E1571" s="5" t="str">
        <f t="shared" si="297"/>
        <v>2.438</v>
      </c>
      <c r="F1571" s="5" t="str">
        <f t="shared" si="298"/>
        <v>3165</v>
      </c>
      <c r="G1571" s="5" t="str">
        <f t="shared" si="299"/>
        <v>3531</v>
      </c>
      <c r="H1571" s="5" t="str">
        <f t="shared" si="300"/>
        <v>8.703</v>
      </c>
      <c r="I1571" s="1" t="s">
        <v>9</v>
      </c>
      <c r="AN1571" s="89" t="str">
        <f t="shared" si="301"/>
        <v>0.1500</v>
      </c>
      <c r="AO1571" s="89" t="str">
        <f t="shared" si="302"/>
        <v>520.0</v>
      </c>
      <c r="AP1571" s="89" t="str">
        <f t="shared" si="303"/>
        <v>2.438</v>
      </c>
      <c r="AQ1571" s="89" t="str">
        <f t="shared" si="304"/>
        <v>3165</v>
      </c>
      <c r="AR1571" s="89" t="str">
        <f t="shared" si="305"/>
        <v>3531</v>
      </c>
      <c r="AS1571" s="89" t="str">
        <f t="shared" si="306"/>
        <v>8.703</v>
      </c>
      <c r="AT1571" s="89"/>
      <c r="AU1571" s="99">
        <v>0.15</v>
      </c>
      <c r="AV1571" s="99">
        <v>520</v>
      </c>
      <c r="AW1571" s="99">
        <v>2.4379</v>
      </c>
      <c r="AX1571" s="99">
        <v>3165.415</v>
      </c>
      <c r="AY1571" s="99">
        <v>3531.1</v>
      </c>
      <c r="AZ1571" s="99">
        <v>8.7032000000000007</v>
      </c>
      <c r="BA1571" s="119" t="s">
        <v>9</v>
      </c>
      <c r="BB1571" s="4">
        <v>1571</v>
      </c>
      <c r="BC1571" s="4">
        <v>0.15</v>
      </c>
    </row>
    <row r="1572" spans="2:55">
      <c r="B1572">
        <v>1571</v>
      </c>
      <c r="C1572" s="5">
        <f t="shared" si="295"/>
        <v>0.15</v>
      </c>
      <c r="D1572" s="5">
        <f t="shared" si="296"/>
        <v>540</v>
      </c>
      <c r="E1572" s="5" t="str">
        <f t="shared" si="297"/>
        <v>2.500</v>
      </c>
      <c r="F1572" s="5" t="str">
        <f t="shared" si="298"/>
        <v>3199</v>
      </c>
      <c r="G1572" s="5" t="str">
        <f t="shared" si="299"/>
        <v>3574</v>
      </c>
      <c r="H1572" s="5" t="str">
        <f t="shared" si="300"/>
        <v>8.757</v>
      </c>
      <c r="I1572" s="1" t="s">
        <v>9</v>
      </c>
      <c r="AN1572" s="89" t="str">
        <f t="shared" si="301"/>
        <v>0.1500</v>
      </c>
      <c r="AO1572" s="89" t="str">
        <f t="shared" si="302"/>
        <v>540.0</v>
      </c>
      <c r="AP1572" s="89" t="str">
        <f t="shared" si="303"/>
        <v>2.500</v>
      </c>
      <c r="AQ1572" s="89" t="str">
        <f t="shared" si="304"/>
        <v>3199</v>
      </c>
      <c r="AR1572" s="89" t="str">
        <f t="shared" si="305"/>
        <v>3574</v>
      </c>
      <c r="AS1572" s="89" t="str">
        <f t="shared" si="306"/>
        <v>8.757</v>
      </c>
      <c r="AT1572" s="89"/>
      <c r="AU1572" s="99">
        <v>0.15</v>
      </c>
      <c r="AV1572" s="99">
        <v>540</v>
      </c>
      <c r="AW1572" s="99">
        <v>2.4996</v>
      </c>
      <c r="AX1572" s="99">
        <v>3199.2599999999998</v>
      </c>
      <c r="AY1572" s="99">
        <v>3574.2</v>
      </c>
      <c r="AZ1572" s="99">
        <v>8.7568999999999999</v>
      </c>
      <c r="BA1572" s="119" t="s">
        <v>9</v>
      </c>
      <c r="BB1572" s="4">
        <v>1572</v>
      </c>
      <c r="BC1572" s="4">
        <v>0.15</v>
      </c>
    </row>
    <row r="1573" spans="2:55">
      <c r="B1573">
        <v>1572</v>
      </c>
      <c r="C1573" s="5">
        <f t="shared" si="295"/>
        <v>0.15</v>
      </c>
      <c r="D1573" s="5">
        <f t="shared" si="296"/>
        <v>560</v>
      </c>
      <c r="E1573" s="5" t="str">
        <f t="shared" si="297"/>
        <v>2.561</v>
      </c>
      <c r="F1573" s="5" t="str">
        <f t="shared" si="298"/>
        <v>3233</v>
      </c>
      <c r="G1573" s="5" t="str">
        <f t="shared" si="299"/>
        <v>3618</v>
      </c>
      <c r="H1573" s="5" t="str">
        <f t="shared" si="300"/>
        <v>8.810</v>
      </c>
      <c r="I1573" s="1" t="s">
        <v>9</v>
      </c>
      <c r="AN1573" s="89" t="str">
        <f t="shared" si="301"/>
        <v>0.1500</v>
      </c>
      <c r="AO1573" s="89" t="str">
        <f t="shared" si="302"/>
        <v>560.0</v>
      </c>
      <c r="AP1573" s="89" t="str">
        <f t="shared" si="303"/>
        <v>2.561</v>
      </c>
      <c r="AQ1573" s="89" t="str">
        <f t="shared" si="304"/>
        <v>3233</v>
      </c>
      <c r="AR1573" s="89" t="str">
        <f t="shared" si="305"/>
        <v>3618</v>
      </c>
      <c r="AS1573" s="89" t="str">
        <f t="shared" si="306"/>
        <v>8.810</v>
      </c>
      <c r="AT1573" s="89"/>
      <c r="AU1573" s="99">
        <v>0.15</v>
      </c>
      <c r="AV1573" s="99">
        <v>560</v>
      </c>
      <c r="AW1573" s="99">
        <v>2.5613000000000001</v>
      </c>
      <c r="AX1573" s="99">
        <v>3233.4049999999997</v>
      </c>
      <c r="AY1573" s="99">
        <v>3617.6</v>
      </c>
      <c r="AZ1573" s="99">
        <v>8.8095999999999997</v>
      </c>
      <c r="BA1573" s="119" t="s">
        <v>9</v>
      </c>
      <c r="BB1573" s="4">
        <v>1573</v>
      </c>
      <c r="BC1573" s="4">
        <v>0.15</v>
      </c>
    </row>
    <row r="1574" spans="2:55">
      <c r="B1574">
        <v>1573</v>
      </c>
      <c r="C1574" s="5">
        <f t="shared" si="295"/>
        <v>0.15</v>
      </c>
      <c r="D1574" s="5">
        <f t="shared" si="296"/>
        <v>580</v>
      </c>
      <c r="E1574" s="5" t="str">
        <f t="shared" si="297"/>
        <v>2.623</v>
      </c>
      <c r="F1574" s="5" t="str">
        <f t="shared" si="298"/>
        <v>3268</v>
      </c>
      <c r="G1574" s="5" t="str">
        <f t="shared" si="299"/>
        <v>3661</v>
      </c>
      <c r="H1574" s="5" t="str">
        <f t="shared" si="300"/>
        <v>8.861</v>
      </c>
      <c r="I1574" s="1" t="s">
        <v>9</v>
      </c>
      <c r="AN1574" s="89" t="str">
        <f t="shared" si="301"/>
        <v>0.1500</v>
      </c>
      <c r="AO1574" s="89" t="str">
        <f t="shared" si="302"/>
        <v>580.0</v>
      </c>
      <c r="AP1574" s="89" t="str">
        <f t="shared" si="303"/>
        <v>2.623</v>
      </c>
      <c r="AQ1574" s="89" t="str">
        <f t="shared" si="304"/>
        <v>3268</v>
      </c>
      <c r="AR1574" s="89" t="str">
        <f t="shared" si="305"/>
        <v>3661</v>
      </c>
      <c r="AS1574" s="89" t="str">
        <f t="shared" si="306"/>
        <v>8.861</v>
      </c>
      <c r="AT1574" s="89"/>
      <c r="AU1574" s="99">
        <v>0.15</v>
      </c>
      <c r="AV1574" s="99">
        <v>580</v>
      </c>
      <c r="AW1574" s="99">
        <v>2.6230000000000002</v>
      </c>
      <c r="AX1574" s="99">
        <v>3267.75</v>
      </c>
      <c r="AY1574" s="99">
        <v>3661.2</v>
      </c>
      <c r="AZ1574" s="99">
        <v>8.8613999999999997</v>
      </c>
      <c r="BA1574" s="119" t="s">
        <v>9</v>
      </c>
      <c r="BB1574" s="4">
        <v>1574</v>
      </c>
      <c r="BC1574" s="4">
        <v>0.15</v>
      </c>
    </row>
    <row r="1575" spans="2:55">
      <c r="B1575">
        <v>1574</v>
      </c>
      <c r="C1575" s="5">
        <f t="shared" si="295"/>
        <v>0.15</v>
      </c>
      <c r="D1575" s="5">
        <f t="shared" si="296"/>
        <v>600</v>
      </c>
      <c r="E1575" s="5" t="str">
        <f t="shared" si="297"/>
        <v>2.685</v>
      </c>
      <c r="F1575" s="5" t="str">
        <f t="shared" si="298"/>
        <v>3303</v>
      </c>
      <c r="G1575" s="5" t="str">
        <f t="shared" si="299"/>
        <v>3705</v>
      </c>
      <c r="H1575" s="5" t="str">
        <f t="shared" si="300"/>
        <v>8.912</v>
      </c>
      <c r="I1575" s="1" t="s">
        <v>9</v>
      </c>
      <c r="AN1575" s="89" t="str">
        <f t="shared" si="301"/>
        <v>0.1500</v>
      </c>
      <c r="AO1575" s="89" t="str">
        <f t="shared" si="302"/>
        <v>600.0</v>
      </c>
      <c r="AP1575" s="89" t="str">
        <f t="shared" si="303"/>
        <v>2.685</v>
      </c>
      <c r="AQ1575" s="89" t="str">
        <f t="shared" si="304"/>
        <v>3303</v>
      </c>
      <c r="AR1575" s="89" t="str">
        <f t="shared" si="305"/>
        <v>3705</v>
      </c>
      <c r="AS1575" s="89" t="str">
        <f t="shared" si="306"/>
        <v>8.912</v>
      </c>
      <c r="AT1575" s="89"/>
      <c r="AU1575" s="99">
        <v>0.15</v>
      </c>
      <c r="AV1575" s="99">
        <v>600</v>
      </c>
      <c r="AW1575" s="99">
        <v>2.6846000000000001</v>
      </c>
      <c r="AX1575" s="99">
        <v>3302.5099999999998</v>
      </c>
      <c r="AY1575" s="99">
        <v>3705.2</v>
      </c>
      <c r="AZ1575" s="99">
        <v>8.9123999999999999</v>
      </c>
      <c r="BA1575" s="119" t="s">
        <v>9</v>
      </c>
      <c r="BB1575" s="4">
        <v>1575</v>
      </c>
      <c r="BC1575" s="4">
        <v>0.15</v>
      </c>
    </row>
    <row r="1576" spans="2:55">
      <c r="B1576">
        <v>1575</v>
      </c>
      <c r="C1576" s="5">
        <f t="shared" si="295"/>
        <v>0.15</v>
      </c>
      <c r="D1576" s="5">
        <f t="shared" si="296"/>
        <v>620</v>
      </c>
      <c r="E1576" s="5" t="str">
        <f t="shared" si="297"/>
        <v>2.746</v>
      </c>
      <c r="F1576" s="5" t="str">
        <f t="shared" si="298"/>
        <v>3337</v>
      </c>
      <c r="G1576" s="5" t="str">
        <f t="shared" si="299"/>
        <v>3749</v>
      </c>
      <c r="H1576" s="5" t="str">
        <f t="shared" si="300"/>
        <v>8.962</v>
      </c>
      <c r="I1576" s="1" t="s">
        <v>9</v>
      </c>
      <c r="AN1576" s="89" t="str">
        <f t="shared" si="301"/>
        <v>0.1500</v>
      </c>
      <c r="AO1576" s="89" t="str">
        <f t="shared" si="302"/>
        <v>620.0</v>
      </c>
      <c r="AP1576" s="89" t="str">
        <f t="shared" si="303"/>
        <v>2.746</v>
      </c>
      <c r="AQ1576" s="89" t="str">
        <f t="shared" si="304"/>
        <v>3337</v>
      </c>
      <c r="AR1576" s="89" t="str">
        <f t="shared" si="305"/>
        <v>3749</v>
      </c>
      <c r="AS1576" s="89" t="str">
        <f t="shared" si="306"/>
        <v>8.962</v>
      </c>
      <c r="AT1576" s="89"/>
      <c r="AU1576" s="99">
        <v>0.15</v>
      </c>
      <c r="AV1576" s="99">
        <v>620</v>
      </c>
      <c r="AW1576" s="99">
        <v>2.7463000000000002</v>
      </c>
      <c r="AX1576" s="99">
        <v>3337.4549999999999</v>
      </c>
      <c r="AY1576" s="99">
        <v>3749.4</v>
      </c>
      <c r="AZ1576" s="99">
        <v>8.9624000000000006</v>
      </c>
      <c r="BA1576" s="119" t="s">
        <v>9</v>
      </c>
      <c r="BB1576" s="4">
        <v>1576</v>
      </c>
      <c r="BC1576" s="4">
        <v>0.15</v>
      </c>
    </row>
    <row r="1577" spans="2:55">
      <c r="B1577">
        <v>1576</v>
      </c>
      <c r="C1577" s="5">
        <f t="shared" si="295"/>
        <v>0.15</v>
      </c>
      <c r="D1577" s="5">
        <f t="shared" si="296"/>
        <v>640</v>
      </c>
      <c r="E1577" s="5" t="str">
        <f t="shared" si="297"/>
        <v>2.808</v>
      </c>
      <c r="F1577" s="5" t="str">
        <f t="shared" si="298"/>
        <v>3373</v>
      </c>
      <c r="G1577" s="5" t="str">
        <f t="shared" si="299"/>
        <v>3794</v>
      </c>
      <c r="H1577" s="5" t="str">
        <f t="shared" si="300"/>
        <v>9.012</v>
      </c>
      <c r="I1577" s="1" t="s">
        <v>9</v>
      </c>
      <c r="AN1577" s="89" t="str">
        <f t="shared" si="301"/>
        <v>0.1500</v>
      </c>
      <c r="AO1577" s="89" t="str">
        <f t="shared" si="302"/>
        <v>640.0</v>
      </c>
      <c r="AP1577" s="89" t="str">
        <f t="shared" si="303"/>
        <v>2.808</v>
      </c>
      <c r="AQ1577" s="89" t="str">
        <f t="shared" si="304"/>
        <v>3373</v>
      </c>
      <c r="AR1577" s="89" t="str">
        <f t="shared" si="305"/>
        <v>3794</v>
      </c>
      <c r="AS1577" s="89" t="str">
        <f t="shared" si="306"/>
        <v>9.012</v>
      </c>
      <c r="AT1577" s="89"/>
      <c r="AU1577" s="99">
        <v>0.15</v>
      </c>
      <c r="AV1577" s="99">
        <v>640</v>
      </c>
      <c r="AW1577" s="99">
        <v>2.8079999999999998</v>
      </c>
      <c r="AX1577" s="99">
        <v>3372.7000000000003</v>
      </c>
      <c r="AY1577" s="99">
        <v>3793.9</v>
      </c>
      <c r="AZ1577" s="99">
        <v>9.0116999999999994</v>
      </c>
      <c r="BA1577" s="119" t="s">
        <v>9</v>
      </c>
      <c r="BB1577" s="4">
        <v>1577</v>
      </c>
      <c r="BC1577" s="4">
        <v>0.15</v>
      </c>
    </row>
    <row r="1578" spans="2:55">
      <c r="B1578">
        <v>1577</v>
      </c>
      <c r="C1578" s="5">
        <f t="shared" si="295"/>
        <v>0.15</v>
      </c>
      <c r="D1578" s="5">
        <f t="shared" si="296"/>
        <v>660</v>
      </c>
      <c r="E1578" s="5" t="str">
        <f t="shared" si="297"/>
        <v>2.870</v>
      </c>
      <c r="F1578" s="5" t="str">
        <f t="shared" si="298"/>
        <v>3408</v>
      </c>
      <c r="G1578" s="5" t="str">
        <f t="shared" si="299"/>
        <v>3839</v>
      </c>
      <c r="H1578" s="5" t="str">
        <f t="shared" si="300"/>
        <v>9.060</v>
      </c>
      <c r="I1578" s="1" t="s">
        <v>9</v>
      </c>
      <c r="AN1578" s="89" t="str">
        <f t="shared" si="301"/>
        <v>0.1500</v>
      </c>
      <c r="AO1578" s="89" t="str">
        <f t="shared" si="302"/>
        <v>660.0</v>
      </c>
      <c r="AP1578" s="89" t="str">
        <f t="shared" si="303"/>
        <v>2.870</v>
      </c>
      <c r="AQ1578" s="89" t="str">
        <f t="shared" si="304"/>
        <v>3408</v>
      </c>
      <c r="AR1578" s="89" t="str">
        <f t="shared" si="305"/>
        <v>3839</v>
      </c>
      <c r="AS1578" s="89" t="str">
        <f t="shared" si="306"/>
        <v>9.060</v>
      </c>
      <c r="AT1578" s="89"/>
      <c r="AU1578" s="99">
        <v>0.15</v>
      </c>
      <c r="AV1578" s="99">
        <v>660</v>
      </c>
      <c r="AW1578" s="99">
        <v>2.8695999999999997</v>
      </c>
      <c r="AX1578" s="99">
        <v>3408.2599999999998</v>
      </c>
      <c r="AY1578" s="99">
        <v>3838.7</v>
      </c>
      <c r="AZ1578" s="99">
        <v>9.0602</v>
      </c>
      <c r="BA1578" s="119" t="s">
        <v>9</v>
      </c>
      <c r="BB1578" s="4">
        <v>1578</v>
      </c>
      <c r="BC1578" s="4">
        <v>0.15</v>
      </c>
    </row>
    <row r="1579" spans="2:55">
      <c r="B1579">
        <v>1578</v>
      </c>
      <c r="C1579" s="5">
        <f t="shared" si="295"/>
        <v>0.15</v>
      </c>
      <c r="D1579" s="5">
        <f t="shared" si="296"/>
        <v>680</v>
      </c>
      <c r="E1579" s="5" t="str">
        <f t="shared" si="297"/>
        <v>2.931</v>
      </c>
      <c r="F1579" s="5" t="str">
        <f t="shared" si="298"/>
        <v>3444</v>
      </c>
      <c r="G1579" s="5" t="str">
        <f t="shared" si="299"/>
        <v>3884</v>
      </c>
      <c r="H1579" s="5" t="str">
        <f t="shared" si="300"/>
        <v>9.108</v>
      </c>
      <c r="I1579" s="1" t="s">
        <v>9</v>
      </c>
      <c r="AN1579" s="89" t="str">
        <f t="shared" si="301"/>
        <v>0.1500</v>
      </c>
      <c r="AO1579" s="89" t="str">
        <f t="shared" si="302"/>
        <v>680.0</v>
      </c>
      <c r="AP1579" s="89" t="str">
        <f t="shared" si="303"/>
        <v>2.931</v>
      </c>
      <c r="AQ1579" s="89" t="str">
        <f t="shared" si="304"/>
        <v>3444</v>
      </c>
      <c r="AR1579" s="89" t="str">
        <f t="shared" si="305"/>
        <v>3884</v>
      </c>
      <c r="AS1579" s="89" t="str">
        <f t="shared" si="306"/>
        <v>9.108</v>
      </c>
      <c r="AT1579" s="89"/>
      <c r="AU1579" s="99">
        <v>0.15</v>
      </c>
      <c r="AV1579" s="99">
        <v>680</v>
      </c>
      <c r="AW1579" s="99">
        <v>2.9312</v>
      </c>
      <c r="AX1579" s="99">
        <v>3444.02</v>
      </c>
      <c r="AY1579" s="99">
        <v>3883.7</v>
      </c>
      <c r="AZ1579" s="99">
        <v>9.1080000000000005</v>
      </c>
      <c r="BA1579" s="119" t="s">
        <v>9</v>
      </c>
      <c r="BB1579" s="4">
        <v>1579</v>
      </c>
      <c r="BC1579" s="4">
        <v>0.15</v>
      </c>
    </row>
    <row r="1580" spans="2:55">
      <c r="B1580">
        <v>1579</v>
      </c>
      <c r="C1580" s="5">
        <f t="shared" si="295"/>
        <v>0.15</v>
      </c>
      <c r="D1580" s="5">
        <f t="shared" si="296"/>
        <v>700</v>
      </c>
      <c r="E1580" s="5" t="str">
        <f t="shared" si="297"/>
        <v>2.993</v>
      </c>
      <c r="F1580" s="5" t="str">
        <f t="shared" si="298"/>
        <v>3480.</v>
      </c>
      <c r="G1580" s="5" t="str">
        <f t="shared" si="299"/>
        <v>3929</v>
      </c>
      <c r="H1580" s="5" t="str">
        <f t="shared" si="300"/>
        <v>9.155</v>
      </c>
      <c r="I1580" s="1" t="s">
        <v>9</v>
      </c>
      <c r="AN1580" s="89" t="str">
        <f t="shared" si="301"/>
        <v>0.1500</v>
      </c>
      <c r="AO1580" s="89" t="str">
        <f t="shared" si="302"/>
        <v>700.0</v>
      </c>
      <c r="AP1580" s="89" t="str">
        <f t="shared" si="303"/>
        <v>2.993</v>
      </c>
      <c r="AQ1580" s="89" t="str">
        <f t="shared" si="304"/>
        <v>3480.</v>
      </c>
      <c r="AR1580" s="89" t="str">
        <f t="shared" si="305"/>
        <v>3929</v>
      </c>
      <c r="AS1580" s="89" t="str">
        <f t="shared" si="306"/>
        <v>9.155</v>
      </c>
      <c r="AT1580" s="89"/>
      <c r="AU1580" s="99">
        <v>0.15</v>
      </c>
      <c r="AV1580" s="99">
        <v>700</v>
      </c>
      <c r="AW1580" s="99">
        <v>2.9929000000000001</v>
      </c>
      <c r="AX1580" s="99">
        <v>3480.165</v>
      </c>
      <c r="AY1580" s="99">
        <v>3929.1</v>
      </c>
      <c r="AZ1580" s="99">
        <v>9.1549999999999994</v>
      </c>
      <c r="BA1580" s="119" t="s">
        <v>9</v>
      </c>
      <c r="BB1580" s="4">
        <v>1580</v>
      </c>
      <c r="BC1580" s="4">
        <v>0.15</v>
      </c>
    </row>
    <row r="1581" spans="2:55">
      <c r="B1581">
        <v>1580</v>
      </c>
      <c r="C1581" s="5">
        <f t="shared" si="295"/>
        <v>0.15</v>
      </c>
      <c r="D1581" s="5">
        <f t="shared" si="296"/>
        <v>720</v>
      </c>
      <c r="E1581" s="5" t="str">
        <f t="shared" si="297"/>
        <v>3.055</v>
      </c>
      <c r="F1581" s="5" t="str">
        <f t="shared" si="298"/>
        <v>3517</v>
      </c>
      <c r="G1581" s="5" t="str">
        <f t="shared" si="299"/>
        <v>3975</v>
      </c>
      <c r="H1581" s="5" t="str">
        <f t="shared" si="300"/>
        <v>9.201</v>
      </c>
      <c r="I1581" s="1" t="s">
        <v>9</v>
      </c>
      <c r="AN1581" s="89" t="str">
        <f t="shared" si="301"/>
        <v>0.1500</v>
      </c>
      <c r="AO1581" s="89" t="str">
        <f t="shared" si="302"/>
        <v>720.0</v>
      </c>
      <c r="AP1581" s="89" t="str">
        <f t="shared" si="303"/>
        <v>3.055</v>
      </c>
      <c r="AQ1581" s="89" t="str">
        <f t="shared" si="304"/>
        <v>3517</v>
      </c>
      <c r="AR1581" s="89" t="str">
        <f t="shared" si="305"/>
        <v>3975</v>
      </c>
      <c r="AS1581" s="89" t="str">
        <f t="shared" si="306"/>
        <v>9.201</v>
      </c>
      <c r="AT1581" s="89"/>
      <c r="AU1581" s="99">
        <v>0.15</v>
      </c>
      <c r="AV1581" s="99">
        <v>720</v>
      </c>
      <c r="AW1581" s="99">
        <v>3.0545</v>
      </c>
      <c r="AX1581" s="99">
        <v>3516.5249999999996</v>
      </c>
      <c r="AY1581" s="99">
        <v>3974.7</v>
      </c>
      <c r="AZ1581" s="99">
        <v>9.2013999999999996</v>
      </c>
      <c r="BA1581" s="119" t="s">
        <v>9</v>
      </c>
      <c r="BB1581" s="4">
        <v>1581</v>
      </c>
      <c r="BC1581" s="4">
        <v>0.15</v>
      </c>
    </row>
    <row r="1582" spans="2:55">
      <c r="B1582">
        <v>1581</v>
      </c>
      <c r="C1582" s="5">
        <f t="shared" si="295"/>
        <v>0.15</v>
      </c>
      <c r="D1582" s="5">
        <f t="shared" si="296"/>
        <v>740</v>
      </c>
      <c r="E1582" s="5" t="str">
        <f t="shared" si="297"/>
        <v>3.116</v>
      </c>
      <c r="F1582" s="5" t="str">
        <f t="shared" si="298"/>
        <v>3553</v>
      </c>
      <c r="G1582" s="5" t="str">
        <f t="shared" si="299"/>
        <v>4021</v>
      </c>
      <c r="H1582" s="5" t="str">
        <f t="shared" si="300"/>
        <v>9.247</v>
      </c>
      <c r="I1582" s="1" t="s">
        <v>9</v>
      </c>
      <c r="AN1582" s="89" t="str">
        <f t="shared" si="301"/>
        <v>0.1500</v>
      </c>
      <c r="AO1582" s="89" t="str">
        <f t="shared" si="302"/>
        <v>740.0</v>
      </c>
      <c r="AP1582" s="89" t="str">
        <f t="shared" si="303"/>
        <v>3.116</v>
      </c>
      <c r="AQ1582" s="89" t="str">
        <f t="shared" si="304"/>
        <v>3553</v>
      </c>
      <c r="AR1582" s="89" t="str">
        <f t="shared" si="305"/>
        <v>4021</v>
      </c>
      <c r="AS1582" s="89" t="str">
        <f t="shared" si="306"/>
        <v>9.247</v>
      </c>
      <c r="AT1582" s="89"/>
      <c r="AU1582" s="99">
        <v>0.15</v>
      </c>
      <c r="AV1582" s="99">
        <v>740</v>
      </c>
      <c r="AW1582" s="99">
        <v>3.1160999999999999</v>
      </c>
      <c r="AX1582" s="99">
        <v>3553.1849999999999</v>
      </c>
      <c r="AY1582" s="99">
        <v>4020.6</v>
      </c>
      <c r="AZ1582" s="99">
        <v>9.2471999999999994</v>
      </c>
      <c r="BA1582" s="119" t="s">
        <v>9</v>
      </c>
      <c r="BB1582" s="4">
        <v>1582</v>
      </c>
      <c r="BC1582" s="4">
        <v>0.15</v>
      </c>
    </row>
    <row r="1583" spans="2:55">
      <c r="B1583">
        <v>1582</v>
      </c>
      <c r="C1583" s="5">
        <f t="shared" si="295"/>
        <v>0.15</v>
      </c>
      <c r="D1583" s="5">
        <f t="shared" si="296"/>
        <v>760</v>
      </c>
      <c r="E1583" s="5" t="str">
        <f t="shared" si="297"/>
        <v>3.178</v>
      </c>
      <c r="F1583" s="5" t="str">
        <f t="shared" si="298"/>
        <v>3590.</v>
      </c>
      <c r="G1583" s="5" t="str">
        <f t="shared" si="299"/>
        <v>4067</v>
      </c>
      <c r="H1583" s="5" t="str">
        <f t="shared" si="300"/>
        <v>9.292</v>
      </c>
      <c r="I1583" s="1" t="s">
        <v>9</v>
      </c>
      <c r="AN1583" s="89" t="str">
        <f t="shared" si="301"/>
        <v>0.1500</v>
      </c>
      <c r="AO1583" s="89" t="str">
        <f t="shared" si="302"/>
        <v>760.0</v>
      </c>
      <c r="AP1583" s="89" t="str">
        <f t="shared" si="303"/>
        <v>3.178</v>
      </c>
      <c r="AQ1583" s="89" t="str">
        <f t="shared" si="304"/>
        <v>3590.</v>
      </c>
      <c r="AR1583" s="89" t="str">
        <f t="shared" si="305"/>
        <v>4067</v>
      </c>
      <c r="AS1583" s="89" t="str">
        <f t="shared" si="306"/>
        <v>9.292</v>
      </c>
      <c r="AT1583" s="89"/>
      <c r="AU1583" s="99">
        <v>0.15</v>
      </c>
      <c r="AV1583" s="99">
        <v>760</v>
      </c>
      <c r="AW1583" s="99">
        <v>3.1776999999999997</v>
      </c>
      <c r="AX1583" s="99">
        <v>3590.1450000000004</v>
      </c>
      <c r="AY1583" s="99">
        <v>4066.8</v>
      </c>
      <c r="AZ1583" s="99">
        <v>9.2922999999999991</v>
      </c>
      <c r="BA1583" s="119" t="s">
        <v>9</v>
      </c>
      <c r="BB1583" s="4">
        <v>1583</v>
      </c>
      <c r="BC1583" s="4">
        <v>0.15</v>
      </c>
    </row>
    <row r="1584" spans="2:55">
      <c r="B1584">
        <v>1583</v>
      </c>
      <c r="C1584" s="5">
        <f t="shared" si="295"/>
        <v>0.15</v>
      </c>
      <c r="D1584" s="5">
        <f t="shared" si="296"/>
        <v>780</v>
      </c>
      <c r="E1584" s="5" t="str">
        <f t="shared" si="297"/>
        <v>3.239</v>
      </c>
      <c r="F1584" s="5" t="str">
        <f t="shared" si="298"/>
        <v>3627</v>
      </c>
      <c r="G1584" s="5" t="str">
        <f t="shared" si="299"/>
        <v>4113</v>
      </c>
      <c r="H1584" s="5" t="str">
        <f t="shared" si="300"/>
        <v>9.337</v>
      </c>
      <c r="I1584" s="1" t="s">
        <v>9</v>
      </c>
      <c r="AN1584" s="89" t="str">
        <f t="shared" si="301"/>
        <v>0.1500</v>
      </c>
      <c r="AO1584" s="89" t="str">
        <f t="shared" si="302"/>
        <v>780.0</v>
      </c>
      <c r="AP1584" s="89" t="str">
        <f t="shared" si="303"/>
        <v>3.239</v>
      </c>
      <c r="AQ1584" s="89" t="str">
        <f t="shared" si="304"/>
        <v>3627</v>
      </c>
      <c r="AR1584" s="89" t="str">
        <f t="shared" si="305"/>
        <v>4113</v>
      </c>
      <c r="AS1584" s="89" t="str">
        <f t="shared" si="306"/>
        <v>9.337</v>
      </c>
      <c r="AT1584" s="89"/>
      <c r="AU1584" s="99">
        <v>0.15</v>
      </c>
      <c r="AV1584" s="99">
        <v>780</v>
      </c>
      <c r="AW1584" s="99">
        <v>3.2394000000000003</v>
      </c>
      <c r="AX1584" s="99">
        <v>3627.29</v>
      </c>
      <c r="AY1584" s="99">
        <v>4113.2</v>
      </c>
      <c r="AZ1584" s="99">
        <v>9.3369</v>
      </c>
      <c r="BA1584" s="119" t="s">
        <v>9</v>
      </c>
      <c r="BB1584" s="4">
        <v>1584</v>
      </c>
      <c r="BC1584" s="4">
        <v>0.15</v>
      </c>
    </row>
    <row r="1585" spans="2:55">
      <c r="B1585">
        <v>1584</v>
      </c>
      <c r="C1585" s="5">
        <f t="shared" si="295"/>
        <v>0.15</v>
      </c>
      <c r="D1585" s="5">
        <f t="shared" si="296"/>
        <v>800</v>
      </c>
      <c r="E1585" s="5" t="str">
        <f t="shared" si="297"/>
        <v>3.301</v>
      </c>
      <c r="F1585" s="5" t="str">
        <f t="shared" si="298"/>
        <v>3665</v>
      </c>
      <c r="G1585" s="5" t="str">
        <f t="shared" si="299"/>
        <v>4160.</v>
      </c>
      <c r="H1585" s="5" t="str">
        <f t="shared" si="300"/>
        <v>9.381</v>
      </c>
      <c r="I1585" s="1" t="s">
        <v>9</v>
      </c>
      <c r="AN1585" s="89" t="str">
        <f t="shared" si="301"/>
        <v>0.1500</v>
      </c>
      <c r="AO1585" s="89" t="str">
        <f t="shared" si="302"/>
        <v>800.0</v>
      </c>
      <c r="AP1585" s="89" t="str">
        <f t="shared" si="303"/>
        <v>3.301</v>
      </c>
      <c r="AQ1585" s="89" t="str">
        <f t="shared" si="304"/>
        <v>3665</v>
      </c>
      <c r="AR1585" s="89" t="str">
        <f t="shared" si="305"/>
        <v>4160.</v>
      </c>
      <c r="AS1585" s="89" t="str">
        <f t="shared" si="306"/>
        <v>9.381</v>
      </c>
      <c r="AT1585" s="89"/>
      <c r="AU1585" s="99">
        <v>0.15</v>
      </c>
      <c r="AV1585" s="99">
        <v>800</v>
      </c>
      <c r="AW1585" s="99">
        <v>3.3010000000000002</v>
      </c>
      <c r="AX1585" s="99">
        <v>3664.85</v>
      </c>
      <c r="AY1585" s="99">
        <v>4160</v>
      </c>
      <c r="AZ1585" s="99">
        <v>9.3808000000000007</v>
      </c>
      <c r="BA1585" s="119" t="s">
        <v>9</v>
      </c>
      <c r="BB1585" s="4">
        <v>1585</v>
      </c>
      <c r="BC1585" s="4">
        <v>0.15</v>
      </c>
    </row>
    <row r="1586" spans="2:55">
      <c r="B1586">
        <v>1585</v>
      </c>
      <c r="C1586" s="5">
        <f t="shared" si="295"/>
        <v>0.15</v>
      </c>
      <c r="D1586" s="5">
        <f t="shared" si="296"/>
        <v>820</v>
      </c>
      <c r="E1586" s="5" t="str">
        <f t="shared" si="297"/>
        <v>3.363</v>
      </c>
      <c r="F1586" s="5" t="str">
        <f t="shared" si="298"/>
        <v>3703</v>
      </c>
      <c r="G1586" s="5" t="str">
        <f t="shared" si="299"/>
        <v>4207</v>
      </c>
      <c r="H1586" s="5" t="str">
        <f t="shared" si="300"/>
        <v>9.424</v>
      </c>
      <c r="I1586" s="1" t="s">
        <v>9</v>
      </c>
      <c r="AN1586" s="89" t="str">
        <f t="shared" si="301"/>
        <v>0.1500</v>
      </c>
      <c r="AO1586" s="89" t="str">
        <f t="shared" si="302"/>
        <v>820.0</v>
      </c>
      <c r="AP1586" s="89" t="str">
        <f t="shared" si="303"/>
        <v>3.363</v>
      </c>
      <c r="AQ1586" s="89" t="str">
        <f t="shared" si="304"/>
        <v>3703</v>
      </c>
      <c r="AR1586" s="89" t="str">
        <f t="shared" si="305"/>
        <v>4207</v>
      </c>
      <c r="AS1586" s="89" t="str">
        <f t="shared" si="306"/>
        <v>9.424</v>
      </c>
      <c r="AT1586" s="89"/>
      <c r="AU1586" s="99">
        <v>0.15</v>
      </c>
      <c r="AV1586" s="99">
        <v>820</v>
      </c>
      <c r="AW1586" s="99">
        <v>3.3626</v>
      </c>
      <c r="AX1586" s="99">
        <v>3702.61</v>
      </c>
      <c r="AY1586" s="99">
        <v>4207</v>
      </c>
      <c r="AZ1586" s="99">
        <v>9.4243000000000006</v>
      </c>
      <c r="BA1586" s="119" t="s">
        <v>9</v>
      </c>
      <c r="BB1586" s="4">
        <v>1586</v>
      </c>
      <c r="BC1586" s="4">
        <v>0.15</v>
      </c>
    </row>
    <row r="1587" spans="2:55">
      <c r="B1587">
        <v>1586</v>
      </c>
      <c r="C1587" s="5">
        <f t="shared" si="295"/>
        <v>0.15</v>
      </c>
      <c r="D1587" s="5">
        <f t="shared" si="296"/>
        <v>840</v>
      </c>
      <c r="E1587" s="5" t="str">
        <f t="shared" si="297"/>
        <v>3.424</v>
      </c>
      <c r="F1587" s="5" t="str">
        <f t="shared" si="298"/>
        <v>3741</v>
      </c>
      <c r="G1587" s="5" t="str">
        <f t="shared" si="299"/>
        <v>4254</v>
      </c>
      <c r="H1587" s="5" t="str">
        <f t="shared" si="300"/>
        <v>9.467</v>
      </c>
      <c r="I1587" s="1" t="s">
        <v>9</v>
      </c>
      <c r="AN1587" s="89" t="str">
        <f t="shared" si="301"/>
        <v>0.1500</v>
      </c>
      <c r="AO1587" s="89" t="str">
        <f t="shared" si="302"/>
        <v>840.0</v>
      </c>
      <c r="AP1587" s="89" t="str">
        <f t="shared" si="303"/>
        <v>3.424</v>
      </c>
      <c r="AQ1587" s="89" t="str">
        <f t="shared" si="304"/>
        <v>3741</v>
      </c>
      <c r="AR1587" s="89" t="str">
        <f t="shared" si="305"/>
        <v>4254</v>
      </c>
      <c r="AS1587" s="89" t="str">
        <f t="shared" si="306"/>
        <v>9.467</v>
      </c>
      <c r="AT1587" s="89"/>
      <c r="AU1587" s="99">
        <v>0.15</v>
      </c>
      <c r="AV1587" s="99">
        <v>840</v>
      </c>
      <c r="AW1587" s="99">
        <v>3.4241999999999999</v>
      </c>
      <c r="AX1587" s="99">
        <v>3740.67</v>
      </c>
      <c r="AY1587" s="99">
        <v>4254.3</v>
      </c>
      <c r="AZ1587" s="99">
        <v>9.4671000000000003</v>
      </c>
      <c r="BA1587" s="119" t="s">
        <v>9</v>
      </c>
      <c r="BB1587" s="4">
        <v>1587</v>
      </c>
      <c r="BC1587" s="4">
        <v>0.15</v>
      </c>
    </row>
    <row r="1588" spans="2:55">
      <c r="B1588">
        <v>1587</v>
      </c>
      <c r="C1588" s="5">
        <f t="shared" si="295"/>
        <v>0.15</v>
      </c>
      <c r="D1588" s="5">
        <f t="shared" si="296"/>
        <v>860</v>
      </c>
      <c r="E1588" s="5" t="str">
        <f t="shared" si="297"/>
        <v>3.486</v>
      </c>
      <c r="F1588" s="5" t="str">
        <f t="shared" si="298"/>
        <v>3779</v>
      </c>
      <c r="G1588" s="5" t="str">
        <f t="shared" si="299"/>
        <v>4302</v>
      </c>
      <c r="H1588" s="5" t="str">
        <f t="shared" si="300"/>
        <v>9.510</v>
      </c>
      <c r="I1588" s="1" t="s">
        <v>9</v>
      </c>
      <c r="AN1588" s="89" t="str">
        <f t="shared" si="301"/>
        <v>0.1500</v>
      </c>
      <c r="AO1588" s="89" t="str">
        <f t="shared" si="302"/>
        <v>860.0</v>
      </c>
      <c r="AP1588" s="89" t="str">
        <f t="shared" si="303"/>
        <v>3.486</v>
      </c>
      <c r="AQ1588" s="89" t="str">
        <f t="shared" si="304"/>
        <v>3779</v>
      </c>
      <c r="AR1588" s="89" t="str">
        <f t="shared" si="305"/>
        <v>4302</v>
      </c>
      <c r="AS1588" s="89" t="str">
        <f t="shared" si="306"/>
        <v>9.510</v>
      </c>
      <c r="AT1588" s="89"/>
      <c r="AU1588" s="99">
        <v>0.15</v>
      </c>
      <c r="AV1588" s="99">
        <v>860</v>
      </c>
      <c r="AW1588" s="99">
        <v>3.4858000000000002</v>
      </c>
      <c r="AX1588" s="99">
        <v>3779.0299999999997</v>
      </c>
      <c r="AY1588" s="99">
        <v>4301.8999999999996</v>
      </c>
      <c r="AZ1588" s="99">
        <v>9.5094999999999992</v>
      </c>
      <c r="BA1588" s="119" t="s">
        <v>9</v>
      </c>
      <c r="BB1588" s="4">
        <v>1588</v>
      </c>
      <c r="BC1588" s="4">
        <v>0.15</v>
      </c>
    </row>
    <row r="1589" spans="2:55">
      <c r="B1589">
        <v>1588</v>
      </c>
      <c r="C1589" s="5">
        <f t="shared" si="295"/>
        <v>0.15</v>
      </c>
      <c r="D1589" s="5">
        <f t="shared" si="296"/>
        <v>880</v>
      </c>
      <c r="E1589" s="5" t="str">
        <f t="shared" si="297"/>
        <v>3.547</v>
      </c>
      <c r="F1589" s="5" t="str">
        <f t="shared" si="298"/>
        <v>3818</v>
      </c>
      <c r="G1589" s="5" t="str">
        <f t="shared" si="299"/>
        <v>4350.</v>
      </c>
      <c r="H1589" s="5" t="str">
        <f t="shared" si="300"/>
        <v>9.551</v>
      </c>
      <c r="I1589" s="1" t="s">
        <v>9</v>
      </c>
      <c r="AN1589" s="89" t="str">
        <f t="shared" si="301"/>
        <v>0.1500</v>
      </c>
      <c r="AO1589" s="89" t="str">
        <f t="shared" si="302"/>
        <v>880.0</v>
      </c>
      <c r="AP1589" s="89" t="str">
        <f t="shared" si="303"/>
        <v>3.547</v>
      </c>
      <c r="AQ1589" s="89" t="str">
        <f t="shared" si="304"/>
        <v>3818</v>
      </c>
      <c r="AR1589" s="89" t="str">
        <f t="shared" si="305"/>
        <v>4350.</v>
      </c>
      <c r="AS1589" s="89" t="str">
        <f t="shared" si="306"/>
        <v>9.551</v>
      </c>
      <c r="AT1589" s="89"/>
      <c r="AU1589" s="99">
        <v>0.15</v>
      </c>
      <c r="AV1589" s="99">
        <v>880</v>
      </c>
      <c r="AW1589" s="99">
        <v>3.5473000000000003</v>
      </c>
      <c r="AX1589" s="99">
        <v>3817.6049999999996</v>
      </c>
      <c r="AY1589" s="99">
        <v>4349.7</v>
      </c>
      <c r="AZ1589" s="99">
        <v>9.5512999999999995</v>
      </c>
      <c r="BA1589" s="119" t="s">
        <v>9</v>
      </c>
      <c r="BB1589" s="4">
        <v>1589</v>
      </c>
      <c r="BC1589" s="4">
        <v>0.15</v>
      </c>
    </row>
    <row r="1590" spans="2:55">
      <c r="B1590">
        <v>1589</v>
      </c>
      <c r="C1590" s="5">
        <f t="shared" si="295"/>
        <v>0.15</v>
      </c>
      <c r="D1590" s="5">
        <f t="shared" si="296"/>
        <v>900</v>
      </c>
      <c r="E1590" s="5" t="str">
        <f t="shared" si="297"/>
        <v>3.609</v>
      </c>
      <c r="F1590" s="5" t="str">
        <f t="shared" si="298"/>
        <v>3856</v>
      </c>
      <c r="G1590" s="5" t="str">
        <f t="shared" si="299"/>
        <v>4398</v>
      </c>
      <c r="H1590" s="5" t="str">
        <f t="shared" si="300"/>
        <v>9.593</v>
      </c>
      <c r="I1590" s="1" t="s">
        <v>9</v>
      </c>
      <c r="AN1590" s="89" t="str">
        <f t="shared" si="301"/>
        <v>0.1500</v>
      </c>
      <c r="AO1590" s="89" t="str">
        <f t="shared" si="302"/>
        <v>900.0</v>
      </c>
      <c r="AP1590" s="89" t="str">
        <f t="shared" si="303"/>
        <v>3.609</v>
      </c>
      <c r="AQ1590" s="89" t="str">
        <f t="shared" si="304"/>
        <v>3856</v>
      </c>
      <c r="AR1590" s="89" t="str">
        <f t="shared" si="305"/>
        <v>4398</v>
      </c>
      <c r="AS1590" s="89" t="str">
        <f t="shared" si="306"/>
        <v>9.593</v>
      </c>
      <c r="AT1590" s="89"/>
      <c r="AU1590" s="99">
        <v>0.15</v>
      </c>
      <c r="AV1590" s="99">
        <v>900</v>
      </c>
      <c r="AW1590" s="99">
        <v>3.6089000000000002</v>
      </c>
      <c r="AX1590" s="99">
        <v>3856.4650000000001</v>
      </c>
      <c r="AY1590" s="99">
        <v>4397.8</v>
      </c>
      <c r="AZ1590" s="99">
        <v>9.5927000000000007</v>
      </c>
      <c r="BA1590" s="119" t="s">
        <v>9</v>
      </c>
      <c r="BB1590" s="4">
        <v>1590</v>
      </c>
      <c r="BC1590" s="4">
        <v>0.15</v>
      </c>
    </row>
    <row r="1591" spans="2:55">
      <c r="B1591">
        <v>1590</v>
      </c>
      <c r="C1591" s="5">
        <f t="shared" si="295"/>
        <v>0.15</v>
      </c>
      <c r="D1591" s="5">
        <f t="shared" si="296"/>
        <v>920</v>
      </c>
      <c r="E1591" s="5" t="str">
        <f t="shared" si="297"/>
        <v>3.671</v>
      </c>
      <c r="F1591" s="5" t="str">
        <f t="shared" si="298"/>
        <v>3896</v>
      </c>
      <c r="G1591" s="5" t="str">
        <f t="shared" si="299"/>
        <v>4446</v>
      </c>
      <c r="H1591" s="5" t="str">
        <f t="shared" si="300"/>
        <v>9.634</v>
      </c>
      <c r="I1591" s="1" t="s">
        <v>9</v>
      </c>
      <c r="AN1591" s="89" t="str">
        <f t="shared" si="301"/>
        <v>0.1500</v>
      </c>
      <c r="AO1591" s="89" t="str">
        <f t="shared" si="302"/>
        <v>920.0</v>
      </c>
      <c r="AP1591" s="89" t="str">
        <f t="shared" si="303"/>
        <v>3.671</v>
      </c>
      <c r="AQ1591" s="89" t="str">
        <f t="shared" si="304"/>
        <v>3896</v>
      </c>
      <c r="AR1591" s="89" t="str">
        <f t="shared" si="305"/>
        <v>4446</v>
      </c>
      <c r="AS1591" s="89" t="str">
        <f t="shared" si="306"/>
        <v>9.634</v>
      </c>
      <c r="AT1591" s="89"/>
      <c r="AU1591" s="99">
        <v>0.15</v>
      </c>
      <c r="AV1591" s="99">
        <v>920</v>
      </c>
      <c r="AW1591" s="99">
        <v>3.6705000000000001</v>
      </c>
      <c r="AX1591" s="99">
        <v>3895.625</v>
      </c>
      <c r="AY1591" s="99">
        <v>4446.2</v>
      </c>
      <c r="AZ1591" s="99">
        <v>9.6335999999999995</v>
      </c>
      <c r="BA1591" s="119" t="s">
        <v>9</v>
      </c>
      <c r="BB1591" s="4">
        <v>1591</v>
      </c>
      <c r="BC1591" s="4">
        <v>0.15</v>
      </c>
    </row>
    <row r="1592" spans="2:55">
      <c r="B1592">
        <v>1591</v>
      </c>
      <c r="C1592" s="5">
        <f t="shared" si="295"/>
        <v>0.15</v>
      </c>
      <c r="D1592" s="5">
        <f t="shared" si="296"/>
        <v>940</v>
      </c>
      <c r="E1592" s="5" t="str">
        <f t="shared" si="297"/>
        <v>3.732</v>
      </c>
      <c r="F1592" s="5" t="str">
        <f t="shared" si="298"/>
        <v>3935</v>
      </c>
      <c r="G1592" s="5" t="str">
        <f t="shared" si="299"/>
        <v>4495</v>
      </c>
      <c r="H1592" s="5" t="str">
        <f t="shared" si="300"/>
        <v>9.674</v>
      </c>
      <c r="I1592" s="1" t="s">
        <v>9</v>
      </c>
      <c r="AN1592" s="89" t="str">
        <f t="shared" si="301"/>
        <v>0.1500</v>
      </c>
      <c r="AO1592" s="89" t="str">
        <f t="shared" si="302"/>
        <v>940.0</v>
      </c>
      <c r="AP1592" s="89" t="str">
        <f t="shared" si="303"/>
        <v>3.732</v>
      </c>
      <c r="AQ1592" s="89" t="str">
        <f t="shared" si="304"/>
        <v>3935</v>
      </c>
      <c r="AR1592" s="89" t="str">
        <f t="shared" si="305"/>
        <v>4495</v>
      </c>
      <c r="AS1592" s="89" t="str">
        <f t="shared" si="306"/>
        <v>9.674</v>
      </c>
      <c r="AT1592" s="89"/>
      <c r="AU1592" s="99">
        <v>0.15</v>
      </c>
      <c r="AV1592" s="99">
        <v>940</v>
      </c>
      <c r="AW1592" s="99">
        <v>3.7321</v>
      </c>
      <c r="AX1592" s="99">
        <v>3935.0849999999996</v>
      </c>
      <c r="AY1592" s="99">
        <v>4494.8999999999996</v>
      </c>
      <c r="AZ1592" s="99">
        <v>9.6739999999999995</v>
      </c>
      <c r="BA1592" s="119" t="s">
        <v>9</v>
      </c>
      <c r="BB1592" s="4">
        <v>1592</v>
      </c>
      <c r="BC1592" s="4">
        <v>0.15</v>
      </c>
    </row>
    <row r="1593" spans="2:55">
      <c r="B1593">
        <v>1592</v>
      </c>
      <c r="C1593" s="5">
        <f t="shared" si="295"/>
        <v>0.15</v>
      </c>
      <c r="D1593" s="5">
        <f t="shared" si="296"/>
        <v>960</v>
      </c>
      <c r="E1593" s="5" t="str">
        <f t="shared" si="297"/>
        <v>3.794</v>
      </c>
      <c r="F1593" s="5" t="str">
        <f t="shared" si="298"/>
        <v>3975</v>
      </c>
      <c r="G1593" s="5" t="str">
        <f t="shared" si="299"/>
        <v>4544</v>
      </c>
      <c r="H1593" s="5" t="str">
        <f t="shared" si="300"/>
        <v>9.714</v>
      </c>
      <c r="I1593" s="1" t="s">
        <v>9</v>
      </c>
      <c r="AN1593" s="89" t="str">
        <f t="shared" si="301"/>
        <v>0.1500</v>
      </c>
      <c r="AO1593" s="89" t="str">
        <f t="shared" si="302"/>
        <v>960.0</v>
      </c>
      <c r="AP1593" s="89" t="str">
        <f t="shared" si="303"/>
        <v>3.794</v>
      </c>
      <c r="AQ1593" s="89" t="str">
        <f t="shared" si="304"/>
        <v>3975</v>
      </c>
      <c r="AR1593" s="89" t="str">
        <f t="shared" si="305"/>
        <v>4544</v>
      </c>
      <c r="AS1593" s="89" t="str">
        <f t="shared" si="306"/>
        <v>9.714</v>
      </c>
      <c r="AT1593" s="89"/>
      <c r="AU1593" s="99">
        <v>0.15</v>
      </c>
      <c r="AV1593" s="99">
        <v>960</v>
      </c>
      <c r="AW1593" s="99">
        <v>3.7936999999999999</v>
      </c>
      <c r="AX1593" s="99">
        <v>3974.7450000000003</v>
      </c>
      <c r="AY1593" s="99">
        <v>4543.8</v>
      </c>
      <c r="AZ1593" s="99">
        <v>9.7140000000000004</v>
      </c>
      <c r="BA1593" s="119" t="s">
        <v>9</v>
      </c>
      <c r="BB1593" s="4">
        <v>1593</v>
      </c>
      <c r="BC1593" s="4">
        <v>0.15</v>
      </c>
    </row>
    <row r="1594" spans="2:55">
      <c r="B1594">
        <v>1593</v>
      </c>
      <c r="C1594" s="5">
        <f t="shared" si="295"/>
        <v>0.15</v>
      </c>
      <c r="D1594" s="5">
        <f t="shared" si="296"/>
        <v>980</v>
      </c>
      <c r="E1594" s="5" t="str">
        <f t="shared" si="297"/>
        <v>3.855</v>
      </c>
      <c r="F1594" s="5" t="str">
        <f t="shared" si="298"/>
        <v>4015</v>
      </c>
      <c r="G1594" s="5" t="str">
        <f t="shared" si="299"/>
        <v>4593</v>
      </c>
      <c r="H1594" s="5" t="str">
        <f t="shared" si="300"/>
        <v>9.754</v>
      </c>
      <c r="I1594" s="1" t="s">
        <v>9</v>
      </c>
      <c r="AN1594" s="89" t="str">
        <f t="shared" si="301"/>
        <v>0.1500</v>
      </c>
      <c r="AO1594" s="89" t="str">
        <f t="shared" si="302"/>
        <v>980.0</v>
      </c>
      <c r="AP1594" s="89" t="str">
        <f t="shared" si="303"/>
        <v>3.855</v>
      </c>
      <c r="AQ1594" s="89" t="str">
        <f t="shared" si="304"/>
        <v>4015</v>
      </c>
      <c r="AR1594" s="89" t="str">
        <f t="shared" si="305"/>
        <v>4593</v>
      </c>
      <c r="AS1594" s="89" t="str">
        <f t="shared" si="306"/>
        <v>9.754</v>
      </c>
      <c r="AT1594" s="89"/>
      <c r="AU1594" s="99">
        <v>0.15</v>
      </c>
      <c r="AV1594" s="99">
        <v>980</v>
      </c>
      <c r="AW1594" s="99">
        <v>3.8553000000000002</v>
      </c>
      <c r="AX1594" s="99">
        <v>4014.7049999999999</v>
      </c>
      <c r="AY1594" s="99">
        <v>4593</v>
      </c>
      <c r="AZ1594" s="99">
        <v>9.7536000000000005</v>
      </c>
      <c r="BA1594" s="119" t="s">
        <v>9</v>
      </c>
      <c r="BB1594" s="4">
        <v>1594</v>
      </c>
      <c r="BC1594" s="4">
        <v>0.15</v>
      </c>
    </row>
    <row r="1595" spans="2:55">
      <c r="B1595">
        <v>1594</v>
      </c>
      <c r="C1595" s="5">
        <f t="shared" si="295"/>
        <v>0.15</v>
      </c>
      <c r="D1595" s="5">
        <f t="shared" si="296"/>
        <v>1000</v>
      </c>
      <c r="E1595" s="5" t="str">
        <f t="shared" si="297"/>
        <v>3.917</v>
      </c>
      <c r="F1595" s="5" t="str">
        <f t="shared" si="298"/>
        <v>4055</v>
      </c>
      <c r="G1595" s="5" t="str">
        <f t="shared" si="299"/>
        <v>4642</v>
      </c>
      <c r="H1595" s="5" t="str">
        <f t="shared" si="300"/>
        <v>9.793</v>
      </c>
      <c r="I1595" s="1" t="s">
        <v>9</v>
      </c>
      <c r="AN1595" s="89" t="str">
        <f t="shared" si="301"/>
        <v>0.1500</v>
      </c>
      <c r="AO1595" s="89" t="str">
        <f t="shared" si="302"/>
        <v>1000.</v>
      </c>
      <c r="AP1595" s="89" t="str">
        <f t="shared" si="303"/>
        <v>3.917</v>
      </c>
      <c r="AQ1595" s="89" t="str">
        <f t="shared" si="304"/>
        <v>4055</v>
      </c>
      <c r="AR1595" s="89" t="str">
        <f t="shared" si="305"/>
        <v>4642</v>
      </c>
      <c r="AS1595" s="89" t="str">
        <f t="shared" si="306"/>
        <v>9.793</v>
      </c>
      <c r="AT1595" s="89"/>
      <c r="AU1595" s="99">
        <v>0.15</v>
      </c>
      <c r="AV1595" s="99">
        <v>1000</v>
      </c>
      <c r="AW1595" s="99">
        <v>3.9168000000000003</v>
      </c>
      <c r="AX1595" s="99">
        <v>4054.8799999999997</v>
      </c>
      <c r="AY1595" s="99">
        <v>4642.3999999999996</v>
      </c>
      <c r="AZ1595" s="99">
        <v>9.7927</v>
      </c>
      <c r="BA1595" s="119" t="s">
        <v>9</v>
      </c>
      <c r="BB1595" s="4">
        <v>1595</v>
      </c>
      <c r="BC1595" s="4">
        <v>0.15</v>
      </c>
    </row>
    <row r="1596" spans="2:55">
      <c r="B1596">
        <v>1595</v>
      </c>
      <c r="C1596" s="5">
        <f t="shared" si="295"/>
        <v>0.15</v>
      </c>
      <c r="D1596" s="5">
        <f t="shared" si="296"/>
        <v>1100</v>
      </c>
      <c r="E1596" s="5" t="str">
        <f t="shared" si="297"/>
        <v>4.225</v>
      </c>
      <c r="F1596" s="5" t="str">
        <f t="shared" si="298"/>
        <v>4260.</v>
      </c>
      <c r="G1596" s="5" t="str">
        <f t="shared" si="299"/>
        <v>4893</v>
      </c>
      <c r="H1596" s="5" t="str">
        <f t="shared" si="300"/>
        <v>9.983</v>
      </c>
      <c r="I1596" s="1" t="s">
        <v>9</v>
      </c>
      <c r="AN1596" s="89" t="str">
        <f t="shared" si="301"/>
        <v>0.1500</v>
      </c>
      <c r="AO1596" s="89" t="str">
        <f t="shared" si="302"/>
        <v>1100.</v>
      </c>
      <c r="AP1596" s="89" t="str">
        <f t="shared" si="303"/>
        <v>4.225</v>
      </c>
      <c r="AQ1596" s="89" t="str">
        <f t="shared" si="304"/>
        <v>4260.</v>
      </c>
      <c r="AR1596" s="89" t="str">
        <f t="shared" si="305"/>
        <v>4893</v>
      </c>
      <c r="AS1596" s="89" t="str">
        <f t="shared" si="306"/>
        <v>9.983</v>
      </c>
      <c r="AT1596" s="89"/>
      <c r="AU1596" s="99">
        <v>0.15</v>
      </c>
      <c r="AV1596" s="99">
        <v>1100</v>
      </c>
      <c r="AW1596" s="99">
        <v>4.2246999999999995</v>
      </c>
      <c r="AX1596" s="99">
        <v>4259.6949999999997</v>
      </c>
      <c r="AY1596" s="99">
        <v>4893.3999999999996</v>
      </c>
      <c r="AZ1596" s="99">
        <v>9.9824999999999999</v>
      </c>
      <c r="BA1596" s="119" t="s">
        <v>9</v>
      </c>
      <c r="BB1596" s="4">
        <v>1596</v>
      </c>
      <c r="BC1596" s="4">
        <v>0.15</v>
      </c>
    </row>
    <row r="1597" spans="2:55">
      <c r="B1597">
        <v>1596</v>
      </c>
      <c r="C1597" s="5">
        <f t="shared" si="295"/>
        <v>0.15</v>
      </c>
      <c r="D1597" s="5">
        <f t="shared" si="296"/>
        <v>1200</v>
      </c>
      <c r="E1597" s="5" t="str">
        <f t="shared" si="297"/>
        <v>4.533</v>
      </c>
      <c r="F1597" s="5" t="str">
        <f t="shared" si="298"/>
        <v>4471</v>
      </c>
      <c r="G1597" s="5" t="str">
        <f t="shared" si="299"/>
        <v>5151</v>
      </c>
      <c r="H1597" s="5" t="str">
        <f t="shared" si="300"/>
        <v>10.16</v>
      </c>
      <c r="I1597" s="1" t="s">
        <v>9</v>
      </c>
      <c r="AN1597" s="89" t="str">
        <f t="shared" si="301"/>
        <v>0.1500</v>
      </c>
      <c r="AO1597" s="89" t="str">
        <f t="shared" si="302"/>
        <v>1200.</v>
      </c>
      <c r="AP1597" s="89" t="str">
        <f t="shared" si="303"/>
        <v>4.533</v>
      </c>
      <c r="AQ1597" s="89" t="str">
        <f t="shared" si="304"/>
        <v>4471</v>
      </c>
      <c r="AR1597" s="89" t="str">
        <f t="shared" si="305"/>
        <v>5151</v>
      </c>
      <c r="AS1597" s="89" t="str">
        <f t="shared" si="306"/>
        <v>10.16</v>
      </c>
      <c r="AT1597" s="89"/>
      <c r="AU1597" s="99">
        <v>0.15</v>
      </c>
      <c r="AV1597" s="99">
        <v>1200</v>
      </c>
      <c r="AW1597" s="99">
        <v>4.5324999999999998</v>
      </c>
      <c r="AX1597" s="99">
        <v>4470.625</v>
      </c>
      <c r="AY1597" s="99">
        <v>5150.5</v>
      </c>
      <c r="AZ1597" s="99">
        <v>10.163</v>
      </c>
      <c r="BA1597" s="119" t="s">
        <v>9</v>
      </c>
      <c r="BB1597" s="4">
        <v>1597</v>
      </c>
      <c r="BC1597" s="4">
        <v>0.15</v>
      </c>
    </row>
    <row r="1598" spans="2:55">
      <c r="B1598">
        <v>1597</v>
      </c>
      <c r="C1598" s="5">
        <f t="shared" si="295"/>
        <v>0.15</v>
      </c>
      <c r="D1598" s="5">
        <f t="shared" si="296"/>
        <v>1300</v>
      </c>
      <c r="E1598" s="5" t="str">
        <f t="shared" si="297"/>
        <v>4.840</v>
      </c>
      <c r="F1598" s="5" t="str">
        <f t="shared" si="298"/>
        <v>4687</v>
      </c>
      <c r="G1598" s="5" t="str">
        <f t="shared" si="299"/>
        <v>5413</v>
      </c>
      <c r="H1598" s="5" t="str">
        <f t="shared" si="300"/>
        <v>10.34</v>
      </c>
      <c r="I1598" s="1" t="s">
        <v>9</v>
      </c>
      <c r="AN1598" s="89" t="str">
        <f t="shared" si="301"/>
        <v>0.1500</v>
      </c>
      <c r="AO1598" s="89" t="str">
        <f t="shared" si="302"/>
        <v>1300.</v>
      </c>
      <c r="AP1598" s="89" t="str">
        <f t="shared" si="303"/>
        <v>4.840</v>
      </c>
      <c r="AQ1598" s="89" t="str">
        <f t="shared" si="304"/>
        <v>4687</v>
      </c>
      <c r="AR1598" s="89" t="str">
        <f t="shared" si="305"/>
        <v>5413</v>
      </c>
      <c r="AS1598" s="89" t="str">
        <f t="shared" si="306"/>
        <v>10.34</v>
      </c>
      <c r="AT1598" s="89"/>
      <c r="AU1598" s="99">
        <v>0.15</v>
      </c>
      <c r="AV1598" s="99">
        <v>1300</v>
      </c>
      <c r="AW1598" s="99">
        <v>4.8403</v>
      </c>
      <c r="AX1598" s="99">
        <v>4687.1549999999997</v>
      </c>
      <c r="AY1598" s="99">
        <v>5413.2</v>
      </c>
      <c r="AZ1598" s="99">
        <v>10.336</v>
      </c>
      <c r="BA1598" s="119" t="s">
        <v>9</v>
      </c>
      <c r="BB1598" s="4">
        <v>1598</v>
      </c>
      <c r="BC1598" s="4">
        <v>0.15</v>
      </c>
    </row>
    <row r="1599" spans="2:55">
      <c r="B1599">
        <v>1598</v>
      </c>
      <c r="C1599" s="5">
        <f t="shared" si="295"/>
        <v>0.15</v>
      </c>
      <c r="D1599" s="5">
        <f t="shared" si="296"/>
        <v>1400</v>
      </c>
      <c r="E1599" s="5" t="str">
        <f t="shared" si="297"/>
        <v>5.148</v>
      </c>
      <c r="F1599" s="5" t="str">
        <f t="shared" si="298"/>
        <v>4909</v>
      </c>
      <c r="G1599" s="5" t="str">
        <f t="shared" si="299"/>
        <v>5681</v>
      </c>
      <c r="H1599" s="5" t="str">
        <f t="shared" si="300"/>
        <v>10.50</v>
      </c>
      <c r="I1599" s="1" t="s">
        <v>9</v>
      </c>
      <c r="AN1599" s="89" t="str">
        <f t="shared" si="301"/>
        <v>0.1500</v>
      </c>
      <c r="AO1599" s="89" t="str">
        <f t="shared" si="302"/>
        <v>1400.</v>
      </c>
      <c r="AP1599" s="89" t="str">
        <f t="shared" si="303"/>
        <v>5.148</v>
      </c>
      <c r="AQ1599" s="89" t="str">
        <f t="shared" si="304"/>
        <v>4909</v>
      </c>
      <c r="AR1599" s="89" t="str">
        <f t="shared" si="305"/>
        <v>5681</v>
      </c>
      <c r="AS1599" s="89" t="str">
        <f t="shared" si="306"/>
        <v>10.50</v>
      </c>
      <c r="AT1599" s="89"/>
      <c r="AU1599" s="99">
        <v>0.15</v>
      </c>
      <c r="AV1599" s="99">
        <v>1400</v>
      </c>
      <c r="AW1599" s="99">
        <v>5.1481000000000003</v>
      </c>
      <c r="AX1599" s="99">
        <v>4908.8850000000002</v>
      </c>
      <c r="AY1599" s="99">
        <v>5681.1</v>
      </c>
      <c r="AZ1599" s="99">
        <v>10.500999999999999</v>
      </c>
      <c r="BA1599" s="119" t="s">
        <v>9</v>
      </c>
      <c r="BB1599" s="4">
        <v>1599</v>
      </c>
      <c r="BC1599" s="4">
        <v>0.15</v>
      </c>
    </row>
    <row r="1600" spans="2:55">
      <c r="B1600">
        <v>1599</v>
      </c>
      <c r="C1600" s="5">
        <f t="shared" si="295"/>
        <v>0.15</v>
      </c>
      <c r="D1600" s="5">
        <f t="shared" si="296"/>
        <v>1500</v>
      </c>
      <c r="E1600" s="5" t="str">
        <f t="shared" si="297"/>
        <v>5.456</v>
      </c>
      <c r="F1600" s="5" t="str">
        <f t="shared" si="298"/>
        <v>5135</v>
      </c>
      <c r="G1600" s="5" t="str">
        <f t="shared" si="299"/>
        <v>5954</v>
      </c>
      <c r="H1600" s="5" t="str">
        <f t="shared" si="300"/>
        <v>10.66</v>
      </c>
      <c r="I1600" s="1" t="s">
        <v>9</v>
      </c>
      <c r="AN1600" s="89" t="str">
        <f t="shared" si="301"/>
        <v>0.1500</v>
      </c>
      <c r="AO1600" s="89" t="str">
        <f t="shared" si="302"/>
        <v>1500.</v>
      </c>
      <c r="AP1600" s="89" t="str">
        <f t="shared" si="303"/>
        <v>5.456</v>
      </c>
      <c r="AQ1600" s="89" t="str">
        <f t="shared" si="304"/>
        <v>5135</v>
      </c>
      <c r="AR1600" s="89" t="str">
        <f t="shared" si="305"/>
        <v>5954</v>
      </c>
      <c r="AS1600" s="89" t="str">
        <f t="shared" si="306"/>
        <v>10.66</v>
      </c>
      <c r="AT1600" s="89"/>
      <c r="AU1600" s="99">
        <v>0.15</v>
      </c>
      <c r="AV1600" s="99">
        <v>1500</v>
      </c>
      <c r="AW1600" s="99">
        <v>5.4558</v>
      </c>
      <c r="AX1600" s="99">
        <v>5135.43</v>
      </c>
      <c r="AY1600" s="99">
        <v>5953.8</v>
      </c>
      <c r="AZ1600" s="99">
        <v>10.659000000000001</v>
      </c>
      <c r="BA1600" s="119" t="s">
        <v>9</v>
      </c>
      <c r="BB1600" s="4">
        <v>1600</v>
      </c>
      <c r="BC1600" s="4">
        <v>0.15</v>
      </c>
    </row>
    <row r="1601" spans="2:55">
      <c r="B1601">
        <v>1600</v>
      </c>
      <c r="C1601" s="5">
        <f t="shared" si="295"/>
        <v>0.15</v>
      </c>
      <c r="D1601" s="5">
        <f t="shared" si="296"/>
        <v>1600</v>
      </c>
      <c r="E1601" s="5" t="str">
        <f t="shared" si="297"/>
        <v>5.764</v>
      </c>
      <c r="F1601" s="5" t="str">
        <f t="shared" si="298"/>
        <v>5366</v>
      </c>
      <c r="G1601" s="5" t="str">
        <f t="shared" si="299"/>
        <v>6231</v>
      </c>
      <c r="H1601" s="5" t="str">
        <f t="shared" si="300"/>
        <v>10.81</v>
      </c>
      <c r="I1601" s="1" t="s">
        <v>9</v>
      </c>
      <c r="AN1601" s="89" t="str">
        <f t="shared" si="301"/>
        <v>0.1500</v>
      </c>
      <c r="AO1601" s="89" t="str">
        <f t="shared" si="302"/>
        <v>1600.</v>
      </c>
      <c r="AP1601" s="89" t="str">
        <f t="shared" si="303"/>
        <v>5.764</v>
      </c>
      <c r="AQ1601" s="89" t="str">
        <f t="shared" si="304"/>
        <v>5366</v>
      </c>
      <c r="AR1601" s="89" t="str">
        <f t="shared" si="305"/>
        <v>6231</v>
      </c>
      <c r="AS1601" s="89" t="str">
        <f t="shared" si="306"/>
        <v>10.81</v>
      </c>
      <c r="AT1601" s="89"/>
      <c r="AU1601" s="99">
        <v>0.15</v>
      </c>
      <c r="AV1601" s="99">
        <v>1600</v>
      </c>
      <c r="AW1601" s="99">
        <v>5.7636000000000003</v>
      </c>
      <c r="AX1601" s="99">
        <v>5366.46</v>
      </c>
      <c r="AY1601" s="99">
        <v>6231</v>
      </c>
      <c r="AZ1601" s="99">
        <v>10.811</v>
      </c>
      <c r="BA1601" s="119" t="s">
        <v>9</v>
      </c>
      <c r="BB1601" s="4">
        <v>1601</v>
      </c>
      <c r="BC1601" s="4">
        <v>0.15</v>
      </c>
    </row>
    <row r="1602" spans="2:55">
      <c r="B1602">
        <v>1601</v>
      </c>
      <c r="C1602" s="5">
        <f t="shared" si="295"/>
        <v>0.15</v>
      </c>
      <c r="D1602" s="5">
        <f t="shared" si="296"/>
        <v>1800</v>
      </c>
      <c r="E1602" s="5" t="str">
        <f t="shared" si="297"/>
        <v>6.379</v>
      </c>
      <c r="F1602" s="5" t="str">
        <f t="shared" si="298"/>
        <v>5840.</v>
      </c>
      <c r="G1602" s="5" t="str">
        <f t="shared" si="299"/>
        <v>6797</v>
      </c>
      <c r="H1602" s="5" t="str">
        <f t="shared" si="300"/>
        <v>11.10</v>
      </c>
      <c r="I1602" s="1" t="s">
        <v>9</v>
      </c>
      <c r="AN1602" s="89" t="str">
        <f t="shared" si="301"/>
        <v>0.1500</v>
      </c>
      <c r="AO1602" s="89" t="str">
        <f t="shared" si="302"/>
        <v>1800.</v>
      </c>
      <c r="AP1602" s="89" t="str">
        <f t="shared" si="303"/>
        <v>6.379</v>
      </c>
      <c r="AQ1602" s="89" t="str">
        <f t="shared" si="304"/>
        <v>5840.</v>
      </c>
      <c r="AR1602" s="89" t="str">
        <f t="shared" si="305"/>
        <v>6797</v>
      </c>
      <c r="AS1602" s="89" t="str">
        <f t="shared" si="306"/>
        <v>11.10</v>
      </c>
      <c r="AT1602" s="89"/>
      <c r="AU1602" s="99">
        <v>0.15</v>
      </c>
      <c r="AV1602" s="99">
        <v>1800</v>
      </c>
      <c r="AW1602" s="99">
        <v>6.3789999999999996</v>
      </c>
      <c r="AX1602" s="99">
        <v>5840.25</v>
      </c>
      <c r="AY1602" s="99">
        <v>6797.1</v>
      </c>
      <c r="AZ1602" s="99">
        <v>11.098000000000001</v>
      </c>
      <c r="BA1602" s="119" t="s">
        <v>9</v>
      </c>
      <c r="BB1602" s="4">
        <v>1602</v>
      </c>
      <c r="BC1602" s="4">
        <v>0.15</v>
      </c>
    </row>
    <row r="1603" spans="2:55">
      <c r="B1603">
        <v>1602</v>
      </c>
      <c r="C1603" s="5">
        <f t="shared" si="295"/>
        <v>0.15</v>
      </c>
      <c r="D1603" s="5">
        <f t="shared" si="296"/>
        <v>2000</v>
      </c>
      <c r="E1603" s="5" t="str">
        <f t="shared" si="297"/>
        <v>6.995</v>
      </c>
      <c r="F1603" s="5" t="str">
        <f t="shared" si="298"/>
        <v>6328</v>
      </c>
      <c r="G1603" s="5" t="str">
        <f t="shared" si="299"/>
        <v>7377</v>
      </c>
      <c r="H1603" s="5" t="str">
        <f t="shared" si="300"/>
        <v>11.37</v>
      </c>
      <c r="I1603" s="1" t="s">
        <v>9</v>
      </c>
      <c r="AN1603" s="89" t="str">
        <f t="shared" si="301"/>
        <v>0.1500</v>
      </c>
      <c r="AO1603" s="89" t="str">
        <f t="shared" si="302"/>
        <v>2000.</v>
      </c>
      <c r="AP1603" s="89" t="str">
        <f t="shared" si="303"/>
        <v>6.995</v>
      </c>
      <c r="AQ1603" s="89" t="str">
        <f t="shared" si="304"/>
        <v>6328</v>
      </c>
      <c r="AR1603" s="89" t="str">
        <f t="shared" si="305"/>
        <v>7377</v>
      </c>
      <c r="AS1603" s="89" t="str">
        <f t="shared" si="306"/>
        <v>11.37</v>
      </c>
      <c r="AT1603" s="89"/>
      <c r="AU1603" s="99">
        <v>0.15</v>
      </c>
      <c r="AV1603" s="99">
        <v>2000</v>
      </c>
      <c r="AW1603" s="99">
        <v>6.9945000000000004</v>
      </c>
      <c r="AX1603" s="99">
        <v>6327.8249999999998</v>
      </c>
      <c r="AY1603" s="99">
        <v>7377</v>
      </c>
      <c r="AZ1603" s="99">
        <v>11.365</v>
      </c>
      <c r="BA1603" s="119" t="s">
        <v>9</v>
      </c>
      <c r="BB1603" s="4">
        <v>1603</v>
      </c>
      <c r="BC1603" s="4">
        <v>0.15</v>
      </c>
    </row>
    <row r="1604" spans="2:55">
      <c r="B1604">
        <v>1603</v>
      </c>
      <c r="C1604" s="5">
        <f t="shared" si="295"/>
        <v>0.16</v>
      </c>
      <c r="D1604" s="5">
        <f t="shared" si="296"/>
        <v>0</v>
      </c>
      <c r="E1604" s="5" t="str">
        <f t="shared" si="297"/>
        <v>0.001000</v>
      </c>
      <c r="F1604" s="5">
        <f t="shared" si="298"/>
        <v>-4.002E-2</v>
      </c>
      <c r="G1604" s="5">
        <f t="shared" si="299"/>
        <v>0.12</v>
      </c>
      <c r="H1604" s="5">
        <f t="shared" si="300"/>
        <v>-1.3999999999999999E-4</v>
      </c>
      <c r="I1604" s="1" t="s">
        <v>8</v>
      </c>
      <c r="AN1604" s="89" t="str">
        <f t="shared" si="301"/>
        <v>0.1600</v>
      </c>
      <c r="AO1604" s="89" t="str">
        <f t="shared" si="302"/>
        <v>0.000</v>
      </c>
      <c r="AP1604" s="89" t="str">
        <f t="shared" si="303"/>
        <v>0.001000</v>
      </c>
      <c r="AQ1604" s="89" t="str">
        <f t="shared" si="304"/>
        <v>-0.04002</v>
      </c>
      <c r="AR1604" s="89" t="str">
        <f t="shared" si="305"/>
        <v>0.1200</v>
      </c>
      <c r="AS1604" s="89" t="str">
        <f t="shared" si="306"/>
        <v>-0.0001400</v>
      </c>
      <c r="AT1604" s="89"/>
      <c r="AU1604" s="99">
        <v>0.16</v>
      </c>
      <c r="AV1604" s="99">
        <v>0</v>
      </c>
      <c r="AW1604" s="99">
        <v>1.0001299999999999E-3</v>
      </c>
      <c r="AX1604" s="99">
        <v>-4.0020799999999995E-2</v>
      </c>
      <c r="AY1604" s="99">
        <v>0.12</v>
      </c>
      <c r="AZ1604" s="99">
        <v>-1.3999999999999999E-4</v>
      </c>
      <c r="BA1604" s="119" t="s">
        <v>8</v>
      </c>
      <c r="BB1604" s="4">
        <v>1604</v>
      </c>
      <c r="BC1604" s="4">
        <v>0.16</v>
      </c>
    </row>
    <row r="1605" spans="2:55">
      <c r="B1605">
        <v>1604</v>
      </c>
      <c r="C1605" s="5">
        <f t="shared" si="295"/>
        <v>0.16</v>
      </c>
      <c r="D1605" s="5">
        <f t="shared" si="296"/>
        <v>5</v>
      </c>
      <c r="E1605" s="5" t="str">
        <f t="shared" si="297"/>
        <v>0.001000</v>
      </c>
      <c r="F1605" s="5" t="str">
        <f t="shared" si="298"/>
        <v>21.02</v>
      </c>
      <c r="G1605" s="5" t="str">
        <f t="shared" si="299"/>
        <v>21.18</v>
      </c>
      <c r="H1605" s="5" t="str">
        <f t="shared" si="300"/>
        <v>0.07625</v>
      </c>
      <c r="I1605" s="1" t="s">
        <v>8</v>
      </c>
      <c r="AN1605" s="89" t="str">
        <f t="shared" si="301"/>
        <v>0.1600</v>
      </c>
      <c r="AO1605" s="89" t="str">
        <f t="shared" si="302"/>
        <v>5.000</v>
      </c>
      <c r="AP1605" s="89" t="str">
        <f t="shared" si="303"/>
        <v>0.001000</v>
      </c>
      <c r="AQ1605" s="89" t="str">
        <f t="shared" si="304"/>
        <v>21.02</v>
      </c>
      <c r="AR1605" s="89" t="str">
        <f t="shared" si="305"/>
        <v>21.18</v>
      </c>
      <c r="AS1605" s="89" t="str">
        <f t="shared" si="306"/>
        <v>0.07625</v>
      </c>
      <c r="AT1605" s="89"/>
      <c r="AU1605" s="99">
        <v>0.16</v>
      </c>
      <c r="AV1605" s="99">
        <v>5</v>
      </c>
      <c r="AW1605" s="99">
        <v>1E-3</v>
      </c>
      <c r="AX1605" s="99">
        <v>21.02</v>
      </c>
      <c r="AY1605" s="99">
        <v>21.18</v>
      </c>
      <c r="AZ1605" s="99">
        <v>7.6249999999999998E-2</v>
      </c>
      <c r="BA1605" s="119" t="s">
        <v>8</v>
      </c>
      <c r="BB1605" s="4">
        <v>1605</v>
      </c>
      <c r="BC1605" s="4">
        <v>0.16</v>
      </c>
    </row>
    <row r="1606" spans="2:55">
      <c r="B1606">
        <v>1605</v>
      </c>
      <c r="C1606" s="5">
        <f t="shared" si="295"/>
        <v>0.16</v>
      </c>
      <c r="D1606" s="5">
        <f t="shared" si="296"/>
        <v>10</v>
      </c>
      <c r="E1606" s="5" t="str">
        <f t="shared" si="297"/>
        <v>0.001000</v>
      </c>
      <c r="F1606" s="5" t="str">
        <f t="shared" si="298"/>
        <v>42.02</v>
      </c>
      <c r="G1606" s="5" t="str">
        <f t="shared" si="299"/>
        <v>42.18</v>
      </c>
      <c r="H1606" s="5" t="str">
        <f t="shared" si="300"/>
        <v>0.1511</v>
      </c>
      <c r="I1606" s="1" t="s">
        <v>8</v>
      </c>
      <c r="AN1606" s="89" t="str">
        <f t="shared" si="301"/>
        <v>0.1600</v>
      </c>
      <c r="AO1606" s="89" t="str">
        <f t="shared" si="302"/>
        <v>10.00</v>
      </c>
      <c r="AP1606" s="89" t="str">
        <f t="shared" si="303"/>
        <v>0.001000</v>
      </c>
      <c r="AQ1606" s="89" t="str">
        <f t="shared" si="304"/>
        <v>42.02</v>
      </c>
      <c r="AR1606" s="89" t="str">
        <f t="shared" si="305"/>
        <v>42.18</v>
      </c>
      <c r="AS1606" s="89" t="str">
        <f t="shared" si="306"/>
        <v>0.1511</v>
      </c>
      <c r="AT1606" s="89"/>
      <c r="AU1606" s="99">
        <v>0.16</v>
      </c>
      <c r="AV1606" s="99">
        <v>10</v>
      </c>
      <c r="AW1606" s="99">
        <v>1.0002699999999999E-3</v>
      </c>
      <c r="AX1606" s="99">
        <v>42.019956800000003</v>
      </c>
      <c r="AY1606" s="99">
        <v>42.18</v>
      </c>
      <c r="AZ1606" s="99">
        <v>0.15107000000000001</v>
      </c>
      <c r="BA1606" s="119" t="s">
        <v>8</v>
      </c>
      <c r="BB1606" s="4">
        <v>1606</v>
      </c>
      <c r="BC1606" s="4">
        <v>0.16</v>
      </c>
    </row>
    <row r="1607" spans="2:55">
      <c r="B1607">
        <v>1606</v>
      </c>
      <c r="C1607" s="5">
        <f t="shared" si="295"/>
        <v>0.16</v>
      </c>
      <c r="D1607" s="5">
        <f t="shared" si="296"/>
        <v>15</v>
      </c>
      <c r="E1607" s="5" t="str">
        <f t="shared" si="297"/>
        <v>0.001001</v>
      </c>
      <c r="F1607" s="5" t="str">
        <f t="shared" si="298"/>
        <v>62.97</v>
      </c>
      <c r="G1607" s="5" t="str">
        <f t="shared" si="299"/>
        <v>63.13</v>
      </c>
      <c r="H1607" s="5" t="str">
        <f t="shared" si="300"/>
        <v>0.2244</v>
      </c>
      <c r="I1607" s="1" t="s">
        <v>8</v>
      </c>
      <c r="AN1607" s="89" t="str">
        <f t="shared" si="301"/>
        <v>0.1600</v>
      </c>
      <c r="AO1607" s="89" t="str">
        <f t="shared" si="302"/>
        <v>15.00</v>
      </c>
      <c r="AP1607" s="89" t="str">
        <f t="shared" si="303"/>
        <v>0.001001</v>
      </c>
      <c r="AQ1607" s="89" t="str">
        <f t="shared" si="304"/>
        <v>62.97</v>
      </c>
      <c r="AR1607" s="89" t="str">
        <f t="shared" si="305"/>
        <v>63.13</v>
      </c>
      <c r="AS1607" s="89" t="str">
        <f t="shared" si="306"/>
        <v>0.2244</v>
      </c>
      <c r="AT1607" s="89"/>
      <c r="AU1607" s="99">
        <v>0.16</v>
      </c>
      <c r="AV1607" s="99">
        <v>15</v>
      </c>
      <c r="AW1607" s="99">
        <v>1.0008699999999998E-3</v>
      </c>
      <c r="AX1607" s="99">
        <v>62.969860799999999</v>
      </c>
      <c r="AY1607" s="99">
        <v>63.13</v>
      </c>
      <c r="AZ1607" s="99">
        <v>0.22444</v>
      </c>
      <c r="BA1607" s="119" t="s">
        <v>8</v>
      </c>
      <c r="BB1607" s="4">
        <v>1607</v>
      </c>
      <c r="BC1607" s="4">
        <v>0.16</v>
      </c>
    </row>
    <row r="1608" spans="2:55">
      <c r="B1608">
        <v>1607</v>
      </c>
      <c r="C1608" s="5">
        <f t="shared" si="295"/>
        <v>0.16</v>
      </c>
      <c r="D1608" s="5">
        <f t="shared" si="296"/>
        <v>20</v>
      </c>
      <c r="E1608" s="5" t="str">
        <f t="shared" si="297"/>
        <v>0.001002</v>
      </c>
      <c r="F1608" s="5" t="str">
        <f t="shared" si="298"/>
        <v>83.90</v>
      </c>
      <c r="G1608" s="5" t="str">
        <f t="shared" si="299"/>
        <v>84.06</v>
      </c>
      <c r="H1608" s="5" t="str">
        <f t="shared" si="300"/>
        <v>0.2965</v>
      </c>
      <c r="I1608" s="1" t="s">
        <v>8</v>
      </c>
      <c r="AN1608" s="89" t="str">
        <f t="shared" si="301"/>
        <v>0.1600</v>
      </c>
      <c r="AO1608" s="89" t="str">
        <f t="shared" si="302"/>
        <v>20.00</v>
      </c>
      <c r="AP1608" s="89" t="str">
        <f t="shared" si="303"/>
        <v>0.001002</v>
      </c>
      <c r="AQ1608" s="89" t="str">
        <f t="shared" si="304"/>
        <v>83.90</v>
      </c>
      <c r="AR1608" s="89" t="str">
        <f t="shared" si="305"/>
        <v>84.06</v>
      </c>
      <c r="AS1608" s="89" t="str">
        <f t="shared" si="306"/>
        <v>0.2965</v>
      </c>
      <c r="AT1608" s="89"/>
      <c r="AU1608" s="99">
        <v>0.16</v>
      </c>
      <c r="AV1608" s="99">
        <v>20</v>
      </c>
      <c r="AW1608" s="99">
        <v>1.0017700000000001E-3</v>
      </c>
      <c r="AX1608" s="99">
        <v>83.899716800000007</v>
      </c>
      <c r="AY1608" s="99">
        <v>84.06</v>
      </c>
      <c r="AZ1608" s="99">
        <v>0.29644999999999999</v>
      </c>
      <c r="BA1608" s="119" t="s">
        <v>8</v>
      </c>
      <c r="BB1608" s="4">
        <v>1608</v>
      </c>
      <c r="BC1608" s="4">
        <v>0.16</v>
      </c>
    </row>
    <row r="1609" spans="2:55">
      <c r="B1609">
        <v>1608</v>
      </c>
      <c r="C1609" s="5">
        <f t="shared" si="295"/>
        <v>0.16</v>
      </c>
      <c r="D1609" s="5">
        <f t="shared" si="296"/>
        <v>25</v>
      </c>
      <c r="E1609" s="5" t="str">
        <f t="shared" si="297"/>
        <v>0.001003</v>
      </c>
      <c r="F1609" s="5" t="str">
        <f t="shared" si="298"/>
        <v>104.8</v>
      </c>
      <c r="G1609" s="5" t="str">
        <f t="shared" si="299"/>
        <v>105.0</v>
      </c>
      <c r="H1609" s="5" t="str">
        <f t="shared" si="300"/>
        <v>0.3672</v>
      </c>
      <c r="I1609" s="1" t="s">
        <v>8</v>
      </c>
      <c r="AN1609" s="89" t="str">
        <f t="shared" si="301"/>
        <v>0.1600</v>
      </c>
      <c r="AO1609" s="89" t="str">
        <f t="shared" si="302"/>
        <v>25.00</v>
      </c>
      <c r="AP1609" s="89" t="str">
        <f t="shared" si="303"/>
        <v>0.001003</v>
      </c>
      <c r="AQ1609" s="89" t="str">
        <f t="shared" si="304"/>
        <v>104.8</v>
      </c>
      <c r="AR1609" s="89" t="str">
        <f t="shared" si="305"/>
        <v>105.0</v>
      </c>
      <c r="AS1609" s="89" t="str">
        <f t="shared" si="306"/>
        <v>0.3672</v>
      </c>
      <c r="AT1609" s="89"/>
      <c r="AU1609" s="99">
        <v>0.16</v>
      </c>
      <c r="AV1609" s="99">
        <v>25</v>
      </c>
      <c r="AW1609" s="99">
        <v>1.0029300000000002E-3</v>
      </c>
      <c r="AX1609" s="99">
        <v>104.8095312</v>
      </c>
      <c r="AY1609" s="99">
        <v>104.97</v>
      </c>
      <c r="AZ1609" s="99">
        <v>0.36718000000000001</v>
      </c>
      <c r="BA1609" s="119" t="s">
        <v>8</v>
      </c>
      <c r="BB1609" s="4">
        <v>1609</v>
      </c>
      <c r="BC1609" s="4">
        <v>0.16</v>
      </c>
    </row>
    <row r="1610" spans="2:55">
      <c r="B1610">
        <v>1609</v>
      </c>
      <c r="C1610" s="5">
        <f t="shared" si="295"/>
        <v>0.16</v>
      </c>
      <c r="D1610" s="5">
        <f t="shared" si="296"/>
        <v>30</v>
      </c>
      <c r="E1610" s="5" t="str">
        <f t="shared" si="297"/>
        <v>0.001004</v>
      </c>
      <c r="F1610" s="5" t="str">
        <f t="shared" si="298"/>
        <v>125.7</v>
      </c>
      <c r="G1610" s="5" t="str">
        <f t="shared" si="299"/>
        <v>125.9</v>
      </c>
      <c r="H1610" s="5" t="str">
        <f t="shared" si="300"/>
        <v>0.4367</v>
      </c>
      <c r="I1610" s="1" t="s">
        <v>8</v>
      </c>
      <c r="AN1610" s="89" t="str">
        <f t="shared" si="301"/>
        <v>0.1600</v>
      </c>
      <c r="AO1610" s="89" t="str">
        <f t="shared" si="302"/>
        <v>30.00</v>
      </c>
      <c r="AP1610" s="89" t="str">
        <f t="shared" si="303"/>
        <v>0.001004</v>
      </c>
      <c r="AQ1610" s="89" t="str">
        <f t="shared" si="304"/>
        <v>125.7</v>
      </c>
      <c r="AR1610" s="89" t="str">
        <f t="shared" si="305"/>
        <v>125.9</v>
      </c>
      <c r="AS1610" s="89" t="str">
        <f t="shared" si="306"/>
        <v>0.4367</v>
      </c>
      <c r="AT1610" s="89"/>
      <c r="AU1610" s="99">
        <v>0.16</v>
      </c>
      <c r="AV1610" s="99">
        <v>30</v>
      </c>
      <c r="AW1610" s="99">
        <v>1.0043400000000001E-3</v>
      </c>
      <c r="AX1610" s="99">
        <v>125.7193056</v>
      </c>
      <c r="AY1610" s="99">
        <v>125.88</v>
      </c>
      <c r="AZ1610" s="99">
        <v>0.43670999999999999</v>
      </c>
      <c r="BA1610" s="119" t="s">
        <v>8</v>
      </c>
      <c r="BB1610" s="4">
        <v>1610</v>
      </c>
      <c r="BC1610" s="4">
        <v>0.16</v>
      </c>
    </row>
    <row r="1611" spans="2:55">
      <c r="B1611">
        <v>1610</v>
      </c>
      <c r="C1611" s="5">
        <f t="shared" si="295"/>
        <v>0.16</v>
      </c>
      <c r="D1611" s="5">
        <f t="shared" si="296"/>
        <v>35</v>
      </c>
      <c r="E1611" s="5" t="str">
        <f t="shared" si="297"/>
        <v>0.001006</v>
      </c>
      <c r="F1611" s="5" t="str">
        <f t="shared" si="298"/>
        <v>146.6</v>
      </c>
      <c r="G1611" s="5" t="str">
        <f t="shared" si="299"/>
        <v>146.8</v>
      </c>
      <c r="H1611" s="5" t="str">
        <f t="shared" si="300"/>
        <v>0.5051</v>
      </c>
      <c r="I1611" s="1" t="s">
        <v>8</v>
      </c>
      <c r="AN1611" s="89" t="str">
        <f t="shared" si="301"/>
        <v>0.1600</v>
      </c>
      <c r="AO1611" s="89" t="str">
        <f t="shared" si="302"/>
        <v>35.00</v>
      </c>
      <c r="AP1611" s="89" t="str">
        <f t="shared" si="303"/>
        <v>0.001006</v>
      </c>
      <c r="AQ1611" s="89" t="str">
        <f t="shared" si="304"/>
        <v>146.6</v>
      </c>
      <c r="AR1611" s="89" t="str">
        <f t="shared" si="305"/>
        <v>146.8</v>
      </c>
      <c r="AS1611" s="89" t="str">
        <f t="shared" si="306"/>
        <v>0.5051</v>
      </c>
      <c r="AT1611" s="89"/>
      <c r="AU1611" s="99">
        <v>0.16</v>
      </c>
      <c r="AV1611" s="99">
        <v>35</v>
      </c>
      <c r="AW1611" s="99">
        <v>1.0059800000000001E-3</v>
      </c>
      <c r="AX1611" s="99">
        <v>146.6090432</v>
      </c>
      <c r="AY1611" s="99">
        <v>146.77000000000001</v>
      </c>
      <c r="AZ1611" s="99">
        <v>0.50507999999999997</v>
      </c>
      <c r="BA1611" s="119" t="s">
        <v>8</v>
      </c>
      <c r="BB1611" s="4">
        <v>1611</v>
      </c>
      <c r="BC1611" s="4">
        <v>0.16</v>
      </c>
    </row>
    <row r="1612" spans="2:55">
      <c r="B1612">
        <v>1611</v>
      </c>
      <c r="C1612" s="5">
        <f t="shared" si="295"/>
        <v>0.16</v>
      </c>
      <c r="D1612" s="5">
        <f t="shared" si="296"/>
        <v>40</v>
      </c>
      <c r="E1612" s="5" t="str">
        <f t="shared" si="297"/>
        <v>0.001008</v>
      </c>
      <c r="F1612" s="5" t="str">
        <f t="shared" si="298"/>
        <v>167.5</v>
      </c>
      <c r="G1612" s="5" t="str">
        <f t="shared" si="299"/>
        <v>167.7</v>
      </c>
      <c r="H1612" s="5" t="str">
        <f t="shared" si="300"/>
        <v>0.5723</v>
      </c>
      <c r="I1612" s="1" t="s">
        <v>8</v>
      </c>
      <c r="AN1612" s="89" t="str">
        <f t="shared" si="301"/>
        <v>0.1600</v>
      </c>
      <c r="AO1612" s="89" t="str">
        <f t="shared" si="302"/>
        <v>40.00</v>
      </c>
      <c r="AP1612" s="89" t="str">
        <f t="shared" si="303"/>
        <v>0.001008</v>
      </c>
      <c r="AQ1612" s="89" t="str">
        <f t="shared" si="304"/>
        <v>167.5</v>
      </c>
      <c r="AR1612" s="89" t="str">
        <f t="shared" si="305"/>
        <v>167.7</v>
      </c>
      <c r="AS1612" s="89" t="str">
        <f t="shared" si="306"/>
        <v>0.5723</v>
      </c>
      <c r="AT1612" s="89"/>
      <c r="AU1612" s="99">
        <v>0.16</v>
      </c>
      <c r="AV1612" s="99">
        <v>40</v>
      </c>
      <c r="AW1612" s="99">
        <v>1.00782E-3</v>
      </c>
      <c r="AX1612" s="99">
        <v>167.50874879999998</v>
      </c>
      <c r="AY1612" s="99">
        <v>167.67</v>
      </c>
      <c r="AZ1612" s="99">
        <v>0.57233999999999996</v>
      </c>
      <c r="BA1612" s="119" t="s">
        <v>8</v>
      </c>
      <c r="BB1612" s="4">
        <v>1612</v>
      </c>
      <c r="BC1612" s="4">
        <v>0.16</v>
      </c>
    </row>
    <row r="1613" spans="2:55">
      <c r="B1613">
        <v>1612</v>
      </c>
      <c r="C1613" s="5">
        <f t="shared" si="295"/>
        <v>0.16</v>
      </c>
      <c r="D1613" s="5">
        <f t="shared" si="296"/>
        <v>45</v>
      </c>
      <c r="E1613" s="5" t="str">
        <f t="shared" si="297"/>
        <v>0.001010</v>
      </c>
      <c r="F1613" s="5" t="str">
        <f t="shared" si="298"/>
        <v>188.4</v>
      </c>
      <c r="G1613" s="5" t="str">
        <f t="shared" si="299"/>
        <v>188.6</v>
      </c>
      <c r="H1613" s="5" t="str">
        <f t="shared" si="300"/>
        <v>0.6386</v>
      </c>
      <c r="I1613" s="1" t="s">
        <v>8</v>
      </c>
      <c r="AN1613" s="89" t="str">
        <f t="shared" si="301"/>
        <v>0.1600</v>
      </c>
      <c r="AO1613" s="89" t="str">
        <f t="shared" si="302"/>
        <v>45.00</v>
      </c>
      <c r="AP1613" s="89" t="str">
        <f t="shared" si="303"/>
        <v>0.001010</v>
      </c>
      <c r="AQ1613" s="89" t="str">
        <f t="shared" si="304"/>
        <v>188.4</v>
      </c>
      <c r="AR1613" s="89" t="str">
        <f t="shared" si="305"/>
        <v>188.6</v>
      </c>
      <c r="AS1613" s="89" t="str">
        <f t="shared" si="306"/>
        <v>0.6386</v>
      </c>
      <c r="AT1613" s="89"/>
      <c r="AU1613" s="99">
        <v>0.16</v>
      </c>
      <c r="AV1613" s="99">
        <v>45</v>
      </c>
      <c r="AW1613" s="99">
        <v>1.00986E-3</v>
      </c>
      <c r="AX1613" s="99">
        <v>188.40842240000001</v>
      </c>
      <c r="AY1613" s="99">
        <v>188.57</v>
      </c>
      <c r="AZ1613" s="99">
        <v>0.63854999999999995</v>
      </c>
      <c r="BA1613" s="119" t="s">
        <v>8</v>
      </c>
      <c r="BB1613" s="4">
        <v>1613</v>
      </c>
      <c r="BC1613" s="4">
        <v>0.16</v>
      </c>
    </row>
    <row r="1614" spans="2:55">
      <c r="B1614">
        <v>1613</v>
      </c>
      <c r="C1614" s="5">
        <f t="shared" si="295"/>
        <v>0.16</v>
      </c>
      <c r="D1614" s="5">
        <f t="shared" si="296"/>
        <v>50</v>
      </c>
      <c r="E1614" s="5" t="str">
        <f t="shared" si="297"/>
        <v>0.001012</v>
      </c>
      <c r="F1614" s="5" t="str">
        <f t="shared" si="298"/>
        <v>209.3</v>
      </c>
      <c r="G1614" s="5" t="str">
        <f t="shared" si="299"/>
        <v>209.5</v>
      </c>
      <c r="H1614" s="5" t="str">
        <f t="shared" si="300"/>
        <v>0.7037</v>
      </c>
      <c r="I1614" s="1" t="s">
        <v>8</v>
      </c>
      <c r="AN1614" s="89" t="str">
        <f t="shared" si="301"/>
        <v>0.1600</v>
      </c>
      <c r="AO1614" s="89" t="str">
        <f t="shared" si="302"/>
        <v>50.00</v>
      </c>
      <c r="AP1614" s="89" t="str">
        <f t="shared" si="303"/>
        <v>0.001012</v>
      </c>
      <c r="AQ1614" s="89" t="str">
        <f t="shared" si="304"/>
        <v>209.3</v>
      </c>
      <c r="AR1614" s="89" t="str">
        <f t="shared" si="305"/>
        <v>209.5</v>
      </c>
      <c r="AS1614" s="89" t="str">
        <f t="shared" si="306"/>
        <v>0.7037</v>
      </c>
      <c r="AT1614" s="89"/>
      <c r="AU1614" s="99">
        <v>0.16</v>
      </c>
      <c r="AV1614" s="99">
        <v>50</v>
      </c>
      <c r="AW1614" s="99">
        <v>1.0120800000000001E-3</v>
      </c>
      <c r="AX1614" s="99">
        <v>209.30806720000001</v>
      </c>
      <c r="AY1614" s="99">
        <v>209.47</v>
      </c>
      <c r="AZ1614" s="99">
        <v>0.70374000000000003</v>
      </c>
      <c r="BA1614" s="119" t="s">
        <v>8</v>
      </c>
      <c r="BB1614" s="4">
        <v>1614</v>
      </c>
      <c r="BC1614" s="4">
        <v>0.16</v>
      </c>
    </row>
    <row r="1615" spans="2:55">
      <c r="B1615">
        <v>1614</v>
      </c>
      <c r="C1615" s="5">
        <f t="shared" ref="C1615:C1678" si="307">_xlfn.NUMBERVALUE(AN1615)</f>
        <v>0.16</v>
      </c>
      <c r="D1615" s="5">
        <f t="shared" ref="D1615:D1678" si="308">_xlfn.NUMBERVALUE(AO1615)</f>
        <v>55</v>
      </c>
      <c r="E1615" s="5" t="str">
        <f t="shared" ref="E1615:E1678" si="309">AP1615</f>
        <v>0.001014</v>
      </c>
      <c r="F1615" s="5" t="str">
        <f t="shared" ref="F1615:F1678" si="310">IF($D1615=0,_xlfn.NUMBERVALUE(AQ1615),AQ1615)</f>
        <v>230.2</v>
      </c>
      <c r="G1615" s="5" t="str">
        <f t="shared" ref="G1615:G1678" si="311">IF($D1615=0,_xlfn.NUMBERVALUE(AR1615),AR1615)</f>
        <v>230.4</v>
      </c>
      <c r="H1615" s="5" t="str">
        <f t="shared" ref="H1615:H1678" si="312">IF($D1615=0,_xlfn.NUMBERVALUE(AS1615),AS1615)</f>
        <v>0.7680</v>
      </c>
      <c r="I1615" s="1" t="s">
        <v>8</v>
      </c>
      <c r="AN1615" s="89" t="str">
        <f t="shared" ref="AN1615:AN1678" si="313">IF(AU1615=0,"0.000",TEXT(IF(AU1615&lt;0,"-","")&amp;LEFT(TEXT(ABS(AU1615),"0."&amp;REPT("0",4-1)&amp;"E+00"),4+1)*10^FLOOR(LOG10(TEXT(ABS(AU1615),"0."&amp;REPT("0",4-1)&amp;"E+00")),1),(""&amp;(IF(OR(AND(FLOOR(LOG10(TEXT(ABS(AU1615),"0."&amp;REPT("0",4-1)&amp;"E+00")),1)+1=4,RIGHT(LEFT(TEXT(ABS(AU1615),"0."&amp;REPT("0",4-1)&amp;"E+00"),4+1)*10^FLOOR(LOG10(TEXT(ABS(AU1615),"0."&amp;REPT("0",4-1)&amp;"E+00")),1),1)="0"),LOG10(TEXT(ABS(AU1615),"0."&amp;REPT("0",4-1)&amp;"E+00"))&lt;=4-1),"0.","#")&amp;REPT("0",IF(4-1-(FLOOR(LOG10(TEXT(ABS(AU1615),"0."&amp;REPT("0",4-1)&amp;"E+00")),1))&gt;0,4-1-(FLOOR(LOG10(TEXT(ABS(AU1615),"0."&amp;REPT("0",4-1)&amp;"E+00")),1)),0))))))</f>
        <v>0.1600</v>
      </c>
      <c r="AO1615" s="89" t="str">
        <f t="shared" ref="AO1615:AO1678" si="314">IF(AV1615=0,"0.000",TEXT(IF(AV1615&lt;0,"-","")&amp;LEFT(TEXT(ABS(AV1615),"0."&amp;REPT("0",4-1)&amp;"E+00"),4+1)*10^FLOOR(LOG10(TEXT(ABS(AV1615),"0."&amp;REPT("0",4-1)&amp;"E+00")),1),(""&amp;(IF(OR(AND(FLOOR(LOG10(TEXT(ABS(AV1615),"0."&amp;REPT("0",4-1)&amp;"E+00")),1)+1=4,RIGHT(LEFT(TEXT(ABS(AV1615),"0."&amp;REPT("0",4-1)&amp;"E+00"),4+1)*10^FLOOR(LOG10(TEXT(ABS(AV1615),"0."&amp;REPT("0",4-1)&amp;"E+00")),1),1)="0"),LOG10(TEXT(ABS(AV1615),"0."&amp;REPT("0",4-1)&amp;"E+00"))&lt;=4-1),"0.","#")&amp;REPT("0",IF(4-1-(FLOOR(LOG10(TEXT(ABS(AV1615),"0."&amp;REPT("0",4-1)&amp;"E+00")),1))&gt;0,4-1-(FLOOR(LOG10(TEXT(ABS(AV1615),"0."&amp;REPT("0",4-1)&amp;"E+00")),1)),0))))))</f>
        <v>55.00</v>
      </c>
      <c r="AP1615" s="89" t="str">
        <f t="shared" ref="AP1615:AP1678" si="315">IF(AW1615=0,"0.000",TEXT(IF(AW1615&lt;0,"-","")&amp;LEFT(TEXT(ABS(AW1615),"0."&amp;REPT("0",4-1)&amp;"E+00"),4+1)*10^FLOOR(LOG10(TEXT(ABS(AW1615),"0."&amp;REPT("0",4-1)&amp;"E+00")),1),(""&amp;(IF(OR(AND(FLOOR(LOG10(TEXT(ABS(AW1615),"0."&amp;REPT("0",4-1)&amp;"E+00")),1)+1=4,RIGHT(LEFT(TEXT(ABS(AW1615),"0."&amp;REPT("0",4-1)&amp;"E+00"),4+1)*10^FLOOR(LOG10(TEXT(ABS(AW1615),"0."&amp;REPT("0",4-1)&amp;"E+00")),1),1)="0"),LOG10(TEXT(ABS(AW1615),"0."&amp;REPT("0",4-1)&amp;"E+00"))&lt;=4-1),"0.","#")&amp;REPT("0",IF(4-1-(FLOOR(LOG10(TEXT(ABS(AW1615),"0."&amp;REPT("0",4-1)&amp;"E+00")),1))&gt;0,4-1-(FLOOR(LOG10(TEXT(ABS(AW1615),"0."&amp;REPT("0",4-1)&amp;"E+00")),1)),0))))))</f>
        <v>0.001014</v>
      </c>
      <c r="AQ1615" s="89" t="str">
        <f t="shared" ref="AQ1615:AQ1678" si="316">IF(AX1615=0,"0.000",TEXT(IF(AX1615&lt;0,"-","")&amp;LEFT(TEXT(ABS(AX1615),"0."&amp;REPT("0",4-1)&amp;"E+00"),4+1)*10^FLOOR(LOG10(TEXT(ABS(AX1615),"0."&amp;REPT("0",4-1)&amp;"E+00")),1),(""&amp;(IF(OR(AND(FLOOR(LOG10(TEXT(ABS(AX1615),"0."&amp;REPT("0",4-1)&amp;"E+00")),1)+1=4,RIGHT(LEFT(TEXT(ABS(AX1615),"0."&amp;REPT("0",4-1)&amp;"E+00"),4+1)*10^FLOOR(LOG10(TEXT(ABS(AX1615),"0."&amp;REPT("0",4-1)&amp;"E+00")),1),1)="0"),LOG10(TEXT(ABS(AX1615),"0."&amp;REPT("0",4-1)&amp;"E+00"))&lt;=4-1),"0.","#")&amp;REPT("0",IF(4-1-(FLOOR(LOG10(TEXT(ABS(AX1615),"0."&amp;REPT("0",4-1)&amp;"E+00")),1))&gt;0,4-1-(FLOOR(LOG10(TEXT(ABS(AX1615),"0."&amp;REPT("0",4-1)&amp;"E+00")),1)),0))))))</f>
        <v>230.2</v>
      </c>
      <c r="AR1615" s="89" t="str">
        <f t="shared" ref="AR1615:AR1678" si="317">IF(AY1615=0,"0.000",TEXT(IF(AY1615&lt;0,"-","")&amp;LEFT(TEXT(ABS(AY1615),"0."&amp;REPT("0",4-1)&amp;"E+00"),4+1)*10^FLOOR(LOG10(TEXT(ABS(AY1615),"0."&amp;REPT("0",4-1)&amp;"E+00")),1),(""&amp;(IF(OR(AND(FLOOR(LOG10(TEXT(ABS(AY1615),"0."&amp;REPT("0",4-1)&amp;"E+00")),1)+1=4,RIGHT(LEFT(TEXT(ABS(AY1615),"0."&amp;REPT("0",4-1)&amp;"E+00"),4+1)*10^FLOOR(LOG10(TEXT(ABS(AY1615),"0."&amp;REPT("0",4-1)&amp;"E+00")),1),1)="0"),LOG10(TEXT(ABS(AY1615),"0."&amp;REPT("0",4-1)&amp;"E+00"))&lt;=4-1),"0.","#")&amp;REPT("0",IF(4-1-(FLOOR(LOG10(TEXT(ABS(AY1615),"0."&amp;REPT("0",4-1)&amp;"E+00")),1))&gt;0,4-1-(FLOOR(LOG10(TEXT(ABS(AY1615),"0."&amp;REPT("0",4-1)&amp;"E+00")),1)),0))))))</f>
        <v>230.4</v>
      </c>
      <c r="AS1615" s="89" t="str">
        <f t="shared" ref="AS1615:AS1678" si="318">IF(AZ1615=0,"0.000",TEXT(IF(AZ1615&lt;0,"-","")&amp;LEFT(TEXT(ABS(AZ1615),"0."&amp;REPT("0",4-1)&amp;"E+00"),4+1)*10^FLOOR(LOG10(TEXT(ABS(AZ1615),"0."&amp;REPT("0",4-1)&amp;"E+00")),1),(""&amp;(IF(OR(AND(FLOOR(LOG10(TEXT(ABS(AZ1615),"0."&amp;REPT("0",4-1)&amp;"E+00")),1)+1=4,RIGHT(LEFT(TEXT(ABS(AZ1615),"0."&amp;REPT("0",4-1)&amp;"E+00"),4+1)*10^FLOOR(LOG10(TEXT(ABS(AZ1615),"0."&amp;REPT("0",4-1)&amp;"E+00")),1),1)="0"),LOG10(TEXT(ABS(AZ1615),"0."&amp;REPT("0",4-1)&amp;"E+00"))&lt;=4-1),"0.","#")&amp;REPT("0",IF(4-1-(FLOOR(LOG10(TEXT(ABS(AZ1615),"0."&amp;REPT("0",4-1)&amp;"E+00")),1))&gt;0,4-1-(FLOOR(LOG10(TEXT(ABS(AZ1615),"0."&amp;REPT("0",4-1)&amp;"E+00")),1)),0))))))</f>
        <v>0.7680</v>
      </c>
      <c r="AT1615" s="89"/>
      <c r="AU1615" s="99">
        <v>0.16</v>
      </c>
      <c r="AV1615" s="99">
        <v>55</v>
      </c>
      <c r="AW1615" s="99">
        <v>1.0144899999999998E-3</v>
      </c>
      <c r="AX1615" s="99">
        <v>230.21768159999999</v>
      </c>
      <c r="AY1615" s="99">
        <v>230.38</v>
      </c>
      <c r="AZ1615" s="99">
        <v>0.76795000000000002</v>
      </c>
      <c r="BA1615" s="119" t="s">
        <v>8</v>
      </c>
      <c r="BB1615" s="4">
        <v>1615</v>
      </c>
      <c r="BC1615" s="4">
        <v>0.16</v>
      </c>
    </row>
    <row r="1616" spans="2:55">
      <c r="B1616">
        <v>1615</v>
      </c>
      <c r="C1616" s="5">
        <f t="shared" si="307"/>
        <v>0.16</v>
      </c>
      <c r="D1616" s="5">
        <f t="shared" si="308"/>
        <v>60</v>
      </c>
      <c r="E1616" s="5" t="str">
        <f t="shared" si="309"/>
        <v>0.001017</v>
      </c>
      <c r="F1616" s="5" t="str">
        <f t="shared" si="310"/>
        <v>251.1</v>
      </c>
      <c r="G1616" s="5" t="str">
        <f t="shared" si="311"/>
        <v>251.3</v>
      </c>
      <c r="H1616" s="5" t="str">
        <f t="shared" si="312"/>
        <v>0.8312</v>
      </c>
      <c r="I1616" s="1" t="s">
        <v>8</v>
      </c>
      <c r="AN1616" s="89" t="str">
        <f t="shared" si="313"/>
        <v>0.1600</v>
      </c>
      <c r="AO1616" s="89" t="str">
        <f t="shared" si="314"/>
        <v>60.00</v>
      </c>
      <c r="AP1616" s="89" t="str">
        <f t="shared" si="315"/>
        <v>0.001017</v>
      </c>
      <c r="AQ1616" s="89" t="str">
        <f t="shared" si="316"/>
        <v>251.1</v>
      </c>
      <c r="AR1616" s="89" t="str">
        <f t="shared" si="317"/>
        <v>251.3</v>
      </c>
      <c r="AS1616" s="89" t="str">
        <f t="shared" si="318"/>
        <v>0.8312</v>
      </c>
      <c r="AT1616" s="89"/>
      <c r="AU1616" s="99">
        <v>0.16</v>
      </c>
      <c r="AV1616" s="99">
        <v>60</v>
      </c>
      <c r="AW1616" s="99">
        <v>1.01706E-3</v>
      </c>
      <c r="AX1616" s="99">
        <v>251.13727040000001</v>
      </c>
      <c r="AY1616" s="99">
        <v>251.3</v>
      </c>
      <c r="AZ1616" s="99">
        <v>0.83121999999999996</v>
      </c>
      <c r="BA1616" s="119" t="s">
        <v>8</v>
      </c>
      <c r="BB1616" s="4">
        <v>1616</v>
      </c>
      <c r="BC1616" s="4">
        <v>0.16</v>
      </c>
    </row>
    <row r="1617" spans="2:55">
      <c r="B1617">
        <v>1616</v>
      </c>
      <c r="C1617" s="5">
        <f t="shared" si="307"/>
        <v>0.16</v>
      </c>
      <c r="D1617" s="5">
        <f t="shared" si="308"/>
        <v>65</v>
      </c>
      <c r="E1617" s="5" t="str">
        <f t="shared" si="309"/>
        <v>0.001020</v>
      </c>
      <c r="F1617" s="5" t="str">
        <f t="shared" si="310"/>
        <v>272.1</v>
      </c>
      <c r="G1617" s="5" t="str">
        <f t="shared" si="311"/>
        <v>272.2</v>
      </c>
      <c r="H1617" s="5" t="str">
        <f t="shared" si="312"/>
        <v>0.8936</v>
      </c>
      <c r="I1617" s="1" t="s">
        <v>8</v>
      </c>
      <c r="AN1617" s="89" t="str">
        <f t="shared" si="313"/>
        <v>0.1600</v>
      </c>
      <c r="AO1617" s="89" t="str">
        <f t="shared" si="314"/>
        <v>65.00</v>
      </c>
      <c r="AP1617" s="89" t="str">
        <f t="shared" si="315"/>
        <v>0.001020</v>
      </c>
      <c r="AQ1617" s="89" t="str">
        <f t="shared" si="316"/>
        <v>272.1</v>
      </c>
      <c r="AR1617" s="89" t="str">
        <f t="shared" si="317"/>
        <v>272.2</v>
      </c>
      <c r="AS1617" s="89" t="str">
        <f t="shared" si="318"/>
        <v>0.8936</v>
      </c>
      <c r="AT1617" s="89"/>
      <c r="AU1617" s="99">
        <v>0.16</v>
      </c>
      <c r="AV1617" s="99">
        <v>65</v>
      </c>
      <c r="AW1617" s="99">
        <v>1.0198100000000001E-3</v>
      </c>
      <c r="AX1617" s="99">
        <v>272.06683040000001</v>
      </c>
      <c r="AY1617" s="99">
        <v>272.23</v>
      </c>
      <c r="AZ1617" s="99">
        <v>0.89358000000000004</v>
      </c>
      <c r="BA1617" s="119" t="s">
        <v>8</v>
      </c>
      <c r="BB1617" s="4">
        <v>1617</v>
      </c>
      <c r="BC1617" s="4">
        <v>0.16</v>
      </c>
    </row>
    <row r="1618" spans="2:55">
      <c r="B1618">
        <v>1617</v>
      </c>
      <c r="C1618" s="5">
        <f t="shared" si="307"/>
        <v>0.16</v>
      </c>
      <c r="D1618" s="5">
        <f t="shared" si="308"/>
        <v>70</v>
      </c>
      <c r="E1618" s="5" t="str">
        <f t="shared" si="309"/>
        <v>0.001023</v>
      </c>
      <c r="F1618" s="5" t="str">
        <f t="shared" si="310"/>
        <v>293.0</v>
      </c>
      <c r="G1618" s="5" t="str">
        <f t="shared" si="311"/>
        <v>293.2</v>
      </c>
      <c r="H1618" s="5" t="str">
        <f t="shared" si="312"/>
        <v>0.9551</v>
      </c>
      <c r="I1618" s="1" t="s">
        <v>8</v>
      </c>
      <c r="AN1618" s="89" t="str">
        <f t="shared" si="313"/>
        <v>0.1600</v>
      </c>
      <c r="AO1618" s="89" t="str">
        <f t="shared" si="314"/>
        <v>70.00</v>
      </c>
      <c r="AP1618" s="89" t="str">
        <f t="shared" si="315"/>
        <v>0.001023</v>
      </c>
      <c r="AQ1618" s="89" t="str">
        <f t="shared" si="316"/>
        <v>293.0</v>
      </c>
      <c r="AR1618" s="89" t="str">
        <f t="shared" si="317"/>
        <v>293.2</v>
      </c>
      <c r="AS1618" s="89" t="str">
        <f t="shared" si="318"/>
        <v>0.9551</v>
      </c>
      <c r="AT1618" s="89"/>
      <c r="AU1618" s="99">
        <v>0.16</v>
      </c>
      <c r="AV1618" s="99">
        <v>70</v>
      </c>
      <c r="AW1618" s="99">
        <v>1.02271E-3</v>
      </c>
      <c r="AX1618" s="99">
        <v>293.00636639999999</v>
      </c>
      <c r="AY1618" s="99">
        <v>293.17</v>
      </c>
      <c r="AZ1618" s="99">
        <v>0.95506000000000002</v>
      </c>
      <c r="BA1618" s="119" t="s">
        <v>8</v>
      </c>
      <c r="BB1618" s="4">
        <v>1618</v>
      </c>
      <c r="BC1618" s="4">
        <v>0.16</v>
      </c>
    </row>
    <row r="1619" spans="2:55">
      <c r="B1619">
        <v>1618</v>
      </c>
      <c r="C1619" s="5">
        <f t="shared" si="307"/>
        <v>0.16</v>
      </c>
      <c r="D1619" s="5">
        <f t="shared" si="308"/>
        <v>75</v>
      </c>
      <c r="E1619" s="5" t="str">
        <f t="shared" si="309"/>
        <v>0.001026</v>
      </c>
      <c r="F1619" s="5" t="str">
        <f t="shared" si="310"/>
        <v>314.0</v>
      </c>
      <c r="G1619" s="5" t="str">
        <f t="shared" si="311"/>
        <v>314.1</v>
      </c>
      <c r="H1619" s="5" t="str">
        <f t="shared" si="312"/>
        <v>1.016</v>
      </c>
      <c r="I1619" s="1" t="s">
        <v>8</v>
      </c>
      <c r="AN1619" s="89" t="str">
        <f t="shared" si="313"/>
        <v>0.1600</v>
      </c>
      <c r="AO1619" s="89" t="str">
        <f t="shared" si="314"/>
        <v>75.00</v>
      </c>
      <c r="AP1619" s="89" t="str">
        <f t="shared" si="315"/>
        <v>0.001026</v>
      </c>
      <c r="AQ1619" s="89" t="str">
        <f t="shared" si="316"/>
        <v>314.0</v>
      </c>
      <c r="AR1619" s="89" t="str">
        <f t="shared" si="317"/>
        <v>314.1</v>
      </c>
      <c r="AS1619" s="89" t="str">
        <f t="shared" si="318"/>
        <v>1.016</v>
      </c>
      <c r="AT1619" s="89"/>
      <c r="AU1619" s="99">
        <v>0.16</v>
      </c>
      <c r="AV1619" s="99">
        <v>75</v>
      </c>
      <c r="AW1619" s="99">
        <v>1.02578E-3</v>
      </c>
      <c r="AX1619" s="99">
        <v>313.96587519999997</v>
      </c>
      <c r="AY1619" s="99">
        <v>314.13</v>
      </c>
      <c r="AZ1619" s="99">
        <v>1.0157</v>
      </c>
      <c r="BA1619" s="119" t="s">
        <v>8</v>
      </c>
      <c r="BB1619" s="4">
        <v>1619</v>
      </c>
      <c r="BC1619" s="4">
        <v>0.16</v>
      </c>
    </row>
    <row r="1620" spans="2:55">
      <c r="B1620">
        <v>1619</v>
      </c>
      <c r="C1620" s="5">
        <f t="shared" si="307"/>
        <v>0.16</v>
      </c>
      <c r="D1620" s="5">
        <f t="shared" si="308"/>
        <v>80</v>
      </c>
      <c r="E1620" s="5" t="str">
        <f t="shared" si="309"/>
        <v>0.001029</v>
      </c>
      <c r="F1620" s="5" t="str">
        <f t="shared" si="310"/>
        <v>334.9</v>
      </c>
      <c r="G1620" s="5" t="str">
        <f t="shared" si="311"/>
        <v>335.1</v>
      </c>
      <c r="H1620" s="5" t="str">
        <f t="shared" si="312"/>
        <v>1.076</v>
      </c>
      <c r="I1620" s="1" t="s">
        <v>8</v>
      </c>
      <c r="AN1620" s="89" t="str">
        <f t="shared" si="313"/>
        <v>0.1600</v>
      </c>
      <c r="AO1620" s="89" t="str">
        <f t="shared" si="314"/>
        <v>80.00</v>
      </c>
      <c r="AP1620" s="89" t="str">
        <f t="shared" si="315"/>
        <v>0.001029</v>
      </c>
      <c r="AQ1620" s="89" t="str">
        <f t="shared" si="316"/>
        <v>334.9</v>
      </c>
      <c r="AR1620" s="89" t="str">
        <f t="shared" si="317"/>
        <v>335.1</v>
      </c>
      <c r="AS1620" s="89" t="str">
        <f t="shared" si="318"/>
        <v>1.076</v>
      </c>
      <c r="AT1620" s="89"/>
      <c r="AU1620" s="99">
        <v>0.16</v>
      </c>
      <c r="AV1620" s="99">
        <v>80</v>
      </c>
      <c r="AW1620" s="99">
        <v>1.029E-3</v>
      </c>
      <c r="AX1620" s="99">
        <v>334.93536</v>
      </c>
      <c r="AY1620" s="99">
        <v>335.1</v>
      </c>
      <c r="AZ1620" s="99">
        <v>1.0754999999999999</v>
      </c>
      <c r="BA1620" s="119" t="s">
        <v>8</v>
      </c>
      <c r="BB1620" s="4">
        <v>1620</v>
      </c>
      <c r="BC1620" s="4">
        <v>0.16</v>
      </c>
    </row>
    <row r="1621" spans="2:55">
      <c r="B1621">
        <v>1620</v>
      </c>
      <c r="C1621" s="5">
        <f t="shared" si="307"/>
        <v>0.16</v>
      </c>
      <c r="D1621" s="5">
        <f t="shared" si="308"/>
        <v>85</v>
      </c>
      <c r="E1621" s="5" t="str">
        <f t="shared" si="309"/>
        <v>0.001032</v>
      </c>
      <c r="F1621" s="5" t="str">
        <f t="shared" si="310"/>
        <v>355.9</v>
      </c>
      <c r="G1621" s="5" t="str">
        <f t="shared" si="311"/>
        <v>356.1</v>
      </c>
      <c r="H1621" s="5" t="str">
        <f t="shared" si="312"/>
        <v>1.135</v>
      </c>
      <c r="I1621" s="1" t="s">
        <v>8</v>
      </c>
      <c r="AN1621" s="89" t="str">
        <f t="shared" si="313"/>
        <v>0.1600</v>
      </c>
      <c r="AO1621" s="89" t="str">
        <f t="shared" si="314"/>
        <v>85.00</v>
      </c>
      <c r="AP1621" s="89" t="str">
        <f t="shared" si="315"/>
        <v>0.001032</v>
      </c>
      <c r="AQ1621" s="89" t="str">
        <f t="shared" si="316"/>
        <v>355.9</v>
      </c>
      <c r="AR1621" s="89" t="str">
        <f t="shared" si="317"/>
        <v>356.1</v>
      </c>
      <c r="AS1621" s="89" t="str">
        <f t="shared" si="318"/>
        <v>1.135</v>
      </c>
      <c r="AT1621" s="89"/>
      <c r="AU1621" s="99">
        <v>0.16</v>
      </c>
      <c r="AV1621" s="99">
        <v>85</v>
      </c>
      <c r="AW1621" s="99">
        <v>1.0323800000000001E-3</v>
      </c>
      <c r="AX1621" s="99">
        <v>355.9248192</v>
      </c>
      <c r="AY1621" s="99">
        <v>356.09</v>
      </c>
      <c r="AZ1621" s="99">
        <v>1.1345000000000001</v>
      </c>
      <c r="BA1621" s="119" t="s">
        <v>8</v>
      </c>
      <c r="BB1621" s="4">
        <v>1621</v>
      </c>
      <c r="BC1621" s="4">
        <v>0.16</v>
      </c>
    </row>
    <row r="1622" spans="2:55">
      <c r="B1622">
        <v>1621</v>
      </c>
      <c r="C1622" s="5">
        <f t="shared" si="307"/>
        <v>0.16</v>
      </c>
      <c r="D1622" s="5">
        <f t="shared" si="308"/>
        <v>90</v>
      </c>
      <c r="E1622" s="5" t="str">
        <f t="shared" si="309"/>
        <v>0.001036</v>
      </c>
      <c r="F1622" s="5" t="str">
        <f t="shared" si="310"/>
        <v>376.9</v>
      </c>
      <c r="G1622" s="5" t="str">
        <f t="shared" si="311"/>
        <v>377.1</v>
      </c>
      <c r="H1622" s="5" t="str">
        <f t="shared" si="312"/>
        <v>1.193</v>
      </c>
      <c r="I1622" s="1" t="s">
        <v>8</v>
      </c>
      <c r="AN1622" s="89" t="str">
        <f t="shared" si="313"/>
        <v>0.1600</v>
      </c>
      <c r="AO1622" s="89" t="str">
        <f t="shared" si="314"/>
        <v>90.00</v>
      </c>
      <c r="AP1622" s="89" t="str">
        <f t="shared" si="315"/>
        <v>0.001036</v>
      </c>
      <c r="AQ1622" s="89" t="str">
        <f t="shared" si="316"/>
        <v>376.9</v>
      </c>
      <c r="AR1622" s="89" t="str">
        <f t="shared" si="317"/>
        <v>377.1</v>
      </c>
      <c r="AS1622" s="89" t="str">
        <f t="shared" si="318"/>
        <v>1.193</v>
      </c>
      <c r="AT1622" s="89"/>
      <c r="AU1622" s="99">
        <v>0.16</v>
      </c>
      <c r="AV1622" s="99">
        <v>90</v>
      </c>
      <c r="AW1622" s="99">
        <v>1.0359100000000001E-3</v>
      </c>
      <c r="AX1622" s="99">
        <v>376.94425440000003</v>
      </c>
      <c r="AY1622" s="99">
        <v>377.11</v>
      </c>
      <c r="AZ1622" s="99">
        <v>1.1928000000000001</v>
      </c>
      <c r="BA1622" s="119" t="s">
        <v>8</v>
      </c>
      <c r="BB1622" s="4">
        <v>1622</v>
      </c>
      <c r="BC1622" s="4">
        <v>0.16</v>
      </c>
    </row>
    <row r="1623" spans="2:55">
      <c r="B1623">
        <v>1622</v>
      </c>
      <c r="C1623" s="5">
        <f t="shared" si="307"/>
        <v>0.16</v>
      </c>
      <c r="D1623" s="5">
        <f t="shared" si="308"/>
        <v>95</v>
      </c>
      <c r="E1623" s="5" t="str">
        <f t="shared" si="309"/>
        <v>0.001040</v>
      </c>
      <c r="F1623" s="5" t="str">
        <f t="shared" si="310"/>
        <v>398.0</v>
      </c>
      <c r="G1623" s="5" t="str">
        <f t="shared" si="311"/>
        <v>398.2</v>
      </c>
      <c r="H1623" s="5" t="str">
        <f t="shared" si="312"/>
        <v>1.250</v>
      </c>
      <c r="I1623" s="1" t="s">
        <v>8</v>
      </c>
      <c r="AN1623" s="89" t="str">
        <f t="shared" si="313"/>
        <v>0.1600</v>
      </c>
      <c r="AO1623" s="89" t="str">
        <f t="shared" si="314"/>
        <v>95.00</v>
      </c>
      <c r="AP1623" s="89" t="str">
        <f t="shared" si="315"/>
        <v>0.001040</v>
      </c>
      <c r="AQ1623" s="89" t="str">
        <f t="shared" si="316"/>
        <v>398.0</v>
      </c>
      <c r="AR1623" s="89" t="str">
        <f t="shared" si="317"/>
        <v>398.2</v>
      </c>
      <c r="AS1623" s="89" t="str">
        <f t="shared" si="318"/>
        <v>1.250</v>
      </c>
      <c r="AT1623" s="89"/>
      <c r="AU1623" s="99">
        <v>0.16</v>
      </c>
      <c r="AV1623" s="99">
        <v>95</v>
      </c>
      <c r="AW1623" s="99">
        <v>1.03959E-3</v>
      </c>
      <c r="AX1623" s="99">
        <v>397.98366559999999</v>
      </c>
      <c r="AY1623" s="99">
        <v>398.15</v>
      </c>
      <c r="AZ1623" s="99">
        <v>1.2503</v>
      </c>
      <c r="BA1623" s="119" t="s">
        <v>8</v>
      </c>
      <c r="BB1623" s="4">
        <v>1623</v>
      </c>
      <c r="BC1623" s="4">
        <v>0.16</v>
      </c>
    </row>
    <row r="1624" spans="2:55">
      <c r="B1624">
        <v>1623</v>
      </c>
      <c r="C1624" s="5">
        <f t="shared" si="307"/>
        <v>0.16</v>
      </c>
      <c r="D1624" s="5">
        <f t="shared" si="308"/>
        <v>100</v>
      </c>
      <c r="E1624" s="5" t="str">
        <f t="shared" si="309"/>
        <v>0.001043</v>
      </c>
      <c r="F1624" s="5" t="str">
        <f t="shared" si="310"/>
        <v>419.0</v>
      </c>
      <c r="G1624" s="5" t="str">
        <f t="shared" si="311"/>
        <v>419.2</v>
      </c>
      <c r="H1624" s="5" t="str">
        <f t="shared" si="312"/>
        <v>1.307</v>
      </c>
      <c r="I1624" s="1" t="s">
        <v>8</v>
      </c>
      <c r="AN1624" s="89" t="str">
        <f t="shared" si="313"/>
        <v>0.1600</v>
      </c>
      <c r="AO1624" s="89" t="str">
        <f t="shared" si="314"/>
        <v>100.0</v>
      </c>
      <c r="AP1624" s="89" t="str">
        <f t="shared" si="315"/>
        <v>0.001043</v>
      </c>
      <c r="AQ1624" s="89" t="str">
        <f t="shared" si="316"/>
        <v>419.0</v>
      </c>
      <c r="AR1624" s="89" t="str">
        <f t="shared" si="317"/>
        <v>419.2</v>
      </c>
      <c r="AS1624" s="89" t="str">
        <f t="shared" si="318"/>
        <v>1.307</v>
      </c>
      <c r="AT1624" s="89"/>
      <c r="AU1624" s="99">
        <v>0.16</v>
      </c>
      <c r="AV1624" s="99">
        <v>100</v>
      </c>
      <c r="AW1624" s="99">
        <v>1.0434300000000001E-3</v>
      </c>
      <c r="AX1624" s="99">
        <v>419.04305119999998</v>
      </c>
      <c r="AY1624" s="99">
        <v>419.21</v>
      </c>
      <c r="AZ1624" s="99">
        <v>1.3071999999999999</v>
      </c>
      <c r="BA1624" s="119" t="s">
        <v>8</v>
      </c>
      <c r="BB1624" s="4">
        <v>1624</v>
      </c>
      <c r="BC1624" s="4">
        <v>0.16</v>
      </c>
    </row>
    <row r="1625" spans="2:55">
      <c r="B1625">
        <v>1624</v>
      </c>
      <c r="C1625" s="5">
        <f t="shared" si="307"/>
        <v>0.16</v>
      </c>
      <c r="D1625" s="5">
        <f t="shared" si="308"/>
        <v>105</v>
      </c>
      <c r="E1625" s="5" t="str">
        <f t="shared" si="309"/>
        <v>0.001047</v>
      </c>
      <c r="F1625" s="5" t="str">
        <f t="shared" si="310"/>
        <v>440.1</v>
      </c>
      <c r="G1625" s="5" t="str">
        <f t="shared" si="311"/>
        <v>440.3</v>
      </c>
      <c r="H1625" s="5" t="str">
        <f t="shared" si="312"/>
        <v>1.363</v>
      </c>
      <c r="I1625" s="1" t="s">
        <v>8</v>
      </c>
      <c r="AN1625" s="89" t="str">
        <f t="shared" si="313"/>
        <v>0.1600</v>
      </c>
      <c r="AO1625" s="89" t="str">
        <f t="shared" si="314"/>
        <v>105.0</v>
      </c>
      <c r="AP1625" s="89" t="str">
        <f t="shared" si="315"/>
        <v>0.001047</v>
      </c>
      <c r="AQ1625" s="89" t="str">
        <f t="shared" si="316"/>
        <v>440.1</v>
      </c>
      <c r="AR1625" s="89" t="str">
        <f t="shared" si="317"/>
        <v>440.3</v>
      </c>
      <c r="AS1625" s="89" t="str">
        <f t="shared" si="318"/>
        <v>1.363</v>
      </c>
      <c r="AT1625" s="89"/>
      <c r="AU1625" s="99">
        <v>0.16</v>
      </c>
      <c r="AV1625" s="99">
        <v>105</v>
      </c>
      <c r="AW1625" s="99">
        <v>1.0474200000000001E-3</v>
      </c>
      <c r="AX1625" s="99">
        <v>440.1324128</v>
      </c>
      <c r="AY1625" s="99">
        <v>440.3</v>
      </c>
      <c r="AZ1625" s="99">
        <v>1.3633</v>
      </c>
      <c r="BA1625" s="119" t="s">
        <v>8</v>
      </c>
      <c r="BB1625" s="4">
        <v>1625</v>
      </c>
      <c r="BC1625" s="4">
        <v>0.16</v>
      </c>
    </row>
    <row r="1626" spans="2:55">
      <c r="B1626">
        <v>1625</v>
      </c>
      <c r="C1626" s="5">
        <f t="shared" si="307"/>
        <v>0.16</v>
      </c>
      <c r="D1626" s="5">
        <f t="shared" si="308"/>
        <v>110</v>
      </c>
      <c r="E1626" s="5" t="str">
        <f t="shared" si="309"/>
        <v>0.001052</v>
      </c>
      <c r="F1626" s="5" t="str">
        <f t="shared" si="310"/>
        <v>461.3</v>
      </c>
      <c r="G1626" s="5" t="str">
        <f t="shared" si="311"/>
        <v>461.4</v>
      </c>
      <c r="H1626" s="5" t="str">
        <f t="shared" si="312"/>
        <v>1.419</v>
      </c>
      <c r="I1626" s="1" t="s">
        <v>8</v>
      </c>
      <c r="AN1626" s="89" t="str">
        <f t="shared" si="313"/>
        <v>0.1600</v>
      </c>
      <c r="AO1626" s="89" t="str">
        <f t="shared" si="314"/>
        <v>110.0</v>
      </c>
      <c r="AP1626" s="89" t="str">
        <f t="shared" si="315"/>
        <v>0.001052</v>
      </c>
      <c r="AQ1626" s="89" t="str">
        <f t="shared" si="316"/>
        <v>461.3</v>
      </c>
      <c r="AR1626" s="89" t="str">
        <f t="shared" si="317"/>
        <v>461.4</v>
      </c>
      <c r="AS1626" s="89" t="str">
        <f t="shared" si="318"/>
        <v>1.419</v>
      </c>
      <c r="AT1626" s="89"/>
      <c r="AU1626" s="99">
        <v>0.16</v>
      </c>
      <c r="AV1626" s="99">
        <v>110</v>
      </c>
      <c r="AW1626" s="99">
        <v>1.0515699999999999E-3</v>
      </c>
      <c r="AX1626" s="99">
        <v>461.26174880000002</v>
      </c>
      <c r="AY1626" s="99">
        <v>461.43</v>
      </c>
      <c r="AZ1626" s="99">
        <v>1.4188000000000001</v>
      </c>
      <c r="BA1626" s="119" t="s">
        <v>8</v>
      </c>
      <c r="BB1626" s="4">
        <v>1626</v>
      </c>
      <c r="BC1626" s="4">
        <v>0.16</v>
      </c>
    </row>
    <row r="1627" spans="2:55">
      <c r="B1627">
        <v>1626</v>
      </c>
      <c r="C1627" s="5">
        <f t="shared" si="307"/>
        <v>0.16</v>
      </c>
      <c r="D1627" s="5">
        <f t="shared" si="308"/>
        <v>113.3</v>
      </c>
      <c r="E1627" s="5" t="str">
        <f t="shared" si="309"/>
        <v>0.001054</v>
      </c>
      <c r="F1627" s="5" t="str">
        <f t="shared" si="310"/>
        <v>475.2</v>
      </c>
      <c r="G1627" s="5" t="str">
        <f t="shared" si="311"/>
        <v>475.4</v>
      </c>
      <c r="H1627" s="5" t="str">
        <f t="shared" si="312"/>
        <v>1.455</v>
      </c>
      <c r="I1627" s="1" t="s">
        <v>10</v>
      </c>
      <c r="AN1627" s="89" t="str">
        <f t="shared" si="313"/>
        <v>0.1600</v>
      </c>
      <c r="AO1627" s="89" t="str">
        <f t="shared" si="314"/>
        <v>113.3</v>
      </c>
      <c r="AP1627" s="89" t="str">
        <f t="shared" si="315"/>
        <v>0.001054</v>
      </c>
      <c r="AQ1627" s="89" t="str">
        <f t="shared" si="316"/>
        <v>475.2</v>
      </c>
      <c r="AR1627" s="89" t="str">
        <f t="shared" si="317"/>
        <v>475.4</v>
      </c>
      <c r="AS1627" s="89" t="str">
        <f t="shared" si="318"/>
        <v>1.455</v>
      </c>
      <c r="AT1627" s="89"/>
      <c r="AU1627" s="99">
        <v>0.16</v>
      </c>
      <c r="AV1627" s="99">
        <v>113.297</v>
      </c>
      <c r="AW1627" s="99">
        <v>1.0544E-3</v>
      </c>
      <c r="AX1627" s="99">
        <v>475.211296</v>
      </c>
      <c r="AY1627" s="99">
        <v>475.38</v>
      </c>
      <c r="AZ1627" s="99">
        <v>1.4551000000000001</v>
      </c>
      <c r="BA1627" s="119" t="s">
        <v>10</v>
      </c>
      <c r="BB1627" s="4">
        <v>1627</v>
      </c>
      <c r="BC1627" s="4">
        <v>0.16</v>
      </c>
    </row>
    <row r="1628" spans="2:55">
      <c r="B1628">
        <v>1627</v>
      </c>
      <c r="C1628" s="5">
        <f t="shared" si="307"/>
        <v>0.16</v>
      </c>
      <c r="D1628" s="5">
        <f t="shared" si="308"/>
        <v>113.3</v>
      </c>
      <c r="E1628" s="5" t="str">
        <f t="shared" si="309"/>
        <v>1.091</v>
      </c>
      <c r="F1628" s="5" t="str">
        <f t="shared" si="310"/>
        <v>2521</v>
      </c>
      <c r="G1628" s="5" t="str">
        <f t="shared" si="311"/>
        <v>2696</v>
      </c>
      <c r="H1628" s="5" t="str">
        <f t="shared" si="312"/>
        <v>7.201</v>
      </c>
      <c r="I1628" s="1" t="s">
        <v>11</v>
      </c>
      <c r="AN1628" s="89" t="str">
        <f t="shared" si="313"/>
        <v>0.1600</v>
      </c>
      <c r="AO1628" s="89" t="str">
        <f t="shared" si="314"/>
        <v>113.3</v>
      </c>
      <c r="AP1628" s="89" t="str">
        <f t="shared" si="315"/>
        <v>1.091</v>
      </c>
      <c r="AQ1628" s="89" t="str">
        <f t="shared" si="316"/>
        <v>2521</v>
      </c>
      <c r="AR1628" s="89" t="str">
        <f t="shared" si="317"/>
        <v>2696</v>
      </c>
      <c r="AS1628" s="89" t="str">
        <f t="shared" si="318"/>
        <v>7.201</v>
      </c>
      <c r="AT1628" s="89"/>
      <c r="AU1628" s="99">
        <v>0.16</v>
      </c>
      <c r="AV1628" s="99">
        <v>113.297</v>
      </c>
      <c r="AW1628" s="99">
        <v>1.0914000000000001</v>
      </c>
      <c r="AX1628" s="99">
        <v>2521.3760000000002</v>
      </c>
      <c r="AY1628" s="99">
        <v>2696</v>
      </c>
      <c r="AZ1628" s="99">
        <v>7.2013999999999996</v>
      </c>
      <c r="BA1628" s="119" t="s">
        <v>11</v>
      </c>
      <c r="BB1628" s="4">
        <v>1628</v>
      </c>
      <c r="BC1628" s="4">
        <v>0.16</v>
      </c>
    </row>
    <row r="1629" spans="2:55">
      <c r="B1629">
        <v>1628</v>
      </c>
      <c r="C1629" s="5">
        <f t="shared" si="307"/>
        <v>0.16</v>
      </c>
      <c r="D1629" s="5">
        <f t="shared" si="308"/>
        <v>115</v>
      </c>
      <c r="E1629" s="5" t="str">
        <f t="shared" si="309"/>
        <v>1.097</v>
      </c>
      <c r="F1629" s="5" t="str">
        <f t="shared" si="310"/>
        <v>2524</v>
      </c>
      <c r="G1629" s="5" t="str">
        <f t="shared" si="311"/>
        <v>2700.</v>
      </c>
      <c r="H1629" s="5" t="str">
        <f t="shared" si="312"/>
        <v>7.211</v>
      </c>
      <c r="I1629" s="1" t="s">
        <v>9</v>
      </c>
      <c r="AN1629" s="89" t="str">
        <f t="shared" si="313"/>
        <v>0.1600</v>
      </c>
      <c r="AO1629" s="89" t="str">
        <f t="shared" si="314"/>
        <v>115.0</v>
      </c>
      <c r="AP1629" s="89" t="str">
        <f t="shared" si="315"/>
        <v>1.097</v>
      </c>
      <c r="AQ1629" s="89" t="str">
        <f t="shared" si="316"/>
        <v>2524</v>
      </c>
      <c r="AR1629" s="89" t="str">
        <f t="shared" si="317"/>
        <v>2700.</v>
      </c>
      <c r="AS1629" s="89" t="str">
        <f t="shared" si="318"/>
        <v>7.211</v>
      </c>
      <c r="AT1629" s="89"/>
      <c r="AU1629" s="99">
        <v>0.16</v>
      </c>
      <c r="AV1629" s="99">
        <v>115</v>
      </c>
      <c r="AW1629" s="99">
        <v>1.0967</v>
      </c>
      <c r="AX1629" s="99">
        <v>2524.2279999999996</v>
      </c>
      <c r="AY1629" s="99">
        <v>2699.7</v>
      </c>
      <c r="AZ1629" s="99">
        <v>7.2107999999999999</v>
      </c>
      <c r="BA1629" s="119" t="s">
        <v>9</v>
      </c>
      <c r="BB1629" s="4">
        <v>1629</v>
      </c>
      <c r="BC1629" s="4">
        <v>0.16</v>
      </c>
    </row>
    <row r="1630" spans="2:55">
      <c r="B1630">
        <v>1629</v>
      </c>
      <c r="C1630" s="5">
        <f t="shared" si="307"/>
        <v>0.16</v>
      </c>
      <c r="D1630" s="5">
        <f t="shared" si="308"/>
        <v>120</v>
      </c>
      <c r="E1630" s="5" t="str">
        <f t="shared" si="309"/>
        <v>1.112</v>
      </c>
      <c r="F1630" s="5" t="str">
        <f t="shared" si="310"/>
        <v>2532</v>
      </c>
      <c r="G1630" s="5" t="str">
        <f t="shared" si="311"/>
        <v>2710.</v>
      </c>
      <c r="H1630" s="5" t="str">
        <f t="shared" si="312"/>
        <v>7.238</v>
      </c>
      <c r="I1630" s="1" t="s">
        <v>9</v>
      </c>
      <c r="AN1630" s="89" t="str">
        <f t="shared" si="313"/>
        <v>0.1600</v>
      </c>
      <c r="AO1630" s="89" t="str">
        <f t="shared" si="314"/>
        <v>120.0</v>
      </c>
      <c r="AP1630" s="89" t="str">
        <f t="shared" si="315"/>
        <v>1.112</v>
      </c>
      <c r="AQ1630" s="89" t="str">
        <f t="shared" si="316"/>
        <v>2532</v>
      </c>
      <c r="AR1630" s="89" t="str">
        <f t="shared" si="317"/>
        <v>2710.</v>
      </c>
      <c r="AS1630" s="89" t="str">
        <f t="shared" si="318"/>
        <v>7.238</v>
      </c>
      <c r="AT1630" s="89"/>
      <c r="AU1630" s="99">
        <v>0.16</v>
      </c>
      <c r="AV1630" s="99">
        <v>120</v>
      </c>
      <c r="AW1630" s="99">
        <v>1.1122999999999998</v>
      </c>
      <c r="AX1630" s="99">
        <v>2532.3320000000003</v>
      </c>
      <c r="AY1630" s="99">
        <v>2710.3</v>
      </c>
      <c r="AZ1630" s="99">
        <v>7.2378999999999998</v>
      </c>
      <c r="BA1630" s="119" t="s">
        <v>9</v>
      </c>
      <c r="BB1630" s="4">
        <v>1630</v>
      </c>
      <c r="BC1630" s="4">
        <v>0.16</v>
      </c>
    </row>
    <row r="1631" spans="2:55">
      <c r="B1631">
        <v>1630</v>
      </c>
      <c r="C1631" s="5">
        <f t="shared" si="307"/>
        <v>0.16</v>
      </c>
      <c r="D1631" s="5">
        <f t="shared" si="308"/>
        <v>125</v>
      </c>
      <c r="E1631" s="5" t="str">
        <f t="shared" si="309"/>
        <v>1.128</v>
      </c>
      <c r="F1631" s="5" t="str">
        <f t="shared" si="310"/>
        <v>2540.</v>
      </c>
      <c r="G1631" s="5" t="str">
        <f t="shared" si="311"/>
        <v>2721</v>
      </c>
      <c r="H1631" s="5" t="str">
        <f t="shared" si="312"/>
        <v>7.264</v>
      </c>
      <c r="I1631" s="1" t="s">
        <v>9</v>
      </c>
      <c r="AN1631" s="89" t="str">
        <f t="shared" si="313"/>
        <v>0.1600</v>
      </c>
      <c r="AO1631" s="89" t="str">
        <f t="shared" si="314"/>
        <v>125.0</v>
      </c>
      <c r="AP1631" s="89" t="str">
        <f t="shared" si="315"/>
        <v>1.128</v>
      </c>
      <c r="AQ1631" s="89" t="str">
        <f t="shared" si="316"/>
        <v>2540.</v>
      </c>
      <c r="AR1631" s="89" t="str">
        <f t="shared" si="317"/>
        <v>2721</v>
      </c>
      <c r="AS1631" s="89" t="str">
        <f t="shared" si="318"/>
        <v>7.264</v>
      </c>
      <c r="AT1631" s="89"/>
      <c r="AU1631" s="99">
        <v>0.16</v>
      </c>
      <c r="AV1631" s="99">
        <v>125</v>
      </c>
      <c r="AW1631" s="99">
        <v>1.1277999999999999</v>
      </c>
      <c r="AX1631" s="99">
        <v>2540.252</v>
      </c>
      <c r="AY1631" s="99">
        <v>2720.7</v>
      </c>
      <c r="AZ1631" s="99">
        <v>7.2644000000000002</v>
      </c>
      <c r="BA1631" s="119" t="s">
        <v>9</v>
      </c>
      <c r="BB1631" s="4">
        <v>1631</v>
      </c>
      <c r="BC1631" s="4">
        <v>0.16</v>
      </c>
    </row>
    <row r="1632" spans="2:55">
      <c r="B1632">
        <v>1631</v>
      </c>
      <c r="C1632" s="5">
        <f t="shared" si="307"/>
        <v>0.16</v>
      </c>
      <c r="D1632" s="5">
        <f t="shared" si="308"/>
        <v>130</v>
      </c>
      <c r="E1632" s="5" t="str">
        <f t="shared" si="309"/>
        <v>1.143</v>
      </c>
      <c r="F1632" s="5" t="str">
        <f t="shared" si="310"/>
        <v>2548</v>
      </c>
      <c r="G1632" s="5" t="str">
        <f t="shared" si="311"/>
        <v>2731</v>
      </c>
      <c r="H1632" s="5" t="str">
        <f t="shared" si="312"/>
        <v>7.290</v>
      </c>
      <c r="I1632" s="1" t="s">
        <v>9</v>
      </c>
      <c r="AN1632" s="89" t="str">
        <f t="shared" si="313"/>
        <v>0.1600</v>
      </c>
      <c r="AO1632" s="89" t="str">
        <f t="shared" si="314"/>
        <v>130.0</v>
      </c>
      <c r="AP1632" s="89" t="str">
        <f t="shared" si="315"/>
        <v>1.143</v>
      </c>
      <c r="AQ1632" s="89" t="str">
        <f t="shared" si="316"/>
        <v>2548</v>
      </c>
      <c r="AR1632" s="89" t="str">
        <f t="shared" si="317"/>
        <v>2731</v>
      </c>
      <c r="AS1632" s="89" t="str">
        <f t="shared" si="318"/>
        <v>7.290</v>
      </c>
      <c r="AT1632" s="89"/>
      <c r="AU1632" s="99">
        <v>0.16</v>
      </c>
      <c r="AV1632" s="99">
        <v>130</v>
      </c>
      <c r="AW1632" s="99">
        <v>1.1432</v>
      </c>
      <c r="AX1632" s="99">
        <v>2548.1880000000001</v>
      </c>
      <c r="AY1632" s="99">
        <v>2731.1</v>
      </c>
      <c r="AZ1632" s="99">
        <v>7.2904</v>
      </c>
      <c r="BA1632" s="119" t="s">
        <v>9</v>
      </c>
      <c r="BB1632" s="4">
        <v>1632</v>
      </c>
      <c r="BC1632" s="4">
        <v>0.16</v>
      </c>
    </row>
    <row r="1633" spans="2:55">
      <c r="B1633">
        <v>1632</v>
      </c>
      <c r="C1633" s="5">
        <f t="shared" si="307"/>
        <v>0.16</v>
      </c>
      <c r="D1633" s="5">
        <f t="shared" si="308"/>
        <v>135</v>
      </c>
      <c r="E1633" s="5" t="str">
        <f t="shared" si="309"/>
        <v>1.159</v>
      </c>
      <c r="F1633" s="5" t="str">
        <f t="shared" si="310"/>
        <v>2556</v>
      </c>
      <c r="G1633" s="5" t="str">
        <f t="shared" si="311"/>
        <v>2742</v>
      </c>
      <c r="H1633" s="5" t="str">
        <f t="shared" si="312"/>
        <v>7.316</v>
      </c>
      <c r="I1633" s="1" t="s">
        <v>9</v>
      </c>
      <c r="AN1633" s="89" t="str">
        <f t="shared" si="313"/>
        <v>0.1600</v>
      </c>
      <c r="AO1633" s="89" t="str">
        <f t="shared" si="314"/>
        <v>135.0</v>
      </c>
      <c r="AP1633" s="89" t="str">
        <f t="shared" si="315"/>
        <v>1.159</v>
      </c>
      <c r="AQ1633" s="89" t="str">
        <f t="shared" si="316"/>
        <v>2556</v>
      </c>
      <c r="AR1633" s="89" t="str">
        <f t="shared" si="317"/>
        <v>2742</v>
      </c>
      <c r="AS1633" s="89" t="str">
        <f t="shared" si="318"/>
        <v>7.316</v>
      </c>
      <c r="AT1633" s="89"/>
      <c r="AU1633" s="99">
        <v>0.16</v>
      </c>
      <c r="AV1633" s="99">
        <v>135</v>
      </c>
      <c r="AW1633" s="99">
        <v>1.1585000000000001</v>
      </c>
      <c r="AX1633" s="99">
        <v>2556.14</v>
      </c>
      <c r="AY1633" s="99">
        <v>2741.5</v>
      </c>
      <c r="AZ1633" s="99">
        <v>7.3158000000000003</v>
      </c>
      <c r="BA1633" s="119" t="s">
        <v>9</v>
      </c>
      <c r="BB1633" s="4">
        <v>1633</v>
      </c>
      <c r="BC1633" s="4">
        <v>0.16</v>
      </c>
    </row>
    <row r="1634" spans="2:55">
      <c r="B1634">
        <v>1633</v>
      </c>
      <c r="C1634" s="5">
        <f t="shared" si="307"/>
        <v>0.16</v>
      </c>
      <c r="D1634" s="5">
        <f t="shared" si="308"/>
        <v>140</v>
      </c>
      <c r="E1634" s="5" t="str">
        <f t="shared" si="309"/>
        <v>1.174</v>
      </c>
      <c r="F1634" s="5" t="str">
        <f t="shared" si="310"/>
        <v>2564</v>
      </c>
      <c r="G1634" s="5" t="str">
        <f t="shared" si="311"/>
        <v>2752</v>
      </c>
      <c r="H1634" s="5" t="str">
        <f t="shared" si="312"/>
        <v>7.341</v>
      </c>
      <c r="I1634" s="1" t="s">
        <v>9</v>
      </c>
      <c r="AN1634" s="89" t="str">
        <f t="shared" si="313"/>
        <v>0.1600</v>
      </c>
      <c r="AO1634" s="89" t="str">
        <f t="shared" si="314"/>
        <v>140.0</v>
      </c>
      <c r="AP1634" s="89" t="str">
        <f t="shared" si="315"/>
        <v>1.174</v>
      </c>
      <c r="AQ1634" s="89" t="str">
        <f t="shared" si="316"/>
        <v>2564</v>
      </c>
      <c r="AR1634" s="89" t="str">
        <f t="shared" si="317"/>
        <v>2752</v>
      </c>
      <c r="AS1634" s="89" t="str">
        <f t="shared" si="318"/>
        <v>7.341</v>
      </c>
      <c r="AT1634" s="89"/>
      <c r="AU1634" s="99">
        <v>0.16</v>
      </c>
      <c r="AV1634" s="99">
        <v>140</v>
      </c>
      <c r="AW1634" s="99">
        <v>1.1738</v>
      </c>
      <c r="AX1634" s="99">
        <v>2563.8919999999998</v>
      </c>
      <c r="AY1634" s="99">
        <v>2751.7</v>
      </c>
      <c r="AZ1634" s="99">
        <v>7.3407999999999998</v>
      </c>
      <c r="BA1634" s="119" t="s">
        <v>9</v>
      </c>
      <c r="BB1634" s="4">
        <v>1634</v>
      </c>
      <c r="BC1634" s="4">
        <v>0.16</v>
      </c>
    </row>
    <row r="1635" spans="2:55">
      <c r="B1635">
        <v>1634</v>
      </c>
      <c r="C1635" s="5">
        <f t="shared" si="307"/>
        <v>0.16</v>
      </c>
      <c r="D1635" s="5">
        <f t="shared" si="308"/>
        <v>145</v>
      </c>
      <c r="E1635" s="5" t="str">
        <f t="shared" si="309"/>
        <v>1.189</v>
      </c>
      <c r="F1635" s="5" t="str">
        <f t="shared" si="310"/>
        <v>2572</v>
      </c>
      <c r="G1635" s="5" t="str">
        <f t="shared" si="311"/>
        <v>2762</v>
      </c>
      <c r="H1635" s="5" t="str">
        <f t="shared" si="312"/>
        <v>7.365</v>
      </c>
      <c r="I1635" s="1" t="s">
        <v>9</v>
      </c>
      <c r="AN1635" s="89" t="str">
        <f t="shared" si="313"/>
        <v>0.1600</v>
      </c>
      <c r="AO1635" s="89" t="str">
        <f t="shared" si="314"/>
        <v>145.0</v>
      </c>
      <c r="AP1635" s="89" t="str">
        <f t="shared" si="315"/>
        <v>1.189</v>
      </c>
      <c r="AQ1635" s="89" t="str">
        <f t="shared" si="316"/>
        <v>2572</v>
      </c>
      <c r="AR1635" s="89" t="str">
        <f t="shared" si="317"/>
        <v>2762</v>
      </c>
      <c r="AS1635" s="89" t="str">
        <f t="shared" si="318"/>
        <v>7.365</v>
      </c>
      <c r="AT1635" s="89"/>
      <c r="AU1635" s="99">
        <v>0.16</v>
      </c>
      <c r="AV1635" s="99">
        <v>145</v>
      </c>
      <c r="AW1635" s="99">
        <v>1.1890000000000001</v>
      </c>
      <c r="AX1635" s="99">
        <v>2571.7600000000002</v>
      </c>
      <c r="AY1635" s="99">
        <v>2762</v>
      </c>
      <c r="AZ1635" s="99">
        <v>7.3654000000000002</v>
      </c>
      <c r="BA1635" s="119" t="s">
        <v>9</v>
      </c>
      <c r="BB1635" s="4">
        <v>1635</v>
      </c>
      <c r="BC1635" s="4">
        <v>0.16</v>
      </c>
    </row>
    <row r="1636" spans="2:55">
      <c r="B1636">
        <v>1635</v>
      </c>
      <c r="C1636" s="5">
        <f t="shared" si="307"/>
        <v>0.16</v>
      </c>
      <c r="D1636" s="5">
        <f t="shared" si="308"/>
        <v>150</v>
      </c>
      <c r="E1636" s="5" t="str">
        <f t="shared" si="309"/>
        <v>1.204</v>
      </c>
      <c r="F1636" s="5" t="str">
        <f t="shared" si="310"/>
        <v>2579</v>
      </c>
      <c r="G1636" s="5" t="str">
        <f t="shared" si="311"/>
        <v>2772</v>
      </c>
      <c r="H1636" s="5" t="str">
        <f t="shared" si="312"/>
        <v>7.390</v>
      </c>
      <c r="I1636" s="1" t="s">
        <v>9</v>
      </c>
      <c r="AN1636" s="89" t="str">
        <f t="shared" si="313"/>
        <v>0.1600</v>
      </c>
      <c r="AO1636" s="89" t="str">
        <f t="shared" si="314"/>
        <v>150.0</v>
      </c>
      <c r="AP1636" s="89" t="str">
        <f t="shared" si="315"/>
        <v>1.204</v>
      </c>
      <c r="AQ1636" s="89" t="str">
        <f t="shared" si="316"/>
        <v>2579</v>
      </c>
      <c r="AR1636" s="89" t="str">
        <f t="shared" si="317"/>
        <v>2772</v>
      </c>
      <c r="AS1636" s="89" t="str">
        <f t="shared" si="318"/>
        <v>7.390</v>
      </c>
      <c r="AT1636" s="89"/>
      <c r="AU1636" s="99">
        <v>0.16</v>
      </c>
      <c r="AV1636" s="99">
        <v>150</v>
      </c>
      <c r="AW1636" s="99">
        <v>1.2040999999999999</v>
      </c>
      <c r="AX1636" s="99">
        <v>2579.444</v>
      </c>
      <c r="AY1636" s="99">
        <v>2772.1</v>
      </c>
      <c r="AZ1636" s="99">
        <v>7.3895999999999997</v>
      </c>
      <c r="BA1636" s="119" t="s">
        <v>9</v>
      </c>
      <c r="BB1636" s="4">
        <v>1636</v>
      </c>
      <c r="BC1636" s="4">
        <v>0.16</v>
      </c>
    </row>
    <row r="1637" spans="2:55">
      <c r="B1637">
        <v>1636</v>
      </c>
      <c r="C1637" s="5">
        <f t="shared" si="307"/>
        <v>0.16</v>
      </c>
      <c r="D1637" s="5">
        <f t="shared" si="308"/>
        <v>155</v>
      </c>
      <c r="E1637" s="5" t="str">
        <f t="shared" si="309"/>
        <v>1.219</v>
      </c>
      <c r="F1637" s="5" t="str">
        <f t="shared" si="310"/>
        <v>2587</v>
      </c>
      <c r="G1637" s="5" t="str">
        <f t="shared" si="311"/>
        <v>2782</v>
      </c>
      <c r="H1637" s="5" t="str">
        <f t="shared" si="312"/>
        <v>7.414</v>
      </c>
      <c r="I1637" s="1" t="s">
        <v>9</v>
      </c>
      <c r="AN1637" s="89" t="str">
        <f t="shared" si="313"/>
        <v>0.1600</v>
      </c>
      <c r="AO1637" s="89" t="str">
        <f t="shared" si="314"/>
        <v>155.0</v>
      </c>
      <c r="AP1637" s="89" t="str">
        <f t="shared" si="315"/>
        <v>1.219</v>
      </c>
      <c r="AQ1637" s="89" t="str">
        <f t="shared" si="316"/>
        <v>2587</v>
      </c>
      <c r="AR1637" s="89" t="str">
        <f t="shared" si="317"/>
        <v>2782</v>
      </c>
      <c r="AS1637" s="89" t="str">
        <f t="shared" si="318"/>
        <v>7.414</v>
      </c>
      <c r="AT1637" s="89"/>
      <c r="AU1637" s="99">
        <v>0.16</v>
      </c>
      <c r="AV1637" s="99">
        <v>155</v>
      </c>
      <c r="AW1637" s="99">
        <v>1.2192000000000001</v>
      </c>
      <c r="AX1637" s="99">
        <v>2587.2280000000001</v>
      </c>
      <c r="AY1637" s="99">
        <v>2782.3</v>
      </c>
      <c r="AZ1637" s="99">
        <v>7.4135</v>
      </c>
      <c r="BA1637" s="119" t="s">
        <v>9</v>
      </c>
      <c r="BB1637" s="4">
        <v>1637</v>
      </c>
      <c r="BC1637" s="4">
        <v>0.16</v>
      </c>
    </row>
    <row r="1638" spans="2:55">
      <c r="B1638">
        <v>1637</v>
      </c>
      <c r="C1638" s="5">
        <f t="shared" si="307"/>
        <v>0.16</v>
      </c>
      <c r="D1638" s="5">
        <f t="shared" si="308"/>
        <v>160</v>
      </c>
      <c r="E1638" s="5" t="str">
        <f t="shared" si="309"/>
        <v>1.234</v>
      </c>
      <c r="F1638" s="5" t="str">
        <f t="shared" si="310"/>
        <v>2595</v>
      </c>
      <c r="G1638" s="5" t="str">
        <f t="shared" si="311"/>
        <v>2792</v>
      </c>
      <c r="H1638" s="5" t="str">
        <f t="shared" si="312"/>
        <v>7.437</v>
      </c>
      <c r="I1638" s="1" t="s">
        <v>9</v>
      </c>
      <c r="AN1638" s="89" t="str">
        <f t="shared" si="313"/>
        <v>0.1600</v>
      </c>
      <c r="AO1638" s="89" t="str">
        <f t="shared" si="314"/>
        <v>160.0</v>
      </c>
      <c r="AP1638" s="89" t="str">
        <f t="shared" si="315"/>
        <v>1.234</v>
      </c>
      <c r="AQ1638" s="89" t="str">
        <f t="shared" si="316"/>
        <v>2595</v>
      </c>
      <c r="AR1638" s="89" t="str">
        <f t="shared" si="317"/>
        <v>2792</v>
      </c>
      <c r="AS1638" s="89" t="str">
        <f t="shared" si="318"/>
        <v>7.437</v>
      </c>
      <c r="AT1638" s="89"/>
      <c r="AU1638" s="99">
        <v>0.16</v>
      </c>
      <c r="AV1638" s="99">
        <v>160</v>
      </c>
      <c r="AW1638" s="99">
        <v>1.2343</v>
      </c>
      <c r="AX1638" s="99">
        <v>2594.9120000000003</v>
      </c>
      <c r="AY1638" s="99">
        <v>2792.4</v>
      </c>
      <c r="AZ1638" s="99">
        <v>7.4368999999999996</v>
      </c>
      <c r="BA1638" s="119" t="s">
        <v>9</v>
      </c>
      <c r="BB1638" s="4">
        <v>1638</v>
      </c>
      <c r="BC1638" s="4">
        <v>0.16</v>
      </c>
    </row>
    <row r="1639" spans="2:55">
      <c r="B1639">
        <v>1638</v>
      </c>
      <c r="C1639" s="5">
        <f t="shared" si="307"/>
        <v>0.16</v>
      </c>
      <c r="D1639" s="5">
        <f t="shared" si="308"/>
        <v>165</v>
      </c>
      <c r="E1639" s="5" t="str">
        <f t="shared" si="309"/>
        <v>1.249</v>
      </c>
      <c r="F1639" s="5" t="str">
        <f t="shared" si="310"/>
        <v>2603</v>
      </c>
      <c r="G1639" s="5" t="str">
        <f t="shared" si="311"/>
        <v>2803</v>
      </c>
      <c r="H1639" s="5" t="str">
        <f t="shared" si="312"/>
        <v>7.460</v>
      </c>
      <c r="I1639" s="1" t="s">
        <v>9</v>
      </c>
      <c r="AN1639" s="89" t="str">
        <f t="shared" si="313"/>
        <v>0.1600</v>
      </c>
      <c r="AO1639" s="89" t="str">
        <f t="shared" si="314"/>
        <v>165.0</v>
      </c>
      <c r="AP1639" s="89" t="str">
        <f t="shared" si="315"/>
        <v>1.249</v>
      </c>
      <c r="AQ1639" s="89" t="str">
        <f t="shared" si="316"/>
        <v>2603</v>
      </c>
      <c r="AR1639" s="89" t="str">
        <f t="shared" si="317"/>
        <v>2803</v>
      </c>
      <c r="AS1639" s="89" t="str">
        <f t="shared" si="318"/>
        <v>7.460</v>
      </c>
      <c r="AT1639" s="89"/>
      <c r="AU1639" s="99">
        <v>0.16</v>
      </c>
      <c r="AV1639" s="99">
        <v>165</v>
      </c>
      <c r="AW1639" s="99">
        <v>1.2492999999999999</v>
      </c>
      <c r="AX1639" s="99">
        <v>2602.6120000000001</v>
      </c>
      <c r="AY1639" s="99">
        <v>2802.5</v>
      </c>
      <c r="AZ1639" s="99">
        <v>7.4600999999999997</v>
      </c>
      <c r="BA1639" s="119" t="s">
        <v>9</v>
      </c>
      <c r="BB1639" s="4">
        <v>1639</v>
      </c>
      <c r="BC1639" s="4">
        <v>0.16</v>
      </c>
    </row>
    <row r="1640" spans="2:55">
      <c r="B1640">
        <v>1639</v>
      </c>
      <c r="C1640" s="5">
        <f t="shared" si="307"/>
        <v>0.16</v>
      </c>
      <c r="D1640" s="5">
        <f t="shared" si="308"/>
        <v>170</v>
      </c>
      <c r="E1640" s="5" t="str">
        <f t="shared" si="309"/>
        <v>1.264</v>
      </c>
      <c r="F1640" s="5" t="str">
        <f t="shared" si="310"/>
        <v>2610.</v>
      </c>
      <c r="G1640" s="5" t="str">
        <f t="shared" si="311"/>
        <v>2813</v>
      </c>
      <c r="H1640" s="5" t="str">
        <f t="shared" si="312"/>
        <v>7.483</v>
      </c>
      <c r="I1640" s="1" t="s">
        <v>9</v>
      </c>
      <c r="AN1640" s="89" t="str">
        <f t="shared" si="313"/>
        <v>0.1600</v>
      </c>
      <c r="AO1640" s="89" t="str">
        <f t="shared" si="314"/>
        <v>170.0</v>
      </c>
      <c r="AP1640" s="89" t="str">
        <f t="shared" si="315"/>
        <v>1.264</v>
      </c>
      <c r="AQ1640" s="89" t="str">
        <f t="shared" si="316"/>
        <v>2610.</v>
      </c>
      <c r="AR1640" s="89" t="str">
        <f t="shared" si="317"/>
        <v>2813</v>
      </c>
      <c r="AS1640" s="89" t="str">
        <f t="shared" si="318"/>
        <v>7.483</v>
      </c>
      <c r="AT1640" s="89"/>
      <c r="AU1640" s="99">
        <v>0.16</v>
      </c>
      <c r="AV1640" s="99">
        <v>170</v>
      </c>
      <c r="AW1640" s="99">
        <v>1.2642</v>
      </c>
      <c r="AX1640" s="99">
        <v>2610.2280000000001</v>
      </c>
      <c r="AY1640" s="99">
        <v>2812.5</v>
      </c>
      <c r="AZ1640" s="99">
        <v>7.4828999999999999</v>
      </c>
      <c r="BA1640" s="119" t="s">
        <v>9</v>
      </c>
      <c r="BB1640" s="4">
        <v>1640</v>
      </c>
      <c r="BC1640" s="4">
        <v>0.16</v>
      </c>
    </row>
    <row r="1641" spans="2:55">
      <c r="B1641">
        <v>1640</v>
      </c>
      <c r="C1641" s="5">
        <f t="shared" si="307"/>
        <v>0.16</v>
      </c>
      <c r="D1641" s="5">
        <f t="shared" si="308"/>
        <v>175</v>
      </c>
      <c r="E1641" s="5" t="str">
        <f t="shared" si="309"/>
        <v>1.279</v>
      </c>
      <c r="F1641" s="5" t="str">
        <f t="shared" si="310"/>
        <v>2618</v>
      </c>
      <c r="G1641" s="5" t="str">
        <f t="shared" si="311"/>
        <v>2823</v>
      </c>
      <c r="H1641" s="5" t="str">
        <f t="shared" si="312"/>
        <v>7.506</v>
      </c>
      <c r="I1641" s="1" t="s">
        <v>9</v>
      </c>
      <c r="AN1641" s="89" t="str">
        <f t="shared" si="313"/>
        <v>0.1600</v>
      </c>
      <c r="AO1641" s="89" t="str">
        <f t="shared" si="314"/>
        <v>175.0</v>
      </c>
      <c r="AP1641" s="89" t="str">
        <f t="shared" si="315"/>
        <v>1.279</v>
      </c>
      <c r="AQ1641" s="89" t="str">
        <f t="shared" si="316"/>
        <v>2618</v>
      </c>
      <c r="AR1641" s="89" t="str">
        <f t="shared" si="317"/>
        <v>2823</v>
      </c>
      <c r="AS1641" s="89" t="str">
        <f t="shared" si="318"/>
        <v>7.506</v>
      </c>
      <c r="AT1641" s="89"/>
      <c r="AU1641" s="99">
        <v>0.16</v>
      </c>
      <c r="AV1641" s="99">
        <v>175</v>
      </c>
      <c r="AW1641" s="99">
        <v>1.2792000000000001</v>
      </c>
      <c r="AX1641" s="99">
        <v>2617.9279999999999</v>
      </c>
      <c r="AY1641" s="99">
        <v>2822.6</v>
      </c>
      <c r="AZ1641" s="99">
        <v>7.5054999999999996</v>
      </c>
      <c r="BA1641" s="119" t="s">
        <v>9</v>
      </c>
      <c r="BB1641" s="4">
        <v>1641</v>
      </c>
      <c r="BC1641" s="4">
        <v>0.16</v>
      </c>
    </row>
    <row r="1642" spans="2:55">
      <c r="B1642">
        <v>1641</v>
      </c>
      <c r="C1642" s="5">
        <f t="shared" si="307"/>
        <v>0.16</v>
      </c>
      <c r="D1642" s="5">
        <f t="shared" si="308"/>
        <v>180</v>
      </c>
      <c r="E1642" s="5" t="str">
        <f t="shared" si="309"/>
        <v>1.294</v>
      </c>
      <c r="F1642" s="5" t="str">
        <f t="shared" si="310"/>
        <v>2626</v>
      </c>
      <c r="G1642" s="5" t="str">
        <f t="shared" si="311"/>
        <v>2833</v>
      </c>
      <c r="H1642" s="5" t="str">
        <f t="shared" si="312"/>
        <v>7.528</v>
      </c>
      <c r="I1642" s="1" t="s">
        <v>9</v>
      </c>
      <c r="AN1642" s="89" t="str">
        <f t="shared" si="313"/>
        <v>0.1600</v>
      </c>
      <c r="AO1642" s="89" t="str">
        <f t="shared" si="314"/>
        <v>180.0</v>
      </c>
      <c r="AP1642" s="89" t="str">
        <f t="shared" si="315"/>
        <v>1.294</v>
      </c>
      <c r="AQ1642" s="89" t="str">
        <f t="shared" si="316"/>
        <v>2626</v>
      </c>
      <c r="AR1642" s="89" t="str">
        <f t="shared" si="317"/>
        <v>2833</v>
      </c>
      <c r="AS1642" s="89" t="str">
        <f t="shared" si="318"/>
        <v>7.528</v>
      </c>
      <c r="AT1642" s="89"/>
      <c r="AU1642" s="99">
        <v>0.16</v>
      </c>
      <c r="AV1642" s="99">
        <v>180</v>
      </c>
      <c r="AW1642" s="99">
        <v>1.2940999999999998</v>
      </c>
      <c r="AX1642" s="99">
        <v>2625.5439999999999</v>
      </c>
      <c r="AY1642" s="99">
        <v>2832.6</v>
      </c>
      <c r="AZ1642" s="99">
        <v>7.5277000000000003</v>
      </c>
      <c r="BA1642" s="119" t="s">
        <v>9</v>
      </c>
      <c r="BB1642" s="4">
        <v>1642</v>
      </c>
      <c r="BC1642" s="4">
        <v>0.16</v>
      </c>
    </row>
    <row r="1643" spans="2:55">
      <c r="B1643">
        <v>1642</v>
      </c>
      <c r="C1643" s="5">
        <f t="shared" si="307"/>
        <v>0.16</v>
      </c>
      <c r="D1643" s="5">
        <f t="shared" si="308"/>
        <v>185</v>
      </c>
      <c r="E1643" s="5" t="str">
        <f t="shared" si="309"/>
        <v>1.309</v>
      </c>
      <c r="F1643" s="5" t="str">
        <f t="shared" si="310"/>
        <v>2633</v>
      </c>
      <c r="G1643" s="5" t="str">
        <f t="shared" si="311"/>
        <v>2843</v>
      </c>
      <c r="H1643" s="5" t="str">
        <f t="shared" si="312"/>
        <v>7.550</v>
      </c>
      <c r="I1643" s="1" t="s">
        <v>9</v>
      </c>
      <c r="AN1643" s="89" t="str">
        <f t="shared" si="313"/>
        <v>0.1600</v>
      </c>
      <c r="AO1643" s="89" t="str">
        <f t="shared" si="314"/>
        <v>185.0</v>
      </c>
      <c r="AP1643" s="89" t="str">
        <f t="shared" si="315"/>
        <v>1.309</v>
      </c>
      <c r="AQ1643" s="89" t="str">
        <f t="shared" si="316"/>
        <v>2633</v>
      </c>
      <c r="AR1643" s="89" t="str">
        <f t="shared" si="317"/>
        <v>2843</v>
      </c>
      <c r="AS1643" s="89" t="str">
        <f t="shared" si="318"/>
        <v>7.550</v>
      </c>
      <c r="AT1643" s="89"/>
      <c r="AU1643" s="99">
        <v>0.16</v>
      </c>
      <c r="AV1643" s="99">
        <v>185</v>
      </c>
      <c r="AW1643" s="99">
        <v>1.3089999999999999</v>
      </c>
      <c r="AX1643" s="99">
        <v>2633.16</v>
      </c>
      <c r="AY1643" s="99">
        <v>2842.6</v>
      </c>
      <c r="AZ1643" s="99">
        <v>7.5496999999999996</v>
      </c>
      <c r="BA1643" s="119" t="s">
        <v>9</v>
      </c>
      <c r="BB1643" s="4">
        <v>1643</v>
      </c>
      <c r="BC1643" s="4">
        <v>0.16</v>
      </c>
    </row>
    <row r="1644" spans="2:55">
      <c r="B1644">
        <v>1643</v>
      </c>
      <c r="C1644" s="5">
        <f t="shared" si="307"/>
        <v>0.16</v>
      </c>
      <c r="D1644" s="5">
        <f t="shared" si="308"/>
        <v>190</v>
      </c>
      <c r="E1644" s="5" t="str">
        <f t="shared" si="309"/>
        <v>1.324</v>
      </c>
      <c r="F1644" s="5" t="str">
        <f t="shared" si="310"/>
        <v>2641</v>
      </c>
      <c r="G1644" s="5" t="str">
        <f t="shared" si="311"/>
        <v>2853</v>
      </c>
      <c r="H1644" s="5" t="str">
        <f t="shared" si="312"/>
        <v>7.571</v>
      </c>
      <c r="I1644" s="1" t="s">
        <v>9</v>
      </c>
      <c r="AN1644" s="89" t="str">
        <f t="shared" si="313"/>
        <v>0.1600</v>
      </c>
      <c r="AO1644" s="89" t="str">
        <f t="shared" si="314"/>
        <v>190.0</v>
      </c>
      <c r="AP1644" s="89" t="str">
        <f t="shared" si="315"/>
        <v>1.324</v>
      </c>
      <c r="AQ1644" s="89" t="str">
        <f t="shared" si="316"/>
        <v>2641</v>
      </c>
      <c r="AR1644" s="89" t="str">
        <f t="shared" si="317"/>
        <v>2853</v>
      </c>
      <c r="AS1644" s="89" t="str">
        <f t="shared" si="318"/>
        <v>7.571</v>
      </c>
      <c r="AT1644" s="89"/>
      <c r="AU1644" s="99">
        <v>0.16</v>
      </c>
      <c r="AV1644" s="99">
        <v>190</v>
      </c>
      <c r="AW1644" s="99">
        <v>1.3237999999999999</v>
      </c>
      <c r="AX1644" s="99">
        <v>2640.7919999999999</v>
      </c>
      <c r="AY1644" s="99">
        <v>2852.6</v>
      </c>
      <c r="AZ1644" s="99">
        <v>7.5713999999999997</v>
      </c>
      <c r="BA1644" s="119" t="s">
        <v>9</v>
      </c>
      <c r="BB1644" s="4">
        <v>1644</v>
      </c>
      <c r="BC1644" s="4">
        <v>0.16</v>
      </c>
    </row>
    <row r="1645" spans="2:55">
      <c r="B1645">
        <v>1644</v>
      </c>
      <c r="C1645" s="5">
        <f t="shared" si="307"/>
        <v>0.16</v>
      </c>
      <c r="D1645" s="5">
        <f t="shared" si="308"/>
        <v>195</v>
      </c>
      <c r="E1645" s="5" t="str">
        <f t="shared" si="309"/>
        <v>1.339</v>
      </c>
      <c r="F1645" s="5" t="str">
        <f t="shared" si="310"/>
        <v>2648</v>
      </c>
      <c r="G1645" s="5" t="str">
        <f t="shared" si="311"/>
        <v>2863</v>
      </c>
      <c r="H1645" s="5" t="str">
        <f t="shared" si="312"/>
        <v>7.593</v>
      </c>
      <c r="I1645" s="1" t="s">
        <v>9</v>
      </c>
      <c r="AN1645" s="89" t="str">
        <f t="shared" si="313"/>
        <v>0.1600</v>
      </c>
      <c r="AO1645" s="89" t="str">
        <f t="shared" si="314"/>
        <v>195.0</v>
      </c>
      <c r="AP1645" s="89" t="str">
        <f t="shared" si="315"/>
        <v>1.339</v>
      </c>
      <c r="AQ1645" s="89" t="str">
        <f t="shared" si="316"/>
        <v>2648</v>
      </c>
      <c r="AR1645" s="89" t="str">
        <f t="shared" si="317"/>
        <v>2863</v>
      </c>
      <c r="AS1645" s="89" t="str">
        <f t="shared" si="318"/>
        <v>7.593</v>
      </c>
      <c r="AT1645" s="89"/>
      <c r="AU1645" s="99">
        <v>0.16</v>
      </c>
      <c r="AV1645" s="99">
        <v>195</v>
      </c>
      <c r="AW1645" s="99">
        <v>1.3387</v>
      </c>
      <c r="AX1645" s="99">
        <v>2648.4079999999999</v>
      </c>
      <c r="AY1645" s="99">
        <v>2862.6</v>
      </c>
      <c r="AZ1645" s="99">
        <v>7.5929000000000002</v>
      </c>
      <c r="BA1645" s="119" t="s">
        <v>9</v>
      </c>
      <c r="BB1645" s="4">
        <v>1645</v>
      </c>
      <c r="BC1645" s="4">
        <v>0.16</v>
      </c>
    </row>
    <row r="1646" spans="2:55">
      <c r="B1646">
        <v>1645</v>
      </c>
      <c r="C1646" s="5">
        <f t="shared" si="307"/>
        <v>0.16</v>
      </c>
      <c r="D1646" s="5">
        <f t="shared" si="308"/>
        <v>200</v>
      </c>
      <c r="E1646" s="5" t="str">
        <f t="shared" si="309"/>
        <v>1.354</v>
      </c>
      <c r="F1646" s="5" t="str">
        <f t="shared" si="310"/>
        <v>2656</v>
      </c>
      <c r="G1646" s="5" t="str">
        <f t="shared" si="311"/>
        <v>2873</v>
      </c>
      <c r="H1646" s="5" t="str">
        <f t="shared" si="312"/>
        <v>7.614</v>
      </c>
      <c r="I1646" s="1" t="s">
        <v>9</v>
      </c>
      <c r="AN1646" s="89" t="str">
        <f t="shared" si="313"/>
        <v>0.1600</v>
      </c>
      <c r="AO1646" s="89" t="str">
        <f t="shared" si="314"/>
        <v>200.0</v>
      </c>
      <c r="AP1646" s="89" t="str">
        <f t="shared" si="315"/>
        <v>1.354</v>
      </c>
      <c r="AQ1646" s="89" t="str">
        <f t="shared" si="316"/>
        <v>2656</v>
      </c>
      <c r="AR1646" s="89" t="str">
        <f t="shared" si="317"/>
        <v>2873</v>
      </c>
      <c r="AS1646" s="89" t="str">
        <f t="shared" si="318"/>
        <v>7.614</v>
      </c>
      <c r="AT1646" s="89"/>
      <c r="AU1646" s="99">
        <v>0.16</v>
      </c>
      <c r="AV1646" s="99">
        <v>200</v>
      </c>
      <c r="AW1646" s="99">
        <v>1.3534999999999999</v>
      </c>
      <c r="AX1646" s="99">
        <v>2656.04</v>
      </c>
      <c r="AY1646" s="99">
        <v>2872.6</v>
      </c>
      <c r="AZ1646" s="99">
        <v>7.6140999999999996</v>
      </c>
      <c r="BA1646" s="119" t="s">
        <v>9</v>
      </c>
      <c r="BB1646" s="4">
        <v>1646</v>
      </c>
      <c r="BC1646" s="4">
        <v>0.16</v>
      </c>
    </row>
    <row r="1647" spans="2:55">
      <c r="B1647">
        <v>1646</v>
      </c>
      <c r="C1647" s="5">
        <f t="shared" si="307"/>
        <v>0.16</v>
      </c>
      <c r="D1647" s="5">
        <f t="shared" si="308"/>
        <v>210</v>
      </c>
      <c r="E1647" s="5" t="str">
        <f t="shared" si="309"/>
        <v>1.383</v>
      </c>
      <c r="F1647" s="5" t="str">
        <f t="shared" si="310"/>
        <v>2671</v>
      </c>
      <c r="G1647" s="5" t="str">
        <f t="shared" si="311"/>
        <v>2893</v>
      </c>
      <c r="H1647" s="5" t="str">
        <f t="shared" si="312"/>
        <v>7.656</v>
      </c>
      <c r="I1647" s="1" t="s">
        <v>9</v>
      </c>
      <c r="AN1647" s="89" t="str">
        <f t="shared" si="313"/>
        <v>0.1600</v>
      </c>
      <c r="AO1647" s="89" t="str">
        <f t="shared" si="314"/>
        <v>210.0</v>
      </c>
      <c r="AP1647" s="89" t="str">
        <f t="shared" si="315"/>
        <v>1.383</v>
      </c>
      <c r="AQ1647" s="89" t="str">
        <f t="shared" si="316"/>
        <v>2671</v>
      </c>
      <c r="AR1647" s="89" t="str">
        <f t="shared" si="317"/>
        <v>2893</v>
      </c>
      <c r="AS1647" s="89" t="str">
        <f t="shared" si="318"/>
        <v>7.656</v>
      </c>
      <c r="AT1647" s="89"/>
      <c r="AU1647" s="99">
        <v>0.16</v>
      </c>
      <c r="AV1647" s="99">
        <v>210</v>
      </c>
      <c r="AW1647" s="99">
        <v>1.3831</v>
      </c>
      <c r="AX1647" s="99">
        <v>2671.3040000000001</v>
      </c>
      <c r="AY1647" s="99">
        <v>2892.6</v>
      </c>
      <c r="AZ1647" s="99">
        <v>7.6558999999999999</v>
      </c>
      <c r="BA1647" s="119" t="s">
        <v>9</v>
      </c>
      <c r="BB1647" s="4">
        <v>1647</v>
      </c>
      <c r="BC1647" s="4">
        <v>0.16</v>
      </c>
    </row>
    <row r="1648" spans="2:55">
      <c r="B1648">
        <v>1647</v>
      </c>
      <c r="C1648" s="5">
        <f t="shared" si="307"/>
        <v>0.16</v>
      </c>
      <c r="D1648" s="5">
        <f t="shared" si="308"/>
        <v>220</v>
      </c>
      <c r="E1648" s="5" t="str">
        <f t="shared" si="309"/>
        <v>1.413</v>
      </c>
      <c r="F1648" s="5" t="str">
        <f t="shared" si="310"/>
        <v>2687</v>
      </c>
      <c r="G1648" s="5" t="str">
        <f t="shared" si="311"/>
        <v>2913</v>
      </c>
      <c r="H1648" s="5" t="str">
        <f t="shared" si="312"/>
        <v>7.697</v>
      </c>
      <c r="I1648" s="1" t="s">
        <v>9</v>
      </c>
      <c r="AN1648" s="89" t="str">
        <f t="shared" si="313"/>
        <v>0.1600</v>
      </c>
      <c r="AO1648" s="89" t="str">
        <f t="shared" si="314"/>
        <v>220.0</v>
      </c>
      <c r="AP1648" s="89" t="str">
        <f t="shared" si="315"/>
        <v>1.413</v>
      </c>
      <c r="AQ1648" s="89" t="str">
        <f t="shared" si="316"/>
        <v>2687</v>
      </c>
      <c r="AR1648" s="89" t="str">
        <f t="shared" si="317"/>
        <v>2913</v>
      </c>
      <c r="AS1648" s="89" t="str">
        <f t="shared" si="318"/>
        <v>7.697</v>
      </c>
      <c r="AT1648" s="89"/>
      <c r="AU1648" s="99">
        <v>0.16</v>
      </c>
      <c r="AV1648" s="99">
        <v>220</v>
      </c>
      <c r="AW1648" s="99">
        <v>1.4125999999999999</v>
      </c>
      <c r="AX1648" s="99">
        <v>2686.5839999999998</v>
      </c>
      <c r="AY1648" s="99">
        <v>2912.6</v>
      </c>
      <c r="AZ1648" s="99">
        <v>7.6967999999999996</v>
      </c>
      <c r="BA1648" s="119" t="s">
        <v>9</v>
      </c>
      <c r="BB1648" s="4">
        <v>1648</v>
      </c>
      <c r="BC1648" s="4">
        <v>0.16</v>
      </c>
    </row>
    <row r="1649" spans="2:55">
      <c r="B1649">
        <v>1648</v>
      </c>
      <c r="C1649" s="5">
        <f t="shared" si="307"/>
        <v>0.16</v>
      </c>
      <c r="D1649" s="5">
        <f t="shared" si="308"/>
        <v>230</v>
      </c>
      <c r="E1649" s="5" t="str">
        <f t="shared" si="309"/>
        <v>1.442</v>
      </c>
      <c r="F1649" s="5" t="str">
        <f t="shared" si="310"/>
        <v>2702</v>
      </c>
      <c r="G1649" s="5" t="str">
        <f t="shared" si="311"/>
        <v>2933</v>
      </c>
      <c r="H1649" s="5" t="str">
        <f t="shared" si="312"/>
        <v>7.737</v>
      </c>
      <c r="I1649" s="1" t="s">
        <v>9</v>
      </c>
      <c r="AN1649" s="89" t="str">
        <f t="shared" si="313"/>
        <v>0.1600</v>
      </c>
      <c r="AO1649" s="89" t="str">
        <f t="shared" si="314"/>
        <v>230.0</v>
      </c>
      <c r="AP1649" s="89" t="str">
        <f t="shared" si="315"/>
        <v>1.442</v>
      </c>
      <c r="AQ1649" s="89" t="str">
        <f t="shared" si="316"/>
        <v>2702</v>
      </c>
      <c r="AR1649" s="89" t="str">
        <f t="shared" si="317"/>
        <v>2933</v>
      </c>
      <c r="AS1649" s="89" t="str">
        <f t="shared" si="318"/>
        <v>7.737</v>
      </c>
      <c r="AT1649" s="89"/>
      <c r="AU1649" s="99">
        <v>0.16</v>
      </c>
      <c r="AV1649" s="99">
        <v>230</v>
      </c>
      <c r="AW1649" s="99">
        <v>1.4419999999999999</v>
      </c>
      <c r="AX1649" s="99">
        <v>2701.78</v>
      </c>
      <c r="AY1649" s="99">
        <v>2932.5</v>
      </c>
      <c r="AZ1649" s="99">
        <v>7.7369000000000003</v>
      </c>
      <c r="BA1649" s="119" t="s">
        <v>9</v>
      </c>
      <c r="BB1649" s="4">
        <v>1649</v>
      </c>
      <c r="BC1649" s="4">
        <v>0.16</v>
      </c>
    </row>
    <row r="1650" spans="2:55">
      <c r="B1650">
        <v>1649</v>
      </c>
      <c r="C1650" s="5">
        <f t="shared" si="307"/>
        <v>0.16</v>
      </c>
      <c r="D1650" s="5">
        <f t="shared" si="308"/>
        <v>240</v>
      </c>
      <c r="E1650" s="5" t="str">
        <f t="shared" si="309"/>
        <v>1.471</v>
      </c>
      <c r="F1650" s="5" t="str">
        <f t="shared" si="310"/>
        <v>2717</v>
      </c>
      <c r="G1650" s="5" t="str">
        <f t="shared" si="311"/>
        <v>2953</v>
      </c>
      <c r="H1650" s="5" t="str">
        <f t="shared" si="312"/>
        <v>7.776</v>
      </c>
      <c r="I1650" s="1" t="s">
        <v>9</v>
      </c>
      <c r="AN1650" s="89" t="str">
        <f t="shared" si="313"/>
        <v>0.1600</v>
      </c>
      <c r="AO1650" s="89" t="str">
        <f t="shared" si="314"/>
        <v>240.0</v>
      </c>
      <c r="AP1650" s="89" t="str">
        <f t="shared" si="315"/>
        <v>1.471</v>
      </c>
      <c r="AQ1650" s="89" t="str">
        <f t="shared" si="316"/>
        <v>2717</v>
      </c>
      <c r="AR1650" s="89" t="str">
        <f t="shared" si="317"/>
        <v>2953</v>
      </c>
      <c r="AS1650" s="89" t="str">
        <f t="shared" si="318"/>
        <v>7.776</v>
      </c>
      <c r="AT1650" s="89"/>
      <c r="AU1650" s="99">
        <v>0.16</v>
      </c>
      <c r="AV1650" s="99">
        <v>240</v>
      </c>
      <c r="AW1650" s="99">
        <v>1.4714</v>
      </c>
      <c r="AX1650" s="99">
        <v>2717.076</v>
      </c>
      <c r="AY1650" s="99">
        <v>2952.5</v>
      </c>
      <c r="AZ1650" s="99">
        <v>7.7762000000000002</v>
      </c>
      <c r="BA1650" s="119" t="s">
        <v>9</v>
      </c>
      <c r="BB1650" s="4">
        <v>1650</v>
      </c>
      <c r="BC1650" s="4">
        <v>0.16</v>
      </c>
    </row>
    <row r="1651" spans="2:55">
      <c r="B1651">
        <v>1650</v>
      </c>
      <c r="C1651" s="5">
        <f t="shared" si="307"/>
        <v>0.16</v>
      </c>
      <c r="D1651" s="5">
        <f t="shared" si="308"/>
        <v>250</v>
      </c>
      <c r="E1651" s="5" t="str">
        <f t="shared" si="309"/>
        <v>1.501</v>
      </c>
      <c r="F1651" s="5" t="str">
        <f t="shared" si="310"/>
        <v>2732</v>
      </c>
      <c r="G1651" s="5" t="str">
        <f t="shared" si="311"/>
        <v>2973</v>
      </c>
      <c r="H1651" s="5" t="str">
        <f t="shared" si="312"/>
        <v>7.815</v>
      </c>
      <c r="I1651" s="1" t="s">
        <v>9</v>
      </c>
      <c r="AN1651" s="89" t="str">
        <f t="shared" si="313"/>
        <v>0.1600</v>
      </c>
      <c r="AO1651" s="89" t="str">
        <f t="shared" si="314"/>
        <v>250.0</v>
      </c>
      <c r="AP1651" s="89" t="str">
        <f t="shared" si="315"/>
        <v>1.501</v>
      </c>
      <c r="AQ1651" s="89" t="str">
        <f t="shared" si="316"/>
        <v>2732</v>
      </c>
      <c r="AR1651" s="89" t="str">
        <f t="shared" si="317"/>
        <v>2973</v>
      </c>
      <c r="AS1651" s="89" t="str">
        <f t="shared" si="318"/>
        <v>7.815</v>
      </c>
      <c r="AT1651" s="89"/>
      <c r="AU1651" s="99">
        <v>0.16</v>
      </c>
      <c r="AV1651" s="99">
        <v>250</v>
      </c>
      <c r="AW1651" s="99">
        <v>1.5007000000000001</v>
      </c>
      <c r="AX1651" s="99">
        <v>2732.3879999999999</v>
      </c>
      <c r="AY1651" s="99">
        <v>2972.5</v>
      </c>
      <c r="AZ1651" s="99">
        <v>7.8148</v>
      </c>
      <c r="BA1651" s="119" t="s">
        <v>9</v>
      </c>
      <c r="BB1651" s="4">
        <v>1651</v>
      </c>
      <c r="BC1651" s="4">
        <v>0.16</v>
      </c>
    </row>
    <row r="1652" spans="2:55">
      <c r="B1652">
        <v>1651</v>
      </c>
      <c r="C1652" s="5">
        <f t="shared" si="307"/>
        <v>0.16</v>
      </c>
      <c r="D1652" s="5">
        <f t="shared" si="308"/>
        <v>260</v>
      </c>
      <c r="E1652" s="5" t="str">
        <f t="shared" si="309"/>
        <v>1.530</v>
      </c>
      <c r="F1652" s="5" t="str">
        <f t="shared" si="310"/>
        <v>2748</v>
      </c>
      <c r="G1652" s="5" t="str">
        <f t="shared" si="311"/>
        <v>2993</v>
      </c>
      <c r="H1652" s="5" t="str">
        <f t="shared" si="312"/>
        <v>7.853</v>
      </c>
      <c r="I1652" s="1" t="s">
        <v>9</v>
      </c>
      <c r="AN1652" s="89" t="str">
        <f t="shared" si="313"/>
        <v>0.1600</v>
      </c>
      <c r="AO1652" s="89" t="str">
        <f t="shared" si="314"/>
        <v>260.0</v>
      </c>
      <c r="AP1652" s="89" t="str">
        <f t="shared" si="315"/>
        <v>1.530</v>
      </c>
      <c r="AQ1652" s="89" t="str">
        <f t="shared" si="316"/>
        <v>2748</v>
      </c>
      <c r="AR1652" s="89" t="str">
        <f t="shared" si="317"/>
        <v>2993</v>
      </c>
      <c r="AS1652" s="89" t="str">
        <f t="shared" si="318"/>
        <v>7.853</v>
      </c>
      <c r="AT1652" s="89"/>
      <c r="AU1652" s="99">
        <v>0.16</v>
      </c>
      <c r="AV1652" s="99">
        <v>260</v>
      </c>
      <c r="AW1652" s="99">
        <v>1.53</v>
      </c>
      <c r="AX1652" s="99">
        <v>2747.7999999999997</v>
      </c>
      <c r="AY1652" s="99">
        <v>2992.6</v>
      </c>
      <c r="AZ1652" s="99">
        <v>7.8528000000000002</v>
      </c>
      <c r="BA1652" s="119" t="s">
        <v>9</v>
      </c>
      <c r="BB1652" s="4">
        <v>1652</v>
      </c>
      <c r="BC1652" s="4">
        <v>0.16</v>
      </c>
    </row>
    <row r="1653" spans="2:55">
      <c r="B1653">
        <v>1652</v>
      </c>
      <c r="C1653" s="5">
        <f t="shared" si="307"/>
        <v>0.16</v>
      </c>
      <c r="D1653" s="5">
        <f t="shared" si="308"/>
        <v>270</v>
      </c>
      <c r="E1653" s="5" t="str">
        <f t="shared" si="309"/>
        <v>1.559</v>
      </c>
      <c r="F1653" s="5" t="str">
        <f t="shared" si="310"/>
        <v>2763</v>
      </c>
      <c r="G1653" s="5" t="str">
        <f t="shared" si="311"/>
        <v>3013</v>
      </c>
      <c r="H1653" s="5" t="str">
        <f t="shared" si="312"/>
        <v>7.890</v>
      </c>
      <c r="I1653" s="1" t="s">
        <v>9</v>
      </c>
      <c r="AN1653" s="89" t="str">
        <f t="shared" si="313"/>
        <v>0.1600</v>
      </c>
      <c r="AO1653" s="89" t="str">
        <f t="shared" si="314"/>
        <v>270.0</v>
      </c>
      <c r="AP1653" s="89" t="str">
        <f t="shared" si="315"/>
        <v>1.559</v>
      </c>
      <c r="AQ1653" s="89" t="str">
        <f t="shared" si="316"/>
        <v>2763</v>
      </c>
      <c r="AR1653" s="89" t="str">
        <f t="shared" si="317"/>
        <v>3013</v>
      </c>
      <c r="AS1653" s="89" t="str">
        <f t="shared" si="318"/>
        <v>7.890</v>
      </c>
      <c r="AT1653" s="89"/>
      <c r="AU1653" s="99">
        <v>0.16</v>
      </c>
      <c r="AV1653" s="99">
        <v>270</v>
      </c>
      <c r="AW1653" s="99">
        <v>1.5592999999999999</v>
      </c>
      <c r="AX1653" s="99">
        <v>2763.1120000000001</v>
      </c>
      <c r="AY1653" s="99">
        <v>3012.6</v>
      </c>
      <c r="AZ1653" s="99">
        <v>7.8901000000000003</v>
      </c>
      <c r="BA1653" s="119" t="s">
        <v>9</v>
      </c>
      <c r="BB1653" s="4">
        <v>1653</v>
      </c>
      <c r="BC1653" s="4">
        <v>0.16</v>
      </c>
    </row>
    <row r="1654" spans="2:55">
      <c r="B1654">
        <v>1653</v>
      </c>
      <c r="C1654" s="5">
        <f t="shared" si="307"/>
        <v>0.16</v>
      </c>
      <c r="D1654" s="5">
        <f t="shared" si="308"/>
        <v>280</v>
      </c>
      <c r="E1654" s="5" t="str">
        <f t="shared" si="309"/>
        <v>1.589</v>
      </c>
      <c r="F1654" s="5" t="str">
        <f t="shared" si="310"/>
        <v>2779</v>
      </c>
      <c r="G1654" s="5" t="str">
        <f t="shared" si="311"/>
        <v>3033</v>
      </c>
      <c r="H1654" s="5" t="str">
        <f t="shared" si="312"/>
        <v>7.927</v>
      </c>
      <c r="I1654" s="1" t="s">
        <v>9</v>
      </c>
      <c r="AN1654" s="89" t="str">
        <f t="shared" si="313"/>
        <v>0.1600</v>
      </c>
      <c r="AO1654" s="89" t="str">
        <f t="shared" si="314"/>
        <v>280.0</v>
      </c>
      <c r="AP1654" s="89" t="str">
        <f t="shared" si="315"/>
        <v>1.589</v>
      </c>
      <c r="AQ1654" s="89" t="str">
        <f t="shared" si="316"/>
        <v>2779</v>
      </c>
      <c r="AR1654" s="89" t="str">
        <f t="shared" si="317"/>
        <v>3033</v>
      </c>
      <c r="AS1654" s="89" t="str">
        <f t="shared" si="318"/>
        <v>7.927</v>
      </c>
      <c r="AT1654" s="89"/>
      <c r="AU1654" s="99">
        <v>0.16</v>
      </c>
      <c r="AV1654" s="99">
        <v>280</v>
      </c>
      <c r="AW1654" s="99">
        <v>1.5885</v>
      </c>
      <c r="AX1654" s="99">
        <v>2778.54</v>
      </c>
      <c r="AY1654" s="99">
        <v>3032.7</v>
      </c>
      <c r="AZ1654" s="99">
        <v>7.9267000000000003</v>
      </c>
      <c r="BA1654" s="119" t="s">
        <v>9</v>
      </c>
      <c r="BB1654" s="4">
        <v>1654</v>
      </c>
      <c r="BC1654" s="4">
        <v>0.16</v>
      </c>
    </row>
    <row r="1655" spans="2:55">
      <c r="B1655">
        <v>1654</v>
      </c>
      <c r="C1655" s="5">
        <f t="shared" si="307"/>
        <v>0.16</v>
      </c>
      <c r="D1655" s="5">
        <f t="shared" si="308"/>
        <v>290</v>
      </c>
      <c r="E1655" s="5" t="str">
        <f t="shared" si="309"/>
        <v>1.618</v>
      </c>
      <c r="F1655" s="5" t="str">
        <f t="shared" si="310"/>
        <v>2794</v>
      </c>
      <c r="G1655" s="5" t="str">
        <f t="shared" si="311"/>
        <v>3053</v>
      </c>
      <c r="H1655" s="5" t="str">
        <f t="shared" si="312"/>
        <v>7.963</v>
      </c>
      <c r="I1655" s="1" t="s">
        <v>9</v>
      </c>
      <c r="AN1655" s="89" t="str">
        <f t="shared" si="313"/>
        <v>0.1600</v>
      </c>
      <c r="AO1655" s="89" t="str">
        <f t="shared" si="314"/>
        <v>290.0</v>
      </c>
      <c r="AP1655" s="89" t="str">
        <f t="shared" si="315"/>
        <v>1.618</v>
      </c>
      <c r="AQ1655" s="89" t="str">
        <f t="shared" si="316"/>
        <v>2794</v>
      </c>
      <c r="AR1655" s="89" t="str">
        <f t="shared" si="317"/>
        <v>3053</v>
      </c>
      <c r="AS1655" s="89" t="str">
        <f t="shared" si="318"/>
        <v>7.963</v>
      </c>
      <c r="AT1655" s="89"/>
      <c r="AU1655" s="99">
        <v>0.16</v>
      </c>
      <c r="AV1655" s="99">
        <v>290</v>
      </c>
      <c r="AW1655" s="99">
        <v>1.6177000000000001</v>
      </c>
      <c r="AX1655" s="99">
        <v>2794.0680000000002</v>
      </c>
      <c r="AY1655" s="99">
        <v>3052.9</v>
      </c>
      <c r="AZ1655" s="99">
        <v>7.9627999999999997</v>
      </c>
      <c r="BA1655" s="119" t="s">
        <v>9</v>
      </c>
      <c r="BB1655" s="4">
        <v>1655</v>
      </c>
      <c r="BC1655" s="4">
        <v>0.16</v>
      </c>
    </row>
    <row r="1656" spans="2:55">
      <c r="B1656">
        <v>1655</v>
      </c>
      <c r="C1656" s="5">
        <f t="shared" si="307"/>
        <v>0.16</v>
      </c>
      <c r="D1656" s="5">
        <f t="shared" si="308"/>
        <v>300</v>
      </c>
      <c r="E1656" s="5" t="str">
        <f t="shared" si="309"/>
        <v>1.647</v>
      </c>
      <c r="F1656" s="5" t="str">
        <f t="shared" si="310"/>
        <v>2810.</v>
      </c>
      <c r="G1656" s="5" t="str">
        <f t="shared" si="311"/>
        <v>3073</v>
      </c>
      <c r="H1656" s="5" t="str">
        <f t="shared" si="312"/>
        <v>7.998</v>
      </c>
      <c r="I1656" s="1" t="s">
        <v>9</v>
      </c>
      <c r="AN1656" s="89" t="str">
        <f t="shared" si="313"/>
        <v>0.1600</v>
      </c>
      <c r="AO1656" s="89" t="str">
        <f t="shared" si="314"/>
        <v>300.0</v>
      </c>
      <c r="AP1656" s="89" t="str">
        <f t="shared" si="315"/>
        <v>1.647</v>
      </c>
      <c r="AQ1656" s="89" t="str">
        <f t="shared" si="316"/>
        <v>2810.</v>
      </c>
      <c r="AR1656" s="89" t="str">
        <f t="shared" si="317"/>
        <v>3073</v>
      </c>
      <c r="AS1656" s="89" t="str">
        <f t="shared" si="318"/>
        <v>7.998</v>
      </c>
      <c r="AT1656" s="89"/>
      <c r="AU1656" s="99">
        <v>0.16</v>
      </c>
      <c r="AV1656" s="99">
        <v>300</v>
      </c>
      <c r="AW1656" s="99">
        <v>1.6469</v>
      </c>
      <c r="AX1656" s="99">
        <v>2809.596</v>
      </c>
      <c r="AY1656" s="99">
        <v>3073.1</v>
      </c>
      <c r="AZ1656" s="99">
        <v>7.9983000000000004</v>
      </c>
      <c r="BA1656" s="119" t="s">
        <v>9</v>
      </c>
      <c r="BB1656" s="4">
        <v>1656</v>
      </c>
      <c r="BC1656" s="4">
        <v>0.16</v>
      </c>
    </row>
    <row r="1657" spans="2:55">
      <c r="B1657">
        <v>1656</v>
      </c>
      <c r="C1657" s="5">
        <f t="shared" si="307"/>
        <v>0.16</v>
      </c>
      <c r="D1657" s="5">
        <f t="shared" si="308"/>
        <v>310</v>
      </c>
      <c r="E1657" s="5" t="str">
        <f t="shared" si="309"/>
        <v>1.676</v>
      </c>
      <c r="F1657" s="5" t="str">
        <f t="shared" si="310"/>
        <v>2825</v>
      </c>
      <c r="G1657" s="5" t="str">
        <f t="shared" si="311"/>
        <v>3093</v>
      </c>
      <c r="H1657" s="5" t="str">
        <f t="shared" si="312"/>
        <v>8.033</v>
      </c>
      <c r="I1657" s="1" t="s">
        <v>9</v>
      </c>
      <c r="AN1657" s="89" t="str">
        <f t="shared" si="313"/>
        <v>0.1600</v>
      </c>
      <c r="AO1657" s="89" t="str">
        <f t="shared" si="314"/>
        <v>310.0</v>
      </c>
      <c r="AP1657" s="89" t="str">
        <f t="shared" si="315"/>
        <v>1.676</v>
      </c>
      <c r="AQ1657" s="89" t="str">
        <f t="shared" si="316"/>
        <v>2825</v>
      </c>
      <c r="AR1657" s="89" t="str">
        <f t="shared" si="317"/>
        <v>3093</v>
      </c>
      <c r="AS1657" s="89" t="str">
        <f t="shared" si="318"/>
        <v>8.033</v>
      </c>
      <c r="AT1657" s="89"/>
      <c r="AU1657" s="99">
        <v>0.16</v>
      </c>
      <c r="AV1657" s="99">
        <v>310</v>
      </c>
      <c r="AW1657" s="99">
        <v>1.6759999999999999</v>
      </c>
      <c r="AX1657" s="99">
        <v>2825.1400000000003</v>
      </c>
      <c r="AY1657" s="99">
        <v>3093.3</v>
      </c>
      <c r="AZ1657" s="99">
        <v>8.0333000000000006</v>
      </c>
      <c r="BA1657" s="119" t="s">
        <v>9</v>
      </c>
      <c r="BB1657" s="4">
        <v>1657</v>
      </c>
      <c r="BC1657" s="4">
        <v>0.16</v>
      </c>
    </row>
    <row r="1658" spans="2:55">
      <c r="B1658">
        <v>1657</v>
      </c>
      <c r="C1658" s="5">
        <f t="shared" si="307"/>
        <v>0.16</v>
      </c>
      <c r="D1658" s="5">
        <f t="shared" si="308"/>
        <v>320</v>
      </c>
      <c r="E1658" s="5" t="str">
        <f t="shared" si="309"/>
        <v>1.705</v>
      </c>
      <c r="F1658" s="5" t="str">
        <f t="shared" si="310"/>
        <v>2841</v>
      </c>
      <c r="G1658" s="5" t="str">
        <f t="shared" si="311"/>
        <v>3114</v>
      </c>
      <c r="H1658" s="5" t="str">
        <f t="shared" si="312"/>
        <v>8.068</v>
      </c>
      <c r="I1658" s="1" t="s">
        <v>9</v>
      </c>
      <c r="AN1658" s="89" t="str">
        <f t="shared" si="313"/>
        <v>0.1600</v>
      </c>
      <c r="AO1658" s="89" t="str">
        <f t="shared" si="314"/>
        <v>320.0</v>
      </c>
      <c r="AP1658" s="89" t="str">
        <f t="shared" si="315"/>
        <v>1.705</v>
      </c>
      <c r="AQ1658" s="89" t="str">
        <f t="shared" si="316"/>
        <v>2841</v>
      </c>
      <c r="AR1658" s="89" t="str">
        <f t="shared" si="317"/>
        <v>3114</v>
      </c>
      <c r="AS1658" s="89" t="str">
        <f t="shared" si="318"/>
        <v>8.068</v>
      </c>
      <c r="AT1658" s="89"/>
      <c r="AU1658" s="99">
        <v>0.16</v>
      </c>
      <c r="AV1658" s="99">
        <v>320</v>
      </c>
      <c r="AW1658" s="99">
        <v>1.7052</v>
      </c>
      <c r="AX1658" s="99">
        <v>2840.768</v>
      </c>
      <c r="AY1658" s="99">
        <v>3113.6</v>
      </c>
      <c r="AZ1658" s="99">
        <v>8.0678000000000001</v>
      </c>
      <c r="BA1658" s="119" t="s">
        <v>9</v>
      </c>
      <c r="BB1658" s="4">
        <v>1658</v>
      </c>
      <c r="BC1658" s="4">
        <v>0.16</v>
      </c>
    </row>
    <row r="1659" spans="2:55">
      <c r="B1659">
        <v>1658</v>
      </c>
      <c r="C1659" s="5">
        <f t="shared" si="307"/>
        <v>0.16</v>
      </c>
      <c r="D1659" s="5">
        <f t="shared" si="308"/>
        <v>330</v>
      </c>
      <c r="E1659" s="5" t="str">
        <f t="shared" si="309"/>
        <v>1.734</v>
      </c>
      <c r="F1659" s="5" t="str">
        <f t="shared" si="310"/>
        <v>2856</v>
      </c>
      <c r="G1659" s="5" t="str">
        <f t="shared" si="311"/>
        <v>3134</v>
      </c>
      <c r="H1659" s="5" t="str">
        <f t="shared" si="312"/>
        <v>8.102</v>
      </c>
      <c r="I1659" s="1" t="s">
        <v>9</v>
      </c>
      <c r="AN1659" s="89" t="str">
        <f t="shared" si="313"/>
        <v>0.1600</v>
      </c>
      <c r="AO1659" s="89" t="str">
        <f t="shared" si="314"/>
        <v>330.0</v>
      </c>
      <c r="AP1659" s="89" t="str">
        <f t="shared" si="315"/>
        <v>1.734</v>
      </c>
      <c r="AQ1659" s="89" t="str">
        <f t="shared" si="316"/>
        <v>2856</v>
      </c>
      <c r="AR1659" s="89" t="str">
        <f t="shared" si="317"/>
        <v>3134</v>
      </c>
      <c r="AS1659" s="89" t="str">
        <f t="shared" si="318"/>
        <v>8.102</v>
      </c>
      <c r="AT1659" s="89"/>
      <c r="AU1659" s="99">
        <v>0.16</v>
      </c>
      <c r="AV1659" s="99">
        <v>330</v>
      </c>
      <c r="AW1659" s="99">
        <v>1.7343</v>
      </c>
      <c r="AX1659" s="99">
        <v>2856.4120000000003</v>
      </c>
      <c r="AY1659" s="99">
        <v>3133.9</v>
      </c>
      <c r="AZ1659" s="99">
        <v>8.1018000000000008</v>
      </c>
      <c r="BA1659" s="119" t="s">
        <v>9</v>
      </c>
      <c r="BB1659" s="4">
        <v>1659</v>
      </c>
      <c r="BC1659" s="4">
        <v>0.16</v>
      </c>
    </row>
    <row r="1660" spans="2:55">
      <c r="B1660">
        <v>1659</v>
      </c>
      <c r="C1660" s="5">
        <f t="shared" si="307"/>
        <v>0.16</v>
      </c>
      <c r="D1660" s="5">
        <f t="shared" si="308"/>
        <v>340</v>
      </c>
      <c r="E1660" s="5" t="str">
        <f t="shared" si="309"/>
        <v>1.763</v>
      </c>
      <c r="F1660" s="5" t="str">
        <f t="shared" si="310"/>
        <v>2872</v>
      </c>
      <c r="G1660" s="5" t="str">
        <f t="shared" si="311"/>
        <v>3154</v>
      </c>
      <c r="H1660" s="5" t="str">
        <f t="shared" si="312"/>
        <v>8.135</v>
      </c>
      <c r="I1660" s="1" t="s">
        <v>9</v>
      </c>
      <c r="AN1660" s="89" t="str">
        <f t="shared" si="313"/>
        <v>0.1600</v>
      </c>
      <c r="AO1660" s="89" t="str">
        <f t="shared" si="314"/>
        <v>340.0</v>
      </c>
      <c r="AP1660" s="89" t="str">
        <f t="shared" si="315"/>
        <v>1.763</v>
      </c>
      <c r="AQ1660" s="89" t="str">
        <f t="shared" si="316"/>
        <v>2872</v>
      </c>
      <c r="AR1660" s="89" t="str">
        <f t="shared" si="317"/>
        <v>3154</v>
      </c>
      <c r="AS1660" s="89" t="str">
        <f t="shared" si="318"/>
        <v>8.135</v>
      </c>
      <c r="AT1660" s="89"/>
      <c r="AU1660" s="99">
        <v>0.16</v>
      </c>
      <c r="AV1660" s="99">
        <v>340</v>
      </c>
      <c r="AW1660" s="99">
        <v>1.7634000000000001</v>
      </c>
      <c r="AX1660" s="99">
        <v>2872.0559999999996</v>
      </c>
      <c r="AY1660" s="99">
        <v>3154.2</v>
      </c>
      <c r="AZ1660" s="99">
        <v>8.1353000000000009</v>
      </c>
      <c r="BA1660" s="119" t="s">
        <v>9</v>
      </c>
      <c r="BB1660" s="4">
        <v>1660</v>
      </c>
      <c r="BC1660" s="4">
        <v>0.16</v>
      </c>
    </row>
    <row r="1661" spans="2:55">
      <c r="B1661">
        <v>1660</v>
      </c>
      <c r="C1661" s="5">
        <f t="shared" si="307"/>
        <v>0.16</v>
      </c>
      <c r="D1661" s="5">
        <f t="shared" si="308"/>
        <v>350</v>
      </c>
      <c r="E1661" s="5" t="str">
        <f t="shared" si="309"/>
        <v>1.793</v>
      </c>
      <c r="F1661" s="5" t="str">
        <f t="shared" si="310"/>
        <v>2888</v>
      </c>
      <c r="G1661" s="5" t="str">
        <f t="shared" si="311"/>
        <v>3175</v>
      </c>
      <c r="H1661" s="5" t="str">
        <f t="shared" si="312"/>
        <v>8.168</v>
      </c>
      <c r="I1661" s="1" t="s">
        <v>9</v>
      </c>
      <c r="AN1661" s="89" t="str">
        <f t="shared" si="313"/>
        <v>0.1600</v>
      </c>
      <c r="AO1661" s="89" t="str">
        <f t="shared" si="314"/>
        <v>350.0</v>
      </c>
      <c r="AP1661" s="89" t="str">
        <f t="shared" si="315"/>
        <v>1.793</v>
      </c>
      <c r="AQ1661" s="89" t="str">
        <f t="shared" si="316"/>
        <v>2888</v>
      </c>
      <c r="AR1661" s="89" t="str">
        <f t="shared" si="317"/>
        <v>3175</v>
      </c>
      <c r="AS1661" s="89" t="str">
        <f t="shared" si="318"/>
        <v>8.168</v>
      </c>
      <c r="AT1661" s="89"/>
      <c r="AU1661" s="99">
        <v>0.16</v>
      </c>
      <c r="AV1661" s="99">
        <v>350</v>
      </c>
      <c r="AW1661" s="99">
        <v>1.7925</v>
      </c>
      <c r="AX1661" s="99">
        <v>2887.8999999999996</v>
      </c>
      <c r="AY1661" s="99">
        <v>3174.7</v>
      </c>
      <c r="AZ1661" s="99">
        <v>8.1683000000000003</v>
      </c>
      <c r="BA1661" s="119" t="s">
        <v>9</v>
      </c>
      <c r="BB1661" s="4">
        <v>1661</v>
      </c>
      <c r="BC1661" s="4">
        <v>0.16</v>
      </c>
    </row>
    <row r="1662" spans="2:55">
      <c r="B1662">
        <v>1661</v>
      </c>
      <c r="C1662" s="5">
        <f t="shared" si="307"/>
        <v>0.16</v>
      </c>
      <c r="D1662" s="5">
        <f t="shared" si="308"/>
        <v>360</v>
      </c>
      <c r="E1662" s="5" t="str">
        <f t="shared" si="309"/>
        <v>1.822</v>
      </c>
      <c r="F1662" s="5" t="str">
        <f t="shared" si="310"/>
        <v>2904</v>
      </c>
      <c r="G1662" s="5" t="str">
        <f t="shared" si="311"/>
        <v>3195</v>
      </c>
      <c r="H1662" s="5" t="str">
        <f t="shared" si="312"/>
        <v>8.201</v>
      </c>
      <c r="I1662" s="1" t="s">
        <v>9</v>
      </c>
      <c r="AN1662" s="89" t="str">
        <f t="shared" si="313"/>
        <v>0.1600</v>
      </c>
      <c r="AO1662" s="89" t="str">
        <f t="shared" si="314"/>
        <v>360.0</v>
      </c>
      <c r="AP1662" s="89" t="str">
        <f t="shared" si="315"/>
        <v>1.822</v>
      </c>
      <c r="AQ1662" s="89" t="str">
        <f t="shared" si="316"/>
        <v>2904</v>
      </c>
      <c r="AR1662" s="89" t="str">
        <f t="shared" si="317"/>
        <v>3195</v>
      </c>
      <c r="AS1662" s="89" t="str">
        <f t="shared" si="318"/>
        <v>8.201</v>
      </c>
      <c r="AT1662" s="89"/>
      <c r="AU1662" s="99">
        <v>0.16</v>
      </c>
      <c r="AV1662" s="99">
        <v>360</v>
      </c>
      <c r="AW1662" s="99">
        <v>1.8214999999999999</v>
      </c>
      <c r="AX1662" s="99">
        <v>2903.7599999999998</v>
      </c>
      <c r="AY1662" s="99">
        <v>3195.2</v>
      </c>
      <c r="AZ1662" s="99">
        <v>8.2009000000000007</v>
      </c>
      <c r="BA1662" s="119" t="s">
        <v>9</v>
      </c>
      <c r="BB1662" s="4">
        <v>1662</v>
      </c>
      <c r="BC1662" s="4">
        <v>0.16</v>
      </c>
    </row>
    <row r="1663" spans="2:55">
      <c r="B1663">
        <v>1662</v>
      </c>
      <c r="C1663" s="5">
        <f t="shared" si="307"/>
        <v>0.16</v>
      </c>
      <c r="D1663" s="5">
        <f t="shared" si="308"/>
        <v>370</v>
      </c>
      <c r="E1663" s="5" t="str">
        <f t="shared" si="309"/>
        <v>1.851</v>
      </c>
      <c r="F1663" s="5" t="str">
        <f t="shared" si="310"/>
        <v>2920.</v>
      </c>
      <c r="G1663" s="5" t="str">
        <f t="shared" si="311"/>
        <v>3216</v>
      </c>
      <c r="H1663" s="5" t="str">
        <f t="shared" si="312"/>
        <v>8.233</v>
      </c>
      <c r="I1663" s="1" t="s">
        <v>9</v>
      </c>
      <c r="AN1663" s="89" t="str">
        <f t="shared" si="313"/>
        <v>0.1600</v>
      </c>
      <c r="AO1663" s="89" t="str">
        <f t="shared" si="314"/>
        <v>370.0</v>
      </c>
      <c r="AP1663" s="89" t="str">
        <f t="shared" si="315"/>
        <v>1.851</v>
      </c>
      <c r="AQ1663" s="89" t="str">
        <f t="shared" si="316"/>
        <v>2920.</v>
      </c>
      <c r="AR1663" s="89" t="str">
        <f t="shared" si="317"/>
        <v>3216</v>
      </c>
      <c r="AS1663" s="89" t="str">
        <f t="shared" si="318"/>
        <v>8.233</v>
      </c>
      <c r="AT1663" s="89"/>
      <c r="AU1663" s="99">
        <v>0.16</v>
      </c>
      <c r="AV1663" s="99">
        <v>370</v>
      </c>
      <c r="AW1663" s="99">
        <v>1.8505999999999998</v>
      </c>
      <c r="AX1663" s="99">
        <v>2919.6039999999998</v>
      </c>
      <c r="AY1663" s="99">
        <v>3215.7</v>
      </c>
      <c r="AZ1663" s="99">
        <v>8.2331000000000003</v>
      </c>
      <c r="BA1663" s="119" t="s">
        <v>9</v>
      </c>
      <c r="BB1663" s="4">
        <v>1663</v>
      </c>
      <c r="BC1663" s="4">
        <v>0.16</v>
      </c>
    </row>
    <row r="1664" spans="2:55">
      <c r="B1664">
        <v>1663</v>
      </c>
      <c r="C1664" s="5">
        <f t="shared" si="307"/>
        <v>0.16</v>
      </c>
      <c r="D1664" s="5">
        <f t="shared" si="308"/>
        <v>380</v>
      </c>
      <c r="E1664" s="5" t="str">
        <f t="shared" si="309"/>
        <v>1.880</v>
      </c>
      <c r="F1664" s="5" t="str">
        <f t="shared" si="310"/>
        <v>2936</v>
      </c>
      <c r="G1664" s="5" t="str">
        <f t="shared" si="311"/>
        <v>3236</v>
      </c>
      <c r="H1664" s="5" t="str">
        <f t="shared" si="312"/>
        <v>8.265</v>
      </c>
      <c r="I1664" s="1" t="s">
        <v>9</v>
      </c>
      <c r="AN1664" s="89" t="str">
        <f t="shared" si="313"/>
        <v>0.1600</v>
      </c>
      <c r="AO1664" s="89" t="str">
        <f t="shared" si="314"/>
        <v>380.0</v>
      </c>
      <c r="AP1664" s="89" t="str">
        <f t="shared" si="315"/>
        <v>1.880</v>
      </c>
      <c r="AQ1664" s="89" t="str">
        <f t="shared" si="316"/>
        <v>2936</v>
      </c>
      <c r="AR1664" s="89" t="str">
        <f t="shared" si="317"/>
        <v>3236</v>
      </c>
      <c r="AS1664" s="89" t="str">
        <f t="shared" si="318"/>
        <v>8.265</v>
      </c>
      <c r="AT1664" s="89"/>
      <c r="AU1664" s="99">
        <v>0.16</v>
      </c>
      <c r="AV1664" s="99">
        <v>380</v>
      </c>
      <c r="AW1664" s="99">
        <v>1.8795999999999999</v>
      </c>
      <c r="AX1664" s="99">
        <v>2935.5640000000003</v>
      </c>
      <c r="AY1664" s="99">
        <v>3236.3</v>
      </c>
      <c r="AZ1664" s="99">
        <v>8.2649000000000008</v>
      </c>
      <c r="BA1664" s="119" t="s">
        <v>9</v>
      </c>
      <c r="BB1664" s="4">
        <v>1664</v>
      </c>
      <c r="BC1664" s="4">
        <v>0.16</v>
      </c>
    </row>
    <row r="1665" spans="2:55">
      <c r="B1665">
        <v>1664</v>
      </c>
      <c r="C1665" s="5">
        <f t="shared" si="307"/>
        <v>0.16</v>
      </c>
      <c r="D1665" s="5">
        <f t="shared" si="308"/>
        <v>390</v>
      </c>
      <c r="E1665" s="5" t="str">
        <f t="shared" si="309"/>
        <v>1.909</v>
      </c>
      <c r="F1665" s="5" t="str">
        <f t="shared" si="310"/>
        <v>2952</v>
      </c>
      <c r="G1665" s="5" t="str">
        <f t="shared" si="311"/>
        <v>3257</v>
      </c>
      <c r="H1665" s="5" t="str">
        <f t="shared" si="312"/>
        <v>8.296</v>
      </c>
      <c r="I1665" s="1" t="s">
        <v>9</v>
      </c>
      <c r="AN1665" s="89" t="str">
        <f t="shared" si="313"/>
        <v>0.1600</v>
      </c>
      <c r="AO1665" s="89" t="str">
        <f t="shared" si="314"/>
        <v>390.0</v>
      </c>
      <c r="AP1665" s="89" t="str">
        <f t="shared" si="315"/>
        <v>1.909</v>
      </c>
      <c r="AQ1665" s="89" t="str">
        <f t="shared" si="316"/>
        <v>2952</v>
      </c>
      <c r="AR1665" s="89" t="str">
        <f t="shared" si="317"/>
        <v>3257</v>
      </c>
      <c r="AS1665" s="89" t="str">
        <f t="shared" si="318"/>
        <v>8.296</v>
      </c>
      <c r="AT1665" s="89"/>
      <c r="AU1665" s="99">
        <v>0.16</v>
      </c>
      <c r="AV1665" s="99">
        <v>390</v>
      </c>
      <c r="AW1665" s="99">
        <v>1.9087000000000001</v>
      </c>
      <c r="AX1665" s="99">
        <v>2951.5080000000003</v>
      </c>
      <c r="AY1665" s="99">
        <v>3256.9</v>
      </c>
      <c r="AZ1665" s="99">
        <v>8.2962000000000007</v>
      </c>
      <c r="BA1665" s="119" t="s">
        <v>9</v>
      </c>
      <c r="BB1665" s="4">
        <v>1665</v>
      </c>
      <c r="BC1665" s="4">
        <v>0.16</v>
      </c>
    </row>
    <row r="1666" spans="2:55">
      <c r="B1666">
        <v>1665</v>
      </c>
      <c r="C1666" s="5">
        <f t="shared" si="307"/>
        <v>0.16</v>
      </c>
      <c r="D1666" s="5">
        <f t="shared" si="308"/>
        <v>400</v>
      </c>
      <c r="E1666" s="5" t="str">
        <f t="shared" si="309"/>
        <v>1.938</v>
      </c>
      <c r="F1666" s="5" t="str">
        <f t="shared" si="310"/>
        <v>2968</v>
      </c>
      <c r="G1666" s="5" t="str">
        <f t="shared" si="311"/>
        <v>3278</v>
      </c>
      <c r="H1666" s="5" t="str">
        <f t="shared" si="312"/>
        <v>8.327</v>
      </c>
      <c r="I1666" s="1" t="s">
        <v>9</v>
      </c>
      <c r="AN1666" s="89" t="str">
        <f t="shared" si="313"/>
        <v>0.1600</v>
      </c>
      <c r="AO1666" s="89" t="str">
        <f t="shared" si="314"/>
        <v>400.0</v>
      </c>
      <c r="AP1666" s="89" t="str">
        <f t="shared" si="315"/>
        <v>1.938</v>
      </c>
      <c r="AQ1666" s="89" t="str">
        <f t="shared" si="316"/>
        <v>2968</v>
      </c>
      <c r="AR1666" s="89" t="str">
        <f t="shared" si="317"/>
        <v>3278</v>
      </c>
      <c r="AS1666" s="89" t="str">
        <f t="shared" si="318"/>
        <v>8.327</v>
      </c>
      <c r="AT1666" s="89"/>
      <c r="AU1666" s="99">
        <v>0.16</v>
      </c>
      <c r="AV1666" s="99">
        <v>400</v>
      </c>
      <c r="AW1666" s="99">
        <v>1.9377</v>
      </c>
      <c r="AX1666" s="99">
        <v>2967.5679999999998</v>
      </c>
      <c r="AY1666" s="99">
        <v>3277.6</v>
      </c>
      <c r="AZ1666" s="99">
        <v>8.3271999999999995</v>
      </c>
      <c r="BA1666" s="119" t="s">
        <v>9</v>
      </c>
      <c r="BB1666" s="4">
        <v>1666</v>
      </c>
      <c r="BC1666" s="4">
        <v>0.16</v>
      </c>
    </row>
    <row r="1667" spans="2:55">
      <c r="B1667">
        <v>1666</v>
      </c>
      <c r="C1667" s="5">
        <f t="shared" si="307"/>
        <v>0.16</v>
      </c>
      <c r="D1667" s="5">
        <f t="shared" si="308"/>
        <v>410</v>
      </c>
      <c r="E1667" s="5" t="str">
        <f t="shared" si="309"/>
        <v>1.967</v>
      </c>
      <c r="F1667" s="5" t="str">
        <f t="shared" si="310"/>
        <v>2984</v>
      </c>
      <c r="G1667" s="5" t="str">
        <f t="shared" si="311"/>
        <v>3298</v>
      </c>
      <c r="H1667" s="5" t="str">
        <f t="shared" si="312"/>
        <v>8.358</v>
      </c>
      <c r="I1667" s="1" t="s">
        <v>9</v>
      </c>
      <c r="AN1667" s="89" t="str">
        <f t="shared" si="313"/>
        <v>0.1600</v>
      </c>
      <c r="AO1667" s="89" t="str">
        <f t="shared" si="314"/>
        <v>410.0</v>
      </c>
      <c r="AP1667" s="89" t="str">
        <f t="shared" si="315"/>
        <v>1.967</v>
      </c>
      <c r="AQ1667" s="89" t="str">
        <f t="shared" si="316"/>
        <v>2984</v>
      </c>
      <c r="AR1667" s="89" t="str">
        <f t="shared" si="317"/>
        <v>3298</v>
      </c>
      <c r="AS1667" s="89" t="str">
        <f t="shared" si="318"/>
        <v>8.358</v>
      </c>
      <c r="AT1667" s="89"/>
      <c r="AU1667" s="99">
        <v>0.16</v>
      </c>
      <c r="AV1667" s="99">
        <v>410</v>
      </c>
      <c r="AW1667" s="99">
        <v>1.9667000000000001</v>
      </c>
      <c r="AX1667" s="99">
        <v>2983.7280000000001</v>
      </c>
      <c r="AY1667" s="99">
        <v>3298.4</v>
      </c>
      <c r="AZ1667" s="99">
        <v>8.3577999999999992</v>
      </c>
      <c r="BA1667" s="119" t="s">
        <v>9</v>
      </c>
      <c r="BB1667" s="4">
        <v>1667</v>
      </c>
      <c r="BC1667" s="4">
        <v>0.16</v>
      </c>
    </row>
    <row r="1668" spans="2:55">
      <c r="B1668">
        <v>1667</v>
      </c>
      <c r="C1668" s="5">
        <f t="shared" si="307"/>
        <v>0.16</v>
      </c>
      <c r="D1668" s="5">
        <f t="shared" si="308"/>
        <v>420</v>
      </c>
      <c r="E1668" s="5" t="str">
        <f t="shared" si="309"/>
        <v>1.996</v>
      </c>
      <c r="F1668" s="5" t="str">
        <f t="shared" si="310"/>
        <v>3000.</v>
      </c>
      <c r="G1668" s="5" t="str">
        <f t="shared" si="311"/>
        <v>3319</v>
      </c>
      <c r="H1668" s="5" t="str">
        <f t="shared" si="312"/>
        <v>8.388</v>
      </c>
      <c r="I1668" s="1" t="s">
        <v>9</v>
      </c>
      <c r="AN1668" s="89" t="str">
        <f t="shared" si="313"/>
        <v>0.1600</v>
      </c>
      <c r="AO1668" s="89" t="str">
        <f t="shared" si="314"/>
        <v>420.0</v>
      </c>
      <c r="AP1668" s="89" t="str">
        <f t="shared" si="315"/>
        <v>1.996</v>
      </c>
      <c r="AQ1668" s="89" t="str">
        <f t="shared" si="316"/>
        <v>3000.</v>
      </c>
      <c r="AR1668" s="89" t="str">
        <f t="shared" si="317"/>
        <v>3319</v>
      </c>
      <c r="AS1668" s="89" t="str">
        <f t="shared" si="318"/>
        <v>8.388</v>
      </c>
      <c r="AT1668" s="89"/>
      <c r="AU1668" s="99">
        <v>0.16</v>
      </c>
      <c r="AV1668" s="99">
        <v>420</v>
      </c>
      <c r="AW1668" s="99">
        <v>1.9957</v>
      </c>
      <c r="AX1668" s="99">
        <v>2999.8879999999999</v>
      </c>
      <c r="AY1668" s="99">
        <v>3319.2</v>
      </c>
      <c r="AZ1668" s="99">
        <v>8.3880999999999997</v>
      </c>
      <c r="BA1668" s="119" t="s">
        <v>9</v>
      </c>
      <c r="BB1668" s="4">
        <v>1668</v>
      </c>
      <c r="BC1668" s="4">
        <v>0.16</v>
      </c>
    </row>
    <row r="1669" spans="2:55">
      <c r="B1669">
        <v>1668</v>
      </c>
      <c r="C1669" s="5">
        <f t="shared" si="307"/>
        <v>0.16</v>
      </c>
      <c r="D1669" s="5">
        <f t="shared" si="308"/>
        <v>430</v>
      </c>
      <c r="E1669" s="5" t="str">
        <f t="shared" si="309"/>
        <v>2.025</v>
      </c>
      <c r="F1669" s="5" t="str">
        <f t="shared" si="310"/>
        <v>3016</v>
      </c>
      <c r="G1669" s="5" t="str">
        <f t="shared" si="311"/>
        <v>3340.</v>
      </c>
      <c r="H1669" s="5" t="str">
        <f t="shared" si="312"/>
        <v>8.418</v>
      </c>
      <c r="I1669" s="1" t="s">
        <v>9</v>
      </c>
      <c r="AN1669" s="89" t="str">
        <f t="shared" si="313"/>
        <v>0.1600</v>
      </c>
      <c r="AO1669" s="89" t="str">
        <f t="shared" si="314"/>
        <v>430.0</v>
      </c>
      <c r="AP1669" s="89" t="str">
        <f t="shared" si="315"/>
        <v>2.025</v>
      </c>
      <c r="AQ1669" s="89" t="str">
        <f t="shared" si="316"/>
        <v>3016</v>
      </c>
      <c r="AR1669" s="89" t="str">
        <f t="shared" si="317"/>
        <v>3340.</v>
      </c>
      <c r="AS1669" s="89" t="str">
        <f t="shared" si="318"/>
        <v>8.418</v>
      </c>
      <c r="AT1669" s="89"/>
      <c r="AU1669" s="99">
        <v>0.16</v>
      </c>
      <c r="AV1669" s="99">
        <v>430</v>
      </c>
      <c r="AW1669" s="99">
        <v>2.0247000000000002</v>
      </c>
      <c r="AX1669" s="99">
        <v>3016.1480000000001</v>
      </c>
      <c r="AY1669" s="99">
        <v>3340.1</v>
      </c>
      <c r="AZ1669" s="99">
        <v>8.4179999999999993</v>
      </c>
      <c r="BA1669" s="119" t="s">
        <v>9</v>
      </c>
      <c r="BB1669" s="4">
        <v>1669</v>
      </c>
      <c r="BC1669" s="4">
        <v>0.16</v>
      </c>
    </row>
    <row r="1670" spans="2:55">
      <c r="B1670">
        <v>1669</v>
      </c>
      <c r="C1670" s="5">
        <f t="shared" si="307"/>
        <v>0.16</v>
      </c>
      <c r="D1670" s="5">
        <f t="shared" si="308"/>
        <v>440</v>
      </c>
      <c r="E1670" s="5" t="str">
        <f t="shared" si="309"/>
        <v>2.054</v>
      </c>
      <c r="F1670" s="5" t="str">
        <f t="shared" si="310"/>
        <v>3033</v>
      </c>
      <c r="G1670" s="5" t="str">
        <f t="shared" si="311"/>
        <v>3361</v>
      </c>
      <c r="H1670" s="5" t="str">
        <f t="shared" si="312"/>
        <v>8.448</v>
      </c>
      <c r="I1670" s="1" t="s">
        <v>9</v>
      </c>
      <c r="AN1670" s="89" t="str">
        <f t="shared" si="313"/>
        <v>0.1600</v>
      </c>
      <c r="AO1670" s="89" t="str">
        <f t="shared" si="314"/>
        <v>440.0</v>
      </c>
      <c r="AP1670" s="89" t="str">
        <f t="shared" si="315"/>
        <v>2.054</v>
      </c>
      <c r="AQ1670" s="89" t="str">
        <f t="shared" si="316"/>
        <v>3033</v>
      </c>
      <c r="AR1670" s="89" t="str">
        <f t="shared" si="317"/>
        <v>3361</v>
      </c>
      <c r="AS1670" s="89" t="str">
        <f t="shared" si="318"/>
        <v>8.448</v>
      </c>
      <c r="AT1670" s="89"/>
      <c r="AU1670" s="99">
        <v>0.16</v>
      </c>
      <c r="AV1670" s="99">
        <v>440</v>
      </c>
      <c r="AW1670" s="99">
        <v>2.0536999999999996</v>
      </c>
      <c r="AX1670" s="99">
        <v>3032.5079999999998</v>
      </c>
      <c r="AY1670" s="99">
        <v>3361.1</v>
      </c>
      <c r="AZ1670" s="99">
        <v>8.4475999999999996</v>
      </c>
      <c r="BA1670" s="119" t="s">
        <v>9</v>
      </c>
      <c r="BB1670" s="4">
        <v>1670</v>
      </c>
      <c r="BC1670" s="4">
        <v>0.16</v>
      </c>
    </row>
    <row r="1671" spans="2:55">
      <c r="B1671">
        <v>1670</v>
      </c>
      <c r="C1671" s="5">
        <f t="shared" si="307"/>
        <v>0.16</v>
      </c>
      <c r="D1671" s="5">
        <f t="shared" si="308"/>
        <v>450</v>
      </c>
      <c r="E1671" s="5" t="str">
        <f t="shared" si="309"/>
        <v>2.083</v>
      </c>
      <c r="F1671" s="5" t="str">
        <f t="shared" si="310"/>
        <v>3049</v>
      </c>
      <c r="G1671" s="5" t="str">
        <f t="shared" si="311"/>
        <v>3382</v>
      </c>
      <c r="H1671" s="5" t="str">
        <f t="shared" si="312"/>
        <v>8.477</v>
      </c>
      <c r="I1671" s="1" t="s">
        <v>9</v>
      </c>
      <c r="AN1671" s="89" t="str">
        <f t="shared" si="313"/>
        <v>0.1600</v>
      </c>
      <c r="AO1671" s="89" t="str">
        <f t="shared" si="314"/>
        <v>450.0</v>
      </c>
      <c r="AP1671" s="89" t="str">
        <f t="shared" si="315"/>
        <v>2.083</v>
      </c>
      <c r="AQ1671" s="89" t="str">
        <f t="shared" si="316"/>
        <v>3049</v>
      </c>
      <c r="AR1671" s="89" t="str">
        <f t="shared" si="317"/>
        <v>3382</v>
      </c>
      <c r="AS1671" s="89" t="str">
        <f t="shared" si="318"/>
        <v>8.477</v>
      </c>
      <c r="AT1671" s="89"/>
      <c r="AU1671" s="99">
        <v>0.16</v>
      </c>
      <c r="AV1671" s="99">
        <v>450</v>
      </c>
      <c r="AW1671" s="99">
        <v>2.0825999999999998</v>
      </c>
      <c r="AX1671" s="99">
        <v>3048.884</v>
      </c>
      <c r="AY1671" s="99">
        <v>3382.1</v>
      </c>
      <c r="AZ1671" s="99">
        <v>8.4769000000000005</v>
      </c>
      <c r="BA1671" s="119" t="s">
        <v>9</v>
      </c>
      <c r="BB1671" s="4">
        <v>1671</v>
      </c>
      <c r="BC1671" s="4">
        <v>0.16</v>
      </c>
    </row>
    <row r="1672" spans="2:55">
      <c r="B1672">
        <v>1671</v>
      </c>
      <c r="C1672" s="5">
        <f t="shared" si="307"/>
        <v>0.16</v>
      </c>
      <c r="D1672" s="5">
        <f t="shared" si="308"/>
        <v>460</v>
      </c>
      <c r="E1672" s="5" t="str">
        <f t="shared" si="309"/>
        <v>2.112</v>
      </c>
      <c r="F1672" s="5" t="str">
        <f t="shared" si="310"/>
        <v>3065</v>
      </c>
      <c r="G1672" s="5" t="str">
        <f t="shared" si="311"/>
        <v>3403</v>
      </c>
      <c r="H1672" s="5" t="str">
        <f t="shared" si="312"/>
        <v>8.506</v>
      </c>
      <c r="I1672" s="1" t="s">
        <v>9</v>
      </c>
      <c r="AN1672" s="89" t="str">
        <f t="shared" si="313"/>
        <v>0.1600</v>
      </c>
      <c r="AO1672" s="89" t="str">
        <f t="shared" si="314"/>
        <v>460.0</v>
      </c>
      <c r="AP1672" s="89" t="str">
        <f t="shared" si="315"/>
        <v>2.112</v>
      </c>
      <c r="AQ1672" s="89" t="str">
        <f t="shared" si="316"/>
        <v>3065</v>
      </c>
      <c r="AR1672" s="89" t="str">
        <f t="shared" si="317"/>
        <v>3403</v>
      </c>
      <c r="AS1672" s="89" t="str">
        <f t="shared" si="318"/>
        <v>8.506</v>
      </c>
      <c r="AT1672" s="89"/>
      <c r="AU1672" s="99">
        <v>0.16</v>
      </c>
      <c r="AV1672" s="99">
        <v>460</v>
      </c>
      <c r="AW1672" s="99">
        <v>2.1115999999999997</v>
      </c>
      <c r="AX1672" s="99">
        <v>3065.3440000000001</v>
      </c>
      <c r="AY1672" s="99">
        <v>3403.2</v>
      </c>
      <c r="AZ1672" s="99">
        <v>8.5058000000000007</v>
      </c>
      <c r="BA1672" s="119" t="s">
        <v>9</v>
      </c>
      <c r="BB1672" s="4">
        <v>1672</v>
      </c>
      <c r="BC1672" s="4">
        <v>0.16</v>
      </c>
    </row>
    <row r="1673" spans="2:55">
      <c r="B1673">
        <v>1672</v>
      </c>
      <c r="C1673" s="5">
        <f t="shared" si="307"/>
        <v>0.16</v>
      </c>
      <c r="D1673" s="5">
        <f t="shared" si="308"/>
        <v>470</v>
      </c>
      <c r="E1673" s="5" t="str">
        <f t="shared" si="309"/>
        <v>2.141</v>
      </c>
      <c r="F1673" s="5" t="str">
        <f t="shared" si="310"/>
        <v>3082</v>
      </c>
      <c r="G1673" s="5" t="str">
        <f t="shared" si="311"/>
        <v>3424</v>
      </c>
      <c r="H1673" s="5" t="str">
        <f t="shared" si="312"/>
        <v>8.534</v>
      </c>
      <c r="I1673" s="1" t="s">
        <v>9</v>
      </c>
      <c r="AN1673" s="89" t="str">
        <f t="shared" si="313"/>
        <v>0.1600</v>
      </c>
      <c r="AO1673" s="89" t="str">
        <f t="shared" si="314"/>
        <v>470.0</v>
      </c>
      <c r="AP1673" s="89" t="str">
        <f t="shared" si="315"/>
        <v>2.141</v>
      </c>
      <c r="AQ1673" s="89" t="str">
        <f t="shared" si="316"/>
        <v>3082</v>
      </c>
      <c r="AR1673" s="89" t="str">
        <f t="shared" si="317"/>
        <v>3424</v>
      </c>
      <c r="AS1673" s="89" t="str">
        <f t="shared" si="318"/>
        <v>8.534</v>
      </c>
      <c r="AT1673" s="89"/>
      <c r="AU1673" s="99">
        <v>0.16</v>
      </c>
      <c r="AV1673" s="99">
        <v>470</v>
      </c>
      <c r="AW1673" s="99">
        <v>2.1406000000000001</v>
      </c>
      <c r="AX1673" s="99">
        <v>3081.8040000000001</v>
      </c>
      <c r="AY1673" s="99">
        <v>3424.3</v>
      </c>
      <c r="AZ1673" s="99">
        <v>8.5343999999999998</v>
      </c>
      <c r="BA1673" s="119" t="s">
        <v>9</v>
      </c>
      <c r="BB1673" s="4">
        <v>1673</v>
      </c>
      <c r="BC1673" s="4">
        <v>0.16</v>
      </c>
    </row>
    <row r="1674" spans="2:55">
      <c r="B1674">
        <v>1673</v>
      </c>
      <c r="C1674" s="5">
        <f t="shared" si="307"/>
        <v>0.16</v>
      </c>
      <c r="D1674" s="5">
        <f t="shared" si="308"/>
        <v>480</v>
      </c>
      <c r="E1674" s="5" t="str">
        <f t="shared" si="309"/>
        <v>2.170</v>
      </c>
      <c r="F1674" s="5" t="str">
        <f t="shared" si="310"/>
        <v>3098</v>
      </c>
      <c r="G1674" s="5" t="str">
        <f t="shared" si="311"/>
        <v>3446</v>
      </c>
      <c r="H1674" s="5" t="str">
        <f t="shared" si="312"/>
        <v>8.563</v>
      </c>
      <c r="I1674" s="1" t="s">
        <v>9</v>
      </c>
      <c r="AN1674" s="89" t="str">
        <f t="shared" si="313"/>
        <v>0.1600</v>
      </c>
      <c r="AO1674" s="89" t="str">
        <f t="shared" si="314"/>
        <v>480.0</v>
      </c>
      <c r="AP1674" s="89" t="str">
        <f t="shared" si="315"/>
        <v>2.170</v>
      </c>
      <c r="AQ1674" s="89" t="str">
        <f t="shared" si="316"/>
        <v>3098</v>
      </c>
      <c r="AR1674" s="89" t="str">
        <f t="shared" si="317"/>
        <v>3446</v>
      </c>
      <c r="AS1674" s="89" t="str">
        <f t="shared" si="318"/>
        <v>8.563</v>
      </c>
      <c r="AT1674" s="89"/>
      <c r="AU1674" s="99">
        <v>0.16</v>
      </c>
      <c r="AV1674" s="99">
        <v>480</v>
      </c>
      <c r="AW1674" s="99">
        <v>2.1695000000000002</v>
      </c>
      <c r="AX1674" s="99">
        <v>3098.38</v>
      </c>
      <c r="AY1674" s="99">
        <v>3445.5</v>
      </c>
      <c r="AZ1674" s="99">
        <v>8.5627999999999993</v>
      </c>
      <c r="BA1674" s="119" t="s">
        <v>9</v>
      </c>
      <c r="BB1674" s="4">
        <v>1674</v>
      </c>
      <c r="BC1674" s="4">
        <v>0.16</v>
      </c>
    </row>
    <row r="1675" spans="2:55">
      <c r="B1675">
        <v>1674</v>
      </c>
      <c r="C1675" s="5">
        <f t="shared" si="307"/>
        <v>0.16</v>
      </c>
      <c r="D1675" s="5">
        <f t="shared" si="308"/>
        <v>490</v>
      </c>
      <c r="E1675" s="5" t="str">
        <f t="shared" si="309"/>
        <v>2.199</v>
      </c>
      <c r="F1675" s="5" t="str">
        <f t="shared" si="310"/>
        <v>3115</v>
      </c>
      <c r="G1675" s="5" t="str">
        <f t="shared" si="311"/>
        <v>3467</v>
      </c>
      <c r="H1675" s="5" t="str">
        <f t="shared" si="312"/>
        <v>8.591</v>
      </c>
      <c r="I1675" s="1" t="s">
        <v>9</v>
      </c>
      <c r="AN1675" s="89" t="str">
        <f t="shared" si="313"/>
        <v>0.1600</v>
      </c>
      <c r="AO1675" s="89" t="str">
        <f t="shared" si="314"/>
        <v>490.0</v>
      </c>
      <c r="AP1675" s="89" t="str">
        <f t="shared" si="315"/>
        <v>2.199</v>
      </c>
      <c r="AQ1675" s="89" t="str">
        <f t="shared" si="316"/>
        <v>3115</v>
      </c>
      <c r="AR1675" s="89" t="str">
        <f t="shared" si="317"/>
        <v>3467</v>
      </c>
      <c r="AS1675" s="89" t="str">
        <f t="shared" si="318"/>
        <v>8.591</v>
      </c>
      <c r="AT1675" s="89"/>
      <c r="AU1675" s="99">
        <v>0.16</v>
      </c>
      <c r="AV1675" s="99">
        <v>490</v>
      </c>
      <c r="AW1675" s="99">
        <v>2.1985000000000001</v>
      </c>
      <c r="AX1675" s="99">
        <v>3115.04</v>
      </c>
      <c r="AY1675" s="99">
        <v>3466.8</v>
      </c>
      <c r="AZ1675" s="99">
        <v>8.5907999999999998</v>
      </c>
      <c r="BA1675" s="119" t="s">
        <v>9</v>
      </c>
      <c r="BB1675" s="4">
        <v>1675</v>
      </c>
      <c r="BC1675" s="4">
        <v>0.16</v>
      </c>
    </row>
    <row r="1676" spans="2:55">
      <c r="B1676">
        <v>1675</v>
      </c>
      <c r="C1676" s="5">
        <f t="shared" si="307"/>
        <v>0.16</v>
      </c>
      <c r="D1676" s="5">
        <f t="shared" si="308"/>
        <v>500</v>
      </c>
      <c r="E1676" s="5" t="str">
        <f t="shared" si="309"/>
        <v>2.227</v>
      </c>
      <c r="F1676" s="5" t="str">
        <f t="shared" si="310"/>
        <v>3132</v>
      </c>
      <c r="G1676" s="5" t="str">
        <f t="shared" si="311"/>
        <v>3488</v>
      </c>
      <c r="H1676" s="5" t="str">
        <f t="shared" si="312"/>
        <v>8.619</v>
      </c>
      <c r="I1676" s="1" t="s">
        <v>9</v>
      </c>
      <c r="AN1676" s="89" t="str">
        <f t="shared" si="313"/>
        <v>0.1600</v>
      </c>
      <c r="AO1676" s="89" t="str">
        <f t="shared" si="314"/>
        <v>500.0</v>
      </c>
      <c r="AP1676" s="89" t="str">
        <f t="shared" si="315"/>
        <v>2.227</v>
      </c>
      <c r="AQ1676" s="89" t="str">
        <f t="shared" si="316"/>
        <v>3132</v>
      </c>
      <c r="AR1676" s="89" t="str">
        <f t="shared" si="317"/>
        <v>3488</v>
      </c>
      <c r="AS1676" s="89" t="str">
        <f t="shared" si="318"/>
        <v>8.619</v>
      </c>
      <c r="AT1676" s="89"/>
      <c r="AU1676" s="99">
        <v>0.16</v>
      </c>
      <c r="AV1676" s="99">
        <v>500</v>
      </c>
      <c r="AW1676" s="99">
        <v>2.2274000000000003</v>
      </c>
      <c r="AX1676" s="99">
        <v>3131.7159999999999</v>
      </c>
      <c r="AY1676" s="99">
        <v>3488.1</v>
      </c>
      <c r="AZ1676" s="99">
        <v>8.6186000000000007</v>
      </c>
      <c r="BA1676" s="119" t="s">
        <v>9</v>
      </c>
      <c r="BB1676" s="4">
        <v>1676</v>
      </c>
      <c r="BC1676" s="4">
        <v>0.16</v>
      </c>
    </row>
    <row r="1677" spans="2:55">
      <c r="B1677">
        <v>1676</v>
      </c>
      <c r="C1677" s="5">
        <f t="shared" si="307"/>
        <v>0.16</v>
      </c>
      <c r="D1677" s="5">
        <f t="shared" si="308"/>
        <v>520</v>
      </c>
      <c r="E1677" s="5" t="str">
        <f t="shared" si="309"/>
        <v>2.285</v>
      </c>
      <c r="F1677" s="5" t="str">
        <f t="shared" si="310"/>
        <v>3165</v>
      </c>
      <c r="G1677" s="5" t="str">
        <f t="shared" si="311"/>
        <v>3531</v>
      </c>
      <c r="H1677" s="5" t="str">
        <f t="shared" si="312"/>
        <v>8.673</v>
      </c>
      <c r="I1677" s="1" t="s">
        <v>9</v>
      </c>
      <c r="AN1677" s="89" t="str">
        <f t="shared" si="313"/>
        <v>0.1600</v>
      </c>
      <c r="AO1677" s="89" t="str">
        <f t="shared" si="314"/>
        <v>520.0</v>
      </c>
      <c r="AP1677" s="89" t="str">
        <f t="shared" si="315"/>
        <v>2.285</v>
      </c>
      <c r="AQ1677" s="89" t="str">
        <f t="shared" si="316"/>
        <v>3165</v>
      </c>
      <c r="AR1677" s="89" t="str">
        <f t="shared" si="317"/>
        <v>3531</v>
      </c>
      <c r="AS1677" s="89" t="str">
        <f t="shared" si="318"/>
        <v>8.673</v>
      </c>
      <c r="AT1677" s="89"/>
      <c r="AU1677" s="99">
        <v>0.16</v>
      </c>
      <c r="AV1677" s="99">
        <v>520</v>
      </c>
      <c r="AW1677" s="99">
        <v>2.2853000000000003</v>
      </c>
      <c r="AX1677" s="99">
        <v>3165.3519999999999</v>
      </c>
      <c r="AY1677" s="99">
        <v>3531</v>
      </c>
      <c r="AZ1677" s="99">
        <v>8.6734000000000009</v>
      </c>
      <c r="BA1677" s="119" t="s">
        <v>9</v>
      </c>
      <c r="BB1677" s="4">
        <v>1677</v>
      </c>
      <c r="BC1677" s="4">
        <v>0.16</v>
      </c>
    </row>
    <row r="1678" spans="2:55">
      <c r="B1678">
        <v>1677</v>
      </c>
      <c r="C1678" s="5">
        <f t="shared" si="307"/>
        <v>0.16</v>
      </c>
      <c r="D1678" s="5">
        <f t="shared" si="308"/>
        <v>540</v>
      </c>
      <c r="E1678" s="5" t="str">
        <f t="shared" si="309"/>
        <v>2.343</v>
      </c>
      <c r="F1678" s="5" t="str">
        <f t="shared" si="310"/>
        <v>3199</v>
      </c>
      <c r="G1678" s="5" t="str">
        <f t="shared" si="311"/>
        <v>3574</v>
      </c>
      <c r="H1678" s="5" t="str">
        <f t="shared" si="312"/>
        <v>8.727</v>
      </c>
      <c r="I1678" s="1" t="s">
        <v>9</v>
      </c>
      <c r="AN1678" s="89" t="str">
        <f t="shared" si="313"/>
        <v>0.1600</v>
      </c>
      <c r="AO1678" s="89" t="str">
        <f t="shared" si="314"/>
        <v>540.0</v>
      </c>
      <c r="AP1678" s="89" t="str">
        <f t="shared" si="315"/>
        <v>2.343</v>
      </c>
      <c r="AQ1678" s="89" t="str">
        <f t="shared" si="316"/>
        <v>3199</v>
      </c>
      <c r="AR1678" s="89" t="str">
        <f t="shared" si="317"/>
        <v>3574</v>
      </c>
      <c r="AS1678" s="89" t="str">
        <f t="shared" si="318"/>
        <v>8.727</v>
      </c>
      <c r="AT1678" s="89"/>
      <c r="AU1678" s="99">
        <v>0.16</v>
      </c>
      <c r="AV1678" s="99">
        <v>540</v>
      </c>
      <c r="AW1678" s="99">
        <v>2.3431999999999999</v>
      </c>
      <c r="AX1678" s="99">
        <v>3199.1880000000001</v>
      </c>
      <c r="AY1678" s="99">
        <v>3574.1</v>
      </c>
      <c r="AZ1678" s="99">
        <v>8.7271000000000001</v>
      </c>
      <c r="BA1678" s="119" t="s">
        <v>9</v>
      </c>
      <c r="BB1678" s="4">
        <v>1678</v>
      </c>
      <c r="BC1678" s="4">
        <v>0.16</v>
      </c>
    </row>
    <row r="1679" spans="2:55">
      <c r="B1679">
        <v>1678</v>
      </c>
      <c r="C1679" s="5">
        <f t="shared" ref="C1679:C1742" si="319">_xlfn.NUMBERVALUE(AN1679)</f>
        <v>0.16</v>
      </c>
      <c r="D1679" s="5">
        <f t="shared" ref="D1679:D1742" si="320">_xlfn.NUMBERVALUE(AO1679)</f>
        <v>560</v>
      </c>
      <c r="E1679" s="5" t="str">
        <f t="shared" ref="E1679:E1742" si="321">AP1679</f>
        <v>2.401</v>
      </c>
      <c r="F1679" s="5" t="str">
        <f t="shared" ref="F1679:F1742" si="322">IF($D1679=0,_xlfn.NUMBERVALUE(AQ1679),AQ1679)</f>
        <v>3233</v>
      </c>
      <c r="G1679" s="5" t="str">
        <f t="shared" ref="G1679:G1742" si="323">IF($D1679=0,_xlfn.NUMBERVALUE(AR1679),AR1679)</f>
        <v>3618</v>
      </c>
      <c r="H1679" s="5" t="str">
        <f t="shared" ref="H1679:H1742" si="324">IF($D1679=0,_xlfn.NUMBERVALUE(AS1679),AS1679)</f>
        <v>8.780</v>
      </c>
      <c r="I1679" s="1" t="s">
        <v>9</v>
      </c>
      <c r="AN1679" s="89" t="str">
        <f t="shared" ref="AN1679:AN1742" si="325">IF(AU1679=0,"0.000",TEXT(IF(AU1679&lt;0,"-","")&amp;LEFT(TEXT(ABS(AU1679),"0."&amp;REPT("0",4-1)&amp;"E+00"),4+1)*10^FLOOR(LOG10(TEXT(ABS(AU1679),"0."&amp;REPT("0",4-1)&amp;"E+00")),1),(""&amp;(IF(OR(AND(FLOOR(LOG10(TEXT(ABS(AU1679),"0."&amp;REPT("0",4-1)&amp;"E+00")),1)+1=4,RIGHT(LEFT(TEXT(ABS(AU1679),"0."&amp;REPT("0",4-1)&amp;"E+00"),4+1)*10^FLOOR(LOG10(TEXT(ABS(AU1679),"0."&amp;REPT("0",4-1)&amp;"E+00")),1),1)="0"),LOG10(TEXT(ABS(AU1679),"0."&amp;REPT("0",4-1)&amp;"E+00"))&lt;=4-1),"0.","#")&amp;REPT("0",IF(4-1-(FLOOR(LOG10(TEXT(ABS(AU1679),"0."&amp;REPT("0",4-1)&amp;"E+00")),1))&gt;0,4-1-(FLOOR(LOG10(TEXT(ABS(AU1679),"0."&amp;REPT("0",4-1)&amp;"E+00")),1)),0))))))</f>
        <v>0.1600</v>
      </c>
      <c r="AO1679" s="89" t="str">
        <f t="shared" ref="AO1679:AO1742" si="326">IF(AV1679=0,"0.000",TEXT(IF(AV1679&lt;0,"-","")&amp;LEFT(TEXT(ABS(AV1679),"0."&amp;REPT("0",4-1)&amp;"E+00"),4+1)*10^FLOOR(LOG10(TEXT(ABS(AV1679),"0."&amp;REPT("0",4-1)&amp;"E+00")),1),(""&amp;(IF(OR(AND(FLOOR(LOG10(TEXT(ABS(AV1679),"0."&amp;REPT("0",4-1)&amp;"E+00")),1)+1=4,RIGHT(LEFT(TEXT(ABS(AV1679),"0."&amp;REPT("0",4-1)&amp;"E+00"),4+1)*10^FLOOR(LOG10(TEXT(ABS(AV1679),"0."&amp;REPT("0",4-1)&amp;"E+00")),1),1)="0"),LOG10(TEXT(ABS(AV1679),"0."&amp;REPT("0",4-1)&amp;"E+00"))&lt;=4-1),"0.","#")&amp;REPT("0",IF(4-1-(FLOOR(LOG10(TEXT(ABS(AV1679),"0."&amp;REPT("0",4-1)&amp;"E+00")),1))&gt;0,4-1-(FLOOR(LOG10(TEXT(ABS(AV1679),"0."&amp;REPT("0",4-1)&amp;"E+00")),1)),0))))))</f>
        <v>560.0</v>
      </c>
      <c r="AP1679" s="89" t="str">
        <f t="shared" ref="AP1679:AP1742" si="327">IF(AW1679=0,"0.000",TEXT(IF(AW1679&lt;0,"-","")&amp;LEFT(TEXT(ABS(AW1679),"0."&amp;REPT("0",4-1)&amp;"E+00"),4+1)*10^FLOOR(LOG10(TEXT(ABS(AW1679),"0."&amp;REPT("0",4-1)&amp;"E+00")),1),(""&amp;(IF(OR(AND(FLOOR(LOG10(TEXT(ABS(AW1679),"0."&amp;REPT("0",4-1)&amp;"E+00")),1)+1=4,RIGHT(LEFT(TEXT(ABS(AW1679),"0."&amp;REPT("0",4-1)&amp;"E+00"),4+1)*10^FLOOR(LOG10(TEXT(ABS(AW1679),"0."&amp;REPT("0",4-1)&amp;"E+00")),1),1)="0"),LOG10(TEXT(ABS(AW1679),"0."&amp;REPT("0",4-1)&amp;"E+00"))&lt;=4-1),"0.","#")&amp;REPT("0",IF(4-1-(FLOOR(LOG10(TEXT(ABS(AW1679),"0."&amp;REPT("0",4-1)&amp;"E+00")),1))&gt;0,4-1-(FLOOR(LOG10(TEXT(ABS(AW1679),"0."&amp;REPT("0",4-1)&amp;"E+00")),1)),0))))))</f>
        <v>2.401</v>
      </c>
      <c r="AQ1679" s="89" t="str">
        <f t="shared" ref="AQ1679:AQ1742" si="328">IF(AX1679=0,"0.000",TEXT(IF(AX1679&lt;0,"-","")&amp;LEFT(TEXT(ABS(AX1679),"0."&amp;REPT("0",4-1)&amp;"E+00"),4+1)*10^FLOOR(LOG10(TEXT(ABS(AX1679),"0."&amp;REPT("0",4-1)&amp;"E+00")),1),(""&amp;(IF(OR(AND(FLOOR(LOG10(TEXT(ABS(AX1679),"0."&amp;REPT("0",4-1)&amp;"E+00")),1)+1=4,RIGHT(LEFT(TEXT(ABS(AX1679),"0."&amp;REPT("0",4-1)&amp;"E+00"),4+1)*10^FLOOR(LOG10(TEXT(ABS(AX1679),"0."&amp;REPT("0",4-1)&amp;"E+00")),1),1)="0"),LOG10(TEXT(ABS(AX1679),"0."&amp;REPT("0",4-1)&amp;"E+00"))&lt;=4-1),"0.","#")&amp;REPT("0",IF(4-1-(FLOOR(LOG10(TEXT(ABS(AX1679),"0."&amp;REPT("0",4-1)&amp;"E+00")),1))&gt;0,4-1-(FLOOR(LOG10(TEXT(ABS(AX1679),"0."&amp;REPT("0",4-1)&amp;"E+00")),1)),0))))))</f>
        <v>3233</v>
      </c>
      <c r="AR1679" s="89" t="str">
        <f t="shared" ref="AR1679:AR1742" si="329">IF(AY1679=0,"0.000",TEXT(IF(AY1679&lt;0,"-","")&amp;LEFT(TEXT(ABS(AY1679),"0."&amp;REPT("0",4-1)&amp;"E+00"),4+1)*10^FLOOR(LOG10(TEXT(ABS(AY1679),"0."&amp;REPT("0",4-1)&amp;"E+00")),1),(""&amp;(IF(OR(AND(FLOOR(LOG10(TEXT(ABS(AY1679),"0."&amp;REPT("0",4-1)&amp;"E+00")),1)+1=4,RIGHT(LEFT(TEXT(ABS(AY1679),"0."&amp;REPT("0",4-1)&amp;"E+00"),4+1)*10^FLOOR(LOG10(TEXT(ABS(AY1679),"0."&amp;REPT("0",4-1)&amp;"E+00")),1),1)="0"),LOG10(TEXT(ABS(AY1679),"0."&amp;REPT("0",4-1)&amp;"E+00"))&lt;=4-1),"0.","#")&amp;REPT("0",IF(4-1-(FLOOR(LOG10(TEXT(ABS(AY1679),"0."&amp;REPT("0",4-1)&amp;"E+00")),1))&gt;0,4-1-(FLOOR(LOG10(TEXT(ABS(AY1679),"0."&amp;REPT("0",4-1)&amp;"E+00")),1)),0))))))</f>
        <v>3618</v>
      </c>
      <c r="AS1679" s="89" t="str">
        <f t="shared" ref="AS1679:AS1742" si="330">IF(AZ1679=0,"0.000",TEXT(IF(AZ1679&lt;0,"-","")&amp;LEFT(TEXT(ABS(AZ1679),"0."&amp;REPT("0",4-1)&amp;"E+00"),4+1)*10^FLOOR(LOG10(TEXT(ABS(AZ1679),"0."&amp;REPT("0",4-1)&amp;"E+00")),1),(""&amp;(IF(OR(AND(FLOOR(LOG10(TEXT(ABS(AZ1679),"0."&amp;REPT("0",4-1)&amp;"E+00")),1)+1=4,RIGHT(LEFT(TEXT(ABS(AZ1679),"0."&amp;REPT("0",4-1)&amp;"E+00"),4+1)*10^FLOOR(LOG10(TEXT(ABS(AZ1679),"0."&amp;REPT("0",4-1)&amp;"E+00")),1),1)="0"),LOG10(TEXT(ABS(AZ1679),"0."&amp;REPT("0",4-1)&amp;"E+00"))&lt;=4-1),"0.","#")&amp;REPT("0",IF(4-1-(FLOOR(LOG10(TEXT(ABS(AZ1679),"0."&amp;REPT("0",4-1)&amp;"E+00")),1))&gt;0,4-1-(FLOOR(LOG10(TEXT(ABS(AZ1679),"0."&amp;REPT("0",4-1)&amp;"E+00")),1)),0))))))</f>
        <v>8.780</v>
      </c>
      <c r="AT1679" s="89"/>
      <c r="AU1679" s="99">
        <v>0.16</v>
      </c>
      <c r="AV1679" s="99">
        <v>560</v>
      </c>
      <c r="AW1679" s="99">
        <v>2.4011</v>
      </c>
      <c r="AX1679" s="99">
        <v>3233.3240000000001</v>
      </c>
      <c r="AY1679" s="99">
        <v>3617.5</v>
      </c>
      <c r="AZ1679" s="99">
        <v>8.7797999999999998</v>
      </c>
      <c r="BA1679" s="119" t="s">
        <v>9</v>
      </c>
      <c r="BB1679" s="4">
        <v>1679</v>
      </c>
      <c r="BC1679" s="4">
        <v>0.16</v>
      </c>
    </row>
    <row r="1680" spans="2:55">
      <c r="B1680">
        <v>1679</v>
      </c>
      <c r="C1680" s="5">
        <f t="shared" si="319"/>
        <v>0.16</v>
      </c>
      <c r="D1680" s="5">
        <f t="shared" si="320"/>
        <v>580</v>
      </c>
      <c r="E1680" s="5" t="str">
        <f t="shared" si="321"/>
        <v>2.459</v>
      </c>
      <c r="F1680" s="5" t="str">
        <f t="shared" si="322"/>
        <v>3268</v>
      </c>
      <c r="G1680" s="5" t="str">
        <f t="shared" si="323"/>
        <v>3661</v>
      </c>
      <c r="H1680" s="5" t="str">
        <f t="shared" si="324"/>
        <v>8.832</v>
      </c>
      <c r="I1680" s="1" t="s">
        <v>9</v>
      </c>
      <c r="AN1680" s="89" t="str">
        <f t="shared" si="325"/>
        <v>0.1600</v>
      </c>
      <c r="AO1680" s="89" t="str">
        <f t="shared" si="326"/>
        <v>580.0</v>
      </c>
      <c r="AP1680" s="89" t="str">
        <f t="shared" si="327"/>
        <v>2.459</v>
      </c>
      <c r="AQ1680" s="89" t="str">
        <f t="shared" si="328"/>
        <v>3268</v>
      </c>
      <c r="AR1680" s="89" t="str">
        <f t="shared" si="329"/>
        <v>3661</v>
      </c>
      <c r="AS1680" s="89" t="str">
        <f t="shared" si="330"/>
        <v>8.832</v>
      </c>
      <c r="AT1680" s="89"/>
      <c r="AU1680" s="99">
        <v>0.16</v>
      </c>
      <c r="AV1680" s="99">
        <v>580</v>
      </c>
      <c r="AW1680" s="99">
        <v>2.4589000000000003</v>
      </c>
      <c r="AX1680" s="99">
        <v>3267.7759999999998</v>
      </c>
      <c r="AY1680" s="99">
        <v>3661.2</v>
      </c>
      <c r="AZ1680" s="99">
        <v>8.8315999999999999</v>
      </c>
      <c r="BA1680" s="119" t="s">
        <v>9</v>
      </c>
      <c r="BB1680" s="4">
        <v>1680</v>
      </c>
      <c r="BC1680" s="4">
        <v>0.16</v>
      </c>
    </row>
    <row r="1681" spans="2:55">
      <c r="B1681">
        <v>1680</v>
      </c>
      <c r="C1681" s="5">
        <f t="shared" si="319"/>
        <v>0.16</v>
      </c>
      <c r="D1681" s="5">
        <f t="shared" si="320"/>
        <v>600</v>
      </c>
      <c r="E1681" s="5" t="str">
        <f t="shared" si="321"/>
        <v>2.517</v>
      </c>
      <c r="F1681" s="5" t="str">
        <f t="shared" si="322"/>
        <v>3302</v>
      </c>
      <c r="G1681" s="5" t="str">
        <f t="shared" si="323"/>
        <v>3705</v>
      </c>
      <c r="H1681" s="5" t="str">
        <f t="shared" si="324"/>
        <v>8.883</v>
      </c>
      <c r="I1681" s="1" t="s">
        <v>9</v>
      </c>
      <c r="AN1681" s="89" t="str">
        <f t="shared" si="325"/>
        <v>0.1600</v>
      </c>
      <c r="AO1681" s="89" t="str">
        <f t="shared" si="326"/>
        <v>600.0</v>
      </c>
      <c r="AP1681" s="89" t="str">
        <f t="shared" si="327"/>
        <v>2.517</v>
      </c>
      <c r="AQ1681" s="89" t="str">
        <f t="shared" si="328"/>
        <v>3302</v>
      </c>
      <c r="AR1681" s="89" t="str">
        <f t="shared" si="329"/>
        <v>3705</v>
      </c>
      <c r="AS1681" s="89" t="str">
        <f t="shared" si="330"/>
        <v>8.883</v>
      </c>
      <c r="AT1681" s="89"/>
      <c r="AU1681" s="99">
        <v>0.16</v>
      </c>
      <c r="AV1681" s="99">
        <v>600</v>
      </c>
      <c r="AW1681" s="99">
        <v>2.5166999999999997</v>
      </c>
      <c r="AX1681" s="99">
        <v>3302.4279999999999</v>
      </c>
      <c r="AY1681" s="99">
        <v>3705.1</v>
      </c>
      <c r="AZ1681" s="99">
        <v>8.8825000000000003</v>
      </c>
      <c r="BA1681" s="119" t="s">
        <v>9</v>
      </c>
      <c r="BB1681" s="4">
        <v>1681</v>
      </c>
      <c r="BC1681" s="4">
        <v>0.16</v>
      </c>
    </row>
    <row r="1682" spans="2:55">
      <c r="B1682">
        <v>1681</v>
      </c>
      <c r="C1682" s="5">
        <f t="shared" si="319"/>
        <v>0.16</v>
      </c>
      <c r="D1682" s="5">
        <f t="shared" si="320"/>
        <v>620</v>
      </c>
      <c r="E1682" s="5" t="str">
        <f t="shared" si="321"/>
        <v>2.575</v>
      </c>
      <c r="F1682" s="5" t="str">
        <f t="shared" si="322"/>
        <v>3337</v>
      </c>
      <c r="G1682" s="5" t="str">
        <f t="shared" si="323"/>
        <v>3749</v>
      </c>
      <c r="H1682" s="5" t="str">
        <f t="shared" si="324"/>
        <v>8.933</v>
      </c>
      <c r="I1682" s="1" t="s">
        <v>9</v>
      </c>
      <c r="AN1682" s="89" t="str">
        <f t="shared" si="325"/>
        <v>0.1600</v>
      </c>
      <c r="AO1682" s="89" t="str">
        <f t="shared" si="326"/>
        <v>620.0</v>
      </c>
      <c r="AP1682" s="89" t="str">
        <f t="shared" si="327"/>
        <v>2.575</v>
      </c>
      <c r="AQ1682" s="89" t="str">
        <f t="shared" si="328"/>
        <v>3337</v>
      </c>
      <c r="AR1682" s="89" t="str">
        <f t="shared" si="329"/>
        <v>3749</v>
      </c>
      <c r="AS1682" s="89" t="str">
        <f t="shared" si="330"/>
        <v>8.933</v>
      </c>
      <c r="AT1682" s="89"/>
      <c r="AU1682" s="99">
        <v>0.16</v>
      </c>
      <c r="AV1682" s="99">
        <v>620</v>
      </c>
      <c r="AW1682" s="99">
        <v>2.5745</v>
      </c>
      <c r="AX1682" s="99">
        <v>3337.38</v>
      </c>
      <c r="AY1682" s="99">
        <v>3749.3</v>
      </c>
      <c r="AZ1682" s="99">
        <v>8.9326000000000008</v>
      </c>
      <c r="BA1682" s="119" t="s">
        <v>9</v>
      </c>
      <c r="BB1682" s="4">
        <v>1682</v>
      </c>
      <c r="BC1682" s="4">
        <v>0.16</v>
      </c>
    </row>
    <row r="1683" spans="2:55">
      <c r="B1683">
        <v>1682</v>
      </c>
      <c r="C1683" s="5">
        <f t="shared" si="319"/>
        <v>0.16</v>
      </c>
      <c r="D1683" s="5">
        <f t="shared" si="320"/>
        <v>640</v>
      </c>
      <c r="E1683" s="5" t="str">
        <f t="shared" si="321"/>
        <v>2.632</v>
      </c>
      <c r="F1683" s="5" t="str">
        <f t="shared" si="322"/>
        <v>3373</v>
      </c>
      <c r="G1683" s="5" t="str">
        <f t="shared" si="323"/>
        <v>3794</v>
      </c>
      <c r="H1683" s="5" t="str">
        <f t="shared" si="324"/>
        <v>8.982</v>
      </c>
      <c r="I1683" s="1" t="s">
        <v>9</v>
      </c>
      <c r="AN1683" s="89" t="str">
        <f t="shared" si="325"/>
        <v>0.1600</v>
      </c>
      <c r="AO1683" s="89" t="str">
        <f t="shared" si="326"/>
        <v>640.0</v>
      </c>
      <c r="AP1683" s="89" t="str">
        <f t="shared" si="327"/>
        <v>2.632</v>
      </c>
      <c r="AQ1683" s="89" t="str">
        <f t="shared" si="328"/>
        <v>3373</v>
      </c>
      <c r="AR1683" s="89" t="str">
        <f t="shared" si="329"/>
        <v>3794</v>
      </c>
      <c r="AS1683" s="89" t="str">
        <f t="shared" si="330"/>
        <v>8.982</v>
      </c>
      <c r="AT1683" s="89"/>
      <c r="AU1683" s="99">
        <v>0.16</v>
      </c>
      <c r="AV1683" s="99">
        <v>640</v>
      </c>
      <c r="AW1683" s="99">
        <v>2.6324000000000001</v>
      </c>
      <c r="AX1683" s="99">
        <v>3372.616</v>
      </c>
      <c r="AY1683" s="99">
        <v>3793.8</v>
      </c>
      <c r="AZ1683" s="99">
        <v>8.9818999999999996</v>
      </c>
      <c r="BA1683" s="119" t="s">
        <v>9</v>
      </c>
      <c r="BB1683" s="4">
        <v>1683</v>
      </c>
      <c r="BC1683" s="4">
        <v>0.16</v>
      </c>
    </row>
    <row r="1684" spans="2:55">
      <c r="B1684">
        <v>1683</v>
      </c>
      <c r="C1684" s="5">
        <f t="shared" si="319"/>
        <v>0.16</v>
      </c>
      <c r="D1684" s="5">
        <f t="shared" si="320"/>
        <v>660</v>
      </c>
      <c r="E1684" s="5" t="str">
        <f t="shared" si="321"/>
        <v>2.690</v>
      </c>
      <c r="F1684" s="5" t="str">
        <f t="shared" si="322"/>
        <v>3408</v>
      </c>
      <c r="G1684" s="5" t="str">
        <f t="shared" si="323"/>
        <v>3839</v>
      </c>
      <c r="H1684" s="5" t="str">
        <f t="shared" si="324"/>
        <v>9.030</v>
      </c>
      <c r="I1684" s="1" t="s">
        <v>9</v>
      </c>
      <c r="AN1684" s="89" t="str">
        <f t="shared" si="325"/>
        <v>0.1600</v>
      </c>
      <c r="AO1684" s="89" t="str">
        <f t="shared" si="326"/>
        <v>660.0</v>
      </c>
      <c r="AP1684" s="89" t="str">
        <f t="shared" si="327"/>
        <v>2.690</v>
      </c>
      <c r="AQ1684" s="89" t="str">
        <f t="shared" si="328"/>
        <v>3408</v>
      </c>
      <c r="AR1684" s="89" t="str">
        <f t="shared" si="329"/>
        <v>3839</v>
      </c>
      <c r="AS1684" s="89" t="str">
        <f t="shared" si="330"/>
        <v>9.030</v>
      </c>
      <c r="AT1684" s="89"/>
      <c r="AU1684" s="99">
        <v>0.16</v>
      </c>
      <c r="AV1684" s="99">
        <v>660</v>
      </c>
      <c r="AW1684" s="99">
        <v>2.6901999999999999</v>
      </c>
      <c r="AX1684" s="99">
        <v>3408.1679999999997</v>
      </c>
      <c r="AY1684" s="99">
        <v>3838.6</v>
      </c>
      <c r="AZ1684" s="99">
        <v>9.0304000000000002</v>
      </c>
      <c r="BA1684" s="119" t="s">
        <v>9</v>
      </c>
      <c r="BB1684" s="4">
        <v>1684</v>
      </c>
      <c r="BC1684" s="4">
        <v>0.16</v>
      </c>
    </row>
    <row r="1685" spans="2:55">
      <c r="B1685">
        <v>1684</v>
      </c>
      <c r="C1685" s="5">
        <f t="shared" si="319"/>
        <v>0.16</v>
      </c>
      <c r="D1685" s="5">
        <f t="shared" si="320"/>
        <v>680</v>
      </c>
      <c r="E1685" s="5" t="str">
        <f t="shared" si="321"/>
        <v>2.748</v>
      </c>
      <c r="F1685" s="5" t="str">
        <f t="shared" si="322"/>
        <v>3444</v>
      </c>
      <c r="G1685" s="5" t="str">
        <f t="shared" si="323"/>
        <v>3884</v>
      </c>
      <c r="H1685" s="5" t="str">
        <f t="shared" si="324"/>
        <v>9.078</v>
      </c>
      <c r="I1685" s="1" t="s">
        <v>9</v>
      </c>
      <c r="AN1685" s="89" t="str">
        <f t="shared" si="325"/>
        <v>0.1600</v>
      </c>
      <c r="AO1685" s="89" t="str">
        <f t="shared" si="326"/>
        <v>680.0</v>
      </c>
      <c r="AP1685" s="89" t="str">
        <f t="shared" si="327"/>
        <v>2.748</v>
      </c>
      <c r="AQ1685" s="89" t="str">
        <f t="shared" si="328"/>
        <v>3444</v>
      </c>
      <c r="AR1685" s="89" t="str">
        <f t="shared" si="329"/>
        <v>3884</v>
      </c>
      <c r="AS1685" s="89" t="str">
        <f t="shared" si="330"/>
        <v>9.078</v>
      </c>
      <c r="AT1685" s="89"/>
      <c r="AU1685" s="99">
        <v>0.16</v>
      </c>
      <c r="AV1685" s="99">
        <v>680</v>
      </c>
      <c r="AW1685" s="99">
        <v>2.7480000000000002</v>
      </c>
      <c r="AX1685" s="99">
        <v>3444.0199999999995</v>
      </c>
      <c r="AY1685" s="99">
        <v>3883.7</v>
      </c>
      <c r="AZ1685" s="99">
        <v>9.0780999999999992</v>
      </c>
      <c r="BA1685" s="119" t="s">
        <v>9</v>
      </c>
      <c r="BB1685" s="4">
        <v>1685</v>
      </c>
      <c r="BC1685" s="4">
        <v>0.16</v>
      </c>
    </row>
    <row r="1686" spans="2:55">
      <c r="B1686">
        <v>1685</v>
      </c>
      <c r="C1686" s="5">
        <f t="shared" si="319"/>
        <v>0.16</v>
      </c>
      <c r="D1686" s="5">
        <f t="shared" si="320"/>
        <v>700</v>
      </c>
      <c r="E1686" s="5" t="str">
        <f t="shared" si="321"/>
        <v>2.806</v>
      </c>
      <c r="F1686" s="5" t="str">
        <f t="shared" si="322"/>
        <v>3480.</v>
      </c>
      <c r="G1686" s="5" t="str">
        <f t="shared" si="323"/>
        <v>3929</v>
      </c>
      <c r="H1686" s="5" t="str">
        <f t="shared" si="324"/>
        <v>9.125</v>
      </c>
      <c r="I1686" s="1" t="s">
        <v>9</v>
      </c>
      <c r="AN1686" s="89" t="str">
        <f t="shared" si="325"/>
        <v>0.1600</v>
      </c>
      <c r="AO1686" s="89" t="str">
        <f t="shared" si="326"/>
        <v>700.0</v>
      </c>
      <c r="AP1686" s="89" t="str">
        <f t="shared" si="327"/>
        <v>2.806</v>
      </c>
      <c r="AQ1686" s="89" t="str">
        <f t="shared" si="328"/>
        <v>3480.</v>
      </c>
      <c r="AR1686" s="89" t="str">
        <f t="shared" si="329"/>
        <v>3929</v>
      </c>
      <c r="AS1686" s="89" t="str">
        <f t="shared" si="330"/>
        <v>9.125</v>
      </c>
      <c r="AT1686" s="89"/>
      <c r="AU1686" s="99">
        <v>0.16</v>
      </c>
      <c r="AV1686" s="99">
        <v>700</v>
      </c>
      <c r="AW1686" s="99">
        <v>2.8056999999999999</v>
      </c>
      <c r="AX1686" s="99">
        <v>3480.0880000000002</v>
      </c>
      <c r="AY1686" s="99">
        <v>3929</v>
      </c>
      <c r="AZ1686" s="99">
        <v>9.1251999999999995</v>
      </c>
      <c r="BA1686" s="119" t="s">
        <v>9</v>
      </c>
      <c r="BB1686" s="4">
        <v>1686</v>
      </c>
      <c r="BC1686" s="4">
        <v>0.16</v>
      </c>
    </row>
    <row r="1687" spans="2:55">
      <c r="B1687">
        <v>1686</v>
      </c>
      <c r="C1687" s="5">
        <f t="shared" si="319"/>
        <v>0.16</v>
      </c>
      <c r="D1687" s="5">
        <f t="shared" si="320"/>
        <v>720</v>
      </c>
      <c r="E1687" s="5" t="str">
        <f t="shared" si="321"/>
        <v>2.864</v>
      </c>
      <c r="F1687" s="5" t="str">
        <f t="shared" si="322"/>
        <v>3516</v>
      </c>
      <c r="G1687" s="5" t="str">
        <f t="shared" si="323"/>
        <v>3975</v>
      </c>
      <c r="H1687" s="5" t="str">
        <f t="shared" si="324"/>
        <v>9.172</v>
      </c>
      <c r="I1687" s="1" t="s">
        <v>9</v>
      </c>
      <c r="AN1687" s="89" t="str">
        <f t="shared" si="325"/>
        <v>0.1600</v>
      </c>
      <c r="AO1687" s="89" t="str">
        <f t="shared" si="326"/>
        <v>720.0</v>
      </c>
      <c r="AP1687" s="89" t="str">
        <f t="shared" si="327"/>
        <v>2.864</v>
      </c>
      <c r="AQ1687" s="89" t="str">
        <f t="shared" si="328"/>
        <v>3516</v>
      </c>
      <c r="AR1687" s="89" t="str">
        <f t="shared" si="329"/>
        <v>3975</v>
      </c>
      <c r="AS1687" s="89" t="str">
        <f t="shared" si="330"/>
        <v>9.172</v>
      </c>
      <c r="AT1687" s="89"/>
      <c r="AU1687" s="99">
        <v>0.16</v>
      </c>
      <c r="AV1687" s="99">
        <v>720</v>
      </c>
      <c r="AW1687" s="99">
        <v>2.8635000000000002</v>
      </c>
      <c r="AX1687" s="99">
        <v>3516.44</v>
      </c>
      <c r="AY1687" s="99">
        <v>3974.6</v>
      </c>
      <c r="AZ1687" s="99">
        <v>9.1715999999999998</v>
      </c>
      <c r="BA1687" s="119" t="s">
        <v>9</v>
      </c>
      <c r="BB1687" s="4">
        <v>1687</v>
      </c>
      <c r="BC1687" s="4">
        <v>0.16</v>
      </c>
    </row>
    <row r="1688" spans="2:55">
      <c r="B1688">
        <v>1687</v>
      </c>
      <c r="C1688" s="5">
        <f t="shared" si="319"/>
        <v>0.16</v>
      </c>
      <c r="D1688" s="5">
        <f t="shared" si="320"/>
        <v>740</v>
      </c>
      <c r="E1688" s="5" t="str">
        <f t="shared" si="321"/>
        <v>2.921</v>
      </c>
      <c r="F1688" s="5" t="str">
        <f t="shared" si="322"/>
        <v>3553</v>
      </c>
      <c r="G1688" s="5" t="str">
        <f t="shared" si="323"/>
        <v>4021</v>
      </c>
      <c r="H1688" s="5" t="str">
        <f t="shared" si="324"/>
        <v>9.217</v>
      </c>
      <c r="I1688" s="1" t="s">
        <v>9</v>
      </c>
      <c r="AN1688" s="89" t="str">
        <f t="shared" si="325"/>
        <v>0.1600</v>
      </c>
      <c r="AO1688" s="89" t="str">
        <f t="shared" si="326"/>
        <v>740.0</v>
      </c>
      <c r="AP1688" s="89" t="str">
        <f t="shared" si="327"/>
        <v>2.921</v>
      </c>
      <c r="AQ1688" s="89" t="str">
        <f t="shared" si="328"/>
        <v>3553</v>
      </c>
      <c r="AR1688" s="89" t="str">
        <f t="shared" si="329"/>
        <v>4021</v>
      </c>
      <c r="AS1688" s="89" t="str">
        <f t="shared" si="330"/>
        <v>9.217</v>
      </c>
      <c r="AT1688" s="89"/>
      <c r="AU1688" s="99">
        <v>0.16</v>
      </c>
      <c r="AV1688" s="99">
        <v>740</v>
      </c>
      <c r="AW1688" s="99">
        <v>2.9213</v>
      </c>
      <c r="AX1688" s="99">
        <v>3553.0920000000001</v>
      </c>
      <c r="AY1688" s="99">
        <v>4020.5</v>
      </c>
      <c r="AZ1688" s="99">
        <v>9.2173999999999996</v>
      </c>
      <c r="BA1688" s="119" t="s">
        <v>9</v>
      </c>
      <c r="BB1688" s="4">
        <v>1688</v>
      </c>
      <c r="BC1688" s="4">
        <v>0.16</v>
      </c>
    </row>
    <row r="1689" spans="2:55">
      <c r="B1689">
        <v>1688</v>
      </c>
      <c r="C1689" s="5">
        <f t="shared" si="319"/>
        <v>0.16</v>
      </c>
      <c r="D1689" s="5">
        <f t="shared" si="320"/>
        <v>760</v>
      </c>
      <c r="E1689" s="5" t="str">
        <f t="shared" si="321"/>
        <v>2.979</v>
      </c>
      <c r="F1689" s="5" t="str">
        <f t="shared" si="322"/>
        <v>3590.</v>
      </c>
      <c r="G1689" s="5" t="str">
        <f t="shared" si="323"/>
        <v>4067</v>
      </c>
      <c r="H1689" s="5" t="str">
        <f t="shared" si="324"/>
        <v>9.263</v>
      </c>
      <c r="I1689" s="1" t="s">
        <v>9</v>
      </c>
      <c r="AN1689" s="89" t="str">
        <f t="shared" si="325"/>
        <v>0.1600</v>
      </c>
      <c r="AO1689" s="89" t="str">
        <f t="shared" si="326"/>
        <v>760.0</v>
      </c>
      <c r="AP1689" s="89" t="str">
        <f t="shared" si="327"/>
        <v>2.979</v>
      </c>
      <c r="AQ1689" s="89" t="str">
        <f t="shared" si="328"/>
        <v>3590.</v>
      </c>
      <c r="AR1689" s="89" t="str">
        <f t="shared" si="329"/>
        <v>4067</v>
      </c>
      <c r="AS1689" s="89" t="str">
        <f t="shared" si="330"/>
        <v>9.263</v>
      </c>
      <c r="AT1689" s="89"/>
      <c r="AU1689" s="99">
        <v>0.16</v>
      </c>
      <c r="AV1689" s="99">
        <v>760</v>
      </c>
      <c r="AW1689" s="99">
        <v>2.9790999999999999</v>
      </c>
      <c r="AX1689" s="99">
        <v>3590.0439999999999</v>
      </c>
      <c r="AY1689" s="99">
        <v>4066.7</v>
      </c>
      <c r="AZ1689" s="99">
        <v>9.2624999999999993</v>
      </c>
      <c r="BA1689" s="119" t="s">
        <v>9</v>
      </c>
      <c r="BB1689" s="4">
        <v>1689</v>
      </c>
      <c r="BC1689" s="4">
        <v>0.16</v>
      </c>
    </row>
    <row r="1690" spans="2:55">
      <c r="B1690">
        <v>1689</v>
      </c>
      <c r="C1690" s="5">
        <f t="shared" si="319"/>
        <v>0.16</v>
      </c>
      <c r="D1690" s="5">
        <f t="shared" si="320"/>
        <v>780</v>
      </c>
      <c r="E1690" s="5" t="str">
        <f t="shared" si="321"/>
        <v>3.037</v>
      </c>
      <c r="F1690" s="5" t="str">
        <f t="shared" si="322"/>
        <v>3627</v>
      </c>
      <c r="G1690" s="5" t="str">
        <f t="shared" si="323"/>
        <v>4113</v>
      </c>
      <c r="H1690" s="5" t="str">
        <f t="shared" si="324"/>
        <v>9.307</v>
      </c>
      <c r="I1690" s="1" t="s">
        <v>9</v>
      </c>
      <c r="AN1690" s="89" t="str">
        <f t="shared" si="325"/>
        <v>0.1600</v>
      </c>
      <c r="AO1690" s="89" t="str">
        <f t="shared" si="326"/>
        <v>780.0</v>
      </c>
      <c r="AP1690" s="89" t="str">
        <f t="shared" si="327"/>
        <v>3.037</v>
      </c>
      <c r="AQ1690" s="89" t="str">
        <f t="shared" si="328"/>
        <v>3627</v>
      </c>
      <c r="AR1690" s="89" t="str">
        <f t="shared" si="329"/>
        <v>4113</v>
      </c>
      <c r="AS1690" s="89" t="str">
        <f t="shared" si="330"/>
        <v>9.307</v>
      </c>
      <c r="AT1690" s="89"/>
      <c r="AU1690" s="99">
        <v>0.16</v>
      </c>
      <c r="AV1690" s="99">
        <v>780</v>
      </c>
      <c r="AW1690" s="99">
        <v>3.0368000000000004</v>
      </c>
      <c r="AX1690" s="99">
        <v>3627.3119999999999</v>
      </c>
      <c r="AY1690" s="99">
        <v>4113.2</v>
      </c>
      <c r="AZ1690" s="99">
        <v>9.3071000000000002</v>
      </c>
      <c r="BA1690" s="119" t="s">
        <v>9</v>
      </c>
      <c r="BB1690" s="4">
        <v>1690</v>
      </c>
      <c r="BC1690" s="4">
        <v>0.16</v>
      </c>
    </row>
    <row r="1691" spans="2:55">
      <c r="B1691">
        <v>1690</v>
      </c>
      <c r="C1691" s="5">
        <f t="shared" si="319"/>
        <v>0.16</v>
      </c>
      <c r="D1691" s="5">
        <f t="shared" si="320"/>
        <v>800</v>
      </c>
      <c r="E1691" s="5" t="str">
        <f t="shared" si="321"/>
        <v>3.095</v>
      </c>
      <c r="F1691" s="5" t="str">
        <f t="shared" si="322"/>
        <v>3665</v>
      </c>
      <c r="G1691" s="5" t="str">
        <f t="shared" si="323"/>
        <v>4160.</v>
      </c>
      <c r="H1691" s="5" t="str">
        <f t="shared" si="324"/>
        <v>9.351</v>
      </c>
      <c r="I1691" s="1" t="s">
        <v>9</v>
      </c>
      <c r="AN1691" s="89" t="str">
        <f t="shared" si="325"/>
        <v>0.1600</v>
      </c>
      <c r="AO1691" s="89" t="str">
        <f t="shared" si="326"/>
        <v>800.0</v>
      </c>
      <c r="AP1691" s="89" t="str">
        <f t="shared" si="327"/>
        <v>3.095</v>
      </c>
      <c r="AQ1691" s="89" t="str">
        <f t="shared" si="328"/>
        <v>3665</v>
      </c>
      <c r="AR1691" s="89" t="str">
        <f t="shared" si="329"/>
        <v>4160.</v>
      </c>
      <c r="AS1691" s="89" t="str">
        <f t="shared" si="330"/>
        <v>9.351</v>
      </c>
      <c r="AT1691" s="89"/>
      <c r="AU1691" s="99">
        <v>0.16</v>
      </c>
      <c r="AV1691" s="99">
        <v>800</v>
      </c>
      <c r="AW1691" s="99">
        <v>3.0945999999999998</v>
      </c>
      <c r="AX1691" s="99">
        <v>3664.7639999999997</v>
      </c>
      <c r="AY1691" s="99">
        <v>4159.8999999999996</v>
      </c>
      <c r="AZ1691" s="99">
        <v>9.3510000000000009</v>
      </c>
      <c r="BA1691" s="119" t="s">
        <v>9</v>
      </c>
      <c r="BB1691" s="4">
        <v>1691</v>
      </c>
      <c r="BC1691" s="4">
        <v>0.16</v>
      </c>
    </row>
    <row r="1692" spans="2:55">
      <c r="B1692">
        <v>1691</v>
      </c>
      <c r="C1692" s="5">
        <f t="shared" si="319"/>
        <v>0.16</v>
      </c>
      <c r="D1692" s="5">
        <f t="shared" si="320"/>
        <v>820</v>
      </c>
      <c r="E1692" s="5" t="str">
        <f t="shared" si="321"/>
        <v>3.152</v>
      </c>
      <c r="F1692" s="5" t="str">
        <f t="shared" si="322"/>
        <v>3703</v>
      </c>
      <c r="G1692" s="5" t="str">
        <f t="shared" si="323"/>
        <v>4207</v>
      </c>
      <c r="H1692" s="5" t="str">
        <f t="shared" si="324"/>
        <v>9.394</v>
      </c>
      <c r="I1692" s="1" t="s">
        <v>9</v>
      </c>
      <c r="AN1692" s="89" t="str">
        <f t="shared" si="325"/>
        <v>0.1600</v>
      </c>
      <c r="AO1692" s="89" t="str">
        <f t="shared" si="326"/>
        <v>820.0</v>
      </c>
      <c r="AP1692" s="89" t="str">
        <f t="shared" si="327"/>
        <v>3.152</v>
      </c>
      <c r="AQ1692" s="89" t="str">
        <f t="shared" si="328"/>
        <v>3703</v>
      </c>
      <c r="AR1692" s="89" t="str">
        <f t="shared" si="329"/>
        <v>4207</v>
      </c>
      <c r="AS1692" s="89" t="str">
        <f t="shared" si="330"/>
        <v>9.394</v>
      </c>
      <c r="AT1692" s="89"/>
      <c r="AU1692" s="99">
        <v>0.16</v>
      </c>
      <c r="AV1692" s="99">
        <v>820</v>
      </c>
      <c r="AW1692" s="99">
        <v>3.1523000000000003</v>
      </c>
      <c r="AX1692" s="99">
        <v>3702.6320000000001</v>
      </c>
      <c r="AY1692" s="99">
        <v>4207</v>
      </c>
      <c r="AZ1692" s="99">
        <v>9.3943999999999992</v>
      </c>
      <c r="BA1692" s="119" t="s">
        <v>9</v>
      </c>
      <c r="BB1692" s="4">
        <v>1692</v>
      </c>
      <c r="BC1692" s="4">
        <v>0.16</v>
      </c>
    </row>
    <row r="1693" spans="2:55">
      <c r="B1693">
        <v>1692</v>
      </c>
      <c r="C1693" s="5">
        <f t="shared" si="319"/>
        <v>0.16</v>
      </c>
      <c r="D1693" s="5">
        <f t="shared" si="320"/>
        <v>840</v>
      </c>
      <c r="E1693" s="5" t="str">
        <f t="shared" si="321"/>
        <v>3.210</v>
      </c>
      <c r="F1693" s="5" t="str">
        <f t="shared" si="322"/>
        <v>3741</v>
      </c>
      <c r="G1693" s="5" t="str">
        <f t="shared" si="323"/>
        <v>4254</v>
      </c>
      <c r="H1693" s="5" t="str">
        <f t="shared" si="324"/>
        <v>9.437</v>
      </c>
      <c r="I1693" s="1" t="s">
        <v>9</v>
      </c>
      <c r="AN1693" s="89" t="str">
        <f t="shared" si="325"/>
        <v>0.1600</v>
      </c>
      <c r="AO1693" s="89" t="str">
        <f t="shared" si="326"/>
        <v>840.0</v>
      </c>
      <c r="AP1693" s="89" t="str">
        <f t="shared" si="327"/>
        <v>3.210</v>
      </c>
      <c r="AQ1693" s="89" t="str">
        <f t="shared" si="328"/>
        <v>3741</v>
      </c>
      <c r="AR1693" s="89" t="str">
        <f t="shared" si="329"/>
        <v>4254</v>
      </c>
      <c r="AS1693" s="89" t="str">
        <f t="shared" si="330"/>
        <v>9.437</v>
      </c>
      <c r="AT1693" s="89"/>
      <c r="AU1693" s="99">
        <v>0.16</v>
      </c>
      <c r="AV1693" s="99">
        <v>840</v>
      </c>
      <c r="AW1693" s="99">
        <v>3.2100999999999997</v>
      </c>
      <c r="AX1693" s="99">
        <v>3740.6840000000002</v>
      </c>
      <c r="AY1693" s="99">
        <v>4254.3</v>
      </c>
      <c r="AZ1693" s="99">
        <v>9.4373000000000005</v>
      </c>
      <c r="BA1693" s="119" t="s">
        <v>9</v>
      </c>
      <c r="BB1693" s="4">
        <v>1693</v>
      </c>
      <c r="BC1693" s="4">
        <v>0.16</v>
      </c>
    </row>
    <row r="1694" spans="2:55">
      <c r="B1694">
        <v>1693</v>
      </c>
      <c r="C1694" s="5">
        <f t="shared" si="319"/>
        <v>0.16</v>
      </c>
      <c r="D1694" s="5">
        <f t="shared" si="320"/>
        <v>860</v>
      </c>
      <c r="E1694" s="5" t="str">
        <f t="shared" si="321"/>
        <v>3.268</v>
      </c>
      <c r="F1694" s="5" t="str">
        <f t="shared" si="322"/>
        <v>3779</v>
      </c>
      <c r="G1694" s="5" t="str">
        <f t="shared" si="323"/>
        <v>4302</v>
      </c>
      <c r="H1694" s="5" t="str">
        <f t="shared" si="324"/>
        <v>9.480</v>
      </c>
      <c r="I1694" s="1" t="s">
        <v>9</v>
      </c>
      <c r="AN1694" s="89" t="str">
        <f t="shared" si="325"/>
        <v>0.1600</v>
      </c>
      <c r="AO1694" s="89" t="str">
        <f t="shared" si="326"/>
        <v>860.0</v>
      </c>
      <c r="AP1694" s="89" t="str">
        <f t="shared" si="327"/>
        <v>3.268</v>
      </c>
      <c r="AQ1694" s="89" t="str">
        <f t="shared" si="328"/>
        <v>3779</v>
      </c>
      <c r="AR1694" s="89" t="str">
        <f t="shared" si="329"/>
        <v>4302</v>
      </c>
      <c r="AS1694" s="89" t="str">
        <f t="shared" si="330"/>
        <v>9.480</v>
      </c>
      <c r="AT1694" s="89"/>
      <c r="AU1694" s="99">
        <v>0.16</v>
      </c>
      <c r="AV1694" s="99">
        <v>860</v>
      </c>
      <c r="AW1694" s="99">
        <v>3.2679</v>
      </c>
      <c r="AX1694" s="99">
        <v>3778.9360000000001</v>
      </c>
      <c r="AY1694" s="99">
        <v>4301.8</v>
      </c>
      <c r="AZ1694" s="99">
        <v>9.4796999999999993</v>
      </c>
      <c r="BA1694" s="119" t="s">
        <v>9</v>
      </c>
      <c r="BB1694" s="4">
        <v>1694</v>
      </c>
      <c r="BC1694" s="4">
        <v>0.16</v>
      </c>
    </row>
    <row r="1695" spans="2:55">
      <c r="B1695">
        <v>1694</v>
      </c>
      <c r="C1695" s="5">
        <f t="shared" si="319"/>
        <v>0.16</v>
      </c>
      <c r="D1695" s="5">
        <f t="shared" si="320"/>
        <v>880</v>
      </c>
      <c r="E1695" s="5" t="str">
        <f t="shared" si="321"/>
        <v>3.326</v>
      </c>
      <c r="F1695" s="5" t="str">
        <f t="shared" si="322"/>
        <v>3818</v>
      </c>
      <c r="G1695" s="5" t="str">
        <f t="shared" si="323"/>
        <v>4350.</v>
      </c>
      <c r="H1695" s="5" t="str">
        <f t="shared" si="324"/>
        <v>9.522</v>
      </c>
      <c r="I1695" s="1" t="s">
        <v>9</v>
      </c>
      <c r="AN1695" s="89" t="str">
        <f t="shared" si="325"/>
        <v>0.1600</v>
      </c>
      <c r="AO1695" s="89" t="str">
        <f t="shared" si="326"/>
        <v>880.0</v>
      </c>
      <c r="AP1695" s="89" t="str">
        <f t="shared" si="327"/>
        <v>3.326</v>
      </c>
      <c r="AQ1695" s="89" t="str">
        <f t="shared" si="328"/>
        <v>3818</v>
      </c>
      <c r="AR1695" s="89" t="str">
        <f t="shared" si="329"/>
        <v>4350.</v>
      </c>
      <c r="AS1695" s="89" t="str">
        <f t="shared" si="330"/>
        <v>9.522</v>
      </c>
      <c r="AT1695" s="89"/>
      <c r="AU1695" s="99">
        <v>0.16</v>
      </c>
      <c r="AV1695" s="99">
        <v>880</v>
      </c>
      <c r="AW1695" s="99">
        <v>3.3256000000000001</v>
      </c>
      <c r="AX1695" s="99">
        <v>3817.6039999999998</v>
      </c>
      <c r="AY1695" s="99">
        <v>4349.7</v>
      </c>
      <c r="AZ1695" s="99">
        <v>9.5214999999999996</v>
      </c>
      <c r="BA1695" s="119" t="s">
        <v>9</v>
      </c>
      <c r="BB1695" s="4">
        <v>1695</v>
      </c>
      <c r="BC1695" s="4">
        <v>0.16</v>
      </c>
    </row>
    <row r="1696" spans="2:55">
      <c r="B1696">
        <v>1695</v>
      </c>
      <c r="C1696" s="5">
        <f t="shared" si="319"/>
        <v>0.16</v>
      </c>
      <c r="D1696" s="5">
        <f t="shared" si="320"/>
        <v>900</v>
      </c>
      <c r="E1696" s="5" t="str">
        <f t="shared" si="321"/>
        <v>3.383</v>
      </c>
      <c r="F1696" s="5" t="str">
        <f t="shared" si="322"/>
        <v>3856</v>
      </c>
      <c r="G1696" s="5" t="str">
        <f t="shared" si="323"/>
        <v>4398</v>
      </c>
      <c r="H1696" s="5" t="str">
        <f t="shared" si="324"/>
        <v>9.563</v>
      </c>
      <c r="I1696" s="1" t="s">
        <v>9</v>
      </c>
      <c r="AN1696" s="89" t="str">
        <f t="shared" si="325"/>
        <v>0.1600</v>
      </c>
      <c r="AO1696" s="89" t="str">
        <f t="shared" si="326"/>
        <v>900.0</v>
      </c>
      <c r="AP1696" s="89" t="str">
        <f t="shared" si="327"/>
        <v>3.383</v>
      </c>
      <c r="AQ1696" s="89" t="str">
        <f t="shared" si="328"/>
        <v>3856</v>
      </c>
      <c r="AR1696" s="89" t="str">
        <f t="shared" si="329"/>
        <v>4398</v>
      </c>
      <c r="AS1696" s="89" t="str">
        <f t="shared" si="330"/>
        <v>9.563</v>
      </c>
      <c r="AT1696" s="89"/>
      <c r="AU1696" s="99">
        <v>0.16</v>
      </c>
      <c r="AV1696" s="99">
        <v>900</v>
      </c>
      <c r="AW1696" s="99">
        <v>3.3833000000000002</v>
      </c>
      <c r="AX1696" s="99">
        <v>3856.4720000000002</v>
      </c>
      <c r="AY1696" s="99">
        <v>4397.8</v>
      </c>
      <c r="AZ1696" s="99">
        <v>9.5629000000000008</v>
      </c>
      <c r="BA1696" s="119" t="s">
        <v>9</v>
      </c>
      <c r="BB1696" s="4">
        <v>1696</v>
      </c>
      <c r="BC1696" s="4">
        <v>0.16</v>
      </c>
    </row>
    <row r="1697" spans="2:55">
      <c r="B1697">
        <v>1696</v>
      </c>
      <c r="C1697" s="5">
        <f t="shared" si="319"/>
        <v>0.16</v>
      </c>
      <c r="D1697" s="5">
        <f t="shared" si="320"/>
        <v>920</v>
      </c>
      <c r="E1697" s="5" t="str">
        <f t="shared" si="321"/>
        <v>3.441</v>
      </c>
      <c r="F1697" s="5" t="str">
        <f t="shared" si="322"/>
        <v>3896</v>
      </c>
      <c r="G1697" s="5" t="str">
        <f t="shared" si="323"/>
        <v>4446</v>
      </c>
      <c r="H1697" s="5" t="str">
        <f t="shared" si="324"/>
        <v>9.604</v>
      </c>
      <c r="I1697" s="1" t="s">
        <v>9</v>
      </c>
      <c r="AN1697" s="89" t="str">
        <f t="shared" si="325"/>
        <v>0.1600</v>
      </c>
      <c r="AO1697" s="89" t="str">
        <f t="shared" si="326"/>
        <v>920.0</v>
      </c>
      <c r="AP1697" s="89" t="str">
        <f t="shared" si="327"/>
        <v>3.441</v>
      </c>
      <c r="AQ1697" s="89" t="str">
        <f t="shared" si="328"/>
        <v>3896</v>
      </c>
      <c r="AR1697" s="89" t="str">
        <f t="shared" si="329"/>
        <v>4446</v>
      </c>
      <c r="AS1697" s="89" t="str">
        <f t="shared" si="330"/>
        <v>9.604</v>
      </c>
      <c r="AT1697" s="89"/>
      <c r="AU1697" s="99">
        <v>0.16</v>
      </c>
      <c r="AV1697" s="99">
        <v>920</v>
      </c>
      <c r="AW1697" s="99">
        <v>3.4411</v>
      </c>
      <c r="AX1697" s="99">
        <v>3895.6239999999998</v>
      </c>
      <c r="AY1697" s="99">
        <v>4446.2</v>
      </c>
      <c r="AZ1697" s="99">
        <v>9.6037999999999997</v>
      </c>
      <c r="BA1697" s="119" t="s">
        <v>9</v>
      </c>
      <c r="BB1697" s="4">
        <v>1697</v>
      </c>
      <c r="BC1697" s="4">
        <v>0.16</v>
      </c>
    </row>
    <row r="1698" spans="2:55">
      <c r="B1698">
        <v>1697</v>
      </c>
      <c r="C1698" s="5">
        <f t="shared" si="319"/>
        <v>0.16</v>
      </c>
      <c r="D1698" s="5">
        <f t="shared" si="320"/>
        <v>940</v>
      </c>
      <c r="E1698" s="5" t="str">
        <f t="shared" si="321"/>
        <v>3.499</v>
      </c>
      <c r="F1698" s="5" t="str">
        <f t="shared" si="322"/>
        <v>3935</v>
      </c>
      <c r="G1698" s="5" t="str">
        <f t="shared" si="323"/>
        <v>4495</v>
      </c>
      <c r="H1698" s="5" t="str">
        <f t="shared" si="324"/>
        <v>9.644</v>
      </c>
      <c r="I1698" s="1" t="s">
        <v>9</v>
      </c>
      <c r="AN1698" s="89" t="str">
        <f t="shared" si="325"/>
        <v>0.1600</v>
      </c>
      <c r="AO1698" s="89" t="str">
        <f t="shared" si="326"/>
        <v>940.0</v>
      </c>
      <c r="AP1698" s="89" t="str">
        <f t="shared" si="327"/>
        <v>3.499</v>
      </c>
      <c r="AQ1698" s="89" t="str">
        <f t="shared" si="328"/>
        <v>3935</v>
      </c>
      <c r="AR1698" s="89" t="str">
        <f t="shared" si="329"/>
        <v>4495</v>
      </c>
      <c r="AS1698" s="89" t="str">
        <f t="shared" si="330"/>
        <v>9.644</v>
      </c>
      <c r="AT1698" s="89"/>
      <c r="AU1698" s="99">
        <v>0.16</v>
      </c>
      <c r="AV1698" s="99">
        <v>940</v>
      </c>
      <c r="AW1698" s="99">
        <v>3.4988000000000001</v>
      </c>
      <c r="AX1698" s="99">
        <v>3934.9920000000002</v>
      </c>
      <c r="AY1698" s="99">
        <v>4494.8</v>
      </c>
      <c r="AZ1698" s="99">
        <v>9.6441999999999997</v>
      </c>
      <c r="BA1698" s="119" t="s">
        <v>9</v>
      </c>
      <c r="BB1698" s="4">
        <v>1698</v>
      </c>
      <c r="BC1698" s="4">
        <v>0.16</v>
      </c>
    </row>
    <row r="1699" spans="2:55">
      <c r="B1699">
        <v>1698</v>
      </c>
      <c r="C1699" s="5">
        <f t="shared" si="319"/>
        <v>0.16</v>
      </c>
      <c r="D1699" s="5">
        <f t="shared" si="320"/>
        <v>960</v>
      </c>
      <c r="E1699" s="5" t="str">
        <f t="shared" si="321"/>
        <v>3.557</v>
      </c>
      <c r="F1699" s="5" t="str">
        <f t="shared" si="322"/>
        <v>3975</v>
      </c>
      <c r="G1699" s="5" t="str">
        <f t="shared" si="323"/>
        <v>4544</v>
      </c>
      <c r="H1699" s="5" t="str">
        <f t="shared" si="324"/>
        <v>9.684</v>
      </c>
      <c r="I1699" s="1" t="s">
        <v>9</v>
      </c>
      <c r="AN1699" s="89" t="str">
        <f t="shared" si="325"/>
        <v>0.1600</v>
      </c>
      <c r="AO1699" s="89" t="str">
        <f t="shared" si="326"/>
        <v>960.0</v>
      </c>
      <c r="AP1699" s="89" t="str">
        <f t="shared" si="327"/>
        <v>3.557</v>
      </c>
      <c r="AQ1699" s="89" t="str">
        <f t="shared" si="328"/>
        <v>3975</v>
      </c>
      <c r="AR1699" s="89" t="str">
        <f t="shared" si="329"/>
        <v>4544</v>
      </c>
      <c r="AS1699" s="89" t="str">
        <f t="shared" si="330"/>
        <v>9.684</v>
      </c>
      <c r="AT1699" s="89"/>
      <c r="AU1699" s="99">
        <v>0.16</v>
      </c>
      <c r="AV1699" s="99">
        <v>960</v>
      </c>
      <c r="AW1699" s="99">
        <v>3.5566</v>
      </c>
      <c r="AX1699" s="99">
        <v>3974.7440000000001</v>
      </c>
      <c r="AY1699" s="99">
        <v>4543.8</v>
      </c>
      <c r="AZ1699" s="99">
        <v>9.6842000000000006</v>
      </c>
      <c r="BA1699" s="119" t="s">
        <v>9</v>
      </c>
      <c r="BB1699" s="4">
        <v>1699</v>
      </c>
      <c r="BC1699" s="4">
        <v>0.16</v>
      </c>
    </row>
    <row r="1700" spans="2:55">
      <c r="B1700">
        <v>1699</v>
      </c>
      <c r="C1700" s="5">
        <f t="shared" si="319"/>
        <v>0.16</v>
      </c>
      <c r="D1700" s="5">
        <f t="shared" si="320"/>
        <v>980</v>
      </c>
      <c r="E1700" s="5" t="str">
        <f t="shared" si="321"/>
        <v>3.614</v>
      </c>
      <c r="F1700" s="5" t="str">
        <f t="shared" si="322"/>
        <v>4015</v>
      </c>
      <c r="G1700" s="5" t="str">
        <f t="shared" si="323"/>
        <v>4593</v>
      </c>
      <c r="H1700" s="5" t="str">
        <f t="shared" si="324"/>
        <v>9.724</v>
      </c>
      <c r="I1700" s="1" t="s">
        <v>9</v>
      </c>
      <c r="AN1700" s="89" t="str">
        <f t="shared" si="325"/>
        <v>0.1600</v>
      </c>
      <c r="AO1700" s="89" t="str">
        <f t="shared" si="326"/>
        <v>980.0</v>
      </c>
      <c r="AP1700" s="89" t="str">
        <f t="shared" si="327"/>
        <v>3.614</v>
      </c>
      <c r="AQ1700" s="89" t="str">
        <f t="shared" si="328"/>
        <v>4015</v>
      </c>
      <c r="AR1700" s="89" t="str">
        <f t="shared" si="329"/>
        <v>4593</v>
      </c>
      <c r="AS1700" s="89" t="str">
        <f t="shared" si="330"/>
        <v>9.724</v>
      </c>
      <c r="AT1700" s="89"/>
      <c r="AU1700" s="99">
        <v>0.16</v>
      </c>
      <c r="AV1700" s="99">
        <v>980</v>
      </c>
      <c r="AW1700" s="99">
        <v>3.6143000000000001</v>
      </c>
      <c r="AX1700" s="99">
        <v>4014.6119999999996</v>
      </c>
      <c r="AY1700" s="99">
        <v>4592.8999999999996</v>
      </c>
      <c r="AZ1700" s="99">
        <v>9.7238000000000007</v>
      </c>
      <c r="BA1700" s="119" t="s">
        <v>9</v>
      </c>
      <c r="BB1700" s="4">
        <v>1700</v>
      </c>
      <c r="BC1700" s="4">
        <v>0.16</v>
      </c>
    </row>
    <row r="1701" spans="2:55">
      <c r="B1701">
        <v>1700</v>
      </c>
      <c r="C1701" s="5">
        <f t="shared" si="319"/>
        <v>0.16</v>
      </c>
      <c r="D1701" s="5">
        <f t="shared" si="320"/>
        <v>1000</v>
      </c>
      <c r="E1701" s="5" t="str">
        <f t="shared" si="321"/>
        <v>3.672</v>
      </c>
      <c r="F1701" s="5" t="str">
        <f t="shared" si="322"/>
        <v>4055</v>
      </c>
      <c r="G1701" s="5" t="str">
        <f t="shared" si="323"/>
        <v>4642</v>
      </c>
      <c r="H1701" s="5" t="str">
        <f t="shared" si="324"/>
        <v>9.763</v>
      </c>
      <c r="I1701" s="1" t="s">
        <v>9</v>
      </c>
      <c r="AN1701" s="89" t="str">
        <f t="shared" si="325"/>
        <v>0.1600</v>
      </c>
      <c r="AO1701" s="89" t="str">
        <f t="shared" si="326"/>
        <v>1000.</v>
      </c>
      <c r="AP1701" s="89" t="str">
        <f t="shared" si="327"/>
        <v>3.672</v>
      </c>
      <c r="AQ1701" s="89" t="str">
        <f t="shared" si="328"/>
        <v>4055</v>
      </c>
      <c r="AR1701" s="89" t="str">
        <f t="shared" si="329"/>
        <v>4642</v>
      </c>
      <c r="AS1701" s="89" t="str">
        <f t="shared" si="330"/>
        <v>9.763</v>
      </c>
      <c r="AT1701" s="89"/>
      <c r="AU1701" s="99">
        <v>0.16</v>
      </c>
      <c r="AV1701" s="99">
        <v>1000</v>
      </c>
      <c r="AW1701" s="99">
        <v>3.6720000000000002</v>
      </c>
      <c r="AX1701" s="99">
        <v>4054.8799999999997</v>
      </c>
      <c r="AY1701" s="99">
        <v>4642.3999999999996</v>
      </c>
      <c r="AZ1701" s="99">
        <v>9.7629000000000001</v>
      </c>
      <c r="BA1701" s="119" t="s">
        <v>9</v>
      </c>
      <c r="BB1701" s="4">
        <v>1701</v>
      </c>
      <c r="BC1701" s="4">
        <v>0.16</v>
      </c>
    </row>
    <row r="1702" spans="2:55">
      <c r="B1702">
        <v>1701</v>
      </c>
      <c r="C1702" s="5">
        <f t="shared" si="319"/>
        <v>0.16</v>
      </c>
      <c r="D1702" s="5">
        <f t="shared" si="320"/>
        <v>1100</v>
      </c>
      <c r="E1702" s="5" t="str">
        <f t="shared" si="321"/>
        <v>3.961</v>
      </c>
      <c r="F1702" s="5" t="str">
        <f t="shared" si="322"/>
        <v>4260.</v>
      </c>
      <c r="G1702" s="5" t="str">
        <f t="shared" si="323"/>
        <v>4893</v>
      </c>
      <c r="H1702" s="5" t="str">
        <f t="shared" si="324"/>
        <v>9.953</v>
      </c>
      <c r="I1702" s="1" t="s">
        <v>9</v>
      </c>
      <c r="AN1702" s="89" t="str">
        <f t="shared" si="325"/>
        <v>0.1600</v>
      </c>
      <c r="AO1702" s="89" t="str">
        <f t="shared" si="326"/>
        <v>1100.</v>
      </c>
      <c r="AP1702" s="89" t="str">
        <f t="shared" si="327"/>
        <v>3.961</v>
      </c>
      <c r="AQ1702" s="89" t="str">
        <f t="shared" si="328"/>
        <v>4260.</v>
      </c>
      <c r="AR1702" s="89" t="str">
        <f t="shared" si="329"/>
        <v>4893</v>
      </c>
      <c r="AS1702" s="89" t="str">
        <f t="shared" si="330"/>
        <v>9.953</v>
      </c>
      <c r="AT1702" s="89"/>
      <c r="AU1702" s="99">
        <v>0.16</v>
      </c>
      <c r="AV1702" s="99">
        <v>1100</v>
      </c>
      <c r="AW1702" s="99">
        <v>3.9605999999999999</v>
      </c>
      <c r="AX1702" s="99">
        <v>4259.7039999999997</v>
      </c>
      <c r="AY1702" s="99">
        <v>4893.3999999999996</v>
      </c>
      <c r="AZ1702" s="99">
        <v>9.9527000000000001</v>
      </c>
      <c r="BA1702" s="119" t="s">
        <v>9</v>
      </c>
      <c r="BB1702" s="4">
        <v>1702</v>
      </c>
      <c r="BC1702" s="4">
        <v>0.16</v>
      </c>
    </row>
    <row r="1703" spans="2:55">
      <c r="B1703">
        <v>1702</v>
      </c>
      <c r="C1703" s="5">
        <f t="shared" si="319"/>
        <v>0.16</v>
      </c>
      <c r="D1703" s="5">
        <f t="shared" si="320"/>
        <v>1200</v>
      </c>
      <c r="E1703" s="5" t="str">
        <f t="shared" si="321"/>
        <v>4.249</v>
      </c>
      <c r="F1703" s="5" t="str">
        <f t="shared" si="322"/>
        <v>4471</v>
      </c>
      <c r="G1703" s="5" t="str">
        <f t="shared" si="323"/>
        <v>5151</v>
      </c>
      <c r="H1703" s="5" t="str">
        <f t="shared" si="324"/>
        <v>10.13</v>
      </c>
      <c r="I1703" s="1" t="s">
        <v>9</v>
      </c>
      <c r="AN1703" s="89" t="str">
        <f t="shared" si="325"/>
        <v>0.1600</v>
      </c>
      <c r="AO1703" s="89" t="str">
        <f t="shared" si="326"/>
        <v>1200.</v>
      </c>
      <c r="AP1703" s="89" t="str">
        <f t="shared" si="327"/>
        <v>4.249</v>
      </c>
      <c r="AQ1703" s="89" t="str">
        <f t="shared" si="328"/>
        <v>4471</v>
      </c>
      <c r="AR1703" s="89" t="str">
        <f t="shared" si="329"/>
        <v>5151</v>
      </c>
      <c r="AS1703" s="89" t="str">
        <f t="shared" si="330"/>
        <v>10.13</v>
      </c>
      <c r="AT1703" s="89"/>
      <c r="AU1703" s="99">
        <v>0.16</v>
      </c>
      <c r="AV1703" s="99">
        <v>1200</v>
      </c>
      <c r="AW1703" s="99">
        <v>4.2492000000000001</v>
      </c>
      <c r="AX1703" s="99">
        <v>4470.6279999999997</v>
      </c>
      <c r="AY1703" s="99">
        <v>5150.5</v>
      </c>
      <c r="AZ1703" s="99">
        <v>10.132999999999999</v>
      </c>
      <c r="BA1703" s="119" t="s">
        <v>9</v>
      </c>
      <c r="BB1703" s="4">
        <v>1703</v>
      </c>
      <c r="BC1703" s="4">
        <v>0.16</v>
      </c>
    </row>
    <row r="1704" spans="2:55">
      <c r="B1704">
        <v>1703</v>
      </c>
      <c r="C1704" s="5">
        <f t="shared" si="319"/>
        <v>0.16</v>
      </c>
      <c r="D1704" s="5">
        <f t="shared" si="320"/>
        <v>1300</v>
      </c>
      <c r="E1704" s="5" t="str">
        <f t="shared" si="321"/>
        <v>4.538</v>
      </c>
      <c r="F1704" s="5" t="str">
        <f t="shared" si="322"/>
        <v>4687</v>
      </c>
      <c r="G1704" s="5" t="str">
        <f t="shared" si="323"/>
        <v>5413</v>
      </c>
      <c r="H1704" s="5" t="str">
        <f t="shared" si="324"/>
        <v>10.31</v>
      </c>
      <c r="I1704" s="1" t="s">
        <v>9</v>
      </c>
      <c r="AN1704" s="89" t="str">
        <f t="shared" si="325"/>
        <v>0.1600</v>
      </c>
      <c r="AO1704" s="89" t="str">
        <f t="shared" si="326"/>
        <v>1300.</v>
      </c>
      <c r="AP1704" s="89" t="str">
        <f t="shared" si="327"/>
        <v>4.538</v>
      </c>
      <c r="AQ1704" s="89" t="str">
        <f t="shared" si="328"/>
        <v>4687</v>
      </c>
      <c r="AR1704" s="89" t="str">
        <f t="shared" si="329"/>
        <v>5413</v>
      </c>
      <c r="AS1704" s="89" t="str">
        <f t="shared" si="330"/>
        <v>10.31</v>
      </c>
      <c r="AT1704" s="89"/>
      <c r="AU1704" s="99">
        <v>0.16</v>
      </c>
      <c r="AV1704" s="99">
        <v>1300</v>
      </c>
      <c r="AW1704" s="99">
        <v>4.5377999999999998</v>
      </c>
      <c r="AX1704" s="99">
        <v>4687.152</v>
      </c>
      <c r="AY1704" s="99">
        <v>5413.2</v>
      </c>
      <c r="AZ1704" s="99">
        <v>10.305999999999999</v>
      </c>
      <c r="BA1704" s="119" t="s">
        <v>9</v>
      </c>
      <c r="BB1704" s="4">
        <v>1704</v>
      </c>
      <c r="BC1704" s="4">
        <v>0.16</v>
      </c>
    </row>
    <row r="1705" spans="2:55">
      <c r="B1705">
        <v>1704</v>
      </c>
      <c r="C1705" s="5">
        <f t="shared" si="319"/>
        <v>0.16</v>
      </c>
      <c r="D1705" s="5">
        <f t="shared" si="320"/>
        <v>1400</v>
      </c>
      <c r="E1705" s="5" t="str">
        <f t="shared" si="321"/>
        <v>4.826</v>
      </c>
      <c r="F1705" s="5" t="str">
        <f t="shared" si="322"/>
        <v>4909</v>
      </c>
      <c r="G1705" s="5" t="str">
        <f t="shared" si="323"/>
        <v>5681</v>
      </c>
      <c r="H1705" s="5" t="str">
        <f t="shared" si="324"/>
        <v>10.47</v>
      </c>
      <c r="I1705" s="1" t="s">
        <v>9</v>
      </c>
      <c r="AN1705" s="89" t="str">
        <f t="shared" si="325"/>
        <v>0.1600</v>
      </c>
      <c r="AO1705" s="89" t="str">
        <f t="shared" si="326"/>
        <v>1400.</v>
      </c>
      <c r="AP1705" s="89" t="str">
        <f t="shared" si="327"/>
        <v>4.826</v>
      </c>
      <c r="AQ1705" s="89" t="str">
        <f t="shared" si="328"/>
        <v>4909</v>
      </c>
      <c r="AR1705" s="89" t="str">
        <f t="shared" si="329"/>
        <v>5681</v>
      </c>
      <c r="AS1705" s="89" t="str">
        <f t="shared" si="330"/>
        <v>10.47</v>
      </c>
      <c r="AT1705" s="89"/>
      <c r="AU1705" s="99">
        <v>0.16</v>
      </c>
      <c r="AV1705" s="99">
        <v>1400</v>
      </c>
      <c r="AW1705" s="99">
        <v>4.8262999999999998</v>
      </c>
      <c r="AX1705" s="99">
        <v>4908.8920000000007</v>
      </c>
      <c r="AY1705" s="99">
        <v>5681.1</v>
      </c>
      <c r="AZ1705" s="99">
        <v>10.471</v>
      </c>
      <c r="BA1705" s="119" t="s">
        <v>9</v>
      </c>
      <c r="BB1705" s="4">
        <v>1705</v>
      </c>
      <c r="BC1705" s="4">
        <v>0.16</v>
      </c>
    </row>
    <row r="1706" spans="2:55">
      <c r="B1706">
        <v>1705</v>
      </c>
      <c r="C1706" s="5">
        <f t="shared" si="319"/>
        <v>0.16</v>
      </c>
      <c r="D1706" s="5">
        <f t="shared" si="320"/>
        <v>1500</v>
      </c>
      <c r="E1706" s="5" t="str">
        <f t="shared" si="321"/>
        <v>5.115</v>
      </c>
      <c r="F1706" s="5" t="str">
        <f t="shared" si="322"/>
        <v>5135</v>
      </c>
      <c r="G1706" s="5" t="str">
        <f t="shared" si="323"/>
        <v>5954</v>
      </c>
      <c r="H1706" s="5" t="str">
        <f t="shared" si="324"/>
        <v>10.63</v>
      </c>
      <c r="I1706" s="1" t="s">
        <v>9</v>
      </c>
      <c r="AN1706" s="89" t="str">
        <f t="shared" si="325"/>
        <v>0.1600</v>
      </c>
      <c r="AO1706" s="89" t="str">
        <f t="shared" si="326"/>
        <v>1500.</v>
      </c>
      <c r="AP1706" s="89" t="str">
        <f t="shared" si="327"/>
        <v>5.115</v>
      </c>
      <c r="AQ1706" s="89" t="str">
        <f t="shared" si="328"/>
        <v>5135</v>
      </c>
      <c r="AR1706" s="89" t="str">
        <f t="shared" si="329"/>
        <v>5954</v>
      </c>
      <c r="AS1706" s="89" t="str">
        <f t="shared" si="330"/>
        <v>10.63</v>
      </c>
      <c r="AT1706" s="89"/>
      <c r="AU1706" s="99">
        <v>0.16</v>
      </c>
      <c r="AV1706" s="99">
        <v>1500</v>
      </c>
      <c r="AW1706" s="99">
        <v>5.1148999999999996</v>
      </c>
      <c r="AX1706" s="99">
        <v>5135.4160000000002</v>
      </c>
      <c r="AY1706" s="99">
        <v>5953.8</v>
      </c>
      <c r="AZ1706" s="99">
        <v>10.629</v>
      </c>
      <c r="BA1706" s="119" t="s">
        <v>9</v>
      </c>
      <c r="BB1706" s="4">
        <v>1706</v>
      </c>
      <c r="BC1706" s="4">
        <v>0.16</v>
      </c>
    </row>
    <row r="1707" spans="2:55">
      <c r="B1707">
        <v>1706</v>
      </c>
      <c r="C1707" s="5">
        <f t="shared" si="319"/>
        <v>0.16</v>
      </c>
      <c r="D1707" s="5">
        <f t="shared" si="320"/>
        <v>1600</v>
      </c>
      <c r="E1707" s="5" t="str">
        <f t="shared" si="321"/>
        <v>5.403</v>
      </c>
      <c r="F1707" s="5" t="str">
        <f t="shared" si="322"/>
        <v>5366</v>
      </c>
      <c r="G1707" s="5" t="str">
        <f t="shared" si="323"/>
        <v>6231</v>
      </c>
      <c r="H1707" s="5" t="str">
        <f t="shared" si="324"/>
        <v>10.78</v>
      </c>
      <c r="I1707" s="1" t="s">
        <v>9</v>
      </c>
      <c r="AN1707" s="89" t="str">
        <f t="shared" si="325"/>
        <v>0.1600</v>
      </c>
      <c r="AO1707" s="89" t="str">
        <f t="shared" si="326"/>
        <v>1600.</v>
      </c>
      <c r="AP1707" s="89" t="str">
        <f t="shared" si="327"/>
        <v>5.403</v>
      </c>
      <c r="AQ1707" s="89" t="str">
        <f t="shared" si="328"/>
        <v>5366</v>
      </c>
      <c r="AR1707" s="89" t="str">
        <f t="shared" si="329"/>
        <v>6231</v>
      </c>
      <c r="AS1707" s="89" t="str">
        <f t="shared" si="330"/>
        <v>10.78</v>
      </c>
      <c r="AT1707" s="89"/>
      <c r="AU1707" s="99">
        <v>0.16</v>
      </c>
      <c r="AV1707" s="99">
        <v>1600</v>
      </c>
      <c r="AW1707" s="99">
        <v>5.4033999999999995</v>
      </c>
      <c r="AX1707" s="99">
        <v>5366.4560000000001</v>
      </c>
      <c r="AY1707" s="99">
        <v>6231</v>
      </c>
      <c r="AZ1707" s="99">
        <v>10.781000000000001</v>
      </c>
      <c r="BA1707" s="119" t="s">
        <v>9</v>
      </c>
      <c r="BB1707" s="4">
        <v>1707</v>
      </c>
      <c r="BC1707" s="4">
        <v>0.16</v>
      </c>
    </row>
    <row r="1708" spans="2:55">
      <c r="B1708">
        <v>1707</v>
      </c>
      <c r="C1708" s="5">
        <f t="shared" si="319"/>
        <v>0.16</v>
      </c>
      <c r="D1708" s="5">
        <f t="shared" si="320"/>
        <v>1800</v>
      </c>
      <c r="E1708" s="5" t="str">
        <f t="shared" si="321"/>
        <v>5.980</v>
      </c>
      <c r="F1708" s="5" t="str">
        <f t="shared" si="322"/>
        <v>5840.</v>
      </c>
      <c r="G1708" s="5" t="str">
        <f t="shared" si="323"/>
        <v>6797</v>
      </c>
      <c r="H1708" s="5" t="str">
        <f t="shared" si="324"/>
        <v>11.07</v>
      </c>
      <c r="I1708" s="1" t="s">
        <v>9</v>
      </c>
      <c r="AN1708" s="89" t="str">
        <f t="shared" si="325"/>
        <v>0.1600</v>
      </c>
      <c r="AO1708" s="89" t="str">
        <f t="shared" si="326"/>
        <v>1800.</v>
      </c>
      <c r="AP1708" s="89" t="str">
        <f t="shared" si="327"/>
        <v>5.980</v>
      </c>
      <c r="AQ1708" s="89" t="str">
        <f t="shared" si="328"/>
        <v>5840.</v>
      </c>
      <c r="AR1708" s="89" t="str">
        <f t="shared" si="329"/>
        <v>6797</v>
      </c>
      <c r="AS1708" s="89" t="str">
        <f t="shared" si="330"/>
        <v>11.07</v>
      </c>
      <c r="AT1708" s="89"/>
      <c r="AU1708" s="99">
        <v>0.16</v>
      </c>
      <c r="AV1708" s="99">
        <v>1800</v>
      </c>
      <c r="AW1708" s="99">
        <v>5.9803999999999995</v>
      </c>
      <c r="AX1708" s="99">
        <v>5840.2360000000008</v>
      </c>
      <c r="AY1708" s="99">
        <v>6797.1</v>
      </c>
      <c r="AZ1708" s="99">
        <v>11.068</v>
      </c>
      <c r="BA1708" s="119" t="s">
        <v>9</v>
      </c>
      <c r="BB1708" s="4">
        <v>1708</v>
      </c>
      <c r="BC1708" s="4">
        <v>0.16</v>
      </c>
    </row>
    <row r="1709" spans="2:55">
      <c r="B1709">
        <v>1708</v>
      </c>
      <c r="C1709" s="5">
        <f t="shared" si="319"/>
        <v>0.16</v>
      </c>
      <c r="D1709" s="5">
        <f t="shared" si="320"/>
        <v>2000</v>
      </c>
      <c r="E1709" s="5" t="str">
        <f t="shared" si="321"/>
        <v>6.557</v>
      </c>
      <c r="F1709" s="5" t="str">
        <f t="shared" si="322"/>
        <v>6328</v>
      </c>
      <c r="G1709" s="5" t="str">
        <f t="shared" si="323"/>
        <v>7377</v>
      </c>
      <c r="H1709" s="5" t="str">
        <f t="shared" si="324"/>
        <v>11.34</v>
      </c>
      <c r="I1709" s="1" t="s">
        <v>9</v>
      </c>
      <c r="AN1709" s="89" t="str">
        <f t="shared" si="325"/>
        <v>0.1600</v>
      </c>
      <c r="AO1709" s="89" t="str">
        <f t="shared" si="326"/>
        <v>2000.</v>
      </c>
      <c r="AP1709" s="89" t="str">
        <f t="shared" si="327"/>
        <v>6.557</v>
      </c>
      <c r="AQ1709" s="89" t="str">
        <f t="shared" si="328"/>
        <v>6328</v>
      </c>
      <c r="AR1709" s="89" t="str">
        <f t="shared" si="329"/>
        <v>7377</v>
      </c>
      <c r="AS1709" s="89" t="str">
        <f t="shared" si="330"/>
        <v>11.34</v>
      </c>
      <c r="AT1709" s="89"/>
      <c r="AU1709" s="99">
        <v>0.16</v>
      </c>
      <c r="AV1709" s="99">
        <v>2000</v>
      </c>
      <c r="AW1709" s="99">
        <v>6.5573000000000006</v>
      </c>
      <c r="AX1709" s="99">
        <v>6327.8320000000003</v>
      </c>
      <c r="AY1709" s="99">
        <v>7377</v>
      </c>
      <c r="AZ1709" s="99">
        <v>11.335000000000001</v>
      </c>
      <c r="BA1709" s="119" t="s">
        <v>9</v>
      </c>
      <c r="BB1709" s="4">
        <v>1709</v>
      </c>
      <c r="BC1709" s="4">
        <v>0.16</v>
      </c>
    </row>
    <row r="1710" spans="2:55">
      <c r="B1710">
        <v>1709</v>
      </c>
      <c r="C1710" s="5">
        <f t="shared" si="319"/>
        <v>0.18</v>
      </c>
      <c r="D1710" s="5">
        <f t="shared" si="320"/>
        <v>0</v>
      </c>
      <c r="E1710" s="5" t="str">
        <f t="shared" si="321"/>
        <v>0.001000</v>
      </c>
      <c r="F1710" s="5">
        <f t="shared" si="322"/>
        <v>-4.002E-2</v>
      </c>
      <c r="G1710" s="5">
        <f t="shared" si="323"/>
        <v>0.14000000000000001</v>
      </c>
      <c r="H1710" s="5">
        <f t="shared" si="324"/>
        <v>-1.3999999999999999E-4</v>
      </c>
      <c r="I1710" s="1" t="s">
        <v>8</v>
      </c>
      <c r="AN1710" s="89" t="str">
        <f t="shared" si="325"/>
        <v>0.1800</v>
      </c>
      <c r="AO1710" s="89" t="str">
        <f t="shared" si="326"/>
        <v>0.000</v>
      </c>
      <c r="AP1710" s="89" t="str">
        <f t="shared" si="327"/>
        <v>0.001000</v>
      </c>
      <c r="AQ1710" s="89" t="str">
        <f t="shared" si="328"/>
        <v>-0.04002</v>
      </c>
      <c r="AR1710" s="89" t="str">
        <f t="shared" si="329"/>
        <v>0.1400</v>
      </c>
      <c r="AS1710" s="89" t="str">
        <f t="shared" si="330"/>
        <v>-0.0001400</v>
      </c>
      <c r="AT1710" s="89"/>
      <c r="AU1710" s="99">
        <v>0.18</v>
      </c>
      <c r="AV1710" s="99">
        <v>0</v>
      </c>
      <c r="AW1710" s="99">
        <v>1.00012E-3</v>
      </c>
      <c r="AX1710" s="99">
        <v>-4.0021599999999991E-2</v>
      </c>
      <c r="AY1710" s="99">
        <v>0.14000000000000001</v>
      </c>
      <c r="AZ1710" s="99">
        <v>-1.3999999999999999E-4</v>
      </c>
      <c r="BA1710" s="119" t="s">
        <v>8</v>
      </c>
      <c r="BB1710" s="4">
        <v>1710</v>
      </c>
      <c r="BC1710" s="4">
        <v>0.18</v>
      </c>
    </row>
    <row r="1711" spans="2:55">
      <c r="B1711">
        <v>1710</v>
      </c>
      <c r="C1711" s="5">
        <f t="shared" si="319"/>
        <v>0.18</v>
      </c>
      <c r="D1711" s="5">
        <f t="shared" si="320"/>
        <v>5</v>
      </c>
      <c r="E1711" s="5" t="str">
        <f t="shared" si="321"/>
        <v>0.001000</v>
      </c>
      <c r="F1711" s="5" t="str">
        <f t="shared" si="322"/>
        <v>21.02</v>
      </c>
      <c r="G1711" s="5" t="str">
        <f t="shared" si="323"/>
        <v>21.20</v>
      </c>
      <c r="H1711" s="5" t="str">
        <f t="shared" si="324"/>
        <v>0.07625</v>
      </c>
      <c r="I1711" s="1" t="s">
        <v>8</v>
      </c>
      <c r="AN1711" s="89" t="str">
        <f t="shared" si="325"/>
        <v>0.1800</v>
      </c>
      <c r="AO1711" s="89" t="str">
        <f t="shared" si="326"/>
        <v>5.000</v>
      </c>
      <c r="AP1711" s="89" t="str">
        <f t="shared" si="327"/>
        <v>0.001000</v>
      </c>
      <c r="AQ1711" s="89" t="str">
        <f t="shared" si="328"/>
        <v>21.02</v>
      </c>
      <c r="AR1711" s="89" t="str">
        <f t="shared" si="329"/>
        <v>21.20</v>
      </c>
      <c r="AS1711" s="89" t="str">
        <f t="shared" si="330"/>
        <v>0.07625</v>
      </c>
      <c r="AT1711" s="89"/>
      <c r="AU1711" s="99">
        <v>0.18</v>
      </c>
      <c r="AV1711" s="99">
        <v>5</v>
      </c>
      <c r="AW1711" s="99">
        <v>9.9999000000000008E-4</v>
      </c>
      <c r="AX1711" s="99">
        <v>21.020001799999999</v>
      </c>
      <c r="AY1711" s="99">
        <v>21.2</v>
      </c>
      <c r="AZ1711" s="99">
        <v>7.6249999999999998E-2</v>
      </c>
      <c r="BA1711" s="119" t="s">
        <v>8</v>
      </c>
      <c r="BB1711" s="4">
        <v>1711</v>
      </c>
      <c r="BC1711" s="4">
        <v>0.18</v>
      </c>
    </row>
    <row r="1712" spans="2:55">
      <c r="B1712">
        <v>1711</v>
      </c>
      <c r="C1712" s="5">
        <f t="shared" si="319"/>
        <v>0.18</v>
      </c>
      <c r="D1712" s="5">
        <f t="shared" si="320"/>
        <v>10</v>
      </c>
      <c r="E1712" s="5" t="str">
        <f t="shared" si="321"/>
        <v>0.001000</v>
      </c>
      <c r="F1712" s="5" t="str">
        <f t="shared" si="322"/>
        <v>42.02</v>
      </c>
      <c r="G1712" s="5" t="str">
        <f t="shared" si="323"/>
        <v>42.20</v>
      </c>
      <c r="H1712" s="5" t="str">
        <f t="shared" si="324"/>
        <v>0.1511</v>
      </c>
      <c r="I1712" s="1" t="s">
        <v>8</v>
      </c>
      <c r="AN1712" s="89" t="str">
        <f t="shared" si="325"/>
        <v>0.1800</v>
      </c>
      <c r="AO1712" s="89" t="str">
        <f t="shared" si="326"/>
        <v>10.00</v>
      </c>
      <c r="AP1712" s="89" t="str">
        <f t="shared" si="327"/>
        <v>0.001000</v>
      </c>
      <c r="AQ1712" s="89" t="str">
        <f t="shared" si="328"/>
        <v>42.02</v>
      </c>
      <c r="AR1712" s="89" t="str">
        <f t="shared" si="329"/>
        <v>42.20</v>
      </c>
      <c r="AS1712" s="89" t="str">
        <f t="shared" si="330"/>
        <v>0.1511</v>
      </c>
      <c r="AT1712" s="89"/>
      <c r="AU1712" s="99">
        <v>0.18</v>
      </c>
      <c r="AV1712" s="99">
        <v>10</v>
      </c>
      <c r="AW1712" s="99">
        <v>1.00026E-3</v>
      </c>
      <c r="AX1712" s="99">
        <v>42.019953200000003</v>
      </c>
      <c r="AY1712" s="99">
        <v>42.2</v>
      </c>
      <c r="AZ1712" s="99">
        <v>0.15107000000000001</v>
      </c>
      <c r="BA1712" s="119" t="s">
        <v>8</v>
      </c>
      <c r="BB1712" s="4">
        <v>1712</v>
      </c>
      <c r="BC1712" s="4">
        <v>0.18</v>
      </c>
    </row>
    <row r="1713" spans="2:55">
      <c r="B1713">
        <v>1712</v>
      </c>
      <c r="C1713" s="5">
        <f t="shared" si="319"/>
        <v>0.18</v>
      </c>
      <c r="D1713" s="5">
        <f t="shared" si="320"/>
        <v>15</v>
      </c>
      <c r="E1713" s="5" t="str">
        <f t="shared" si="321"/>
        <v>0.001001</v>
      </c>
      <c r="F1713" s="5" t="str">
        <f t="shared" si="322"/>
        <v>62.97</v>
      </c>
      <c r="G1713" s="5" t="str">
        <f t="shared" si="323"/>
        <v>63.15</v>
      </c>
      <c r="H1713" s="5" t="str">
        <f t="shared" si="324"/>
        <v>0.2244</v>
      </c>
      <c r="I1713" s="1" t="s">
        <v>8</v>
      </c>
      <c r="AN1713" s="89" t="str">
        <f t="shared" si="325"/>
        <v>0.1800</v>
      </c>
      <c r="AO1713" s="89" t="str">
        <f t="shared" si="326"/>
        <v>15.00</v>
      </c>
      <c r="AP1713" s="89" t="str">
        <f t="shared" si="327"/>
        <v>0.001001</v>
      </c>
      <c r="AQ1713" s="89" t="str">
        <f t="shared" si="328"/>
        <v>62.97</v>
      </c>
      <c r="AR1713" s="89" t="str">
        <f t="shared" si="329"/>
        <v>63.15</v>
      </c>
      <c r="AS1713" s="89" t="str">
        <f t="shared" si="330"/>
        <v>0.2244</v>
      </c>
      <c r="AT1713" s="89"/>
      <c r="AU1713" s="99">
        <v>0.18</v>
      </c>
      <c r="AV1713" s="99">
        <v>15</v>
      </c>
      <c r="AW1713" s="99">
        <v>1.0008600000000001E-3</v>
      </c>
      <c r="AX1713" s="99">
        <v>62.969845200000002</v>
      </c>
      <c r="AY1713" s="99">
        <v>63.15</v>
      </c>
      <c r="AZ1713" s="99">
        <v>0.22444</v>
      </c>
      <c r="BA1713" s="119" t="s">
        <v>8</v>
      </c>
      <c r="BB1713" s="4">
        <v>1713</v>
      </c>
      <c r="BC1713" s="4">
        <v>0.18</v>
      </c>
    </row>
    <row r="1714" spans="2:55">
      <c r="B1714">
        <v>1713</v>
      </c>
      <c r="C1714" s="5">
        <f t="shared" si="319"/>
        <v>0.18</v>
      </c>
      <c r="D1714" s="5">
        <f t="shared" si="320"/>
        <v>20</v>
      </c>
      <c r="E1714" s="5" t="str">
        <f t="shared" si="321"/>
        <v>0.001002</v>
      </c>
      <c r="F1714" s="5" t="str">
        <f t="shared" si="322"/>
        <v>83.90</v>
      </c>
      <c r="G1714" s="5" t="str">
        <f t="shared" si="323"/>
        <v>84.08</v>
      </c>
      <c r="H1714" s="5" t="str">
        <f t="shared" si="324"/>
        <v>0.2965</v>
      </c>
      <c r="I1714" s="1" t="s">
        <v>8</v>
      </c>
      <c r="AN1714" s="89" t="str">
        <f t="shared" si="325"/>
        <v>0.1800</v>
      </c>
      <c r="AO1714" s="89" t="str">
        <f t="shared" si="326"/>
        <v>20.00</v>
      </c>
      <c r="AP1714" s="89" t="str">
        <f t="shared" si="327"/>
        <v>0.001002</v>
      </c>
      <c r="AQ1714" s="89" t="str">
        <f t="shared" si="328"/>
        <v>83.90</v>
      </c>
      <c r="AR1714" s="89" t="str">
        <f t="shared" si="329"/>
        <v>84.08</v>
      </c>
      <c r="AS1714" s="89" t="str">
        <f t="shared" si="330"/>
        <v>0.2965</v>
      </c>
      <c r="AT1714" s="89"/>
      <c r="AU1714" s="99">
        <v>0.18</v>
      </c>
      <c r="AV1714" s="99">
        <v>20</v>
      </c>
      <c r="AW1714" s="99">
        <v>1.00176E-3</v>
      </c>
      <c r="AX1714" s="99">
        <v>83.899683199999998</v>
      </c>
      <c r="AY1714" s="99">
        <v>84.08</v>
      </c>
      <c r="AZ1714" s="99">
        <v>0.29644999999999999</v>
      </c>
      <c r="BA1714" s="119" t="s">
        <v>8</v>
      </c>
      <c r="BB1714" s="4">
        <v>1714</v>
      </c>
      <c r="BC1714" s="4">
        <v>0.18</v>
      </c>
    </row>
    <row r="1715" spans="2:55">
      <c r="B1715">
        <v>1714</v>
      </c>
      <c r="C1715" s="5">
        <f t="shared" si="319"/>
        <v>0.18</v>
      </c>
      <c r="D1715" s="5">
        <f t="shared" si="320"/>
        <v>25</v>
      </c>
      <c r="E1715" s="5" t="str">
        <f t="shared" si="321"/>
        <v>0.001003</v>
      </c>
      <c r="F1715" s="5" t="str">
        <f t="shared" si="322"/>
        <v>104.8</v>
      </c>
      <c r="G1715" s="5" t="str">
        <f t="shared" si="323"/>
        <v>105.0</v>
      </c>
      <c r="H1715" s="5" t="str">
        <f t="shared" si="324"/>
        <v>0.3672</v>
      </c>
      <c r="I1715" s="1" t="s">
        <v>8</v>
      </c>
      <c r="AN1715" s="89" t="str">
        <f t="shared" si="325"/>
        <v>0.1800</v>
      </c>
      <c r="AO1715" s="89" t="str">
        <f t="shared" si="326"/>
        <v>25.00</v>
      </c>
      <c r="AP1715" s="89" t="str">
        <f t="shared" si="327"/>
        <v>0.001003</v>
      </c>
      <c r="AQ1715" s="89" t="str">
        <f t="shared" si="328"/>
        <v>104.8</v>
      </c>
      <c r="AR1715" s="89" t="str">
        <f t="shared" si="329"/>
        <v>105.0</v>
      </c>
      <c r="AS1715" s="89" t="str">
        <f t="shared" si="330"/>
        <v>0.3672</v>
      </c>
      <c r="AT1715" s="89"/>
      <c r="AU1715" s="99">
        <v>0.18</v>
      </c>
      <c r="AV1715" s="99">
        <v>25</v>
      </c>
      <c r="AW1715" s="99">
        <v>1.0029300000000002E-3</v>
      </c>
      <c r="AX1715" s="99">
        <v>104.80947259999999</v>
      </c>
      <c r="AY1715" s="99">
        <v>104.99</v>
      </c>
      <c r="AZ1715" s="99">
        <v>0.36718000000000001</v>
      </c>
      <c r="BA1715" s="119" t="s">
        <v>8</v>
      </c>
      <c r="BB1715" s="4">
        <v>1715</v>
      </c>
      <c r="BC1715" s="4">
        <v>0.18</v>
      </c>
    </row>
    <row r="1716" spans="2:55">
      <c r="B1716">
        <v>1715</v>
      </c>
      <c r="C1716" s="5">
        <f t="shared" si="319"/>
        <v>0.18</v>
      </c>
      <c r="D1716" s="5">
        <f t="shared" si="320"/>
        <v>30</v>
      </c>
      <c r="E1716" s="5" t="str">
        <f t="shared" si="321"/>
        <v>0.001004</v>
      </c>
      <c r="F1716" s="5" t="str">
        <f t="shared" si="322"/>
        <v>125.7</v>
      </c>
      <c r="G1716" s="5" t="str">
        <f t="shared" si="323"/>
        <v>125.9</v>
      </c>
      <c r="H1716" s="5" t="str">
        <f t="shared" si="324"/>
        <v>0.4367</v>
      </c>
      <c r="I1716" s="1" t="s">
        <v>8</v>
      </c>
      <c r="AN1716" s="89" t="str">
        <f t="shared" si="325"/>
        <v>0.1800</v>
      </c>
      <c r="AO1716" s="89" t="str">
        <f t="shared" si="326"/>
        <v>30.00</v>
      </c>
      <c r="AP1716" s="89" t="str">
        <f t="shared" si="327"/>
        <v>0.001004</v>
      </c>
      <c r="AQ1716" s="89" t="str">
        <f t="shared" si="328"/>
        <v>125.7</v>
      </c>
      <c r="AR1716" s="89" t="str">
        <f t="shared" si="329"/>
        <v>125.9</v>
      </c>
      <c r="AS1716" s="89" t="str">
        <f t="shared" si="330"/>
        <v>0.4367</v>
      </c>
      <c r="AT1716" s="89"/>
      <c r="AU1716" s="99">
        <v>0.18</v>
      </c>
      <c r="AV1716" s="99">
        <v>30</v>
      </c>
      <c r="AW1716" s="99">
        <v>1.0043299999999999E-3</v>
      </c>
      <c r="AX1716" s="99">
        <v>125.70922059999999</v>
      </c>
      <c r="AY1716" s="99">
        <v>125.89</v>
      </c>
      <c r="AZ1716" s="99">
        <v>0.43669999999999998</v>
      </c>
      <c r="BA1716" s="119" t="s">
        <v>8</v>
      </c>
      <c r="BB1716" s="4">
        <v>1716</v>
      </c>
      <c r="BC1716" s="4">
        <v>0.18</v>
      </c>
    </row>
    <row r="1717" spans="2:55">
      <c r="B1717">
        <v>1716</v>
      </c>
      <c r="C1717" s="5">
        <f t="shared" si="319"/>
        <v>0.18</v>
      </c>
      <c r="D1717" s="5">
        <f t="shared" si="320"/>
        <v>35</v>
      </c>
      <c r="E1717" s="5" t="str">
        <f t="shared" si="321"/>
        <v>0.001006</v>
      </c>
      <c r="F1717" s="5" t="str">
        <f t="shared" si="322"/>
        <v>146.6</v>
      </c>
      <c r="G1717" s="5" t="str">
        <f t="shared" si="323"/>
        <v>146.8</v>
      </c>
      <c r="H1717" s="5" t="str">
        <f t="shared" si="324"/>
        <v>0.5051</v>
      </c>
      <c r="I1717" s="1" t="s">
        <v>8</v>
      </c>
      <c r="AN1717" s="89" t="str">
        <f t="shared" si="325"/>
        <v>0.1800</v>
      </c>
      <c r="AO1717" s="89" t="str">
        <f t="shared" si="326"/>
        <v>35.00</v>
      </c>
      <c r="AP1717" s="89" t="str">
        <f t="shared" si="327"/>
        <v>0.001006</v>
      </c>
      <c r="AQ1717" s="89" t="str">
        <f t="shared" si="328"/>
        <v>146.6</v>
      </c>
      <c r="AR1717" s="89" t="str">
        <f t="shared" si="329"/>
        <v>146.8</v>
      </c>
      <c r="AS1717" s="89" t="str">
        <f t="shared" si="330"/>
        <v>0.5051</v>
      </c>
      <c r="AT1717" s="89"/>
      <c r="AU1717" s="99">
        <v>0.18</v>
      </c>
      <c r="AV1717" s="99">
        <v>35</v>
      </c>
      <c r="AW1717" s="99">
        <v>1.0059700000000001E-3</v>
      </c>
      <c r="AX1717" s="99">
        <v>146.6089254</v>
      </c>
      <c r="AY1717" s="99">
        <v>146.79</v>
      </c>
      <c r="AZ1717" s="99">
        <v>0.50507000000000002</v>
      </c>
      <c r="BA1717" s="119" t="s">
        <v>8</v>
      </c>
      <c r="BB1717" s="4">
        <v>1717</v>
      </c>
      <c r="BC1717" s="4">
        <v>0.18</v>
      </c>
    </row>
    <row r="1718" spans="2:55">
      <c r="B1718">
        <v>1717</v>
      </c>
      <c r="C1718" s="5">
        <f t="shared" si="319"/>
        <v>0.18</v>
      </c>
      <c r="D1718" s="5">
        <f t="shared" si="320"/>
        <v>40</v>
      </c>
      <c r="E1718" s="5" t="str">
        <f t="shared" si="321"/>
        <v>0.001008</v>
      </c>
      <c r="F1718" s="5" t="str">
        <f t="shared" si="322"/>
        <v>167.5</v>
      </c>
      <c r="G1718" s="5" t="str">
        <f t="shared" si="323"/>
        <v>167.7</v>
      </c>
      <c r="H1718" s="5" t="str">
        <f t="shared" si="324"/>
        <v>0.5723</v>
      </c>
      <c r="I1718" s="1" t="s">
        <v>8</v>
      </c>
      <c r="AN1718" s="89" t="str">
        <f t="shared" si="325"/>
        <v>0.1800</v>
      </c>
      <c r="AO1718" s="89" t="str">
        <f t="shared" si="326"/>
        <v>40.00</v>
      </c>
      <c r="AP1718" s="89" t="str">
        <f t="shared" si="327"/>
        <v>0.001008</v>
      </c>
      <c r="AQ1718" s="89" t="str">
        <f t="shared" si="328"/>
        <v>167.5</v>
      </c>
      <c r="AR1718" s="89" t="str">
        <f t="shared" si="329"/>
        <v>167.7</v>
      </c>
      <c r="AS1718" s="89" t="str">
        <f t="shared" si="330"/>
        <v>0.5723</v>
      </c>
      <c r="AT1718" s="89"/>
      <c r="AU1718" s="99">
        <v>0.18</v>
      </c>
      <c r="AV1718" s="99">
        <v>40</v>
      </c>
      <c r="AW1718" s="99">
        <v>1.00781E-3</v>
      </c>
      <c r="AX1718" s="99">
        <v>167.5085942</v>
      </c>
      <c r="AY1718" s="99">
        <v>167.69</v>
      </c>
      <c r="AZ1718" s="99">
        <v>0.57233000000000001</v>
      </c>
      <c r="BA1718" s="119" t="s">
        <v>8</v>
      </c>
      <c r="BB1718" s="4">
        <v>1718</v>
      </c>
      <c r="BC1718" s="4">
        <v>0.18</v>
      </c>
    </row>
    <row r="1719" spans="2:55">
      <c r="B1719">
        <v>1718</v>
      </c>
      <c r="C1719" s="5">
        <f t="shared" si="319"/>
        <v>0.18</v>
      </c>
      <c r="D1719" s="5">
        <f t="shared" si="320"/>
        <v>45</v>
      </c>
      <c r="E1719" s="5" t="str">
        <f t="shared" si="321"/>
        <v>0.001010</v>
      </c>
      <c r="F1719" s="5" t="str">
        <f t="shared" si="322"/>
        <v>188.4</v>
      </c>
      <c r="G1719" s="5" t="str">
        <f t="shared" si="323"/>
        <v>188.6</v>
      </c>
      <c r="H1719" s="5" t="str">
        <f t="shared" si="324"/>
        <v>0.6385</v>
      </c>
      <c r="I1719" s="1" t="s">
        <v>8</v>
      </c>
      <c r="AN1719" s="89" t="str">
        <f t="shared" si="325"/>
        <v>0.1800</v>
      </c>
      <c r="AO1719" s="89" t="str">
        <f t="shared" si="326"/>
        <v>45.00</v>
      </c>
      <c r="AP1719" s="89" t="str">
        <f t="shared" si="327"/>
        <v>0.001010</v>
      </c>
      <c r="AQ1719" s="89" t="str">
        <f t="shared" si="328"/>
        <v>188.4</v>
      </c>
      <c r="AR1719" s="89" t="str">
        <f t="shared" si="329"/>
        <v>188.6</v>
      </c>
      <c r="AS1719" s="89" t="str">
        <f t="shared" si="330"/>
        <v>0.6385</v>
      </c>
      <c r="AT1719" s="89"/>
      <c r="AU1719" s="99">
        <v>0.18</v>
      </c>
      <c r="AV1719" s="99">
        <v>45</v>
      </c>
      <c r="AW1719" s="99">
        <v>1.0098499999999999E-3</v>
      </c>
      <c r="AX1719" s="99">
        <v>188.39822700000002</v>
      </c>
      <c r="AY1719" s="99">
        <v>188.58</v>
      </c>
      <c r="AZ1719" s="99">
        <v>0.63854</v>
      </c>
      <c r="BA1719" s="119" t="s">
        <v>8</v>
      </c>
      <c r="BB1719" s="4">
        <v>1719</v>
      </c>
      <c r="BC1719" s="4">
        <v>0.18</v>
      </c>
    </row>
    <row r="1720" spans="2:55">
      <c r="B1720">
        <v>1719</v>
      </c>
      <c r="C1720" s="5">
        <f t="shared" si="319"/>
        <v>0.18</v>
      </c>
      <c r="D1720" s="5">
        <f t="shared" si="320"/>
        <v>50</v>
      </c>
      <c r="E1720" s="5" t="str">
        <f t="shared" si="321"/>
        <v>0.001012</v>
      </c>
      <c r="F1720" s="5" t="str">
        <f t="shared" si="322"/>
        <v>209.3</v>
      </c>
      <c r="G1720" s="5" t="str">
        <f t="shared" si="323"/>
        <v>209.5</v>
      </c>
      <c r="H1720" s="5" t="str">
        <f t="shared" si="324"/>
        <v>0.7037</v>
      </c>
      <c r="I1720" s="1" t="s">
        <v>8</v>
      </c>
      <c r="AN1720" s="89" t="str">
        <f t="shared" si="325"/>
        <v>0.1800</v>
      </c>
      <c r="AO1720" s="89" t="str">
        <f t="shared" si="326"/>
        <v>50.00</v>
      </c>
      <c r="AP1720" s="89" t="str">
        <f t="shared" si="327"/>
        <v>0.001012</v>
      </c>
      <c r="AQ1720" s="89" t="str">
        <f t="shared" si="328"/>
        <v>209.3</v>
      </c>
      <c r="AR1720" s="89" t="str">
        <f t="shared" si="329"/>
        <v>209.5</v>
      </c>
      <c r="AS1720" s="89" t="str">
        <f t="shared" si="330"/>
        <v>0.7037</v>
      </c>
      <c r="AT1720" s="89"/>
      <c r="AU1720" s="99">
        <v>0.18</v>
      </c>
      <c r="AV1720" s="99">
        <v>50</v>
      </c>
      <c r="AW1720" s="99">
        <v>1.0120700000000001E-3</v>
      </c>
      <c r="AX1720" s="99">
        <v>209.30782740000001</v>
      </c>
      <c r="AY1720" s="99">
        <v>209.49</v>
      </c>
      <c r="AZ1720" s="99">
        <v>0.70372999999999997</v>
      </c>
      <c r="BA1720" s="119" t="s">
        <v>8</v>
      </c>
      <c r="BB1720" s="4">
        <v>1720</v>
      </c>
      <c r="BC1720" s="4">
        <v>0.18</v>
      </c>
    </row>
    <row r="1721" spans="2:55">
      <c r="B1721">
        <v>1720</v>
      </c>
      <c r="C1721" s="5">
        <f t="shared" si="319"/>
        <v>0.18</v>
      </c>
      <c r="D1721" s="5">
        <f t="shared" si="320"/>
        <v>55</v>
      </c>
      <c r="E1721" s="5" t="str">
        <f t="shared" si="321"/>
        <v>0.001014</v>
      </c>
      <c r="F1721" s="5" t="str">
        <f t="shared" si="322"/>
        <v>230.2</v>
      </c>
      <c r="G1721" s="5" t="str">
        <f t="shared" si="323"/>
        <v>230.4</v>
      </c>
      <c r="H1721" s="5" t="str">
        <f t="shared" si="324"/>
        <v>0.7679</v>
      </c>
      <c r="I1721" s="1" t="s">
        <v>8</v>
      </c>
      <c r="AN1721" s="89" t="str">
        <f t="shared" si="325"/>
        <v>0.1800</v>
      </c>
      <c r="AO1721" s="89" t="str">
        <f t="shared" si="326"/>
        <v>55.00</v>
      </c>
      <c r="AP1721" s="89" t="str">
        <f t="shared" si="327"/>
        <v>0.001014</v>
      </c>
      <c r="AQ1721" s="89" t="str">
        <f t="shared" si="328"/>
        <v>230.2</v>
      </c>
      <c r="AR1721" s="89" t="str">
        <f t="shared" si="329"/>
        <v>230.4</v>
      </c>
      <c r="AS1721" s="89" t="str">
        <f t="shared" si="330"/>
        <v>0.7679</v>
      </c>
      <c r="AT1721" s="89"/>
      <c r="AU1721" s="99">
        <v>0.18</v>
      </c>
      <c r="AV1721" s="99">
        <v>55</v>
      </c>
      <c r="AW1721" s="99">
        <v>1.0144800000000001E-3</v>
      </c>
      <c r="AX1721" s="99">
        <v>230.21739360000001</v>
      </c>
      <c r="AY1721" s="99">
        <v>230.4</v>
      </c>
      <c r="AZ1721" s="99">
        <v>0.76793999999999996</v>
      </c>
      <c r="BA1721" s="119" t="s">
        <v>8</v>
      </c>
      <c r="BB1721" s="4">
        <v>1721</v>
      </c>
      <c r="BC1721" s="4">
        <v>0.18</v>
      </c>
    </row>
    <row r="1722" spans="2:55">
      <c r="B1722">
        <v>1721</v>
      </c>
      <c r="C1722" s="5">
        <f t="shared" si="319"/>
        <v>0.18</v>
      </c>
      <c r="D1722" s="5">
        <f t="shared" si="320"/>
        <v>60</v>
      </c>
      <c r="E1722" s="5" t="str">
        <f t="shared" si="321"/>
        <v>0.001017</v>
      </c>
      <c r="F1722" s="5" t="str">
        <f t="shared" si="322"/>
        <v>251.1</v>
      </c>
      <c r="G1722" s="5" t="str">
        <f t="shared" si="323"/>
        <v>251.3</v>
      </c>
      <c r="H1722" s="5" t="str">
        <f t="shared" si="324"/>
        <v>0.8312</v>
      </c>
      <c r="I1722" s="1" t="s">
        <v>8</v>
      </c>
      <c r="AN1722" s="89" t="str">
        <f t="shared" si="325"/>
        <v>0.1800</v>
      </c>
      <c r="AO1722" s="89" t="str">
        <f t="shared" si="326"/>
        <v>60.00</v>
      </c>
      <c r="AP1722" s="89" t="str">
        <f t="shared" si="327"/>
        <v>0.001017</v>
      </c>
      <c r="AQ1722" s="89" t="str">
        <f t="shared" si="328"/>
        <v>251.1</v>
      </c>
      <c r="AR1722" s="89" t="str">
        <f t="shared" si="329"/>
        <v>251.3</v>
      </c>
      <c r="AS1722" s="89" t="str">
        <f t="shared" si="330"/>
        <v>0.8312</v>
      </c>
      <c r="AT1722" s="89"/>
      <c r="AU1722" s="99">
        <v>0.18</v>
      </c>
      <c r="AV1722" s="99">
        <v>60</v>
      </c>
      <c r="AW1722" s="99">
        <v>1.01706E-3</v>
      </c>
      <c r="AX1722" s="99">
        <v>251.12692920000001</v>
      </c>
      <c r="AY1722" s="99">
        <v>251.31</v>
      </c>
      <c r="AZ1722" s="99">
        <v>0.83121</v>
      </c>
      <c r="BA1722" s="119" t="s">
        <v>8</v>
      </c>
      <c r="BB1722" s="4">
        <v>1722</v>
      </c>
      <c r="BC1722" s="4">
        <v>0.18</v>
      </c>
    </row>
    <row r="1723" spans="2:55">
      <c r="B1723">
        <v>1722</v>
      </c>
      <c r="C1723" s="5">
        <f t="shared" si="319"/>
        <v>0.18</v>
      </c>
      <c r="D1723" s="5">
        <f t="shared" si="320"/>
        <v>65</v>
      </c>
      <c r="E1723" s="5" t="str">
        <f t="shared" si="321"/>
        <v>0.001020</v>
      </c>
      <c r="F1723" s="5" t="str">
        <f t="shared" si="322"/>
        <v>272.1</v>
      </c>
      <c r="G1723" s="5" t="str">
        <f t="shared" si="323"/>
        <v>272.2</v>
      </c>
      <c r="H1723" s="5" t="str">
        <f t="shared" si="324"/>
        <v>0.8936</v>
      </c>
      <c r="I1723" s="1" t="s">
        <v>8</v>
      </c>
      <c r="AN1723" s="89" t="str">
        <f t="shared" si="325"/>
        <v>0.1800</v>
      </c>
      <c r="AO1723" s="89" t="str">
        <f t="shared" si="326"/>
        <v>65.00</v>
      </c>
      <c r="AP1723" s="89" t="str">
        <f t="shared" si="327"/>
        <v>0.001020</v>
      </c>
      <c r="AQ1723" s="89" t="str">
        <f t="shared" si="328"/>
        <v>272.1</v>
      </c>
      <c r="AR1723" s="89" t="str">
        <f t="shared" si="329"/>
        <v>272.2</v>
      </c>
      <c r="AS1723" s="89" t="str">
        <f t="shared" si="330"/>
        <v>0.8936</v>
      </c>
      <c r="AT1723" s="89"/>
      <c r="AU1723" s="99">
        <v>0.18</v>
      </c>
      <c r="AV1723" s="99">
        <v>65</v>
      </c>
      <c r="AW1723" s="99">
        <v>1.0198E-3</v>
      </c>
      <c r="AX1723" s="99">
        <v>272.05643600000002</v>
      </c>
      <c r="AY1723" s="99">
        <v>272.24</v>
      </c>
      <c r="AZ1723" s="99">
        <v>0.89356000000000002</v>
      </c>
      <c r="BA1723" s="119" t="s">
        <v>8</v>
      </c>
      <c r="BB1723" s="4">
        <v>1723</v>
      </c>
      <c r="BC1723" s="4">
        <v>0.18</v>
      </c>
    </row>
    <row r="1724" spans="2:55">
      <c r="B1724">
        <v>1723</v>
      </c>
      <c r="C1724" s="5">
        <f t="shared" si="319"/>
        <v>0.18</v>
      </c>
      <c r="D1724" s="5">
        <f t="shared" si="320"/>
        <v>70</v>
      </c>
      <c r="E1724" s="5" t="str">
        <f t="shared" si="321"/>
        <v>0.001023</v>
      </c>
      <c r="F1724" s="5" t="str">
        <f t="shared" si="322"/>
        <v>293.0</v>
      </c>
      <c r="G1724" s="5" t="str">
        <f t="shared" si="323"/>
        <v>293.2</v>
      </c>
      <c r="H1724" s="5" t="str">
        <f t="shared" si="324"/>
        <v>0.9550</v>
      </c>
      <c r="I1724" s="1" t="s">
        <v>8</v>
      </c>
      <c r="AN1724" s="89" t="str">
        <f t="shared" si="325"/>
        <v>0.1800</v>
      </c>
      <c r="AO1724" s="89" t="str">
        <f t="shared" si="326"/>
        <v>70.00</v>
      </c>
      <c r="AP1724" s="89" t="str">
        <f t="shared" si="327"/>
        <v>0.001023</v>
      </c>
      <c r="AQ1724" s="89" t="str">
        <f t="shared" si="328"/>
        <v>293.0</v>
      </c>
      <c r="AR1724" s="89" t="str">
        <f t="shared" si="329"/>
        <v>293.2</v>
      </c>
      <c r="AS1724" s="89" t="str">
        <f t="shared" si="330"/>
        <v>0.9550</v>
      </c>
      <c r="AT1724" s="89"/>
      <c r="AU1724" s="99">
        <v>0.18</v>
      </c>
      <c r="AV1724" s="99">
        <v>70</v>
      </c>
      <c r="AW1724" s="99">
        <v>1.0226999999999999E-3</v>
      </c>
      <c r="AX1724" s="99">
        <v>293.00591400000002</v>
      </c>
      <c r="AY1724" s="99">
        <v>293.19</v>
      </c>
      <c r="AZ1724" s="99">
        <v>0.95504</v>
      </c>
      <c r="BA1724" s="119" t="s">
        <v>8</v>
      </c>
      <c r="BB1724" s="4">
        <v>1724</v>
      </c>
      <c r="BC1724" s="4">
        <v>0.18</v>
      </c>
    </row>
    <row r="1725" spans="2:55">
      <c r="B1725">
        <v>1724</v>
      </c>
      <c r="C1725" s="5">
        <f t="shared" si="319"/>
        <v>0.18</v>
      </c>
      <c r="D1725" s="5">
        <f t="shared" si="320"/>
        <v>75</v>
      </c>
      <c r="E1725" s="5" t="str">
        <f t="shared" si="321"/>
        <v>0.001026</v>
      </c>
      <c r="F1725" s="5" t="str">
        <f t="shared" si="322"/>
        <v>314.0</v>
      </c>
      <c r="G1725" s="5" t="str">
        <f t="shared" si="323"/>
        <v>314.1</v>
      </c>
      <c r="H1725" s="5" t="str">
        <f t="shared" si="324"/>
        <v>1.016</v>
      </c>
      <c r="I1725" s="1" t="s">
        <v>8</v>
      </c>
      <c r="AN1725" s="89" t="str">
        <f t="shared" si="325"/>
        <v>0.1800</v>
      </c>
      <c r="AO1725" s="89" t="str">
        <f t="shared" si="326"/>
        <v>75.00</v>
      </c>
      <c r="AP1725" s="89" t="str">
        <f t="shared" si="327"/>
        <v>0.001026</v>
      </c>
      <c r="AQ1725" s="89" t="str">
        <f t="shared" si="328"/>
        <v>314.0</v>
      </c>
      <c r="AR1725" s="89" t="str">
        <f t="shared" si="329"/>
        <v>314.1</v>
      </c>
      <c r="AS1725" s="89" t="str">
        <f t="shared" si="330"/>
        <v>1.016</v>
      </c>
      <c r="AT1725" s="89"/>
      <c r="AU1725" s="99">
        <v>0.18</v>
      </c>
      <c r="AV1725" s="99">
        <v>75</v>
      </c>
      <c r="AW1725" s="99">
        <v>1.0257700000000001E-3</v>
      </c>
      <c r="AX1725" s="99">
        <v>313.95536139999996</v>
      </c>
      <c r="AY1725" s="99">
        <v>314.14</v>
      </c>
      <c r="AZ1725" s="99">
        <v>1.0157</v>
      </c>
      <c r="BA1725" s="119" t="s">
        <v>8</v>
      </c>
      <c r="BB1725" s="4">
        <v>1725</v>
      </c>
      <c r="BC1725" s="4">
        <v>0.18</v>
      </c>
    </row>
    <row r="1726" spans="2:55">
      <c r="B1726">
        <v>1725</v>
      </c>
      <c r="C1726" s="5">
        <f t="shared" si="319"/>
        <v>0.18</v>
      </c>
      <c r="D1726" s="5">
        <f t="shared" si="320"/>
        <v>80</v>
      </c>
      <c r="E1726" s="5" t="str">
        <f t="shared" si="321"/>
        <v>0.001029</v>
      </c>
      <c r="F1726" s="5" t="str">
        <f t="shared" si="322"/>
        <v>334.9</v>
      </c>
      <c r="G1726" s="5" t="str">
        <f t="shared" si="323"/>
        <v>335.1</v>
      </c>
      <c r="H1726" s="5" t="str">
        <f t="shared" si="324"/>
        <v>1.076</v>
      </c>
      <c r="I1726" s="1" t="s">
        <v>8</v>
      </c>
      <c r="AN1726" s="89" t="str">
        <f t="shared" si="325"/>
        <v>0.1800</v>
      </c>
      <c r="AO1726" s="89" t="str">
        <f t="shared" si="326"/>
        <v>80.00</v>
      </c>
      <c r="AP1726" s="89" t="str">
        <f t="shared" si="327"/>
        <v>0.001029</v>
      </c>
      <c r="AQ1726" s="89" t="str">
        <f t="shared" si="328"/>
        <v>334.9</v>
      </c>
      <c r="AR1726" s="89" t="str">
        <f t="shared" si="329"/>
        <v>335.1</v>
      </c>
      <c r="AS1726" s="89" t="str">
        <f t="shared" si="330"/>
        <v>1.076</v>
      </c>
      <c r="AT1726" s="89"/>
      <c r="AU1726" s="99">
        <v>0.18</v>
      </c>
      <c r="AV1726" s="99">
        <v>80</v>
      </c>
      <c r="AW1726" s="99">
        <v>1.02899E-3</v>
      </c>
      <c r="AX1726" s="99">
        <v>334.9347818</v>
      </c>
      <c r="AY1726" s="99">
        <v>335.12</v>
      </c>
      <c r="AZ1726" s="99">
        <v>1.0754999999999999</v>
      </c>
      <c r="BA1726" s="119" t="s">
        <v>8</v>
      </c>
      <c r="BB1726" s="4">
        <v>1726</v>
      </c>
      <c r="BC1726" s="4">
        <v>0.18</v>
      </c>
    </row>
    <row r="1727" spans="2:55">
      <c r="B1727">
        <v>1726</v>
      </c>
      <c r="C1727" s="5">
        <f t="shared" si="319"/>
        <v>0.18</v>
      </c>
      <c r="D1727" s="5">
        <f t="shared" si="320"/>
        <v>85</v>
      </c>
      <c r="E1727" s="5" t="str">
        <f t="shared" si="321"/>
        <v>0.001032</v>
      </c>
      <c r="F1727" s="5" t="str">
        <f t="shared" si="322"/>
        <v>355.9</v>
      </c>
      <c r="G1727" s="5" t="str">
        <f t="shared" si="323"/>
        <v>356.1</v>
      </c>
      <c r="H1727" s="5" t="str">
        <f t="shared" si="324"/>
        <v>1.135</v>
      </c>
      <c r="I1727" s="1" t="s">
        <v>8</v>
      </c>
      <c r="AN1727" s="89" t="str">
        <f t="shared" si="325"/>
        <v>0.1800</v>
      </c>
      <c r="AO1727" s="89" t="str">
        <f t="shared" si="326"/>
        <v>85.00</v>
      </c>
      <c r="AP1727" s="89" t="str">
        <f t="shared" si="327"/>
        <v>0.001032</v>
      </c>
      <c r="AQ1727" s="89" t="str">
        <f t="shared" si="328"/>
        <v>355.9</v>
      </c>
      <c r="AR1727" s="89" t="str">
        <f t="shared" si="329"/>
        <v>356.1</v>
      </c>
      <c r="AS1727" s="89" t="str">
        <f t="shared" si="330"/>
        <v>1.135</v>
      </c>
      <c r="AT1727" s="89"/>
      <c r="AU1727" s="99">
        <v>0.18</v>
      </c>
      <c r="AV1727" s="99">
        <v>85</v>
      </c>
      <c r="AW1727" s="99">
        <v>1.0323699999999999E-3</v>
      </c>
      <c r="AX1727" s="99">
        <v>355.92417340000003</v>
      </c>
      <c r="AY1727" s="99">
        <v>356.11</v>
      </c>
      <c r="AZ1727" s="99">
        <v>1.1345000000000001</v>
      </c>
      <c r="BA1727" s="119" t="s">
        <v>8</v>
      </c>
      <c r="BB1727" s="4">
        <v>1727</v>
      </c>
      <c r="BC1727" s="4">
        <v>0.18</v>
      </c>
    </row>
    <row r="1728" spans="2:55">
      <c r="B1728">
        <v>1727</v>
      </c>
      <c r="C1728" s="5">
        <f t="shared" si="319"/>
        <v>0.18</v>
      </c>
      <c r="D1728" s="5">
        <f t="shared" si="320"/>
        <v>90</v>
      </c>
      <c r="E1728" s="5" t="str">
        <f t="shared" si="321"/>
        <v>0.001036</v>
      </c>
      <c r="F1728" s="5" t="str">
        <f t="shared" si="322"/>
        <v>376.9</v>
      </c>
      <c r="G1728" s="5" t="str">
        <f t="shared" si="323"/>
        <v>377.1</v>
      </c>
      <c r="H1728" s="5" t="str">
        <f t="shared" si="324"/>
        <v>1.193</v>
      </c>
      <c r="I1728" s="1" t="s">
        <v>8</v>
      </c>
      <c r="AN1728" s="89" t="str">
        <f t="shared" si="325"/>
        <v>0.1800</v>
      </c>
      <c r="AO1728" s="89" t="str">
        <f t="shared" si="326"/>
        <v>90.00</v>
      </c>
      <c r="AP1728" s="89" t="str">
        <f t="shared" si="327"/>
        <v>0.001036</v>
      </c>
      <c r="AQ1728" s="89" t="str">
        <f t="shared" si="328"/>
        <v>376.9</v>
      </c>
      <c r="AR1728" s="89" t="str">
        <f t="shared" si="329"/>
        <v>377.1</v>
      </c>
      <c r="AS1728" s="89" t="str">
        <f t="shared" si="330"/>
        <v>1.193</v>
      </c>
      <c r="AT1728" s="89"/>
      <c r="AU1728" s="99">
        <v>0.18</v>
      </c>
      <c r="AV1728" s="99">
        <v>90</v>
      </c>
      <c r="AW1728" s="99">
        <v>1.0359E-3</v>
      </c>
      <c r="AX1728" s="99">
        <v>376.933538</v>
      </c>
      <c r="AY1728" s="99">
        <v>377.12</v>
      </c>
      <c r="AZ1728" s="99">
        <v>1.1928000000000001</v>
      </c>
      <c r="BA1728" s="119" t="s">
        <v>8</v>
      </c>
      <c r="BB1728" s="4">
        <v>1728</v>
      </c>
      <c r="BC1728" s="4">
        <v>0.18</v>
      </c>
    </row>
    <row r="1729" spans="2:55">
      <c r="B1729">
        <v>1728</v>
      </c>
      <c r="C1729" s="5">
        <f t="shared" si="319"/>
        <v>0.18</v>
      </c>
      <c r="D1729" s="5">
        <f t="shared" si="320"/>
        <v>95</v>
      </c>
      <c r="E1729" s="5" t="str">
        <f t="shared" si="321"/>
        <v>0.001040</v>
      </c>
      <c r="F1729" s="5" t="str">
        <f t="shared" si="322"/>
        <v>398.0</v>
      </c>
      <c r="G1729" s="5" t="str">
        <f t="shared" si="323"/>
        <v>398.2</v>
      </c>
      <c r="H1729" s="5" t="str">
        <f t="shared" si="324"/>
        <v>1.250</v>
      </c>
      <c r="I1729" s="1" t="s">
        <v>8</v>
      </c>
      <c r="AN1729" s="89" t="str">
        <f t="shared" si="325"/>
        <v>0.1800</v>
      </c>
      <c r="AO1729" s="89" t="str">
        <f t="shared" si="326"/>
        <v>95.00</v>
      </c>
      <c r="AP1729" s="89" t="str">
        <f t="shared" si="327"/>
        <v>0.001040</v>
      </c>
      <c r="AQ1729" s="89" t="str">
        <f t="shared" si="328"/>
        <v>398.0</v>
      </c>
      <c r="AR1729" s="89" t="str">
        <f t="shared" si="329"/>
        <v>398.2</v>
      </c>
      <c r="AS1729" s="89" t="str">
        <f t="shared" si="330"/>
        <v>1.250</v>
      </c>
      <c r="AT1729" s="89"/>
      <c r="AU1729" s="99">
        <v>0.18</v>
      </c>
      <c r="AV1729" s="99">
        <v>95</v>
      </c>
      <c r="AW1729" s="99">
        <v>1.03958E-3</v>
      </c>
      <c r="AX1729" s="99">
        <v>397.97287560000001</v>
      </c>
      <c r="AY1729" s="99">
        <v>398.16</v>
      </c>
      <c r="AZ1729" s="99">
        <v>1.2503</v>
      </c>
      <c r="BA1729" s="119" t="s">
        <v>8</v>
      </c>
      <c r="BB1729" s="4">
        <v>1729</v>
      </c>
      <c r="BC1729" s="4">
        <v>0.18</v>
      </c>
    </row>
    <row r="1730" spans="2:55">
      <c r="B1730">
        <v>1729</v>
      </c>
      <c r="C1730" s="5">
        <f t="shared" si="319"/>
        <v>0.18</v>
      </c>
      <c r="D1730" s="5">
        <f t="shared" si="320"/>
        <v>100</v>
      </c>
      <c r="E1730" s="5" t="str">
        <f t="shared" si="321"/>
        <v>0.001043</v>
      </c>
      <c r="F1730" s="5" t="str">
        <f t="shared" si="322"/>
        <v>419.0</v>
      </c>
      <c r="G1730" s="5" t="str">
        <f t="shared" si="323"/>
        <v>419.2</v>
      </c>
      <c r="H1730" s="5" t="str">
        <f t="shared" si="324"/>
        <v>1.307</v>
      </c>
      <c r="I1730" s="1" t="s">
        <v>8</v>
      </c>
      <c r="AN1730" s="89" t="str">
        <f t="shared" si="325"/>
        <v>0.1800</v>
      </c>
      <c r="AO1730" s="89" t="str">
        <f t="shared" si="326"/>
        <v>100.0</v>
      </c>
      <c r="AP1730" s="89" t="str">
        <f t="shared" si="327"/>
        <v>0.001043</v>
      </c>
      <c r="AQ1730" s="89" t="str">
        <f t="shared" si="328"/>
        <v>419.0</v>
      </c>
      <c r="AR1730" s="89" t="str">
        <f t="shared" si="329"/>
        <v>419.2</v>
      </c>
      <c r="AS1730" s="89" t="str">
        <f t="shared" si="330"/>
        <v>1.307</v>
      </c>
      <c r="AT1730" s="89"/>
      <c r="AU1730" s="99">
        <v>0.18</v>
      </c>
      <c r="AV1730" s="99">
        <v>100</v>
      </c>
      <c r="AW1730" s="99">
        <v>1.04342E-3</v>
      </c>
      <c r="AX1730" s="99">
        <v>419.0421844</v>
      </c>
      <c r="AY1730" s="99">
        <v>419.23</v>
      </c>
      <c r="AZ1730" s="99">
        <v>1.3070999999999999</v>
      </c>
      <c r="BA1730" s="119" t="s">
        <v>8</v>
      </c>
      <c r="BB1730" s="4">
        <v>1730</v>
      </c>
      <c r="BC1730" s="4">
        <v>0.18</v>
      </c>
    </row>
    <row r="1731" spans="2:55">
      <c r="B1731">
        <v>1730</v>
      </c>
      <c r="C1731" s="5">
        <f t="shared" si="319"/>
        <v>0.18</v>
      </c>
      <c r="D1731" s="5">
        <f t="shared" si="320"/>
        <v>105</v>
      </c>
      <c r="E1731" s="5" t="str">
        <f t="shared" si="321"/>
        <v>0.001047</v>
      </c>
      <c r="F1731" s="5" t="str">
        <f t="shared" si="322"/>
        <v>440.1</v>
      </c>
      <c r="G1731" s="5" t="str">
        <f t="shared" si="323"/>
        <v>440.3</v>
      </c>
      <c r="H1731" s="5" t="str">
        <f t="shared" si="324"/>
        <v>1.363</v>
      </c>
      <c r="I1731" s="1" t="s">
        <v>8</v>
      </c>
      <c r="AN1731" s="89" t="str">
        <f t="shared" si="325"/>
        <v>0.1800</v>
      </c>
      <c r="AO1731" s="89" t="str">
        <f t="shared" si="326"/>
        <v>105.0</v>
      </c>
      <c r="AP1731" s="89" t="str">
        <f t="shared" si="327"/>
        <v>0.001047</v>
      </c>
      <c r="AQ1731" s="89" t="str">
        <f t="shared" si="328"/>
        <v>440.1</v>
      </c>
      <c r="AR1731" s="89" t="str">
        <f t="shared" si="329"/>
        <v>440.3</v>
      </c>
      <c r="AS1731" s="89" t="str">
        <f t="shared" si="330"/>
        <v>1.363</v>
      </c>
      <c r="AT1731" s="89"/>
      <c r="AU1731" s="99">
        <v>0.18</v>
      </c>
      <c r="AV1731" s="99">
        <v>105</v>
      </c>
      <c r="AW1731" s="99">
        <v>1.0474099999999999E-3</v>
      </c>
      <c r="AX1731" s="99">
        <v>440.13146619999998</v>
      </c>
      <c r="AY1731" s="99">
        <v>440.32</v>
      </c>
      <c r="AZ1731" s="99">
        <v>1.3633</v>
      </c>
      <c r="BA1731" s="119" t="s">
        <v>8</v>
      </c>
      <c r="BB1731" s="4">
        <v>1731</v>
      </c>
      <c r="BC1731" s="4">
        <v>0.18</v>
      </c>
    </row>
    <row r="1732" spans="2:55">
      <c r="B1732">
        <v>1731</v>
      </c>
      <c r="C1732" s="5">
        <f t="shared" si="319"/>
        <v>0.18</v>
      </c>
      <c r="D1732" s="5">
        <f t="shared" si="320"/>
        <v>110</v>
      </c>
      <c r="E1732" s="5" t="str">
        <f t="shared" si="321"/>
        <v>0.001052</v>
      </c>
      <c r="F1732" s="5" t="str">
        <f t="shared" si="322"/>
        <v>461.3</v>
      </c>
      <c r="G1732" s="5" t="str">
        <f t="shared" si="323"/>
        <v>461.4</v>
      </c>
      <c r="H1732" s="5" t="str">
        <f t="shared" si="324"/>
        <v>1.419</v>
      </c>
      <c r="I1732" s="1" t="s">
        <v>8</v>
      </c>
      <c r="AN1732" s="89" t="str">
        <f t="shared" si="325"/>
        <v>0.1800</v>
      </c>
      <c r="AO1732" s="89" t="str">
        <f t="shared" si="326"/>
        <v>110.0</v>
      </c>
      <c r="AP1732" s="89" t="str">
        <f t="shared" si="327"/>
        <v>0.001052</v>
      </c>
      <c r="AQ1732" s="89" t="str">
        <f t="shared" si="328"/>
        <v>461.3</v>
      </c>
      <c r="AR1732" s="89" t="str">
        <f t="shared" si="329"/>
        <v>461.4</v>
      </c>
      <c r="AS1732" s="89" t="str">
        <f t="shared" si="330"/>
        <v>1.419</v>
      </c>
      <c r="AT1732" s="89"/>
      <c r="AU1732" s="99">
        <v>0.18</v>
      </c>
      <c r="AV1732" s="99">
        <v>110</v>
      </c>
      <c r="AW1732" s="99">
        <v>1.05156E-3</v>
      </c>
      <c r="AX1732" s="99">
        <v>461.25071919999999</v>
      </c>
      <c r="AY1732" s="99">
        <v>461.44</v>
      </c>
      <c r="AZ1732" s="99">
        <v>1.4188000000000001</v>
      </c>
      <c r="BA1732" s="119" t="s">
        <v>8</v>
      </c>
      <c r="BB1732" s="4">
        <v>1732</v>
      </c>
      <c r="BC1732" s="4">
        <v>0.18</v>
      </c>
    </row>
    <row r="1733" spans="2:55">
      <c r="B1733">
        <v>1732</v>
      </c>
      <c r="C1733" s="5">
        <f t="shared" si="319"/>
        <v>0.18</v>
      </c>
      <c r="D1733" s="5">
        <f t="shared" si="320"/>
        <v>115</v>
      </c>
      <c r="E1733" s="5" t="str">
        <f t="shared" si="321"/>
        <v>0.001056</v>
      </c>
      <c r="F1733" s="5" t="str">
        <f t="shared" si="322"/>
        <v>482.4</v>
      </c>
      <c r="G1733" s="5" t="str">
        <f t="shared" si="323"/>
        <v>482.6</v>
      </c>
      <c r="H1733" s="5" t="str">
        <f t="shared" si="324"/>
        <v>1.474</v>
      </c>
      <c r="I1733" s="1" t="s">
        <v>8</v>
      </c>
      <c r="AN1733" s="89" t="str">
        <f t="shared" si="325"/>
        <v>0.1800</v>
      </c>
      <c r="AO1733" s="89" t="str">
        <f t="shared" si="326"/>
        <v>115.0</v>
      </c>
      <c r="AP1733" s="89" t="str">
        <f t="shared" si="327"/>
        <v>0.001056</v>
      </c>
      <c r="AQ1733" s="89" t="str">
        <f t="shared" si="328"/>
        <v>482.4</v>
      </c>
      <c r="AR1733" s="89" t="str">
        <f t="shared" si="329"/>
        <v>482.6</v>
      </c>
      <c r="AS1733" s="89" t="str">
        <f t="shared" si="330"/>
        <v>1.474</v>
      </c>
      <c r="AT1733" s="89"/>
      <c r="AU1733" s="99">
        <v>0.18</v>
      </c>
      <c r="AV1733" s="99">
        <v>115</v>
      </c>
      <c r="AW1733" s="99">
        <v>1.05587E-3</v>
      </c>
      <c r="AX1733" s="99">
        <v>482.40994340000003</v>
      </c>
      <c r="AY1733" s="99">
        <v>482.6</v>
      </c>
      <c r="AZ1733" s="99">
        <v>1.4737</v>
      </c>
      <c r="BA1733" s="119" t="s">
        <v>8</v>
      </c>
      <c r="BB1733" s="4">
        <v>1733</v>
      </c>
      <c r="BC1733" s="4">
        <v>0.18</v>
      </c>
    </row>
    <row r="1734" spans="2:55">
      <c r="B1734">
        <v>1733</v>
      </c>
      <c r="C1734" s="5">
        <f t="shared" si="319"/>
        <v>0.18</v>
      </c>
      <c r="D1734" s="5">
        <f t="shared" si="320"/>
        <v>116.9</v>
      </c>
      <c r="E1734" s="5" t="str">
        <f t="shared" si="321"/>
        <v>0.001058</v>
      </c>
      <c r="F1734" s="5" t="str">
        <f t="shared" si="322"/>
        <v>490.5</v>
      </c>
      <c r="G1734" s="5" t="str">
        <f t="shared" si="323"/>
        <v>490.7</v>
      </c>
      <c r="H1734" s="5" t="str">
        <f t="shared" si="324"/>
        <v>1.495</v>
      </c>
      <c r="I1734" s="1" t="s">
        <v>10</v>
      </c>
      <c r="AN1734" s="89" t="str">
        <f t="shared" si="325"/>
        <v>0.1800</v>
      </c>
      <c r="AO1734" s="89" t="str">
        <f t="shared" si="326"/>
        <v>116.9</v>
      </c>
      <c r="AP1734" s="89" t="str">
        <f t="shared" si="327"/>
        <v>0.001058</v>
      </c>
      <c r="AQ1734" s="89" t="str">
        <f t="shared" si="328"/>
        <v>490.5</v>
      </c>
      <c r="AR1734" s="89" t="str">
        <f t="shared" si="329"/>
        <v>490.7</v>
      </c>
      <c r="AS1734" s="89" t="str">
        <f t="shared" si="330"/>
        <v>1.495</v>
      </c>
      <c r="AT1734" s="89"/>
      <c r="AU1734" s="99">
        <v>0.18</v>
      </c>
      <c r="AV1734" s="99">
        <v>116.911</v>
      </c>
      <c r="AW1734" s="99">
        <v>1.0575600000000001E-3</v>
      </c>
      <c r="AX1734" s="99">
        <v>490.50963919999998</v>
      </c>
      <c r="AY1734" s="99">
        <v>490.7</v>
      </c>
      <c r="AZ1734" s="99">
        <v>1.4944999999999999</v>
      </c>
      <c r="BA1734" s="119" t="s">
        <v>10</v>
      </c>
      <c r="BB1734" s="4">
        <v>1734</v>
      </c>
      <c r="BC1734" s="4">
        <v>0.18</v>
      </c>
    </row>
    <row r="1735" spans="2:55">
      <c r="B1735">
        <v>1734</v>
      </c>
      <c r="C1735" s="5">
        <f t="shared" si="319"/>
        <v>0.18</v>
      </c>
      <c r="D1735" s="5">
        <f t="shared" si="320"/>
        <v>116.9</v>
      </c>
      <c r="E1735" s="5" t="str">
        <f t="shared" si="321"/>
        <v>0.9775</v>
      </c>
      <c r="F1735" s="5" t="str">
        <f t="shared" si="322"/>
        <v>2525</v>
      </c>
      <c r="G1735" s="5" t="str">
        <f t="shared" si="323"/>
        <v>2701</v>
      </c>
      <c r="H1735" s="5" t="str">
        <f t="shared" si="324"/>
        <v>7.162</v>
      </c>
      <c r="I1735" s="1" t="s">
        <v>11</v>
      </c>
      <c r="AN1735" s="89" t="str">
        <f t="shared" si="325"/>
        <v>0.1800</v>
      </c>
      <c r="AO1735" s="89" t="str">
        <f t="shared" si="326"/>
        <v>116.9</v>
      </c>
      <c r="AP1735" s="89" t="str">
        <f t="shared" si="327"/>
        <v>0.9775</v>
      </c>
      <c r="AQ1735" s="89" t="str">
        <f t="shared" si="328"/>
        <v>2525</v>
      </c>
      <c r="AR1735" s="89" t="str">
        <f t="shared" si="329"/>
        <v>2701</v>
      </c>
      <c r="AS1735" s="89" t="str">
        <f t="shared" si="330"/>
        <v>7.162</v>
      </c>
      <c r="AT1735" s="89"/>
      <c r="AU1735" s="99">
        <v>0.18</v>
      </c>
      <c r="AV1735" s="99">
        <v>116.911</v>
      </c>
      <c r="AW1735" s="99">
        <v>0.97747000000000006</v>
      </c>
      <c r="AX1735" s="99">
        <v>2525.4554000000003</v>
      </c>
      <c r="AY1735" s="99">
        <v>2701.4</v>
      </c>
      <c r="AZ1735" s="99">
        <v>7.1620999999999997</v>
      </c>
      <c r="BA1735" s="119" t="s">
        <v>11</v>
      </c>
      <c r="BB1735" s="4">
        <v>1735</v>
      </c>
      <c r="BC1735" s="4">
        <v>0.18</v>
      </c>
    </row>
    <row r="1736" spans="2:55">
      <c r="B1736">
        <v>1735</v>
      </c>
      <c r="C1736" s="5">
        <f t="shared" si="319"/>
        <v>0.18</v>
      </c>
      <c r="D1736" s="5">
        <f t="shared" si="320"/>
        <v>120</v>
      </c>
      <c r="E1736" s="5" t="str">
        <f t="shared" si="321"/>
        <v>0.9861</v>
      </c>
      <c r="F1736" s="5" t="str">
        <f t="shared" si="322"/>
        <v>2530.</v>
      </c>
      <c r="G1736" s="5" t="str">
        <f t="shared" si="323"/>
        <v>2708</v>
      </c>
      <c r="H1736" s="5" t="str">
        <f t="shared" si="324"/>
        <v>7.179</v>
      </c>
      <c r="I1736" s="1" t="s">
        <v>9</v>
      </c>
      <c r="AN1736" s="89" t="str">
        <f t="shared" si="325"/>
        <v>0.1800</v>
      </c>
      <c r="AO1736" s="89" t="str">
        <f t="shared" si="326"/>
        <v>120.0</v>
      </c>
      <c r="AP1736" s="89" t="str">
        <f t="shared" si="327"/>
        <v>0.9861</v>
      </c>
      <c r="AQ1736" s="89" t="str">
        <f t="shared" si="328"/>
        <v>2530.</v>
      </c>
      <c r="AR1736" s="89" t="str">
        <f t="shared" si="329"/>
        <v>2708</v>
      </c>
      <c r="AS1736" s="89" t="str">
        <f t="shared" si="330"/>
        <v>7.179</v>
      </c>
      <c r="AT1736" s="89"/>
      <c r="AU1736" s="99">
        <v>0.18</v>
      </c>
      <c r="AV1736" s="99">
        <v>120</v>
      </c>
      <c r="AW1736" s="99">
        <v>0.98612</v>
      </c>
      <c r="AX1736" s="99">
        <v>2530.4983999999999</v>
      </c>
      <c r="AY1736" s="99">
        <v>2708</v>
      </c>
      <c r="AZ1736" s="99">
        <v>7.1790000000000003</v>
      </c>
      <c r="BA1736" s="119" t="s">
        <v>9</v>
      </c>
      <c r="BB1736" s="4">
        <v>1736</v>
      </c>
      <c r="BC1736" s="4">
        <v>0.18</v>
      </c>
    </row>
    <row r="1737" spans="2:55">
      <c r="B1737">
        <v>1736</v>
      </c>
      <c r="C1737" s="5">
        <f t="shared" si="319"/>
        <v>0.18</v>
      </c>
      <c r="D1737" s="5">
        <f t="shared" si="320"/>
        <v>125</v>
      </c>
      <c r="E1737" s="5" t="str">
        <f t="shared" si="321"/>
        <v>1.000</v>
      </c>
      <c r="F1737" s="5" t="str">
        <f t="shared" si="322"/>
        <v>2539</v>
      </c>
      <c r="G1737" s="5" t="str">
        <f t="shared" si="323"/>
        <v>2719</v>
      </c>
      <c r="H1737" s="5" t="str">
        <f t="shared" si="324"/>
        <v>7.206</v>
      </c>
      <c r="I1737" s="1" t="s">
        <v>9</v>
      </c>
      <c r="AN1737" s="89" t="str">
        <f t="shared" si="325"/>
        <v>0.1800</v>
      </c>
      <c r="AO1737" s="89" t="str">
        <f t="shared" si="326"/>
        <v>125.0</v>
      </c>
      <c r="AP1737" s="89" t="str">
        <f t="shared" si="327"/>
        <v>1.000</v>
      </c>
      <c r="AQ1737" s="89" t="str">
        <f t="shared" si="328"/>
        <v>2539</v>
      </c>
      <c r="AR1737" s="89" t="str">
        <f t="shared" si="329"/>
        <v>2719</v>
      </c>
      <c r="AS1737" s="89" t="str">
        <f t="shared" si="330"/>
        <v>7.206</v>
      </c>
      <c r="AT1737" s="89"/>
      <c r="AU1737" s="99">
        <v>0.18</v>
      </c>
      <c r="AV1737" s="99">
        <v>125</v>
      </c>
      <c r="AW1737" s="99">
        <v>1</v>
      </c>
      <c r="AX1737" s="99">
        <v>2538.6999999999998</v>
      </c>
      <c r="AY1737" s="99">
        <v>2718.7</v>
      </c>
      <c r="AZ1737" s="99">
        <v>7.2058999999999997</v>
      </c>
      <c r="BA1737" s="119" t="s">
        <v>9</v>
      </c>
      <c r="BB1737" s="4">
        <v>1737</v>
      </c>
      <c r="BC1737" s="4">
        <v>0.18</v>
      </c>
    </row>
    <row r="1738" spans="2:55">
      <c r="B1738">
        <v>1737</v>
      </c>
      <c r="C1738" s="5">
        <f t="shared" si="319"/>
        <v>0.18</v>
      </c>
      <c r="D1738" s="5">
        <f t="shared" si="320"/>
        <v>130</v>
      </c>
      <c r="E1738" s="5" t="str">
        <f t="shared" si="321"/>
        <v>1.014</v>
      </c>
      <c r="F1738" s="5" t="str">
        <f t="shared" si="322"/>
        <v>2547</v>
      </c>
      <c r="G1738" s="5" t="str">
        <f t="shared" si="323"/>
        <v>2729</v>
      </c>
      <c r="H1738" s="5" t="str">
        <f t="shared" si="324"/>
        <v>7.232</v>
      </c>
      <c r="I1738" s="1" t="s">
        <v>9</v>
      </c>
      <c r="AN1738" s="89" t="str">
        <f t="shared" si="325"/>
        <v>0.1800</v>
      </c>
      <c r="AO1738" s="89" t="str">
        <f t="shared" si="326"/>
        <v>130.0</v>
      </c>
      <c r="AP1738" s="89" t="str">
        <f t="shared" si="327"/>
        <v>1.014</v>
      </c>
      <c r="AQ1738" s="89" t="str">
        <f t="shared" si="328"/>
        <v>2547</v>
      </c>
      <c r="AR1738" s="89" t="str">
        <f t="shared" si="329"/>
        <v>2729</v>
      </c>
      <c r="AS1738" s="89" t="str">
        <f t="shared" si="330"/>
        <v>7.232</v>
      </c>
      <c r="AT1738" s="89"/>
      <c r="AU1738" s="99">
        <v>0.18</v>
      </c>
      <c r="AV1738" s="99">
        <v>130</v>
      </c>
      <c r="AW1738" s="99">
        <v>1.0139</v>
      </c>
      <c r="AX1738" s="99">
        <v>2546.6979999999999</v>
      </c>
      <c r="AY1738" s="99">
        <v>2729.2</v>
      </c>
      <c r="AZ1738" s="99">
        <v>7.2321999999999997</v>
      </c>
      <c r="BA1738" s="119" t="s">
        <v>9</v>
      </c>
      <c r="BB1738" s="4">
        <v>1738</v>
      </c>
      <c r="BC1738" s="4">
        <v>0.18</v>
      </c>
    </row>
    <row r="1739" spans="2:55">
      <c r="B1739">
        <v>1738</v>
      </c>
      <c r="C1739" s="5">
        <f t="shared" si="319"/>
        <v>0.18</v>
      </c>
      <c r="D1739" s="5">
        <f t="shared" si="320"/>
        <v>135</v>
      </c>
      <c r="E1739" s="5" t="str">
        <f t="shared" si="321"/>
        <v>1.028</v>
      </c>
      <c r="F1739" s="5" t="str">
        <f t="shared" si="322"/>
        <v>2555</v>
      </c>
      <c r="G1739" s="5" t="str">
        <f t="shared" si="323"/>
        <v>2740.</v>
      </c>
      <c r="H1739" s="5" t="str">
        <f t="shared" si="324"/>
        <v>7.258</v>
      </c>
      <c r="I1739" s="1" t="s">
        <v>9</v>
      </c>
      <c r="AN1739" s="89" t="str">
        <f t="shared" si="325"/>
        <v>0.1800</v>
      </c>
      <c r="AO1739" s="89" t="str">
        <f t="shared" si="326"/>
        <v>135.0</v>
      </c>
      <c r="AP1739" s="89" t="str">
        <f t="shared" si="327"/>
        <v>1.028</v>
      </c>
      <c r="AQ1739" s="89" t="str">
        <f t="shared" si="328"/>
        <v>2555</v>
      </c>
      <c r="AR1739" s="89" t="str">
        <f t="shared" si="329"/>
        <v>2740.</v>
      </c>
      <c r="AS1739" s="89" t="str">
        <f t="shared" si="330"/>
        <v>7.258</v>
      </c>
      <c r="AT1739" s="89"/>
      <c r="AU1739" s="99">
        <v>0.18</v>
      </c>
      <c r="AV1739" s="99">
        <v>135</v>
      </c>
      <c r="AW1739" s="99">
        <v>1.0275999999999998</v>
      </c>
      <c r="AX1739" s="99">
        <v>2554.732</v>
      </c>
      <c r="AY1739" s="99">
        <v>2739.7</v>
      </c>
      <c r="AZ1739" s="99">
        <v>7.258</v>
      </c>
      <c r="BA1739" s="119" t="s">
        <v>9</v>
      </c>
      <c r="BB1739" s="4">
        <v>1739</v>
      </c>
      <c r="BC1739" s="4">
        <v>0.18</v>
      </c>
    </row>
    <row r="1740" spans="2:55">
      <c r="B1740">
        <v>1739</v>
      </c>
      <c r="C1740" s="5">
        <f t="shared" si="319"/>
        <v>0.18</v>
      </c>
      <c r="D1740" s="5">
        <f t="shared" si="320"/>
        <v>140</v>
      </c>
      <c r="E1740" s="5" t="str">
        <f t="shared" si="321"/>
        <v>1.041</v>
      </c>
      <c r="F1740" s="5" t="str">
        <f t="shared" si="322"/>
        <v>2563</v>
      </c>
      <c r="G1740" s="5" t="str">
        <f t="shared" si="323"/>
        <v>2750.</v>
      </c>
      <c r="H1740" s="5" t="str">
        <f t="shared" si="324"/>
        <v>7.283</v>
      </c>
      <c r="I1740" s="1" t="s">
        <v>9</v>
      </c>
      <c r="AN1740" s="89" t="str">
        <f t="shared" si="325"/>
        <v>0.1800</v>
      </c>
      <c r="AO1740" s="89" t="str">
        <f t="shared" si="326"/>
        <v>140.0</v>
      </c>
      <c r="AP1740" s="89" t="str">
        <f t="shared" si="327"/>
        <v>1.041</v>
      </c>
      <c r="AQ1740" s="89" t="str">
        <f t="shared" si="328"/>
        <v>2563</v>
      </c>
      <c r="AR1740" s="89" t="str">
        <f t="shared" si="329"/>
        <v>2750.</v>
      </c>
      <c r="AS1740" s="89" t="str">
        <f t="shared" si="330"/>
        <v>7.283</v>
      </c>
      <c r="AT1740" s="89"/>
      <c r="AU1740" s="99">
        <v>0.18</v>
      </c>
      <c r="AV1740" s="99">
        <v>140</v>
      </c>
      <c r="AW1740" s="99">
        <v>1.0412999999999999</v>
      </c>
      <c r="AX1740" s="99">
        <v>2562.5659999999998</v>
      </c>
      <c r="AY1740" s="99">
        <v>2750</v>
      </c>
      <c r="AZ1740" s="99">
        <v>7.2831999999999999</v>
      </c>
      <c r="BA1740" s="119" t="s">
        <v>9</v>
      </c>
      <c r="BB1740" s="4">
        <v>1740</v>
      </c>
      <c r="BC1740" s="4">
        <v>0.18</v>
      </c>
    </row>
    <row r="1741" spans="2:55">
      <c r="B1741">
        <v>1740</v>
      </c>
      <c r="C1741" s="5">
        <f t="shared" si="319"/>
        <v>0.18</v>
      </c>
      <c r="D1741" s="5">
        <f t="shared" si="320"/>
        <v>145</v>
      </c>
      <c r="E1741" s="5" t="str">
        <f t="shared" si="321"/>
        <v>1.055</v>
      </c>
      <c r="F1741" s="5" t="str">
        <f t="shared" si="322"/>
        <v>2571</v>
      </c>
      <c r="G1741" s="5" t="str">
        <f t="shared" si="323"/>
        <v>2760.</v>
      </c>
      <c r="H1741" s="5" t="str">
        <f t="shared" si="324"/>
        <v>7.308</v>
      </c>
      <c r="I1741" s="1" t="s">
        <v>9</v>
      </c>
      <c r="AN1741" s="89" t="str">
        <f t="shared" si="325"/>
        <v>0.1800</v>
      </c>
      <c r="AO1741" s="89" t="str">
        <f t="shared" si="326"/>
        <v>145.0</v>
      </c>
      <c r="AP1741" s="89" t="str">
        <f t="shared" si="327"/>
        <v>1.055</v>
      </c>
      <c r="AQ1741" s="89" t="str">
        <f t="shared" si="328"/>
        <v>2571</v>
      </c>
      <c r="AR1741" s="89" t="str">
        <f t="shared" si="329"/>
        <v>2760.</v>
      </c>
      <c r="AS1741" s="89" t="str">
        <f t="shared" si="330"/>
        <v>7.308</v>
      </c>
      <c r="AT1741" s="89"/>
      <c r="AU1741" s="99">
        <v>0.18</v>
      </c>
      <c r="AV1741" s="99">
        <v>145</v>
      </c>
      <c r="AW1741" s="99">
        <v>1.0549000000000002</v>
      </c>
      <c r="AX1741" s="99">
        <v>2570.518</v>
      </c>
      <c r="AY1741" s="99">
        <v>2760.4</v>
      </c>
      <c r="AZ1741" s="99">
        <v>7.3080999999999996</v>
      </c>
      <c r="BA1741" s="119" t="s">
        <v>9</v>
      </c>
      <c r="BB1741" s="4">
        <v>1741</v>
      </c>
      <c r="BC1741" s="4">
        <v>0.18</v>
      </c>
    </row>
    <row r="1742" spans="2:55">
      <c r="B1742">
        <v>1741</v>
      </c>
      <c r="C1742" s="5">
        <f t="shared" si="319"/>
        <v>0.18</v>
      </c>
      <c r="D1742" s="5">
        <f t="shared" si="320"/>
        <v>150</v>
      </c>
      <c r="E1742" s="5" t="str">
        <f t="shared" si="321"/>
        <v>1.068</v>
      </c>
      <c r="F1742" s="5" t="str">
        <f t="shared" si="322"/>
        <v>2578</v>
      </c>
      <c r="G1742" s="5" t="str">
        <f t="shared" si="323"/>
        <v>2771</v>
      </c>
      <c r="H1742" s="5" t="str">
        <f t="shared" si="324"/>
        <v>7.333</v>
      </c>
      <c r="I1742" s="1" t="s">
        <v>9</v>
      </c>
      <c r="AN1742" s="89" t="str">
        <f t="shared" si="325"/>
        <v>0.1800</v>
      </c>
      <c r="AO1742" s="89" t="str">
        <f t="shared" si="326"/>
        <v>150.0</v>
      </c>
      <c r="AP1742" s="89" t="str">
        <f t="shared" si="327"/>
        <v>1.068</v>
      </c>
      <c r="AQ1742" s="89" t="str">
        <f t="shared" si="328"/>
        <v>2578</v>
      </c>
      <c r="AR1742" s="89" t="str">
        <f t="shared" si="329"/>
        <v>2771</v>
      </c>
      <c r="AS1742" s="89" t="str">
        <f t="shared" si="330"/>
        <v>7.333</v>
      </c>
      <c r="AT1742" s="89"/>
      <c r="AU1742" s="99">
        <v>0.18</v>
      </c>
      <c r="AV1742" s="99">
        <v>150</v>
      </c>
      <c r="AW1742" s="99">
        <v>1.0684</v>
      </c>
      <c r="AX1742" s="99">
        <v>2578.288</v>
      </c>
      <c r="AY1742" s="99">
        <v>2770.6</v>
      </c>
      <c r="AZ1742" s="99">
        <v>7.3324999999999996</v>
      </c>
      <c r="BA1742" s="119" t="s">
        <v>9</v>
      </c>
      <c r="BB1742" s="4">
        <v>1742</v>
      </c>
      <c r="BC1742" s="4">
        <v>0.18</v>
      </c>
    </row>
    <row r="1743" spans="2:55">
      <c r="B1743">
        <v>1742</v>
      </c>
      <c r="C1743" s="5">
        <f t="shared" ref="C1743:C1806" si="331">_xlfn.NUMBERVALUE(AN1743)</f>
        <v>0.18</v>
      </c>
      <c r="D1743" s="5">
        <f t="shared" ref="D1743:D1806" si="332">_xlfn.NUMBERVALUE(AO1743)</f>
        <v>155</v>
      </c>
      <c r="E1743" s="5" t="str">
        <f t="shared" ref="E1743:E1806" si="333">AP1743</f>
        <v>1.082</v>
      </c>
      <c r="F1743" s="5" t="str">
        <f t="shared" ref="F1743:F1806" si="334">IF($D1743=0,_xlfn.NUMBERVALUE(AQ1743),AQ1743)</f>
        <v>2586</v>
      </c>
      <c r="G1743" s="5" t="str">
        <f t="shared" ref="G1743:G1806" si="335">IF($D1743=0,_xlfn.NUMBERVALUE(AR1743),AR1743)</f>
        <v>2781</v>
      </c>
      <c r="H1743" s="5" t="str">
        <f t="shared" ref="H1743:H1806" si="336">IF($D1743=0,_xlfn.NUMBERVALUE(AS1743),AS1743)</f>
        <v>7.357</v>
      </c>
      <c r="I1743" s="1" t="s">
        <v>9</v>
      </c>
      <c r="AN1743" s="89" t="str">
        <f t="shared" ref="AN1743:AN1806" si="337">IF(AU1743=0,"0.000",TEXT(IF(AU1743&lt;0,"-","")&amp;LEFT(TEXT(ABS(AU1743),"0."&amp;REPT("0",4-1)&amp;"E+00"),4+1)*10^FLOOR(LOG10(TEXT(ABS(AU1743),"0."&amp;REPT("0",4-1)&amp;"E+00")),1),(""&amp;(IF(OR(AND(FLOOR(LOG10(TEXT(ABS(AU1743),"0."&amp;REPT("0",4-1)&amp;"E+00")),1)+1=4,RIGHT(LEFT(TEXT(ABS(AU1743),"0."&amp;REPT("0",4-1)&amp;"E+00"),4+1)*10^FLOOR(LOG10(TEXT(ABS(AU1743),"0."&amp;REPT("0",4-1)&amp;"E+00")),1),1)="0"),LOG10(TEXT(ABS(AU1743),"0."&amp;REPT("0",4-1)&amp;"E+00"))&lt;=4-1),"0.","#")&amp;REPT("0",IF(4-1-(FLOOR(LOG10(TEXT(ABS(AU1743),"0."&amp;REPT("0",4-1)&amp;"E+00")),1))&gt;0,4-1-(FLOOR(LOG10(TEXT(ABS(AU1743),"0."&amp;REPT("0",4-1)&amp;"E+00")),1)),0))))))</f>
        <v>0.1800</v>
      </c>
      <c r="AO1743" s="89" t="str">
        <f t="shared" ref="AO1743:AO1806" si="338">IF(AV1743=0,"0.000",TEXT(IF(AV1743&lt;0,"-","")&amp;LEFT(TEXT(ABS(AV1743),"0."&amp;REPT("0",4-1)&amp;"E+00"),4+1)*10^FLOOR(LOG10(TEXT(ABS(AV1743),"0."&amp;REPT("0",4-1)&amp;"E+00")),1),(""&amp;(IF(OR(AND(FLOOR(LOG10(TEXT(ABS(AV1743),"0."&amp;REPT("0",4-1)&amp;"E+00")),1)+1=4,RIGHT(LEFT(TEXT(ABS(AV1743),"0."&amp;REPT("0",4-1)&amp;"E+00"),4+1)*10^FLOOR(LOG10(TEXT(ABS(AV1743),"0."&amp;REPT("0",4-1)&amp;"E+00")),1),1)="0"),LOG10(TEXT(ABS(AV1743),"0."&amp;REPT("0",4-1)&amp;"E+00"))&lt;=4-1),"0.","#")&amp;REPT("0",IF(4-1-(FLOOR(LOG10(TEXT(ABS(AV1743),"0."&amp;REPT("0",4-1)&amp;"E+00")),1))&gt;0,4-1-(FLOOR(LOG10(TEXT(ABS(AV1743),"0."&amp;REPT("0",4-1)&amp;"E+00")),1)),0))))))</f>
        <v>155.0</v>
      </c>
      <c r="AP1743" s="89" t="str">
        <f t="shared" ref="AP1743:AP1806" si="339">IF(AW1743=0,"0.000",TEXT(IF(AW1743&lt;0,"-","")&amp;LEFT(TEXT(ABS(AW1743),"0."&amp;REPT("0",4-1)&amp;"E+00"),4+1)*10^FLOOR(LOG10(TEXT(ABS(AW1743),"0."&amp;REPT("0",4-1)&amp;"E+00")),1),(""&amp;(IF(OR(AND(FLOOR(LOG10(TEXT(ABS(AW1743),"0."&amp;REPT("0",4-1)&amp;"E+00")),1)+1=4,RIGHT(LEFT(TEXT(ABS(AW1743),"0."&amp;REPT("0",4-1)&amp;"E+00"),4+1)*10^FLOOR(LOG10(TEXT(ABS(AW1743),"0."&amp;REPT("0",4-1)&amp;"E+00")),1),1)="0"),LOG10(TEXT(ABS(AW1743),"0."&amp;REPT("0",4-1)&amp;"E+00"))&lt;=4-1),"0.","#")&amp;REPT("0",IF(4-1-(FLOOR(LOG10(TEXT(ABS(AW1743),"0."&amp;REPT("0",4-1)&amp;"E+00")),1))&gt;0,4-1-(FLOOR(LOG10(TEXT(ABS(AW1743),"0."&amp;REPT("0",4-1)&amp;"E+00")),1)),0))))))</f>
        <v>1.082</v>
      </c>
      <c r="AQ1743" s="89" t="str">
        <f t="shared" ref="AQ1743:AQ1806" si="340">IF(AX1743=0,"0.000",TEXT(IF(AX1743&lt;0,"-","")&amp;LEFT(TEXT(ABS(AX1743),"0."&amp;REPT("0",4-1)&amp;"E+00"),4+1)*10^FLOOR(LOG10(TEXT(ABS(AX1743),"0."&amp;REPT("0",4-1)&amp;"E+00")),1),(""&amp;(IF(OR(AND(FLOOR(LOG10(TEXT(ABS(AX1743),"0."&amp;REPT("0",4-1)&amp;"E+00")),1)+1=4,RIGHT(LEFT(TEXT(ABS(AX1743),"0."&amp;REPT("0",4-1)&amp;"E+00"),4+1)*10^FLOOR(LOG10(TEXT(ABS(AX1743),"0."&amp;REPT("0",4-1)&amp;"E+00")),1),1)="0"),LOG10(TEXT(ABS(AX1743),"0."&amp;REPT("0",4-1)&amp;"E+00"))&lt;=4-1),"0.","#")&amp;REPT("0",IF(4-1-(FLOOR(LOG10(TEXT(ABS(AX1743),"0."&amp;REPT("0",4-1)&amp;"E+00")),1))&gt;0,4-1-(FLOOR(LOG10(TEXT(ABS(AX1743),"0."&amp;REPT("0",4-1)&amp;"E+00")),1)),0))))))</f>
        <v>2586</v>
      </c>
      <c r="AR1743" s="89" t="str">
        <f t="shared" ref="AR1743:AR1806" si="341">IF(AY1743=0,"0.000",TEXT(IF(AY1743&lt;0,"-","")&amp;LEFT(TEXT(ABS(AY1743),"0."&amp;REPT("0",4-1)&amp;"E+00"),4+1)*10^FLOOR(LOG10(TEXT(ABS(AY1743),"0."&amp;REPT("0",4-1)&amp;"E+00")),1),(""&amp;(IF(OR(AND(FLOOR(LOG10(TEXT(ABS(AY1743),"0."&amp;REPT("0",4-1)&amp;"E+00")),1)+1=4,RIGHT(LEFT(TEXT(ABS(AY1743),"0."&amp;REPT("0",4-1)&amp;"E+00"),4+1)*10^FLOOR(LOG10(TEXT(ABS(AY1743),"0."&amp;REPT("0",4-1)&amp;"E+00")),1),1)="0"),LOG10(TEXT(ABS(AY1743),"0."&amp;REPT("0",4-1)&amp;"E+00"))&lt;=4-1),"0.","#")&amp;REPT("0",IF(4-1-(FLOOR(LOG10(TEXT(ABS(AY1743),"0."&amp;REPT("0",4-1)&amp;"E+00")),1))&gt;0,4-1-(FLOOR(LOG10(TEXT(ABS(AY1743),"0."&amp;REPT("0",4-1)&amp;"E+00")),1)),0))))))</f>
        <v>2781</v>
      </c>
      <c r="AS1743" s="89" t="str">
        <f t="shared" ref="AS1743:AS1806" si="342">IF(AZ1743=0,"0.000",TEXT(IF(AZ1743&lt;0,"-","")&amp;LEFT(TEXT(ABS(AZ1743),"0."&amp;REPT("0",4-1)&amp;"E+00"),4+1)*10^FLOOR(LOG10(TEXT(ABS(AZ1743),"0."&amp;REPT("0",4-1)&amp;"E+00")),1),(""&amp;(IF(OR(AND(FLOOR(LOG10(TEXT(ABS(AZ1743),"0."&amp;REPT("0",4-1)&amp;"E+00")),1)+1=4,RIGHT(LEFT(TEXT(ABS(AZ1743),"0."&amp;REPT("0",4-1)&amp;"E+00"),4+1)*10^FLOOR(LOG10(TEXT(ABS(AZ1743),"0."&amp;REPT("0",4-1)&amp;"E+00")),1),1)="0"),LOG10(TEXT(ABS(AZ1743),"0."&amp;REPT("0",4-1)&amp;"E+00"))&lt;=4-1),"0.","#")&amp;REPT("0",IF(4-1-(FLOOR(LOG10(TEXT(ABS(AZ1743),"0."&amp;REPT("0",4-1)&amp;"E+00")),1))&gt;0,4-1-(FLOOR(LOG10(TEXT(ABS(AZ1743),"0."&amp;REPT("0",4-1)&amp;"E+00")),1)),0))))))</f>
        <v>7.357</v>
      </c>
      <c r="AT1743" s="89"/>
      <c r="AU1743" s="99">
        <v>0.18</v>
      </c>
      <c r="AV1743" s="99">
        <v>155</v>
      </c>
      <c r="AW1743" s="99">
        <v>1.0819000000000001</v>
      </c>
      <c r="AX1743" s="99">
        <v>2586.1579999999999</v>
      </c>
      <c r="AY1743" s="99">
        <v>2780.9</v>
      </c>
      <c r="AZ1743" s="99">
        <v>7.3564999999999996</v>
      </c>
      <c r="BA1743" s="119" t="s">
        <v>9</v>
      </c>
      <c r="BB1743" s="4">
        <v>1743</v>
      </c>
      <c r="BC1743" s="4">
        <v>0.18</v>
      </c>
    </row>
    <row r="1744" spans="2:55">
      <c r="B1744">
        <v>1743</v>
      </c>
      <c r="C1744" s="5">
        <f t="shared" si="331"/>
        <v>0.18</v>
      </c>
      <c r="D1744" s="5">
        <f t="shared" si="332"/>
        <v>160</v>
      </c>
      <c r="E1744" s="5" t="str">
        <f t="shared" si="333"/>
        <v>1.095</v>
      </c>
      <c r="F1744" s="5" t="str">
        <f t="shared" si="334"/>
        <v>2594</v>
      </c>
      <c r="G1744" s="5" t="str">
        <f t="shared" si="335"/>
        <v>2791</v>
      </c>
      <c r="H1744" s="5" t="str">
        <f t="shared" si="336"/>
        <v>7.380</v>
      </c>
      <c r="I1744" s="1" t="s">
        <v>9</v>
      </c>
      <c r="AN1744" s="89" t="str">
        <f t="shared" si="337"/>
        <v>0.1800</v>
      </c>
      <c r="AO1744" s="89" t="str">
        <f t="shared" si="338"/>
        <v>160.0</v>
      </c>
      <c r="AP1744" s="89" t="str">
        <f t="shared" si="339"/>
        <v>1.095</v>
      </c>
      <c r="AQ1744" s="89" t="str">
        <f t="shared" si="340"/>
        <v>2594</v>
      </c>
      <c r="AR1744" s="89" t="str">
        <f t="shared" si="341"/>
        <v>2791</v>
      </c>
      <c r="AS1744" s="89" t="str">
        <f t="shared" si="342"/>
        <v>7.380</v>
      </c>
      <c r="AT1744" s="89"/>
      <c r="AU1744" s="99">
        <v>0.18</v>
      </c>
      <c r="AV1744" s="99">
        <v>160</v>
      </c>
      <c r="AW1744" s="99">
        <v>1.0954000000000002</v>
      </c>
      <c r="AX1744" s="99">
        <v>2593.828</v>
      </c>
      <c r="AY1744" s="99">
        <v>2791</v>
      </c>
      <c r="AZ1744" s="99">
        <v>7.3800999999999997</v>
      </c>
      <c r="BA1744" s="119" t="s">
        <v>9</v>
      </c>
      <c r="BB1744" s="4">
        <v>1744</v>
      </c>
      <c r="BC1744" s="4">
        <v>0.18</v>
      </c>
    </row>
    <row r="1745" spans="2:55">
      <c r="B1745">
        <v>1744</v>
      </c>
      <c r="C1745" s="5">
        <f t="shared" si="331"/>
        <v>0.18</v>
      </c>
      <c r="D1745" s="5">
        <f t="shared" si="332"/>
        <v>165</v>
      </c>
      <c r="E1745" s="5" t="str">
        <f t="shared" si="333"/>
        <v>1.109</v>
      </c>
      <c r="F1745" s="5" t="str">
        <f t="shared" si="334"/>
        <v>2602</v>
      </c>
      <c r="G1745" s="5" t="str">
        <f t="shared" si="335"/>
        <v>2801</v>
      </c>
      <c r="H1745" s="5" t="str">
        <f t="shared" si="336"/>
        <v>7.403</v>
      </c>
      <c r="I1745" s="1" t="s">
        <v>9</v>
      </c>
      <c r="AN1745" s="89" t="str">
        <f t="shared" si="337"/>
        <v>0.1800</v>
      </c>
      <c r="AO1745" s="89" t="str">
        <f t="shared" si="338"/>
        <v>165.0</v>
      </c>
      <c r="AP1745" s="89" t="str">
        <f t="shared" si="339"/>
        <v>1.109</v>
      </c>
      <c r="AQ1745" s="89" t="str">
        <f t="shared" si="340"/>
        <v>2602</v>
      </c>
      <c r="AR1745" s="89" t="str">
        <f t="shared" si="341"/>
        <v>2801</v>
      </c>
      <c r="AS1745" s="89" t="str">
        <f t="shared" si="342"/>
        <v>7.403</v>
      </c>
      <c r="AT1745" s="89"/>
      <c r="AU1745" s="99">
        <v>0.18</v>
      </c>
      <c r="AV1745" s="99">
        <v>165</v>
      </c>
      <c r="AW1745" s="99">
        <v>1.1088</v>
      </c>
      <c r="AX1745" s="99">
        <v>2601.616</v>
      </c>
      <c r="AY1745" s="99">
        <v>2801.2</v>
      </c>
      <c r="AZ1745" s="99">
        <v>7.4034000000000004</v>
      </c>
      <c r="BA1745" s="119" t="s">
        <v>9</v>
      </c>
      <c r="BB1745" s="4">
        <v>1745</v>
      </c>
      <c r="BC1745" s="4">
        <v>0.18</v>
      </c>
    </row>
    <row r="1746" spans="2:55">
      <c r="B1746">
        <v>1745</v>
      </c>
      <c r="C1746" s="5">
        <f t="shared" si="331"/>
        <v>0.18</v>
      </c>
      <c r="D1746" s="5">
        <f t="shared" si="332"/>
        <v>170</v>
      </c>
      <c r="E1746" s="5" t="str">
        <f t="shared" si="333"/>
        <v>1.122</v>
      </c>
      <c r="F1746" s="5" t="str">
        <f t="shared" si="334"/>
        <v>2609</v>
      </c>
      <c r="G1746" s="5" t="str">
        <f t="shared" si="335"/>
        <v>2811</v>
      </c>
      <c r="H1746" s="5" t="str">
        <f t="shared" si="336"/>
        <v>7.426</v>
      </c>
      <c r="I1746" s="1" t="s">
        <v>9</v>
      </c>
      <c r="AN1746" s="89" t="str">
        <f t="shared" si="337"/>
        <v>0.1800</v>
      </c>
      <c r="AO1746" s="89" t="str">
        <f t="shared" si="338"/>
        <v>170.0</v>
      </c>
      <c r="AP1746" s="89" t="str">
        <f t="shared" si="339"/>
        <v>1.122</v>
      </c>
      <c r="AQ1746" s="89" t="str">
        <f t="shared" si="340"/>
        <v>2609</v>
      </c>
      <c r="AR1746" s="89" t="str">
        <f t="shared" si="341"/>
        <v>2811</v>
      </c>
      <c r="AS1746" s="89" t="str">
        <f t="shared" si="342"/>
        <v>7.426</v>
      </c>
      <c r="AT1746" s="89"/>
      <c r="AU1746" s="99">
        <v>0.18</v>
      </c>
      <c r="AV1746" s="99">
        <v>170</v>
      </c>
      <c r="AW1746" s="99">
        <v>1.1222000000000001</v>
      </c>
      <c r="AX1746" s="99">
        <v>2609.3040000000001</v>
      </c>
      <c r="AY1746" s="99">
        <v>2811.3</v>
      </c>
      <c r="AZ1746" s="99">
        <v>7.4264000000000001</v>
      </c>
      <c r="BA1746" s="119" t="s">
        <v>9</v>
      </c>
      <c r="BB1746" s="4">
        <v>1746</v>
      </c>
      <c r="BC1746" s="4">
        <v>0.18</v>
      </c>
    </row>
    <row r="1747" spans="2:55">
      <c r="B1747">
        <v>1746</v>
      </c>
      <c r="C1747" s="5">
        <f t="shared" si="331"/>
        <v>0.18</v>
      </c>
      <c r="D1747" s="5">
        <f t="shared" si="332"/>
        <v>175</v>
      </c>
      <c r="E1747" s="5" t="str">
        <f t="shared" si="333"/>
        <v>1.136</v>
      </c>
      <c r="F1747" s="5" t="str">
        <f t="shared" si="334"/>
        <v>2617</v>
      </c>
      <c r="G1747" s="5" t="str">
        <f t="shared" si="335"/>
        <v>2821</v>
      </c>
      <c r="H1747" s="5" t="str">
        <f t="shared" si="336"/>
        <v>7.449</v>
      </c>
      <c r="I1747" s="1" t="s">
        <v>9</v>
      </c>
      <c r="AN1747" s="89" t="str">
        <f t="shared" si="337"/>
        <v>0.1800</v>
      </c>
      <c r="AO1747" s="89" t="str">
        <f t="shared" si="338"/>
        <v>175.0</v>
      </c>
      <c r="AP1747" s="89" t="str">
        <f t="shared" si="339"/>
        <v>1.136</v>
      </c>
      <c r="AQ1747" s="89" t="str">
        <f t="shared" si="340"/>
        <v>2617</v>
      </c>
      <c r="AR1747" s="89" t="str">
        <f t="shared" si="341"/>
        <v>2821</v>
      </c>
      <c r="AS1747" s="89" t="str">
        <f t="shared" si="342"/>
        <v>7.449</v>
      </c>
      <c r="AT1747" s="89"/>
      <c r="AU1747" s="99">
        <v>0.18</v>
      </c>
      <c r="AV1747" s="99">
        <v>175</v>
      </c>
      <c r="AW1747" s="99">
        <v>1.1355</v>
      </c>
      <c r="AX1747" s="99">
        <v>2617.0100000000002</v>
      </c>
      <c r="AY1747" s="99">
        <v>2821.4</v>
      </c>
      <c r="AZ1747" s="99">
        <v>7.4490999999999996</v>
      </c>
      <c r="BA1747" s="119" t="s">
        <v>9</v>
      </c>
      <c r="BB1747" s="4">
        <v>1747</v>
      </c>
      <c r="BC1747" s="4">
        <v>0.18</v>
      </c>
    </row>
    <row r="1748" spans="2:55">
      <c r="B1748">
        <v>1747</v>
      </c>
      <c r="C1748" s="5">
        <f t="shared" si="331"/>
        <v>0.18</v>
      </c>
      <c r="D1748" s="5">
        <f t="shared" si="332"/>
        <v>180</v>
      </c>
      <c r="E1748" s="5" t="str">
        <f t="shared" si="333"/>
        <v>1.149</v>
      </c>
      <c r="F1748" s="5" t="str">
        <f t="shared" si="334"/>
        <v>2625</v>
      </c>
      <c r="G1748" s="5" t="str">
        <f t="shared" si="335"/>
        <v>2832</v>
      </c>
      <c r="H1748" s="5" t="str">
        <f t="shared" si="336"/>
        <v>7.471</v>
      </c>
      <c r="I1748" s="1" t="s">
        <v>9</v>
      </c>
      <c r="AN1748" s="89" t="str">
        <f t="shared" si="337"/>
        <v>0.1800</v>
      </c>
      <c r="AO1748" s="89" t="str">
        <f t="shared" si="338"/>
        <v>180.0</v>
      </c>
      <c r="AP1748" s="89" t="str">
        <f t="shared" si="339"/>
        <v>1.149</v>
      </c>
      <c r="AQ1748" s="89" t="str">
        <f t="shared" si="340"/>
        <v>2625</v>
      </c>
      <c r="AR1748" s="89" t="str">
        <f t="shared" si="341"/>
        <v>2832</v>
      </c>
      <c r="AS1748" s="89" t="str">
        <f t="shared" si="342"/>
        <v>7.471</v>
      </c>
      <c r="AT1748" s="89"/>
      <c r="AU1748" s="99">
        <v>0.18</v>
      </c>
      <c r="AV1748" s="99">
        <v>180</v>
      </c>
      <c r="AW1748" s="99">
        <v>1.1488</v>
      </c>
      <c r="AX1748" s="99">
        <v>2624.7159999999999</v>
      </c>
      <c r="AY1748" s="99">
        <v>2831.5</v>
      </c>
      <c r="AZ1748" s="99">
        <v>7.4714</v>
      </c>
      <c r="BA1748" s="119" t="s">
        <v>9</v>
      </c>
      <c r="BB1748" s="4">
        <v>1748</v>
      </c>
      <c r="BC1748" s="4">
        <v>0.18</v>
      </c>
    </row>
    <row r="1749" spans="2:55">
      <c r="B1749">
        <v>1748</v>
      </c>
      <c r="C1749" s="5">
        <f t="shared" si="331"/>
        <v>0.18</v>
      </c>
      <c r="D1749" s="5">
        <f t="shared" si="332"/>
        <v>185</v>
      </c>
      <c r="E1749" s="5" t="str">
        <f t="shared" si="333"/>
        <v>1.162</v>
      </c>
      <c r="F1749" s="5" t="str">
        <f t="shared" si="334"/>
        <v>2632</v>
      </c>
      <c r="G1749" s="5" t="str">
        <f t="shared" si="335"/>
        <v>2842</v>
      </c>
      <c r="H1749" s="5" t="str">
        <f t="shared" si="336"/>
        <v>7.494</v>
      </c>
      <c r="I1749" s="1" t="s">
        <v>9</v>
      </c>
      <c r="AN1749" s="89" t="str">
        <f t="shared" si="337"/>
        <v>0.1800</v>
      </c>
      <c r="AO1749" s="89" t="str">
        <f t="shared" si="338"/>
        <v>185.0</v>
      </c>
      <c r="AP1749" s="89" t="str">
        <f t="shared" si="339"/>
        <v>1.162</v>
      </c>
      <c r="AQ1749" s="89" t="str">
        <f t="shared" si="340"/>
        <v>2632</v>
      </c>
      <c r="AR1749" s="89" t="str">
        <f t="shared" si="341"/>
        <v>2842</v>
      </c>
      <c r="AS1749" s="89" t="str">
        <f t="shared" si="342"/>
        <v>7.494</v>
      </c>
      <c r="AT1749" s="89"/>
      <c r="AU1749" s="99">
        <v>0.18</v>
      </c>
      <c r="AV1749" s="99">
        <v>185</v>
      </c>
      <c r="AW1749" s="99">
        <v>1.1620999999999999</v>
      </c>
      <c r="AX1749" s="99">
        <v>2632.422</v>
      </c>
      <c r="AY1749" s="99">
        <v>2841.6</v>
      </c>
      <c r="AZ1749" s="99">
        <v>7.4935</v>
      </c>
      <c r="BA1749" s="119" t="s">
        <v>9</v>
      </c>
      <c r="BB1749" s="4">
        <v>1749</v>
      </c>
      <c r="BC1749" s="4">
        <v>0.18</v>
      </c>
    </row>
    <row r="1750" spans="2:55">
      <c r="B1750">
        <v>1749</v>
      </c>
      <c r="C1750" s="5">
        <f t="shared" si="331"/>
        <v>0.18</v>
      </c>
      <c r="D1750" s="5">
        <f t="shared" si="332"/>
        <v>190</v>
      </c>
      <c r="E1750" s="5" t="str">
        <f t="shared" si="333"/>
        <v>1.175</v>
      </c>
      <c r="F1750" s="5" t="str">
        <f t="shared" si="334"/>
        <v>2640.</v>
      </c>
      <c r="G1750" s="5" t="str">
        <f t="shared" si="335"/>
        <v>2852</v>
      </c>
      <c r="H1750" s="5" t="str">
        <f t="shared" si="336"/>
        <v>7.515</v>
      </c>
      <c r="I1750" s="1" t="s">
        <v>9</v>
      </c>
      <c r="AN1750" s="89" t="str">
        <f t="shared" si="337"/>
        <v>0.1800</v>
      </c>
      <c r="AO1750" s="89" t="str">
        <f t="shared" si="338"/>
        <v>190.0</v>
      </c>
      <c r="AP1750" s="89" t="str">
        <f t="shared" si="339"/>
        <v>1.175</v>
      </c>
      <c r="AQ1750" s="89" t="str">
        <f t="shared" si="340"/>
        <v>2640.</v>
      </c>
      <c r="AR1750" s="89" t="str">
        <f t="shared" si="341"/>
        <v>2852</v>
      </c>
      <c r="AS1750" s="89" t="str">
        <f t="shared" si="342"/>
        <v>7.515</v>
      </c>
      <c r="AT1750" s="89"/>
      <c r="AU1750" s="99">
        <v>0.18</v>
      </c>
      <c r="AV1750" s="99">
        <v>190</v>
      </c>
      <c r="AW1750" s="99">
        <v>1.1754</v>
      </c>
      <c r="AX1750" s="99">
        <v>2640.0279999999998</v>
      </c>
      <c r="AY1750" s="99">
        <v>2851.6</v>
      </c>
      <c r="AZ1750" s="99">
        <v>7.5153999999999996</v>
      </c>
      <c r="BA1750" s="119" t="s">
        <v>9</v>
      </c>
      <c r="BB1750" s="4">
        <v>1750</v>
      </c>
      <c r="BC1750" s="4">
        <v>0.18</v>
      </c>
    </row>
    <row r="1751" spans="2:55">
      <c r="B1751">
        <v>1750</v>
      </c>
      <c r="C1751" s="5">
        <f t="shared" si="331"/>
        <v>0.18</v>
      </c>
      <c r="D1751" s="5">
        <f t="shared" si="332"/>
        <v>195</v>
      </c>
      <c r="E1751" s="5" t="str">
        <f t="shared" si="333"/>
        <v>1.189</v>
      </c>
      <c r="F1751" s="5" t="str">
        <f t="shared" si="334"/>
        <v>2648</v>
      </c>
      <c r="G1751" s="5" t="str">
        <f t="shared" si="335"/>
        <v>2862</v>
      </c>
      <c r="H1751" s="5" t="str">
        <f t="shared" si="336"/>
        <v>7.537</v>
      </c>
      <c r="I1751" s="1" t="s">
        <v>9</v>
      </c>
      <c r="AN1751" s="89" t="str">
        <f t="shared" si="337"/>
        <v>0.1800</v>
      </c>
      <c r="AO1751" s="89" t="str">
        <f t="shared" si="338"/>
        <v>195.0</v>
      </c>
      <c r="AP1751" s="89" t="str">
        <f t="shared" si="339"/>
        <v>1.189</v>
      </c>
      <c r="AQ1751" s="89" t="str">
        <f t="shared" si="340"/>
        <v>2648</v>
      </c>
      <c r="AR1751" s="89" t="str">
        <f t="shared" si="341"/>
        <v>2862</v>
      </c>
      <c r="AS1751" s="89" t="str">
        <f t="shared" si="342"/>
        <v>7.537</v>
      </c>
      <c r="AT1751" s="89"/>
      <c r="AU1751" s="99">
        <v>0.18</v>
      </c>
      <c r="AV1751" s="99">
        <v>195</v>
      </c>
      <c r="AW1751" s="99">
        <v>1.1885999999999999</v>
      </c>
      <c r="AX1751" s="99">
        <v>2647.752</v>
      </c>
      <c r="AY1751" s="99">
        <v>2861.7</v>
      </c>
      <c r="AZ1751" s="99">
        <v>7.5369000000000002</v>
      </c>
      <c r="BA1751" s="119" t="s">
        <v>9</v>
      </c>
      <c r="BB1751" s="4">
        <v>1751</v>
      </c>
      <c r="BC1751" s="4">
        <v>0.18</v>
      </c>
    </row>
    <row r="1752" spans="2:55">
      <c r="B1752">
        <v>1751</v>
      </c>
      <c r="C1752" s="5">
        <f t="shared" si="331"/>
        <v>0.18</v>
      </c>
      <c r="D1752" s="5">
        <f t="shared" si="332"/>
        <v>200</v>
      </c>
      <c r="E1752" s="5" t="str">
        <f t="shared" si="333"/>
        <v>1.202</v>
      </c>
      <c r="F1752" s="5" t="str">
        <f t="shared" si="334"/>
        <v>2655</v>
      </c>
      <c r="G1752" s="5" t="str">
        <f t="shared" si="335"/>
        <v>2872</v>
      </c>
      <c r="H1752" s="5" t="str">
        <f t="shared" si="336"/>
        <v>7.558</v>
      </c>
      <c r="I1752" s="1" t="s">
        <v>9</v>
      </c>
      <c r="AN1752" s="89" t="str">
        <f t="shared" si="337"/>
        <v>0.1800</v>
      </c>
      <c r="AO1752" s="89" t="str">
        <f t="shared" si="338"/>
        <v>200.0</v>
      </c>
      <c r="AP1752" s="89" t="str">
        <f t="shared" si="339"/>
        <v>1.202</v>
      </c>
      <c r="AQ1752" s="89" t="str">
        <f t="shared" si="340"/>
        <v>2655</v>
      </c>
      <c r="AR1752" s="89" t="str">
        <f t="shared" si="341"/>
        <v>2872</v>
      </c>
      <c r="AS1752" s="89" t="str">
        <f t="shared" si="342"/>
        <v>7.558</v>
      </c>
      <c r="AT1752" s="89"/>
      <c r="AU1752" s="99">
        <v>0.18</v>
      </c>
      <c r="AV1752" s="99">
        <v>200</v>
      </c>
      <c r="AW1752" s="99">
        <v>1.2018</v>
      </c>
      <c r="AX1752" s="99">
        <v>2655.3759999999997</v>
      </c>
      <c r="AY1752" s="99">
        <v>2871.7</v>
      </c>
      <c r="AZ1752" s="99">
        <v>7.5582000000000003</v>
      </c>
      <c r="BA1752" s="119" t="s">
        <v>9</v>
      </c>
      <c r="BB1752" s="4">
        <v>1752</v>
      </c>
      <c r="BC1752" s="4">
        <v>0.18</v>
      </c>
    </row>
    <row r="1753" spans="2:55">
      <c r="B1753">
        <v>1752</v>
      </c>
      <c r="C1753" s="5">
        <f t="shared" si="331"/>
        <v>0.18</v>
      </c>
      <c r="D1753" s="5">
        <f t="shared" si="332"/>
        <v>210</v>
      </c>
      <c r="E1753" s="5" t="str">
        <f t="shared" si="333"/>
        <v>1.228</v>
      </c>
      <c r="F1753" s="5" t="str">
        <f t="shared" si="334"/>
        <v>2671</v>
      </c>
      <c r="G1753" s="5" t="str">
        <f t="shared" si="335"/>
        <v>2892</v>
      </c>
      <c r="H1753" s="5" t="str">
        <f t="shared" si="336"/>
        <v>7.600</v>
      </c>
      <c r="I1753" s="1" t="s">
        <v>9</v>
      </c>
      <c r="AN1753" s="89" t="str">
        <f t="shared" si="337"/>
        <v>0.1800</v>
      </c>
      <c r="AO1753" s="89" t="str">
        <f t="shared" si="338"/>
        <v>210.0</v>
      </c>
      <c r="AP1753" s="89" t="str">
        <f t="shared" si="339"/>
        <v>1.228</v>
      </c>
      <c r="AQ1753" s="89" t="str">
        <f t="shared" si="340"/>
        <v>2671</v>
      </c>
      <c r="AR1753" s="89" t="str">
        <f t="shared" si="341"/>
        <v>2892</v>
      </c>
      <c r="AS1753" s="89" t="str">
        <f t="shared" si="342"/>
        <v>7.600</v>
      </c>
      <c r="AT1753" s="89"/>
      <c r="AU1753" s="99">
        <v>0.18</v>
      </c>
      <c r="AV1753" s="99">
        <v>210</v>
      </c>
      <c r="AW1753" s="99">
        <v>1.2282</v>
      </c>
      <c r="AX1753" s="99">
        <v>2670.6239999999998</v>
      </c>
      <c r="AY1753" s="99">
        <v>2891.7</v>
      </c>
      <c r="AZ1753" s="99">
        <v>7.6002000000000001</v>
      </c>
      <c r="BA1753" s="119" t="s">
        <v>9</v>
      </c>
      <c r="BB1753" s="4">
        <v>1753</v>
      </c>
      <c r="BC1753" s="4">
        <v>0.18</v>
      </c>
    </row>
    <row r="1754" spans="2:55">
      <c r="B1754">
        <v>1753</v>
      </c>
      <c r="C1754" s="5">
        <f t="shared" si="331"/>
        <v>0.18</v>
      </c>
      <c r="D1754" s="5">
        <f t="shared" si="332"/>
        <v>220</v>
      </c>
      <c r="E1754" s="5" t="str">
        <f t="shared" si="333"/>
        <v>1.255</v>
      </c>
      <c r="F1754" s="5" t="str">
        <f t="shared" si="334"/>
        <v>2686</v>
      </c>
      <c r="G1754" s="5" t="str">
        <f t="shared" si="335"/>
        <v>2912</v>
      </c>
      <c r="H1754" s="5" t="str">
        <f t="shared" si="336"/>
        <v>7.641</v>
      </c>
      <c r="I1754" s="1" t="s">
        <v>9</v>
      </c>
      <c r="AN1754" s="89" t="str">
        <f t="shared" si="337"/>
        <v>0.1800</v>
      </c>
      <c r="AO1754" s="89" t="str">
        <f t="shared" si="338"/>
        <v>220.0</v>
      </c>
      <c r="AP1754" s="89" t="str">
        <f t="shared" si="339"/>
        <v>1.255</v>
      </c>
      <c r="AQ1754" s="89" t="str">
        <f t="shared" si="340"/>
        <v>2686</v>
      </c>
      <c r="AR1754" s="89" t="str">
        <f t="shared" si="341"/>
        <v>2912</v>
      </c>
      <c r="AS1754" s="89" t="str">
        <f t="shared" si="342"/>
        <v>7.641</v>
      </c>
      <c r="AT1754" s="89"/>
      <c r="AU1754" s="99">
        <v>0.18</v>
      </c>
      <c r="AV1754" s="99">
        <v>220</v>
      </c>
      <c r="AW1754" s="99">
        <v>1.2544999999999999</v>
      </c>
      <c r="AX1754" s="99">
        <v>2685.9900000000002</v>
      </c>
      <c r="AY1754" s="99">
        <v>2911.8</v>
      </c>
      <c r="AZ1754" s="99">
        <v>7.6412000000000004</v>
      </c>
      <c r="BA1754" s="119" t="s">
        <v>9</v>
      </c>
      <c r="BB1754" s="4">
        <v>1754</v>
      </c>
      <c r="BC1754" s="4">
        <v>0.18</v>
      </c>
    </row>
    <row r="1755" spans="2:55">
      <c r="B1755">
        <v>1754</v>
      </c>
      <c r="C1755" s="5">
        <f t="shared" si="331"/>
        <v>0.18</v>
      </c>
      <c r="D1755" s="5">
        <f t="shared" si="332"/>
        <v>230</v>
      </c>
      <c r="E1755" s="5" t="str">
        <f t="shared" si="333"/>
        <v>1.281</v>
      </c>
      <c r="F1755" s="5" t="str">
        <f t="shared" si="334"/>
        <v>2701</v>
      </c>
      <c r="G1755" s="5" t="str">
        <f t="shared" si="335"/>
        <v>2932</v>
      </c>
      <c r="H1755" s="5" t="str">
        <f t="shared" si="336"/>
        <v>7.681</v>
      </c>
      <c r="I1755" s="1" t="s">
        <v>9</v>
      </c>
      <c r="AN1755" s="89" t="str">
        <f t="shared" si="337"/>
        <v>0.1800</v>
      </c>
      <c r="AO1755" s="89" t="str">
        <f t="shared" si="338"/>
        <v>230.0</v>
      </c>
      <c r="AP1755" s="89" t="str">
        <f t="shared" si="339"/>
        <v>1.281</v>
      </c>
      <c r="AQ1755" s="89" t="str">
        <f t="shared" si="340"/>
        <v>2701</v>
      </c>
      <c r="AR1755" s="89" t="str">
        <f t="shared" si="341"/>
        <v>2932</v>
      </c>
      <c r="AS1755" s="89" t="str">
        <f t="shared" si="342"/>
        <v>7.681</v>
      </c>
      <c r="AT1755" s="89"/>
      <c r="AU1755" s="99">
        <v>0.18</v>
      </c>
      <c r="AV1755" s="99">
        <v>230</v>
      </c>
      <c r="AW1755" s="99">
        <v>1.2806999999999999</v>
      </c>
      <c r="AX1755" s="99">
        <v>2701.2740000000003</v>
      </c>
      <c r="AY1755" s="99">
        <v>2931.8</v>
      </c>
      <c r="AZ1755" s="99">
        <v>7.6814</v>
      </c>
      <c r="BA1755" s="119" t="s">
        <v>9</v>
      </c>
      <c r="BB1755" s="4">
        <v>1755</v>
      </c>
      <c r="BC1755" s="4">
        <v>0.18</v>
      </c>
    </row>
    <row r="1756" spans="2:55">
      <c r="B1756">
        <v>1755</v>
      </c>
      <c r="C1756" s="5">
        <f t="shared" si="331"/>
        <v>0.18</v>
      </c>
      <c r="D1756" s="5">
        <f t="shared" si="332"/>
        <v>240</v>
      </c>
      <c r="E1756" s="5" t="str">
        <f t="shared" si="333"/>
        <v>1.307</v>
      </c>
      <c r="F1756" s="5" t="str">
        <f t="shared" si="334"/>
        <v>2717</v>
      </c>
      <c r="G1756" s="5" t="str">
        <f t="shared" si="335"/>
        <v>2952</v>
      </c>
      <c r="H1756" s="5" t="str">
        <f t="shared" si="336"/>
        <v>7.721</v>
      </c>
      <c r="I1756" s="1" t="s">
        <v>9</v>
      </c>
      <c r="AN1756" s="89" t="str">
        <f t="shared" si="337"/>
        <v>0.1800</v>
      </c>
      <c r="AO1756" s="89" t="str">
        <f t="shared" si="338"/>
        <v>240.0</v>
      </c>
      <c r="AP1756" s="89" t="str">
        <f t="shared" si="339"/>
        <v>1.307</v>
      </c>
      <c r="AQ1756" s="89" t="str">
        <f t="shared" si="340"/>
        <v>2717</v>
      </c>
      <c r="AR1756" s="89" t="str">
        <f t="shared" si="341"/>
        <v>2952</v>
      </c>
      <c r="AS1756" s="89" t="str">
        <f t="shared" si="342"/>
        <v>7.721</v>
      </c>
      <c r="AT1756" s="89"/>
      <c r="AU1756" s="99">
        <v>0.18</v>
      </c>
      <c r="AV1756" s="99">
        <v>240</v>
      </c>
      <c r="AW1756" s="99">
        <v>1.3069000000000002</v>
      </c>
      <c r="AX1756" s="99">
        <v>2716.558</v>
      </c>
      <c r="AY1756" s="99">
        <v>2951.8</v>
      </c>
      <c r="AZ1756" s="99">
        <v>7.7207999999999997</v>
      </c>
      <c r="BA1756" s="119" t="s">
        <v>9</v>
      </c>
      <c r="BB1756" s="4">
        <v>1756</v>
      </c>
      <c r="BC1756" s="4">
        <v>0.18</v>
      </c>
    </row>
    <row r="1757" spans="2:55">
      <c r="B1757">
        <v>1756</v>
      </c>
      <c r="C1757" s="5">
        <f t="shared" si="331"/>
        <v>0.18</v>
      </c>
      <c r="D1757" s="5">
        <f t="shared" si="332"/>
        <v>250</v>
      </c>
      <c r="E1757" s="5" t="str">
        <f t="shared" si="333"/>
        <v>1.333</v>
      </c>
      <c r="F1757" s="5" t="str">
        <f t="shared" si="334"/>
        <v>2732</v>
      </c>
      <c r="G1757" s="5" t="str">
        <f t="shared" si="335"/>
        <v>2972</v>
      </c>
      <c r="H1757" s="5" t="str">
        <f t="shared" si="336"/>
        <v>7.760</v>
      </c>
      <c r="I1757" s="1" t="s">
        <v>9</v>
      </c>
      <c r="AN1757" s="89" t="str">
        <f t="shared" si="337"/>
        <v>0.1800</v>
      </c>
      <c r="AO1757" s="89" t="str">
        <f t="shared" si="338"/>
        <v>250.0</v>
      </c>
      <c r="AP1757" s="89" t="str">
        <f t="shared" si="339"/>
        <v>1.333</v>
      </c>
      <c r="AQ1757" s="89" t="str">
        <f t="shared" si="340"/>
        <v>2732</v>
      </c>
      <c r="AR1757" s="89" t="str">
        <f t="shared" si="341"/>
        <v>2972</v>
      </c>
      <c r="AS1757" s="89" t="str">
        <f t="shared" si="342"/>
        <v>7.760</v>
      </c>
      <c r="AT1757" s="89"/>
      <c r="AU1757" s="99">
        <v>0.18</v>
      </c>
      <c r="AV1757" s="99">
        <v>250</v>
      </c>
      <c r="AW1757" s="99">
        <v>1.333</v>
      </c>
      <c r="AX1757" s="99">
        <v>2731.96</v>
      </c>
      <c r="AY1757" s="99">
        <v>2971.9</v>
      </c>
      <c r="AZ1757" s="99">
        <v>7.7595000000000001</v>
      </c>
      <c r="BA1757" s="119" t="s">
        <v>9</v>
      </c>
      <c r="BB1757" s="4">
        <v>1757</v>
      </c>
      <c r="BC1757" s="4">
        <v>0.18</v>
      </c>
    </row>
    <row r="1758" spans="2:55">
      <c r="B1758">
        <v>1757</v>
      </c>
      <c r="C1758" s="5">
        <f t="shared" si="331"/>
        <v>0.18</v>
      </c>
      <c r="D1758" s="5">
        <f t="shared" si="332"/>
        <v>260</v>
      </c>
      <c r="E1758" s="5" t="str">
        <f t="shared" si="333"/>
        <v>1.359</v>
      </c>
      <c r="F1758" s="5" t="str">
        <f t="shared" si="334"/>
        <v>2747</v>
      </c>
      <c r="G1758" s="5" t="str">
        <f t="shared" si="335"/>
        <v>2992</v>
      </c>
      <c r="H1758" s="5" t="str">
        <f t="shared" si="336"/>
        <v>7.798</v>
      </c>
      <c r="I1758" s="1" t="s">
        <v>9</v>
      </c>
      <c r="AN1758" s="89" t="str">
        <f t="shared" si="337"/>
        <v>0.1800</v>
      </c>
      <c r="AO1758" s="89" t="str">
        <f t="shared" si="338"/>
        <v>260.0</v>
      </c>
      <c r="AP1758" s="89" t="str">
        <f t="shared" si="339"/>
        <v>1.359</v>
      </c>
      <c r="AQ1758" s="89" t="str">
        <f t="shared" si="340"/>
        <v>2747</v>
      </c>
      <c r="AR1758" s="89" t="str">
        <f t="shared" si="341"/>
        <v>2992</v>
      </c>
      <c r="AS1758" s="89" t="str">
        <f t="shared" si="342"/>
        <v>7.798</v>
      </c>
      <c r="AT1758" s="89"/>
      <c r="AU1758" s="99">
        <v>0.18</v>
      </c>
      <c r="AV1758" s="99">
        <v>260</v>
      </c>
      <c r="AW1758" s="99">
        <v>1.3591</v>
      </c>
      <c r="AX1758" s="99">
        <v>2747.2620000000002</v>
      </c>
      <c r="AY1758" s="99">
        <v>2991.9</v>
      </c>
      <c r="AZ1758" s="99">
        <v>7.7975000000000003</v>
      </c>
      <c r="BA1758" s="119" t="s">
        <v>9</v>
      </c>
      <c r="BB1758" s="4">
        <v>1758</v>
      </c>
      <c r="BC1758" s="4">
        <v>0.18</v>
      </c>
    </row>
    <row r="1759" spans="2:55">
      <c r="B1759">
        <v>1758</v>
      </c>
      <c r="C1759" s="5">
        <f t="shared" si="331"/>
        <v>0.18</v>
      </c>
      <c r="D1759" s="5">
        <f t="shared" si="332"/>
        <v>270</v>
      </c>
      <c r="E1759" s="5" t="str">
        <f t="shared" si="333"/>
        <v>1.385</v>
      </c>
      <c r="F1759" s="5" t="str">
        <f t="shared" si="334"/>
        <v>2763</v>
      </c>
      <c r="G1759" s="5" t="str">
        <f t="shared" si="335"/>
        <v>3012</v>
      </c>
      <c r="H1759" s="5" t="str">
        <f t="shared" si="336"/>
        <v>7.835</v>
      </c>
      <c r="I1759" s="1" t="s">
        <v>9</v>
      </c>
      <c r="AN1759" s="89" t="str">
        <f t="shared" si="337"/>
        <v>0.1800</v>
      </c>
      <c r="AO1759" s="89" t="str">
        <f t="shared" si="338"/>
        <v>270.0</v>
      </c>
      <c r="AP1759" s="89" t="str">
        <f t="shared" si="339"/>
        <v>1.385</v>
      </c>
      <c r="AQ1759" s="89" t="str">
        <f t="shared" si="340"/>
        <v>2763</v>
      </c>
      <c r="AR1759" s="89" t="str">
        <f t="shared" si="341"/>
        <v>3012</v>
      </c>
      <c r="AS1759" s="89" t="str">
        <f t="shared" si="342"/>
        <v>7.835</v>
      </c>
      <c r="AT1759" s="89"/>
      <c r="AU1759" s="99">
        <v>0.18</v>
      </c>
      <c r="AV1759" s="99">
        <v>270</v>
      </c>
      <c r="AW1759" s="99">
        <v>1.3852</v>
      </c>
      <c r="AX1759" s="99">
        <v>2762.7640000000001</v>
      </c>
      <c r="AY1759" s="99">
        <v>3012.1</v>
      </c>
      <c r="AZ1759" s="99">
        <v>7.8349000000000002</v>
      </c>
      <c r="BA1759" s="119" t="s">
        <v>9</v>
      </c>
      <c r="BB1759" s="4">
        <v>1759</v>
      </c>
      <c r="BC1759" s="4">
        <v>0.18</v>
      </c>
    </row>
    <row r="1760" spans="2:55">
      <c r="B1760">
        <v>1759</v>
      </c>
      <c r="C1760" s="5">
        <f t="shared" si="331"/>
        <v>0.18</v>
      </c>
      <c r="D1760" s="5">
        <f t="shared" si="332"/>
        <v>280</v>
      </c>
      <c r="E1760" s="5" t="str">
        <f t="shared" si="333"/>
        <v>1.411</v>
      </c>
      <c r="F1760" s="5" t="str">
        <f t="shared" si="334"/>
        <v>2778</v>
      </c>
      <c r="G1760" s="5" t="str">
        <f t="shared" si="335"/>
        <v>3032</v>
      </c>
      <c r="H1760" s="5" t="str">
        <f t="shared" si="336"/>
        <v>7.872</v>
      </c>
      <c r="I1760" s="1" t="s">
        <v>9</v>
      </c>
      <c r="AN1760" s="89" t="str">
        <f t="shared" si="337"/>
        <v>0.1800</v>
      </c>
      <c r="AO1760" s="89" t="str">
        <f t="shared" si="338"/>
        <v>280.0</v>
      </c>
      <c r="AP1760" s="89" t="str">
        <f t="shared" si="339"/>
        <v>1.411</v>
      </c>
      <c r="AQ1760" s="89" t="str">
        <f t="shared" si="340"/>
        <v>2778</v>
      </c>
      <c r="AR1760" s="89" t="str">
        <f t="shared" si="341"/>
        <v>3032</v>
      </c>
      <c r="AS1760" s="89" t="str">
        <f t="shared" si="342"/>
        <v>7.872</v>
      </c>
      <c r="AT1760" s="89"/>
      <c r="AU1760" s="99">
        <v>0.18</v>
      </c>
      <c r="AV1760" s="99">
        <v>280</v>
      </c>
      <c r="AW1760" s="99">
        <v>1.4112</v>
      </c>
      <c r="AX1760" s="99">
        <v>2778.1839999999997</v>
      </c>
      <c r="AY1760" s="99">
        <v>3032.2</v>
      </c>
      <c r="AZ1760" s="99">
        <v>7.8715999999999999</v>
      </c>
      <c r="BA1760" s="119" t="s">
        <v>9</v>
      </c>
      <c r="BB1760" s="4">
        <v>1760</v>
      </c>
      <c r="BC1760" s="4">
        <v>0.18</v>
      </c>
    </row>
    <row r="1761" spans="2:55">
      <c r="B1761">
        <v>1760</v>
      </c>
      <c r="C1761" s="5">
        <f t="shared" si="331"/>
        <v>0.18</v>
      </c>
      <c r="D1761" s="5">
        <f t="shared" si="332"/>
        <v>290</v>
      </c>
      <c r="E1761" s="5" t="str">
        <f t="shared" si="333"/>
        <v>1.437</v>
      </c>
      <c r="F1761" s="5" t="str">
        <f t="shared" si="334"/>
        <v>2794</v>
      </c>
      <c r="G1761" s="5" t="str">
        <f t="shared" si="335"/>
        <v>3052</v>
      </c>
      <c r="H1761" s="5" t="str">
        <f t="shared" si="336"/>
        <v>7.908</v>
      </c>
      <c r="I1761" s="1" t="s">
        <v>9</v>
      </c>
      <c r="AN1761" s="89" t="str">
        <f t="shared" si="337"/>
        <v>0.1800</v>
      </c>
      <c r="AO1761" s="89" t="str">
        <f t="shared" si="338"/>
        <v>290.0</v>
      </c>
      <c r="AP1761" s="89" t="str">
        <f t="shared" si="339"/>
        <v>1.437</v>
      </c>
      <c r="AQ1761" s="89" t="str">
        <f t="shared" si="340"/>
        <v>2794</v>
      </c>
      <c r="AR1761" s="89" t="str">
        <f t="shared" si="341"/>
        <v>3052</v>
      </c>
      <c r="AS1761" s="89" t="str">
        <f t="shared" si="342"/>
        <v>7.908</v>
      </c>
      <c r="AT1761" s="89"/>
      <c r="AU1761" s="99">
        <v>0.18</v>
      </c>
      <c r="AV1761" s="99">
        <v>290</v>
      </c>
      <c r="AW1761" s="99">
        <v>1.4372</v>
      </c>
      <c r="AX1761" s="99">
        <v>2793.7040000000002</v>
      </c>
      <c r="AY1761" s="99">
        <v>3052.4</v>
      </c>
      <c r="AZ1761" s="99">
        <v>7.9077999999999999</v>
      </c>
      <c r="BA1761" s="119" t="s">
        <v>9</v>
      </c>
      <c r="BB1761" s="4">
        <v>1761</v>
      </c>
      <c r="BC1761" s="4">
        <v>0.18</v>
      </c>
    </row>
    <row r="1762" spans="2:55">
      <c r="B1762">
        <v>1761</v>
      </c>
      <c r="C1762" s="5">
        <f t="shared" si="331"/>
        <v>0.18</v>
      </c>
      <c r="D1762" s="5">
        <f t="shared" si="332"/>
        <v>300</v>
      </c>
      <c r="E1762" s="5" t="str">
        <f t="shared" si="333"/>
        <v>1.463</v>
      </c>
      <c r="F1762" s="5" t="str">
        <f t="shared" si="334"/>
        <v>2809</v>
      </c>
      <c r="G1762" s="5" t="str">
        <f t="shared" si="335"/>
        <v>3073</v>
      </c>
      <c r="H1762" s="5" t="str">
        <f t="shared" si="336"/>
        <v>7.943</v>
      </c>
      <c r="I1762" s="1" t="s">
        <v>9</v>
      </c>
      <c r="AN1762" s="89" t="str">
        <f t="shared" si="337"/>
        <v>0.1800</v>
      </c>
      <c r="AO1762" s="89" t="str">
        <f t="shared" si="338"/>
        <v>300.0</v>
      </c>
      <c r="AP1762" s="89" t="str">
        <f t="shared" si="339"/>
        <v>1.463</v>
      </c>
      <c r="AQ1762" s="89" t="str">
        <f t="shared" si="340"/>
        <v>2809</v>
      </c>
      <c r="AR1762" s="89" t="str">
        <f t="shared" si="341"/>
        <v>3073</v>
      </c>
      <c r="AS1762" s="89" t="str">
        <f t="shared" si="342"/>
        <v>7.943</v>
      </c>
      <c r="AT1762" s="89"/>
      <c r="AU1762" s="99">
        <v>0.18</v>
      </c>
      <c r="AV1762" s="99">
        <v>300</v>
      </c>
      <c r="AW1762" s="99">
        <v>1.4632000000000001</v>
      </c>
      <c r="AX1762" s="99">
        <v>2809.2239999999997</v>
      </c>
      <c r="AY1762" s="99">
        <v>3072.6</v>
      </c>
      <c r="AZ1762" s="99">
        <v>7.9432999999999998</v>
      </c>
      <c r="BA1762" s="119" t="s">
        <v>9</v>
      </c>
      <c r="BB1762" s="4">
        <v>1762</v>
      </c>
      <c r="BC1762" s="4">
        <v>0.18</v>
      </c>
    </row>
    <row r="1763" spans="2:55">
      <c r="B1763">
        <v>1762</v>
      </c>
      <c r="C1763" s="5">
        <f t="shared" si="331"/>
        <v>0.18</v>
      </c>
      <c r="D1763" s="5">
        <f t="shared" si="332"/>
        <v>310</v>
      </c>
      <c r="E1763" s="5" t="str">
        <f t="shared" si="333"/>
        <v>1.489</v>
      </c>
      <c r="F1763" s="5" t="str">
        <f t="shared" si="334"/>
        <v>2825</v>
      </c>
      <c r="G1763" s="5" t="str">
        <f t="shared" si="335"/>
        <v>3093</v>
      </c>
      <c r="H1763" s="5" t="str">
        <f t="shared" si="336"/>
        <v>7.978</v>
      </c>
      <c r="I1763" s="1" t="s">
        <v>9</v>
      </c>
      <c r="AN1763" s="89" t="str">
        <f t="shared" si="337"/>
        <v>0.1800</v>
      </c>
      <c r="AO1763" s="89" t="str">
        <f t="shared" si="338"/>
        <v>310.0</v>
      </c>
      <c r="AP1763" s="89" t="str">
        <f t="shared" si="339"/>
        <v>1.489</v>
      </c>
      <c r="AQ1763" s="89" t="str">
        <f t="shared" si="340"/>
        <v>2825</v>
      </c>
      <c r="AR1763" s="89" t="str">
        <f t="shared" si="341"/>
        <v>3093</v>
      </c>
      <c r="AS1763" s="89" t="str">
        <f t="shared" si="342"/>
        <v>7.978</v>
      </c>
      <c r="AT1763" s="89"/>
      <c r="AU1763" s="99">
        <v>0.18</v>
      </c>
      <c r="AV1763" s="99">
        <v>310</v>
      </c>
      <c r="AW1763" s="99">
        <v>1.4890999999999999</v>
      </c>
      <c r="AX1763" s="99">
        <v>2824.7620000000002</v>
      </c>
      <c r="AY1763" s="99">
        <v>3092.8</v>
      </c>
      <c r="AZ1763" s="99">
        <v>7.9783999999999997</v>
      </c>
      <c r="BA1763" s="119" t="s">
        <v>9</v>
      </c>
      <c r="BB1763" s="4">
        <v>1763</v>
      </c>
      <c r="BC1763" s="4">
        <v>0.18</v>
      </c>
    </row>
    <row r="1764" spans="2:55">
      <c r="B1764">
        <v>1763</v>
      </c>
      <c r="C1764" s="5">
        <f t="shared" si="331"/>
        <v>0.18</v>
      </c>
      <c r="D1764" s="5">
        <f t="shared" si="332"/>
        <v>320</v>
      </c>
      <c r="E1764" s="5" t="str">
        <f t="shared" si="333"/>
        <v>1.515</v>
      </c>
      <c r="F1764" s="5" t="str">
        <f t="shared" si="334"/>
        <v>2840.</v>
      </c>
      <c r="G1764" s="5" t="str">
        <f t="shared" si="335"/>
        <v>3113</v>
      </c>
      <c r="H1764" s="5" t="str">
        <f t="shared" si="336"/>
        <v>8.013</v>
      </c>
      <c r="I1764" s="1" t="s">
        <v>9</v>
      </c>
      <c r="AN1764" s="89" t="str">
        <f t="shared" si="337"/>
        <v>0.1800</v>
      </c>
      <c r="AO1764" s="89" t="str">
        <f t="shared" si="338"/>
        <v>320.0</v>
      </c>
      <c r="AP1764" s="89" t="str">
        <f t="shared" si="339"/>
        <v>1.515</v>
      </c>
      <c r="AQ1764" s="89" t="str">
        <f t="shared" si="340"/>
        <v>2840.</v>
      </c>
      <c r="AR1764" s="89" t="str">
        <f t="shared" si="341"/>
        <v>3113</v>
      </c>
      <c r="AS1764" s="89" t="str">
        <f t="shared" si="342"/>
        <v>8.013</v>
      </c>
      <c r="AT1764" s="89"/>
      <c r="AU1764" s="99">
        <v>0.18</v>
      </c>
      <c r="AV1764" s="99">
        <v>320</v>
      </c>
      <c r="AW1764" s="99">
        <v>1.5150999999999999</v>
      </c>
      <c r="AX1764" s="99">
        <v>2840.3820000000001</v>
      </c>
      <c r="AY1764" s="99">
        <v>3113.1</v>
      </c>
      <c r="AZ1764" s="99">
        <v>8.0129000000000001</v>
      </c>
      <c r="BA1764" s="119" t="s">
        <v>9</v>
      </c>
      <c r="BB1764" s="4">
        <v>1764</v>
      </c>
      <c r="BC1764" s="4">
        <v>0.18</v>
      </c>
    </row>
    <row r="1765" spans="2:55">
      <c r="B1765">
        <v>1764</v>
      </c>
      <c r="C1765" s="5">
        <f t="shared" si="331"/>
        <v>0.18</v>
      </c>
      <c r="D1765" s="5">
        <f t="shared" si="332"/>
        <v>330</v>
      </c>
      <c r="E1765" s="5" t="str">
        <f t="shared" si="333"/>
        <v>1.541</v>
      </c>
      <c r="F1765" s="5" t="str">
        <f t="shared" si="334"/>
        <v>2856</v>
      </c>
      <c r="G1765" s="5" t="str">
        <f t="shared" si="335"/>
        <v>3134</v>
      </c>
      <c r="H1765" s="5" t="str">
        <f t="shared" si="336"/>
        <v>8.047</v>
      </c>
      <c r="I1765" s="1" t="s">
        <v>9</v>
      </c>
      <c r="AN1765" s="89" t="str">
        <f t="shared" si="337"/>
        <v>0.1800</v>
      </c>
      <c r="AO1765" s="89" t="str">
        <f t="shared" si="338"/>
        <v>330.0</v>
      </c>
      <c r="AP1765" s="89" t="str">
        <f t="shared" si="339"/>
        <v>1.541</v>
      </c>
      <c r="AQ1765" s="89" t="str">
        <f t="shared" si="340"/>
        <v>2856</v>
      </c>
      <c r="AR1765" s="89" t="str">
        <f t="shared" si="341"/>
        <v>3134</v>
      </c>
      <c r="AS1765" s="89" t="str">
        <f t="shared" si="342"/>
        <v>8.047</v>
      </c>
      <c r="AT1765" s="89"/>
      <c r="AU1765" s="99">
        <v>0.18</v>
      </c>
      <c r="AV1765" s="99">
        <v>330</v>
      </c>
      <c r="AW1765" s="99">
        <v>1.5409999999999999</v>
      </c>
      <c r="AX1765" s="99">
        <v>2856.12</v>
      </c>
      <c r="AY1765" s="99">
        <v>3133.5</v>
      </c>
      <c r="AZ1765" s="99">
        <v>8.0469000000000008</v>
      </c>
      <c r="BA1765" s="119" t="s">
        <v>9</v>
      </c>
      <c r="BB1765" s="4">
        <v>1765</v>
      </c>
      <c r="BC1765" s="4">
        <v>0.18</v>
      </c>
    </row>
    <row r="1766" spans="2:55">
      <c r="B1766">
        <v>1765</v>
      </c>
      <c r="C1766" s="5">
        <f t="shared" si="331"/>
        <v>0.18</v>
      </c>
      <c r="D1766" s="5">
        <f t="shared" si="332"/>
        <v>340</v>
      </c>
      <c r="E1766" s="5" t="str">
        <f t="shared" si="333"/>
        <v>1.567</v>
      </c>
      <c r="F1766" s="5" t="str">
        <f t="shared" si="334"/>
        <v>2872</v>
      </c>
      <c r="G1766" s="5" t="str">
        <f t="shared" si="335"/>
        <v>3154</v>
      </c>
      <c r="H1766" s="5" t="str">
        <f t="shared" si="336"/>
        <v>8.080</v>
      </c>
      <c r="I1766" s="1" t="s">
        <v>9</v>
      </c>
      <c r="AN1766" s="89" t="str">
        <f t="shared" si="337"/>
        <v>0.1800</v>
      </c>
      <c r="AO1766" s="89" t="str">
        <f t="shared" si="338"/>
        <v>340.0</v>
      </c>
      <c r="AP1766" s="89" t="str">
        <f t="shared" si="339"/>
        <v>1.567</v>
      </c>
      <c r="AQ1766" s="89" t="str">
        <f t="shared" si="340"/>
        <v>2872</v>
      </c>
      <c r="AR1766" s="89" t="str">
        <f t="shared" si="341"/>
        <v>3154</v>
      </c>
      <c r="AS1766" s="89" t="str">
        <f t="shared" si="342"/>
        <v>8.080</v>
      </c>
      <c r="AT1766" s="89"/>
      <c r="AU1766" s="99">
        <v>0.18</v>
      </c>
      <c r="AV1766" s="99">
        <v>340</v>
      </c>
      <c r="AW1766" s="99">
        <v>1.5669000000000002</v>
      </c>
      <c r="AX1766" s="99">
        <v>2871.7580000000003</v>
      </c>
      <c r="AY1766" s="99">
        <v>3153.8</v>
      </c>
      <c r="AZ1766" s="99">
        <v>8.0803999999999991</v>
      </c>
      <c r="BA1766" s="119" t="s">
        <v>9</v>
      </c>
      <c r="BB1766" s="4">
        <v>1766</v>
      </c>
      <c r="BC1766" s="4">
        <v>0.18</v>
      </c>
    </row>
    <row r="1767" spans="2:55">
      <c r="B1767">
        <v>1766</v>
      </c>
      <c r="C1767" s="5">
        <f t="shared" si="331"/>
        <v>0.18</v>
      </c>
      <c r="D1767" s="5">
        <f t="shared" si="332"/>
        <v>350</v>
      </c>
      <c r="E1767" s="5" t="str">
        <f t="shared" si="333"/>
        <v>1.593</v>
      </c>
      <c r="F1767" s="5" t="str">
        <f t="shared" si="334"/>
        <v>2888</v>
      </c>
      <c r="G1767" s="5" t="str">
        <f t="shared" si="335"/>
        <v>3174</v>
      </c>
      <c r="H1767" s="5" t="str">
        <f t="shared" si="336"/>
        <v>8.114</v>
      </c>
      <c r="I1767" s="1" t="s">
        <v>9</v>
      </c>
      <c r="AN1767" s="89" t="str">
        <f t="shared" si="337"/>
        <v>0.1800</v>
      </c>
      <c r="AO1767" s="89" t="str">
        <f t="shared" si="338"/>
        <v>350.0</v>
      </c>
      <c r="AP1767" s="89" t="str">
        <f t="shared" si="339"/>
        <v>1.593</v>
      </c>
      <c r="AQ1767" s="89" t="str">
        <f t="shared" si="340"/>
        <v>2888</v>
      </c>
      <c r="AR1767" s="89" t="str">
        <f t="shared" si="341"/>
        <v>3174</v>
      </c>
      <c r="AS1767" s="89" t="str">
        <f t="shared" si="342"/>
        <v>8.114</v>
      </c>
      <c r="AT1767" s="89"/>
      <c r="AU1767" s="99">
        <v>0.18</v>
      </c>
      <c r="AV1767" s="99">
        <v>350</v>
      </c>
      <c r="AW1767" s="99">
        <v>1.5927</v>
      </c>
      <c r="AX1767" s="99">
        <v>2887.614</v>
      </c>
      <c r="AY1767" s="99">
        <v>3174.3</v>
      </c>
      <c r="AZ1767" s="99">
        <v>8.1135000000000002</v>
      </c>
      <c r="BA1767" s="119" t="s">
        <v>9</v>
      </c>
      <c r="BB1767" s="4">
        <v>1767</v>
      </c>
      <c r="BC1767" s="4">
        <v>0.18</v>
      </c>
    </row>
    <row r="1768" spans="2:55">
      <c r="B1768">
        <v>1767</v>
      </c>
      <c r="C1768" s="5">
        <f t="shared" si="331"/>
        <v>0.18</v>
      </c>
      <c r="D1768" s="5">
        <f t="shared" si="332"/>
        <v>360</v>
      </c>
      <c r="E1768" s="5" t="str">
        <f t="shared" si="333"/>
        <v>1.619</v>
      </c>
      <c r="F1768" s="5" t="str">
        <f t="shared" si="334"/>
        <v>2903</v>
      </c>
      <c r="G1768" s="5" t="str">
        <f t="shared" si="335"/>
        <v>3195</v>
      </c>
      <c r="H1768" s="5" t="str">
        <f t="shared" si="336"/>
        <v>8.146</v>
      </c>
      <c r="I1768" s="1" t="s">
        <v>9</v>
      </c>
      <c r="AN1768" s="89" t="str">
        <f t="shared" si="337"/>
        <v>0.1800</v>
      </c>
      <c r="AO1768" s="89" t="str">
        <f t="shared" si="338"/>
        <v>360.0</v>
      </c>
      <c r="AP1768" s="89" t="str">
        <f t="shared" si="339"/>
        <v>1.619</v>
      </c>
      <c r="AQ1768" s="89" t="str">
        <f t="shared" si="340"/>
        <v>2903</v>
      </c>
      <c r="AR1768" s="89" t="str">
        <f t="shared" si="341"/>
        <v>3195</v>
      </c>
      <c r="AS1768" s="89" t="str">
        <f t="shared" si="342"/>
        <v>8.146</v>
      </c>
      <c r="AT1768" s="89"/>
      <c r="AU1768" s="99">
        <v>0.18</v>
      </c>
      <c r="AV1768" s="99">
        <v>360</v>
      </c>
      <c r="AW1768" s="99">
        <v>1.6185999999999998</v>
      </c>
      <c r="AX1768" s="99">
        <v>2903.4520000000002</v>
      </c>
      <c r="AY1768" s="99">
        <v>3194.8</v>
      </c>
      <c r="AZ1768" s="99">
        <v>8.1461000000000006</v>
      </c>
      <c r="BA1768" s="119" t="s">
        <v>9</v>
      </c>
      <c r="BB1768" s="4">
        <v>1768</v>
      </c>
      <c r="BC1768" s="4">
        <v>0.18</v>
      </c>
    </row>
    <row r="1769" spans="2:55">
      <c r="B1769">
        <v>1768</v>
      </c>
      <c r="C1769" s="5">
        <f t="shared" si="331"/>
        <v>0.18</v>
      </c>
      <c r="D1769" s="5">
        <f t="shared" si="332"/>
        <v>370</v>
      </c>
      <c r="E1769" s="5" t="str">
        <f t="shared" si="333"/>
        <v>1.645</v>
      </c>
      <c r="F1769" s="5" t="str">
        <f t="shared" si="334"/>
        <v>2919</v>
      </c>
      <c r="G1769" s="5" t="str">
        <f t="shared" si="335"/>
        <v>3215</v>
      </c>
      <c r="H1769" s="5" t="str">
        <f t="shared" si="336"/>
        <v>8.178</v>
      </c>
      <c r="I1769" s="1" t="s">
        <v>9</v>
      </c>
      <c r="AN1769" s="89" t="str">
        <f t="shared" si="337"/>
        <v>0.1800</v>
      </c>
      <c r="AO1769" s="89" t="str">
        <f t="shared" si="338"/>
        <v>370.0</v>
      </c>
      <c r="AP1769" s="89" t="str">
        <f t="shared" si="339"/>
        <v>1.645</v>
      </c>
      <c r="AQ1769" s="89" t="str">
        <f t="shared" si="340"/>
        <v>2919</v>
      </c>
      <c r="AR1769" s="89" t="str">
        <f t="shared" si="341"/>
        <v>3215</v>
      </c>
      <c r="AS1769" s="89" t="str">
        <f t="shared" si="342"/>
        <v>8.178</v>
      </c>
      <c r="AT1769" s="89"/>
      <c r="AU1769" s="99">
        <v>0.18</v>
      </c>
      <c r="AV1769" s="99">
        <v>370</v>
      </c>
      <c r="AW1769" s="99">
        <v>1.6445000000000001</v>
      </c>
      <c r="AX1769" s="99">
        <v>2919.29</v>
      </c>
      <c r="AY1769" s="99">
        <v>3215.3</v>
      </c>
      <c r="AZ1769" s="99">
        <v>8.1783000000000001</v>
      </c>
      <c r="BA1769" s="119" t="s">
        <v>9</v>
      </c>
      <c r="BB1769" s="4">
        <v>1769</v>
      </c>
      <c r="BC1769" s="4">
        <v>0.18</v>
      </c>
    </row>
    <row r="1770" spans="2:55">
      <c r="B1770">
        <v>1769</v>
      </c>
      <c r="C1770" s="5">
        <f t="shared" si="331"/>
        <v>0.18</v>
      </c>
      <c r="D1770" s="5">
        <f t="shared" si="332"/>
        <v>380</v>
      </c>
      <c r="E1770" s="5" t="str">
        <f t="shared" si="333"/>
        <v>1.670</v>
      </c>
      <c r="F1770" s="5" t="str">
        <f t="shared" si="334"/>
        <v>2935</v>
      </c>
      <c r="G1770" s="5" t="str">
        <f t="shared" si="335"/>
        <v>3236</v>
      </c>
      <c r="H1770" s="5" t="str">
        <f t="shared" si="336"/>
        <v>8.210</v>
      </c>
      <c r="I1770" s="1" t="s">
        <v>9</v>
      </c>
      <c r="AN1770" s="89" t="str">
        <f t="shared" si="337"/>
        <v>0.1800</v>
      </c>
      <c r="AO1770" s="89" t="str">
        <f t="shared" si="338"/>
        <v>380.0</v>
      </c>
      <c r="AP1770" s="89" t="str">
        <f t="shared" si="339"/>
        <v>1.670</v>
      </c>
      <c r="AQ1770" s="89" t="str">
        <f t="shared" si="340"/>
        <v>2935</v>
      </c>
      <c r="AR1770" s="89" t="str">
        <f t="shared" si="341"/>
        <v>3236</v>
      </c>
      <c r="AS1770" s="89" t="str">
        <f t="shared" si="342"/>
        <v>8.210</v>
      </c>
      <c r="AT1770" s="89"/>
      <c r="AU1770" s="99">
        <v>0.18</v>
      </c>
      <c r="AV1770" s="99">
        <v>380</v>
      </c>
      <c r="AW1770" s="99">
        <v>1.6702999999999999</v>
      </c>
      <c r="AX1770" s="99">
        <v>2935.2460000000001</v>
      </c>
      <c r="AY1770" s="99">
        <v>3235.9</v>
      </c>
      <c r="AZ1770" s="99">
        <v>8.2101000000000006</v>
      </c>
      <c r="BA1770" s="119" t="s">
        <v>9</v>
      </c>
      <c r="BB1770" s="4">
        <v>1770</v>
      </c>
      <c r="BC1770" s="4">
        <v>0.18</v>
      </c>
    </row>
    <row r="1771" spans="2:55">
      <c r="B1771">
        <v>1770</v>
      </c>
      <c r="C1771" s="5">
        <f t="shared" si="331"/>
        <v>0.18</v>
      </c>
      <c r="D1771" s="5">
        <f t="shared" si="332"/>
        <v>390</v>
      </c>
      <c r="E1771" s="5" t="str">
        <f t="shared" si="333"/>
        <v>1.696</v>
      </c>
      <c r="F1771" s="5" t="str">
        <f t="shared" si="334"/>
        <v>2951</v>
      </c>
      <c r="G1771" s="5" t="str">
        <f t="shared" si="335"/>
        <v>3257</v>
      </c>
      <c r="H1771" s="5" t="str">
        <f t="shared" si="336"/>
        <v>8.242</v>
      </c>
      <c r="I1771" s="1" t="s">
        <v>9</v>
      </c>
      <c r="AN1771" s="89" t="str">
        <f t="shared" si="337"/>
        <v>0.1800</v>
      </c>
      <c r="AO1771" s="89" t="str">
        <f t="shared" si="338"/>
        <v>390.0</v>
      </c>
      <c r="AP1771" s="89" t="str">
        <f t="shared" si="339"/>
        <v>1.696</v>
      </c>
      <c r="AQ1771" s="89" t="str">
        <f t="shared" si="340"/>
        <v>2951</v>
      </c>
      <c r="AR1771" s="89" t="str">
        <f t="shared" si="341"/>
        <v>3257</v>
      </c>
      <c r="AS1771" s="89" t="str">
        <f t="shared" si="342"/>
        <v>8.242</v>
      </c>
      <c r="AT1771" s="89"/>
      <c r="AU1771" s="99">
        <v>0.18</v>
      </c>
      <c r="AV1771" s="99">
        <v>390</v>
      </c>
      <c r="AW1771" s="99">
        <v>1.6960999999999999</v>
      </c>
      <c r="AX1771" s="99">
        <v>2951.3019999999997</v>
      </c>
      <c r="AY1771" s="99">
        <v>3256.6</v>
      </c>
      <c r="AZ1771" s="99">
        <v>8.2415000000000003</v>
      </c>
      <c r="BA1771" s="119" t="s">
        <v>9</v>
      </c>
      <c r="BB1771" s="4">
        <v>1771</v>
      </c>
      <c r="BC1771" s="4">
        <v>0.18</v>
      </c>
    </row>
    <row r="1772" spans="2:55">
      <c r="B1772">
        <v>1771</v>
      </c>
      <c r="C1772" s="5">
        <f t="shared" si="331"/>
        <v>0.18</v>
      </c>
      <c r="D1772" s="5">
        <f t="shared" si="332"/>
        <v>400</v>
      </c>
      <c r="E1772" s="5" t="str">
        <f t="shared" si="333"/>
        <v>1.722</v>
      </c>
      <c r="F1772" s="5" t="str">
        <f t="shared" si="334"/>
        <v>2967</v>
      </c>
      <c r="G1772" s="5" t="str">
        <f t="shared" si="335"/>
        <v>3277</v>
      </c>
      <c r="H1772" s="5" t="str">
        <f t="shared" si="336"/>
        <v>8.273</v>
      </c>
      <c r="I1772" s="1" t="s">
        <v>9</v>
      </c>
      <c r="AN1772" s="89" t="str">
        <f t="shared" si="337"/>
        <v>0.1800</v>
      </c>
      <c r="AO1772" s="89" t="str">
        <f t="shared" si="338"/>
        <v>400.0</v>
      </c>
      <c r="AP1772" s="89" t="str">
        <f t="shared" si="339"/>
        <v>1.722</v>
      </c>
      <c r="AQ1772" s="89" t="str">
        <f t="shared" si="340"/>
        <v>2967</v>
      </c>
      <c r="AR1772" s="89" t="str">
        <f t="shared" si="341"/>
        <v>3277</v>
      </c>
      <c r="AS1772" s="89" t="str">
        <f t="shared" si="342"/>
        <v>8.273</v>
      </c>
      <c r="AT1772" s="89"/>
      <c r="AU1772" s="99">
        <v>0.18</v>
      </c>
      <c r="AV1772" s="99">
        <v>400</v>
      </c>
      <c r="AW1772" s="99">
        <v>1.7219</v>
      </c>
      <c r="AX1772" s="99">
        <v>2967.3580000000002</v>
      </c>
      <c r="AY1772" s="99">
        <v>3277.3</v>
      </c>
      <c r="AZ1772" s="99">
        <v>8.2725000000000009</v>
      </c>
      <c r="BA1772" s="119" t="s">
        <v>9</v>
      </c>
      <c r="BB1772" s="4">
        <v>1772</v>
      </c>
      <c r="BC1772" s="4">
        <v>0.18</v>
      </c>
    </row>
    <row r="1773" spans="2:55">
      <c r="B1773">
        <v>1772</v>
      </c>
      <c r="C1773" s="5">
        <f t="shared" si="331"/>
        <v>0.18</v>
      </c>
      <c r="D1773" s="5">
        <f t="shared" si="332"/>
        <v>410</v>
      </c>
      <c r="E1773" s="5" t="str">
        <f t="shared" si="333"/>
        <v>1.748</v>
      </c>
      <c r="F1773" s="5" t="str">
        <f t="shared" si="334"/>
        <v>2984</v>
      </c>
      <c r="G1773" s="5" t="str">
        <f t="shared" si="335"/>
        <v>3298</v>
      </c>
      <c r="H1773" s="5" t="str">
        <f t="shared" si="336"/>
        <v>8.303</v>
      </c>
      <c r="I1773" s="1" t="s">
        <v>9</v>
      </c>
      <c r="AN1773" s="89" t="str">
        <f t="shared" si="337"/>
        <v>0.1800</v>
      </c>
      <c r="AO1773" s="89" t="str">
        <f t="shared" si="338"/>
        <v>410.0</v>
      </c>
      <c r="AP1773" s="89" t="str">
        <f t="shared" si="339"/>
        <v>1.748</v>
      </c>
      <c r="AQ1773" s="89" t="str">
        <f t="shared" si="340"/>
        <v>2984</v>
      </c>
      <c r="AR1773" s="89" t="str">
        <f t="shared" si="341"/>
        <v>3298</v>
      </c>
      <c r="AS1773" s="89" t="str">
        <f t="shared" si="342"/>
        <v>8.303</v>
      </c>
      <c r="AT1773" s="89"/>
      <c r="AU1773" s="99">
        <v>0.18</v>
      </c>
      <c r="AV1773" s="99">
        <v>410</v>
      </c>
      <c r="AW1773" s="99">
        <v>1.7477</v>
      </c>
      <c r="AX1773" s="99">
        <v>2983.5140000000001</v>
      </c>
      <c r="AY1773" s="99">
        <v>3298.1</v>
      </c>
      <c r="AZ1773" s="99">
        <v>8.3032000000000004</v>
      </c>
      <c r="BA1773" s="119" t="s">
        <v>9</v>
      </c>
      <c r="BB1773" s="4">
        <v>1773</v>
      </c>
      <c r="BC1773" s="4">
        <v>0.18</v>
      </c>
    </row>
    <row r="1774" spans="2:55">
      <c r="B1774">
        <v>1773</v>
      </c>
      <c r="C1774" s="5">
        <f t="shared" si="331"/>
        <v>0.18</v>
      </c>
      <c r="D1774" s="5">
        <f t="shared" si="332"/>
        <v>420</v>
      </c>
      <c r="E1774" s="5" t="str">
        <f t="shared" si="333"/>
        <v>1.774</v>
      </c>
      <c r="F1774" s="5" t="str">
        <f t="shared" si="334"/>
        <v>3000.</v>
      </c>
      <c r="G1774" s="5" t="str">
        <f t="shared" si="335"/>
        <v>3319</v>
      </c>
      <c r="H1774" s="5" t="str">
        <f t="shared" si="336"/>
        <v>8.333</v>
      </c>
      <c r="I1774" s="1" t="s">
        <v>9</v>
      </c>
      <c r="AN1774" s="89" t="str">
        <f t="shared" si="337"/>
        <v>0.1800</v>
      </c>
      <c r="AO1774" s="89" t="str">
        <f t="shared" si="338"/>
        <v>420.0</v>
      </c>
      <c r="AP1774" s="89" t="str">
        <f t="shared" si="339"/>
        <v>1.774</v>
      </c>
      <c r="AQ1774" s="89" t="str">
        <f t="shared" si="340"/>
        <v>3000.</v>
      </c>
      <c r="AR1774" s="89" t="str">
        <f t="shared" si="341"/>
        <v>3319</v>
      </c>
      <c r="AS1774" s="89" t="str">
        <f t="shared" si="342"/>
        <v>8.333</v>
      </c>
      <c r="AT1774" s="89"/>
      <c r="AU1774" s="99">
        <v>0.18</v>
      </c>
      <c r="AV1774" s="99">
        <v>420</v>
      </c>
      <c r="AW1774" s="99">
        <v>1.7735000000000001</v>
      </c>
      <c r="AX1774" s="99">
        <v>2999.67</v>
      </c>
      <c r="AY1774" s="99">
        <v>3318.9</v>
      </c>
      <c r="AZ1774" s="99">
        <v>8.3333999999999993</v>
      </c>
      <c r="BA1774" s="119" t="s">
        <v>9</v>
      </c>
      <c r="BB1774" s="4">
        <v>1774</v>
      </c>
      <c r="BC1774" s="4">
        <v>0.18</v>
      </c>
    </row>
    <row r="1775" spans="2:55">
      <c r="B1775">
        <v>1774</v>
      </c>
      <c r="C1775" s="5">
        <f t="shared" si="331"/>
        <v>0.18</v>
      </c>
      <c r="D1775" s="5">
        <f t="shared" si="332"/>
        <v>430</v>
      </c>
      <c r="E1775" s="5" t="str">
        <f t="shared" si="333"/>
        <v>1.799</v>
      </c>
      <c r="F1775" s="5" t="str">
        <f t="shared" si="334"/>
        <v>3016</v>
      </c>
      <c r="G1775" s="5" t="str">
        <f t="shared" si="335"/>
        <v>3340.</v>
      </c>
      <c r="H1775" s="5" t="str">
        <f t="shared" si="336"/>
        <v>8.363</v>
      </c>
      <c r="I1775" s="1" t="s">
        <v>9</v>
      </c>
      <c r="AN1775" s="89" t="str">
        <f t="shared" si="337"/>
        <v>0.1800</v>
      </c>
      <c r="AO1775" s="89" t="str">
        <f t="shared" si="338"/>
        <v>430.0</v>
      </c>
      <c r="AP1775" s="89" t="str">
        <f t="shared" si="339"/>
        <v>1.799</v>
      </c>
      <c r="AQ1775" s="89" t="str">
        <f t="shared" si="340"/>
        <v>3016</v>
      </c>
      <c r="AR1775" s="89" t="str">
        <f t="shared" si="341"/>
        <v>3340.</v>
      </c>
      <c r="AS1775" s="89" t="str">
        <f t="shared" si="342"/>
        <v>8.363</v>
      </c>
      <c r="AT1775" s="89"/>
      <c r="AU1775" s="99">
        <v>0.18</v>
      </c>
      <c r="AV1775" s="99">
        <v>430</v>
      </c>
      <c r="AW1775" s="99">
        <v>1.7992999999999999</v>
      </c>
      <c r="AX1775" s="99">
        <v>3015.9260000000004</v>
      </c>
      <c r="AY1775" s="99">
        <v>3339.8</v>
      </c>
      <c r="AZ1775" s="99">
        <v>8.3634000000000004</v>
      </c>
      <c r="BA1775" s="119" t="s">
        <v>9</v>
      </c>
      <c r="BB1775" s="4">
        <v>1775</v>
      </c>
      <c r="BC1775" s="4">
        <v>0.18</v>
      </c>
    </row>
    <row r="1776" spans="2:55">
      <c r="B1776">
        <v>1775</v>
      </c>
      <c r="C1776" s="5">
        <f t="shared" si="331"/>
        <v>0.18</v>
      </c>
      <c r="D1776" s="5">
        <f t="shared" si="332"/>
        <v>440</v>
      </c>
      <c r="E1776" s="5" t="str">
        <f t="shared" si="333"/>
        <v>1.825</v>
      </c>
      <c r="F1776" s="5" t="str">
        <f t="shared" si="334"/>
        <v>3032</v>
      </c>
      <c r="G1776" s="5" t="str">
        <f t="shared" si="335"/>
        <v>3361</v>
      </c>
      <c r="H1776" s="5" t="str">
        <f t="shared" si="336"/>
        <v>8.393</v>
      </c>
      <c r="I1776" s="1" t="s">
        <v>9</v>
      </c>
      <c r="AN1776" s="89" t="str">
        <f t="shared" si="337"/>
        <v>0.1800</v>
      </c>
      <c r="AO1776" s="89" t="str">
        <f t="shared" si="338"/>
        <v>440.0</v>
      </c>
      <c r="AP1776" s="89" t="str">
        <f t="shared" si="339"/>
        <v>1.825</v>
      </c>
      <c r="AQ1776" s="89" t="str">
        <f t="shared" si="340"/>
        <v>3032</v>
      </c>
      <c r="AR1776" s="89" t="str">
        <f t="shared" si="341"/>
        <v>3361</v>
      </c>
      <c r="AS1776" s="89" t="str">
        <f t="shared" si="342"/>
        <v>8.393</v>
      </c>
      <c r="AT1776" s="89"/>
      <c r="AU1776" s="99">
        <v>0.18</v>
      </c>
      <c r="AV1776" s="99">
        <v>440</v>
      </c>
      <c r="AW1776" s="99">
        <v>1.8250999999999999</v>
      </c>
      <c r="AX1776" s="99">
        <v>3032.2820000000002</v>
      </c>
      <c r="AY1776" s="99">
        <v>3360.8</v>
      </c>
      <c r="AZ1776" s="99">
        <v>8.3930000000000007</v>
      </c>
      <c r="BA1776" s="119" t="s">
        <v>9</v>
      </c>
      <c r="BB1776" s="4">
        <v>1776</v>
      </c>
      <c r="BC1776" s="4">
        <v>0.18</v>
      </c>
    </row>
    <row r="1777" spans="2:55">
      <c r="B1777">
        <v>1776</v>
      </c>
      <c r="C1777" s="5">
        <f t="shared" si="331"/>
        <v>0.18</v>
      </c>
      <c r="D1777" s="5">
        <f t="shared" si="332"/>
        <v>450</v>
      </c>
      <c r="E1777" s="5" t="str">
        <f t="shared" si="333"/>
        <v>1.851</v>
      </c>
      <c r="F1777" s="5" t="str">
        <f t="shared" si="334"/>
        <v>3049</v>
      </c>
      <c r="G1777" s="5" t="str">
        <f t="shared" si="335"/>
        <v>3382</v>
      </c>
      <c r="H1777" s="5" t="str">
        <f t="shared" si="336"/>
        <v>8.422</v>
      </c>
      <c r="I1777" s="1" t="s">
        <v>9</v>
      </c>
      <c r="AN1777" s="89" t="str">
        <f t="shared" si="337"/>
        <v>0.1800</v>
      </c>
      <c r="AO1777" s="89" t="str">
        <f t="shared" si="338"/>
        <v>450.0</v>
      </c>
      <c r="AP1777" s="89" t="str">
        <f t="shared" si="339"/>
        <v>1.851</v>
      </c>
      <c r="AQ1777" s="89" t="str">
        <f t="shared" si="340"/>
        <v>3049</v>
      </c>
      <c r="AR1777" s="89" t="str">
        <f t="shared" si="341"/>
        <v>3382</v>
      </c>
      <c r="AS1777" s="89" t="str">
        <f t="shared" si="342"/>
        <v>8.422</v>
      </c>
      <c r="AT1777" s="89"/>
      <c r="AU1777" s="99">
        <v>0.18</v>
      </c>
      <c r="AV1777" s="99">
        <v>450</v>
      </c>
      <c r="AW1777" s="99">
        <v>1.8509</v>
      </c>
      <c r="AX1777" s="99">
        <v>3048.6380000000004</v>
      </c>
      <c r="AY1777" s="99">
        <v>3381.8</v>
      </c>
      <c r="AZ1777" s="99">
        <v>8.4222000000000001</v>
      </c>
      <c r="BA1777" s="119" t="s">
        <v>9</v>
      </c>
      <c r="BB1777" s="4">
        <v>1777</v>
      </c>
      <c r="BC1777" s="4">
        <v>0.18</v>
      </c>
    </row>
    <row r="1778" spans="2:55">
      <c r="B1778">
        <v>1777</v>
      </c>
      <c r="C1778" s="5">
        <f t="shared" si="331"/>
        <v>0.18</v>
      </c>
      <c r="D1778" s="5">
        <f t="shared" si="332"/>
        <v>460</v>
      </c>
      <c r="E1778" s="5" t="str">
        <f t="shared" si="333"/>
        <v>1.877</v>
      </c>
      <c r="F1778" s="5" t="str">
        <f t="shared" si="334"/>
        <v>3065</v>
      </c>
      <c r="G1778" s="5" t="str">
        <f t="shared" si="335"/>
        <v>3403</v>
      </c>
      <c r="H1778" s="5" t="str">
        <f t="shared" si="336"/>
        <v>8.451</v>
      </c>
      <c r="I1778" s="1" t="s">
        <v>9</v>
      </c>
      <c r="AN1778" s="89" t="str">
        <f t="shared" si="337"/>
        <v>0.1800</v>
      </c>
      <c r="AO1778" s="89" t="str">
        <f t="shared" si="338"/>
        <v>460.0</v>
      </c>
      <c r="AP1778" s="89" t="str">
        <f t="shared" si="339"/>
        <v>1.877</v>
      </c>
      <c r="AQ1778" s="89" t="str">
        <f t="shared" si="340"/>
        <v>3065</v>
      </c>
      <c r="AR1778" s="89" t="str">
        <f t="shared" si="341"/>
        <v>3403</v>
      </c>
      <c r="AS1778" s="89" t="str">
        <f t="shared" si="342"/>
        <v>8.451</v>
      </c>
      <c r="AT1778" s="89"/>
      <c r="AU1778" s="99">
        <v>0.18</v>
      </c>
      <c r="AV1778" s="99">
        <v>460</v>
      </c>
      <c r="AW1778" s="99">
        <v>1.8765999999999998</v>
      </c>
      <c r="AX1778" s="99">
        <v>3065.1120000000001</v>
      </c>
      <c r="AY1778" s="99">
        <v>3402.9</v>
      </c>
      <c r="AZ1778" s="99">
        <v>8.4512</v>
      </c>
      <c r="BA1778" s="119" t="s">
        <v>9</v>
      </c>
      <c r="BB1778" s="4">
        <v>1778</v>
      </c>
      <c r="BC1778" s="4">
        <v>0.18</v>
      </c>
    </row>
    <row r="1779" spans="2:55">
      <c r="B1779">
        <v>1778</v>
      </c>
      <c r="C1779" s="5">
        <f t="shared" si="331"/>
        <v>0.18</v>
      </c>
      <c r="D1779" s="5">
        <f t="shared" si="332"/>
        <v>470</v>
      </c>
      <c r="E1779" s="5" t="str">
        <f t="shared" si="333"/>
        <v>1.902</v>
      </c>
      <c r="F1779" s="5" t="str">
        <f t="shared" si="334"/>
        <v>3082</v>
      </c>
      <c r="G1779" s="5" t="str">
        <f t="shared" si="335"/>
        <v>3424</v>
      </c>
      <c r="H1779" s="5" t="str">
        <f t="shared" si="336"/>
        <v>8.480</v>
      </c>
      <c r="I1779" s="1" t="s">
        <v>9</v>
      </c>
      <c r="AN1779" s="89" t="str">
        <f t="shared" si="337"/>
        <v>0.1800</v>
      </c>
      <c r="AO1779" s="89" t="str">
        <f t="shared" si="338"/>
        <v>470.0</v>
      </c>
      <c r="AP1779" s="89" t="str">
        <f t="shared" si="339"/>
        <v>1.902</v>
      </c>
      <c r="AQ1779" s="89" t="str">
        <f t="shared" si="340"/>
        <v>3082</v>
      </c>
      <c r="AR1779" s="89" t="str">
        <f t="shared" si="341"/>
        <v>3424</v>
      </c>
      <c r="AS1779" s="89" t="str">
        <f t="shared" si="342"/>
        <v>8.480</v>
      </c>
      <c r="AT1779" s="89"/>
      <c r="AU1779" s="99">
        <v>0.18</v>
      </c>
      <c r="AV1779" s="99">
        <v>470</v>
      </c>
      <c r="AW1779" s="99">
        <v>1.9024000000000001</v>
      </c>
      <c r="AX1779" s="99">
        <v>3081.6679999999997</v>
      </c>
      <c r="AY1779" s="99">
        <v>3424.1</v>
      </c>
      <c r="AZ1779" s="99">
        <v>8.4799000000000007</v>
      </c>
      <c r="BA1779" s="119" t="s">
        <v>9</v>
      </c>
      <c r="BB1779" s="4">
        <v>1779</v>
      </c>
      <c r="BC1779" s="4">
        <v>0.18</v>
      </c>
    </row>
    <row r="1780" spans="2:55">
      <c r="B1780">
        <v>1779</v>
      </c>
      <c r="C1780" s="5">
        <f t="shared" si="331"/>
        <v>0.18</v>
      </c>
      <c r="D1780" s="5">
        <f t="shared" si="332"/>
        <v>480</v>
      </c>
      <c r="E1780" s="5" t="str">
        <f t="shared" si="333"/>
        <v>1.928</v>
      </c>
      <c r="F1780" s="5" t="str">
        <f t="shared" si="334"/>
        <v>3098</v>
      </c>
      <c r="G1780" s="5" t="str">
        <f t="shared" si="335"/>
        <v>3445</v>
      </c>
      <c r="H1780" s="5" t="str">
        <f t="shared" si="336"/>
        <v>8.508</v>
      </c>
      <c r="I1780" s="1" t="s">
        <v>9</v>
      </c>
      <c r="AN1780" s="89" t="str">
        <f t="shared" si="337"/>
        <v>0.1800</v>
      </c>
      <c r="AO1780" s="89" t="str">
        <f t="shared" si="338"/>
        <v>480.0</v>
      </c>
      <c r="AP1780" s="89" t="str">
        <f t="shared" si="339"/>
        <v>1.928</v>
      </c>
      <c r="AQ1780" s="89" t="str">
        <f t="shared" si="340"/>
        <v>3098</v>
      </c>
      <c r="AR1780" s="89" t="str">
        <f t="shared" si="341"/>
        <v>3445</v>
      </c>
      <c r="AS1780" s="89" t="str">
        <f t="shared" si="342"/>
        <v>8.508</v>
      </c>
      <c r="AT1780" s="89"/>
      <c r="AU1780" s="99">
        <v>0.18</v>
      </c>
      <c r="AV1780" s="99">
        <v>480</v>
      </c>
      <c r="AW1780" s="99">
        <v>1.9282000000000001</v>
      </c>
      <c r="AX1780" s="99">
        <v>3098.2240000000002</v>
      </c>
      <c r="AY1780" s="99">
        <v>3445.3</v>
      </c>
      <c r="AZ1780" s="99">
        <v>8.5082000000000004</v>
      </c>
      <c r="BA1780" s="119" t="s">
        <v>9</v>
      </c>
      <c r="BB1780" s="4">
        <v>1780</v>
      </c>
      <c r="BC1780" s="4">
        <v>0.18</v>
      </c>
    </row>
    <row r="1781" spans="2:55">
      <c r="B1781">
        <v>1780</v>
      </c>
      <c r="C1781" s="5">
        <f t="shared" si="331"/>
        <v>0.18</v>
      </c>
      <c r="D1781" s="5">
        <f t="shared" si="332"/>
        <v>490</v>
      </c>
      <c r="E1781" s="5" t="str">
        <f t="shared" si="333"/>
        <v>1.954</v>
      </c>
      <c r="F1781" s="5" t="str">
        <f t="shared" si="334"/>
        <v>3115</v>
      </c>
      <c r="G1781" s="5" t="str">
        <f t="shared" si="335"/>
        <v>3467</v>
      </c>
      <c r="H1781" s="5" t="str">
        <f t="shared" si="336"/>
        <v>8.536</v>
      </c>
      <c r="I1781" s="1" t="s">
        <v>9</v>
      </c>
      <c r="AN1781" s="89" t="str">
        <f t="shared" si="337"/>
        <v>0.1800</v>
      </c>
      <c r="AO1781" s="89" t="str">
        <f t="shared" si="338"/>
        <v>490.0</v>
      </c>
      <c r="AP1781" s="89" t="str">
        <f t="shared" si="339"/>
        <v>1.954</v>
      </c>
      <c r="AQ1781" s="89" t="str">
        <f t="shared" si="340"/>
        <v>3115</v>
      </c>
      <c r="AR1781" s="89" t="str">
        <f t="shared" si="341"/>
        <v>3467</v>
      </c>
      <c r="AS1781" s="89" t="str">
        <f t="shared" si="342"/>
        <v>8.536</v>
      </c>
      <c r="AT1781" s="89"/>
      <c r="AU1781" s="99">
        <v>0.18</v>
      </c>
      <c r="AV1781" s="99">
        <v>490</v>
      </c>
      <c r="AW1781" s="99">
        <v>1.9539000000000002</v>
      </c>
      <c r="AX1781" s="99">
        <v>3114.7979999999998</v>
      </c>
      <c r="AY1781" s="99">
        <v>3466.5</v>
      </c>
      <c r="AZ1781" s="99">
        <v>8.5363000000000007</v>
      </c>
      <c r="BA1781" s="119" t="s">
        <v>9</v>
      </c>
      <c r="BB1781" s="4">
        <v>1781</v>
      </c>
      <c r="BC1781" s="4">
        <v>0.18</v>
      </c>
    </row>
    <row r="1782" spans="2:55">
      <c r="B1782">
        <v>1781</v>
      </c>
      <c r="C1782" s="5">
        <f t="shared" si="331"/>
        <v>0.18</v>
      </c>
      <c r="D1782" s="5">
        <f t="shared" si="332"/>
        <v>500</v>
      </c>
      <c r="E1782" s="5" t="str">
        <f t="shared" si="333"/>
        <v>1.980</v>
      </c>
      <c r="F1782" s="5" t="str">
        <f t="shared" si="334"/>
        <v>3132</v>
      </c>
      <c r="G1782" s="5" t="str">
        <f t="shared" si="335"/>
        <v>3488</v>
      </c>
      <c r="H1782" s="5" t="str">
        <f t="shared" si="336"/>
        <v>8.564</v>
      </c>
      <c r="I1782" s="1" t="s">
        <v>9</v>
      </c>
      <c r="AN1782" s="89" t="str">
        <f t="shared" si="337"/>
        <v>0.1800</v>
      </c>
      <c r="AO1782" s="89" t="str">
        <f t="shared" si="338"/>
        <v>500.0</v>
      </c>
      <c r="AP1782" s="89" t="str">
        <f t="shared" si="339"/>
        <v>1.980</v>
      </c>
      <c r="AQ1782" s="89" t="str">
        <f t="shared" si="340"/>
        <v>3132</v>
      </c>
      <c r="AR1782" s="89" t="str">
        <f t="shared" si="341"/>
        <v>3488</v>
      </c>
      <c r="AS1782" s="89" t="str">
        <f t="shared" si="342"/>
        <v>8.564</v>
      </c>
      <c r="AT1782" s="89"/>
      <c r="AU1782" s="99">
        <v>0.18</v>
      </c>
      <c r="AV1782" s="99">
        <v>500</v>
      </c>
      <c r="AW1782" s="99">
        <v>1.9797</v>
      </c>
      <c r="AX1782" s="99">
        <v>3131.5540000000001</v>
      </c>
      <c r="AY1782" s="99">
        <v>3487.9</v>
      </c>
      <c r="AZ1782" s="99">
        <v>8.5640999999999998</v>
      </c>
      <c r="BA1782" s="119" t="s">
        <v>9</v>
      </c>
      <c r="BB1782" s="4">
        <v>1782</v>
      </c>
      <c r="BC1782" s="4">
        <v>0.18</v>
      </c>
    </row>
    <row r="1783" spans="2:55">
      <c r="B1783">
        <v>1782</v>
      </c>
      <c r="C1783" s="5">
        <f t="shared" si="331"/>
        <v>0.18</v>
      </c>
      <c r="D1783" s="5">
        <f t="shared" si="332"/>
        <v>520</v>
      </c>
      <c r="E1783" s="5" t="str">
        <f t="shared" si="333"/>
        <v>2.031</v>
      </c>
      <c r="F1783" s="5" t="str">
        <f t="shared" si="334"/>
        <v>3165</v>
      </c>
      <c r="G1783" s="5" t="str">
        <f t="shared" si="335"/>
        <v>3531</v>
      </c>
      <c r="H1783" s="5" t="str">
        <f t="shared" si="336"/>
        <v>8.619</v>
      </c>
      <c r="I1783" s="1" t="s">
        <v>9</v>
      </c>
      <c r="AN1783" s="89" t="str">
        <f t="shared" si="337"/>
        <v>0.1800</v>
      </c>
      <c r="AO1783" s="89" t="str">
        <f t="shared" si="338"/>
        <v>520.0</v>
      </c>
      <c r="AP1783" s="89" t="str">
        <f t="shared" si="339"/>
        <v>2.031</v>
      </c>
      <c r="AQ1783" s="89" t="str">
        <f t="shared" si="340"/>
        <v>3165</v>
      </c>
      <c r="AR1783" s="89" t="str">
        <f t="shared" si="341"/>
        <v>3531</v>
      </c>
      <c r="AS1783" s="89" t="str">
        <f t="shared" si="342"/>
        <v>8.619</v>
      </c>
      <c r="AT1783" s="89"/>
      <c r="AU1783" s="99">
        <v>0.18</v>
      </c>
      <c r="AV1783" s="99">
        <v>520</v>
      </c>
      <c r="AW1783" s="99">
        <v>2.0310999999999999</v>
      </c>
      <c r="AX1783" s="99">
        <v>3165.2020000000002</v>
      </c>
      <c r="AY1783" s="99">
        <v>3530.8</v>
      </c>
      <c r="AZ1783" s="99">
        <v>8.6188000000000002</v>
      </c>
      <c r="BA1783" s="119" t="s">
        <v>9</v>
      </c>
      <c r="BB1783" s="4">
        <v>1783</v>
      </c>
      <c r="BC1783" s="4">
        <v>0.18</v>
      </c>
    </row>
    <row r="1784" spans="2:55">
      <c r="B1784">
        <v>1783</v>
      </c>
      <c r="C1784" s="5">
        <f t="shared" si="331"/>
        <v>0.18</v>
      </c>
      <c r="D1784" s="5">
        <f t="shared" si="332"/>
        <v>540</v>
      </c>
      <c r="E1784" s="5" t="str">
        <f t="shared" si="333"/>
        <v>2.083</v>
      </c>
      <c r="F1784" s="5" t="str">
        <f t="shared" si="334"/>
        <v>3199</v>
      </c>
      <c r="G1784" s="5" t="str">
        <f t="shared" si="335"/>
        <v>3574</v>
      </c>
      <c r="H1784" s="5" t="str">
        <f t="shared" si="336"/>
        <v>8.673</v>
      </c>
      <c r="I1784" s="1" t="s">
        <v>9</v>
      </c>
      <c r="AN1784" s="89" t="str">
        <f t="shared" si="337"/>
        <v>0.1800</v>
      </c>
      <c r="AO1784" s="89" t="str">
        <f t="shared" si="338"/>
        <v>540.0</v>
      </c>
      <c r="AP1784" s="89" t="str">
        <f t="shared" si="339"/>
        <v>2.083</v>
      </c>
      <c r="AQ1784" s="89" t="str">
        <f t="shared" si="340"/>
        <v>3199</v>
      </c>
      <c r="AR1784" s="89" t="str">
        <f t="shared" si="341"/>
        <v>3574</v>
      </c>
      <c r="AS1784" s="89" t="str">
        <f t="shared" si="342"/>
        <v>8.673</v>
      </c>
      <c r="AT1784" s="89"/>
      <c r="AU1784" s="99">
        <v>0.18</v>
      </c>
      <c r="AV1784" s="99">
        <v>540</v>
      </c>
      <c r="AW1784" s="99">
        <v>2.0825999999999998</v>
      </c>
      <c r="AX1784" s="99">
        <v>3199.0320000000002</v>
      </c>
      <c r="AY1784" s="99">
        <v>3573.9</v>
      </c>
      <c r="AZ1784" s="99">
        <v>8.6724999999999994</v>
      </c>
      <c r="BA1784" s="119" t="s">
        <v>9</v>
      </c>
      <c r="BB1784" s="4">
        <v>1784</v>
      </c>
      <c r="BC1784" s="4">
        <v>0.18</v>
      </c>
    </row>
    <row r="1785" spans="2:55">
      <c r="B1785">
        <v>1784</v>
      </c>
      <c r="C1785" s="5">
        <f t="shared" si="331"/>
        <v>0.18</v>
      </c>
      <c r="D1785" s="5">
        <f t="shared" si="332"/>
        <v>560</v>
      </c>
      <c r="E1785" s="5" t="str">
        <f t="shared" si="333"/>
        <v>2.134</v>
      </c>
      <c r="F1785" s="5" t="str">
        <f t="shared" si="334"/>
        <v>3233</v>
      </c>
      <c r="G1785" s="5" t="str">
        <f t="shared" si="335"/>
        <v>3617</v>
      </c>
      <c r="H1785" s="5" t="str">
        <f t="shared" si="336"/>
        <v>8.725</v>
      </c>
      <c r="I1785" s="1" t="s">
        <v>9</v>
      </c>
      <c r="AN1785" s="89" t="str">
        <f t="shared" si="337"/>
        <v>0.1800</v>
      </c>
      <c r="AO1785" s="89" t="str">
        <f t="shared" si="338"/>
        <v>560.0</v>
      </c>
      <c r="AP1785" s="89" t="str">
        <f t="shared" si="339"/>
        <v>2.134</v>
      </c>
      <c r="AQ1785" s="89" t="str">
        <f t="shared" si="340"/>
        <v>3233</v>
      </c>
      <c r="AR1785" s="89" t="str">
        <f t="shared" si="341"/>
        <v>3617</v>
      </c>
      <c r="AS1785" s="89" t="str">
        <f t="shared" si="342"/>
        <v>8.725</v>
      </c>
      <c r="AT1785" s="89"/>
      <c r="AU1785" s="99">
        <v>0.18</v>
      </c>
      <c r="AV1785" s="99">
        <v>560</v>
      </c>
      <c r="AW1785" s="99">
        <v>2.1339999999999999</v>
      </c>
      <c r="AX1785" s="99">
        <v>3233.1800000000003</v>
      </c>
      <c r="AY1785" s="99">
        <v>3617.3</v>
      </c>
      <c r="AZ1785" s="99">
        <v>8.7253000000000007</v>
      </c>
      <c r="BA1785" s="119" t="s">
        <v>9</v>
      </c>
      <c r="BB1785" s="4">
        <v>1785</v>
      </c>
      <c r="BC1785" s="4">
        <v>0.18</v>
      </c>
    </row>
    <row r="1786" spans="2:55">
      <c r="B1786">
        <v>1785</v>
      </c>
      <c r="C1786" s="5">
        <f t="shared" si="331"/>
        <v>0.18</v>
      </c>
      <c r="D1786" s="5">
        <f t="shared" si="332"/>
        <v>580</v>
      </c>
      <c r="E1786" s="5" t="str">
        <f t="shared" si="333"/>
        <v>2.186</v>
      </c>
      <c r="F1786" s="5" t="str">
        <f t="shared" si="334"/>
        <v>3268</v>
      </c>
      <c r="G1786" s="5" t="str">
        <f t="shared" si="335"/>
        <v>3661</v>
      </c>
      <c r="H1786" s="5" t="str">
        <f t="shared" si="336"/>
        <v>8.777</v>
      </c>
      <c r="I1786" s="1" t="s">
        <v>9</v>
      </c>
      <c r="AN1786" s="89" t="str">
        <f t="shared" si="337"/>
        <v>0.1800</v>
      </c>
      <c r="AO1786" s="89" t="str">
        <f t="shared" si="338"/>
        <v>580.0</v>
      </c>
      <c r="AP1786" s="89" t="str">
        <f t="shared" si="339"/>
        <v>2.186</v>
      </c>
      <c r="AQ1786" s="89" t="str">
        <f t="shared" si="340"/>
        <v>3268</v>
      </c>
      <c r="AR1786" s="89" t="str">
        <f t="shared" si="341"/>
        <v>3661</v>
      </c>
      <c r="AS1786" s="89" t="str">
        <f t="shared" si="342"/>
        <v>8.777</v>
      </c>
      <c r="AT1786" s="89"/>
      <c r="AU1786" s="99">
        <v>0.18</v>
      </c>
      <c r="AV1786" s="99">
        <v>580</v>
      </c>
      <c r="AW1786" s="99">
        <v>2.1855000000000002</v>
      </c>
      <c r="AX1786" s="99">
        <v>3267.61</v>
      </c>
      <c r="AY1786" s="99">
        <v>3661</v>
      </c>
      <c r="AZ1786" s="99">
        <v>8.7771000000000008</v>
      </c>
      <c r="BA1786" s="119" t="s">
        <v>9</v>
      </c>
      <c r="BB1786" s="4">
        <v>1786</v>
      </c>
      <c r="BC1786" s="4">
        <v>0.18</v>
      </c>
    </row>
    <row r="1787" spans="2:55">
      <c r="B1787">
        <v>1786</v>
      </c>
      <c r="C1787" s="5">
        <f t="shared" si="331"/>
        <v>0.18</v>
      </c>
      <c r="D1787" s="5">
        <f t="shared" si="332"/>
        <v>600</v>
      </c>
      <c r="E1787" s="5" t="str">
        <f t="shared" si="333"/>
        <v>2.237</v>
      </c>
      <c r="F1787" s="5" t="str">
        <f t="shared" si="334"/>
        <v>3302</v>
      </c>
      <c r="G1787" s="5" t="str">
        <f t="shared" si="335"/>
        <v>3705</v>
      </c>
      <c r="H1787" s="5" t="str">
        <f t="shared" si="336"/>
        <v>8.828</v>
      </c>
      <c r="I1787" s="1" t="s">
        <v>9</v>
      </c>
      <c r="AN1787" s="89" t="str">
        <f t="shared" si="337"/>
        <v>0.1800</v>
      </c>
      <c r="AO1787" s="89" t="str">
        <f t="shared" si="338"/>
        <v>600.0</v>
      </c>
      <c r="AP1787" s="89" t="str">
        <f t="shared" si="339"/>
        <v>2.237</v>
      </c>
      <c r="AQ1787" s="89" t="str">
        <f t="shared" si="340"/>
        <v>3302</v>
      </c>
      <c r="AR1787" s="89" t="str">
        <f t="shared" si="341"/>
        <v>3705</v>
      </c>
      <c r="AS1787" s="89" t="str">
        <f t="shared" si="342"/>
        <v>8.828</v>
      </c>
      <c r="AT1787" s="89"/>
      <c r="AU1787" s="99">
        <v>0.18</v>
      </c>
      <c r="AV1787" s="99">
        <v>600</v>
      </c>
      <c r="AW1787" s="99">
        <v>2.2368999999999999</v>
      </c>
      <c r="AX1787" s="99">
        <v>3302.3580000000002</v>
      </c>
      <c r="AY1787" s="99">
        <v>3705</v>
      </c>
      <c r="AZ1787" s="99">
        <v>8.8279999999999994</v>
      </c>
      <c r="BA1787" s="119" t="s">
        <v>9</v>
      </c>
      <c r="BB1787" s="4">
        <v>1787</v>
      </c>
      <c r="BC1787" s="4">
        <v>0.18</v>
      </c>
    </row>
    <row r="1788" spans="2:55">
      <c r="B1788">
        <v>1787</v>
      </c>
      <c r="C1788" s="5">
        <f t="shared" si="331"/>
        <v>0.18</v>
      </c>
      <c r="D1788" s="5">
        <f t="shared" si="332"/>
        <v>620</v>
      </c>
      <c r="E1788" s="5" t="str">
        <f t="shared" si="333"/>
        <v>2.288</v>
      </c>
      <c r="F1788" s="5" t="str">
        <f t="shared" si="334"/>
        <v>3337</v>
      </c>
      <c r="G1788" s="5" t="str">
        <f t="shared" si="335"/>
        <v>3749</v>
      </c>
      <c r="H1788" s="5" t="str">
        <f t="shared" si="336"/>
        <v>8.878</v>
      </c>
      <c r="I1788" s="1" t="s">
        <v>9</v>
      </c>
      <c r="AN1788" s="89" t="str">
        <f t="shared" si="337"/>
        <v>0.1800</v>
      </c>
      <c r="AO1788" s="89" t="str">
        <f t="shared" si="338"/>
        <v>620.0</v>
      </c>
      <c r="AP1788" s="89" t="str">
        <f t="shared" si="339"/>
        <v>2.288</v>
      </c>
      <c r="AQ1788" s="89" t="str">
        <f t="shared" si="340"/>
        <v>3337</v>
      </c>
      <c r="AR1788" s="89" t="str">
        <f t="shared" si="341"/>
        <v>3749</v>
      </c>
      <c r="AS1788" s="89" t="str">
        <f t="shared" si="342"/>
        <v>8.878</v>
      </c>
      <c r="AT1788" s="89"/>
      <c r="AU1788" s="99">
        <v>0.18</v>
      </c>
      <c r="AV1788" s="99">
        <v>620</v>
      </c>
      <c r="AW1788" s="99">
        <v>2.2883</v>
      </c>
      <c r="AX1788" s="99">
        <v>3337.3059999999996</v>
      </c>
      <c r="AY1788" s="99">
        <v>3749.2</v>
      </c>
      <c r="AZ1788" s="99">
        <v>8.8780999999999999</v>
      </c>
      <c r="BA1788" s="119" t="s">
        <v>9</v>
      </c>
      <c r="BB1788" s="4">
        <v>1788</v>
      </c>
      <c r="BC1788" s="4">
        <v>0.18</v>
      </c>
    </row>
    <row r="1789" spans="2:55">
      <c r="B1789">
        <v>1788</v>
      </c>
      <c r="C1789" s="5">
        <f t="shared" si="331"/>
        <v>0.18</v>
      </c>
      <c r="D1789" s="5">
        <f t="shared" si="332"/>
        <v>640</v>
      </c>
      <c r="E1789" s="5" t="str">
        <f t="shared" si="333"/>
        <v>2.340</v>
      </c>
      <c r="F1789" s="5" t="str">
        <f t="shared" si="334"/>
        <v>3373</v>
      </c>
      <c r="G1789" s="5" t="str">
        <f t="shared" si="335"/>
        <v>3794</v>
      </c>
      <c r="H1789" s="5" t="str">
        <f t="shared" si="336"/>
        <v>8.927</v>
      </c>
      <c r="I1789" s="1" t="s">
        <v>9</v>
      </c>
      <c r="AN1789" s="89" t="str">
        <f t="shared" si="337"/>
        <v>0.1800</v>
      </c>
      <c r="AO1789" s="89" t="str">
        <f t="shared" si="338"/>
        <v>640.0</v>
      </c>
      <c r="AP1789" s="89" t="str">
        <f t="shared" si="339"/>
        <v>2.340</v>
      </c>
      <c r="AQ1789" s="89" t="str">
        <f t="shared" si="340"/>
        <v>3373</v>
      </c>
      <c r="AR1789" s="89" t="str">
        <f t="shared" si="341"/>
        <v>3794</v>
      </c>
      <c r="AS1789" s="89" t="str">
        <f t="shared" si="342"/>
        <v>8.927</v>
      </c>
      <c r="AT1789" s="89"/>
      <c r="AU1789" s="99">
        <v>0.18</v>
      </c>
      <c r="AV1789" s="99">
        <v>640</v>
      </c>
      <c r="AW1789" s="99">
        <v>2.3396999999999997</v>
      </c>
      <c r="AX1789" s="99">
        <v>3372.5540000000001</v>
      </c>
      <c r="AY1789" s="99">
        <v>3793.7</v>
      </c>
      <c r="AZ1789" s="99">
        <v>8.9274000000000004</v>
      </c>
      <c r="BA1789" s="119" t="s">
        <v>9</v>
      </c>
      <c r="BB1789" s="4">
        <v>1789</v>
      </c>
      <c r="BC1789" s="4">
        <v>0.18</v>
      </c>
    </row>
    <row r="1790" spans="2:55">
      <c r="B1790">
        <v>1789</v>
      </c>
      <c r="C1790" s="5">
        <f t="shared" si="331"/>
        <v>0.18</v>
      </c>
      <c r="D1790" s="5">
        <f t="shared" si="332"/>
        <v>660</v>
      </c>
      <c r="E1790" s="5" t="str">
        <f t="shared" si="333"/>
        <v>2.391</v>
      </c>
      <c r="F1790" s="5" t="str">
        <f t="shared" si="334"/>
        <v>3408</v>
      </c>
      <c r="G1790" s="5" t="str">
        <f t="shared" si="335"/>
        <v>3839</v>
      </c>
      <c r="H1790" s="5" t="str">
        <f t="shared" si="336"/>
        <v>8.976</v>
      </c>
      <c r="I1790" s="1" t="s">
        <v>9</v>
      </c>
      <c r="AN1790" s="89" t="str">
        <f t="shared" si="337"/>
        <v>0.1800</v>
      </c>
      <c r="AO1790" s="89" t="str">
        <f t="shared" si="338"/>
        <v>660.0</v>
      </c>
      <c r="AP1790" s="89" t="str">
        <f t="shared" si="339"/>
        <v>2.391</v>
      </c>
      <c r="AQ1790" s="89" t="str">
        <f t="shared" si="340"/>
        <v>3408</v>
      </c>
      <c r="AR1790" s="89" t="str">
        <f t="shared" si="341"/>
        <v>3839</v>
      </c>
      <c r="AS1790" s="89" t="str">
        <f t="shared" si="342"/>
        <v>8.976</v>
      </c>
      <c r="AT1790" s="89"/>
      <c r="AU1790" s="99">
        <v>0.18</v>
      </c>
      <c r="AV1790" s="99">
        <v>660</v>
      </c>
      <c r="AW1790" s="99">
        <v>2.3910999999999998</v>
      </c>
      <c r="AX1790" s="99">
        <v>3408.1019999999999</v>
      </c>
      <c r="AY1790" s="99">
        <v>3838.5</v>
      </c>
      <c r="AZ1790" s="99">
        <v>8.9758999999999993</v>
      </c>
      <c r="BA1790" s="119" t="s">
        <v>9</v>
      </c>
      <c r="BB1790" s="4">
        <v>1790</v>
      </c>
      <c r="BC1790" s="4">
        <v>0.18</v>
      </c>
    </row>
    <row r="1791" spans="2:55">
      <c r="B1791">
        <v>1790</v>
      </c>
      <c r="C1791" s="5">
        <f t="shared" si="331"/>
        <v>0.18</v>
      </c>
      <c r="D1791" s="5">
        <f t="shared" si="332"/>
        <v>680</v>
      </c>
      <c r="E1791" s="5" t="str">
        <f t="shared" si="333"/>
        <v>2.443</v>
      </c>
      <c r="F1791" s="5" t="str">
        <f t="shared" si="334"/>
        <v>3444</v>
      </c>
      <c r="G1791" s="5" t="str">
        <f t="shared" si="335"/>
        <v>3884</v>
      </c>
      <c r="H1791" s="5" t="str">
        <f t="shared" si="336"/>
        <v>9.024</v>
      </c>
      <c r="I1791" s="1" t="s">
        <v>9</v>
      </c>
      <c r="AN1791" s="89" t="str">
        <f t="shared" si="337"/>
        <v>0.1800</v>
      </c>
      <c r="AO1791" s="89" t="str">
        <f t="shared" si="338"/>
        <v>680.0</v>
      </c>
      <c r="AP1791" s="89" t="str">
        <f t="shared" si="339"/>
        <v>2.443</v>
      </c>
      <c r="AQ1791" s="89" t="str">
        <f t="shared" si="340"/>
        <v>3444</v>
      </c>
      <c r="AR1791" s="89" t="str">
        <f t="shared" si="341"/>
        <v>3884</v>
      </c>
      <c r="AS1791" s="89" t="str">
        <f t="shared" si="342"/>
        <v>9.024</v>
      </c>
      <c r="AT1791" s="89"/>
      <c r="AU1791" s="99">
        <v>0.18</v>
      </c>
      <c r="AV1791" s="99">
        <v>680</v>
      </c>
      <c r="AW1791" s="99">
        <v>2.4424999999999999</v>
      </c>
      <c r="AX1791" s="99">
        <v>3443.95</v>
      </c>
      <c r="AY1791" s="99">
        <v>3883.6</v>
      </c>
      <c r="AZ1791" s="99">
        <v>9.0236999999999998</v>
      </c>
      <c r="BA1791" s="119" t="s">
        <v>9</v>
      </c>
      <c r="BB1791" s="4">
        <v>1791</v>
      </c>
      <c r="BC1791" s="4">
        <v>0.18</v>
      </c>
    </row>
    <row r="1792" spans="2:55">
      <c r="B1792">
        <v>1791</v>
      </c>
      <c r="C1792" s="5">
        <f t="shared" si="331"/>
        <v>0.18</v>
      </c>
      <c r="D1792" s="5">
        <f t="shared" si="332"/>
        <v>700</v>
      </c>
      <c r="E1792" s="5" t="str">
        <f t="shared" si="333"/>
        <v>2.494</v>
      </c>
      <c r="F1792" s="5" t="str">
        <f t="shared" si="334"/>
        <v>3480.</v>
      </c>
      <c r="G1792" s="5" t="str">
        <f t="shared" si="335"/>
        <v>3929</v>
      </c>
      <c r="H1792" s="5" t="str">
        <f t="shared" si="336"/>
        <v>9.071</v>
      </c>
      <c r="I1792" s="1" t="s">
        <v>9</v>
      </c>
      <c r="AN1792" s="89" t="str">
        <f t="shared" si="337"/>
        <v>0.1800</v>
      </c>
      <c r="AO1792" s="89" t="str">
        <f t="shared" si="338"/>
        <v>700.0</v>
      </c>
      <c r="AP1792" s="89" t="str">
        <f t="shared" si="339"/>
        <v>2.494</v>
      </c>
      <c r="AQ1792" s="89" t="str">
        <f t="shared" si="340"/>
        <v>3480.</v>
      </c>
      <c r="AR1792" s="89" t="str">
        <f t="shared" si="341"/>
        <v>3929</v>
      </c>
      <c r="AS1792" s="89" t="str">
        <f t="shared" si="342"/>
        <v>9.071</v>
      </c>
      <c r="AT1792" s="89"/>
      <c r="AU1792" s="99">
        <v>0.18</v>
      </c>
      <c r="AV1792" s="99">
        <v>700</v>
      </c>
      <c r="AW1792" s="99">
        <v>2.4938000000000002</v>
      </c>
      <c r="AX1792" s="99">
        <v>3480.0160000000001</v>
      </c>
      <c r="AY1792" s="99">
        <v>3928.9</v>
      </c>
      <c r="AZ1792" s="99">
        <v>9.0708000000000002</v>
      </c>
      <c r="BA1792" s="119" t="s">
        <v>9</v>
      </c>
      <c r="BB1792" s="4">
        <v>1792</v>
      </c>
      <c r="BC1792" s="4">
        <v>0.18</v>
      </c>
    </row>
    <row r="1793" spans="2:55">
      <c r="B1793">
        <v>1792</v>
      </c>
      <c r="C1793" s="5">
        <f t="shared" si="331"/>
        <v>0.18</v>
      </c>
      <c r="D1793" s="5">
        <f t="shared" si="332"/>
        <v>720</v>
      </c>
      <c r="E1793" s="5" t="str">
        <f t="shared" si="333"/>
        <v>2.545</v>
      </c>
      <c r="F1793" s="5" t="str">
        <f t="shared" si="334"/>
        <v>3516</v>
      </c>
      <c r="G1793" s="5" t="str">
        <f t="shared" si="335"/>
        <v>3975</v>
      </c>
      <c r="H1793" s="5" t="str">
        <f t="shared" si="336"/>
        <v>9.117</v>
      </c>
      <c r="I1793" s="1" t="s">
        <v>9</v>
      </c>
      <c r="AN1793" s="89" t="str">
        <f t="shared" si="337"/>
        <v>0.1800</v>
      </c>
      <c r="AO1793" s="89" t="str">
        <f t="shared" si="338"/>
        <v>720.0</v>
      </c>
      <c r="AP1793" s="89" t="str">
        <f t="shared" si="339"/>
        <v>2.545</v>
      </c>
      <c r="AQ1793" s="89" t="str">
        <f t="shared" si="340"/>
        <v>3516</v>
      </c>
      <c r="AR1793" s="89" t="str">
        <f t="shared" si="341"/>
        <v>3975</v>
      </c>
      <c r="AS1793" s="89" t="str">
        <f t="shared" si="342"/>
        <v>9.117</v>
      </c>
      <c r="AT1793" s="89"/>
      <c r="AU1793" s="99">
        <v>0.18</v>
      </c>
      <c r="AV1793" s="99">
        <v>720</v>
      </c>
      <c r="AW1793" s="99">
        <v>2.5451999999999999</v>
      </c>
      <c r="AX1793" s="99">
        <v>3516.364</v>
      </c>
      <c r="AY1793" s="99">
        <v>3974.5</v>
      </c>
      <c r="AZ1793" s="99">
        <v>9.1172000000000004</v>
      </c>
      <c r="BA1793" s="119" t="s">
        <v>9</v>
      </c>
      <c r="BB1793" s="4">
        <v>1793</v>
      </c>
      <c r="BC1793" s="4">
        <v>0.18</v>
      </c>
    </row>
    <row r="1794" spans="2:55">
      <c r="B1794">
        <v>1793</v>
      </c>
      <c r="C1794" s="5">
        <f t="shared" si="331"/>
        <v>0.18</v>
      </c>
      <c r="D1794" s="5">
        <f t="shared" si="332"/>
        <v>740</v>
      </c>
      <c r="E1794" s="5" t="str">
        <f t="shared" si="333"/>
        <v>2.597</v>
      </c>
      <c r="F1794" s="5" t="str">
        <f t="shared" si="334"/>
        <v>3553</v>
      </c>
      <c r="G1794" s="5" t="str">
        <f t="shared" si="335"/>
        <v>4020.</v>
      </c>
      <c r="H1794" s="5" t="str">
        <f t="shared" si="336"/>
        <v>9.163</v>
      </c>
      <c r="I1794" s="1" t="s">
        <v>9</v>
      </c>
      <c r="AN1794" s="89" t="str">
        <f t="shared" si="337"/>
        <v>0.1800</v>
      </c>
      <c r="AO1794" s="89" t="str">
        <f t="shared" si="338"/>
        <v>740.0</v>
      </c>
      <c r="AP1794" s="89" t="str">
        <f t="shared" si="339"/>
        <v>2.597</v>
      </c>
      <c r="AQ1794" s="89" t="str">
        <f t="shared" si="340"/>
        <v>3553</v>
      </c>
      <c r="AR1794" s="89" t="str">
        <f t="shared" si="341"/>
        <v>4020.</v>
      </c>
      <c r="AS1794" s="89" t="str">
        <f t="shared" si="342"/>
        <v>9.163</v>
      </c>
      <c r="AT1794" s="89"/>
      <c r="AU1794" s="99">
        <v>0.18</v>
      </c>
      <c r="AV1794" s="99">
        <v>740</v>
      </c>
      <c r="AW1794" s="99">
        <v>2.5966</v>
      </c>
      <c r="AX1794" s="99">
        <v>3553.0120000000002</v>
      </c>
      <c r="AY1794" s="99">
        <v>4020.4</v>
      </c>
      <c r="AZ1794" s="99">
        <v>9.1629000000000005</v>
      </c>
      <c r="BA1794" s="119" t="s">
        <v>9</v>
      </c>
      <c r="BB1794" s="4">
        <v>1794</v>
      </c>
      <c r="BC1794" s="4">
        <v>0.18</v>
      </c>
    </row>
    <row r="1795" spans="2:55">
      <c r="B1795">
        <v>1794</v>
      </c>
      <c r="C1795" s="5">
        <f t="shared" si="331"/>
        <v>0.18</v>
      </c>
      <c r="D1795" s="5">
        <f t="shared" si="332"/>
        <v>760</v>
      </c>
      <c r="E1795" s="5" t="str">
        <f t="shared" si="333"/>
        <v>2.648</v>
      </c>
      <c r="F1795" s="5" t="str">
        <f t="shared" si="334"/>
        <v>3590.</v>
      </c>
      <c r="G1795" s="5" t="str">
        <f t="shared" si="335"/>
        <v>4067</v>
      </c>
      <c r="H1795" s="5" t="str">
        <f t="shared" si="336"/>
        <v>9.208</v>
      </c>
      <c r="I1795" s="1" t="s">
        <v>9</v>
      </c>
      <c r="AN1795" s="89" t="str">
        <f t="shared" si="337"/>
        <v>0.1800</v>
      </c>
      <c r="AO1795" s="89" t="str">
        <f t="shared" si="338"/>
        <v>760.0</v>
      </c>
      <c r="AP1795" s="89" t="str">
        <f t="shared" si="339"/>
        <v>2.648</v>
      </c>
      <c r="AQ1795" s="89" t="str">
        <f t="shared" si="340"/>
        <v>3590.</v>
      </c>
      <c r="AR1795" s="89" t="str">
        <f t="shared" si="341"/>
        <v>4067</v>
      </c>
      <c r="AS1795" s="89" t="str">
        <f t="shared" si="342"/>
        <v>9.208</v>
      </c>
      <c r="AT1795" s="89"/>
      <c r="AU1795" s="99">
        <v>0.18</v>
      </c>
      <c r="AV1795" s="99">
        <v>760</v>
      </c>
      <c r="AW1795" s="99">
        <v>2.6478999999999999</v>
      </c>
      <c r="AX1795" s="99">
        <v>3589.9780000000001</v>
      </c>
      <c r="AY1795" s="99">
        <v>4066.6</v>
      </c>
      <c r="AZ1795" s="99">
        <v>9.2081</v>
      </c>
      <c r="BA1795" s="119" t="s">
        <v>9</v>
      </c>
      <c r="BB1795" s="4">
        <v>1795</v>
      </c>
      <c r="BC1795" s="4">
        <v>0.18</v>
      </c>
    </row>
    <row r="1796" spans="2:55">
      <c r="B1796">
        <v>1795</v>
      </c>
      <c r="C1796" s="5">
        <f t="shared" si="331"/>
        <v>0.18</v>
      </c>
      <c r="D1796" s="5">
        <f t="shared" si="332"/>
        <v>780</v>
      </c>
      <c r="E1796" s="5" t="str">
        <f t="shared" si="333"/>
        <v>2.699</v>
      </c>
      <c r="F1796" s="5" t="str">
        <f t="shared" si="334"/>
        <v>3627</v>
      </c>
      <c r="G1796" s="5" t="str">
        <f t="shared" si="335"/>
        <v>4113</v>
      </c>
      <c r="H1796" s="5" t="str">
        <f t="shared" si="336"/>
        <v>9.253</v>
      </c>
      <c r="I1796" s="1" t="s">
        <v>9</v>
      </c>
      <c r="AN1796" s="89" t="str">
        <f t="shared" si="337"/>
        <v>0.1800</v>
      </c>
      <c r="AO1796" s="89" t="str">
        <f t="shared" si="338"/>
        <v>780.0</v>
      </c>
      <c r="AP1796" s="89" t="str">
        <f t="shared" si="339"/>
        <v>2.699</v>
      </c>
      <c r="AQ1796" s="89" t="str">
        <f t="shared" si="340"/>
        <v>3627</v>
      </c>
      <c r="AR1796" s="89" t="str">
        <f t="shared" si="341"/>
        <v>4113</v>
      </c>
      <c r="AS1796" s="89" t="str">
        <f t="shared" si="342"/>
        <v>9.253</v>
      </c>
      <c r="AT1796" s="89"/>
      <c r="AU1796" s="99">
        <v>0.18</v>
      </c>
      <c r="AV1796" s="99">
        <v>780</v>
      </c>
      <c r="AW1796" s="99">
        <v>2.6993</v>
      </c>
      <c r="AX1796" s="99">
        <v>3627.2260000000006</v>
      </c>
      <c r="AY1796" s="99">
        <v>4113.1000000000004</v>
      </c>
      <c r="AZ1796" s="99">
        <v>9.2525999999999993</v>
      </c>
      <c r="BA1796" s="119" t="s">
        <v>9</v>
      </c>
      <c r="BB1796" s="4">
        <v>1796</v>
      </c>
      <c r="BC1796" s="4">
        <v>0.18</v>
      </c>
    </row>
    <row r="1797" spans="2:55">
      <c r="B1797">
        <v>1796</v>
      </c>
      <c r="C1797" s="5">
        <f t="shared" si="331"/>
        <v>0.18</v>
      </c>
      <c r="D1797" s="5">
        <f t="shared" si="332"/>
        <v>800</v>
      </c>
      <c r="E1797" s="5" t="str">
        <f t="shared" si="333"/>
        <v>2.751</v>
      </c>
      <c r="F1797" s="5" t="str">
        <f t="shared" si="334"/>
        <v>3665</v>
      </c>
      <c r="G1797" s="5" t="str">
        <f t="shared" si="335"/>
        <v>4160.</v>
      </c>
      <c r="H1797" s="5" t="str">
        <f t="shared" si="336"/>
        <v>9.297</v>
      </c>
      <c r="I1797" s="1" t="s">
        <v>9</v>
      </c>
      <c r="AN1797" s="89" t="str">
        <f t="shared" si="337"/>
        <v>0.1800</v>
      </c>
      <c r="AO1797" s="89" t="str">
        <f t="shared" si="338"/>
        <v>800.0</v>
      </c>
      <c r="AP1797" s="89" t="str">
        <f t="shared" si="339"/>
        <v>2.751</v>
      </c>
      <c r="AQ1797" s="89" t="str">
        <f t="shared" si="340"/>
        <v>3665</v>
      </c>
      <c r="AR1797" s="89" t="str">
        <f t="shared" si="341"/>
        <v>4160.</v>
      </c>
      <c r="AS1797" s="89" t="str">
        <f t="shared" si="342"/>
        <v>9.297</v>
      </c>
      <c r="AT1797" s="89"/>
      <c r="AU1797" s="99">
        <v>0.18</v>
      </c>
      <c r="AV1797" s="99">
        <v>800</v>
      </c>
      <c r="AW1797" s="99">
        <v>2.7505999999999999</v>
      </c>
      <c r="AX1797" s="99">
        <v>3664.692</v>
      </c>
      <c r="AY1797" s="99">
        <v>4159.8</v>
      </c>
      <c r="AZ1797" s="99">
        <v>9.2965999999999998</v>
      </c>
      <c r="BA1797" s="119" t="s">
        <v>9</v>
      </c>
      <c r="BB1797" s="4">
        <v>1797</v>
      </c>
      <c r="BC1797" s="4">
        <v>0.18</v>
      </c>
    </row>
    <row r="1798" spans="2:55">
      <c r="B1798">
        <v>1797</v>
      </c>
      <c r="C1798" s="5">
        <f t="shared" si="331"/>
        <v>0.18</v>
      </c>
      <c r="D1798" s="5">
        <f t="shared" si="332"/>
        <v>820</v>
      </c>
      <c r="E1798" s="5" t="str">
        <f t="shared" si="333"/>
        <v>2.802</v>
      </c>
      <c r="F1798" s="5" t="str">
        <f t="shared" si="334"/>
        <v>3703</v>
      </c>
      <c r="G1798" s="5" t="str">
        <f t="shared" si="335"/>
        <v>4207</v>
      </c>
      <c r="H1798" s="5" t="str">
        <f t="shared" si="336"/>
        <v>9.340</v>
      </c>
      <c r="I1798" s="1" t="s">
        <v>9</v>
      </c>
      <c r="AN1798" s="89" t="str">
        <f t="shared" si="337"/>
        <v>0.1800</v>
      </c>
      <c r="AO1798" s="89" t="str">
        <f t="shared" si="338"/>
        <v>820.0</v>
      </c>
      <c r="AP1798" s="89" t="str">
        <f t="shared" si="339"/>
        <v>2.802</v>
      </c>
      <c r="AQ1798" s="89" t="str">
        <f t="shared" si="340"/>
        <v>3703</v>
      </c>
      <c r="AR1798" s="89" t="str">
        <f t="shared" si="341"/>
        <v>4207</v>
      </c>
      <c r="AS1798" s="89" t="str">
        <f t="shared" si="342"/>
        <v>9.340</v>
      </c>
      <c r="AT1798" s="89"/>
      <c r="AU1798" s="99">
        <v>0.18</v>
      </c>
      <c r="AV1798" s="99">
        <v>820</v>
      </c>
      <c r="AW1798" s="99">
        <v>2.802</v>
      </c>
      <c r="AX1798" s="99">
        <v>3702.5399999999995</v>
      </c>
      <c r="AY1798" s="99">
        <v>4206.8999999999996</v>
      </c>
      <c r="AZ1798" s="99">
        <v>9.34</v>
      </c>
      <c r="BA1798" s="119" t="s">
        <v>9</v>
      </c>
      <c r="BB1798" s="4">
        <v>1798</v>
      </c>
      <c r="BC1798" s="4">
        <v>0.18</v>
      </c>
    </row>
    <row r="1799" spans="2:55">
      <c r="B1799">
        <v>1798</v>
      </c>
      <c r="C1799" s="5">
        <f t="shared" si="331"/>
        <v>0.18</v>
      </c>
      <c r="D1799" s="5">
        <f t="shared" si="332"/>
        <v>840</v>
      </c>
      <c r="E1799" s="5" t="str">
        <f t="shared" si="333"/>
        <v>2.853</v>
      </c>
      <c r="F1799" s="5" t="str">
        <f t="shared" si="334"/>
        <v>3741</v>
      </c>
      <c r="G1799" s="5" t="str">
        <f t="shared" si="335"/>
        <v>4254</v>
      </c>
      <c r="H1799" s="5" t="str">
        <f t="shared" si="336"/>
        <v>9.383</v>
      </c>
      <c r="I1799" s="1" t="s">
        <v>9</v>
      </c>
      <c r="AN1799" s="89" t="str">
        <f t="shared" si="337"/>
        <v>0.1800</v>
      </c>
      <c r="AO1799" s="89" t="str">
        <f t="shared" si="338"/>
        <v>840.0</v>
      </c>
      <c r="AP1799" s="89" t="str">
        <f t="shared" si="339"/>
        <v>2.853</v>
      </c>
      <c r="AQ1799" s="89" t="str">
        <f t="shared" si="340"/>
        <v>3741</v>
      </c>
      <c r="AR1799" s="89" t="str">
        <f t="shared" si="341"/>
        <v>4254</v>
      </c>
      <c r="AS1799" s="89" t="str">
        <f t="shared" si="342"/>
        <v>9.383</v>
      </c>
      <c r="AT1799" s="89"/>
      <c r="AU1799" s="99">
        <v>0.18</v>
      </c>
      <c r="AV1799" s="99">
        <v>840</v>
      </c>
      <c r="AW1799" s="99">
        <v>2.8533000000000004</v>
      </c>
      <c r="AX1799" s="99">
        <v>3740.6059999999998</v>
      </c>
      <c r="AY1799" s="99">
        <v>4254.2</v>
      </c>
      <c r="AZ1799" s="99">
        <v>9.3828999999999994</v>
      </c>
      <c r="BA1799" s="119" t="s">
        <v>9</v>
      </c>
      <c r="BB1799" s="4">
        <v>1799</v>
      </c>
      <c r="BC1799" s="4">
        <v>0.18</v>
      </c>
    </row>
    <row r="1800" spans="2:55">
      <c r="B1800">
        <v>1799</v>
      </c>
      <c r="C1800" s="5">
        <f t="shared" si="331"/>
        <v>0.18</v>
      </c>
      <c r="D1800" s="5">
        <f t="shared" si="332"/>
        <v>860</v>
      </c>
      <c r="E1800" s="5" t="str">
        <f t="shared" si="333"/>
        <v>2.905</v>
      </c>
      <c r="F1800" s="5" t="str">
        <f t="shared" si="334"/>
        <v>3779</v>
      </c>
      <c r="G1800" s="5" t="str">
        <f t="shared" si="335"/>
        <v>4302</v>
      </c>
      <c r="H1800" s="5" t="str">
        <f t="shared" si="336"/>
        <v>9.425</v>
      </c>
      <c r="I1800" s="1" t="s">
        <v>9</v>
      </c>
      <c r="AN1800" s="89" t="str">
        <f t="shared" si="337"/>
        <v>0.1800</v>
      </c>
      <c r="AO1800" s="89" t="str">
        <f t="shared" si="338"/>
        <v>860.0</v>
      </c>
      <c r="AP1800" s="89" t="str">
        <f t="shared" si="339"/>
        <v>2.905</v>
      </c>
      <c r="AQ1800" s="89" t="str">
        <f t="shared" si="340"/>
        <v>3779</v>
      </c>
      <c r="AR1800" s="89" t="str">
        <f t="shared" si="341"/>
        <v>4302</v>
      </c>
      <c r="AS1800" s="89" t="str">
        <f t="shared" si="342"/>
        <v>9.425</v>
      </c>
      <c r="AT1800" s="89"/>
      <c r="AU1800" s="99">
        <v>0.18</v>
      </c>
      <c r="AV1800" s="99">
        <v>860</v>
      </c>
      <c r="AW1800" s="99">
        <v>2.9046999999999996</v>
      </c>
      <c r="AX1800" s="99">
        <v>3778.8539999999998</v>
      </c>
      <c r="AY1800" s="99">
        <v>4301.7</v>
      </c>
      <c r="AZ1800" s="99">
        <v>9.4253</v>
      </c>
      <c r="BA1800" s="119" t="s">
        <v>9</v>
      </c>
      <c r="BB1800" s="4">
        <v>1800</v>
      </c>
      <c r="BC1800" s="4">
        <v>0.18</v>
      </c>
    </row>
    <row r="1801" spans="2:55">
      <c r="B1801">
        <v>1800</v>
      </c>
      <c r="C1801" s="5">
        <f t="shared" si="331"/>
        <v>0.18</v>
      </c>
      <c r="D1801" s="5">
        <f t="shared" si="332"/>
        <v>880</v>
      </c>
      <c r="E1801" s="5" t="str">
        <f t="shared" si="333"/>
        <v>2.956</v>
      </c>
      <c r="F1801" s="5" t="str">
        <f t="shared" si="334"/>
        <v>3818</v>
      </c>
      <c r="G1801" s="5" t="str">
        <f t="shared" si="335"/>
        <v>4350.</v>
      </c>
      <c r="H1801" s="5" t="str">
        <f t="shared" si="336"/>
        <v>9.467</v>
      </c>
      <c r="I1801" s="1" t="s">
        <v>9</v>
      </c>
      <c r="AN1801" s="89" t="str">
        <f t="shared" si="337"/>
        <v>0.1800</v>
      </c>
      <c r="AO1801" s="89" t="str">
        <f t="shared" si="338"/>
        <v>880.0</v>
      </c>
      <c r="AP1801" s="89" t="str">
        <f t="shared" si="339"/>
        <v>2.956</v>
      </c>
      <c r="AQ1801" s="89" t="str">
        <f t="shared" si="340"/>
        <v>3818</v>
      </c>
      <c r="AR1801" s="89" t="str">
        <f t="shared" si="341"/>
        <v>4350.</v>
      </c>
      <c r="AS1801" s="89" t="str">
        <f t="shared" si="342"/>
        <v>9.467</v>
      </c>
      <c r="AT1801" s="89"/>
      <c r="AU1801" s="99">
        <v>0.18</v>
      </c>
      <c r="AV1801" s="99">
        <v>880</v>
      </c>
      <c r="AW1801" s="99">
        <v>2.956</v>
      </c>
      <c r="AX1801" s="99">
        <v>3817.5200000000004</v>
      </c>
      <c r="AY1801" s="99">
        <v>4349.6000000000004</v>
      </c>
      <c r="AZ1801" s="99">
        <v>9.4671000000000003</v>
      </c>
      <c r="BA1801" s="119" t="s">
        <v>9</v>
      </c>
      <c r="BB1801" s="4">
        <v>1801</v>
      </c>
      <c r="BC1801" s="4">
        <v>0.18</v>
      </c>
    </row>
    <row r="1802" spans="2:55">
      <c r="B1802">
        <v>1801</v>
      </c>
      <c r="C1802" s="5">
        <f t="shared" si="331"/>
        <v>0.18</v>
      </c>
      <c r="D1802" s="5">
        <f t="shared" si="332"/>
        <v>900</v>
      </c>
      <c r="E1802" s="5" t="str">
        <f t="shared" si="333"/>
        <v>3.007</v>
      </c>
      <c r="F1802" s="5" t="str">
        <f t="shared" si="334"/>
        <v>3856</v>
      </c>
      <c r="G1802" s="5" t="str">
        <f t="shared" si="335"/>
        <v>4398</v>
      </c>
      <c r="H1802" s="5" t="str">
        <f t="shared" si="336"/>
        <v>9.509</v>
      </c>
      <c r="I1802" s="1" t="s">
        <v>9</v>
      </c>
      <c r="AN1802" s="89" t="str">
        <f t="shared" si="337"/>
        <v>0.1800</v>
      </c>
      <c r="AO1802" s="89" t="str">
        <f t="shared" si="338"/>
        <v>900.0</v>
      </c>
      <c r="AP1802" s="89" t="str">
        <f t="shared" si="339"/>
        <v>3.007</v>
      </c>
      <c r="AQ1802" s="89" t="str">
        <f t="shared" si="340"/>
        <v>3856</v>
      </c>
      <c r="AR1802" s="89" t="str">
        <f t="shared" si="341"/>
        <v>4398</v>
      </c>
      <c r="AS1802" s="89" t="str">
        <f t="shared" si="342"/>
        <v>9.509</v>
      </c>
      <c r="AT1802" s="89"/>
      <c r="AU1802" s="99">
        <v>0.18</v>
      </c>
      <c r="AV1802" s="99">
        <v>900</v>
      </c>
      <c r="AW1802" s="99">
        <v>3.0073000000000003</v>
      </c>
      <c r="AX1802" s="99">
        <v>3856.3859999999995</v>
      </c>
      <c r="AY1802" s="99">
        <v>4397.7</v>
      </c>
      <c r="AZ1802" s="99">
        <v>9.5084999999999997</v>
      </c>
      <c r="BA1802" s="119" t="s">
        <v>9</v>
      </c>
      <c r="BB1802" s="4">
        <v>1802</v>
      </c>
      <c r="BC1802" s="4">
        <v>0.18</v>
      </c>
    </row>
    <row r="1803" spans="2:55">
      <c r="B1803">
        <v>1802</v>
      </c>
      <c r="C1803" s="5">
        <f t="shared" si="331"/>
        <v>0.18</v>
      </c>
      <c r="D1803" s="5">
        <f t="shared" si="332"/>
        <v>920</v>
      </c>
      <c r="E1803" s="5" t="str">
        <f t="shared" si="333"/>
        <v>3.059</v>
      </c>
      <c r="F1803" s="5" t="str">
        <f t="shared" si="334"/>
        <v>3896</v>
      </c>
      <c r="G1803" s="5" t="str">
        <f t="shared" si="335"/>
        <v>4446</v>
      </c>
      <c r="H1803" s="5" t="str">
        <f t="shared" si="336"/>
        <v>9.549</v>
      </c>
      <c r="I1803" s="1" t="s">
        <v>9</v>
      </c>
      <c r="AN1803" s="89" t="str">
        <f t="shared" si="337"/>
        <v>0.1800</v>
      </c>
      <c r="AO1803" s="89" t="str">
        <f t="shared" si="338"/>
        <v>920.0</v>
      </c>
      <c r="AP1803" s="89" t="str">
        <f t="shared" si="339"/>
        <v>3.059</v>
      </c>
      <c r="AQ1803" s="89" t="str">
        <f t="shared" si="340"/>
        <v>3896</v>
      </c>
      <c r="AR1803" s="89" t="str">
        <f t="shared" si="341"/>
        <v>4446</v>
      </c>
      <c r="AS1803" s="89" t="str">
        <f t="shared" si="342"/>
        <v>9.549</v>
      </c>
      <c r="AT1803" s="89"/>
      <c r="AU1803" s="99">
        <v>0.18</v>
      </c>
      <c r="AV1803" s="99">
        <v>920</v>
      </c>
      <c r="AW1803" s="99">
        <v>3.0587</v>
      </c>
      <c r="AX1803" s="99">
        <v>3895.5340000000006</v>
      </c>
      <c r="AY1803" s="99">
        <v>4446.1000000000004</v>
      </c>
      <c r="AZ1803" s="99">
        <v>9.5494000000000003</v>
      </c>
      <c r="BA1803" s="119" t="s">
        <v>9</v>
      </c>
      <c r="BB1803" s="4">
        <v>1803</v>
      </c>
      <c r="BC1803" s="4">
        <v>0.18</v>
      </c>
    </row>
    <row r="1804" spans="2:55">
      <c r="B1804">
        <v>1803</v>
      </c>
      <c r="C1804" s="5">
        <f t="shared" si="331"/>
        <v>0.18</v>
      </c>
      <c r="D1804" s="5">
        <f t="shared" si="332"/>
        <v>940</v>
      </c>
      <c r="E1804" s="5" t="str">
        <f t="shared" si="333"/>
        <v>3.110</v>
      </c>
      <c r="F1804" s="5" t="str">
        <f t="shared" si="334"/>
        <v>3935</v>
      </c>
      <c r="G1804" s="5" t="str">
        <f t="shared" si="335"/>
        <v>4495</v>
      </c>
      <c r="H1804" s="5" t="str">
        <f t="shared" si="336"/>
        <v>9.590</v>
      </c>
      <c r="I1804" s="1" t="s">
        <v>9</v>
      </c>
      <c r="AN1804" s="89" t="str">
        <f t="shared" si="337"/>
        <v>0.1800</v>
      </c>
      <c r="AO1804" s="89" t="str">
        <f t="shared" si="338"/>
        <v>940.0</v>
      </c>
      <c r="AP1804" s="89" t="str">
        <f t="shared" si="339"/>
        <v>3.110</v>
      </c>
      <c r="AQ1804" s="89" t="str">
        <f t="shared" si="340"/>
        <v>3935</v>
      </c>
      <c r="AR1804" s="89" t="str">
        <f t="shared" si="341"/>
        <v>4495</v>
      </c>
      <c r="AS1804" s="89" t="str">
        <f t="shared" si="342"/>
        <v>9.590</v>
      </c>
      <c r="AT1804" s="89"/>
      <c r="AU1804" s="99">
        <v>0.18</v>
      </c>
      <c r="AV1804" s="99">
        <v>940</v>
      </c>
      <c r="AW1804" s="99">
        <v>3.11</v>
      </c>
      <c r="AX1804" s="99">
        <v>3935</v>
      </c>
      <c r="AY1804" s="99">
        <v>4494.8</v>
      </c>
      <c r="AZ1804" s="99">
        <v>9.5898000000000003</v>
      </c>
      <c r="BA1804" s="119" t="s">
        <v>9</v>
      </c>
      <c r="BB1804" s="4">
        <v>1804</v>
      </c>
      <c r="BC1804" s="4">
        <v>0.18</v>
      </c>
    </row>
    <row r="1805" spans="2:55">
      <c r="B1805">
        <v>1804</v>
      </c>
      <c r="C1805" s="5">
        <f t="shared" si="331"/>
        <v>0.18</v>
      </c>
      <c r="D1805" s="5">
        <f t="shared" si="332"/>
        <v>960</v>
      </c>
      <c r="E1805" s="5" t="str">
        <f t="shared" si="333"/>
        <v>3.161</v>
      </c>
      <c r="F1805" s="5" t="str">
        <f t="shared" si="334"/>
        <v>3975</v>
      </c>
      <c r="G1805" s="5" t="str">
        <f t="shared" si="335"/>
        <v>4544</v>
      </c>
      <c r="H1805" s="5" t="str">
        <f t="shared" si="336"/>
        <v>9.630</v>
      </c>
      <c r="I1805" s="1" t="s">
        <v>9</v>
      </c>
      <c r="AN1805" s="89" t="str">
        <f t="shared" si="337"/>
        <v>0.1800</v>
      </c>
      <c r="AO1805" s="89" t="str">
        <f t="shared" si="338"/>
        <v>960.0</v>
      </c>
      <c r="AP1805" s="89" t="str">
        <f t="shared" si="339"/>
        <v>3.161</v>
      </c>
      <c r="AQ1805" s="89" t="str">
        <f t="shared" si="340"/>
        <v>3975</v>
      </c>
      <c r="AR1805" s="89" t="str">
        <f t="shared" si="341"/>
        <v>4544</v>
      </c>
      <c r="AS1805" s="89" t="str">
        <f t="shared" si="342"/>
        <v>9.630</v>
      </c>
      <c r="AT1805" s="89"/>
      <c r="AU1805" s="99">
        <v>0.18</v>
      </c>
      <c r="AV1805" s="99">
        <v>960</v>
      </c>
      <c r="AW1805" s="99">
        <v>3.1613000000000002</v>
      </c>
      <c r="AX1805" s="99">
        <v>3974.6659999999997</v>
      </c>
      <c r="AY1805" s="99">
        <v>4543.7</v>
      </c>
      <c r="AZ1805" s="99">
        <v>9.6297999999999995</v>
      </c>
      <c r="BA1805" s="119" t="s">
        <v>9</v>
      </c>
      <c r="BB1805" s="4">
        <v>1805</v>
      </c>
      <c r="BC1805" s="4">
        <v>0.18</v>
      </c>
    </row>
    <row r="1806" spans="2:55">
      <c r="B1806">
        <v>1805</v>
      </c>
      <c r="C1806" s="5">
        <f t="shared" si="331"/>
        <v>0.18</v>
      </c>
      <c r="D1806" s="5">
        <f t="shared" si="332"/>
        <v>980</v>
      </c>
      <c r="E1806" s="5" t="str">
        <f t="shared" si="333"/>
        <v>3.213</v>
      </c>
      <c r="F1806" s="5" t="str">
        <f t="shared" si="334"/>
        <v>4015</v>
      </c>
      <c r="G1806" s="5" t="str">
        <f t="shared" si="335"/>
        <v>4593</v>
      </c>
      <c r="H1806" s="5" t="str">
        <f t="shared" si="336"/>
        <v>9.669</v>
      </c>
      <c r="I1806" s="1" t="s">
        <v>9</v>
      </c>
      <c r="AN1806" s="89" t="str">
        <f t="shared" si="337"/>
        <v>0.1800</v>
      </c>
      <c r="AO1806" s="89" t="str">
        <f t="shared" si="338"/>
        <v>980.0</v>
      </c>
      <c r="AP1806" s="89" t="str">
        <f t="shared" si="339"/>
        <v>3.213</v>
      </c>
      <c r="AQ1806" s="89" t="str">
        <f t="shared" si="340"/>
        <v>4015</v>
      </c>
      <c r="AR1806" s="89" t="str">
        <f t="shared" si="341"/>
        <v>4593</v>
      </c>
      <c r="AS1806" s="89" t="str">
        <f t="shared" si="342"/>
        <v>9.669</v>
      </c>
      <c r="AT1806" s="89"/>
      <c r="AU1806" s="99">
        <v>0.18</v>
      </c>
      <c r="AV1806" s="99">
        <v>980</v>
      </c>
      <c r="AW1806" s="99">
        <v>3.2126999999999999</v>
      </c>
      <c r="AX1806" s="99">
        <v>4014.6139999999996</v>
      </c>
      <c r="AY1806" s="99">
        <v>4592.8999999999996</v>
      </c>
      <c r="AZ1806" s="99">
        <v>9.6693999999999996</v>
      </c>
      <c r="BA1806" s="119" t="s">
        <v>9</v>
      </c>
      <c r="BB1806" s="4">
        <v>1806</v>
      </c>
      <c r="BC1806" s="4">
        <v>0.18</v>
      </c>
    </row>
    <row r="1807" spans="2:55">
      <c r="B1807">
        <v>1806</v>
      </c>
      <c r="C1807" s="5">
        <f t="shared" ref="C1807:C1870" si="343">_xlfn.NUMBERVALUE(AN1807)</f>
        <v>0.18</v>
      </c>
      <c r="D1807" s="5">
        <f t="shared" ref="D1807:D1870" si="344">_xlfn.NUMBERVALUE(AO1807)</f>
        <v>1000</v>
      </c>
      <c r="E1807" s="5" t="str">
        <f t="shared" ref="E1807:E1870" si="345">AP1807</f>
        <v>3.264</v>
      </c>
      <c r="F1807" s="5" t="str">
        <f t="shared" ref="F1807:F1870" si="346">IF($D1807=0,_xlfn.NUMBERVALUE(AQ1807),AQ1807)</f>
        <v>4055</v>
      </c>
      <c r="G1807" s="5" t="str">
        <f t="shared" ref="G1807:G1870" si="347">IF($D1807=0,_xlfn.NUMBERVALUE(AR1807),AR1807)</f>
        <v>4642</v>
      </c>
      <c r="H1807" s="5" t="str">
        <f t="shared" ref="H1807:H1870" si="348">IF($D1807=0,_xlfn.NUMBERVALUE(AS1807),AS1807)</f>
        <v>9.709</v>
      </c>
      <c r="I1807" s="1" t="s">
        <v>9</v>
      </c>
      <c r="AN1807" s="89" t="str">
        <f t="shared" ref="AN1807:AN1870" si="349">IF(AU1807=0,"0.000",TEXT(IF(AU1807&lt;0,"-","")&amp;LEFT(TEXT(ABS(AU1807),"0."&amp;REPT("0",4-1)&amp;"E+00"),4+1)*10^FLOOR(LOG10(TEXT(ABS(AU1807),"0."&amp;REPT("0",4-1)&amp;"E+00")),1),(""&amp;(IF(OR(AND(FLOOR(LOG10(TEXT(ABS(AU1807),"0."&amp;REPT("0",4-1)&amp;"E+00")),1)+1=4,RIGHT(LEFT(TEXT(ABS(AU1807),"0."&amp;REPT("0",4-1)&amp;"E+00"),4+1)*10^FLOOR(LOG10(TEXT(ABS(AU1807),"0."&amp;REPT("0",4-1)&amp;"E+00")),1),1)="0"),LOG10(TEXT(ABS(AU1807),"0."&amp;REPT("0",4-1)&amp;"E+00"))&lt;=4-1),"0.","#")&amp;REPT("0",IF(4-1-(FLOOR(LOG10(TEXT(ABS(AU1807),"0."&amp;REPT("0",4-1)&amp;"E+00")),1))&gt;0,4-1-(FLOOR(LOG10(TEXT(ABS(AU1807),"0."&amp;REPT("0",4-1)&amp;"E+00")),1)),0))))))</f>
        <v>0.1800</v>
      </c>
      <c r="AO1807" s="89" t="str">
        <f t="shared" ref="AO1807:AO1870" si="350">IF(AV1807=0,"0.000",TEXT(IF(AV1807&lt;0,"-","")&amp;LEFT(TEXT(ABS(AV1807),"0."&amp;REPT("0",4-1)&amp;"E+00"),4+1)*10^FLOOR(LOG10(TEXT(ABS(AV1807),"0."&amp;REPT("0",4-1)&amp;"E+00")),1),(""&amp;(IF(OR(AND(FLOOR(LOG10(TEXT(ABS(AV1807),"0."&amp;REPT("0",4-1)&amp;"E+00")),1)+1=4,RIGHT(LEFT(TEXT(ABS(AV1807),"0."&amp;REPT("0",4-1)&amp;"E+00"),4+1)*10^FLOOR(LOG10(TEXT(ABS(AV1807),"0."&amp;REPT("0",4-1)&amp;"E+00")),1),1)="0"),LOG10(TEXT(ABS(AV1807),"0."&amp;REPT("0",4-1)&amp;"E+00"))&lt;=4-1),"0.","#")&amp;REPT("0",IF(4-1-(FLOOR(LOG10(TEXT(ABS(AV1807),"0."&amp;REPT("0",4-1)&amp;"E+00")),1))&gt;0,4-1-(FLOOR(LOG10(TEXT(ABS(AV1807),"0."&amp;REPT("0",4-1)&amp;"E+00")),1)),0))))))</f>
        <v>1000.</v>
      </c>
      <c r="AP1807" s="89" t="str">
        <f t="shared" ref="AP1807:AP1870" si="351">IF(AW1807=0,"0.000",TEXT(IF(AW1807&lt;0,"-","")&amp;LEFT(TEXT(ABS(AW1807),"0."&amp;REPT("0",4-1)&amp;"E+00"),4+1)*10^FLOOR(LOG10(TEXT(ABS(AW1807),"0."&amp;REPT("0",4-1)&amp;"E+00")),1),(""&amp;(IF(OR(AND(FLOOR(LOG10(TEXT(ABS(AW1807),"0."&amp;REPT("0",4-1)&amp;"E+00")),1)+1=4,RIGHT(LEFT(TEXT(ABS(AW1807),"0."&amp;REPT("0",4-1)&amp;"E+00"),4+1)*10^FLOOR(LOG10(TEXT(ABS(AW1807),"0."&amp;REPT("0",4-1)&amp;"E+00")),1),1)="0"),LOG10(TEXT(ABS(AW1807),"0."&amp;REPT("0",4-1)&amp;"E+00"))&lt;=4-1),"0.","#")&amp;REPT("0",IF(4-1-(FLOOR(LOG10(TEXT(ABS(AW1807),"0."&amp;REPT("0",4-1)&amp;"E+00")),1))&gt;0,4-1-(FLOOR(LOG10(TEXT(ABS(AW1807),"0."&amp;REPT("0",4-1)&amp;"E+00")),1)),0))))))</f>
        <v>3.264</v>
      </c>
      <c r="AQ1807" s="89" t="str">
        <f t="shared" ref="AQ1807:AQ1870" si="352">IF(AX1807=0,"0.000",TEXT(IF(AX1807&lt;0,"-","")&amp;LEFT(TEXT(ABS(AX1807),"0."&amp;REPT("0",4-1)&amp;"E+00"),4+1)*10^FLOOR(LOG10(TEXT(ABS(AX1807),"0."&amp;REPT("0",4-1)&amp;"E+00")),1),(""&amp;(IF(OR(AND(FLOOR(LOG10(TEXT(ABS(AX1807),"0."&amp;REPT("0",4-1)&amp;"E+00")),1)+1=4,RIGHT(LEFT(TEXT(ABS(AX1807),"0."&amp;REPT("0",4-1)&amp;"E+00"),4+1)*10^FLOOR(LOG10(TEXT(ABS(AX1807),"0."&amp;REPT("0",4-1)&amp;"E+00")),1),1)="0"),LOG10(TEXT(ABS(AX1807),"0."&amp;REPT("0",4-1)&amp;"E+00"))&lt;=4-1),"0.","#")&amp;REPT("0",IF(4-1-(FLOOR(LOG10(TEXT(ABS(AX1807),"0."&amp;REPT("0",4-1)&amp;"E+00")),1))&gt;0,4-1-(FLOOR(LOG10(TEXT(ABS(AX1807),"0."&amp;REPT("0",4-1)&amp;"E+00")),1)),0))))))</f>
        <v>4055</v>
      </c>
      <c r="AR1807" s="89" t="str">
        <f t="shared" ref="AR1807:AR1870" si="353">IF(AY1807=0,"0.000",TEXT(IF(AY1807&lt;0,"-","")&amp;LEFT(TEXT(ABS(AY1807),"0."&amp;REPT("0",4-1)&amp;"E+00"),4+1)*10^FLOOR(LOG10(TEXT(ABS(AY1807),"0."&amp;REPT("0",4-1)&amp;"E+00")),1),(""&amp;(IF(OR(AND(FLOOR(LOG10(TEXT(ABS(AY1807),"0."&amp;REPT("0",4-1)&amp;"E+00")),1)+1=4,RIGHT(LEFT(TEXT(ABS(AY1807),"0."&amp;REPT("0",4-1)&amp;"E+00"),4+1)*10^FLOOR(LOG10(TEXT(ABS(AY1807),"0."&amp;REPT("0",4-1)&amp;"E+00")),1),1)="0"),LOG10(TEXT(ABS(AY1807),"0."&amp;REPT("0",4-1)&amp;"E+00"))&lt;=4-1),"0.","#")&amp;REPT("0",IF(4-1-(FLOOR(LOG10(TEXT(ABS(AY1807),"0."&amp;REPT("0",4-1)&amp;"E+00")),1))&gt;0,4-1-(FLOOR(LOG10(TEXT(ABS(AY1807),"0."&amp;REPT("0",4-1)&amp;"E+00")),1)),0))))))</f>
        <v>4642</v>
      </c>
      <c r="AS1807" s="89" t="str">
        <f t="shared" ref="AS1807:AS1870" si="354">IF(AZ1807=0,"0.000",TEXT(IF(AZ1807&lt;0,"-","")&amp;LEFT(TEXT(ABS(AZ1807),"0."&amp;REPT("0",4-1)&amp;"E+00"),4+1)*10^FLOOR(LOG10(TEXT(ABS(AZ1807),"0."&amp;REPT("0",4-1)&amp;"E+00")),1),(""&amp;(IF(OR(AND(FLOOR(LOG10(TEXT(ABS(AZ1807),"0."&amp;REPT("0",4-1)&amp;"E+00")),1)+1=4,RIGHT(LEFT(TEXT(ABS(AZ1807),"0."&amp;REPT("0",4-1)&amp;"E+00"),4+1)*10^FLOOR(LOG10(TEXT(ABS(AZ1807),"0."&amp;REPT("0",4-1)&amp;"E+00")),1),1)="0"),LOG10(TEXT(ABS(AZ1807),"0."&amp;REPT("0",4-1)&amp;"E+00"))&lt;=4-1),"0.","#")&amp;REPT("0",IF(4-1-(FLOOR(LOG10(TEXT(ABS(AZ1807),"0."&amp;REPT("0",4-1)&amp;"E+00")),1))&gt;0,4-1-(FLOOR(LOG10(TEXT(ABS(AZ1807),"0."&amp;REPT("0",4-1)&amp;"E+00")),1)),0))))))</f>
        <v>9.709</v>
      </c>
      <c r="AT1807" s="89"/>
      <c r="AU1807" s="99">
        <v>0.18</v>
      </c>
      <c r="AV1807" s="99">
        <v>1000</v>
      </c>
      <c r="AW1807" s="99">
        <v>3.2639999999999998</v>
      </c>
      <c r="AX1807" s="99">
        <v>4054.78</v>
      </c>
      <c r="AY1807" s="99">
        <v>4642.3</v>
      </c>
      <c r="AZ1807" s="99">
        <v>9.7085000000000008</v>
      </c>
      <c r="BA1807" s="119" t="s">
        <v>9</v>
      </c>
      <c r="BB1807" s="4">
        <v>1807</v>
      </c>
      <c r="BC1807" s="4">
        <v>0.18</v>
      </c>
    </row>
    <row r="1808" spans="2:55">
      <c r="B1808">
        <v>1807</v>
      </c>
      <c r="C1808" s="5">
        <f t="shared" si="343"/>
        <v>0.18</v>
      </c>
      <c r="D1808" s="5">
        <f t="shared" si="344"/>
        <v>1100</v>
      </c>
      <c r="E1808" s="5" t="str">
        <f t="shared" si="345"/>
        <v>3.521</v>
      </c>
      <c r="F1808" s="5" t="str">
        <f t="shared" si="346"/>
        <v>4260.</v>
      </c>
      <c r="G1808" s="5" t="str">
        <f t="shared" si="347"/>
        <v>4893</v>
      </c>
      <c r="H1808" s="5" t="str">
        <f t="shared" si="348"/>
        <v>9.898</v>
      </c>
      <c r="I1808" s="1" t="s">
        <v>9</v>
      </c>
      <c r="AN1808" s="89" t="str">
        <f t="shared" si="349"/>
        <v>0.1800</v>
      </c>
      <c r="AO1808" s="89" t="str">
        <f t="shared" si="350"/>
        <v>1100.</v>
      </c>
      <c r="AP1808" s="89" t="str">
        <f t="shared" si="351"/>
        <v>3.521</v>
      </c>
      <c r="AQ1808" s="89" t="str">
        <f t="shared" si="352"/>
        <v>4260.</v>
      </c>
      <c r="AR1808" s="89" t="str">
        <f t="shared" si="353"/>
        <v>4893</v>
      </c>
      <c r="AS1808" s="89" t="str">
        <f t="shared" si="354"/>
        <v>9.898</v>
      </c>
      <c r="AT1808" s="89"/>
      <c r="AU1808" s="99">
        <v>0.18</v>
      </c>
      <c r="AV1808" s="99">
        <v>1100</v>
      </c>
      <c r="AW1808" s="99">
        <v>3.5205000000000002</v>
      </c>
      <c r="AX1808" s="99">
        <v>4259.6100000000006</v>
      </c>
      <c r="AY1808" s="99">
        <v>4893.3</v>
      </c>
      <c r="AZ1808" s="99">
        <v>9.8983000000000008</v>
      </c>
      <c r="BA1808" s="119" t="s">
        <v>9</v>
      </c>
      <c r="BB1808" s="4">
        <v>1808</v>
      </c>
      <c r="BC1808" s="4">
        <v>0.18</v>
      </c>
    </row>
    <row r="1809" spans="2:55">
      <c r="B1809">
        <v>1808</v>
      </c>
      <c r="C1809" s="5">
        <f t="shared" si="343"/>
        <v>0.18</v>
      </c>
      <c r="D1809" s="5">
        <f t="shared" si="344"/>
        <v>1200</v>
      </c>
      <c r="E1809" s="5" t="str">
        <f t="shared" si="345"/>
        <v>3.777</v>
      </c>
      <c r="F1809" s="5" t="str">
        <f t="shared" si="346"/>
        <v>4471</v>
      </c>
      <c r="G1809" s="5" t="str">
        <f t="shared" si="347"/>
        <v>5150.</v>
      </c>
      <c r="H1809" s="5" t="str">
        <f t="shared" si="348"/>
        <v>10.08</v>
      </c>
      <c r="I1809" s="1" t="s">
        <v>9</v>
      </c>
      <c r="AN1809" s="89" t="str">
        <f t="shared" si="349"/>
        <v>0.1800</v>
      </c>
      <c r="AO1809" s="89" t="str">
        <f t="shared" si="350"/>
        <v>1200.</v>
      </c>
      <c r="AP1809" s="89" t="str">
        <f t="shared" si="351"/>
        <v>3.777</v>
      </c>
      <c r="AQ1809" s="89" t="str">
        <f t="shared" si="352"/>
        <v>4471</v>
      </c>
      <c r="AR1809" s="89" t="str">
        <f t="shared" si="353"/>
        <v>5150.</v>
      </c>
      <c r="AS1809" s="89" t="str">
        <f t="shared" si="354"/>
        <v>10.08</v>
      </c>
      <c r="AT1809" s="89"/>
      <c r="AU1809" s="99">
        <v>0.18</v>
      </c>
      <c r="AV1809" s="99">
        <v>1200</v>
      </c>
      <c r="AW1809" s="99">
        <v>3.7770999999999999</v>
      </c>
      <c r="AX1809" s="99">
        <v>4470.5219999999999</v>
      </c>
      <c r="AY1809" s="99">
        <v>5150.3999999999996</v>
      </c>
      <c r="AZ1809" s="99">
        <v>10.079000000000001</v>
      </c>
      <c r="BA1809" s="119" t="s">
        <v>9</v>
      </c>
      <c r="BB1809" s="4">
        <v>1809</v>
      </c>
      <c r="BC1809" s="4">
        <v>0.18</v>
      </c>
    </row>
    <row r="1810" spans="2:55">
      <c r="B1810">
        <v>1809</v>
      </c>
      <c r="C1810" s="5">
        <f t="shared" si="343"/>
        <v>0.18</v>
      </c>
      <c r="D1810" s="5">
        <f t="shared" si="344"/>
        <v>1300</v>
      </c>
      <c r="E1810" s="5" t="str">
        <f t="shared" si="345"/>
        <v>4.034</v>
      </c>
      <c r="F1810" s="5" t="str">
        <f t="shared" si="346"/>
        <v>4687</v>
      </c>
      <c r="G1810" s="5" t="str">
        <f t="shared" si="347"/>
        <v>5413</v>
      </c>
      <c r="H1810" s="5" t="str">
        <f t="shared" si="348"/>
        <v>10.25</v>
      </c>
      <c r="I1810" s="1" t="s">
        <v>9</v>
      </c>
      <c r="AN1810" s="89" t="str">
        <f t="shared" si="349"/>
        <v>0.1800</v>
      </c>
      <c r="AO1810" s="89" t="str">
        <f t="shared" si="350"/>
        <v>1300.</v>
      </c>
      <c r="AP1810" s="89" t="str">
        <f t="shared" si="351"/>
        <v>4.034</v>
      </c>
      <c r="AQ1810" s="89" t="str">
        <f t="shared" si="352"/>
        <v>4687</v>
      </c>
      <c r="AR1810" s="89" t="str">
        <f t="shared" si="353"/>
        <v>5413</v>
      </c>
      <c r="AS1810" s="89" t="str">
        <f t="shared" si="354"/>
        <v>10.25</v>
      </c>
      <c r="AT1810" s="89"/>
      <c r="AU1810" s="99">
        <v>0.18</v>
      </c>
      <c r="AV1810" s="99">
        <v>1300</v>
      </c>
      <c r="AW1810" s="99">
        <v>4.0335999999999999</v>
      </c>
      <c r="AX1810" s="99">
        <v>4687.0520000000006</v>
      </c>
      <c r="AY1810" s="99">
        <v>5413.1</v>
      </c>
      <c r="AZ1810" s="99">
        <v>10.252000000000001</v>
      </c>
      <c r="BA1810" s="119" t="s">
        <v>9</v>
      </c>
      <c r="BB1810" s="4">
        <v>1810</v>
      </c>
      <c r="BC1810" s="4">
        <v>0.18</v>
      </c>
    </row>
    <row r="1811" spans="2:55">
      <c r="B1811">
        <v>1810</v>
      </c>
      <c r="C1811" s="5">
        <f t="shared" si="343"/>
        <v>0.18</v>
      </c>
      <c r="D1811" s="5">
        <f t="shared" si="344"/>
        <v>1400</v>
      </c>
      <c r="E1811" s="5" t="str">
        <f t="shared" si="345"/>
        <v>4.290</v>
      </c>
      <c r="F1811" s="5" t="str">
        <f t="shared" si="346"/>
        <v>4909</v>
      </c>
      <c r="G1811" s="5" t="str">
        <f t="shared" si="347"/>
        <v>5681</v>
      </c>
      <c r="H1811" s="5" t="str">
        <f t="shared" si="348"/>
        <v>10.42</v>
      </c>
      <c r="I1811" s="1" t="s">
        <v>9</v>
      </c>
      <c r="AN1811" s="89" t="str">
        <f t="shared" si="349"/>
        <v>0.1800</v>
      </c>
      <c r="AO1811" s="89" t="str">
        <f t="shared" si="350"/>
        <v>1400.</v>
      </c>
      <c r="AP1811" s="89" t="str">
        <f t="shared" si="351"/>
        <v>4.290</v>
      </c>
      <c r="AQ1811" s="89" t="str">
        <f t="shared" si="352"/>
        <v>4909</v>
      </c>
      <c r="AR1811" s="89" t="str">
        <f t="shared" si="353"/>
        <v>5681</v>
      </c>
      <c r="AS1811" s="89" t="str">
        <f t="shared" si="354"/>
        <v>10.42</v>
      </c>
      <c r="AT1811" s="89"/>
      <c r="AU1811" s="99">
        <v>0.18</v>
      </c>
      <c r="AV1811" s="99">
        <v>1400</v>
      </c>
      <c r="AW1811" s="99">
        <v>4.2901000000000007</v>
      </c>
      <c r="AX1811" s="99">
        <v>4908.8820000000005</v>
      </c>
      <c r="AY1811" s="99">
        <v>5681.1</v>
      </c>
      <c r="AZ1811" s="99">
        <v>10.417</v>
      </c>
      <c r="BA1811" s="119" t="s">
        <v>9</v>
      </c>
      <c r="BB1811" s="4">
        <v>1811</v>
      </c>
      <c r="BC1811" s="4">
        <v>0.18</v>
      </c>
    </row>
    <row r="1812" spans="2:55">
      <c r="B1812">
        <v>1811</v>
      </c>
      <c r="C1812" s="5">
        <f t="shared" si="343"/>
        <v>0.18</v>
      </c>
      <c r="D1812" s="5">
        <f t="shared" si="344"/>
        <v>1500</v>
      </c>
      <c r="E1812" s="5" t="str">
        <f t="shared" si="345"/>
        <v>4.547</v>
      </c>
      <c r="F1812" s="5" t="str">
        <f t="shared" si="346"/>
        <v>5135</v>
      </c>
      <c r="G1812" s="5" t="str">
        <f t="shared" si="347"/>
        <v>5954</v>
      </c>
      <c r="H1812" s="5" t="str">
        <f t="shared" si="348"/>
        <v>10.58</v>
      </c>
      <c r="I1812" s="1" t="s">
        <v>9</v>
      </c>
      <c r="AN1812" s="89" t="str">
        <f t="shared" si="349"/>
        <v>0.1800</v>
      </c>
      <c r="AO1812" s="89" t="str">
        <f t="shared" si="350"/>
        <v>1500.</v>
      </c>
      <c r="AP1812" s="89" t="str">
        <f t="shared" si="351"/>
        <v>4.547</v>
      </c>
      <c r="AQ1812" s="89" t="str">
        <f t="shared" si="352"/>
        <v>5135</v>
      </c>
      <c r="AR1812" s="89" t="str">
        <f t="shared" si="353"/>
        <v>5954</v>
      </c>
      <c r="AS1812" s="89" t="str">
        <f t="shared" si="354"/>
        <v>10.58</v>
      </c>
      <c r="AT1812" s="89"/>
      <c r="AU1812" s="99">
        <v>0.18</v>
      </c>
      <c r="AV1812" s="99">
        <v>1500</v>
      </c>
      <c r="AW1812" s="99">
        <v>4.5466000000000006</v>
      </c>
      <c r="AX1812" s="99">
        <v>5135.4120000000003</v>
      </c>
      <c r="AY1812" s="99">
        <v>5953.8</v>
      </c>
      <c r="AZ1812" s="99">
        <v>10.574999999999999</v>
      </c>
      <c r="BA1812" s="119" t="s">
        <v>9</v>
      </c>
      <c r="BB1812" s="4">
        <v>1812</v>
      </c>
      <c r="BC1812" s="4">
        <v>0.18</v>
      </c>
    </row>
    <row r="1813" spans="2:55">
      <c r="B1813">
        <v>1812</v>
      </c>
      <c r="C1813" s="5">
        <f t="shared" si="343"/>
        <v>0.18</v>
      </c>
      <c r="D1813" s="5">
        <f t="shared" si="344"/>
        <v>1600</v>
      </c>
      <c r="E1813" s="5" t="str">
        <f t="shared" si="345"/>
        <v>4.803</v>
      </c>
      <c r="F1813" s="5" t="str">
        <f t="shared" si="346"/>
        <v>5366</v>
      </c>
      <c r="G1813" s="5" t="str">
        <f t="shared" si="347"/>
        <v>6231</v>
      </c>
      <c r="H1813" s="5" t="str">
        <f t="shared" si="348"/>
        <v>10.73</v>
      </c>
      <c r="I1813" s="1" t="s">
        <v>9</v>
      </c>
      <c r="AN1813" s="89" t="str">
        <f t="shared" si="349"/>
        <v>0.1800</v>
      </c>
      <c r="AO1813" s="89" t="str">
        <f t="shared" si="350"/>
        <v>1600.</v>
      </c>
      <c r="AP1813" s="89" t="str">
        <f t="shared" si="351"/>
        <v>4.803</v>
      </c>
      <c r="AQ1813" s="89" t="str">
        <f t="shared" si="352"/>
        <v>5366</v>
      </c>
      <c r="AR1813" s="89" t="str">
        <f t="shared" si="353"/>
        <v>6231</v>
      </c>
      <c r="AS1813" s="89" t="str">
        <f t="shared" si="354"/>
        <v>10.73</v>
      </c>
      <c r="AT1813" s="89"/>
      <c r="AU1813" s="99">
        <v>0.18</v>
      </c>
      <c r="AV1813" s="99">
        <v>1600</v>
      </c>
      <c r="AW1813" s="99">
        <v>4.8029999999999999</v>
      </c>
      <c r="AX1813" s="99">
        <v>5366.46</v>
      </c>
      <c r="AY1813" s="99">
        <v>6231</v>
      </c>
      <c r="AZ1813" s="99">
        <v>10.727</v>
      </c>
      <c r="BA1813" s="119" t="s">
        <v>9</v>
      </c>
      <c r="BB1813" s="4">
        <v>1813</v>
      </c>
      <c r="BC1813" s="4">
        <v>0.18</v>
      </c>
    </row>
    <row r="1814" spans="2:55">
      <c r="B1814">
        <v>1813</v>
      </c>
      <c r="C1814" s="5">
        <f t="shared" si="343"/>
        <v>0.18</v>
      </c>
      <c r="D1814" s="5">
        <f t="shared" si="344"/>
        <v>1800</v>
      </c>
      <c r="E1814" s="5" t="str">
        <f t="shared" si="345"/>
        <v>5.316</v>
      </c>
      <c r="F1814" s="5" t="str">
        <f t="shared" si="346"/>
        <v>5840.</v>
      </c>
      <c r="G1814" s="5" t="str">
        <f t="shared" si="347"/>
        <v>6797</v>
      </c>
      <c r="H1814" s="5" t="str">
        <f t="shared" si="348"/>
        <v>11.01</v>
      </c>
      <c r="I1814" s="1" t="s">
        <v>9</v>
      </c>
      <c r="AN1814" s="89" t="str">
        <f t="shared" si="349"/>
        <v>0.1800</v>
      </c>
      <c r="AO1814" s="89" t="str">
        <f t="shared" si="350"/>
        <v>1800.</v>
      </c>
      <c r="AP1814" s="89" t="str">
        <f t="shared" si="351"/>
        <v>5.316</v>
      </c>
      <c r="AQ1814" s="89" t="str">
        <f t="shared" si="352"/>
        <v>5840.</v>
      </c>
      <c r="AR1814" s="89" t="str">
        <f t="shared" si="353"/>
        <v>6797</v>
      </c>
      <c r="AS1814" s="89" t="str">
        <f t="shared" si="354"/>
        <v>11.01</v>
      </c>
      <c r="AT1814" s="89"/>
      <c r="AU1814" s="99">
        <v>0.18</v>
      </c>
      <c r="AV1814" s="99">
        <v>1800</v>
      </c>
      <c r="AW1814" s="99">
        <v>5.3159000000000001</v>
      </c>
      <c r="AX1814" s="99">
        <v>5840.2380000000003</v>
      </c>
      <c r="AY1814" s="99">
        <v>6797.1</v>
      </c>
      <c r="AZ1814" s="99">
        <v>11.013999999999999</v>
      </c>
      <c r="BA1814" s="119" t="s">
        <v>9</v>
      </c>
      <c r="BB1814" s="4">
        <v>1814</v>
      </c>
      <c r="BC1814" s="4">
        <v>0.18</v>
      </c>
    </row>
    <row r="1815" spans="2:55">
      <c r="B1815">
        <v>1814</v>
      </c>
      <c r="C1815" s="5">
        <f t="shared" si="343"/>
        <v>0.18</v>
      </c>
      <c r="D1815" s="5">
        <f t="shared" si="344"/>
        <v>2000</v>
      </c>
      <c r="E1815" s="5" t="str">
        <f t="shared" si="345"/>
        <v>5.829</v>
      </c>
      <c r="F1815" s="5" t="str">
        <f t="shared" si="346"/>
        <v>6328</v>
      </c>
      <c r="G1815" s="5" t="str">
        <f t="shared" si="347"/>
        <v>7377</v>
      </c>
      <c r="H1815" s="5" t="str">
        <f t="shared" si="348"/>
        <v>11.28</v>
      </c>
      <c r="I1815" s="1" t="s">
        <v>9</v>
      </c>
      <c r="AN1815" s="89" t="str">
        <f t="shared" si="349"/>
        <v>0.1800</v>
      </c>
      <c r="AO1815" s="89" t="str">
        <f t="shared" si="350"/>
        <v>2000.</v>
      </c>
      <c r="AP1815" s="89" t="str">
        <f t="shared" si="351"/>
        <v>5.829</v>
      </c>
      <c r="AQ1815" s="89" t="str">
        <f t="shared" si="352"/>
        <v>6328</v>
      </c>
      <c r="AR1815" s="89" t="str">
        <f t="shared" si="353"/>
        <v>7377</v>
      </c>
      <c r="AS1815" s="89" t="str">
        <f t="shared" si="354"/>
        <v>11.28</v>
      </c>
      <c r="AT1815" s="89"/>
      <c r="AU1815" s="99">
        <v>0.18</v>
      </c>
      <c r="AV1815" s="99">
        <v>2000</v>
      </c>
      <c r="AW1815" s="99">
        <v>5.8288000000000002</v>
      </c>
      <c r="AX1815" s="99">
        <v>6327.7159999999994</v>
      </c>
      <c r="AY1815" s="99">
        <v>7376.9</v>
      </c>
      <c r="AZ1815" s="99">
        <v>11.281000000000001</v>
      </c>
      <c r="BA1815" s="119" t="s">
        <v>9</v>
      </c>
      <c r="BB1815" s="4">
        <v>1815</v>
      </c>
      <c r="BC1815" s="4">
        <v>0.18</v>
      </c>
    </row>
    <row r="1816" spans="2:55">
      <c r="B1816">
        <v>1815</v>
      </c>
      <c r="C1816" s="107">
        <f t="shared" si="343"/>
        <v>0.2</v>
      </c>
      <c r="D1816" s="5">
        <f t="shared" si="344"/>
        <v>0</v>
      </c>
      <c r="E1816" s="5" t="str">
        <f t="shared" si="345"/>
        <v>0.001000</v>
      </c>
      <c r="F1816" s="5">
        <f t="shared" si="346"/>
        <v>-4.002E-2</v>
      </c>
      <c r="G1816" s="5">
        <f t="shared" si="347"/>
        <v>0.16</v>
      </c>
      <c r="H1816" s="5">
        <f t="shared" si="348"/>
        <v>-1.3999999999999999E-4</v>
      </c>
      <c r="I1816" s="1" t="s">
        <v>8</v>
      </c>
      <c r="AN1816" s="89" t="str">
        <f t="shared" si="349"/>
        <v>0.2000</v>
      </c>
      <c r="AO1816" s="89" t="str">
        <f t="shared" si="350"/>
        <v>0.000</v>
      </c>
      <c r="AP1816" s="89" t="str">
        <f t="shared" si="351"/>
        <v>0.001000</v>
      </c>
      <c r="AQ1816" s="89" t="str">
        <f t="shared" si="352"/>
        <v>-0.04002</v>
      </c>
      <c r="AR1816" s="89" t="str">
        <f t="shared" si="353"/>
        <v>0.1600</v>
      </c>
      <c r="AS1816" s="89" t="str">
        <f t="shared" si="354"/>
        <v>-0.0001400</v>
      </c>
      <c r="AT1816" s="89"/>
      <c r="AU1816" s="99">
        <v>0.2</v>
      </c>
      <c r="AV1816" s="99">
        <v>0</v>
      </c>
      <c r="AW1816" s="99">
        <v>1.00011E-3</v>
      </c>
      <c r="AX1816" s="99">
        <v>-4.0022000000000002E-2</v>
      </c>
      <c r="AY1816" s="99">
        <v>0.16</v>
      </c>
      <c r="AZ1816" s="99">
        <v>-1.3999999999999999E-4</v>
      </c>
      <c r="BA1816" s="119" t="s">
        <v>8</v>
      </c>
      <c r="BB1816" s="4">
        <v>1816</v>
      </c>
      <c r="BC1816" s="4">
        <v>0.2</v>
      </c>
    </row>
    <row r="1817" spans="2:55">
      <c r="B1817">
        <v>1816</v>
      </c>
      <c r="C1817" s="107">
        <f t="shared" si="343"/>
        <v>0.2</v>
      </c>
      <c r="D1817" s="5">
        <f t="shared" si="344"/>
        <v>5</v>
      </c>
      <c r="E1817" s="5" t="str">
        <f t="shared" si="345"/>
        <v>0.001000</v>
      </c>
      <c r="F1817" s="5" t="str">
        <f t="shared" si="346"/>
        <v>21.02</v>
      </c>
      <c r="G1817" s="5" t="str">
        <f t="shared" si="347"/>
        <v>21.22</v>
      </c>
      <c r="H1817" s="5" t="str">
        <f t="shared" si="348"/>
        <v>0.07625</v>
      </c>
      <c r="I1817" s="1" t="s">
        <v>8</v>
      </c>
      <c r="AN1817" s="89" t="str">
        <f t="shared" si="349"/>
        <v>0.2000</v>
      </c>
      <c r="AO1817" s="89" t="str">
        <f t="shared" si="350"/>
        <v>5.000</v>
      </c>
      <c r="AP1817" s="89" t="str">
        <f t="shared" si="351"/>
        <v>0.001000</v>
      </c>
      <c r="AQ1817" s="89" t="str">
        <f t="shared" si="352"/>
        <v>21.02</v>
      </c>
      <c r="AR1817" s="89" t="str">
        <f t="shared" si="353"/>
        <v>21.22</v>
      </c>
      <c r="AS1817" s="89" t="str">
        <f t="shared" si="354"/>
        <v>0.07625</v>
      </c>
      <c r="AT1817" s="89"/>
      <c r="AU1817" s="99">
        <v>0.2</v>
      </c>
      <c r="AV1817" s="99">
        <v>5</v>
      </c>
      <c r="AW1817" s="99">
        <v>9.9997999999999992E-4</v>
      </c>
      <c r="AX1817" s="99">
        <v>21.020004</v>
      </c>
      <c r="AY1817" s="99">
        <v>21.22</v>
      </c>
      <c r="AZ1817" s="99">
        <v>7.6249999999999998E-2</v>
      </c>
      <c r="BA1817" s="119" t="s">
        <v>8</v>
      </c>
      <c r="BB1817" s="4">
        <v>1817</v>
      </c>
      <c r="BC1817" s="4">
        <v>0.2</v>
      </c>
    </row>
    <row r="1818" spans="2:55">
      <c r="B1818">
        <v>1817</v>
      </c>
      <c r="C1818" s="107">
        <f t="shared" si="343"/>
        <v>0.2</v>
      </c>
      <c r="D1818" s="5">
        <f t="shared" si="344"/>
        <v>10</v>
      </c>
      <c r="E1818" s="5" t="str">
        <f t="shared" si="345"/>
        <v>0.001000</v>
      </c>
      <c r="F1818" s="5" t="str">
        <f t="shared" si="346"/>
        <v>42.02</v>
      </c>
      <c r="G1818" s="5" t="str">
        <f t="shared" si="347"/>
        <v>42.22</v>
      </c>
      <c r="H1818" s="5" t="str">
        <f t="shared" si="348"/>
        <v>0.1511</v>
      </c>
      <c r="I1818" s="1" t="s">
        <v>8</v>
      </c>
      <c r="AN1818" s="89" t="str">
        <f t="shared" si="349"/>
        <v>0.2000</v>
      </c>
      <c r="AO1818" s="89" t="str">
        <f t="shared" si="350"/>
        <v>10.00</v>
      </c>
      <c r="AP1818" s="89" t="str">
        <f t="shared" si="351"/>
        <v>0.001000</v>
      </c>
      <c r="AQ1818" s="89" t="str">
        <f t="shared" si="352"/>
        <v>42.02</v>
      </c>
      <c r="AR1818" s="89" t="str">
        <f t="shared" si="353"/>
        <v>42.22</v>
      </c>
      <c r="AS1818" s="89" t="str">
        <f t="shared" si="354"/>
        <v>0.1511</v>
      </c>
      <c r="AT1818" s="89"/>
      <c r="AU1818" s="99">
        <v>0.2</v>
      </c>
      <c r="AV1818" s="99">
        <v>10</v>
      </c>
      <c r="AW1818" s="99">
        <v>1.0002500000000001E-3</v>
      </c>
      <c r="AX1818" s="99">
        <v>42.019950000000001</v>
      </c>
      <c r="AY1818" s="99">
        <v>42.22</v>
      </c>
      <c r="AZ1818" s="99">
        <v>0.15107000000000001</v>
      </c>
      <c r="BA1818" s="119" t="s">
        <v>8</v>
      </c>
      <c r="BB1818" s="4">
        <v>1818</v>
      </c>
      <c r="BC1818" s="4">
        <v>0.2</v>
      </c>
    </row>
    <row r="1819" spans="2:55">
      <c r="B1819">
        <v>1818</v>
      </c>
      <c r="C1819" s="107">
        <f t="shared" si="343"/>
        <v>0.2</v>
      </c>
      <c r="D1819" s="5">
        <f t="shared" si="344"/>
        <v>15</v>
      </c>
      <c r="E1819" s="5" t="str">
        <f t="shared" si="345"/>
        <v>0.001001</v>
      </c>
      <c r="F1819" s="5" t="str">
        <f t="shared" si="346"/>
        <v>62.97</v>
      </c>
      <c r="G1819" s="5" t="str">
        <f t="shared" si="347"/>
        <v>63.17</v>
      </c>
      <c r="H1819" s="5" t="str">
        <f t="shared" si="348"/>
        <v>0.2244</v>
      </c>
      <c r="I1819" s="1" t="s">
        <v>8</v>
      </c>
      <c r="AN1819" s="89" t="str">
        <f t="shared" si="349"/>
        <v>0.2000</v>
      </c>
      <c r="AO1819" s="89" t="str">
        <f t="shared" si="350"/>
        <v>15.00</v>
      </c>
      <c r="AP1819" s="89" t="str">
        <f t="shared" si="351"/>
        <v>0.001001</v>
      </c>
      <c r="AQ1819" s="89" t="str">
        <f t="shared" si="352"/>
        <v>62.97</v>
      </c>
      <c r="AR1819" s="89" t="str">
        <f t="shared" si="353"/>
        <v>63.17</v>
      </c>
      <c r="AS1819" s="89" t="str">
        <f t="shared" si="354"/>
        <v>0.2244</v>
      </c>
      <c r="AT1819" s="89"/>
      <c r="AU1819" s="99">
        <v>0.2</v>
      </c>
      <c r="AV1819" s="99">
        <v>15</v>
      </c>
      <c r="AW1819" s="99">
        <v>1.00085E-3</v>
      </c>
      <c r="AX1819" s="99">
        <v>62.969830000000002</v>
      </c>
      <c r="AY1819" s="99">
        <v>63.17</v>
      </c>
      <c r="AZ1819" s="99">
        <v>0.22442999999999999</v>
      </c>
      <c r="BA1819" s="119" t="s">
        <v>8</v>
      </c>
      <c r="BB1819" s="4">
        <v>1819</v>
      </c>
      <c r="BC1819" s="4">
        <v>0.2</v>
      </c>
    </row>
    <row r="1820" spans="2:55">
      <c r="B1820">
        <v>1819</v>
      </c>
      <c r="C1820" s="107">
        <f t="shared" si="343"/>
        <v>0.2</v>
      </c>
      <c r="D1820" s="5">
        <f t="shared" si="344"/>
        <v>20</v>
      </c>
      <c r="E1820" s="5" t="str">
        <f t="shared" si="345"/>
        <v>0.001002</v>
      </c>
      <c r="F1820" s="5" t="str">
        <f t="shared" si="346"/>
        <v>83.90</v>
      </c>
      <c r="G1820" s="5" t="str">
        <f t="shared" si="347"/>
        <v>84.10</v>
      </c>
      <c r="H1820" s="5" t="str">
        <f t="shared" si="348"/>
        <v>0.2964</v>
      </c>
      <c r="I1820" s="1" t="s">
        <v>8</v>
      </c>
      <c r="AN1820" s="89" t="str">
        <f t="shared" si="349"/>
        <v>0.2000</v>
      </c>
      <c r="AO1820" s="89" t="str">
        <f t="shared" si="350"/>
        <v>20.00</v>
      </c>
      <c r="AP1820" s="89" t="str">
        <f t="shared" si="351"/>
        <v>0.001002</v>
      </c>
      <c r="AQ1820" s="89" t="str">
        <f t="shared" si="352"/>
        <v>83.90</v>
      </c>
      <c r="AR1820" s="89" t="str">
        <f t="shared" si="353"/>
        <v>84.10</v>
      </c>
      <c r="AS1820" s="89" t="str">
        <f t="shared" si="354"/>
        <v>0.2964</v>
      </c>
      <c r="AT1820" s="89"/>
      <c r="AU1820" s="99">
        <v>0.2</v>
      </c>
      <c r="AV1820" s="99">
        <v>20</v>
      </c>
      <c r="AW1820" s="99">
        <v>1.0017499999999998E-3</v>
      </c>
      <c r="AX1820" s="99">
        <v>83.899649999999994</v>
      </c>
      <c r="AY1820" s="99">
        <v>84.1</v>
      </c>
      <c r="AZ1820" s="99">
        <v>0.29643999999999998</v>
      </c>
      <c r="BA1820" s="119" t="s">
        <v>8</v>
      </c>
      <c r="BB1820" s="4">
        <v>1820</v>
      </c>
      <c r="BC1820" s="4">
        <v>0.2</v>
      </c>
    </row>
    <row r="1821" spans="2:55">
      <c r="B1821">
        <v>1820</v>
      </c>
      <c r="C1821" s="107">
        <f t="shared" si="343"/>
        <v>0.2</v>
      </c>
      <c r="D1821" s="5">
        <f t="shared" si="344"/>
        <v>25</v>
      </c>
      <c r="E1821" s="5" t="str">
        <f t="shared" si="345"/>
        <v>0.001003</v>
      </c>
      <c r="F1821" s="5" t="str">
        <f t="shared" si="346"/>
        <v>104.8</v>
      </c>
      <c r="G1821" s="5" t="str">
        <f t="shared" si="347"/>
        <v>105.0</v>
      </c>
      <c r="H1821" s="5" t="str">
        <f t="shared" si="348"/>
        <v>0.3672</v>
      </c>
      <c r="I1821" s="1" t="s">
        <v>8</v>
      </c>
      <c r="AN1821" s="89" t="str">
        <f t="shared" si="349"/>
        <v>0.2000</v>
      </c>
      <c r="AO1821" s="89" t="str">
        <f t="shared" si="350"/>
        <v>25.00</v>
      </c>
      <c r="AP1821" s="89" t="str">
        <f t="shared" si="351"/>
        <v>0.001003</v>
      </c>
      <c r="AQ1821" s="89" t="str">
        <f t="shared" si="352"/>
        <v>104.8</v>
      </c>
      <c r="AR1821" s="89" t="str">
        <f t="shared" si="353"/>
        <v>105.0</v>
      </c>
      <c r="AS1821" s="89" t="str">
        <f t="shared" si="354"/>
        <v>0.3672</v>
      </c>
      <c r="AT1821" s="89"/>
      <c r="AU1821" s="99">
        <v>0.2</v>
      </c>
      <c r="AV1821" s="99">
        <v>25</v>
      </c>
      <c r="AW1821" s="99">
        <v>1.00292E-3</v>
      </c>
      <c r="AX1821" s="99">
        <v>104.809416</v>
      </c>
      <c r="AY1821" s="99">
        <v>105.01</v>
      </c>
      <c r="AZ1821" s="99">
        <v>0.36717</v>
      </c>
      <c r="BA1821" s="119" t="s">
        <v>8</v>
      </c>
      <c r="BB1821" s="4">
        <v>1821</v>
      </c>
      <c r="BC1821" s="4">
        <v>0.2</v>
      </c>
    </row>
    <row r="1822" spans="2:55">
      <c r="B1822">
        <v>1821</v>
      </c>
      <c r="C1822" s="107">
        <f t="shared" si="343"/>
        <v>0.2</v>
      </c>
      <c r="D1822" s="5">
        <f t="shared" si="344"/>
        <v>30</v>
      </c>
      <c r="E1822" s="5" t="str">
        <f t="shared" si="345"/>
        <v>0.001004</v>
      </c>
      <c r="F1822" s="5" t="str">
        <f t="shared" si="346"/>
        <v>125.7</v>
      </c>
      <c r="G1822" s="5" t="str">
        <f t="shared" si="347"/>
        <v>125.9</v>
      </c>
      <c r="H1822" s="5" t="str">
        <f t="shared" si="348"/>
        <v>0.4367</v>
      </c>
      <c r="I1822" s="1" t="s">
        <v>8</v>
      </c>
      <c r="AN1822" s="89" t="str">
        <f t="shared" si="349"/>
        <v>0.2000</v>
      </c>
      <c r="AO1822" s="89" t="str">
        <f t="shared" si="350"/>
        <v>30.00</v>
      </c>
      <c r="AP1822" s="89" t="str">
        <f t="shared" si="351"/>
        <v>0.001004</v>
      </c>
      <c r="AQ1822" s="89" t="str">
        <f t="shared" si="352"/>
        <v>125.7</v>
      </c>
      <c r="AR1822" s="89" t="str">
        <f t="shared" si="353"/>
        <v>125.9</v>
      </c>
      <c r="AS1822" s="89" t="str">
        <f t="shared" si="354"/>
        <v>0.4367</v>
      </c>
      <c r="AT1822" s="89"/>
      <c r="AU1822" s="99">
        <v>0.2</v>
      </c>
      <c r="AV1822" s="99">
        <v>30</v>
      </c>
      <c r="AW1822" s="99">
        <v>1.0043299999999999E-3</v>
      </c>
      <c r="AX1822" s="99">
        <v>125.70913399999999</v>
      </c>
      <c r="AY1822" s="99">
        <v>125.91</v>
      </c>
      <c r="AZ1822" s="99">
        <v>0.43669999999999998</v>
      </c>
      <c r="BA1822" s="119" t="s">
        <v>8</v>
      </c>
      <c r="BB1822" s="4">
        <v>1822</v>
      </c>
      <c r="BC1822" s="4">
        <v>0.2</v>
      </c>
    </row>
    <row r="1823" spans="2:55">
      <c r="B1823">
        <v>1822</v>
      </c>
      <c r="C1823" s="107">
        <f t="shared" si="343"/>
        <v>0.2</v>
      </c>
      <c r="D1823" s="5">
        <f t="shared" si="344"/>
        <v>35</v>
      </c>
      <c r="E1823" s="5" t="str">
        <f t="shared" si="345"/>
        <v>0.001006</v>
      </c>
      <c r="F1823" s="5" t="str">
        <f t="shared" si="346"/>
        <v>146.6</v>
      </c>
      <c r="G1823" s="5" t="str">
        <f t="shared" si="347"/>
        <v>146.8</v>
      </c>
      <c r="H1823" s="5" t="str">
        <f t="shared" si="348"/>
        <v>0.5051</v>
      </c>
      <c r="I1823" s="1" t="s">
        <v>8</v>
      </c>
      <c r="AN1823" s="89" t="str">
        <f t="shared" si="349"/>
        <v>0.2000</v>
      </c>
      <c r="AO1823" s="89" t="str">
        <f t="shared" si="350"/>
        <v>35.00</v>
      </c>
      <c r="AP1823" s="89" t="str">
        <f t="shared" si="351"/>
        <v>0.001006</v>
      </c>
      <c r="AQ1823" s="89" t="str">
        <f t="shared" si="352"/>
        <v>146.6</v>
      </c>
      <c r="AR1823" s="89" t="str">
        <f t="shared" si="353"/>
        <v>146.8</v>
      </c>
      <c r="AS1823" s="89" t="str">
        <f t="shared" si="354"/>
        <v>0.5051</v>
      </c>
      <c r="AT1823" s="89"/>
      <c r="AU1823" s="99">
        <v>0.2</v>
      </c>
      <c r="AV1823" s="99">
        <v>35</v>
      </c>
      <c r="AW1823" s="99">
        <v>1.00596E-3</v>
      </c>
      <c r="AX1823" s="99">
        <v>146.60880800000001</v>
      </c>
      <c r="AY1823" s="99">
        <v>146.81</v>
      </c>
      <c r="AZ1823" s="99">
        <v>0.50505999999999995</v>
      </c>
      <c r="BA1823" s="119" t="s">
        <v>8</v>
      </c>
      <c r="BB1823" s="4">
        <v>1823</v>
      </c>
      <c r="BC1823" s="4">
        <v>0.2</v>
      </c>
    </row>
    <row r="1824" spans="2:55">
      <c r="B1824">
        <v>1823</v>
      </c>
      <c r="C1824" s="107">
        <f t="shared" si="343"/>
        <v>0.2</v>
      </c>
      <c r="D1824" s="5">
        <f t="shared" si="344"/>
        <v>40</v>
      </c>
      <c r="E1824" s="5" t="str">
        <f t="shared" si="345"/>
        <v>0.001008</v>
      </c>
      <c r="F1824" s="5" t="str">
        <f t="shared" si="346"/>
        <v>167.5</v>
      </c>
      <c r="G1824" s="5" t="str">
        <f t="shared" si="347"/>
        <v>167.7</v>
      </c>
      <c r="H1824" s="5" t="str">
        <f t="shared" si="348"/>
        <v>0.5723</v>
      </c>
      <c r="I1824" s="1" t="s">
        <v>8</v>
      </c>
      <c r="AN1824" s="89" t="str">
        <f t="shared" si="349"/>
        <v>0.2000</v>
      </c>
      <c r="AO1824" s="89" t="str">
        <f t="shared" si="350"/>
        <v>40.00</v>
      </c>
      <c r="AP1824" s="89" t="str">
        <f t="shared" si="351"/>
        <v>0.001008</v>
      </c>
      <c r="AQ1824" s="89" t="str">
        <f t="shared" si="352"/>
        <v>167.5</v>
      </c>
      <c r="AR1824" s="89" t="str">
        <f t="shared" si="353"/>
        <v>167.7</v>
      </c>
      <c r="AS1824" s="89" t="str">
        <f t="shared" si="354"/>
        <v>0.5723</v>
      </c>
      <c r="AT1824" s="89"/>
      <c r="AU1824" s="99">
        <v>0.2</v>
      </c>
      <c r="AV1824" s="99">
        <v>40</v>
      </c>
      <c r="AW1824" s="99">
        <v>1.0078000000000001E-3</v>
      </c>
      <c r="AX1824" s="99">
        <v>167.49843999999999</v>
      </c>
      <c r="AY1824" s="99">
        <v>167.7</v>
      </c>
      <c r="AZ1824" s="99">
        <v>0.57233000000000001</v>
      </c>
      <c r="BA1824" s="119" t="s">
        <v>8</v>
      </c>
      <c r="BB1824" s="4">
        <v>1824</v>
      </c>
      <c r="BC1824" s="4">
        <v>0.2</v>
      </c>
    </row>
    <row r="1825" spans="2:55">
      <c r="B1825">
        <v>1824</v>
      </c>
      <c r="C1825" s="107">
        <f t="shared" si="343"/>
        <v>0.2</v>
      </c>
      <c r="D1825" s="5">
        <f t="shared" si="344"/>
        <v>45</v>
      </c>
      <c r="E1825" s="5" t="str">
        <f t="shared" si="345"/>
        <v>0.001010</v>
      </c>
      <c r="F1825" s="5" t="str">
        <f t="shared" si="346"/>
        <v>188.4</v>
      </c>
      <c r="G1825" s="5" t="str">
        <f t="shared" si="347"/>
        <v>188.6</v>
      </c>
      <c r="H1825" s="5" t="str">
        <f t="shared" si="348"/>
        <v>0.6385</v>
      </c>
      <c r="I1825" s="1" t="s">
        <v>8</v>
      </c>
      <c r="AN1825" s="89" t="str">
        <f t="shared" si="349"/>
        <v>0.2000</v>
      </c>
      <c r="AO1825" s="89" t="str">
        <f t="shared" si="350"/>
        <v>45.00</v>
      </c>
      <c r="AP1825" s="89" t="str">
        <f t="shared" si="351"/>
        <v>0.001010</v>
      </c>
      <c r="AQ1825" s="89" t="str">
        <f t="shared" si="352"/>
        <v>188.4</v>
      </c>
      <c r="AR1825" s="89" t="str">
        <f t="shared" si="353"/>
        <v>188.6</v>
      </c>
      <c r="AS1825" s="89" t="str">
        <f t="shared" si="354"/>
        <v>0.6385</v>
      </c>
      <c r="AT1825" s="89"/>
      <c r="AU1825" s="99">
        <v>0.2</v>
      </c>
      <c r="AV1825" s="99">
        <v>45</v>
      </c>
      <c r="AW1825" s="99">
        <v>1.0098400000000001E-3</v>
      </c>
      <c r="AX1825" s="99">
        <v>188.398032</v>
      </c>
      <c r="AY1825" s="99">
        <v>188.6</v>
      </c>
      <c r="AZ1825" s="99">
        <v>0.63853000000000004</v>
      </c>
      <c r="BA1825" s="119" t="s">
        <v>8</v>
      </c>
      <c r="BB1825" s="4">
        <v>1825</v>
      </c>
      <c r="BC1825" s="4">
        <v>0.2</v>
      </c>
    </row>
    <row r="1826" spans="2:55">
      <c r="B1826">
        <v>1825</v>
      </c>
      <c r="C1826" s="107">
        <f t="shared" si="343"/>
        <v>0.2</v>
      </c>
      <c r="D1826" s="5">
        <f t="shared" si="344"/>
        <v>50</v>
      </c>
      <c r="E1826" s="5" t="str">
        <f t="shared" si="345"/>
        <v>0.001012</v>
      </c>
      <c r="F1826" s="5" t="str">
        <f t="shared" si="346"/>
        <v>209.3</v>
      </c>
      <c r="G1826" s="5" t="str">
        <f t="shared" si="347"/>
        <v>209.5</v>
      </c>
      <c r="H1826" s="5" t="str">
        <f t="shared" si="348"/>
        <v>0.7037</v>
      </c>
      <c r="I1826" s="1" t="s">
        <v>8</v>
      </c>
      <c r="AN1826" s="89" t="str">
        <f t="shared" si="349"/>
        <v>0.2000</v>
      </c>
      <c r="AO1826" s="89" t="str">
        <f t="shared" si="350"/>
        <v>50.00</v>
      </c>
      <c r="AP1826" s="89" t="str">
        <f t="shared" si="351"/>
        <v>0.001012</v>
      </c>
      <c r="AQ1826" s="89" t="str">
        <f t="shared" si="352"/>
        <v>209.3</v>
      </c>
      <c r="AR1826" s="89" t="str">
        <f t="shared" si="353"/>
        <v>209.5</v>
      </c>
      <c r="AS1826" s="89" t="str">
        <f t="shared" si="354"/>
        <v>0.7037</v>
      </c>
      <c r="AT1826" s="89"/>
      <c r="AU1826" s="99">
        <v>0.2</v>
      </c>
      <c r="AV1826" s="99">
        <v>50</v>
      </c>
      <c r="AW1826" s="99">
        <v>1.0120700000000001E-3</v>
      </c>
      <c r="AX1826" s="99">
        <v>209.297586</v>
      </c>
      <c r="AY1826" s="99">
        <v>209.5</v>
      </c>
      <c r="AZ1826" s="99">
        <v>0.70372000000000001</v>
      </c>
      <c r="BA1826" s="119" t="s">
        <v>8</v>
      </c>
      <c r="BB1826" s="4">
        <v>1826</v>
      </c>
      <c r="BC1826" s="4">
        <v>0.2</v>
      </c>
    </row>
    <row r="1827" spans="2:55">
      <c r="B1827">
        <v>1826</v>
      </c>
      <c r="C1827" s="107">
        <f t="shared" si="343"/>
        <v>0.2</v>
      </c>
      <c r="D1827" s="5">
        <f t="shared" si="344"/>
        <v>55</v>
      </c>
      <c r="E1827" s="5" t="str">
        <f t="shared" si="345"/>
        <v>0.001014</v>
      </c>
      <c r="F1827" s="5" t="str">
        <f t="shared" si="346"/>
        <v>230.2</v>
      </c>
      <c r="G1827" s="5" t="str">
        <f t="shared" si="347"/>
        <v>230.4</v>
      </c>
      <c r="H1827" s="5" t="str">
        <f t="shared" si="348"/>
        <v>0.7679</v>
      </c>
      <c r="I1827" s="1" t="s">
        <v>8</v>
      </c>
      <c r="AN1827" s="89" t="str">
        <f t="shared" si="349"/>
        <v>0.2000</v>
      </c>
      <c r="AO1827" s="89" t="str">
        <f t="shared" si="350"/>
        <v>55.00</v>
      </c>
      <c r="AP1827" s="89" t="str">
        <f t="shared" si="351"/>
        <v>0.001014</v>
      </c>
      <c r="AQ1827" s="89" t="str">
        <f t="shared" si="352"/>
        <v>230.2</v>
      </c>
      <c r="AR1827" s="89" t="str">
        <f t="shared" si="353"/>
        <v>230.4</v>
      </c>
      <c r="AS1827" s="89" t="str">
        <f t="shared" si="354"/>
        <v>0.7679</v>
      </c>
      <c r="AT1827" s="89"/>
      <c r="AU1827" s="99">
        <v>0.2</v>
      </c>
      <c r="AV1827" s="99">
        <v>55</v>
      </c>
      <c r="AW1827" s="99">
        <v>1.01447E-3</v>
      </c>
      <c r="AX1827" s="99">
        <v>230.20710600000001</v>
      </c>
      <c r="AY1827" s="99">
        <v>230.41</v>
      </c>
      <c r="AZ1827" s="99">
        <v>0.76793</v>
      </c>
      <c r="BA1827" s="119" t="s">
        <v>8</v>
      </c>
      <c r="BB1827" s="4">
        <v>1827</v>
      </c>
      <c r="BC1827" s="4">
        <v>0.2</v>
      </c>
    </row>
    <row r="1828" spans="2:55">
      <c r="B1828">
        <v>1827</v>
      </c>
      <c r="C1828" s="107">
        <f t="shared" si="343"/>
        <v>0.2</v>
      </c>
      <c r="D1828" s="5">
        <f t="shared" si="344"/>
        <v>60</v>
      </c>
      <c r="E1828" s="5" t="str">
        <f t="shared" si="345"/>
        <v>0.001017</v>
      </c>
      <c r="F1828" s="5" t="str">
        <f t="shared" si="346"/>
        <v>251.1</v>
      </c>
      <c r="G1828" s="5" t="str">
        <f t="shared" si="347"/>
        <v>251.3</v>
      </c>
      <c r="H1828" s="5" t="str">
        <f t="shared" si="348"/>
        <v>0.8312</v>
      </c>
      <c r="I1828" s="1" t="s">
        <v>8</v>
      </c>
      <c r="AN1828" s="89" t="str">
        <f t="shared" si="349"/>
        <v>0.2000</v>
      </c>
      <c r="AO1828" s="89" t="str">
        <f t="shared" si="350"/>
        <v>60.00</v>
      </c>
      <c r="AP1828" s="89" t="str">
        <f t="shared" si="351"/>
        <v>0.001017</v>
      </c>
      <c r="AQ1828" s="89" t="str">
        <f t="shared" si="352"/>
        <v>251.1</v>
      </c>
      <c r="AR1828" s="89" t="str">
        <f t="shared" si="353"/>
        <v>251.3</v>
      </c>
      <c r="AS1828" s="89" t="str">
        <f t="shared" si="354"/>
        <v>0.8312</v>
      </c>
      <c r="AT1828" s="89"/>
      <c r="AU1828" s="99">
        <v>0.2</v>
      </c>
      <c r="AV1828" s="99">
        <v>60</v>
      </c>
      <c r="AW1828" s="99">
        <v>1.01705E-3</v>
      </c>
      <c r="AX1828" s="99">
        <v>251.12659000000002</v>
      </c>
      <c r="AY1828" s="99">
        <v>251.33</v>
      </c>
      <c r="AZ1828" s="99">
        <v>0.83120000000000005</v>
      </c>
      <c r="BA1828" s="119" t="s">
        <v>8</v>
      </c>
      <c r="BB1828" s="4">
        <v>1828</v>
      </c>
      <c r="BC1828" s="4">
        <v>0.2</v>
      </c>
    </row>
    <row r="1829" spans="2:55">
      <c r="B1829">
        <v>1828</v>
      </c>
      <c r="C1829" s="107">
        <f t="shared" si="343"/>
        <v>0.2</v>
      </c>
      <c r="D1829" s="5">
        <f t="shared" si="344"/>
        <v>65</v>
      </c>
      <c r="E1829" s="5" t="str">
        <f t="shared" si="345"/>
        <v>0.001020</v>
      </c>
      <c r="F1829" s="5" t="str">
        <f t="shared" si="346"/>
        <v>272.1</v>
      </c>
      <c r="G1829" s="5" t="str">
        <f t="shared" si="347"/>
        <v>272.3</v>
      </c>
      <c r="H1829" s="5" t="str">
        <f t="shared" si="348"/>
        <v>0.8936</v>
      </c>
      <c r="I1829" s="1" t="s">
        <v>8</v>
      </c>
      <c r="AN1829" s="89" t="str">
        <f t="shared" si="349"/>
        <v>0.2000</v>
      </c>
      <c r="AO1829" s="89" t="str">
        <f t="shared" si="350"/>
        <v>65.00</v>
      </c>
      <c r="AP1829" s="89" t="str">
        <f t="shared" si="351"/>
        <v>0.001020</v>
      </c>
      <c r="AQ1829" s="89" t="str">
        <f t="shared" si="352"/>
        <v>272.1</v>
      </c>
      <c r="AR1829" s="89" t="str">
        <f t="shared" si="353"/>
        <v>272.3</v>
      </c>
      <c r="AS1829" s="89" t="str">
        <f t="shared" si="354"/>
        <v>0.8936</v>
      </c>
      <c r="AT1829" s="89"/>
      <c r="AU1829" s="99">
        <v>0.2</v>
      </c>
      <c r="AV1829" s="99">
        <v>65</v>
      </c>
      <c r="AW1829" s="99">
        <v>1.01979E-3</v>
      </c>
      <c r="AX1829" s="99">
        <v>272.05604199999999</v>
      </c>
      <c r="AY1829" s="99">
        <v>272.26</v>
      </c>
      <c r="AZ1829" s="99">
        <v>0.89354999999999996</v>
      </c>
      <c r="BA1829" s="119" t="s">
        <v>8</v>
      </c>
      <c r="BB1829" s="4">
        <v>1829</v>
      </c>
      <c r="BC1829" s="4">
        <v>0.2</v>
      </c>
    </row>
    <row r="1830" spans="2:55">
      <c r="B1830">
        <v>1829</v>
      </c>
      <c r="C1830" s="107">
        <f t="shared" si="343"/>
        <v>0.2</v>
      </c>
      <c r="D1830" s="5">
        <f t="shared" si="344"/>
        <v>70</v>
      </c>
      <c r="E1830" s="5" t="str">
        <f t="shared" si="345"/>
        <v>0.001023</v>
      </c>
      <c r="F1830" s="5" t="str">
        <f t="shared" si="346"/>
        <v>293.0</v>
      </c>
      <c r="G1830" s="5" t="str">
        <f t="shared" si="347"/>
        <v>293.2</v>
      </c>
      <c r="H1830" s="5" t="str">
        <f t="shared" si="348"/>
        <v>0.9550</v>
      </c>
      <c r="I1830" s="1" t="s">
        <v>8</v>
      </c>
      <c r="AN1830" s="89" t="str">
        <f t="shared" si="349"/>
        <v>0.2000</v>
      </c>
      <c r="AO1830" s="89" t="str">
        <f t="shared" si="350"/>
        <v>70.00</v>
      </c>
      <c r="AP1830" s="89" t="str">
        <f t="shared" si="351"/>
        <v>0.001023</v>
      </c>
      <c r="AQ1830" s="89" t="str">
        <f t="shared" si="352"/>
        <v>293.0</v>
      </c>
      <c r="AR1830" s="89" t="str">
        <f t="shared" si="353"/>
        <v>293.2</v>
      </c>
      <c r="AS1830" s="89" t="str">
        <f t="shared" si="354"/>
        <v>0.9550</v>
      </c>
      <c r="AT1830" s="89"/>
      <c r="AU1830" s="99">
        <v>0.2</v>
      </c>
      <c r="AV1830" s="99">
        <v>70</v>
      </c>
      <c r="AW1830" s="99">
        <v>1.0226999999999999E-3</v>
      </c>
      <c r="AX1830" s="99">
        <v>292.99545999999998</v>
      </c>
      <c r="AY1830" s="99">
        <v>293.2</v>
      </c>
      <c r="AZ1830" s="99">
        <v>0.95503000000000005</v>
      </c>
      <c r="BA1830" s="119" t="s">
        <v>8</v>
      </c>
      <c r="BB1830" s="4">
        <v>1830</v>
      </c>
      <c r="BC1830" s="4">
        <v>0.2</v>
      </c>
    </row>
    <row r="1831" spans="2:55">
      <c r="B1831">
        <v>1830</v>
      </c>
      <c r="C1831" s="107">
        <f t="shared" si="343"/>
        <v>0.2</v>
      </c>
      <c r="D1831" s="5">
        <f t="shared" si="344"/>
        <v>75</v>
      </c>
      <c r="E1831" s="5" t="str">
        <f t="shared" si="345"/>
        <v>0.001026</v>
      </c>
      <c r="F1831" s="5" t="str">
        <f t="shared" si="346"/>
        <v>314.0</v>
      </c>
      <c r="G1831" s="5" t="str">
        <f t="shared" si="347"/>
        <v>314.2</v>
      </c>
      <c r="H1831" s="5" t="str">
        <f t="shared" si="348"/>
        <v>1.016</v>
      </c>
      <c r="I1831" s="1" t="s">
        <v>8</v>
      </c>
      <c r="AN1831" s="89" t="str">
        <f t="shared" si="349"/>
        <v>0.2000</v>
      </c>
      <c r="AO1831" s="89" t="str">
        <f t="shared" si="350"/>
        <v>75.00</v>
      </c>
      <c r="AP1831" s="89" t="str">
        <f t="shared" si="351"/>
        <v>0.001026</v>
      </c>
      <c r="AQ1831" s="89" t="str">
        <f t="shared" si="352"/>
        <v>314.0</v>
      </c>
      <c r="AR1831" s="89" t="str">
        <f t="shared" si="353"/>
        <v>314.2</v>
      </c>
      <c r="AS1831" s="89" t="str">
        <f t="shared" si="354"/>
        <v>1.016</v>
      </c>
      <c r="AT1831" s="89"/>
      <c r="AU1831" s="99">
        <v>0.2</v>
      </c>
      <c r="AV1831" s="99">
        <v>75</v>
      </c>
      <c r="AW1831" s="99">
        <v>1.0257599999999999E-3</v>
      </c>
      <c r="AX1831" s="99">
        <v>313.95484800000003</v>
      </c>
      <c r="AY1831" s="99">
        <v>314.16000000000003</v>
      </c>
      <c r="AZ1831" s="99">
        <v>1.0157</v>
      </c>
      <c r="BA1831" s="119" t="s">
        <v>8</v>
      </c>
      <c r="BB1831" s="4">
        <v>1831</v>
      </c>
      <c r="BC1831" s="4">
        <v>0.2</v>
      </c>
    </row>
    <row r="1832" spans="2:55">
      <c r="B1832">
        <v>1831</v>
      </c>
      <c r="C1832" s="107">
        <f t="shared" si="343"/>
        <v>0.2</v>
      </c>
      <c r="D1832" s="5">
        <f t="shared" si="344"/>
        <v>80</v>
      </c>
      <c r="E1832" s="5" t="str">
        <f t="shared" si="345"/>
        <v>0.001029</v>
      </c>
      <c r="F1832" s="5" t="str">
        <f t="shared" si="346"/>
        <v>334.9</v>
      </c>
      <c r="G1832" s="5" t="str">
        <f t="shared" si="347"/>
        <v>335.1</v>
      </c>
      <c r="H1832" s="5" t="str">
        <f t="shared" si="348"/>
        <v>1.076</v>
      </c>
      <c r="I1832" s="1" t="s">
        <v>8</v>
      </c>
      <c r="AN1832" s="89" t="str">
        <f t="shared" si="349"/>
        <v>0.2000</v>
      </c>
      <c r="AO1832" s="89" t="str">
        <f t="shared" si="350"/>
        <v>80.00</v>
      </c>
      <c r="AP1832" s="89" t="str">
        <f t="shared" si="351"/>
        <v>0.001029</v>
      </c>
      <c r="AQ1832" s="89" t="str">
        <f t="shared" si="352"/>
        <v>334.9</v>
      </c>
      <c r="AR1832" s="89" t="str">
        <f t="shared" si="353"/>
        <v>335.1</v>
      </c>
      <c r="AS1832" s="89" t="str">
        <f t="shared" si="354"/>
        <v>1.076</v>
      </c>
      <c r="AT1832" s="89"/>
      <c r="AU1832" s="99">
        <v>0.2</v>
      </c>
      <c r="AV1832" s="99">
        <v>80</v>
      </c>
      <c r="AW1832" s="99">
        <v>1.0289800000000001E-3</v>
      </c>
      <c r="AX1832" s="99">
        <v>334.92420399999997</v>
      </c>
      <c r="AY1832" s="99">
        <v>335.13</v>
      </c>
      <c r="AZ1832" s="99">
        <v>1.0754999999999999</v>
      </c>
      <c r="BA1832" s="119" t="s">
        <v>8</v>
      </c>
      <c r="BB1832" s="4">
        <v>1832</v>
      </c>
      <c r="BC1832" s="4">
        <v>0.2</v>
      </c>
    </row>
    <row r="1833" spans="2:55">
      <c r="B1833">
        <v>1832</v>
      </c>
      <c r="C1833" s="107">
        <f t="shared" si="343"/>
        <v>0.2</v>
      </c>
      <c r="D1833" s="5">
        <f t="shared" si="344"/>
        <v>85</v>
      </c>
      <c r="E1833" s="5" t="str">
        <f t="shared" si="345"/>
        <v>0.001032</v>
      </c>
      <c r="F1833" s="5" t="str">
        <f t="shared" si="346"/>
        <v>355.9</v>
      </c>
      <c r="G1833" s="5" t="str">
        <f t="shared" si="347"/>
        <v>356.1</v>
      </c>
      <c r="H1833" s="5" t="str">
        <f t="shared" si="348"/>
        <v>1.135</v>
      </c>
      <c r="I1833" s="1" t="s">
        <v>8</v>
      </c>
      <c r="AN1833" s="89" t="str">
        <f t="shared" si="349"/>
        <v>0.2000</v>
      </c>
      <c r="AO1833" s="89" t="str">
        <f t="shared" si="350"/>
        <v>85.00</v>
      </c>
      <c r="AP1833" s="89" t="str">
        <f t="shared" si="351"/>
        <v>0.001032</v>
      </c>
      <c r="AQ1833" s="89" t="str">
        <f t="shared" si="352"/>
        <v>355.9</v>
      </c>
      <c r="AR1833" s="89" t="str">
        <f t="shared" si="353"/>
        <v>356.1</v>
      </c>
      <c r="AS1833" s="89" t="str">
        <f t="shared" si="354"/>
        <v>1.135</v>
      </c>
      <c r="AT1833" s="89"/>
      <c r="AU1833" s="99">
        <v>0.2</v>
      </c>
      <c r="AV1833" s="99">
        <v>85</v>
      </c>
      <c r="AW1833" s="99">
        <v>1.03236E-3</v>
      </c>
      <c r="AX1833" s="99">
        <v>355.92352799999998</v>
      </c>
      <c r="AY1833" s="99">
        <v>356.13</v>
      </c>
      <c r="AZ1833" s="99">
        <v>1.1345000000000001</v>
      </c>
      <c r="BA1833" s="119" t="s">
        <v>8</v>
      </c>
      <c r="BB1833" s="4">
        <v>1833</v>
      </c>
      <c r="BC1833" s="4">
        <v>0.2</v>
      </c>
    </row>
    <row r="1834" spans="2:55">
      <c r="B1834">
        <v>1833</v>
      </c>
      <c r="C1834" s="107">
        <f t="shared" si="343"/>
        <v>0.2</v>
      </c>
      <c r="D1834" s="5">
        <f t="shared" si="344"/>
        <v>90</v>
      </c>
      <c r="E1834" s="5" t="str">
        <f t="shared" si="345"/>
        <v>0.001036</v>
      </c>
      <c r="F1834" s="5" t="str">
        <f t="shared" si="346"/>
        <v>376.9</v>
      </c>
      <c r="G1834" s="5" t="str">
        <f t="shared" si="347"/>
        <v>377.1</v>
      </c>
      <c r="H1834" s="5" t="str">
        <f t="shared" si="348"/>
        <v>1.193</v>
      </c>
      <c r="I1834" s="1" t="s">
        <v>8</v>
      </c>
      <c r="AN1834" s="89" t="str">
        <f t="shared" si="349"/>
        <v>0.2000</v>
      </c>
      <c r="AO1834" s="89" t="str">
        <f t="shared" si="350"/>
        <v>90.00</v>
      </c>
      <c r="AP1834" s="89" t="str">
        <f t="shared" si="351"/>
        <v>0.001036</v>
      </c>
      <c r="AQ1834" s="89" t="str">
        <f t="shared" si="352"/>
        <v>376.9</v>
      </c>
      <c r="AR1834" s="89" t="str">
        <f t="shared" si="353"/>
        <v>377.1</v>
      </c>
      <c r="AS1834" s="89" t="str">
        <f t="shared" si="354"/>
        <v>1.193</v>
      </c>
      <c r="AT1834" s="89"/>
      <c r="AU1834" s="99">
        <v>0.2</v>
      </c>
      <c r="AV1834" s="99">
        <v>90</v>
      </c>
      <c r="AW1834" s="99">
        <v>1.03589E-3</v>
      </c>
      <c r="AX1834" s="99">
        <v>376.93282199999999</v>
      </c>
      <c r="AY1834" s="99">
        <v>377.14</v>
      </c>
      <c r="AZ1834" s="99">
        <v>1.1928000000000001</v>
      </c>
      <c r="BA1834" s="119" t="s">
        <v>8</v>
      </c>
      <c r="BB1834" s="4">
        <v>1834</v>
      </c>
      <c r="BC1834" s="4">
        <v>0.2</v>
      </c>
    </row>
    <row r="1835" spans="2:55">
      <c r="B1835">
        <v>1834</v>
      </c>
      <c r="C1835" s="107">
        <f t="shared" si="343"/>
        <v>0.2</v>
      </c>
      <c r="D1835" s="5">
        <f t="shared" si="344"/>
        <v>95</v>
      </c>
      <c r="E1835" s="5" t="str">
        <f t="shared" si="345"/>
        <v>0.001040</v>
      </c>
      <c r="F1835" s="5" t="str">
        <f t="shared" si="346"/>
        <v>398.0</v>
      </c>
      <c r="G1835" s="5" t="str">
        <f t="shared" si="347"/>
        <v>398.2</v>
      </c>
      <c r="H1835" s="5" t="str">
        <f t="shared" si="348"/>
        <v>1.250</v>
      </c>
      <c r="I1835" s="1" t="s">
        <v>8</v>
      </c>
      <c r="AN1835" s="89" t="str">
        <f t="shared" si="349"/>
        <v>0.2000</v>
      </c>
      <c r="AO1835" s="89" t="str">
        <f t="shared" si="350"/>
        <v>95.00</v>
      </c>
      <c r="AP1835" s="89" t="str">
        <f t="shared" si="351"/>
        <v>0.001040</v>
      </c>
      <c r="AQ1835" s="89" t="str">
        <f t="shared" si="352"/>
        <v>398.0</v>
      </c>
      <c r="AR1835" s="89" t="str">
        <f t="shared" si="353"/>
        <v>398.2</v>
      </c>
      <c r="AS1835" s="89" t="str">
        <f t="shared" si="354"/>
        <v>1.250</v>
      </c>
      <c r="AT1835" s="89"/>
      <c r="AU1835" s="99">
        <v>0.2</v>
      </c>
      <c r="AV1835" s="99">
        <v>95</v>
      </c>
      <c r="AW1835" s="99">
        <v>1.0395700000000001E-3</v>
      </c>
      <c r="AX1835" s="99">
        <v>397.97208599999999</v>
      </c>
      <c r="AY1835" s="99">
        <v>398.18</v>
      </c>
      <c r="AZ1835" s="99">
        <v>1.2503</v>
      </c>
      <c r="BA1835" s="119" t="s">
        <v>8</v>
      </c>
      <c r="BB1835" s="4">
        <v>1835</v>
      </c>
      <c r="BC1835" s="4">
        <v>0.2</v>
      </c>
    </row>
    <row r="1836" spans="2:55">
      <c r="B1836">
        <v>1835</v>
      </c>
      <c r="C1836" s="107">
        <f t="shared" si="343"/>
        <v>0.2</v>
      </c>
      <c r="D1836" s="5">
        <f t="shared" si="344"/>
        <v>100</v>
      </c>
      <c r="E1836" s="5" t="str">
        <f t="shared" si="345"/>
        <v>0.001043</v>
      </c>
      <c r="F1836" s="5" t="str">
        <f t="shared" si="346"/>
        <v>419.0</v>
      </c>
      <c r="G1836" s="5" t="str">
        <f t="shared" si="347"/>
        <v>419.2</v>
      </c>
      <c r="H1836" s="5" t="str">
        <f t="shared" si="348"/>
        <v>1.307</v>
      </c>
      <c r="I1836" s="1" t="s">
        <v>8</v>
      </c>
      <c r="AN1836" s="89" t="str">
        <f t="shared" si="349"/>
        <v>0.2000</v>
      </c>
      <c r="AO1836" s="89" t="str">
        <f t="shared" si="350"/>
        <v>100.0</v>
      </c>
      <c r="AP1836" s="89" t="str">
        <f t="shared" si="351"/>
        <v>0.001043</v>
      </c>
      <c r="AQ1836" s="89" t="str">
        <f t="shared" si="352"/>
        <v>419.0</v>
      </c>
      <c r="AR1836" s="89" t="str">
        <f t="shared" si="353"/>
        <v>419.2</v>
      </c>
      <c r="AS1836" s="89" t="str">
        <f t="shared" si="354"/>
        <v>1.307</v>
      </c>
      <c r="AT1836" s="89"/>
      <c r="AU1836" s="99">
        <v>0.2</v>
      </c>
      <c r="AV1836" s="99">
        <v>100</v>
      </c>
      <c r="AW1836" s="99">
        <v>1.04341E-3</v>
      </c>
      <c r="AX1836" s="99">
        <v>419.031318</v>
      </c>
      <c r="AY1836" s="99">
        <v>419.24</v>
      </c>
      <c r="AZ1836" s="99">
        <v>1.3070999999999999</v>
      </c>
      <c r="BA1836" s="119" t="s">
        <v>8</v>
      </c>
      <c r="BB1836" s="4">
        <v>1836</v>
      </c>
      <c r="BC1836" s="4">
        <v>0.2</v>
      </c>
    </row>
    <row r="1837" spans="2:55">
      <c r="B1837">
        <v>1836</v>
      </c>
      <c r="C1837" s="107">
        <f t="shared" si="343"/>
        <v>0.2</v>
      </c>
      <c r="D1837" s="5">
        <f t="shared" si="344"/>
        <v>105</v>
      </c>
      <c r="E1837" s="5" t="str">
        <f t="shared" si="345"/>
        <v>0.001047</v>
      </c>
      <c r="F1837" s="5" t="str">
        <f t="shared" si="346"/>
        <v>440.1</v>
      </c>
      <c r="G1837" s="5" t="str">
        <f t="shared" si="347"/>
        <v>440.3</v>
      </c>
      <c r="H1837" s="5" t="str">
        <f t="shared" si="348"/>
        <v>1.363</v>
      </c>
      <c r="I1837" s="1" t="s">
        <v>8</v>
      </c>
      <c r="AN1837" s="89" t="str">
        <f t="shared" si="349"/>
        <v>0.2000</v>
      </c>
      <c r="AO1837" s="89" t="str">
        <f t="shared" si="350"/>
        <v>105.0</v>
      </c>
      <c r="AP1837" s="89" t="str">
        <f t="shared" si="351"/>
        <v>0.001047</v>
      </c>
      <c r="AQ1837" s="89" t="str">
        <f t="shared" si="352"/>
        <v>440.1</v>
      </c>
      <c r="AR1837" s="89" t="str">
        <f t="shared" si="353"/>
        <v>440.3</v>
      </c>
      <c r="AS1837" s="89" t="str">
        <f t="shared" si="354"/>
        <v>1.363</v>
      </c>
      <c r="AT1837" s="89"/>
      <c r="AU1837" s="99">
        <v>0.2</v>
      </c>
      <c r="AV1837" s="99">
        <v>105</v>
      </c>
      <c r="AW1837" s="99">
        <v>1.0474000000000002E-3</v>
      </c>
      <c r="AX1837" s="99">
        <v>440.12052</v>
      </c>
      <c r="AY1837" s="99">
        <v>440.33</v>
      </c>
      <c r="AZ1837" s="99">
        <v>1.3633</v>
      </c>
      <c r="BA1837" s="119" t="s">
        <v>8</v>
      </c>
      <c r="BB1837" s="4">
        <v>1837</v>
      </c>
      <c r="BC1837" s="4">
        <v>0.2</v>
      </c>
    </row>
    <row r="1838" spans="2:55">
      <c r="B1838">
        <v>1837</v>
      </c>
      <c r="C1838" s="107">
        <f t="shared" si="343"/>
        <v>0.2</v>
      </c>
      <c r="D1838" s="5">
        <f t="shared" si="344"/>
        <v>110</v>
      </c>
      <c r="E1838" s="5" t="str">
        <f t="shared" si="345"/>
        <v>0.001052</v>
      </c>
      <c r="F1838" s="5" t="str">
        <f t="shared" si="346"/>
        <v>461.2</v>
      </c>
      <c r="G1838" s="5" t="str">
        <f t="shared" si="347"/>
        <v>461.5</v>
      </c>
      <c r="H1838" s="5" t="str">
        <f t="shared" si="348"/>
        <v>1.419</v>
      </c>
      <c r="I1838" s="1" t="s">
        <v>8</v>
      </c>
      <c r="AN1838" s="89" t="str">
        <f t="shared" si="349"/>
        <v>0.2000</v>
      </c>
      <c r="AO1838" s="89" t="str">
        <f t="shared" si="350"/>
        <v>110.0</v>
      </c>
      <c r="AP1838" s="89" t="str">
        <f t="shared" si="351"/>
        <v>0.001052</v>
      </c>
      <c r="AQ1838" s="89" t="str">
        <f t="shared" si="352"/>
        <v>461.2</v>
      </c>
      <c r="AR1838" s="89" t="str">
        <f t="shared" si="353"/>
        <v>461.5</v>
      </c>
      <c r="AS1838" s="89" t="str">
        <f t="shared" si="354"/>
        <v>1.419</v>
      </c>
      <c r="AT1838" s="89"/>
      <c r="AU1838" s="99">
        <v>0.2</v>
      </c>
      <c r="AV1838" s="99">
        <v>110</v>
      </c>
      <c r="AW1838" s="99">
        <v>1.0515500000000001E-3</v>
      </c>
      <c r="AX1838" s="99">
        <v>461.24968999999999</v>
      </c>
      <c r="AY1838" s="99">
        <v>461.46</v>
      </c>
      <c r="AZ1838" s="99">
        <v>1.4188000000000001</v>
      </c>
      <c r="BA1838" s="119" t="s">
        <v>8</v>
      </c>
      <c r="BB1838" s="4">
        <v>1838</v>
      </c>
      <c r="BC1838" s="4">
        <v>0.2</v>
      </c>
    </row>
    <row r="1839" spans="2:55">
      <c r="B1839">
        <v>1838</v>
      </c>
      <c r="C1839" s="107">
        <f t="shared" si="343"/>
        <v>0.2</v>
      </c>
      <c r="D1839" s="5">
        <f t="shared" si="344"/>
        <v>115</v>
      </c>
      <c r="E1839" s="5" t="str">
        <f t="shared" si="345"/>
        <v>0.001056</v>
      </c>
      <c r="F1839" s="5" t="str">
        <f t="shared" si="346"/>
        <v>482.4</v>
      </c>
      <c r="G1839" s="5" t="str">
        <f t="shared" si="347"/>
        <v>482.6</v>
      </c>
      <c r="H1839" s="5" t="str">
        <f t="shared" si="348"/>
        <v>1.474</v>
      </c>
      <c r="I1839" s="1" t="s">
        <v>8</v>
      </c>
      <c r="AN1839" s="89" t="str">
        <f t="shared" si="349"/>
        <v>0.2000</v>
      </c>
      <c r="AO1839" s="89" t="str">
        <f t="shared" si="350"/>
        <v>115.0</v>
      </c>
      <c r="AP1839" s="89" t="str">
        <f t="shared" si="351"/>
        <v>0.001056</v>
      </c>
      <c r="AQ1839" s="89" t="str">
        <f t="shared" si="352"/>
        <v>482.4</v>
      </c>
      <c r="AR1839" s="89" t="str">
        <f t="shared" si="353"/>
        <v>482.6</v>
      </c>
      <c r="AS1839" s="89" t="str">
        <f t="shared" si="354"/>
        <v>1.474</v>
      </c>
      <c r="AT1839" s="89"/>
      <c r="AU1839" s="99">
        <v>0.2</v>
      </c>
      <c r="AV1839" s="99">
        <v>115</v>
      </c>
      <c r="AW1839" s="99">
        <v>1.05586E-3</v>
      </c>
      <c r="AX1839" s="99">
        <v>482.40882800000003</v>
      </c>
      <c r="AY1839" s="99">
        <v>482.62</v>
      </c>
      <c r="AZ1839" s="99">
        <v>1.4736</v>
      </c>
      <c r="BA1839" s="119" t="s">
        <v>8</v>
      </c>
      <c r="BB1839" s="4">
        <v>1839</v>
      </c>
      <c r="BC1839" s="4">
        <v>0.2</v>
      </c>
    </row>
    <row r="1840" spans="2:55">
      <c r="B1840">
        <v>1839</v>
      </c>
      <c r="C1840" s="107">
        <f t="shared" si="343"/>
        <v>0.2</v>
      </c>
      <c r="D1840" s="5">
        <f t="shared" si="344"/>
        <v>120</v>
      </c>
      <c r="E1840" s="5" t="str">
        <f t="shared" si="345"/>
        <v>0.001060</v>
      </c>
      <c r="F1840" s="5" t="str">
        <f t="shared" si="346"/>
        <v>503.6</v>
      </c>
      <c r="G1840" s="5" t="str">
        <f t="shared" si="347"/>
        <v>503.8</v>
      </c>
      <c r="H1840" s="5" t="str">
        <f t="shared" si="348"/>
        <v>1.528</v>
      </c>
      <c r="I1840" s="1" t="s">
        <v>8</v>
      </c>
      <c r="AN1840" s="89" t="str">
        <f t="shared" si="349"/>
        <v>0.2000</v>
      </c>
      <c r="AO1840" s="89" t="str">
        <f t="shared" si="350"/>
        <v>120.0</v>
      </c>
      <c r="AP1840" s="89" t="str">
        <f t="shared" si="351"/>
        <v>0.001060</v>
      </c>
      <c r="AQ1840" s="89" t="str">
        <f t="shared" si="352"/>
        <v>503.6</v>
      </c>
      <c r="AR1840" s="89" t="str">
        <f t="shared" si="353"/>
        <v>503.8</v>
      </c>
      <c r="AS1840" s="89" t="str">
        <f t="shared" si="354"/>
        <v>1.528</v>
      </c>
      <c r="AT1840" s="89"/>
      <c r="AU1840" s="99">
        <v>0.2</v>
      </c>
      <c r="AV1840" s="99">
        <v>120</v>
      </c>
      <c r="AW1840" s="99">
        <v>1.06032E-3</v>
      </c>
      <c r="AX1840" s="99">
        <v>503.597936</v>
      </c>
      <c r="AY1840" s="99">
        <v>503.81</v>
      </c>
      <c r="AZ1840" s="99">
        <v>1.5279</v>
      </c>
      <c r="BA1840" s="119" t="s">
        <v>8</v>
      </c>
      <c r="BB1840" s="4">
        <v>1840</v>
      </c>
      <c r="BC1840" s="4">
        <v>0.2</v>
      </c>
    </row>
    <row r="1841" spans="2:55">
      <c r="B1841">
        <v>1840</v>
      </c>
      <c r="C1841" s="107">
        <f t="shared" si="343"/>
        <v>0.2</v>
      </c>
      <c r="D1841" s="5">
        <f t="shared" si="344"/>
        <v>120.2</v>
      </c>
      <c r="E1841" s="5" t="str">
        <f t="shared" si="345"/>
        <v>0.001061</v>
      </c>
      <c r="F1841" s="5" t="str">
        <f t="shared" si="346"/>
        <v>504.5</v>
      </c>
      <c r="G1841" s="5" t="str">
        <f t="shared" si="347"/>
        <v>504.7</v>
      </c>
      <c r="H1841" s="5" t="str">
        <f t="shared" si="348"/>
        <v>1.530</v>
      </c>
      <c r="I1841" s="1" t="s">
        <v>10</v>
      </c>
      <c r="AN1841" s="89" t="str">
        <f t="shared" si="349"/>
        <v>0.2000</v>
      </c>
      <c r="AO1841" s="89" t="str">
        <f t="shared" si="350"/>
        <v>120.2</v>
      </c>
      <c r="AP1841" s="89" t="str">
        <f t="shared" si="351"/>
        <v>0.001061</v>
      </c>
      <c r="AQ1841" s="89" t="str">
        <f t="shared" si="352"/>
        <v>504.5</v>
      </c>
      <c r="AR1841" s="89" t="str">
        <f t="shared" si="353"/>
        <v>504.7</v>
      </c>
      <c r="AS1841" s="89" t="str">
        <f t="shared" si="354"/>
        <v>1.530</v>
      </c>
      <c r="AT1841" s="89"/>
      <c r="AU1841" s="99">
        <v>0.2</v>
      </c>
      <c r="AV1841" s="99">
        <v>120.21</v>
      </c>
      <c r="AW1841" s="99">
        <v>1.0605199999999999E-3</v>
      </c>
      <c r="AX1841" s="99">
        <v>504.48789599999998</v>
      </c>
      <c r="AY1841" s="99">
        <v>504.7</v>
      </c>
      <c r="AZ1841" s="99">
        <v>1.5302</v>
      </c>
      <c r="BA1841" s="119" t="s">
        <v>10</v>
      </c>
      <c r="BB1841" s="4">
        <v>1841</v>
      </c>
      <c r="BC1841" s="4">
        <v>0.2</v>
      </c>
    </row>
    <row r="1842" spans="2:55">
      <c r="B1842">
        <v>1841</v>
      </c>
      <c r="C1842" s="107">
        <f t="shared" si="343"/>
        <v>0.2</v>
      </c>
      <c r="D1842" s="5">
        <f t="shared" si="344"/>
        <v>120.2</v>
      </c>
      <c r="E1842" s="5" t="str">
        <f t="shared" si="345"/>
        <v>0.8857</v>
      </c>
      <c r="F1842" s="5" t="str">
        <f t="shared" si="346"/>
        <v>2529</v>
      </c>
      <c r="G1842" s="5" t="str">
        <f t="shared" si="347"/>
        <v>2706</v>
      </c>
      <c r="H1842" s="5" t="str">
        <f t="shared" si="348"/>
        <v>7.127</v>
      </c>
      <c r="I1842" s="1" t="s">
        <v>11</v>
      </c>
      <c r="AN1842" s="89" t="str">
        <f t="shared" si="349"/>
        <v>0.2000</v>
      </c>
      <c r="AO1842" s="89" t="str">
        <f t="shared" si="350"/>
        <v>120.2</v>
      </c>
      <c r="AP1842" s="89" t="str">
        <f t="shared" si="351"/>
        <v>0.8857</v>
      </c>
      <c r="AQ1842" s="89" t="str">
        <f t="shared" si="352"/>
        <v>2529</v>
      </c>
      <c r="AR1842" s="89" t="str">
        <f t="shared" si="353"/>
        <v>2706</v>
      </c>
      <c r="AS1842" s="89" t="str">
        <f t="shared" si="354"/>
        <v>7.127</v>
      </c>
      <c r="AT1842" s="89"/>
      <c r="AU1842" s="99">
        <v>0.2</v>
      </c>
      <c r="AV1842" s="99">
        <v>120.21</v>
      </c>
      <c r="AW1842" s="99">
        <v>0.88567999999999991</v>
      </c>
      <c r="AX1842" s="99">
        <v>2529.0639999999999</v>
      </c>
      <c r="AY1842" s="99">
        <v>2706.2</v>
      </c>
      <c r="AZ1842" s="99">
        <v>7.1269</v>
      </c>
      <c r="BA1842" s="119" t="s">
        <v>11</v>
      </c>
      <c r="BB1842" s="4">
        <v>1842</v>
      </c>
      <c r="BC1842" s="4">
        <v>0.2</v>
      </c>
    </row>
    <row r="1843" spans="2:55">
      <c r="B1843">
        <v>1842</v>
      </c>
      <c r="C1843" s="107">
        <f t="shared" si="343"/>
        <v>0.2</v>
      </c>
      <c r="D1843" s="5">
        <f t="shared" si="344"/>
        <v>125</v>
      </c>
      <c r="E1843" s="5" t="str">
        <f t="shared" si="345"/>
        <v>0.8978</v>
      </c>
      <c r="F1843" s="5" t="str">
        <f t="shared" si="346"/>
        <v>2537</v>
      </c>
      <c r="G1843" s="5" t="str">
        <f t="shared" si="347"/>
        <v>2717</v>
      </c>
      <c r="H1843" s="5" t="str">
        <f t="shared" si="348"/>
        <v>7.153</v>
      </c>
      <c r="I1843" s="1" t="s">
        <v>9</v>
      </c>
      <c r="AN1843" s="89" t="str">
        <f t="shared" si="349"/>
        <v>0.2000</v>
      </c>
      <c r="AO1843" s="89" t="str">
        <f t="shared" si="350"/>
        <v>125.0</v>
      </c>
      <c r="AP1843" s="89" t="str">
        <f t="shared" si="351"/>
        <v>0.8978</v>
      </c>
      <c r="AQ1843" s="89" t="str">
        <f t="shared" si="352"/>
        <v>2537</v>
      </c>
      <c r="AR1843" s="89" t="str">
        <f t="shared" si="353"/>
        <v>2717</v>
      </c>
      <c r="AS1843" s="89" t="str">
        <f t="shared" si="354"/>
        <v>7.153</v>
      </c>
      <c r="AT1843" s="89"/>
      <c r="AU1843" s="99">
        <v>0.2</v>
      </c>
      <c r="AV1843" s="99">
        <v>125</v>
      </c>
      <c r="AW1843" s="99">
        <v>0.89781</v>
      </c>
      <c r="AX1843" s="99">
        <v>2537.038</v>
      </c>
      <c r="AY1843" s="99">
        <v>2716.6</v>
      </c>
      <c r="AZ1843" s="99">
        <v>7.1531000000000002</v>
      </c>
      <c r="BA1843" s="119" t="s">
        <v>9</v>
      </c>
      <c r="BB1843" s="4">
        <v>1843</v>
      </c>
      <c r="BC1843" s="4">
        <v>0.2</v>
      </c>
    </row>
    <row r="1844" spans="2:55">
      <c r="B1844">
        <v>1843</v>
      </c>
      <c r="C1844" s="107">
        <f t="shared" si="343"/>
        <v>0.2</v>
      </c>
      <c r="D1844" s="5">
        <f t="shared" si="344"/>
        <v>130</v>
      </c>
      <c r="E1844" s="5" t="str">
        <f t="shared" si="345"/>
        <v>0.9104</v>
      </c>
      <c r="F1844" s="5" t="str">
        <f t="shared" si="346"/>
        <v>2545</v>
      </c>
      <c r="G1844" s="5" t="str">
        <f t="shared" si="347"/>
        <v>2727</v>
      </c>
      <c r="H1844" s="5" t="str">
        <f t="shared" si="348"/>
        <v>7.180</v>
      </c>
      <c r="I1844" s="1" t="s">
        <v>9</v>
      </c>
      <c r="AN1844" s="89" t="str">
        <f t="shared" si="349"/>
        <v>0.2000</v>
      </c>
      <c r="AO1844" s="89" t="str">
        <f t="shared" si="350"/>
        <v>130.0</v>
      </c>
      <c r="AP1844" s="89" t="str">
        <f t="shared" si="351"/>
        <v>0.9104</v>
      </c>
      <c r="AQ1844" s="89" t="str">
        <f t="shared" si="352"/>
        <v>2545</v>
      </c>
      <c r="AR1844" s="89" t="str">
        <f t="shared" si="353"/>
        <v>2727</v>
      </c>
      <c r="AS1844" s="89" t="str">
        <f t="shared" si="354"/>
        <v>7.180</v>
      </c>
      <c r="AT1844" s="89"/>
      <c r="AU1844" s="99">
        <v>0.2</v>
      </c>
      <c r="AV1844" s="99">
        <v>130</v>
      </c>
      <c r="AW1844" s="99">
        <v>0.91037000000000001</v>
      </c>
      <c r="AX1844" s="99">
        <v>2545.2260000000001</v>
      </c>
      <c r="AY1844" s="99">
        <v>2727.3</v>
      </c>
      <c r="AZ1844" s="99">
        <v>7.1797000000000004</v>
      </c>
      <c r="BA1844" s="119" t="s">
        <v>9</v>
      </c>
      <c r="BB1844" s="4">
        <v>1844</v>
      </c>
      <c r="BC1844" s="4">
        <v>0.2</v>
      </c>
    </row>
    <row r="1845" spans="2:55">
      <c r="B1845">
        <v>1844</v>
      </c>
      <c r="C1845" s="107">
        <f t="shared" si="343"/>
        <v>0.2</v>
      </c>
      <c r="D1845" s="5">
        <f t="shared" si="344"/>
        <v>135</v>
      </c>
      <c r="E1845" s="5" t="str">
        <f t="shared" si="345"/>
        <v>0.9228</v>
      </c>
      <c r="F1845" s="5" t="str">
        <f t="shared" si="346"/>
        <v>2553</v>
      </c>
      <c r="G1845" s="5" t="str">
        <f t="shared" si="347"/>
        <v>2738</v>
      </c>
      <c r="H1845" s="5" t="str">
        <f t="shared" si="348"/>
        <v>7.206</v>
      </c>
      <c r="I1845" s="1" t="s">
        <v>9</v>
      </c>
      <c r="AN1845" s="89" t="str">
        <f t="shared" si="349"/>
        <v>0.2000</v>
      </c>
      <c r="AO1845" s="89" t="str">
        <f t="shared" si="350"/>
        <v>135.0</v>
      </c>
      <c r="AP1845" s="89" t="str">
        <f t="shared" si="351"/>
        <v>0.9228</v>
      </c>
      <c r="AQ1845" s="89" t="str">
        <f t="shared" si="352"/>
        <v>2553</v>
      </c>
      <c r="AR1845" s="89" t="str">
        <f t="shared" si="353"/>
        <v>2738</v>
      </c>
      <c r="AS1845" s="89" t="str">
        <f t="shared" si="354"/>
        <v>7.206</v>
      </c>
      <c r="AT1845" s="89"/>
      <c r="AU1845" s="99">
        <v>0.2</v>
      </c>
      <c r="AV1845" s="99">
        <v>135</v>
      </c>
      <c r="AW1845" s="99">
        <v>0.92283999999999999</v>
      </c>
      <c r="AX1845" s="99">
        <v>2553.232</v>
      </c>
      <c r="AY1845" s="99">
        <v>2737.8</v>
      </c>
      <c r="AZ1845" s="99">
        <v>7.2058</v>
      </c>
      <c r="BA1845" s="119" t="s">
        <v>9</v>
      </c>
      <c r="BB1845" s="4">
        <v>1845</v>
      </c>
      <c r="BC1845" s="4">
        <v>0.2</v>
      </c>
    </row>
    <row r="1846" spans="2:55">
      <c r="B1846">
        <v>1845</v>
      </c>
      <c r="C1846" s="107">
        <f t="shared" si="343"/>
        <v>0.2</v>
      </c>
      <c r="D1846" s="5">
        <f t="shared" si="344"/>
        <v>140</v>
      </c>
      <c r="E1846" s="5" t="str">
        <f t="shared" si="345"/>
        <v>0.9352</v>
      </c>
      <c r="F1846" s="5" t="str">
        <f t="shared" si="346"/>
        <v>2561</v>
      </c>
      <c r="G1846" s="5" t="str">
        <f t="shared" si="347"/>
        <v>2748</v>
      </c>
      <c r="H1846" s="5" t="str">
        <f t="shared" si="348"/>
        <v>7.231</v>
      </c>
      <c r="I1846" s="1" t="s">
        <v>9</v>
      </c>
      <c r="AN1846" s="89" t="str">
        <f t="shared" si="349"/>
        <v>0.2000</v>
      </c>
      <c r="AO1846" s="89" t="str">
        <f t="shared" si="350"/>
        <v>140.0</v>
      </c>
      <c r="AP1846" s="89" t="str">
        <f t="shared" si="351"/>
        <v>0.9352</v>
      </c>
      <c r="AQ1846" s="89" t="str">
        <f t="shared" si="352"/>
        <v>2561</v>
      </c>
      <c r="AR1846" s="89" t="str">
        <f t="shared" si="353"/>
        <v>2748</v>
      </c>
      <c r="AS1846" s="89" t="str">
        <f t="shared" si="354"/>
        <v>7.231</v>
      </c>
      <c r="AT1846" s="89"/>
      <c r="AU1846" s="99">
        <v>0.2</v>
      </c>
      <c r="AV1846" s="99">
        <v>140</v>
      </c>
      <c r="AW1846" s="99">
        <v>0.93523999999999996</v>
      </c>
      <c r="AX1846" s="99">
        <v>2561.2520000000004</v>
      </c>
      <c r="AY1846" s="99">
        <v>2748.3</v>
      </c>
      <c r="AZ1846" s="99">
        <v>7.2313000000000001</v>
      </c>
      <c r="BA1846" s="119" t="s">
        <v>9</v>
      </c>
      <c r="BB1846" s="4">
        <v>1846</v>
      </c>
      <c r="BC1846" s="4">
        <v>0.2</v>
      </c>
    </row>
    <row r="1847" spans="2:55">
      <c r="B1847">
        <v>1846</v>
      </c>
      <c r="C1847" s="107">
        <f t="shared" si="343"/>
        <v>0.2</v>
      </c>
      <c r="D1847" s="5">
        <f t="shared" si="344"/>
        <v>145</v>
      </c>
      <c r="E1847" s="5" t="str">
        <f t="shared" si="345"/>
        <v>0.9476</v>
      </c>
      <c r="F1847" s="5" t="str">
        <f t="shared" si="346"/>
        <v>2569</v>
      </c>
      <c r="G1847" s="5" t="str">
        <f t="shared" si="347"/>
        <v>2759</v>
      </c>
      <c r="H1847" s="5" t="str">
        <f t="shared" si="348"/>
        <v>7.256</v>
      </c>
      <c r="I1847" s="1" t="s">
        <v>9</v>
      </c>
      <c r="AN1847" s="89" t="str">
        <f t="shared" si="349"/>
        <v>0.2000</v>
      </c>
      <c r="AO1847" s="89" t="str">
        <f t="shared" si="350"/>
        <v>145.0</v>
      </c>
      <c r="AP1847" s="89" t="str">
        <f t="shared" si="351"/>
        <v>0.9476</v>
      </c>
      <c r="AQ1847" s="89" t="str">
        <f t="shared" si="352"/>
        <v>2569</v>
      </c>
      <c r="AR1847" s="89" t="str">
        <f t="shared" si="353"/>
        <v>2759</v>
      </c>
      <c r="AS1847" s="89" t="str">
        <f t="shared" si="354"/>
        <v>7.256</v>
      </c>
      <c r="AT1847" s="89"/>
      <c r="AU1847" s="99">
        <v>0.2</v>
      </c>
      <c r="AV1847" s="99">
        <v>145</v>
      </c>
      <c r="AW1847" s="99">
        <v>0.94758000000000009</v>
      </c>
      <c r="AX1847" s="99">
        <v>2569.1839999999997</v>
      </c>
      <c r="AY1847" s="99">
        <v>2758.7</v>
      </c>
      <c r="AZ1847" s="99">
        <v>7.2564000000000002</v>
      </c>
      <c r="BA1847" s="119" t="s">
        <v>9</v>
      </c>
      <c r="BB1847" s="4">
        <v>1847</v>
      </c>
      <c r="BC1847" s="4">
        <v>0.2</v>
      </c>
    </row>
    <row r="1848" spans="2:55">
      <c r="B1848">
        <v>1847</v>
      </c>
      <c r="C1848" s="107">
        <f t="shared" si="343"/>
        <v>0.2</v>
      </c>
      <c r="D1848" s="5">
        <f t="shared" si="344"/>
        <v>150</v>
      </c>
      <c r="E1848" s="5" t="str">
        <f t="shared" si="345"/>
        <v>0.9599</v>
      </c>
      <c r="F1848" s="5" t="str">
        <f t="shared" si="346"/>
        <v>2577</v>
      </c>
      <c r="G1848" s="5" t="str">
        <f t="shared" si="347"/>
        <v>2769</v>
      </c>
      <c r="H1848" s="5" t="str">
        <f t="shared" si="348"/>
        <v>7.281</v>
      </c>
      <c r="I1848" s="1" t="s">
        <v>9</v>
      </c>
      <c r="AN1848" s="89" t="str">
        <f t="shared" si="349"/>
        <v>0.2000</v>
      </c>
      <c r="AO1848" s="89" t="str">
        <f t="shared" si="350"/>
        <v>150.0</v>
      </c>
      <c r="AP1848" s="89" t="str">
        <f t="shared" si="351"/>
        <v>0.9599</v>
      </c>
      <c r="AQ1848" s="89" t="str">
        <f t="shared" si="352"/>
        <v>2577</v>
      </c>
      <c r="AR1848" s="89" t="str">
        <f t="shared" si="353"/>
        <v>2769</v>
      </c>
      <c r="AS1848" s="89" t="str">
        <f t="shared" si="354"/>
        <v>7.281</v>
      </c>
      <c r="AT1848" s="89"/>
      <c r="AU1848" s="99">
        <v>0.2</v>
      </c>
      <c r="AV1848" s="99">
        <v>150</v>
      </c>
      <c r="AW1848" s="99">
        <v>0.95986000000000005</v>
      </c>
      <c r="AX1848" s="99">
        <v>2577.1279999999997</v>
      </c>
      <c r="AY1848" s="99">
        <v>2769.1</v>
      </c>
      <c r="AZ1848" s="99">
        <v>7.2809999999999997</v>
      </c>
      <c r="BA1848" s="119" t="s">
        <v>9</v>
      </c>
      <c r="BB1848" s="4">
        <v>1848</v>
      </c>
      <c r="BC1848" s="4">
        <v>0.2</v>
      </c>
    </row>
    <row r="1849" spans="2:55">
      <c r="B1849">
        <v>1848</v>
      </c>
      <c r="C1849" s="107">
        <f t="shared" si="343"/>
        <v>0.2</v>
      </c>
      <c r="D1849" s="5">
        <f t="shared" si="344"/>
        <v>155</v>
      </c>
      <c r="E1849" s="5" t="str">
        <f t="shared" si="345"/>
        <v>0.9721</v>
      </c>
      <c r="F1849" s="5" t="str">
        <f t="shared" si="346"/>
        <v>2585</v>
      </c>
      <c r="G1849" s="5" t="str">
        <f t="shared" si="347"/>
        <v>2779</v>
      </c>
      <c r="H1849" s="5" t="str">
        <f t="shared" si="348"/>
        <v>7.305</v>
      </c>
      <c r="I1849" s="1" t="s">
        <v>9</v>
      </c>
      <c r="AN1849" s="89" t="str">
        <f t="shared" si="349"/>
        <v>0.2000</v>
      </c>
      <c r="AO1849" s="89" t="str">
        <f t="shared" si="350"/>
        <v>155.0</v>
      </c>
      <c r="AP1849" s="89" t="str">
        <f t="shared" si="351"/>
        <v>0.9721</v>
      </c>
      <c r="AQ1849" s="89" t="str">
        <f t="shared" si="352"/>
        <v>2585</v>
      </c>
      <c r="AR1849" s="89" t="str">
        <f t="shared" si="353"/>
        <v>2779</v>
      </c>
      <c r="AS1849" s="89" t="str">
        <f t="shared" si="354"/>
        <v>7.305</v>
      </c>
      <c r="AT1849" s="89"/>
      <c r="AU1849" s="99">
        <v>0.2</v>
      </c>
      <c r="AV1849" s="99">
        <v>155</v>
      </c>
      <c r="AW1849" s="99">
        <v>0.97208000000000006</v>
      </c>
      <c r="AX1849" s="99">
        <v>2584.9839999999999</v>
      </c>
      <c r="AY1849" s="99">
        <v>2779.4</v>
      </c>
      <c r="AZ1849" s="99">
        <v>7.3052000000000001</v>
      </c>
      <c r="BA1849" s="119" t="s">
        <v>9</v>
      </c>
      <c r="BB1849" s="4">
        <v>1849</v>
      </c>
      <c r="BC1849" s="4">
        <v>0.2</v>
      </c>
    </row>
    <row r="1850" spans="2:55">
      <c r="B1850">
        <v>1849</v>
      </c>
      <c r="C1850" s="107">
        <f t="shared" si="343"/>
        <v>0.2</v>
      </c>
      <c r="D1850" s="5">
        <f t="shared" si="344"/>
        <v>160</v>
      </c>
      <c r="E1850" s="5" t="str">
        <f t="shared" si="345"/>
        <v>0.9843</v>
      </c>
      <c r="F1850" s="5" t="str">
        <f t="shared" si="346"/>
        <v>2593</v>
      </c>
      <c r="G1850" s="5" t="str">
        <f t="shared" si="347"/>
        <v>2790.</v>
      </c>
      <c r="H1850" s="5" t="str">
        <f t="shared" si="348"/>
        <v>7.329</v>
      </c>
      <c r="I1850" s="1" t="s">
        <v>9</v>
      </c>
      <c r="AN1850" s="89" t="str">
        <f t="shared" si="349"/>
        <v>0.2000</v>
      </c>
      <c r="AO1850" s="89" t="str">
        <f t="shared" si="350"/>
        <v>160.0</v>
      </c>
      <c r="AP1850" s="89" t="str">
        <f t="shared" si="351"/>
        <v>0.9843</v>
      </c>
      <c r="AQ1850" s="89" t="str">
        <f t="shared" si="352"/>
        <v>2593</v>
      </c>
      <c r="AR1850" s="89" t="str">
        <f t="shared" si="353"/>
        <v>2790.</v>
      </c>
      <c r="AS1850" s="89" t="str">
        <f t="shared" si="354"/>
        <v>7.329</v>
      </c>
      <c r="AT1850" s="89"/>
      <c r="AU1850" s="99">
        <v>0.2</v>
      </c>
      <c r="AV1850" s="99">
        <v>160</v>
      </c>
      <c r="AW1850" s="99">
        <v>0.98426000000000002</v>
      </c>
      <c r="AX1850" s="99">
        <v>2592.848</v>
      </c>
      <c r="AY1850" s="99">
        <v>2789.7</v>
      </c>
      <c r="AZ1850" s="99">
        <v>7.3289999999999997</v>
      </c>
      <c r="BA1850" s="119" t="s">
        <v>9</v>
      </c>
      <c r="BB1850" s="4">
        <v>1850</v>
      </c>
      <c r="BC1850" s="4">
        <v>0.2</v>
      </c>
    </row>
    <row r="1851" spans="2:55">
      <c r="B1851">
        <v>1850</v>
      </c>
      <c r="C1851" s="107">
        <f t="shared" si="343"/>
        <v>0.2</v>
      </c>
      <c r="D1851" s="5">
        <f t="shared" si="344"/>
        <v>165</v>
      </c>
      <c r="E1851" s="5" t="str">
        <f t="shared" si="345"/>
        <v>0.9964</v>
      </c>
      <c r="F1851" s="5" t="str">
        <f t="shared" si="346"/>
        <v>2601</v>
      </c>
      <c r="G1851" s="5" t="str">
        <f t="shared" si="347"/>
        <v>2800.</v>
      </c>
      <c r="H1851" s="5" t="str">
        <f t="shared" si="348"/>
        <v>7.353</v>
      </c>
      <c r="I1851" s="1" t="s">
        <v>9</v>
      </c>
      <c r="AN1851" s="89" t="str">
        <f t="shared" si="349"/>
        <v>0.2000</v>
      </c>
      <c r="AO1851" s="89" t="str">
        <f t="shared" si="350"/>
        <v>165.0</v>
      </c>
      <c r="AP1851" s="89" t="str">
        <f t="shared" si="351"/>
        <v>0.9964</v>
      </c>
      <c r="AQ1851" s="89" t="str">
        <f t="shared" si="352"/>
        <v>2601</v>
      </c>
      <c r="AR1851" s="89" t="str">
        <f t="shared" si="353"/>
        <v>2800.</v>
      </c>
      <c r="AS1851" s="89" t="str">
        <f t="shared" si="354"/>
        <v>7.353</v>
      </c>
      <c r="AT1851" s="89"/>
      <c r="AU1851" s="99">
        <v>0.2</v>
      </c>
      <c r="AV1851" s="99">
        <v>165</v>
      </c>
      <c r="AW1851" s="99">
        <v>0.99639999999999995</v>
      </c>
      <c r="AX1851" s="99">
        <v>2600.62</v>
      </c>
      <c r="AY1851" s="99">
        <v>2799.9</v>
      </c>
      <c r="AZ1851" s="99">
        <v>7.3525</v>
      </c>
      <c r="BA1851" s="119" t="s">
        <v>9</v>
      </c>
      <c r="BB1851" s="4">
        <v>1851</v>
      </c>
      <c r="BC1851" s="4">
        <v>0.2</v>
      </c>
    </row>
    <row r="1852" spans="2:55">
      <c r="B1852">
        <v>1851</v>
      </c>
      <c r="C1852" s="107">
        <f t="shared" si="343"/>
        <v>0.2</v>
      </c>
      <c r="D1852" s="5">
        <f t="shared" si="344"/>
        <v>170</v>
      </c>
      <c r="E1852" s="5" t="str">
        <f t="shared" si="345"/>
        <v>1.009</v>
      </c>
      <c r="F1852" s="5" t="str">
        <f t="shared" si="346"/>
        <v>2608</v>
      </c>
      <c r="G1852" s="5" t="str">
        <f t="shared" si="347"/>
        <v>2810.</v>
      </c>
      <c r="H1852" s="5" t="str">
        <f t="shared" si="348"/>
        <v>7.376</v>
      </c>
      <c r="I1852" s="1" t="s">
        <v>9</v>
      </c>
      <c r="AN1852" s="89" t="str">
        <f t="shared" si="349"/>
        <v>0.2000</v>
      </c>
      <c r="AO1852" s="89" t="str">
        <f t="shared" si="350"/>
        <v>170.0</v>
      </c>
      <c r="AP1852" s="89" t="str">
        <f t="shared" si="351"/>
        <v>1.009</v>
      </c>
      <c r="AQ1852" s="89" t="str">
        <f t="shared" si="352"/>
        <v>2608</v>
      </c>
      <c r="AR1852" s="89" t="str">
        <f t="shared" si="353"/>
        <v>2810.</v>
      </c>
      <c r="AS1852" s="89" t="str">
        <f t="shared" si="354"/>
        <v>7.376</v>
      </c>
      <c r="AT1852" s="89"/>
      <c r="AU1852" s="99">
        <v>0.2</v>
      </c>
      <c r="AV1852" s="99">
        <v>170</v>
      </c>
      <c r="AW1852" s="99">
        <v>1.0085</v>
      </c>
      <c r="AX1852" s="99">
        <v>2608.4</v>
      </c>
      <c r="AY1852" s="99">
        <v>2810.1</v>
      </c>
      <c r="AZ1852" s="99">
        <v>7.3756000000000004</v>
      </c>
      <c r="BA1852" s="119" t="s">
        <v>9</v>
      </c>
      <c r="BB1852" s="4">
        <v>1852</v>
      </c>
      <c r="BC1852" s="4">
        <v>0.2</v>
      </c>
    </row>
    <row r="1853" spans="2:55">
      <c r="B1853">
        <v>1852</v>
      </c>
      <c r="C1853" s="107">
        <f t="shared" si="343"/>
        <v>0.2</v>
      </c>
      <c r="D1853" s="5">
        <f t="shared" si="344"/>
        <v>175</v>
      </c>
      <c r="E1853" s="5" t="str">
        <f t="shared" si="345"/>
        <v>1.021</v>
      </c>
      <c r="F1853" s="5" t="str">
        <f t="shared" si="346"/>
        <v>2616</v>
      </c>
      <c r="G1853" s="5" t="str">
        <f t="shared" si="347"/>
        <v>2820.</v>
      </c>
      <c r="H1853" s="5" t="str">
        <f t="shared" si="348"/>
        <v>7.398</v>
      </c>
      <c r="I1853" s="1" t="s">
        <v>9</v>
      </c>
      <c r="AN1853" s="89" t="str">
        <f t="shared" si="349"/>
        <v>0.2000</v>
      </c>
      <c r="AO1853" s="89" t="str">
        <f t="shared" si="350"/>
        <v>175.0</v>
      </c>
      <c r="AP1853" s="89" t="str">
        <f t="shared" si="351"/>
        <v>1.021</v>
      </c>
      <c r="AQ1853" s="89" t="str">
        <f t="shared" si="352"/>
        <v>2616</v>
      </c>
      <c r="AR1853" s="89" t="str">
        <f t="shared" si="353"/>
        <v>2820.</v>
      </c>
      <c r="AS1853" s="89" t="str">
        <f t="shared" si="354"/>
        <v>7.398</v>
      </c>
      <c r="AT1853" s="89"/>
      <c r="AU1853" s="99">
        <v>0.2</v>
      </c>
      <c r="AV1853" s="99">
        <v>175</v>
      </c>
      <c r="AW1853" s="99">
        <v>1.0206</v>
      </c>
      <c r="AX1853" s="99">
        <v>2616.08</v>
      </c>
      <c r="AY1853" s="99">
        <v>2820.2</v>
      </c>
      <c r="AZ1853" s="99">
        <v>7.3983999999999996</v>
      </c>
      <c r="BA1853" s="119" t="s">
        <v>9</v>
      </c>
      <c r="BB1853" s="4">
        <v>1853</v>
      </c>
      <c r="BC1853" s="4">
        <v>0.2</v>
      </c>
    </row>
    <row r="1854" spans="2:55">
      <c r="B1854">
        <v>1853</v>
      </c>
      <c r="C1854" s="107">
        <f t="shared" si="343"/>
        <v>0.2</v>
      </c>
      <c r="D1854" s="5">
        <f t="shared" si="344"/>
        <v>180</v>
      </c>
      <c r="E1854" s="5" t="str">
        <f t="shared" si="345"/>
        <v>1.033</v>
      </c>
      <c r="F1854" s="5" t="str">
        <f t="shared" si="346"/>
        <v>2624</v>
      </c>
      <c r="G1854" s="5" t="str">
        <f t="shared" si="347"/>
        <v>2830.</v>
      </c>
      <c r="H1854" s="5" t="str">
        <f t="shared" si="348"/>
        <v>7.421</v>
      </c>
      <c r="I1854" s="1" t="s">
        <v>9</v>
      </c>
      <c r="AN1854" s="89" t="str">
        <f t="shared" si="349"/>
        <v>0.2000</v>
      </c>
      <c r="AO1854" s="89" t="str">
        <f t="shared" si="350"/>
        <v>180.0</v>
      </c>
      <c r="AP1854" s="89" t="str">
        <f t="shared" si="351"/>
        <v>1.033</v>
      </c>
      <c r="AQ1854" s="89" t="str">
        <f t="shared" si="352"/>
        <v>2624</v>
      </c>
      <c r="AR1854" s="89" t="str">
        <f t="shared" si="353"/>
        <v>2830.</v>
      </c>
      <c r="AS1854" s="89" t="str">
        <f t="shared" si="354"/>
        <v>7.421</v>
      </c>
      <c r="AT1854" s="89"/>
      <c r="AU1854" s="99">
        <v>0.2</v>
      </c>
      <c r="AV1854" s="99">
        <v>180</v>
      </c>
      <c r="AW1854" s="99">
        <v>1.0326</v>
      </c>
      <c r="AX1854" s="99">
        <v>2623.88</v>
      </c>
      <c r="AY1854" s="99">
        <v>2830.4</v>
      </c>
      <c r="AZ1854" s="99">
        <v>7.4208999999999996</v>
      </c>
      <c r="BA1854" s="119" t="s">
        <v>9</v>
      </c>
      <c r="BB1854" s="4">
        <v>1854</v>
      </c>
      <c r="BC1854" s="4">
        <v>0.2</v>
      </c>
    </row>
    <row r="1855" spans="2:55">
      <c r="B1855">
        <v>1854</v>
      </c>
      <c r="C1855" s="107">
        <f t="shared" si="343"/>
        <v>0.2</v>
      </c>
      <c r="D1855" s="5">
        <f t="shared" si="344"/>
        <v>185</v>
      </c>
      <c r="E1855" s="5" t="str">
        <f t="shared" si="345"/>
        <v>1.045</v>
      </c>
      <c r="F1855" s="5" t="str">
        <f t="shared" si="346"/>
        <v>2632</v>
      </c>
      <c r="G1855" s="5" t="str">
        <f t="shared" si="347"/>
        <v>2841</v>
      </c>
      <c r="H1855" s="5" t="str">
        <f t="shared" si="348"/>
        <v>7.443</v>
      </c>
      <c r="I1855" s="1" t="s">
        <v>9</v>
      </c>
      <c r="AN1855" s="89" t="str">
        <f t="shared" si="349"/>
        <v>0.2000</v>
      </c>
      <c r="AO1855" s="89" t="str">
        <f t="shared" si="350"/>
        <v>185.0</v>
      </c>
      <c r="AP1855" s="89" t="str">
        <f t="shared" si="351"/>
        <v>1.045</v>
      </c>
      <c r="AQ1855" s="89" t="str">
        <f t="shared" si="352"/>
        <v>2632</v>
      </c>
      <c r="AR1855" s="89" t="str">
        <f t="shared" si="353"/>
        <v>2841</v>
      </c>
      <c r="AS1855" s="89" t="str">
        <f t="shared" si="354"/>
        <v>7.443</v>
      </c>
      <c r="AT1855" s="89"/>
      <c r="AU1855" s="99">
        <v>0.2</v>
      </c>
      <c r="AV1855" s="99">
        <v>185</v>
      </c>
      <c r="AW1855" s="99">
        <v>1.0446</v>
      </c>
      <c r="AX1855" s="99">
        <v>2631.58</v>
      </c>
      <c r="AY1855" s="99">
        <v>2840.5</v>
      </c>
      <c r="AZ1855" s="99">
        <v>7.4431000000000003</v>
      </c>
      <c r="BA1855" s="119" t="s">
        <v>9</v>
      </c>
      <c r="BB1855" s="4">
        <v>1855</v>
      </c>
      <c r="BC1855" s="4">
        <v>0.2</v>
      </c>
    </row>
    <row r="1856" spans="2:55">
      <c r="B1856">
        <v>1855</v>
      </c>
      <c r="C1856" s="107">
        <f t="shared" si="343"/>
        <v>0.2</v>
      </c>
      <c r="D1856" s="5">
        <f t="shared" si="344"/>
        <v>190</v>
      </c>
      <c r="E1856" s="5" t="str">
        <f t="shared" si="345"/>
        <v>1.057</v>
      </c>
      <c r="F1856" s="5" t="str">
        <f t="shared" si="346"/>
        <v>2639</v>
      </c>
      <c r="G1856" s="5" t="str">
        <f t="shared" si="347"/>
        <v>2851</v>
      </c>
      <c r="H1856" s="5" t="str">
        <f t="shared" si="348"/>
        <v>7.465</v>
      </c>
      <c r="I1856" s="1" t="s">
        <v>9</v>
      </c>
      <c r="AN1856" s="89" t="str">
        <f t="shared" si="349"/>
        <v>0.2000</v>
      </c>
      <c r="AO1856" s="89" t="str">
        <f t="shared" si="350"/>
        <v>190.0</v>
      </c>
      <c r="AP1856" s="89" t="str">
        <f t="shared" si="351"/>
        <v>1.057</v>
      </c>
      <c r="AQ1856" s="89" t="str">
        <f t="shared" si="352"/>
        <v>2639</v>
      </c>
      <c r="AR1856" s="89" t="str">
        <f t="shared" si="353"/>
        <v>2851</v>
      </c>
      <c r="AS1856" s="89" t="str">
        <f t="shared" si="354"/>
        <v>7.465</v>
      </c>
      <c r="AT1856" s="89"/>
      <c r="AU1856" s="99">
        <v>0.2</v>
      </c>
      <c r="AV1856" s="99">
        <v>190</v>
      </c>
      <c r="AW1856" s="99">
        <v>1.0566</v>
      </c>
      <c r="AX1856" s="99">
        <v>2639.2799999999997</v>
      </c>
      <c r="AY1856" s="99">
        <v>2850.6</v>
      </c>
      <c r="AZ1856" s="99">
        <v>7.4649999999999999</v>
      </c>
      <c r="BA1856" s="119" t="s">
        <v>9</v>
      </c>
      <c r="BB1856" s="4">
        <v>1856</v>
      </c>
      <c r="BC1856" s="4">
        <v>0.2</v>
      </c>
    </row>
    <row r="1857" spans="2:55">
      <c r="B1857">
        <v>1856</v>
      </c>
      <c r="C1857" s="107">
        <f t="shared" si="343"/>
        <v>0.2</v>
      </c>
      <c r="D1857" s="5">
        <f t="shared" si="344"/>
        <v>195</v>
      </c>
      <c r="E1857" s="5" t="str">
        <f t="shared" si="345"/>
        <v>1.069</v>
      </c>
      <c r="F1857" s="5" t="str">
        <f t="shared" si="346"/>
        <v>2647</v>
      </c>
      <c r="G1857" s="5" t="str">
        <f t="shared" si="347"/>
        <v>2861</v>
      </c>
      <c r="H1857" s="5" t="str">
        <f t="shared" si="348"/>
        <v>7.487</v>
      </c>
      <c r="I1857" s="1" t="s">
        <v>9</v>
      </c>
      <c r="AN1857" s="89" t="str">
        <f t="shared" si="349"/>
        <v>0.2000</v>
      </c>
      <c r="AO1857" s="89" t="str">
        <f t="shared" si="350"/>
        <v>195.0</v>
      </c>
      <c r="AP1857" s="89" t="str">
        <f t="shared" si="351"/>
        <v>1.069</v>
      </c>
      <c r="AQ1857" s="89" t="str">
        <f t="shared" si="352"/>
        <v>2647</v>
      </c>
      <c r="AR1857" s="89" t="str">
        <f t="shared" si="353"/>
        <v>2861</v>
      </c>
      <c r="AS1857" s="89" t="str">
        <f t="shared" si="354"/>
        <v>7.487</v>
      </c>
      <c r="AT1857" s="89"/>
      <c r="AU1857" s="99">
        <v>0.2</v>
      </c>
      <c r="AV1857" s="99">
        <v>195</v>
      </c>
      <c r="AW1857" s="99">
        <v>1.0685</v>
      </c>
      <c r="AX1857" s="99">
        <v>2647</v>
      </c>
      <c r="AY1857" s="99">
        <v>2860.7</v>
      </c>
      <c r="AZ1857" s="99">
        <v>7.4866999999999999</v>
      </c>
      <c r="BA1857" s="119" t="s">
        <v>9</v>
      </c>
      <c r="BB1857" s="4">
        <v>1857</v>
      </c>
      <c r="BC1857" s="4">
        <v>0.2</v>
      </c>
    </row>
    <row r="1858" spans="2:55">
      <c r="B1858">
        <v>1857</v>
      </c>
      <c r="C1858" s="107">
        <f t="shared" si="343"/>
        <v>0.2</v>
      </c>
      <c r="D1858" s="5">
        <f t="shared" si="344"/>
        <v>200</v>
      </c>
      <c r="E1858" s="5" t="str">
        <f t="shared" si="345"/>
        <v>1.081</v>
      </c>
      <c r="F1858" s="5" t="str">
        <f t="shared" si="346"/>
        <v>2655</v>
      </c>
      <c r="G1858" s="5" t="str">
        <f t="shared" si="347"/>
        <v>2871</v>
      </c>
      <c r="H1858" s="5" t="str">
        <f t="shared" si="348"/>
        <v>7.508</v>
      </c>
      <c r="I1858" s="1" t="s">
        <v>9</v>
      </c>
      <c r="AN1858" s="89" t="str">
        <f t="shared" si="349"/>
        <v>0.2000</v>
      </c>
      <c r="AO1858" s="89" t="str">
        <f t="shared" si="350"/>
        <v>200.0</v>
      </c>
      <c r="AP1858" s="89" t="str">
        <f t="shared" si="351"/>
        <v>1.081</v>
      </c>
      <c r="AQ1858" s="89" t="str">
        <f t="shared" si="352"/>
        <v>2655</v>
      </c>
      <c r="AR1858" s="89" t="str">
        <f t="shared" si="353"/>
        <v>2871</v>
      </c>
      <c r="AS1858" s="89" t="str">
        <f t="shared" si="354"/>
        <v>7.508</v>
      </c>
      <c r="AT1858" s="89"/>
      <c r="AU1858" s="99">
        <v>0.2</v>
      </c>
      <c r="AV1858" s="99">
        <v>200</v>
      </c>
      <c r="AW1858" s="99">
        <v>1.0805</v>
      </c>
      <c r="AX1858" s="99">
        <v>2654.6</v>
      </c>
      <c r="AY1858" s="99">
        <v>2870.7</v>
      </c>
      <c r="AZ1858" s="99">
        <v>7.5080999999999998</v>
      </c>
      <c r="BA1858" s="119" t="s">
        <v>9</v>
      </c>
      <c r="BB1858" s="4">
        <v>1858</v>
      </c>
      <c r="BC1858" s="4">
        <v>0.2</v>
      </c>
    </row>
    <row r="1859" spans="2:55">
      <c r="B1859">
        <v>1858</v>
      </c>
      <c r="C1859" s="107">
        <f t="shared" si="343"/>
        <v>0.2</v>
      </c>
      <c r="D1859" s="5">
        <f t="shared" si="344"/>
        <v>210</v>
      </c>
      <c r="E1859" s="5" t="str">
        <f t="shared" si="345"/>
        <v>1.104</v>
      </c>
      <c r="F1859" s="5" t="str">
        <f t="shared" si="346"/>
        <v>2670.</v>
      </c>
      <c r="G1859" s="5" t="str">
        <f t="shared" si="347"/>
        <v>2891</v>
      </c>
      <c r="H1859" s="5" t="str">
        <f t="shared" si="348"/>
        <v>7.550</v>
      </c>
      <c r="I1859" s="1" t="s">
        <v>9</v>
      </c>
      <c r="AN1859" s="89" t="str">
        <f t="shared" si="349"/>
        <v>0.2000</v>
      </c>
      <c r="AO1859" s="89" t="str">
        <f t="shared" si="350"/>
        <v>210.0</v>
      </c>
      <c r="AP1859" s="89" t="str">
        <f t="shared" si="351"/>
        <v>1.104</v>
      </c>
      <c r="AQ1859" s="89" t="str">
        <f t="shared" si="352"/>
        <v>2670.</v>
      </c>
      <c r="AR1859" s="89" t="str">
        <f t="shared" si="353"/>
        <v>2891</v>
      </c>
      <c r="AS1859" s="89" t="str">
        <f t="shared" si="354"/>
        <v>7.550</v>
      </c>
      <c r="AT1859" s="89"/>
      <c r="AU1859" s="99">
        <v>0.2</v>
      </c>
      <c r="AV1859" s="99">
        <v>210</v>
      </c>
      <c r="AW1859" s="99">
        <v>1.1043000000000001</v>
      </c>
      <c r="AX1859" s="99">
        <v>2669.94</v>
      </c>
      <c r="AY1859" s="99">
        <v>2890.8</v>
      </c>
      <c r="AZ1859" s="99">
        <v>7.5500999999999996</v>
      </c>
      <c r="BA1859" s="119" t="s">
        <v>9</v>
      </c>
      <c r="BB1859" s="4">
        <v>1859</v>
      </c>
      <c r="BC1859" s="4">
        <v>0.2</v>
      </c>
    </row>
    <row r="1860" spans="2:55">
      <c r="B1860">
        <v>1859</v>
      </c>
      <c r="C1860" s="107">
        <f t="shared" si="343"/>
        <v>0.2</v>
      </c>
      <c r="D1860" s="5">
        <f t="shared" si="344"/>
        <v>220</v>
      </c>
      <c r="E1860" s="5" t="str">
        <f t="shared" si="345"/>
        <v>1.128</v>
      </c>
      <c r="F1860" s="5" t="str">
        <f t="shared" si="346"/>
        <v>2685</v>
      </c>
      <c r="G1860" s="5" t="str">
        <f t="shared" si="347"/>
        <v>2911</v>
      </c>
      <c r="H1860" s="5" t="str">
        <f t="shared" si="348"/>
        <v>7.591</v>
      </c>
      <c r="I1860" s="1" t="s">
        <v>9</v>
      </c>
      <c r="AN1860" s="89" t="str">
        <f t="shared" si="349"/>
        <v>0.2000</v>
      </c>
      <c r="AO1860" s="89" t="str">
        <f t="shared" si="350"/>
        <v>220.0</v>
      </c>
      <c r="AP1860" s="89" t="str">
        <f t="shared" si="351"/>
        <v>1.128</v>
      </c>
      <c r="AQ1860" s="89" t="str">
        <f t="shared" si="352"/>
        <v>2685</v>
      </c>
      <c r="AR1860" s="89" t="str">
        <f t="shared" si="353"/>
        <v>2911</v>
      </c>
      <c r="AS1860" s="89" t="str">
        <f t="shared" si="354"/>
        <v>7.591</v>
      </c>
      <c r="AT1860" s="89"/>
      <c r="AU1860" s="99">
        <v>0.2</v>
      </c>
      <c r="AV1860" s="99">
        <v>220</v>
      </c>
      <c r="AW1860" s="99">
        <v>1.1279999999999999</v>
      </c>
      <c r="AX1860" s="99">
        <v>2685.3</v>
      </c>
      <c r="AY1860" s="99">
        <v>2910.9</v>
      </c>
      <c r="AZ1860" s="99">
        <v>7.5913000000000004</v>
      </c>
      <c r="BA1860" s="119" t="s">
        <v>9</v>
      </c>
      <c r="BB1860" s="4">
        <v>1860</v>
      </c>
      <c r="BC1860" s="4">
        <v>0.2</v>
      </c>
    </row>
    <row r="1861" spans="2:55">
      <c r="B1861">
        <v>1860</v>
      </c>
      <c r="C1861" s="107">
        <f t="shared" si="343"/>
        <v>0.2</v>
      </c>
      <c r="D1861" s="5">
        <f t="shared" si="344"/>
        <v>230</v>
      </c>
      <c r="E1861" s="5" t="str">
        <f t="shared" si="345"/>
        <v>1.152</v>
      </c>
      <c r="F1861" s="5" t="str">
        <f t="shared" si="346"/>
        <v>2701</v>
      </c>
      <c r="G1861" s="5" t="str">
        <f t="shared" si="347"/>
        <v>2931</v>
      </c>
      <c r="H1861" s="5" t="str">
        <f t="shared" si="348"/>
        <v>7.632</v>
      </c>
      <c r="I1861" s="1" t="s">
        <v>9</v>
      </c>
      <c r="AN1861" s="89" t="str">
        <f t="shared" si="349"/>
        <v>0.2000</v>
      </c>
      <c r="AO1861" s="89" t="str">
        <f t="shared" si="350"/>
        <v>230.0</v>
      </c>
      <c r="AP1861" s="89" t="str">
        <f t="shared" si="351"/>
        <v>1.152</v>
      </c>
      <c r="AQ1861" s="89" t="str">
        <f t="shared" si="352"/>
        <v>2701</v>
      </c>
      <c r="AR1861" s="89" t="str">
        <f t="shared" si="353"/>
        <v>2931</v>
      </c>
      <c r="AS1861" s="89" t="str">
        <f t="shared" si="354"/>
        <v>7.632</v>
      </c>
      <c r="AT1861" s="89"/>
      <c r="AU1861" s="99">
        <v>0.2</v>
      </c>
      <c r="AV1861" s="99">
        <v>230</v>
      </c>
      <c r="AW1861" s="99">
        <v>1.1516999999999999</v>
      </c>
      <c r="AX1861" s="99">
        <v>2700.66</v>
      </c>
      <c r="AY1861" s="99">
        <v>2931</v>
      </c>
      <c r="AZ1861" s="99">
        <v>7.6315999999999997</v>
      </c>
      <c r="BA1861" s="119" t="s">
        <v>9</v>
      </c>
      <c r="BB1861" s="4">
        <v>1861</v>
      </c>
      <c r="BC1861" s="4">
        <v>0.2</v>
      </c>
    </row>
    <row r="1862" spans="2:55">
      <c r="B1862">
        <v>1861</v>
      </c>
      <c r="C1862" s="107">
        <f t="shared" si="343"/>
        <v>0.2</v>
      </c>
      <c r="D1862" s="5">
        <f t="shared" si="344"/>
        <v>240</v>
      </c>
      <c r="E1862" s="5" t="str">
        <f t="shared" si="345"/>
        <v>1.175</v>
      </c>
      <c r="F1862" s="5" t="str">
        <f t="shared" si="346"/>
        <v>2716</v>
      </c>
      <c r="G1862" s="5" t="str">
        <f t="shared" si="347"/>
        <v>2951</v>
      </c>
      <c r="H1862" s="5" t="str">
        <f t="shared" si="348"/>
        <v>7.671</v>
      </c>
      <c r="I1862" s="1" t="s">
        <v>9</v>
      </c>
      <c r="AN1862" s="89" t="str">
        <f t="shared" si="349"/>
        <v>0.2000</v>
      </c>
      <c r="AO1862" s="89" t="str">
        <f t="shared" si="350"/>
        <v>240.0</v>
      </c>
      <c r="AP1862" s="89" t="str">
        <f t="shared" si="351"/>
        <v>1.175</v>
      </c>
      <c r="AQ1862" s="89" t="str">
        <f t="shared" si="352"/>
        <v>2716</v>
      </c>
      <c r="AR1862" s="89" t="str">
        <f t="shared" si="353"/>
        <v>2951</v>
      </c>
      <c r="AS1862" s="89" t="str">
        <f t="shared" si="354"/>
        <v>7.671</v>
      </c>
      <c r="AT1862" s="89"/>
      <c r="AU1862" s="99">
        <v>0.2</v>
      </c>
      <c r="AV1862" s="99">
        <v>240</v>
      </c>
      <c r="AW1862" s="99">
        <v>1.1753</v>
      </c>
      <c r="AX1862" s="99">
        <v>2716.04</v>
      </c>
      <c r="AY1862" s="99">
        <v>2951.1</v>
      </c>
      <c r="AZ1862" s="99">
        <v>7.6711999999999998</v>
      </c>
      <c r="BA1862" s="119" t="s">
        <v>9</v>
      </c>
      <c r="BB1862" s="4">
        <v>1862</v>
      </c>
      <c r="BC1862" s="4">
        <v>0.2</v>
      </c>
    </row>
    <row r="1863" spans="2:55">
      <c r="B1863">
        <v>1862</v>
      </c>
      <c r="C1863" s="107">
        <f t="shared" si="343"/>
        <v>0.2</v>
      </c>
      <c r="D1863" s="5">
        <f t="shared" si="344"/>
        <v>250</v>
      </c>
      <c r="E1863" s="5" t="str">
        <f t="shared" si="345"/>
        <v>1.199</v>
      </c>
      <c r="F1863" s="5" t="str">
        <f t="shared" si="346"/>
        <v>2731</v>
      </c>
      <c r="G1863" s="5" t="str">
        <f t="shared" si="347"/>
        <v>2971</v>
      </c>
      <c r="H1863" s="5" t="str">
        <f t="shared" si="348"/>
        <v>7.710</v>
      </c>
      <c r="I1863" s="1" t="s">
        <v>9</v>
      </c>
      <c r="AN1863" s="89" t="str">
        <f t="shared" si="349"/>
        <v>0.2000</v>
      </c>
      <c r="AO1863" s="89" t="str">
        <f t="shared" si="350"/>
        <v>250.0</v>
      </c>
      <c r="AP1863" s="89" t="str">
        <f t="shared" si="351"/>
        <v>1.199</v>
      </c>
      <c r="AQ1863" s="89" t="str">
        <f t="shared" si="352"/>
        <v>2731</v>
      </c>
      <c r="AR1863" s="89" t="str">
        <f t="shared" si="353"/>
        <v>2971</v>
      </c>
      <c r="AS1863" s="89" t="str">
        <f t="shared" si="354"/>
        <v>7.710</v>
      </c>
      <c r="AT1863" s="89"/>
      <c r="AU1863" s="99">
        <v>0.2</v>
      </c>
      <c r="AV1863" s="99">
        <v>250</v>
      </c>
      <c r="AW1863" s="99">
        <v>1.1989000000000001</v>
      </c>
      <c r="AX1863" s="99">
        <v>2731.4199999999996</v>
      </c>
      <c r="AY1863" s="99">
        <v>2971.2</v>
      </c>
      <c r="AZ1863" s="99">
        <v>7.71</v>
      </c>
      <c r="BA1863" s="119" t="s">
        <v>9</v>
      </c>
      <c r="BB1863" s="4">
        <v>1863</v>
      </c>
      <c r="BC1863" s="4">
        <v>0.2</v>
      </c>
    </row>
    <row r="1864" spans="2:55">
      <c r="B1864">
        <v>1863</v>
      </c>
      <c r="C1864" s="107">
        <f t="shared" si="343"/>
        <v>0.2</v>
      </c>
      <c r="D1864" s="5">
        <f t="shared" si="344"/>
        <v>260</v>
      </c>
      <c r="E1864" s="5" t="str">
        <f t="shared" si="345"/>
        <v>1.222</v>
      </c>
      <c r="F1864" s="5" t="str">
        <f t="shared" si="346"/>
        <v>2747</v>
      </c>
      <c r="G1864" s="5" t="str">
        <f t="shared" si="347"/>
        <v>2991</v>
      </c>
      <c r="H1864" s="5" t="str">
        <f t="shared" si="348"/>
        <v>7.748</v>
      </c>
      <c r="I1864" s="1" t="s">
        <v>9</v>
      </c>
      <c r="AN1864" s="89" t="str">
        <f t="shared" si="349"/>
        <v>0.2000</v>
      </c>
      <c r="AO1864" s="89" t="str">
        <f t="shared" si="350"/>
        <v>260.0</v>
      </c>
      <c r="AP1864" s="89" t="str">
        <f t="shared" si="351"/>
        <v>1.222</v>
      </c>
      <c r="AQ1864" s="89" t="str">
        <f t="shared" si="352"/>
        <v>2747</v>
      </c>
      <c r="AR1864" s="89" t="str">
        <f t="shared" si="353"/>
        <v>2991</v>
      </c>
      <c r="AS1864" s="89" t="str">
        <f t="shared" si="354"/>
        <v>7.748</v>
      </c>
      <c r="AT1864" s="89"/>
      <c r="AU1864" s="99">
        <v>0.2</v>
      </c>
      <c r="AV1864" s="99">
        <v>260</v>
      </c>
      <c r="AW1864" s="99">
        <v>1.2224000000000002</v>
      </c>
      <c r="AX1864" s="99">
        <v>2746.82</v>
      </c>
      <c r="AY1864" s="99">
        <v>2991.3</v>
      </c>
      <c r="AZ1864" s="99">
        <v>7.7480000000000002</v>
      </c>
      <c r="BA1864" s="119" t="s">
        <v>9</v>
      </c>
      <c r="BB1864" s="4">
        <v>1864</v>
      </c>
      <c r="BC1864" s="4">
        <v>0.2</v>
      </c>
    </row>
    <row r="1865" spans="2:55">
      <c r="B1865">
        <v>1864</v>
      </c>
      <c r="C1865" s="107">
        <f t="shared" si="343"/>
        <v>0.2</v>
      </c>
      <c r="D1865" s="5">
        <f t="shared" si="344"/>
        <v>270</v>
      </c>
      <c r="E1865" s="5" t="str">
        <f t="shared" si="345"/>
        <v>1.246</v>
      </c>
      <c r="F1865" s="5" t="str">
        <f t="shared" si="346"/>
        <v>2762</v>
      </c>
      <c r="G1865" s="5" t="str">
        <f t="shared" si="347"/>
        <v>3012</v>
      </c>
      <c r="H1865" s="5" t="str">
        <f t="shared" si="348"/>
        <v>7.786</v>
      </c>
      <c r="I1865" s="1" t="s">
        <v>9</v>
      </c>
      <c r="AN1865" s="89" t="str">
        <f t="shared" si="349"/>
        <v>0.2000</v>
      </c>
      <c r="AO1865" s="89" t="str">
        <f t="shared" si="350"/>
        <v>270.0</v>
      </c>
      <c r="AP1865" s="89" t="str">
        <f t="shared" si="351"/>
        <v>1.246</v>
      </c>
      <c r="AQ1865" s="89" t="str">
        <f t="shared" si="352"/>
        <v>2762</v>
      </c>
      <c r="AR1865" s="89" t="str">
        <f t="shared" si="353"/>
        <v>3012</v>
      </c>
      <c r="AS1865" s="89" t="str">
        <f t="shared" si="354"/>
        <v>7.786</v>
      </c>
      <c r="AT1865" s="89"/>
      <c r="AU1865" s="99">
        <v>0.2</v>
      </c>
      <c r="AV1865" s="99">
        <v>270</v>
      </c>
      <c r="AW1865" s="99">
        <v>1.2459</v>
      </c>
      <c r="AX1865" s="99">
        <v>2762.32</v>
      </c>
      <c r="AY1865" s="99">
        <v>3011.5</v>
      </c>
      <c r="AZ1865" s="99">
        <v>7.7854999999999999</v>
      </c>
      <c r="BA1865" s="119" t="s">
        <v>9</v>
      </c>
      <c r="BB1865" s="4">
        <v>1865</v>
      </c>
      <c r="BC1865" s="4">
        <v>0.2</v>
      </c>
    </row>
    <row r="1866" spans="2:55">
      <c r="B1866">
        <v>1865</v>
      </c>
      <c r="C1866" s="107">
        <f t="shared" si="343"/>
        <v>0.2</v>
      </c>
      <c r="D1866" s="5">
        <f t="shared" si="344"/>
        <v>280</v>
      </c>
      <c r="E1866" s="5" t="str">
        <f t="shared" si="345"/>
        <v>1.269</v>
      </c>
      <c r="F1866" s="5" t="str">
        <f t="shared" si="346"/>
        <v>2778</v>
      </c>
      <c r="G1866" s="5" t="str">
        <f t="shared" si="347"/>
        <v>3032</v>
      </c>
      <c r="H1866" s="5" t="str">
        <f t="shared" si="348"/>
        <v>7.822</v>
      </c>
      <c r="I1866" s="1" t="s">
        <v>9</v>
      </c>
      <c r="AN1866" s="89" t="str">
        <f t="shared" si="349"/>
        <v>0.2000</v>
      </c>
      <c r="AO1866" s="89" t="str">
        <f t="shared" si="350"/>
        <v>280.0</v>
      </c>
      <c r="AP1866" s="89" t="str">
        <f t="shared" si="351"/>
        <v>1.269</v>
      </c>
      <c r="AQ1866" s="89" t="str">
        <f t="shared" si="352"/>
        <v>2778</v>
      </c>
      <c r="AR1866" s="89" t="str">
        <f t="shared" si="353"/>
        <v>3032</v>
      </c>
      <c r="AS1866" s="89" t="str">
        <f t="shared" si="354"/>
        <v>7.822</v>
      </c>
      <c r="AT1866" s="89"/>
      <c r="AU1866" s="99">
        <v>0.2</v>
      </c>
      <c r="AV1866" s="99">
        <v>280</v>
      </c>
      <c r="AW1866" s="99">
        <v>1.2694000000000001</v>
      </c>
      <c r="AX1866" s="99">
        <v>2777.72</v>
      </c>
      <c r="AY1866" s="99">
        <v>3031.6</v>
      </c>
      <c r="AZ1866" s="99">
        <v>7.8223000000000003</v>
      </c>
      <c r="BA1866" s="119" t="s">
        <v>9</v>
      </c>
      <c r="BB1866" s="4">
        <v>1866</v>
      </c>
      <c r="BC1866" s="4">
        <v>0.2</v>
      </c>
    </row>
    <row r="1867" spans="2:55">
      <c r="B1867">
        <v>1866</v>
      </c>
      <c r="C1867" s="107">
        <f t="shared" si="343"/>
        <v>0.2</v>
      </c>
      <c r="D1867" s="5">
        <f t="shared" si="344"/>
        <v>290</v>
      </c>
      <c r="E1867" s="5" t="str">
        <f t="shared" si="345"/>
        <v>1.293</v>
      </c>
      <c r="F1867" s="5" t="str">
        <f t="shared" si="346"/>
        <v>2793</v>
      </c>
      <c r="G1867" s="5" t="str">
        <f t="shared" si="347"/>
        <v>3052</v>
      </c>
      <c r="H1867" s="5" t="str">
        <f t="shared" si="348"/>
        <v>7.858</v>
      </c>
      <c r="I1867" s="1" t="s">
        <v>9</v>
      </c>
      <c r="AN1867" s="89" t="str">
        <f t="shared" si="349"/>
        <v>0.2000</v>
      </c>
      <c r="AO1867" s="89" t="str">
        <f t="shared" si="350"/>
        <v>290.0</v>
      </c>
      <c r="AP1867" s="89" t="str">
        <f t="shared" si="351"/>
        <v>1.293</v>
      </c>
      <c r="AQ1867" s="89" t="str">
        <f t="shared" si="352"/>
        <v>2793</v>
      </c>
      <c r="AR1867" s="89" t="str">
        <f t="shared" si="353"/>
        <v>3052</v>
      </c>
      <c r="AS1867" s="89" t="str">
        <f t="shared" si="354"/>
        <v>7.858</v>
      </c>
      <c r="AT1867" s="89"/>
      <c r="AU1867" s="99">
        <v>0.2</v>
      </c>
      <c r="AV1867" s="99">
        <v>290</v>
      </c>
      <c r="AW1867" s="99">
        <v>1.2927999999999999</v>
      </c>
      <c r="AX1867" s="99">
        <v>2793.2400000000002</v>
      </c>
      <c r="AY1867" s="99">
        <v>3051.8</v>
      </c>
      <c r="AZ1867" s="99">
        <v>7.8583999999999996</v>
      </c>
      <c r="BA1867" s="119" t="s">
        <v>9</v>
      </c>
      <c r="BB1867" s="4">
        <v>1867</v>
      </c>
      <c r="BC1867" s="4">
        <v>0.2</v>
      </c>
    </row>
    <row r="1868" spans="2:55">
      <c r="B1868">
        <v>1867</v>
      </c>
      <c r="C1868" s="107">
        <f t="shared" si="343"/>
        <v>0.2</v>
      </c>
      <c r="D1868" s="5">
        <f t="shared" si="344"/>
        <v>300</v>
      </c>
      <c r="E1868" s="5" t="str">
        <f t="shared" si="345"/>
        <v>1.316</v>
      </c>
      <c r="F1868" s="5" t="str">
        <f t="shared" si="346"/>
        <v>2809</v>
      </c>
      <c r="G1868" s="5" t="str">
        <f t="shared" si="347"/>
        <v>3072</v>
      </c>
      <c r="H1868" s="5" t="str">
        <f t="shared" si="348"/>
        <v>7.894</v>
      </c>
      <c r="I1868" s="1" t="s">
        <v>9</v>
      </c>
      <c r="AN1868" s="89" t="str">
        <f t="shared" si="349"/>
        <v>0.2000</v>
      </c>
      <c r="AO1868" s="89" t="str">
        <f t="shared" si="350"/>
        <v>300.0</v>
      </c>
      <c r="AP1868" s="89" t="str">
        <f t="shared" si="351"/>
        <v>1.316</v>
      </c>
      <c r="AQ1868" s="89" t="str">
        <f t="shared" si="352"/>
        <v>2809</v>
      </c>
      <c r="AR1868" s="89" t="str">
        <f t="shared" si="353"/>
        <v>3072</v>
      </c>
      <c r="AS1868" s="89" t="str">
        <f t="shared" si="354"/>
        <v>7.894</v>
      </c>
      <c r="AT1868" s="89"/>
      <c r="AU1868" s="99">
        <v>0.2</v>
      </c>
      <c r="AV1868" s="99">
        <v>300</v>
      </c>
      <c r="AW1868" s="99">
        <v>1.3162</v>
      </c>
      <c r="AX1868" s="99">
        <v>2808.8599999999997</v>
      </c>
      <c r="AY1868" s="99">
        <v>3072.1</v>
      </c>
      <c r="AZ1868" s="99">
        <v>7.8940999999999999</v>
      </c>
      <c r="BA1868" s="119" t="s">
        <v>9</v>
      </c>
      <c r="BB1868" s="4">
        <v>1868</v>
      </c>
      <c r="BC1868" s="4">
        <v>0.2</v>
      </c>
    </row>
    <row r="1869" spans="2:55">
      <c r="B1869">
        <v>1868</v>
      </c>
      <c r="C1869" s="107">
        <f t="shared" si="343"/>
        <v>0.2</v>
      </c>
      <c r="D1869" s="5">
        <f t="shared" si="344"/>
        <v>310</v>
      </c>
      <c r="E1869" s="5" t="str">
        <f t="shared" si="345"/>
        <v>1.340</v>
      </c>
      <c r="F1869" s="5" t="str">
        <f t="shared" si="346"/>
        <v>2824</v>
      </c>
      <c r="G1869" s="5" t="str">
        <f t="shared" si="347"/>
        <v>3092</v>
      </c>
      <c r="H1869" s="5" t="str">
        <f t="shared" si="348"/>
        <v>7.929</v>
      </c>
      <c r="I1869" s="1" t="s">
        <v>9</v>
      </c>
      <c r="AN1869" s="89" t="str">
        <f t="shared" si="349"/>
        <v>0.2000</v>
      </c>
      <c r="AO1869" s="89" t="str">
        <f t="shared" si="350"/>
        <v>310.0</v>
      </c>
      <c r="AP1869" s="89" t="str">
        <f t="shared" si="351"/>
        <v>1.340</v>
      </c>
      <c r="AQ1869" s="89" t="str">
        <f t="shared" si="352"/>
        <v>2824</v>
      </c>
      <c r="AR1869" s="89" t="str">
        <f t="shared" si="353"/>
        <v>3092</v>
      </c>
      <c r="AS1869" s="89" t="str">
        <f t="shared" si="354"/>
        <v>7.929</v>
      </c>
      <c r="AT1869" s="89"/>
      <c r="AU1869" s="99">
        <v>0.2</v>
      </c>
      <c r="AV1869" s="99">
        <v>310</v>
      </c>
      <c r="AW1869" s="99">
        <v>1.3395999999999999</v>
      </c>
      <c r="AX1869" s="99">
        <v>2824.38</v>
      </c>
      <c r="AY1869" s="99">
        <v>3092.3</v>
      </c>
      <c r="AZ1869" s="99">
        <v>7.9291</v>
      </c>
      <c r="BA1869" s="119" t="s">
        <v>9</v>
      </c>
      <c r="BB1869" s="4">
        <v>1869</v>
      </c>
      <c r="BC1869" s="4">
        <v>0.2</v>
      </c>
    </row>
    <row r="1870" spans="2:55">
      <c r="B1870">
        <v>1869</v>
      </c>
      <c r="C1870" s="107">
        <f t="shared" si="343"/>
        <v>0.2</v>
      </c>
      <c r="D1870" s="5">
        <f t="shared" si="344"/>
        <v>320</v>
      </c>
      <c r="E1870" s="5" t="str">
        <f t="shared" si="345"/>
        <v>1.363</v>
      </c>
      <c r="F1870" s="5" t="str">
        <f t="shared" si="346"/>
        <v>2840.</v>
      </c>
      <c r="G1870" s="5" t="str">
        <f t="shared" si="347"/>
        <v>3113</v>
      </c>
      <c r="H1870" s="5" t="str">
        <f t="shared" si="348"/>
        <v>7.964</v>
      </c>
      <c r="I1870" s="1" t="s">
        <v>9</v>
      </c>
      <c r="AN1870" s="89" t="str">
        <f t="shared" si="349"/>
        <v>0.2000</v>
      </c>
      <c r="AO1870" s="89" t="str">
        <f t="shared" si="350"/>
        <v>320.0</v>
      </c>
      <c r="AP1870" s="89" t="str">
        <f t="shared" si="351"/>
        <v>1.363</v>
      </c>
      <c r="AQ1870" s="89" t="str">
        <f t="shared" si="352"/>
        <v>2840.</v>
      </c>
      <c r="AR1870" s="89" t="str">
        <f t="shared" si="353"/>
        <v>3113</v>
      </c>
      <c r="AS1870" s="89" t="str">
        <f t="shared" si="354"/>
        <v>7.964</v>
      </c>
      <c r="AT1870" s="89"/>
      <c r="AU1870" s="99">
        <v>0.2</v>
      </c>
      <c r="AV1870" s="99">
        <v>320</v>
      </c>
      <c r="AW1870" s="99">
        <v>1.363</v>
      </c>
      <c r="AX1870" s="99">
        <v>2840.1</v>
      </c>
      <c r="AY1870" s="99">
        <v>3112.7</v>
      </c>
      <c r="AZ1870" s="99">
        <v>7.9637000000000002</v>
      </c>
      <c r="BA1870" s="119" t="s">
        <v>9</v>
      </c>
      <c r="BB1870" s="4">
        <v>1870</v>
      </c>
      <c r="BC1870" s="4">
        <v>0.2</v>
      </c>
    </row>
    <row r="1871" spans="2:55">
      <c r="B1871">
        <v>1870</v>
      </c>
      <c r="C1871" s="107">
        <f t="shared" ref="C1871:C1934" si="355">_xlfn.NUMBERVALUE(AN1871)</f>
        <v>0.2</v>
      </c>
      <c r="D1871" s="5">
        <f t="shared" ref="D1871:D1934" si="356">_xlfn.NUMBERVALUE(AO1871)</f>
        <v>330</v>
      </c>
      <c r="E1871" s="5" t="str">
        <f t="shared" ref="E1871:E1934" si="357">AP1871</f>
        <v>1.386</v>
      </c>
      <c r="F1871" s="5" t="str">
        <f t="shared" ref="F1871:F1934" si="358">IF($D1871=0,_xlfn.NUMBERVALUE(AQ1871),AQ1871)</f>
        <v>2856</v>
      </c>
      <c r="G1871" s="5" t="str">
        <f t="shared" ref="G1871:G1934" si="359">IF($D1871=0,_xlfn.NUMBERVALUE(AR1871),AR1871)</f>
        <v>3133</v>
      </c>
      <c r="H1871" s="5" t="str">
        <f t="shared" ref="H1871:H1934" si="360">IF($D1871=0,_xlfn.NUMBERVALUE(AS1871),AS1871)</f>
        <v>7.998</v>
      </c>
      <c r="I1871" s="1" t="s">
        <v>9</v>
      </c>
      <c r="AN1871" s="89" t="str">
        <f t="shared" ref="AN1871:AN1934" si="361">IF(AU1871=0,"0.000",TEXT(IF(AU1871&lt;0,"-","")&amp;LEFT(TEXT(ABS(AU1871),"0."&amp;REPT("0",4-1)&amp;"E+00"),4+1)*10^FLOOR(LOG10(TEXT(ABS(AU1871),"0."&amp;REPT("0",4-1)&amp;"E+00")),1),(""&amp;(IF(OR(AND(FLOOR(LOG10(TEXT(ABS(AU1871),"0."&amp;REPT("0",4-1)&amp;"E+00")),1)+1=4,RIGHT(LEFT(TEXT(ABS(AU1871),"0."&amp;REPT("0",4-1)&amp;"E+00"),4+1)*10^FLOOR(LOG10(TEXT(ABS(AU1871),"0."&amp;REPT("0",4-1)&amp;"E+00")),1),1)="0"),LOG10(TEXT(ABS(AU1871),"0."&amp;REPT("0",4-1)&amp;"E+00"))&lt;=4-1),"0.","#")&amp;REPT("0",IF(4-1-(FLOOR(LOG10(TEXT(ABS(AU1871),"0."&amp;REPT("0",4-1)&amp;"E+00")),1))&gt;0,4-1-(FLOOR(LOG10(TEXT(ABS(AU1871),"0."&amp;REPT("0",4-1)&amp;"E+00")),1)),0))))))</f>
        <v>0.2000</v>
      </c>
      <c r="AO1871" s="89" t="str">
        <f t="shared" ref="AO1871:AO1934" si="362">IF(AV1871=0,"0.000",TEXT(IF(AV1871&lt;0,"-","")&amp;LEFT(TEXT(ABS(AV1871),"0."&amp;REPT("0",4-1)&amp;"E+00"),4+1)*10^FLOOR(LOG10(TEXT(ABS(AV1871),"0."&amp;REPT("0",4-1)&amp;"E+00")),1),(""&amp;(IF(OR(AND(FLOOR(LOG10(TEXT(ABS(AV1871),"0."&amp;REPT("0",4-1)&amp;"E+00")),1)+1=4,RIGHT(LEFT(TEXT(ABS(AV1871),"0."&amp;REPT("0",4-1)&amp;"E+00"),4+1)*10^FLOOR(LOG10(TEXT(ABS(AV1871),"0."&amp;REPT("0",4-1)&amp;"E+00")),1),1)="0"),LOG10(TEXT(ABS(AV1871),"0."&amp;REPT("0",4-1)&amp;"E+00"))&lt;=4-1),"0.","#")&amp;REPT("0",IF(4-1-(FLOOR(LOG10(TEXT(ABS(AV1871),"0."&amp;REPT("0",4-1)&amp;"E+00")),1))&gt;0,4-1-(FLOOR(LOG10(TEXT(ABS(AV1871),"0."&amp;REPT("0",4-1)&amp;"E+00")),1)),0))))))</f>
        <v>330.0</v>
      </c>
      <c r="AP1871" s="89" t="str">
        <f t="shared" ref="AP1871:AP1934" si="363">IF(AW1871=0,"0.000",TEXT(IF(AW1871&lt;0,"-","")&amp;LEFT(TEXT(ABS(AW1871),"0."&amp;REPT("0",4-1)&amp;"E+00"),4+1)*10^FLOOR(LOG10(TEXT(ABS(AW1871),"0."&amp;REPT("0",4-1)&amp;"E+00")),1),(""&amp;(IF(OR(AND(FLOOR(LOG10(TEXT(ABS(AW1871),"0."&amp;REPT("0",4-1)&amp;"E+00")),1)+1=4,RIGHT(LEFT(TEXT(ABS(AW1871),"0."&amp;REPT("0",4-1)&amp;"E+00"),4+1)*10^FLOOR(LOG10(TEXT(ABS(AW1871),"0."&amp;REPT("0",4-1)&amp;"E+00")),1),1)="0"),LOG10(TEXT(ABS(AW1871),"0."&amp;REPT("0",4-1)&amp;"E+00"))&lt;=4-1),"0.","#")&amp;REPT("0",IF(4-1-(FLOOR(LOG10(TEXT(ABS(AW1871),"0."&amp;REPT("0",4-1)&amp;"E+00")),1))&gt;0,4-1-(FLOOR(LOG10(TEXT(ABS(AW1871),"0."&amp;REPT("0",4-1)&amp;"E+00")),1)),0))))))</f>
        <v>1.386</v>
      </c>
      <c r="AQ1871" s="89" t="str">
        <f t="shared" ref="AQ1871:AQ1934" si="364">IF(AX1871=0,"0.000",TEXT(IF(AX1871&lt;0,"-","")&amp;LEFT(TEXT(ABS(AX1871),"0."&amp;REPT("0",4-1)&amp;"E+00"),4+1)*10^FLOOR(LOG10(TEXT(ABS(AX1871),"0."&amp;REPT("0",4-1)&amp;"E+00")),1),(""&amp;(IF(OR(AND(FLOOR(LOG10(TEXT(ABS(AX1871),"0."&amp;REPT("0",4-1)&amp;"E+00")),1)+1=4,RIGHT(LEFT(TEXT(ABS(AX1871),"0."&amp;REPT("0",4-1)&amp;"E+00"),4+1)*10^FLOOR(LOG10(TEXT(ABS(AX1871),"0."&amp;REPT("0",4-1)&amp;"E+00")),1),1)="0"),LOG10(TEXT(ABS(AX1871),"0."&amp;REPT("0",4-1)&amp;"E+00"))&lt;=4-1),"0.","#")&amp;REPT("0",IF(4-1-(FLOOR(LOG10(TEXT(ABS(AX1871),"0."&amp;REPT("0",4-1)&amp;"E+00")),1))&gt;0,4-1-(FLOOR(LOG10(TEXT(ABS(AX1871),"0."&amp;REPT("0",4-1)&amp;"E+00")),1)),0))))))</f>
        <v>2856</v>
      </c>
      <c r="AR1871" s="89" t="str">
        <f t="shared" ref="AR1871:AR1934" si="365">IF(AY1871=0,"0.000",TEXT(IF(AY1871&lt;0,"-","")&amp;LEFT(TEXT(ABS(AY1871),"0."&amp;REPT("0",4-1)&amp;"E+00"),4+1)*10^FLOOR(LOG10(TEXT(ABS(AY1871),"0."&amp;REPT("0",4-1)&amp;"E+00")),1),(""&amp;(IF(OR(AND(FLOOR(LOG10(TEXT(ABS(AY1871),"0."&amp;REPT("0",4-1)&amp;"E+00")),1)+1=4,RIGHT(LEFT(TEXT(ABS(AY1871),"0."&amp;REPT("0",4-1)&amp;"E+00"),4+1)*10^FLOOR(LOG10(TEXT(ABS(AY1871),"0."&amp;REPT("0",4-1)&amp;"E+00")),1),1)="0"),LOG10(TEXT(ABS(AY1871),"0."&amp;REPT("0",4-1)&amp;"E+00"))&lt;=4-1),"0.","#")&amp;REPT("0",IF(4-1-(FLOOR(LOG10(TEXT(ABS(AY1871),"0."&amp;REPT("0",4-1)&amp;"E+00")),1))&gt;0,4-1-(FLOOR(LOG10(TEXT(ABS(AY1871),"0."&amp;REPT("0",4-1)&amp;"E+00")),1)),0))))))</f>
        <v>3133</v>
      </c>
      <c r="AS1871" s="89" t="str">
        <f t="shared" ref="AS1871:AS1934" si="366">IF(AZ1871=0,"0.000",TEXT(IF(AZ1871&lt;0,"-","")&amp;LEFT(TEXT(ABS(AZ1871),"0."&amp;REPT("0",4-1)&amp;"E+00"),4+1)*10^FLOOR(LOG10(TEXT(ABS(AZ1871),"0."&amp;REPT("0",4-1)&amp;"E+00")),1),(""&amp;(IF(OR(AND(FLOOR(LOG10(TEXT(ABS(AZ1871),"0."&amp;REPT("0",4-1)&amp;"E+00")),1)+1=4,RIGHT(LEFT(TEXT(ABS(AZ1871),"0."&amp;REPT("0",4-1)&amp;"E+00"),4+1)*10^FLOOR(LOG10(TEXT(ABS(AZ1871),"0."&amp;REPT("0",4-1)&amp;"E+00")),1),1)="0"),LOG10(TEXT(ABS(AZ1871),"0."&amp;REPT("0",4-1)&amp;"E+00"))&lt;=4-1),"0.","#")&amp;REPT("0",IF(4-1-(FLOOR(LOG10(TEXT(ABS(AZ1871),"0."&amp;REPT("0",4-1)&amp;"E+00")),1))&gt;0,4-1-(FLOOR(LOG10(TEXT(ABS(AZ1871),"0."&amp;REPT("0",4-1)&amp;"E+00")),1)),0))))))</f>
        <v>7.998</v>
      </c>
      <c r="AT1871" s="89"/>
      <c r="AU1871" s="99">
        <v>0.2</v>
      </c>
      <c r="AV1871" s="99">
        <v>330</v>
      </c>
      <c r="AW1871" s="99">
        <v>1.3862999999999999</v>
      </c>
      <c r="AX1871" s="99">
        <v>2855.74</v>
      </c>
      <c r="AY1871" s="99">
        <v>3133</v>
      </c>
      <c r="AZ1871" s="99">
        <v>7.9977</v>
      </c>
      <c r="BA1871" s="119" t="s">
        <v>9</v>
      </c>
      <c r="BB1871" s="4">
        <v>1871</v>
      </c>
      <c r="BC1871" s="4">
        <v>0.2</v>
      </c>
    </row>
    <row r="1872" spans="2:55">
      <c r="B1872">
        <v>1871</v>
      </c>
      <c r="C1872" s="107">
        <f t="shared" si="355"/>
        <v>0.2</v>
      </c>
      <c r="D1872" s="5">
        <f t="shared" si="356"/>
        <v>340</v>
      </c>
      <c r="E1872" s="5" t="str">
        <f t="shared" si="357"/>
        <v>1.410</v>
      </c>
      <c r="F1872" s="5" t="str">
        <f t="shared" si="358"/>
        <v>2871</v>
      </c>
      <c r="G1872" s="5" t="str">
        <f t="shared" si="359"/>
        <v>3153</v>
      </c>
      <c r="H1872" s="5" t="str">
        <f t="shared" si="360"/>
        <v>8.031</v>
      </c>
      <c r="I1872" s="1" t="s">
        <v>9</v>
      </c>
      <c r="AN1872" s="89" t="str">
        <f t="shared" si="361"/>
        <v>0.2000</v>
      </c>
      <c r="AO1872" s="89" t="str">
        <f t="shared" si="362"/>
        <v>340.0</v>
      </c>
      <c r="AP1872" s="89" t="str">
        <f t="shared" si="363"/>
        <v>1.410</v>
      </c>
      <c r="AQ1872" s="89" t="str">
        <f t="shared" si="364"/>
        <v>2871</v>
      </c>
      <c r="AR1872" s="89" t="str">
        <f t="shared" si="365"/>
        <v>3153</v>
      </c>
      <c r="AS1872" s="89" t="str">
        <f t="shared" si="366"/>
        <v>8.031</v>
      </c>
      <c r="AT1872" s="89"/>
      <c r="AU1872" s="99">
        <v>0.2</v>
      </c>
      <c r="AV1872" s="99">
        <v>340</v>
      </c>
      <c r="AW1872" s="99">
        <v>1.4097</v>
      </c>
      <c r="AX1872" s="99">
        <v>2871.46</v>
      </c>
      <c r="AY1872" s="99">
        <v>3153.4</v>
      </c>
      <c r="AZ1872" s="99">
        <v>8.0312999999999999</v>
      </c>
      <c r="BA1872" s="119" t="s">
        <v>9</v>
      </c>
      <c r="BB1872" s="4">
        <v>1872</v>
      </c>
      <c r="BC1872" s="4">
        <v>0.2</v>
      </c>
    </row>
    <row r="1873" spans="2:55">
      <c r="B1873">
        <v>1872</v>
      </c>
      <c r="C1873" s="107">
        <f t="shared" si="355"/>
        <v>0.2</v>
      </c>
      <c r="D1873" s="5">
        <f t="shared" si="356"/>
        <v>350</v>
      </c>
      <c r="E1873" s="5" t="str">
        <f t="shared" si="357"/>
        <v>1.433</v>
      </c>
      <c r="F1873" s="5" t="str">
        <f t="shared" si="358"/>
        <v>2887</v>
      </c>
      <c r="G1873" s="5" t="str">
        <f t="shared" si="359"/>
        <v>3174</v>
      </c>
      <c r="H1873" s="5" t="str">
        <f t="shared" si="360"/>
        <v>8.064</v>
      </c>
      <c r="I1873" s="1" t="s">
        <v>9</v>
      </c>
      <c r="AN1873" s="89" t="str">
        <f t="shared" si="361"/>
        <v>0.2000</v>
      </c>
      <c r="AO1873" s="89" t="str">
        <f t="shared" si="362"/>
        <v>350.0</v>
      </c>
      <c r="AP1873" s="89" t="str">
        <f t="shared" si="363"/>
        <v>1.433</v>
      </c>
      <c r="AQ1873" s="89" t="str">
        <f t="shared" si="364"/>
        <v>2887</v>
      </c>
      <c r="AR1873" s="89" t="str">
        <f t="shared" si="365"/>
        <v>3174</v>
      </c>
      <c r="AS1873" s="89" t="str">
        <f t="shared" si="366"/>
        <v>8.064</v>
      </c>
      <c r="AT1873" s="89"/>
      <c r="AU1873" s="99">
        <v>0.2</v>
      </c>
      <c r="AV1873" s="99">
        <v>350</v>
      </c>
      <c r="AW1873" s="99">
        <v>1.4330000000000001</v>
      </c>
      <c r="AX1873" s="99">
        <v>2887.3</v>
      </c>
      <c r="AY1873" s="99">
        <v>3173.9</v>
      </c>
      <c r="AZ1873" s="99">
        <v>8.0643999999999991</v>
      </c>
      <c r="BA1873" s="119" t="s">
        <v>9</v>
      </c>
      <c r="BB1873" s="4">
        <v>1873</v>
      </c>
      <c r="BC1873" s="4">
        <v>0.2</v>
      </c>
    </row>
    <row r="1874" spans="2:55">
      <c r="B1874">
        <v>1873</v>
      </c>
      <c r="C1874" s="107">
        <f t="shared" si="355"/>
        <v>0.2</v>
      </c>
      <c r="D1874" s="5">
        <f t="shared" si="356"/>
        <v>360</v>
      </c>
      <c r="E1874" s="5" t="str">
        <f t="shared" si="357"/>
        <v>1.456</v>
      </c>
      <c r="F1874" s="5" t="str">
        <f t="shared" si="358"/>
        <v>2903</v>
      </c>
      <c r="G1874" s="5" t="str">
        <f t="shared" si="359"/>
        <v>3194</v>
      </c>
      <c r="H1874" s="5" t="str">
        <f t="shared" si="360"/>
        <v>8.097</v>
      </c>
      <c r="I1874" s="1" t="s">
        <v>9</v>
      </c>
      <c r="AN1874" s="89" t="str">
        <f t="shared" si="361"/>
        <v>0.2000</v>
      </c>
      <c r="AO1874" s="89" t="str">
        <f t="shared" si="362"/>
        <v>360.0</v>
      </c>
      <c r="AP1874" s="89" t="str">
        <f t="shared" si="363"/>
        <v>1.456</v>
      </c>
      <c r="AQ1874" s="89" t="str">
        <f t="shared" si="364"/>
        <v>2903</v>
      </c>
      <c r="AR1874" s="89" t="str">
        <f t="shared" si="365"/>
        <v>3194</v>
      </c>
      <c r="AS1874" s="89" t="str">
        <f t="shared" si="366"/>
        <v>8.097</v>
      </c>
      <c r="AT1874" s="89"/>
      <c r="AU1874" s="99">
        <v>0.2</v>
      </c>
      <c r="AV1874" s="99">
        <v>360</v>
      </c>
      <c r="AW1874" s="99">
        <v>1.4562999999999999</v>
      </c>
      <c r="AX1874" s="99">
        <v>2903.1400000000003</v>
      </c>
      <c r="AY1874" s="99">
        <v>3194.4</v>
      </c>
      <c r="AZ1874" s="99">
        <v>8.0970999999999993</v>
      </c>
      <c r="BA1874" s="119" t="s">
        <v>9</v>
      </c>
      <c r="BB1874" s="4">
        <v>1874</v>
      </c>
      <c r="BC1874" s="4">
        <v>0.2</v>
      </c>
    </row>
    <row r="1875" spans="2:55">
      <c r="B1875">
        <v>1874</v>
      </c>
      <c r="C1875" s="107">
        <f t="shared" si="355"/>
        <v>0.2</v>
      </c>
      <c r="D1875" s="5">
        <f t="shared" si="356"/>
        <v>370</v>
      </c>
      <c r="E1875" s="5" t="str">
        <f t="shared" si="357"/>
        <v>1.480</v>
      </c>
      <c r="F1875" s="5" t="str">
        <f t="shared" si="358"/>
        <v>2919</v>
      </c>
      <c r="G1875" s="5" t="str">
        <f t="shared" si="359"/>
        <v>3215</v>
      </c>
      <c r="H1875" s="5" t="str">
        <f t="shared" si="360"/>
        <v>8.129</v>
      </c>
      <c r="I1875" s="1" t="s">
        <v>9</v>
      </c>
      <c r="AN1875" s="89" t="str">
        <f t="shared" si="361"/>
        <v>0.2000</v>
      </c>
      <c r="AO1875" s="89" t="str">
        <f t="shared" si="362"/>
        <v>370.0</v>
      </c>
      <c r="AP1875" s="89" t="str">
        <f t="shared" si="363"/>
        <v>1.480</v>
      </c>
      <c r="AQ1875" s="89" t="str">
        <f t="shared" si="364"/>
        <v>2919</v>
      </c>
      <c r="AR1875" s="89" t="str">
        <f t="shared" si="365"/>
        <v>3215</v>
      </c>
      <c r="AS1875" s="89" t="str">
        <f t="shared" si="366"/>
        <v>8.129</v>
      </c>
      <c r="AT1875" s="89"/>
      <c r="AU1875" s="99">
        <v>0.2</v>
      </c>
      <c r="AV1875" s="99">
        <v>370</v>
      </c>
      <c r="AW1875" s="99">
        <v>1.4795</v>
      </c>
      <c r="AX1875" s="99">
        <v>2919.1</v>
      </c>
      <c r="AY1875" s="99">
        <v>3215</v>
      </c>
      <c r="AZ1875" s="99">
        <v>8.1293000000000006</v>
      </c>
      <c r="BA1875" s="119" t="s">
        <v>9</v>
      </c>
      <c r="BB1875" s="4">
        <v>1875</v>
      </c>
      <c r="BC1875" s="4">
        <v>0.2</v>
      </c>
    </row>
    <row r="1876" spans="2:55">
      <c r="B1876">
        <v>1875</v>
      </c>
      <c r="C1876" s="107">
        <f t="shared" si="355"/>
        <v>0.2</v>
      </c>
      <c r="D1876" s="5">
        <f t="shared" si="356"/>
        <v>380</v>
      </c>
      <c r="E1876" s="5" t="str">
        <f t="shared" si="357"/>
        <v>1.503</v>
      </c>
      <c r="F1876" s="5" t="str">
        <f t="shared" si="358"/>
        <v>2935</v>
      </c>
      <c r="G1876" s="5" t="str">
        <f t="shared" si="359"/>
        <v>3236</v>
      </c>
      <c r="H1876" s="5" t="str">
        <f t="shared" si="360"/>
        <v>8.161</v>
      </c>
      <c r="I1876" s="1" t="s">
        <v>9</v>
      </c>
      <c r="AN1876" s="89" t="str">
        <f t="shared" si="361"/>
        <v>0.2000</v>
      </c>
      <c r="AO1876" s="89" t="str">
        <f t="shared" si="362"/>
        <v>380.0</v>
      </c>
      <c r="AP1876" s="89" t="str">
        <f t="shared" si="363"/>
        <v>1.503</v>
      </c>
      <c r="AQ1876" s="89" t="str">
        <f t="shared" si="364"/>
        <v>2935</v>
      </c>
      <c r="AR1876" s="89" t="str">
        <f t="shared" si="365"/>
        <v>3236</v>
      </c>
      <c r="AS1876" s="89" t="str">
        <f t="shared" si="366"/>
        <v>8.161</v>
      </c>
      <c r="AT1876" s="89"/>
      <c r="AU1876" s="99">
        <v>0.2</v>
      </c>
      <c r="AV1876" s="99">
        <v>380</v>
      </c>
      <c r="AW1876" s="99">
        <v>1.5027999999999999</v>
      </c>
      <c r="AX1876" s="99">
        <v>2935.04</v>
      </c>
      <c r="AY1876" s="99">
        <v>3235.6</v>
      </c>
      <c r="AZ1876" s="99">
        <v>8.1610999999999994</v>
      </c>
      <c r="BA1876" s="119" t="s">
        <v>9</v>
      </c>
      <c r="BB1876" s="4">
        <v>1876</v>
      </c>
      <c r="BC1876" s="4">
        <v>0.2</v>
      </c>
    </row>
    <row r="1877" spans="2:55">
      <c r="B1877">
        <v>1876</v>
      </c>
      <c r="C1877" s="107">
        <f t="shared" si="355"/>
        <v>0.2</v>
      </c>
      <c r="D1877" s="5">
        <f t="shared" si="356"/>
        <v>390</v>
      </c>
      <c r="E1877" s="5" t="str">
        <f t="shared" si="357"/>
        <v>1.526</v>
      </c>
      <c r="F1877" s="5" t="str">
        <f t="shared" si="358"/>
        <v>2951</v>
      </c>
      <c r="G1877" s="5" t="str">
        <f t="shared" si="359"/>
        <v>3256</v>
      </c>
      <c r="H1877" s="5" t="str">
        <f t="shared" si="360"/>
        <v>8.193</v>
      </c>
      <c r="I1877" s="1" t="s">
        <v>9</v>
      </c>
      <c r="AN1877" s="89" t="str">
        <f t="shared" si="361"/>
        <v>0.2000</v>
      </c>
      <c r="AO1877" s="89" t="str">
        <f t="shared" si="362"/>
        <v>390.0</v>
      </c>
      <c r="AP1877" s="89" t="str">
        <f t="shared" si="363"/>
        <v>1.526</v>
      </c>
      <c r="AQ1877" s="89" t="str">
        <f t="shared" si="364"/>
        <v>2951</v>
      </c>
      <c r="AR1877" s="89" t="str">
        <f t="shared" si="365"/>
        <v>3256</v>
      </c>
      <c r="AS1877" s="89" t="str">
        <f t="shared" si="366"/>
        <v>8.193</v>
      </c>
      <c r="AT1877" s="89"/>
      <c r="AU1877" s="99">
        <v>0.2</v>
      </c>
      <c r="AV1877" s="99">
        <v>390</v>
      </c>
      <c r="AW1877" s="99">
        <v>1.5261</v>
      </c>
      <c r="AX1877" s="99">
        <v>2951.08</v>
      </c>
      <c r="AY1877" s="99">
        <v>3256.3</v>
      </c>
      <c r="AZ1877" s="99">
        <v>8.1925000000000008</v>
      </c>
      <c r="BA1877" s="119" t="s">
        <v>9</v>
      </c>
      <c r="BB1877" s="4">
        <v>1877</v>
      </c>
      <c r="BC1877" s="4">
        <v>0.2</v>
      </c>
    </row>
    <row r="1878" spans="2:55">
      <c r="B1878">
        <v>1877</v>
      </c>
      <c r="C1878" s="107">
        <f t="shared" si="355"/>
        <v>0.2</v>
      </c>
      <c r="D1878" s="5">
        <f t="shared" si="356"/>
        <v>400</v>
      </c>
      <c r="E1878" s="5" t="str">
        <f t="shared" si="357"/>
        <v>1.549</v>
      </c>
      <c r="F1878" s="5" t="str">
        <f t="shared" si="358"/>
        <v>2967</v>
      </c>
      <c r="G1878" s="5" t="str">
        <f t="shared" si="359"/>
        <v>3277</v>
      </c>
      <c r="H1878" s="5" t="str">
        <f t="shared" si="360"/>
        <v>8.224</v>
      </c>
      <c r="I1878" s="1" t="s">
        <v>9</v>
      </c>
      <c r="AN1878" s="89" t="str">
        <f t="shared" si="361"/>
        <v>0.2000</v>
      </c>
      <c r="AO1878" s="89" t="str">
        <f t="shared" si="362"/>
        <v>400.0</v>
      </c>
      <c r="AP1878" s="89" t="str">
        <f t="shared" si="363"/>
        <v>1.549</v>
      </c>
      <c r="AQ1878" s="89" t="str">
        <f t="shared" si="364"/>
        <v>2967</v>
      </c>
      <c r="AR1878" s="89" t="str">
        <f t="shared" si="365"/>
        <v>3277</v>
      </c>
      <c r="AS1878" s="89" t="str">
        <f t="shared" si="366"/>
        <v>8.224</v>
      </c>
      <c r="AT1878" s="89"/>
      <c r="AU1878" s="99">
        <v>0.2</v>
      </c>
      <c r="AV1878" s="99">
        <v>400</v>
      </c>
      <c r="AW1878" s="99">
        <v>1.5492999999999999</v>
      </c>
      <c r="AX1878" s="99">
        <v>2967.14</v>
      </c>
      <c r="AY1878" s="99">
        <v>3277</v>
      </c>
      <c r="AZ1878" s="99">
        <v>8.2235999999999994</v>
      </c>
      <c r="BA1878" s="119" t="s">
        <v>9</v>
      </c>
      <c r="BB1878" s="4">
        <v>1878</v>
      </c>
      <c r="BC1878" s="4">
        <v>0.2</v>
      </c>
    </row>
    <row r="1879" spans="2:55">
      <c r="B1879">
        <v>1878</v>
      </c>
      <c r="C1879" s="107">
        <f t="shared" si="355"/>
        <v>0.2</v>
      </c>
      <c r="D1879" s="5">
        <f t="shared" si="356"/>
        <v>410</v>
      </c>
      <c r="E1879" s="5" t="str">
        <f t="shared" si="357"/>
        <v>1.573</v>
      </c>
      <c r="F1879" s="5" t="str">
        <f t="shared" si="358"/>
        <v>2983</v>
      </c>
      <c r="G1879" s="5" t="str">
        <f t="shared" si="359"/>
        <v>3298</v>
      </c>
      <c r="H1879" s="5" t="str">
        <f t="shared" si="360"/>
        <v>8.254</v>
      </c>
      <c r="I1879" s="1" t="s">
        <v>9</v>
      </c>
      <c r="AN1879" s="89" t="str">
        <f t="shared" si="361"/>
        <v>0.2000</v>
      </c>
      <c r="AO1879" s="89" t="str">
        <f t="shared" si="362"/>
        <v>410.0</v>
      </c>
      <c r="AP1879" s="89" t="str">
        <f t="shared" si="363"/>
        <v>1.573</v>
      </c>
      <c r="AQ1879" s="89" t="str">
        <f t="shared" si="364"/>
        <v>2983</v>
      </c>
      <c r="AR1879" s="89" t="str">
        <f t="shared" si="365"/>
        <v>3298</v>
      </c>
      <c r="AS1879" s="89" t="str">
        <f t="shared" si="366"/>
        <v>8.254</v>
      </c>
      <c r="AT1879" s="89"/>
      <c r="AU1879" s="99">
        <v>0.2</v>
      </c>
      <c r="AV1879" s="99">
        <v>410</v>
      </c>
      <c r="AW1879" s="99">
        <v>1.5726</v>
      </c>
      <c r="AX1879" s="99">
        <v>2983.28</v>
      </c>
      <c r="AY1879" s="99">
        <v>3297.8</v>
      </c>
      <c r="AZ1879" s="99">
        <v>8.2542000000000009</v>
      </c>
      <c r="BA1879" s="119" t="s">
        <v>9</v>
      </c>
      <c r="BB1879" s="4">
        <v>1879</v>
      </c>
      <c r="BC1879" s="4">
        <v>0.2</v>
      </c>
    </row>
    <row r="1880" spans="2:55">
      <c r="B1880">
        <v>1879</v>
      </c>
      <c r="C1880" s="107">
        <f t="shared" si="355"/>
        <v>0.2</v>
      </c>
      <c r="D1880" s="5">
        <f t="shared" si="356"/>
        <v>420</v>
      </c>
      <c r="E1880" s="5" t="str">
        <f t="shared" si="357"/>
        <v>1.596</v>
      </c>
      <c r="F1880" s="5" t="str">
        <f t="shared" si="358"/>
        <v>3000.</v>
      </c>
      <c r="G1880" s="5" t="str">
        <f t="shared" si="359"/>
        <v>3319</v>
      </c>
      <c r="H1880" s="5" t="str">
        <f t="shared" si="360"/>
        <v>8.285</v>
      </c>
      <c r="I1880" s="1" t="s">
        <v>9</v>
      </c>
      <c r="AN1880" s="89" t="str">
        <f t="shared" si="361"/>
        <v>0.2000</v>
      </c>
      <c r="AO1880" s="89" t="str">
        <f t="shared" si="362"/>
        <v>420.0</v>
      </c>
      <c r="AP1880" s="89" t="str">
        <f t="shared" si="363"/>
        <v>1.596</v>
      </c>
      <c r="AQ1880" s="89" t="str">
        <f t="shared" si="364"/>
        <v>3000.</v>
      </c>
      <c r="AR1880" s="89" t="str">
        <f t="shared" si="365"/>
        <v>3319</v>
      </c>
      <c r="AS1880" s="89" t="str">
        <f t="shared" si="366"/>
        <v>8.285</v>
      </c>
      <c r="AT1880" s="89"/>
      <c r="AU1880" s="99">
        <v>0.2</v>
      </c>
      <c r="AV1880" s="99">
        <v>420</v>
      </c>
      <c r="AW1880" s="99">
        <v>1.5957999999999999</v>
      </c>
      <c r="AX1880" s="99">
        <v>2999.54</v>
      </c>
      <c r="AY1880" s="99">
        <v>3318.7</v>
      </c>
      <c r="AZ1880" s="99">
        <v>8.2844999999999995</v>
      </c>
      <c r="BA1880" s="119" t="s">
        <v>9</v>
      </c>
      <c r="BB1880" s="4">
        <v>1880</v>
      </c>
      <c r="BC1880" s="4">
        <v>0.2</v>
      </c>
    </row>
    <row r="1881" spans="2:55">
      <c r="B1881">
        <v>1880</v>
      </c>
      <c r="C1881" s="107">
        <f t="shared" si="355"/>
        <v>0.2</v>
      </c>
      <c r="D1881" s="5">
        <f t="shared" si="356"/>
        <v>430</v>
      </c>
      <c r="E1881" s="5" t="str">
        <f t="shared" si="357"/>
        <v>1.619</v>
      </c>
      <c r="F1881" s="5" t="str">
        <f t="shared" si="358"/>
        <v>3016</v>
      </c>
      <c r="G1881" s="5" t="str">
        <f t="shared" si="359"/>
        <v>3340.</v>
      </c>
      <c r="H1881" s="5" t="str">
        <f t="shared" si="360"/>
        <v>8.315</v>
      </c>
      <c r="I1881" s="1" t="s">
        <v>9</v>
      </c>
      <c r="AN1881" s="89" t="str">
        <f t="shared" si="361"/>
        <v>0.2000</v>
      </c>
      <c r="AO1881" s="89" t="str">
        <f t="shared" si="362"/>
        <v>430.0</v>
      </c>
      <c r="AP1881" s="89" t="str">
        <f t="shared" si="363"/>
        <v>1.619</v>
      </c>
      <c r="AQ1881" s="89" t="str">
        <f t="shared" si="364"/>
        <v>3016</v>
      </c>
      <c r="AR1881" s="89" t="str">
        <f t="shared" si="365"/>
        <v>3340.</v>
      </c>
      <c r="AS1881" s="89" t="str">
        <f t="shared" si="366"/>
        <v>8.315</v>
      </c>
      <c r="AT1881" s="89"/>
      <c r="AU1881" s="99">
        <v>0.2</v>
      </c>
      <c r="AV1881" s="99">
        <v>430</v>
      </c>
      <c r="AW1881" s="99">
        <v>1.619</v>
      </c>
      <c r="AX1881" s="99">
        <v>3015.7999999999997</v>
      </c>
      <c r="AY1881" s="99">
        <v>3339.6</v>
      </c>
      <c r="AZ1881" s="99">
        <v>8.3145000000000007</v>
      </c>
      <c r="BA1881" s="119" t="s">
        <v>9</v>
      </c>
      <c r="BB1881" s="4">
        <v>1881</v>
      </c>
      <c r="BC1881" s="4">
        <v>0.2</v>
      </c>
    </row>
    <row r="1882" spans="2:55">
      <c r="B1882">
        <v>1881</v>
      </c>
      <c r="C1882" s="107">
        <f t="shared" si="355"/>
        <v>0.2</v>
      </c>
      <c r="D1882" s="5">
        <f t="shared" si="356"/>
        <v>440</v>
      </c>
      <c r="E1882" s="5" t="str">
        <f t="shared" si="357"/>
        <v>1.642</v>
      </c>
      <c r="F1882" s="5" t="str">
        <f t="shared" si="358"/>
        <v>3032</v>
      </c>
      <c r="G1882" s="5" t="str">
        <f t="shared" si="359"/>
        <v>3361</v>
      </c>
      <c r="H1882" s="5" t="str">
        <f t="shared" si="360"/>
        <v>8.344</v>
      </c>
      <c r="I1882" s="1" t="s">
        <v>9</v>
      </c>
      <c r="AN1882" s="89" t="str">
        <f t="shared" si="361"/>
        <v>0.2000</v>
      </c>
      <c r="AO1882" s="89" t="str">
        <f t="shared" si="362"/>
        <v>440.0</v>
      </c>
      <c r="AP1882" s="89" t="str">
        <f t="shared" si="363"/>
        <v>1.642</v>
      </c>
      <c r="AQ1882" s="89" t="str">
        <f t="shared" si="364"/>
        <v>3032</v>
      </c>
      <c r="AR1882" s="89" t="str">
        <f t="shared" si="365"/>
        <v>3361</v>
      </c>
      <c r="AS1882" s="89" t="str">
        <f t="shared" si="366"/>
        <v>8.344</v>
      </c>
      <c r="AT1882" s="89"/>
      <c r="AU1882" s="99">
        <v>0.2</v>
      </c>
      <c r="AV1882" s="99">
        <v>440</v>
      </c>
      <c r="AW1882" s="99">
        <v>1.6422000000000001</v>
      </c>
      <c r="AX1882" s="99">
        <v>3032.06</v>
      </c>
      <c r="AY1882" s="99">
        <v>3360.5</v>
      </c>
      <c r="AZ1882" s="99">
        <v>8.3440999999999992</v>
      </c>
      <c r="BA1882" s="119" t="s">
        <v>9</v>
      </c>
      <c r="BB1882" s="4">
        <v>1882</v>
      </c>
      <c r="BC1882" s="4">
        <v>0.2</v>
      </c>
    </row>
    <row r="1883" spans="2:55">
      <c r="B1883">
        <v>1882</v>
      </c>
      <c r="C1883" s="107">
        <f t="shared" si="355"/>
        <v>0.2</v>
      </c>
      <c r="D1883" s="5">
        <f t="shared" si="356"/>
        <v>450</v>
      </c>
      <c r="E1883" s="5" t="str">
        <f t="shared" si="357"/>
        <v>1.666</v>
      </c>
      <c r="F1883" s="5" t="str">
        <f t="shared" si="358"/>
        <v>3049</v>
      </c>
      <c r="G1883" s="5" t="str">
        <f t="shared" si="359"/>
        <v>3382</v>
      </c>
      <c r="H1883" s="5" t="str">
        <f t="shared" si="360"/>
        <v>8.373</v>
      </c>
      <c r="I1883" s="1" t="s">
        <v>9</v>
      </c>
      <c r="AN1883" s="89" t="str">
        <f t="shared" si="361"/>
        <v>0.2000</v>
      </c>
      <c r="AO1883" s="89" t="str">
        <f t="shared" si="362"/>
        <v>450.0</v>
      </c>
      <c r="AP1883" s="89" t="str">
        <f t="shared" si="363"/>
        <v>1.666</v>
      </c>
      <c r="AQ1883" s="89" t="str">
        <f t="shared" si="364"/>
        <v>3049</v>
      </c>
      <c r="AR1883" s="89" t="str">
        <f t="shared" si="365"/>
        <v>3382</v>
      </c>
      <c r="AS1883" s="89" t="str">
        <f t="shared" si="366"/>
        <v>8.373</v>
      </c>
      <c r="AT1883" s="89"/>
      <c r="AU1883" s="99">
        <v>0.2</v>
      </c>
      <c r="AV1883" s="99">
        <v>450</v>
      </c>
      <c r="AW1883" s="99">
        <v>1.6655</v>
      </c>
      <c r="AX1883" s="99">
        <v>3048.5</v>
      </c>
      <c r="AY1883" s="99">
        <v>3381.6</v>
      </c>
      <c r="AZ1883" s="99">
        <v>8.3734000000000002</v>
      </c>
      <c r="BA1883" s="119" t="s">
        <v>9</v>
      </c>
      <c r="BB1883" s="4">
        <v>1883</v>
      </c>
      <c r="BC1883" s="4">
        <v>0.2</v>
      </c>
    </row>
    <row r="1884" spans="2:55">
      <c r="B1884">
        <v>1883</v>
      </c>
      <c r="C1884" s="107">
        <f t="shared" si="355"/>
        <v>0.2</v>
      </c>
      <c r="D1884" s="5">
        <f t="shared" si="356"/>
        <v>460</v>
      </c>
      <c r="E1884" s="5" t="str">
        <f t="shared" si="357"/>
        <v>1.689</v>
      </c>
      <c r="F1884" s="5" t="str">
        <f t="shared" si="358"/>
        <v>3065</v>
      </c>
      <c r="G1884" s="5" t="str">
        <f t="shared" si="359"/>
        <v>3403</v>
      </c>
      <c r="H1884" s="5" t="str">
        <f t="shared" si="360"/>
        <v>8.402</v>
      </c>
      <c r="I1884" s="1" t="s">
        <v>9</v>
      </c>
      <c r="AN1884" s="89" t="str">
        <f t="shared" si="361"/>
        <v>0.2000</v>
      </c>
      <c r="AO1884" s="89" t="str">
        <f t="shared" si="362"/>
        <v>460.0</v>
      </c>
      <c r="AP1884" s="89" t="str">
        <f t="shared" si="363"/>
        <v>1.689</v>
      </c>
      <c r="AQ1884" s="89" t="str">
        <f t="shared" si="364"/>
        <v>3065</v>
      </c>
      <c r="AR1884" s="89" t="str">
        <f t="shared" si="365"/>
        <v>3403</v>
      </c>
      <c r="AS1884" s="89" t="str">
        <f t="shared" si="366"/>
        <v>8.402</v>
      </c>
      <c r="AT1884" s="89"/>
      <c r="AU1884" s="99">
        <v>0.2</v>
      </c>
      <c r="AV1884" s="99">
        <v>460</v>
      </c>
      <c r="AW1884" s="99">
        <v>1.6887000000000001</v>
      </c>
      <c r="AX1884" s="99">
        <v>3064.96</v>
      </c>
      <c r="AY1884" s="99">
        <v>3402.7</v>
      </c>
      <c r="AZ1884" s="99">
        <v>8.4023000000000003</v>
      </c>
      <c r="BA1884" s="119" t="s">
        <v>9</v>
      </c>
      <c r="BB1884" s="4">
        <v>1884</v>
      </c>
      <c r="BC1884" s="4">
        <v>0.2</v>
      </c>
    </row>
    <row r="1885" spans="2:55">
      <c r="B1885">
        <v>1884</v>
      </c>
      <c r="C1885" s="107">
        <f t="shared" si="355"/>
        <v>0.2</v>
      </c>
      <c r="D1885" s="5">
        <f t="shared" si="356"/>
        <v>470</v>
      </c>
      <c r="E1885" s="5" t="str">
        <f t="shared" si="357"/>
        <v>1.712</v>
      </c>
      <c r="F1885" s="5" t="str">
        <f t="shared" si="358"/>
        <v>3081</v>
      </c>
      <c r="G1885" s="5" t="str">
        <f t="shared" si="359"/>
        <v>3424</v>
      </c>
      <c r="H1885" s="5" t="str">
        <f t="shared" si="360"/>
        <v>8.431</v>
      </c>
      <c r="I1885" s="1" t="s">
        <v>9</v>
      </c>
      <c r="AN1885" s="89" t="str">
        <f t="shared" si="361"/>
        <v>0.2000</v>
      </c>
      <c r="AO1885" s="89" t="str">
        <f t="shared" si="362"/>
        <v>470.0</v>
      </c>
      <c r="AP1885" s="89" t="str">
        <f t="shared" si="363"/>
        <v>1.712</v>
      </c>
      <c r="AQ1885" s="89" t="str">
        <f t="shared" si="364"/>
        <v>3081</v>
      </c>
      <c r="AR1885" s="89" t="str">
        <f t="shared" si="365"/>
        <v>3424</v>
      </c>
      <c r="AS1885" s="89" t="str">
        <f t="shared" si="366"/>
        <v>8.431</v>
      </c>
      <c r="AT1885" s="89"/>
      <c r="AU1885" s="99">
        <v>0.2</v>
      </c>
      <c r="AV1885" s="99">
        <v>470</v>
      </c>
      <c r="AW1885" s="99">
        <v>1.7119000000000002</v>
      </c>
      <c r="AX1885" s="99">
        <v>3081.42</v>
      </c>
      <c r="AY1885" s="99">
        <v>3423.8</v>
      </c>
      <c r="AZ1885" s="99">
        <v>8.4309999999999992</v>
      </c>
      <c r="BA1885" s="119" t="s">
        <v>9</v>
      </c>
      <c r="BB1885" s="4">
        <v>1885</v>
      </c>
      <c r="BC1885" s="4">
        <v>0.2</v>
      </c>
    </row>
    <row r="1886" spans="2:55">
      <c r="B1886">
        <v>1885</v>
      </c>
      <c r="C1886" s="107">
        <f t="shared" si="355"/>
        <v>0.2</v>
      </c>
      <c r="D1886" s="5">
        <f t="shared" si="356"/>
        <v>480</v>
      </c>
      <c r="E1886" s="5" t="str">
        <f t="shared" si="357"/>
        <v>1.735</v>
      </c>
      <c r="F1886" s="5" t="str">
        <f t="shared" si="358"/>
        <v>3098</v>
      </c>
      <c r="G1886" s="5" t="str">
        <f t="shared" si="359"/>
        <v>3445</v>
      </c>
      <c r="H1886" s="5" t="str">
        <f t="shared" si="360"/>
        <v>8.459</v>
      </c>
      <c r="I1886" s="1" t="s">
        <v>9</v>
      </c>
      <c r="AN1886" s="89" t="str">
        <f t="shared" si="361"/>
        <v>0.2000</v>
      </c>
      <c r="AO1886" s="89" t="str">
        <f t="shared" si="362"/>
        <v>480.0</v>
      </c>
      <c r="AP1886" s="89" t="str">
        <f t="shared" si="363"/>
        <v>1.735</v>
      </c>
      <c r="AQ1886" s="89" t="str">
        <f t="shared" si="364"/>
        <v>3098</v>
      </c>
      <c r="AR1886" s="89" t="str">
        <f t="shared" si="365"/>
        <v>3445</v>
      </c>
      <c r="AS1886" s="89" t="str">
        <f t="shared" si="366"/>
        <v>8.459</v>
      </c>
      <c r="AT1886" s="89"/>
      <c r="AU1886" s="99">
        <v>0.2</v>
      </c>
      <c r="AV1886" s="99">
        <v>480</v>
      </c>
      <c r="AW1886" s="99">
        <v>1.7350999999999999</v>
      </c>
      <c r="AX1886" s="99">
        <v>3097.98</v>
      </c>
      <c r="AY1886" s="99">
        <v>3445</v>
      </c>
      <c r="AZ1886" s="99">
        <v>8.4594000000000005</v>
      </c>
      <c r="BA1886" s="119" t="s">
        <v>9</v>
      </c>
      <c r="BB1886" s="4">
        <v>1886</v>
      </c>
      <c r="BC1886" s="4">
        <v>0.2</v>
      </c>
    </row>
    <row r="1887" spans="2:55">
      <c r="B1887">
        <v>1886</v>
      </c>
      <c r="C1887" s="107">
        <f t="shared" si="355"/>
        <v>0.2</v>
      </c>
      <c r="D1887" s="5">
        <f t="shared" si="356"/>
        <v>490</v>
      </c>
      <c r="E1887" s="5" t="str">
        <f t="shared" si="357"/>
        <v>1.758</v>
      </c>
      <c r="F1887" s="5" t="str">
        <f t="shared" si="358"/>
        <v>3115</v>
      </c>
      <c r="G1887" s="5" t="str">
        <f t="shared" si="359"/>
        <v>3466</v>
      </c>
      <c r="H1887" s="5" t="str">
        <f t="shared" si="360"/>
        <v>8.487</v>
      </c>
      <c r="I1887" s="1" t="s">
        <v>9</v>
      </c>
      <c r="AN1887" s="89" t="str">
        <f t="shared" si="361"/>
        <v>0.2000</v>
      </c>
      <c r="AO1887" s="89" t="str">
        <f t="shared" si="362"/>
        <v>490.0</v>
      </c>
      <c r="AP1887" s="89" t="str">
        <f t="shared" si="363"/>
        <v>1.758</v>
      </c>
      <c r="AQ1887" s="89" t="str">
        <f t="shared" si="364"/>
        <v>3115</v>
      </c>
      <c r="AR1887" s="89" t="str">
        <f t="shared" si="365"/>
        <v>3466</v>
      </c>
      <c r="AS1887" s="89" t="str">
        <f t="shared" si="366"/>
        <v>8.487</v>
      </c>
      <c r="AT1887" s="89"/>
      <c r="AU1887" s="99">
        <v>0.2</v>
      </c>
      <c r="AV1887" s="99">
        <v>490</v>
      </c>
      <c r="AW1887" s="99">
        <v>1.7582</v>
      </c>
      <c r="AX1887" s="99">
        <v>3114.6600000000003</v>
      </c>
      <c r="AY1887" s="99">
        <v>3466.3</v>
      </c>
      <c r="AZ1887" s="99">
        <v>8.4873999999999992</v>
      </c>
      <c r="BA1887" s="119" t="s">
        <v>9</v>
      </c>
      <c r="BB1887" s="4">
        <v>1887</v>
      </c>
      <c r="BC1887" s="4">
        <v>0.2</v>
      </c>
    </row>
    <row r="1888" spans="2:55">
      <c r="B1888">
        <v>1887</v>
      </c>
      <c r="C1888" s="107">
        <f t="shared" si="355"/>
        <v>0.2</v>
      </c>
      <c r="D1888" s="5">
        <f t="shared" si="356"/>
        <v>500</v>
      </c>
      <c r="E1888" s="5" t="str">
        <f t="shared" si="357"/>
        <v>1.781</v>
      </c>
      <c r="F1888" s="5" t="str">
        <f t="shared" si="358"/>
        <v>3131</v>
      </c>
      <c r="G1888" s="5" t="str">
        <f t="shared" si="359"/>
        <v>3488</v>
      </c>
      <c r="H1888" s="5" t="str">
        <f t="shared" si="360"/>
        <v>8.515</v>
      </c>
      <c r="I1888" s="1" t="s">
        <v>9</v>
      </c>
      <c r="AN1888" s="89" t="str">
        <f t="shared" si="361"/>
        <v>0.2000</v>
      </c>
      <c r="AO1888" s="89" t="str">
        <f t="shared" si="362"/>
        <v>500.0</v>
      </c>
      <c r="AP1888" s="89" t="str">
        <f t="shared" si="363"/>
        <v>1.781</v>
      </c>
      <c r="AQ1888" s="89" t="str">
        <f t="shared" si="364"/>
        <v>3131</v>
      </c>
      <c r="AR1888" s="89" t="str">
        <f t="shared" si="365"/>
        <v>3488</v>
      </c>
      <c r="AS1888" s="89" t="str">
        <f t="shared" si="366"/>
        <v>8.515</v>
      </c>
      <c r="AT1888" s="89"/>
      <c r="AU1888" s="99">
        <v>0.2</v>
      </c>
      <c r="AV1888" s="99">
        <v>500</v>
      </c>
      <c r="AW1888" s="99">
        <v>1.7814000000000001</v>
      </c>
      <c r="AX1888" s="99">
        <v>3131.4199999999996</v>
      </c>
      <c r="AY1888" s="99">
        <v>3487.7</v>
      </c>
      <c r="AZ1888" s="99">
        <v>8.5152000000000001</v>
      </c>
      <c r="BA1888" s="119" t="s">
        <v>9</v>
      </c>
      <c r="BB1888" s="4">
        <v>1888</v>
      </c>
      <c r="BC1888" s="4">
        <v>0.2</v>
      </c>
    </row>
    <row r="1889" spans="2:55">
      <c r="B1889">
        <v>1888</v>
      </c>
      <c r="C1889" s="107">
        <f t="shared" si="355"/>
        <v>0.2</v>
      </c>
      <c r="D1889" s="5">
        <f t="shared" si="356"/>
        <v>520</v>
      </c>
      <c r="E1889" s="5" t="str">
        <f t="shared" si="357"/>
        <v>1.828</v>
      </c>
      <c r="F1889" s="5" t="str">
        <f t="shared" si="358"/>
        <v>3165</v>
      </c>
      <c r="G1889" s="5" t="str">
        <f t="shared" si="359"/>
        <v>3531</v>
      </c>
      <c r="H1889" s="5" t="str">
        <f t="shared" si="360"/>
        <v>8.570</v>
      </c>
      <c r="I1889" s="1" t="s">
        <v>9</v>
      </c>
      <c r="AN1889" s="89" t="str">
        <f t="shared" si="361"/>
        <v>0.2000</v>
      </c>
      <c r="AO1889" s="89" t="str">
        <f t="shared" si="362"/>
        <v>520.0</v>
      </c>
      <c r="AP1889" s="89" t="str">
        <f t="shared" si="363"/>
        <v>1.828</v>
      </c>
      <c r="AQ1889" s="89" t="str">
        <f t="shared" si="364"/>
        <v>3165</v>
      </c>
      <c r="AR1889" s="89" t="str">
        <f t="shared" si="365"/>
        <v>3531</v>
      </c>
      <c r="AS1889" s="89" t="str">
        <f t="shared" si="366"/>
        <v>8.570</v>
      </c>
      <c r="AT1889" s="89"/>
      <c r="AU1889" s="99">
        <v>0.2</v>
      </c>
      <c r="AV1889" s="99">
        <v>520</v>
      </c>
      <c r="AW1889" s="99">
        <v>1.8277999999999999</v>
      </c>
      <c r="AX1889" s="99">
        <v>3165.04</v>
      </c>
      <c r="AY1889" s="99">
        <v>3530.6</v>
      </c>
      <c r="AZ1889" s="99">
        <v>8.57</v>
      </c>
      <c r="BA1889" s="119" t="s">
        <v>9</v>
      </c>
      <c r="BB1889" s="4">
        <v>1889</v>
      </c>
      <c r="BC1889" s="4">
        <v>0.2</v>
      </c>
    </row>
    <row r="1890" spans="2:55">
      <c r="B1890">
        <v>1889</v>
      </c>
      <c r="C1890" s="107">
        <f t="shared" si="355"/>
        <v>0.2</v>
      </c>
      <c r="D1890" s="5">
        <f t="shared" si="356"/>
        <v>540</v>
      </c>
      <c r="E1890" s="5" t="str">
        <f t="shared" si="357"/>
        <v>1.874</v>
      </c>
      <c r="F1890" s="5" t="str">
        <f t="shared" si="358"/>
        <v>3199</v>
      </c>
      <c r="G1890" s="5" t="str">
        <f t="shared" si="359"/>
        <v>3574</v>
      </c>
      <c r="H1890" s="5" t="str">
        <f t="shared" si="360"/>
        <v>8.624</v>
      </c>
      <c r="I1890" s="1" t="s">
        <v>9</v>
      </c>
      <c r="AN1890" s="89" t="str">
        <f t="shared" si="361"/>
        <v>0.2000</v>
      </c>
      <c r="AO1890" s="89" t="str">
        <f t="shared" si="362"/>
        <v>540.0</v>
      </c>
      <c r="AP1890" s="89" t="str">
        <f t="shared" si="363"/>
        <v>1.874</v>
      </c>
      <c r="AQ1890" s="89" t="str">
        <f t="shared" si="364"/>
        <v>3199</v>
      </c>
      <c r="AR1890" s="89" t="str">
        <f t="shared" si="365"/>
        <v>3574</v>
      </c>
      <c r="AS1890" s="89" t="str">
        <f t="shared" si="366"/>
        <v>8.624</v>
      </c>
      <c r="AT1890" s="89"/>
      <c r="AU1890" s="99">
        <v>0.2</v>
      </c>
      <c r="AV1890" s="99">
        <v>540</v>
      </c>
      <c r="AW1890" s="99">
        <v>1.8740999999999999</v>
      </c>
      <c r="AX1890" s="99">
        <v>3198.8799999999997</v>
      </c>
      <c r="AY1890" s="99">
        <v>3573.7</v>
      </c>
      <c r="AZ1890" s="99">
        <v>8.6236999999999995</v>
      </c>
      <c r="BA1890" s="119" t="s">
        <v>9</v>
      </c>
      <c r="BB1890" s="4">
        <v>1890</v>
      </c>
      <c r="BC1890" s="4">
        <v>0.2</v>
      </c>
    </row>
    <row r="1891" spans="2:55">
      <c r="B1891">
        <v>1890</v>
      </c>
      <c r="C1891" s="107">
        <f t="shared" si="355"/>
        <v>0.2</v>
      </c>
      <c r="D1891" s="5">
        <f t="shared" si="356"/>
        <v>560</v>
      </c>
      <c r="E1891" s="5" t="str">
        <f t="shared" si="357"/>
        <v>1.920</v>
      </c>
      <c r="F1891" s="5" t="str">
        <f t="shared" si="358"/>
        <v>3233</v>
      </c>
      <c r="G1891" s="5" t="str">
        <f t="shared" si="359"/>
        <v>3617</v>
      </c>
      <c r="H1891" s="5" t="str">
        <f t="shared" si="360"/>
        <v>8.677</v>
      </c>
      <c r="I1891" s="1" t="s">
        <v>9</v>
      </c>
      <c r="AN1891" s="89" t="str">
        <f t="shared" si="361"/>
        <v>0.2000</v>
      </c>
      <c r="AO1891" s="89" t="str">
        <f t="shared" si="362"/>
        <v>560.0</v>
      </c>
      <c r="AP1891" s="89" t="str">
        <f t="shared" si="363"/>
        <v>1.920</v>
      </c>
      <c r="AQ1891" s="89" t="str">
        <f t="shared" si="364"/>
        <v>3233</v>
      </c>
      <c r="AR1891" s="89" t="str">
        <f t="shared" si="365"/>
        <v>3617</v>
      </c>
      <c r="AS1891" s="89" t="str">
        <f t="shared" si="366"/>
        <v>8.677</v>
      </c>
      <c r="AT1891" s="89"/>
      <c r="AU1891" s="99">
        <v>0.2</v>
      </c>
      <c r="AV1891" s="99">
        <v>560</v>
      </c>
      <c r="AW1891" s="99">
        <v>1.9204000000000001</v>
      </c>
      <c r="AX1891" s="99">
        <v>3233.02</v>
      </c>
      <c r="AY1891" s="99">
        <v>3617.1</v>
      </c>
      <c r="AZ1891" s="99">
        <v>8.6765000000000008</v>
      </c>
      <c r="BA1891" s="119" t="s">
        <v>9</v>
      </c>
      <c r="BB1891" s="4">
        <v>1891</v>
      </c>
      <c r="BC1891" s="4">
        <v>0.2</v>
      </c>
    </row>
    <row r="1892" spans="2:55">
      <c r="B1892">
        <v>1891</v>
      </c>
      <c r="C1892" s="107">
        <f t="shared" si="355"/>
        <v>0.2</v>
      </c>
      <c r="D1892" s="5">
        <f t="shared" si="356"/>
        <v>580</v>
      </c>
      <c r="E1892" s="5" t="str">
        <f t="shared" si="357"/>
        <v>1.967</v>
      </c>
      <c r="F1892" s="5" t="str">
        <f t="shared" si="358"/>
        <v>3267</v>
      </c>
      <c r="G1892" s="5" t="str">
        <f t="shared" si="359"/>
        <v>3661</v>
      </c>
      <c r="H1892" s="5" t="str">
        <f t="shared" si="360"/>
        <v>8.728</v>
      </c>
      <c r="I1892" s="1" t="s">
        <v>9</v>
      </c>
      <c r="AN1892" s="89" t="str">
        <f t="shared" si="361"/>
        <v>0.2000</v>
      </c>
      <c r="AO1892" s="89" t="str">
        <f t="shared" si="362"/>
        <v>580.0</v>
      </c>
      <c r="AP1892" s="89" t="str">
        <f t="shared" si="363"/>
        <v>1.967</v>
      </c>
      <c r="AQ1892" s="89" t="str">
        <f t="shared" si="364"/>
        <v>3267</v>
      </c>
      <c r="AR1892" s="89" t="str">
        <f t="shared" si="365"/>
        <v>3661</v>
      </c>
      <c r="AS1892" s="89" t="str">
        <f t="shared" si="366"/>
        <v>8.728</v>
      </c>
      <c r="AT1892" s="89"/>
      <c r="AU1892" s="99">
        <v>0.2</v>
      </c>
      <c r="AV1892" s="99">
        <v>580</v>
      </c>
      <c r="AW1892" s="99">
        <v>1.9667000000000001</v>
      </c>
      <c r="AX1892" s="99">
        <v>3267.46</v>
      </c>
      <c r="AY1892" s="99">
        <v>3660.8</v>
      </c>
      <c r="AZ1892" s="99">
        <v>8.7283000000000008</v>
      </c>
      <c r="BA1892" s="119" t="s">
        <v>9</v>
      </c>
      <c r="BB1892" s="4">
        <v>1892</v>
      </c>
      <c r="BC1892" s="4">
        <v>0.2</v>
      </c>
    </row>
    <row r="1893" spans="2:55">
      <c r="B1893">
        <v>1892</v>
      </c>
      <c r="C1893" s="107">
        <f t="shared" si="355"/>
        <v>0.2</v>
      </c>
      <c r="D1893" s="5">
        <f t="shared" si="356"/>
        <v>600</v>
      </c>
      <c r="E1893" s="5" t="str">
        <f t="shared" si="357"/>
        <v>2.013</v>
      </c>
      <c r="F1893" s="5" t="str">
        <f t="shared" si="358"/>
        <v>3302</v>
      </c>
      <c r="G1893" s="5" t="str">
        <f t="shared" si="359"/>
        <v>3705</v>
      </c>
      <c r="H1893" s="5" t="str">
        <f t="shared" si="360"/>
        <v>8.779</v>
      </c>
      <c r="I1893" s="1" t="s">
        <v>9</v>
      </c>
      <c r="AN1893" s="89" t="str">
        <f t="shared" si="361"/>
        <v>0.2000</v>
      </c>
      <c r="AO1893" s="89" t="str">
        <f t="shared" si="362"/>
        <v>600.0</v>
      </c>
      <c r="AP1893" s="89" t="str">
        <f t="shared" si="363"/>
        <v>2.013</v>
      </c>
      <c r="AQ1893" s="89" t="str">
        <f t="shared" si="364"/>
        <v>3302</v>
      </c>
      <c r="AR1893" s="89" t="str">
        <f t="shared" si="365"/>
        <v>3705</v>
      </c>
      <c r="AS1893" s="89" t="str">
        <f t="shared" si="366"/>
        <v>8.779</v>
      </c>
      <c r="AT1893" s="89"/>
      <c r="AU1893" s="99">
        <v>0.2</v>
      </c>
      <c r="AV1893" s="99">
        <v>600</v>
      </c>
      <c r="AW1893" s="99">
        <v>2.0129999999999999</v>
      </c>
      <c r="AX1893" s="99">
        <v>3302.2000000000003</v>
      </c>
      <c r="AY1893" s="99">
        <v>3704.8</v>
      </c>
      <c r="AZ1893" s="99">
        <v>8.7791999999999994</v>
      </c>
      <c r="BA1893" s="119" t="s">
        <v>9</v>
      </c>
      <c r="BB1893" s="4">
        <v>1893</v>
      </c>
      <c r="BC1893" s="4">
        <v>0.2</v>
      </c>
    </row>
    <row r="1894" spans="2:55">
      <c r="B1894">
        <v>1893</v>
      </c>
      <c r="C1894" s="107">
        <f t="shared" si="355"/>
        <v>0.2</v>
      </c>
      <c r="D1894" s="5">
        <f t="shared" si="356"/>
        <v>620</v>
      </c>
      <c r="E1894" s="5" t="str">
        <f t="shared" si="357"/>
        <v>2.059</v>
      </c>
      <c r="F1894" s="5" t="str">
        <f t="shared" si="358"/>
        <v>3337</v>
      </c>
      <c r="G1894" s="5" t="str">
        <f t="shared" si="359"/>
        <v>3749</v>
      </c>
      <c r="H1894" s="5" t="str">
        <f t="shared" si="360"/>
        <v>8.829</v>
      </c>
      <c r="I1894" s="1" t="s">
        <v>9</v>
      </c>
      <c r="AN1894" s="89" t="str">
        <f t="shared" si="361"/>
        <v>0.2000</v>
      </c>
      <c r="AO1894" s="89" t="str">
        <f t="shared" si="362"/>
        <v>620.0</v>
      </c>
      <c r="AP1894" s="89" t="str">
        <f t="shared" si="363"/>
        <v>2.059</v>
      </c>
      <c r="AQ1894" s="89" t="str">
        <f t="shared" si="364"/>
        <v>3337</v>
      </c>
      <c r="AR1894" s="89" t="str">
        <f t="shared" si="365"/>
        <v>3749</v>
      </c>
      <c r="AS1894" s="89" t="str">
        <f t="shared" si="366"/>
        <v>8.829</v>
      </c>
      <c r="AT1894" s="89"/>
      <c r="AU1894" s="99">
        <v>0.2</v>
      </c>
      <c r="AV1894" s="99">
        <v>620</v>
      </c>
      <c r="AW1894" s="99">
        <v>2.0593000000000004</v>
      </c>
      <c r="AX1894" s="99">
        <v>3337.14</v>
      </c>
      <c r="AY1894" s="99">
        <v>3749</v>
      </c>
      <c r="AZ1894" s="99">
        <v>8.8292999999999999</v>
      </c>
      <c r="BA1894" s="119" t="s">
        <v>9</v>
      </c>
      <c r="BB1894" s="4">
        <v>1894</v>
      </c>
      <c r="BC1894" s="4">
        <v>0.2</v>
      </c>
    </row>
    <row r="1895" spans="2:55">
      <c r="B1895">
        <v>1894</v>
      </c>
      <c r="C1895" s="107">
        <f t="shared" si="355"/>
        <v>0.2</v>
      </c>
      <c r="D1895" s="5">
        <f t="shared" si="356"/>
        <v>640</v>
      </c>
      <c r="E1895" s="5" t="str">
        <f t="shared" si="357"/>
        <v>2.106</v>
      </c>
      <c r="F1895" s="5" t="str">
        <f t="shared" si="358"/>
        <v>3372</v>
      </c>
      <c r="G1895" s="5" t="str">
        <f t="shared" si="359"/>
        <v>3794</v>
      </c>
      <c r="H1895" s="5" t="str">
        <f t="shared" si="360"/>
        <v>8.879</v>
      </c>
      <c r="I1895" s="1" t="s">
        <v>9</v>
      </c>
      <c r="AN1895" s="89" t="str">
        <f t="shared" si="361"/>
        <v>0.2000</v>
      </c>
      <c r="AO1895" s="89" t="str">
        <f t="shared" si="362"/>
        <v>640.0</v>
      </c>
      <c r="AP1895" s="89" t="str">
        <f t="shared" si="363"/>
        <v>2.106</v>
      </c>
      <c r="AQ1895" s="89" t="str">
        <f t="shared" si="364"/>
        <v>3372</v>
      </c>
      <c r="AR1895" s="89" t="str">
        <f t="shared" si="365"/>
        <v>3794</v>
      </c>
      <c r="AS1895" s="89" t="str">
        <f t="shared" si="366"/>
        <v>8.879</v>
      </c>
      <c r="AT1895" s="89"/>
      <c r="AU1895" s="99">
        <v>0.2</v>
      </c>
      <c r="AV1895" s="99">
        <v>640</v>
      </c>
      <c r="AW1895" s="99">
        <v>2.1055999999999999</v>
      </c>
      <c r="AX1895" s="99">
        <v>3372.48</v>
      </c>
      <c r="AY1895" s="99">
        <v>3793.6</v>
      </c>
      <c r="AZ1895" s="99">
        <v>8.8786000000000005</v>
      </c>
      <c r="BA1895" s="119" t="s">
        <v>9</v>
      </c>
      <c r="BB1895" s="4">
        <v>1895</v>
      </c>
      <c r="BC1895" s="4">
        <v>0.2</v>
      </c>
    </row>
    <row r="1896" spans="2:55">
      <c r="B1896">
        <v>1895</v>
      </c>
      <c r="C1896" s="107">
        <f t="shared" si="355"/>
        <v>0.2</v>
      </c>
      <c r="D1896" s="5">
        <f t="shared" si="356"/>
        <v>660</v>
      </c>
      <c r="E1896" s="5" t="str">
        <f t="shared" si="357"/>
        <v>2.152</v>
      </c>
      <c r="F1896" s="5" t="str">
        <f t="shared" si="358"/>
        <v>3408</v>
      </c>
      <c r="G1896" s="5" t="str">
        <f t="shared" si="359"/>
        <v>3838</v>
      </c>
      <c r="H1896" s="5" t="str">
        <f t="shared" si="360"/>
        <v>8.927</v>
      </c>
      <c r="I1896" s="1" t="s">
        <v>9</v>
      </c>
      <c r="AN1896" s="89" t="str">
        <f t="shared" si="361"/>
        <v>0.2000</v>
      </c>
      <c r="AO1896" s="89" t="str">
        <f t="shared" si="362"/>
        <v>660.0</v>
      </c>
      <c r="AP1896" s="89" t="str">
        <f t="shared" si="363"/>
        <v>2.152</v>
      </c>
      <c r="AQ1896" s="89" t="str">
        <f t="shared" si="364"/>
        <v>3408</v>
      </c>
      <c r="AR1896" s="89" t="str">
        <f t="shared" si="365"/>
        <v>3838</v>
      </c>
      <c r="AS1896" s="89" t="str">
        <f t="shared" si="366"/>
        <v>8.927</v>
      </c>
      <c r="AT1896" s="89"/>
      <c r="AU1896" s="99">
        <v>0.2</v>
      </c>
      <c r="AV1896" s="99">
        <v>660</v>
      </c>
      <c r="AW1896" s="99">
        <v>2.1518000000000002</v>
      </c>
      <c r="AX1896" s="99">
        <v>3408.04</v>
      </c>
      <c r="AY1896" s="99">
        <v>3838.4</v>
      </c>
      <c r="AZ1896" s="99">
        <v>8.9271999999999991</v>
      </c>
      <c r="BA1896" s="119" t="s">
        <v>9</v>
      </c>
      <c r="BB1896" s="4">
        <v>1896</v>
      </c>
      <c r="BC1896" s="4">
        <v>0.2</v>
      </c>
    </row>
    <row r="1897" spans="2:55">
      <c r="B1897">
        <v>1896</v>
      </c>
      <c r="C1897" s="107">
        <f t="shared" si="355"/>
        <v>0.2</v>
      </c>
      <c r="D1897" s="5">
        <f t="shared" si="356"/>
        <v>680</v>
      </c>
      <c r="E1897" s="5" t="str">
        <f t="shared" si="357"/>
        <v>2.198</v>
      </c>
      <c r="F1897" s="5" t="str">
        <f t="shared" si="358"/>
        <v>3444</v>
      </c>
      <c r="G1897" s="5" t="str">
        <f t="shared" si="359"/>
        <v>3883</v>
      </c>
      <c r="H1897" s="5" t="str">
        <f t="shared" si="360"/>
        <v>8.975</v>
      </c>
      <c r="I1897" s="1" t="s">
        <v>9</v>
      </c>
      <c r="AN1897" s="89" t="str">
        <f t="shared" si="361"/>
        <v>0.2000</v>
      </c>
      <c r="AO1897" s="89" t="str">
        <f t="shared" si="362"/>
        <v>680.0</v>
      </c>
      <c r="AP1897" s="89" t="str">
        <f t="shared" si="363"/>
        <v>2.198</v>
      </c>
      <c r="AQ1897" s="89" t="str">
        <f t="shared" si="364"/>
        <v>3444</v>
      </c>
      <c r="AR1897" s="89" t="str">
        <f t="shared" si="365"/>
        <v>3883</v>
      </c>
      <c r="AS1897" s="89" t="str">
        <f t="shared" si="366"/>
        <v>8.975</v>
      </c>
      <c r="AT1897" s="89"/>
      <c r="AU1897" s="99">
        <v>0.2</v>
      </c>
      <c r="AV1897" s="99">
        <v>680</v>
      </c>
      <c r="AW1897" s="99">
        <v>2.1980999999999997</v>
      </c>
      <c r="AX1897" s="99">
        <v>3443.78</v>
      </c>
      <c r="AY1897" s="99">
        <v>3883.4</v>
      </c>
      <c r="AZ1897" s="99">
        <v>8.9749999999999996</v>
      </c>
      <c r="BA1897" s="119" t="s">
        <v>9</v>
      </c>
      <c r="BB1897" s="4">
        <v>1897</v>
      </c>
      <c r="BC1897" s="4">
        <v>0.2</v>
      </c>
    </row>
    <row r="1898" spans="2:55">
      <c r="B1898">
        <v>1897</v>
      </c>
      <c r="C1898" s="107">
        <f t="shared" si="355"/>
        <v>0.2</v>
      </c>
      <c r="D1898" s="5">
        <f t="shared" si="356"/>
        <v>700</v>
      </c>
      <c r="E1898" s="5" t="str">
        <f t="shared" si="357"/>
        <v>2.244</v>
      </c>
      <c r="F1898" s="5" t="str">
        <f t="shared" si="358"/>
        <v>3480.</v>
      </c>
      <c r="G1898" s="5" t="str">
        <f t="shared" si="359"/>
        <v>3929</v>
      </c>
      <c r="H1898" s="5" t="str">
        <f t="shared" si="360"/>
        <v>9.022</v>
      </c>
      <c r="I1898" s="1" t="s">
        <v>9</v>
      </c>
      <c r="AN1898" s="89" t="str">
        <f t="shared" si="361"/>
        <v>0.2000</v>
      </c>
      <c r="AO1898" s="89" t="str">
        <f t="shared" si="362"/>
        <v>700.0</v>
      </c>
      <c r="AP1898" s="89" t="str">
        <f t="shared" si="363"/>
        <v>2.244</v>
      </c>
      <c r="AQ1898" s="89" t="str">
        <f t="shared" si="364"/>
        <v>3480.</v>
      </c>
      <c r="AR1898" s="89" t="str">
        <f t="shared" si="365"/>
        <v>3929</v>
      </c>
      <c r="AS1898" s="89" t="str">
        <f t="shared" si="366"/>
        <v>9.022</v>
      </c>
      <c r="AT1898" s="89"/>
      <c r="AU1898" s="99">
        <v>0.2</v>
      </c>
      <c r="AV1898" s="99">
        <v>700</v>
      </c>
      <c r="AW1898" s="99">
        <v>2.2443</v>
      </c>
      <c r="AX1898" s="99">
        <v>3479.94</v>
      </c>
      <c r="AY1898" s="99">
        <v>3928.8</v>
      </c>
      <c r="AZ1898" s="99">
        <v>9.0220000000000002</v>
      </c>
      <c r="BA1898" s="119" t="s">
        <v>9</v>
      </c>
      <c r="BB1898" s="4">
        <v>1898</v>
      </c>
      <c r="BC1898" s="4">
        <v>0.2</v>
      </c>
    </row>
    <row r="1899" spans="2:55">
      <c r="B1899">
        <v>1898</v>
      </c>
      <c r="C1899" s="107">
        <f t="shared" si="355"/>
        <v>0.2</v>
      </c>
      <c r="D1899" s="5">
        <f t="shared" si="356"/>
        <v>720</v>
      </c>
      <c r="E1899" s="5" t="str">
        <f t="shared" si="357"/>
        <v>2.291</v>
      </c>
      <c r="F1899" s="5" t="str">
        <f t="shared" si="358"/>
        <v>3516</v>
      </c>
      <c r="G1899" s="5" t="str">
        <f t="shared" si="359"/>
        <v>3974</v>
      </c>
      <c r="H1899" s="5" t="str">
        <f t="shared" si="360"/>
        <v>9.069</v>
      </c>
      <c r="I1899" s="1" t="s">
        <v>9</v>
      </c>
      <c r="AN1899" s="89" t="str">
        <f t="shared" si="361"/>
        <v>0.2000</v>
      </c>
      <c r="AO1899" s="89" t="str">
        <f t="shared" si="362"/>
        <v>720.0</v>
      </c>
      <c r="AP1899" s="89" t="str">
        <f t="shared" si="363"/>
        <v>2.291</v>
      </c>
      <c r="AQ1899" s="89" t="str">
        <f t="shared" si="364"/>
        <v>3516</v>
      </c>
      <c r="AR1899" s="89" t="str">
        <f t="shared" si="365"/>
        <v>3974</v>
      </c>
      <c r="AS1899" s="89" t="str">
        <f t="shared" si="366"/>
        <v>9.069</v>
      </c>
      <c r="AT1899" s="89"/>
      <c r="AU1899" s="99">
        <v>0.2</v>
      </c>
      <c r="AV1899" s="99">
        <v>720</v>
      </c>
      <c r="AW1899" s="99">
        <v>2.2906</v>
      </c>
      <c r="AX1899" s="99">
        <v>3516.28</v>
      </c>
      <c r="AY1899" s="99">
        <v>3974.4</v>
      </c>
      <c r="AZ1899" s="99">
        <v>9.0685000000000002</v>
      </c>
      <c r="BA1899" s="119" t="s">
        <v>9</v>
      </c>
      <c r="BB1899" s="4">
        <v>1899</v>
      </c>
      <c r="BC1899" s="4">
        <v>0.2</v>
      </c>
    </row>
    <row r="1900" spans="2:55">
      <c r="B1900">
        <v>1899</v>
      </c>
      <c r="C1900" s="107">
        <f t="shared" si="355"/>
        <v>0.2</v>
      </c>
      <c r="D1900" s="5">
        <f t="shared" si="356"/>
        <v>740</v>
      </c>
      <c r="E1900" s="5" t="str">
        <f t="shared" si="357"/>
        <v>2.337</v>
      </c>
      <c r="F1900" s="5" t="str">
        <f t="shared" si="358"/>
        <v>3553</v>
      </c>
      <c r="G1900" s="5" t="str">
        <f t="shared" si="359"/>
        <v>4020.</v>
      </c>
      <c r="H1900" s="5" t="str">
        <f t="shared" si="360"/>
        <v>9.114</v>
      </c>
      <c r="I1900" s="1" t="s">
        <v>9</v>
      </c>
      <c r="AN1900" s="89" t="str">
        <f t="shared" si="361"/>
        <v>0.2000</v>
      </c>
      <c r="AO1900" s="89" t="str">
        <f t="shared" si="362"/>
        <v>740.0</v>
      </c>
      <c r="AP1900" s="89" t="str">
        <f t="shared" si="363"/>
        <v>2.337</v>
      </c>
      <c r="AQ1900" s="89" t="str">
        <f t="shared" si="364"/>
        <v>3553</v>
      </c>
      <c r="AR1900" s="89" t="str">
        <f t="shared" si="365"/>
        <v>4020.</v>
      </c>
      <c r="AS1900" s="89" t="str">
        <f t="shared" si="366"/>
        <v>9.114</v>
      </c>
      <c r="AT1900" s="89"/>
      <c r="AU1900" s="99">
        <v>0.2</v>
      </c>
      <c r="AV1900" s="99">
        <v>740</v>
      </c>
      <c r="AW1900" s="99">
        <v>2.3368000000000002</v>
      </c>
      <c r="AX1900" s="99">
        <v>3552.94</v>
      </c>
      <c r="AY1900" s="99">
        <v>4020.3</v>
      </c>
      <c r="AZ1900" s="99">
        <v>9.1142000000000003</v>
      </c>
      <c r="BA1900" s="119" t="s">
        <v>9</v>
      </c>
      <c r="BB1900" s="4">
        <v>1900</v>
      </c>
      <c r="BC1900" s="4">
        <v>0.2</v>
      </c>
    </row>
    <row r="1901" spans="2:55">
      <c r="B1901">
        <v>1900</v>
      </c>
      <c r="C1901" s="107">
        <f t="shared" si="355"/>
        <v>0.2</v>
      </c>
      <c r="D1901" s="5">
        <f t="shared" si="356"/>
        <v>760</v>
      </c>
      <c r="E1901" s="5" t="str">
        <f t="shared" si="357"/>
        <v>2.383</v>
      </c>
      <c r="F1901" s="5" t="str">
        <f t="shared" si="358"/>
        <v>3590.</v>
      </c>
      <c r="G1901" s="5" t="str">
        <f t="shared" si="359"/>
        <v>4067</v>
      </c>
      <c r="H1901" s="5" t="str">
        <f t="shared" si="360"/>
        <v>9.159</v>
      </c>
      <c r="I1901" s="1" t="s">
        <v>9</v>
      </c>
      <c r="AN1901" s="89" t="str">
        <f t="shared" si="361"/>
        <v>0.2000</v>
      </c>
      <c r="AO1901" s="89" t="str">
        <f t="shared" si="362"/>
        <v>760.0</v>
      </c>
      <c r="AP1901" s="89" t="str">
        <f t="shared" si="363"/>
        <v>2.383</v>
      </c>
      <c r="AQ1901" s="89" t="str">
        <f t="shared" si="364"/>
        <v>3590.</v>
      </c>
      <c r="AR1901" s="89" t="str">
        <f t="shared" si="365"/>
        <v>4067</v>
      </c>
      <c r="AS1901" s="89" t="str">
        <f t="shared" si="366"/>
        <v>9.159</v>
      </c>
      <c r="AT1901" s="89"/>
      <c r="AU1901" s="99">
        <v>0.2</v>
      </c>
      <c r="AV1901" s="99">
        <v>760</v>
      </c>
      <c r="AW1901" s="99">
        <v>2.383</v>
      </c>
      <c r="AX1901" s="99">
        <v>3589.9</v>
      </c>
      <c r="AY1901" s="99">
        <v>4066.5</v>
      </c>
      <c r="AZ1901" s="99">
        <v>9.1593999999999998</v>
      </c>
      <c r="BA1901" s="119" t="s">
        <v>9</v>
      </c>
      <c r="BB1901" s="4">
        <v>1901</v>
      </c>
      <c r="BC1901" s="4">
        <v>0.2</v>
      </c>
    </row>
    <row r="1902" spans="2:55">
      <c r="B1902">
        <v>1901</v>
      </c>
      <c r="C1902" s="107">
        <f t="shared" si="355"/>
        <v>0.2</v>
      </c>
      <c r="D1902" s="5">
        <f t="shared" si="356"/>
        <v>780</v>
      </c>
      <c r="E1902" s="5" t="str">
        <f t="shared" si="357"/>
        <v>2.429</v>
      </c>
      <c r="F1902" s="5" t="str">
        <f t="shared" si="358"/>
        <v>3627</v>
      </c>
      <c r="G1902" s="5" t="str">
        <f t="shared" si="359"/>
        <v>4113</v>
      </c>
      <c r="H1902" s="5" t="str">
        <f t="shared" si="360"/>
        <v>9.204</v>
      </c>
      <c r="I1902" s="1" t="s">
        <v>9</v>
      </c>
      <c r="AN1902" s="89" t="str">
        <f t="shared" si="361"/>
        <v>0.2000</v>
      </c>
      <c r="AO1902" s="89" t="str">
        <f t="shared" si="362"/>
        <v>780.0</v>
      </c>
      <c r="AP1902" s="89" t="str">
        <f t="shared" si="363"/>
        <v>2.429</v>
      </c>
      <c r="AQ1902" s="89" t="str">
        <f t="shared" si="364"/>
        <v>3627</v>
      </c>
      <c r="AR1902" s="89" t="str">
        <f t="shared" si="365"/>
        <v>4113</v>
      </c>
      <c r="AS1902" s="89" t="str">
        <f t="shared" si="366"/>
        <v>9.204</v>
      </c>
      <c r="AT1902" s="89"/>
      <c r="AU1902" s="99">
        <v>0.2</v>
      </c>
      <c r="AV1902" s="99">
        <v>780</v>
      </c>
      <c r="AW1902" s="99">
        <v>2.4293</v>
      </c>
      <c r="AX1902" s="99">
        <v>3627.14</v>
      </c>
      <c r="AY1902" s="99">
        <v>4113</v>
      </c>
      <c r="AZ1902" s="99">
        <v>9.2039000000000009</v>
      </c>
      <c r="BA1902" s="119" t="s">
        <v>9</v>
      </c>
      <c r="BB1902" s="4">
        <v>1902</v>
      </c>
      <c r="BC1902" s="4">
        <v>0.2</v>
      </c>
    </row>
    <row r="1903" spans="2:55">
      <c r="B1903">
        <v>1902</v>
      </c>
      <c r="C1903" s="107">
        <f t="shared" si="355"/>
        <v>0.2</v>
      </c>
      <c r="D1903" s="5">
        <f t="shared" si="356"/>
        <v>800</v>
      </c>
      <c r="E1903" s="5" t="str">
        <f t="shared" si="357"/>
        <v>2.476</v>
      </c>
      <c r="F1903" s="5" t="str">
        <f t="shared" si="358"/>
        <v>3665</v>
      </c>
      <c r="G1903" s="5" t="str">
        <f t="shared" si="359"/>
        <v>4160.</v>
      </c>
      <c r="H1903" s="5" t="str">
        <f t="shared" si="360"/>
        <v>9.248</v>
      </c>
      <c r="I1903" s="1" t="s">
        <v>9</v>
      </c>
      <c r="AN1903" s="89" t="str">
        <f t="shared" si="361"/>
        <v>0.2000</v>
      </c>
      <c r="AO1903" s="89" t="str">
        <f t="shared" si="362"/>
        <v>800.0</v>
      </c>
      <c r="AP1903" s="89" t="str">
        <f t="shared" si="363"/>
        <v>2.476</v>
      </c>
      <c r="AQ1903" s="89" t="str">
        <f t="shared" si="364"/>
        <v>3665</v>
      </c>
      <c r="AR1903" s="89" t="str">
        <f t="shared" si="365"/>
        <v>4160.</v>
      </c>
      <c r="AS1903" s="89" t="str">
        <f t="shared" si="366"/>
        <v>9.248</v>
      </c>
      <c r="AT1903" s="89"/>
      <c r="AU1903" s="99">
        <v>0.2</v>
      </c>
      <c r="AV1903" s="99">
        <v>800</v>
      </c>
      <c r="AW1903" s="99">
        <v>2.4754999999999998</v>
      </c>
      <c r="AX1903" s="99">
        <v>3664.7000000000003</v>
      </c>
      <c r="AY1903" s="99">
        <v>4159.8</v>
      </c>
      <c r="AZ1903" s="99">
        <v>9.2478999999999996</v>
      </c>
      <c r="BA1903" s="119" t="s">
        <v>9</v>
      </c>
      <c r="BB1903" s="4">
        <v>1903</v>
      </c>
      <c r="BC1903" s="4">
        <v>0.2</v>
      </c>
    </row>
    <row r="1904" spans="2:55">
      <c r="B1904">
        <v>1903</v>
      </c>
      <c r="C1904" s="107">
        <f t="shared" si="355"/>
        <v>0.2</v>
      </c>
      <c r="D1904" s="5">
        <f t="shared" si="356"/>
        <v>820</v>
      </c>
      <c r="E1904" s="5" t="str">
        <f t="shared" si="357"/>
        <v>2.522</v>
      </c>
      <c r="F1904" s="5" t="str">
        <f t="shared" si="358"/>
        <v>3702</v>
      </c>
      <c r="G1904" s="5" t="str">
        <f t="shared" si="359"/>
        <v>4207</v>
      </c>
      <c r="H1904" s="5" t="str">
        <f t="shared" si="360"/>
        <v>9.291</v>
      </c>
      <c r="I1904" s="1" t="s">
        <v>9</v>
      </c>
      <c r="AN1904" s="89" t="str">
        <f t="shared" si="361"/>
        <v>0.2000</v>
      </c>
      <c r="AO1904" s="89" t="str">
        <f t="shared" si="362"/>
        <v>820.0</v>
      </c>
      <c r="AP1904" s="89" t="str">
        <f t="shared" si="363"/>
        <v>2.522</v>
      </c>
      <c r="AQ1904" s="89" t="str">
        <f t="shared" si="364"/>
        <v>3702</v>
      </c>
      <c r="AR1904" s="89" t="str">
        <f t="shared" si="365"/>
        <v>4207</v>
      </c>
      <c r="AS1904" s="89" t="str">
        <f t="shared" si="366"/>
        <v>9.291</v>
      </c>
      <c r="AT1904" s="89"/>
      <c r="AU1904" s="99">
        <v>0.2</v>
      </c>
      <c r="AV1904" s="99">
        <v>820</v>
      </c>
      <c r="AW1904" s="99">
        <v>2.5216999999999996</v>
      </c>
      <c r="AX1904" s="99">
        <v>3702.46</v>
      </c>
      <c r="AY1904" s="99">
        <v>4206.8</v>
      </c>
      <c r="AZ1904" s="99">
        <v>9.2912999999999997</v>
      </c>
      <c r="BA1904" s="119" t="s">
        <v>9</v>
      </c>
      <c r="BB1904" s="4">
        <v>1904</v>
      </c>
      <c r="BC1904" s="4">
        <v>0.2</v>
      </c>
    </row>
    <row r="1905" spans="2:55">
      <c r="B1905">
        <v>1904</v>
      </c>
      <c r="C1905" s="107">
        <f t="shared" si="355"/>
        <v>0.2</v>
      </c>
      <c r="D1905" s="5">
        <f t="shared" si="356"/>
        <v>840</v>
      </c>
      <c r="E1905" s="5" t="str">
        <f t="shared" si="357"/>
        <v>2.568</v>
      </c>
      <c r="F1905" s="5" t="str">
        <f t="shared" si="358"/>
        <v>3741</v>
      </c>
      <c r="G1905" s="5" t="str">
        <f t="shared" si="359"/>
        <v>4254</v>
      </c>
      <c r="H1905" s="5" t="str">
        <f t="shared" si="360"/>
        <v>9.334</v>
      </c>
      <c r="I1905" s="1" t="s">
        <v>9</v>
      </c>
      <c r="AN1905" s="89" t="str">
        <f t="shared" si="361"/>
        <v>0.2000</v>
      </c>
      <c r="AO1905" s="89" t="str">
        <f t="shared" si="362"/>
        <v>840.0</v>
      </c>
      <c r="AP1905" s="89" t="str">
        <f t="shared" si="363"/>
        <v>2.568</v>
      </c>
      <c r="AQ1905" s="89" t="str">
        <f t="shared" si="364"/>
        <v>3741</v>
      </c>
      <c r="AR1905" s="89" t="str">
        <f t="shared" si="365"/>
        <v>4254</v>
      </c>
      <c r="AS1905" s="89" t="str">
        <f t="shared" si="366"/>
        <v>9.334</v>
      </c>
      <c r="AT1905" s="89"/>
      <c r="AU1905" s="99">
        <v>0.2</v>
      </c>
      <c r="AV1905" s="99">
        <v>840</v>
      </c>
      <c r="AW1905" s="99">
        <v>2.5679000000000003</v>
      </c>
      <c r="AX1905" s="99">
        <v>3740.5200000000004</v>
      </c>
      <c r="AY1905" s="99">
        <v>4254.1000000000004</v>
      </c>
      <c r="AZ1905" s="99">
        <v>9.3341999999999992</v>
      </c>
      <c r="BA1905" s="119" t="s">
        <v>9</v>
      </c>
      <c r="BB1905" s="4">
        <v>1905</v>
      </c>
      <c r="BC1905" s="4">
        <v>0.2</v>
      </c>
    </row>
    <row r="1906" spans="2:55">
      <c r="B1906">
        <v>1905</v>
      </c>
      <c r="C1906" s="107">
        <f t="shared" si="355"/>
        <v>0.2</v>
      </c>
      <c r="D1906" s="5">
        <f t="shared" si="356"/>
        <v>860</v>
      </c>
      <c r="E1906" s="5" t="str">
        <f t="shared" si="357"/>
        <v>2.614</v>
      </c>
      <c r="F1906" s="5" t="str">
        <f t="shared" si="358"/>
        <v>3779</v>
      </c>
      <c r="G1906" s="5" t="str">
        <f t="shared" si="359"/>
        <v>4302</v>
      </c>
      <c r="H1906" s="5" t="str">
        <f t="shared" si="360"/>
        <v>9.377</v>
      </c>
      <c r="I1906" s="1" t="s">
        <v>9</v>
      </c>
      <c r="AN1906" s="89" t="str">
        <f t="shared" si="361"/>
        <v>0.2000</v>
      </c>
      <c r="AO1906" s="89" t="str">
        <f t="shared" si="362"/>
        <v>860.0</v>
      </c>
      <c r="AP1906" s="89" t="str">
        <f t="shared" si="363"/>
        <v>2.614</v>
      </c>
      <c r="AQ1906" s="89" t="str">
        <f t="shared" si="364"/>
        <v>3779</v>
      </c>
      <c r="AR1906" s="89" t="str">
        <f t="shared" si="365"/>
        <v>4302</v>
      </c>
      <c r="AS1906" s="89" t="str">
        <f t="shared" si="366"/>
        <v>9.377</v>
      </c>
      <c r="AT1906" s="89"/>
      <c r="AU1906" s="99">
        <v>0.2</v>
      </c>
      <c r="AV1906" s="99">
        <v>860</v>
      </c>
      <c r="AW1906" s="99">
        <v>2.6141000000000001</v>
      </c>
      <c r="AX1906" s="99">
        <v>3778.8799999999997</v>
      </c>
      <c r="AY1906" s="99">
        <v>4301.7</v>
      </c>
      <c r="AZ1906" s="99">
        <v>9.3765999999999998</v>
      </c>
      <c r="BA1906" s="119" t="s">
        <v>9</v>
      </c>
      <c r="BB1906" s="4">
        <v>1906</v>
      </c>
      <c r="BC1906" s="4">
        <v>0.2</v>
      </c>
    </row>
    <row r="1907" spans="2:55">
      <c r="B1907">
        <v>1906</v>
      </c>
      <c r="C1907" s="107">
        <f t="shared" si="355"/>
        <v>0.2</v>
      </c>
      <c r="D1907" s="5">
        <f t="shared" si="356"/>
        <v>880</v>
      </c>
      <c r="E1907" s="5" t="str">
        <f t="shared" si="357"/>
        <v>2.660</v>
      </c>
      <c r="F1907" s="5" t="str">
        <f t="shared" si="358"/>
        <v>3817</v>
      </c>
      <c r="G1907" s="5" t="str">
        <f t="shared" si="359"/>
        <v>4350.</v>
      </c>
      <c r="H1907" s="5" t="str">
        <f t="shared" si="360"/>
        <v>9.418</v>
      </c>
      <c r="I1907" s="1" t="s">
        <v>9</v>
      </c>
      <c r="AN1907" s="89" t="str">
        <f t="shared" si="361"/>
        <v>0.2000</v>
      </c>
      <c r="AO1907" s="89" t="str">
        <f t="shared" si="362"/>
        <v>880.0</v>
      </c>
      <c r="AP1907" s="89" t="str">
        <f t="shared" si="363"/>
        <v>2.660</v>
      </c>
      <c r="AQ1907" s="89" t="str">
        <f t="shared" si="364"/>
        <v>3817</v>
      </c>
      <c r="AR1907" s="89" t="str">
        <f t="shared" si="365"/>
        <v>4350.</v>
      </c>
      <c r="AS1907" s="89" t="str">
        <f t="shared" si="366"/>
        <v>9.418</v>
      </c>
      <c r="AT1907" s="89"/>
      <c r="AU1907" s="99">
        <v>0.2</v>
      </c>
      <c r="AV1907" s="99">
        <v>880</v>
      </c>
      <c r="AW1907" s="99">
        <v>2.6603000000000003</v>
      </c>
      <c r="AX1907" s="99">
        <v>3817.44</v>
      </c>
      <c r="AY1907" s="99">
        <v>4349.5</v>
      </c>
      <c r="AZ1907" s="99">
        <v>9.4184000000000001</v>
      </c>
      <c r="BA1907" s="119" t="s">
        <v>9</v>
      </c>
      <c r="BB1907" s="4">
        <v>1907</v>
      </c>
      <c r="BC1907" s="4">
        <v>0.2</v>
      </c>
    </row>
    <row r="1908" spans="2:55">
      <c r="B1908">
        <v>1907</v>
      </c>
      <c r="C1908" s="107">
        <f t="shared" si="355"/>
        <v>0.2</v>
      </c>
      <c r="D1908" s="5">
        <f t="shared" si="356"/>
        <v>900</v>
      </c>
      <c r="E1908" s="5" t="str">
        <f t="shared" si="357"/>
        <v>2.707</v>
      </c>
      <c r="F1908" s="5" t="str">
        <f t="shared" si="358"/>
        <v>3856</v>
      </c>
      <c r="G1908" s="5" t="str">
        <f t="shared" si="359"/>
        <v>4398</v>
      </c>
      <c r="H1908" s="5" t="str">
        <f t="shared" si="360"/>
        <v>9.460</v>
      </c>
      <c r="I1908" s="1" t="s">
        <v>9</v>
      </c>
      <c r="AN1908" s="89" t="str">
        <f t="shared" si="361"/>
        <v>0.2000</v>
      </c>
      <c r="AO1908" s="89" t="str">
        <f t="shared" si="362"/>
        <v>900.0</v>
      </c>
      <c r="AP1908" s="89" t="str">
        <f t="shared" si="363"/>
        <v>2.707</v>
      </c>
      <c r="AQ1908" s="89" t="str">
        <f t="shared" si="364"/>
        <v>3856</v>
      </c>
      <c r="AR1908" s="89" t="str">
        <f t="shared" si="365"/>
        <v>4398</v>
      </c>
      <c r="AS1908" s="89" t="str">
        <f t="shared" si="366"/>
        <v>9.460</v>
      </c>
      <c r="AT1908" s="89"/>
      <c r="AU1908" s="99">
        <v>0.2</v>
      </c>
      <c r="AV1908" s="99">
        <v>900</v>
      </c>
      <c r="AW1908" s="99">
        <v>2.7065999999999999</v>
      </c>
      <c r="AX1908" s="99">
        <v>3856.2800000000007</v>
      </c>
      <c r="AY1908" s="99">
        <v>4397.6000000000004</v>
      </c>
      <c r="AZ1908" s="99">
        <v>9.4597999999999995</v>
      </c>
      <c r="BA1908" s="119" t="s">
        <v>9</v>
      </c>
      <c r="BB1908" s="4">
        <v>1908</v>
      </c>
      <c r="BC1908" s="4">
        <v>0.2</v>
      </c>
    </row>
    <row r="1909" spans="2:55">
      <c r="B1909">
        <v>1908</v>
      </c>
      <c r="C1909" s="107">
        <f t="shared" si="355"/>
        <v>0.2</v>
      </c>
      <c r="D1909" s="5">
        <f t="shared" si="356"/>
        <v>920</v>
      </c>
      <c r="E1909" s="5" t="str">
        <f t="shared" si="357"/>
        <v>2.753</v>
      </c>
      <c r="F1909" s="5" t="str">
        <f t="shared" si="358"/>
        <v>3895</v>
      </c>
      <c r="G1909" s="5" t="str">
        <f t="shared" si="359"/>
        <v>4446</v>
      </c>
      <c r="H1909" s="5" t="str">
        <f t="shared" si="360"/>
        <v>9.501</v>
      </c>
      <c r="I1909" s="1" t="s">
        <v>9</v>
      </c>
      <c r="AN1909" s="89" t="str">
        <f t="shared" si="361"/>
        <v>0.2000</v>
      </c>
      <c r="AO1909" s="89" t="str">
        <f t="shared" si="362"/>
        <v>920.0</v>
      </c>
      <c r="AP1909" s="89" t="str">
        <f t="shared" si="363"/>
        <v>2.753</v>
      </c>
      <c r="AQ1909" s="89" t="str">
        <f t="shared" si="364"/>
        <v>3895</v>
      </c>
      <c r="AR1909" s="89" t="str">
        <f t="shared" si="365"/>
        <v>4446</v>
      </c>
      <c r="AS1909" s="89" t="str">
        <f t="shared" si="366"/>
        <v>9.501</v>
      </c>
      <c r="AT1909" s="89"/>
      <c r="AU1909" s="99">
        <v>0.2</v>
      </c>
      <c r="AV1909" s="99">
        <v>920</v>
      </c>
      <c r="AW1909" s="99">
        <v>2.7528000000000001</v>
      </c>
      <c r="AX1909" s="99">
        <v>3895.44</v>
      </c>
      <c r="AY1909" s="99">
        <v>4446</v>
      </c>
      <c r="AZ1909" s="99">
        <v>9.5007000000000001</v>
      </c>
      <c r="BA1909" s="119" t="s">
        <v>9</v>
      </c>
      <c r="BB1909" s="4">
        <v>1909</v>
      </c>
      <c r="BC1909" s="4">
        <v>0.2</v>
      </c>
    </row>
    <row r="1910" spans="2:55">
      <c r="B1910">
        <v>1909</v>
      </c>
      <c r="C1910" s="107">
        <f t="shared" si="355"/>
        <v>0.2</v>
      </c>
      <c r="D1910" s="5">
        <f t="shared" si="356"/>
        <v>940</v>
      </c>
      <c r="E1910" s="5" t="str">
        <f t="shared" si="357"/>
        <v>2.799</v>
      </c>
      <c r="F1910" s="5" t="str">
        <f t="shared" si="358"/>
        <v>3935</v>
      </c>
      <c r="G1910" s="5" t="str">
        <f t="shared" si="359"/>
        <v>4495</v>
      </c>
      <c r="H1910" s="5" t="str">
        <f t="shared" si="360"/>
        <v>9.541</v>
      </c>
      <c r="I1910" s="1" t="s">
        <v>9</v>
      </c>
      <c r="AN1910" s="89" t="str">
        <f t="shared" si="361"/>
        <v>0.2000</v>
      </c>
      <c r="AO1910" s="89" t="str">
        <f t="shared" si="362"/>
        <v>940.0</v>
      </c>
      <c r="AP1910" s="89" t="str">
        <f t="shared" si="363"/>
        <v>2.799</v>
      </c>
      <c r="AQ1910" s="89" t="str">
        <f t="shared" si="364"/>
        <v>3935</v>
      </c>
      <c r="AR1910" s="89" t="str">
        <f t="shared" si="365"/>
        <v>4495</v>
      </c>
      <c r="AS1910" s="89" t="str">
        <f t="shared" si="366"/>
        <v>9.541</v>
      </c>
      <c r="AT1910" s="89"/>
      <c r="AU1910" s="99">
        <v>0.2</v>
      </c>
      <c r="AV1910" s="99">
        <v>940</v>
      </c>
      <c r="AW1910" s="99">
        <v>2.7989999999999999</v>
      </c>
      <c r="AX1910" s="99">
        <v>3934.8999999999996</v>
      </c>
      <c r="AY1910" s="99">
        <v>4494.7</v>
      </c>
      <c r="AZ1910" s="99">
        <v>9.5411999999999999</v>
      </c>
      <c r="BA1910" s="119" t="s">
        <v>9</v>
      </c>
      <c r="BB1910" s="4">
        <v>1910</v>
      </c>
      <c r="BC1910" s="4">
        <v>0.2</v>
      </c>
    </row>
    <row r="1911" spans="2:55">
      <c r="B1911">
        <v>1910</v>
      </c>
      <c r="C1911" s="107">
        <f t="shared" si="355"/>
        <v>0.2</v>
      </c>
      <c r="D1911" s="5">
        <f t="shared" si="356"/>
        <v>960</v>
      </c>
      <c r="E1911" s="5" t="str">
        <f t="shared" si="357"/>
        <v>2.845</v>
      </c>
      <c r="F1911" s="5" t="str">
        <f t="shared" si="358"/>
        <v>3975</v>
      </c>
      <c r="G1911" s="5" t="str">
        <f t="shared" si="359"/>
        <v>4544</v>
      </c>
      <c r="H1911" s="5" t="str">
        <f t="shared" si="360"/>
        <v>9.581</v>
      </c>
      <c r="I1911" s="1" t="s">
        <v>9</v>
      </c>
      <c r="AN1911" s="89" t="str">
        <f t="shared" si="361"/>
        <v>0.2000</v>
      </c>
      <c r="AO1911" s="89" t="str">
        <f t="shared" si="362"/>
        <v>960.0</v>
      </c>
      <c r="AP1911" s="89" t="str">
        <f t="shared" si="363"/>
        <v>2.845</v>
      </c>
      <c r="AQ1911" s="89" t="str">
        <f t="shared" si="364"/>
        <v>3975</v>
      </c>
      <c r="AR1911" s="89" t="str">
        <f t="shared" si="365"/>
        <v>4544</v>
      </c>
      <c r="AS1911" s="89" t="str">
        <f t="shared" si="366"/>
        <v>9.581</v>
      </c>
      <c r="AT1911" s="89"/>
      <c r="AU1911" s="99">
        <v>0.2</v>
      </c>
      <c r="AV1911" s="99">
        <v>960</v>
      </c>
      <c r="AW1911" s="99">
        <v>2.8451</v>
      </c>
      <c r="AX1911" s="99">
        <v>3974.5800000000004</v>
      </c>
      <c r="AY1911" s="99">
        <v>4543.6000000000004</v>
      </c>
      <c r="AZ1911" s="99">
        <v>9.5812000000000008</v>
      </c>
      <c r="BA1911" s="119" t="s">
        <v>9</v>
      </c>
      <c r="BB1911" s="4">
        <v>1911</v>
      </c>
      <c r="BC1911" s="4">
        <v>0.2</v>
      </c>
    </row>
    <row r="1912" spans="2:55">
      <c r="B1912">
        <v>1911</v>
      </c>
      <c r="C1912" s="107">
        <f t="shared" si="355"/>
        <v>0.2</v>
      </c>
      <c r="D1912" s="5">
        <f t="shared" si="356"/>
        <v>980</v>
      </c>
      <c r="E1912" s="5" t="str">
        <f t="shared" si="357"/>
        <v>2.891</v>
      </c>
      <c r="F1912" s="5" t="str">
        <f t="shared" si="358"/>
        <v>4015</v>
      </c>
      <c r="G1912" s="5" t="str">
        <f t="shared" si="359"/>
        <v>4593</v>
      </c>
      <c r="H1912" s="5" t="str">
        <f t="shared" si="360"/>
        <v>9.621</v>
      </c>
      <c r="I1912" s="1" t="s">
        <v>9</v>
      </c>
      <c r="AN1912" s="89" t="str">
        <f t="shared" si="361"/>
        <v>0.2000</v>
      </c>
      <c r="AO1912" s="89" t="str">
        <f t="shared" si="362"/>
        <v>980.0</v>
      </c>
      <c r="AP1912" s="89" t="str">
        <f t="shared" si="363"/>
        <v>2.891</v>
      </c>
      <c r="AQ1912" s="89" t="str">
        <f t="shared" si="364"/>
        <v>4015</v>
      </c>
      <c r="AR1912" s="89" t="str">
        <f t="shared" si="365"/>
        <v>4593</v>
      </c>
      <c r="AS1912" s="89" t="str">
        <f t="shared" si="366"/>
        <v>9.621</v>
      </c>
      <c r="AT1912" s="89"/>
      <c r="AU1912" s="99">
        <v>0.2</v>
      </c>
      <c r="AV1912" s="99">
        <v>980</v>
      </c>
      <c r="AW1912" s="99">
        <v>2.8913000000000002</v>
      </c>
      <c r="AX1912" s="99">
        <v>4014.54</v>
      </c>
      <c r="AY1912" s="99">
        <v>4592.8</v>
      </c>
      <c r="AZ1912" s="99">
        <v>9.6206999999999994</v>
      </c>
      <c r="BA1912" s="119" t="s">
        <v>9</v>
      </c>
      <c r="BB1912" s="4">
        <v>1912</v>
      </c>
      <c r="BC1912" s="4">
        <v>0.2</v>
      </c>
    </row>
    <row r="1913" spans="2:55">
      <c r="B1913">
        <v>1912</v>
      </c>
      <c r="C1913" s="107">
        <f t="shared" si="355"/>
        <v>0.2</v>
      </c>
      <c r="D1913" s="5">
        <f t="shared" si="356"/>
        <v>1000</v>
      </c>
      <c r="E1913" s="5" t="str">
        <f t="shared" si="357"/>
        <v>2.938</v>
      </c>
      <c r="F1913" s="5" t="str">
        <f t="shared" si="358"/>
        <v>4055</v>
      </c>
      <c r="G1913" s="5" t="str">
        <f t="shared" si="359"/>
        <v>4642</v>
      </c>
      <c r="H1913" s="5" t="str">
        <f t="shared" si="360"/>
        <v>9.660</v>
      </c>
      <c r="I1913" s="1" t="s">
        <v>9</v>
      </c>
      <c r="AN1913" s="89" t="str">
        <f t="shared" si="361"/>
        <v>0.2000</v>
      </c>
      <c r="AO1913" s="89" t="str">
        <f t="shared" si="362"/>
        <v>1000.</v>
      </c>
      <c r="AP1913" s="89" t="str">
        <f t="shared" si="363"/>
        <v>2.938</v>
      </c>
      <c r="AQ1913" s="89" t="str">
        <f t="shared" si="364"/>
        <v>4055</v>
      </c>
      <c r="AR1913" s="89" t="str">
        <f t="shared" si="365"/>
        <v>4642</v>
      </c>
      <c r="AS1913" s="89" t="str">
        <f t="shared" si="366"/>
        <v>9.660</v>
      </c>
      <c r="AT1913" s="89"/>
      <c r="AU1913" s="99">
        <v>0.2</v>
      </c>
      <c r="AV1913" s="99">
        <v>1000</v>
      </c>
      <c r="AW1913" s="99">
        <v>2.9375</v>
      </c>
      <c r="AX1913" s="99">
        <v>4054.8</v>
      </c>
      <c r="AY1913" s="99">
        <v>4642.3</v>
      </c>
      <c r="AZ1913" s="99">
        <v>9.6599000000000004</v>
      </c>
      <c r="BA1913" s="119" t="s">
        <v>9</v>
      </c>
      <c r="BB1913" s="4">
        <v>1913</v>
      </c>
      <c r="BC1913" s="4">
        <v>0.2</v>
      </c>
    </row>
    <row r="1914" spans="2:55">
      <c r="B1914">
        <v>1913</v>
      </c>
      <c r="C1914" s="107">
        <f t="shared" si="355"/>
        <v>0.2</v>
      </c>
      <c r="D1914" s="5">
        <f t="shared" si="356"/>
        <v>1100</v>
      </c>
      <c r="E1914" s="5" t="str">
        <f t="shared" si="357"/>
        <v>3.169</v>
      </c>
      <c r="F1914" s="5" t="str">
        <f t="shared" si="358"/>
        <v>4260.</v>
      </c>
      <c r="G1914" s="5" t="str">
        <f t="shared" si="359"/>
        <v>4893</v>
      </c>
      <c r="H1914" s="5" t="str">
        <f t="shared" si="360"/>
        <v>9.850</v>
      </c>
      <c r="I1914" s="1" t="s">
        <v>9</v>
      </c>
      <c r="AN1914" s="89" t="str">
        <f t="shared" si="361"/>
        <v>0.2000</v>
      </c>
      <c r="AO1914" s="89" t="str">
        <f t="shared" si="362"/>
        <v>1100.</v>
      </c>
      <c r="AP1914" s="89" t="str">
        <f t="shared" si="363"/>
        <v>3.169</v>
      </c>
      <c r="AQ1914" s="89" t="str">
        <f t="shared" si="364"/>
        <v>4260.</v>
      </c>
      <c r="AR1914" s="89" t="str">
        <f t="shared" si="365"/>
        <v>4893</v>
      </c>
      <c r="AS1914" s="89" t="str">
        <f t="shared" si="366"/>
        <v>9.850</v>
      </c>
      <c r="AT1914" s="89"/>
      <c r="AU1914" s="99">
        <v>0.2</v>
      </c>
      <c r="AV1914" s="99">
        <v>1100</v>
      </c>
      <c r="AW1914" s="99">
        <v>3.1684999999999999</v>
      </c>
      <c r="AX1914" s="99">
        <v>4259.6000000000004</v>
      </c>
      <c r="AY1914" s="99">
        <v>4893.3</v>
      </c>
      <c r="AZ1914" s="99">
        <v>9.8497000000000003</v>
      </c>
      <c r="BA1914" s="119" t="s">
        <v>9</v>
      </c>
      <c r="BB1914" s="4">
        <v>1914</v>
      </c>
      <c r="BC1914" s="4">
        <v>0.2</v>
      </c>
    </row>
    <row r="1915" spans="2:55">
      <c r="B1915">
        <v>1914</v>
      </c>
      <c r="C1915" s="107">
        <f t="shared" si="355"/>
        <v>0.2</v>
      </c>
      <c r="D1915" s="5">
        <f t="shared" si="356"/>
        <v>1200</v>
      </c>
      <c r="E1915" s="5" t="str">
        <f t="shared" si="357"/>
        <v>3.399</v>
      </c>
      <c r="F1915" s="5" t="str">
        <f t="shared" si="358"/>
        <v>4471</v>
      </c>
      <c r="G1915" s="5" t="str">
        <f t="shared" si="359"/>
        <v>5150.</v>
      </c>
      <c r="H1915" s="5" t="str">
        <f t="shared" si="360"/>
        <v>10.03</v>
      </c>
      <c r="I1915" s="1" t="s">
        <v>9</v>
      </c>
      <c r="AN1915" s="89" t="str">
        <f t="shared" si="361"/>
        <v>0.2000</v>
      </c>
      <c r="AO1915" s="89" t="str">
        <f t="shared" si="362"/>
        <v>1200.</v>
      </c>
      <c r="AP1915" s="89" t="str">
        <f t="shared" si="363"/>
        <v>3.399</v>
      </c>
      <c r="AQ1915" s="89" t="str">
        <f t="shared" si="364"/>
        <v>4471</v>
      </c>
      <c r="AR1915" s="89" t="str">
        <f t="shared" si="365"/>
        <v>5150.</v>
      </c>
      <c r="AS1915" s="89" t="str">
        <f t="shared" si="366"/>
        <v>10.03</v>
      </c>
      <c r="AT1915" s="89"/>
      <c r="AU1915" s="99">
        <v>0.2</v>
      </c>
      <c r="AV1915" s="99">
        <v>1200</v>
      </c>
      <c r="AW1915" s="99">
        <v>3.3994</v>
      </c>
      <c r="AX1915" s="99">
        <v>4470.5199999999995</v>
      </c>
      <c r="AY1915" s="99">
        <v>5150.3999999999996</v>
      </c>
      <c r="AZ1915" s="99">
        <v>10.029999999999999</v>
      </c>
      <c r="BA1915" s="119" t="s">
        <v>9</v>
      </c>
      <c r="BB1915" s="4">
        <v>1915</v>
      </c>
      <c r="BC1915" s="4">
        <v>0.2</v>
      </c>
    </row>
    <row r="1916" spans="2:55">
      <c r="B1916">
        <v>1915</v>
      </c>
      <c r="C1916" s="107">
        <f t="shared" si="355"/>
        <v>0.2</v>
      </c>
      <c r="D1916" s="5">
        <f t="shared" si="356"/>
        <v>1300</v>
      </c>
      <c r="E1916" s="5" t="str">
        <f t="shared" si="357"/>
        <v>3.630</v>
      </c>
      <c r="F1916" s="5" t="str">
        <f t="shared" si="358"/>
        <v>4687</v>
      </c>
      <c r="G1916" s="5" t="str">
        <f t="shared" si="359"/>
        <v>5413</v>
      </c>
      <c r="H1916" s="5" t="str">
        <f t="shared" si="360"/>
        <v>10.20</v>
      </c>
      <c r="I1916" s="1" t="s">
        <v>9</v>
      </c>
      <c r="AN1916" s="89" t="str">
        <f t="shared" si="361"/>
        <v>0.2000</v>
      </c>
      <c r="AO1916" s="89" t="str">
        <f t="shared" si="362"/>
        <v>1300.</v>
      </c>
      <c r="AP1916" s="89" t="str">
        <f t="shared" si="363"/>
        <v>3.630</v>
      </c>
      <c r="AQ1916" s="89" t="str">
        <f t="shared" si="364"/>
        <v>4687</v>
      </c>
      <c r="AR1916" s="89" t="str">
        <f t="shared" si="365"/>
        <v>5413</v>
      </c>
      <c r="AS1916" s="89" t="str">
        <f t="shared" si="366"/>
        <v>10.20</v>
      </c>
      <c r="AT1916" s="89"/>
      <c r="AU1916" s="99">
        <v>0.2</v>
      </c>
      <c r="AV1916" s="99">
        <v>1300</v>
      </c>
      <c r="AW1916" s="99">
        <v>3.6301999999999999</v>
      </c>
      <c r="AX1916" s="99">
        <v>4687.0600000000004</v>
      </c>
      <c r="AY1916" s="99">
        <v>5413.1</v>
      </c>
      <c r="AZ1916" s="99">
        <v>10.202999999999999</v>
      </c>
      <c r="BA1916" s="119" t="s">
        <v>9</v>
      </c>
      <c r="BB1916" s="4">
        <v>1916</v>
      </c>
      <c r="BC1916" s="4">
        <v>0.2</v>
      </c>
    </row>
    <row r="1917" spans="2:55">
      <c r="B1917">
        <v>1916</v>
      </c>
      <c r="C1917" s="107">
        <f t="shared" si="355"/>
        <v>0.2</v>
      </c>
      <c r="D1917" s="5">
        <f t="shared" si="356"/>
        <v>1400</v>
      </c>
      <c r="E1917" s="5" t="str">
        <f t="shared" si="357"/>
        <v>3.861</v>
      </c>
      <c r="F1917" s="5" t="str">
        <f t="shared" si="358"/>
        <v>4909</v>
      </c>
      <c r="G1917" s="5" t="str">
        <f t="shared" si="359"/>
        <v>5681</v>
      </c>
      <c r="H1917" s="5" t="str">
        <f t="shared" si="360"/>
        <v>10.37</v>
      </c>
      <c r="I1917" s="1" t="s">
        <v>9</v>
      </c>
      <c r="AN1917" s="89" t="str">
        <f t="shared" si="361"/>
        <v>0.2000</v>
      </c>
      <c r="AO1917" s="89" t="str">
        <f t="shared" si="362"/>
        <v>1400.</v>
      </c>
      <c r="AP1917" s="89" t="str">
        <f t="shared" si="363"/>
        <v>3.861</v>
      </c>
      <c r="AQ1917" s="89" t="str">
        <f t="shared" si="364"/>
        <v>4909</v>
      </c>
      <c r="AR1917" s="89" t="str">
        <f t="shared" si="365"/>
        <v>5681</v>
      </c>
      <c r="AS1917" s="89" t="str">
        <f t="shared" si="366"/>
        <v>10.37</v>
      </c>
      <c r="AT1917" s="89"/>
      <c r="AU1917" s="99">
        <v>0.2</v>
      </c>
      <c r="AV1917" s="99">
        <v>1400</v>
      </c>
      <c r="AW1917" s="99">
        <v>3.8611</v>
      </c>
      <c r="AX1917" s="99">
        <v>4908.78</v>
      </c>
      <c r="AY1917" s="99">
        <v>5681</v>
      </c>
      <c r="AZ1917" s="99">
        <v>10.368</v>
      </c>
      <c r="BA1917" s="119" t="s">
        <v>9</v>
      </c>
      <c r="BB1917" s="4">
        <v>1917</v>
      </c>
      <c r="BC1917" s="4">
        <v>0.2</v>
      </c>
    </row>
    <row r="1918" spans="2:55">
      <c r="B1918">
        <v>1917</v>
      </c>
      <c r="C1918" s="107">
        <f t="shared" si="355"/>
        <v>0.2</v>
      </c>
      <c r="D1918" s="5">
        <f t="shared" si="356"/>
        <v>1500</v>
      </c>
      <c r="E1918" s="5" t="str">
        <f t="shared" si="357"/>
        <v>4.092</v>
      </c>
      <c r="F1918" s="5" t="str">
        <f t="shared" si="358"/>
        <v>5135</v>
      </c>
      <c r="G1918" s="5" t="str">
        <f t="shared" si="359"/>
        <v>5954</v>
      </c>
      <c r="H1918" s="5" t="str">
        <f t="shared" si="360"/>
        <v>10.53</v>
      </c>
      <c r="I1918" s="1" t="s">
        <v>9</v>
      </c>
      <c r="AN1918" s="89" t="str">
        <f t="shared" si="361"/>
        <v>0.2000</v>
      </c>
      <c r="AO1918" s="89" t="str">
        <f t="shared" si="362"/>
        <v>1500.</v>
      </c>
      <c r="AP1918" s="89" t="str">
        <f t="shared" si="363"/>
        <v>4.092</v>
      </c>
      <c r="AQ1918" s="89" t="str">
        <f t="shared" si="364"/>
        <v>5135</v>
      </c>
      <c r="AR1918" s="89" t="str">
        <f t="shared" si="365"/>
        <v>5954</v>
      </c>
      <c r="AS1918" s="89" t="str">
        <f t="shared" si="366"/>
        <v>10.53</v>
      </c>
      <c r="AT1918" s="89"/>
      <c r="AU1918" s="99">
        <v>0.2</v>
      </c>
      <c r="AV1918" s="99">
        <v>1500</v>
      </c>
      <c r="AW1918" s="99">
        <v>4.0918999999999999</v>
      </c>
      <c r="AX1918" s="99">
        <v>5135.42</v>
      </c>
      <c r="AY1918" s="99">
        <v>5953.8</v>
      </c>
      <c r="AZ1918" s="99">
        <v>10.526</v>
      </c>
      <c r="BA1918" s="119" t="s">
        <v>9</v>
      </c>
      <c r="BB1918" s="4">
        <v>1918</v>
      </c>
      <c r="BC1918" s="4">
        <v>0.2</v>
      </c>
    </row>
    <row r="1919" spans="2:55">
      <c r="B1919">
        <v>1918</v>
      </c>
      <c r="C1919" s="107">
        <f t="shared" si="355"/>
        <v>0.2</v>
      </c>
      <c r="D1919" s="5">
        <f t="shared" si="356"/>
        <v>1600</v>
      </c>
      <c r="E1919" s="5" t="str">
        <f t="shared" si="357"/>
        <v>4.323</v>
      </c>
      <c r="F1919" s="5" t="str">
        <f t="shared" si="358"/>
        <v>5366</v>
      </c>
      <c r="G1919" s="5" t="str">
        <f t="shared" si="359"/>
        <v>6231</v>
      </c>
      <c r="H1919" s="5" t="str">
        <f t="shared" si="360"/>
        <v>10.68</v>
      </c>
      <c r="I1919" s="1" t="s">
        <v>9</v>
      </c>
      <c r="AN1919" s="89" t="str">
        <f t="shared" si="361"/>
        <v>0.2000</v>
      </c>
      <c r="AO1919" s="89" t="str">
        <f t="shared" si="362"/>
        <v>1600.</v>
      </c>
      <c r="AP1919" s="89" t="str">
        <f t="shared" si="363"/>
        <v>4.323</v>
      </c>
      <c r="AQ1919" s="89" t="str">
        <f t="shared" si="364"/>
        <v>5366</v>
      </c>
      <c r="AR1919" s="89" t="str">
        <f t="shared" si="365"/>
        <v>6231</v>
      </c>
      <c r="AS1919" s="89" t="str">
        <f t="shared" si="366"/>
        <v>10.68</v>
      </c>
      <c r="AT1919" s="89"/>
      <c r="AU1919" s="99">
        <v>0.2</v>
      </c>
      <c r="AV1919" s="99">
        <v>1600</v>
      </c>
      <c r="AW1919" s="99">
        <v>4.3228</v>
      </c>
      <c r="AX1919" s="99">
        <v>5366.34</v>
      </c>
      <c r="AY1919" s="99">
        <v>6230.9</v>
      </c>
      <c r="AZ1919" s="99">
        <v>10.678000000000001</v>
      </c>
      <c r="BA1919" s="119" t="s">
        <v>9</v>
      </c>
      <c r="BB1919" s="4">
        <v>1919</v>
      </c>
      <c r="BC1919" s="4">
        <v>0.2</v>
      </c>
    </row>
    <row r="1920" spans="2:55">
      <c r="B1920">
        <v>1919</v>
      </c>
      <c r="C1920" s="107">
        <f t="shared" si="355"/>
        <v>0.2</v>
      </c>
      <c r="D1920" s="5">
        <f t="shared" si="356"/>
        <v>1800</v>
      </c>
      <c r="E1920" s="5" t="str">
        <f t="shared" si="357"/>
        <v>4.784</v>
      </c>
      <c r="F1920" s="5" t="str">
        <f t="shared" si="358"/>
        <v>5840.</v>
      </c>
      <c r="G1920" s="5" t="str">
        <f t="shared" si="359"/>
        <v>6797</v>
      </c>
      <c r="H1920" s="5" t="str">
        <f t="shared" si="360"/>
        <v>10.97</v>
      </c>
      <c r="I1920" s="1" t="s">
        <v>9</v>
      </c>
      <c r="AN1920" s="89" t="str">
        <f t="shared" si="361"/>
        <v>0.2000</v>
      </c>
      <c r="AO1920" s="89" t="str">
        <f t="shared" si="362"/>
        <v>1800.</v>
      </c>
      <c r="AP1920" s="89" t="str">
        <f t="shared" si="363"/>
        <v>4.784</v>
      </c>
      <c r="AQ1920" s="89" t="str">
        <f t="shared" si="364"/>
        <v>5840.</v>
      </c>
      <c r="AR1920" s="89" t="str">
        <f t="shared" si="365"/>
        <v>6797</v>
      </c>
      <c r="AS1920" s="89" t="str">
        <f t="shared" si="366"/>
        <v>10.97</v>
      </c>
      <c r="AT1920" s="89"/>
      <c r="AU1920" s="99">
        <v>0.2</v>
      </c>
      <c r="AV1920" s="99">
        <v>1800</v>
      </c>
      <c r="AW1920" s="99">
        <v>4.7843999999999998</v>
      </c>
      <c r="AX1920" s="99">
        <v>5840.22</v>
      </c>
      <c r="AY1920" s="99">
        <v>6797.1</v>
      </c>
      <c r="AZ1920" s="99">
        <v>10.965</v>
      </c>
      <c r="BA1920" s="119" t="s">
        <v>9</v>
      </c>
      <c r="BB1920" s="4">
        <v>1920</v>
      </c>
      <c r="BC1920" s="4">
        <v>0.2</v>
      </c>
    </row>
    <row r="1921" spans="2:55">
      <c r="B1921">
        <v>1920</v>
      </c>
      <c r="C1921" s="107">
        <f t="shared" si="355"/>
        <v>0.2</v>
      </c>
      <c r="D1921" s="5">
        <f t="shared" si="356"/>
        <v>2000</v>
      </c>
      <c r="E1921" s="5" t="str">
        <f t="shared" si="357"/>
        <v>5.246</v>
      </c>
      <c r="F1921" s="5" t="str">
        <f t="shared" si="358"/>
        <v>6328</v>
      </c>
      <c r="G1921" s="5" t="str">
        <f t="shared" si="359"/>
        <v>7377</v>
      </c>
      <c r="H1921" s="5" t="str">
        <f t="shared" si="360"/>
        <v>11.23</v>
      </c>
      <c r="I1921" s="1" t="s">
        <v>9</v>
      </c>
      <c r="AN1921" s="89" t="str">
        <f t="shared" si="361"/>
        <v>0.2000</v>
      </c>
      <c r="AO1921" s="89" t="str">
        <f t="shared" si="362"/>
        <v>2000.</v>
      </c>
      <c r="AP1921" s="89" t="str">
        <f t="shared" si="363"/>
        <v>5.246</v>
      </c>
      <c r="AQ1921" s="89" t="str">
        <f t="shared" si="364"/>
        <v>6328</v>
      </c>
      <c r="AR1921" s="89" t="str">
        <f t="shared" si="365"/>
        <v>7377</v>
      </c>
      <c r="AS1921" s="89" t="str">
        <f t="shared" si="366"/>
        <v>11.23</v>
      </c>
      <c r="AT1921" s="89"/>
      <c r="AU1921" s="99">
        <v>0.2</v>
      </c>
      <c r="AV1921" s="99">
        <v>2000</v>
      </c>
      <c r="AW1921" s="99">
        <v>5.2460000000000004</v>
      </c>
      <c r="AX1921" s="99">
        <v>6327.7</v>
      </c>
      <c r="AY1921" s="99">
        <v>7376.9</v>
      </c>
      <c r="AZ1921" s="99">
        <v>11.231999999999999</v>
      </c>
      <c r="BA1921" s="119" t="s">
        <v>9</v>
      </c>
      <c r="BB1921" s="4">
        <v>1921</v>
      </c>
      <c r="BC1921" s="4">
        <v>0.2</v>
      </c>
    </row>
    <row r="1922" spans="2:55">
      <c r="B1922">
        <v>1921</v>
      </c>
      <c r="C1922" s="107">
        <f t="shared" si="355"/>
        <v>0.22</v>
      </c>
      <c r="D1922" s="5">
        <f t="shared" si="356"/>
        <v>0</v>
      </c>
      <c r="E1922" s="5" t="str">
        <f t="shared" si="357"/>
        <v>0.001000</v>
      </c>
      <c r="F1922" s="5">
        <f t="shared" si="358"/>
        <v>-4.002E-2</v>
      </c>
      <c r="G1922" s="5">
        <f t="shared" si="359"/>
        <v>0.18</v>
      </c>
      <c r="H1922" s="5">
        <f t="shared" si="360"/>
        <v>-1.3999999999999999E-4</v>
      </c>
      <c r="I1922" s="1" t="s">
        <v>8</v>
      </c>
      <c r="AN1922" s="89" t="str">
        <f t="shared" si="361"/>
        <v>0.2200</v>
      </c>
      <c r="AO1922" s="89" t="str">
        <f t="shared" si="362"/>
        <v>0.000</v>
      </c>
      <c r="AP1922" s="89" t="str">
        <f t="shared" si="363"/>
        <v>0.001000</v>
      </c>
      <c r="AQ1922" s="89" t="str">
        <f t="shared" si="364"/>
        <v>-0.04002</v>
      </c>
      <c r="AR1922" s="89" t="str">
        <f t="shared" si="365"/>
        <v>0.1800</v>
      </c>
      <c r="AS1922" s="89" t="str">
        <f t="shared" si="366"/>
        <v>-0.0001400</v>
      </c>
      <c r="AT1922" s="89"/>
      <c r="AU1922" s="99">
        <v>0.22</v>
      </c>
      <c r="AV1922" s="99">
        <v>0</v>
      </c>
      <c r="AW1922" s="99">
        <v>1.0001000000000001E-3</v>
      </c>
      <c r="AX1922" s="99">
        <v>-4.002200000000003E-2</v>
      </c>
      <c r="AY1922" s="99">
        <v>0.18</v>
      </c>
      <c r="AZ1922" s="99">
        <v>-1.3999999999999999E-4</v>
      </c>
      <c r="BA1922" s="119" t="s">
        <v>8</v>
      </c>
      <c r="BB1922" s="4">
        <v>1922</v>
      </c>
      <c r="BC1922" s="4">
        <v>0.22</v>
      </c>
    </row>
    <row r="1923" spans="2:55">
      <c r="B1923">
        <v>1922</v>
      </c>
      <c r="C1923" s="107">
        <f t="shared" si="355"/>
        <v>0.22</v>
      </c>
      <c r="D1923" s="5">
        <f t="shared" si="356"/>
        <v>5</v>
      </c>
      <c r="E1923" s="5" t="str">
        <f t="shared" si="357"/>
        <v>0.001000</v>
      </c>
      <c r="F1923" s="5" t="str">
        <f t="shared" si="358"/>
        <v>21.02</v>
      </c>
      <c r="G1923" s="5" t="str">
        <f t="shared" si="359"/>
        <v>21.24</v>
      </c>
      <c r="H1923" s="5" t="str">
        <f t="shared" si="360"/>
        <v>0.07625</v>
      </c>
      <c r="I1923" s="1" t="s">
        <v>8</v>
      </c>
      <c r="AN1923" s="89" t="str">
        <f t="shared" si="361"/>
        <v>0.2200</v>
      </c>
      <c r="AO1923" s="89" t="str">
        <f t="shared" si="362"/>
        <v>5.000</v>
      </c>
      <c r="AP1923" s="89" t="str">
        <f t="shared" si="363"/>
        <v>0.001000</v>
      </c>
      <c r="AQ1923" s="89" t="str">
        <f t="shared" si="364"/>
        <v>21.02</v>
      </c>
      <c r="AR1923" s="89" t="str">
        <f t="shared" si="365"/>
        <v>21.24</v>
      </c>
      <c r="AS1923" s="89" t="str">
        <f t="shared" si="366"/>
        <v>0.07625</v>
      </c>
      <c r="AT1923" s="89"/>
      <c r="AU1923" s="99">
        <v>0.22</v>
      </c>
      <c r="AV1923" s="99">
        <v>5</v>
      </c>
      <c r="AW1923" s="99">
        <v>9.9997999999999992E-4</v>
      </c>
      <c r="AX1923" s="99">
        <v>21.020004399999998</v>
      </c>
      <c r="AY1923" s="99">
        <v>21.24</v>
      </c>
      <c r="AZ1923" s="99">
        <v>7.6249999999999998E-2</v>
      </c>
      <c r="BA1923" s="119" t="s">
        <v>8</v>
      </c>
      <c r="BB1923" s="4">
        <v>1923</v>
      </c>
      <c r="BC1923" s="4">
        <v>0.22</v>
      </c>
    </row>
    <row r="1924" spans="2:55">
      <c r="B1924">
        <v>1923</v>
      </c>
      <c r="C1924" s="107">
        <f t="shared" si="355"/>
        <v>0.22</v>
      </c>
      <c r="D1924" s="5">
        <f t="shared" si="356"/>
        <v>10</v>
      </c>
      <c r="E1924" s="5" t="str">
        <f t="shared" si="357"/>
        <v>0.001000</v>
      </c>
      <c r="F1924" s="5" t="str">
        <f t="shared" si="358"/>
        <v>42.01</v>
      </c>
      <c r="G1924" s="5" t="str">
        <f t="shared" si="359"/>
        <v>42.23</v>
      </c>
      <c r="H1924" s="5" t="str">
        <f t="shared" si="360"/>
        <v>0.1511</v>
      </c>
      <c r="I1924" s="1" t="s">
        <v>8</v>
      </c>
      <c r="AN1924" s="89" t="str">
        <f t="shared" si="361"/>
        <v>0.2200</v>
      </c>
      <c r="AO1924" s="89" t="str">
        <f t="shared" si="362"/>
        <v>10.00</v>
      </c>
      <c r="AP1924" s="89" t="str">
        <f t="shared" si="363"/>
        <v>0.001000</v>
      </c>
      <c r="AQ1924" s="89" t="str">
        <f t="shared" si="364"/>
        <v>42.01</v>
      </c>
      <c r="AR1924" s="89" t="str">
        <f t="shared" si="365"/>
        <v>42.23</v>
      </c>
      <c r="AS1924" s="89" t="str">
        <f t="shared" si="366"/>
        <v>0.1511</v>
      </c>
      <c r="AT1924" s="89"/>
      <c r="AU1924" s="99">
        <v>0.22</v>
      </c>
      <c r="AV1924" s="99">
        <v>10</v>
      </c>
      <c r="AW1924" s="99">
        <v>1.0002400000000001E-3</v>
      </c>
      <c r="AX1924" s="99">
        <v>42.009947199999999</v>
      </c>
      <c r="AY1924" s="99">
        <v>42.23</v>
      </c>
      <c r="AZ1924" s="99">
        <v>0.15107000000000001</v>
      </c>
      <c r="BA1924" s="119" t="s">
        <v>8</v>
      </c>
      <c r="BB1924" s="4">
        <v>1924</v>
      </c>
      <c r="BC1924" s="4">
        <v>0.22</v>
      </c>
    </row>
    <row r="1925" spans="2:55">
      <c r="B1925">
        <v>1924</v>
      </c>
      <c r="C1925" s="107">
        <f t="shared" si="355"/>
        <v>0.22</v>
      </c>
      <c r="D1925" s="5">
        <f t="shared" si="356"/>
        <v>15</v>
      </c>
      <c r="E1925" s="5" t="str">
        <f t="shared" si="357"/>
        <v>0.001001</v>
      </c>
      <c r="F1925" s="5" t="str">
        <f t="shared" si="358"/>
        <v>62.97</v>
      </c>
      <c r="G1925" s="5" t="str">
        <f t="shared" si="359"/>
        <v>63.19</v>
      </c>
      <c r="H1925" s="5" t="str">
        <f t="shared" si="360"/>
        <v>0.2244</v>
      </c>
      <c r="I1925" s="1" t="s">
        <v>8</v>
      </c>
      <c r="AN1925" s="89" t="str">
        <f t="shared" si="361"/>
        <v>0.2200</v>
      </c>
      <c r="AO1925" s="89" t="str">
        <f t="shared" si="362"/>
        <v>15.00</v>
      </c>
      <c r="AP1925" s="89" t="str">
        <f t="shared" si="363"/>
        <v>0.001001</v>
      </c>
      <c r="AQ1925" s="89" t="str">
        <f t="shared" si="364"/>
        <v>62.97</v>
      </c>
      <c r="AR1925" s="89" t="str">
        <f t="shared" si="365"/>
        <v>63.19</v>
      </c>
      <c r="AS1925" s="89" t="str">
        <f t="shared" si="366"/>
        <v>0.2244</v>
      </c>
      <c r="AT1925" s="89"/>
      <c r="AU1925" s="99">
        <v>0.22</v>
      </c>
      <c r="AV1925" s="99">
        <v>15</v>
      </c>
      <c r="AW1925" s="99">
        <v>1.00084E-3</v>
      </c>
      <c r="AX1925" s="99">
        <v>62.969815199999999</v>
      </c>
      <c r="AY1925" s="99">
        <v>63.19</v>
      </c>
      <c r="AZ1925" s="99">
        <v>0.22442999999999999</v>
      </c>
      <c r="BA1925" s="119" t="s">
        <v>8</v>
      </c>
      <c r="BB1925" s="4">
        <v>1925</v>
      </c>
      <c r="BC1925" s="4">
        <v>0.22</v>
      </c>
    </row>
    <row r="1926" spans="2:55">
      <c r="B1926">
        <v>1925</v>
      </c>
      <c r="C1926" s="107">
        <f t="shared" si="355"/>
        <v>0.22</v>
      </c>
      <c r="D1926" s="5">
        <f t="shared" si="356"/>
        <v>20</v>
      </c>
      <c r="E1926" s="5" t="str">
        <f t="shared" si="357"/>
        <v>0.001002</v>
      </c>
      <c r="F1926" s="5" t="str">
        <f t="shared" si="358"/>
        <v>83.90</v>
      </c>
      <c r="G1926" s="5" t="str">
        <f t="shared" si="359"/>
        <v>84.12</v>
      </c>
      <c r="H1926" s="5" t="str">
        <f t="shared" si="360"/>
        <v>0.2964</v>
      </c>
      <c r="I1926" s="1" t="s">
        <v>8</v>
      </c>
      <c r="AN1926" s="89" t="str">
        <f t="shared" si="361"/>
        <v>0.2200</v>
      </c>
      <c r="AO1926" s="89" t="str">
        <f t="shared" si="362"/>
        <v>20.00</v>
      </c>
      <c r="AP1926" s="89" t="str">
        <f t="shared" si="363"/>
        <v>0.001002</v>
      </c>
      <c r="AQ1926" s="89" t="str">
        <f t="shared" si="364"/>
        <v>83.90</v>
      </c>
      <c r="AR1926" s="89" t="str">
        <f t="shared" si="365"/>
        <v>84.12</v>
      </c>
      <c r="AS1926" s="89" t="str">
        <f t="shared" si="366"/>
        <v>0.2964</v>
      </c>
      <c r="AT1926" s="89"/>
      <c r="AU1926" s="99">
        <v>0.22</v>
      </c>
      <c r="AV1926" s="99">
        <v>20</v>
      </c>
      <c r="AW1926" s="99">
        <v>1.0017400000000001E-3</v>
      </c>
      <c r="AX1926" s="99">
        <v>83.899617200000009</v>
      </c>
      <c r="AY1926" s="99">
        <v>84.12</v>
      </c>
      <c r="AZ1926" s="99">
        <v>0.29643999999999998</v>
      </c>
      <c r="BA1926" s="119" t="s">
        <v>8</v>
      </c>
      <c r="BB1926" s="4">
        <v>1926</v>
      </c>
      <c r="BC1926" s="4">
        <v>0.22</v>
      </c>
    </row>
    <row r="1927" spans="2:55">
      <c r="B1927">
        <v>1926</v>
      </c>
      <c r="C1927" s="107">
        <f t="shared" si="355"/>
        <v>0.22</v>
      </c>
      <c r="D1927" s="5">
        <f t="shared" si="356"/>
        <v>25</v>
      </c>
      <c r="E1927" s="5" t="str">
        <f t="shared" si="357"/>
        <v>0.001003</v>
      </c>
      <c r="F1927" s="5" t="str">
        <f t="shared" si="358"/>
        <v>104.8</v>
      </c>
      <c r="G1927" s="5" t="str">
        <f t="shared" si="359"/>
        <v>105.0</v>
      </c>
      <c r="H1927" s="5" t="str">
        <f t="shared" si="360"/>
        <v>0.3672</v>
      </c>
      <c r="I1927" s="1" t="s">
        <v>8</v>
      </c>
      <c r="AN1927" s="89" t="str">
        <f t="shared" si="361"/>
        <v>0.2200</v>
      </c>
      <c r="AO1927" s="89" t="str">
        <f t="shared" si="362"/>
        <v>25.00</v>
      </c>
      <c r="AP1927" s="89" t="str">
        <f t="shared" si="363"/>
        <v>0.001003</v>
      </c>
      <c r="AQ1927" s="89" t="str">
        <f t="shared" si="364"/>
        <v>104.8</v>
      </c>
      <c r="AR1927" s="89" t="str">
        <f t="shared" si="365"/>
        <v>105.0</v>
      </c>
      <c r="AS1927" s="89" t="str">
        <f t="shared" si="366"/>
        <v>0.3672</v>
      </c>
      <c r="AT1927" s="89"/>
      <c r="AU1927" s="99">
        <v>0.22</v>
      </c>
      <c r="AV1927" s="99">
        <v>25</v>
      </c>
      <c r="AW1927" s="99">
        <v>1.0029099999999999E-3</v>
      </c>
      <c r="AX1927" s="99">
        <v>104.8093598</v>
      </c>
      <c r="AY1927" s="99">
        <v>105.03</v>
      </c>
      <c r="AZ1927" s="99">
        <v>0.36717</v>
      </c>
      <c r="BA1927" s="119" t="s">
        <v>8</v>
      </c>
      <c r="BB1927" s="4">
        <v>1927</v>
      </c>
      <c r="BC1927" s="4">
        <v>0.22</v>
      </c>
    </row>
    <row r="1928" spans="2:55">
      <c r="B1928">
        <v>1927</v>
      </c>
      <c r="C1928" s="107">
        <f t="shared" si="355"/>
        <v>0.22</v>
      </c>
      <c r="D1928" s="5">
        <f t="shared" si="356"/>
        <v>30</v>
      </c>
      <c r="E1928" s="5" t="str">
        <f t="shared" si="357"/>
        <v>0.001004</v>
      </c>
      <c r="F1928" s="5" t="str">
        <f t="shared" si="358"/>
        <v>125.7</v>
      </c>
      <c r="G1928" s="5" t="str">
        <f t="shared" si="359"/>
        <v>125.9</v>
      </c>
      <c r="H1928" s="5" t="str">
        <f t="shared" si="360"/>
        <v>0.4367</v>
      </c>
      <c r="I1928" s="1" t="s">
        <v>8</v>
      </c>
      <c r="AN1928" s="89" t="str">
        <f t="shared" si="361"/>
        <v>0.2200</v>
      </c>
      <c r="AO1928" s="89" t="str">
        <f t="shared" si="362"/>
        <v>30.00</v>
      </c>
      <c r="AP1928" s="89" t="str">
        <f t="shared" si="363"/>
        <v>0.001004</v>
      </c>
      <c r="AQ1928" s="89" t="str">
        <f t="shared" si="364"/>
        <v>125.7</v>
      </c>
      <c r="AR1928" s="89" t="str">
        <f t="shared" si="365"/>
        <v>125.9</v>
      </c>
      <c r="AS1928" s="89" t="str">
        <f t="shared" si="366"/>
        <v>0.4367</v>
      </c>
      <c r="AT1928" s="89"/>
      <c r="AU1928" s="99">
        <v>0.22</v>
      </c>
      <c r="AV1928" s="99">
        <v>30</v>
      </c>
      <c r="AW1928" s="99">
        <v>1.0043200000000002E-3</v>
      </c>
      <c r="AX1928" s="99">
        <v>125.7090496</v>
      </c>
      <c r="AY1928" s="99">
        <v>125.93</v>
      </c>
      <c r="AZ1928" s="99">
        <v>0.43669000000000002</v>
      </c>
      <c r="BA1928" s="119" t="s">
        <v>8</v>
      </c>
      <c r="BB1928" s="4">
        <v>1928</v>
      </c>
      <c r="BC1928" s="4">
        <v>0.22</v>
      </c>
    </row>
    <row r="1929" spans="2:55">
      <c r="B1929">
        <v>1928</v>
      </c>
      <c r="C1929" s="107">
        <f t="shared" si="355"/>
        <v>0.22</v>
      </c>
      <c r="D1929" s="5">
        <f t="shared" si="356"/>
        <v>35</v>
      </c>
      <c r="E1929" s="5" t="str">
        <f t="shared" si="357"/>
        <v>0.001006</v>
      </c>
      <c r="F1929" s="5" t="str">
        <f t="shared" si="358"/>
        <v>146.6</v>
      </c>
      <c r="G1929" s="5" t="str">
        <f t="shared" si="359"/>
        <v>146.8</v>
      </c>
      <c r="H1929" s="5" t="str">
        <f t="shared" si="360"/>
        <v>0.5051</v>
      </c>
      <c r="I1929" s="1" t="s">
        <v>8</v>
      </c>
      <c r="AN1929" s="89" t="str">
        <f t="shared" si="361"/>
        <v>0.2200</v>
      </c>
      <c r="AO1929" s="89" t="str">
        <f t="shared" si="362"/>
        <v>35.00</v>
      </c>
      <c r="AP1929" s="89" t="str">
        <f t="shared" si="363"/>
        <v>0.001006</v>
      </c>
      <c r="AQ1929" s="89" t="str">
        <f t="shared" si="364"/>
        <v>146.6</v>
      </c>
      <c r="AR1929" s="89" t="str">
        <f t="shared" si="365"/>
        <v>146.8</v>
      </c>
      <c r="AS1929" s="89" t="str">
        <f t="shared" si="366"/>
        <v>0.5051</v>
      </c>
      <c r="AT1929" s="89"/>
      <c r="AU1929" s="99">
        <v>0.22</v>
      </c>
      <c r="AV1929" s="99">
        <v>35</v>
      </c>
      <c r="AW1929" s="99">
        <v>1.0059499999999998E-3</v>
      </c>
      <c r="AX1929" s="99">
        <v>146.60869100000002</v>
      </c>
      <c r="AY1929" s="99">
        <v>146.83000000000001</v>
      </c>
      <c r="AZ1929" s="99">
        <v>0.50505999999999995</v>
      </c>
      <c r="BA1929" s="119" t="s">
        <v>8</v>
      </c>
      <c r="BB1929" s="4">
        <v>1929</v>
      </c>
      <c r="BC1929" s="4">
        <v>0.22</v>
      </c>
    </row>
    <row r="1930" spans="2:55">
      <c r="B1930">
        <v>1929</v>
      </c>
      <c r="C1930" s="107">
        <f t="shared" si="355"/>
        <v>0.22</v>
      </c>
      <c r="D1930" s="5">
        <f t="shared" si="356"/>
        <v>40</v>
      </c>
      <c r="E1930" s="5" t="str">
        <f t="shared" si="357"/>
        <v>0.001008</v>
      </c>
      <c r="F1930" s="5" t="str">
        <f t="shared" si="358"/>
        <v>167.5</v>
      </c>
      <c r="G1930" s="5" t="str">
        <f t="shared" si="359"/>
        <v>167.7</v>
      </c>
      <c r="H1930" s="5" t="str">
        <f t="shared" si="360"/>
        <v>0.5723</v>
      </c>
      <c r="I1930" s="1" t="s">
        <v>8</v>
      </c>
      <c r="AN1930" s="89" t="str">
        <f t="shared" si="361"/>
        <v>0.2200</v>
      </c>
      <c r="AO1930" s="89" t="str">
        <f t="shared" si="362"/>
        <v>40.00</v>
      </c>
      <c r="AP1930" s="89" t="str">
        <f t="shared" si="363"/>
        <v>0.001008</v>
      </c>
      <c r="AQ1930" s="89" t="str">
        <f t="shared" si="364"/>
        <v>167.5</v>
      </c>
      <c r="AR1930" s="89" t="str">
        <f t="shared" si="365"/>
        <v>167.7</v>
      </c>
      <c r="AS1930" s="89" t="str">
        <f t="shared" si="366"/>
        <v>0.5723</v>
      </c>
      <c r="AT1930" s="89"/>
      <c r="AU1930" s="99">
        <v>0.22</v>
      </c>
      <c r="AV1930" s="99">
        <v>40</v>
      </c>
      <c r="AW1930" s="99">
        <v>1.0077899999999999E-3</v>
      </c>
      <c r="AX1930" s="99">
        <v>167.4982862</v>
      </c>
      <c r="AY1930" s="99">
        <v>167.72</v>
      </c>
      <c r="AZ1930" s="99">
        <v>0.57232000000000005</v>
      </c>
      <c r="BA1930" s="119" t="s">
        <v>8</v>
      </c>
      <c r="BB1930" s="4">
        <v>1930</v>
      </c>
      <c r="BC1930" s="4">
        <v>0.22</v>
      </c>
    </row>
    <row r="1931" spans="2:55">
      <c r="B1931">
        <v>1930</v>
      </c>
      <c r="C1931" s="107">
        <f t="shared" si="355"/>
        <v>0.22</v>
      </c>
      <c r="D1931" s="5">
        <f t="shared" si="356"/>
        <v>45</v>
      </c>
      <c r="E1931" s="5" t="str">
        <f t="shared" si="357"/>
        <v>0.001010</v>
      </c>
      <c r="F1931" s="5" t="str">
        <f t="shared" si="358"/>
        <v>188.4</v>
      </c>
      <c r="G1931" s="5" t="str">
        <f t="shared" si="359"/>
        <v>188.6</v>
      </c>
      <c r="H1931" s="5" t="str">
        <f t="shared" si="360"/>
        <v>0.6385</v>
      </c>
      <c r="I1931" s="1" t="s">
        <v>8</v>
      </c>
      <c r="AN1931" s="89" t="str">
        <f t="shared" si="361"/>
        <v>0.2200</v>
      </c>
      <c r="AO1931" s="89" t="str">
        <f t="shared" si="362"/>
        <v>45.00</v>
      </c>
      <c r="AP1931" s="89" t="str">
        <f t="shared" si="363"/>
        <v>0.001010</v>
      </c>
      <c r="AQ1931" s="89" t="str">
        <f t="shared" si="364"/>
        <v>188.4</v>
      </c>
      <c r="AR1931" s="89" t="str">
        <f t="shared" si="365"/>
        <v>188.6</v>
      </c>
      <c r="AS1931" s="89" t="str">
        <f t="shared" si="366"/>
        <v>0.6385</v>
      </c>
      <c r="AT1931" s="89"/>
      <c r="AU1931" s="99">
        <v>0.22</v>
      </c>
      <c r="AV1931" s="99">
        <v>45</v>
      </c>
      <c r="AW1931" s="99">
        <v>1.00983E-3</v>
      </c>
      <c r="AX1931" s="99">
        <v>188.39783740000001</v>
      </c>
      <c r="AY1931" s="99">
        <v>188.62</v>
      </c>
      <c r="AZ1931" s="99">
        <v>0.63851999999999998</v>
      </c>
      <c r="BA1931" s="119" t="s">
        <v>8</v>
      </c>
      <c r="BB1931" s="4">
        <v>1931</v>
      </c>
      <c r="BC1931" s="4">
        <v>0.22</v>
      </c>
    </row>
    <row r="1932" spans="2:55">
      <c r="B1932">
        <v>1931</v>
      </c>
      <c r="C1932" s="107">
        <f t="shared" si="355"/>
        <v>0.22</v>
      </c>
      <c r="D1932" s="5">
        <f t="shared" si="356"/>
        <v>50</v>
      </c>
      <c r="E1932" s="5" t="str">
        <f t="shared" si="357"/>
        <v>0.001012</v>
      </c>
      <c r="F1932" s="5" t="str">
        <f t="shared" si="358"/>
        <v>209.3</v>
      </c>
      <c r="G1932" s="5" t="str">
        <f t="shared" si="359"/>
        <v>209.5</v>
      </c>
      <c r="H1932" s="5" t="str">
        <f t="shared" si="360"/>
        <v>0.7037</v>
      </c>
      <c r="I1932" s="1" t="s">
        <v>8</v>
      </c>
      <c r="AN1932" s="89" t="str">
        <f t="shared" si="361"/>
        <v>0.2200</v>
      </c>
      <c r="AO1932" s="89" t="str">
        <f t="shared" si="362"/>
        <v>50.00</v>
      </c>
      <c r="AP1932" s="89" t="str">
        <f t="shared" si="363"/>
        <v>0.001012</v>
      </c>
      <c r="AQ1932" s="89" t="str">
        <f t="shared" si="364"/>
        <v>209.3</v>
      </c>
      <c r="AR1932" s="89" t="str">
        <f t="shared" si="365"/>
        <v>209.5</v>
      </c>
      <c r="AS1932" s="89" t="str">
        <f t="shared" si="366"/>
        <v>0.7037</v>
      </c>
      <c r="AT1932" s="89"/>
      <c r="AU1932" s="99">
        <v>0.22</v>
      </c>
      <c r="AV1932" s="99">
        <v>50</v>
      </c>
      <c r="AW1932" s="99">
        <v>1.01206E-3</v>
      </c>
      <c r="AX1932" s="99">
        <v>209.29734680000001</v>
      </c>
      <c r="AY1932" s="99">
        <v>209.52</v>
      </c>
      <c r="AZ1932" s="99">
        <v>0.70370999999999995</v>
      </c>
      <c r="BA1932" s="119" t="s">
        <v>8</v>
      </c>
      <c r="BB1932" s="4">
        <v>1932</v>
      </c>
      <c r="BC1932" s="4">
        <v>0.22</v>
      </c>
    </row>
    <row r="1933" spans="2:55">
      <c r="B1933">
        <v>1932</v>
      </c>
      <c r="C1933" s="107">
        <f t="shared" si="355"/>
        <v>0.22</v>
      </c>
      <c r="D1933" s="5">
        <f t="shared" si="356"/>
        <v>55</v>
      </c>
      <c r="E1933" s="5" t="str">
        <f t="shared" si="357"/>
        <v>0.001014</v>
      </c>
      <c r="F1933" s="5" t="str">
        <f t="shared" si="358"/>
        <v>230.2</v>
      </c>
      <c r="G1933" s="5" t="str">
        <f t="shared" si="359"/>
        <v>230.4</v>
      </c>
      <c r="H1933" s="5" t="str">
        <f t="shared" si="360"/>
        <v>0.7679</v>
      </c>
      <c r="I1933" s="1" t="s">
        <v>8</v>
      </c>
      <c r="AN1933" s="89" t="str">
        <f t="shared" si="361"/>
        <v>0.2200</v>
      </c>
      <c r="AO1933" s="89" t="str">
        <f t="shared" si="362"/>
        <v>55.00</v>
      </c>
      <c r="AP1933" s="89" t="str">
        <f t="shared" si="363"/>
        <v>0.001014</v>
      </c>
      <c r="AQ1933" s="89" t="str">
        <f t="shared" si="364"/>
        <v>230.2</v>
      </c>
      <c r="AR1933" s="89" t="str">
        <f t="shared" si="365"/>
        <v>230.4</v>
      </c>
      <c r="AS1933" s="89" t="str">
        <f t="shared" si="366"/>
        <v>0.7679</v>
      </c>
      <c r="AT1933" s="89"/>
      <c r="AU1933" s="99">
        <v>0.22</v>
      </c>
      <c r="AV1933" s="99">
        <v>55</v>
      </c>
      <c r="AW1933" s="99">
        <v>1.01446E-3</v>
      </c>
      <c r="AX1933" s="99">
        <v>230.20681880000001</v>
      </c>
      <c r="AY1933" s="99">
        <v>230.43</v>
      </c>
      <c r="AZ1933" s="99">
        <v>0.76792000000000005</v>
      </c>
      <c r="BA1933" s="119" t="s">
        <v>8</v>
      </c>
      <c r="BB1933" s="4">
        <v>1933</v>
      </c>
      <c r="BC1933" s="4">
        <v>0.22</v>
      </c>
    </row>
    <row r="1934" spans="2:55">
      <c r="B1934">
        <v>1933</v>
      </c>
      <c r="C1934" s="107">
        <f t="shared" si="355"/>
        <v>0.22</v>
      </c>
      <c r="D1934" s="5">
        <f t="shared" si="356"/>
        <v>60</v>
      </c>
      <c r="E1934" s="5" t="str">
        <f t="shared" si="357"/>
        <v>0.001017</v>
      </c>
      <c r="F1934" s="5" t="str">
        <f t="shared" si="358"/>
        <v>251.1</v>
      </c>
      <c r="G1934" s="5" t="str">
        <f t="shared" si="359"/>
        <v>251.4</v>
      </c>
      <c r="H1934" s="5" t="str">
        <f t="shared" si="360"/>
        <v>0.8312</v>
      </c>
      <c r="I1934" s="1" t="s">
        <v>8</v>
      </c>
      <c r="AN1934" s="89" t="str">
        <f t="shared" si="361"/>
        <v>0.2200</v>
      </c>
      <c r="AO1934" s="89" t="str">
        <f t="shared" si="362"/>
        <v>60.00</v>
      </c>
      <c r="AP1934" s="89" t="str">
        <f t="shared" si="363"/>
        <v>0.001017</v>
      </c>
      <c r="AQ1934" s="89" t="str">
        <f t="shared" si="364"/>
        <v>251.1</v>
      </c>
      <c r="AR1934" s="89" t="str">
        <f t="shared" si="365"/>
        <v>251.4</v>
      </c>
      <c r="AS1934" s="89" t="str">
        <f t="shared" si="366"/>
        <v>0.8312</v>
      </c>
      <c r="AT1934" s="89"/>
      <c r="AU1934" s="99">
        <v>0.22</v>
      </c>
      <c r="AV1934" s="99">
        <v>60</v>
      </c>
      <c r="AW1934" s="99">
        <v>1.0170399999999999E-3</v>
      </c>
      <c r="AX1934" s="99">
        <v>251.12625119999998</v>
      </c>
      <c r="AY1934" s="99">
        <v>251.35</v>
      </c>
      <c r="AZ1934" s="99">
        <v>0.83118999999999998</v>
      </c>
      <c r="BA1934" s="119" t="s">
        <v>8</v>
      </c>
      <c r="BB1934" s="4">
        <v>1934</v>
      </c>
      <c r="BC1934" s="4">
        <v>0.22</v>
      </c>
    </row>
    <row r="1935" spans="2:55">
      <c r="B1935">
        <v>1934</v>
      </c>
      <c r="C1935" s="107">
        <f t="shared" ref="C1935:C1998" si="367">_xlfn.NUMBERVALUE(AN1935)</f>
        <v>0.22</v>
      </c>
      <c r="D1935" s="5">
        <f t="shared" ref="D1935:D1998" si="368">_xlfn.NUMBERVALUE(AO1935)</f>
        <v>65</v>
      </c>
      <c r="E1935" s="5" t="str">
        <f t="shared" ref="E1935:E1998" si="369">AP1935</f>
        <v>0.001020</v>
      </c>
      <c r="F1935" s="5" t="str">
        <f t="shared" ref="F1935:F1998" si="370">IF($D1935=0,_xlfn.NUMBERVALUE(AQ1935),AQ1935)</f>
        <v>272.1</v>
      </c>
      <c r="G1935" s="5" t="str">
        <f t="shared" ref="G1935:G1998" si="371">IF($D1935=0,_xlfn.NUMBERVALUE(AR1935),AR1935)</f>
        <v>272.3</v>
      </c>
      <c r="H1935" s="5" t="str">
        <f t="shared" ref="H1935:H1998" si="372">IF($D1935=0,_xlfn.NUMBERVALUE(AS1935),AS1935)</f>
        <v>0.8935</v>
      </c>
      <c r="I1935" s="1" t="s">
        <v>8</v>
      </c>
      <c r="AN1935" s="89" t="str">
        <f t="shared" ref="AN1935:AN1998" si="373">IF(AU1935=0,"0.000",TEXT(IF(AU1935&lt;0,"-","")&amp;LEFT(TEXT(ABS(AU1935),"0."&amp;REPT("0",4-1)&amp;"E+00"),4+1)*10^FLOOR(LOG10(TEXT(ABS(AU1935),"0."&amp;REPT("0",4-1)&amp;"E+00")),1),(""&amp;(IF(OR(AND(FLOOR(LOG10(TEXT(ABS(AU1935),"0."&amp;REPT("0",4-1)&amp;"E+00")),1)+1=4,RIGHT(LEFT(TEXT(ABS(AU1935),"0."&amp;REPT("0",4-1)&amp;"E+00"),4+1)*10^FLOOR(LOG10(TEXT(ABS(AU1935),"0."&amp;REPT("0",4-1)&amp;"E+00")),1),1)="0"),LOG10(TEXT(ABS(AU1935),"0."&amp;REPT("0",4-1)&amp;"E+00"))&lt;=4-1),"0.","#")&amp;REPT("0",IF(4-1-(FLOOR(LOG10(TEXT(ABS(AU1935),"0."&amp;REPT("0",4-1)&amp;"E+00")),1))&gt;0,4-1-(FLOOR(LOG10(TEXT(ABS(AU1935),"0."&amp;REPT("0",4-1)&amp;"E+00")),1)),0))))))</f>
        <v>0.2200</v>
      </c>
      <c r="AO1935" s="89" t="str">
        <f t="shared" ref="AO1935:AO1998" si="374">IF(AV1935=0,"0.000",TEXT(IF(AV1935&lt;0,"-","")&amp;LEFT(TEXT(ABS(AV1935),"0."&amp;REPT("0",4-1)&amp;"E+00"),4+1)*10^FLOOR(LOG10(TEXT(ABS(AV1935),"0."&amp;REPT("0",4-1)&amp;"E+00")),1),(""&amp;(IF(OR(AND(FLOOR(LOG10(TEXT(ABS(AV1935),"0."&amp;REPT("0",4-1)&amp;"E+00")),1)+1=4,RIGHT(LEFT(TEXT(ABS(AV1935),"0."&amp;REPT("0",4-1)&amp;"E+00"),4+1)*10^FLOOR(LOG10(TEXT(ABS(AV1935),"0."&amp;REPT("0",4-1)&amp;"E+00")),1),1)="0"),LOG10(TEXT(ABS(AV1935),"0."&amp;REPT("0",4-1)&amp;"E+00"))&lt;=4-1),"0.","#")&amp;REPT("0",IF(4-1-(FLOOR(LOG10(TEXT(ABS(AV1935),"0."&amp;REPT("0",4-1)&amp;"E+00")),1))&gt;0,4-1-(FLOOR(LOG10(TEXT(ABS(AV1935),"0."&amp;REPT("0",4-1)&amp;"E+00")),1)),0))))))</f>
        <v>65.00</v>
      </c>
      <c r="AP1935" s="89" t="str">
        <f t="shared" ref="AP1935:AP1998" si="375">IF(AW1935=0,"0.000",TEXT(IF(AW1935&lt;0,"-","")&amp;LEFT(TEXT(ABS(AW1935),"0."&amp;REPT("0",4-1)&amp;"E+00"),4+1)*10^FLOOR(LOG10(TEXT(ABS(AW1935),"0."&amp;REPT("0",4-1)&amp;"E+00")),1),(""&amp;(IF(OR(AND(FLOOR(LOG10(TEXT(ABS(AW1935),"0."&amp;REPT("0",4-1)&amp;"E+00")),1)+1=4,RIGHT(LEFT(TEXT(ABS(AW1935),"0."&amp;REPT("0",4-1)&amp;"E+00"),4+1)*10^FLOOR(LOG10(TEXT(ABS(AW1935),"0."&amp;REPT("0",4-1)&amp;"E+00")),1),1)="0"),LOG10(TEXT(ABS(AW1935),"0."&amp;REPT("0",4-1)&amp;"E+00"))&lt;=4-1),"0.","#")&amp;REPT("0",IF(4-1-(FLOOR(LOG10(TEXT(ABS(AW1935),"0."&amp;REPT("0",4-1)&amp;"E+00")),1))&gt;0,4-1-(FLOOR(LOG10(TEXT(ABS(AW1935),"0."&amp;REPT("0",4-1)&amp;"E+00")),1)),0))))))</f>
        <v>0.001020</v>
      </c>
      <c r="AQ1935" s="89" t="str">
        <f t="shared" ref="AQ1935:AQ1998" si="376">IF(AX1935=0,"0.000",TEXT(IF(AX1935&lt;0,"-","")&amp;LEFT(TEXT(ABS(AX1935),"0."&amp;REPT("0",4-1)&amp;"E+00"),4+1)*10^FLOOR(LOG10(TEXT(ABS(AX1935),"0."&amp;REPT("0",4-1)&amp;"E+00")),1),(""&amp;(IF(OR(AND(FLOOR(LOG10(TEXT(ABS(AX1935),"0."&amp;REPT("0",4-1)&amp;"E+00")),1)+1=4,RIGHT(LEFT(TEXT(ABS(AX1935),"0."&amp;REPT("0",4-1)&amp;"E+00"),4+1)*10^FLOOR(LOG10(TEXT(ABS(AX1935),"0."&amp;REPT("0",4-1)&amp;"E+00")),1),1)="0"),LOG10(TEXT(ABS(AX1935),"0."&amp;REPT("0",4-1)&amp;"E+00"))&lt;=4-1),"0.","#")&amp;REPT("0",IF(4-1-(FLOOR(LOG10(TEXT(ABS(AX1935),"0."&amp;REPT("0",4-1)&amp;"E+00")),1))&gt;0,4-1-(FLOOR(LOG10(TEXT(ABS(AX1935),"0."&amp;REPT("0",4-1)&amp;"E+00")),1)),0))))))</f>
        <v>272.1</v>
      </c>
      <c r="AR1935" s="89" t="str">
        <f t="shared" ref="AR1935:AR1998" si="377">IF(AY1935=0,"0.000",TEXT(IF(AY1935&lt;0,"-","")&amp;LEFT(TEXT(ABS(AY1935),"0."&amp;REPT("0",4-1)&amp;"E+00"),4+1)*10^FLOOR(LOG10(TEXT(ABS(AY1935),"0."&amp;REPT("0",4-1)&amp;"E+00")),1),(""&amp;(IF(OR(AND(FLOOR(LOG10(TEXT(ABS(AY1935),"0."&amp;REPT("0",4-1)&amp;"E+00")),1)+1=4,RIGHT(LEFT(TEXT(ABS(AY1935),"0."&amp;REPT("0",4-1)&amp;"E+00"),4+1)*10^FLOOR(LOG10(TEXT(ABS(AY1935),"0."&amp;REPT("0",4-1)&amp;"E+00")),1),1)="0"),LOG10(TEXT(ABS(AY1935),"0."&amp;REPT("0",4-1)&amp;"E+00"))&lt;=4-1),"0.","#")&amp;REPT("0",IF(4-1-(FLOOR(LOG10(TEXT(ABS(AY1935),"0."&amp;REPT("0",4-1)&amp;"E+00")),1))&gt;0,4-1-(FLOOR(LOG10(TEXT(ABS(AY1935),"0."&amp;REPT("0",4-1)&amp;"E+00")),1)),0))))))</f>
        <v>272.3</v>
      </c>
      <c r="AS1935" s="89" t="str">
        <f t="shared" ref="AS1935:AS1998" si="378">IF(AZ1935=0,"0.000",TEXT(IF(AZ1935&lt;0,"-","")&amp;LEFT(TEXT(ABS(AZ1935),"0."&amp;REPT("0",4-1)&amp;"E+00"),4+1)*10^FLOOR(LOG10(TEXT(ABS(AZ1935),"0."&amp;REPT("0",4-1)&amp;"E+00")),1),(""&amp;(IF(OR(AND(FLOOR(LOG10(TEXT(ABS(AZ1935),"0."&amp;REPT("0",4-1)&amp;"E+00")),1)+1=4,RIGHT(LEFT(TEXT(ABS(AZ1935),"0."&amp;REPT("0",4-1)&amp;"E+00"),4+1)*10^FLOOR(LOG10(TEXT(ABS(AZ1935),"0."&amp;REPT("0",4-1)&amp;"E+00")),1),1)="0"),LOG10(TEXT(ABS(AZ1935),"0."&amp;REPT("0",4-1)&amp;"E+00"))&lt;=4-1),"0.","#")&amp;REPT("0",IF(4-1-(FLOOR(LOG10(TEXT(ABS(AZ1935),"0."&amp;REPT("0",4-1)&amp;"E+00")),1))&gt;0,4-1-(FLOOR(LOG10(TEXT(ABS(AZ1935),"0."&amp;REPT("0",4-1)&amp;"E+00")),1)),0))))))</f>
        <v>0.8935</v>
      </c>
      <c r="AT1935" s="89"/>
      <c r="AU1935" s="99">
        <v>0.22</v>
      </c>
      <c r="AV1935" s="99">
        <v>65</v>
      </c>
      <c r="AW1935" s="99">
        <v>1.0197799999999999E-3</v>
      </c>
      <c r="AX1935" s="99">
        <v>272.0556484</v>
      </c>
      <c r="AY1935" s="99">
        <v>272.27999999999997</v>
      </c>
      <c r="AZ1935" s="99">
        <v>0.89354</v>
      </c>
      <c r="BA1935" s="119" t="s">
        <v>8</v>
      </c>
      <c r="BB1935" s="4">
        <v>1935</v>
      </c>
      <c r="BC1935" s="4">
        <v>0.22</v>
      </c>
    </row>
    <row r="1936" spans="2:55">
      <c r="B1936">
        <v>1935</v>
      </c>
      <c r="C1936" s="107">
        <f t="shared" si="367"/>
        <v>0.22</v>
      </c>
      <c r="D1936" s="5">
        <f t="shared" si="368"/>
        <v>70</v>
      </c>
      <c r="E1936" s="5" t="str">
        <f t="shared" si="369"/>
        <v>0.001023</v>
      </c>
      <c r="F1936" s="5" t="str">
        <f t="shared" si="370"/>
        <v>293.0</v>
      </c>
      <c r="G1936" s="5" t="str">
        <f t="shared" si="371"/>
        <v>293.2</v>
      </c>
      <c r="H1936" s="5" t="str">
        <f t="shared" si="372"/>
        <v>0.9550</v>
      </c>
      <c r="I1936" s="1" t="s">
        <v>8</v>
      </c>
      <c r="AN1936" s="89" t="str">
        <f t="shared" si="373"/>
        <v>0.2200</v>
      </c>
      <c r="AO1936" s="89" t="str">
        <f t="shared" si="374"/>
        <v>70.00</v>
      </c>
      <c r="AP1936" s="89" t="str">
        <f t="shared" si="375"/>
        <v>0.001023</v>
      </c>
      <c r="AQ1936" s="89" t="str">
        <f t="shared" si="376"/>
        <v>293.0</v>
      </c>
      <c r="AR1936" s="89" t="str">
        <f t="shared" si="377"/>
        <v>293.2</v>
      </c>
      <c r="AS1936" s="89" t="str">
        <f t="shared" si="378"/>
        <v>0.9550</v>
      </c>
      <c r="AT1936" s="89"/>
      <c r="AU1936" s="99">
        <v>0.22</v>
      </c>
      <c r="AV1936" s="99">
        <v>70</v>
      </c>
      <c r="AW1936" s="99">
        <v>1.0226900000000001E-3</v>
      </c>
      <c r="AX1936" s="99">
        <v>292.99500820000003</v>
      </c>
      <c r="AY1936" s="99">
        <v>293.22000000000003</v>
      </c>
      <c r="AZ1936" s="99">
        <v>0.95501999999999998</v>
      </c>
      <c r="BA1936" s="119" t="s">
        <v>8</v>
      </c>
      <c r="BB1936" s="4">
        <v>1936</v>
      </c>
      <c r="BC1936" s="4">
        <v>0.22</v>
      </c>
    </row>
    <row r="1937" spans="2:55">
      <c r="B1937">
        <v>1936</v>
      </c>
      <c r="C1937" s="107">
        <f t="shared" si="367"/>
        <v>0.22</v>
      </c>
      <c r="D1937" s="5">
        <f t="shared" si="368"/>
        <v>75</v>
      </c>
      <c r="E1937" s="5" t="str">
        <f t="shared" si="369"/>
        <v>0.001026</v>
      </c>
      <c r="F1937" s="5" t="str">
        <f t="shared" si="370"/>
        <v>314.0</v>
      </c>
      <c r="G1937" s="5" t="str">
        <f t="shared" si="371"/>
        <v>314.2</v>
      </c>
      <c r="H1937" s="5" t="str">
        <f t="shared" si="372"/>
        <v>1.016</v>
      </c>
      <c r="I1937" s="1" t="s">
        <v>8</v>
      </c>
      <c r="AN1937" s="89" t="str">
        <f t="shared" si="373"/>
        <v>0.2200</v>
      </c>
      <c r="AO1937" s="89" t="str">
        <f t="shared" si="374"/>
        <v>75.00</v>
      </c>
      <c r="AP1937" s="89" t="str">
        <f t="shared" si="375"/>
        <v>0.001026</v>
      </c>
      <c r="AQ1937" s="89" t="str">
        <f t="shared" si="376"/>
        <v>314.0</v>
      </c>
      <c r="AR1937" s="89" t="str">
        <f t="shared" si="377"/>
        <v>314.2</v>
      </c>
      <c r="AS1937" s="89" t="str">
        <f t="shared" si="378"/>
        <v>1.016</v>
      </c>
      <c r="AT1937" s="89"/>
      <c r="AU1937" s="99">
        <v>0.22</v>
      </c>
      <c r="AV1937" s="99">
        <v>75</v>
      </c>
      <c r="AW1937" s="99">
        <v>1.02575E-3</v>
      </c>
      <c r="AX1937" s="99">
        <v>313.95433500000001</v>
      </c>
      <c r="AY1937" s="99">
        <v>314.18</v>
      </c>
      <c r="AZ1937" s="99">
        <v>1.0157</v>
      </c>
      <c r="BA1937" s="119" t="s">
        <v>8</v>
      </c>
      <c r="BB1937" s="4">
        <v>1937</v>
      </c>
      <c r="BC1937" s="4">
        <v>0.22</v>
      </c>
    </row>
    <row r="1938" spans="2:55">
      <c r="B1938">
        <v>1937</v>
      </c>
      <c r="C1938" s="107">
        <f t="shared" si="367"/>
        <v>0.22</v>
      </c>
      <c r="D1938" s="5">
        <f t="shared" si="368"/>
        <v>80</v>
      </c>
      <c r="E1938" s="5" t="str">
        <f t="shared" si="369"/>
        <v>0.001029</v>
      </c>
      <c r="F1938" s="5" t="str">
        <f t="shared" si="370"/>
        <v>334.9</v>
      </c>
      <c r="G1938" s="5" t="str">
        <f t="shared" si="371"/>
        <v>335.2</v>
      </c>
      <c r="H1938" s="5" t="str">
        <f t="shared" si="372"/>
        <v>1.076</v>
      </c>
      <c r="I1938" s="1" t="s">
        <v>8</v>
      </c>
      <c r="AN1938" s="89" t="str">
        <f t="shared" si="373"/>
        <v>0.2200</v>
      </c>
      <c r="AO1938" s="89" t="str">
        <f t="shared" si="374"/>
        <v>80.00</v>
      </c>
      <c r="AP1938" s="89" t="str">
        <f t="shared" si="375"/>
        <v>0.001029</v>
      </c>
      <c r="AQ1938" s="89" t="str">
        <f t="shared" si="376"/>
        <v>334.9</v>
      </c>
      <c r="AR1938" s="89" t="str">
        <f t="shared" si="377"/>
        <v>335.2</v>
      </c>
      <c r="AS1938" s="89" t="str">
        <f t="shared" si="378"/>
        <v>1.076</v>
      </c>
      <c r="AT1938" s="89"/>
      <c r="AU1938" s="99">
        <v>0.22</v>
      </c>
      <c r="AV1938" s="99">
        <v>80</v>
      </c>
      <c r="AW1938" s="99">
        <v>1.0289699999999999E-3</v>
      </c>
      <c r="AX1938" s="99">
        <v>334.92362659999998</v>
      </c>
      <c r="AY1938" s="99">
        <v>335.15</v>
      </c>
      <c r="AZ1938" s="99">
        <v>1.0754999999999999</v>
      </c>
      <c r="BA1938" s="119" t="s">
        <v>8</v>
      </c>
      <c r="BB1938" s="4">
        <v>1938</v>
      </c>
      <c r="BC1938" s="4">
        <v>0.22</v>
      </c>
    </row>
    <row r="1939" spans="2:55">
      <c r="B1939">
        <v>1938</v>
      </c>
      <c r="C1939" s="107">
        <f t="shared" si="367"/>
        <v>0.22</v>
      </c>
      <c r="D1939" s="5">
        <f t="shared" si="368"/>
        <v>85</v>
      </c>
      <c r="E1939" s="5" t="str">
        <f t="shared" si="369"/>
        <v>0.001032</v>
      </c>
      <c r="F1939" s="5" t="str">
        <f t="shared" si="370"/>
        <v>355.9</v>
      </c>
      <c r="G1939" s="5" t="str">
        <f t="shared" si="371"/>
        <v>356.1</v>
      </c>
      <c r="H1939" s="5" t="str">
        <f t="shared" si="372"/>
        <v>1.135</v>
      </c>
      <c r="I1939" s="1" t="s">
        <v>8</v>
      </c>
      <c r="AN1939" s="89" t="str">
        <f t="shared" si="373"/>
        <v>0.2200</v>
      </c>
      <c r="AO1939" s="89" t="str">
        <f t="shared" si="374"/>
        <v>85.00</v>
      </c>
      <c r="AP1939" s="89" t="str">
        <f t="shared" si="375"/>
        <v>0.001032</v>
      </c>
      <c r="AQ1939" s="89" t="str">
        <f t="shared" si="376"/>
        <v>355.9</v>
      </c>
      <c r="AR1939" s="89" t="str">
        <f t="shared" si="377"/>
        <v>356.1</v>
      </c>
      <c r="AS1939" s="89" t="str">
        <f t="shared" si="378"/>
        <v>1.135</v>
      </c>
      <c r="AT1939" s="89"/>
      <c r="AU1939" s="99">
        <v>0.22</v>
      </c>
      <c r="AV1939" s="99">
        <v>85</v>
      </c>
      <c r="AW1939" s="99">
        <v>1.03235E-3</v>
      </c>
      <c r="AX1939" s="99">
        <v>355.91288299999997</v>
      </c>
      <c r="AY1939" s="99">
        <v>356.14</v>
      </c>
      <c r="AZ1939" s="99">
        <v>1.1345000000000001</v>
      </c>
      <c r="BA1939" s="119" t="s">
        <v>8</v>
      </c>
      <c r="BB1939" s="4">
        <v>1939</v>
      </c>
      <c r="BC1939" s="4">
        <v>0.22</v>
      </c>
    </row>
    <row r="1940" spans="2:55">
      <c r="B1940">
        <v>1939</v>
      </c>
      <c r="C1940" s="107">
        <f t="shared" si="367"/>
        <v>0.22</v>
      </c>
      <c r="D1940" s="5">
        <f t="shared" si="368"/>
        <v>90</v>
      </c>
      <c r="E1940" s="5" t="str">
        <f t="shared" si="369"/>
        <v>0.001036</v>
      </c>
      <c r="F1940" s="5" t="str">
        <f t="shared" si="370"/>
        <v>376.9</v>
      </c>
      <c r="G1940" s="5" t="str">
        <f t="shared" si="371"/>
        <v>377.2</v>
      </c>
      <c r="H1940" s="5" t="str">
        <f t="shared" si="372"/>
        <v>1.193</v>
      </c>
      <c r="I1940" s="1" t="s">
        <v>8</v>
      </c>
      <c r="AN1940" s="89" t="str">
        <f t="shared" si="373"/>
        <v>0.2200</v>
      </c>
      <c r="AO1940" s="89" t="str">
        <f t="shared" si="374"/>
        <v>90.00</v>
      </c>
      <c r="AP1940" s="89" t="str">
        <f t="shared" si="375"/>
        <v>0.001036</v>
      </c>
      <c r="AQ1940" s="89" t="str">
        <f t="shared" si="376"/>
        <v>376.9</v>
      </c>
      <c r="AR1940" s="89" t="str">
        <f t="shared" si="377"/>
        <v>377.2</v>
      </c>
      <c r="AS1940" s="89" t="str">
        <f t="shared" si="378"/>
        <v>1.193</v>
      </c>
      <c r="AT1940" s="89"/>
      <c r="AU1940" s="99">
        <v>0.22</v>
      </c>
      <c r="AV1940" s="99">
        <v>90</v>
      </c>
      <c r="AW1940" s="99">
        <v>1.0358799999999999E-3</v>
      </c>
      <c r="AX1940" s="99">
        <v>376.93210640000001</v>
      </c>
      <c r="AY1940" s="99">
        <v>377.16</v>
      </c>
      <c r="AZ1940" s="99">
        <v>1.1928000000000001</v>
      </c>
      <c r="BA1940" s="119" t="s">
        <v>8</v>
      </c>
      <c r="BB1940" s="4">
        <v>1940</v>
      </c>
      <c r="BC1940" s="4">
        <v>0.22</v>
      </c>
    </row>
    <row r="1941" spans="2:55">
      <c r="B1941">
        <v>1940</v>
      </c>
      <c r="C1941" s="107">
        <f t="shared" si="367"/>
        <v>0.22</v>
      </c>
      <c r="D1941" s="5">
        <f t="shared" si="368"/>
        <v>95</v>
      </c>
      <c r="E1941" s="5" t="str">
        <f t="shared" si="369"/>
        <v>0.001040</v>
      </c>
      <c r="F1941" s="5" t="str">
        <f t="shared" si="370"/>
        <v>398.0</v>
      </c>
      <c r="G1941" s="5" t="str">
        <f t="shared" si="371"/>
        <v>398.2</v>
      </c>
      <c r="H1941" s="5" t="str">
        <f t="shared" si="372"/>
        <v>1.250</v>
      </c>
      <c r="I1941" s="1" t="s">
        <v>8</v>
      </c>
      <c r="AN1941" s="89" t="str">
        <f t="shared" si="373"/>
        <v>0.2200</v>
      </c>
      <c r="AO1941" s="89" t="str">
        <f t="shared" si="374"/>
        <v>95.00</v>
      </c>
      <c r="AP1941" s="89" t="str">
        <f t="shared" si="375"/>
        <v>0.001040</v>
      </c>
      <c r="AQ1941" s="89" t="str">
        <f t="shared" si="376"/>
        <v>398.0</v>
      </c>
      <c r="AR1941" s="89" t="str">
        <f t="shared" si="377"/>
        <v>398.2</v>
      </c>
      <c r="AS1941" s="89" t="str">
        <f t="shared" si="378"/>
        <v>1.250</v>
      </c>
      <c r="AT1941" s="89"/>
      <c r="AU1941" s="99">
        <v>0.22</v>
      </c>
      <c r="AV1941" s="99">
        <v>95</v>
      </c>
      <c r="AW1941" s="99">
        <v>1.0395600000000001E-3</v>
      </c>
      <c r="AX1941" s="99">
        <v>397.96129680000001</v>
      </c>
      <c r="AY1941" s="99">
        <v>398.19</v>
      </c>
      <c r="AZ1941" s="99">
        <v>1.2503</v>
      </c>
      <c r="BA1941" s="119" t="s">
        <v>8</v>
      </c>
      <c r="BB1941" s="4">
        <v>1941</v>
      </c>
      <c r="BC1941" s="4">
        <v>0.22</v>
      </c>
    </row>
    <row r="1942" spans="2:55">
      <c r="B1942">
        <v>1941</v>
      </c>
      <c r="C1942" s="107">
        <f t="shared" si="367"/>
        <v>0.22</v>
      </c>
      <c r="D1942" s="5">
        <f t="shared" si="368"/>
        <v>100</v>
      </c>
      <c r="E1942" s="5" t="str">
        <f t="shared" si="369"/>
        <v>0.001043</v>
      </c>
      <c r="F1942" s="5" t="str">
        <f t="shared" si="370"/>
        <v>419.0</v>
      </c>
      <c r="G1942" s="5" t="str">
        <f t="shared" si="371"/>
        <v>419.3</v>
      </c>
      <c r="H1942" s="5" t="str">
        <f t="shared" si="372"/>
        <v>1.307</v>
      </c>
      <c r="I1942" s="1" t="s">
        <v>8</v>
      </c>
      <c r="AN1942" s="89" t="str">
        <f t="shared" si="373"/>
        <v>0.2200</v>
      </c>
      <c r="AO1942" s="89" t="str">
        <f t="shared" si="374"/>
        <v>100.0</v>
      </c>
      <c r="AP1942" s="89" t="str">
        <f t="shared" si="375"/>
        <v>0.001043</v>
      </c>
      <c r="AQ1942" s="89" t="str">
        <f t="shared" si="376"/>
        <v>419.0</v>
      </c>
      <c r="AR1942" s="89" t="str">
        <f t="shared" si="377"/>
        <v>419.3</v>
      </c>
      <c r="AS1942" s="89" t="str">
        <f t="shared" si="378"/>
        <v>1.307</v>
      </c>
      <c r="AT1942" s="89"/>
      <c r="AU1942" s="99">
        <v>0.22</v>
      </c>
      <c r="AV1942" s="99">
        <v>100</v>
      </c>
      <c r="AW1942" s="99">
        <v>1.0434000000000001E-3</v>
      </c>
      <c r="AX1942" s="99">
        <v>419.03045199999997</v>
      </c>
      <c r="AY1942" s="99">
        <v>419.26</v>
      </c>
      <c r="AZ1942" s="99">
        <v>1.3070999999999999</v>
      </c>
      <c r="BA1942" s="119" t="s">
        <v>8</v>
      </c>
      <c r="BB1942" s="4">
        <v>1942</v>
      </c>
      <c r="BC1942" s="4">
        <v>0.22</v>
      </c>
    </row>
    <row r="1943" spans="2:55">
      <c r="B1943">
        <v>1942</v>
      </c>
      <c r="C1943" s="107">
        <f t="shared" si="367"/>
        <v>0.22</v>
      </c>
      <c r="D1943" s="5">
        <f t="shared" si="368"/>
        <v>105</v>
      </c>
      <c r="E1943" s="5" t="str">
        <f t="shared" si="369"/>
        <v>0.001047</v>
      </c>
      <c r="F1943" s="5" t="str">
        <f t="shared" si="370"/>
        <v>440.1</v>
      </c>
      <c r="G1943" s="5" t="str">
        <f t="shared" si="371"/>
        <v>440.4</v>
      </c>
      <c r="H1943" s="5" t="str">
        <f t="shared" si="372"/>
        <v>1.363</v>
      </c>
      <c r="I1943" s="1" t="s">
        <v>8</v>
      </c>
      <c r="AN1943" s="89" t="str">
        <f t="shared" si="373"/>
        <v>0.2200</v>
      </c>
      <c r="AO1943" s="89" t="str">
        <f t="shared" si="374"/>
        <v>105.0</v>
      </c>
      <c r="AP1943" s="89" t="str">
        <f t="shared" si="375"/>
        <v>0.001047</v>
      </c>
      <c r="AQ1943" s="89" t="str">
        <f t="shared" si="376"/>
        <v>440.1</v>
      </c>
      <c r="AR1943" s="89" t="str">
        <f t="shared" si="377"/>
        <v>440.4</v>
      </c>
      <c r="AS1943" s="89" t="str">
        <f t="shared" si="378"/>
        <v>1.363</v>
      </c>
      <c r="AT1943" s="89"/>
      <c r="AU1943" s="99">
        <v>0.22</v>
      </c>
      <c r="AV1943" s="99">
        <v>105</v>
      </c>
      <c r="AW1943" s="99">
        <v>1.04739E-3</v>
      </c>
      <c r="AX1943" s="99">
        <v>440.11957420000005</v>
      </c>
      <c r="AY1943" s="99">
        <v>440.35</v>
      </c>
      <c r="AZ1943" s="99">
        <v>1.3633</v>
      </c>
      <c r="BA1943" s="119" t="s">
        <v>8</v>
      </c>
      <c r="BB1943" s="4">
        <v>1943</v>
      </c>
      <c r="BC1943" s="4">
        <v>0.22</v>
      </c>
    </row>
    <row r="1944" spans="2:55">
      <c r="B1944">
        <v>1943</v>
      </c>
      <c r="C1944" s="107">
        <f t="shared" si="367"/>
        <v>0.22</v>
      </c>
      <c r="D1944" s="5">
        <f t="shared" si="368"/>
        <v>110</v>
      </c>
      <c r="E1944" s="5" t="str">
        <f t="shared" si="369"/>
        <v>0.001052</v>
      </c>
      <c r="F1944" s="5" t="str">
        <f t="shared" si="370"/>
        <v>461.2</v>
      </c>
      <c r="G1944" s="5" t="str">
        <f t="shared" si="371"/>
        <v>461.5</v>
      </c>
      <c r="H1944" s="5" t="str">
        <f t="shared" si="372"/>
        <v>1.419</v>
      </c>
      <c r="I1944" s="1" t="s">
        <v>8</v>
      </c>
      <c r="AN1944" s="89" t="str">
        <f t="shared" si="373"/>
        <v>0.2200</v>
      </c>
      <c r="AO1944" s="89" t="str">
        <f t="shared" si="374"/>
        <v>110.0</v>
      </c>
      <c r="AP1944" s="89" t="str">
        <f t="shared" si="375"/>
        <v>0.001052</v>
      </c>
      <c r="AQ1944" s="89" t="str">
        <f t="shared" si="376"/>
        <v>461.2</v>
      </c>
      <c r="AR1944" s="89" t="str">
        <f t="shared" si="377"/>
        <v>461.5</v>
      </c>
      <c r="AS1944" s="89" t="str">
        <f t="shared" si="378"/>
        <v>1.419</v>
      </c>
      <c r="AT1944" s="89"/>
      <c r="AU1944" s="99">
        <v>0.22</v>
      </c>
      <c r="AV1944" s="99">
        <v>110</v>
      </c>
      <c r="AW1944" s="99">
        <v>1.0515399999999999E-3</v>
      </c>
      <c r="AX1944" s="99">
        <v>461.23866120000002</v>
      </c>
      <c r="AY1944" s="99">
        <v>461.47</v>
      </c>
      <c r="AZ1944" s="99">
        <v>1.4188000000000001</v>
      </c>
      <c r="BA1944" s="119" t="s">
        <v>8</v>
      </c>
      <c r="BB1944" s="4">
        <v>1944</v>
      </c>
      <c r="BC1944" s="4">
        <v>0.22</v>
      </c>
    </row>
    <row r="1945" spans="2:55">
      <c r="B1945">
        <v>1944</v>
      </c>
      <c r="C1945" s="107">
        <f t="shared" si="367"/>
        <v>0.22</v>
      </c>
      <c r="D1945" s="5">
        <f t="shared" si="368"/>
        <v>115</v>
      </c>
      <c r="E1945" s="5" t="str">
        <f t="shared" si="369"/>
        <v>0.001056</v>
      </c>
      <c r="F1945" s="5" t="str">
        <f t="shared" si="370"/>
        <v>482.4</v>
      </c>
      <c r="G1945" s="5" t="str">
        <f t="shared" si="371"/>
        <v>482.6</v>
      </c>
      <c r="H1945" s="5" t="str">
        <f t="shared" si="372"/>
        <v>1.474</v>
      </c>
      <c r="I1945" s="1" t="s">
        <v>8</v>
      </c>
      <c r="AN1945" s="89" t="str">
        <f t="shared" si="373"/>
        <v>0.2200</v>
      </c>
      <c r="AO1945" s="89" t="str">
        <f t="shared" si="374"/>
        <v>115.0</v>
      </c>
      <c r="AP1945" s="89" t="str">
        <f t="shared" si="375"/>
        <v>0.001056</v>
      </c>
      <c r="AQ1945" s="89" t="str">
        <f t="shared" si="376"/>
        <v>482.4</v>
      </c>
      <c r="AR1945" s="89" t="str">
        <f t="shared" si="377"/>
        <v>482.6</v>
      </c>
      <c r="AS1945" s="89" t="str">
        <f t="shared" si="378"/>
        <v>1.474</v>
      </c>
      <c r="AT1945" s="89"/>
      <c r="AU1945" s="99">
        <v>0.22</v>
      </c>
      <c r="AV1945" s="99">
        <v>115</v>
      </c>
      <c r="AW1945" s="99">
        <v>1.0558499999999999E-3</v>
      </c>
      <c r="AX1945" s="99">
        <v>482.39771300000001</v>
      </c>
      <c r="AY1945" s="99">
        <v>482.63</v>
      </c>
      <c r="AZ1945" s="99">
        <v>1.4736</v>
      </c>
      <c r="BA1945" s="119" t="s">
        <v>8</v>
      </c>
      <c r="BB1945" s="4">
        <v>1945</v>
      </c>
      <c r="BC1945" s="4">
        <v>0.22</v>
      </c>
    </row>
    <row r="1946" spans="2:55">
      <c r="B1946">
        <v>1945</v>
      </c>
      <c r="C1946" s="107">
        <f t="shared" si="367"/>
        <v>0.22</v>
      </c>
      <c r="D1946" s="5">
        <f t="shared" si="368"/>
        <v>120</v>
      </c>
      <c r="E1946" s="5" t="str">
        <f t="shared" si="369"/>
        <v>0.001060</v>
      </c>
      <c r="F1946" s="5" t="str">
        <f t="shared" si="370"/>
        <v>503.6</v>
      </c>
      <c r="G1946" s="5" t="str">
        <f t="shared" si="371"/>
        <v>503.8</v>
      </c>
      <c r="H1946" s="5" t="str">
        <f t="shared" si="372"/>
        <v>1.528</v>
      </c>
      <c r="I1946" s="1" t="s">
        <v>8</v>
      </c>
      <c r="AN1946" s="89" t="str">
        <f t="shared" si="373"/>
        <v>0.2200</v>
      </c>
      <c r="AO1946" s="89" t="str">
        <f t="shared" si="374"/>
        <v>120.0</v>
      </c>
      <c r="AP1946" s="89" t="str">
        <f t="shared" si="375"/>
        <v>0.001060</v>
      </c>
      <c r="AQ1946" s="89" t="str">
        <f t="shared" si="376"/>
        <v>503.6</v>
      </c>
      <c r="AR1946" s="89" t="str">
        <f t="shared" si="377"/>
        <v>503.8</v>
      </c>
      <c r="AS1946" s="89" t="str">
        <f t="shared" si="378"/>
        <v>1.528</v>
      </c>
      <c r="AT1946" s="89"/>
      <c r="AU1946" s="99">
        <v>0.22</v>
      </c>
      <c r="AV1946" s="99">
        <v>120</v>
      </c>
      <c r="AW1946" s="99">
        <v>1.0603100000000001E-3</v>
      </c>
      <c r="AX1946" s="99">
        <v>503.59673179999999</v>
      </c>
      <c r="AY1946" s="99">
        <v>503.83</v>
      </c>
      <c r="AZ1946" s="99">
        <v>1.5279</v>
      </c>
      <c r="BA1946" s="119" t="s">
        <v>8</v>
      </c>
      <c r="BB1946" s="4">
        <v>1946</v>
      </c>
      <c r="BC1946" s="4">
        <v>0.22</v>
      </c>
    </row>
    <row r="1947" spans="2:55">
      <c r="B1947">
        <v>1946</v>
      </c>
      <c r="C1947" s="107">
        <f t="shared" si="367"/>
        <v>0.22</v>
      </c>
      <c r="D1947" s="5">
        <f t="shared" si="368"/>
        <v>123.3</v>
      </c>
      <c r="E1947" s="5" t="str">
        <f t="shared" si="369"/>
        <v>0.001063</v>
      </c>
      <c r="F1947" s="5" t="str">
        <f t="shared" si="370"/>
        <v>517.4</v>
      </c>
      <c r="G1947" s="5" t="str">
        <f t="shared" si="371"/>
        <v>517.6</v>
      </c>
      <c r="H1947" s="5" t="str">
        <f t="shared" si="372"/>
        <v>1.563</v>
      </c>
      <c r="I1947" s="1" t="s">
        <v>10</v>
      </c>
      <c r="AN1947" s="89" t="str">
        <f t="shared" si="373"/>
        <v>0.2200</v>
      </c>
      <c r="AO1947" s="89" t="str">
        <f t="shared" si="374"/>
        <v>123.3</v>
      </c>
      <c r="AP1947" s="89" t="str">
        <f t="shared" si="375"/>
        <v>0.001063</v>
      </c>
      <c r="AQ1947" s="89" t="str">
        <f t="shared" si="376"/>
        <v>517.4</v>
      </c>
      <c r="AR1947" s="89" t="str">
        <f t="shared" si="377"/>
        <v>517.6</v>
      </c>
      <c r="AS1947" s="89" t="str">
        <f t="shared" si="378"/>
        <v>1.563</v>
      </c>
      <c r="AT1947" s="89"/>
      <c r="AU1947" s="99">
        <v>0.22</v>
      </c>
      <c r="AV1947" s="99">
        <v>123.25</v>
      </c>
      <c r="AW1947" s="99">
        <v>1.0632999999999999E-3</v>
      </c>
      <c r="AX1947" s="99">
        <v>517.396074</v>
      </c>
      <c r="AY1947" s="99">
        <v>517.63</v>
      </c>
      <c r="AZ1947" s="99">
        <v>1.5628</v>
      </c>
      <c r="BA1947" s="119" t="s">
        <v>10</v>
      </c>
      <c r="BB1947" s="4">
        <v>1947</v>
      </c>
      <c r="BC1947" s="4">
        <v>0.22</v>
      </c>
    </row>
    <row r="1948" spans="2:55">
      <c r="B1948">
        <v>1947</v>
      </c>
      <c r="C1948" s="107">
        <f t="shared" si="367"/>
        <v>0.22</v>
      </c>
      <c r="D1948" s="5">
        <f t="shared" si="368"/>
        <v>123.3</v>
      </c>
      <c r="E1948" s="5" t="str">
        <f t="shared" si="369"/>
        <v>0.8101</v>
      </c>
      <c r="F1948" s="5" t="str">
        <f t="shared" si="370"/>
        <v>2532</v>
      </c>
      <c r="G1948" s="5" t="str">
        <f t="shared" si="371"/>
        <v>2711</v>
      </c>
      <c r="H1948" s="5" t="str">
        <f t="shared" si="372"/>
        <v>7.095</v>
      </c>
      <c r="I1948" s="1" t="s">
        <v>11</v>
      </c>
      <c r="AN1948" s="89" t="str">
        <f t="shared" si="373"/>
        <v>0.2200</v>
      </c>
      <c r="AO1948" s="89" t="str">
        <f t="shared" si="374"/>
        <v>123.3</v>
      </c>
      <c r="AP1948" s="89" t="str">
        <f t="shared" si="375"/>
        <v>0.8101</v>
      </c>
      <c r="AQ1948" s="89" t="str">
        <f t="shared" si="376"/>
        <v>2532</v>
      </c>
      <c r="AR1948" s="89" t="str">
        <f t="shared" si="377"/>
        <v>2711</v>
      </c>
      <c r="AS1948" s="89" t="str">
        <f t="shared" si="378"/>
        <v>7.095</v>
      </c>
      <c r="AT1948" s="89"/>
      <c r="AU1948" s="99">
        <v>0.22</v>
      </c>
      <c r="AV1948" s="99">
        <v>123.25</v>
      </c>
      <c r="AW1948" s="99">
        <v>0.81007000000000007</v>
      </c>
      <c r="AX1948" s="99">
        <v>2532.3845999999999</v>
      </c>
      <c r="AY1948" s="99">
        <v>2710.6</v>
      </c>
      <c r="AZ1948" s="99">
        <v>7.0951000000000004</v>
      </c>
      <c r="BA1948" s="119" t="s">
        <v>11</v>
      </c>
      <c r="BB1948" s="4">
        <v>1948</v>
      </c>
      <c r="BC1948" s="4">
        <v>0.22</v>
      </c>
    </row>
    <row r="1949" spans="2:55">
      <c r="B1949">
        <v>1948</v>
      </c>
      <c r="C1949" s="107">
        <f t="shared" si="367"/>
        <v>0.22</v>
      </c>
      <c r="D1949" s="5">
        <f t="shared" si="368"/>
        <v>125</v>
      </c>
      <c r="E1949" s="5" t="str">
        <f t="shared" si="369"/>
        <v>0.8141</v>
      </c>
      <c r="F1949" s="5" t="str">
        <f t="shared" si="370"/>
        <v>2535</v>
      </c>
      <c r="G1949" s="5" t="str">
        <f t="shared" si="371"/>
        <v>2714</v>
      </c>
      <c r="H1949" s="5" t="str">
        <f t="shared" si="372"/>
        <v>7.105</v>
      </c>
      <c r="I1949" s="1" t="s">
        <v>9</v>
      </c>
      <c r="AN1949" s="89" t="str">
        <f t="shared" si="373"/>
        <v>0.2200</v>
      </c>
      <c r="AO1949" s="89" t="str">
        <f t="shared" si="374"/>
        <v>125.0</v>
      </c>
      <c r="AP1949" s="89" t="str">
        <f t="shared" si="375"/>
        <v>0.8141</v>
      </c>
      <c r="AQ1949" s="89" t="str">
        <f t="shared" si="376"/>
        <v>2535</v>
      </c>
      <c r="AR1949" s="89" t="str">
        <f t="shared" si="377"/>
        <v>2714</v>
      </c>
      <c r="AS1949" s="89" t="str">
        <f t="shared" si="378"/>
        <v>7.105</v>
      </c>
      <c r="AT1949" s="89"/>
      <c r="AU1949" s="99">
        <v>0.22</v>
      </c>
      <c r="AV1949" s="99">
        <v>125</v>
      </c>
      <c r="AW1949" s="99">
        <v>0.81413999999999997</v>
      </c>
      <c r="AX1949" s="99">
        <v>2535.2892000000002</v>
      </c>
      <c r="AY1949" s="99">
        <v>2714.4</v>
      </c>
      <c r="AZ1949" s="99">
        <v>7.1047000000000002</v>
      </c>
      <c r="BA1949" s="119" t="s">
        <v>9</v>
      </c>
      <c r="BB1949" s="4">
        <v>1949</v>
      </c>
      <c r="BC1949" s="4">
        <v>0.22</v>
      </c>
    </row>
    <row r="1950" spans="2:55">
      <c r="B1950">
        <v>1949</v>
      </c>
      <c r="C1950" s="107">
        <f t="shared" si="367"/>
        <v>0.22</v>
      </c>
      <c r="D1950" s="5">
        <f t="shared" si="368"/>
        <v>130</v>
      </c>
      <c r="E1950" s="5" t="str">
        <f t="shared" si="369"/>
        <v>0.8257</v>
      </c>
      <c r="F1950" s="5" t="str">
        <f t="shared" si="370"/>
        <v>2544</v>
      </c>
      <c r="G1950" s="5" t="str">
        <f t="shared" si="371"/>
        <v>2725</v>
      </c>
      <c r="H1950" s="5" t="str">
        <f t="shared" si="372"/>
        <v>7.132</v>
      </c>
      <c r="I1950" s="1" t="s">
        <v>9</v>
      </c>
      <c r="AN1950" s="89" t="str">
        <f t="shared" si="373"/>
        <v>0.2200</v>
      </c>
      <c r="AO1950" s="89" t="str">
        <f t="shared" si="374"/>
        <v>130.0</v>
      </c>
      <c r="AP1950" s="89" t="str">
        <f t="shared" si="375"/>
        <v>0.8257</v>
      </c>
      <c r="AQ1950" s="89" t="str">
        <f t="shared" si="376"/>
        <v>2544</v>
      </c>
      <c r="AR1950" s="89" t="str">
        <f t="shared" si="377"/>
        <v>2725</v>
      </c>
      <c r="AS1950" s="89" t="str">
        <f t="shared" si="378"/>
        <v>7.132</v>
      </c>
      <c r="AT1950" s="89"/>
      <c r="AU1950" s="99">
        <v>0.22</v>
      </c>
      <c r="AV1950" s="99">
        <v>130</v>
      </c>
      <c r="AW1950" s="99">
        <v>0.8256699999999999</v>
      </c>
      <c r="AX1950" s="99">
        <v>2543.6526000000003</v>
      </c>
      <c r="AY1950" s="99">
        <v>2725.3</v>
      </c>
      <c r="AZ1950" s="99">
        <v>7.1318000000000001</v>
      </c>
      <c r="BA1950" s="119" t="s">
        <v>9</v>
      </c>
      <c r="BB1950" s="4">
        <v>1950</v>
      </c>
      <c r="BC1950" s="4">
        <v>0.22</v>
      </c>
    </row>
    <row r="1951" spans="2:55">
      <c r="B1951">
        <v>1950</v>
      </c>
      <c r="C1951" s="107">
        <f t="shared" si="367"/>
        <v>0.22</v>
      </c>
      <c r="D1951" s="5">
        <f t="shared" si="368"/>
        <v>135</v>
      </c>
      <c r="E1951" s="5" t="str">
        <f t="shared" si="369"/>
        <v>0.8371</v>
      </c>
      <c r="F1951" s="5" t="str">
        <f t="shared" si="370"/>
        <v>2552</v>
      </c>
      <c r="G1951" s="5" t="str">
        <f t="shared" si="371"/>
        <v>2736</v>
      </c>
      <c r="H1951" s="5" t="str">
        <f t="shared" si="372"/>
        <v>7.158</v>
      </c>
      <c r="I1951" s="1" t="s">
        <v>9</v>
      </c>
      <c r="AN1951" s="89" t="str">
        <f t="shared" si="373"/>
        <v>0.2200</v>
      </c>
      <c r="AO1951" s="89" t="str">
        <f t="shared" si="374"/>
        <v>135.0</v>
      </c>
      <c r="AP1951" s="89" t="str">
        <f t="shared" si="375"/>
        <v>0.8371</v>
      </c>
      <c r="AQ1951" s="89" t="str">
        <f t="shared" si="376"/>
        <v>2552</v>
      </c>
      <c r="AR1951" s="89" t="str">
        <f t="shared" si="377"/>
        <v>2736</v>
      </c>
      <c r="AS1951" s="89" t="str">
        <f t="shared" si="378"/>
        <v>7.158</v>
      </c>
      <c r="AT1951" s="89"/>
      <c r="AU1951" s="99">
        <v>0.22</v>
      </c>
      <c r="AV1951" s="99">
        <v>135</v>
      </c>
      <c r="AW1951" s="99">
        <v>0.83711999999999998</v>
      </c>
      <c r="AX1951" s="99">
        <v>2551.8335999999999</v>
      </c>
      <c r="AY1951" s="99">
        <v>2736</v>
      </c>
      <c r="AZ1951" s="99">
        <v>7.1581999999999999</v>
      </c>
      <c r="BA1951" s="119" t="s">
        <v>9</v>
      </c>
      <c r="BB1951" s="4">
        <v>1951</v>
      </c>
      <c r="BC1951" s="4">
        <v>0.22</v>
      </c>
    </row>
    <row r="1952" spans="2:55">
      <c r="B1952">
        <v>1951</v>
      </c>
      <c r="C1952" s="107">
        <f t="shared" si="367"/>
        <v>0.22</v>
      </c>
      <c r="D1952" s="5">
        <f t="shared" si="368"/>
        <v>140</v>
      </c>
      <c r="E1952" s="5" t="str">
        <f t="shared" si="369"/>
        <v>0.8485</v>
      </c>
      <c r="F1952" s="5" t="str">
        <f t="shared" si="370"/>
        <v>2560.</v>
      </c>
      <c r="G1952" s="5" t="str">
        <f t="shared" si="371"/>
        <v>2747</v>
      </c>
      <c r="H1952" s="5" t="str">
        <f t="shared" si="372"/>
        <v>7.184</v>
      </c>
      <c r="I1952" s="1" t="s">
        <v>9</v>
      </c>
      <c r="AN1952" s="89" t="str">
        <f t="shared" si="373"/>
        <v>0.2200</v>
      </c>
      <c r="AO1952" s="89" t="str">
        <f t="shared" si="374"/>
        <v>140.0</v>
      </c>
      <c r="AP1952" s="89" t="str">
        <f t="shared" si="375"/>
        <v>0.8485</v>
      </c>
      <c r="AQ1952" s="89" t="str">
        <f t="shared" si="376"/>
        <v>2560.</v>
      </c>
      <c r="AR1952" s="89" t="str">
        <f t="shared" si="377"/>
        <v>2747</v>
      </c>
      <c r="AS1952" s="89" t="str">
        <f t="shared" si="378"/>
        <v>7.184</v>
      </c>
      <c r="AT1952" s="89"/>
      <c r="AU1952" s="99">
        <v>0.22</v>
      </c>
      <c r="AV1952" s="99">
        <v>140</v>
      </c>
      <c r="AW1952" s="99">
        <v>0.84848000000000001</v>
      </c>
      <c r="AX1952" s="99">
        <v>2559.9344000000001</v>
      </c>
      <c r="AY1952" s="99">
        <v>2746.6</v>
      </c>
      <c r="AZ1952" s="99">
        <v>7.1840000000000002</v>
      </c>
      <c r="BA1952" s="119" t="s">
        <v>9</v>
      </c>
      <c r="BB1952" s="4">
        <v>1952</v>
      </c>
      <c r="BC1952" s="4">
        <v>0.22</v>
      </c>
    </row>
    <row r="1953" spans="2:55">
      <c r="B1953">
        <v>1952</v>
      </c>
      <c r="C1953" s="107">
        <f t="shared" si="367"/>
        <v>0.22</v>
      </c>
      <c r="D1953" s="5">
        <f t="shared" si="368"/>
        <v>145</v>
      </c>
      <c r="E1953" s="5" t="str">
        <f t="shared" si="369"/>
        <v>0.8598</v>
      </c>
      <c r="F1953" s="5" t="str">
        <f t="shared" si="370"/>
        <v>2568</v>
      </c>
      <c r="G1953" s="5" t="str">
        <f t="shared" si="371"/>
        <v>2757</v>
      </c>
      <c r="H1953" s="5" t="str">
        <f t="shared" si="372"/>
        <v>7.209</v>
      </c>
      <c r="I1953" s="1" t="s">
        <v>9</v>
      </c>
      <c r="AN1953" s="89" t="str">
        <f t="shared" si="373"/>
        <v>0.2200</v>
      </c>
      <c r="AO1953" s="89" t="str">
        <f t="shared" si="374"/>
        <v>145.0</v>
      </c>
      <c r="AP1953" s="89" t="str">
        <f t="shared" si="375"/>
        <v>0.8598</v>
      </c>
      <c r="AQ1953" s="89" t="str">
        <f t="shared" si="376"/>
        <v>2568</v>
      </c>
      <c r="AR1953" s="89" t="str">
        <f t="shared" si="377"/>
        <v>2757</v>
      </c>
      <c r="AS1953" s="89" t="str">
        <f t="shared" si="378"/>
        <v>7.209</v>
      </c>
      <c r="AT1953" s="89"/>
      <c r="AU1953" s="99">
        <v>0.22</v>
      </c>
      <c r="AV1953" s="99">
        <v>145</v>
      </c>
      <c r="AW1953" s="99">
        <v>0.85977999999999999</v>
      </c>
      <c r="AX1953" s="99">
        <v>2567.9483999999998</v>
      </c>
      <c r="AY1953" s="99">
        <v>2757.1</v>
      </c>
      <c r="AZ1953" s="99">
        <v>7.2092999999999998</v>
      </c>
      <c r="BA1953" s="119" t="s">
        <v>9</v>
      </c>
      <c r="BB1953" s="4">
        <v>1953</v>
      </c>
      <c r="BC1953" s="4">
        <v>0.22</v>
      </c>
    </row>
    <row r="1954" spans="2:55">
      <c r="B1954">
        <v>1953</v>
      </c>
      <c r="C1954" s="107">
        <f t="shared" si="367"/>
        <v>0.22</v>
      </c>
      <c r="D1954" s="5">
        <f t="shared" si="368"/>
        <v>150</v>
      </c>
      <c r="E1954" s="5" t="str">
        <f t="shared" si="369"/>
        <v>0.8710</v>
      </c>
      <c r="F1954" s="5" t="str">
        <f t="shared" si="370"/>
        <v>2576</v>
      </c>
      <c r="G1954" s="5" t="str">
        <f t="shared" si="371"/>
        <v>2768</v>
      </c>
      <c r="H1954" s="5" t="str">
        <f t="shared" si="372"/>
        <v>7.234</v>
      </c>
      <c r="I1954" s="1" t="s">
        <v>9</v>
      </c>
      <c r="AN1954" s="89" t="str">
        <f t="shared" si="373"/>
        <v>0.2200</v>
      </c>
      <c r="AO1954" s="89" t="str">
        <f t="shared" si="374"/>
        <v>150.0</v>
      </c>
      <c r="AP1954" s="89" t="str">
        <f t="shared" si="375"/>
        <v>0.8710</v>
      </c>
      <c r="AQ1954" s="89" t="str">
        <f t="shared" si="376"/>
        <v>2576</v>
      </c>
      <c r="AR1954" s="89" t="str">
        <f t="shared" si="377"/>
        <v>2768</v>
      </c>
      <c r="AS1954" s="89" t="str">
        <f t="shared" si="378"/>
        <v>7.234</v>
      </c>
      <c r="AT1954" s="89"/>
      <c r="AU1954" s="99">
        <v>0.22</v>
      </c>
      <c r="AV1954" s="99">
        <v>150</v>
      </c>
      <c r="AW1954" s="99">
        <v>0.87102000000000002</v>
      </c>
      <c r="AX1954" s="99">
        <v>2575.9755999999998</v>
      </c>
      <c r="AY1954" s="99">
        <v>2767.6</v>
      </c>
      <c r="AZ1954" s="99">
        <v>7.2340999999999998</v>
      </c>
      <c r="BA1954" s="119" t="s">
        <v>9</v>
      </c>
      <c r="BB1954" s="4">
        <v>1954</v>
      </c>
      <c r="BC1954" s="4">
        <v>0.22</v>
      </c>
    </row>
    <row r="1955" spans="2:55">
      <c r="B1955">
        <v>1954</v>
      </c>
      <c r="C1955" s="107">
        <f t="shared" si="367"/>
        <v>0.22</v>
      </c>
      <c r="D1955" s="5">
        <f t="shared" si="368"/>
        <v>155</v>
      </c>
      <c r="E1955" s="5" t="str">
        <f t="shared" si="369"/>
        <v>0.8822</v>
      </c>
      <c r="F1955" s="5" t="str">
        <f t="shared" si="370"/>
        <v>2584</v>
      </c>
      <c r="G1955" s="5" t="str">
        <f t="shared" si="371"/>
        <v>2778</v>
      </c>
      <c r="H1955" s="5" t="str">
        <f t="shared" si="372"/>
        <v>7.259</v>
      </c>
      <c r="I1955" s="1" t="s">
        <v>9</v>
      </c>
      <c r="AN1955" s="89" t="str">
        <f t="shared" si="373"/>
        <v>0.2200</v>
      </c>
      <c r="AO1955" s="89" t="str">
        <f t="shared" si="374"/>
        <v>155.0</v>
      </c>
      <c r="AP1955" s="89" t="str">
        <f t="shared" si="375"/>
        <v>0.8822</v>
      </c>
      <c r="AQ1955" s="89" t="str">
        <f t="shared" si="376"/>
        <v>2584</v>
      </c>
      <c r="AR1955" s="89" t="str">
        <f t="shared" si="377"/>
        <v>2778</v>
      </c>
      <c r="AS1955" s="89" t="str">
        <f t="shared" si="378"/>
        <v>7.259</v>
      </c>
      <c r="AT1955" s="89"/>
      <c r="AU1955" s="99">
        <v>0.22</v>
      </c>
      <c r="AV1955" s="99">
        <v>155</v>
      </c>
      <c r="AW1955" s="99">
        <v>0.8822000000000001</v>
      </c>
      <c r="AX1955" s="99">
        <v>2583.8160000000003</v>
      </c>
      <c r="AY1955" s="99">
        <v>2777.9</v>
      </c>
      <c r="AZ1955" s="99">
        <v>7.2584999999999997</v>
      </c>
      <c r="BA1955" s="119" t="s">
        <v>9</v>
      </c>
      <c r="BB1955" s="4">
        <v>1955</v>
      </c>
      <c r="BC1955" s="4">
        <v>0.22</v>
      </c>
    </row>
    <row r="1956" spans="2:55">
      <c r="B1956">
        <v>1955</v>
      </c>
      <c r="C1956" s="107">
        <f t="shared" si="367"/>
        <v>0.22</v>
      </c>
      <c r="D1956" s="5">
        <f t="shared" si="368"/>
        <v>160</v>
      </c>
      <c r="E1956" s="5" t="str">
        <f t="shared" si="369"/>
        <v>0.8933</v>
      </c>
      <c r="F1956" s="5" t="str">
        <f t="shared" si="370"/>
        <v>2592</v>
      </c>
      <c r="G1956" s="5" t="str">
        <f t="shared" si="371"/>
        <v>2788</v>
      </c>
      <c r="H1956" s="5" t="str">
        <f t="shared" si="372"/>
        <v>7.283</v>
      </c>
      <c r="I1956" s="1" t="s">
        <v>9</v>
      </c>
      <c r="AN1956" s="89" t="str">
        <f t="shared" si="373"/>
        <v>0.2200</v>
      </c>
      <c r="AO1956" s="89" t="str">
        <f t="shared" si="374"/>
        <v>160.0</v>
      </c>
      <c r="AP1956" s="89" t="str">
        <f t="shared" si="375"/>
        <v>0.8933</v>
      </c>
      <c r="AQ1956" s="89" t="str">
        <f t="shared" si="376"/>
        <v>2592</v>
      </c>
      <c r="AR1956" s="89" t="str">
        <f t="shared" si="377"/>
        <v>2788</v>
      </c>
      <c r="AS1956" s="89" t="str">
        <f t="shared" si="378"/>
        <v>7.283</v>
      </c>
      <c r="AT1956" s="89"/>
      <c r="AU1956" s="99">
        <v>0.22</v>
      </c>
      <c r="AV1956" s="99">
        <v>160</v>
      </c>
      <c r="AW1956" s="99">
        <v>0.89334000000000002</v>
      </c>
      <c r="AX1956" s="99">
        <v>2591.7652000000003</v>
      </c>
      <c r="AY1956" s="99">
        <v>2788.3</v>
      </c>
      <c r="AZ1956" s="99">
        <v>7.2824999999999998</v>
      </c>
      <c r="BA1956" s="119" t="s">
        <v>9</v>
      </c>
      <c r="BB1956" s="4">
        <v>1956</v>
      </c>
      <c r="BC1956" s="4">
        <v>0.22</v>
      </c>
    </row>
    <row r="1957" spans="2:55">
      <c r="B1957">
        <v>1956</v>
      </c>
      <c r="C1957" s="107">
        <f t="shared" si="367"/>
        <v>0.22</v>
      </c>
      <c r="D1957" s="5">
        <f t="shared" si="368"/>
        <v>165</v>
      </c>
      <c r="E1957" s="5" t="str">
        <f t="shared" si="369"/>
        <v>0.9044</v>
      </c>
      <c r="F1957" s="5" t="str">
        <f t="shared" si="370"/>
        <v>2600.</v>
      </c>
      <c r="G1957" s="5" t="str">
        <f t="shared" si="371"/>
        <v>2799</v>
      </c>
      <c r="H1957" s="5" t="str">
        <f t="shared" si="372"/>
        <v>7.306</v>
      </c>
      <c r="I1957" s="1" t="s">
        <v>9</v>
      </c>
      <c r="AN1957" s="89" t="str">
        <f t="shared" si="373"/>
        <v>0.2200</v>
      </c>
      <c r="AO1957" s="89" t="str">
        <f t="shared" si="374"/>
        <v>165.0</v>
      </c>
      <c r="AP1957" s="89" t="str">
        <f t="shared" si="375"/>
        <v>0.9044</v>
      </c>
      <c r="AQ1957" s="89" t="str">
        <f t="shared" si="376"/>
        <v>2600.</v>
      </c>
      <c r="AR1957" s="89" t="str">
        <f t="shared" si="377"/>
        <v>2799</v>
      </c>
      <c r="AS1957" s="89" t="str">
        <f t="shared" si="378"/>
        <v>7.306</v>
      </c>
      <c r="AT1957" s="89"/>
      <c r="AU1957" s="99">
        <v>0.22</v>
      </c>
      <c r="AV1957" s="99">
        <v>165</v>
      </c>
      <c r="AW1957" s="99">
        <v>0.90444000000000002</v>
      </c>
      <c r="AX1957" s="99">
        <v>2599.6232</v>
      </c>
      <c r="AY1957" s="99">
        <v>2798.6</v>
      </c>
      <c r="AZ1957" s="99">
        <v>7.3061999999999996</v>
      </c>
      <c r="BA1957" s="119" t="s">
        <v>9</v>
      </c>
      <c r="BB1957" s="4">
        <v>1957</v>
      </c>
      <c r="BC1957" s="4">
        <v>0.22</v>
      </c>
    </row>
    <row r="1958" spans="2:55">
      <c r="B1958">
        <v>1957</v>
      </c>
      <c r="C1958" s="107">
        <f t="shared" si="367"/>
        <v>0.22</v>
      </c>
      <c r="D1958" s="5">
        <f t="shared" si="368"/>
        <v>170</v>
      </c>
      <c r="E1958" s="5" t="str">
        <f t="shared" si="369"/>
        <v>0.9155</v>
      </c>
      <c r="F1958" s="5" t="str">
        <f t="shared" si="370"/>
        <v>2607</v>
      </c>
      <c r="G1958" s="5" t="str">
        <f t="shared" si="371"/>
        <v>2809</v>
      </c>
      <c r="H1958" s="5" t="str">
        <f t="shared" si="372"/>
        <v>7.329</v>
      </c>
      <c r="I1958" s="1" t="s">
        <v>9</v>
      </c>
      <c r="AN1958" s="89" t="str">
        <f t="shared" si="373"/>
        <v>0.2200</v>
      </c>
      <c r="AO1958" s="89" t="str">
        <f t="shared" si="374"/>
        <v>170.0</v>
      </c>
      <c r="AP1958" s="89" t="str">
        <f t="shared" si="375"/>
        <v>0.9155</v>
      </c>
      <c r="AQ1958" s="89" t="str">
        <f t="shared" si="376"/>
        <v>2607</v>
      </c>
      <c r="AR1958" s="89" t="str">
        <f t="shared" si="377"/>
        <v>2809</v>
      </c>
      <c r="AS1958" s="89" t="str">
        <f t="shared" si="378"/>
        <v>7.329</v>
      </c>
      <c r="AT1958" s="89"/>
      <c r="AU1958" s="99">
        <v>0.22</v>
      </c>
      <c r="AV1958" s="99">
        <v>170</v>
      </c>
      <c r="AW1958" s="99">
        <v>0.91549999999999998</v>
      </c>
      <c r="AX1958" s="99">
        <v>2607.3900000000003</v>
      </c>
      <c r="AY1958" s="99">
        <v>2808.8</v>
      </c>
      <c r="AZ1958" s="99">
        <v>7.3293999999999997</v>
      </c>
      <c r="BA1958" s="119" t="s">
        <v>9</v>
      </c>
      <c r="BB1958" s="4">
        <v>1958</v>
      </c>
      <c r="BC1958" s="4">
        <v>0.22</v>
      </c>
    </row>
    <row r="1959" spans="2:55">
      <c r="B1959">
        <v>1958</v>
      </c>
      <c r="C1959" s="107">
        <f t="shared" si="367"/>
        <v>0.22</v>
      </c>
      <c r="D1959" s="5">
        <f t="shared" si="368"/>
        <v>175</v>
      </c>
      <c r="E1959" s="5" t="str">
        <f t="shared" si="369"/>
        <v>0.9265</v>
      </c>
      <c r="F1959" s="5" t="str">
        <f t="shared" si="370"/>
        <v>2615</v>
      </c>
      <c r="G1959" s="5" t="str">
        <f t="shared" si="371"/>
        <v>2819</v>
      </c>
      <c r="H1959" s="5" t="str">
        <f t="shared" si="372"/>
        <v>7.352</v>
      </c>
      <c r="I1959" s="1" t="s">
        <v>9</v>
      </c>
      <c r="AN1959" s="89" t="str">
        <f t="shared" si="373"/>
        <v>0.2200</v>
      </c>
      <c r="AO1959" s="89" t="str">
        <f t="shared" si="374"/>
        <v>175.0</v>
      </c>
      <c r="AP1959" s="89" t="str">
        <f t="shared" si="375"/>
        <v>0.9265</v>
      </c>
      <c r="AQ1959" s="89" t="str">
        <f t="shared" si="376"/>
        <v>2615</v>
      </c>
      <c r="AR1959" s="89" t="str">
        <f t="shared" si="377"/>
        <v>2819</v>
      </c>
      <c r="AS1959" s="89" t="str">
        <f t="shared" si="378"/>
        <v>7.352</v>
      </c>
      <c r="AT1959" s="89"/>
      <c r="AU1959" s="99">
        <v>0.22</v>
      </c>
      <c r="AV1959" s="99">
        <v>175</v>
      </c>
      <c r="AW1959" s="99">
        <v>0.92652000000000001</v>
      </c>
      <c r="AX1959" s="99">
        <v>2615.1655999999998</v>
      </c>
      <c r="AY1959" s="99">
        <v>2819</v>
      </c>
      <c r="AZ1959" s="99">
        <v>7.3524000000000003</v>
      </c>
      <c r="BA1959" s="119" t="s">
        <v>9</v>
      </c>
      <c r="BB1959" s="4">
        <v>1959</v>
      </c>
      <c r="BC1959" s="4">
        <v>0.22</v>
      </c>
    </row>
    <row r="1960" spans="2:55">
      <c r="B1960">
        <v>1959</v>
      </c>
      <c r="C1960" s="107">
        <f t="shared" si="367"/>
        <v>0.22</v>
      </c>
      <c r="D1960" s="5">
        <f t="shared" si="368"/>
        <v>180</v>
      </c>
      <c r="E1960" s="5" t="str">
        <f t="shared" si="369"/>
        <v>0.9375</v>
      </c>
      <c r="F1960" s="5" t="str">
        <f t="shared" si="370"/>
        <v>2623</v>
      </c>
      <c r="G1960" s="5" t="str">
        <f t="shared" si="371"/>
        <v>2829</v>
      </c>
      <c r="H1960" s="5" t="str">
        <f t="shared" si="372"/>
        <v>7.375</v>
      </c>
      <c r="I1960" s="1" t="s">
        <v>9</v>
      </c>
      <c r="AN1960" s="89" t="str">
        <f t="shared" si="373"/>
        <v>0.2200</v>
      </c>
      <c r="AO1960" s="89" t="str">
        <f t="shared" si="374"/>
        <v>180.0</v>
      </c>
      <c r="AP1960" s="89" t="str">
        <f t="shared" si="375"/>
        <v>0.9375</v>
      </c>
      <c r="AQ1960" s="89" t="str">
        <f t="shared" si="376"/>
        <v>2623</v>
      </c>
      <c r="AR1960" s="89" t="str">
        <f t="shared" si="377"/>
        <v>2829</v>
      </c>
      <c r="AS1960" s="89" t="str">
        <f t="shared" si="378"/>
        <v>7.375</v>
      </c>
      <c r="AT1960" s="89"/>
      <c r="AU1960" s="99">
        <v>0.22</v>
      </c>
      <c r="AV1960" s="99">
        <v>180</v>
      </c>
      <c r="AW1960" s="99">
        <v>0.93750999999999995</v>
      </c>
      <c r="AX1960" s="99">
        <v>2622.9477999999999</v>
      </c>
      <c r="AY1960" s="99">
        <v>2829.2</v>
      </c>
      <c r="AZ1960" s="99">
        <v>7.375</v>
      </c>
      <c r="BA1960" s="119" t="s">
        <v>9</v>
      </c>
      <c r="BB1960" s="4">
        <v>1960</v>
      </c>
      <c r="BC1960" s="4">
        <v>0.22</v>
      </c>
    </row>
    <row r="1961" spans="2:55">
      <c r="B1961">
        <v>1960</v>
      </c>
      <c r="C1961" s="107">
        <f t="shared" si="367"/>
        <v>0.22</v>
      </c>
      <c r="D1961" s="5">
        <f t="shared" si="368"/>
        <v>185</v>
      </c>
      <c r="E1961" s="5" t="str">
        <f t="shared" si="369"/>
        <v>0.9485</v>
      </c>
      <c r="F1961" s="5" t="str">
        <f t="shared" si="370"/>
        <v>2631</v>
      </c>
      <c r="G1961" s="5" t="str">
        <f t="shared" si="371"/>
        <v>2839</v>
      </c>
      <c r="H1961" s="5" t="str">
        <f t="shared" si="372"/>
        <v>7.397</v>
      </c>
      <c r="I1961" s="1" t="s">
        <v>9</v>
      </c>
      <c r="AN1961" s="89" t="str">
        <f t="shared" si="373"/>
        <v>0.2200</v>
      </c>
      <c r="AO1961" s="89" t="str">
        <f t="shared" si="374"/>
        <v>185.0</v>
      </c>
      <c r="AP1961" s="89" t="str">
        <f t="shared" si="375"/>
        <v>0.9485</v>
      </c>
      <c r="AQ1961" s="89" t="str">
        <f t="shared" si="376"/>
        <v>2631</v>
      </c>
      <c r="AR1961" s="89" t="str">
        <f t="shared" si="377"/>
        <v>2839</v>
      </c>
      <c r="AS1961" s="89" t="str">
        <f t="shared" si="378"/>
        <v>7.397</v>
      </c>
      <c r="AT1961" s="89"/>
      <c r="AU1961" s="99">
        <v>0.22</v>
      </c>
      <c r="AV1961" s="99">
        <v>185</v>
      </c>
      <c r="AW1961" s="99">
        <v>0.94847000000000004</v>
      </c>
      <c r="AX1961" s="99">
        <v>2630.7366000000002</v>
      </c>
      <c r="AY1961" s="99">
        <v>2839.4</v>
      </c>
      <c r="AZ1961" s="99">
        <v>7.3973000000000004</v>
      </c>
      <c r="BA1961" s="119" t="s">
        <v>9</v>
      </c>
      <c r="BB1961" s="4">
        <v>1961</v>
      </c>
      <c r="BC1961" s="4">
        <v>0.22</v>
      </c>
    </row>
    <row r="1962" spans="2:55">
      <c r="B1962">
        <v>1961</v>
      </c>
      <c r="C1962" s="107">
        <f t="shared" si="367"/>
        <v>0.22</v>
      </c>
      <c r="D1962" s="5">
        <f t="shared" si="368"/>
        <v>190</v>
      </c>
      <c r="E1962" s="5" t="str">
        <f t="shared" si="369"/>
        <v>0.9594</v>
      </c>
      <c r="F1962" s="5" t="str">
        <f t="shared" si="370"/>
        <v>2638</v>
      </c>
      <c r="G1962" s="5" t="str">
        <f t="shared" si="371"/>
        <v>2850.</v>
      </c>
      <c r="H1962" s="5" t="str">
        <f t="shared" si="372"/>
        <v>7.419</v>
      </c>
      <c r="I1962" s="1" t="s">
        <v>9</v>
      </c>
      <c r="AN1962" s="89" t="str">
        <f t="shared" si="373"/>
        <v>0.2200</v>
      </c>
      <c r="AO1962" s="89" t="str">
        <f t="shared" si="374"/>
        <v>190.0</v>
      </c>
      <c r="AP1962" s="89" t="str">
        <f t="shared" si="375"/>
        <v>0.9594</v>
      </c>
      <c r="AQ1962" s="89" t="str">
        <f t="shared" si="376"/>
        <v>2638</v>
      </c>
      <c r="AR1962" s="89" t="str">
        <f t="shared" si="377"/>
        <v>2850.</v>
      </c>
      <c r="AS1962" s="89" t="str">
        <f t="shared" si="378"/>
        <v>7.419</v>
      </c>
      <c r="AT1962" s="89"/>
      <c r="AU1962" s="99">
        <v>0.22</v>
      </c>
      <c r="AV1962" s="99">
        <v>190</v>
      </c>
      <c r="AW1962" s="99">
        <v>0.95940999999999999</v>
      </c>
      <c r="AX1962" s="99">
        <v>2638.4297999999999</v>
      </c>
      <c r="AY1962" s="99">
        <v>2849.5</v>
      </c>
      <c r="AZ1962" s="99">
        <v>7.4192999999999998</v>
      </c>
      <c r="BA1962" s="119" t="s">
        <v>9</v>
      </c>
      <c r="BB1962" s="4">
        <v>1962</v>
      </c>
      <c r="BC1962" s="4">
        <v>0.22</v>
      </c>
    </row>
    <row r="1963" spans="2:55">
      <c r="B1963">
        <v>1962</v>
      </c>
      <c r="C1963" s="107">
        <f t="shared" si="367"/>
        <v>0.22</v>
      </c>
      <c r="D1963" s="5">
        <f t="shared" si="368"/>
        <v>195</v>
      </c>
      <c r="E1963" s="5" t="str">
        <f t="shared" si="369"/>
        <v>0.9703</v>
      </c>
      <c r="F1963" s="5" t="str">
        <f t="shared" si="370"/>
        <v>2646</v>
      </c>
      <c r="G1963" s="5" t="str">
        <f t="shared" si="371"/>
        <v>2860.</v>
      </c>
      <c r="H1963" s="5" t="str">
        <f t="shared" si="372"/>
        <v>7.441</v>
      </c>
      <c r="I1963" s="1" t="s">
        <v>9</v>
      </c>
      <c r="AN1963" s="89" t="str">
        <f t="shared" si="373"/>
        <v>0.2200</v>
      </c>
      <c r="AO1963" s="89" t="str">
        <f t="shared" si="374"/>
        <v>195.0</v>
      </c>
      <c r="AP1963" s="89" t="str">
        <f t="shared" si="375"/>
        <v>0.9703</v>
      </c>
      <c r="AQ1963" s="89" t="str">
        <f t="shared" si="376"/>
        <v>2646</v>
      </c>
      <c r="AR1963" s="89" t="str">
        <f t="shared" si="377"/>
        <v>2860.</v>
      </c>
      <c r="AS1963" s="89" t="str">
        <f t="shared" si="378"/>
        <v>7.441</v>
      </c>
      <c r="AT1963" s="89"/>
      <c r="AU1963" s="99">
        <v>0.22</v>
      </c>
      <c r="AV1963" s="99">
        <v>195</v>
      </c>
      <c r="AW1963" s="99">
        <v>0.97032000000000007</v>
      </c>
      <c r="AX1963" s="99">
        <v>2646.2295999999997</v>
      </c>
      <c r="AY1963" s="99">
        <v>2859.7</v>
      </c>
      <c r="AZ1963" s="99">
        <v>7.4410999999999996</v>
      </c>
      <c r="BA1963" s="119" t="s">
        <v>9</v>
      </c>
      <c r="BB1963" s="4">
        <v>1963</v>
      </c>
      <c r="BC1963" s="4">
        <v>0.22</v>
      </c>
    </row>
    <row r="1964" spans="2:55">
      <c r="B1964">
        <v>1963</v>
      </c>
      <c r="C1964" s="107">
        <f t="shared" si="367"/>
        <v>0.22</v>
      </c>
      <c r="D1964" s="5">
        <f t="shared" si="368"/>
        <v>200</v>
      </c>
      <c r="E1964" s="5" t="str">
        <f t="shared" si="369"/>
        <v>0.9812</v>
      </c>
      <c r="F1964" s="5" t="str">
        <f t="shared" si="370"/>
        <v>2654</v>
      </c>
      <c r="G1964" s="5" t="str">
        <f t="shared" si="371"/>
        <v>2870.</v>
      </c>
      <c r="H1964" s="5" t="str">
        <f t="shared" si="372"/>
        <v>7.463</v>
      </c>
      <c r="I1964" s="1" t="s">
        <v>9</v>
      </c>
      <c r="AN1964" s="89" t="str">
        <f t="shared" si="373"/>
        <v>0.2200</v>
      </c>
      <c r="AO1964" s="89" t="str">
        <f t="shared" si="374"/>
        <v>200.0</v>
      </c>
      <c r="AP1964" s="89" t="str">
        <f t="shared" si="375"/>
        <v>0.9812</v>
      </c>
      <c r="AQ1964" s="89" t="str">
        <f t="shared" si="376"/>
        <v>2654</v>
      </c>
      <c r="AR1964" s="89" t="str">
        <f t="shared" si="377"/>
        <v>2870.</v>
      </c>
      <c r="AS1964" s="89" t="str">
        <f t="shared" si="378"/>
        <v>7.463</v>
      </c>
      <c r="AT1964" s="89"/>
      <c r="AU1964" s="99">
        <v>0.22</v>
      </c>
      <c r="AV1964" s="99">
        <v>200</v>
      </c>
      <c r="AW1964" s="99">
        <v>0.98120000000000007</v>
      </c>
      <c r="AX1964" s="99">
        <v>2653.9360000000001</v>
      </c>
      <c r="AY1964" s="99">
        <v>2869.8</v>
      </c>
      <c r="AZ1964" s="99">
        <v>7.4625000000000004</v>
      </c>
      <c r="BA1964" s="119" t="s">
        <v>9</v>
      </c>
      <c r="BB1964" s="4">
        <v>1964</v>
      </c>
      <c r="BC1964" s="4">
        <v>0.22</v>
      </c>
    </row>
    <row r="1965" spans="2:55">
      <c r="B1965">
        <v>1964</v>
      </c>
      <c r="C1965" s="107">
        <f t="shared" si="367"/>
        <v>0.22</v>
      </c>
      <c r="D1965" s="5">
        <f t="shared" si="368"/>
        <v>210</v>
      </c>
      <c r="E1965" s="5" t="str">
        <f t="shared" si="369"/>
        <v>1.003</v>
      </c>
      <c r="F1965" s="5" t="str">
        <f t="shared" si="370"/>
        <v>2669</v>
      </c>
      <c r="G1965" s="5" t="str">
        <f t="shared" si="371"/>
        <v>2890.</v>
      </c>
      <c r="H1965" s="5" t="str">
        <f t="shared" si="372"/>
        <v>7.505</v>
      </c>
      <c r="I1965" s="1" t="s">
        <v>9</v>
      </c>
      <c r="AN1965" s="89" t="str">
        <f t="shared" si="373"/>
        <v>0.2200</v>
      </c>
      <c r="AO1965" s="89" t="str">
        <f t="shared" si="374"/>
        <v>210.0</v>
      </c>
      <c r="AP1965" s="89" t="str">
        <f t="shared" si="375"/>
        <v>1.003</v>
      </c>
      <c r="AQ1965" s="89" t="str">
        <f t="shared" si="376"/>
        <v>2669</v>
      </c>
      <c r="AR1965" s="89" t="str">
        <f t="shared" si="377"/>
        <v>2890.</v>
      </c>
      <c r="AS1965" s="89" t="str">
        <f t="shared" si="378"/>
        <v>7.505</v>
      </c>
      <c r="AT1965" s="89"/>
      <c r="AU1965" s="99">
        <v>0.22</v>
      </c>
      <c r="AV1965" s="99">
        <v>210</v>
      </c>
      <c r="AW1965" s="99">
        <v>1.0028999999999999</v>
      </c>
      <c r="AX1965" s="99">
        <v>2669.3620000000001</v>
      </c>
      <c r="AY1965" s="99">
        <v>2890</v>
      </c>
      <c r="AZ1965" s="99">
        <v>7.5048000000000004</v>
      </c>
      <c r="BA1965" s="119" t="s">
        <v>9</v>
      </c>
      <c r="BB1965" s="4">
        <v>1965</v>
      </c>
      <c r="BC1965" s="4">
        <v>0.22</v>
      </c>
    </row>
    <row r="1966" spans="2:55">
      <c r="B1966">
        <v>1965</v>
      </c>
      <c r="C1966" s="107">
        <f t="shared" si="367"/>
        <v>0.22</v>
      </c>
      <c r="D1966" s="5">
        <f t="shared" si="368"/>
        <v>220</v>
      </c>
      <c r="E1966" s="5" t="str">
        <f t="shared" si="369"/>
        <v>1.025</v>
      </c>
      <c r="F1966" s="5" t="str">
        <f t="shared" si="370"/>
        <v>2685</v>
      </c>
      <c r="G1966" s="5" t="str">
        <f t="shared" si="371"/>
        <v>2910.</v>
      </c>
      <c r="H1966" s="5" t="str">
        <f t="shared" si="372"/>
        <v>7.546</v>
      </c>
      <c r="I1966" s="1" t="s">
        <v>9</v>
      </c>
      <c r="AN1966" s="89" t="str">
        <f t="shared" si="373"/>
        <v>0.2200</v>
      </c>
      <c r="AO1966" s="89" t="str">
        <f t="shared" si="374"/>
        <v>220.0</v>
      </c>
      <c r="AP1966" s="89" t="str">
        <f t="shared" si="375"/>
        <v>1.025</v>
      </c>
      <c r="AQ1966" s="89" t="str">
        <f t="shared" si="376"/>
        <v>2685</v>
      </c>
      <c r="AR1966" s="89" t="str">
        <f t="shared" si="377"/>
        <v>2910.</v>
      </c>
      <c r="AS1966" s="89" t="str">
        <f t="shared" si="378"/>
        <v>7.546</v>
      </c>
      <c r="AT1966" s="89"/>
      <c r="AU1966" s="99">
        <v>0.22</v>
      </c>
      <c r="AV1966" s="99">
        <v>220</v>
      </c>
      <c r="AW1966" s="99">
        <v>1.0246</v>
      </c>
      <c r="AX1966" s="99">
        <v>2684.6880000000001</v>
      </c>
      <c r="AY1966" s="99">
        <v>2910.1</v>
      </c>
      <c r="AZ1966" s="99">
        <v>7.5461</v>
      </c>
      <c r="BA1966" s="119" t="s">
        <v>9</v>
      </c>
      <c r="BB1966" s="4">
        <v>1966</v>
      </c>
      <c r="BC1966" s="4">
        <v>0.22</v>
      </c>
    </row>
    <row r="1967" spans="2:55">
      <c r="B1967">
        <v>1966</v>
      </c>
      <c r="C1967" s="107">
        <f t="shared" si="367"/>
        <v>0.22</v>
      </c>
      <c r="D1967" s="5">
        <f t="shared" si="368"/>
        <v>230</v>
      </c>
      <c r="E1967" s="5" t="str">
        <f t="shared" si="369"/>
        <v>1.046</v>
      </c>
      <c r="F1967" s="5" t="str">
        <f t="shared" si="370"/>
        <v>2700.</v>
      </c>
      <c r="G1967" s="5" t="str">
        <f t="shared" si="371"/>
        <v>2930.</v>
      </c>
      <c r="H1967" s="5" t="str">
        <f t="shared" si="372"/>
        <v>7.587</v>
      </c>
      <c r="I1967" s="1" t="s">
        <v>9</v>
      </c>
      <c r="AN1967" s="89" t="str">
        <f t="shared" si="373"/>
        <v>0.2200</v>
      </c>
      <c r="AO1967" s="89" t="str">
        <f t="shared" si="374"/>
        <v>230.0</v>
      </c>
      <c r="AP1967" s="89" t="str">
        <f t="shared" si="375"/>
        <v>1.046</v>
      </c>
      <c r="AQ1967" s="89" t="str">
        <f t="shared" si="376"/>
        <v>2700.</v>
      </c>
      <c r="AR1967" s="89" t="str">
        <f t="shared" si="377"/>
        <v>2930.</v>
      </c>
      <c r="AS1967" s="89" t="str">
        <f t="shared" si="378"/>
        <v>7.587</v>
      </c>
      <c r="AT1967" s="89"/>
      <c r="AU1967" s="99">
        <v>0.22</v>
      </c>
      <c r="AV1967" s="99">
        <v>230</v>
      </c>
      <c r="AW1967" s="99">
        <v>1.0460999999999998</v>
      </c>
      <c r="AX1967" s="99">
        <v>2700.1580000000004</v>
      </c>
      <c r="AY1967" s="99">
        <v>2930.3</v>
      </c>
      <c r="AZ1967" s="99">
        <v>7.5865</v>
      </c>
      <c r="BA1967" s="119" t="s">
        <v>9</v>
      </c>
      <c r="BB1967" s="4">
        <v>1967</v>
      </c>
      <c r="BC1967" s="4">
        <v>0.22</v>
      </c>
    </row>
    <row r="1968" spans="2:55">
      <c r="B1968">
        <v>1967</v>
      </c>
      <c r="C1968" s="107">
        <f t="shared" si="367"/>
        <v>0.22</v>
      </c>
      <c r="D1968" s="5">
        <f t="shared" si="368"/>
        <v>240</v>
      </c>
      <c r="E1968" s="5" t="str">
        <f t="shared" si="369"/>
        <v>1.068</v>
      </c>
      <c r="F1968" s="5" t="str">
        <f t="shared" si="370"/>
        <v>2716</v>
      </c>
      <c r="G1968" s="5" t="str">
        <f t="shared" si="371"/>
        <v>2950.</v>
      </c>
      <c r="H1968" s="5" t="str">
        <f t="shared" si="372"/>
        <v>7.626</v>
      </c>
      <c r="I1968" s="1" t="s">
        <v>9</v>
      </c>
      <c r="AN1968" s="89" t="str">
        <f t="shared" si="373"/>
        <v>0.2200</v>
      </c>
      <c r="AO1968" s="89" t="str">
        <f t="shared" si="374"/>
        <v>240.0</v>
      </c>
      <c r="AP1968" s="89" t="str">
        <f t="shared" si="375"/>
        <v>1.068</v>
      </c>
      <c r="AQ1968" s="89" t="str">
        <f t="shared" si="376"/>
        <v>2716</v>
      </c>
      <c r="AR1968" s="89" t="str">
        <f t="shared" si="377"/>
        <v>2950.</v>
      </c>
      <c r="AS1968" s="89" t="str">
        <f t="shared" si="378"/>
        <v>7.626</v>
      </c>
      <c r="AT1968" s="89"/>
      <c r="AU1968" s="99">
        <v>0.22</v>
      </c>
      <c r="AV1968" s="99">
        <v>240</v>
      </c>
      <c r="AW1968" s="99">
        <v>1.0677000000000001</v>
      </c>
      <c r="AX1968" s="99">
        <v>2715.5059999999999</v>
      </c>
      <c r="AY1968" s="99">
        <v>2950.4</v>
      </c>
      <c r="AZ1968" s="99">
        <v>7.6261000000000001</v>
      </c>
      <c r="BA1968" s="119" t="s">
        <v>9</v>
      </c>
      <c r="BB1968" s="4">
        <v>1968</v>
      </c>
      <c r="BC1968" s="4">
        <v>0.22</v>
      </c>
    </row>
    <row r="1969" spans="2:55">
      <c r="B1969">
        <v>1968</v>
      </c>
      <c r="C1969" s="107">
        <f t="shared" si="367"/>
        <v>0.22</v>
      </c>
      <c r="D1969" s="5">
        <f t="shared" si="368"/>
        <v>250</v>
      </c>
      <c r="E1969" s="5" t="str">
        <f t="shared" si="369"/>
        <v>1.089</v>
      </c>
      <c r="F1969" s="5" t="str">
        <f t="shared" si="370"/>
        <v>2731</v>
      </c>
      <c r="G1969" s="5" t="str">
        <f t="shared" si="371"/>
        <v>2971</v>
      </c>
      <c r="H1969" s="5" t="str">
        <f t="shared" si="372"/>
        <v>7.665</v>
      </c>
      <c r="I1969" s="1" t="s">
        <v>9</v>
      </c>
      <c r="AN1969" s="89" t="str">
        <f t="shared" si="373"/>
        <v>0.2200</v>
      </c>
      <c r="AO1969" s="89" t="str">
        <f t="shared" si="374"/>
        <v>250.0</v>
      </c>
      <c r="AP1969" s="89" t="str">
        <f t="shared" si="375"/>
        <v>1.089</v>
      </c>
      <c r="AQ1969" s="89" t="str">
        <f t="shared" si="376"/>
        <v>2731</v>
      </c>
      <c r="AR1969" s="89" t="str">
        <f t="shared" si="377"/>
        <v>2971</v>
      </c>
      <c r="AS1969" s="89" t="str">
        <f t="shared" si="378"/>
        <v>7.665</v>
      </c>
      <c r="AT1969" s="89"/>
      <c r="AU1969" s="99">
        <v>0.22</v>
      </c>
      <c r="AV1969" s="99">
        <v>250</v>
      </c>
      <c r="AW1969" s="99">
        <v>1.0891</v>
      </c>
      <c r="AX1969" s="99">
        <v>2730.8980000000001</v>
      </c>
      <c r="AY1969" s="99">
        <v>2970.5</v>
      </c>
      <c r="AZ1969" s="99">
        <v>7.665</v>
      </c>
      <c r="BA1969" s="119" t="s">
        <v>9</v>
      </c>
      <c r="BB1969" s="4">
        <v>1969</v>
      </c>
      <c r="BC1969" s="4">
        <v>0.22</v>
      </c>
    </row>
    <row r="1970" spans="2:55">
      <c r="B1970">
        <v>1969</v>
      </c>
      <c r="C1970" s="107">
        <f t="shared" si="367"/>
        <v>0.22</v>
      </c>
      <c r="D1970" s="5">
        <f t="shared" si="368"/>
        <v>260</v>
      </c>
      <c r="E1970" s="5" t="str">
        <f t="shared" si="369"/>
        <v>1.111</v>
      </c>
      <c r="F1970" s="5" t="str">
        <f t="shared" si="370"/>
        <v>2746</v>
      </c>
      <c r="G1970" s="5" t="str">
        <f t="shared" si="371"/>
        <v>2991</v>
      </c>
      <c r="H1970" s="5" t="str">
        <f t="shared" si="372"/>
        <v>7.703</v>
      </c>
      <c r="I1970" s="1" t="s">
        <v>9</v>
      </c>
      <c r="AN1970" s="89" t="str">
        <f t="shared" si="373"/>
        <v>0.2200</v>
      </c>
      <c r="AO1970" s="89" t="str">
        <f t="shared" si="374"/>
        <v>260.0</v>
      </c>
      <c r="AP1970" s="89" t="str">
        <f t="shared" si="375"/>
        <v>1.111</v>
      </c>
      <c r="AQ1970" s="89" t="str">
        <f t="shared" si="376"/>
        <v>2746</v>
      </c>
      <c r="AR1970" s="89" t="str">
        <f t="shared" si="377"/>
        <v>2991</v>
      </c>
      <c r="AS1970" s="89" t="str">
        <f t="shared" si="378"/>
        <v>7.703</v>
      </c>
      <c r="AT1970" s="89"/>
      <c r="AU1970" s="99">
        <v>0.22</v>
      </c>
      <c r="AV1970" s="99">
        <v>260</v>
      </c>
      <c r="AW1970" s="99">
        <v>1.1105999999999998</v>
      </c>
      <c r="AX1970" s="99">
        <v>2746.3679999999999</v>
      </c>
      <c r="AY1970" s="99">
        <v>2990.7</v>
      </c>
      <c r="AZ1970" s="99">
        <v>7.7031999999999998</v>
      </c>
      <c r="BA1970" s="119" t="s">
        <v>9</v>
      </c>
      <c r="BB1970" s="4">
        <v>1970</v>
      </c>
      <c r="BC1970" s="4">
        <v>0.22</v>
      </c>
    </row>
    <row r="1971" spans="2:55">
      <c r="B1971">
        <v>1970</v>
      </c>
      <c r="C1971" s="107">
        <f t="shared" si="367"/>
        <v>0.22</v>
      </c>
      <c r="D1971" s="5">
        <f t="shared" si="368"/>
        <v>270</v>
      </c>
      <c r="E1971" s="5" t="str">
        <f t="shared" si="369"/>
        <v>1.132</v>
      </c>
      <c r="F1971" s="5" t="str">
        <f t="shared" si="370"/>
        <v>2762</v>
      </c>
      <c r="G1971" s="5" t="str">
        <f t="shared" si="371"/>
        <v>3011</v>
      </c>
      <c r="H1971" s="5" t="str">
        <f t="shared" si="372"/>
        <v>7.741</v>
      </c>
      <c r="I1971" s="1" t="s">
        <v>9</v>
      </c>
      <c r="AN1971" s="89" t="str">
        <f t="shared" si="373"/>
        <v>0.2200</v>
      </c>
      <c r="AO1971" s="89" t="str">
        <f t="shared" si="374"/>
        <v>270.0</v>
      </c>
      <c r="AP1971" s="89" t="str">
        <f t="shared" si="375"/>
        <v>1.132</v>
      </c>
      <c r="AQ1971" s="89" t="str">
        <f t="shared" si="376"/>
        <v>2762</v>
      </c>
      <c r="AR1971" s="89" t="str">
        <f t="shared" si="377"/>
        <v>3011</v>
      </c>
      <c r="AS1971" s="89" t="str">
        <f t="shared" si="378"/>
        <v>7.741</v>
      </c>
      <c r="AT1971" s="89"/>
      <c r="AU1971" s="99">
        <v>0.22</v>
      </c>
      <c r="AV1971" s="99">
        <v>270</v>
      </c>
      <c r="AW1971" s="99">
        <v>1.1319999999999999</v>
      </c>
      <c r="AX1971" s="99">
        <v>2761.86</v>
      </c>
      <c r="AY1971" s="99">
        <v>3010.9</v>
      </c>
      <c r="AZ1971" s="99">
        <v>7.7407000000000004</v>
      </c>
      <c r="BA1971" s="119" t="s">
        <v>9</v>
      </c>
      <c r="BB1971" s="4">
        <v>1971</v>
      </c>
      <c r="BC1971" s="4">
        <v>0.22</v>
      </c>
    </row>
    <row r="1972" spans="2:55">
      <c r="B1972">
        <v>1971</v>
      </c>
      <c r="C1972" s="107">
        <f t="shared" si="367"/>
        <v>0.22</v>
      </c>
      <c r="D1972" s="5">
        <f t="shared" si="368"/>
        <v>280</v>
      </c>
      <c r="E1972" s="5" t="str">
        <f t="shared" si="369"/>
        <v>1.153</v>
      </c>
      <c r="F1972" s="5" t="str">
        <f t="shared" si="370"/>
        <v>2777</v>
      </c>
      <c r="G1972" s="5" t="str">
        <f t="shared" si="371"/>
        <v>3031</v>
      </c>
      <c r="H1972" s="5" t="str">
        <f t="shared" si="372"/>
        <v>7.778</v>
      </c>
      <c r="I1972" s="1" t="s">
        <v>9</v>
      </c>
      <c r="AN1972" s="89" t="str">
        <f t="shared" si="373"/>
        <v>0.2200</v>
      </c>
      <c r="AO1972" s="89" t="str">
        <f t="shared" si="374"/>
        <v>280.0</v>
      </c>
      <c r="AP1972" s="89" t="str">
        <f t="shared" si="375"/>
        <v>1.153</v>
      </c>
      <c r="AQ1972" s="89" t="str">
        <f t="shared" si="376"/>
        <v>2777</v>
      </c>
      <c r="AR1972" s="89" t="str">
        <f t="shared" si="377"/>
        <v>3031</v>
      </c>
      <c r="AS1972" s="89" t="str">
        <f t="shared" si="378"/>
        <v>7.778</v>
      </c>
      <c r="AT1972" s="89"/>
      <c r="AU1972" s="99">
        <v>0.22</v>
      </c>
      <c r="AV1972" s="99">
        <v>280</v>
      </c>
      <c r="AW1972" s="99">
        <v>1.1533</v>
      </c>
      <c r="AX1972" s="99">
        <v>2777.3739999999998</v>
      </c>
      <c r="AY1972" s="99">
        <v>3031.1</v>
      </c>
      <c r="AZ1972" s="99">
        <v>7.7774999999999999</v>
      </c>
      <c r="BA1972" s="119" t="s">
        <v>9</v>
      </c>
      <c r="BB1972" s="4">
        <v>1972</v>
      </c>
      <c r="BC1972" s="4">
        <v>0.22</v>
      </c>
    </row>
    <row r="1973" spans="2:55">
      <c r="B1973">
        <v>1972</v>
      </c>
      <c r="C1973" s="107">
        <f t="shared" si="367"/>
        <v>0.22</v>
      </c>
      <c r="D1973" s="5">
        <f t="shared" si="368"/>
        <v>290</v>
      </c>
      <c r="E1973" s="5" t="str">
        <f t="shared" si="369"/>
        <v>1.175</v>
      </c>
      <c r="F1973" s="5" t="str">
        <f t="shared" si="370"/>
        <v>2793</v>
      </c>
      <c r="G1973" s="5" t="str">
        <f t="shared" si="371"/>
        <v>3051</v>
      </c>
      <c r="H1973" s="5" t="str">
        <f t="shared" si="372"/>
        <v>7.814</v>
      </c>
      <c r="I1973" s="1" t="s">
        <v>9</v>
      </c>
      <c r="AN1973" s="89" t="str">
        <f t="shared" si="373"/>
        <v>0.2200</v>
      </c>
      <c r="AO1973" s="89" t="str">
        <f t="shared" si="374"/>
        <v>290.0</v>
      </c>
      <c r="AP1973" s="89" t="str">
        <f t="shared" si="375"/>
        <v>1.175</v>
      </c>
      <c r="AQ1973" s="89" t="str">
        <f t="shared" si="376"/>
        <v>2793</v>
      </c>
      <c r="AR1973" s="89" t="str">
        <f t="shared" si="377"/>
        <v>3051</v>
      </c>
      <c r="AS1973" s="89" t="str">
        <f t="shared" si="378"/>
        <v>7.814</v>
      </c>
      <c r="AT1973" s="89"/>
      <c r="AU1973" s="99">
        <v>0.22</v>
      </c>
      <c r="AV1973" s="99">
        <v>290</v>
      </c>
      <c r="AW1973" s="99">
        <v>1.1747000000000001</v>
      </c>
      <c r="AX1973" s="99">
        <v>2792.866</v>
      </c>
      <c r="AY1973" s="99">
        <v>3051.3</v>
      </c>
      <c r="AZ1973" s="99">
        <v>7.8137999999999996</v>
      </c>
      <c r="BA1973" s="119" t="s">
        <v>9</v>
      </c>
      <c r="BB1973" s="4">
        <v>1973</v>
      </c>
      <c r="BC1973" s="4">
        <v>0.22</v>
      </c>
    </row>
    <row r="1974" spans="2:55">
      <c r="B1974">
        <v>1973</v>
      </c>
      <c r="C1974" s="107">
        <f t="shared" si="367"/>
        <v>0.22</v>
      </c>
      <c r="D1974" s="5">
        <f t="shared" si="368"/>
        <v>300</v>
      </c>
      <c r="E1974" s="5" t="str">
        <f t="shared" si="369"/>
        <v>1.196</v>
      </c>
      <c r="F1974" s="5" t="str">
        <f t="shared" si="370"/>
        <v>2808</v>
      </c>
      <c r="G1974" s="5" t="str">
        <f t="shared" si="371"/>
        <v>3072</v>
      </c>
      <c r="H1974" s="5" t="str">
        <f t="shared" si="372"/>
        <v>7.849</v>
      </c>
      <c r="I1974" s="1" t="s">
        <v>9</v>
      </c>
      <c r="AN1974" s="89" t="str">
        <f t="shared" si="373"/>
        <v>0.2200</v>
      </c>
      <c r="AO1974" s="89" t="str">
        <f t="shared" si="374"/>
        <v>300.0</v>
      </c>
      <c r="AP1974" s="89" t="str">
        <f t="shared" si="375"/>
        <v>1.196</v>
      </c>
      <c r="AQ1974" s="89" t="str">
        <f t="shared" si="376"/>
        <v>2808</v>
      </c>
      <c r="AR1974" s="89" t="str">
        <f t="shared" si="377"/>
        <v>3072</v>
      </c>
      <c r="AS1974" s="89" t="str">
        <f t="shared" si="378"/>
        <v>7.849</v>
      </c>
      <c r="AT1974" s="89"/>
      <c r="AU1974" s="99">
        <v>0.22</v>
      </c>
      <c r="AV1974" s="99">
        <v>300</v>
      </c>
      <c r="AW1974" s="99">
        <v>1.196</v>
      </c>
      <c r="AX1974" s="99">
        <v>2808.48</v>
      </c>
      <c r="AY1974" s="99">
        <v>3071.6</v>
      </c>
      <c r="AZ1974" s="99">
        <v>7.8494000000000002</v>
      </c>
      <c r="BA1974" s="119" t="s">
        <v>9</v>
      </c>
      <c r="BB1974" s="4">
        <v>1974</v>
      </c>
      <c r="BC1974" s="4">
        <v>0.22</v>
      </c>
    </row>
    <row r="1975" spans="2:55">
      <c r="B1975">
        <v>1974</v>
      </c>
      <c r="C1975" s="107">
        <f t="shared" si="367"/>
        <v>0.22</v>
      </c>
      <c r="D1975" s="5">
        <f t="shared" si="368"/>
        <v>310</v>
      </c>
      <c r="E1975" s="5" t="str">
        <f t="shared" si="369"/>
        <v>1.217</v>
      </c>
      <c r="F1975" s="5" t="str">
        <f t="shared" si="370"/>
        <v>2824</v>
      </c>
      <c r="G1975" s="5" t="str">
        <f t="shared" si="371"/>
        <v>3092</v>
      </c>
      <c r="H1975" s="5" t="str">
        <f t="shared" si="372"/>
        <v>7.885</v>
      </c>
      <c r="I1975" s="1" t="s">
        <v>9</v>
      </c>
      <c r="AN1975" s="89" t="str">
        <f t="shared" si="373"/>
        <v>0.2200</v>
      </c>
      <c r="AO1975" s="89" t="str">
        <f t="shared" si="374"/>
        <v>310.0</v>
      </c>
      <c r="AP1975" s="89" t="str">
        <f t="shared" si="375"/>
        <v>1.217</v>
      </c>
      <c r="AQ1975" s="89" t="str">
        <f t="shared" si="376"/>
        <v>2824</v>
      </c>
      <c r="AR1975" s="89" t="str">
        <f t="shared" si="377"/>
        <v>3092</v>
      </c>
      <c r="AS1975" s="89" t="str">
        <f t="shared" si="378"/>
        <v>7.885</v>
      </c>
      <c r="AT1975" s="89"/>
      <c r="AU1975" s="99">
        <v>0.22</v>
      </c>
      <c r="AV1975" s="99">
        <v>310</v>
      </c>
      <c r="AW1975" s="99">
        <v>1.2173</v>
      </c>
      <c r="AX1975" s="99">
        <v>2824.0940000000001</v>
      </c>
      <c r="AY1975" s="99">
        <v>3091.9</v>
      </c>
      <c r="AZ1975" s="99">
        <v>7.8845000000000001</v>
      </c>
      <c r="BA1975" s="119" t="s">
        <v>9</v>
      </c>
      <c r="BB1975" s="4">
        <v>1975</v>
      </c>
      <c r="BC1975" s="4">
        <v>0.22</v>
      </c>
    </row>
    <row r="1976" spans="2:55">
      <c r="B1976">
        <v>1975</v>
      </c>
      <c r="C1976" s="107">
        <f t="shared" si="367"/>
        <v>0.22</v>
      </c>
      <c r="D1976" s="5">
        <f t="shared" si="368"/>
        <v>320</v>
      </c>
      <c r="E1976" s="5" t="str">
        <f t="shared" si="369"/>
        <v>1.239</v>
      </c>
      <c r="F1976" s="5" t="str">
        <f t="shared" si="370"/>
        <v>2840.</v>
      </c>
      <c r="G1976" s="5" t="str">
        <f t="shared" si="371"/>
        <v>3112</v>
      </c>
      <c r="H1976" s="5" t="str">
        <f t="shared" si="372"/>
        <v>7.919</v>
      </c>
      <c r="I1976" s="1" t="s">
        <v>9</v>
      </c>
      <c r="AN1976" s="89" t="str">
        <f t="shared" si="373"/>
        <v>0.2200</v>
      </c>
      <c r="AO1976" s="89" t="str">
        <f t="shared" si="374"/>
        <v>320.0</v>
      </c>
      <c r="AP1976" s="89" t="str">
        <f t="shared" si="375"/>
        <v>1.239</v>
      </c>
      <c r="AQ1976" s="89" t="str">
        <f t="shared" si="376"/>
        <v>2840.</v>
      </c>
      <c r="AR1976" s="89" t="str">
        <f t="shared" si="377"/>
        <v>3112</v>
      </c>
      <c r="AS1976" s="89" t="str">
        <f t="shared" si="378"/>
        <v>7.919</v>
      </c>
      <c r="AT1976" s="89"/>
      <c r="AU1976" s="99">
        <v>0.22</v>
      </c>
      <c r="AV1976" s="99">
        <v>320</v>
      </c>
      <c r="AW1976" s="99">
        <v>1.2384999999999999</v>
      </c>
      <c r="AX1976" s="99">
        <v>2839.73</v>
      </c>
      <c r="AY1976" s="99">
        <v>3112.2</v>
      </c>
      <c r="AZ1976" s="99">
        <v>7.9191000000000003</v>
      </c>
      <c r="BA1976" s="119" t="s">
        <v>9</v>
      </c>
      <c r="BB1976" s="4">
        <v>1976</v>
      </c>
      <c r="BC1976" s="4">
        <v>0.22</v>
      </c>
    </row>
    <row r="1977" spans="2:55">
      <c r="B1977">
        <v>1976</v>
      </c>
      <c r="C1977" s="107">
        <f t="shared" si="367"/>
        <v>0.22</v>
      </c>
      <c r="D1977" s="5">
        <f t="shared" si="368"/>
        <v>330</v>
      </c>
      <c r="E1977" s="5" t="str">
        <f t="shared" si="369"/>
        <v>1.260</v>
      </c>
      <c r="F1977" s="5" t="str">
        <f t="shared" si="370"/>
        <v>2855</v>
      </c>
      <c r="G1977" s="5" t="str">
        <f t="shared" si="371"/>
        <v>3133</v>
      </c>
      <c r="H1977" s="5" t="str">
        <f t="shared" si="372"/>
        <v>7.953</v>
      </c>
      <c r="I1977" s="1" t="s">
        <v>9</v>
      </c>
      <c r="AN1977" s="89" t="str">
        <f t="shared" si="373"/>
        <v>0.2200</v>
      </c>
      <c r="AO1977" s="89" t="str">
        <f t="shared" si="374"/>
        <v>330.0</v>
      </c>
      <c r="AP1977" s="89" t="str">
        <f t="shared" si="375"/>
        <v>1.260</v>
      </c>
      <c r="AQ1977" s="89" t="str">
        <f t="shared" si="376"/>
        <v>2855</v>
      </c>
      <c r="AR1977" s="89" t="str">
        <f t="shared" si="377"/>
        <v>3133</v>
      </c>
      <c r="AS1977" s="89" t="str">
        <f t="shared" si="378"/>
        <v>7.953</v>
      </c>
      <c r="AT1977" s="89"/>
      <c r="AU1977" s="99">
        <v>0.22</v>
      </c>
      <c r="AV1977" s="99">
        <v>330</v>
      </c>
      <c r="AW1977" s="99">
        <v>1.2598</v>
      </c>
      <c r="AX1977" s="99">
        <v>2855.444</v>
      </c>
      <c r="AY1977" s="99">
        <v>3132.6</v>
      </c>
      <c r="AZ1977" s="99">
        <v>7.9531999999999998</v>
      </c>
      <c r="BA1977" s="119" t="s">
        <v>9</v>
      </c>
      <c r="BB1977" s="4">
        <v>1977</v>
      </c>
      <c r="BC1977" s="4">
        <v>0.22</v>
      </c>
    </row>
    <row r="1978" spans="2:55">
      <c r="B1978">
        <v>1977</v>
      </c>
      <c r="C1978" s="107">
        <f t="shared" si="367"/>
        <v>0.22</v>
      </c>
      <c r="D1978" s="5">
        <f t="shared" si="368"/>
        <v>340</v>
      </c>
      <c r="E1978" s="5" t="str">
        <f t="shared" si="369"/>
        <v>1.281</v>
      </c>
      <c r="F1978" s="5" t="str">
        <f t="shared" si="370"/>
        <v>2871</v>
      </c>
      <c r="G1978" s="5" t="str">
        <f t="shared" si="371"/>
        <v>3153</v>
      </c>
      <c r="H1978" s="5" t="str">
        <f t="shared" si="372"/>
        <v>7.987</v>
      </c>
      <c r="I1978" s="1" t="s">
        <v>9</v>
      </c>
      <c r="AN1978" s="89" t="str">
        <f t="shared" si="373"/>
        <v>0.2200</v>
      </c>
      <c r="AO1978" s="89" t="str">
        <f t="shared" si="374"/>
        <v>340.0</v>
      </c>
      <c r="AP1978" s="89" t="str">
        <f t="shared" si="375"/>
        <v>1.281</v>
      </c>
      <c r="AQ1978" s="89" t="str">
        <f t="shared" si="376"/>
        <v>2871</v>
      </c>
      <c r="AR1978" s="89" t="str">
        <f t="shared" si="377"/>
        <v>3153</v>
      </c>
      <c r="AS1978" s="89" t="str">
        <f t="shared" si="378"/>
        <v>7.987</v>
      </c>
      <c r="AT1978" s="89"/>
      <c r="AU1978" s="99">
        <v>0.22</v>
      </c>
      <c r="AV1978" s="99">
        <v>340</v>
      </c>
      <c r="AW1978" s="99">
        <v>1.2809999999999999</v>
      </c>
      <c r="AX1978" s="99">
        <v>2871.18</v>
      </c>
      <c r="AY1978" s="99">
        <v>3153</v>
      </c>
      <c r="AZ1978" s="99">
        <v>7.9867999999999997</v>
      </c>
      <c r="BA1978" s="119" t="s">
        <v>9</v>
      </c>
      <c r="BB1978" s="4">
        <v>1978</v>
      </c>
      <c r="BC1978" s="4">
        <v>0.22</v>
      </c>
    </row>
    <row r="1979" spans="2:55">
      <c r="B1979">
        <v>1978</v>
      </c>
      <c r="C1979" s="107">
        <f t="shared" si="367"/>
        <v>0.22</v>
      </c>
      <c r="D1979" s="5">
        <f t="shared" si="368"/>
        <v>350</v>
      </c>
      <c r="E1979" s="5" t="str">
        <f t="shared" si="369"/>
        <v>1.302</v>
      </c>
      <c r="F1979" s="5" t="str">
        <f t="shared" si="370"/>
        <v>2887</v>
      </c>
      <c r="G1979" s="5" t="str">
        <f t="shared" si="371"/>
        <v>3174</v>
      </c>
      <c r="H1979" s="5" t="str">
        <f t="shared" si="372"/>
        <v>8.020</v>
      </c>
      <c r="I1979" s="1" t="s">
        <v>9</v>
      </c>
      <c r="AN1979" s="89" t="str">
        <f t="shared" si="373"/>
        <v>0.2200</v>
      </c>
      <c r="AO1979" s="89" t="str">
        <f t="shared" si="374"/>
        <v>350.0</v>
      </c>
      <c r="AP1979" s="89" t="str">
        <f t="shared" si="375"/>
        <v>1.302</v>
      </c>
      <c r="AQ1979" s="89" t="str">
        <f t="shared" si="376"/>
        <v>2887</v>
      </c>
      <c r="AR1979" s="89" t="str">
        <f t="shared" si="377"/>
        <v>3174</v>
      </c>
      <c r="AS1979" s="89" t="str">
        <f t="shared" si="378"/>
        <v>8.020</v>
      </c>
      <c r="AT1979" s="89"/>
      <c r="AU1979" s="99">
        <v>0.22</v>
      </c>
      <c r="AV1979" s="99">
        <v>350</v>
      </c>
      <c r="AW1979" s="99">
        <v>1.3022</v>
      </c>
      <c r="AX1979" s="99">
        <v>2887.0160000000001</v>
      </c>
      <c r="AY1979" s="99">
        <v>3173.5</v>
      </c>
      <c r="AZ1979" s="99">
        <v>8.02</v>
      </c>
      <c r="BA1979" s="119" t="s">
        <v>9</v>
      </c>
      <c r="BB1979" s="4">
        <v>1979</v>
      </c>
      <c r="BC1979" s="4">
        <v>0.22</v>
      </c>
    </row>
    <row r="1980" spans="2:55">
      <c r="B1980">
        <v>1979</v>
      </c>
      <c r="C1980" s="107">
        <f t="shared" si="367"/>
        <v>0.22</v>
      </c>
      <c r="D1980" s="5">
        <f t="shared" si="368"/>
        <v>360</v>
      </c>
      <c r="E1980" s="5" t="str">
        <f t="shared" si="369"/>
        <v>1.323</v>
      </c>
      <c r="F1980" s="5" t="str">
        <f t="shared" si="370"/>
        <v>2903</v>
      </c>
      <c r="G1980" s="5" t="str">
        <f t="shared" si="371"/>
        <v>3194</v>
      </c>
      <c r="H1980" s="5" t="str">
        <f t="shared" si="372"/>
        <v>8.053</v>
      </c>
      <c r="I1980" s="1" t="s">
        <v>9</v>
      </c>
      <c r="AN1980" s="89" t="str">
        <f t="shared" si="373"/>
        <v>0.2200</v>
      </c>
      <c r="AO1980" s="89" t="str">
        <f t="shared" si="374"/>
        <v>360.0</v>
      </c>
      <c r="AP1980" s="89" t="str">
        <f t="shared" si="375"/>
        <v>1.323</v>
      </c>
      <c r="AQ1980" s="89" t="str">
        <f t="shared" si="376"/>
        <v>2903</v>
      </c>
      <c r="AR1980" s="89" t="str">
        <f t="shared" si="377"/>
        <v>3194</v>
      </c>
      <c r="AS1980" s="89" t="str">
        <f t="shared" si="378"/>
        <v>8.053</v>
      </c>
      <c r="AT1980" s="89"/>
      <c r="AU1980" s="99">
        <v>0.22</v>
      </c>
      <c r="AV1980" s="99">
        <v>360</v>
      </c>
      <c r="AW1980" s="99">
        <v>1.3234000000000001</v>
      </c>
      <c r="AX1980" s="99">
        <v>2902.8519999999999</v>
      </c>
      <c r="AY1980" s="99">
        <v>3194</v>
      </c>
      <c r="AZ1980" s="99">
        <v>8.0526</v>
      </c>
      <c r="BA1980" s="119" t="s">
        <v>9</v>
      </c>
      <c r="BB1980" s="4">
        <v>1980</v>
      </c>
      <c r="BC1980" s="4">
        <v>0.22</v>
      </c>
    </row>
    <row r="1981" spans="2:55">
      <c r="B1981">
        <v>1980</v>
      </c>
      <c r="C1981" s="107">
        <f t="shared" si="367"/>
        <v>0.22</v>
      </c>
      <c r="D1981" s="5">
        <f t="shared" si="368"/>
        <v>370</v>
      </c>
      <c r="E1981" s="5" t="str">
        <f t="shared" si="369"/>
        <v>1.345</v>
      </c>
      <c r="F1981" s="5" t="str">
        <f t="shared" si="370"/>
        <v>2919</v>
      </c>
      <c r="G1981" s="5" t="str">
        <f t="shared" si="371"/>
        <v>3215</v>
      </c>
      <c r="H1981" s="5" t="str">
        <f t="shared" si="372"/>
        <v>8.085</v>
      </c>
      <c r="I1981" s="1" t="s">
        <v>9</v>
      </c>
      <c r="AN1981" s="89" t="str">
        <f t="shared" si="373"/>
        <v>0.2200</v>
      </c>
      <c r="AO1981" s="89" t="str">
        <f t="shared" si="374"/>
        <v>370.0</v>
      </c>
      <c r="AP1981" s="89" t="str">
        <f t="shared" si="375"/>
        <v>1.345</v>
      </c>
      <c r="AQ1981" s="89" t="str">
        <f t="shared" si="376"/>
        <v>2919</v>
      </c>
      <c r="AR1981" s="89" t="str">
        <f t="shared" si="377"/>
        <v>3215</v>
      </c>
      <c r="AS1981" s="89" t="str">
        <f t="shared" si="378"/>
        <v>8.085</v>
      </c>
      <c r="AT1981" s="89"/>
      <c r="AU1981" s="99">
        <v>0.22</v>
      </c>
      <c r="AV1981" s="99">
        <v>370</v>
      </c>
      <c r="AW1981" s="99">
        <v>1.3446</v>
      </c>
      <c r="AX1981" s="99">
        <v>2918.788</v>
      </c>
      <c r="AY1981" s="99">
        <v>3214.6</v>
      </c>
      <c r="AZ1981" s="99">
        <v>8.0848999999999993</v>
      </c>
      <c r="BA1981" s="119" t="s">
        <v>9</v>
      </c>
      <c r="BB1981" s="4">
        <v>1981</v>
      </c>
      <c r="BC1981" s="4">
        <v>0.22</v>
      </c>
    </row>
    <row r="1982" spans="2:55">
      <c r="B1982">
        <v>1981</v>
      </c>
      <c r="C1982" s="107">
        <f t="shared" si="367"/>
        <v>0.22</v>
      </c>
      <c r="D1982" s="5">
        <f t="shared" si="368"/>
        <v>380</v>
      </c>
      <c r="E1982" s="5" t="str">
        <f t="shared" si="369"/>
        <v>1.366</v>
      </c>
      <c r="F1982" s="5" t="str">
        <f t="shared" si="370"/>
        <v>2935</v>
      </c>
      <c r="G1982" s="5" t="str">
        <f t="shared" si="371"/>
        <v>3235</v>
      </c>
      <c r="H1982" s="5" t="str">
        <f t="shared" si="372"/>
        <v>8.117</v>
      </c>
      <c r="I1982" s="1" t="s">
        <v>9</v>
      </c>
      <c r="AN1982" s="89" t="str">
        <f t="shared" si="373"/>
        <v>0.2200</v>
      </c>
      <c r="AO1982" s="89" t="str">
        <f t="shared" si="374"/>
        <v>380.0</v>
      </c>
      <c r="AP1982" s="89" t="str">
        <f t="shared" si="375"/>
        <v>1.366</v>
      </c>
      <c r="AQ1982" s="89" t="str">
        <f t="shared" si="376"/>
        <v>2935</v>
      </c>
      <c r="AR1982" s="89" t="str">
        <f t="shared" si="377"/>
        <v>3235</v>
      </c>
      <c r="AS1982" s="89" t="str">
        <f t="shared" si="378"/>
        <v>8.117</v>
      </c>
      <c r="AT1982" s="89"/>
      <c r="AU1982" s="99">
        <v>0.22</v>
      </c>
      <c r="AV1982" s="99">
        <v>380</v>
      </c>
      <c r="AW1982" s="99">
        <v>1.3657999999999999</v>
      </c>
      <c r="AX1982" s="99">
        <v>2934.8240000000001</v>
      </c>
      <c r="AY1982" s="99">
        <v>3235.3</v>
      </c>
      <c r="AZ1982" s="99">
        <v>8.1166999999999998</v>
      </c>
      <c r="BA1982" s="119" t="s">
        <v>9</v>
      </c>
      <c r="BB1982" s="4">
        <v>1982</v>
      </c>
      <c r="BC1982" s="4">
        <v>0.22</v>
      </c>
    </row>
    <row r="1983" spans="2:55">
      <c r="B1983">
        <v>1982</v>
      </c>
      <c r="C1983" s="107">
        <f t="shared" si="367"/>
        <v>0.22</v>
      </c>
      <c r="D1983" s="5">
        <f t="shared" si="368"/>
        <v>390</v>
      </c>
      <c r="E1983" s="5" t="str">
        <f t="shared" si="369"/>
        <v>1.387</v>
      </c>
      <c r="F1983" s="5" t="str">
        <f t="shared" si="370"/>
        <v>2951</v>
      </c>
      <c r="G1983" s="5" t="str">
        <f t="shared" si="371"/>
        <v>3256</v>
      </c>
      <c r="H1983" s="5" t="str">
        <f t="shared" si="372"/>
        <v>8.148</v>
      </c>
      <c r="I1983" s="1" t="s">
        <v>9</v>
      </c>
      <c r="AN1983" s="89" t="str">
        <f t="shared" si="373"/>
        <v>0.2200</v>
      </c>
      <c r="AO1983" s="89" t="str">
        <f t="shared" si="374"/>
        <v>390.0</v>
      </c>
      <c r="AP1983" s="89" t="str">
        <f t="shared" si="375"/>
        <v>1.387</v>
      </c>
      <c r="AQ1983" s="89" t="str">
        <f t="shared" si="376"/>
        <v>2951</v>
      </c>
      <c r="AR1983" s="89" t="str">
        <f t="shared" si="377"/>
        <v>3256</v>
      </c>
      <c r="AS1983" s="89" t="str">
        <f t="shared" si="378"/>
        <v>8.148</v>
      </c>
      <c r="AT1983" s="89"/>
      <c r="AU1983" s="99">
        <v>0.22</v>
      </c>
      <c r="AV1983" s="99">
        <v>390</v>
      </c>
      <c r="AW1983" s="99">
        <v>1.387</v>
      </c>
      <c r="AX1983" s="99">
        <v>2950.86</v>
      </c>
      <c r="AY1983" s="99">
        <v>3256</v>
      </c>
      <c r="AZ1983" s="99">
        <v>8.1481999999999992</v>
      </c>
      <c r="BA1983" s="119" t="s">
        <v>9</v>
      </c>
      <c r="BB1983" s="4">
        <v>1983</v>
      </c>
      <c r="BC1983" s="4">
        <v>0.22</v>
      </c>
    </row>
    <row r="1984" spans="2:55">
      <c r="B1984">
        <v>1983</v>
      </c>
      <c r="C1984" s="107">
        <f t="shared" si="367"/>
        <v>0.22</v>
      </c>
      <c r="D1984" s="5">
        <f t="shared" si="368"/>
        <v>400</v>
      </c>
      <c r="E1984" s="5" t="str">
        <f t="shared" si="369"/>
        <v>1.408</v>
      </c>
      <c r="F1984" s="5" t="str">
        <f t="shared" si="370"/>
        <v>2967</v>
      </c>
      <c r="G1984" s="5" t="str">
        <f t="shared" si="371"/>
        <v>3277</v>
      </c>
      <c r="H1984" s="5" t="str">
        <f t="shared" si="372"/>
        <v>8.179</v>
      </c>
      <c r="I1984" s="1" t="s">
        <v>9</v>
      </c>
      <c r="AN1984" s="89" t="str">
        <f t="shared" si="373"/>
        <v>0.2200</v>
      </c>
      <c r="AO1984" s="89" t="str">
        <f t="shared" si="374"/>
        <v>400.0</v>
      </c>
      <c r="AP1984" s="89" t="str">
        <f t="shared" si="375"/>
        <v>1.408</v>
      </c>
      <c r="AQ1984" s="89" t="str">
        <f t="shared" si="376"/>
        <v>2967</v>
      </c>
      <c r="AR1984" s="89" t="str">
        <f t="shared" si="377"/>
        <v>3277</v>
      </c>
      <c r="AS1984" s="89" t="str">
        <f t="shared" si="378"/>
        <v>8.179</v>
      </c>
      <c r="AT1984" s="89"/>
      <c r="AU1984" s="99">
        <v>0.22</v>
      </c>
      <c r="AV1984" s="99">
        <v>400</v>
      </c>
      <c r="AW1984" s="99">
        <v>1.4080999999999999</v>
      </c>
      <c r="AX1984" s="99">
        <v>2966.9179999999997</v>
      </c>
      <c r="AY1984" s="99">
        <v>3276.7</v>
      </c>
      <c r="AZ1984" s="99">
        <v>8.1791999999999998</v>
      </c>
      <c r="BA1984" s="119" t="s">
        <v>9</v>
      </c>
      <c r="BB1984" s="4">
        <v>1984</v>
      </c>
      <c r="BC1984" s="4">
        <v>0.22</v>
      </c>
    </row>
    <row r="1985" spans="2:55">
      <c r="B1985">
        <v>1984</v>
      </c>
      <c r="C1985" s="107">
        <f t="shared" si="367"/>
        <v>0.22</v>
      </c>
      <c r="D1985" s="5">
        <f t="shared" si="368"/>
        <v>410</v>
      </c>
      <c r="E1985" s="5" t="str">
        <f t="shared" si="369"/>
        <v>1.429</v>
      </c>
      <c r="F1985" s="5" t="str">
        <f t="shared" si="370"/>
        <v>2983</v>
      </c>
      <c r="G1985" s="5" t="str">
        <f t="shared" si="371"/>
        <v>3298</v>
      </c>
      <c r="H1985" s="5" t="str">
        <f t="shared" si="372"/>
        <v>8.210</v>
      </c>
      <c r="I1985" s="1" t="s">
        <v>9</v>
      </c>
      <c r="AN1985" s="89" t="str">
        <f t="shared" si="373"/>
        <v>0.2200</v>
      </c>
      <c r="AO1985" s="89" t="str">
        <f t="shared" si="374"/>
        <v>410.0</v>
      </c>
      <c r="AP1985" s="89" t="str">
        <f t="shared" si="375"/>
        <v>1.429</v>
      </c>
      <c r="AQ1985" s="89" t="str">
        <f t="shared" si="376"/>
        <v>2983</v>
      </c>
      <c r="AR1985" s="89" t="str">
        <f t="shared" si="377"/>
        <v>3298</v>
      </c>
      <c r="AS1985" s="89" t="str">
        <f t="shared" si="378"/>
        <v>8.210</v>
      </c>
      <c r="AT1985" s="89"/>
      <c r="AU1985" s="99">
        <v>0.22</v>
      </c>
      <c r="AV1985" s="99">
        <v>410</v>
      </c>
      <c r="AW1985" s="99">
        <v>1.4293</v>
      </c>
      <c r="AX1985" s="99">
        <v>2983.0540000000001</v>
      </c>
      <c r="AY1985" s="99">
        <v>3297.5</v>
      </c>
      <c r="AZ1985" s="99">
        <v>8.2098999999999993</v>
      </c>
      <c r="BA1985" s="119" t="s">
        <v>9</v>
      </c>
      <c r="BB1985" s="4">
        <v>1985</v>
      </c>
      <c r="BC1985" s="4">
        <v>0.22</v>
      </c>
    </row>
    <row r="1986" spans="2:55">
      <c r="B1986">
        <v>1985</v>
      </c>
      <c r="C1986" s="107">
        <f t="shared" si="367"/>
        <v>0.22</v>
      </c>
      <c r="D1986" s="5">
        <f t="shared" si="368"/>
        <v>420</v>
      </c>
      <c r="E1986" s="5" t="str">
        <f t="shared" si="369"/>
        <v>1.450</v>
      </c>
      <c r="F1986" s="5" t="str">
        <f t="shared" si="370"/>
        <v>2999</v>
      </c>
      <c r="G1986" s="5" t="str">
        <f t="shared" si="371"/>
        <v>3318</v>
      </c>
      <c r="H1986" s="5" t="str">
        <f t="shared" si="372"/>
        <v>8.240</v>
      </c>
      <c r="I1986" s="1" t="s">
        <v>9</v>
      </c>
      <c r="AN1986" s="89" t="str">
        <f t="shared" si="373"/>
        <v>0.2200</v>
      </c>
      <c r="AO1986" s="89" t="str">
        <f t="shared" si="374"/>
        <v>420.0</v>
      </c>
      <c r="AP1986" s="89" t="str">
        <f t="shared" si="375"/>
        <v>1.450</v>
      </c>
      <c r="AQ1986" s="89" t="str">
        <f t="shared" si="376"/>
        <v>2999</v>
      </c>
      <c r="AR1986" s="89" t="str">
        <f t="shared" si="377"/>
        <v>3318</v>
      </c>
      <c r="AS1986" s="89" t="str">
        <f t="shared" si="378"/>
        <v>8.240</v>
      </c>
      <c r="AT1986" s="89"/>
      <c r="AU1986" s="99">
        <v>0.22</v>
      </c>
      <c r="AV1986" s="99">
        <v>420</v>
      </c>
      <c r="AW1986" s="99">
        <v>1.4504000000000001</v>
      </c>
      <c r="AX1986" s="99">
        <v>2999.3119999999999</v>
      </c>
      <c r="AY1986" s="99">
        <v>3318.4</v>
      </c>
      <c r="AZ1986" s="99">
        <v>8.2401999999999997</v>
      </c>
      <c r="BA1986" s="119" t="s">
        <v>9</v>
      </c>
      <c r="BB1986" s="4">
        <v>1986</v>
      </c>
      <c r="BC1986" s="4">
        <v>0.22</v>
      </c>
    </row>
    <row r="1987" spans="2:55">
      <c r="B1987">
        <v>1986</v>
      </c>
      <c r="C1987" s="107">
        <f t="shared" si="367"/>
        <v>0.22</v>
      </c>
      <c r="D1987" s="5">
        <f t="shared" si="368"/>
        <v>430</v>
      </c>
      <c r="E1987" s="5" t="str">
        <f t="shared" si="369"/>
        <v>1.472</v>
      </c>
      <c r="F1987" s="5" t="str">
        <f t="shared" si="370"/>
        <v>3016</v>
      </c>
      <c r="G1987" s="5" t="str">
        <f t="shared" si="371"/>
        <v>3339</v>
      </c>
      <c r="H1987" s="5" t="str">
        <f t="shared" si="372"/>
        <v>8.270</v>
      </c>
      <c r="I1987" s="1" t="s">
        <v>9</v>
      </c>
      <c r="AN1987" s="89" t="str">
        <f t="shared" si="373"/>
        <v>0.2200</v>
      </c>
      <c r="AO1987" s="89" t="str">
        <f t="shared" si="374"/>
        <v>430.0</v>
      </c>
      <c r="AP1987" s="89" t="str">
        <f t="shared" si="375"/>
        <v>1.472</v>
      </c>
      <c r="AQ1987" s="89" t="str">
        <f t="shared" si="376"/>
        <v>3016</v>
      </c>
      <c r="AR1987" s="89" t="str">
        <f t="shared" si="377"/>
        <v>3339</v>
      </c>
      <c r="AS1987" s="89" t="str">
        <f t="shared" si="378"/>
        <v>8.270</v>
      </c>
      <c r="AT1987" s="89"/>
      <c r="AU1987" s="99">
        <v>0.22</v>
      </c>
      <c r="AV1987" s="99">
        <v>430</v>
      </c>
      <c r="AW1987" s="99">
        <v>1.4715</v>
      </c>
      <c r="AX1987" s="99">
        <v>3015.57</v>
      </c>
      <c r="AY1987" s="99">
        <v>3339.3</v>
      </c>
      <c r="AZ1987" s="99">
        <v>8.2702000000000009</v>
      </c>
      <c r="BA1987" s="119" t="s">
        <v>9</v>
      </c>
      <c r="BB1987" s="4">
        <v>1987</v>
      </c>
      <c r="BC1987" s="4">
        <v>0.22</v>
      </c>
    </row>
    <row r="1988" spans="2:55">
      <c r="B1988">
        <v>1987</v>
      </c>
      <c r="C1988" s="107">
        <f t="shared" si="367"/>
        <v>0.22</v>
      </c>
      <c r="D1988" s="5">
        <f t="shared" si="368"/>
        <v>440</v>
      </c>
      <c r="E1988" s="5" t="str">
        <f t="shared" si="369"/>
        <v>1.493</v>
      </c>
      <c r="F1988" s="5" t="str">
        <f t="shared" si="370"/>
        <v>3032</v>
      </c>
      <c r="G1988" s="5" t="str">
        <f t="shared" si="371"/>
        <v>3360.</v>
      </c>
      <c r="H1988" s="5" t="str">
        <f t="shared" si="372"/>
        <v>8.300</v>
      </c>
      <c r="I1988" s="1" t="s">
        <v>9</v>
      </c>
      <c r="AN1988" s="89" t="str">
        <f t="shared" si="373"/>
        <v>0.2200</v>
      </c>
      <c r="AO1988" s="89" t="str">
        <f t="shared" si="374"/>
        <v>440.0</v>
      </c>
      <c r="AP1988" s="89" t="str">
        <f t="shared" si="375"/>
        <v>1.493</v>
      </c>
      <c r="AQ1988" s="89" t="str">
        <f t="shared" si="376"/>
        <v>3032</v>
      </c>
      <c r="AR1988" s="89" t="str">
        <f t="shared" si="377"/>
        <v>3360.</v>
      </c>
      <c r="AS1988" s="89" t="str">
        <f t="shared" si="378"/>
        <v>8.300</v>
      </c>
      <c r="AT1988" s="89"/>
      <c r="AU1988" s="99">
        <v>0.22</v>
      </c>
      <c r="AV1988" s="99">
        <v>440</v>
      </c>
      <c r="AW1988" s="99">
        <v>1.4925999999999999</v>
      </c>
      <c r="AX1988" s="99">
        <v>3031.9280000000003</v>
      </c>
      <c r="AY1988" s="99">
        <v>3360.3</v>
      </c>
      <c r="AZ1988" s="99">
        <v>8.2997999999999994</v>
      </c>
      <c r="BA1988" s="119" t="s">
        <v>9</v>
      </c>
      <c r="BB1988" s="4">
        <v>1988</v>
      </c>
      <c r="BC1988" s="4">
        <v>0.22</v>
      </c>
    </row>
    <row r="1989" spans="2:55">
      <c r="B1989">
        <v>1988</v>
      </c>
      <c r="C1989" s="107">
        <f t="shared" si="367"/>
        <v>0.22</v>
      </c>
      <c r="D1989" s="5">
        <f t="shared" si="368"/>
        <v>450</v>
      </c>
      <c r="E1989" s="5" t="str">
        <f t="shared" si="369"/>
        <v>1.514</v>
      </c>
      <c r="F1989" s="5" t="str">
        <f t="shared" si="370"/>
        <v>3048</v>
      </c>
      <c r="G1989" s="5" t="str">
        <f t="shared" si="371"/>
        <v>3381</v>
      </c>
      <c r="H1989" s="5" t="str">
        <f t="shared" si="372"/>
        <v>8.329</v>
      </c>
      <c r="I1989" s="1" t="s">
        <v>9</v>
      </c>
      <c r="AN1989" s="89" t="str">
        <f t="shared" si="373"/>
        <v>0.2200</v>
      </c>
      <c r="AO1989" s="89" t="str">
        <f t="shared" si="374"/>
        <v>450.0</v>
      </c>
      <c r="AP1989" s="89" t="str">
        <f t="shared" si="375"/>
        <v>1.514</v>
      </c>
      <c r="AQ1989" s="89" t="str">
        <f t="shared" si="376"/>
        <v>3048</v>
      </c>
      <c r="AR1989" s="89" t="str">
        <f t="shared" si="377"/>
        <v>3381</v>
      </c>
      <c r="AS1989" s="89" t="str">
        <f t="shared" si="378"/>
        <v>8.329</v>
      </c>
      <c r="AT1989" s="89"/>
      <c r="AU1989" s="99">
        <v>0.22</v>
      </c>
      <c r="AV1989" s="99">
        <v>450</v>
      </c>
      <c r="AW1989" s="99">
        <v>1.5138</v>
      </c>
      <c r="AX1989" s="99">
        <v>3048.2640000000001</v>
      </c>
      <c r="AY1989" s="99">
        <v>3381.3</v>
      </c>
      <c r="AZ1989" s="99">
        <v>8.3291000000000004</v>
      </c>
      <c r="BA1989" s="119" t="s">
        <v>9</v>
      </c>
      <c r="BB1989" s="4">
        <v>1989</v>
      </c>
      <c r="BC1989" s="4">
        <v>0.22</v>
      </c>
    </row>
    <row r="1990" spans="2:55">
      <c r="B1990">
        <v>1989</v>
      </c>
      <c r="C1990" s="107">
        <f t="shared" si="367"/>
        <v>0.22</v>
      </c>
      <c r="D1990" s="5">
        <f t="shared" si="368"/>
        <v>460</v>
      </c>
      <c r="E1990" s="5" t="str">
        <f t="shared" si="369"/>
        <v>1.535</v>
      </c>
      <c r="F1990" s="5" t="str">
        <f t="shared" si="370"/>
        <v>3065</v>
      </c>
      <c r="G1990" s="5" t="str">
        <f t="shared" si="371"/>
        <v>3402</v>
      </c>
      <c r="H1990" s="5" t="str">
        <f t="shared" si="372"/>
        <v>8.358</v>
      </c>
      <c r="I1990" s="1" t="s">
        <v>9</v>
      </c>
      <c r="AN1990" s="89" t="str">
        <f t="shared" si="373"/>
        <v>0.2200</v>
      </c>
      <c r="AO1990" s="89" t="str">
        <f t="shared" si="374"/>
        <v>460.0</v>
      </c>
      <c r="AP1990" s="89" t="str">
        <f t="shared" si="375"/>
        <v>1.535</v>
      </c>
      <c r="AQ1990" s="89" t="str">
        <f t="shared" si="376"/>
        <v>3065</v>
      </c>
      <c r="AR1990" s="89" t="str">
        <f t="shared" si="377"/>
        <v>3402</v>
      </c>
      <c r="AS1990" s="89" t="str">
        <f t="shared" si="378"/>
        <v>8.358</v>
      </c>
      <c r="AT1990" s="89"/>
      <c r="AU1990" s="99">
        <v>0.22</v>
      </c>
      <c r="AV1990" s="99">
        <v>460</v>
      </c>
      <c r="AW1990" s="99">
        <v>1.5349000000000002</v>
      </c>
      <c r="AX1990" s="99">
        <v>3064.7220000000002</v>
      </c>
      <c r="AY1990" s="99">
        <v>3402.4</v>
      </c>
      <c r="AZ1990" s="99">
        <v>8.3581000000000003</v>
      </c>
      <c r="BA1990" s="119" t="s">
        <v>9</v>
      </c>
      <c r="BB1990" s="4">
        <v>1990</v>
      </c>
      <c r="BC1990" s="4">
        <v>0.22</v>
      </c>
    </row>
    <row r="1991" spans="2:55">
      <c r="B1991">
        <v>1990</v>
      </c>
      <c r="C1991" s="107">
        <f t="shared" si="367"/>
        <v>0.22</v>
      </c>
      <c r="D1991" s="5">
        <f t="shared" si="368"/>
        <v>470</v>
      </c>
      <c r="E1991" s="5" t="str">
        <f t="shared" si="369"/>
        <v>1.556</v>
      </c>
      <c r="F1991" s="5" t="str">
        <f t="shared" si="370"/>
        <v>3081</v>
      </c>
      <c r="G1991" s="5" t="str">
        <f t="shared" si="371"/>
        <v>3424</v>
      </c>
      <c r="H1991" s="5" t="str">
        <f t="shared" si="372"/>
        <v>8.387</v>
      </c>
      <c r="I1991" s="1" t="s">
        <v>9</v>
      </c>
      <c r="AN1991" s="89" t="str">
        <f t="shared" si="373"/>
        <v>0.2200</v>
      </c>
      <c r="AO1991" s="89" t="str">
        <f t="shared" si="374"/>
        <v>470.0</v>
      </c>
      <c r="AP1991" s="89" t="str">
        <f t="shared" si="375"/>
        <v>1.556</v>
      </c>
      <c r="AQ1991" s="89" t="str">
        <f t="shared" si="376"/>
        <v>3081</v>
      </c>
      <c r="AR1991" s="89" t="str">
        <f t="shared" si="377"/>
        <v>3424</v>
      </c>
      <c r="AS1991" s="89" t="str">
        <f t="shared" si="378"/>
        <v>8.387</v>
      </c>
      <c r="AT1991" s="89"/>
      <c r="AU1991" s="99">
        <v>0.22</v>
      </c>
      <c r="AV1991" s="99">
        <v>470</v>
      </c>
      <c r="AW1991" s="99">
        <v>1.556</v>
      </c>
      <c r="AX1991" s="99">
        <v>3081.2799999999997</v>
      </c>
      <c r="AY1991" s="99">
        <v>3423.6</v>
      </c>
      <c r="AZ1991" s="99">
        <v>8.3867999999999991</v>
      </c>
      <c r="BA1991" s="119" t="s">
        <v>9</v>
      </c>
      <c r="BB1991" s="4">
        <v>1991</v>
      </c>
      <c r="BC1991" s="4">
        <v>0.22</v>
      </c>
    </row>
    <row r="1992" spans="2:55">
      <c r="B1992">
        <v>1991</v>
      </c>
      <c r="C1992" s="107">
        <f t="shared" si="367"/>
        <v>0.22</v>
      </c>
      <c r="D1992" s="5">
        <f t="shared" si="368"/>
        <v>480</v>
      </c>
      <c r="E1992" s="5" t="str">
        <f t="shared" si="369"/>
        <v>1.577</v>
      </c>
      <c r="F1992" s="5" t="str">
        <f t="shared" si="370"/>
        <v>3098</v>
      </c>
      <c r="G1992" s="5" t="str">
        <f t="shared" si="371"/>
        <v>3445</v>
      </c>
      <c r="H1992" s="5" t="str">
        <f t="shared" si="372"/>
        <v>8.415</v>
      </c>
      <c r="I1992" s="1" t="s">
        <v>9</v>
      </c>
      <c r="AN1992" s="89" t="str">
        <f t="shared" si="373"/>
        <v>0.2200</v>
      </c>
      <c r="AO1992" s="89" t="str">
        <f t="shared" si="374"/>
        <v>480.0</v>
      </c>
      <c r="AP1992" s="89" t="str">
        <f t="shared" si="375"/>
        <v>1.577</v>
      </c>
      <c r="AQ1992" s="89" t="str">
        <f t="shared" si="376"/>
        <v>3098</v>
      </c>
      <c r="AR1992" s="89" t="str">
        <f t="shared" si="377"/>
        <v>3445</v>
      </c>
      <c r="AS1992" s="89" t="str">
        <f t="shared" si="378"/>
        <v>8.415</v>
      </c>
      <c r="AT1992" s="89"/>
      <c r="AU1992" s="99">
        <v>0.22</v>
      </c>
      <c r="AV1992" s="99">
        <v>480</v>
      </c>
      <c r="AW1992" s="99">
        <v>1.5770999999999999</v>
      </c>
      <c r="AX1992" s="99">
        <v>3097.8380000000002</v>
      </c>
      <c r="AY1992" s="99">
        <v>3444.8</v>
      </c>
      <c r="AZ1992" s="99">
        <v>8.4151000000000007</v>
      </c>
      <c r="BA1992" s="119" t="s">
        <v>9</v>
      </c>
      <c r="BB1992" s="4">
        <v>1992</v>
      </c>
      <c r="BC1992" s="4">
        <v>0.22</v>
      </c>
    </row>
    <row r="1993" spans="2:55">
      <c r="B1993">
        <v>1992</v>
      </c>
      <c r="C1993" s="107">
        <f t="shared" si="367"/>
        <v>0.22</v>
      </c>
      <c r="D1993" s="5">
        <f t="shared" si="368"/>
        <v>490</v>
      </c>
      <c r="E1993" s="5" t="str">
        <f t="shared" si="369"/>
        <v>1.598</v>
      </c>
      <c r="F1993" s="5" t="str">
        <f t="shared" si="370"/>
        <v>3115</v>
      </c>
      <c r="G1993" s="5" t="str">
        <f t="shared" si="371"/>
        <v>3466</v>
      </c>
      <c r="H1993" s="5" t="str">
        <f t="shared" si="372"/>
        <v>8.443</v>
      </c>
      <c r="I1993" s="1" t="s">
        <v>9</v>
      </c>
      <c r="AN1993" s="89" t="str">
        <f t="shared" si="373"/>
        <v>0.2200</v>
      </c>
      <c r="AO1993" s="89" t="str">
        <f t="shared" si="374"/>
        <v>490.0</v>
      </c>
      <c r="AP1993" s="89" t="str">
        <f t="shared" si="375"/>
        <v>1.598</v>
      </c>
      <c r="AQ1993" s="89" t="str">
        <f t="shared" si="376"/>
        <v>3115</v>
      </c>
      <c r="AR1993" s="89" t="str">
        <f t="shared" si="377"/>
        <v>3466</v>
      </c>
      <c r="AS1993" s="89" t="str">
        <f t="shared" si="378"/>
        <v>8.443</v>
      </c>
      <c r="AT1993" s="89"/>
      <c r="AU1993" s="99">
        <v>0.22</v>
      </c>
      <c r="AV1993" s="99">
        <v>490</v>
      </c>
      <c r="AW1993" s="99">
        <v>1.5980999999999999</v>
      </c>
      <c r="AX1993" s="99">
        <v>3114.518</v>
      </c>
      <c r="AY1993" s="99">
        <v>3466.1</v>
      </c>
      <c r="AZ1993" s="99">
        <v>8.4431999999999992</v>
      </c>
      <c r="BA1993" s="119" t="s">
        <v>9</v>
      </c>
      <c r="BB1993" s="4">
        <v>1993</v>
      </c>
      <c r="BC1993" s="4">
        <v>0.22</v>
      </c>
    </row>
    <row r="1994" spans="2:55">
      <c r="B1994">
        <v>1993</v>
      </c>
      <c r="C1994" s="107">
        <f t="shared" si="367"/>
        <v>0.22</v>
      </c>
      <c r="D1994" s="5">
        <f t="shared" si="368"/>
        <v>500</v>
      </c>
      <c r="E1994" s="5" t="str">
        <f t="shared" si="369"/>
        <v>1.619</v>
      </c>
      <c r="F1994" s="5" t="str">
        <f t="shared" si="370"/>
        <v>3131</v>
      </c>
      <c r="G1994" s="5" t="str">
        <f t="shared" si="371"/>
        <v>3488</v>
      </c>
      <c r="H1994" s="5" t="str">
        <f t="shared" si="372"/>
        <v>8.471</v>
      </c>
      <c r="I1994" s="1" t="s">
        <v>9</v>
      </c>
      <c r="AN1994" s="89" t="str">
        <f t="shared" si="373"/>
        <v>0.2200</v>
      </c>
      <c r="AO1994" s="89" t="str">
        <f t="shared" si="374"/>
        <v>500.0</v>
      </c>
      <c r="AP1994" s="89" t="str">
        <f t="shared" si="375"/>
        <v>1.619</v>
      </c>
      <c r="AQ1994" s="89" t="str">
        <f t="shared" si="376"/>
        <v>3131</v>
      </c>
      <c r="AR1994" s="89" t="str">
        <f t="shared" si="377"/>
        <v>3488</v>
      </c>
      <c r="AS1994" s="89" t="str">
        <f t="shared" si="378"/>
        <v>8.471</v>
      </c>
      <c r="AT1994" s="89"/>
      <c r="AU1994" s="99">
        <v>0.22</v>
      </c>
      <c r="AV1994" s="99">
        <v>500</v>
      </c>
      <c r="AW1994" s="99">
        <v>1.6192</v>
      </c>
      <c r="AX1994" s="99">
        <v>3131.2759999999998</v>
      </c>
      <c r="AY1994" s="99">
        <v>3487.5</v>
      </c>
      <c r="AZ1994" s="99">
        <v>8.4710000000000001</v>
      </c>
      <c r="BA1994" s="119" t="s">
        <v>9</v>
      </c>
      <c r="BB1994" s="4">
        <v>1994</v>
      </c>
      <c r="BC1994" s="4">
        <v>0.22</v>
      </c>
    </row>
    <row r="1995" spans="2:55">
      <c r="B1995">
        <v>1994</v>
      </c>
      <c r="C1995" s="107">
        <f t="shared" si="367"/>
        <v>0.22</v>
      </c>
      <c r="D1995" s="5">
        <f t="shared" si="368"/>
        <v>520</v>
      </c>
      <c r="E1995" s="5" t="str">
        <f t="shared" si="369"/>
        <v>1.661</v>
      </c>
      <c r="F1995" s="5" t="str">
        <f t="shared" si="370"/>
        <v>3165</v>
      </c>
      <c r="G1995" s="5" t="str">
        <f t="shared" si="371"/>
        <v>3530.</v>
      </c>
      <c r="H1995" s="5" t="str">
        <f t="shared" si="372"/>
        <v>8.526</v>
      </c>
      <c r="I1995" s="1" t="s">
        <v>9</v>
      </c>
      <c r="AN1995" s="89" t="str">
        <f t="shared" si="373"/>
        <v>0.2200</v>
      </c>
      <c r="AO1995" s="89" t="str">
        <f t="shared" si="374"/>
        <v>520.0</v>
      </c>
      <c r="AP1995" s="89" t="str">
        <f t="shared" si="375"/>
        <v>1.661</v>
      </c>
      <c r="AQ1995" s="89" t="str">
        <f t="shared" si="376"/>
        <v>3165</v>
      </c>
      <c r="AR1995" s="89" t="str">
        <f t="shared" si="377"/>
        <v>3530.</v>
      </c>
      <c r="AS1995" s="89" t="str">
        <f t="shared" si="378"/>
        <v>8.526</v>
      </c>
      <c r="AT1995" s="89"/>
      <c r="AU1995" s="99">
        <v>0.22</v>
      </c>
      <c r="AV1995" s="99">
        <v>520</v>
      </c>
      <c r="AW1995" s="99">
        <v>1.6614</v>
      </c>
      <c r="AX1995" s="99">
        <v>3164.8920000000003</v>
      </c>
      <c r="AY1995" s="99">
        <v>3530.4</v>
      </c>
      <c r="AZ1995" s="99">
        <v>8.5258000000000003</v>
      </c>
      <c r="BA1995" s="119" t="s">
        <v>9</v>
      </c>
      <c r="BB1995" s="4">
        <v>1995</v>
      </c>
      <c r="BC1995" s="4">
        <v>0.22</v>
      </c>
    </row>
    <row r="1996" spans="2:55">
      <c r="B1996">
        <v>1995</v>
      </c>
      <c r="C1996" s="107">
        <f t="shared" si="367"/>
        <v>0.22</v>
      </c>
      <c r="D1996" s="5">
        <f t="shared" si="368"/>
        <v>540</v>
      </c>
      <c r="E1996" s="5" t="str">
        <f t="shared" si="369"/>
        <v>1.704</v>
      </c>
      <c r="F1996" s="5" t="str">
        <f t="shared" si="370"/>
        <v>3199</v>
      </c>
      <c r="G1996" s="5" t="str">
        <f t="shared" si="371"/>
        <v>3574</v>
      </c>
      <c r="H1996" s="5" t="str">
        <f t="shared" si="372"/>
        <v>8.580</v>
      </c>
      <c r="I1996" s="1" t="s">
        <v>9</v>
      </c>
      <c r="AN1996" s="89" t="str">
        <f t="shared" si="373"/>
        <v>0.2200</v>
      </c>
      <c r="AO1996" s="89" t="str">
        <f t="shared" si="374"/>
        <v>540.0</v>
      </c>
      <c r="AP1996" s="89" t="str">
        <f t="shared" si="375"/>
        <v>1.704</v>
      </c>
      <c r="AQ1996" s="89" t="str">
        <f t="shared" si="376"/>
        <v>3199</v>
      </c>
      <c r="AR1996" s="89" t="str">
        <f t="shared" si="377"/>
        <v>3574</v>
      </c>
      <c r="AS1996" s="89" t="str">
        <f t="shared" si="378"/>
        <v>8.580</v>
      </c>
      <c r="AT1996" s="89"/>
      <c r="AU1996" s="99">
        <v>0.22</v>
      </c>
      <c r="AV1996" s="99">
        <v>540</v>
      </c>
      <c r="AW1996" s="99">
        <v>1.7035</v>
      </c>
      <c r="AX1996" s="99">
        <v>3198.73</v>
      </c>
      <c r="AY1996" s="99">
        <v>3573.5</v>
      </c>
      <c r="AZ1996" s="99">
        <v>8.5795999999999992</v>
      </c>
      <c r="BA1996" s="119" t="s">
        <v>9</v>
      </c>
      <c r="BB1996" s="4">
        <v>1996</v>
      </c>
      <c r="BC1996" s="4">
        <v>0.22</v>
      </c>
    </row>
    <row r="1997" spans="2:55">
      <c r="B1997">
        <v>1996</v>
      </c>
      <c r="C1997" s="107">
        <f t="shared" si="367"/>
        <v>0.22</v>
      </c>
      <c r="D1997" s="5">
        <f t="shared" si="368"/>
        <v>560</v>
      </c>
      <c r="E1997" s="5" t="str">
        <f t="shared" si="369"/>
        <v>1.746</v>
      </c>
      <c r="F1997" s="5" t="str">
        <f t="shared" si="370"/>
        <v>3233</v>
      </c>
      <c r="G1997" s="5" t="str">
        <f t="shared" si="371"/>
        <v>3617</v>
      </c>
      <c r="H1997" s="5" t="str">
        <f t="shared" si="372"/>
        <v>8.632</v>
      </c>
      <c r="I1997" s="1" t="s">
        <v>9</v>
      </c>
      <c r="AN1997" s="89" t="str">
        <f t="shared" si="373"/>
        <v>0.2200</v>
      </c>
      <c r="AO1997" s="89" t="str">
        <f t="shared" si="374"/>
        <v>560.0</v>
      </c>
      <c r="AP1997" s="89" t="str">
        <f t="shared" si="375"/>
        <v>1.746</v>
      </c>
      <c r="AQ1997" s="89" t="str">
        <f t="shared" si="376"/>
        <v>3233</v>
      </c>
      <c r="AR1997" s="89" t="str">
        <f t="shared" si="377"/>
        <v>3617</v>
      </c>
      <c r="AS1997" s="89" t="str">
        <f t="shared" si="378"/>
        <v>8.632</v>
      </c>
      <c r="AT1997" s="89"/>
      <c r="AU1997" s="99">
        <v>0.22</v>
      </c>
      <c r="AV1997" s="99">
        <v>560</v>
      </c>
      <c r="AW1997" s="99">
        <v>1.7455999999999998</v>
      </c>
      <c r="AX1997" s="99">
        <v>3232.9679999999998</v>
      </c>
      <c r="AY1997" s="99">
        <v>3617</v>
      </c>
      <c r="AZ1997" s="99">
        <v>8.6323000000000008</v>
      </c>
      <c r="BA1997" s="119" t="s">
        <v>9</v>
      </c>
      <c r="BB1997" s="4">
        <v>1997</v>
      </c>
      <c r="BC1997" s="4">
        <v>0.22</v>
      </c>
    </row>
    <row r="1998" spans="2:55">
      <c r="B1998">
        <v>1997</v>
      </c>
      <c r="C1998" s="107">
        <f t="shared" si="367"/>
        <v>0.22</v>
      </c>
      <c r="D1998" s="5">
        <f t="shared" si="368"/>
        <v>580</v>
      </c>
      <c r="E1998" s="5" t="str">
        <f t="shared" si="369"/>
        <v>1.788</v>
      </c>
      <c r="F1998" s="5" t="str">
        <f t="shared" si="370"/>
        <v>3267</v>
      </c>
      <c r="G1998" s="5" t="str">
        <f t="shared" si="371"/>
        <v>3661</v>
      </c>
      <c r="H1998" s="5" t="str">
        <f t="shared" si="372"/>
        <v>8.684</v>
      </c>
      <c r="I1998" s="1" t="s">
        <v>9</v>
      </c>
      <c r="AN1998" s="89" t="str">
        <f t="shared" si="373"/>
        <v>0.2200</v>
      </c>
      <c r="AO1998" s="89" t="str">
        <f t="shared" si="374"/>
        <v>580.0</v>
      </c>
      <c r="AP1998" s="89" t="str">
        <f t="shared" si="375"/>
        <v>1.788</v>
      </c>
      <c r="AQ1998" s="89" t="str">
        <f t="shared" si="376"/>
        <v>3267</v>
      </c>
      <c r="AR1998" s="89" t="str">
        <f t="shared" si="377"/>
        <v>3661</v>
      </c>
      <c r="AS1998" s="89" t="str">
        <f t="shared" si="378"/>
        <v>8.684</v>
      </c>
      <c r="AT1998" s="89"/>
      <c r="AU1998" s="99">
        <v>0.22</v>
      </c>
      <c r="AV1998" s="99">
        <v>580</v>
      </c>
      <c r="AW1998" s="99">
        <v>1.7877000000000001</v>
      </c>
      <c r="AX1998" s="99">
        <v>3267.4059999999999</v>
      </c>
      <c r="AY1998" s="99">
        <v>3660.7</v>
      </c>
      <c r="AZ1998" s="99">
        <v>8.6842000000000006</v>
      </c>
      <c r="BA1998" s="119" t="s">
        <v>9</v>
      </c>
      <c r="BB1998" s="4">
        <v>1998</v>
      </c>
      <c r="BC1998" s="4">
        <v>0.22</v>
      </c>
    </row>
    <row r="1999" spans="2:55">
      <c r="B1999">
        <v>1998</v>
      </c>
      <c r="C1999" s="107">
        <f t="shared" ref="C1999:C2062" si="379">_xlfn.NUMBERVALUE(AN1999)</f>
        <v>0.22</v>
      </c>
      <c r="D1999" s="5">
        <f t="shared" ref="D1999:D2062" si="380">_xlfn.NUMBERVALUE(AO1999)</f>
        <v>600</v>
      </c>
      <c r="E1999" s="5" t="str">
        <f t="shared" ref="E1999:E2062" si="381">AP1999</f>
        <v>1.830</v>
      </c>
      <c r="F1999" s="5" t="str">
        <f t="shared" ref="F1999:F2062" si="382">IF($D1999=0,_xlfn.NUMBERVALUE(AQ1999),AQ1999)</f>
        <v>3302</v>
      </c>
      <c r="G1999" s="5" t="str">
        <f t="shared" ref="G1999:G2062" si="383">IF($D1999=0,_xlfn.NUMBERVALUE(AR1999),AR1999)</f>
        <v>3705</v>
      </c>
      <c r="H1999" s="5" t="str">
        <f t="shared" ref="H1999:H2062" si="384">IF($D1999=0,_xlfn.NUMBERVALUE(AS1999),AS1999)</f>
        <v>8.735</v>
      </c>
      <c r="I1999" s="1" t="s">
        <v>9</v>
      </c>
      <c r="AN1999" s="89" t="str">
        <f t="shared" ref="AN1999:AN2062" si="385">IF(AU1999=0,"0.000",TEXT(IF(AU1999&lt;0,"-","")&amp;LEFT(TEXT(ABS(AU1999),"0."&amp;REPT("0",4-1)&amp;"E+00"),4+1)*10^FLOOR(LOG10(TEXT(ABS(AU1999),"0."&amp;REPT("0",4-1)&amp;"E+00")),1),(""&amp;(IF(OR(AND(FLOOR(LOG10(TEXT(ABS(AU1999),"0."&amp;REPT("0",4-1)&amp;"E+00")),1)+1=4,RIGHT(LEFT(TEXT(ABS(AU1999),"0."&amp;REPT("0",4-1)&amp;"E+00"),4+1)*10^FLOOR(LOG10(TEXT(ABS(AU1999),"0."&amp;REPT("0",4-1)&amp;"E+00")),1),1)="0"),LOG10(TEXT(ABS(AU1999),"0."&amp;REPT("0",4-1)&amp;"E+00"))&lt;=4-1),"0.","#")&amp;REPT("0",IF(4-1-(FLOOR(LOG10(TEXT(ABS(AU1999),"0."&amp;REPT("0",4-1)&amp;"E+00")),1))&gt;0,4-1-(FLOOR(LOG10(TEXT(ABS(AU1999),"0."&amp;REPT("0",4-1)&amp;"E+00")),1)),0))))))</f>
        <v>0.2200</v>
      </c>
      <c r="AO1999" s="89" t="str">
        <f t="shared" ref="AO1999:AO2062" si="386">IF(AV1999=0,"0.000",TEXT(IF(AV1999&lt;0,"-","")&amp;LEFT(TEXT(ABS(AV1999),"0."&amp;REPT("0",4-1)&amp;"E+00"),4+1)*10^FLOOR(LOG10(TEXT(ABS(AV1999),"0."&amp;REPT("0",4-1)&amp;"E+00")),1),(""&amp;(IF(OR(AND(FLOOR(LOG10(TEXT(ABS(AV1999),"0."&amp;REPT("0",4-1)&amp;"E+00")),1)+1=4,RIGHT(LEFT(TEXT(ABS(AV1999),"0."&amp;REPT("0",4-1)&amp;"E+00"),4+1)*10^FLOOR(LOG10(TEXT(ABS(AV1999),"0."&amp;REPT("0",4-1)&amp;"E+00")),1),1)="0"),LOG10(TEXT(ABS(AV1999),"0."&amp;REPT("0",4-1)&amp;"E+00"))&lt;=4-1),"0.","#")&amp;REPT("0",IF(4-1-(FLOOR(LOG10(TEXT(ABS(AV1999),"0."&amp;REPT("0",4-1)&amp;"E+00")),1))&gt;0,4-1-(FLOOR(LOG10(TEXT(ABS(AV1999),"0."&amp;REPT("0",4-1)&amp;"E+00")),1)),0))))))</f>
        <v>600.0</v>
      </c>
      <c r="AP1999" s="89" t="str">
        <f t="shared" ref="AP1999:AP2062" si="387">IF(AW1999=0,"0.000",TEXT(IF(AW1999&lt;0,"-","")&amp;LEFT(TEXT(ABS(AW1999),"0."&amp;REPT("0",4-1)&amp;"E+00"),4+1)*10^FLOOR(LOG10(TEXT(ABS(AW1999),"0."&amp;REPT("0",4-1)&amp;"E+00")),1),(""&amp;(IF(OR(AND(FLOOR(LOG10(TEXT(ABS(AW1999),"0."&amp;REPT("0",4-1)&amp;"E+00")),1)+1=4,RIGHT(LEFT(TEXT(ABS(AW1999),"0."&amp;REPT("0",4-1)&amp;"E+00"),4+1)*10^FLOOR(LOG10(TEXT(ABS(AW1999),"0."&amp;REPT("0",4-1)&amp;"E+00")),1),1)="0"),LOG10(TEXT(ABS(AW1999),"0."&amp;REPT("0",4-1)&amp;"E+00"))&lt;=4-1),"0.","#")&amp;REPT("0",IF(4-1-(FLOOR(LOG10(TEXT(ABS(AW1999),"0."&amp;REPT("0",4-1)&amp;"E+00")),1))&gt;0,4-1-(FLOOR(LOG10(TEXT(ABS(AW1999),"0."&amp;REPT("0",4-1)&amp;"E+00")),1)),0))))))</f>
        <v>1.830</v>
      </c>
      <c r="AQ1999" s="89" t="str">
        <f t="shared" ref="AQ1999:AQ2062" si="388">IF(AX1999=0,"0.000",TEXT(IF(AX1999&lt;0,"-","")&amp;LEFT(TEXT(ABS(AX1999),"0."&amp;REPT("0",4-1)&amp;"E+00"),4+1)*10^FLOOR(LOG10(TEXT(ABS(AX1999),"0."&amp;REPT("0",4-1)&amp;"E+00")),1),(""&amp;(IF(OR(AND(FLOOR(LOG10(TEXT(ABS(AX1999),"0."&amp;REPT("0",4-1)&amp;"E+00")),1)+1=4,RIGHT(LEFT(TEXT(ABS(AX1999),"0."&amp;REPT("0",4-1)&amp;"E+00"),4+1)*10^FLOOR(LOG10(TEXT(ABS(AX1999),"0."&amp;REPT("0",4-1)&amp;"E+00")),1),1)="0"),LOG10(TEXT(ABS(AX1999),"0."&amp;REPT("0",4-1)&amp;"E+00"))&lt;=4-1),"0.","#")&amp;REPT("0",IF(4-1-(FLOOR(LOG10(TEXT(ABS(AX1999),"0."&amp;REPT("0",4-1)&amp;"E+00")),1))&gt;0,4-1-(FLOOR(LOG10(TEXT(ABS(AX1999),"0."&amp;REPT("0",4-1)&amp;"E+00")),1)),0))))))</f>
        <v>3302</v>
      </c>
      <c r="AR1999" s="89" t="str">
        <f t="shared" ref="AR1999:AR2062" si="389">IF(AY1999=0,"0.000",TEXT(IF(AY1999&lt;0,"-","")&amp;LEFT(TEXT(ABS(AY1999),"0."&amp;REPT("0",4-1)&amp;"E+00"),4+1)*10^FLOOR(LOG10(TEXT(ABS(AY1999),"0."&amp;REPT("0",4-1)&amp;"E+00")),1),(""&amp;(IF(OR(AND(FLOOR(LOG10(TEXT(ABS(AY1999),"0."&amp;REPT("0",4-1)&amp;"E+00")),1)+1=4,RIGHT(LEFT(TEXT(ABS(AY1999),"0."&amp;REPT("0",4-1)&amp;"E+00"),4+1)*10^FLOOR(LOG10(TEXT(ABS(AY1999),"0."&amp;REPT("0",4-1)&amp;"E+00")),1),1)="0"),LOG10(TEXT(ABS(AY1999),"0."&amp;REPT("0",4-1)&amp;"E+00"))&lt;=4-1),"0.","#")&amp;REPT("0",IF(4-1-(FLOOR(LOG10(TEXT(ABS(AY1999),"0."&amp;REPT("0",4-1)&amp;"E+00")),1))&gt;0,4-1-(FLOOR(LOG10(TEXT(ABS(AY1999),"0."&amp;REPT("0",4-1)&amp;"E+00")),1)),0))))))</f>
        <v>3705</v>
      </c>
      <c r="AS1999" s="89" t="str">
        <f t="shared" ref="AS1999:AS2062" si="390">IF(AZ1999=0,"0.000",TEXT(IF(AZ1999&lt;0,"-","")&amp;LEFT(TEXT(ABS(AZ1999),"0."&amp;REPT("0",4-1)&amp;"E+00"),4+1)*10^FLOOR(LOG10(TEXT(ABS(AZ1999),"0."&amp;REPT("0",4-1)&amp;"E+00")),1),(""&amp;(IF(OR(AND(FLOOR(LOG10(TEXT(ABS(AZ1999),"0."&amp;REPT("0",4-1)&amp;"E+00")),1)+1=4,RIGHT(LEFT(TEXT(ABS(AZ1999),"0."&amp;REPT("0",4-1)&amp;"E+00"),4+1)*10^FLOOR(LOG10(TEXT(ABS(AZ1999),"0."&amp;REPT("0",4-1)&amp;"E+00")),1),1)="0"),LOG10(TEXT(ABS(AZ1999),"0."&amp;REPT("0",4-1)&amp;"E+00"))&lt;=4-1),"0.","#")&amp;REPT("0",IF(4-1-(FLOOR(LOG10(TEXT(ABS(AZ1999),"0."&amp;REPT("0",4-1)&amp;"E+00")),1))&gt;0,4-1-(FLOOR(LOG10(TEXT(ABS(AZ1999),"0."&amp;REPT("0",4-1)&amp;"E+00")),1)),0))))))</f>
        <v>8.735</v>
      </c>
      <c r="AT1999" s="89"/>
      <c r="AU1999" s="99">
        <v>0.22</v>
      </c>
      <c r="AV1999" s="99">
        <v>600</v>
      </c>
      <c r="AW1999" s="99">
        <v>1.8297999999999999</v>
      </c>
      <c r="AX1999" s="99">
        <v>3302.0439999999999</v>
      </c>
      <c r="AY1999" s="99">
        <v>3704.6</v>
      </c>
      <c r="AZ1999" s="99">
        <v>8.7350999999999992</v>
      </c>
      <c r="BA1999" s="119" t="s">
        <v>9</v>
      </c>
      <c r="BB1999" s="4">
        <v>1999</v>
      </c>
      <c r="BC1999" s="4">
        <v>0.22</v>
      </c>
    </row>
    <row r="2000" spans="2:55">
      <c r="B2000">
        <v>1999</v>
      </c>
      <c r="C2000" s="107">
        <f t="shared" si="379"/>
        <v>0.22</v>
      </c>
      <c r="D2000" s="5">
        <f t="shared" si="380"/>
        <v>620</v>
      </c>
      <c r="E2000" s="5" t="str">
        <f t="shared" si="381"/>
        <v>1.872</v>
      </c>
      <c r="F2000" s="5" t="str">
        <f t="shared" si="382"/>
        <v>3337</v>
      </c>
      <c r="G2000" s="5" t="str">
        <f t="shared" si="383"/>
        <v>3749</v>
      </c>
      <c r="H2000" s="5" t="str">
        <f t="shared" si="384"/>
        <v>8.785</v>
      </c>
      <c r="I2000" s="1" t="s">
        <v>9</v>
      </c>
      <c r="AN2000" s="89" t="str">
        <f t="shared" si="385"/>
        <v>0.2200</v>
      </c>
      <c r="AO2000" s="89" t="str">
        <f t="shared" si="386"/>
        <v>620.0</v>
      </c>
      <c r="AP2000" s="89" t="str">
        <f t="shared" si="387"/>
        <v>1.872</v>
      </c>
      <c r="AQ2000" s="89" t="str">
        <f t="shared" si="388"/>
        <v>3337</v>
      </c>
      <c r="AR2000" s="89" t="str">
        <f t="shared" si="389"/>
        <v>3749</v>
      </c>
      <c r="AS2000" s="89" t="str">
        <f t="shared" si="390"/>
        <v>8.785</v>
      </c>
      <c r="AT2000" s="89"/>
      <c r="AU2000" s="99">
        <v>0.22</v>
      </c>
      <c r="AV2000" s="99">
        <v>620</v>
      </c>
      <c r="AW2000" s="99">
        <v>1.8719000000000001</v>
      </c>
      <c r="AX2000" s="99">
        <v>3337.0819999999999</v>
      </c>
      <c r="AY2000" s="99">
        <v>3748.9</v>
      </c>
      <c r="AZ2000" s="99">
        <v>8.7851999999999997</v>
      </c>
      <c r="BA2000" s="119" t="s">
        <v>9</v>
      </c>
      <c r="BB2000" s="4">
        <v>2000</v>
      </c>
      <c r="BC2000" s="4">
        <v>0.22</v>
      </c>
    </row>
    <row r="2001" spans="2:55">
      <c r="B2001">
        <v>2000</v>
      </c>
      <c r="C2001" s="107">
        <f t="shared" si="379"/>
        <v>0.22</v>
      </c>
      <c r="D2001" s="5">
        <f t="shared" si="380"/>
        <v>640</v>
      </c>
      <c r="E2001" s="5" t="str">
        <f t="shared" si="381"/>
        <v>1.914</v>
      </c>
      <c r="F2001" s="5" t="str">
        <f t="shared" si="382"/>
        <v>3372</v>
      </c>
      <c r="G2001" s="5" t="str">
        <f t="shared" si="383"/>
        <v>3793</v>
      </c>
      <c r="H2001" s="5" t="str">
        <f t="shared" si="384"/>
        <v>8.835</v>
      </c>
      <c r="I2001" s="1" t="s">
        <v>9</v>
      </c>
      <c r="AN2001" s="89" t="str">
        <f t="shared" si="385"/>
        <v>0.2200</v>
      </c>
      <c r="AO2001" s="89" t="str">
        <f t="shared" si="386"/>
        <v>640.0</v>
      </c>
      <c r="AP2001" s="89" t="str">
        <f t="shared" si="387"/>
        <v>1.914</v>
      </c>
      <c r="AQ2001" s="89" t="str">
        <f t="shared" si="388"/>
        <v>3372</v>
      </c>
      <c r="AR2001" s="89" t="str">
        <f t="shared" si="389"/>
        <v>3793</v>
      </c>
      <c r="AS2001" s="89" t="str">
        <f t="shared" si="390"/>
        <v>8.835</v>
      </c>
      <c r="AT2001" s="89"/>
      <c r="AU2001" s="99">
        <v>0.22</v>
      </c>
      <c r="AV2001" s="99">
        <v>640</v>
      </c>
      <c r="AW2001" s="99">
        <v>1.9139999999999999</v>
      </c>
      <c r="AX2001" s="99">
        <v>3372.32</v>
      </c>
      <c r="AY2001" s="99">
        <v>3793.4</v>
      </c>
      <c r="AZ2001" s="99">
        <v>8.8345000000000002</v>
      </c>
      <c r="BA2001" s="119" t="s">
        <v>9</v>
      </c>
      <c r="BB2001" s="4">
        <v>2001</v>
      </c>
      <c r="BC2001" s="4">
        <v>0.22</v>
      </c>
    </row>
    <row r="2002" spans="2:55">
      <c r="B2002">
        <v>2001</v>
      </c>
      <c r="C2002" s="107">
        <f t="shared" si="379"/>
        <v>0.22</v>
      </c>
      <c r="D2002" s="5">
        <f t="shared" si="380"/>
        <v>660</v>
      </c>
      <c r="E2002" s="5" t="str">
        <f t="shared" si="381"/>
        <v>1.956</v>
      </c>
      <c r="F2002" s="5" t="str">
        <f t="shared" si="382"/>
        <v>3408</v>
      </c>
      <c r="G2002" s="5" t="str">
        <f t="shared" si="383"/>
        <v>3838</v>
      </c>
      <c r="H2002" s="5" t="str">
        <f t="shared" si="384"/>
        <v>8.883</v>
      </c>
      <c r="I2002" s="1" t="s">
        <v>9</v>
      </c>
      <c r="AN2002" s="89" t="str">
        <f t="shared" si="385"/>
        <v>0.2200</v>
      </c>
      <c r="AO2002" s="89" t="str">
        <f t="shared" si="386"/>
        <v>660.0</v>
      </c>
      <c r="AP2002" s="89" t="str">
        <f t="shared" si="387"/>
        <v>1.956</v>
      </c>
      <c r="AQ2002" s="89" t="str">
        <f t="shared" si="388"/>
        <v>3408</v>
      </c>
      <c r="AR2002" s="89" t="str">
        <f t="shared" si="389"/>
        <v>3838</v>
      </c>
      <c r="AS2002" s="89" t="str">
        <f t="shared" si="390"/>
        <v>8.883</v>
      </c>
      <c r="AT2002" s="89"/>
      <c r="AU2002" s="99">
        <v>0.22</v>
      </c>
      <c r="AV2002" s="99">
        <v>660</v>
      </c>
      <c r="AW2002" s="99">
        <v>1.9560999999999999</v>
      </c>
      <c r="AX2002" s="99">
        <v>3407.8579999999997</v>
      </c>
      <c r="AY2002" s="99">
        <v>3838.2</v>
      </c>
      <c r="AZ2002" s="99">
        <v>8.8831000000000007</v>
      </c>
      <c r="BA2002" s="119" t="s">
        <v>9</v>
      </c>
      <c r="BB2002" s="4">
        <v>2002</v>
      </c>
      <c r="BC2002" s="4">
        <v>0.22</v>
      </c>
    </row>
    <row r="2003" spans="2:55">
      <c r="B2003">
        <v>2002</v>
      </c>
      <c r="C2003" s="107">
        <f t="shared" si="379"/>
        <v>0.22</v>
      </c>
      <c r="D2003" s="5">
        <f t="shared" si="380"/>
        <v>680</v>
      </c>
      <c r="E2003" s="5" t="str">
        <f t="shared" si="381"/>
        <v>1.998</v>
      </c>
      <c r="F2003" s="5" t="str">
        <f t="shared" si="382"/>
        <v>3444</v>
      </c>
      <c r="G2003" s="5" t="str">
        <f t="shared" si="383"/>
        <v>3883</v>
      </c>
      <c r="H2003" s="5" t="str">
        <f t="shared" si="384"/>
        <v>8.931</v>
      </c>
      <c r="I2003" s="1" t="s">
        <v>9</v>
      </c>
      <c r="AN2003" s="89" t="str">
        <f t="shared" si="385"/>
        <v>0.2200</v>
      </c>
      <c r="AO2003" s="89" t="str">
        <f t="shared" si="386"/>
        <v>680.0</v>
      </c>
      <c r="AP2003" s="89" t="str">
        <f t="shared" si="387"/>
        <v>1.998</v>
      </c>
      <c r="AQ2003" s="89" t="str">
        <f t="shared" si="388"/>
        <v>3444</v>
      </c>
      <c r="AR2003" s="89" t="str">
        <f t="shared" si="389"/>
        <v>3883</v>
      </c>
      <c r="AS2003" s="89" t="str">
        <f t="shared" si="390"/>
        <v>8.931</v>
      </c>
      <c r="AT2003" s="89"/>
      <c r="AU2003" s="99">
        <v>0.22</v>
      </c>
      <c r="AV2003" s="99">
        <v>680</v>
      </c>
      <c r="AW2003" s="99">
        <v>1.9981</v>
      </c>
      <c r="AX2003" s="99">
        <v>3443.7180000000003</v>
      </c>
      <c r="AY2003" s="99">
        <v>3883.3</v>
      </c>
      <c r="AZ2003" s="99">
        <v>8.9308999999999994</v>
      </c>
      <c r="BA2003" s="119" t="s">
        <v>9</v>
      </c>
      <c r="BB2003" s="4">
        <v>2003</v>
      </c>
      <c r="BC2003" s="4">
        <v>0.22</v>
      </c>
    </row>
    <row r="2004" spans="2:55">
      <c r="B2004">
        <v>2003</v>
      </c>
      <c r="C2004" s="107">
        <f t="shared" si="379"/>
        <v>0.22</v>
      </c>
      <c r="D2004" s="5">
        <f t="shared" si="380"/>
        <v>700</v>
      </c>
      <c r="E2004" s="5" t="str">
        <f t="shared" si="381"/>
        <v>2.040</v>
      </c>
      <c r="F2004" s="5" t="str">
        <f t="shared" si="382"/>
        <v>3480.</v>
      </c>
      <c r="G2004" s="5" t="str">
        <f t="shared" si="383"/>
        <v>3929</v>
      </c>
      <c r="H2004" s="5" t="str">
        <f t="shared" si="384"/>
        <v>8.978</v>
      </c>
      <c r="I2004" s="1" t="s">
        <v>9</v>
      </c>
      <c r="AN2004" s="89" t="str">
        <f t="shared" si="385"/>
        <v>0.2200</v>
      </c>
      <c r="AO2004" s="89" t="str">
        <f t="shared" si="386"/>
        <v>700.0</v>
      </c>
      <c r="AP2004" s="89" t="str">
        <f t="shared" si="387"/>
        <v>2.040</v>
      </c>
      <c r="AQ2004" s="89" t="str">
        <f t="shared" si="388"/>
        <v>3480.</v>
      </c>
      <c r="AR2004" s="89" t="str">
        <f t="shared" si="389"/>
        <v>3929</v>
      </c>
      <c r="AS2004" s="89" t="str">
        <f t="shared" si="390"/>
        <v>8.978</v>
      </c>
      <c r="AT2004" s="89"/>
      <c r="AU2004" s="99">
        <v>0.22</v>
      </c>
      <c r="AV2004" s="99">
        <v>700</v>
      </c>
      <c r="AW2004" s="99">
        <v>2.0402</v>
      </c>
      <c r="AX2004" s="99">
        <v>3479.8559999999998</v>
      </c>
      <c r="AY2004" s="99">
        <v>3928.7</v>
      </c>
      <c r="AZ2004" s="99">
        <v>8.9779999999999998</v>
      </c>
      <c r="BA2004" s="119" t="s">
        <v>9</v>
      </c>
      <c r="BB2004" s="4">
        <v>2004</v>
      </c>
      <c r="BC2004" s="4">
        <v>0.22</v>
      </c>
    </row>
    <row r="2005" spans="2:55">
      <c r="B2005">
        <v>2004</v>
      </c>
      <c r="C2005" s="107">
        <f t="shared" si="379"/>
        <v>0.22</v>
      </c>
      <c r="D2005" s="5">
        <f t="shared" si="380"/>
        <v>720</v>
      </c>
      <c r="E2005" s="5" t="str">
        <f t="shared" si="381"/>
        <v>2.082</v>
      </c>
      <c r="F2005" s="5" t="str">
        <f t="shared" si="382"/>
        <v>3516</v>
      </c>
      <c r="G2005" s="5" t="str">
        <f t="shared" si="383"/>
        <v>3974</v>
      </c>
      <c r="H2005" s="5" t="str">
        <f t="shared" si="384"/>
        <v>9.024</v>
      </c>
      <c r="I2005" s="1" t="s">
        <v>9</v>
      </c>
      <c r="AN2005" s="89" t="str">
        <f t="shared" si="385"/>
        <v>0.2200</v>
      </c>
      <c r="AO2005" s="89" t="str">
        <f t="shared" si="386"/>
        <v>720.0</v>
      </c>
      <c r="AP2005" s="89" t="str">
        <f t="shared" si="387"/>
        <v>2.082</v>
      </c>
      <c r="AQ2005" s="89" t="str">
        <f t="shared" si="388"/>
        <v>3516</v>
      </c>
      <c r="AR2005" s="89" t="str">
        <f t="shared" si="389"/>
        <v>3974</v>
      </c>
      <c r="AS2005" s="89" t="str">
        <f t="shared" si="390"/>
        <v>9.024</v>
      </c>
      <c r="AT2005" s="89"/>
      <c r="AU2005" s="99">
        <v>0.22</v>
      </c>
      <c r="AV2005" s="99">
        <v>720</v>
      </c>
      <c r="AW2005" s="99">
        <v>2.0821999999999998</v>
      </c>
      <c r="AX2005" s="99">
        <v>3516.2160000000003</v>
      </c>
      <c r="AY2005" s="99">
        <v>3974.3</v>
      </c>
      <c r="AZ2005" s="99">
        <v>9.0244</v>
      </c>
      <c r="BA2005" s="119" t="s">
        <v>9</v>
      </c>
      <c r="BB2005" s="4">
        <v>2005</v>
      </c>
      <c r="BC2005" s="4">
        <v>0.22</v>
      </c>
    </row>
    <row r="2006" spans="2:55">
      <c r="B2006">
        <v>2005</v>
      </c>
      <c r="C2006" s="107">
        <f t="shared" si="379"/>
        <v>0.22</v>
      </c>
      <c r="D2006" s="5">
        <f t="shared" si="380"/>
        <v>740</v>
      </c>
      <c r="E2006" s="5" t="str">
        <f t="shared" si="381"/>
        <v>2.124</v>
      </c>
      <c r="F2006" s="5" t="str">
        <f t="shared" si="382"/>
        <v>3553</v>
      </c>
      <c r="G2006" s="5" t="str">
        <f t="shared" si="383"/>
        <v>4020.</v>
      </c>
      <c r="H2006" s="5" t="str">
        <f t="shared" si="384"/>
        <v>9.070</v>
      </c>
      <c r="I2006" s="1" t="s">
        <v>9</v>
      </c>
      <c r="AN2006" s="89" t="str">
        <f t="shared" si="385"/>
        <v>0.2200</v>
      </c>
      <c r="AO2006" s="89" t="str">
        <f t="shared" si="386"/>
        <v>740.0</v>
      </c>
      <c r="AP2006" s="89" t="str">
        <f t="shared" si="387"/>
        <v>2.124</v>
      </c>
      <c r="AQ2006" s="89" t="str">
        <f t="shared" si="388"/>
        <v>3553</v>
      </c>
      <c r="AR2006" s="89" t="str">
        <f t="shared" si="389"/>
        <v>4020.</v>
      </c>
      <c r="AS2006" s="89" t="str">
        <f t="shared" si="390"/>
        <v>9.070</v>
      </c>
      <c r="AT2006" s="89"/>
      <c r="AU2006" s="99">
        <v>0.22</v>
      </c>
      <c r="AV2006" s="99">
        <v>740</v>
      </c>
      <c r="AW2006" s="99">
        <v>2.1243000000000003</v>
      </c>
      <c r="AX2006" s="99">
        <v>3552.8539999999998</v>
      </c>
      <c r="AY2006" s="99">
        <v>4020.2</v>
      </c>
      <c r="AZ2006" s="99">
        <v>9.0701999999999998</v>
      </c>
      <c r="BA2006" s="119" t="s">
        <v>9</v>
      </c>
      <c r="BB2006" s="4">
        <v>2006</v>
      </c>
      <c r="BC2006" s="4">
        <v>0.22</v>
      </c>
    </row>
    <row r="2007" spans="2:55">
      <c r="B2007">
        <v>2006</v>
      </c>
      <c r="C2007" s="107">
        <f t="shared" si="379"/>
        <v>0.22</v>
      </c>
      <c r="D2007" s="5">
        <f t="shared" si="380"/>
        <v>760</v>
      </c>
      <c r="E2007" s="5" t="str">
        <f t="shared" si="381"/>
        <v>2.166</v>
      </c>
      <c r="F2007" s="5" t="str">
        <f t="shared" si="382"/>
        <v>3590.</v>
      </c>
      <c r="G2007" s="5" t="str">
        <f t="shared" si="383"/>
        <v>4066</v>
      </c>
      <c r="H2007" s="5" t="str">
        <f t="shared" si="384"/>
        <v>9.115</v>
      </c>
      <c r="I2007" s="1" t="s">
        <v>9</v>
      </c>
      <c r="AN2007" s="89" t="str">
        <f t="shared" si="385"/>
        <v>0.2200</v>
      </c>
      <c r="AO2007" s="89" t="str">
        <f t="shared" si="386"/>
        <v>760.0</v>
      </c>
      <c r="AP2007" s="89" t="str">
        <f t="shared" si="387"/>
        <v>2.166</v>
      </c>
      <c r="AQ2007" s="89" t="str">
        <f t="shared" si="388"/>
        <v>3590.</v>
      </c>
      <c r="AR2007" s="89" t="str">
        <f t="shared" si="389"/>
        <v>4066</v>
      </c>
      <c r="AS2007" s="89" t="str">
        <f t="shared" si="390"/>
        <v>9.115</v>
      </c>
      <c r="AT2007" s="89"/>
      <c r="AU2007" s="99">
        <v>0.22</v>
      </c>
      <c r="AV2007" s="99">
        <v>760</v>
      </c>
      <c r="AW2007" s="99">
        <v>2.1663000000000001</v>
      </c>
      <c r="AX2007" s="99">
        <v>3589.8140000000003</v>
      </c>
      <c r="AY2007" s="99">
        <v>4066.4</v>
      </c>
      <c r="AZ2007" s="99">
        <v>9.1152999999999995</v>
      </c>
      <c r="BA2007" s="119" t="s">
        <v>9</v>
      </c>
      <c r="BB2007" s="4">
        <v>2007</v>
      </c>
      <c r="BC2007" s="4">
        <v>0.22</v>
      </c>
    </row>
    <row r="2008" spans="2:55">
      <c r="B2008">
        <v>2007</v>
      </c>
      <c r="C2008" s="107">
        <f t="shared" si="379"/>
        <v>0.22</v>
      </c>
      <c r="D2008" s="5">
        <f t="shared" si="380"/>
        <v>780</v>
      </c>
      <c r="E2008" s="5" t="str">
        <f t="shared" si="381"/>
        <v>2.208</v>
      </c>
      <c r="F2008" s="5" t="str">
        <f t="shared" si="382"/>
        <v>3627</v>
      </c>
      <c r="G2008" s="5" t="str">
        <f t="shared" si="383"/>
        <v>4113</v>
      </c>
      <c r="H2008" s="5" t="str">
        <f t="shared" si="384"/>
        <v>9.160</v>
      </c>
      <c r="I2008" s="1" t="s">
        <v>9</v>
      </c>
      <c r="AN2008" s="89" t="str">
        <f t="shared" si="385"/>
        <v>0.2200</v>
      </c>
      <c r="AO2008" s="89" t="str">
        <f t="shared" si="386"/>
        <v>780.0</v>
      </c>
      <c r="AP2008" s="89" t="str">
        <f t="shared" si="387"/>
        <v>2.208</v>
      </c>
      <c r="AQ2008" s="89" t="str">
        <f t="shared" si="388"/>
        <v>3627</v>
      </c>
      <c r="AR2008" s="89" t="str">
        <f t="shared" si="389"/>
        <v>4113</v>
      </c>
      <c r="AS2008" s="89" t="str">
        <f t="shared" si="390"/>
        <v>9.160</v>
      </c>
      <c r="AT2008" s="89"/>
      <c r="AU2008" s="99">
        <v>0.22</v>
      </c>
      <c r="AV2008" s="99">
        <v>780</v>
      </c>
      <c r="AW2008" s="99">
        <v>2.2083000000000004</v>
      </c>
      <c r="AX2008" s="99">
        <v>3627.0739999999996</v>
      </c>
      <c r="AY2008" s="99">
        <v>4112.8999999999996</v>
      </c>
      <c r="AZ2008" s="99">
        <v>9.1599000000000004</v>
      </c>
      <c r="BA2008" s="119" t="s">
        <v>9</v>
      </c>
      <c r="BB2008" s="4">
        <v>2008</v>
      </c>
      <c r="BC2008" s="4">
        <v>0.22</v>
      </c>
    </row>
    <row r="2009" spans="2:55">
      <c r="B2009">
        <v>2008</v>
      </c>
      <c r="C2009" s="107">
        <f t="shared" si="379"/>
        <v>0.22</v>
      </c>
      <c r="D2009" s="5">
        <f t="shared" si="380"/>
        <v>800</v>
      </c>
      <c r="E2009" s="5" t="str">
        <f t="shared" si="381"/>
        <v>2.250</v>
      </c>
      <c r="F2009" s="5" t="str">
        <f t="shared" si="382"/>
        <v>3665</v>
      </c>
      <c r="G2009" s="5" t="str">
        <f t="shared" si="383"/>
        <v>4160.</v>
      </c>
      <c r="H2009" s="5" t="str">
        <f t="shared" si="384"/>
        <v>9.204</v>
      </c>
      <c r="I2009" s="1" t="s">
        <v>9</v>
      </c>
      <c r="AN2009" s="89" t="str">
        <f t="shared" si="385"/>
        <v>0.2200</v>
      </c>
      <c r="AO2009" s="89" t="str">
        <f t="shared" si="386"/>
        <v>800.0</v>
      </c>
      <c r="AP2009" s="89" t="str">
        <f t="shared" si="387"/>
        <v>2.250</v>
      </c>
      <c r="AQ2009" s="89" t="str">
        <f t="shared" si="388"/>
        <v>3665</v>
      </c>
      <c r="AR2009" s="89" t="str">
        <f t="shared" si="389"/>
        <v>4160.</v>
      </c>
      <c r="AS2009" s="89" t="str">
        <f t="shared" si="390"/>
        <v>9.204</v>
      </c>
      <c r="AT2009" s="89"/>
      <c r="AU2009" s="99">
        <v>0.22</v>
      </c>
      <c r="AV2009" s="99">
        <v>800</v>
      </c>
      <c r="AW2009" s="99">
        <v>2.2504</v>
      </c>
      <c r="AX2009" s="99">
        <v>3664.6120000000001</v>
      </c>
      <c r="AY2009" s="99">
        <v>4159.7</v>
      </c>
      <c r="AZ2009" s="99">
        <v>9.2039000000000009</v>
      </c>
      <c r="BA2009" s="119" t="s">
        <v>9</v>
      </c>
      <c r="BB2009" s="4">
        <v>2009</v>
      </c>
      <c r="BC2009" s="4">
        <v>0.22</v>
      </c>
    </row>
    <row r="2010" spans="2:55">
      <c r="B2010">
        <v>2009</v>
      </c>
      <c r="C2010" s="107">
        <f t="shared" si="379"/>
        <v>0.22</v>
      </c>
      <c r="D2010" s="5">
        <f t="shared" si="380"/>
        <v>820</v>
      </c>
      <c r="E2010" s="5" t="str">
        <f t="shared" si="381"/>
        <v>2.292</v>
      </c>
      <c r="F2010" s="5" t="str">
        <f t="shared" si="382"/>
        <v>3702</v>
      </c>
      <c r="G2010" s="5" t="str">
        <f t="shared" si="383"/>
        <v>4207</v>
      </c>
      <c r="H2010" s="5" t="str">
        <f t="shared" si="384"/>
        <v>9.247</v>
      </c>
      <c r="I2010" s="1" t="s">
        <v>9</v>
      </c>
      <c r="AN2010" s="89" t="str">
        <f t="shared" si="385"/>
        <v>0.2200</v>
      </c>
      <c r="AO2010" s="89" t="str">
        <f t="shared" si="386"/>
        <v>820.0</v>
      </c>
      <c r="AP2010" s="89" t="str">
        <f t="shared" si="387"/>
        <v>2.292</v>
      </c>
      <c r="AQ2010" s="89" t="str">
        <f t="shared" si="388"/>
        <v>3702</v>
      </c>
      <c r="AR2010" s="89" t="str">
        <f t="shared" si="389"/>
        <v>4207</v>
      </c>
      <c r="AS2010" s="89" t="str">
        <f t="shared" si="390"/>
        <v>9.247</v>
      </c>
      <c r="AT2010" s="89"/>
      <c r="AU2010" s="99">
        <v>0.22</v>
      </c>
      <c r="AV2010" s="99">
        <v>820</v>
      </c>
      <c r="AW2010" s="99">
        <v>2.2924000000000002</v>
      </c>
      <c r="AX2010" s="99">
        <v>3702.3719999999998</v>
      </c>
      <c r="AY2010" s="99">
        <v>4206.7</v>
      </c>
      <c r="AZ2010" s="99">
        <v>9.2472999999999992</v>
      </c>
      <c r="BA2010" s="119" t="s">
        <v>9</v>
      </c>
      <c r="BB2010" s="4">
        <v>2010</v>
      </c>
      <c r="BC2010" s="4">
        <v>0.22</v>
      </c>
    </row>
    <row r="2011" spans="2:55">
      <c r="B2011">
        <v>2010</v>
      </c>
      <c r="C2011" s="107">
        <f t="shared" si="379"/>
        <v>0.22</v>
      </c>
      <c r="D2011" s="5">
        <f t="shared" si="380"/>
        <v>840</v>
      </c>
      <c r="E2011" s="5" t="str">
        <f t="shared" si="381"/>
        <v>2.334</v>
      </c>
      <c r="F2011" s="5" t="str">
        <f t="shared" si="382"/>
        <v>3740.</v>
      </c>
      <c r="G2011" s="5" t="str">
        <f t="shared" si="383"/>
        <v>4254</v>
      </c>
      <c r="H2011" s="5" t="str">
        <f t="shared" si="384"/>
        <v>9.290</v>
      </c>
      <c r="I2011" s="1" t="s">
        <v>9</v>
      </c>
      <c r="AN2011" s="89" t="str">
        <f t="shared" si="385"/>
        <v>0.2200</v>
      </c>
      <c r="AO2011" s="89" t="str">
        <f t="shared" si="386"/>
        <v>840.0</v>
      </c>
      <c r="AP2011" s="89" t="str">
        <f t="shared" si="387"/>
        <v>2.334</v>
      </c>
      <c r="AQ2011" s="89" t="str">
        <f t="shared" si="388"/>
        <v>3740.</v>
      </c>
      <c r="AR2011" s="89" t="str">
        <f t="shared" si="389"/>
        <v>4254</v>
      </c>
      <c r="AS2011" s="89" t="str">
        <f t="shared" si="390"/>
        <v>9.290</v>
      </c>
      <c r="AT2011" s="89"/>
      <c r="AU2011" s="99">
        <v>0.22</v>
      </c>
      <c r="AV2011" s="99">
        <v>840</v>
      </c>
      <c r="AW2011" s="99">
        <v>2.3344</v>
      </c>
      <c r="AX2011" s="99">
        <v>3740.4319999999998</v>
      </c>
      <c r="AY2011" s="99">
        <v>4254</v>
      </c>
      <c r="AZ2011" s="99">
        <v>9.2902000000000005</v>
      </c>
      <c r="BA2011" s="119" t="s">
        <v>9</v>
      </c>
      <c r="BB2011" s="4">
        <v>2011</v>
      </c>
      <c r="BC2011" s="4">
        <v>0.22</v>
      </c>
    </row>
    <row r="2012" spans="2:55">
      <c r="B2012">
        <v>2011</v>
      </c>
      <c r="C2012" s="107">
        <f t="shared" si="379"/>
        <v>0.22</v>
      </c>
      <c r="D2012" s="5">
        <f t="shared" si="380"/>
        <v>860</v>
      </c>
      <c r="E2012" s="5" t="str">
        <f t="shared" si="381"/>
        <v>2.376</v>
      </c>
      <c r="F2012" s="5" t="str">
        <f t="shared" si="382"/>
        <v>3779</v>
      </c>
      <c r="G2012" s="5" t="str">
        <f t="shared" si="383"/>
        <v>4302</v>
      </c>
      <c r="H2012" s="5" t="str">
        <f t="shared" si="384"/>
        <v>9.333</v>
      </c>
      <c r="I2012" s="1" t="s">
        <v>9</v>
      </c>
      <c r="AN2012" s="89" t="str">
        <f t="shared" si="385"/>
        <v>0.2200</v>
      </c>
      <c r="AO2012" s="89" t="str">
        <f t="shared" si="386"/>
        <v>860.0</v>
      </c>
      <c r="AP2012" s="89" t="str">
        <f t="shared" si="387"/>
        <v>2.376</v>
      </c>
      <c r="AQ2012" s="89" t="str">
        <f t="shared" si="388"/>
        <v>3779</v>
      </c>
      <c r="AR2012" s="89" t="str">
        <f t="shared" si="389"/>
        <v>4302</v>
      </c>
      <c r="AS2012" s="89" t="str">
        <f t="shared" si="390"/>
        <v>9.333</v>
      </c>
      <c r="AT2012" s="89"/>
      <c r="AU2012" s="99">
        <v>0.22</v>
      </c>
      <c r="AV2012" s="99">
        <v>860</v>
      </c>
      <c r="AW2012" s="99">
        <v>2.3764000000000003</v>
      </c>
      <c r="AX2012" s="99">
        <v>3778.7920000000004</v>
      </c>
      <c r="AY2012" s="99">
        <v>4301.6000000000004</v>
      </c>
      <c r="AZ2012" s="99">
        <v>9.3324999999999996</v>
      </c>
      <c r="BA2012" s="119" t="s">
        <v>9</v>
      </c>
      <c r="BB2012" s="4">
        <v>2012</v>
      </c>
      <c r="BC2012" s="4">
        <v>0.22</v>
      </c>
    </row>
    <row r="2013" spans="2:55">
      <c r="B2013">
        <v>2012</v>
      </c>
      <c r="C2013" s="107">
        <f t="shared" si="379"/>
        <v>0.22</v>
      </c>
      <c r="D2013" s="5">
        <f t="shared" si="380"/>
        <v>880</v>
      </c>
      <c r="E2013" s="5" t="str">
        <f t="shared" si="381"/>
        <v>2.418</v>
      </c>
      <c r="F2013" s="5" t="str">
        <f t="shared" si="382"/>
        <v>3817</v>
      </c>
      <c r="G2013" s="5" t="str">
        <f t="shared" si="383"/>
        <v>4349</v>
      </c>
      <c r="H2013" s="5" t="str">
        <f t="shared" si="384"/>
        <v>9.374</v>
      </c>
      <c r="I2013" s="1" t="s">
        <v>9</v>
      </c>
      <c r="AN2013" s="89" t="str">
        <f t="shared" si="385"/>
        <v>0.2200</v>
      </c>
      <c r="AO2013" s="89" t="str">
        <f t="shared" si="386"/>
        <v>880.0</v>
      </c>
      <c r="AP2013" s="89" t="str">
        <f t="shared" si="387"/>
        <v>2.418</v>
      </c>
      <c r="AQ2013" s="89" t="str">
        <f t="shared" si="388"/>
        <v>3817</v>
      </c>
      <c r="AR2013" s="89" t="str">
        <f t="shared" si="389"/>
        <v>4349</v>
      </c>
      <c r="AS2013" s="89" t="str">
        <f t="shared" si="390"/>
        <v>9.374</v>
      </c>
      <c r="AT2013" s="89"/>
      <c r="AU2013" s="99">
        <v>0.22</v>
      </c>
      <c r="AV2013" s="99">
        <v>880</v>
      </c>
      <c r="AW2013" s="99">
        <v>2.4184000000000001</v>
      </c>
      <c r="AX2013" s="99">
        <v>3817.3519999999999</v>
      </c>
      <c r="AY2013" s="99">
        <v>4349.3999999999996</v>
      </c>
      <c r="AZ2013" s="99">
        <v>9.3743999999999996</v>
      </c>
      <c r="BA2013" s="119" t="s">
        <v>9</v>
      </c>
      <c r="BB2013" s="4">
        <v>2013</v>
      </c>
      <c r="BC2013" s="4">
        <v>0.22</v>
      </c>
    </row>
    <row r="2014" spans="2:55">
      <c r="B2014">
        <v>2013</v>
      </c>
      <c r="C2014" s="107">
        <f t="shared" si="379"/>
        <v>0.22</v>
      </c>
      <c r="D2014" s="5">
        <f t="shared" si="380"/>
        <v>900</v>
      </c>
      <c r="E2014" s="5" t="str">
        <f t="shared" si="381"/>
        <v>2.460</v>
      </c>
      <c r="F2014" s="5" t="str">
        <f t="shared" si="382"/>
        <v>3856</v>
      </c>
      <c r="G2014" s="5" t="str">
        <f t="shared" si="383"/>
        <v>4398</v>
      </c>
      <c r="H2014" s="5" t="str">
        <f t="shared" si="384"/>
        <v>9.416</v>
      </c>
      <c r="I2014" s="1" t="s">
        <v>9</v>
      </c>
      <c r="AN2014" s="89" t="str">
        <f t="shared" si="385"/>
        <v>0.2200</v>
      </c>
      <c r="AO2014" s="89" t="str">
        <f t="shared" si="386"/>
        <v>900.0</v>
      </c>
      <c r="AP2014" s="89" t="str">
        <f t="shared" si="387"/>
        <v>2.460</v>
      </c>
      <c r="AQ2014" s="89" t="str">
        <f t="shared" si="388"/>
        <v>3856</v>
      </c>
      <c r="AR2014" s="89" t="str">
        <f t="shared" si="389"/>
        <v>4398</v>
      </c>
      <c r="AS2014" s="89" t="str">
        <f t="shared" si="390"/>
        <v>9.416</v>
      </c>
      <c r="AT2014" s="89"/>
      <c r="AU2014" s="99">
        <v>0.22</v>
      </c>
      <c r="AV2014" s="99">
        <v>900</v>
      </c>
      <c r="AW2014" s="99">
        <v>2.4603999999999999</v>
      </c>
      <c r="AX2014" s="99">
        <v>3856.3120000000004</v>
      </c>
      <c r="AY2014" s="99">
        <v>4397.6000000000004</v>
      </c>
      <c r="AZ2014" s="99">
        <v>9.4158000000000008</v>
      </c>
      <c r="BA2014" s="119" t="s">
        <v>9</v>
      </c>
      <c r="BB2014" s="4">
        <v>2014</v>
      </c>
      <c r="BC2014" s="4">
        <v>0.22</v>
      </c>
    </row>
    <row r="2015" spans="2:55">
      <c r="B2015">
        <v>2014</v>
      </c>
      <c r="C2015" s="107">
        <f t="shared" si="379"/>
        <v>0.22</v>
      </c>
      <c r="D2015" s="5">
        <f t="shared" si="380"/>
        <v>920</v>
      </c>
      <c r="E2015" s="5" t="str">
        <f t="shared" si="381"/>
        <v>2.503</v>
      </c>
      <c r="F2015" s="5" t="str">
        <f t="shared" si="382"/>
        <v>3895</v>
      </c>
      <c r="G2015" s="5" t="str">
        <f t="shared" si="383"/>
        <v>4446</v>
      </c>
      <c r="H2015" s="5" t="str">
        <f t="shared" si="384"/>
        <v>9.457</v>
      </c>
      <c r="I2015" s="1" t="s">
        <v>9</v>
      </c>
      <c r="AN2015" s="89" t="str">
        <f t="shared" si="385"/>
        <v>0.2200</v>
      </c>
      <c r="AO2015" s="89" t="str">
        <f t="shared" si="386"/>
        <v>920.0</v>
      </c>
      <c r="AP2015" s="89" t="str">
        <f t="shared" si="387"/>
        <v>2.503</v>
      </c>
      <c r="AQ2015" s="89" t="str">
        <f t="shared" si="388"/>
        <v>3895</v>
      </c>
      <c r="AR2015" s="89" t="str">
        <f t="shared" si="389"/>
        <v>4446</v>
      </c>
      <c r="AS2015" s="89" t="str">
        <f t="shared" si="390"/>
        <v>9.457</v>
      </c>
      <c r="AT2015" s="89"/>
      <c r="AU2015" s="99">
        <v>0.22</v>
      </c>
      <c r="AV2015" s="99">
        <v>920</v>
      </c>
      <c r="AW2015" s="99">
        <v>2.5024999999999999</v>
      </c>
      <c r="AX2015" s="99">
        <v>3895.45</v>
      </c>
      <c r="AY2015" s="99">
        <v>4446</v>
      </c>
      <c r="AZ2015" s="99">
        <v>9.4566999999999997</v>
      </c>
      <c r="BA2015" s="119" t="s">
        <v>9</v>
      </c>
      <c r="BB2015" s="4">
        <v>2015</v>
      </c>
      <c r="BC2015" s="4">
        <v>0.22</v>
      </c>
    </row>
    <row r="2016" spans="2:55">
      <c r="B2016">
        <v>2015</v>
      </c>
      <c r="C2016" s="107">
        <f t="shared" si="379"/>
        <v>0.22</v>
      </c>
      <c r="D2016" s="5">
        <f t="shared" si="380"/>
        <v>940</v>
      </c>
      <c r="E2016" s="5" t="str">
        <f t="shared" si="381"/>
        <v>2.545</v>
      </c>
      <c r="F2016" s="5" t="str">
        <f t="shared" si="382"/>
        <v>3935</v>
      </c>
      <c r="G2016" s="5" t="str">
        <f t="shared" si="383"/>
        <v>4495</v>
      </c>
      <c r="H2016" s="5" t="str">
        <f t="shared" si="384"/>
        <v>9.497</v>
      </c>
      <c r="I2016" s="1" t="s">
        <v>9</v>
      </c>
      <c r="AN2016" s="89" t="str">
        <f t="shared" si="385"/>
        <v>0.2200</v>
      </c>
      <c r="AO2016" s="89" t="str">
        <f t="shared" si="386"/>
        <v>940.0</v>
      </c>
      <c r="AP2016" s="89" t="str">
        <f t="shared" si="387"/>
        <v>2.545</v>
      </c>
      <c r="AQ2016" s="89" t="str">
        <f t="shared" si="388"/>
        <v>3935</v>
      </c>
      <c r="AR2016" s="89" t="str">
        <f t="shared" si="389"/>
        <v>4495</v>
      </c>
      <c r="AS2016" s="89" t="str">
        <f t="shared" si="390"/>
        <v>9.497</v>
      </c>
      <c r="AT2016" s="89"/>
      <c r="AU2016" s="99">
        <v>0.22</v>
      </c>
      <c r="AV2016" s="99">
        <v>940</v>
      </c>
      <c r="AW2016" s="99">
        <v>2.5445000000000002</v>
      </c>
      <c r="AX2016" s="99">
        <v>3934.8100000000004</v>
      </c>
      <c r="AY2016" s="99">
        <v>4494.6000000000004</v>
      </c>
      <c r="AZ2016" s="99">
        <v>9.4970999999999997</v>
      </c>
      <c r="BA2016" s="119" t="s">
        <v>9</v>
      </c>
      <c r="BB2016" s="4">
        <v>2016</v>
      </c>
      <c r="BC2016" s="4">
        <v>0.22</v>
      </c>
    </row>
    <row r="2017" spans="2:55">
      <c r="B2017">
        <v>2016</v>
      </c>
      <c r="C2017" s="107">
        <f t="shared" si="379"/>
        <v>0.22</v>
      </c>
      <c r="D2017" s="5">
        <f t="shared" si="380"/>
        <v>960</v>
      </c>
      <c r="E2017" s="5" t="str">
        <f t="shared" si="381"/>
        <v>2.587</v>
      </c>
      <c r="F2017" s="5" t="str">
        <f t="shared" si="382"/>
        <v>3975</v>
      </c>
      <c r="G2017" s="5" t="str">
        <f t="shared" si="383"/>
        <v>4544</v>
      </c>
      <c r="H2017" s="5" t="str">
        <f t="shared" si="384"/>
        <v>9.537</v>
      </c>
      <c r="I2017" s="1" t="s">
        <v>9</v>
      </c>
      <c r="AN2017" s="89" t="str">
        <f t="shared" si="385"/>
        <v>0.2200</v>
      </c>
      <c r="AO2017" s="89" t="str">
        <f t="shared" si="386"/>
        <v>960.0</v>
      </c>
      <c r="AP2017" s="89" t="str">
        <f t="shared" si="387"/>
        <v>2.587</v>
      </c>
      <c r="AQ2017" s="89" t="str">
        <f t="shared" si="388"/>
        <v>3975</v>
      </c>
      <c r="AR2017" s="89" t="str">
        <f t="shared" si="389"/>
        <v>4544</v>
      </c>
      <c r="AS2017" s="89" t="str">
        <f t="shared" si="390"/>
        <v>9.537</v>
      </c>
      <c r="AT2017" s="89"/>
      <c r="AU2017" s="99">
        <v>0.22</v>
      </c>
      <c r="AV2017" s="99">
        <v>960</v>
      </c>
      <c r="AW2017" s="99">
        <v>2.5865</v>
      </c>
      <c r="AX2017" s="99">
        <v>3974.5700000000006</v>
      </c>
      <c r="AY2017" s="99">
        <v>4543.6000000000004</v>
      </c>
      <c r="AZ2017" s="99">
        <v>9.5371000000000006</v>
      </c>
      <c r="BA2017" s="119" t="s">
        <v>9</v>
      </c>
      <c r="BB2017" s="4">
        <v>2017</v>
      </c>
      <c r="BC2017" s="4">
        <v>0.22</v>
      </c>
    </row>
    <row r="2018" spans="2:55">
      <c r="B2018">
        <v>2017</v>
      </c>
      <c r="C2018" s="107">
        <f t="shared" si="379"/>
        <v>0.22</v>
      </c>
      <c r="D2018" s="5">
        <f t="shared" si="380"/>
        <v>980</v>
      </c>
      <c r="E2018" s="5" t="str">
        <f t="shared" si="381"/>
        <v>2.629</v>
      </c>
      <c r="F2018" s="5" t="str">
        <f t="shared" si="382"/>
        <v>4015</v>
      </c>
      <c r="G2018" s="5" t="str">
        <f t="shared" si="383"/>
        <v>4593</v>
      </c>
      <c r="H2018" s="5" t="str">
        <f t="shared" si="384"/>
        <v>9.577</v>
      </c>
      <c r="I2018" s="1" t="s">
        <v>9</v>
      </c>
      <c r="AN2018" s="89" t="str">
        <f t="shared" si="385"/>
        <v>0.2200</v>
      </c>
      <c r="AO2018" s="89" t="str">
        <f t="shared" si="386"/>
        <v>980.0</v>
      </c>
      <c r="AP2018" s="89" t="str">
        <f t="shared" si="387"/>
        <v>2.629</v>
      </c>
      <c r="AQ2018" s="89" t="str">
        <f t="shared" si="388"/>
        <v>4015</v>
      </c>
      <c r="AR2018" s="89" t="str">
        <f t="shared" si="389"/>
        <v>4593</v>
      </c>
      <c r="AS2018" s="89" t="str">
        <f t="shared" si="390"/>
        <v>9.577</v>
      </c>
      <c r="AT2018" s="89"/>
      <c r="AU2018" s="99">
        <v>0.22</v>
      </c>
      <c r="AV2018" s="99">
        <v>980</v>
      </c>
      <c r="AW2018" s="99">
        <v>2.6284999999999998</v>
      </c>
      <c r="AX2018" s="99">
        <v>4014.53</v>
      </c>
      <c r="AY2018" s="99">
        <v>4592.8</v>
      </c>
      <c r="AZ2018" s="99">
        <v>9.5767000000000007</v>
      </c>
      <c r="BA2018" s="119" t="s">
        <v>9</v>
      </c>
      <c r="BB2018" s="4">
        <v>2018</v>
      </c>
      <c r="BC2018" s="4">
        <v>0.22</v>
      </c>
    </row>
    <row r="2019" spans="2:55">
      <c r="B2019">
        <v>2018</v>
      </c>
      <c r="C2019" s="107">
        <f t="shared" si="379"/>
        <v>0.22</v>
      </c>
      <c r="D2019" s="5">
        <f t="shared" si="380"/>
        <v>1000</v>
      </c>
      <c r="E2019" s="5" t="str">
        <f t="shared" si="381"/>
        <v>2.671</v>
      </c>
      <c r="F2019" s="5" t="str">
        <f t="shared" si="382"/>
        <v>4055</v>
      </c>
      <c r="G2019" s="5" t="str">
        <f t="shared" si="383"/>
        <v>4642</v>
      </c>
      <c r="H2019" s="5" t="str">
        <f t="shared" si="384"/>
        <v>9.616</v>
      </c>
      <c r="I2019" s="1" t="s">
        <v>9</v>
      </c>
      <c r="AN2019" s="89" t="str">
        <f t="shared" si="385"/>
        <v>0.2200</v>
      </c>
      <c r="AO2019" s="89" t="str">
        <f t="shared" si="386"/>
        <v>1000.</v>
      </c>
      <c r="AP2019" s="89" t="str">
        <f t="shared" si="387"/>
        <v>2.671</v>
      </c>
      <c r="AQ2019" s="89" t="str">
        <f t="shared" si="388"/>
        <v>4055</v>
      </c>
      <c r="AR2019" s="89" t="str">
        <f t="shared" si="389"/>
        <v>4642</v>
      </c>
      <c r="AS2019" s="89" t="str">
        <f t="shared" si="390"/>
        <v>9.616</v>
      </c>
      <c r="AT2019" s="89"/>
      <c r="AU2019" s="99">
        <v>0.22</v>
      </c>
      <c r="AV2019" s="99">
        <v>1000</v>
      </c>
      <c r="AW2019" s="99">
        <v>2.6705000000000001</v>
      </c>
      <c r="AX2019" s="99">
        <v>4054.6899999999996</v>
      </c>
      <c r="AY2019" s="99">
        <v>4642.2</v>
      </c>
      <c r="AZ2019" s="99">
        <v>9.6158999999999999</v>
      </c>
      <c r="BA2019" s="119" t="s">
        <v>9</v>
      </c>
      <c r="BB2019" s="4">
        <v>2019</v>
      </c>
      <c r="BC2019" s="4">
        <v>0.22</v>
      </c>
    </row>
    <row r="2020" spans="2:55">
      <c r="B2020">
        <v>2019</v>
      </c>
      <c r="C2020" s="107">
        <f t="shared" si="379"/>
        <v>0.22</v>
      </c>
      <c r="D2020" s="5">
        <f t="shared" si="380"/>
        <v>1100</v>
      </c>
      <c r="E2020" s="5" t="str">
        <f t="shared" si="381"/>
        <v>2.880</v>
      </c>
      <c r="F2020" s="5" t="str">
        <f t="shared" si="382"/>
        <v>4260.</v>
      </c>
      <c r="G2020" s="5" t="str">
        <f t="shared" si="383"/>
        <v>4893</v>
      </c>
      <c r="H2020" s="5" t="str">
        <f t="shared" si="384"/>
        <v>9.806</v>
      </c>
      <c r="I2020" s="1" t="s">
        <v>9</v>
      </c>
      <c r="AN2020" s="89" t="str">
        <f t="shared" si="385"/>
        <v>0.2200</v>
      </c>
      <c r="AO2020" s="89" t="str">
        <f t="shared" si="386"/>
        <v>1100.</v>
      </c>
      <c r="AP2020" s="89" t="str">
        <f t="shared" si="387"/>
        <v>2.880</v>
      </c>
      <c r="AQ2020" s="89" t="str">
        <f t="shared" si="388"/>
        <v>4260.</v>
      </c>
      <c r="AR2020" s="89" t="str">
        <f t="shared" si="389"/>
        <v>4893</v>
      </c>
      <c r="AS2020" s="89" t="str">
        <f t="shared" si="390"/>
        <v>9.806</v>
      </c>
      <c r="AT2020" s="89"/>
      <c r="AU2020" s="99">
        <v>0.22</v>
      </c>
      <c r="AV2020" s="99">
        <v>1100</v>
      </c>
      <c r="AW2020" s="99">
        <v>2.8804000000000003</v>
      </c>
      <c r="AX2020" s="99">
        <v>4259.6120000000001</v>
      </c>
      <c r="AY2020" s="99">
        <v>4893.3</v>
      </c>
      <c r="AZ2020" s="99">
        <v>9.8056000000000001</v>
      </c>
      <c r="BA2020" s="119" t="s">
        <v>9</v>
      </c>
      <c r="BB2020" s="4">
        <v>2020</v>
      </c>
      <c r="BC2020" s="4">
        <v>0.22</v>
      </c>
    </row>
    <row r="2021" spans="2:55">
      <c r="B2021">
        <v>2020</v>
      </c>
      <c r="C2021" s="107">
        <f t="shared" si="379"/>
        <v>0.22</v>
      </c>
      <c r="D2021" s="5">
        <f t="shared" si="380"/>
        <v>1200</v>
      </c>
      <c r="E2021" s="5" t="str">
        <f t="shared" si="381"/>
        <v>3.090</v>
      </c>
      <c r="F2021" s="5" t="str">
        <f t="shared" si="382"/>
        <v>4470.</v>
      </c>
      <c r="G2021" s="5" t="str">
        <f t="shared" si="383"/>
        <v>5150.</v>
      </c>
      <c r="H2021" s="5" t="str">
        <f t="shared" si="384"/>
        <v>9.986</v>
      </c>
      <c r="I2021" s="1" t="s">
        <v>9</v>
      </c>
      <c r="AN2021" s="89" t="str">
        <f t="shared" si="385"/>
        <v>0.2200</v>
      </c>
      <c r="AO2021" s="89" t="str">
        <f t="shared" si="386"/>
        <v>1200.</v>
      </c>
      <c r="AP2021" s="89" t="str">
        <f t="shared" si="387"/>
        <v>3.090</v>
      </c>
      <c r="AQ2021" s="89" t="str">
        <f t="shared" si="388"/>
        <v>4470.</v>
      </c>
      <c r="AR2021" s="89" t="str">
        <f t="shared" si="389"/>
        <v>5150.</v>
      </c>
      <c r="AS2021" s="89" t="str">
        <f t="shared" si="390"/>
        <v>9.986</v>
      </c>
      <c r="AT2021" s="89"/>
      <c r="AU2021" s="99">
        <v>0.22</v>
      </c>
      <c r="AV2021" s="99">
        <v>1200</v>
      </c>
      <c r="AW2021" s="99">
        <v>3.0903</v>
      </c>
      <c r="AX2021" s="99">
        <v>4470.4340000000002</v>
      </c>
      <c r="AY2021" s="99">
        <v>5150.3</v>
      </c>
      <c r="AZ2021" s="99">
        <v>9.9863</v>
      </c>
      <c r="BA2021" s="119" t="s">
        <v>9</v>
      </c>
      <c r="BB2021" s="4">
        <v>2021</v>
      </c>
      <c r="BC2021" s="4">
        <v>0.22</v>
      </c>
    </row>
    <row r="2022" spans="2:55">
      <c r="B2022">
        <v>2021</v>
      </c>
      <c r="C2022" s="107">
        <f t="shared" si="379"/>
        <v>0.22</v>
      </c>
      <c r="D2022" s="5">
        <f t="shared" si="380"/>
        <v>1300</v>
      </c>
      <c r="E2022" s="5" t="str">
        <f t="shared" si="381"/>
        <v>3.300</v>
      </c>
      <c r="F2022" s="5" t="str">
        <f t="shared" si="382"/>
        <v>4687</v>
      </c>
      <c r="G2022" s="5" t="str">
        <f t="shared" si="383"/>
        <v>5413</v>
      </c>
      <c r="H2022" s="5" t="str">
        <f t="shared" si="384"/>
        <v>10.16</v>
      </c>
      <c r="I2022" s="1" t="s">
        <v>9</v>
      </c>
      <c r="AN2022" s="89" t="str">
        <f t="shared" si="385"/>
        <v>0.2200</v>
      </c>
      <c r="AO2022" s="89" t="str">
        <f t="shared" si="386"/>
        <v>1300.</v>
      </c>
      <c r="AP2022" s="89" t="str">
        <f t="shared" si="387"/>
        <v>3.300</v>
      </c>
      <c r="AQ2022" s="89" t="str">
        <f t="shared" si="388"/>
        <v>4687</v>
      </c>
      <c r="AR2022" s="89" t="str">
        <f t="shared" si="389"/>
        <v>5413</v>
      </c>
      <c r="AS2022" s="89" t="str">
        <f t="shared" si="390"/>
        <v>10.16</v>
      </c>
      <c r="AT2022" s="89"/>
      <c r="AU2022" s="99">
        <v>0.22</v>
      </c>
      <c r="AV2022" s="99">
        <v>1300</v>
      </c>
      <c r="AW2022" s="99">
        <v>3.3001999999999998</v>
      </c>
      <c r="AX2022" s="99">
        <v>4687.0560000000005</v>
      </c>
      <c r="AY2022" s="99">
        <v>5413.1</v>
      </c>
      <c r="AZ2022" s="99">
        <v>10.159000000000001</v>
      </c>
      <c r="BA2022" s="119" t="s">
        <v>9</v>
      </c>
      <c r="BB2022" s="4">
        <v>2022</v>
      </c>
      <c r="BC2022" s="4">
        <v>0.22</v>
      </c>
    </row>
    <row r="2023" spans="2:55">
      <c r="B2023">
        <v>2022</v>
      </c>
      <c r="C2023" s="107">
        <f t="shared" si="379"/>
        <v>0.22</v>
      </c>
      <c r="D2023" s="5">
        <f t="shared" si="380"/>
        <v>1400</v>
      </c>
      <c r="E2023" s="5" t="str">
        <f t="shared" si="381"/>
        <v>3.510</v>
      </c>
      <c r="F2023" s="5" t="str">
        <f t="shared" si="382"/>
        <v>4909</v>
      </c>
      <c r="G2023" s="5" t="str">
        <f t="shared" si="383"/>
        <v>5681</v>
      </c>
      <c r="H2023" s="5" t="str">
        <f t="shared" si="384"/>
        <v>10.32</v>
      </c>
      <c r="I2023" s="1" t="s">
        <v>9</v>
      </c>
      <c r="AN2023" s="89" t="str">
        <f t="shared" si="385"/>
        <v>0.2200</v>
      </c>
      <c r="AO2023" s="89" t="str">
        <f t="shared" si="386"/>
        <v>1400.</v>
      </c>
      <c r="AP2023" s="89" t="str">
        <f t="shared" si="387"/>
        <v>3.510</v>
      </c>
      <c r="AQ2023" s="89" t="str">
        <f t="shared" si="388"/>
        <v>4909</v>
      </c>
      <c r="AR2023" s="89" t="str">
        <f t="shared" si="389"/>
        <v>5681</v>
      </c>
      <c r="AS2023" s="89" t="str">
        <f t="shared" si="390"/>
        <v>10.32</v>
      </c>
      <c r="AT2023" s="89"/>
      <c r="AU2023" s="99">
        <v>0.22</v>
      </c>
      <c r="AV2023" s="99">
        <v>1400</v>
      </c>
      <c r="AW2023" s="99">
        <v>3.5101</v>
      </c>
      <c r="AX2023" s="99">
        <v>4908.7780000000002</v>
      </c>
      <c r="AY2023" s="99">
        <v>5681</v>
      </c>
      <c r="AZ2023" s="99">
        <v>10.324</v>
      </c>
      <c r="BA2023" s="119" t="s">
        <v>9</v>
      </c>
      <c r="BB2023" s="4">
        <v>2023</v>
      </c>
      <c r="BC2023" s="4">
        <v>0.22</v>
      </c>
    </row>
    <row r="2024" spans="2:55">
      <c r="B2024">
        <v>2023</v>
      </c>
      <c r="C2024" s="107">
        <f t="shared" si="379"/>
        <v>0.22</v>
      </c>
      <c r="D2024" s="5">
        <f t="shared" si="380"/>
        <v>1500</v>
      </c>
      <c r="E2024" s="5" t="str">
        <f t="shared" si="381"/>
        <v>3.720</v>
      </c>
      <c r="F2024" s="5" t="str">
        <f t="shared" si="382"/>
        <v>5135</v>
      </c>
      <c r="G2024" s="5" t="str">
        <f t="shared" si="383"/>
        <v>5954</v>
      </c>
      <c r="H2024" s="5" t="str">
        <f t="shared" si="384"/>
        <v>10.48</v>
      </c>
      <c r="I2024" s="1" t="s">
        <v>9</v>
      </c>
      <c r="AN2024" s="89" t="str">
        <f t="shared" si="385"/>
        <v>0.2200</v>
      </c>
      <c r="AO2024" s="89" t="str">
        <f t="shared" si="386"/>
        <v>1500.</v>
      </c>
      <c r="AP2024" s="89" t="str">
        <f t="shared" si="387"/>
        <v>3.720</v>
      </c>
      <c r="AQ2024" s="89" t="str">
        <f t="shared" si="388"/>
        <v>5135</v>
      </c>
      <c r="AR2024" s="89" t="str">
        <f t="shared" si="389"/>
        <v>5954</v>
      </c>
      <c r="AS2024" s="89" t="str">
        <f t="shared" si="390"/>
        <v>10.48</v>
      </c>
      <c r="AT2024" s="89"/>
      <c r="AU2024" s="99">
        <v>0.22</v>
      </c>
      <c r="AV2024" s="99">
        <v>1500</v>
      </c>
      <c r="AW2024" s="99">
        <v>3.72</v>
      </c>
      <c r="AX2024" s="99">
        <v>5135.2999999999993</v>
      </c>
      <c r="AY2024" s="99">
        <v>5953.7</v>
      </c>
      <c r="AZ2024" s="99">
        <v>10.481999999999999</v>
      </c>
      <c r="BA2024" s="119" t="s">
        <v>9</v>
      </c>
      <c r="BB2024" s="4">
        <v>2024</v>
      </c>
      <c r="BC2024" s="4">
        <v>0.22</v>
      </c>
    </row>
    <row r="2025" spans="2:55">
      <c r="B2025">
        <v>2024</v>
      </c>
      <c r="C2025" s="107">
        <f t="shared" si="379"/>
        <v>0.22</v>
      </c>
      <c r="D2025" s="5">
        <f t="shared" si="380"/>
        <v>1600</v>
      </c>
      <c r="E2025" s="5" t="str">
        <f t="shared" si="381"/>
        <v>3.930</v>
      </c>
      <c r="F2025" s="5" t="str">
        <f t="shared" si="382"/>
        <v>5366</v>
      </c>
      <c r="G2025" s="5" t="str">
        <f t="shared" si="383"/>
        <v>6231</v>
      </c>
      <c r="H2025" s="5" t="str">
        <f t="shared" si="384"/>
        <v>10.63</v>
      </c>
      <c r="I2025" s="1" t="s">
        <v>9</v>
      </c>
      <c r="AN2025" s="89" t="str">
        <f t="shared" si="385"/>
        <v>0.2200</v>
      </c>
      <c r="AO2025" s="89" t="str">
        <f t="shared" si="386"/>
        <v>1600.</v>
      </c>
      <c r="AP2025" s="89" t="str">
        <f t="shared" si="387"/>
        <v>3.930</v>
      </c>
      <c r="AQ2025" s="89" t="str">
        <f t="shared" si="388"/>
        <v>5366</v>
      </c>
      <c r="AR2025" s="89" t="str">
        <f t="shared" si="389"/>
        <v>6231</v>
      </c>
      <c r="AS2025" s="89" t="str">
        <f t="shared" si="390"/>
        <v>10.63</v>
      </c>
      <c r="AT2025" s="89"/>
      <c r="AU2025" s="99">
        <v>0.22</v>
      </c>
      <c r="AV2025" s="99">
        <v>1600</v>
      </c>
      <c r="AW2025" s="99">
        <v>3.9298000000000002</v>
      </c>
      <c r="AX2025" s="99">
        <v>5366.3439999999991</v>
      </c>
      <c r="AY2025" s="99">
        <v>6230.9</v>
      </c>
      <c r="AZ2025" s="99">
        <v>10.634</v>
      </c>
      <c r="BA2025" s="119" t="s">
        <v>9</v>
      </c>
      <c r="BB2025" s="4">
        <v>2025</v>
      </c>
      <c r="BC2025" s="4">
        <v>0.22</v>
      </c>
    </row>
    <row r="2026" spans="2:55">
      <c r="B2026">
        <v>2025</v>
      </c>
      <c r="C2026" s="107">
        <f t="shared" si="379"/>
        <v>0.22</v>
      </c>
      <c r="D2026" s="5">
        <f t="shared" si="380"/>
        <v>1800</v>
      </c>
      <c r="E2026" s="5" t="str">
        <f t="shared" si="381"/>
        <v>4.350</v>
      </c>
      <c r="F2026" s="5" t="str">
        <f t="shared" si="382"/>
        <v>5840.</v>
      </c>
      <c r="G2026" s="5" t="str">
        <f t="shared" si="383"/>
        <v>6797</v>
      </c>
      <c r="H2026" s="5" t="str">
        <f t="shared" si="384"/>
        <v>10.92</v>
      </c>
      <c r="I2026" s="1" t="s">
        <v>9</v>
      </c>
      <c r="AN2026" s="89" t="str">
        <f t="shared" si="385"/>
        <v>0.2200</v>
      </c>
      <c r="AO2026" s="89" t="str">
        <f t="shared" si="386"/>
        <v>1800.</v>
      </c>
      <c r="AP2026" s="89" t="str">
        <f t="shared" si="387"/>
        <v>4.350</v>
      </c>
      <c r="AQ2026" s="89" t="str">
        <f t="shared" si="388"/>
        <v>5840.</v>
      </c>
      <c r="AR2026" s="89" t="str">
        <f t="shared" si="389"/>
        <v>6797</v>
      </c>
      <c r="AS2026" s="89" t="str">
        <f t="shared" si="390"/>
        <v>10.92</v>
      </c>
      <c r="AT2026" s="89"/>
      <c r="AU2026" s="99">
        <v>0.22</v>
      </c>
      <c r="AV2026" s="99">
        <v>1800</v>
      </c>
      <c r="AW2026" s="99">
        <v>4.3494999999999999</v>
      </c>
      <c r="AX2026" s="99">
        <v>5840.21</v>
      </c>
      <c r="AY2026" s="99">
        <v>6797.1</v>
      </c>
      <c r="AZ2026" s="99">
        <v>10.920999999999999</v>
      </c>
      <c r="BA2026" s="119" t="s">
        <v>9</v>
      </c>
      <c r="BB2026" s="4">
        <v>2026</v>
      </c>
      <c r="BC2026" s="4">
        <v>0.22</v>
      </c>
    </row>
    <row r="2027" spans="2:55">
      <c r="B2027">
        <v>2026</v>
      </c>
      <c r="C2027" s="107">
        <f t="shared" si="379"/>
        <v>0.22</v>
      </c>
      <c r="D2027" s="5">
        <f t="shared" si="380"/>
        <v>2000</v>
      </c>
      <c r="E2027" s="5" t="str">
        <f t="shared" si="381"/>
        <v>4.769</v>
      </c>
      <c r="F2027" s="5" t="str">
        <f t="shared" si="382"/>
        <v>6328</v>
      </c>
      <c r="G2027" s="5" t="str">
        <f t="shared" si="383"/>
        <v>7377</v>
      </c>
      <c r="H2027" s="5" t="str">
        <f t="shared" si="384"/>
        <v>11.19</v>
      </c>
      <c r="I2027" s="1" t="s">
        <v>9</v>
      </c>
      <c r="AN2027" s="89" t="str">
        <f t="shared" si="385"/>
        <v>0.2200</v>
      </c>
      <c r="AO2027" s="89" t="str">
        <f t="shared" si="386"/>
        <v>2000.</v>
      </c>
      <c r="AP2027" s="89" t="str">
        <f t="shared" si="387"/>
        <v>4.769</v>
      </c>
      <c r="AQ2027" s="89" t="str">
        <f t="shared" si="388"/>
        <v>6328</v>
      </c>
      <c r="AR2027" s="89" t="str">
        <f t="shared" si="389"/>
        <v>7377</v>
      </c>
      <c r="AS2027" s="89" t="str">
        <f t="shared" si="390"/>
        <v>11.19</v>
      </c>
      <c r="AT2027" s="89"/>
      <c r="AU2027" s="99">
        <v>0.22</v>
      </c>
      <c r="AV2027" s="99">
        <v>2000</v>
      </c>
      <c r="AW2027" s="99">
        <v>4.7691000000000008</v>
      </c>
      <c r="AX2027" s="99">
        <v>6327.6979999999994</v>
      </c>
      <c r="AY2027" s="99">
        <v>7376.9</v>
      </c>
      <c r="AZ2027" s="99">
        <v>11.188000000000001</v>
      </c>
      <c r="BA2027" s="119" t="s">
        <v>9</v>
      </c>
      <c r="BB2027" s="4">
        <v>2027</v>
      </c>
      <c r="BC2027" s="4">
        <v>0.22</v>
      </c>
    </row>
    <row r="2028" spans="2:55">
      <c r="B2028">
        <v>2027</v>
      </c>
      <c r="C2028" s="107">
        <f t="shared" si="379"/>
        <v>0.24</v>
      </c>
      <c r="D2028" s="5">
        <f t="shared" si="380"/>
        <v>0</v>
      </c>
      <c r="E2028" s="5" t="str">
        <f t="shared" si="381"/>
        <v>0.001000</v>
      </c>
      <c r="F2028" s="5">
        <f t="shared" si="382"/>
        <v>-4.002E-2</v>
      </c>
      <c r="G2028" s="5">
        <f t="shared" si="383"/>
        <v>0.2</v>
      </c>
      <c r="H2028" s="5">
        <f t="shared" si="384"/>
        <v>-1.3999999999999999E-4</v>
      </c>
      <c r="I2028" s="1" t="s">
        <v>8</v>
      </c>
      <c r="AN2028" s="89" t="str">
        <f t="shared" si="385"/>
        <v>0.2400</v>
      </c>
      <c r="AO2028" s="89" t="str">
        <f t="shared" si="386"/>
        <v>0.000</v>
      </c>
      <c r="AP2028" s="89" t="str">
        <f t="shared" si="387"/>
        <v>0.001000</v>
      </c>
      <c r="AQ2028" s="89" t="str">
        <f t="shared" si="388"/>
        <v>-0.04002</v>
      </c>
      <c r="AR2028" s="89" t="str">
        <f t="shared" si="389"/>
        <v>0.2000</v>
      </c>
      <c r="AS2028" s="89" t="str">
        <f t="shared" si="390"/>
        <v>-0.0001400</v>
      </c>
      <c r="AT2028" s="89"/>
      <c r="AU2028" s="99">
        <v>0.24</v>
      </c>
      <c r="AV2028" s="99">
        <v>0</v>
      </c>
      <c r="AW2028" s="99">
        <v>1.0000899999999999E-3</v>
      </c>
      <c r="AX2028" s="99">
        <v>-4.0021599999999963E-2</v>
      </c>
      <c r="AY2028" s="99">
        <v>0.2</v>
      </c>
      <c r="AZ2028" s="99">
        <v>-1.3999999999999999E-4</v>
      </c>
      <c r="BA2028" s="119" t="s">
        <v>8</v>
      </c>
      <c r="BB2028" s="4">
        <v>2028</v>
      </c>
      <c r="BC2028" s="4">
        <v>0.24</v>
      </c>
    </row>
    <row r="2029" spans="2:55">
      <c r="B2029">
        <v>2028</v>
      </c>
      <c r="C2029" s="107">
        <f t="shared" si="379"/>
        <v>0.24</v>
      </c>
      <c r="D2029" s="5">
        <f t="shared" si="380"/>
        <v>5</v>
      </c>
      <c r="E2029" s="5" t="str">
        <f t="shared" si="381"/>
        <v>0.001000</v>
      </c>
      <c r="F2029" s="5" t="str">
        <f t="shared" si="382"/>
        <v>21.02</v>
      </c>
      <c r="G2029" s="5" t="str">
        <f t="shared" si="383"/>
        <v>21.26</v>
      </c>
      <c r="H2029" s="5" t="str">
        <f t="shared" si="384"/>
        <v>0.07625</v>
      </c>
      <c r="I2029" s="1" t="s">
        <v>8</v>
      </c>
      <c r="AN2029" s="89" t="str">
        <f t="shared" si="385"/>
        <v>0.2400</v>
      </c>
      <c r="AO2029" s="89" t="str">
        <f t="shared" si="386"/>
        <v>5.000</v>
      </c>
      <c r="AP2029" s="89" t="str">
        <f t="shared" si="387"/>
        <v>0.001000</v>
      </c>
      <c r="AQ2029" s="89" t="str">
        <f t="shared" si="388"/>
        <v>21.02</v>
      </c>
      <c r="AR2029" s="89" t="str">
        <f t="shared" si="389"/>
        <v>21.26</v>
      </c>
      <c r="AS2029" s="89" t="str">
        <f t="shared" si="390"/>
        <v>0.07625</v>
      </c>
      <c r="AT2029" s="89"/>
      <c r="AU2029" s="99">
        <v>0.24</v>
      </c>
      <c r="AV2029" s="99">
        <v>5</v>
      </c>
      <c r="AW2029" s="99">
        <v>9.9996999999999998E-4</v>
      </c>
      <c r="AX2029" s="99">
        <v>21.020007200000002</v>
      </c>
      <c r="AY2029" s="99">
        <v>21.26</v>
      </c>
      <c r="AZ2029" s="99">
        <v>7.6249999999999998E-2</v>
      </c>
      <c r="BA2029" s="119" t="s">
        <v>8</v>
      </c>
      <c r="BB2029" s="4">
        <v>2029</v>
      </c>
      <c r="BC2029" s="4">
        <v>0.24</v>
      </c>
    </row>
    <row r="2030" spans="2:55">
      <c r="B2030">
        <v>2029</v>
      </c>
      <c r="C2030" s="107">
        <f t="shared" si="379"/>
        <v>0.24</v>
      </c>
      <c r="D2030" s="5">
        <f t="shared" si="380"/>
        <v>10</v>
      </c>
      <c r="E2030" s="5" t="str">
        <f t="shared" si="381"/>
        <v>0.001000</v>
      </c>
      <c r="F2030" s="5" t="str">
        <f t="shared" si="382"/>
        <v>42.01</v>
      </c>
      <c r="G2030" s="5" t="str">
        <f t="shared" si="383"/>
        <v>42.25</v>
      </c>
      <c r="H2030" s="5" t="str">
        <f t="shared" si="384"/>
        <v>0.1511</v>
      </c>
      <c r="I2030" s="1" t="s">
        <v>8</v>
      </c>
      <c r="AN2030" s="89" t="str">
        <f t="shared" si="385"/>
        <v>0.2400</v>
      </c>
      <c r="AO2030" s="89" t="str">
        <f t="shared" si="386"/>
        <v>10.00</v>
      </c>
      <c r="AP2030" s="89" t="str">
        <f t="shared" si="387"/>
        <v>0.001000</v>
      </c>
      <c r="AQ2030" s="89" t="str">
        <f t="shared" si="388"/>
        <v>42.01</v>
      </c>
      <c r="AR2030" s="89" t="str">
        <f t="shared" si="389"/>
        <v>42.25</v>
      </c>
      <c r="AS2030" s="89" t="str">
        <f t="shared" si="390"/>
        <v>0.1511</v>
      </c>
      <c r="AT2030" s="89"/>
      <c r="AU2030" s="99">
        <v>0.24</v>
      </c>
      <c r="AV2030" s="99">
        <v>10</v>
      </c>
      <c r="AW2030" s="99">
        <v>1.00023E-3</v>
      </c>
      <c r="AX2030" s="99">
        <v>42.0099448</v>
      </c>
      <c r="AY2030" s="99">
        <v>42.25</v>
      </c>
      <c r="AZ2030" s="99">
        <v>0.15106</v>
      </c>
      <c r="BA2030" s="119" t="s">
        <v>8</v>
      </c>
      <c r="BB2030" s="4">
        <v>2030</v>
      </c>
      <c r="BC2030" s="4">
        <v>0.24</v>
      </c>
    </row>
    <row r="2031" spans="2:55">
      <c r="B2031">
        <v>2030</v>
      </c>
      <c r="C2031" s="107">
        <f t="shared" si="379"/>
        <v>0.24</v>
      </c>
      <c r="D2031" s="5">
        <f t="shared" si="380"/>
        <v>15</v>
      </c>
      <c r="E2031" s="5" t="str">
        <f t="shared" si="381"/>
        <v>0.001001</v>
      </c>
      <c r="F2031" s="5" t="str">
        <f t="shared" si="382"/>
        <v>62.97</v>
      </c>
      <c r="G2031" s="5" t="str">
        <f t="shared" si="383"/>
        <v>63.21</v>
      </c>
      <c r="H2031" s="5" t="str">
        <f t="shared" si="384"/>
        <v>0.2244</v>
      </c>
      <c r="I2031" s="1" t="s">
        <v>8</v>
      </c>
      <c r="AN2031" s="89" t="str">
        <f t="shared" si="385"/>
        <v>0.2400</v>
      </c>
      <c r="AO2031" s="89" t="str">
        <f t="shared" si="386"/>
        <v>15.00</v>
      </c>
      <c r="AP2031" s="89" t="str">
        <f t="shared" si="387"/>
        <v>0.001001</v>
      </c>
      <c r="AQ2031" s="89" t="str">
        <f t="shared" si="388"/>
        <v>62.97</v>
      </c>
      <c r="AR2031" s="89" t="str">
        <f t="shared" si="389"/>
        <v>63.21</v>
      </c>
      <c r="AS2031" s="89" t="str">
        <f t="shared" si="390"/>
        <v>0.2244</v>
      </c>
      <c r="AT2031" s="89"/>
      <c r="AU2031" s="99">
        <v>0.24</v>
      </c>
      <c r="AV2031" s="99">
        <v>15</v>
      </c>
      <c r="AW2031" s="99">
        <v>1.0008300000000001E-3</v>
      </c>
      <c r="AX2031" s="99">
        <v>62.969800800000002</v>
      </c>
      <c r="AY2031" s="99">
        <v>63.21</v>
      </c>
      <c r="AZ2031" s="99">
        <v>0.22442999999999999</v>
      </c>
      <c r="BA2031" s="119" t="s">
        <v>8</v>
      </c>
      <c r="BB2031" s="4">
        <v>2031</v>
      </c>
      <c r="BC2031" s="4">
        <v>0.24</v>
      </c>
    </row>
    <row r="2032" spans="2:55">
      <c r="B2032">
        <v>2031</v>
      </c>
      <c r="C2032" s="107">
        <f t="shared" si="379"/>
        <v>0.24</v>
      </c>
      <c r="D2032" s="5">
        <f t="shared" si="380"/>
        <v>20</v>
      </c>
      <c r="E2032" s="5" t="str">
        <f t="shared" si="381"/>
        <v>0.001002</v>
      </c>
      <c r="F2032" s="5" t="str">
        <f t="shared" si="382"/>
        <v>83.90</v>
      </c>
      <c r="G2032" s="5" t="str">
        <f t="shared" si="383"/>
        <v>84.14</v>
      </c>
      <c r="H2032" s="5" t="str">
        <f t="shared" si="384"/>
        <v>0.2964</v>
      </c>
      <c r="I2032" s="1" t="s">
        <v>8</v>
      </c>
      <c r="AN2032" s="89" t="str">
        <f t="shared" si="385"/>
        <v>0.2400</v>
      </c>
      <c r="AO2032" s="89" t="str">
        <f t="shared" si="386"/>
        <v>20.00</v>
      </c>
      <c r="AP2032" s="89" t="str">
        <f t="shared" si="387"/>
        <v>0.001002</v>
      </c>
      <c r="AQ2032" s="89" t="str">
        <f t="shared" si="388"/>
        <v>83.90</v>
      </c>
      <c r="AR2032" s="89" t="str">
        <f t="shared" si="389"/>
        <v>84.14</v>
      </c>
      <c r="AS2032" s="89" t="str">
        <f t="shared" si="390"/>
        <v>0.2964</v>
      </c>
      <c r="AT2032" s="89"/>
      <c r="AU2032" s="99">
        <v>0.24</v>
      </c>
      <c r="AV2032" s="99">
        <v>20</v>
      </c>
      <c r="AW2032" s="99">
        <v>1.0017299999999999E-3</v>
      </c>
      <c r="AX2032" s="99">
        <v>83.8995848</v>
      </c>
      <c r="AY2032" s="99">
        <v>84.14</v>
      </c>
      <c r="AZ2032" s="99">
        <v>0.29643000000000003</v>
      </c>
      <c r="BA2032" s="119" t="s">
        <v>8</v>
      </c>
      <c r="BB2032" s="4">
        <v>2032</v>
      </c>
      <c r="BC2032" s="4">
        <v>0.24</v>
      </c>
    </row>
    <row r="2033" spans="2:55">
      <c r="B2033">
        <v>2032</v>
      </c>
      <c r="C2033" s="107">
        <f t="shared" si="379"/>
        <v>0.24</v>
      </c>
      <c r="D2033" s="5">
        <f t="shared" si="380"/>
        <v>25</v>
      </c>
      <c r="E2033" s="5" t="str">
        <f t="shared" si="381"/>
        <v>0.001003</v>
      </c>
      <c r="F2033" s="5" t="str">
        <f t="shared" si="382"/>
        <v>104.8</v>
      </c>
      <c r="G2033" s="5" t="str">
        <f t="shared" si="383"/>
        <v>105.1</v>
      </c>
      <c r="H2033" s="5" t="str">
        <f t="shared" si="384"/>
        <v>0.3672</v>
      </c>
      <c r="I2033" s="1" t="s">
        <v>8</v>
      </c>
      <c r="AN2033" s="89" t="str">
        <f t="shared" si="385"/>
        <v>0.2400</v>
      </c>
      <c r="AO2033" s="89" t="str">
        <f t="shared" si="386"/>
        <v>25.00</v>
      </c>
      <c r="AP2033" s="89" t="str">
        <f t="shared" si="387"/>
        <v>0.001003</v>
      </c>
      <c r="AQ2033" s="89" t="str">
        <f t="shared" si="388"/>
        <v>104.8</v>
      </c>
      <c r="AR2033" s="89" t="str">
        <f t="shared" si="389"/>
        <v>105.1</v>
      </c>
      <c r="AS2033" s="89" t="str">
        <f t="shared" si="390"/>
        <v>0.3672</v>
      </c>
      <c r="AT2033" s="89"/>
      <c r="AU2033" s="99">
        <v>0.24</v>
      </c>
      <c r="AV2033" s="99">
        <v>25</v>
      </c>
      <c r="AW2033" s="99">
        <v>1.0028999999999999E-3</v>
      </c>
      <c r="AX2033" s="99">
        <v>104.809304</v>
      </c>
      <c r="AY2033" s="99">
        <v>105.05</v>
      </c>
      <c r="AZ2033" s="99">
        <v>0.36715999999999999</v>
      </c>
      <c r="BA2033" s="119" t="s">
        <v>8</v>
      </c>
      <c r="BB2033" s="4">
        <v>2033</v>
      </c>
      <c r="BC2033" s="4">
        <v>0.24</v>
      </c>
    </row>
    <row r="2034" spans="2:55">
      <c r="B2034">
        <v>2033</v>
      </c>
      <c r="C2034" s="107">
        <f t="shared" si="379"/>
        <v>0.24</v>
      </c>
      <c r="D2034" s="5">
        <f t="shared" si="380"/>
        <v>30</v>
      </c>
      <c r="E2034" s="5" t="str">
        <f t="shared" si="381"/>
        <v>0.001004</v>
      </c>
      <c r="F2034" s="5" t="str">
        <f t="shared" si="382"/>
        <v>125.7</v>
      </c>
      <c r="G2034" s="5" t="str">
        <f t="shared" si="383"/>
        <v>126.0</v>
      </c>
      <c r="H2034" s="5" t="str">
        <f t="shared" si="384"/>
        <v>0.4367</v>
      </c>
      <c r="I2034" s="1" t="s">
        <v>8</v>
      </c>
      <c r="AN2034" s="89" t="str">
        <f t="shared" si="385"/>
        <v>0.2400</v>
      </c>
      <c r="AO2034" s="89" t="str">
        <f t="shared" si="386"/>
        <v>30.00</v>
      </c>
      <c r="AP2034" s="89" t="str">
        <f t="shared" si="387"/>
        <v>0.001004</v>
      </c>
      <c r="AQ2034" s="89" t="str">
        <f t="shared" si="388"/>
        <v>125.7</v>
      </c>
      <c r="AR2034" s="89" t="str">
        <f t="shared" si="389"/>
        <v>126.0</v>
      </c>
      <c r="AS2034" s="89" t="str">
        <f t="shared" si="390"/>
        <v>0.4367</v>
      </c>
      <c r="AT2034" s="89"/>
      <c r="AU2034" s="99">
        <v>0.24</v>
      </c>
      <c r="AV2034" s="99">
        <v>30</v>
      </c>
      <c r="AW2034" s="99">
        <v>1.00431E-3</v>
      </c>
      <c r="AX2034" s="99">
        <v>125.7089656</v>
      </c>
      <c r="AY2034" s="99">
        <v>125.95</v>
      </c>
      <c r="AZ2034" s="99">
        <v>0.43668000000000001</v>
      </c>
      <c r="BA2034" s="119" t="s">
        <v>8</v>
      </c>
      <c r="BB2034" s="4">
        <v>2034</v>
      </c>
      <c r="BC2034" s="4">
        <v>0.24</v>
      </c>
    </row>
    <row r="2035" spans="2:55">
      <c r="B2035">
        <v>2034</v>
      </c>
      <c r="C2035" s="107">
        <f t="shared" si="379"/>
        <v>0.24</v>
      </c>
      <c r="D2035" s="5">
        <f t="shared" si="380"/>
        <v>35</v>
      </c>
      <c r="E2035" s="5" t="str">
        <f t="shared" si="381"/>
        <v>0.001006</v>
      </c>
      <c r="F2035" s="5" t="str">
        <f t="shared" si="382"/>
        <v>146.6</v>
      </c>
      <c r="G2035" s="5" t="str">
        <f t="shared" si="383"/>
        <v>146.8</v>
      </c>
      <c r="H2035" s="5" t="str">
        <f t="shared" si="384"/>
        <v>0.5051</v>
      </c>
      <c r="I2035" s="1" t="s">
        <v>8</v>
      </c>
      <c r="AN2035" s="89" t="str">
        <f t="shared" si="385"/>
        <v>0.2400</v>
      </c>
      <c r="AO2035" s="89" t="str">
        <f t="shared" si="386"/>
        <v>35.00</v>
      </c>
      <c r="AP2035" s="89" t="str">
        <f t="shared" si="387"/>
        <v>0.001006</v>
      </c>
      <c r="AQ2035" s="89" t="str">
        <f t="shared" si="388"/>
        <v>146.6</v>
      </c>
      <c r="AR2035" s="89" t="str">
        <f t="shared" si="389"/>
        <v>146.8</v>
      </c>
      <c r="AS2035" s="89" t="str">
        <f t="shared" si="390"/>
        <v>0.5051</v>
      </c>
      <c r="AT2035" s="89"/>
      <c r="AU2035" s="99">
        <v>0.24</v>
      </c>
      <c r="AV2035" s="99">
        <v>35</v>
      </c>
      <c r="AW2035" s="99">
        <v>1.0059400000000001E-3</v>
      </c>
      <c r="AX2035" s="99">
        <v>146.59857439999999</v>
      </c>
      <c r="AY2035" s="99">
        <v>146.84</v>
      </c>
      <c r="AZ2035" s="99">
        <v>0.50505</v>
      </c>
      <c r="BA2035" s="119" t="s">
        <v>8</v>
      </c>
      <c r="BB2035" s="4">
        <v>2035</v>
      </c>
      <c r="BC2035" s="4">
        <v>0.24</v>
      </c>
    </row>
    <row r="2036" spans="2:55">
      <c r="B2036">
        <v>2035</v>
      </c>
      <c r="C2036" s="107">
        <f t="shared" si="379"/>
        <v>0.24</v>
      </c>
      <c r="D2036" s="5">
        <f t="shared" si="380"/>
        <v>40</v>
      </c>
      <c r="E2036" s="5" t="str">
        <f t="shared" si="381"/>
        <v>0.001008</v>
      </c>
      <c r="F2036" s="5" t="str">
        <f t="shared" si="382"/>
        <v>167.5</v>
      </c>
      <c r="G2036" s="5" t="str">
        <f t="shared" si="383"/>
        <v>167.7</v>
      </c>
      <c r="H2036" s="5" t="str">
        <f t="shared" si="384"/>
        <v>0.5723</v>
      </c>
      <c r="I2036" s="1" t="s">
        <v>8</v>
      </c>
      <c r="AN2036" s="89" t="str">
        <f t="shared" si="385"/>
        <v>0.2400</v>
      </c>
      <c r="AO2036" s="89" t="str">
        <f t="shared" si="386"/>
        <v>40.00</v>
      </c>
      <c r="AP2036" s="89" t="str">
        <f t="shared" si="387"/>
        <v>0.001008</v>
      </c>
      <c r="AQ2036" s="89" t="str">
        <f t="shared" si="388"/>
        <v>167.5</v>
      </c>
      <c r="AR2036" s="89" t="str">
        <f t="shared" si="389"/>
        <v>167.7</v>
      </c>
      <c r="AS2036" s="89" t="str">
        <f t="shared" si="390"/>
        <v>0.5723</v>
      </c>
      <c r="AT2036" s="89"/>
      <c r="AU2036" s="99">
        <v>0.24</v>
      </c>
      <c r="AV2036" s="99">
        <v>40</v>
      </c>
      <c r="AW2036" s="99">
        <v>1.00778E-3</v>
      </c>
      <c r="AX2036" s="99">
        <v>167.49813280000001</v>
      </c>
      <c r="AY2036" s="99">
        <v>167.74</v>
      </c>
      <c r="AZ2036" s="99">
        <v>0.57230999999999999</v>
      </c>
      <c r="BA2036" s="119" t="s">
        <v>8</v>
      </c>
      <c r="BB2036" s="4">
        <v>2036</v>
      </c>
      <c r="BC2036" s="4">
        <v>0.24</v>
      </c>
    </row>
    <row r="2037" spans="2:55">
      <c r="B2037">
        <v>2036</v>
      </c>
      <c r="C2037" s="107">
        <f t="shared" si="379"/>
        <v>0.24</v>
      </c>
      <c r="D2037" s="5">
        <f t="shared" si="380"/>
        <v>45</v>
      </c>
      <c r="E2037" s="5" t="str">
        <f t="shared" si="381"/>
        <v>0.001010</v>
      </c>
      <c r="F2037" s="5" t="str">
        <f t="shared" si="382"/>
        <v>188.4</v>
      </c>
      <c r="G2037" s="5" t="str">
        <f t="shared" si="383"/>
        <v>188.6</v>
      </c>
      <c r="H2037" s="5" t="str">
        <f t="shared" si="384"/>
        <v>0.6385</v>
      </c>
      <c r="I2037" s="1" t="s">
        <v>8</v>
      </c>
      <c r="AN2037" s="89" t="str">
        <f t="shared" si="385"/>
        <v>0.2400</v>
      </c>
      <c r="AO2037" s="89" t="str">
        <f t="shared" si="386"/>
        <v>45.00</v>
      </c>
      <c r="AP2037" s="89" t="str">
        <f t="shared" si="387"/>
        <v>0.001010</v>
      </c>
      <c r="AQ2037" s="89" t="str">
        <f t="shared" si="388"/>
        <v>188.4</v>
      </c>
      <c r="AR2037" s="89" t="str">
        <f t="shared" si="389"/>
        <v>188.6</v>
      </c>
      <c r="AS2037" s="89" t="str">
        <f t="shared" si="390"/>
        <v>0.6385</v>
      </c>
      <c r="AT2037" s="89"/>
      <c r="AU2037" s="99">
        <v>0.24</v>
      </c>
      <c r="AV2037" s="99">
        <v>45</v>
      </c>
      <c r="AW2037" s="99">
        <v>1.00982E-3</v>
      </c>
      <c r="AX2037" s="99">
        <v>188.39764319999998</v>
      </c>
      <c r="AY2037" s="99">
        <v>188.64</v>
      </c>
      <c r="AZ2037" s="99">
        <v>0.63851999999999998</v>
      </c>
      <c r="BA2037" s="119" t="s">
        <v>8</v>
      </c>
      <c r="BB2037" s="4">
        <v>2037</v>
      </c>
      <c r="BC2037" s="4">
        <v>0.24</v>
      </c>
    </row>
    <row r="2038" spans="2:55">
      <c r="B2038">
        <v>2037</v>
      </c>
      <c r="C2038" s="107">
        <f t="shared" si="379"/>
        <v>0.24</v>
      </c>
      <c r="D2038" s="5">
        <f t="shared" si="380"/>
        <v>50</v>
      </c>
      <c r="E2038" s="5" t="str">
        <f t="shared" si="381"/>
        <v>0.001012</v>
      </c>
      <c r="F2038" s="5" t="str">
        <f t="shared" si="382"/>
        <v>209.3</v>
      </c>
      <c r="G2038" s="5" t="str">
        <f t="shared" si="383"/>
        <v>209.5</v>
      </c>
      <c r="H2038" s="5" t="str">
        <f t="shared" si="384"/>
        <v>0.7037</v>
      </c>
      <c r="I2038" s="1" t="s">
        <v>8</v>
      </c>
      <c r="AN2038" s="89" t="str">
        <f t="shared" si="385"/>
        <v>0.2400</v>
      </c>
      <c r="AO2038" s="89" t="str">
        <f t="shared" si="386"/>
        <v>50.00</v>
      </c>
      <c r="AP2038" s="89" t="str">
        <f t="shared" si="387"/>
        <v>0.001012</v>
      </c>
      <c r="AQ2038" s="89" t="str">
        <f t="shared" si="388"/>
        <v>209.3</v>
      </c>
      <c r="AR2038" s="89" t="str">
        <f t="shared" si="389"/>
        <v>209.5</v>
      </c>
      <c r="AS2038" s="89" t="str">
        <f t="shared" si="390"/>
        <v>0.7037</v>
      </c>
      <c r="AT2038" s="89"/>
      <c r="AU2038" s="99">
        <v>0.24</v>
      </c>
      <c r="AV2038" s="99">
        <v>50</v>
      </c>
      <c r="AW2038" s="99">
        <v>1.0120499999999998E-3</v>
      </c>
      <c r="AX2038" s="99">
        <v>209.29710799999998</v>
      </c>
      <c r="AY2038" s="99">
        <v>209.54</v>
      </c>
      <c r="AZ2038" s="99">
        <v>0.70369999999999999</v>
      </c>
      <c r="BA2038" s="119" t="s">
        <v>8</v>
      </c>
      <c r="BB2038" s="4">
        <v>2038</v>
      </c>
      <c r="BC2038" s="4">
        <v>0.24</v>
      </c>
    </row>
    <row r="2039" spans="2:55">
      <c r="B2039">
        <v>2038</v>
      </c>
      <c r="C2039" s="107">
        <f t="shared" si="379"/>
        <v>0.24</v>
      </c>
      <c r="D2039" s="5">
        <f t="shared" si="380"/>
        <v>55</v>
      </c>
      <c r="E2039" s="5" t="str">
        <f t="shared" si="381"/>
        <v>0.001014</v>
      </c>
      <c r="F2039" s="5" t="str">
        <f t="shared" si="382"/>
        <v>230.2</v>
      </c>
      <c r="G2039" s="5" t="str">
        <f t="shared" si="383"/>
        <v>230.5</v>
      </c>
      <c r="H2039" s="5" t="str">
        <f t="shared" si="384"/>
        <v>0.7679</v>
      </c>
      <c r="I2039" s="1" t="s">
        <v>8</v>
      </c>
      <c r="AN2039" s="89" t="str">
        <f t="shared" si="385"/>
        <v>0.2400</v>
      </c>
      <c r="AO2039" s="89" t="str">
        <f t="shared" si="386"/>
        <v>55.00</v>
      </c>
      <c r="AP2039" s="89" t="str">
        <f t="shared" si="387"/>
        <v>0.001014</v>
      </c>
      <c r="AQ2039" s="89" t="str">
        <f t="shared" si="388"/>
        <v>230.2</v>
      </c>
      <c r="AR2039" s="89" t="str">
        <f t="shared" si="389"/>
        <v>230.5</v>
      </c>
      <c r="AS2039" s="89" t="str">
        <f t="shared" si="390"/>
        <v>0.7679</v>
      </c>
      <c r="AT2039" s="89"/>
      <c r="AU2039" s="99">
        <v>0.24</v>
      </c>
      <c r="AV2039" s="99">
        <v>55</v>
      </c>
      <c r="AW2039" s="99">
        <v>1.0144500000000001E-3</v>
      </c>
      <c r="AX2039" s="99">
        <v>230.20653199999998</v>
      </c>
      <c r="AY2039" s="99">
        <v>230.45</v>
      </c>
      <c r="AZ2039" s="99">
        <v>0.76790999999999998</v>
      </c>
      <c r="BA2039" s="119" t="s">
        <v>8</v>
      </c>
      <c r="BB2039" s="4">
        <v>2039</v>
      </c>
      <c r="BC2039" s="4">
        <v>0.24</v>
      </c>
    </row>
    <row r="2040" spans="2:55">
      <c r="B2040">
        <v>2039</v>
      </c>
      <c r="C2040" s="107">
        <f t="shared" si="379"/>
        <v>0.24</v>
      </c>
      <c r="D2040" s="5">
        <f t="shared" si="380"/>
        <v>60</v>
      </c>
      <c r="E2040" s="5" t="str">
        <f t="shared" si="381"/>
        <v>0.001017</v>
      </c>
      <c r="F2040" s="5" t="str">
        <f t="shared" si="382"/>
        <v>251.1</v>
      </c>
      <c r="G2040" s="5" t="str">
        <f t="shared" si="383"/>
        <v>251.4</v>
      </c>
      <c r="H2040" s="5" t="str">
        <f t="shared" si="384"/>
        <v>0.8312</v>
      </c>
      <c r="I2040" s="1" t="s">
        <v>8</v>
      </c>
      <c r="AN2040" s="89" t="str">
        <f t="shared" si="385"/>
        <v>0.2400</v>
      </c>
      <c r="AO2040" s="89" t="str">
        <f t="shared" si="386"/>
        <v>60.00</v>
      </c>
      <c r="AP2040" s="89" t="str">
        <f t="shared" si="387"/>
        <v>0.001017</v>
      </c>
      <c r="AQ2040" s="89" t="str">
        <f t="shared" si="388"/>
        <v>251.1</v>
      </c>
      <c r="AR2040" s="89" t="str">
        <f t="shared" si="389"/>
        <v>251.4</v>
      </c>
      <c r="AS2040" s="89" t="str">
        <f t="shared" si="390"/>
        <v>0.8312</v>
      </c>
      <c r="AT2040" s="89"/>
      <c r="AU2040" s="99">
        <v>0.24</v>
      </c>
      <c r="AV2040" s="99">
        <v>60</v>
      </c>
      <c r="AW2040" s="99">
        <v>1.0170300000000001E-3</v>
      </c>
      <c r="AX2040" s="99">
        <v>251.12591280000001</v>
      </c>
      <c r="AY2040" s="99">
        <v>251.37</v>
      </c>
      <c r="AZ2040" s="99">
        <v>0.83118000000000003</v>
      </c>
      <c r="BA2040" s="119" t="s">
        <v>8</v>
      </c>
      <c r="BB2040" s="4">
        <v>2040</v>
      </c>
      <c r="BC2040" s="4">
        <v>0.24</v>
      </c>
    </row>
    <row r="2041" spans="2:55">
      <c r="B2041">
        <v>2040</v>
      </c>
      <c r="C2041" s="107">
        <f t="shared" si="379"/>
        <v>0.24</v>
      </c>
      <c r="D2041" s="5">
        <f t="shared" si="380"/>
        <v>65</v>
      </c>
      <c r="E2041" s="5" t="str">
        <f t="shared" si="381"/>
        <v>0.001020</v>
      </c>
      <c r="F2041" s="5" t="str">
        <f t="shared" si="382"/>
        <v>272.0</v>
      </c>
      <c r="G2041" s="5" t="str">
        <f t="shared" si="383"/>
        <v>272.3</v>
      </c>
      <c r="H2041" s="5" t="str">
        <f t="shared" si="384"/>
        <v>0.8935</v>
      </c>
      <c r="I2041" s="1" t="s">
        <v>8</v>
      </c>
      <c r="AN2041" s="89" t="str">
        <f t="shared" si="385"/>
        <v>0.2400</v>
      </c>
      <c r="AO2041" s="89" t="str">
        <f t="shared" si="386"/>
        <v>65.00</v>
      </c>
      <c r="AP2041" s="89" t="str">
        <f t="shared" si="387"/>
        <v>0.001020</v>
      </c>
      <c r="AQ2041" s="89" t="str">
        <f t="shared" si="388"/>
        <v>272.0</v>
      </c>
      <c r="AR2041" s="89" t="str">
        <f t="shared" si="389"/>
        <v>272.3</v>
      </c>
      <c r="AS2041" s="89" t="str">
        <f t="shared" si="390"/>
        <v>0.8935</v>
      </c>
      <c r="AT2041" s="89"/>
      <c r="AU2041" s="99">
        <v>0.24</v>
      </c>
      <c r="AV2041" s="99">
        <v>65</v>
      </c>
      <c r="AW2041" s="99">
        <v>1.0197700000000001E-3</v>
      </c>
      <c r="AX2041" s="99">
        <v>272.04525520000004</v>
      </c>
      <c r="AY2041" s="99">
        <v>272.29000000000002</v>
      </c>
      <c r="AZ2041" s="99">
        <v>0.89353000000000005</v>
      </c>
      <c r="BA2041" s="119" t="s">
        <v>8</v>
      </c>
      <c r="BB2041" s="4">
        <v>2041</v>
      </c>
      <c r="BC2041" s="4">
        <v>0.24</v>
      </c>
    </row>
    <row r="2042" spans="2:55">
      <c r="B2042">
        <v>2041</v>
      </c>
      <c r="C2042" s="107">
        <f t="shared" si="379"/>
        <v>0.24</v>
      </c>
      <c r="D2042" s="5">
        <f t="shared" si="380"/>
        <v>70</v>
      </c>
      <c r="E2042" s="5" t="str">
        <f t="shared" si="381"/>
        <v>0.001023</v>
      </c>
      <c r="F2042" s="5" t="str">
        <f t="shared" si="382"/>
        <v>293.0</v>
      </c>
      <c r="G2042" s="5" t="str">
        <f t="shared" si="383"/>
        <v>293.2</v>
      </c>
      <c r="H2042" s="5" t="str">
        <f t="shared" si="384"/>
        <v>0.9550</v>
      </c>
      <c r="I2042" s="1" t="s">
        <v>8</v>
      </c>
      <c r="AN2042" s="89" t="str">
        <f t="shared" si="385"/>
        <v>0.2400</v>
      </c>
      <c r="AO2042" s="89" t="str">
        <f t="shared" si="386"/>
        <v>70.00</v>
      </c>
      <c r="AP2042" s="89" t="str">
        <f t="shared" si="387"/>
        <v>0.001023</v>
      </c>
      <c r="AQ2042" s="89" t="str">
        <f t="shared" si="388"/>
        <v>293.0</v>
      </c>
      <c r="AR2042" s="89" t="str">
        <f t="shared" si="389"/>
        <v>293.2</v>
      </c>
      <c r="AS2042" s="89" t="str">
        <f t="shared" si="390"/>
        <v>0.9550</v>
      </c>
      <c r="AT2042" s="89"/>
      <c r="AU2042" s="99">
        <v>0.24</v>
      </c>
      <c r="AV2042" s="99">
        <v>70</v>
      </c>
      <c r="AW2042" s="99">
        <v>1.02268E-3</v>
      </c>
      <c r="AX2042" s="99">
        <v>292.9945568</v>
      </c>
      <c r="AY2042" s="99">
        <v>293.24</v>
      </c>
      <c r="AZ2042" s="99">
        <v>0.95501000000000003</v>
      </c>
      <c r="BA2042" s="119" t="s">
        <v>8</v>
      </c>
      <c r="BB2042" s="4">
        <v>2042</v>
      </c>
      <c r="BC2042" s="4">
        <v>0.24</v>
      </c>
    </row>
    <row r="2043" spans="2:55">
      <c r="B2043">
        <v>2042</v>
      </c>
      <c r="C2043" s="107">
        <f t="shared" si="379"/>
        <v>0.24</v>
      </c>
      <c r="D2043" s="5">
        <f t="shared" si="380"/>
        <v>75</v>
      </c>
      <c r="E2043" s="5" t="str">
        <f t="shared" si="381"/>
        <v>0.001026</v>
      </c>
      <c r="F2043" s="5" t="str">
        <f t="shared" si="382"/>
        <v>313.9</v>
      </c>
      <c r="G2043" s="5" t="str">
        <f t="shared" si="383"/>
        <v>314.2</v>
      </c>
      <c r="H2043" s="5" t="str">
        <f t="shared" si="384"/>
        <v>1.016</v>
      </c>
      <c r="I2043" s="1" t="s">
        <v>8</v>
      </c>
      <c r="AN2043" s="89" t="str">
        <f t="shared" si="385"/>
        <v>0.2400</v>
      </c>
      <c r="AO2043" s="89" t="str">
        <f t="shared" si="386"/>
        <v>75.00</v>
      </c>
      <c r="AP2043" s="89" t="str">
        <f t="shared" si="387"/>
        <v>0.001026</v>
      </c>
      <c r="AQ2043" s="89" t="str">
        <f t="shared" si="388"/>
        <v>313.9</v>
      </c>
      <c r="AR2043" s="89" t="str">
        <f t="shared" si="389"/>
        <v>314.2</v>
      </c>
      <c r="AS2043" s="89" t="str">
        <f t="shared" si="390"/>
        <v>1.016</v>
      </c>
      <c r="AT2043" s="89"/>
      <c r="AU2043" s="99">
        <v>0.24</v>
      </c>
      <c r="AV2043" s="99">
        <v>75</v>
      </c>
      <c r="AW2043" s="99">
        <v>1.02574E-3</v>
      </c>
      <c r="AX2043" s="99">
        <v>313.94382239999999</v>
      </c>
      <c r="AY2043" s="99">
        <v>314.19</v>
      </c>
      <c r="AZ2043" s="99">
        <v>1.0156000000000001</v>
      </c>
      <c r="BA2043" s="119" t="s">
        <v>8</v>
      </c>
      <c r="BB2043" s="4">
        <v>2043</v>
      </c>
      <c r="BC2043" s="4">
        <v>0.24</v>
      </c>
    </row>
    <row r="2044" spans="2:55">
      <c r="B2044">
        <v>2043</v>
      </c>
      <c r="C2044" s="107">
        <f t="shared" si="379"/>
        <v>0.24</v>
      </c>
      <c r="D2044" s="5">
        <f t="shared" si="380"/>
        <v>80</v>
      </c>
      <c r="E2044" s="5" t="str">
        <f t="shared" si="381"/>
        <v>0.001029</v>
      </c>
      <c r="F2044" s="5" t="str">
        <f t="shared" si="382"/>
        <v>334.9</v>
      </c>
      <c r="G2044" s="5" t="str">
        <f t="shared" si="383"/>
        <v>335.2</v>
      </c>
      <c r="H2044" s="5" t="str">
        <f t="shared" si="384"/>
        <v>1.076</v>
      </c>
      <c r="I2044" s="1" t="s">
        <v>8</v>
      </c>
      <c r="AN2044" s="89" t="str">
        <f t="shared" si="385"/>
        <v>0.2400</v>
      </c>
      <c r="AO2044" s="89" t="str">
        <f t="shared" si="386"/>
        <v>80.00</v>
      </c>
      <c r="AP2044" s="89" t="str">
        <f t="shared" si="387"/>
        <v>0.001029</v>
      </c>
      <c r="AQ2044" s="89" t="str">
        <f t="shared" si="388"/>
        <v>334.9</v>
      </c>
      <c r="AR2044" s="89" t="str">
        <f t="shared" si="389"/>
        <v>335.2</v>
      </c>
      <c r="AS2044" s="89" t="str">
        <f t="shared" si="390"/>
        <v>1.076</v>
      </c>
      <c r="AT2044" s="89"/>
      <c r="AU2044" s="99">
        <v>0.24</v>
      </c>
      <c r="AV2044" s="99">
        <v>80</v>
      </c>
      <c r="AW2044" s="99">
        <v>1.0289600000000002E-3</v>
      </c>
      <c r="AX2044" s="99">
        <v>334.92304960000001</v>
      </c>
      <c r="AY2044" s="99">
        <v>335.17</v>
      </c>
      <c r="AZ2044" s="99">
        <v>1.0754999999999999</v>
      </c>
      <c r="BA2044" s="119" t="s">
        <v>8</v>
      </c>
      <c r="BB2044" s="4">
        <v>2044</v>
      </c>
      <c r="BC2044" s="4">
        <v>0.24</v>
      </c>
    </row>
    <row r="2045" spans="2:55">
      <c r="B2045">
        <v>2044</v>
      </c>
      <c r="C2045" s="107">
        <f t="shared" si="379"/>
        <v>0.24</v>
      </c>
      <c r="D2045" s="5">
        <f t="shared" si="380"/>
        <v>85</v>
      </c>
      <c r="E2045" s="5" t="str">
        <f t="shared" si="381"/>
        <v>0.001032</v>
      </c>
      <c r="F2045" s="5" t="str">
        <f t="shared" si="382"/>
        <v>355.9</v>
      </c>
      <c r="G2045" s="5" t="str">
        <f t="shared" si="383"/>
        <v>356.2</v>
      </c>
      <c r="H2045" s="5" t="str">
        <f t="shared" si="384"/>
        <v>1.135</v>
      </c>
      <c r="I2045" s="1" t="s">
        <v>8</v>
      </c>
      <c r="AN2045" s="89" t="str">
        <f t="shared" si="385"/>
        <v>0.2400</v>
      </c>
      <c r="AO2045" s="89" t="str">
        <f t="shared" si="386"/>
        <v>85.00</v>
      </c>
      <c r="AP2045" s="89" t="str">
        <f t="shared" si="387"/>
        <v>0.001032</v>
      </c>
      <c r="AQ2045" s="89" t="str">
        <f t="shared" si="388"/>
        <v>355.9</v>
      </c>
      <c r="AR2045" s="89" t="str">
        <f t="shared" si="389"/>
        <v>356.2</v>
      </c>
      <c r="AS2045" s="89" t="str">
        <f t="shared" si="390"/>
        <v>1.135</v>
      </c>
      <c r="AT2045" s="89"/>
      <c r="AU2045" s="99">
        <v>0.24</v>
      </c>
      <c r="AV2045" s="99">
        <v>85</v>
      </c>
      <c r="AW2045" s="99">
        <v>1.0323400000000001E-3</v>
      </c>
      <c r="AX2045" s="99">
        <v>355.91223840000004</v>
      </c>
      <c r="AY2045" s="99">
        <v>356.16</v>
      </c>
      <c r="AZ2045" s="99">
        <v>1.1345000000000001</v>
      </c>
      <c r="BA2045" s="119" t="s">
        <v>8</v>
      </c>
      <c r="BB2045" s="4">
        <v>2045</v>
      </c>
      <c r="BC2045" s="4">
        <v>0.24</v>
      </c>
    </row>
    <row r="2046" spans="2:55">
      <c r="B2046">
        <v>2045</v>
      </c>
      <c r="C2046" s="107">
        <f t="shared" si="379"/>
        <v>0.24</v>
      </c>
      <c r="D2046" s="5">
        <f t="shared" si="380"/>
        <v>90</v>
      </c>
      <c r="E2046" s="5" t="str">
        <f t="shared" si="381"/>
        <v>0.001036</v>
      </c>
      <c r="F2046" s="5" t="str">
        <f t="shared" si="382"/>
        <v>376.9</v>
      </c>
      <c r="G2046" s="5" t="str">
        <f t="shared" si="383"/>
        <v>377.2</v>
      </c>
      <c r="H2046" s="5" t="str">
        <f t="shared" si="384"/>
        <v>1.193</v>
      </c>
      <c r="I2046" s="1" t="s">
        <v>8</v>
      </c>
      <c r="AN2046" s="89" t="str">
        <f t="shared" si="385"/>
        <v>0.2400</v>
      </c>
      <c r="AO2046" s="89" t="str">
        <f t="shared" si="386"/>
        <v>90.00</v>
      </c>
      <c r="AP2046" s="89" t="str">
        <f t="shared" si="387"/>
        <v>0.001036</v>
      </c>
      <c r="AQ2046" s="89" t="str">
        <f t="shared" si="388"/>
        <v>376.9</v>
      </c>
      <c r="AR2046" s="89" t="str">
        <f t="shared" si="389"/>
        <v>377.2</v>
      </c>
      <c r="AS2046" s="89" t="str">
        <f t="shared" si="390"/>
        <v>1.193</v>
      </c>
      <c r="AT2046" s="89"/>
      <c r="AU2046" s="99">
        <v>0.24</v>
      </c>
      <c r="AV2046" s="99">
        <v>90</v>
      </c>
      <c r="AW2046" s="99">
        <v>1.0358700000000002E-3</v>
      </c>
      <c r="AX2046" s="99">
        <v>376.92139120000002</v>
      </c>
      <c r="AY2046" s="99">
        <v>377.17</v>
      </c>
      <c r="AZ2046" s="99">
        <v>1.1927000000000001</v>
      </c>
      <c r="BA2046" s="119" t="s">
        <v>8</v>
      </c>
      <c r="BB2046" s="4">
        <v>2046</v>
      </c>
      <c r="BC2046" s="4">
        <v>0.24</v>
      </c>
    </row>
    <row r="2047" spans="2:55">
      <c r="B2047">
        <v>2046</v>
      </c>
      <c r="C2047" s="107">
        <f t="shared" si="379"/>
        <v>0.24</v>
      </c>
      <c r="D2047" s="5">
        <f t="shared" si="380"/>
        <v>95</v>
      </c>
      <c r="E2047" s="5" t="str">
        <f t="shared" si="381"/>
        <v>0.001040</v>
      </c>
      <c r="F2047" s="5" t="str">
        <f t="shared" si="382"/>
        <v>398.0</v>
      </c>
      <c r="G2047" s="5" t="str">
        <f t="shared" si="383"/>
        <v>398.2</v>
      </c>
      <c r="H2047" s="5" t="str">
        <f t="shared" si="384"/>
        <v>1.250</v>
      </c>
      <c r="I2047" s="1" t="s">
        <v>8</v>
      </c>
      <c r="AN2047" s="89" t="str">
        <f t="shared" si="385"/>
        <v>0.2400</v>
      </c>
      <c r="AO2047" s="89" t="str">
        <f t="shared" si="386"/>
        <v>95.00</v>
      </c>
      <c r="AP2047" s="89" t="str">
        <f t="shared" si="387"/>
        <v>0.001040</v>
      </c>
      <c r="AQ2047" s="89" t="str">
        <f t="shared" si="388"/>
        <v>398.0</v>
      </c>
      <c r="AR2047" s="89" t="str">
        <f t="shared" si="389"/>
        <v>398.2</v>
      </c>
      <c r="AS2047" s="89" t="str">
        <f t="shared" si="390"/>
        <v>1.250</v>
      </c>
      <c r="AT2047" s="89"/>
      <c r="AU2047" s="99">
        <v>0.24</v>
      </c>
      <c r="AV2047" s="99">
        <v>95</v>
      </c>
      <c r="AW2047" s="99">
        <v>1.03955E-3</v>
      </c>
      <c r="AX2047" s="99">
        <v>397.960508</v>
      </c>
      <c r="AY2047" s="99">
        <v>398.21</v>
      </c>
      <c r="AZ2047" s="99">
        <v>1.2503</v>
      </c>
      <c r="BA2047" s="119" t="s">
        <v>8</v>
      </c>
      <c r="BB2047" s="4">
        <v>2047</v>
      </c>
      <c r="BC2047" s="4">
        <v>0.24</v>
      </c>
    </row>
    <row r="2048" spans="2:55">
      <c r="B2048">
        <v>2047</v>
      </c>
      <c r="C2048" s="107">
        <f t="shared" si="379"/>
        <v>0.24</v>
      </c>
      <c r="D2048" s="5">
        <f t="shared" si="380"/>
        <v>100</v>
      </c>
      <c r="E2048" s="5" t="str">
        <f t="shared" si="381"/>
        <v>0.001043</v>
      </c>
      <c r="F2048" s="5" t="str">
        <f t="shared" si="382"/>
        <v>419.0</v>
      </c>
      <c r="G2048" s="5" t="str">
        <f t="shared" si="383"/>
        <v>419.3</v>
      </c>
      <c r="H2048" s="5" t="str">
        <f t="shared" si="384"/>
        <v>1.307</v>
      </c>
      <c r="I2048" s="1" t="s">
        <v>8</v>
      </c>
      <c r="AN2048" s="89" t="str">
        <f t="shared" si="385"/>
        <v>0.2400</v>
      </c>
      <c r="AO2048" s="89" t="str">
        <f t="shared" si="386"/>
        <v>100.0</v>
      </c>
      <c r="AP2048" s="89" t="str">
        <f t="shared" si="387"/>
        <v>0.001043</v>
      </c>
      <c r="AQ2048" s="89" t="str">
        <f t="shared" si="388"/>
        <v>419.0</v>
      </c>
      <c r="AR2048" s="89" t="str">
        <f t="shared" si="389"/>
        <v>419.3</v>
      </c>
      <c r="AS2048" s="89" t="str">
        <f t="shared" si="390"/>
        <v>1.307</v>
      </c>
      <c r="AT2048" s="89"/>
      <c r="AU2048" s="99">
        <v>0.24</v>
      </c>
      <c r="AV2048" s="99">
        <v>100</v>
      </c>
      <c r="AW2048" s="99">
        <v>1.0433899999999999E-3</v>
      </c>
      <c r="AX2048" s="99">
        <v>419.01958639999998</v>
      </c>
      <c r="AY2048" s="99">
        <v>419.27</v>
      </c>
      <c r="AZ2048" s="99">
        <v>1.3070999999999999</v>
      </c>
      <c r="BA2048" s="119" t="s">
        <v>8</v>
      </c>
      <c r="BB2048" s="4">
        <v>2048</v>
      </c>
      <c r="BC2048" s="4">
        <v>0.24</v>
      </c>
    </row>
    <row r="2049" spans="2:55">
      <c r="B2049">
        <v>2048</v>
      </c>
      <c r="C2049" s="107">
        <f t="shared" si="379"/>
        <v>0.24</v>
      </c>
      <c r="D2049" s="5">
        <f t="shared" si="380"/>
        <v>105</v>
      </c>
      <c r="E2049" s="5" t="str">
        <f t="shared" si="381"/>
        <v>0.001047</v>
      </c>
      <c r="F2049" s="5" t="str">
        <f t="shared" si="382"/>
        <v>440.1</v>
      </c>
      <c r="G2049" s="5" t="str">
        <f t="shared" si="383"/>
        <v>440.4</v>
      </c>
      <c r="H2049" s="5" t="str">
        <f t="shared" si="384"/>
        <v>1.363</v>
      </c>
      <c r="I2049" s="1" t="s">
        <v>8</v>
      </c>
      <c r="AN2049" s="89" t="str">
        <f t="shared" si="385"/>
        <v>0.2400</v>
      </c>
      <c r="AO2049" s="89" t="str">
        <f t="shared" si="386"/>
        <v>105.0</v>
      </c>
      <c r="AP2049" s="89" t="str">
        <f t="shared" si="387"/>
        <v>0.001047</v>
      </c>
      <c r="AQ2049" s="89" t="str">
        <f t="shared" si="388"/>
        <v>440.1</v>
      </c>
      <c r="AR2049" s="89" t="str">
        <f t="shared" si="389"/>
        <v>440.4</v>
      </c>
      <c r="AS2049" s="89" t="str">
        <f t="shared" si="390"/>
        <v>1.363</v>
      </c>
      <c r="AT2049" s="89"/>
      <c r="AU2049" s="99">
        <v>0.24</v>
      </c>
      <c r="AV2049" s="99">
        <v>105</v>
      </c>
      <c r="AW2049" s="99">
        <v>1.0473799999999999E-3</v>
      </c>
      <c r="AX2049" s="99">
        <v>440.10862880000002</v>
      </c>
      <c r="AY2049" s="99">
        <v>440.36</v>
      </c>
      <c r="AZ2049" s="99">
        <v>1.3633</v>
      </c>
      <c r="BA2049" s="119" t="s">
        <v>8</v>
      </c>
      <c r="BB2049" s="4">
        <v>2049</v>
      </c>
      <c r="BC2049" s="4">
        <v>0.24</v>
      </c>
    </row>
    <row r="2050" spans="2:55">
      <c r="B2050">
        <v>2049</v>
      </c>
      <c r="C2050" s="107">
        <f t="shared" si="379"/>
        <v>0.24</v>
      </c>
      <c r="D2050" s="5">
        <f t="shared" si="380"/>
        <v>110</v>
      </c>
      <c r="E2050" s="5" t="str">
        <f t="shared" si="381"/>
        <v>0.001052</v>
      </c>
      <c r="F2050" s="5" t="str">
        <f t="shared" si="382"/>
        <v>461.2</v>
      </c>
      <c r="G2050" s="5" t="str">
        <f t="shared" si="383"/>
        <v>461.5</v>
      </c>
      <c r="H2050" s="5" t="str">
        <f t="shared" si="384"/>
        <v>1.419</v>
      </c>
      <c r="I2050" s="1" t="s">
        <v>8</v>
      </c>
      <c r="AN2050" s="89" t="str">
        <f t="shared" si="385"/>
        <v>0.2400</v>
      </c>
      <c r="AO2050" s="89" t="str">
        <f t="shared" si="386"/>
        <v>110.0</v>
      </c>
      <c r="AP2050" s="89" t="str">
        <f t="shared" si="387"/>
        <v>0.001052</v>
      </c>
      <c r="AQ2050" s="89" t="str">
        <f t="shared" si="388"/>
        <v>461.2</v>
      </c>
      <c r="AR2050" s="89" t="str">
        <f t="shared" si="389"/>
        <v>461.5</v>
      </c>
      <c r="AS2050" s="89" t="str">
        <f t="shared" si="390"/>
        <v>1.419</v>
      </c>
      <c r="AT2050" s="89"/>
      <c r="AU2050" s="99">
        <v>0.24</v>
      </c>
      <c r="AV2050" s="99">
        <v>110</v>
      </c>
      <c r="AW2050" s="99">
        <v>1.0515300000000002E-3</v>
      </c>
      <c r="AX2050" s="99">
        <v>461.23763280000003</v>
      </c>
      <c r="AY2050" s="99">
        <v>461.49</v>
      </c>
      <c r="AZ2050" s="99">
        <v>1.4187000000000001</v>
      </c>
      <c r="BA2050" s="119" t="s">
        <v>8</v>
      </c>
      <c r="BB2050" s="4">
        <v>2050</v>
      </c>
      <c r="BC2050" s="4">
        <v>0.24</v>
      </c>
    </row>
    <row r="2051" spans="2:55">
      <c r="B2051">
        <v>2050</v>
      </c>
      <c r="C2051" s="107">
        <f t="shared" si="379"/>
        <v>0.24</v>
      </c>
      <c r="D2051" s="5">
        <f t="shared" si="380"/>
        <v>115</v>
      </c>
      <c r="E2051" s="5" t="str">
        <f t="shared" si="381"/>
        <v>0.001056</v>
      </c>
      <c r="F2051" s="5" t="str">
        <f t="shared" si="382"/>
        <v>482.4</v>
      </c>
      <c r="G2051" s="5" t="str">
        <f t="shared" si="383"/>
        <v>482.6</v>
      </c>
      <c r="H2051" s="5" t="str">
        <f t="shared" si="384"/>
        <v>1.474</v>
      </c>
      <c r="I2051" s="1" t="s">
        <v>8</v>
      </c>
      <c r="AN2051" s="89" t="str">
        <f t="shared" si="385"/>
        <v>0.2400</v>
      </c>
      <c r="AO2051" s="89" t="str">
        <f t="shared" si="386"/>
        <v>115.0</v>
      </c>
      <c r="AP2051" s="89" t="str">
        <f t="shared" si="387"/>
        <v>0.001056</v>
      </c>
      <c r="AQ2051" s="89" t="str">
        <f t="shared" si="388"/>
        <v>482.4</v>
      </c>
      <c r="AR2051" s="89" t="str">
        <f t="shared" si="389"/>
        <v>482.6</v>
      </c>
      <c r="AS2051" s="89" t="str">
        <f t="shared" si="390"/>
        <v>1.474</v>
      </c>
      <c r="AT2051" s="89"/>
      <c r="AU2051" s="99">
        <v>0.24</v>
      </c>
      <c r="AV2051" s="99">
        <v>115</v>
      </c>
      <c r="AW2051" s="99">
        <v>1.0558399999999999E-3</v>
      </c>
      <c r="AX2051" s="99">
        <v>482.38659839999997</v>
      </c>
      <c r="AY2051" s="99">
        <v>482.64</v>
      </c>
      <c r="AZ2051" s="99">
        <v>1.4736</v>
      </c>
      <c r="BA2051" s="119" t="s">
        <v>8</v>
      </c>
      <c r="BB2051" s="4">
        <v>2051</v>
      </c>
      <c r="BC2051" s="4">
        <v>0.24</v>
      </c>
    </row>
    <row r="2052" spans="2:55">
      <c r="B2052">
        <v>2051</v>
      </c>
      <c r="C2052" s="107">
        <f t="shared" si="379"/>
        <v>0.24</v>
      </c>
      <c r="D2052" s="5">
        <f t="shared" si="380"/>
        <v>120</v>
      </c>
      <c r="E2052" s="5" t="str">
        <f t="shared" si="381"/>
        <v>0.001060</v>
      </c>
      <c r="F2052" s="5" t="str">
        <f t="shared" si="382"/>
        <v>503.6</v>
      </c>
      <c r="G2052" s="5" t="str">
        <f t="shared" si="383"/>
        <v>503.8</v>
      </c>
      <c r="H2052" s="5" t="str">
        <f t="shared" si="384"/>
        <v>1.528</v>
      </c>
      <c r="I2052" s="1" t="s">
        <v>8</v>
      </c>
      <c r="AN2052" s="89" t="str">
        <f t="shared" si="385"/>
        <v>0.2400</v>
      </c>
      <c r="AO2052" s="89" t="str">
        <f t="shared" si="386"/>
        <v>120.0</v>
      </c>
      <c r="AP2052" s="89" t="str">
        <f t="shared" si="387"/>
        <v>0.001060</v>
      </c>
      <c r="AQ2052" s="89" t="str">
        <f t="shared" si="388"/>
        <v>503.6</v>
      </c>
      <c r="AR2052" s="89" t="str">
        <f t="shared" si="389"/>
        <v>503.8</v>
      </c>
      <c r="AS2052" s="89" t="str">
        <f t="shared" si="390"/>
        <v>1.528</v>
      </c>
      <c r="AT2052" s="89"/>
      <c r="AU2052" s="99">
        <v>0.24</v>
      </c>
      <c r="AV2052" s="99">
        <v>120</v>
      </c>
      <c r="AW2052" s="99">
        <v>1.0602999999999999E-3</v>
      </c>
      <c r="AX2052" s="99">
        <v>503.58552799999995</v>
      </c>
      <c r="AY2052" s="99">
        <v>503.84</v>
      </c>
      <c r="AZ2052" s="99">
        <v>1.5279</v>
      </c>
      <c r="BA2052" s="119" t="s">
        <v>8</v>
      </c>
      <c r="BB2052" s="4">
        <v>2052</v>
      </c>
      <c r="BC2052" s="4">
        <v>0.24</v>
      </c>
    </row>
    <row r="2053" spans="2:55">
      <c r="B2053">
        <v>2052</v>
      </c>
      <c r="C2053" s="107">
        <f t="shared" si="379"/>
        <v>0.24</v>
      </c>
      <c r="D2053" s="5">
        <f t="shared" si="380"/>
        <v>125</v>
      </c>
      <c r="E2053" s="5" t="str">
        <f t="shared" si="381"/>
        <v>0.001065</v>
      </c>
      <c r="F2053" s="5" t="str">
        <f t="shared" si="382"/>
        <v>524.8</v>
      </c>
      <c r="G2053" s="5" t="str">
        <f t="shared" si="383"/>
        <v>525.1</v>
      </c>
      <c r="H2053" s="5" t="str">
        <f t="shared" si="384"/>
        <v>1.582</v>
      </c>
      <c r="I2053" s="1" t="s">
        <v>8</v>
      </c>
      <c r="AN2053" s="89" t="str">
        <f t="shared" si="385"/>
        <v>0.2400</v>
      </c>
      <c r="AO2053" s="89" t="str">
        <f t="shared" si="386"/>
        <v>125.0</v>
      </c>
      <c r="AP2053" s="89" t="str">
        <f t="shared" si="387"/>
        <v>0.001065</v>
      </c>
      <c r="AQ2053" s="89" t="str">
        <f t="shared" si="388"/>
        <v>524.8</v>
      </c>
      <c r="AR2053" s="89" t="str">
        <f t="shared" si="389"/>
        <v>525.1</v>
      </c>
      <c r="AS2053" s="89" t="str">
        <f t="shared" si="390"/>
        <v>1.582</v>
      </c>
      <c r="AT2053" s="89"/>
      <c r="AU2053" s="99">
        <v>0.24</v>
      </c>
      <c r="AV2053" s="99">
        <v>125</v>
      </c>
      <c r="AW2053" s="99">
        <v>1.06493E-3</v>
      </c>
      <c r="AX2053" s="99">
        <v>524.82441679999999</v>
      </c>
      <c r="AY2053" s="99">
        <v>525.08000000000004</v>
      </c>
      <c r="AZ2053" s="99">
        <v>1.5815999999999999</v>
      </c>
      <c r="BA2053" s="119" t="s">
        <v>8</v>
      </c>
      <c r="BB2053" s="4">
        <v>2053</v>
      </c>
      <c r="BC2053" s="4">
        <v>0.24</v>
      </c>
    </row>
    <row r="2054" spans="2:55">
      <c r="B2054">
        <v>2053</v>
      </c>
      <c r="C2054" s="107">
        <f t="shared" si="379"/>
        <v>0.24</v>
      </c>
      <c r="D2054" s="5">
        <f t="shared" si="380"/>
        <v>126.1</v>
      </c>
      <c r="E2054" s="5" t="str">
        <f t="shared" si="381"/>
        <v>0.001066</v>
      </c>
      <c r="F2054" s="5" t="str">
        <f t="shared" si="382"/>
        <v>529.4</v>
      </c>
      <c r="G2054" s="5" t="str">
        <f t="shared" si="383"/>
        <v>529.6</v>
      </c>
      <c r="H2054" s="5" t="str">
        <f t="shared" si="384"/>
        <v>1.593</v>
      </c>
      <c r="I2054" s="1" t="s">
        <v>10</v>
      </c>
      <c r="AN2054" s="89" t="str">
        <f t="shared" si="385"/>
        <v>0.2400</v>
      </c>
      <c r="AO2054" s="89" t="str">
        <f t="shared" si="386"/>
        <v>126.1</v>
      </c>
      <c r="AP2054" s="89" t="str">
        <f t="shared" si="387"/>
        <v>0.001066</v>
      </c>
      <c r="AQ2054" s="89" t="str">
        <f t="shared" si="388"/>
        <v>529.4</v>
      </c>
      <c r="AR2054" s="89" t="str">
        <f t="shared" si="389"/>
        <v>529.6</v>
      </c>
      <c r="AS2054" s="89" t="str">
        <f t="shared" si="390"/>
        <v>1.593</v>
      </c>
      <c r="AT2054" s="89"/>
      <c r="AU2054" s="99">
        <v>0.24</v>
      </c>
      <c r="AV2054" s="99">
        <v>126.072</v>
      </c>
      <c r="AW2054" s="99">
        <v>1.06594E-3</v>
      </c>
      <c r="AX2054" s="99">
        <v>529.38417440000001</v>
      </c>
      <c r="AY2054" s="99">
        <v>529.64</v>
      </c>
      <c r="AZ2054" s="99">
        <v>1.593</v>
      </c>
      <c r="BA2054" s="119" t="s">
        <v>10</v>
      </c>
      <c r="BB2054" s="4">
        <v>2054</v>
      </c>
      <c r="BC2054" s="4">
        <v>0.24</v>
      </c>
    </row>
    <row r="2055" spans="2:55">
      <c r="B2055">
        <v>2054</v>
      </c>
      <c r="C2055" s="107">
        <f t="shared" si="379"/>
        <v>0.24</v>
      </c>
      <c r="D2055" s="5">
        <f t="shared" si="380"/>
        <v>126.1</v>
      </c>
      <c r="E2055" s="5" t="str">
        <f t="shared" si="381"/>
        <v>0.7467</v>
      </c>
      <c r="F2055" s="5" t="str">
        <f t="shared" si="382"/>
        <v>2535</v>
      </c>
      <c r="G2055" s="5" t="str">
        <f t="shared" si="383"/>
        <v>2715</v>
      </c>
      <c r="H2055" s="5" t="str">
        <f t="shared" si="384"/>
        <v>7.066</v>
      </c>
      <c r="I2055" s="1" t="s">
        <v>11</v>
      </c>
      <c r="AN2055" s="89" t="str">
        <f t="shared" si="385"/>
        <v>0.2400</v>
      </c>
      <c r="AO2055" s="89" t="str">
        <f t="shared" si="386"/>
        <v>126.1</v>
      </c>
      <c r="AP2055" s="89" t="str">
        <f t="shared" si="387"/>
        <v>0.7467</v>
      </c>
      <c r="AQ2055" s="89" t="str">
        <f t="shared" si="388"/>
        <v>2535</v>
      </c>
      <c r="AR2055" s="89" t="str">
        <f t="shared" si="389"/>
        <v>2715</v>
      </c>
      <c r="AS2055" s="89" t="str">
        <f t="shared" si="390"/>
        <v>7.066</v>
      </c>
      <c r="AT2055" s="89"/>
      <c r="AU2055" s="99">
        <v>0.24</v>
      </c>
      <c r="AV2055" s="99">
        <v>126.072</v>
      </c>
      <c r="AW2055" s="99">
        <v>0.7466799999999999</v>
      </c>
      <c r="AX2055" s="99">
        <v>2535.3968</v>
      </c>
      <c r="AY2055" s="99">
        <v>2714.6</v>
      </c>
      <c r="AZ2055" s="99">
        <v>7.0660999999999996</v>
      </c>
      <c r="BA2055" s="119" t="s">
        <v>11</v>
      </c>
      <c r="BB2055" s="4">
        <v>2055</v>
      </c>
      <c r="BC2055" s="4">
        <v>0.24</v>
      </c>
    </row>
    <row r="2056" spans="2:55">
      <c r="B2056">
        <v>2055</v>
      </c>
      <c r="C2056" s="107">
        <f t="shared" si="379"/>
        <v>0.24</v>
      </c>
      <c r="D2056" s="5">
        <f t="shared" si="380"/>
        <v>130</v>
      </c>
      <c r="E2056" s="5" t="str">
        <f t="shared" si="381"/>
        <v>0.7551</v>
      </c>
      <c r="F2056" s="5" t="str">
        <f t="shared" si="382"/>
        <v>2542</v>
      </c>
      <c r="G2056" s="5" t="str">
        <f t="shared" si="383"/>
        <v>2723</v>
      </c>
      <c r="H2056" s="5" t="str">
        <f t="shared" si="384"/>
        <v>7.088</v>
      </c>
      <c r="I2056" s="1" t="s">
        <v>9</v>
      </c>
      <c r="AN2056" s="89" t="str">
        <f t="shared" si="385"/>
        <v>0.2400</v>
      </c>
      <c r="AO2056" s="89" t="str">
        <f t="shared" si="386"/>
        <v>130.0</v>
      </c>
      <c r="AP2056" s="89" t="str">
        <f t="shared" si="387"/>
        <v>0.7551</v>
      </c>
      <c r="AQ2056" s="89" t="str">
        <f t="shared" si="388"/>
        <v>2542</v>
      </c>
      <c r="AR2056" s="89" t="str">
        <f t="shared" si="389"/>
        <v>2723</v>
      </c>
      <c r="AS2056" s="89" t="str">
        <f t="shared" si="390"/>
        <v>7.088</v>
      </c>
      <c r="AT2056" s="89"/>
      <c r="AU2056" s="99">
        <v>0.24</v>
      </c>
      <c r="AV2056" s="99">
        <v>130</v>
      </c>
      <c r="AW2056" s="99">
        <v>0.75507000000000002</v>
      </c>
      <c r="AX2056" s="99">
        <v>2541.9831999999997</v>
      </c>
      <c r="AY2056" s="99">
        <v>2723.2</v>
      </c>
      <c r="AZ2056" s="99">
        <v>7.0876000000000001</v>
      </c>
      <c r="BA2056" s="119" t="s">
        <v>9</v>
      </c>
      <c r="BB2056" s="4">
        <v>2056</v>
      </c>
      <c r="BC2056" s="4">
        <v>0.24</v>
      </c>
    </row>
    <row r="2057" spans="2:55">
      <c r="B2057">
        <v>2056</v>
      </c>
      <c r="C2057" s="107">
        <f t="shared" si="379"/>
        <v>0.24</v>
      </c>
      <c r="D2057" s="5">
        <f t="shared" si="380"/>
        <v>135</v>
      </c>
      <c r="E2057" s="5" t="str">
        <f t="shared" si="381"/>
        <v>0.7657</v>
      </c>
      <c r="F2057" s="5" t="str">
        <f t="shared" si="382"/>
        <v>2550.</v>
      </c>
      <c r="G2057" s="5" t="str">
        <f t="shared" si="383"/>
        <v>2734</v>
      </c>
      <c r="H2057" s="5" t="str">
        <f t="shared" si="384"/>
        <v>7.114</v>
      </c>
      <c r="I2057" s="1" t="s">
        <v>9</v>
      </c>
      <c r="AN2057" s="89" t="str">
        <f t="shared" si="385"/>
        <v>0.2400</v>
      </c>
      <c r="AO2057" s="89" t="str">
        <f t="shared" si="386"/>
        <v>135.0</v>
      </c>
      <c r="AP2057" s="89" t="str">
        <f t="shared" si="387"/>
        <v>0.7657</v>
      </c>
      <c r="AQ2057" s="89" t="str">
        <f t="shared" si="388"/>
        <v>2550.</v>
      </c>
      <c r="AR2057" s="89" t="str">
        <f t="shared" si="389"/>
        <v>2734</v>
      </c>
      <c r="AS2057" s="89" t="str">
        <f t="shared" si="390"/>
        <v>7.114</v>
      </c>
      <c r="AT2057" s="89"/>
      <c r="AU2057" s="99">
        <v>0.24</v>
      </c>
      <c r="AV2057" s="99">
        <v>135</v>
      </c>
      <c r="AW2057" s="99">
        <v>0.76566000000000001</v>
      </c>
      <c r="AX2057" s="99">
        <v>2550.3415999999997</v>
      </c>
      <c r="AY2057" s="99">
        <v>2734.1</v>
      </c>
      <c r="AZ2057" s="99">
        <v>7.1143000000000001</v>
      </c>
      <c r="BA2057" s="119" t="s">
        <v>9</v>
      </c>
      <c r="BB2057" s="4">
        <v>2057</v>
      </c>
      <c r="BC2057" s="4">
        <v>0.24</v>
      </c>
    </row>
    <row r="2058" spans="2:55">
      <c r="B2058">
        <v>2057</v>
      </c>
      <c r="C2058" s="107">
        <f t="shared" si="379"/>
        <v>0.24</v>
      </c>
      <c r="D2058" s="5">
        <f t="shared" si="380"/>
        <v>140</v>
      </c>
      <c r="E2058" s="5" t="str">
        <f t="shared" si="381"/>
        <v>0.7762</v>
      </c>
      <c r="F2058" s="5" t="str">
        <f t="shared" si="382"/>
        <v>2559</v>
      </c>
      <c r="G2058" s="5" t="str">
        <f t="shared" si="383"/>
        <v>2745</v>
      </c>
      <c r="H2058" s="5" t="str">
        <f t="shared" si="384"/>
        <v>7.141</v>
      </c>
      <c r="I2058" s="1" t="s">
        <v>9</v>
      </c>
      <c r="AN2058" s="89" t="str">
        <f t="shared" si="385"/>
        <v>0.2400</v>
      </c>
      <c r="AO2058" s="89" t="str">
        <f t="shared" si="386"/>
        <v>140.0</v>
      </c>
      <c r="AP2058" s="89" t="str">
        <f t="shared" si="387"/>
        <v>0.7762</v>
      </c>
      <c r="AQ2058" s="89" t="str">
        <f t="shared" si="388"/>
        <v>2559</v>
      </c>
      <c r="AR2058" s="89" t="str">
        <f t="shared" si="389"/>
        <v>2745</v>
      </c>
      <c r="AS2058" s="89" t="str">
        <f t="shared" si="390"/>
        <v>7.141</v>
      </c>
      <c r="AT2058" s="89"/>
      <c r="AU2058" s="99">
        <v>0.24</v>
      </c>
      <c r="AV2058" s="99">
        <v>140</v>
      </c>
      <c r="AW2058" s="99">
        <v>0.77615999999999996</v>
      </c>
      <c r="AX2058" s="99">
        <v>2558.5216</v>
      </c>
      <c r="AY2058" s="99">
        <v>2744.8</v>
      </c>
      <c r="AZ2058" s="99">
        <v>7.1405000000000003</v>
      </c>
      <c r="BA2058" s="119" t="s">
        <v>9</v>
      </c>
      <c r="BB2058" s="4">
        <v>2058</v>
      </c>
      <c r="BC2058" s="4">
        <v>0.24</v>
      </c>
    </row>
    <row r="2059" spans="2:55">
      <c r="B2059">
        <v>2058</v>
      </c>
      <c r="C2059" s="107">
        <f t="shared" si="379"/>
        <v>0.24</v>
      </c>
      <c r="D2059" s="5">
        <f t="shared" si="380"/>
        <v>145</v>
      </c>
      <c r="E2059" s="5" t="str">
        <f t="shared" si="381"/>
        <v>0.7866</v>
      </c>
      <c r="F2059" s="5" t="str">
        <f t="shared" si="382"/>
        <v>2567</v>
      </c>
      <c r="G2059" s="5" t="str">
        <f t="shared" si="383"/>
        <v>2755</v>
      </c>
      <c r="H2059" s="5" t="str">
        <f t="shared" si="384"/>
        <v>7.166</v>
      </c>
      <c r="I2059" s="1" t="s">
        <v>9</v>
      </c>
      <c r="AN2059" s="89" t="str">
        <f t="shared" si="385"/>
        <v>0.2400</v>
      </c>
      <c r="AO2059" s="89" t="str">
        <f t="shared" si="386"/>
        <v>145.0</v>
      </c>
      <c r="AP2059" s="89" t="str">
        <f t="shared" si="387"/>
        <v>0.7866</v>
      </c>
      <c r="AQ2059" s="89" t="str">
        <f t="shared" si="388"/>
        <v>2567</v>
      </c>
      <c r="AR2059" s="89" t="str">
        <f t="shared" si="389"/>
        <v>2755</v>
      </c>
      <c r="AS2059" s="89" t="str">
        <f t="shared" si="390"/>
        <v>7.166</v>
      </c>
      <c r="AT2059" s="89"/>
      <c r="AU2059" s="99">
        <v>0.24</v>
      </c>
      <c r="AV2059" s="99">
        <v>145</v>
      </c>
      <c r="AW2059" s="99">
        <v>0.78660000000000008</v>
      </c>
      <c r="AX2059" s="99">
        <v>2566.616</v>
      </c>
      <c r="AY2059" s="99">
        <v>2755.4</v>
      </c>
      <c r="AZ2059" s="99">
        <v>7.1660000000000004</v>
      </c>
      <c r="BA2059" s="119" t="s">
        <v>9</v>
      </c>
      <c r="BB2059" s="4">
        <v>2059</v>
      </c>
      <c r="BC2059" s="4">
        <v>0.24</v>
      </c>
    </row>
    <row r="2060" spans="2:55">
      <c r="B2060">
        <v>2059</v>
      </c>
      <c r="C2060" s="107">
        <f t="shared" si="379"/>
        <v>0.24</v>
      </c>
      <c r="D2060" s="5">
        <f t="shared" si="380"/>
        <v>150</v>
      </c>
      <c r="E2060" s="5" t="str">
        <f t="shared" si="381"/>
        <v>0.7970</v>
      </c>
      <c r="F2060" s="5" t="str">
        <f t="shared" si="382"/>
        <v>2575</v>
      </c>
      <c r="G2060" s="5" t="str">
        <f t="shared" si="383"/>
        <v>2766</v>
      </c>
      <c r="H2060" s="5" t="str">
        <f t="shared" si="384"/>
        <v>7.191</v>
      </c>
      <c r="I2060" s="1" t="s">
        <v>9</v>
      </c>
      <c r="AN2060" s="89" t="str">
        <f t="shared" si="385"/>
        <v>0.2400</v>
      </c>
      <c r="AO2060" s="89" t="str">
        <f t="shared" si="386"/>
        <v>150.0</v>
      </c>
      <c r="AP2060" s="89" t="str">
        <f t="shared" si="387"/>
        <v>0.7970</v>
      </c>
      <c r="AQ2060" s="89" t="str">
        <f t="shared" si="388"/>
        <v>2575</v>
      </c>
      <c r="AR2060" s="89" t="str">
        <f t="shared" si="389"/>
        <v>2766</v>
      </c>
      <c r="AS2060" s="89" t="str">
        <f t="shared" si="390"/>
        <v>7.191</v>
      </c>
      <c r="AT2060" s="89"/>
      <c r="AU2060" s="99">
        <v>0.24</v>
      </c>
      <c r="AV2060" s="99">
        <v>150</v>
      </c>
      <c r="AW2060" s="99">
        <v>0.79697000000000007</v>
      </c>
      <c r="AX2060" s="99">
        <v>2574.7271999999998</v>
      </c>
      <c r="AY2060" s="99">
        <v>2766</v>
      </c>
      <c r="AZ2060" s="99">
        <v>7.1910999999999996</v>
      </c>
      <c r="BA2060" s="119" t="s">
        <v>9</v>
      </c>
      <c r="BB2060" s="4">
        <v>2060</v>
      </c>
      <c r="BC2060" s="4">
        <v>0.24</v>
      </c>
    </row>
    <row r="2061" spans="2:55">
      <c r="B2061">
        <v>2060</v>
      </c>
      <c r="C2061" s="107">
        <f t="shared" si="379"/>
        <v>0.24</v>
      </c>
      <c r="D2061" s="5">
        <f t="shared" si="380"/>
        <v>155</v>
      </c>
      <c r="E2061" s="5" t="str">
        <f t="shared" si="381"/>
        <v>0.8073</v>
      </c>
      <c r="F2061" s="5" t="str">
        <f t="shared" si="382"/>
        <v>2583</v>
      </c>
      <c r="G2061" s="5" t="str">
        <f t="shared" si="383"/>
        <v>2777</v>
      </c>
      <c r="H2061" s="5" t="str">
        <f t="shared" si="384"/>
        <v>7.216</v>
      </c>
      <c r="I2061" s="1" t="s">
        <v>9</v>
      </c>
      <c r="AN2061" s="89" t="str">
        <f t="shared" si="385"/>
        <v>0.2400</v>
      </c>
      <c r="AO2061" s="89" t="str">
        <f t="shared" si="386"/>
        <v>155.0</v>
      </c>
      <c r="AP2061" s="89" t="str">
        <f t="shared" si="387"/>
        <v>0.8073</v>
      </c>
      <c r="AQ2061" s="89" t="str">
        <f t="shared" si="388"/>
        <v>2583</v>
      </c>
      <c r="AR2061" s="89" t="str">
        <f t="shared" si="389"/>
        <v>2777</v>
      </c>
      <c r="AS2061" s="89" t="str">
        <f t="shared" si="390"/>
        <v>7.216</v>
      </c>
      <c r="AT2061" s="89"/>
      <c r="AU2061" s="99">
        <v>0.24</v>
      </c>
      <c r="AV2061" s="99">
        <v>155</v>
      </c>
      <c r="AW2061" s="99">
        <v>0.80728999999999995</v>
      </c>
      <c r="AX2061" s="99">
        <v>2582.7503999999999</v>
      </c>
      <c r="AY2061" s="99">
        <v>2776.5</v>
      </c>
      <c r="AZ2061" s="99">
        <v>7.2157</v>
      </c>
      <c r="BA2061" s="119" t="s">
        <v>9</v>
      </c>
      <c r="BB2061" s="4">
        <v>2061</v>
      </c>
      <c r="BC2061" s="4">
        <v>0.24</v>
      </c>
    </row>
    <row r="2062" spans="2:55">
      <c r="B2062">
        <v>2061</v>
      </c>
      <c r="C2062" s="107">
        <f t="shared" si="379"/>
        <v>0.24</v>
      </c>
      <c r="D2062" s="5">
        <f t="shared" si="380"/>
        <v>160</v>
      </c>
      <c r="E2062" s="5" t="str">
        <f t="shared" si="381"/>
        <v>0.8176</v>
      </c>
      <c r="F2062" s="5" t="str">
        <f t="shared" si="382"/>
        <v>2591</v>
      </c>
      <c r="G2062" s="5" t="str">
        <f t="shared" si="383"/>
        <v>2787</v>
      </c>
      <c r="H2062" s="5" t="str">
        <f t="shared" si="384"/>
        <v>7.240</v>
      </c>
      <c r="I2062" s="1" t="s">
        <v>9</v>
      </c>
      <c r="AN2062" s="89" t="str">
        <f t="shared" si="385"/>
        <v>0.2400</v>
      </c>
      <c r="AO2062" s="89" t="str">
        <f t="shared" si="386"/>
        <v>160.0</v>
      </c>
      <c r="AP2062" s="89" t="str">
        <f t="shared" si="387"/>
        <v>0.8176</v>
      </c>
      <c r="AQ2062" s="89" t="str">
        <f t="shared" si="388"/>
        <v>2591</v>
      </c>
      <c r="AR2062" s="89" t="str">
        <f t="shared" si="389"/>
        <v>2787</v>
      </c>
      <c r="AS2062" s="89" t="str">
        <f t="shared" si="390"/>
        <v>7.240</v>
      </c>
      <c r="AT2062" s="89"/>
      <c r="AU2062" s="99">
        <v>0.24</v>
      </c>
      <c r="AV2062" s="99">
        <v>160</v>
      </c>
      <c r="AW2062" s="99">
        <v>0.81757000000000002</v>
      </c>
      <c r="AX2062" s="99">
        <v>2590.6831999999999</v>
      </c>
      <c r="AY2062" s="99">
        <v>2786.9</v>
      </c>
      <c r="AZ2062" s="99">
        <v>7.2398999999999996</v>
      </c>
      <c r="BA2062" s="119" t="s">
        <v>9</v>
      </c>
      <c r="BB2062" s="4">
        <v>2062</v>
      </c>
      <c r="BC2062" s="4">
        <v>0.24</v>
      </c>
    </row>
    <row r="2063" spans="2:55">
      <c r="B2063">
        <v>2062</v>
      </c>
      <c r="C2063" s="107">
        <f t="shared" ref="C2063:C2126" si="391">_xlfn.NUMBERVALUE(AN2063)</f>
        <v>0.24</v>
      </c>
      <c r="D2063" s="5">
        <f t="shared" ref="D2063:D2126" si="392">_xlfn.NUMBERVALUE(AO2063)</f>
        <v>165</v>
      </c>
      <c r="E2063" s="5" t="str">
        <f t="shared" ref="E2063:E2126" si="393">AP2063</f>
        <v>0.8278</v>
      </c>
      <c r="F2063" s="5" t="str">
        <f t="shared" ref="F2063:F2126" si="394">IF($D2063=0,_xlfn.NUMBERVALUE(AQ2063),AQ2063)</f>
        <v>2599</v>
      </c>
      <c r="G2063" s="5" t="str">
        <f t="shared" ref="G2063:G2126" si="395">IF($D2063=0,_xlfn.NUMBERVALUE(AR2063),AR2063)</f>
        <v>2797</v>
      </c>
      <c r="H2063" s="5" t="str">
        <f t="shared" ref="H2063:H2126" si="396">IF($D2063=0,_xlfn.NUMBERVALUE(AS2063),AS2063)</f>
        <v>7.264</v>
      </c>
      <c r="I2063" s="1" t="s">
        <v>9</v>
      </c>
      <c r="AN2063" s="89" t="str">
        <f t="shared" ref="AN2063:AN2126" si="397">IF(AU2063=0,"0.000",TEXT(IF(AU2063&lt;0,"-","")&amp;LEFT(TEXT(ABS(AU2063),"0."&amp;REPT("0",4-1)&amp;"E+00"),4+1)*10^FLOOR(LOG10(TEXT(ABS(AU2063),"0."&amp;REPT("0",4-1)&amp;"E+00")),1),(""&amp;(IF(OR(AND(FLOOR(LOG10(TEXT(ABS(AU2063),"0."&amp;REPT("0",4-1)&amp;"E+00")),1)+1=4,RIGHT(LEFT(TEXT(ABS(AU2063),"0."&amp;REPT("0",4-1)&amp;"E+00"),4+1)*10^FLOOR(LOG10(TEXT(ABS(AU2063),"0."&amp;REPT("0",4-1)&amp;"E+00")),1),1)="0"),LOG10(TEXT(ABS(AU2063),"0."&amp;REPT("0",4-1)&amp;"E+00"))&lt;=4-1),"0.","#")&amp;REPT("0",IF(4-1-(FLOOR(LOG10(TEXT(ABS(AU2063),"0."&amp;REPT("0",4-1)&amp;"E+00")),1))&gt;0,4-1-(FLOOR(LOG10(TEXT(ABS(AU2063),"0."&amp;REPT("0",4-1)&amp;"E+00")),1)),0))))))</f>
        <v>0.2400</v>
      </c>
      <c r="AO2063" s="89" t="str">
        <f t="shared" ref="AO2063:AO2126" si="398">IF(AV2063=0,"0.000",TEXT(IF(AV2063&lt;0,"-","")&amp;LEFT(TEXT(ABS(AV2063),"0."&amp;REPT("0",4-1)&amp;"E+00"),4+1)*10^FLOOR(LOG10(TEXT(ABS(AV2063),"0."&amp;REPT("0",4-1)&amp;"E+00")),1),(""&amp;(IF(OR(AND(FLOOR(LOG10(TEXT(ABS(AV2063),"0."&amp;REPT("0",4-1)&amp;"E+00")),1)+1=4,RIGHT(LEFT(TEXT(ABS(AV2063),"0."&amp;REPT("0",4-1)&amp;"E+00"),4+1)*10^FLOOR(LOG10(TEXT(ABS(AV2063),"0."&amp;REPT("0",4-1)&amp;"E+00")),1),1)="0"),LOG10(TEXT(ABS(AV2063),"0."&amp;REPT("0",4-1)&amp;"E+00"))&lt;=4-1),"0.","#")&amp;REPT("0",IF(4-1-(FLOOR(LOG10(TEXT(ABS(AV2063),"0."&amp;REPT("0",4-1)&amp;"E+00")),1))&gt;0,4-1-(FLOOR(LOG10(TEXT(ABS(AV2063),"0."&amp;REPT("0",4-1)&amp;"E+00")),1)),0))))))</f>
        <v>165.0</v>
      </c>
      <c r="AP2063" s="89" t="str">
        <f t="shared" ref="AP2063:AP2126" si="399">IF(AW2063=0,"0.000",TEXT(IF(AW2063&lt;0,"-","")&amp;LEFT(TEXT(ABS(AW2063),"0."&amp;REPT("0",4-1)&amp;"E+00"),4+1)*10^FLOOR(LOG10(TEXT(ABS(AW2063),"0."&amp;REPT("0",4-1)&amp;"E+00")),1),(""&amp;(IF(OR(AND(FLOOR(LOG10(TEXT(ABS(AW2063),"0."&amp;REPT("0",4-1)&amp;"E+00")),1)+1=4,RIGHT(LEFT(TEXT(ABS(AW2063),"0."&amp;REPT("0",4-1)&amp;"E+00"),4+1)*10^FLOOR(LOG10(TEXT(ABS(AW2063),"0."&amp;REPT("0",4-1)&amp;"E+00")),1),1)="0"),LOG10(TEXT(ABS(AW2063),"0."&amp;REPT("0",4-1)&amp;"E+00"))&lt;=4-1),"0.","#")&amp;REPT("0",IF(4-1-(FLOOR(LOG10(TEXT(ABS(AW2063),"0."&amp;REPT("0",4-1)&amp;"E+00")),1))&gt;0,4-1-(FLOOR(LOG10(TEXT(ABS(AW2063),"0."&amp;REPT("0",4-1)&amp;"E+00")),1)),0))))))</f>
        <v>0.8278</v>
      </c>
      <c r="AQ2063" s="89" t="str">
        <f t="shared" ref="AQ2063:AQ2126" si="400">IF(AX2063=0,"0.000",TEXT(IF(AX2063&lt;0,"-","")&amp;LEFT(TEXT(ABS(AX2063),"0."&amp;REPT("0",4-1)&amp;"E+00"),4+1)*10^FLOOR(LOG10(TEXT(ABS(AX2063),"0."&amp;REPT("0",4-1)&amp;"E+00")),1),(""&amp;(IF(OR(AND(FLOOR(LOG10(TEXT(ABS(AX2063),"0."&amp;REPT("0",4-1)&amp;"E+00")),1)+1=4,RIGHT(LEFT(TEXT(ABS(AX2063),"0."&amp;REPT("0",4-1)&amp;"E+00"),4+1)*10^FLOOR(LOG10(TEXT(ABS(AX2063),"0."&amp;REPT("0",4-1)&amp;"E+00")),1),1)="0"),LOG10(TEXT(ABS(AX2063),"0."&amp;REPT("0",4-1)&amp;"E+00"))&lt;=4-1),"0.","#")&amp;REPT("0",IF(4-1-(FLOOR(LOG10(TEXT(ABS(AX2063),"0."&amp;REPT("0",4-1)&amp;"E+00")),1))&gt;0,4-1-(FLOOR(LOG10(TEXT(ABS(AX2063),"0."&amp;REPT("0",4-1)&amp;"E+00")),1)),0))))))</f>
        <v>2599</v>
      </c>
      <c r="AR2063" s="89" t="str">
        <f t="shared" ref="AR2063:AR2126" si="401">IF(AY2063=0,"0.000",TEXT(IF(AY2063&lt;0,"-","")&amp;LEFT(TEXT(ABS(AY2063),"0."&amp;REPT("0",4-1)&amp;"E+00"),4+1)*10^FLOOR(LOG10(TEXT(ABS(AY2063),"0."&amp;REPT("0",4-1)&amp;"E+00")),1),(""&amp;(IF(OR(AND(FLOOR(LOG10(TEXT(ABS(AY2063),"0."&amp;REPT("0",4-1)&amp;"E+00")),1)+1=4,RIGHT(LEFT(TEXT(ABS(AY2063),"0."&amp;REPT("0",4-1)&amp;"E+00"),4+1)*10^FLOOR(LOG10(TEXT(ABS(AY2063),"0."&amp;REPT("0",4-1)&amp;"E+00")),1),1)="0"),LOG10(TEXT(ABS(AY2063),"0."&amp;REPT("0",4-1)&amp;"E+00"))&lt;=4-1),"0.","#")&amp;REPT("0",IF(4-1-(FLOOR(LOG10(TEXT(ABS(AY2063),"0."&amp;REPT("0",4-1)&amp;"E+00")),1))&gt;0,4-1-(FLOOR(LOG10(TEXT(ABS(AY2063),"0."&amp;REPT("0",4-1)&amp;"E+00")),1)),0))))))</f>
        <v>2797</v>
      </c>
      <c r="AS2063" s="89" t="str">
        <f t="shared" ref="AS2063:AS2126" si="402">IF(AZ2063=0,"0.000",TEXT(IF(AZ2063&lt;0,"-","")&amp;LEFT(TEXT(ABS(AZ2063),"0."&amp;REPT("0",4-1)&amp;"E+00"),4+1)*10^FLOOR(LOG10(TEXT(ABS(AZ2063),"0."&amp;REPT("0",4-1)&amp;"E+00")),1),(""&amp;(IF(OR(AND(FLOOR(LOG10(TEXT(ABS(AZ2063),"0."&amp;REPT("0",4-1)&amp;"E+00")),1)+1=4,RIGHT(LEFT(TEXT(ABS(AZ2063),"0."&amp;REPT("0",4-1)&amp;"E+00"),4+1)*10^FLOOR(LOG10(TEXT(ABS(AZ2063),"0."&amp;REPT("0",4-1)&amp;"E+00")),1),1)="0"),LOG10(TEXT(ABS(AZ2063),"0."&amp;REPT("0",4-1)&amp;"E+00"))&lt;=4-1),"0.","#")&amp;REPT("0",IF(4-1-(FLOOR(LOG10(TEXT(ABS(AZ2063),"0."&amp;REPT("0",4-1)&amp;"E+00")),1))&gt;0,4-1-(FLOOR(LOG10(TEXT(ABS(AZ2063),"0."&amp;REPT("0",4-1)&amp;"E+00")),1)),0))))))</f>
        <v>7.264</v>
      </c>
      <c r="AT2063" s="89"/>
      <c r="AU2063" s="99">
        <v>0.24</v>
      </c>
      <c r="AV2063" s="99">
        <v>165</v>
      </c>
      <c r="AW2063" s="99">
        <v>0.82778999999999991</v>
      </c>
      <c r="AX2063" s="99">
        <v>2598.5303999999996</v>
      </c>
      <c r="AY2063" s="99">
        <v>2797.2</v>
      </c>
      <c r="AZ2063" s="99">
        <v>7.2636000000000003</v>
      </c>
      <c r="BA2063" s="119" t="s">
        <v>9</v>
      </c>
      <c r="BB2063" s="4">
        <v>2063</v>
      </c>
      <c r="BC2063" s="4">
        <v>0.24</v>
      </c>
    </row>
    <row r="2064" spans="2:55">
      <c r="B2064">
        <v>2063</v>
      </c>
      <c r="C2064" s="107">
        <f t="shared" si="391"/>
        <v>0.24</v>
      </c>
      <c r="D2064" s="5">
        <f t="shared" si="392"/>
        <v>170</v>
      </c>
      <c r="E2064" s="5" t="str">
        <f t="shared" si="393"/>
        <v>0.8380</v>
      </c>
      <c r="F2064" s="5" t="str">
        <f t="shared" si="394"/>
        <v>2606</v>
      </c>
      <c r="G2064" s="5" t="str">
        <f t="shared" si="395"/>
        <v>2808</v>
      </c>
      <c r="H2064" s="5" t="str">
        <f t="shared" si="396"/>
        <v>7.287</v>
      </c>
      <c r="I2064" s="1" t="s">
        <v>9</v>
      </c>
      <c r="AN2064" s="89" t="str">
        <f t="shared" si="397"/>
        <v>0.2400</v>
      </c>
      <c r="AO2064" s="89" t="str">
        <f t="shared" si="398"/>
        <v>170.0</v>
      </c>
      <c r="AP2064" s="89" t="str">
        <f t="shared" si="399"/>
        <v>0.8380</v>
      </c>
      <c r="AQ2064" s="89" t="str">
        <f t="shared" si="400"/>
        <v>2606</v>
      </c>
      <c r="AR2064" s="89" t="str">
        <f t="shared" si="401"/>
        <v>2808</v>
      </c>
      <c r="AS2064" s="89" t="str">
        <f t="shared" si="402"/>
        <v>7.287</v>
      </c>
      <c r="AT2064" s="89"/>
      <c r="AU2064" s="99">
        <v>0.24</v>
      </c>
      <c r="AV2064" s="99">
        <v>170</v>
      </c>
      <c r="AW2064" s="99">
        <v>0.83798000000000006</v>
      </c>
      <c r="AX2064" s="99">
        <v>2606.4847999999997</v>
      </c>
      <c r="AY2064" s="99">
        <v>2807.6</v>
      </c>
      <c r="AZ2064" s="99">
        <v>7.2870999999999997</v>
      </c>
      <c r="BA2064" s="119" t="s">
        <v>9</v>
      </c>
      <c r="BB2064" s="4">
        <v>2064</v>
      </c>
      <c r="BC2064" s="4">
        <v>0.24</v>
      </c>
    </row>
    <row r="2065" spans="2:55">
      <c r="B2065">
        <v>2064</v>
      </c>
      <c r="C2065" s="107">
        <f t="shared" si="391"/>
        <v>0.24</v>
      </c>
      <c r="D2065" s="5">
        <f t="shared" si="392"/>
        <v>175</v>
      </c>
      <c r="E2065" s="5" t="str">
        <f t="shared" si="393"/>
        <v>0.8481</v>
      </c>
      <c r="F2065" s="5" t="str">
        <f t="shared" si="394"/>
        <v>2614</v>
      </c>
      <c r="G2065" s="5" t="str">
        <f t="shared" si="395"/>
        <v>2818</v>
      </c>
      <c r="H2065" s="5" t="str">
        <f t="shared" si="396"/>
        <v>7.310</v>
      </c>
      <c r="I2065" s="1" t="s">
        <v>9</v>
      </c>
      <c r="AN2065" s="89" t="str">
        <f t="shared" si="397"/>
        <v>0.2400</v>
      </c>
      <c r="AO2065" s="89" t="str">
        <f t="shared" si="398"/>
        <v>175.0</v>
      </c>
      <c r="AP2065" s="89" t="str">
        <f t="shared" si="399"/>
        <v>0.8481</v>
      </c>
      <c r="AQ2065" s="89" t="str">
        <f t="shared" si="400"/>
        <v>2614</v>
      </c>
      <c r="AR2065" s="89" t="str">
        <f t="shared" si="401"/>
        <v>2818</v>
      </c>
      <c r="AS2065" s="89" t="str">
        <f t="shared" si="402"/>
        <v>7.310</v>
      </c>
      <c r="AT2065" s="89"/>
      <c r="AU2065" s="99">
        <v>0.24</v>
      </c>
      <c r="AV2065" s="99">
        <v>175</v>
      </c>
      <c r="AW2065" s="99">
        <v>0.84814000000000001</v>
      </c>
      <c r="AX2065" s="99">
        <v>2614.2464</v>
      </c>
      <c r="AY2065" s="99">
        <v>2817.8</v>
      </c>
      <c r="AZ2065" s="99">
        <v>7.3101000000000003</v>
      </c>
      <c r="BA2065" s="119" t="s">
        <v>9</v>
      </c>
      <c r="BB2065" s="4">
        <v>2065</v>
      </c>
      <c r="BC2065" s="4">
        <v>0.24</v>
      </c>
    </row>
    <row r="2066" spans="2:55">
      <c r="B2066">
        <v>2065</v>
      </c>
      <c r="C2066" s="107">
        <f t="shared" si="391"/>
        <v>0.24</v>
      </c>
      <c r="D2066" s="5">
        <f t="shared" si="392"/>
        <v>180</v>
      </c>
      <c r="E2066" s="5" t="str">
        <f t="shared" si="393"/>
        <v>0.8583</v>
      </c>
      <c r="F2066" s="5" t="str">
        <f t="shared" si="394"/>
        <v>2622</v>
      </c>
      <c r="G2066" s="5" t="str">
        <f t="shared" si="395"/>
        <v>2828</v>
      </c>
      <c r="H2066" s="5" t="str">
        <f t="shared" si="396"/>
        <v>7.333</v>
      </c>
      <c r="I2066" s="1" t="s">
        <v>9</v>
      </c>
      <c r="AN2066" s="89" t="str">
        <f t="shared" si="397"/>
        <v>0.2400</v>
      </c>
      <c r="AO2066" s="89" t="str">
        <f t="shared" si="398"/>
        <v>180.0</v>
      </c>
      <c r="AP2066" s="89" t="str">
        <f t="shared" si="399"/>
        <v>0.8583</v>
      </c>
      <c r="AQ2066" s="89" t="str">
        <f t="shared" si="400"/>
        <v>2622</v>
      </c>
      <c r="AR2066" s="89" t="str">
        <f t="shared" si="401"/>
        <v>2828</v>
      </c>
      <c r="AS2066" s="89" t="str">
        <f t="shared" si="402"/>
        <v>7.333</v>
      </c>
      <c r="AT2066" s="89"/>
      <c r="AU2066" s="99">
        <v>0.24</v>
      </c>
      <c r="AV2066" s="99">
        <v>180</v>
      </c>
      <c r="AW2066" s="99">
        <v>0.85826000000000002</v>
      </c>
      <c r="AX2066" s="99">
        <v>2622.1176</v>
      </c>
      <c r="AY2066" s="99">
        <v>2828.1</v>
      </c>
      <c r="AZ2066" s="99">
        <v>7.3329000000000004</v>
      </c>
      <c r="BA2066" s="119" t="s">
        <v>9</v>
      </c>
      <c r="BB2066" s="4">
        <v>2066</v>
      </c>
      <c r="BC2066" s="4">
        <v>0.24</v>
      </c>
    </row>
    <row r="2067" spans="2:55">
      <c r="B2067">
        <v>2066</v>
      </c>
      <c r="C2067" s="107">
        <f t="shared" si="391"/>
        <v>0.24</v>
      </c>
      <c r="D2067" s="5">
        <f t="shared" si="392"/>
        <v>185</v>
      </c>
      <c r="E2067" s="5" t="str">
        <f t="shared" si="393"/>
        <v>0.8684</v>
      </c>
      <c r="F2067" s="5" t="str">
        <f t="shared" si="394"/>
        <v>2630.</v>
      </c>
      <c r="G2067" s="5" t="str">
        <f t="shared" si="395"/>
        <v>2838</v>
      </c>
      <c r="H2067" s="5" t="str">
        <f t="shared" si="396"/>
        <v>7.355</v>
      </c>
      <c r="I2067" s="1" t="s">
        <v>9</v>
      </c>
      <c r="AN2067" s="89" t="str">
        <f t="shared" si="397"/>
        <v>0.2400</v>
      </c>
      <c r="AO2067" s="89" t="str">
        <f t="shared" si="398"/>
        <v>185.0</v>
      </c>
      <c r="AP2067" s="89" t="str">
        <f t="shared" si="399"/>
        <v>0.8684</v>
      </c>
      <c r="AQ2067" s="89" t="str">
        <f t="shared" si="400"/>
        <v>2630.</v>
      </c>
      <c r="AR2067" s="89" t="str">
        <f t="shared" si="401"/>
        <v>2838</v>
      </c>
      <c r="AS2067" s="89" t="str">
        <f t="shared" si="402"/>
        <v>7.355</v>
      </c>
      <c r="AT2067" s="89"/>
      <c r="AU2067" s="99">
        <v>0.24</v>
      </c>
      <c r="AV2067" s="99">
        <v>185</v>
      </c>
      <c r="AW2067" s="99">
        <v>0.86835000000000007</v>
      </c>
      <c r="AX2067" s="99">
        <v>2629.8960000000002</v>
      </c>
      <c r="AY2067" s="99">
        <v>2838.3</v>
      </c>
      <c r="AZ2067" s="99">
        <v>7.3552999999999997</v>
      </c>
      <c r="BA2067" s="119" t="s">
        <v>9</v>
      </c>
      <c r="BB2067" s="4">
        <v>2067</v>
      </c>
      <c r="BC2067" s="4">
        <v>0.24</v>
      </c>
    </row>
    <row r="2068" spans="2:55">
      <c r="B2068">
        <v>2067</v>
      </c>
      <c r="C2068" s="107">
        <f t="shared" si="391"/>
        <v>0.24</v>
      </c>
      <c r="D2068" s="5">
        <f t="shared" si="392"/>
        <v>190</v>
      </c>
      <c r="E2068" s="5" t="str">
        <f t="shared" si="393"/>
        <v>0.8784</v>
      </c>
      <c r="F2068" s="5" t="str">
        <f t="shared" si="394"/>
        <v>2638</v>
      </c>
      <c r="G2068" s="5" t="str">
        <f t="shared" si="395"/>
        <v>2849</v>
      </c>
      <c r="H2068" s="5" t="str">
        <f t="shared" si="396"/>
        <v>7.377</v>
      </c>
      <c r="I2068" s="1" t="s">
        <v>9</v>
      </c>
      <c r="AN2068" s="89" t="str">
        <f t="shared" si="397"/>
        <v>0.2400</v>
      </c>
      <c r="AO2068" s="89" t="str">
        <f t="shared" si="398"/>
        <v>190.0</v>
      </c>
      <c r="AP2068" s="89" t="str">
        <f t="shared" si="399"/>
        <v>0.8784</v>
      </c>
      <c r="AQ2068" s="89" t="str">
        <f t="shared" si="400"/>
        <v>2638</v>
      </c>
      <c r="AR2068" s="89" t="str">
        <f t="shared" si="401"/>
        <v>2849</v>
      </c>
      <c r="AS2068" s="89" t="str">
        <f t="shared" si="402"/>
        <v>7.377</v>
      </c>
      <c r="AT2068" s="89"/>
      <c r="AU2068" s="99">
        <v>0.24</v>
      </c>
      <c r="AV2068" s="99">
        <v>190</v>
      </c>
      <c r="AW2068" s="99">
        <v>0.87840999999999991</v>
      </c>
      <c r="AX2068" s="99">
        <v>2637.6815999999999</v>
      </c>
      <c r="AY2068" s="99">
        <v>2848.5</v>
      </c>
      <c r="AZ2068" s="99">
        <v>7.3773999999999997</v>
      </c>
      <c r="BA2068" s="119" t="s">
        <v>9</v>
      </c>
      <c r="BB2068" s="4">
        <v>2068</v>
      </c>
      <c r="BC2068" s="4">
        <v>0.24</v>
      </c>
    </row>
    <row r="2069" spans="2:55">
      <c r="B2069">
        <v>2068</v>
      </c>
      <c r="C2069" s="107">
        <f t="shared" si="391"/>
        <v>0.24</v>
      </c>
      <c r="D2069" s="5">
        <f t="shared" si="392"/>
        <v>195</v>
      </c>
      <c r="E2069" s="5" t="str">
        <f t="shared" si="393"/>
        <v>0.8885</v>
      </c>
      <c r="F2069" s="5" t="str">
        <f t="shared" si="394"/>
        <v>2645</v>
      </c>
      <c r="G2069" s="5" t="str">
        <f t="shared" si="395"/>
        <v>2859</v>
      </c>
      <c r="H2069" s="5" t="str">
        <f t="shared" si="396"/>
        <v>7.399</v>
      </c>
      <c r="I2069" s="1" t="s">
        <v>9</v>
      </c>
      <c r="AN2069" s="89" t="str">
        <f t="shared" si="397"/>
        <v>0.2400</v>
      </c>
      <c r="AO2069" s="89" t="str">
        <f t="shared" si="398"/>
        <v>195.0</v>
      </c>
      <c r="AP2069" s="89" t="str">
        <f t="shared" si="399"/>
        <v>0.8885</v>
      </c>
      <c r="AQ2069" s="89" t="str">
        <f t="shared" si="400"/>
        <v>2645</v>
      </c>
      <c r="AR2069" s="89" t="str">
        <f t="shared" si="401"/>
        <v>2859</v>
      </c>
      <c r="AS2069" s="89" t="str">
        <f t="shared" si="402"/>
        <v>7.399</v>
      </c>
      <c r="AT2069" s="89"/>
      <c r="AU2069" s="99">
        <v>0.24</v>
      </c>
      <c r="AV2069" s="99">
        <v>195</v>
      </c>
      <c r="AW2069" s="99">
        <v>0.88845000000000007</v>
      </c>
      <c r="AX2069" s="99">
        <v>2645.4719999999998</v>
      </c>
      <c r="AY2069" s="99">
        <v>2858.7</v>
      </c>
      <c r="AZ2069" s="99">
        <v>7.3993000000000002</v>
      </c>
      <c r="BA2069" s="119" t="s">
        <v>9</v>
      </c>
      <c r="BB2069" s="4">
        <v>2069</v>
      </c>
      <c r="BC2069" s="4">
        <v>0.24</v>
      </c>
    </row>
    <row r="2070" spans="2:55">
      <c r="B2070">
        <v>2069</v>
      </c>
      <c r="C2070" s="107">
        <f t="shared" si="391"/>
        <v>0.24</v>
      </c>
      <c r="D2070" s="5">
        <f t="shared" si="392"/>
        <v>200</v>
      </c>
      <c r="E2070" s="5" t="str">
        <f t="shared" si="393"/>
        <v>0.8985</v>
      </c>
      <c r="F2070" s="5" t="str">
        <f t="shared" si="394"/>
        <v>2653</v>
      </c>
      <c r="G2070" s="5" t="str">
        <f t="shared" si="395"/>
        <v>2869</v>
      </c>
      <c r="H2070" s="5" t="str">
        <f t="shared" si="396"/>
        <v>7.421</v>
      </c>
      <c r="I2070" s="1" t="s">
        <v>9</v>
      </c>
      <c r="AN2070" s="89" t="str">
        <f t="shared" si="397"/>
        <v>0.2400</v>
      </c>
      <c r="AO2070" s="89" t="str">
        <f t="shared" si="398"/>
        <v>200.0</v>
      </c>
      <c r="AP2070" s="89" t="str">
        <f t="shared" si="399"/>
        <v>0.8985</v>
      </c>
      <c r="AQ2070" s="89" t="str">
        <f t="shared" si="400"/>
        <v>2653</v>
      </c>
      <c r="AR2070" s="89" t="str">
        <f t="shared" si="401"/>
        <v>2869</v>
      </c>
      <c r="AS2070" s="89" t="str">
        <f t="shared" si="402"/>
        <v>7.421</v>
      </c>
      <c r="AT2070" s="89"/>
      <c r="AU2070" s="99">
        <v>0.24</v>
      </c>
      <c r="AV2070" s="99">
        <v>200</v>
      </c>
      <c r="AW2070" s="99">
        <v>0.89846999999999999</v>
      </c>
      <c r="AX2070" s="99">
        <v>2653.1672000000003</v>
      </c>
      <c r="AY2070" s="99">
        <v>2868.8</v>
      </c>
      <c r="AZ2070" s="99">
        <v>7.4207999999999998</v>
      </c>
      <c r="BA2070" s="119" t="s">
        <v>9</v>
      </c>
      <c r="BB2070" s="4">
        <v>2070</v>
      </c>
      <c r="BC2070" s="4">
        <v>0.24</v>
      </c>
    </row>
    <row r="2071" spans="2:55">
      <c r="B2071">
        <v>2070</v>
      </c>
      <c r="C2071" s="107">
        <f t="shared" si="391"/>
        <v>0.24</v>
      </c>
      <c r="D2071" s="5">
        <f t="shared" si="392"/>
        <v>210</v>
      </c>
      <c r="E2071" s="5" t="str">
        <f t="shared" si="393"/>
        <v>0.9184</v>
      </c>
      <c r="F2071" s="5" t="str">
        <f t="shared" si="394"/>
        <v>2669</v>
      </c>
      <c r="G2071" s="5" t="str">
        <f t="shared" si="395"/>
        <v>2889</v>
      </c>
      <c r="H2071" s="5" t="str">
        <f t="shared" si="396"/>
        <v>7.463</v>
      </c>
      <c r="I2071" s="1" t="s">
        <v>9</v>
      </c>
      <c r="AN2071" s="89" t="str">
        <f t="shared" si="397"/>
        <v>0.2400</v>
      </c>
      <c r="AO2071" s="89" t="str">
        <f t="shared" si="398"/>
        <v>210.0</v>
      </c>
      <c r="AP2071" s="89" t="str">
        <f t="shared" si="399"/>
        <v>0.9184</v>
      </c>
      <c r="AQ2071" s="89" t="str">
        <f t="shared" si="400"/>
        <v>2669</v>
      </c>
      <c r="AR2071" s="89" t="str">
        <f t="shared" si="401"/>
        <v>2889</v>
      </c>
      <c r="AS2071" s="89" t="str">
        <f t="shared" si="402"/>
        <v>7.463</v>
      </c>
      <c r="AT2071" s="89"/>
      <c r="AU2071" s="99">
        <v>0.24</v>
      </c>
      <c r="AV2071" s="99">
        <v>210</v>
      </c>
      <c r="AW2071" s="99">
        <v>0.91842999999999997</v>
      </c>
      <c r="AX2071" s="99">
        <v>2668.6767999999997</v>
      </c>
      <c r="AY2071" s="99">
        <v>2889.1</v>
      </c>
      <c r="AZ2071" s="99">
        <v>7.4631999999999996</v>
      </c>
      <c r="BA2071" s="119" t="s">
        <v>9</v>
      </c>
      <c r="BB2071" s="4">
        <v>2071</v>
      </c>
      <c r="BC2071" s="4">
        <v>0.24</v>
      </c>
    </row>
    <row r="2072" spans="2:55">
      <c r="B2072">
        <v>2071</v>
      </c>
      <c r="C2072" s="107">
        <f t="shared" si="391"/>
        <v>0.24</v>
      </c>
      <c r="D2072" s="5">
        <f t="shared" si="392"/>
        <v>220</v>
      </c>
      <c r="E2072" s="5" t="str">
        <f t="shared" si="393"/>
        <v>0.9383</v>
      </c>
      <c r="F2072" s="5" t="str">
        <f t="shared" si="394"/>
        <v>2684</v>
      </c>
      <c r="G2072" s="5" t="str">
        <f t="shared" si="395"/>
        <v>2909</v>
      </c>
      <c r="H2072" s="5" t="str">
        <f t="shared" si="396"/>
        <v>7.505</v>
      </c>
      <c r="I2072" s="1" t="s">
        <v>9</v>
      </c>
      <c r="AN2072" s="89" t="str">
        <f t="shared" si="397"/>
        <v>0.2400</v>
      </c>
      <c r="AO2072" s="89" t="str">
        <f t="shared" si="398"/>
        <v>220.0</v>
      </c>
      <c r="AP2072" s="89" t="str">
        <f t="shared" si="399"/>
        <v>0.9383</v>
      </c>
      <c r="AQ2072" s="89" t="str">
        <f t="shared" si="400"/>
        <v>2684</v>
      </c>
      <c r="AR2072" s="89" t="str">
        <f t="shared" si="401"/>
        <v>2909</v>
      </c>
      <c r="AS2072" s="89" t="str">
        <f t="shared" si="402"/>
        <v>7.505</v>
      </c>
      <c r="AT2072" s="89"/>
      <c r="AU2072" s="99">
        <v>0.24</v>
      </c>
      <c r="AV2072" s="99">
        <v>220</v>
      </c>
      <c r="AW2072" s="99">
        <v>0.93833</v>
      </c>
      <c r="AX2072" s="99">
        <v>2684.1008000000002</v>
      </c>
      <c r="AY2072" s="99">
        <v>2909.3</v>
      </c>
      <c r="AZ2072" s="99">
        <v>7.5045999999999999</v>
      </c>
      <c r="BA2072" s="119" t="s">
        <v>9</v>
      </c>
      <c r="BB2072" s="4">
        <v>2072</v>
      </c>
      <c r="BC2072" s="4">
        <v>0.24</v>
      </c>
    </row>
    <row r="2073" spans="2:55">
      <c r="B2073">
        <v>2072</v>
      </c>
      <c r="C2073" s="107">
        <f t="shared" si="391"/>
        <v>0.24</v>
      </c>
      <c r="D2073" s="5">
        <f t="shared" si="392"/>
        <v>230</v>
      </c>
      <c r="E2073" s="5" t="str">
        <f t="shared" si="393"/>
        <v>0.9582</v>
      </c>
      <c r="F2073" s="5" t="str">
        <f t="shared" si="394"/>
        <v>2700.</v>
      </c>
      <c r="G2073" s="5" t="str">
        <f t="shared" si="395"/>
        <v>2930.</v>
      </c>
      <c r="H2073" s="5" t="str">
        <f t="shared" si="396"/>
        <v>7.545</v>
      </c>
      <c r="I2073" s="1" t="s">
        <v>9</v>
      </c>
      <c r="AN2073" s="89" t="str">
        <f t="shared" si="397"/>
        <v>0.2400</v>
      </c>
      <c r="AO2073" s="89" t="str">
        <f t="shared" si="398"/>
        <v>230.0</v>
      </c>
      <c r="AP2073" s="89" t="str">
        <f t="shared" si="399"/>
        <v>0.9582</v>
      </c>
      <c r="AQ2073" s="89" t="str">
        <f t="shared" si="400"/>
        <v>2700.</v>
      </c>
      <c r="AR2073" s="89" t="str">
        <f t="shared" si="401"/>
        <v>2930.</v>
      </c>
      <c r="AS2073" s="89" t="str">
        <f t="shared" si="402"/>
        <v>7.545</v>
      </c>
      <c r="AT2073" s="89"/>
      <c r="AU2073" s="99">
        <v>0.24</v>
      </c>
      <c r="AV2073" s="99">
        <v>230</v>
      </c>
      <c r="AW2073" s="99">
        <v>0.95816000000000001</v>
      </c>
      <c r="AX2073" s="99">
        <v>2699.5416</v>
      </c>
      <c r="AY2073" s="99">
        <v>2929.5</v>
      </c>
      <c r="AZ2073" s="99">
        <v>7.5452000000000004</v>
      </c>
      <c r="BA2073" s="119" t="s">
        <v>9</v>
      </c>
      <c r="BB2073" s="4">
        <v>2073</v>
      </c>
      <c r="BC2073" s="4">
        <v>0.24</v>
      </c>
    </row>
    <row r="2074" spans="2:55">
      <c r="B2074">
        <v>2073</v>
      </c>
      <c r="C2074" s="107">
        <f t="shared" si="391"/>
        <v>0.24</v>
      </c>
      <c r="D2074" s="5">
        <f t="shared" si="392"/>
        <v>240</v>
      </c>
      <c r="E2074" s="5" t="str">
        <f t="shared" si="393"/>
        <v>0.9779</v>
      </c>
      <c r="F2074" s="5" t="str">
        <f t="shared" si="394"/>
        <v>2715</v>
      </c>
      <c r="G2074" s="5" t="str">
        <f t="shared" si="395"/>
        <v>2950.</v>
      </c>
      <c r="H2074" s="5" t="str">
        <f t="shared" si="396"/>
        <v>7.585</v>
      </c>
      <c r="I2074" s="1" t="s">
        <v>9</v>
      </c>
      <c r="AN2074" s="89" t="str">
        <f t="shared" si="397"/>
        <v>0.2400</v>
      </c>
      <c r="AO2074" s="89" t="str">
        <f t="shared" si="398"/>
        <v>240.0</v>
      </c>
      <c r="AP2074" s="89" t="str">
        <f t="shared" si="399"/>
        <v>0.9779</v>
      </c>
      <c r="AQ2074" s="89" t="str">
        <f t="shared" si="400"/>
        <v>2715</v>
      </c>
      <c r="AR2074" s="89" t="str">
        <f t="shared" si="401"/>
        <v>2950.</v>
      </c>
      <c r="AS2074" s="89" t="str">
        <f t="shared" si="402"/>
        <v>7.585</v>
      </c>
      <c r="AT2074" s="89"/>
      <c r="AU2074" s="99">
        <v>0.24</v>
      </c>
      <c r="AV2074" s="99">
        <v>240</v>
      </c>
      <c r="AW2074" s="99">
        <v>0.97794000000000003</v>
      </c>
      <c r="AX2074" s="99">
        <v>2714.9943999999996</v>
      </c>
      <c r="AY2074" s="99">
        <v>2949.7</v>
      </c>
      <c r="AZ2074" s="99">
        <v>7.5849000000000002</v>
      </c>
      <c r="BA2074" s="119" t="s">
        <v>9</v>
      </c>
      <c r="BB2074" s="4">
        <v>2074</v>
      </c>
      <c r="BC2074" s="4">
        <v>0.24</v>
      </c>
    </row>
    <row r="2075" spans="2:55">
      <c r="B2075">
        <v>2074</v>
      </c>
      <c r="C2075" s="107">
        <f t="shared" si="391"/>
        <v>0.24</v>
      </c>
      <c r="D2075" s="5">
        <f t="shared" si="392"/>
        <v>250</v>
      </c>
      <c r="E2075" s="5" t="str">
        <f t="shared" si="393"/>
        <v>0.9977</v>
      </c>
      <c r="F2075" s="5" t="str">
        <f t="shared" si="394"/>
        <v>2730.</v>
      </c>
      <c r="G2075" s="5" t="str">
        <f t="shared" si="395"/>
        <v>2970.</v>
      </c>
      <c r="H2075" s="5" t="str">
        <f t="shared" si="396"/>
        <v>7.624</v>
      </c>
      <c r="I2075" s="1" t="s">
        <v>9</v>
      </c>
      <c r="AN2075" s="89" t="str">
        <f t="shared" si="397"/>
        <v>0.2400</v>
      </c>
      <c r="AO2075" s="89" t="str">
        <f t="shared" si="398"/>
        <v>250.0</v>
      </c>
      <c r="AP2075" s="89" t="str">
        <f t="shared" si="399"/>
        <v>0.9977</v>
      </c>
      <c r="AQ2075" s="89" t="str">
        <f t="shared" si="400"/>
        <v>2730.</v>
      </c>
      <c r="AR2075" s="89" t="str">
        <f t="shared" si="401"/>
        <v>2970.</v>
      </c>
      <c r="AS2075" s="89" t="str">
        <f t="shared" si="402"/>
        <v>7.624</v>
      </c>
      <c r="AT2075" s="89"/>
      <c r="AU2075" s="99">
        <v>0.24</v>
      </c>
      <c r="AV2075" s="99">
        <v>250</v>
      </c>
      <c r="AW2075" s="99">
        <v>0.99766999999999995</v>
      </c>
      <c r="AX2075" s="99">
        <v>2730.4592000000002</v>
      </c>
      <c r="AY2075" s="99">
        <v>2969.9</v>
      </c>
      <c r="AZ2075" s="99">
        <v>7.6238999999999999</v>
      </c>
      <c r="BA2075" s="119" t="s">
        <v>9</v>
      </c>
      <c r="BB2075" s="4">
        <v>2075</v>
      </c>
      <c r="BC2075" s="4">
        <v>0.24</v>
      </c>
    </row>
    <row r="2076" spans="2:55">
      <c r="B2076">
        <v>2075</v>
      </c>
      <c r="C2076" s="107">
        <f t="shared" si="391"/>
        <v>0.24</v>
      </c>
      <c r="D2076" s="5">
        <f t="shared" si="392"/>
        <v>260</v>
      </c>
      <c r="E2076" s="5" t="str">
        <f t="shared" si="393"/>
        <v>1.017</v>
      </c>
      <c r="F2076" s="5" t="str">
        <f t="shared" si="394"/>
        <v>2746</v>
      </c>
      <c r="G2076" s="5" t="str">
        <f t="shared" si="395"/>
        <v>2990.</v>
      </c>
      <c r="H2076" s="5" t="str">
        <f t="shared" si="396"/>
        <v>7.662</v>
      </c>
      <c r="I2076" s="1" t="s">
        <v>9</v>
      </c>
      <c r="AN2076" s="89" t="str">
        <f t="shared" si="397"/>
        <v>0.2400</v>
      </c>
      <c r="AO2076" s="89" t="str">
        <f t="shared" si="398"/>
        <v>260.0</v>
      </c>
      <c r="AP2076" s="89" t="str">
        <f t="shared" si="399"/>
        <v>1.017</v>
      </c>
      <c r="AQ2076" s="89" t="str">
        <f t="shared" si="400"/>
        <v>2746</v>
      </c>
      <c r="AR2076" s="89" t="str">
        <f t="shared" si="401"/>
        <v>2990.</v>
      </c>
      <c r="AS2076" s="89" t="str">
        <f t="shared" si="402"/>
        <v>7.662</v>
      </c>
      <c r="AT2076" s="89"/>
      <c r="AU2076" s="99">
        <v>0.24</v>
      </c>
      <c r="AV2076" s="99">
        <v>260</v>
      </c>
      <c r="AW2076" s="99">
        <v>1.0174000000000001</v>
      </c>
      <c r="AX2076" s="99">
        <v>2745.924</v>
      </c>
      <c r="AY2076" s="99">
        <v>2990.1</v>
      </c>
      <c r="AZ2076" s="99">
        <v>7.6620999999999997</v>
      </c>
      <c r="BA2076" s="119" t="s">
        <v>9</v>
      </c>
      <c r="BB2076" s="4">
        <v>2076</v>
      </c>
      <c r="BC2076" s="4">
        <v>0.24</v>
      </c>
    </row>
    <row r="2077" spans="2:55">
      <c r="B2077">
        <v>2076</v>
      </c>
      <c r="C2077" s="107">
        <f t="shared" si="391"/>
        <v>0.24</v>
      </c>
      <c r="D2077" s="5">
        <f t="shared" si="392"/>
        <v>270</v>
      </c>
      <c r="E2077" s="5" t="str">
        <f t="shared" si="393"/>
        <v>1.037</v>
      </c>
      <c r="F2077" s="5" t="str">
        <f t="shared" si="394"/>
        <v>2761</v>
      </c>
      <c r="G2077" s="5" t="str">
        <f t="shared" si="395"/>
        <v>3010.</v>
      </c>
      <c r="H2077" s="5" t="str">
        <f t="shared" si="396"/>
        <v>7.700</v>
      </c>
      <c r="I2077" s="1" t="s">
        <v>9</v>
      </c>
      <c r="AN2077" s="89" t="str">
        <f t="shared" si="397"/>
        <v>0.2400</v>
      </c>
      <c r="AO2077" s="89" t="str">
        <f t="shared" si="398"/>
        <v>270.0</v>
      </c>
      <c r="AP2077" s="89" t="str">
        <f t="shared" si="399"/>
        <v>1.037</v>
      </c>
      <c r="AQ2077" s="89" t="str">
        <f t="shared" si="400"/>
        <v>2761</v>
      </c>
      <c r="AR2077" s="89" t="str">
        <f t="shared" si="401"/>
        <v>3010.</v>
      </c>
      <c r="AS2077" s="89" t="str">
        <f t="shared" si="402"/>
        <v>7.700</v>
      </c>
      <c r="AT2077" s="89"/>
      <c r="AU2077" s="99">
        <v>0.24</v>
      </c>
      <c r="AV2077" s="99">
        <v>270</v>
      </c>
      <c r="AW2077" s="99">
        <v>1.0369999999999999</v>
      </c>
      <c r="AX2077" s="99">
        <v>2761.42</v>
      </c>
      <c r="AY2077" s="99">
        <v>3010.3</v>
      </c>
      <c r="AZ2077" s="99">
        <v>7.6997</v>
      </c>
      <c r="BA2077" s="119" t="s">
        <v>9</v>
      </c>
      <c r="BB2077" s="4">
        <v>2077</v>
      </c>
      <c r="BC2077" s="4">
        <v>0.24</v>
      </c>
    </row>
    <row r="2078" spans="2:55">
      <c r="B2078">
        <v>2077</v>
      </c>
      <c r="C2078" s="107">
        <f t="shared" si="391"/>
        <v>0.24</v>
      </c>
      <c r="D2078" s="5">
        <f t="shared" si="392"/>
        <v>280</v>
      </c>
      <c r="E2078" s="5" t="str">
        <f t="shared" si="393"/>
        <v>1.057</v>
      </c>
      <c r="F2078" s="5" t="str">
        <f t="shared" si="394"/>
        <v>2777</v>
      </c>
      <c r="G2078" s="5" t="str">
        <f t="shared" si="395"/>
        <v>3031</v>
      </c>
      <c r="H2078" s="5" t="str">
        <f t="shared" si="396"/>
        <v>7.737</v>
      </c>
      <c r="I2078" s="1" t="s">
        <v>9</v>
      </c>
      <c r="AN2078" s="89" t="str">
        <f t="shared" si="397"/>
        <v>0.2400</v>
      </c>
      <c r="AO2078" s="89" t="str">
        <f t="shared" si="398"/>
        <v>280.0</v>
      </c>
      <c r="AP2078" s="89" t="str">
        <f t="shared" si="399"/>
        <v>1.057</v>
      </c>
      <c r="AQ2078" s="89" t="str">
        <f t="shared" si="400"/>
        <v>2777</v>
      </c>
      <c r="AR2078" s="89" t="str">
        <f t="shared" si="401"/>
        <v>3031</v>
      </c>
      <c r="AS2078" s="89" t="str">
        <f t="shared" si="402"/>
        <v>7.737</v>
      </c>
      <c r="AT2078" s="89"/>
      <c r="AU2078" s="99">
        <v>0.24</v>
      </c>
      <c r="AV2078" s="99">
        <v>280</v>
      </c>
      <c r="AW2078" s="99">
        <v>1.0566</v>
      </c>
      <c r="AX2078" s="99">
        <v>2776.9160000000002</v>
      </c>
      <c r="AY2078" s="99">
        <v>3030.5</v>
      </c>
      <c r="AZ2078" s="99">
        <v>7.7366000000000001</v>
      </c>
      <c r="BA2078" s="119" t="s">
        <v>9</v>
      </c>
      <c r="BB2078" s="4">
        <v>2078</v>
      </c>
      <c r="BC2078" s="4">
        <v>0.24</v>
      </c>
    </row>
    <row r="2079" spans="2:55">
      <c r="B2079">
        <v>2078</v>
      </c>
      <c r="C2079" s="107">
        <f t="shared" si="391"/>
        <v>0.24</v>
      </c>
      <c r="D2079" s="5">
        <f t="shared" si="392"/>
        <v>290</v>
      </c>
      <c r="E2079" s="5" t="str">
        <f t="shared" si="393"/>
        <v>1.076</v>
      </c>
      <c r="F2079" s="5" t="str">
        <f t="shared" si="394"/>
        <v>2793</v>
      </c>
      <c r="G2079" s="5" t="str">
        <f t="shared" si="395"/>
        <v>3051</v>
      </c>
      <c r="H2079" s="5" t="str">
        <f t="shared" si="396"/>
        <v>7.773</v>
      </c>
      <c r="I2079" s="1" t="s">
        <v>9</v>
      </c>
      <c r="AN2079" s="89" t="str">
        <f t="shared" si="397"/>
        <v>0.2400</v>
      </c>
      <c r="AO2079" s="89" t="str">
        <f t="shared" si="398"/>
        <v>290.0</v>
      </c>
      <c r="AP2079" s="89" t="str">
        <f t="shared" si="399"/>
        <v>1.076</v>
      </c>
      <c r="AQ2079" s="89" t="str">
        <f t="shared" si="400"/>
        <v>2793</v>
      </c>
      <c r="AR2079" s="89" t="str">
        <f t="shared" si="401"/>
        <v>3051</v>
      </c>
      <c r="AS2079" s="89" t="str">
        <f t="shared" si="402"/>
        <v>7.773</v>
      </c>
      <c r="AT2079" s="89"/>
      <c r="AU2079" s="99">
        <v>0.24</v>
      </c>
      <c r="AV2079" s="99">
        <v>290</v>
      </c>
      <c r="AW2079" s="99">
        <v>1.0762</v>
      </c>
      <c r="AX2079" s="99">
        <v>2792.5120000000002</v>
      </c>
      <c r="AY2079" s="99">
        <v>3050.8</v>
      </c>
      <c r="AZ2079" s="99">
        <v>7.7728999999999999</v>
      </c>
      <c r="BA2079" s="119" t="s">
        <v>9</v>
      </c>
      <c r="BB2079" s="4">
        <v>2079</v>
      </c>
      <c r="BC2079" s="4">
        <v>0.24</v>
      </c>
    </row>
    <row r="2080" spans="2:55">
      <c r="B2080">
        <v>2079</v>
      </c>
      <c r="C2080" s="107">
        <f t="shared" si="391"/>
        <v>0.24</v>
      </c>
      <c r="D2080" s="5">
        <f t="shared" si="392"/>
        <v>300</v>
      </c>
      <c r="E2080" s="5" t="str">
        <f t="shared" si="393"/>
        <v>1.096</v>
      </c>
      <c r="F2080" s="5" t="str">
        <f t="shared" si="394"/>
        <v>2808</v>
      </c>
      <c r="G2080" s="5" t="str">
        <f t="shared" si="395"/>
        <v>3071</v>
      </c>
      <c r="H2080" s="5" t="str">
        <f t="shared" si="396"/>
        <v>7.809</v>
      </c>
      <c r="I2080" s="1" t="s">
        <v>9</v>
      </c>
      <c r="AN2080" s="89" t="str">
        <f t="shared" si="397"/>
        <v>0.2400</v>
      </c>
      <c r="AO2080" s="89" t="str">
        <f t="shared" si="398"/>
        <v>300.0</v>
      </c>
      <c r="AP2080" s="89" t="str">
        <f t="shared" si="399"/>
        <v>1.096</v>
      </c>
      <c r="AQ2080" s="89" t="str">
        <f t="shared" si="400"/>
        <v>2808</v>
      </c>
      <c r="AR2080" s="89" t="str">
        <f t="shared" si="401"/>
        <v>3071</v>
      </c>
      <c r="AS2080" s="89" t="str">
        <f t="shared" si="402"/>
        <v>7.809</v>
      </c>
      <c r="AT2080" s="89"/>
      <c r="AU2080" s="99">
        <v>0.24</v>
      </c>
      <c r="AV2080" s="99">
        <v>300</v>
      </c>
      <c r="AW2080" s="99">
        <v>1.0957999999999999</v>
      </c>
      <c r="AX2080" s="99">
        <v>2808.1080000000002</v>
      </c>
      <c r="AY2080" s="99">
        <v>3071.1</v>
      </c>
      <c r="AZ2080" s="99">
        <v>7.8086000000000002</v>
      </c>
      <c r="BA2080" s="119" t="s">
        <v>9</v>
      </c>
      <c r="BB2080" s="4">
        <v>2080</v>
      </c>
      <c r="BC2080" s="4">
        <v>0.24</v>
      </c>
    </row>
    <row r="2081" spans="2:55">
      <c r="B2081">
        <v>2080</v>
      </c>
      <c r="C2081" s="107">
        <f t="shared" si="391"/>
        <v>0.24</v>
      </c>
      <c r="D2081" s="5">
        <f t="shared" si="392"/>
        <v>310</v>
      </c>
      <c r="E2081" s="5" t="str">
        <f t="shared" si="393"/>
        <v>1.115</v>
      </c>
      <c r="F2081" s="5" t="str">
        <f t="shared" si="394"/>
        <v>2824</v>
      </c>
      <c r="G2081" s="5" t="str">
        <f t="shared" si="395"/>
        <v>3091</v>
      </c>
      <c r="H2081" s="5" t="str">
        <f t="shared" si="396"/>
        <v>7.844</v>
      </c>
      <c r="I2081" s="1" t="s">
        <v>9</v>
      </c>
      <c r="AN2081" s="89" t="str">
        <f t="shared" si="397"/>
        <v>0.2400</v>
      </c>
      <c r="AO2081" s="89" t="str">
        <f t="shared" si="398"/>
        <v>310.0</v>
      </c>
      <c r="AP2081" s="89" t="str">
        <f t="shared" si="399"/>
        <v>1.115</v>
      </c>
      <c r="AQ2081" s="89" t="str">
        <f t="shared" si="400"/>
        <v>2824</v>
      </c>
      <c r="AR2081" s="89" t="str">
        <f t="shared" si="401"/>
        <v>3091</v>
      </c>
      <c r="AS2081" s="89" t="str">
        <f t="shared" si="402"/>
        <v>7.844</v>
      </c>
      <c r="AT2081" s="89"/>
      <c r="AU2081" s="99">
        <v>0.24</v>
      </c>
      <c r="AV2081" s="99">
        <v>310</v>
      </c>
      <c r="AW2081" s="99">
        <v>1.1153</v>
      </c>
      <c r="AX2081" s="99">
        <v>2823.7280000000001</v>
      </c>
      <c r="AY2081" s="99">
        <v>3091.4</v>
      </c>
      <c r="AZ2081" s="99">
        <v>7.8437999999999999</v>
      </c>
      <c r="BA2081" s="119" t="s">
        <v>9</v>
      </c>
      <c r="BB2081" s="4">
        <v>2081</v>
      </c>
      <c r="BC2081" s="4">
        <v>0.24</v>
      </c>
    </row>
    <row r="2082" spans="2:55">
      <c r="B2082">
        <v>2081</v>
      </c>
      <c r="C2082" s="107">
        <f t="shared" si="391"/>
        <v>0.24</v>
      </c>
      <c r="D2082" s="5">
        <f t="shared" si="392"/>
        <v>320</v>
      </c>
      <c r="E2082" s="5" t="str">
        <f t="shared" si="393"/>
        <v>1.135</v>
      </c>
      <c r="F2082" s="5" t="str">
        <f t="shared" si="394"/>
        <v>2839</v>
      </c>
      <c r="G2082" s="5" t="str">
        <f t="shared" si="395"/>
        <v>3112</v>
      </c>
      <c r="H2082" s="5" t="str">
        <f t="shared" si="396"/>
        <v>7.878</v>
      </c>
      <c r="I2082" s="1" t="s">
        <v>9</v>
      </c>
      <c r="AN2082" s="89" t="str">
        <f t="shared" si="397"/>
        <v>0.2400</v>
      </c>
      <c r="AO2082" s="89" t="str">
        <f t="shared" si="398"/>
        <v>320.0</v>
      </c>
      <c r="AP2082" s="89" t="str">
        <f t="shared" si="399"/>
        <v>1.135</v>
      </c>
      <c r="AQ2082" s="89" t="str">
        <f t="shared" si="400"/>
        <v>2839</v>
      </c>
      <c r="AR2082" s="89" t="str">
        <f t="shared" si="401"/>
        <v>3112</v>
      </c>
      <c r="AS2082" s="89" t="str">
        <f t="shared" si="402"/>
        <v>7.878</v>
      </c>
      <c r="AT2082" s="89"/>
      <c r="AU2082" s="99">
        <v>0.24</v>
      </c>
      <c r="AV2082" s="99">
        <v>320</v>
      </c>
      <c r="AW2082" s="99">
        <v>1.1348</v>
      </c>
      <c r="AX2082" s="99">
        <v>2839.4480000000003</v>
      </c>
      <c r="AY2082" s="99">
        <v>3111.8</v>
      </c>
      <c r="AZ2082" s="99">
        <v>7.8784000000000001</v>
      </c>
      <c r="BA2082" s="119" t="s">
        <v>9</v>
      </c>
      <c r="BB2082" s="4">
        <v>2082</v>
      </c>
      <c r="BC2082" s="4">
        <v>0.24</v>
      </c>
    </row>
    <row r="2083" spans="2:55">
      <c r="B2083">
        <v>2082</v>
      </c>
      <c r="C2083" s="107">
        <f t="shared" si="391"/>
        <v>0.24</v>
      </c>
      <c r="D2083" s="5">
        <f t="shared" si="392"/>
        <v>330</v>
      </c>
      <c r="E2083" s="5" t="str">
        <f t="shared" si="393"/>
        <v>1.154</v>
      </c>
      <c r="F2083" s="5" t="str">
        <f t="shared" si="394"/>
        <v>2855</v>
      </c>
      <c r="G2083" s="5" t="str">
        <f t="shared" si="395"/>
        <v>3132</v>
      </c>
      <c r="H2083" s="5" t="str">
        <f t="shared" si="396"/>
        <v>7.913</v>
      </c>
      <c r="I2083" s="1" t="s">
        <v>9</v>
      </c>
      <c r="AN2083" s="89" t="str">
        <f t="shared" si="397"/>
        <v>0.2400</v>
      </c>
      <c r="AO2083" s="89" t="str">
        <f t="shared" si="398"/>
        <v>330.0</v>
      </c>
      <c r="AP2083" s="89" t="str">
        <f t="shared" si="399"/>
        <v>1.154</v>
      </c>
      <c r="AQ2083" s="89" t="str">
        <f t="shared" si="400"/>
        <v>2855</v>
      </c>
      <c r="AR2083" s="89" t="str">
        <f t="shared" si="401"/>
        <v>3132</v>
      </c>
      <c r="AS2083" s="89" t="str">
        <f t="shared" si="402"/>
        <v>7.913</v>
      </c>
      <c r="AT2083" s="89"/>
      <c r="AU2083" s="99">
        <v>0.24</v>
      </c>
      <c r="AV2083" s="99">
        <v>330</v>
      </c>
      <c r="AW2083" s="99">
        <v>1.1542999999999999</v>
      </c>
      <c r="AX2083" s="99">
        <v>2855.1679999999997</v>
      </c>
      <c r="AY2083" s="99">
        <v>3132.2</v>
      </c>
      <c r="AZ2083" s="99">
        <v>7.9124999999999996</v>
      </c>
      <c r="BA2083" s="119" t="s">
        <v>9</v>
      </c>
      <c r="BB2083" s="4">
        <v>2083</v>
      </c>
      <c r="BC2083" s="4">
        <v>0.24</v>
      </c>
    </row>
    <row r="2084" spans="2:55">
      <c r="B2084">
        <v>2083</v>
      </c>
      <c r="C2084" s="107">
        <f t="shared" si="391"/>
        <v>0.24</v>
      </c>
      <c r="D2084" s="5">
        <f t="shared" si="392"/>
        <v>340</v>
      </c>
      <c r="E2084" s="5" t="str">
        <f t="shared" si="393"/>
        <v>1.174</v>
      </c>
      <c r="F2084" s="5" t="str">
        <f t="shared" si="394"/>
        <v>2871</v>
      </c>
      <c r="G2084" s="5" t="str">
        <f t="shared" si="395"/>
        <v>3153</v>
      </c>
      <c r="H2084" s="5" t="str">
        <f t="shared" si="396"/>
        <v>7.946</v>
      </c>
      <c r="I2084" s="1" t="s">
        <v>9</v>
      </c>
      <c r="AN2084" s="89" t="str">
        <f t="shared" si="397"/>
        <v>0.2400</v>
      </c>
      <c r="AO2084" s="89" t="str">
        <f t="shared" si="398"/>
        <v>340.0</v>
      </c>
      <c r="AP2084" s="89" t="str">
        <f t="shared" si="399"/>
        <v>1.174</v>
      </c>
      <c r="AQ2084" s="89" t="str">
        <f t="shared" si="400"/>
        <v>2871</v>
      </c>
      <c r="AR2084" s="89" t="str">
        <f t="shared" si="401"/>
        <v>3153</v>
      </c>
      <c r="AS2084" s="89" t="str">
        <f t="shared" si="402"/>
        <v>7.946</v>
      </c>
      <c r="AT2084" s="89"/>
      <c r="AU2084" s="99">
        <v>0.24</v>
      </c>
      <c r="AV2084" s="99">
        <v>340</v>
      </c>
      <c r="AW2084" s="99">
        <v>1.1738</v>
      </c>
      <c r="AX2084" s="99">
        <v>2870.8879999999999</v>
      </c>
      <c r="AY2084" s="99">
        <v>3152.6</v>
      </c>
      <c r="AZ2084" s="99">
        <v>7.9462000000000002</v>
      </c>
      <c r="BA2084" s="119" t="s">
        <v>9</v>
      </c>
      <c r="BB2084" s="4">
        <v>2084</v>
      </c>
      <c r="BC2084" s="4">
        <v>0.24</v>
      </c>
    </row>
    <row r="2085" spans="2:55">
      <c r="B2085">
        <v>2084</v>
      </c>
      <c r="C2085" s="107">
        <f t="shared" si="391"/>
        <v>0.24</v>
      </c>
      <c r="D2085" s="5">
        <f t="shared" si="392"/>
        <v>350</v>
      </c>
      <c r="E2085" s="5" t="str">
        <f t="shared" si="393"/>
        <v>1.193</v>
      </c>
      <c r="F2085" s="5" t="str">
        <f t="shared" si="394"/>
        <v>2887</v>
      </c>
      <c r="G2085" s="5" t="str">
        <f t="shared" si="395"/>
        <v>3173</v>
      </c>
      <c r="H2085" s="5" t="str">
        <f t="shared" si="396"/>
        <v>7.979</v>
      </c>
      <c r="I2085" s="1" t="s">
        <v>9</v>
      </c>
      <c r="AN2085" s="89" t="str">
        <f t="shared" si="397"/>
        <v>0.2400</v>
      </c>
      <c r="AO2085" s="89" t="str">
        <f t="shared" si="398"/>
        <v>350.0</v>
      </c>
      <c r="AP2085" s="89" t="str">
        <f t="shared" si="399"/>
        <v>1.193</v>
      </c>
      <c r="AQ2085" s="89" t="str">
        <f t="shared" si="400"/>
        <v>2887</v>
      </c>
      <c r="AR2085" s="89" t="str">
        <f t="shared" si="401"/>
        <v>3173</v>
      </c>
      <c r="AS2085" s="89" t="str">
        <f t="shared" si="402"/>
        <v>7.979</v>
      </c>
      <c r="AT2085" s="89"/>
      <c r="AU2085" s="99">
        <v>0.24</v>
      </c>
      <c r="AV2085" s="99">
        <v>350</v>
      </c>
      <c r="AW2085" s="99">
        <v>1.1933</v>
      </c>
      <c r="AX2085" s="99">
        <v>2886.7080000000001</v>
      </c>
      <c r="AY2085" s="99">
        <v>3173.1</v>
      </c>
      <c r="AZ2085" s="99">
        <v>7.9793000000000003</v>
      </c>
      <c r="BA2085" s="119" t="s">
        <v>9</v>
      </c>
      <c r="BB2085" s="4">
        <v>2085</v>
      </c>
      <c r="BC2085" s="4">
        <v>0.24</v>
      </c>
    </row>
    <row r="2086" spans="2:55">
      <c r="B2086">
        <v>2085</v>
      </c>
      <c r="C2086" s="107">
        <f t="shared" si="391"/>
        <v>0.24</v>
      </c>
      <c r="D2086" s="5">
        <f t="shared" si="392"/>
        <v>360</v>
      </c>
      <c r="E2086" s="5" t="str">
        <f t="shared" si="393"/>
        <v>1.213</v>
      </c>
      <c r="F2086" s="5" t="str">
        <f t="shared" si="394"/>
        <v>2903</v>
      </c>
      <c r="G2086" s="5" t="str">
        <f t="shared" si="395"/>
        <v>3194</v>
      </c>
      <c r="H2086" s="5" t="str">
        <f t="shared" si="396"/>
        <v>8.012</v>
      </c>
      <c r="I2086" s="1" t="s">
        <v>9</v>
      </c>
      <c r="AN2086" s="89" t="str">
        <f t="shared" si="397"/>
        <v>0.2400</v>
      </c>
      <c r="AO2086" s="89" t="str">
        <f t="shared" si="398"/>
        <v>360.0</v>
      </c>
      <c r="AP2086" s="89" t="str">
        <f t="shared" si="399"/>
        <v>1.213</v>
      </c>
      <c r="AQ2086" s="89" t="str">
        <f t="shared" si="400"/>
        <v>2903</v>
      </c>
      <c r="AR2086" s="89" t="str">
        <f t="shared" si="401"/>
        <v>3194</v>
      </c>
      <c r="AS2086" s="89" t="str">
        <f t="shared" si="402"/>
        <v>8.012</v>
      </c>
      <c r="AT2086" s="89"/>
      <c r="AU2086" s="99">
        <v>0.24</v>
      </c>
      <c r="AV2086" s="99">
        <v>360</v>
      </c>
      <c r="AW2086" s="99">
        <v>1.2127999999999999</v>
      </c>
      <c r="AX2086" s="99">
        <v>2902.6279999999997</v>
      </c>
      <c r="AY2086" s="99">
        <v>3193.7</v>
      </c>
      <c r="AZ2086" s="99">
        <v>8.0121000000000002</v>
      </c>
      <c r="BA2086" s="119" t="s">
        <v>9</v>
      </c>
      <c r="BB2086" s="4">
        <v>2086</v>
      </c>
      <c r="BC2086" s="4">
        <v>0.24</v>
      </c>
    </row>
    <row r="2087" spans="2:55">
      <c r="B2087">
        <v>2086</v>
      </c>
      <c r="C2087" s="107">
        <f t="shared" si="391"/>
        <v>0.24</v>
      </c>
      <c r="D2087" s="5">
        <f t="shared" si="392"/>
        <v>370</v>
      </c>
      <c r="E2087" s="5" t="str">
        <f t="shared" si="393"/>
        <v>1.232</v>
      </c>
      <c r="F2087" s="5" t="str">
        <f t="shared" si="394"/>
        <v>2919</v>
      </c>
      <c r="G2087" s="5" t="str">
        <f t="shared" si="395"/>
        <v>3214</v>
      </c>
      <c r="H2087" s="5" t="str">
        <f t="shared" si="396"/>
        <v>8.044</v>
      </c>
      <c r="I2087" s="1" t="s">
        <v>9</v>
      </c>
      <c r="AN2087" s="89" t="str">
        <f t="shared" si="397"/>
        <v>0.2400</v>
      </c>
      <c r="AO2087" s="89" t="str">
        <f t="shared" si="398"/>
        <v>370.0</v>
      </c>
      <c r="AP2087" s="89" t="str">
        <f t="shared" si="399"/>
        <v>1.232</v>
      </c>
      <c r="AQ2087" s="89" t="str">
        <f t="shared" si="400"/>
        <v>2919</v>
      </c>
      <c r="AR2087" s="89" t="str">
        <f t="shared" si="401"/>
        <v>3214</v>
      </c>
      <c r="AS2087" s="89" t="str">
        <f t="shared" si="402"/>
        <v>8.044</v>
      </c>
      <c r="AT2087" s="89"/>
      <c r="AU2087" s="99">
        <v>0.24</v>
      </c>
      <c r="AV2087" s="99">
        <v>370</v>
      </c>
      <c r="AW2087" s="99">
        <v>1.2322</v>
      </c>
      <c r="AX2087" s="99">
        <v>2918.5720000000001</v>
      </c>
      <c r="AY2087" s="99">
        <v>3214.3</v>
      </c>
      <c r="AZ2087" s="99">
        <v>8.0442999999999998</v>
      </c>
      <c r="BA2087" s="119" t="s">
        <v>9</v>
      </c>
      <c r="BB2087" s="4">
        <v>2087</v>
      </c>
      <c r="BC2087" s="4">
        <v>0.24</v>
      </c>
    </row>
    <row r="2088" spans="2:55">
      <c r="B2088">
        <v>2087</v>
      </c>
      <c r="C2088" s="107">
        <f t="shared" si="391"/>
        <v>0.24</v>
      </c>
      <c r="D2088" s="5">
        <f t="shared" si="392"/>
        <v>380</v>
      </c>
      <c r="E2088" s="5" t="str">
        <f t="shared" si="393"/>
        <v>1.252</v>
      </c>
      <c r="F2088" s="5" t="str">
        <f t="shared" si="394"/>
        <v>2935</v>
      </c>
      <c r="G2088" s="5" t="str">
        <f t="shared" si="395"/>
        <v>3235</v>
      </c>
      <c r="H2088" s="5" t="str">
        <f t="shared" si="396"/>
        <v>8.076</v>
      </c>
      <c r="I2088" s="1" t="s">
        <v>9</v>
      </c>
      <c r="AN2088" s="89" t="str">
        <f t="shared" si="397"/>
        <v>0.2400</v>
      </c>
      <c r="AO2088" s="89" t="str">
        <f t="shared" si="398"/>
        <v>380.0</v>
      </c>
      <c r="AP2088" s="89" t="str">
        <f t="shared" si="399"/>
        <v>1.252</v>
      </c>
      <c r="AQ2088" s="89" t="str">
        <f t="shared" si="400"/>
        <v>2935</v>
      </c>
      <c r="AR2088" s="89" t="str">
        <f t="shared" si="401"/>
        <v>3235</v>
      </c>
      <c r="AS2088" s="89" t="str">
        <f t="shared" si="402"/>
        <v>8.076</v>
      </c>
      <c r="AT2088" s="89"/>
      <c r="AU2088" s="99">
        <v>0.24</v>
      </c>
      <c r="AV2088" s="99">
        <v>380</v>
      </c>
      <c r="AW2088" s="99">
        <v>1.2515999999999998</v>
      </c>
      <c r="AX2088" s="99">
        <v>2934.5160000000001</v>
      </c>
      <c r="AY2088" s="99">
        <v>3234.9</v>
      </c>
      <c r="AZ2088" s="99">
        <v>8.0762</v>
      </c>
      <c r="BA2088" s="119" t="s">
        <v>9</v>
      </c>
      <c r="BB2088" s="4">
        <v>2088</v>
      </c>
      <c r="BC2088" s="4">
        <v>0.24</v>
      </c>
    </row>
    <row r="2089" spans="2:55">
      <c r="B2089">
        <v>2088</v>
      </c>
      <c r="C2089" s="107">
        <f t="shared" si="391"/>
        <v>0.24</v>
      </c>
      <c r="D2089" s="5">
        <f t="shared" si="392"/>
        <v>390</v>
      </c>
      <c r="E2089" s="5" t="str">
        <f t="shared" si="393"/>
        <v>1.271</v>
      </c>
      <c r="F2089" s="5" t="str">
        <f t="shared" si="394"/>
        <v>2951</v>
      </c>
      <c r="G2089" s="5" t="str">
        <f t="shared" si="395"/>
        <v>3256</v>
      </c>
      <c r="H2089" s="5" t="str">
        <f t="shared" si="396"/>
        <v>8.108</v>
      </c>
      <c r="I2089" s="1" t="s">
        <v>9</v>
      </c>
      <c r="AN2089" s="89" t="str">
        <f t="shared" si="397"/>
        <v>0.2400</v>
      </c>
      <c r="AO2089" s="89" t="str">
        <f t="shared" si="398"/>
        <v>390.0</v>
      </c>
      <c r="AP2089" s="89" t="str">
        <f t="shared" si="399"/>
        <v>1.271</v>
      </c>
      <c r="AQ2089" s="89" t="str">
        <f t="shared" si="400"/>
        <v>2951</v>
      </c>
      <c r="AR2089" s="89" t="str">
        <f t="shared" si="401"/>
        <v>3256</v>
      </c>
      <c r="AS2089" s="89" t="str">
        <f t="shared" si="402"/>
        <v>8.108</v>
      </c>
      <c r="AT2089" s="89"/>
      <c r="AU2089" s="99">
        <v>0.24</v>
      </c>
      <c r="AV2089" s="99">
        <v>390</v>
      </c>
      <c r="AW2089" s="99">
        <v>1.2709999999999999</v>
      </c>
      <c r="AX2089" s="99">
        <v>2950.56</v>
      </c>
      <c r="AY2089" s="99">
        <v>3255.6</v>
      </c>
      <c r="AZ2089" s="99">
        <v>8.1076999999999995</v>
      </c>
      <c r="BA2089" s="119" t="s">
        <v>9</v>
      </c>
      <c r="BB2089" s="4">
        <v>2089</v>
      </c>
      <c r="BC2089" s="4">
        <v>0.24</v>
      </c>
    </row>
    <row r="2090" spans="2:55">
      <c r="B2090">
        <v>2089</v>
      </c>
      <c r="C2090" s="107">
        <f t="shared" si="391"/>
        <v>0.24</v>
      </c>
      <c r="D2090" s="5">
        <f t="shared" si="392"/>
        <v>400</v>
      </c>
      <c r="E2090" s="5" t="str">
        <f t="shared" si="393"/>
        <v>1.290</v>
      </c>
      <c r="F2090" s="5" t="str">
        <f t="shared" si="394"/>
        <v>2967</v>
      </c>
      <c r="G2090" s="5" t="str">
        <f t="shared" si="395"/>
        <v>3276</v>
      </c>
      <c r="H2090" s="5" t="str">
        <f t="shared" si="396"/>
        <v>8.139</v>
      </c>
      <c r="I2090" s="1" t="s">
        <v>9</v>
      </c>
      <c r="AN2090" s="89" t="str">
        <f t="shared" si="397"/>
        <v>0.2400</v>
      </c>
      <c r="AO2090" s="89" t="str">
        <f t="shared" si="398"/>
        <v>400.0</v>
      </c>
      <c r="AP2090" s="89" t="str">
        <f t="shared" si="399"/>
        <v>1.290</v>
      </c>
      <c r="AQ2090" s="89" t="str">
        <f t="shared" si="400"/>
        <v>2967</v>
      </c>
      <c r="AR2090" s="89" t="str">
        <f t="shared" si="401"/>
        <v>3276</v>
      </c>
      <c r="AS2090" s="89" t="str">
        <f t="shared" si="402"/>
        <v>8.139</v>
      </c>
      <c r="AT2090" s="89"/>
      <c r="AU2090" s="99">
        <v>0.24</v>
      </c>
      <c r="AV2090" s="99">
        <v>400</v>
      </c>
      <c r="AW2090" s="99">
        <v>1.2904</v>
      </c>
      <c r="AX2090" s="99">
        <v>2966.7040000000002</v>
      </c>
      <c r="AY2090" s="99">
        <v>3276.4</v>
      </c>
      <c r="AZ2090" s="99">
        <v>8.1387</v>
      </c>
      <c r="BA2090" s="119" t="s">
        <v>9</v>
      </c>
      <c r="BB2090" s="4">
        <v>2090</v>
      </c>
      <c r="BC2090" s="4">
        <v>0.24</v>
      </c>
    </row>
    <row r="2091" spans="2:55">
      <c r="B2091">
        <v>2090</v>
      </c>
      <c r="C2091" s="107">
        <f t="shared" si="391"/>
        <v>0.24</v>
      </c>
      <c r="D2091" s="5">
        <f t="shared" si="392"/>
        <v>410</v>
      </c>
      <c r="E2091" s="5" t="str">
        <f t="shared" si="393"/>
        <v>1.310</v>
      </c>
      <c r="F2091" s="5" t="str">
        <f t="shared" si="394"/>
        <v>2983</v>
      </c>
      <c r="G2091" s="5" t="str">
        <f t="shared" si="395"/>
        <v>3297</v>
      </c>
      <c r="H2091" s="5" t="str">
        <f t="shared" si="396"/>
        <v>8.169</v>
      </c>
      <c r="I2091" s="1" t="s">
        <v>9</v>
      </c>
      <c r="AN2091" s="89" t="str">
        <f t="shared" si="397"/>
        <v>0.2400</v>
      </c>
      <c r="AO2091" s="89" t="str">
        <f t="shared" si="398"/>
        <v>410.0</v>
      </c>
      <c r="AP2091" s="89" t="str">
        <f t="shared" si="399"/>
        <v>1.310</v>
      </c>
      <c r="AQ2091" s="89" t="str">
        <f t="shared" si="400"/>
        <v>2983</v>
      </c>
      <c r="AR2091" s="89" t="str">
        <f t="shared" si="401"/>
        <v>3297</v>
      </c>
      <c r="AS2091" s="89" t="str">
        <f t="shared" si="402"/>
        <v>8.169</v>
      </c>
      <c r="AT2091" s="89"/>
      <c r="AU2091" s="99">
        <v>0.24</v>
      </c>
      <c r="AV2091" s="99">
        <v>410</v>
      </c>
      <c r="AW2091" s="99">
        <v>1.3097999999999999</v>
      </c>
      <c r="AX2091" s="99">
        <v>2982.848</v>
      </c>
      <c r="AY2091" s="99">
        <v>3297.2</v>
      </c>
      <c r="AZ2091" s="99">
        <v>8.1693999999999996</v>
      </c>
      <c r="BA2091" s="119" t="s">
        <v>9</v>
      </c>
      <c r="BB2091" s="4">
        <v>2091</v>
      </c>
      <c r="BC2091" s="4">
        <v>0.24</v>
      </c>
    </row>
    <row r="2092" spans="2:55">
      <c r="B2092">
        <v>2091</v>
      </c>
      <c r="C2092" s="107">
        <f t="shared" si="391"/>
        <v>0.24</v>
      </c>
      <c r="D2092" s="5">
        <f t="shared" si="392"/>
        <v>420</v>
      </c>
      <c r="E2092" s="5" t="str">
        <f t="shared" si="393"/>
        <v>1.329</v>
      </c>
      <c r="F2092" s="5" t="str">
        <f t="shared" si="394"/>
        <v>2999</v>
      </c>
      <c r="G2092" s="5" t="str">
        <f t="shared" si="395"/>
        <v>3318</v>
      </c>
      <c r="H2092" s="5" t="str">
        <f t="shared" si="396"/>
        <v>8.200</v>
      </c>
      <c r="I2092" s="1" t="s">
        <v>9</v>
      </c>
      <c r="AN2092" s="89" t="str">
        <f t="shared" si="397"/>
        <v>0.2400</v>
      </c>
      <c r="AO2092" s="89" t="str">
        <f t="shared" si="398"/>
        <v>420.0</v>
      </c>
      <c r="AP2092" s="89" t="str">
        <f t="shared" si="399"/>
        <v>1.329</v>
      </c>
      <c r="AQ2092" s="89" t="str">
        <f t="shared" si="400"/>
        <v>2999</v>
      </c>
      <c r="AR2092" s="89" t="str">
        <f t="shared" si="401"/>
        <v>3318</v>
      </c>
      <c r="AS2092" s="89" t="str">
        <f t="shared" si="402"/>
        <v>8.200</v>
      </c>
      <c r="AT2092" s="89"/>
      <c r="AU2092" s="99">
        <v>0.24</v>
      </c>
      <c r="AV2092" s="99">
        <v>420</v>
      </c>
      <c r="AW2092" s="99">
        <v>1.3291999999999999</v>
      </c>
      <c r="AX2092" s="99">
        <v>2999.0920000000001</v>
      </c>
      <c r="AY2092" s="99">
        <v>3318.1</v>
      </c>
      <c r="AZ2092" s="99">
        <v>8.1997999999999998</v>
      </c>
      <c r="BA2092" s="119" t="s">
        <v>9</v>
      </c>
      <c r="BB2092" s="4">
        <v>2092</v>
      </c>
      <c r="BC2092" s="4">
        <v>0.24</v>
      </c>
    </row>
    <row r="2093" spans="2:55">
      <c r="B2093">
        <v>2092</v>
      </c>
      <c r="C2093" s="107">
        <f t="shared" si="391"/>
        <v>0.24</v>
      </c>
      <c r="D2093" s="5">
        <f t="shared" si="392"/>
        <v>430</v>
      </c>
      <c r="E2093" s="5" t="str">
        <f t="shared" si="393"/>
        <v>1.349</v>
      </c>
      <c r="F2093" s="5" t="str">
        <f t="shared" si="394"/>
        <v>3015</v>
      </c>
      <c r="G2093" s="5" t="str">
        <f t="shared" si="395"/>
        <v>3339</v>
      </c>
      <c r="H2093" s="5" t="str">
        <f t="shared" si="396"/>
        <v>8.230</v>
      </c>
      <c r="I2093" s="1" t="s">
        <v>9</v>
      </c>
      <c r="AN2093" s="89" t="str">
        <f t="shared" si="397"/>
        <v>0.2400</v>
      </c>
      <c r="AO2093" s="89" t="str">
        <f t="shared" si="398"/>
        <v>430.0</v>
      </c>
      <c r="AP2093" s="89" t="str">
        <f t="shared" si="399"/>
        <v>1.349</v>
      </c>
      <c r="AQ2093" s="89" t="str">
        <f t="shared" si="400"/>
        <v>3015</v>
      </c>
      <c r="AR2093" s="89" t="str">
        <f t="shared" si="401"/>
        <v>3339</v>
      </c>
      <c r="AS2093" s="89" t="str">
        <f t="shared" si="402"/>
        <v>8.230</v>
      </c>
      <c r="AT2093" s="89"/>
      <c r="AU2093" s="99">
        <v>0.24</v>
      </c>
      <c r="AV2093" s="99">
        <v>430</v>
      </c>
      <c r="AW2093" s="99">
        <v>1.3485999999999998</v>
      </c>
      <c r="AX2093" s="99">
        <v>3015.3360000000002</v>
      </c>
      <c r="AY2093" s="99">
        <v>3339</v>
      </c>
      <c r="AZ2093" s="99">
        <v>8.2296999999999993</v>
      </c>
      <c r="BA2093" s="119" t="s">
        <v>9</v>
      </c>
      <c r="BB2093" s="4">
        <v>2093</v>
      </c>
      <c r="BC2093" s="4">
        <v>0.24</v>
      </c>
    </row>
    <row r="2094" spans="2:55">
      <c r="B2094">
        <v>2093</v>
      </c>
      <c r="C2094" s="107">
        <f t="shared" si="391"/>
        <v>0.24</v>
      </c>
      <c r="D2094" s="5">
        <f t="shared" si="392"/>
        <v>440</v>
      </c>
      <c r="E2094" s="5" t="str">
        <f t="shared" si="393"/>
        <v>1.368</v>
      </c>
      <c r="F2094" s="5" t="str">
        <f t="shared" si="394"/>
        <v>3032</v>
      </c>
      <c r="G2094" s="5" t="str">
        <f t="shared" si="395"/>
        <v>3360.</v>
      </c>
      <c r="H2094" s="5" t="str">
        <f t="shared" si="396"/>
        <v>8.259</v>
      </c>
      <c r="I2094" s="1" t="s">
        <v>9</v>
      </c>
      <c r="AN2094" s="89" t="str">
        <f t="shared" si="397"/>
        <v>0.2400</v>
      </c>
      <c r="AO2094" s="89" t="str">
        <f t="shared" si="398"/>
        <v>440.0</v>
      </c>
      <c r="AP2094" s="89" t="str">
        <f t="shared" si="399"/>
        <v>1.368</v>
      </c>
      <c r="AQ2094" s="89" t="str">
        <f t="shared" si="400"/>
        <v>3032</v>
      </c>
      <c r="AR2094" s="89" t="str">
        <f t="shared" si="401"/>
        <v>3360.</v>
      </c>
      <c r="AS2094" s="89" t="str">
        <f t="shared" si="402"/>
        <v>8.259</v>
      </c>
      <c r="AT2094" s="89"/>
      <c r="AU2094" s="99">
        <v>0.24</v>
      </c>
      <c r="AV2094" s="99">
        <v>440</v>
      </c>
      <c r="AW2094" s="99">
        <v>1.3680000000000001</v>
      </c>
      <c r="AX2094" s="99">
        <v>3031.68</v>
      </c>
      <c r="AY2094" s="99">
        <v>3360</v>
      </c>
      <c r="AZ2094" s="99">
        <v>8.2593999999999994</v>
      </c>
      <c r="BA2094" s="119" t="s">
        <v>9</v>
      </c>
      <c r="BB2094" s="4">
        <v>2094</v>
      </c>
      <c r="BC2094" s="4">
        <v>0.24</v>
      </c>
    </row>
    <row r="2095" spans="2:55">
      <c r="B2095">
        <v>2094</v>
      </c>
      <c r="C2095" s="107">
        <f t="shared" si="391"/>
        <v>0.24</v>
      </c>
      <c r="D2095" s="5">
        <f t="shared" si="392"/>
        <v>450</v>
      </c>
      <c r="E2095" s="5" t="str">
        <f t="shared" si="393"/>
        <v>1.387</v>
      </c>
      <c r="F2095" s="5" t="str">
        <f t="shared" si="394"/>
        <v>3048</v>
      </c>
      <c r="G2095" s="5" t="str">
        <f t="shared" si="395"/>
        <v>3381</v>
      </c>
      <c r="H2095" s="5" t="str">
        <f t="shared" si="396"/>
        <v>8.289</v>
      </c>
      <c r="I2095" s="1" t="s">
        <v>9</v>
      </c>
      <c r="AN2095" s="89" t="str">
        <f t="shared" si="397"/>
        <v>0.2400</v>
      </c>
      <c r="AO2095" s="89" t="str">
        <f t="shared" si="398"/>
        <v>450.0</v>
      </c>
      <c r="AP2095" s="89" t="str">
        <f t="shared" si="399"/>
        <v>1.387</v>
      </c>
      <c r="AQ2095" s="89" t="str">
        <f t="shared" si="400"/>
        <v>3048</v>
      </c>
      <c r="AR2095" s="89" t="str">
        <f t="shared" si="401"/>
        <v>3381</v>
      </c>
      <c r="AS2095" s="89" t="str">
        <f t="shared" si="402"/>
        <v>8.289</v>
      </c>
      <c r="AT2095" s="89"/>
      <c r="AU2095" s="99">
        <v>0.24</v>
      </c>
      <c r="AV2095" s="99">
        <v>450</v>
      </c>
      <c r="AW2095" s="99">
        <v>1.3873</v>
      </c>
      <c r="AX2095" s="99">
        <v>3048.1480000000001</v>
      </c>
      <c r="AY2095" s="99">
        <v>3381.1</v>
      </c>
      <c r="AZ2095" s="99">
        <v>8.2887000000000004</v>
      </c>
      <c r="BA2095" s="119" t="s">
        <v>9</v>
      </c>
      <c r="BB2095" s="4">
        <v>2095</v>
      </c>
      <c r="BC2095" s="4">
        <v>0.24</v>
      </c>
    </row>
    <row r="2096" spans="2:55">
      <c r="B2096">
        <v>2095</v>
      </c>
      <c r="C2096" s="107">
        <f t="shared" si="391"/>
        <v>0.24</v>
      </c>
      <c r="D2096" s="5">
        <f t="shared" si="392"/>
        <v>460</v>
      </c>
      <c r="E2096" s="5" t="str">
        <f t="shared" si="393"/>
        <v>1.407</v>
      </c>
      <c r="F2096" s="5" t="str">
        <f t="shared" si="394"/>
        <v>3065</v>
      </c>
      <c r="G2096" s="5" t="str">
        <f t="shared" si="395"/>
        <v>3402</v>
      </c>
      <c r="H2096" s="5" t="str">
        <f t="shared" si="396"/>
        <v>8.318</v>
      </c>
      <c r="I2096" s="1" t="s">
        <v>9</v>
      </c>
      <c r="AN2096" s="89" t="str">
        <f t="shared" si="397"/>
        <v>0.2400</v>
      </c>
      <c r="AO2096" s="89" t="str">
        <f t="shared" si="398"/>
        <v>460.0</v>
      </c>
      <c r="AP2096" s="89" t="str">
        <f t="shared" si="399"/>
        <v>1.407</v>
      </c>
      <c r="AQ2096" s="89" t="str">
        <f t="shared" si="400"/>
        <v>3065</v>
      </c>
      <c r="AR2096" s="89" t="str">
        <f t="shared" si="401"/>
        <v>3402</v>
      </c>
      <c r="AS2096" s="89" t="str">
        <f t="shared" si="402"/>
        <v>8.318</v>
      </c>
      <c r="AT2096" s="89"/>
      <c r="AU2096" s="99">
        <v>0.24</v>
      </c>
      <c r="AV2096" s="99">
        <v>460</v>
      </c>
      <c r="AW2096" s="99">
        <v>1.4067000000000001</v>
      </c>
      <c r="AX2096" s="99">
        <v>3064.5919999999996</v>
      </c>
      <c r="AY2096" s="99">
        <v>3402.2</v>
      </c>
      <c r="AZ2096" s="99">
        <v>8.3177000000000003</v>
      </c>
      <c r="BA2096" s="119" t="s">
        <v>9</v>
      </c>
      <c r="BB2096" s="4">
        <v>2096</v>
      </c>
      <c r="BC2096" s="4">
        <v>0.24</v>
      </c>
    </row>
    <row r="2097" spans="2:55">
      <c r="B2097">
        <v>2096</v>
      </c>
      <c r="C2097" s="107">
        <f t="shared" si="391"/>
        <v>0.24</v>
      </c>
      <c r="D2097" s="5">
        <f t="shared" si="392"/>
        <v>470</v>
      </c>
      <c r="E2097" s="5" t="str">
        <f t="shared" si="393"/>
        <v>1.426</v>
      </c>
      <c r="F2097" s="5" t="str">
        <f t="shared" si="394"/>
        <v>3081</v>
      </c>
      <c r="G2097" s="5" t="str">
        <f t="shared" si="395"/>
        <v>3423</v>
      </c>
      <c r="H2097" s="5" t="str">
        <f t="shared" si="396"/>
        <v>8.346</v>
      </c>
      <c r="I2097" s="1" t="s">
        <v>9</v>
      </c>
      <c r="AN2097" s="89" t="str">
        <f t="shared" si="397"/>
        <v>0.2400</v>
      </c>
      <c r="AO2097" s="89" t="str">
        <f t="shared" si="398"/>
        <v>470.0</v>
      </c>
      <c r="AP2097" s="89" t="str">
        <f t="shared" si="399"/>
        <v>1.426</v>
      </c>
      <c r="AQ2097" s="89" t="str">
        <f t="shared" si="400"/>
        <v>3081</v>
      </c>
      <c r="AR2097" s="89" t="str">
        <f t="shared" si="401"/>
        <v>3423</v>
      </c>
      <c r="AS2097" s="89" t="str">
        <f t="shared" si="402"/>
        <v>8.346</v>
      </c>
      <c r="AT2097" s="89"/>
      <c r="AU2097" s="99">
        <v>0.24</v>
      </c>
      <c r="AV2097" s="99">
        <v>470</v>
      </c>
      <c r="AW2097" s="99">
        <v>1.4259999999999999</v>
      </c>
      <c r="AX2097" s="99">
        <v>3081.0600000000004</v>
      </c>
      <c r="AY2097" s="99">
        <v>3423.3</v>
      </c>
      <c r="AZ2097" s="99">
        <v>8.3463999999999992</v>
      </c>
      <c r="BA2097" s="119" t="s">
        <v>9</v>
      </c>
      <c r="BB2097" s="4">
        <v>2097</v>
      </c>
      <c r="BC2097" s="4">
        <v>0.24</v>
      </c>
    </row>
    <row r="2098" spans="2:55">
      <c r="B2098">
        <v>2097</v>
      </c>
      <c r="C2098" s="107">
        <f t="shared" si="391"/>
        <v>0.24</v>
      </c>
      <c r="D2098" s="5">
        <f t="shared" si="392"/>
        <v>480</v>
      </c>
      <c r="E2098" s="5" t="str">
        <f t="shared" si="393"/>
        <v>1.445</v>
      </c>
      <c r="F2098" s="5" t="str">
        <f t="shared" si="394"/>
        <v>3098</v>
      </c>
      <c r="G2098" s="5" t="str">
        <f t="shared" si="395"/>
        <v>3445</v>
      </c>
      <c r="H2098" s="5" t="str">
        <f t="shared" si="396"/>
        <v>8.375</v>
      </c>
      <c r="I2098" s="1" t="s">
        <v>9</v>
      </c>
      <c r="AN2098" s="89" t="str">
        <f t="shared" si="397"/>
        <v>0.2400</v>
      </c>
      <c r="AO2098" s="89" t="str">
        <f t="shared" si="398"/>
        <v>480.0</v>
      </c>
      <c r="AP2098" s="89" t="str">
        <f t="shared" si="399"/>
        <v>1.445</v>
      </c>
      <c r="AQ2098" s="89" t="str">
        <f t="shared" si="400"/>
        <v>3098</v>
      </c>
      <c r="AR2098" s="89" t="str">
        <f t="shared" si="401"/>
        <v>3445</v>
      </c>
      <c r="AS2098" s="89" t="str">
        <f t="shared" si="402"/>
        <v>8.375</v>
      </c>
      <c r="AT2098" s="89"/>
      <c r="AU2098" s="99">
        <v>0.24</v>
      </c>
      <c r="AV2098" s="99">
        <v>480</v>
      </c>
      <c r="AW2098" s="99">
        <v>1.4454</v>
      </c>
      <c r="AX2098" s="99">
        <v>3097.7039999999997</v>
      </c>
      <c r="AY2098" s="99">
        <v>3444.6</v>
      </c>
      <c r="AZ2098" s="99">
        <v>8.3748000000000005</v>
      </c>
      <c r="BA2098" s="119" t="s">
        <v>9</v>
      </c>
      <c r="BB2098" s="4">
        <v>2098</v>
      </c>
      <c r="BC2098" s="4">
        <v>0.24</v>
      </c>
    </row>
    <row r="2099" spans="2:55">
      <c r="B2099">
        <v>2098</v>
      </c>
      <c r="C2099" s="107">
        <f t="shared" si="391"/>
        <v>0.24</v>
      </c>
      <c r="D2099" s="5">
        <f t="shared" si="392"/>
        <v>490</v>
      </c>
      <c r="E2099" s="5" t="str">
        <f t="shared" si="393"/>
        <v>1.465</v>
      </c>
      <c r="F2099" s="5" t="str">
        <f t="shared" si="394"/>
        <v>3114</v>
      </c>
      <c r="G2099" s="5" t="str">
        <f t="shared" si="395"/>
        <v>3466</v>
      </c>
      <c r="H2099" s="5" t="str">
        <f t="shared" si="396"/>
        <v>8.403</v>
      </c>
      <c r="I2099" s="1" t="s">
        <v>9</v>
      </c>
      <c r="AN2099" s="89" t="str">
        <f t="shared" si="397"/>
        <v>0.2400</v>
      </c>
      <c r="AO2099" s="89" t="str">
        <f t="shared" si="398"/>
        <v>490.0</v>
      </c>
      <c r="AP2099" s="89" t="str">
        <f t="shared" si="399"/>
        <v>1.465</v>
      </c>
      <c r="AQ2099" s="89" t="str">
        <f t="shared" si="400"/>
        <v>3114</v>
      </c>
      <c r="AR2099" s="89" t="str">
        <f t="shared" si="401"/>
        <v>3466</v>
      </c>
      <c r="AS2099" s="89" t="str">
        <f t="shared" si="402"/>
        <v>8.403</v>
      </c>
      <c r="AT2099" s="89"/>
      <c r="AU2099" s="99">
        <v>0.24</v>
      </c>
      <c r="AV2099" s="99">
        <v>490</v>
      </c>
      <c r="AW2099" s="99">
        <v>1.4647000000000001</v>
      </c>
      <c r="AX2099" s="99">
        <v>3114.3720000000003</v>
      </c>
      <c r="AY2099" s="99">
        <v>3465.9</v>
      </c>
      <c r="AZ2099" s="99">
        <v>8.4029000000000007</v>
      </c>
      <c r="BA2099" s="119" t="s">
        <v>9</v>
      </c>
      <c r="BB2099" s="4">
        <v>2099</v>
      </c>
      <c r="BC2099" s="4">
        <v>0.24</v>
      </c>
    </row>
    <row r="2100" spans="2:55">
      <c r="B2100">
        <v>2099</v>
      </c>
      <c r="C2100" s="107">
        <f t="shared" si="391"/>
        <v>0.24</v>
      </c>
      <c r="D2100" s="5">
        <f t="shared" si="392"/>
        <v>500</v>
      </c>
      <c r="E2100" s="5" t="str">
        <f t="shared" si="393"/>
        <v>1.484</v>
      </c>
      <c r="F2100" s="5" t="str">
        <f t="shared" si="394"/>
        <v>3131</v>
      </c>
      <c r="G2100" s="5" t="str">
        <f t="shared" si="395"/>
        <v>3487</v>
      </c>
      <c r="H2100" s="5" t="str">
        <f t="shared" si="396"/>
        <v>8.431</v>
      </c>
      <c r="I2100" s="1" t="s">
        <v>9</v>
      </c>
      <c r="AN2100" s="89" t="str">
        <f t="shared" si="397"/>
        <v>0.2400</v>
      </c>
      <c r="AO2100" s="89" t="str">
        <f t="shared" si="398"/>
        <v>500.0</v>
      </c>
      <c r="AP2100" s="89" t="str">
        <f t="shared" si="399"/>
        <v>1.484</v>
      </c>
      <c r="AQ2100" s="89" t="str">
        <f t="shared" si="400"/>
        <v>3131</v>
      </c>
      <c r="AR2100" s="89" t="str">
        <f t="shared" si="401"/>
        <v>3487</v>
      </c>
      <c r="AS2100" s="89" t="str">
        <f t="shared" si="402"/>
        <v>8.431</v>
      </c>
      <c r="AT2100" s="89"/>
      <c r="AU2100" s="99">
        <v>0.24</v>
      </c>
      <c r="AV2100" s="99">
        <v>500</v>
      </c>
      <c r="AW2100" s="99">
        <v>1.4841</v>
      </c>
      <c r="AX2100" s="99">
        <v>3131.0159999999996</v>
      </c>
      <c r="AY2100" s="99">
        <v>3487.2</v>
      </c>
      <c r="AZ2100" s="99">
        <v>8.4306999999999999</v>
      </c>
      <c r="BA2100" s="119" t="s">
        <v>9</v>
      </c>
      <c r="BB2100" s="4">
        <v>2100</v>
      </c>
      <c r="BC2100" s="4">
        <v>0.24</v>
      </c>
    </row>
    <row r="2101" spans="2:55">
      <c r="B2101">
        <v>2100</v>
      </c>
      <c r="C2101" s="107">
        <f t="shared" si="391"/>
        <v>0.24</v>
      </c>
      <c r="D2101" s="5">
        <f t="shared" si="392"/>
        <v>520</v>
      </c>
      <c r="E2101" s="5" t="str">
        <f t="shared" si="393"/>
        <v>1.523</v>
      </c>
      <c r="F2101" s="5" t="str">
        <f t="shared" si="394"/>
        <v>3165</v>
      </c>
      <c r="G2101" s="5" t="str">
        <f t="shared" si="395"/>
        <v>3530.</v>
      </c>
      <c r="H2101" s="5" t="str">
        <f t="shared" si="396"/>
        <v>8.486</v>
      </c>
      <c r="I2101" s="1" t="s">
        <v>9</v>
      </c>
      <c r="AN2101" s="89" t="str">
        <f t="shared" si="397"/>
        <v>0.2400</v>
      </c>
      <c r="AO2101" s="89" t="str">
        <f t="shared" si="398"/>
        <v>520.0</v>
      </c>
      <c r="AP2101" s="89" t="str">
        <f t="shared" si="399"/>
        <v>1.523</v>
      </c>
      <c r="AQ2101" s="89" t="str">
        <f t="shared" si="400"/>
        <v>3165</v>
      </c>
      <c r="AR2101" s="89" t="str">
        <f t="shared" si="401"/>
        <v>3530.</v>
      </c>
      <c r="AS2101" s="89" t="str">
        <f t="shared" si="402"/>
        <v>8.486</v>
      </c>
      <c r="AT2101" s="89"/>
      <c r="AU2101" s="99">
        <v>0.24</v>
      </c>
      <c r="AV2101" s="99">
        <v>520</v>
      </c>
      <c r="AW2101" s="99">
        <v>1.5226999999999999</v>
      </c>
      <c r="AX2101" s="99">
        <v>3164.752</v>
      </c>
      <c r="AY2101" s="99">
        <v>3530.2</v>
      </c>
      <c r="AZ2101" s="99">
        <v>8.4855</v>
      </c>
      <c r="BA2101" s="119" t="s">
        <v>9</v>
      </c>
      <c r="BB2101" s="4">
        <v>2101</v>
      </c>
      <c r="BC2101" s="4">
        <v>0.24</v>
      </c>
    </row>
    <row r="2102" spans="2:55">
      <c r="B2102">
        <v>2101</v>
      </c>
      <c r="C2102" s="107">
        <f t="shared" si="391"/>
        <v>0.24</v>
      </c>
      <c r="D2102" s="5">
        <f t="shared" si="392"/>
        <v>540</v>
      </c>
      <c r="E2102" s="5" t="str">
        <f t="shared" si="393"/>
        <v>1.561</v>
      </c>
      <c r="F2102" s="5" t="str">
        <f t="shared" si="394"/>
        <v>3199</v>
      </c>
      <c r="G2102" s="5" t="str">
        <f t="shared" si="395"/>
        <v>3573</v>
      </c>
      <c r="H2102" s="5" t="str">
        <f t="shared" si="396"/>
        <v>8.539</v>
      </c>
      <c r="I2102" s="1" t="s">
        <v>9</v>
      </c>
      <c r="AN2102" s="89" t="str">
        <f t="shared" si="397"/>
        <v>0.2400</v>
      </c>
      <c r="AO2102" s="89" t="str">
        <f t="shared" si="398"/>
        <v>540.0</v>
      </c>
      <c r="AP2102" s="89" t="str">
        <f t="shared" si="399"/>
        <v>1.561</v>
      </c>
      <c r="AQ2102" s="89" t="str">
        <f t="shared" si="400"/>
        <v>3199</v>
      </c>
      <c r="AR2102" s="89" t="str">
        <f t="shared" si="401"/>
        <v>3573</v>
      </c>
      <c r="AS2102" s="89" t="str">
        <f t="shared" si="402"/>
        <v>8.539</v>
      </c>
      <c r="AT2102" s="89"/>
      <c r="AU2102" s="99">
        <v>0.24</v>
      </c>
      <c r="AV2102" s="99">
        <v>540</v>
      </c>
      <c r="AW2102" s="99">
        <v>1.5614000000000001</v>
      </c>
      <c r="AX2102" s="99">
        <v>3198.5640000000003</v>
      </c>
      <c r="AY2102" s="99">
        <v>3573.3</v>
      </c>
      <c r="AZ2102" s="99">
        <v>8.5391999999999992</v>
      </c>
      <c r="BA2102" s="119" t="s">
        <v>9</v>
      </c>
      <c r="BB2102" s="4">
        <v>2102</v>
      </c>
      <c r="BC2102" s="4">
        <v>0.24</v>
      </c>
    </row>
    <row r="2103" spans="2:55">
      <c r="B2103">
        <v>2102</v>
      </c>
      <c r="C2103" s="107">
        <f t="shared" si="391"/>
        <v>0.24</v>
      </c>
      <c r="D2103" s="5">
        <f t="shared" si="392"/>
        <v>560</v>
      </c>
      <c r="E2103" s="5" t="str">
        <f t="shared" si="393"/>
        <v>1.600</v>
      </c>
      <c r="F2103" s="5" t="str">
        <f t="shared" si="394"/>
        <v>3233</v>
      </c>
      <c r="G2103" s="5" t="str">
        <f t="shared" si="395"/>
        <v>3617</v>
      </c>
      <c r="H2103" s="5" t="str">
        <f t="shared" si="396"/>
        <v>8.592</v>
      </c>
      <c r="I2103" s="1" t="s">
        <v>9</v>
      </c>
      <c r="AN2103" s="89" t="str">
        <f t="shared" si="397"/>
        <v>0.2400</v>
      </c>
      <c r="AO2103" s="89" t="str">
        <f t="shared" si="398"/>
        <v>560.0</v>
      </c>
      <c r="AP2103" s="89" t="str">
        <f t="shared" si="399"/>
        <v>1.600</v>
      </c>
      <c r="AQ2103" s="89" t="str">
        <f t="shared" si="400"/>
        <v>3233</v>
      </c>
      <c r="AR2103" s="89" t="str">
        <f t="shared" si="401"/>
        <v>3617</v>
      </c>
      <c r="AS2103" s="89" t="str">
        <f t="shared" si="402"/>
        <v>8.592</v>
      </c>
      <c r="AT2103" s="89"/>
      <c r="AU2103" s="99">
        <v>0.24</v>
      </c>
      <c r="AV2103" s="99">
        <v>560</v>
      </c>
      <c r="AW2103" s="99">
        <v>1.6</v>
      </c>
      <c r="AX2103" s="99">
        <v>3232.8</v>
      </c>
      <c r="AY2103" s="99">
        <v>3616.8</v>
      </c>
      <c r="AZ2103" s="99">
        <v>8.5920000000000005</v>
      </c>
      <c r="BA2103" s="119" t="s">
        <v>9</v>
      </c>
      <c r="BB2103" s="4">
        <v>2103</v>
      </c>
      <c r="BC2103" s="4">
        <v>0.24</v>
      </c>
    </row>
    <row r="2104" spans="2:55">
      <c r="B2104">
        <v>2103</v>
      </c>
      <c r="C2104" s="107">
        <f t="shared" si="391"/>
        <v>0.24</v>
      </c>
      <c r="D2104" s="5">
        <f t="shared" si="392"/>
        <v>580</v>
      </c>
      <c r="E2104" s="5" t="str">
        <f t="shared" si="393"/>
        <v>1.639</v>
      </c>
      <c r="F2104" s="5" t="str">
        <f t="shared" si="394"/>
        <v>3267</v>
      </c>
      <c r="G2104" s="5" t="str">
        <f t="shared" si="395"/>
        <v>3661</v>
      </c>
      <c r="H2104" s="5" t="str">
        <f t="shared" si="396"/>
        <v>8.644</v>
      </c>
      <c r="I2104" s="1" t="s">
        <v>9</v>
      </c>
      <c r="AN2104" s="89" t="str">
        <f t="shared" si="397"/>
        <v>0.2400</v>
      </c>
      <c r="AO2104" s="89" t="str">
        <f t="shared" si="398"/>
        <v>580.0</v>
      </c>
      <c r="AP2104" s="89" t="str">
        <f t="shared" si="399"/>
        <v>1.639</v>
      </c>
      <c r="AQ2104" s="89" t="str">
        <f t="shared" si="400"/>
        <v>3267</v>
      </c>
      <c r="AR2104" s="89" t="str">
        <f t="shared" si="401"/>
        <v>3661</v>
      </c>
      <c r="AS2104" s="89" t="str">
        <f t="shared" si="402"/>
        <v>8.644</v>
      </c>
      <c r="AT2104" s="89"/>
      <c r="AU2104" s="99">
        <v>0.24</v>
      </c>
      <c r="AV2104" s="99">
        <v>580</v>
      </c>
      <c r="AW2104" s="99">
        <v>1.6385999999999998</v>
      </c>
      <c r="AX2104" s="99">
        <v>3267.2359999999999</v>
      </c>
      <c r="AY2104" s="99">
        <v>3660.5</v>
      </c>
      <c r="AZ2104" s="99">
        <v>8.6439000000000004</v>
      </c>
      <c r="BA2104" s="119" t="s">
        <v>9</v>
      </c>
      <c r="BB2104" s="4">
        <v>2104</v>
      </c>
      <c r="BC2104" s="4">
        <v>0.24</v>
      </c>
    </row>
    <row r="2105" spans="2:55">
      <c r="B2105">
        <v>2104</v>
      </c>
      <c r="C2105" s="107">
        <f t="shared" si="391"/>
        <v>0.24</v>
      </c>
      <c r="D2105" s="5">
        <f t="shared" si="392"/>
        <v>600</v>
      </c>
      <c r="E2105" s="5" t="str">
        <f t="shared" si="393"/>
        <v>1.677</v>
      </c>
      <c r="F2105" s="5" t="str">
        <f t="shared" si="394"/>
        <v>3302</v>
      </c>
      <c r="G2105" s="5" t="str">
        <f t="shared" si="395"/>
        <v>3705</v>
      </c>
      <c r="H2105" s="5" t="str">
        <f t="shared" si="396"/>
        <v>8.695</v>
      </c>
      <c r="I2105" s="1" t="s">
        <v>9</v>
      </c>
      <c r="AN2105" s="89" t="str">
        <f t="shared" si="397"/>
        <v>0.2400</v>
      </c>
      <c r="AO2105" s="89" t="str">
        <f t="shared" si="398"/>
        <v>600.0</v>
      </c>
      <c r="AP2105" s="89" t="str">
        <f t="shared" si="399"/>
        <v>1.677</v>
      </c>
      <c r="AQ2105" s="89" t="str">
        <f t="shared" si="400"/>
        <v>3302</v>
      </c>
      <c r="AR2105" s="89" t="str">
        <f t="shared" si="401"/>
        <v>3705</v>
      </c>
      <c r="AS2105" s="89" t="str">
        <f t="shared" si="402"/>
        <v>8.695</v>
      </c>
      <c r="AT2105" s="89"/>
      <c r="AU2105" s="99">
        <v>0.24</v>
      </c>
      <c r="AV2105" s="99">
        <v>600</v>
      </c>
      <c r="AW2105" s="99">
        <v>1.6772</v>
      </c>
      <c r="AX2105" s="99">
        <v>3301.9719999999998</v>
      </c>
      <c r="AY2105" s="99">
        <v>3704.5</v>
      </c>
      <c r="AZ2105" s="99">
        <v>8.6948000000000008</v>
      </c>
      <c r="BA2105" s="119" t="s">
        <v>9</v>
      </c>
      <c r="BB2105" s="4">
        <v>2105</v>
      </c>
      <c r="BC2105" s="4">
        <v>0.24</v>
      </c>
    </row>
    <row r="2106" spans="2:55">
      <c r="B2106">
        <v>2105</v>
      </c>
      <c r="C2106" s="107">
        <f t="shared" si="391"/>
        <v>0.24</v>
      </c>
      <c r="D2106" s="5">
        <f t="shared" si="392"/>
        <v>620</v>
      </c>
      <c r="E2106" s="5" t="str">
        <f t="shared" si="393"/>
        <v>1.716</v>
      </c>
      <c r="F2106" s="5" t="str">
        <f t="shared" si="394"/>
        <v>3337</v>
      </c>
      <c r="G2106" s="5" t="str">
        <f t="shared" si="395"/>
        <v>3749</v>
      </c>
      <c r="H2106" s="5" t="str">
        <f t="shared" si="396"/>
        <v>8.745</v>
      </c>
      <c r="I2106" s="1" t="s">
        <v>9</v>
      </c>
      <c r="AN2106" s="89" t="str">
        <f t="shared" si="397"/>
        <v>0.2400</v>
      </c>
      <c r="AO2106" s="89" t="str">
        <f t="shared" si="398"/>
        <v>620.0</v>
      </c>
      <c r="AP2106" s="89" t="str">
        <f t="shared" si="399"/>
        <v>1.716</v>
      </c>
      <c r="AQ2106" s="89" t="str">
        <f t="shared" si="400"/>
        <v>3337</v>
      </c>
      <c r="AR2106" s="89" t="str">
        <f t="shared" si="401"/>
        <v>3749</v>
      </c>
      <c r="AS2106" s="89" t="str">
        <f t="shared" si="402"/>
        <v>8.745</v>
      </c>
      <c r="AT2106" s="89"/>
      <c r="AU2106" s="99">
        <v>0.24</v>
      </c>
      <c r="AV2106" s="99">
        <v>620</v>
      </c>
      <c r="AW2106" s="99">
        <v>1.7158</v>
      </c>
      <c r="AX2106" s="99">
        <v>3336.9079999999999</v>
      </c>
      <c r="AY2106" s="99">
        <v>3748.7</v>
      </c>
      <c r="AZ2106" s="99">
        <v>8.7448999999999995</v>
      </c>
      <c r="BA2106" s="119" t="s">
        <v>9</v>
      </c>
      <c r="BB2106" s="4">
        <v>2106</v>
      </c>
      <c r="BC2106" s="4">
        <v>0.24</v>
      </c>
    </row>
    <row r="2107" spans="2:55">
      <c r="B2107">
        <v>2106</v>
      </c>
      <c r="C2107" s="107">
        <f t="shared" si="391"/>
        <v>0.24</v>
      </c>
      <c r="D2107" s="5">
        <f t="shared" si="392"/>
        <v>640</v>
      </c>
      <c r="E2107" s="5" t="str">
        <f t="shared" si="393"/>
        <v>1.754</v>
      </c>
      <c r="F2107" s="5" t="str">
        <f t="shared" si="394"/>
        <v>3372</v>
      </c>
      <c r="G2107" s="5" t="str">
        <f t="shared" si="395"/>
        <v>3793</v>
      </c>
      <c r="H2107" s="5" t="str">
        <f t="shared" si="396"/>
        <v>8.794</v>
      </c>
      <c r="I2107" s="1" t="s">
        <v>9</v>
      </c>
      <c r="AN2107" s="89" t="str">
        <f t="shared" si="397"/>
        <v>0.2400</v>
      </c>
      <c r="AO2107" s="89" t="str">
        <f t="shared" si="398"/>
        <v>640.0</v>
      </c>
      <c r="AP2107" s="89" t="str">
        <f t="shared" si="399"/>
        <v>1.754</v>
      </c>
      <c r="AQ2107" s="89" t="str">
        <f t="shared" si="400"/>
        <v>3372</v>
      </c>
      <c r="AR2107" s="89" t="str">
        <f t="shared" si="401"/>
        <v>3793</v>
      </c>
      <c r="AS2107" s="89" t="str">
        <f t="shared" si="402"/>
        <v>8.794</v>
      </c>
      <c r="AT2107" s="89"/>
      <c r="AU2107" s="99">
        <v>0.24</v>
      </c>
      <c r="AV2107" s="99">
        <v>640</v>
      </c>
      <c r="AW2107" s="99">
        <v>1.7544000000000002</v>
      </c>
      <c r="AX2107" s="99">
        <v>3372.2440000000001</v>
      </c>
      <c r="AY2107" s="99">
        <v>3793.3</v>
      </c>
      <c r="AZ2107" s="99">
        <v>8.7942999999999998</v>
      </c>
      <c r="BA2107" s="119" t="s">
        <v>9</v>
      </c>
      <c r="BB2107" s="4">
        <v>2107</v>
      </c>
      <c r="BC2107" s="4">
        <v>0.24</v>
      </c>
    </row>
    <row r="2108" spans="2:55">
      <c r="B2108">
        <v>2107</v>
      </c>
      <c r="C2108" s="107">
        <f t="shared" si="391"/>
        <v>0.24</v>
      </c>
      <c r="D2108" s="5">
        <f t="shared" si="392"/>
        <v>660</v>
      </c>
      <c r="E2108" s="5" t="str">
        <f t="shared" si="393"/>
        <v>1.793</v>
      </c>
      <c r="F2108" s="5" t="str">
        <f t="shared" si="394"/>
        <v>3408</v>
      </c>
      <c r="G2108" s="5" t="str">
        <f t="shared" si="395"/>
        <v>3838</v>
      </c>
      <c r="H2108" s="5" t="str">
        <f t="shared" si="396"/>
        <v>8.843</v>
      </c>
      <c r="I2108" s="1" t="s">
        <v>9</v>
      </c>
      <c r="AN2108" s="89" t="str">
        <f t="shared" si="397"/>
        <v>0.2400</v>
      </c>
      <c r="AO2108" s="89" t="str">
        <f t="shared" si="398"/>
        <v>660.0</v>
      </c>
      <c r="AP2108" s="89" t="str">
        <f t="shared" si="399"/>
        <v>1.793</v>
      </c>
      <c r="AQ2108" s="89" t="str">
        <f t="shared" si="400"/>
        <v>3408</v>
      </c>
      <c r="AR2108" s="89" t="str">
        <f t="shared" si="401"/>
        <v>3838</v>
      </c>
      <c r="AS2108" s="89" t="str">
        <f t="shared" si="402"/>
        <v>8.843</v>
      </c>
      <c r="AT2108" s="89"/>
      <c r="AU2108" s="99">
        <v>0.24</v>
      </c>
      <c r="AV2108" s="99">
        <v>660</v>
      </c>
      <c r="AW2108" s="99">
        <v>1.7929000000000002</v>
      </c>
      <c r="AX2108" s="99">
        <v>3407.8040000000001</v>
      </c>
      <c r="AY2108" s="99">
        <v>3838.1</v>
      </c>
      <c r="AZ2108" s="99">
        <v>8.8428000000000004</v>
      </c>
      <c r="BA2108" s="119" t="s">
        <v>9</v>
      </c>
      <c r="BB2108" s="4">
        <v>2108</v>
      </c>
      <c r="BC2108" s="4">
        <v>0.24</v>
      </c>
    </row>
    <row r="2109" spans="2:55">
      <c r="B2109">
        <v>2108</v>
      </c>
      <c r="C2109" s="107">
        <f t="shared" si="391"/>
        <v>0.24</v>
      </c>
      <c r="D2109" s="5">
        <f t="shared" si="392"/>
        <v>680</v>
      </c>
      <c r="E2109" s="5" t="str">
        <f t="shared" si="393"/>
        <v>1.832</v>
      </c>
      <c r="F2109" s="5" t="str">
        <f t="shared" si="394"/>
        <v>3444</v>
      </c>
      <c r="G2109" s="5" t="str">
        <f t="shared" si="395"/>
        <v>3883</v>
      </c>
      <c r="H2109" s="5" t="str">
        <f t="shared" si="396"/>
        <v>8.891</v>
      </c>
      <c r="I2109" s="1" t="s">
        <v>9</v>
      </c>
      <c r="AN2109" s="89" t="str">
        <f t="shared" si="397"/>
        <v>0.2400</v>
      </c>
      <c r="AO2109" s="89" t="str">
        <f t="shared" si="398"/>
        <v>680.0</v>
      </c>
      <c r="AP2109" s="89" t="str">
        <f t="shared" si="399"/>
        <v>1.832</v>
      </c>
      <c r="AQ2109" s="89" t="str">
        <f t="shared" si="400"/>
        <v>3444</v>
      </c>
      <c r="AR2109" s="89" t="str">
        <f t="shared" si="401"/>
        <v>3883</v>
      </c>
      <c r="AS2109" s="89" t="str">
        <f t="shared" si="402"/>
        <v>8.891</v>
      </c>
      <c r="AT2109" s="89"/>
      <c r="AU2109" s="99">
        <v>0.24</v>
      </c>
      <c r="AV2109" s="99">
        <v>680</v>
      </c>
      <c r="AW2109" s="99">
        <v>1.8314999999999999</v>
      </c>
      <c r="AX2109" s="99">
        <v>3443.64</v>
      </c>
      <c r="AY2109" s="99">
        <v>3883.2</v>
      </c>
      <c r="AZ2109" s="99">
        <v>8.8905999999999992</v>
      </c>
      <c r="BA2109" s="119" t="s">
        <v>9</v>
      </c>
      <c r="BB2109" s="4">
        <v>2109</v>
      </c>
      <c r="BC2109" s="4">
        <v>0.24</v>
      </c>
    </row>
    <row r="2110" spans="2:55">
      <c r="B2110">
        <v>2109</v>
      </c>
      <c r="C2110" s="107">
        <f t="shared" si="391"/>
        <v>0.24</v>
      </c>
      <c r="D2110" s="5">
        <f t="shared" si="392"/>
        <v>700</v>
      </c>
      <c r="E2110" s="5" t="str">
        <f t="shared" si="393"/>
        <v>1.870</v>
      </c>
      <c r="F2110" s="5" t="str">
        <f t="shared" si="394"/>
        <v>3480.</v>
      </c>
      <c r="G2110" s="5" t="str">
        <f t="shared" si="395"/>
        <v>3929</v>
      </c>
      <c r="H2110" s="5" t="str">
        <f t="shared" si="396"/>
        <v>8.938</v>
      </c>
      <c r="I2110" s="1" t="s">
        <v>9</v>
      </c>
      <c r="AN2110" s="89" t="str">
        <f t="shared" si="397"/>
        <v>0.2400</v>
      </c>
      <c r="AO2110" s="89" t="str">
        <f t="shared" si="398"/>
        <v>700.0</v>
      </c>
      <c r="AP2110" s="89" t="str">
        <f t="shared" si="399"/>
        <v>1.870</v>
      </c>
      <c r="AQ2110" s="89" t="str">
        <f t="shared" si="400"/>
        <v>3480.</v>
      </c>
      <c r="AR2110" s="89" t="str">
        <f t="shared" si="401"/>
        <v>3929</v>
      </c>
      <c r="AS2110" s="89" t="str">
        <f t="shared" si="402"/>
        <v>8.938</v>
      </c>
      <c r="AT2110" s="89"/>
      <c r="AU2110" s="99">
        <v>0.24</v>
      </c>
      <c r="AV2110" s="99">
        <v>700</v>
      </c>
      <c r="AW2110" s="99">
        <v>1.8700999999999999</v>
      </c>
      <c r="AX2110" s="99">
        <v>3479.6759999999999</v>
      </c>
      <c r="AY2110" s="99">
        <v>3928.5</v>
      </c>
      <c r="AZ2110" s="99">
        <v>8.9376999999999995</v>
      </c>
      <c r="BA2110" s="119" t="s">
        <v>9</v>
      </c>
      <c r="BB2110" s="4">
        <v>2110</v>
      </c>
      <c r="BC2110" s="4">
        <v>0.24</v>
      </c>
    </row>
    <row r="2111" spans="2:55">
      <c r="B2111">
        <v>2110</v>
      </c>
      <c r="C2111" s="107">
        <f t="shared" si="391"/>
        <v>0.24</v>
      </c>
      <c r="D2111" s="5">
        <f t="shared" si="392"/>
        <v>720</v>
      </c>
      <c r="E2111" s="5" t="str">
        <f t="shared" si="393"/>
        <v>1.909</v>
      </c>
      <c r="F2111" s="5" t="str">
        <f t="shared" si="394"/>
        <v>3516</v>
      </c>
      <c r="G2111" s="5" t="str">
        <f t="shared" si="395"/>
        <v>3974</v>
      </c>
      <c r="H2111" s="5" t="str">
        <f t="shared" si="396"/>
        <v>8.984</v>
      </c>
      <c r="I2111" s="1" t="s">
        <v>9</v>
      </c>
      <c r="AN2111" s="89" t="str">
        <f t="shared" si="397"/>
        <v>0.2400</v>
      </c>
      <c r="AO2111" s="89" t="str">
        <f t="shared" si="398"/>
        <v>720.0</v>
      </c>
      <c r="AP2111" s="89" t="str">
        <f t="shared" si="399"/>
        <v>1.909</v>
      </c>
      <c r="AQ2111" s="89" t="str">
        <f t="shared" si="400"/>
        <v>3516</v>
      </c>
      <c r="AR2111" s="89" t="str">
        <f t="shared" si="401"/>
        <v>3974</v>
      </c>
      <c r="AS2111" s="89" t="str">
        <f t="shared" si="402"/>
        <v>8.984</v>
      </c>
      <c r="AT2111" s="89"/>
      <c r="AU2111" s="99">
        <v>0.24</v>
      </c>
      <c r="AV2111" s="99">
        <v>720</v>
      </c>
      <c r="AW2111" s="99">
        <v>1.9085999999999999</v>
      </c>
      <c r="AX2111" s="99">
        <v>3516.136</v>
      </c>
      <c r="AY2111" s="99">
        <v>3974.2</v>
      </c>
      <c r="AZ2111" s="99">
        <v>8.9840999999999998</v>
      </c>
      <c r="BA2111" s="119" t="s">
        <v>9</v>
      </c>
      <c r="BB2111" s="4">
        <v>2111</v>
      </c>
      <c r="BC2111" s="4">
        <v>0.24</v>
      </c>
    </row>
    <row r="2112" spans="2:55">
      <c r="B2112">
        <v>2111</v>
      </c>
      <c r="C2112" s="107">
        <f t="shared" si="391"/>
        <v>0.24</v>
      </c>
      <c r="D2112" s="5">
        <f t="shared" si="392"/>
        <v>740</v>
      </c>
      <c r="E2112" s="5" t="str">
        <f t="shared" si="393"/>
        <v>1.947</v>
      </c>
      <c r="F2112" s="5" t="str">
        <f t="shared" si="394"/>
        <v>3553</v>
      </c>
      <c r="G2112" s="5" t="str">
        <f t="shared" si="395"/>
        <v>4020.</v>
      </c>
      <c r="H2112" s="5" t="str">
        <f t="shared" si="396"/>
        <v>9.030</v>
      </c>
      <c r="I2112" s="1" t="s">
        <v>9</v>
      </c>
      <c r="AN2112" s="89" t="str">
        <f t="shared" si="397"/>
        <v>0.2400</v>
      </c>
      <c r="AO2112" s="89" t="str">
        <f t="shared" si="398"/>
        <v>740.0</v>
      </c>
      <c r="AP2112" s="89" t="str">
        <f t="shared" si="399"/>
        <v>1.947</v>
      </c>
      <c r="AQ2112" s="89" t="str">
        <f t="shared" si="400"/>
        <v>3553</v>
      </c>
      <c r="AR2112" s="89" t="str">
        <f t="shared" si="401"/>
        <v>4020.</v>
      </c>
      <c r="AS2112" s="89" t="str">
        <f t="shared" si="402"/>
        <v>9.030</v>
      </c>
      <c r="AT2112" s="89"/>
      <c r="AU2112" s="99">
        <v>0.24</v>
      </c>
      <c r="AV2112" s="99">
        <v>740</v>
      </c>
      <c r="AW2112" s="99">
        <v>1.9472</v>
      </c>
      <c r="AX2112" s="99">
        <v>3552.7719999999999</v>
      </c>
      <c r="AY2112" s="99">
        <v>4020.1</v>
      </c>
      <c r="AZ2112" s="99">
        <v>9.0298999999999996</v>
      </c>
      <c r="BA2112" s="119" t="s">
        <v>9</v>
      </c>
      <c r="BB2112" s="4">
        <v>2112</v>
      </c>
      <c r="BC2112" s="4">
        <v>0.24</v>
      </c>
    </row>
    <row r="2113" spans="2:55">
      <c r="B2113">
        <v>2112</v>
      </c>
      <c r="C2113" s="107">
        <f t="shared" si="391"/>
        <v>0.24</v>
      </c>
      <c r="D2113" s="5">
        <f t="shared" si="392"/>
        <v>760</v>
      </c>
      <c r="E2113" s="5" t="str">
        <f t="shared" si="393"/>
        <v>1.986</v>
      </c>
      <c r="F2113" s="5" t="str">
        <f t="shared" si="394"/>
        <v>3590.</v>
      </c>
      <c r="G2113" s="5" t="str">
        <f t="shared" si="395"/>
        <v>4066</v>
      </c>
      <c r="H2113" s="5" t="str">
        <f t="shared" si="396"/>
        <v>9.075</v>
      </c>
      <c r="I2113" s="1" t="s">
        <v>9</v>
      </c>
      <c r="AN2113" s="89" t="str">
        <f t="shared" si="397"/>
        <v>0.2400</v>
      </c>
      <c r="AO2113" s="89" t="str">
        <f t="shared" si="398"/>
        <v>760.0</v>
      </c>
      <c r="AP2113" s="89" t="str">
        <f t="shared" si="399"/>
        <v>1.986</v>
      </c>
      <c r="AQ2113" s="89" t="str">
        <f t="shared" si="400"/>
        <v>3590.</v>
      </c>
      <c r="AR2113" s="89" t="str">
        <f t="shared" si="401"/>
        <v>4066</v>
      </c>
      <c r="AS2113" s="89" t="str">
        <f t="shared" si="402"/>
        <v>9.075</v>
      </c>
      <c r="AT2113" s="89"/>
      <c r="AU2113" s="99">
        <v>0.24</v>
      </c>
      <c r="AV2113" s="99">
        <v>760</v>
      </c>
      <c r="AW2113" s="99">
        <v>1.9857</v>
      </c>
      <c r="AX2113" s="99">
        <v>3589.732</v>
      </c>
      <c r="AY2113" s="99">
        <v>4066.3</v>
      </c>
      <c r="AZ2113" s="99">
        <v>9.0751000000000008</v>
      </c>
      <c r="BA2113" s="119" t="s">
        <v>9</v>
      </c>
      <c r="BB2113" s="4">
        <v>2113</v>
      </c>
      <c r="BC2113" s="4">
        <v>0.24</v>
      </c>
    </row>
    <row r="2114" spans="2:55">
      <c r="B2114">
        <v>2113</v>
      </c>
      <c r="C2114" s="107">
        <f t="shared" si="391"/>
        <v>0.24</v>
      </c>
      <c r="D2114" s="5">
        <f t="shared" si="392"/>
        <v>780</v>
      </c>
      <c r="E2114" s="5" t="str">
        <f t="shared" si="393"/>
        <v>2.024</v>
      </c>
      <c r="F2114" s="5" t="str">
        <f t="shared" si="394"/>
        <v>3627</v>
      </c>
      <c r="G2114" s="5" t="str">
        <f t="shared" si="395"/>
        <v>4113</v>
      </c>
      <c r="H2114" s="5" t="str">
        <f t="shared" si="396"/>
        <v>9.120</v>
      </c>
      <c r="I2114" s="1" t="s">
        <v>9</v>
      </c>
      <c r="AN2114" s="89" t="str">
        <f t="shared" si="397"/>
        <v>0.2400</v>
      </c>
      <c r="AO2114" s="89" t="str">
        <f t="shared" si="398"/>
        <v>780.0</v>
      </c>
      <c r="AP2114" s="89" t="str">
        <f t="shared" si="399"/>
        <v>2.024</v>
      </c>
      <c r="AQ2114" s="89" t="str">
        <f t="shared" si="400"/>
        <v>3627</v>
      </c>
      <c r="AR2114" s="89" t="str">
        <f t="shared" si="401"/>
        <v>4113</v>
      </c>
      <c r="AS2114" s="89" t="str">
        <f t="shared" si="402"/>
        <v>9.120</v>
      </c>
      <c r="AT2114" s="89"/>
      <c r="AU2114" s="99">
        <v>0.24</v>
      </c>
      <c r="AV2114" s="99">
        <v>780</v>
      </c>
      <c r="AW2114" s="99">
        <v>2.0242</v>
      </c>
      <c r="AX2114" s="99">
        <v>3626.9920000000002</v>
      </c>
      <c r="AY2114" s="99">
        <v>4112.8</v>
      </c>
      <c r="AZ2114" s="99">
        <v>9.1196000000000002</v>
      </c>
      <c r="BA2114" s="119" t="s">
        <v>9</v>
      </c>
      <c r="BB2114" s="4">
        <v>2114</v>
      </c>
      <c r="BC2114" s="4">
        <v>0.24</v>
      </c>
    </row>
    <row r="2115" spans="2:55">
      <c r="B2115">
        <v>2114</v>
      </c>
      <c r="C2115" s="107">
        <f t="shared" si="391"/>
        <v>0.24</v>
      </c>
      <c r="D2115" s="5">
        <f t="shared" si="392"/>
        <v>800</v>
      </c>
      <c r="E2115" s="5" t="str">
        <f t="shared" si="393"/>
        <v>2.063</v>
      </c>
      <c r="F2115" s="5" t="str">
        <f t="shared" si="394"/>
        <v>3665</v>
      </c>
      <c r="G2115" s="5" t="str">
        <f t="shared" si="395"/>
        <v>4160.</v>
      </c>
      <c r="H2115" s="5" t="str">
        <f t="shared" si="396"/>
        <v>9.164</v>
      </c>
      <c r="I2115" s="1" t="s">
        <v>9</v>
      </c>
      <c r="AN2115" s="89" t="str">
        <f t="shared" si="397"/>
        <v>0.2400</v>
      </c>
      <c r="AO2115" s="89" t="str">
        <f t="shared" si="398"/>
        <v>800.0</v>
      </c>
      <c r="AP2115" s="89" t="str">
        <f t="shared" si="399"/>
        <v>2.063</v>
      </c>
      <c r="AQ2115" s="89" t="str">
        <f t="shared" si="400"/>
        <v>3665</v>
      </c>
      <c r="AR2115" s="89" t="str">
        <f t="shared" si="401"/>
        <v>4160.</v>
      </c>
      <c r="AS2115" s="89" t="str">
        <f t="shared" si="402"/>
        <v>9.164</v>
      </c>
      <c r="AT2115" s="89"/>
      <c r="AU2115" s="99">
        <v>0.24</v>
      </c>
      <c r="AV2115" s="99">
        <v>800</v>
      </c>
      <c r="AW2115" s="99">
        <v>2.0628000000000002</v>
      </c>
      <c r="AX2115" s="99">
        <v>3664.5280000000002</v>
      </c>
      <c r="AY2115" s="99">
        <v>4159.6000000000004</v>
      </c>
      <c r="AZ2115" s="99">
        <v>9.1636000000000006</v>
      </c>
      <c r="BA2115" s="119" t="s">
        <v>9</v>
      </c>
      <c r="BB2115" s="4">
        <v>2115</v>
      </c>
      <c r="BC2115" s="4">
        <v>0.24</v>
      </c>
    </row>
    <row r="2116" spans="2:55">
      <c r="B2116">
        <v>2115</v>
      </c>
      <c r="C2116" s="107">
        <f t="shared" si="391"/>
        <v>0.24</v>
      </c>
      <c r="D2116" s="5">
        <f t="shared" si="392"/>
        <v>820</v>
      </c>
      <c r="E2116" s="5" t="str">
        <f t="shared" si="393"/>
        <v>2.101</v>
      </c>
      <c r="F2116" s="5" t="str">
        <f t="shared" si="394"/>
        <v>3702</v>
      </c>
      <c r="G2116" s="5" t="str">
        <f t="shared" si="395"/>
        <v>4207</v>
      </c>
      <c r="H2116" s="5" t="str">
        <f t="shared" si="396"/>
        <v>9.207</v>
      </c>
      <c r="I2116" s="1" t="s">
        <v>9</v>
      </c>
      <c r="AN2116" s="89" t="str">
        <f t="shared" si="397"/>
        <v>0.2400</v>
      </c>
      <c r="AO2116" s="89" t="str">
        <f t="shared" si="398"/>
        <v>820.0</v>
      </c>
      <c r="AP2116" s="89" t="str">
        <f t="shared" si="399"/>
        <v>2.101</v>
      </c>
      <c r="AQ2116" s="89" t="str">
        <f t="shared" si="400"/>
        <v>3702</v>
      </c>
      <c r="AR2116" s="89" t="str">
        <f t="shared" si="401"/>
        <v>4207</v>
      </c>
      <c r="AS2116" s="89" t="str">
        <f t="shared" si="402"/>
        <v>9.207</v>
      </c>
      <c r="AT2116" s="89"/>
      <c r="AU2116" s="99">
        <v>0.24</v>
      </c>
      <c r="AV2116" s="99">
        <v>820</v>
      </c>
      <c r="AW2116" s="99">
        <v>2.1013000000000002</v>
      </c>
      <c r="AX2116" s="99">
        <v>3702.2880000000005</v>
      </c>
      <c r="AY2116" s="99">
        <v>4206.6000000000004</v>
      </c>
      <c r="AZ2116" s="99">
        <v>9.2071000000000005</v>
      </c>
      <c r="BA2116" s="119" t="s">
        <v>9</v>
      </c>
      <c r="BB2116" s="4">
        <v>2116</v>
      </c>
      <c r="BC2116" s="4">
        <v>0.24</v>
      </c>
    </row>
    <row r="2117" spans="2:55">
      <c r="B2117">
        <v>2116</v>
      </c>
      <c r="C2117" s="107">
        <f t="shared" si="391"/>
        <v>0.24</v>
      </c>
      <c r="D2117" s="5">
        <f t="shared" si="392"/>
        <v>840</v>
      </c>
      <c r="E2117" s="5" t="str">
        <f t="shared" si="393"/>
        <v>2.140</v>
      </c>
      <c r="F2117" s="5" t="str">
        <f t="shared" si="394"/>
        <v>3740.</v>
      </c>
      <c r="G2117" s="5" t="str">
        <f t="shared" si="395"/>
        <v>4254</v>
      </c>
      <c r="H2117" s="5" t="str">
        <f t="shared" si="396"/>
        <v>9.250</v>
      </c>
      <c r="I2117" s="1" t="s">
        <v>9</v>
      </c>
      <c r="AN2117" s="89" t="str">
        <f t="shared" si="397"/>
        <v>0.2400</v>
      </c>
      <c r="AO2117" s="89" t="str">
        <f t="shared" si="398"/>
        <v>840.0</v>
      </c>
      <c r="AP2117" s="89" t="str">
        <f t="shared" si="399"/>
        <v>2.140</v>
      </c>
      <c r="AQ2117" s="89" t="str">
        <f t="shared" si="400"/>
        <v>3740.</v>
      </c>
      <c r="AR2117" s="89" t="str">
        <f t="shared" si="401"/>
        <v>4254</v>
      </c>
      <c r="AS2117" s="89" t="str">
        <f t="shared" si="402"/>
        <v>9.250</v>
      </c>
      <c r="AT2117" s="89"/>
      <c r="AU2117" s="99">
        <v>0.24</v>
      </c>
      <c r="AV2117" s="99">
        <v>840</v>
      </c>
      <c r="AW2117" s="99">
        <v>2.1398000000000001</v>
      </c>
      <c r="AX2117" s="99">
        <v>3740.3479999999995</v>
      </c>
      <c r="AY2117" s="99">
        <v>4253.8999999999996</v>
      </c>
      <c r="AZ2117" s="99">
        <v>9.2499000000000002</v>
      </c>
      <c r="BA2117" s="119" t="s">
        <v>9</v>
      </c>
      <c r="BB2117" s="4">
        <v>2117</v>
      </c>
      <c r="BC2117" s="4">
        <v>0.24</v>
      </c>
    </row>
    <row r="2118" spans="2:55">
      <c r="B2118">
        <v>2117</v>
      </c>
      <c r="C2118" s="107">
        <f t="shared" si="391"/>
        <v>0.24</v>
      </c>
      <c r="D2118" s="5">
        <f t="shared" si="392"/>
        <v>860</v>
      </c>
      <c r="E2118" s="5" t="str">
        <f t="shared" si="393"/>
        <v>2.178</v>
      </c>
      <c r="F2118" s="5" t="str">
        <f t="shared" si="394"/>
        <v>3779</v>
      </c>
      <c r="G2118" s="5" t="str">
        <f t="shared" si="395"/>
        <v>4302</v>
      </c>
      <c r="H2118" s="5" t="str">
        <f t="shared" si="396"/>
        <v>9.292</v>
      </c>
      <c r="I2118" s="1" t="s">
        <v>9</v>
      </c>
      <c r="AN2118" s="89" t="str">
        <f t="shared" si="397"/>
        <v>0.2400</v>
      </c>
      <c r="AO2118" s="89" t="str">
        <f t="shared" si="398"/>
        <v>860.0</v>
      </c>
      <c r="AP2118" s="89" t="str">
        <f t="shared" si="399"/>
        <v>2.178</v>
      </c>
      <c r="AQ2118" s="89" t="str">
        <f t="shared" si="400"/>
        <v>3779</v>
      </c>
      <c r="AR2118" s="89" t="str">
        <f t="shared" si="401"/>
        <v>4302</v>
      </c>
      <c r="AS2118" s="89" t="str">
        <f t="shared" si="402"/>
        <v>9.292</v>
      </c>
      <c r="AT2118" s="89"/>
      <c r="AU2118" s="99">
        <v>0.24</v>
      </c>
      <c r="AV2118" s="99">
        <v>860</v>
      </c>
      <c r="AW2118" s="99">
        <v>2.1783000000000001</v>
      </c>
      <c r="AX2118" s="99">
        <v>3778.7080000000001</v>
      </c>
      <c r="AY2118" s="99">
        <v>4301.5</v>
      </c>
      <c r="AZ2118" s="99">
        <v>9.2922999999999991</v>
      </c>
      <c r="BA2118" s="119" t="s">
        <v>9</v>
      </c>
      <c r="BB2118" s="4">
        <v>2118</v>
      </c>
      <c r="BC2118" s="4">
        <v>0.24</v>
      </c>
    </row>
    <row r="2119" spans="2:55">
      <c r="B2119">
        <v>2118</v>
      </c>
      <c r="C2119" s="107">
        <f t="shared" si="391"/>
        <v>0.24</v>
      </c>
      <c r="D2119" s="5">
        <f t="shared" si="392"/>
        <v>880</v>
      </c>
      <c r="E2119" s="5" t="str">
        <f t="shared" si="393"/>
        <v>2.217</v>
      </c>
      <c r="F2119" s="5" t="str">
        <f t="shared" si="394"/>
        <v>3817</v>
      </c>
      <c r="G2119" s="5" t="str">
        <f t="shared" si="395"/>
        <v>4349</v>
      </c>
      <c r="H2119" s="5" t="str">
        <f t="shared" si="396"/>
        <v>9.334</v>
      </c>
      <c r="I2119" s="1" t="s">
        <v>9</v>
      </c>
      <c r="AN2119" s="89" t="str">
        <f t="shared" si="397"/>
        <v>0.2400</v>
      </c>
      <c r="AO2119" s="89" t="str">
        <f t="shared" si="398"/>
        <v>880.0</v>
      </c>
      <c r="AP2119" s="89" t="str">
        <f t="shared" si="399"/>
        <v>2.217</v>
      </c>
      <c r="AQ2119" s="89" t="str">
        <f t="shared" si="400"/>
        <v>3817</v>
      </c>
      <c r="AR2119" s="89" t="str">
        <f t="shared" si="401"/>
        <v>4349</v>
      </c>
      <c r="AS2119" s="89" t="str">
        <f t="shared" si="402"/>
        <v>9.334</v>
      </c>
      <c r="AT2119" s="89"/>
      <c r="AU2119" s="99">
        <v>0.24</v>
      </c>
      <c r="AV2119" s="99">
        <v>880</v>
      </c>
      <c r="AW2119" s="99">
        <v>2.2168000000000001</v>
      </c>
      <c r="AX2119" s="99">
        <v>3817.3679999999995</v>
      </c>
      <c r="AY2119" s="99">
        <v>4349.3999999999996</v>
      </c>
      <c r="AZ2119" s="99">
        <v>9.3341999999999992</v>
      </c>
      <c r="BA2119" s="119" t="s">
        <v>9</v>
      </c>
      <c r="BB2119" s="4">
        <v>2119</v>
      </c>
      <c r="BC2119" s="4">
        <v>0.24</v>
      </c>
    </row>
    <row r="2120" spans="2:55">
      <c r="B2120">
        <v>2119</v>
      </c>
      <c r="C2120" s="107">
        <f t="shared" si="391"/>
        <v>0.24</v>
      </c>
      <c r="D2120" s="5">
        <f t="shared" si="392"/>
        <v>900</v>
      </c>
      <c r="E2120" s="5" t="str">
        <f t="shared" si="393"/>
        <v>2.255</v>
      </c>
      <c r="F2120" s="5" t="str">
        <f t="shared" si="394"/>
        <v>3856</v>
      </c>
      <c r="G2120" s="5" t="str">
        <f t="shared" si="395"/>
        <v>4398</v>
      </c>
      <c r="H2120" s="5" t="str">
        <f t="shared" si="396"/>
        <v>9.376</v>
      </c>
      <c r="I2120" s="1" t="s">
        <v>9</v>
      </c>
      <c r="AN2120" s="89" t="str">
        <f t="shared" si="397"/>
        <v>0.2400</v>
      </c>
      <c r="AO2120" s="89" t="str">
        <f t="shared" si="398"/>
        <v>900.0</v>
      </c>
      <c r="AP2120" s="89" t="str">
        <f t="shared" si="399"/>
        <v>2.255</v>
      </c>
      <c r="AQ2120" s="89" t="str">
        <f t="shared" si="400"/>
        <v>3856</v>
      </c>
      <c r="AR2120" s="89" t="str">
        <f t="shared" si="401"/>
        <v>4398</v>
      </c>
      <c r="AS2120" s="89" t="str">
        <f t="shared" si="402"/>
        <v>9.376</v>
      </c>
      <c r="AT2120" s="89"/>
      <c r="AU2120" s="99">
        <v>0.24</v>
      </c>
      <c r="AV2120" s="99">
        <v>900</v>
      </c>
      <c r="AW2120" s="99">
        <v>2.2554000000000003</v>
      </c>
      <c r="AX2120" s="99">
        <v>3856.2039999999997</v>
      </c>
      <c r="AY2120" s="99">
        <v>4397.5</v>
      </c>
      <c r="AZ2120" s="99">
        <v>9.3756000000000004</v>
      </c>
      <c r="BA2120" s="119" t="s">
        <v>9</v>
      </c>
      <c r="BB2120" s="4">
        <v>2120</v>
      </c>
      <c r="BC2120" s="4">
        <v>0.24</v>
      </c>
    </row>
    <row r="2121" spans="2:55">
      <c r="B2121">
        <v>2120</v>
      </c>
      <c r="C2121" s="107">
        <f t="shared" si="391"/>
        <v>0.24</v>
      </c>
      <c r="D2121" s="5">
        <f t="shared" si="392"/>
        <v>920</v>
      </c>
      <c r="E2121" s="5" t="str">
        <f t="shared" si="393"/>
        <v>2.294</v>
      </c>
      <c r="F2121" s="5" t="str">
        <f t="shared" si="394"/>
        <v>3895</v>
      </c>
      <c r="G2121" s="5" t="str">
        <f t="shared" si="395"/>
        <v>4446</v>
      </c>
      <c r="H2121" s="5" t="str">
        <f t="shared" si="396"/>
        <v>9.417</v>
      </c>
      <c r="I2121" s="1" t="s">
        <v>9</v>
      </c>
      <c r="AN2121" s="89" t="str">
        <f t="shared" si="397"/>
        <v>0.2400</v>
      </c>
      <c r="AO2121" s="89" t="str">
        <f t="shared" si="398"/>
        <v>920.0</v>
      </c>
      <c r="AP2121" s="89" t="str">
        <f t="shared" si="399"/>
        <v>2.294</v>
      </c>
      <c r="AQ2121" s="89" t="str">
        <f t="shared" si="400"/>
        <v>3895</v>
      </c>
      <c r="AR2121" s="89" t="str">
        <f t="shared" si="401"/>
        <v>4446</v>
      </c>
      <c r="AS2121" s="89" t="str">
        <f t="shared" si="402"/>
        <v>9.417</v>
      </c>
      <c r="AT2121" s="89"/>
      <c r="AU2121" s="99">
        <v>0.24</v>
      </c>
      <c r="AV2121" s="99">
        <v>920</v>
      </c>
      <c r="AW2121" s="99">
        <v>2.2939000000000003</v>
      </c>
      <c r="AX2121" s="99">
        <v>3895.3639999999996</v>
      </c>
      <c r="AY2121" s="99">
        <v>4445.8999999999996</v>
      </c>
      <c r="AZ2121" s="99">
        <v>9.4164999999999992</v>
      </c>
      <c r="BA2121" s="119" t="s">
        <v>9</v>
      </c>
      <c r="BB2121" s="4">
        <v>2121</v>
      </c>
      <c r="BC2121" s="4">
        <v>0.24</v>
      </c>
    </row>
    <row r="2122" spans="2:55">
      <c r="B2122">
        <v>2121</v>
      </c>
      <c r="C2122" s="107">
        <f t="shared" si="391"/>
        <v>0.24</v>
      </c>
      <c r="D2122" s="5">
        <f t="shared" si="392"/>
        <v>940</v>
      </c>
      <c r="E2122" s="5" t="str">
        <f t="shared" si="393"/>
        <v>2.332</v>
      </c>
      <c r="F2122" s="5" t="str">
        <f t="shared" si="394"/>
        <v>3935</v>
      </c>
      <c r="G2122" s="5" t="str">
        <f t="shared" si="395"/>
        <v>4495</v>
      </c>
      <c r="H2122" s="5" t="str">
        <f t="shared" si="396"/>
        <v>9.457</v>
      </c>
      <c r="I2122" s="1" t="s">
        <v>9</v>
      </c>
      <c r="AN2122" s="89" t="str">
        <f t="shared" si="397"/>
        <v>0.2400</v>
      </c>
      <c r="AO2122" s="89" t="str">
        <f t="shared" si="398"/>
        <v>940.0</v>
      </c>
      <c r="AP2122" s="89" t="str">
        <f t="shared" si="399"/>
        <v>2.332</v>
      </c>
      <c r="AQ2122" s="89" t="str">
        <f t="shared" si="400"/>
        <v>3935</v>
      </c>
      <c r="AR2122" s="89" t="str">
        <f t="shared" si="401"/>
        <v>4495</v>
      </c>
      <c r="AS2122" s="89" t="str">
        <f t="shared" si="402"/>
        <v>9.457</v>
      </c>
      <c r="AT2122" s="89"/>
      <c r="AU2122" s="99">
        <v>0.24</v>
      </c>
      <c r="AV2122" s="99">
        <v>940</v>
      </c>
      <c r="AW2122" s="99">
        <v>2.3324000000000003</v>
      </c>
      <c r="AX2122" s="99">
        <v>3934.8240000000005</v>
      </c>
      <c r="AY2122" s="99">
        <v>4494.6000000000004</v>
      </c>
      <c r="AZ2122" s="99">
        <v>9.4568999999999992</v>
      </c>
      <c r="BA2122" s="119" t="s">
        <v>9</v>
      </c>
      <c r="BB2122" s="4">
        <v>2122</v>
      </c>
      <c r="BC2122" s="4">
        <v>0.24</v>
      </c>
    </row>
    <row r="2123" spans="2:55">
      <c r="B2123">
        <v>2122</v>
      </c>
      <c r="C2123" s="107">
        <f t="shared" si="391"/>
        <v>0.24</v>
      </c>
      <c r="D2123" s="5">
        <f t="shared" si="392"/>
        <v>960</v>
      </c>
      <c r="E2123" s="5" t="str">
        <f t="shared" si="393"/>
        <v>2.371</v>
      </c>
      <c r="F2123" s="5" t="str">
        <f t="shared" si="394"/>
        <v>3974</v>
      </c>
      <c r="G2123" s="5" t="str">
        <f t="shared" si="395"/>
        <v>4544</v>
      </c>
      <c r="H2123" s="5" t="str">
        <f t="shared" si="396"/>
        <v>9.497</v>
      </c>
      <c r="I2123" s="1" t="s">
        <v>9</v>
      </c>
      <c r="AN2123" s="89" t="str">
        <f t="shared" si="397"/>
        <v>0.2400</v>
      </c>
      <c r="AO2123" s="89" t="str">
        <f t="shared" si="398"/>
        <v>960.0</v>
      </c>
      <c r="AP2123" s="89" t="str">
        <f t="shared" si="399"/>
        <v>2.371</v>
      </c>
      <c r="AQ2123" s="89" t="str">
        <f t="shared" si="400"/>
        <v>3974</v>
      </c>
      <c r="AR2123" s="89" t="str">
        <f t="shared" si="401"/>
        <v>4544</v>
      </c>
      <c r="AS2123" s="89" t="str">
        <f t="shared" si="402"/>
        <v>9.497</v>
      </c>
      <c r="AT2123" s="89"/>
      <c r="AU2123" s="99">
        <v>0.24</v>
      </c>
      <c r="AV2123" s="99">
        <v>960</v>
      </c>
      <c r="AW2123" s="99">
        <v>2.3709000000000002</v>
      </c>
      <c r="AX2123" s="99">
        <v>3974.4839999999999</v>
      </c>
      <c r="AY2123" s="99">
        <v>4543.5</v>
      </c>
      <c r="AZ2123" s="99">
        <v>9.4969000000000001</v>
      </c>
      <c r="BA2123" s="119" t="s">
        <v>9</v>
      </c>
      <c r="BB2123" s="4">
        <v>2123</v>
      </c>
      <c r="BC2123" s="4">
        <v>0.24</v>
      </c>
    </row>
    <row r="2124" spans="2:55">
      <c r="B2124">
        <v>2123</v>
      </c>
      <c r="C2124" s="107">
        <f t="shared" si="391"/>
        <v>0.24</v>
      </c>
      <c r="D2124" s="5">
        <f t="shared" si="392"/>
        <v>980</v>
      </c>
      <c r="E2124" s="5" t="str">
        <f t="shared" si="393"/>
        <v>2.409</v>
      </c>
      <c r="F2124" s="5" t="str">
        <f t="shared" si="394"/>
        <v>4014</v>
      </c>
      <c r="G2124" s="5" t="str">
        <f t="shared" si="395"/>
        <v>4593</v>
      </c>
      <c r="H2124" s="5" t="str">
        <f t="shared" si="396"/>
        <v>9.537</v>
      </c>
      <c r="I2124" s="1" t="s">
        <v>9</v>
      </c>
      <c r="AN2124" s="89" t="str">
        <f t="shared" si="397"/>
        <v>0.2400</v>
      </c>
      <c r="AO2124" s="89" t="str">
        <f t="shared" si="398"/>
        <v>980.0</v>
      </c>
      <c r="AP2124" s="89" t="str">
        <f t="shared" si="399"/>
        <v>2.409</v>
      </c>
      <c r="AQ2124" s="89" t="str">
        <f t="shared" si="400"/>
        <v>4014</v>
      </c>
      <c r="AR2124" s="89" t="str">
        <f t="shared" si="401"/>
        <v>4593</v>
      </c>
      <c r="AS2124" s="89" t="str">
        <f t="shared" si="402"/>
        <v>9.537</v>
      </c>
      <c r="AT2124" s="89"/>
      <c r="AU2124" s="99">
        <v>0.24</v>
      </c>
      <c r="AV2124" s="99">
        <v>980</v>
      </c>
      <c r="AW2124" s="99">
        <v>2.4094000000000002</v>
      </c>
      <c r="AX2124" s="99">
        <v>4014.4439999999995</v>
      </c>
      <c r="AY2124" s="99">
        <v>4592.7</v>
      </c>
      <c r="AZ2124" s="99">
        <v>9.5365000000000002</v>
      </c>
      <c r="BA2124" s="119" t="s">
        <v>9</v>
      </c>
      <c r="BB2124" s="4">
        <v>2124</v>
      </c>
      <c r="BC2124" s="4">
        <v>0.24</v>
      </c>
    </row>
    <row r="2125" spans="2:55">
      <c r="B2125">
        <v>2124</v>
      </c>
      <c r="C2125" s="107">
        <f t="shared" si="391"/>
        <v>0.24</v>
      </c>
      <c r="D2125" s="5">
        <f t="shared" si="392"/>
        <v>1000</v>
      </c>
      <c r="E2125" s="5" t="str">
        <f t="shared" si="393"/>
        <v>2.448</v>
      </c>
      <c r="F2125" s="5" t="str">
        <f t="shared" si="394"/>
        <v>4055</v>
      </c>
      <c r="G2125" s="5" t="str">
        <f t="shared" si="395"/>
        <v>4642</v>
      </c>
      <c r="H2125" s="5" t="str">
        <f t="shared" si="396"/>
        <v>9.576</v>
      </c>
      <c r="I2125" s="1" t="s">
        <v>9</v>
      </c>
      <c r="AN2125" s="89" t="str">
        <f t="shared" si="397"/>
        <v>0.2400</v>
      </c>
      <c r="AO2125" s="89" t="str">
        <f t="shared" si="398"/>
        <v>1000.</v>
      </c>
      <c r="AP2125" s="89" t="str">
        <f t="shared" si="399"/>
        <v>2.448</v>
      </c>
      <c r="AQ2125" s="89" t="str">
        <f t="shared" si="400"/>
        <v>4055</v>
      </c>
      <c r="AR2125" s="89" t="str">
        <f t="shared" si="401"/>
        <v>4642</v>
      </c>
      <c r="AS2125" s="89" t="str">
        <f t="shared" si="402"/>
        <v>9.576</v>
      </c>
      <c r="AT2125" s="89"/>
      <c r="AU2125" s="99">
        <v>0.24</v>
      </c>
      <c r="AV2125" s="99">
        <v>1000</v>
      </c>
      <c r="AW2125" s="99">
        <v>2.4479000000000002</v>
      </c>
      <c r="AX2125" s="99">
        <v>4054.7039999999997</v>
      </c>
      <c r="AY2125" s="99">
        <v>4642.2</v>
      </c>
      <c r="AZ2125" s="99">
        <v>9.5756999999999994</v>
      </c>
      <c r="BA2125" s="119" t="s">
        <v>9</v>
      </c>
      <c r="BB2125" s="4">
        <v>2125</v>
      </c>
      <c r="BC2125" s="4">
        <v>0.24</v>
      </c>
    </row>
    <row r="2126" spans="2:55">
      <c r="B2126">
        <v>2125</v>
      </c>
      <c r="C2126" s="107">
        <f t="shared" si="391"/>
        <v>0.24</v>
      </c>
      <c r="D2126" s="5">
        <f t="shared" si="392"/>
        <v>1100</v>
      </c>
      <c r="E2126" s="5" t="str">
        <f t="shared" si="393"/>
        <v>2.640</v>
      </c>
      <c r="F2126" s="5" t="str">
        <f t="shared" si="394"/>
        <v>4260.</v>
      </c>
      <c r="G2126" s="5" t="str">
        <f t="shared" si="395"/>
        <v>4893</v>
      </c>
      <c r="H2126" s="5" t="str">
        <f t="shared" si="396"/>
        <v>9.766</v>
      </c>
      <c r="I2126" s="1" t="s">
        <v>9</v>
      </c>
      <c r="AN2126" s="89" t="str">
        <f t="shared" si="397"/>
        <v>0.2400</v>
      </c>
      <c r="AO2126" s="89" t="str">
        <f t="shared" si="398"/>
        <v>1100.</v>
      </c>
      <c r="AP2126" s="89" t="str">
        <f t="shared" si="399"/>
        <v>2.640</v>
      </c>
      <c r="AQ2126" s="89" t="str">
        <f t="shared" si="400"/>
        <v>4260.</v>
      </c>
      <c r="AR2126" s="89" t="str">
        <f t="shared" si="401"/>
        <v>4893</v>
      </c>
      <c r="AS2126" s="89" t="str">
        <f t="shared" si="402"/>
        <v>9.766</v>
      </c>
      <c r="AT2126" s="89"/>
      <c r="AU2126" s="99">
        <v>0.24</v>
      </c>
      <c r="AV2126" s="99">
        <v>1100</v>
      </c>
      <c r="AW2126" s="99">
        <v>2.6404000000000001</v>
      </c>
      <c r="AX2126" s="99">
        <v>4259.5039999999999</v>
      </c>
      <c r="AY2126" s="99">
        <v>4893.2</v>
      </c>
      <c r="AZ2126" s="99">
        <v>9.7654999999999994</v>
      </c>
      <c r="BA2126" s="119" t="s">
        <v>9</v>
      </c>
      <c r="BB2126" s="4">
        <v>2126</v>
      </c>
      <c r="BC2126" s="4">
        <v>0.24</v>
      </c>
    </row>
    <row r="2127" spans="2:55">
      <c r="B2127">
        <v>2126</v>
      </c>
      <c r="C2127" s="107">
        <f t="shared" ref="C2127:C2190" si="403">_xlfn.NUMBERVALUE(AN2127)</f>
        <v>0.24</v>
      </c>
      <c r="D2127" s="5">
        <f t="shared" ref="D2127:D2190" si="404">_xlfn.NUMBERVALUE(AO2127)</f>
        <v>1200</v>
      </c>
      <c r="E2127" s="5" t="str">
        <f t="shared" ref="E2127:E2190" si="405">AP2127</f>
        <v>2.833</v>
      </c>
      <c r="F2127" s="5" t="str">
        <f t="shared" ref="F2127:F2190" si="406">IF($D2127=0,_xlfn.NUMBERVALUE(AQ2127),AQ2127)</f>
        <v>4470.</v>
      </c>
      <c r="G2127" s="5" t="str">
        <f t="shared" ref="G2127:G2190" si="407">IF($D2127=0,_xlfn.NUMBERVALUE(AR2127),AR2127)</f>
        <v>5150.</v>
      </c>
      <c r="H2127" s="5" t="str">
        <f t="shared" ref="H2127:H2190" si="408">IF($D2127=0,_xlfn.NUMBERVALUE(AS2127),AS2127)</f>
        <v>9.946</v>
      </c>
      <c r="I2127" s="1" t="s">
        <v>9</v>
      </c>
      <c r="AN2127" s="89" t="str">
        <f t="shared" ref="AN2127:AN2190" si="409">IF(AU2127=0,"0.000",TEXT(IF(AU2127&lt;0,"-","")&amp;LEFT(TEXT(ABS(AU2127),"0."&amp;REPT("0",4-1)&amp;"E+00"),4+1)*10^FLOOR(LOG10(TEXT(ABS(AU2127),"0."&amp;REPT("0",4-1)&amp;"E+00")),1),(""&amp;(IF(OR(AND(FLOOR(LOG10(TEXT(ABS(AU2127),"0."&amp;REPT("0",4-1)&amp;"E+00")),1)+1=4,RIGHT(LEFT(TEXT(ABS(AU2127),"0."&amp;REPT("0",4-1)&amp;"E+00"),4+1)*10^FLOOR(LOG10(TEXT(ABS(AU2127),"0."&amp;REPT("0",4-1)&amp;"E+00")),1),1)="0"),LOG10(TEXT(ABS(AU2127),"0."&amp;REPT("0",4-1)&amp;"E+00"))&lt;=4-1),"0.","#")&amp;REPT("0",IF(4-1-(FLOOR(LOG10(TEXT(ABS(AU2127),"0."&amp;REPT("0",4-1)&amp;"E+00")),1))&gt;0,4-1-(FLOOR(LOG10(TEXT(ABS(AU2127),"0."&amp;REPT("0",4-1)&amp;"E+00")),1)),0))))))</f>
        <v>0.2400</v>
      </c>
      <c r="AO2127" s="89" t="str">
        <f t="shared" ref="AO2127:AO2190" si="410">IF(AV2127=0,"0.000",TEXT(IF(AV2127&lt;0,"-","")&amp;LEFT(TEXT(ABS(AV2127),"0."&amp;REPT("0",4-1)&amp;"E+00"),4+1)*10^FLOOR(LOG10(TEXT(ABS(AV2127),"0."&amp;REPT("0",4-1)&amp;"E+00")),1),(""&amp;(IF(OR(AND(FLOOR(LOG10(TEXT(ABS(AV2127),"0."&amp;REPT("0",4-1)&amp;"E+00")),1)+1=4,RIGHT(LEFT(TEXT(ABS(AV2127),"0."&amp;REPT("0",4-1)&amp;"E+00"),4+1)*10^FLOOR(LOG10(TEXT(ABS(AV2127),"0."&amp;REPT("0",4-1)&amp;"E+00")),1),1)="0"),LOG10(TEXT(ABS(AV2127),"0."&amp;REPT("0",4-1)&amp;"E+00"))&lt;=4-1),"0.","#")&amp;REPT("0",IF(4-1-(FLOOR(LOG10(TEXT(ABS(AV2127),"0."&amp;REPT("0",4-1)&amp;"E+00")),1))&gt;0,4-1-(FLOOR(LOG10(TEXT(ABS(AV2127),"0."&amp;REPT("0",4-1)&amp;"E+00")),1)),0))))))</f>
        <v>1200.</v>
      </c>
      <c r="AP2127" s="89" t="str">
        <f t="shared" ref="AP2127:AP2190" si="411">IF(AW2127=0,"0.000",TEXT(IF(AW2127&lt;0,"-","")&amp;LEFT(TEXT(ABS(AW2127),"0."&amp;REPT("0",4-1)&amp;"E+00"),4+1)*10^FLOOR(LOG10(TEXT(ABS(AW2127),"0."&amp;REPT("0",4-1)&amp;"E+00")),1),(""&amp;(IF(OR(AND(FLOOR(LOG10(TEXT(ABS(AW2127),"0."&amp;REPT("0",4-1)&amp;"E+00")),1)+1=4,RIGHT(LEFT(TEXT(ABS(AW2127),"0."&amp;REPT("0",4-1)&amp;"E+00"),4+1)*10^FLOOR(LOG10(TEXT(ABS(AW2127),"0."&amp;REPT("0",4-1)&amp;"E+00")),1),1)="0"),LOG10(TEXT(ABS(AW2127),"0."&amp;REPT("0",4-1)&amp;"E+00"))&lt;=4-1),"0.","#")&amp;REPT("0",IF(4-1-(FLOOR(LOG10(TEXT(ABS(AW2127),"0."&amp;REPT("0",4-1)&amp;"E+00")),1))&gt;0,4-1-(FLOOR(LOG10(TEXT(ABS(AW2127),"0."&amp;REPT("0",4-1)&amp;"E+00")),1)),0))))))</f>
        <v>2.833</v>
      </c>
      <c r="AQ2127" s="89" t="str">
        <f t="shared" ref="AQ2127:AQ2190" si="412">IF(AX2127=0,"0.000",TEXT(IF(AX2127&lt;0,"-","")&amp;LEFT(TEXT(ABS(AX2127),"0."&amp;REPT("0",4-1)&amp;"E+00"),4+1)*10^FLOOR(LOG10(TEXT(ABS(AX2127),"0."&amp;REPT("0",4-1)&amp;"E+00")),1),(""&amp;(IF(OR(AND(FLOOR(LOG10(TEXT(ABS(AX2127),"0."&amp;REPT("0",4-1)&amp;"E+00")),1)+1=4,RIGHT(LEFT(TEXT(ABS(AX2127),"0."&amp;REPT("0",4-1)&amp;"E+00"),4+1)*10^FLOOR(LOG10(TEXT(ABS(AX2127),"0."&amp;REPT("0",4-1)&amp;"E+00")),1),1)="0"),LOG10(TEXT(ABS(AX2127),"0."&amp;REPT("0",4-1)&amp;"E+00"))&lt;=4-1),"0.","#")&amp;REPT("0",IF(4-1-(FLOOR(LOG10(TEXT(ABS(AX2127),"0."&amp;REPT("0",4-1)&amp;"E+00")),1))&gt;0,4-1-(FLOOR(LOG10(TEXT(ABS(AX2127),"0."&amp;REPT("0",4-1)&amp;"E+00")),1)),0))))))</f>
        <v>4470.</v>
      </c>
      <c r="AR2127" s="89" t="str">
        <f t="shared" ref="AR2127:AR2190" si="413">IF(AY2127=0,"0.000",TEXT(IF(AY2127&lt;0,"-","")&amp;LEFT(TEXT(ABS(AY2127),"0."&amp;REPT("0",4-1)&amp;"E+00"),4+1)*10^FLOOR(LOG10(TEXT(ABS(AY2127),"0."&amp;REPT("0",4-1)&amp;"E+00")),1),(""&amp;(IF(OR(AND(FLOOR(LOG10(TEXT(ABS(AY2127),"0."&amp;REPT("0",4-1)&amp;"E+00")),1)+1=4,RIGHT(LEFT(TEXT(ABS(AY2127),"0."&amp;REPT("0",4-1)&amp;"E+00"),4+1)*10^FLOOR(LOG10(TEXT(ABS(AY2127),"0."&amp;REPT("0",4-1)&amp;"E+00")),1),1)="0"),LOG10(TEXT(ABS(AY2127),"0."&amp;REPT("0",4-1)&amp;"E+00"))&lt;=4-1),"0.","#")&amp;REPT("0",IF(4-1-(FLOOR(LOG10(TEXT(ABS(AY2127),"0."&amp;REPT("0",4-1)&amp;"E+00")),1))&gt;0,4-1-(FLOOR(LOG10(TEXT(ABS(AY2127),"0."&amp;REPT("0",4-1)&amp;"E+00")),1)),0))))))</f>
        <v>5150.</v>
      </c>
      <c r="AS2127" s="89" t="str">
        <f t="shared" ref="AS2127:AS2190" si="414">IF(AZ2127=0,"0.000",TEXT(IF(AZ2127&lt;0,"-","")&amp;LEFT(TEXT(ABS(AZ2127),"0."&amp;REPT("0",4-1)&amp;"E+00"),4+1)*10^FLOOR(LOG10(TEXT(ABS(AZ2127),"0."&amp;REPT("0",4-1)&amp;"E+00")),1),(""&amp;(IF(OR(AND(FLOOR(LOG10(TEXT(ABS(AZ2127),"0."&amp;REPT("0",4-1)&amp;"E+00")),1)+1=4,RIGHT(LEFT(TEXT(ABS(AZ2127),"0."&amp;REPT("0",4-1)&amp;"E+00"),4+1)*10^FLOOR(LOG10(TEXT(ABS(AZ2127),"0."&amp;REPT("0",4-1)&amp;"E+00")),1),1)="0"),LOG10(TEXT(ABS(AZ2127),"0."&amp;REPT("0",4-1)&amp;"E+00"))&lt;=4-1),"0.","#")&amp;REPT("0",IF(4-1-(FLOOR(LOG10(TEXT(ABS(AZ2127),"0."&amp;REPT("0",4-1)&amp;"E+00")),1))&gt;0,4-1-(FLOOR(LOG10(TEXT(ABS(AZ2127),"0."&amp;REPT("0",4-1)&amp;"E+00")),1)),0))))))</f>
        <v>9.946</v>
      </c>
      <c r="AT2127" s="89"/>
      <c r="AU2127" s="99">
        <v>0.24</v>
      </c>
      <c r="AV2127" s="99">
        <v>1200</v>
      </c>
      <c r="AW2127" s="99">
        <v>2.8328000000000002</v>
      </c>
      <c r="AX2127" s="99">
        <v>4470.4279999999999</v>
      </c>
      <c r="AY2127" s="99">
        <v>5150.3</v>
      </c>
      <c r="AZ2127" s="99">
        <v>9.9461999999999993</v>
      </c>
      <c r="BA2127" s="119" t="s">
        <v>9</v>
      </c>
      <c r="BB2127" s="4">
        <v>2127</v>
      </c>
      <c r="BC2127" s="4">
        <v>0.24</v>
      </c>
    </row>
    <row r="2128" spans="2:55">
      <c r="B2128">
        <v>2127</v>
      </c>
      <c r="C2128" s="107">
        <f t="shared" si="403"/>
        <v>0.24</v>
      </c>
      <c r="D2128" s="5">
        <f t="shared" si="404"/>
        <v>1300</v>
      </c>
      <c r="E2128" s="5" t="str">
        <f t="shared" si="405"/>
        <v>3.025</v>
      </c>
      <c r="F2128" s="5" t="str">
        <f t="shared" si="406"/>
        <v>4687</v>
      </c>
      <c r="G2128" s="5" t="str">
        <f t="shared" si="407"/>
        <v>5413</v>
      </c>
      <c r="H2128" s="5" t="str">
        <f t="shared" si="408"/>
        <v>10.12</v>
      </c>
      <c r="I2128" s="1" t="s">
        <v>9</v>
      </c>
      <c r="AN2128" s="89" t="str">
        <f t="shared" si="409"/>
        <v>0.2400</v>
      </c>
      <c r="AO2128" s="89" t="str">
        <f t="shared" si="410"/>
        <v>1300.</v>
      </c>
      <c r="AP2128" s="89" t="str">
        <f t="shared" si="411"/>
        <v>3.025</v>
      </c>
      <c r="AQ2128" s="89" t="str">
        <f t="shared" si="412"/>
        <v>4687</v>
      </c>
      <c r="AR2128" s="89" t="str">
        <f t="shared" si="413"/>
        <v>5413</v>
      </c>
      <c r="AS2128" s="89" t="str">
        <f t="shared" si="414"/>
        <v>10.12</v>
      </c>
      <c r="AT2128" s="89"/>
      <c r="AU2128" s="99">
        <v>0.24</v>
      </c>
      <c r="AV2128" s="99">
        <v>1300</v>
      </c>
      <c r="AW2128" s="99">
        <v>3.0251999999999999</v>
      </c>
      <c r="AX2128" s="99">
        <v>4686.9520000000002</v>
      </c>
      <c r="AY2128" s="99">
        <v>5413</v>
      </c>
      <c r="AZ2128" s="99">
        <v>10.119</v>
      </c>
      <c r="BA2128" s="119" t="s">
        <v>9</v>
      </c>
      <c r="BB2128" s="4">
        <v>2128</v>
      </c>
      <c r="BC2128" s="4">
        <v>0.24</v>
      </c>
    </row>
    <row r="2129" spans="2:55">
      <c r="B2129">
        <v>2128</v>
      </c>
      <c r="C2129" s="107">
        <f t="shared" si="403"/>
        <v>0.24</v>
      </c>
      <c r="D2129" s="5">
        <f t="shared" si="404"/>
        <v>1400</v>
      </c>
      <c r="E2129" s="5" t="str">
        <f t="shared" si="405"/>
        <v>3.218</v>
      </c>
      <c r="F2129" s="5" t="str">
        <f t="shared" si="406"/>
        <v>4909</v>
      </c>
      <c r="G2129" s="5" t="str">
        <f t="shared" si="407"/>
        <v>5681</v>
      </c>
      <c r="H2129" s="5" t="str">
        <f t="shared" si="408"/>
        <v>10.28</v>
      </c>
      <c r="I2129" s="1" t="s">
        <v>9</v>
      </c>
      <c r="AN2129" s="89" t="str">
        <f t="shared" si="409"/>
        <v>0.2400</v>
      </c>
      <c r="AO2129" s="89" t="str">
        <f t="shared" si="410"/>
        <v>1400.</v>
      </c>
      <c r="AP2129" s="89" t="str">
        <f t="shared" si="411"/>
        <v>3.218</v>
      </c>
      <c r="AQ2129" s="89" t="str">
        <f t="shared" si="412"/>
        <v>4909</v>
      </c>
      <c r="AR2129" s="89" t="str">
        <f t="shared" si="413"/>
        <v>5681</v>
      </c>
      <c r="AS2129" s="89" t="str">
        <f t="shared" si="414"/>
        <v>10.28</v>
      </c>
      <c r="AT2129" s="89"/>
      <c r="AU2129" s="99">
        <v>0.24</v>
      </c>
      <c r="AV2129" s="99">
        <v>1400</v>
      </c>
      <c r="AW2129" s="99">
        <v>3.2176</v>
      </c>
      <c r="AX2129" s="99">
        <v>4908.7759999999998</v>
      </c>
      <c r="AY2129" s="99">
        <v>5681</v>
      </c>
      <c r="AZ2129" s="99">
        <v>10.284000000000001</v>
      </c>
      <c r="BA2129" s="119" t="s">
        <v>9</v>
      </c>
      <c r="BB2129" s="4">
        <v>2129</v>
      </c>
      <c r="BC2129" s="4">
        <v>0.24</v>
      </c>
    </row>
    <row r="2130" spans="2:55">
      <c r="B2130">
        <v>2129</v>
      </c>
      <c r="C2130" s="107">
        <f t="shared" si="403"/>
        <v>0.24</v>
      </c>
      <c r="D2130" s="5">
        <f t="shared" si="404"/>
        <v>1500</v>
      </c>
      <c r="E2130" s="5" t="str">
        <f t="shared" si="405"/>
        <v>3.410</v>
      </c>
      <c r="F2130" s="5" t="str">
        <f t="shared" si="406"/>
        <v>5135</v>
      </c>
      <c r="G2130" s="5" t="str">
        <f t="shared" si="407"/>
        <v>5954</v>
      </c>
      <c r="H2130" s="5" t="str">
        <f t="shared" si="408"/>
        <v>10.44</v>
      </c>
      <c r="I2130" s="1" t="s">
        <v>9</v>
      </c>
      <c r="AN2130" s="89" t="str">
        <f t="shared" si="409"/>
        <v>0.2400</v>
      </c>
      <c r="AO2130" s="89" t="str">
        <f t="shared" si="410"/>
        <v>1500.</v>
      </c>
      <c r="AP2130" s="89" t="str">
        <f t="shared" si="411"/>
        <v>3.410</v>
      </c>
      <c r="AQ2130" s="89" t="str">
        <f t="shared" si="412"/>
        <v>5135</v>
      </c>
      <c r="AR2130" s="89" t="str">
        <f t="shared" si="413"/>
        <v>5954</v>
      </c>
      <c r="AS2130" s="89" t="str">
        <f t="shared" si="414"/>
        <v>10.44</v>
      </c>
      <c r="AT2130" s="89"/>
      <c r="AU2130" s="99">
        <v>0.24</v>
      </c>
      <c r="AV2130" s="99">
        <v>1500</v>
      </c>
      <c r="AW2130" s="99">
        <v>3.41</v>
      </c>
      <c r="AX2130" s="99">
        <v>5135.2999999999993</v>
      </c>
      <c r="AY2130" s="99">
        <v>5953.7</v>
      </c>
      <c r="AZ2130" s="99">
        <v>10.442</v>
      </c>
      <c r="BA2130" s="119" t="s">
        <v>9</v>
      </c>
      <c r="BB2130" s="4">
        <v>2130</v>
      </c>
      <c r="BC2130" s="4">
        <v>0.24</v>
      </c>
    </row>
    <row r="2131" spans="2:55">
      <c r="B2131">
        <v>2130</v>
      </c>
      <c r="C2131" s="107">
        <f t="shared" si="403"/>
        <v>0.24</v>
      </c>
      <c r="D2131" s="5">
        <f t="shared" si="404"/>
        <v>1600</v>
      </c>
      <c r="E2131" s="5" t="str">
        <f t="shared" si="405"/>
        <v>3.602</v>
      </c>
      <c r="F2131" s="5" t="str">
        <f t="shared" si="406"/>
        <v>5366</v>
      </c>
      <c r="G2131" s="5" t="str">
        <f t="shared" si="407"/>
        <v>6231</v>
      </c>
      <c r="H2131" s="5" t="str">
        <f t="shared" si="408"/>
        <v>10.59</v>
      </c>
      <c r="I2131" s="1" t="s">
        <v>9</v>
      </c>
      <c r="AN2131" s="89" t="str">
        <f t="shared" si="409"/>
        <v>0.2400</v>
      </c>
      <c r="AO2131" s="89" t="str">
        <f t="shared" si="410"/>
        <v>1600.</v>
      </c>
      <c r="AP2131" s="89" t="str">
        <f t="shared" si="411"/>
        <v>3.602</v>
      </c>
      <c r="AQ2131" s="89" t="str">
        <f t="shared" si="412"/>
        <v>5366</v>
      </c>
      <c r="AR2131" s="89" t="str">
        <f t="shared" si="413"/>
        <v>6231</v>
      </c>
      <c r="AS2131" s="89" t="str">
        <f t="shared" si="414"/>
        <v>10.59</v>
      </c>
      <c r="AT2131" s="89"/>
      <c r="AU2131" s="99">
        <v>0.24</v>
      </c>
      <c r="AV2131" s="99">
        <v>1600</v>
      </c>
      <c r="AW2131" s="99">
        <v>3.6023000000000001</v>
      </c>
      <c r="AX2131" s="99">
        <v>5366.348</v>
      </c>
      <c r="AY2131" s="99">
        <v>6230.9</v>
      </c>
      <c r="AZ2131" s="99">
        <v>10.593999999999999</v>
      </c>
      <c r="BA2131" s="119" t="s">
        <v>9</v>
      </c>
      <c r="BB2131" s="4">
        <v>2131</v>
      </c>
      <c r="BC2131" s="4">
        <v>0.24</v>
      </c>
    </row>
    <row r="2132" spans="2:55">
      <c r="B2132">
        <v>2131</v>
      </c>
      <c r="C2132" s="107">
        <f t="shared" si="403"/>
        <v>0.24</v>
      </c>
      <c r="D2132" s="5">
        <f t="shared" si="404"/>
        <v>1800</v>
      </c>
      <c r="E2132" s="5" t="str">
        <f t="shared" si="405"/>
        <v>3.987</v>
      </c>
      <c r="F2132" s="5" t="str">
        <f t="shared" si="406"/>
        <v>5840.</v>
      </c>
      <c r="G2132" s="5" t="str">
        <f t="shared" si="407"/>
        <v>6797</v>
      </c>
      <c r="H2132" s="5" t="str">
        <f t="shared" si="408"/>
        <v>10.88</v>
      </c>
      <c r="I2132" s="1" t="s">
        <v>9</v>
      </c>
      <c r="AN2132" s="89" t="str">
        <f t="shared" si="409"/>
        <v>0.2400</v>
      </c>
      <c r="AO2132" s="89" t="str">
        <f t="shared" si="410"/>
        <v>1800.</v>
      </c>
      <c r="AP2132" s="89" t="str">
        <f t="shared" si="411"/>
        <v>3.987</v>
      </c>
      <c r="AQ2132" s="89" t="str">
        <f t="shared" si="412"/>
        <v>5840.</v>
      </c>
      <c r="AR2132" s="89" t="str">
        <f t="shared" si="413"/>
        <v>6797</v>
      </c>
      <c r="AS2132" s="89" t="str">
        <f t="shared" si="414"/>
        <v>10.88</v>
      </c>
      <c r="AT2132" s="89"/>
      <c r="AU2132" s="99">
        <v>0.24</v>
      </c>
      <c r="AV2132" s="99">
        <v>1800</v>
      </c>
      <c r="AW2132" s="99">
        <v>3.9870000000000001</v>
      </c>
      <c r="AX2132" s="99">
        <v>5840.22</v>
      </c>
      <c r="AY2132" s="99">
        <v>6797.1</v>
      </c>
      <c r="AZ2132" s="99">
        <v>10.881</v>
      </c>
      <c r="BA2132" s="119" t="s">
        <v>9</v>
      </c>
      <c r="BB2132" s="4">
        <v>2132</v>
      </c>
      <c r="BC2132" s="4">
        <v>0.24</v>
      </c>
    </row>
    <row r="2133" spans="2:55">
      <c r="B2133">
        <v>2132</v>
      </c>
      <c r="C2133" s="107">
        <f t="shared" si="403"/>
        <v>0.24</v>
      </c>
      <c r="D2133" s="5">
        <f t="shared" si="404"/>
        <v>2000</v>
      </c>
      <c r="E2133" s="5" t="str">
        <f t="shared" si="405"/>
        <v>4.372</v>
      </c>
      <c r="F2133" s="5" t="str">
        <f t="shared" si="406"/>
        <v>6328</v>
      </c>
      <c r="G2133" s="5" t="str">
        <f t="shared" si="407"/>
        <v>7377</v>
      </c>
      <c r="H2133" s="5" t="str">
        <f t="shared" si="408"/>
        <v>11.15</v>
      </c>
      <c r="I2133" s="1" t="s">
        <v>9</v>
      </c>
      <c r="AN2133" s="89" t="str">
        <f t="shared" si="409"/>
        <v>0.2400</v>
      </c>
      <c r="AO2133" s="89" t="str">
        <f t="shared" si="410"/>
        <v>2000.</v>
      </c>
      <c r="AP2133" s="89" t="str">
        <f t="shared" si="411"/>
        <v>4.372</v>
      </c>
      <c r="AQ2133" s="89" t="str">
        <f t="shared" si="412"/>
        <v>6328</v>
      </c>
      <c r="AR2133" s="89" t="str">
        <f t="shared" si="413"/>
        <v>7377</v>
      </c>
      <c r="AS2133" s="89" t="str">
        <f t="shared" si="414"/>
        <v>11.15</v>
      </c>
      <c r="AT2133" s="89"/>
      <c r="AU2133" s="99">
        <v>0.24</v>
      </c>
      <c r="AV2133" s="99">
        <v>2000</v>
      </c>
      <c r="AW2133" s="99">
        <v>4.3716999999999997</v>
      </c>
      <c r="AX2133" s="99">
        <v>6327.692</v>
      </c>
      <c r="AY2133" s="99">
        <v>7376.9</v>
      </c>
      <c r="AZ2133" s="99">
        <v>11.148</v>
      </c>
      <c r="BA2133" s="119" t="s">
        <v>9</v>
      </c>
      <c r="BB2133" s="4">
        <v>2133</v>
      </c>
      <c r="BC2133" s="4">
        <v>0.24</v>
      </c>
    </row>
    <row r="2134" spans="2:55">
      <c r="B2134">
        <v>2133</v>
      </c>
      <c r="C2134" s="107">
        <f t="shared" si="403"/>
        <v>0.26</v>
      </c>
      <c r="D2134" s="5">
        <f t="shared" si="404"/>
        <v>0</v>
      </c>
      <c r="E2134" s="5" t="str">
        <f t="shared" si="405"/>
        <v>0.001000</v>
      </c>
      <c r="F2134" s="5">
        <f t="shared" si="406"/>
        <v>-4.002E-2</v>
      </c>
      <c r="G2134" s="5">
        <f t="shared" si="407"/>
        <v>0.22</v>
      </c>
      <c r="H2134" s="5">
        <f t="shared" si="408"/>
        <v>-1.3999999999999999E-4</v>
      </c>
      <c r="I2134" s="1" t="s">
        <v>8</v>
      </c>
      <c r="AN2134" s="89" t="str">
        <f t="shared" si="409"/>
        <v>0.2600</v>
      </c>
      <c r="AO2134" s="89" t="str">
        <f t="shared" si="410"/>
        <v>0.000</v>
      </c>
      <c r="AP2134" s="89" t="str">
        <f t="shared" si="411"/>
        <v>0.001000</v>
      </c>
      <c r="AQ2134" s="89" t="str">
        <f t="shared" si="412"/>
        <v>-0.04002</v>
      </c>
      <c r="AR2134" s="89" t="str">
        <f t="shared" si="413"/>
        <v>0.2200</v>
      </c>
      <c r="AS2134" s="89" t="str">
        <f t="shared" si="414"/>
        <v>-0.0001400</v>
      </c>
      <c r="AT2134" s="89"/>
      <c r="AU2134" s="99">
        <v>0.26</v>
      </c>
      <c r="AV2134" s="99">
        <v>0</v>
      </c>
      <c r="AW2134" s="99">
        <v>1.00008E-3</v>
      </c>
      <c r="AX2134" s="99">
        <v>-4.0020799999999995E-2</v>
      </c>
      <c r="AY2134" s="99">
        <v>0.22</v>
      </c>
      <c r="AZ2134" s="99">
        <v>-1.3999999999999999E-4</v>
      </c>
      <c r="BA2134" s="119" t="s">
        <v>8</v>
      </c>
      <c r="BB2134" s="4">
        <v>2134</v>
      </c>
      <c r="BC2134" s="4">
        <v>0.26</v>
      </c>
    </row>
    <row r="2135" spans="2:55">
      <c r="B2135">
        <v>2134</v>
      </c>
      <c r="C2135" s="107">
        <f t="shared" si="403"/>
        <v>0.26</v>
      </c>
      <c r="D2135" s="5">
        <f t="shared" si="404"/>
        <v>5</v>
      </c>
      <c r="E2135" s="5" t="str">
        <f t="shared" si="405"/>
        <v>0.001000</v>
      </c>
      <c r="F2135" s="5" t="str">
        <f t="shared" si="406"/>
        <v>21.02</v>
      </c>
      <c r="G2135" s="5" t="str">
        <f t="shared" si="407"/>
        <v>21.28</v>
      </c>
      <c r="H2135" s="5" t="str">
        <f t="shared" si="408"/>
        <v>0.07625</v>
      </c>
      <c r="I2135" s="1" t="s">
        <v>8</v>
      </c>
      <c r="AN2135" s="89" t="str">
        <f t="shared" si="409"/>
        <v>0.2600</v>
      </c>
      <c r="AO2135" s="89" t="str">
        <f t="shared" si="410"/>
        <v>5.000</v>
      </c>
      <c r="AP2135" s="89" t="str">
        <f t="shared" si="411"/>
        <v>0.001000</v>
      </c>
      <c r="AQ2135" s="89" t="str">
        <f t="shared" si="412"/>
        <v>21.02</v>
      </c>
      <c r="AR2135" s="89" t="str">
        <f t="shared" si="413"/>
        <v>21.28</v>
      </c>
      <c r="AS2135" s="89" t="str">
        <f t="shared" si="414"/>
        <v>0.07625</v>
      </c>
      <c r="AT2135" s="89"/>
      <c r="AU2135" s="99">
        <v>0.26</v>
      </c>
      <c r="AV2135" s="99">
        <v>5</v>
      </c>
      <c r="AW2135" s="99">
        <v>9.9996000000000004E-4</v>
      </c>
      <c r="AX2135" s="99">
        <v>21.0200104</v>
      </c>
      <c r="AY2135" s="99">
        <v>21.28</v>
      </c>
      <c r="AZ2135" s="99">
        <v>7.6249999999999998E-2</v>
      </c>
      <c r="BA2135" s="119" t="s">
        <v>8</v>
      </c>
      <c r="BB2135" s="4">
        <v>2135</v>
      </c>
      <c r="BC2135" s="4">
        <v>0.26</v>
      </c>
    </row>
    <row r="2136" spans="2:55">
      <c r="B2136">
        <v>2135</v>
      </c>
      <c r="C2136" s="107">
        <f t="shared" si="403"/>
        <v>0.26</v>
      </c>
      <c r="D2136" s="5">
        <f t="shared" si="404"/>
        <v>10</v>
      </c>
      <c r="E2136" s="5" t="str">
        <f t="shared" si="405"/>
        <v>0.001000</v>
      </c>
      <c r="F2136" s="5" t="str">
        <f t="shared" si="406"/>
        <v>42.01</v>
      </c>
      <c r="G2136" s="5" t="str">
        <f t="shared" si="407"/>
        <v>42.27</v>
      </c>
      <c r="H2136" s="5" t="str">
        <f t="shared" si="408"/>
        <v>0.1511</v>
      </c>
      <c r="I2136" s="1" t="s">
        <v>8</v>
      </c>
      <c r="AN2136" s="89" t="str">
        <f t="shared" si="409"/>
        <v>0.2600</v>
      </c>
      <c r="AO2136" s="89" t="str">
        <f t="shared" si="410"/>
        <v>10.00</v>
      </c>
      <c r="AP2136" s="89" t="str">
        <f t="shared" si="411"/>
        <v>0.001000</v>
      </c>
      <c r="AQ2136" s="89" t="str">
        <f t="shared" si="412"/>
        <v>42.01</v>
      </c>
      <c r="AR2136" s="89" t="str">
        <f t="shared" si="413"/>
        <v>42.27</v>
      </c>
      <c r="AS2136" s="89" t="str">
        <f t="shared" si="414"/>
        <v>0.1511</v>
      </c>
      <c r="AT2136" s="89"/>
      <c r="AU2136" s="99">
        <v>0.26</v>
      </c>
      <c r="AV2136" s="99">
        <v>10</v>
      </c>
      <c r="AW2136" s="99">
        <v>1.00022E-3</v>
      </c>
      <c r="AX2136" s="99">
        <v>42.009942800000005</v>
      </c>
      <c r="AY2136" s="99">
        <v>42.27</v>
      </c>
      <c r="AZ2136" s="99">
        <v>0.15106</v>
      </c>
      <c r="BA2136" s="119" t="s">
        <v>8</v>
      </c>
      <c r="BB2136" s="4">
        <v>2136</v>
      </c>
      <c r="BC2136" s="4">
        <v>0.26</v>
      </c>
    </row>
    <row r="2137" spans="2:55">
      <c r="B2137">
        <v>2136</v>
      </c>
      <c r="C2137" s="107">
        <f t="shared" si="403"/>
        <v>0.26</v>
      </c>
      <c r="D2137" s="5">
        <f t="shared" si="404"/>
        <v>15</v>
      </c>
      <c r="E2137" s="5" t="str">
        <f t="shared" si="405"/>
        <v>0.001001</v>
      </c>
      <c r="F2137" s="5" t="str">
        <f t="shared" si="406"/>
        <v>62.97</v>
      </c>
      <c r="G2137" s="5" t="str">
        <f t="shared" si="407"/>
        <v>63.23</v>
      </c>
      <c r="H2137" s="5" t="str">
        <f t="shared" si="408"/>
        <v>0.2244</v>
      </c>
      <c r="I2137" s="1" t="s">
        <v>8</v>
      </c>
      <c r="AN2137" s="89" t="str">
        <f t="shared" si="409"/>
        <v>0.2600</v>
      </c>
      <c r="AO2137" s="89" t="str">
        <f t="shared" si="410"/>
        <v>15.00</v>
      </c>
      <c r="AP2137" s="89" t="str">
        <f t="shared" si="411"/>
        <v>0.001001</v>
      </c>
      <c r="AQ2137" s="89" t="str">
        <f t="shared" si="412"/>
        <v>62.97</v>
      </c>
      <c r="AR2137" s="89" t="str">
        <f t="shared" si="413"/>
        <v>63.23</v>
      </c>
      <c r="AS2137" s="89" t="str">
        <f t="shared" si="414"/>
        <v>0.2244</v>
      </c>
      <c r="AT2137" s="89"/>
      <c r="AU2137" s="99">
        <v>0.26</v>
      </c>
      <c r="AV2137" s="99">
        <v>15</v>
      </c>
      <c r="AW2137" s="99">
        <v>1.0008200000000001E-3</v>
      </c>
      <c r="AX2137" s="99">
        <v>62.969786799999994</v>
      </c>
      <c r="AY2137" s="99">
        <v>63.23</v>
      </c>
      <c r="AZ2137" s="99">
        <v>0.22442000000000001</v>
      </c>
      <c r="BA2137" s="119" t="s">
        <v>8</v>
      </c>
      <c r="BB2137" s="4">
        <v>2137</v>
      </c>
      <c r="BC2137" s="4">
        <v>0.26</v>
      </c>
    </row>
    <row r="2138" spans="2:55">
      <c r="B2138">
        <v>2137</v>
      </c>
      <c r="C2138" s="107">
        <f t="shared" si="403"/>
        <v>0.26</v>
      </c>
      <c r="D2138" s="5">
        <f t="shared" si="404"/>
        <v>20</v>
      </c>
      <c r="E2138" s="5" t="str">
        <f t="shared" si="405"/>
        <v>0.001002</v>
      </c>
      <c r="F2138" s="5" t="str">
        <f t="shared" si="406"/>
        <v>83.90</v>
      </c>
      <c r="G2138" s="5" t="str">
        <f t="shared" si="407"/>
        <v>84.16</v>
      </c>
      <c r="H2138" s="5" t="str">
        <f t="shared" si="408"/>
        <v>0.2964</v>
      </c>
      <c r="I2138" s="1" t="s">
        <v>8</v>
      </c>
      <c r="AN2138" s="89" t="str">
        <f t="shared" si="409"/>
        <v>0.2600</v>
      </c>
      <c r="AO2138" s="89" t="str">
        <f t="shared" si="410"/>
        <v>20.00</v>
      </c>
      <c r="AP2138" s="89" t="str">
        <f t="shared" si="411"/>
        <v>0.001002</v>
      </c>
      <c r="AQ2138" s="89" t="str">
        <f t="shared" si="412"/>
        <v>83.90</v>
      </c>
      <c r="AR2138" s="89" t="str">
        <f t="shared" si="413"/>
        <v>84.16</v>
      </c>
      <c r="AS2138" s="89" t="str">
        <f t="shared" si="414"/>
        <v>0.2964</v>
      </c>
      <c r="AT2138" s="89"/>
      <c r="AU2138" s="99">
        <v>0.26</v>
      </c>
      <c r="AV2138" s="99">
        <v>20</v>
      </c>
      <c r="AW2138" s="99">
        <v>1.00172E-3</v>
      </c>
      <c r="AX2138" s="99">
        <v>83.899552799999995</v>
      </c>
      <c r="AY2138" s="99">
        <v>84.16</v>
      </c>
      <c r="AZ2138" s="99">
        <v>0.29643000000000003</v>
      </c>
      <c r="BA2138" s="119" t="s">
        <v>8</v>
      </c>
      <c r="BB2138" s="4">
        <v>2138</v>
      </c>
      <c r="BC2138" s="4">
        <v>0.26</v>
      </c>
    </row>
    <row r="2139" spans="2:55">
      <c r="B2139">
        <v>2138</v>
      </c>
      <c r="C2139" s="107">
        <f t="shared" si="403"/>
        <v>0.26</v>
      </c>
      <c r="D2139" s="5">
        <f t="shared" si="404"/>
        <v>25</v>
      </c>
      <c r="E2139" s="5" t="str">
        <f t="shared" si="405"/>
        <v>0.001003</v>
      </c>
      <c r="F2139" s="5" t="str">
        <f t="shared" si="406"/>
        <v>104.8</v>
      </c>
      <c r="G2139" s="5" t="str">
        <f t="shared" si="407"/>
        <v>105.1</v>
      </c>
      <c r="H2139" s="5" t="str">
        <f t="shared" si="408"/>
        <v>0.3672</v>
      </c>
      <c r="I2139" s="1" t="s">
        <v>8</v>
      </c>
      <c r="AN2139" s="89" t="str">
        <f t="shared" si="409"/>
        <v>0.2600</v>
      </c>
      <c r="AO2139" s="89" t="str">
        <f t="shared" si="410"/>
        <v>25.00</v>
      </c>
      <c r="AP2139" s="89" t="str">
        <f t="shared" si="411"/>
        <v>0.001003</v>
      </c>
      <c r="AQ2139" s="89" t="str">
        <f t="shared" si="412"/>
        <v>104.8</v>
      </c>
      <c r="AR2139" s="89" t="str">
        <f t="shared" si="413"/>
        <v>105.1</v>
      </c>
      <c r="AS2139" s="89" t="str">
        <f t="shared" si="414"/>
        <v>0.3672</v>
      </c>
      <c r="AT2139" s="89"/>
      <c r="AU2139" s="99">
        <v>0.26</v>
      </c>
      <c r="AV2139" s="99">
        <v>25</v>
      </c>
      <c r="AW2139" s="99">
        <v>1.00289E-3</v>
      </c>
      <c r="AX2139" s="99">
        <v>104.80924859999999</v>
      </c>
      <c r="AY2139" s="99">
        <v>105.07</v>
      </c>
      <c r="AZ2139" s="99">
        <v>0.36715999999999999</v>
      </c>
      <c r="BA2139" s="119" t="s">
        <v>8</v>
      </c>
      <c r="BB2139" s="4">
        <v>2139</v>
      </c>
      <c r="BC2139" s="4">
        <v>0.26</v>
      </c>
    </row>
    <row r="2140" spans="2:55">
      <c r="B2140">
        <v>2139</v>
      </c>
      <c r="C2140" s="107">
        <f t="shared" si="403"/>
        <v>0.26</v>
      </c>
      <c r="D2140" s="5">
        <f t="shared" si="404"/>
        <v>30</v>
      </c>
      <c r="E2140" s="5" t="str">
        <f t="shared" si="405"/>
        <v>0.001004</v>
      </c>
      <c r="F2140" s="5" t="str">
        <f t="shared" si="406"/>
        <v>125.7</v>
      </c>
      <c r="G2140" s="5" t="str">
        <f t="shared" si="407"/>
        <v>126.0</v>
      </c>
      <c r="H2140" s="5" t="str">
        <f t="shared" si="408"/>
        <v>0.4367</v>
      </c>
      <c r="I2140" s="1" t="s">
        <v>8</v>
      </c>
      <c r="AN2140" s="89" t="str">
        <f t="shared" si="409"/>
        <v>0.2600</v>
      </c>
      <c r="AO2140" s="89" t="str">
        <f t="shared" si="410"/>
        <v>30.00</v>
      </c>
      <c r="AP2140" s="89" t="str">
        <f t="shared" si="411"/>
        <v>0.001004</v>
      </c>
      <c r="AQ2140" s="89" t="str">
        <f t="shared" si="412"/>
        <v>125.7</v>
      </c>
      <c r="AR2140" s="89" t="str">
        <f t="shared" si="413"/>
        <v>126.0</v>
      </c>
      <c r="AS2140" s="89" t="str">
        <f t="shared" si="414"/>
        <v>0.4367</v>
      </c>
      <c r="AT2140" s="89"/>
      <c r="AU2140" s="99">
        <v>0.26</v>
      </c>
      <c r="AV2140" s="99">
        <v>30</v>
      </c>
      <c r="AW2140" s="99">
        <v>1.0043000000000001E-3</v>
      </c>
      <c r="AX2140" s="99">
        <v>125.708882</v>
      </c>
      <c r="AY2140" s="99">
        <v>125.97</v>
      </c>
      <c r="AZ2140" s="99">
        <v>0.43668000000000001</v>
      </c>
      <c r="BA2140" s="119" t="s">
        <v>8</v>
      </c>
      <c r="BB2140" s="4">
        <v>2140</v>
      </c>
      <c r="BC2140" s="4">
        <v>0.26</v>
      </c>
    </row>
    <row r="2141" spans="2:55">
      <c r="B2141">
        <v>2140</v>
      </c>
      <c r="C2141" s="107">
        <f t="shared" si="403"/>
        <v>0.26</v>
      </c>
      <c r="D2141" s="5">
        <f t="shared" si="404"/>
        <v>35</v>
      </c>
      <c r="E2141" s="5" t="str">
        <f t="shared" si="405"/>
        <v>0.001006</v>
      </c>
      <c r="F2141" s="5" t="str">
        <f t="shared" si="406"/>
        <v>146.6</v>
      </c>
      <c r="G2141" s="5" t="str">
        <f t="shared" si="407"/>
        <v>146.9</v>
      </c>
      <c r="H2141" s="5" t="str">
        <f t="shared" si="408"/>
        <v>0.5050</v>
      </c>
      <c r="I2141" s="1" t="s">
        <v>8</v>
      </c>
      <c r="AN2141" s="89" t="str">
        <f t="shared" si="409"/>
        <v>0.2600</v>
      </c>
      <c r="AO2141" s="89" t="str">
        <f t="shared" si="410"/>
        <v>35.00</v>
      </c>
      <c r="AP2141" s="89" t="str">
        <f t="shared" si="411"/>
        <v>0.001006</v>
      </c>
      <c r="AQ2141" s="89" t="str">
        <f t="shared" si="412"/>
        <v>146.6</v>
      </c>
      <c r="AR2141" s="89" t="str">
        <f t="shared" si="413"/>
        <v>146.9</v>
      </c>
      <c r="AS2141" s="89" t="str">
        <f t="shared" si="414"/>
        <v>0.5050</v>
      </c>
      <c r="AT2141" s="89"/>
      <c r="AU2141" s="99">
        <v>0.26</v>
      </c>
      <c r="AV2141" s="99">
        <v>35</v>
      </c>
      <c r="AW2141" s="99">
        <v>1.0059299999999999E-3</v>
      </c>
      <c r="AX2141" s="99">
        <v>146.59845820000001</v>
      </c>
      <c r="AY2141" s="99">
        <v>146.86000000000001</v>
      </c>
      <c r="AZ2141" s="99">
        <v>0.50504000000000004</v>
      </c>
      <c r="BA2141" s="119" t="s">
        <v>8</v>
      </c>
      <c r="BB2141" s="4">
        <v>2141</v>
      </c>
      <c r="BC2141" s="4">
        <v>0.26</v>
      </c>
    </row>
    <row r="2142" spans="2:55">
      <c r="B2142">
        <v>2141</v>
      </c>
      <c r="C2142" s="107">
        <f t="shared" si="403"/>
        <v>0.26</v>
      </c>
      <c r="D2142" s="5">
        <f t="shared" si="404"/>
        <v>40</v>
      </c>
      <c r="E2142" s="5" t="str">
        <f t="shared" si="405"/>
        <v>0.001008</v>
      </c>
      <c r="F2142" s="5" t="str">
        <f t="shared" si="406"/>
        <v>167.5</v>
      </c>
      <c r="G2142" s="5" t="str">
        <f t="shared" si="407"/>
        <v>167.8</v>
      </c>
      <c r="H2142" s="5" t="str">
        <f t="shared" si="408"/>
        <v>0.5723</v>
      </c>
      <c r="I2142" s="1" t="s">
        <v>8</v>
      </c>
      <c r="AN2142" s="89" t="str">
        <f t="shared" si="409"/>
        <v>0.2600</v>
      </c>
      <c r="AO2142" s="89" t="str">
        <f t="shared" si="410"/>
        <v>40.00</v>
      </c>
      <c r="AP2142" s="89" t="str">
        <f t="shared" si="411"/>
        <v>0.001008</v>
      </c>
      <c r="AQ2142" s="89" t="str">
        <f t="shared" si="412"/>
        <v>167.5</v>
      </c>
      <c r="AR2142" s="89" t="str">
        <f t="shared" si="413"/>
        <v>167.8</v>
      </c>
      <c r="AS2142" s="89" t="str">
        <f t="shared" si="414"/>
        <v>0.5723</v>
      </c>
      <c r="AT2142" s="89"/>
      <c r="AU2142" s="99">
        <v>0.26</v>
      </c>
      <c r="AV2142" s="99">
        <v>40</v>
      </c>
      <c r="AW2142" s="99">
        <v>1.0077700000000001E-3</v>
      </c>
      <c r="AX2142" s="99">
        <v>167.4979798</v>
      </c>
      <c r="AY2142" s="99">
        <v>167.76</v>
      </c>
      <c r="AZ2142" s="99">
        <v>0.57230000000000003</v>
      </c>
      <c r="BA2142" s="119" t="s">
        <v>8</v>
      </c>
      <c r="BB2142" s="4">
        <v>2142</v>
      </c>
      <c r="BC2142" s="4">
        <v>0.26</v>
      </c>
    </row>
    <row r="2143" spans="2:55">
      <c r="B2143">
        <v>2142</v>
      </c>
      <c r="C2143" s="107">
        <f t="shared" si="403"/>
        <v>0.26</v>
      </c>
      <c r="D2143" s="5">
        <f t="shared" si="404"/>
        <v>45</v>
      </c>
      <c r="E2143" s="5" t="str">
        <f t="shared" si="405"/>
        <v>0.001010</v>
      </c>
      <c r="F2143" s="5" t="str">
        <f t="shared" si="406"/>
        <v>188.4</v>
      </c>
      <c r="G2143" s="5" t="str">
        <f t="shared" si="407"/>
        <v>188.7</v>
      </c>
      <c r="H2143" s="5" t="str">
        <f t="shared" si="408"/>
        <v>0.6385</v>
      </c>
      <c r="I2143" s="1" t="s">
        <v>8</v>
      </c>
      <c r="AN2143" s="89" t="str">
        <f t="shared" si="409"/>
        <v>0.2600</v>
      </c>
      <c r="AO2143" s="89" t="str">
        <f t="shared" si="410"/>
        <v>45.00</v>
      </c>
      <c r="AP2143" s="89" t="str">
        <f t="shared" si="411"/>
        <v>0.001010</v>
      </c>
      <c r="AQ2143" s="89" t="str">
        <f t="shared" si="412"/>
        <v>188.4</v>
      </c>
      <c r="AR2143" s="89" t="str">
        <f t="shared" si="413"/>
        <v>188.7</v>
      </c>
      <c r="AS2143" s="89" t="str">
        <f t="shared" si="414"/>
        <v>0.6385</v>
      </c>
      <c r="AT2143" s="89"/>
      <c r="AU2143" s="99">
        <v>0.26</v>
      </c>
      <c r="AV2143" s="99">
        <v>45</v>
      </c>
      <c r="AW2143" s="99">
        <v>1.0098100000000001E-3</v>
      </c>
      <c r="AX2143" s="99">
        <v>188.38744940000001</v>
      </c>
      <c r="AY2143" s="99">
        <v>188.65</v>
      </c>
      <c r="AZ2143" s="99">
        <v>0.63851000000000002</v>
      </c>
      <c r="BA2143" s="119" t="s">
        <v>8</v>
      </c>
      <c r="BB2143" s="4">
        <v>2143</v>
      </c>
      <c r="BC2143" s="4">
        <v>0.26</v>
      </c>
    </row>
    <row r="2144" spans="2:55">
      <c r="B2144">
        <v>2143</v>
      </c>
      <c r="C2144" s="107">
        <f t="shared" si="403"/>
        <v>0.26</v>
      </c>
      <c r="D2144" s="5">
        <f t="shared" si="404"/>
        <v>50</v>
      </c>
      <c r="E2144" s="5" t="str">
        <f t="shared" si="405"/>
        <v>0.001012</v>
      </c>
      <c r="F2144" s="5" t="str">
        <f t="shared" si="406"/>
        <v>209.3</v>
      </c>
      <c r="G2144" s="5" t="str">
        <f t="shared" si="407"/>
        <v>209.6</v>
      </c>
      <c r="H2144" s="5" t="str">
        <f t="shared" si="408"/>
        <v>0.7037</v>
      </c>
      <c r="I2144" s="1" t="s">
        <v>8</v>
      </c>
      <c r="AN2144" s="89" t="str">
        <f t="shared" si="409"/>
        <v>0.2600</v>
      </c>
      <c r="AO2144" s="89" t="str">
        <f t="shared" si="410"/>
        <v>50.00</v>
      </c>
      <c r="AP2144" s="89" t="str">
        <f t="shared" si="411"/>
        <v>0.001012</v>
      </c>
      <c r="AQ2144" s="89" t="str">
        <f t="shared" si="412"/>
        <v>209.3</v>
      </c>
      <c r="AR2144" s="89" t="str">
        <f t="shared" si="413"/>
        <v>209.6</v>
      </c>
      <c r="AS2144" s="89" t="str">
        <f t="shared" si="414"/>
        <v>0.7037</v>
      </c>
      <c r="AT2144" s="89"/>
      <c r="AU2144" s="99">
        <v>0.26</v>
      </c>
      <c r="AV2144" s="99">
        <v>50</v>
      </c>
      <c r="AW2144" s="99">
        <v>1.0120400000000001E-3</v>
      </c>
      <c r="AX2144" s="99">
        <v>209.29686960000001</v>
      </c>
      <c r="AY2144" s="99">
        <v>209.56</v>
      </c>
      <c r="AZ2144" s="99">
        <v>0.70369000000000004</v>
      </c>
      <c r="BA2144" s="119" t="s">
        <v>8</v>
      </c>
      <c r="BB2144" s="4">
        <v>2144</v>
      </c>
      <c r="BC2144" s="4">
        <v>0.26</v>
      </c>
    </row>
    <row r="2145" spans="2:55">
      <c r="B2145">
        <v>2144</v>
      </c>
      <c r="C2145" s="107">
        <f t="shared" si="403"/>
        <v>0.26</v>
      </c>
      <c r="D2145" s="5">
        <f t="shared" si="404"/>
        <v>55</v>
      </c>
      <c r="E2145" s="5" t="str">
        <f t="shared" si="405"/>
        <v>0.001014</v>
      </c>
      <c r="F2145" s="5" t="str">
        <f t="shared" si="406"/>
        <v>230.2</v>
      </c>
      <c r="G2145" s="5" t="str">
        <f t="shared" si="407"/>
        <v>230.5</v>
      </c>
      <c r="H2145" s="5" t="str">
        <f t="shared" si="408"/>
        <v>0.7679</v>
      </c>
      <c r="I2145" s="1" t="s">
        <v>8</v>
      </c>
      <c r="AN2145" s="89" t="str">
        <f t="shared" si="409"/>
        <v>0.2600</v>
      </c>
      <c r="AO2145" s="89" t="str">
        <f t="shared" si="410"/>
        <v>55.00</v>
      </c>
      <c r="AP2145" s="89" t="str">
        <f t="shared" si="411"/>
        <v>0.001014</v>
      </c>
      <c r="AQ2145" s="89" t="str">
        <f t="shared" si="412"/>
        <v>230.2</v>
      </c>
      <c r="AR2145" s="89" t="str">
        <f t="shared" si="413"/>
        <v>230.5</v>
      </c>
      <c r="AS2145" s="89" t="str">
        <f t="shared" si="414"/>
        <v>0.7679</v>
      </c>
      <c r="AT2145" s="89"/>
      <c r="AU2145" s="99">
        <v>0.26</v>
      </c>
      <c r="AV2145" s="99">
        <v>55</v>
      </c>
      <c r="AW2145" s="99">
        <v>1.0144399999999999E-3</v>
      </c>
      <c r="AX2145" s="99">
        <v>230.1962456</v>
      </c>
      <c r="AY2145" s="99">
        <v>230.46</v>
      </c>
      <c r="AZ2145" s="99">
        <v>0.76790000000000003</v>
      </c>
      <c r="BA2145" s="119" t="s">
        <v>8</v>
      </c>
      <c r="BB2145" s="4">
        <v>2145</v>
      </c>
      <c r="BC2145" s="4">
        <v>0.26</v>
      </c>
    </row>
    <row r="2146" spans="2:55">
      <c r="B2146">
        <v>2145</v>
      </c>
      <c r="C2146" s="107">
        <f t="shared" si="403"/>
        <v>0.26</v>
      </c>
      <c r="D2146" s="5">
        <f t="shared" si="404"/>
        <v>60</v>
      </c>
      <c r="E2146" s="5" t="str">
        <f t="shared" si="405"/>
        <v>0.001017</v>
      </c>
      <c r="F2146" s="5" t="str">
        <f t="shared" si="406"/>
        <v>251.1</v>
      </c>
      <c r="G2146" s="5" t="str">
        <f t="shared" si="407"/>
        <v>251.4</v>
      </c>
      <c r="H2146" s="5" t="str">
        <f t="shared" si="408"/>
        <v>0.8312</v>
      </c>
      <c r="I2146" s="1" t="s">
        <v>8</v>
      </c>
      <c r="AN2146" s="89" t="str">
        <f t="shared" si="409"/>
        <v>0.2600</v>
      </c>
      <c r="AO2146" s="89" t="str">
        <f t="shared" si="410"/>
        <v>60.00</v>
      </c>
      <c r="AP2146" s="89" t="str">
        <f t="shared" si="411"/>
        <v>0.001017</v>
      </c>
      <c r="AQ2146" s="89" t="str">
        <f t="shared" si="412"/>
        <v>251.1</v>
      </c>
      <c r="AR2146" s="89" t="str">
        <f t="shared" si="413"/>
        <v>251.4</v>
      </c>
      <c r="AS2146" s="89" t="str">
        <f t="shared" si="414"/>
        <v>0.8312</v>
      </c>
      <c r="AT2146" s="89"/>
      <c r="AU2146" s="99">
        <v>0.26</v>
      </c>
      <c r="AV2146" s="99">
        <v>60</v>
      </c>
      <c r="AW2146" s="99">
        <v>1.01702E-3</v>
      </c>
      <c r="AX2146" s="99">
        <v>251.11557479999999</v>
      </c>
      <c r="AY2146" s="99">
        <v>251.38</v>
      </c>
      <c r="AZ2146" s="99">
        <v>0.83116999999999996</v>
      </c>
      <c r="BA2146" s="119" t="s">
        <v>8</v>
      </c>
      <c r="BB2146" s="4">
        <v>2146</v>
      </c>
      <c r="BC2146" s="4">
        <v>0.26</v>
      </c>
    </row>
    <row r="2147" spans="2:55">
      <c r="B2147">
        <v>2146</v>
      </c>
      <c r="C2147" s="107">
        <f t="shared" si="403"/>
        <v>0.26</v>
      </c>
      <c r="D2147" s="5">
        <f t="shared" si="404"/>
        <v>65</v>
      </c>
      <c r="E2147" s="5" t="str">
        <f t="shared" si="405"/>
        <v>0.001020</v>
      </c>
      <c r="F2147" s="5" t="str">
        <f t="shared" si="406"/>
        <v>272.0</v>
      </c>
      <c r="G2147" s="5" t="str">
        <f t="shared" si="407"/>
        <v>272.3</v>
      </c>
      <c r="H2147" s="5" t="str">
        <f t="shared" si="408"/>
        <v>0.8935</v>
      </c>
      <c r="I2147" s="1" t="s">
        <v>8</v>
      </c>
      <c r="AN2147" s="89" t="str">
        <f t="shared" si="409"/>
        <v>0.2600</v>
      </c>
      <c r="AO2147" s="89" t="str">
        <f t="shared" si="410"/>
        <v>65.00</v>
      </c>
      <c r="AP2147" s="89" t="str">
        <f t="shared" si="411"/>
        <v>0.001020</v>
      </c>
      <c r="AQ2147" s="89" t="str">
        <f t="shared" si="412"/>
        <v>272.0</v>
      </c>
      <c r="AR2147" s="89" t="str">
        <f t="shared" si="413"/>
        <v>272.3</v>
      </c>
      <c r="AS2147" s="89" t="str">
        <f t="shared" si="414"/>
        <v>0.8935</v>
      </c>
      <c r="AT2147" s="89"/>
      <c r="AU2147" s="99">
        <v>0.26</v>
      </c>
      <c r="AV2147" s="99">
        <v>65</v>
      </c>
      <c r="AW2147" s="99">
        <v>1.01976E-3</v>
      </c>
      <c r="AX2147" s="99">
        <v>272.0448624</v>
      </c>
      <c r="AY2147" s="99">
        <v>272.31</v>
      </c>
      <c r="AZ2147" s="99">
        <v>0.89351999999999998</v>
      </c>
      <c r="BA2147" s="119" t="s">
        <v>8</v>
      </c>
      <c r="BB2147" s="4">
        <v>2147</v>
      </c>
      <c r="BC2147" s="4">
        <v>0.26</v>
      </c>
    </row>
    <row r="2148" spans="2:55">
      <c r="B2148">
        <v>2147</v>
      </c>
      <c r="C2148" s="107">
        <f t="shared" si="403"/>
        <v>0.26</v>
      </c>
      <c r="D2148" s="5">
        <f t="shared" si="404"/>
        <v>70</v>
      </c>
      <c r="E2148" s="5" t="str">
        <f t="shared" si="405"/>
        <v>0.001023</v>
      </c>
      <c r="F2148" s="5" t="str">
        <f t="shared" si="406"/>
        <v>293.0</v>
      </c>
      <c r="G2148" s="5" t="str">
        <f t="shared" si="407"/>
        <v>293.3</v>
      </c>
      <c r="H2148" s="5" t="str">
        <f t="shared" si="408"/>
        <v>0.9550</v>
      </c>
      <c r="I2148" s="1" t="s">
        <v>8</v>
      </c>
      <c r="AN2148" s="89" t="str">
        <f t="shared" si="409"/>
        <v>0.2600</v>
      </c>
      <c r="AO2148" s="89" t="str">
        <f t="shared" si="410"/>
        <v>70.00</v>
      </c>
      <c r="AP2148" s="89" t="str">
        <f t="shared" si="411"/>
        <v>0.001023</v>
      </c>
      <c r="AQ2148" s="89" t="str">
        <f t="shared" si="412"/>
        <v>293.0</v>
      </c>
      <c r="AR2148" s="89" t="str">
        <f t="shared" si="413"/>
        <v>293.3</v>
      </c>
      <c r="AS2148" s="89" t="str">
        <f t="shared" si="414"/>
        <v>0.9550</v>
      </c>
      <c r="AT2148" s="89"/>
      <c r="AU2148" s="99">
        <v>0.26</v>
      </c>
      <c r="AV2148" s="99">
        <v>70</v>
      </c>
      <c r="AW2148" s="99">
        <v>1.02267E-3</v>
      </c>
      <c r="AX2148" s="99">
        <v>292.98410580000001</v>
      </c>
      <c r="AY2148" s="99">
        <v>293.25</v>
      </c>
      <c r="AZ2148" s="99">
        <v>0.95499999999999996</v>
      </c>
      <c r="BA2148" s="119" t="s">
        <v>8</v>
      </c>
      <c r="BB2148" s="4">
        <v>2148</v>
      </c>
      <c r="BC2148" s="4">
        <v>0.26</v>
      </c>
    </row>
    <row r="2149" spans="2:55">
      <c r="B2149">
        <v>2148</v>
      </c>
      <c r="C2149" s="107">
        <f t="shared" si="403"/>
        <v>0.26</v>
      </c>
      <c r="D2149" s="5">
        <f t="shared" si="404"/>
        <v>75</v>
      </c>
      <c r="E2149" s="5" t="str">
        <f t="shared" si="405"/>
        <v>0.001026</v>
      </c>
      <c r="F2149" s="5" t="str">
        <f t="shared" si="406"/>
        <v>313.9</v>
      </c>
      <c r="G2149" s="5" t="str">
        <f t="shared" si="407"/>
        <v>314.2</v>
      </c>
      <c r="H2149" s="5" t="str">
        <f t="shared" si="408"/>
        <v>1.016</v>
      </c>
      <c r="I2149" s="1" t="s">
        <v>8</v>
      </c>
      <c r="AN2149" s="89" t="str">
        <f t="shared" si="409"/>
        <v>0.2600</v>
      </c>
      <c r="AO2149" s="89" t="str">
        <f t="shared" si="410"/>
        <v>75.00</v>
      </c>
      <c r="AP2149" s="89" t="str">
        <f t="shared" si="411"/>
        <v>0.001026</v>
      </c>
      <c r="AQ2149" s="89" t="str">
        <f t="shared" si="412"/>
        <v>313.9</v>
      </c>
      <c r="AR2149" s="89" t="str">
        <f t="shared" si="413"/>
        <v>314.2</v>
      </c>
      <c r="AS2149" s="89" t="str">
        <f t="shared" si="414"/>
        <v>1.016</v>
      </c>
      <c r="AT2149" s="89"/>
      <c r="AU2149" s="99">
        <v>0.26</v>
      </c>
      <c r="AV2149" s="99">
        <v>75</v>
      </c>
      <c r="AW2149" s="99">
        <v>1.0257300000000001E-3</v>
      </c>
      <c r="AX2149" s="99">
        <v>313.94331019999998</v>
      </c>
      <c r="AY2149" s="99">
        <v>314.20999999999998</v>
      </c>
      <c r="AZ2149" s="99">
        <v>1.0156000000000001</v>
      </c>
      <c r="BA2149" s="119" t="s">
        <v>8</v>
      </c>
      <c r="BB2149" s="4">
        <v>2149</v>
      </c>
      <c r="BC2149" s="4">
        <v>0.26</v>
      </c>
    </row>
    <row r="2150" spans="2:55">
      <c r="B2150">
        <v>2149</v>
      </c>
      <c r="C2150" s="107">
        <f t="shared" si="403"/>
        <v>0.26</v>
      </c>
      <c r="D2150" s="5">
        <f t="shared" si="404"/>
        <v>80</v>
      </c>
      <c r="E2150" s="5" t="str">
        <f t="shared" si="405"/>
        <v>0.001029</v>
      </c>
      <c r="F2150" s="5" t="str">
        <f t="shared" si="406"/>
        <v>334.9</v>
      </c>
      <c r="G2150" s="5" t="str">
        <f t="shared" si="407"/>
        <v>335.2</v>
      </c>
      <c r="H2150" s="5" t="str">
        <f t="shared" si="408"/>
        <v>1.075</v>
      </c>
      <c r="I2150" s="1" t="s">
        <v>8</v>
      </c>
      <c r="AN2150" s="89" t="str">
        <f t="shared" si="409"/>
        <v>0.2600</v>
      </c>
      <c r="AO2150" s="89" t="str">
        <f t="shared" si="410"/>
        <v>80.00</v>
      </c>
      <c r="AP2150" s="89" t="str">
        <f t="shared" si="411"/>
        <v>0.001029</v>
      </c>
      <c r="AQ2150" s="89" t="str">
        <f t="shared" si="412"/>
        <v>334.9</v>
      </c>
      <c r="AR2150" s="89" t="str">
        <f t="shared" si="413"/>
        <v>335.2</v>
      </c>
      <c r="AS2150" s="89" t="str">
        <f t="shared" si="414"/>
        <v>1.075</v>
      </c>
      <c r="AT2150" s="89"/>
      <c r="AU2150" s="99">
        <v>0.26</v>
      </c>
      <c r="AV2150" s="99">
        <v>80</v>
      </c>
      <c r="AW2150" s="99">
        <v>1.02895E-3</v>
      </c>
      <c r="AX2150" s="99">
        <v>334.91247300000003</v>
      </c>
      <c r="AY2150" s="99">
        <v>335.18</v>
      </c>
      <c r="AZ2150" s="99">
        <v>1.0753999999999999</v>
      </c>
      <c r="BA2150" s="119" t="s">
        <v>8</v>
      </c>
      <c r="BB2150" s="4">
        <v>2150</v>
      </c>
      <c r="BC2150" s="4">
        <v>0.26</v>
      </c>
    </row>
    <row r="2151" spans="2:55">
      <c r="B2151">
        <v>2150</v>
      </c>
      <c r="C2151" s="107">
        <f t="shared" si="403"/>
        <v>0.26</v>
      </c>
      <c r="D2151" s="5">
        <f t="shared" si="404"/>
        <v>85</v>
      </c>
      <c r="E2151" s="5" t="str">
        <f t="shared" si="405"/>
        <v>0.001032</v>
      </c>
      <c r="F2151" s="5" t="str">
        <f t="shared" si="406"/>
        <v>355.9</v>
      </c>
      <c r="G2151" s="5" t="str">
        <f t="shared" si="407"/>
        <v>356.2</v>
      </c>
      <c r="H2151" s="5" t="str">
        <f t="shared" si="408"/>
        <v>1.135</v>
      </c>
      <c r="I2151" s="1" t="s">
        <v>8</v>
      </c>
      <c r="AN2151" s="89" t="str">
        <f t="shared" si="409"/>
        <v>0.2600</v>
      </c>
      <c r="AO2151" s="89" t="str">
        <f t="shared" si="410"/>
        <v>85.00</v>
      </c>
      <c r="AP2151" s="89" t="str">
        <f t="shared" si="411"/>
        <v>0.001032</v>
      </c>
      <c r="AQ2151" s="89" t="str">
        <f t="shared" si="412"/>
        <v>355.9</v>
      </c>
      <c r="AR2151" s="89" t="str">
        <f t="shared" si="413"/>
        <v>356.2</v>
      </c>
      <c r="AS2151" s="89" t="str">
        <f t="shared" si="414"/>
        <v>1.135</v>
      </c>
      <c r="AT2151" s="89"/>
      <c r="AU2151" s="99">
        <v>0.26</v>
      </c>
      <c r="AV2151" s="99">
        <v>85</v>
      </c>
      <c r="AW2151" s="99">
        <v>1.0323299999999999E-3</v>
      </c>
      <c r="AX2151" s="99">
        <v>355.90159420000003</v>
      </c>
      <c r="AY2151" s="99">
        <v>356.17</v>
      </c>
      <c r="AZ2151" s="99">
        <v>1.1345000000000001</v>
      </c>
      <c r="BA2151" s="119" t="s">
        <v>8</v>
      </c>
      <c r="BB2151" s="4">
        <v>2151</v>
      </c>
      <c r="BC2151" s="4">
        <v>0.26</v>
      </c>
    </row>
    <row r="2152" spans="2:55">
      <c r="B2152">
        <v>2151</v>
      </c>
      <c r="C2152" s="107">
        <f t="shared" si="403"/>
        <v>0.26</v>
      </c>
      <c r="D2152" s="5">
        <f t="shared" si="404"/>
        <v>90</v>
      </c>
      <c r="E2152" s="5" t="str">
        <f t="shared" si="405"/>
        <v>0.001036</v>
      </c>
      <c r="F2152" s="5" t="str">
        <f t="shared" si="406"/>
        <v>376.9</v>
      </c>
      <c r="G2152" s="5" t="str">
        <f t="shared" si="407"/>
        <v>377.2</v>
      </c>
      <c r="H2152" s="5" t="str">
        <f t="shared" si="408"/>
        <v>1.193</v>
      </c>
      <c r="I2152" s="1" t="s">
        <v>8</v>
      </c>
      <c r="AN2152" s="89" t="str">
        <f t="shared" si="409"/>
        <v>0.2600</v>
      </c>
      <c r="AO2152" s="89" t="str">
        <f t="shared" si="410"/>
        <v>90.00</v>
      </c>
      <c r="AP2152" s="89" t="str">
        <f t="shared" si="411"/>
        <v>0.001036</v>
      </c>
      <c r="AQ2152" s="89" t="str">
        <f t="shared" si="412"/>
        <v>376.9</v>
      </c>
      <c r="AR2152" s="89" t="str">
        <f t="shared" si="413"/>
        <v>377.2</v>
      </c>
      <c r="AS2152" s="89" t="str">
        <f t="shared" si="414"/>
        <v>1.193</v>
      </c>
      <c r="AT2152" s="89"/>
      <c r="AU2152" s="99">
        <v>0.26</v>
      </c>
      <c r="AV2152" s="99">
        <v>90</v>
      </c>
      <c r="AW2152" s="99">
        <v>1.03586E-3</v>
      </c>
      <c r="AX2152" s="99">
        <v>376.92067639999999</v>
      </c>
      <c r="AY2152" s="99">
        <v>377.19</v>
      </c>
      <c r="AZ2152" s="99">
        <v>1.1927000000000001</v>
      </c>
      <c r="BA2152" s="119" t="s">
        <v>8</v>
      </c>
      <c r="BB2152" s="4">
        <v>2152</v>
      </c>
      <c r="BC2152" s="4">
        <v>0.26</v>
      </c>
    </row>
    <row r="2153" spans="2:55">
      <c r="B2153">
        <v>2152</v>
      </c>
      <c r="C2153" s="107">
        <f t="shared" si="403"/>
        <v>0.26</v>
      </c>
      <c r="D2153" s="5">
        <f t="shared" si="404"/>
        <v>95</v>
      </c>
      <c r="E2153" s="5" t="str">
        <f t="shared" si="405"/>
        <v>0.001040</v>
      </c>
      <c r="F2153" s="5" t="str">
        <f t="shared" si="406"/>
        <v>397.9</v>
      </c>
      <c r="G2153" s="5" t="str">
        <f t="shared" si="407"/>
        <v>398.2</v>
      </c>
      <c r="H2153" s="5" t="str">
        <f t="shared" si="408"/>
        <v>1.250</v>
      </c>
      <c r="I2153" s="1" t="s">
        <v>8</v>
      </c>
      <c r="AN2153" s="89" t="str">
        <f t="shared" si="409"/>
        <v>0.2600</v>
      </c>
      <c r="AO2153" s="89" t="str">
        <f t="shared" si="410"/>
        <v>95.00</v>
      </c>
      <c r="AP2153" s="89" t="str">
        <f t="shared" si="411"/>
        <v>0.001040</v>
      </c>
      <c r="AQ2153" s="89" t="str">
        <f t="shared" si="412"/>
        <v>397.9</v>
      </c>
      <c r="AR2153" s="89" t="str">
        <f t="shared" si="413"/>
        <v>398.2</v>
      </c>
      <c r="AS2153" s="89" t="str">
        <f t="shared" si="414"/>
        <v>1.250</v>
      </c>
      <c r="AT2153" s="89"/>
      <c r="AU2153" s="99">
        <v>0.26</v>
      </c>
      <c r="AV2153" s="99">
        <v>95</v>
      </c>
      <c r="AW2153" s="99">
        <v>1.0395399999999998E-3</v>
      </c>
      <c r="AX2153" s="99">
        <v>397.94971960000004</v>
      </c>
      <c r="AY2153" s="99">
        <v>398.22</v>
      </c>
      <c r="AZ2153" s="99">
        <v>1.2503</v>
      </c>
      <c r="BA2153" s="119" t="s">
        <v>8</v>
      </c>
      <c r="BB2153" s="4">
        <v>2153</v>
      </c>
      <c r="BC2153" s="4">
        <v>0.26</v>
      </c>
    </row>
    <row r="2154" spans="2:55">
      <c r="B2154">
        <v>2153</v>
      </c>
      <c r="C2154" s="107">
        <f t="shared" si="403"/>
        <v>0.26</v>
      </c>
      <c r="D2154" s="5">
        <f t="shared" si="404"/>
        <v>100</v>
      </c>
      <c r="E2154" s="5" t="str">
        <f t="shared" si="405"/>
        <v>0.001043</v>
      </c>
      <c r="F2154" s="5" t="str">
        <f t="shared" si="406"/>
        <v>419.0</v>
      </c>
      <c r="G2154" s="5" t="str">
        <f t="shared" si="407"/>
        <v>419.3</v>
      </c>
      <c r="H2154" s="5" t="str">
        <f t="shared" si="408"/>
        <v>1.307</v>
      </c>
      <c r="I2154" s="1" t="s">
        <v>8</v>
      </c>
      <c r="AN2154" s="89" t="str">
        <f t="shared" si="409"/>
        <v>0.2600</v>
      </c>
      <c r="AO2154" s="89" t="str">
        <f t="shared" si="410"/>
        <v>100.0</v>
      </c>
      <c r="AP2154" s="89" t="str">
        <f t="shared" si="411"/>
        <v>0.001043</v>
      </c>
      <c r="AQ2154" s="89" t="str">
        <f t="shared" si="412"/>
        <v>419.0</v>
      </c>
      <c r="AR2154" s="89" t="str">
        <f t="shared" si="413"/>
        <v>419.3</v>
      </c>
      <c r="AS2154" s="89" t="str">
        <f t="shared" si="414"/>
        <v>1.307</v>
      </c>
      <c r="AT2154" s="89"/>
      <c r="AU2154" s="99">
        <v>0.26</v>
      </c>
      <c r="AV2154" s="99">
        <v>100</v>
      </c>
      <c r="AW2154" s="99">
        <v>1.04338E-3</v>
      </c>
      <c r="AX2154" s="99">
        <v>419.01872120000002</v>
      </c>
      <c r="AY2154" s="99">
        <v>419.29</v>
      </c>
      <c r="AZ2154" s="99">
        <v>1.3070999999999999</v>
      </c>
      <c r="BA2154" s="119" t="s">
        <v>8</v>
      </c>
      <c r="BB2154" s="4">
        <v>2154</v>
      </c>
      <c r="BC2154" s="4">
        <v>0.26</v>
      </c>
    </row>
    <row r="2155" spans="2:55">
      <c r="B2155">
        <v>2154</v>
      </c>
      <c r="C2155" s="107">
        <f t="shared" si="403"/>
        <v>0.26</v>
      </c>
      <c r="D2155" s="5">
        <f t="shared" si="404"/>
        <v>105</v>
      </c>
      <c r="E2155" s="5" t="str">
        <f t="shared" si="405"/>
        <v>0.001047</v>
      </c>
      <c r="F2155" s="5" t="str">
        <f t="shared" si="406"/>
        <v>440.1</v>
      </c>
      <c r="G2155" s="5" t="str">
        <f t="shared" si="407"/>
        <v>440.4</v>
      </c>
      <c r="H2155" s="5" t="str">
        <f t="shared" si="408"/>
        <v>1.363</v>
      </c>
      <c r="I2155" s="1" t="s">
        <v>8</v>
      </c>
      <c r="AN2155" s="89" t="str">
        <f t="shared" si="409"/>
        <v>0.2600</v>
      </c>
      <c r="AO2155" s="89" t="str">
        <f t="shared" si="410"/>
        <v>105.0</v>
      </c>
      <c r="AP2155" s="89" t="str">
        <f t="shared" si="411"/>
        <v>0.001047</v>
      </c>
      <c r="AQ2155" s="89" t="str">
        <f t="shared" si="412"/>
        <v>440.1</v>
      </c>
      <c r="AR2155" s="89" t="str">
        <f t="shared" si="413"/>
        <v>440.4</v>
      </c>
      <c r="AS2155" s="89" t="str">
        <f t="shared" si="414"/>
        <v>1.363</v>
      </c>
      <c r="AT2155" s="89"/>
      <c r="AU2155" s="99">
        <v>0.26</v>
      </c>
      <c r="AV2155" s="99">
        <v>105</v>
      </c>
      <c r="AW2155" s="99">
        <v>1.0473699999999999E-3</v>
      </c>
      <c r="AX2155" s="99">
        <v>440.10768380000002</v>
      </c>
      <c r="AY2155" s="99">
        <v>440.38</v>
      </c>
      <c r="AZ2155" s="99">
        <v>1.3632</v>
      </c>
      <c r="BA2155" s="119" t="s">
        <v>8</v>
      </c>
      <c r="BB2155" s="4">
        <v>2155</v>
      </c>
      <c r="BC2155" s="4">
        <v>0.26</v>
      </c>
    </row>
    <row r="2156" spans="2:55">
      <c r="B2156">
        <v>2155</v>
      </c>
      <c r="C2156" s="107">
        <f t="shared" si="403"/>
        <v>0.26</v>
      </c>
      <c r="D2156" s="5">
        <f t="shared" si="404"/>
        <v>110</v>
      </c>
      <c r="E2156" s="5" t="str">
        <f t="shared" si="405"/>
        <v>0.001052</v>
      </c>
      <c r="F2156" s="5" t="str">
        <f t="shared" si="406"/>
        <v>461.2</v>
      </c>
      <c r="G2156" s="5" t="str">
        <f t="shared" si="407"/>
        <v>461.5</v>
      </c>
      <c r="H2156" s="5" t="str">
        <f t="shared" si="408"/>
        <v>1.419</v>
      </c>
      <c r="I2156" s="1" t="s">
        <v>8</v>
      </c>
      <c r="AN2156" s="89" t="str">
        <f t="shared" si="409"/>
        <v>0.2600</v>
      </c>
      <c r="AO2156" s="89" t="str">
        <f t="shared" si="410"/>
        <v>110.0</v>
      </c>
      <c r="AP2156" s="89" t="str">
        <f t="shared" si="411"/>
        <v>0.001052</v>
      </c>
      <c r="AQ2156" s="89" t="str">
        <f t="shared" si="412"/>
        <v>461.2</v>
      </c>
      <c r="AR2156" s="89" t="str">
        <f t="shared" si="413"/>
        <v>461.5</v>
      </c>
      <c r="AS2156" s="89" t="str">
        <f t="shared" si="414"/>
        <v>1.419</v>
      </c>
      <c r="AT2156" s="89"/>
      <c r="AU2156" s="99">
        <v>0.26</v>
      </c>
      <c r="AV2156" s="99">
        <v>110</v>
      </c>
      <c r="AW2156" s="99">
        <v>1.05152E-3</v>
      </c>
      <c r="AX2156" s="99">
        <v>461.22660480000002</v>
      </c>
      <c r="AY2156" s="99">
        <v>461.5</v>
      </c>
      <c r="AZ2156" s="99">
        <v>1.4187000000000001</v>
      </c>
      <c r="BA2156" s="119" t="s">
        <v>8</v>
      </c>
      <c r="BB2156" s="4">
        <v>2156</v>
      </c>
      <c r="BC2156" s="4">
        <v>0.26</v>
      </c>
    </row>
    <row r="2157" spans="2:55">
      <c r="B2157">
        <v>2156</v>
      </c>
      <c r="C2157" s="107">
        <f t="shared" si="403"/>
        <v>0.26</v>
      </c>
      <c r="D2157" s="5">
        <f t="shared" si="404"/>
        <v>115</v>
      </c>
      <c r="E2157" s="5" t="str">
        <f t="shared" si="405"/>
        <v>0.001056</v>
      </c>
      <c r="F2157" s="5" t="str">
        <f t="shared" si="406"/>
        <v>482.4</v>
      </c>
      <c r="G2157" s="5" t="str">
        <f t="shared" si="407"/>
        <v>482.7</v>
      </c>
      <c r="H2157" s="5" t="str">
        <f t="shared" si="408"/>
        <v>1.474</v>
      </c>
      <c r="I2157" s="1" t="s">
        <v>8</v>
      </c>
      <c r="AN2157" s="89" t="str">
        <f t="shared" si="409"/>
        <v>0.2600</v>
      </c>
      <c r="AO2157" s="89" t="str">
        <f t="shared" si="410"/>
        <v>115.0</v>
      </c>
      <c r="AP2157" s="89" t="str">
        <f t="shared" si="411"/>
        <v>0.001056</v>
      </c>
      <c r="AQ2157" s="89" t="str">
        <f t="shared" si="412"/>
        <v>482.4</v>
      </c>
      <c r="AR2157" s="89" t="str">
        <f t="shared" si="413"/>
        <v>482.7</v>
      </c>
      <c r="AS2157" s="89" t="str">
        <f t="shared" si="414"/>
        <v>1.474</v>
      </c>
      <c r="AT2157" s="89"/>
      <c r="AU2157" s="99">
        <v>0.26</v>
      </c>
      <c r="AV2157" s="99">
        <v>115</v>
      </c>
      <c r="AW2157" s="99">
        <v>1.05583E-3</v>
      </c>
      <c r="AX2157" s="99">
        <v>482.38548420000001</v>
      </c>
      <c r="AY2157" s="99">
        <v>482.66</v>
      </c>
      <c r="AZ2157" s="99">
        <v>1.4736</v>
      </c>
      <c r="BA2157" s="119" t="s">
        <v>8</v>
      </c>
      <c r="BB2157" s="4">
        <v>2157</v>
      </c>
      <c r="BC2157" s="4">
        <v>0.26</v>
      </c>
    </row>
    <row r="2158" spans="2:55">
      <c r="B2158">
        <v>2157</v>
      </c>
      <c r="C2158" s="107">
        <f t="shared" si="403"/>
        <v>0.26</v>
      </c>
      <c r="D2158" s="5">
        <f t="shared" si="404"/>
        <v>120</v>
      </c>
      <c r="E2158" s="5" t="str">
        <f t="shared" si="405"/>
        <v>0.001060</v>
      </c>
      <c r="F2158" s="5" t="str">
        <f t="shared" si="406"/>
        <v>503.6</v>
      </c>
      <c r="G2158" s="5" t="str">
        <f t="shared" si="407"/>
        <v>503.9</v>
      </c>
      <c r="H2158" s="5" t="str">
        <f t="shared" si="408"/>
        <v>1.528</v>
      </c>
      <c r="I2158" s="1" t="s">
        <v>8</v>
      </c>
      <c r="AN2158" s="89" t="str">
        <f t="shared" si="409"/>
        <v>0.2600</v>
      </c>
      <c r="AO2158" s="89" t="str">
        <f t="shared" si="410"/>
        <v>120.0</v>
      </c>
      <c r="AP2158" s="89" t="str">
        <f t="shared" si="411"/>
        <v>0.001060</v>
      </c>
      <c r="AQ2158" s="89" t="str">
        <f t="shared" si="412"/>
        <v>503.6</v>
      </c>
      <c r="AR2158" s="89" t="str">
        <f t="shared" si="413"/>
        <v>503.9</v>
      </c>
      <c r="AS2158" s="89" t="str">
        <f t="shared" si="414"/>
        <v>1.528</v>
      </c>
      <c r="AT2158" s="89"/>
      <c r="AU2158" s="99">
        <v>0.26</v>
      </c>
      <c r="AV2158" s="99">
        <v>120</v>
      </c>
      <c r="AW2158" s="99">
        <v>1.06029E-3</v>
      </c>
      <c r="AX2158" s="99">
        <v>503.57432460000001</v>
      </c>
      <c r="AY2158" s="99">
        <v>503.85</v>
      </c>
      <c r="AZ2158" s="99">
        <v>1.5279</v>
      </c>
      <c r="BA2158" s="119" t="s">
        <v>8</v>
      </c>
      <c r="BB2158" s="4">
        <v>2158</v>
      </c>
      <c r="BC2158" s="4">
        <v>0.26</v>
      </c>
    </row>
    <row r="2159" spans="2:55">
      <c r="B2159">
        <v>2158</v>
      </c>
      <c r="C2159" s="107">
        <f t="shared" si="403"/>
        <v>0.26</v>
      </c>
      <c r="D2159" s="5">
        <f t="shared" si="404"/>
        <v>125</v>
      </c>
      <c r="E2159" s="5" t="str">
        <f t="shared" si="405"/>
        <v>0.001065</v>
      </c>
      <c r="F2159" s="5" t="str">
        <f t="shared" si="406"/>
        <v>524.8</v>
      </c>
      <c r="G2159" s="5" t="str">
        <f t="shared" si="407"/>
        <v>525.1</v>
      </c>
      <c r="H2159" s="5" t="str">
        <f t="shared" si="408"/>
        <v>1.582</v>
      </c>
      <c r="I2159" s="1" t="s">
        <v>8</v>
      </c>
      <c r="AN2159" s="89" t="str">
        <f t="shared" si="409"/>
        <v>0.2600</v>
      </c>
      <c r="AO2159" s="89" t="str">
        <f t="shared" si="410"/>
        <v>125.0</v>
      </c>
      <c r="AP2159" s="89" t="str">
        <f t="shared" si="411"/>
        <v>0.001065</v>
      </c>
      <c r="AQ2159" s="89" t="str">
        <f t="shared" si="412"/>
        <v>524.8</v>
      </c>
      <c r="AR2159" s="89" t="str">
        <f t="shared" si="413"/>
        <v>525.1</v>
      </c>
      <c r="AS2159" s="89" t="str">
        <f t="shared" si="414"/>
        <v>1.582</v>
      </c>
      <c r="AT2159" s="89"/>
      <c r="AU2159" s="99">
        <v>0.26</v>
      </c>
      <c r="AV2159" s="99">
        <v>125</v>
      </c>
      <c r="AW2159" s="99">
        <v>1.06492E-3</v>
      </c>
      <c r="AX2159" s="99">
        <v>524.81312079999998</v>
      </c>
      <c r="AY2159" s="99">
        <v>525.09</v>
      </c>
      <c r="AZ2159" s="99">
        <v>1.5814999999999999</v>
      </c>
      <c r="BA2159" s="119" t="s">
        <v>8</v>
      </c>
      <c r="BB2159" s="4">
        <v>2159</v>
      </c>
      <c r="BC2159" s="4">
        <v>0.26</v>
      </c>
    </row>
    <row r="2160" spans="2:55">
      <c r="B2160">
        <v>2159</v>
      </c>
      <c r="C2160" s="107">
        <f t="shared" si="403"/>
        <v>0.26</v>
      </c>
      <c r="D2160" s="5">
        <f t="shared" si="404"/>
        <v>128.69999999999999</v>
      </c>
      <c r="E2160" s="5" t="str">
        <f t="shared" si="405"/>
        <v>0.001068</v>
      </c>
      <c r="F2160" s="5" t="str">
        <f t="shared" si="406"/>
        <v>540.6</v>
      </c>
      <c r="G2160" s="5" t="str">
        <f t="shared" si="407"/>
        <v>540.9</v>
      </c>
      <c r="H2160" s="5" t="str">
        <f t="shared" si="408"/>
        <v>1.621</v>
      </c>
      <c r="I2160" s="1" t="s">
        <v>10</v>
      </c>
      <c r="AN2160" s="89" t="str">
        <f t="shared" si="409"/>
        <v>0.2600</v>
      </c>
      <c r="AO2160" s="89" t="str">
        <f t="shared" si="410"/>
        <v>128.7</v>
      </c>
      <c r="AP2160" s="89" t="str">
        <f t="shared" si="411"/>
        <v>0.001068</v>
      </c>
      <c r="AQ2160" s="89" t="str">
        <f t="shared" si="412"/>
        <v>540.6</v>
      </c>
      <c r="AR2160" s="89" t="str">
        <f t="shared" si="413"/>
        <v>540.9</v>
      </c>
      <c r="AS2160" s="89" t="str">
        <f t="shared" si="414"/>
        <v>1.621</v>
      </c>
      <c r="AT2160" s="89"/>
      <c r="AU2160" s="99">
        <v>0.26</v>
      </c>
      <c r="AV2160" s="99">
        <v>128.708</v>
      </c>
      <c r="AW2160" s="99">
        <v>1.06846E-3</v>
      </c>
      <c r="AX2160" s="99">
        <v>540.59220040000002</v>
      </c>
      <c r="AY2160" s="99">
        <v>540.87</v>
      </c>
      <c r="AZ2160" s="99">
        <v>1.621</v>
      </c>
      <c r="BA2160" s="119" t="s">
        <v>10</v>
      </c>
      <c r="BB2160" s="4">
        <v>2160</v>
      </c>
      <c r="BC2160" s="4">
        <v>0.26</v>
      </c>
    </row>
    <row r="2161" spans="2:55">
      <c r="B2161">
        <v>2160</v>
      </c>
      <c r="C2161" s="107">
        <f t="shared" si="403"/>
        <v>0.26</v>
      </c>
      <c r="D2161" s="5">
        <f t="shared" si="404"/>
        <v>128.69999999999999</v>
      </c>
      <c r="E2161" s="5" t="str">
        <f t="shared" si="405"/>
        <v>0.6927</v>
      </c>
      <c r="F2161" s="5" t="str">
        <f t="shared" si="406"/>
        <v>2538</v>
      </c>
      <c r="G2161" s="5" t="str">
        <f t="shared" si="407"/>
        <v>2718</v>
      </c>
      <c r="H2161" s="5" t="str">
        <f t="shared" si="408"/>
        <v>7.039</v>
      </c>
      <c r="I2161" s="1" t="s">
        <v>11</v>
      </c>
      <c r="AN2161" s="89" t="str">
        <f t="shared" si="409"/>
        <v>0.2600</v>
      </c>
      <c r="AO2161" s="89" t="str">
        <f t="shared" si="410"/>
        <v>128.7</v>
      </c>
      <c r="AP2161" s="89" t="str">
        <f t="shared" si="411"/>
        <v>0.6927</v>
      </c>
      <c r="AQ2161" s="89" t="str">
        <f t="shared" si="412"/>
        <v>2538</v>
      </c>
      <c r="AR2161" s="89" t="str">
        <f t="shared" si="413"/>
        <v>2718</v>
      </c>
      <c r="AS2161" s="89" t="str">
        <f t="shared" si="414"/>
        <v>7.039</v>
      </c>
      <c r="AT2161" s="89"/>
      <c r="AU2161" s="99">
        <v>0.26</v>
      </c>
      <c r="AV2161" s="99">
        <v>128.708</v>
      </c>
      <c r="AW2161" s="99">
        <v>0.69273000000000007</v>
      </c>
      <c r="AX2161" s="99">
        <v>2538.1902</v>
      </c>
      <c r="AY2161" s="99">
        <v>2718.3</v>
      </c>
      <c r="AZ2161" s="99">
        <v>7.0393999999999997</v>
      </c>
      <c r="BA2161" s="119" t="s">
        <v>11</v>
      </c>
      <c r="BB2161" s="4">
        <v>2161</v>
      </c>
      <c r="BC2161" s="4">
        <v>0.26</v>
      </c>
    </row>
    <row r="2162" spans="2:55">
      <c r="B2162">
        <v>2161</v>
      </c>
      <c r="C2162" s="107">
        <f t="shared" si="403"/>
        <v>0.26</v>
      </c>
      <c r="D2162" s="5">
        <f t="shared" si="404"/>
        <v>130</v>
      </c>
      <c r="E2162" s="5" t="str">
        <f t="shared" si="405"/>
        <v>0.6953</v>
      </c>
      <c r="F2162" s="5" t="str">
        <f t="shared" si="406"/>
        <v>2540.</v>
      </c>
      <c r="G2162" s="5" t="str">
        <f t="shared" si="407"/>
        <v>2721</v>
      </c>
      <c r="H2162" s="5" t="str">
        <f t="shared" si="408"/>
        <v>7.047</v>
      </c>
      <c r="I2162" s="1" t="s">
        <v>9</v>
      </c>
      <c r="AN2162" s="89" t="str">
        <f t="shared" si="409"/>
        <v>0.2600</v>
      </c>
      <c r="AO2162" s="89" t="str">
        <f t="shared" si="410"/>
        <v>130.0</v>
      </c>
      <c r="AP2162" s="89" t="str">
        <f t="shared" si="411"/>
        <v>0.6953</v>
      </c>
      <c r="AQ2162" s="89" t="str">
        <f t="shared" si="412"/>
        <v>2540.</v>
      </c>
      <c r="AR2162" s="89" t="str">
        <f t="shared" si="413"/>
        <v>2721</v>
      </c>
      <c r="AS2162" s="89" t="str">
        <f t="shared" si="414"/>
        <v>7.047</v>
      </c>
      <c r="AT2162" s="89"/>
      <c r="AU2162" s="99">
        <v>0.26</v>
      </c>
      <c r="AV2162" s="99">
        <v>130</v>
      </c>
      <c r="AW2162" s="99">
        <v>0.69529999999999992</v>
      </c>
      <c r="AX2162" s="99">
        <v>2540.422</v>
      </c>
      <c r="AY2162" s="99">
        <v>2721.2</v>
      </c>
      <c r="AZ2162" s="99">
        <v>7.0465</v>
      </c>
      <c r="BA2162" s="119" t="s">
        <v>9</v>
      </c>
      <c r="BB2162" s="4">
        <v>2162</v>
      </c>
      <c r="BC2162" s="4">
        <v>0.26</v>
      </c>
    </row>
    <row r="2163" spans="2:55">
      <c r="B2163">
        <v>2162</v>
      </c>
      <c r="C2163" s="107">
        <f t="shared" si="403"/>
        <v>0.26</v>
      </c>
      <c r="D2163" s="5">
        <f t="shared" si="404"/>
        <v>135</v>
      </c>
      <c r="E2163" s="5" t="str">
        <f t="shared" si="405"/>
        <v>0.7052</v>
      </c>
      <c r="F2163" s="5" t="str">
        <f t="shared" si="406"/>
        <v>2549</v>
      </c>
      <c r="G2163" s="5" t="str">
        <f t="shared" si="407"/>
        <v>2732</v>
      </c>
      <c r="H2163" s="5" t="str">
        <f t="shared" si="408"/>
        <v>7.074</v>
      </c>
      <c r="I2163" s="1" t="s">
        <v>9</v>
      </c>
      <c r="AN2163" s="89" t="str">
        <f t="shared" si="409"/>
        <v>0.2600</v>
      </c>
      <c r="AO2163" s="89" t="str">
        <f t="shared" si="410"/>
        <v>135.0</v>
      </c>
      <c r="AP2163" s="89" t="str">
        <f t="shared" si="411"/>
        <v>0.7052</v>
      </c>
      <c r="AQ2163" s="89" t="str">
        <f t="shared" si="412"/>
        <v>2549</v>
      </c>
      <c r="AR2163" s="89" t="str">
        <f t="shared" si="413"/>
        <v>2732</v>
      </c>
      <c r="AS2163" s="89" t="str">
        <f t="shared" si="414"/>
        <v>7.074</v>
      </c>
      <c r="AT2163" s="89"/>
      <c r="AU2163" s="99">
        <v>0.26</v>
      </c>
      <c r="AV2163" s="99">
        <v>135</v>
      </c>
      <c r="AW2163" s="99">
        <v>0.70516999999999996</v>
      </c>
      <c r="AX2163" s="99">
        <v>2548.8557999999998</v>
      </c>
      <c r="AY2163" s="99">
        <v>2732.2</v>
      </c>
      <c r="AZ2163" s="99">
        <v>7.0735999999999999</v>
      </c>
      <c r="BA2163" s="119" t="s">
        <v>9</v>
      </c>
      <c r="BB2163" s="4">
        <v>2163</v>
      </c>
      <c r="BC2163" s="4">
        <v>0.26</v>
      </c>
    </row>
    <row r="2164" spans="2:55">
      <c r="B2164">
        <v>2163</v>
      </c>
      <c r="C2164" s="107">
        <f t="shared" si="403"/>
        <v>0.26</v>
      </c>
      <c r="D2164" s="5">
        <f t="shared" si="404"/>
        <v>140</v>
      </c>
      <c r="E2164" s="5" t="str">
        <f t="shared" si="405"/>
        <v>0.7150</v>
      </c>
      <c r="F2164" s="5" t="str">
        <f t="shared" si="406"/>
        <v>2557</v>
      </c>
      <c r="G2164" s="5" t="str">
        <f t="shared" si="407"/>
        <v>2743</v>
      </c>
      <c r="H2164" s="5" t="str">
        <f t="shared" si="408"/>
        <v>7.100</v>
      </c>
      <c r="I2164" s="1" t="s">
        <v>9</v>
      </c>
      <c r="AN2164" s="89" t="str">
        <f t="shared" si="409"/>
        <v>0.2600</v>
      </c>
      <c r="AO2164" s="89" t="str">
        <f t="shared" si="410"/>
        <v>140.0</v>
      </c>
      <c r="AP2164" s="89" t="str">
        <f t="shared" si="411"/>
        <v>0.7150</v>
      </c>
      <c r="AQ2164" s="89" t="str">
        <f t="shared" si="412"/>
        <v>2557</v>
      </c>
      <c r="AR2164" s="89" t="str">
        <f t="shared" si="413"/>
        <v>2743</v>
      </c>
      <c r="AS2164" s="89" t="str">
        <f t="shared" si="414"/>
        <v>7.100</v>
      </c>
      <c r="AT2164" s="89"/>
      <c r="AU2164" s="99">
        <v>0.26</v>
      </c>
      <c r="AV2164" s="99">
        <v>140</v>
      </c>
      <c r="AW2164" s="99">
        <v>0.71495000000000009</v>
      </c>
      <c r="AX2164" s="99">
        <v>2557.1129999999998</v>
      </c>
      <c r="AY2164" s="99">
        <v>2743</v>
      </c>
      <c r="AZ2164" s="99">
        <v>7.1001000000000003</v>
      </c>
      <c r="BA2164" s="119" t="s">
        <v>9</v>
      </c>
      <c r="BB2164" s="4">
        <v>2164</v>
      </c>
      <c r="BC2164" s="4">
        <v>0.26</v>
      </c>
    </row>
    <row r="2165" spans="2:55">
      <c r="B2165">
        <v>2164</v>
      </c>
      <c r="C2165" s="107">
        <f t="shared" si="403"/>
        <v>0.26</v>
      </c>
      <c r="D2165" s="5">
        <f t="shared" si="404"/>
        <v>145</v>
      </c>
      <c r="E2165" s="5" t="str">
        <f t="shared" si="405"/>
        <v>0.7247</v>
      </c>
      <c r="F2165" s="5" t="str">
        <f t="shared" si="406"/>
        <v>2565</v>
      </c>
      <c r="G2165" s="5" t="str">
        <f t="shared" si="407"/>
        <v>2754</v>
      </c>
      <c r="H2165" s="5" t="str">
        <f t="shared" si="408"/>
        <v>7.126</v>
      </c>
      <c r="I2165" s="1" t="s">
        <v>9</v>
      </c>
      <c r="AN2165" s="89" t="str">
        <f t="shared" si="409"/>
        <v>0.2600</v>
      </c>
      <c r="AO2165" s="89" t="str">
        <f t="shared" si="410"/>
        <v>145.0</v>
      </c>
      <c r="AP2165" s="89" t="str">
        <f t="shared" si="411"/>
        <v>0.7247</v>
      </c>
      <c r="AQ2165" s="89" t="str">
        <f t="shared" si="412"/>
        <v>2565</v>
      </c>
      <c r="AR2165" s="89" t="str">
        <f t="shared" si="413"/>
        <v>2754</v>
      </c>
      <c r="AS2165" s="89" t="str">
        <f t="shared" si="414"/>
        <v>7.126</v>
      </c>
      <c r="AT2165" s="89"/>
      <c r="AU2165" s="99">
        <v>0.26</v>
      </c>
      <c r="AV2165" s="99">
        <v>145</v>
      </c>
      <c r="AW2165" s="99">
        <v>0.72465999999999997</v>
      </c>
      <c r="AX2165" s="99">
        <v>2565.3884000000003</v>
      </c>
      <c r="AY2165" s="99">
        <v>2753.8</v>
      </c>
      <c r="AZ2165" s="99">
        <v>7.1258999999999997</v>
      </c>
      <c r="BA2165" s="119" t="s">
        <v>9</v>
      </c>
      <c r="BB2165" s="4">
        <v>2165</v>
      </c>
      <c r="BC2165" s="4">
        <v>0.26</v>
      </c>
    </row>
    <row r="2166" spans="2:55">
      <c r="B2166">
        <v>2165</v>
      </c>
      <c r="C2166" s="107">
        <f t="shared" si="403"/>
        <v>0.26</v>
      </c>
      <c r="D2166" s="5">
        <f t="shared" si="404"/>
        <v>150</v>
      </c>
      <c r="E2166" s="5" t="str">
        <f t="shared" si="405"/>
        <v>0.7343</v>
      </c>
      <c r="F2166" s="5" t="str">
        <f t="shared" si="406"/>
        <v>2573</v>
      </c>
      <c r="G2166" s="5" t="str">
        <f t="shared" si="407"/>
        <v>2764</v>
      </c>
      <c r="H2166" s="5" t="str">
        <f t="shared" si="408"/>
        <v>7.151</v>
      </c>
      <c r="I2166" s="1" t="s">
        <v>9</v>
      </c>
      <c r="AN2166" s="89" t="str">
        <f t="shared" si="409"/>
        <v>0.2600</v>
      </c>
      <c r="AO2166" s="89" t="str">
        <f t="shared" si="410"/>
        <v>150.0</v>
      </c>
      <c r="AP2166" s="89" t="str">
        <f t="shared" si="411"/>
        <v>0.7343</v>
      </c>
      <c r="AQ2166" s="89" t="str">
        <f t="shared" si="412"/>
        <v>2573</v>
      </c>
      <c r="AR2166" s="89" t="str">
        <f t="shared" si="413"/>
        <v>2764</v>
      </c>
      <c r="AS2166" s="89" t="str">
        <f t="shared" si="414"/>
        <v>7.151</v>
      </c>
      <c r="AT2166" s="89"/>
      <c r="AU2166" s="99">
        <v>0.26</v>
      </c>
      <c r="AV2166" s="99">
        <v>150</v>
      </c>
      <c r="AW2166" s="99">
        <v>0.73430999999999991</v>
      </c>
      <c r="AX2166" s="99">
        <v>2573.4794000000002</v>
      </c>
      <c r="AY2166" s="99">
        <v>2764.4</v>
      </c>
      <c r="AZ2166" s="99">
        <v>7.1512000000000002</v>
      </c>
      <c r="BA2166" s="119" t="s">
        <v>9</v>
      </c>
      <c r="BB2166" s="4">
        <v>2166</v>
      </c>
      <c r="BC2166" s="4">
        <v>0.26</v>
      </c>
    </row>
    <row r="2167" spans="2:55">
      <c r="B2167">
        <v>2166</v>
      </c>
      <c r="C2167" s="107">
        <f t="shared" si="403"/>
        <v>0.26</v>
      </c>
      <c r="D2167" s="5">
        <f t="shared" si="404"/>
        <v>155</v>
      </c>
      <c r="E2167" s="5" t="str">
        <f t="shared" si="405"/>
        <v>0.7439</v>
      </c>
      <c r="F2167" s="5" t="str">
        <f t="shared" si="406"/>
        <v>2582</v>
      </c>
      <c r="G2167" s="5" t="str">
        <f t="shared" si="407"/>
        <v>2775</v>
      </c>
      <c r="H2167" s="5" t="str">
        <f t="shared" si="408"/>
        <v>7.176</v>
      </c>
      <c r="I2167" s="1" t="s">
        <v>9</v>
      </c>
      <c r="AN2167" s="89" t="str">
        <f t="shared" si="409"/>
        <v>0.2600</v>
      </c>
      <c r="AO2167" s="89" t="str">
        <f t="shared" si="410"/>
        <v>155.0</v>
      </c>
      <c r="AP2167" s="89" t="str">
        <f t="shared" si="411"/>
        <v>0.7439</v>
      </c>
      <c r="AQ2167" s="89" t="str">
        <f t="shared" si="412"/>
        <v>2582</v>
      </c>
      <c r="AR2167" s="89" t="str">
        <f t="shared" si="413"/>
        <v>2775</v>
      </c>
      <c r="AS2167" s="89" t="str">
        <f t="shared" si="414"/>
        <v>7.176</v>
      </c>
      <c r="AT2167" s="89"/>
      <c r="AU2167" s="99">
        <v>0.26</v>
      </c>
      <c r="AV2167" s="99">
        <v>155</v>
      </c>
      <c r="AW2167" s="99">
        <v>0.74390000000000001</v>
      </c>
      <c r="AX2167" s="99">
        <v>2581.5860000000002</v>
      </c>
      <c r="AY2167" s="99">
        <v>2775</v>
      </c>
      <c r="AZ2167" s="99">
        <v>7.1760000000000002</v>
      </c>
      <c r="BA2167" s="119" t="s">
        <v>9</v>
      </c>
      <c r="BB2167" s="4">
        <v>2167</v>
      </c>
      <c r="BC2167" s="4">
        <v>0.26</v>
      </c>
    </row>
    <row r="2168" spans="2:55">
      <c r="B2168">
        <v>2167</v>
      </c>
      <c r="C2168" s="107">
        <f t="shared" si="403"/>
        <v>0.26</v>
      </c>
      <c r="D2168" s="5">
        <f t="shared" si="404"/>
        <v>160</v>
      </c>
      <c r="E2168" s="5" t="str">
        <f t="shared" si="405"/>
        <v>0.7534</v>
      </c>
      <c r="F2168" s="5" t="str">
        <f t="shared" si="406"/>
        <v>2590.</v>
      </c>
      <c r="G2168" s="5" t="str">
        <f t="shared" si="407"/>
        <v>2786</v>
      </c>
      <c r="H2168" s="5" t="str">
        <f t="shared" si="408"/>
        <v>7.200</v>
      </c>
      <c r="I2168" s="1" t="s">
        <v>9</v>
      </c>
      <c r="AN2168" s="89" t="str">
        <f t="shared" si="409"/>
        <v>0.2600</v>
      </c>
      <c r="AO2168" s="89" t="str">
        <f t="shared" si="410"/>
        <v>160.0</v>
      </c>
      <c r="AP2168" s="89" t="str">
        <f t="shared" si="411"/>
        <v>0.7534</v>
      </c>
      <c r="AQ2168" s="89" t="str">
        <f t="shared" si="412"/>
        <v>2590.</v>
      </c>
      <c r="AR2168" s="89" t="str">
        <f t="shared" si="413"/>
        <v>2786</v>
      </c>
      <c r="AS2168" s="89" t="str">
        <f t="shared" si="414"/>
        <v>7.200</v>
      </c>
      <c r="AT2168" s="89"/>
      <c r="AU2168" s="99">
        <v>0.26</v>
      </c>
      <c r="AV2168" s="99">
        <v>160</v>
      </c>
      <c r="AW2168" s="99">
        <v>0.75344000000000011</v>
      </c>
      <c r="AX2168" s="99">
        <v>2589.6055999999999</v>
      </c>
      <c r="AY2168" s="99">
        <v>2785.5</v>
      </c>
      <c r="AZ2168" s="99">
        <v>7.2004000000000001</v>
      </c>
      <c r="BA2168" s="119" t="s">
        <v>9</v>
      </c>
      <c r="BB2168" s="4">
        <v>2168</v>
      </c>
      <c r="BC2168" s="4">
        <v>0.26</v>
      </c>
    </row>
    <row r="2169" spans="2:55">
      <c r="B2169">
        <v>2168</v>
      </c>
      <c r="C2169" s="107">
        <f t="shared" si="403"/>
        <v>0.26</v>
      </c>
      <c r="D2169" s="5">
        <f t="shared" si="404"/>
        <v>165</v>
      </c>
      <c r="E2169" s="5" t="str">
        <f t="shared" si="405"/>
        <v>0.7629</v>
      </c>
      <c r="F2169" s="5" t="str">
        <f t="shared" si="406"/>
        <v>2598</v>
      </c>
      <c r="G2169" s="5" t="str">
        <f t="shared" si="407"/>
        <v>2796</v>
      </c>
      <c r="H2169" s="5" t="str">
        <f t="shared" si="408"/>
        <v>7.224</v>
      </c>
      <c r="I2169" s="1" t="s">
        <v>9</v>
      </c>
      <c r="AN2169" s="89" t="str">
        <f t="shared" si="409"/>
        <v>0.2600</v>
      </c>
      <c r="AO2169" s="89" t="str">
        <f t="shared" si="410"/>
        <v>165.0</v>
      </c>
      <c r="AP2169" s="89" t="str">
        <f t="shared" si="411"/>
        <v>0.7629</v>
      </c>
      <c r="AQ2169" s="89" t="str">
        <f t="shared" si="412"/>
        <v>2598</v>
      </c>
      <c r="AR2169" s="89" t="str">
        <f t="shared" si="413"/>
        <v>2796</v>
      </c>
      <c r="AS2169" s="89" t="str">
        <f t="shared" si="414"/>
        <v>7.224</v>
      </c>
      <c r="AT2169" s="89"/>
      <c r="AU2169" s="99">
        <v>0.26</v>
      </c>
      <c r="AV2169" s="99">
        <v>165</v>
      </c>
      <c r="AW2169" s="99">
        <v>0.76293</v>
      </c>
      <c r="AX2169" s="99">
        <v>2597.5382</v>
      </c>
      <c r="AY2169" s="99">
        <v>2795.9</v>
      </c>
      <c r="AZ2169" s="99">
        <v>7.2243000000000004</v>
      </c>
      <c r="BA2169" s="119" t="s">
        <v>9</v>
      </c>
      <c r="BB2169" s="4">
        <v>2169</v>
      </c>
      <c r="BC2169" s="4">
        <v>0.26</v>
      </c>
    </row>
    <row r="2170" spans="2:55">
      <c r="B2170">
        <v>2169</v>
      </c>
      <c r="C2170" s="107">
        <f t="shared" si="403"/>
        <v>0.26</v>
      </c>
      <c r="D2170" s="5">
        <f t="shared" si="404"/>
        <v>170</v>
      </c>
      <c r="E2170" s="5" t="str">
        <f t="shared" si="405"/>
        <v>0.7724</v>
      </c>
      <c r="F2170" s="5" t="str">
        <f t="shared" si="406"/>
        <v>2605</v>
      </c>
      <c r="G2170" s="5" t="str">
        <f t="shared" si="407"/>
        <v>2806</v>
      </c>
      <c r="H2170" s="5" t="str">
        <f t="shared" si="408"/>
        <v>7.248</v>
      </c>
      <c r="I2170" s="1" t="s">
        <v>9</v>
      </c>
      <c r="AN2170" s="89" t="str">
        <f t="shared" si="409"/>
        <v>0.2600</v>
      </c>
      <c r="AO2170" s="89" t="str">
        <f t="shared" si="410"/>
        <v>170.0</v>
      </c>
      <c r="AP2170" s="89" t="str">
        <f t="shared" si="411"/>
        <v>0.7724</v>
      </c>
      <c r="AQ2170" s="89" t="str">
        <f t="shared" si="412"/>
        <v>2605</v>
      </c>
      <c r="AR2170" s="89" t="str">
        <f t="shared" si="413"/>
        <v>2806</v>
      </c>
      <c r="AS2170" s="89" t="str">
        <f t="shared" si="414"/>
        <v>7.248</v>
      </c>
      <c r="AT2170" s="89"/>
      <c r="AU2170" s="99">
        <v>0.26</v>
      </c>
      <c r="AV2170" s="99">
        <v>170</v>
      </c>
      <c r="AW2170" s="99">
        <v>0.77239000000000002</v>
      </c>
      <c r="AX2170" s="99">
        <v>2605.4786000000004</v>
      </c>
      <c r="AY2170" s="99">
        <v>2806.3</v>
      </c>
      <c r="AZ2170" s="99">
        <v>7.2478999999999996</v>
      </c>
      <c r="BA2170" s="119" t="s">
        <v>9</v>
      </c>
      <c r="BB2170" s="4">
        <v>2170</v>
      </c>
      <c r="BC2170" s="4">
        <v>0.26</v>
      </c>
    </row>
    <row r="2171" spans="2:55">
      <c r="B2171">
        <v>2170</v>
      </c>
      <c r="C2171" s="107">
        <f t="shared" si="403"/>
        <v>0.26</v>
      </c>
      <c r="D2171" s="5">
        <f t="shared" si="404"/>
        <v>175</v>
      </c>
      <c r="E2171" s="5" t="str">
        <f t="shared" si="405"/>
        <v>0.7818</v>
      </c>
      <c r="F2171" s="5" t="str">
        <f t="shared" si="406"/>
        <v>2613</v>
      </c>
      <c r="G2171" s="5" t="str">
        <f t="shared" si="407"/>
        <v>2817</v>
      </c>
      <c r="H2171" s="5" t="str">
        <f t="shared" si="408"/>
        <v>7.271</v>
      </c>
      <c r="I2171" s="1" t="s">
        <v>9</v>
      </c>
      <c r="AN2171" s="89" t="str">
        <f t="shared" si="409"/>
        <v>0.2600</v>
      </c>
      <c r="AO2171" s="89" t="str">
        <f t="shared" si="410"/>
        <v>175.0</v>
      </c>
      <c r="AP2171" s="89" t="str">
        <f t="shared" si="411"/>
        <v>0.7818</v>
      </c>
      <c r="AQ2171" s="89" t="str">
        <f t="shared" si="412"/>
        <v>2613</v>
      </c>
      <c r="AR2171" s="89" t="str">
        <f t="shared" si="413"/>
        <v>2817</v>
      </c>
      <c r="AS2171" s="89" t="str">
        <f t="shared" si="414"/>
        <v>7.271</v>
      </c>
      <c r="AT2171" s="89"/>
      <c r="AU2171" s="99">
        <v>0.26</v>
      </c>
      <c r="AV2171" s="99">
        <v>175</v>
      </c>
      <c r="AW2171" s="99">
        <v>0.78180999999999989</v>
      </c>
      <c r="AX2171" s="99">
        <v>2613.3294000000001</v>
      </c>
      <c r="AY2171" s="99">
        <v>2816.6</v>
      </c>
      <c r="AZ2171" s="99">
        <v>7.2710999999999997</v>
      </c>
      <c r="BA2171" s="119" t="s">
        <v>9</v>
      </c>
      <c r="BB2171" s="4">
        <v>2171</v>
      </c>
      <c r="BC2171" s="4">
        <v>0.26</v>
      </c>
    </row>
    <row r="2172" spans="2:55">
      <c r="B2172">
        <v>2171</v>
      </c>
      <c r="C2172" s="107">
        <f t="shared" si="403"/>
        <v>0.26</v>
      </c>
      <c r="D2172" s="5">
        <f t="shared" si="404"/>
        <v>180</v>
      </c>
      <c r="E2172" s="5" t="str">
        <f t="shared" si="405"/>
        <v>0.7912</v>
      </c>
      <c r="F2172" s="5" t="str">
        <f t="shared" si="406"/>
        <v>2621</v>
      </c>
      <c r="G2172" s="5" t="str">
        <f t="shared" si="407"/>
        <v>2827</v>
      </c>
      <c r="H2172" s="5" t="str">
        <f t="shared" si="408"/>
        <v>7.294</v>
      </c>
      <c r="I2172" s="1" t="s">
        <v>9</v>
      </c>
      <c r="AN2172" s="89" t="str">
        <f t="shared" si="409"/>
        <v>0.2600</v>
      </c>
      <c r="AO2172" s="89" t="str">
        <f t="shared" si="410"/>
        <v>180.0</v>
      </c>
      <c r="AP2172" s="89" t="str">
        <f t="shared" si="411"/>
        <v>0.7912</v>
      </c>
      <c r="AQ2172" s="89" t="str">
        <f t="shared" si="412"/>
        <v>2621</v>
      </c>
      <c r="AR2172" s="89" t="str">
        <f t="shared" si="413"/>
        <v>2827</v>
      </c>
      <c r="AS2172" s="89" t="str">
        <f t="shared" si="414"/>
        <v>7.294</v>
      </c>
      <c r="AT2172" s="89"/>
      <c r="AU2172" s="99">
        <v>0.26</v>
      </c>
      <c r="AV2172" s="99">
        <v>180</v>
      </c>
      <c r="AW2172" s="99">
        <v>0.79119000000000006</v>
      </c>
      <c r="AX2172" s="99">
        <v>2621.1905999999999</v>
      </c>
      <c r="AY2172" s="99">
        <v>2826.9</v>
      </c>
      <c r="AZ2172" s="99">
        <v>7.2939999999999996</v>
      </c>
      <c r="BA2172" s="119" t="s">
        <v>9</v>
      </c>
      <c r="BB2172" s="4">
        <v>2172</v>
      </c>
      <c r="BC2172" s="4">
        <v>0.26</v>
      </c>
    </row>
    <row r="2173" spans="2:55">
      <c r="B2173">
        <v>2172</v>
      </c>
      <c r="C2173" s="107">
        <f t="shared" si="403"/>
        <v>0.26</v>
      </c>
      <c r="D2173" s="5">
        <f t="shared" si="404"/>
        <v>185</v>
      </c>
      <c r="E2173" s="5" t="str">
        <f t="shared" si="405"/>
        <v>0.8006</v>
      </c>
      <c r="F2173" s="5" t="str">
        <f t="shared" si="406"/>
        <v>2629</v>
      </c>
      <c r="G2173" s="5" t="str">
        <f t="shared" si="407"/>
        <v>2837</v>
      </c>
      <c r="H2173" s="5" t="str">
        <f t="shared" si="408"/>
        <v>7.317</v>
      </c>
      <c r="I2173" s="1" t="s">
        <v>9</v>
      </c>
      <c r="AN2173" s="89" t="str">
        <f t="shared" si="409"/>
        <v>0.2600</v>
      </c>
      <c r="AO2173" s="89" t="str">
        <f t="shared" si="410"/>
        <v>185.0</v>
      </c>
      <c r="AP2173" s="89" t="str">
        <f t="shared" si="411"/>
        <v>0.8006</v>
      </c>
      <c r="AQ2173" s="89" t="str">
        <f t="shared" si="412"/>
        <v>2629</v>
      </c>
      <c r="AR2173" s="89" t="str">
        <f t="shared" si="413"/>
        <v>2837</v>
      </c>
      <c r="AS2173" s="89" t="str">
        <f t="shared" si="414"/>
        <v>7.317</v>
      </c>
      <c r="AT2173" s="89"/>
      <c r="AU2173" s="99">
        <v>0.26</v>
      </c>
      <c r="AV2173" s="99">
        <v>185</v>
      </c>
      <c r="AW2173" s="99">
        <v>0.80054999999999998</v>
      </c>
      <c r="AX2173" s="99">
        <v>2629.0569999999998</v>
      </c>
      <c r="AY2173" s="99">
        <v>2837.2</v>
      </c>
      <c r="AZ2173" s="99">
        <v>7.3164999999999996</v>
      </c>
      <c r="BA2173" s="119" t="s">
        <v>9</v>
      </c>
      <c r="BB2173" s="4">
        <v>2173</v>
      </c>
      <c r="BC2173" s="4">
        <v>0.26</v>
      </c>
    </row>
    <row r="2174" spans="2:55">
      <c r="B2174">
        <v>2173</v>
      </c>
      <c r="C2174" s="107">
        <f t="shared" si="403"/>
        <v>0.26</v>
      </c>
      <c r="D2174" s="5">
        <f t="shared" si="404"/>
        <v>190</v>
      </c>
      <c r="E2174" s="5" t="str">
        <f t="shared" si="405"/>
        <v>0.8099</v>
      </c>
      <c r="F2174" s="5" t="str">
        <f t="shared" si="406"/>
        <v>2637</v>
      </c>
      <c r="G2174" s="5" t="str">
        <f t="shared" si="407"/>
        <v>2847</v>
      </c>
      <c r="H2174" s="5" t="str">
        <f t="shared" si="408"/>
        <v>7.339</v>
      </c>
      <c r="I2174" s="1" t="s">
        <v>9</v>
      </c>
      <c r="AN2174" s="89" t="str">
        <f t="shared" si="409"/>
        <v>0.2600</v>
      </c>
      <c r="AO2174" s="89" t="str">
        <f t="shared" si="410"/>
        <v>190.0</v>
      </c>
      <c r="AP2174" s="89" t="str">
        <f t="shared" si="411"/>
        <v>0.8099</v>
      </c>
      <c r="AQ2174" s="89" t="str">
        <f t="shared" si="412"/>
        <v>2637</v>
      </c>
      <c r="AR2174" s="89" t="str">
        <f t="shared" si="413"/>
        <v>2847</v>
      </c>
      <c r="AS2174" s="89" t="str">
        <f t="shared" si="414"/>
        <v>7.339</v>
      </c>
      <c r="AT2174" s="89"/>
      <c r="AU2174" s="99">
        <v>0.26</v>
      </c>
      <c r="AV2174" s="99">
        <v>190</v>
      </c>
      <c r="AW2174" s="99">
        <v>0.80986999999999998</v>
      </c>
      <c r="AX2174" s="99">
        <v>2636.8338000000003</v>
      </c>
      <c r="AY2174" s="99">
        <v>2847.4</v>
      </c>
      <c r="AZ2174" s="99">
        <v>7.3387000000000002</v>
      </c>
      <c r="BA2174" s="119" t="s">
        <v>9</v>
      </c>
      <c r="BB2174" s="4">
        <v>2174</v>
      </c>
      <c r="BC2174" s="4">
        <v>0.26</v>
      </c>
    </row>
    <row r="2175" spans="2:55">
      <c r="B2175">
        <v>2174</v>
      </c>
      <c r="C2175" s="107">
        <f t="shared" si="403"/>
        <v>0.26</v>
      </c>
      <c r="D2175" s="5">
        <f t="shared" si="404"/>
        <v>195</v>
      </c>
      <c r="E2175" s="5" t="str">
        <f t="shared" si="405"/>
        <v>0.8192</v>
      </c>
      <c r="F2175" s="5" t="str">
        <f t="shared" si="406"/>
        <v>2645</v>
      </c>
      <c r="G2175" s="5" t="str">
        <f t="shared" si="407"/>
        <v>2858</v>
      </c>
      <c r="H2175" s="5" t="str">
        <f t="shared" si="408"/>
        <v>7.361</v>
      </c>
      <c r="I2175" s="1" t="s">
        <v>9</v>
      </c>
      <c r="AN2175" s="89" t="str">
        <f t="shared" si="409"/>
        <v>0.2600</v>
      </c>
      <c r="AO2175" s="89" t="str">
        <f t="shared" si="410"/>
        <v>195.0</v>
      </c>
      <c r="AP2175" s="89" t="str">
        <f t="shared" si="411"/>
        <v>0.8192</v>
      </c>
      <c r="AQ2175" s="89" t="str">
        <f t="shared" si="412"/>
        <v>2645</v>
      </c>
      <c r="AR2175" s="89" t="str">
        <f t="shared" si="413"/>
        <v>2858</v>
      </c>
      <c r="AS2175" s="89" t="str">
        <f t="shared" si="414"/>
        <v>7.361</v>
      </c>
      <c r="AT2175" s="89"/>
      <c r="AU2175" s="99">
        <v>0.26</v>
      </c>
      <c r="AV2175" s="99">
        <v>195</v>
      </c>
      <c r="AW2175" s="99">
        <v>0.81916999999999995</v>
      </c>
      <c r="AX2175" s="99">
        <v>2644.6158</v>
      </c>
      <c r="AY2175" s="99">
        <v>2857.6</v>
      </c>
      <c r="AZ2175" s="99">
        <v>7.3606999999999996</v>
      </c>
      <c r="BA2175" s="119" t="s">
        <v>9</v>
      </c>
      <c r="BB2175" s="4">
        <v>2175</v>
      </c>
      <c r="BC2175" s="4">
        <v>0.26</v>
      </c>
    </row>
    <row r="2176" spans="2:55">
      <c r="B2176">
        <v>2175</v>
      </c>
      <c r="C2176" s="107">
        <f t="shared" si="403"/>
        <v>0.26</v>
      </c>
      <c r="D2176" s="5">
        <f t="shared" si="404"/>
        <v>200</v>
      </c>
      <c r="E2176" s="5" t="str">
        <f t="shared" si="405"/>
        <v>0.8285</v>
      </c>
      <c r="F2176" s="5" t="str">
        <f t="shared" si="406"/>
        <v>2652</v>
      </c>
      <c r="G2176" s="5" t="str">
        <f t="shared" si="407"/>
        <v>2868</v>
      </c>
      <c r="H2176" s="5" t="str">
        <f t="shared" si="408"/>
        <v>7.382</v>
      </c>
      <c r="I2176" s="1" t="s">
        <v>9</v>
      </c>
      <c r="AN2176" s="89" t="str">
        <f t="shared" si="409"/>
        <v>0.2600</v>
      </c>
      <c r="AO2176" s="89" t="str">
        <f t="shared" si="410"/>
        <v>200.0</v>
      </c>
      <c r="AP2176" s="89" t="str">
        <f t="shared" si="411"/>
        <v>0.8285</v>
      </c>
      <c r="AQ2176" s="89" t="str">
        <f t="shared" si="412"/>
        <v>2652</v>
      </c>
      <c r="AR2176" s="89" t="str">
        <f t="shared" si="413"/>
        <v>2868</v>
      </c>
      <c r="AS2176" s="89" t="str">
        <f t="shared" si="414"/>
        <v>7.382</v>
      </c>
      <c r="AT2176" s="89"/>
      <c r="AU2176" s="99">
        <v>0.26</v>
      </c>
      <c r="AV2176" s="99">
        <v>200</v>
      </c>
      <c r="AW2176" s="99">
        <v>0.82845000000000002</v>
      </c>
      <c r="AX2176" s="99">
        <v>2652.4030000000002</v>
      </c>
      <c r="AY2176" s="99">
        <v>2867.8</v>
      </c>
      <c r="AZ2176" s="99">
        <v>7.3822999999999999</v>
      </c>
      <c r="BA2176" s="119" t="s">
        <v>9</v>
      </c>
      <c r="BB2176" s="4">
        <v>2176</v>
      </c>
      <c r="BC2176" s="4">
        <v>0.26</v>
      </c>
    </row>
    <row r="2177" spans="2:55">
      <c r="B2177">
        <v>2176</v>
      </c>
      <c r="C2177" s="107">
        <f t="shared" si="403"/>
        <v>0.26</v>
      </c>
      <c r="D2177" s="5">
        <f t="shared" si="404"/>
        <v>210</v>
      </c>
      <c r="E2177" s="5" t="str">
        <f t="shared" si="405"/>
        <v>0.8470</v>
      </c>
      <c r="F2177" s="5" t="str">
        <f t="shared" si="406"/>
        <v>2668</v>
      </c>
      <c r="G2177" s="5" t="str">
        <f t="shared" si="407"/>
        <v>2888</v>
      </c>
      <c r="H2177" s="5" t="str">
        <f t="shared" si="408"/>
        <v>7.425</v>
      </c>
      <c r="I2177" s="1" t="s">
        <v>9</v>
      </c>
      <c r="AN2177" s="89" t="str">
        <f t="shared" si="409"/>
        <v>0.2600</v>
      </c>
      <c r="AO2177" s="89" t="str">
        <f t="shared" si="410"/>
        <v>210.0</v>
      </c>
      <c r="AP2177" s="89" t="str">
        <f t="shared" si="411"/>
        <v>0.8470</v>
      </c>
      <c r="AQ2177" s="89" t="str">
        <f t="shared" si="412"/>
        <v>2668</v>
      </c>
      <c r="AR2177" s="89" t="str">
        <f t="shared" si="413"/>
        <v>2888</v>
      </c>
      <c r="AS2177" s="89" t="str">
        <f t="shared" si="414"/>
        <v>7.425</v>
      </c>
      <c r="AT2177" s="89"/>
      <c r="AU2177" s="99">
        <v>0.26</v>
      </c>
      <c r="AV2177" s="99">
        <v>210</v>
      </c>
      <c r="AW2177" s="99">
        <v>0.84695000000000009</v>
      </c>
      <c r="AX2177" s="99">
        <v>2667.9929999999999</v>
      </c>
      <c r="AY2177" s="99">
        <v>2888.2</v>
      </c>
      <c r="AZ2177" s="99">
        <v>7.4249000000000001</v>
      </c>
      <c r="BA2177" s="119" t="s">
        <v>9</v>
      </c>
      <c r="BB2177" s="4">
        <v>2177</v>
      </c>
      <c r="BC2177" s="4">
        <v>0.26</v>
      </c>
    </row>
    <row r="2178" spans="2:55">
      <c r="B2178">
        <v>2177</v>
      </c>
      <c r="C2178" s="107">
        <f t="shared" si="403"/>
        <v>0.26</v>
      </c>
      <c r="D2178" s="5">
        <f t="shared" si="404"/>
        <v>220</v>
      </c>
      <c r="E2178" s="5" t="str">
        <f t="shared" si="405"/>
        <v>0.8654</v>
      </c>
      <c r="F2178" s="5" t="str">
        <f t="shared" si="406"/>
        <v>2684</v>
      </c>
      <c r="G2178" s="5" t="str">
        <f t="shared" si="407"/>
        <v>2909</v>
      </c>
      <c r="H2178" s="5" t="str">
        <f t="shared" si="408"/>
        <v>7.466</v>
      </c>
      <c r="I2178" s="1" t="s">
        <v>9</v>
      </c>
      <c r="AN2178" s="89" t="str">
        <f t="shared" si="409"/>
        <v>0.2600</v>
      </c>
      <c r="AO2178" s="89" t="str">
        <f t="shared" si="410"/>
        <v>220.0</v>
      </c>
      <c r="AP2178" s="89" t="str">
        <f t="shared" si="411"/>
        <v>0.8654</v>
      </c>
      <c r="AQ2178" s="89" t="str">
        <f t="shared" si="412"/>
        <v>2684</v>
      </c>
      <c r="AR2178" s="89" t="str">
        <f t="shared" si="413"/>
        <v>2909</v>
      </c>
      <c r="AS2178" s="89" t="str">
        <f t="shared" si="414"/>
        <v>7.466</v>
      </c>
      <c r="AT2178" s="89"/>
      <c r="AU2178" s="99">
        <v>0.26</v>
      </c>
      <c r="AV2178" s="99">
        <v>220</v>
      </c>
      <c r="AW2178" s="99">
        <v>0.86536999999999997</v>
      </c>
      <c r="AX2178" s="99">
        <v>2683.5038</v>
      </c>
      <c r="AY2178" s="99">
        <v>2908.5</v>
      </c>
      <c r="AZ2178" s="99">
        <v>7.4664000000000001</v>
      </c>
      <c r="BA2178" s="119" t="s">
        <v>9</v>
      </c>
      <c r="BB2178" s="4">
        <v>2178</v>
      </c>
      <c r="BC2178" s="4">
        <v>0.26</v>
      </c>
    </row>
    <row r="2179" spans="2:55">
      <c r="B2179">
        <v>2178</v>
      </c>
      <c r="C2179" s="107">
        <f t="shared" si="403"/>
        <v>0.26</v>
      </c>
      <c r="D2179" s="5">
        <f t="shared" si="404"/>
        <v>230</v>
      </c>
      <c r="E2179" s="5" t="str">
        <f t="shared" si="405"/>
        <v>0.8837</v>
      </c>
      <c r="F2179" s="5" t="str">
        <f t="shared" si="406"/>
        <v>2699</v>
      </c>
      <c r="G2179" s="5" t="str">
        <f t="shared" si="407"/>
        <v>2929</v>
      </c>
      <c r="H2179" s="5" t="str">
        <f t="shared" si="408"/>
        <v>7.507</v>
      </c>
      <c r="I2179" s="1" t="s">
        <v>9</v>
      </c>
      <c r="AN2179" s="89" t="str">
        <f t="shared" si="409"/>
        <v>0.2600</v>
      </c>
      <c r="AO2179" s="89" t="str">
        <f t="shared" si="410"/>
        <v>230.0</v>
      </c>
      <c r="AP2179" s="89" t="str">
        <f t="shared" si="411"/>
        <v>0.8837</v>
      </c>
      <c r="AQ2179" s="89" t="str">
        <f t="shared" si="412"/>
        <v>2699</v>
      </c>
      <c r="AR2179" s="89" t="str">
        <f t="shared" si="413"/>
        <v>2929</v>
      </c>
      <c r="AS2179" s="89" t="str">
        <f t="shared" si="414"/>
        <v>7.507</v>
      </c>
      <c r="AT2179" s="89"/>
      <c r="AU2179" s="99">
        <v>0.26</v>
      </c>
      <c r="AV2179" s="99">
        <v>230</v>
      </c>
      <c r="AW2179" s="99">
        <v>0.88372000000000006</v>
      </c>
      <c r="AX2179" s="99">
        <v>2698.9327999999996</v>
      </c>
      <c r="AY2179" s="99">
        <v>2928.7</v>
      </c>
      <c r="AZ2179" s="99">
        <v>7.5071000000000003</v>
      </c>
      <c r="BA2179" s="119" t="s">
        <v>9</v>
      </c>
      <c r="BB2179" s="4">
        <v>2179</v>
      </c>
      <c r="BC2179" s="4">
        <v>0.26</v>
      </c>
    </row>
    <row r="2180" spans="2:55">
      <c r="B2180">
        <v>2179</v>
      </c>
      <c r="C2180" s="107">
        <f t="shared" si="403"/>
        <v>0.26</v>
      </c>
      <c r="D2180" s="5">
        <f t="shared" si="404"/>
        <v>240</v>
      </c>
      <c r="E2180" s="5" t="str">
        <f t="shared" si="405"/>
        <v>0.9020</v>
      </c>
      <c r="F2180" s="5" t="str">
        <f t="shared" si="406"/>
        <v>2714</v>
      </c>
      <c r="G2180" s="5" t="str">
        <f t="shared" si="407"/>
        <v>2949</v>
      </c>
      <c r="H2180" s="5" t="str">
        <f t="shared" si="408"/>
        <v>7.547</v>
      </c>
      <c r="I2180" s="1" t="s">
        <v>9</v>
      </c>
      <c r="AN2180" s="89" t="str">
        <f t="shared" si="409"/>
        <v>0.2600</v>
      </c>
      <c r="AO2180" s="89" t="str">
        <f t="shared" si="410"/>
        <v>240.0</v>
      </c>
      <c r="AP2180" s="89" t="str">
        <f t="shared" si="411"/>
        <v>0.9020</v>
      </c>
      <c r="AQ2180" s="89" t="str">
        <f t="shared" si="412"/>
        <v>2714</v>
      </c>
      <c r="AR2180" s="89" t="str">
        <f t="shared" si="413"/>
        <v>2949</v>
      </c>
      <c r="AS2180" s="89" t="str">
        <f t="shared" si="414"/>
        <v>7.547</v>
      </c>
      <c r="AT2180" s="89"/>
      <c r="AU2180" s="99">
        <v>0.26</v>
      </c>
      <c r="AV2180" s="99">
        <v>240</v>
      </c>
      <c r="AW2180" s="99">
        <v>0.90203</v>
      </c>
      <c r="AX2180" s="99">
        <v>2714.4722000000002</v>
      </c>
      <c r="AY2180" s="99">
        <v>2949</v>
      </c>
      <c r="AZ2180" s="99">
        <v>7.5468999999999999</v>
      </c>
      <c r="BA2180" s="119" t="s">
        <v>9</v>
      </c>
      <c r="BB2180" s="4">
        <v>2180</v>
      </c>
      <c r="BC2180" s="4">
        <v>0.26</v>
      </c>
    </row>
    <row r="2181" spans="2:55">
      <c r="B2181">
        <v>2180</v>
      </c>
      <c r="C2181" s="107">
        <f t="shared" si="403"/>
        <v>0.26</v>
      </c>
      <c r="D2181" s="5">
        <f t="shared" si="404"/>
        <v>250</v>
      </c>
      <c r="E2181" s="5" t="str">
        <f t="shared" si="405"/>
        <v>0.9203</v>
      </c>
      <c r="F2181" s="5" t="str">
        <f t="shared" si="406"/>
        <v>2730.</v>
      </c>
      <c r="G2181" s="5" t="str">
        <f t="shared" si="407"/>
        <v>2969</v>
      </c>
      <c r="H2181" s="5" t="str">
        <f t="shared" si="408"/>
        <v>7.586</v>
      </c>
      <c r="I2181" s="1" t="s">
        <v>9</v>
      </c>
      <c r="AN2181" s="89" t="str">
        <f t="shared" si="409"/>
        <v>0.2600</v>
      </c>
      <c r="AO2181" s="89" t="str">
        <f t="shared" si="410"/>
        <v>250.0</v>
      </c>
      <c r="AP2181" s="89" t="str">
        <f t="shared" si="411"/>
        <v>0.9203</v>
      </c>
      <c r="AQ2181" s="89" t="str">
        <f t="shared" si="412"/>
        <v>2730.</v>
      </c>
      <c r="AR2181" s="89" t="str">
        <f t="shared" si="413"/>
        <v>2969</v>
      </c>
      <c r="AS2181" s="89" t="str">
        <f t="shared" si="414"/>
        <v>7.586</v>
      </c>
      <c r="AT2181" s="89"/>
      <c r="AU2181" s="99">
        <v>0.26</v>
      </c>
      <c r="AV2181" s="99">
        <v>250</v>
      </c>
      <c r="AW2181" s="99">
        <v>0.92027999999999999</v>
      </c>
      <c r="AX2181" s="99">
        <v>2729.9271999999996</v>
      </c>
      <c r="AY2181" s="99">
        <v>2969.2</v>
      </c>
      <c r="AZ2181" s="99">
        <v>7.5860000000000003</v>
      </c>
      <c r="BA2181" s="119" t="s">
        <v>9</v>
      </c>
      <c r="BB2181" s="4">
        <v>2181</v>
      </c>
      <c r="BC2181" s="4">
        <v>0.26</v>
      </c>
    </row>
    <row r="2182" spans="2:55">
      <c r="B2182">
        <v>2181</v>
      </c>
      <c r="C2182" s="107">
        <f t="shared" si="403"/>
        <v>0.26</v>
      </c>
      <c r="D2182" s="5">
        <f t="shared" si="404"/>
        <v>260</v>
      </c>
      <c r="E2182" s="5" t="str">
        <f t="shared" si="405"/>
        <v>0.9385</v>
      </c>
      <c r="F2182" s="5" t="str">
        <f t="shared" si="406"/>
        <v>2745</v>
      </c>
      <c r="G2182" s="5" t="str">
        <f t="shared" si="407"/>
        <v>2989</v>
      </c>
      <c r="H2182" s="5" t="str">
        <f t="shared" si="408"/>
        <v>7.624</v>
      </c>
      <c r="I2182" s="1" t="s">
        <v>9</v>
      </c>
      <c r="AN2182" s="89" t="str">
        <f t="shared" si="409"/>
        <v>0.2600</v>
      </c>
      <c r="AO2182" s="89" t="str">
        <f t="shared" si="410"/>
        <v>260.0</v>
      </c>
      <c r="AP2182" s="89" t="str">
        <f t="shared" si="411"/>
        <v>0.9385</v>
      </c>
      <c r="AQ2182" s="89" t="str">
        <f t="shared" si="412"/>
        <v>2745</v>
      </c>
      <c r="AR2182" s="89" t="str">
        <f t="shared" si="413"/>
        <v>2989</v>
      </c>
      <c r="AS2182" s="89" t="str">
        <f t="shared" si="414"/>
        <v>7.624</v>
      </c>
      <c r="AT2182" s="89"/>
      <c r="AU2182" s="99">
        <v>0.26</v>
      </c>
      <c r="AV2182" s="99">
        <v>260</v>
      </c>
      <c r="AW2182" s="99">
        <v>0.93849000000000005</v>
      </c>
      <c r="AX2182" s="99">
        <v>2745.3926000000001</v>
      </c>
      <c r="AY2182" s="99">
        <v>2989.4</v>
      </c>
      <c r="AZ2182" s="99">
        <v>7.6242999999999999</v>
      </c>
      <c r="BA2182" s="119" t="s">
        <v>9</v>
      </c>
      <c r="BB2182" s="4">
        <v>2182</v>
      </c>
      <c r="BC2182" s="4">
        <v>0.26</v>
      </c>
    </row>
    <row r="2183" spans="2:55">
      <c r="B2183">
        <v>2182</v>
      </c>
      <c r="C2183" s="107">
        <f t="shared" si="403"/>
        <v>0.26</v>
      </c>
      <c r="D2183" s="5">
        <f t="shared" si="404"/>
        <v>270</v>
      </c>
      <c r="E2183" s="5" t="str">
        <f t="shared" si="405"/>
        <v>0.9567</v>
      </c>
      <c r="F2183" s="5" t="str">
        <f t="shared" si="406"/>
        <v>2761</v>
      </c>
      <c r="G2183" s="5" t="str">
        <f t="shared" si="407"/>
        <v>3010.</v>
      </c>
      <c r="H2183" s="5" t="str">
        <f t="shared" si="408"/>
        <v>7.662</v>
      </c>
      <c r="I2183" s="1" t="s">
        <v>9</v>
      </c>
      <c r="AN2183" s="89" t="str">
        <f t="shared" si="409"/>
        <v>0.2600</v>
      </c>
      <c r="AO2183" s="89" t="str">
        <f t="shared" si="410"/>
        <v>270.0</v>
      </c>
      <c r="AP2183" s="89" t="str">
        <f t="shared" si="411"/>
        <v>0.9567</v>
      </c>
      <c r="AQ2183" s="89" t="str">
        <f t="shared" si="412"/>
        <v>2761</v>
      </c>
      <c r="AR2183" s="89" t="str">
        <f t="shared" si="413"/>
        <v>3010.</v>
      </c>
      <c r="AS2183" s="89" t="str">
        <f t="shared" si="414"/>
        <v>7.662</v>
      </c>
      <c r="AT2183" s="89"/>
      <c r="AU2183" s="99">
        <v>0.26</v>
      </c>
      <c r="AV2183" s="99">
        <v>270</v>
      </c>
      <c r="AW2183" s="99">
        <v>0.95665999999999995</v>
      </c>
      <c r="AX2183" s="99">
        <v>2760.9683999999997</v>
      </c>
      <c r="AY2183" s="99">
        <v>3009.7</v>
      </c>
      <c r="AZ2183" s="99">
        <v>7.6619000000000002</v>
      </c>
      <c r="BA2183" s="119" t="s">
        <v>9</v>
      </c>
      <c r="BB2183" s="4">
        <v>2183</v>
      </c>
      <c r="BC2183" s="4">
        <v>0.26</v>
      </c>
    </row>
    <row r="2184" spans="2:55">
      <c r="B2184">
        <v>2183</v>
      </c>
      <c r="C2184" s="107">
        <f t="shared" si="403"/>
        <v>0.26</v>
      </c>
      <c r="D2184" s="5">
        <f t="shared" si="404"/>
        <v>280</v>
      </c>
      <c r="E2184" s="5" t="str">
        <f t="shared" si="405"/>
        <v>0.9748</v>
      </c>
      <c r="F2184" s="5" t="str">
        <f t="shared" si="406"/>
        <v>2777</v>
      </c>
      <c r="G2184" s="5" t="str">
        <f t="shared" si="407"/>
        <v>3030.</v>
      </c>
      <c r="H2184" s="5" t="str">
        <f t="shared" si="408"/>
        <v>7.699</v>
      </c>
      <c r="I2184" s="1" t="s">
        <v>9</v>
      </c>
      <c r="AN2184" s="89" t="str">
        <f t="shared" si="409"/>
        <v>0.2600</v>
      </c>
      <c r="AO2184" s="89" t="str">
        <f t="shared" si="410"/>
        <v>280.0</v>
      </c>
      <c r="AP2184" s="89" t="str">
        <f t="shared" si="411"/>
        <v>0.9748</v>
      </c>
      <c r="AQ2184" s="89" t="str">
        <f t="shared" si="412"/>
        <v>2777</v>
      </c>
      <c r="AR2184" s="89" t="str">
        <f t="shared" si="413"/>
        <v>3030.</v>
      </c>
      <c r="AS2184" s="89" t="str">
        <f t="shared" si="414"/>
        <v>7.699</v>
      </c>
      <c r="AT2184" s="89"/>
      <c r="AU2184" s="99">
        <v>0.26</v>
      </c>
      <c r="AV2184" s="99">
        <v>280</v>
      </c>
      <c r="AW2184" s="99">
        <v>0.97480999999999995</v>
      </c>
      <c r="AX2184" s="99">
        <v>2776.5493999999999</v>
      </c>
      <c r="AY2184" s="99">
        <v>3030</v>
      </c>
      <c r="AZ2184" s="99">
        <v>7.6989000000000001</v>
      </c>
      <c r="BA2184" s="119" t="s">
        <v>9</v>
      </c>
      <c r="BB2184" s="4">
        <v>2184</v>
      </c>
      <c r="BC2184" s="4">
        <v>0.26</v>
      </c>
    </row>
    <row r="2185" spans="2:55">
      <c r="B2185">
        <v>2184</v>
      </c>
      <c r="C2185" s="107">
        <f t="shared" si="403"/>
        <v>0.26</v>
      </c>
      <c r="D2185" s="5">
        <f t="shared" si="404"/>
        <v>290</v>
      </c>
      <c r="E2185" s="5" t="str">
        <f t="shared" si="405"/>
        <v>0.9929</v>
      </c>
      <c r="F2185" s="5" t="str">
        <f t="shared" si="406"/>
        <v>2792</v>
      </c>
      <c r="G2185" s="5" t="str">
        <f t="shared" si="407"/>
        <v>3050.</v>
      </c>
      <c r="H2185" s="5" t="str">
        <f t="shared" si="408"/>
        <v>7.735</v>
      </c>
      <c r="I2185" s="1" t="s">
        <v>9</v>
      </c>
      <c r="AN2185" s="89" t="str">
        <f t="shared" si="409"/>
        <v>0.2600</v>
      </c>
      <c r="AO2185" s="89" t="str">
        <f t="shared" si="410"/>
        <v>290.0</v>
      </c>
      <c r="AP2185" s="89" t="str">
        <f t="shared" si="411"/>
        <v>0.9929</v>
      </c>
      <c r="AQ2185" s="89" t="str">
        <f t="shared" si="412"/>
        <v>2792</v>
      </c>
      <c r="AR2185" s="89" t="str">
        <f t="shared" si="413"/>
        <v>3050.</v>
      </c>
      <c r="AS2185" s="89" t="str">
        <f t="shared" si="414"/>
        <v>7.735</v>
      </c>
      <c r="AT2185" s="89"/>
      <c r="AU2185" s="99">
        <v>0.26</v>
      </c>
      <c r="AV2185" s="99">
        <v>290</v>
      </c>
      <c r="AW2185" s="99">
        <v>0.99291999999999991</v>
      </c>
      <c r="AX2185" s="99">
        <v>2792.1408000000001</v>
      </c>
      <c r="AY2185" s="99">
        <v>3050.3</v>
      </c>
      <c r="AZ2185" s="99">
        <v>7.7352999999999996</v>
      </c>
      <c r="BA2185" s="119" t="s">
        <v>9</v>
      </c>
      <c r="BB2185" s="4">
        <v>2185</v>
      </c>
      <c r="BC2185" s="4">
        <v>0.26</v>
      </c>
    </row>
    <row r="2186" spans="2:55">
      <c r="B2186">
        <v>2185</v>
      </c>
      <c r="C2186" s="107">
        <f t="shared" si="403"/>
        <v>0.26</v>
      </c>
      <c r="D2186" s="5">
        <f t="shared" si="404"/>
        <v>300</v>
      </c>
      <c r="E2186" s="5" t="str">
        <f t="shared" si="405"/>
        <v>1.011</v>
      </c>
      <c r="F2186" s="5" t="str">
        <f t="shared" si="406"/>
        <v>2808</v>
      </c>
      <c r="G2186" s="5" t="str">
        <f t="shared" si="407"/>
        <v>3071</v>
      </c>
      <c r="H2186" s="5" t="str">
        <f t="shared" si="408"/>
        <v>7.771</v>
      </c>
      <c r="I2186" s="1" t="s">
        <v>9</v>
      </c>
      <c r="AN2186" s="89" t="str">
        <f t="shared" si="409"/>
        <v>0.2600</v>
      </c>
      <c r="AO2186" s="89" t="str">
        <f t="shared" si="410"/>
        <v>300.0</v>
      </c>
      <c r="AP2186" s="89" t="str">
        <f t="shared" si="411"/>
        <v>1.011</v>
      </c>
      <c r="AQ2186" s="89" t="str">
        <f t="shared" si="412"/>
        <v>2808</v>
      </c>
      <c r="AR2186" s="89" t="str">
        <f t="shared" si="413"/>
        <v>3071</v>
      </c>
      <c r="AS2186" s="89" t="str">
        <f t="shared" si="414"/>
        <v>7.771</v>
      </c>
      <c r="AT2186" s="89"/>
      <c r="AU2186" s="99">
        <v>0.26</v>
      </c>
      <c r="AV2186" s="99">
        <v>300</v>
      </c>
      <c r="AW2186" s="99">
        <v>1.0109999999999999</v>
      </c>
      <c r="AX2186" s="99">
        <v>2807.74</v>
      </c>
      <c r="AY2186" s="99">
        <v>3070.6</v>
      </c>
      <c r="AZ2186" s="99">
        <v>7.7709999999999999</v>
      </c>
      <c r="BA2186" s="119" t="s">
        <v>9</v>
      </c>
      <c r="BB2186" s="4">
        <v>2186</v>
      </c>
      <c r="BC2186" s="4">
        <v>0.26</v>
      </c>
    </row>
    <row r="2187" spans="2:55">
      <c r="B2187">
        <v>2186</v>
      </c>
      <c r="C2187" s="107">
        <f t="shared" si="403"/>
        <v>0.26</v>
      </c>
      <c r="D2187" s="5">
        <f t="shared" si="404"/>
        <v>310</v>
      </c>
      <c r="E2187" s="5" t="str">
        <f t="shared" si="405"/>
        <v>1.029</v>
      </c>
      <c r="F2187" s="5" t="str">
        <f t="shared" si="406"/>
        <v>2823</v>
      </c>
      <c r="G2187" s="5" t="str">
        <f t="shared" si="407"/>
        <v>3091</v>
      </c>
      <c r="H2187" s="5" t="str">
        <f t="shared" si="408"/>
        <v>7.806</v>
      </c>
      <c r="I2187" s="1" t="s">
        <v>9</v>
      </c>
      <c r="AN2187" s="89" t="str">
        <f t="shared" si="409"/>
        <v>0.2600</v>
      </c>
      <c r="AO2187" s="89" t="str">
        <f t="shared" si="410"/>
        <v>310.0</v>
      </c>
      <c r="AP2187" s="89" t="str">
        <f t="shared" si="411"/>
        <v>1.029</v>
      </c>
      <c r="AQ2187" s="89" t="str">
        <f t="shared" si="412"/>
        <v>2823</v>
      </c>
      <c r="AR2187" s="89" t="str">
        <f t="shared" si="413"/>
        <v>3091</v>
      </c>
      <c r="AS2187" s="89" t="str">
        <f t="shared" si="414"/>
        <v>7.806</v>
      </c>
      <c r="AT2187" s="89"/>
      <c r="AU2187" s="99">
        <v>0.26</v>
      </c>
      <c r="AV2187" s="99">
        <v>310</v>
      </c>
      <c r="AW2187" s="99">
        <v>1.0290999999999999</v>
      </c>
      <c r="AX2187" s="99">
        <v>2823.3340000000003</v>
      </c>
      <c r="AY2187" s="99">
        <v>3090.9</v>
      </c>
      <c r="AZ2187" s="99">
        <v>7.8063000000000002</v>
      </c>
      <c r="BA2187" s="119" t="s">
        <v>9</v>
      </c>
      <c r="BB2187" s="4">
        <v>2187</v>
      </c>
      <c r="BC2187" s="4">
        <v>0.26</v>
      </c>
    </row>
    <row r="2188" spans="2:55">
      <c r="B2188">
        <v>2187</v>
      </c>
      <c r="C2188" s="107">
        <f t="shared" si="403"/>
        <v>0.26</v>
      </c>
      <c r="D2188" s="5">
        <f t="shared" si="404"/>
        <v>320</v>
      </c>
      <c r="E2188" s="5" t="str">
        <f t="shared" si="405"/>
        <v>1.047</v>
      </c>
      <c r="F2188" s="5" t="str">
        <f t="shared" si="406"/>
        <v>2839</v>
      </c>
      <c r="G2188" s="5" t="str">
        <f t="shared" si="407"/>
        <v>3111</v>
      </c>
      <c r="H2188" s="5" t="str">
        <f t="shared" si="408"/>
        <v>7.841</v>
      </c>
      <c r="I2188" s="1" t="s">
        <v>9</v>
      </c>
      <c r="AN2188" s="89" t="str">
        <f t="shared" si="409"/>
        <v>0.2600</v>
      </c>
      <c r="AO2188" s="89" t="str">
        <f t="shared" si="410"/>
        <v>320.0</v>
      </c>
      <c r="AP2188" s="89" t="str">
        <f t="shared" si="411"/>
        <v>1.047</v>
      </c>
      <c r="AQ2188" s="89" t="str">
        <f t="shared" si="412"/>
        <v>2839</v>
      </c>
      <c r="AR2188" s="89" t="str">
        <f t="shared" si="413"/>
        <v>3111</v>
      </c>
      <c r="AS2188" s="89" t="str">
        <f t="shared" si="414"/>
        <v>7.841</v>
      </c>
      <c r="AT2188" s="89"/>
      <c r="AU2188" s="99">
        <v>0.26</v>
      </c>
      <c r="AV2188" s="99">
        <v>320</v>
      </c>
      <c r="AW2188" s="99">
        <v>1.0470999999999999</v>
      </c>
      <c r="AX2188" s="99">
        <v>2839.0540000000001</v>
      </c>
      <c r="AY2188" s="99">
        <v>3111.3</v>
      </c>
      <c r="AZ2188" s="99">
        <v>7.8409000000000004</v>
      </c>
      <c r="BA2188" s="119" t="s">
        <v>9</v>
      </c>
      <c r="BB2188" s="4">
        <v>2188</v>
      </c>
      <c r="BC2188" s="4">
        <v>0.26</v>
      </c>
    </row>
    <row r="2189" spans="2:55">
      <c r="B2189">
        <v>2188</v>
      </c>
      <c r="C2189" s="107">
        <f t="shared" si="403"/>
        <v>0.26</v>
      </c>
      <c r="D2189" s="5">
        <f t="shared" si="404"/>
        <v>330</v>
      </c>
      <c r="E2189" s="5" t="str">
        <f t="shared" si="405"/>
        <v>1.065</v>
      </c>
      <c r="F2189" s="5" t="str">
        <f t="shared" si="406"/>
        <v>2855</v>
      </c>
      <c r="G2189" s="5" t="str">
        <f t="shared" si="407"/>
        <v>3132</v>
      </c>
      <c r="H2189" s="5" t="str">
        <f t="shared" si="408"/>
        <v>7.875</v>
      </c>
      <c r="I2189" s="1" t="s">
        <v>9</v>
      </c>
      <c r="AN2189" s="89" t="str">
        <f t="shared" si="409"/>
        <v>0.2600</v>
      </c>
      <c r="AO2189" s="89" t="str">
        <f t="shared" si="410"/>
        <v>330.0</v>
      </c>
      <c r="AP2189" s="89" t="str">
        <f t="shared" si="411"/>
        <v>1.065</v>
      </c>
      <c r="AQ2189" s="89" t="str">
        <f t="shared" si="412"/>
        <v>2855</v>
      </c>
      <c r="AR2189" s="89" t="str">
        <f t="shared" si="413"/>
        <v>3132</v>
      </c>
      <c r="AS2189" s="89" t="str">
        <f t="shared" si="414"/>
        <v>7.875</v>
      </c>
      <c r="AT2189" s="89"/>
      <c r="AU2189" s="99">
        <v>0.26</v>
      </c>
      <c r="AV2189" s="99">
        <v>330</v>
      </c>
      <c r="AW2189" s="99">
        <v>1.0650999999999999</v>
      </c>
      <c r="AX2189" s="99">
        <v>2854.8740000000003</v>
      </c>
      <c r="AY2189" s="99">
        <v>3131.8</v>
      </c>
      <c r="AZ2189" s="99">
        <v>7.8750999999999998</v>
      </c>
      <c r="BA2189" s="119" t="s">
        <v>9</v>
      </c>
      <c r="BB2189" s="4">
        <v>2189</v>
      </c>
      <c r="BC2189" s="4">
        <v>0.26</v>
      </c>
    </row>
    <row r="2190" spans="2:55">
      <c r="B2190">
        <v>2189</v>
      </c>
      <c r="C2190" s="107">
        <f t="shared" si="403"/>
        <v>0.26</v>
      </c>
      <c r="D2190" s="5">
        <f t="shared" si="404"/>
        <v>340</v>
      </c>
      <c r="E2190" s="5" t="str">
        <f t="shared" si="405"/>
        <v>1.083</v>
      </c>
      <c r="F2190" s="5" t="str">
        <f t="shared" si="406"/>
        <v>2871</v>
      </c>
      <c r="G2190" s="5" t="str">
        <f t="shared" si="407"/>
        <v>3152</v>
      </c>
      <c r="H2190" s="5" t="str">
        <f t="shared" si="408"/>
        <v>7.909</v>
      </c>
      <c r="I2190" s="1" t="s">
        <v>9</v>
      </c>
      <c r="AN2190" s="89" t="str">
        <f t="shared" si="409"/>
        <v>0.2600</v>
      </c>
      <c r="AO2190" s="89" t="str">
        <f t="shared" si="410"/>
        <v>340.0</v>
      </c>
      <c r="AP2190" s="89" t="str">
        <f t="shared" si="411"/>
        <v>1.083</v>
      </c>
      <c r="AQ2190" s="89" t="str">
        <f t="shared" si="412"/>
        <v>2871</v>
      </c>
      <c r="AR2190" s="89" t="str">
        <f t="shared" si="413"/>
        <v>3152</v>
      </c>
      <c r="AS2190" s="89" t="str">
        <f t="shared" si="414"/>
        <v>7.909</v>
      </c>
      <c r="AT2190" s="89"/>
      <c r="AU2190" s="99">
        <v>0.26</v>
      </c>
      <c r="AV2190" s="99">
        <v>340</v>
      </c>
      <c r="AW2190" s="99">
        <v>1.0831</v>
      </c>
      <c r="AX2190" s="99">
        <v>2870.5940000000001</v>
      </c>
      <c r="AY2190" s="99">
        <v>3152.2</v>
      </c>
      <c r="AZ2190" s="99">
        <v>7.9086999999999996</v>
      </c>
      <c r="BA2190" s="119" t="s">
        <v>9</v>
      </c>
      <c r="BB2190" s="4">
        <v>2190</v>
      </c>
      <c r="BC2190" s="4">
        <v>0.26</v>
      </c>
    </row>
    <row r="2191" spans="2:55">
      <c r="B2191">
        <v>2190</v>
      </c>
      <c r="C2191" s="107">
        <f t="shared" ref="C2191:C2254" si="415">_xlfn.NUMBERVALUE(AN2191)</f>
        <v>0.26</v>
      </c>
      <c r="D2191" s="5">
        <f t="shared" ref="D2191:D2254" si="416">_xlfn.NUMBERVALUE(AO2191)</f>
        <v>350</v>
      </c>
      <c r="E2191" s="5" t="str">
        <f t="shared" ref="E2191:E2254" si="417">AP2191</f>
        <v>1.101</v>
      </c>
      <c r="F2191" s="5" t="str">
        <f t="shared" ref="F2191:F2254" si="418">IF($D2191=0,_xlfn.NUMBERVALUE(AQ2191),AQ2191)</f>
        <v>2886</v>
      </c>
      <c r="G2191" s="5" t="str">
        <f t="shared" ref="G2191:G2254" si="419">IF($D2191=0,_xlfn.NUMBERVALUE(AR2191),AR2191)</f>
        <v>3173</v>
      </c>
      <c r="H2191" s="5" t="str">
        <f t="shared" ref="H2191:H2254" si="420">IF($D2191=0,_xlfn.NUMBERVALUE(AS2191),AS2191)</f>
        <v>7.942</v>
      </c>
      <c r="I2191" s="1" t="s">
        <v>9</v>
      </c>
      <c r="AN2191" s="89" t="str">
        <f t="shared" ref="AN2191:AN2254" si="421">IF(AU2191=0,"0.000",TEXT(IF(AU2191&lt;0,"-","")&amp;LEFT(TEXT(ABS(AU2191),"0."&amp;REPT("0",4-1)&amp;"E+00"),4+1)*10^FLOOR(LOG10(TEXT(ABS(AU2191),"0."&amp;REPT("0",4-1)&amp;"E+00")),1),(""&amp;(IF(OR(AND(FLOOR(LOG10(TEXT(ABS(AU2191),"0."&amp;REPT("0",4-1)&amp;"E+00")),1)+1=4,RIGHT(LEFT(TEXT(ABS(AU2191),"0."&amp;REPT("0",4-1)&amp;"E+00"),4+1)*10^FLOOR(LOG10(TEXT(ABS(AU2191),"0."&amp;REPT("0",4-1)&amp;"E+00")),1),1)="0"),LOG10(TEXT(ABS(AU2191),"0."&amp;REPT("0",4-1)&amp;"E+00"))&lt;=4-1),"0.","#")&amp;REPT("0",IF(4-1-(FLOOR(LOG10(TEXT(ABS(AU2191),"0."&amp;REPT("0",4-1)&amp;"E+00")),1))&gt;0,4-1-(FLOOR(LOG10(TEXT(ABS(AU2191),"0."&amp;REPT("0",4-1)&amp;"E+00")),1)),0))))))</f>
        <v>0.2600</v>
      </c>
      <c r="AO2191" s="89" t="str">
        <f t="shared" ref="AO2191:AO2254" si="422">IF(AV2191=0,"0.000",TEXT(IF(AV2191&lt;0,"-","")&amp;LEFT(TEXT(ABS(AV2191),"0."&amp;REPT("0",4-1)&amp;"E+00"),4+1)*10^FLOOR(LOG10(TEXT(ABS(AV2191),"0."&amp;REPT("0",4-1)&amp;"E+00")),1),(""&amp;(IF(OR(AND(FLOOR(LOG10(TEXT(ABS(AV2191),"0."&amp;REPT("0",4-1)&amp;"E+00")),1)+1=4,RIGHT(LEFT(TEXT(ABS(AV2191),"0."&amp;REPT("0",4-1)&amp;"E+00"),4+1)*10^FLOOR(LOG10(TEXT(ABS(AV2191),"0."&amp;REPT("0",4-1)&amp;"E+00")),1),1)="0"),LOG10(TEXT(ABS(AV2191),"0."&amp;REPT("0",4-1)&amp;"E+00"))&lt;=4-1),"0.","#")&amp;REPT("0",IF(4-1-(FLOOR(LOG10(TEXT(ABS(AV2191),"0."&amp;REPT("0",4-1)&amp;"E+00")),1))&gt;0,4-1-(FLOOR(LOG10(TEXT(ABS(AV2191),"0."&amp;REPT("0",4-1)&amp;"E+00")),1)),0))))))</f>
        <v>350.0</v>
      </c>
      <c r="AP2191" s="89" t="str">
        <f t="shared" ref="AP2191:AP2254" si="423">IF(AW2191=0,"0.000",TEXT(IF(AW2191&lt;0,"-","")&amp;LEFT(TEXT(ABS(AW2191),"0."&amp;REPT("0",4-1)&amp;"E+00"),4+1)*10^FLOOR(LOG10(TEXT(ABS(AW2191),"0."&amp;REPT("0",4-1)&amp;"E+00")),1),(""&amp;(IF(OR(AND(FLOOR(LOG10(TEXT(ABS(AW2191),"0."&amp;REPT("0",4-1)&amp;"E+00")),1)+1=4,RIGHT(LEFT(TEXT(ABS(AW2191),"0."&amp;REPT("0",4-1)&amp;"E+00"),4+1)*10^FLOOR(LOG10(TEXT(ABS(AW2191),"0."&amp;REPT("0",4-1)&amp;"E+00")),1),1)="0"),LOG10(TEXT(ABS(AW2191),"0."&amp;REPT("0",4-1)&amp;"E+00"))&lt;=4-1),"0.","#")&amp;REPT("0",IF(4-1-(FLOOR(LOG10(TEXT(ABS(AW2191),"0."&amp;REPT("0",4-1)&amp;"E+00")),1))&gt;0,4-1-(FLOOR(LOG10(TEXT(ABS(AW2191),"0."&amp;REPT("0",4-1)&amp;"E+00")),1)),0))))))</f>
        <v>1.101</v>
      </c>
      <c r="AQ2191" s="89" t="str">
        <f t="shared" ref="AQ2191:AQ2254" si="424">IF(AX2191=0,"0.000",TEXT(IF(AX2191&lt;0,"-","")&amp;LEFT(TEXT(ABS(AX2191),"0."&amp;REPT("0",4-1)&amp;"E+00"),4+1)*10^FLOOR(LOG10(TEXT(ABS(AX2191),"0."&amp;REPT("0",4-1)&amp;"E+00")),1),(""&amp;(IF(OR(AND(FLOOR(LOG10(TEXT(ABS(AX2191),"0."&amp;REPT("0",4-1)&amp;"E+00")),1)+1=4,RIGHT(LEFT(TEXT(ABS(AX2191),"0."&amp;REPT("0",4-1)&amp;"E+00"),4+1)*10^FLOOR(LOG10(TEXT(ABS(AX2191),"0."&amp;REPT("0",4-1)&amp;"E+00")),1),1)="0"),LOG10(TEXT(ABS(AX2191),"0."&amp;REPT("0",4-1)&amp;"E+00"))&lt;=4-1),"0.","#")&amp;REPT("0",IF(4-1-(FLOOR(LOG10(TEXT(ABS(AX2191),"0."&amp;REPT("0",4-1)&amp;"E+00")),1))&gt;0,4-1-(FLOOR(LOG10(TEXT(ABS(AX2191),"0."&amp;REPT("0",4-1)&amp;"E+00")),1)),0))))))</f>
        <v>2886</v>
      </c>
      <c r="AR2191" s="89" t="str">
        <f t="shared" ref="AR2191:AR2254" si="425">IF(AY2191=0,"0.000",TEXT(IF(AY2191&lt;0,"-","")&amp;LEFT(TEXT(ABS(AY2191),"0."&amp;REPT("0",4-1)&amp;"E+00"),4+1)*10^FLOOR(LOG10(TEXT(ABS(AY2191),"0."&amp;REPT("0",4-1)&amp;"E+00")),1),(""&amp;(IF(OR(AND(FLOOR(LOG10(TEXT(ABS(AY2191),"0."&amp;REPT("0",4-1)&amp;"E+00")),1)+1=4,RIGHT(LEFT(TEXT(ABS(AY2191),"0."&amp;REPT("0",4-1)&amp;"E+00"),4+1)*10^FLOOR(LOG10(TEXT(ABS(AY2191),"0."&amp;REPT("0",4-1)&amp;"E+00")),1),1)="0"),LOG10(TEXT(ABS(AY2191),"0."&amp;REPT("0",4-1)&amp;"E+00"))&lt;=4-1),"0.","#")&amp;REPT("0",IF(4-1-(FLOOR(LOG10(TEXT(ABS(AY2191),"0."&amp;REPT("0",4-1)&amp;"E+00")),1))&gt;0,4-1-(FLOOR(LOG10(TEXT(ABS(AY2191),"0."&amp;REPT("0",4-1)&amp;"E+00")),1)),0))))))</f>
        <v>3173</v>
      </c>
      <c r="AS2191" s="89" t="str">
        <f t="shared" ref="AS2191:AS2254" si="426">IF(AZ2191=0,"0.000",TEXT(IF(AZ2191&lt;0,"-","")&amp;LEFT(TEXT(ABS(AZ2191),"0."&amp;REPT("0",4-1)&amp;"E+00"),4+1)*10^FLOOR(LOG10(TEXT(ABS(AZ2191),"0."&amp;REPT("0",4-1)&amp;"E+00")),1),(""&amp;(IF(OR(AND(FLOOR(LOG10(TEXT(ABS(AZ2191),"0."&amp;REPT("0",4-1)&amp;"E+00")),1)+1=4,RIGHT(LEFT(TEXT(ABS(AZ2191),"0."&amp;REPT("0",4-1)&amp;"E+00"),4+1)*10^FLOOR(LOG10(TEXT(ABS(AZ2191),"0."&amp;REPT("0",4-1)&amp;"E+00")),1),1)="0"),LOG10(TEXT(ABS(AZ2191),"0."&amp;REPT("0",4-1)&amp;"E+00"))&lt;=4-1),"0.","#")&amp;REPT("0",IF(4-1-(FLOOR(LOG10(TEXT(ABS(AZ2191),"0."&amp;REPT("0",4-1)&amp;"E+00")),1))&gt;0,4-1-(FLOOR(LOG10(TEXT(ABS(AZ2191),"0."&amp;REPT("0",4-1)&amp;"E+00")),1)),0))))))</f>
        <v>7.942</v>
      </c>
      <c r="AT2191" s="89"/>
      <c r="AU2191" s="99">
        <v>0.26</v>
      </c>
      <c r="AV2191" s="99">
        <v>350</v>
      </c>
      <c r="AW2191" s="99">
        <v>1.1011</v>
      </c>
      <c r="AX2191" s="99">
        <v>2886.4139999999998</v>
      </c>
      <c r="AY2191" s="99">
        <v>3172.7</v>
      </c>
      <c r="AZ2191" s="99">
        <v>7.9419000000000004</v>
      </c>
      <c r="BA2191" s="119" t="s">
        <v>9</v>
      </c>
      <c r="BB2191" s="4">
        <v>2191</v>
      </c>
      <c r="BC2191" s="4">
        <v>0.26</v>
      </c>
    </row>
    <row r="2192" spans="2:55">
      <c r="B2192">
        <v>2191</v>
      </c>
      <c r="C2192" s="107">
        <f t="shared" si="415"/>
        <v>0.26</v>
      </c>
      <c r="D2192" s="5">
        <f t="shared" si="416"/>
        <v>360</v>
      </c>
      <c r="E2192" s="5" t="str">
        <f t="shared" si="417"/>
        <v>1.119</v>
      </c>
      <c r="F2192" s="5" t="str">
        <f t="shared" si="418"/>
        <v>2902</v>
      </c>
      <c r="G2192" s="5" t="str">
        <f t="shared" si="419"/>
        <v>3193</v>
      </c>
      <c r="H2192" s="5" t="str">
        <f t="shared" si="420"/>
        <v>7.975</v>
      </c>
      <c r="I2192" s="1" t="s">
        <v>9</v>
      </c>
      <c r="AN2192" s="89" t="str">
        <f t="shared" si="421"/>
        <v>0.2600</v>
      </c>
      <c r="AO2192" s="89" t="str">
        <f t="shared" si="422"/>
        <v>360.0</v>
      </c>
      <c r="AP2192" s="89" t="str">
        <f t="shared" si="423"/>
        <v>1.119</v>
      </c>
      <c r="AQ2192" s="89" t="str">
        <f t="shared" si="424"/>
        <v>2902</v>
      </c>
      <c r="AR2192" s="89" t="str">
        <f t="shared" si="425"/>
        <v>3193</v>
      </c>
      <c r="AS2192" s="89" t="str">
        <f t="shared" si="426"/>
        <v>7.975</v>
      </c>
      <c r="AT2192" s="89"/>
      <c r="AU2192" s="99">
        <v>0.26</v>
      </c>
      <c r="AV2192" s="99">
        <v>360</v>
      </c>
      <c r="AW2192" s="99">
        <v>1.1191</v>
      </c>
      <c r="AX2192" s="99">
        <v>2902.3340000000003</v>
      </c>
      <c r="AY2192" s="99">
        <v>3193.3</v>
      </c>
      <c r="AZ2192" s="99">
        <v>7.9747000000000003</v>
      </c>
      <c r="BA2192" s="119" t="s">
        <v>9</v>
      </c>
      <c r="BB2192" s="4">
        <v>2192</v>
      </c>
      <c r="BC2192" s="4">
        <v>0.26</v>
      </c>
    </row>
    <row r="2193" spans="2:55">
      <c r="B2193">
        <v>2192</v>
      </c>
      <c r="C2193" s="107">
        <f t="shared" si="415"/>
        <v>0.26</v>
      </c>
      <c r="D2193" s="5">
        <f t="shared" si="416"/>
        <v>370</v>
      </c>
      <c r="E2193" s="5" t="str">
        <f t="shared" si="417"/>
        <v>1.137</v>
      </c>
      <c r="F2193" s="5" t="str">
        <f t="shared" si="418"/>
        <v>2918</v>
      </c>
      <c r="G2193" s="5" t="str">
        <f t="shared" si="419"/>
        <v>3214</v>
      </c>
      <c r="H2193" s="5" t="str">
        <f t="shared" si="420"/>
        <v>8.007</v>
      </c>
      <c r="I2193" s="1" t="s">
        <v>9</v>
      </c>
      <c r="AN2193" s="89" t="str">
        <f t="shared" si="421"/>
        <v>0.2600</v>
      </c>
      <c r="AO2193" s="89" t="str">
        <f t="shared" si="422"/>
        <v>370.0</v>
      </c>
      <c r="AP2193" s="89" t="str">
        <f t="shared" si="423"/>
        <v>1.137</v>
      </c>
      <c r="AQ2193" s="89" t="str">
        <f t="shared" si="424"/>
        <v>2918</v>
      </c>
      <c r="AR2193" s="89" t="str">
        <f t="shared" si="425"/>
        <v>3214</v>
      </c>
      <c r="AS2193" s="89" t="str">
        <f t="shared" si="426"/>
        <v>8.007</v>
      </c>
      <c r="AT2193" s="89"/>
      <c r="AU2193" s="99">
        <v>0.26</v>
      </c>
      <c r="AV2193" s="99">
        <v>370</v>
      </c>
      <c r="AW2193" s="99">
        <v>1.1371</v>
      </c>
      <c r="AX2193" s="99">
        <v>2918.2539999999999</v>
      </c>
      <c r="AY2193" s="99">
        <v>3213.9</v>
      </c>
      <c r="AZ2193" s="99">
        <v>8.0069999999999997</v>
      </c>
      <c r="BA2193" s="119" t="s">
        <v>9</v>
      </c>
      <c r="BB2193" s="4">
        <v>2193</v>
      </c>
      <c r="BC2193" s="4">
        <v>0.26</v>
      </c>
    </row>
    <row r="2194" spans="2:55">
      <c r="B2194">
        <v>2193</v>
      </c>
      <c r="C2194" s="107">
        <f t="shared" si="415"/>
        <v>0.26</v>
      </c>
      <c r="D2194" s="5">
        <f t="shared" si="416"/>
        <v>380</v>
      </c>
      <c r="E2194" s="5" t="str">
        <f t="shared" si="417"/>
        <v>1.155</v>
      </c>
      <c r="F2194" s="5" t="str">
        <f t="shared" si="418"/>
        <v>2934</v>
      </c>
      <c r="G2194" s="5" t="str">
        <f t="shared" si="419"/>
        <v>3235</v>
      </c>
      <c r="H2194" s="5" t="str">
        <f t="shared" si="420"/>
        <v>8.039</v>
      </c>
      <c r="I2194" s="1" t="s">
        <v>9</v>
      </c>
      <c r="AN2194" s="89" t="str">
        <f t="shared" si="421"/>
        <v>0.2600</v>
      </c>
      <c r="AO2194" s="89" t="str">
        <f t="shared" si="422"/>
        <v>380.0</v>
      </c>
      <c r="AP2194" s="89" t="str">
        <f t="shared" si="423"/>
        <v>1.155</v>
      </c>
      <c r="AQ2194" s="89" t="str">
        <f t="shared" si="424"/>
        <v>2934</v>
      </c>
      <c r="AR2194" s="89" t="str">
        <f t="shared" si="425"/>
        <v>3235</v>
      </c>
      <c r="AS2194" s="89" t="str">
        <f t="shared" si="426"/>
        <v>8.039</v>
      </c>
      <c r="AT2194" s="89"/>
      <c r="AU2194" s="99">
        <v>0.26</v>
      </c>
      <c r="AV2194" s="99">
        <v>380</v>
      </c>
      <c r="AW2194" s="99">
        <v>1.155</v>
      </c>
      <c r="AX2194" s="99">
        <v>2934.2999999999997</v>
      </c>
      <c r="AY2194" s="99">
        <v>3234.6</v>
      </c>
      <c r="AZ2194" s="99">
        <v>8.0388999999999999</v>
      </c>
      <c r="BA2194" s="119" t="s">
        <v>9</v>
      </c>
      <c r="BB2194" s="4">
        <v>2194</v>
      </c>
      <c r="BC2194" s="4">
        <v>0.26</v>
      </c>
    </row>
    <row r="2195" spans="2:55">
      <c r="B2195">
        <v>2194</v>
      </c>
      <c r="C2195" s="107">
        <f t="shared" si="415"/>
        <v>0.26</v>
      </c>
      <c r="D2195" s="5">
        <f t="shared" si="416"/>
        <v>390</v>
      </c>
      <c r="E2195" s="5" t="str">
        <f t="shared" si="417"/>
        <v>1.173</v>
      </c>
      <c r="F2195" s="5" t="str">
        <f t="shared" si="418"/>
        <v>2950.</v>
      </c>
      <c r="G2195" s="5" t="str">
        <f t="shared" si="419"/>
        <v>3255</v>
      </c>
      <c r="H2195" s="5" t="str">
        <f t="shared" si="420"/>
        <v>8.070</v>
      </c>
      <c r="I2195" s="1" t="s">
        <v>9</v>
      </c>
      <c r="AN2195" s="89" t="str">
        <f t="shared" si="421"/>
        <v>0.2600</v>
      </c>
      <c r="AO2195" s="89" t="str">
        <f t="shared" si="422"/>
        <v>390.0</v>
      </c>
      <c r="AP2195" s="89" t="str">
        <f t="shared" si="423"/>
        <v>1.173</v>
      </c>
      <c r="AQ2195" s="89" t="str">
        <f t="shared" si="424"/>
        <v>2950.</v>
      </c>
      <c r="AR2195" s="89" t="str">
        <f t="shared" si="425"/>
        <v>3255</v>
      </c>
      <c r="AS2195" s="89" t="str">
        <f t="shared" si="426"/>
        <v>8.070</v>
      </c>
      <c r="AT2195" s="89"/>
      <c r="AU2195" s="99">
        <v>0.26</v>
      </c>
      <c r="AV2195" s="99">
        <v>390</v>
      </c>
      <c r="AW2195" s="99">
        <v>1.1729000000000001</v>
      </c>
      <c r="AX2195" s="99">
        <v>2950.346</v>
      </c>
      <c r="AY2195" s="99">
        <v>3255.3</v>
      </c>
      <c r="AZ2195" s="99">
        <v>8.0703999999999994</v>
      </c>
      <c r="BA2195" s="119" t="s">
        <v>9</v>
      </c>
      <c r="BB2195" s="4">
        <v>2195</v>
      </c>
      <c r="BC2195" s="4">
        <v>0.26</v>
      </c>
    </row>
    <row r="2196" spans="2:55">
      <c r="B2196">
        <v>2195</v>
      </c>
      <c r="C2196" s="107">
        <f t="shared" si="415"/>
        <v>0.26</v>
      </c>
      <c r="D2196" s="5">
        <f t="shared" si="416"/>
        <v>400</v>
      </c>
      <c r="E2196" s="5" t="str">
        <f t="shared" si="417"/>
        <v>1.191</v>
      </c>
      <c r="F2196" s="5" t="str">
        <f t="shared" si="418"/>
        <v>2966</v>
      </c>
      <c r="G2196" s="5" t="str">
        <f t="shared" si="419"/>
        <v>3276</v>
      </c>
      <c r="H2196" s="5" t="str">
        <f t="shared" si="420"/>
        <v>8.101</v>
      </c>
      <c r="I2196" s="1" t="s">
        <v>9</v>
      </c>
      <c r="AN2196" s="89" t="str">
        <f t="shared" si="421"/>
        <v>0.2600</v>
      </c>
      <c r="AO2196" s="89" t="str">
        <f t="shared" si="422"/>
        <v>400.0</v>
      </c>
      <c r="AP2196" s="89" t="str">
        <f t="shared" si="423"/>
        <v>1.191</v>
      </c>
      <c r="AQ2196" s="89" t="str">
        <f t="shared" si="424"/>
        <v>2966</v>
      </c>
      <c r="AR2196" s="89" t="str">
        <f t="shared" si="425"/>
        <v>3276</v>
      </c>
      <c r="AS2196" s="89" t="str">
        <f t="shared" si="426"/>
        <v>8.101</v>
      </c>
      <c r="AT2196" s="89"/>
      <c r="AU2196" s="99">
        <v>0.26</v>
      </c>
      <c r="AV2196" s="99">
        <v>400</v>
      </c>
      <c r="AW2196" s="99">
        <v>1.1909000000000001</v>
      </c>
      <c r="AX2196" s="99">
        <v>2966.4659999999999</v>
      </c>
      <c r="AY2196" s="99">
        <v>3276.1</v>
      </c>
      <c r="AZ2196" s="99">
        <v>8.1013999999999999</v>
      </c>
      <c r="BA2196" s="119" t="s">
        <v>9</v>
      </c>
      <c r="BB2196" s="4">
        <v>2196</v>
      </c>
      <c r="BC2196" s="4">
        <v>0.26</v>
      </c>
    </row>
    <row r="2197" spans="2:55">
      <c r="B2197">
        <v>2196</v>
      </c>
      <c r="C2197" s="107">
        <f t="shared" si="415"/>
        <v>0.26</v>
      </c>
      <c r="D2197" s="5">
        <f t="shared" si="416"/>
        <v>410</v>
      </c>
      <c r="E2197" s="5" t="str">
        <f t="shared" si="417"/>
        <v>1.209</v>
      </c>
      <c r="F2197" s="5" t="str">
        <f t="shared" si="418"/>
        <v>2983</v>
      </c>
      <c r="G2197" s="5" t="str">
        <f t="shared" si="419"/>
        <v>3297</v>
      </c>
      <c r="H2197" s="5" t="str">
        <f t="shared" si="420"/>
        <v>8.132</v>
      </c>
      <c r="I2197" s="1" t="s">
        <v>9</v>
      </c>
      <c r="AN2197" s="89" t="str">
        <f t="shared" si="421"/>
        <v>0.2600</v>
      </c>
      <c r="AO2197" s="89" t="str">
        <f t="shared" si="422"/>
        <v>410.0</v>
      </c>
      <c r="AP2197" s="89" t="str">
        <f t="shared" si="423"/>
        <v>1.209</v>
      </c>
      <c r="AQ2197" s="89" t="str">
        <f t="shared" si="424"/>
        <v>2983</v>
      </c>
      <c r="AR2197" s="89" t="str">
        <f t="shared" si="425"/>
        <v>3297</v>
      </c>
      <c r="AS2197" s="89" t="str">
        <f t="shared" si="426"/>
        <v>8.132</v>
      </c>
      <c r="AT2197" s="89"/>
      <c r="AU2197" s="99">
        <v>0.26</v>
      </c>
      <c r="AV2197" s="99">
        <v>410</v>
      </c>
      <c r="AW2197" s="99">
        <v>1.2087999999999999</v>
      </c>
      <c r="AX2197" s="99">
        <v>2982.6120000000001</v>
      </c>
      <c r="AY2197" s="99">
        <v>3296.9</v>
      </c>
      <c r="AZ2197" s="99">
        <v>8.1321999999999992</v>
      </c>
      <c r="BA2197" s="119" t="s">
        <v>9</v>
      </c>
      <c r="BB2197" s="4">
        <v>2197</v>
      </c>
      <c r="BC2197" s="4">
        <v>0.26</v>
      </c>
    </row>
    <row r="2198" spans="2:55">
      <c r="B2198">
        <v>2197</v>
      </c>
      <c r="C2198" s="107">
        <f t="shared" si="415"/>
        <v>0.26</v>
      </c>
      <c r="D2198" s="5">
        <f t="shared" si="416"/>
        <v>420</v>
      </c>
      <c r="E2198" s="5" t="str">
        <f t="shared" si="417"/>
        <v>1.227</v>
      </c>
      <c r="F2198" s="5" t="str">
        <f t="shared" si="418"/>
        <v>2999</v>
      </c>
      <c r="G2198" s="5" t="str">
        <f t="shared" si="419"/>
        <v>3318</v>
      </c>
      <c r="H2198" s="5" t="str">
        <f t="shared" si="420"/>
        <v>8.163</v>
      </c>
      <c r="I2198" s="1" t="s">
        <v>9</v>
      </c>
      <c r="AN2198" s="89" t="str">
        <f t="shared" si="421"/>
        <v>0.2600</v>
      </c>
      <c r="AO2198" s="89" t="str">
        <f t="shared" si="422"/>
        <v>420.0</v>
      </c>
      <c r="AP2198" s="89" t="str">
        <f t="shared" si="423"/>
        <v>1.227</v>
      </c>
      <c r="AQ2198" s="89" t="str">
        <f t="shared" si="424"/>
        <v>2999</v>
      </c>
      <c r="AR2198" s="89" t="str">
        <f t="shared" si="425"/>
        <v>3318</v>
      </c>
      <c r="AS2198" s="89" t="str">
        <f t="shared" si="426"/>
        <v>8.163</v>
      </c>
      <c r="AT2198" s="89"/>
      <c r="AU2198" s="99">
        <v>0.26</v>
      </c>
      <c r="AV2198" s="99">
        <v>420</v>
      </c>
      <c r="AW2198" s="99">
        <v>1.2267000000000001</v>
      </c>
      <c r="AX2198" s="99">
        <v>2998.8580000000002</v>
      </c>
      <c r="AY2198" s="99">
        <v>3317.8</v>
      </c>
      <c r="AZ2198" s="99">
        <v>8.1624999999999996</v>
      </c>
      <c r="BA2198" s="119" t="s">
        <v>9</v>
      </c>
      <c r="BB2198" s="4">
        <v>2198</v>
      </c>
      <c r="BC2198" s="4">
        <v>0.26</v>
      </c>
    </row>
    <row r="2199" spans="2:55">
      <c r="B2199">
        <v>2198</v>
      </c>
      <c r="C2199" s="107">
        <f t="shared" si="415"/>
        <v>0.26</v>
      </c>
      <c r="D2199" s="5">
        <f t="shared" si="416"/>
        <v>430</v>
      </c>
      <c r="E2199" s="5" t="str">
        <f t="shared" si="417"/>
        <v>1.245</v>
      </c>
      <c r="F2199" s="5" t="str">
        <f t="shared" si="418"/>
        <v>3015</v>
      </c>
      <c r="G2199" s="5" t="str">
        <f t="shared" si="419"/>
        <v>3339</v>
      </c>
      <c r="H2199" s="5" t="str">
        <f t="shared" si="420"/>
        <v>8.193</v>
      </c>
      <c r="I2199" s="1" t="s">
        <v>9</v>
      </c>
      <c r="AN2199" s="89" t="str">
        <f t="shared" si="421"/>
        <v>0.2600</v>
      </c>
      <c r="AO2199" s="89" t="str">
        <f t="shared" si="422"/>
        <v>430.0</v>
      </c>
      <c r="AP2199" s="89" t="str">
        <f t="shared" si="423"/>
        <v>1.245</v>
      </c>
      <c r="AQ2199" s="89" t="str">
        <f t="shared" si="424"/>
        <v>3015</v>
      </c>
      <c r="AR2199" s="89" t="str">
        <f t="shared" si="425"/>
        <v>3339</v>
      </c>
      <c r="AS2199" s="89" t="str">
        <f t="shared" si="426"/>
        <v>8.193</v>
      </c>
      <c r="AT2199" s="89"/>
      <c r="AU2199" s="99">
        <v>0.26</v>
      </c>
      <c r="AV2199" s="99">
        <v>430</v>
      </c>
      <c r="AW2199" s="99">
        <v>1.2445999999999999</v>
      </c>
      <c r="AX2199" s="99">
        <v>3015.1039999999998</v>
      </c>
      <c r="AY2199" s="99">
        <v>3338.7</v>
      </c>
      <c r="AZ2199" s="99">
        <v>8.1925000000000008</v>
      </c>
      <c r="BA2199" s="119" t="s">
        <v>9</v>
      </c>
      <c r="BB2199" s="4">
        <v>2199</v>
      </c>
      <c r="BC2199" s="4">
        <v>0.26</v>
      </c>
    </row>
    <row r="2200" spans="2:55">
      <c r="B2200">
        <v>2199</v>
      </c>
      <c r="C2200" s="107">
        <f t="shared" si="415"/>
        <v>0.26</v>
      </c>
      <c r="D2200" s="5">
        <f t="shared" si="416"/>
        <v>440</v>
      </c>
      <c r="E2200" s="5" t="str">
        <f t="shared" si="417"/>
        <v>1.263</v>
      </c>
      <c r="F2200" s="5" t="str">
        <f t="shared" si="418"/>
        <v>3031</v>
      </c>
      <c r="G2200" s="5" t="str">
        <f t="shared" si="419"/>
        <v>3360.</v>
      </c>
      <c r="H2200" s="5" t="str">
        <f t="shared" si="420"/>
        <v>8.222</v>
      </c>
      <c r="I2200" s="1" t="s">
        <v>9</v>
      </c>
      <c r="AN2200" s="89" t="str">
        <f t="shared" si="421"/>
        <v>0.2600</v>
      </c>
      <c r="AO2200" s="89" t="str">
        <f t="shared" si="422"/>
        <v>440.0</v>
      </c>
      <c r="AP2200" s="89" t="str">
        <f t="shared" si="423"/>
        <v>1.263</v>
      </c>
      <c r="AQ2200" s="89" t="str">
        <f t="shared" si="424"/>
        <v>3031</v>
      </c>
      <c r="AR2200" s="89" t="str">
        <f t="shared" si="425"/>
        <v>3360.</v>
      </c>
      <c r="AS2200" s="89" t="str">
        <f t="shared" si="426"/>
        <v>8.222</v>
      </c>
      <c r="AT2200" s="89"/>
      <c r="AU2200" s="99">
        <v>0.26</v>
      </c>
      <c r="AV2200" s="99">
        <v>440</v>
      </c>
      <c r="AW2200" s="99">
        <v>1.2625</v>
      </c>
      <c r="AX2200" s="99">
        <v>3031.45</v>
      </c>
      <c r="AY2200" s="99">
        <v>3359.7</v>
      </c>
      <c r="AZ2200" s="99">
        <v>8.2222000000000008</v>
      </c>
      <c r="BA2200" s="119" t="s">
        <v>9</v>
      </c>
      <c r="BB2200" s="4">
        <v>2200</v>
      </c>
      <c r="BC2200" s="4">
        <v>0.26</v>
      </c>
    </row>
    <row r="2201" spans="2:55">
      <c r="B2201">
        <v>2200</v>
      </c>
      <c r="C2201" s="107">
        <f t="shared" si="415"/>
        <v>0.26</v>
      </c>
      <c r="D2201" s="5">
        <f t="shared" si="416"/>
        <v>450</v>
      </c>
      <c r="E2201" s="5" t="str">
        <f t="shared" si="417"/>
        <v>1.280</v>
      </c>
      <c r="F2201" s="5" t="str">
        <f t="shared" si="418"/>
        <v>3048</v>
      </c>
      <c r="G2201" s="5" t="str">
        <f t="shared" si="419"/>
        <v>3381</v>
      </c>
      <c r="H2201" s="5" t="str">
        <f t="shared" si="420"/>
        <v>8.252</v>
      </c>
      <c r="I2201" s="1" t="s">
        <v>9</v>
      </c>
      <c r="AN2201" s="89" t="str">
        <f t="shared" si="421"/>
        <v>0.2600</v>
      </c>
      <c r="AO2201" s="89" t="str">
        <f t="shared" si="422"/>
        <v>450.0</v>
      </c>
      <c r="AP2201" s="89" t="str">
        <f t="shared" si="423"/>
        <v>1.280</v>
      </c>
      <c r="AQ2201" s="89" t="str">
        <f t="shared" si="424"/>
        <v>3048</v>
      </c>
      <c r="AR2201" s="89" t="str">
        <f t="shared" si="425"/>
        <v>3381</v>
      </c>
      <c r="AS2201" s="89" t="str">
        <f t="shared" si="426"/>
        <v>8.252</v>
      </c>
      <c r="AT2201" s="89"/>
      <c r="AU2201" s="99">
        <v>0.26</v>
      </c>
      <c r="AV2201" s="99">
        <v>450</v>
      </c>
      <c r="AW2201" s="99">
        <v>1.2804</v>
      </c>
      <c r="AX2201" s="99">
        <v>3047.8960000000002</v>
      </c>
      <c r="AY2201" s="99">
        <v>3380.8</v>
      </c>
      <c r="AZ2201" s="99">
        <v>8.2515000000000001</v>
      </c>
      <c r="BA2201" s="119" t="s">
        <v>9</v>
      </c>
      <c r="BB2201" s="4">
        <v>2201</v>
      </c>
      <c r="BC2201" s="4">
        <v>0.26</v>
      </c>
    </row>
    <row r="2202" spans="2:55">
      <c r="B2202">
        <v>2201</v>
      </c>
      <c r="C2202" s="107">
        <f t="shared" si="415"/>
        <v>0.26</v>
      </c>
      <c r="D2202" s="5">
        <f t="shared" si="416"/>
        <v>460</v>
      </c>
      <c r="E2202" s="5" t="str">
        <f t="shared" si="417"/>
        <v>1.298</v>
      </c>
      <c r="F2202" s="5" t="str">
        <f t="shared" si="418"/>
        <v>3064</v>
      </c>
      <c r="G2202" s="5" t="str">
        <f t="shared" si="419"/>
        <v>3402</v>
      </c>
      <c r="H2202" s="5" t="str">
        <f t="shared" si="420"/>
        <v>8.281</v>
      </c>
      <c r="I2202" s="1" t="s">
        <v>9</v>
      </c>
      <c r="AN2202" s="89" t="str">
        <f t="shared" si="421"/>
        <v>0.2600</v>
      </c>
      <c r="AO2202" s="89" t="str">
        <f t="shared" si="422"/>
        <v>460.0</v>
      </c>
      <c r="AP2202" s="89" t="str">
        <f t="shared" si="423"/>
        <v>1.298</v>
      </c>
      <c r="AQ2202" s="89" t="str">
        <f t="shared" si="424"/>
        <v>3064</v>
      </c>
      <c r="AR2202" s="89" t="str">
        <f t="shared" si="425"/>
        <v>3402</v>
      </c>
      <c r="AS2202" s="89" t="str">
        <f t="shared" si="426"/>
        <v>8.281</v>
      </c>
      <c r="AT2202" s="89"/>
      <c r="AU2202" s="99">
        <v>0.26</v>
      </c>
      <c r="AV2202" s="99">
        <v>460</v>
      </c>
      <c r="AW2202" s="99">
        <v>1.2982</v>
      </c>
      <c r="AX2202" s="99">
        <v>3064.3679999999999</v>
      </c>
      <c r="AY2202" s="99">
        <v>3401.9</v>
      </c>
      <c r="AZ2202" s="99">
        <v>8.2805</v>
      </c>
      <c r="BA2202" s="119" t="s">
        <v>9</v>
      </c>
      <c r="BB2202" s="4">
        <v>2202</v>
      </c>
      <c r="BC2202" s="4">
        <v>0.26</v>
      </c>
    </row>
    <row r="2203" spans="2:55">
      <c r="B2203">
        <v>2202</v>
      </c>
      <c r="C2203" s="107">
        <f t="shared" si="415"/>
        <v>0.26</v>
      </c>
      <c r="D2203" s="5">
        <f t="shared" si="416"/>
        <v>470</v>
      </c>
      <c r="E2203" s="5" t="str">
        <f t="shared" si="417"/>
        <v>1.316</v>
      </c>
      <c r="F2203" s="5" t="str">
        <f t="shared" si="418"/>
        <v>3081</v>
      </c>
      <c r="G2203" s="5" t="str">
        <f t="shared" si="419"/>
        <v>3423</v>
      </c>
      <c r="H2203" s="5" t="str">
        <f t="shared" si="420"/>
        <v>8.309</v>
      </c>
      <c r="I2203" s="1" t="s">
        <v>9</v>
      </c>
      <c r="AN2203" s="89" t="str">
        <f t="shared" si="421"/>
        <v>0.2600</v>
      </c>
      <c r="AO2203" s="89" t="str">
        <f t="shared" si="422"/>
        <v>470.0</v>
      </c>
      <c r="AP2203" s="89" t="str">
        <f t="shared" si="423"/>
        <v>1.316</v>
      </c>
      <c r="AQ2203" s="89" t="str">
        <f t="shared" si="424"/>
        <v>3081</v>
      </c>
      <c r="AR2203" s="89" t="str">
        <f t="shared" si="425"/>
        <v>3423</v>
      </c>
      <c r="AS2203" s="89" t="str">
        <f t="shared" si="426"/>
        <v>8.309</v>
      </c>
      <c r="AT2203" s="89"/>
      <c r="AU2203" s="99">
        <v>0.26</v>
      </c>
      <c r="AV2203" s="99">
        <v>470</v>
      </c>
      <c r="AW2203" s="99">
        <v>1.3160999999999998</v>
      </c>
      <c r="AX2203" s="99">
        <v>3080.9139999999998</v>
      </c>
      <c r="AY2203" s="99">
        <v>3423.1</v>
      </c>
      <c r="AZ2203" s="99">
        <v>8.3092000000000006</v>
      </c>
      <c r="BA2203" s="119" t="s">
        <v>9</v>
      </c>
      <c r="BB2203" s="4">
        <v>2203</v>
      </c>
      <c r="BC2203" s="4">
        <v>0.26</v>
      </c>
    </row>
    <row r="2204" spans="2:55">
      <c r="B2204">
        <v>2203</v>
      </c>
      <c r="C2204" s="107">
        <f t="shared" si="415"/>
        <v>0.26</v>
      </c>
      <c r="D2204" s="5">
        <f t="shared" si="416"/>
        <v>480</v>
      </c>
      <c r="E2204" s="5" t="str">
        <f t="shared" si="417"/>
        <v>1.334</v>
      </c>
      <c r="F2204" s="5" t="str">
        <f t="shared" si="418"/>
        <v>3098</v>
      </c>
      <c r="G2204" s="5" t="str">
        <f t="shared" si="419"/>
        <v>3444</v>
      </c>
      <c r="H2204" s="5" t="str">
        <f t="shared" si="420"/>
        <v>8.338</v>
      </c>
      <c r="I2204" s="1" t="s">
        <v>9</v>
      </c>
      <c r="AN2204" s="89" t="str">
        <f t="shared" si="421"/>
        <v>0.2600</v>
      </c>
      <c r="AO2204" s="89" t="str">
        <f t="shared" si="422"/>
        <v>480.0</v>
      </c>
      <c r="AP2204" s="89" t="str">
        <f t="shared" si="423"/>
        <v>1.334</v>
      </c>
      <c r="AQ2204" s="89" t="str">
        <f t="shared" si="424"/>
        <v>3098</v>
      </c>
      <c r="AR2204" s="89" t="str">
        <f t="shared" si="425"/>
        <v>3444</v>
      </c>
      <c r="AS2204" s="89" t="str">
        <f t="shared" si="426"/>
        <v>8.338</v>
      </c>
      <c r="AT2204" s="89"/>
      <c r="AU2204" s="99">
        <v>0.26</v>
      </c>
      <c r="AV2204" s="99">
        <v>480</v>
      </c>
      <c r="AW2204" s="99">
        <v>1.3340000000000001</v>
      </c>
      <c r="AX2204" s="99">
        <v>3097.56</v>
      </c>
      <c r="AY2204" s="99">
        <v>3444.4</v>
      </c>
      <c r="AZ2204" s="99">
        <v>8.3376000000000001</v>
      </c>
      <c r="BA2204" s="119" t="s">
        <v>9</v>
      </c>
      <c r="BB2204" s="4">
        <v>2204</v>
      </c>
      <c r="BC2204" s="4">
        <v>0.26</v>
      </c>
    </row>
    <row r="2205" spans="2:55">
      <c r="B2205">
        <v>2204</v>
      </c>
      <c r="C2205" s="107">
        <f t="shared" si="415"/>
        <v>0.26</v>
      </c>
      <c r="D2205" s="5">
        <f t="shared" si="416"/>
        <v>490</v>
      </c>
      <c r="E2205" s="5" t="str">
        <f t="shared" si="417"/>
        <v>1.352</v>
      </c>
      <c r="F2205" s="5" t="str">
        <f t="shared" si="418"/>
        <v>3114</v>
      </c>
      <c r="G2205" s="5" t="str">
        <f t="shared" si="419"/>
        <v>3466</v>
      </c>
      <c r="H2205" s="5" t="str">
        <f t="shared" si="420"/>
        <v>8.366</v>
      </c>
      <c r="I2205" s="1" t="s">
        <v>9</v>
      </c>
      <c r="AN2205" s="89" t="str">
        <f t="shared" si="421"/>
        <v>0.2600</v>
      </c>
      <c r="AO2205" s="89" t="str">
        <f t="shared" si="422"/>
        <v>490.0</v>
      </c>
      <c r="AP2205" s="89" t="str">
        <f t="shared" si="423"/>
        <v>1.352</v>
      </c>
      <c r="AQ2205" s="89" t="str">
        <f t="shared" si="424"/>
        <v>3114</v>
      </c>
      <c r="AR2205" s="89" t="str">
        <f t="shared" si="425"/>
        <v>3466</v>
      </c>
      <c r="AS2205" s="89" t="str">
        <f t="shared" si="426"/>
        <v>8.366</v>
      </c>
      <c r="AT2205" s="89"/>
      <c r="AU2205" s="99">
        <v>0.26</v>
      </c>
      <c r="AV2205" s="99">
        <v>490</v>
      </c>
      <c r="AW2205" s="99">
        <v>1.3517999999999999</v>
      </c>
      <c r="AX2205" s="99">
        <v>3114.232</v>
      </c>
      <c r="AY2205" s="99">
        <v>3465.7</v>
      </c>
      <c r="AZ2205" s="99">
        <v>8.3657000000000004</v>
      </c>
      <c r="BA2205" s="119" t="s">
        <v>9</v>
      </c>
      <c r="BB2205" s="4">
        <v>2205</v>
      </c>
      <c r="BC2205" s="4">
        <v>0.26</v>
      </c>
    </row>
    <row r="2206" spans="2:55">
      <c r="B2206">
        <v>2205</v>
      </c>
      <c r="C2206" s="107">
        <f t="shared" si="415"/>
        <v>0.26</v>
      </c>
      <c r="D2206" s="5">
        <f t="shared" si="416"/>
        <v>500</v>
      </c>
      <c r="E2206" s="5" t="str">
        <f t="shared" si="417"/>
        <v>1.370</v>
      </c>
      <c r="F2206" s="5" t="str">
        <f t="shared" si="418"/>
        <v>3131</v>
      </c>
      <c r="G2206" s="5" t="str">
        <f t="shared" si="419"/>
        <v>3487</v>
      </c>
      <c r="H2206" s="5" t="str">
        <f t="shared" si="420"/>
        <v>8.394</v>
      </c>
      <c r="I2206" s="1" t="s">
        <v>9</v>
      </c>
      <c r="AN2206" s="89" t="str">
        <f t="shared" si="421"/>
        <v>0.2600</v>
      </c>
      <c r="AO2206" s="89" t="str">
        <f t="shared" si="422"/>
        <v>500.0</v>
      </c>
      <c r="AP2206" s="89" t="str">
        <f t="shared" si="423"/>
        <v>1.370</v>
      </c>
      <c r="AQ2206" s="89" t="str">
        <f t="shared" si="424"/>
        <v>3131</v>
      </c>
      <c r="AR2206" s="89" t="str">
        <f t="shared" si="425"/>
        <v>3487</v>
      </c>
      <c r="AS2206" s="89" t="str">
        <f t="shared" si="426"/>
        <v>8.394</v>
      </c>
      <c r="AT2206" s="89"/>
      <c r="AU2206" s="99">
        <v>0.26</v>
      </c>
      <c r="AV2206" s="99">
        <v>500</v>
      </c>
      <c r="AW2206" s="99">
        <v>1.3697000000000001</v>
      </c>
      <c r="AX2206" s="99">
        <v>3130.8780000000002</v>
      </c>
      <c r="AY2206" s="99">
        <v>3487</v>
      </c>
      <c r="AZ2206" s="99">
        <v>8.3934999999999995</v>
      </c>
      <c r="BA2206" s="119" t="s">
        <v>9</v>
      </c>
      <c r="BB2206" s="4">
        <v>2206</v>
      </c>
      <c r="BC2206" s="4">
        <v>0.26</v>
      </c>
    </row>
    <row r="2207" spans="2:55">
      <c r="B2207">
        <v>2206</v>
      </c>
      <c r="C2207" s="107">
        <f t="shared" si="415"/>
        <v>0.26</v>
      </c>
      <c r="D2207" s="5">
        <f t="shared" si="416"/>
        <v>520</v>
      </c>
      <c r="E2207" s="5" t="str">
        <f t="shared" si="417"/>
        <v>1.405</v>
      </c>
      <c r="F2207" s="5" t="str">
        <f t="shared" si="418"/>
        <v>3165</v>
      </c>
      <c r="G2207" s="5" t="str">
        <f t="shared" si="419"/>
        <v>3530.</v>
      </c>
      <c r="H2207" s="5" t="str">
        <f t="shared" si="420"/>
        <v>8.448</v>
      </c>
      <c r="I2207" s="1" t="s">
        <v>9</v>
      </c>
      <c r="AN2207" s="89" t="str">
        <f t="shared" si="421"/>
        <v>0.2600</v>
      </c>
      <c r="AO2207" s="89" t="str">
        <f t="shared" si="422"/>
        <v>520.0</v>
      </c>
      <c r="AP2207" s="89" t="str">
        <f t="shared" si="423"/>
        <v>1.405</v>
      </c>
      <c r="AQ2207" s="89" t="str">
        <f t="shared" si="424"/>
        <v>3165</v>
      </c>
      <c r="AR2207" s="89" t="str">
        <f t="shared" si="425"/>
        <v>3530.</v>
      </c>
      <c r="AS2207" s="89" t="str">
        <f t="shared" si="426"/>
        <v>8.448</v>
      </c>
      <c r="AT2207" s="89"/>
      <c r="AU2207" s="99">
        <v>0.26</v>
      </c>
      <c r="AV2207" s="99">
        <v>520</v>
      </c>
      <c r="AW2207" s="99">
        <v>1.4054</v>
      </c>
      <c r="AX2207" s="99">
        <v>3164.596</v>
      </c>
      <c r="AY2207" s="99">
        <v>3530</v>
      </c>
      <c r="AZ2207" s="99">
        <v>8.4482999999999997</v>
      </c>
      <c r="BA2207" s="119" t="s">
        <v>9</v>
      </c>
      <c r="BB2207" s="4">
        <v>2207</v>
      </c>
      <c r="BC2207" s="4">
        <v>0.26</v>
      </c>
    </row>
    <row r="2208" spans="2:55">
      <c r="B2208">
        <v>2207</v>
      </c>
      <c r="C2208" s="107">
        <f t="shared" si="415"/>
        <v>0.26</v>
      </c>
      <c r="D2208" s="5">
        <f t="shared" si="416"/>
        <v>540</v>
      </c>
      <c r="E2208" s="5" t="str">
        <f t="shared" si="417"/>
        <v>1.441</v>
      </c>
      <c r="F2208" s="5" t="str">
        <f t="shared" si="418"/>
        <v>3199</v>
      </c>
      <c r="G2208" s="5" t="str">
        <f t="shared" si="419"/>
        <v>3573</v>
      </c>
      <c r="H2208" s="5" t="str">
        <f t="shared" si="420"/>
        <v>8.502</v>
      </c>
      <c r="I2208" s="1" t="s">
        <v>9</v>
      </c>
      <c r="AN2208" s="89" t="str">
        <f t="shared" si="421"/>
        <v>0.2600</v>
      </c>
      <c r="AO2208" s="89" t="str">
        <f t="shared" si="422"/>
        <v>540.0</v>
      </c>
      <c r="AP2208" s="89" t="str">
        <f t="shared" si="423"/>
        <v>1.441</v>
      </c>
      <c r="AQ2208" s="89" t="str">
        <f t="shared" si="424"/>
        <v>3199</v>
      </c>
      <c r="AR2208" s="89" t="str">
        <f t="shared" si="425"/>
        <v>3573</v>
      </c>
      <c r="AS2208" s="89" t="str">
        <f t="shared" si="426"/>
        <v>8.502</v>
      </c>
      <c r="AT2208" s="89"/>
      <c r="AU2208" s="99">
        <v>0.26</v>
      </c>
      <c r="AV2208" s="99">
        <v>540</v>
      </c>
      <c r="AW2208" s="99">
        <v>1.4410999999999998</v>
      </c>
      <c r="AX2208" s="99">
        <v>3198.5139999999997</v>
      </c>
      <c r="AY2208" s="99">
        <v>3573.2</v>
      </c>
      <c r="AZ2208" s="99">
        <v>8.5021000000000004</v>
      </c>
      <c r="BA2208" s="119" t="s">
        <v>9</v>
      </c>
      <c r="BB2208" s="4">
        <v>2208</v>
      </c>
      <c r="BC2208" s="4">
        <v>0.26</v>
      </c>
    </row>
    <row r="2209" spans="2:55">
      <c r="B2209">
        <v>2208</v>
      </c>
      <c r="C2209" s="107">
        <f t="shared" si="415"/>
        <v>0.26</v>
      </c>
      <c r="D2209" s="5">
        <f t="shared" si="416"/>
        <v>560</v>
      </c>
      <c r="E2209" s="5" t="str">
        <f t="shared" si="417"/>
        <v>1.477</v>
      </c>
      <c r="F2209" s="5" t="str">
        <f t="shared" si="418"/>
        <v>3233</v>
      </c>
      <c r="G2209" s="5" t="str">
        <f t="shared" si="419"/>
        <v>3617</v>
      </c>
      <c r="H2209" s="5" t="str">
        <f t="shared" si="420"/>
        <v>8.555</v>
      </c>
      <c r="I2209" s="1" t="s">
        <v>9</v>
      </c>
      <c r="AN2209" s="89" t="str">
        <f t="shared" si="421"/>
        <v>0.2600</v>
      </c>
      <c r="AO2209" s="89" t="str">
        <f t="shared" si="422"/>
        <v>560.0</v>
      </c>
      <c r="AP2209" s="89" t="str">
        <f t="shared" si="423"/>
        <v>1.477</v>
      </c>
      <c r="AQ2209" s="89" t="str">
        <f t="shared" si="424"/>
        <v>3233</v>
      </c>
      <c r="AR2209" s="89" t="str">
        <f t="shared" si="425"/>
        <v>3617</v>
      </c>
      <c r="AS2209" s="89" t="str">
        <f t="shared" si="426"/>
        <v>8.555</v>
      </c>
      <c r="AT2209" s="89"/>
      <c r="AU2209" s="99">
        <v>0.26</v>
      </c>
      <c r="AV2209" s="99">
        <v>560</v>
      </c>
      <c r="AW2209" s="99">
        <v>1.4767000000000001</v>
      </c>
      <c r="AX2209" s="99">
        <v>3232.6579999999999</v>
      </c>
      <c r="AY2209" s="99">
        <v>3616.6</v>
      </c>
      <c r="AZ2209" s="99">
        <v>8.5548999999999999</v>
      </c>
      <c r="BA2209" s="119" t="s">
        <v>9</v>
      </c>
      <c r="BB2209" s="4">
        <v>2209</v>
      </c>
      <c r="BC2209" s="4">
        <v>0.26</v>
      </c>
    </row>
    <row r="2210" spans="2:55">
      <c r="B2210">
        <v>2209</v>
      </c>
      <c r="C2210" s="107">
        <f t="shared" si="415"/>
        <v>0.26</v>
      </c>
      <c r="D2210" s="5">
        <f t="shared" si="416"/>
        <v>580</v>
      </c>
      <c r="E2210" s="5" t="str">
        <f t="shared" si="417"/>
        <v>1.512</v>
      </c>
      <c r="F2210" s="5" t="str">
        <f t="shared" si="418"/>
        <v>3267</v>
      </c>
      <c r="G2210" s="5" t="str">
        <f t="shared" si="419"/>
        <v>3660.</v>
      </c>
      <c r="H2210" s="5" t="str">
        <f t="shared" si="420"/>
        <v>8.607</v>
      </c>
      <c r="I2210" s="1" t="s">
        <v>9</v>
      </c>
      <c r="AN2210" s="89" t="str">
        <f t="shared" si="421"/>
        <v>0.2600</v>
      </c>
      <c r="AO2210" s="89" t="str">
        <f t="shared" si="422"/>
        <v>580.0</v>
      </c>
      <c r="AP2210" s="89" t="str">
        <f t="shared" si="423"/>
        <v>1.512</v>
      </c>
      <c r="AQ2210" s="89" t="str">
        <f t="shared" si="424"/>
        <v>3267</v>
      </c>
      <c r="AR2210" s="89" t="str">
        <f t="shared" si="425"/>
        <v>3660.</v>
      </c>
      <c r="AS2210" s="89" t="str">
        <f t="shared" si="426"/>
        <v>8.607</v>
      </c>
      <c r="AT2210" s="89"/>
      <c r="AU2210" s="99">
        <v>0.26</v>
      </c>
      <c r="AV2210" s="99">
        <v>580</v>
      </c>
      <c r="AW2210" s="99">
        <v>1.5124000000000002</v>
      </c>
      <c r="AX2210" s="99">
        <v>3267.076</v>
      </c>
      <c r="AY2210" s="99">
        <v>3660.3</v>
      </c>
      <c r="AZ2210" s="99">
        <v>8.6067999999999998</v>
      </c>
      <c r="BA2210" s="119" t="s">
        <v>9</v>
      </c>
      <c r="BB2210" s="4">
        <v>2210</v>
      </c>
      <c r="BC2210" s="4">
        <v>0.26</v>
      </c>
    </row>
    <row r="2211" spans="2:55">
      <c r="B2211">
        <v>2210</v>
      </c>
      <c r="C2211" s="107">
        <f t="shared" si="415"/>
        <v>0.26</v>
      </c>
      <c r="D2211" s="5">
        <f t="shared" si="416"/>
        <v>600</v>
      </c>
      <c r="E2211" s="5" t="str">
        <f t="shared" si="417"/>
        <v>1.548</v>
      </c>
      <c r="F2211" s="5" t="str">
        <f t="shared" si="418"/>
        <v>3302</v>
      </c>
      <c r="G2211" s="5" t="str">
        <f t="shared" si="419"/>
        <v>3704</v>
      </c>
      <c r="H2211" s="5" t="str">
        <f t="shared" si="420"/>
        <v>8.658</v>
      </c>
      <c r="I2211" s="1" t="s">
        <v>9</v>
      </c>
      <c r="AN2211" s="89" t="str">
        <f t="shared" si="421"/>
        <v>0.2600</v>
      </c>
      <c r="AO2211" s="89" t="str">
        <f t="shared" si="422"/>
        <v>600.0</v>
      </c>
      <c r="AP2211" s="89" t="str">
        <f t="shared" si="423"/>
        <v>1.548</v>
      </c>
      <c r="AQ2211" s="89" t="str">
        <f t="shared" si="424"/>
        <v>3302</v>
      </c>
      <c r="AR2211" s="89" t="str">
        <f t="shared" si="425"/>
        <v>3704</v>
      </c>
      <c r="AS2211" s="89" t="str">
        <f t="shared" si="426"/>
        <v>8.658</v>
      </c>
      <c r="AT2211" s="89"/>
      <c r="AU2211" s="99">
        <v>0.26</v>
      </c>
      <c r="AV2211" s="99">
        <v>600</v>
      </c>
      <c r="AW2211" s="99">
        <v>1.548</v>
      </c>
      <c r="AX2211" s="99">
        <v>3301.82</v>
      </c>
      <c r="AY2211" s="99">
        <v>3704.3</v>
      </c>
      <c r="AZ2211" s="99">
        <v>8.6577999999999999</v>
      </c>
      <c r="BA2211" s="119" t="s">
        <v>9</v>
      </c>
      <c r="BB2211" s="4">
        <v>2211</v>
      </c>
      <c r="BC2211" s="4">
        <v>0.26</v>
      </c>
    </row>
    <row r="2212" spans="2:55">
      <c r="B2212">
        <v>2211</v>
      </c>
      <c r="C2212" s="107">
        <f t="shared" si="415"/>
        <v>0.26</v>
      </c>
      <c r="D2212" s="5">
        <f t="shared" si="416"/>
        <v>620</v>
      </c>
      <c r="E2212" s="5" t="str">
        <f t="shared" si="417"/>
        <v>1.584</v>
      </c>
      <c r="F2212" s="5" t="str">
        <f t="shared" si="418"/>
        <v>3337</v>
      </c>
      <c r="G2212" s="5" t="str">
        <f t="shared" si="419"/>
        <v>3749</v>
      </c>
      <c r="H2212" s="5" t="str">
        <f t="shared" si="420"/>
        <v>8.708</v>
      </c>
      <c r="I2212" s="1" t="s">
        <v>9</v>
      </c>
      <c r="AN2212" s="89" t="str">
        <f t="shared" si="421"/>
        <v>0.2600</v>
      </c>
      <c r="AO2212" s="89" t="str">
        <f t="shared" si="422"/>
        <v>620.0</v>
      </c>
      <c r="AP2212" s="89" t="str">
        <f t="shared" si="423"/>
        <v>1.584</v>
      </c>
      <c r="AQ2212" s="89" t="str">
        <f t="shared" si="424"/>
        <v>3337</v>
      </c>
      <c r="AR2212" s="89" t="str">
        <f t="shared" si="425"/>
        <v>3749</v>
      </c>
      <c r="AS2212" s="89" t="str">
        <f t="shared" si="426"/>
        <v>8.708</v>
      </c>
      <c r="AT2212" s="89"/>
      <c r="AU2212" s="99">
        <v>0.26</v>
      </c>
      <c r="AV2212" s="99">
        <v>620</v>
      </c>
      <c r="AW2212" s="99">
        <v>1.5837000000000001</v>
      </c>
      <c r="AX2212" s="99">
        <v>3336.8379999999997</v>
      </c>
      <c r="AY2212" s="99">
        <v>3748.6</v>
      </c>
      <c r="AZ2212" s="99">
        <v>8.7079000000000004</v>
      </c>
      <c r="BA2212" s="119" t="s">
        <v>9</v>
      </c>
      <c r="BB2212" s="4">
        <v>2212</v>
      </c>
      <c r="BC2212" s="4">
        <v>0.26</v>
      </c>
    </row>
    <row r="2213" spans="2:55">
      <c r="B2213">
        <v>2212</v>
      </c>
      <c r="C2213" s="107">
        <f t="shared" si="415"/>
        <v>0.26</v>
      </c>
      <c r="D2213" s="5">
        <f t="shared" si="416"/>
        <v>640</v>
      </c>
      <c r="E2213" s="5" t="str">
        <f t="shared" si="417"/>
        <v>1.619</v>
      </c>
      <c r="F2213" s="5" t="str">
        <f t="shared" si="418"/>
        <v>3372</v>
      </c>
      <c r="G2213" s="5" t="str">
        <f t="shared" si="419"/>
        <v>3793</v>
      </c>
      <c r="H2213" s="5" t="str">
        <f t="shared" si="420"/>
        <v>8.757</v>
      </c>
      <c r="I2213" s="1" t="s">
        <v>9</v>
      </c>
      <c r="AN2213" s="89" t="str">
        <f t="shared" si="421"/>
        <v>0.2600</v>
      </c>
      <c r="AO2213" s="89" t="str">
        <f t="shared" si="422"/>
        <v>640.0</v>
      </c>
      <c r="AP2213" s="89" t="str">
        <f t="shared" si="423"/>
        <v>1.619</v>
      </c>
      <c r="AQ2213" s="89" t="str">
        <f t="shared" si="424"/>
        <v>3372</v>
      </c>
      <c r="AR2213" s="89" t="str">
        <f t="shared" si="425"/>
        <v>3793</v>
      </c>
      <c r="AS2213" s="89" t="str">
        <f t="shared" si="426"/>
        <v>8.757</v>
      </c>
      <c r="AT2213" s="89"/>
      <c r="AU2213" s="99">
        <v>0.26</v>
      </c>
      <c r="AV2213" s="99">
        <v>640</v>
      </c>
      <c r="AW2213" s="99">
        <v>1.6193</v>
      </c>
      <c r="AX2213" s="99">
        <v>3372.0819999999999</v>
      </c>
      <c r="AY2213" s="99">
        <v>3793.1</v>
      </c>
      <c r="AZ2213" s="99">
        <v>8.7571999999999992</v>
      </c>
      <c r="BA2213" s="119" t="s">
        <v>9</v>
      </c>
      <c r="BB2213" s="4">
        <v>2213</v>
      </c>
      <c r="BC2213" s="4">
        <v>0.26</v>
      </c>
    </row>
    <row r="2214" spans="2:55">
      <c r="B2214">
        <v>2213</v>
      </c>
      <c r="C2214" s="107">
        <f t="shared" si="415"/>
        <v>0.26</v>
      </c>
      <c r="D2214" s="5">
        <f t="shared" si="416"/>
        <v>660</v>
      </c>
      <c r="E2214" s="5" t="str">
        <f t="shared" si="417"/>
        <v>1.655</v>
      </c>
      <c r="F2214" s="5" t="str">
        <f t="shared" si="418"/>
        <v>3408</v>
      </c>
      <c r="G2214" s="5" t="str">
        <f t="shared" si="419"/>
        <v>3838</v>
      </c>
      <c r="H2214" s="5" t="str">
        <f t="shared" si="420"/>
        <v>8.806</v>
      </c>
      <c r="I2214" s="1" t="s">
        <v>9</v>
      </c>
      <c r="AN2214" s="89" t="str">
        <f t="shared" si="421"/>
        <v>0.2600</v>
      </c>
      <c r="AO2214" s="89" t="str">
        <f t="shared" si="422"/>
        <v>660.0</v>
      </c>
      <c r="AP2214" s="89" t="str">
        <f t="shared" si="423"/>
        <v>1.655</v>
      </c>
      <c r="AQ2214" s="89" t="str">
        <f t="shared" si="424"/>
        <v>3408</v>
      </c>
      <c r="AR2214" s="89" t="str">
        <f t="shared" si="425"/>
        <v>3838</v>
      </c>
      <c r="AS2214" s="89" t="str">
        <f t="shared" si="426"/>
        <v>8.806</v>
      </c>
      <c r="AT2214" s="89"/>
      <c r="AU2214" s="99">
        <v>0.26</v>
      </c>
      <c r="AV2214" s="99">
        <v>660</v>
      </c>
      <c r="AW2214" s="99">
        <v>1.6549</v>
      </c>
      <c r="AX2214" s="99">
        <v>3407.7260000000001</v>
      </c>
      <c r="AY2214" s="99">
        <v>3838</v>
      </c>
      <c r="AZ2214" s="99">
        <v>8.8056999999999999</v>
      </c>
      <c r="BA2214" s="119" t="s">
        <v>9</v>
      </c>
      <c r="BB2214" s="4">
        <v>2214</v>
      </c>
      <c r="BC2214" s="4">
        <v>0.26</v>
      </c>
    </row>
    <row r="2215" spans="2:55">
      <c r="B2215">
        <v>2214</v>
      </c>
      <c r="C2215" s="107">
        <f t="shared" si="415"/>
        <v>0.26</v>
      </c>
      <c r="D2215" s="5">
        <f t="shared" si="416"/>
        <v>680</v>
      </c>
      <c r="E2215" s="5" t="str">
        <f t="shared" si="417"/>
        <v>1.691</v>
      </c>
      <c r="F2215" s="5" t="str">
        <f t="shared" si="418"/>
        <v>3444</v>
      </c>
      <c r="G2215" s="5" t="str">
        <f t="shared" si="419"/>
        <v>3883</v>
      </c>
      <c r="H2215" s="5" t="str">
        <f t="shared" si="420"/>
        <v>8.854</v>
      </c>
      <c r="I2215" s="1" t="s">
        <v>9</v>
      </c>
      <c r="AN2215" s="89" t="str">
        <f t="shared" si="421"/>
        <v>0.2600</v>
      </c>
      <c r="AO2215" s="89" t="str">
        <f t="shared" si="422"/>
        <v>680.0</v>
      </c>
      <c r="AP2215" s="89" t="str">
        <f t="shared" si="423"/>
        <v>1.691</v>
      </c>
      <c r="AQ2215" s="89" t="str">
        <f t="shared" si="424"/>
        <v>3444</v>
      </c>
      <c r="AR2215" s="89" t="str">
        <f t="shared" si="425"/>
        <v>3883</v>
      </c>
      <c r="AS2215" s="89" t="str">
        <f t="shared" si="426"/>
        <v>8.854</v>
      </c>
      <c r="AT2215" s="89"/>
      <c r="AU2215" s="99">
        <v>0.26</v>
      </c>
      <c r="AV2215" s="99">
        <v>680</v>
      </c>
      <c r="AW2215" s="99">
        <v>1.6904999999999999</v>
      </c>
      <c r="AX2215" s="99">
        <v>3443.5699999999997</v>
      </c>
      <c r="AY2215" s="99">
        <v>3883.1</v>
      </c>
      <c r="AZ2215" s="99">
        <v>8.8536000000000001</v>
      </c>
      <c r="BA2215" s="119" t="s">
        <v>9</v>
      </c>
      <c r="BB2215" s="4">
        <v>2215</v>
      </c>
      <c r="BC2215" s="4">
        <v>0.26</v>
      </c>
    </row>
    <row r="2216" spans="2:55">
      <c r="B2216">
        <v>2215</v>
      </c>
      <c r="C2216" s="107">
        <f t="shared" si="415"/>
        <v>0.26</v>
      </c>
      <c r="D2216" s="5">
        <f t="shared" si="416"/>
        <v>700</v>
      </c>
      <c r="E2216" s="5" t="str">
        <f t="shared" si="417"/>
        <v>1.726</v>
      </c>
      <c r="F2216" s="5" t="str">
        <f t="shared" si="418"/>
        <v>3480.</v>
      </c>
      <c r="G2216" s="5" t="str">
        <f t="shared" si="419"/>
        <v>3928</v>
      </c>
      <c r="H2216" s="5" t="str">
        <f t="shared" si="420"/>
        <v>8.901</v>
      </c>
      <c r="I2216" s="1" t="s">
        <v>9</v>
      </c>
      <c r="AN2216" s="89" t="str">
        <f t="shared" si="421"/>
        <v>0.2600</v>
      </c>
      <c r="AO2216" s="89" t="str">
        <f t="shared" si="422"/>
        <v>700.0</v>
      </c>
      <c r="AP2216" s="89" t="str">
        <f t="shared" si="423"/>
        <v>1.726</v>
      </c>
      <c r="AQ2216" s="89" t="str">
        <f t="shared" si="424"/>
        <v>3480.</v>
      </c>
      <c r="AR2216" s="89" t="str">
        <f t="shared" si="425"/>
        <v>3928</v>
      </c>
      <c r="AS2216" s="89" t="str">
        <f t="shared" si="426"/>
        <v>8.901</v>
      </c>
      <c r="AT2216" s="89"/>
      <c r="AU2216" s="99">
        <v>0.26</v>
      </c>
      <c r="AV2216" s="99">
        <v>700</v>
      </c>
      <c r="AW2216" s="99">
        <v>1.7261</v>
      </c>
      <c r="AX2216" s="99">
        <v>3479.614</v>
      </c>
      <c r="AY2216" s="99">
        <v>3928.4</v>
      </c>
      <c r="AZ2216" s="99">
        <v>8.9007000000000005</v>
      </c>
      <c r="BA2216" s="119" t="s">
        <v>9</v>
      </c>
      <c r="BB2216" s="4">
        <v>2216</v>
      </c>
      <c r="BC2216" s="4">
        <v>0.26</v>
      </c>
    </row>
    <row r="2217" spans="2:55">
      <c r="B2217">
        <v>2216</v>
      </c>
      <c r="C2217" s="107">
        <f t="shared" si="415"/>
        <v>0.26</v>
      </c>
      <c r="D2217" s="5">
        <f t="shared" si="416"/>
        <v>720</v>
      </c>
      <c r="E2217" s="5" t="str">
        <f t="shared" si="417"/>
        <v>1.762</v>
      </c>
      <c r="F2217" s="5" t="str">
        <f t="shared" si="418"/>
        <v>3516</v>
      </c>
      <c r="G2217" s="5" t="str">
        <f t="shared" si="419"/>
        <v>3974</v>
      </c>
      <c r="H2217" s="5" t="str">
        <f t="shared" si="420"/>
        <v>8.947</v>
      </c>
      <c r="I2217" s="1" t="s">
        <v>9</v>
      </c>
      <c r="AN2217" s="89" t="str">
        <f t="shared" si="421"/>
        <v>0.2600</v>
      </c>
      <c r="AO2217" s="89" t="str">
        <f t="shared" si="422"/>
        <v>720.0</v>
      </c>
      <c r="AP2217" s="89" t="str">
        <f t="shared" si="423"/>
        <v>1.762</v>
      </c>
      <c r="AQ2217" s="89" t="str">
        <f t="shared" si="424"/>
        <v>3516</v>
      </c>
      <c r="AR2217" s="89" t="str">
        <f t="shared" si="425"/>
        <v>3974</v>
      </c>
      <c r="AS2217" s="89" t="str">
        <f t="shared" si="426"/>
        <v>8.947</v>
      </c>
      <c r="AT2217" s="89"/>
      <c r="AU2217" s="99">
        <v>0.26</v>
      </c>
      <c r="AV2217" s="99">
        <v>720</v>
      </c>
      <c r="AW2217" s="99">
        <v>1.7617</v>
      </c>
      <c r="AX2217" s="99">
        <v>3516.058</v>
      </c>
      <c r="AY2217" s="99">
        <v>3974.1</v>
      </c>
      <c r="AZ2217" s="99">
        <v>8.9471000000000007</v>
      </c>
      <c r="BA2217" s="119" t="s">
        <v>9</v>
      </c>
      <c r="BB2217" s="4">
        <v>2217</v>
      </c>
      <c r="BC2217" s="4">
        <v>0.26</v>
      </c>
    </row>
    <row r="2218" spans="2:55">
      <c r="B2218">
        <v>2217</v>
      </c>
      <c r="C2218" s="107">
        <f t="shared" si="415"/>
        <v>0.26</v>
      </c>
      <c r="D2218" s="5">
        <f t="shared" si="416"/>
        <v>740</v>
      </c>
      <c r="E2218" s="5" t="str">
        <f t="shared" si="417"/>
        <v>1.797</v>
      </c>
      <c r="F2218" s="5" t="str">
        <f t="shared" si="418"/>
        <v>3553</v>
      </c>
      <c r="G2218" s="5" t="str">
        <f t="shared" si="419"/>
        <v>4020.</v>
      </c>
      <c r="H2218" s="5" t="str">
        <f t="shared" si="420"/>
        <v>8.993</v>
      </c>
      <c r="I2218" s="1" t="s">
        <v>9</v>
      </c>
      <c r="AN2218" s="89" t="str">
        <f t="shared" si="421"/>
        <v>0.2600</v>
      </c>
      <c r="AO2218" s="89" t="str">
        <f t="shared" si="422"/>
        <v>740.0</v>
      </c>
      <c r="AP2218" s="89" t="str">
        <f t="shared" si="423"/>
        <v>1.797</v>
      </c>
      <c r="AQ2218" s="89" t="str">
        <f t="shared" si="424"/>
        <v>3553</v>
      </c>
      <c r="AR2218" s="89" t="str">
        <f t="shared" si="425"/>
        <v>4020.</v>
      </c>
      <c r="AS2218" s="89" t="str">
        <f t="shared" si="426"/>
        <v>8.993</v>
      </c>
      <c r="AT2218" s="89"/>
      <c r="AU2218" s="99">
        <v>0.26</v>
      </c>
      <c r="AV2218" s="99">
        <v>740</v>
      </c>
      <c r="AW2218" s="99">
        <v>1.7972999999999999</v>
      </c>
      <c r="AX2218" s="99">
        <v>3552.7020000000002</v>
      </c>
      <c r="AY2218" s="99">
        <v>4020</v>
      </c>
      <c r="AZ2218" s="99">
        <v>8.9929000000000006</v>
      </c>
      <c r="BA2218" s="119" t="s">
        <v>9</v>
      </c>
      <c r="BB2218" s="4">
        <v>2218</v>
      </c>
      <c r="BC2218" s="4">
        <v>0.26</v>
      </c>
    </row>
    <row r="2219" spans="2:55">
      <c r="B2219">
        <v>2218</v>
      </c>
      <c r="C2219" s="107">
        <f t="shared" si="415"/>
        <v>0.26</v>
      </c>
      <c r="D2219" s="5">
        <f t="shared" si="416"/>
        <v>760</v>
      </c>
      <c r="E2219" s="5" t="str">
        <f t="shared" si="417"/>
        <v>1.833</v>
      </c>
      <c r="F2219" s="5" t="str">
        <f t="shared" si="418"/>
        <v>3590.</v>
      </c>
      <c r="G2219" s="5" t="str">
        <f t="shared" si="419"/>
        <v>4066</v>
      </c>
      <c r="H2219" s="5" t="str">
        <f t="shared" si="420"/>
        <v>9.038</v>
      </c>
      <c r="I2219" s="1" t="s">
        <v>9</v>
      </c>
      <c r="AN2219" s="89" t="str">
        <f t="shared" si="421"/>
        <v>0.2600</v>
      </c>
      <c r="AO2219" s="89" t="str">
        <f t="shared" si="422"/>
        <v>760.0</v>
      </c>
      <c r="AP2219" s="89" t="str">
        <f t="shared" si="423"/>
        <v>1.833</v>
      </c>
      <c r="AQ2219" s="89" t="str">
        <f t="shared" si="424"/>
        <v>3590.</v>
      </c>
      <c r="AR2219" s="89" t="str">
        <f t="shared" si="425"/>
        <v>4066</v>
      </c>
      <c r="AS2219" s="89" t="str">
        <f t="shared" si="426"/>
        <v>9.038</v>
      </c>
      <c r="AT2219" s="89"/>
      <c r="AU2219" s="99">
        <v>0.26</v>
      </c>
      <c r="AV2219" s="99">
        <v>760</v>
      </c>
      <c r="AW2219" s="99">
        <v>1.8329000000000002</v>
      </c>
      <c r="AX2219" s="99">
        <v>3589.6459999999997</v>
      </c>
      <c r="AY2219" s="99">
        <v>4066.2</v>
      </c>
      <c r="AZ2219" s="99">
        <v>9.0381</v>
      </c>
      <c r="BA2219" s="119" t="s">
        <v>9</v>
      </c>
      <c r="BB2219" s="4">
        <v>2219</v>
      </c>
      <c r="BC2219" s="4">
        <v>0.26</v>
      </c>
    </row>
    <row r="2220" spans="2:55">
      <c r="B2220">
        <v>2219</v>
      </c>
      <c r="C2220" s="107">
        <f t="shared" si="415"/>
        <v>0.26</v>
      </c>
      <c r="D2220" s="5">
        <f t="shared" si="416"/>
        <v>780</v>
      </c>
      <c r="E2220" s="5" t="str">
        <f t="shared" si="417"/>
        <v>1.868</v>
      </c>
      <c r="F2220" s="5" t="str">
        <f t="shared" si="418"/>
        <v>3627</v>
      </c>
      <c r="G2220" s="5" t="str">
        <f t="shared" si="419"/>
        <v>4113</v>
      </c>
      <c r="H2220" s="5" t="str">
        <f t="shared" si="420"/>
        <v>9.083</v>
      </c>
      <c r="I2220" s="1" t="s">
        <v>9</v>
      </c>
      <c r="AN2220" s="89" t="str">
        <f t="shared" si="421"/>
        <v>0.2600</v>
      </c>
      <c r="AO2220" s="89" t="str">
        <f t="shared" si="422"/>
        <v>780.0</v>
      </c>
      <c r="AP2220" s="89" t="str">
        <f t="shared" si="423"/>
        <v>1.868</v>
      </c>
      <c r="AQ2220" s="89" t="str">
        <f t="shared" si="424"/>
        <v>3627</v>
      </c>
      <c r="AR2220" s="89" t="str">
        <f t="shared" si="425"/>
        <v>4113</v>
      </c>
      <c r="AS2220" s="89" t="str">
        <f t="shared" si="426"/>
        <v>9.083</v>
      </c>
      <c r="AT2220" s="89"/>
      <c r="AU2220" s="99">
        <v>0.26</v>
      </c>
      <c r="AV2220" s="99">
        <v>780</v>
      </c>
      <c r="AW2220" s="99">
        <v>1.8684000000000001</v>
      </c>
      <c r="AX2220" s="99">
        <v>3626.9159999999997</v>
      </c>
      <c r="AY2220" s="99">
        <v>4112.7</v>
      </c>
      <c r="AZ2220" s="99">
        <v>9.0825999999999993</v>
      </c>
      <c r="BA2220" s="119" t="s">
        <v>9</v>
      </c>
      <c r="BB2220" s="4">
        <v>2220</v>
      </c>
      <c r="BC2220" s="4">
        <v>0.26</v>
      </c>
    </row>
    <row r="2221" spans="2:55">
      <c r="B2221">
        <v>2220</v>
      </c>
      <c r="C2221" s="107">
        <f t="shared" si="415"/>
        <v>0.26</v>
      </c>
      <c r="D2221" s="5">
        <f t="shared" si="416"/>
        <v>800</v>
      </c>
      <c r="E2221" s="5" t="str">
        <f t="shared" si="417"/>
        <v>1.904</v>
      </c>
      <c r="F2221" s="5" t="str">
        <f t="shared" si="418"/>
        <v>3664</v>
      </c>
      <c r="G2221" s="5" t="str">
        <f t="shared" si="419"/>
        <v>4160.</v>
      </c>
      <c r="H2221" s="5" t="str">
        <f t="shared" si="420"/>
        <v>9.127</v>
      </c>
      <c r="I2221" s="1" t="s">
        <v>9</v>
      </c>
      <c r="AN2221" s="89" t="str">
        <f t="shared" si="421"/>
        <v>0.2600</v>
      </c>
      <c r="AO2221" s="89" t="str">
        <f t="shared" si="422"/>
        <v>800.0</v>
      </c>
      <c r="AP2221" s="89" t="str">
        <f t="shared" si="423"/>
        <v>1.904</v>
      </c>
      <c r="AQ2221" s="89" t="str">
        <f t="shared" si="424"/>
        <v>3664</v>
      </c>
      <c r="AR2221" s="89" t="str">
        <f t="shared" si="425"/>
        <v>4160.</v>
      </c>
      <c r="AS2221" s="89" t="str">
        <f t="shared" si="426"/>
        <v>9.127</v>
      </c>
      <c r="AT2221" s="89"/>
      <c r="AU2221" s="99">
        <v>0.26</v>
      </c>
      <c r="AV2221" s="99">
        <v>800</v>
      </c>
      <c r="AW2221" s="99">
        <v>1.9039999999999999</v>
      </c>
      <c r="AX2221" s="99">
        <v>3664.46</v>
      </c>
      <c r="AY2221" s="99">
        <v>4159.5</v>
      </c>
      <c r="AZ2221" s="99">
        <v>9.1265999999999998</v>
      </c>
      <c r="BA2221" s="119" t="s">
        <v>9</v>
      </c>
      <c r="BB2221" s="4">
        <v>2221</v>
      </c>
      <c r="BC2221" s="4">
        <v>0.26</v>
      </c>
    </row>
    <row r="2222" spans="2:55">
      <c r="B2222">
        <v>2221</v>
      </c>
      <c r="C2222" s="107">
        <f t="shared" si="415"/>
        <v>0.26</v>
      </c>
      <c r="D2222" s="5">
        <f t="shared" si="416"/>
        <v>820</v>
      </c>
      <c r="E2222" s="5" t="str">
        <f t="shared" si="417"/>
        <v>1.940</v>
      </c>
      <c r="F2222" s="5" t="str">
        <f t="shared" si="418"/>
        <v>3702</v>
      </c>
      <c r="G2222" s="5" t="str">
        <f t="shared" si="419"/>
        <v>4207</v>
      </c>
      <c r="H2222" s="5" t="str">
        <f t="shared" si="420"/>
        <v>9.170</v>
      </c>
      <c r="I2222" s="1" t="s">
        <v>9</v>
      </c>
      <c r="AN2222" s="89" t="str">
        <f t="shared" si="421"/>
        <v>0.2600</v>
      </c>
      <c r="AO2222" s="89" t="str">
        <f t="shared" si="422"/>
        <v>820.0</v>
      </c>
      <c r="AP2222" s="89" t="str">
        <f t="shared" si="423"/>
        <v>1.940</v>
      </c>
      <c r="AQ2222" s="89" t="str">
        <f t="shared" si="424"/>
        <v>3702</v>
      </c>
      <c r="AR2222" s="89" t="str">
        <f t="shared" si="425"/>
        <v>4207</v>
      </c>
      <c r="AS2222" s="89" t="str">
        <f t="shared" si="426"/>
        <v>9.170</v>
      </c>
      <c r="AT2222" s="89"/>
      <c r="AU2222" s="99">
        <v>0.26</v>
      </c>
      <c r="AV2222" s="99">
        <v>820</v>
      </c>
      <c r="AW2222" s="99">
        <v>1.9396</v>
      </c>
      <c r="AX2222" s="99">
        <v>3702.2040000000002</v>
      </c>
      <c r="AY2222" s="99">
        <v>4206.5</v>
      </c>
      <c r="AZ2222" s="99">
        <v>9.17</v>
      </c>
      <c r="BA2222" s="119" t="s">
        <v>9</v>
      </c>
      <c r="BB2222" s="4">
        <v>2222</v>
      </c>
      <c r="BC2222" s="4">
        <v>0.26</v>
      </c>
    </row>
    <row r="2223" spans="2:55">
      <c r="B2223">
        <v>2222</v>
      </c>
      <c r="C2223" s="107">
        <f t="shared" si="415"/>
        <v>0.26</v>
      </c>
      <c r="D2223" s="5">
        <f t="shared" si="416"/>
        <v>840</v>
      </c>
      <c r="E2223" s="5" t="str">
        <f t="shared" si="417"/>
        <v>1.975</v>
      </c>
      <c r="F2223" s="5" t="str">
        <f t="shared" si="418"/>
        <v>3740.</v>
      </c>
      <c r="G2223" s="5" t="str">
        <f t="shared" si="419"/>
        <v>4254</v>
      </c>
      <c r="H2223" s="5" t="str">
        <f t="shared" si="420"/>
        <v>9.213</v>
      </c>
      <c r="I2223" s="1" t="s">
        <v>9</v>
      </c>
      <c r="AN2223" s="89" t="str">
        <f t="shared" si="421"/>
        <v>0.2600</v>
      </c>
      <c r="AO2223" s="89" t="str">
        <f t="shared" si="422"/>
        <v>840.0</v>
      </c>
      <c r="AP2223" s="89" t="str">
        <f t="shared" si="423"/>
        <v>1.975</v>
      </c>
      <c r="AQ2223" s="89" t="str">
        <f t="shared" si="424"/>
        <v>3740.</v>
      </c>
      <c r="AR2223" s="89" t="str">
        <f t="shared" si="425"/>
        <v>4254</v>
      </c>
      <c r="AS2223" s="89" t="str">
        <f t="shared" si="426"/>
        <v>9.213</v>
      </c>
      <c r="AT2223" s="89"/>
      <c r="AU2223" s="99">
        <v>0.26</v>
      </c>
      <c r="AV2223" s="99">
        <v>840</v>
      </c>
      <c r="AW2223" s="99">
        <v>1.9752000000000001</v>
      </c>
      <c r="AX2223" s="99">
        <v>3740.248</v>
      </c>
      <c r="AY2223" s="99">
        <v>4253.8</v>
      </c>
      <c r="AZ2223" s="99">
        <v>9.2128999999999994</v>
      </c>
      <c r="BA2223" s="119" t="s">
        <v>9</v>
      </c>
      <c r="BB2223" s="4">
        <v>2223</v>
      </c>
      <c r="BC2223" s="4">
        <v>0.26</v>
      </c>
    </row>
    <row r="2224" spans="2:55">
      <c r="B2224">
        <v>2223</v>
      </c>
      <c r="C2224" s="107">
        <f t="shared" si="415"/>
        <v>0.26</v>
      </c>
      <c r="D2224" s="5">
        <f t="shared" si="416"/>
        <v>860</v>
      </c>
      <c r="E2224" s="5" t="str">
        <f t="shared" si="417"/>
        <v>2.011</v>
      </c>
      <c r="F2224" s="5" t="str">
        <f t="shared" si="418"/>
        <v>3779</v>
      </c>
      <c r="G2224" s="5" t="str">
        <f t="shared" si="419"/>
        <v>4301</v>
      </c>
      <c r="H2224" s="5" t="str">
        <f t="shared" si="420"/>
        <v>9.255</v>
      </c>
      <c r="I2224" s="1" t="s">
        <v>9</v>
      </c>
      <c r="AN2224" s="89" t="str">
        <f t="shared" si="421"/>
        <v>0.2600</v>
      </c>
      <c r="AO2224" s="89" t="str">
        <f t="shared" si="422"/>
        <v>860.0</v>
      </c>
      <c r="AP2224" s="89" t="str">
        <f t="shared" si="423"/>
        <v>2.011</v>
      </c>
      <c r="AQ2224" s="89" t="str">
        <f t="shared" si="424"/>
        <v>3779</v>
      </c>
      <c r="AR2224" s="89" t="str">
        <f t="shared" si="425"/>
        <v>4301</v>
      </c>
      <c r="AS2224" s="89" t="str">
        <f t="shared" si="426"/>
        <v>9.255</v>
      </c>
      <c r="AT2224" s="89"/>
      <c r="AU2224" s="99">
        <v>0.26</v>
      </c>
      <c r="AV2224" s="99">
        <v>860</v>
      </c>
      <c r="AW2224" s="99">
        <v>2.0106999999999999</v>
      </c>
      <c r="AX2224" s="99">
        <v>3778.6179999999995</v>
      </c>
      <c r="AY2224" s="99">
        <v>4301.3999999999996</v>
      </c>
      <c r="AZ2224" s="99">
        <v>9.2553000000000001</v>
      </c>
      <c r="BA2224" s="119" t="s">
        <v>9</v>
      </c>
      <c r="BB2224" s="4">
        <v>2224</v>
      </c>
      <c r="BC2224" s="4">
        <v>0.26</v>
      </c>
    </row>
    <row r="2225" spans="2:55">
      <c r="B2225">
        <v>2224</v>
      </c>
      <c r="C2225" s="107">
        <f t="shared" si="415"/>
        <v>0.26</v>
      </c>
      <c r="D2225" s="5">
        <f t="shared" si="416"/>
        <v>880</v>
      </c>
      <c r="E2225" s="5" t="str">
        <f t="shared" si="417"/>
        <v>2.046</v>
      </c>
      <c r="F2225" s="5" t="str">
        <f t="shared" si="418"/>
        <v>3817</v>
      </c>
      <c r="G2225" s="5" t="str">
        <f t="shared" si="419"/>
        <v>4349</v>
      </c>
      <c r="H2225" s="5" t="str">
        <f t="shared" si="420"/>
        <v>9.297</v>
      </c>
      <c r="I2225" s="1" t="s">
        <v>9</v>
      </c>
      <c r="AN2225" s="89" t="str">
        <f t="shared" si="421"/>
        <v>0.2600</v>
      </c>
      <c r="AO2225" s="89" t="str">
        <f t="shared" si="422"/>
        <v>880.0</v>
      </c>
      <c r="AP2225" s="89" t="str">
        <f t="shared" si="423"/>
        <v>2.046</v>
      </c>
      <c r="AQ2225" s="89" t="str">
        <f t="shared" si="424"/>
        <v>3817</v>
      </c>
      <c r="AR2225" s="89" t="str">
        <f t="shared" si="425"/>
        <v>4349</v>
      </c>
      <c r="AS2225" s="89" t="str">
        <f t="shared" si="426"/>
        <v>9.297</v>
      </c>
      <c r="AT2225" s="89"/>
      <c r="AU2225" s="99">
        <v>0.26</v>
      </c>
      <c r="AV2225" s="99">
        <v>880</v>
      </c>
      <c r="AW2225" s="99">
        <v>2.0463</v>
      </c>
      <c r="AX2225" s="99">
        <v>3817.2620000000002</v>
      </c>
      <c r="AY2225" s="99">
        <v>4349.3</v>
      </c>
      <c r="AZ2225" s="99">
        <v>9.2972000000000001</v>
      </c>
      <c r="BA2225" s="119" t="s">
        <v>9</v>
      </c>
      <c r="BB2225" s="4">
        <v>2225</v>
      </c>
      <c r="BC2225" s="4">
        <v>0.26</v>
      </c>
    </row>
    <row r="2226" spans="2:55">
      <c r="B2226">
        <v>2225</v>
      </c>
      <c r="C2226" s="107">
        <f t="shared" si="415"/>
        <v>0.26</v>
      </c>
      <c r="D2226" s="5">
        <f t="shared" si="416"/>
        <v>900</v>
      </c>
      <c r="E2226" s="5" t="str">
        <f t="shared" si="417"/>
        <v>2.082</v>
      </c>
      <c r="F2226" s="5" t="str">
        <f t="shared" si="418"/>
        <v>3856</v>
      </c>
      <c r="G2226" s="5" t="str">
        <f t="shared" si="419"/>
        <v>4397</v>
      </c>
      <c r="H2226" s="5" t="str">
        <f t="shared" si="420"/>
        <v>9.339</v>
      </c>
      <c r="I2226" s="1" t="s">
        <v>9</v>
      </c>
      <c r="AN2226" s="89" t="str">
        <f t="shared" si="421"/>
        <v>0.2600</v>
      </c>
      <c r="AO2226" s="89" t="str">
        <f t="shared" si="422"/>
        <v>900.0</v>
      </c>
      <c r="AP2226" s="89" t="str">
        <f t="shared" si="423"/>
        <v>2.082</v>
      </c>
      <c r="AQ2226" s="89" t="str">
        <f t="shared" si="424"/>
        <v>3856</v>
      </c>
      <c r="AR2226" s="89" t="str">
        <f t="shared" si="425"/>
        <v>4397</v>
      </c>
      <c r="AS2226" s="89" t="str">
        <f t="shared" si="426"/>
        <v>9.339</v>
      </c>
      <c r="AT2226" s="89"/>
      <c r="AU2226" s="99">
        <v>0.26</v>
      </c>
      <c r="AV2226" s="99">
        <v>900</v>
      </c>
      <c r="AW2226" s="99">
        <v>2.0818000000000003</v>
      </c>
      <c r="AX2226" s="99">
        <v>3856.1319999999996</v>
      </c>
      <c r="AY2226" s="99">
        <v>4397.3999999999996</v>
      </c>
      <c r="AZ2226" s="99">
        <v>9.3385999999999996</v>
      </c>
      <c r="BA2226" s="119" t="s">
        <v>9</v>
      </c>
      <c r="BB2226" s="4">
        <v>2226</v>
      </c>
      <c r="BC2226" s="4">
        <v>0.26</v>
      </c>
    </row>
    <row r="2227" spans="2:55">
      <c r="B2227">
        <v>2226</v>
      </c>
      <c r="C2227" s="107">
        <f t="shared" si="415"/>
        <v>0.26</v>
      </c>
      <c r="D2227" s="5">
        <f t="shared" si="416"/>
        <v>920</v>
      </c>
      <c r="E2227" s="5" t="str">
        <f t="shared" si="417"/>
        <v>2.117</v>
      </c>
      <c r="F2227" s="5" t="str">
        <f t="shared" si="418"/>
        <v>3895</v>
      </c>
      <c r="G2227" s="5" t="str">
        <f t="shared" si="419"/>
        <v>4446</v>
      </c>
      <c r="H2227" s="5" t="str">
        <f t="shared" si="420"/>
        <v>9.380</v>
      </c>
      <c r="I2227" s="1" t="s">
        <v>9</v>
      </c>
      <c r="AN2227" s="89" t="str">
        <f t="shared" si="421"/>
        <v>0.2600</v>
      </c>
      <c r="AO2227" s="89" t="str">
        <f t="shared" si="422"/>
        <v>920.0</v>
      </c>
      <c r="AP2227" s="89" t="str">
        <f t="shared" si="423"/>
        <v>2.117</v>
      </c>
      <c r="AQ2227" s="89" t="str">
        <f t="shared" si="424"/>
        <v>3895</v>
      </c>
      <c r="AR2227" s="89" t="str">
        <f t="shared" si="425"/>
        <v>4446</v>
      </c>
      <c r="AS2227" s="89" t="str">
        <f t="shared" si="426"/>
        <v>9.380</v>
      </c>
      <c r="AT2227" s="89"/>
      <c r="AU2227" s="99">
        <v>0.26</v>
      </c>
      <c r="AV2227" s="99">
        <v>920</v>
      </c>
      <c r="AW2227" s="99">
        <v>2.1173999999999999</v>
      </c>
      <c r="AX2227" s="99">
        <v>3895.2760000000003</v>
      </c>
      <c r="AY2227" s="99">
        <v>4445.8</v>
      </c>
      <c r="AZ2227" s="99">
        <v>9.3795000000000002</v>
      </c>
      <c r="BA2227" s="119" t="s">
        <v>9</v>
      </c>
      <c r="BB2227" s="4">
        <v>2227</v>
      </c>
      <c r="BC2227" s="4">
        <v>0.26</v>
      </c>
    </row>
    <row r="2228" spans="2:55">
      <c r="B2228">
        <v>2227</v>
      </c>
      <c r="C2228" s="107">
        <f t="shared" si="415"/>
        <v>0.26</v>
      </c>
      <c r="D2228" s="5">
        <f t="shared" si="416"/>
        <v>940</v>
      </c>
      <c r="E2228" s="5" t="str">
        <f t="shared" si="417"/>
        <v>2.153</v>
      </c>
      <c r="F2228" s="5" t="str">
        <f t="shared" si="418"/>
        <v>3935</v>
      </c>
      <c r="G2228" s="5" t="str">
        <f t="shared" si="419"/>
        <v>4495</v>
      </c>
      <c r="H2228" s="5" t="str">
        <f t="shared" si="420"/>
        <v>9.420</v>
      </c>
      <c r="I2228" s="1" t="s">
        <v>9</v>
      </c>
      <c r="AN2228" s="89" t="str">
        <f t="shared" si="421"/>
        <v>0.2600</v>
      </c>
      <c r="AO2228" s="89" t="str">
        <f t="shared" si="422"/>
        <v>940.0</v>
      </c>
      <c r="AP2228" s="89" t="str">
        <f t="shared" si="423"/>
        <v>2.153</v>
      </c>
      <c r="AQ2228" s="89" t="str">
        <f t="shared" si="424"/>
        <v>3935</v>
      </c>
      <c r="AR2228" s="89" t="str">
        <f t="shared" si="425"/>
        <v>4495</v>
      </c>
      <c r="AS2228" s="89" t="str">
        <f t="shared" si="426"/>
        <v>9.420</v>
      </c>
      <c r="AT2228" s="89"/>
      <c r="AU2228" s="99">
        <v>0.26</v>
      </c>
      <c r="AV2228" s="99">
        <v>940</v>
      </c>
      <c r="AW2228" s="99">
        <v>2.1529000000000003</v>
      </c>
      <c r="AX2228" s="99">
        <v>3934.7460000000001</v>
      </c>
      <c r="AY2228" s="99">
        <v>4494.5</v>
      </c>
      <c r="AZ2228" s="99">
        <v>9.4199000000000002</v>
      </c>
      <c r="BA2228" s="119" t="s">
        <v>9</v>
      </c>
      <c r="BB2228" s="4">
        <v>2228</v>
      </c>
      <c r="BC2228" s="4">
        <v>0.26</v>
      </c>
    </row>
    <row r="2229" spans="2:55">
      <c r="B2229">
        <v>2228</v>
      </c>
      <c r="C2229" s="107">
        <f t="shared" si="415"/>
        <v>0.26</v>
      </c>
      <c r="D2229" s="5">
        <f t="shared" si="416"/>
        <v>960</v>
      </c>
      <c r="E2229" s="5" t="str">
        <f t="shared" si="417"/>
        <v>2.189</v>
      </c>
      <c r="F2229" s="5" t="str">
        <f t="shared" si="418"/>
        <v>3974</v>
      </c>
      <c r="G2229" s="5" t="str">
        <f t="shared" si="419"/>
        <v>4543</v>
      </c>
      <c r="H2229" s="5" t="str">
        <f t="shared" si="420"/>
        <v>9.460</v>
      </c>
      <c r="I2229" s="1" t="s">
        <v>9</v>
      </c>
      <c r="AN2229" s="89" t="str">
        <f t="shared" si="421"/>
        <v>0.2600</v>
      </c>
      <c r="AO2229" s="89" t="str">
        <f t="shared" si="422"/>
        <v>960.0</v>
      </c>
      <c r="AP2229" s="89" t="str">
        <f t="shared" si="423"/>
        <v>2.189</v>
      </c>
      <c r="AQ2229" s="89" t="str">
        <f t="shared" si="424"/>
        <v>3974</v>
      </c>
      <c r="AR2229" s="89" t="str">
        <f t="shared" si="425"/>
        <v>4543</v>
      </c>
      <c r="AS2229" s="89" t="str">
        <f t="shared" si="426"/>
        <v>9.460</v>
      </c>
      <c r="AT2229" s="89"/>
      <c r="AU2229" s="99">
        <v>0.26</v>
      </c>
      <c r="AV2229" s="99">
        <v>960</v>
      </c>
      <c r="AW2229" s="99">
        <v>2.1884999999999999</v>
      </c>
      <c r="AX2229" s="99">
        <v>3974.3899999999994</v>
      </c>
      <c r="AY2229" s="99">
        <v>4543.3999999999996</v>
      </c>
      <c r="AZ2229" s="99">
        <v>9.4598999999999993</v>
      </c>
      <c r="BA2229" s="119" t="s">
        <v>9</v>
      </c>
      <c r="BB2229" s="4">
        <v>2229</v>
      </c>
      <c r="BC2229" s="4">
        <v>0.26</v>
      </c>
    </row>
    <row r="2230" spans="2:55">
      <c r="B2230">
        <v>2229</v>
      </c>
      <c r="C2230" s="107">
        <f t="shared" si="415"/>
        <v>0.26</v>
      </c>
      <c r="D2230" s="5">
        <f t="shared" si="416"/>
        <v>980</v>
      </c>
      <c r="E2230" s="5" t="str">
        <f t="shared" si="417"/>
        <v>2.224</v>
      </c>
      <c r="F2230" s="5" t="str">
        <f t="shared" si="418"/>
        <v>4014</v>
      </c>
      <c r="G2230" s="5" t="str">
        <f t="shared" si="419"/>
        <v>4593</v>
      </c>
      <c r="H2230" s="5" t="str">
        <f t="shared" si="420"/>
        <v>9.500</v>
      </c>
      <c r="I2230" s="1" t="s">
        <v>9</v>
      </c>
      <c r="AN2230" s="89" t="str">
        <f t="shared" si="421"/>
        <v>0.2600</v>
      </c>
      <c r="AO2230" s="89" t="str">
        <f t="shared" si="422"/>
        <v>980.0</v>
      </c>
      <c r="AP2230" s="89" t="str">
        <f t="shared" si="423"/>
        <v>2.224</v>
      </c>
      <c r="AQ2230" s="89" t="str">
        <f t="shared" si="424"/>
        <v>4014</v>
      </c>
      <c r="AR2230" s="89" t="str">
        <f t="shared" si="425"/>
        <v>4593</v>
      </c>
      <c r="AS2230" s="89" t="str">
        <f t="shared" si="426"/>
        <v>9.500</v>
      </c>
      <c r="AT2230" s="89"/>
      <c r="AU2230" s="99">
        <v>0.26</v>
      </c>
      <c r="AV2230" s="99">
        <v>980</v>
      </c>
      <c r="AW2230" s="99">
        <v>2.2240000000000002</v>
      </c>
      <c r="AX2230" s="99">
        <v>4014.3600000000006</v>
      </c>
      <c r="AY2230" s="99">
        <v>4592.6000000000004</v>
      </c>
      <c r="AZ2230" s="99">
        <v>9.4994999999999994</v>
      </c>
      <c r="BA2230" s="119" t="s">
        <v>9</v>
      </c>
      <c r="BB2230" s="4">
        <v>2230</v>
      </c>
      <c r="BC2230" s="4">
        <v>0.26</v>
      </c>
    </row>
    <row r="2231" spans="2:55">
      <c r="B2231">
        <v>2230</v>
      </c>
      <c r="C2231" s="107">
        <f t="shared" si="415"/>
        <v>0.26</v>
      </c>
      <c r="D2231" s="5">
        <f t="shared" si="416"/>
        <v>1000</v>
      </c>
      <c r="E2231" s="5" t="str">
        <f t="shared" si="417"/>
        <v>2.260</v>
      </c>
      <c r="F2231" s="5" t="str">
        <f t="shared" si="418"/>
        <v>4055</v>
      </c>
      <c r="G2231" s="5" t="str">
        <f t="shared" si="419"/>
        <v>4642</v>
      </c>
      <c r="H2231" s="5" t="str">
        <f t="shared" si="420"/>
        <v>9.539</v>
      </c>
      <c r="I2231" s="1" t="s">
        <v>9</v>
      </c>
      <c r="AN2231" s="89" t="str">
        <f t="shared" si="421"/>
        <v>0.2600</v>
      </c>
      <c r="AO2231" s="89" t="str">
        <f t="shared" si="422"/>
        <v>1000.</v>
      </c>
      <c r="AP2231" s="89" t="str">
        <f t="shared" si="423"/>
        <v>2.260</v>
      </c>
      <c r="AQ2231" s="89" t="str">
        <f t="shared" si="424"/>
        <v>4055</v>
      </c>
      <c r="AR2231" s="89" t="str">
        <f t="shared" si="425"/>
        <v>4642</v>
      </c>
      <c r="AS2231" s="89" t="str">
        <f t="shared" si="426"/>
        <v>9.539</v>
      </c>
      <c r="AT2231" s="89"/>
      <c r="AU2231" s="99">
        <v>0.26</v>
      </c>
      <c r="AV2231" s="99">
        <v>1000</v>
      </c>
      <c r="AW2231" s="99">
        <v>2.2595999999999998</v>
      </c>
      <c r="AX2231" s="99">
        <v>4054.6040000000003</v>
      </c>
      <c r="AY2231" s="99">
        <v>4642.1000000000004</v>
      </c>
      <c r="AZ2231" s="99">
        <v>9.5387000000000004</v>
      </c>
      <c r="BA2231" s="119" t="s">
        <v>9</v>
      </c>
      <c r="BB2231" s="4">
        <v>2231</v>
      </c>
      <c r="BC2231" s="4">
        <v>0.26</v>
      </c>
    </row>
    <row r="2232" spans="2:55">
      <c r="B2232">
        <v>2231</v>
      </c>
      <c r="C2232" s="107">
        <f t="shared" si="415"/>
        <v>0.26</v>
      </c>
      <c r="D2232" s="5">
        <f t="shared" si="416"/>
        <v>1100</v>
      </c>
      <c r="E2232" s="5" t="str">
        <f t="shared" si="417"/>
        <v>2.437</v>
      </c>
      <c r="F2232" s="5" t="str">
        <f t="shared" si="418"/>
        <v>4260.</v>
      </c>
      <c r="G2232" s="5" t="str">
        <f t="shared" si="419"/>
        <v>4893</v>
      </c>
      <c r="H2232" s="5" t="str">
        <f t="shared" si="420"/>
        <v>9.729</v>
      </c>
      <c r="I2232" s="1" t="s">
        <v>9</v>
      </c>
      <c r="AN2232" s="89" t="str">
        <f t="shared" si="421"/>
        <v>0.2600</v>
      </c>
      <c r="AO2232" s="89" t="str">
        <f t="shared" si="422"/>
        <v>1100.</v>
      </c>
      <c r="AP2232" s="89" t="str">
        <f t="shared" si="423"/>
        <v>2.437</v>
      </c>
      <c r="AQ2232" s="89" t="str">
        <f t="shared" si="424"/>
        <v>4260.</v>
      </c>
      <c r="AR2232" s="89" t="str">
        <f t="shared" si="425"/>
        <v>4893</v>
      </c>
      <c r="AS2232" s="89" t="str">
        <f t="shared" si="426"/>
        <v>9.729</v>
      </c>
      <c r="AT2232" s="89"/>
      <c r="AU2232" s="99">
        <v>0.26</v>
      </c>
      <c r="AV2232" s="99">
        <v>1100</v>
      </c>
      <c r="AW2232" s="99">
        <v>2.4371999999999998</v>
      </c>
      <c r="AX2232" s="99">
        <v>4259.5280000000002</v>
      </c>
      <c r="AY2232" s="99">
        <v>4893.2</v>
      </c>
      <c r="AZ2232" s="99">
        <v>9.7285000000000004</v>
      </c>
      <c r="BA2232" s="119" t="s">
        <v>9</v>
      </c>
      <c r="BB2232" s="4">
        <v>2232</v>
      </c>
      <c r="BC2232" s="4">
        <v>0.26</v>
      </c>
    </row>
    <row r="2233" spans="2:55">
      <c r="B2233">
        <v>2232</v>
      </c>
      <c r="C2233" s="107">
        <f t="shared" si="415"/>
        <v>0.26</v>
      </c>
      <c r="D2233" s="5">
        <f t="shared" si="416"/>
        <v>1200</v>
      </c>
      <c r="E2233" s="5" t="str">
        <f t="shared" si="417"/>
        <v>2.615</v>
      </c>
      <c r="F2233" s="5" t="str">
        <f t="shared" si="418"/>
        <v>4470.</v>
      </c>
      <c r="G2233" s="5" t="str">
        <f t="shared" si="419"/>
        <v>5150.</v>
      </c>
      <c r="H2233" s="5" t="str">
        <f t="shared" si="420"/>
        <v>9.909</v>
      </c>
      <c r="I2233" s="1" t="s">
        <v>9</v>
      </c>
      <c r="AN2233" s="89" t="str">
        <f t="shared" si="421"/>
        <v>0.2600</v>
      </c>
      <c r="AO2233" s="89" t="str">
        <f t="shared" si="422"/>
        <v>1200.</v>
      </c>
      <c r="AP2233" s="89" t="str">
        <f t="shared" si="423"/>
        <v>2.615</v>
      </c>
      <c r="AQ2233" s="89" t="str">
        <f t="shared" si="424"/>
        <v>4470.</v>
      </c>
      <c r="AR2233" s="89" t="str">
        <f t="shared" si="425"/>
        <v>5150.</v>
      </c>
      <c r="AS2233" s="89" t="str">
        <f t="shared" si="426"/>
        <v>9.909</v>
      </c>
      <c r="AT2233" s="89"/>
      <c r="AU2233" s="99">
        <v>0.26</v>
      </c>
      <c r="AV2233" s="99">
        <v>1200</v>
      </c>
      <c r="AW2233" s="99">
        <v>2.6149</v>
      </c>
      <c r="AX2233" s="99">
        <v>4470.4260000000004</v>
      </c>
      <c r="AY2233" s="99">
        <v>5150.3</v>
      </c>
      <c r="AZ2233" s="99">
        <v>9.9092000000000002</v>
      </c>
      <c r="BA2233" s="119" t="s">
        <v>9</v>
      </c>
      <c r="BB2233" s="4">
        <v>2233</v>
      </c>
      <c r="BC2233" s="4">
        <v>0.26</v>
      </c>
    </row>
    <row r="2234" spans="2:55">
      <c r="B2234">
        <v>2233</v>
      </c>
      <c r="C2234" s="107">
        <f t="shared" si="415"/>
        <v>0.26</v>
      </c>
      <c r="D2234" s="5">
        <f t="shared" si="416"/>
        <v>1300</v>
      </c>
      <c r="E2234" s="5" t="str">
        <f t="shared" si="417"/>
        <v>2.793</v>
      </c>
      <c r="F2234" s="5" t="str">
        <f t="shared" si="418"/>
        <v>4687</v>
      </c>
      <c r="G2234" s="5" t="str">
        <f t="shared" si="419"/>
        <v>5413</v>
      </c>
      <c r="H2234" s="5" t="str">
        <f t="shared" si="420"/>
        <v>10.08</v>
      </c>
      <c r="I2234" s="1" t="s">
        <v>9</v>
      </c>
      <c r="AN2234" s="89" t="str">
        <f t="shared" si="421"/>
        <v>0.2600</v>
      </c>
      <c r="AO2234" s="89" t="str">
        <f t="shared" si="422"/>
        <v>1300.</v>
      </c>
      <c r="AP2234" s="89" t="str">
        <f t="shared" si="423"/>
        <v>2.793</v>
      </c>
      <c r="AQ2234" s="89" t="str">
        <f t="shared" si="424"/>
        <v>4687</v>
      </c>
      <c r="AR2234" s="89" t="str">
        <f t="shared" si="425"/>
        <v>5413</v>
      </c>
      <c r="AS2234" s="89" t="str">
        <f t="shared" si="426"/>
        <v>10.08</v>
      </c>
      <c r="AT2234" s="89"/>
      <c r="AU2234" s="99">
        <v>0.26</v>
      </c>
      <c r="AV2234" s="99">
        <v>1300</v>
      </c>
      <c r="AW2234" s="99">
        <v>2.7925</v>
      </c>
      <c r="AX2234" s="99">
        <v>4686.95</v>
      </c>
      <c r="AY2234" s="99">
        <v>5413</v>
      </c>
      <c r="AZ2234" s="99">
        <v>10.082000000000001</v>
      </c>
      <c r="BA2234" s="119" t="s">
        <v>9</v>
      </c>
      <c r="BB2234" s="4">
        <v>2234</v>
      </c>
      <c r="BC2234" s="4">
        <v>0.26</v>
      </c>
    </row>
    <row r="2235" spans="2:55">
      <c r="B2235">
        <v>2234</v>
      </c>
      <c r="C2235" s="107">
        <f t="shared" si="415"/>
        <v>0.26</v>
      </c>
      <c r="D2235" s="5">
        <f t="shared" si="416"/>
        <v>1400</v>
      </c>
      <c r="E2235" s="5" t="str">
        <f t="shared" si="417"/>
        <v>2.970</v>
      </c>
      <c r="F2235" s="5" t="str">
        <f t="shared" si="418"/>
        <v>4909</v>
      </c>
      <c r="G2235" s="5" t="str">
        <f t="shared" si="419"/>
        <v>5681</v>
      </c>
      <c r="H2235" s="5" t="str">
        <f t="shared" si="420"/>
        <v>10.25</v>
      </c>
      <c r="I2235" s="1" t="s">
        <v>9</v>
      </c>
      <c r="AN2235" s="89" t="str">
        <f t="shared" si="421"/>
        <v>0.2600</v>
      </c>
      <c r="AO2235" s="89" t="str">
        <f t="shared" si="422"/>
        <v>1400.</v>
      </c>
      <c r="AP2235" s="89" t="str">
        <f t="shared" si="423"/>
        <v>2.970</v>
      </c>
      <c r="AQ2235" s="89" t="str">
        <f t="shared" si="424"/>
        <v>4909</v>
      </c>
      <c r="AR2235" s="89" t="str">
        <f t="shared" si="425"/>
        <v>5681</v>
      </c>
      <c r="AS2235" s="89" t="str">
        <f t="shared" si="426"/>
        <v>10.25</v>
      </c>
      <c r="AT2235" s="89"/>
      <c r="AU2235" s="99">
        <v>0.26</v>
      </c>
      <c r="AV2235" s="99">
        <v>1400</v>
      </c>
      <c r="AW2235" s="99">
        <v>2.9701</v>
      </c>
      <c r="AX2235" s="99">
        <v>4908.7740000000003</v>
      </c>
      <c r="AY2235" s="99">
        <v>5681</v>
      </c>
      <c r="AZ2235" s="99">
        <v>10.247</v>
      </c>
      <c r="BA2235" s="119" t="s">
        <v>9</v>
      </c>
      <c r="BB2235" s="4">
        <v>2235</v>
      </c>
      <c r="BC2235" s="4">
        <v>0.26</v>
      </c>
    </row>
    <row r="2236" spans="2:55">
      <c r="B2236">
        <v>2235</v>
      </c>
      <c r="C2236" s="107">
        <f t="shared" si="415"/>
        <v>0.26</v>
      </c>
      <c r="D2236" s="5">
        <f t="shared" si="416"/>
        <v>1500</v>
      </c>
      <c r="E2236" s="5" t="str">
        <f t="shared" si="417"/>
        <v>3.148</v>
      </c>
      <c r="F2236" s="5" t="str">
        <f t="shared" si="418"/>
        <v>5135</v>
      </c>
      <c r="G2236" s="5" t="str">
        <f t="shared" si="419"/>
        <v>5954</v>
      </c>
      <c r="H2236" s="5" t="str">
        <f t="shared" si="420"/>
        <v>10.41</v>
      </c>
      <c r="I2236" s="1" t="s">
        <v>9</v>
      </c>
      <c r="AN2236" s="89" t="str">
        <f t="shared" si="421"/>
        <v>0.2600</v>
      </c>
      <c r="AO2236" s="89" t="str">
        <f t="shared" si="422"/>
        <v>1500.</v>
      </c>
      <c r="AP2236" s="89" t="str">
        <f t="shared" si="423"/>
        <v>3.148</v>
      </c>
      <c r="AQ2236" s="89" t="str">
        <f t="shared" si="424"/>
        <v>5135</v>
      </c>
      <c r="AR2236" s="89" t="str">
        <f t="shared" si="425"/>
        <v>5954</v>
      </c>
      <c r="AS2236" s="89" t="str">
        <f t="shared" si="426"/>
        <v>10.41</v>
      </c>
      <c r="AT2236" s="89"/>
      <c r="AU2236" s="99">
        <v>0.26</v>
      </c>
      <c r="AV2236" s="99">
        <v>1500</v>
      </c>
      <c r="AW2236" s="99">
        <v>3.1476999999999999</v>
      </c>
      <c r="AX2236" s="99">
        <v>5135.2979999999998</v>
      </c>
      <c r="AY2236" s="99">
        <v>5953.7</v>
      </c>
      <c r="AZ2236" s="99">
        <v>10.404999999999999</v>
      </c>
      <c r="BA2236" s="119" t="s">
        <v>9</v>
      </c>
      <c r="BB2236" s="4">
        <v>2236</v>
      </c>
      <c r="BC2236" s="4">
        <v>0.26</v>
      </c>
    </row>
    <row r="2237" spans="2:55">
      <c r="B2237">
        <v>2236</v>
      </c>
      <c r="C2237" s="107">
        <f t="shared" si="415"/>
        <v>0.26</v>
      </c>
      <c r="D2237" s="5">
        <f t="shared" si="416"/>
        <v>1600</v>
      </c>
      <c r="E2237" s="5" t="str">
        <f t="shared" si="417"/>
        <v>3.325</v>
      </c>
      <c r="F2237" s="5" t="str">
        <f t="shared" si="418"/>
        <v>5366</v>
      </c>
      <c r="G2237" s="5" t="str">
        <f t="shared" si="419"/>
        <v>6231</v>
      </c>
      <c r="H2237" s="5" t="str">
        <f t="shared" si="420"/>
        <v>10.56</v>
      </c>
      <c r="I2237" s="1" t="s">
        <v>9</v>
      </c>
      <c r="AN2237" s="89" t="str">
        <f t="shared" si="421"/>
        <v>0.2600</v>
      </c>
      <c r="AO2237" s="89" t="str">
        <f t="shared" si="422"/>
        <v>1600.</v>
      </c>
      <c r="AP2237" s="89" t="str">
        <f t="shared" si="423"/>
        <v>3.325</v>
      </c>
      <c r="AQ2237" s="89" t="str">
        <f t="shared" si="424"/>
        <v>5366</v>
      </c>
      <c r="AR2237" s="89" t="str">
        <f t="shared" si="425"/>
        <v>6231</v>
      </c>
      <c r="AS2237" s="89" t="str">
        <f t="shared" si="426"/>
        <v>10.56</v>
      </c>
      <c r="AT2237" s="89"/>
      <c r="AU2237" s="99">
        <v>0.26</v>
      </c>
      <c r="AV2237" s="99">
        <v>1600</v>
      </c>
      <c r="AW2237" s="99">
        <v>3.3253000000000004</v>
      </c>
      <c r="AX2237" s="99">
        <v>5366.3219999999992</v>
      </c>
      <c r="AY2237" s="99">
        <v>6230.9</v>
      </c>
      <c r="AZ2237" s="99">
        <v>10.557</v>
      </c>
      <c r="BA2237" s="119" t="s">
        <v>9</v>
      </c>
      <c r="BB2237" s="4">
        <v>2237</v>
      </c>
      <c r="BC2237" s="4">
        <v>0.26</v>
      </c>
    </row>
    <row r="2238" spans="2:55">
      <c r="B2238">
        <v>2237</v>
      </c>
      <c r="C2238" s="107">
        <f t="shared" si="415"/>
        <v>0.26</v>
      </c>
      <c r="D2238" s="5">
        <f t="shared" si="416"/>
        <v>1800</v>
      </c>
      <c r="E2238" s="5" t="str">
        <f t="shared" si="417"/>
        <v>3.680</v>
      </c>
      <c r="F2238" s="5" t="str">
        <f t="shared" si="418"/>
        <v>5840.</v>
      </c>
      <c r="G2238" s="5" t="str">
        <f t="shared" si="419"/>
        <v>6797</v>
      </c>
      <c r="H2238" s="5" t="str">
        <f t="shared" si="420"/>
        <v>10.84</v>
      </c>
      <c r="I2238" s="1" t="s">
        <v>9</v>
      </c>
      <c r="AN2238" s="89" t="str">
        <f t="shared" si="421"/>
        <v>0.2600</v>
      </c>
      <c r="AO2238" s="89" t="str">
        <f t="shared" si="422"/>
        <v>1800.</v>
      </c>
      <c r="AP2238" s="89" t="str">
        <f t="shared" si="423"/>
        <v>3.680</v>
      </c>
      <c r="AQ2238" s="89" t="str">
        <f t="shared" si="424"/>
        <v>5840.</v>
      </c>
      <c r="AR2238" s="89" t="str">
        <f t="shared" si="425"/>
        <v>6797</v>
      </c>
      <c r="AS2238" s="89" t="str">
        <f t="shared" si="426"/>
        <v>10.84</v>
      </c>
      <c r="AT2238" s="89"/>
      <c r="AU2238" s="99">
        <v>0.26</v>
      </c>
      <c r="AV2238" s="99">
        <v>1800</v>
      </c>
      <c r="AW2238" s="99">
        <v>3.6804000000000001</v>
      </c>
      <c r="AX2238" s="99">
        <v>5840.1959999999999</v>
      </c>
      <c r="AY2238" s="99">
        <v>6797.1</v>
      </c>
      <c r="AZ2238" s="99">
        <v>10.843999999999999</v>
      </c>
      <c r="BA2238" s="119" t="s">
        <v>9</v>
      </c>
      <c r="BB2238" s="4">
        <v>2238</v>
      </c>
      <c r="BC2238" s="4">
        <v>0.26</v>
      </c>
    </row>
    <row r="2239" spans="2:55">
      <c r="B2239">
        <v>2238</v>
      </c>
      <c r="C2239" s="107">
        <f t="shared" si="415"/>
        <v>0.26</v>
      </c>
      <c r="D2239" s="5">
        <f t="shared" si="416"/>
        <v>2000</v>
      </c>
      <c r="E2239" s="5" t="str">
        <f t="shared" si="417"/>
        <v>4.036</v>
      </c>
      <c r="F2239" s="5" t="str">
        <f t="shared" si="418"/>
        <v>6328</v>
      </c>
      <c r="G2239" s="5" t="str">
        <f t="shared" si="419"/>
        <v>7377</v>
      </c>
      <c r="H2239" s="5" t="str">
        <f t="shared" si="420"/>
        <v>11.11</v>
      </c>
      <c r="I2239" s="1" t="s">
        <v>9</v>
      </c>
      <c r="AN2239" s="89" t="str">
        <f t="shared" si="421"/>
        <v>0.2600</v>
      </c>
      <c r="AO2239" s="89" t="str">
        <f t="shared" si="422"/>
        <v>2000.</v>
      </c>
      <c r="AP2239" s="89" t="str">
        <f t="shared" si="423"/>
        <v>4.036</v>
      </c>
      <c r="AQ2239" s="89" t="str">
        <f t="shared" si="424"/>
        <v>6328</v>
      </c>
      <c r="AR2239" s="89" t="str">
        <f t="shared" si="425"/>
        <v>7377</v>
      </c>
      <c r="AS2239" s="89" t="str">
        <f t="shared" si="426"/>
        <v>11.11</v>
      </c>
      <c r="AT2239" s="89"/>
      <c r="AU2239" s="99">
        <v>0.26</v>
      </c>
      <c r="AV2239" s="99">
        <v>2000</v>
      </c>
      <c r="AW2239" s="99">
        <v>4.0354999999999999</v>
      </c>
      <c r="AX2239" s="99">
        <v>6327.67</v>
      </c>
      <c r="AY2239" s="99">
        <v>7376.9</v>
      </c>
      <c r="AZ2239" s="99">
        <v>11.111000000000001</v>
      </c>
      <c r="BA2239" s="119" t="s">
        <v>9</v>
      </c>
      <c r="BB2239" s="4">
        <v>2239</v>
      </c>
      <c r="BC2239" s="4">
        <v>0.26</v>
      </c>
    </row>
    <row r="2240" spans="2:55">
      <c r="B2240">
        <v>2239</v>
      </c>
      <c r="C2240" s="107">
        <f t="shared" si="415"/>
        <v>0.28000000000000003</v>
      </c>
      <c r="D2240" s="5">
        <f t="shared" si="416"/>
        <v>0</v>
      </c>
      <c r="E2240" s="5" t="str">
        <f t="shared" si="417"/>
        <v>0.001000</v>
      </c>
      <c r="F2240" s="5">
        <f t="shared" si="418"/>
        <v>-4.002E-2</v>
      </c>
      <c r="G2240" s="5">
        <f t="shared" si="419"/>
        <v>0.24</v>
      </c>
      <c r="H2240" s="5">
        <f t="shared" si="420"/>
        <v>-1.3999999999999999E-4</v>
      </c>
      <c r="I2240" s="1" t="s">
        <v>8</v>
      </c>
      <c r="AN2240" s="89" t="str">
        <f t="shared" si="421"/>
        <v>0.2800</v>
      </c>
      <c r="AO2240" s="89" t="str">
        <f t="shared" si="422"/>
        <v>0.000</v>
      </c>
      <c r="AP2240" s="89" t="str">
        <f t="shared" si="423"/>
        <v>0.001000</v>
      </c>
      <c r="AQ2240" s="89" t="str">
        <f t="shared" si="424"/>
        <v>-0.04002</v>
      </c>
      <c r="AR2240" s="89" t="str">
        <f t="shared" si="425"/>
        <v>0.2400</v>
      </c>
      <c r="AS2240" s="89" t="str">
        <f t="shared" si="426"/>
        <v>-0.0001400</v>
      </c>
      <c r="AT2240" s="89"/>
      <c r="AU2240" s="99">
        <v>0.28000000000000003</v>
      </c>
      <c r="AV2240" s="99">
        <v>0</v>
      </c>
      <c r="AW2240" s="99">
        <v>1.00007E-3</v>
      </c>
      <c r="AX2240" s="99">
        <v>-4.0019600000000044E-2</v>
      </c>
      <c r="AY2240" s="99">
        <v>0.24</v>
      </c>
      <c r="AZ2240" s="99">
        <v>-1.3999999999999999E-4</v>
      </c>
      <c r="BA2240" s="119" t="s">
        <v>8</v>
      </c>
      <c r="BB2240" s="4">
        <v>2240</v>
      </c>
      <c r="BC2240" s="4">
        <v>0.28000000000000003</v>
      </c>
    </row>
    <row r="2241" spans="2:55">
      <c r="B2241">
        <v>2240</v>
      </c>
      <c r="C2241" s="107">
        <f t="shared" si="415"/>
        <v>0.28000000000000003</v>
      </c>
      <c r="D2241" s="5">
        <f t="shared" si="416"/>
        <v>5</v>
      </c>
      <c r="E2241" s="5" t="str">
        <f t="shared" si="417"/>
        <v>0.001000</v>
      </c>
      <c r="F2241" s="5" t="str">
        <f t="shared" si="418"/>
        <v>21.02</v>
      </c>
      <c r="G2241" s="5" t="str">
        <f t="shared" si="419"/>
        <v>21.30</v>
      </c>
      <c r="H2241" s="5" t="str">
        <f t="shared" si="420"/>
        <v>0.07625</v>
      </c>
      <c r="I2241" s="1" t="s">
        <v>8</v>
      </c>
      <c r="AN2241" s="89" t="str">
        <f t="shared" si="421"/>
        <v>0.2800</v>
      </c>
      <c r="AO2241" s="89" t="str">
        <f t="shared" si="422"/>
        <v>5.000</v>
      </c>
      <c r="AP2241" s="89" t="str">
        <f t="shared" si="423"/>
        <v>0.001000</v>
      </c>
      <c r="AQ2241" s="89" t="str">
        <f t="shared" si="424"/>
        <v>21.02</v>
      </c>
      <c r="AR2241" s="89" t="str">
        <f t="shared" si="425"/>
        <v>21.30</v>
      </c>
      <c r="AS2241" s="89" t="str">
        <f t="shared" si="426"/>
        <v>0.07625</v>
      </c>
      <c r="AT2241" s="89"/>
      <c r="AU2241" s="99">
        <v>0.28000000000000003</v>
      </c>
      <c r="AV2241" s="99">
        <v>5</v>
      </c>
      <c r="AW2241" s="99">
        <v>9.999500000000001E-4</v>
      </c>
      <c r="AX2241" s="99">
        <v>21.020014</v>
      </c>
      <c r="AY2241" s="99">
        <v>21.3</v>
      </c>
      <c r="AZ2241" s="99">
        <v>7.6249999999999998E-2</v>
      </c>
      <c r="BA2241" s="119" t="s">
        <v>8</v>
      </c>
      <c r="BB2241" s="4">
        <v>2241</v>
      </c>
      <c r="BC2241" s="4">
        <v>0.28000000000000003</v>
      </c>
    </row>
    <row r="2242" spans="2:55">
      <c r="B2242">
        <v>2241</v>
      </c>
      <c r="C2242" s="107">
        <f t="shared" si="415"/>
        <v>0.28000000000000003</v>
      </c>
      <c r="D2242" s="5">
        <f t="shared" si="416"/>
        <v>10</v>
      </c>
      <c r="E2242" s="5" t="str">
        <f t="shared" si="417"/>
        <v>0.001000</v>
      </c>
      <c r="F2242" s="5" t="str">
        <f t="shared" si="418"/>
        <v>42.01</v>
      </c>
      <c r="G2242" s="5" t="str">
        <f t="shared" si="419"/>
        <v>42.29</v>
      </c>
      <c r="H2242" s="5" t="str">
        <f t="shared" si="420"/>
        <v>0.1511</v>
      </c>
      <c r="I2242" s="1" t="s">
        <v>8</v>
      </c>
      <c r="AN2242" s="89" t="str">
        <f t="shared" si="421"/>
        <v>0.2800</v>
      </c>
      <c r="AO2242" s="89" t="str">
        <f t="shared" si="422"/>
        <v>10.00</v>
      </c>
      <c r="AP2242" s="89" t="str">
        <f t="shared" si="423"/>
        <v>0.001000</v>
      </c>
      <c r="AQ2242" s="89" t="str">
        <f t="shared" si="424"/>
        <v>42.01</v>
      </c>
      <c r="AR2242" s="89" t="str">
        <f t="shared" si="425"/>
        <v>42.29</v>
      </c>
      <c r="AS2242" s="89" t="str">
        <f t="shared" si="426"/>
        <v>0.1511</v>
      </c>
      <c r="AT2242" s="89"/>
      <c r="AU2242" s="99">
        <v>0.28000000000000003</v>
      </c>
      <c r="AV2242" s="99">
        <v>10</v>
      </c>
      <c r="AW2242" s="99">
        <v>1.0002100000000001E-3</v>
      </c>
      <c r="AX2242" s="99">
        <v>42.0099412</v>
      </c>
      <c r="AY2242" s="99">
        <v>42.29</v>
      </c>
      <c r="AZ2242" s="99">
        <v>0.15106</v>
      </c>
      <c r="BA2242" s="119" t="s">
        <v>8</v>
      </c>
      <c r="BB2242" s="4">
        <v>2242</v>
      </c>
      <c r="BC2242" s="4">
        <v>0.28000000000000003</v>
      </c>
    </row>
    <row r="2243" spans="2:55">
      <c r="B2243">
        <v>2242</v>
      </c>
      <c r="C2243" s="107">
        <f t="shared" si="415"/>
        <v>0.28000000000000003</v>
      </c>
      <c r="D2243" s="5">
        <f t="shared" si="416"/>
        <v>15</v>
      </c>
      <c r="E2243" s="5" t="str">
        <f t="shared" si="417"/>
        <v>0.001001</v>
      </c>
      <c r="F2243" s="5" t="str">
        <f t="shared" si="418"/>
        <v>62.97</v>
      </c>
      <c r="G2243" s="5" t="str">
        <f t="shared" si="419"/>
        <v>63.25</v>
      </c>
      <c r="H2243" s="5" t="str">
        <f t="shared" si="420"/>
        <v>0.2244</v>
      </c>
      <c r="I2243" s="1" t="s">
        <v>8</v>
      </c>
      <c r="AN2243" s="89" t="str">
        <f t="shared" si="421"/>
        <v>0.2800</v>
      </c>
      <c r="AO2243" s="89" t="str">
        <f t="shared" si="422"/>
        <v>15.00</v>
      </c>
      <c r="AP2243" s="89" t="str">
        <f t="shared" si="423"/>
        <v>0.001001</v>
      </c>
      <c r="AQ2243" s="89" t="str">
        <f t="shared" si="424"/>
        <v>62.97</v>
      </c>
      <c r="AR2243" s="89" t="str">
        <f t="shared" si="425"/>
        <v>63.25</v>
      </c>
      <c r="AS2243" s="89" t="str">
        <f t="shared" si="426"/>
        <v>0.2244</v>
      </c>
      <c r="AT2243" s="89"/>
      <c r="AU2243" s="99">
        <v>0.28000000000000003</v>
      </c>
      <c r="AV2243" s="99">
        <v>15</v>
      </c>
      <c r="AW2243" s="99">
        <v>1.00081E-3</v>
      </c>
      <c r="AX2243" s="99">
        <v>62.969773199999999</v>
      </c>
      <c r="AY2243" s="99">
        <v>63.25</v>
      </c>
      <c r="AZ2243" s="99">
        <v>0.22442000000000001</v>
      </c>
      <c r="BA2243" s="119" t="s">
        <v>8</v>
      </c>
      <c r="BB2243" s="4">
        <v>2243</v>
      </c>
      <c r="BC2243" s="4">
        <v>0.28000000000000003</v>
      </c>
    </row>
    <row r="2244" spans="2:55">
      <c r="B2244">
        <v>2243</v>
      </c>
      <c r="C2244" s="107">
        <f t="shared" si="415"/>
        <v>0.28000000000000003</v>
      </c>
      <c r="D2244" s="5">
        <f t="shared" si="416"/>
        <v>20</v>
      </c>
      <c r="E2244" s="5" t="str">
        <f t="shared" si="417"/>
        <v>0.001002</v>
      </c>
      <c r="F2244" s="5" t="str">
        <f t="shared" si="418"/>
        <v>83.90</v>
      </c>
      <c r="G2244" s="5" t="str">
        <f t="shared" si="419"/>
        <v>84.18</v>
      </c>
      <c r="H2244" s="5" t="str">
        <f t="shared" si="420"/>
        <v>0.2964</v>
      </c>
      <c r="I2244" s="1" t="s">
        <v>8</v>
      </c>
      <c r="AN2244" s="89" t="str">
        <f t="shared" si="421"/>
        <v>0.2800</v>
      </c>
      <c r="AO2244" s="89" t="str">
        <f t="shared" si="422"/>
        <v>20.00</v>
      </c>
      <c r="AP2244" s="89" t="str">
        <f t="shared" si="423"/>
        <v>0.001002</v>
      </c>
      <c r="AQ2244" s="89" t="str">
        <f t="shared" si="424"/>
        <v>83.90</v>
      </c>
      <c r="AR2244" s="89" t="str">
        <f t="shared" si="425"/>
        <v>84.18</v>
      </c>
      <c r="AS2244" s="89" t="str">
        <f t="shared" si="426"/>
        <v>0.2964</v>
      </c>
      <c r="AT2244" s="89"/>
      <c r="AU2244" s="99">
        <v>0.28000000000000003</v>
      </c>
      <c r="AV2244" s="99">
        <v>20</v>
      </c>
      <c r="AW2244" s="99">
        <v>1.0017100000000001E-3</v>
      </c>
      <c r="AX2244" s="99">
        <v>83.899521200000009</v>
      </c>
      <c r="AY2244" s="99">
        <v>84.18</v>
      </c>
      <c r="AZ2244" s="99">
        <v>0.29643000000000003</v>
      </c>
      <c r="BA2244" s="119" t="s">
        <v>8</v>
      </c>
      <c r="BB2244" s="4">
        <v>2244</v>
      </c>
      <c r="BC2244" s="4">
        <v>0.28000000000000003</v>
      </c>
    </row>
    <row r="2245" spans="2:55">
      <c r="B2245">
        <v>2244</v>
      </c>
      <c r="C2245" s="107">
        <f t="shared" si="415"/>
        <v>0.28000000000000003</v>
      </c>
      <c r="D2245" s="5">
        <f t="shared" si="416"/>
        <v>25</v>
      </c>
      <c r="E2245" s="5" t="str">
        <f t="shared" si="417"/>
        <v>0.001003</v>
      </c>
      <c r="F2245" s="5" t="str">
        <f t="shared" si="418"/>
        <v>104.8</v>
      </c>
      <c r="G2245" s="5" t="str">
        <f t="shared" si="419"/>
        <v>105.1</v>
      </c>
      <c r="H2245" s="5" t="str">
        <f t="shared" si="420"/>
        <v>0.3672</v>
      </c>
      <c r="I2245" s="1" t="s">
        <v>8</v>
      </c>
      <c r="AN2245" s="89" t="str">
        <f t="shared" si="421"/>
        <v>0.2800</v>
      </c>
      <c r="AO2245" s="89" t="str">
        <f t="shared" si="422"/>
        <v>25.00</v>
      </c>
      <c r="AP2245" s="89" t="str">
        <f t="shared" si="423"/>
        <v>0.001003</v>
      </c>
      <c r="AQ2245" s="89" t="str">
        <f t="shared" si="424"/>
        <v>104.8</v>
      </c>
      <c r="AR2245" s="89" t="str">
        <f t="shared" si="425"/>
        <v>105.1</v>
      </c>
      <c r="AS2245" s="89" t="str">
        <f t="shared" si="426"/>
        <v>0.3672</v>
      </c>
      <c r="AT2245" s="89"/>
      <c r="AU2245" s="99">
        <v>0.28000000000000003</v>
      </c>
      <c r="AV2245" s="99">
        <v>25</v>
      </c>
      <c r="AW2245" s="99">
        <v>1.00288E-3</v>
      </c>
      <c r="AX2245" s="99">
        <v>104.8091936</v>
      </c>
      <c r="AY2245" s="99">
        <v>105.09</v>
      </c>
      <c r="AZ2245" s="99">
        <v>0.36714999999999998</v>
      </c>
      <c r="BA2245" s="119" t="s">
        <v>8</v>
      </c>
      <c r="BB2245" s="4">
        <v>2245</v>
      </c>
      <c r="BC2245" s="4">
        <v>0.28000000000000003</v>
      </c>
    </row>
    <row r="2246" spans="2:55">
      <c r="B2246">
        <v>2245</v>
      </c>
      <c r="C2246" s="107">
        <f t="shared" si="415"/>
        <v>0.28000000000000003</v>
      </c>
      <c r="D2246" s="5">
        <f t="shared" si="416"/>
        <v>30</v>
      </c>
      <c r="E2246" s="5" t="str">
        <f t="shared" si="417"/>
        <v>0.001004</v>
      </c>
      <c r="F2246" s="5" t="str">
        <f t="shared" si="418"/>
        <v>125.7</v>
      </c>
      <c r="G2246" s="5" t="str">
        <f t="shared" si="419"/>
        <v>126.0</v>
      </c>
      <c r="H2246" s="5" t="str">
        <f t="shared" si="420"/>
        <v>0.4367</v>
      </c>
      <c r="I2246" s="1" t="s">
        <v>8</v>
      </c>
      <c r="AN2246" s="89" t="str">
        <f t="shared" si="421"/>
        <v>0.2800</v>
      </c>
      <c r="AO2246" s="89" t="str">
        <f t="shared" si="422"/>
        <v>30.00</v>
      </c>
      <c r="AP2246" s="89" t="str">
        <f t="shared" si="423"/>
        <v>0.001004</v>
      </c>
      <c r="AQ2246" s="89" t="str">
        <f t="shared" si="424"/>
        <v>125.7</v>
      </c>
      <c r="AR2246" s="89" t="str">
        <f t="shared" si="425"/>
        <v>126.0</v>
      </c>
      <c r="AS2246" s="89" t="str">
        <f t="shared" si="426"/>
        <v>0.4367</v>
      </c>
      <c r="AT2246" s="89"/>
      <c r="AU2246" s="99">
        <v>0.28000000000000003</v>
      </c>
      <c r="AV2246" s="99">
        <v>30</v>
      </c>
      <c r="AW2246" s="99">
        <v>1.0042899999999999E-3</v>
      </c>
      <c r="AX2246" s="99">
        <v>125.7087988</v>
      </c>
      <c r="AY2246" s="99">
        <v>125.99</v>
      </c>
      <c r="AZ2246" s="99">
        <v>0.43667</v>
      </c>
      <c r="BA2246" s="119" t="s">
        <v>8</v>
      </c>
      <c r="BB2246" s="4">
        <v>2246</v>
      </c>
      <c r="BC2246" s="4">
        <v>0.28000000000000003</v>
      </c>
    </row>
    <row r="2247" spans="2:55">
      <c r="B2247">
        <v>2246</v>
      </c>
      <c r="C2247" s="107">
        <f t="shared" si="415"/>
        <v>0.28000000000000003</v>
      </c>
      <c r="D2247" s="5">
        <f t="shared" si="416"/>
        <v>35</v>
      </c>
      <c r="E2247" s="5" t="str">
        <f t="shared" si="417"/>
        <v>0.001006</v>
      </c>
      <c r="F2247" s="5" t="str">
        <f t="shared" si="418"/>
        <v>146.6</v>
      </c>
      <c r="G2247" s="5" t="str">
        <f t="shared" si="419"/>
        <v>146.9</v>
      </c>
      <c r="H2247" s="5" t="str">
        <f t="shared" si="420"/>
        <v>0.5050</v>
      </c>
      <c r="I2247" s="1" t="s">
        <v>8</v>
      </c>
      <c r="AN2247" s="89" t="str">
        <f t="shared" si="421"/>
        <v>0.2800</v>
      </c>
      <c r="AO2247" s="89" t="str">
        <f t="shared" si="422"/>
        <v>35.00</v>
      </c>
      <c r="AP2247" s="89" t="str">
        <f t="shared" si="423"/>
        <v>0.001006</v>
      </c>
      <c r="AQ2247" s="89" t="str">
        <f t="shared" si="424"/>
        <v>146.6</v>
      </c>
      <c r="AR2247" s="89" t="str">
        <f t="shared" si="425"/>
        <v>146.9</v>
      </c>
      <c r="AS2247" s="89" t="str">
        <f t="shared" si="426"/>
        <v>0.5050</v>
      </c>
      <c r="AT2247" s="89"/>
      <c r="AU2247" s="99">
        <v>0.28000000000000003</v>
      </c>
      <c r="AV2247" s="99">
        <v>35</v>
      </c>
      <c r="AW2247" s="99">
        <v>1.00592E-3</v>
      </c>
      <c r="AX2247" s="99">
        <v>146.59834240000001</v>
      </c>
      <c r="AY2247" s="99">
        <v>146.88</v>
      </c>
      <c r="AZ2247" s="99">
        <v>0.50502999999999998</v>
      </c>
      <c r="BA2247" s="119" t="s">
        <v>8</v>
      </c>
      <c r="BB2247" s="4">
        <v>2247</v>
      </c>
      <c r="BC2247" s="4">
        <v>0.28000000000000003</v>
      </c>
    </row>
    <row r="2248" spans="2:55">
      <c r="B2248">
        <v>2247</v>
      </c>
      <c r="C2248" s="107">
        <f t="shared" si="415"/>
        <v>0.28000000000000003</v>
      </c>
      <c r="D2248" s="5">
        <f t="shared" si="416"/>
        <v>40</v>
      </c>
      <c r="E2248" s="5" t="str">
        <f t="shared" si="417"/>
        <v>0.001008</v>
      </c>
      <c r="F2248" s="5" t="str">
        <f t="shared" si="418"/>
        <v>167.5</v>
      </c>
      <c r="G2248" s="5" t="str">
        <f t="shared" si="419"/>
        <v>167.8</v>
      </c>
      <c r="H2248" s="5" t="str">
        <f t="shared" si="420"/>
        <v>0.5723</v>
      </c>
      <c r="I2248" s="1" t="s">
        <v>8</v>
      </c>
      <c r="AN2248" s="89" t="str">
        <f t="shared" si="421"/>
        <v>0.2800</v>
      </c>
      <c r="AO2248" s="89" t="str">
        <f t="shared" si="422"/>
        <v>40.00</v>
      </c>
      <c r="AP2248" s="89" t="str">
        <f t="shared" si="423"/>
        <v>0.001008</v>
      </c>
      <c r="AQ2248" s="89" t="str">
        <f t="shared" si="424"/>
        <v>167.5</v>
      </c>
      <c r="AR2248" s="89" t="str">
        <f t="shared" si="425"/>
        <v>167.8</v>
      </c>
      <c r="AS2248" s="89" t="str">
        <f t="shared" si="426"/>
        <v>0.5723</v>
      </c>
      <c r="AT2248" s="89"/>
      <c r="AU2248" s="99">
        <v>0.28000000000000003</v>
      </c>
      <c r="AV2248" s="99">
        <v>40</v>
      </c>
      <c r="AW2248" s="99">
        <v>1.0077700000000001E-3</v>
      </c>
      <c r="AX2248" s="99">
        <v>167.48782440000002</v>
      </c>
      <c r="AY2248" s="99">
        <v>167.77</v>
      </c>
      <c r="AZ2248" s="99">
        <v>0.57230000000000003</v>
      </c>
      <c r="BA2248" s="119" t="s">
        <v>8</v>
      </c>
      <c r="BB2248" s="4">
        <v>2248</v>
      </c>
      <c r="BC2248" s="4">
        <v>0.28000000000000003</v>
      </c>
    </row>
    <row r="2249" spans="2:55">
      <c r="B2249">
        <v>2248</v>
      </c>
      <c r="C2249" s="107">
        <f t="shared" si="415"/>
        <v>0.28000000000000003</v>
      </c>
      <c r="D2249" s="5">
        <f t="shared" si="416"/>
        <v>45</v>
      </c>
      <c r="E2249" s="5" t="str">
        <f t="shared" si="417"/>
        <v>0.001010</v>
      </c>
      <c r="F2249" s="5" t="str">
        <f t="shared" si="418"/>
        <v>188.4</v>
      </c>
      <c r="G2249" s="5" t="str">
        <f t="shared" si="419"/>
        <v>188.7</v>
      </c>
      <c r="H2249" s="5" t="str">
        <f t="shared" si="420"/>
        <v>0.6385</v>
      </c>
      <c r="I2249" s="1" t="s">
        <v>8</v>
      </c>
      <c r="AN2249" s="89" t="str">
        <f t="shared" si="421"/>
        <v>0.2800</v>
      </c>
      <c r="AO2249" s="89" t="str">
        <f t="shared" si="422"/>
        <v>45.00</v>
      </c>
      <c r="AP2249" s="89" t="str">
        <f t="shared" si="423"/>
        <v>0.001010</v>
      </c>
      <c r="AQ2249" s="89" t="str">
        <f t="shared" si="424"/>
        <v>188.4</v>
      </c>
      <c r="AR2249" s="89" t="str">
        <f t="shared" si="425"/>
        <v>188.7</v>
      </c>
      <c r="AS2249" s="89" t="str">
        <f t="shared" si="426"/>
        <v>0.6385</v>
      </c>
      <c r="AT2249" s="89"/>
      <c r="AU2249" s="99">
        <v>0.28000000000000003</v>
      </c>
      <c r="AV2249" s="99">
        <v>45</v>
      </c>
      <c r="AW2249" s="99">
        <v>1.0097999999999999E-3</v>
      </c>
      <c r="AX2249" s="99">
        <v>188.38725599999998</v>
      </c>
      <c r="AY2249" s="99">
        <v>188.67</v>
      </c>
      <c r="AZ2249" s="99">
        <v>0.63849999999999996</v>
      </c>
      <c r="BA2249" s="119" t="s">
        <v>8</v>
      </c>
      <c r="BB2249" s="4">
        <v>2249</v>
      </c>
      <c r="BC2249" s="4">
        <v>0.28000000000000003</v>
      </c>
    </row>
    <row r="2250" spans="2:55">
      <c r="B2250">
        <v>2249</v>
      </c>
      <c r="C2250" s="107">
        <f t="shared" si="415"/>
        <v>0.28000000000000003</v>
      </c>
      <c r="D2250" s="5">
        <f t="shared" si="416"/>
        <v>50</v>
      </c>
      <c r="E2250" s="5" t="str">
        <f t="shared" si="417"/>
        <v>0.001012</v>
      </c>
      <c r="F2250" s="5" t="str">
        <f t="shared" si="418"/>
        <v>209.3</v>
      </c>
      <c r="G2250" s="5" t="str">
        <f t="shared" si="419"/>
        <v>209.6</v>
      </c>
      <c r="H2250" s="5" t="str">
        <f t="shared" si="420"/>
        <v>0.7037</v>
      </c>
      <c r="I2250" s="1" t="s">
        <v>8</v>
      </c>
      <c r="AN2250" s="89" t="str">
        <f t="shared" si="421"/>
        <v>0.2800</v>
      </c>
      <c r="AO2250" s="89" t="str">
        <f t="shared" si="422"/>
        <v>50.00</v>
      </c>
      <c r="AP2250" s="89" t="str">
        <f t="shared" si="423"/>
        <v>0.001012</v>
      </c>
      <c r="AQ2250" s="89" t="str">
        <f t="shared" si="424"/>
        <v>209.3</v>
      </c>
      <c r="AR2250" s="89" t="str">
        <f t="shared" si="425"/>
        <v>209.6</v>
      </c>
      <c r="AS2250" s="89" t="str">
        <f t="shared" si="426"/>
        <v>0.7037</v>
      </c>
      <c r="AT2250" s="89"/>
      <c r="AU2250" s="99">
        <v>0.28000000000000003</v>
      </c>
      <c r="AV2250" s="99">
        <v>50</v>
      </c>
      <c r="AW2250" s="99">
        <v>1.0120299999999999E-3</v>
      </c>
      <c r="AX2250" s="99">
        <v>209.28663159999999</v>
      </c>
      <c r="AY2250" s="99">
        <v>209.57</v>
      </c>
      <c r="AZ2250" s="99">
        <v>0.70367999999999997</v>
      </c>
      <c r="BA2250" s="119" t="s">
        <v>8</v>
      </c>
      <c r="BB2250" s="4">
        <v>2250</v>
      </c>
      <c r="BC2250" s="4">
        <v>0.28000000000000003</v>
      </c>
    </row>
    <row r="2251" spans="2:55">
      <c r="B2251">
        <v>2250</v>
      </c>
      <c r="C2251" s="107">
        <f t="shared" si="415"/>
        <v>0.28000000000000003</v>
      </c>
      <c r="D2251" s="5">
        <f t="shared" si="416"/>
        <v>55</v>
      </c>
      <c r="E2251" s="5" t="str">
        <f t="shared" si="417"/>
        <v>0.001014</v>
      </c>
      <c r="F2251" s="5" t="str">
        <f t="shared" si="418"/>
        <v>230.2</v>
      </c>
      <c r="G2251" s="5" t="str">
        <f t="shared" si="419"/>
        <v>230.5</v>
      </c>
      <c r="H2251" s="5" t="str">
        <f t="shared" si="420"/>
        <v>0.7679</v>
      </c>
      <c r="I2251" s="1" t="s">
        <v>8</v>
      </c>
      <c r="AN2251" s="89" t="str">
        <f t="shared" si="421"/>
        <v>0.2800</v>
      </c>
      <c r="AO2251" s="89" t="str">
        <f t="shared" si="422"/>
        <v>55.00</v>
      </c>
      <c r="AP2251" s="89" t="str">
        <f t="shared" si="423"/>
        <v>0.001014</v>
      </c>
      <c r="AQ2251" s="89" t="str">
        <f t="shared" si="424"/>
        <v>230.2</v>
      </c>
      <c r="AR2251" s="89" t="str">
        <f t="shared" si="425"/>
        <v>230.5</v>
      </c>
      <c r="AS2251" s="89" t="str">
        <f t="shared" si="426"/>
        <v>0.7679</v>
      </c>
      <c r="AT2251" s="89"/>
      <c r="AU2251" s="99">
        <v>0.28000000000000003</v>
      </c>
      <c r="AV2251" s="99">
        <v>55</v>
      </c>
      <c r="AW2251" s="99">
        <v>1.01443E-3</v>
      </c>
      <c r="AX2251" s="99">
        <v>230.19595959999998</v>
      </c>
      <c r="AY2251" s="99">
        <v>230.48</v>
      </c>
      <c r="AZ2251" s="99">
        <v>0.76788999999999996</v>
      </c>
      <c r="BA2251" s="119" t="s">
        <v>8</v>
      </c>
      <c r="BB2251" s="4">
        <v>2251</v>
      </c>
      <c r="BC2251" s="4">
        <v>0.28000000000000003</v>
      </c>
    </row>
    <row r="2252" spans="2:55">
      <c r="B2252">
        <v>2251</v>
      </c>
      <c r="C2252" s="107">
        <f t="shared" si="415"/>
        <v>0.28000000000000003</v>
      </c>
      <c r="D2252" s="5">
        <f t="shared" si="416"/>
        <v>60</v>
      </c>
      <c r="E2252" s="5" t="str">
        <f t="shared" si="417"/>
        <v>0.001017</v>
      </c>
      <c r="F2252" s="5" t="str">
        <f t="shared" si="418"/>
        <v>251.1</v>
      </c>
      <c r="G2252" s="5" t="str">
        <f t="shared" si="419"/>
        <v>251.4</v>
      </c>
      <c r="H2252" s="5" t="str">
        <f t="shared" si="420"/>
        <v>0.8312</v>
      </c>
      <c r="I2252" s="1" t="s">
        <v>8</v>
      </c>
      <c r="AN2252" s="89" t="str">
        <f t="shared" si="421"/>
        <v>0.2800</v>
      </c>
      <c r="AO2252" s="89" t="str">
        <f t="shared" si="422"/>
        <v>60.00</v>
      </c>
      <c r="AP2252" s="89" t="str">
        <f t="shared" si="423"/>
        <v>0.001017</v>
      </c>
      <c r="AQ2252" s="89" t="str">
        <f t="shared" si="424"/>
        <v>251.1</v>
      </c>
      <c r="AR2252" s="89" t="str">
        <f t="shared" si="425"/>
        <v>251.4</v>
      </c>
      <c r="AS2252" s="89" t="str">
        <f t="shared" si="426"/>
        <v>0.8312</v>
      </c>
      <c r="AT2252" s="89"/>
      <c r="AU2252" s="99">
        <v>0.28000000000000003</v>
      </c>
      <c r="AV2252" s="99">
        <v>60</v>
      </c>
      <c r="AW2252" s="99">
        <v>1.01701E-3</v>
      </c>
      <c r="AX2252" s="99">
        <v>251.1152372</v>
      </c>
      <c r="AY2252" s="99">
        <v>251.4</v>
      </c>
      <c r="AZ2252" s="99">
        <v>0.83115000000000006</v>
      </c>
      <c r="BA2252" s="119" t="s">
        <v>8</v>
      </c>
      <c r="BB2252" s="4">
        <v>2252</v>
      </c>
      <c r="BC2252" s="4">
        <v>0.28000000000000003</v>
      </c>
    </row>
    <row r="2253" spans="2:55">
      <c r="B2253">
        <v>2252</v>
      </c>
      <c r="C2253" s="107">
        <f t="shared" si="415"/>
        <v>0.28000000000000003</v>
      </c>
      <c r="D2253" s="5">
        <f t="shared" si="416"/>
        <v>65</v>
      </c>
      <c r="E2253" s="5" t="str">
        <f t="shared" si="417"/>
        <v>0.001020</v>
      </c>
      <c r="F2253" s="5" t="str">
        <f t="shared" si="418"/>
        <v>272.0</v>
      </c>
      <c r="G2253" s="5" t="str">
        <f t="shared" si="419"/>
        <v>272.3</v>
      </c>
      <c r="H2253" s="5" t="str">
        <f t="shared" si="420"/>
        <v>0.8935</v>
      </c>
      <c r="I2253" s="1" t="s">
        <v>8</v>
      </c>
      <c r="AN2253" s="89" t="str">
        <f t="shared" si="421"/>
        <v>0.2800</v>
      </c>
      <c r="AO2253" s="89" t="str">
        <f t="shared" si="422"/>
        <v>65.00</v>
      </c>
      <c r="AP2253" s="89" t="str">
        <f t="shared" si="423"/>
        <v>0.001020</v>
      </c>
      <c r="AQ2253" s="89" t="str">
        <f t="shared" si="424"/>
        <v>272.0</v>
      </c>
      <c r="AR2253" s="89" t="str">
        <f t="shared" si="425"/>
        <v>272.3</v>
      </c>
      <c r="AS2253" s="89" t="str">
        <f t="shared" si="426"/>
        <v>0.8935</v>
      </c>
      <c r="AT2253" s="89"/>
      <c r="AU2253" s="99">
        <v>0.28000000000000003</v>
      </c>
      <c r="AV2253" s="99">
        <v>65</v>
      </c>
      <c r="AW2253" s="99">
        <v>1.01975E-3</v>
      </c>
      <c r="AX2253" s="99">
        <v>272.04446999999999</v>
      </c>
      <c r="AY2253" s="99">
        <v>272.33</v>
      </c>
      <c r="AZ2253" s="99">
        <v>0.89351000000000003</v>
      </c>
      <c r="BA2253" s="119" t="s">
        <v>8</v>
      </c>
      <c r="BB2253" s="4">
        <v>2253</v>
      </c>
      <c r="BC2253" s="4">
        <v>0.28000000000000003</v>
      </c>
    </row>
    <row r="2254" spans="2:55">
      <c r="B2254">
        <v>2253</v>
      </c>
      <c r="C2254" s="107">
        <f t="shared" si="415"/>
        <v>0.28000000000000003</v>
      </c>
      <c r="D2254" s="5">
        <f t="shared" si="416"/>
        <v>70</v>
      </c>
      <c r="E2254" s="5" t="str">
        <f t="shared" si="417"/>
        <v>0.001023</v>
      </c>
      <c r="F2254" s="5" t="str">
        <f t="shared" si="418"/>
        <v>293.0</v>
      </c>
      <c r="G2254" s="5" t="str">
        <f t="shared" si="419"/>
        <v>293.3</v>
      </c>
      <c r="H2254" s="5" t="str">
        <f t="shared" si="420"/>
        <v>0.9550</v>
      </c>
      <c r="I2254" s="1" t="s">
        <v>8</v>
      </c>
      <c r="AN2254" s="89" t="str">
        <f t="shared" si="421"/>
        <v>0.2800</v>
      </c>
      <c r="AO2254" s="89" t="str">
        <f t="shared" si="422"/>
        <v>70.00</v>
      </c>
      <c r="AP2254" s="89" t="str">
        <f t="shared" si="423"/>
        <v>0.001023</v>
      </c>
      <c r="AQ2254" s="89" t="str">
        <f t="shared" si="424"/>
        <v>293.0</v>
      </c>
      <c r="AR2254" s="89" t="str">
        <f t="shared" si="425"/>
        <v>293.3</v>
      </c>
      <c r="AS2254" s="89" t="str">
        <f t="shared" si="426"/>
        <v>0.9550</v>
      </c>
      <c r="AT2254" s="89"/>
      <c r="AU2254" s="99">
        <v>0.28000000000000003</v>
      </c>
      <c r="AV2254" s="99">
        <v>70</v>
      </c>
      <c r="AW2254" s="99">
        <v>1.0226599999999999E-3</v>
      </c>
      <c r="AX2254" s="99">
        <v>292.98365519999999</v>
      </c>
      <c r="AY2254" s="99">
        <v>293.27</v>
      </c>
      <c r="AZ2254" s="99">
        <v>0.95498000000000005</v>
      </c>
      <c r="BA2254" s="119" t="s">
        <v>8</v>
      </c>
      <c r="BB2254" s="4">
        <v>2254</v>
      </c>
      <c r="BC2254" s="4">
        <v>0.28000000000000003</v>
      </c>
    </row>
    <row r="2255" spans="2:55">
      <c r="B2255">
        <v>2254</v>
      </c>
      <c r="C2255" s="107">
        <f t="shared" ref="C2255:C2318" si="427">_xlfn.NUMBERVALUE(AN2255)</f>
        <v>0.28000000000000003</v>
      </c>
      <c r="D2255" s="5">
        <f t="shared" ref="D2255:D2318" si="428">_xlfn.NUMBERVALUE(AO2255)</f>
        <v>75</v>
      </c>
      <c r="E2255" s="5" t="str">
        <f t="shared" ref="E2255:E2318" si="429">AP2255</f>
        <v>0.001026</v>
      </c>
      <c r="F2255" s="5" t="str">
        <f t="shared" ref="F2255:F2318" si="430">IF($D2255=0,_xlfn.NUMBERVALUE(AQ2255),AQ2255)</f>
        <v>313.9</v>
      </c>
      <c r="G2255" s="5" t="str">
        <f t="shared" ref="G2255:G2318" si="431">IF($D2255=0,_xlfn.NUMBERVALUE(AR2255),AR2255)</f>
        <v>314.2</v>
      </c>
      <c r="H2255" s="5" t="str">
        <f t="shared" ref="H2255:H2318" si="432">IF($D2255=0,_xlfn.NUMBERVALUE(AS2255),AS2255)</f>
        <v>1.016</v>
      </c>
      <c r="I2255" s="1" t="s">
        <v>8</v>
      </c>
      <c r="AN2255" s="89" t="str">
        <f t="shared" ref="AN2255:AN2318" si="433">IF(AU2255=0,"0.000",TEXT(IF(AU2255&lt;0,"-","")&amp;LEFT(TEXT(ABS(AU2255),"0."&amp;REPT("0",4-1)&amp;"E+00"),4+1)*10^FLOOR(LOG10(TEXT(ABS(AU2255),"0."&amp;REPT("0",4-1)&amp;"E+00")),1),(""&amp;(IF(OR(AND(FLOOR(LOG10(TEXT(ABS(AU2255),"0."&amp;REPT("0",4-1)&amp;"E+00")),1)+1=4,RIGHT(LEFT(TEXT(ABS(AU2255),"0."&amp;REPT("0",4-1)&amp;"E+00"),4+1)*10^FLOOR(LOG10(TEXT(ABS(AU2255),"0."&amp;REPT("0",4-1)&amp;"E+00")),1),1)="0"),LOG10(TEXT(ABS(AU2255),"0."&amp;REPT("0",4-1)&amp;"E+00"))&lt;=4-1),"0.","#")&amp;REPT("0",IF(4-1-(FLOOR(LOG10(TEXT(ABS(AU2255),"0."&amp;REPT("0",4-1)&amp;"E+00")),1))&gt;0,4-1-(FLOOR(LOG10(TEXT(ABS(AU2255),"0."&amp;REPT("0",4-1)&amp;"E+00")),1)),0))))))</f>
        <v>0.2800</v>
      </c>
      <c r="AO2255" s="89" t="str">
        <f t="shared" ref="AO2255:AO2318" si="434">IF(AV2255=0,"0.000",TEXT(IF(AV2255&lt;0,"-","")&amp;LEFT(TEXT(ABS(AV2255),"0."&amp;REPT("0",4-1)&amp;"E+00"),4+1)*10^FLOOR(LOG10(TEXT(ABS(AV2255),"0."&amp;REPT("0",4-1)&amp;"E+00")),1),(""&amp;(IF(OR(AND(FLOOR(LOG10(TEXT(ABS(AV2255),"0."&amp;REPT("0",4-1)&amp;"E+00")),1)+1=4,RIGHT(LEFT(TEXT(ABS(AV2255),"0."&amp;REPT("0",4-1)&amp;"E+00"),4+1)*10^FLOOR(LOG10(TEXT(ABS(AV2255),"0."&amp;REPT("0",4-1)&amp;"E+00")),1),1)="0"),LOG10(TEXT(ABS(AV2255),"0."&amp;REPT("0",4-1)&amp;"E+00"))&lt;=4-1),"0.","#")&amp;REPT("0",IF(4-1-(FLOOR(LOG10(TEXT(ABS(AV2255),"0."&amp;REPT("0",4-1)&amp;"E+00")),1))&gt;0,4-1-(FLOOR(LOG10(TEXT(ABS(AV2255),"0."&amp;REPT("0",4-1)&amp;"E+00")),1)),0))))))</f>
        <v>75.00</v>
      </c>
      <c r="AP2255" s="89" t="str">
        <f t="shared" ref="AP2255:AP2318" si="435">IF(AW2255=0,"0.000",TEXT(IF(AW2255&lt;0,"-","")&amp;LEFT(TEXT(ABS(AW2255),"0."&amp;REPT("0",4-1)&amp;"E+00"),4+1)*10^FLOOR(LOG10(TEXT(ABS(AW2255),"0."&amp;REPT("0",4-1)&amp;"E+00")),1),(""&amp;(IF(OR(AND(FLOOR(LOG10(TEXT(ABS(AW2255),"0."&amp;REPT("0",4-1)&amp;"E+00")),1)+1=4,RIGHT(LEFT(TEXT(ABS(AW2255),"0."&amp;REPT("0",4-1)&amp;"E+00"),4+1)*10^FLOOR(LOG10(TEXT(ABS(AW2255),"0."&amp;REPT("0",4-1)&amp;"E+00")),1),1)="0"),LOG10(TEXT(ABS(AW2255),"0."&amp;REPT("0",4-1)&amp;"E+00"))&lt;=4-1),"0.","#")&amp;REPT("0",IF(4-1-(FLOOR(LOG10(TEXT(ABS(AW2255),"0."&amp;REPT("0",4-1)&amp;"E+00")),1))&gt;0,4-1-(FLOOR(LOG10(TEXT(ABS(AW2255),"0."&amp;REPT("0",4-1)&amp;"E+00")),1)),0))))))</f>
        <v>0.001026</v>
      </c>
      <c r="AQ2255" s="89" t="str">
        <f t="shared" ref="AQ2255:AQ2318" si="436">IF(AX2255=0,"0.000",TEXT(IF(AX2255&lt;0,"-","")&amp;LEFT(TEXT(ABS(AX2255),"0."&amp;REPT("0",4-1)&amp;"E+00"),4+1)*10^FLOOR(LOG10(TEXT(ABS(AX2255),"0."&amp;REPT("0",4-1)&amp;"E+00")),1),(""&amp;(IF(OR(AND(FLOOR(LOG10(TEXT(ABS(AX2255),"0."&amp;REPT("0",4-1)&amp;"E+00")),1)+1=4,RIGHT(LEFT(TEXT(ABS(AX2255),"0."&amp;REPT("0",4-1)&amp;"E+00"),4+1)*10^FLOOR(LOG10(TEXT(ABS(AX2255),"0."&amp;REPT("0",4-1)&amp;"E+00")),1),1)="0"),LOG10(TEXT(ABS(AX2255),"0."&amp;REPT("0",4-1)&amp;"E+00"))&lt;=4-1),"0.","#")&amp;REPT("0",IF(4-1-(FLOOR(LOG10(TEXT(ABS(AX2255),"0."&amp;REPT("0",4-1)&amp;"E+00")),1))&gt;0,4-1-(FLOOR(LOG10(TEXT(ABS(AX2255),"0."&amp;REPT("0",4-1)&amp;"E+00")),1)),0))))))</f>
        <v>313.9</v>
      </c>
      <c r="AR2255" s="89" t="str">
        <f t="shared" ref="AR2255:AR2318" si="437">IF(AY2255=0,"0.000",TEXT(IF(AY2255&lt;0,"-","")&amp;LEFT(TEXT(ABS(AY2255),"0."&amp;REPT("0",4-1)&amp;"E+00"),4+1)*10^FLOOR(LOG10(TEXT(ABS(AY2255),"0."&amp;REPT("0",4-1)&amp;"E+00")),1),(""&amp;(IF(OR(AND(FLOOR(LOG10(TEXT(ABS(AY2255),"0."&amp;REPT("0",4-1)&amp;"E+00")),1)+1=4,RIGHT(LEFT(TEXT(ABS(AY2255),"0."&amp;REPT("0",4-1)&amp;"E+00"),4+1)*10^FLOOR(LOG10(TEXT(ABS(AY2255),"0."&amp;REPT("0",4-1)&amp;"E+00")),1),1)="0"),LOG10(TEXT(ABS(AY2255),"0."&amp;REPT("0",4-1)&amp;"E+00"))&lt;=4-1),"0.","#")&amp;REPT("0",IF(4-1-(FLOOR(LOG10(TEXT(ABS(AY2255),"0."&amp;REPT("0",4-1)&amp;"E+00")),1))&gt;0,4-1-(FLOOR(LOG10(TEXT(ABS(AY2255),"0."&amp;REPT("0",4-1)&amp;"E+00")),1)),0))))))</f>
        <v>314.2</v>
      </c>
      <c r="AS2255" s="89" t="str">
        <f t="shared" ref="AS2255:AS2318" si="438">IF(AZ2255=0,"0.000",TEXT(IF(AZ2255&lt;0,"-","")&amp;LEFT(TEXT(ABS(AZ2255),"0."&amp;REPT("0",4-1)&amp;"E+00"),4+1)*10^FLOOR(LOG10(TEXT(ABS(AZ2255),"0."&amp;REPT("0",4-1)&amp;"E+00")),1),(""&amp;(IF(OR(AND(FLOOR(LOG10(TEXT(ABS(AZ2255),"0."&amp;REPT("0",4-1)&amp;"E+00")),1)+1=4,RIGHT(LEFT(TEXT(ABS(AZ2255),"0."&amp;REPT("0",4-1)&amp;"E+00"),4+1)*10^FLOOR(LOG10(TEXT(ABS(AZ2255),"0."&amp;REPT("0",4-1)&amp;"E+00")),1),1)="0"),LOG10(TEXT(ABS(AZ2255),"0."&amp;REPT("0",4-1)&amp;"E+00"))&lt;=4-1),"0.","#")&amp;REPT("0",IF(4-1-(FLOOR(LOG10(TEXT(ABS(AZ2255),"0."&amp;REPT("0",4-1)&amp;"E+00")),1))&gt;0,4-1-(FLOOR(LOG10(TEXT(ABS(AZ2255),"0."&amp;REPT("0",4-1)&amp;"E+00")),1)),0))))))</f>
        <v>1.016</v>
      </c>
      <c r="AT2255" s="89"/>
      <c r="AU2255" s="99">
        <v>0.28000000000000003</v>
      </c>
      <c r="AV2255" s="99">
        <v>75</v>
      </c>
      <c r="AW2255" s="99">
        <v>1.0257199999999999E-3</v>
      </c>
      <c r="AX2255" s="99">
        <v>313.93279840000002</v>
      </c>
      <c r="AY2255" s="99">
        <v>314.22000000000003</v>
      </c>
      <c r="AZ2255" s="99">
        <v>1.0156000000000001</v>
      </c>
      <c r="BA2255" s="119" t="s">
        <v>8</v>
      </c>
      <c r="BB2255" s="4">
        <v>2255</v>
      </c>
      <c r="BC2255" s="4">
        <v>0.28000000000000003</v>
      </c>
    </row>
    <row r="2256" spans="2:55">
      <c r="B2256">
        <v>2255</v>
      </c>
      <c r="C2256" s="107">
        <f t="shared" si="427"/>
        <v>0.28000000000000003</v>
      </c>
      <c r="D2256" s="5">
        <f t="shared" si="428"/>
        <v>80</v>
      </c>
      <c r="E2256" s="5" t="str">
        <f t="shared" si="429"/>
        <v>0.001029</v>
      </c>
      <c r="F2256" s="5" t="str">
        <f t="shared" si="430"/>
        <v>334.9</v>
      </c>
      <c r="G2256" s="5" t="str">
        <f t="shared" si="431"/>
        <v>335.2</v>
      </c>
      <c r="H2256" s="5" t="str">
        <f t="shared" si="432"/>
        <v>1.075</v>
      </c>
      <c r="I2256" s="1" t="s">
        <v>8</v>
      </c>
      <c r="AN2256" s="89" t="str">
        <f t="shared" si="433"/>
        <v>0.2800</v>
      </c>
      <c r="AO2256" s="89" t="str">
        <f t="shared" si="434"/>
        <v>80.00</v>
      </c>
      <c r="AP2256" s="89" t="str">
        <f t="shared" si="435"/>
        <v>0.001029</v>
      </c>
      <c r="AQ2256" s="89" t="str">
        <f t="shared" si="436"/>
        <v>334.9</v>
      </c>
      <c r="AR2256" s="89" t="str">
        <f t="shared" si="437"/>
        <v>335.2</v>
      </c>
      <c r="AS2256" s="89" t="str">
        <f t="shared" si="438"/>
        <v>1.075</v>
      </c>
      <c r="AT2256" s="89"/>
      <c r="AU2256" s="99">
        <v>0.28000000000000003</v>
      </c>
      <c r="AV2256" s="99">
        <v>80</v>
      </c>
      <c r="AW2256" s="99">
        <v>1.0289399999999999E-3</v>
      </c>
      <c r="AX2256" s="99">
        <v>334.91189679999997</v>
      </c>
      <c r="AY2256" s="99">
        <v>335.2</v>
      </c>
      <c r="AZ2256" s="99">
        <v>1.0753999999999999</v>
      </c>
      <c r="BA2256" s="119" t="s">
        <v>8</v>
      </c>
      <c r="BB2256" s="4">
        <v>2256</v>
      </c>
      <c r="BC2256" s="4">
        <v>0.28000000000000003</v>
      </c>
    </row>
    <row r="2257" spans="2:55">
      <c r="B2257">
        <v>2256</v>
      </c>
      <c r="C2257" s="107">
        <f t="shared" si="427"/>
        <v>0.28000000000000003</v>
      </c>
      <c r="D2257" s="5">
        <f t="shared" si="428"/>
        <v>85</v>
      </c>
      <c r="E2257" s="5" t="str">
        <f t="shared" si="429"/>
        <v>0.001032</v>
      </c>
      <c r="F2257" s="5" t="str">
        <f t="shared" si="430"/>
        <v>355.9</v>
      </c>
      <c r="G2257" s="5" t="str">
        <f t="shared" si="431"/>
        <v>356.2</v>
      </c>
      <c r="H2257" s="5" t="str">
        <f t="shared" si="432"/>
        <v>1.134</v>
      </c>
      <c r="I2257" s="1" t="s">
        <v>8</v>
      </c>
      <c r="AN2257" s="89" t="str">
        <f t="shared" si="433"/>
        <v>0.2800</v>
      </c>
      <c r="AO2257" s="89" t="str">
        <f t="shared" si="434"/>
        <v>85.00</v>
      </c>
      <c r="AP2257" s="89" t="str">
        <f t="shared" si="435"/>
        <v>0.001032</v>
      </c>
      <c r="AQ2257" s="89" t="str">
        <f t="shared" si="436"/>
        <v>355.9</v>
      </c>
      <c r="AR2257" s="89" t="str">
        <f t="shared" si="437"/>
        <v>356.2</v>
      </c>
      <c r="AS2257" s="89" t="str">
        <f t="shared" si="438"/>
        <v>1.134</v>
      </c>
      <c r="AT2257" s="89"/>
      <c r="AU2257" s="99">
        <v>0.28000000000000003</v>
      </c>
      <c r="AV2257" s="99">
        <v>85</v>
      </c>
      <c r="AW2257" s="99">
        <v>1.03232E-3</v>
      </c>
      <c r="AX2257" s="99">
        <v>355.9009504</v>
      </c>
      <c r="AY2257" s="99">
        <v>356.19</v>
      </c>
      <c r="AZ2257" s="99">
        <v>1.1344000000000001</v>
      </c>
      <c r="BA2257" s="119" t="s">
        <v>8</v>
      </c>
      <c r="BB2257" s="4">
        <v>2257</v>
      </c>
      <c r="BC2257" s="4">
        <v>0.28000000000000003</v>
      </c>
    </row>
    <row r="2258" spans="2:55">
      <c r="B2258">
        <v>2257</v>
      </c>
      <c r="C2258" s="107">
        <f t="shared" si="427"/>
        <v>0.28000000000000003</v>
      </c>
      <c r="D2258" s="5">
        <f t="shared" si="428"/>
        <v>90</v>
      </c>
      <c r="E2258" s="5" t="str">
        <f t="shared" si="429"/>
        <v>0.001036</v>
      </c>
      <c r="F2258" s="5" t="str">
        <f t="shared" si="430"/>
        <v>376.9</v>
      </c>
      <c r="G2258" s="5" t="str">
        <f t="shared" si="431"/>
        <v>377.2</v>
      </c>
      <c r="H2258" s="5" t="str">
        <f t="shared" si="432"/>
        <v>1.193</v>
      </c>
      <c r="I2258" s="1" t="s">
        <v>8</v>
      </c>
      <c r="AN2258" s="89" t="str">
        <f t="shared" si="433"/>
        <v>0.2800</v>
      </c>
      <c r="AO2258" s="89" t="str">
        <f t="shared" si="434"/>
        <v>90.00</v>
      </c>
      <c r="AP2258" s="89" t="str">
        <f t="shared" si="435"/>
        <v>0.001036</v>
      </c>
      <c r="AQ2258" s="89" t="str">
        <f t="shared" si="436"/>
        <v>376.9</v>
      </c>
      <c r="AR2258" s="89" t="str">
        <f t="shared" si="437"/>
        <v>377.2</v>
      </c>
      <c r="AS2258" s="89" t="str">
        <f t="shared" si="438"/>
        <v>1.193</v>
      </c>
      <c r="AT2258" s="89"/>
      <c r="AU2258" s="99">
        <v>0.28000000000000003</v>
      </c>
      <c r="AV2258" s="99">
        <v>90</v>
      </c>
      <c r="AW2258" s="99">
        <v>1.0358499999999998E-3</v>
      </c>
      <c r="AX2258" s="99">
        <v>376.90996200000001</v>
      </c>
      <c r="AY2258" s="99">
        <v>377.2</v>
      </c>
      <c r="AZ2258" s="99">
        <v>1.1927000000000001</v>
      </c>
      <c r="BA2258" s="119" t="s">
        <v>8</v>
      </c>
      <c r="BB2258" s="4">
        <v>2258</v>
      </c>
      <c r="BC2258" s="4">
        <v>0.28000000000000003</v>
      </c>
    </row>
    <row r="2259" spans="2:55">
      <c r="B2259">
        <v>2258</v>
      </c>
      <c r="C2259" s="107">
        <f t="shared" si="427"/>
        <v>0.28000000000000003</v>
      </c>
      <c r="D2259" s="5">
        <f t="shared" si="428"/>
        <v>95</v>
      </c>
      <c r="E2259" s="5" t="str">
        <f t="shared" si="429"/>
        <v>0.001040</v>
      </c>
      <c r="F2259" s="5" t="str">
        <f t="shared" si="430"/>
        <v>397.9</v>
      </c>
      <c r="G2259" s="5" t="str">
        <f t="shared" si="431"/>
        <v>398.2</v>
      </c>
      <c r="H2259" s="5" t="str">
        <f t="shared" si="432"/>
        <v>1.250</v>
      </c>
      <c r="I2259" s="1" t="s">
        <v>8</v>
      </c>
      <c r="AN2259" s="89" t="str">
        <f t="shared" si="433"/>
        <v>0.2800</v>
      </c>
      <c r="AO2259" s="89" t="str">
        <f t="shared" si="434"/>
        <v>95.00</v>
      </c>
      <c r="AP2259" s="89" t="str">
        <f t="shared" si="435"/>
        <v>0.001040</v>
      </c>
      <c r="AQ2259" s="89" t="str">
        <f t="shared" si="436"/>
        <v>397.9</v>
      </c>
      <c r="AR2259" s="89" t="str">
        <f t="shared" si="437"/>
        <v>398.2</v>
      </c>
      <c r="AS2259" s="89" t="str">
        <f t="shared" si="438"/>
        <v>1.250</v>
      </c>
      <c r="AT2259" s="89"/>
      <c r="AU2259" s="99">
        <v>0.28000000000000003</v>
      </c>
      <c r="AV2259" s="99">
        <v>95</v>
      </c>
      <c r="AW2259" s="99">
        <v>1.0395300000000001E-3</v>
      </c>
      <c r="AX2259" s="99">
        <v>397.94893160000004</v>
      </c>
      <c r="AY2259" s="99">
        <v>398.24</v>
      </c>
      <c r="AZ2259" s="99">
        <v>1.2502</v>
      </c>
      <c r="BA2259" s="119" t="s">
        <v>8</v>
      </c>
      <c r="BB2259" s="4">
        <v>2259</v>
      </c>
      <c r="BC2259" s="4">
        <v>0.28000000000000003</v>
      </c>
    </row>
    <row r="2260" spans="2:55">
      <c r="B2260">
        <v>2259</v>
      </c>
      <c r="C2260" s="107">
        <f t="shared" si="427"/>
        <v>0.28000000000000003</v>
      </c>
      <c r="D2260" s="5">
        <f t="shared" si="428"/>
        <v>100</v>
      </c>
      <c r="E2260" s="5" t="str">
        <f t="shared" si="429"/>
        <v>0.001043</v>
      </c>
      <c r="F2260" s="5" t="str">
        <f t="shared" si="430"/>
        <v>419.0</v>
      </c>
      <c r="G2260" s="5" t="str">
        <f t="shared" si="431"/>
        <v>419.3</v>
      </c>
      <c r="H2260" s="5" t="str">
        <f t="shared" si="432"/>
        <v>1.307</v>
      </c>
      <c r="I2260" s="1" t="s">
        <v>8</v>
      </c>
      <c r="AN2260" s="89" t="str">
        <f t="shared" si="433"/>
        <v>0.2800</v>
      </c>
      <c r="AO2260" s="89" t="str">
        <f t="shared" si="434"/>
        <v>100.0</v>
      </c>
      <c r="AP2260" s="89" t="str">
        <f t="shared" si="435"/>
        <v>0.001043</v>
      </c>
      <c r="AQ2260" s="89" t="str">
        <f t="shared" si="436"/>
        <v>419.0</v>
      </c>
      <c r="AR2260" s="89" t="str">
        <f t="shared" si="437"/>
        <v>419.3</v>
      </c>
      <c r="AS2260" s="89" t="str">
        <f t="shared" si="438"/>
        <v>1.307</v>
      </c>
      <c r="AT2260" s="89"/>
      <c r="AU2260" s="99">
        <v>0.28000000000000003</v>
      </c>
      <c r="AV2260" s="99">
        <v>100</v>
      </c>
      <c r="AW2260" s="99">
        <v>1.0433699999999998E-3</v>
      </c>
      <c r="AX2260" s="99">
        <v>419.00785640000004</v>
      </c>
      <c r="AY2260" s="99">
        <v>419.3</v>
      </c>
      <c r="AZ2260" s="99">
        <v>1.3070999999999999</v>
      </c>
      <c r="BA2260" s="119" t="s">
        <v>8</v>
      </c>
      <c r="BB2260" s="4">
        <v>2260</v>
      </c>
      <c r="BC2260" s="4">
        <v>0.28000000000000003</v>
      </c>
    </row>
    <row r="2261" spans="2:55">
      <c r="B2261">
        <v>2260</v>
      </c>
      <c r="C2261" s="107">
        <f t="shared" si="427"/>
        <v>0.28000000000000003</v>
      </c>
      <c r="D2261" s="5">
        <f t="shared" si="428"/>
        <v>105</v>
      </c>
      <c r="E2261" s="5" t="str">
        <f t="shared" si="429"/>
        <v>0.001047</v>
      </c>
      <c r="F2261" s="5" t="str">
        <f t="shared" si="430"/>
        <v>440.1</v>
      </c>
      <c r="G2261" s="5" t="str">
        <f t="shared" si="431"/>
        <v>440.4</v>
      </c>
      <c r="H2261" s="5" t="str">
        <f t="shared" si="432"/>
        <v>1.363</v>
      </c>
      <c r="I2261" s="1" t="s">
        <v>8</v>
      </c>
      <c r="AN2261" s="89" t="str">
        <f t="shared" si="433"/>
        <v>0.2800</v>
      </c>
      <c r="AO2261" s="89" t="str">
        <f t="shared" si="434"/>
        <v>105.0</v>
      </c>
      <c r="AP2261" s="89" t="str">
        <f t="shared" si="435"/>
        <v>0.001047</v>
      </c>
      <c r="AQ2261" s="89" t="str">
        <f t="shared" si="436"/>
        <v>440.1</v>
      </c>
      <c r="AR2261" s="89" t="str">
        <f t="shared" si="437"/>
        <v>440.4</v>
      </c>
      <c r="AS2261" s="89" t="str">
        <f t="shared" si="438"/>
        <v>1.363</v>
      </c>
      <c r="AT2261" s="89"/>
      <c r="AU2261" s="99">
        <v>0.28000000000000003</v>
      </c>
      <c r="AV2261" s="99">
        <v>105</v>
      </c>
      <c r="AW2261" s="99">
        <v>1.04736E-3</v>
      </c>
      <c r="AX2261" s="99">
        <v>440.0967392</v>
      </c>
      <c r="AY2261" s="99">
        <v>440.39</v>
      </c>
      <c r="AZ2261" s="99">
        <v>1.3632</v>
      </c>
      <c r="BA2261" s="119" t="s">
        <v>8</v>
      </c>
      <c r="BB2261" s="4">
        <v>2261</v>
      </c>
      <c r="BC2261" s="4">
        <v>0.28000000000000003</v>
      </c>
    </row>
    <row r="2262" spans="2:55">
      <c r="B2262">
        <v>2261</v>
      </c>
      <c r="C2262" s="107">
        <f t="shared" si="427"/>
        <v>0.28000000000000003</v>
      </c>
      <c r="D2262" s="5">
        <f t="shared" si="428"/>
        <v>110</v>
      </c>
      <c r="E2262" s="5" t="str">
        <f t="shared" si="429"/>
        <v>0.001052</v>
      </c>
      <c r="F2262" s="5" t="str">
        <f t="shared" si="430"/>
        <v>461.2</v>
      </c>
      <c r="G2262" s="5" t="str">
        <f t="shared" si="431"/>
        <v>461.5</v>
      </c>
      <c r="H2262" s="5" t="str">
        <f t="shared" si="432"/>
        <v>1.419</v>
      </c>
      <c r="I2262" s="1" t="s">
        <v>8</v>
      </c>
      <c r="AN2262" s="89" t="str">
        <f t="shared" si="433"/>
        <v>0.2800</v>
      </c>
      <c r="AO2262" s="89" t="str">
        <f t="shared" si="434"/>
        <v>110.0</v>
      </c>
      <c r="AP2262" s="89" t="str">
        <f t="shared" si="435"/>
        <v>0.001052</v>
      </c>
      <c r="AQ2262" s="89" t="str">
        <f t="shared" si="436"/>
        <v>461.2</v>
      </c>
      <c r="AR2262" s="89" t="str">
        <f t="shared" si="437"/>
        <v>461.5</v>
      </c>
      <c r="AS2262" s="89" t="str">
        <f t="shared" si="438"/>
        <v>1.419</v>
      </c>
      <c r="AT2262" s="89"/>
      <c r="AU2262" s="99">
        <v>0.28000000000000003</v>
      </c>
      <c r="AV2262" s="99">
        <v>110</v>
      </c>
      <c r="AW2262" s="99">
        <v>1.0515099999999999E-3</v>
      </c>
      <c r="AX2262" s="99">
        <v>461.21557719999998</v>
      </c>
      <c r="AY2262" s="99">
        <v>461.51</v>
      </c>
      <c r="AZ2262" s="99">
        <v>1.4187000000000001</v>
      </c>
      <c r="BA2262" s="119" t="s">
        <v>8</v>
      </c>
      <c r="BB2262" s="4">
        <v>2262</v>
      </c>
      <c r="BC2262" s="4">
        <v>0.28000000000000003</v>
      </c>
    </row>
    <row r="2263" spans="2:55">
      <c r="B2263">
        <v>2262</v>
      </c>
      <c r="C2263" s="107">
        <f t="shared" si="427"/>
        <v>0.28000000000000003</v>
      </c>
      <c r="D2263" s="5">
        <f t="shared" si="428"/>
        <v>115</v>
      </c>
      <c r="E2263" s="5" t="str">
        <f t="shared" si="429"/>
        <v>0.001056</v>
      </c>
      <c r="F2263" s="5" t="str">
        <f t="shared" si="430"/>
        <v>482.4</v>
      </c>
      <c r="G2263" s="5" t="str">
        <f t="shared" si="431"/>
        <v>482.7</v>
      </c>
      <c r="H2263" s="5" t="str">
        <f t="shared" si="432"/>
        <v>1.474</v>
      </c>
      <c r="I2263" s="1" t="s">
        <v>8</v>
      </c>
      <c r="AN2263" s="89" t="str">
        <f t="shared" si="433"/>
        <v>0.2800</v>
      </c>
      <c r="AO2263" s="89" t="str">
        <f t="shared" si="434"/>
        <v>115.0</v>
      </c>
      <c r="AP2263" s="89" t="str">
        <f t="shared" si="435"/>
        <v>0.001056</v>
      </c>
      <c r="AQ2263" s="89" t="str">
        <f t="shared" si="436"/>
        <v>482.4</v>
      </c>
      <c r="AR2263" s="89" t="str">
        <f t="shared" si="437"/>
        <v>482.7</v>
      </c>
      <c r="AS2263" s="89" t="str">
        <f t="shared" si="438"/>
        <v>1.474</v>
      </c>
      <c r="AT2263" s="89"/>
      <c r="AU2263" s="99">
        <v>0.28000000000000003</v>
      </c>
      <c r="AV2263" s="99">
        <v>115</v>
      </c>
      <c r="AW2263" s="99">
        <v>1.0558099999999999E-3</v>
      </c>
      <c r="AX2263" s="99">
        <v>482.37437320000004</v>
      </c>
      <c r="AY2263" s="99">
        <v>482.67</v>
      </c>
      <c r="AZ2263" s="99">
        <v>1.4736</v>
      </c>
      <c r="BA2263" s="119" t="s">
        <v>8</v>
      </c>
      <c r="BB2263" s="4">
        <v>2263</v>
      </c>
      <c r="BC2263" s="4">
        <v>0.28000000000000003</v>
      </c>
    </row>
    <row r="2264" spans="2:55">
      <c r="B2264">
        <v>2263</v>
      </c>
      <c r="C2264" s="107">
        <f t="shared" si="427"/>
        <v>0.28000000000000003</v>
      </c>
      <c r="D2264" s="5">
        <f t="shared" si="428"/>
        <v>120</v>
      </c>
      <c r="E2264" s="5" t="str">
        <f t="shared" si="429"/>
        <v>0.001060</v>
      </c>
      <c r="F2264" s="5" t="str">
        <f t="shared" si="430"/>
        <v>503.6</v>
      </c>
      <c r="G2264" s="5" t="str">
        <f t="shared" si="431"/>
        <v>503.9</v>
      </c>
      <c r="H2264" s="5" t="str">
        <f t="shared" si="432"/>
        <v>1.528</v>
      </c>
      <c r="I2264" s="1" t="s">
        <v>8</v>
      </c>
      <c r="AN2264" s="89" t="str">
        <f t="shared" si="433"/>
        <v>0.2800</v>
      </c>
      <c r="AO2264" s="89" t="str">
        <f t="shared" si="434"/>
        <v>120.0</v>
      </c>
      <c r="AP2264" s="89" t="str">
        <f t="shared" si="435"/>
        <v>0.001060</v>
      </c>
      <c r="AQ2264" s="89" t="str">
        <f t="shared" si="436"/>
        <v>503.6</v>
      </c>
      <c r="AR2264" s="89" t="str">
        <f t="shared" si="437"/>
        <v>503.9</v>
      </c>
      <c r="AS2264" s="89" t="str">
        <f t="shared" si="438"/>
        <v>1.528</v>
      </c>
      <c r="AT2264" s="89"/>
      <c r="AU2264" s="99">
        <v>0.28000000000000003</v>
      </c>
      <c r="AV2264" s="99">
        <v>120</v>
      </c>
      <c r="AW2264" s="99">
        <v>1.0602799999999998E-3</v>
      </c>
      <c r="AX2264" s="99">
        <v>503.57312159999998</v>
      </c>
      <c r="AY2264" s="99">
        <v>503.87</v>
      </c>
      <c r="AZ2264" s="99">
        <v>1.5278</v>
      </c>
      <c r="BA2264" s="119" t="s">
        <v>8</v>
      </c>
      <c r="BB2264" s="4">
        <v>2264</v>
      </c>
      <c r="BC2264" s="4">
        <v>0.28000000000000003</v>
      </c>
    </row>
    <row r="2265" spans="2:55">
      <c r="B2265">
        <v>2264</v>
      </c>
      <c r="C2265" s="107">
        <f t="shared" si="427"/>
        <v>0.28000000000000003</v>
      </c>
      <c r="D2265" s="5">
        <f t="shared" si="428"/>
        <v>125</v>
      </c>
      <c r="E2265" s="5" t="str">
        <f t="shared" si="429"/>
        <v>0.001065</v>
      </c>
      <c r="F2265" s="5" t="str">
        <f t="shared" si="430"/>
        <v>524.8</v>
      </c>
      <c r="G2265" s="5" t="str">
        <f t="shared" si="431"/>
        <v>525.1</v>
      </c>
      <c r="H2265" s="5" t="str">
        <f t="shared" si="432"/>
        <v>1.582</v>
      </c>
      <c r="I2265" s="1" t="s">
        <v>8</v>
      </c>
      <c r="AN2265" s="89" t="str">
        <f t="shared" si="433"/>
        <v>0.2800</v>
      </c>
      <c r="AO2265" s="89" t="str">
        <f t="shared" si="434"/>
        <v>125.0</v>
      </c>
      <c r="AP2265" s="89" t="str">
        <f t="shared" si="435"/>
        <v>0.001065</v>
      </c>
      <c r="AQ2265" s="89" t="str">
        <f t="shared" si="436"/>
        <v>524.8</v>
      </c>
      <c r="AR2265" s="89" t="str">
        <f t="shared" si="437"/>
        <v>525.1</v>
      </c>
      <c r="AS2265" s="89" t="str">
        <f t="shared" si="438"/>
        <v>1.582</v>
      </c>
      <c r="AT2265" s="89"/>
      <c r="AU2265" s="99">
        <v>0.28000000000000003</v>
      </c>
      <c r="AV2265" s="99">
        <v>125</v>
      </c>
      <c r="AW2265" s="99">
        <v>1.0649100000000001E-3</v>
      </c>
      <c r="AX2265" s="99">
        <v>524.81182520000004</v>
      </c>
      <c r="AY2265" s="99">
        <v>525.11</v>
      </c>
      <c r="AZ2265" s="99">
        <v>1.5814999999999999</v>
      </c>
      <c r="BA2265" s="119" t="s">
        <v>8</v>
      </c>
      <c r="BB2265" s="4">
        <v>2265</v>
      </c>
      <c r="BC2265" s="4">
        <v>0.28000000000000003</v>
      </c>
    </row>
    <row r="2266" spans="2:55">
      <c r="B2266">
        <v>2265</v>
      </c>
      <c r="C2266" s="107">
        <f t="shared" si="427"/>
        <v>0.28000000000000003</v>
      </c>
      <c r="D2266" s="5">
        <f t="shared" si="428"/>
        <v>130</v>
      </c>
      <c r="E2266" s="5" t="str">
        <f t="shared" si="429"/>
        <v>0.001070</v>
      </c>
      <c r="F2266" s="5" t="str">
        <f t="shared" si="430"/>
        <v>546.1</v>
      </c>
      <c r="G2266" s="5" t="str">
        <f t="shared" si="431"/>
        <v>546.4</v>
      </c>
      <c r="H2266" s="5" t="str">
        <f t="shared" si="432"/>
        <v>1.635</v>
      </c>
      <c r="I2266" s="1" t="s">
        <v>8</v>
      </c>
      <c r="AN2266" s="89" t="str">
        <f t="shared" si="433"/>
        <v>0.2800</v>
      </c>
      <c r="AO2266" s="89" t="str">
        <f t="shared" si="434"/>
        <v>130.0</v>
      </c>
      <c r="AP2266" s="89" t="str">
        <f t="shared" si="435"/>
        <v>0.001070</v>
      </c>
      <c r="AQ2266" s="89" t="str">
        <f t="shared" si="436"/>
        <v>546.1</v>
      </c>
      <c r="AR2266" s="89" t="str">
        <f t="shared" si="437"/>
        <v>546.4</v>
      </c>
      <c r="AS2266" s="89" t="str">
        <f t="shared" si="438"/>
        <v>1.635</v>
      </c>
      <c r="AT2266" s="89"/>
      <c r="AU2266" s="99">
        <v>0.28000000000000003</v>
      </c>
      <c r="AV2266" s="99">
        <v>130</v>
      </c>
      <c r="AW2266" s="99">
        <v>1.0697E-3</v>
      </c>
      <c r="AX2266" s="99">
        <v>546.09048399999995</v>
      </c>
      <c r="AY2266" s="99">
        <v>546.39</v>
      </c>
      <c r="AZ2266" s="99">
        <v>1.6346000000000001</v>
      </c>
      <c r="BA2266" s="119" t="s">
        <v>8</v>
      </c>
      <c r="BB2266" s="4">
        <v>2266</v>
      </c>
      <c r="BC2266" s="4">
        <v>0.28000000000000003</v>
      </c>
    </row>
    <row r="2267" spans="2:55">
      <c r="B2267">
        <v>2266</v>
      </c>
      <c r="C2267" s="107">
        <f t="shared" si="427"/>
        <v>0.28000000000000003</v>
      </c>
      <c r="D2267" s="5">
        <f t="shared" si="428"/>
        <v>131.19999999999999</v>
      </c>
      <c r="E2267" s="5" t="str">
        <f t="shared" si="429"/>
        <v>0.001071</v>
      </c>
      <c r="F2267" s="5" t="str">
        <f t="shared" si="430"/>
        <v>551.1</v>
      </c>
      <c r="G2267" s="5" t="str">
        <f t="shared" si="431"/>
        <v>551.4</v>
      </c>
      <c r="H2267" s="5" t="str">
        <f t="shared" si="432"/>
        <v>1.647</v>
      </c>
      <c r="I2267" s="1" t="s">
        <v>10</v>
      </c>
      <c r="AN2267" s="89" t="str">
        <f t="shared" si="433"/>
        <v>0.2800</v>
      </c>
      <c r="AO2267" s="89" t="str">
        <f t="shared" si="434"/>
        <v>131.2</v>
      </c>
      <c r="AP2267" s="89" t="str">
        <f t="shared" si="435"/>
        <v>0.001071</v>
      </c>
      <c r="AQ2267" s="89" t="str">
        <f t="shared" si="436"/>
        <v>551.1</v>
      </c>
      <c r="AR2267" s="89" t="str">
        <f t="shared" si="437"/>
        <v>551.4</v>
      </c>
      <c r="AS2267" s="89" t="str">
        <f t="shared" si="438"/>
        <v>1.647</v>
      </c>
      <c r="AT2267" s="89"/>
      <c r="AU2267" s="99">
        <v>0.28000000000000003</v>
      </c>
      <c r="AV2267" s="99">
        <v>131.185</v>
      </c>
      <c r="AW2267" s="99">
        <v>1.0708599999999999E-3</v>
      </c>
      <c r="AX2267" s="99">
        <v>551.14015920000008</v>
      </c>
      <c r="AY2267" s="99">
        <v>551.44000000000005</v>
      </c>
      <c r="AZ2267" s="99">
        <v>1.6471</v>
      </c>
      <c r="BA2267" s="119" t="s">
        <v>10</v>
      </c>
      <c r="BB2267" s="4">
        <v>2267</v>
      </c>
      <c r="BC2267" s="4">
        <v>0.28000000000000003</v>
      </c>
    </row>
    <row r="2268" spans="2:55">
      <c r="B2268">
        <v>2267</v>
      </c>
      <c r="C2268" s="107">
        <f t="shared" si="427"/>
        <v>0.28000000000000003</v>
      </c>
      <c r="D2268" s="5">
        <f t="shared" si="428"/>
        <v>131.19999999999999</v>
      </c>
      <c r="E2268" s="5" t="str">
        <f t="shared" si="429"/>
        <v>0.6462</v>
      </c>
      <c r="F2268" s="5" t="str">
        <f t="shared" si="430"/>
        <v>2541</v>
      </c>
      <c r="G2268" s="5" t="str">
        <f t="shared" si="431"/>
        <v>2722</v>
      </c>
      <c r="H2268" s="5" t="str">
        <f t="shared" si="432"/>
        <v>7.015</v>
      </c>
      <c r="I2268" s="1" t="s">
        <v>11</v>
      </c>
      <c r="AN2268" s="89" t="str">
        <f t="shared" si="433"/>
        <v>0.2800</v>
      </c>
      <c r="AO2268" s="89" t="str">
        <f t="shared" si="434"/>
        <v>131.2</v>
      </c>
      <c r="AP2268" s="89" t="str">
        <f t="shared" si="435"/>
        <v>0.6462</v>
      </c>
      <c r="AQ2268" s="89" t="str">
        <f t="shared" si="436"/>
        <v>2541</v>
      </c>
      <c r="AR2268" s="89" t="str">
        <f t="shared" si="437"/>
        <v>2722</v>
      </c>
      <c r="AS2268" s="89" t="str">
        <f t="shared" si="438"/>
        <v>7.015</v>
      </c>
      <c r="AT2268" s="89"/>
      <c r="AU2268" s="99">
        <v>0.28000000000000003</v>
      </c>
      <c r="AV2268" s="99">
        <v>131.185</v>
      </c>
      <c r="AW2268" s="99">
        <v>0.64624000000000004</v>
      </c>
      <c r="AX2268" s="99">
        <v>2540.7527999999998</v>
      </c>
      <c r="AY2268" s="99">
        <v>2721.7</v>
      </c>
      <c r="AZ2268" s="99">
        <v>7.0145999999999997</v>
      </c>
      <c r="BA2268" s="119" t="s">
        <v>11</v>
      </c>
      <c r="BB2268" s="4">
        <v>2268</v>
      </c>
      <c r="BC2268" s="4">
        <v>0.28000000000000003</v>
      </c>
    </row>
    <row r="2269" spans="2:55">
      <c r="B2269">
        <v>2268</v>
      </c>
      <c r="C2269" s="107">
        <f t="shared" si="427"/>
        <v>0.28000000000000003</v>
      </c>
      <c r="D2269" s="5">
        <f t="shared" si="428"/>
        <v>135</v>
      </c>
      <c r="E2269" s="5" t="str">
        <f t="shared" si="429"/>
        <v>0.6533</v>
      </c>
      <c r="F2269" s="5" t="str">
        <f t="shared" si="430"/>
        <v>2547</v>
      </c>
      <c r="G2269" s="5" t="str">
        <f t="shared" si="431"/>
        <v>2730.</v>
      </c>
      <c r="H2269" s="5" t="str">
        <f t="shared" si="432"/>
        <v>7.036</v>
      </c>
      <c r="I2269" s="1" t="s">
        <v>9</v>
      </c>
      <c r="AN2269" s="89" t="str">
        <f t="shared" si="433"/>
        <v>0.2800</v>
      </c>
      <c r="AO2269" s="89" t="str">
        <f t="shared" si="434"/>
        <v>135.0</v>
      </c>
      <c r="AP2269" s="89" t="str">
        <f t="shared" si="435"/>
        <v>0.6533</v>
      </c>
      <c r="AQ2269" s="89" t="str">
        <f t="shared" si="436"/>
        <v>2547</v>
      </c>
      <c r="AR2269" s="89" t="str">
        <f t="shared" si="437"/>
        <v>2730.</v>
      </c>
      <c r="AS2269" s="89" t="str">
        <f t="shared" si="438"/>
        <v>7.036</v>
      </c>
      <c r="AT2269" s="89"/>
      <c r="AU2269" s="99">
        <v>0.28000000000000003</v>
      </c>
      <c r="AV2269" s="99">
        <v>135</v>
      </c>
      <c r="AW2269" s="99">
        <v>0.65329999999999999</v>
      </c>
      <c r="AX2269" s="99">
        <v>2547.2759999999998</v>
      </c>
      <c r="AY2269" s="99">
        <v>2730.2</v>
      </c>
      <c r="AZ2269" s="99">
        <v>7.0355999999999996</v>
      </c>
      <c r="BA2269" s="119" t="s">
        <v>9</v>
      </c>
      <c r="BB2269" s="4">
        <v>2269</v>
      </c>
      <c r="BC2269" s="4">
        <v>0.28000000000000003</v>
      </c>
    </row>
    <row r="2270" spans="2:55">
      <c r="B2270">
        <v>2269</v>
      </c>
      <c r="C2270" s="107">
        <f t="shared" si="427"/>
        <v>0.28000000000000003</v>
      </c>
      <c r="D2270" s="5">
        <f t="shared" si="428"/>
        <v>140</v>
      </c>
      <c r="E2270" s="5" t="str">
        <f t="shared" si="429"/>
        <v>0.6625</v>
      </c>
      <c r="F2270" s="5" t="str">
        <f t="shared" si="430"/>
        <v>2556</v>
      </c>
      <c r="G2270" s="5" t="str">
        <f t="shared" si="431"/>
        <v>2741</v>
      </c>
      <c r="H2270" s="5" t="str">
        <f t="shared" si="432"/>
        <v>7.062</v>
      </c>
      <c r="I2270" s="1" t="s">
        <v>9</v>
      </c>
      <c r="AN2270" s="89" t="str">
        <f t="shared" si="433"/>
        <v>0.2800</v>
      </c>
      <c r="AO2270" s="89" t="str">
        <f t="shared" si="434"/>
        <v>140.0</v>
      </c>
      <c r="AP2270" s="89" t="str">
        <f t="shared" si="435"/>
        <v>0.6625</v>
      </c>
      <c r="AQ2270" s="89" t="str">
        <f t="shared" si="436"/>
        <v>2556</v>
      </c>
      <c r="AR2270" s="89" t="str">
        <f t="shared" si="437"/>
        <v>2741</v>
      </c>
      <c r="AS2270" s="89" t="str">
        <f t="shared" si="438"/>
        <v>7.062</v>
      </c>
      <c r="AT2270" s="89"/>
      <c r="AU2270" s="99">
        <v>0.28000000000000003</v>
      </c>
      <c r="AV2270" s="99">
        <v>140</v>
      </c>
      <c r="AW2270" s="99">
        <v>0.66247</v>
      </c>
      <c r="AX2270" s="99">
        <v>2555.7084</v>
      </c>
      <c r="AY2270" s="99">
        <v>2741.2</v>
      </c>
      <c r="AZ2270" s="99">
        <v>7.0624000000000002</v>
      </c>
      <c r="BA2270" s="119" t="s">
        <v>9</v>
      </c>
      <c r="BB2270" s="4">
        <v>2270</v>
      </c>
      <c r="BC2270" s="4">
        <v>0.28000000000000003</v>
      </c>
    </row>
    <row r="2271" spans="2:55">
      <c r="B2271">
        <v>2270</v>
      </c>
      <c r="C2271" s="107">
        <f t="shared" si="427"/>
        <v>0.28000000000000003</v>
      </c>
      <c r="D2271" s="5">
        <f t="shared" si="428"/>
        <v>145</v>
      </c>
      <c r="E2271" s="5" t="str">
        <f t="shared" si="429"/>
        <v>0.6716</v>
      </c>
      <c r="F2271" s="5" t="str">
        <f t="shared" si="430"/>
        <v>2564</v>
      </c>
      <c r="G2271" s="5" t="str">
        <f t="shared" si="431"/>
        <v>2752</v>
      </c>
      <c r="H2271" s="5" t="str">
        <f t="shared" si="432"/>
        <v>7.089</v>
      </c>
      <c r="I2271" s="1" t="s">
        <v>9</v>
      </c>
      <c r="AN2271" s="89" t="str">
        <f t="shared" si="433"/>
        <v>0.2800</v>
      </c>
      <c r="AO2271" s="89" t="str">
        <f t="shared" si="434"/>
        <v>145.0</v>
      </c>
      <c r="AP2271" s="89" t="str">
        <f t="shared" si="435"/>
        <v>0.6716</v>
      </c>
      <c r="AQ2271" s="89" t="str">
        <f t="shared" si="436"/>
        <v>2564</v>
      </c>
      <c r="AR2271" s="89" t="str">
        <f t="shared" si="437"/>
        <v>2752</v>
      </c>
      <c r="AS2271" s="89" t="str">
        <f t="shared" si="438"/>
        <v>7.089</v>
      </c>
      <c r="AT2271" s="89"/>
      <c r="AU2271" s="99">
        <v>0.28000000000000003</v>
      </c>
      <c r="AV2271" s="99">
        <v>145</v>
      </c>
      <c r="AW2271" s="99">
        <v>0.67155999999999993</v>
      </c>
      <c r="AX2271" s="99">
        <v>2564.0632000000001</v>
      </c>
      <c r="AY2271" s="99">
        <v>2752.1</v>
      </c>
      <c r="AZ2271" s="99">
        <v>7.0884999999999998</v>
      </c>
      <c r="BA2271" s="119" t="s">
        <v>9</v>
      </c>
      <c r="BB2271" s="4">
        <v>2271</v>
      </c>
      <c r="BC2271" s="4">
        <v>0.28000000000000003</v>
      </c>
    </row>
    <row r="2272" spans="2:55">
      <c r="B2272">
        <v>2271</v>
      </c>
      <c r="C2272" s="107">
        <f t="shared" si="427"/>
        <v>0.28000000000000003</v>
      </c>
      <c r="D2272" s="5">
        <f t="shared" si="428"/>
        <v>150</v>
      </c>
      <c r="E2272" s="5" t="str">
        <f t="shared" si="429"/>
        <v>0.6806</v>
      </c>
      <c r="F2272" s="5" t="str">
        <f t="shared" si="430"/>
        <v>2572</v>
      </c>
      <c r="G2272" s="5" t="str">
        <f t="shared" si="431"/>
        <v>2763</v>
      </c>
      <c r="H2272" s="5" t="str">
        <f t="shared" si="432"/>
        <v>7.114</v>
      </c>
      <c r="I2272" s="1" t="s">
        <v>9</v>
      </c>
      <c r="AN2272" s="89" t="str">
        <f t="shared" si="433"/>
        <v>0.2800</v>
      </c>
      <c r="AO2272" s="89" t="str">
        <f t="shared" si="434"/>
        <v>150.0</v>
      </c>
      <c r="AP2272" s="89" t="str">
        <f t="shared" si="435"/>
        <v>0.6806</v>
      </c>
      <c r="AQ2272" s="89" t="str">
        <f t="shared" si="436"/>
        <v>2572</v>
      </c>
      <c r="AR2272" s="89" t="str">
        <f t="shared" si="437"/>
        <v>2763</v>
      </c>
      <c r="AS2272" s="89" t="str">
        <f t="shared" si="438"/>
        <v>7.114</v>
      </c>
      <c r="AT2272" s="89"/>
      <c r="AU2272" s="99">
        <v>0.28000000000000003</v>
      </c>
      <c r="AV2272" s="99">
        <v>150</v>
      </c>
      <c r="AW2272" s="99">
        <v>0.68059000000000003</v>
      </c>
      <c r="AX2272" s="99">
        <v>2572.2348000000002</v>
      </c>
      <c r="AY2272" s="99">
        <v>2762.8</v>
      </c>
      <c r="AZ2272" s="99">
        <v>7.1139999999999999</v>
      </c>
      <c r="BA2272" s="119" t="s">
        <v>9</v>
      </c>
      <c r="BB2272" s="4">
        <v>2272</v>
      </c>
      <c r="BC2272" s="4">
        <v>0.28000000000000003</v>
      </c>
    </row>
    <row r="2273" spans="2:55">
      <c r="B2273">
        <v>2272</v>
      </c>
      <c r="C2273" s="107">
        <f t="shared" si="427"/>
        <v>0.28000000000000003</v>
      </c>
      <c r="D2273" s="5">
        <f t="shared" si="428"/>
        <v>155</v>
      </c>
      <c r="E2273" s="5" t="str">
        <f t="shared" si="429"/>
        <v>0.6896</v>
      </c>
      <c r="F2273" s="5" t="str">
        <f t="shared" si="430"/>
        <v>2580.</v>
      </c>
      <c r="G2273" s="5" t="str">
        <f t="shared" si="431"/>
        <v>2774</v>
      </c>
      <c r="H2273" s="5" t="str">
        <f t="shared" si="432"/>
        <v>7.139</v>
      </c>
      <c r="I2273" s="1" t="s">
        <v>9</v>
      </c>
      <c r="AN2273" s="89" t="str">
        <f t="shared" si="433"/>
        <v>0.2800</v>
      </c>
      <c r="AO2273" s="89" t="str">
        <f t="shared" si="434"/>
        <v>155.0</v>
      </c>
      <c r="AP2273" s="89" t="str">
        <f t="shared" si="435"/>
        <v>0.6896</v>
      </c>
      <c r="AQ2273" s="89" t="str">
        <f t="shared" si="436"/>
        <v>2580.</v>
      </c>
      <c r="AR2273" s="89" t="str">
        <f t="shared" si="437"/>
        <v>2774</v>
      </c>
      <c r="AS2273" s="89" t="str">
        <f t="shared" si="438"/>
        <v>7.139</v>
      </c>
      <c r="AT2273" s="89"/>
      <c r="AU2273" s="99">
        <v>0.28000000000000003</v>
      </c>
      <c r="AV2273" s="99">
        <v>155</v>
      </c>
      <c r="AW2273" s="99">
        <v>0.68955</v>
      </c>
      <c r="AX2273" s="99">
        <v>2580.4259999999999</v>
      </c>
      <c r="AY2273" s="99">
        <v>2773.5</v>
      </c>
      <c r="AZ2273" s="99">
        <v>7.1390000000000002</v>
      </c>
      <c r="BA2273" s="119" t="s">
        <v>9</v>
      </c>
      <c r="BB2273" s="4">
        <v>2273</v>
      </c>
      <c r="BC2273" s="4">
        <v>0.28000000000000003</v>
      </c>
    </row>
    <row r="2274" spans="2:55">
      <c r="B2274">
        <v>2273</v>
      </c>
      <c r="C2274" s="107">
        <f t="shared" si="427"/>
        <v>0.28000000000000003</v>
      </c>
      <c r="D2274" s="5">
        <f t="shared" si="428"/>
        <v>160</v>
      </c>
      <c r="E2274" s="5" t="str">
        <f t="shared" si="429"/>
        <v>0.6985</v>
      </c>
      <c r="F2274" s="5" t="str">
        <f t="shared" si="430"/>
        <v>2588</v>
      </c>
      <c r="G2274" s="5" t="str">
        <f t="shared" si="431"/>
        <v>2784</v>
      </c>
      <c r="H2274" s="5" t="str">
        <f t="shared" si="432"/>
        <v>7.164</v>
      </c>
      <c r="I2274" s="1" t="s">
        <v>9</v>
      </c>
      <c r="AN2274" s="89" t="str">
        <f t="shared" si="433"/>
        <v>0.2800</v>
      </c>
      <c r="AO2274" s="89" t="str">
        <f t="shared" si="434"/>
        <v>160.0</v>
      </c>
      <c r="AP2274" s="89" t="str">
        <f t="shared" si="435"/>
        <v>0.6985</v>
      </c>
      <c r="AQ2274" s="89" t="str">
        <f t="shared" si="436"/>
        <v>2588</v>
      </c>
      <c r="AR2274" s="89" t="str">
        <f t="shared" si="437"/>
        <v>2784</v>
      </c>
      <c r="AS2274" s="89" t="str">
        <f t="shared" si="438"/>
        <v>7.164</v>
      </c>
      <c r="AT2274" s="89"/>
      <c r="AU2274" s="99">
        <v>0.28000000000000003</v>
      </c>
      <c r="AV2274" s="99">
        <v>160</v>
      </c>
      <c r="AW2274" s="99">
        <v>0.69846000000000008</v>
      </c>
      <c r="AX2274" s="99">
        <v>2588.4312</v>
      </c>
      <c r="AY2274" s="99">
        <v>2784</v>
      </c>
      <c r="AZ2274" s="99">
        <v>7.1635999999999997</v>
      </c>
      <c r="BA2274" s="119" t="s">
        <v>9</v>
      </c>
      <c r="BB2274" s="4">
        <v>2274</v>
      </c>
      <c r="BC2274" s="4">
        <v>0.28000000000000003</v>
      </c>
    </row>
    <row r="2275" spans="2:55">
      <c r="B2275">
        <v>2274</v>
      </c>
      <c r="C2275" s="107">
        <f t="shared" si="427"/>
        <v>0.28000000000000003</v>
      </c>
      <c r="D2275" s="5">
        <f t="shared" si="428"/>
        <v>165</v>
      </c>
      <c r="E2275" s="5" t="str">
        <f t="shared" si="429"/>
        <v>0.7073</v>
      </c>
      <c r="F2275" s="5" t="str">
        <f t="shared" si="430"/>
        <v>2596</v>
      </c>
      <c r="G2275" s="5" t="str">
        <f t="shared" si="431"/>
        <v>2795</v>
      </c>
      <c r="H2275" s="5" t="str">
        <f t="shared" si="432"/>
        <v>7.188</v>
      </c>
      <c r="I2275" s="1" t="s">
        <v>9</v>
      </c>
      <c r="AN2275" s="89" t="str">
        <f t="shared" si="433"/>
        <v>0.2800</v>
      </c>
      <c r="AO2275" s="89" t="str">
        <f t="shared" si="434"/>
        <v>165.0</v>
      </c>
      <c r="AP2275" s="89" t="str">
        <f t="shared" si="435"/>
        <v>0.7073</v>
      </c>
      <c r="AQ2275" s="89" t="str">
        <f t="shared" si="436"/>
        <v>2596</v>
      </c>
      <c r="AR2275" s="89" t="str">
        <f t="shared" si="437"/>
        <v>2795</v>
      </c>
      <c r="AS2275" s="89" t="str">
        <f t="shared" si="438"/>
        <v>7.188</v>
      </c>
      <c r="AT2275" s="89"/>
      <c r="AU2275" s="99">
        <v>0.28000000000000003</v>
      </c>
      <c r="AV2275" s="99">
        <v>165</v>
      </c>
      <c r="AW2275" s="99">
        <v>0.70733000000000001</v>
      </c>
      <c r="AX2275" s="99">
        <v>2596.4476</v>
      </c>
      <c r="AY2275" s="99">
        <v>2794.5</v>
      </c>
      <c r="AZ2275" s="99">
        <v>7.1877000000000004</v>
      </c>
      <c r="BA2275" s="119" t="s">
        <v>9</v>
      </c>
      <c r="BB2275" s="4">
        <v>2275</v>
      </c>
      <c r="BC2275" s="4">
        <v>0.28000000000000003</v>
      </c>
    </row>
    <row r="2276" spans="2:55">
      <c r="B2276">
        <v>2275</v>
      </c>
      <c r="C2276" s="107">
        <f t="shared" si="427"/>
        <v>0.28000000000000003</v>
      </c>
      <c r="D2276" s="5">
        <f t="shared" si="428"/>
        <v>170</v>
      </c>
      <c r="E2276" s="5" t="str">
        <f t="shared" si="429"/>
        <v>0.7162</v>
      </c>
      <c r="F2276" s="5" t="str">
        <f t="shared" si="430"/>
        <v>2604</v>
      </c>
      <c r="G2276" s="5" t="str">
        <f t="shared" si="431"/>
        <v>2805</v>
      </c>
      <c r="H2276" s="5" t="str">
        <f t="shared" si="432"/>
        <v>7.211</v>
      </c>
      <c r="I2276" s="1" t="s">
        <v>9</v>
      </c>
      <c r="AN2276" s="89" t="str">
        <f t="shared" si="433"/>
        <v>0.2800</v>
      </c>
      <c r="AO2276" s="89" t="str">
        <f t="shared" si="434"/>
        <v>170.0</v>
      </c>
      <c r="AP2276" s="89" t="str">
        <f t="shared" si="435"/>
        <v>0.7162</v>
      </c>
      <c r="AQ2276" s="89" t="str">
        <f t="shared" si="436"/>
        <v>2604</v>
      </c>
      <c r="AR2276" s="89" t="str">
        <f t="shared" si="437"/>
        <v>2805</v>
      </c>
      <c r="AS2276" s="89" t="str">
        <f t="shared" si="438"/>
        <v>7.211</v>
      </c>
      <c r="AT2276" s="89"/>
      <c r="AU2276" s="99">
        <v>0.28000000000000003</v>
      </c>
      <c r="AV2276" s="99">
        <v>170</v>
      </c>
      <c r="AW2276" s="99">
        <v>0.71616000000000002</v>
      </c>
      <c r="AX2276" s="99">
        <v>2604.4751999999999</v>
      </c>
      <c r="AY2276" s="99">
        <v>2805</v>
      </c>
      <c r="AZ2276" s="99">
        <v>7.2114000000000003</v>
      </c>
      <c r="BA2276" s="119" t="s">
        <v>9</v>
      </c>
      <c r="BB2276" s="4">
        <v>2276</v>
      </c>
      <c r="BC2276" s="4">
        <v>0.28000000000000003</v>
      </c>
    </row>
    <row r="2277" spans="2:55">
      <c r="B2277">
        <v>2276</v>
      </c>
      <c r="C2277" s="107">
        <f t="shared" si="427"/>
        <v>0.28000000000000003</v>
      </c>
      <c r="D2277" s="5">
        <f t="shared" si="428"/>
        <v>175</v>
      </c>
      <c r="E2277" s="5" t="str">
        <f t="shared" si="429"/>
        <v>0.7249</v>
      </c>
      <c r="F2277" s="5" t="str">
        <f t="shared" si="430"/>
        <v>2612</v>
      </c>
      <c r="G2277" s="5" t="str">
        <f t="shared" si="431"/>
        <v>2815</v>
      </c>
      <c r="H2277" s="5" t="str">
        <f t="shared" si="432"/>
        <v>7.235</v>
      </c>
      <c r="I2277" s="1" t="s">
        <v>9</v>
      </c>
      <c r="AN2277" s="89" t="str">
        <f t="shared" si="433"/>
        <v>0.2800</v>
      </c>
      <c r="AO2277" s="89" t="str">
        <f t="shared" si="434"/>
        <v>175.0</v>
      </c>
      <c r="AP2277" s="89" t="str">
        <f t="shared" si="435"/>
        <v>0.7249</v>
      </c>
      <c r="AQ2277" s="89" t="str">
        <f t="shared" si="436"/>
        <v>2612</v>
      </c>
      <c r="AR2277" s="89" t="str">
        <f t="shared" si="437"/>
        <v>2815</v>
      </c>
      <c r="AS2277" s="89" t="str">
        <f t="shared" si="438"/>
        <v>7.235</v>
      </c>
      <c r="AT2277" s="89"/>
      <c r="AU2277" s="99">
        <v>0.28000000000000003</v>
      </c>
      <c r="AV2277" s="99">
        <v>175</v>
      </c>
      <c r="AW2277" s="99">
        <v>0.72494000000000003</v>
      </c>
      <c r="AX2277" s="99">
        <v>2612.4168</v>
      </c>
      <c r="AY2277" s="99">
        <v>2815.4</v>
      </c>
      <c r="AZ2277" s="99">
        <v>7.2347999999999999</v>
      </c>
      <c r="BA2277" s="119" t="s">
        <v>9</v>
      </c>
      <c r="BB2277" s="4">
        <v>2277</v>
      </c>
      <c r="BC2277" s="4">
        <v>0.28000000000000003</v>
      </c>
    </row>
    <row r="2278" spans="2:55">
      <c r="B2278">
        <v>2277</v>
      </c>
      <c r="C2278" s="107">
        <f t="shared" si="427"/>
        <v>0.28000000000000003</v>
      </c>
      <c r="D2278" s="5">
        <f t="shared" si="428"/>
        <v>180</v>
      </c>
      <c r="E2278" s="5" t="str">
        <f t="shared" si="429"/>
        <v>0.7337</v>
      </c>
      <c r="F2278" s="5" t="str">
        <f t="shared" si="430"/>
        <v>2620.</v>
      </c>
      <c r="G2278" s="5" t="str">
        <f t="shared" si="431"/>
        <v>2826</v>
      </c>
      <c r="H2278" s="5" t="str">
        <f t="shared" si="432"/>
        <v>7.258</v>
      </c>
      <c r="I2278" s="1" t="s">
        <v>9</v>
      </c>
      <c r="AN2278" s="89" t="str">
        <f t="shared" si="433"/>
        <v>0.2800</v>
      </c>
      <c r="AO2278" s="89" t="str">
        <f t="shared" si="434"/>
        <v>180.0</v>
      </c>
      <c r="AP2278" s="89" t="str">
        <f t="shared" si="435"/>
        <v>0.7337</v>
      </c>
      <c r="AQ2278" s="89" t="str">
        <f t="shared" si="436"/>
        <v>2620.</v>
      </c>
      <c r="AR2278" s="89" t="str">
        <f t="shared" si="437"/>
        <v>2826</v>
      </c>
      <c r="AS2278" s="89" t="str">
        <f t="shared" si="438"/>
        <v>7.258</v>
      </c>
      <c r="AT2278" s="89"/>
      <c r="AU2278" s="99">
        <v>0.28000000000000003</v>
      </c>
      <c r="AV2278" s="99">
        <v>180</v>
      </c>
      <c r="AW2278" s="99">
        <v>0.73370000000000002</v>
      </c>
      <c r="AX2278" s="99">
        <v>2620.364</v>
      </c>
      <c r="AY2278" s="99">
        <v>2825.8</v>
      </c>
      <c r="AZ2278" s="99">
        <v>7.2577999999999996</v>
      </c>
      <c r="BA2278" s="119" t="s">
        <v>9</v>
      </c>
      <c r="BB2278" s="4">
        <v>2278</v>
      </c>
      <c r="BC2278" s="4">
        <v>0.28000000000000003</v>
      </c>
    </row>
    <row r="2279" spans="2:55">
      <c r="B2279">
        <v>2278</v>
      </c>
      <c r="C2279" s="107">
        <f t="shared" si="427"/>
        <v>0.28000000000000003</v>
      </c>
      <c r="D2279" s="5">
        <f t="shared" si="428"/>
        <v>185</v>
      </c>
      <c r="E2279" s="5" t="str">
        <f t="shared" si="429"/>
        <v>0.7424</v>
      </c>
      <c r="F2279" s="5" t="str">
        <f t="shared" si="430"/>
        <v>2628</v>
      </c>
      <c r="G2279" s="5" t="str">
        <f t="shared" si="431"/>
        <v>2836</v>
      </c>
      <c r="H2279" s="5" t="str">
        <f t="shared" si="432"/>
        <v>7.280</v>
      </c>
      <c r="I2279" s="1" t="s">
        <v>9</v>
      </c>
      <c r="AN2279" s="89" t="str">
        <f t="shared" si="433"/>
        <v>0.2800</v>
      </c>
      <c r="AO2279" s="89" t="str">
        <f t="shared" si="434"/>
        <v>185.0</v>
      </c>
      <c r="AP2279" s="89" t="str">
        <f t="shared" si="435"/>
        <v>0.7424</v>
      </c>
      <c r="AQ2279" s="89" t="str">
        <f t="shared" si="436"/>
        <v>2628</v>
      </c>
      <c r="AR2279" s="89" t="str">
        <f t="shared" si="437"/>
        <v>2836</v>
      </c>
      <c r="AS2279" s="89" t="str">
        <f t="shared" si="438"/>
        <v>7.280</v>
      </c>
      <c r="AT2279" s="89"/>
      <c r="AU2279" s="99">
        <v>0.28000000000000003</v>
      </c>
      <c r="AV2279" s="99">
        <v>185</v>
      </c>
      <c r="AW2279" s="99">
        <v>0.74241999999999997</v>
      </c>
      <c r="AX2279" s="99">
        <v>2628.2224000000001</v>
      </c>
      <c r="AY2279" s="99">
        <v>2836.1</v>
      </c>
      <c r="AZ2279" s="99">
        <v>7.2804000000000002</v>
      </c>
      <c r="BA2279" s="119" t="s">
        <v>9</v>
      </c>
      <c r="BB2279" s="4">
        <v>2279</v>
      </c>
      <c r="BC2279" s="4">
        <v>0.28000000000000003</v>
      </c>
    </row>
    <row r="2280" spans="2:55">
      <c r="B2280">
        <v>2279</v>
      </c>
      <c r="C2280" s="107">
        <f t="shared" si="427"/>
        <v>0.28000000000000003</v>
      </c>
      <c r="D2280" s="5">
        <f t="shared" si="428"/>
        <v>190</v>
      </c>
      <c r="E2280" s="5" t="str">
        <f t="shared" si="429"/>
        <v>0.7511</v>
      </c>
      <c r="F2280" s="5" t="str">
        <f t="shared" si="430"/>
        <v>2636</v>
      </c>
      <c r="G2280" s="5" t="str">
        <f t="shared" si="431"/>
        <v>2846</v>
      </c>
      <c r="H2280" s="5" t="str">
        <f t="shared" si="432"/>
        <v>7.303</v>
      </c>
      <c r="I2280" s="1" t="s">
        <v>9</v>
      </c>
      <c r="AN2280" s="89" t="str">
        <f t="shared" si="433"/>
        <v>0.2800</v>
      </c>
      <c r="AO2280" s="89" t="str">
        <f t="shared" si="434"/>
        <v>190.0</v>
      </c>
      <c r="AP2280" s="89" t="str">
        <f t="shared" si="435"/>
        <v>0.7511</v>
      </c>
      <c r="AQ2280" s="89" t="str">
        <f t="shared" si="436"/>
        <v>2636</v>
      </c>
      <c r="AR2280" s="89" t="str">
        <f t="shared" si="437"/>
        <v>2846</v>
      </c>
      <c r="AS2280" s="89" t="str">
        <f t="shared" si="438"/>
        <v>7.303</v>
      </c>
      <c r="AT2280" s="89"/>
      <c r="AU2280" s="99">
        <v>0.28000000000000003</v>
      </c>
      <c r="AV2280" s="99">
        <v>190</v>
      </c>
      <c r="AW2280" s="99">
        <v>0.75112000000000001</v>
      </c>
      <c r="AX2280" s="99">
        <v>2636.0864000000001</v>
      </c>
      <c r="AY2280" s="99">
        <v>2846.4</v>
      </c>
      <c r="AZ2280" s="99">
        <v>7.3028000000000004</v>
      </c>
      <c r="BA2280" s="119" t="s">
        <v>9</v>
      </c>
      <c r="BB2280" s="4">
        <v>2280</v>
      </c>
      <c r="BC2280" s="4">
        <v>0.28000000000000003</v>
      </c>
    </row>
    <row r="2281" spans="2:55">
      <c r="B2281">
        <v>2280</v>
      </c>
      <c r="C2281" s="107">
        <f t="shared" si="427"/>
        <v>0.28000000000000003</v>
      </c>
      <c r="D2281" s="5">
        <f t="shared" si="428"/>
        <v>195</v>
      </c>
      <c r="E2281" s="5" t="str">
        <f t="shared" si="429"/>
        <v>0.7598</v>
      </c>
      <c r="F2281" s="5" t="str">
        <f t="shared" si="430"/>
        <v>2644</v>
      </c>
      <c r="G2281" s="5" t="str">
        <f t="shared" si="431"/>
        <v>2857</v>
      </c>
      <c r="H2281" s="5" t="str">
        <f t="shared" si="432"/>
        <v>7.325</v>
      </c>
      <c r="I2281" s="1" t="s">
        <v>9</v>
      </c>
      <c r="AN2281" s="89" t="str">
        <f t="shared" si="433"/>
        <v>0.2800</v>
      </c>
      <c r="AO2281" s="89" t="str">
        <f t="shared" si="434"/>
        <v>195.0</v>
      </c>
      <c r="AP2281" s="89" t="str">
        <f t="shared" si="435"/>
        <v>0.7598</v>
      </c>
      <c r="AQ2281" s="89" t="str">
        <f t="shared" si="436"/>
        <v>2644</v>
      </c>
      <c r="AR2281" s="89" t="str">
        <f t="shared" si="437"/>
        <v>2857</v>
      </c>
      <c r="AS2281" s="89" t="str">
        <f t="shared" si="438"/>
        <v>7.325</v>
      </c>
      <c r="AT2281" s="89"/>
      <c r="AU2281" s="99">
        <v>0.28000000000000003</v>
      </c>
      <c r="AV2281" s="99">
        <v>195</v>
      </c>
      <c r="AW2281" s="99">
        <v>0.75978999999999997</v>
      </c>
      <c r="AX2281" s="99">
        <v>2643.8588</v>
      </c>
      <c r="AY2281" s="99">
        <v>2856.6</v>
      </c>
      <c r="AZ2281" s="99">
        <v>7.3247999999999998</v>
      </c>
      <c r="BA2281" s="119" t="s">
        <v>9</v>
      </c>
      <c r="BB2281" s="4">
        <v>2281</v>
      </c>
      <c r="BC2281" s="4">
        <v>0.28000000000000003</v>
      </c>
    </row>
    <row r="2282" spans="2:55">
      <c r="B2282">
        <v>2281</v>
      </c>
      <c r="C2282" s="107">
        <f t="shared" si="427"/>
        <v>0.28000000000000003</v>
      </c>
      <c r="D2282" s="5">
        <f t="shared" si="428"/>
        <v>200</v>
      </c>
      <c r="E2282" s="5" t="str">
        <f t="shared" si="429"/>
        <v>0.7684</v>
      </c>
      <c r="F2282" s="5" t="str">
        <f t="shared" si="430"/>
        <v>2652</v>
      </c>
      <c r="G2282" s="5" t="str">
        <f t="shared" si="431"/>
        <v>2867</v>
      </c>
      <c r="H2282" s="5" t="str">
        <f t="shared" si="432"/>
        <v>7.347</v>
      </c>
      <c r="I2282" s="1" t="s">
        <v>9</v>
      </c>
      <c r="AN2282" s="89" t="str">
        <f t="shared" si="433"/>
        <v>0.2800</v>
      </c>
      <c r="AO2282" s="89" t="str">
        <f t="shared" si="434"/>
        <v>200.0</v>
      </c>
      <c r="AP2282" s="89" t="str">
        <f t="shared" si="435"/>
        <v>0.7684</v>
      </c>
      <c r="AQ2282" s="89" t="str">
        <f t="shared" si="436"/>
        <v>2652</v>
      </c>
      <c r="AR2282" s="89" t="str">
        <f t="shared" si="437"/>
        <v>2867</v>
      </c>
      <c r="AS2282" s="89" t="str">
        <f t="shared" si="438"/>
        <v>7.347</v>
      </c>
      <c r="AT2282" s="89"/>
      <c r="AU2282" s="99">
        <v>0.28000000000000003</v>
      </c>
      <c r="AV2282" s="99">
        <v>200</v>
      </c>
      <c r="AW2282" s="99">
        <v>0.76844000000000001</v>
      </c>
      <c r="AX2282" s="99">
        <v>2651.7368000000001</v>
      </c>
      <c r="AY2282" s="99">
        <v>2866.9</v>
      </c>
      <c r="AZ2282" s="99">
        <v>7.3464999999999998</v>
      </c>
      <c r="BA2282" s="119" t="s">
        <v>9</v>
      </c>
      <c r="BB2282" s="4">
        <v>2282</v>
      </c>
      <c r="BC2282" s="4">
        <v>0.28000000000000003</v>
      </c>
    </row>
    <row r="2283" spans="2:55">
      <c r="B2283">
        <v>2282</v>
      </c>
      <c r="C2283" s="107">
        <f t="shared" si="427"/>
        <v>0.28000000000000003</v>
      </c>
      <c r="D2283" s="5">
        <f t="shared" si="428"/>
        <v>210</v>
      </c>
      <c r="E2283" s="5" t="str">
        <f t="shared" si="429"/>
        <v>0.7857</v>
      </c>
      <c r="F2283" s="5" t="str">
        <f t="shared" si="430"/>
        <v>2667</v>
      </c>
      <c r="G2283" s="5" t="str">
        <f t="shared" si="431"/>
        <v>2887</v>
      </c>
      <c r="H2283" s="5" t="str">
        <f t="shared" si="432"/>
        <v>7.389</v>
      </c>
      <c r="I2283" s="1" t="s">
        <v>9</v>
      </c>
      <c r="AN2283" s="89" t="str">
        <f t="shared" si="433"/>
        <v>0.2800</v>
      </c>
      <c r="AO2283" s="89" t="str">
        <f t="shared" si="434"/>
        <v>210.0</v>
      </c>
      <c r="AP2283" s="89" t="str">
        <f t="shared" si="435"/>
        <v>0.7857</v>
      </c>
      <c r="AQ2283" s="89" t="str">
        <f t="shared" si="436"/>
        <v>2667</v>
      </c>
      <c r="AR2283" s="89" t="str">
        <f t="shared" si="437"/>
        <v>2887</v>
      </c>
      <c r="AS2283" s="89" t="str">
        <f t="shared" si="438"/>
        <v>7.389</v>
      </c>
      <c r="AT2283" s="89"/>
      <c r="AU2283" s="99">
        <v>0.28000000000000003</v>
      </c>
      <c r="AV2283" s="99">
        <v>210</v>
      </c>
      <c r="AW2283" s="99">
        <v>0.78566999999999998</v>
      </c>
      <c r="AX2283" s="99">
        <v>2667.3124000000003</v>
      </c>
      <c r="AY2283" s="99">
        <v>2887.3</v>
      </c>
      <c r="AZ2283" s="99">
        <v>7.3893000000000004</v>
      </c>
      <c r="BA2283" s="119" t="s">
        <v>9</v>
      </c>
      <c r="BB2283" s="4">
        <v>2283</v>
      </c>
      <c r="BC2283" s="4">
        <v>0.28000000000000003</v>
      </c>
    </row>
    <row r="2284" spans="2:55">
      <c r="B2284">
        <v>2283</v>
      </c>
      <c r="C2284" s="107">
        <f t="shared" si="427"/>
        <v>0.28000000000000003</v>
      </c>
      <c r="D2284" s="5">
        <f t="shared" si="428"/>
        <v>220</v>
      </c>
      <c r="E2284" s="5" t="str">
        <f t="shared" si="429"/>
        <v>0.8028</v>
      </c>
      <c r="F2284" s="5" t="str">
        <f t="shared" si="430"/>
        <v>2683</v>
      </c>
      <c r="G2284" s="5" t="str">
        <f t="shared" si="431"/>
        <v>2908</v>
      </c>
      <c r="H2284" s="5" t="str">
        <f t="shared" si="432"/>
        <v>7.431</v>
      </c>
      <c r="I2284" s="1" t="s">
        <v>9</v>
      </c>
      <c r="AN2284" s="89" t="str">
        <f t="shared" si="433"/>
        <v>0.2800</v>
      </c>
      <c r="AO2284" s="89" t="str">
        <f t="shared" si="434"/>
        <v>220.0</v>
      </c>
      <c r="AP2284" s="89" t="str">
        <f t="shared" si="435"/>
        <v>0.8028</v>
      </c>
      <c r="AQ2284" s="89" t="str">
        <f t="shared" si="436"/>
        <v>2683</v>
      </c>
      <c r="AR2284" s="89" t="str">
        <f t="shared" si="437"/>
        <v>2908</v>
      </c>
      <c r="AS2284" s="89" t="str">
        <f t="shared" si="438"/>
        <v>7.431</v>
      </c>
      <c r="AT2284" s="89"/>
      <c r="AU2284" s="99">
        <v>0.28000000000000003</v>
      </c>
      <c r="AV2284" s="99">
        <v>220</v>
      </c>
      <c r="AW2284" s="99">
        <v>0.80282000000000009</v>
      </c>
      <c r="AX2284" s="99">
        <v>2682.8103999999998</v>
      </c>
      <c r="AY2284" s="99">
        <v>2907.6</v>
      </c>
      <c r="AZ2284" s="99">
        <v>7.431</v>
      </c>
      <c r="BA2284" s="119" t="s">
        <v>9</v>
      </c>
      <c r="BB2284" s="4">
        <v>2284</v>
      </c>
      <c r="BC2284" s="4">
        <v>0.28000000000000003</v>
      </c>
    </row>
    <row r="2285" spans="2:55">
      <c r="B2285">
        <v>2284</v>
      </c>
      <c r="C2285" s="107">
        <f t="shared" si="427"/>
        <v>0.28000000000000003</v>
      </c>
      <c r="D2285" s="5">
        <f t="shared" si="428"/>
        <v>230</v>
      </c>
      <c r="E2285" s="5" t="str">
        <f t="shared" si="429"/>
        <v>0.8199</v>
      </c>
      <c r="F2285" s="5" t="str">
        <f t="shared" si="430"/>
        <v>2698</v>
      </c>
      <c r="G2285" s="5" t="str">
        <f t="shared" si="431"/>
        <v>2928</v>
      </c>
      <c r="H2285" s="5" t="str">
        <f t="shared" si="432"/>
        <v>7.472</v>
      </c>
      <c r="I2285" s="1" t="s">
        <v>9</v>
      </c>
      <c r="AN2285" s="89" t="str">
        <f t="shared" si="433"/>
        <v>0.2800</v>
      </c>
      <c r="AO2285" s="89" t="str">
        <f t="shared" si="434"/>
        <v>230.0</v>
      </c>
      <c r="AP2285" s="89" t="str">
        <f t="shared" si="435"/>
        <v>0.8199</v>
      </c>
      <c r="AQ2285" s="89" t="str">
        <f t="shared" si="436"/>
        <v>2698</v>
      </c>
      <c r="AR2285" s="89" t="str">
        <f t="shared" si="437"/>
        <v>2928</v>
      </c>
      <c r="AS2285" s="89" t="str">
        <f t="shared" si="438"/>
        <v>7.472</v>
      </c>
      <c r="AT2285" s="89"/>
      <c r="AU2285" s="99">
        <v>0.28000000000000003</v>
      </c>
      <c r="AV2285" s="99">
        <v>230</v>
      </c>
      <c r="AW2285" s="99">
        <v>0.81991999999999998</v>
      </c>
      <c r="AX2285" s="99">
        <v>2698.4223999999999</v>
      </c>
      <c r="AY2285" s="99">
        <v>2928</v>
      </c>
      <c r="AZ2285" s="99">
        <v>7.4717000000000002</v>
      </c>
      <c r="BA2285" s="119" t="s">
        <v>9</v>
      </c>
      <c r="BB2285" s="4">
        <v>2285</v>
      </c>
      <c r="BC2285" s="4">
        <v>0.28000000000000003</v>
      </c>
    </row>
    <row r="2286" spans="2:55">
      <c r="B2286">
        <v>2285</v>
      </c>
      <c r="C2286" s="107">
        <f t="shared" si="427"/>
        <v>0.28000000000000003</v>
      </c>
      <c r="D2286" s="5">
        <f t="shared" si="428"/>
        <v>240</v>
      </c>
      <c r="E2286" s="5" t="str">
        <f t="shared" si="429"/>
        <v>0.8370</v>
      </c>
      <c r="F2286" s="5" t="str">
        <f t="shared" si="430"/>
        <v>2714</v>
      </c>
      <c r="G2286" s="5" t="str">
        <f t="shared" si="431"/>
        <v>2948</v>
      </c>
      <c r="H2286" s="5" t="str">
        <f t="shared" si="432"/>
        <v>7.512</v>
      </c>
      <c r="I2286" s="1" t="s">
        <v>9</v>
      </c>
      <c r="AN2286" s="89" t="str">
        <f t="shared" si="433"/>
        <v>0.2800</v>
      </c>
      <c r="AO2286" s="89" t="str">
        <f t="shared" si="434"/>
        <v>240.0</v>
      </c>
      <c r="AP2286" s="89" t="str">
        <f t="shared" si="435"/>
        <v>0.8370</v>
      </c>
      <c r="AQ2286" s="89" t="str">
        <f t="shared" si="436"/>
        <v>2714</v>
      </c>
      <c r="AR2286" s="89" t="str">
        <f t="shared" si="437"/>
        <v>2948</v>
      </c>
      <c r="AS2286" s="89" t="str">
        <f t="shared" si="438"/>
        <v>7.512</v>
      </c>
      <c r="AT2286" s="89"/>
      <c r="AU2286" s="99">
        <v>0.28000000000000003</v>
      </c>
      <c r="AV2286" s="99">
        <v>240</v>
      </c>
      <c r="AW2286" s="99">
        <v>0.83695000000000008</v>
      </c>
      <c r="AX2286" s="99">
        <v>2713.9540000000002</v>
      </c>
      <c r="AY2286" s="99">
        <v>2948.3</v>
      </c>
      <c r="AZ2286" s="99">
        <v>7.5117000000000003</v>
      </c>
      <c r="BA2286" s="119" t="s">
        <v>9</v>
      </c>
      <c r="BB2286" s="4">
        <v>2286</v>
      </c>
      <c r="BC2286" s="4">
        <v>0.28000000000000003</v>
      </c>
    </row>
    <row r="2287" spans="2:55">
      <c r="B2287">
        <v>2286</v>
      </c>
      <c r="C2287" s="107">
        <f t="shared" si="427"/>
        <v>0.28000000000000003</v>
      </c>
      <c r="D2287" s="5">
        <f t="shared" si="428"/>
        <v>250</v>
      </c>
      <c r="E2287" s="5" t="str">
        <f t="shared" si="429"/>
        <v>0.8539</v>
      </c>
      <c r="F2287" s="5" t="str">
        <f t="shared" si="430"/>
        <v>2729</v>
      </c>
      <c r="G2287" s="5" t="str">
        <f t="shared" si="431"/>
        <v>2969</v>
      </c>
      <c r="H2287" s="5" t="str">
        <f t="shared" si="432"/>
        <v>7.551</v>
      </c>
      <c r="I2287" s="1" t="s">
        <v>9</v>
      </c>
      <c r="AN2287" s="89" t="str">
        <f t="shared" si="433"/>
        <v>0.2800</v>
      </c>
      <c r="AO2287" s="89" t="str">
        <f t="shared" si="434"/>
        <v>250.0</v>
      </c>
      <c r="AP2287" s="89" t="str">
        <f t="shared" si="435"/>
        <v>0.8539</v>
      </c>
      <c r="AQ2287" s="89" t="str">
        <f t="shared" si="436"/>
        <v>2729</v>
      </c>
      <c r="AR2287" s="89" t="str">
        <f t="shared" si="437"/>
        <v>2969</v>
      </c>
      <c r="AS2287" s="89" t="str">
        <f t="shared" si="438"/>
        <v>7.551</v>
      </c>
      <c r="AT2287" s="89"/>
      <c r="AU2287" s="99">
        <v>0.28000000000000003</v>
      </c>
      <c r="AV2287" s="99">
        <v>250</v>
      </c>
      <c r="AW2287" s="99">
        <v>0.85394000000000003</v>
      </c>
      <c r="AX2287" s="99">
        <v>2729.3968</v>
      </c>
      <c r="AY2287" s="99">
        <v>2968.5</v>
      </c>
      <c r="AZ2287" s="99">
        <v>7.5507999999999997</v>
      </c>
      <c r="BA2287" s="119" t="s">
        <v>9</v>
      </c>
      <c r="BB2287" s="4">
        <v>2287</v>
      </c>
      <c r="BC2287" s="4">
        <v>0.28000000000000003</v>
      </c>
    </row>
    <row r="2288" spans="2:55">
      <c r="B2288">
        <v>2287</v>
      </c>
      <c r="C2288" s="107">
        <f t="shared" si="427"/>
        <v>0.28000000000000003</v>
      </c>
      <c r="D2288" s="5">
        <f t="shared" si="428"/>
        <v>260</v>
      </c>
      <c r="E2288" s="5" t="str">
        <f t="shared" si="429"/>
        <v>0.8709</v>
      </c>
      <c r="F2288" s="5" t="str">
        <f t="shared" si="430"/>
        <v>2745</v>
      </c>
      <c r="G2288" s="5" t="str">
        <f t="shared" si="431"/>
        <v>2989</v>
      </c>
      <c r="H2288" s="5" t="str">
        <f t="shared" si="432"/>
        <v>7.589</v>
      </c>
      <c r="I2288" s="1" t="s">
        <v>9</v>
      </c>
      <c r="AN2288" s="89" t="str">
        <f t="shared" si="433"/>
        <v>0.2800</v>
      </c>
      <c r="AO2288" s="89" t="str">
        <f t="shared" si="434"/>
        <v>260.0</v>
      </c>
      <c r="AP2288" s="89" t="str">
        <f t="shared" si="435"/>
        <v>0.8709</v>
      </c>
      <c r="AQ2288" s="89" t="str">
        <f t="shared" si="436"/>
        <v>2745</v>
      </c>
      <c r="AR2288" s="89" t="str">
        <f t="shared" si="437"/>
        <v>2989</v>
      </c>
      <c r="AS2288" s="89" t="str">
        <f t="shared" si="438"/>
        <v>7.589</v>
      </c>
      <c r="AT2288" s="89"/>
      <c r="AU2288" s="99">
        <v>0.28000000000000003</v>
      </c>
      <c r="AV2288" s="99">
        <v>260</v>
      </c>
      <c r="AW2288" s="99">
        <v>0.87087999999999999</v>
      </c>
      <c r="AX2288" s="99">
        <v>2744.9536000000003</v>
      </c>
      <c r="AY2288" s="99">
        <v>2988.8</v>
      </c>
      <c r="AZ2288" s="99">
        <v>7.5891999999999999</v>
      </c>
      <c r="BA2288" s="119" t="s">
        <v>9</v>
      </c>
      <c r="BB2288" s="4">
        <v>2288</v>
      </c>
      <c r="BC2288" s="4">
        <v>0.28000000000000003</v>
      </c>
    </row>
    <row r="2289" spans="2:55">
      <c r="B2289">
        <v>2288</v>
      </c>
      <c r="C2289" s="107">
        <f t="shared" si="427"/>
        <v>0.28000000000000003</v>
      </c>
      <c r="D2289" s="5">
        <f t="shared" si="428"/>
        <v>270</v>
      </c>
      <c r="E2289" s="5" t="str">
        <f t="shared" si="429"/>
        <v>0.8878</v>
      </c>
      <c r="F2289" s="5" t="str">
        <f t="shared" si="430"/>
        <v>2761</v>
      </c>
      <c r="G2289" s="5" t="str">
        <f t="shared" si="431"/>
        <v>3009</v>
      </c>
      <c r="H2289" s="5" t="str">
        <f t="shared" si="432"/>
        <v>7.627</v>
      </c>
      <c r="I2289" s="1" t="s">
        <v>9</v>
      </c>
      <c r="AN2289" s="89" t="str">
        <f t="shared" si="433"/>
        <v>0.2800</v>
      </c>
      <c r="AO2289" s="89" t="str">
        <f t="shared" si="434"/>
        <v>270.0</v>
      </c>
      <c r="AP2289" s="89" t="str">
        <f t="shared" si="435"/>
        <v>0.8878</v>
      </c>
      <c r="AQ2289" s="89" t="str">
        <f t="shared" si="436"/>
        <v>2761</v>
      </c>
      <c r="AR2289" s="89" t="str">
        <f t="shared" si="437"/>
        <v>3009</v>
      </c>
      <c r="AS2289" s="89" t="str">
        <f t="shared" si="438"/>
        <v>7.627</v>
      </c>
      <c r="AT2289" s="89"/>
      <c r="AU2289" s="99">
        <v>0.28000000000000003</v>
      </c>
      <c r="AV2289" s="99">
        <v>270</v>
      </c>
      <c r="AW2289" s="99">
        <v>0.88778999999999997</v>
      </c>
      <c r="AX2289" s="99">
        <v>2760.5187999999998</v>
      </c>
      <c r="AY2289" s="99">
        <v>3009.1</v>
      </c>
      <c r="AZ2289" s="99">
        <v>7.6269</v>
      </c>
      <c r="BA2289" s="119" t="s">
        <v>9</v>
      </c>
      <c r="BB2289" s="4">
        <v>2289</v>
      </c>
      <c r="BC2289" s="4">
        <v>0.28000000000000003</v>
      </c>
    </row>
    <row r="2290" spans="2:55">
      <c r="B2290">
        <v>2289</v>
      </c>
      <c r="C2290" s="107">
        <f t="shared" si="427"/>
        <v>0.28000000000000003</v>
      </c>
      <c r="D2290" s="5">
        <f t="shared" si="428"/>
        <v>280</v>
      </c>
      <c r="E2290" s="5" t="str">
        <f t="shared" si="429"/>
        <v>0.9047</v>
      </c>
      <c r="F2290" s="5" t="str">
        <f t="shared" si="430"/>
        <v>2776</v>
      </c>
      <c r="G2290" s="5" t="str">
        <f t="shared" si="431"/>
        <v>3029</v>
      </c>
      <c r="H2290" s="5" t="str">
        <f t="shared" si="432"/>
        <v>7.664</v>
      </c>
      <c r="I2290" s="1" t="s">
        <v>9</v>
      </c>
      <c r="AN2290" s="89" t="str">
        <f t="shared" si="433"/>
        <v>0.2800</v>
      </c>
      <c r="AO2290" s="89" t="str">
        <f t="shared" si="434"/>
        <v>280.0</v>
      </c>
      <c r="AP2290" s="89" t="str">
        <f t="shared" si="435"/>
        <v>0.9047</v>
      </c>
      <c r="AQ2290" s="89" t="str">
        <f t="shared" si="436"/>
        <v>2776</v>
      </c>
      <c r="AR2290" s="89" t="str">
        <f t="shared" si="437"/>
        <v>3029</v>
      </c>
      <c r="AS2290" s="89" t="str">
        <f t="shared" si="438"/>
        <v>7.664</v>
      </c>
      <c r="AT2290" s="89"/>
      <c r="AU2290" s="99">
        <v>0.28000000000000003</v>
      </c>
      <c r="AV2290" s="99">
        <v>280</v>
      </c>
      <c r="AW2290" s="99">
        <v>0.90466999999999997</v>
      </c>
      <c r="AX2290" s="99">
        <v>2776.0924</v>
      </c>
      <c r="AY2290" s="99">
        <v>3029.4</v>
      </c>
      <c r="AZ2290" s="99">
        <v>7.6639999999999997</v>
      </c>
      <c r="BA2290" s="119" t="s">
        <v>9</v>
      </c>
      <c r="BB2290" s="4">
        <v>2290</v>
      </c>
      <c r="BC2290" s="4">
        <v>0.28000000000000003</v>
      </c>
    </row>
    <row r="2291" spans="2:55">
      <c r="B2291">
        <v>2290</v>
      </c>
      <c r="C2291" s="107">
        <f t="shared" si="427"/>
        <v>0.28000000000000003</v>
      </c>
      <c r="D2291" s="5">
        <f t="shared" si="428"/>
        <v>290</v>
      </c>
      <c r="E2291" s="5" t="str">
        <f t="shared" si="429"/>
        <v>0.9215</v>
      </c>
      <c r="F2291" s="5" t="str">
        <f t="shared" si="430"/>
        <v>2792</v>
      </c>
      <c r="G2291" s="5" t="str">
        <f t="shared" si="431"/>
        <v>3050.</v>
      </c>
      <c r="H2291" s="5" t="str">
        <f t="shared" si="432"/>
        <v>7.700</v>
      </c>
      <c r="I2291" s="1" t="s">
        <v>9</v>
      </c>
      <c r="AN2291" s="89" t="str">
        <f t="shared" si="433"/>
        <v>0.2800</v>
      </c>
      <c r="AO2291" s="89" t="str">
        <f t="shared" si="434"/>
        <v>290.0</v>
      </c>
      <c r="AP2291" s="89" t="str">
        <f t="shared" si="435"/>
        <v>0.9215</v>
      </c>
      <c r="AQ2291" s="89" t="str">
        <f t="shared" si="436"/>
        <v>2792</v>
      </c>
      <c r="AR2291" s="89" t="str">
        <f t="shared" si="437"/>
        <v>3050.</v>
      </c>
      <c r="AS2291" s="89" t="str">
        <f t="shared" si="438"/>
        <v>7.700</v>
      </c>
      <c r="AT2291" s="89"/>
      <c r="AU2291" s="99">
        <v>0.28000000000000003</v>
      </c>
      <c r="AV2291" s="99">
        <v>290</v>
      </c>
      <c r="AW2291" s="99">
        <v>0.92150999999999994</v>
      </c>
      <c r="AX2291" s="99">
        <v>2791.6772000000001</v>
      </c>
      <c r="AY2291" s="99">
        <v>3049.7</v>
      </c>
      <c r="AZ2291" s="99">
        <v>7.7004000000000001</v>
      </c>
      <c r="BA2291" s="119" t="s">
        <v>9</v>
      </c>
      <c r="BB2291" s="4">
        <v>2291</v>
      </c>
      <c r="BC2291" s="4">
        <v>0.28000000000000003</v>
      </c>
    </row>
    <row r="2292" spans="2:55">
      <c r="B2292">
        <v>2291</v>
      </c>
      <c r="C2292" s="107">
        <f t="shared" si="427"/>
        <v>0.28000000000000003</v>
      </c>
      <c r="D2292" s="5">
        <f t="shared" si="428"/>
        <v>300</v>
      </c>
      <c r="E2292" s="5" t="str">
        <f t="shared" si="429"/>
        <v>0.9383</v>
      </c>
      <c r="F2292" s="5" t="str">
        <f t="shared" si="430"/>
        <v>2807</v>
      </c>
      <c r="G2292" s="5" t="str">
        <f t="shared" si="431"/>
        <v>3070.</v>
      </c>
      <c r="H2292" s="5" t="str">
        <f t="shared" si="432"/>
        <v>7.736</v>
      </c>
      <c r="I2292" s="1" t="s">
        <v>9</v>
      </c>
      <c r="AN2292" s="89" t="str">
        <f t="shared" si="433"/>
        <v>0.2800</v>
      </c>
      <c r="AO2292" s="89" t="str">
        <f t="shared" si="434"/>
        <v>300.0</v>
      </c>
      <c r="AP2292" s="89" t="str">
        <f t="shared" si="435"/>
        <v>0.9383</v>
      </c>
      <c r="AQ2292" s="89" t="str">
        <f t="shared" si="436"/>
        <v>2807</v>
      </c>
      <c r="AR2292" s="89" t="str">
        <f t="shared" si="437"/>
        <v>3070.</v>
      </c>
      <c r="AS2292" s="89" t="str">
        <f t="shared" si="438"/>
        <v>7.736</v>
      </c>
      <c r="AT2292" s="89"/>
      <c r="AU2292" s="99">
        <v>0.28000000000000003</v>
      </c>
      <c r="AV2292" s="99">
        <v>300</v>
      </c>
      <c r="AW2292" s="99">
        <v>0.93833</v>
      </c>
      <c r="AX2292" s="99">
        <v>2807.3676</v>
      </c>
      <c r="AY2292" s="99">
        <v>3070.1</v>
      </c>
      <c r="AZ2292" s="99">
        <v>7.7362000000000002</v>
      </c>
      <c r="BA2292" s="119" t="s">
        <v>9</v>
      </c>
      <c r="BB2292" s="4">
        <v>2292</v>
      </c>
      <c r="BC2292" s="4">
        <v>0.28000000000000003</v>
      </c>
    </row>
    <row r="2293" spans="2:55">
      <c r="B2293">
        <v>2292</v>
      </c>
      <c r="C2293" s="107">
        <f t="shared" si="427"/>
        <v>0.28000000000000003</v>
      </c>
      <c r="D2293" s="5">
        <f t="shared" si="428"/>
        <v>310</v>
      </c>
      <c r="E2293" s="5" t="str">
        <f t="shared" si="429"/>
        <v>0.9551</v>
      </c>
      <c r="F2293" s="5" t="str">
        <f t="shared" si="430"/>
        <v>2823</v>
      </c>
      <c r="G2293" s="5" t="str">
        <f t="shared" si="431"/>
        <v>3091</v>
      </c>
      <c r="H2293" s="5" t="str">
        <f t="shared" si="432"/>
        <v>7.771</v>
      </c>
      <c r="I2293" s="1" t="s">
        <v>9</v>
      </c>
      <c r="AN2293" s="89" t="str">
        <f t="shared" si="433"/>
        <v>0.2800</v>
      </c>
      <c r="AO2293" s="89" t="str">
        <f t="shared" si="434"/>
        <v>310.0</v>
      </c>
      <c r="AP2293" s="89" t="str">
        <f t="shared" si="435"/>
        <v>0.9551</v>
      </c>
      <c r="AQ2293" s="89" t="str">
        <f t="shared" si="436"/>
        <v>2823</v>
      </c>
      <c r="AR2293" s="89" t="str">
        <f t="shared" si="437"/>
        <v>3091</v>
      </c>
      <c r="AS2293" s="89" t="str">
        <f t="shared" si="438"/>
        <v>7.771</v>
      </c>
      <c r="AT2293" s="89"/>
      <c r="AU2293" s="99">
        <v>0.28000000000000003</v>
      </c>
      <c r="AV2293" s="99">
        <v>310</v>
      </c>
      <c r="AW2293" s="99">
        <v>0.95511999999999997</v>
      </c>
      <c r="AX2293" s="99">
        <v>2823.0664000000002</v>
      </c>
      <c r="AY2293" s="99">
        <v>3090.5</v>
      </c>
      <c r="AZ2293" s="99">
        <v>7.7713999999999999</v>
      </c>
      <c r="BA2293" s="119" t="s">
        <v>9</v>
      </c>
      <c r="BB2293" s="4">
        <v>2293</v>
      </c>
      <c r="BC2293" s="4">
        <v>0.28000000000000003</v>
      </c>
    </row>
    <row r="2294" spans="2:55">
      <c r="B2294">
        <v>2293</v>
      </c>
      <c r="C2294" s="107">
        <f t="shared" si="427"/>
        <v>0.28000000000000003</v>
      </c>
      <c r="D2294" s="5">
        <f t="shared" si="428"/>
        <v>320</v>
      </c>
      <c r="E2294" s="5" t="str">
        <f t="shared" si="429"/>
        <v>0.9719</v>
      </c>
      <c r="F2294" s="5" t="str">
        <f t="shared" si="430"/>
        <v>2839</v>
      </c>
      <c r="G2294" s="5" t="str">
        <f t="shared" si="431"/>
        <v>3111</v>
      </c>
      <c r="H2294" s="5" t="str">
        <f t="shared" si="432"/>
        <v>7.806</v>
      </c>
      <c r="I2294" s="1" t="s">
        <v>9</v>
      </c>
      <c r="AN2294" s="89" t="str">
        <f t="shared" si="433"/>
        <v>0.2800</v>
      </c>
      <c r="AO2294" s="89" t="str">
        <f t="shared" si="434"/>
        <v>320.0</v>
      </c>
      <c r="AP2294" s="89" t="str">
        <f t="shared" si="435"/>
        <v>0.9719</v>
      </c>
      <c r="AQ2294" s="89" t="str">
        <f t="shared" si="436"/>
        <v>2839</v>
      </c>
      <c r="AR2294" s="89" t="str">
        <f t="shared" si="437"/>
        <v>3111</v>
      </c>
      <c r="AS2294" s="89" t="str">
        <f t="shared" si="438"/>
        <v>7.806</v>
      </c>
      <c r="AT2294" s="89"/>
      <c r="AU2294" s="99">
        <v>0.28000000000000003</v>
      </c>
      <c r="AV2294" s="99">
        <v>320</v>
      </c>
      <c r="AW2294" s="99">
        <v>0.97189999999999999</v>
      </c>
      <c r="AX2294" s="99">
        <v>2838.768</v>
      </c>
      <c r="AY2294" s="99">
        <v>3110.9</v>
      </c>
      <c r="AZ2294" s="99">
        <v>7.8061999999999996</v>
      </c>
      <c r="BA2294" s="119" t="s">
        <v>9</v>
      </c>
      <c r="BB2294" s="4">
        <v>2294</v>
      </c>
      <c r="BC2294" s="4">
        <v>0.28000000000000003</v>
      </c>
    </row>
    <row r="2295" spans="2:55">
      <c r="B2295">
        <v>2294</v>
      </c>
      <c r="C2295" s="107">
        <f t="shared" si="427"/>
        <v>0.28000000000000003</v>
      </c>
      <c r="D2295" s="5">
        <f t="shared" si="428"/>
        <v>330</v>
      </c>
      <c r="E2295" s="5" t="str">
        <f t="shared" si="429"/>
        <v>0.9887</v>
      </c>
      <c r="F2295" s="5" t="str">
        <f t="shared" si="430"/>
        <v>2854</v>
      </c>
      <c r="G2295" s="5" t="str">
        <f t="shared" si="431"/>
        <v>3131</v>
      </c>
      <c r="H2295" s="5" t="str">
        <f t="shared" si="432"/>
        <v>7.840</v>
      </c>
      <c r="I2295" s="1" t="s">
        <v>9</v>
      </c>
      <c r="AN2295" s="89" t="str">
        <f t="shared" si="433"/>
        <v>0.2800</v>
      </c>
      <c r="AO2295" s="89" t="str">
        <f t="shared" si="434"/>
        <v>330.0</v>
      </c>
      <c r="AP2295" s="89" t="str">
        <f t="shared" si="435"/>
        <v>0.9887</v>
      </c>
      <c r="AQ2295" s="89" t="str">
        <f t="shared" si="436"/>
        <v>2854</v>
      </c>
      <c r="AR2295" s="89" t="str">
        <f t="shared" si="437"/>
        <v>3131</v>
      </c>
      <c r="AS2295" s="89" t="str">
        <f t="shared" si="438"/>
        <v>7.840</v>
      </c>
      <c r="AT2295" s="89"/>
      <c r="AU2295" s="99">
        <v>0.28000000000000003</v>
      </c>
      <c r="AV2295" s="99">
        <v>330</v>
      </c>
      <c r="AW2295" s="99">
        <v>0.98865000000000003</v>
      </c>
      <c r="AX2295" s="99">
        <v>2854.4780000000001</v>
      </c>
      <c r="AY2295" s="99">
        <v>3131.3</v>
      </c>
      <c r="AZ2295" s="99">
        <v>7.8403999999999998</v>
      </c>
      <c r="BA2295" s="119" t="s">
        <v>9</v>
      </c>
      <c r="BB2295" s="4">
        <v>2295</v>
      </c>
      <c r="BC2295" s="4">
        <v>0.28000000000000003</v>
      </c>
    </row>
    <row r="2296" spans="2:55">
      <c r="B2296">
        <v>2295</v>
      </c>
      <c r="C2296" s="107">
        <f t="shared" si="427"/>
        <v>0.28000000000000003</v>
      </c>
      <c r="D2296" s="5">
        <f t="shared" si="428"/>
        <v>340</v>
      </c>
      <c r="E2296" s="5" t="str">
        <f t="shared" si="429"/>
        <v>1.005</v>
      </c>
      <c r="F2296" s="5" t="str">
        <f t="shared" si="430"/>
        <v>2870.</v>
      </c>
      <c r="G2296" s="5" t="str">
        <f t="shared" si="431"/>
        <v>3152</v>
      </c>
      <c r="H2296" s="5" t="str">
        <f t="shared" si="432"/>
        <v>7.874</v>
      </c>
      <c r="I2296" s="1" t="s">
        <v>9</v>
      </c>
      <c r="AN2296" s="89" t="str">
        <f t="shared" si="433"/>
        <v>0.2800</v>
      </c>
      <c r="AO2296" s="89" t="str">
        <f t="shared" si="434"/>
        <v>340.0</v>
      </c>
      <c r="AP2296" s="89" t="str">
        <f t="shared" si="435"/>
        <v>1.005</v>
      </c>
      <c r="AQ2296" s="89" t="str">
        <f t="shared" si="436"/>
        <v>2870.</v>
      </c>
      <c r="AR2296" s="89" t="str">
        <f t="shared" si="437"/>
        <v>3152</v>
      </c>
      <c r="AS2296" s="89" t="str">
        <f t="shared" si="438"/>
        <v>7.874</v>
      </c>
      <c r="AT2296" s="89"/>
      <c r="AU2296" s="99">
        <v>0.28000000000000003</v>
      </c>
      <c r="AV2296" s="99">
        <v>340</v>
      </c>
      <c r="AW2296" s="99">
        <v>1.0054000000000001</v>
      </c>
      <c r="AX2296" s="99">
        <v>2870.288</v>
      </c>
      <c r="AY2296" s="99">
        <v>3151.8</v>
      </c>
      <c r="AZ2296" s="99">
        <v>7.8741000000000003</v>
      </c>
      <c r="BA2296" s="119" t="s">
        <v>9</v>
      </c>
      <c r="BB2296" s="4">
        <v>2296</v>
      </c>
      <c r="BC2296" s="4">
        <v>0.28000000000000003</v>
      </c>
    </row>
    <row r="2297" spans="2:55">
      <c r="B2297">
        <v>2296</v>
      </c>
      <c r="C2297" s="107">
        <f t="shared" si="427"/>
        <v>0.28000000000000003</v>
      </c>
      <c r="D2297" s="5">
        <f t="shared" si="428"/>
        <v>350</v>
      </c>
      <c r="E2297" s="5" t="str">
        <f t="shared" si="429"/>
        <v>1.022</v>
      </c>
      <c r="F2297" s="5" t="str">
        <f t="shared" si="430"/>
        <v>2886</v>
      </c>
      <c r="G2297" s="5" t="str">
        <f t="shared" si="431"/>
        <v>3172</v>
      </c>
      <c r="H2297" s="5" t="str">
        <f t="shared" si="432"/>
        <v>7.907</v>
      </c>
      <c r="I2297" s="1" t="s">
        <v>9</v>
      </c>
      <c r="AN2297" s="89" t="str">
        <f t="shared" si="433"/>
        <v>0.2800</v>
      </c>
      <c r="AO2297" s="89" t="str">
        <f t="shared" si="434"/>
        <v>350.0</v>
      </c>
      <c r="AP2297" s="89" t="str">
        <f t="shared" si="435"/>
        <v>1.022</v>
      </c>
      <c r="AQ2297" s="89" t="str">
        <f t="shared" si="436"/>
        <v>2886</v>
      </c>
      <c r="AR2297" s="89" t="str">
        <f t="shared" si="437"/>
        <v>3172</v>
      </c>
      <c r="AS2297" s="89" t="str">
        <f t="shared" si="438"/>
        <v>7.907</v>
      </c>
      <c r="AT2297" s="89"/>
      <c r="AU2297" s="99">
        <v>0.28000000000000003</v>
      </c>
      <c r="AV2297" s="99">
        <v>350</v>
      </c>
      <c r="AW2297" s="99">
        <v>1.0221</v>
      </c>
      <c r="AX2297" s="99">
        <v>2886.212</v>
      </c>
      <c r="AY2297" s="99">
        <v>3172.4</v>
      </c>
      <c r="AZ2297" s="99">
        <v>7.9073000000000002</v>
      </c>
      <c r="BA2297" s="119" t="s">
        <v>9</v>
      </c>
      <c r="BB2297" s="4">
        <v>2297</v>
      </c>
      <c r="BC2297" s="4">
        <v>0.28000000000000003</v>
      </c>
    </row>
    <row r="2298" spans="2:55">
      <c r="B2298">
        <v>2297</v>
      </c>
      <c r="C2298" s="107">
        <f t="shared" si="427"/>
        <v>0.28000000000000003</v>
      </c>
      <c r="D2298" s="5">
        <f t="shared" si="428"/>
        <v>360</v>
      </c>
      <c r="E2298" s="5" t="str">
        <f t="shared" si="429"/>
        <v>1.039</v>
      </c>
      <c r="F2298" s="5" t="str">
        <f t="shared" si="430"/>
        <v>2902</v>
      </c>
      <c r="G2298" s="5" t="str">
        <f t="shared" si="431"/>
        <v>3193</v>
      </c>
      <c r="H2298" s="5" t="str">
        <f t="shared" si="432"/>
        <v>7.940</v>
      </c>
      <c r="I2298" s="1" t="s">
        <v>9</v>
      </c>
      <c r="AN2298" s="89" t="str">
        <f t="shared" si="433"/>
        <v>0.2800</v>
      </c>
      <c r="AO2298" s="89" t="str">
        <f t="shared" si="434"/>
        <v>360.0</v>
      </c>
      <c r="AP2298" s="89" t="str">
        <f t="shared" si="435"/>
        <v>1.039</v>
      </c>
      <c r="AQ2298" s="89" t="str">
        <f t="shared" si="436"/>
        <v>2902</v>
      </c>
      <c r="AR2298" s="89" t="str">
        <f t="shared" si="437"/>
        <v>3193</v>
      </c>
      <c r="AS2298" s="89" t="str">
        <f t="shared" si="438"/>
        <v>7.940</v>
      </c>
      <c r="AT2298" s="89"/>
      <c r="AU2298" s="99">
        <v>0.28000000000000003</v>
      </c>
      <c r="AV2298" s="99">
        <v>360</v>
      </c>
      <c r="AW2298" s="99">
        <v>1.0387999999999999</v>
      </c>
      <c r="AX2298" s="99">
        <v>2902.0360000000001</v>
      </c>
      <c r="AY2298" s="99">
        <v>3192.9</v>
      </c>
      <c r="AZ2298" s="99">
        <v>7.94</v>
      </c>
      <c r="BA2298" s="119" t="s">
        <v>9</v>
      </c>
      <c r="BB2298" s="4">
        <v>2298</v>
      </c>
      <c r="BC2298" s="4">
        <v>0.28000000000000003</v>
      </c>
    </row>
    <row r="2299" spans="2:55">
      <c r="B2299">
        <v>2298</v>
      </c>
      <c r="C2299" s="107">
        <f t="shared" si="427"/>
        <v>0.28000000000000003</v>
      </c>
      <c r="D2299" s="5">
        <f t="shared" si="428"/>
        <v>370</v>
      </c>
      <c r="E2299" s="5" t="str">
        <f t="shared" si="429"/>
        <v>1.056</v>
      </c>
      <c r="F2299" s="5" t="str">
        <f t="shared" si="430"/>
        <v>2918</v>
      </c>
      <c r="G2299" s="5" t="str">
        <f t="shared" si="431"/>
        <v>3214</v>
      </c>
      <c r="H2299" s="5" t="str">
        <f t="shared" si="432"/>
        <v>7.972</v>
      </c>
      <c r="I2299" s="1" t="s">
        <v>9</v>
      </c>
      <c r="AN2299" s="89" t="str">
        <f t="shared" si="433"/>
        <v>0.2800</v>
      </c>
      <c r="AO2299" s="89" t="str">
        <f t="shared" si="434"/>
        <v>370.0</v>
      </c>
      <c r="AP2299" s="89" t="str">
        <f t="shared" si="435"/>
        <v>1.056</v>
      </c>
      <c r="AQ2299" s="89" t="str">
        <f t="shared" si="436"/>
        <v>2918</v>
      </c>
      <c r="AR2299" s="89" t="str">
        <f t="shared" si="437"/>
        <v>3214</v>
      </c>
      <c r="AS2299" s="89" t="str">
        <f t="shared" si="438"/>
        <v>7.972</v>
      </c>
      <c r="AT2299" s="89"/>
      <c r="AU2299" s="99">
        <v>0.28000000000000003</v>
      </c>
      <c r="AV2299" s="99">
        <v>370</v>
      </c>
      <c r="AW2299" s="99">
        <v>1.0555000000000001</v>
      </c>
      <c r="AX2299" s="99">
        <v>2918.06</v>
      </c>
      <c r="AY2299" s="99">
        <v>3213.6</v>
      </c>
      <c r="AZ2299" s="99">
        <v>7.9724000000000004</v>
      </c>
      <c r="BA2299" s="119" t="s">
        <v>9</v>
      </c>
      <c r="BB2299" s="4">
        <v>2299</v>
      </c>
      <c r="BC2299" s="4">
        <v>0.28000000000000003</v>
      </c>
    </row>
    <row r="2300" spans="2:55">
      <c r="B2300">
        <v>2299</v>
      </c>
      <c r="C2300" s="107">
        <f t="shared" si="427"/>
        <v>0.28000000000000003</v>
      </c>
      <c r="D2300" s="5">
        <f t="shared" si="428"/>
        <v>380</v>
      </c>
      <c r="E2300" s="5" t="str">
        <f t="shared" si="429"/>
        <v>1.072</v>
      </c>
      <c r="F2300" s="5" t="str">
        <f t="shared" si="430"/>
        <v>2934</v>
      </c>
      <c r="G2300" s="5" t="str">
        <f t="shared" si="431"/>
        <v>3234</v>
      </c>
      <c r="H2300" s="5" t="str">
        <f t="shared" si="432"/>
        <v>8.004</v>
      </c>
      <c r="I2300" s="1" t="s">
        <v>9</v>
      </c>
      <c r="AN2300" s="89" t="str">
        <f t="shared" si="433"/>
        <v>0.2800</v>
      </c>
      <c r="AO2300" s="89" t="str">
        <f t="shared" si="434"/>
        <v>380.0</v>
      </c>
      <c r="AP2300" s="89" t="str">
        <f t="shared" si="435"/>
        <v>1.072</v>
      </c>
      <c r="AQ2300" s="89" t="str">
        <f t="shared" si="436"/>
        <v>2934</v>
      </c>
      <c r="AR2300" s="89" t="str">
        <f t="shared" si="437"/>
        <v>3234</v>
      </c>
      <c r="AS2300" s="89" t="str">
        <f t="shared" si="438"/>
        <v>8.004</v>
      </c>
      <c r="AT2300" s="89"/>
      <c r="AU2300" s="99">
        <v>0.28000000000000003</v>
      </c>
      <c r="AV2300" s="99">
        <v>380</v>
      </c>
      <c r="AW2300" s="99">
        <v>1.0722</v>
      </c>
      <c r="AX2300" s="99">
        <v>2934.0840000000003</v>
      </c>
      <c r="AY2300" s="99">
        <v>3234.3</v>
      </c>
      <c r="AZ2300" s="99">
        <v>8.0043000000000006</v>
      </c>
      <c r="BA2300" s="119" t="s">
        <v>9</v>
      </c>
      <c r="BB2300" s="4">
        <v>2300</v>
      </c>
      <c r="BC2300" s="4">
        <v>0.28000000000000003</v>
      </c>
    </row>
    <row r="2301" spans="2:55">
      <c r="B2301">
        <v>2300</v>
      </c>
      <c r="C2301" s="107">
        <f t="shared" si="427"/>
        <v>0.28000000000000003</v>
      </c>
      <c r="D2301" s="5">
        <f t="shared" si="428"/>
        <v>390</v>
      </c>
      <c r="E2301" s="5" t="str">
        <f t="shared" si="429"/>
        <v>1.089</v>
      </c>
      <c r="F2301" s="5" t="str">
        <f t="shared" si="430"/>
        <v>2950.</v>
      </c>
      <c r="G2301" s="5" t="str">
        <f t="shared" si="431"/>
        <v>3255</v>
      </c>
      <c r="H2301" s="5" t="str">
        <f t="shared" si="432"/>
        <v>8.036</v>
      </c>
      <c r="I2301" s="1" t="s">
        <v>9</v>
      </c>
      <c r="AN2301" s="89" t="str">
        <f t="shared" si="433"/>
        <v>0.2800</v>
      </c>
      <c r="AO2301" s="89" t="str">
        <f t="shared" si="434"/>
        <v>390.0</v>
      </c>
      <c r="AP2301" s="89" t="str">
        <f t="shared" si="435"/>
        <v>1.089</v>
      </c>
      <c r="AQ2301" s="89" t="str">
        <f t="shared" si="436"/>
        <v>2950.</v>
      </c>
      <c r="AR2301" s="89" t="str">
        <f t="shared" si="437"/>
        <v>3255</v>
      </c>
      <c r="AS2301" s="89" t="str">
        <f t="shared" si="438"/>
        <v>8.036</v>
      </c>
      <c r="AT2301" s="89"/>
      <c r="AU2301" s="99">
        <v>0.28000000000000003</v>
      </c>
      <c r="AV2301" s="99">
        <v>390</v>
      </c>
      <c r="AW2301" s="99">
        <v>1.0889000000000002</v>
      </c>
      <c r="AX2301" s="99">
        <v>2950.1080000000002</v>
      </c>
      <c r="AY2301" s="99">
        <v>3255</v>
      </c>
      <c r="AZ2301" s="99">
        <v>8.0358000000000001</v>
      </c>
      <c r="BA2301" s="119" t="s">
        <v>9</v>
      </c>
      <c r="BB2301" s="4">
        <v>2301</v>
      </c>
      <c r="BC2301" s="4">
        <v>0.28000000000000003</v>
      </c>
    </row>
    <row r="2302" spans="2:55">
      <c r="B2302">
        <v>2301</v>
      </c>
      <c r="C2302" s="107">
        <f t="shared" si="427"/>
        <v>0.28000000000000003</v>
      </c>
      <c r="D2302" s="5">
        <f t="shared" si="428"/>
        <v>400</v>
      </c>
      <c r="E2302" s="5" t="str">
        <f t="shared" si="429"/>
        <v>1.106</v>
      </c>
      <c r="F2302" s="5" t="str">
        <f t="shared" si="430"/>
        <v>2966</v>
      </c>
      <c r="G2302" s="5" t="str">
        <f t="shared" si="431"/>
        <v>3276</v>
      </c>
      <c r="H2302" s="5" t="str">
        <f t="shared" si="432"/>
        <v>8.067</v>
      </c>
      <c r="I2302" s="1" t="s">
        <v>9</v>
      </c>
      <c r="AN2302" s="89" t="str">
        <f t="shared" si="433"/>
        <v>0.2800</v>
      </c>
      <c r="AO2302" s="89" t="str">
        <f t="shared" si="434"/>
        <v>400.0</v>
      </c>
      <c r="AP2302" s="89" t="str">
        <f t="shared" si="435"/>
        <v>1.106</v>
      </c>
      <c r="AQ2302" s="89" t="str">
        <f t="shared" si="436"/>
        <v>2966</v>
      </c>
      <c r="AR2302" s="89" t="str">
        <f t="shared" si="437"/>
        <v>3276</v>
      </c>
      <c r="AS2302" s="89" t="str">
        <f t="shared" si="438"/>
        <v>8.067</v>
      </c>
      <c r="AT2302" s="89"/>
      <c r="AU2302" s="99">
        <v>0.28000000000000003</v>
      </c>
      <c r="AV2302" s="99">
        <v>400</v>
      </c>
      <c r="AW2302" s="99">
        <v>1.1054999999999999</v>
      </c>
      <c r="AX2302" s="99">
        <v>2966.26</v>
      </c>
      <c r="AY2302" s="99">
        <v>3275.8</v>
      </c>
      <c r="AZ2302" s="99">
        <v>8.0669000000000004</v>
      </c>
      <c r="BA2302" s="119" t="s">
        <v>9</v>
      </c>
      <c r="BB2302" s="4">
        <v>2302</v>
      </c>
      <c r="BC2302" s="4">
        <v>0.28000000000000003</v>
      </c>
    </row>
    <row r="2303" spans="2:55">
      <c r="B2303">
        <v>2302</v>
      </c>
      <c r="C2303" s="107">
        <f t="shared" si="427"/>
        <v>0.28000000000000003</v>
      </c>
      <c r="D2303" s="5">
        <f t="shared" si="428"/>
        <v>410</v>
      </c>
      <c r="E2303" s="5" t="str">
        <f t="shared" si="429"/>
        <v>1.122</v>
      </c>
      <c r="F2303" s="5" t="str">
        <f t="shared" si="430"/>
        <v>2982</v>
      </c>
      <c r="G2303" s="5" t="str">
        <f t="shared" si="431"/>
        <v>3297</v>
      </c>
      <c r="H2303" s="5" t="str">
        <f t="shared" si="432"/>
        <v>8.098</v>
      </c>
      <c r="I2303" s="1" t="s">
        <v>9</v>
      </c>
      <c r="AN2303" s="89" t="str">
        <f t="shared" si="433"/>
        <v>0.2800</v>
      </c>
      <c r="AO2303" s="89" t="str">
        <f t="shared" si="434"/>
        <v>410.0</v>
      </c>
      <c r="AP2303" s="89" t="str">
        <f t="shared" si="435"/>
        <v>1.122</v>
      </c>
      <c r="AQ2303" s="89" t="str">
        <f t="shared" si="436"/>
        <v>2982</v>
      </c>
      <c r="AR2303" s="89" t="str">
        <f t="shared" si="437"/>
        <v>3297</v>
      </c>
      <c r="AS2303" s="89" t="str">
        <f t="shared" si="438"/>
        <v>8.098</v>
      </c>
      <c r="AT2303" s="89"/>
      <c r="AU2303" s="99">
        <v>0.28000000000000003</v>
      </c>
      <c r="AV2303" s="99">
        <v>410</v>
      </c>
      <c r="AW2303" s="99">
        <v>1.1222000000000001</v>
      </c>
      <c r="AX2303" s="99">
        <v>2982.384</v>
      </c>
      <c r="AY2303" s="99">
        <v>3296.6</v>
      </c>
      <c r="AZ2303" s="99">
        <v>8.0975999999999999</v>
      </c>
      <c r="BA2303" s="119" t="s">
        <v>9</v>
      </c>
      <c r="BB2303" s="4">
        <v>2303</v>
      </c>
      <c r="BC2303" s="4">
        <v>0.28000000000000003</v>
      </c>
    </row>
    <row r="2304" spans="2:55">
      <c r="B2304">
        <v>2303</v>
      </c>
      <c r="C2304" s="107">
        <f t="shared" si="427"/>
        <v>0.28000000000000003</v>
      </c>
      <c r="D2304" s="5">
        <f t="shared" si="428"/>
        <v>420</v>
      </c>
      <c r="E2304" s="5" t="str">
        <f t="shared" si="429"/>
        <v>1.139</v>
      </c>
      <c r="F2304" s="5" t="str">
        <f t="shared" si="430"/>
        <v>2999</v>
      </c>
      <c r="G2304" s="5" t="str">
        <f t="shared" si="431"/>
        <v>3318</v>
      </c>
      <c r="H2304" s="5" t="str">
        <f t="shared" si="432"/>
        <v>8.128</v>
      </c>
      <c r="I2304" s="1" t="s">
        <v>9</v>
      </c>
      <c r="AN2304" s="89" t="str">
        <f t="shared" si="433"/>
        <v>0.2800</v>
      </c>
      <c r="AO2304" s="89" t="str">
        <f t="shared" si="434"/>
        <v>420.0</v>
      </c>
      <c r="AP2304" s="89" t="str">
        <f t="shared" si="435"/>
        <v>1.139</v>
      </c>
      <c r="AQ2304" s="89" t="str">
        <f t="shared" si="436"/>
        <v>2999</v>
      </c>
      <c r="AR2304" s="89" t="str">
        <f t="shared" si="437"/>
        <v>3318</v>
      </c>
      <c r="AS2304" s="89" t="str">
        <f t="shared" si="438"/>
        <v>8.128</v>
      </c>
      <c r="AT2304" s="89"/>
      <c r="AU2304" s="99">
        <v>0.28000000000000003</v>
      </c>
      <c r="AV2304" s="99">
        <v>420</v>
      </c>
      <c r="AW2304" s="99">
        <v>1.1388</v>
      </c>
      <c r="AX2304" s="99">
        <v>2998.636</v>
      </c>
      <c r="AY2304" s="99">
        <v>3317.5</v>
      </c>
      <c r="AZ2304" s="99">
        <v>8.1280000000000001</v>
      </c>
      <c r="BA2304" s="119" t="s">
        <v>9</v>
      </c>
      <c r="BB2304" s="4">
        <v>2304</v>
      </c>
      <c r="BC2304" s="4">
        <v>0.28000000000000003</v>
      </c>
    </row>
    <row r="2305" spans="2:55">
      <c r="B2305">
        <v>2304</v>
      </c>
      <c r="C2305" s="107">
        <f t="shared" si="427"/>
        <v>0.28000000000000003</v>
      </c>
      <c r="D2305" s="5">
        <f t="shared" si="428"/>
        <v>430</v>
      </c>
      <c r="E2305" s="5" t="str">
        <f t="shared" si="429"/>
        <v>1.155</v>
      </c>
      <c r="F2305" s="5" t="str">
        <f t="shared" si="430"/>
        <v>3015</v>
      </c>
      <c r="G2305" s="5" t="str">
        <f t="shared" si="431"/>
        <v>3339</v>
      </c>
      <c r="H2305" s="5" t="str">
        <f t="shared" si="432"/>
        <v>8.158</v>
      </c>
      <c r="I2305" s="1" t="s">
        <v>9</v>
      </c>
      <c r="AN2305" s="89" t="str">
        <f t="shared" si="433"/>
        <v>0.2800</v>
      </c>
      <c r="AO2305" s="89" t="str">
        <f t="shared" si="434"/>
        <v>430.0</v>
      </c>
      <c r="AP2305" s="89" t="str">
        <f t="shared" si="435"/>
        <v>1.155</v>
      </c>
      <c r="AQ2305" s="89" t="str">
        <f t="shared" si="436"/>
        <v>3015</v>
      </c>
      <c r="AR2305" s="89" t="str">
        <f t="shared" si="437"/>
        <v>3339</v>
      </c>
      <c r="AS2305" s="89" t="str">
        <f t="shared" si="438"/>
        <v>8.158</v>
      </c>
      <c r="AT2305" s="89"/>
      <c r="AU2305" s="99">
        <v>0.28000000000000003</v>
      </c>
      <c r="AV2305" s="99">
        <v>430</v>
      </c>
      <c r="AW2305" s="99">
        <v>1.1554</v>
      </c>
      <c r="AX2305" s="99">
        <v>3014.9879999999998</v>
      </c>
      <c r="AY2305" s="99">
        <v>3338.5</v>
      </c>
      <c r="AZ2305" s="99">
        <v>8.1579999999999995</v>
      </c>
      <c r="BA2305" s="119" t="s">
        <v>9</v>
      </c>
      <c r="BB2305" s="4">
        <v>2305</v>
      </c>
      <c r="BC2305" s="4">
        <v>0.28000000000000003</v>
      </c>
    </row>
    <row r="2306" spans="2:55">
      <c r="B2306">
        <v>2305</v>
      </c>
      <c r="C2306" s="107">
        <f t="shared" si="427"/>
        <v>0.28000000000000003</v>
      </c>
      <c r="D2306" s="5">
        <f t="shared" si="428"/>
        <v>440</v>
      </c>
      <c r="E2306" s="5" t="str">
        <f t="shared" si="429"/>
        <v>1.172</v>
      </c>
      <c r="F2306" s="5" t="str">
        <f t="shared" si="430"/>
        <v>3031</v>
      </c>
      <c r="G2306" s="5" t="str">
        <f t="shared" si="431"/>
        <v>3360.</v>
      </c>
      <c r="H2306" s="5" t="str">
        <f t="shared" si="432"/>
        <v>8.188</v>
      </c>
      <c r="I2306" s="1" t="s">
        <v>9</v>
      </c>
      <c r="AN2306" s="89" t="str">
        <f t="shared" si="433"/>
        <v>0.2800</v>
      </c>
      <c r="AO2306" s="89" t="str">
        <f t="shared" si="434"/>
        <v>440.0</v>
      </c>
      <c r="AP2306" s="89" t="str">
        <f t="shared" si="435"/>
        <v>1.172</v>
      </c>
      <c r="AQ2306" s="89" t="str">
        <f t="shared" si="436"/>
        <v>3031</v>
      </c>
      <c r="AR2306" s="89" t="str">
        <f t="shared" si="437"/>
        <v>3360.</v>
      </c>
      <c r="AS2306" s="89" t="str">
        <f t="shared" si="438"/>
        <v>8.188</v>
      </c>
      <c r="AT2306" s="89"/>
      <c r="AU2306" s="99">
        <v>0.28000000000000003</v>
      </c>
      <c r="AV2306" s="99">
        <v>440</v>
      </c>
      <c r="AW2306" s="99">
        <v>1.1720999999999999</v>
      </c>
      <c r="AX2306" s="99">
        <v>3031.3119999999999</v>
      </c>
      <c r="AY2306" s="99">
        <v>3359.5</v>
      </c>
      <c r="AZ2306" s="99">
        <v>8.1876999999999995</v>
      </c>
      <c r="BA2306" s="119" t="s">
        <v>9</v>
      </c>
      <c r="BB2306" s="4">
        <v>2306</v>
      </c>
      <c r="BC2306" s="4">
        <v>0.28000000000000003</v>
      </c>
    </row>
    <row r="2307" spans="2:55">
      <c r="B2307">
        <v>2306</v>
      </c>
      <c r="C2307" s="107">
        <f t="shared" si="427"/>
        <v>0.28000000000000003</v>
      </c>
      <c r="D2307" s="5">
        <f t="shared" si="428"/>
        <v>450</v>
      </c>
      <c r="E2307" s="5" t="str">
        <f t="shared" si="429"/>
        <v>1.189</v>
      </c>
      <c r="F2307" s="5" t="str">
        <f t="shared" si="430"/>
        <v>3048</v>
      </c>
      <c r="G2307" s="5" t="str">
        <f t="shared" si="431"/>
        <v>3381</v>
      </c>
      <c r="H2307" s="5" t="str">
        <f t="shared" si="432"/>
        <v>8.217</v>
      </c>
      <c r="I2307" s="1" t="s">
        <v>9</v>
      </c>
      <c r="AN2307" s="89" t="str">
        <f t="shared" si="433"/>
        <v>0.2800</v>
      </c>
      <c r="AO2307" s="89" t="str">
        <f t="shared" si="434"/>
        <v>450.0</v>
      </c>
      <c r="AP2307" s="89" t="str">
        <f t="shared" si="435"/>
        <v>1.189</v>
      </c>
      <c r="AQ2307" s="89" t="str">
        <f t="shared" si="436"/>
        <v>3048</v>
      </c>
      <c r="AR2307" s="89" t="str">
        <f t="shared" si="437"/>
        <v>3381</v>
      </c>
      <c r="AS2307" s="89" t="str">
        <f t="shared" si="438"/>
        <v>8.217</v>
      </c>
      <c r="AT2307" s="89"/>
      <c r="AU2307" s="99">
        <v>0.28000000000000003</v>
      </c>
      <c r="AV2307" s="99">
        <v>450</v>
      </c>
      <c r="AW2307" s="99">
        <v>1.1887000000000001</v>
      </c>
      <c r="AX2307" s="99">
        <v>3047.6639999999998</v>
      </c>
      <c r="AY2307" s="99">
        <v>3380.5</v>
      </c>
      <c r="AZ2307" s="99">
        <v>8.2170000000000005</v>
      </c>
      <c r="BA2307" s="119" t="s">
        <v>9</v>
      </c>
      <c r="BB2307" s="4">
        <v>2307</v>
      </c>
      <c r="BC2307" s="4">
        <v>0.28000000000000003</v>
      </c>
    </row>
    <row r="2308" spans="2:55">
      <c r="B2308">
        <v>2307</v>
      </c>
      <c r="C2308" s="107">
        <f t="shared" si="427"/>
        <v>0.28000000000000003</v>
      </c>
      <c r="D2308" s="5">
        <f t="shared" si="428"/>
        <v>460</v>
      </c>
      <c r="E2308" s="5" t="str">
        <f t="shared" si="429"/>
        <v>1.205</v>
      </c>
      <c r="F2308" s="5" t="str">
        <f t="shared" si="430"/>
        <v>3064</v>
      </c>
      <c r="G2308" s="5" t="str">
        <f t="shared" si="431"/>
        <v>3402</v>
      </c>
      <c r="H2308" s="5" t="str">
        <f t="shared" si="432"/>
        <v>8.246</v>
      </c>
      <c r="I2308" s="1" t="s">
        <v>9</v>
      </c>
      <c r="AN2308" s="89" t="str">
        <f t="shared" si="433"/>
        <v>0.2800</v>
      </c>
      <c r="AO2308" s="89" t="str">
        <f t="shared" si="434"/>
        <v>460.0</v>
      </c>
      <c r="AP2308" s="89" t="str">
        <f t="shared" si="435"/>
        <v>1.205</v>
      </c>
      <c r="AQ2308" s="89" t="str">
        <f t="shared" si="436"/>
        <v>3064</v>
      </c>
      <c r="AR2308" s="89" t="str">
        <f t="shared" si="437"/>
        <v>3402</v>
      </c>
      <c r="AS2308" s="89" t="str">
        <f t="shared" si="438"/>
        <v>8.246</v>
      </c>
      <c r="AT2308" s="89"/>
      <c r="AU2308" s="99">
        <v>0.28000000000000003</v>
      </c>
      <c r="AV2308" s="99">
        <v>460</v>
      </c>
      <c r="AW2308" s="99">
        <v>1.2053</v>
      </c>
      <c r="AX2308" s="99">
        <v>3064.2159999999999</v>
      </c>
      <c r="AY2308" s="99">
        <v>3401.7</v>
      </c>
      <c r="AZ2308" s="99">
        <v>8.2460000000000004</v>
      </c>
      <c r="BA2308" s="119" t="s">
        <v>9</v>
      </c>
      <c r="BB2308" s="4">
        <v>2308</v>
      </c>
      <c r="BC2308" s="4">
        <v>0.28000000000000003</v>
      </c>
    </row>
    <row r="2309" spans="2:55">
      <c r="B2309">
        <v>2308</v>
      </c>
      <c r="C2309" s="107">
        <f t="shared" si="427"/>
        <v>0.28000000000000003</v>
      </c>
      <c r="D2309" s="5">
        <f t="shared" si="428"/>
        <v>470</v>
      </c>
      <c r="E2309" s="5" t="str">
        <f t="shared" si="429"/>
        <v>1.222</v>
      </c>
      <c r="F2309" s="5" t="str">
        <f t="shared" si="430"/>
        <v>3081</v>
      </c>
      <c r="G2309" s="5" t="str">
        <f t="shared" si="431"/>
        <v>3423</v>
      </c>
      <c r="H2309" s="5" t="str">
        <f t="shared" si="432"/>
        <v>8.275</v>
      </c>
      <c r="I2309" s="1" t="s">
        <v>9</v>
      </c>
      <c r="AN2309" s="89" t="str">
        <f t="shared" si="433"/>
        <v>0.2800</v>
      </c>
      <c r="AO2309" s="89" t="str">
        <f t="shared" si="434"/>
        <v>470.0</v>
      </c>
      <c r="AP2309" s="89" t="str">
        <f t="shared" si="435"/>
        <v>1.222</v>
      </c>
      <c r="AQ2309" s="89" t="str">
        <f t="shared" si="436"/>
        <v>3081</v>
      </c>
      <c r="AR2309" s="89" t="str">
        <f t="shared" si="437"/>
        <v>3423</v>
      </c>
      <c r="AS2309" s="89" t="str">
        <f t="shared" si="438"/>
        <v>8.275</v>
      </c>
      <c r="AT2309" s="89"/>
      <c r="AU2309" s="99">
        <v>0.28000000000000003</v>
      </c>
      <c r="AV2309" s="99">
        <v>470</v>
      </c>
      <c r="AW2309" s="99">
        <v>1.2219</v>
      </c>
      <c r="AX2309" s="99">
        <v>3080.768</v>
      </c>
      <c r="AY2309" s="99">
        <v>3422.9</v>
      </c>
      <c r="AZ2309" s="99">
        <v>8.2748000000000008</v>
      </c>
      <c r="BA2309" s="119" t="s">
        <v>9</v>
      </c>
      <c r="BB2309" s="4">
        <v>2309</v>
      </c>
      <c r="BC2309" s="4">
        <v>0.28000000000000003</v>
      </c>
    </row>
    <row r="2310" spans="2:55">
      <c r="B2310">
        <v>2309</v>
      </c>
      <c r="C2310" s="107">
        <f t="shared" si="427"/>
        <v>0.28000000000000003</v>
      </c>
      <c r="D2310" s="5">
        <f t="shared" si="428"/>
        <v>480</v>
      </c>
      <c r="E2310" s="5" t="str">
        <f t="shared" si="429"/>
        <v>1.239</v>
      </c>
      <c r="F2310" s="5" t="str">
        <f t="shared" si="430"/>
        <v>3097</v>
      </c>
      <c r="G2310" s="5" t="str">
        <f t="shared" si="431"/>
        <v>3444</v>
      </c>
      <c r="H2310" s="5" t="str">
        <f t="shared" si="432"/>
        <v>8.303</v>
      </c>
      <c r="I2310" s="1" t="s">
        <v>9</v>
      </c>
      <c r="AN2310" s="89" t="str">
        <f t="shared" si="433"/>
        <v>0.2800</v>
      </c>
      <c r="AO2310" s="89" t="str">
        <f t="shared" si="434"/>
        <v>480.0</v>
      </c>
      <c r="AP2310" s="89" t="str">
        <f t="shared" si="435"/>
        <v>1.239</v>
      </c>
      <c r="AQ2310" s="89" t="str">
        <f t="shared" si="436"/>
        <v>3097</v>
      </c>
      <c r="AR2310" s="89" t="str">
        <f t="shared" si="437"/>
        <v>3444</v>
      </c>
      <c r="AS2310" s="89" t="str">
        <f t="shared" si="438"/>
        <v>8.303</v>
      </c>
      <c r="AT2310" s="89"/>
      <c r="AU2310" s="99">
        <v>0.28000000000000003</v>
      </c>
      <c r="AV2310" s="99">
        <v>480</v>
      </c>
      <c r="AW2310" s="99">
        <v>1.2384999999999999</v>
      </c>
      <c r="AX2310" s="99">
        <v>3097.3199999999997</v>
      </c>
      <c r="AY2310" s="99">
        <v>3444.1</v>
      </c>
      <c r="AZ2310" s="99">
        <v>8.3032000000000004</v>
      </c>
      <c r="BA2310" s="119" t="s">
        <v>9</v>
      </c>
      <c r="BB2310" s="4">
        <v>2310</v>
      </c>
      <c r="BC2310" s="4">
        <v>0.28000000000000003</v>
      </c>
    </row>
    <row r="2311" spans="2:55">
      <c r="B2311">
        <v>2310</v>
      </c>
      <c r="C2311" s="107">
        <f t="shared" si="427"/>
        <v>0.28000000000000003</v>
      </c>
      <c r="D2311" s="5">
        <f t="shared" si="428"/>
        <v>490</v>
      </c>
      <c r="E2311" s="5" t="str">
        <f t="shared" si="429"/>
        <v>1.255</v>
      </c>
      <c r="F2311" s="5" t="str">
        <f t="shared" si="430"/>
        <v>3114</v>
      </c>
      <c r="G2311" s="5" t="str">
        <f t="shared" si="431"/>
        <v>3465</v>
      </c>
      <c r="H2311" s="5" t="str">
        <f t="shared" si="432"/>
        <v>8.331</v>
      </c>
      <c r="I2311" s="1" t="s">
        <v>9</v>
      </c>
      <c r="AN2311" s="89" t="str">
        <f t="shared" si="433"/>
        <v>0.2800</v>
      </c>
      <c r="AO2311" s="89" t="str">
        <f t="shared" si="434"/>
        <v>490.0</v>
      </c>
      <c r="AP2311" s="89" t="str">
        <f t="shared" si="435"/>
        <v>1.255</v>
      </c>
      <c r="AQ2311" s="89" t="str">
        <f t="shared" si="436"/>
        <v>3114</v>
      </c>
      <c r="AR2311" s="89" t="str">
        <f t="shared" si="437"/>
        <v>3465</v>
      </c>
      <c r="AS2311" s="89" t="str">
        <f t="shared" si="438"/>
        <v>8.331</v>
      </c>
      <c r="AT2311" s="89"/>
      <c r="AU2311" s="99">
        <v>0.28000000000000003</v>
      </c>
      <c r="AV2311" s="99">
        <v>490</v>
      </c>
      <c r="AW2311" s="99">
        <v>1.2550999999999999</v>
      </c>
      <c r="AX2311" s="99">
        <v>3113.9720000000002</v>
      </c>
      <c r="AY2311" s="99">
        <v>3465.4</v>
      </c>
      <c r="AZ2311" s="99">
        <v>8.3313000000000006</v>
      </c>
      <c r="BA2311" s="119" t="s">
        <v>9</v>
      </c>
      <c r="BB2311" s="4">
        <v>2311</v>
      </c>
      <c r="BC2311" s="4">
        <v>0.28000000000000003</v>
      </c>
    </row>
    <row r="2312" spans="2:55">
      <c r="B2312">
        <v>2311</v>
      </c>
      <c r="C2312" s="107">
        <f t="shared" si="427"/>
        <v>0.28000000000000003</v>
      </c>
      <c r="D2312" s="5">
        <f t="shared" si="428"/>
        <v>500</v>
      </c>
      <c r="E2312" s="5" t="str">
        <f t="shared" si="429"/>
        <v>1.272</v>
      </c>
      <c r="F2312" s="5" t="str">
        <f t="shared" si="430"/>
        <v>3131</v>
      </c>
      <c r="G2312" s="5" t="str">
        <f t="shared" si="431"/>
        <v>3487</v>
      </c>
      <c r="H2312" s="5" t="str">
        <f t="shared" si="432"/>
        <v>8.359</v>
      </c>
      <c r="I2312" s="1" t="s">
        <v>9</v>
      </c>
      <c r="AN2312" s="89" t="str">
        <f t="shared" si="433"/>
        <v>0.2800</v>
      </c>
      <c r="AO2312" s="89" t="str">
        <f t="shared" si="434"/>
        <v>500.0</v>
      </c>
      <c r="AP2312" s="89" t="str">
        <f t="shared" si="435"/>
        <v>1.272</v>
      </c>
      <c r="AQ2312" s="89" t="str">
        <f t="shared" si="436"/>
        <v>3131</v>
      </c>
      <c r="AR2312" s="89" t="str">
        <f t="shared" si="437"/>
        <v>3487</v>
      </c>
      <c r="AS2312" s="89" t="str">
        <f t="shared" si="438"/>
        <v>8.359</v>
      </c>
      <c r="AT2312" s="89"/>
      <c r="AU2312" s="99">
        <v>0.28000000000000003</v>
      </c>
      <c r="AV2312" s="99">
        <v>500</v>
      </c>
      <c r="AW2312" s="99">
        <v>1.2717000000000001</v>
      </c>
      <c r="AX2312" s="99">
        <v>3130.7240000000002</v>
      </c>
      <c r="AY2312" s="99">
        <v>3486.8</v>
      </c>
      <c r="AZ2312" s="99">
        <v>8.3590999999999998</v>
      </c>
      <c r="BA2312" s="119" t="s">
        <v>9</v>
      </c>
      <c r="BB2312" s="4">
        <v>2312</v>
      </c>
      <c r="BC2312" s="4">
        <v>0.28000000000000003</v>
      </c>
    </row>
    <row r="2313" spans="2:55">
      <c r="B2313">
        <v>2312</v>
      </c>
      <c r="C2313" s="107">
        <f t="shared" si="427"/>
        <v>0.28000000000000003</v>
      </c>
      <c r="D2313" s="5">
        <f t="shared" si="428"/>
        <v>520</v>
      </c>
      <c r="E2313" s="5" t="str">
        <f t="shared" si="429"/>
        <v>1.305</v>
      </c>
      <c r="F2313" s="5" t="str">
        <f t="shared" si="430"/>
        <v>3164</v>
      </c>
      <c r="G2313" s="5" t="str">
        <f t="shared" si="431"/>
        <v>3530.</v>
      </c>
      <c r="H2313" s="5" t="str">
        <f t="shared" si="432"/>
        <v>8.414</v>
      </c>
      <c r="I2313" s="1" t="s">
        <v>9</v>
      </c>
      <c r="AN2313" s="89" t="str">
        <f t="shared" si="433"/>
        <v>0.2800</v>
      </c>
      <c r="AO2313" s="89" t="str">
        <f t="shared" si="434"/>
        <v>520.0</v>
      </c>
      <c r="AP2313" s="89" t="str">
        <f t="shared" si="435"/>
        <v>1.305</v>
      </c>
      <c r="AQ2313" s="89" t="str">
        <f t="shared" si="436"/>
        <v>3164</v>
      </c>
      <c r="AR2313" s="89" t="str">
        <f t="shared" si="437"/>
        <v>3530.</v>
      </c>
      <c r="AS2313" s="89" t="str">
        <f t="shared" si="438"/>
        <v>8.414</v>
      </c>
      <c r="AT2313" s="89"/>
      <c r="AU2313" s="99">
        <v>0.28000000000000003</v>
      </c>
      <c r="AV2313" s="99">
        <v>520</v>
      </c>
      <c r="AW2313" s="99">
        <v>1.3048</v>
      </c>
      <c r="AX2313" s="99">
        <v>3164.4560000000001</v>
      </c>
      <c r="AY2313" s="99">
        <v>3529.8</v>
      </c>
      <c r="AZ2313" s="99">
        <v>8.4139999999999997</v>
      </c>
      <c r="BA2313" s="119" t="s">
        <v>9</v>
      </c>
      <c r="BB2313" s="4">
        <v>2313</v>
      </c>
      <c r="BC2313" s="4">
        <v>0.28000000000000003</v>
      </c>
    </row>
    <row r="2314" spans="2:55">
      <c r="B2314">
        <v>2313</v>
      </c>
      <c r="C2314" s="107">
        <f t="shared" si="427"/>
        <v>0.28000000000000003</v>
      </c>
      <c r="D2314" s="5">
        <f t="shared" si="428"/>
        <v>540</v>
      </c>
      <c r="E2314" s="5" t="str">
        <f t="shared" si="429"/>
        <v>1.338</v>
      </c>
      <c r="F2314" s="5" t="str">
        <f t="shared" si="430"/>
        <v>3198</v>
      </c>
      <c r="G2314" s="5" t="str">
        <f t="shared" si="431"/>
        <v>3573</v>
      </c>
      <c r="H2314" s="5" t="str">
        <f t="shared" si="432"/>
        <v>8.468</v>
      </c>
      <c r="I2314" s="1" t="s">
        <v>9</v>
      </c>
      <c r="AN2314" s="89" t="str">
        <f t="shared" si="433"/>
        <v>0.2800</v>
      </c>
      <c r="AO2314" s="89" t="str">
        <f t="shared" si="434"/>
        <v>540.0</v>
      </c>
      <c r="AP2314" s="89" t="str">
        <f t="shared" si="435"/>
        <v>1.338</v>
      </c>
      <c r="AQ2314" s="89" t="str">
        <f t="shared" si="436"/>
        <v>3198</v>
      </c>
      <c r="AR2314" s="89" t="str">
        <f t="shared" si="437"/>
        <v>3573</v>
      </c>
      <c r="AS2314" s="89" t="str">
        <f t="shared" si="438"/>
        <v>8.468</v>
      </c>
      <c r="AT2314" s="89"/>
      <c r="AU2314" s="99">
        <v>0.28000000000000003</v>
      </c>
      <c r="AV2314" s="99">
        <v>540</v>
      </c>
      <c r="AW2314" s="99">
        <v>1.3380000000000001</v>
      </c>
      <c r="AX2314" s="99">
        <v>3198.36</v>
      </c>
      <c r="AY2314" s="99">
        <v>3573</v>
      </c>
      <c r="AZ2314" s="99">
        <v>8.4677000000000007</v>
      </c>
      <c r="BA2314" s="119" t="s">
        <v>9</v>
      </c>
      <c r="BB2314" s="4">
        <v>2314</v>
      </c>
      <c r="BC2314" s="4">
        <v>0.28000000000000003</v>
      </c>
    </row>
    <row r="2315" spans="2:55">
      <c r="B2315">
        <v>2314</v>
      </c>
      <c r="C2315" s="107">
        <f t="shared" si="427"/>
        <v>0.28000000000000003</v>
      </c>
      <c r="D2315" s="5">
        <f t="shared" si="428"/>
        <v>560</v>
      </c>
      <c r="E2315" s="5" t="str">
        <f t="shared" si="429"/>
        <v>1.371</v>
      </c>
      <c r="F2315" s="5" t="str">
        <f t="shared" si="430"/>
        <v>3232</v>
      </c>
      <c r="G2315" s="5" t="str">
        <f t="shared" si="431"/>
        <v>3616</v>
      </c>
      <c r="H2315" s="5" t="str">
        <f t="shared" si="432"/>
        <v>8.521</v>
      </c>
      <c r="I2315" s="1" t="s">
        <v>9</v>
      </c>
      <c r="AN2315" s="89" t="str">
        <f t="shared" si="433"/>
        <v>0.2800</v>
      </c>
      <c r="AO2315" s="89" t="str">
        <f t="shared" si="434"/>
        <v>560.0</v>
      </c>
      <c r="AP2315" s="89" t="str">
        <f t="shared" si="435"/>
        <v>1.371</v>
      </c>
      <c r="AQ2315" s="89" t="str">
        <f t="shared" si="436"/>
        <v>3232</v>
      </c>
      <c r="AR2315" s="89" t="str">
        <f t="shared" si="437"/>
        <v>3616</v>
      </c>
      <c r="AS2315" s="89" t="str">
        <f t="shared" si="438"/>
        <v>8.521</v>
      </c>
      <c r="AT2315" s="89"/>
      <c r="AU2315" s="99">
        <v>0.28000000000000003</v>
      </c>
      <c r="AV2315" s="99">
        <v>560</v>
      </c>
      <c r="AW2315" s="99">
        <v>1.3711</v>
      </c>
      <c r="AX2315" s="99">
        <v>3232.4920000000002</v>
      </c>
      <c r="AY2315" s="99">
        <v>3616.4</v>
      </c>
      <c r="AZ2315" s="99">
        <v>8.5206</v>
      </c>
      <c r="BA2315" s="119" t="s">
        <v>9</v>
      </c>
      <c r="BB2315" s="4">
        <v>2315</v>
      </c>
      <c r="BC2315" s="4">
        <v>0.28000000000000003</v>
      </c>
    </row>
    <row r="2316" spans="2:55">
      <c r="B2316">
        <v>2315</v>
      </c>
      <c r="C2316" s="107">
        <f t="shared" si="427"/>
        <v>0.28000000000000003</v>
      </c>
      <c r="D2316" s="5">
        <f t="shared" si="428"/>
        <v>580</v>
      </c>
      <c r="E2316" s="5" t="str">
        <f t="shared" si="429"/>
        <v>1.404</v>
      </c>
      <c r="F2316" s="5" t="str">
        <f t="shared" si="430"/>
        <v>3267</v>
      </c>
      <c r="G2316" s="5" t="str">
        <f t="shared" si="431"/>
        <v>3660.</v>
      </c>
      <c r="H2316" s="5" t="str">
        <f t="shared" si="432"/>
        <v>8.572</v>
      </c>
      <c r="I2316" s="1" t="s">
        <v>9</v>
      </c>
      <c r="AN2316" s="89" t="str">
        <f t="shared" si="433"/>
        <v>0.2800</v>
      </c>
      <c r="AO2316" s="89" t="str">
        <f t="shared" si="434"/>
        <v>580.0</v>
      </c>
      <c r="AP2316" s="89" t="str">
        <f t="shared" si="435"/>
        <v>1.404</v>
      </c>
      <c r="AQ2316" s="89" t="str">
        <f t="shared" si="436"/>
        <v>3267</v>
      </c>
      <c r="AR2316" s="89" t="str">
        <f t="shared" si="437"/>
        <v>3660.</v>
      </c>
      <c r="AS2316" s="89" t="str">
        <f t="shared" si="438"/>
        <v>8.572</v>
      </c>
      <c r="AT2316" s="89"/>
      <c r="AU2316" s="99">
        <v>0.28000000000000003</v>
      </c>
      <c r="AV2316" s="99">
        <v>580</v>
      </c>
      <c r="AW2316" s="99">
        <v>1.4042000000000001</v>
      </c>
      <c r="AX2316" s="99">
        <v>3267.0239999999999</v>
      </c>
      <c r="AY2316" s="99">
        <v>3660.2</v>
      </c>
      <c r="AZ2316" s="99">
        <v>8.5724</v>
      </c>
      <c r="BA2316" s="119" t="s">
        <v>9</v>
      </c>
      <c r="BB2316" s="4">
        <v>2316</v>
      </c>
      <c r="BC2316" s="4">
        <v>0.28000000000000003</v>
      </c>
    </row>
    <row r="2317" spans="2:55">
      <c r="B2317">
        <v>2316</v>
      </c>
      <c r="C2317" s="107">
        <f t="shared" si="427"/>
        <v>0.28000000000000003</v>
      </c>
      <c r="D2317" s="5">
        <f t="shared" si="428"/>
        <v>600</v>
      </c>
      <c r="E2317" s="5" t="str">
        <f t="shared" si="429"/>
        <v>1.437</v>
      </c>
      <c r="F2317" s="5" t="str">
        <f t="shared" si="430"/>
        <v>3302</v>
      </c>
      <c r="G2317" s="5" t="str">
        <f t="shared" si="431"/>
        <v>3704</v>
      </c>
      <c r="H2317" s="5" t="str">
        <f t="shared" si="432"/>
        <v>8.623</v>
      </c>
      <c r="I2317" s="1" t="s">
        <v>9</v>
      </c>
      <c r="AN2317" s="89" t="str">
        <f t="shared" si="433"/>
        <v>0.2800</v>
      </c>
      <c r="AO2317" s="89" t="str">
        <f t="shared" si="434"/>
        <v>600.0</v>
      </c>
      <c r="AP2317" s="89" t="str">
        <f t="shared" si="435"/>
        <v>1.437</v>
      </c>
      <c r="AQ2317" s="89" t="str">
        <f t="shared" si="436"/>
        <v>3302</v>
      </c>
      <c r="AR2317" s="89" t="str">
        <f t="shared" si="437"/>
        <v>3704</v>
      </c>
      <c r="AS2317" s="89" t="str">
        <f t="shared" si="438"/>
        <v>8.623</v>
      </c>
      <c r="AT2317" s="89"/>
      <c r="AU2317" s="99">
        <v>0.28000000000000003</v>
      </c>
      <c r="AV2317" s="99">
        <v>600</v>
      </c>
      <c r="AW2317" s="99">
        <v>1.4373</v>
      </c>
      <c r="AX2317" s="99">
        <v>3301.7559999999999</v>
      </c>
      <c r="AY2317" s="99">
        <v>3704.2</v>
      </c>
      <c r="AZ2317" s="99">
        <v>8.6234000000000002</v>
      </c>
      <c r="BA2317" s="119" t="s">
        <v>9</v>
      </c>
      <c r="BB2317" s="4">
        <v>2317</v>
      </c>
      <c r="BC2317" s="4">
        <v>0.28000000000000003</v>
      </c>
    </row>
    <row r="2318" spans="2:55">
      <c r="B2318">
        <v>2317</v>
      </c>
      <c r="C2318" s="107">
        <f t="shared" si="427"/>
        <v>0.28000000000000003</v>
      </c>
      <c r="D2318" s="5">
        <f t="shared" si="428"/>
        <v>620</v>
      </c>
      <c r="E2318" s="5" t="str">
        <f t="shared" si="429"/>
        <v>1.470</v>
      </c>
      <c r="F2318" s="5" t="str">
        <f t="shared" si="430"/>
        <v>3337</v>
      </c>
      <c r="G2318" s="5" t="str">
        <f t="shared" si="431"/>
        <v>3749</v>
      </c>
      <c r="H2318" s="5" t="str">
        <f t="shared" si="432"/>
        <v>8.674</v>
      </c>
      <c r="I2318" s="1" t="s">
        <v>9</v>
      </c>
      <c r="AN2318" s="89" t="str">
        <f t="shared" si="433"/>
        <v>0.2800</v>
      </c>
      <c r="AO2318" s="89" t="str">
        <f t="shared" si="434"/>
        <v>620.0</v>
      </c>
      <c r="AP2318" s="89" t="str">
        <f t="shared" si="435"/>
        <v>1.470</v>
      </c>
      <c r="AQ2318" s="89" t="str">
        <f t="shared" si="436"/>
        <v>3337</v>
      </c>
      <c r="AR2318" s="89" t="str">
        <f t="shared" si="437"/>
        <v>3749</v>
      </c>
      <c r="AS2318" s="89" t="str">
        <f t="shared" si="438"/>
        <v>8.674</v>
      </c>
      <c r="AT2318" s="89"/>
      <c r="AU2318" s="99">
        <v>0.28000000000000003</v>
      </c>
      <c r="AV2318" s="99">
        <v>620</v>
      </c>
      <c r="AW2318" s="99">
        <v>1.4704000000000002</v>
      </c>
      <c r="AX2318" s="99">
        <v>3336.788</v>
      </c>
      <c r="AY2318" s="99">
        <v>3748.5</v>
      </c>
      <c r="AZ2318" s="99">
        <v>8.6736000000000004</v>
      </c>
      <c r="BA2318" s="119" t="s">
        <v>9</v>
      </c>
      <c r="BB2318" s="4">
        <v>2318</v>
      </c>
      <c r="BC2318" s="4">
        <v>0.28000000000000003</v>
      </c>
    </row>
    <row r="2319" spans="2:55">
      <c r="B2319">
        <v>2318</v>
      </c>
      <c r="C2319" s="107">
        <f t="shared" ref="C2319:C2382" si="439">_xlfn.NUMBERVALUE(AN2319)</f>
        <v>0.28000000000000003</v>
      </c>
      <c r="D2319" s="5">
        <f t="shared" ref="D2319:D2382" si="440">_xlfn.NUMBERVALUE(AO2319)</f>
        <v>640</v>
      </c>
      <c r="E2319" s="5" t="str">
        <f t="shared" ref="E2319:E2382" si="441">AP2319</f>
        <v>1.504</v>
      </c>
      <c r="F2319" s="5" t="str">
        <f t="shared" ref="F2319:F2382" si="442">IF($D2319=0,_xlfn.NUMBERVALUE(AQ2319),AQ2319)</f>
        <v>3372</v>
      </c>
      <c r="G2319" s="5" t="str">
        <f t="shared" ref="G2319:G2382" si="443">IF($D2319=0,_xlfn.NUMBERVALUE(AR2319),AR2319)</f>
        <v>3793</v>
      </c>
      <c r="H2319" s="5" t="str">
        <f t="shared" ref="H2319:H2382" si="444">IF($D2319=0,_xlfn.NUMBERVALUE(AS2319),AS2319)</f>
        <v>8.723</v>
      </c>
      <c r="I2319" s="1" t="s">
        <v>9</v>
      </c>
      <c r="AN2319" s="89" t="str">
        <f t="shared" ref="AN2319:AN2382" si="445">IF(AU2319=0,"0.000",TEXT(IF(AU2319&lt;0,"-","")&amp;LEFT(TEXT(ABS(AU2319),"0."&amp;REPT("0",4-1)&amp;"E+00"),4+1)*10^FLOOR(LOG10(TEXT(ABS(AU2319),"0."&amp;REPT("0",4-1)&amp;"E+00")),1),(""&amp;(IF(OR(AND(FLOOR(LOG10(TEXT(ABS(AU2319),"0."&amp;REPT("0",4-1)&amp;"E+00")),1)+1=4,RIGHT(LEFT(TEXT(ABS(AU2319),"0."&amp;REPT("0",4-1)&amp;"E+00"),4+1)*10^FLOOR(LOG10(TEXT(ABS(AU2319),"0."&amp;REPT("0",4-1)&amp;"E+00")),1),1)="0"),LOG10(TEXT(ABS(AU2319),"0."&amp;REPT("0",4-1)&amp;"E+00"))&lt;=4-1),"0.","#")&amp;REPT("0",IF(4-1-(FLOOR(LOG10(TEXT(ABS(AU2319),"0."&amp;REPT("0",4-1)&amp;"E+00")),1))&gt;0,4-1-(FLOOR(LOG10(TEXT(ABS(AU2319),"0."&amp;REPT("0",4-1)&amp;"E+00")),1)),0))))))</f>
        <v>0.2800</v>
      </c>
      <c r="AO2319" s="89" t="str">
        <f t="shared" ref="AO2319:AO2382" si="446">IF(AV2319=0,"0.000",TEXT(IF(AV2319&lt;0,"-","")&amp;LEFT(TEXT(ABS(AV2319),"0."&amp;REPT("0",4-1)&amp;"E+00"),4+1)*10^FLOOR(LOG10(TEXT(ABS(AV2319),"0."&amp;REPT("0",4-1)&amp;"E+00")),1),(""&amp;(IF(OR(AND(FLOOR(LOG10(TEXT(ABS(AV2319),"0."&amp;REPT("0",4-1)&amp;"E+00")),1)+1=4,RIGHT(LEFT(TEXT(ABS(AV2319),"0."&amp;REPT("0",4-1)&amp;"E+00"),4+1)*10^FLOOR(LOG10(TEXT(ABS(AV2319),"0."&amp;REPT("0",4-1)&amp;"E+00")),1),1)="0"),LOG10(TEXT(ABS(AV2319),"0."&amp;REPT("0",4-1)&amp;"E+00"))&lt;=4-1),"0.","#")&amp;REPT("0",IF(4-1-(FLOOR(LOG10(TEXT(ABS(AV2319),"0."&amp;REPT("0",4-1)&amp;"E+00")),1))&gt;0,4-1-(FLOOR(LOG10(TEXT(ABS(AV2319),"0."&amp;REPT("0",4-1)&amp;"E+00")),1)),0))))))</f>
        <v>640.0</v>
      </c>
      <c r="AP2319" s="89" t="str">
        <f t="shared" ref="AP2319:AP2382" si="447">IF(AW2319=0,"0.000",TEXT(IF(AW2319&lt;0,"-","")&amp;LEFT(TEXT(ABS(AW2319),"0."&amp;REPT("0",4-1)&amp;"E+00"),4+1)*10^FLOOR(LOG10(TEXT(ABS(AW2319),"0."&amp;REPT("0",4-1)&amp;"E+00")),1),(""&amp;(IF(OR(AND(FLOOR(LOG10(TEXT(ABS(AW2319),"0."&amp;REPT("0",4-1)&amp;"E+00")),1)+1=4,RIGHT(LEFT(TEXT(ABS(AW2319),"0."&amp;REPT("0",4-1)&amp;"E+00"),4+1)*10^FLOOR(LOG10(TEXT(ABS(AW2319),"0."&amp;REPT("0",4-1)&amp;"E+00")),1),1)="0"),LOG10(TEXT(ABS(AW2319),"0."&amp;REPT("0",4-1)&amp;"E+00"))&lt;=4-1),"0.","#")&amp;REPT("0",IF(4-1-(FLOOR(LOG10(TEXT(ABS(AW2319),"0."&amp;REPT("0",4-1)&amp;"E+00")),1))&gt;0,4-1-(FLOOR(LOG10(TEXT(ABS(AW2319),"0."&amp;REPT("0",4-1)&amp;"E+00")),1)),0))))))</f>
        <v>1.504</v>
      </c>
      <c r="AQ2319" s="89" t="str">
        <f t="shared" ref="AQ2319:AQ2382" si="448">IF(AX2319=0,"0.000",TEXT(IF(AX2319&lt;0,"-","")&amp;LEFT(TEXT(ABS(AX2319),"0."&amp;REPT("0",4-1)&amp;"E+00"),4+1)*10^FLOOR(LOG10(TEXT(ABS(AX2319),"0."&amp;REPT("0",4-1)&amp;"E+00")),1),(""&amp;(IF(OR(AND(FLOOR(LOG10(TEXT(ABS(AX2319),"0."&amp;REPT("0",4-1)&amp;"E+00")),1)+1=4,RIGHT(LEFT(TEXT(ABS(AX2319),"0."&amp;REPT("0",4-1)&amp;"E+00"),4+1)*10^FLOOR(LOG10(TEXT(ABS(AX2319),"0."&amp;REPT("0",4-1)&amp;"E+00")),1),1)="0"),LOG10(TEXT(ABS(AX2319),"0."&amp;REPT("0",4-1)&amp;"E+00"))&lt;=4-1),"0.","#")&amp;REPT("0",IF(4-1-(FLOOR(LOG10(TEXT(ABS(AX2319),"0."&amp;REPT("0",4-1)&amp;"E+00")),1))&gt;0,4-1-(FLOOR(LOG10(TEXT(ABS(AX2319),"0."&amp;REPT("0",4-1)&amp;"E+00")),1)),0))))))</f>
        <v>3372</v>
      </c>
      <c r="AR2319" s="89" t="str">
        <f t="shared" ref="AR2319:AR2382" si="449">IF(AY2319=0,"0.000",TEXT(IF(AY2319&lt;0,"-","")&amp;LEFT(TEXT(ABS(AY2319),"0."&amp;REPT("0",4-1)&amp;"E+00"),4+1)*10^FLOOR(LOG10(TEXT(ABS(AY2319),"0."&amp;REPT("0",4-1)&amp;"E+00")),1),(""&amp;(IF(OR(AND(FLOOR(LOG10(TEXT(ABS(AY2319),"0."&amp;REPT("0",4-1)&amp;"E+00")),1)+1=4,RIGHT(LEFT(TEXT(ABS(AY2319),"0."&amp;REPT("0",4-1)&amp;"E+00"),4+1)*10^FLOOR(LOG10(TEXT(ABS(AY2319),"0."&amp;REPT("0",4-1)&amp;"E+00")),1),1)="0"),LOG10(TEXT(ABS(AY2319),"0."&amp;REPT("0",4-1)&amp;"E+00"))&lt;=4-1),"0.","#")&amp;REPT("0",IF(4-1-(FLOOR(LOG10(TEXT(ABS(AY2319),"0."&amp;REPT("0",4-1)&amp;"E+00")),1))&gt;0,4-1-(FLOOR(LOG10(TEXT(ABS(AY2319),"0."&amp;REPT("0",4-1)&amp;"E+00")),1)),0))))))</f>
        <v>3793</v>
      </c>
      <c r="AS2319" s="89" t="str">
        <f t="shared" ref="AS2319:AS2382" si="450">IF(AZ2319=0,"0.000",TEXT(IF(AZ2319&lt;0,"-","")&amp;LEFT(TEXT(ABS(AZ2319),"0."&amp;REPT("0",4-1)&amp;"E+00"),4+1)*10^FLOOR(LOG10(TEXT(ABS(AZ2319),"0."&amp;REPT("0",4-1)&amp;"E+00")),1),(""&amp;(IF(OR(AND(FLOOR(LOG10(TEXT(ABS(AZ2319),"0."&amp;REPT("0",4-1)&amp;"E+00")),1)+1=4,RIGHT(LEFT(TEXT(ABS(AZ2319),"0."&amp;REPT("0",4-1)&amp;"E+00"),4+1)*10^FLOOR(LOG10(TEXT(ABS(AZ2319),"0."&amp;REPT("0",4-1)&amp;"E+00")),1),1)="0"),LOG10(TEXT(ABS(AZ2319),"0."&amp;REPT("0",4-1)&amp;"E+00"))&lt;=4-1),"0.","#")&amp;REPT("0",IF(4-1-(FLOOR(LOG10(TEXT(ABS(AZ2319),"0."&amp;REPT("0",4-1)&amp;"E+00")),1))&gt;0,4-1-(FLOOR(LOG10(TEXT(ABS(AZ2319),"0."&amp;REPT("0",4-1)&amp;"E+00")),1)),0))))))</f>
        <v>8.723</v>
      </c>
      <c r="AT2319" s="89"/>
      <c r="AU2319" s="99">
        <v>0.28000000000000003</v>
      </c>
      <c r="AV2319" s="99">
        <v>640</v>
      </c>
      <c r="AW2319" s="99">
        <v>1.5035000000000001</v>
      </c>
      <c r="AX2319" s="99">
        <v>3372.02</v>
      </c>
      <c r="AY2319" s="99">
        <v>3793</v>
      </c>
      <c r="AZ2319" s="99">
        <v>8.7228999999999992</v>
      </c>
      <c r="BA2319" s="119" t="s">
        <v>9</v>
      </c>
      <c r="BB2319" s="4">
        <v>2319</v>
      </c>
      <c r="BC2319" s="4">
        <v>0.28000000000000003</v>
      </c>
    </row>
    <row r="2320" spans="2:55">
      <c r="B2320">
        <v>2319</v>
      </c>
      <c r="C2320" s="107">
        <f t="shared" si="439"/>
        <v>0.28000000000000003</v>
      </c>
      <c r="D2320" s="5">
        <f t="shared" si="440"/>
        <v>660</v>
      </c>
      <c r="E2320" s="5" t="str">
        <f t="shared" si="441"/>
        <v>1.537</v>
      </c>
      <c r="F2320" s="5" t="str">
        <f t="shared" si="442"/>
        <v>3408</v>
      </c>
      <c r="G2320" s="5" t="str">
        <f t="shared" si="443"/>
        <v>3838</v>
      </c>
      <c r="H2320" s="5" t="str">
        <f t="shared" si="444"/>
        <v>8.771</v>
      </c>
      <c r="I2320" s="1" t="s">
        <v>9</v>
      </c>
      <c r="AN2320" s="89" t="str">
        <f t="shared" si="445"/>
        <v>0.2800</v>
      </c>
      <c r="AO2320" s="89" t="str">
        <f t="shared" si="446"/>
        <v>660.0</v>
      </c>
      <c r="AP2320" s="89" t="str">
        <f t="shared" si="447"/>
        <v>1.537</v>
      </c>
      <c r="AQ2320" s="89" t="str">
        <f t="shared" si="448"/>
        <v>3408</v>
      </c>
      <c r="AR2320" s="89" t="str">
        <f t="shared" si="449"/>
        <v>3838</v>
      </c>
      <c r="AS2320" s="89" t="str">
        <f t="shared" si="450"/>
        <v>8.771</v>
      </c>
      <c r="AT2320" s="89"/>
      <c r="AU2320" s="99">
        <v>0.28000000000000003</v>
      </c>
      <c r="AV2320" s="99">
        <v>660</v>
      </c>
      <c r="AW2320" s="99">
        <v>1.5366</v>
      </c>
      <c r="AX2320" s="99">
        <v>3407.5520000000001</v>
      </c>
      <c r="AY2320" s="99">
        <v>3837.8</v>
      </c>
      <c r="AZ2320" s="99">
        <v>8.7713999999999999</v>
      </c>
      <c r="BA2320" s="119" t="s">
        <v>9</v>
      </c>
      <c r="BB2320" s="4">
        <v>2320</v>
      </c>
      <c r="BC2320" s="4">
        <v>0.28000000000000003</v>
      </c>
    </row>
    <row r="2321" spans="2:55">
      <c r="B2321">
        <v>2320</v>
      </c>
      <c r="C2321" s="107">
        <f t="shared" si="439"/>
        <v>0.28000000000000003</v>
      </c>
      <c r="D2321" s="5">
        <f t="shared" si="440"/>
        <v>680</v>
      </c>
      <c r="E2321" s="5" t="str">
        <f t="shared" si="441"/>
        <v>1.570</v>
      </c>
      <c r="F2321" s="5" t="str">
        <f t="shared" si="442"/>
        <v>3443</v>
      </c>
      <c r="G2321" s="5" t="str">
        <f t="shared" si="443"/>
        <v>3883</v>
      </c>
      <c r="H2321" s="5" t="str">
        <f t="shared" si="444"/>
        <v>8.819</v>
      </c>
      <c r="I2321" s="1" t="s">
        <v>9</v>
      </c>
      <c r="AN2321" s="89" t="str">
        <f t="shared" si="445"/>
        <v>0.2800</v>
      </c>
      <c r="AO2321" s="89" t="str">
        <f t="shared" si="446"/>
        <v>680.0</v>
      </c>
      <c r="AP2321" s="89" t="str">
        <f t="shared" si="447"/>
        <v>1.570</v>
      </c>
      <c r="AQ2321" s="89" t="str">
        <f t="shared" si="448"/>
        <v>3443</v>
      </c>
      <c r="AR2321" s="89" t="str">
        <f t="shared" si="449"/>
        <v>3883</v>
      </c>
      <c r="AS2321" s="89" t="str">
        <f t="shared" si="450"/>
        <v>8.819</v>
      </c>
      <c r="AT2321" s="89"/>
      <c r="AU2321" s="99">
        <v>0.28000000000000003</v>
      </c>
      <c r="AV2321" s="99">
        <v>680</v>
      </c>
      <c r="AW2321" s="99">
        <v>1.5697000000000001</v>
      </c>
      <c r="AX2321" s="99">
        <v>3443.384</v>
      </c>
      <c r="AY2321" s="99">
        <v>3882.9</v>
      </c>
      <c r="AZ2321" s="99">
        <v>8.8193000000000001</v>
      </c>
      <c r="BA2321" s="119" t="s">
        <v>9</v>
      </c>
      <c r="BB2321" s="4">
        <v>2321</v>
      </c>
      <c r="BC2321" s="4">
        <v>0.28000000000000003</v>
      </c>
    </row>
    <row r="2322" spans="2:55">
      <c r="B2322">
        <v>2321</v>
      </c>
      <c r="C2322" s="107">
        <f t="shared" si="439"/>
        <v>0.28000000000000003</v>
      </c>
      <c r="D2322" s="5">
        <f t="shared" si="440"/>
        <v>700</v>
      </c>
      <c r="E2322" s="5" t="str">
        <f t="shared" si="441"/>
        <v>1.603</v>
      </c>
      <c r="F2322" s="5" t="str">
        <f t="shared" si="442"/>
        <v>3480.</v>
      </c>
      <c r="G2322" s="5" t="str">
        <f t="shared" si="443"/>
        <v>3928</v>
      </c>
      <c r="H2322" s="5" t="str">
        <f t="shared" si="444"/>
        <v>8.866</v>
      </c>
      <c r="I2322" s="1" t="s">
        <v>9</v>
      </c>
      <c r="AN2322" s="89" t="str">
        <f t="shared" si="445"/>
        <v>0.2800</v>
      </c>
      <c r="AO2322" s="89" t="str">
        <f t="shared" si="446"/>
        <v>700.0</v>
      </c>
      <c r="AP2322" s="89" t="str">
        <f t="shared" si="447"/>
        <v>1.603</v>
      </c>
      <c r="AQ2322" s="89" t="str">
        <f t="shared" si="448"/>
        <v>3480.</v>
      </c>
      <c r="AR2322" s="89" t="str">
        <f t="shared" si="449"/>
        <v>3928</v>
      </c>
      <c r="AS2322" s="89" t="str">
        <f t="shared" si="450"/>
        <v>8.866</v>
      </c>
      <c r="AT2322" s="89"/>
      <c r="AU2322" s="99">
        <v>0.28000000000000003</v>
      </c>
      <c r="AV2322" s="99">
        <v>700</v>
      </c>
      <c r="AW2322" s="99">
        <v>1.6027</v>
      </c>
      <c r="AX2322" s="99">
        <v>3479.5440000000003</v>
      </c>
      <c r="AY2322" s="99">
        <v>3928.3</v>
      </c>
      <c r="AZ2322" s="99">
        <v>8.8664000000000005</v>
      </c>
      <c r="BA2322" s="119" t="s">
        <v>9</v>
      </c>
      <c r="BB2322" s="4">
        <v>2322</v>
      </c>
      <c r="BC2322" s="4">
        <v>0.28000000000000003</v>
      </c>
    </row>
    <row r="2323" spans="2:55">
      <c r="B2323">
        <v>2322</v>
      </c>
      <c r="C2323" s="107">
        <f t="shared" si="439"/>
        <v>0.28000000000000003</v>
      </c>
      <c r="D2323" s="5">
        <f t="shared" si="440"/>
        <v>720</v>
      </c>
      <c r="E2323" s="5" t="str">
        <f t="shared" si="441"/>
        <v>1.636</v>
      </c>
      <c r="F2323" s="5" t="str">
        <f t="shared" si="442"/>
        <v>3516</v>
      </c>
      <c r="G2323" s="5" t="str">
        <f t="shared" si="443"/>
        <v>3974</v>
      </c>
      <c r="H2323" s="5" t="str">
        <f t="shared" si="444"/>
        <v>8.913</v>
      </c>
      <c r="I2323" s="1" t="s">
        <v>9</v>
      </c>
      <c r="AN2323" s="89" t="str">
        <f t="shared" si="445"/>
        <v>0.2800</v>
      </c>
      <c r="AO2323" s="89" t="str">
        <f t="shared" si="446"/>
        <v>720.0</v>
      </c>
      <c r="AP2323" s="89" t="str">
        <f t="shared" si="447"/>
        <v>1.636</v>
      </c>
      <c r="AQ2323" s="89" t="str">
        <f t="shared" si="448"/>
        <v>3516</v>
      </c>
      <c r="AR2323" s="89" t="str">
        <f t="shared" si="449"/>
        <v>3974</v>
      </c>
      <c r="AS2323" s="89" t="str">
        <f t="shared" si="450"/>
        <v>8.913</v>
      </c>
      <c r="AT2323" s="89"/>
      <c r="AU2323" s="99">
        <v>0.28000000000000003</v>
      </c>
      <c r="AV2323" s="99">
        <v>720</v>
      </c>
      <c r="AW2323" s="99">
        <v>1.6357999999999999</v>
      </c>
      <c r="AX2323" s="99">
        <v>3515.9760000000001</v>
      </c>
      <c r="AY2323" s="99">
        <v>3974</v>
      </c>
      <c r="AZ2323" s="99">
        <v>8.9128000000000007</v>
      </c>
      <c r="BA2323" s="119" t="s">
        <v>9</v>
      </c>
      <c r="BB2323" s="4">
        <v>2323</v>
      </c>
      <c r="BC2323" s="4">
        <v>0.28000000000000003</v>
      </c>
    </row>
    <row r="2324" spans="2:55">
      <c r="B2324">
        <v>2323</v>
      </c>
      <c r="C2324" s="107">
        <f t="shared" si="439"/>
        <v>0.28000000000000003</v>
      </c>
      <c r="D2324" s="5">
        <f t="shared" si="440"/>
        <v>740</v>
      </c>
      <c r="E2324" s="5" t="str">
        <f t="shared" si="441"/>
        <v>1.669</v>
      </c>
      <c r="F2324" s="5" t="str">
        <f t="shared" si="442"/>
        <v>3553</v>
      </c>
      <c r="G2324" s="5" t="str">
        <f t="shared" si="443"/>
        <v>4020.</v>
      </c>
      <c r="H2324" s="5" t="str">
        <f t="shared" si="444"/>
        <v>8.959</v>
      </c>
      <c r="I2324" s="1" t="s">
        <v>9</v>
      </c>
      <c r="AN2324" s="89" t="str">
        <f t="shared" si="445"/>
        <v>0.2800</v>
      </c>
      <c r="AO2324" s="89" t="str">
        <f t="shared" si="446"/>
        <v>740.0</v>
      </c>
      <c r="AP2324" s="89" t="str">
        <f t="shared" si="447"/>
        <v>1.669</v>
      </c>
      <c r="AQ2324" s="89" t="str">
        <f t="shared" si="448"/>
        <v>3553</v>
      </c>
      <c r="AR2324" s="89" t="str">
        <f t="shared" si="449"/>
        <v>4020.</v>
      </c>
      <c r="AS2324" s="89" t="str">
        <f t="shared" si="450"/>
        <v>8.959</v>
      </c>
      <c r="AT2324" s="89"/>
      <c r="AU2324" s="99">
        <v>0.28000000000000003</v>
      </c>
      <c r="AV2324" s="99">
        <v>740</v>
      </c>
      <c r="AW2324" s="99">
        <v>1.6688000000000001</v>
      </c>
      <c r="AX2324" s="99">
        <v>3552.636</v>
      </c>
      <c r="AY2324" s="99">
        <v>4019.9</v>
      </c>
      <c r="AZ2324" s="99">
        <v>8.9586000000000006</v>
      </c>
      <c r="BA2324" s="119" t="s">
        <v>9</v>
      </c>
      <c r="BB2324" s="4">
        <v>2324</v>
      </c>
      <c r="BC2324" s="4">
        <v>0.28000000000000003</v>
      </c>
    </row>
    <row r="2325" spans="2:55">
      <c r="B2325">
        <v>2324</v>
      </c>
      <c r="C2325" s="107">
        <f t="shared" si="439"/>
        <v>0.28000000000000003</v>
      </c>
      <c r="D2325" s="5">
        <f t="shared" si="440"/>
        <v>760</v>
      </c>
      <c r="E2325" s="5" t="str">
        <f t="shared" si="441"/>
        <v>1.702</v>
      </c>
      <c r="F2325" s="5" t="str">
        <f t="shared" si="442"/>
        <v>3590.</v>
      </c>
      <c r="G2325" s="5" t="str">
        <f t="shared" si="443"/>
        <v>4066</v>
      </c>
      <c r="H2325" s="5" t="str">
        <f t="shared" si="444"/>
        <v>9.004</v>
      </c>
      <c r="I2325" s="1" t="s">
        <v>9</v>
      </c>
      <c r="AN2325" s="89" t="str">
        <f t="shared" si="445"/>
        <v>0.2800</v>
      </c>
      <c r="AO2325" s="89" t="str">
        <f t="shared" si="446"/>
        <v>760.0</v>
      </c>
      <c r="AP2325" s="89" t="str">
        <f t="shared" si="447"/>
        <v>1.702</v>
      </c>
      <c r="AQ2325" s="89" t="str">
        <f t="shared" si="448"/>
        <v>3590.</v>
      </c>
      <c r="AR2325" s="89" t="str">
        <f t="shared" si="449"/>
        <v>4066</v>
      </c>
      <c r="AS2325" s="89" t="str">
        <f t="shared" si="450"/>
        <v>9.004</v>
      </c>
      <c r="AT2325" s="89"/>
      <c r="AU2325" s="99">
        <v>0.28000000000000003</v>
      </c>
      <c r="AV2325" s="99">
        <v>760</v>
      </c>
      <c r="AW2325" s="99">
        <v>1.7019000000000002</v>
      </c>
      <c r="AX2325" s="99">
        <v>3589.5679999999998</v>
      </c>
      <c r="AY2325" s="99">
        <v>4066.1</v>
      </c>
      <c r="AZ2325" s="99">
        <v>9.0038</v>
      </c>
      <c r="BA2325" s="119" t="s">
        <v>9</v>
      </c>
      <c r="BB2325" s="4">
        <v>2325</v>
      </c>
      <c r="BC2325" s="4">
        <v>0.28000000000000003</v>
      </c>
    </row>
    <row r="2326" spans="2:55">
      <c r="B2326">
        <v>2325</v>
      </c>
      <c r="C2326" s="107">
        <f t="shared" si="439"/>
        <v>0.28000000000000003</v>
      </c>
      <c r="D2326" s="5">
        <f t="shared" si="440"/>
        <v>780</v>
      </c>
      <c r="E2326" s="5" t="str">
        <f t="shared" si="441"/>
        <v>1.735</v>
      </c>
      <c r="F2326" s="5" t="str">
        <f t="shared" si="442"/>
        <v>3627</v>
      </c>
      <c r="G2326" s="5" t="str">
        <f t="shared" si="443"/>
        <v>4113</v>
      </c>
      <c r="H2326" s="5" t="str">
        <f t="shared" si="444"/>
        <v>9.048</v>
      </c>
      <c r="I2326" s="1" t="s">
        <v>9</v>
      </c>
      <c r="AN2326" s="89" t="str">
        <f t="shared" si="445"/>
        <v>0.2800</v>
      </c>
      <c r="AO2326" s="89" t="str">
        <f t="shared" si="446"/>
        <v>780.0</v>
      </c>
      <c r="AP2326" s="89" t="str">
        <f t="shared" si="447"/>
        <v>1.735</v>
      </c>
      <c r="AQ2326" s="89" t="str">
        <f t="shared" si="448"/>
        <v>3627</v>
      </c>
      <c r="AR2326" s="89" t="str">
        <f t="shared" si="449"/>
        <v>4113</v>
      </c>
      <c r="AS2326" s="89" t="str">
        <f t="shared" si="450"/>
        <v>9.048</v>
      </c>
      <c r="AT2326" s="89"/>
      <c r="AU2326" s="99">
        <v>0.28000000000000003</v>
      </c>
      <c r="AV2326" s="99">
        <v>780</v>
      </c>
      <c r="AW2326" s="99">
        <v>1.7349000000000001</v>
      </c>
      <c r="AX2326" s="99">
        <v>3626.8280000000004</v>
      </c>
      <c r="AY2326" s="99">
        <v>4112.6000000000004</v>
      </c>
      <c r="AZ2326" s="99">
        <v>9.0484000000000009</v>
      </c>
      <c r="BA2326" s="119" t="s">
        <v>9</v>
      </c>
      <c r="BB2326" s="4">
        <v>2326</v>
      </c>
      <c r="BC2326" s="4">
        <v>0.28000000000000003</v>
      </c>
    </row>
    <row r="2327" spans="2:55">
      <c r="B2327">
        <v>2326</v>
      </c>
      <c r="C2327" s="107">
        <f t="shared" si="439"/>
        <v>0.28000000000000003</v>
      </c>
      <c r="D2327" s="5">
        <f t="shared" si="440"/>
        <v>800</v>
      </c>
      <c r="E2327" s="5" t="str">
        <f t="shared" si="441"/>
        <v>1.768</v>
      </c>
      <c r="F2327" s="5" t="str">
        <f t="shared" si="442"/>
        <v>3664</v>
      </c>
      <c r="G2327" s="5" t="str">
        <f t="shared" si="443"/>
        <v>4159</v>
      </c>
      <c r="H2327" s="5" t="str">
        <f t="shared" si="444"/>
        <v>9.092</v>
      </c>
      <c r="I2327" s="1" t="s">
        <v>9</v>
      </c>
      <c r="AN2327" s="89" t="str">
        <f t="shared" si="445"/>
        <v>0.2800</v>
      </c>
      <c r="AO2327" s="89" t="str">
        <f t="shared" si="446"/>
        <v>800.0</v>
      </c>
      <c r="AP2327" s="89" t="str">
        <f t="shared" si="447"/>
        <v>1.768</v>
      </c>
      <c r="AQ2327" s="89" t="str">
        <f t="shared" si="448"/>
        <v>3664</v>
      </c>
      <c r="AR2327" s="89" t="str">
        <f t="shared" si="449"/>
        <v>4159</v>
      </c>
      <c r="AS2327" s="89" t="str">
        <f t="shared" si="450"/>
        <v>9.092</v>
      </c>
      <c r="AT2327" s="89"/>
      <c r="AU2327" s="99">
        <v>0.28000000000000003</v>
      </c>
      <c r="AV2327" s="99">
        <v>800</v>
      </c>
      <c r="AW2327" s="99">
        <v>1.768</v>
      </c>
      <c r="AX2327" s="99">
        <v>3664.3599999999997</v>
      </c>
      <c r="AY2327" s="99">
        <v>4159.3999999999996</v>
      </c>
      <c r="AZ2327" s="99">
        <v>9.0922999999999998</v>
      </c>
      <c r="BA2327" s="119" t="s">
        <v>9</v>
      </c>
      <c r="BB2327" s="4">
        <v>2327</v>
      </c>
      <c r="BC2327" s="4">
        <v>0.28000000000000003</v>
      </c>
    </row>
    <row r="2328" spans="2:55">
      <c r="B2328">
        <v>2327</v>
      </c>
      <c r="C2328" s="107">
        <f t="shared" si="439"/>
        <v>0.28000000000000003</v>
      </c>
      <c r="D2328" s="5">
        <f t="shared" si="440"/>
        <v>820</v>
      </c>
      <c r="E2328" s="5" t="str">
        <f t="shared" si="441"/>
        <v>1.801</v>
      </c>
      <c r="F2328" s="5" t="str">
        <f t="shared" si="442"/>
        <v>3702</v>
      </c>
      <c r="G2328" s="5" t="str">
        <f t="shared" si="443"/>
        <v>4206</v>
      </c>
      <c r="H2328" s="5" t="str">
        <f t="shared" si="444"/>
        <v>9.136</v>
      </c>
      <c r="I2328" s="1" t="s">
        <v>9</v>
      </c>
      <c r="AN2328" s="89" t="str">
        <f t="shared" si="445"/>
        <v>0.2800</v>
      </c>
      <c r="AO2328" s="89" t="str">
        <f t="shared" si="446"/>
        <v>820.0</v>
      </c>
      <c r="AP2328" s="89" t="str">
        <f t="shared" si="447"/>
        <v>1.801</v>
      </c>
      <c r="AQ2328" s="89" t="str">
        <f t="shared" si="448"/>
        <v>3702</v>
      </c>
      <c r="AR2328" s="89" t="str">
        <f t="shared" si="449"/>
        <v>4206</v>
      </c>
      <c r="AS2328" s="89" t="str">
        <f t="shared" si="450"/>
        <v>9.136</v>
      </c>
      <c r="AT2328" s="89"/>
      <c r="AU2328" s="99">
        <v>0.28000000000000003</v>
      </c>
      <c r="AV2328" s="99">
        <v>820</v>
      </c>
      <c r="AW2328" s="99">
        <v>1.8009999999999999</v>
      </c>
      <c r="AX2328" s="99">
        <v>3702.12</v>
      </c>
      <c r="AY2328" s="99">
        <v>4206.3999999999996</v>
      </c>
      <c r="AZ2328" s="99">
        <v>9.1357999999999997</v>
      </c>
      <c r="BA2328" s="119" t="s">
        <v>9</v>
      </c>
      <c r="BB2328" s="4">
        <v>2328</v>
      </c>
      <c r="BC2328" s="4">
        <v>0.28000000000000003</v>
      </c>
    </row>
    <row r="2329" spans="2:55">
      <c r="B2329">
        <v>2328</v>
      </c>
      <c r="C2329" s="107">
        <f t="shared" si="439"/>
        <v>0.28000000000000003</v>
      </c>
      <c r="D2329" s="5">
        <f t="shared" si="440"/>
        <v>840</v>
      </c>
      <c r="E2329" s="5" t="str">
        <f t="shared" si="441"/>
        <v>1.834</v>
      </c>
      <c r="F2329" s="5" t="str">
        <f t="shared" si="442"/>
        <v>3740.</v>
      </c>
      <c r="G2329" s="5" t="str">
        <f t="shared" si="443"/>
        <v>4254</v>
      </c>
      <c r="H2329" s="5" t="str">
        <f t="shared" si="444"/>
        <v>9.179</v>
      </c>
      <c r="I2329" s="1" t="s">
        <v>9</v>
      </c>
      <c r="AN2329" s="89" t="str">
        <f t="shared" si="445"/>
        <v>0.2800</v>
      </c>
      <c r="AO2329" s="89" t="str">
        <f t="shared" si="446"/>
        <v>840.0</v>
      </c>
      <c r="AP2329" s="89" t="str">
        <f t="shared" si="447"/>
        <v>1.834</v>
      </c>
      <c r="AQ2329" s="89" t="str">
        <f t="shared" si="448"/>
        <v>3740.</v>
      </c>
      <c r="AR2329" s="89" t="str">
        <f t="shared" si="449"/>
        <v>4254</v>
      </c>
      <c r="AS2329" s="89" t="str">
        <f t="shared" si="450"/>
        <v>9.179</v>
      </c>
      <c r="AT2329" s="89"/>
      <c r="AU2329" s="99">
        <v>0.28000000000000003</v>
      </c>
      <c r="AV2329" s="99">
        <v>840</v>
      </c>
      <c r="AW2329" s="99">
        <v>1.8340000000000001</v>
      </c>
      <c r="AX2329" s="99">
        <v>3740.28</v>
      </c>
      <c r="AY2329" s="99">
        <v>4253.8</v>
      </c>
      <c r="AZ2329" s="99">
        <v>9.1786999999999992</v>
      </c>
      <c r="BA2329" s="119" t="s">
        <v>9</v>
      </c>
      <c r="BB2329" s="4">
        <v>2329</v>
      </c>
      <c r="BC2329" s="4">
        <v>0.28000000000000003</v>
      </c>
    </row>
    <row r="2330" spans="2:55">
      <c r="B2330">
        <v>2329</v>
      </c>
      <c r="C2330" s="107">
        <f t="shared" si="439"/>
        <v>0.28000000000000003</v>
      </c>
      <c r="D2330" s="5">
        <f t="shared" si="440"/>
        <v>860</v>
      </c>
      <c r="E2330" s="5" t="str">
        <f t="shared" si="441"/>
        <v>1.867</v>
      </c>
      <c r="F2330" s="5" t="str">
        <f t="shared" si="442"/>
        <v>3779</v>
      </c>
      <c r="G2330" s="5" t="str">
        <f t="shared" si="443"/>
        <v>4301</v>
      </c>
      <c r="H2330" s="5" t="str">
        <f t="shared" si="444"/>
        <v>9.221</v>
      </c>
      <c r="I2330" s="1" t="s">
        <v>9</v>
      </c>
      <c r="AN2330" s="89" t="str">
        <f t="shared" si="445"/>
        <v>0.2800</v>
      </c>
      <c r="AO2330" s="89" t="str">
        <f t="shared" si="446"/>
        <v>860.0</v>
      </c>
      <c r="AP2330" s="89" t="str">
        <f t="shared" si="447"/>
        <v>1.867</v>
      </c>
      <c r="AQ2330" s="89" t="str">
        <f t="shared" si="448"/>
        <v>3779</v>
      </c>
      <c r="AR2330" s="89" t="str">
        <f t="shared" si="449"/>
        <v>4301</v>
      </c>
      <c r="AS2330" s="89" t="str">
        <f t="shared" si="450"/>
        <v>9.221</v>
      </c>
      <c r="AT2330" s="89"/>
      <c r="AU2330" s="99">
        <v>0.28000000000000003</v>
      </c>
      <c r="AV2330" s="99">
        <v>860</v>
      </c>
      <c r="AW2330" s="99">
        <v>1.867</v>
      </c>
      <c r="AX2330" s="99">
        <v>3778.54</v>
      </c>
      <c r="AY2330" s="99">
        <v>4301.3</v>
      </c>
      <c r="AZ2330" s="99">
        <v>9.2210999999999999</v>
      </c>
      <c r="BA2330" s="119" t="s">
        <v>9</v>
      </c>
      <c r="BB2330" s="4">
        <v>2330</v>
      </c>
      <c r="BC2330" s="4">
        <v>0.28000000000000003</v>
      </c>
    </row>
    <row r="2331" spans="2:55">
      <c r="B2331">
        <v>2330</v>
      </c>
      <c r="C2331" s="107">
        <f t="shared" si="439"/>
        <v>0.28000000000000003</v>
      </c>
      <c r="D2331" s="5">
        <f t="shared" si="440"/>
        <v>880</v>
      </c>
      <c r="E2331" s="5" t="str">
        <f t="shared" si="441"/>
        <v>1.900</v>
      </c>
      <c r="F2331" s="5" t="str">
        <f t="shared" si="442"/>
        <v>3817</v>
      </c>
      <c r="G2331" s="5" t="str">
        <f t="shared" si="443"/>
        <v>4349</v>
      </c>
      <c r="H2331" s="5" t="str">
        <f t="shared" si="444"/>
        <v>9.263</v>
      </c>
      <c r="I2331" s="1" t="s">
        <v>9</v>
      </c>
      <c r="AN2331" s="89" t="str">
        <f t="shared" si="445"/>
        <v>0.2800</v>
      </c>
      <c r="AO2331" s="89" t="str">
        <f t="shared" si="446"/>
        <v>880.0</v>
      </c>
      <c r="AP2331" s="89" t="str">
        <f t="shared" si="447"/>
        <v>1.900</v>
      </c>
      <c r="AQ2331" s="89" t="str">
        <f t="shared" si="448"/>
        <v>3817</v>
      </c>
      <c r="AR2331" s="89" t="str">
        <f t="shared" si="449"/>
        <v>4349</v>
      </c>
      <c r="AS2331" s="89" t="str">
        <f t="shared" si="450"/>
        <v>9.263</v>
      </c>
      <c r="AT2331" s="89"/>
      <c r="AU2331" s="99">
        <v>0.28000000000000003</v>
      </c>
      <c r="AV2331" s="99">
        <v>880</v>
      </c>
      <c r="AW2331" s="99">
        <v>1.9000999999999999</v>
      </c>
      <c r="AX2331" s="99">
        <v>3817.1719999999996</v>
      </c>
      <c r="AY2331" s="99">
        <v>4349.2</v>
      </c>
      <c r="AZ2331" s="99">
        <v>9.2629000000000001</v>
      </c>
      <c r="BA2331" s="119" t="s">
        <v>9</v>
      </c>
      <c r="BB2331" s="4">
        <v>2331</v>
      </c>
      <c r="BC2331" s="4">
        <v>0.28000000000000003</v>
      </c>
    </row>
    <row r="2332" spans="2:55">
      <c r="B2332">
        <v>2331</v>
      </c>
      <c r="C2332" s="107">
        <f t="shared" si="439"/>
        <v>0.28000000000000003</v>
      </c>
      <c r="D2332" s="5">
        <f t="shared" si="440"/>
        <v>900</v>
      </c>
      <c r="E2332" s="5" t="str">
        <f t="shared" si="441"/>
        <v>1.933</v>
      </c>
      <c r="F2332" s="5" t="str">
        <f t="shared" si="442"/>
        <v>3856</v>
      </c>
      <c r="G2332" s="5" t="str">
        <f t="shared" si="443"/>
        <v>4397</v>
      </c>
      <c r="H2332" s="5" t="str">
        <f t="shared" si="444"/>
        <v>9.304</v>
      </c>
      <c r="I2332" s="1" t="s">
        <v>9</v>
      </c>
      <c r="AN2332" s="89" t="str">
        <f t="shared" si="445"/>
        <v>0.2800</v>
      </c>
      <c r="AO2332" s="89" t="str">
        <f t="shared" si="446"/>
        <v>900.0</v>
      </c>
      <c r="AP2332" s="89" t="str">
        <f t="shared" si="447"/>
        <v>1.933</v>
      </c>
      <c r="AQ2332" s="89" t="str">
        <f t="shared" si="448"/>
        <v>3856</v>
      </c>
      <c r="AR2332" s="89" t="str">
        <f t="shared" si="449"/>
        <v>4397</v>
      </c>
      <c r="AS2332" s="89" t="str">
        <f t="shared" si="450"/>
        <v>9.304</v>
      </c>
      <c r="AT2332" s="89"/>
      <c r="AU2332" s="99">
        <v>0.28000000000000003</v>
      </c>
      <c r="AV2332" s="99">
        <v>900</v>
      </c>
      <c r="AW2332" s="99">
        <v>1.9330999999999998</v>
      </c>
      <c r="AX2332" s="99">
        <v>3856.1319999999996</v>
      </c>
      <c r="AY2332" s="99">
        <v>4397.3999999999996</v>
      </c>
      <c r="AZ2332" s="99">
        <v>9.3042999999999996</v>
      </c>
      <c r="BA2332" s="119" t="s">
        <v>9</v>
      </c>
      <c r="BB2332" s="4">
        <v>2332</v>
      </c>
      <c r="BC2332" s="4">
        <v>0.28000000000000003</v>
      </c>
    </row>
    <row r="2333" spans="2:55">
      <c r="B2333">
        <v>2332</v>
      </c>
      <c r="C2333" s="107">
        <f t="shared" si="439"/>
        <v>0.28000000000000003</v>
      </c>
      <c r="D2333" s="5">
        <f t="shared" si="440"/>
        <v>920</v>
      </c>
      <c r="E2333" s="5" t="str">
        <f t="shared" si="441"/>
        <v>1.966</v>
      </c>
      <c r="F2333" s="5" t="str">
        <f t="shared" si="442"/>
        <v>3895</v>
      </c>
      <c r="G2333" s="5" t="str">
        <f t="shared" si="443"/>
        <v>4446</v>
      </c>
      <c r="H2333" s="5" t="str">
        <f t="shared" si="444"/>
        <v>9.345</v>
      </c>
      <c r="I2333" s="1" t="s">
        <v>9</v>
      </c>
      <c r="AN2333" s="89" t="str">
        <f t="shared" si="445"/>
        <v>0.2800</v>
      </c>
      <c r="AO2333" s="89" t="str">
        <f t="shared" si="446"/>
        <v>920.0</v>
      </c>
      <c r="AP2333" s="89" t="str">
        <f t="shared" si="447"/>
        <v>1.966</v>
      </c>
      <c r="AQ2333" s="89" t="str">
        <f t="shared" si="448"/>
        <v>3895</v>
      </c>
      <c r="AR2333" s="89" t="str">
        <f t="shared" si="449"/>
        <v>4446</v>
      </c>
      <c r="AS2333" s="89" t="str">
        <f t="shared" si="450"/>
        <v>9.345</v>
      </c>
      <c r="AT2333" s="89"/>
      <c r="AU2333" s="99">
        <v>0.28000000000000003</v>
      </c>
      <c r="AV2333" s="99">
        <v>920</v>
      </c>
      <c r="AW2333" s="99">
        <v>1.9661</v>
      </c>
      <c r="AX2333" s="99">
        <v>3895.2920000000004</v>
      </c>
      <c r="AY2333" s="99">
        <v>4445.8</v>
      </c>
      <c r="AZ2333" s="99">
        <v>9.3452000000000002</v>
      </c>
      <c r="BA2333" s="119" t="s">
        <v>9</v>
      </c>
      <c r="BB2333" s="4">
        <v>2333</v>
      </c>
      <c r="BC2333" s="4">
        <v>0.28000000000000003</v>
      </c>
    </row>
    <row r="2334" spans="2:55">
      <c r="B2334">
        <v>2333</v>
      </c>
      <c r="C2334" s="107">
        <f t="shared" si="439"/>
        <v>0.28000000000000003</v>
      </c>
      <c r="D2334" s="5">
        <f t="shared" si="440"/>
        <v>940</v>
      </c>
      <c r="E2334" s="5" t="str">
        <f t="shared" si="441"/>
        <v>1.999</v>
      </c>
      <c r="F2334" s="5" t="str">
        <f t="shared" si="442"/>
        <v>3935</v>
      </c>
      <c r="G2334" s="5" t="str">
        <f t="shared" si="443"/>
        <v>4494</v>
      </c>
      <c r="H2334" s="5" t="str">
        <f t="shared" si="444"/>
        <v>9.386</v>
      </c>
      <c r="I2334" s="1" t="s">
        <v>9</v>
      </c>
      <c r="AN2334" s="89" t="str">
        <f t="shared" si="445"/>
        <v>0.2800</v>
      </c>
      <c r="AO2334" s="89" t="str">
        <f t="shared" si="446"/>
        <v>940.0</v>
      </c>
      <c r="AP2334" s="89" t="str">
        <f t="shared" si="447"/>
        <v>1.999</v>
      </c>
      <c r="AQ2334" s="89" t="str">
        <f t="shared" si="448"/>
        <v>3935</v>
      </c>
      <c r="AR2334" s="89" t="str">
        <f t="shared" si="449"/>
        <v>4494</v>
      </c>
      <c r="AS2334" s="89" t="str">
        <f t="shared" si="450"/>
        <v>9.386</v>
      </c>
      <c r="AT2334" s="89"/>
      <c r="AU2334" s="99">
        <v>0.28000000000000003</v>
      </c>
      <c r="AV2334" s="99">
        <v>940</v>
      </c>
      <c r="AW2334" s="99">
        <v>1.9990999999999999</v>
      </c>
      <c r="AX2334" s="99">
        <v>3934.6519999999996</v>
      </c>
      <c r="AY2334" s="99">
        <v>4494.3999999999996</v>
      </c>
      <c r="AZ2334" s="99">
        <v>9.3856999999999999</v>
      </c>
      <c r="BA2334" s="119" t="s">
        <v>9</v>
      </c>
      <c r="BB2334" s="4">
        <v>2334</v>
      </c>
      <c r="BC2334" s="4">
        <v>0.28000000000000003</v>
      </c>
    </row>
    <row r="2335" spans="2:55">
      <c r="B2335">
        <v>2334</v>
      </c>
      <c r="C2335" s="107">
        <f t="shared" si="439"/>
        <v>0.28000000000000003</v>
      </c>
      <c r="D2335" s="5">
        <f t="shared" si="440"/>
        <v>960</v>
      </c>
      <c r="E2335" s="5" t="str">
        <f t="shared" si="441"/>
        <v>2.032</v>
      </c>
      <c r="F2335" s="5" t="str">
        <f t="shared" si="442"/>
        <v>3974</v>
      </c>
      <c r="G2335" s="5" t="str">
        <f t="shared" si="443"/>
        <v>4543</v>
      </c>
      <c r="H2335" s="5" t="str">
        <f t="shared" si="444"/>
        <v>9.426</v>
      </c>
      <c r="I2335" s="1" t="s">
        <v>9</v>
      </c>
      <c r="AN2335" s="89" t="str">
        <f t="shared" si="445"/>
        <v>0.2800</v>
      </c>
      <c r="AO2335" s="89" t="str">
        <f t="shared" si="446"/>
        <v>960.0</v>
      </c>
      <c r="AP2335" s="89" t="str">
        <f t="shared" si="447"/>
        <v>2.032</v>
      </c>
      <c r="AQ2335" s="89" t="str">
        <f t="shared" si="448"/>
        <v>3974</v>
      </c>
      <c r="AR2335" s="89" t="str">
        <f t="shared" si="449"/>
        <v>4543</v>
      </c>
      <c r="AS2335" s="89" t="str">
        <f t="shared" si="450"/>
        <v>9.426</v>
      </c>
      <c r="AT2335" s="89"/>
      <c r="AU2335" s="99">
        <v>0.28000000000000003</v>
      </c>
      <c r="AV2335" s="99">
        <v>960</v>
      </c>
      <c r="AW2335" s="99">
        <v>2.0320999999999998</v>
      </c>
      <c r="AX2335" s="99">
        <v>3974.4119999999998</v>
      </c>
      <c r="AY2335" s="99">
        <v>4543.3999999999996</v>
      </c>
      <c r="AZ2335" s="99">
        <v>9.4257000000000009</v>
      </c>
      <c r="BA2335" s="119" t="s">
        <v>9</v>
      </c>
      <c r="BB2335" s="4">
        <v>2335</v>
      </c>
      <c r="BC2335" s="4">
        <v>0.28000000000000003</v>
      </c>
    </row>
    <row r="2336" spans="2:55">
      <c r="B2336">
        <v>2335</v>
      </c>
      <c r="C2336" s="107">
        <f t="shared" si="439"/>
        <v>0.28000000000000003</v>
      </c>
      <c r="D2336" s="5">
        <f t="shared" si="440"/>
        <v>980</v>
      </c>
      <c r="E2336" s="5" t="str">
        <f t="shared" si="441"/>
        <v>2.065</v>
      </c>
      <c r="F2336" s="5" t="str">
        <f t="shared" si="442"/>
        <v>4014</v>
      </c>
      <c r="G2336" s="5" t="str">
        <f t="shared" si="443"/>
        <v>4593</v>
      </c>
      <c r="H2336" s="5" t="str">
        <f t="shared" si="444"/>
        <v>9.465</v>
      </c>
      <c r="I2336" s="1" t="s">
        <v>9</v>
      </c>
      <c r="AN2336" s="89" t="str">
        <f t="shared" si="445"/>
        <v>0.2800</v>
      </c>
      <c r="AO2336" s="89" t="str">
        <f t="shared" si="446"/>
        <v>980.0</v>
      </c>
      <c r="AP2336" s="89" t="str">
        <f t="shared" si="447"/>
        <v>2.065</v>
      </c>
      <c r="AQ2336" s="89" t="str">
        <f t="shared" si="448"/>
        <v>4014</v>
      </c>
      <c r="AR2336" s="89" t="str">
        <f t="shared" si="449"/>
        <v>4593</v>
      </c>
      <c r="AS2336" s="89" t="str">
        <f t="shared" si="450"/>
        <v>9.465</v>
      </c>
      <c r="AT2336" s="89"/>
      <c r="AU2336" s="99">
        <v>0.28000000000000003</v>
      </c>
      <c r="AV2336" s="99">
        <v>980</v>
      </c>
      <c r="AW2336" s="99">
        <v>2.0650999999999997</v>
      </c>
      <c r="AX2336" s="99">
        <v>4014.3720000000003</v>
      </c>
      <c r="AY2336" s="99">
        <v>4592.6000000000004</v>
      </c>
      <c r="AZ2336" s="99">
        <v>9.4652999999999992</v>
      </c>
      <c r="BA2336" s="119" t="s">
        <v>9</v>
      </c>
      <c r="BB2336" s="4">
        <v>2336</v>
      </c>
      <c r="BC2336" s="4">
        <v>0.28000000000000003</v>
      </c>
    </row>
    <row r="2337" spans="2:55">
      <c r="B2337">
        <v>2336</v>
      </c>
      <c r="C2337" s="107">
        <f t="shared" si="439"/>
        <v>0.28000000000000003</v>
      </c>
      <c r="D2337" s="5">
        <f t="shared" si="440"/>
        <v>1000</v>
      </c>
      <c r="E2337" s="5" t="str">
        <f t="shared" si="441"/>
        <v>2.098</v>
      </c>
      <c r="F2337" s="5" t="str">
        <f t="shared" si="442"/>
        <v>4055</v>
      </c>
      <c r="G2337" s="5" t="str">
        <f t="shared" si="443"/>
        <v>4642</v>
      </c>
      <c r="H2337" s="5" t="str">
        <f t="shared" si="444"/>
        <v>9.504</v>
      </c>
      <c r="I2337" s="1" t="s">
        <v>9</v>
      </c>
      <c r="AN2337" s="89" t="str">
        <f t="shared" si="445"/>
        <v>0.2800</v>
      </c>
      <c r="AO2337" s="89" t="str">
        <f t="shared" si="446"/>
        <v>1000.</v>
      </c>
      <c r="AP2337" s="89" t="str">
        <f t="shared" si="447"/>
        <v>2.098</v>
      </c>
      <c r="AQ2337" s="89" t="str">
        <f t="shared" si="448"/>
        <v>4055</v>
      </c>
      <c r="AR2337" s="89" t="str">
        <f t="shared" si="449"/>
        <v>4642</v>
      </c>
      <c r="AS2337" s="89" t="str">
        <f t="shared" si="450"/>
        <v>9.504</v>
      </c>
      <c r="AT2337" s="89"/>
      <c r="AU2337" s="99">
        <v>0.28000000000000003</v>
      </c>
      <c r="AV2337" s="99">
        <v>1000</v>
      </c>
      <c r="AW2337" s="99">
        <v>2.0981000000000001</v>
      </c>
      <c r="AX2337" s="99">
        <v>4054.5320000000002</v>
      </c>
      <c r="AY2337" s="99">
        <v>4642</v>
      </c>
      <c r="AZ2337" s="99">
        <v>9.5044000000000004</v>
      </c>
      <c r="BA2337" s="119" t="s">
        <v>9</v>
      </c>
      <c r="BB2337" s="4">
        <v>2337</v>
      </c>
      <c r="BC2337" s="4">
        <v>0.28000000000000003</v>
      </c>
    </row>
    <row r="2338" spans="2:55">
      <c r="B2338">
        <v>2337</v>
      </c>
      <c r="C2338" s="107">
        <f t="shared" si="439"/>
        <v>0.28000000000000003</v>
      </c>
      <c r="D2338" s="5">
        <f t="shared" si="440"/>
        <v>1100</v>
      </c>
      <c r="E2338" s="5" t="str">
        <f t="shared" si="441"/>
        <v>2.263</v>
      </c>
      <c r="F2338" s="5" t="str">
        <f t="shared" si="442"/>
        <v>4259</v>
      </c>
      <c r="G2338" s="5" t="str">
        <f t="shared" si="443"/>
        <v>4893</v>
      </c>
      <c r="H2338" s="5" t="str">
        <f t="shared" si="444"/>
        <v>9.694</v>
      </c>
      <c r="I2338" s="1" t="s">
        <v>9</v>
      </c>
      <c r="AN2338" s="89" t="str">
        <f t="shared" si="445"/>
        <v>0.2800</v>
      </c>
      <c r="AO2338" s="89" t="str">
        <f t="shared" si="446"/>
        <v>1100.</v>
      </c>
      <c r="AP2338" s="89" t="str">
        <f t="shared" si="447"/>
        <v>2.263</v>
      </c>
      <c r="AQ2338" s="89" t="str">
        <f t="shared" si="448"/>
        <v>4259</v>
      </c>
      <c r="AR2338" s="89" t="str">
        <f t="shared" si="449"/>
        <v>4893</v>
      </c>
      <c r="AS2338" s="89" t="str">
        <f t="shared" si="450"/>
        <v>9.694</v>
      </c>
      <c r="AT2338" s="89"/>
      <c r="AU2338" s="99">
        <v>0.28000000000000003</v>
      </c>
      <c r="AV2338" s="99">
        <v>1100</v>
      </c>
      <c r="AW2338" s="99">
        <v>2.2631000000000001</v>
      </c>
      <c r="AX2338" s="99">
        <v>4259.4320000000007</v>
      </c>
      <c r="AY2338" s="99">
        <v>4893.1000000000004</v>
      </c>
      <c r="AZ2338" s="99">
        <v>9.6943000000000001</v>
      </c>
      <c r="BA2338" s="119" t="s">
        <v>9</v>
      </c>
      <c r="BB2338" s="4">
        <v>2338</v>
      </c>
      <c r="BC2338" s="4">
        <v>0.28000000000000003</v>
      </c>
    </row>
    <row r="2339" spans="2:55">
      <c r="B2339">
        <v>2338</v>
      </c>
      <c r="C2339" s="107">
        <f t="shared" si="439"/>
        <v>0.28000000000000003</v>
      </c>
      <c r="D2339" s="5">
        <f t="shared" si="440"/>
        <v>1200</v>
      </c>
      <c r="E2339" s="5" t="str">
        <f t="shared" si="441"/>
        <v>2.428</v>
      </c>
      <c r="F2339" s="5" t="str">
        <f t="shared" si="442"/>
        <v>4470.</v>
      </c>
      <c r="G2339" s="5" t="str">
        <f t="shared" si="443"/>
        <v>5150.</v>
      </c>
      <c r="H2339" s="5" t="str">
        <f t="shared" si="444"/>
        <v>9.875</v>
      </c>
      <c r="I2339" s="1" t="s">
        <v>9</v>
      </c>
      <c r="AN2339" s="89" t="str">
        <f t="shared" si="445"/>
        <v>0.2800</v>
      </c>
      <c r="AO2339" s="89" t="str">
        <f t="shared" si="446"/>
        <v>1200.</v>
      </c>
      <c r="AP2339" s="89" t="str">
        <f t="shared" si="447"/>
        <v>2.428</v>
      </c>
      <c r="AQ2339" s="89" t="str">
        <f t="shared" si="448"/>
        <v>4470.</v>
      </c>
      <c r="AR2339" s="89" t="str">
        <f t="shared" si="449"/>
        <v>5150.</v>
      </c>
      <c r="AS2339" s="89" t="str">
        <f t="shared" si="450"/>
        <v>9.875</v>
      </c>
      <c r="AT2339" s="89"/>
      <c r="AU2339" s="99">
        <v>0.28000000000000003</v>
      </c>
      <c r="AV2339" s="99">
        <v>1200</v>
      </c>
      <c r="AW2339" s="99">
        <v>2.4280999999999997</v>
      </c>
      <c r="AX2339" s="99">
        <v>4470.3320000000003</v>
      </c>
      <c r="AY2339" s="99">
        <v>5150.2</v>
      </c>
      <c r="AZ2339" s="99">
        <v>9.875</v>
      </c>
      <c r="BA2339" s="119" t="s">
        <v>9</v>
      </c>
      <c r="BB2339" s="4">
        <v>2339</v>
      </c>
      <c r="BC2339" s="4">
        <v>0.28000000000000003</v>
      </c>
    </row>
    <row r="2340" spans="2:55">
      <c r="B2340">
        <v>2339</v>
      </c>
      <c r="C2340" s="107">
        <f t="shared" si="439"/>
        <v>0.28000000000000003</v>
      </c>
      <c r="D2340" s="5">
        <f t="shared" si="440"/>
        <v>1300</v>
      </c>
      <c r="E2340" s="5" t="str">
        <f t="shared" si="441"/>
        <v>2.593</v>
      </c>
      <c r="F2340" s="5" t="str">
        <f t="shared" si="442"/>
        <v>4687</v>
      </c>
      <c r="G2340" s="5" t="str">
        <f t="shared" si="443"/>
        <v>5413</v>
      </c>
      <c r="H2340" s="5" t="str">
        <f t="shared" si="444"/>
        <v>10.05</v>
      </c>
      <c r="I2340" s="1" t="s">
        <v>9</v>
      </c>
      <c r="AN2340" s="89" t="str">
        <f t="shared" si="445"/>
        <v>0.2800</v>
      </c>
      <c r="AO2340" s="89" t="str">
        <f t="shared" si="446"/>
        <v>1300.</v>
      </c>
      <c r="AP2340" s="89" t="str">
        <f t="shared" si="447"/>
        <v>2.593</v>
      </c>
      <c r="AQ2340" s="89" t="str">
        <f t="shared" si="448"/>
        <v>4687</v>
      </c>
      <c r="AR2340" s="89" t="str">
        <f t="shared" si="449"/>
        <v>5413</v>
      </c>
      <c r="AS2340" s="89" t="str">
        <f t="shared" si="450"/>
        <v>10.05</v>
      </c>
      <c r="AT2340" s="89"/>
      <c r="AU2340" s="99">
        <v>0.28000000000000003</v>
      </c>
      <c r="AV2340" s="99">
        <v>1300</v>
      </c>
      <c r="AW2340" s="99">
        <v>2.593</v>
      </c>
      <c r="AX2340" s="99">
        <v>4686.96</v>
      </c>
      <c r="AY2340" s="99">
        <v>5413</v>
      </c>
      <c r="AZ2340" s="99">
        <v>10.048</v>
      </c>
      <c r="BA2340" s="119" t="s">
        <v>9</v>
      </c>
      <c r="BB2340" s="4">
        <v>2340</v>
      </c>
      <c r="BC2340" s="4">
        <v>0.28000000000000003</v>
      </c>
    </row>
    <row r="2341" spans="2:55">
      <c r="B2341">
        <v>2340</v>
      </c>
      <c r="C2341" s="107">
        <f t="shared" si="439"/>
        <v>0.28000000000000003</v>
      </c>
      <c r="D2341" s="5">
        <f t="shared" si="440"/>
        <v>1400</v>
      </c>
      <c r="E2341" s="5" t="str">
        <f t="shared" si="441"/>
        <v>2.758</v>
      </c>
      <c r="F2341" s="5" t="str">
        <f t="shared" si="442"/>
        <v>4909</v>
      </c>
      <c r="G2341" s="5" t="str">
        <f t="shared" si="443"/>
        <v>5681</v>
      </c>
      <c r="H2341" s="5" t="str">
        <f t="shared" si="444"/>
        <v>10.21</v>
      </c>
      <c r="I2341" s="1" t="s">
        <v>9</v>
      </c>
      <c r="AN2341" s="89" t="str">
        <f t="shared" si="445"/>
        <v>0.2800</v>
      </c>
      <c r="AO2341" s="89" t="str">
        <f t="shared" si="446"/>
        <v>1400.</v>
      </c>
      <c r="AP2341" s="89" t="str">
        <f t="shared" si="447"/>
        <v>2.758</v>
      </c>
      <c r="AQ2341" s="89" t="str">
        <f t="shared" si="448"/>
        <v>4909</v>
      </c>
      <c r="AR2341" s="89" t="str">
        <f t="shared" si="449"/>
        <v>5681</v>
      </c>
      <c r="AS2341" s="89" t="str">
        <f t="shared" si="450"/>
        <v>10.21</v>
      </c>
      <c r="AT2341" s="89"/>
      <c r="AU2341" s="99">
        <v>0.28000000000000003</v>
      </c>
      <c r="AV2341" s="99">
        <v>1400</v>
      </c>
      <c r="AW2341" s="99">
        <v>2.758</v>
      </c>
      <c r="AX2341" s="99">
        <v>4908.66</v>
      </c>
      <c r="AY2341" s="99">
        <v>5680.9</v>
      </c>
      <c r="AZ2341" s="99">
        <v>10.212999999999999</v>
      </c>
      <c r="BA2341" s="119" t="s">
        <v>9</v>
      </c>
      <c r="BB2341" s="4">
        <v>2341</v>
      </c>
      <c r="BC2341" s="4">
        <v>0.28000000000000003</v>
      </c>
    </row>
    <row r="2342" spans="2:55">
      <c r="B2342">
        <v>2341</v>
      </c>
      <c r="C2342" s="107">
        <f t="shared" si="439"/>
        <v>0.28000000000000003</v>
      </c>
      <c r="D2342" s="5">
        <f t="shared" si="440"/>
        <v>1500</v>
      </c>
      <c r="E2342" s="5" t="str">
        <f t="shared" si="441"/>
        <v>2.923</v>
      </c>
      <c r="F2342" s="5" t="str">
        <f t="shared" si="442"/>
        <v>5135</v>
      </c>
      <c r="G2342" s="5" t="str">
        <f t="shared" si="443"/>
        <v>5954</v>
      </c>
      <c r="H2342" s="5" t="str">
        <f t="shared" si="444"/>
        <v>10.37</v>
      </c>
      <c r="I2342" s="1" t="s">
        <v>9</v>
      </c>
      <c r="AN2342" s="89" t="str">
        <f t="shared" si="445"/>
        <v>0.2800</v>
      </c>
      <c r="AO2342" s="89" t="str">
        <f t="shared" si="446"/>
        <v>1500.</v>
      </c>
      <c r="AP2342" s="89" t="str">
        <f t="shared" si="447"/>
        <v>2.923</v>
      </c>
      <c r="AQ2342" s="89" t="str">
        <f t="shared" si="448"/>
        <v>5135</v>
      </c>
      <c r="AR2342" s="89" t="str">
        <f t="shared" si="449"/>
        <v>5954</v>
      </c>
      <c r="AS2342" s="89" t="str">
        <f t="shared" si="450"/>
        <v>10.37</v>
      </c>
      <c r="AT2342" s="89"/>
      <c r="AU2342" s="99">
        <v>0.28000000000000003</v>
      </c>
      <c r="AV2342" s="99">
        <v>1500</v>
      </c>
      <c r="AW2342" s="99">
        <v>2.9229000000000003</v>
      </c>
      <c r="AX2342" s="99">
        <v>5135.2879999999996</v>
      </c>
      <c r="AY2342" s="99">
        <v>5953.7</v>
      </c>
      <c r="AZ2342" s="99">
        <v>10.371</v>
      </c>
      <c r="BA2342" s="119" t="s">
        <v>9</v>
      </c>
      <c r="BB2342" s="4">
        <v>2342</v>
      </c>
      <c r="BC2342" s="4">
        <v>0.28000000000000003</v>
      </c>
    </row>
    <row r="2343" spans="2:55">
      <c r="B2343">
        <v>2342</v>
      </c>
      <c r="C2343" s="107">
        <f t="shared" si="439"/>
        <v>0.28000000000000003</v>
      </c>
      <c r="D2343" s="5">
        <f t="shared" si="440"/>
        <v>1600</v>
      </c>
      <c r="E2343" s="5" t="str">
        <f t="shared" si="441"/>
        <v>3.088</v>
      </c>
      <c r="F2343" s="5" t="str">
        <f t="shared" si="442"/>
        <v>5366</v>
      </c>
      <c r="G2343" s="5" t="str">
        <f t="shared" si="443"/>
        <v>6231</v>
      </c>
      <c r="H2343" s="5" t="str">
        <f t="shared" si="444"/>
        <v>10.52</v>
      </c>
      <c r="I2343" s="1" t="s">
        <v>9</v>
      </c>
      <c r="AN2343" s="89" t="str">
        <f t="shared" si="445"/>
        <v>0.2800</v>
      </c>
      <c r="AO2343" s="89" t="str">
        <f t="shared" si="446"/>
        <v>1600.</v>
      </c>
      <c r="AP2343" s="89" t="str">
        <f t="shared" si="447"/>
        <v>3.088</v>
      </c>
      <c r="AQ2343" s="89" t="str">
        <f t="shared" si="448"/>
        <v>5366</v>
      </c>
      <c r="AR2343" s="89" t="str">
        <f t="shared" si="449"/>
        <v>6231</v>
      </c>
      <c r="AS2343" s="89" t="str">
        <f t="shared" si="450"/>
        <v>10.52</v>
      </c>
      <c r="AT2343" s="89"/>
      <c r="AU2343" s="99">
        <v>0.28000000000000003</v>
      </c>
      <c r="AV2343" s="99">
        <v>1600</v>
      </c>
      <c r="AW2343" s="99">
        <v>3.0878000000000001</v>
      </c>
      <c r="AX2343" s="99">
        <v>5366.3159999999998</v>
      </c>
      <c r="AY2343" s="99">
        <v>6230.9</v>
      </c>
      <c r="AZ2343" s="99">
        <v>10.523</v>
      </c>
      <c r="BA2343" s="119" t="s">
        <v>9</v>
      </c>
      <c r="BB2343" s="4">
        <v>2343</v>
      </c>
      <c r="BC2343" s="4">
        <v>0.28000000000000003</v>
      </c>
    </row>
    <row r="2344" spans="2:55">
      <c r="B2344">
        <v>2343</v>
      </c>
      <c r="C2344" s="107">
        <f t="shared" si="439"/>
        <v>0.28000000000000003</v>
      </c>
      <c r="D2344" s="5">
        <f t="shared" si="440"/>
        <v>1800</v>
      </c>
      <c r="E2344" s="5" t="str">
        <f t="shared" si="441"/>
        <v>3.418</v>
      </c>
      <c r="F2344" s="5" t="str">
        <f t="shared" si="442"/>
        <v>5840.</v>
      </c>
      <c r="G2344" s="5" t="str">
        <f t="shared" si="443"/>
        <v>6797</v>
      </c>
      <c r="H2344" s="5" t="str">
        <f t="shared" si="444"/>
        <v>10.81</v>
      </c>
      <c r="I2344" s="1" t="s">
        <v>9</v>
      </c>
      <c r="AN2344" s="89" t="str">
        <f t="shared" si="445"/>
        <v>0.2800</v>
      </c>
      <c r="AO2344" s="89" t="str">
        <f t="shared" si="446"/>
        <v>1800.</v>
      </c>
      <c r="AP2344" s="89" t="str">
        <f t="shared" si="447"/>
        <v>3.418</v>
      </c>
      <c r="AQ2344" s="89" t="str">
        <f t="shared" si="448"/>
        <v>5840.</v>
      </c>
      <c r="AR2344" s="89" t="str">
        <f t="shared" si="449"/>
        <v>6797</v>
      </c>
      <c r="AS2344" s="89" t="str">
        <f t="shared" si="450"/>
        <v>10.81</v>
      </c>
      <c r="AT2344" s="89"/>
      <c r="AU2344" s="99">
        <v>0.28000000000000003</v>
      </c>
      <c r="AV2344" s="99">
        <v>1800</v>
      </c>
      <c r="AW2344" s="99">
        <v>3.4175</v>
      </c>
      <c r="AX2344" s="99">
        <v>5840.2000000000007</v>
      </c>
      <c r="AY2344" s="99">
        <v>6797.1</v>
      </c>
      <c r="AZ2344" s="99">
        <v>10.81</v>
      </c>
      <c r="BA2344" s="119" t="s">
        <v>9</v>
      </c>
      <c r="BB2344" s="4">
        <v>2344</v>
      </c>
      <c r="BC2344" s="4">
        <v>0.28000000000000003</v>
      </c>
    </row>
    <row r="2345" spans="2:55">
      <c r="B2345">
        <v>2344</v>
      </c>
      <c r="C2345" s="107">
        <f t="shared" si="439"/>
        <v>0.28000000000000003</v>
      </c>
      <c r="D2345" s="5">
        <f t="shared" si="440"/>
        <v>2000</v>
      </c>
      <c r="E2345" s="5" t="str">
        <f t="shared" si="441"/>
        <v>3.747</v>
      </c>
      <c r="F2345" s="5" t="str">
        <f t="shared" si="442"/>
        <v>6328</v>
      </c>
      <c r="G2345" s="5" t="str">
        <f t="shared" si="443"/>
        <v>7377</v>
      </c>
      <c r="H2345" s="5" t="str">
        <f t="shared" si="444"/>
        <v>11.08</v>
      </c>
      <c r="I2345" s="1" t="s">
        <v>9</v>
      </c>
      <c r="AN2345" s="89" t="str">
        <f t="shared" si="445"/>
        <v>0.2800</v>
      </c>
      <c r="AO2345" s="89" t="str">
        <f t="shared" si="446"/>
        <v>2000.</v>
      </c>
      <c r="AP2345" s="89" t="str">
        <f t="shared" si="447"/>
        <v>3.747</v>
      </c>
      <c r="AQ2345" s="89" t="str">
        <f t="shared" si="448"/>
        <v>6328</v>
      </c>
      <c r="AR2345" s="89" t="str">
        <f t="shared" si="449"/>
        <v>7377</v>
      </c>
      <c r="AS2345" s="89" t="str">
        <f t="shared" si="450"/>
        <v>11.08</v>
      </c>
      <c r="AT2345" s="89"/>
      <c r="AU2345" s="99">
        <v>0.28000000000000003</v>
      </c>
      <c r="AV2345" s="99">
        <v>2000</v>
      </c>
      <c r="AW2345" s="99">
        <v>3.7471999999999999</v>
      </c>
      <c r="AX2345" s="99">
        <v>6327.6839999999993</v>
      </c>
      <c r="AY2345" s="99">
        <v>7376.9</v>
      </c>
      <c r="AZ2345" s="99">
        <v>11.077</v>
      </c>
      <c r="BA2345" s="119" t="s">
        <v>9</v>
      </c>
      <c r="BB2345" s="4">
        <v>2345</v>
      </c>
      <c r="BC2345" s="4">
        <v>0.28000000000000003</v>
      </c>
    </row>
    <row r="2346" spans="2:55">
      <c r="B2346">
        <v>2345</v>
      </c>
      <c r="C2346" s="107">
        <f t="shared" si="439"/>
        <v>0.3</v>
      </c>
      <c r="D2346" s="5">
        <f t="shared" si="440"/>
        <v>0</v>
      </c>
      <c r="E2346" s="5" t="str">
        <f t="shared" si="441"/>
        <v>0.001000</v>
      </c>
      <c r="F2346" s="5">
        <f t="shared" si="442"/>
        <v>-4.002E-2</v>
      </c>
      <c r="G2346" s="5">
        <f t="shared" si="443"/>
        <v>0.26</v>
      </c>
      <c r="H2346" s="5">
        <f t="shared" si="444"/>
        <v>-1.2999999999999999E-4</v>
      </c>
      <c r="I2346" s="1" t="s">
        <v>8</v>
      </c>
      <c r="AN2346" s="89" t="str">
        <f t="shared" si="445"/>
        <v>0.3000</v>
      </c>
      <c r="AO2346" s="89" t="str">
        <f t="shared" si="446"/>
        <v>0.000</v>
      </c>
      <c r="AP2346" s="89" t="str">
        <f t="shared" si="447"/>
        <v>0.001000</v>
      </c>
      <c r="AQ2346" s="89" t="str">
        <f t="shared" si="448"/>
        <v>-0.04002</v>
      </c>
      <c r="AR2346" s="89" t="str">
        <f t="shared" si="449"/>
        <v>0.2600</v>
      </c>
      <c r="AS2346" s="89" t="str">
        <f t="shared" si="450"/>
        <v>-0.0001300</v>
      </c>
      <c r="AT2346" s="89"/>
      <c r="AU2346" s="99">
        <v>0.3</v>
      </c>
      <c r="AV2346" s="99">
        <v>0</v>
      </c>
      <c r="AW2346" s="99">
        <v>1.0000599999999999E-3</v>
      </c>
      <c r="AX2346" s="99">
        <v>-4.0017999999999943E-2</v>
      </c>
      <c r="AY2346" s="99">
        <v>0.26</v>
      </c>
      <c r="AZ2346" s="99">
        <v>-1.2999999999999999E-4</v>
      </c>
      <c r="BA2346" s="119" t="s">
        <v>8</v>
      </c>
      <c r="BB2346" s="4">
        <v>2346</v>
      </c>
      <c r="BC2346" s="4">
        <v>0.3</v>
      </c>
    </row>
    <row r="2347" spans="2:55">
      <c r="B2347">
        <v>2346</v>
      </c>
      <c r="C2347" s="107">
        <f t="shared" si="439"/>
        <v>0.3</v>
      </c>
      <c r="D2347" s="5">
        <f t="shared" si="440"/>
        <v>5</v>
      </c>
      <c r="E2347" s="5" t="str">
        <f t="shared" si="441"/>
        <v>0.0009999</v>
      </c>
      <c r="F2347" s="5" t="str">
        <f t="shared" si="442"/>
        <v>21.02</v>
      </c>
      <c r="G2347" s="5" t="str">
        <f t="shared" si="443"/>
        <v>21.32</v>
      </c>
      <c r="H2347" s="5" t="str">
        <f t="shared" si="444"/>
        <v>0.07625</v>
      </c>
      <c r="I2347" s="1" t="s">
        <v>8</v>
      </c>
      <c r="AN2347" s="89" t="str">
        <f t="shared" si="445"/>
        <v>0.3000</v>
      </c>
      <c r="AO2347" s="89" t="str">
        <f t="shared" si="446"/>
        <v>5.000</v>
      </c>
      <c r="AP2347" s="89" t="str">
        <f t="shared" si="447"/>
        <v>0.0009999</v>
      </c>
      <c r="AQ2347" s="89" t="str">
        <f t="shared" si="448"/>
        <v>21.02</v>
      </c>
      <c r="AR2347" s="89" t="str">
        <f t="shared" si="449"/>
        <v>21.32</v>
      </c>
      <c r="AS2347" s="89" t="str">
        <f t="shared" si="450"/>
        <v>0.07625</v>
      </c>
      <c r="AT2347" s="89"/>
      <c r="AU2347" s="99">
        <v>0.3</v>
      </c>
      <c r="AV2347" s="99">
        <v>5</v>
      </c>
      <c r="AW2347" s="99">
        <v>9.9993999999999994E-4</v>
      </c>
      <c r="AX2347" s="99">
        <v>21.020018</v>
      </c>
      <c r="AY2347" s="99">
        <v>21.32</v>
      </c>
      <c r="AZ2347" s="99">
        <v>7.6249999999999998E-2</v>
      </c>
      <c r="BA2347" s="119" t="s">
        <v>8</v>
      </c>
      <c r="BB2347" s="4">
        <v>2347</v>
      </c>
      <c r="BC2347" s="4">
        <v>0.3</v>
      </c>
    </row>
    <row r="2348" spans="2:55">
      <c r="B2348">
        <v>2347</v>
      </c>
      <c r="C2348" s="107">
        <f t="shared" si="439"/>
        <v>0.3</v>
      </c>
      <c r="D2348" s="5">
        <f t="shared" si="440"/>
        <v>10</v>
      </c>
      <c r="E2348" s="5" t="str">
        <f t="shared" si="441"/>
        <v>0.001000</v>
      </c>
      <c r="F2348" s="5" t="str">
        <f t="shared" si="442"/>
        <v>42.01</v>
      </c>
      <c r="G2348" s="5" t="str">
        <f t="shared" si="443"/>
        <v>42.31</v>
      </c>
      <c r="H2348" s="5" t="str">
        <f t="shared" si="444"/>
        <v>0.1511</v>
      </c>
      <c r="I2348" s="1" t="s">
        <v>8</v>
      </c>
      <c r="AN2348" s="89" t="str">
        <f t="shared" si="445"/>
        <v>0.3000</v>
      </c>
      <c r="AO2348" s="89" t="str">
        <f t="shared" si="446"/>
        <v>10.00</v>
      </c>
      <c r="AP2348" s="89" t="str">
        <f t="shared" si="447"/>
        <v>0.001000</v>
      </c>
      <c r="AQ2348" s="89" t="str">
        <f t="shared" si="448"/>
        <v>42.01</v>
      </c>
      <c r="AR2348" s="89" t="str">
        <f t="shared" si="449"/>
        <v>42.31</v>
      </c>
      <c r="AS2348" s="89" t="str">
        <f t="shared" si="450"/>
        <v>0.1511</v>
      </c>
      <c r="AT2348" s="89"/>
      <c r="AU2348" s="99">
        <v>0.3</v>
      </c>
      <c r="AV2348" s="99">
        <v>10</v>
      </c>
      <c r="AW2348" s="99">
        <v>1.0001999999999999E-3</v>
      </c>
      <c r="AX2348" s="99">
        <v>42.00994</v>
      </c>
      <c r="AY2348" s="99">
        <v>42.31</v>
      </c>
      <c r="AZ2348" s="99">
        <v>0.15106</v>
      </c>
      <c r="BA2348" s="119" t="s">
        <v>8</v>
      </c>
      <c r="BB2348" s="4">
        <v>2348</v>
      </c>
      <c r="BC2348" s="4">
        <v>0.3</v>
      </c>
    </row>
    <row r="2349" spans="2:55">
      <c r="B2349">
        <v>2348</v>
      </c>
      <c r="C2349" s="107">
        <f t="shared" si="439"/>
        <v>0.3</v>
      </c>
      <c r="D2349" s="5">
        <f t="shared" si="440"/>
        <v>15</v>
      </c>
      <c r="E2349" s="5" t="str">
        <f t="shared" si="441"/>
        <v>0.001001</v>
      </c>
      <c r="F2349" s="5" t="str">
        <f t="shared" si="442"/>
        <v>62.97</v>
      </c>
      <c r="G2349" s="5" t="str">
        <f t="shared" si="443"/>
        <v>63.27</v>
      </c>
      <c r="H2349" s="5" t="str">
        <f t="shared" si="444"/>
        <v>0.2244</v>
      </c>
      <c r="I2349" s="1" t="s">
        <v>8</v>
      </c>
      <c r="AN2349" s="89" t="str">
        <f t="shared" si="445"/>
        <v>0.3000</v>
      </c>
      <c r="AO2349" s="89" t="str">
        <f t="shared" si="446"/>
        <v>15.00</v>
      </c>
      <c r="AP2349" s="89" t="str">
        <f t="shared" si="447"/>
        <v>0.001001</v>
      </c>
      <c r="AQ2349" s="89" t="str">
        <f t="shared" si="448"/>
        <v>62.97</v>
      </c>
      <c r="AR2349" s="89" t="str">
        <f t="shared" si="449"/>
        <v>63.27</v>
      </c>
      <c r="AS2349" s="89" t="str">
        <f t="shared" si="450"/>
        <v>0.2244</v>
      </c>
      <c r="AT2349" s="89"/>
      <c r="AU2349" s="99">
        <v>0.3</v>
      </c>
      <c r="AV2349" s="99">
        <v>15</v>
      </c>
      <c r="AW2349" s="99">
        <v>1.00081E-3</v>
      </c>
      <c r="AX2349" s="99">
        <v>62.969757000000001</v>
      </c>
      <c r="AY2349" s="99">
        <v>63.27</v>
      </c>
      <c r="AZ2349" s="99">
        <v>0.22442000000000001</v>
      </c>
      <c r="BA2349" s="119" t="s">
        <v>8</v>
      </c>
      <c r="BB2349" s="4">
        <v>2349</v>
      </c>
      <c r="BC2349" s="4">
        <v>0.3</v>
      </c>
    </row>
    <row r="2350" spans="2:55">
      <c r="B2350">
        <v>2349</v>
      </c>
      <c r="C2350" s="107">
        <f t="shared" si="439"/>
        <v>0.3</v>
      </c>
      <c r="D2350" s="5">
        <f t="shared" si="440"/>
        <v>20</v>
      </c>
      <c r="E2350" s="5" t="str">
        <f t="shared" si="441"/>
        <v>0.001002</v>
      </c>
      <c r="F2350" s="5" t="str">
        <f t="shared" si="442"/>
        <v>83.89</v>
      </c>
      <c r="G2350" s="5" t="str">
        <f t="shared" si="443"/>
        <v>84.19</v>
      </c>
      <c r="H2350" s="5" t="str">
        <f t="shared" si="444"/>
        <v>0.2964</v>
      </c>
      <c r="I2350" s="1" t="s">
        <v>8</v>
      </c>
      <c r="AN2350" s="89" t="str">
        <f t="shared" si="445"/>
        <v>0.3000</v>
      </c>
      <c r="AO2350" s="89" t="str">
        <f t="shared" si="446"/>
        <v>20.00</v>
      </c>
      <c r="AP2350" s="89" t="str">
        <f t="shared" si="447"/>
        <v>0.001002</v>
      </c>
      <c r="AQ2350" s="89" t="str">
        <f t="shared" si="448"/>
        <v>83.89</v>
      </c>
      <c r="AR2350" s="89" t="str">
        <f t="shared" si="449"/>
        <v>84.19</v>
      </c>
      <c r="AS2350" s="89" t="str">
        <f t="shared" si="450"/>
        <v>0.2964</v>
      </c>
      <c r="AT2350" s="89"/>
      <c r="AU2350" s="99">
        <v>0.3</v>
      </c>
      <c r="AV2350" s="99">
        <v>20</v>
      </c>
      <c r="AW2350" s="99">
        <v>1.0017000000000001E-3</v>
      </c>
      <c r="AX2350" s="99">
        <v>83.889489999999995</v>
      </c>
      <c r="AY2350" s="99">
        <v>84.19</v>
      </c>
      <c r="AZ2350" s="99">
        <v>0.29642000000000002</v>
      </c>
      <c r="BA2350" s="119" t="s">
        <v>8</v>
      </c>
      <c r="BB2350" s="4">
        <v>2350</v>
      </c>
      <c r="BC2350" s="4">
        <v>0.3</v>
      </c>
    </row>
    <row r="2351" spans="2:55">
      <c r="B2351">
        <v>2350</v>
      </c>
      <c r="C2351" s="107">
        <f t="shared" si="439"/>
        <v>0.3</v>
      </c>
      <c r="D2351" s="5">
        <f t="shared" si="440"/>
        <v>25</v>
      </c>
      <c r="E2351" s="5" t="str">
        <f t="shared" si="441"/>
        <v>0.001003</v>
      </c>
      <c r="F2351" s="5" t="str">
        <f t="shared" si="442"/>
        <v>104.8</v>
      </c>
      <c r="G2351" s="5" t="str">
        <f t="shared" si="443"/>
        <v>105.1</v>
      </c>
      <c r="H2351" s="5" t="str">
        <f t="shared" si="444"/>
        <v>0.3672</v>
      </c>
      <c r="I2351" s="1" t="s">
        <v>8</v>
      </c>
      <c r="AN2351" s="89" t="str">
        <f t="shared" si="445"/>
        <v>0.3000</v>
      </c>
      <c r="AO2351" s="89" t="str">
        <f t="shared" si="446"/>
        <v>25.00</v>
      </c>
      <c r="AP2351" s="89" t="str">
        <f t="shared" si="447"/>
        <v>0.001003</v>
      </c>
      <c r="AQ2351" s="89" t="str">
        <f t="shared" si="448"/>
        <v>104.8</v>
      </c>
      <c r="AR2351" s="89" t="str">
        <f t="shared" si="449"/>
        <v>105.1</v>
      </c>
      <c r="AS2351" s="89" t="str">
        <f t="shared" si="450"/>
        <v>0.3672</v>
      </c>
      <c r="AT2351" s="89"/>
      <c r="AU2351" s="99">
        <v>0.3</v>
      </c>
      <c r="AV2351" s="99">
        <v>25</v>
      </c>
      <c r="AW2351" s="99">
        <v>1.0028699999999999E-3</v>
      </c>
      <c r="AX2351" s="99">
        <v>104.799139</v>
      </c>
      <c r="AY2351" s="99">
        <v>105.1</v>
      </c>
      <c r="AZ2351" s="99">
        <v>0.36714999999999998</v>
      </c>
      <c r="BA2351" s="119" t="s">
        <v>8</v>
      </c>
      <c r="BB2351" s="4">
        <v>2351</v>
      </c>
      <c r="BC2351" s="4">
        <v>0.3</v>
      </c>
    </row>
    <row r="2352" spans="2:55">
      <c r="B2352">
        <v>2351</v>
      </c>
      <c r="C2352" s="107">
        <f t="shared" si="439"/>
        <v>0.3</v>
      </c>
      <c r="D2352" s="5">
        <f t="shared" si="440"/>
        <v>30</v>
      </c>
      <c r="E2352" s="5" t="str">
        <f t="shared" si="441"/>
        <v>0.001004</v>
      </c>
      <c r="F2352" s="5" t="str">
        <f t="shared" si="442"/>
        <v>125.7</v>
      </c>
      <c r="G2352" s="5" t="str">
        <f t="shared" si="443"/>
        <v>126.0</v>
      </c>
      <c r="H2352" s="5" t="str">
        <f t="shared" si="444"/>
        <v>0.4367</v>
      </c>
      <c r="I2352" s="1" t="s">
        <v>8</v>
      </c>
      <c r="AN2352" s="89" t="str">
        <f t="shared" si="445"/>
        <v>0.3000</v>
      </c>
      <c r="AO2352" s="89" t="str">
        <f t="shared" si="446"/>
        <v>30.00</v>
      </c>
      <c r="AP2352" s="89" t="str">
        <f t="shared" si="447"/>
        <v>0.001004</v>
      </c>
      <c r="AQ2352" s="89" t="str">
        <f t="shared" si="448"/>
        <v>125.7</v>
      </c>
      <c r="AR2352" s="89" t="str">
        <f t="shared" si="449"/>
        <v>126.0</v>
      </c>
      <c r="AS2352" s="89" t="str">
        <f t="shared" si="450"/>
        <v>0.4367</v>
      </c>
      <c r="AT2352" s="89"/>
      <c r="AU2352" s="99">
        <v>0.3</v>
      </c>
      <c r="AV2352" s="99">
        <v>30</v>
      </c>
      <c r="AW2352" s="99">
        <v>1.00428E-3</v>
      </c>
      <c r="AX2352" s="99">
        <v>125.698716</v>
      </c>
      <c r="AY2352" s="99">
        <v>126</v>
      </c>
      <c r="AZ2352" s="99">
        <v>0.43665999999999999</v>
      </c>
      <c r="BA2352" s="119" t="s">
        <v>8</v>
      </c>
      <c r="BB2352" s="4">
        <v>2352</v>
      </c>
      <c r="BC2352" s="4">
        <v>0.3</v>
      </c>
    </row>
    <row r="2353" spans="2:55">
      <c r="B2353">
        <v>2352</v>
      </c>
      <c r="C2353" s="107">
        <f t="shared" si="439"/>
        <v>0.3</v>
      </c>
      <c r="D2353" s="5">
        <f t="shared" si="440"/>
        <v>35</v>
      </c>
      <c r="E2353" s="5" t="str">
        <f t="shared" si="441"/>
        <v>0.001006</v>
      </c>
      <c r="F2353" s="5" t="str">
        <f t="shared" si="442"/>
        <v>146.6</v>
      </c>
      <c r="G2353" s="5" t="str">
        <f t="shared" si="443"/>
        <v>146.9</v>
      </c>
      <c r="H2353" s="5" t="str">
        <f t="shared" si="444"/>
        <v>0.5050</v>
      </c>
      <c r="I2353" s="1" t="s">
        <v>8</v>
      </c>
      <c r="AN2353" s="89" t="str">
        <f t="shared" si="445"/>
        <v>0.3000</v>
      </c>
      <c r="AO2353" s="89" t="str">
        <f t="shared" si="446"/>
        <v>35.00</v>
      </c>
      <c r="AP2353" s="89" t="str">
        <f t="shared" si="447"/>
        <v>0.001006</v>
      </c>
      <c r="AQ2353" s="89" t="str">
        <f t="shared" si="448"/>
        <v>146.6</v>
      </c>
      <c r="AR2353" s="89" t="str">
        <f t="shared" si="449"/>
        <v>146.9</v>
      </c>
      <c r="AS2353" s="89" t="str">
        <f t="shared" si="450"/>
        <v>0.5050</v>
      </c>
      <c r="AT2353" s="89"/>
      <c r="AU2353" s="99">
        <v>0.3</v>
      </c>
      <c r="AV2353" s="99">
        <v>35</v>
      </c>
      <c r="AW2353" s="99">
        <v>1.0059100000000001E-3</v>
      </c>
      <c r="AX2353" s="99">
        <v>146.59822700000001</v>
      </c>
      <c r="AY2353" s="99">
        <v>146.9</v>
      </c>
      <c r="AZ2353" s="99">
        <v>0.50502999999999998</v>
      </c>
      <c r="BA2353" s="119" t="s">
        <v>8</v>
      </c>
      <c r="BB2353" s="4">
        <v>2353</v>
      </c>
      <c r="BC2353" s="4">
        <v>0.3</v>
      </c>
    </row>
    <row r="2354" spans="2:55">
      <c r="B2354">
        <v>2353</v>
      </c>
      <c r="C2354" s="107">
        <f t="shared" si="439"/>
        <v>0.3</v>
      </c>
      <c r="D2354" s="5">
        <f t="shared" si="440"/>
        <v>40</v>
      </c>
      <c r="E2354" s="5" t="str">
        <f t="shared" si="441"/>
        <v>0.001008</v>
      </c>
      <c r="F2354" s="5" t="str">
        <f t="shared" si="442"/>
        <v>167.5</v>
      </c>
      <c r="G2354" s="5" t="str">
        <f t="shared" si="443"/>
        <v>167.8</v>
      </c>
      <c r="H2354" s="5" t="str">
        <f t="shared" si="444"/>
        <v>0.5723</v>
      </c>
      <c r="I2354" s="1" t="s">
        <v>8</v>
      </c>
      <c r="AN2354" s="89" t="str">
        <f t="shared" si="445"/>
        <v>0.3000</v>
      </c>
      <c r="AO2354" s="89" t="str">
        <f t="shared" si="446"/>
        <v>40.00</v>
      </c>
      <c r="AP2354" s="89" t="str">
        <f t="shared" si="447"/>
        <v>0.001008</v>
      </c>
      <c r="AQ2354" s="89" t="str">
        <f t="shared" si="448"/>
        <v>167.5</v>
      </c>
      <c r="AR2354" s="89" t="str">
        <f t="shared" si="449"/>
        <v>167.8</v>
      </c>
      <c r="AS2354" s="89" t="str">
        <f t="shared" si="450"/>
        <v>0.5723</v>
      </c>
      <c r="AT2354" s="89"/>
      <c r="AU2354" s="99">
        <v>0.3</v>
      </c>
      <c r="AV2354" s="99">
        <v>40</v>
      </c>
      <c r="AW2354" s="99">
        <v>1.0077599999999999E-3</v>
      </c>
      <c r="AX2354" s="99">
        <v>167.487672</v>
      </c>
      <c r="AY2354" s="99">
        <v>167.79</v>
      </c>
      <c r="AZ2354" s="99">
        <v>0.57228999999999997</v>
      </c>
      <c r="BA2354" s="119" t="s">
        <v>8</v>
      </c>
      <c r="BB2354" s="4">
        <v>2354</v>
      </c>
      <c r="BC2354" s="4">
        <v>0.3</v>
      </c>
    </row>
    <row r="2355" spans="2:55">
      <c r="B2355">
        <v>2354</v>
      </c>
      <c r="C2355" s="107">
        <f t="shared" si="439"/>
        <v>0.3</v>
      </c>
      <c r="D2355" s="5">
        <f t="shared" si="440"/>
        <v>45</v>
      </c>
      <c r="E2355" s="5" t="str">
        <f t="shared" si="441"/>
        <v>0.001010</v>
      </c>
      <c r="F2355" s="5" t="str">
        <f t="shared" si="442"/>
        <v>188.4</v>
      </c>
      <c r="G2355" s="5" t="str">
        <f t="shared" si="443"/>
        <v>188.7</v>
      </c>
      <c r="H2355" s="5" t="str">
        <f t="shared" si="444"/>
        <v>0.6385</v>
      </c>
      <c r="I2355" s="1" t="s">
        <v>8</v>
      </c>
      <c r="AN2355" s="89" t="str">
        <f t="shared" si="445"/>
        <v>0.3000</v>
      </c>
      <c r="AO2355" s="89" t="str">
        <f t="shared" si="446"/>
        <v>45.00</v>
      </c>
      <c r="AP2355" s="89" t="str">
        <f t="shared" si="447"/>
        <v>0.001010</v>
      </c>
      <c r="AQ2355" s="89" t="str">
        <f t="shared" si="448"/>
        <v>188.4</v>
      </c>
      <c r="AR2355" s="89" t="str">
        <f t="shared" si="449"/>
        <v>188.7</v>
      </c>
      <c r="AS2355" s="89" t="str">
        <f t="shared" si="450"/>
        <v>0.6385</v>
      </c>
      <c r="AT2355" s="89"/>
      <c r="AU2355" s="99">
        <v>0.3</v>
      </c>
      <c r="AV2355" s="99">
        <v>45</v>
      </c>
      <c r="AW2355" s="99">
        <v>1.0097999999999999E-3</v>
      </c>
      <c r="AX2355" s="99">
        <v>188.38705999999999</v>
      </c>
      <c r="AY2355" s="99">
        <v>188.69</v>
      </c>
      <c r="AZ2355" s="99">
        <v>0.63849</v>
      </c>
      <c r="BA2355" s="119" t="s">
        <v>8</v>
      </c>
      <c r="BB2355" s="4">
        <v>2355</v>
      </c>
      <c r="BC2355" s="4">
        <v>0.3</v>
      </c>
    </row>
    <row r="2356" spans="2:55">
      <c r="B2356">
        <v>2355</v>
      </c>
      <c r="C2356" s="107">
        <f t="shared" si="439"/>
        <v>0.3</v>
      </c>
      <c r="D2356" s="5">
        <f t="shared" si="440"/>
        <v>50</v>
      </c>
      <c r="E2356" s="5" t="str">
        <f t="shared" si="441"/>
        <v>0.001012</v>
      </c>
      <c r="F2356" s="5" t="str">
        <f t="shared" si="442"/>
        <v>209.3</v>
      </c>
      <c r="G2356" s="5" t="str">
        <f t="shared" si="443"/>
        <v>209.6</v>
      </c>
      <c r="H2356" s="5" t="str">
        <f t="shared" si="444"/>
        <v>0.7037</v>
      </c>
      <c r="I2356" s="1" t="s">
        <v>8</v>
      </c>
      <c r="AN2356" s="89" t="str">
        <f t="shared" si="445"/>
        <v>0.3000</v>
      </c>
      <c r="AO2356" s="89" t="str">
        <f t="shared" si="446"/>
        <v>50.00</v>
      </c>
      <c r="AP2356" s="89" t="str">
        <f t="shared" si="447"/>
        <v>0.001012</v>
      </c>
      <c r="AQ2356" s="89" t="str">
        <f t="shared" si="448"/>
        <v>209.3</v>
      </c>
      <c r="AR2356" s="89" t="str">
        <f t="shared" si="449"/>
        <v>209.6</v>
      </c>
      <c r="AS2356" s="89" t="str">
        <f t="shared" si="450"/>
        <v>0.7037</v>
      </c>
      <c r="AT2356" s="89"/>
      <c r="AU2356" s="99">
        <v>0.3</v>
      </c>
      <c r="AV2356" s="99">
        <v>50</v>
      </c>
      <c r="AW2356" s="99">
        <v>1.01202E-3</v>
      </c>
      <c r="AX2356" s="99">
        <v>209.286394</v>
      </c>
      <c r="AY2356" s="99">
        <v>209.59</v>
      </c>
      <c r="AZ2356" s="99">
        <v>0.70367999999999997</v>
      </c>
      <c r="BA2356" s="119" t="s">
        <v>8</v>
      </c>
      <c r="BB2356" s="4">
        <v>2356</v>
      </c>
      <c r="BC2356" s="4">
        <v>0.3</v>
      </c>
    </row>
    <row r="2357" spans="2:55">
      <c r="B2357">
        <v>2356</v>
      </c>
      <c r="C2357" s="107">
        <f t="shared" si="439"/>
        <v>0.3</v>
      </c>
      <c r="D2357" s="5">
        <f t="shared" si="440"/>
        <v>55</v>
      </c>
      <c r="E2357" s="5" t="str">
        <f t="shared" si="441"/>
        <v>0.001014</v>
      </c>
      <c r="F2357" s="5" t="str">
        <f t="shared" si="442"/>
        <v>230.2</v>
      </c>
      <c r="G2357" s="5" t="str">
        <f t="shared" si="443"/>
        <v>230.5</v>
      </c>
      <c r="H2357" s="5" t="str">
        <f t="shared" si="444"/>
        <v>0.7679</v>
      </c>
      <c r="I2357" s="1" t="s">
        <v>8</v>
      </c>
      <c r="AN2357" s="89" t="str">
        <f t="shared" si="445"/>
        <v>0.3000</v>
      </c>
      <c r="AO2357" s="89" t="str">
        <f t="shared" si="446"/>
        <v>55.00</v>
      </c>
      <c r="AP2357" s="89" t="str">
        <f t="shared" si="447"/>
        <v>0.001014</v>
      </c>
      <c r="AQ2357" s="89" t="str">
        <f t="shared" si="448"/>
        <v>230.2</v>
      </c>
      <c r="AR2357" s="89" t="str">
        <f t="shared" si="449"/>
        <v>230.5</v>
      </c>
      <c r="AS2357" s="89" t="str">
        <f t="shared" si="450"/>
        <v>0.7679</v>
      </c>
      <c r="AT2357" s="89"/>
      <c r="AU2357" s="99">
        <v>0.3</v>
      </c>
      <c r="AV2357" s="99">
        <v>55</v>
      </c>
      <c r="AW2357" s="99">
        <v>1.01443E-3</v>
      </c>
      <c r="AX2357" s="99">
        <v>230.195671</v>
      </c>
      <c r="AY2357" s="99">
        <v>230.5</v>
      </c>
      <c r="AZ2357" s="99">
        <v>0.76788000000000001</v>
      </c>
      <c r="BA2357" s="119" t="s">
        <v>8</v>
      </c>
      <c r="BB2357" s="4">
        <v>2357</v>
      </c>
      <c r="BC2357" s="4">
        <v>0.3</v>
      </c>
    </row>
    <row r="2358" spans="2:55">
      <c r="B2358">
        <v>2357</v>
      </c>
      <c r="C2358" s="107">
        <f t="shared" si="439"/>
        <v>0.3</v>
      </c>
      <c r="D2358" s="5">
        <f t="shared" si="440"/>
        <v>60</v>
      </c>
      <c r="E2358" s="5" t="str">
        <f t="shared" si="441"/>
        <v>0.001017</v>
      </c>
      <c r="F2358" s="5" t="str">
        <f t="shared" si="442"/>
        <v>251.1</v>
      </c>
      <c r="G2358" s="5" t="str">
        <f t="shared" si="443"/>
        <v>251.4</v>
      </c>
      <c r="H2358" s="5" t="str">
        <f t="shared" si="444"/>
        <v>0.8311</v>
      </c>
      <c r="I2358" s="1" t="s">
        <v>8</v>
      </c>
      <c r="AN2358" s="89" t="str">
        <f t="shared" si="445"/>
        <v>0.3000</v>
      </c>
      <c r="AO2358" s="89" t="str">
        <f t="shared" si="446"/>
        <v>60.00</v>
      </c>
      <c r="AP2358" s="89" t="str">
        <f t="shared" si="447"/>
        <v>0.001017</v>
      </c>
      <c r="AQ2358" s="89" t="str">
        <f t="shared" si="448"/>
        <v>251.1</v>
      </c>
      <c r="AR2358" s="89" t="str">
        <f t="shared" si="449"/>
        <v>251.4</v>
      </c>
      <c r="AS2358" s="89" t="str">
        <f t="shared" si="450"/>
        <v>0.8311</v>
      </c>
      <c r="AT2358" s="89"/>
      <c r="AU2358" s="99">
        <v>0.3</v>
      </c>
      <c r="AV2358" s="99">
        <v>60</v>
      </c>
      <c r="AW2358" s="99">
        <v>1.0169999999999999E-3</v>
      </c>
      <c r="AX2358" s="99">
        <v>251.11489999999998</v>
      </c>
      <c r="AY2358" s="99">
        <v>251.42</v>
      </c>
      <c r="AZ2358" s="99">
        <v>0.83113999999999999</v>
      </c>
      <c r="BA2358" s="119" t="s">
        <v>8</v>
      </c>
      <c r="BB2358" s="4">
        <v>2358</v>
      </c>
      <c r="BC2358" s="4">
        <v>0.3</v>
      </c>
    </row>
    <row r="2359" spans="2:55">
      <c r="B2359">
        <v>2358</v>
      </c>
      <c r="C2359" s="107">
        <f t="shared" si="439"/>
        <v>0.3</v>
      </c>
      <c r="D2359" s="5">
        <f t="shared" si="440"/>
        <v>65</v>
      </c>
      <c r="E2359" s="5" t="str">
        <f t="shared" si="441"/>
        <v>0.001020</v>
      </c>
      <c r="F2359" s="5" t="str">
        <f t="shared" si="442"/>
        <v>272.0</v>
      </c>
      <c r="G2359" s="5" t="str">
        <f t="shared" si="443"/>
        <v>272.3</v>
      </c>
      <c r="H2359" s="5" t="str">
        <f t="shared" si="444"/>
        <v>0.8935</v>
      </c>
      <c r="I2359" s="1" t="s">
        <v>8</v>
      </c>
      <c r="AN2359" s="89" t="str">
        <f t="shared" si="445"/>
        <v>0.3000</v>
      </c>
      <c r="AO2359" s="89" t="str">
        <f t="shared" si="446"/>
        <v>65.00</v>
      </c>
      <c r="AP2359" s="89" t="str">
        <f t="shared" si="447"/>
        <v>0.001020</v>
      </c>
      <c r="AQ2359" s="89" t="str">
        <f t="shared" si="448"/>
        <v>272.0</v>
      </c>
      <c r="AR2359" s="89" t="str">
        <f t="shared" si="449"/>
        <v>272.3</v>
      </c>
      <c r="AS2359" s="89" t="str">
        <f t="shared" si="450"/>
        <v>0.8935</v>
      </c>
      <c r="AT2359" s="89"/>
      <c r="AU2359" s="99">
        <v>0.3</v>
      </c>
      <c r="AV2359" s="99">
        <v>65</v>
      </c>
      <c r="AW2359" s="99">
        <v>1.0197400000000001E-3</v>
      </c>
      <c r="AX2359" s="99">
        <v>272.03407799999997</v>
      </c>
      <c r="AY2359" s="99">
        <v>272.33999999999997</v>
      </c>
      <c r="AZ2359" s="99">
        <v>0.89349999999999996</v>
      </c>
      <c r="BA2359" s="119" t="s">
        <v>8</v>
      </c>
      <c r="BB2359" s="4">
        <v>2359</v>
      </c>
      <c r="BC2359" s="4">
        <v>0.3</v>
      </c>
    </row>
    <row r="2360" spans="2:55">
      <c r="B2360">
        <v>2359</v>
      </c>
      <c r="C2360" s="107">
        <f t="shared" si="439"/>
        <v>0.3</v>
      </c>
      <c r="D2360" s="5">
        <f t="shared" si="440"/>
        <v>70</v>
      </c>
      <c r="E2360" s="5" t="str">
        <f t="shared" si="441"/>
        <v>0.001023</v>
      </c>
      <c r="F2360" s="5" t="str">
        <f t="shared" si="442"/>
        <v>293.0</v>
      </c>
      <c r="G2360" s="5" t="str">
        <f t="shared" si="443"/>
        <v>293.3</v>
      </c>
      <c r="H2360" s="5" t="str">
        <f t="shared" si="444"/>
        <v>0.9550</v>
      </c>
      <c r="I2360" s="1" t="s">
        <v>8</v>
      </c>
      <c r="AN2360" s="89" t="str">
        <f t="shared" si="445"/>
        <v>0.3000</v>
      </c>
      <c r="AO2360" s="89" t="str">
        <f t="shared" si="446"/>
        <v>70.00</v>
      </c>
      <c r="AP2360" s="89" t="str">
        <f t="shared" si="447"/>
        <v>0.001023</v>
      </c>
      <c r="AQ2360" s="89" t="str">
        <f t="shared" si="448"/>
        <v>293.0</v>
      </c>
      <c r="AR2360" s="89" t="str">
        <f t="shared" si="449"/>
        <v>293.3</v>
      </c>
      <c r="AS2360" s="89" t="str">
        <f t="shared" si="450"/>
        <v>0.9550</v>
      </c>
      <c r="AT2360" s="89"/>
      <c r="AU2360" s="99">
        <v>0.3</v>
      </c>
      <c r="AV2360" s="99">
        <v>70</v>
      </c>
      <c r="AW2360" s="99">
        <v>1.0226500000000002E-3</v>
      </c>
      <c r="AX2360" s="99">
        <v>292.983205</v>
      </c>
      <c r="AY2360" s="99">
        <v>293.29000000000002</v>
      </c>
      <c r="AZ2360" s="99">
        <v>0.95496999999999999</v>
      </c>
      <c r="BA2360" s="119" t="s">
        <v>8</v>
      </c>
      <c r="BB2360" s="4">
        <v>2360</v>
      </c>
      <c r="BC2360" s="4">
        <v>0.3</v>
      </c>
    </row>
    <row r="2361" spans="2:55">
      <c r="B2361">
        <v>2360</v>
      </c>
      <c r="C2361" s="107">
        <f t="shared" si="439"/>
        <v>0.3</v>
      </c>
      <c r="D2361" s="5">
        <f t="shared" si="440"/>
        <v>75</v>
      </c>
      <c r="E2361" s="5" t="str">
        <f t="shared" si="441"/>
        <v>0.001026</v>
      </c>
      <c r="F2361" s="5" t="str">
        <f t="shared" si="442"/>
        <v>313.9</v>
      </c>
      <c r="G2361" s="5" t="str">
        <f t="shared" si="443"/>
        <v>314.2</v>
      </c>
      <c r="H2361" s="5" t="str">
        <f t="shared" si="444"/>
        <v>1.016</v>
      </c>
      <c r="I2361" s="1" t="s">
        <v>8</v>
      </c>
      <c r="AN2361" s="89" t="str">
        <f t="shared" si="445"/>
        <v>0.3000</v>
      </c>
      <c r="AO2361" s="89" t="str">
        <f t="shared" si="446"/>
        <v>75.00</v>
      </c>
      <c r="AP2361" s="89" t="str">
        <f t="shared" si="447"/>
        <v>0.001026</v>
      </c>
      <c r="AQ2361" s="89" t="str">
        <f t="shared" si="448"/>
        <v>313.9</v>
      </c>
      <c r="AR2361" s="89" t="str">
        <f t="shared" si="449"/>
        <v>314.2</v>
      </c>
      <c r="AS2361" s="89" t="str">
        <f t="shared" si="450"/>
        <v>1.016</v>
      </c>
      <c r="AT2361" s="89"/>
      <c r="AU2361" s="99">
        <v>0.3</v>
      </c>
      <c r="AV2361" s="99">
        <v>75</v>
      </c>
      <c r="AW2361" s="99">
        <v>1.02571E-3</v>
      </c>
      <c r="AX2361" s="99">
        <v>313.93228700000003</v>
      </c>
      <c r="AY2361" s="99">
        <v>314.24</v>
      </c>
      <c r="AZ2361" s="99">
        <v>1.0156000000000001</v>
      </c>
      <c r="BA2361" s="119" t="s">
        <v>8</v>
      </c>
      <c r="BB2361" s="4">
        <v>2361</v>
      </c>
      <c r="BC2361" s="4">
        <v>0.3</v>
      </c>
    </row>
    <row r="2362" spans="2:55">
      <c r="B2362">
        <v>2361</v>
      </c>
      <c r="C2362" s="107">
        <f t="shared" si="439"/>
        <v>0.3</v>
      </c>
      <c r="D2362" s="5">
        <f t="shared" si="440"/>
        <v>80</v>
      </c>
      <c r="E2362" s="5" t="str">
        <f t="shared" si="441"/>
        <v>0.001029</v>
      </c>
      <c r="F2362" s="5" t="str">
        <f t="shared" si="442"/>
        <v>334.9</v>
      </c>
      <c r="G2362" s="5" t="str">
        <f t="shared" si="443"/>
        <v>335.2</v>
      </c>
      <c r="H2362" s="5" t="str">
        <f t="shared" si="444"/>
        <v>1.075</v>
      </c>
      <c r="I2362" s="1" t="s">
        <v>8</v>
      </c>
      <c r="AN2362" s="89" t="str">
        <f t="shared" si="445"/>
        <v>0.3000</v>
      </c>
      <c r="AO2362" s="89" t="str">
        <f t="shared" si="446"/>
        <v>80.00</v>
      </c>
      <c r="AP2362" s="89" t="str">
        <f t="shared" si="447"/>
        <v>0.001029</v>
      </c>
      <c r="AQ2362" s="89" t="str">
        <f t="shared" si="448"/>
        <v>334.9</v>
      </c>
      <c r="AR2362" s="89" t="str">
        <f t="shared" si="449"/>
        <v>335.2</v>
      </c>
      <c r="AS2362" s="89" t="str">
        <f t="shared" si="450"/>
        <v>1.075</v>
      </c>
      <c r="AT2362" s="89"/>
      <c r="AU2362" s="99">
        <v>0.3</v>
      </c>
      <c r="AV2362" s="99">
        <v>80</v>
      </c>
      <c r="AW2362" s="99">
        <v>1.0289299999999999E-3</v>
      </c>
      <c r="AX2362" s="99">
        <v>334.901321</v>
      </c>
      <c r="AY2362" s="99">
        <v>335.21</v>
      </c>
      <c r="AZ2362" s="99">
        <v>1.0753999999999999</v>
      </c>
      <c r="BA2362" s="119" t="s">
        <v>8</v>
      </c>
      <c r="BB2362" s="4">
        <v>2362</v>
      </c>
      <c r="BC2362" s="4">
        <v>0.3</v>
      </c>
    </row>
    <row r="2363" spans="2:55">
      <c r="B2363">
        <v>2362</v>
      </c>
      <c r="C2363" s="107">
        <f t="shared" si="439"/>
        <v>0.3</v>
      </c>
      <c r="D2363" s="5">
        <f t="shared" si="440"/>
        <v>85</v>
      </c>
      <c r="E2363" s="5" t="str">
        <f t="shared" si="441"/>
        <v>0.001032</v>
      </c>
      <c r="F2363" s="5" t="str">
        <f t="shared" si="442"/>
        <v>355.9</v>
      </c>
      <c r="G2363" s="5" t="str">
        <f t="shared" si="443"/>
        <v>356.2</v>
      </c>
      <c r="H2363" s="5" t="str">
        <f t="shared" si="444"/>
        <v>1.134</v>
      </c>
      <c r="I2363" s="1" t="s">
        <v>8</v>
      </c>
      <c r="AN2363" s="89" t="str">
        <f t="shared" si="445"/>
        <v>0.3000</v>
      </c>
      <c r="AO2363" s="89" t="str">
        <f t="shared" si="446"/>
        <v>85.00</v>
      </c>
      <c r="AP2363" s="89" t="str">
        <f t="shared" si="447"/>
        <v>0.001032</v>
      </c>
      <c r="AQ2363" s="89" t="str">
        <f t="shared" si="448"/>
        <v>355.9</v>
      </c>
      <c r="AR2363" s="89" t="str">
        <f t="shared" si="449"/>
        <v>356.2</v>
      </c>
      <c r="AS2363" s="89" t="str">
        <f t="shared" si="450"/>
        <v>1.134</v>
      </c>
      <c r="AT2363" s="89"/>
      <c r="AU2363" s="99">
        <v>0.3</v>
      </c>
      <c r="AV2363" s="99">
        <v>85</v>
      </c>
      <c r="AW2363" s="99">
        <v>1.03231E-3</v>
      </c>
      <c r="AX2363" s="99">
        <v>355.89030700000001</v>
      </c>
      <c r="AY2363" s="99">
        <v>356.2</v>
      </c>
      <c r="AZ2363" s="99">
        <v>1.1344000000000001</v>
      </c>
      <c r="BA2363" s="119" t="s">
        <v>8</v>
      </c>
      <c r="BB2363" s="4">
        <v>2363</v>
      </c>
      <c r="BC2363" s="4">
        <v>0.3</v>
      </c>
    </row>
    <row r="2364" spans="2:55">
      <c r="B2364">
        <v>2363</v>
      </c>
      <c r="C2364" s="107">
        <f t="shared" si="439"/>
        <v>0.3</v>
      </c>
      <c r="D2364" s="5">
        <f t="shared" si="440"/>
        <v>90</v>
      </c>
      <c r="E2364" s="5" t="str">
        <f t="shared" si="441"/>
        <v>0.001036</v>
      </c>
      <c r="F2364" s="5" t="str">
        <f t="shared" si="442"/>
        <v>376.9</v>
      </c>
      <c r="G2364" s="5" t="str">
        <f t="shared" si="443"/>
        <v>377.2</v>
      </c>
      <c r="H2364" s="5" t="str">
        <f t="shared" si="444"/>
        <v>1.193</v>
      </c>
      <c r="I2364" s="1" t="s">
        <v>8</v>
      </c>
      <c r="AN2364" s="89" t="str">
        <f t="shared" si="445"/>
        <v>0.3000</v>
      </c>
      <c r="AO2364" s="89" t="str">
        <f t="shared" si="446"/>
        <v>90.00</v>
      </c>
      <c r="AP2364" s="89" t="str">
        <f t="shared" si="447"/>
        <v>0.001036</v>
      </c>
      <c r="AQ2364" s="89" t="str">
        <f t="shared" si="448"/>
        <v>376.9</v>
      </c>
      <c r="AR2364" s="89" t="str">
        <f t="shared" si="449"/>
        <v>377.2</v>
      </c>
      <c r="AS2364" s="89" t="str">
        <f t="shared" si="450"/>
        <v>1.193</v>
      </c>
      <c r="AT2364" s="89"/>
      <c r="AU2364" s="99">
        <v>0.3</v>
      </c>
      <c r="AV2364" s="99">
        <v>90</v>
      </c>
      <c r="AW2364" s="99">
        <v>1.0358400000000001E-3</v>
      </c>
      <c r="AX2364" s="99">
        <v>376.90924800000005</v>
      </c>
      <c r="AY2364" s="99">
        <v>377.22</v>
      </c>
      <c r="AZ2364" s="99">
        <v>1.1927000000000001</v>
      </c>
      <c r="BA2364" s="119" t="s">
        <v>8</v>
      </c>
      <c r="BB2364" s="4">
        <v>2364</v>
      </c>
      <c r="BC2364" s="4">
        <v>0.3</v>
      </c>
    </row>
    <row r="2365" spans="2:55">
      <c r="B2365">
        <v>2364</v>
      </c>
      <c r="C2365" s="107">
        <f t="shared" si="439"/>
        <v>0.3</v>
      </c>
      <c r="D2365" s="5">
        <f t="shared" si="440"/>
        <v>95</v>
      </c>
      <c r="E2365" s="5" t="str">
        <f t="shared" si="441"/>
        <v>0.001040</v>
      </c>
      <c r="F2365" s="5" t="str">
        <f t="shared" si="442"/>
        <v>397.9</v>
      </c>
      <c r="G2365" s="5" t="str">
        <f t="shared" si="443"/>
        <v>398.3</v>
      </c>
      <c r="H2365" s="5" t="str">
        <f t="shared" si="444"/>
        <v>1.250</v>
      </c>
      <c r="I2365" s="1" t="s">
        <v>8</v>
      </c>
      <c r="AN2365" s="89" t="str">
        <f t="shared" si="445"/>
        <v>0.3000</v>
      </c>
      <c r="AO2365" s="89" t="str">
        <f t="shared" si="446"/>
        <v>95.00</v>
      </c>
      <c r="AP2365" s="89" t="str">
        <f t="shared" si="447"/>
        <v>0.001040</v>
      </c>
      <c r="AQ2365" s="89" t="str">
        <f t="shared" si="448"/>
        <v>397.9</v>
      </c>
      <c r="AR2365" s="89" t="str">
        <f t="shared" si="449"/>
        <v>398.3</v>
      </c>
      <c r="AS2365" s="89" t="str">
        <f t="shared" si="450"/>
        <v>1.250</v>
      </c>
      <c r="AT2365" s="89"/>
      <c r="AU2365" s="99">
        <v>0.3</v>
      </c>
      <c r="AV2365" s="99">
        <v>95</v>
      </c>
      <c r="AW2365" s="99">
        <v>1.0395199999999999E-3</v>
      </c>
      <c r="AX2365" s="99">
        <v>397.93814400000002</v>
      </c>
      <c r="AY2365" s="99">
        <v>398.25</v>
      </c>
      <c r="AZ2365" s="99">
        <v>1.2502</v>
      </c>
      <c r="BA2365" s="119" t="s">
        <v>8</v>
      </c>
      <c r="BB2365" s="4">
        <v>2365</v>
      </c>
      <c r="BC2365" s="4">
        <v>0.3</v>
      </c>
    </row>
    <row r="2366" spans="2:55">
      <c r="B2366">
        <v>2365</v>
      </c>
      <c r="C2366" s="107">
        <f t="shared" si="439"/>
        <v>0.3</v>
      </c>
      <c r="D2366" s="5">
        <f t="shared" si="440"/>
        <v>100</v>
      </c>
      <c r="E2366" s="5" t="str">
        <f t="shared" si="441"/>
        <v>0.001043</v>
      </c>
      <c r="F2366" s="5" t="str">
        <f t="shared" si="442"/>
        <v>419.0</v>
      </c>
      <c r="G2366" s="5" t="str">
        <f t="shared" si="443"/>
        <v>419.3</v>
      </c>
      <c r="H2366" s="5" t="str">
        <f t="shared" si="444"/>
        <v>1.307</v>
      </c>
      <c r="I2366" s="1" t="s">
        <v>8</v>
      </c>
      <c r="AN2366" s="89" t="str">
        <f t="shared" si="445"/>
        <v>0.3000</v>
      </c>
      <c r="AO2366" s="89" t="str">
        <f t="shared" si="446"/>
        <v>100.0</v>
      </c>
      <c r="AP2366" s="89" t="str">
        <f t="shared" si="447"/>
        <v>0.001043</v>
      </c>
      <c r="AQ2366" s="89" t="str">
        <f t="shared" si="448"/>
        <v>419.0</v>
      </c>
      <c r="AR2366" s="89" t="str">
        <f t="shared" si="449"/>
        <v>419.3</v>
      </c>
      <c r="AS2366" s="89" t="str">
        <f t="shared" si="450"/>
        <v>1.307</v>
      </c>
      <c r="AT2366" s="89"/>
      <c r="AU2366" s="99">
        <v>0.3</v>
      </c>
      <c r="AV2366" s="99">
        <v>100</v>
      </c>
      <c r="AW2366" s="99">
        <v>1.0433600000000001E-3</v>
      </c>
      <c r="AX2366" s="99">
        <v>419.00699199999997</v>
      </c>
      <c r="AY2366" s="99">
        <v>419.32</v>
      </c>
      <c r="AZ2366" s="99">
        <v>1.3070999999999999</v>
      </c>
      <c r="BA2366" s="119" t="s">
        <v>8</v>
      </c>
      <c r="BB2366" s="4">
        <v>2366</v>
      </c>
      <c r="BC2366" s="4">
        <v>0.3</v>
      </c>
    </row>
    <row r="2367" spans="2:55">
      <c r="B2367">
        <v>2366</v>
      </c>
      <c r="C2367" s="107">
        <f t="shared" si="439"/>
        <v>0.3</v>
      </c>
      <c r="D2367" s="5">
        <f t="shared" si="440"/>
        <v>105</v>
      </c>
      <c r="E2367" s="5" t="str">
        <f t="shared" si="441"/>
        <v>0.001047</v>
      </c>
      <c r="F2367" s="5" t="str">
        <f t="shared" si="442"/>
        <v>440.1</v>
      </c>
      <c r="G2367" s="5" t="str">
        <f t="shared" si="443"/>
        <v>440.4</v>
      </c>
      <c r="H2367" s="5" t="str">
        <f t="shared" si="444"/>
        <v>1.363</v>
      </c>
      <c r="I2367" s="1" t="s">
        <v>8</v>
      </c>
      <c r="AN2367" s="89" t="str">
        <f t="shared" si="445"/>
        <v>0.3000</v>
      </c>
      <c r="AO2367" s="89" t="str">
        <f t="shared" si="446"/>
        <v>105.0</v>
      </c>
      <c r="AP2367" s="89" t="str">
        <f t="shared" si="447"/>
        <v>0.001047</v>
      </c>
      <c r="AQ2367" s="89" t="str">
        <f t="shared" si="448"/>
        <v>440.1</v>
      </c>
      <c r="AR2367" s="89" t="str">
        <f t="shared" si="449"/>
        <v>440.4</v>
      </c>
      <c r="AS2367" s="89" t="str">
        <f t="shared" si="450"/>
        <v>1.363</v>
      </c>
      <c r="AT2367" s="89"/>
      <c r="AU2367" s="99">
        <v>0.3</v>
      </c>
      <c r="AV2367" s="99">
        <v>105</v>
      </c>
      <c r="AW2367" s="99">
        <v>1.0473500000000001E-3</v>
      </c>
      <c r="AX2367" s="99">
        <v>440.09579500000001</v>
      </c>
      <c r="AY2367" s="99">
        <v>440.41</v>
      </c>
      <c r="AZ2367" s="99">
        <v>1.3632</v>
      </c>
      <c r="BA2367" s="119" t="s">
        <v>8</v>
      </c>
      <c r="BB2367" s="4">
        <v>2367</v>
      </c>
      <c r="BC2367" s="4">
        <v>0.3</v>
      </c>
    </row>
    <row r="2368" spans="2:55">
      <c r="B2368">
        <v>2367</v>
      </c>
      <c r="C2368" s="107">
        <f t="shared" si="439"/>
        <v>0.3</v>
      </c>
      <c r="D2368" s="5">
        <f t="shared" si="440"/>
        <v>110</v>
      </c>
      <c r="E2368" s="5" t="str">
        <f t="shared" si="441"/>
        <v>0.001052</v>
      </c>
      <c r="F2368" s="5" t="str">
        <f t="shared" si="442"/>
        <v>461.2</v>
      </c>
      <c r="G2368" s="5" t="str">
        <f t="shared" si="443"/>
        <v>461.5</v>
      </c>
      <c r="H2368" s="5" t="str">
        <f t="shared" si="444"/>
        <v>1.419</v>
      </c>
      <c r="I2368" s="1" t="s">
        <v>8</v>
      </c>
      <c r="AN2368" s="89" t="str">
        <f t="shared" si="445"/>
        <v>0.3000</v>
      </c>
      <c r="AO2368" s="89" t="str">
        <f t="shared" si="446"/>
        <v>110.0</v>
      </c>
      <c r="AP2368" s="89" t="str">
        <f t="shared" si="447"/>
        <v>0.001052</v>
      </c>
      <c r="AQ2368" s="89" t="str">
        <f t="shared" si="448"/>
        <v>461.2</v>
      </c>
      <c r="AR2368" s="89" t="str">
        <f t="shared" si="449"/>
        <v>461.5</v>
      </c>
      <c r="AS2368" s="89" t="str">
        <f t="shared" si="450"/>
        <v>1.419</v>
      </c>
      <c r="AT2368" s="89"/>
      <c r="AU2368" s="99">
        <v>0.3</v>
      </c>
      <c r="AV2368" s="99">
        <v>110</v>
      </c>
      <c r="AW2368" s="99">
        <v>1.0515000000000001E-3</v>
      </c>
      <c r="AX2368" s="99">
        <v>461.21454999999997</v>
      </c>
      <c r="AY2368" s="99">
        <v>461.53</v>
      </c>
      <c r="AZ2368" s="99">
        <v>1.4187000000000001</v>
      </c>
      <c r="BA2368" s="119" t="s">
        <v>8</v>
      </c>
      <c r="BB2368" s="4">
        <v>2368</v>
      </c>
      <c r="BC2368" s="4">
        <v>0.3</v>
      </c>
    </row>
    <row r="2369" spans="2:55">
      <c r="B2369">
        <v>2368</v>
      </c>
      <c r="C2369" s="107">
        <f t="shared" si="439"/>
        <v>0.3</v>
      </c>
      <c r="D2369" s="5">
        <f t="shared" si="440"/>
        <v>115</v>
      </c>
      <c r="E2369" s="5" t="str">
        <f t="shared" si="441"/>
        <v>0.001056</v>
      </c>
      <c r="F2369" s="5" t="str">
        <f t="shared" si="442"/>
        <v>482.4</v>
      </c>
      <c r="G2369" s="5" t="str">
        <f t="shared" si="443"/>
        <v>482.7</v>
      </c>
      <c r="H2369" s="5" t="str">
        <f t="shared" si="444"/>
        <v>1.474</v>
      </c>
      <c r="I2369" s="1" t="s">
        <v>8</v>
      </c>
      <c r="AN2369" s="89" t="str">
        <f t="shared" si="445"/>
        <v>0.3000</v>
      </c>
      <c r="AO2369" s="89" t="str">
        <f t="shared" si="446"/>
        <v>115.0</v>
      </c>
      <c r="AP2369" s="89" t="str">
        <f t="shared" si="447"/>
        <v>0.001056</v>
      </c>
      <c r="AQ2369" s="89" t="str">
        <f t="shared" si="448"/>
        <v>482.4</v>
      </c>
      <c r="AR2369" s="89" t="str">
        <f t="shared" si="449"/>
        <v>482.7</v>
      </c>
      <c r="AS2369" s="89" t="str">
        <f t="shared" si="450"/>
        <v>1.474</v>
      </c>
      <c r="AT2369" s="89"/>
      <c r="AU2369" s="99">
        <v>0.3</v>
      </c>
      <c r="AV2369" s="99">
        <v>115</v>
      </c>
      <c r="AW2369" s="99">
        <v>1.0558E-3</v>
      </c>
      <c r="AX2369" s="99">
        <v>482.37326000000002</v>
      </c>
      <c r="AY2369" s="99">
        <v>482.69</v>
      </c>
      <c r="AZ2369" s="99">
        <v>1.4736</v>
      </c>
      <c r="BA2369" s="119" t="s">
        <v>8</v>
      </c>
      <c r="BB2369" s="4">
        <v>2369</v>
      </c>
      <c r="BC2369" s="4">
        <v>0.3</v>
      </c>
    </row>
    <row r="2370" spans="2:55">
      <c r="B2370">
        <v>2369</v>
      </c>
      <c r="C2370" s="107">
        <f t="shared" si="439"/>
        <v>0.3</v>
      </c>
      <c r="D2370" s="5">
        <f t="shared" si="440"/>
        <v>120</v>
      </c>
      <c r="E2370" s="5" t="str">
        <f t="shared" si="441"/>
        <v>0.001060</v>
      </c>
      <c r="F2370" s="5" t="str">
        <f t="shared" si="442"/>
        <v>503.6</v>
      </c>
      <c r="G2370" s="5" t="str">
        <f t="shared" si="443"/>
        <v>503.9</v>
      </c>
      <c r="H2370" s="5" t="str">
        <f t="shared" si="444"/>
        <v>1.528</v>
      </c>
      <c r="I2370" s="1" t="s">
        <v>8</v>
      </c>
      <c r="AN2370" s="89" t="str">
        <f t="shared" si="445"/>
        <v>0.3000</v>
      </c>
      <c r="AO2370" s="89" t="str">
        <f t="shared" si="446"/>
        <v>120.0</v>
      </c>
      <c r="AP2370" s="89" t="str">
        <f t="shared" si="447"/>
        <v>0.001060</v>
      </c>
      <c r="AQ2370" s="89" t="str">
        <f t="shared" si="448"/>
        <v>503.6</v>
      </c>
      <c r="AR2370" s="89" t="str">
        <f t="shared" si="449"/>
        <v>503.9</v>
      </c>
      <c r="AS2370" s="89" t="str">
        <f t="shared" si="450"/>
        <v>1.528</v>
      </c>
      <c r="AT2370" s="89"/>
      <c r="AU2370" s="99">
        <v>0.3</v>
      </c>
      <c r="AV2370" s="99">
        <v>120</v>
      </c>
      <c r="AW2370" s="99">
        <v>1.0602700000000001E-3</v>
      </c>
      <c r="AX2370" s="99">
        <v>503.56191899999999</v>
      </c>
      <c r="AY2370" s="99">
        <v>503.88</v>
      </c>
      <c r="AZ2370" s="99">
        <v>1.5278</v>
      </c>
      <c r="BA2370" s="119" t="s">
        <v>8</v>
      </c>
      <c r="BB2370" s="4">
        <v>2370</v>
      </c>
      <c r="BC2370" s="4">
        <v>0.3</v>
      </c>
    </row>
    <row r="2371" spans="2:55">
      <c r="B2371">
        <v>2370</v>
      </c>
      <c r="C2371" s="107">
        <f t="shared" si="439"/>
        <v>0.3</v>
      </c>
      <c r="D2371" s="5">
        <f t="shared" si="440"/>
        <v>125</v>
      </c>
      <c r="E2371" s="5" t="str">
        <f t="shared" si="441"/>
        <v>0.001065</v>
      </c>
      <c r="F2371" s="5" t="str">
        <f t="shared" si="442"/>
        <v>524.8</v>
      </c>
      <c r="G2371" s="5" t="str">
        <f t="shared" si="443"/>
        <v>525.1</v>
      </c>
      <c r="H2371" s="5" t="str">
        <f t="shared" si="444"/>
        <v>1.582</v>
      </c>
      <c r="I2371" s="1" t="s">
        <v>8</v>
      </c>
      <c r="AN2371" s="89" t="str">
        <f t="shared" si="445"/>
        <v>0.3000</v>
      </c>
      <c r="AO2371" s="89" t="str">
        <f t="shared" si="446"/>
        <v>125.0</v>
      </c>
      <c r="AP2371" s="89" t="str">
        <f t="shared" si="447"/>
        <v>0.001065</v>
      </c>
      <c r="AQ2371" s="89" t="str">
        <f t="shared" si="448"/>
        <v>524.8</v>
      </c>
      <c r="AR2371" s="89" t="str">
        <f t="shared" si="449"/>
        <v>525.1</v>
      </c>
      <c r="AS2371" s="89" t="str">
        <f t="shared" si="450"/>
        <v>1.582</v>
      </c>
      <c r="AT2371" s="89"/>
      <c r="AU2371" s="99">
        <v>0.3</v>
      </c>
      <c r="AV2371" s="99">
        <v>125</v>
      </c>
      <c r="AW2371" s="99">
        <v>1.0648999999999999E-3</v>
      </c>
      <c r="AX2371" s="99">
        <v>524.80052999999998</v>
      </c>
      <c r="AY2371" s="99">
        <v>525.12</v>
      </c>
      <c r="AZ2371" s="99">
        <v>1.5814999999999999</v>
      </c>
      <c r="BA2371" s="119" t="s">
        <v>8</v>
      </c>
      <c r="BB2371" s="4">
        <v>2371</v>
      </c>
      <c r="BC2371" s="4">
        <v>0.3</v>
      </c>
    </row>
    <row r="2372" spans="2:55">
      <c r="B2372">
        <v>2371</v>
      </c>
      <c r="C2372" s="107">
        <f t="shared" si="439"/>
        <v>0.3</v>
      </c>
      <c r="D2372" s="5">
        <f t="shared" si="440"/>
        <v>130</v>
      </c>
      <c r="E2372" s="5" t="str">
        <f t="shared" si="441"/>
        <v>0.001070</v>
      </c>
      <c r="F2372" s="5" t="str">
        <f t="shared" si="442"/>
        <v>546.1</v>
      </c>
      <c r="G2372" s="5" t="str">
        <f t="shared" si="443"/>
        <v>546.4</v>
      </c>
      <c r="H2372" s="5" t="str">
        <f t="shared" si="444"/>
        <v>1.635</v>
      </c>
      <c r="I2372" s="1" t="s">
        <v>8</v>
      </c>
      <c r="AN2372" s="89" t="str">
        <f t="shared" si="445"/>
        <v>0.3000</v>
      </c>
      <c r="AO2372" s="89" t="str">
        <f t="shared" si="446"/>
        <v>130.0</v>
      </c>
      <c r="AP2372" s="89" t="str">
        <f t="shared" si="447"/>
        <v>0.001070</v>
      </c>
      <c r="AQ2372" s="89" t="str">
        <f t="shared" si="448"/>
        <v>546.1</v>
      </c>
      <c r="AR2372" s="89" t="str">
        <f t="shared" si="449"/>
        <v>546.4</v>
      </c>
      <c r="AS2372" s="89" t="str">
        <f t="shared" si="450"/>
        <v>1.635</v>
      </c>
      <c r="AT2372" s="89"/>
      <c r="AU2372" s="99">
        <v>0.3</v>
      </c>
      <c r="AV2372" s="99">
        <v>130</v>
      </c>
      <c r="AW2372" s="99">
        <v>1.0696900000000001E-3</v>
      </c>
      <c r="AX2372" s="99">
        <v>546.07909299999994</v>
      </c>
      <c r="AY2372" s="99">
        <v>546.4</v>
      </c>
      <c r="AZ2372" s="99">
        <v>1.6346000000000001</v>
      </c>
      <c r="BA2372" s="119" t="s">
        <v>8</v>
      </c>
      <c r="BB2372" s="4">
        <v>2372</v>
      </c>
      <c r="BC2372" s="4">
        <v>0.3</v>
      </c>
    </row>
    <row r="2373" spans="2:55">
      <c r="B2373">
        <v>2372</v>
      </c>
      <c r="C2373" s="107">
        <f t="shared" si="439"/>
        <v>0.3</v>
      </c>
      <c r="D2373" s="5">
        <f t="shared" si="440"/>
        <v>133.5</v>
      </c>
      <c r="E2373" s="5" t="str">
        <f t="shared" si="441"/>
        <v>0.001073</v>
      </c>
      <c r="F2373" s="5" t="str">
        <f t="shared" si="442"/>
        <v>561.1</v>
      </c>
      <c r="G2373" s="5" t="str">
        <f t="shared" si="443"/>
        <v>561.4</v>
      </c>
      <c r="H2373" s="5" t="str">
        <f t="shared" si="444"/>
        <v>1.672</v>
      </c>
      <c r="I2373" s="1" t="s">
        <v>10</v>
      </c>
      <c r="AN2373" s="89" t="str">
        <f t="shared" si="445"/>
        <v>0.3000</v>
      </c>
      <c r="AO2373" s="89" t="str">
        <f t="shared" si="446"/>
        <v>133.5</v>
      </c>
      <c r="AP2373" s="89" t="str">
        <f t="shared" si="447"/>
        <v>0.001073</v>
      </c>
      <c r="AQ2373" s="89" t="str">
        <f t="shared" si="448"/>
        <v>561.1</v>
      </c>
      <c r="AR2373" s="89" t="str">
        <f t="shared" si="449"/>
        <v>561.4</v>
      </c>
      <c r="AS2373" s="89" t="str">
        <f t="shared" si="450"/>
        <v>1.672</v>
      </c>
      <c r="AT2373" s="89"/>
      <c r="AU2373" s="99">
        <v>0.3</v>
      </c>
      <c r="AV2373" s="99">
        <v>133.52199999999999</v>
      </c>
      <c r="AW2373" s="99">
        <v>1.07317E-3</v>
      </c>
      <c r="AX2373" s="99">
        <v>561.10804899999994</v>
      </c>
      <c r="AY2373" s="99">
        <v>561.42999999999995</v>
      </c>
      <c r="AZ2373" s="99">
        <v>1.6717</v>
      </c>
      <c r="BA2373" s="119" t="s">
        <v>10</v>
      </c>
      <c r="BB2373" s="4">
        <v>2373</v>
      </c>
      <c r="BC2373" s="4">
        <v>0.3</v>
      </c>
    </row>
    <row r="2374" spans="2:55">
      <c r="B2374">
        <v>2373</v>
      </c>
      <c r="C2374" s="107">
        <f t="shared" si="439"/>
        <v>0.3</v>
      </c>
      <c r="D2374" s="5">
        <f t="shared" si="440"/>
        <v>133.5</v>
      </c>
      <c r="E2374" s="5" t="str">
        <f t="shared" si="441"/>
        <v>0.6058</v>
      </c>
      <c r="F2374" s="5" t="str">
        <f t="shared" si="442"/>
        <v>2543</v>
      </c>
      <c r="G2374" s="5" t="str">
        <f t="shared" si="443"/>
        <v>2725</v>
      </c>
      <c r="H2374" s="5" t="str">
        <f t="shared" si="444"/>
        <v>6.992</v>
      </c>
      <c r="I2374" s="1" t="s">
        <v>11</v>
      </c>
      <c r="AN2374" s="89" t="str">
        <f t="shared" si="445"/>
        <v>0.3000</v>
      </c>
      <c r="AO2374" s="89" t="str">
        <f t="shared" si="446"/>
        <v>133.5</v>
      </c>
      <c r="AP2374" s="89" t="str">
        <f t="shared" si="447"/>
        <v>0.6058</v>
      </c>
      <c r="AQ2374" s="89" t="str">
        <f t="shared" si="448"/>
        <v>2543</v>
      </c>
      <c r="AR2374" s="89" t="str">
        <f t="shared" si="449"/>
        <v>2725</v>
      </c>
      <c r="AS2374" s="89" t="str">
        <f t="shared" si="450"/>
        <v>6.992</v>
      </c>
      <c r="AT2374" s="89"/>
      <c r="AU2374" s="99">
        <v>0.3</v>
      </c>
      <c r="AV2374" s="99">
        <v>133.52199999999999</v>
      </c>
      <c r="AW2374" s="99">
        <v>0.60575999999999997</v>
      </c>
      <c r="AX2374" s="99">
        <v>2543.172</v>
      </c>
      <c r="AY2374" s="99">
        <v>2724.9</v>
      </c>
      <c r="AZ2374" s="99">
        <v>6.9916</v>
      </c>
      <c r="BA2374" s="119" t="s">
        <v>11</v>
      </c>
      <c r="BB2374" s="4">
        <v>2374</v>
      </c>
      <c r="BC2374" s="4">
        <v>0.3</v>
      </c>
    </row>
    <row r="2375" spans="2:55">
      <c r="B2375">
        <v>2374</v>
      </c>
      <c r="C2375" s="107">
        <f t="shared" si="439"/>
        <v>0.3</v>
      </c>
      <c r="D2375" s="5">
        <f t="shared" si="440"/>
        <v>135</v>
      </c>
      <c r="E2375" s="5" t="str">
        <f t="shared" si="441"/>
        <v>0.6083</v>
      </c>
      <c r="F2375" s="5" t="str">
        <f t="shared" si="442"/>
        <v>2546</v>
      </c>
      <c r="G2375" s="5" t="str">
        <f t="shared" si="443"/>
        <v>2728</v>
      </c>
      <c r="H2375" s="5" t="str">
        <f t="shared" si="444"/>
        <v>7.000</v>
      </c>
      <c r="I2375" s="1" t="s">
        <v>9</v>
      </c>
      <c r="AN2375" s="89" t="str">
        <f t="shared" si="445"/>
        <v>0.3000</v>
      </c>
      <c r="AO2375" s="89" t="str">
        <f t="shared" si="446"/>
        <v>135.0</v>
      </c>
      <c r="AP2375" s="89" t="str">
        <f t="shared" si="447"/>
        <v>0.6083</v>
      </c>
      <c r="AQ2375" s="89" t="str">
        <f t="shared" si="448"/>
        <v>2546</v>
      </c>
      <c r="AR2375" s="89" t="str">
        <f t="shared" si="449"/>
        <v>2728</v>
      </c>
      <c r="AS2375" s="89" t="str">
        <f t="shared" si="450"/>
        <v>7.000</v>
      </c>
      <c r="AT2375" s="89"/>
      <c r="AU2375" s="99">
        <v>0.3</v>
      </c>
      <c r="AV2375" s="99">
        <v>135</v>
      </c>
      <c r="AW2375" s="99">
        <v>0.60833000000000004</v>
      </c>
      <c r="AX2375" s="99">
        <v>2545.701</v>
      </c>
      <c r="AY2375" s="99">
        <v>2728.2</v>
      </c>
      <c r="AZ2375" s="99">
        <v>6.9997999999999996</v>
      </c>
      <c r="BA2375" s="119" t="s">
        <v>9</v>
      </c>
      <c r="BB2375" s="4">
        <v>2375</v>
      </c>
      <c r="BC2375" s="4">
        <v>0.3</v>
      </c>
    </row>
    <row r="2376" spans="2:55">
      <c r="B2376">
        <v>2375</v>
      </c>
      <c r="C2376" s="107">
        <f t="shared" si="439"/>
        <v>0.3</v>
      </c>
      <c r="D2376" s="5">
        <f t="shared" si="440"/>
        <v>140</v>
      </c>
      <c r="E2376" s="5" t="str">
        <f t="shared" si="441"/>
        <v>0.6170</v>
      </c>
      <c r="F2376" s="5" t="str">
        <f t="shared" si="442"/>
        <v>2554</v>
      </c>
      <c r="G2376" s="5" t="str">
        <f t="shared" si="443"/>
        <v>2739</v>
      </c>
      <c r="H2376" s="5" t="str">
        <f t="shared" si="444"/>
        <v>7.027</v>
      </c>
      <c r="I2376" s="1" t="s">
        <v>9</v>
      </c>
      <c r="AN2376" s="89" t="str">
        <f t="shared" si="445"/>
        <v>0.3000</v>
      </c>
      <c r="AO2376" s="89" t="str">
        <f t="shared" si="446"/>
        <v>140.0</v>
      </c>
      <c r="AP2376" s="89" t="str">
        <f t="shared" si="447"/>
        <v>0.6170</v>
      </c>
      <c r="AQ2376" s="89" t="str">
        <f t="shared" si="448"/>
        <v>2554</v>
      </c>
      <c r="AR2376" s="89" t="str">
        <f t="shared" si="449"/>
        <v>2739</v>
      </c>
      <c r="AS2376" s="89" t="str">
        <f t="shared" si="450"/>
        <v>7.027</v>
      </c>
      <c r="AT2376" s="89"/>
      <c r="AU2376" s="99">
        <v>0.3</v>
      </c>
      <c r="AV2376" s="99">
        <v>140</v>
      </c>
      <c r="AW2376" s="99">
        <v>0.61697000000000002</v>
      </c>
      <c r="AX2376" s="99">
        <v>2554.3090000000002</v>
      </c>
      <c r="AY2376" s="99">
        <v>2739.4</v>
      </c>
      <c r="AZ2376" s="99">
        <v>7.0269000000000004</v>
      </c>
      <c r="BA2376" s="119" t="s">
        <v>9</v>
      </c>
      <c r="BB2376" s="4">
        <v>2376</v>
      </c>
      <c r="BC2376" s="4">
        <v>0.3</v>
      </c>
    </row>
    <row r="2377" spans="2:55">
      <c r="B2377">
        <v>2376</v>
      </c>
      <c r="C2377" s="107">
        <f t="shared" si="439"/>
        <v>0.3</v>
      </c>
      <c r="D2377" s="5">
        <f t="shared" si="440"/>
        <v>145</v>
      </c>
      <c r="E2377" s="5" t="str">
        <f t="shared" si="441"/>
        <v>0.6255</v>
      </c>
      <c r="F2377" s="5" t="str">
        <f t="shared" si="442"/>
        <v>2563</v>
      </c>
      <c r="G2377" s="5" t="str">
        <f t="shared" si="443"/>
        <v>2750.</v>
      </c>
      <c r="H2377" s="5" t="str">
        <f t="shared" si="444"/>
        <v>7.053</v>
      </c>
      <c r="I2377" s="1" t="s">
        <v>9</v>
      </c>
      <c r="AN2377" s="89" t="str">
        <f t="shared" si="445"/>
        <v>0.3000</v>
      </c>
      <c r="AO2377" s="89" t="str">
        <f t="shared" si="446"/>
        <v>145.0</v>
      </c>
      <c r="AP2377" s="89" t="str">
        <f t="shared" si="447"/>
        <v>0.6255</v>
      </c>
      <c r="AQ2377" s="89" t="str">
        <f t="shared" si="448"/>
        <v>2563</v>
      </c>
      <c r="AR2377" s="89" t="str">
        <f t="shared" si="449"/>
        <v>2750.</v>
      </c>
      <c r="AS2377" s="89" t="str">
        <f t="shared" si="450"/>
        <v>7.053</v>
      </c>
      <c r="AT2377" s="89"/>
      <c r="AU2377" s="99">
        <v>0.3</v>
      </c>
      <c r="AV2377" s="99">
        <v>145</v>
      </c>
      <c r="AW2377" s="99">
        <v>0.62552999999999992</v>
      </c>
      <c r="AX2377" s="99">
        <v>2562.6410000000001</v>
      </c>
      <c r="AY2377" s="99">
        <v>2750.3</v>
      </c>
      <c r="AZ2377" s="99">
        <v>7.0533000000000001</v>
      </c>
      <c r="BA2377" s="119" t="s">
        <v>9</v>
      </c>
      <c r="BB2377" s="4">
        <v>2377</v>
      </c>
      <c r="BC2377" s="4">
        <v>0.3</v>
      </c>
    </row>
    <row r="2378" spans="2:55">
      <c r="B2378">
        <v>2377</v>
      </c>
      <c r="C2378" s="107">
        <f t="shared" si="439"/>
        <v>0.3</v>
      </c>
      <c r="D2378" s="5">
        <f t="shared" si="440"/>
        <v>150</v>
      </c>
      <c r="E2378" s="5" t="str">
        <f t="shared" si="441"/>
        <v>0.6340</v>
      </c>
      <c r="F2378" s="5" t="str">
        <f t="shared" si="442"/>
        <v>2571</v>
      </c>
      <c r="G2378" s="5" t="str">
        <f t="shared" si="443"/>
        <v>2761</v>
      </c>
      <c r="H2378" s="5" t="str">
        <f t="shared" si="444"/>
        <v>7.079</v>
      </c>
      <c r="I2378" s="1" t="s">
        <v>9</v>
      </c>
      <c r="AN2378" s="89" t="str">
        <f t="shared" si="445"/>
        <v>0.3000</v>
      </c>
      <c r="AO2378" s="89" t="str">
        <f t="shared" si="446"/>
        <v>150.0</v>
      </c>
      <c r="AP2378" s="89" t="str">
        <f t="shared" si="447"/>
        <v>0.6340</v>
      </c>
      <c r="AQ2378" s="89" t="str">
        <f t="shared" si="448"/>
        <v>2571</v>
      </c>
      <c r="AR2378" s="89" t="str">
        <f t="shared" si="449"/>
        <v>2761</v>
      </c>
      <c r="AS2378" s="89" t="str">
        <f t="shared" si="450"/>
        <v>7.079</v>
      </c>
      <c r="AT2378" s="89"/>
      <c r="AU2378" s="99">
        <v>0.3</v>
      </c>
      <c r="AV2378" s="99">
        <v>150</v>
      </c>
      <c r="AW2378" s="99">
        <v>0.63400999999999996</v>
      </c>
      <c r="AX2378" s="99">
        <v>2570.9969999999998</v>
      </c>
      <c r="AY2378" s="99">
        <v>2761.2</v>
      </c>
      <c r="AZ2378" s="99">
        <v>7.0791000000000004</v>
      </c>
      <c r="BA2378" s="119" t="s">
        <v>9</v>
      </c>
      <c r="BB2378" s="4">
        <v>2378</v>
      </c>
      <c r="BC2378" s="4">
        <v>0.3</v>
      </c>
    </row>
    <row r="2379" spans="2:55">
      <c r="B2379">
        <v>2378</v>
      </c>
      <c r="C2379" s="107">
        <f t="shared" si="439"/>
        <v>0.3</v>
      </c>
      <c r="D2379" s="5">
        <f t="shared" si="440"/>
        <v>155</v>
      </c>
      <c r="E2379" s="5" t="str">
        <f t="shared" si="441"/>
        <v>0.6424</v>
      </c>
      <c r="F2379" s="5" t="str">
        <f t="shared" si="442"/>
        <v>2579</v>
      </c>
      <c r="G2379" s="5" t="str">
        <f t="shared" si="443"/>
        <v>2772</v>
      </c>
      <c r="H2379" s="5" t="str">
        <f t="shared" si="444"/>
        <v>7.104</v>
      </c>
      <c r="I2379" s="1" t="s">
        <v>9</v>
      </c>
      <c r="AN2379" s="89" t="str">
        <f t="shared" si="445"/>
        <v>0.3000</v>
      </c>
      <c r="AO2379" s="89" t="str">
        <f t="shared" si="446"/>
        <v>155.0</v>
      </c>
      <c r="AP2379" s="89" t="str">
        <f t="shared" si="447"/>
        <v>0.6424</v>
      </c>
      <c r="AQ2379" s="89" t="str">
        <f t="shared" si="448"/>
        <v>2579</v>
      </c>
      <c r="AR2379" s="89" t="str">
        <f t="shared" si="449"/>
        <v>2772</v>
      </c>
      <c r="AS2379" s="89" t="str">
        <f t="shared" si="450"/>
        <v>7.104</v>
      </c>
      <c r="AT2379" s="89"/>
      <c r="AU2379" s="99">
        <v>0.3</v>
      </c>
      <c r="AV2379" s="99">
        <v>155</v>
      </c>
      <c r="AW2379" s="99">
        <v>0.64244000000000001</v>
      </c>
      <c r="AX2379" s="99">
        <v>2579.1680000000001</v>
      </c>
      <c r="AY2379" s="99">
        <v>2771.9</v>
      </c>
      <c r="AZ2379" s="99">
        <v>7.1044</v>
      </c>
      <c r="BA2379" s="119" t="s">
        <v>9</v>
      </c>
      <c r="BB2379" s="4">
        <v>2379</v>
      </c>
      <c r="BC2379" s="4">
        <v>0.3</v>
      </c>
    </row>
    <row r="2380" spans="2:55">
      <c r="B2380">
        <v>2379</v>
      </c>
      <c r="C2380" s="107">
        <f t="shared" si="439"/>
        <v>0.3</v>
      </c>
      <c r="D2380" s="5">
        <f t="shared" si="440"/>
        <v>160</v>
      </c>
      <c r="E2380" s="5" t="str">
        <f t="shared" si="441"/>
        <v>0.6508</v>
      </c>
      <c r="F2380" s="5" t="str">
        <f t="shared" si="442"/>
        <v>2587</v>
      </c>
      <c r="G2380" s="5" t="str">
        <f t="shared" si="443"/>
        <v>2783</v>
      </c>
      <c r="H2380" s="5" t="str">
        <f t="shared" si="444"/>
        <v>7.129</v>
      </c>
      <c r="I2380" s="1" t="s">
        <v>9</v>
      </c>
      <c r="AN2380" s="89" t="str">
        <f t="shared" si="445"/>
        <v>0.3000</v>
      </c>
      <c r="AO2380" s="89" t="str">
        <f t="shared" si="446"/>
        <v>160.0</v>
      </c>
      <c r="AP2380" s="89" t="str">
        <f t="shared" si="447"/>
        <v>0.6508</v>
      </c>
      <c r="AQ2380" s="89" t="str">
        <f t="shared" si="448"/>
        <v>2587</v>
      </c>
      <c r="AR2380" s="89" t="str">
        <f t="shared" si="449"/>
        <v>2783</v>
      </c>
      <c r="AS2380" s="89" t="str">
        <f t="shared" si="450"/>
        <v>7.129</v>
      </c>
      <c r="AT2380" s="89"/>
      <c r="AU2380" s="99">
        <v>0.3</v>
      </c>
      <c r="AV2380" s="99">
        <v>160</v>
      </c>
      <c r="AW2380" s="99">
        <v>0.65081</v>
      </c>
      <c r="AX2380" s="99">
        <v>2587.357</v>
      </c>
      <c r="AY2380" s="99">
        <v>2782.6</v>
      </c>
      <c r="AZ2380" s="99">
        <v>7.1291000000000002</v>
      </c>
      <c r="BA2380" s="119" t="s">
        <v>9</v>
      </c>
      <c r="BB2380" s="4">
        <v>2380</v>
      </c>
      <c r="BC2380" s="4">
        <v>0.3</v>
      </c>
    </row>
    <row r="2381" spans="2:55">
      <c r="B2381">
        <v>2380</v>
      </c>
      <c r="C2381" s="107">
        <f t="shared" si="439"/>
        <v>0.3</v>
      </c>
      <c r="D2381" s="5">
        <f t="shared" si="440"/>
        <v>165</v>
      </c>
      <c r="E2381" s="5" t="str">
        <f t="shared" si="441"/>
        <v>0.6591</v>
      </c>
      <c r="F2381" s="5" t="str">
        <f t="shared" si="442"/>
        <v>2595</v>
      </c>
      <c r="G2381" s="5" t="str">
        <f t="shared" si="443"/>
        <v>2793</v>
      </c>
      <c r="H2381" s="5" t="str">
        <f t="shared" si="444"/>
        <v>7.153</v>
      </c>
      <c r="I2381" s="1" t="s">
        <v>9</v>
      </c>
      <c r="AN2381" s="89" t="str">
        <f t="shared" si="445"/>
        <v>0.3000</v>
      </c>
      <c r="AO2381" s="89" t="str">
        <f t="shared" si="446"/>
        <v>165.0</v>
      </c>
      <c r="AP2381" s="89" t="str">
        <f t="shared" si="447"/>
        <v>0.6591</v>
      </c>
      <c r="AQ2381" s="89" t="str">
        <f t="shared" si="448"/>
        <v>2595</v>
      </c>
      <c r="AR2381" s="89" t="str">
        <f t="shared" si="449"/>
        <v>2793</v>
      </c>
      <c r="AS2381" s="89" t="str">
        <f t="shared" si="450"/>
        <v>7.153</v>
      </c>
      <c r="AT2381" s="89"/>
      <c r="AU2381" s="99">
        <v>0.3</v>
      </c>
      <c r="AV2381" s="99">
        <v>165</v>
      </c>
      <c r="AW2381" s="99">
        <v>0.65912999999999999</v>
      </c>
      <c r="AX2381" s="99">
        <v>2595.4609999999998</v>
      </c>
      <c r="AY2381" s="99">
        <v>2793.2</v>
      </c>
      <c r="AZ2381" s="99">
        <v>7.1534000000000004</v>
      </c>
      <c r="BA2381" s="119" t="s">
        <v>9</v>
      </c>
      <c r="BB2381" s="4">
        <v>2381</v>
      </c>
      <c r="BC2381" s="4">
        <v>0.3</v>
      </c>
    </row>
    <row r="2382" spans="2:55">
      <c r="B2382">
        <v>2381</v>
      </c>
      <c r="C2382" s="107">
        <f t="shared" si="439"/>
        <v>0.3</v>
      </c>
      <c r="D2382" s="5">
        <f t="shared" si="440"/>
        <v>170</v>
      </c>
      <c r="E2382" s="5" t="str">
        <f t="shared" si="441"/>
        <v>0.6674</v>
      </c>
      <c r="F2382" s="5" t="str">
        <f t="shared" si="442"/>
        <v>2603</v>
      </c>
      <c r="G2382" s="5" t="str">
        <f t="shared" si="443"/>
        <v>2804</v>
      </c>
      <c r="H2382" s="5" t="str">
        <f t="shared" si="444"/>
        <v>7.177</v>
      </c>
      <c r="I2382" s="1" t="s">
        <v>9</v>
      </c>
      <c r="AN2382" s="89" t="str">
        <f t="shared" si="445"/>
        <v>0.3000</v>
      </c>
      <c r="AO2382" s="89" t="str">
        <f t="shared" si="446"/>
        <v>170.0</v>
      </c>
      <c r="AP2382" s="89" t="str">
        <f t="shared" si="447"/>
        <v>0.6674</v>
      </c>
      <c r="AQ2382" s="89" t="str">
        <f t="shared" si="448"/>
        <v>2603</v>
      </c>
      <c r="AR2382" s="89" t="str">
        <f t="shared" si="449"/>
        <v>2804</v>
      </c>
      <c r="AS2382" s="89" t="str">
        <f t="shared" si="450"/>
        <v>7.177</v>
      </c>
      <c r="AT2382" s="89"/>
      <c r="AU2382" s="99">
        <v>0.3</v>
      </c>
      <c r="AV2382" s="99">
        <v>170</v>
      </c>
      <c r="AW2382" s="99">
        <v>0.66742000000000001</v>
      </c>
      <c r="AX2382" s="99">
        <v>2603.4739999999997</v>
      </c>
      <c r="AY2382" s="99">
        <v>2803.7</v>
      </c>
      <c r="AZ2382" s="99">
        <v>7.1772999999999998</v>
      </c>
      <c r="BA2382" s="119" t="s">
        <v>9</v>
      </c>
      <c r="BB2382" s="4">
        <v>2382</v>
      </c>
      <c r="BC2382" s="4">
        <v>0.3</v>
      </c>
    </row>
    <row r="2383" spans="2:55">
      <c r="B2383">
        <v>2382</v>
      </c>
      <c r="C2383" s="107">
        <f t="shared" ref="C2383:C2446" si="451">_xlfn.NUMBERVALUE(AN2383)</f>
        <v>0.3</v>
      </c>
      <c r="D2383" s="5">
        <f t="shared" ref="D2383:D2446" si="452">_xlfn.NUMBERVALUE(AO2383)</f>
        <v>175</v>
      </c>
      <c r="E2383" s="5" t="str">
        <f t="shared" ref="E2383:E2446" si="453">AP2383</f>
        <v>0.6757</v>
      </c>
      <c r="F2383" s="5" t="str">
        <f t="shared" ref="F2383:F2446" si="454">IF($D2383=0,_xlfn.NUMBERVALUE(AQ2383),AQ2383)</f>
        <v>2612</v>
      </c>
      <c r="G2383" s="5" t="str">
        <f t="shared" ref="G2383:G2446" si="455">IF($D2383=0,_xlfn.NUMBERVALUE(AR2383),AR2383)</f>
        <v>2814</v>
      </c>
      <c r="H2383" s="5" t="str">
        <f t="shared" ref="H2383:H2446" si="456">IF($D2383=0,_xlfn.NUMBERVALUE(AS2383),AS2383)</f>
        <v>7.201</v>
      </c>
      <c r="I2383" s="1" t="s">
        <v>9</v>
      </c>
      <c r="AN2383" s="89" t="str">
        <f t="shared" ref="AN2383:AN2446" si="457">IF(AU2383=0,"0.000",TEXT(IF(AU2383&lt;0,"-","")&amp;LEFT(TEXT(ABS(AU2383),"0."&amp;REPT("0",4-1)&amp;"E+00"),4+1)*10^FLOOR(LOG10(TEXT(ABS(AU2383),"0."&amp;REPT("0",4-1)&amp;"E+00")),1),(""&amp;(IF(OR(AND(FLOOR(LOG10(TEXT(ABS(AU2383),"0."&amp;REPT("0",4-1)&amp;"E+00")),1)+1=4,RIGHT(LEFT(TEXT(ABS(AU2383),"0."&amp;REPT("0",4-1)&amp;"E+00"),4+1)*10^FLOOR(LOG10(TEXT(ABS(AU2383),"0."&amp;REPT("0",4-1)&amp;"E+00")),1),1)="0"),LOG10(TEXT(ABS(AU2383),"0."&amp;REPT("0",4-1)&amp;"E+00"))&lt;=4-1),"0.","#")&amp;REPT("0",IF(4-1-(FLOOR(LOG10(TEXT(ABS(AU2383),"0."&amp;REPT("0",4-1)&amp;"E+00")),1))&gt;0,4-1-(FLOOR(LOG10(TEXT(ABS(AU2383),"0."&amp;REPT("0",4-1)&amp;"E+00")),1)),0))))))</f>
        <v>0.3000</v>
      </c>
      <c r="AO2383" s="89" t="str">
        <f t="shared" ref="AO2383:AO2446" si="458">IF(AV2383=0,"0.000",TEXT(IF(AV2383&lt;0,"-","")&amp;LEFT(TEXT(ABS(AV2383),"0."&amp;REPT("0",4-1)&amp;"E+00"),4+1)*10^FLOOR(LOG10(TEXT(ABS(AV2383),"0."&amp;REPT("0",4-1)&amp;"E+00")),1),(""&amp;(IF(OR(AND(FLOOR(LOG10(TEXT(ABS(AV2383),"0."&amp;REPT("0",4-1)&amp;"E+00")),1)+1=4,RIGHT(LEFT(TEXT(ABS(AV2383),"0."&amp;REPT("0",4-1)&amp;"E+00"),4+1)*10^FLOOR(LOG10(TEXT(ABS(AV2383),"0."&amp;REPT("0",4-1)&amp;"E+00")),1),1)="0"),LOG10(TEXT(ABS(AV2383),"0."&amp;REPT("0",4-1)&amp;"E+00"))&lt;=4-1),"0.","#")&amp;REPT("0",IF(4-1-(FLOOR(LOG10(TEXT(ABS(AV2383),"0."&amp;REPT("0",4-1)&amp;"E+00")),1))&gt;0,4-1-(FLOOR(LOG10(TEXT(ABS(AV2383),"0."&amp;REPT("0",4-1)&amp;"E+00")),1)),0))))))</f>
        <v>175.0</v>
      </c>
      <c r="AP2383" s="89" t="str">
        <f t="shared" ref="AP2383:AP2446" si="459">IF(AW2383=0,"0.000",TEXT(IF(AW2383&lt;0,"-","")&amp;LEFT(TEXT(ABS(AW2383),"0."&amp;REPT("0",4-1)&amp;"E+00"),4+1)*10^FLOOR(LOG10(TEXT(ABS(AW2383),"0."&amp;REPT("0",4-1)&amp;"E+00")),1),(""&amp;(IF(OR(AND(FLOOR(LOG10(TEXT(ABS(AW2383),"0."&amp;REPT("0",4-1)&amp;"E+00")),1)+1=4,RIGHT(LEFT(TEXT(ABS(AW2383),"0."&amp;REPT("0",4-1)&amp;"E+00"),4+1)*10^FLOOR(LOG10(TEXT(ABS(AW2383),"0."&amp;REPT("0",4-1)&amp;"E+00")),1),1)="0"),LOG10(TEXT(ABS(AW2383),"0."&amp;REPT("0",4-1)&amp;"E+00"))&lt;=4-1),"0.","#")&amp;REPT("0",IF(4-1-(FLOOR(LOG10(TEXT(ABS(AW2383),"0."&amp;REPT("0",4-1)&amp;"E+00")),1))&gt;0,4-1-(FLOOR(LOG10(TEXT(ABS(AW2383),"0."&amp;REPT("0",4-1)&amp;"E+00")),1)),0))))))</f>
        <v>0.6757</v>
      </c>
      <c r="AQ2383" s="89" t="str">
        <f t="shared" ref="AQ2383:AQ2446" si="460">IF(AX2383=0,"0.000",TEXT(IF(AX2383&lt;0,"-","")&amp;LEFT(TEXT(ABS(AX2383),"0."&amp;REPT("0",4-1)&amp;"E+00"),4+1)*10^FLOOR(LOG10(TEXT(ABS(AX2383),"0."&amp;REPT("0",4-1)&amp;"E+00")),1),(""&amp;(IF(OR(AND(FLOOR(LOG10(TEXT(ABS(AX2383),"0."&amp;REPT("0",4-1)&amp;"E+00")),1)+1=4,RIGHT(LEFT(TEXT(ABS(AX2383),"0."&amp;REPT("0",4-1)&amp;"E+00"),4+1)*10^FLOOR(LOG10(TEXT(ABS(AX2383),"0."&amp;REPT("0",4-1)&amp;"E+00")),1),1)="0"),LOG10(TEXT(ABS(AX2383),"0."&amp;REPT("0",4-1)&amp;"E+00"))&lt;=4-1),"0.","#")&amp;REPT("0",IF(4-1-(FLOOR(LOG10(TEXT(ABS(AX2383),"0."&amp;REPT("0",4-1)&amp;"E+00")),1))&gt;0,4-1-(FLOOR(LOG10(TEXT(ABS(AX2383),"0."&amp;REPT("0",4-1)&amp;"E+00")),1)),0))))))</f>
        <v>2612</v>
      </c>
      <c r="AR2383" s="89" t="str">
        <f t="shared" ref="AR2383:AR2446" si="461">IF(AY2383=0,"0.000",TEXT(IF(AY2383&lt;0,"-","")&amp;LEFT(TEXT(ABS(AY2383),"0."&amp;REPT("0",4-1)&amp;"E+00"),4+1)*10^FLOOR(LOG10(TEXT(ABS(AY2383),"0."&amp;REPT("0",4-1)&amp;"E+00")),1),(""&amp;(IF(OR(AND(FLOOR(LOG10(TEXT(ABS(AY2383),"0."&amp;REPT("0",4-1)&amp;"E+00")),1)+1=4,RIGHT(LEFT(TEXT(ABS(AY2383),"0."&amp;REPT("0",4-1)&amp;"E+00"),4+1)*10^FLOOR(LOG10(TEXT(ABS(AY2383),"0."&amp;REPT("0",4-1)&amp;"E+00")),1),1)="0"),LOG10(TEXT(ABS(AY2383),"0."&amp;REPT("0",4-1)&amp;"E+00"))&lt;=4-1),"0.","#")&amp;REPT("0",IF(4-1-(FLOOR(LOG10(TEXT(ABS(AY2383),"0."&amp;REPT("0",4-1)&amp;"E+00")),1))&gt;0,4-1-(FLOOR(LOG10(TEXT(ABS(AY2383),"0."&amp;REPT("0",4-1)&amp;"E+00")),1)),0))))))</f>
        <v>2814</v>
      </c>
      <c r="AS2383" s="89" t="str">
        <f t="shared" ref="AS2383:AS2446" si="462">IF(AZ2383=0,"0.000",TEXT(IF(AZ2383&lt;0,"-","")&amp;LEFT(TEXT(ABS(AZ2383),"0."&amp;REPT("0",4-1)&amp;"E+00"),4+1)*10^FLOOR(LOG10(TEXT(ABS(AZ2383),"0."&amp;REPT("0",4-1)&amp;"E+00")),1),(""&amp;(IF(OR(AND(FLOOR(LOG10(TEXT(ABS(AZ2383),"0."&amp;REPT("0",4-1)&amp;"E+00")),1)+1=4,RIGHT(LEFT(TEXT(ABS(AZ2383),"0."&amp;REPT("0",4-1)&amp;"E+00"),4+1)*10^FLOOR(LOG10(TEXT(ABS(AZ2383),"0."&amp;REPT("0",4-1)&amp;"E+00")),1),1)="0"),LOG10(TEXT(ABS(AZ2383),"0."&amp;REPT("0",4-1)&amp;"E+00"))&lt;=4-1),"0.","#")&amp;REPT("0",IF(4-1-(FLOOR(LOG10(TEXT(ABS(AZ2383),"0."&amp;REPT("0",4-1)&amp;"E+00")),1))&gt;0,4-1-(FLOOR(LOG10(TEXT(ABS(AZ2383),"0."&amp;REPT("0",4-1)&amp;"E+00")),1)),0))))))</f>
        <v>7.201</v>
      </c>
      <c r="AT2383" s="89"/>
      <c r="AU2383" s="99">
        <v>0.3</v>
      </c>
      <c r="AV2383" s="99">
        <v>175</v>
      </c>
      <c r="AW2383" s="99">
        <v>0.67565999999999993</v>
      </c>
      <c r="AX2383" s="99">
        <v>2611.502</v>
      </c>
      <c r="AY2383" s="99">
        <v>2814.2</v>
      </c>
      <c r="AZ2383" s="99">
        <v>7.2008000000000001</v>
      </c>
      <c r="BA2383" s="119" t="s">
        <v>9</v>
      </c>
      <c r="BB2383" s="4">
        <v>2383</v>
      </c>
      <c r="BC2383" s="4">
        <v>0.3</v>
      </c>
    </row>
    <row r="2384" spans="2:55">
      <c r="B2384">
        <v>2383</v>
      </c>
      <c r="C2384" s="107">
        <f t="shared" si="451"/>
        <v>0.3</v>
      </c>
      <c r="D2384" s="5">
        <f t="shared" si="452"/>
        <v>180</v>
      </c>
      <c r="E2384" s="5" t="str">
        <f t="shared" si="453"/>
        <v>0.6839</v>
      </c>
      <c r="F2384" s="5" t="str">
        <f t="shared" si="454"/>
        <v>2619</v>
      </c>
      <c r="G2384" s="5" t="str">
        <f t="shared" si="455"/>
        <v>2825</v>
      </c>
      <c r="H2384" s="5" t="str">
        <f t="shared" si="456"/>
        <v>7.224</v>
      </c>
      <c r="I2384" s="1" t="s">
        <v>9</v>
      </c>
      <c r="AN2384" s="89" t="str">
        <f t="shared" si="457"/>
        <v>0.3000</v>
      </c>
      <c r="AO2384" s="89" t="str">
        <f t="shared" si="458"/>
        <v>180.0</v>
      </c>
      <c r="AP2384" s="89" t="str">
        <f t="shared" si="459"/>
        <v>0.6839</v>
      </c>
      <c r="AQ2384" s="89" t="str">
        <f t="shared" si="460"/>
        <v>2619</v>
      </c>
      <c r="AR2384" s="89" t="str">
        <f t="shared" si="461"/>
        <v>2825</v>
      </c>
      <c r="AS2384" s="89" t="str">
        <f t="shared" si="462"/>
        <v>7.224</v>
      </c>
      <c r="AT2384" s="89"/>
      <c r="AU2384" s="99">
        <v>0.3</v>
      </c>
      <c r="AV2384" s="99">
        <v>180</v>
      </c>
      <c r="AW2384" s="99">
        <v>0.68386999999999998</v>
      </c>
      <c r="AX2384" s="99">
        <v>2619.4389999999999</v>
      </c>
      <c r="AY2384" s="99">
        <v>2824.6</v>
      </c>
      <c r="AZ2384" s="99">
        <v>7.2239000000000004</v>
      </c>
      <c r="BA2384" s="119" t="s">
        <v>9</v>
      </c>
      <c r="BB2384" s="4">
        <v>2384</v>
      </c>
      <c r="BC2384" s="4">
        <v>0.3</v>
      </c>
    </row>
    <row r="2385" spans="2:55">
      <c r="B2385">
        <v>2384</v>
      </c>
      <c r="C2385" s="107">
        <f t="shared" si="451"/>
        <v>0.3</v>
      </c>
      <c r="D2385" s="5">
        <f t="shared" si="452"/>
        <v>185</v>
      </c>
      <c r="E2385" s="5" t="str">
        <f t="shared" si="453"/>
        <v>0.6921</v>
      </c>
      <c r="F2385" s="5" t="str">
        <f t="shared" si="454"/>
        <v>2627</v>
      </c>
      <c r="G2385" s="5" t="str">
        <f t="shared" si="455"/>
        <v>2835</v>
      </c>
      <c r="H2385" s="5" t="str">
        <f t="shared" si="456"/>
        <v>7.247</v>
      </c>
      <c r="I2385" s="1" t="s">
        <v>9</v>
      </c>
      <c r="AN2385" s="89" t="str">
        <f t="shared" si="457"/>
        <v>0.3000</v>
      </c>
      <c r="AO2385" s="89" t="str">
        <f t="shared" si="458"/>
        <v>185.0</v>
      </c>
      <c r="AP2385" s="89" t="str">
        <f t="shared" si="459"/>
        <v>0.6921</v>
      </c>
      <c r="AQ2385" s="89" t="str">
        <f t="shared" si="460"/>
        <v>2627</v>
      </c>
      <c r="AR2385" s="89" t="str">
        <f t="shared" si="461"/>
        <v>2835</v>
      </c>
      <c r="AS2385" s="89" t="str">
        <f t="shared" si="462"/>
        <v>7.247</v>
      </c>
      <c r="AT2385" s="89"/>
      <c r="AU2385" s="99">
        <v>0.3</v>
      </c>
      <c r="AV2385" s="99">
        <v>185</v>
      </c>
      <c r="AW2385" s="99">
        <v>0.69204999999999994</v>
      </c>
      <c r="AX2385" s="99">
        <v>2627.3850000000002</v>
      </c>
      <c r="AY2385" s="99">
        <v>2835</v>
      </c>
      <c r="AZ2385" s="99">
        <v>7.2466999999999997</v>
      </c>
      <c r="BA2385" s="119" t="s">
        <v>9</v>
      </c>
      <c r="BB2385" s="4">
        <v>2385</v>
      </c>
      <c r="BC2385" s="4">
        <v>0.3</v>
      </c>
    </row>
    <row r="2386" spans="2:55">
      <c r="B2386">
        <v>2385</v>
      </c>
      <c r="C2386" s="107">
        <f t="shared" si="451"/>
        <v>0.3</v>
      </c>
      <c r="D2386" s="5">
        <f t="shared" si="452"/>
        <v>190</v>
      </c>
      <c r="E2386" s="5" t="str">
        <f t="shared" si="453"/>
        <v>0.7002</v>
      </c>
      <c r="F2386" s="5" t="str">
        <f t="shared" si="454"/>
        <v>2635</v>
      </c>
      <c r="G2386" s="5" t="str">
        <f t="shared" si="455"/>
        <v>2845</v>
      </c>
      <c r="H2386" s="5" t="str">
        <f t="shared" si="456"/>
        <v>7.269</v>
      </c>
      <c r="I2386" s="1" t="s">
        <v>9</v>
      </c>
      <c r="AN2386" s="89" t="str">
        <f t="shared" si="457"/>
        <v>0.3000</v>
      </c>
      <c r="AO2386" s="89" t="str">
        <f t="shared" si="458"/>
        <v>190.0</v>
      </c>
      <c r="AP2386" s="89" t="str">
        <f t="shared" si="459"/>
        <v>0.7002</v>
      </c>
      <c r="AQ2386" s="89" t="str">
        <f t="shared" si="460"/>
        <v>2635</v>
      </c>
      <c r="AR2386" s="89" t="str">
        <f t="shared" si="461"/>
        <v>2845</v>
      </c>
      <c r="AS2386" s="89" t="str">
        <f t="shared" si="462"/>
        <v>7.269</v>
      </c>
      <c r="AT2386" s="89"/>
      <c r="AU2386" s="99">
        <v>0.3</v>
      </c>
      <c r="AV2386" s="99">
        <v>190</v>
      </c>
      <c r="AW2386" s="99">
        <v>0.70020000000000004</v>
      </c>
      <c r="AX2386" s="99">
        <v>2635.2400000000002</v>
      </c>
      <c r="AY2386" s="99">
        <v>2845.3</v>
      </c>
      <c r="AZ2386" s="99">
        <v>7.2690999999999999</v>
      </c>
      <c r="BA2386" s="119" t="s">
        <v>9</v>
      </c>
      <c r="BB2386" s="4">
        <v>2386</v>
      </c>
      <c r="BC2386" s="4">
        <v>0.3</v>
      </c>
    </row>
    <row r="2387" spans="2:55">
      <c r="B2387">
        <v>2386</v>
      </c>
      <c r="C2387" s="107">
        <f t="shared" si="451"/>
        <v>0.3</v>
      </c>
      <c r="D2387" s="5">
        <f t="shared" si="452"/>
        <v>195</v>
      </c>
      <c r="E2387" s="5" t="str">
        <f t="shared" si="453"/>
        <v>0.7083</v>
      </c>
      <c r="F2387" s="5" t="str">
        <f t="shared" si="454"/>
        <v>2643</v>
      </c>
      <c r="G2387" s="5" t="str">
        <f t="shared" si="455"/>
        <v>2856</v>
      </c>
      <c r="H2387" s="5" t="str">
        <f t="shared" si="456"/>
        <v>7.291</v>
      </c>
      <c r="I2387" s="1" t="s">
        <v>9</v>
      </c>
      <c r="AN2387" s="89" t="str">
        <f t="shared" si="457"/>
        <v>0.3000</v>
      </c>
      <c r="AO2387" s="89" t="str">
        <f t="shared" si="458"/>
        <v>195.0</v>
      </c>
      <c r="AP2387" s="89" t="str">
        <f t="shared" si="459"/>
        <v>0.7083</v>
      </c>
      <c r="AQ2387" s="89" t="str">
        <f t="shared" si="460"/>
        <v>2643</v>
      </c>
      <c r="AR2387" s="89" t="str">
        <f t="shared" si="461"/>
        <v>2856</v>
      </c>
      <c r="AS2387" s="89" t="str">
        <f t="shared" si="462"/>
        <v>7.291</v>
      </c>
      <c r="AT2387" s="89"/>
      <c r="AU2387" s="99">
        <v>0.3</v>
      </c>
      <c r="AV2387" s="99">
        <v>195</v>
      </c>
      <c r="AW2387" s="99">
        <v>0.70832000000000006</v>
      </c>
      <c r="AX2387" s="99">
        <v>2643.1039999999998</v>
      </c>
      <c r="AY2387" s="99">
        <v>2855.6</v>
      </c>
      <c r="AZ2387" s="99">
        <v>7.2912999999999997</v>
      </c>
      <c r="BA2387" s="119" t="s">
        <v>9</v>
      </c>
      <c r="BB2387" s="4">
        <v>2387</v>
      </c>
      <c r="BC2387" s="4">
        <v>0.3</v>
      </c>
    </row>
    <row r="2388" spans="2:55">
      <c r="B2388">
        <v>2387</v>
      </c>
      <c r="C2388" s="107">
        <f t="shared" si="451"/>
        <v>0.3</v>
      </c>
      <c r="D2388" s="5">
        <f t="shared" si="452"/>
        <v>200</v>
      </c>
      <c r="E2388" s="5" t="str">
        <f t="shared" si="453"/>
        <v>0.7164</v>
      </c>
      <c r="F2388" s="5" t="str">
        <f t="shared" si="454"/>
        <v>2651</v>
      </c>
      <c r="G2388" s="5" t="str">
        <f t="shared" si="455"/>
        <v>2866</v>
      </c>
      <c r="H2388" s="5" t="str">
        <f t="shared" si="456"/>
        <v>7.313</v>
      </c>
      <c r="I2388" s="1" t="s">
        <v>9</v>
      </c>
      <c r="AN2388" s="89" t="str">
        <f t="shared" si="457"/>
        <v>0.3000</v>
      </c>
      <c r="AO2388" s="89" t="str">
        <f t="shared" si="458"/>
        <v>200.0</v>
      </c>
      <c r="AP2388" s="89" t="str">
        <f t="shared" si="459"/>
        <v>0.7164</v>
      </c>
      <c r="AQ2388" s="89" t="str">
        <f t="shared" si="460"/>
        <v>2651</v>
      </c>
      <c r="AR2388" s="89" t="str">
        <f t="shared" si="461"/>
        <v>2866</v>
      </c>
      <c r="AS2388" s="89" t="str">
        <f t="shared" si="462"/>
        <v>7.313</v>
      </c>
      <c r="AT2388" s="89"/>
      <c r="AU2388" s="99">
        <v>0.3</v>
      </c>
      <c r="AV2388" s="99">
        <v>200</v>
      </c>
      <c r="AW2388" s="99">
        <v>0.71641999999999995</v>
      </c>
      <c r="AX2388" s="99">
        <v>2650.9740000000002</v>
      </c>
      <c r="AY2388" s="99">
        <v>2865.9</v>
      </c>
      <c r="AZ2388" s="99">
        <v>7.3131000000000004</v>
      </c>
      <c r="BA2388" s="119" t="s">
        <v>9</v>
      </c>
      <c r="BB2388" s="4">
        <v>2388</v>
      </c>
      <c r="BC2388" s="4">
        <v>0.3</v>
      </c>
    </row>
    <row r="2389" spans="2:55">
      <c r="B2389">
        <v>2388</v>
      </c>
      <c r="C2389" s="107">
        <f t="shared" si="451"/>
        <v>0.3</v>
      </c>
      <c r="D2389" s="5">
        <f t="shared" si="452"/>
        <v>210</v>
      </c>
      <c r="E2389" s="5" t="str">
        <f t="shared" si="453"/>
        <v>0.7326</v>
      </c>
      <c r="F2389" s="5" t="str">
        <f t="shared" si="454"/>
        <v>2667</v>
      </c>
      <c r="G2389" s="5" t="str">
        <f t="shared" si="455"/>
        <v>2886</v>
      </c>
      <c r="H2389" s="5" t="str">
        <f t="shared" si="456"/>
        <v>7.356</v>
      </c>
      <c r="I2389" s="1" t="s">
        <v>9</v>
      </c>
      <c r="AN2389" s="89" t="str">
        <f t="shared" si="457"/>
        <v>0.3000</v>
      </c>
      <c r="AO2389" s="89" t="str">
        <f t="shared" si="458"/>
        <v>210.0</v>
      </c>
      <c r="AP2389" s="89" t="str">
        <f t="shared" si="459"/>
        <v>0.7326</v>
      </c>
      <c r="AQ2389" s="89" t="str">
        <f t="shared" si="460"/>
        <v>2667</v>
      </c>
      <c r="AR2389" s="89" t="str">
        <f t="shared" si="461"/>
        <v>2886</v>
      </c>
      <c r="AS2389" s="89" t="str">
        <f t="shared" si="462"/>
        <v>7.356</v>
      </c>
      <c r="AT2389" s="89"/>
      <c r="AU2389" s="99">
        <v>0.3</v>
      </c>
      <c r="AV2389" s="99">
        <v>210</v>
      </c>
      <c r="AW2389" s="99">
        <v>0.73255999999999999</v>
      </c>
      <c r="AX2389" s="99">
        <v>2666.6320000000001</v>
      </c>
      <c r="AY2389" s="99">
        <v>2886.4</v>
      </c>
      <c r="AZ2389" s="99">
        <v>7.3559999999999999</v>
      </c>
      <c r="BA2389" s="119" t="s">
        <v>9</v>
      </c>
      <c r="BB2389" s="4">
        <v>2389</v>
      </c>
      <c r="BC2389" s="4">
        <v>0.3</v>
      </c>
    </row>
    <row r="2390" spans="2:55">
      <c r="B2390">
        <v>2389</v>
      </c>
      <c r="C2390" s="107">
        <f t="shared" si="451"/>
        <v>0.3</v>
      </c>
      <c r="D2390" s="5">
        <f t="shared" si="452"/>
        <v>220</v>
      </c>
      <c r="E2390" s="5" t="str">
        <f t="shared" si="453"/>
        <v>0.7486</v>
      </c>
      <c r="F2390" s="5" t="str">
        <f t="shared" si="454"/>
        <v>2682</v>
      </c>
      <c r="G2390" s="5" t="str">
        <f t="shared" si="455"/>
        <v>2907</v>
      </c>
      <c r="H2390" s="5" t="str">
        <f t="shared" si="456"/>
        <v>7.398</v>
      </c>
      <c r="I2390" s="1" t="s">
        <v>9</v>
      </c>
      <c r="AN2390" s="89" t="str">
        <f t="shared" si="457"/>
        <v>0.3000</v>
      </c>
      <c r="AO2390" s="89" t="str">
        <f t="shared" si="458"/>
        <v>220.0</v>
      </c>
      <c r="AP2390" s="89" t="str">
        <f t="shared" si="459"/>
        <v>0.7486</v>
      </c>
      <c r="AQ2390" s="89" t="str">
        <f t="shared" si="460"/>
        <v>2682</v>
      </c>
      <c r="AR2390" s="89" t="str">
        <f t="shared" si="461"/>
        <v>2907</v>
      </c>
      <c r="AS2390" s="89" t="str">
        <f t="shared" si="462"/>
        <v>7.398</v>
      </c>
      <c r="AT2390" s="89"/>
      <c r="AU2390" s="99">
        <v>0.3</v>
      </c>
      <c r="AV2390" s="99">
        <v>220</v>
      </c>
      <c r="AW2390" s="99">
        <v>0.74861999999999995</v>
      </c>
      <c r="AX2390" s="99">
        <v>2682.2140000000004</v>
      </c>
      <c r="AY2390" s="99">
        <v>2906.8</v>
      </c>
      <c r="AZ2390" s="99">
        <v>7.3978000000000002</v>
      </c>
      <c r="BA2390" s="119" t="s">
        <v>9</v>
      </c>
      <c r="BB2390" s="4">
        <v>2390</v>
      </c>
      <c r="BC2390" s="4">
        <v>0.3</v>
      </c>
    </row>
    <row r="2391" spans="2:55">
      <c r="B2391">
        <v>2390</v>
      </c>
      <c r="C2391" s="107">
        <f t="shared" si="451"/>
        <v>0.3</v>
      </c>
      <c r="D2391" s="5">
        <f t="shared" si="452"/>
        <v>230</v>
      </c>
      <c r="E2391" s="5" t="str">
        <f t="shared" si="453"/>
        <v>0.7646</v>
      </c>
      <c r="F2391" s="5" t="str">
        <f t="shared" si="454"/>
        <v>2698</v>
      </c>
      <c r="G2391" s="5" t="str">
        <f t="shared" si="455"/>
        <v>2927</v>
      </c>
      <c r="H2391" s="5" t="str">
        <f t="shared" si="456"/>
        <v>7.439</v>
      </c>
      <c r="I2391" s="1" t="s">
        <v>9</v>
      </c>
      <c r="AN2391" s="89" t="str">
        <f t="shared" si="457"/>
        <v>0.3000</v>
      </c>
      <c r="AO2391" s="89" t="str">
        <f t="shared" si="458"/>
        <v>230.0</v>
      </c>
      <c r="AP2391" s="89" t="str">
        <f t="shared" si="459"/>
        <v>0.7646</v>
      </c>
      <c r="AQ2391" s="89" t="str">
        <f t="shared" si="460"/>
        <v>2698</v>
      </c>
      <c r="AR2391" s="89" t="str">
        <f t="shared" si="461"/>
        <v>2927</v>
      </c>
      <c r="AS2391" s="89" t="str">
        <f t="shared" si="462"/>
        <v>7.439</v>
      </c>
      <c r="AT2391" s="89"/>
      <c r="AU2391" s="99">
        <v>0.3</v>
      </c>
      <c r="AV2391" s="99">
        <v>230</v>
      </c>
      <c r="AW2391" s="99">
        <v>0.76461000000000001</v>
      </c>
      <c r="AX2391" s="99">
        <v>2697.817</v>
      </c>
      <c r="AY2391" s="99">
        <v>2927.2</v>
      </c>
      <c r="AZ2391" s="99">
        <v>7.4386999999999999</v>
      </c>
      <c r="BA2391" s="119" t="s">
        <v>9</v>
      </c>
      <c r="BB2391" s="4">
        <v>2391</v>
      </c>
      <c r="BC2391" s="4">
        <v>0.3</v>
      </c>
    </row>
    <row r="2392" spans="2:55">
      <c r="B2392">
        <v>2391</v>
      </c>
      <c r="C2392" s="107">
        <f t="shared" si="451"/>
        <v>0.3</v>
      </c>
      <c r="D2392" s="5">
        <f t="shared" si="452"/>
        <v>240</v>
      </c>
      <c r="E2392" s="5" t="str">
        <f t="shared" si="453"/>
        <v>0.7806</v>
      </c>
      <c r="F2392" s="5" t="str">
        <f t="shared" si="454"/>
        <v>2713</v>
      </c>
      <c r="G2392" s="5" t="str">
        <f t="shared" si="455"/>
        <v>2948</v>
      </c>
      <c r="H2392" s="5" t="str">
        <f t="shared" si="456"/>
        <v>7.479</v>
      </c>
      <c r="I2392" s="1" t="s">
        <v>9</v>
      </c>
      <c r="AN2392" s="89" t="str">
        <f t="shared" si="457"/>
        <v>0.3000</v>
      </c>
      <c r="AO2392" s="89" t="str">
        <f t="shared" si="458"/>
        <v>240.0</v>
      </c>
      <c r="AP2392" s="89" t="str">
        <f t="shared" si="459"/>
        <v>0.7806</v>
      </c>
      <c r="AQ2392" s="89" t="str">
        <f t="shared" si="460"/>
        <v>2713</v>
      </c>
      <c r="AR2392" s="89" t="str">
        <f t="shared" si="461"/>
        <v>2948</v>
      </c>
      <c r="AS2392" s="89" t="str">
        <f t="shared" si="462"/>
        <v>7.479</v>
      </c>
      <c r="AT2392" s="89"/>
      <c r="AU2392" s="99">
        <v>0.3</v>
      </c>
      <c r="AV2392" s="99">
        <v>240</v>
      </c>
      <c r="AW2392" s="99">
        <v>0.78054999999999997</v>
      </c>
      <c r="AX2392" s="99">
        <v>2713.335</v>
      </c>
      <c r="AY2392" s="99">
        <v>2947.5</v>
      </c>
      <c r="AZ2392" s="99">
        <v>7.4787999999999997</v>
      </c>
      <c r="BA2392" s="119" t="s">
        <v>9</v>
      </c>
      <c r="BB2392" s="4">
        <v>2392</v>
      </c>
      <c r="BC2392" s="4">
        <v>0.3</v>
      </c>
    </row>
    <row r="2393" spans="2:55">
      <c r="B2393">
        <v>2392</v>
      </c>
      <c r="C2393" s="107">
        <f t="shared" si="451"/>
        <v>0.3</v>
      </c>
      <c r="D2393" s="5">
        <f t="shared" si="452"/>
        <v>250</v>
      </c>
      <c r="E2393" s="5" t="str">
        <f t="shared" si="453"/>
        <v>0.7964</v>
      </c>
      <c r="F2393" s="5" t="str">
        <f t="shared" si="454"/>
        <v>2729</v>
      </c>
      <c r="G2393" s="5" t="str">
        <f t="shared" si="455"/>
        <v>2968</v>
      </c>
      <c r="H2393" s="5" t="str">
        <f t="shared" si="456"/>
        <v>7.518</v>
      </c>
      <c r="I2393" s="1" t="s">
        <v>9</v>
      </c>
      <c r="AN2393" s="89" t="str">
        <f t="shared" si="457"/>
        <v>0.3000</v>
      </c>
      <c r="AO2393" s="89" t="str">
        <f t="shared" si="458"/>
        <v>250.0</v>
      </c>
      <c r="AP2393" s="89" t="str">
        <f t="shared" si="459"/>
        <v>0.7964</v>
      </c>
      <c r="AQ2393" s="89" t="str">
        <f t="shared" si="460"/>
        <v>2729</v>
      </c>
      <c r="AR2393" s="89" t="str">
        <f t="shared" si="461"/>
        <v>2968</v>
      </c>
      <c r="AS2393" s="89" t="str">
        <f t="shared" si="462"/>
        <v>7.518</v>
      </c>
      <c r="AT2393" s="89"/>
      <c r="AU2393" s="99">
        <v>0.3</v>
      </c>
      <c r="AV2393" s="99">
        <v>250</v>
      </c>
      <c r="AW2393" s="99">
        <v>0.79644000000000004</v>
      </c>
      <c r="AX2393" s="99">
        <v>2728.9679999999998</v>
      </c>
      <c r="AY2393" s="99">
        <v>2967.9</v>
      </c>
      <c r="AZ2393" s="99">
        <v>7.5179999999999998</v>
      </c>
      <c r="BA2393" s="119" t="s">
        <v>9</v>
      </c>
      <c r="BB2393" s="4">
        <v>2393</v>
      </c>
      <c r="BC2393" s="4">
        <v>0.3</v>
      </c>
    </row>
    <row r="2394" spans="2:55">
      <c r="B2394">
        <v>2393</v>
      </c>
      <c r="C2394" s="107">
        <f t="shared" si="451"/>
        <v>0.3</v>
      </c>
      <c r="D2394" s="5">
        <f t="shared" si="452"/>
        <v>260</v>
      </c>
      <c r="E2394" s="5" t="str">
        <f t="shared" si="453"/>
        <v>0.8123</v>
      </c>
      <c r="F2394" s="5" t="str">
        <f t="shared" si="454"/>
        <v>2745</v>
      </c>
      <c r="G2394" s="5" t="str">
        <f t="shared" si="455"/>
        <v>2988</v>
      </c>
      <c r="H2394" s="5" t="str">
        <f t="shared" si="456"/>
        <v>7.557</v>
      </c>
      <c r="I2394" s="1" t="s">
        <v>9</v>
      </c>
      <c r="AN2394" s="89" t="str">
        <f t="shared" si="457"/>
        <v>0.3000</v>
      </c>
      <c r="AO2394" s="89" t="str">
        <f t="shared" si="458"/>
        <v>260.0</v>
      </c>
      <c r="AP2394" s="89" t="str">
        <f t="shared" si="459"/>
        <v>0.8123</v>
      </c>
      <c r="AQ2394" s="89" t="str">
        <f t="shared" si="460"/>
        <v>2745</v>
      </c>
      <c r="AR2394" s="89" t="str">
        <f t="shared" si="461"/>
        <v>2988</v>
      </c>
      <c r="AS2394" s="89" t="str">
        <f t="shared" si="462"/>
        <v>7.557</v>
      </c>
      <c r="AT2394" s="89"/>
      <c r="AU2394" s="99">
        <v>0.3</v>
      </c>
      <c r="AV2394" s="99">
        <v>260</v>
      </c>
      <c r="AW2394" s="99">
        <v>0.81228999999999996</v>
      </c>
      <c r="AX2394" s="99">
        <v>2744.5129999999999</v>
      </c>
      <c r="AY2394" s="99">
        <v>2988.2</v>
      </c>
      <c r="AZ2394" s="99">
        <v>7.5564999999999998</v>
      </c>
      <c r="BA2394" s="119" t="s">
        <v>9</v>
      </c>
      <c r="BB2394" s="4">
        <v>2394</v>
      </c>
      <c r="BC2394" s="4">
        <v>0.3</v>
      </c>
    </row>
    <row r="2395" spans="2:55">
      <c r="B2395">
        <v>2394</v>
      </c>
      <c r="C2395" s="107">
        <f t="shared" si="451"/>
        <v>0.3</v>
      </c>
      <c r="D2395" s="5">
        <f t="shared" si="452"/>
        <v>270</v>
      </c>
      <c r="E2395" s="5" t="str">
        <f t="shared" si="453"/>
        <v>0.8281</v>
      </c>
      <c r="F2395" s="5" t="str">
        <f t="shared" si="454"/>
        <v>2760.</v>
      </c>
      <c r="G2395" s="5" t="str">
        <f t="shared" si="455"/>
        <v>3009</v>
      </c>
      <c r="H2395" s="5" t="str">
        <f t="shared" si="456"/>
        <v>7.594</v>
      </c>
      <c r="I2395" s="1" t="s">
        <v>9</v>
      </c>
      <c r="AN2395" s="89" t="str">
        <f t="shared" si="457"/>
        <v>0.3000</v>
      </c>
      <c r="AO2395" s="89" t="str">
        <f t="shared" si="458"/>
        <v>270.0</v>
      </c>
      <c r="AP2395" s="89" t="str">
        <f t="shared" si="459"/>
        <v>0.8281</v>
      </c>
      <c r="AQ2395" s="89" t="str">
        <f t="shared" si="460"/>
        <v>2760.</v>
      </c>
      <c r="AR2395" s="89" t="str">
        <f t="shared" si="461"/>
        <v>3009</v>
      </c>
      <c r="AS2395" s="89" t="str">
        <f t="shared" si="462"/>
        <v>7.594</v>
      </c>
      <c r="AT2395" s="89"/>
      <c r="AU2395" s="99">
        <v>0.3</v>
      </c>
      <c r="AV2395" s="99">
        <v>270</v>
      </c>
      <c r="AW2395" s="99">
        <v>0.82810000000000006</v>
      </c>
      <c r="AX2395" s="99">
        <v>2760.07</v>
      </c>
      <c r="AY2395" s="99">
        <v>3008.5</v>
      </c>
      <c r="AZ2395" s="99">
        <v>7.5942999999999996</v>
      </c>
      <c r="BA2395" s="119" t="s">
        <v>9</v>
      </c>
      <c r="BB2395" s="4">
        <v>2395</v>
      </c>
      <c r="BC2395" s="4">
        <v>0.3</v>
      </c>
    </row>
    <row r="2396" spans="2:55">
      <c r="B2396">
        <v>2395</v>
      </c>
      <c r="C2396" s="107">
        <f t="shared" si="451"/>
        <v>0.3</v>
      </c>
      <c r="D2396" s="5">
        <f t="shared" si="452"/>
        <v>280</v>
      </c>
      <c r="E2396" s="5" t="str">
        <f t="shared" si="453"/>
        <v>0.8439</v>
      </c>
      <c r="F2396" s="5" t="str">
        <f t="shared" si="454"/>
        <v>2776</v>
      </c>
      <c r="G2396" s="5" t="str">
        <f t="shared" si="455"/>
        <v>3029</v>
      </c>
      <c r="H2396" s="5" t="str">
        <f t="shared" si="456"/>
        <v>7.631</v>
      </c>
      <c r="I2396" s="1" t="s">
        <v>9</v>
      </c>
      <c r="AN2396" s="89" t="str">
        <f t="shared" si="457"/>
        <v>0.3000</v>
      </c>
      <c r="AO2396" s="89" t="str">
        <f t="shared" si="458"/>
        <v>280.0</v>
      </c>
      <c r="AP2396" s="89" t="str">
        <f t="shared" si="459"/>
        <v>0.8439</v>
      </c>
      <c r="AQ2396" s="89" t="str">
        <f t="shared" si="460"/>
        <v>2776</v>
      </c>
      <c r="AR2396" s="89" t="str">
        <f t="shared" si="461"/>
        <v>3029</v>
      </c>
      <c r="AS2396" s="89" t="str">
        <f t="shared" si="462"/>
        <v>7.631</v>
      </c>
      <c r="AT2396" s="89"/>
      <c r="AU2396" s="99">
        <v>0.3</v>
      </c>
      <c r="AV2396" s="99">
        <v>280</v>
      </c>
      <c r="AW2396" s="99">
        <v>0.84387999999999996</v>
      </c>
      <c r="AX2396" s="99">
        <v>2775.6360000000004</v>
      </c>
      <c r="AY2396" s="99">
        <v>3028.8</v>
      </c>
      <c r="AZ2396" s="99">
        <v>7.6314000000000002</v>
      </c>
      <c r="BA2396" s="119" t="s">
        <v>9</v>
      </c>
      <c r="BB2396" s="4">
        <v>2396</v>
      </c>
      <c r="BC2396" s="4">
        <v>0.3</v>
      </c>
    </row>
    <row r="2397" spans="2:55">
      <c r="B2397">
        <v>2396</v>
      </c>
      <c r="C2397" s="107">
        <f t="shared" si="451"/>
        <v>0.3</v>
      </c>
      <c r="D2397" s="5">
        <f t="shared" si="452"/>
        <v>290</v>
      </c>
      <c r="E2397" s="5" t="str">
        <f t="shared" si="453"/>
        <v>0.8596</v>
      </c>
      <c r="F2397" s="5" t="str">
        <f t="shared" si="454"/>
        <v>2791</v>
      </c>
      <c r="G2397" s="5" t="str">
        <f t="shared" si="455"/>
        <v>3049</v>
      </c>
      <c r="H2397" s="5" t="str">
        <f t="shared" si="456"/>
        <v>7.668</v>
      </c>
      <c r="I2397" s="1" t="s">
        <v>9</v>
      </c>
      <c r="AN2397" s="89" t="str">
        <f t="shared" si="457"/>
        <v>0.3000</v>
      </c>
      <c r="AO2397" s="89" t="str">
        <f t="shared" si="458"/>
        <v>290.0</v>
      </c>
      <c r="AP2397" s="89" t="str">
        <f t="shared" si="459"/>
        <v>0.8596</v>
      </c>
      <c r="AQ2397" s="89" t="str">
        <f t="shared" si="460"/>
        <v>2791</v>
      </c>
      <c r="AR2397" s="89" t="str">
        <f t="shared" si="461"/>
        <v>3049</v>
      </c>
      <c r="AS2397" s="89" t="str">
        <f t="shared" si="462"/>
        <v>7.668</v>
      </c>
      <c r="AT2397" s="89"/>
      <c r="AU2397" s="99">
        <v>0.3</v>
      </c>
      <c r="AV2397" s="99">
        <v>290</v>
      </c>
      <c r="AW2397" s="99">
        <v>0.85962000000000005</v>
      </c>
      <c r="AX2397" s="99">
        <v>2791.3139999999999</v>
      </c>
      <c r="AY2397" s="99">
        <v>3049.2</v>
      </c>
      <c r="AZ2397" s="99">
        <v>7.6677999999999997</v>
      </c>
      <c r="BA2397" s="119" t="s">
        <v>9</v>
      </c>
      <c r="BB2397" s="4">
        <v>2397</v>
      </c>
      <c r="BC2397" s="4">
        <v>0.3</v>
      </c>
    </row>
    <row r="2398" spans="2:55">
      <c r="B2398">
        <v>2397</v>
      </c>
      <c r="C2398" s="107">
        <f t="shared" si="451"/>
        <v>0.3</v>
      </c>
      <c r="D2398" s="5">
        <f t="shared" si="452"/>
        <v>300</v>
      </c>
      <c r="E2398" s="5" t="str">
        <f t="shared" si="453"/>
        <v>0.8753</v>
      </c>
      <c r="F2398" s="5" t="str">
        <f t="shared" si="454"/>
        <v>2807</v>
      </c>
      <c r="G2398" s="5" t="str">
        <f t="shared" si="455"/>
        <v>3070.</v>
      </c>
      <c r="H2398" s="5" t="str">
        <f t="shared" si="456"/>
        <v>7.704</v>
      </c>
      <c r="I2398" s="1" t="s">
        <v>9</v>
      </c>
      <c r="AN2398" s="89" t="str">
        <f t="shared" si="457"/>
        <v>0.3000</v>
      </c>
      <c r="AO2398" s="89" t="str">
        <f t="shared" si="458"/>
        <v>300.0</v>
      </c>
      <c r="AP2398" s="89" t="str">
        <f t="shared" si="459"/>
        <v>0.8753</v>
      </c>
      <c r="AQ2398" s="89" t="str">
        <f t="shared" si="460"/>
        <v>2807</v>
      </c>
      <c r="AR2398" s="89" t="str">
        <f t="shared" si="461"/>
        <v>3070.</v>
      </c>
      <c r="AS2398" s="89" t="str">
        <f t="shared" si="462"/>
        <v>7.704</v>
      </c>
      <c r="AT2398" s="89"/>
      <c r="AU2398" s="99">
        <v>0.3</v>
      </c>
      <c r="AV2398" s="99">
        <v>300</v>
      </c>
      <c r="AW2398" s="99">
        <v>0.87534000000000001</v>
      </c>
      <c r="AX2398" s="99">
        <v>2806.998</v>
      </c>
      <c r="AY2398" s="99">
        <v>3069.6</v>
      </c>
      <c r="AZ2398" s="99">
        <v>7.7037000000000004</v>
      </c>
      <c r="BA2398" s="119" t="s">
        <v>9</v>
      </c>
      <c r="BB2398" s="4">
        <v>2398</v>
      </c>
      <c r="BC2398" s="4">
        <v>0.3</v>
      </c>
    </row>
    <row r="2399" spans="2:55">
      <c r="B2399">
        <v>2398</v>
      </c>
      <c r="C2399" s="107">
        <f t="shared" si="451"/>
        <v>0.3</v>
      </c>
      <c r="D2399" s="5">
        <f t="shared" si="452"/>
        <v>310</v>
      </c>
      <c r="E2399" s="5" t="str">
        <f t="shared" si="453"/>
        <v>0.8910</v>
      </c>
      <c r="F2399" s="5" t="str">
        <f t="shared" si="454"/>
        <v>2823</v>
      </c>
      <c r="G2399" s="5" t="str">
        <f t="shared" si="455"/>
        <v>3090.</v>
      </c>
      <c r="H2399" s="5" t="str">
        <f t="shared" si="456"/>
        <v>7.739</v>
      </c>
      <c r="I2399" s="1" t="s">
        <v>9</v>
      </c>
      <c r="AN2399" s="89" t="str">
        <f t="shared" si="457"/>
        <v>0.3000</v>
      </c>
      <c r="AO2399" s="89" t="str">
        <f t="shared" si="458"/>
        <v>310.0</v>
      </c>
      <c r="AP2399" s="89" t="str">
        <f t="shared" si="459"/>
        <v>0.8910</v>
      </c>
      <c r="AQ2399" s="89" t="str">
        <f t="shared" si="460"/>
        <v>2823</v>
      </c>
      <c r="AR2399" s="89" t="str">
        <f t="shared" si="461"/>
        <v>3090.</v>
      </c>
      <c r="AS2399" s="89" t="str">
        <f t="shared" si="462"/>
        <v>7.739</v>
      </c>
      <c r="AT2399" s="89"/>
      <c r="AU2399" s="99">
        <v>0.3</v>
      </c>
      <c r="AV2399" s="99">
        <v>310</v>
      </c>
      <c r="AW2399" s="99">
        <v>0.89103999999999994</v>
      </c>
      <c r="AX2399" s="99">
        <v>2822.6880000000001</v>
      </c>
      <c r="AY2399" s="99">
        <v>3090</v>
      </c>
      <c r="AZ2399" s="99">
        <v>7.7389999999999999</v>
      </c>
      <c r="BA2399" s="119" t="s">
        <v>9</v>
      </c>
      <c r="BB2399" s="4">
        <v>2399</v>
      </c>
      <c r="BC2399" s="4">
        <v>0.3</v>
      </c>
    </row>
    <row r="2400" spans="2:55">
      <c r="B2400">
        <v>2399</v>
      </c>
      <c r="C2400" s="107">
        <f t="shared" si="451"/>
        <v>0.3</v>
      </c>
      <c r="D2400" s="5">
        <f t="shared" si="452"/>
        <v>320</v>
      </c>
      <c r="E2400" s="5" t="str">
        <f t="shared" si="453"/>
        <v>0.9067</v>
      </c>
      <c r="F2400" s="5" t="str">
        <f t="shared" si="454"/>
        <v>2838</v>
      </c>
      <c r="G2400" s="5" t="str">
        <f t="shared" si="455"/>
        <v>3110.</v>
      </c>
      <c r="H2400" s="5" t="str">
        <f t="shared" si="456"/>
        <v>7.774</v>
      </c>
      <c r="I2400" s="1" t="s">
        <v>9</v>
      </c>
      <c r="AN2400" s="89" t="str">
        <f t="shared" si="457"/>
        <v>0.3000</v>
      </c>
      <c r="AO2400" s="89" t="str">
        <f t="shared" si="458"/>
        <v>320.0</v>
      </c>
      <c r="AP2400" s="89" t="str">
        <f t="shared" si="459"/>
        <v>0.9067</v>
      </c>
      <c r="AQ2400" s="89" t="str">
        <f t="shared" si="460"/>
        <v>2838</v>
      </c>
      <c r="AR2400" s="89" t="str">
        <f t="shared" si="461"/>
        <v>3110.</v>
      </c>
      <c r="AS2400" s="89" t="str">
        <f t="shared" si="462"/>
        <v>7.774</v>
      </c>
      <c r="AT2400" s="89"/>
      <c r="AU2400" s="99">
        <v>0.3</v>
      </c>
      <c r="AV2400" s="99">
        <v>320</v>
      </c>
      <c r="AW2400" s="99">
        <v>0.90672000000000008</v>
      </c>
      <c r="AX2400" s="99">
        <v>2838.384</v>
      </c>
      <c r="AY2400" s="99">
        <v>3110.4</v>
      </c>
      <c r="AZ2400" s="99">
        <v>7.7737999999999996</v>
      </c>
      <c r="BA2400" s="119" t="s">
        <v>9</v>
      </c>
      <c r="BB2400" s="4">
        <v>2400</v>
      </c>
      <c r="BC2400" s="4">
        <v>0.3</v>
      </c>
    </row>
    <row r="2401" spans="2:55">
      <c r="B2401">
        <v>2400</v>
      </c>
      <c r="C2401" s="107">
        <f t="shared" si="451"/>
        <v>0.3</v>
      </c>
      <c r="D2401" s="5">
        <f t="shared" si="452"/>
        <v>330</v>
      </c>
      <c r="E2401" s="5" t="str">
        <f t="shared" si="453"/>
        <v>0.9224</v>
      </c>
      <c r="F2401" s="5" t="str">
        <f t="shared" si="454"/>
        <v>2854</v>
      </c>
      <c r="G2401" s="5" t="str">
        <f t="shared" si="455"/>
        <v>3131</v>
      </c>
      <c r="H2401" s="5" t="str">
        <f t="shared" si="456"/>
        <v>7.808</v>
      </c>
      <c r="I2401" s="1" t="s">
        <v>9</v>
      </c>
      <c r="AN2401" s="89" t="str">
        <f t="shared" si="457"/>
        <v>0.3000</v>
      </c>
      <c r="AO2401" s="89" t="str">
        <f t="shared" si="458"/>
        <v>330.0</v>
      </c>
      <c r="AP2401" s="89" t="str">
        <f t="shared" si="459"/>
        <v>0.9224</v>
      </c>
      <c r="AQ2401" s="89" t="str">
        <f t="shared" si="460"/>
        <v>2854</v>
      </c>
      <c r="AR2401" s="89" t="str">
        <f t="shared" si="461"/>
        <v>3131</v>
      </c>
      <c r="AS2401" s="89" t="str">
        <f t="shared" si="462"/>
        <v>7.808</v>
      </c>
      <c r="AT2401" s="89"/>
      <c r="AU2401" s="99">
        <v>0.3</v>
      </c>
      <c r="AV2401" s="99">
        <v>330</v>
      </c>
      <c r="AW2401" s="99">
        <v>0.92237000000000002</v>
      </c>
      <c r="AX2401" s="99">
        <v>2854.1890000000003</v>
      </c>
      <c r="AY2401" s="99">
        <v>3130.9</v>
      </c>
      <c r="AZ2401" s="99">
        <v>7.8079999999999998</v>
      </c>
      <c r="BA2401" s="119" t="s">
        <v>9</v>
      </c>
      <c r="BB2401" s="4">
        <v>2401</v>
      </c>
      <c r="BC2401" s="4">
        <v>0.3</v>
      </c>
    </row>
    <row r="2402" spans="2:55">
      <c r="B2402">
        <v>2401</v>
      </c>
      <c r="C2402" s="107">
        <f t="shared" si="451"/>
        <v>0.3</v>
      </c>
      <c r="D2402" s="5">
        <f t="shared" si="452"/>
        <v>340</v>
      </c>
      <c r="E2402" s="5" t="str">
        <f t="shared" si="453"/>
        <v>0.9380</v>
      </c>
      <c r="F2402" s="5" t="str">
        <f t="shared" si="454"/>
        <v>2870.</v>
      </c>
      <c r="G2402" s="5" t="str">
        <f t="shared" si="455"/>
        <v>3151</v>
      </c>
      <c r="H2402" s="5" t="str">
        <f t="shared" si="456"/>
        <v>7.842</v>
      </c>
      <c r="I2402" s="1" t="s">
        <v>9</v>
      </c>
      <c r="AN2402" s="89" t="str">
        <f t="shared" si="457"/>
        <v>0.3000</v>
      </c>
      <c r="AO2402" s="89" t="str">
        <f t="shared" si="458"/>
        <v>340.0</v>
      </c>
      <c r="AP2402" s="89" t="str">
        <f t="shared" si="459"/>
        <v>0.9380</v>
      </c>
      <c r="AQ2402" s="89" t="str">
        <f t="shared" si="460"/>
        <v>2870.</v>
      </c>
      <c r="AR2402" s="89" t="str">
        <f t="shared" si="461"/>
        <v>3151</v>
      </c>
      <c r="AS2402" s="89" t="str">
        <f t="shared" si="462"/>
        <v>7.842</v>
      </c>
      <c r="AT2402" s="89"/>
      <c r="AU2402" s="99">
        <v>0.3</v>
      </c>
      <c r="AV2402" s="99">
        <v>340</v>
      </c>
      <c r="AW2402" s="99">
        <v>0.93801000000000001</v>
      </c>
      <c r="AX2402" s="99">
        <v>2869.9970000000003</v>
      </c>
      <c r="AY2402" s="99">
        <v>3151.4</v>
      </c>
      <c r="AZ2402" s="99">
        <v>7.8417000000000003</v>
      </c>
      <c r="BA2402" s="119" t="s">
        <v>9</v>
      </c>
      <c r="BB2402" s="4">
        <v>2402</v>
      </c>
      <c r="BC2402" s="4">
        <v>0.3</v>
      </c>
    </row>
    <row r="2403" spans="2:55">
      <c r="B2403">
        <v>2402</v>
      </c>
      <c r="C2403" s="107">
        <f t="shared" si="451"/>
        <v>0.3</v>
      </c>
      <c r="D2403" s="5">
        <f t="shared" si="452"/>
        <v>350</v>
      </c>
      <c r="E2403" s="5" t="str">
        <f t="shared" si="453"/>
        <v>0.9536</v>
      </c>
      <c r="F2403" s="5" t="str">
        <f t="shared" si="454"/>
        <v>2886</v>
      </c>
      <c r="G2403" s="5" t="str">
        <f t="shared" si="455"/>
        <v>3172</v>
      </c>
      <c r="H2403" s="5" t="str">
        <f t="shared" si="456"/>
        <v>7.875</v>
      </c>
      <c r="I2403" s="1" t="s">
        <v>9</v>
      </c>
      <c r="AN2403" s="89" t="str">
        <f t="shared" si="457"/>
        <v>0.3000</v>
      </c>
      <c r="AO2403" s="89" t="str">
        <f t="shared" si="458"/>
        <v>350.0</v>
      </c>
      <c r="AP2403" s="89" t="str">
        <f t="shared" si="459"/>
        <v>0.9536</v>
      </c>
      <c r="AQ2403" s="89" t="str">
        <f t="shared" si="460"/>
        <v>2886</v>
      </c>
      <c r="AR2403" s="89" t="str">
        <f t="shared" si="461"/>
        <v>3172</v>
      </c>
      <c r="AS2403" s="89" t="str">
        <f t="shared" si="462"/>
        <v>7.875</v>
      </c>
      <c r="AT2403" s="89"/>
      <c r="AU2403" s="99">
        <v>0.3</v>
      </c>
      <c r="AV2403" s="99">
        <v>350</v>
      </c>
      <c r="AW2403" s="99">
        <v>0.95362999999999998</v>
      </c>
      <c r="AX2403" s="99">
        <v>2885.9110000000001</v>
      </c>
      <c r="AY2403" s="99">
        <v>3172</v>
      </c>
      <c r="AZ2403" s="99">
        <v>7.875</v>
      </c>
      <c r="BA2403" s="119" t="s">
        <v>9</v>
      </c>
      <c r="BB2403" s="4">
        <v>2403</v>
      </c>
      <c r="BC2403" s="4">
        <v>0.3</v>
      </c>
    </row>
    <row r="2404" spans="2:55">
      <c r="B2404">
        <v>2403</v>
      </c>
      <c r="C2404" s="107">
        <f t="shared" si="451"/>
        <v>0.3</v>
      </c>
      <c r="D2404" s="5">
        <f t="shared" si="452"/>
        <v>360</v>
      </c>
      <c r="E2404" s="5" t="str">
        <f t="shared" si="453"/>
        <v>0.9692</v>
      </c>
      <c r="F2404" s="5" t="str">
        <f t="shared" si="454"/>
        <v>2902</v>
      </c>
      <c r="G2404" s="5" t="str">
        <f t="shared" si="455"/>
        <v>3193</v>
      </c>
      <c r="H2404" s="5" t="str">
        <f t="shared" si="456"/>
        <v>7.908</v>
      </c>
      <c r="I2404" s="1" t="s">
        <v>9</v>
      </c>
      <c r="AN2404" s="89" t="str">
        <f t="shared" si="457"/>
        <v>0.3000</v>
      </c>
      <c r="AO2404" s="89" t="str">
        <f t="shared" si="458"/>
        <v>360.0</v>
      </c>
      <c r="AP2404" s="89" t="str">
        <f t="shared" si="459"/>
        <v>0.9692</v>
      </c>
      <c r="AQ2404" s="89" t="str">
        <f t="shared" si="460"/>
        <v>2902</v>
      </c>
      <c r="AR2404" s="89" t="str">
        <f t="shared" si="461"/>
        <v>3193</v>
      </c>
      <c r="AS2404" s="89" t="str">
        <f t="shared" si="462"/>
        <v>7.908</v>
      </c>
      <c r="AT2404" s="89"/>
      <c r="AU2404" s="99">
        <v>0.3</v>
      </c>
      <c r="AV2404" s="99">
        <v>360</v>
      </c>
      <c r="AW2404" s="99">
        <v>0.96923999999999999</v>
      </c>
      <c r="AX2404" s="99">
        <v>2901.828</v>
      </c>
      <c r="AY2404" s="99">
        <v>3192.6</v>
      </c>
      <c r="AZ2404" s="99">
        <v>7.9077999999999999</v>
      </c>
      <c r="BA2404" s="119" t="s">
        <v>9</v>
      </c>
      <c r="BB2404" s="4">
        <v>2404</v>
      </c>
      <c r="BC2404" s="4">
        <v>0.3</v>
      </c>
    </row>
    <row r="2405" spans="2:55">
      <c r="B2405">
        <v>2404</v>
      </c>
      <c r="C2405" s="107">
        <f t="shared" si="451"/>
        <v>0.3</v>
      </c>
      <c r="D2405" s="5">
        <f t="shared" si="452"/>
        <v>370</v>
      </c>
      <c r="E2405" s="5" t="str">
        <f t="shared" si="453"/>
        <v>0.9848</v>
      </c>
      <c r="F2405" s="5" t="str">
        <f t="shared" si="454"/>
        <v>2918</v>
      </c>
      <c r="G2405" s="5" t="str">
        <f t="shared" si="455"/>
        <v>3213</v>
      </c>
      <c r="H2405" s="5" t="str">
        <f t="shared" si="456"/>
        <v>7.940</v>
      </c>
      <c r="I2405" s="1" t="s">
        <v>9</v>
      </c>
      <c r="AN2405" s="89" t="str">
        <f t="shared" si="457"/>
        <v>0.3000</v>
      </c>
      <c r="AO2405" s="89" t="str">
        <f t="shared" si="458"/>
        <v>370.0</v>
      </c>
      <c r="AP2405" s="89" t="str">
        <f t="shared" si="459"/>
        <v>0.9848</v>
      </c>
      <c r="AQ2405" s="89" t="str">
        <f t="shared" si="460"/>
        <v>2918</v>
      </c>
      <c r="AR2405" s="89" t="str">
        <f t="shared" si="461"/>
        <v>3213</v>
      </c>
      <c r="AS2405" s="89" t="str">
        <f t="shared" si="462"/>
        <v>7.940</v>
      </c>
      <c r="AT2405" s="89"/>
      <c r="AU2405" s="99">
        <v>0.3</v>
      </c>
      <c r="AV2405" s="99">
        <v>370</v>
      </c>
      <c r="AW2405" s="99">
        <v>0.98483000000000009</v>
      </c>
      <c r="AX2405" s="99">
        <v>2917.7509999999997</v>
      </c>
      <c r="AY2405" s="99">
        <v>3213.2</v>
      </c>
      <c r="AZ2405" s="99">
        <v>7.9401000000000002</v>
      </c>
      <c r="BA2405" s="119" t="s">
        <v>9</v>
      </c>
      <c r="BB2405" s="4">
        <v>2405</v>
      </c>
      <c r="BC2405" s="4">
        <v>0.3</v>
      </c>
    </row>
    <row r="2406" spans="2:55">
      <c r="B2406">
        <v>2405</v>
      </c>
      <c r="C2406" s="107">
        <f t="shared" si="451"/>
        <v>0.3</v>
      </c>
      <c r="D2406" s="5">
        <f t="shared" si="452"/>
        <v>380</v>
      </c>
      <c r="E2406" s="5" t="str">
        <f t="shared" si="453"/>
        <v>1.000</v>
      </c>
      <c r="F2406" s="5" t="str">
        <f t="shared" si="454"/>
        <v>2934</v>
      </c>
      <c r="G2406" s="5" t="str">
        <f t="shared" si="455"/>
        <v>3234</v>
      </c>
      <c r="H2406" s="5" t="str">
        <f t="shared" si="456"/>
        <v>7.972</v>
      </c>
      <c r="I2406" s="1" t="s">
        <v>9</v>
      </c>
      <c r="AN2406" s="89" t="str">
        <f t="shared" si="457"/>
        <v>0.3000</v>
      </c>
      <c r="AO2406" s="89" t="str">
        <f t="shared" si="458"/>
        <v>380.0</v>
      </c>
      <c r="AP2406" s="89" t="str">
        <f t="shared" si="459"/>
        <v>1.000</v>
      </c>
      <c r="AQ2406" s="89" t="str">
        <f t="shared" si="460"/>
        <v>2934</v>
      </c>
      <c r="AR2406" s="89" t="str">
        <f t="shared" si="461"/>
        <v>3234</v>
      </c>
      <c r="AS2406" s="89" t="str">
        <f t="shared" si="462"/>
        <v>7.972</v>
      </c>
      <c r="AT2406" s="89"/>
      <c r="AU2406" s="99">
        <v>0.3</v>
      </c>
      <c r="AV2406" s="99">
        <v>380</v>
      </c>
      <c r="AW2406" s="99">
        <v>1.0004</v>
      </c>
      <c r="AX2406" s="99">
        <v>2933.78</v>
      </c>
      <c r="AY2406" s="99">
        <v>3233.9</v>
      </c>
      <c r="AZ2406" s="99">
        <v>7.9721000000000002</v>
      </c>
      <c r="BA2406" s="119" t="s">
        <v>9</v>
      </c>
      <c r="BB2406" s="4">
        <v>2406</v>
      </c>
      <c r="BC2406" s="4">
        <v>0.3</v>
      </c>
    </row>
    <row r="2407" spans="2:55">
      <c r="B2407">
        <v>2406</v>
      </c>
      <c r="C2407" s="107">
        <f t="shared" si="451"/>
        <v>0.3</v>
      </c>
      <c r="D2407" s="5">
        <f t="shared" si="452"/>
        <v>390</v>
      </c>
      <c r="E2407" s="5" t="str">
        <f t="shared" si="453"/>
        <v>1.016</v>
      </c>
      <c r="F2407" s="5" t="str">
        <f t="shared" si="454"/>
        <v>2950.</v>
      </c>
      <c r="G2407" s="5" t="str">
        <f t="shared" si="455"/>
        <v>3255</v>
      </c>
      <c r="H2407" s="5" t="str">
        <f t="shared" si="456"/>
        <v>8.004</v>
      </c>
      <c r="I2407" s="1" t="s">
        <v>9</v>
      </c>
      <c r="AN2407" s="89" t="str">
        <f t="shared" si="457"/>
        <v>0.3000</v>
      </c>
      <c r="AO2407" s="89" t="str">
        <f t="shared" si="458"/>
        <v>390.0</v>
      </c>
      <c r="AP2407" s="89" t="str">
        <f t="shared" si="459"/>
        <v>1.016</v>
      </c>
      <c r="AQ2407" s="89" t="str">
        <f t="shared" si="460"/>
        <v>2950.</v>
      </c>
      <c r="AR2407" s="89" t="str">
        <f t="shared" si="461"/>
        <v>3255</v>
      </c>
      <c r="AS2407" s="89" t="str">
        <f t="shared" si="462"/>
        <v>8.004</v>
      </c>
      <c r="AT2407" s="89"/>
      <c r="AU2407" s="99">
        <v>0.3</v>
      </c>
      <c r="AV2407" s="99">
        <v>390</v>
      </c>
      <c r="AW2407" s="99">
        <v>1.016</v>
      </c>
      <c r="AX2407" s="99">
        <v>2949.8999999999996</v>
      </c>
      <c r="AY2407" s="99">
        <v>3254.7</v>
      </c>
      <c r="AZ2407" s="99">
        <v>8.0036000000000005</v>
      </c>
      <c r="BA2407" s="119" t="s">
        <v>9</v>
      </c>
      <c r="BB2407" s="4">
        <v>2407</v>
      </c>
      <c r="BC2407" s="4">
        <v>0.3</v>
      </c>
    </row>
    <row r="2408" spans="2:55">
      <c r="B2408">
        <v>2407</v>
      </c>
      <c r="C2408" s="107">
        <f t="shared" si="451"/>
        <v>0.3</v>
      </c>
      <c r="D2408" s="5">
        <f t="shared" si="452"/>
        <v>400</v>
      </c>
      <c r="E2408" s="5" t="str">
        <f t="shared" si="453"/>
        <v>1.032</v>
      </c>
      <c r="F2408" s="5" t="str">
        <f t="shared" si="454"/>
        <v>2966</v>
      </c>
      <c r="G2408" s="5" t="str">
        <f t="shared" si="455"/>
        <v>3276</v>
      </c>
      <c r="H2408" s="5" t="str">
        <f t="shared" si="456"/>
        <v>8.035</v>
      </c>
      <c r="I2408" s="1" t="s">
        <v>9</v>
      </c>
      <c r="AN2408" s="89" t="str">
        <f t="shared" si="457"/>
        <v>0.3000</v>
      </c>
      <c r="AO2408" s="89" t="str">
        <f t="shared" si="458"/>
        <v>400.0</v>
      </c>
      <c r="AP2408" s="89" t="str">
        <f t="shared" si="459"/>
        <v>1.032</v>
      </c>
      <c r="AQ2408" s="89" t="str">
        <f t="shared" si="460"/>
        <v>2966</v>
      </c>
      <c r="AR2408" s="89" t="str">
        <f t="shared" si="461"/>
        <v>3276</v>
      </c>
      <c r="AS2408" s="89" t="str">
        <f t="shared" si="462"/>
        <v>8.035</v>
      </c>
      <c r="AT2408" s="89"/>
      <c r="AU2408" s="99">
        <v>0.3</v>
      </c>
      <c r="AV2408" s="99">
        <v>400</v>
      </c>
      <c r="AW2408" s="99">
        <v>1.0315000000000001</v>
      </c>
      <c r="AX2408" s="99">
        <v>2966.05</v>
      </c>
      <c r="AY2408" s="99">
        <v>3275.5</v>
      </c>
      <c r="AZ2408" s="99">
        <v>8.0347000000000008</v>
      </c>
      <c r="BA2408" s="119" t="s">
        <v>9</v>
      </c>
      <c r="BB2408" s="4">
        <v>2408</v>
      </c>
      <c r="BC2408" s="4">
        <v>0.3</v>
      </c>
    </row>
    <row r="2409" spans="2:55">
      <c r="B2409">
        <v>2408</v>
      </c>
      <c r="C2409" s="107">
        <f t="shared" si="451"/>
        <v>0.3</v>
      </c>
      <c r="D2409" s="5">
        <f t="shared" si="452"/>
        <v>410</v>
      </c>
      <c r="E2409" s="5" t="str">
        <f t="shared" si="453"/>
        <v>1.047</v>
      </c>
      <c r="F2409" s="5" t="str">
        <f t="shared" si="454"/>
        <v>2982</v>
      </c>
      <c r="G2409" s="5" t="str">
        <f t="shared" si="455"/>
        <v>3296</v>
      </c>
      <c r="H2409" s="5" t="str">
        <f t="shared" si="456"/>
        <v>8.066</v>
      </c>
      <c r="I2409" s="1" t="s">
        <v>9</v>
      </c>
      <c r="AN2409" s="89" t="str">
        <f t="shared" si="457"/>
        <v>0.3000</v>
      </c>
      <c r="AO2409" s="89" t="str">
        <f t="shared" si="458"/>
        <v>410.0</v>
      </c>
      <c r="AP2409" s="89" t="str">
        <f t="shared" si="459"/>
        <v>1.047</v>
      </c>
      <c r="AQ2409" s="89" t="str">
        <f t="shared" si="460"/>
        <v>2982</v>
      </c>
      <c r="AR2409" s="89" t="str">
        <f t="shared" si="461"/>
        <v>3296</v>
      </c>
      <c r="AS2409" s="89" t="str">
        <f t="shared" si="462"/>
        <v>8.066</v>
      </c>
      <c r="AT2409" s="89"/>
      <c r="AU2409" s="99">
        <v>0.3</v>
      </c>
      <c r="AV2409" s="99">
        <v>410</v>
      </c>
      <c r="AW2409" s="99">
        <v>1.0470999999999999</v>
      </c>
      <c r="AX2409" s="99">
        <v>2982.17</v>
      </c>
      <c r="AY2409" s="99">
        <v>3296.3</v>
      </c>
      <c r="AZ2409" s="99">
        <v>8.0655000000000001</v>
      </c>
      <c r="BA2409" s="119" t="s">
        <v>9</v>
      </c>
      <c r="BB2409" s="4">
        <v>2409</v>
      </c>
      <c r="BC2409" s="4">
        <v>0.3</v>
      </c>
    </row>
    <row r="2410" spans="2:55">
      <c r="B2410">
        <v>2409</v>
      </c>
      <c r="C2410" s="107">
        <f t="shared" si="451"/>
        <v>0.3</v>
      </c>
      <c r="D2410" s="5">
        <f t="shared" si="452"/>
        <v>420</v>
      </c>
      <c r="E2410" s="5" t="str">
        <f t="shared" si="453"/>
        <v>1.063</v>
      </c>
      <c r="F2410" s="5" t="str">
        <f t="shared" si="454"/>
        <v>2998</v>
      </c>
      <c r="G2410" s="5" t="str">
        <f t="shared" si="455"/>
        <v>3317</v>
      </c>
      <c r="H2410" s="5" t="str">
        <f t="shared" si="456"/>
        <v>8.096</v>
      </c>
      <c r="I2410" s="1" t="s">
        <v>9</v>
      </c>
      <c r="AN2410" s="89" t="str">
        <f t="shared" si="457"/>
        <v>0.3000</v>
      </c>
      <c r="AO2410" s="89" t="str">
        <f t="shared" si="458"/>
        <v>420.0</v>
      </c>
      <c r="AP2410" s="89" t="str">
        <f t="shared" si="459"/>
        <v>1.063</v>
      </c>
      <c r="AQ2410" s="89" t="str">
        <f t="shared" si="460"/>
        <v>2998</v>
      </c>
      <c r="AR2410" s="89" t="str">
        <f t="shared" si="461"/>
        <v>3317</v>
      </c>
      <c r="AS2410" s="89" t="str">
        <f t="shared" si="462"/>
        <v>8.096</v>
      </c>
      <c r="AT2410" s="89"/>
      <c r="AU2410" s="99">
        <v>0.3</v>
      </c>
      <c r="AV2410" s="99">
        <v>420</v>
      </c>
      <c r="AW2410" s="99">
        <v>1.0626</v>
      </c>
      <c r="AX2410" s="99">
        <v>2998.42</v>
      </c>
      <c r="AY2410" s="99">
        <v>3317.2</v>
      </c>
      <c r="AZ2410" s="99">
        <v>8.0959000000000003</v>
      </c>
      <c r="BA2410" s="119" t="s">
        <v>9</v>
      </c>
      <c r="BB2410" s="4">
        <v>2410</v>
      </c>
      <c r="BC2410" s="4">
        <v>0.3</v>
      </c>
    </row>
    <row r="2411" spans="2:55">
      <c r="B2411">
        <v>2410</v>
      </c>
      <c r="C2411" s="107">
        <f t="shared" si="451"/>
        <v>0.3</v>
      </c>
      <c r="D2411" s="5">
        <f t="shared" si="452"/>
        <v>430</v>
      </c>
      <c r="E2411" s="5" t="str">
        <f t="shared" si="453"/>
        <v>1.078</v>
      </c>
      <c r="F2411" s="5" t="str">
        <f t="shared" si="454"/>
        <v>3015</v>
      </c>
      <c r="G2411" s="5" t="str">
        <f t="shared" si="455"/>
        <v>3338</v>
      </c>
      <c r="H2411" s="5" t="str">
        <f t="shared" si="456"/>
        <v>8.126</v>
      </c>
      <c r="I2411" s="1" t="s">
        <v>9</v>
      </c>
      <c r="AN2411" s="89" t="str">
        <f t="shared" si="457"/>
        <v>0.3000</v>
      </c>
      <c r="AO2411" s="89" t="str">
        <f t="shared" si="458"/>
        <v>430.0</v>
      </c>
      <c r="AP2411" s="89" t="str">
        <f t="shared" si="459"/>
        <v>1.078</v>
      </c>
      <c r="AQ2411" s="89" t="str">
        <f t="shared" si="460"/>
        <v>3015</v>
      </c>
      <c r="AR2411" s="89" t="str">
        <f t="shared" si="461"/>
        <v>3338</v>
      </c>
      <c r="AS2411" s="89" t="str">
        <f t="shared" si="462"/>
        <v>8.126</v>
      </c>
      <c r="AT2411" s="89"/>
      <c r="AU2411" s="99">
        <v>0.3</v>
      </c>
      <c r="AV2411" s="99">
        <v>430</v>
      </c>
      <c r="AW2411" s="99">
        <v>1.0782</v>
      </c>
      <c r="AX2411" s="99">
        <v>3014.74</v>
      </c>
      <c r="AY2411" s="99">
        <v>3338.2</v>
      </c>
      <c r="AZ2411" s="99">
        <v>8.1258999999999997</v>
      </c>
      <c r="BA2411" s="119" t="s">
        <v>9</v>
      </c>
      <c r="BB2411" s="4">
        <v>2411</v>
      </c>
      <c r="BC2411" s="4">
        <v>0.3</v>
      </c>
    </row>
    <row r="2412" spans="2:55">
      <c r="B2412">
        <v>2411</v>
      </c>
      <c r="C2412" s="107">
        <f t="shared" si="451"/>
        <v>0.3</v>
      </c>
      <c r="D2412" s="5">
        <f t="shared" si="452"/>
        <v>440</v>
      </c>
      <c r="E2412" s="5" t="str">
        <f t="shared" si="453"/>
        <v>1.094</v>
      </c>
      <c r="F2412" s="5" t="str">
        <f t="shared" si="454"/>
        <v>3031</v>
      </c>
      <c r="G2412" s="5" t="str">
        <f t="shared" si="455"/>
        <v>3359</v>
      </c>
      <c r="H2412" s="5" t="str">
        <f t="shared" si="456"/>
        <v>8.156</v>
      </c>
      <c r="I2412" s="1" t="s">
        <v>9</v>
      </c>
      <c r="AN2412" s="89" t="str">
        <f t="shared" si="457"/>
        <v>0.3000</v>
      </c>
      <c r="AO2412" s="89" t="str">
        <f t="shared" si="458"/>
        <v>440.0</v>
      </c>
      <c r="AP2412" s="89" t="str">
        <f t="shared" si="459"/>
        <v>1.094</v>
      </c>
      <c r="AQ2412" s="89" t="str">
        <f t="shared" si="460"/>
        <v>3031</v>
      </c>
      <c r="AR2412" s="89" t="str">
        <f t="shared" si="461"/>
        <v>3359</v>
      </c>
      <c r="AS2412" s="89" t="str">
        <f t="shared" si="462"/>
        <v>8.156</v>
      </c>
      <c r="AT2412" s="89"/>
      <c r="AU2412" s="99">
        <v>0.3</v>
      </c>
      <c r="AV2412" s="99">
        <v>440</v>
      </c>
      <c r="AW2412" s="99">
        <v>1.0937000000000001</v>
      </c>
      <c r="AX2412" s="99">
        <v>3031.0899999999997</v>
      </c>
      <c r="AY2412" s="99">
        <v>3359.2</v>
      </c>
      <c r="AZ2412" s="99">
        <v>8.1555999999999997</v>
      </c>
      <c r="BA2412" s="119" t="s">
        <v>9</v>
      </c>
      <c r="BB2412" s="4">
        <v>2412</v>
      </c>
      <c r="BC2412" s="4">
        <v>0.3</v>
      </c>
    </row>
    <row r="2413" spans="2:55">
      <c r="B2413">
        <v>2412</v>
      </c>
      <c r="C2413" s="107">
        <f t="shared" si="451"/>
        <v>0.3</v>
      </c>
      <c r="D2413" s="5">
        <f t="shared" si="452"/>
        <v>450</v>
      </c>
      <c r="E2413" s="5" t="str">
        <f t="shared" si="453"/>
        <v>1.109</v>
      </c>
      <c r="F2413" s="5" t="str">
        <f t="shared" si="454"/>
        <v>3048</v>
      </c>
      <c r="G2413" s="5" t="str">
        <f t="shared" si="455"/>
        <v>3380.</v>
      </c>
      <c r="H2413" s="5" t="str">
        <f t="shared" si="456"/>
        <v>8.185</v>
      </c>
      <c r="I2413" s="1" t="s">
        <v>9</v>
      </c>
      <c r="AN2413" s="89" t="str">
        <f t="shared" si="457"/>
        <v>0.3000</v>
      </c>
      <c r="AO2413" s="89" t="str">
        <f t="shared" si="458"/>
        <v>450.0</v>
      </c>
      <c r="AP2413" s="89" t="str">
        <f t="shared" si="459"/>
        <v>1.109</v>
      </c>
      <c r="AQ2413" s="89" t="str">
        <f t="shared" si="460"/>
        <v>3048</v>
      </c>
      <c r="AR2413" s="89" t="str">
        <f t="shared" si="461"/>
        <v>3380.</v>
      </c>
      <c r="AS2413" s="89" t="str">
        <f t="shared" si="462"/>
        <v>8.185</v>
      </c>
      <c r="AT2413" s="89"/>
      <c r="AU2413" s="99">
        <v>0.3</v>
      </c>
      <c r="AV2413" s="99">
        <v>450</v>
      </c>
      <c r="AW2413" s="99">
        <v>1.1092</v>
      </c>
      <c r="AX2413" s="99">
        <v>3047.54</v>
      </c>
      <c r="AY2413" s="99">
        <v>3380.3</v>
      </c>
      <c r="AZ2413" s="99">
        <v>8.1849000000000007</v>
      </c>
      <c r="BA2413" s="119" t="s">
        <v>9</v>
      </c>
      <c r="BB2413" s="4">
        <v>2413</v>
      </c>
      <c r="BC2413" s="4">
        <v>0.3</v>
      </c>
    </row>
    <row r="2414" spans="2:55">
      <c r="B2414">
        <v>2413</v>
      </c>
      <c r="C2414" s="107">
        <f t="shared" si="451"/>
        <v>0.3</v>
      </c>
      <c r="D2414" s="5">
        <f t="shared" si="452"/>
        <v>460</v>
      </c>
      <c r="E2414" s="5" t="str">
        <f t="shared" si="453"/>
        <v>1.125</v>
      </c>
      <c r="F2414" s="5" t="str">
        <f t="shared" si="454"/>
        <v>3064</v>
      </c>
      <c r="G2414" s="5" t="str">
        <f t="shared" si="455"/>
        <v>3401</v>
      </c>
      <c r="H2414" s="5" t="str">
        <f t="shared" si="456"/>
        <v>8.214</v>
      </c>
      <c r="I2414" s="1" t="s">
        <v>9</v>
      </c>
      <c r="AN2414" s="89" t="str">
        <f t="shared" si="457"/>
        <v>0.3000</v>
      </c>
      <c r="AO2414" s="89" t="str">
        <f t="shared" si="458"/>
        <v>460.0</v>
      </c>
      <c r="AP2414" s="89" t="str">
        <f t="shared" si="459"/>
        <v>1.125</v>
      </c>
      <c r="AQ2414" s="89" t="str">
        <f t="shared" si="460"/>
        <v>3064</v>
      </c>
      <c r="AR2414" s="89" t="str">
        <f t="shared" si="461"/>
        <v>3401</v>
      </c>
      <c r="AS2414" s="89" t="str">
        <f t="shared" si="462"/>
        <v>8.214</v>
      </c>
      <c r="AT2414" s="89"/>
      <c r="AU2414" s="99">
        <v>0.3</v>
      </c>
      <c r="AV2414" s="99">
        <v>460</v>
      </c>
      <c r="AW2414" s="99">
        <v>1.1247</v>
      </c>
      <c r="AX2414" s="99">
        <v>3063.9900000000002</v>
      </c>
      <c r="AY2414" s="99">
        <v>3401.4</v>
      </c>
      <c r="AZ2414" s="99">
        <v>8.2140000000000004</v>
      </c>
      <c r="BA2414" s="119" t="s">
        <v>9</v>
      </c>
      <c r="BB2414" s="4">
        <v>2414</v>
      </c>
      <c r="BC2414" s="4">
        <v>0.3</v>
      </c>
    </row>
    <row r="2415" spans="2:55">
      <c r="B2415">
        <v>2414</v>
      </c>
      <c r="C2415" s="107">
        <f t="shared" si="451"/>
        <v>0.3</v>
      </c>
      <c r="D2415" s="5">
        <f t="shared" si="452"/>
        <v>470</v>
      </c>
      <c r="E2415" s="5" t="str">
        <f t="shared" si="453"/>
        <v>1.140</v>
      </c>
      <c r="F2415" s="5" t="str">
        <f t="shared" si="454"/>
        <v>3081</v>
      </c>
      <c r="G2415" s="5" t="str">
        <f t="shared" si="455"/>
        <v>3423</v>
      </c>
      <c r="H2415" s="5" t="str">
        <f t="shared" si="456"/>
        <v>8.243</v>
      </c>
      <c r="I2415" s="1" t="s">
        <v>9</v>
      </c>
      <c r="AN2415" s="89" t="str">
        <f t="shared" si="457"/>
        <v>0.3000</v>
      </c>
      <c r="AO2415" s="89" t="str">
        <f t="shared" si="458"/>
        <v>470.0</v>
      </c>
      <c r="AP2415" s="89" t="str">
        <f t="shared" si="459"/>
        <v>1.140</v>
      </c>
      <c r="AQ2415" s="89" t="str">
        <f t="shared" si="460"/>
        <v>3081</v>
      </c>
      <c r="AR2415" s="89" t="str">
        <f t="shared" si="461"/>
        <v>3423</v>
      </c>
      <c r="AS2415" s="89" t="str">
        <f t="shared" si="462"/>
        <v>8.243</v>
      </c>
      <c r="AT2415" s="89"/>
      <c r="AU2415" s="99">
        <v>0.3</v>
      </c>
      <c r="AV2415" s="99">
        <v>470</v>
      </c>
      <c r="AW2415" s="99">
        <v>1.1402000000000001</v>
      </c>
      <c r="AX2415" s="99">
        <v>3080.54</v>
      </c>
      <c r="AY2415" s="99">
        <v>3422.6</v>
      </c>
      <c r="AZ2415" s="99">
        <v>8.2426999999999992</v>
      </c>
      <c r="BA2415" s="119" t="s">
        <v>9</v>
      </c>
      <c r="BB2415" s="4">
        <v>2415</v>
      </c>
      <c r="BC2415" s="4">
        <v>0.3</v>
      </c>
    </row>
    <row r="2416" spans="2:55">
      <c r="B2416">
        <v>2415</v>
      </c>
      <c r="C2416" s="107">
        <f t="shared" si="451"/>
        <v>0.3</v>
      </c>
      <c r="D2416" s="5">
        <f t="shared" si="452"/>
        <v>480</v>
      </c>
      <c r="E2416" s="5" t="str">
        <f t="shared" si="453"/>
        <v>1.156</v>
      </c>
      <c r="F2416" s="5" t="str">
        <f t="shared" si="454"/>
        <v>3097</v>
      </c>
      <c r="G2416" s="5" t="str">
        <f t="shared" si="455"/>
        <v>3444</v>
      </c>
      <c r="H2416" s="5" t="str">
        <f t="shared" si="456"/>
        <v>8.271</v>
      </c>
      <c r="I2416" s="1" t="s">
        <v>9</v>
      </c>
      <c r="AN2416" s="89" t="str">
        <f t="shared" si="457"/>
        <v>0.3000</v>
      </c>
      <c r="AO2416" s="89" t="str">
        <f t="shared" si="458"/>
        <v>480.0</v>
      </c>
      <c r="AP2416" s="89" t="str">
        <f t="shared" si="459"/>
        <v>1.156</v>
      </c>
      <c r="AQ2416" s="89" t="str">
        <f t="shared" si="460"/>
        <v>3097</v>
      </c>
      <c r="AR2416" s="89" t="str">
        <f t="shared" si="461"/>
        <v>3444</v>
      </c>
      <c r="AS2416" s="89" t="str">
        <f t="shared" si="462"/>
        <v>8.271</v>
      </c>
      <c r="AT2416" s="89"/>
      <c r="AU2416" s="99">
        <v>0.3</v>
      </c>
      <c r="AV2416" s="99">
        <v>480</v>
      </c>
      <c r="AW2416" s="99">
        <v>1.1556999999999999</v>
      </c>
      <c r="AX2416" s="99">
        <v>3097.19</v>
      </c>
      <c r="AY2416" s="99">
        <v>3443.9</v>
      </c>
      <c r="AZ2416" s="99">
        <v>8.2711000000000006</v>
      </c>
      <c r="BA2416" s="119" t="s">
        <v>9</v>
      </c>
      <c r="BB2416" s="4">
        <v>2416</v>
      </c>
      <c r="BC2416" s="4">
        <v>0.3</v>
      </c>
    </row>
    <row r="2417" spans="2:55">
      <c r="B2417">
        <v>2416</v>
      </c>
      <c r="C2417" s="107">
        <f t="shared" si="451"/>
        <v>0.3</v>
      </c>
      <c r="D2417" s="5">
        <f t="shared" si="452"/>
        <v>490</v>
      </c>
      <c r="E2417" s="5" t="str">
        <f t="shared" si="453"/>
        <v>1.171</v>
      </c>
      <c r="F2417" s="5" t="str">
        <f t="shared" si="454"/>
        <v>3114</v>
      </c>
      <c r="G2417" s="5" t="str">
        <f t="shared" si="455"/>
        <v>3465</v>
      </c>
      <c r="H2417" s="5" t="str">
        <f t="shared" si="456"/>
        <v>8.299</v>
      </c>
      <c r="I2417" s="1" t="s">
        <v>9</v>
      </c>
      <c r="AN2417" s="89" t="str">
        <f t="shared" si="457"/>
        <v>0.3000</v>
      </c>
      <c r="AO2417" s="89" t="str">
        <f t="shared" si="458"/>
        <v>490.0</v>
      </c>
      <c r="AP2417" s="89" t="str">
        <f t="shared" si="459"/>
        <v>1.171</v>
      </c>
      <c r="AQ2417" s="89" t="str">
        <f t="shared" si="460"/>
        <v>3114</v>
      </c>
      <c r="AR2417" s="89" t="str">
        <f t="shared" si="461"/>
        <v>3465</v>
      </c>
      <c r="AS2417" s="89" t="str">
        <f t="shared" si="462"/>
        <v>8.299</v>
      </c>
      <c r="AT2417" s="89"/>
      <c r="AU2417" s="99">
        <v>0.3</v>
      </c>
      <c r="AV2417" s="99">
        <v>490</v>
      </c>
      <c r="AW2417" s="99">
        <v>1.1712</v>
      </c>
      <c r="AX2417" s="99">
        <v>3113.8399999999997</v>
      </c>
      <c r="AY2417" s="99">
        <v>3465.2</v>
      </c>
      <c r="AZ2417" s="99">
        <v>8.2992000000000008</v>
      </c>
      <c r="BA2417" s="119" t="s">
        <v>9</v>
      </c>
      <c r="BB2417" s="4">
        <v>2417</v>
      </c>
      <c r="BC2417" s="4">
        <v>0.3</v>
      </c>
    </row>
    <row r="2418" spans="2:55">
      <c r="B2418">
        <v>2417</v>
      </c>
      <c r="C2418" s="107">
        <f t="shared" si="451"/>
        <v>0.3</v>
      </c>
      <c r="D2418" s="5">
        <f t="shared" si="452"/>
        <v>500</v>
      </c>
      <c r="E2418" s="5" t="str">
        <f t="shared" si="453"/>
        <v>1.187</v>
      </c>
      <c r="F2418" s="5" t="str">
        <f t="shared" si="454"/>
        <v>3131</v>
      </c>
      <c r="G2418" s="5" t="str">
        <f t="shared" si="455"/>
        <v>3487</v>
      </c>
      <c r="H2418" s="5" t="str">
        <f t="shared" si="456"/>
        <v>8.327</v>
      </c>
      <c r="I2418" s="1" t="s">
        <v>9</v>
      </c>
      <c r="AN2418" s="89" t="str">
        <f t="shared" si="457"/>
        <v>0.3000</v>
      </c>
      <c r="AO2418" s="89" t="str">
        <f t="shared" si="458"/>
        <v>500.0</v>
      </c>
      <c r="AP2418" s="89" t="str">
        <f t="shared" si="459"/>
        <v>1.187</v>
      </c>
      <c r="AQ2418" s="89" t="str">
        <f t="shared" si="460"/>
        <v>3131</v>
      </c>
      <c r="AR2418" s="89" t="str">
        <f t="shared" si="461"/>
        <v>3487</v>
      </c>
      <c r="AS2418" s="89" t="str">
        <f t="shared" si="462"/>
        <v>8.327</v>
      </c>
      <c r="AT2418" s="89"/>
      <c r="AU2418" s="99">
        <v>0.3</v>
      </c>
      <c r="AV2418" s="99">
        <v>500</v>
      </c>
      <c r="AW2418" s="99">
        <v>1.1867000000000001</v>
      </c>
      <c r="AX2418" s="99">
        <v>3130.5899999999997</v>
      </c>
      <c r="AY2418" s="99">
        <v>3486.6</v>
      </c>
      <c r="AZ2418" s="99">
        <v>8.3270999999999997</v>
      </c>
      <c r="BA2418" s="119" t="s">
        <v>9</v>
      </c>
      <c r="BB2418" s="4">
        <v>2418</v>
      </c>
      <c r="BC2418" s="4">
        <v>0.3</v>
      </c>
    </row>
    <row r="2419" spans="2:55">
      <c r="B2419">
        <v>2418</v>
      </c>
      <c r="C2419" s="107">
        <f t="shared" si="451"/>
        <v>0.3</v>
      </c>
      <c r="D2419" s="5">
        <f t="shared" si="452"/>
        <v>520</v>
      </c>
      <c r="E2419" s="5" t="str">
        <f t="shared" si="453"/>
        <v>1.218</v>
      </c>
      <c r="F2419" s="5" t="str">
        <f t="shared" si="454"/>
        <v>3164</v>
      </c>
      <c r="G2419" s="5" t="str">
        <f t="shared" si="455"/>
        <v>3530.</v>
      </c>
      <c r="H2419" s="5" t="str">
        <f t="shared" si="456"/>
        <v>8.382</v>
      </c>
      <c r="I2419" s="1" t="s">
        <v>9</v>
      </c>
      <c r="AN2419" s="89" t="str">
        <f t="shared" si="457"/>
        <v>0.3000</v>
      </c>
      <c r="AO2419" s="89" t="str">
        <f t="shared" si="458"/>
        <v>520.0</v>
      </c>
      <c r="AP2419" s="89" t="str">
        <f t="shared" si="459"/>
        <v>1.218</v>
      </c>
      <c r="AQ2419" s="89" t="str">
        <f t="shared" si="460"/>
        <v>3164</v>
      </c>
      <c r="AR2419" s="89" t="str">
        <f t="shared" si="461"/>
        <v>3530.</v>
      </c>
      <c r="AS2419" s="89" t="str">
        <f t="shared" si="462"/>
        <v>8.382</v>
      </c>
      <c r="AT2419" s="89"/>
      <c r="AU2419" s="99">
        <v>0.3</v>
      </c>
      <c r="AV2419" s="99">
        <v>520</v>
      </c>
      <c r="AW2419" s="99">
        <v>1.2177</v>
      </c>
      <c r="AX2419" s="99">
        <v>3164.29</v>
      </c>
      <c r="AY2419" s="99">
        <v>3529.6</v>
      </c>
      <c r="AZ2419" s="99">
        <v>8.3818999999999999</v>
      </c>
      <c r="BA2419" s="119" t="s">
        <v>9</v>
      </c>
      <c r="BB2419" s="4">
        <v>2419</v>
      </c>
      <c r="BC2419" s="4">
        <v>0.3</v>
      </c>
    </row>
    <row r="2420" spans="2:55">
      <c r="B2420">
        <v>2419</v>
      </c>
      <c r="C2420" s="107">
        <f t="shared" si="451"/>
        <v>0.3</v>
      </c>
      <c r="D2420" s="5">
        <f t="shared" si="452"/>
        <v>540</v>
      </c>
      <c r="E2420" s="5" t="str">
        <f t="shared" si="453"/>
        <v>1.249</v>
      </c>
      <c r="F2420" s="5" t="str">
        <f t="shared" si="454"/>
        <v>3198</v>
      </c>
      <c r="G2420" s="5" t="str">
        <f t="shared" si="455"/>
        <v>3573</v>
      </c>
      <c r="H2420" s="5" t="str">
        <f t="shared" si="456"/>
        <v>8.436</v>
      </c>
      <c r="I2420" s="1" t="s">
        <v>9</v>
      </c>
      <c r="AN2420" s="89" t="str">
        <f t="shared" si="457"/>
        <v>0.3000</v>
      </c>
      <c r="AO2420" s="89" t="str">
        <f t="shared" si="458"/>
        <v>540.0</v>
      </c>
      <c r="AP2420" s="89" t="str">
        <f t="shared" si="459"/>
        <v>1.249</v>
      </c>
      <c r="AQ2420" s="89" t="str">
        <f t="shared" si="460"/>
        <v>3198</v>
      </c>
      <c r="AR2420" s="89" t="str">
        <f t="shared" si="461"/>
        <v>3573</v>
      </c>
      <c r="AS2420" s="89" t="str">
        <f t="shared" si="462"/>
        <v>8.436</v>
      </c>
      <c r="AT2420" s="89"/>
      <c r="AU2420" s="99">
        <v>0.3</v>
      </c>
      <c r="AV2420" s="99">
        <v>540</v>
      </c>
      <c r="AW2420" s="99">
        <v>1.2485999999999999</v>
      </c>
      <c r="AX2420" s="99">
        <v>3198.2200000000003</v>
      </c>
      <c r="AY2420" s="99">
        <v>3572.8</v>
      </c>
      <c r="AZ2420" s="99">
        <v>8.4357000000000006</v>
      </c>
      <c r="BA2420" s="119" t="s">
        <v>9</v>
      </c>
      <c r="BB2420" s="4">
        <v>2420</v>
      </c>
      <c r="BC2420" s="4">
        <v>0.3</v>
      </c>
    </row>
    <row r="2421" spans="2:55">
      <c r="B2421">
        <v>2420</v>
      </c>
      <c r="C2421" s="107">
        <f t="shared" si="451"/>
        <v>0.3</v>
      </c>
      <c r="D2421" s="5">
        <f t="shared" si="452"/>
        <v>560</v>
      </c>
      <c r="E2421" s="5" t="str">
        <f t="shared" si="453"/>
        <v>1.280</v>
      </c>
      <c r="F2421" s="5" t="str">
        <f t="shared" si="454"/>
        <v>3232</v>
      </c>
      <c r="G2421" s="5" t="str">
        <f t="shared" si="455"/>
        <v>3616</v>
      </c>
      <c r="H2421" s="5" t="str">
        <f t="shared" si="456"/>
        <v>8.489</v>
      </c>
      <c r="I2421" s="1" t="s">
        <v>9</v>
      </c>
      <c r="AN2421" s="89" t="str">
        <f t="shared" si="457"/>
        <v>0.3000</v>
      </c>
      <c r="AO2421" s="89" t="str">
        <f t="shared" si="458"/>
        <v>560.0</v>
      </c>
      <c r="AP2421" s="89" t="str">
        <f t="shared" si="459"/>
        <v>1.280</v>
      </c>
      <c r="AQ2421" s="89" t="str">
        <f t="shared" si="460"/>
        <v>3232</v>
      </c>
      <c r="AR2421" s="89" t="str">
        <f t="shared" si="461"/>
        <v>3616</v>
      </c>
      <c r="AS2421" s="89" t="str">
        <f t="shared" si="462"/>
        <v>8.489</v>
      </c>
      <c r="AT2421" s="89"/>
      <c r="AU2421" s="99">
        <v>0.3</v>
      </c>
      <c r="AV2421" s="99">
        <v>560</v>
      </c>
      <c r="AW2421" s="99">
        <v>1.2795999999999998</v>
      </c>
      <c r="AX2421" s="99">
        <v>3232.42</v>
      </c>
      <c r="AY2421" s="99">
        <v>3616.3</v>
      </c>
      <c r="AZ2421" s="99">
        <v>8.4885999999999999</v>
      </c>
      <c r="BA2421" s="119" t="s">
        <v>9</v>
      </c>
      <c r="BB2421" s="4">
        <v>2421</v>
      </c>
      <c r="BC2421" s="4">
        <v>0.3</v>
      </c>
    </row>
    <row r="2422" spans="2:55">
      <c r="B2422">
        <v>2421</v>
      </c>
      <c r="C2422" s="107">
        <f t="shared" si="451"/>
        <v>0.3</v>
      </c>
      <c r="D2422" s="5">
        <f t="shared" si="452"/>
        <v>580</v>
      </c>
      <c r="E2422" s="5" t="str">
        <f t="shared" si="453"/>
        <v>1.311</v>
      </c>
      <c r="F2422" s="5" t="str">
        <f t="shared" si="454"/>
        <v>3267</v>
      </c>
      <c r="G2422" s="5" t="str">
        <f t="shared" si="455"/>
        <v>3660.</v>
      </c>
      <c r="H2422" s="5" t="str">
        <f t="shared" si="456"/>
        <v>8.540</v>
      </c>
      <c r="I2422" s="1" t="s">
        <v>9</v>
      </c>
      <c r="AN2422" s="89" t="str">
        <f t="shared" si="457"/>
        <v>0.3000</v>
      </c>
      <c r="AO2422" s="89" t="str">
        <f t="shared" si="458"/>
        <v>580.0</v>
      </c>
      <c r="AP2422" s="89" t="str">
        <f t="shared" si="459"/>
        <v>1.311</v>
      </c>
      <c r="AQ2422" s="89" t="str">
        <f t="shared" si="460"/>
        <v>3267</v>
      </c>
      <c r="AR2422" s="89" t="str">
        <f t="shared" si="461"/>
        <v>3660.</v>
      </c>
      <c r="AS2422" s="89" t="str">
        <f t="shared" si="462"/>
        <v>8.540</v>
      </c>
      <c r="AT2422" s="89"/>
      <c r="AU2422" s="99">
        <v>0.3</v>
      </c>
      <c r="AV2422" s="99">
        <v>580</v>
      </c>
      <c r="AW2422" s="99">
        <v>1.3105</v>
      </c>
      <c r="AX2422" s="99">
        <v>3266.85</v>
      </c>
      <c r="AY2422" s="99">
        <v>3660</v>
      </c>
      <c r="AZ2422" s="99">
        <v>8.5404</v>
      </c>
      <c r="BA2422" s="119" t="s">
        <v>9</v>
      </c>
      <c r="BB2422" s="4">
        <v>2422</v>
      </c>
      <c r="BC2422" s="4">
        <v>0.3</v>
      </c>
    </row>
    <row r="2423" spans="2:55">
      <c r="B2423">
        <v>2422</v>
      </c>
      <c r="C2423" s="107">
        <f t="shared" si="451"/>
        <v>0.3</v>
      </c>
      <c r="D2423" s="5">
        <f t="shared" si="452"/>
        <v>600</v>
      </c>
      <c r="E2423" s="5" t="str">
        <f t="shared" si="453"/>
        <v>1.341</v>
      </c>
      <c r="F2423" s="5" t="str">
        <f t="shared" si="454"/>
        <v>3302</v>
      </c>
      <c r="G2423" s="5" t="str">
        <f t="shared" si="455"/>
        <v>3704</v>
      </c>
      <c r="H2423" s="5" t="str">
        <f t="shared" si="456"/>
        <v>8.591</v>
      </c>
      <c r="I2423" s="1" t="s">
        <v>9</v>
      </c>
      <c r="AN2423" s="89" t="str">
        <f t="shared" si="457"/>
        <v>0.3000</v>
      </c>
      <c r="AO2423" s="89" t="str">
        <f t="shared" si="458"/>
        <v>600.0</v>
      </c>
      <c r="AP2423" s="89" t="str">
        <f t="shared" si="459"/>
        <v>1.341</v>
      </c>
      <c r="AQ2423" s="89" t="str">
        <f t="shared" si="460"/>
        <v>3302</v>
      </c>
      <c r="AR2423" s="89" t="str">
        <f t="shared" si="461"/>
        <v>3704</v>
      </c>
      <c r="AS2423" s="89" t="str">
        <f t="shared" si="462"/>
        <v>8.591</v>
      </c>
      <c r="AT2423" s="89"/>
      <c r="AU2423" s="99">
        <v>0.3</v>
      </c>
      <c r="AV2423" s="99">
        <v>600</v>
      </c>
      <c r="AW2423" s="99">
        <v>1.3414000000000001</v>
      </c>
      <c r="AX2423" s="99">
        <v>3301.58</v>
      </c>
      <c r="AY2423" s="99">
        <v>3704</v>
      </c>
      <c r="AZ2423" s="99">
        <v>8.5914000000000001</v>
      </c>
      <c r="BA2423" s="119" t="s">
        <v>9</v>
      </c>
      <c r="BB2423" s="4">
        <v>2423</v>
      </c>
      <c r="BC2423" s="4">
        <v>0.3</v>
      </c>
    </row>
    <row r="2424" spans="2:55">
      <c r="B2424">
        <v>2423</v>
      </c>
      <c r="C2424" s="107">
        <f t="shared" si="451"/>
        <v>0.3</v>
      </c>
      <c r="D2424" s="5">
        <f t="shared" si="452"/>
        <v>620</v>
      </c>
      <c r="E2424" s="5" t="str">
        <f t="shared" si="453"/>
        <v>1.372</v>
      </c>
      <c r="F2424" s="5" t="str">
        <f t="shared" si="454"/>
        <v>3337</v>
      </c>
      <c r="G2424" s="5" t="str">
        <f t="shared" si="455"/>
        <v>3748</v>
      </c>
      <c r="H2424" s="5" t="str">
        <f t="shared" si="456"/>
        <v>8.642</v>
      </c>
      <c r="I2424" s="1" t="s">
        <v>9</v>
      </c>
      <c r="AN2424" s="89" t="str">
        <f t="shared" si="457"/>
        <v>0.3000</v>
      </c>
      <c r="AO2424" s="89" t="str">
        <f t="shared" si="458"/>
        <v>620.0</v>
      </c>
      <c r="AP2424" s="89" t="str">
        <f t="shared" si="459"/>
        <v>1.372</v>
      </c>
      <c r="AQ2424" s="89" t="str">
        <f t="shared" si="460"/>
        <v>3337</v>
      </c>
      <c r="AR2424" s="89" t="str">
        <f t="shared" si="461"/>
        <v>3748</v>
      </c>
      <c r="AS2424" s="89" t="str">
        <f t="shared" si="462"/>
        <v>8.642</v>
      </c>
      <c r="AT2424" s="89"/>
      <c r="AU2424" s="99">
        <v>0.3</v>
      </c>
      <c r="AV2424" s="99">
        <v>620</v>
      </c>
      <c r="AW2424" s="99">
        <v>1.3722999999999999</v>
      </c>
      <c r="AX2424" s="99">
        <v>3336.61</v>
      </c>
      <c r="AY2424" s="99">
        <v>3748.3</v>
      </c>
      <c r="AZ2424" s="99">
        <v>8.6416000000000004</v>
      </c>
      <c r="BA2424" s="119" t="s">
        <v>9</v>
      </c>
      <c r="BB2424" s="4">
        <v>2424</v>
      </c>
      <c r="BC2424" s="4">
        <v>0.3</v>
      </c>
    </row>
    <row r="2425" spans="2:55">
      <c r="B2425">
        <v>2424</v>
      </c>
      <c r="C2425" s="107">
        <f t="shared" si="451"/>
        <v>0.3</v>
      </c>
      <c r="D2425" s="5">
        <f t="shared" si="452"/>
        <v>640</v>
      </c>
      <c r="E2425" s="5" t="str">
        <f t="shared" si="453"/>
        <v>1.403</v>
      </c>
      <c r="F2425" s="5" t="str">
        <f t="shared" si="454"/>
        <v>3372</v>
      </c>
      <c r="G2425" s="5" t="str">
        <f t="shared" si="455"/>
        <v>3793</v>
      </c>
      <c r="H2425" s="5" t="str">
        <f t="shared" si="456"/>
        <v>8.691</v>
      </c>
      <c r="I2425" s="1" t="s">
        <v>9</v>
      </c>
      <c r="AN2425" s="89" t="str">
        <f t="shared" si="457"/>
        <v>0.3000</v>
      </c>
      <c r="AO2425" s="89" t="str">
        <f t="shared" si="458"/>
        <v>640.0</v>
      </c>
      <c r="AP2425" s="89" t="str">
        <f t="shared" si="459"/>
        <v>1.403</v>
      </c>
      <c r="AQ2425" s="89" t="str">
        <f t="shared" si="460"/>
        <v>3372</v>
      </c>
      <c r="AR2425" s="89" t="str">
        <f t="shared" si="461"/>
        <v>3793</v>
      </c>
      <c r="AS2425" s="89" t="str">
        <f t="shared" si="462"/>
        <v>8.691</v>
      </c>
      <c r="AT2425" s="89"/>
      <c r="AU2425" s="99">
        <v>0.3</v>
      </c>
      <c r="AV2425" s="99">
        <v>640</v>
      </c>
      <c r="AW2425" s="99">
        <v>1.4032</v>
      </c>
      <c r="AX2425" s="99">
        <v>3371.94</v>
      </c>
      <c r="AY2425" s="99">
        <v>3792.9</v>
      </c>
      <c r="AZ2425" s="99">
        <v>8.6908999999999992</v>
      </c>
      <c r="BA2425" s="119" t="s">
        <v>9</v>
      </c>
      <c r="BB2425" s="4">
        <v>2425</v>
      </c>
      <c r="BC2425" s="4">
        <v>0.3</v>
      </c>
    </row>
    <row r="2426" spans="2:55">
      <c r="B2426">
        <v>2425</v>
      </c>
      <c r="C2426" s="107">
        <f t="shared" si="451"/>
        <v>0.3</v>
      </c>
      <c r="D2426" s="5">
        <f t="shared" si="452"/>
        <v>660</v>
      </c>
      <c r="E2426" s="5" t="str">
        <f t="shared" si="453"/>
        <v>1.434</v>
      </c>
      <c r="F2426" s="5" t="str">
        <f t="shared" si="454"/>
        <v>3407</v>
      </c>
      <c r="G2426" s="5" t="str">
        <f t="shared" si="455"/>
        <v>3838</v>
      </c>
      <c r="H2426" s="5" t="str">
        <f t="shared" si="456"/>
        <v>8.740</v>
      </c>
      <c r="I2426" s="1" t="s">
        <v>9</v>
      </c>
      <c r="AN2426" s="89" t="str">
        <f t="shared" si="457"/>
        <v>0.3000</v>
      </c>
      <c r="AO2426" s="89" t="str">
        <f t="shared" si="458"/>
        <v>660.0</v>
      </c>
      <c r="AP2426" s="89" t="str">
        <f t="shared" si="459"/>
        <v>1.434</v>
      </c>
      <c r="AQ2426" s="89" t="str">
        <f t="shared" si="460"/>
        <v>3407</v>
      </c>
      <c r="AR2426" s="89" t="str">
        <f t="shared" si="461"/>
        <v>3838</v>
      </c>
      <c r="AS2426" s="89" t="str">
        <f t="shared" si="462"/>
        <v>8.740</v>
      </c>
      <c r="AT2426" s="89"/>
      <c r="AU2426" s="99">
        <v>0.3</v>
      </c>
      <c r="AV2426" s="99">
        <v>660</v>
      </c>
      <c r="AW2426" s="99">
        <v>1.4340999999999999</v>
      </c>
      <c r="AX2426" s="99">
        <v>3407.47</v>
      </c>
      <c r="AY2426" s="99">
        <v>3837.7</v>
      </c>
      <c r="AZ2426" s="99">
        <v>8.7394999999999996</v>
      </c>
      <c r="BA2426" s="119" t="s">
        <v>9</v>
      </c>
      <c r="BB2426" s="4">
        <v>2426</v>
      </c>
      <c r="BC2426" s="4">
        <v>0.3</v>
      </c>
    </row>
    <row r="2427" spans="2:55">
      <c r="B2427">
        <v>2426</v>
      </c>
      <c r="C2427" s="107">
        <f t="shared" si="451"/>
        <v>0.3</v>
      </c>
      <c r="D2427" s="5">
        <f t="shared" si="452"/>
        <v>680</v>
      </c>
      <c r="E2427" s="5" t="str">
        <f t="shared" si="453"/>
        <v>1.465</v>
      </c>
      <c r="F2427" s="5" t="str">
        <f t="shared" si="454"/>
        <v>3443</v>
      </c>
      <c r="G2427" s="5" t="str">
        <f t="shared" si="455"/>
        <v>3883</v>
      </c>
      <c r="H2427" s="5" t="str">
        <f t="shared" si="456"/>
        <v>8.787</v>
      </c>
      <c r="I2427" s="1" t="s">
        <v>9</v>
      </c>
      <c r="AN2427" s="89" t="str">
        <f t="shared" si="457"/>
        <v>0.3000</v>
      </c>
      <c r="AO2427" s="89" t="str">
        <f t="shared" si="458"/>
        <v>680.0</v>
      </c>
      <c r="AP2427" s="89" t="str">
        <f t="shared" si="459"/>
        <v>1.465</v>
      </c>
      <c r="AQ2427" s="89" t="str">
        <f t="shared" si="460"/>
        <v>3443</v>
      </c>
      <c r="AR2427" s="89" t="str">
        <f t="shared" si="461"/>
        <v>3883</v>
      </c>
      <c r="AS2427" s="89" t="str">
        <f t="shared" si="462"/>
        <v>8.787</v>
      </c>
      <c r="AT2427" s="89"/>
      <c r="AU2427" s="99">
        <v>0.3</v>
      </c>
      <c r="AV2427" s="99">
        <v>680</v>
      </c>
      <c r="AW2427" s="99">
        <v>1.4649000000000001</v>
      </c>
      <c r="AX2427" s="99">
        <v>3443.33</v>
      </c>
      <c r="AY2427" s="99">
        <v>3882.8</v>
      </c>
      <c r="AZ2427" s="99">
        <v>8.7873000000000001</v>
      </c>
      <c r="BA2427" s="119" t="s">
        <v>9</v>
      </c>
      <c r="BB2427" s="4">
        <v>2427</v>
      </c>
      <c r="BC2427" s="4">
        <v>0.3</v>
      </c>
    </row>
    <row r="2428" spans="2:55">
      <c r="B2428">
        <v>2427</v>
      </c>
      <c r="C2428" s="107">
        <f t="shared" si="451"/>
        <v>0.3</v>
      </c>
      <c r="D2428" s="5">
        <f t="shared" si="452"/>
        <v>700</v>
      </c>
      <c r="E2428" s="5" t="str">
        <f t="shared" si="453"/>
        <v>1.496</v>
      </c>
      <c r="F2428" s="5" t="str">
        <f t="shared" si="454"/>
        <v>3479</v>
      </c>
      <c r="G2428" s="5" t="str">
        <f t="shared" si="455"/>
        <v>3928</v>
      </c>
      <c r="H2428" s="5" t="str">
        <f t="shared" si="456"/>
        <v>8.834</v>
      </c>
      <c r="I2428" s="1" t="s">
        <v>9</v>
      </c>
      <c r="AN2428" s="89" t="str">
        <f t="shared" si="457"/>
        <v>0.3000</v>
      </c>
      <c r="AO2428" s="89" t="str">
        <f t="shared" si="458"/>
        <v>700.0</v>
      </c>
      <c r="AP2428" s="89" t="str">
        <f t="shared" si="459"/>
        <v>1.496</v>
      </c>
      <c r="AQ2428" s="89" t="str">
        <f t="shared" si="460"/>
        <v>3479</v>
      </c>
      <c r="AR2428" s="89" t="str">
        <f t="shared" si="461"/>
        <v>3928</v>
      </c>
      <c r="AS2428" s="89" t="str">
        <f t="shared" si="462"/>
        <v>8.834</v>
      </c>
      <c r="AT2428" s="89"/>
      <c r="AU2428" s="99">
        <v>0.3</v>
      </c>
      <c r="AV2428" s="99">
        <v>700</v>
      </c>
      <c r="AW2428" s="99">
        <v>1.4958</v>
      </c>
      <c r="AX2428" s="99">
        <v>3479.46</v>
      </c>
      <c r="AY2428" s="99">
        <v>3928.2</v>
      </c>
      <c r="AZ2428" s="99">
        <v>8.8344000000000005</v>
      </c>
      <c r="BA2428" s="119" t="s">
        <v>9</v>
      </c>
      <c r="BB2428" s="4">
        <v>2428</v>
      </c>
      <c r="BC2428" s="4">
        <v>0.3</v>
      </c>
    </row>
    <row r="2429" spans="2:55">
      <c r="B2429">
        <v>2428</v>
      </c>
      <c r="C2429" s="107">
        <f t="shared" si="451"/>
        <v>0.3</v>
      </c>
      <c r="D2429" s="5">
        <f t="shared" si="452"/>
        <v>720</v>
      </c>
      <c r="E2429" s="5" t="str">
        <f t="shared" si="453"/>
        <v>1.527</v>
      </c>
      <c r="F2429" s="5" t="str">
        <f t="shared" si="454"/>
        <v>3516</v>
      </c>
      <c r="G2429" s="5" t="str">
        <f t="shared" si="455"/>
        <v>3974</v>
      </c>
      <c r="H2429" s="5" t="str">
        <f t="shared" si="456"/>
        <v>8.881</v>
      </c>
      <c r="I2429" s="1" t="s">
        <v>9</v>
      </c>
      <c r="AN2429" s="89" t="str">
        <f t="shared" si="457"/>
        <v>0.3000</v>
      </c>
      <c r="AO2429" s="89" t="str">
        <f t="shared" si="458"/>
        <v>720.0</v>
      </c>
      <c r="AP2429" s="89" t="str">
        <f t="shared" si="459"/>
        <v>1.527</v>
      </c>
      <c r="AQ2429" s="89" t="str">
        <f t="shared" si="460"/>
        <v>3516</v>
      </c>
      <c r="AR2429" s="89" t="str">
        <f t="shared" si="461"/>
        <v>3974</v>
      </c>
      <c r="AS2429" s="89" t="str">
        <f t="shared" si="462"/>
        <v>8.881</v>
      </c>
      <c r="AT2429" s="89"/>
      <c r="AU2429" s="99">
        <v>0.3</v>
      </c>
      <c r="AV2429" s="99">
        <v>720</v>
      </c>
      <c r="AW2429" s="99">
        <v>1.5266</v>
      </c>
      <c r="AX2429" s="99">
        <v>3515.92</v>
      </c>
      <c r="AY2429" s="99">
        <v>3973.9</v>
      </c>
      <c r="AZ2429" s="99">
        <v>8.8809000000000005</v>
      </c>
      <c r="BA2429" s="119" t="s">
        <v>9</v>
      </c>
      <c r="BB2429" s="4">
        <v>2429</v>
      </c>
      <c r="BC2429" s="4">
        <v>0.3</v>
      </c>
    </row>
    <row r="2430" spans="2:55">
      <c r="B2430">
        <v>2429</v>
      </c>
      <c r="C2430" s="107">
        <f t="shared" si="451"/>
        <v>0.3</v>
      </c>
      <c r="D2430" s="5">
        <f t="shared" si="452"/>
        <v>740</v>
      </c>
      <c r="E2430" s="5" t="str">
        <f t="shared" si="453"/>
        <v>1.558</v>
      </c>
      <c r="F2430" s="5" t="str">
        <f t="shared" si="454"/>
        <v>3553</v>
      </c>
      <c r="G2430" s="5" t="str">
        <f t="shared" si="455"/>
        <v>4020.</v>
      </c>
      <c r="H2430" s="5" t="str">
        <f t="shared" si="456"/>
        <v>8.927</v>
      </c>
      <c r="I2430" s="1" t="s">
        <v>9</v>
      </c>
      <c r="AN2430" s="89" t="str">
        <f t="shared" si="457"/>
        <v>0.3000</v>
      </c>
      <c r="AO2430" s="89" t="str">
        <f t="shared" si="458"/>
        <v>740.0</v>
      </c>
      <c r="AP2430" s="89" t="str">
        <f t="shared" si="459"/>
        <v>1.558</v>
      </c>
      <c r="AQ2430" s="89" t="str">
        <f t="shared" si="460"/>
        <v>3553</v>
      </c>
      <c r="AR2430" s="89" t="str">
        <f t="shared" si="461"/>
        <v>4020.</v>
      </c>
      <c r="AS2430" s="89" t="str">
        <f t="shared" si="462"/>
        <v>8.927</v>
      </c>
      <c r="AT2430" s="89"/>
      <c r="AU2430" s="99">
        <v>0.3</v>
      </c>
      <c r="AV2430" s="99">
        <v>740</v>
      </c>
      <c r="AW2430" s="99">
        <v>1.5575000000000001</v>
      </c>
      <c r="AX2430" s="99">
        <v>3552.55</v>
      </c>
      <c r="AY2430" s="99">
        <v>4019.8</v>
      </c>
      <c r="AZ2430" s="99">
        <v>8.9267000000000003</v>
      </c>
      <c r="BA2430" s="119" t="s">
        <v>9</v>
      </c>
      <c r="BB2430" s="4">
        <v>2430</v>
      </c>
      <c r="BC2430" s="4">
        <v>0.3</v>
      </c>
    </row>
    <row r="2431" spans="2:55">
      <c r="B2431">
        <v>2430</v>
      </c>
      <c r="C2431" s="107">
        <f t="shared" si="451"/>
        <v>0.3</v>
      </c>
      <c r="D2431" s="5">
        <f t="shared" si="452"/>
        <v>760</v>
      </c>
      <c r="E2431" s="5" t="str">
        <f t="shared" si="453"/>
        <v>1.588</v>
      </c>
      <c r="F2431" s="5" t="str">
        <f t="shared" si="454"/>
        <v>3589</v>
      </c>
      <c r="G2431" s="5" t="str">
        <f t="shared" si="455"/>
        <v>4066</v>
      </c>
      <c r="H2431" s="5" t="str">
        <f t="shared" si="456"/>
        <v>8.972</v>
      </c>
      <c r="I2431" s="1" t="s">
        <v>9</v>
      </c>
      <c r="AN2431" s="89" t="str">
        <f t="shared" si="457"/>
        <v>0.3000</v>
      </c>
      <c r="AO2431" s="89" t="str">
        <f t="shared" si="458"/>
        <v>760.0</v>
      </c>
      <c r="AP2431" s="89" t="str">
        <f t="shared" si="459"/>
        <v>1.588</v>
      </c>
      <c r="AQ2431" s="89" t="str">
        <f t="shared" si="460"/>
        <v>3589</v>
      </c>
      <c r="AR2431" s="89" t="str">
        <f t="shared" si="461"/>
        <v>4066</v>
      </c>
      <c r="AS2431" s="89" t="str">
        <f t="shared" si="462"/>
        <v>8.972</v>
      </c>
      <c r="AT2431" s="89"/>
      <c r="AU2431" s="99">
        <v>0.3</v>
      </c>
      <c r="AV2431" s="99">
        <v>760</v>
      </c>
      <c r="AW2431" s="99">
        <v>1.5884</v>
      </c>
      <c r="AX2431" s="99">
        <v>3589.48</v>
      </c>
      <c r="AY2431" s="99">
        <v>4066</v>
      </c>
      <c r="AZ2431" s="99">
        <v>8.9718999999999998</v>
      </c>
      <c r="BA2431" s="119" t="s">
        <v>9</v>
      </c>
      <c r="BB2431" s="4">
        <v>2431</v>
      </c>
      <c r="BC2431" s="4">
        <v>0.3</v>
      </c>
    </row>
    <row r="2432" spans="2:55">
      <c r="B2432">
        <v>2431</v>
      </c>
      <c r="C2432" s="107">
        <f t="shared" si="451"/>
        <v>0.3</v>
      </c>
      <c r="D2432" s="5">
        <f t="shared" si="452"/>
        <v>780</v>
      </c>
      <c r="E2432" s="5" t="str">
        <f t="shared" si="453"/>
        <v>1.619</v>
      </c>
      <c r="F2432" s="5" t="str">
        <f t="shared" si="454"/>
        <v>3627</v>
      </c>
      <c r="G2432" s="5" t="str">
        <f t="shared" si="455"/>
        <v>4113</v>
      </c>
      <c r="H2432" s="5" t="str">
        <f t="shared" si="456"/>
        <v>9.016</v>
      </c>
      <c r="I2432" s="1" t="s">
        <v>9</v>
      </c>
      <c r="AN2432" s="89" t="str">
        <f t="shared" si="457"/>
        <v>0.3000</v>
      </c>
      <c r="AO2432" s="89" t="str">
        <f t="shared" si="458"/>
        <v>780.0</v>
      </c>
      <c r="AP2432" s="89" t="str">
        <f t="shared" si="459"/>
        <v>1.619</v>
      </c>
      <c r="AQ2432" s="89" t="str">
        <f t="shared" si="460"/>
        <v>3627</v>
      </c>
      <c r="AR2432" s="89" t="str">
        <f t="shared" si="461"/>
        <v>4113</v>
      </c>
      <c r="AS2432" s="89" t="str">
        <f t="shared" si="462"/>
        <v>9.016</v>
      </c>
      <c r="AT2432" s="89"/>
      <c r="AU2432" s="99">
        <v>0.3</v>
      </c>
      <c r="AV2432" s="99">
        <v>780</v>
      </c>
      <c r="AW2432" s="99">
        <v>1.6192</v>
      </c>
      <c r="AX2432" s="99">
        <v>3626.74</v>
      </c>
      <c r="AY2432" s="99">
        <v>4112.5</v>
      </c>
      <c r="AZ2432" s="99">
        <v>9.0164000000000009</v>
      </c>
      <c r="BA2432" s="119" t="s">
        <v>9</v>
      </c>
      <c r="BB2432" s="4">
        <v>2432</v>
      </c>
      <c r="BC2432" s="4">
        <v>0.3</v>
      </c>
    </row>
    <row r="2433" spans="2:55">
      <c r="B2433">
        <v>2432</v>
      </c>
      <c r="C2433" s="107">
        <f t="shared" si="451"/>
        <v>0.3</v>
      </c>
      <c r="D2433" s="5">
        <f t="shared" si="452"/>
        <v>800</v>
      </c>
      <c r="E2433" s="5" t="str">
        <f t="shared" si="453"/>
        <v>1.650</v>
      </c>
      <c r="F2433" s="5" t="str">
        <f t="shared" si="454"/>
        <v>3664</v>
      </c>
      <c r="G2433" s="5" t="str">
        <f t="shared" si="455"/>
        <v>4159</v>
      </c>
      <c r="H2433" s="5" t="str">
        <f t="shared" si="456"/>
        <v>9.060</v>
      </c>
      <c r="I2433" s="1" t="s">
        <v>9</v>
      </c>
      <c r="AN2433" s="89" t="str">
        <f t="shared" si="457"/>
        <v>0.3000</v>
      </c>
      <c r="AO2433" s="89" t="str">
        <f t="shared" si="458"/>
        <v>800.0</v>
      </c>
      <c r="AP2433" s="89" t="str">
        <f t="shared" si="459"/>
        <v>1.650</v>
      </c>
      <c r="AQ2433" s="89" t="str">
        <f t="shared" si="460"/>
        <v>3664</v>
      </c>
      <c r="AR2433" s="89" t="str">
        <f t="shared" si="461"/>
        <v>4159</v>
      </c>
      <c r="AS2433" s="89" t="str">
        <f t="shared" si="462"/>
        <v>9.060</v>
      </c>
      <c r="AT2433" s="89"/>
      <c r="AU2433" s="99">
        <v>0.3</v>
      </c>
      <c r="AV2433" s="99">
        <v>800</v>
      </c>
      <c r="AW2433" s="99">
        <v>1.65</v>
      </c>
      <c r="AX2433" s="99">
        <v>3664.3</v>
      </c>
      <c r="AY2433" s="99">
        <v>4159.3</v>
      </c>
      <c r="AZ2433" s="99">
        <v>9.0603999999999996</v>
      </c>
      <c r="BA2433" s="119" t="s">
        <v>9</v>
      </c>
      <c r="BB2433" s="4">
        <v>2433</v>
      </c>
      <c r="BC2433" s="4">
        <v>0.3</v>
      </c>
    </row>
    <row r="2434" spans="2:55">
      <c r="B2434">
        <v>2433</v>
      </c>
      <c r="C2434" s="107">
        <f t="shared" si="451"/>
        <v>0.3</v>
      </c>
      <c r="D2434" s="5">
        <f t="shared" si="452"/>
        <v>820</v>
      </c>
      <c r="E2434" s="5" t="str">
        <f t="shared" si="453"/>
        <v>1.681</v>
      </c>
      <c r="F2434" s="5" t="str">
        <f t="shared" si="454"/>
        <v>3702</v>
      </c>
      <c r="G2434" s="5" t="str">
        <f t="shared" si="455"/>
        <v>4206</v>
      </c>
      <c r="H2434" s="5" t="str">
        <f t="shared" si="456"/>
        <v>9.104</v>
      </c>
      <c r="I2434" s="1" t="s">
        <v>9</v>
      </c>
      <c r="AN2434" s="89" t="str">
        <f t="shared" si="457"/>
        <v>0.3000</v>
      </c>
      <c r="AO2434" s="89" t="str">
        <f t="shared" si="458"/>
        <v>820.0</v>
      </c>
      <c r="AP2434" s="89" t="str">
        <f t="shared" si="459"/>
        <v>1.681</v>
      </c>
      <c r="AQ2434" s="89" t="str">
        <f t="shared" si="460"/>
        <v>3702</v>
      </c>
      <c r="AR2434" s="89" t="str">
        <f t="shared" si="461"/>
        <v>4206</v>
      </c>
      <c r="AS2434" s="89" t="str">
        <f t="shared" si="462"/>
        <v>9.104</v>
      </c>
      <c r="AT2434" s="89"/>
      <c r="AU2434" s="99">
        <v>0.3</v>
      </c>
      <c r="AV2434" s="99">
        <v>820</v>
      </c>
      <c r="AW2434" s="99">
        <v>1.6809000000000001</v>
      </c>
      <c r="AX2434" s="99">
        <v>3702.03</v>
      </c>
      <c r="AY2434" s="99">
        <v>4206.3</v>
      </c>
      <c r="AZ2434" s="99">
        <v>9.1038999999999994</v>
      </c>
      <c r="BA2434" s="119" t="s">
        <v>9</v>
      </c>
      <c r="BB2434" s="4">
        <v>2434</v>
      </c>
      <c r="BC2434" s="4">
        <v>0.3</v>
      </c>
    </row>
    <row r="2435" spans="2:55">
      <c r="B2435">
        <v>2434</v>
      </c>
      <c r="C2435" s="107">
        <f t="shared" si="451"/>
        <v>0.3</v>
      </c>
      <c r="D2435" s="5">
        <f t="shared" si="452"/>
        <v>840</v>
      </c>
      <c r="E2435" s="5" t="str">
        <f t="shared" si="453"/>
        <v>1.712</v>
      </c>
      <c r="F2435" s="5" t="str">
        <f t="shared" si="454"/>
        <v>3740.</v>
      </c>
      <c r="G2435" s="5" t="str">
        <f t="shared" si="455"/>
        <v>4254</v>
      </c>
      <c r="H2435" s="5" t="str">
        <f t="shared" si="456"/>
        <v>9.147</v>
      </c>
      <c r="I2435" s="1" t="s">
        <v>9</v>
      </c>
      <c r="AN2435" s="89" t="str">
        <f t="shared" si="457"/>
        <v>0.3000</v>
      </c>
      <c r="AO2435" s="89" t="str">
        <f t="shared" si="458"/>
        <v>840.0</v>
      </c>
      <c r="AP2435" s="89" t="str">
        <f t="shared" si="459"/>
        <v>1.712</v>
      </c>
      <c r="AQ2435" s="89" t="str">
        <f t="shared" si="460"/>
        <v>3740.</v>
      </c>
      <c r="AR2435" s="89" t="str">
        <f t="shared" si="461"/>
        <v>4254</v>
      </c>
      <c r="AS2435" s="89" t="str">
        <f t="shared" si="462"/>
        <v>9.147</v>
      </c>
      <c r="AT2435" s="89"/>
      <c r="AU2435" s="99">
        <v>0.3</v>
      </c>
      <c r="AV2435" s="99">
        <v>840</v>
      </c>
      <c r="AW2435" s="99">
        <v>1.7117</v>
      </c>
      <c r="AX2435" s="99">
        <v>3740.1899999999996</v>
      </c>
      <c r="AY2435" s="99">
        <v>4253.7</v>
      </c>
      <c r="AZ2435" s="99">
        <v>9.1468000000000007</v>
      </c>
      <c r="BA2435" s="119" t="s">
        <v>9</v>
      </c>
      <c r="BB2435" s="4">
        <v>2435</v>
      </c>
      <c r="BC2435" s="4">
        <v>0.3</v>
      </c>
    </row>
    <row r="2436" spans="2:55">
      <c r="B2436">
        <v>2435</v>
      </c>
      <c r="C2436" s="107">
        <f t="shared" si="451"/>
        <v>0.3</v>
      </c>
      <c r="D2436" s="5">
        <f t="shared" si="452"/>
        <v>860</v>
      </c>
      <c r="E2436" s="5" t="str">
        <f t="shared" si="453"/>
        <v>1.743</v>
      </c>
      <c r="F2436" s="5" t="str">
        <f t="shared" si="454"/>
        <v>3779</v>
      </c>
      <c r="G2436" s="5" t="str">
        <f t="shared" si="455"/>
        <v>4301</v>
      </c>
      <c r="H2436" s="5" t="str">
        <f t="shared" si="456"/>
        <v>9.189</v>
      </c>
      <c r="I2436" s="1" t="s">
        <v>9</v>
      </c>
      <c r="AN2436" s="89" t="str">
        <f t="shared" si="457"/>
        <v>0.3000</v>
      </c>
      <c r="AO2436" s="89" t="str">
        <f t="shared" si="458"/>
        <v>860.0</v>
      </c>
      <c r="AP2436" s="89" t="str">
        <f t="shared" si="459"/>
        <v>1.743</v>
      </c>
      <c r="AQ2436" s="89" t="str">
        <f t="shared" si="460"/>
        <v>3779</v>
      </c>
      <c r="AR2436" s="89" t="str">
        <f t="shared" si="461"/>
        <v>4301</v>
      </c>
      <c r="AS2436" s="89" t="str">
        <f t="shared" si="462"/>
        <v>9.189</v>
      </c>
      <c r="AT2436" s="89"/>
      <c r="AU2436" s="99">
        <v>0.3</v>
      </c>
      <c r="AV2436" s="99">
        <v>860</v>
      </c>
      <c r="AW2436" s="99">
        <v>1.7424999999999999</v>
      </c>
      <c r="AX2436" s="99">
        <v>3778.55</v>
      </c>
      <c r="AY2436" s="99">
        <v>4301.3</v>
      </c>
      <c r="AZ2436" s="99">
        <v>9.1891999999999996</v>
      </c>
      <c r="BA2436" s="119" t="s">
        <v>9</v>
      </c>
      <c r="BB2436" s="4">
        <v>2436</v>
      </c>
      <c r="BC2436" s="4">
        <v>0.3</v>
      </c>
    </row>
    <row r="2437" spans="2:55">
      <c r="B2437">
        <v>2436</v>
      </c>
      <c r="C2437" s="107">
        <f t="shared" si="451"/>
        <v>0.3</v>
      </c>
      <c r="D2437" s="5">
        <f t="shared" si="452"/>
        <v>880</v>
      </c>
      <c r="E2437" s="5" t="str">
        <f t="shared" si="453"/>
        <v>1.773</v>
      </c>
      <c r="F2437" s="5" t="str">
        <f t="shared" si="454"/>
        <v>3817</v>
      </c>
      <c r="G2437" s="5" t="str">
        <f t="shared" si="455"/>
        <v>4349</v>
      </c>
      <c r="H2437" s="5" t="str">
        <f t="shared" si="456"/>
        <v>9.231</v>
      </c>
      <c r="I2437" s="1" t="s">
        <v>9</v>
      </c>
      <c r="AN2437" s="89" t="str">
        <f t="shared" si="457"/>
        <v>0.3000</v>
      </c>
      <c r="AO2437" s="89" t="str">
        <f t="shared" si="458"/>
        <v>880.0</v>
      </c>
      <c r="AP2437" s="89" t="str">
        <f t="shared" si="459"/>
        <v>1.773</v>
      </c>
      <c r="AQ2437" s="89" t="str">
        <f t="shared" si="460"/>
        <v>3817</v>
      </c>
      <c r="AR2437" s="89" t="str">
        <f t="shared" si="461"/>
        <v>4349</v>
      </c>
      <c r="AS2437" s="89" t="str">
        <f t="shared" si="462"/>
        <v>9.231</v>
      </c>
      <c r="AT2437" s="89"/>
      <c r="AU2437" s="99">
        <v>0.3</v>
      </c>
      <c r="AV2437" s="99">
        <v>880</v>
      </c>
      <c r="AW2437" s="99">
        <v>1.7732999999999999</v>
      </c>
      <c r="AX2437" s="99">
        <v>3817.1100000000006</v>
      </c>
      <c r="AY2437" s="99">
        <v>4349.1000000000004</v>
      </c>
      <c r="AZ2437" s="99">
        <v>9.2309999999999999</v>
      </c>
      <c r="BA2437" s="119" t="s">
        <v>9</v>
      </c>
      <c r="BB2437" s="4">
        <v>2437</v>
      </c>
      <c r="BC2437" s="4">
        <v>0.3</v>
      </c>
    </row>
    <row r="2438" spans="2:55">
      <c r="B2438">
        <v>2437</v>
      </c>
      <c r="C2438" s="107">
        <f t="shared" si="451"/>
        <v>0.3</v>
      </c>
      <c r="D2438" s="5">
        <f t="shared" si="452"/>
        <v>900</v>
      </c>
      <c r="E2438" s="5" t="str">
        <f t="shared" si="453"/>
        <v>1.804</v>
      </c>
      <c r="F2438" s="5" t="str">
        <f t="shared" si="454"/>
        <v>3856</v>
      </c>
      <c r="G2438" s="5" t="str">
        <f t="shared" si="455"/>
        <v>4397</v>
      </c>
      <c r="H2438" s="5" t="str">
        <f t="shared" si="456"/>
        <v>9.272</v>
      </c>
      <c r="I2438" s="1" t="s">
        <v>9</v>
      </c>
      <c r="AN2438" s="89" t="str">
        <f t="shared" si="457"/>
        <v>0.3000</v>
      </c>
      <c r="AO2438" s="89" t="str">
        <f t="shared" si="458"/>
        <v>900.0</v>
      </c>
      <c r="AP2438" s="89" t="str">
        <f t="shared" si="459"/>
        <v>1.804</v>
      </c>
      <c r="AQ2438" s="89" t="str">
        <f t="shared" si="460"/>
        <v>3856</v>
      </c>
      <c r="AR2438" s="89" t="str">
        <f t="shared" si="461"/>
        <v>4397</v>
      </c>
      <c r="AS2438" s="89" t="str">
        <f t="shared" si="462"/>
        <v>9.272</v>
      </c>
      <c r="AT2438" s="89"/>
      <c r="AU2438" s="99">
        <v>0.3</v>
      </c>
      <c r="AV2438" s="99">
        <v>900</v>
      </c>
      <c r="AW2438" s="99">
        <v>1.8042</v>
      </c>
      <c r="AX2438" s="99">
        <v>3856.04</v>
      </c>
      <c r="AY2438" s="99">
        <v>4397.3</v>
      </c>
      <c r="AZ2438" s="99">
        <v>9.2723999999999993</v>
      </c>
      <c r="BA2438" s="119" t="s">
        <v>9</v>
      </c>
      <c r="BB2438" s="4">
        <v>2438</v>
      </c>
      <c r="BC2438" s="4">
        <v>0.3</v>
      </c>
    </row>
    <row r="2439" spans="2:55">
      <c r="B2439">
        <v>2438</v>
      </c>
      <c r="C2439" s="107">
        <f t="shared" si="451"/>
        <v>0.3</v>
      </c>
      <c r="D2439" s="5">
        <f t="shared" si="452"/>
        <v>920</v>
      </c>
      <c r="E2439" s="5" t="str">
        <f t="shared" si="453"/>
        <v>1.835</v>
      </c>
      <c r="F2439" s="5" t="str">
        <f t="shared" si="454"/>
        <v>3895</v>
      </c>
      <c r="G2439" s="5" t="str">
        <f t="shared" si="455"/>
        <v>4446</v>
      </c>
      <c r="H2439" s="5" t="str">
        <f t="shared" si="456"/>
        <v>9.313</v>
      </c>
      <c r="I2439" s="1" t="s">
        <v>9</v>
      </c>
      <c r="AN2439" s="89" t="str">
        <f t="shared" si="457"/>
        <v>0.3000</v>
      </c>
      <c r="AO2439" s="89" t="str">
        <f t="shared" si="458"/>
        <v>920.0</v>
      </c>
      <c r="AP2439" s="89" t="str">
        <f t="shared" si="459"/>
        <v>1.835</v>
      </c>
      <c r="AQ2439" s="89" t="str">
        <f t="shared" si="460"/>
        <v>3895</v>
      </c>
      <c r="AR2439" s="89" t="str">
        <f t="shared" si="461"/>
        <v>4446</v>
      </c>
      <c r="AS2439" s="89" t="str">
        <f t="shared" si="462"/>
        <v>9.313</v>
      </c>
      <c r="AT2439" s="89"/>
      <c r="AU2439" s="99">
        <v>0.3</v>
      </c>
      <c r="AV2439" s="99">
        <v>920</v>
      </c>
      <c r="AW2439" s="99">
        <v>1.835</v>
      </c>
      <c r="AX2439" s="99">
        <v>3895.2</v>
      </c>
      <c r="AY2439" s="99">
        <v>4445.7</v>
      </c>
      <c r="AZ2439" s="99">
        <v>9.3132999999999999</v>
      </c>
      <c r="BA2439" s="119" t="s">
        <v>9</v>
      </c>
      <c r="BB2439" s="4">
        <v>2439</v>
      </c>
      <c r="BC2439" s="4">
        <v>0.3</v>
      </c>
    </row>
    <row r="2440" spans="2:55">
      <c r="B2440">
        <v>2439</v>
      </c>
      <c r="C2440" s="107">
        <f t="shared" si="451"/>
        <v>0.3</v>
      </c>
      <c r="D2440" s="5">
        <f t="shared" si="452"/>
        <v>940</v>
      </c>
      <c r="E2440" s="5" t="str">
        <f t="shared" si="453"/>
        <v>1.866</v>
      </c>
      <c r="F2440" s="5" t="str">
        <f t="shared" si="454"/>
        <v>3935</v>
      </c>
      <c r="G2440" s="5" t="str">
        <f t="shared" si="455"/>
        <v>4494</v>
      </c>
      <c r="H2440" s="5" t="str">
        <f t="shared" si="456"/>
        <v>9.354</v>
      </c>
      <c r="I2440" s="1" t="s">
        <v>9</v>
      </c>
      <c r="AN2440" s="89" t="str">
        <f t="shared" si="457"/>
        <v>0.3000</v>
      </c>
      <c r="AO2440" s="89" t="str">
        <f t="shared" si="458"/>
        <v>940.0</v>
      </c>
      <c r="AP2440" s="89" t="str">
        <f t="shared" si="459"/>
        <v>1.866</v>
      </c>
      <c r="AQ2440" s="89" t="str">
        <f t="shared" si="460"/>
        <v>3935</v>
      </c>
      <c r="AR2440" s="89" t="str">
        <f t="shared" si="461"/>
        <v>4494</v>
      </c>
      <c r="AS2440" s="89" t="str">
        <f t="shared" si="462"/>
        <v>9.354</v>
      </c>
      <c r="AT2440" s="89"/>
      <c r="AU2440" s="99">
        <v>0.3</v>
      </c>
      <c r="AV2440" s="99">
        <v>940</v>
      </c>
      <c r="AW2440" s="99">
        <v>1.8657999999999999</v>
      </c>
      <c r="AX2440" s="99">
        <v>3934.66</v>
      </c>
      <c r="AY2440" s="99">
        <v>4494.3999999999996</v>
      </c>
      <c r="AZ2440" s="99">
        <v>9.3537999999999997</v>
      </c>
      <c r="BA2440" s="119" t="s">
        <v>9</v>
      </c>
      <c r="BB2440" s="4">
        <v>2440</v>
      </c>
      <c r="BC2440" s="4">
        <v>0.3</v>
      </c>
    </row>
    <row r="2441" spans="2:55">
      <c r="B2441">
        <v>2440</v>
      </c>
      <c r="C2441" s="107">
        <f t="shared" si="451"/>
        <v>0.3</v>
      </c>
      <c r="D2441" s="5">
        <f t="shared" si="452"/>
        <v>960</v>
      </c>
      <c r="E2441" s="5" t="str">
        <f t="shared" si="453"/>
        <v>1.897</v>
      </c>
      <c r="F2441" s="5" t="str">
        <f t="shared" si="454"/>
        <v>3974</v>
      </c>
      <c r="G2441" s="5" t="str">
        <f t="shared" si="455"/>
        <v>4543</v>
      </c>
      <c r="H2441" s="5" t="str">
        <f t="shared" si="456"/>
        <v>9.394</v>
      </c>
      <c r="I2441" s="1" t="s">
        <v>9</v>
      </c>
      <c r="AN2441" s="89" t="str">
        <f t="shared" si="457"/>
        <v>0.3000</v>
      </c>
      <c r="AO2441" s="89" t="str">
        <f t="shared" si="458"/>
        <v>960.0</v>
      </c>
      <c r="AP2441" s="89" t="str">
        <f t="shared" si="459"/>
        <v>1.897</v>
      </c>
      <c r="AQ2441" s="89" t="str">
        <f t="shared" si="460"/>
        <v>3974</v>
      </c>
      <c r="AR2441" s="89" t="str">
        <f t="shared" si="461"/>
        <v>4543</v>
      </c>
      <c r="AS2441" s="89" t="str">
        <f t="shared" si="462"/>
        <v>9.394</v>
      </c>
      <c r="AT2441" s="89"/>
      <c r="AU2441" s="99">
        <v>0.3</v>
      </c>
      <c r="AV2441" s="99">
        <v>960</v>
      </c>
      <c r="AW2441" s="99">
        <v>1.8965999999999998</v>
      </c>
      <c r="AX2441" s="99">
        <v>3974.32</v>
      </c>
      <c r="AY2441" s="99">
        <v>4543.3</v>
      </c>
      <c r="AZ2441" s="99">
        <v>9.3938000000000006</v>
      </c>
      <c r="BA2441" s="119" t="s">
        <v>9</v>
      </c>
      <c r="BB2441" s="4">
        <v>2441</v>
      </c>
      <c r="BC2441" s="4">
        <v>0.3</v>
      </c>
    </row>
    <row r="2442" spans="2:55">
      <c r="B2442">
        <v>2441</v>
      </c>
      <c r="C2442" s="107">
        <f t="shared" si="451"/>
        <v>0.3</v>
      </c>
      <c r="D2442" s="5">
        <f t="shared" si="452"/>
        <v>980</v>
      </c>
      <c r="E2442" s="5" t="str">
        <f t="shared" si="453"/>
        <v>1.927</v>
      </c>
      <c r="F2442" s="5" t="str">
        <f t="shared" si="454"/>
        <v>4014</v>
      </c>
      <c r="G2442" s="5" t="str">
        <f t="shared" si="455"/>
        <v>4593</v>
      </c>
      <c r="H2442" s="5" t="str">
        <f t="shared" si="456"/>
        <v>9.433</v>
      </c>
      <c r="I2442" s="1" t="s">
        <v>9</v>
      </c>
      <c r="AN2442" s="89" t="str">
        <f t="shared" si="457"/>
        <v>0.3000</v>
      </c>
      <c r="AO2442" s="89" t="str">
        <f t="shared" si="458"/>
        <v>980.0</v>
      </c>
      <c r="AP2442" s="89" t="str">
        <f t="shared" si="459"/>
        <v>1.927</v>
      </c>
      <c r="AQ2442" s="89" t="str">
        <f t="shared" si="460"/>
        <v>4014</v>
      </c>
      <c r="AR2442" s="89" t="str">
        <f t="shared" si="461"/>
        <v>4593</v>
      </c>
      <c r="AS2442" s="89" t="str">
        <f t="shared" si="462"/>
        <v>9.433</v>
      </c>
      <c r="AT2442" s="89"/>
      <c r="AU2442" s="99">
        <v>0.3</v>
      </c>
      <c r="AV2442" s="99">
        <v>980</v>
      </c>
      <c r="AW2442" s="99">
        <v>1.9274</v>
      </c>
      <c r="AX2442" s="99">
        <v>4014.2799999999997</v>
      </c>
      <c r="AY2442" s="99">
        <v>4592.5</v>
      </c>
      <c r="AZ2442" s="99">
        <v>9.4334000000000007</v>
      </c>
      <c r="BA2442" s="119" t="s">
        <v>9</v>
      </c>
      <c r="BB2442" s="4">
        <v>2442</v>
      </c>
      <c r="BC2442" s="4">
        <v>0.3</v>
      </c>
    </row>
    <row r="2443" spans="2:55">
      <c r="B2443">
        <v>2442</v>
      </c>
      <c r="C2443" s="107">
        <f t="shared" si="451"/>
        <v>0.3</v>
      </c>
      <c r="D2443" s="5">
        <f t="shared" si="452"/>
        <v>1000</v>
      </c>
      <c r="E2443" s="5" t="str">
        <f t="shared" si="453"/>
        <v>1.958</v>
      </c>
      <c r="F2443" s="5" t="str">
        <f t="shared" si="454"/>
        <v>4055</v>
      </c>
      <c r="G2443" s="5" t="str">
        <f t="shared" si="455"/>
        <v>4642</v>
      </c>
      <c r="H2443" s="5" t="str">
        <f t="shared" si="456"/>
        <v>9.473</v>
      </c>
      <c r="I2443" s="1" t="s">
        <v>9</v>
      </c>
      <c r="AN2443" s="89" t="str">
        <f t="shared" si="457"/>
        <v>0.3000</v>
      </c>
      <c r="AO2443" s="89" t="str">
        <f t="shared" si="458"/>
        <v>1000.</v>
      </c>
      <c r="AP2443" s="89" t="str">
        <f t="shared" si="459"/>
        <v>1.958</v>
      </c>
      <c r="AQ2443" s="89" t="str">
        <f t="shared" si="460"/>
        <v>4055</v>
      </c>
      <c r="AR2443" s="89" t="str">
        <f t="shared" si="461"/>
        <v>4642</v>
      </c>
      <c r="AS2443" s="89" t="str">
        <f t="shared" si="462"/>
        <v>9.473</v>
      </c>
      <c r="AT2443" s="89"/>
      <c r="AU2443" s="99">
        <v>0.3</v>
      </c>
      <c r="AV2443" s="99">
        <v>1000</v>
      </c>
      <c r="AW2443" s="99">
        <v>1.9581999999999999</v>
      </c>
      <c r="AX2443" s="99">
        <v>4054.54</v>
      </c>
      <c r="AY2443" s="99">
        <v>4642</v>
      </c>
      <c r="AZ2443" s="99">
        <v>9.4725999999999999</v>
      </c>
      <c r="BA2443" s="119" t="s">
        <v>9</v>
      </c>
      <c r="BB2443" s="4">
        <v>2443</v>
      </c>
      <c r="BC2443" s="4">
        <v>0.3</v>
      </c>
    </row>
    <row r="2444" spans="2:55">
      <c r="B2444">
        <v>2443</v>
      </c>
      <c r="C2444" s="107">
        <f t="shared" si="451"/>
        <v>0.3</v>
      </c>
      <c r="D2444" s="5">
        <f t="shared" si="452"/>
        <v>1100</v>
      </c>
      <c r="E2444" s="5" t="str">
        <f t="shared" si="453"/>
        <v>2.112</v>
      </c>
      <c r="F2444" s="5" t="str">
        <f t="shared" si="454"/>
        <v>4259</v>
      </c>
      <c r="G2444" s="5" t="str">
        <f t="shared" si="455"/>
        <v>4893</v>
      </c>
      <c r="H2444" s="5" t="str">
        <f t="shared" si="456"/>
        <v>9.662</v>
      </c>
      <c r="I2444" s="1" t="s">
        <v>9</v>
      </c>
      <c r="AN2444" s="89" t="str">
        <f t="shared" si="457"/>
        <v>0.3000</v>
      </c>
      <c r="AO2444" s="89" t="str">
        <f t="shared" si="458"/>
        <v>1100.</v>
      </c>
      <c r="AP2444" s="89" t="str">
        <f t="shared" si="459"/>
        <v>2.112</v>
      </c>
      <c r="AQ2444" s="89" t="str">
        <f t="shared" si="460"/>
        <v>4259</v>
      </c>
      <c r="AR2444" s="89" t="str">
        <f t="shared" si="461"/>
        <v>4893</v>
      </c>
      <c r="AS2444" s="89" t="str">
        <f t="shared" si="462"/>
        <v>9.662</v>
      </c>
      <c r="AT2444" s="89"/>
      <c r="AU2444" s="99">
        <v>0.3</v>
      </c>
      <c r="AV2444" s="99">
        <v>1100</v>
      </c>
      <c r="AW2444" s="99">
        <v>2.1121999999999996</v>
      </c>
      <c r="AX2444" s="99">
        <v>4259.4400000000005</v>
      </c>
      <c r="AY2444" s="99">
        <v>4893.1000000000004</v>
      </c>
      <c r="AZ2444" s="99">
        <v>9.6623999999999999</v>
      </c>
      <c r="BA2444" s="119" t="s">
        <v>9</v>
      </c>
      <c r="BB2444" s="4">
        <v>2444</v>
      </c>
      <c r="BC2444" s="4">
        <v>0.3</v>
      </c>
    </row>
    <row r="2445" spans="2:55">
      <c r="B2445">
        <v>2444</v>
      </c>
      <c r="C2445" s="107">
        <f t="shared" si="451"/>
        <v>0.3</v>
      </c>
      <c r="D2445" s="5">
        <f t="shared" si="452"/>
        <v>1200</v>
      </c>
      <c r="E2445" s="5" t="str">
        <f t="shared" si="453"/>
        <v>2.266</v>
      </c>
      <c r="F2445" s="5" t="str">
        <f t="shared" si="454"/>
        <v>4470.</v>
      </c>
      <c r="G2445" s="5" t="str">
        <f t="shared" si="455"/>
        <v>5150.</v>
      </c>
      <c r="H2445" s="5" t="str">
        <f t="shared" si="456"/>
        <v>9.843</v>
      </c>
      <c r="I2445" s="1" t="s">
        <v>9</v>
      </c>
      <c r="AN2445" s="89" t="str">
        <f t="shared" si="457"/>
        <v>0.3000</v>
      </c>
      <c r="AO2445" s="89" t="str">
        <f t="shared" si="458"/>
        <v>1200.</v>
      </c>
      <c r="AP2445" s="89" t="str">
        <f t="shared" si="459"/>
        <v>2.266</v>
      </c>
      <c r="AQ2445" s="89" t="str">
        <f t="shared" si="460"/>
        <v>4470.</v>
      </c>
      <c r="AR2445" s="89" t="str">
        <f t="shared" si="461"/>
        <v>5150.</v>
      </c>
      <c r="AS2445" s="89" t="str">
        <f t="shared" si="462"/>
        <v>9.843</v>
      </c>
      <c r="AT2445" s="89"/>
      <c r="AU2445" s="99">
        <v>0.3</v>
      </c>
      <c r="AV2445" s="99">
        <v>1200</v>
      </c>
      <c r="AW2445" s="99">
        <v>2.2662</v>
      </c>
      <c r="AX2445" s="99">
        <v>4470.34</v>
      </c>
      <c r="AY2445" s="99">
        <v>5150.2</v>
      </c>
      <c r="AZ2445" s="99">
        <v>9.8430999999999997</v>
      </c>
      <c r="BA2445" s="119" t="s">
        <v>9</v>
      </c>
      <c r="BB2445" s="4">
        <v>2445</v>
      </c>
      <c r="BC2445" s="4">
        <v>0.3</v>
      </c>
    </row>
    <row r="2446" spans="2:55">
      <c r="B2446">
        <v>2445</v>
      </c>
      <c r="C2446" s="107">
        <f t="shared" si="451"/>
        <v>0.3</v>
      </c>
      <c r="D2446" s="5">
        <f t="shared" si="452"/>
        <v>1300</v>
      </c>
      <c r="E2446" s="5" t="str">
        <f t="shared" si="453"/>
        <v>2.420</v>
      </c>
      <c r="F2446" s="5" t="str">
        <f t="shared" si="454"/>
        <v>4687</v>
      </c>
      <c r="G2446" s="5" t="str">
        <f t="shared" si="455"/>
        <v>5413</v>
      </c>
      <c r="H2446" s="5" t="str">
        <f t="shared" si="456"/>
        <v>10.02</v>
      </c>
      <c r="I2446" s="1" t="s">
        <v>9</v>
      </c>
      <c r="AN2446" s="89" t="str">
        <f t="shared" si="457"/>
        <v>0.3000</v>
      </c>
      <c r="AO2446" s="89" t="str">
        <f t="shared" si="458"/>
        <v>1300.</v>
      </c>
      <c r="AP2446" s="89" t="str">
        <f t="shared" si="459"/>
        <v>2.420</v>
      </c>
      <c r="AQ2446" s="89" t="str">
        <f t="shared" si="460"/>
        <v>4687</v>
      </c>
      <c r="AR2446" s="89" t="str">
        <f t="shared" si="461"/>
        <v>5413</v>
      </c>
      <c r="AS2446" s="89" t="str">
        <f t="shared" si="462"/>
        <v>10.02</v>
      </c>
      <c r="AT2446" s="89"/>
      <c r="AU2446" s="99">
        <v>0.3</v>
      </c>
      <c r="AV2446" s="99">
        <v>1300</v>
      </c>
      <c r="AW2446" s="99">
        <v>2.4201999999999999</v>
      </c>
      <c r="AX2446" s="99">
        <v>4686.84</v>
      </c>
      <c r="AY2446" s="99">
        <v>5412.9</v>
      </c>
      <c r="AZ2446" s="99">
        <v>10.016</v>
      </c>
      <c r="BA2446" s="119" t="s">
        <v>9</v>
      </c>
      <c r="BB2446" s="4">
        <v>2446</v>
      </c>
      <c r="BC2446" s="4">
        <v>0.3</v>
      </c>
    </row>
    <row r="2447" spans="2:55">
      <c r="B2447">
        <v>2446</v>
      </c>
      <c r="C2447" s="107">
        <f t="shared" ref="C2447:C2510" si="463">_xlfn.NUMBERVALUE(AN2447)</f>
        <v>0.3</v>
      </c>
      <c r="D2447" s="5">
        <f t="shared" ref="D2447:D2510" si="464">_xlfn.NUMBERVALUE(AO2447)</f>
        <v>1400</v>
      </c>
      <c r="E2447" s="5" t="str">
        <f t="shared" ref="E2447:E2510" si="465">AP2447</f>
        <v>2.574</v>
      </c>
      <c r="F2447" s="5" t="str">
        <f t="shared" ref="F2447:F2510" si="466">IF($D2447=0,_xlfn.NUMBERVALUE(AQ2447),AQ2447)</f>
        <v>4909</v>
      </c>
      <c r="G2447" s="5" t="str">
        <f t="shared" ref="G2447:G2510" si="467">IF($D2447=0,_xlfn.NUMBERVALUE(AR2447),AR2447)</f>
        <v>5681</v>
      </c>
      <c r="H2447" s="5" t="str">
        <f t="shared" ref="H2447:H2510" si="468">IF($D2447=0,_xlfn.NUMBERVALUE(AS2447),AS2447)</f>
        <v>10.18</v>
      </c>
      <c r="I2447" s="1" t="s">
        <v>9</v>
      </c>
      <c r="AN2447" s="89" t="str">
        <f t="shared" ref="AN2447:AN2510" si="469">IF(AU2447=0,"0.000",TEXT(IF(AU2447&lt;0,"-","")&amp;LEFT(TEXT(ABS(AU2447),"0."&amp;REPT("0",4-1)&amp;"E+00"),4+1)*10^FLOOR(LOG10(TEXT(ABS(AU2447),"0."&amp;REPT("0",4-1)&amp;"E+00")),1),(""&amp;(IF(OR(AND(FLOOR(LOG10(TEXT(ABS(AU2447),"0."&amp;REPT("0",4-1)&amp;"E+00")),1)+1=4,RIGHT(LEFT(TEXT(ABS(AU2447),"0."&amp;REPT("0",4-1)&amp;"E+00"),4+1)*10^FLOOR(LOG10(TEXT(ABS(AU2447),"0."&amp;REPT("0",4-1)&amp;"E+00")),1),1)="0"),LOG10(TEXT(ABS(AU2447),"0."&amp;REPT("0",4-1)&amp;"E+00"))&lt;=4-1),"0.","#")&amp;REPT("0",IF(4-1-(FLOOR(LOG10(TEXT(ABS(AU2447),"0."&amp;REPT("0",4-1)&amp;"E+00")),1))&gt;0,4-1-(FLOOR(LOG10(TEXT(ABS(AU2447),"0."&amp;REPT("0",4-1)&amp;"E+00")),1)),0))))))</f>
        <v>0.3000</v>
      </c>
      <c r="AO2447" s="89" t="str">
        <f t="shared" ref="AO2447:AO2510" si="470">IF(AV2447=0,"0.000",TEXT(IF(AV2447&lt;0,"-","")&amp;LEFT(TEXT(ABS(AV2447),"0."&amp;REPT("0",4-1)&amp;"E+00"),4+1)*10^FLOOR(LOG10(TEXT(ABS(AV2447),"0."&amp;REPT("0",4-1)&amp;"E+00")),1),(""&amp;(IF(OR(AND(FLOOR(LOG10(TEXT(ABS(AV2447),"0."&amp;REPT("0",4-1)&amp;"E+00")),1)+1=4,RIGHT(LEFT(TEXT(ABS(AV2447),"0."&amp;REPT("0",4-1)&amp;"E+00"),4+1)*10^FLOOR(LOG10(TEXT(ABS(AV2447),"0."&amp;REPT("0",4-1)&amp;"E+00")),1),1)="0"),LOG10(TEXT(ABS(AV2447),"0."&amp;REPT("0",4-1)&amp;"E+00"))&lt;=4-1),"0.","#")&amp;REPT("0",IF(4-1-(FLOOR(LOG10(TEXT(ABS(AV2447),"0."&amp;REPT("0",4-1)&amp;"E+00")),1))&gt;0,4-1-(FLOOR(LOG10(TEXT(ABS(AV2447),"0."&amp;REPT("0",4-1)&amp;"E+00")),1)),0))))))</f>
        <v>1400.</v>
      </c>
      <c r="AP2447" s="89" t="str">
        <f t="shared" ref="AP2447:AP2510" si="471">IF(AW2447=0,"0.000",TEXT(IF(AW2447&lt;0,"-","")&amp;LEFT(TEXT(ABS(AW2447),"0."&amp;REPT("0",4-1)&amp;"E+00"),4+1)*10^FLOOR(LOG10(TEXT(ABS(AW2447),"0."&amp;REPT("0",4-1)&amp;"E+00")),1),(""&amp;(IF(OR(AND(FLOOR(LOG10(TEXT(ABS(AW2447),"0."&amp;REPT("0",4-1)&amp;"E+00")),1)+1=4,RIGHT(LEFT(TEXT(ABS(AW2447),"0."&amp;REPT("0",4-1)&amp;"E+00"),4+1)*10^FLOOR(LOG10(TEXT(ABS(AW2447),"0."&amp;REPT("0",4-1)&amp;"E+00")),1),1)="0"),LOG10(TEXT(ABS(AW2447),"0."&amp;REPT("0",4-1)&amp;"E+00"))&lt;=4-1),"0.","#")&amp;REPT("0",IF(4-1-(FLOOR(LOG10(TEXT(ABS(AW2447),"0."&amp;REPT("0",4-1)&amp;"E+00")),1))&gt;0,4-1-(FLOOR(LOG10(TEXT(ABS(AW2447),"0."&amp;REPT("0",4-1)&amp;"E+00")),1)),0))))))</f>
        <v>2.574</v>
      </c>
      <c r="AQ2447" s="89" t="str">
        <f t="shared" ref="AQ2447:AQ2510" si="472">IF(AX2447=0,"0.000",TEXT(IF(AX2447&lt;0,"-","")&amp;LEFT(TEXT(ABS(AX2447),"0."&amp;REPT("0",4-1)&amp;"E+00"),4+1)*10^FLOOR(LOG10(TEXT(ABS(AX2447),"0."&amp;REPT("0",4-1)&amp;"E+00")),1),(""&amp;(IF(OR(AND(FLOOR(LOG10(TEXT(ABS(AX2447),"0."&amp;REPT("0",4-1)&amp;"E+00")),1)+1=4,RIGHT(LEFT(TEXT(ABS(AX2447),"0."&amp;REPT("0",4-1)&amp;"E+00"),4+1)*10^FLOOR(LOG10(TEXT(ABS(AX2447),"0."&amp;REPT("0",4-1)&amp;"E+00")),1),1)="0"),LOG10(TEXT(ABS(AX2447),"0."&amp;REPT("0",4-1)&amp;"E+00"))&lt;=4-1),"0.","#")&amp;REPT("0",IF(4-1-(FLOOR(LOG10(TEXT(ABS(AX2447),"0."&amp;REPT("0",4-1)&amp;"E+00")),1))&gt;0,4-1-(FLOOR(LOG10(TEXT(ABS(AX2447),"0."&amp;REPT("0",4-1)&amp;"E+00")),1)),0))))))</f>
        <v>4909</v>
      </c>
      <c r="AR2447" s="89" t="str">
        <f t="shared" ref="AR2447:AR2510" si="473">IF(AY2447=0,"0.000",TEXT(IF(AY2447&lt;0,"-","")&amp;LEFT(TEXT(ABS(AY2447),"0."&amp;REPT("0",4-1)&amp;"E+00"),4+1)*10^FLOOR(LOG10(TEXT(ABS(AY2447),"0."&amp;REPT("0",4-1)&amp;"E+00")),1),(""&amp;(IF(OR(AND(FLOOR(LOG10(TEXT(ABS(AY2447),"0."&amp;REPT("0",4-1)&amp;"E+00")),1)+1=4,RIGHT(LEFT(TEXT(ABS(AY2447),"0."&amp;REPT("0",4-1)&amp;"E+00"),4+1)*10^FLOOR(LOG10(TEXT(ABS(AY2447),"0."&amp;REPT("0",4-1)&amp;"E+00")),1),1)="0"),LOG10(TEXT(ABS(AY2447),"0."&amp;REPT("0",4-1)&amp;"E+00"))&lt;=4-1),"0.","#")&amp;REPT("0",IF(4-1-(FLOOR(LOG10(TEXT(ABS(AY2447),"0."&amp;REPT("0",4-1)&amp;"E+00")),1))&gt;0,4-1-(FLOOR(LOG10(TEXT(ABS(AY2447),"0."&amp;REPT("0",4-1)&amp;"E+00")),1)),0))))))</f>
        <v>5681</v>
      </c>
      <c r="AS2447" s="89" t="str">
        <f t="shared" ref="AS2447:AS2510" si="474">IF(AZ2447=0,"0.000",TEXT(IF(AZ2447&lt;0,"-","")&amp;LEFT(TEXT(ABS(AZ2447),"0."&amp;REPT("0",4-1)&amp;"E+00"),4+1)*10^FLOOR(LOG10(TEXT(ABS(AZ2447),"0."&amp;REPT("0",4-1)&amp;"E+00")),1),(""&amp;(IF(OR(AND(FLOOR(LOG10(TEXT(ABS(AZ2447),"0."&amp;REPT("0",4-1)&amp;"E+00")),1)+1=4,RIGHT(LEFT(TEXT(ABS(AZ2447),"0."&amp;REPT("0",4-1)&amp;"E+00"),4+1)*10^FLOOR(LOG10(TEXT(ABS(AZ2447),"0."&amp;REPT("0",4-1)&amp;"E+00")),1),1)="0"),LOG10(TEXT(ABS(AZ2447),"0."&amp;REPT("0",4-1)&amp;"E+00"))&lt;=4-1),"0.","#")&amp;REPT("0",IF(4-1-(FLOOR(LOG10(TEXT(ABS(AZ2447),"0."&amp;REPT("0",4-1)&amp;"E+00")),1))&gt;0,4-1-(FLOOR(LOG10(TEXT(ABS(AZ2447),"0."&amp;REPT("0",4-1)&amp;"E+00")),1)),0))))))</f>
        <v>10.18</v>
      </c>
      <c r="AT2447" s="89"/>
      <c r="AU2447" s="99">
        <v>0.3</v>
      </c>
      <c r="AV2447" s="99">
        <v>1400</v>
      </c>
      <c r="AW2447" s="99">
        <v>2.5741000000000001</v>
      </c>
      <c r="AX2447" s="99">
        <v>4908.67</v>
      </c>
      <c r="AY2447" s="99">
        <v>5680.9</v>
      </c>
      <c r="AZ2447" s="99">
        <v>10.180999999999999</v>
      </c>
      <c r="BA2447" s="119" t="s">
        <v>9</v>
      </c>
      <c r="BB2447" s="4">
        <v>2447</v>
      </c>
      <c r="BC2447" s="4">
        <v>0.3</v>
      </c>
    </row>
    <row r="2448" spans="2:55">
      <c r="B2448">
        <v>2447</v>
      </c>
      <c r="C2448" s="107">
        <f t="shared" si="463"/>
        <v>0.3</v>
      </c>
      <c r="D2448" s="5">
        <f t="shared" si="464"/>
        <v>1500</v>
      </c>
      <c r="E2448" s="5" t="str">
        <f t="shared" si="465"/>
        <v>2.728</v>
      </c>
      <c r="F2448" s="5" t="str">
        <f t="shared" si="466"/>
        <v>5135</v>
      </c>
      <c r="G2448" s="5" t="str">
        <f t="shared" si="467"/>
        <v>5954</v>
      </c>
      <c r="H2448" s="5" t="str">
        <f t="shared" si="468"/>
        <v>10.34</v>
      </c>
      <c r="I2448" s="1" t="s">
        <v>9</v>
      </c>
      <c r="AN2448" s="89" t="str">
        <f t="shared" si="469"/>
        <v>0.3000</v>
      </c>
      <c r="AO2448" s="89" t="str">
        <f t="shared" si="470"/>
        <v>1500.</v>
      </c>
      <c r="AP2448" s="89" t="str">
        <f t="shared" si="471"/>
        <v>2.728</v>
      </c>
      <c r="AQ2448" s="89" t="str">
        <f t="shared" si="472"/>
        <v>5135</v>
      </c>
      <c r="AR2448" s="89" t="str">
        <f t="shared" si="473"/>
        <v>5954</v>
      </c>
      <c r="AS2448" s="89" t="str">
        <f t="shared" si="474"/>
        <v>10.34</v>
      </c>
      <c r="AT2448" s="89"/>
      <c r="AU2448" s="99">
        <v>0.3</v>
      </c>
      <c r="AV2448" s="99">
        <v>1500</v>
      </c>
      <c r="AW2448" s="99">
        <v>2.7280000000000002</v>
      </c>
      <c r="AX2448" s="99">
        <v>5135.2999999999993</v>
      </c>
      <c r="AY2448" s="99">
        <v>5953.7</v>
      </c>
      <c r="AZ2448" s="99">
        <v>10.339</v>
      </c>
      <c r="BA2448" s="119" t="s">
        <v>9</v>
      </c>
      <c r="BB2448" s="4">
        <v>2448</v>
      </c>
      <c r="BC2448" s="4">
        <v>0.3</v>
      </c>
    </row>
    <row r="2449" spans="2:55">
      <c r="B2449">
        <v>2448</v>
      </c>
      <c r="C2449" s="107">
        <f t="shared" si="463"/>
        <v>0.3</v>
      </c>
      <c r="D2449" s="5">
        <f t="shared" si="464"/>
        <v>1600</v>
      </c>
      <c r="E2449" s="5" t="str">
        <f t="shared" si="465"/>
        <v>2.882</v>
      </c>
      <c r="F2449" s="5" t="str">
        <f t="shared" si="466"/>
        <v>5366</v>
      </c>
      <c r="G2449" s="5" t="str">
        <f t="shared" si="467"/>
        <v>6231</v>
      </c>
      <c r="H2449" s="5" t="str">
        <f t="shared" si="468"/>
        <v>10.49</v>
      </c>
      <c r="I2449" s="1" t="s">
        <v>9</v>
      </c>
      <c r="AN2449" s="89" t="str">
        <f t="shared" si="469"/>
        <v>0.3000</v>
      </c>
      <c r="AO2449" s="89" t="str">
        <f t="shared" si="470"/>
        <v>1600.</v>
      </c>
      <c r="AP2449" s="89" t="str">
        <f t="shared" si="471"/>
        <v>2.882</v>
      </c>
      <c r="AQ2449" s="89" t="str">
        <f t="shared" si="472"/>
        <v>5366</v>
      </c>
      <c r="AR2449" s="89" t="str">
        <f t="shared" si="473"/>
        <v>6231</v>
      </c>
      <c r="AS2449" s="89" t="str">
        <f t="shared" si="474"/>
        <v>10.49</v>
      </c>
      <c r="AT2449" s="89"/>
      <c r="AU2449" s="99">
        <v>0.3</v>
      </c>
      <c r="AV2449" s="99">
        <v>1600</v>
      </c>
      <c r="AW2449" s="99">
        <v>2.8818999999999999</v>
      </c>
      <c r="AX2449" s="99">
        <v>5366.33</v>
      </c>
      <c r="AY2449" s="99">
        <v>6230.9</v>
      </c>
      <c r="AZ2449" s="99">
        <v>10.491</v>
      </c>
      <c r="BA2449" s="119" t="s">
        <v>9</v>
      </c>
      <c r="BB2449" s="4">
        <v>2449</v>
      </c>
      <c r="BC2449" s="4">
        <v>0.3</v>
      </c>
    </row>
    <row r="2450" spans="2:55">
      <c r="B2450">
        <v>2449</v>
      </c>
      <c r="C2450" s="107">
        <f t="shared" si="463"/>
        <v>0.3</v>
      </c>
      <c r="D2450" s="5">
        <f t="shared" si="464"/>
        <v>1800</v>
      </c>
      <c r="E2450" s="5" t="str">
        <f t="shared" si="465"/>
        <v>3.190</v>
      </c>
      <c r="F2450" s="5" t="str">
        <f t="shared" si="466"/>
        <v>5840.</v>
      </c>
      <c r="G2450" s="5" t="str">
        <f t="shared" si="467"/>
        <v>6797</v>
      </c>
      <c r="H2450" s="5" t="str">
        <f t="shared" si="468"/>
        <v>10.78</v>
      </c>
      <c r="I2450" s="1" t="s">
        <v>9</v>
      </c>
      <c r="AN2450" s="89" t="str">
        <f t="shared" si="469"/>
        <v>0.3000</v>
      </c>
      <c r="AO2450" s="89" t="str">
        <f t="shared" si="470"/>
        <v>1800.</v>
      </c>
      <c r="AP2450" s="89" t="str">
        <f t="shared" si="471"/>
        <v>3.190</v>
      </c>
      <c r="AQ2450" s="89" t="str">
        <f t="shared" si="472"/>
        <v>5840.</v>
      </c>
      <c r="AR2450" s="89" t="str">
        <f t="shared" si="473"/>
        <v>6797</v>
      </c>
      <c r="AS2450" s="89" t="str">
        <f t="shared" si="474"/>
        <v>10.78</v>
      </c>
      <c r="AT2450" s="89"/>
      <c r="AU2450" s="99">
        <v>0.3</v>
      </c>
      <c r="AV2450" s="99">
        <v>1800</v>
      </c>
      <c r="AW2450" s="99">
        <v>3.1896999999999998</v>
      </c>
      <c r="AX2450" s="99">
        <v>5840.1900000000005</v>
      </c>
      <c r="AY2450" s="99">
        <v>6797.1</v>
      </c>
      <c r="AZ2450" s="99">
        <v>10.778</v>
      </c>
      <c r="BA2450" s="119" t="s">
        <v>9</v>
      </c>
      <c r="BB2450" s="4">
        <v>2450</v>
      </c>
      <c r="BC2450" s="4">
        <v>0.3</v>
      </c>
    </row>
    <row r="2451" spans="2:55">
      <c r="B2451">
        <v>2450</v>
      </c>
      <c r="C2451" s="107">
        <f t="shared" si="463"/>
        <v>0.3</v>
      </c>
      <c r="D2451" s="5">
        <f t="shared" si="464"/>
        <v>2000</v>
      </c>
      <c r="E2451" s="5" t="str">
        <f t="shared" si="465"/>
        <v>3.498</v>
      </c>
      <c r="F2451" s="5" t="str">
        <f t="shared" si="466"/>
        <v>6328</v>
      </c>
      <c r="G2451" s="5" t="str">
        <f t="shared" si="467"/>
        <v>7377</v>
      </c>
      <c r="H2451" s="5" t="str">
        <f t="shared" si="468"/>
        <v>11.05</v>
      </c>
      <c r="I2451" s="1" t="s">
        <v>9</v>
      </c>
      <c r="AN2451" s="89" t="str">
        <f t="shared" si="469"/>
        <v>0.3000</v>
      </c>
      <c r="AO2451" s="89" t="str">
        <f t="shared" si="470"/>
        <v>2000.</v>
      </c>
      <c r="AP2451" s="89" t="str">
        <f t="shared" si="471"/>
        <v>3.498</v>
      </c>
      <c r="AQ2451" s="89" t="str">
        <f t="shared" si="472"/>
        <v>6328</v>
      </c>
      <c r="AR2451" s="89" t="str">
        <f t="shared" si="473"/>
        <v>7377</v>
      </c>
      <c r="AS2451" s="89" t="str">
        <f t="shared" si="474"/>
        <v>11.05</v>
      </c>
      <c r="AT2451" s="89"/>
      <c r="AU2451" s="99">
        <v>0.3</v>
      </c>
      <c r="AV2451" s="99">
        <v>2000</v>
      </c>
      <c r="AW2451" s="99">
        <v>3.4975000000000001</v>
      </c>
      <c r="AX2451" s="99">
        <v>6327.65</v>
      </c>
      <c r="AY2451" s="99">
        <v>7376.9</v>
      </c>
      <c r="AZ2451" s="99">
        <v>11.045</v>
      </c>
      <c r="BA2451" s="119" t="s">
        <v>9</v>
      </c>
      <c r="BB2451" s="4">
        <v>2451</v>
      </c>
      <c r="BC2451" s="4">
        <v>0.3</v>
      </c>
    </row>
    <row r="2452" spans="2:55">
      <c r="B2452">
        <v>2451</v>
      </c>
      <c r="C2452" s="107">
        <f t="shared" si="463"/>
        <v>0.35</v>
      </c>
      <c r="D2452" s="5">
        <f t="shared" si="464"/>
        <v>0</v>
      </c>
      <c r="E2452" s="5" t="str">
        <f t="shared" si="465"/>
        <v>0.001000</v>
      </c>
      <c r="F2452" s="5">
        <f t="shared" si="466"/>
        <v>-4.0009999999999997E-2</v>
      </c>
      <c r="G2452" s="5">
        <f t="shared" si="467"/>
        <v>0.31</v>
      </c>
      <c r="H2452" s="5">
        <f t="shared" si="468"/>
        <v>-1.2999999999999999E-4</v>
      </c>
      <c r="I2452" s="1" t="s">
        <v>8</v>
      </c>
      <c r="AN2452" s="89" t="str">
        <f t="shared" si="469"/>
        <v>0.3500</v>
      </c>
      <c r="AO2452" s="89" t="str">
        <f t="shared" si="470"/>
        <v>0.000</v>
      </c>
      <c r="AP2452" s="89" t="str">
        <f t="shared" si="471"/>
        <v>0.001000</v>
      </c>
      <c r="AQ2452" s="89" t="str">
        <f t="shared" si="472"/>
        <v>-0.04001</v>
      </c>
      <c r="AR2452" s="89" t="str">
        <f t="shared" si="473"/>
        <v>0.3100</v>
      </c>
      <c r="AS2452" s="89" t="str">
        <f t="shared" si="474"/>
        <v>-0.0001300</v>
      </c>
      <c r="AT2452" s="89"/>
      <c r="AU2452" s="99">
        <v>0.35</v>
      </c>
      <c r="AV2452" s="99">
        <v>0</v>
      </c>
      <c r="AW2452" s="99">
        <v>1.0000300000000001E-3</v>
      </c>
      <c r="AX2452" s="99">
        <v>-4.0010500000000004E-2</v>
      </c>
      <c r="AY2452" s="99">
        <v>0.31</v>
      </c>
      <c r="AZ2452" s="99">
        <v>-1.2999999999999999E-4</v>
      </c>
      <c r="BA2452" s="119" t="s">
        <v>8</v>
      </c>
      <c r="BB2452" s="4">
        <v>2452</v>
      </c>
      <c r="BC2452" s="4">
        <v>0.35</v>
      </c>
    </row>
    <row r="2453" spans="2:55">
      <c r="B2453">
        <v>2452</v>
      </c>
      <c r="C2453" s="107">
        <f t="shared" si="463"/>
        <v>0.35</v>
      </c>
      <c r="D2453" s="5">
        <f t="shared" si="464"/>
        <v>5</v>
      </c>
      <c r="E2453" s="5" t="str">
        <f t="shared" si="465"/>
        <v>0.0009999</v>
      </c>
      <c r="F2453" s="5" t="str">
        <f t="shared" si="466"/>
        <v>21.02</v>
      </c>
      <c r="G2453" s="5" t="str">
        <f t="shared" si="467"/>
        <v>21.37</v>
      </c>
      <c r="H2453" s="5" t="str">
        <f t="shared" si="468"/>
        <v>0.07625</v>
      </c>
      <c r="I2453" s="1" t="s">
        <v>8</v>
      </c>
      <c r="AN2453" s="89" t="str">
        <f t="shared" si="469"/>
        <v>0.3500</v>
      </c>
      <c r="AO2453" s="89" t="str">
        <f t="shared" si="470"/>
        <v>5.000</v>
      </c>
      <c r="AP2453" s="89" t="str">
        <f t="shared" si="471"/>
        <v>0.0009999</v>
      </c>
      <c r="AQ2453" s="89" t="str">
        <f t="shared" si="472"/>
        <v>21.02</v>
      </c>
      <c r="AR2453" s="89" t="str">
        <f t="shared" si="473"/>
        <v>21.37</v>
      </c>
      <c r="AS2453" s="89" t="str">
        <f t="shared" si="474"/>
        <v>0.07625</v>
      </c>
      <c r="AT2453" s="89"/>
      <c r="AU2453" s="99">
        <v>0.35</v>
      </c>
      <c r="AV2453" s="99">
        <v>5</v>
      </c>
      <c r="AW2453" s="99">
        <v>9.999099999999999E-4</v>
      </c>
      <c r="AX2453" s="99">
        <v>21.020031500000002</v>
      </c>
      <c r="AY2453" s="99">
        <v>21.37</v>
      </c>
      <c r="AZ2453" s="99">
        <v>7.6249999999999998E-2</v>
      </c>
      <c r="BA2453" s="119" t="s">
        <v>8</v>
      </c>
      <c r="BB2453" s="4">
        <v>2453</v>
      </c>
      <c r="BC2453" s="4">
        <v>0.35</v>
      </c>
    </row>
    <row r="2454" spans="2:55">
      <c r="B2454">
        <v>2453</v>
      </c>
      <c r="C2454" s="107">
        <f t="shared" si="463"/>
        <v>0.35</v>
      </c>
      <c r="D2454" s="5">
        <f t="shared" si="464"/>
        <v>10</v>
      </c>
      <c r="E2454" s="5" t="str">
        <f t="shared" si="465"/>
        <v>0.001000</v>
      </c>
      <c r="F2454" s="5" t="str">
        <f t="shared" si="466"/>
        <v>42.01</v>
      </c>
      <c r="G2454" s="5" t="str">
        <f t="shared" si="467"/>
        <v>42.36</v>
      </c>
      <c r="H2454" s="5" t="str">
        <f t="shared" si="468"/>
        <v>0.1511</v>
      </c>
      <c r="I2454" s="1" t="s">
        <v>8</v>
      </c>
      <c r="AN2454" s="89" t="str">
        <f t="shared" si="469"/>
        <v>0.3500</v>
      </c>
      <c r="AO2454" s="89" t="str">
        <f t="shared" si="470"/>
        <v>10.00</v>
      </c>
      <c r="AP2454" s="89" t="str">
        <f t="shared" si="471"/>
        <v>0.001000</v>
      </c>
      <c r="AQ2454" s="89" t="str">
        <f t="shared" si="472"/>
        <v>42.01</v>
      </c>
      <c r="AR2454" s="89" t="str">
        <f t="shared" si="473"/>
        <v>42.36</v>
      </c>
      <c r="AS2454" s="89" t="str">
        <f t="shared" si="474"/>
        <v>0.1511</v>
      </c>
      <c r="AT2454" s="89"/>
      <c r="AU2454" s="99">
        <v>0.35</v>
      </c>
      <c r="AV2454" s="99">
        <v>10</v>
      </c>
      <c r="AW2454" s="99">
        <v>1.00018E-3</v>
      </c>
      <c r="AX2454" s="99">
        <v>42.009937000000001</v>
      </c>
      <c r="AY2454" s="99">
        <v>42.36</v>
      </c>
      <c r="AZ2454" s="99">
        <v>0.15106</v>
      </c>
      <c r="BA2454" s="119" t="s">
        <v>8</v>
      </c>
      <c r="BB2454" s="4">
        <v>2454</v>
      </c>
      <c r="BC2454" s="4">
        <v>0.35</v>
      </c>
    </row>
    <row r="2455" spans="2:55">
      <c r="B2455">
        <v>2454</v>
      </c>
      <c r="C2455" s="107">
        <f t="shared" si="463"/>
        <v>0.35</v>
      </c>
      <c r="D2455" s="5">
        <f t="shared" si="464"/>
        <v>15</v>
      </c>
      <c r="E2455" s="5" t="str">
        <f t="shared" si="465"/>
        <v>0.001001</v>
      </c>
      <c r="F2455" s="5" t="str">
        <f t="shared" si="466"/>
        <v>62.96</v>
      </c>
      <c r="G2455" s="5" t="str">
        <f t="shared" si="467"/>
        <v>63.31</v>
      </c>
      <c r="H2455" s="5" t="str">
        <f t="shared" si="468"/>
        <v>0.2244</v>
      </c>
      <c r="I2455" s="1" t="s">
        <v>8</v>
      </c>
      <c r="AN2455" s="89" t="str">
        <f t="shared" si="469"/>
        <v>0.3500</v>
      </c>
      <c r="AO2455" s="89" t="str">
        <f t="shared" si="470"/>
        <v>15.00</v>
      </c>
      <c r="AP2455" s="89" t="str">
        <f t="shared" si="471"/>
        <v>0.001001</v>
      </c>
      <c r="AQ2455" s="89" t="str">
        <f t="shared" si="472"/>
        <v>62.96</v>
      </c>
      <c r="AR2455" s="89" t="str">
        <f t="shared" si="473"/>
        <v>63.31</v>
      </c>
      <c r="AS2455" s="89" t="str">
        <f t="shared" si="474"/>
        <v>0.2244</v>
      </c>
      <c r="AT2455" s="89"/>
      <c r="AU2455" s="99">
        <v>0.35</v>
      </c>
      <c r="AV2455" s="99">
        <v>15</v>
      </c>
      <c r="AW2455" s="99">
        <v>1.0007799999999999E-3</v>
      </c>
      <c r="AX2455" s="99">
        <v>62.959727000000001</v>
      </c>
      <c r="AY2455" s="99">
        <v>63.31</v>
      </c>
      <c r="AZ2455" s="99">
        <v>0.22441</v>
      </c>
      <c r="BA2455" s="119" t="s">
        <v>8</v>
      </c>
      <c r="BB2455" s="4">
        <v>2455</v>
      </c>
      <c r="BC2455" s="4">
        <v>0.35</v>
      </c>
    </row>
    <row r="2456" spans="2:55">
      <c r="B2456">
        <v>2455</v>
      </c>
      <c r="C2456" s="107">
        <f t="shared" si="463"/>
        <v>0.35</v>
      </c>
      <c r="D2456" s="5">
        <f t="shared" si="464"/>
        <v>20</v>
      </c>
      <c r="E2456" s="5" t="str">
        <f t="shared" si="465"/>
        <v>0.001002</v>
      </c>
      <c r="F2456" s="5" t="str">
        <f t="shared" si="466"/>
        <v>83.89</v>
      </c>
      <c r="G2456" s="5" t="str">
        <f t="shared" si="467"/>
        <v>84.24</v>
      </c>
      <c r="H2456" s="5" t="str">
        <f t="shared" si="468"/>
        <v>0.2964</v>
      </c>
      <c r="I2456" s="1" t="s">
        <v>8</v>
      </c>
      <c r="AN2456" s="89" t="str">
        <f t="shared" si="469"/>
        <v>0.3500</v>
      </c>
      <c r="AO2456" s="89" t="str">
        <f t="shared" si="470"/>
        <v>20.00</v>
      </c>
      <c r="AP2456" s="89" t="str">
        <f t="shared" si="471"/>
        <v>0.001002</v>
      </c>
      <c r="AQ2456" s="89" t="str">
        <f t="shared" si="472"/>
        <v>83.89</v>
      </c>
      <c r="AR2456" s="89" t="str">
        <f t="shared" si="473"/>
        <v>84.24</v>
      </c>
      <c r="AS2456" s="89" t="str">
        <f t="shared" si="474"/>
        <v>0.2964</v>
      </c>
      <c r="AT2456" s="89"/>
      <c r="AU2456" s="99">
        <v>0.35</v>
      </c>
      <c r="AV2456" s="99">
        <v>20</v>
      </c>
      <c r="AW2456" s="99">
        <v>1.0016799999999998E-3</v>
      </c>
      <c r="AX2456" s="99">
        <v>83.889411999999993</v>
      </c>
      <c r="AY2456" s="99">
        <v>84.24</v>
      </c>
      <c r="AZ2456" s="99">
        <v>0.29641000000000001</v>
      </c>
      <c r="BA2456" s="119" t="s">
        <v>8</v>
      </c>
      <c r="BB2456" s="4">
        <v>2456</v>
      </c>
      <c r="BC2456" s="4">
        <v>0.35</v>
      </c>
    </row>
    <row r="2457" spans="2:55">
      <c r="B2457">
        <v>2456</v>
      </c>
      <c r="C2457" s="107">
        <f t="shared" si="463"/>
        <v>0.35</v>
      </c>
      <c r="D2457" s="5">
        <f t="shared" si="464"/>
        <v>25</v>
      </c>
      <c r="E2457" s="5" t="str">
        <f t="shared" si="465"/>
        <v>0.001003</v>
      </c>
      <c r="F2457" s="5" t="str">
        <f t="shared" si="466"/>
        <v>104.8</v>
      </c>
      <c r="G2457" s="5" t="str">
        <f t="shared" si="467"/>
        <v>105.2</v>
      </c>
      <c r="H2457" s="5" t="str">
        <f t="shared" si="468"/>
        <v>0.3671</v>
      </c>
      <c r="I2457" s="1" t="s">
        <v>8</v>
      </c>
      <c r="AN2457" s="89" t="str">
        <f t="shared" si="469"/>
        <v>0.3500</v>
      </c>
      <c r="AO2457" s="89" t="str">
        <f t="shared" si="470"/>
        <v>25.00</v>
      </c>
      <c r="AP2457" s="89" t="str">
        <f t="shared" si="471"/>
        <v>0.001003</v>
      </c>
      <c r="AQ2457" s="89" t="str">
        <f t="shared" si="472"/>
        <v>104.8</v>
      </c>
      <c r="AR2457" s="89" t="str">
        <f t="shared" si="473"/>
        <v>105.2</v>
      </c>
      <c r="AS2457" s="89" t="str">
        <f t="shared" si="474"/>
        <v>0.3671</v>
      </c>
      <c r="AT2457" s="89"/>
      <c r="AU2457" s="99">
        <v>0.35</v>
      </c>
      <c r="AV2457" s="99">
        <v>25</v>
      </c>
      <c r="AW2457" s="99">
        <v>1.00285E-3</v>
      </c>
      <c r="AX2457" s="99">
        <v>104.7990025</v>
      </c>
      <c r="AY2457" s="99">
        <v>105.15</v>
      </c>
      <c r="AZ2457" s="99">
        <v>0.36714000000000002</v>
      </c>
      <c r="BA2457" s="119" t="s">
        <v>8</v>
      </c>
      <c r="BB2457" s="4">
        <v>2457</v>
      </c>
      <c r="BC2457" s="4">
        <v>0.35</v>
      </c>
    </row>
    <row r="2458" spans="2:55">
      <c r="B2458">
        <v>2457</v>
      </c>
      <c r="C2458" s="107">
        <f t="shared" si="463"/>
        <v>0.35</v>
      </c>
      <c r="D2458" s="5">
        <f t="shared" si="464"/>
        <v>30</v>
      </c>
      <c r="E2458" s="5" t="str">
        <f t="shared" si="465"/>
        <v>0.001004</v>
      </c>
      <c r="F2458" s="5" t="str">
        <f t="shared" si="466"/>
        <v>125.7</v>
      </c>
      <c r="G2458" s="5" t="str">
        <f t="shared" si="467"/>
        <v>126.1</v>
      </c>
      <c r="H2458" s="5" t="str">
        <f t="shared" si="468"/>
        <v>0.4367</v>
      </c>
      <c r="I2458" s="1" t="s">
        <v>8</v>
      </c>
      <c r="AN2458" s="89" t="str">
        <f t="shared" si="469"/>
        <v>0.3500</v>
      </c>
      <c r="AO2458" s="89" t="str">
        <f t="shared" si="470"/>
        <v>30.00</v>
      </c>
      <c r="AP2458" s="89" t="str">
        <f t="shared" si="471"/>
        <v>0.001004</v>
      </c>
      <c r="AQ2458" s="89" t="str">
        <f t="shared" si="472"/>
        <v>125.7</v>
      </c>
      <c r="AR2458" s="89" t="str">
        <f t="shared" si="473"/>
        <v>126.1</v>
      </c>
      <c r="AS2458" s="89" t="str">
        <f t="shared" si="474"/>
        <v>0.4367</v>
      </c>
      <c r="AT2458" s="89"/>
      <c r="AU2458" s="99">
        <v>0.35</v>
      </c>
      <c r="AV2458" s="99">
        <v>30</v>
      </c>
      <c r="AW2458" s="99">
        <v>1.0042599999999999E-3</v>
      </c>
      <c r="AX2458" s="99">
        <v>125.698509</v>
      </c>
      <c r="AY2458" s="99">
        <v>126.05</v>
      </c>
      <c r="AZ2458" s="99">
        <v>0.43664999999999998</v>
      </c>
      <c r="BA2458" s="119" t="s">
        <v>8</v>
      </c>
      <c r="BB2458" s="4">
        <v>2458</v>
      </c>
      <c r="BC2458" s="4">
        <v>0.35</v>
      </c>
    </row>
    <row r="2459" spans="2:55">
      <c r="B2459">
        <v>2458</v>
      </c>
      <c r="C2459" s="107">
        <f t="shared" si="463"/>
        <v>0.35</v>
      </c>
      <c r="D2459" s="5">
        <f t="shared" si="464"/>
        <v>35</v>
      </c>
      <c r="E2459" s="5" t="str">
        <f t="shared" si="465"/>
        <v>0.001006</v>
      </c>
      <c r="F2459" s="5" t="str">
        <f t="shared" si="466"/>
        <v>146.6</v>
      </c>
      <c r="G2459" s="5" t="str">
        <f t="shared" si="467"/>
        <v>146.9</v>
      </c>
      <c r="H2459" s="5" t="str">
        <f t="shared" si="468"/>
        <v>0.5050</v>
      </c>
      <c r="I2459" s="1" t="s">
        <v>8</v>
      </c>
      <c r="AN2459" s="89" t="str">
        <f t="shared" si="469"/>
        <v>0.3500</v>
      </c>
      <c r="AO2459" s="89" t="str">
        <f t="shared" si="470"/>
        <v>35.00</v>
      </c>
      <c r="AP2459" s="89" t="str">
        <f t="shared" si="471"/>
        <v>0.001006</v>
      </c>
      <c r="AQ2459" s="89" t="str">
        <f t="shared" si="472"/>
        <v>146.6</v>
      </c>
      <c r="AR2459" s="89" t="str">
        <f t="shared" si="473"/>
        <v>146.9</v>
      </c>
      <c r="AS2459" s="89" t="str">
        <f t="shared" si="474"/>
        <v>0.5050</v>
      </c>
      <c r="AT2459" s="89"/>
      <c r="AU2459" s="99">
        <v>0.35</v>
      </c>
      <c r="AV2459" s="99">
        <v>35</v>
      </c>
      <c r="AW2459" s="99">
        <v>1.00589E-3</v>
      </c>
      <c r="AX2459" s="99">
        <v>146.58793850000001</v>
      </c>
      <c r="AY2459" s="99">
        <v>146.94</v>
      </c>
      <c r="AZ2459" s="99">
        <v>0.50500999999999996</v>
      </c>
      <c r="BA2459" s="119" t="s">
        <v>8</v>
      </c>
      <c r="BB2459" s="4">
        <v>2459</v>
      </c>
      <c r="BC2459" s="4">
        <v>0.35</v>
      </c>
    </row>
    <row r="2460" spans="2:55">
      <c r="B2460">
        <v>2459</v>
      </c>
      <c r="C2460" s="107">
        <f t="shared" si="463"/>
        <v>0.35</v>
      </c>
      <c r="D2460" s="5">
        <f t="shared" si="464"/>
        <v>40</v>
      </c>
      <c r="E2460" s="5" t="str">
        <f t="shared" si="465"/>
        <v>0.001008</v>
      </c>
      <c r="F2460" s="5" t="str">
        <f t="shared" si="466"/>
        <v>167.5</v>
      </c>
      <c r="G2460" s="5" t="str">
        <f t="shared" si="467"/>
        <v>167.8</v>
      </c>
      <c r="H2460" s="5" t="str">
        <f t="shared" si="468"/>
        <v>0.5723</v>
      </c>
      <c r="I2460" s="1" t="s">
        <v>8</v>
      </c>
      <c r="AN2460" s="89" t="str">
        <f t="shared" si="469"/>
        <v>0.3500</v>
      </c>
      <c r="AO2460" s="89" t="str">
        <f t="shared" si="470"/>
        <v>40.00</v>
      </c>
      <c r="AP2460" s="89" t="str">
        <f t="shared" si="471"/>
        <v>0.001008</v>
      </c>
      <c r="AQ2460" s="89" t="str">
        <f t="shared" si="472"/>
        <v>167.5</v>
      </c>
      <c r="AR2460" s="89" t="str">
        <f t="shared" si="473"/>
        <v>167.8</v>
      </c>
      <c r="AS2460" s="89" t="str">
        <f t="shared" si="474"/>
        <v>0.5723</v>
      </c>
      <c r="AT2460" s="89"/>
      <c r="AU2460" s="99">
        <v>0.35</v>
      </c>
      <c r="AV2460" s="99">
        <v>40</v>
      </c>
      <c r="AW2460" s="99">
        <v>1.0077300000000001E-3</v>
      </c>
      <c r="AX2460" s="99">
        <v>167.48729449999999</v>
      </c>
      <c r="AY2460" s="99">
        <v>167.84</v>
      </c>
      <c r="AZ2460" s="99">
        <v>0.57226999999999995</v>
      </c>
      <c r="BA2460" s="119" t="s">
        <v>8</v>
      </c>
      <c r="BB2460" s="4">
        <v>2460</v>
      </c>
      <c r="BC2460" s="4">
        <v>0.35</v>
      </c>
    </row>
    <row r="2461" spans="2:55">
      <c r="B2461">
        <v>2460</v>
      </c>
      <c r="C2461" s="107">
        <f t="shared" si="463"/>
        <v>0.35</v>
      </c>
      <c r="D2461" s="5">
        <f t="shared" si="464"/>
        <v>45</v>
      </c>
      <c r="E2461" s="5" t="str">
        <f t="shared" si="465"/>
        <v>0.001010</v>
      </c>
      <c r="F2461" s="5" t="str">
        <f t="shared" si="466"/>
        <v>188.4</v>
      </c>
      <c r="G2461" s="5" t="str">
        <f t="shared" si="467"/>
        <v>188.7</v>
      </c>
      <c r="H2461" s="5" t="str">
        <f t="shared" si="468"/>
        <v>0.6385</v>
      </c>
      <c r="I2461" s="1" t="s">
        <v>8</v>
      </c>
      <c r="AN2461" s="89" t="str">
        <f t="shared" si="469"/>
        <v>0.3500</v>
      </c>
      <c r="AO2461" s="89" t="str">
        <f t="shared" si="470"/>
        <v>45.00</v>
      </c>
      <c r="AP2461" s="89" t="str">
        <f t="shared" si="471"/>
        <v>0.001010</v>
      </c>
      <c r="AQ2461" s="89" t="str">
        <f t="shared" si="472"/>
        <v>188.4</v>
      </c>
      <c r="AR2461" s="89" t="str">
        <f t="shared" si="473"/>
        <v>188.7</v>
      </c>
      <c r="AS2461" s="89" t="str">
        <f t="shared" si="474"/>
        <v>0.6385</v>
      </c>
      <c r="AT2461" s="89"/>
      <c r="AU2461" s="99">
        <v>0.35</v>
      </c>
      <c r="AV2461" s="99">
        <v>45</v>
      </c>
      <c r="AW2461" s="99">
        <v>1.0097700000000001E-3</v>
      </c>
      <c r="AX2461" s="99">
        <v>188.37658049999999</v>
      </c>
      <c r="AY2461" s="99">
        <v>188.73</v>
      </c>
      <c r="AZ2461" s="99">
        <v>0.63846999999999998</v>
      </c>
      <c r="BA2461" s="119" t="s">
        <v>8</v>
      </c>
      <c r="BB2461" s="4">
        <v>2461</v>
      </c>
      <c r="BC2461" s="4">
        <v>0.35</v>
      </c>
    </row>
    <row r="2462" spans="2:55">
      <c r="B2462">
        <v>2461</v>
      </c>
      <c r="C2462" s="107">
        <f t="shared" si="463"/>
        <v>0.35</v>
      </c>
      <c r="D2462" s="5">
        <f t="shared" si="464"/>
        <v>50</v>
      </c>
      <c r="E2462" s="5" t="str">
        <f t="shared" si="465"/>
        <v>0.001012</v>
      </c>
      <c r="F2462" s="5" t="str">
        <f t="shared" si="466"/>
        <v>209.3</v>
      </c>
      <c r="G2462" s="5" t="str">
        <f t="shared" si="467"/>
        <v>209.6</v>
      </c>
      <c r="H2462" s="5" t="str">
        <f t="shared" si="468"/>
        <v>0.7037</v>
      </c>
      <c r="I2462" s="1" t="s">
        <v>8</v>
      </c>
      <c r="AN2462" s="89" t="str">
        <f t="shared" si="469"/>
        <v>0.3500</v>
      </c>
      <c r="AO2462" s="89" t="str">
        <f t="shared" si="470"/>
        <v>50.00</v>
      </c>
      <c r="AP2462" s="89" t="str">
        <f t="shared" si="471"/>
        <v>0.001012</v>
      </c>
      <c r="AQ2462" s="89" t="str">
        <f t="shared" si="472"/>
        <v>209.3</v>
      </c>
      <c r="AR2462" s="89" t="str">
        <f t="shared" si="473"/>
        <v>209.6</v>
      </c>
      <c r="AS2462" s="89" t="str">
        <f t="shared" si="474"/>
        <v>0.7037</v>
      </c>
      <c r="AT2462" s="89"/>
      <c r="AU2462" s="99">
        <v>0.35</v>
      </c>
      <c r="AV2462" s="99">
        <v>50</v>
      </c>
      <c r="AW2462" s="99">
        <v>1.0120000000000001E-3</v>
      </c>
      <c r="AX2462" s="99">
        <v>209.2758</v>
      </c>
      <c r="AY2462" s="99">
        <v>209.63</v>
      </c>
      <c r="AZ2462" s="99">
        <v>0.70365</v>
      </c>
      <c r="BA2462" s="119" t="s">
        <v>8</v>
      </c>
      <c r="BB2462" s="4">
        <v>2462</v>
      </c>
      <c r="BC2462" s="4">
        <v>0.35</v>
      </c>
    </row>
    <row r="2463" spans="2:55">
      <c r="B2463">
        <v>2462</v>
      </c>
      <c r="C2463" s="107">
        <f t="shared" si="463"/>
        <v>0.35</v>
      </c>
      <c r="D2463" s="5">
        <f t="shared" si="464"/>
        <v>55</v>
      </c>
      <c r="E2463" s="5" t="str">
        <f t="shared" si="465"/>
        <v>0.001014</v>
      </c>
      <c r="F2463" s="5" t="str">
        <f t="shared" si="466"/>
        <v>230.2</v>
      </c>
      <c r="G2463" s="5" t="str">
        <f t="shared" si="467"/>
        <v>230.5</v>
      </c>
      <c r="H2463" s="5" t="str">
        <f t="shared" si="468"/>
        <v>0.7679</v>
      </c>
      <c r="I2463" s="1" t="s">
        <v>8</v>
      </c>
      <c r="AN2463" s="89" t="str">
        <f t="shared" si="469"/>
        <v>0.3500</v>
      </c>
      <c r="AO2463" s="89" t="str">
        <f t="shared" si="470"/>
        <v>55.00</v>
      </c>
      <c r="AP2463" s="89" t="str">
        <f t="shared" si="471"/>
        <v>0.001014</v>
      </c>
      <c r="AQ2463" s="89" t="str">
        <f t="shared" si="472"/>
        <v>230.2</v>
      </c>
      <c r="AR2463" s="89" t="str">
        <f t="shared" si="473"/>
        <v>230.5</v>
      </c>
      <c r="AS2463" s="89" t="str">
        <f t="shared" si="474"/>
        <v>0.7679</v>
      </c>
      <c r="AT2463" s="89"/>
      <c r="AU2463" s="99">
        <v>0.35</v>
      </c>
      <c r="AV2463" s="99">
        <v>55</v>
      </c>
      <c r="AW2463" s="99">
        <v>1.0143999999999999E-3</v>
      </c>
      <c r="AX2463" s="99">
        <v>230.18495999999999</v>
      </c>
      <c r="AY2463" s="99">
        <v>230.54</v>
      </c>
      <c r="AZ2463" s="99">
        <v>0.76785999999999999</v>
      </c>
      <c r="BA2463" s="119" t="s">
        <v>8</v>
      </c>
      <c r="BB2463" s="4">
        <v>2463</v>
      </c>
      <c r="BC2463" s="4">
        <v>0.35</v>
      </c>
    </row>
    <row r="2464" spans="2:55">
      <c r="B2464">
        <v>2463</v>
      </c>
      <c r="C2464" s="107">
        <f t="shared" si="463"/>
        <v>0.35</v>
      </c>
      <c r="D2464" s="5">
        <f t="shared" si="464"/>
        <v>60</v>
      </c>
      <c r="E2464" s="5" t="str">
        <f t="shared" si="465"/>
        <v>0.001017</v>
      </c>
      <c r="F2464" s="5" t="str">
        <f t="shared" si="466"/>
        <v>251.1</v>
      </c>
      <c r="G2464" s="5" t="str">
        <f t="shared" si="467"/>
        <v>251.5</v>
      </c>
      <c r="H2464" s="5" t="str">
        <f t="shared" si="468"/>
        <v>0.8311</v>
      </c>
      <c r="I2464" s="1" t="s">
        <v>8</v>
      </c>
      <c r="AN2464" s="89" t="str">
        <f t="shared" si="469"/>
        <v>0.3500</v>
      </c>
      <c r="AO2464" s="89" t="str">
        <f t="shared" si="470"/>
        <v>60.00</v>
      </c>
      <c r="AP2464" s="89" t="str">
        <f t="shared" si="471"/>
        <v>0.001017</v>
      </c>
      <c r="AQ2464" s="89" t="str">
        <f t="shared" si="472"/>
        <v>251.1</v>
      </c>
      <c r="AR2464" s="89" t="str">
        <f t="shared" si="473"/>
        <v>251.5</v>
      </c>
      <c r="AS2464" s="89" t="str">
        <f t="shared" si="474"/>
        <v>0.8311</v>
      </c>
      <c r="AT2464" s="89"/>
      <c r="AU2464" s="99">
        <v>0.35</v>
      </c>
      <c r="AV2464" s="99">
        <v>60</v>
      </c>
      <c r="AW2464" s="99">
        <v>1.01698E-3</v>
      </c>
      <c r="AX2464" s="99">
        <v>251.10405700000001</v>
      </c>
      <c r="AY2464" s="99">
        <v>251.46</v>
      </c>
      <c r="AZ2464" s="99">
        <v>0.83111999999999997</v>
      </c>
      <c r="BA2464" s="119" t="s">
        <v>8</v>
      </c>
      <c r="BB2464" s="4">
        <v>2464</v>
      </c>
      <c r="BC2464" s="4">
        <v>0.35</v>
      </c>
    </row>
    <row r="2465" spans="2:55">
      <c r="B2465">
        <v>2464</v>
      </c>
      <c r="C2465" s="107">
        <f t="shared" si="463"/>
        <v>0.35</v>
      </c>
      <c r="D2465" s="5">
        <f t="shared" si="464"/>
        <v>65</v>
      </c>
      <c r="E2465" s="5" t="str">
        <f t="shared" si="465"/>
        <v>0.001020</v>
      </c>
      <c r="F2465" s="5" t="str">
        <f t="shared" si="466"/>
        <v>272.0</v>
      </c>
      <c r="G2465" s="5" t="str">
        <f t="shared" si="467"/>
        <v>272.4</v>
      </c>
      <c r="H2465" s="5" t="str">
        <f t="shared" si="468"/>
        <v>0.8935</v>
      </c>
      <c r="I2465" s="1" t="s">
        <v>8</v>
      </c>
      <c r="AN2465" s="89" t="str">
        <f t="shared" si="469"/>
        <v>0.3500</v>
      </c>
      <c r="AO2465" s="89" t="str">
        <f t="shared" si="470"/>
        <v>65.00</v>
      </c>
      <c r="AP2465" s="89" t="str">
        <f t="shared" si="471"/>
        <v>0.001020</v>
      </c>
      <c r="AQ2465" s="89" t="str">
        <f t="shared" si="472"/>
        <v>272.0</v>
      </c>
      <c r="AR2465" s="89" t="str">
        <f t="shared" si="473"/>
        <v>272.4</v>
      </c>
      <c r="AS2465" s="89" t="str">
        <f t="shared" si="474"/>
        <v>0.8935</v>
      </c>
      <c r="AT2465" s="89"/>
      <c r="AU2465" s="99">
        <v>0.35</v>
      </c>
      <c r="AV2465" s="99">
        <v>65</v>
      </c>
      <c r="AW2465" s="99">
        <v>1.01972E-3</v>
      </c>
      <c r="AX2465" s="99">
        <v>272.033098</v>
      </c>
      <c r="AY2465" s="99">
        <v>272.39</v>
      </c>
      <c r="AZ2465" s="99">
        <v>0.89346999999999999</v>
      </c>
      <c r="BA2465" s="119" t="s">
        <v>8</v>
      </c>
      <c r="BB2465" s="4">
        <v>2465</v>
      </c>
      <c r="BC2465" s="4">
        <v>0.35</v>
      </c>
    </row>
    <row r="2466" spans="2:55">
      <c r="B2466">
        <v>2465</v>
      </c>
      <c r="C2466" s="107">
        <f t="shared" si="463"/>
        <v>0.35</v>
      </c>
      <c r="D2466" s="5">
        <f t="shared" si="464"/>
        <v>70</v>
      </c>
      <c r="E2466" s="5" t="str">
        <f t="shared" si="465"/>
        <v>0.001023</v>
      </c>
      <c r="F2466" s="5" t="str">
        <f t="shared" si="466"/>
        <v>293.0</v>
      </c>
      <c r="G2466" s="5" t="str">
        <f t="shared" si="467"/>
        <v>293.3</v>
      </c>
      <c r="H2466" s="5" t="str">
        <f t="shared" si="468"/>
        <v>0.9549</v>
      </c>
      <c r="I2466" s="1" t="s">
        <v>8</v>
      </c>
      <c r="AN2466" s="89" t="str">
        <f t="shared" si="469"/>
        <v>0.3500</v>
      </c>
      <c r="AO2466" s="89" t="str">
        <f t="shared" si="470"/>
        <v>70.00</v>
      </c>
      <c r="AP2466" s="89" t="str">
        <f t="shared" si="471"/>
        <v>0.001023</v>
      </c>
      <c r="AQ2466" s="89" t="str">
        <f t="shared" si="472"/>
        <v>293.0</v>
      </c>
      <c r="AR2466" s="89" t="str">
        <f t="shared" si="473"/>
        <v>293.3</v>
      </c>
      <c r="AS2466" s="89" t="str">
        <f t="shared" si="474"/>
        <v>0.9549</v>
      </c>
      <c r="AT2466" s="89"/>
      <c r="AU2466" s="99">
        <v>0.35</v>
      </c>
      <c r="AV2466" s="99">
        <v>70</v>
      </c>
      <c r="AW2466" s="99">
        <v>1.0226299999999998E-3</v>
      </c>
      <c r="AX2466" s="99">
        <v>292.97207950000001</v>
      </c>
      <c r="AY2466" s="99">
        <v>293.33</v>
      </c>
      <c r="AZ2466" s="99">
        <v>0.95494000000000001</v>
      </c>
      <c r="BA2466" s="119" t="s">
        <v>8</v>
      </c>
      <c r="BB2466" s="4">
        <v>2466</v>
      </c>
      <c r="BC2466" s="4">
        <v>0.35</v>
      </c>
    </row>
    <row r="2467" spans="2:55">
      <c r="B2467">
        <v>2466</v>
      </c>
      <c r="C2467" s="107">
        <f t="shared" si="463"/>
        <v>0.35</v>
      </c>
      <c r="D2467" s="5">
        <f t="shared" si="464"/>
        <v>75</v>
      </c>
      <c r="E2467" s="5" t="str">
        <f t="shared" si="465"/>
        <v>0.001026</v>
      </c>
      <c r="F2467" s="5" t="str">
        <f t="shared" si="466"/>
        <v>313.9</v>
      </c>
      <c r="G2467" s="5" t="str">
        <f t="shared" si="467"/>
        <v>314.3</v>
      </c>
      <c r="H2467" s="5" t="str">
        <f t="shared" si="468"/>
        <v>1.016</v>
      </c>
      <c r="I2467" s="1" t="s">
        <v>8</v>
      </c>
      <c r="AN2467" s="89" t="str">
        <f t="shared" si="469"/>
        <v>0.3500</v>
      </c>
      <c r="AO2467" s="89" t="str">
        <f t="shared" si="470"/>
        <v>75.00</v>
      </c>
      <c r="AP2467" s="89" t="str">
        <f t="shared" si="471"/>
        <v>0.001026</v>
      </c>
      <c r="AQ2467" s="89" t="str">
        <f t="shared" si="472"/>
        <v>313.9</v>
      </c>
      <c r="AR2467" s="89" t="str">
        <f t="shared" si="473"/>
        <v>314.3</v>
      </c>
      <c r="AS2467" s="89" t="str">
        <f t="shared" si="474"/>
        <v>1.016</v>
      </c>
      <c r="AT2467" s="89"/>
      <c r="AU2467" s="99">
        <v>0.35</v>
      </c>
      <c r="AV2467" s="99">
        <v>75</v>
      </c>
      <c r="AW2467" s="99">
        <v>1.0256899999999999E-3</v>
      </c>
      <c r="AX2467" s="99">
        <v>313.92100849999997</v>
      </c>
      <c r="AY2467" s="99">
        <v>314.27999999999997</v>
      </c>
      <c r="AZ2467" s="99">
        <v>1.0156000000000001</v>
      </c>
      <c r="BA2467" s="119" t="s">
        <v>8</v>
      </c>
      <c r="BB2467" s="4">
        <v>2467</v>
      </c>
      <c r="BC2467" s="4">
        <v>0.35</v>
      </c>
    </row>
    <row r="2468" spans="2:55">
      <c r="B2468">
        <v>2467</v>
      </c>
      <c r="C2468" s="107">
        <f t="shared" si="463"/>
        <v>0.35</v>
      </c>
      <c r="D2468" s="5">
        <f t="shared" si="464"/>
        <v>80</v>
      </c>
      <c r="E2468" s="5" t="str">
        <f t="shared" si="465"/>
        <v>0.001029</v>
      </c>
      <c r="F2468" s="5" t="str">
        <f t="shared" si="466"/>
        <v>334.9</v>
      </c>
      <c r="G2468" s="5" t="str">
        <f t="shared" si="467"/>
        <v>335.3</v>
      </c>
      <c r="H2468" s="5" t="str">
        <f t="shared" si="468"/>
        <v>1.075</v>
      </c>
      <c r="I2468" s="1" t="s">
        <v>8</v>
      </c>
      <c r="AN2468" s="89" t="str">
        <f t="shared" si="469"/>
        <v>0.3500</v>
      </c>
      <c r="AO2468" s="89" t="str">
        <f t="shared" si="470"/>
        <v>80.00</v>
      </c>
      <c r="AP2468" s="89" t="str">
        <f t="shared" si="471"/>
        <v>0.001029</v>
      </c>
      <c r="AQ2468" s="89" t="str">
        <f t="shared" si="472"/>
        <v>334.9</v>
      </c>
      <c r="AR2468" s="89" t="str">
        <f t="shared" si="473"/>
        <v>335.3</v>
      </c>
      <c r="AS2468" s="89" t="str">
        <f t="shared" si="474"/>
        <v>1.075</v>
      </c>
      <c r="AT2468" s="89"/>
      <c r="AU2468" s="99">
        <v>0.35</v>
      </c>
      <c r="AV2468" s="99">
        <v>80</v>
      </c>
      <c r="AW2468" s="99">
        <v>1.0289100000000001E-3</v>
      </c>
      <c r="AX2468" s="99">
        <v>334.8898815</v>
      </c>
      <c r="AY2468" s="99">
        <v>335.25</v>
      </c>
      <c r="AZ2468" s="99">
        <v>1.0753999999999999</v>
      </c>
      <c r="BA2468" s="119" t="s">
        <v>8</v>
      </c>
      <c r="BB2468" s="4">
        <v>2468</v>
      </c>
      <c r="BC2468" s="4">
        <v>0.35</v>
      </c>
    </row>
    <row r="2469" spans="2:55">
      <c r="B2469">
        <v>2468</v>
      </c>
      <c r="C2469" s="107">
        <f t="shared" si="463"/>
        <v>0.35</v>
      </c>
      <c r="D2469" s="5">
        <f t="shared" si="464"/>
        <v>85</v>
      </c>
      <c r="E2469" s="5" t="str">
        <f t="shared" si="465"/>
        <v>0.001032</v>
      </c>
      <c r="F2469" s="5" t="str">
        <f t="shared" si="466"/>
        <v>355.9</v>
      </c>
      <c r="G2469" s="5" t="str">
        <f t="shared" si="467"/>
        <v>356.2</v>
      </c>
      <c r="H2469" s="5" t="str">
        <f t="shared" si="468"/>
        <v>1.134</v>
      </c>
      <c r="I2469" s="1" t="s">
        <v>8</v>
      </c>
      <c r="AN2469" s="89" t="str">
        <f t="shared" si="469"/>
        <v>0.3500</v>
      </c>
      <c r="AO2469" s="89" t="str">
        <f t="shared" si="470"/>
        <v>85.00</v>
      </c>
      <c r="AP2469" s="89" t="str">
        <f t="shared" si="471"/>
        <v>0.001032</v>
      </c>
      <c r="AQ2469" s="89" t="str">
        <f t="shared" si="472"/>
        <v>355.9</v>
      </c>
      <c r="AR2469" s="89" t="str">
        <f t="shared" si="473"/>
        <v>356.2</v>
      </c>
      <c r="AS2469" s="89" t="str">
        <f t="shared" si="474"/>
        <v>1.134</v>
      </c>
      <c r="AT2469" s="89"/>
      <c r="AU2469" s="99">
        <v>0.35</v>
      </c>
      <c r="AV2469" s="99">
        <v>85</v>
      </c>
      <c r="AW2469" s="99">
        <v>1.0322899999999999E-3</v>
      </c>
      <c r="AX2469" s="99">
        <v>355.87869849999998</v>
      </c>
      <c r="AY2469" s="99">
        <v>356.24</v>
      </c>
      <c r="AZ2469" s="99">
        <v>1.1344000000000001</v>
      </c>
      <c r="BA2469" s="119" t="s">
        <v>8</v>
      </c>
      <c r="BB2469" s="4">
        <v>2469</v>
      </c>
      <c r="BC2469" s="4">
        <v>0.35</v>
      </c>
    </row>
    <row r="2470" spans="2:55">
      <c r="B2470">
        <v>2469</v>
      </c>
      <c r="C2470" s="107">
        <f t="shared" si="463"/>
        <v>0.35</v>
      </c>
      <c r="D2470" s="5">
        <f t="shared" si="464"/>
        <v>90</v>
      </c>
      <c r="E2470" s="5" t="str">
        <f t="shared" si="465"/>
        <v>0.001036</v>
      </c>
      <c r="F2470" s="5" t="str">
        <f t="shared" si="466"/>
        <v>376.9</v>
      </c>
      <c r="G2470" s="5" t="str">
        <f t="shared" si="467"/>
        <v>377.3</v>
      </c>
      <c r="H2470" s="5" t="str">
        <f t="shared" si="468"/>
        <v>1.193</v>
      </c>
      <c r="I2470" s="1" t="s">
        <v>8</v>
      </c>
      <c r="AN2470" s="89" t="str">
        <f t="shared" si="469"/>
        <v>0.3500</v>
      </c>
      <c r="AO2470" s="89" t="str">
        <f t="shared" si="470"/>
        <v>90.00</v>
      </c>
      <c r="AP2470" s="89" t="str">
        <f t="shared" si="471"/>
        <v>0.001036</v>
      </c>
      <c r="AQ2470" s="89" t="str">
        <f t="shared" si="472"/>
        <v>376.9</v>
      </c>
      <c r="AR2470" s="89" t="str">
        <f t="shared" si="473"/>
        <v>377.3</v>
      </c>
      <c r="AS2470" s="89" t="str">
        <f t="shared" si="474"/>
        <v>1.193</v>
      </c>
      <c r="AT2470" s="89"/>
      <c r="AU2470" s="99">
        <v>0.35</v>
      </c>
      <c r="AV2470" s="99">
        <v>90</v>
      </c>
      <c r="AW2470" s="99">
        <v>1.0358099999999999E-3</v>
      </c>
      <c r="AX2470" s="99">
        <v>376.89746650000001</v>
      </c>
      <c r="AY2470" s="99">
        <v>377.26</v>
      </c>
      <c r="AZ2470" s="99">
        <v>1.1927000000000001</v>
      </c>
      <c r="BA2470" s="119" t="s">
        <v>8</v>
      </c>
      <c r="BB2470" s="4">
        <v>2470</v>
      </c>
      <c r="BC2470" s="4">
        <v>0.35</v>
      </c>
    </row>
    <row r="2471" spans="2:55">
      <c r="B2471">
        <v>2470</v>
      </c>
      <c r="C2471" s="107">
        <f t="shared" si="463"/>
        <v>0.35</v>
      </c>
      <c r="D2471" s="5">
        <f t="shared" si="464"/>
        <v>95</v>
      </c>
      <c r="E2471" s="5" t="str">
        <f t="shared" si="465"/>
        <v>0.001040</v>
      </c>
      <c r="F2471" s="5" t="str">
        <f t="shared" si="466"/>
        <v>397.9</v>
      </c>
      <c r="G2471" s="5" t="str">
        <f t="shared" si="467"/>
        <v>398.3</v>
      </c>
      <c r="H2471" s="5" t="str">
        <f t="shared" si="468"/>
        <v>1.250</v>
      </c>
      <c r="I2471" s="1" t="s">
        <v>8</v>
      </c>
      <c r="AN2471" s="89" t="str">
        <f t="shared" si="469"/>
        <v>0.3500</v>
      </c>
      <c r="AO2471" s="89" t="str">
        <f t="shared" si="470"/>
        <v>95.00</v>
      </c>
      <c r="AP2471" s="89" t="str">
        <f t="shared" si="471"/>
        <v>0.001040</v>
      </c>
      <c r="AQ2471" s="89" t="str">
        <f t="shared" si="472"/>
        <v>397.9</v>
      </c>
      <c r="AR2471" s="89" t="str">
        <f t="shared" si="473"/>
        <v>398.3</v>
      </c>
      <c r="AS2471" s="89" t="str">
        <f t="shared" si="474"/>
        <v>1.250</v>
      </c>
      <c r="AT2471" s="89"/>
      <c r="AU2471" s="99">
        <v>0.35</v>
      </c>
      <c r="AV2471" s="99">
        <v>95</v>
      </c>
      <c r="AW2471" s="99">
        <v>1.0395000000000001E-3</v>
      </c>
      <c r="AX2471" s="99">
        <v>397.926175</v>
      </c>
      <c r="AY2471" s="99">
        <v>398.29</v>
      </c>
      <c r="AZ2471" s="99">
        <v>1.2502</v>
      </c>
      <c r="BA2471" s="119" t="s">
        <v>8</v>
      </c>
      <c r="BB2471" s="4">
        <v>2471</v>
      </c>
      <c r="BC2471" s="4">
        <v>0.35</v>
      </c>
    </row>
    <row r="2472" spans="2:55">
      <c r="B2472">
        <v>2471</v>
      </c>
      <c r="C2472" s="107">
        <f t="shared" si="463"/>
        <v>0.35</v>
      </c>
      <c r="D2472" s="5">
        <f t="shared" si="464"/>
        <v>100</v>
      </c>
      <c r="E2472" s="5" t="str">
        <f t="shared" si="465"/>
        <v>0.001043</v>
      </c>
      <c r="F2472" s="5" t="str">
        <f t="shared" si="466"/>
        <v>419.0</v>
      </c>
      <c r="G2472" s="5" t="str">
        <f t="shared" si="467"/>
        <v>419.4</v>
      </c>
      <c r="H2472" s="5" t="str">
        <f t="shared" si="468"/>
        <v>1.307</v>
      </c>
      <c r="I2472" s="1" t="s">
        <v>8</v>
      </c>
      <c r="AN2472" s="89" t="str">
        <f t="shared" si="469"/>
        <v>0.3500</v>
      </c>
      <c r="AO2472" s="89" t="str">
        <f t="shared" si="470"/>
        <v>100.0</v>
      </c>
      <c r="AP2472" s="89" t="str">
        <f t="shared" si="471"/>
        <v>0.001043</v>
      </c>
      <c r="AQ2472" s="89" t="str">
        <f t="shared" si="472"/>
        <v>419.0</v>
      </c>
      <c r="AR2472" s="89" t="str">
        <f t="shared" si="473"/>
        <v>419.4</v>
      </c>
      <c r="AS2472" s="89" t="str">
        <f t="shared" si="474"/>
        <v>1.307</v>
      </c>
      <c r="AT2472" s="89"/>
      <c r="AU2472" s="99">
        <v>0.35</v>
      </c>
      <c r="AV2472" s="99">
        <v>100</v>
      </c>
      <c r="AW2472" s="99">
        <v>1.0433300000000001E-3</v>
      </c>
      <c r="AX2472" s="99">
        <v>418.98483450000003</v>
      </c>
      <c r="AY2472" s="99">
        <v>419.35</v>
      </c>
      <c r="AZ2472" s="99">
        <v>1.3069999999999999</v>
      </c>
      <c r="BA2472" s="119" t="s">
        <v>8</v>
      </c>
      <c r="BB2472" s="4">
        <v>2472</v>
      </c>
      <c r="BC2472" s="4">
        <v>0.35</v>
      </c>
    </row>
    <row r="2473" spans="2:55">
      <c r="B2473">
        <v>2472</v>
      </c>
      <c r="C2473" s="107">
        <f t="shared" si="463"/>
        <v>0.35</v>
      </c>
      <c r="D2473" s="5">
        <f t="shared" si="464"/>
        <v>105</v>
      </c>
      <c r="E2473" s="5" t="str">
        <f t="shared" si="465"/>
        <v>0.001047</v>
      </c>
      <c r="F2473" s="5" t="str">
        <f t="shared" si="466"/>
        <v>440.1</v>
      </c>
      <c r="G2473" s="5" t="str">
        <f t="shared" si="467"/>
        <v>440.4</v>
      </c>
      <c r="H2473" s="5" t="str">
        <f t="shared" si="468"/>
        <v>1.363</v>
      </c>
      <c r="I2473" s="1" t="s">
        <v>8</v>
      </c>
      <c r="AN2473" s="89" t="str">
        <f t="shared" si="469"/>
        <v>0.3500</v>
      </c>
      <c r="AO2473" s="89" t="str">
        <f t="shared" si="470"/>
        <v>105.0</v>
      </c>
      <c r="AP2473" s="89" t="str">
        <f t="shared" si="471"/>
        <v>0.001047</v>
      </c>
      <c r="AQ2473" s="89" t="str">
        <f t="shared" si="472"/>
        <v>440.1</v>
      </c>
      <c r="AR2473" s="89" t="str">
        <f t="shared" si="473"/>
        <v>440.4</v>
      </c>
      <c r="AS2473" s="89" t="str">
        <f t="shared" si="474"/>
        <v>1.363</v>
      </c>
      <c r="AT2473" s="89"/>
      <c r="AU2473" s="99">
        <v>0.35</v>
      </c>
      <c r="AV2473" s="99">
        <v>105</v>
      </c>
      <c r="AW2473" s="99">
        <v>1.04732E-3</v>
      </c>
      <c r="AX2473" s="99">
        <v>440.07343800000001</v>
      </c>
      <c r="AY2473" s="99">
        <v>440.44</v>
      </c>
      <c r="AZ2473" s="99">
        <v>1.3632</v>
      </c>
      <c r="BA2473" s="119" t="s">
        <v>8</v>
      </c>
      <c r="BB2473" s="4">
        <v>2473</v>
      </c>
      <c r="BC2473" s="4">
        <v>0.35</v>
      </c>
    </row>
    <row r="2474" spans="2:55">
      <c r="B2474">
        <v>2473</v>
      </c>
      <c r="C2474" s="107">
        <f t="shared" si="463"/>
        <v>0.35</v>
      </c>
      <c r="D2474" s="5">
        <f t="shared" si="464"/>
        <v>110</v>
      </c>
      <c r="E2474" s="5" t="str">
        <f t="shared" si="465"/>
        <v>0.001051</v>
      </c>
      <c r="F2474" s="5" t="str">
        <f t="shared" si="466"/>
        <v>461.2</v>
      </c>
      <c r="G2474" s="5" t="str">
        <f t="shared" si="467"/>
        <v>461.6</v>
      </c>
      <c r="H2474" s="5" t="str">
        <f t="shared" si="468"/>
        <v>1.419</v>
      </c>
      <c r="I2474" s="1" t="s">
        <v>8</v>
      </c>
      <c r="AN2474" s="89" t="str">
        <f t="shared" si="469"/>
        <v>0.3500</v>
      </c>
      <c r="AO2474" s="89" t="str">
        <f t="shared" si="470"/>
        <v>110.0</v>
      </c>
      <c r="AP2474" s="89" t="str">
        <f t="shared" si="471"/>
        <v>0.001051</v>
      </c>
      <c r="AQ2474" s="89" t="str">
        <f t="shared" si="472"/>
        <v>461.2</v>
      </c>
      <c r="AR2474" s="89" t="str">
        <f t="shared" si="473"/>
        <v>461.6</v>
      </c>
      <c r="AS2474" s="89" t="str">
        <f t="shared" si="474"/>
        <v>1.419</v>
      </c>
      <c r="AT2474" s="89"/>
      <c r="AU2474" s="99">
        <v>0.35</v>
      </c>
      <c r="AV2474" s="99">
        <v>110</v>
      </c>
      <c r="AW2474" s="99">
        <v>1.0514699999999999E-3</v>
      </c>
      <c r="AX2474" s="99">
        <v>461.20198549999998</v>
      </c>
      <c r="AY2474" s="99">
        <v>461.57</v>
      </c>
      <c r="AZ2474" s="99">
        <v>1.4187000000000001</v>
      </c>
      <c r="BA2474" s="119" t="s">
        <v>8</v>
      </c>
      <c r="BB2474" s="4">
        <v>2474</v>
      </c>
      <c r="BC2474" s="4">
        <v>0.35</v>
      </c>
    </row>
    <row r="2475" spans="2:55">
      <c r="B2475">
        <v>2474</v>
      </c>
      <c r="C2475" s="107">
        <f t="shared" si="463"/>
        <v>0.35</v>
      </c>
      <c r="D2475" s="5">
        <f t="shared" si="464"/>
        <v>115</v>
      </c>
      <c r="E2475" s="5" t="str">
        <f t="shared" si="465"/>
        <v>0.001056</v>
      </c>
      <c r="F2475" s="5" t="str">
        <f t="shared" si="466"/>
        <v>482.4</v>
      </c>
      <c r="G2475" s="5" t="str">
        <f t="shared" si="467"/>
        <v>482.7</v>
      </c>
      <c r="H2475" s="5" t="str">
        <f t="shared" si="468"/>
        <v>1.474</v>
      </c>
      <c r="I2475" s="1" t="s">
        <v>8</v>
      </c>
      <c r="AN2475" s="89" t="str">
        <f t="shared" si="469"/>
        <v>0.3500</v>
      </c>
      <c r="AO2475" s="89" t="str">
        <f t="shared" si="470"/>
        <v>115.0</v>
      </c>
      <c r="AP2475" s="89" t="str">
        <f t="shared" si="471"/>
        <v>0.001056</v>
      </c>
      <c r="AQ2475" s="89" t="str">
        <f t="shared" si="472"/>
        <v>482.4</v>
      </c>
      <c r="AR2475" s="89" t="str">
        <f t="shared" si="473"/>
        <v>482.7</v>
      </c>
      <c r="AS2475" s="89" t="str">
        <f t="shared" si="474"/>
        <v>1.474</v>
      </c>
      <c r="AT2475" s="89"/>
      <c r="AU2475" s="99">
        <v>0.35</v>
      </c>
      <c r="AV2475" s="99">
        <v>115</v>
      </c>
      <c r="AW2475" s="99">
        <v>1.0557799999999999E-3</v>
      </c>
      <c r="AX2475" s="99">
        <v>482.35047700000001</v>
      </c>
      <c r="AY2475" s="99">
        <v>482.72</v>
      </c>
      <c r="AZ2475" s="99">
        <v>1.4735</v>
      </c>
      <c r="BA2475" s="119" t="s">
        <v>8</v>
      </c>
      <c r="BB2475" s="4">
        <v>2475</v>
      </c>
      <c r="BC2475" s="4">
        <v>0.35</v>
      </c>
    </row>
    <row r="2476" spans="2:55">
      <c r="B2476">
        <v>2475</v>
      </c>
      <c r="C2476" s="107">
        <f t="shared" si="463"/>
        <v>0.35</v>
      </c>
      <c r="D2476" s="5">
        <f t="shared" si="464"/>
        <v>120</v>
      </c>
      <c r="E2476" s="5" t="str">
        <f t="shared" si="465"/>
        <v>0.001060</v>
      </c>
      <c r="F2476" s="5" t="str">
        <f t="shared" si="466"/>
        <v>503.5</v>
      </c>
      <c r="G2476" s="5" t="str">
        <f t="shared" si="467"/>
        <v>503.9</v>
      </c>
      <c r="H2476" s="5" t="str">
        <f t="shared" si="468"/>
        <v>1.528</v>
      </c>
      <c r="I2476" s="1" t="s">
        <v>8</v>
      </c>
      <c r="AN2476" s="89" t="str">
        <f t="shared" si="469"/>
        <v>0.3500</v>
      </c>
      <c r="AO2476" s="89" t="str">
        <f t="shared" si="470"/>
        <v>120.0</v>
      </c>
      <c r="AP2476" s="89" t="str">
        <f t="shared" si="471"/>
        <v>0.001060</v>
      </c>
      <c r="AQ2476" s="89" t="str">
        <f t="shared" si="472"/>
        <v>503.5</v>
      </c>
      <c r="AR2476" s="89" t="str">
        <f t="shared" si="473"/>
        <v>503.9</v>
      </c>
      <c r="AS2476" s="89" t="str">
        <f t="shared" si="474"/>
        <v>1.528</v>
      </c>
      <c r="AT2476" s="89"/>
      <c r="AU2476" s="99">
        <v>0.35</v>
      </c>
      <c r="AV2476" s="99">
        <v>120</v>
      </c>
      <c r="AW2476" s="99">
        <v>1.0602400000000001E-3</v>
      </c>
      <c r="AX2476" s="99">
        <v>503.54891600000002</v>
      </c>
      <c r="AY2476" s="99">
        <v>503.92</v>
      </c>
      <c r="AZ2476" s="99">
        <v>1.5278</v>
      </c>
      <c r="BA2476" s="119" t="s">
        <v>8</v>
      </c>
      <c r="BB2476" s="4">
        <v>2476</v>
      </c>
      <c r="BC2476" s="4">
        <v>0.35</v>
      </c>
    </row>
    <row r="2477" spans="2:55">
      <c r="B2477">
        <v>2476</v>
      </c>
      <c r="C2477" s="107">
        <f t="shared" si="463"/>
        <v>0.35</v>
      </c>
      <c r="D2477" s="5">
        <f t="shared" si="464"/>
        <v>125</v>
      </c>
      <c r="E2477" s="5" t="str">
        <f t="shared" si="465"/>
        <v>0.001065</v>
      </c>
      <c r="F2477" s="5" t="str">
        <f t="shared" si="466"/>
        <v>524.8</v>
      </c>
      <c r="G2477" s="5" t="str">
        <f t="shared" si="467"/>
        <v>525.2</v>
      </c>
      <c r="H2477" s="5" t="str">
        <f t="shared" si="468"/>
        <v>1.581</v>
      </c>
      <c r="I2477" s="1" t="s">
        <v>8</v>
      </c>
      <c r="AN2477" s="89" t="str">
        <f t="shared" si="469"/>
        <v>0.3500</v>
      </c>
      <c r="AO2477" s="89" t="str">
        <f t="shared" si="470"/>
        <v>125.0</v>
      </c>
      <c r="AP2477" s="89" t="str">
        <f t="shared" si="471"/>
        <v>0.001065</v>
      </c>
      <c r="AQ2477" s="89" t="str">
        <f t="shared" si="472"/>
        <v>524.8</v>
      </c>
      <c r="AR2477" s="89" t="str">
        <f t="shared" si="473"/>
        <v>525.2</v>
      </c>
      <c r="AS2477" s="89" t="str">
        <f t="shared" si="474"/>
        <v>1.581</v>
      </c>
      <c r="AT2477" s="89"/>
      <c r="AU2477" s="99">
        <v>0.35</v>
      </c>
      <c r="AV2477" s="99">
        <v>125</v>
      </c>
      <c r="AW2477" s="99">
        <v>1.0648699999999999E-3</v>
      </c>
      <c r="AX2477" s="99">
        <v>524.78729549999991</v>
      </c>
      <c r="AY2477" s="99">
        <v>525.16</v>
      </c>
      <c r="AZ2477" s="99">
        <v>1.5813999999999999</v>
      </c>
      <c r="BA2477" s="119" t="s">
        <v>8</v>
      </c>
      <c r="BB2477" s="4">
        <v>2477</v>
      </c>
      <c r="BC2477" s="4">
        <v>0.35</v>
      </c>
    </row>
    <row r="2478" spans="2:55">
      <c r="B2478">
        <v>2477</v>
      </c>
      <c r="C2478" s="107">
        <f t="shared" si="463"/>
        <v>0.35</v>
      </c>
      <c r="D2478" s="5">
        <f t="shared" si="464"/>
        <v>130</v>
      </c>
      <c r="E2478" s="5" t="str">
        <f t="shared" si="465"/>
        <v>0.001070</v>
      </c>
      <c r="F2478" s="5" t="str">
        <f t="shared" si="466"/>
        <v>546.1</v>
      </c>
      <c r="G2478" s="5" t="str">
        <f t="shared" si="467"/>
        <v>546.4</v>
      </c>
      <c r="H2478" s="5" t="str">
        <f t="shared" si="468"/>
        <v>1.635</v>
      </c>
      <c r="I2478" s="1" t="s">
        <v>8</v>
      </c>
      <c r="AN2478" s="89" t="str">
        <f t="shared" si="469"/>
        <v>0.3500</v>
      </c>
      <c r="AO2478" s="89" t="str">
        <f t="shared" si="470"/>
        <v>130.0</v>
      </c>
      <c r="AP2478" s="89" t="str">
        <f t="shared" si="471"/>
        <v>0.001070</v>
      </c>
      <c r="AQ2478" s="89" t="str">
        <f t="shared" si="472"/>
        <v>546.1</v>
      </c>
      <c r="AR2478" s="89" t="str">
        <f t="shared" si="473"/>
        <v>546.4</v>
      </c>
      <c r="AS2478" s="89" t="str">
        <f t="shared" si="474"/>
        <v>1.635</v>
      </c>
      <c r="AT2478" s="89"/>
      <c r="AU2478" s="99">
        <v>0.35</v>
      </c>
      <c r="AV2478" s="99">
        <v>130</v>
      </c>
      <c r="AW2478" s="99">
        <v>1.0696600000000001E-3</v>
      </c>
      <c r="AX2478" s="99">
        <v>546.06561900000008</v>
      </c>
      <c r="AY2478" s="99">
        <v>546.44000000000005</v>
      </c>
      <c r="AZ2478" s="99">
        <v>1.6346000000000001</v>
      </c>
      <c r="BA2478" s="119" t="s">
        <v>8</v>
      </c>
      <c r="BB2478" s="4">
        <v>2478</v>
      </c>
      <c r="BC2478" s="4">
        <v>0.35</v>
      </c>
    </row>
    <row r="2479" spans="2:55">
      <c r="B2479">
        <v>2478</v>
      </c>
      <c r="C2479" s="107">
        <f t="shared" si="463"/>
        <v>0.35</v>
      </c>
      <c r="D2479" s="5">
        <f t="shared" si="464"/>
        <v>135</v>
      </c>
      <c r="E2479" s="5" t="str">
        <f t="shared" si="465"/>
        <v>0.001075</v>
      </c>
      <c r="F2479" s="5" t="str">
        <f t="shared" si="466"/>
        <v>567.4</v>
      </c>
      <c r="G2479" s="5" t="str">
        <f t="shared" si="467"/>
        <v>567.8</v>
      </c>
      <c r="H2479" s="5" t="str">
        <f t="shared" si="468"/>
        <v>1.687</v>
      </c>
      <c r="I2479" s="1" t="s">
        <v>8</v>
      </c>
      <c r="AN2479" s="89" t="str">
        <f t="shared" si="469"/>
        <v>0.3500</v>
      </c>
      <c r="AO2479" s="89" t="str">
        <f t="shared" si="470"/>
        <v>135.0</v>
      </c>
      <c r="AP2479" s="89" t="str">
        <f t="shared" si="471"/>
        <v>0.001075</v>
      </c>
      <c r="AQ2479" s="89" t="str">
        <f t="shared" si="472"/>
        <v>567.4</v>
      </c>
      <c r="AR2479" s="89" t="str">
        <f t="shared" si="473"/>
        <v>567.8</v>
      </c>
      <c r="AS2479" s="89" t="str">
        <f t="shared" si="474"/>
        <v>1.687</v>
      </c>
      <c r="AT2479" s="89"/>
      <c r="AU2479" s="99">
        <v>0.35</v>
      </c>
      <c r="AV2479" s="99">
        <v>135</v>
      </c>
      <c r="AW2479" s="99">
        <v>1.07463E-3</v>
      </c>
      <c r="AX2479" s="99">
        <v>567.39387950000003</v>
      </c>
      <c r="AY2479" s="99">
        <v>567.77</v>
      </c>
      <c r="AZ2479" s="99">
        <v>1.6872</v>
      </c>
      <c r="BA2479" s="119" t="s">
        <v>8</v>
      </c>
      <c r="BB2479" s="4">
        <v>2479</v>
      </c>
      <c r="BC2479" s="4">
        <v>0.35</v>
      </c>
    </row>
    <row r="2480" spans="2:55">
      <c r="B2480">
        <v>2479</v>
      </c>
      <c r="C2480" s="107">
        <f t="shared" si="463"/>
        <v>0.35</v>
      </c>
      <c r="D2480" s="5">
        <f t="shared" si="464"/>
        <v>138.9</v>
      </c>
      <c r="E2480" s="5" t="str">
        <f t="shared" si="465"/>
        <v>0.001079</v>
      </c>
      <c r="F2480" s="5" t="str">
        <f t="shared" si="466"/>
        <v>583.9</v>
      </c>
      <c r="G2480" s="5" t="str">
        <f t="shared" si="467"/>
        <v>584.3</v>
      </c>
      <c r="H2480" s="5" t="str">
        <f t="shared" si="468"/>
        <v>1.727</v>
      </c>
      <c r="I2480" s="1" t="s">
        <v>10</v>
      </c>
      <c r="AN2480" s="89" t="str">
        <f t="shared" si="469"/>
        <v>0.3500</v>
      </c>
      <c r="AO2480" s="89" t="str">
        <f t="shared" si="470"/>
        <v>138.9</v>
      </c>
      <c r="AP2480" s="89" t="str">
        <f t="shared" si="471"/>
        <v>0.001079</v>
      </c>
      <c r="AQ2480" s="89" t="str">
        <f t="shared" si="472"/>
        <v>583.9</v>
      </c>
      <c r="AR2480" s="89" t="str">
        <f t="shared" si="473"/>
        <v>584.3</v>
      </c>
      <c r="AS2480" s="89" t="str">
        <f t="shared" si="474"/>
        <v>1.727</v>
      </c>
      <c r="AT2480" s="89"/>
      <c r="AU2480" s="99">
        <v>0.35</v>
      </c>
      <c r="AV2480" s="99">
        <v>138.857</v>
      </c>
      <c r="AW2480" s="99">
        <v>1.07857E-3</v>
      </c>
      <c r="AX2480" s="99">
        <v>583.88250049999999</v>
      </c>
      <c r="AY2480" s="99">
        <v>584.26</v>
      </c>
      <c r="AZ2480" s="99">
        <v>1.7274</v>
      </c>
      <c r="BA2480" s="119" t="s">
        <v>10</v>
      </c>
      <c r="BB2480" s="4">
        <v>2480</v>
      </c>
      <c r="BC2480" s="4">
        <v>0.35</v>
      </c>
    </row>
    <row r="2481" spans="2:55">
      <c r="B2481">
        <v>2480</v>
      </c>
      <c r="C2481" s="107">
        <f t="shared" si="463"/>
        <v>0.35</v>
      </c>
      <c r="D2481" s="5">
        <f t="shared" si="464"/>
        <v>138.9</v>
      </c>
      <c r="E2481" s="5" t="str">
        <f t="shared" si="465"/>
        <v>0.5242</v>
      </c>
      <c r="F2481" s="5" t="str">
        <f t="shared" si="466"/>
        <v>2549</v>
      </c>
      <c r="G2481" s="5" t="str">
        <f t="shared" si="467"/>
        <v>2732</v>
      </c>
      <c r="H2481" s="5" t="str">
        <f t="shared" si="468"/>
        <v>6.940</v>
      </c>
      <c r="I2481" s="1" t="s">
        <v>11</v>
      </c>
      <c r="AN2481" s="89" t="str">
        <f t="shared" si="469"/>
        <v>0.3500</v>
      </c>
      <c r="AO2481" s="89" t="str">
        <f t="shared" si="470"/>
        <v>138.9</v>
      </c>
      <c r="AP2481" s="89" t="str">
        <f t="shared" si="471"/>
        <v>0.5242</v>
      </c>
      <c r="AQ2481" s="89" t="str">
        <f t="shared" si="472"/>
        <v>2549</v>
      </c>
      <c r="AR2481" s="89" t="str">
        <f t="shared" si="473"/>
        <v>2732</v>
      </c>
      <c r="AS2481" s="89" t="str">
        <f t="shared" si="474"/>
        <v>6.940</v>
      </c>
      <c r="AT2481" s="89"/>
      <c r="AU2481" s="99">
        <v>0.35</v>
      </c>
      <c r="AV2481" s="99">
        <v>138.857</v>
      </c>
      <c r="AW2481" s="99">
        <v>0.52417999999999998</v>
      </c>
      <c r="AX2481" s="99">
        <v>2548.5369999999998</v>
      </c>
      <c r="AY2481" s="99">
        <v>2732</v>
      </c>
      <c r="AZ2481" s="99">
        <v>6.9401000000000002</v>
      </c>
      <c r="BA2481" s="119" t="s">
        <v>11</v>
      </c>
      <c r="BB2481" s="4">
        <v>2481</v>
      </c>
      <c r="BC2481" s="4">
        <v>0.35</v>
      </c>
    </row>
    <row r="2482" spans="2:55">
      <c r="B2482">
        <v>2481</v>
      </c>
      <c r="C2482" s="107">
        <f t="shared" si="463"/>
        <v>0.35</v>
      </c>
      <c r="D2482" s="5">
        <f t="shared" si="464"/>
        <v>140</v>
      </c>
      <c r="E2482" s="5" t="str">
        <f t="shared" si="465"/>
        <v>0.5259</v>
      </c>
      <c r="F2482" s="5" t="str">
        <f t="shared" si="466"/>
        <v>2551</v>
      </c>
      <c r="G2482" s="5" t="str">
        <f t="shared" si="467"/>
        <v>2735</v>
      </c>
      <c r="H2482" s="5" t="str">
        <f t="shared" si="468"/>
        <v>6.947</v>
      </c>
      <c r="I2482" s="1" t="s">
        <v>9</v>
      </c>
      <c r="AN2482" s="89" t="str">
        <f t="shared" si="469"/>
        <v>0.3500</v>
      </c>
      <c r="AO2482" s="89" t="str">
        <f t="shared" si="470"/>
        <v>140.0</v>
      </c>
      <c r="AP2482" s="89" t="str">
        <f t="shared" si="471"/>
        <v>0.5259</v>
      </c>
      <c r="AQ2482" s="89" t="str">
        <f t="shared" si="472"/>
        <v>2551</v>
      </c>
      <c r="AR2482" s="89" t="str">
        <f t="shared" si="473"/>
        <v>2735</v>
      </c>
      <c r="AS2482" s="89" t="str">
        <f t="shared" si="474"/>
        <v>6.947</v>
      </c>
      <c r="AT2482" s="89"/>
      <c r="AU2482" s="99">
        <v>0.35</v>
      </c>
      <c r="AV2482" s="99">
        <v>140</v>
      </c>
      <c r="AW2482" s="99">
        <v>0.52590999999999999</v>
      </c>
      <c r="AX2482" s="99">
        <v>2550.5315000000001</v>
      </c>
      <c r="AY2482" s="99">
        <v>2734.6</v>
      </c>
      <c r="AZ2482" s="99">
        <v>6.9465000000000003</v>
      </c>
      <c r="BA2482" s="119" t="s">
        <v>9</v>
      </c>
      <c r="BB2482" s="4">
        <v>2482</v>
      </c>
      <c r="BC2482" s="4">
        <v>0.35</v>
      </c>
    </row>
    <row r="2483" spans="2:55">
      <c r="B2483">
        <v>2482</v>
      </c>
      <c r="C2483" s="107">
        <f t="shared" si="463"/>
        <v>0.35</v>
      </c>
      <c r="D2483" s="5">
        <f t="shared" si="464"/>
        <v>145</v>
      </c>
      <c r="E2483" s="5" t="str">
        <f t="shared" si="465"/>
        <v>0.5334</v>
      </c>
      <c r="F2483" s="5" t="str">
        <f t="shared" si="466"/>
        <v>2559</v>
      </c>
      <c r="G2483" s="5" t="str">
        <f t="shared" si="467"/>
        <v>2746</v>
      </c>
      <c r="H2483" s="5" t="str">
        <f t="shared" si="468"/>
        <v>6.974</v>
      </c>
      <c r="I2483" s="1" t="s">
        <v>9</v>
      </c>
      <c r="AN2483" s="89" t="str">
        <f t="shared" si="469"/>
        <v>0.3500</v>
      </c>
      <c r="AO2483" s="89" t="str">
        <f t="shared" si="470"/>
        <v>145.0</v>
      </c>
      <c r="AP2483" s="89" t="str">
        <f t="shared" si="471"/>
        <v>0.5334</v>
      </c>
      <c r="AQ2483" s="89" t="str">
        <f t="shared" si="472"/>
        <v>2559</v>
      </c>
      <c r="AR2483" s="89" t="str">
        <f t="shared" si="473"/>
        <v>2746</v>
      </c>
      <c r="AS2483" s="89" t="str">
        <f t="shared" si="474"/>
        <v>6.974</v>
      </c>
      <c r="AT2483" s="89"/>
      <c r="AU2483" s="99">
        <v>0.35</v>
      </c>
      <c r="AV2483" s="99">
        <v>145</v>
      </c>
      <c r="AW2483" s="99">
        <v>0.53340999999999994</v>
      </c>
      <c r="AX2483" s="99">
        <v>2559.2065000000002</v>
      </c>
      <c r="AY2483" s="99">
        <v>2745.9</v>
      </c>
      <c r="AZ2483" s="99">
        <v>6.9737999999999998</v>
      </c>
      <c r="BA2483" s="119" t="s">
        <v>9</v>
      </c>
      <c r="BB2483" s="4">
        <v>2483</v>
      </c>
      <c r="BC2483" s="4">
        <v>0.35</v>
      </c>
    </row>
    <row r="2484" spans="2:55">
      <c r="B2484">
        <v>2483</v>
      </c>
      <c r="C2484" s="107">
        <f t="shared" si="463"/>
        <v>0.35</v>
      </c>
      <c r="D2484" s="5">
        <f t="shared" si="464"/>
        <v>150</v>
      </c>
      <c r="E2484" s="5" t="str">
        <f t="shared" si="465"/>
        <v>0.5408</v>
      </c>
      <c r="F2484" s="5" t="str">
        <f t="shared" si="466"/>
        <v>2568</v>
      </c>
      <c r="G2484" s="5" t="str">
        <f t="shared" si="467"/>
        <v>2757</v>
      </c>
      <c r="H2484" s="5" t="str">
        <f t="shared" si="468"/>
        <v>7.000</v>
      </c>
      <c r="I2484" s="1" t="s">
        <v>9</v>
      </c>
      <c r="AN2484" s="89" t="str">
        <f t="shared" si="469"/>
        <v>0.3500</v>
      </c>
      <c r="AO2484" s="89" t="str">
        <f t="shared" si="470"/>
        <v>150.0</v>
      </c>
      <c r="AP2484" s="89" t="str">
        <f t="shared" si="471"/>
        <v>0.5408</v>
      </c>
      <c r="AQ2484" s="89" t="str">
        <f t="shared" si="472"/>
        <v>2568</v>
      </c>
      <c r="AR2484" s="89" t="str">
        <f t="shared" si="473"/>
        <v>2757</v>
      </c>
      <c r="AS2484" s="89" t="str">
        <f t="shared" si="474"/>
        <v>7.000</v>
      </c>
      <c r="AT2484" s="89"/>
      <c r="AU2484" s="99">
        <v>0.35</v>
      </c>
      <c r="AV2484" s="99">
        <v>150</v>
      </c>
      <c r="AW2484" s="99">
        <v>0.54083000000000003</v>
      </c>
      <c r="AX2484" s="99">
        <v>2567.8094999999998</v>
      </c>
      <c r="AY2484" s="99">
        <v>2757.1</v>
      </c>
      <c r="AZ2484" s="99">
        <v>7.0003000000000002</v>
      </c>
      <c r="BA2484" s="119" t="s">
        <v>9</v>
      </c>
      <c r="BB2484" s="4">
        <v>2484</v>
      </c>
      <c r="BC2484" s="4">
        <v>0.35</v>
      </c>
    </row>
    <row r="2485" spans="2:55">
      <c r="B2485">
        <v>2484</v>
      </c>
      <c r="C2485" s="107">
        <f t="shared" si="463"/>
        <v>0.35</v>
      </c>
      <c r="D2485" s="5">
        <f t="shared" si="464"/>
        <v>155</v>
      </c>
      <c r="E2485" s="5" t="str">
        <f t="shared" si="465"/>
        <v>0.5482</v>
      </c>
      <c r="F2485" s="5" t="str">
        <f t="shared" si="466"/>
        <v>2576</v>
      </c>
      <c r="G2485" s="5" t="str">
        <f t="shared" si="467"/>
        <v>2768</v>
      </c>
      <c r="H2485" s="5" t="str">
        <f t="shared" si="468"/>
        <v>7.026</v>
      </c>
      <c r="I2485" s="1" t="s">
        <v>9</v>
      </c>
      <c r="AN2485" s="89" t="str">
        <f t="shared" si="469"/>
        <v>0.3500</v>
      </c>
      <c r="AO2485" s="89" t="str">
        <f t="shared" si="470"/>
        <v>155.0</v>
      </c>
      <c r="AP2485" s="89" t="str">
        <f t="shared" si="471"/>
        <v>0.5482</v>
      </c>
      <c r="AQ2485" s="89" t="str">
        <f t="shared" si="472"/>
        <v>2576</v>
      </c>
      <c r="AR2485" s="89" t="str">
        <f t="shared" si="473"/>
        <v>2768</v>
      </c>
      <c r="AS2485" s="89" t="str">
        <f t="shared" si="474"/>
        <v>7.026</v>
      </c>
      <c r="AT2485" s="89"/>
      <c r="AU2485" s="99">
        <v>0.35</v>
      </c>
      <c r="AV2485" s="99">
        <v>155</v>
      </c>
      <c r="AW2485" s="99">
        <v>0.54818</v>
      </c>
      <c r="AX2485" s="99">
        <v>2576.2370000000001</v>
      </c>
      <c r="AY2485" s="99">
        <v>2768.1</v>
      </c>
      <c r="AZ2485" s="99">
        <v>7.0260999999999996</v>
      </c>
      <c r="BA2485" s="119" t="s">
        <v>9</v>
      </c>
      <c r="BB2485" s="4">
        <v>2485</v>
      </c>
      <c r="BC2485" s="4">
        <v>0.35</v>
      </c>
    </row>
    <row r="2486" spans="2:55">
      <c r="B2486">
        <v>2485</v>
      </c>
      <c r="C2486" s="107">
        <f t="shared" si="463"/>
        <v>0.35</v>
      </c>
      <c r="D2486" s="5">
        <f t="shared" si="464"/>
        <v>160</v>
      </c>
      <c r="E2486" s="5" t="str">
        <f t="shared" si="465"/>
        <v>0.5555</v>
      </c>
      <c r="F2486" s="5" t="str">
        <f t="shared" si="466"/>
        <v>2584</v>
      </c>
      <c r="G2486" s="5" t="str">
        <f t="shared" si="467"/>
        <v>2779</v>
      </c>
      <c r="H2486" s="5" t="str">
        <f t="shared" si="468"/>
        <v>7.051</v>
      </c>
      <c r="I2486" s="1" t="s">
        <v>9</v>
      </c>
      <c r="AN2486" s="89" t="str">
        <f t="shared" si="469"/>
        <v>0.3500</v>
      </c>
      <c r="AO2486" s="89" t="str">
        <f t="shared" si="470"/>
        <v>160.0</v>
      </c>
      <c r="AP2486" s="89" t="str">
        <f t="shared" si="471"/>
        <v>0.5555</v>
      </c>
      <c r="AQ2486" s="89" t="str">
        <f t="shared" si="472"/>
        <v>2584</v>
      </c>
      <c r="AR2486" s="89" t="str">
        <f t="shared" si="473"/>
        <v>2779</v>
      </c>
      <c r="AS2486" s="89" t="str">
        <f t="shared" si="474"/>
        <v>7.051</v>
      </c>
      <c r="AT2486" s="89"/>
      <c r="AU2486" s="99">
        <v>0.35</v>
      </c>
      <c r="AV2486" s="99">
        <v>160</v>
      </c>
      <c r="AW2486" s="99">
        <v>0.55547000000000002</v>
      </c>
      <c r="AX2486" s="99">
        <v>2584.4855000000002</v>
      </c>
      <c r="AY2486" s="99">
        <v>2778.9</v>
      </c>
      <c r="AZ2486" s="99">
        <v>7.0514000000000001</v>
      </c>
      <c r="BA2486" s="119" t="s">
        <v>9</v>
      </c>
      <c r="BB2486" s="4">
        <v>2486</v>
      </c>
      <c r="BC2486" s="4">
        <v>0.35</v>
      </c>
    </row>
    <row r="2487" spans="2:55">
      <c r="B2487">
        <v>2486</v>
      </c>
      <c r="C2487" s="107">
        <f t="shared" si="463"/>
        <v>0.35</v>
      </c>
      <c r="D2487" s="5">
        <f t="shared" si="464"/>
        <v>165</v>
      </c>
      <c r="E2487" s="5" t="str">
        <f t="shared" si="465"/>
        <v>0.5627</v>
      </c>
      <c r="F2487" s="5" t="str">
        <f t="shared" si="466"/>
        <v>2593</v>
      </c>
      <c r="G2487" s="5" t="str">
        <f t="shared" si="467"/>
        <v>2790.</v>
      </c>
      <c r="H2487" s="5" t="str">
        <f t="shared" si="468"/>
        <v>7.076</v>
      </c>
      <c r="I2487" s="1" t="s">
        <v>9</v>
      </c>
      <c r="AN2487" s="89" t="str">
        <f t="shared" si="469"/>
        <v>0.3500</v>
      </c>
      <c r="AO2487" s="89" t="str">
        <f t="shared" si="470"/>
        <v>165.0</v>
      </c>
      <c r="AP2487" s="89" t="str">
        <f t="shared" si="471"/>
        <v>0.5627</v>
      </c>
      <c r="AQ2487" s="89" t="str">
        <f t="shared" si="472"/>
        <v>2593</v>
      </c>
      <c r="AR2487" s="89" t="str">
        <f t="shared" si="473"/>
        <v>2790.</v>
      </c>
      <c r="AS2487" s="89" t="str">
        <f t="shared" si="474"/>
        <v>7.076</v>
      </c>
      <c r="AT2487" s="89"/>
      <c r="AU2487" s="99">
        <v>0.35</v>
      </c>
      <c r="AV2487" s="99">
        <v>165</v>
      </c>
      <c r="AW2487" s="99">
        <v>0.56272</v>
      </c>
      <c r="AX2487" s="99">
        <v>2592.7479999999996</v>
      </c>
      <c r="AY2487" s="99">
        <v>2789.7</v>
      </c>
      <c r="AZ2487" s="99">
        <v>7.0761000000000003</v>
      </c>
      <c r="BA2487" s="119" t="s">
        <v>9</v>
      </c>
      <c r="BB2487" s="4">
        <v>2487</v>
      </c>
      <c r="BC2487" s="4">
        <v>0.35</v>
      </c>
    </row>
    <row r="2488" spans="2:55">
      <c r="B2488">
        <v>2487</v>
      </c>
      <c r="C2488" s="107">
        <f t="shared" si="463"/>
        <v>0.35</v>
      </c>
      <c r="D2488" s="5">
        <f t="shared" si="464"/>
        <v>170</v>
      </c>
      <c r="E2488" s="5" t="str">
        <f t="shared" si="465"/>
        <v>0.5699</v>
      </c>
      <c r="F2488" s="5" t="str">
        <f t="shared" si="466"/>
        <v>2601</v>
      </c>
      <c r="G2488" s="5" t="str">
        <f t="shared" si="467"/>
        <v>2800.</v>
      </c>
      <c r="H2488" s="5" t="str">
        <f t="shared" si="468"/>
        <v>7.100</v>
      </c>
      <c r="I2488" s="1" t="s">
        <v>9</v>
      </c>
      <c r="AN2488" s="89" t="str">
        <f t="shared" si="469"/>
        <v>0.3500</v>
      </c>
      <c r="AO2488" s="89" t="str">
        <f t="shared" si="470"/>
        <v>170.0</v>
      </c>
      <c r="AP2488" s="89" t="str">
        <f t="shared" si="471"/>
        <v>0.5699</v>
      </c>
      <c r="AQ2488" s="89" t="str">
        <f t="shared" si="472"/>
        <v>2601</v>
      </c>
      <c r="AR2488" s="89" t="str">
        <f t="shared" si="473"/>
        <v>2800.</v>
      </c>
      <c r="AS2488" s="89" t="str">
        <f t="shared" si="474"/>
        <v>7.100</v>
      </c>
      <c r="AT2488" s="89"/>
      <c r="AU2488" s="99">
        <v>0.35</v>
      </c>
      <c r="AV2488" s="99">
        <v>170</v>
      </c>
      <c r="AW2488" s="99">
        <v>0.56990999999999992</v>
      </c>
      <c r="AX2488" s="99">
        <v>2600.9315000000001</v>
      </c>
      <c r="AY2488" s="99">
        <v>2800.4</v>
      </c>
      <c r="AZ2488" s="99">
        <v>7.1003999999999996</v>
      </c>
      <c r="BA2488" s="119" t="s">
        <v>9</v>
      </c>
      <c r="BB2488" s="4">
        <v>2488</v>
      </c>
      <c r="BC2488" s="4">
        <v>0.35</v>
      </c>
    </row>
    <row r="2489" spans="2:55">
      <c r="B2489">
        <v>2488</v>
      </c>
      <c r="C2489" s="107">
        <f t="shared" si="463"/>
        <v>0.35</v>
      </c>
      <c r="D2489" s="5">
        <f t="shared" si="464"/>
        <v>175</v>
      </c>
      <c r="E2489" s="5" t="str">
        <f t="shared" si="465"/>
        <v>0.5771</v>
      </c>
      <c r="F2489" s="5" t="str">
        <f t="shared" si="466"/>
        <v>2609</v>
      </c>
      <c r="G2489" s="5" t="str">
        <f t="shared" si="467"/>
        <v>2811</v>
      </c>
      <c r="H2489" s="5" t="str">
        <f t="shared" si="468"/>
        <v>7.124</v>
      </c>
      <c r="I2489" s="1" t="s">
        <v>9</v>
      </c>
      <c r="AN2489" s="89" t="str">
        <f t="shared" si="469"/>
        <v>0.3500</v>
      </c>
      <c r="AO2489" s="89" t="str">
        <f t="shared" si="470"/>
        <v>175.0</v>
      </c>
      <c r="AP2489" s="89" t="str">
        <f t="shared" si="471"/>
        <v>0.5771</v>
      </c>
      <c r="AQ2489" s="89" t="str">
        <f t="shared" si="472"/>
        <v>2609</v>
      </c>
      <c r="AR2489" s="89" t="str">
        <f t="shared" si="473"/>
        <v>2811</v>
      </c>
      <c r="AS2489" s="89" t="str">
        <f t="shared" si="474"/>
        <v>7.124</v>
      </c>
      <c r="AT2489" s="89"/>
      <c r="AU2489" s="99">
        <v>0.35</v>
      </c>
      <c r="AV2489" s="99">
        <v>175</v>
      </c>
      <c r="AW2489" s="99">
        <v>0.57707000000000008</v>
      </c>
      <c r="AX2489" s="99">
        <v>2609.1255000000001</v>
      </c>
      <c r="AY2489" s="99">
        <v>2811.1</v>
      </c>
      <c r="AZ2489" s="99">
        <v>7.1242999999999999</v>
      </c>
      <c r="BA2489" s="119" t="s">
        <v>9</v>
      </c>
      <c r="BB2489" s="4">
        <v>2489</v>
      </c>
      <c r="BC2489" s="4">
        <v>0.35</v>
      </c>
    </row>
    <row r="2490" spans="2:55">
      <c r="B2490">
        <v>2489</v>
      </c>
      <c r="C2490" s="107">
        <f t="shared" si="463"/>
        <v>0.35</v>
      </c>
      <c r="D2490" s="5">
        <f t="shared" si="464"/>
        <v>180</v>
      </c>
      <c r="E2490" s="5" t="str">
        <f t="shared" si="465"/>
        <v>0.5842</v>
      </c>
      <c r="F2490" s="5" t="str">
        <f t="shared" si="466"/>
        <v>2617</v>
      </c>
      <c r="G2490" s="5" t="str">
        <f t="shared" si="467"/>
        <v>2822</v>
      </c>
      <c r="H2490" s="5" t="str">
        <f t="shared" si="468"/>
        <v>7.148</v>
      </c>
      <c r="I2490" s="1" t="s">
        <v>9</v>
      </c>
      <c r="AN2490" s="89" t="str">
        <f t="shared" si="469"/>
        <v>0.3500</v>
      </c>
      <c r="AO2490" s="89" t="str">
        <f t="shared" si="470"/>
        <v>180.0</v>
      </c>
      <c r="AP2490" s="89" t="str">
        <f t="shared" si="471"/>
        <v>0.5842</v>
      </c>
      <c r="AQ2490" s="89" t="str">
        <f t="shared" si="472"/>
        <v>2617</v>
      </c>
      <c r="AR2490" s="89" t="str">
        <f t="shared" si="473"/>
        <v>2822</v>
      </c>
      <c r="AS2490" s="89" t="str">
        <f t="shared" si="474"/>
        <v>7.148</v>
      </c>
      <c r="AT2490" s="89"/>
      <c r="AU2490" s="99">
        <v>0.35</v>
      </c>
      <c r="AV2490" s="99">
        <v>180</v>
      </c>
      <c r="AW2490" s="99">
        <v>0.5841900000000001</v>
      </c>
      <c r="AX2490" s="99">
        <v>2617.1334999999999</v>
      </c>
      <c r="AY2490" s="99">
        <v>2821.6</v>
      </c>
      <c r="AZ2490" s="99">
        <v>7.1477000000000004</v>
      </c>
      <c r="BA2490" s="119" t="s">
        <v>9</v>
      </c>
      <c r="BB2490" s="4">
        <v>2490</v>
      </c>
      <c r="BC2490" s="4">
        <v>0.35</v>
      </c>
    </row>
    <row r="2491" spans="2:55">
      <c r="B2491">
        <v>2490</v>
      </c>
      <c r="C2491" s="107">
        <f t="shared" si="463"/>
        <v>0.35</v>
      </c>
      <c r="D2491" s="5">
        <f t="shared" si="464"/>
        <v>185</v>
      </c>
      <c r="E2491" s="5" t="str">
        <f t="shared" si="465"/>
        <v>0.5913</v>
      </c>
      <c r="F2491" s="5" t="str">
        <f t="shared" si="466"/>
        <v>2625</v>
      </c>
      <c r="G2491" s="5" t="str">
        <f t="shared" si="467"/>
        <v>2832</v>
      </c>
      <c r="H2491" s="5" t="str">
        <f t="shared" si="468"/>
        <v>7.171</v>
      </c>
      <c r="I2491" s="1" t="s">
        <v>9</v>
      </c>
      <c r="AN2491" s="89" t="str">
        <f t="shared" si="469"/>
        <v>0.3500</v>
      </c>
      <c r="AO2491" s="89" t="str">
        <f t="shared" si="470"/>
        <v>185.0</v>
      </c>
      <c r="AP2491" s="89" t="str">
        <f t="shared" si="471"/>
        <v>0.5913</v>
      </c>
      <c r="AQ2491" s="89" t="str">
        <f t="shared" si="472"/>
        <v>2625</v>
      </c>
      <c r="AR2491" s="89" t="str">
        <f t="shared" si="473"/>
        <v>2832</v>
      </c>
      <c r="AS2491" s="89" t="str">
        <f t="shared" si="474"/>
        <v>7.171</v>
      </c>
      <c r="AT2491" s="89"/>
      <c r="AU2491" s="99">
        <v>0.35</v>
      </c>
      <c r="AV2491" s="99">
        <v>185</v>
      </c>
      <c r="AW2491" s="99">
        <v>0.59128000000000003</v>
      </c>
      <c r="AX2491" s="99">
        <v>2625.152</v>
      </c>
      <c r="AY2491" s="99">
        <v>2832.1</v>
      </c>
      <c r="AZ2491" s="99">
        <v>7.1707999999999998</v>
      </c>
      <c r="BA2491" s="119" t="s">
        <v>9</v>
      </c>
      <c r="BB2491" s="4">
        <v>2491</v>
      </c>
      <c r="BC2491" s="4">
        <v>0.35</v>
      </c>
    </row>
    <row r="2492" spans="2:55">
      <c r="B2492">
        <v>2491</v>
      </c>
      <c r="C2492" s="107">
        <f t="shared" si="463"/>
        <v>0.35</v>
      </c>
      <c r="D2492" s="5">
        <f t="shared" si="464"/>
        <v>190</v>
      </c>
      <c r="E2492" s="5" t="str">
        <f t="shared" si="465"/>
        <v>0.5983</v>
      </c>
      <c r="F2492" s="5" t="str">
        <f t="shared" si="466"/>
        <v>2633</v>
      </c>
      <c r="G2492" s="5" t="str">
        <f t="shared" si="467"/>
        <v>2843</v>
      </c>
      <c r="H2492" s="5" t="str">
        <f t="shared" si="468"/>
        <v>7.194</v>
      </c>
      <c r="I2492" s="1" t="s">
        <v>9</v>
      </c>
      <c r="AN2492" s="89" t="str">
        <f t="shared" si="469"/>
        <v>0.3500</v>
      </c>
      <c r="AO2492" s="89" t="str">
        <f t="shared" si="470"/>
        <v>190.0</v>
      </c>
      <c r="AP2492" s="89" t="str">
        <f t="shared" si="471"/>
        <v>0.5983</v>
      </c>
      <c r="AQ2492" s="89" t="str">
        <f t="shared" si="472"/>
        <v>2633</v>
      </c>
      <c r="AR2492" s="89" t="str">
        <f t="shared" si="473"/>
        <v>2843</v>
      </c>
      <c r="AS2492" s="89" t="str">
        <f t="shared" si="474"/>
        <v>7.194</v>
      </c>
      <c r="AT2492" s="89"/>
      <c r="AU2492" s="99">
        <v>0.35</v>
      </c>
      <c r="AV2492" s="99">
        <v>190</v>
      </c>
      <c r="AW2492" s="99">
        <v>0.59833999999999998</v>
      </c>
      <c r="AX2492" s="99">
        <v>2633.181</v>
      </c>
      <c r="AY2492" s="99">
        <v>2842.6</v>
      </c>
      <c r="AZ2492" s="99">
        <v>7.1935000000000002</v>
      </c>
      <c r="BA2492" s="119" t="s">
        <v>9</v>
      </c>
      <c r="BB2492" s="4">
        <v>2492</v>
      </c>
      <c r="BC2492" s="4">
        <v>0.35</v>
      </c>
    </row>
    <row r="2493" spans="2:55">
      <c r="B2493">
        <v>2492</v>
      </c>
      <c r="C2493" s="107">
        <f t="shared" si="463"/>
        <v>0.35</v>
      </c>
      <c r="D2493" s="5">
        <f t="shared" si="464"/>
        <v>195</v>
      </c>
      <c r="E2493" s="5" t="str">
        <f t="shared" si="465"/>
        <v>0.6054</v>
      </c>
      <c r="F2493" s="5" t="str">
        <f t="shared" si="466"/>
        <v>2641</v>
      </c>
      <c r="G2493" s="5" t="str">
        <f t="shared" si="467"/>
        <v>2853</v>
      </c>
      <c r="H2493" s="5" t="str">
        <f t="shared" si="468"/>
        <v>7.216</v>
      </c>
      <c r="I2493" s="1" t="s">
        <v>9</v>
      </c>
      <c r="AN2493" s="89" t="str">
        <f t="shared" si="469"/>
        <v>0.3500</v>
      </c>
      <c r="AO2493" s="89" t="str">
        <f t="shared" si="470"/>
        <v>195.0</v>
      </c>
      <c r="AP2493" s="89" t="str">
        <f t="shared" si="471"/>
        <v>0.6054</v>
      </c>
      <c r="AQ2493" s="89" t="str">
        <f t="shared" si="472"/>
        <v>2641</v>
      </c>
      <c r="AR2493" s="89" t="str">
        <f t="shared" si="473"/>
        <v>2853</v>
      </c>
      <c r="AS2493" s="89" t="str">
        <f t="shared" si="474"/>
        <v>7.216</v>
      </c>
      <c r="AT2493" s="89"/>
      <c r="AU2493" s="99">
        <v>0.35</v>
      </c>
      <c r="AV2493" s="99">
        <v>195</v>
      </c>
      <c r="AW2493" s="99">
        <v>0.60536999999999996</v>
      </c>
      <c r="AX2493" s="99">
        <v>2641.1205</v>
      </c>
      <c r="AY2493" s="99">
        <v>2853</v>
      </c>
      <c r="AZ2493" s="99">
        <v>7.2159000000000004</v>
      </c>
      <c r="BA2493" s="119" t="s">
        <v>9</v>
      </c>
      <c r="BB2493" s="4">
        <v>2493</v>
      </c>
      <c r="BC2493" s="4">
        <v>0.35</v>
      </c>
    </row>
    <row r="2494" spans="2:55">
      <c r="B2494">
        <v>2493</v>
      </c>
      <c r="C2494" s="107">
        <f t="shared" si="463"/>
        <v>0.35</v>
      </c>
      <c r="D2494" s="5">
        <f t="shared" si="464"/>
        <v>200</v>
      </c>
      <c r="E2494" s="5" t="str">
        <f t="shared" si="465"/>
        <v>0.6124</v>
      </c>
      <c r="F2494" s="5" t="str">
        <f t="shared" si="466"/>
        <v>2649</v>
      </c>
      <c r="G2494" s="5" t="str">
        <f t="shared" si="467"/>
        <v>2863</v>
      </c>
      <c r="H2494" s="5" t="str">
        <f t="shared" si="468"/>
        <v>7.238</v>
      </c>
      <c r="I2494" s="1" t="s">
        <v>9</v>
      </c>
      <c r="AN2494" s="89" t="str">
        <f t="shared" si="469"/>
        <v>0.3500</v>
      </c>
      <c r="AO2494" s="89" t="str">
        <f t="shared" si="470"/>
        <v>200.0</v>
      </c>
      <c r="AP2494" s="89" t="str">
        <f t="shared" si="471"/>
        <v>0.6124</v>
      </c>
      <c r="AQ2494" s="89" t="str">
        <f t="shared" si="472"/>
        <v>2649</v>
      </c>
      <c r="AR2494" s="89" t="str">
        <f t="shared" si="473"/>
        <v>2863</v>
      </c>
      <c r="AS2494" s="89" t="str">
        <f t="shared" si="474"/>
        <v>7.238</v>
      </c>
      <c r="AT2494" s="89"/>
      <c r="AU2494" s="99">
        <v>0.35</v>
      </c>
      <c r="AV2494" s="99">
        <v>200</v>
      </c>
      <c r="AW2494" s="99">
        <v>0.61238000000000004</v>
      </c>
      <c r="AX2494" s="99">
        <v>2649.067</v>
      </c>
      <c r="AY2494" s="99">
        <v>2863.4</v>
      </c>
      <c r="AZ2494" s="99">
        <v>7.2380000000000004</v>
      </c>
      <c r="BA2494" s="119" t="s">
        <v>9</v>
      </c>
      <c r="BB2494" s="4">
        <v>2494</v>
      </c>
      <c r="BC2494" s="4">
        <v>0.35</v>
      </c>
    </row>
    <row r="2495" spans="2:55">
      <c r="B2495">
        <v>2494</v>
      </c>
      <c r="C2495" s="107">
        <f t="shared" si="463"/>
        <v>0.35</v>
      </c>
      <c r="D2495" s="5">
        <f t="shared" si="464"/>
        <v>210</v>
      </c>
      <c r="E2495" s="5" t="str">
        <f t="shared" si="465"/>
        <v>0.6263</v>
      </c>
      <c r="F2495" s="5" t="str">
        <f t="shared" si="466"/>
        <v>2665</v>
      </c>
      <c r="G2495" s="5" t="str">
        <f t="shared" si="467"/>
        <v>2884</v>
      </c>
      <c r="H2495" s="5" t="str">
        <f t="shared" si="468"/>
        <v>7.281</v>
      </c>
      <c r="I2495" s="1" t="s">
        <v>9</v>
      </c>
      <c r="AN2495" s="89" t="str">
        <f t="shared" si="469"/>
        <v>0.3500</v>
      </c>
      <c r="AO2495" s="89" t="str">
        <f t="shared" si="470"/>
        <v>210.0</v>
      </c>
      <c r="AP2495" s="89" t="str">
        <f t="shared" si="471"/>
        <v>0.6263</v>
      </c>
      <c r="AQ2495" s="89" t="str">
        <f t="shared" si="472"/>
        <v>2665</v>
      </c>
      <c r="AR2495" s="89" t="str">
        <f t="shared" si="473"/>
        <v>2884</v>
      </c>
      <c r="AS2495" s="89" t="str">
        <f t="shared" si="474"/>
        <v>7.281</v>
      </c>
      <c r="AT2495" s="89"/>
      <c r="AU2495" s="99">
        <v>0.35</v>
      </c>
      <c r="AV2495" s="99">
        <v>210</v>
      </c>
      <c r="AW2495" s="99">
        <v>0.62633000000000005</v>
      </c>
      <c r="AX2495" s="99">
        <v>2664.8845000000001</v>
      </c>
      <c r="AY2495" s="99">
        <v>2884.1</v>
      </c>
      <c r="AZ2495" s="99">
        <v>7.2812999999999999</v>
      </c>
      <c r="BA2495" s="119" t="s">
        <v>9</v>
      </c>
      <c r="BB2495" s="4">
        <v>2495</v>
      </c>
      <c r="BC2495" s="4">
        <v>0.35</v>
      </c>
    </row>
    <row r="2496" spans="2:55">
      <c r="B2496">
        <v>2495</v>
      </c>
      <c r="C2496" s="107">
        <f t="shared" si="463"/>
        <v>0.35</v>
      </c>
      <c r="D2496" s="5">
        <f t="shared" si="464"/>
        <v>220</v>
      </c>
      <c r="E2496" s="5" t="str">
        <f t="shared" si="465"/>
        <v>0.6402</v>
      </c>
      <c r="F2496" s="5" t="str">
        <f t="shared" si="466"/>
        <v>2681</v>
      </c>
      <c r="G2496" s="5" t="str">
        <f t="shared" si="467"/>
        <v>2905</v>
      </c>
      <c r="H2496" s="5" t="str">
        <f t="shared" si="468"/>
        <v>7.324</v>
      </c>
      <c r="I2496" s="1" t="s">
        <v>9</v>
      </c>
      <c r="AN2496" s="89" t="str">
        <f t="shared" si="469"/>
        <v>0.3500</v>
      </c>
      <c r="AO2496" s="89" t="str">
        <f t="shared" si="470"/>
        <v>220.0</v>
      </c>
      <c r="AP2496" s="89" t="str">
        <f t="shared" si="471"/>
        <v>0.6402</v>
      </c>
      <c r="AQ2496" s="89" t="str">
        <f t="shared" si="472"/>
        <v>2681</v>
      </c>
      <c r="AR2496" s="89" t="str">
        <f t="shared" si="473"/>
        <v>2905</v>
      </c>
      <c r="AS2496" s="89" t="str">
        <f t="shared" si="474"/>
        <v>7.324</v>
      </c>
      <c r="AT2496" s="89"/>
      <c r="AU2496" s="99">
        <v>0.35</v>
      </c>
      <c r="AV2496" s="99">
        <v>220</v>
      </c>
      <c r="AW2496" s="99">
        <v>0.64019999999999999</v>
      </c>
      <c r="AX2496" s="99">
        <v>2680.6299999999997</v>
      </c>
      <c r="AY2496" s="99">
        <v>2904.7</v>
      </c>
      <c r="AZ2496" s="99">
        <v>7.3235000000000001</v>
      </c>
      <c r="BA2496" s="119" t="s">
        <v>9</v>
      </c>
      <c r="BB2496" s="4">
        <v>2496</v>
      </c>
      <c r="BC2496" s="4">
        <v>0.35</v>
      </c>
    </row>
    <row r="2497" spans="2:55">
      <c r="B2497">
        <v>2496</v>
      </c>
      <c r="C2497" s="107">
        <f t="shared" si="463"/>
        <v>0.35</v>
      </c>
      <c r="D2497" s="5">
        <f t="shared" si="464"/>
        <v>230</v>
      </c>
      <c r="E2497" s="5" t="str">
        <f t="shared" si="465"/>
        <v>0.6540</v>
      </c>
      <c r="F2497" s="5" t="str">
        <f t="shared" si="466"/>
        <v>2696</v>
      </c>
      <c r="G2497" s="5" t="str">
        <f t="shared" si="467"/>
        <v>2925</v>
      </c>
      <c r="H2497" s="5" t="str">
        <f t="shared" si="468"/>
        <v>7.365</v>
      </c>
      <c r="I2497" s="1" t="s">
        <v>9</v>
      </c>
      <c r="AN2497" s="89" t="str">
        <f t="shared" si="469"/>
        <v>0.3500</v>
      </c>
      <c r="AO2497" s="89" t="str">
        <f t="shared" si="470"/>
        <v>230.0</v>
      </c>
      <c r="AP2497" s="89" t="str">
        <f t="shared" si="471"/>
        <v>0.6540</v>
      </c>
      <c r="AQ2497" s="89" t="str">
        <f t="shared" si="472"/>
        <v>2696</v>
      </c>
      <c r="AR2497" s="89" t="str">
        <f t="shared" si="473"/>
        <v>2925</v>
      </c>
      <c r="AS2497" s="89" t="str">
        <f t="shared" si="474"/>
        <v>7.365</v>
      </c>
      <c r="AT2497" s="89"/>
      <c r="AU2497" s="99">
        <v>0.35</v>
      </c>
      <c r="AV2497" s="99">
        <v>230</v>
      </c>
      <c r="AW2497" s="99">
        <v>0.65400000000000003</v>
      </c>
      <c r="AX2497" s="99">
        <v>2696.2999999999997</v>
      </c>
      <c r="AY2497" s="99">
        <v>2925.2</v>
      </c>
      <c r="AZ2497" s="99">
        <v>7.3647</v>
      </c>
      <c r="BA2497" s="119" t="s">
        <v>9</v>
      </c>
      <c r="BB2497" s="4">
        <v>2497</v>
      </c>
      <c r="BC2497" s="4">
        <v>0.35</v>
      </c>
    </row>
    <row r="2498" spans="2:55">
      <c r="B2498">
        <v>2497</v>
      </c>
      <c r="C2498" s="107">
        <f t="shared" si="463"/>
        <v>0.35</v>
      </c>
      <c r="D2498" s="5">
        <f t="shared" si="464"/>
        <v>240</v>
      </c>
      <c r="E2498" s="5" t="str">
        <f t="shared" si="465"/>
        <v>0.6678</v>
      </c>
      <c r="F2498" s="5" t="str">
        <f t="shared" si="466"/>
        <v>2712</v>
      </c>
      <c r="G2498" s="5" t="str">
        <f t="shared" si="467"/>
        <v>2946</v>
      </c>
      <c r="H2498" s="5" t="str">
        <f t="shared" si="468"/>
        <v>7.405</v>
      </c>
      <c r="I2498" s="1" t="s">
        <v>9</v>
      </c>
      <c r="AN2498" s="89" t="str">
        <f t="shared" si="469"/>
        <v>0.3500</v>
      </c>
      <c r="AO2498" s="89" t="str">
        <f t="shared" si="470"/>
        <v>240.0</v>
      </c>
      <c r="AP2498" s="89" t="str">
        <f t="shared" si="471"/>
        <v>0.6678</v>
      </c>
      <c r="AQ2498" s="89" t="str">
        <f t="shared" si="472"/>
        <v>2712</v>
      </c>
      <c r="AR2498" s="89" t="str">
        <f t="shared" si="473"/>
        <v>2946</v>
      </c>
      <c r="AS2498" s="89" t="str">
        <f t="shared" si="474"/>
        <v>7.405</v>
      </c>
      <c r="AT2498" s="89"/>
      <c r="AU2498" s="99">
        <v>0.35</v>
      </c>
      <c r="AV2498" s="99">
        <v>240</v>
      </c>
      <c r="AW2498" s="99">
        <v>0.66774999999999995</v>
      </c>
      <c r="AX2498" s="99">
        <v>2711.9874999999997</v>
      </c>
      <c r="AY2498" s="99">
        <v>2945.7</v>
      </c>
      <c r="AZ2498" s="99">
        <v>7.4050000000000002</v>
      </c>
      <c r="BA2498" s="119" t="s">
        <v>9</v>
      </c>
      <c r="BB2498" s="4">
        <v>2498</v>
      </c>
      <c r="BC2498" s="4">
        <v>0.35</v>
      </c>
    </row>
    <row r="2499" spans="2:55">
      <c r="B2499">
        <v>2498</v>
      </c>
      <c r="C2499" s="107">
        <f t="shared" si="463"/>
        <v>0.35</v>
      </c>
      <c r="D2499" s="5">
        <f t="shared" si="464"/>
        <v>250</v>
      </c>
      <c r="E2499" s="5" t="str">
        <f t="shared" si="465"/>
        <v>0.6815</v>
      </c>
      <c r="F2499" s="5" t="str">
        <f t="shared" si="466"/>
        <v>2728</v>
      </c>
      <c r="G2499" s="5" t="str">
        <f t="shared" si="467"/>
        <v>2966</v>
      </c>
      <c r="H2499" s="5" t="str">
        <f t="shared" si="468"/>
        <v>7.444</v>
      </c>
      <c r="I2499" s="1" t="s">
        <v>9</v>
      </c>
      <c r="AN2499" s="89" t="str">
        <f t="shared" si="469"/>
        <v>0.3500</v>
      </c>
      <c r="AO2499" s="89" t="str">
        <f t="shared" si="470"/>
        <v>250.0</v>
      </c>
      <c r="AP2499" s="89" t="str">
        <f t="shared" si="471"/>
        <v>0.6815</v>
      </c>
      <c r="AQ2499" s="89" t="str">
        <f t="shared" si="472"/>
        <v>2728</v>
      </c>
      <c r="AR2499" s="89" t="str">
        <f t="shared" si="473"/>
        <v>2966</v>
      </c>
      <c r="AS2499" s="89" t="str">
        <f t="shared" si="474"/>
        <v>7.444</v>
      </c>
      <c r="AT2499" s="89"/>
      <c r="AU2499" s="99">
        <v>0.35</v>
      </c>
      <c r="AV2499" s="99">
        <v>250</v>
      </c>
      <c r="AW2499" s="99">
        <v>0.68145</v>
      </c>
      <c r="AX2499" s="99">
        <v>2727.6924999999997</v>
      </c>
      <c r="AY2499" s="99">
        <v>2966.2</v>
      </c>
      <c r="AZ2499" s="99">
        <v>7.4443999999999999</v>
      </c>
      <c r="BA2499" s="119" t="s">
        <v>9</v>
      </c>
      <c r="BB2499" s="4">
        <v>2499</v>
      </c>
      <c r="BC2499" s="4">
        <v>0.35</v>
      </c>
    </row>
    <row r="2500" spans="2:55">
      <c r="B2500">
        <v>2499</v>
      </c>
      <c r="C2500" s="107">
        <f t="shared" si="463"/>
        <v>0.35</v>
      </c>
      <c r="D2500" s="5">
        <f t="shared" si="464"/>
        <v>260</v>
      </c>
      <c r="E2500" s="5" t="str">
        <f t="shared" si="465"/>
        <v>0.6951</v>
      </c>
      <c r="F2500" s="5" t="str">
        <f t="shared" si="466"/>
        <v>2743</v>
      </c>
      <c r="G2500" s="5" t="str">
        <f t="shared" si="467"/>
        <v>2987</v>
      </c>
      <c r="H2500" s="5" t="str">
        <f t="shared" si="468"/>
        <v>7.483</v>
      </c>
      <c r="I2500" s="1" t="s">
        <v>9</v>
      </c>
      <c r="AN2500" s="89" t="str">
        <f t="shared" si="469"/>
        <v>0.3500</v>
      </c>
      <c r="AO2500" s="89" t="str">
        <f t="shared" si="470"/>
        <v>260.0</v>
      </c>
      <c r="AP2500" s="89" t="str">
        <f t="shared" si="471"/>
        <v>0.6951</v>
      </c>
      <c r="AQ2500" s="89" t="str">
        <f t="shared" si="472"/>
        <v>2743</v>
      </c>
      <c r="AR2500" s="89" t="str">
        <f t="shared" si="473"/>
        <v>2987</v>
      </c>
      <c r="AS2500" s="89" t="str">
        <f t="shared" si="474"/>
        <v>7.483</v>
      </c>
      <c r="AT2500" s="89"/>
      <c r="AU2500" s="99">
        <v>0.35</v>
      </c>
      <c r="AV2500" s="99">
        <v>260</v>
      </c>
      <c r="AW2500" s="99">
        <v>0.69510000000000005</v>
      </c>
      <c r="AX2500" s="99">
        <v>2743.3150000000001</v>
      </c>
      <c r="AY2500" s="99">
        <v>2986.6</v>
      </c>
      <c r="AZ2500" s="99">
        <v>7.4831000000000003</v>
      </c>
      <c r="BA2500" s="119" t="s">
        <v>9</v>
      </c>
      <c r="BB2500" s="4">
        <v>2500</v>
      </c>
      <c r="BC2500" s="4">
        <v>0.35</v>
      </c>
    </row>
    <row r="2501" spans="2:55">
      <c r="B2501">
        <v>2500</v>
      </c>
      <c r="C2501" s="107">
        <f t="shared" si="463"/>
        <v>0.35</v>
      </c>
      <c r="D2501" s="5">
        <f t="shared" si="464"/>
        <v>270</v>
      </c>
      <c r="E2501" s="5" t="str">
        <f t="shared" si="465"/>
        <v>0.7087</v>
      </c>
      <c r="F2501" s="5" t="str">
        <f t="shared" si="466"/>
        <v>2759</v>
      </c>
      <c r="G2501" s="5" t="str">
        <f t="shared" si="467"/>
        <v>3007</v>
      </c>
      <c r="H2501" s="5" t="str">
        <f t="shared" si="468"/>
        <v>7.521</v>
      </c>
      <c r="I2501" s="1" t="s">
        <v>9</v>
      </c>
      <c r="AN2501" s="89" t="str">
        <f t="shared" si="469"/>
        <v>0.3500</v>
      </c>
      <c r="AO2501" s="89" t="str">
        <f t="shared" si="470"/>
        <v>270.0</v>
      </c>
      <c r="AP2501" s="89" t="str">
        <f t="shared" si="471"/>
        <v>0.7087</v>
      </c>
      <c r="AQ2501" s="89" t="str">
        <f t="shared" si="472"/>
        <v>2759</v>
      </c>
      <c r="AR2501" s="89" t="str">
        <f t="shared" si="473"/>
        <v>3007</v>
      </c>
      <c r="AS2501" s="89" t="str">
        <f t="shared" si="474"/>
        <v>7.521</v>
      </c>
      <c r="AT2501" s="89"/>
      <c r="AU2501" s="99">
        <v>0.35</v>
      </c>
      <c r="AV2501" s="99">
        <v>270</v>
      </c>
      <c r="AW2501" s="99">
        <v>0.70872000000000002</v>
      </c>
      <c r="AX2501" s="99">
        <v>2758.9479999999999</v>
      </c>
      <c r="AY2501" s="99">
        <v>3007</v>
      </c>
      <c r="AZ2501" s="99">
        <v>7.5210999999999997</v>
      </c>
      <c r="BA2501" s="119" t="s">
        <v>9</v>
      </c>
      <c r="BB2501" s="4">
        <v>2501</v>
      </c>
      <c r="BC2501" s="4">
        <v>0.35</v>
      </c>
    </row>
    <row r="2502" spans="2:55">
      <c r="B2502">
        <v>2501</v>
      </c>
      <c r="C2502" s="107">
        <f t="shared" si="463"/>
        <v>0.35</v>
      </c>
      <c r="D2502" s="5">
        <f t="shared" si="464"/>
        <v>280</v>
      </c>
      <c r="E2502" s="5" t="str">
        <f t="shared" si="465"/>
        <v>0.7223</v>
      </c>
      <c r="F2502" s="5" t="str">
        <f t="shared" si="466"/>
        <v>2775</v>
      </c>
      <c r="G2502" s="5" t="str">
        <f t="shared" si="467"/>
        <v>3027</v>
      </c>
      <c r="H2502" s="5" t="str">
        <f t="shared" si="468"/>
        <v>7.558</v>
      </c>
      <c r="I2502" s="1" t="s">
        <v>9</v>
      </c>
      <c r="AN2502" s="89" t="str">
        <f t="shared" si="469"/>
        <v>0.3500</v>
      </c>
      <c r="AO2502" s="89" t="str">
        <f t="shared" si="470"/>
        <v>280.0</v>
      </c>
      <c r="AP2502" s="89" t="str">
        <f t="shared" si="471"/>
        <v>0.7223</v>
      </c>
      <c r="AQ2502" s="89" t="str">
        <f t="shared" si="472"/>
        <v>2775</v>
      </c>
      <c r="AR2502" s="89" t="str">
        <f t="shared" si="473"/>
        <v>3027</v>
      </c>
      <c r="AS2502" s="89" t="str">
        <f t="shared" si="474"/>
        <v>7.558</v>
      </c>
      <c r="AT2502" s="89"/>
      <c r="AU2502" s="99">
        <v>0.35</v>
      </c>
      <c r="AV2502" s="99">
        <v>280</v>
      </c>
      <c r="AW2502" s="99">
        <v>0.72229999999999994</v>
      </c>
      <c r="AX2502" s="99">
        <v>2774.5950000000003</v>
      </c>
      <c r="AY2502" s="99">
        <v>3027.4</v>
      </c>
      <c r="AZ2502" s="99">
        <v>7.5583</v>
      </c>
      <c r="BA2502" s="119" t="s">
        <v>9</v>
      </c>
      <c r="BB2502" s="4">
        <v>2502</v>
      </c>
      <c r="BC2502" s="4">
        <v>0.35</v>
      </c>
    </row>
    <row r="2503" spans="2:55">
      <c r="B2503">
        <v>2502</v>
      </c>
      <c r="C2503" s="107">
        <f t="shared" si="463"/>
        <v>0.35</v>
      </c>
      <c r="D2503" s="5">
        <f t="shared" si="464"/>
        <v>290</v>
      </c>
      <c r="E2503" s="5" t="str">
        <f t="shared" si="465"/>
        <v>0.7359</v>
      </c>
      <c r="F2503" s="5" t="str">
        <f t="shared" si="466"/>
        <v>2790.</v>
      </c>
      <c r="G2503" s="5" t="str">
        <f t="shared" si="467"/>
        <v>3048</v>
      </c>
      <c r="H2503" s="5" t="str">
        <f t="shared" si="468"/>
        <v>7.595</v>
      </c>
      <c r="I2503" s="1" t="s">
        <v>9</v>
      </c>
      <c r="AN2503" s="89" t="str">
        <f t="shared" si="469"/>
        <v>0.3500</v>
      </c>
      <c r="AO2503" s="89" t="str">
        <f t="shared" si="470"/>
        <v>290.0</v>
      </c>
      <c r="AP2503" s="89" t="str">
        <f t="shared" si="471"/>
        <v>0.7359</v>
      </c>
      <c r="AQ2503" s="89" t="str">
        <f t="shared" si="472"/>
        <v>2790.</v>
      </c>
      <c r="AR2503" s="89" t="str">
        <f t="shared" si="473"/>
        <v>3048</v>
      </c>
      <c r="AS2503" s="89" t="str">
        <f t="shared" si="474"/>
        <v>7.595</v>
      </c>
      <c r="AT2503" s="89"/>
      <c r="AU2503" s="99">
        <v>0.35</v>
      </c>
      <c r="AV2503" s="99">
        <v>290</v>
      </c>
      <c r="AW2503" s="99">
        <v>0.73585</v>
      </c>
      <c r="AX2503" s="99">
        <v>2790.3525</v>
      </c>
      <c r="AY2503" s="99">
        <v>3047.9</v>
      </c>
      <c r="AZ2503" s="99">
        <v>7.5949</v>
      </c>
      <c r="BA2503" s="119" t="s">
        <v>9</v>
      </c>
      <c r="BB2503" s="4">
        <v>2503</v>
      </c>
      <c r="BC2503" s="4">
        <v>0.35</v>
      </c>
    </row>
    <row r="2504" spans="2:55">
      <c r="B2504">
        <v>2503</v>
      </c>
      <c r="C2504" s="107">
        <f t="shared" si="463"/>
        <v>0.35</v>
      </c>
      <c r="D2504" s="5">
        <f t="shared" si="464"/>
        <v>300</v>
      </c>
      <c r="E2504" s="5" t="str">
        <f t="shared" si="465"/>
        <v>0.7494</v>
      </c>
      <c r="F2504" s="5" t="str">
        <f t="shared" si="466"/>
        <v>2806</v>
      </c>
      <c r="G2504" s="5" t="str">
        <f t="shared" si="467"/>
        <v>3068</v>
      </c>
      <c r="H2504" s="5" t="str">
        <f t="shared" si="468"/>
        <v>7.631</v>
      </c>
      <c r="I2504" s="1" t="s">
        <v>9</v>
      </c>
      <c r="AN2504" s="89" t="str">
        <f t="shared" si="469"/>
        <v>0.3500</v>
      </c>
      <c r="AO2504" s="89" t="str">
        <f t="shared" si="470"/>
        <v>300.0</v>
      </c>
      <c r="AP2504" s="89" t="str">
        <f t="shared" si="471"/>
        <v>0.7494</v>
      </c>
      <c r="AQ2504" s="89" t="str">
        <f t="shared" si="472"/>
        <v>2806</v>
      </c>
      <c r="AR2504" s="89" t="str">
        <f t="shared" si="473"/>
        <v>3068</v>
      </c>
      <c r="AS2504" s="89" t="str">
        <f t="shared" si="474"/>
        <v>7.631</v>
      </c>
      <c r="AT2504" s="89"/>
      <c r="AU2504" s="99">
        <v>0.35</v>
      </c>
      <c r="AV2504" s="99">
        <v>300</v>
      </c>
      <c r="AW2504" s="99">
        <v>0.74936999999999998</v>
      </c>
      <c r="AX2504" s="99">
        <v>2806.0205000000001</v>
      </c>
      <c r="AY2504" s="99">
        <v>3068.3</v>
      </c>
      <c r="AZ2504" s="99">
        <v>7.6308999999999996</v>
      </c>
      <c r="BA2504" s="119" t="s">
        <v>9</v>
      </c>
      <c r="BB2504" s="4">
        <v>2504</v>
      </c>
      <c r="BC2504" s="4">
        <v>0.35</v>
      </c>
    </row>
    <row r="2505" spans="2:55">
      <c r="B2505">
        <v>2504</v>
      </c>
      <c r="C2505" s="107">
        <f t="shared" si="463"/>
        <v>0.35</v>
      </c>
      <c r="D2505" s="5">
        <f t="shared" si="464"/>
        <v>310</v>
      </c>
      <c r="E2505" s="5" t="str">
        <f t="shared" si="465"/>
        <v>0.7629</v>
      </c>
      <c r="F2505" s="5" t="str">
        <f t="shared" si="466"/>
        <v>2822</v>
      </c>
      <c r="G2505" s="5" t="str">
        <f t="shared" si="467"/>
        <v>3089</v>
      </c>
      <c r="H2505" s="5" t="str">
        <f t="shared" si="468"/>
        <v>7.666</v>
      </c>
      <c r="I2505" s="1" t="s">
        <v>9</v>
      </c>
      <c r="AN2505" s="89" t="str">
        <f t="shared" si="469"/>
        <v>0.3500</v>
      </c>
      <c r="AO2505" s="89" t="str">
        <f t="shared" si="470"/>
        <v>310.0</v>
      </c>
      <c r="AP2505" s="89" t="str">
        <f t="shared" si="471"/>
        <v>0.7629</v>
      </c>
      <c r="AQ2505" s="89" t="str">
        <f t="shared" si="472"/>
        <v>2822</v>
      </c>
      <c r="AR2505" s="89" t="str">
        <f t="shared" si="473"/>
        <v>3089</v>
      </c>
      <c r="AS2505" s="89" t="str">
        <f t="shared" si="474"/>
        <v>7.666</v>
      </c>
      <c r="AT2505" s="89"/>
      <c r="AU2505" s="99">
        <v>0.35</v>
      </c>
      <c r="AV2505" s="99">
        <v>310</v>
      </c>
      <c r="AW2505" s="99">
        <v>0.76287000000000005</v>
      </c>
      <c r="AX2505" s="99">
        <v>2821.7955000000002</v>
      </c>
      <c r="AY2505" s="99">
        <v>3088.8</v>
      </c>
      <c r="AZ2505" s="99">
        <v>7.6664000000000003</v>
      </c>
      <c r="BA2505" s="119" t="s">
        <v>9</v>
      </c>
      <c r="BB2505" s="4">
        <v>2505</v>
      </c>
      <c r="BC2505" s="4">
        <v>0.35</v>
      </c>
    </row>
    <row r="2506" spans="2:55">
      <c r="B2506">
        <v>2505</v>
      </c>
      <c r="C2506" s="107">
        <f t="shared" si="463"/>
        <v>0.35</v>
      </c>
      <c r="D2506" s="5">
        <f t="shared" si="464"/>
        <v>320</v>
      </c>
      <c r="E2506" s="5" t="str">
        <f t="shared" si="465"/>
        <v>0.7764</v>
      </c>
      <c r="F2506" s="5" t="str">
        <f t="shared" si="466"/>
        <v>2838</v>
      </c>
      <c r="G2506" s="5" t="str">
        <f t="shared" si="467"/>
        <v>3109</v>
      </c>
      <c r="H2506" s="5" t="str">
        <f t="shared" si="468"/>
        <v>7.701</v>
      </c>
      <c r="I2506" s="1" t="s">
        <v>9</v>
      </c>
      <c r="AN2506" s="89" t="str">
        <f t="shared" si="469"/>
        <v>0.3500</v>
      </c>
      <c r="AO2506" s="89" t="str">
        <f t="shared" si="470"/>
        <v>320.0</v>
      </c>
      <c r="AP2506" s="89" t="str">
        <f t="shared" si="471"/>
        <v>0.7764</v>
      </c>
      <c r="AQ2506" s="89" t="str">
        <f t="shared" si="472"/>
        <v>2838</v>
      </c>
      <c r="AR2506" s="89" t="str">
        <f t="shared" si="473"/>
        <v>3109</v>
      </c>
      <c r="AS2506" s="89" t="str">
        <f t="shared" si="474"/>
        <v>7.701</v>
      </c>
      <c r="AT2506" s="89"/>
      <c r="AU2506" s="99">
        <v>0.35</v>
      </c>
      <c r="AV2506" s="99">
        <v>320</v>
      </c>
      <c r="AW2506" s="99">
        <v>0.77634999999999998</v>
      </c>
      <c r="AX2506" s="99">
        <v>2837.5775000000003</v>
      </c>
      <c r="AY2506" s="99">
        <v>3109.3</v>
      </c>
      <c r="AZ2506" s="99">
        <v>7.7012</v>
      </c>
      <c r="BA2506" s="119" t="s">
        <v>9</v>
      </c>
      <c r="BB2506" s="4">
        <v>2506</v>
      </c>
      <c r="BC2506" s="4">
        <v>0.35</v>
      </c>
    </row>
    <row r="2507" spans="2:55">
      <c r="B2507">
        <v>2506</v>
      </c>
      <c r="C2507" s="107">
        <f t="shared" si="463"/>
        <v>0.35</v>
      </c>
      <c r="D2507" s="5">
        <f t="shared" si="464"/>
        <v>330</v>
      </c>
      <c r="E2507" s="5" t="str">
        <f t="shared" si="465"/>
        <v>0.7898</v>
      </c>
      <c r="F2507" s="5" t="str">
        <f t="shared" si="466"/>
        <v>2853</v>
      </c>
      <c r="G2507" s="5" t="str">
        <f t="shared" si="467"/>
        <v>3130.</v>
      </c>
      <c r="H2507" s="5" t="str">
        <f t="shared" si="468"/>
        <v>7.736</v>
      </c>
      <c r="I2507" s="1" t="s">
        <v>9</v>
      </c>
      <c r="AN2507" s="89" t="str">
        <f t="shared" si="469"/>
        <v>0.3500</v>
      </c>
      <c r="AO2507" s="89" t="str">
        <f t="shared" si="470"/>
        <v>330.0</v>
      </c>
      <c r="AP2507" s="89" t="str">
        <f t="shared" si="471"/>
        <v>0.7898</v>
      </c>
      <c r="AQ2507" s="89" t="str">
        <f t="shared" si="472"/>
        <v>2853</v>
      </c>
      <c r="AR2507" s="89" t="str">
        <f t="shared" si="473"/>
        <v>3130.</v>
      </c>
      <c r="AS2507" s="89" t="str">
        <f t="shared" si="474"/>
        <v>7.736</v>
      </c>
      <c r="AT2507" s="89"/>
      <c r="AU2507" s="99">
        <v>0.35</v>
      </c>
      <c r="AV2507" s="99">
        <v>330</v>
      </c>
      <c r="AW2507" s="99">
        <v>0.7898099999999999</v>
      </c>
      <c r="AX2507" s="99">
        <v>2853.3665000000001</v>
      </c>
      <c r="AY2507" s="99">
        <v>3129.8</v>
      </c>
      <c r="AZ2507" s="99">
        <v>7.7355</v>
      </c>
      <c r="BA2507" s="119" t="s">
        <v>9</v>
      </c>
      <c r="BB2507" s="4">
        <v>2507</v>
      </c>
      <c r="BC2507" s="4">
        <v>0.35</v>
      </c>
    </row>
    <row r="2508" spans="2:55">
      <c r="B2508">
        <v>2507</v>
      </c>
      <c r="C2508" s="107">
        <f t="shared" si="463"/>
        <v>0.35</v>
      </c>
      <c r="D2508" s="5">
        <f t="shared" si="464"/>
        <v>340</v>
      </c>
      <c r="E2508" s="5" t="str">
        <f t="shared" si="465"/>
        <v>0.8033</v>
      </c>
      <c r="F2508" s="5" t="str">
        <f t="shared" si="466"/>
        <v>2869</v>
      </c>
      <c r="G2508" s="5" t="str">
        <f t="shared" si="467"/>
        <v>3150.</v>
      </c>
      <c r="H2508" s="5" t="str">
        <f t="shared" si="468"/>
        <v>7.769</v>
      </c>
      <c r="I2508" s="1" t="s">
        <v>9</v>
      </c>
      <c r="AN2508" s="89" t="str">
        <f t="shared" si="469"/>
        <v>0.3500</v>
      </c>
      <c r="AO2508" s="89" t="str">
        <f t="shared" si="470"/>
        <v>340.0</v>
      </c>
      <c r="AP2508" s="89" t="str">
        <f t="shared" si="471"/>
        <v>0.8033</v>
      </c>
      <c r="AQ2508" s="89" t="str">
        <f t="shared" si="472"/>
        <v>2869</v>
      </c>
      <c r="AR2508" s="89" t="str">
        <f t="shared" si="473"/>
        <v>3150.</v>
      </c>
      <c r="AS2508" s="89" t="str">
        <f t="shared" si="474"/>
        <v>7.769</v>
      </c>
      <c r="AT2508" s="89"/>
      <c r="AU2508" s="99">
        <v>0.35</v>
      </c>
      <c r="AV2508" s="99">
        <v>340</v>
      </c>
      <c r="AW2508" s="99">
        <v>0.80325000000000002</v>
      </c>
      <c r="AX2508" s="99">
        <v>2869.2625000000003</v>
      </c>
      <c r="AY2508" s="99">
        <v>3150.4</v>
      </c>
      <c r="AZ2508" s="99">
        <v>7.7693000000000003</v>
      </c>
      <c r="BA2508" s="119" t="s">
        <v>9</v>
      </c>
      <c r="BB2508" s="4">
        <v>2508</v>
      </c>
      <c r="BC2508" s="4">
        <v>0.35</v>
      </c>
    </row>
    <row r="2509" spans="2:55">
      <c r="B2509">
        <v>2508</v>
      </c>
      <c r="C2509" s="107">
        <f t="shared" si="463"/>
        <v>0.35</v>
      </c>
      <c r="D2509" s="5">
        <f t="shared" si="464"/>
        <v>350</v>
      </c>
      <c r="E2509" s="5" t="str">
        <f t="shared" si="465"/>
        <v>0.8167</v>
      </c>
      <c r="F2509" s="5" t="str">
        <f t="shared" si="466"/>
        <v>2885</v>
      </c>
      <c r="G2509" s="5" t="str">
        <f t="shared" si="467"/>
        <v>3171</v>
      </c>
      <c r="H2509" s="5" t="str">
        <f t="shared" si="468"/>
        <v>7.803</v>
      </c>
      <c r="I2509" s="1" t="s">
        <v>9</v>
      </c>
      <c r="AN2509" s="89" t="str">
        <f t="shared" si="469"/>
        <v>0.3500</v>
      </c>
      <c r="AO2509" s="89" t="str">
        <f t="shared" si="470"/>
        <v>350.0</v>
      </c>
      <c r="AP2509" s="89" t="str">
        <f t="shared" si="471"/>
        <v>0.8167</v>
      </c>
      <c r="AQ2509" s="89" t="str">
        <f t="shared" si="472"/>
        <v>2885</v>
      </c>
      <c r="AR2509" s="89" t="str">
        <f t="shared" si="473"/>
        <v>3171</v>
      </c>
      <c r="AS2509" s="89" t="str">
        <f t="shared" si="474"/>
        <v>7.803</v>
      </c>
      <c r="AT2509" s="89"/>
      <c r="AU2509" s="99">
        <v>0.35</v>
      </c>
      <c r="AV2509" s="99">
        <v>350</v>
      </c>
      <c r="AW2509" s="99">
        <v>0.81667999999999996</v>
      </c>
      <c r="AX2509" s="99">
        <v>2885.1620000000003</v>
      </c>
      <c r="AY2509" s="99">
        <v>3171</v>
      </c>
      <c r="AZ2509" s="99">
        <v>7.8026999999999997</v>
      </c>
      <c r="BA2509" s="119" t="s">
        <v>9</v>
      </c>
      <c r="BB2509" s="4">
        <v>2509</v>
      </c>
      <c r="BC2509" s="4">
        <v>0.35</v>
      </c>
    </row>
    <row r="2510" spans="2:55">
      <c r="B2510">
        <v>2509</v>
      </c>
      <c r="C2510" s="107">
        <f t="shared" si="463"/>
        <v>0.35</v>
      </c>
      <c r="D2510" s="5">
        <f t="shared" si="464"/>
        <v>360</v>
      </c>
      <c r="E2510" s="5" t="str">
        <f t="shared" si="465"/>
        <v>0.8301</v>
      </c>
      <c r="F2510" s="5" t="str">
        <f t="shared" si="466"/>
        <v>2901</v>
      </c>
      <c r="G2510" s="5" t="str">
        <f t="shared" si="467"/>
        <v>3192</v>
      </c>
      <c r="H2510" s="5" t="str">
        <f t="shared" si="468"/>
        <v>7.836</v>
      </c>
      <c r="I2510" s="1" t="s">
        <v>9</v>
      </c>
      <c r="AN2510" s="89" t="str">
        <f t="shared" si="469"/>
        <v>0.3500</v>
      </c>
      <c r="AO2510" s="89" t="str">
        <f t="shared" si="470"/>
        <v>360.0</v>
      </c>
      <c r="AP2510" s="89" t="str">
        <f t="shared" si="471"/>
        <v>0.8301</v>
      </c>
      <c r="AQ2510" s="89" t="str">
        <f t="shared" si="472"/>
        <v>2901</v>
      </c>
      <c r="AR2510" s="89" t="str">
        <f t="shared" si="473"/>
        <v>3192</v>
      </c>
      <c r="AS2510" s="89" t="str">
        <f t="shared" si="474"/>
        <v>7.836</v>
      </c>
      <c r="AT2510" s="89"/>
      <c r="AU2510" s="99">
        <v>0.35</v>
      </c>
      <c r="AV2510" s="99">
        <v>360</v>
      </c>
      <c r="AW2510" s="99">
        <v>0.83008999999999999</v>
      </c>
      <c r="AX2510" s="99">
        <v>2901.0684999999999</v>
      </c>
      <c r="AY2510" s="99">
        <v>3191.6</v>
      </c>
      <c r="AZ2510" s="99">
        <v>7.8354999999999997</v>
      </c>
      <c r="BA2510" s="119" t="s">
        <v>9</v>
      </c>
      <c r="BB2510" s="4">
        <v>2510</v>
      </c>
      <c r="BC2510" s="4">
        <v>0.35</v>
      </c>
    </row>
    <row r="2511" spans="2:55">
      <c r="B2511">
        <v>2510</v>
      </c>
      <c r="C2511" s="107">
        <f t="shared" ref="C2511:C2574" si="475">_xlfn.NUMBERVALUE(AN2511)</f>
        <v>0.35</v>
      </c>
      <c r="D2511" s="5">
        <f t="shared" ref="D2511:D2574" si="476">_xlfn.NUMBERVALUE(AO2511)</f>
        <v>370</v>
      </c>
      <c r="E2511" s="5" t="str">
        <f t="shared" ref="E2511:E2574" si="477">AP2511</f>
        <v>0.8435</v>
      </c>
      <c r="F2511" s="5" t="str">
        <f t="shared" ref="F2511:F2574" si="478">IF($D2511=0,_xlfn.NUMBERVALUE(AQ2511),AQ2511)</f>
        <v>2917</v>
      </c>
      <c r="G2511" s="5" t="str">
        <f t="shared" ref="G2511:G2574" si="479">IF($D2511=0,_xlfn.NUMBERVALUE(AR2511),AR2511)</f>
        <v>3212</v>
      </c>
      <c r="H2511" s="5" t="str">
        <f t="shared" ref="H2511:H2574" si="480">IF($D2511=0,_xlfn.NUMBERVALUE(AS2511),AS2511)</f>
        <v>7.868</v>
      </c>
      <c r="I2511" s="1" t="s">
        <v>9</v>
      </c>
      <c r="AN2511" s="89" t="str">
        <f t="shared" ref="AN2511:AN2574" si="481">IF(AU2511=0,"0.000",TEXT(IF(AU2511&lt;0,"-","")&amp;LEFT(TEXT(ABS(AU2511),"0."&amp;REPT("0",4-1)&amp;"E+00"),4+1)*10^FLOOR(LOG10(TEXT(ABS(AU2511),"0."&amp;REPT("0",4-1)&amp;"E+00")),1),(""&amp;(IF(OR(AND(FLOOR(LOG10(TEXT(ABS(AU2511),"0."&amp;REPT("0",4-1)&amp;"E+00")),1)+1=4,RIGHT(LEFT(TEXT(ABS(AU2511),"0."&amp;REPT("0",4-1)&amp;"E+00"),4+1)*10^FLOOR(LOG10(TEXT(ABS(AU2511),"0."&amp;REPT("0",4-1)&amp;"E+00")),1),1)="0"),LOG10(TEXT(ABS(AU2511),"0."&amp;REPT("0",4-1)&amp;"E+00"))&lt;=4-1),"0.","#")&amp;REPT("0",IF(4-1-(FLOOR(LOG10(TEXT(ABS(AU2511),"0."&amp;REPT("0",4-1)&amp;"E+00")),1))&gt;0,4-1-(FLOOR(LOG10(TEXT(ABS(AU2511),"0."&amp;REPT("0",4-1)&amp;"E+00")),1)),0))))))</f>
        <v>0.3500</v>
      </c>
      <c r="AO2511" s="89" t="str">
        <f t="shared" ref="AO2511:AO2574" si="482">IF(AV2511=0,"0.000",TEXT(IF(AV2511&lt;0,"-","")&amp;LEFT(TEXT(ABS(AV2511),"0."&amp;REPT("0",4-1)&amp;"E+00"),4+1)*10^FLOOR(LOG10(TEXT(ABS(AV2511),"0."&amp;REPT("0",4-1)&amp;"E+00")),1),(""&amp;(IF(OR(AND(FLOOR(LOG10(TEXT(ABS(AV2511),"0."&amp;REPT("0",4-1)&amp;"E+00")),1)+1=4,RIGHT(LEFT(TEXT(ABS(AV2511),"0."&amp;REPT("0",4-1)&amp;"E+00"),4+1)*10^FLOOR(LOG10(TEXT(ABS(AV2511),"0."&amp;REPT("0",4-1)&amp;"E+00")),1),1)="0"),LOG10(TEXT(ABS(AV2511),"0."&amp;REPT("0",4-1)&amp;"E+00"))&lt;=4-1),"0.","#")&amp;REPT("0",IF(4-1-(FLOOR(LOG10(TEXT(ABS(AV2511),"0."&amp;REPT("0",4-1)&amp;"E+00")),1))&gt;0,4-1-(FLOOR(LOG10(TEXT(ABS(AV2511),"0."&amp;REPT("0",4-1)&amp;"E+00")),1)),0))))))</f>
        <v>370.0</v>
      </c>
      <c r="AP2511" s="89" t="str">
        <f t="shared" ref="AP2511:AP2574" si="483">IF(AW2511=0,"0.000",TEXT(IF(AW2511&lt;0,"-","")&amp;LEFT(TEXT(ABS(AW2511),"0."&amp;REPT("0",4-1)&amp;"E+00"),4+1)*10^FLOOR(LOG10(TEXT(ABS(AW2511),"0."&amp;REPT("0",4-1)&amp;"E+00")),1),(""&amp;(IF(OR(AND(FLOOR(LOG10(TEXT(ABS(AW2511),"0."&amp;REPT("0",4-1)&amp;"E+00")),1)+1=4,RIGHT(LEFT(TEXT(ABS(AW2511),"0."&amp;REPT("0",4-1)&amp;"E+00"),4+1)*10^FLOOR(LOG10(TEXT(ABS(AW2511),"0."&amp;REPT("0",4-1)&amp;"E+00")),1),1)="0"),LOG10(TEXT(ABS(AW2511),"0."&amp;REPT("0",4-1)&amp;"E+00"))&lt;=4-1),"0.","#")&amp;REPT("0",IF(4-1-(FLOOR(LOG10(TEXT(ABS(AW2511),"0."&amp;REPT("0",4-1)&amp;"E+00")),1))&gt;0,4-1-(FLOOR(LOG10(TEXT(ABS(AW2511),"0."&amp;REPT("0",4-1)&amp;"E+00")),1)),0))))))</f>
        <v>0.8435</v>
      </c>
      <c r="AQ2511" s="89" t="str">
        <f t="shared" ref="AQ2511:AQ2574" si="484">IF(AX2511=0,"0.000",TEXT(IF(AX2511&lt;0,"-","")&amp;LEFT(TEXT(ABS(AX2511),"0."&amp;REPT("0",4-1)&amp;"E+00"),4+1)*10^FLOOR(LOG10(TEXT(ABS(AX2511),"0."&amp;REPT("0",4-1)&amp;"E+00")),1),(""&amp;(IF(OR(AND(FLOOR(LOG10(TEXT(ABS(AX2511),"0."&amp;REPT("0",4-1)&amp;"E+00")),1)+1=4,RIGHT(LEFT(TEXT(ABS(AX2511),"0."&amp;REPT("0",4-1)&amp;"E+00"),4+1)*10^FLOOR(LOG10(TEXT(ABS(AX2511),"0."&amp;REPT("0",4-1)&amp;"E+00")),1),1)="0"),LOG10(TEXT(ABS(AX2511),"0."&amp;REPT("0",4-1)&amp;"E+00"))&lt;=4-1),"0.","#")&amp;REPT("0",IF(4-1-(FLOOR(LOG10(TEXT(ABS(AX2511),"0."&amp;REPT("0",4-1)&amp;"E+00")),1))&gt;0,4-1-(FLOOR(LOG10(TEXT(ABS(AX2511),"0."&amp;REPT("0",4-1)&amp;"E+00")),1)),0))))))</f>
        <v>2917</v>
      </c>
      <c r="AR2511" s="89" t="str">
        <f t="shared" ref="AR2511:AR2574" si="485">IF(AY2511=0,"0.000",TEXT(IF(AY2511&lt;0,"-","")&amp;LEFT(TEXT(ABS(AY2511),"0."&amp;REPT("0",4-1)&amp;"E+00"),4+1)*10^FLOOR(LOG10(TEXT(ABS(AY2511),"0."&amp;REPT("0",4-1)&amp;"E+00")),1),(""&amp;(IF(OR(AND(FLOOR(LOG10(TEXT(ABS(AY2511),"0."&amp;REPT("0",4-1)&amp;"E+00")),1)+1=4,RIGHT(LEFT(TEXT(ABS(AY2511),"0."&amp;REPT("0",4-1)&amp;"E+00"),4+1)*10^FLOOR(LOG10(TEXT(ABS(AY2511),"0."&amp;REPT("0",4-1)&amp;"E+00")),1),1)="0"),LOG10(TEXT(ABS(AY2511),"0."&amp;REPT("0",4-1)&amp;"E+00"))&lt;=4-1),"0.","#")&amp;REPT("0",IF(4-1-(FLOOR(LOG10(TEXT(ABS(AY2511),"0."&amp;REPT("0",4-1)&amp;"E+00")),1))&gt;0,4-1-(FLOOR(LOG10(TEXT(ABS(AY2511),"0."&amp;REPT("0",4-1)&amp;"E+00")),1)),0))))))</f>
        <v>3212</v>
      </c>
      <c r="AS2511" s="89" t="str">
        <f t="shared" ref="AS2511:AS2574" si="486">IF(AZ2511=0,"0.000",TEXT(IF(AZ2511&lt;0,"-","")&amp;LEFT(TEXT(ABS(AZ2511),"0."&amp;REPT("0",4-1)&amp;"E+00"),4+1)*10^FLOOR(LOG10(TEXT(ABS(AZ2511),"0."&amp;REPT("0",4-1)&amp;"E+00")),1),(""&amp;(IF(OR(AND(FLOOR(LOG10(TEXT(ABS(AZ2511),"0."&amp;REPT("0",4-1)&amp;"E+00")),1)+1=4,RIGHT(LEFT(TEXT(ABS(AZ2511),"0."&amp;REPT("0",4-1)&amp;"E+00"),4+1)*10^FLOOR(LOG10(TEXT(ABS(AZ2511),"0."&amp;REPT("0",4-1)&amp;"E+00")),1),1)="0"),LOG10(TEXT(ABS(AZ2511),"0."&amp;REPT("0",4-1)&amp;"E+00"))&lt;=4-1),"0.","#")&amp;REPT("0",IF(4-1-(FLOOR(LOG10(TEXT(ABS(AZ2511),"0."&amp;REPT("0",4-1)&amp;"E+00")),1))&gt;0,4-1-(FLOOR(LOG10(TEXT(ABS(AZ2511),"0."&amp;REPT("0",4-1)&amp;"E+00")),1)),0))))))</f>
        <v>7.868</v>
      </c>
      <c r="AT2511" s="89"/>
      <c r="AU2511" s="99">
        <v>0.35</v>
      </c>
      <c r="AV2511" s="99">
        <v>370</v>
      </c>
      <c r="AW2511" s="99">
        <v>0.84348000000000001</v>
      </c>
      <c r="AX2511" s="99">
        <v>2917.0820000000003</v>
      </c>
      <c r="AY2511" s="99">
        <v>3212.3</v>
      </c>
      <c r="AZ2511" s="99">
        <v>7.8680000000000003</v>
      </c>
      <c r="BA2511" s="119" t="s">
        <v>9</v>
      </c>
      <c r="BB2511" s="4">
        <v>2511</v>
      </c>
      <c r="BC2511" s="4">
        <v>0.35</v>
      </c>
    </row>
    <row r="2512" spans="2:55">
      <c r="B2512">
        <v>2511</v>
      </c>
      <c r="C2512" s="107">
        <f t="shared" si="475"/>
        <v>0.35</v>
      </c>
      <c r="D2512" s="5">
        <f t="shared" si="476"/>
        <v>380</v>
      </c>
      <c r="E2512" s="5" t="str">
        <f t="shared" si="477"/>
        <v>0.8569</v>
      </c>
      <c r="F2512" s="5" t="str">
        <f t="shared" si="478"/>
        <v>2933</v>
      </c>
      <c r="G2512" s="5" t="str">
        <f t="shared" si="479"/>
        <v>3233</v>
      </c>
      <c r="H2512" s="5" t="str">
        <f t="shared" si="480"/>
        <v>7.900</v>
      </c>
      <c r="I2512" s="1" t="s">
        <v>9</v>
      </c>
      <c r="AN2512" s="89" t="str">
        <f t="shared" si="481"/>
        <v>0.3500</v>
      </c>
      <c r="AO2512" s="89" t="str">
        <f t="shared" si="482"/>
        <v>380.0</v>
      </c>
      <c r="AP2512" s="89" t="str">
        <f t="shared" si="483"/>
        <v>0.8569</v>
      </c>
      <c r="AQ2512" s="89" t="str">
        <f t="shared" si="484"/>
        <v>2933</v>
      </c>
      <c r="AR2512" s="89" t="str">
        <f t="shared" si="485"/>
        <v>3233</v>
      </c>
      <c r="AS2512" s="89" t="str">
        <f t="shared" si="486"/>
        <v>7.900</v>
      </c>
      <c r="AT2512" s="89"/>
      <c r="AU2512" s="99">
        <v>0.35</v>
      </c>
      <c r="AV2512" s="99">
        <v>380</v>
      </c>
      <c r="AW2512" s="99">
        <v>0.85687000000000002</v>
      </c>
      <c r="AX2512" s="99">
        <v>2933.1954999999998</v>
      </c>
      <c r="AY2512" s="99">
        <v>3233.1</v>
      </c>
      <c r="AZ2512" s="99">
        <v>7.9</v>
      </c>
      <c r="BA2512" s="119" t="s">
        <v>9</v>
      </c>
      <c r="BB2512" s="4">
        <v>2512</v>
      </c>
      <c r="BC2512" s="4">
        <v>0.35</v>
      </c>
    </row>
    <row r="2513" spans="2:55">
      <c r="B2513">
        <v>2512</v>
      </c>
      <c r="C2513" s="107">
        <f t="shared" si="475"/>
        <v>0.35</v>
      </c>
      <c r="D2513" s="5">
        <f t="shared" si="476"/>
        <v>390</v>
      </c>
      <c r="E2513" s="5" t="str">
        <f t="shared" si="477"/>
        <v>0.8702</v>
      </c>
      <c r="F2513" s="5" t="str">
        <f t="shared" si="478"/>
        <v>2949</v>
      </c>
      <c r="G2513" s="5" t="str">
        <f t="shared" si="479"/>
        <v>3254</v>
      </c>
      <c r="H2513" s="5" t="str">
        <f t="shared" si="480"/>
        <v>7.932</v>
      </c>
      <c r="I2513" s="1" t="s">
        <v>9</v>
      </c>
      <c r="AN2513" s="89" t="str">
        <f t="shared" si="481"/>
        <v>0.3500</v>
      </c>
      <c r="AO2513" s="89" t="str">
        <f t="shared" si="482"/>
        <v>390.0</v>
      </c>
      <c r="AP2513" s="89" t="str">
        <f t="shared" si="483"/>
        <v>0.8702</v>
      </c>
      <c r="AQ2513" s="89" t="str">
        <f t="shared" si="484"/>
        <v>2949</v>
      </c>
      <c r="AR2513" s="89" t="str">
        <f t="shared" si="485"/>
        <v>3254</v>
      </c>
      <c r="AS2513" s="89" t="str">
        <f t="shared" si="486"/>
        <v>7.932</v>
      </c>
      <c r="AT2513" s="89"/>
      <c r="AU2513" s="99">
        <v>0.35</v>
      </c>
      <c r="AV2513" s="99">
        <v>390</v>
      </c>
      <c r="AW2513" s="99">
        <v>0.87024000000000001</v>
      </c>
      <c r="AX2513" s="99">
        <v>2949.3160000000003</v>
      </c>
      <c r="AY2513" s="99">
        <v>3253.9</v>
      </c>
      <c r="AZ2513" s="99">
        <v>7.9314999999999998</v>
      </c>
      <c r="BA2513" s="119" t="s">
        <v>9</v>
      </c>
      <c r="BB2513" s="4">
        <v>2513</v>
      </c>
      <c r="BC2513" s="4">
        <v>0.35</v>
      </c>
    </row>
    <row r="2514" spans="2:55">
      <c r="B2514">
        <v>2513</v>
      </c>
      <c r="C2514" s="107">
        <f t="shared" si="475"/>
        <v>0.35</v>
      </c>
      <c r="D2514" s="5">
        <f t="shared" si="476"/>
        <v>400</v>
      </c>
      <c r="E2514" s="5" t="str">
        <f t="shared" si="477"/>
        <v>0.8836</v>
      </c>
      <c r="F2514" s="5" t="str">
        <f t="shared" si="478"/>
        <v>2965</v>
      </c>
      <c r="G2514" s="5" t="str">
        <f t="shared" si="479"/>
        <v>3275</v>
      </c>
      <c r="H2514" s="5" t="str">
        <f t="shared" si="480"/>
        <v>7.963</v>
      </c>
      <c r="I2514" s="1" t="s">
        <v>9</v>
      </c>
      <c r="AN2514" s="89" t="str">
        <f t="shared" si="481"/>
        <v>0.3500</v>
      </c>
      <c r="AO2514" s="89" t="str">
        <f t="shared" si="482"/>
        <v>400.0</v>
      </c>
      <c r="AP2514" s="89" t="str">
        <f t="shared" si="483"/>
        <v>0.8836</v>
      </c>
      <c r="AQ2514" s="89" t="str">
        <f t="shared" si="484"/>
        <v>2965</v>
      </c>
      <c r="AR2514" s="89" t="str">
        <f t="shared" si="485"/>
        <v>3275</v>
      </c>
      <c r="AS2514" s="89" t="str">
        <f t="shared" si="486"/>
        <v>7.963</v>
      </c>
      <c r="AT2514" s="89"/>
      <c r="AU2514" s="99">
        <v>0.35</v>
      </c>
      <c r="AV2514" s="99">
        <v>400</v>
      </c>
      <c r="AW2514" s="99">
        <v>0.88360000000000005</v>
      </c>
      <c r="AX2514" s="99">
        <v>2965.4399999999996</v>
      </c>
      <c r="AY2514" s="99">
        <v>3274.7</v>
      </c>
      <c r="AZ2514" s="99">
        <v>7.9626999999999999</v>
      </c>
      <c r="BA2514" s="119" t="s">
        <v>9</v>
      </c>
      <c r="BB2514" s="4">
        <v>2514</v>
      </c>
      <c r="BC2514" s="4">
        <v>0.35</v>
      </c>
    </row>
    <row r="2515" spans="2:55">
      <c r="B2515">
        <v>2514</v>
      </c>
      <c r="C2515" s="107">
        <f t="shared" si="475"/>
        <v>0.35</v>
      </c>
      <c r="D2515" s="5">
        <f t="shared" si="476"/>
        <v>410</v>
      </c>
      <c r="E2515" s="5" t="str">
        <f t="shared" si="477"/>
        <v>0.8970</v>
      </c>
      <c r="F2515" s="5" t="str">
        <f t="shared" si="478"/>
        <v>2982</v>
      </c>
      <c r="G2515" s="5" t="str">
        <f t="shared" si="479"/>
        <v>3296</v>
      </c>
      <c r="H2515" s="5" t="str">
        <f t="shared" si="480"/>
        <v>7.994</v>
      </c>
      <c r="I2515" s="1" t="s">
        <v>9</v>
      </c>
      <c r="AN2515" s="89" t="str">
        <f t="shared" si="481"/>
        <v>0.3500</v>
      </c>
      <c r="AO2515" s="89" t="str">
        <f t="shared" si="482"/>
        <v>410.0</v>
      </c>
      <c r="AP2515" s="89" t="str">
        <f t="shared" si="483"/>
        <v>0.8970</v>
      </c>
      <c r="AQ2515" s="89" t="str">
        <f t="shared" si="484"/>
        <v>2982</v>
      </c>
      <c r="AR2515" s="89" t="str">
        <f t="shared" si="485"/>
        <v>3296</v>
      </c>
      <c r="AS2515" s="89" t="str">
        <f t="shared" si="486"/>
        <v>7.994</v>
      </c>
      <c r="AT2515" s="89"/>
      <c r="AU2515" s="99">
        <v>0.35</v>
      </c>
      <c r="AV2515" s="99">
        <v>410</v>
      </c>
      <c r="AW2515" s="99">
        <v>0.89695000000000003</v>
      </c>
      <c r="AX2515" s="99">
        <v>2981.6675</v>
      </c>
      <c r="AY2515" s="99">
        <v>3295.6</v>
      </c>
      <c r="AZ2515" s="99">
        <v>7.9935</v>
      </c>
      <c r="BA2515" s="119" t="s">
        <v>9</v>
      </c>
      <c r="BB2515" s="4">
        <v>2515</v>
      </c>
      <c r="BC2515" s="4">
        <v>0.35</v>
      </c>
    </row>
    <row r="2516" spans="2:55">
      <c r="B2516">
        <v>2515</v>
      </c>
      <c r="C2516" s="107">
        <f t="shared" si="475"/>
        <v>0.35</v>
      </c>
      <c r="D2516" s="5">
        <f t="shared" si="476"/>
        <v>420</v>
      </c>
      <c r="E2516" s="5" t="str">
        <f t="shared" si="477"/>
        <v>0.9103</v>
      </c>
      <c r="F2516" s="5" t="str">
        <f t="shared" si="478"/>
        <v>2998</v>
      </c>
      <c r="G2516" s="5" t="str">
        <f t="shared" si="479"/>
        <v>3317</v>
      </c>
      <c r="H2516" s="5" t="str">
        <f t="shared" si="480"/>
        <v>8.024</v>
      </c>
      <c r="I2516" s="1" t="s">
        <v>9</v>
      </c>
      <c r="AN2516" s="89" t="str">
        <f t="shared" si="481"/>
        <v>0.3500</v>
      </c>
      <c r="AO2516" s="89" t="str">
        <f t="shared" si="482"/>
        <v>420.0</v>
      </c>
      <c r="AP2516" s="89" t="str">
        <f t="shared" si="483"/>
        <v>0.9103</v>
      </c>
      <c r="AQ2516" s="89" t="str">
        <f t="shared" si="484"/>
        <v>2998</v>
      </c>
      <c r="AR2516" s="89" t="str">
        <f t="shared" si="485"/>
        <v>3317</v>
      </c>
      <c r="AS2516" s="89" t="str">
        <f t="shared" si="486"/>
        <v>8.024</v>
      </c>
      <c r="AT2516" s="89"/>
      <c r="AU2516" s="99">
        <v>0.35</v>
      </c>
      <c r="AV2516" s="99">
        <v>420</v>
      </c>
      <c r="AW2516" s="99">
        <v>0.9103</v>
      </c>
      <c r="AX2516" s="99">
        <v>2997.895</v>
      </c>
      <c r="AY2516" s="99">
        <v>3316.5</v>
      </c>
      <c r="AZ2516" s="99">
        <v>8.0238999999999994</v>
      </c>
      <c r="BA2516" s="119" t="s">
        <v>9</v>
      </c>
      <c r="BB2516" s="4">
        <v>2516</v>
      </c>
      <c r="BC2516" s="4">
        <v>0.35</v>
      </c>
    </row>
    <row r="2517" spans="2:55">
      <c r="B2517">
        <v>2516</v>
      </c>
      <c r="C2517" s="107">
        <f t="shared" si="475"/>
        <v>0.35</v>
      </c>
      <c r="D2517" s="5">
        <f t="shared" si="476"/>
        <v>430</v>
      </c>
      <c r="E2517" s="5" t="str">
        <f t="shared" si="477"/>
        <v>0.9236</v>
      </c>
      <c r="F2517" s="5" t="str">
        <f t="shared" si="478"/>
        <v>3014</v>
      </c>
      <c r="G2517" s="5" t="str">
        <f t="shared" si="479"/>
        <v>3338</v>
      </c>
      <c r="H2517" s="5" t="str">
        <f t="shared" si="480"/>
        <v>8.054</v>
      </c>
      <c r="I2517" s="1" t="s">
        <v>9</v>
      </c>
      <c r="AN2517" s="89" t="str">
        <f t="shared" si="481"/>
        <v>0.3500</v>
      </c>
      <c r="AO2517" s="89" t="str">
        <f t="shared" si="482"/>
        <v>430.0</v>
      </c>
      <c r="AP2517" s="89" t="str">
        <f t="shared" si="483"/>
        <v>0.9236</v>
      </c>
      <c r="AQ2517" s="89" t="str">
        <f t="shared" si="484"/>
        <v>3014</v>
      </c>
      <c r="AR2517" s="89" t="str">
        <f t="shared" si="485"/>
        <v>3338</v>
      </c>
      <c r="AS2517" s="89" t="str">
        <f t="shared" si="486"/>
        <v>8.054</v>
      </c>
      <c r="AT2517" s="89"/>
      <c r="AU2517" s="99">
        <v>0.35</v>
      </c>
      <c r="AV2517" s="99">
        <v>430</v>
      </c>
      <c r="AW2517" s="99">
        <v>0.92362999999999995</v>
      </c>
      <c r="AX2517" s="99">
        <v>3014.2294999999999</v>
      </c>
      <c r="AY2517" s="99">
        <v>3337.5</v>
      </c>
      <c r="AZ2517" s="99">
        <v>8.0540000000000003</v>
      </c>
      <c r="BA2517" s="119" t="s">
        <v>9</v>
      </c>
      <c r="BB2517" s="4">
        <v>2517</v>
      </c>
      <c r="BC2517" s="4">
        <v>0.35</v>
      </c>
    </row>
    <row r="2518" spans="2:55">
      <c r="B2518">
        <v>2517</v>
      </c>
      <c r="C2518" s="107">
        <f t="shared" si="475"/>
        <v>0.35</v>
      </c>
      <c r="D2518" s="5">
        <f t="shared" si="476"/>
        <v>440</v>
      </c>
      <c r="E2518" s="5" t="str">
        <f t="shared" si="477"/>
        <v>0.9370</v>
      </c>
      <c r="F2518" s="5" t="str">
        <f t="shared" si="478"/>
        <v>3031</v>
      </c>
      <c r="G2518" s="5" t="str">
        <f t="shared" si="479"/>
        <v>3359</v>
      </c>
      <c r="H2518" s="5" t="str">
        <f t="shared" si="480"/>
        <v>8.084</v>
      </c>
      <c r="I2518" s="1" t="s">
        <v>9</v>
      </c>
      <c r="AN2518" s="89" t="str">
        <f t="shared" si="481"/>
        <v>0.3500</v>
      </c>
      <c r="AO2518" s="89" t="str">
        <f t="shared" si="482"/>
        <v>440.0</v>
      </c>
      <c r="AP2518" s="89" t="str">
        <f t="shared" si="483"/>
        <v>0.9370</v>
      </c>
      <c r="AQ2518" s="89" t="str">
        <f t="shared" si="484"/>
        <v>3031</v>
      </c>
      <c r="AR2518" s="89" t="str">
        <f t="shared" si="485"/>
        <v>3359</v>
      </c>
      <c r="AS2518" s="89" t="str">
        <f t="shared" si="486"/>
        <v>8.084</v>
      </c>
      <c r="AT2518" s="89"/>
      <c r="AU2518" s="99">
        <v>0.35</v>
      </c>
      <c r="AV2518" s="99">
        <v>440</v>
      </c>
      <c r="AW2518" s="99">
        <v>0.93696000000000002</v>
      </c>
      <c r="AX2518" s="99">
        <v>3030.6639999999998</v>
      </c>
      <c r="AY2518" s="99">
        <v>3358.6</v>
      </c>
      <c r="AZ2518" s="99">
        <v>8.0837000000000003</v>
      </c>
      <c r="BA2518" s="119" t="s">
        <v>9</v>
      </c>
      <c r="BB2518" s="4">
        <v>2518</v>
      </c>
      <c r="BC2518" s="4">
        <v>0.35</v>
      </c>
    </row>
    <row r="2519" spans="2:55">
      <c r="B2519">
        <v>2518</v>
      </c>
      <c r="C2519" s="107">
        <f t="shared" si="475"/>
        <v>0.35</v>
      </c>
      <c r="D2519" s="5">
        <f t="shared" si="476"/>
        <v>450</v>
      </c>
      <c r="E2519" s="5" t="str">
        <f t="shared" si="477"/>
        <v>0.9503</v>
      </c>
      <c r="F2519" s="5" t="str">
        <f t="shared" si="478"/>
        <v>3047</v>
      </c>
      <c r="G2519" s="5" t="str">
        <f t="shared" si="479"/>
        <v>3380.</v>
      </c>
      <c r="H2519" s="5" t="str">
        <f t="shared" si="480"/>
        <v>8.113</v>
      </c>
      <c r="I2519" s="1" t="s">
        <v>9</v>
      </c>
      <c r="AN2519" s="89" t="str">
        <f t="shared" si="481"/>
        <v>0.3500</v>
      </c>
      <c r="AO2519" s="89" t="str">
        <f t="shared" si="482"/>
        <v>450.0</v>
      </c>
      <c r="AP2519" s="89" t="str">
        <f t="shared" si="483"/>
        <v>0.9503</v>
      </c>
      <c r="AQ2519" s="89" t="str">
        <f t="shared" si="484"/>
        <v>3047</v>
      </c>
      <c r="AR2519" s="89" t="str">
        <f t="shared" si="485"/>
        <v>3380.</v>
      </c>
      <c r="AS2519" s="89" t="str">
        <f t="shared" si="486"/>
        <v>8.113</v>
      </c>
      <c r="AT2519" s="89"/>
      <c r="AU2519" s="99">
        <v>0.35</v>
      </c>
      <c r="AV2519" s="99">
        <v>450</v>
      </c>
      <c r="AW2519" s="99">
        <v>0.95028000000000001</v>
      </c>
      <c r="AX2519" s="99">
        <v>3047.1019999999999</v>
      </c>
      <c r="AY2519" s="99">
        <v>3379.7</v>
      </c>
      <c r="AZ2519" s="99">
        <v>8.1130999999999993</v>
      </c>
      <c r="BA2519" s="119" t="s">
        <v>9</v>
      </c>
      <c r="BB2519" s="4">
        <v>2519</v>
      </c>
      <c r="BC2519" s="4">
        <v>0.35</v>
      </c>
    </row>
    <row r="2520" spans="2:55">
      <c r="B2520">
        <v>2519</v>
      </c>
      <c r="C2520" s="107">
        <f t="shared" si="475"/>
        <v>0.35</v>
      </c>
      <c r="D2520" s="5">
        <f t="shared" si="476"/>
        <v>460</v>
      </c>
      <c r="E2520" s="5" t="str">
        <f t="shared" si="477"/>
        <v>0.9636</v>
      </c>
      <c r="F2520" s="5" t="str">
        <f t="shared" si="478"/>
        <v>3064</v>
      </c>
      <c r="G2520" s="5" t="str">
        <f t="shared" si="479"/>
        <v>3401</v>
      </c>
      <c r="H2520" s="5" t="str">
        <f t="shared" si="480"/>
        <v>8.142</v>
      </c>
      <c r="I2520" s="1" t="s">
        <v>9</v>
      </c>
      <c r="AN2520" s="89" t="str">
        <f t="shared" si="481"/>
        <v>0.3500</v>
      </c>
      <c r="AO2520" s="89" t="str">
        <f t="shared" si="482"/>
        <v>460.0</v>
      </c>
      <c r="AP2520" s="89" t="str">
        <f t="shared" si="483"/>
        <v>0.9636</v>
      </c>
      <c r="AQ2520" s="89" t="str">
        <f t="shared" si="484"/>
        <v>3064</v>
      </c>
      <c r="AR2520" s="89" t="str">
        <f t="shared" si="485"/>
        <v>3401</v>
      </c>
      <c r="AS2520" s="89" t="str">
        <f t="shared" si="486"/>
        <v>8.142</v>
      </c>
      <c r="AT2520" s="89"/>
      <c r="AU2520" s="99">
        <v>0.35</v>
      </c>
      <c r="AV2520" s="99">
        <v>460</v>
      </c>
      <c r="AW2520" s="99">
        <v>0.96360000000000001</v>
      </c>
      <c r="AX2520" s="99">
        <v>3063.54</v>
      </c>
      <c r="AY2520" s="99">
        <v>3400.8</v>
      </c>
      <c r="AZ2520" s="99">
        <v>8.1422000000000008</v>
      </c>
      <c r="BA2520" s="119" t="s">
        <v>9</v>
      </c>
      <c r="BB2520" s="4">
        <v>2520</v>
      </c>
      <c r="BC2520" s="4">
        <v>0.35</v>
      </c>
    </row>
    <row r="2521" spans="2:55">
      <c r="B2521">
        <v>2520</v>
      </c>
      <c r="C2521" s="107">
        <f t="shared" si="475"/>
        <v>0.35</v>
      </c>
      <c r="D2521" s="5">
        <f t="shared" si="476"/>
        <v>470</v>
      </c>
      <c r="E2521" s="5" t="str">
        <f t="shared" si="477"/>
        <v>0.9769</v>
      </c>
      <c r="F2521" s="5" t="str">
        <f t="shared" si="478"/>
        <v>3080.</v>
      </c>
      <c r="G2521" s="5" t="str">
        <f t="shared" si="479"/>
        <v>3422</v>
      </c>
      <c r="H2521" s="5" t="str">
        <f t="shared" si="480"/>
        <v>8.171</v>
      </c>
      <c r="I2521" s="1" t="s">
        <v>9</v>
      </c>
      <c r="AN2521" s="89" t="str">
        <f t="shared" si="481"/>
        <v>0.3500</v>
      </c>
      <c r="AO2521" s="89" t="str">
        <f t="shared" si="482"/>
        <v>470.0</v>
      </c>
      <c r="AP2521" s="89" t="str">
        <f t="shared" si="483"/>
        <v>0.9769</v>
      </c>
      <c r="AQ2521" s="89" t="str">
        <f t="shared" si="484"/>
        <v>3080.</v>
      </c>
      <c r="AR2521" s="89" t="str">
        <f t="shared" si="485"/>
        <v>3422</v>
      </c>
      <c r="AS2521" s="89" t="str">
        <f t="shared" si="486"/>
        <v>8.171</v>
      </c>
      <c r="AT2521" s="89"/>
      <c r="AU2521" s="99">
        <v>0.35</v>
      </c>
      <c r="AV2521" s="99">
        <v>470</v>
      </c>
      <c r="AW2521" s="99">
        <v>0.97689999999999999</v>
      </c>
      <c r="AX2521" s="99">
        <v>3080.085</v>
      </c>
      <c r="AY2521" s="99">
        <v>3422</v>
      </c>
      <c r="AZ2521" s="99">
        <v>8.1708999999999996</v>
      </c>
      <c r="BA2521" s="119" t="s">
        <v>9</v>
      </c>
      <c r="BB2521" s="4">
        <v>2521</v>
      </c>
      <c r="BC2521" s="4">
        <v>0.35</v>
      </c>
    </row>
    <row r="2522" spans="2:55">
      <c r="B2522">
        <v>2521</v>
      </c>
      <c r="C2522" s="107">
        <f t="shared" si="475"/>
        <v>0.35</v>
      </c>
      <c r="D2522" s="5">
        <f t="shared" si="476"/>
        <v>480</v>
      </c>
      <c r="E2522" s="5" t="str">
        <f t="shared" si="477"/>
        <v>0.9902</v>
      </c>
      <c r="F2522" s="5" t="str">
        <f t="shared" si="478"/>
        <v>3097</v>
      </c>
      <c r="G2522" s="5" t="str">
        <f t="shared" si="479"/>
        <v>3443</v>
      </c>
      <c r="H2522" s="5" t="str">
        <f t="shared" si="480"/>
        <v>8.199</v>
      </c>
      <c r="I2522" s="1" t="s">
        <v>9</v>
      </c>
      <c r="AN2522" s="89" t="str">
        <f t="shared" si="481"/>
        <v>0.3500</v>
      </c>
      <c r="AO2522" s="89" t="str">
        <f t="shared" si="482"/>
        <v>480.0</v>
      </c>
      <c r="AP2522" s="89" t="str">
        <f t="shared" si="483"/>
        <v>0.9902</v>
      </c>
      <c r="AQ2522" s="89" t="str">
        <f t="shared" si="484"/>
        <v>3097</v>
      </c>
      <c r="AR2522" s="89" t="str">
        <f t="shared" si="485"/>
        <v>3443</v>
      </c>
      <c r="AS2522" s="89" t="str">
        <f t="shared" si="486"/>
        <v>8.199</v>
      </c>
      <c r="AT2522" s="89"/>
      <c r="AU2522" s="99">
        <v>0.35</v>
      </c>
      <c r="AV2522" s="99">
        <v>480</v>
      </c>
      <c r="AW2522" s="99">
        <v>0.99021000000000003</v>
      </c>
      <c r="AX2522" s="99">
        <v>3096.7265000000002</v>
      </c>
      <c r="AY2522" s="99">
        <v>3443.3</v>
      </c>
      <c r="AZ2522" s="99">
        <v>8.1994000000000007</v>
      </c>
      <c r="BA2522" s="119" t="s">
        <v>9</v>
      </c>
      <c r="BB2522" s="4">
        <v>2522</v>
      </c>
      <c r="BC2522" s="4">
        <v>0.35</v>
      </c>
    </row>
    <row r="2523" spans="2:55">
      <c r="B2523">
        <v>2522</v>
      </c>
      <c r="C2523" s="107">
        <f t="shared" si="475"/>
        <v>0.35</v>
      </c>
      <c r="D2523" s="5">
        <f t="shared" si="476"/>
        <v>490</v>
      </c>
      <c r="E2523" s="5" t="str">
        <f t="shared" si="477"/>
        <v>1.004</v>
      </c>
      <c r="F2523" s="5" t="str">
        <f t="shared" si="478"/>
        <v>3113</v>
      </c>
      <c r="G2523" s="5" t="str">
        <f t="shared" si="479"/>
        <v>3465</v>
      </c>
      <c r="H2523" s="5" t="str">
        <f t="shared" si="480"/>
        <v>8.228</v>
      </c>
      <c r="I2523" s="1" t="s">
        <v>9</v>
      </c>
      <c r="AN2523" s="89" t="str">
        <f t="shared" si="481"/>
        <v>0.3500</v>
      </c>
      <c r="AO2523" s="89" t="str">
        <f t="shared" si="482"/>
        <v>490.0</v>
      </c>
      <c r="AP2523" s="89" t="str">
        <f t="shared" si="483"/>
        <v>1.004</v>
      </c>
      <c r="AQ2523" s="89" t="str">
        <f t="shared" si="484"/>
        <v>3113</v>
      </c>
      <c r="AR2523" s="89" t="str">
        <f t="shared" si="485"/>
        <v>3465</v>
      </c>
      <c r="AS2523" s="89" t="str">
        <f t="shared" si="486"/>
        <v>8.228</v>
      </c>
      <c r="AT2523" s="89"/>
      <c r="AU2523" s="99">
        <v>0.35</v>
      </c>
      <c r="AV2523" s="99">
        <v>490</v>
      </c>
      <c r="AW2523" s="99">
        <v>1.0035000000000001</v>
      </c>
      <c r="AX2523" s="99">
        <v>3113.4749999999999</v>
      </c>
      <c r="AY2523" s="99">
        <v>3464.7</v>
      </c>
      <c r="AZ2523" s="99">
        <v>8.2274999999999991</v>
      </c>
      <c r="BA2523" s="119" t="s">
        <v>9</v>
      </c>
      <c r="BB2523" s="4">
        <v>2523</v>
      </c>
      <c r="BC2523" s="4">
        <v>0.35</v>
      </c>
    </row>
    <row r="2524" spans="2:55">
      <c r="B2524">
        <v>2523</v>
      </c>
      <c r="C2524" s="107">
        <f t="shared" si="475"/>
        <v>0.35</v>
      </c>
      <c r="D2524" s="5">
        <f t="shared" si="476"/>
        <v>500</v>
      </c>
      <c r="E2524" s="5" t="str">
        <f t="shared" si="477"/>
        <v>1.017</v>
      </c>
      <c r="F2524" s="5" t="str">
        <f t="shared" si="478"/>
        <v>3130.</v>
      </c>
      <c r="G2524" s="5" t="str">
        <f t="shared" si="479"/>
        <v>3486</v>
      </c>
      <c r="H2524" s="5" t="str">
        <f t="shared" si="480"/>
        <v>8.255</v>
      </c>
      <c r="I2524" s="1" t="s">
        <v>9</v>
      </c>
      <c r="AN2524" s="89" t="str">
        <f t="shared" si="481"/>
        <v>0.3500</v>
      </c>
      <c r="AO2524" s="89" t="str">
        <f t="shared" si="482"/>
        <v>500.0</v>
      </c>
      <c r="AP2524" s="89" t="str">
        <f t="shared" si="483"/>
        <v>1.017</v>
      </c>
      <c r="AQ2524" s="89" t="str">
        <f t="shared" si="484"/>
        <v>3130.</v>
      </c>
      <c r="AR2524" s="89" t="str">
        <f t="shared" si="485"/>
        <v>3486</v>
      </c>
      <c r="AS2524" s="89" t="str">
        <f t="shared" si="486"/>
        <v>8.255</v>
      </c>
      <c r="AT2524" s="89"/>
      <c r="AU2524" s="99">
        <v>0.35</v>
      </c>
      <c r="AV2524" s="99">
        <v>500</v>
      </c>
      <c r="AW2524" s="99">
        <v>1.0167999999999999</v>
      </c>
      <c r="AX2524" s="99">
        <v>3130.22</v>
      </c>
      <c r="AY2524" s="99">
        <v>3486.1</v>
      </c>
      <c r="AZ2524" s="99">
        <v>8.2553999999999998</v>
      </c>
      <c r="BA2524" s="119" t="s">
        <v>9</v>
      </c>
      <c r="BB2524" s="4">
        <v>2524</v>
      </c>
      <c r="BC2524" s="4">
        <v>0.35</v>
      </c>
    </row>
    <row r="2525" spans="2:55">
      <c r="B2525">
        <v>2524</v>
      </c>
      <c r="C2525" s="107">
        <f t="shared" si="475"/>
        <v>0.35</v>
      </c>
      <c r="D2525" s="5">
        <f t="shared" si="476"/>
        <v>520</v>
      </c>
      <c r="E2525" s="5" t="str">
        <f t="shared" si="477"/>
        <v>1.043</v>
      </c>
      <c r="F2525" s="5" t="str">
        <f t="shared" si="478"/>
        <v>3164</v>
      </c>
      <c r="G2525" s="5" t="str">
        <f t="shared" si="479"/>
        <v>3529</v>
      </c>
      <c r="H2525" s="5" t="str">
        <f t="shared" si="480"/>
        <v>8.310</v>
      </c>
      <c r="I2525" s="1" t="s">
        <v>9</v>
      </c>
      <c r="AN2525" s="89" t="str">
        <f t="shared" si="481"/>
        <v>0.3500</v>
      </c>
      <c r="AO2525" s="89" t="str">
        <f t="shared" si="482"/>
        <v>520.0</v>
      </c>
      <c r="AP2525" s="89" t="str">
        <f t="shared" si="483"/>
        <v>1.043</v>
      </c>
      <c r="AQ2525" s="89" t="str">
        <f t="shared" si="484"/>
        <v>3164</v>
      </c>
      <c r="AR2525" s="89" t="str">
        <f t="shared" si="485"/>
        <v>3529</v>
      </c>
      <c r="AS2525" s="89" t="str">
        <f t="shared" si="486"/>
        <v>8.310</v>
      </c>
      <c r="AT2525" s="89"/>
      <c r="AU2525" s="99">
        <v>0.35</v>
      </c>
      <c r="AV2525" s="99">
        <v>520</v>
      </c>
      <c r="AW2525" s="99">
        <v>1.0434000000000001</v>
      </c>
      <c r="AX2525" s="99">
        <v>3163.91</v>
      </c>
      <c r="AY2525" s="99">
        <v>3529.1</v>
      </c>
      <c r="AZ2525" s="99">
        <v>8.3102999999999998</v>
      </c>
      <c r="BA2525" s="119" t="s">
        <v>9</v>
      </c>
      <c r="BB2525" s="4">
        <v>2525</v>
      </c>
      <c r="BC2525" s="4">
        <v>0.35</v>
      </c>
    </row>
    <row r="2526" spans="2:55">
      <c r="B2526">
        <v>2525</v>
      </c>
      <c r="C2526" s="107">
        <f t="shared" si="475"/>
        <v>0.35</v>
      </c>
      <c r="D2526" s="5">
        <f t="shared" si="476"/>
        <v>540</v>
      </c>
      <c r="E2526" s="5" t="str">
        <f t="shared" si="477"/>
        <v>1.070</v>
      </c>
      <c r="F2526" s="5" t="str">
        <f t="shared" si="478"/>
        <v>3198</v>
      </c>
      <c r="G2526" s="5" t="str">
        <f t="shared" si="479"/>
        <v>3572</v>
      </c>
      <c r="H2526" s="5" t="str">
        <f t="shared" si="480"/>
        <v>8.364</v>
      </c>
      <c r="I2526" s="1" t="s">
        <v>9</v>
      </c>
      <c r="AN2526" s="89" t="str">
        <f t="shared" si="481"/>
        <v>0.3500</v>
      </c>
      <c r="AO2526" s="89" t="str">
        <f t="shared" si="482"/>
        <v>540.0</v>
      </c>
      <c r="AP2526" s="89" t="str">
        <f t="shared" si="483"/>
        <v>1.070</v>
      </c>
      <c r="AQ2526" s="89" t="str">
        <f t="shared" si="484"/>
        <v>3198</v>
      </c>
      <c r="AR2526" s="89" t="str">
        <f t="shared" si="485"/>
        <v>3572</v>
      </c>
      <c r="AS2526" s="89" t="str">
        <f t="shared" si="486"/>
        <v>8.364</v>
      </c>
      <c r="AT2526" s="89"/>
      <c r="AU2526" s="99">
        <v>0.35</v>
      </c>
      <c r="AV2526" s="99">
        <v>540</v>
      </c>
      <c r="AW2526" s="99">
        <v>1.0699000000000001</v>
      </c>
      <c r="AX2526" s="99">
        <v>3197.835</v>
      </c>
      <c r="AY2526" s="99">
        <v>3572.3</v>
      </c>
      <c r="AZ2526" s="99">
        <v>8.3642000000000003</v>
      </c>
      <c r="BA2526" s="119" t="s">
        <v>9</v>
      </c>
      <c r="BB2526" s="4">
        <v>2526</v>
      </c>
      <c r="BC2526" s="4">
        <v>0.35</v>
      </c>
    </row>
    <row r="2527" spans="2:55">
      <c r="B2527">
        <v>2526</v>
      </c>
      <c r="C2527" s="107">
        <f t="shared" si="475"/>
        <v>0.35</v>
      </c>
      <c r="D2527" s="5">
        <f t="shared" si="476"/>
        <v>560</v>
      </c>
      <c r="E2527" s="5" t="str">
        <f t="shared" si="477"/>
        <v>1.097</v>
      </c>
      <c r="F2527" s="5" t="str">
        <f t="shared" si="478"/>
        <v>3232</v>
      </c>
      <c r="G2527" s="5" t="str">
        <f t="shared" si="479"/>
        <v>3616</v>
      </c>
      <c r="H2527" s="5" t="str">
        <f t="shared" si="480"/>
        <v>8.417</v>
      </c>
      <c r="I2527" s="1" t="s">
        <v>9</v>
      </c>
      <c r="AN2527" s="89" t="str">
        <f t="shared" si="481"/>
        <v>0.3500</v>
      </c>
      <c r="AO2527" s="89" t="str">
        <f t="shared" si="482"/>
        <v>560.0</v>
      </c>
      <c r="AP2527" s="89" t="str">
        <f t="shared" si="483"/>
        <v>1.097</v>
      </c>
      <c r="AQ2527" s="89" t="str">
        <f t="shared" si="484"/>
        <v>3232</v>
      </c>
      <c r="AR2527" s="89" t="str">
        <f t="shared" si="485"/>
        <v>3616</v>
      </c>
      <c r="AS2527" s="89" t="str">
        <f t="shared" si="486"/>
        <v>8.417</v>
      </c>
      <c r="AT2527" s="89"/>
      <c r="AU2527" s="99">
        <v>0.35</v>
      </c>
      <c r="AV2527" s="99">
        <v>560</v>
      </c>
      <c r="AW2527" s="99">
        <v>1.0965</v>
      </c>
      <c r="AX2527" s="99">
        <v>3232.0250000000001</v>
      </c>
      <c r="AY2527" s="99">
        <v>3615.8</v>
      </c>
      <c r="AZ2527" s="99">
        <v>8.4169999999999998</v>
      </c>
      <c r="BA2527" s="119" t="s">
        <v>9</v>
      </c>
      <c r="BB2527" s="4">
        <v>2527</v>
      </c>
      <c r="BC2527" s="4">
        <v>0.35</v>
      </c>
    </row>
    <row r="2528" spans="2:55">
      <c r="B2528">
        <v>2527</v>
      </c>
      <c r="C2528" s="107">
        <f t="shared" si="475"/>
        <v>0.35</v>
      </c>
      <c r="D2528" s="5">
        <f t="shared" si="476"/>
        <v>580</v>
      </c>
      <c r="E2528" s="5" t="str">
        <f t="shared" si="477"/>
        <v>1.123</v>
      </c>
      <c r="F2528" s="5" t="str">
        <f t="shared" si="478"/>
        <v>3267</v>
      </c>
      <c r="G2528" s="5" t="str">
        <f t="shared" si="479"/>
        <v>3660.</v>
      </c>
      <c r="H2528" s="5" t="str">
        <f t="shared" si="480"/>
        <v>8.469</v>
      </c>
      <c r="I2528" s="1" t="s">
        <v>9</v>
      </c>
      <c r="AN2528" s="89" t="str">
        <f t="shared" si="481"/>
        <v>0.3500</v>
      </c>
      <c r="AO2528" s="89" t="str">
        <f t="shared" si="482"/>
        <v>580.0</v>
      </c>
      <c r="AP2528" s="89" t="str">
        <f t="shared" si="483"/>
        <v>1.123</v>
      </c>
      <c r="AQ2528" s="89" t="str">
        <f t="shared" si="484"/>
        <v>3267</v>
      </c>
      <c r="AR2528" s="89" t="str">
        <f t="shared" si="485"/>
        <v>3660.</v>
      </c>
      <c r="AS2528" s="89" t="str">
        <f t="shared" si="486"/>
        <v>8.469</v>
      </c>
      <c r="AT2528" s="89"/>
      <c r="AU2528" s="99">
        <v>0.35</v>
      </c>
      <c r="AV2528" s="99">
        <v>580</v>
      </c>
      <c r="AW2528" s="99">
        <v>1.123</v>
      </c>
      <c r="AX2528" s="99">
        <v>3266.5499999999997</v>
      </c>
      <c r="AY2528" s="99">
        <v>3659.6</v>
      </c>
      <c r="AZ2528" s="99">
        <v>8.4688999999999997</v>
      </c>
      <c r="BA2528" s="119" t="s">
        <v>9</v>
      </c>
      <c r="BB2528" s="4">
        <v>2528</v>
      </c>
      <c r="BC2528" s="4">
        <v>0.35</v>
      </c>
    </row>
    <row r="2529" spans="2:55">
      <c r="B2529">
        <v>2528</v>
      </c>
      <c r="C2529" s="107">
        <f t="shared" si="475"/>
        <v>0.35</v>
      </c>
      <c r="D2529" s="5">
        <f t="shared" si="476"/>
        <v>600</v>
      </c>
      <c r="E2529" s="5" t="str">
        <f t="shared" si="477"/>
        <v>1.150</v>
      </c>
      <c r="F2529" s="5" t="str">
        <f t="shared" si="478"/>
        <v>3301</v>
      </c>
      <c r="G2529" s="5" t="str">
        <f t="shared" si="479"/>
        <v>3704</v>
      </c>
      <c r="H2529" s="5" t="str">
        <f t="shared" si="480"/>
        <v>8.520</v>
      </c>
      <c r="I2529" s="1" t="s">
        <v>9</v>
      </c>
      <c r="AN2529" s="89" t="str">
        <f t="shared" si="481"/>
        <v>0.3500</v>
      </c>
      <c r="AO2529" s="89" t="str">
        <f t="shared" si="482"/>
        <v>600.0</v>
      </c>
      <c r="AP2529" s="89" t="str">
        <f t="shared" si="483"/>
        <v>1.150</v>
      </c>
      <c r="AQ2529" s="89" t="str">
        <f t="shared" si="484"/>
        <v>3301</v>
      </c>
      <c r="AR2529" s="89" t="str">
        <f t="shared" si="485"/>
        <v>3704</v>
      </c>
      <c r="AS2529" s="89" t="str">
        <f t="shared" si="486"/>
        <v>8.520</v>
      </c>
      <c r="AT2529" s="89"/>
      <c r="AU2529" s="99">
        <v>0.35</v>
      </c>
      <c r="AV2529" s="99">
        <v>600</v>
      </c>
      <c r="AW2529" s="99">
        <v>1.1495</v>
      </c>
      <c r="AX2529" s="99">
        <v>3301.2750000000001</v>
      </c>
      <c r="AY2529" s="99">
        <v>3703.6</v>
      </c>
      <c r="AZ2529" s="99">
        <v>8.52</v>
      </c>
      <c r="BA2529" s="119" t="s">
        <v>9</v>
      </c>
      <c r="BB2529" s="4">
        <v>2529</v>
      </c>
      <c r="BC2529" s="4">
        <v>0.35</v>
      </c>
    </row>
    <row r="2530" spans="2:55">
      <c r="B2530">
        <v>2529</v>
      </c>
      <c r="C2530" s="107">
        <f t="shared" si="475"/>
        <v>0.35</v>
      </c>
      <c r="D2530" s="5">
        <f t="shared" si="476"/>
        <v>620</v>
      </c>
      <c r="E2530" s="5" t="str">
        <f t="shared" si="477"/>
        <v>1.176</v>
      </c>
      <c r="F2530" s="5" t="str">
        <f t="shared" si="478"/>
        <v>3336</v>
      </c>
      <c r="G2530" s="5" t="str">
        <f t="shared" si="479"/>
        <v>3748</v>
      </c>
      <c r="H2530" s="5" t="str">
        <f t="shared" si="480"/>
        <v>8.570</v>
      </c>
      <c r="I2530" s="1" t="s">
        <v>9</v>
      </c>
      <c r="AN2530" s="89" t="str">
        <f t="shared" si="481"/>
        <v>0.3500</v>
      </c>
      <c r="AO2530" s="89" t="str">
        <f t="shared" si="482"/>
        <v>620.0</v>
      </c>
      <c r="AP2530" s="89" t="str">
        <f t="shared" si="483"/>
        <v>1.176</v>
      </c>
      <c r="AQ2530" s="89" t="str">
        <f t="shared" si="484"/>
        <v>3336</v>
      </c>
      <c r="AR2530" s="89" t="str">
        <f t="shared" si="485"/>
        <v>3748</v>
      </c>
      <c r="AS2530" s="89" t="str">
        <f t="shared" si="486"/>
        <v>8.570</v>
      </c>
      <c r="AT2530" s="89"/>
      <c r="AU2530" s="99">
        <v>0.35</v>
      </c>
      <c r="AV2530" s="99">
        <v>620</v>
      </c>
      <c r="AW2530" s="99">
        <v>1.1759999999999999</v>
      </c>
      <c r="AX2530" s="99">
        <v>3336.3</v>
      </c>
      <c r="AY2530" s="99">
        <v>3747.9</v>
      </c>
      <c r="AZ2530" s="99">
        <v>8.5701000000000001</v>
      </c>
      <c r="BA2530" s="119" t="s">
        <v>9</v>
      </c>
      <c r="BB2530" s="4">
        <v>2530</v>
      </c>
      <c r="BC2530" s="4">
        <v>0.35</v>
      </c>
    </row>
    <row r="2531" spans="2:55">
      <c r="B2531">
        <v>2530</v>
      </c>
      <c r="C2531" s="107">
        <f t="shared" si="475"/>
        <v>0.35</v>
      </c>
      <c r="D2531" s="5">
        <f t="shared" si="476"/>
        <v>640</v>
      </c>
      <c r="E2531" s="5" t="str">
        <f t="shared" si="477"/>
        <v>1.203</v>
      </c>
      <c r="F2531" s="5" t="str">
        <f t="shared" si="478"/>
        <v>3372</v>
      </c>
      <c r="G2531" s="5" t="str">
        <f t="shared" si="479"/>
        <v>3793</v>
      </c>
      <c r="H2531" s="5" t="str">
        <f t="shared" si="480"/>
        <v>8.620</v>
      </c>
      <c r="I2531" s="1" t="s">
        <v>9</v>
      </c>
      <c r="AN2531" s="89" t="str">
        <f t="shared" si="481"/>
        <v>0.3500</v>
      </c>
      <c r="AO2531" s="89" t="str">
        <f t="shared" si="482"/>
        <v>640.0</v>
      </c>
      <c r="AP2531" s="89" t="str">
        <f t="shared" si="483"/>
        <v>1.203</v>
      </c>
      <c r="AQ2531" s="89" t="str">
        <f t="shared" si="484"/>
        <v>3372</v>
      </c>
      <c r="AR2531" s="89" t="str">
        <f t="shared" si="485"/>
        <v>3793</v>
      </c>
      <c r="AS2531" s="89" t="str">
        <f t="shared" si="486"/>
        <v>8.620</v>
      </c>
      <c r="AT2531" s="89"/>
      <c r="AU2531" s="99">
        <v>0.35</v>
      </c>
      <c r="AV2531" s="99">
        <v>640</v>
      </c>
      <c r="AW2531" s="99">
        <v>1.2024999999999999</v>
      </c>
      <c r="AX2531" s="99">
        <v>3371.625</v>
      </c>
      <c r="AY2531" s="99">
        <v>3792.5</v>
      </c>
      <c r="AZ2531" s="99">
        <v>8.6195000000000004</v>
      </c>
      <c r="BA2531" s="119" t="s">
        <v>9</v>
      </c>
      <c r="BB2531" s="4">
        <v>2531</v>
      </c>
      <c r="BC2531" s="4">
        <v>0.35</v>
      </c>
    </row>
    <row r="2532" spans="2:55">
      <c r="B2532">
        <v>2531</v>
      </c>
      <c r="C2532" s="107">
        <f t="shared" si="475"/>
        <v>0.35</v>
      </c>
      <c r="D2532" s="5">
        <f t="shared" si="476"/>
        <v>660</v>
      </c>
      <c r="E2532" s="5" t="str">
        <f t="shared" si="477"/>
        <v>1.229</v>
      </c>
      <c r="F2532" s="5" t="str">
        <f t="shared" si="478"/>
        <v>3407</v>
      </c>
      <c r="G2532" s="5" t="str">
        <f t="shared" si="479"/>
        <v>3837</v>
      </c>
      <c r="H2532" s="5" t="str">
        <f t="shared" si="480"/>
        <v>8.668</v>
      </c>
      <c r="I2532" s="1" t="s">
        <v>9</v>
      </c>
      <c r="AN2532" s="89" t="str">
        <f t="shared" si="481"/>
        <v>0.3500</v>
      </c>
      <c r="AO2532" s="89" t="str">
        <f t="shared" si="482"/>
        <v>660.0</v>
      </c>
      <c r="AP2532" s="89" t="str">
        <f t="shared" si="483"/>
        <v>1.229</v>
      </c>
      <c r="AQ2532" s="89" t="str">
        <f t="shared" si="484"/>
        <v>3407</v>
      </c>
      <c r="AR2532" s="89" t="str">
        <f t="shared" si="485"/>
        <v>3837</v>
      </c>
      <c r="AS2532" s="89" t="str">
        <f t="shared" si="486"/>
        <v>8.668</v>
      </c>
      <c r="AT2532" s="89"/>
      <c r="AU2532" s="99">
        <v>0.35</v>
      </c>
      <c r="AV2532" s="99">
        <v>660</v>
      </c>
      <c r="AW2532" s="99">
        <v>1.2290000000000001</v>
      </c>
      <c r="AX2532" s="99">
        <v>3407.25</v>
      </c>
      <c r="AY2532" s="99">
        <v>3837.4</v>
      </c>
      <c r="AZ2532" s="99">
        <v>8.6681000000000008</v>
      </c>
      <c r="BA2532" s="119" t="s">
        <v>9</v>
      </c>
      <c r="BB2532" s="4">
        <v>2532</v>
      </c>
      <c r="BC2532" s="4">
        <v>0.35</v>
      </c>
    </row>
    <row r="2533" spans="2:55">
      <c r="B2533">
        <v>2532</v>
      </c>
      <c r="C2533" s="107">
        <f t="shared" si="475"/>
        <v>0.35</v>
      </c>
      <c r="D2533" s="5">
        <f t="shared" si="476"/>
        <v>680</v>
      </c>
      <c r="E2533" s="5" t="str">
        <f t="shared" si="477"/>
        <v>1.256</v>
      </c>
      <c r="F2533" s="5" t="str">
        <f t="shared" si="478"/>
        <v>3443</v>
      </c>
      <c r="G2533" s="5" t="str">
        <f t="shared" si="479"/>
        <v>3883</v>
      </c>
      <c r="H2533" s="5" t="str">
        <f t="shared" si="480"/>
        <v>8.716</v>
      </c>
      <c r="I2533" s="1" t="s">
        <v>9</v>
      </c>
      <c r="AN2533" s="89" t="str">
        <f t="shared" si="481"/>
        <v>0.3500</v>
      </c>
      <c r="AO2533" s="89" t="str">
        <f t="shared" si="482"/>
        <v>680.0</v>
      </c>
      <c r="AP2533" s="89" t="str">
        <f t="shared" si="483"/>
        <v>1.256</v>
      </c>
      <c r="AQ2533" s="89" t="str">
        <f t="shared" si="484"/>
        <v>3443</v>
      </c>
      <c r="AR2533" s="89" t="str">
        <f t="shared" si="485"/>
        <v>3883</v>
      </c>
      <c r="AS2533" s="89" t="str">
        <f t="shared" si="486"/>
        <v>8.716</v>
      </c>
      <c r="AT2533" s="89"/>
      <c r="AU2533" s="99">
        <v>0.35</v>
      </c>
      <c r="AV2533" s="99">
        <v>680</v>
      </c>
      <c r="AW2533" s="99">
        <v>1.2555000000000001</v>
      </c>
      <c r="AX2533" s="99">
        <v>3443.0749999999998</v>
      </c>
      <c r="AY2533" s="99">
        <v>3882.5</v>
      </c>
      <c r="AZ2533" s="99">
        <v>8.7158999999999995</v>
      </c>
      <c r="BA2533" s="119" t="s">
        <v>9</v>
      </c>
      <c r="BB2533" s="4">
        <v>2533</v>
      </c>
      <c r="BC2533" s="4">
        <v>0.35</v>
      </c>
    </row>
    <row r="2534" spans="2:55">
      <c r="B2534">
        <v>2533</v>
      </c>
      <c r="C2534" s="107">
        <f t="shared" si="475"/>
        <v>0.35</v>
      </c>
      <c r="D2534" s="5">
        <f t="shared" si="476"/>
        <v>700</v>
      </c>
      <c r="E2534" s="5" t="str">
        <f t="shared" si="477"/>
        <v>1.282</v>
      </c>
      <c r="F2534" s="5" t="str">
        <f t="shared" si="478"/>
        <v>3479</v>
      </c>
      <c r="G2534" s="5" t="str">
        <f t="shared" si="479"/>
        <v>3928</v>
      </c>
      <c r="H2534" s="5" t="str">
        <f t="shared" si="480"/>
        <v>8.763</v>
      </c>
      <c r="I2534" s="1" t="s">
        <v>9</v>
      </c>
      <c r="AN2534" s="89" t="str">
        <f t="shared" si="481"/>
        <v>0.3500</v>
      </c>
      <c r="AO2534" s="89" t="str">
        <f t="shared" si="482"/>
        <v>700.0</v>
      </c>
      <c r="AP2534" s="89" t="str">
        <f t="shared" si="483"/>
        <v>1.282</v>
      </c>
      <c r="AQ2534" s="89" t="str">
        <f t="shared" si="484"/>
        <v>3479</v>
      </c>
      <c r="AR2534" s="89" t="str">
        <f t="shared" si="485"/>
        <v>3928</v>
      </c>
      <c r="AS2534" s="89" t="str">
        <f t="shared" si="486"/>
        <v>8.763</v>
      </c>
      <c r="AT2534" s="89"/>
      <c r="AU2534" s="99">
        <v>0.35</v>
      </c>
      <c r="AV2534" s="99">
        <v>700</v>
      </c>
      <c r="AW2534" s="99">
        <v>1.2819</v>
      </c>
      <c r="AX2534" s="99">
        <v>3479.2350000000001</v>
      </c>
      <c r="AY2534" s="99">
        <v>3927.9</v>
      </c>
      <c r="AZ2534" s="99">
        <v>8.7630999999999997</v>
      </c>
      <c r="BA2534" s="119" t="s">
        <v>9</v>
      </c>
      <c r="BB2534" s="4">
        <v>2534</v>
      </c>
      <c r="BC2534" s="4">
        <v>0.35</v>
      </c>
    </row>
    <row r="2535" spans="2:55">
      <c r="B2535">
        <v>2534</v>
      </c>
      <c r="C2535" s="107">
        <f t="shared" si="475"/>
        <v>0.35</v>
      </c>
      <c r="D2535" s="5">
        <f t="shared" si="476"/>
        <v>720</v>
      </c>
      <c r="E2535" s="5" t="str">
        <f t="shared" si="477"/>
        <v>1.308</v>
      </c>
      <c r="F2535" s="5" t="str">
        <f t="shared" si="478"/>
        <v>3516</v>
      </c>
      <c r="G2535" s="5" t="str">
        <f t="shared" si="479"/>
        <v>3974</v>
      </c>
      <c r="H2535" s="5" t="str">
        <f t="shared" si="480"/>
        <v>8.810</v>
      </c>
      <c r="I2535" s="1" t="s">
        <v>9</v>
      </c>
      <c r="AN2535" s="89" t="str">
        <f t="shared" si="481"/>
        <v>0.3500</v>
      </c>
      <c r="AO2535" s="89" t="str">
        <f t="shared" si="482"/>
        <v>720.0</v>
      </c>
      <c r="AP2535" s="89" t="str">
        <f t="shared" si="483"/>
        <v>1.308</v>
      </c>
      <c r="AQ2535" s="89" t="str">
        <f t="shared" si="484"/>
        <v>3516</v>
      </c>
      <c r="AR2535" s="89" t="str">
        <f t="shared" si="485"/>
        <v>3974</v>
      </c>
      <c r="AS2535" s="89" t="str">
        <f t="shared" si="486"/>
        <v>8.810</v>
      </c>
      <c r="AT2535" s="89"/>
      <c r="AU2535" s="99">
        <v>0.35</v>
      </c>
      <c r="AV2535" s="99">
        <v>720</v>
      </c>
      <c r="AW2535" s="99">
        <v>1.3084</v>
      </c>
      <c r="AX2535" s="99">
        <v>3515.66</v>
      </c>
      <c r="AY2535" s="99">
        <v>3973.6</v>
      </c>
      <c r="AZ2535" s="99">
        <v>8.8094999999999999</v>
      </c>
      <c r="BA2535" s="119" t="s">
        <v>9</v>
      </c>
      <c r="BB2535" s="4">
        <v>2535</v>
      </c>
      <c r="BC2535" s="4">
        <v>0.35</v>
      </c>
    </row>
    <row r="2536" spans="2:55">
      <c r="B2536">
        <v>2535</v>
      </c>
      <c r="C2536" s="107">
        <f t="shared" si="475"/>
        <v>0.35</v>
      </c>
      <c r="D2536" s="5">
        <f t="shared" si="476"/>
        <v>740</v>
      </c>
      <c r="E2536" s="5" t="str">
        <f t="shared" si="477"/>
        <v>1.335</v>
      </c>
      <c r="F2536" s="5" t="str">
        <f t="shared" si="478"/>
        <v>3552</v>
      </c>
      <c r="G2536" s="5" t="str">
        <f t="shared" si="479"/>
        <v>4020.</v>
      </c>
      <c r="H2536" s="5" t="str">
        <f t="shared" si="480"/>
        <v>8.855</v>
      </c>
      <c r="I2536" s="1" t="s">
        <v>9</v>
      </c>
      <c r="AN2536" s="89" t="str">
        <f t="shared" si="481"/>
        <v>0.3500</v>
      </c>
      <c r="AO2536" s="89" t="str">
        <f t="shared" si="482"/>
        <v>740.0</v>
      </c>
      <c r="AP2536" s="89" t="str">
        <f t="shared" si="483"/>
        <v>1.335</v>
      </c>
      <c r="AQ2536" s="89" t="str">
        <f t="shared" si="484"/>
        <v>3552</v>
      </c>
      <c r="AR2536" s="89" t="str">
        <f t="shared" si="485"/>
        <v>4020.</v>
      </c>
      <c r="AS2536" s="89" t="str">
        <f t="shared" si="486"/>
        <v>8.855</v>
      </c>
      <c r="AT2536" s="89"/>
      <c r="AU2536" s="99">
        <v>0.35</v>
      </c>
      <c r="AV2536" s="99">
        <v>740</v>
      </c>
      <c r="AW2536" s="99">
        <v>1.3348</v>
      </c>
      <c r="AX2536" s="99">
        <v>3552.32</v>
      </c>
      <c r="AY2536" s="99">
        <v>4019.5</v>
      </c>
      <c r="AZ2536" s="99">
        <v>8.8552999999999997</v>
      </c>
      <c r="BA2536" s="119" t="s">
        <v>9</v>
      </c>
      <c r="BB2536" s="4">
        <v>2536</v>
      </c>
      <c r="BC2536" s="4">
        <v>0.35</v>
      </c>
    </row>
    <row r="2537" spans="2:55">
      <c r="B2537">
        <v>2536</v>
      </c>
      <c r="C2537" s="107">
        <f t="shared" si="475"/>
        <v>0.35</v>
      </c>
      <c r="D2537" s="5">
        <f t="shared" si="476"/>
        <v>760</v>
      </c>
      <c r="E2537" s="5" t="str">
        <f t="shared" si="477"/>
        <v>1.361</v>
      </c>
      <c r="F2537" s="5" t="str">
        <f t="shared" si="478"/>
        <v>3589</v>
      </c>
      <c r="G2537" s="5" t="str">
        <f t="shared" si="479"/>
        <v>4066</v>
      </c>
      <c r="H2537" s="5" t="str">
        <f t="shared" si="480"/>
        <v>8.901</v>
      </c>
      <c r="I2537" s="1" t="s">
        <v>9</v>
      </c>
      <c r="AN2537" s="89" t="str">
        <f t="shared" si="481"/>
        <v>0.3500</v>
      </c>
      <c r="AO2537" s="89" t="str">
        <f t="shared" si="482"/>
        <v>760.0</v>
      </c>
      <c r="AP2537" s="89" t="str">
        <f t="shared" si="483"/>
        <v>1.361</v>
      </c>
      <c r="AQ2537" s="89" t="str">
        <f t="shared" si="484"/>
        <v>3589</v>
      </c>
      <c r="AR2537" s="89" t="str">
        <f t="shared" si="485"/>
        <v>4066</v>
      </c>
      <c r="AS2537" s="89" t="str">
        <f t="shared" si="486"/>
        <v>8.901</v>
      </c>
      <c r="AT2537" s="89"/>
      <c r="AU2537" s="99">
        <v>0.35</v>
      </c>
      <c r="AV2537" s="99">
        <v>760</v>
      </c>
      <c r="AW2537" s="99">
        <v>1.3613</v>
      </c>
      <c r="AX2537" s="99">
        <v>3589.3450000000003</v>
      </c>
      <c r="AY2537" s="99">
        <v>4065.8</v>
      </c>
      <c r="AZ2537" s="99">
        <v>8.9004999999999992</v>
      </c>
      <c r="BA2537" s="119" t="s">
        <v>9</v>
      </c>
      <c r="BB2537" s="4">
        <v>2537</v>
      </c>
      <c r="BC2537" s="4">
        <v>0.35</v>
      </c>
    </row>
    <row r="2538" spans="2:55">
      <c r="B2538">
        <v>2537</v>
      </c>
      <c r="C2538" s="107">
        <f t="shared" si="475"/>
        <v>0.35</v>
      </c>
      <c r="D2538" s="5">
        <f t="shared" si="476"/>
        <v>780</v>
      </c>
      <c r="E2538" s="5" t="str">
        <f t="shared" si="477"/>
        <v>1.388</v>
      </c>
      <c r="F2538" s="5" t="str">
        <f t="shared" si="478"/>
        <v>3627</v>
      </c>
      <c r="G2538" s="5" t="str">
        <f t="shared" si="479"/>
        <v>4112</v>
      </c>
      <c r="H2538" s="5" t="str">
        <f t="shared" si="480"/>
        <v>8.945</v>
      </c>
      <c r="I2538" s="1" t="s">
        <v>9</v>
      </c>
      <c r="AN2538" s="89" t="str">
        <f t="shared" si="481"/>
        <v>0.3500</v>
      </c>
      <c r="AO2538" s="89" t="str">
        <f t="shared" si="482"/>
        <v>780.0</v>
      </c>
      <c r="AP2538" s="89" t="str">
        <f t="shared" si="483"/>
        <v>1.388</v>
      </c>
      <c r="AQ2538" s="89" t="str">
        <f t="shared" si="484"/>
        <v>3627</v>
      </c>
      <c r="AR2538" s="89" t="str">
        <f t="shared" si="485"/>
        <v>4112</v>
      </c>
      <c r="AS2538" s="89" t="str">
        <f t="shared" si="486"/>
        <v>8.945</v>
      </c>
      <c r="AT2538" s="89"/>
      <c r="AU2538" s="99">
        <v>0.35</v>
      </c>
      <c r="AV2538" s="99">
        <v>780</v>
      </c>
      <c r="AW2538" s="99">
        <v>1.3877000000000002</v>
      </c>
      <c r="AX2538" s="99">
        <v>3626.605</v>
      </c>
      <c r="AY2538" s="99">
        <v>4112.3</v>
      </c>
      <c r="AZ2538" s="99">
        <v>8.9451000000000001</v>
      </c>
      <c r="BA2538" s="119" t="s">
        <v>9</v>
      </c>
      <c r="BB2538" s="4">
        <v>2538</v>
      </c>
      <c r="BC2538" s="4">
        <v>0.35</v>
      </c>
    </row>
    <row r="2539" spans="2:55">
      <c r="B2539">
        <v>2538</v>
      </c>
      <c r="C2539" s="107">
        <f t="shared" si="475"/>
        <v>0.35</v>
      </c>
      <c r="D2539" s="5">
        <f t="shared" si="476"/>
        <v>800</v>
      </c>
      <c r="E2539" s="5" t="str">
        <f t="shared" si="477"/>
        <v>1.414</v>
      </c>
      <c r="F2539" s="5" t="str">
        <f t="shared" si="478"/>
        <v>3664</v>
      </c>
      <c r="G2539" s="5" t="str">
        <f t="shared" si="479"/>
        <v>4159</v>
      </c>
      <c r="H2539" s="5" t="str">
        <f t="shared" si="480"/>
        <v>8.989</v>
      </c>
      <c r="I2539" s="1" t="s">
        <v>9</v>
      </c>
      <c r="AN2539" s="89" t="str">
        <f t="shared" si="481"/>
        <v>0.3500</v>
      </c>
      <c r="AO2539" s="89" t="str">
        <f t="shared" si="482"/>
        <v>800.0</v>
      </c>
      <c r="AP2539" s="89" t="str">
        <f t="shared" si="483"/>
        <v>1.414</v>
      </c>
      <c r="AQ2539" s="89" t="str">
        <f t="shared" si="484"/>
        <v>3664</v>
      </c>
      <c r="AR2539" s="89" t="str">
        <f t="shared" si="485"/>
        <v>4159</v>
      </c>
      <c r="AS2539" s="89" t="str">
        <f t="shared" si="486"/>
        <v>8.989</v>
      </c>
      <c r="AT2539" s="89"/>
      <c r="AU2539" s="99">
        <v>0.35</v>
      </c>
      <c r="AV2539" s="99">
        <v>800</v>
      </c>
      <c r="AW2539" s="99">
        <v>1.4142000000000001</v>
      </c>
      <c r="AX2539" s="99">
        <v>3664.13</v>
      </c>
      <c r="AY2539" s="99">
        <v>4159.1000000000004</v>
      </c>
      <c r="AZ2539" s="99">
        <v>8.9891000000000005</v>
      </c>
      <c r="BA2539" s="119" t="s">
        <v>9</v>
      </c>
      <c r="BB2539" s="4">
        <v>2539</v>
      </c>
      <c r="BC2539" s="4">
        <v>0.35</v>
      </c>
    </row>
    <row r="2540" spans="2:55">
      <c r="B2540">
        <v>2539</v>
      </c>
      <c r="C2540" s="107">
        <f t="shared" si="475"/>
        <v>0.35</v>
      </c>
      <c r="D2540" s="5">
        <f t="shared" si="476"/>
        <v>820</v>
      </c>
      <c r="E2540" s="5" t="str">
        <f t="shared" si="477"/>
        <v>1.441</v>
      </c>
      <c r="F2540" s="5" t="str">
        <f t="shared" si="478"/>
        <v>3702</v>
      </c>
      <c r="G2540" s="5" t="str">
        <f t="shared" si="479"/>
        <v>4206</v>
      </c>
      <c r="H2540" s="5" t="str">
        <f t="shared" si="480"/>
        <v>9.033</v>
      </c>
      <c r="I2540" s="1" t="s">
        <v>9</v>
      </c>
      <c r="AN2540" s="89" t="str">
        <f t="shared" si="481"/>
        <v>0.3500</v>
      </c>
      <c r="AO2540" s="89" t="str">
        <f t="shared" si="482"/>
        <v>820.0</v>
      </c>
      <c r="AP2540" s="89" t="str">
        <f t="shared" si="483"/>
        <v>1.441</v>
      </c>
      <c r="AQ2540" s="89" t="str">
        <f t="shared" si="484"/>
        <v>3702</v>
      </c>
      <c r="AR2540" s="89" t="str">
        <f t="shared" si="485"/>
        <v>4206</v>
      </c>
      <c r="AS2540" s="89" t="str">
        <f t="shared" si="486"/>
        <v>9.033</v>
      </c>
      <c r="AT2540" s="89"/>
      <c r="AU2540" s="99">
        <v>0.35</v>
      </c>
      <c r="AV2540" s="99">
        <v>820</v>
      </c>
      <c r="AW2540" s="99">
        <v>1.4405999999999999</v>
      </c>
      <c r="AX2540" s="99">
        <v>3701.8900000000003</v>
      </c>
      <c r="AY2540" s="99">
        <v>4206.1000000000004</v>
      </c>
      <c r="AZ2540" s="99">
        <v>9.0326000000000004</v>
      </c>
      <c r="BA2540" s="119" t="s">
        <v>9</v>
      </c>
      <c r="BB2540" s="4">
        <v>2540</v>
      </c>
      <c r="BC2540" s="4">
        <v>0.35</v>
      </c>
    </row>
    <row r="2541" spans="2:55">
      <c r="B2541">
        <v>2540</v>
      </c>
      <c r="C2541" s="107">
        <f t="shared" si="475"/>
        <v>0.35</v>
      </c>
      <c r="D2541" s="5">
        <f t="shared" si="476"/>
        <v>840</v>
      </c>
      <c r="E2541" s="5" t="str">
        <f t="shared" si="477"/>
        <v>1.467</v>
      </c>
      <c r="F2541" s="5" t="str">
        <f t="shared" si="478"/>
        <v>3740.</v>
      </c>
      <c r="G2541" s="5" t="str">
        <f t="shared" si="479"/>
        <v>4254</v>
      </c>
      <c r="H2541" s="5" t="str">
        <f t="shared" si="480"/>
        <v>9.076</v>
      </c>
      <c r="I2541" s="1" t="s">
        <v>9</v>
      </c>
      <c r="AN2541" s="89" t="str">
        <f t="shared" si="481"/>
        <v>0.3500</v>
      </c>
      <c r="AO2541" s="89" t="str">
        <f t="shared" si="482"/>
        <v>840.0</v>
      </c>
      <c r="AP2541" s="89" t="str">
        <f t="shared" si="483"/>
        <v>1.467</v>
      </c>
      <c r="AQ2541" s="89" t="str">
        <f t="shared" si="484"/>
        <v>3740.</v>
      </c>
      <c r="AR2541" s="89" t="str">
        <f t="shared" si="485"/>
        <v>4254</v>
      </c>
      <c r="AS2541" s="89" t="str">
        <f t="shared" si="486"/>
        <v>9.076</v>
      </c>
      <c r="AT2541" s="89"/>
      <c r="AU2541" s="99">
        <v>0.35</v>
      </c>
      <c r="AV2541" s="99">
        <v>840</v>
      </c>
      <c r="AW2541" s="99">
        <v>1.4670999999999998</v>
      </c>
      <c r="AX2541" s="99">
        <v>3740.0150000000003</v>
      </c>
      <c r="AY2541" s="99">
        <v>4253.5</v>
      </c>
      <c r="AZ2541" s="99">
        <v>9.0754999999999999</v>
      </c>
      <c r="BA2541" s="119" t="s">
        <v>9</v>
      </c>
      <c r="BB2541" s="4">
        <v>2541</v>
      </c>
      <c r="BC2541" s="4">
        <v>0.35</v>
      </c>
    </row>
    <row r="2542" spans="2:55">
      <c r="B2542">
        <v>2541</v>
      </c>
      <c r="C2542" s="107">
        <f t="shared" si="475"/>
        <v>0.35</v>
      </c>
      <c r="D2542" s="5">
        <f t="shared" si="476"/>
        <v>860</v>
      </c>
      <c r="E2542" s="5" t="str">
        <f t="shared" si="477"/>
        <v>1.494</v>
      </c>
      <c r="F2542" s="5" t="str">
        <f t="shared" si="478"/>
        <v>3778</v>
      </c>
      <c r="G2542" s="5" t="str">
        <f t="shared" si="479"/>
        <v>4301</v>
      </c>
      <c r="H2542" s="5" t="str">
        <f t="shared" si="480"/>
        <v>9.118</v>
      </c>
      <c r="I2542" s="1" t="s">
        <v>9</v>
      </c>
      <c r="AN2542" s="89" t="str">
        <f t="shared" si="481"/>
        <v>0.3500</v>
      </c>
      <c r="AO2542" s="89" t="str">
        <f t="shared" si="482"/>
        <v>860.0</v>
      </c>
      <c r="AP2542" s="89" t="str">
        <f t="shared" si="483"/>
        <v>1.494</v>
      </c>
      <c r="AQ2542" s="89" t="str">
        <f t="shared" si="484"/>
        <v>3778</v>
      </c>
      <c r="AR2542" s="89" t="str">
        <f t="shared" si="485"/>
        <v>4301</v>
      </c>
      <c r="AS2542" s="89" t="str">
        <f t="shared" si="486"/>
        <v>9.118</v>
      </c>
      <c r="AT2542" s="89"/>
      <c r="AU2542" s="99">
        <v>0.35</v>
      </c>
      <c r="AV2542" s="99">
        <v>860</v>
      </c>
      <c r="AW2542" s="99">
        <v>1.4935</v>
      </c>
      <c r="AX2542" s="99">
        <v>3778.3750000000005</v>
      </c>
      <c r="AY2542" s="99">
        <v>4301.1000000000004</v>
      </c>
      <c r="AZ2542" s="99">
        <v>9.1179000000000006</v>
      </c>
      <c r="BA2542" s="119" t="s">
        <v>9</v>
      </c>
      <c r="BB2542" s="4">
        <v>2542</v>
      </c>
      <c r="BC2542" s="4">
        <v>0.35</v>
      </c>
    </row>
    <row r="2543" spans="2:55">
      <c r="B2543">
        <v>2542</v>
      </c>
      <c r="C2543" s="107">
        <f t="shared" si="475"/>
        <v>0.35</v>
      </c>
      <c r="D2543" s="5">
        <f t="shared" si="476"/>
        <v>880</v>
      </c>
      <c r="E2543" s="5" t="str">
        <f t="shared" si="477"/>
        <v>1.520</v>
      </c>
      <c r="F2543" s="5" t="str">
        <f t="shared" si="478"/>
        <v>3817</v>
      </c>
      <c r="G2543" s="5" t="str">
        <f t="shared" si="479"/>
        <v>4349</v>
      </c>
      <c r="H2543" s="5" t="str">
        <f t="shared" si="480"/>
        <v>9.160</v>
      </c>
      <c r="I2543" s="1" t="s">
        <v>9</v>
      </c>
      <c r="AN2543" s="89" t="str">
        <f t="shared" si="481"/>
        <v>0.3500</v>
      </c>
      <c r="AO2543" s="89" t="str">
        <f t="shared" si="482"/>
        <v>880.0</v>
      </c>
      <c r="AP2543" s="89" t="str">
        <f t="shared" si="483"/>
        <v>1.520</v>
      </c>
      <c r="AQ2543" s="89" t="str">
        <f t="shared" si="484"/>
        <v>3817</v>
      </c>
      <c r="AR2543" s="89" t="str">
        <f t="shared" si="485"/>
        <v>4349</v>
      </c>
      <c r="AS2543" s="89" t="str">
        <f t="shared" si="486"/>
        <v>9.160</v>
      </c>
      <c r="AT2543" s="89"/>
      <c r="AU2543" s="99">
        <v>0.35</v>
      </c>
      <c r="AV2543" s="99">
        <v>880</v>
      </c>
      <c r="AW2543" s="99">
        <v>1.5199</v>
      </c>
      <c r="AX2543" s="99">
        <v>3817.0349999999999</v>
      </c>
      <c r="AY2543" s="99">
        <v>4349</v>
      </c>
      <c r="AZ2543" s="99">
        <v>9.1598000000000006</v>
      </c>
      <c r="BA2543" s="119" t="s">
        <v>9</v>
      </c>
      <c r="BB2543" s="4">
        <v>2543</v>
      </c>
      <c r="BC2543" s="4">
        <v>0.35</v>
      </c>
    </row>
    <row r="2544" spans="2:55">
      <c r="B2544">
        <v>2543</v>
      </c>
      <c r="C2544" s="107">
        <f t="shared" si="475"/>
        <v>0.35</v>
      </c>
      <c r="D2544" s="5">
        <f t="shared" si="476"/>
        <v>900</v>
      </c>
      <c r="E2544" s="5" t="str">
        <f t="shared" si="477"/>
        <v>1.546</v>
      </c>
      <c r="F2544" s="5" t="str">
        <f t="shared" si="478"/>
        <v>3856</v>
      </c>
      <c r="G2544" s="5" t="str">
        <f t="shared" si="479"/>
        <v>4397</v>
      </c>
      <c r="H2544" s="5" t="str">
        <f t="shared" si="480"/>
        <v>9.201</v>
      </c>
      <c r="I2544" s="1" t="s">
        <v>9</v>
      </c>
      <c r="AN2544" s="89" t="str">
        <f t="shared" si="481"/>
        <v>0.3500</v>
      </c>
      <c r="AO2544" s="89" t="str">
        <f t="shared" si="482"/>
        <v>900.0</v>
      </c>
      <c r="AP2544" s="89" t="str">
        <f t="shared" si="483"/>
        <v>1.546</v>
      </c>
      <c r="AQ2544" s="89" t="str">
        <f t="shared" si="484"/>
        <v>3856</v>
      </c>
      <c r="AR2544" s="89" t="str">
        <f t="shared" si="485"/>
        <v>4397</v>
      </c>
      <c r="AS2544" s="89" t="str">
        <f t="shared" si="486"/>
        <v>9.201</v>
      </c>
      <c r="AT2544" s="89"/>
      <c r="AU2544" s="99">
        <v>0.35</v>
      </c>
      <c r="AV2544" s="99">
        <v>900</v>
      </c>
      <c r="AW2544" s="99">
        <v>1.5463</v>
      </c>
      <c r="AX2544" s="99">
        <v>3855.8950000000004</v>
      </c>
      <c r="AY2544" s="99">
        <v>4397.1000000000004</v>
      </c>
      <c r="AZ2544" s="99">
        <v>9.2012</v>
      </c>
      <c r="BA2544" s="119" t="s">
        <v>9</v>
      </c>
      <c r="BB2544" s="4">
        <v>2544</v>
      </c>
      <c r="BC2544" s="4">
        <v>0.35</v>
      </c>
    </row>
    <row r="2545" spans="2:55">
      <c r="B2545">
        <v>2544</v>
      </c>
      <c r="C2545" s="107">
        <f t="shared" si="475"/>
        <v>0.35</v>
      </c>
      <c r="D2545" s="5">
        <f t="shared" si="476"/>
        <v>920</v>
      </c>
      <c r="E2545" s="5" t="str">
        <f t="shared" si="477"/>
        <v>1.573</v>
      </c>
      <c r="F2545" s="5" t="str">
        <f t="shared" si="478"/>
        <v>3895</v>
      </c>
      <c r="G2545" s="5" t="str">
        <f t="shared" si="479"/>
        <v>4446</v>
      </c>
      <c r="H2545" s="5" t="str">
        <f t="shared" si="480"/>
        <v>9.242</v>
      </c>
      <c r="I2545" s="1" t="s">
        <v>9</v>
      </c>
      <c r="AN2545" s="89" t="str">
        <f t="shared" si="481"/>
        <v>0.3500</v>
      </c>
      <c r="AO2545" s="89" t="str">
        <f t="shared" si="482"/>
        <v>920.0</v>
      </c>
      <c r="AP2545" s="89" t="str">
        <f t="shared" si="483"/>
        <v>1.573</v>
      </c>
      <c r="AQ2545" s="89" t="str">
        <f t="shared" si="484"/>
        <v>3895</v>
      </c>
      <c r="AR2545" s="89" t="str">
        <f t="shared" si="485"/>
        <v>4446</v>
      </c>
      <c r="AS2545" s="89" t="str">
        <f t="shared" si="486"/>
        <v>9.242</v>
      </c>
      <c r="AT2545" s="89"/>
      <c r="AU2545" s="99">
        <v>0.35</v>
      </c>
      <c r="AV2545" s="99">
        <v>920</v>
      </c>
      <c r="AW2545" s="99">
        <v>1.5728</v>
      </c>
      <c r="AX2545" s="99">
        <v>3895.02</v>
      </c>
      <c r="AY2545" s="99">
        <v>4445.5</v>
      </c>
      <c r="AZ2545" s="99">
        <v>9.2421000000000006</v>
      </c>
      <c r="BA2545" s="119" t="s">
        <v>9</v>
      </c>
      <c r="BB2545" s="4">
        <v>2545</v>
      </c>
      <c r="BC2545" s="4">
        <v>0.35</v>
      </c>
    </row>
    <row r="2546" spans="2:55">
      <c r="B2546">
        <v>2545</v>
      </c>
      <c r="C2546" s="107">
        <f t="shared" si="475"/>
        <v>0.35</v>
      </c>
      <c r="D2546" s="5">
        <f t="shared" si="476"/>
        <v>940</v>
      </c>
      <c r="E2546" s="5" t="str">
        <f t="shared" si="477"/>
        <v>1.599</v>
      </c>
      <c r="F2546" s="5" t="str">
        <f t="shared" si="478"/>
        <v>3934</v>
      </c>
      <c r="G2546" s="5" t="str">
        <f t="shared" si="479"/>
        <v>4494</v>
      </c>
      <c r="H2546" s="5" t="str">
        <f t="shared" si="480"/>
        <v>9.283</v>
      </c>
      <c r="I2546" s="1" t="s">
        <v>9</v>
      </c>
      <c r="AN2546" s="89" t="str">
        <f t="shared" si="481"/>
        <v>0.3500</v>
      </c>
      <c r="AO2546" s="89" t="str">
        <f t="shared" si="482"/>
        <v>940.0</v>
      </c>
      <c r="AP2546" s="89" t="str">
        <f t="shared" si="483"/>
        <v>1.599</v>
      </c>
      <c r="AQ2546" s="89" t="str">
        <f t="shared" si="484"/>
        <v>3934</v>
      </c>
      <c r="AR2546" s="89" t="str">
        <f t="shared" si="485"/>
        <v>4494</v>
      </c>
      <c r="AS2546" s="89" t="str">
        <f t="shared" si="486"/>
        <v>9.283</v>
      </c>
      <c r="AT2546" s="89"/>
      <c r="AU2546" s="99">
        <v>0.35</v>
      </c>
      <c r="AV2546" s="99">
        <v>940</v>
      </c>
      <c r="AW2546" s="99">
        <v>1.5992</v>
      </c>
      <c r="AX2546" s="99">
        <v>3934.4799999999996</v>
      </c>
      <c r="AY2546" s="99">
        <v>4494.2</v>
      </c>
      <c r="AZ2546" s="99">
        <v>9.2825000000000006</v>
      </c>
      <c r="BA2546" s="119" t="s">
        <v>9</v>
      </c>
      <c r="BB2546" s="4">
        <v>2546</v>
      </c>
      <c r="BC2546" s="4">
        <v>0.35</v>
      </c>
    </row>
    <row r="2547" spans="2:55">
      <c r="B2547">
        <v>2546</v>
      </c>
      <c r="C2547" s="107">
        <f t="shared" si="475"/>
        <v>0.35</v>
      </c>
      <c r="D2547" s="5">
        <f t="shared" si="476"/>
        <v>960</v>
      </c>
      <c r="E2547" s="5" t="str">
        <f t="shared" si="477"/>
        <v>1.626</v>
      </c>
      <c r="F2547" s="5" t="str">
        <f t="shared" si="478"/>
        <v>3974</v>
      </c>
      <c r="G2547" s="5" t="str">
        <f t="shared" si="479"/>
        <v>4543</v>
      </c>
      <c r="H2547" s="5" t="str">
        <f t="shared" si="480"/>
        <v>9.323</v>
      </c>
      <c r="I2547" s="1" t="s">
        <v>9</v>
      </c>
      <c r="AN2547" s="89" t="str">
        <f t="shared" si="481"/>
        <v>0.3500</v>
      </c>
      <c r="AO2547" s="89" t="str">
        <f t="shared" si="482"/>
        <v>960.0</v>
      </c>
      <c r="AP2547" s="89" t="str">
        <f t="shared" si="483"/>
        <v>1.626</v>
      </c>
      <c r="AQ2547" s="89" t="str">
        <f t="shared" si="484"/>
        <v>3974</v>
      </c>
      <c r="AR2547" s="89" t="str">
        <f t="shared" si="485"/>
        <v>4543</v>
      </c>
      <c r="AS2547" s="89" t="str">
        <f t="shared" si="486"/>
        <v>9.323</v>
      </c>
      <c r="AT2547" s="89"/>
      <c r="AU2547" s="99">
        <v>0.35</v>
      </c>
      <c r="AV2547" s="99">
        <v>960</v>
      </c>
      <c r="AW2547" s="99">
        <v>1.6255999999999999</v>
      </c>
      <c r="AX2547" s="99">
        <v>3974.24</v>
      </c>
      <c r="AY2547" s="99">
        <v>4543.2</v>
      </c>
      <c r="AZ2547" s="99">
        <v>9.3225999999999996</v>
      </c>
      <c r="BA2547" s="119" t="s">
        <v>9</v>
      </c>
      <c r="BB2547" s="4">
        <v>2547</v>
      </c>
      <c r="BC2547" s="4">
        <v>0.35</v>
      </c>
    </row>
    <row r="2548" spans="2:55">
      <c r="B2548">
        <v>2547</v>
      </c>
      <c r="C2548" s="107">
        <f t="shared" si="475"/>
        <v>0.35</v>
      </c>
      <c r="D2548" s="5">
        <f t="shared" si="476"/>
        <v>980</v>
      </c>
      <c r="E2548" s="5" t="str">
        <f t="shared" si="477"/>
        <v>1.652</v>
      </c>
      <c r="F2548" s="5" t="str">
        <f t="shared" si="478"/>
        <v>4014</v>
      </c>
      <c r="G2548" s="5" t="str">
        <f t="shared" si="479"/>
        <v>4592</v>
      </c>
      <c r="H2548" s="5" t="str">
        <f t="shared" si="480"/>
        <v>9.362</v>
      </c>
      <c r="I2548" s="1" t="s">
        <v>9</v>
      </c>
      <c r="AN2548" s="89" t="str">
        <f t="shared" si="481"/>
        <v>0.3500</v>
      </c>
      <c r="AO2548" s="89" t="str">
        <f t="shared" si="482"/>
        <v>980.0</v>
      </c>
      <c r="AP2548" s="89" t="str">
        <f t="shared" si="483"/>
        <v>1.652</v>
      </c>
      <c r="AQ2548" s="89" t="str">
        <f t="shared" si="484"/>
        <v>4014</v>
      </c>
      <c r="AR2548" s="89" t="str">
        <f t="shared" si="485"/>
        <v>4592</v>
      </c>
      <c r="AS2548" s="89" t="str">
        <f t="shared" si="486"/>
        <v>9.362</v>
      </c>
      <c r="AT2548" s="89"/>
      <c r="AU2548" s="99">
        <v>0.35</v>
      </c>
      <c r="AV2548" s="99">
        <v>980</v>
      </c>
      <c r="AW2548" s="99">
        <v>1.6519999999999999</v>
      </c>
      <c r="AX2548" s="99">
        <v>4014.2</v>
      </c>
      <c r="AY2548" s="99">
        <v>4592.3999999999996</v>
      </c>
      <c r="AZ2548" s="99">
        <v>9.3620999999999999</v>
      </c>
      <c r="BA2548" s="119" t="s">
        <v>9</v>
      </c>
      <c r="BB2548" s="4">
        <v>2548</v>
      </c>
      <c r="BC2548" s="4">
        <v>0.35</v>
      </c>
    </row>
    <row r="2549" spans="2:55">
      <c r="B2549">
        <v>2548</v>
      </c>
      <c r="C2549" s="107">
        <f t="shared" si="475"/>
        <v>0.35</v>
      </c>
      <c r="D2549" s="5">
        <f t="shared" si="476"/>
        <v>1000</v>
      </c>
      <c r="E2549" s="5" t="str">
        <f t="shared" si="477"/>
        <v>1.678</v>
      </c>
      <c r="F2549" s="5" t="str">
        <f t="shared" si="478"/>
        <v>4054</v>
      </c>
      <c r="G2549" s="5" t="str">
        <f t="shared" si="479"/>
        <v>4642</v>
      </c>
      <c r="H2549" s="5" t="str">
        <f t="shared" si="480"/>
        <v>9.401</v>
      </c>
      <c r="I2549" s="1" t="s">
        <v>9</v>
      </c>
      <c r="AN2549" s="89" t="str">
        <f t="shared" si="481"/>
        <v>0.3500</v>
      </c>
      <c r="AO2549" s="89" t="str">
        <f t="shared" si="482"/>
        <v>1000.</v>
      </c>
      <c r="AP2549" s="89" t="str">
        <f t="shared" si="483"/>
        <v>1.678</v>
      </c>
      <c r="AQ2549" s="89" t="str">
        <f t="shared" si="484"/>
        <v>4054</v>
      </c>
      <c r="AR2549" s="89" t="str">
        <f t="shared" si="485"/>
        <v>4642</v>
      </c>
      <c r="AS2549" s="89" t="str">
        <f t="shared" si="486"/>
        <v>9.401</v>
      </c>
      <c r="AT2549" s="89"/>
      <c r="AU2549" s="99">
        <v>0.35</v>
      </c>
      <c r="AV2549" s="99">
        <v>1000</v>
      </c>
      <c r="AW2549" s="99">
        <v>1.6784000000000001</v>
      </c>
      <c r="AX2549" s="99">
        <v>4054.36</v>
      </c>
      <c r="AY2549" s="99">
        <v>4641.8</v>
      </c>
      <c r="AZ2549" s="99">
        <v>9.4013000000000009</v>
      </c>
      <c r="BA2549" s="119" t="s">
        <v>9</v>
      </c>
      <c r="BB2549" s="4">
        <v>2549</v>
      </c>
      <c r="BC2549" s="4">
        <v>0.35</v>
      </c>
    </row>
    <row r="2550" spans="2:55">
      <c r="B2550">
        <v>2549</v>
      </c>
      <c r="C2550" s="107">
        <f t="shared" si="475"/>
        <v>0.35</v>
      </c>
      <c r="D2550" s="5">
        <f t="shared" si="476"/>
        <v>1100</v>
      </c>
      <c r="E2550" s="5" t="str">
        <f t="shared" si="477"/>
        <v>1.811</v>
      </c>
      <c r="F2550" s="5" t="str">
        <f t="shared" si="478"/>
        <v>4259</v>
      </c>
      <c r="G2550" s="5" t="str">
        <f t="shared" si="479"/>
        <v>4893</v>
      </c>
      <c r="H2550" s="5" t="str">
        <f t="shared" si="480"/>
        <v>9.591</v>
      </c>
      <c r="I2550" s="1" t="s">
        <v>9</v>
      </c>
      <c r="AN2550" s="89" t="str">
        <f t="shared" si="481"/>
        <v>0.3500</v>
      </c>
      <c r="AO2550" s="89" t="str">
        <f t="shared" si="482"/>
        <v>1100.</v>
      </c>
      <c r="AP2550" s="89" t="str">
        <f t="shared" si="483"/>
        <v>1.811</v>
      </c>
      <c r="AQ2550" s="89" t="str">
        <f t="shared" si="484"/>
        <v>4259</v>
      </c>
      <c r="AR2550" s="89" t="str">
        <f t="shared" si="485"/>
        <v>4893</v>
      </c>
      <c r="AS2550" s="89" t="str">
        <f t="shared" si="486"/>
        <v>9.591</v>
      </c>
      <c r="AT2550" s="89"/>
      <c r="AU2550" s="99">
        <v>0.35</v>
      </c>
      <c r="AV2550" s="99">
        <v>1100</v>
      </c>
      <c r="AW2550" s="99">
        <v>1.8105</v>
      </c>
      <c r="AX2550" s="99">
        <v>4259.3249999999998</v>
      </c>
      <c r="AY2550" s="99">
        <v>4893</v>
      </c>
      <c r="AZ2550" s="99">
        <v>9.5912000000000006</v>
      </c>
      <c r="BA2550" s="119" t="s">
        <v>9</v>
      </c>
      <c r="BB2550" s="4">
        <v>2550</v>
      </c>
      <c r="BC2550" s="4">
        <v>0.35</v>
      </c>
    </row>
    <row r="2551" spans="2:55">
      <c r="B2551">
        <v>2550</v>
      </c>
      <c r="C2551" s="107">
        <f t="shared" si="475"/>
        <v>0.35</v>
      </c>
      <c r="D2551" s="5">
        <f t="shared" si="476"/>
        <v>1200</v>
      </c>
      <c r="E2551" s="5" t="str">
        <f t="shared" si="477"/>
        <v>1.943</v>
      </c>
      <c r="F2551" s="5" t="str">
        <f t="shared" si="478"/>
        <v>4470.</v>
      </c>
      <c r="G2551" s="5" t="str">
        <f t="shared" si="479"/>
        <v>5150.</v>
      </c>
      <c r="H2551" s="5" t="str">
        <f t="shared" si="480"/>
        <v>9.772</v>
      </c>
      <c r="I2551" s="1" t="s">
        <v>9</v>
      </c>
      <c r="AN2551" s="89" t="str">
        <f t="shared" si="481"/>
        <v>0.3500</v>
      </c>
      <c r="AO2551" s="89" t="str">
        <f t="shared" si="482"/>
        <v>1200.</v>
      </c>
      <c r="AP2551" s="89" t="str">
        <f t="shared" si="483"/>
        <v>1.943</v>
      </c>
      <c r="AQ2551" s="89" t="str">
        <f t="shared" si="484"/>
        <v>4470.</v>
      </c>
      <c r="AR2551" s="89" t="str">
        <f t="shared" si="485"/>
        <v>5150.</v>
      </c>
      <c r="AS2551" s="89" t="str">
        <f t="shared" si="486"/>
        <v>9.772</v>
      </c>
      <c r="AT2551" s="89"/>
      <c r="AU2551" s="99">
        <v>0.35</v>
      </c>
      <c r="AV2551" s="99">
        <v>1200</v>
      </c>
      <c r="AW2551" s="99">
        <v>1.9424999999999999</v>
      </c>
      <c r="AX2551" s="99">
        <v>4470.2250000000004</v>
      </c>
      <c r="AY2551" s="99">
        <v>5150.1000000000004</v>
      </c>
      <c r="AZ2551" s="99">
        <v>9.7719000000000005</v>
      </c>
      <c r="BA2551" s="119" t="s">
        <v>9</v>
      </c>
      <c r="BB2551" s="4">
        <v>2551</v>
      </c>
      <c r="BC2551" s="4">
        <v>0.35</v>
      </c>
    </row>
    <row r="2552" spans="2:55">
      <c r="B2552">
        <v>2551</v>
      </c>
      <c r="C2552" s="107">
        <f t="shared" si="475"/>
        <v>0.35</v>
      </c>
      <c r="D2552" s="5">
        <f t="shared" si="476"/>
        <v>1300</v>
      </c>
      <c r="E2552" s="5" t="str">
        <f t="shared" si="477"/>
        <v>2.075</v>
      </c>
      <c r="F2552" s="5" t="str">
        <f t="shared" si="478"/>
        <v>4687</v>
      </c>
      <c r="G2552" s="5" t="str">
        <f t="shared" si="479"/>
        <v>5413</v>
      </c>
      <c r="H2552" s="5" t="str">
        <f t="shared" si="480"/>
        <v>9.945</v>
      </c>
      <c r="I2552" s="1" t="s">
        <v>9</v>
      </c>
      <c r="AN2552" s="89" t="str">
        <f t="shared" si="481"/>
        <v>0.3500</v>
      </c>
      <c r="AO2552" s="89" t="str">
        <f t="shared" si="482"/>
        <v>1300.</v>
      </c>
      <c r="AP2552" s="89" t="str">
        <f t="shared" si="483"/>
        <v>2.075</v>
      </c>
      <c r="AQ2552" s="89" t="str">
        <f t="shared" si="484"/>
        <v>4687</v>
      </c>
      <c r="AR2552" s="89" t="str">
        <f t="shared" si="485"/>
        <v>5413</v>
      </c>
      <c r="AS2552" s="89" t="str">
        <f t="shared" si="486"/>
        <v>9.945</v>
      </c>
      <c r="AT2552" s="89"/>
      <c r="AU2552" s="99">
        <v>0.35</v>
      </c>
      <c r="AV2552" s="99">
        <v>1300</v>
      </c>
      <c r="AW2552" s="99">
        <v>2.0745</v>
      </c>
      <c r="AX2552" s="99">
        <v>4686.8249999999998</v>
      </c>
      <c r="AY2552" s="99">
        <v>5412.9</v>
      </c>
      <c r="AZ2552" s="99">
        <v>9.9444999999999997</v>
      </c>
      <c r="BA2552" s="119" t="s">
        <v>9</v>
      </c>
      <c r="BB2552" s="4">
        <v>2552</v>
      </c>
      <c r="BC2552" s="4">
        <v>0.35</v>
      </c>
    </row>
    <row r="2553" spans="2:55">
      <c r="B2553">
        <v>2552</v>
      </c>
      <c r="C2553" s="107">
        <f t="shared" si="475"/>
        <v>0.35</v>
      </c>
      <c r="D2553" s="5">
        <f t="shared" si="476"/>
        <v>1400</v>
      </c>
      <c r="E2553" s="5" t="str">
        <f t="shared" si="477"/>
        <v>2.206</v>
      </c>
      <c r="F2553" s="5" t="str">
        <f t="shared" si="478"/>
        <v>4909</v>
      </c>
      <c r="G2553" s="5" t="str">
        <f t="shared" si="479"/>
        <v>5681</v>
      </c>
      <c r="H2553" s="5" t="str">
        <f t="shared" si="480"/>
        <v>10.11</v>
      </c>
      <c r="I2553" s="1" t="s">
        <v>9</v>
      </c>
      <c r="AN2553" s="89" t="str">
        <f t="shared" si="481"/>
        <v>0.3500</v>
      </c>
      <c r="AO2553" s="89" t="str">
        <f t="shared" si="482"/>
        <v>1400.</v>
      </c>
      <c r="AP2553" s="89" t="str">
        <f t="shared" si="483"/>
        <v>2.206</v>
      </c>
      <c r="AQ2553" s="89" t="str">
        <f t="shared" si="484"/>
        <v>4909</v>
      </c>
      <c r="AR2553" s="89" t="str">
        <f t="shared" si="485"/>
        <v>5681</v>
      </c>
      <c r="AS2553" s="89" t="str">
        <f t="shared" si="486"/>
        <v>10.11</v>
      </c>
      <c r="AT2553" s="89"/>
      <c r="AU2553" s="99">
        <v>0.35</v>
      </c>
      <c r="AV2553" s="99">
        <v>1400</v>
      </c>
      <c r="AW2553" s="99">
        <v>2.2063999999999999</v>
      </c>
      <c r="AX2553" s="99">
        <v>4908.5600000000004</v>
      </c>
      <c r="AY2553" s="99">
        <v>5680.8</v>
      </c>
      <c r="AZ2553" s="99">
        <v>10.11</v>
      </c>
      <c r="BA2553" s="119" t="s">
        <v>9</v>
      </c>
      <c r="BB2553" s="4">
        <v>2553</v>
      </c>
      <c r="BC2553" s="4">
        <v>0.35</v>
      </c>
    </row>
    <row r="2554" spans="2:55">
      <c r="B2554">
        <v>2553</v>
      </c>
      <c r="C2554" s="107">
        <f t="shared" si="475"/>
        <v>0.35</v>
      </c>
      <c r="D2554" s="5">
        <f t="shared" si="476"/>
        <v>1500</v>
      </c>
      <c r="E2554" s="5" t="str">
        <f t="shared" si="477"/>
        <v>2.338</v>
      </c>
      <c r="F2554" s="5" t="str">
        <f t="shared" si="478"/>
        <v>5135</v>
      </c>
      <c r="G2554" s="5" t="str">
        <f t="shared" si="479"/>
        <v>5954</v>
      </c>
      <c r="H2554" s="5" t="str">
        <f t="shared" si="480"/>
        <v>10.27</v>
      </c>
      <c r="I2554" s="1" t="s">
        <v>9</v>
      </c>
      <c r="AN2554" s="89" t="str">
        <f t="shared" si="481"/>
        <v>0.3500</v>
      </c>
      <c r="AO2554" s="89" t="str">
        <f t="shared" si="482"/>
        <v>1500.</v>
      </c>
      <c r="AP2554" s="89" t="str">
        <f t="shared" si="483"/>
        <v>2.338</v>
      </c>
      <c r="AQ2554" s="89" t="str">
        <f t="shared" si="484"/>
        <v>5135</v>
      </c>
      <c r="AR2554" s="89" t="str">
        <f t="shared" si="485"/>
        <v>5954</v>
      </c>
      <c r="AS2554" s="89" t="str">
        <f t="shared" si="486"/>
        <v>10.27</v>
      </c>
      <c r="AT2554" s="89"/>
      <c r="AU2554" s="99">
        <v>0.35</v>
      </c>
      <c r="AV2554" s="99">
        <v>1500</v>
      </c>
      <c r="AW2554" s="99">
        <v>2.3383000000000003</v>
      </c>
      <c r="AX2554" s="99">
        <v>5135.1950000000006</v>
      </c>
      <c r="AY2554" s="99">
        <v>5953.6</v>
      </c>
      <c r="AZ2554" s="99">
        <v>10.268000000000001</v>
      </c>
      <c r="BA2554" s="119" t="s">
        <v>9</v>
      </c>
      <c r="BB2554" s="4">
        <v>2554</v>
      </c>
      <c r="BC2554" s="4">
        <v>0.35</v>
      </c>
    </row>
    <row r="2555" spans="2:55">
      <c r="B2555">
        <v>2554</v>
      </c>
      <c r="C2555" s="107">
        <f t="shared" si="475"/>
        <v>0.35</v>
      </c>
      <c r="D2555" s="5">
        <f t="shared" si="476"/>
        <v>1600</v>
      </c>
      <c r="E2555" s="5" t="str">
        <f t="shared" si="477"/>
        <v>2.470</v>
      </c>
      <c r="F2555" s="5" t="str">
        <f t="shared" si="478"/>
        <v>5366</v>
      </c>
      <c r="G2555" s="5" t="str">
        <f t="shared" si="479"/>
        <v>6231</v>
      </c>
      <c r="H2555" s="5" t="str">
        <f t="shared" si="480"/>
        <v>10.42</v>
      </c>
      <c r="I2555" s="1" t="s">
        <v>9</v>
      </c>
      <c r="AN2555" s="89" t="str">
        <f t="shared" si="481"/>
        <v>0.3500</v>
      </c>
      <c r="AO2555" s="89" t="str">
        <f t="shared" si="482"/>
        <v>1600.</v>
      </c>
      <c r="AP2555" s="89" t="str">
        <f t="shared" si="483"/>
        <v>2.470</v>
      </c>
      <c r="AQ2555" s="89" t="str">
        <f t="shared" si="484"/>
        <v>5366</v>
      </c>
      <c r="AR2555" s="89" t="str">
        <f t="shared" si="485"/>
        <v>6231</v>
      </c>
      <c r="AS2555" s="89" t="str">
        <f t="shared" si="486"/>
        <v>10.42</v>
      </c>
      <c r="AT2555" s="89"/>
      <c r="AU2555" s="99">
        <v>0.35</v>
      </c>
      <c r="AV2555" s="99">
        <v>1600</v>
      </c>
      <c r="AW2555" s="99">
        <v>2.4703000000000004</v>
      </c>
      <c r="AX2555" s="99">
        <v>5366.1949999999997</v>
      </c>
      <c r="AY2555" s="99">
        <v>6230.8</v>
      </c>
      <c r="AZ2555" s="99">
        <v>10.42</v>
      </c>
      <c r="BA2555" s="119" t="s">
        <v>9</v>
      </c>
      <c r="BB2555" s="4">
        <v>2555</v>
      </c>
      <c r="BC2555" s="4">
        <v>0.35</v>
      </c>
    </row>
    <row r="2556" spans="2:55">
      <c r="B2556">
        <v>2555</v>
      </c>
      <c r="C2556" s="107">
        <f t="shared" si="475"/>
        <v>0.35</v>
      </c>
      <c r="D2556" s="5">
        <f t="shared" si="476"/>
        <v>1800</v>
      </c>
      <c r="E2556" s="5" t="str">
        <f t="shared" si="477"/>
        <v>2.734</v>
      </c>
      <c r="F2556" s="5" t="str">
        <f t="shared" si="478"/>
        <v>5840.</v>
      </c>
      <c r="G2556" s="5" t="str">
        <f t="shared" si="479"/>
        <v>6797</v>
      </c>
      <c r="H2556" s="5" t="str">
        <f t="shared" si="480"/>
        <v>10.71</v>
      </c>
      <c r="I2556" s="1" t="s">
        <v>9</v>
      </c>
      <c r="AN2556" s="89" t="str">
        <f t="shared" si="481"/>
        <v>0.3500</v>
      </c>
      <c r="AO2556" s="89" t="str">
        <f t="shared" si="482"/>
        <v>1800.</v>
      </c>
      <c r="AP2556" s="89" t="str">
        <f t="shared" si="483"/>
        <v>2.734</v>
      </c>
      <c r="AQ2556" s="89" t="str">
        <f t="shared" si="484"/>
        <v>5840.</v>
      </c>
      <c r="AR2556" s="89" t="str">
        <f t="shared" si="485"/>
        <v>6797</v>
      </c>
      <c r="AS2556" s="89" t="str">
        <f t="shared" si="486"/>
        <v>10.71</v>
      </c>
      <c r="AT2556" s="89"/>
      <c r="AU2556" s="99">
        <v>0.35</v>
      </c>
      <c r="AV2556" s="99">
        <v>1800</v>
      </c>
      <c r="AW2556" s="99">
        <v>2.7340999999999998</v>
      </c>
      <c r="AX2556" s="99">
        <v>5840.0650000000005</v>
      </c>
      <c r="AY2556" s="99">
        <v>6797</v>
      </c>
      <c r="AZ2556" s="99">
        <v>10.707000000000001</v>
      </c>
      <c r="BA2556" s="119" t="s">
        <v>9</v>
      </c>
      <c r="BB2556" s="4">
        <v>2556</v>
      </c>
      <c r="BC2556" s="4">
        <v>0.35</v>
      </c>
    </row>
    <row r="2557" spans="2:55">
      <c r="B2557">
        <v>2556</v>
      </c>
      <c r="C2557" s="107">
        <f t="shared" si="475"/>
        <v>0.35</v>
      </c>
      <c r="D2557" s="5">
        <f t="shared" si="476"/>
        <v>2000</v>
      </c>
      <c r="E2557" s="5" t="str">
        <f t="shared" si="477"/>
        <v>2.998</v>
      </c>
      <c r="F2557" s="5" t="str">
        <f t="shared" si="478"/>
        <v>6328</v>
      </c>
      <c r="G2557" s="5" t="str">
        <f t="shared" si="479"/>
        <v>7377</v>
      </c>
      <c r="H2557" s="5" t="str">
        <f t="shared" si="480"/>
        <v>10.97</v>
      </c>
      <c r="I2557" s="1" t="s">
        <v>9</v>
      </c>
      <c r="AN2557" s="89" t="str">
        <f t="shared" si="481"/>
        <v>0.3500</v>
      </c>
      <c r="AO2557" s="89" t="str">
        <f t="shared" si="482"/>
        <v>2000.</v>
      </c>
      <c r="AP2557" s="89" t="str">
        <f t="shared" si="483"/>
        <v>2.998</v>
      </c>
      <c r="AQ2557" s="89" t="str">
        <f t="shared" si="484"/>
        <v>6328</v>
      </c>
      <c r="AR2557" s="89" t="str">
        <f t="shared" si="485"/>
        <v>7377</v>
      </c>
      <c r="AS2557" s="89" t="str">
        <f t="shared" si="486"/>
        <v>10.97</v>
      </c>
      <c r="AT2557" s="89"/>
      <c r="AU2557" s="99">
        <v>0.35</v>
      </c>
      <c r="AV2557" s="99">
        <v>2000</v>
      </c>
      <c r="AW2557" s="99">
        <v>2.9979</v>
      </c>
      <c r="AX2557" s="99">
        <v>6327.6349999999993</v>
      </c>
      <c r="AY2557" s="99">
        <v>7376.9</v>
      </c>
      <c r="AZ2557" s="99">
        <v>10.974</v>
      </c>
      <c r="BA2557" s="119" t="s">
        <v>9</v>
      </c>
      <c r="BB2557" s="4">
        <v>2557</v>
      </c>
      <c r="BC2557" s="4">
        <v>0.35</v>
      </c>
    </row>
    <row r="2558" spans="2:55">
      <c r="B2558">
        <v>2557</v>
      </c>
      <c r="C2558" s="107">
        <f t="shared" si="475"/>
        <v>0.4</v>
      </c>
      <c r="D2558" s="5">
        <f t="shared" si="476"/>
        <v>0</v>
      </c>
      <c r="E2558" s="5" t="str">
        <f t="shared" si="477"/>
        <v>0.001000</v>
      </c>
      <c r="F2558" s="5">
        <f t="shared" si="478"/>
        <v>-0.03</v>
      </c>
      <c r="G2558" s="5">
        <f t="shared" si="479"/>
        <v>0.37</v>
      </c>
      <c r="H2558" s="5">
        <f t="shared" si="480"/>
        <v>-1.2999999999999999E-4</v>
      </c>
      <c r="I2558" s="1" t="s">
        <v>8</v>
      </c>
      <c r="AN2558" s="89" t="str">
        <f t="shared" si="481"/>
        <v>0.4000</v>
      </c>
      <c r="AO2558" s="89" t="str">
        <f t="shared" si="482"/>
        <v>0.000</v>
      </c>
      <c r="AP2558" s="89" t="str">
        <f t="shared" si="483"/>
        <v>0.001000</v>
      </c>
      <c r="AQ2558" s="89" t="str">
        <f t="shared" si="484"/>
        <v>-0.03000</v>
      </c>
      <c r="AR2558" s="89" t="str">
        <f t="shared" si="485"/>
        <v>0.3700</v>
      </c>
      <c r="AS2558" s="89" t="str">
        <f t="shared" si="486"/>
        <v>-0.0001300</v>
      </c>
      <c r="AT2558" s="89"/>
      <c r="AU2558" s="99">
        <v>0.4</v>
      </c>
      <c r="AV2558" s="99">
        <v>0</v>
      </c>
      <c r="AW2558" s="99">
        <v>1.00001E-3</v>
      </c>
      <c r="AX2558" s="99">
        <v>-3.0003999999999975E-2</v>
      </c>
      <c r="AY2558" s="99">
        <v>0.37</v>
      </c>
      <c r="AZ2558" s="99">
        <v>-1.2999999999999999E-4</v>
      </c>
      <c r="BA2558" s="119" t="s">
        <v>8</v>
      </c>
      <c r="BB2558" s="4">
        <v>2558</v>
      </c>
      <c r="BC2558" s="4">
        <v>0.4</v>
      </c>
    </row>
    <row r="2559" spans="2:55">
      <c r="B2559">
        <v>2558</v>
      </c>
      <c r="C2559" s="107">
        <f t="shared" si="475"/>
        <v>0.4</v>
      </c>
      <c r="D2559" s="5">
        <f t="shared" si="476"/>
        <v>5</v>
      </c>
      <c r="E2559" s="5" t="str">
        <f t="shared" si="477"/>
        <v>0.0009999</v>
      </c>
      <c r="F2559" s="5" t="str">
        <f t="shared" si="478"/>
        <v>21.02</v>
      </c>
      <c r="G2559" s="5" t="str">
        <f t="shared" si="479"/>
        <v>21.42</v>
      </c>
      <c r="H2559" s="5" t="str">
        <f t="shared" si="480"/>
        <v>0.07625</v>
      </c>
      <c r="I2559" s="1" t="s">
        <v>8</v>
      </c>
      <c r="AN2559" s="89" t="str">
        <f t="shared" si="481"/>
        <v>0.4000</v>
      </c>
      <c r="AO2559" s="89" t="str">
        <f t="shared" si="482"/>
        <v>5.000</v>
      </c>
      <c r="AP2559" s="89" t="str">
        <f t="shared" si="483"/>
        <v>0.0009999</v>
      </c>
      <c r="AQ2559" s="89" t="str">
        <f t="shared" si="484"/>
        <v>21.02</v>
      </c>
      <c r="AR2559" s="89" t="str">
        <f t="shared" si="485"/>
        <v>21.42</v>
      </c>
      <c r="AS2559" s="89" t="str">
        <f t="shared" si="486"/>
        <v>0.07625</v>
      </c>
      <c r="AT2559" s="89"/>
      <c r="AU2559" s="99">
        <v>0.4</v>
      </c>
      <c r="AV2559" s="99">
        <v>5</v>
      </c>
      <c r="AW2559" s="99">
        <v>9.9989000000000002E-4</v>
      </c>
      <c r="AX2559" s="99">
        <v>21.020044000000002</v>
      </c>
      <c r="AY2559" s="99">
        <v>21.42</v>
      </c>
      <c r="AZ2559" s="99">
        <v>7.6249999999999998E-2</v>
      </c>
      <c r="BA2559" s="119" t="s">
        <v>8</v>
      </c>
      <c r="BB2559" s="4">
        <v>2559</v>
      </c>
      <c r="BC2559" s="4">
        <v>0.4</v>
      </c>
    </row>
    <row r="2560" spans="2:55">
      <c r="B2560">
        <v>2559</v>
      </c>
      <c r="C2560" s="107">
        <f t="shared" si="475"/>
        <v>0.4</v>
      </c>
      <c r="D2560" s="5">
        <f t="shared" si="476"/>
        <v>10</v>
      </c>
      <c r="E2560" s="5" t="str">
        <f t="shared" si="477"/>
        <v>0.001000</v>
      </c>
      <c r="F2560" s="5" t="str">
        <f t="shared" si="478"/>
        <v>42.01</v>
      </c>
      <c r="G2560" s="5" t="str">
        <f t="shared" si="479"/>
        <v>42.41</v>
      </c>
      <c r="H2560" s="5" t="str">
        <f t="shared" si="480"/>
        <v>0.1511</v>
      </c>
      <c r="I2560" s="1" t="s">
        <v>8</v>
      </c>
      <c r="AN2560" s="89" t="str">
        <f t="shared" si="481"/>
        <v>0.4000</v>
      </c>
      <c r="AO2560" s="89" t="str">
        <f t="shared" si="482"/>
        <v>10.00</v>
      </c>
      <c r="AP2560" s="89" t="str">
        <f t="shared" si="483"/>
        <v>0.001000</v>
      </c>
      <c r="AQ2560" s="89" t="str">
        <f t="shared" si="484"/>
        <v>42.01</v>
      </c>
      <c r="AR2560" s="89" t="str">
        <f t="shared" si="485"/>
        <v>42.41</v>
      </c>
      <c r="AS2560" s="89" t="str">
        <f t="shared" si="486"/>
        <v>0.1511</v>
      </c>
      <c r="AT2560" s="89"/>
      <c r="AU2560" s="99">
        <v>0.4</v>
      </c>
      <c r="AV2560" s="99">
        <v>10</v>
      </c>
      <c r="AW2560" s="99">
        <v>1.00015E-3</v>
      </c>
      <c r="AX2560" s="99">
        <v>42.009939999999993</v>
      </c>
      <c r="AY2560" s="99">
        <v>42.41</v>
      </c>
      <c r="AZ2560" s="99">
        <v>0.15104999999999999</v>
      </c>
      <c r="BA2560" s="119" t="s">
        <v>8</v>
      </c>
      <c r="BB2560" s="4">
        <v>2560</v>
      </c>
      <c r="BC2560" s="4">
        <v>0.4</v>
      </c>
    </row>
    <row r="2561" spans="2:55">
      <c r="B2561">
        <v>2560</v>
      </c>
      <c r="C2561" s="107">
        <f t="shared" si="475"/>
        <v>0.4</v>
      </c>
      <c r="D2561" s="5">
        <f t="shared" si="476"/>
        <v>15</v>
      </c>
      <c r="E2561" s="5" t="str">
        <f t="shared" si="477"/>
        <v>0.001001</v>
      </c>
      <c r="F2561" s="5" t="str">
        <f t="shared" si="478"/>
        <v>62.96</v>
      </c>
      <c r="G2561" s="5" t="str">
        <f t="shared" si="479"/>
        <v>63.36</v>
      </c>
      <c r="H2561" s="5" t="str">
        <f t="shared" si="480"/>
        <v>0.2244</v>
      </c>
      <c r="I2561" s="1" t="s">
        <v>8</v>
      </c>
      <c r="AN2561" s="89" t="str">
        <f t="shared" si="481"/>
        <v>0.4000</v>
      </c>
      <c r="AO2561" s="89" t="str">
        <f t="shared" si="482"/>
        <v>15.00</v>
      </c>
      <c r="AP2561" s="89" t="str">
        <f t="shared" si="483"/>
        <v>0.001001</v>
      </c>
      <c r="AQ2561" s="89" t="str">
        <f t="shared" si="484"/>
        <v>62.96</v>
      </c>
      <c r="AR2561" s="89" t="str">
        <f t="shared" si="485"/>
        <v>63.36</v>
      </c>
      <c r="AS2561" s="89" t="str">
        <f t="shared" si="486"/>
        <v>0.2244</v>
      </c>
      <c r="AT2561" s="89"/>
      <c r="AU2561" s="99">
        <v>0.4</v>
      </c>
      <c r="AV2561" s="99">
        <v>15</v>
      </c>
      <c r="AW2561" s="99">
        <v>1.0007600000000001E-3</v>
      </c>
      <c r="AX2561" s="99">
        <v>62.959696000000001</v>
      </c>
      <c r="AY2561" s="99">
        <v>63.36</v>
      </c>
      <c r="AZ2561" s="99">
        <v>0.22439999999999999</v>
      </c>
      <c r="BA2561" s="119" t="s">
        <v>8</v>
      </c>
      <c r="BB2561" s="4">
        <v>2561</v>
      </c>
      <c r="BC2561" s="4">
        <v>0.4</v>
      </c>
    </row>
    <row r="2562" spans="2:55">
      <c r="B2562">
        <v>2561</v>
      </c>
      <c r="C2562" s="107">
        <f t="shared" si="475"/>
        <v>0.4</v>
      </c>
      <c r="D2562" s="5">
        <f t="shared" si="476"/>
        <v>20</v>
      </c>
      <c r="E2562" s="5" t="str">
        <f t="shared" si="477"/>
        <v>0.001002</v>
      </c>
      <c r="F2562" s="5" t="str">
        <f t="shared" si="478"/>
        <v>83.89</v>
      </c>
      <c r="G2562" s="5" t="str">
        <f t="shared" si="479"/>
        <v>84.29</v>
      </c>
      <c r="H2562" s="5" t="str">
        <f t="shared" si="480"/>
        <v>0.2964</v>
      </c>
      <c r="I2562" s="1" t="s">
        <v>8</v>
      </c>
      <c r="AN2562" s="89" t="str">
        <f t="shared" si="481"/>
        <v>0.4000</v>
      </c>
      <c r="AO2562" s="89" t="str">
        <f t="shared" si="482"/>
        <v>20.00</v>
      </c>
      <c r="AP2562" s="89" t="str">
        <f t="shared" si="483"/>
        <v>0.001002</v>
      </c>
      <c r="AQ2562" s="89" t="str">
        <f t="shared" si="484"/>
        <v>83.89</v>
      </c>
      <c r="AR2562" s="89" t="str">
        <f t="shared" si="485"/>
        <v>84.29</v>
      </c>
      <c r="AS2562" s="89" t="str">
        <f t="shared" si="486"/>
        <v>0.2964</v>
      </c>
      <c r="AT2562" s="89"/>
      <c r="AU2562" s="99">
        <v>0.4</v>
      </c>
      <c r="AV2562" s="99">
        <v>20</v>
      </c>
      <c r="AW2562" s="99">
        <v>1.0016599999999999E-3</v>
      </c>
      <c r="AX2562" s="99">
        <v>83.889336</v>
      </c>
      <c r="AY2562" s="99">
        <v>84.29</v>
      </c>
      <c r="AZ2562" s="99">
        <v>0.2964</v>
      </c>
      <c r="BA2562" s="119" t="s">
        <v>8</v>
      </c>
      <c r="BB2562" s="4">
        <v>2562</v>
      </c>
      <c r="BC2562" s="4">
        <v>0.4</v>
      </c>
    </row>
    <row r="2563" spans="2:55">
      <c r="B2563">
        <v>2562</v>
      </c>
      <c r="C2563" s="107">
        <f t="shared" si="475"/>
        <v>0.4</v>
      </c>
      <c r="D2563" s="5">
        <f t="shared" si="476"/>
        <v>25</v>
      </c>
      <c r="E2563" s="5" t="str">
        <f t="shared" si="477"/>
        <v>0.001003</v>
      </c>
      <c r="F2563" s="5" t="str">
        <f t="shared" si="478"/>
        <v>104.8</v>
      </c>
      <c r="G2563" s="5" t="str">
        <f t="shared" si="479"/>
        <v>105.2</v>
      </c>
      <c r="H2563" s="5" t="str">
        <f t="shared" si="480"/>
        <v>0.3671</v>
      </c>
      <c r="I2563" s="1" t="s">
        <v>8</v>
      </c>
      <c r="AN2563" s="89" t="str">
        <f t="shared" si="481"/>
        <v>0.4000</v>
      </c>
      <c r="AO2563" s="89" t="str">
        <f t="shared" si="482"/>
        <v>25.00</v>
      </c>
      <c r="AP2563" s="89" t="str">
        <f t="shared" si="483"/>
        <v>0.001003</v>
      </c>
      <c r="AQ2563" s="89" t="str">
        <f t="shared" si="484"/>
        <v>104.8</v>
      </c>
      <c r="AR2563" s="89" t="str">
        <f t="shared" si="485"/>
        <v>105.2</v>
      </c>
      <c r="AS2563" s="89" t="str">
        <f t="shared" si="486"/>
        <v>0.3671</v>
      </c>
      <c r="AT2563" s="89"/>
      <c r="AU2563" s="99">
        <v>0.4</v>
      </c>
      <c r="AV2563" s="99">
        <v>25</v>
      </c>
      <c r="AW2563" s="99">
        <v>1.0028300000000001E-3</v>
      </c>
      <c r="AX2563" s="99">
        <v>104.798868</v>
      </c>
      <c r="AY2563" s="99">
        <v>105.2</v>
      </c>
      <c r="AZ2563" s="99">
        <v>0.36712</v>
      </c>
      <c r="BA2563" s="119" t="s">
        <v>8</v>
      </c>
      <c r="BB2563" s="4">
        <v>2563</v>
      </c>
      <c r="BC2563" s="4">
        <v>0.4</v>
      </c>
    </row>
    <row r="2564" spans="2:55">
      <c r="B2564">
        <v>2563</v>
      </c>
      <c r="C2564" s="107">
        <f t="shared" si="475"/>
        <v>0.4</v>
      </c>
      <c r="D2564" s="5">
        <f t="shared" si="476"/>
        <v>30</v>
      </c>
      <c r="E2564" s="5" t="str">
        <f t="shared" si="477"/>
        <v>0.001004</v>
      </c>
      <c r="F2564" s="5" t="str">
        <f t="shared" si="478"/>
        <v>125.7</v>
      </c>
      <c r="G2564" s="5" t="str">
        <f t="shared" si="479"/>
        <v>126.1</v>
      </c>
      <c r="H2564" s="5" t="str">
        <f t="shared" si="480"/>
        <v>0.4366</v>
      </c>
      <c r="I2564" s="1" t="s">
        <v>8</v>
      </c>
      <c r="AN2564" s="89" t="str">
        <f t="shared" si="481"/>
        <v>0.4000</v>
      </c>
      <c r="AO2564" s="89" t="str">
        <f t="shared" si="482"/>
        <v>30.00</v>
      </c>
      <c r="AP2564" s="89" t="str">
        <f t="shared" si="483"/>
        <v>0.001004</v>
      </c>
      <c r="AQ2564" s="89" t="str">
        <f t="shared" si="484"/>
        <v>125.7</v>
      </c>
      <c r="AR2564" s="89" t="str">
        <f t="shared" si="485"/>
        <v>126.1</v>
      </c>
      <c r="AS2564" s="89" t="str">
        <f t="shared" si="486"/>
        <v>0.4366</v>
      </c>
      <c r="AT2564" s="89"/>
      <c r="AU2564" s="99">
        <v>0.4</v>
      </c>
      <c r="AV2564" s="99">
        <v>30</v>
      </c>
      <c r="AW2564" s="99">
        <v>1.00424E-3</v>
      </c>
      <c r="AX2564" s="99">
        <v>125.688304</v>
      </c>
      <c r="AY2564" s="99">
        <v>126.09</v>
      </c>
      <c r="AZ2564" s="99">
        <v>0.43663000000000002</v>
      </c>
      <c r="BA2564" s="119" t="s">
        <v>8</v>
      </c>
      <c r="BB2564" s="4">
        <v>2564</v>
      </c>
      <c r="BC2564" s="4">
        <v>0.4</v>
      </c>
    </row>
    <row r="2565" spans="2:55">
      <c r="B2565">
        <v>2564</v>
      </c>
      <c r="C2565" s="107">
        <f t="shared" si="475"/>
        <v>0.4</v>
      </c>
      <c r="D2565" s="5">
        <f t="shared" si="476"/>
        <v>35</v>
      </c>
      <c r="E2565" s="5" t="str">
        <f t="shared" si="477"/>
        <v>0.001006</v>
      </c>
      <c r="F2565" s="5" t="str">
        <f t="shared" si="478"/>
        <v>146.6</v>
      </c>
      <c r="G2565" s="5" t="str">
        <f t="shared" si="479"/>
        <v>147.0</v>
      </c>
      <c r="H2565" s="5" t="str">
        <f t="shared" si="480"/>
        <v>0.5050</v>
      </c>
      <c r="I2565" s="1" t="s">
        <v>8</v>
      </c>
      <c r="AN2565" s="89" t="str">
        <f t="shared" si="481"/>
        <v>0.4000</v>
      </c>
      <c r="AO2565" s="89" t="str">
        <f t="shared" si="482"/>
        <v>35.00</v>
      </c>
      <c r="AP2565" s="89" t="str">
        <f t="shared" si="483"/>
        <v>0.001006</v>
      </c>
      <c r="AQ2565" s="89" t="str">
        <f t="shared" si="484"/>
        <v>146.6</v>
      </c>
      <c r="AR2565" s="89" t="str">
        <f t="shared" si="485"/>
        <v>147.0</v>
      </c>
      <c r="AS2565" s="89" t="str">
        <f t="shared" si="486"/>
        <v>0.5050</v>
      </c>
      <c r="AT2565" s="89"/>
      <c r="AU2565" s="99">
        <v>0.4</v>
      </c>
      <c r="AV2565" s="99">
        <v>35</v>
      </c>
      <c r="AW2565" s="99">
        <v>1.0058700000000001E-3</v>
      </c>
      <c r="AX2565" s="99">
        <v>146.58765200000002</v>
      </c>
      <c r="AY2565" s="99">
        <v>146.99</v>
      </c>
      <c r="AZ2565" s="99">
        <v>0.50499000000000005</v>
      </c>
      <c r="BA2565" s="119" t="s">
        <v>8</v>
      </c>
      <c r="BB2565" s="4">
        <v>2565</v>
      </c>
      <c r="BC2565" s="4">
        <v>0.4</v>
      </c>
    </row>
    <row r="2566" spans="2:55">
      <c r="B2566">
        <v>2565</v>
      </c>
      <c r="C2566" s="107">
        <f t="shared" si="475"/>
        <v>0.4</v>
      </c>
      <c r="D2566" s="5">
        <f t="shared" si="476"/>
        <v>40</v>
      </c>
      <c r="E2566" s="5" t="str">
        <f t="shared" si="477"/>
        <v>0.001008</v>
      </c>
      <c r="F2566" s="5" t="str">
        <f t="shared" si="478"/>
        <v>167.5</v>
      </c>
      <c r="G2566" s="5" t="str">
        <f t="shared" si="479"/>
        <v>167.9</v>
      </c>
      <c r="H2566" s="5" t="str">
        <f t="shared" si="480"/>
        <v>0.5723</v>
      </c>
      <c r="I2566" s="1" t="s">
        <v>8</v>
      </c>
      <c r="AN2566" s="89" t="str">
        <f t="shared" si="481"/>
        <v>0.4000</v>
      </c>
      <c r="AO2566" s="89" t="str">
        <f t="shared" si="482"/>
        <v>40.00</v>
      </c>
      <c r="AP2566" s="89" t="str">
        <f t="shared" si="483"/>
        <v>0.001008</v>
      </c>
      <c r="AQ2566" s="89" t="str">
        <f t="shared" si="484"/>
        <v>167.5</v>
      </c>
      <c r="AR2566" s="89" t="str">
        <f t="shared" si="485"/>
        <v>167.9</v>
      </c>
      <c r="AS2566" s="89" t="str">
        <f t="shared" si="486"/>
        <v>0.5723</v>
      </c>
      <c r="AT2566" s="89"/>
      <c r="AU2566" s="99">
        <v>0.4</v>
      </c>
      <c r="AV2566" s="99">
        <v>40</v>
      </c>
      <c r="AW2566" s="99">
        <v>1.0077100000000002E-3</v>
      </c>
      <c r="AX2566" s="99">
        <v>167.47691599999999</v>
      </c>
      <c r="AY2566" s="99">
        <v>167.88</v>
      </c>
      <c r="AZ2566" s="99">
        <v>0.57225000000000004</v>
      </c>
      <c r="BA2566" s="119" t="s">
        <v>8</v>
      </c>
      <c r="BB2566" s="4">
        <v>2566</v>
      </c>
      <c r="BC2566" s="4">
        <v>0.4</v>
      </c>
    </row>
    <row r="2567" spans="2:55">
      <c r="B2567">
        <v>2566</v>
      </c>
      <c r="C2567" s="107">
        <f t="shared" si="475"/>
        <v>0.4</v>
      </c>
      <c r="D2567" s="5">
        <f t="shared" si="476"/>
        <v>45</v>
      </c>
      <c r="E2567" s="5" t="str">
        <f t="shared" si="477"/>
        <v>0.001010</v>
      </c>
      <c r="F2567" s="5" t="str">
        <f t="shared" si="478"/>
        <v>188.4</v>
      </c>
      <c r="G2567" s="5" t="str">
        <f t="shared" si="479"/>
        <v>188.8</v>
      </c>
      <c r="H2567" s="5" t="str">
        <f t="shared" si="480"/>
        <v>0.6385</v>
      </c>
      <c r="I2567" s="1" t="s">
        <v>8</v>
      </c>
      <c r="AN2567" s="89" t="str">
        <f t="shared" si="481"/>
        <v>0.4000</v>
      </c>
      <c r="AO2567" s="89" t="str">
        <f t="shared" si="482"/>
        <v>45.00</v>
      </c>
      <c r="AP2567" s="89" t="str">
        <f t="shared" si="483"/>
        <v>0.001010</v>
      </c>
      <c r="AQ2567" s="89" t="str">
        <f t="shared" si="484"/>
        <v>188.4</v>
      </c>
      <c r="AR2567" s="89" t="str">
        <f t="shared" si="485"/>
        <v>188.8</v>
      </c>
      <c r="AS2567" s="89" t="str">
        <f t="shared" si="486"/>
        <v>0.6385</v>
      </c>
      <c r="AT2567" s="89"/>
      <c r="AU2567" s="99">
        <v>0.4</v>
      </c>
      <c r="AV2567" s="99">
        <v>45</v>
      </c>
      <c r="AW2567" s="99">
        <v>1.00975E-3</v>
      </c>
      <c r="AX2567" s="99">
        <v>188.37610000000001</v>
      </c>
      <c r="AY2567" s="99">
        <v>188.78</v>
      </c>
      <c r="AZ2567" s="99">
        <v>0.63844999999999996</v>
      </c>
      <c r="BA2567" s="119" t="s">
        <v>8</v>
      </c>
      <c r="BB2567" s="4">
        <v>2567</v>
      </c>
      <c r="BC2567" s="4">
        <v>0.4</v>
      </c>
    </row>
    <row r="2568" spans="2:55">
      <c r="B2568">
        <v>2567</v>
      </c>
      <c r="C2568" s="107">
        <f t="shared" si="475"/>
        <v>0.4</v>
      </c>
      <c r="D2568" s="5">
        <f t="shared" si="476"/>
        <v>50</v>
      </c>
      <c r="E2568" s="5" t="str">
        <f t="shared" si="477"/>
        <v>0.001012</v>
      </c>
      <c r="F2568" s="5" t="str">
        <f t="shared" si="478"/>
        <v>209.3</v>
      </c>
      <c r="G2568" s="5" t="str">
        <f t="shared" si="479"/>
        <v>209.7</v>
      </c>
      <c r="H2568" s="5" t="str">
        <f t="shared" si="480"/>
        <v>0.7036</v>
      </c>
      <c r="I2568" s="1" t="s">
        <v>8</v>
      </c>
      <c r="AN2568" s="89" t="str">
        <f t="shared" si="481"/>
        <v>0.4000</v>
      </c>
      <c r="AO2568" s="89" t="str">
        <f t="shared" si="482"/>
        <v>50.00</v>
      </c>
      <c r="AP2568" s="89" t="str">
        <f t="shared" si="483"/>
        <v>0.001012</v>
      </c>
      <c r="AQ2568" s="89" t="str">
        <f t="shared" si="484"/>
        <v>209.3</v>
      </c>
      <c r="AR2568" s="89" t="str">
        <f t="shared" si="485"/>
        <v>209.7</v>
      </c>
      <c r="AS2568" s="89" t="str">
        <f t="shared" si="486"/>
        <v>0.7036</v>
      </c>
      <c r="AT2568" s="89"/>
      <c r="AU2568" s="99">
        <v>0.4</v>
      </c>
      <c r="AV2568" s="99">
        <v>50</v>
      </c>
      <c r="AW2568" s="99">
        <v>1.01198E-3</v>
      </c>
      <c r="AX2568" s="99">
        <v>209.27520800000002</v>
      </c>
      <c r="AY2568" s="99">
        <v>209.68</v>
      </c>
      <c r="AZ2568" s="99">
        <v>0.70362999999999998</v>
      </c>
      <c r="BA2568" s="119" t="s">
        <v>8</v>
      </c>
      <c r="BB2568" s="4">
        <v>2568</v>
      </c>
      <c r="BC2568" s="4">
        <v>0.4</v>
      </c>
    </row>
    <row r="2569" spans="2:55">
      <c r="B2569">
        <v>2568</v>
      </c>
      <c r="C2569" s="107">
        <f t="shared" si="475"/>
        <v>0.4</v>
      </c>
      <c r="D2569" s="5">
        <f t="shared" si="476"/>
        <v>55</v>
      </c>
      <c r="E2569" s="5" t="str">
        <f t="shared" si="477"/>
        <v>0.001014</v>
      </c>
      <c r="F2569" s="5" t="str">
        <f t="shared" si="478"/>
        <v>230.2</v>
      </c>
      <c r="G2569" s="5" t="str">
        <f t="shared" si="479"/>
        <v>230.6</v>
      </c>
      <c r="H2569" s="5" t="str">
        <f t="shared" si="480"/>
        <v>0.7678</v>
      </c>
      <c r="I2569" s="1" t="s">
        <v>8</v>
      </c>
      <c r="AN2569" s="89" t="str">
        <f t="shared" si="481"/>
        <v>0.4000</v>
      </c>
      <c r="AO2569" s="89" t="str">
        <f t="shared" si="482"/>
        <v>55.00</v>
      </c>
      <c r="AP2569" s="89" t="str">
        <f t="shared" si="483"/>
        <v>0.001014</v>
      </c>
      <c r="AQ2569" s="89" t="str">
        <f t="shared" si="484"/>
        <v>230.2</v>
      </c>
      <c r="AR2569" s="89" t="str">
        <f t="shared" si="485"/>
        <v>230.6</v>
      </c>
      <c r="AS2569" s="89" t="str">
        <f t="shared" si="486"/>
        <v>0.7678</v>
      </c>
      <c r="AT2569" s="89"/>
      <c r="AU2569" s="99">
        <v>0.4</v>
      </c>
      <c r="AV2569" s="99">
        <v>55</v>
      </c>
      <c r="AW2569" s="99">
        <v>1.0143800000000001E-3</v>
      </c>
      <c r="AX2569" s="99">
        <v>230.17424800000001</v>
      </c>
      <c r="AY2569" s="99">
        <v>230.58</v>
      </c>
      <c r="AZ2569" s="99">
        <v>0.76783000000000001</v>
      </c>
      <c r="BA2569" s="119" t="s">
        <v>8</v>
      </c>
      <c r="BB2569" s="4">
        <v>2569</v>
      </c>
      <c r="BC2569" s="4">
        <v>0.4</v>
      </c>
    </row>
    <row r="2570" spans="2:55">
      <c r="B2570">
        <v>2569</v>
      </c>
      <c r="C2570" s="107">
        <f t="shared" si="475"/>
        <v>0.4</v>
      </c>
      <c r="D2570" s="5">
        <f t="shared" si="476"/>
        <v>60</v>
      </c>
      <c r="E2570" s="5" t="str">
        <f t="shared" si="477"/>
        <v>0.001017</v>
      </c>
      <c r="F2570" s="5" t="str">
        <f t="shared" si="478"/>
        <v>251.1</v>
      </c>
      <c r="G2570" s="5" t="str">
        <f t="shared" si="479"/>
        <v>251.5</v>
      </c>
      <c r="H2570" s="5" t="str">
        <f t="shared" si="480"/>
        <v>0.8311</v>
      </c>
      <c r="I2570" s="1" t="s">
        <v>8</v>
      </c>
      <c r="AN2570" s="89" t="str">
        <f t="shared" si="481"/>
        <v>0.4000</v>
      </c>
      <c r="AO2570" s="89" t="str">
        <f t="shared" si="482"/>
        <v>60.00</v>
      </c>
      <c r="AP2570" s="89" t="str">
        <f t="shared" si="483"/>
        <v>0.001017</v>
      </c>
      <c r="AQ2570" s="89" t="str">
        <f t="shared" si="484"/>
        <v>251.1</v>
      </c>
      <c r="AR2570" s="89" t="str">
        <f t="shared" si="485"/>
        <v>251.5</v>
      </c>
      <c r="AS2570" s="89" t="str">
        <f t="shared" si="486"/>
        <v>0.8311</v>
      </c>
      <c r="AT2570" s="89"/>
      <c r="AU2570" s="99">
        <v>0.4</v>
      </c>
      <c r="AV2570" s="99">
        <v>60</v>
      </c>
      <c r="AW2570" s="99">
        <v>1.0169600000000001E-3</v>
      </c>
      <c r="AX2570" s="99">
        <v>251.09321600000001</v>
      </c>
      <c r="AY2570" s="99">
        <v>251.5</v>
      </c>
      <c r="AZ2570" s="99">
        <v>0.83109</v>
      </c>
      <c r="BA2570" s="119" t="s">
        <v>8</v>
      </c>
      <c r="BB2570" s="4">
        <v>2570</v>
      </c>
      <c r="BC2570" s="4">
        <v>0.4</v>
      </c>
    </row>
    <row r="2571" spans="2:55">
      <c r="B2571">
        <v>2570</v>
      </c>
      <c r="C2571" s="107">
        <f t="shared" si="475"/>
        <v>0.4</v>
      </c>
      <c r="D2571" s="5">
        <f t="shared" si="476"/>
        <v>65</v>
      </c>
      <c r="E2571" s="5" t="str">
        <f t="shared" si="477"/>
        <v>0.001020</v>
      </c>
      <c r="F2571" s="5" t="str">
        <f t="shared" si="478"/>
        <v>272.0</v>
      </c>
      <c r="G2571" s="5" t="str">
        <f t="shared" si="479"/>
        <v>272.4</v>
      </c>
      <c r="H2571" s="5" t="str">
        <f t="shared" si="480"/>
        <v>0.8934</v>
      </c>
      <c r="I2571" s="1" t="s">
        <v>8</v>
      </c>
      <c r="AN2571" s="89" t="str">
        <f t="shared" si="481"/>
        <v>0.4000</v>
      </c>
      <c r="AO2571" s="89" t="str">
        <f t="shared" si="482"/>
        <v>65.00</v>
      </c>
      <c r="AP2571" s="89" t="str">
        <f t="shared" si="483"/>
        <v>0.001020</v>
      </c>
      <c r="AQ2571" s="89" t="str">
        <f t="shared" si="484"/>
        <v>272.0</v>
      </c>
      <c r="AR2571" s="89" t="str">
        <f t="shared" si="485"/>
        <v>272.4</v>
      </c>
      <c r="AS2571" s="89" t="str">
        <f t="shared" si="486"/>
        <v>0.8934</v>
      </c>
      <c r="AT2571" s="89"/>
      <c r="AU2571" s="99">
        <v>0.4</v>
      </c>
      <c r="AV2571" s="99">
        <v>65</v>
      </c>
      <c r="AW2571" s="99">
        <v>1.0197000000000001E-3</v>
      </c>
      <c r="AX2571" s="99">
        <v>272.02212000000003</v>
      </c>
      <c r="AY2571" s="99">
        <v>272.43</v>
      </c>
      <c r="AZ2571" s="99">
        <v>0.89344000000000001</v>
      </c>
      <c r="BA2571" s="119" t="s">
        <v>8</v>
      </c>
      <c r="BB2571" s="4">
        <v>2571</v>
      </c>
      <c r="BC2571" s="4">
        <v>0.4</v>
      </c>
    </row>
    <row r="2572" spans="2:55">
      <c r="B2572">
        <v>2571</v>
      </c>
      <c r="C2572" s="107">
        <f t="shared" si="475"/>
        <v>0.4</v>
      </c>
      <c r="D2572" s="5">
        <f t="shared" si="476"/>
        <v>70</v>
      </c>
      <c r="E2572" s="5" t="str">
        <f t="shared" si="477"/>
        <v>0.001023</v>
      </c>
      <c r="F2572" s="5" t="str">
        <f t="shared" si="478"/>
        <v>293.0</v>
      </c>
      <c r="G2572" s="5" t="str">
        <f t="shared" si="479"/>
        <v>293.4</v>
      </c>
      <c r="H2572" s="5" t="str">
        <f t="shared" si="480"/>
        <v>0.9549</v>
      </c>
      <c r="I2572" s="1" t="s">
        <v>8</v>
      </c>
      <c r="AN2572" s="89" t="str">
        <f t="shared" si="481"/>
        <v>0.4000</v>
      </c>
      <c r="AO2572" s="89" t="str">
        <f t="shared" si="482"/>
        <v>70.00</v>
      </c>
      <c r="AP2572" s="89" t="str">
        <f t="shared" si="483"/>
        <v>0.001023</v>
      </c>
      <c r="AQ2572" s="89" t="str">
        <f t="shared" si="484"/>
        <v>293.0</v>
      </c>
      <c r="AR2572" s="89" t="str">
        <f t="shared" si="485"/>
        <v>293.4</v>
      </c>
      <c r="AS2572" s="89" t="str">
        <f t="shared" si="486"/>
        <v>0.9549</v>
      </c>
      <c r="AT2572" s="89"/>
      <c r="AU2572" s="99">
        <v>0.4</v>
      </c>
      <c r="AV2572" s="99">
        <v>70</v>
      </c>
      <c r="AW2572" s="99">
        <v>1.0226E-3</v>
      </c>
      <c r="AX2572" s="99">
        <v>292.96096</v>
      </c>
      <c r="AY2572" s="99">
        <v>293.37</v>
      </c>
      <c r="AZ2572" s="99">
        <v>0.95491000000000004</v>
      </c>
      <c r="BA2572" s="119" t="s">
        <v>8</v>
      </c>
      <c r="BB2572" s="4">
        <v>2572</v>
      </c>
      <c r="BC2572" s="4">
        <v>0.4</v>
      </c>
    </row>
    <row r="2573" spans="2:55">
      <c r="B2573">
        <v>2572</v>
      </c>
      <c r="C2573" s="107">
        <f t="shared" si="475"/>
        <v>0.4</v>
      </c>
      <c r="D2573" s="5">
        <f t="shared" si="476"/>
        <v>75</v>
      </c>
      <c r="E2573" s="5" t="str">
        <f t="shared" si="477"/>
        <v>0.001026</v>
      </c>
      <c r="F2573" s="5" t="str">
        <f t="shared" si="478"/>
        <v>313.9</v>
      </c>
      <c r="G2573" s="5" t="str">
        <f t="shared" si="479"/>
        <v>314.3</v>
      </c>
      <c r="H2573" s="5" t="str">
        <f t="shared" si="480"/>
        <v>1.016</v>
      </c>
      <c r="I2573" s="1" t="s">
        <v>8</v>
      </c>
      <c r="AN2573" s="89" t="str">
        <f t="shared" si="481"/>
        <v>0.4000</v>
      </c>
      <c r="AO2573" s="89" t="str">
        <f t="shared" si="482"/>
        <v>75.00</v>
      </c>
      <c r="AP2573" s="89" t="str">
        <f t="shared" si="483"/>
        <v>0.001026</v>
      </c>
      <c r="AQ2573" s="89" t="str">
        <f t="shared" si="484"/>
        <v>313.9</v>
      </c>
      <c r="AR2573" s="89" t="str">
        <f t="shared" si="485"/>
        <v>314.3</v>
      </c>
      <c r="AS2573" s="89" t="str">
        <f t="shared" si="486"/>
        <v>1.016</v>
      </c>
      <c r="AT2573" s="89"/>
      <c r="AU2573" s="99">
        <v>0.4</v>
      </c>
      <c r="AV2573" s="99">
        <v>75</v>
      </c>
      <c r="AW2573" s="99">
        <v>1.02567E-3</v>
      </c>
      <c r="AX2573" s="99">
        <v>313.90973200000002</v>
      </c>
      <c r="AY2573" s="99">
        <v>314.32</v>
      </c>
      <c r="AZ2573" s="99">
        <v>1.0155000000000001</v>
      </c>
      <c r="BA2573" s="119" t="s">
        <v>8</v>
      </c>
      <c r="BB2573" s="4">
        <v>2573</v>
      </c>
      <c r="BC2573" s="4">
        <v>0.4</v>
      </c>
    </row>
    <row r="2574" spans="2:55">
      <c r="B2574">
        <v>2573</v>
      </c>
      <c r="C2574" s="107">
        <f t="shared" si="475"/>
        <v>0.4</v>
      </c>
      <c r="D2574" s="5">
        <f t="shared" si="476"/>
        <v>80</v>
      </c>
      <c r="E2574" s="5" t="str">
        <f t="shared" si="477"/>
        <v>0.001029</v>
      </c>
      <c r="F2574" s="5" t="str">
        <f t="shared" si="478"/>
        <v>334.9</v>
      </c>
      <c r="G2574" s="5" t="str">
        <f t="shared" si="479"/>
        <v>335.3</v>
      </c>
      <c r="H2574" s="5" t="str">
        <f t="shared" si="480"/>
        <v>1.075</v>
      </c>
      <c r="I2574" s="1" t="s">
        <v>8</v>
      </c>
      <c r="AN2574" s="89" t="str">
        <f t="shared" si="481"/>
        <v>0.4000</v>
      </c>
      <c r="AO2574" s="89" t="str">
        <f t="shared" si="482"/>
        <v>80.00</v>
      </c>
      <c r="AP2574" s="89" t="str">
        <f t="shared" si="483"/>
        <v>0.001029</v>
      </c>
      <c r="AQ2574" s="89" t="str">
        <f t="shared" si="484"/>
        <v>334.9</v>
      </c>
      <c r="AR2574" s="89" t="str">
        <f t="shared" si="485"/>
        <v>335.3</v>
      </c>
      <c r="AS2574" s="89" t="str">
        <f t="shared" si="486"/>
        <v>1.075</v>
      </c>
      <c r="AT2574" s="89"/>
      <c r="AU2574" s="99">
        <v>0.4</v>
      </c>
      <c r="AV2574" s="99">
        <v>80</v>
      </c>
      <c r="AW2574" s="99">
        <v>1.0288900000000002E-3</v>
      </c>
      <c r="AX2574" s="99">
        <v>334.878444</v>
      </c>
      <c r="AY2574" s="99">
        <v>335.29</v>
      </c>
      <c r="AZ2574" s="99">
        <v>1.0752999999999999</v>
      </c>
      <c r="BA2574" s="119" t="s">
        <v>8</v>
      </c>
      <c r="BB2574" s="4">
        <v>2574</v>
      </c>
      <c r="BC2574" s="4">
        <v>0.4</v>
      </c>
    </row>
    <row r="2575" spans="2:55">
      <c r="B2575">
        <v>2574</v>
      </c>
      <c r="C2575" s="107">
        <f t="shared" ref="C2575:C2638" si="487">_xlfn.NUMBERVALUE(AN2575)</f>
        <v>0.4</v>
      </c>
      <c r="D2575" s="5">
        <f t="shared" ref="D2575:D2638" si="488">_xlfn.NUMBERVALUE(AO2575)</f>
        <v>85</v>
      </c>
      <c r="E2575" s="5" t="str">
        <f t="shared" ref="E2575:E2638" si="489">AP2575</f>
        <v>0.001032</v>
      </c>
      <c r="F2575" s="5" t="str">
        <f t="shared" ref="F2575:F2638" si="490">IF($D2575=0,_xlfn.NUMBERVALUE(AQ2575),AQ2575)</f>
        <v>355.9</v>
      </c>
      <c r="G2575" s="5" t="str">
        <f t="shared" ref="G2575:G2638" si="491">IF($D2575=0,_xlfn.NUMBERVALUE(AR2575),AR2575)</f>
        <v>356.3</v>
      </c>
      <c r="H2575" s="5" t="str">
        <f t="shared" ref="H2575:H2638" si="492">IF($D2575=0,_xlfn.NUMBERVALUE(AS2575),AS2575)</f>
        <v>1.134</v>
      </c>
      <c r="I2575" s="1" t="s">
        <v>8</v>
      </c>
      <c r="AN2575" s="89" t="str">
        <f t="shared" ref="AN2575:AN2638" si="493">IF(AU2575=0,"0.000",TEXT(IF(AU2575&lt;0,"-","")&amp;LEFT(TEXT(ABS(AU2575),"0."&amp;REPT("0",4-1)&amp;"E+00"),4+1)*10^FLOOR(LOG10(TEXT(ABS(AU2575),"0."&amp;REPT("0",4-1)&amp;"E+00")),1),(""&amp;(IF(OR(AND(FLOOR(LOG10(TEXT(ABS(AU2575),"0."&amp;REPT("0",4-1)&amp;"E+00")),1)+1=4,RIGHT(LEFT(TEXT(ABS(AU2575),"0."&amp;REPT("0",4-1)&amp;"E+00"),4+1)*10^FLOOR(LOG10(TEXT(ABS(AU2575),"0."&amp;REPT("0",4-1)&amp;"E+00")),1),1)="0"),LOG10(TEXT(ABS(AU2575),"0."&amp;REPT("0",4-1)&amp;"E+00"))&lt;=4-1),"0.","#")&amp;REPT("0",IF(4-1-(FLOOR(LOG10(TEXT(ABS(AU2575),"0."&amp;REPT("0",4-1)&amp;"E+00")),1))&gt;0,4-1-(FLOOR(LOG10(TEXT(ABS(AU2575),"0."&amp;REPT("0",4-1)&amp;"E+00")),1)),0))))))</f>
        <v>0.4000</v>
      </c>
      <c r="AO2575" s="89" t="str">
        <f t="shared" ref="AO2575:AO2638" si="494">IF(AV2575=0,"0.000",TEXT(IF(AV2575&lt;0,"-","")&amp;LEFT(TEXT(ABS(AV2575),"0."&amp;REPT("0",4-1)&amp;"E+00"),4+1)*10^FLOOR(LOG10(TEXT(ABS(AV2575),"0."&amp;REPT("0",4-1)&amp;"E+00")),1),(""&amp;(IF(OR(AND(FLOOR(LOG10(TEXT(ABS(AV2575),"0."&amp;REPT("0",4-1)&amp;"E+00")),1)+1=4,RIGHT(LEFT(TEXT(ABS(AV2575),"0."&amp;REPT("0",4-1)&amp;"E+00"),4+1)*10^FLOOR(LOG10(TEXT(ABS(AV2575),"0."&amp;REPT("0",4-1)&amp;"E+00")),1),1)="0"),LOG10(TEXT(ABS(AV2575),"0."&amp;REPT("0",4-1)&amp;"E+00"))&lt;=4-1),"0.","#")&amp;REPT("0",IF(4-1-(FLOOR(LOG10(TEXT(ABS(AV2575),"0."&amp;REPT("0",4-1)&amp;"E+00")),1))&gt;0,4-1-(FLOOR(LOG10(TEXT(ABS(AV2575),"0."&amp;REPT("0",4-1)&amp;"E+00")),1)),0))))))</f>
        <v>85.00</v>
      </c>
      <c r="AP2575" s="89" t="str">
        <f t="shared" ref="AP2575:AP2638" si="495">IF(AW2575=0,"0.000",TEXT(IF(AW2575&lt;0,"-","")&amp;LEFT(TEXT(ABS(AW2575),"0."&amp;REPT("0",4-1)&amp;"E+00"),4+1)*10^FLOOR(LOG10(TEXT(ABS(AW2575),"0."&amp;REPT("0",4-1)&amp;"E+00")),1),(""&amp;(IF(OR(AND(FLOOR(LOG10(TEXT(ABS(AW2575),"0."&amp;REPT("0",4-1)&amp;"E+00")),1)+1=4,RIGHT(LEFT(TEXT(ABS(AW2575),"0."&amp;REPT("0",4-1)&amp;"E+00"),4+1)*10^FLOOR(LOG10(TEXT(ABS(AW2575),"0."&amp;REPT("0",4-1)&amp;"E+00")),1),1)="0"),LOG10(TEXT(ABS(AW2575),"0."&amp;REPT("0",4-1)&amp;"E+00"))&lt;=4-1),"0.","#")&amp;REPT("0",IF(4-1-(FLOOR(LOG10(TEXT(ABS(AW2575),"0."&amp;REPT("0",4-1)&amp;"E+00")),1))&gt;0,4-1-(FLOOR(LOG10(TEXT(ABS(AW2575),"0."&amp;REPT("0",4-1)&amp;"E+00")),1)),0))))))</f>
        <v>0.001032</v>
      </c>
      <c r="AQ2575" s="89" t="str">
        <f t="shared" ref="AQ2575:AQ2638" si="496">IF(AX2575=0,"0.000",TEXT(IF(AX2575&lt;0,"-","")&amp;LEFT(TEXT(ABS(AX2575),"0."&amp;REPT("0",4-1)&amp;"E+00"),4+1)*10^FLOOR(LOG10(TEXT(ABS(AX2575),"0."&amp;REPT("0",4-1)&amp;"E+00")),1),(""&amp;(IF(OR(AND(FLOOR(LOG10(TEXT(ABS(AX2575),"0."&amp;REPT("0",4-1)&amp;"E+00")),1)+1=4,RIGHT(LEFT(TEXT(ABS(AX2575),"0."&amp;REPT("0",4-1)&amp;"E+00"),4+1)*10^FLOOR(LOG10(TEXT(ABS(AX2575),"0."&amp;REPT("0",4-1)&amp;"E+00")),1),1)="0"),LOG10(TEXT(ABS(AX2575),"0."&amp;REPT("0",4-1)&amp;"E+00"))&lt;=4-1),"0.","#")&amp;REPT("0",IF(4-1-(FLOOR(LOG10(TEXT(ABS(AX2575),"0."&amp;REPT("0",4-1)&amp;"E+00")),1))&gt;0,4-1-(FLOOR(LOG10(TEXT(ABS(AX2575),"0."&amp;REPT("0",4-1)&amp;"E+00")),1)),0))))))</f>
        <v>355.9</v>
      </c>
      <c r="AR2575" s="89" t="str">
        <f t="shared" ref="AR2575:AR2638" si="497">IF(AY2575=0,"0.000",TEXT(IF(AY2575&lt;0,"-","")&amp;LEFT(TEXT(ABS(AY2575),"0."&amp;REPT("0",4-1)&amp;"E+00"),4+1)*10^FLOOR(LOG10(TEXT(ABS(AY2575),"0."&amp;REPT("0",4-1)&amp;"E+00")),1),(""&amp;(IF(OR(AND(FLOOR(LOG10(TEXT(ABS(AY2575),"0."&amp;REPT("0",4-1)&amp;"E+00")),1)+1=4,RIGHT(LEFT(TEXT(ABS(AY2575),"0."&amp;REPT("0",4-1)&amp;"E+00"),4+1)*10^FLOOR(LOG10(TEXT(ABS(AY2575),"0."&amp;REPT("0",4-1)&amp;"E+00")),1),1)="0"),LOG10(TEXT(ABS(AY2575),"0."&amp;REPT("0",4-1)&amp;"E+00"))&lt;=4-1),"0.","#")&amp;REPT("0",IF(4-1-(FLOOR(LOG10(TEXT(ABS(AY2575),"0."&amp;REPT("0",4-1)&amp;"E+00")),1))&gt;0,4-1-(FLOOR(LOG10(TEXT(ABS(AY2575),"0."&amp;REPT("0",4-1)&amp;"E+00")),1)),0))))))</f>
        <v>356.3</v>
      </c>
      <c r="AS2575" s="89" t="str">
        <f t="shared" ref="AS2575:AS2638" si="498">IF(AZ2575=0,"0.000",TEXT(IF(AZ2575&lt;0,"-","")&amp;LEFT(TEXT(ABS(AZ2575),"0."&amp;REPT("0",4-1)&amp;"E+00"),4+1)*10^FLOOR(LOG10(TEXT(ABS(AZ2575),"0."&amp;REPT("0",4-1)&amp;"E+00")),1),(""&amp;(IF(OR(AND(FLOOR(LOG10(TEXT(ABS(AZ2575),"0."&amp;REPT("0",4-1)&amp;"E+00")),1)+1=4,RIGHT(LEFT(TEXT(ABS(AZ2575),"0."&amp;REPT("0",4-1)&amp;"E+00"),4+1)*10^FLOOR(LOG10(TEXT(ABS(AZ2575),"0."&amp;REPT("0",4-1)&amp;"E+00")),1),1)="0"),LOG10(TEXT(ABS(AZ2575),"0."&amp;REPT("0",4-1)&amp;"E+00"))&lt;=4-1),"0.","#")&amp;REPT("0",IF(4-1-(FLOOR(LOG10(TEXT(ABS(AZ2575),"0."&amp;REPT("0",4-1)&amp;"E+00")),1))&gt;0,4-1-(FLOOR(LOG10(TEXT(ABS(AZ2575),"0."&amp;REPT("0",4-1)&amp;"E+00")),1)),0))))))</f>
        <v>1.134</v>
      </c>
      <c r="AT2575" s="89"/>
      <c r="AU2575" s="99">
        <v>0.4</v>
      </c>
      <c r="AV2575" s="99">
        <v>85</v>
      </c>
      <c r="AW2575" s="99">
        <v>1.0322599999999999E-3</v>
      </c>
      <c r="AX2575" s="99">
        <v>355.86709599999995</v>
      </c>
      <c r="AY2575" s="99">
        <v>356.28</v>
      </c>
      <c r="AZ2575" s="99">
        <v>1.1344000000000001</v>
      </c>
      <c r="BA2575" s="119" t="s">
        <v>8</v>
      </c>
      <c r="BB2575" s="4">
        <v>2575</v>
      </c>
      <c r="BC2575" s="4">
        <v>0.4</v>
      </c>
    </row>
    <row r="2576" spans="2:55">
      <c r="B2576">
        <v>2575</v>
      </c>
      <c r="C2576" s="107">
        <f t="shared" si="487"/>
        <v>0.4</v>
      </c>
      <c r="D2576" s="5">
        <f t="shared" si="488"/>
        <v>90</v>
      </c>
      <c r="E2576" s="5" t="str">
        <f t="shared" si="489"/>
        <v>0.001036</v>
      </c>
      <c r="F2576" s="5" t="str">
        <f t="shared" si="490"/>
        <v>376.9</v>
      </c>
      <c r="G2576" s="5" t="str">
        <f t="shared" si="491"/>
        <v>377.3</v>
      </c>
      <c r="H2576" s="5" t="str">
        <f t="shared" si="492"/>
        <v>1.193</v>
      </c>
      <c r="I2576" s="1" t="s">
        <v>8</v>
      </c>
      <c r="AN2576" s="89" t="str">
        <f t="shared" si="493"/>
        <v>0.4000</v>
      </c>
      <c r="AO2576" s="89" t="str">
        <f t="shared" si="494"/>
        <v>90.00</v>
      </c>
      <c r="AP2576" s="89" t="str">
        <f t="shared" si="495"/>
        <v>0.001036</v>
      </c>
      <c r="AQ2576" s="89" t="str">
        <f t="shared" si="496"/>
        <v>376.9</v>
      </c>
      <c r="AR2576" s="89" t="str">
        <f t="shared" si="497"/>
        <v>377.3</v>
      </c>
      <c r="AS2576" s="89" t="str">
        <f t="shared" si="498"/>
        <v>1.193</v>
      </c>
      <c r="AT2576" s="89"/>
      <c r="AU2576" s="99">
        <v>0.4</v>
      </c>
      <c r="AV2576" s="99">
        <v>90</v>
      </c>
      <c r="AW2576" s="99">
        <v>1.03579E-3</v>
      </c>
      <c r="AX2576" s="99">
        <v>376.87568400000004</v>
      </c>
      <c r="AY2576" s="99">
        <v>377.29</v>
      </c>
      <c r="AZ2576" s="99">
        <v>1.1926000000000001</v>
      </c>
      <c r="BA2576" s="119" t="s">
        <v>8</v>
      </c>
      <c r="BB2576" s="4">
        <v>2576</v>
      </c>
      <c r="BC2576" s="4">
        <v>0.4</v>
      </c>
    </row>
    <row r="2577" spans="2:55">
      <c r="B2577">
        <v>2576</v>
      </c>
      <c r="C2577" s="107">
        <f t="shared" si="487"/>
        <v>0.4</v>
      </c>
      <c r="D2577" s="5">
        <f t="shared" si="488"/>
        <v>95</v>
      </c>
      <c r="E2577" s="5" t="str">
        <f t="shared" si="489"/>
        <v>0.001039</v>
      </c>
      <c r="F2577" s="5" t="str">
        <f t="shared" si="490"/>
        <v>397.9</v>
      </c>
      <c r="G2577" s="5" t="str">
        <f t="shared" si="491"/>
        <v>398.3</v>
      </c>
      <c r="H2577" s="5" t="str">
        <f t="shared" si="492"/>
        <v>1.250</v>
      </c>
      <c r="I2577" s="1" t="s">
        <v>8</v>
      </c>
      <c r="AN2577" s="89" t="str">
        <f t="shared" si="493"/>
        <v>0.4000</v>
      </c>
      <c r="AO2577" s="89" t="str">
        <f t="shared" si="494"/>
        <v>95.00</v>
      </c>
      <c r="AP2577" s="89" t="str">
        <f t="shared" si="495"/>
        <v>0.001039</v>
      </c>
      <c r="AQ2577" s="89" t="str">
        <f t="shared" si="496"/>
        <v>397.9</v>
      </c>
      <c r="AR2577" s="89" t="str">
        <f t="shared" si="497"/>
        <v>398.3</v>
      </c>
      <c r="AS2577" s="89" t="str">
        <f t="shared" si="498"/>
        <v>1.250</v>
      </c>
      <c r="AT2577" s="89"/>
      <c r="AU2577" s="99">
        <v>0.4</v>
      </c>
      <c r="AV2577" s="99">
        <v>95</v>
      </c>
      <c r="AW2577" s="99">
        <v>1.0394699999999998E-3</v>
      </c>
      <c r="AX2577" s="99">
        <v>397.91421199999996</v>
      </c>
      <c r="AY2577" s="99">
        <v>398.33</v>
      </c>
      <c r="AZ2577" s="99">
        <v>1.2502</v>
      </c>
      <c r="BA2577" s="119" t="s">
        <v>8</v>
      </c>
      <c r="BB2577" s="4">
        <v>2577</v>
      </c>
      <c r="BC2577" s="4">
        <v>0.4</v>
      </c>
    </row>
    <row r="2578" spans="2:55">
      <c r="B2578">
        <v>2577</v>
      </c>
      <c r="C2578" s="107">
        <f t="shared" si="487"/>
        <v>0.4</v>
      </c>
      <c r="D2578" s="5">
        <f t="shared" si="488"/>
        <v>100</v>
      </c>
      <c r="E2578" s="5" t="str">
        <f t="shared" si="489"/>
        <v>0.001043</v>
      </c>
      <c r="F2578" s="5" t="str">
        <f t="shared" si="490"/>
        <v>419.0</v>
      </c>
      <c r="G2578" s="5" t="str">
        <f t="shared" si="491"/>
        <v>419.4</v>
      </c>
      <c r="H2578" s="5" t="str">
        <f t="shared" si="492"/>
        <v>1.307</v>
      </c>
      <c r="I2578" s="1" t="s">
        <v>8</v>
      </c>
      <c r="AN2578" s="89" t="str">
        <f t="shared" si="493"/>
        <v>0.4000</v>
      </c>
      <c r="AO2578" s="89" t="str">
        <f t="shared" si="494"/>
        <v>100.0</v>
      </c>
      <c r="AP2578" s="89" t="str">
        <f t="shared" si="495"/>
        <v>0.001043</v>
      </c>
      <c r="AQ2578" s="89" t="str">
        <f t="shared" si="496"/>
        <v>419.0</v>
      </c>
      <c r="AR2578" s="89" t="str">
        <f t="shared" si="497"/>
        <v>419.4</v>
      </c>
      <c r="AS2578" s="89" t="str">
        <f t="shared" si="498"/>
        <v>1.307</v>
      </c>
      <c r="AT2578" s="89"/>
      <c r="AU2578" s="99">
        <v>0.4</v>
      </c>
      <c r="AV2578" s="99">
        <v>100</v>
      </c>
      <c r="AW2578" s="99">
        <v>1.04331E-3</v>
      </c>
      <c r="AX2578" s="99">
        <v>418.97267599999998</v>
      </c>
      <c r="AY2578" s="99">
        <v>419.39</v>
      </c>
      <c r="AZ2578" s="99">
        <v>1.3069999999999999</v>
      </c>
      <c r="BA2578" s="119" t="s">
        <v>8</v>
      </c>
      <c r="BB2578" s="4">
        <v>2578</v>
      </c>
      <c r="BC2578" s="4">
        <v>0.4</v>
      </c>
    </row>
    <row r="2579" spans="2:55">
      <c r="B2579">
        <v>2578</v>
      </c>
      <c r="C2579" s="107">
        <f t="shared" si="487"/>
        <v>0.4</v>
      </c>
      <c r="D2579" s="5">
        <f t="shared" si="488"/>
        <v>105</v>
      </c>
      <c r="E2579" s="5" t="str">
        <f t="shared" si="489"/>
        <v>0.001047</v>
      </c>
      <c r="F2579" s="5" t="str">
        <f t="shared" si="490"/>
        <v>440.1</v>
      </c>
      <c r="G2579" s="5" t="str">
        <f t="shared" si="491"/>
        <v>440.5</v>
      </c>
      <c r="H2579" s="5" t="str">
        <f t="shared" si="492"/>
        <v>1.363</v>
      </c>
      <c r="I2579" s="1" t="s">
        <v>8</v>
      </c>
      <c r="AN2579" s="89" t="str">
        <f t="shared" si="493"/>
        <v>0.4000</v>
      </c>
      <c r="AO2579" s="89" t="str">
        <f t="shared" si="494"/>
        <v>105.0</v>
      </c>
      <c r="AP2579" s="89" t="str">
        <f t="shared" si="495"/>
        <v>0.001047</v>
      </c>
      <c r="AQ2579" s="89" t="str">
        <f t="shared" si="496"/>
        <v>440.1</v>
      </c>
      <c r="AR2579" s="89" t="str">
        <f t="shared" si="497"/>
        <v>440.5</v>
      </c>
      <c r="AS2579" s="89" t="str">
        <f t="shared" si="498"/>
        <v>1.363</v>
      </c>
      <c r="AT2579" s="89"/>
      <c r="AU2579" s="99">
        <v>0.4</v>
      </c>
      <c r="AV2579" s="99">
        <v>105</v>
      </c>
      <c r="AW2579" s="99">
        <v>1.0472999999999999E-3</v>
      </c>
      <c r="AX2579" s="99">
        <v>440.06108</v>
      </c>
      <c r="AY2579" s="99">
        <v>440.48</v>
      </c>
      <c r="AZ2579" s="99">
        <v>1.3631</v>
      </c>
      <c r="BA2579" s="119" t="s">
        <v>8</v>
      </c>
      <c r="BB2579" s="4">
        <v>2579</v>
      </c>
      <c r="BC2579" s="4">
        <v>0.4</v>
      </c>
    </row>
    <row r="2580" spans="2:55">
      <c r="B2580">
        <v>2579</v>
      </c>
      <c r="C2580" s="107">
        <f t="shared" si="487"/>
        <v>0.4</v>
      </c>
      <c r="D2580" s="5">
        <f t="shared" si="488"/>
        <v>110</v>
      </c>
      <c r="E2580" s="5" t="str">
        <f t="shared" si="489"/>
        <v>0.001051</v>
      </c>
      <c r="F2580" s="5" t="str">
        <f t="shared" si="490"/>
        <v>461.2</v>
      </c>
      <c r="G2580" s="5" t="str">
        <f t="shared" si="491"/>
        <v>461.6</v>
      </c>
      <c r="H2580" s="5" t="str">
        <f t="shared" si="492"/>
        <v>1.419</v>
      </c>
      <c r="I2580" s="1" t="s">
        <v>8</v>
      </c>
      <c r="AN2580" s="89" t="str">
        <f t="shared" si="493"/>
        <v>0.4000</v>
      </c>
      <c r="AO2580" s="89" t="str">
        <f t="shared" si="494"/>
        <v>110.0</v>
      </c>
      <c r="AP2580" s="89" t="str">
        <f t="shared" si="495"/>
        <v>0.001051</v>
      </c>
      <c r="AQ2580" s="89" t="str">
        <f t="shared" si="496"/>
        <v>461.2</v>
      </c>
      <c r="AR2580" s="89" t="str">
        <f t="shared" si="497"/>
        <v>461.6</v>
      </c>
      <c r="AS2580" s="89" t="str">
        <f t="shared" si="498"/>
        <v>1.419</v>
      </c>
      <c r="AT2580" s="89"/>
      <c r="AU2580" s="99">
        <v>0.4</v>
      </c>
      <c r="AV2580" s="99">
        <v>110</v>
      </c>
      <c r="AW2580" s="99">
        <v>1.0514399999999998E-3</v>
      </c>
      <c r="AX2580" s="99">
        <v>461.17942400000004</v>
      </c>
      <c r="AY2580" s="99">
        <v>461.6</v>
      </c>
      <c r="AZ2580" s="99">
        <v>1.4186000000000001</v>
      </c>
      <c r="BA2580" s="119" t="s">
        <v>8</v>
      </c>
      <c r="BB2580" s="4">
        <v>2580</v>
      </c>
      <c r="BC2580" s="4">
        <v>0.4</v>
      </c>
    </row>
    <row r="2581" spans="2:55">
      <c r="B2581">
        <v>2580</v>
      </c>
      <c r="C2581" s="107">
        <f t="shared" si="487"/>
        <v>0.4</v>
      </c>
      <c r="D2581" s="5">
        <f t="shared" si="488"/>
        <v>115</v>
      </c>
      <c r="E2581" s="5" t="str">
        <f t="shared" si="489"/>
        <v>0.001056</v>
      </c>
      <c r="F2581" s="5" t="str">
        <f t="shared" si="490"/>
        <v>482.3</v>
      </c>
      <c r="G2581" s="5" t="str">
        <f t="shared" si="491"/>
        <v>482.8</v>
      </c>
      <c r="H2581" s="5" t="str">
        <f t="shared" si="492"/>
        <v>1.474</v>
      </c>
      <c r="I2581" s="1" t="s">
        <v>8</v>
      </c>
      <c r="AN2581" s="89" t="str">
        <f t="shared" si="493"/>
        <v>0.4000</v>
      </c>
      <c r="AO2581" s="89" t="str">
        <f t="shared" si="494"/>
        <v>115.0</v>
      </c>
      <c r="AP2581" s="89" t="str">
        <f t="shared" si="495"/>
        <v>0.001056</v>
      </c>
      <c r="AQ2581" s="89" t="str">
        <f t="shared" si="496"/>
        <v>482.3</v>
      </c>
      <c r="AR2581" s="89" t="str">
        <f t="shared" si="497"/>
        <v>482.8</v>
      </c>
      <c r="AS2581" s="89" t="str">
        <f t="shared" si="498"/>
        <v>1.474</v>
      </c>
      <c r="AT2581" s="89"/>
      <c r="AU2581" s="99">
        <v>0.4</v>
      </c>
      <c r="AV2581" s="99">
        <v>115</v>
      </c>
      <c r="AW2581" s="99">
        <v>1.05575E-3</v>
      </c>
      <c r="AX2581" s="99">
        <v>482.33769999999998</v>
      </c>
      <c r="AY2581" s="99">
        <v>482.76</v>
      </c>
      <c r="AZ2581" s="99">
        <v>1.4735</v>
      </c>
      <c r="BA2581" s="119" t="s">
        <v>8</v>
      </c>
      <c r="BB2581" s="4">
        <v>2581</v>
      </c>
      <c r="BC2581" s="4">
        <v>0.4</v>
      </c>
    </row>
    <row r="2582" spans="2:55">
      <c r="B2582">
        <v>2581</v>
      </c>
      <c r="C2582" s="107">
        <f t="shared" si="487"/>
        <v>0.4</v>
      </c>
      <c r="D2582" s="5">
        <f t="shared" si="488"/>
        <v>120</v>
      </c>
      <c r="E2582" s="5" t="str">
        <f t="shared" si="489"/>
        <v>0.001060</v>
      </c>
      <c r="F2582" s="5" t="str">
        <f t="shared" si="490"/>
        <v>503.5</v>
      </c>
      <c r="G2582" s="5" t="str">
        <f t="shared" si="491"/>
        <v>504.0</v>
      </c>
      <c r="H2582" s="5" t="str">
        <f t="shared" si="492"/>
        <v>1.528</v>
      </c>
      <c r="I2582" s="1" t="s">
        <v>8</v>
      </c>
      <c r="AN2582" s="89" t="str">
        <f t="shared" si="493"/>
        <v>0.4000</v>
      </c>
      <c r="AO2582" s="89" t="str">
        <f t="shared" si="494"/>
        <v>120.0</v>
      </c>
      <c r="AP2582" s="89" t="str">
        <f t="shared" si="495"/>
        <v>0.001060</v>
      </c>
      <c r="AQ2582" s="89" t="str">
        <f t="shared" si="496"/>
        <v>503.5</v>
      </c>
      <c r="AR2582" s="89" t="str">
        <f t="shared" si="497"/>
        <v>504.0</v>
      </c>
      <c r="AS2582" s="89" t="str">
        <f t="shared" si="498"/>
        <v>1.528</v>
      </c>
      <c r="AT2582" s="89"/>
      <c r="AU2582" s="99">
        <v>0.4</v>
      </c>
      <c r="AV2582" s="99">
        <v>120</v>
      </c>
      <c r="AW2582" s="99">
        <v>1.06021E-3</v>
      </c>
      <c r="AX2582" s="99">
        <v>503.525916</v>
      </c>
      <c r="AY2582" s="99">
        <v>503.95</v>
      </c>
      <c r="AZ2582" s="99">
        <v>1.5277000000000001</v>
      </c>
      <c r="BA2582" s="119" t="s">
        <v>8</v>
      </c>
      <c r="BB2582" s="4">
        <v>2582</v>
      </c>
      <c r="BC2582" s="4">
        <v>0.4</v>
      </c>
    </row>
    <row r="2583" spans="2:55">
      <c r="B2583">
        <v>2582</v>
      </c>
      <c r="C2583" s="107">
        <f t="shared" si="487"/>
        <v>0.4</v>
      </c>
      <c r="D2583" s="5">
        <f t="shared" si="488"/>
        <v>125</v>
      </c>
      <c r="E2583" s="5" t="str">
        <f t="shared" si="489"/>
        <v>0.001065</v>
      </c>
      <c r="F2583" s="5" t="str">
        <f t="shared" si="490"/>
        <v>524.8</v>
      </c>
      <c r="G2583" s="5" t="str">
        <f t="shared" si="491"/>
        <v>525.2</v>
      </c>
      <c r="H2583" s="5" t="str">
        <f t="shared" si="492"/>
        <v>1.581</v>
      </c>
      <c r="I2583" s="1" t="s">
        <v>8</v>
      </c>
      <c r="AN2583" s="89" t="str">
        <f t="shared" si="493"/>
        <v>0.4000</v>
      </c>
      <c r="AO2583" s="89" t="str">
        <f t="shared" si="494"/>
        <v>125.0</v>
      </c>
      <c r="AP2583" s="89" t="str">
        <f t="shared" si="495"/>
        <v>0.001065</v>
      </c>
      <c r="AQ2583" s="89" t="str">
        <f t="shared" si="496"/>
        <v>524.8</v>
      </c>
      <c r="AR2583" s="89" t="str">
        <f t="shared" si="497"/>
        <v>525.2</v>
      </c>
      <c r="AS2583" s="89" t="str">
        <f t="shared" si="498"/>
        <v>1.581</v>
      </c>
      <c r="AT2583" s="89"/>
      <c r="AU2583" s="99">
        <v>0.4</v>
      </c>
      <c r="AV2583" s="99">
        <v>125</v>
      </c>
      <c r="AW2583" s="99">
        <v>1.0648400000000001E-3</v>
      </c>
      <c r="AX2583" s="99">
        <v>524.76406400000008</v>
      </c>
      <c r="AY2583" s="99">
        <v>525.19000000000005</v>
      </c>
      <c r="AZ2583" s="99">
        <v>1.5813999999999999</v>
      </c>
      <c r="BA2583" s="119" t="s">
        <v>8</v>
      </c>
      <c r="BB2583" s="4">
        <v>2583</v>
      </c>
      <c r="BC2583" s="4">
        <v>0.4</v>
      </c>
    </row>
    <row r="2584" spans="2:55">
      <c r="B2584">
        <v>2583</v>
      </c>
      <c r="C2584" s="107">
        <f t="shared" si="487"/>
        <v>0.4</v>
      </c>
      <c r="D2584" s="5">
        <f t="shared" si="488"/>
        <v>130</v>
      </c>
      <c r="E2584" s="5" t="str">
        <f t="shared" si="489"/>
        <v>0.001070</v>
      </c>
      <c r="F2584" s="5" t="str">
        <f t="shared" si="490"/>
        <v>546.0</v>
      </c>
      <c r="G2584" s="5" t="str">
        <f t="shared" si="491"/>
        <v>546.5</v>
      </c>
      <c r="H2584" s="5" t="str">
        <f t="shared" si="492"/>
        <v>1.635</v>
      </c>
      <c r="I2584" s="1" t="s">
        <v>8</v>
      </c>
      <c r="AN2584" s="89" t="str">
        <f t="shared" si="493"/>
        <v>0.4000</v>
      </c>
      <c r="AO2584" s="89" t="str">
        <f t="shared" si="494"/>
        <v>130.0</v>
      </c>
      <c r="AP2584" s="89" t="str">
        <f t="shared" si="495"/>
        <v>0.001070</v>
      </c>
      <c r="AQ2584" s="89" t="str">
        <f t="shared" si="496"/>
        <v>546.0</v>
      </c>
      <c r="AR2584" s="89" t="str">
        <f t="shared" si="497"/>
        <v>546.5</v>
      </c>
      <c r="AS2584" s="89" t="str">
        <f t="shared" si="498"/>
        <v>1.635</v>
      </c>
      <c r="AT2584" s="89"/>
      <c r="AU2584" s="99">
        <v>0.4</v>
      </c>
      <c r="AV2584" s="99">
        <v>130</v>
      </c>
      <c r="AW2584" s="99">
        <v>1.06963E-3</v>
      </c>
      <c r="AX2584" s="99">
        <v>546.042148</v>
      </c>
      <c r="AY2584" s="99">
        <v>546.47</v>
      </c>
      <c r="AZ2584" s="99">
        <v>1.6345000000000001</v>
      </c>
      <c r="BA2584" s="119" t="s">
        <v>8</v>
      </c>
      <c r="BB2584" s="4">
        <v>2584</v>
      </c>
      <c r="BC2584" s="4">
        <v>0.4</v>
      </c>
    </row>
    <row r="2585" spans="2:55">
      <c r="B2585">
        <v>2584</v>
      </c>
      <c r="C2585" s="107">
        <f t="shared" si="487"/>
        <v>0.4</v>
      </c>
      <c r="D2585" s="5">
        <f t="shared" si="488"/>
        <v>135</v>
      </c>
      <c r="E2585" s="5" t="str">
        <f t="shared" si="489"/>
        <v>0.001075</v>
      </c>
      <c r="F2585" s="5" t="str">
        <f t="shared" si="490"/>
        <v>567.4</v>
      </c>
      <c r="G2585" s="5" t="str">
        <f t="shared" si="491"/>
        <v>567.8</v>
      </c>
      <c r="H2585" s="5" t="str">
        <f t="shared" si="492"/>
        <v>1.687</v>
      </c>
      <c r="I2585" s="1" t="s">
        <v>8</v>
      </c>
      <c r="AN2585" s="89" t="str">
        <f t="shared" si="493"/>
        <v>0.4000</v>
      </c>
      <c r="AO2585" s="89" t="str">
        <f t="shared" si="494"/>
        <v>135.0</v>
      </c>
      <c r="AP2585" s="89" t="str">
        <f t="shared" si="495"/>
        <v>0.001075</v>
      </c>
      <c r="AQ2585" s="89" t="str">
        <f t="shared" si="496"/>
        <v>567.4</v>
      </c>
      <c r="AR2585" s="89" t="str">
        <f t="shared" si="497"/>
        <v>567.8</v>
      </c>
      <c r="AS2585" s="89" t="str">
        <f t="shared" si="498"/>
        <v>1.687</v>
      </c>
      <c r="AT2585" s="89"/>
      <c r="AU2585" s="99">
        <v>0.4</v>
      </c>
      <c r="AV2585" s="99">
        <v>135</v>
      </c>
      <c r="AW2585" s="99">
        <v>1.0745899999999998E-3</v>
      </c>
      <c r="AX2585" s="99">
        <v>567.37016399999993</v>
      </c>
      <c r="AY2585" s="99">
        <v>567.79999999999995</v>
      </c>
      <c r="AZ2585" s="99">
        <v>1.6871</v>
      </c>
      <c r="BA2585" s="119" t="s">
        <v>8</v>
      </c>
      <c r="BB2585" s="4">
        <v>2585</v>
      </c>
      <c r="BC2585" s="4">
        <v>0.4</v>
      </c>
    </row>
    <row r="2586" spans="2:55">
      <c r="B2586">
        <v>2585</v>
      </c>
      <c r="C2586" s="107">
        <f t="shared" si="487"/>
        <v>0.4</v>
      </c>
      <c r="D2586" s="5">
        <f t="shared" si="488"/>
        <v>140</v>
      </c>
      <c r="E2586" s="5" t="str">
        <f t="shared" si="489"/>
        <v>0.001080</v>
      </c>
      <c r="F2586" s="5" t="str">
        <f t="shared" si="490"/>
        <v>588.8</v>
      </c>
      <c r="G2586" s="5" t="str">
        <f t="shared" si="491"/>
        <v>589.2</v>
      </c>
      <c r="H2586" s="5" t="str">
        <f t="shared" si="492"/>
        <v>1.739</v>
      </c>
      <c r="I2586" s="1" t="s">
        <v>8</v>
      </c>
      <c r="AN2586" s="89" t="str">
        <f t="shared" si="493"/>
        <v>0.4000</v>
      </c>
      <c r="AO2586" s="89" t="str">
        <f t="shared" si="494"/>
        <v>140.0</v>
      </c>
      <c r="AP2586" s="89" t="str">
        <f t="shared" si="495"/>
        <v>0.001080</v>
      </c>
      <c r="AQ2586" s="89" t="str">
        <f t="shared" si="496"/>
        <v>588.8</v>
      </c>
      <c r="AR2586" s="89" t="str">
        <f t="shared" si="497"/>
        <v>589.2</v>
      </c>
      <c r="AS2586" s="89" t="str">
        <f t="shared" si="498"/>
        <v>1.739</v>
      </c>
      <c r="AT2586" s="89"/>
      <c r="AU2586" s="99">
        <v>0.4</v>
      </c>
      <c r="AV2586" s="99">
        <v>140</v>
      </c>
      <c r="AW2586" s="99">
        <v>1.0797300000000001E-3</v>
      </c>
      <c r="AX2586" s="99">
        <v>588.75810800000011</v>
      </c>
      <c r="AY2586" s="99">
        <v>589.19000000000005</v>
      </c>
      <c r="AZ2586" s="99">
        <v>1.7392000000000001</v>
      </c>
      <c r="BA2586" s="119" t="s">
        <v>8</v>
      </c>
      <c r="BB2586" s="4">
        <v>2586</v>
      </c>
      <c r="BC2586" s="4">
        <v>0.4</v>
      </c>
    </row>
    <row r="2587" spans="2:55">
      <c r="B2587">
        <v>2586</v>
      </c>
      <c r="C2587" s="107">
        <f t="shared" si="487"/>
        <v>0.4</v>
      </c>
      <c r="D2587" s="5">
        <f t="shared" si="488"/>
        <v>143.6</v>
      </c>
      <c r="E2587" s="5" t="str">
        <f t="shared" si="489"/>
        <v>0.001084</v>
      </c>
      <c r="F2587" s="5" t="str">
        <f t="shared" si="490"/>
        <v>604.2</v>
      </c>
      <c r="G2587" s="5" t="str">
        <f t="shared" si="491"/>
        <v>604.7</v>
      </c>
      <c r="H2587" s="5" t="str">
        <f t="shared" si="492"/>
        <v>1.777</v>
      </c>
      <c r="I2587" s="1" t="s">
        <v>10</v>
      </c>
      <c r="AN2587" s="89" t="str">
        <f t="shared" si="493"/>
        <v>0.4000</v>
      </c>
      <c r="AO2587" s="89" t="str">
        <f t="shared" si="494"/>
        <v>143.6</v>
      </c>
      <c r="AP2587" s="89" t="str">
        <f t="shared" si="495"/>
        <v>0.001084</v>
      </c>
      <c r="AQ2587" s="89" t="str">
        <f t="shared" si="496"/>
        <v>604.2</v>
      </c>
      <c r="AR2587" s="89" t="str">
        <f t="shared" si="497"/>
        <v>604.7</v>
      </c>
      <c r="AS2587" s="89" t="str">
        <f t="shared" si="498"/>
        <v>1.777</v>
      </c>
      <c r="AT2587" s="89"/>
      <c r="AU2587" s="99">
        <v>0.4</v>
      </c>
      <c r="AV2587" s="99">
        <v>143.608</v>
      </c>
      <c r="AW2587" s="99">
        <v>1.08355E-3</v>
      </c>
      <c r="AX2587" s="99">
        <v>604.21658000000002</v>
      </c>
      <c r="AY2587" s="99">
        <v>604.65</v>
      </c>
      <c r="AZ2587" s="99">
        <v>1.7765</v>
      </c>
      <c r="BA2587" s="119" t="s">
        <v>10</v>
      </c>
      <c r="BB2587" s="4">
        <v>2587</v>
      </c>
      <c r="BC2587" s="4">
        <v>0.4</v>
      </c>
    </row>
    <row r="2588" spans="2:55">
      <c r="B2588">
        <v>2587</v>
      </c>
      <c r="C2588" s="107">
        <f t="shared" si="487"/>
        <v>0.4</v>
      </c>
      <c r="D2588" s="5">
        <f t="shared" si="488"/>
        <v>143.6</v>
      </c>
      <c r="E2588" s="5" t="str">
        <f t="shared" si="489"/>
        <v>0.4624</v>
      </c>
      <c r="F2588" s="5" t="str">
        <f t="shared" si="490"/>
        <v>2553</v>
      </c>
      <c r="G2588" s="5" t="str">
        <f t="shared" si="491"/>
        <v>2738</v>
      </c>
      <c r="H2588" s="5" t="str">
        <f t="shared" si="492"/>
        <v>6.896</v>
      </c>
      <c r="I2588" s="1" t="s">
        <v>11</v>
      </c>
      <c r="AN2588" s="89" t="str">
        <f t="shared" si="493"/>
        <v>0.4000</v>
      </c>
      <c r="AO2588" s="89" t="str">
        <f t="shared" si="494"/>
        <v>143.6</v>
      </c>
      <c r="AP2588" s="89" t="str">
        <f t="shared" si="495"/>
        <v>0.4624</v>
      </c>
      <c r="AQ2588" s="89" t="str">
        <f t="shared" si="496"/>
        <v>2553</v>
      </c>
      <c r="AR2588" s="89" t="str">
        <f t="shared" si="497"/>
        <v>2738</v>
      </c>
      <c r="AS2588" s="89" t="str">
        <f t="shared" si="498"/>
        <v>6.896</v>
      </c>
      <c r="AT2588" s="89"/>
      <c r="AU2588" s="99">
        <v>0.4</v>
      </c>
      <c r="AV2588" s="99">
        <v>143.608</v>
      </c>
      <c r="AW2588" s="99">
        <v>0.46238000000000001</v>
      </c>
      <c r="AX2588" s="99">
        <v>2553.1480000000001</v>
      </c>
      <c r="AY2588" s="99">
        <v>2738.1</v>
      </c>
      <c r="AZ2588" s="99">
        <v>6.8955000000000002</v>
      </c>
      <c r="BA2588" s="119" t="s">
        <v>11</v>
      </c>
      <c r="BB2588" s="4">
        <v>2588</v>
      </c>
      <c r="BC2588" s="4">
        <v>0.4</v>
      </c>
    </row>
    <row r="2589" spans="2:55">
      <c r="B2589">
        <v>2588</v>
      </c>
      <c r="C2589" s="107">
        <f t="shared" si="487"/>
        <v>0.4</v>
      </c>
      <c r="D2589" s="5">
        <f t="shared" si="488"/>
        <v>145</v>
      </c>
      <c r="E2589" s="5" t="str">
        <f t="shared" si="489"/>
        <v>0.4643</v>
      </c>
      <c r="F2589" s="5" t="str">
        <f t="shared" si="490"/>
        <v>2556</v>
      </c>
      <c r="G2589" s="5" t="str">
        <f t="shared" si="491"/>
        <v>2741</v>
      </c>
      <c r="H2589" s="5" t="str">
        <f t="shared" si="492"/>
        <v>6.903</v>
      </c>
      <c r="I2589" s="1" t="s">
        <v>9</v>
      </c>
      <c r="AN2589" s="89" t="str">
        <f t="shared" si="493"/>
        <v>0.4000</v>
      </c>
      <c r="AO2589" s="89" t="str">
        <f t="shared" si="494"/>
        <v>145.0</v>
      </c>
      <c r="AP2589" s="89" t="str">
        <f t="shared" si="495"/>
        <v>0.4643</v>
      </c>
      <c r="AQ2589" s="89" t="str">
        <f t="shared" si="496"/>
        <v>2556</v>
      </c>
      <c r="AR2589" s="89" t="str">
        <f t="shared" si="497"/>
        <v>2741</v>
      </c>
      <c r="AS2589" s="89" t="str">
        <f t="shared" si="498"/>
        <v>6.903</v>
      </c>
      <c r="AT2589" s="89"/>
      <c r="AU2589" s="99">
        <v>0.4</v>
      </c>
      <c r="AV2589" s="99">
        <v>145</v>
      </c>
      <c r="AW2589" s="99">
        <v>0.46425</v>
      </c>
      <c r="AX2589" s="99">
        <v>2555.6000000000004</v>
      </c>
      <c r="AY2589" s="99">
        <v>2741.3</v>
      </c>
      <c r="AZ2589" s="99">
        <v>6.9032999999999998</v>
      </c>
      <c r="BA2589" s="119" t="s">
        <v>9</v>
      </c>
      <c r="BB2589" s="4">
        <v>2589</v>
      </c>
      <c r="BC2589" s="4">
        <v>0.4</v>
      </c>
    </row>
    <row r="2590" spans="2:55">
      <c r="B2590">
        <v>2589</v>
      </c>
      <c r="C2590" s="107">
        <f t="shared" si="487"/>
        <v>0.4</v>
      </c>
      <c r="D2590" s="5">
        <f t="shared" si="488"/>
        <v>150</v>
      </c>
      <c r="E2590" s="5" t="str">
        <f t="shared" si="489"/>
        <v>0.4709</v>
      </c>
      <c r="F2590" s="5" t="str">
        <f t="shared" si="490"/>
        <v>2564</v>
      </c>
      <c r="G2590" s="5" t="str">
        <f t="shared" si="491"/>
        <v>2753</v>
      </c>
      <c r="H2590" s="5" t="str">
        <f t="shared" si="492"/>
        <v>6.931</v>
      </c>
      <c r="I2590" s="1" t="s">
        <v>9</v>
      </c>
      <c r="AN2590" s="89" t="str">
        <f t="shared" si="493"/>
        <v>0.4000</v>
      </c>
      <c r="AO2590" s="89" t="str">
        <f t="shared" si="494"/>
        <v>150.0</v>
      </c>
      <c r="AP2590" s="89" t="str">
        <f t="shared" si="495"/>
        <v>0.4709</v>
      </c>
      <c r="AQ2590" s="89" t="str">
        <f t="shared" si="496"/>
        <v>2564</v>
      </c>
      <c r="AR2590" s="89" t="str">
        <f t="shared" si="497"/>
        <v>2753</v>
      </c>
      <c r="AS2590" s="89" t="str">
        <f t="shared" si="498"/>
        <v>6.931</v>
      </c>
      <c r="AT2590" s="89"/>
      <c r="AU2590" s="99">
        <v>0.4</v>
      </c>
      <c r="AV2590" s="99">
        <v>150</v>
      </c>
      <c r="AW2590" s="99">
        <v>0.47088000000000002</v>
      </c>
      <c r="AX2590" s="99">
        <v>2564.4480000000003</v>
      </c>
      <c r="AY2590" s="99">
        <v>2752.8</v>
      </c>
      <c r="AZ2590" s="99">
        <v>6.9306000000000001</v>
      </c>
      <c r="BA2590" s="119" t="s">
        <v>9</v>
      </c>
      <c r="BB2590" s="4">
        <v>2590</v>
      </c>
      <c r="BC2590" s="4">
        <v>0.4</v>
      </c>
    </row>
    <row r="2591" spans="2:55">
      <c r="B2591">
        <v>2590</v>
      </c>
      <c r="C2591" s="107">
        <f t="shared" si="487"/>
        <v>0.4</v>
      </c>
      <c r="D2591" s="5">
        <f t="shared" si="488"/>
        <v>155</v>
      </c>
      <c r="E2591" s="5" t="str">
        <f t="shared" si="489"/>
        <v>0.4774</v>
      </c>
      <c r="F2591" s="5" t="str">
        <f t="shared" si="490"/>
        <v>2573</v>
      </c>
      <c r="G2591" s="5" t="str">
        <f t="shared" si="491"/>
        <v>2764</v>
      </c>
      <c r="H2591" s="5" t="str">
        <f t="shared" si="492"/>
        <v>6.957</v>
      </c>
      <c r="I2591" s="1" t="s">
        <v>9</v>
      </c>
      <c r="AN2591" s="89" t="str">
        <f t="shared" si="493"/>
        <v>0.4000</v>
      </c>
      <c r="AO2591" s="89" t="str">
        <f t="shared" si="494"/>
        <v>155.0</v>
      </c>
      <c r="AP2591" s="89" t="str">
        <f t="shared" si="495"/>
        <v>0.4774</v>
      </c>
      <c r="AQ2591" s="89" t="str">
        <f t="shared" si="496"/>
        <v>2573</v>
      </c>
      <c r="AR2591" s="89" t="str">
        <f t="shared" si="497"/>
        <v>2764</v>
      </c>
      <c r="AS2591" s="89" t="str">
        <f t="shared" si="498"/>
        <v>6.957</v>
      </c>
      <c r="AT2591" s="89"/>
      <c r="AU2591" s="99">
        <v>0.4</v>
      </c>
      <c r="AV2591" s="99">
        <v>155</v>
      </c>
      <c r="AW2591" s="99">
        <v>0.47743999999999998</v>
      </c>
      <c r="AX2591" s="99">
        <v>2573.1239999999998</v>
      </c>
      <c r="AY2591" s="99">
        <v>2764.1</v>
      </c>
      <c r="AZ2591" s="99">
        <v>6.9570999999999996</v>
      </c>
      <c r="BA2591" s="119" t="s">
        <v>9</v>
      </c>
      <c r="BB2591" s="4">
        <v>2591</v>
      </c>
      <c r="BC2591" s="4">
        <v>0.4</v>
      </c>
    </row>
    <row r="2592" spans="2:55">
      <c r="B2592">
        <v>2591</v>
      </c>
      <c r="C2592" s="107">
        <f t="shared" si="487"/>
        <v>0.4</v>
      </c>
      <c r="D2592" s="5">
        <f t="shared" si="488"/>
        <v>160</v>
      </c>
      <c r="E2592" s="5" t="str">
        <f t="shared" si="489"/>
        <v>0.4839</v>
      </c>
      <c r="F2592" s="5" t="str">
        <f t="shared" si="490"/>
        <v>2582</v>
      </c>
      <c r="G2592" s="5" t="str">
        <f t="shared" si="491"/>
        <v>2775</v>
      </c>
      <c r="H2592" s="5" t="str">
        <f t="shared" si="492"/>
        <v>6.983</v>
      </c>
      <c r="I2592" s="1" t="s">
        <v>9</v>
      </c>
      <c r="AN2592" s="89" t="str">
        <f t="shared" si="493"/>
        <v>0.4000</v>
      </c>
      <c r="AO2592" s="89" t="str">
        <f t="shared" si="494"/>
        <v>160.0</v>
      </c>
      <c r="AP2592" s="89" t="str">
        <f t="shared" si="495"/>
        <v>0.4839</v>
      </c>
      <c r="AQ2592" s="89" t="str">
        <f t="shared" si="496"/>
        <v>2582</v>
      </c>
      <c r="AR2592" s="89" t="str">
        <f t="shared" si="497"/>
        <v>2775</v>
      </c>
      <c r="AS2592" s="89" t="str">
        <f t="shared" si="498"/>
        <v>6.983</v>
      </c>
      <c r="AT2592" s="89"/>
      <c r="AU2592" s="99">
        <v>0.4</v>
      </c>
      <c r="AV2592" s="99">
        <v>160</v>
      </c>
      <c r="AW2592" s="99">
        <v>0.48393000000000003</v>
      </c>
      <c r="AX2592" s="99">
        <v>2581.6279999999997</v>
      </c>
      <c r="AY2592" s="99">
        <v>2775.2</v>
      </c>
      <c r="AZ2592" s="99">
        <v>6.9828999999999999</v>
      </c>
      <c r="BA2592" s="119" t="s">
        <v>9</v>
      </c>
      <c r="BB2592" s="4">
        <v>2592</v>
      </c>
      <c r="BC2592" s="4">
        <v>0.4</v>
      </c>
    </row>
    <row r="2593" spans="2:55">
      <c r="B2593">
        <v>2592</v>
      </c>
      <c r="C2593" s="107">
        <f t="shared" si="487"/>
        <v>0.4</v>
      </c>
      <c r="D2593" s="5">
        <f t="shared" si="488"/>
        <v>165</v>
      </c>
      <c r="E2593" s="5" t="str">
        <f t="shared" si="489"/>
        <v>0.4904</v>
      </c>
      <c r="F2593" s="5" t="str">
        <f t="shared" si="490"/>
        <v>2590.</v>
      </c>
      <c r="G2593" s="5" t="str">
        <f t="shared" si="491"/>
        <v>2786</v>
      </c>
      <c r="H2593" s="5" t="str">
        <f t="shared" si="492"/>
        <v>7.008</v>
      </c>
      <c r="I2593" s="1" t="s">
        <v>9</v>
      </c>
      <c r="AN2593" s="89" t="str">
        <f t="shared" si="493"/>
        <v>0.4000</v>
      </c>
      <c r="AO2593" s="89" t="str">
        <f t="shared" si="494"/>
        <v>165.0</v>
      </c>
      <c r="AP2593" s="89" t="str">
        <f t="shared" si="495"/>
        <v>0.4904</v>
      </c>
      <c r="AQ2593" s="89" t="str">
        <f t="shared" si="496"/>
        <v>2590.</v>
      </c>
      <c r="AR2593" s="89" t="str">
        <f t="shared" si="497"/>
        <v>2786</v>
      </c>
      <c r="AS2593" s="89" t="str">
        <f t="shared" si="498"/>
        <v>7.008</v>
      </c>
      <c r="AT2593" s="89"/>
      <c r="AU2593" s="99">
        <v>0.4</v>
      </c>
      <c r="AV2593" s="99">
        <v>165</v>
      </c>
      <c r="AW2593" s="99">
        <v>0.49037000000000003</v>
      </c>
      <c r="AX2593" s="99">
        <v>2590.0519999999997</v>
      </c>
      <c r="AY2593" s="99">
        <v>2786.2</v>
      </c>
      <c r="AZ2593" s="99">
        <v>7.0080999999999998</v>
      </c>
      <c r="BA2593" s="119" t="s">
        <v>9</v>
      </c>
      <c r="BB2593" s="4">
        <v>2593</v>
      </c>
      <c r="BC2593" s="4">
        <v>0.4</v>
      </c>
    </row>
    <row r="2594" spans="2:55">
      <c r="B2594">
        <v>2593</v>
      </c>
      <c r="C2594" s="107">
        <f t="shared" si="487"/>
        <v>0.4</v>
      </c>
      <c r="D2594" s="5">
        <f t="shared" si="488"/>
        <v>170</v>
      </c>
      <c r="E2594" s="5" t="str">
        <f t="shared" si="489"/>
        <v>0.4968</v>
      </c>
      <c r="F2594" s="5" t="str">
        <f t="shared" si="490"/>
        <v>2598</v>
      </c>
      <c r="G2594" s="5" t="str">
        <f t="shared" si="491"/>
        <v>2797</v>
      </c>
      <c r="H2594" s="5" t="str">
        <f t="shared" si="492"/>
        <v>7.033</v>
      </c>
      <c r="I2594" s="1" t="s">
        <v>9</v>
      </c>
      <c r="AN2594" s="89" t="str">
        <f t="shared" si="493"/>
        <v>0.4000</v>
      </c>
      <c r="AO2594" s="89" t="str">
        <f t="shared" si="494"/>
        <v>170.0</v>
      </c>
      <c r="AP2594" s="89" t="str">
        <f t="shared" si="495"/>
        <v>0.4968</v>
      </c>
      <c r="AQ2594" s="89" t="str">
        <f t="shared" si="496"/>
        <v>2598</v>
      </c>
      <c r="AR2594" s="89" t="str">
        <f t="shared" si="497"/>
        <v>2797</v>
      </c>
      <c r="AS2594" s="89" t="str">
        <f t="shared" si="498"/>
        <v>7.033</v>
      </c>
      <c r="AT2594" s="89"/>
      <c r="AU2594" s="99">
        <v>0.4</v>
      </c>
      <c r="AV2594" s="99">
        <v>170</v>
      </c>
      <c r="AW2594" s="99">
        <v>0.49675999999999998</v>
      </c>
      <c r="AX2594" s="99">
        <v>2598.3959999999997</v>
      </c>
      <c r="AY2594" s="99">
        <v>2797.1</v>
      </c>
      <c r="AZ2594" s="99">
        <v>7.0328999999999997</v>
      </c>
      <c r="BA2594" s="119" t="s">
        <v>9</v>
      </c>
      <c r="BB2594" s="4">
        <v>2594</v>
      </c>
      <c r="BC2594" s="4">
        <v>0.4</v>
      </c>
    </row>
    <row r="2595" spans="2:55">
      <c r="B2595">
        <v>2594</v>
      </c>
      <c r="C2595" s="107">
        <f t="shared" si="487"/>
        <v>0.4</v>
      </c>
      <c r="D2595" s="5">
        <f t="shared" si="488"/>
        <v>175</v>
      </c>
      <c r="E2595" s="5" t="str">
        <f t="shared" si="489"/>
        <v>0.5031</v>
      </c>
      <c r="F2595" s="5" t="str">
        <f t="shared" si="490"/>
        <v>2607</v>
      </c>
      <c r="G2595" s="5" t="str">
        <f t="shared" si="491"/>
        <v>2808</v>
      </c>
      <c r="H2595" s="5" t="str">
        <f t="shared" si="492"/>
        <v>7.057</v>
      </c>
      <c r="I2595" s="1" t="s">
        <v>9</v>
      </c>
      <c r="AN2595" s="89" t="str">
        <f t="shared" si="493"/>
        <v>0.4000</v>
      </c>
      <c r="AO2595" s="89" t="str">
        <f t="shared" si="494"/>
        <v>175.0</v>
      </c>
      <c r="AP2595" s="89" t="str">
        <f t="shared" si="495"/>
        <v>0.5031</v>
      </c>
      <c r="AQ2595" s="89" t="str">
        <f t="shared" si="496"/>
        <v>2607</v>
      </c>
      <c r="AR2595" s="89" t="str">
        <f t="shared" si="497"/>
        <v>2808</v>
      </c>
      <c r="AS2595" s="89" t="str">
        <f t="shared" si="498"/>
        <v>7.057</v>
      </c>
      <c r="AT2595" s="89"/>
      <c r="AU2595" s="99">
        <v>0.4</v>
      </c>
      <c r="AV2595" s="99">
        <v>175</v>
      </c>
      <c r="AW2595" s="99">
        <v>0.50309999999999999</v>
      </c>
      <c r="AX2595" s="99">
        <v>2606.66</v>
      </c>
      <c r="AY2595" s="99">
        <v>2807.9</v>
      </c>
      <c r="AZ2595" s="99">
        <v>7.0571000000000002</v>
      </c>
      <c r="BA2595" s="119" t="s">
        <v>9</v>
      </c>
      <c r="BB2595" s="4">
        <v>2595</v>
      </c>
      <c r="BC2595" s="4">
        <v>0.4</v>
      </c>
    </row>
    <row r="2596" spans="2:55">
      <c r="B2596">
        <v>2595</v>
      </c>
      <c r="C2596" s="107">
        <f t="shared" si="487"/>
        <v>0.4</v>
      </c>
      <c r="D2596" s="5">
        <f t="shared" si="488"/>
        <v>180</v>
      </c>
      <c r="E2596" s="5" t="str">
        <f t="shared" si="489"/>
        <v>0.5094</v>
      </c>
      <c r="F2596" s="5" t="str">
        <f t="shared" si="490"/>
        <v>2615</v>
      </c>
      <c r="G2596" s="5" t="str">
        <f t="shared" si="491"/>
        <v>2819</v>
      </c>
      <c r="H2596" s="5" t="str">
        <f t="shared" si="492"/>
        <v>7.081</v>
      </c>
      <c r="I2596" s="1" t="s">
        <v>9</v>
      </c>
      <c r="AN2596" s="89" t="str">
        <f t="shared" si="493"/>
        <v>0.4000</v>
      </c>
      <c r="AO2596" s="89" t="str">
        <f t="shared" si="494"/>
        <v>180.0</v>
      </c>
      <c r="AP2596" s="89" t="str">
        <f t="shared" si="495"/>
        <v>0.5094</v>
      </c>
      <c r="AQ2596" s="89" t="str">
        <f t="shared" si="496"/>
        <v>2615</v>
      </c>
      <c r="AR2596" s="89" t="str">
        <f t="shared" si="497"/>
        <v>2819</v>
      </c>
      <c r="AS2596" s="89" t="str">
        <f t="shared" si="498"/>
        <v>7.081</v>
      </c>
      <c r="AT2596" s="89"/>
      <c r="AU2596" s="99">
        <v>0.4</v>
      </c>
      <c r="AV2596" s="99">
        <v>180</v>
      </c>
      <c r="AW2596" s="99">
        <v>0.50941000000000003</v>
      </c>
      <c r="AX2596" s="99">
        <v>2614.8359999999998</v>
      </c>
      <c r="AY2596" s="99">
        <v>2818.6</v>
      </c>
      <c r="AZ2596" s="99">
        <v>7.0808999999999997</v>
      </c>
      <c r="BA2596" s="119" t="s">
        <v>9</v>
      </c>
      <c r="BB2596" s="4">
        <v>2596</v>
      </c>
      <c r="BC2596" s="4">
        <v>0.4</v>
      </c>
    </row>
    <row r="2597" spans="2:55">
      <c r="B2597">
        <v>2596</v>
      </c>
      <c r="C2597" s="107">
        <f t="shared" si="487"/>
        <v>0.4</v>
      </c>
      <c r="D2597" s="5">
        <f t="shared" si="488"/>
        <v>185</v>
      </c>
      <c r="E2597" s="5" t="str">
        <f t="shared" si="489"/>
        <v>0.5157</v>
      </c>
      <c r="F2597" s="5" t="str">
        <f t="shared" si="490"/>
        <v>2623</v>
      </c>
      <c r="G2597" s="5" t="str">
        <f t="shared" si="491"/>
        <v>2829</v>
      </c>
      <c r="H2597" s="5" t="str">
        <f t="shared" si="492"/>
        <v>7.104</v>
      </c>
      <c r="I2597" s="1" t="s">
        <v>9</v>
      </c>
      <c r="AN2597" s="89" t="str">
        <f t="shared" si="493"/>
        <v>0.4000</v>
      </c>
      <c r="AO2597" s="89" t="str">
        <f t="shared" si="494"/>
        <v>185.0</v>
      </c>
      <c r="AP2597" s="89" t="str">
        <f t="shared" si="495"/>
        <v>0.5157</v>
      </c>
      <c r="AQ2597" s="89" t="str">
        <f t="shared" si="496"/>
        <v>2623</v>
      </c>
      <c r="AR2597" s="89" t="str">
        <f t="shared" si="497"/>
        <v>2829</v>
      </c>
      <c r="AS2597" s="89" t="str">
        <f t="shared" si="498"/>
        <v>7.104</v>
      </c>
      <c r="AT2597" s="89"/>
      <c r="AU2597" s="99">
        <v>0.4</v>
      </c>
      <c r="AV2597" s="99">
        <v>185</v>
      </c>
      <c r="AW2597" s="99">
        <v>0.51569000000000009</v>
      </c>
      <c r="AX2597" s="99">
        <v>2623.0240000000003</v>
      </c>
      <c r="AY2597" s="99">
        <v>2829.3</v>
      </c>
      <c r="AZ2597" s="99">
        <v>7.1043000000000003</v>
      </c>
      <c r="BA2597" s="119" t="s">
        <v>9</v>
      </c>
      <c r="BB2597" s="4">
        <v>2597</v>
      </c>
      <c r="BC2597" s="4">
        <v>0.4</v>
      </c>
    </row>
    <row r="2598" spans="2:55">
      <c r="B2598">
        <v>2597</v>
      </c>
      <c r="C2598" s="107">
        <f t="shared" si="487"/>
        <v>0.4</v>
      </c>
      <c r="D2598" s="5">
        <f t="shared" si="488"/>
        <v>190</v>
      </c>
      <c r="E2598" s="5" t="str">
        <f t="shared" si="489"/>
        <v>0.5219</v>
      </c>
      <c r="F2598" s="5" t="str">
        <f t="shared" si="490"/>
        <v>2631</v>
      </c>
      <c r="G2598" s="5" t="str">
        <f t="shared" si="491"/>
        <v>2840.</v>
      </c>
      <c r="H2598" s="5" t="str">
        <f t="shared" si="492"/>
        <v>7.127</v>
      </c>
      <c r="I2598" s="1" t="s">
        <v>9</v>
      </c>
      <c r="AN2598" s="89" t="str">
        <f t="shared" si="493"/>
        <v>0.4000</v>
      </c>
      <c r="AO2598" s="89" t="str">
        <f t="shared" si="494"/>
        <v>190.0</v>
      </c>
      <c r="AP2598" s="89" t="str">
        <f t="shared" si="495"/>
        <v>0.5219</v>
      </c>
      <c r="AQ2598" s="89" t="str">
        <f t="shared" si="496"/>
        <v>2631</v>
      </c>
      <c r="AR2598" s="89" t="str">
        <f t="shared" si="497"/>
        <v>2840.</v>
      </c>
      <c r="AS2598" s="89" t="str">
        <f t="shared" si="498"/>
        <v>7.127</v>
      </c>
      <c r="AT2598" s="89"/>
      <c r="AU2598" s="99">
        <v>0.4</v>
      </c>
      <c r="AV2598" s="99">
        <v>190</v>
      </c>
      <c r="AW2598" s="99">
        <v>0.52193000000000001</v>
      </c>
      <c r="AX2598" s="99">
        <v>2631.1280000000002</v>
      </c>
      <c r="AY2598" s="99">
        <v>2839.9</v>
      </c>
      <c r="AZ2598" s="99">
        <v>7.1273</v>
      </c>
      <c r="BA2598" s="119" t="s">
        <v>9</v>
      </c>
      <c r="BB2598" s="4">
        <v>2598</v>
      </c>
      <c r="BC2598" s="4">
        <v>0.4</v>
      </c>
    </row>
    <row r="2599" spans="2:55">
      <c r="B2599">
        <v>2598</v>
      </c>
      <c r="C2599" s="107">
        <f t="shared" si="487"/>
        <v>0.4</v>
      </c>
      <c r="D2599" s="5">
        <f t="shared" si="488"/>
        <v>195</v>
      </c>
      <c r="E2599" s="5" t="str">
        <f t="shared" si="489"/>
        <v>0.5281</v>
      </c>
      <c r="F2599" s="5" t="str">
        <f t="shared" si="490"/>
        <v>2639</v>
      </c>
      <c r="G2599" s="5" t="str">
        <f t="shared" si="491"/>
        <v>2850.</v>
      </c>
      <c r="H2599" s="5" t="str">
        <f t="shared" si="492"/>
        <v>7.150</v>
      </c>
      <c r="I2599" s="1" t="s">
        <v>9</v>
      </c>
      <c r="AN2599" s="89" t="str">
        <f t="shared" si="493"/>
        <v>0.4000</v>
      </c>
      <c r="AO2599" s="89" t="str">
        <f t="shared" si="494"/>
        <v>195.0</v>
      </c>
      <c r="AP2599" s="89" t="str">
        <f t="shared" si="495"/>
        <v>0.5281</v>
      </c>
      <c r="AQ2599" s="89" t="str">
        <f t="shared" si="496"/>
        <v>2639</v>
      </c>
      <c r="AR2599" s="89" t="str">
        <f t="shared" si="497"/>
        <v>2850.</v>
      </c>
      <c r="AS2599" s="89" t="str">
        <f t="shared" si="498"/>
        <v>7.150</v>
      </c>
      <c r="AT2599" s="89"/>
      <c r="AU2599" s="99">
        <v>0.4</v>
      </c>
      <c r="AV2599" s="99">
        <v>195</v>
      </c>
      <c r="AW2599" s="99">
        <v>0.52813999999999994</v>
      </c>
      <c r="AX2599" s="99">
        <v>2639.1440000000002</v>
      </c>
      <c r="AY2599" s="99">
        <v>2850.4</v>
      </c>
      <c r="AZ2599" s="99">
        <v>7.15</v>
      </c>
      <c r="BA2599" s="119" t="s">
        <v>9</v>
      </c>
      <c r="BB2599" s="4">
        <v>2599</v>
      </c>
      <c r="BC2599" s="4">
        <v>0.4</v>
      </c>
    </row>
    <row r="2600" spans="2:55">
      <c r="B2600">
        <v>2599</v>
      </c>
      <c r="C2600" s="107">
        <f t="shared" si="487"/>
        <v>0.4</v>
      </c>
      <c r="D2600" s="5">
        <f t="shared" si="488"/>
        <v>200</v>
      </c>
      <c r="E2600" s="5" t="str">
        <f t="shared" si="489"/>
        <v>0.5343</v>
      </c>
      <c r="F2600" s="5" t="str">
        <f t="shared" si="490"/>
        <v>2647</v>
      </c>
      <c r="G2600" s="5" t="str">
        <f t="shared" si="491"/>
        <v>2861</v>
      </c>
      <c r="H2600" s="5" t="str">
        <f t="shared" si="492"/>
        <v>7.172</v>
      </c>
      <c r="I2600" s="1" t="s">
        <v>9</v>
      </c>
      <c r="AN2600" s="89" t="str">
        <f t="shared" si="493"/>
        <v>0.4000</v>
      </c>
      <c r="AO2600" s="89" t="str">
        <f t="shared" si="494"/>
        <v>200.0</v>
      </c>
      <c r="AP2600" s="89" t="str">
        <f t="shared" si="495"/>
        <v>0.5343</v>
      </c>
      <c r="AQ2600" s="89" t="str">
        <f t="shared" si="496"/>
        <v>2647</v>
      </c>
      <c r="AR2600" s="89" t="str">
        <f t="shared" si="497"/>
        <v>2861</v>
      </c>
      <c r="AS2600" s="89" t="str">
        <f t="shared" si="498"/>
        <v>7.172</v>
      </c>
      <c r="AT2600" s="89"/>
      <c r="AU2600" s="99">
        <v>0.4</v>
      </c>
      <c r="AV2600" s="99">
        <v>200</v>
      </c>
      <c r="AW2600" s="99">
        <v>0.53433000000000008</v>
      </c>
      <c r="AX2600" s="99">
        <v>2647.1680000000001</v>
      </c>
      <c r="AY2600" s="99">
        <v>2860.9</v>
      </c>
      <c r="AZ2600" s="99">
        <v>7.1722999999999999</v>
      </c>
      <c r="BA2600" s="119" t="s">
        <v>9</v>
      </c>
      <c r="BB2600" s="4">
        <v>2600</v>
      </c>
      <c r="BC2600" s="4">
        <v>0.4</v>
      </c>
    </row>
    <row r="2601" spans="2:55">
      <c r="B2601">
        <v>2600</v>
      </c>
      <c r="C2601" s="107">
        <f t="shared" si="487"/>
        <v>0.4</v>
      </c>
      <c r="D2601" s="5">
        <f t="shared" si="488"/>
        <v>210</v>
      </c>
      <c r="E2601" s="5" t="str">
        <f t="shared" si="489"/>
        <v>0.5467</v>
      </c>
      <c r="F2601" s="5" t="str">
        <f t="shared" si="490"/>
        <v>2663</v>
      </c>
      <c r="G2601" s="5" t="str">
        <f t="shared" si="491"/>
        <v>2882</v>
      </c>
      <c r="H2601" s="5" t="str">
        <f t="shared" si="492"/>
        <v>7.216</v>
      </c>
      <c r="I2601" s="1" t="s">
        <v>9</v>
      </c>
      <c r="AN2601" s="89" t="str">
        <f t="shared" si="493"/>
        <v>0.4000</v>
      </c>
      <c r="AO2601" s="89" t="str">
        <f t="shared" si="494"/>
        <v>210.0</v>
      </c>
      <c r="AP2601" s="89" t="str">
        <f t="shared" si="495"/>
        <v>0.5467</v>
      </c>
      <c r="AQ2601" s="89" t="str">
        <f t="shared" si="496"/>
        <v>2663</v>
      </c>
      <c r="AR2601" s="89" t="str">
        <f t="shared" si="497"/>
        <v>2882</v>
      </c>
      <c r="AS2601" s="89" t="str">
        <f t="shared" si="498"/>
        <v>7.216</v>
      </c>
      <c r="AT2601" s="89"/>
      <c r="AU2601" s="99">
        <v>0.4</v>
      </c>
      <c r="AV2601" s="99">
        <v>210</v>
      </c>
      <c r="AW2601" s="99">
        <v>0.54664999999999997</v>
      </c>
      <c r="AX2601" s="99">
        <v>2663.1400000000003</v>
      </c>
      <c r="AY2601" s="99">
        <v>2881.8</v>
      </c>
      <c r="AZ2601" s="99">
        <v>7.2160000000000002</v>
      </c>
      <c r="BA2601" s="119" t="s">
        <v>9</v>
      </c>
      <c r="BB2601" s="4">
        <v>2601</v>
      </c>
      <c r="BC2601" s="4">
        <v>0.4</v>
      </c>
    </row>
    <row r="2602" spans="2:55">
      <c r="B2602">
        <v>2601</v>
      </c>
      <c r="C2602" s="107">
        <f t="shared" si="487"/>
        <v>0.4</v>
      </c>
      <c r="D2602" s="5">
        <f t="shared" si="488"/>
        <v>220</v>
      </c>
      <c r="E2602" s="5" t="str">
        <f t="shared" si="489"/>
        <v>0.5589</v>
      </c>
      <c r="F2602" s="5" t="str">
        <f t="shared" si="490"/>
        <v>2679</v>
      </c>
      <c r="G2602" s="5" t="str">
        <f t="shared" si="491"/>
        <v>2903</v>
      </c>
      <c r="H2602" s="5" t="str">
        <f t="shared" si="492"/>
        <v>7.259</v>
      </c>
      <c r="I2602" s="1" t="s">
        <v>9</v>
      </c>
      <c r="AN2602" s="89" t="str">
        <f t="shared" si="493"/>
        <v>0.4000</v>
      </c>
      <c r="AO2602" s="89" t="str">
        <f t="shared" si="494"/>
        <v>220.0</v>
      </c>
      <c r="AP2602" s="89" t="str">
        <f t="shared" si="495"/>
        <v>0.5589</v>
      </c>
      <c r="AQ2602" s="89" t="str">
        <f t="shared" si="496"/>
        <v>2679</v>
      </c>
      <c r="AR2602" s="89" t="str">
        <f t="shared" si="497"/>
        <v>2903</v>
      </c>
      <c r="AS2602" s="89" t="str">
        <f t="shared" si="498"/>
        <v>7.259</v>
      </c>
      <c r="AT2602" s="89"/>
      <c r="AU2602" s="99">
        <v>0.4</v>
      </c>
      <c r="AV2602" s="99">
        <v>220</v>
      </c>
      <c r="AW2602" s="99">
        <v>0.55888000000000004</v>
      </c>
      <c r="AX2602" s="99">
        <v>2679.0479999999998</v>
      </c>
      <c r="AY2602" s="99">
        <v>2902.6</v>
      </c>
      <c r="AZ2602" s="99">
        <v>7.2586000000000004</v>
      </c>
      <c r="BA2602" s="119" t="s">
        <v>9</v>
      </c>
      <c r="BB2602" s="4">
        <v>2602</v>
      </c>
      <c r="BC2602" s="4">
        <v>0.4</v>
      </c>
    </row>
    <row r="2603" spans="2:55">
      <c r="B2603">
        <v>2602</v>
      </c>
      <c r="C2603" s="107">
        <f t="shared" si="487"/>
        <v>0.4</v>
      </c>
      <c r="D2603" s="5">
        <f t="shared" si="488"/>
        <v>230</v>
      </c>
      <c r="E2603" s="5" t="str">
        <f t="shared" si="489"/>
        <v>0.5710</v>
      </c>
      <c r="F2603" s="5" t="str">
        <f t="shared" si="490"/>
        <v>2695</v>
      </c>
      <c r="G2603" s="5" t="str">
        <f t="shared" si="491"/>
        <v>2923</v>
      </c>
      <c r="H2603" s="5" t="str">
        <f t="shared" si="492"/>
        <v>7.300</v>
      </c>
      <c r="I2603" s="1" t="s">
        <v>9</v>
      </c>
      <c r="AN2603" s="89" t="str">
        <f t="shared" si="493"/>
        <v>0.4000</v>
      </c>
      <c r="AO2603" s="89" t="str">
        <f t="shared" si="494"/>
        <v>230.0</v>
      </c>
      <c r="AP2603" s="89" t="str">
        <f t="shared" si="495"/>
        <v>0.5710</v>
      </c>
      <c r="AQ2603" s="89" t="str">
        <f t="shared" si="496"/>
        <v>2695</v>
      </c>
      <c r="AR2603" s="89" t="str">
        <f t="shared" si="497"/>
        <v>2923</v>
      </c>
      <c r="AS2603" s="89" t="str">
        <f t="shared" si="498"/>
        <v>7.300</v>
      </c>
      <c r="AT2603" s="89"/>
      <c r="AU2603" s="99">
        <v>0.4</v>
      </c>
      <c r="AV2603" s="99">
        <v>230</v>
      </c>
      <c r="AW2603" s="99">
        <v>0.57103999999999999</v>
      </c>
      <c r="AX2603" s="99">
        <v>2694.884</v>
      </c>
      <c r="AY2603" s="99">
        <v>2923.3</v>
      </c>
      <c r="AZ2603" s="99">
        <v>7.3000999999999996</v>
      </c>
      <c r="BA2603" s="119" t="s">
        <v>9</v>
      </c>
      <c r="BB2603" s="4">
        <v>2603</v>
      </c>
      <c r="BC2603" s="4">
        <v>0.4</v>
      </c>
    </row>
    <row r="2604" spans="2:55">
      <c r="B2604">
        <v>2603</v>
      </c>
      <c r="C2604" s="107">
        <f t="shared" si="487"/>
        <v>0.4</v>
      </c>
      <c r="D2604" s="5">
        <f t="shared" si="488"/>
        <v>240</v>
      </c>
      <c r="E2604" s="5" t="str">
        <f t="shared" si="489"/>
        <v>0.5831</v>
      </c>
      <c r="F2604" s="5" t="str">
        <f t="shared" si="490"/>
        <v>2711</v>
      </c>
      <c r="G2604" s="5" t="str">
        <f t="shared" si="491"/>
        <v>2944</v>
      </c>
      <c r="H2604" s="5" t="str">
        <f t="shared" si="492"/>
        <v>7.341</v>
      </c>
      <c r="I2604" s="1" t="s">
        <v>9</v>
      </c>
      <c r="AN2604" s="89" t="str">
        <f t="shared" si="493"/>
        <v>0.4000</v>
      </c>
      <c r="AO2604" s="89" t="str">
        <f t="shared" si="494"/>
        <v>240.0</v>
      </c>
      <c r="AP2604" s="89" t="str">
        <f t="shared" si="495"/>
        <v>0.5831</v>
      </c>
      <c r="AQ2604" s="89" t="str">
        <f t="shared" si="496"/>
        <v>2711</v>
      </c>
      <c r="AR2604" s="89" t="str">
        <f t="shared" si="497"/>
        <v>2944</v>
      </c>
      <c r="AS2604" s="89" t="str">
        <f t="shared" si="498"/>
        <v>7.341</v>
      </c>
      <c r="AT2604" s="89"/>
      <c r="AU2604" s="99">
        <v>0.4</v>
      </c>
      <c r="AV2604" s="99">
        <v>240</v>
      </c>
      <c r="AW2604" s="99">
        <v>0.58313999999999999</v>
      </c>
      <c r="AX2604" s="99">
        <v>2710.6440000000002</v>
      </c>
      <c r="AY2604" s="99">
        <v>2943.9</v>
      </c>
      <c r="AZ2604" s="99">
        <v>7.3407</v>
      </c>
      <c r="BA2604" s="119" t="s">
        <v>9</v>
      </c>
      <c r="BB2604" s="4">
        <v>2604</v>
      </c>
      <c r="BC2604" s="4">
        <v>0.4</v>
      </c>
    </row>
    <row r="2605" spans="2:55">
      <c r="B2605">
        <v>2604</v>
      </c>
      <c r="C2605" s="107">
        <f t="shared" si="487"/>
        <v>0.4</v>
      </c>
      <c r="D2605" s="5">
        <f t="shared" si="488"/>
        <v>250</v>
      </c>
      <c r="E2605" s="5" t="str">
        <f t="shared" si="489"/>
        <v>0.5952</v>
      </c>
      <c r="F2605" s="5" t="str">
        <f t="shared" si="490"/>
        <v>2726</v>
      </c>
      <c r="G2605" s="5" t="str">
        <f t="shared" si="491"/>
        <v>2965</v>
      </c>
      <c r="H2605" s="5" t="str">
        <f t="shared" si="492"/>
        <v>7.380</v>
      </c>
      <c r="I2605" s="1" t="s">
        <v>9</v>
      </c>
      <c r="AN2605" s="89" t="str">
        <f t="shared" si="493"/>
        <v>0.4000</v>
      </c>
      <c r="AO2605" s="89" t="str">
        <f t="shared" si="494"/>
        <v>250.0</v>
      </c>
      <c r="AP2605" s="89" t="str">
        <f t="shared" si="495"/>
        <v>0.5952</v>
      </c>
      <c r="AQ2605" s="89" t="str">
        <f t="shared" si="496"/>
        <v>2726</v>
      </c>
      <c r="AR2605" s="89" t="str">
        <f t="shared" si="497"/>
        <v>2965</v>
      </c>
      <c r="AS2605" s="89" t="str">
        <f t="shared" si="498"/>
        <v>7.380</v>
      </c>
      <c r="AT2605" s="89"/>
      <c r="AU2605" s="99">
        <v>0.4</v>
      </c>
      <c r="AV2605" s="99">
        <v>250</v>
      </c>
      <c r="AW2605" s="99">
        <v>0.59520000000000006</v>
      </c>
      <c r="AX2605" s="99">
        <v>2726.42</v>
      </c>
      <c r="AY2605" s="99">
        <v>2964.5</v>
      </c>
      <c r="AZ2605" s="99">
        <v>7.3803999999999998</v>
      </c>
      <c r="BA2605" s="119" t="s">
        <v>9</v>
      </c>
      <c r="BB2605" s="4">
        <v>2605</v>
      </c>
      <c r="BC2605" s="4">
        <v>0.4</v>
      </c>
    </row>
    <row r="2606" spans="2:55">
      <c r="B2606">
        <v>2605</v>
      </c>
      <c r="C2606" s="107">
        <f t="shared" si="487"/>
        <v>0.4</v>
      </c>
      <c r="D2606" s="5">
        <f t="shared" si="488"/>
        <v>260</v>
      </c>
      <c r="E2606" s="5" t="str">
        <f t="shared" si="489"/>
        <v>0.6072</v>
      </c>
      <c r="F2606" s="5" t="str">
        <f t="shared" si="490"/>
        <v>2742</v>
      </c>
      <c r="G2606" s="5" t="str">
        <f t="shared" si="491"/>
        <v>2985</v>
      </c>
      <c r="H2606" s="5" t="str">
        <f t="shared" si="492"/>
        <v>7.419</v>
      </c>
      <c r="I2606" s="1" t="s">
        <v>9</v>
      </c>
      <c r="AN2606" s="89" t="str">
        <f t="shared" si="493"/>
        <v>0.4000</v>
      </c>
      <c r="AO2606" s="89" t="str">
        <f t="shared" si="494"/>
        <v>260.0</v>
      </c>
      <c r="AP2606" s="89" t="str">
        <f t="shared" si="495"/>
        <v>0.6072</v>
      </c>
      <c r="AQ2606" s="89" t="str">
        <f t="shared" si="496"/>
        <v>2742</v>
      </c>
      <c r="AR2606" s="89" t="str">
        <f t="shared" si="497"/>
        <v>2985</v>
      </c>
      <c r="AS2606" s="89" t="str">
        <f t="shared" si="498"/>
        <v>7.419</v>
      </c>
      <c r="AT2606" s="89"/>
      <c r="AU2606" s="99">
        <v>0.4</v>
      </c>
      <c r="AV2606" s="99">
        <v>260</v>
      </c>
      <c r="AW2606" s="99">
        <v>0.60720000000000007</v>
      </c>
      <c r="AX2606" s="99">
        <v>2742.12</v>
      </c>
      <c r="AY2606" s="99">
        <v>2985</v>
      </c>
      <c r="AZ2606" s="99">
        <v>7.4192999999999998</v>
      </c>
      <c r="BA2606" s="119" t="s">
        <v>9</v>
      </c>
      <c r="BB2606" s="4">
        <v>2606</v>
      </c>
      <c r="BC2606" s="4">
        <v>0.4</v>
      </c>
    </row>
    <row r="2607" spans="2:55">
      <c r="B2607">
        <v>2606</v>
      </c>
      <c r="C2607" s="107">
        <f t="shared" si="487"/>
        <v>0.4</v>
      </c>
      <c r="D2607" s="5">
        <f t="shared" si="488"/>
        <v>270</v>
      </c>
      <c r="E2607" s="5" t="str">
        <f t="shared" si="489"/>
        <v>0.6192</v>
      </c>
      <c r="F2607" s="5" t="str">
        <f t="shared" si="490"/>
        <v>2758</v>
      </c>
      <c r="G2607" s="5" t="str">
        <f t="shared" si="491"/>
        <v>3006</v>
      </c>
      <c r="H2607" s="5" t="str">
        <f t="shared" si="492"/>
        <v>7.457</v>
      </c>
      <c r="I2607" s="1" t="s">
        <v>9</v>
      </c>
      <c r="AN2607" s="89" t="str">
        <f t="shared" si="493"/>
        <v>0.4000</v>
      </c>
      <c r="AO2607" s="89" t="str">
        <f t="shared" si="494"/>
        <v>270.0</v>
      </c>
      <c r="AP2607" s="89" t="str">
        <f t="shared" si="495"/>
        <v>0.6192</v>
      </c>
      <c r="AQ2607" s="89" t="str">
        <f t="shared" si="496"/>
        <v>2758</v>
      </c>
      <c r="AR2607" s="89" t="str">
        <f t="shared" si="497"/>
        <v>3006</v>
      </c>
      <c r="AS2607" s="89" t="str">
        <f t="shared" si="498"/>
        <v>7.457</v>
      </c>
      <c r="AT2607" s="89"/>
      <c r="AU2607" s="99">
        <v>0.4</v>
      </c>
      <c r="AV2607" s="99">
        <v>270</v>
      </c>
      <c r="AW2607" s="99">
        <v>0.61917</v>
      </c>
      <c r="AX2607" s="99">
        <v>2757.8319999999999</v>
      </c>
      <c r="AY2607" s="99">
        <v>3005.5</v>
      </c>
      <c r="AZ2607" s="99">
        <v>7.4573999999999998</v>
      </c>
      <c r="BA2607" s="119" t="s">
        <v>9</v>
      </c>
      <c r="BB2607" s="4">
        <v>2607</v>
      </c>
      <c r="BC2607" s="4">
        <v>0.4</v>
      </c>
    </row>
    <row r="2608" spans="2:55">
      <c r="B2608">
        <v>2607</v>
      </c>
      <c r="C2608" s="107">
        <f t="shared" si="487"/>
        <v>0.4</v>
      </c>
      <c r="D2608" s="5">
        <f t="shared" si="488"/>
        <v>280</v>
      </c>
      <c r="E2608" s="5" t="str">
        <f t="shared" si="489"/>
        <v>0.6311</v>
      </c>
      <c r="F2608" s="5" t="str">
        <f t="shared" si="490"/>
        <v>2774</v>
      </c>
      <c r="G2608" s="5" t="str">
        <f t="shared" si="491"/>
        <v>3026</v>
      </c>
      <c r="H2608" s="5" t="str">
        <f t="shared" si="492"/>
        <v>7.495</v>
      </c>
      <c r="I2608" s="1" t="s">
        <v>9</v>
      </c>
      <c r="AN2608" s="89" t="str">
        <f t="shared" si="493"/>
        <v>0.4000</v>
      </c>
      <c r="AO2608" s="89" t="str">
        <f t="shared" si="494"/>
        <v>280.0</v>
      </c>
      <c r="AP2608" s="89" t="str">
        <f t="shared" si="495"/>
        <v>0.6311</v>
      </c>
      <c r="AQ2608" s="89" t="str">
        <f t="shared" si="496"/>
        <v>2774</v>
      </c>
      <c r="AR2608" s="89" t="str">
        <f t="shared" si="497"/>
        <v>3026</v>
      </c>
      <c r="AS2608" s="89" t="str">
        <f t="shared" si="498"/>
        <v>7.495</v>
      </c>
      <c r="AT2608" s="89"/>
      <c r="AU2608" s="99">
        <v>0.4</v>
      </c>
      <c r="AV2608" s="99">
        <v>280</v>
      </c>
      <c r="AW2608" s="99">
        <v>0.63111000000000006</v>
      </c>
      <c r="AX2608" s="99">
        <v>2773.556</v>
      </c>
      <c r="AY2608" s="99">
        <v>3026</v>
      </c>
      <c r="AZ2608" s="99">
        <v>7.4947999999999997</v>
      </c>
      <c r="BA2608" s="119" t="s">
        <v>9</v>
      </c>
      <c r="BB2608" s="4">
        <v>2608</v>
      </c>
      <c r="BC2608" s="4">
        <v>0.4</v>
      </c>
    </row>
    <row r="2609" spans="2:55">
      <c r="B2609">
        <v>2608</v>
      </c>
      <c r="C2609" s="107">
        <f t="shared" si="487"/>
        <v>0.4</v>
      </c>
      <c r="D2609" s="5">
        <f t="shared" si="488"/>
        <v>290</v>
      </c>
      <c r="E2609" s="5" t="str">
        <f t="shared" si="489"/>
        <v>0.6430</v>
      </c>
      <c r="F2609" s="5" t="str">
        <f t="shared" si="490"/>
        <v>2789</v>
      </c>
      <c r="G2609" s="5" t="str">
        <f t="shared" si="491"/>
        <v>3047</v>
      </c>
      <c r="H2609" s="5" t="str">
        <f t="shared" si="492"/>
        <v>7.532</v>
      </c>
      <c r="I2609" s="1" t="s">
        <v>9</v>
      </c>
      <c r="AN2609" s="89" t="str">
        <f t="shared" si="493"/>
        <v>0.4000</v>
      </c>
      <c r="AO2609" s="89" t="str">
        <f t="shared" si="494"/>
        <v>290.0</v>
      </c>
      <c r="AP2609" s="89" t="str">
        <f t="shared" si="495"/>
        <v>0.6430</v>
      </c>
      <c r="AQ2609" s="89" t="str">
        <f t="shared" si="496"/>
        <v>2789</v>
      </c>
      <c r="AR2609" s="89" t="str">
        <f t="shared" si="497"/>
        <v>3047</v>
      </c>
      <c r="AS2609" s="89" t="str">
        <f t="shared" si="498"/>
        <v>7.532</v>
      </c>
      <c r="AT2609" s="89"/>
      <c r="AU2609" s="99">
        <v>0.4</v>
      </c>
      <c r="AV2609" s="99">
        <v>290</v>
      </c>
      <c r="AW2609" s="99">
        <v>0.64300999999999997</v>
      </c>
      <c r="AX2609" s="99">
        <v>2789.3959999999997</v>
      </c>
      <c r="AY2609" s="99">
        <v>3046.6</v>
      </c>
      <c r="AZ2609" s="99">
        <v>7.5316000000000001</v>
      </c>
      <c r="BA2609" s="119" t="s">
        <v>9</v>
      </c>
      <c r="BB2609" s="4">
        <v>2609</v>
      </c>
      <c r="BC2609" s="4">
        <v>0.4</v>
      </c>
    </row>
    <row r="2610" spans="2:55">
      <c r="B2610">
        <v>2609</v>
      </c>
      <c r="C2610" s="107">
        <f t="shared" si="487"/>
        <v>0.4</v>
      </c>
      <c r="D2610" s="5">
        <f t="shared" si="488"/>
        <v>300</v>
      </c>
      <c r="E2610" s="5" t="str">
        <f t="shared" si="489"/>
        <v>0.6549</v>
      </c>
      <c r="F2610" s="5" t="str">
        <f t="shared" si="490"/>
        <v>2805</v>
      </c>
      <c r="G2610" s="5" t="str">
        <f t="shared" si="491"/>
        <v>3067</v>
      </c>
      <c r="H2610" s="5" t="str">
        <f t="shared" si="492"/>
        <v>7.568</v>
      </c>
      <c r="I2610" s="1" t="s">
        <v>9</v>
      </c>
      <c r="AN2610" s="89" t="str">
        <f t="shared" si="493"/>
        <v>0.4000</v>
      </c>
      <c r="AO2610" s="89" t="str">
        <f t="shared" si="494"/>
        <v>300.0</v>
      </c>
      <c r="AP2610" s="89" t="str">
        <f t="shared" si="495"/>
        <v>0.6549</v>
      </c>
      <c r="AQ2610" s="89" t="str">
        <f t="shared" si="496"/>
        <v>2805</v>
      </c>
      <c r="AR2610" s="89" t="str">
        <f t="shared" si="497"/>
        <v>3067</v>
      </c>
      <c r="AS2610" s="89" t="str">
        <f t="shared" si="498"/>
        <v>7.568</v>
      </c>
      <c r="AT2610" s="89"/>
      <c r="AU2610" s="99">
        <v>0.4</v>
      </c>
      <c r="AV2610" s="99">
        <v>300</v>
      </c>
      <c r="AW2610" s="99">
        <v>0.65488999999999997</v>
      </c>
      <c r="AX2610" s="99">
        <v>2805.1439999999998</v>
      </c>
      <c r="AY2610" s="99">
        <v>3067.1</v>
      </c>
      <c r="AZ2610" s="99">
        <v>7.5677000000000003</v>
      </c>
      <c r="BA2610" s="119" t="s">
        <v>9</v>
      </c>
      <c r="BB2610" s="4">
        <v>2610</v>
      </c>
      <c r="BC2610" s="4">
        <v>0.4</v>
      </c>
    </row>
    <row r="2611" spans="2:55">
      <c r="B2611">
        <v>2610</v>
      </c>
      <c r="C2611" s="107">
        <f t="shared" si="487"/>
        <v>0.4</v>
      </c>
      <c r="D2611" s="5">
        <f t="shared" si="488"/>
        <v>310</v>
      </c>
      <c r="E2611" s="5" t="str">
        <f t="shared" si="489"/>
        <v>0.6667</v>
      </c>
      <c r="F2611" s="5" t="str">
        <f t="shared" si="490"/>
        <v>2821</v>
      </c>
      <c r="G2611" s="5" t="str">
        <f t="shared" si="491"/>
        <v>3088</v>
      </c>
      <c r="H2611" s="5" t="str">
        <f t="shared" si="492"/>
        <v>7.603</v>
      </c>
      <c r="I2611" s="1" t="s">
        <v>9</v>
      </c>
      <c r="AN2611" s="89" t="str">
        <f t="shared" si="493"/>
        <v>0.4000</v>
      </c>
      <c r="AO2611" s="89" t="str">
        <f t="shared" si="494"/>
        <v>310.0</v>
      </c>
      <c r="AP2611" s="89" t="str">
        <f t="shared" si="495"/>
        <v>0.6667</v>
      </c>
      <c r="AQ2611" s="89" t="str">
        <f t="shared" si="496"/>
        <v>2821</v>
      </c>
      <c r="AR2611" s="89" t="str">
        <f t="shared" si="497"/>
        <v>3088</v>
      </c>
      <c r="AS2611" s="89" t="str">
        <f t="shared" si="498"/>
        <v>7.603</v>
      </c>
      <c r="AT2611" s="89"/>
      <c r="AU2611" s="99">
        <v>0.4</v>
      </c>
      <c r="AV2611" s="99">
        <v>310</v>
      </c>
      <c r="AW2611" s="99">
        <v>0.66674</v>
      </c>
      <c r="AX2611" s="99">
        <v>2820.904</v>
      </c>
      <c r="AY2611" s="99">
        <v>3087.6</v>
      </c>
      <c r="AZ2611" s="99">
        <v>7.6032000000000002</v>
      </c>
      <c r="BA2611" s="119" t="s">
        <v>9</v>
      </c>
      <c r="BB2611" s="4">
        <v>2611</v>
      </c>
      <c r="BC2611" s="4">
        <v>0.4</v>
      </c>
    </row>
    <row r="2612" spans="2:55">
      <c r="B2612">
        <v>2611</v>
      </c>
      <c r="C2612" s="107">
        <f t="shared" si="487"/>
        <v>0.4</v>
      </c>
      <c r="D2612" s="5">
        <f t="shared" si="488"/>
        <v>320</v>
      </c>
      <c r="E2612" s="5" t="str">
        <f t="shared" si="489"/>
        <v>0.6786</v>
      </c>
      <c r="F2612" s="5" t="str">
        <f t="shared" si="490"/>
        <v>2837</v>
      </c>
      <c r="G2612" s="5" t="str">
        <f t="shared" si="491"/>
        <v>3108</v>
      </c>
      <c r="H2612" s="5" t="str">
        <f t="shared" si="492"/>
        <v>7.638</v>
      </c>
      <c r="I2612" s="1" t="s">
        <v>9</v>
      </c>
      <c r="AN2612" s="89" t="str">
        <f t="shared" si="493"/>
        <v>0.4000</v>
      </c>
      <c r="AO2612" s="89" t="str">
        <f t="shared" si="494"/>
        <v>320.0</v>
      </c>
      <c r="AP2612" s="89" t="str">
        <f t="shared" si="495"/>
        <v>0.6786</v>
      </c>
      <c r="AQ2612" s="89" t="str">
        <f t="shared" si="496"/>
        <v>2837</v>
      </c>
      <c r="AR2612" s="89" t="str">
        <f t="shared" si="497"/>
        <v>3108</v>
      </c>
      <c r="AS2612" s="89" t="str">
        <f t="shared" si="498"/>
        <v>7.638</v>
      </c>
      <c r="AT2612" s="89"/>
      <c r="AU2612" s="99">
        <v>0.4</v>
      </c>
      <c r="AV2612" s="99">
        <v>320</v>
      </c>
      <c r="AW2612" s="99">
        <v>0.67858000000000007</v>
      </c>
      <c r="AX2612" s="99">
        <v>2836.768</v>
      </c>
      <c r="AY2612" s="99">
        <v>3108.2</v>
      </c>
      <c r="AZ2612" s="99">
        <v>7.6382000000000003</v>
      </c>
      <c r="BA2612" s="119" t="s">
        <v>9</v>
      </c>
      <c r="BB2612" s="4">
        <v>2612</v>
      </c>
      <c r="BC2612" s="4">
        <v>0.4</v>
      </c>
    </row>
    <row r="2613" spans="2:55">
      <c r="B2613">
        <v>2612</v>
      </c>
      <c r="C2613" s="107">
        <f t="shared" si="487"/>
        <v>0.4</v>
      </c>
      <c r="D2613" s="5">
        <f t="shared" si="488"/>
        <v>330</v>
      </c>
      <c r="E2613" s="5" t="str">
        <f t="shared" si="489"/>
        <v>0.6904</v>
      </c>
      <c r="F2613" s="5" t="str">
        <f t="shared" si="490"/>
        <v>2853</v>
      </c>
      <c r="G2613" s="5" t="str">
        <f t="shared" si="491"/>
        <v>3129</v>
      </c>
      <c r="H2613" s="5" t="str">
        <f t="shared" si="492"/>
        <v>7.673</v>
      </c>
      <c r="I2613" s="1" t="s">
        <v>9</v>
      </c>
      <c r="AN2613" s="89" t="str">
        <f t="shared" si="493"/>
        <v>0.4000</v>
      </c>
      <c r="AO2613" s="89" t="str">
        <f t="shared" si="494"/>
        <v>330.0</v>
      </c>
      <c r="AP2613" s="89" t="str">
        <f t="shared" si="495"/>
        <v>0.6904</v>
      </c>
      <c r="AQ2613" s="89" t="str">
        <f t="shared" si="496"/>
        <v>2853</v>
      </c>
      <c r="AR2613" s="89" t="str">
        <f t="shared" si="497"/>
        <v>3129</v>
      </c>
      <c r="AS2613" s="89" t="str">
        <f t="shared" si="498"/>
        <v>7.673</v>
      </c>
      <c r="AT2613" s="89"/>
      <c r="AU2613" s="99">
        <v>0.4</v>
      </c>
      <c r="AV2613" s="99">
        <v>330</v>
      </c>
      <c r="AW2613" s="99">
        <v>0.69038999999999995</v>
      </c>
      <c r="AX2613" s="99">
        <v>2852.6440000000002</v>
      </c>
      <c r="AY2613" s="99">
        <v>3128.8</v>
      </c>
      <c r="AZ2613" s="99">
        <v>7.6726000000000001</v>
      </c>
      <c r="BA2613" s="119" t="s">
        <v>9</v>
      </c>
      <c r="BB2613" s="4">
        <v>2613</v>
      </c>
      <c r="BC2613" s="4">
        <v>0.4</v>
      </c>
    </row>
    <row r="2614" spans="2:55">
      <c r="B2614">
        <v>2613</v>
      </c>
      <c r="C2614" s="107">
        <f t="shared" si="487"/>
        <v>0.4</v>
      </c>
      <c r="D2614" s="5">
        <f t="shared" si="488"/>
        <v>340</v>
      </c>
      <c r="E2614" s="5" t="str">
        <f t="shared" si="489"/>
        <v>0.7022</v>
      </c>
      <c r="F2614" s="5" t="str">
        <f t="shared" si="490"/>
        <v>2869</v>
      </c>
      <c r="G2614" s="5" t="str">
        <f t="shared" si="491"/>
        <v>3149</v>
      </c>
      <c r="H2614" s="5" t="str">
        <f t="shared" si="492"/>
        <v>7.707</v>
      </c>
      <c r="I2614" s="1" t="s">
        <v>9</v>
      </c>
      <c r="AN2614" s="89" t="str">
        <f t="shared" si="493"/>
        <v>0.4000</v>
      </c>
      <c r="AO2614" s="89" t="str">
        <f t="shared" si="494"/>
        <v>340.0</v>
      </c>
      <c r="AP2614" s="89" t="str">
        <f t="shared" si="495"/>
        <v>0.7022</v>
      </c>
      <c r="AQ2614" s="89" t="str">
        <f t="shared" si="496"/>
        <v>2869</v>
      </c>
      <c r="AR2614" s="89" t="str">
        <f t="shared" si="497"/>
        <v>3149</v>
      </c>
      <c r="AS2614" s="89" t="str">
        <f t="shared" si="498"/>
        <v>7.707</v>
      </c>
      <c r="AT2614" s="89"/>
      <c r="AU2614" s="99">
        <v>0.4</v>
      </c>
      <c r="AV2614" s="99">
        <v>340</v>
      </c>
      <c r="AW2614" s="99">
        <v>0.70217999999999992</v>
      </c>
      <c r="AX2614" s="99">
        <v>2868.5280000000002</v>
      </c>
      <c r="AY2614" s="99">
        <v>3149.4</v>
      </c>
      <c r="AZ2614" s="99">
        <v>7.7065000000000001</v>
      </c>
      <c r="BA2614" s="119" t="s">
        <v>9</v>
      </c>
      <c r="BB2614" s="4">
        <v>2614</v>
      </c>
      <c r="BC2614" s="4">
        <v>0.4</v>
      </c>
    </row>
    <row r="2615" spans="2:55">
      <c r="B2615">
        <v>2614</v>
      </c>
      <c r="C2615" s="107">
        <f t="shared" si="487"/>
        <v>0.4</v>
      </c>
      <c r="D2615" s="5">
        <f t="shared" si="488"/>
        <v>350</v>
      </c>
      <c r="E2615" s="5" t="str">
        <f t="shared" si="489"/>
        <v>0.7140</v>
      </c>
      <c r="F2615" s="5" t="str">
        <f t="shared" si="490"/>
        <v>2884</v>
      </c>
      <c r="G2615" s="5" t="str">
        <f t="shared" si="491"/>
        <v>3170.</v>
      </c>
      <c r="H2615" s="5" t="str">
        <f t="shared" si="492"/>
        <v>7.740</v>
      </c>
      <c r="I2615" s="1" t="s">
        <v>9</v>
      </c>
      <c r="AN2615" s="89" t="str">
        <f t="shared" si="493"/>
        <v>0.4000</v>
      </c>
      <c r="AO2615" s="89" t="str">
        <f t="shared" si="494"/>
        <v>350.0</v>
      </c>
      <c r="AP2615" s="89" t="str">
        <f t="shared" si="495"/>
        <v>0.7140</v>
      </c>
      <c r="AQ2615" s="89" t="str">
        <f t="shared" si="496"/>
        <v>2884</v>
      </c>
      <c r="AR2615" s="89" t="str">
        <f t="shared" si="497"/>
        <v>3170.</v>
      </c>
      <c r="AS2615" s="89" t="str">
        <f t="shared" si="498"/>
        <v>7.740</v>
      </c>
      <c r="AT2615" s="89"/>
      <c r="AU2615" s="99">
        <v>0.4</v>
      </c>
      <c r="AV2615" s="99">
        <v>350</v>
      </c>
      <c r="AW2615" s="99">
        <v>0.71396000000000004</v>
      </c>
      <c r="AX2615" s="99">
        <v>2884.4160000000002</v>
      </c>
      <c r="AY2615" s="99">
        <v>3170</v>
      </c>
      <c r="AZ2615" s="99">
        <v>7.7398999999999996</v>
      </c>
      <c r="BA2615" s="119" t="s">
        <v>9</v>
      </c>
      <c r="BB2615" s="4">
        <v>2615</v>
      </c>
      <c r="BC2615" s="4">
        <v>0.4</v>
      </c>
    </row>
    <row r="2616" spans="2:55">
      <c r="B2616">
        <v>2615</v>
      </c>
      <c r="C2616" s="107">
        <f t="shared" si="487"/>
        <v>0.4</v>
      </c>
      <c r="D2616" s="5">
        <f t="shared" si="488"/>
        <v>360</v>
      </c>
      <c r="E2616" s="5" t="str">
        <f t="shared" si="489"/>
        <v>0.7257</v>
      </c>
      <c r="F2616" s="5" t="str">
        <f t="shared" si="490"/>
        <v>2900.</v>
      </c>
      <c r="G2616" s="5" t="str">
        <f t="shared" si="491"/>
        <v>3191</v>
      </c>
      <c r="H2616" s="5" t="str">
        <f t="shared" si="492"/>
        <v>7.773</v>
      </c>
      <c r="I2616" s="1" t="s">
        <v>9</v>
      </c>
      <c r="AN2616" s="89" t="str">
        <f t="shared" si="493"/>
        <v>0.4000</v>
      </c>
      <c r="AO2616" s="89" t="str">
        <f t="shared" si="494"/>
        <v>360.0</v>
      </c>
      <c r="AP2616" s="89" t="str">
        <f t="shared" si="495"/>
        <v>0.7257</v>
      </c>
      <c r="AQ2616" s="89" t="str">
        <f t="shared" si="496"/>
        <v>2900.</v>
      </c>
      <c r="AR2616" s="89" t="str">
        <f t="shared" si="497"/>
        <v>3191</v>
      </c>
      <c r="AS2616" s="89" t="str">
        <f t="shared" si="498"/>
        <v>7.773</v>
      </c>
      <c r="AT2616" s="89"/>
      <c r="AU2616" s="99">
        <v>0.4</v>
      </c>
      <c r="AV2616" s="99">
        <v>360</v>
      </c>
      <c r="AW2616" s="99">
        <v>0.72572000000000003</v>
      </c>
      <c r="AX2616" s="99">
        <v>2900.4119999999998</v>
      </c>
      <c r="AY2616" s="99">
        <v>3190.7</v>
      </c>
      <c r="AZ2616" s="99">
        <v>7.7728000000000002</v>
      </c>
      <c r="BA2616" s="119" t="s">
        <v>9</v>
      </c>
      <c r="BB2616" s="4">
        <v>2616</v>
      </c>
      <c r="BC2616" s="4">
        <v>0.4</v>
      </c>
    </row>
    <row r="2617" spans="2:55">
      <c r="B2617">
        <v>2616</v>
      </c>
      <c r="C2617" s="107">
        <f t="shared" si="487"/>
        <v>0.4</v>
      </c>
      <c r="D2617" s="5">
        <f t="shared" si="488"/>
        <v>370</v>
      </c>
      <c r="E2617" s="5" t="str">
        <f t="shared" si="489"/>
        <v>0.7375</v>
      </c>
      <c r="F2617" s="5" t="str">
        <f t="shared" si="490"/>
        <v>2917</v>
      </c>
      <c r="G2617" s="5" t="str">
        <f t="shared" si="491"/>
        <v>3212</v>
      </c>
      <c r="H2617" s="5" t="str">
        <f t="shared" si="492"/>
        <v>7.805</v>
      </c>
      <c r="I2617" s="1" t="s">
        <v>9</v>
      </c>
      <c r="AN2617" s="89" t="str">
        <f t="shared" si="493"/>
        <v>0.4000</v>
      </c>
      <c r="AO2617" s="89" t="str">
        <f t="shared" si="494"/>
        <v>370.0</v>
      </c>
      <c r="AP2617" s="89" t="str">
        <f t="shared" si="495"/>
        <v>0.7375</v>
      </c>
      <c r="AQ2617" s="89" t="str">
        <f t="shared" si="496"/>
        <v>2917</v>
      </c>
      <c r="AR2617" s="89" t="str">
        <f t="shared" si="497"/>
        <v>3212</v>
      </c>
      <c r="AS2617" s="89" t="str">
        <f t="shared" si="498"/>
        <v>7.805</v>
      </c>
      <c r="AT2617" s="89"/>
      <c r="AU2617" s="99">
        <v>0.4</v>
      </c>
      <c r="AV2617" s="99">
        <v>370</v>
      </c>
      <c r="AW2617" s="99">
        <v>0.73747000000000007</v>
      </c>
      <c r="AX2617" s="99">
        <v>2916.5119999999997</v>
      </c>
      <c r="AY2617" s="99">
        <v>3211.5</v>
      </c>
      <c r="AZ2617" s="99">
        <v>7.8052999999999999</v>
      </c>
      <c r="BA2617" s="119" t="s">
        <v>9</v>
      </c>
      <c r="BB2617" s="4">
        <v>2617</v>
      </c>
      <c r="BC2617" s="4">
        <v>0.4</v>
      </c>
    </row>
    <row r="2618" spans="2:55">
      <c r="B2618">
        <v>2617</v>
      </c>
      <c r="C2618" s="107">
        <f t="shared" si="487"/>
        <v>0.4</v>
      </c>
      <c r="D2618" s="5">
        <f t="shared" si="488"/>
        <v>380</v>
      </c>
      <c r="E2618" s="5" t="str">
        <f t="shared" si="489"/>
        <v>0.7492</v>
      </c>
      <c r="F2618" s="5" t="str">
        <f t="shared" si="490"/>
        <v>2933</v>
      </c>
      <c r="G2618" s="5" t="str">
        <f t="shared" si="491"/>
        <v>3232</v>
      </c>
      <c r="H2618" s="5" t="str">
        <f t="shared" si="492"/>
        <v>7.837</v>
      </c>
      <c r="I2618" s="1" t="s">
        <v>9</v>
      </c>
      <c r="AN2618" s="89" t="str">
        <f t="shared" si="493"/>
        <v>0.4000</v>
      </c>
      <c r="AO2618" s="89" t="str">
        <f t="shared" si="494"/>
        <v>380.0</v>
      </c>
      <c r="AP2618" s="89" t="str">
        <f t="shared" si="495"/>
        <v>0.7492</v>
      </c>
      <c r="AQ2618" s="89" t="str">
        <f t="shared" si="496"/>
        <v>2933</v>
      </c>
      <c r="AR2618" s="89" t="str">
        <f t="shared" si="497"/>
        <v>3232</v>
      </c>
      <c r="AS2618" s="89" t="str">
        <f t="shared" si="498"/>
        <v>7.837</v>
      </c>
      <c r="AT2618" s="89"/>
      <c r="AU2618" s="99">
        <v>0.4</v>
      </c>
      <c r="AV2618" s="99">
        <v>380</v>
      </c>
      <c r="AW2618" s="99">
        <v>0.74921000000000004</v>
      </c>
      <c r="AX2618" s="99">
        <v>2932.5159999999996</v>
      </c>
      <c r="AY2618" s="99">
        <v>3232.2</v>
      </c>
      <c r="AZ2618" s="99">
        <v>7.8373999999999997</v>
      </c>
      <c r="BA2618" s="119" t="s">
        <v>9</v>
      </c>
      <c r="BB2618" s="4">
        <v>2618</v>
      </c>
      <c r="BC2618" s="4">
        <v>0.4</v>
      </c>
    </row>
    <row r="2619" spans="2:55">
      <c r="B2619">
        <v>2618</v>
      </c>
      <c r="C2619" s="107">
        <f t="shared" si="487"/>
        <v>0.4</v>
      </c>
      <c r="D2619" s="5">
        <f t="shared" si="488"/>
        <v>390</v>
      </c>
      <c r="E2619" s="5" t="str">
        <f t="shared" si="489"/>
        <v>0.7609</v>
      </c>
      <c r="F2619" s="5" t="str">
        <f t="shared" si="490"/>
        <v>2949</v>
      </c>
      <c r="G2619" s="5" t="str">
        <f t="shared" si="491"/>
        <v>3253</v>
      </c>
      <c r="H2619" s="5" t="str">
        <f t="shared" si="492"/>
        <v>7.869</v>
      </c>
      <c r="I2619" s="1" t="s">
        <v>9</v>
      </c>
      <c r="AN2619" s="89" t="str">
        <f t="shared" si="493"/>
        <v>0.4000</v>
      </c>
      <c r="AO2619" s="89" t="str">
        <f t="shared" si="494"/>
        <v>390.0</v>
      </c>
      <c r="AP2619" s="89" t="str">
        <f t="shared" si="495"/>
        <v>0.7609</v>
      </c>
      <c r="AQ2619" s="89" t="str">
        <f t="shared" si="496"/>
        <v>2949</v>
      </c>
      <c r="AR2619" s="89" t="str">
        <f t="shared" si="497"/>
        <v>3253</v>
      </c>
      <c r="AS2619" s="89" t="str">
        <f t="shared" si="498"/>
        <v>7.869</v>
      </c>
      <c r="AT2619" s="89"/>
      <c r="AU2619" s="99">
        <v>0.4</v>
      </c>
      <c r="AV2619" s="99">
        <v>390</v>
      </c>
      <c r="AW2619" s="99">
        <v>0.76093</v>
      </c>
      <c r="AX2619" s="99">
        <v>2948.6280000000002</v>
      </c>
      <c r="AY2619" s="99">
        <v>3253</v>
      </c>
      <c r="AZ2619" s="99">
        <v>7.8689999999999998</v>
      </c>
      <c r="BA2619" s="119" t="s">
        <v>9</v>
      </c>
      <c r="BB2619" s="4">
        <v>2619</v>
      </c>
      <c r="BC2619" s="4">
        <v>0.4</v>
      </c>
    </row>
    <row r="2620" spans="2:55">
      <c r="B2620">
        <v>2619</v>
      </c>
      <c r="C2620" s="107">
        <f t="shared" si="487"/>
        <v>0.4</v>
      </c>
      <c r="D2620" s="5">
        <f t="shared" si="488"/>
        <v>400</v>
      </c>
      <c r="E2620" s="5" t="str">
        <f t="shared" si="489"/>
        <v>0.7726</v>
      </c>
      <c r="F2620" s="5" t="str">
        <f t="shared" si="490"/>
        <v>2965</v>
      </c>
      <c r="G2620" s="5" t="str">
        <f t="shared" si="491"/>
        <v>3274</v>
      </c>
      <c r="H2620" s="5" t="str">
        <f t="shared" si="492"/>
        <v>7.900</v>
      </c>
      <c r="I2620" s="1" t="s">
        <v>9</v>
      </c>
      <c r="AN2620" s="89" t="str">
        <f t="shared" si="493"/>
        <v>0.4000</v>
      </c>
      <c r="AO2620" s="89" t="str">
        <f t="shared" si="494"/>
        <v>400.0</v>
      </c>
      <c r="AP2620" s="89" t="str">
        <f t="shared" si="495"/>
        <v>0.7726</v>
      </c>
      <c r="AQ2620" s="89" t="str">
        <f t="shared" si="496"/>
        <v>2965</v>
      </c>
      <c r="AR2620" s="89" t="str">
        <f t="shared" si="497"/>
        <v>3274</v>
      </c>
      <c r="AS2620" s="89" t="str">
        <f t="shared" si="498"/>
        <v>7.900</v>
      </c>
      <c r="AT2620" s="89"/>
      <c r="AU2620" s="99">
        <v>0.4</v>
      </c>
      <c r="AV2620" s="99">
        <v>400</v>
      </c>
      <c r="AW2620" s="99">
        <v>0.77263999999999999</v>
      </c>
      <c r="AX2620" s="99">
        <v>2964.8440000000001</v>
      </c>
      <c r="AY2620" s="99">
        <v>3273.9</v>
      </c>
      <c r="AZ2620" s="99">
        <v>7.9001999999999999</v>
      </c>
      <c r="BA2620" s="119" t="s">
        <v>9</v>
      </c>
      <c r="BB2620" s="4">
        <v>2620</v>
      </c>
      <c r="BC2620" s="4">
        <v>0.4</v>
      </c>
    </row>
    <row r="2621" spans="2:55">
      <c r="B2621">
        <v>2620</v>
      </c>
      <c r="C2621" s="107">
        <f t="shared" si="487"/>
        <v>0.4</v>
      </c>
      <c r="D2621" s="5">
        <f t="shared" si="488"/>
        <v>410</v>
      </c>
      <c r="E2621" s="5" t="str">
        <f t="shared" si="489"/>
        <v>0.7844</v>
      </c>
      <c r="F2621" s="5" t="str">
        <f t="shared" si="490"/>
        <v>2981</v>
      </c>
      <c r="G2621" s="5" t="str">
        <f t="shared" si="491"/>
        <v>3295</v>
      </c>
      <c r="H2621" s="5" t="str">
        <f t="shared" si="492"/>
        <v>7.931</v>
      </c>
      <c r="I2621" s="1" t="s">
        <v>9</v>
      </c>
      <c r="AN2621" s="89" t="str">
        <f t="shared" si="493"/>
        <v>0.4000</v>
      </c>
      <c r="AO2621" s="89" t="str">
        <f t="shared" si="494"/>
        <v>410.0</v>
      </c>
      <c r="AP2621" s="89" t="str">
        <f t="shared" si="495"/>
        <v>0.7844</v>
      </c>
      <c r="AQ2621" s="89" t="str">
        <f t="shared" si="496"/>
        <v>2981</v>
      </c>
      <c r="AR2621" s="89" t="str">
        <f t="shared" si="497"/>
        <v>3295</v>
      </c>
      <c r="AS2621" s="89" t="str">
        <f t="shared" si="498"/>
        <v>7.931</v>
      </c>
      <c r="AT2621" s="89"/>
      <c r="AU2621" s="99">
        <v>0.4</v>
      </c>
      <c r="AV2621" s="99">
        <v>410</v>
      </c>
      <c r="AW2621" s="99">
        <v>0.78434999999999999</v>
      </c>
      <c r="AX2621" s="99">
        <v>2981.0600000000004</v>
      </c>
      <c r="AY2621" s="99">
        <v>3294.8</v>
      </c>
      <c r="AZ2621" s="99">
        <v>7.9310999999999998</v>
      </c>
      <c r="BA2621" s="119" t="s">
        <v>9</v>
      </c>
      <c r="BB2621" s="4">
        <v>2621</v>
      </c>
      <c r="BC2621" s="4">
        <v>0.4</v>
      </c>
    </row>
    <row r="2622" spans="2:55">
      <c r="B2622">
        <v>2621</v>
      </c>
      <c r="C2622" s="107">
        <f t="shared" si="487"/>
        <v>0.4</v>
      </c>
      <c r="D2622" s="5">
        <f t="shared" si="488"/>
        <v>420</v>
      </c>
      <c r="E2622" s="5" t="str">
        <f t="shared" si="489"/>
        <v>0.7961</v>
      </c>
      <c r="F2622" s="5" t="str">
        <f t="shared" si="490"/>
        <v>2997</v>
      </c>
      <c r="G2622" s="5" t="str">
        <f t="shared" si="491"/>
        <v>3316</v>
      </c>
      <c r="H2622" s="5" t="str">
        <f t="shared" si="492"/>
        <v>7.962</v>
      </c>
      <c r="I2622" s="1" t="s">
        <v>9</v>
      </c>
      <c r="AN2622" s="89" t="str">
        <f t="shared" si="493"/>
        <v>0.4000</v>
      </c>
      <c r="AO2622" s="89" t="str">
        <f t="shared" si="494"/>
        <v>420.0</v>
      </c>
      <c r="AP2622" s="89" t="str">
        <f t="shared" si="495"/>
        <v>0.7961</v>
      </c>
      <c r="AQ2622" s="89" t="str">
        <f t="shared" si="496"/>
        <v>2997</v>
      </c>
      <c r="AR2622" s="89" t="str">
        <f t="shared" si="497"/>
        <v>3316</v>
      </c>
      <c r="AS2622" s="89" t="str">
        <f t="shared" si="498"/>
        <v>7.962</v>
      </c>
      <c r="AT2622" s="89"/>
      <c r="AU2622" s="99">
        <v>0.4</v>
      </c>
      <c r="AV2622" s="99">
        <v>420</v>
      </c>
      <c r="AW2622" s="99">
        <v>0.79604999999999992</v>
      </c>
      <c r="AX2622" s="99">
        <v>2997.38</v>
      </c>
      <c r="AY2622" s="99">
        <v>3315.8</v>
      </c>
      <c r="AZ2622" s="99">
        <v>7.9615</v>
      </c>
      <c r="BA2622" s="119" t="s">
        <v>9</v>
      </c>
      <c r="BB2622" s="4">
        <v>2622</v>
      </c>
      <c r="BC2622" s="4">
        <v>0.4</v>
      </c>
    </row>
    <row r="2623" spans="2:55">
      <c r="B2623">
        <v>2622</v>
      </c>
      <c r="C2623" s="107">
        <f t="shared" si="487"/>
        <v>0.4</v>
      </c>
      <c r="D2623" s="5">
        <f t="shared" si="488"/>
        <v>430</v>
      </c>
      <c r="E2623" s="5" t="str">
        <f t="shared" si="489"/>
        <v>0.8077</v>
      </c>
      <c r="F2623" s="5" t="str">
        <f t="shared" si="490"/>
        <v>3014</v>
      </c>
      <c r="G2623" s="5" t="str">
        <f t="shared" si="491"/>
        <v>3337</v>
      </c>
      <c r="H2623" s="5" t="str">
        <f t="shared" si="492"/>
        <v>7.992</v>
      </c>
      <c r="I2623" s="1" t="s">
        <v>9</v>
      </c>
      <c r="AN2623" s="89" t="str">
        <f t="shared" si="493"/>
        <v>0.4000</v>
      </c>
      <c r="AO2623" s="89" t="str">
        <f t="shared" si="494"/>
        <v>430.0</v>
      </c>
      <c r="AP2623" s="89" t="str">
        <f t="shared" si="495"/>
        <v>0.8077</v>
      </c>
      <c r="AQ2623" s="89" t="str">
        <f t="shared" si="496"/>
        <v>3014</v>
      </c>
      <c r="AR2623" s="89" t="str">
        <f t="shared" si="497"/>
        <v>3337</v>
      </c>
      <c r="AS2623" s="89" t="str">
        <f t="shared" si="498"/>
        <v>7.992</v>
      </c>
      <c r="AT2623" s="89"/>
      <c r="AU2623" s="99">
        <v>0.4</v>
      </c>
      <c r="AV2623" s="99">
        <v>430</v>
      </c>
      <c r="AW2623" s="99">
        <v>0.80773000000000006</v>
      </c>
      <c r="AX2623" s="99">
        <v>3013.7080000000001</v>
      </c>
      <c r="AY2623" s="99">
        <v>3336.8</v>
      </c>
      <c r="AZ2623" s="99">
        <v>7.9916999999999998</v>
      </c>
      <c r="BA2623" s="119" t="s">
        <v>9</v>
      </c>
      <c r="BB2623" s="4">
        <v>2623</v>
      </c>
      <c r="BC2623" s="4">
        <v>0.4</v>
      </c>
    </row>
    <row r="2624" spans="2:55">
      <c r="B2624">
        <v>2623</v>
      </c>
      <c r="C2624" s="107">
        <f t="shared" si="487"/>
        <v>0.4</v>
      </c>
      <c r="D2624" s="5">
        <f t="shared" si="488"/>
        <v>440</v>
      </c>
      <c r="E2624" s="5" t="str">
        <f t="shared" si="489"/>
        <v>0.8194</v>
      </c>
      <c r="F2624" s="5" t="str">
        <f t="shared" si="490"/>
        <v>3030.</v>
      </c>
      <c r="G2624" s="5" t="str">
        <f t="shared" si="491"/>
        <v>3358</v>
      </c>
      <c r="H2624" s="5" t="str">
        <f t="shared" si="492"/>
        <v>8.021</v>
      </c>
      <c r="I2624" s="1" t="s">
        <v>9</v>
      </c>
      <c r="AN2624" s="89" t="str">
        <f t="shared" si="493"/>
        <v>0.4000</v>
      </c>
      <c r="AO2624" s="89" t="str">
        <f t="shared" si="494"/>
        <v>440.0</v>
      </c>
      <c r="AP2624" s="89" t="str">
        <f t="shared" si="495"/>
        <v>0.8194</v>
      </c>
      <c r="AQ2624" s="89" t="str">
        <f t="shared" si="496"/>
        <v>3030.</v>
      </c>
      <c r="AR2624" s="89" t="str">
        <f t="shared" si="497"/>
        <v>3358</v>
      </c>
      <c r="AS2624" s="89" t="str">
        <f t="shared" si="498"/>
        <v>8.021</v>
      </c>
      <c r="AT2624" s="89"/>
      <c r="AU2624" s="99">
        <v>0.4</v>
      </c>
      <c r="AV2624" s="99">
        <v>440</v>
      </c>
      <c r="AW2624" s="99">
        <v>0.81940999999999997</v>
      </c>
      <c r="AX2624" s="99">
        <v>3030.136</v>
      </c>
      <c r="AY2624" s="99">
        <v>3357.9</v>
      </c>
      <c r="AZ2624" s="99">
        <v>8.0213999999999999</v>
      </c>
      <c r="BA2624" s="119" t="s">
        <v>9</v>
      </c>
      <c r="BB2624" s="4">
        <v>2624</v>
      </c>
      <c r="BC2624" s="4">
        <v>0.4</v>
      </c>
    </row>
    <row r="2625" spans="2:55">
      <c r="B2625">
        <v>2624</v>
      </c>
      <c r="C2625" s="107">
        <f t="shared" si="487"/>
        <v>0.4</v>
      </c>
      <c r="D2625" s="5">
        <f t="shared" si="488"/>
        <v>450</v>
      </c>
      <c r="E2625" s="5" t="str">
        <f t="shared" si="489"/>
        <v>0.8311</v>
      </c>
      <c r="F2625" s="5" t="str">
        <f t="shared" si="490"/>
        <v>3047</v>
      </c>
      <c r="G2625" s="5" t="str">
        <f t="shared" si="491"/>
        <v>3379</v>
      </c>
      <c r="H2625" s="5" t="str">
        <f t="shared" si="492"/>
        <v>8.051</v>
      </c>
      <c r="I2625" s="1" t="s">
        <v>9</v>
      </c>
      <c r="AN2625" s="89" t="str">
        <f t="shared" si="493"/>
        <v>0.4000</v>
      </c>
      <c r="AO2625" s="89" t="str">
        <f t="shared" si="494"/>
        <v>450.0</v>
      </c>
      <c r="AP2625" s="89" t="str">
        <f t="shared" si="495"/>
        <v>0.8311</v>
      </c>
      <c r="AQ2625" s="89" t="str">
        <f t="shared" si="496"/>
        <v>3047</v>
      </c>
      <c r="AR2625" s="89" t="str">
        <f t="shared" si="497"/>
        <v>3379</v>
      </c>
      <c r="AS2625" s="89" t="str">
        <f t="shared" si="498"/>
        <v>8.051</v>
      </c>
      <c r="AT2625" s="89"/>
      <c r="AU2625" s="99">
        <v>0.4</v>
      </c>
      <c r="AV2625" s="99">
        <v>450</v>
      </c>
      <c r="AW2625" s="99">
        <v>0.83109</v>
      </c>
      <c r="AX2625" s="99">
        <v>3046.5639999999999</v>
      </c>
      <c r="AY2625" s="99">
        <v>3379</v>
      </c>
      <c r="AZ2625" s="99">
        <v>8.0508000000000006</v>
      </c>
      <c r="BA2625" s="119" t="s">
        <v>9</v>
      </c>
      <c r="BB2625" s="4">
        <v>2625</v>
      </c>
      <c r="BC2625" s="4">
        <v>0.4</v>
      </c>
    </row>
    <row r="2626" spans="2:55">
      <c r="B2626">
        <v>2625</v>
      </c>
      <c r="C2626" s="107">
        <f t="shared" si="487"/>
        <v>0.4</v>
      </c>
      <c r="D2626" s="5">
        <f t="shared" si="488"/>
        <v>460</v>
      </c>
      <c r="E2626" s="5" t="str">
        <f t="shared" si="489"/>
        <v>0.8428</v>
      </c>
      <c r="F2626" s="5" t="str">
        <f t="shared" si="490"/>
        <v>3063</v>
      </c>
      <c r="G2626" s="5" t="str">
        <f t="shared" si="491"/>
        <v>3400.</v>
      </c>
      <c r="H2626" s="5" t="str">
        <f t="shared" si="492"/>
        <v>8.080</v>
      </c>
      <c r="I2626" s="1" t="s">
        <v>9</v>
      </c>
      <c r="AN2626" s="89" t="str">
        <f t="shared" si="493"/>
        <v>0.4000</v>
      </c>
      <c r="AO2626" s="89" t="str">
        <f t="shared" si="494"/>
        <v>460.0</v>
      </c>
      <c r="AP2626" s="89" t="str">
        <f t="shared" si="495"/>
        <v>0.8428</v>
      </c>
      <c r="AQ2626" s="89" t="str">
        <f t="shared" si="496"/>
        <v>3063</v>
      </c>
      <c r="AR2626" s="89" t="str">
        <f t="shared" si="497"/>
        <v>3400.</v>
      </c>
      <c r="AS2626" s="89" t="str">
        <f t="shared" si="498"/>
        <v>8.080</v>
      </c>
      <c r="AT2626" s="89"/>
      <c r="AU2626" s="99">
        <v>0.4</v>
      </c>
      <c r="AV2626" s="99">
        <v>460</v>
      </c>
      <c r="AW2626" s="99">
        <v>0.84275</v>
      </c>
      <c r="AX2626" s="99">
        <v>3063.1</v>
      </c>
      <c r="AY2626" s="99">
        <v>3400.2</v>
      </c>
      <c r="AZ2626" s="99">
        <v>8.0799000000000003</v>
      </c>
      <c r="BA2626" s="119" t="s">
        <v>9</v>
      </c>
      <c r="BB2626" s="4">
        <v>2626</v>
      </c>
      <c r="BC2626" s="4">
        <v>0.4</v>
      </c>
    </row>
    <row r="2627" spans="2:55">
      <c r="B2627">
        <v>2626</v>
      </c>
      <c r="C2627" s="107">
        <f t="shared" si="487"/>
        <v>0.4</v>
      </c>
      <c r="D2627" s="5">
        <f t="shared" si="488"/>
        <v>470</v>
      </c>
      <c r="E2627" s="5" t="str">
        <f t="shared" si="489"/>
        <v>0.8544</v>
      </c>
      <c r="F2627" s="5" t="str">
        <f t="shared" si="490"/>
        <v>3080.</v>
      </c>
      <c r="G2627" s="5" t="str">
        <f t="shared" si="491"/>
        <v>3421</v>
      </c>
      <c r="H2627" s="5" t="str">
        <f t="shared" si="492"/>
        <v>8.109</v>
      </c>
      <c r="I2627" s="1" t="s">
        <v>9</v>
      </c>
      <c r="AN2627" s="89" t="str">
        <f t="shared" si="493"/>
        <v>0.4000</v>
      </c>
      <c r="AO2627" s="89" t="str">
        <f t="shared" si="494"/>
        <v>470.0</v>
      </c>
      <c r="AP2627" s="89" t="str">
        <f t="shared" si="495"/>
        <v>0.8544</v>
      </c>
      <c r="AQ2627" s="89" t="str">
        <f t="shared" si="496"/>
        <v>3080.</v>
      </c>
      <c r="AR2627" s="89" t="str">
        <f t="shared" si="497"/>
        <v>3421</v>
      </c>
      <c r="AS2627" s="89" t="str">
        <f t="shared" si="498"/>
        <v>8.109</v>
      </c>
      <c r="AT2627" s="89"/>
      <c r="AU2627" s="99">
        <v>0.4</v>
      </c>
      <c r="AV2627" s="99">
        <v>470</v>
      </c>
      <c r="AW2627" s="99">
        <v>0.85441</v>
      </c>
      <c r="AX2627" s="99">
        <v>3079.636</v>
      </c>
      <c r="AY2627" s="99">
        <v>3421.4</v>
      </c>
      <c r="AZ2627" s="99">
        <v>8.1087000000000007</v>
      </c>
      <c r="BA2627" s="119" t="s">
        <v>9</v>
      </c>
      <c r="BB2627" s="4">
        <v>2627</v>
      </c>
      <c r="BC2627" s="4">
        <v>0.4</v>
      </c>
    </row>
    <row r="2628" spans="2:55">
      <c r="B2628">
        <v>2627</v>
      </c>
      <c r="C2628" s="107">
        <f t="shared" si="487"/>
        <v>0.4</v>
      </c>
      <c r="D2628" s="5">
        <f t="shared" si="488"/>
        <v>480</v>
      </c>
      <c r="E2628" s="5" t="str">
        <f t="shared" si="489"/>
        <v>0.8661</v>
      </c>
      <c r="F2628" s="5" t="str">
        <f t="shared" si="490"/>
        <v>3096</v>
      </c>
      <c r="G2628" s="5" t="str">
        <f t="shared" si="491"/>
        <v>3443</v>
      </c>
      <c r="H2628" s="5" t="str">
        <f t="shared" si="492"/>
        <v>8.137</v>
      </c>
      <c r="I2628" s="1" t="s">
        <v>9</v>
      </c>
      <c r="AN2628" s="89" t="str">
        <f t="shared" si="493"/>
        <v>0.4000</v>
      </c>
      <c r="AO2628" s="89" t="str">
        <f t="shared" si="494"/>
        <v>480.0</v>
      </c>
      <c r="AP2628" s="89" t="str">
        <f t="shared" si="495"/>
        <v>0.8661</v>
      </c>
      <c r="AQ2628" s="89" t="str">
        <f t="shared" si="496"/>
        <v>3096</v>
      </c>
      <c r="AR2628" s="89" t="str">
        <f t="shared" si="497"/>
        <v>3443</v>
      </c>
      <c r="AS2628" s="89" t="str">
        <f t="shared" si="498"/>
        <v>8.137</v>
      </c>
      <c r="AT2628" s="89"/>
      <c r="AU2628" s="99">
        <v>0.4</v>
      </c>
      <c r="AV2628" s="99">
        <v>480</v>
      </c>
      <c r="AW2628" s="99">
        <v>0.86607000000000001</v>
      </c>
      <c r="AX2628" s="99">
        <v>3096.3720000000003</v>
      </c>
      <c r="AY2628" s="99">
        <v>3442.8</v>
      </c>
      <c r="AZ2628" s="99">
        <v>8.1372</v>
      </c>
      <c r="BA2628" s="119" t="s">
        <v>9</v>
      </c>
      <c r="BB2628" s="4">
        <v>2628</v>
      </c>
      <c r="BC2628" s="4">
        <v>0.4</v>
      </c>
    </row>
    <row r="2629" spans="2:55">
      <c r="B2629">
        <v>2628</v>
      </c>
      <c r="C2629" s="107">
        <f t="shared" si="487"/>
        <v>0.4</v>
      </c>
      <c r="D2629" s="5">
        <f t="shared" si="488"/>
        <v>490</v>
      </c>
      <c r="E2629" s="5" t="str">
        <f t="shared" si="489"/>
        <v>0.8777</v>
      </c>
      <c r="F2629" s="5" t="str">
        <f t="shared" si="490"/>
        <v>3113</v>
      </c>
      <c r="G2629" s="5" t="str">
        <f t="shared" si="491"/>
        <v>3464</v>
      </c>
      <c r="H2629" s="5" t="str">
        <f t="shared" si="492"/>
        <v>8.165</v>
      </c>
      <c r="I2629" s="1" t="s">
        <v>9</v>
      </c>
      <c r="AN2629" s="89" t="str">
        <f t="shared" si="493"/>
        <v>0.4000</v>
      </c>
      <c r="AO2629" s="89" t="str">
        <f t="shared" si="494"/>
        <v>490.0</v>
      </c>
      <c r="AP2629" s="89" t="str">
        <f t="shared" si="495"/>
        <v>0.8777</v>
      </c>
      <c r="AQ2629" s="89" t="str">
        <f t="shared" si="496"/>
        <v>3113</v>
      </c>
      <c r="AR2629" s="89" t="str">
        <f t="shared" si="497"/>
        <v>3464</v>
      </c>
      <c r="AS2629" s="89" t="str">
        <f t="shared" si="498"/>
        <v>8.165</v>
      </c>
      <c r="AT2629" s="89"/>
      <c r="AU2629" s="99">
        <v>0.4</v>
      </c>
      <c r="AV2629" s="99">
        <v>490</v>
      </c>
      <c r="AW2629" s="99">
        <v>0.87770999999999999</v>
      </c>
      <c r="AX2629" s="99">
        <v>3113.0160000000001</v>
      </c>
      <c r="AY2629" s="99">
        <v>3464.1</v>
      </c>
      <c r="AZ2629" s="99">
        <v>8.1654</v>
      </c>
      <c r="BA2629" s="119" t="s">
        <v>9</v>
      </c>
      <c r="BB2629" s="4">
        <v>2629</v>
      </c>
      <c r="BC2629" s="4">
        <v>0.4</v>
      </c>
    </row>
    <row r="2630" spans="2:55">
      <c r="B2630">
        <v>2629</v>
      </c>
      <c r="C2630" s="107">
        <f t="shared" si="487"/>
        <v>0.4</v>
      </c>
      <c r="D2630" s="5">
        <f t="shared" si="488"/>
        <v>500</v>
      </c>
      <c r="E2630" s="5" t="str">
        <f t="shared" si="489"/>
        <v>0.8894</v>
      </c>
      <c r="F2630" s="5" t="str">
        <f t="shared" si="490"/>
        <v>3130.</v>
      </c>
      <c r="G2630" s="5" t="str">
        <f t="shared" si="491"/>
        <v>3486</v>
      </c>
      <c r="H2630" s="5" t="str">
        <f t="shared" si="492"/>
        <v>8.193</v>
      </c>
      <c r="I2630" s="1" t="s">
        <v>9</v>
      </c>
      <c r="AN2630" s="89" t="str">
        <f t="shared" si="493"/>
        <v>0.4000</v>
      </c>
      <c r="AO2630" s="89" t="str">
        <f t="shared" si="494"/>
        <v>500.0</v>
      </c>
      <c r="AP2630" s="89" t="str">
        <f t="shared" si="495"/>
        <v>0.8894</v>
      </c>
      <c r="AQ2630" s="89" t="str">
        <f t="shared" si="496"/>
        <v>3130.</v>
      </c>
      <c r="AR2630" s="89" t="str">
        <f t="shared" si="497"/>
        <v>3486</v>
      </c>
      <c r="AS2630" s="89" t="str">
        <f t="shared" si="498"/>
        <v>8.193</v>
      </c>
      <c r="AT2630" s="89"/>
      <c r="AU2630" s="99">
        <v>0.4</v>
      </c>
      <c r="AV2630" s="99">
        <v>500</v>
      </c>
      <c r="AW2630" s="99">
        <v>0.88936000000000004</v>
      </c>
      <c r="AX2630" s="99">
        <v>3129.7559999999999</v>
      </c>
      <c r="AY2630" s="99">
        <v>3485.5</v>
      </c>
      <c r="AZ2630" s="99">
        <v>8.1933000000000007</v>
      </c>
      <c r="BA2630" s="119" t="s">
        <v>9</v>
      </c>
      <c r="BB2630" s="4">
        <v>2630</v>
      </c>
      <c r="BC2630" s="4">
        <v>0.4</v>
      </c>
    </row>
    <row r="2631" spans="2:55">
      <c r="B2631">
        <v>2630</v>
      </c>
      <c r="C2631" s="107">
        <f t="shared" si="487"/>
        <v>0.4</v>
      </c>
      <c r="D2631" s="5">
        <f t="shared" si="488"/>
        <v>520</v>
      </c>
      <c r="E2631" s="5" t="str">
        <f t="shared" si="489"/>
        <v>0.9126</v>
      </c>
      <c r="F2631" s="5" t="str">
        <f t="shared" si="490"/>
        <v>3164</v>
      </c>
      <c r="G2631" s="5" t="str">
        <f t="shared" si="491"/>
        <v>3529</v>
      </c>
      <c r="H2631" s="5" t="str">
        <f t="shared" si="492"/>
        <v>8.248</v>
      </c>
      <c r="I2631" s="1" t="s">
        <v>9</v>
      </c>
      <c r="AN2631" s="89" t="str">
        <f t="shared" si="493"/>
        <v>0.4000</v>
      </c>
      <c r="AO2631" s="89" t="str">
        <f t="shared" si="494"/>
        <v>520.0</v>
      </c>
      <c r="AP2631" s="89" t="str">
        <f t="shared" si="495"/>
        <v>0.9126</v>
      </c>
      <c r="AQ2631" s="89" t="str">
        <f t="shared" si="496"/>
        <v>3164</v>
      </c>
      <c r="AR2631" s="89" t="str">
        <f t="shared" si="497"/>
        <v>3529</v>
      </c>
      <c r="AS2631" s="89" t="str">
        <f t="shared" si="498"/>
        <v>8.248</v>
      </c>
      <c r="AT2631" s="89"/>
      <c r="AU2631" s="99">
        <v>0.4</v>
      </c>
      <c r="AV2631" s="99">
        <v>520</v>
      </c>
      <c r="AW2631" s="99">
        <v>0.91262999999999994</v>
      </c>
      <c r="AX2631" s="99">
        <v>3163.5479999999998</v>
      </c>
      <c r="AY2631" s="99">
        <v>3528.6</v>
      </c>
      <c r="AZ2631" s="99">
        <v>8.2482000000000006</v>
      </c>
      <c r="BA2631" s="119" t="s">
        <v>9</v>
      </c>
      <c r="BB2631" s="4">
        <v>2631</v>
      </c>
      <c r="BC2631" s="4">
        <v>0.4</v>
      </c>
    </row>
    <row r="2632" spans="2:55">
      <c r="B2632">
        <v>2631</v>
      </c>
      <c r="C2632" s="107">
        <f t="shared" si="487"/>
        <v>0.4</v>
      </c>
      <c r="D2632" s="5">
        <f t="shared" si="488"/>
        <v>540</v>
      </c>
      <c r="E2632" s="5" t="str">
        <f t="shared" si="489"/>
        <v>0.9359</v>
      </c>
      <c r="F2632" s="5" t="str">
        <f t="shared" si="490"/>
        <v>3198</v>
      </c>
      <c r="G2632" s="5" t="str">
        <f t="shared" si="491"/>
        <v>3572</v>
      </c>
      <c r="H2632" s="5" t="str">
        <f t="shared" si="492"/>
        <v>8.302</v>
      </c>
      <c r="I2632" s="1" t="s">
        <v>9</v>
      </c>
      <c r="AN2632" s="89" t="str">
        <f t="shared" si="493"/>
        <v>0.4000</v>
      </c>
      <c r="AO2632" s="89" t="str">
        <f t="shared" si="494"/>
        <v>540.0</v>
      </c>
      <c r="AP2632" s="89" t="str">
        <f t="shared" si="495"/>
        <v>0.9359</v>
      </c>
      <c r="AQ2632" s="89" t="str">
        <f t="shared" si="496"/>
        <v>3198</v>
      </c>
      <c r="AR2632" s="89" t="str">
        <f t="shared" si="497"/>
        <v>3572</v>
      </c>
      <c r="AS2632" s="89" t="str">
        <f t="shared" si="498"/>
        <v>8.302</v>
      </c>
      <c r="AT2632" s="89"/>
      <c r="AU2632" s="99">
        <v>0.4</v>
      </c>
      <c r="AV2632" s="99">
        <v>540</v>
      </c>
      <c r="AW2632" s="99">
        <v>0.93589</v>
      </c>
      <c r="AX2632" s="99">
        <v>3197.5439999999999</v>
      </c>
      <c r="AY2632" s="99">
        <v>3571.9</v>
      </c>
      <c r="AZ2632" s="99">
        <v>8.3020999999999994</v>
      </c>
      <c r="BA2632" s="119" t="s">
        <v>9</v>
      </c>
      <c r="BB2632" s="4">
        <v>2632</v>
      </c>
      <c r="BC2632" s="4">
        <v>0.4</v>
      </c>
    </row>
    <row r="2633" spans="2:55">
      <c r="B2633">
        <v>2632</v>
      </c>
      <c r="C2633" s="107">
        <f t="shared" si="487"/>
        <v>0.4</v>
      </c>
      <c r="D2633" s="5">
        <f t="shared" si="488"/>
        <v>560</v>
      </c>
      <c r="E2633" s="5" t="str">
        <f t="shared" si="489"/>
        <v>0.9591</v>
      </c>
      <c r="F2633" s="5" t="str">
        <f t="shared" si="490"/>
        <v>3232</v>
      </c>
      <c r="G2633" s="5" t="str">
        <f t="shared" si="491"/>
        <v>3615</v>
      </c>
      <c r="H2633" s="5" t="str">
        <f t="shared" si="492"/>
        <v>8.355</v>
      </c>
      <c r="I2633" s="1" t="s">
        <v>9</v>
      </c>
      <c r="AN2633" s="89" t="str">
        <f t="shared" si="493"/>
        <v>0.4000</v>
      </c>
      <c r="AO2633" s="89" t="str">
        <f t="shared" si="494"/>
        <v>560.0</v>
      </c>
      <c r="AP2633" s="89" t="str">
        <f t="shared" si="495"/>
        <v>0.9591</v>
      </c>
      <c r="AQ2633" s="89" t="str">
        <f t="shared" si="496"/>
        <v>3232</v>
      </c>
      <c r="AR2633" s="89" t="str">
        <f t="shared" si="497"/>
        <v>3615</v>
      </c>
      <c r="AS2633" s="89" t="str">
        <f t="shared" si="498"/>
        <v>8.355</v>
      </c>
      <c r="AT2633" s="89"/>
      <c r="AU2633" s="99">
        <v>0.4</v>
      </c>
      <c r="AV2633" s="99">
        <v>560</v>
      </c>
      <c r="AW2633" s="99">
        <v>0.95913000000000004</v>
      </c>
      <c r="AX2633" s="99">
        <v>3231.748</v>
      </c>
      <c r="AY2633" s="99">
        <v>3615.4</v>
      </c>
      <c r="AZ2633" s="99">
        <v>8.3550000000000004</v>
      </c>
      <c r="BA2633" s="119" t="s">
        <v>9</v>
      </c>
      <c r="BB2633" s="4">
        <v>2633</v>
      </c>
      <c r="BC2633" s="4">
        <v>0.4</v>
      </c>
    </row>
    <row r="2634" spans="2:55">
      <c r="B2634">
        <v>2633</v>
      </c>
      <c r="C2634" s="107">
        <f t="shared" si="487"/>
        <v>0.4</v>
      </c>
      <c r="D2634" s="5">
        <f t="shared" si="488"/>
        <v>580</v>
      </c>
      <c r="E2634" s="5" t="str">
        <f t="shared" si="489"/>
        <v>0.9824</v>
      </c>
      <c r="F2634" s="5" t="str">
        <f t="shared" si="490"/>
        <v>3266</v>
      </c>
      <c r="G2634" s="5" t="str">
        <f t="shared" si="491"/>
        <v>3659</v>
      </c>
      <c r="H2634" s="5" t="str">
        <f t="shared" si="492"/>
        <v>8.407</v>
      </c>
      <c r="I2634" s="1" t="s">
        <v>9</v>
      </c>
      <c r="AN2634" s="89" t="str">
        <f t="shared" si="493"/>
        <v>0.4000</v>
      </c>
      <c r="AO2634" s="89" t="str">
        <f t="shared" si="494"/>
        <v>580.0</v>
      </c>
      <c r="AP2634" s="89" t="str">
        <f t="shared" si="495"/>
        <v>0.9824</v>
      </c>
      <c r="AQ2634" s="89" t="str">
        <f t="shared" si="496"/>
        <v>3266</v>
      </c>
      <c r="AR2634" s="89" t="str">
        <f t="shared" si="497"/>
        <v>3659</v>
      </c>
      <c r="AS2634" s="89" t="str">
        <f t="shared" si="498"/>
        <v>8.407</v>
      </c>
      <c r="AT2634" s="89"/>
      <c r="AU2634" s="99">
        <v>0.4</v>
      </c>
      <c r="AV2634" s="99">
        <v>580</v>
      </c>
      <c r="AW2634" s="99">
        <v>0.98236000000000001</v>
      </c>
      <c r="AX2634" s="99">
        <v>3266.2559999999999</v>
      </c>
      <c r="AY2634" s="99">
        <v>3659.2</v>
      </c>
      <c r="AZ2634" s="99">
        <v>8.4069000000000003</v>
      </c>
      <c r="BA2634" s="119" t="s">
        <v>9</v>
      </c>
      <c r="BB2634" s="4">
        <v>2634</v>
      </c>
      <c r="BC2634" s="4">
        <v>0.4</v>
      </c>
    </row>
    <row r="2635" spans="2:55">
      <c r="B2635">
        <v>2634</v>
      </c>
      <c r="C2635" s="107">
        <f t="shared" si="487"/>
        <v>0.4</v>
      </c>
      <c r="D2635" s="5">
        <f t="shared" si="488"/>
        <v>600</v>
      </c>
      <c r="E2635" s="5" t="str">
        <f t="shared" si="489"/>
        <v>1.006</v>
      </c>
      <c r="F2635" s="5" t="str">
        <f t="shared" si="490"/>
        <v>3301</v>
      </c>
      <c r="G2635" s="5" t="str">
        <f t="shared" si="491"/>
        <v>3703</v>
      </c>
      <c r="H2635" s="5" t="str">
        <f t="shared" si="492"/>
        <v>8.458</v>
      </c>
      <c r="I2635" s="1" t="s">
        <v>9</v>
      </c>
      <c r="AN2635" s="89" t="str">
        <f t="shared" si="493"/>
        <v>0.4000</v>
      </c>
      <c r="AO2635" s="89" t="str">
        <f t="shared" si="494"/>
        <v>600.0</v>
      </c>
      <c r="AP2635" s="89" t="str">
        <f t="shared" si="495"/>
        <v>1.006</v>
      </c>
      <c r="AQ2635" s="89" t="str">
        <f t="shared" si="496"/>
        <v>3301</v>
      </c>
      <c r="AR2635" s="89" t="str">
        <f t="shared" si="497"/>
        <v>3703</v>
      </c>
      <c r="AS2635" s="89" t="str">
        <f t="shared" si="498"/>
        <v>8.458</v>
      </c>
      <c r="AT2635" s="89"/>
      <c r="AU2635" s="99">
        <v>0.4</v>
      </c>
      <c r="AV2635" s="99">
        <v>600</v>
      </c>
      <c r="AW2635" s="99">
        <v>1.0056</v>
      </c>
      <c r="AX2635" s="99">
        <v>3300.96</v>
      </c>
      <c r="AY2635" s="99">
        <v>3703.2</v>
      </c>
      <c r="AZ2635" s="99">
        <v>8.4580000000000002</v>
      </c>
      <c r="BA2635" s="119" t="s">
        <v>9</v>
      </c>
      <c r="BB2635" s="4">
        <v>2635</v>
      </c>
      <c r="BC2635" s="4">
        <v>0.4</v>
      </c>
    </row>
    <row r="2636" spans="2:55">
      <c r="B2636">
        <v>2635</v>
      </c>
      <c r="C2636" s="107">
        <f t="shared" si="487"/>
        <v>0.4</v>
      </c>
      <c r="D2636" s="5">
        <f t="shared" si="488"/>
        <v>620</v>
      </c>
      <c r="E2636" s="5" t="str">
        <f t="shared" si="489"/>
        <v>1.029</v>
      </c>
      <c r="F2636" s="5" t="str">
        <f t="shared" si="490"/>
        <v>3336</v>
      </c>
      <c r="G2636" s="5" t="str">
        <f t="shared" si="491"/>
        <v>3748</v>
      </c>
      <c r="H2636" s="5" t="str">
        <f t="shared" si="492"/>
        <v>8.508</v>
      </c>
      <c r="I2636" s="1" t="s">
        <v>9</v>
      </c>
      <c r="AN2636" s="89" t="str">
        <f t="shared" si="493"/>
        <v>0.4000</v>
      </c>
      <c r="AO2636" s="89" t="str">
        <f t="shared" si="494"/>
        <v>620.0</v>
      </c>
      <c r="AP2636" s="89" t="str">
        <f t="shared" si="495"/>
        <v>1.029</v>
      </c>
      <c r="AQ2636" s="89" t="str">
        <f t="shared" si="496"/>
        <v>3336</v>
      </c>
      <c r="AR2636" s="89" t="str">
        <f t="shared" si="497"/>
        <v>3748</v>
      </c>
      <c r="AS2636" s="89" t="str">
        <f t="shared" si="498"/>
        <v>8.508</v>
      </c>
      <c r="AT2636" s="89"/>
      <c r="AU2636" s="99">
        <v>0.4</v>
      </c>
      <c r="AV2636" s="99">
        <v>620</v>
      </c>
      <c r="AW2636" s="99">
        <v>1.0287999999999999</v>
      </c>
      <c r="AX2636" s="99">
        <v>3336.08</v>
      </c>
      <c r="AY2636" s="99">
        <v>3747.6</v>
      </c>
      <c r="AZ2636" s="99">
        <v>8.5082000000000004</v>
      </c>
      <c r="BA2636" s="119" t="s">
        <v>9</v>
      </c>
      <c r="BB2636" s="4">
        <v>2636</v>
      </c>
      <c r="BC2636" s="4">
        <v>0.4</v>
      </c>
    </row>
    <row r="2637" spans="2:55">
      <c r="B2637">
        <v>2636</v>
      </c>
      <c r="C2637" s="107">
        <f t="shared" si="487"/>
        <v>0.4</v>
      </c>
      <c r="D2637" s="5">
        <f t="shared" si="488"/>
        <v>640</v>
      </c>
      <c r="E2637" s="5" t="str">
        <f t="shared" si="489"/>
        <v>1.052</v>
      </c>
      <c r="F2637" s="5" t="str">
        <f t="shared" si="490"/>
        <v>3371</v>
      </c>
      <c r="G2637" s="5" t="str">
        <f t="shared" si="491"/>
        <v>3792</v>
      </c>
      <c r="H2637" s="5" t="str">
        <f t="shared" si="492"/>
        <v>8.558</v>
      </c>
      <c r="I2637" s="1" t="s">
        <v>9</v>
      </c>
      <c r="AN2637" s="89" t="str">
        <f t="shared" si="493"/>
        <v>0.4000</v>
      </c>
      <c r="AO2637" s="89" t="str">
        <f t="shared" si="494"/>
        <v>640.0</v>
      </c>
      <c r="AP2637" s="89" t="str">
        <f t="shared" si="495"/>
        <v>1.052</v>
      </c>
      <c r="AQ2637" s="89" t="str">
        <f t="shared" si="496"/>
        <v>3371</v>
      </c>
      <c r="AR2637" s="89" t="str">
        <f t="shared" si="497"/>
        <v>3792</v>
      </c>
      <c r="AS2637" s="89" t="str">
        <f t="shared" si="498"/>
        <v>8.558</v>
      </c>
      <c r="AT2637" s="89"/>
      <c r="AU2637" s="99">
        <v>0.4</v>
      </c>
      <c r="AV2637" s="99">
        <v>640</v>
      </c>
      <c r="AW2637" s="99">
        <v>1.052</v>
      </c>
      <c r="AX2637" s="99">
        <v>3371.3999999999996</v>
      </c>
      <c r="AY2637" s="99">
        <v>3792.2</v>
      </c>
      <c r="AZ2637" s="99">
        <v>8.5576000000000008</v>
      </c>
      <c r="BA2637" s="119" t="s">
        <v>9</v>
      </c>
      <c r="BB2637" s="4">
        <v>2637</v>
      </c>
      <c r="BC2637" s="4">
        <v>0.4</v>
      </c>
    </row>
    <row r="2638" spans="2:55">
      <c r="B2638">
        <v>2637</v>
      </c>
      <c r="C2638" s="107">
        <f t="shared" si="487"/>
        <v>0.4</v>
      </c>
      <c r="D2638" s="5">
        <f t="shared" si="488"/>
        <v>660</v>
      </c>
      <c r="E2638" s="5" t="str">
        <f t="shared" si="489"/>
        <v>1.075</v>
      </c>
      <c r="F2638" s="5" t="str">
        <f t="shared" si="490"/>
        <v>3407</v>
      </c>
      <c r="G2638" s="5" t="str">
        <f t="shared" si="491"/>
        <v>3837</v>
      </c>
      <c r="H2638" s="5" t="str">
        <f t="shared" si="492"/>
        <v>8.606</v>
      </c>
      <c r="I2638" s="1" t="s">
        <v>9</v>
      </c>
      <c r="AN2638" s="89" t="str">
        <f t="shared" si="493"/>
        <v>0.4000</v>
      </c>
      <c r="AO2638" s="89" t="str">
        <f t="shared" si="494"/>
        <v>660.0</v>
      </c>
      <c r="AP2638" s="89" t="str">
        <f t="shared" si="495"/>
        <v>1.075</v>
      </c>
      <c r="AQ2638" s="89" t="str">
        <f t="shared" si="496"/>
        <v>3407</v>
      </c>
      <c r="AR2638" s="89" t="str">
        <f t="shared" si="497"/>
        <v>3837</v>
      </c>
      <c r="AS2638" s="89" t="str">
        <f t="shared" si="498"/>
        <v>8.606</v>
      </c>
      <c r="AT2638" s="89"/>
      <c r="AU2638" s="99">
        <v>0.4</v>
      </c>
      <c r="AV2638" s="99">
        <v>660</v>
      </c>
      <c r="AW2638" s="99">
        <v>1.0752000000000002</v>
      </c>
      <c r="AX2638" s="99">
        <v>3406.92</v>
      </c>
      <c r="AY2638" s="99">
        <v>3837</v>
      </c>
      <c r="AZ2638" s="99">
        <v>8.6061999999999994</v>
      </c>
      <c r="BA2638" s="119" t="s">
        <v>9</v>
      </c>
      <c r="BB2638" s="4">
        <v>2638</v>
      </c>
      <c r="BC2638" s="4">
        <v>0.4</v>
      </c>
    </row>
    <row r="2639" spans="2:55">
      <c r="B2639">
        <v>2638</v>
      </c>
      <c r="C2639" s="107">
        <f t="shared" ref="C2639:C2702" si="499">_xlfn.NUMBERVALUE(AN2639)</f>
        <v>0.4</v>
      </c>
      <c r="D2639" s="5">
        <f t="shared" ref="D2639:D2702" si="500">_xlfn.NUMBERVALUE(AO2639)</f>
        <v>680</v>
      </c>
      <c r="E2639" s="5" t="str">
        <f t="shared" ref="E2639:E2702" si="501">AP2639</f>
        <v>1.098</v>
      </c>
      <c r="F2639" s="5" t="str">
        <f t="shared" ref="F2639:F2702" si="502">IF($D2639=0,_xlfn.NUMBERVALUE(AQ2639),AQ2639)</f>
        <v>3443</v>
      </c>
      <c r="G2639" s="5" t="str">
        <f t="shared" ref="G2639:G2702" si="503">IF($D2639=0,_xlfn.NUMBERVALUE(AR2639),AR2639)</f>
        <v>3882</v>
      </c>
      <c r="H2639" s="5" t="str">
        <f t="shared" ref="H2639:H2702" si="504">IF($D2639=0,_xlfn.NUMBERVALUE(AS2639),AS2639)</f>
        <v>8.654</v>
      </c>
      <c r="I2639" s="1" t="s">
        <v>9</v>
      </c>
      <c r="AN2639" s="89" t="str">
        <f t="shared" ref="AN2639:AN2702" si="505">IF(AU2639=0,"0.000",TEXT(IF(AU2639&lt;0,"-","")&amp;LEFT(TEXT(ABS(AU2639),"0."&amp;REPT("0",4-1)&amp;"E+00"),4+1)*10^FLOOR(LOG10(TEXT(ABS(AU2639),"0."&amp;REPT("0",4-1)&amp;"E+00")),1),(""&amp;(IF(OR(AND(FLOOR(LOG10(TEXT(ABS(AU2639),"0."&amp;REPT("0",4-1)&amp;"E+00")),1)+1=4,RIGHT(LEFT(TEXT(ABS(AU2639),"0."&amp;REPT("0",4-1)&amp;"E+00"),4+1)*10^FLOOR(LOG10(TEXT(ABS(AU2639),"0."&amp;REPT("0",4-1)&amp;"E+00")),1),1)="0"),LOG10(TEXT(ABS(AU2639),"0."&amp;REPT("0",4-1)&amp;"E+00"))&lt;=4-1),"0.","#")&amp;REPT("0",IF(4-1-(FLOOR(LOG10(TEXT(ABS(AU2639),"0."&amp;REPT("0",4-1)&amp;"E+00")),1))&gt;0,4-1-(FLOOR(LOG10(TEXT(ABS(AU2639),"0."&amp;REPT("0",4-1)&amp;"E+00")),1)),0))))))</f>
        <v>0.4000</v>
      </c>
      <c r="AO2639" s="89" t="str">
        <f t="shared" ref="AO2639:AO2702" si="506">IF(AV2639=0,"0.000",TEXT(IF(AV2639&lt;0,"-","")&amp;LEFT(TEXT(ABS(AV2639),"0."&amp;REPT("0",4-1)&amp;"E+00"),4+1)*10^FLOOR(LOG10(TEXT(ABS(AV2639),"0."&amp;REPT("0",4-1)&amp;"E+00")),1),(""&amp;(IF(OR(AND(FLOOR(LOG10(TEXT(ABS(AV2639),"0."&amp;REPT("0",4-1)&amp;"E+00")),1)+1=4,RIGHT(LEFT(TEXT(ABS(AV2639),"0."&amp;REPT("0",4-1)&amp;"E+00"),4+1)*10^FLOOR(LOG10(TEXT(ABS(AV2639),"0."&amp;REPT("0",4-1)&amp;"E+00")),1),1)="0"),LOG10(TEXT(ABS(AV2639),"0."&amp;REPT("0",4-1)&amp;"E+00"))&lt;=4-1),"0.","#")&amp;REPT("0",IF(4-1-(FLOOR(LOG10(TEXT(ABS(AV2639),"0."&amp;REPT("0",4-1)&amp;"E+00")),1))&gt;0,4-1-(FLOOR(LOG10(TEXT(ABS(AV2639),"0."&amp;REPT("0",4-1)&amp;"E+00")),1)),0))))))</f>
        <v>680.0</v>
      </c>
      <c r="AP2639" s="89" t="str">
        <f t="shared" ref="AP2639:AP2702" si="507">IF(AW2639=0,"0.000",TEXT(IF(AW2639&lt;0,"-","")&amp;LEFT(TEXT(ABS(AW2639),"0."&amp;REPT("0",4-1)&amp;"E+00"),4+1)*10^FLOOR(LOG10(TEXT(ABS(AW2639),"0."&amp;REPT("0",4-1)&amp;"E+00")),1),(""&amp;(IF(OR(AND(FLOOR(LOG10(TEXT(ABS(AW2639),"0."&amp;REPT("0",4-1)&amp;"E+00")),1)+1=4,RIGHT(LEFT(TEXT(ABS(AW2639),"0."&amp;REPT("0",4-1)&amp;"E+00"),4+1)*10^FLOOR(LOG10(TEXT(ABS(AW2639),"0."&amp;REPT("0",4-1)&amp;"E+00")),1),1)="0"),LOG10(TEXT(ABS(AW2639),"0."&amp;REPT("0",4-1)&amp;"E+00"))&lt;=4-1),"0.","#")&amp;REPT("0",IF(4-1-(FLOOR(LOG10(TEXT(ABS(AW2639),"0."&amp;REPT("0",4-1)&amp;"E+00")),1))&gt;0,4-1-(FLOOR(LOG10(TEXT(ABS(AW2639),"0."&amp;REPT("0",4-1)&amp;"E+00")),1)),0))))))</f>
        <v>1.098</v>
      </c>
      <c r="AQ2639" s="89" t="str">
        <f t="shared" ref="AQ2639:AQ2702" si="508">IF(AX2639=0,"0.000",TEXT(IF(AX2639&lt;0,"-","")&amp;LEFT(TEXT(ABS(AX2639),"0."&amp;REPT("0",4-1)&amp;"E+00"),4+1)*10^FLOOR(LOG10(TEXT(ABS(AX2639),"0."&amp;REPT("0",4-1)&amp;"E+00")),1),(""&amp;(IF(OR(AND(FLOOR(LOG10(TEXT(ABS(AX2639),"0."&amp;REPT("0",4-1)&amp;"E+00")),1)+1=4,RIGHT(LEFT(TEXT(ABS(AX2639),"0."&amp;REPT("0",4-1)&amp;"E+00"),4+1)*10^FLOOR(LOG10(TEXT(ABS(AX2639),"0."&amp;REPT("0",4-1)&amp;"E+00")),1),1)="0"),LOG10(TEXT(ABS(AX2639),"0."&amp;REPT("0",4-1)&amp;"E+00"))&lt;=4-1),"0.","#")&amp;REPT("0",IF(4-1-(FLOOR(LOG10(TEXT(ABS(AX2639),"0."&amp;REPT("0",4-1)&amp;"E+00")),1))&gt;0,4-1-(FLOOR(LOG10(TEXT(ABS(AX2639),"0."&amp;REPT("0",4-1)&amp;"E+00")),1)),0))))))</f>
        <v>3443</v>
      </c>
      <c r="AR2639" s="89" t="str">
        <f t="shared" ref="AR2639:AR2702" si="509">IF(AY2639=0,"0.000",TEXT(IF(AY2639&lt;0,"-","")&amp;LEFT(TEXT(ABS(AY2639),"0."&amp;REPT("0",4-1)&amp;"E+00"),4+1)*10^FLOOR(LOG10(TEXT(ABS(AY2639),"0."&amp;REPT("0",4-1)&amp;"E+00")),1),(""&amp;(IF(OR(AND(FLOOR(LOG10(TEXT(ABS(AY2639),"0."&amp;REPT("0",4-1)&amp;"E+00")),1)+1=4,RIGHT(LEFT(TEXT(ABS(AY2639),"0."&amp;REPT("0",4-1)&amp;"E+00"),4+1)*10^FLOOR(LOG10(TEXT(ABS(AY2639),"0."&amp;REPT("0",4-1)&amp;"E+00")),1),1)="0"),LOG10(TEXT(ABS(AY2639),"0."&amp;REPT("0",4-1)&amp;"E+00"))&lt;=4-1),"0.","#")&amp;REPT("0",IF(4-1-(FLOOR(LOG10(TEXT(ABS(AY2639),"0."&amp;REPT("0",4-1)&amp;"E+00")),1))&gt;0,4-1-(FLOOR(LOG10(TEXT(ABS(AY2639),"0."&amp;REPT("0",4-1)&amp;"E+00")),1)),0))))))</f>
        <v>3882</v>
      </c>
      <c r="AS2639" s="89" t="str">
        <f t="shared" ref="AS2639:AS2702" si="510">IF(AZ2639=0,"0.000",TEXT(IF(AZ2639&lt;0,"-","")&amp;LEFT(TEXT(ABS(AZ2639),"0."&amp;REPT("0",4-1)&amp;"E+00"),4+1)*10^FLOOR(LOG10(TEXT(ABS(AZ2639),"0."&amp;REPT("0",4-1)&amp;"E+00")),1),(""&amp;(IF(OR(AND(FLOOR(LOG10(TEXT(ABS(AZ2639),"0."&amp;REPT("0",4-1)&amp;"E+00")),1)+1=4,RIGHT(LEFT(TEXT(ABS(AZ2639),"0."&amp;REPT("0",4-1)&amp;"E+00"),4+1)*10^FLOOR(LOG10(TEXT(ABS(AZ2639),"0."&amp;REPT("0",4-1)&amp;"E+00")),1),1)="0"),LOG10(TEXT(ABS(AZ2639),"0."&amp;REPT("0",4-1)&amp;"E+00"))&lt;=4-1),"0.","#")&amp;REPT("0",IF(4-1-(FLOOR(LOG10(TEXT(ABS(AZ2639),"0."&amp;REPT("0",4-1)&amp;"E+00")),1))&gt;0,4-1-(FLOOR(LOG10(TEXT(ABS(AZ2639),"0."&amp;REPT("0",4-1)&amp;"E+00")),1)),0))))))</f>
        <v>8.654</v>
      </c>
      <c r="AT2639" s="89"/>
      <c r="AU2639" s="99">
        <v>0.4</v>
      </c>
      <c r="AV2639" s="99">
        <v>680</v>
      </c>
      <c r="AW2639" s="99">
        <v>1.0983000000000001</v>
      </c>
      <c r="AX2639" s="99">
        <v>3442.8799999999997</v>
      </c>
      <c r="AY2639" s="99">
        <v>3882.2</v>
      </c>
      <c r="AZ2639" s="99">
        <v>8.6539999999999999</v>
      </c>
      <c r="BA2639" s="119" t="s">
        <v>9</v>
      </c>
      <c r="BB2639" s="4">
        <v>2639</v>
      </c>
      <c r="BC2639" s="4">
        <v>0.4</v>
      </c>
    </row>
    <row r="2640" spans="2:55">
      <c r="B2640">
        <v>2639</v>
      </c>
      <c r="C2640" s="107">
        <f t="shared" si="499"/>
        <v>0.4</v>
      </c>
      <c r="D2640" s="5">
        <f t="shared" si="500"/>
        <v>700</v>
      </c>
      <c r="E2640" s="5" t="str">
        <f t="shared" si="501"/>
        <v>1.122</v>
      </c>
      <c r="F2640" s="5" t="str">
        <f t="shared" si="502"/>
        <v>3479</v>
      </c>
      <c r="G2640" s="5" t="str">
        <f t="shared" si="503"/>
        <v>3928</v>
      </c>
      <c r="H2640" s="5" t="str">
        <f t="shared" si="504"/>
        <v>8.701</v>
      </c>
      <c r="I2640" s="1" t="s">
        <v>9</v>
      </c>
      <c r="AN2640" s="89" t="str">
        <f t="shared" si="505"/>
        <v>0.4000</v>
      </c>
      <c r="AO2640" s="89" t="str">
        <f t="shared" si="506"/>
        <v>700.0</v>
      </c>
      <c r="AP2640" s="89" t="str">
        <f t="shared" si="507"/>
        <v>1.122</v>
      </c>
      <c r="AQ2640" s="89" t="str">
        <f t="shared" si="508"/>
        <v>3479</v>
      </c>
      <c r="AR2640" s="89" t="str">
        <f t="shared" si="509"/>
        <v>3928</v>
      </c>
      <c r="AS2640" s="89" t="str">
        <f t="shared" si="510"/>
        <v>8.701</v>
      </c>
      <c r="AT2640" s="89"/>
      <c r="AU2640" s="99">
        <v>0.4</v>
      </c>
      <c r="AV2640" s="99">
        <v>700</v>
      </c>
      <c r="AW2640" s="99">
        <v>1.1214999999999999</v>
      </c>
      <c r="AX2640" s="99">
        <v>3479</v>
      </c>
      <c r="AY2640" s="99">
        <v>3927.6</v>
      </c>
      <c r="AZ2640" s="99">
        <v>8.7012</v>
      </c>
      <c r="BA2640" s="119" t="s">
        <v>9</v>
      </c>
      <c r="BB2640" s="4">
        <v>2640</v>
      </c>
      <c r="BC2640" s="4">
        <v>0.4</v>
      </c>
    </row>
    <row r="2641" spans="2:55">
      <c r="B2641">
        <v>2640</v>
      </c>
      <c r="C2641" s="107">
        <f t="shared" si="499"/>
        <v>0.4</v>
      </c>
      <c r="D2641" s="5">
        <f t="shared" si="500"/>
        <v>720</v>
      </c>
      <c r="E2641" s="5" t="str">
        <f t="shared" si="501"/>
        <v>1.145</v>
      </c>
      <c r="F2641" s="5" t="str">
        <f t="shared" si="502"/>
        <v>3515</v>
      </c>
      <c r="G2641" s="5" t="str">
        <f t="shared" si="503"/>
        <v>3973</v>
      </c>
      <c r="H2641" s="5" t="str">
        <f t="shared" si="504"/>
        <v>8.748</v>
      </c>
      <c r="I2641" s="1" t="s">
        <v>9</v>
      </c>
      <c r="AN2641" s="89" t="str">
        <f t="shared" si="505"/>
        <v>0.4000</v>
      </c>
      <c r="AO2641" s="89" t="str">
        <f t="shared" si="506"/>
        <v>720.0</v>
      </c>
      <c r="AP2641" s="89" t="str">
        <f t="shared" si="507"/>
        <v>1.145</v>
      </c>
      <c r="AQ2641" s="89" t="str">
        <f t="shared" si="508"/>
        <v>3515</v>
      </c>
      <c r="AR2641" s="89" t="str">
        <f t="shared" si="509"/>
        <v>3973</v>
      </c>
      <c r="AS2641" s="89" t="str">
        <f t="shared" si="510"/>
        <v>8.748</v>
      </c>
      <c r="AT2641" s="89"/>
      <c r="AU2641" s="99">
        <v>0.4</v>
      </c>
      <c r="AV2641" s="99">
        <v>720</v>
      </c>
      <c r="AW2641" s="99">
        <v>1.1447000000000001</v>
      </c>
      <c r="AX2641" s="99">
        <v>3515.42</v>
      </c>
      <c r="AY2641" s="99">
        <v>3973.3</v>
      </c>
      <c r="AZ2641" s="99">
        <v>8.7477</v>
      </c>
      <c r="BA2641" s="119" t="s">
        <v>9</v>
      </c>
      <c r="BB2641" s="4">
        <v>2641</v>
      </c>
      <c r="BC2641" s="4">
        <v>0.4</v>
      </c>
    </row>
    <row r="2642" spans="2:55">
      <c r="B2642">
        <v>2641</v>
      </c>
      <c r="C2642" s="107">
        <f t="shared" si="499"/>
        <v>0.4</v>
      </c>
      <c r="D2642" s="5">
        <f t="shared" si="500"/>
        <v>740</v>
      </c>
      <c r="E2642" s="5" t="str">
        <f t="shared" si="501"/>
        <v>1.168</v>
      </c>
      <c r="F2642" s="5" t="str">
        <f t="shared" si="502"/>
        <v>3552</v>
      </c>
      <c r="G2642" s="5" t="str">
        <f t="shared" si="503"/>
        <v>4019</v>
      </c>
      <c r="H2642" s="5" t="str">
        <f t="shared" si="504"/>
        <v>8.794</v>
      </c>
      <c r="I2642" s="1" t="s">
        <v>9</v>
      </c>
      <c r="AN2642" s="89" t="str">
        <f t="shared" si="505"/>
        <v>0.4000</v>
      </c>
      <c r="AO2642" s="89" t="str">
        <f t="shared" si="506"/>
        <v>740.0</v>
      </c>
      <c r="AP2642" s="89" t="str">
        <f t="shared" si="507"/>
        <v>1.168</v>
      </c>
      <c r="AQ2642" s="89" t="str">
        <f t="shared" si="508"/>
        <v>3552</v>
      </c>
      <c r="AR2642" s="89" t="str">
        <f t="shared" si="509"/>
        <v>4019</v>
      </c>
      <c r="AS2642" s="89" t="str">
        <f t="shared" si="510"/>
        <v>8.794</v>
      </c>
      <c r="AT2642" s="89"/>
      <c r="AU2642" s="99">
        <v>0.4</v>
      </c>
      <c r="AV2642" s="99">
        <v>740</v>
      </c>
      <c r="AW2642" s="99">
        <v>1.1677999999999999</v>
      </c>
      <c r="AX2642" s="99">
        <v>3552.1800000000003</v>
      </c>
      <c r="AY2642" s="99">
        <v>4019.3</v>
      </c>
      <c r="AZ2642" s="99">
        <v>8.7934999999999999</v>
      </c>
      <c r="BA2642" s="119" t="s">
        <v>9</v>
      </c>
      <c r="BB2642" s="4">
        <v>2642</v>
      </c>
      <c r="BC2642" s="4">
        <v>0.4</v>
      </c>
    </row>
    <row r="2643" spans="2:55">
      <c r="B2643">
        <v>2642</v>
      </c>
      <c r="C2643" s="107">
        <f t="shared" si="499"/>
        <v>0.4</v>
      </c>
      <c r="D2643" s="5">
        <f t="shared" si="500"/>
        <v>760</v>
      </c>
      <c r="E2643" s="5" t="str">
        <f t="shared" si="501"/>
        <v>1.191</v>
      </c>
      <c r="F2643" s="5" t="str">
        <f t="shared" si="502"/>
        <v>3589</v>
      </c>
      <c r="G2643" s="5" t="str">
        <f t="shared" si="503"/>
        <v>4066</v>
      </c>
      <c r="H2643" s="5" t="str">
        <f t="shared" si="504"/>
        <v>8.839</v>
      </c>
      <c r="I2643" s="1" t="s">
        <v>9</v>
      </c>
      <c r="AN2643" s="89" t="str">
        <f t="shared" si="505"/>
        <v>0.4000</v>
      </c>
      <c r="AO2643" s="89" t="str">
        <f t="shared" si="506"/>
        <v>760.0</v>
      </c>
      <c r="AP2643" s="89" t="str">
        <f t="shared" si="507"/>
        <v>1.191</v>
      </c>
      <c r="AQ2643" s="89" t="str">
        <f t="shared" si="508"/>
        <v>3589</v>
      </c>
      <c r="AR2643" s="89" t="str">
        <f t="shared" si="509"/>
        <v>4066</v>
      </c>
      <c r="AS2643" s="89" t="str">
        <f t="shared" si="510"/>
        <v>8.839</v>
      </c>
      <c r="AT2643" s="89"/>
      <c r="AU2643" s="99">
        <v>0.4</v>
      </c>
      <c r="AV2643" s="99">
        <v>760</v>
      </c>
      <c r="AW2643" s="99">
        <v>1.1910000000000001</v>
      </c>
      <c r="AX2643" s="99">
        <v>3589.1</v>
      </c>
      <c r="AY2643" s="99">
        <v>4065.5</v>
      </c>
      <c r="AZ2643" s="99">
        <v>8.8386999999999993</v>
      </c>
      <c r="BA2643" s="119" t="s">
        <v>9</v>
      </c>
      <c r="BB2643" s="4">
        <v>2643</v>
      </c>
      <c r="BC2643" s="4">
        <v>0.4</v>
      </c>
    </row>
    <row r="2644" spans="2:55">
      <c r="B2644">
        <v>2643</v>
      </c>
      <c r="C2644" s="107">
        <f t="shared" si="499"/>
        <v>0.4</v>
      </c>
      <c r="D2644" s="5">
        <f t="shared" si="500"/>
        <v>780</v>
      </c>
      <c r="E2644" s="5" t="str">
        <f t="shared" si="501"/>
        <v>1.214</v>
      </c>
      <c r="F2644" s="5" t="str">
        <f t="shared" si="502"/>
        <v>3626</v>
      </c>
      <c r="G2644" s="5" t="str">
        <f t="shared" si="503"/>
        <v>4112</v>
      </c>
      <c r="H2644" s="5" t="str">
        <f t="shared" si="504"/>
        <v>8.883</v>
      </c>
      <c r="I2644" s="1" t="s">
        <v>9</v>
      </c>
      <c r="AN2644" s="89" t="str">
        <f t="shared" si="505"/>
        <v>0.4000</v>
      </c>
      <c r="AO2644" s="89" t="str">
        <f t="shared" si="506"/>
        <v>780.0</v>
      </c>
      <c r="AP2644" s="89" t="str">
        <f t="shared" si="507"/>
        <v>1.214</v>
      </c>
      <c r="AQ2644" s="89" t="str">
        <f t="shared" si="508"/>
        <v>3626</v>
      </c>
      <c r="AR2644" s="89" t="str">
        <f t="shared" si="509"/>
        <v>4112</v>
      </c>
      <c r="AS2644" s="89" t="str">
        <f t="shared" si="510"/>
        <v>8.883</v>
      </c>
      <c r="AT2644" s="89"/>
      <c r="AU2644" s="99">
        <v>0.4</v>
      </c>
      <c r="AV2644" s="99">
        <v>780</v>
      </c>
      <c r="AW2644" s="99">
        <v>1.2141999999999999</v>
      </c>
      <c r="AX2644" s="99">
        <v>3626.32</v>
      </c>
      <c r="AY2644" s="99">
        <v>4112</v>
      </c>
      <c r="AZ2644" s="99">
        <v>8.8833000000000002</v>
      </c>
      <c r="BA2644" s="119" t="s">
        <v>9</v>
      </c>
      <c r="BB2644" s="4">
        <v>2644</v>
      </c>
      <c r="BC2644" s="4">
        <v>0.4</v>
      </c>
    </row>
    <row r="2645" spans="2:55">
      <c r="B2645">
        <v>2644</v>
      </c>
      <c r="C2645" s="107">
        <f t="shared" si="499"/>
        <v>0.4</v>
      </c>
      <c r="D2645" s="5">
        <f t="shared" si="500"/>
        <v>800</v>
      </c>
      <c r="E2645" s="5" t="str">
        <f t="shared" si="501"/>
        <v>1.237</v>
      </c>
      <c r="F2645" s="5" t="str">
        <f t="shared" si="502"/>
        <v>3664</v>
      </c>
      <c r="G2645" s="5" t="str">
        <f t="shared" si="503"/>
        <v>4159</v>
      </c>
      <c r="H2645" s="5" t="str">
        <f t="shared" si="504"/>
        <v>8.927</v>
      </c>
      <c r="I2645" s="1" t="s">
        <v>9</v>
      </c>
      <c r="AN2645" s="89" t="str">
        <f t="shared" si="505"/>
        <v>0.4000</v>
      </c>
      <c r="AO2645" s="89" t="str">
        <f t="shared" si="506"/>
        <v>800.0</v>
      </c>
      <c r="AP2645" s="89" t="str">
        <f t="shared" si="507"/>
        <v>1.237</v>
      </c>
      <c r="AQ2645" s="89" t="str">
        <f t="shared" si="508"/>
        <v>3664</v>
      </c>
      <c r="AR2645" s="89" t="str">
        <f t="shared" si="509"/>
        <v>4159</v>
      </c>
      <c r="AS2645" s="89" t="str">
        <f t="shared" si="510"/>
        <v>8.927</v>
      </c>
      <c r="AT2645" s="89"/>
      <c r="AU2645" s="99">
        <v>0.4</v>
      </c>
      <c r="AV2645" s="99">
        <v>800</v>
      </c>
      <c r="AW2645" s="99">
        <v>1.2372999999999998</v>
      </c>
      <c r="AX2645" s="99">
        <v>3663.88</v>
      </c>
      <c r="AY2645" s="99">
        <v>4158.8</v>
      </c>
      <c r="AZ2645" s="99">
        <v>8.9273000000000007</v>
      </c>
      <c r="BA2645" s="119" t="s">
        <v>9</v>
      </c>
      <c r="BB2645" s="4">
        <v>2645</v>
      </c>
      <c r="BC2645" s="4">
        <v>0.4</v>
      </c>
    </row>
    <row r="2646" spans="2:55">
      <c r="B2646">
        <v>2645</v>
      </c>
      <c r="C2646" s="107">
        <f t="shared" si="499"/>
        <v>0.4</v>
      </c>
      <c r="D2646" s="5">
        <f t="shared" si="500"/>
        <v>820</v>
      </c>
      <c r="E2646" s="5" t="str">
        <f t="shared" si="501"/>
        <v>1.260</v>
      </c>
      <c r="F2646" s="5" t="str">
        <f t="shared" si="502"/>
        <v>3702</v>
      </c>
      <c r="G2646" s="5" t="str">
        <f t="shared" si="503"/>
        <v>4206</v>
      </c>
      <c r="H2646" s="5" t="str">
        <f t="shared" si="504"/>
        <v>8.971</v>
      </c>
      <c r="I2646" s="1" t="s">
        <v>9</v>
      </c>
      <c r="AN2646" s="89" t="str">
        <f t="shared" si="505"/>
        <v>0.4000</v>
      </c>
      <c r="AO2646" s="89" t="str">
        <f t="shared" si="506"/>
        <v>820.0</v>
      </c>
      <c r="AP2646" s="89" t="str">
        <f t="shared" si="507"/>
        <v>1.260</v>
      </c>
      <c r="AQ2646" s="89" t="str">
        <f t="shared" si="508"/>
        <v>3702</v>
      </c>
      <c r="AR2646" s="89" t="str">
        <f t="shared" si="509"/>
        <v>4206</v>
      </c>
      <c r="AS2646" s="89" t="str">
        <f t="shared" si="510"/>
        <v>8.971</v>
      </c>
      <c r="AT2646" s="89"/>
      <c r="AU2646" s="99">
        <v>0.4</v>
      </c>
      <c r="AV2646" s="99">
        <v>820</v>
      </c>
      <c r="AW2646" s="99">
        <v>1.2604000000000002</v>
      </c>
      <c r="AX2646" s="99">
        <v>3701.74</v>
      </c>
      <c r="AY2646" s="99">
        <v>4205.8999999999996</v>
      </c>
      <c r="AZ2646" s="99">
        <v>8.9708000000000006</v>
      </c>
      <c r="BA2646" s="119" t="s">
        <v>9</v>
      </c>
      <c r="BB2646" s="4">
        <v>2646</v>
      </c>
      <c r="BC2646" s="4">
        <v>0.4</v>
      </c>
    </row>
    <row r="2647" spans="2:55">
      <c r="B2647">
        <v>2646</v>
      </c>
      <c r="C2647" s="107">
        <f t="shared" si="499"/>
        <v>0.4</v>
      </c>
      <c r="D2647" s="5">
        <f t="shared" si="500"/>
        <v>840</v>
      </c>
      <c r="E2647" s="5" t="str">
        <f t="shared" si="501"/>
        <v>1.284</v>
      </c>
      <c r="F2647" s="5" t="str">
        <f t="shared" si="502"/>
        <v>3740.</v>
      </c>
      <c r="G2647" s="5" t="str">
        <f t="shared" si="503"/>
        <v>4253</v>
      </c>
      <c r="H2647" s="5" t="str">
        <f t="shared" si="504"/>
        <v>9.014</v>
      </c>
      <c r="I2647" s="1" t="s">
        <v>9</v>
      </c>
      <c r="AN2647" s="89" t="str">
        <f t="shared" si="505"/>
        <v>0.4000</v>
      </c>
      <c r="AO2647" s="89" t="str">
        <f t="shared" si="506"/>
        <v>840.0</v>
      </c>
      <c r="AP2647" s="89" t="str">
        <f t="shared" si="507"/>
        <v>1.284</v>
      </c>
      <c r="AQ2647" s="89" t="str">
        <f t="shared" si="508"/>
        <v>3740.</v>
      </c>
      <c r="AR2647" s="89" t="str">
        <f t="shared" si="509"/>
        <v>4253</v>
      </c>
      <c r="AS2647" s="89" t="str">
        <f t="shared" si="510"/>
        <v>9.014</v>
      </c>
      <c r="AT2647" s="89"/>
      <c r="AU2647" s="99">
        <v>0.4</v>
      </c>
      <c r="AV2647" s="99">
        <v>840</v>
      </c>
      <c r="AW2647" s="99">
        <v>1.2835999999999999</v>
      </c>
      <c r="AX2647" s="99">
        <v>3739.86</v>
      </c>
      <c r="AY2647" s="99">
        <v>4253.3</v>
      </c>
      <c r="AZ2647" s="99">
        <v>9.0137</v>
      </c>
      <c r="BA2647" s="119" t="s">
        <v>9</v>
      </c>
      <c r="BB2647" s="4">
        <v>2647</v>
      </c>
      <c r="BC2647" s="4">
        <v>0.4</v>
      </c>
    </row>
    <row r="2648" spans="2:55">
      <c r="B2648">
        <v>2647</v>
      </c>
      <c r="C2648" s="107">
        <f t="shared" si="499"/>
        <v>0.4</v>
      </c>
      <c r="D2648" s="5">
        <f t="shared" si="500"/>
        <v>860</v>
      </c>
      <c r="E2648" s="5" t="str">
        <f t="shared" si="501"/>
        <v>1.307</v>
      </c>
      <c r="F2648" s="5" t="str">
        <f t="shared" si="502"/>
        <v>3778</v>
      </c>
      <c r="G2648" s="5" t="str">
        <f t="shared" si="503"/>
        <v>4301</v>
      </c>
      <c r="H2648" s="5" t="str">
        <f t="shared" si="504"/>
        <v>9.056</v>
      </c>
      <c r="I2648" s="1" t="s">
        <v>9</v>
      </c>
      <c r="AN2648" s="89" t="str">
        <f t="shared" si="505"/>
        <v>0.4000</v>
      </c>
      <c r="AO2648" s="89" t="str">
        <f t="shared" si="506"/>
        <v>860.0</v>
      </c>
      <c r="AP2648" s="89" t="str">
        <f t="shared" si="507"/>
        <v>1.307</v>
      </c>
      <c r="AQ2648" s="89" t="str">
        <f t="shared" si="508"/>
        <v>3778</v>
      </c>
      <c r="AR2648" s="89" t="str">
        <f t="shared" si="509"/>
        <v>4301</v>
      </c>
      <c r="AS2648" s="89" t="str">
        <f t="shared" si="510"/>
        <v>9.056</v>
      </c>
      <c r="AT2648" s="89"/>
      <c r="AU2648" s="99">
        <v>0.4</v>
      </c>
      <c r="AV2648" s="99">
        <v>860</v>
      </c>
      <c r="AW2648" s="99">
        <v>1.3067</v>
      </c>
      <c r="AX2648" s="99">
        <v>3778.22</v>
      </c>
      <c r="AY2648" s="99">
        <v>4300.8999999999996</v>
      </c>
      <c r="AZ2648" s="99">
        <v>9.0561000000000007</v>
      </c>
      <c r="BA2648" s="119" t="s">
        <v>9</v>
      </c>
      <c r="BB2648" s="4">
        <v>2648</v>
      </c>
      <c r="BC2648" s="4">
        <v>0.4</v>
      </c>
    </row>
    <row r="2649" spans="2:55">
      <c r="B2649">
        <v>2648</v>
      </c>
      <c r="C2649" s="107">
        <f t="shared" si="499"/>
        <v>0.4</v>
      </c>
      <c r="D2649" s="5">
        <f t="shared" si="500"/>
        <v>880</v>
      </c>
      <c r="E2649" s="5" t="str">
        <f t="shared" si="501"/>
        <v>1.330</v>
      </c>
      <c r="F2649" s="5" t="str">
        <f t="shared" si="502"/>
        <v>3817</v>
      </c>
      <c r="G2649" s="5" t="str">
        <f t="shared" si="503"/>
        <v>4349</v>
      </c>
      <c r="H2649" s="5" t="str">
        <f t="shared" si="504"/>
        <v>9.098</v>
      </c>
      <c r="I2649" s="1" t="s">
        <v>9</v>
      </c>
      <c r="AN2649" s="89" t="str">
        <f t="shared" si="505"/>
        <v>0.4000</v>
      </c>
      <c r="AO2649" s="89" t="str">
        <f t="shared" si="506"/>
        <v>880.0</v>
      </c>
      <c r="AP2649" s="89" t="str">
        <f t="shared" si="507"/>
        <v>1.330</v>
      </c>
      <c r="AQ2649" s="89" t="str">
        <f t="shared" si="508"/>
        <v>3817</v>
      </c>
      <c r="AR2649" s="89" t="str">
        <f t="shared" si="509"/>
        <v>4349</v>
      </c>
      <c r="AS2649" s="89" t="str">
        <f t="shared" si="510"/>
        <v>9.098</v>
      </c>
      <c r="AT2649" s="89"/>
      <c r="AU2649" s="99">
        <v>0.4</v>
      </c>
      <c r="AV2649" s="99">
        <v>880</v>
      </c>
      <c r="AW2649" s="99">
        <v>1.3297999999999999</v>
      </c>
      <c r="AX2649" s="99">
        <v>3816.88</v>
      </c>
      <c r="AY2649" s="99">
        <v>4348.8</v>
      </c>
      <c r="AZ2649" s="99">
        <v>9.0980000000000008</v>
      </c>
      <c r="BA2649" s="119" t="s">
        <v>9</v>
      </c>
      <c r="BB2649" s="4">
        <v>2649</v>
      </c>
      <c r="BC2649" s="4">
        <v>0.4</v>
      </c>
    </row>
    <row r="2650" spans="2:55">
      <c r="B2650">
        <v>2649</v>
      </c>
      <c r="C2650" s="107">
        <f t="shared" si="499"/>
        <v>0.4</v>
      </c>
      <c r="D2650" s="5">
        <f t="shared" si="500"/>
        <v>900</v>
      </c>
      <c r="E2650" s="5" t="str">
        <f t="shared" si="501"/>
        <v>1.353</v>
      </c>
      <c r="F2650" s="5" t="str">
        <f t="shared" si="502"/>
        <v>3856</v>
      </c>
      <c r="G2650" s="5" t="str">
        <f t="shared" si="503"/>
        <v>4397</v>
      </c>
      <c r="H2650" s="5" t="str">
        <f t="shared" si="504"/>
        <v>9.139</v>
      </c>
      <c r="I2650" s="1" t="s">
        <v>9</v>
      </c>
      <c r="AN2650" s="89" t="str">
        <f t="shared" si="505"/>
        <v>0.4000</v>
      </c>
      <c r="AO2650" s="89" t="str">
        <f t="shared" si="506"/>
        <v>900.0</v>
      </c>
      <c r="AP2650" s="89" t="str">
        <f t="shared" si="507"/>
        <v>1.353</v>
      </c>
      <c r="AQ2650" s="89" t="str">
        <f t="shared" si="508"/>
        <v>3856</v>
      </c>
      <c r="AR2650" s="89" t="str">
        <f t="shared" si="509"/>
        <v>4397</v>
      </c>
      <c r="AS2650" s="89" t="str">
        <f t="shared" si="510"/>
        <v>9.139</v>
      </c>
      <c r="AT2650" s="89"/>
      <c r="AU2650" s="99">
        <v>0.4</v>
      </c>
      <c r="AV2650" s="99">
        <v>900</v>
      </c>
      <c r="AW2650" s="99">
        <v>1.353</v>
      </c>
      <c r="AX2650" s="99">
        <v>3855.7</v>
      </c>
      <c r="AY2650" s="99">
        <v>4396.8999999999996</v>
      </c>
      <c r="AZ2650" s="99">
        <v>9.1394000000000002</v>
      </c>
      <c r="BA2650" s="119" t="s">
        <v>9</v>
      </c>
      <c r="BB2650" s="4">
        <v>2650</v>
      </c>
      <c r="BC2650" s="4">
        <v>0.4</v>
      </c>
    </row>
    <row r="2651" spans="2:55">
      <c r="B2651">
        <v>2650</v>
      </c>
      <c r="C2651" s="107">
        <f t="shared" si="499"/>
        <v>0.4</v>
      </c>
      <c r="D2651" s="5">
        <f t="shared" si="500"/>
        <v>920</v>
      </c>
      <c r="E2651" s="5" t="str">
        <f t="shared" si="501"/>
        <v>1.376</v>
      </c>
      <c r="F2651" s="5" t="str">
        <f t="shared" si="502"/>
        <v>3895</v>
      </c>
      <c r="G2651" s="5" t="str">
        <f t="shared" si="503"/>
        <v>4445</v>
      </c>
      <c r="H2651" s="5" t="str">
        <f t="shared" si="504"/>
        <v>9.180</v>
      </c>
      <c r="I2651" s="1" t="s">
        <v>9</v>
      </c>
      <c r="AN2651" s="89" t="str">
        <f t="shared" si="505"/>
        <v>0.4000</v>
      </c>
      <c r="AO2651" s="89" t="str">
        <f t="shared" si="506"/>
        <v>920.0</v>
      </c>
      <c r="AP2651" s="89" t="str">
        <f t="shared" si="507"/>
        <v>1.376</v>
      </c>
      <c r="AQ2651" s="89" t="str">
        <f t="shared" si="508"/>
        <v>3895</v>
      </c>
      <c r="AR2651" s="89" t="str">
        <f t="shared" si="509"/>
        <v>4445</v>
      </c>
      <c r="AS2651" s="89" t="str">
        <f t="shared" si="510"/>
        <v>9.180</v>
      </c>
      <c r="AT2651" s="89"/>
      <c r="AU2651" s="99">
        <v>0.4</v>
      </c>
      <c r="AV2651" s="99">
        <v>920</v>
      </c>
      <c r="AW2651" s="99">
        <v>1.3760999999999999</v>
      </c>
      <c r="AX2651" s="99">
        <v>3894.86</v>
      </c>
      <c r="AY2651" s="99">
        <v>4445.3</v>
      </c>
      <c r="AZ2651" s="99">
        <v>9.1803000000000008</v>
      </c>
      <c r="BA2651" s="119" t="s">
        <v>9</v>
      </c>
      <c r="BB2651" s="4">
        <v>2651</v>
      </c>
      <c r="BC2651" s="4">
        <v>0.4</v>
      </c>
    </row>
    <row r="2652" spans="2:55">
      <c r="B2652">
        <v>2651</v>
      </c>
      <c r="C2652" s="107">
        <f t="shared" si="499"/>
        <v>0.4</v>
      </c>
      <c r="D2652" s="5">
        <f t="shared" si="500"/>
        <v>940</v>
      </c>
      <c r="E2652" s="5" t="str">
        <f t="shared" si="501"/>
        <v>1.399</v>
      </c>
      <c r="F2652" s="5" t="str">
        <f t="shared" si="502"/>
        <v>3934</v>
      </c>
      <c r="G2652" s="5" t="str">
        <f t="shared" si="503"/>
        <v>4494</v>
      </c>
      <c r="H2652" s="5" t="str">
        <f t="shared" si="504"/>
        <v>9.221</v>
      </c>
      <c r="I2652" s="1" t="s">
        <v>9</v>
      </c>
      <c r="AN2652" s="89" t="str">
        <f t="shared" si="505"/>
        <v>0.4000</v>
      </c>
      <c r="AO2652" s="89" t="str">
        <f t="shared" si="506"/>
        <v>940.0</v>
      </c>
      <c r="AP2652" s="89" t="str">
        <f t="shared" si="507"/>
        <v>1.399</v>
      </c>
      <c r="AQ2652" s="89" t="str">
        <f t="shared" si="508"/>
        <v>3934</v>
      </c>
      <c r="AR2652" s="89" t="str">
        <f t="shared" si="509"/>
        <v>4494</v>
      </c>
      <c r="AS2652" s="89" t="str">
        <f t="shared" si="510"/>
        <v>9.221</v>
      </c>
      <c r="AT2652" s="89"/>
      <c r="AU2652" s="99">
        <v>0.4</v>
      </c>
      <c r="AV2652" s="99">
        <v>940</v>
      </c>
      <c r="AW2652" s="99">
        <v>1.3992</v>
      </c>
      <c r="AX2652" s="99">
        <v>3934.32</v>
      </c>
      <c r="AY2652" s="99">
        <v>4494</v>
      </c>
      <c r="AZ2652" s="99">
        <v>9.2208000000000006</v>
      </c>
      <c r="BA2652" s="119" t="s">
        <v>9</v>
      </c>
      <c r="BB2652" s="4">
        <v>2652</v>
      </c>
      <c r="BC2652" s="4">
        <v>0.4</v>
      </c>
    </row>
    <row r="2653" spans="2:55">
      <c r="B2653">
        <v>2652</v>
      </c>
      <c r="C2653" s="107">
        <f t="shared" si="499"/>
        <v>0.4</v>
      </c>
      <c r="D2653" s="5">
        <f t="shared" si="500"/>
        <v>960</v>
      </c>
      <c r="E2653" s="5" t="str">
        <f t="shared" si="501"/>
        <v>1.422</v>
      </c>
      <c r="F2653" s="5" t="str">
        <f t="shared" si="502"/>
        <v>3974</v>
      </c>
      <c r="G2653" s="5" t="str">
        <f t="shared" si="503"/>
        <v>4543</v>
      </c>
      <c r="H2653" s="5" t="str">
        <f t="shared" si="504"/>
        <v>9.261</v>
      </c>
      <c r="I2653" s="1" t="s">
        <v>9</v>
      </c>
      <c r="AN2653" s="89" t="str">
        <f t="shared" si="505"/>
        <v>0.4000</v>
      </c>
      <c r="AO2653" s="89" t="str">
        <f t="shared" si="506"/>
        <v>960.0</v>
      </c>
      <c r="AP2653" s="89" t="str">
        <f t="shared" si="507"/>
        <v>1.422</v>
      </c>
      <c r="AQ2653" s="89" t="str">
        <f t="shared" si="508"/>
        <v>3974</v>
      </c>
      <c r="AR2653" s="89" t="str">
        <f t="shared" si="509"/>
        <v>4543</v>
      </c>
      <c r="AS2653" s="89" t="str">
        <f t="shared" si="510"/>
        <v>9.261</v>
      </c>
      <c r="AT2653" s="89"/>
      <c r="AU2653" s="99">
        <v>0.4</v>
      </c>
      <c r="AV2653" s="99">
        <v>960</v>
      </c>
      <c r="AW2653" s="99">
        <v>1.4222999999999999</v>
      </c>
      <c r="AX2653" s="99">
        <v>3974.08</v>
      </c>
      <c r="AY2653" s="99">
        <v>4543</v>
      </c>
      <c r="AZ2653" s="99">
        <v>9.2607999999999997</v>
      </c>
      <c r="BA2653" s="119" t="s">
        <v>9</v>
      </c>
      <c r="BB2653" s="4">
        <v>2653</v>
      </c>
      <c r="BC2653" s="4">
        <v>0.4</v>
      </c>
    </row>
    <row r="2654" spans="2:55">
      <c r="B2654">
        <v>2653</v>
      </c>
      <c r="C2654" s="107">
        <f t="shared" si="499"/>
        <v>0.4</v>
      </c>
      <c r="D2654" s="5">
        <f t="shared" si="500"/>
        <v>980</v>
      </c>
      <c r="E2654" s="5" t="str">
        <f t="shared" si="501"/>
        <v>1.446</v>
      </c>
      <c r="F2654" s="5" t="str">
        <f t="shared" si="502"/>
        <v>4014</v>
      </c>
      <c r="G2654" s="5" t="str">
        <f t="shared" si="503"/>
        <v>4592</v>
      </c>
      <c r="H2654" s="5" t="str">
        <f t="shared" si="504"/>
        <v>9.300</v>
      </c>
      <c r="I2654" s="1" t="s">
        <v>9</v>
      </c>
      <c r="AN2654" s="89" t="str">
        <f t="shared" si="505"/>
        <v>0.4000</v>
      </c>
      <c r="AO2654" s="89" t="str">
        <f t="shared" si="506"/>
        <v>980.0</v>
      </c>
      <c r="AP2654" s="89" t="str">
        <f t="shared" si="507"/>
        <v>1.446</v>
      </c>
      <c r="AQ2654" s="89" t="str">
        <f t="shared" si="508"/>
        <v>4014</v>
      </c>
      <c r="AR2654" s="89" t="str">
        <f t="shared" si="509"/>
        <v>4592</v>
      </c>
      <c r="AS2654" s="89" t="str">
        <f t="shared" si="510"/>
        <v>9.300</v>
      </c>
      <c r="AT2654" s="89"/>
      <c r="AU2654" s="99">
        <v>0.4</v>
      </c>
      <c r="AV2654" s="99">
        <v>980</v>
      </c>
      <c r="AW2654" s="99">
        <v>1.4455</v>
      </c>
      <c r="AX2654" s="99">
        <v>4014</v>
      </c>
      <c r="AY2654" s="99">
        <v>4592.2</v>
      </c>
      <c r="AZ2654" s="99">
        <v>9.3003999999999998</v>
      </c>
      <c r="BA2654" s="119" t="s">
        <v>9</v>
      </c>
      <c r="BB2654" s="4">
        <v>2654</v>
      </c>
      <c r="BC2654" s="4">
        <v>0.4</v>
      </c>
    </row>
    <row r="2655" spans="2:55">
      <c r="B2655">
        <v>2654</v>
      </c>
      <c r="C2655" s="107">
        <f t="shared" si="499"/>
        <v>0.4</v>
      </c>
      <c r="D2655" s="5">
        <f t="shared" si="500"/>
        <v>1000</v>
      </c>
      <c r="E2655" s="5" t="str">
        <f t="shared" si="501"/>
        <v>1.469</v>
      </c>
      <c r="F2655" s="5" t="str">
        <f t="shared" si="502"/>
        <v>4054</v>
      </c>
      <c r="G2655" s="5" t="str">
        <f t="shared" si="503"/>
        <v>4642</v>
      </c>
      <c r="H2655" s="5" t="str">
        <f t="shared" si="504"/>
        <v>9.340</v>
      </c>
      <c r="I2655" s="1" t="s">
        <v>9</v>
      </c>
      <c r="AN2655" s="89" t="str">
        <f t="shared" si="505"/>
        <v>0.4000</v>
      </c>
      <c r="AO2655" s="89" t="str">
        <f t="shared" si="506"/>
        <v>1000.</v>
      </c>
      <c r="AP2655" s="89" t="str">
        <f t="shared" si="507"/>
        <v>1.469</v>
      </c>
      <c r="AQ2655" s="89" t="str">
        <f t="shared" si="508"/>
        <v>4054</v>
      </c>
      <c r="AR2655" s="89" t="str">
        <f t="shared" si="509"/>
        <v>4642</v>
      </c>
      <c r="AS2655" s="89" t="str">
        <f t="shared" si="510"/>
        <v>9.340</v>
      </c>
      <c r="AT2655" s="89"/>
      <c r="AU2655" s="99">
        <v>0.4</v>
      </c>
      <c r="AV2655" s="99">
        <v>1000</v>
      </c>
      <c r="AW2655" s="99">
        <v>1.4685999999999999</v>
      </c>
      <c r="AX2655" s="99">
        <v>4054.2599999999998</v>
      </c>
      <c r="AY2655" s="99">
        <v>4641.7</v>
      </c>
      <c r="AZ2655" s="99">
        <v>9.3396000000000008</v>
      </c>
      <c r="BA2655" s="119" t="s">
        <v>9</v>
      </c>
      <c r="BB2655" s="4">
        <v>2655</v>
      </c>
      <c r="BC2655" s="4">
        <v>0.4</v>
      </c>
    </row>
    <row r="2656" spans="2:55">
      <c r="B2656">
        <v>2655</v>
      </c>
      <c r="C2656" s="107">
        <f t="shared" si="499"/>
        <v>0.4</v>
      </c>
      <c r="D2656" s="5">
        <f t="shared" si="500"/>
        <v>1100</v>
      </c>
      <c r="E2656" s="5" t="str">
        <f t="shared" si="501"/>
        <v>1.584</v>
      </c>
      <c r="F2656" s="5" t="str">
        <f t="shared" si="502"/>
        <v>4259</v>
      </c>
      <c r="G2656" s="5" t="str">
        <f t="shared" si="503"/>
        <v>4893</v>
      </c>
      <c r="H2656" s="5" t="str">
        <f t="shared" si="504"/>
        <v>9.530</v>
      </c>
      <c r="I2656" s="1" t="s">
        <v>9</v>
      </c>
      <c r="AN2656" s="89" t="str">
        <f t="shared" si="505"/>
        <v>0.4000</v>
      </c>
      <c r="AO2656" s="89" t="str">
        <f t="shared" si="506"/>
        <v>1100.</v>
      </c>
      <c r="AP2656" s="89" t="str">
        <f t="shared" si="507"/>
        <v>1.584</v>
      </c>
      <c r="AQ2656" s="89" t="str">
        <f t="shared" si="508"/>
        <v>4259</v>
      </c>
      <c r="AR2656" s="89" t="str">
        <f t="shared" si="509"/>
        <v>4893</v>
      </c>
      <c r="AS2656" s="89" t="str">
        <f t="shared" si="510"/>
        <v>9.530</v>
      </c>
      <c r="AT2656" s="89"/>
      <c r="AU2656" s="99">
        <v>0.4</v>
      </c>
      <c r="AV2656" s="99">
        <v>1100</v>
      </c>
      <c r="AW2656" s="99">
        <v>1.5840999999999998</v>
      </c>
      <c r="AX2656" s="99">
        <v>4259.16</v>
      </c>
      <c r="AY2656" s="99">
        <v>4892.8</v>
      </c>
      <c r="AZ2656" s="99">
        <v>9.5295000000000005</v>
      </c>
      <c r="BA2656" s="119" t="s">
        <v>9</v>
      </c>
      <c r="BB2656" s="4">
        <v>2656</v>
      </c>
      <c r="BC2656" s="4">
        <v>0.4</v>
      </c>
    </row>
    <row r="2657" spans="2:55">
      <c r="B2657">
        <v>2656</v>
      </c>
      <c r="C2657" s="107">
        <f t="shared" si="499"/>
        <v>0.4</v>
      </c>
      <c r="D2657" s="5">
        <f t="shared" si="500"/>
        <v>1200</v>
      </c>
      <c r="E2657" s="5" t="str">
        <f t="shared" si="501"/>
        <v>1.700</v>
      </c>
      <c r="F2657" s="5" t="str">
        <f t="shared" si="502"/>
        <v>4470.</v>
      </c>
      <c r="G2657" s="5" t="str">
        <f t="shared" si="503"/>
        <v>5150.</v>
      </c>
      <c r="H2657" s="5" t="str">
        <f t="shared" si="504"/>
        <v>9.710</v>
      </c>
      <c r="I2657" s="1" t="s">
        <v>9</v>
      </c>
      <c r="AN2657" s="89" t="str">
        <f t="shared" si="505"/>
        <v>0.4000</v>
      </c>
      <c r="AO2657" s="89" t="str">
        <f t="shared" si="506"/>
        <v>1200.</v>
      </c>
      <c r="AP2657" s="89" t="str">
        <f t="shared" si="507"/>
        <v>1.700</v>
      </c>
      <c r="AQ2657" s="89" t="str">
        <f t="shared" si="508"/>
        <v>4470.</v>
      </c>
      <c r="AR2657" s="89" t="str">
        <f t="shared" si="509"/>
        <v>5150.</v>
      </c>
      <c r="AS2657" s="89" t="str">
        <f t="shared" si="510"/>
        <v>9.710</v>
      </c>
      <c r="AT2657" s="89"/>
      <c r="AU2657" s="99">
        <v>0.4</v>
      </c>
      <c r="AV2657" s="99">
        <v>1200</v>
      </c>
      <c r="AW2657" s="99">
        <v>1.6997</v>
      </c>
      <c r="AX2657" s="99">
        <v>4470.12</v>
      </c>
      <c r="AY2657" s="99">
        <v>5150</v>
      </c>
      <c r="AZ2657" s="99">
        <v>9.7102000000000004</v>
      </c>
      <c r="BA2657" s="119" t="s">
        <v>9</v>
      </c>
      <c r="BB2657" s="4">
        <v>2657</v>
      </c>
      <c r="BC2657" s="4">
        <v>0.4</v>
      </c>
    </row>
    <row r="2658" spans="2:55">
      <c r="B2658">
        <v>2657</v>
      </c>
      <c r="C2658" s="107">
        <f t="shared" si="499"/>
        <v>0.4</v>
      </c>
      <c r="D2658" s="5">
        <f t="shared" si="500"/>
        <v>1300</v>
      </c>
      <c r="E2658" s="5" t="str">
        <f t="shared" si="501"/>
        <v>1.815</v>
      </c>
      <c r="F2658" s="5" t="str">
        <f t="shared" si="502"/>
        <v>4687</v>
      </c>
      <c r="G2658" s="5" t="str">
        <f t="shared" si="503"/>
        <v>5413</v>
      </c>
      <c r="H2658" s="5" t="str">
        <f t="shared" si="504"/>
        <v>9.883</v>
      </c>
      <c r="I2658" s="1" t="s">
        <v>9</v>
      </c>
      <c r="AN2658" s="89" t="str">
        <f t="shared" si="505"/>
        <v>0.4000</v>
      </c>
      <c r="AO2658" s="89" t="str">
        <f t="shared" si="506"/>
        <v>1300.</v>
      </c>
      <c r="AP2658" s="89" t="str">
        <f t="shared" si="507"/>
        <v>1.815</v>
      </c>
      <c r="AQ2658" s="89" t="str">
        <f t="shared" si="508"/>
        <v>4687</v>
      </c>
      <c r="AR2658" s="89" t="str">
        <f t="shared" si="509"/>
        <v>5413</v>
      </c>
      <c r="AS2658" s="89" t="str">
        <f t="shared" si="510"/>
        <v>9.883</v>
      </c>
      <c r="AT2658" s="89"/>
      <c r="AU2658" s="99">
        <v>0.4</v>
      </c>
      <c r="AV2658" s="99">
        <v>1300</v>
      </c>
      <c r="AW2658" s="99">
        <v>1.8152000000000001</v>
      </c>
      <c r="AX2658" s="99">
        <v>4686.72</v>
      </c>
      <c r="AY2658" s="99">
        <v>5412.8</v>
      </c>
      <c r="AZ2658" s="99">
        <v>9.8827999999999996</v>
      </c>
      <c r="BA2658" s="119" t="s">
        <v>9</v>
      </c>
      <c r="BB2658" s="4">
        <v>2658</v>
      </c>
      <c r="BC2658" s="4">
        <v>0.4</v>
      </c>
    </row>
    <row r="2659" spans="2:55">
      <c r="B2659">
        <v>2658</v>
      </c>
      <c r="C2659" s="107">
        <f t="shared" si="499"/>
        <v>0.4</v>
      </c>
      <c r="D2659" s="5">
        <f t="shared" si="500"/>
        <v>1400</v>
      </c>
      <c r="E2659" s="5" t="str">
        <f t="shared" si="501"/>
        <v>1.931</v>
      </c>
      <c r="F2659" s="5" t="str">
        <f t="shared" si="502"/>
        <v>4909</v>
      </c>
      <c r="G2659" s="5" t="str">
        <f t="shared" si="503"/>
        <v>5681</v>
      </c>
      <c r="H2659" s="5" t="str">
        <f t="shared" si="504"/>
        <v>10.05</v>
      </c>
      <c r="I2659" s="1" t="s">
        <v>9</v>
      </c>
      <c r="AN2659" s="89" t="str">
        <f t="shared" si="505"/>
        <v>0.4000</v>
      </c>
      <c r="AO2659" s="89" t="str">
        <f t="shared" si="506"/>
        <v>1400.</v>
      </c>
      <c r="AP2659" s="89" t="str">
        <f t="shared" si="507"/>
        <v>1.931</v>
      </c>
      <c r="AQ2659" s="89" t="str">
        <f t="shared" si="508"/>
        <v>4909</v>
      </c>
      <c r="AR2659" s="89" t="str">
        <f t="shared" si="509"/>
        <v>5681</v>
      </c>
      <c r="AS2659" s="89" t="str">
        <f t="shared" si="510"/>
        <v>10.05</v>
      </c>
      <c r="AT2659" s="89"/>
      <c r="AU2659" s="99">
        <v>0.4</v>
      </c>
      <c r="AV2659" s="99">
        <v>1400</v>
      </c>
      <c r="AW2659" s="99">
        <v>1.9305999999999999</v>
      </c>
      <c r="AX2659" s="99">
        <v>4908.5600000000004</v>
      </c>
      <c r="AY2659" s="99">
        <v>5680.8</v>
      </c>
      <c r="AZ2659" s="99">
        <v>10.048</v>
      </c>
      <c r="BA2659" s="119" t="s">
        <v>9</v>
      </c>
      <c r="BB2659" s="4">
        <v>2659</v>
      </c>
      <c r="BC2659" s="4">
        <v>0.4</v>
      </c>
    </row>
    <row r="2660" spans="2:55">
      <c r="B2660">
        <v>2659</v>
      </c>
      <c r="C2660" s="107">
        <f t="shared" si="499"/>
        <v>0.4</v>
      </c>
      <c r="D2660" s="5">
        <f t="shared" si="500"/>
        <v>1500</v>
      </c>
      <c r="E2660" s="5" t="str">
        <f t="shared" si="501"/>
        <v>2.046</v>
      </c>
      <c r="F2660" s="5" t="str">
        <f t="shared" si="502"/>
        <v>5135</v>
      </c>
      <c r="G2660" s="5" t="str">
        <f t="shared" si="503"/>
        <v>5954</v>
      </c>
      <c r="H2660" s="5" t="str">
        <f t="shared" si="504"/>
        <v>10.21</v>
      </c>
      <c r="I2660" s="1" t="s">
        <v>9</v>
      </c>
      <c r="AN2660" s="89" t="str">
        <f t="shared" si="505"/>
        <v>0.4000</v>
      </c>
      <c r="AO2660" s="89" t="str">
        <f t="shared" si="506"/>
        <v>1500.</v>
      </c>
      <c r="AP2660" s="89" t="str">
        <f t="shared" si="507"/>
        <v>2.046</v>
      </c>
      <c r="AQ2660" s="89" t="str">
        <f t="shared" si="508"/>
        <v>5135</v>
      </c>
      <c r="AR2660" s="89" t="str">
        <f t="shared" si="509"/>
        <v>5954</v>
      </c>
      <c r="AS2660" s="89" t="str">
        <f t="shared" si="510"/>
        <v>10.21</v>
      </c>
      <c r="AT2660" s="89"/>
      <c r="AU2660" s="99">
        <v>0.4</v>
      </c>
      <c r="AV2660" s="99">
        <v>1500</v>
      </c>
      <c r="AW2660" s="99">
        <v>2.0461</v>
      </c>
      <c r="AX2660" s="99">
        <v>5135.16</v>
      </c>
      <c r="AY2660" s="99">
        <v>5953.6</v>
      </c>
      <c r="AZ2660" s="99">
        <v>10.206</v>
      </c>
      <c r="BA2660" s="119" t="s">
        <v>9</v>
      </c>
      <c r="BB2660" s="4">
        <v>2660</v>
      </c>
      <c r="BC2660" s="4">
        <v>0.4</v>
      </c>
    </row>
    <row r="2661" spans="2:55">
      <c r="B2661">
        <v>2660</v>
      </c>
      <c r="C2661" s="107">
        <f t="shared" si="499"/>
        <v>0.4</v>
      </c>
      <c r="D2661" s="5">
        <f t="shared" si="500"/>
        <v>1600</v>
      </c>
      <c r="E2661" s="5" t="str">
        <f t="shared" si="501"/>
        <v>2.162</v>
      </c>
      <c r="F2661" s="5" t="str">
        <f t="shared" si="502"/>
        <v>5366</v>
      </c>
      <c r="G2661" s="5" t="str">
        <f t="shared" si="503"/>
        <v>6231</v>
      </c>
      <c r="H2661" s="5" t="str">
        <f t="shared" si="504"/>
        <v>10.36</v>
      </c>
      <c r="I2661" s="1" t="s">
        <v>9</v>
      </c>
      <c r="AN2661" s="89" t="str">
        <f t="shared" si="505"/>
        <v>0.4000</v>
      </c>
      <c r="AO2661" s="89" t="str">
        <f t="shared" si="506"/>
        <v>1600.</v>
      </c>
      <c r="AP2661" s="89" t="str">
        <f t="shared" si="507"/>
        <v>2.162</v>
      </c>
      <c r="AQ2661" s="89" t="str">
        <f t="shared" si="508"/>
        <v>5366</v>
      </c>
      <c r="AR2661" s="89" t="str">
        <f t="shared" si="509"/>
        <v>6231</v>
      </c>
      <c r="AS2661" s="89" t="str">
        <f t="shared" si="510"/>
        <v>10.36</v>
      </c>
      <c r="AT2661" s="89"/>
      <c r="AU2661" s="99">
        <v>0.4</v>
      </c>
      <c r="AV2661" s="99">
        <v>1600</v>
      </c>
      <c r="AW2661" s="99">
        <v>2.1615000000000002</v>
      </c>
      <c r="AX2661" s="99">
        <v>5366.2</v>
      </c>
      <c r="AY2661" s="99">
        <v>6230.8</v>
      </c>
      <c r="AZ2661" s="99">
        <v>10.358000000000001</v>
      </c>
      <c r="BA2661" s="119" t="s">
        <v>9</v>
      </c>
      <c r="BB2661" s="4">
        <v>2661</v>
      </c>
      <c r="BC2661" s="4">
        <v>0.4</v>
      </c>
    </row>
    <row r="2662" spans="2:55">
      <c r="B2662">
        <v>2661</v>
      </c>
      <c r="C2662" s="107">
        <f t="shared" si="499"/>
        <v>0.4</v>
      </c>
      <c r="D2662" s="5">
        <f t="shared" si="500"/>
        <v>1800</v>
      </c>
      <c r="E2662" s="5" t="str">
        <f t="shared" si="501"/>
        <v>2.392</v>
      </c>
      <c r="F2662" s="5" t="str">
        <f t="shared" si="502"/>
        <v>5840.</v>
      </c>
      <c r="G2662" s="5" t="str">
        <f t="shared" si="503"/>
        <v>6797</v>
      </c>
      <c r="H2662" s="5" t="str">
        <f t="shared" si="504"/>
        <v>10.65</v>
      </c>
      <c r="I2662" s="1" t="s">
        <v>9</v>
      </c>
      <c r="AN2662" s="89" t="str">
        <f t="shared" si="505"/>
        <v>0.4000</v>
      </c>
      <c r="AO2662" s="89" t="str">
        <f t="shared" si="506"/>
        <v>1800.</v>
      </c>
      <c r="AP2662" s="89" t="str">
        <f t="shared" si="507"/>
        <v>2.392</v>
      </c>
      <c r="AQ2662" s="89" t="str">
        <f t="shared" si="508"/>
        <v>5840.</v>
      </c>
      <c r="AR2662" s="89" t="str">
        <f t="shared" si="509"/>
        <v>6797</v>
      </c>
      <c r="AS2662" s="89" t="str">
        <f t="shared" si="510"/>
        <v>10.65</v>
      </c>
      <c r="AT2662" s="89"/>
      <c r="AU2662" s="99">
        <v>0.4</v>
      </c>
      <c r="AV2662" s="99">
        <v>1800</v>
      </c>
      <c r="AW2662" s="99">
        <v>2.3924000000000003</v>
      </c>
      <c r="AX2662" s="99">
        <v>5840.04</v>
      </c>
      <c r="AY2662" s="99">
        <v>6797</v>
      </c>
      <c r="AZ2662" s="99">
        <v>10.645</v>
      </c>
      <c r="BA2662" s="119" t="s">
        <v>9</v>
      </c>
      <c r="BB2662" s="4">
        <v>2662</v>
      </c>
      <c r="BC2662" s="4">
        <v>0.4</v>
      </c>
    </row>
    <row r="2663" spans="2:55">
      <c r="B2663">
        <v>2662</v>
      </c>
      <c r="C2663" s="107">
        <f t="shared" si="499"/>
        <v>0.4</v>
      </c>
      <c r="D2663" s="5">
        <f t="shared" si="500"/>
        <v>2000</v>
      </c>
      <c r="E2663" s="5" t="str">
        <f t="shared" si="501"/>
        <v>2.623</v>
      </c>
      <c r="F2663" s="5" t="str">
        <f t="shared" si="502"/>
        <v>6328</v>
      </c>
      <c r="G2663" s="5" t="str">
        <f t="shared" si="503"/>
        <v>7377</v>
      </c>
      <c r="H2663" s="5" t="str">
        <f t="shared" si="504"/>
        <v>10.91</v>
      </c>
      <c r="I2663" s="1" t="s">
        <v>9</v>
      </c>
      <c r="AN2663" s="89" t="str">
        <f t="shared" si="505"/>
        <v>0.4000</v>
      </c>
      <c r="AO2663" s="89" t="str">
        <f t="shared" si="506"/>
        <v>2000.</v>
      </c>
      <c r="AP2663" s="89" t="str">
        <f t="shared" si="507"/>
        <v>2.623</v>
      </c>
      <c r="AQ2663" s="89" t="str">
        <f t="shared" si="508"/>
        <v>6328</v>
      </c>
      <c r="AR2663" s="89" t="str">
        <f t="shared" si="509"/>
        <v>7377</v>
      </c>
      <c r="AS2663" s="89" t="str">
        <f t="shared" si="510"/>
        <v>10.91</v>
      </c>
      <c r="AT2663" s="89"/>
      <c r="AU2663" s="99">
        <v>0.4</v>
      </c>
      <c r="AV2663" s="99">
        <v>2000</v>
      </c>
      <c r="AW2663" s="99">
        <v>2.6231999999999998</v>
      </c>
      <c r="AX2663" s="99">
        <v>6327.62</v>
      </c>
      <c r="AY2663" s="99">
        <v>7376.9</v>
      </c>
      <c r="AZ2663" s="99">
        <v>10.912000000000001</v>
      </c>
      <c r="BA2663" s="119" t="s">
        <v>9</v>
      </c>
      <c r="BB2663" s="4">
        <v>2663</v>
      </c>
      <c r="BC2663" s="4">
        <v>0.4</v>
      </c>
    </row>
    <row r="2664" spans="2:55">
      <c r="B2664">
        <v>2663</v>
      </c>
      <c r="C2664" s="107">
        <f t="shared" si="499"/>
        <v>0.45</v>
      </c>
      <c r="D2664" s="5">
        <f t="shared" si="500"/>
        <v>0</v>
      </c>
      <c r="E2664" s="5" t="str">
        <f t="shared" si="501"/>
        <v>0.001000</v>
      </c>
      <c r="F2664" s="5">
        <f t="shared" si="502"/>
        <v>-2.9989999999999999E-2</v>
      </c>
      <c r="G2664" s="5">
        <f t="shared" si="503"/>
        <v>0.42</v>
      </c>
      <c r="H2664" s="5">
        <f t="shared" si="504"/>
        <v>-1.2E-4</v>
      </c>
      <c r="I2664" s="1" t="s">
        <v>8</v>
      </c>
      <c r="AN2664" s="89" t="str">
        <f t="shared" si="505"/>
        <v>0.4500</v>
      </c>
      <c r="AO2664" s="89" t="str">
        <f t="shared" si="506"/>
        <v>0.000</v>
      </c>
      <c r="AP2664" s="89" t="str">
        <f t="shared" si="507"/>
        <v>0.001000</v>
      </c>
      <c r="AQ2664" s="89" t="str">
        <f t="shared" si="508"/>
        <v>-0.02999</v>
      </c>
      <c r="AR2664" s="89" t="str">
        <f t="shared" si="509"/>
        <v>0.4200</v>
      </c>
      <c r="AS2664" s="89" t="str">
        <f t="shared" si="510"/>
        <v>-0.0001200</v>
      </c>
      <c r="AT2664" s="89"/>
      <c r="AU2664" s="99">
        <v>0.45</v>
      </c>
      <c r="AV2664" s="99">
        <v>0</v>
      </c>
      <c r="AW2664" s="99">
        <v>9.9997999999999992E-4</v>
      </c>
      <c r="AX2664" s="99">
        <v>-2.999099999999999E-2</v>
      </c>
      <c r="AY2664" s="99">
        <v>0.42</v>
      </c>
      <c r="AZ2664" s="99">
        <v>-1.2E-4</v>
      </c>
      <c r="BA2664" s="119" t="s">
        <v>8</v>
      </c>
      <c r="BB2664" s="4">
        <v>2664</v>
      </c>
      <c r="BC2664" s="4">
        <v>0.45</v>
      </c>
    </row>
    <row r="2665" spans="2:55">
      <c r="B2665">
        <v>2664</v>
      </c>
      <c r="C2665" s="107">
        <f t="shared" si="499"/>
        <v>0.45</v>
      </c>
      <c r="D2665" s="5">
        <f t="shared" si="500"/>
        <v>5</v>
      </c>
      <c r="E2665" s="5" t="str">
        <f t="shared" si="501"/>
        <v>0.0009999</v>
      </c>
      <c r="F2665" s="5" t="str">
        <f t="shared" si="502"/>
        <v>21.02</v>
      </c>
      <c r="G2665" s="5" t="str">
        <f t="shared" si="503"/>
        <v>21.47</v>
      </c>
      <c r="H2665" s="5" t="str">
        <f t="shared" si="504"/>
        <v>0.07625</v>
      </c>
      <c r="I2665" s="1" t="s">
        <v>8</v>
      </c>
      <c r="AN2665" s="89" t="str">
        <f t="shared" si="505"/>
        <v>0.4500</v>
      </c>
      <c r="AO2665" s="89" t="str">
        <f t="shared" si="506"/>
        <v>5.000</v>
      </c>
      <c r="AP2665" s="89" t="str">
        <f t="shared" si="507"/>
        <v>0.0009999</v>
      </c>
      <c r="AQ2665" s="89" t="str">
        <f t="shared" si="508"/>
        <v>21.02</v>
      </c>
      <c r="AR2665" s="89" t="str">
        <f t="shared" si="509"/>
        <v>21.47</v>
      </c>
      <c r="AS2665" s="89" t="str">
        <f t="shared" si="510"/>
        <v>0.07625</v>
      </c>
      <c r="AT2665" s="89"/>
      <c r="AU2665" s="99">
        <v>0.45</v>
      </c>
      <c r="AV2665" s="99">
        <v>5</v>
      </c>
      <c r="AW2665" s="99">
        <v>9.9985999999999998E-4</v>
      </c>
      <c r="AX2665" s="99">
        <v>21.020063</v>
      </c>
      <c r="AY2665" s="99">
        <v>21.47</v>
      </c>
      <c r="AZ2665" s="99">
        <v>7.6249999999999998E-2</v>
      </c>
      <c r="BA2665" s="119" t="s">
        <v>8</v>
      </c>
      <c r="BB2665" s="4">
        <v>2665</v>
      </c>
      <c r="BC2665" s="4">
        <v>0.45</v>
      </c>
    </row>
    <row r="2666" spans="2:55">
      <c r="B2666">
        <v>2665</v>
      </c>
      <c r="C2666" s="107">
        <f t="shared" si="499"/>
        <v>0.45</v>
      </c>
      <c r="D2666" s="5">
        <f t="shared" si="500"/>
        <v>10</v>
      </c>
      <c r="E2666" s="5" t="str">
        <f t="shared" si="501"/>
        <v>0.001000</v>
      </c>
      <c r="F2666" s="5" t="str">
        <f t="shared" si="502"/>
        <v>42.01</v>
      </c>
      <c r="G2666" s="5" t="str">
        <f t="shared" si="503"/>
        <v>42.46</v>
      </c>
      <c r="H2666" s="5" t="str">
        <f t="shared" si="504"/>
        <v>0.1511</v>
      </c>
      <c r="I2666" s="1" t="s">
        <v>8</v>
      </c>
      <c r="AN2666" s="89" t="str">
        <f t="shared" si="505"/>
        <v>0.4500</v>
      </c>
      <c r="AO2666" s="89" t="str">
        <f t="shared" si="506"/>
        <v>10.00</v>
      </c>
      <c r="AP2666" s="89" t="str">
        <f t="shared" si="507"/>
        <v>0.001000</v>
      </c>
      <c r="AQ2666" s="89" t="str">
        <f t="shared" si="508"/>
        <v>42.01</v>
      </c>
      <c r="AR2666" s="89" t="str">
        <f t="shared" si="509"/>
        <v>42.46</v>
      </c>
      <c r="AS2666" s="89" t="str">
        <f t="shared" si="510"/>
        <v>0.1511</v>
      </c>
      <c r="AT2666" s="89"/>
      <c r="AU2666" s="99">
        <v>0.45</v>
      </c>
      <c r="AV2666" s="99">
        <v>10</v>
      </c>
      <c r="AW2666" s="99">
        <v>1.0001299999999999E-3</v>
      </c>
      <c r="AX2666" s="99">
        <v>42.009941500000004</v>
      </c>
      <c r="AY2666" s="99">
        <v>42.46</v>
      </c>
      <c r="AZ2666" s="99">
        <v>0.15104999999999999</v>
      </c>
      <c r="BA2666" s="119" t="s">
        <v>8</v>
      </c>
      <c r="BB2666" s="4">
        <v>2666</v>
      </c>
      <c r="BC2666" s="4">
        <v>0.45</v>
      </c>
    </row>
    <row r="2667" spans="2:55">
      <c r="B2667">
        <v>2666</v>
      </c>
      <c r="C2667" s="107">
        <f t="shared" si="499"/>
        <v>0.45</v>
      </c>
      <c r="D2667" s="5">
        <f t="shared" si="500"/>
        <v>15</v>
      </c>
      <c r="E2667" s="5" t="str">
        <f t="shared" si="501"/>
        <v>0.001001</v>
      </c>
      <c r="F2667" s="5" t="str">
        <f t="shared" si="502"/>
        <v>62.96</v>
      </c>
      <c r="G2667" s="5" t="str">
        <f t="shared" si="503"/>
        <v>63.41</v>
      </c>
      <c r="H2667" s="5" t="str">
        <f t="shared" si="504"/>
        <v>0.2244</v>
      </c>
      <c r="I2667" s="1" t="s">
        <v>8</v>
      </c>
      <c r="AN2667" s="89" t="str">
        <f t="shared" si="505"/>
        <v>0.4500</v>
      </c>
      <c r="AO2667" s="89" t="str">
        <f t="shared" si="506"/>
        <v>15.00</v>
      </c>
      <c r="AP2667" s="89" t="str">
        <f t="shared" si="507"/>
        <v>0.001001</v>
      </c>
      <c r="AQ2667" s="89" t="str">
        <f t="shared" si="508"/>
        <v>62.96</v>
      </c>
      <c r="AR2667" s="89" t="str">
        <f t="shared" si="509"/>
        <v>63.41</v>
      </c>
      <c r="AS2667" s="89" t="str">
        <f t="shared" si="510"/>
        <v>0.2244</v>
      </c>
      <c r="AT2667" s="89"/>
      <c r="AU2667" s="99">
        <v>0.45</v>
      </c>
      <c r="AV2667" s="99">
        <v>15</v>
      </c>
      <c r="AW2667" s="99">
        <v>1.00074E-3</v>
      </c>
      <c r="AX2667" s="99">
        <v>62.959666999999996</v>
      </c>
      <c r="AY2667" s="99">
        <v>63.41</v>
      </c>
      <c r="AZ2667" s="99">
        <v>0.22439999999999999</v>
      </c>
      <c r="BA2667" s="119" t="s">
        <v>8</v>
      </c>
      <c r="BB2667" s="4">
        <v>2667</v>
      </c>
      <c r="BC2667" s="4">
        <v>0.45</v>
      </c>
    </row>
    <row r="2668" spans="2:55">
      <c r="B2668">
        <v>2667</v>
      </c>
      <c r="C2668" s="107">
        <f t="shared" si="499"/>
        <v>0.45</v>
      </c>
      <c r="D2668" s="5">
        <f t="shared" si="500"/>
        <v>20</v>
      </c>
      <c r="E2668" s="5" t="str">
        <f t="shared" si="501"/>
        <v>0.001002</v>
      </c>
      <c r="F2668" s="5" t="str">
        <f t="shared" si="502"/>
        <v>83.89</v>
      </c>
      <c r="G2668" s="5" t="str">
        <f t="shared" si="503"/>
        <v>84.34</v>
      </c>
      <c r="H2668" s="5" t="str">
        <f t="shared" si="504"/>
        <v>0.2964</v>
      </c>
      <c r="I2668" s="1" t="s">
        <v>8</v>
      </c>
      <c r="AN2668" s="89" t="str">
        <f t="shared" si="505"/>
        <v>0.4500</v>
      </c>
      <c r="AO2668" s="89" t="str">
        <f t="shared" si="506"/>
        <v>20.00</v>
      </c>
      <c r="AP2668" s="89" t="str">
        <f t="shared" si="507"/>
        <v>0.001002</v>
      </c>
      <c r="AQ2668" s="89" t="str">
        <f t="shared" si="508"/>
        <v>83.89</v>
      </c>
      <c r="AR2668" s="89" t="str">
        <f t="shared" si="509"/>
        <v>84.34</v>
      </c>
      <c r="AS2668" s="89" t="str">
        <f t="shared" si="510"/>
        <v>0.2964</v>
      </c>
      <c r="AT2668" s="89"/>
      <c r="AU2668" s="99">
        <v>0.45</v>
      </c>
      <c r="AV2668" s="99">
        <v>20</v>
      </c>
      <c r="AW2668" s="99">
        <v>1.00164E-3</v>
      </c>
      <c r="AX2668" s="99">
        <v>83.889262000000002</v>
      </c>
      <c r="AY2668" s="99">
        <v>84.34</v>
      </c>
      <c r="AZ2668" s="99">
        <v>0.29638999999999999</v>
      </c>
      <c r="BA2668" s="119" t="s">
        <v>8</v>
      </c>
      <c r="BB2668" s="4">
        <v>2668</v>
      </c>
      <c r="BC2668" s="4">
        <v>0.45</v>
      </c>
    </row>
    <row r="2669" spans="2:55">
      <c r="B2669">
        <v>2668</v>
      </c>
      <c r="C2669" s="107">
        <f t="shared" si="499"/>
        <v>0.45</v>
      </c>
      <c r="D2669" s="5">
        <f t="shared" si="500"/>
        <v>25</v>
      </c>
      <c r="E2669" s="5" t="str">
        <f t="shared" si="501"/>
        <v>0.001003</v>
      </c>
      <c r="F2669" s="5" t="str">
        <f t="shared" si="502"/>
        <v>104.8</v>
      </c>
      <c r="G2669" s="5" t="str">
        <f t="shared" si="503"/>
        <v>105.2</v>
      </c>
      <c r="H2669" s="5" t="str">
        <f t="shared" si="504"/>
        <v>0.3671</v>
      </c>
      <c r="I2669" s="1" t="s">
        <v>8</v>
      </c>
      <c r="AN2669" s="89" t="str">
        <f t="shared" si="505"/>
        <v>0.4500</v>
      </c>
      <c r="AO2669" s="89" t="str">
        <f t="shared" si="506"/>
        <v>25.00</v>
      </c>
      <c r="AP2669" s="89" t="str">
        <f t="shared" si="507"/>
        <v>0.001003</v>
      </c>
      <c r="AQ2669" s="89" t="str">
        <f t="shared" si="508"/>
        <v>104.8</v>
      </c>
      <c r="AR2669" s="89" t="str">
        <f t="shared" si="509"/>
        <v>105.2</v>
      </c>
      <c r="AS2669" s="89" t="str">
        <f t="shared" si="510"/>
        <v>0.3671</v>
      </c>
      <c r="AT2669" s="89"/>
      <c r="AU2669" s="99">
        <v>0.45</v>
      </c>
      <c r="AV2669" s="99">
        <v>25</v>
      </c>
      <c r="AW2669" s="99">
        <v>1.0027999999999999E-3</v>
      </c>
      <c r="AX2669" s="99">
        <v>104.78873999999999</v>
      </c>
      <c r="AY2669" s="99">
        <v>105.24</v>
      </c>
      <c r="AZ2669" s="99">
        <v>0.36710999999999999</v>
      </c>
      <c r="BA2669" s="119" t="s">
        <v>8</v>
      </c>
      <c r="BB2669" s="4">
        <v>2669</v>
      </c>
      <c r="BC2669" s="4">
        <v>0.45</v>
      </c>
    </row>
    <row r="2670" spans="2:55">
      <c r="B2670">
        <v>2669</v>
      </c>
      <c r="C2670" s="107">
        <f t="shared" si="499"/>
        <v>0.45</v>
      </c>
      <c r="D2670" s="5">
        <f t="shared" si="500"/>
        <v>30</v>
      </c>
      <c r="E2670" s="5" t="str">
        <f t="shared" si="501"/>
        <v>0.001004</v>
      </c>
      <c r="F2670" s="5" t="str">
        <f t="shared" si="502"/>
        <v>125.7</v>
      </c>
      <c r="G2670" s="5" t="str">
        <f t="shared" si="503"/>
        <v>126.1</v>
      </c>
      <c r="H2670" s="5" t="str">
        <f t="shared" si="504"/>
        <v>0.4366</v>
      </c>
      <c r="I2670" s="1" t="s">
        <v>8</v>
      </c>
      <c r="AN2670" s="89" t="str">
        <f t="shared" si="505"/>
        <v>0.4500</v>
      </c>
      <c r="AO2670" s="89" t="str">
        <f t="shared" si="506"/>
        <v>30.00</v>
      </c>
      <c r="AP2670" s="89" t="str">
        <f t="shared" si="507"/>
        <v>0.001004</v>
      </c>
      <c r="AQ2670" s="89" t="str">
        <f t="shared" si="508"/>
        <v>125.7</v>
      </c>
      <c r="AR2670" s="89" t="str">
        <f t="shared" si="509"/>
        <v>126.1</v>
      </c>
      <c r="AS2670" s="89" t="str">
        <f t="shared" si="510"/>
        <v>0.4366</v>
      </c>
      <c r="AT2670" s="89"/>
      <c r="AU2670" s="99">
        <v>0.45</v>
      </c>
      <c r="AV2670" s="99">
        <v>30</v>
      </c>
      <c r="AW2670" s="99">
        <v>1.00421E-3</v>
      </c>
      <c r="AX2670" s="99">
        <v>125.68810550000001</v>
      </c>
      <c r="AY2670" s="99">
        <v>126.14</v>
      </c>
      <c r="AZ2670" s="99">
        <v>0.43662000000000001</v>
      </c>
      <c r="BA2670" s="119" t="s">
        <v>8</v>
      </c>
      <c r="BB2670" s="4">
        <v>2670</v>
      </c>
      <c r="BC2670" s="4">
        <v>0.45</v>
      </c>
    </row>
    <row r="2671" spans="2:55">
      <c r="B2671">
        <v>2670</v>
      </c>
      <c r="C2671" s="107">
        <f t="shared" si="499"/>
        <v>0.45</v>
      </c>
      <c r="D2671" s="5">
        <f t="shared" si="500"/>
        <v>35</v>
      </c>
      <c r="E2671" s="5" t="str">
        <f t="shared" si="501"/>
        <v>0.001006</v>
      </c>
      <c r="F2671" s="5" t="str">
        <f t="shared" si="502"/>
        <v>146.6</v>
      </c>
      <c r="G2671" s="5" t="str">
        <f t="shared" si="503"/>
        <v>147.0</v>
      </c>
      <c r="H2671" s="5" t="str">
        <f t="shared" si="504"/>
        <v>0.5050</v>
      </c>
      <c r="I2671" s="1" t="s">
        <v>8</v>
      </c>
      <c r="AN2671" s="89" t="str">
        <f t="shared" si="505"/>
        <v>0.4500</v>
      </c>
      <c r="AO2671" s="89" t="str">
        <f t="shared" si="506"/>
        <v>35.00</v>
      </c>
      <c r="AP2671" s="89" t="str">
        <f t="shared" si="507"/>
        <v>0.001006</v>
      </c>
      <c r="AQ2671" s="89" t="str">
        <f t="shared" si="508"/>
        <v>146.6</v>
      </c>
      <c r="AR2671" s="89" t="str">
        <f t="shared" si="509"/>
        <v>147.0</v>
      </c>
      <c r="AS2671" s="89" t="str">
        <f t="shared" si="510"/>
        <v>0.5050</v>
      </c>
      <c r="AT2671" s="89"/>
      <c r="AU2671" s="99">
        <v>0.45</v>
      </c>
      <c r="AV2671" s="99">
        <v>35</v>
      </c>
      <c r="AW2671" s="99">
        <v>1.00585E-3</v>
      </c>
      <c r="AX2671" s="99">
        <v>146.57736750000001</v>
      </c>
      <c r="AY2671" s="99">
        <v>147.03</v>
      </c>
      <c r="AZ2671" s="99">
        <v>0.50497999999999998</v>
      </c>
      <c r="BA2671" s="119" t="s">
        <v>8</v>
      </c>
      <c r="BB2671" s="4">
        <v>2671</v>
      </c>
      <c r="BC2671" s="4">
        <v>0.45</v>
      </c>
    </row>
    <row r="2672" spans="2:55">
      <c r="B2672">
        <v>2671</v>
      </c>
      <c r="C2672" s="107">
        <f t="shared" si="499"/>
        <v>0.45</v>
      </c>
      <c r="D2672" s="5">
        <f t="shared" si="500"/>
        <v>40</v>
      </c>
      <c r="E2672" s="5" t="str">
        <f t="shared" si="501"/>
        <v>0.001008</v>
      </c>
      <c r="F2672" s="5" t="str">
        <f t="shared" si="502"/>
        <v>167.5</v>
      </c>
      <c r="G2672" s="5" t="str">
        <f t="shared" si="503"/>
        <v>167.9</v>
      </c>
      <c r="H2672" s="5" t="str">
        <f t="shared" si="504"/>
        <v>0.5722</v>
      </c>
      <c r="I2672" s="1" t="s">
        <v>8</v>
      </c>
      <c r="AN2672" s="89" t="str">
        <f t="shared" si="505"/>
        <v>0.4500</v>
      </c>
      <c r="AO2672" s="89" t="str">
        <f t="shared" si="506"/>
        <v>40.00</v>
      </c>
      <c r="AP2672" s="89" t="str">
        <f t="shared" si="507"/>
        <v>0.001008</v>
      </c>
      <c r="AQ2672" s="89" t="str">
        <f t="shared" si="508"/>
        <v>167.5</v>
      </c>
      <c r="AR2672" s="89" t="str">
        <f t="shared" si="509"/>
        <v>167.9</v>
      </c>
      <c r="AS2672" s="89" t="str">
        <f t="shared" si="510"/>
        <v>0.5722</v>
      </c>
      <c r="AT2672" s="89"/>
      <c r="AU2672" s="99">
        <v>0.45</v>
      </c>
      <c r="AV2672" s="99">
        <v>40</v>
      </c>
      <c r="AW2672" s="99">
        <v>1.0076899999999999E-3</v>
      </c>
      <c r="AX2672" s="99">
        <v>167.4765395</v>
      </c>
      <c r="AY2672" s="99">
        <v>167.93</v>
      </c>
      <c r="AZ2672" s="99">
        <v>0.57223000000000002</v>
      </c>
      <c r="BA2672" s="119" t="s">
        <v>8</v>
      </c>
      <c r="BB2672" s="4">
        <v>2672</v>
      </c>
      <c r="BC2672" s="4">
        <v>0.45</v>
      </c>
    </row>
    <row r="2673" spans="2:55">
      <c r="B2673">
        <v>2672</v>
      </c>
      <c r="C2673" s="107">
        <f t="shared" si="499"/>
        <v>0.45</v>
      </c>
      <c r="D2673" s="5">
        <f t="shared" si="500"/>
        <v>45</v>
      </c>
      <c r="E2673" s="5" t="str">
        <f t="shared" si="501"/>
        <v>0.001010</v>
      </c>
      <c r="F2673" s="5" t="str">
        <f t="shared" si="502"/>
        <v>188.4</v>
      </c>
      <c r="G2673" s="5" t="str">
        <f t="shared" si="503"/>
        <v>188.8</v>
      </c>
      <c r="H2673" s="5" t="str">
        <f t="shared" si="504"/>
        <v>0.6384</v>
      </c>
      <c r="I2673" s="1" t="s">
        <v>8</v>
      </c>
      <c r="AN2673" s="89" t="str">
        <f t="shared" si="505"/>
        <v>0.4500</v>
      </c>
      <c r="AO2673" s="89" t="str">
        <f t="shared" si="506"/>
        <v>45.00</v>
      </c>
      <c r="AP2673" s="89" t="str">
        <f t="shared" si="507"/>
        <v>0.001010</v>
      </c>
      <c r="AQ2673" s="89" t="str">
        <f t="shared" si="508"/>
        <v>188.4</v>
      </c>
      <c r="AR2673" s="89" t="str">
        <f t="shared" si="509"/>
        <v>188.8</v>
      </c>
      <c r="AS2673" s="89" t="str">
        <f t="shared" si="510"/>
        <v>0.6384</v>
      </c>
      <c r="AT2673" s="89"/>
      <c r="AU2673" s="99">
        <v>0.45</v>
      </c>
      <c r="AV2673" s="99">
        <v>45</v>
      </c>
      <c r="AW2673" s="99">
        <v>1.0097299999999999E-3</v>
      </c>
      <c r="AX2673" s="99">
        <v>188.3656215</v>
      </c>
      <c r="AY2673" s="99">
        <v>188.82</v>
      </c>
      <c r="AZ2673" s="99">
        <v>0.63843000000000005</v>
      </c>
      <c r="BA2673" s="119" t="s">
        <v>8</v>
      </c>
      <c r="BB2673" s="4">
        <v>2673</v>
      </c>
      <c r="BC2673" s="4">
        <v>0.45</v>
      </c>
    </row>
    <row r="2674" spans="2:55">
      <c r="B2674">
        <v>2673</v>
      </c>
      <c r="C2674" s="107">
        <f t="shared" si="499"/>
        <v>0.45</v>
      </c>
      <c r="D2674" s="5">
        <f t="shared" si="500"/>
        <v>50</v>
      </c>
      <c r="E2674" s="5" t="str">
        <f t="shared" si="501"/>
        <v>0.001012</v>
      </c>
      <c r="F2674" s="5" t="str">
        <f t="shared" si="502"/>
        <v>209.3</v>
      </c>
      <c r="G2674" s="5" t="str">
        <f t="shared" si="503"/>
        <v>209.7</v>
      </c>
      <c r="H2674" s="5" t="str">
        <f t="shared" si="504"/>
        <v>0.7036</v>
      </c>
      <c r="I2674" s="1" t="s">
        <v>8</v>
      </c>
      <c r="AN2674" s="89" t="str">
        <f t="shared" si="505"/>
        <v>0.4500</v>
      </c>
      <c r="AO2674" s="89" t="str">
        <f t="shared" si="506"/>
        <v>50.00</v>
      </c>
      <c r="AP2674" s="89" t="str">
        <f t="shared" si="507"/>
        <v>0.001012</v>
      </c>
      <c r="AQ2674" s="89" t="str">
        <f t="shared" si="508"/>
        <v>209.3</v>
      </c>
      <c r="AR2674" s="89" t="str">
        <f t="shared" si="509"/>
        <v>209.7</v>
      </c>
      <c r="AS2674" s="89" t="str">
        <f t="shared" si="510"/>
        <v>0.7036</v>
      </c>
      <c r="AT2674" s="89"/>
      <c r="AU2674" s="99">
        <v>0.45</v>
      </c>
      <c r="AV2674" s="99">
        <v>50</v>
      </c>
      <c r="AW2674" s="99">
        <v>1.01195E-3</v>
      </c>
      <c r="AX2674" s="99">
        <v>209.2646225</v>
      </c>
      <c r="AY2674" s="99">
        <v>209.72</v>
      </c>
      <c r="AZ2674" s="99">
        <v>0.70360999999999996</v>
      </c>
      <c r="BA2674" s="119" t="s">
        <v>8</v>
      </c>
      <c r="BB2674" s="4">
        <v>2674</v>
      </c>
      <c r="BC2674" s="4">
        <v>0.45</v>
      </c>
    </row>
    <row r="2675" spans="2:55">
      <c r="B2675">
        <v>2674</v>
      </c>
      <c r="C2675" s="107">
        <f t="shared" si="499"/>
        <v>0.45</v>
      </c>
      <c r="D2675" s="5">
        <f t="shared" si="500"/>
        <v>55</v>
      </c>
      <c r="E2675" s="5" t="str">
        <f t="shared" si="501"/>
        <v>0.001014</v>
      </c>
      <c r="F2675" s="5" t="str">
        <f t="shared" si="502"/>
        <v>230.2</v>
      </c>
      <c r="G2675" s="5" t="str">
        <f t="shared" si="503"/>
        <v>230.6</v>
      </c>
      <c r="H2675" s="5" t="str">
        <f t="shared" si="504"/>
        <v>0.7678</v>
      </c>
      <c r="I2675" s="1" t="s">
        <v>8</v>
      </c>
      <c r="AN2675" s="89" t="str">
        <f t="shared" si="505"/>
        <v>0.4500</v>
      </c>
      <c r="AO2675" s="89" t="str">
        <f t="shared" si="506"/>
        <v>55.00</v>
      </c>
      <c r="AP2675" s="89" t="str">
        <f t="shared" si="507"/>
        <v>0.001014</v>
      </c>
      <c r="AQ2675" s="89" t="str">
        <f t="shared" si="508"/>
        <v>230.2</v>
      </c>
      <c r="AR2675" s="89" t="str">
        <f t="shared" si="509"/>
        <v>230.6</v>
      </c>
      <c r="AS2675" s="89" t="str">
        <f t="shared" si="510"/>
        <v>0.7678</v>
      </c>
      <c r="AT2675" s="89"/>
      <c r="AU2675" s="99">
        <v>0.45</v>
      </c>
      <c r="AV2675" s="99">
        <v>55</v>
      </c>
      <c r="AW2675" s="99">
        <v>1.01436E-3</v>
      </c>
      <c r="AX2675" s="99">
        <v>230.17353800000001</v>
      </c>
      <c r="AY2675" s="99">
        <v>230.63</v>
      </c>
      <c r="AZ2675" s="99">
        <v>0.76780999999999999</v>
      </c>
      <c r="BA2675" s="119" t="s">
        <v>8</v>
      </c>
      <c r="BB2675" s="4">
        <v>2675</v>
      </c>
      <c r="BC2675" s="4">
        <v>0.45</v>
      </c>
    </row>
    <row r="2676" spans="2:55">
      <c r="B2676">
        <v>2675</v>
      </c>
      <c r="C2676" s="107">
        <f t="shared" si="499"/>
        <v>0.45</v>
      </c>
      <c r="D2676" s="5">
        <f t="shared" si="500"/>
        <v>60</v>
      </c>
      <c r="E2676" s="5" t="str">
        <f t="shared" si="501"/>
        <v>0.001017</v>
      </c>
      <c r="F2676" s="5" t="str">
        <f t="shared" si="502"/>
        <v>251.1</v>
      </c>
      <c r="G2676" s="5" t="str">
        <f t="shared" si="503"/>
        <v>251.5</v>
      </c>
      <c r="H2676" s="5" t="str">
        <f t="shared" si="504"/>
        <v>0.8311</v>
      </c>
      <c r="I2676" s="1" t="s">
        <v>8</v>
      </c>
      <c r="AN2676" s="89" t="str">
        <f t="shared" si="505"/>
        <v>0.4500</v>
      </c>
      <c r="AO2676" s="89" t="str">
        <f t="shared" si="506"/>
        <v>60.00</v>
      </c>
      <c r="AP2676" s="89" t="str">
        <f t="shared" si="507"/>
        <v>0.001017</v>
      </c>
      <c r="AQ2676" s="89" t="str">
        <f t="shared" si="508"/>
        <v>251.1</v>
      </c>
      <c r="AR2676" s="89" t="str">
        <f t="shared" si="509"/>
        <v>251.5</v>
      </c>
      <c r="AS2676" s="89" t="str">
        <f t="shared" si="510"/>
        <v>0.8311</v>
      </c>
      <c r="AT2676" s="89"/>
      <c r="AU2676" s="99">
        <v>0.45</v>
      </c>
      <c r="AV2676" s="99">
        <v>60</v>
      </c>
      <c r="AW2676" s="99">
        <v>1.0169299999999999E-3</v>
      </c>
      <c r="AX2676" s="99">
        <v>251.0823815</v>
      </c>
      <c r="AY2676" s="99">
        <v>251.54</v>
      </c>
      <c r="AZ2676" s="99">
        <v>0.83106000000000002</v>
      </c>
      <c r="BA2676" s="119" t="s">
        <v>8</v>
      </c>
      <c r="BB2676" s="4">
        <v>2676</v>
      </c>
      <c r="BC2676" s="4">
        <v>0.45</v>
      </c>
    </row>
    <row r="2677" spans="2:55">
      <c r="B2677">
        <v>2676</v>
      </c>
      <c r="C2677" s="107">
        <f t="shared" si="499"/>
        <v>0.45</v>
      </c>
      <c r="D2677" s="5">
        <f t="shared" si="500"/>
        <v>65</v>
      </c>
      <c r="E2677" s="5" t="str">
        <f t="shared" si="501"/>
        <v>0.001020</v>
      </c>
      <c r="F2677" s="5" t="str">
        <f t="shared" si="502"/>
        <v>272.0</v>
      </c>
      <c r="G2677" s="5" t="str">
        <f t="shared" si="503"/>
        <v>272.5</v>
      </c>
      <c r="H2677" s="5" t="str">
        <f t="shared" si="504"/>
        <v>0.8934</v>
      </c>
      <c r="I2677" s="1" t="s">
        <v>8</v>
      </c>
      <c r="AN2677" s="89" t="str">
        <f t="shared" si="505"/>
        <v>0.4500</v>
      </c>
      <c r="AO2677" s="89" t="str">
        <f t="shared" si="506"/>
        <v>65.00</v>
      </c>
      <c r="AP2677" s="89" t="str">
        <f t="shared" si="507"/>
        <v>0.001020</v>
      </c>
      <c r="AQ2677" s="89" t="str">
        <f t="shared" si="508"/>
        <v>272.0</v>
      </c>
      <c r="AR2677" s="89" t="str">
        <f t="shared" si="509"/>
        <v>272.5</v>
      </c>
      <c r="AS2677" s="89" t="str">
        <f t="shared" si="510"/>
        <v>0.8934</v>
      </c>
      <c r="AT2677" s="89"/>
      <c r="AU2677" s="99">
        <v>0.45</v>
      </c>
      <c r="AV2677" s="99">
        <v>65</v>
      </c>
      <c r="AW2677" s="99">
        <v>1.01968E-3</v>
      </c>
      <c r="AX2677" s="99">
        <v>272.011144</v>
      </c>
      <c r="AY2677" s="99">
        <v>272.47000000000003</v>
      </c>
      <c r="AZ2677" s="99">
        <v>0.89341000000000004</v>
      </c>
      <c r="BA2677" s="119" t="s">
        <v>8</v>
      </c>
      <c r="BB2677" s="4">
        <v>2677</v>
      </c>
      <c r="BC2677" s="4">
        <v>0.45</v>
      </c>
    </row>
    <row r="2678" spans="2:55">
      <c r="B2678">
        <v>2677</v>
      </c>
      <c r="C2678" s="107">
        <f t="shared" si="499"/>
        <v>0.45</v>
      </c>
      <c r="D2678" s="5">
        <f t="shared" si="500"/>
        <v>70</v>
      </c>
      <c r="E2678" s="5" t="str">
        <f t="shared" si="501"/>
        <v>0.001023</v>
      </c>
      <c r="F2678" s="5" t="str">
        <f t="shared" si="502"/>
        <v>292.9</v>
      </c>
      <c r="G2678" s="5" t="str">
        <f t="shared" si="503"/>
        <v>293.4</v>
      </c>
      <c r="H2678" s="5" t="str">
        <f t="shared" si="504"/>
        <v>0.9549</v>
      </c>
      <c r="I2678" s="1" t="s">
        <v>8</v>
      </c>
      <c r="AN2678" s="89" t="str">
        <f t="shared" si="505"/>
        <v>0.4500</v>
      </c>
      <c r="AO2678" s="89" t="str">
        <f t="shared" si="506"/>
        <v>70.00</v>
      </c>
      <c r="AP2678" s="89" t="str">
        <f t="shared" si="507"/>
        <v>0.001023</v>
      </c>
      <c r="AQ2678" s="89" t="str">
        <f t="shared" si="508"/>
        <v>292.9</v>
      </c>
      <c r="AR2678" s="89" t="str">
        <f t="shared" si="509"/>
        <v>293.4</v>
      </c>
      <c r="AS2678" s="89" t="str">
        <f t="shared" si="510"/>
        <v>0.9549</v>
      </c>
      <c r="AT2678" s="89"/>
      <c r="AU2678" s="99">
        <v>0.45</v>
      </c>
      <c r="AV2678" s="99">
        <v>70</v>
      </c>
      <c r="AW2678" s="99">
        <v>1.0225800000000001E-3</v>
      </c>
      <c r="AX2678" s="99">
        <v>292.949839</v>
      </c>
      <c r="AY2678" s="99">
        <v>293.41000000000003</v>
      </c>
      <c r="AZ2678" s="99">
        <v>0.95487999999999995</v>
      </c>
      <c r="BA2678" s="119" t="s">
        <v>8</v>
      </c>
      <c r="BB2678" s="4">
        <v>2678</v>
      </c>
      <c r="BC2678" s="4">
        <v>0.45</v>
      </c>
    </row>
    <row r="2679" spans="2:55">
      <c r="B2679">
        <v>2678</v>
      </c>
      <c r="C2679" s="107">
        <f t="shared" si="499"/>
        <v>0.45</v>
      </c>
      <c r="D2679" s="5">
        <f t="shared" si="500"/>
        <v>75</v>
      </c>
      <c r="E2679" s="5" t="str">
        <f t="shared" si="501"/>
        <v>0.001026</v>
      </c>
      <c r="F2679" s="5" t="str">
        <f t="shared" si="502"/>
        <v>313.9</v>
      </c>
      <c r="G2679" s="5" t="str">
        <f t="shared" si="503"/>
        <v>314.4</v>
      </c>
      <c r="H2679" s="5" t="str">
        <f t="shared" si="504"/>
        <v>1.016</v>
      </c>
      <c r="I2679" s="1" t="s">
        <v>8</v>
      </c>
      <c r="AN2679" s="89" t="str">
        <f t="shared" si="505"/>
        <v>0.4500</v>
      </c>
      <c r="AO2679" s="89" t="str">
        <f t="shared" si="506"/>
        <v>75.00</v>
      </c>
      <c r="AP2679" s="89" t="str">
        <f t="shared" si="507"/>
        <v>0.001026</v>
      </c>
      <c r="AQ2679" s="89" t="str">
        <f t="shared" si="508"/>
        <v>313.9</v>
      </c>
      <c r="AR2679" s="89" t="str">
        <f t="shared" si="509"/>
        <v>314.4</v>
      </c>
      <c r="AS2679" s="89" t="str">
        <f t="shared" si="510"/>
        <v>1.016</v>
      </c>
      <c r="AT2679" s="89"/>
      <c r="AU2679" s="99">
        <v>0.45</v>
      </c>
      <c r="AV2679" s="99">
        <v>75</v>
      </c>
      <c r="AW2679" s="99">
        <v>1.0256400000000002E-3</v>
      </c>
      <c r="AX2679" s="99">
        <v>313.89846199999999</v>
      </c>
      <c r="AY2679" s="99">
        <v>314.36</v>
      </c>
      <c r="AZ2679" s="99">
        <v>1.0155000000000001</v>
      </c>
      <c r="BA2679" s="119" t="s">
        <v>8</v>
      </c>
      <c r="BB2679" s="4">
        <v>2679</v>
      </c>
      <c r="BC2679" s="4">
        <v>0.45</v>
      </c>
    </row>
    <row r="2680" spans="2:55">
      <c r="B2680">
        <v>2679</v>
      </c>
      <c r="C2680" s="107">
        <f t="shared" si="499"/>
        <v>0.45</v>
      </c>
      <c r="D2680" s="5">
        <f t="shared" si="500"/>
        <v>80</v>
      </c>
      <c r="E2680" s="5" t="str">
        <f t="shared" si="501"/>
        <v>0.001029</v>
      </c>
      <c r="F2680" s="5" t="str">
        <f t="shared" si="502"/>
        <v>334.9</v>
      </c>
      <c r="G2680" s="5" t="str">
        <f t="shared" si="503"/>
        <v>335.3</v>
      </c>
      <c r="H2680" s="5" t="str">
        <f t="shared" si="504"/>
        <v>1.075</v>
      </c>
      <c r="I2680" s="1" t="s">
        <v>8</v>
      </c>
      <c r="AN2680" s="89" t="str">
        <f t="shared" si="505"/>
        <v>0.4500</v>
      </c>
      <c r="AO2680" s="89" t="str">
        <f t="shared" si="506"/>
        <v>80.00</v>
      </c>
      <c r="AP2680" s="89" t="str">
        <f t="shared" si="507"/>
        <v>0.001029</v>
      </c>
      <c r="AQ2680" s="89" t="str">
        <f t="shared" si="508"/>
        <v>334.9</v>
      </c>
      <c r="AR2680" s="89" t="str">
        <f t="shared" si="509"/>
        <v>335.3</v>
      </c>
      <c r="AS2680" s="89" t="str">
        <f t="shared" si="510"/>
        <v>1.075</v>
      </c>
      <c r="AT2680" s="89"/>
      <c r="AU2680" s="99">
        <v>0.45</v>
      </c>
      <c r="AV2680" s="99">
        <v>80</v>
      </c>
      <c r="AW2680" s="99">
        <v>1.0288600000000001E-3</v>
      </c>
      <c r="AX2680" s="99">
        <v>334.86701299999999</v>
      </c>
      <c r="AY2680" s="99">
        <v>335.33</v>
      </c>
      <c r="AZ2680" s="99">
        <v>1.0752999999999999</v>
      </c>
      <c r="BA2680" s="119" t="s">
        <v>8</v>
      </c>
      <c r="BB2680" s="4">
        <v>2680</v>
      </c>
      <c r="BC2680" s="4">
        <v>0.45</v>
      </c>
    </row>
    <row r="2681" spans="2:55">
      <c r="B2681">
        <v>2680</v>
      </c>
      <c r="C2681" s="107">
        <f t="shared" si="499"/>
        <v>0.45</v>
      </c>
      <c r="D2681" s="5">
        <f t="shared" si="500"/>
        <v>85</v>
      </c>
      <c r="E2681" s="5" t="str">
        <f t="shared" si="501"/>
        <v>0.001032</v>
      </c>
      <c r="F2681" s="5" t="str">
        <f t="shared" si="502"/>
        <v>355.9</v>
      </c>
      <c r="G2681" s="5" t="str">
        <f t="shared" si="503"/>
        <v>356.3</v>
      </c>
      <c r="H2681" s="5" t="str">
        <f t="shared" si="504"/>
        <v>1.134</v>
      </c>
      <c r="I2681" s="1" t="s">
        <v>8</v>
      </c>
      <c r="AN2681" s="89" t="str">
        <f t="shared" si="505"/>
        <v>0.4500</v>
      </c>
      <c r="AO2681" s="89" t="str">
        <f t="shared" si="506"/>
        <v>85.00</v>
      </c>
      <c r="AP2681" s="89" t="str">
        <f t="shared" si="507"/>
        <v>0.001032</v>
      </c>
      <c r="AQ2681" s="89" t="str">
        <f t="shared" si="508"/>
        <v>355.9</v>
      </c>
      <c r="AR2681" s="89" t="str">
        <f t="shared" si="509"/>
        <v>356.3</v>
      </c>
      <c r="AS2681" s="89" t="str">
        <f t="shared" si="510"/>
        <v>1.134</v>
      </c>
      <c r="AT2681" s="89"/>
      <c r="AU2681" s="99">
        <v>0.45</v>
      </c>
      <c r="AV2681" s="99">
        <v>85</v>
      </c>
      <c r="AW2681" s="99">
        <v>1.03224E-3</v>
      </c>
      <c r="AX2681" s="99">
        <v>355.85549199999997</v>
      </c>
      <c r="AY2681" s="99">
        <v>356.32</v>
      </c>
      <c r="AZ2681" s="99">
        <v>1.1343000000000001</v>
      </c>
      <c r="BA2681" s="119" t="s">
        <v>8</v>
      </c>
      <c r="BB2681" s="4">
        <v>2681</v>
      </c>
      <c r="BC2681" s="4">
        <v>0.45</v>
      </c>
    </row>
    <row r="2682" spans="2:55">
      <c r="B2682">
        <v>2681</v>
      </c>
      <c r="C2682" s="107">
        <f t="shared" si="499"/>
        <v>0.45</v>
      </c>
      <c r="D2682" s="5">
        <f t="shared" si="500"/>
        <v>90</v>
      </c>
      <c r="E2682" s="5" t="str">
        <f t="shared" si="501"/>
        <v>0.001036</v>
      </c>
      <c r="F2682" s="5" t="str">
        <f t="shared" si="502"/>
        <v>376.9</v>
      </c>
      <c r="G2682" s="5" t="str">
        <f t="shared" si="503"/>
        <v>377.3</v>
      </c>
      <c r="H2682" s="5" t="str">
        <f t="shared" si="504"/>
        <v>1.193</v>
      </c>
      <c r="I2682" s="1" t="s">
        <v>8</v>
      </c>
      <c r="AN2682" s="89" t="str">
        <f t="shared" si="505"/>
        <v>0.4500</v>
      </c>
      <c r="AO2682" s="89" t="str">
        <f t="shared" si="506"/>
        <v>90.00</v>
      </c>
      <c r="AP2682" s="89" t="str">
        <f t="shared" si="507"/>
        <v>0.001036</v>
      </c>
      <c r="AQ2682" s="89" t="str">
        <f t="shared" si="508"/>
        <v>376.9</v>
      </c>
      <c r="AR2682" s="89" t="str">
        <f t="shared" si="509"/>
        <v>377.3</v>
      </c>
      <c r="AS2682" s="89" t="str">
        <f t="shared" si="510"/>
        <v>1.193</v>
      </c>
      <c r="AT2682" s="89"/>
      <c r="AU2682" s="99">
        <v>0.45</v>
      </c>
      <c r="AV2682" s="99">
        <v>90</v>
      </c>
      <c r="AW2682" s="99">
        <v>1.0357700000000001E-3</v>
      </c>
      <c r="AX2682" s="99">
        <v>376.86390349999999</v>
      </c>
      <c r="AY2682" s="99">
        <v>377.33</v>
      </c>
      <c r="AZ2682" s="99">
        <v>1.1926000000000001</v>
      </c>
      <c r="BA2682" s="119" t="s">
        <v>8</v>
      </c>
      <c r="BB2682" s="4">
        <v>2682</v>
      </c>
      <c r="BC2682" s="4">
        <v>0.45</v>
      </c>
    </row>
    <row r="2683" spans="2:55">
      <c r="B2683">
        <v>2682</v>
      </c>
      <c r="C2683" s="107">
        <f t="shared" si="499"/>
        <v>0.45</v>
      </c>
      <c r="D2683" s="5">
        <f t="shared" si="500"/>
        <v>95</v>
      </c>
      <c r="E2683" s="5" t="str">
        <f t="shared" si="501"/>
        <v>0.001039</v>
      </c>
      <c r="F2683" s="5" t="str">
        <f t="shared" si="502"/>
        <v>397.9</v>
      </c>
      <c r="G2683" s="5" t="str">
        <f t="shared" si="503"/>
        <v>398.4</v>
      </c>
      <c r="H2683" s="5" t="str">
        <f t="shared" si="504"/>
        <v>1.250</v>
      </c>
      <c r="I2683" s="1" t="s">
        <v>8</v>
      </c>
      <c r="AN2683" s="89" t="str">
        <f t="shared" si="505"/>
        <v>0.4500</v>
      </c>
      <c r="AO2683" s="89" t="str">
        <f t="shared" si="506"/>
        <v>95.00</v>
      </c>
      <c r="AP2683" s="89" t="str">
        <f t="shared" si="507"/>
        <v>0.001039</v>
      </c>
      <c r="AQ2683" s="89" t="str">
        <f t="shared" si="508"/>
        <v>397.9</v>
      </c>
      <c r="AR2683" s="89" t="str">
        <f t="shared" si="509"/>
        <v>398.4</v>
      </c>
      <c r="AS2683" s="89" t="str">
        <f t="shared" si="510"/>
        <v>1.250</v>
      </c>
      <c r="AT2683" s="89"/>
      <c r="AU2683" s="99">
        <v>0.45</v>
      </c>
      <c r="AV2683" s="99">
        <v>95</v>
      </c>
      <c r="AW2683" s="99">
        <v>1.0394499999999999E-3</v>
      </c>
      <c r="AX2683" s="99">
        <v>397.90224749999999</v>
      </c>
      <c r="AY2683" s="99">
        <v>398.37</v>
      </c>
      <c r="AZ2683" s="99">
        <v>1.2501</v>
      </c>
      <c r="BA2683" s="119" t="s">
        <v>8</v>
      </c>
      <c r="BB2683" s="4">
        <v>2683</v>
      </c>
      <c r="BC2683" s="4">
        <v>0.45</v>
      </c>
    </row>
    <row r="2684" spans="2:55">
      <c r="B2684">
        <v>2683</v>
      </c>
      <c r="C2684" s="107">
        <f t="shared" si="499"/>
        <v>0.45</v>
      </c>
      <c r="D2684" s="5">
        <f t="shared" si="500"/>
        <v>100</v>
      </c>
      <c r="E2684" s="5" t="str">
        <f t="shared" si="501"/>
        <v>0.001043</v>
      </c>
      <c r="F2684" s="5" t="str">
        <f t="shared" si="502"/>
        <v>419.0</v>
      </c>
      <c r="G2684" s="5" t="str">
        <f t="shared" si="503"/>
        <v>419.4</v>
      </c>
      <c r="H2684" s="5" t="str">
        <f t="shared" si="504"/>
        <v>1.307</v>
      </c>
      <c r="I2684" s="1" t="s">
        <v>8</v>
      </c>
      <c r="AN2684" s="89" t="str">
        <f t="shared" si="505"/>
        <v>0.4500</v>
      </c>
      <c r="AO2684" s="89" t="str">
        <f t="shared" si="506"/>
        <v>100.0</v>
      </c>
      <c r="AP2684" s="89" t="str">
        <f t="shared" si="507"/>
        <v>0.001043</v>
      </c>
      <c r="AQ2684" s="89" t="str">
        <f t="shared" si="508"/>
        <v>419.0</v>
      </c>
      <c r="AR2684" s="89" t="str">
        <f t="shared" si="509"/>
        <v>419.4</v>
      </c>
      <c r="AS2684" s="89" t="str">
        <f t="shared" si="510"/>
        <v>1.307</v>
      </c>
      <c r="AT2684" s="89"/>
      <c r="AU2684" s="99">
        <v>0.45</v>
      </c>
      <c r="AV2684" s="99">
        <v>100</v>
      </c>
      <c r="AW2684" s="99">
        <v>1.0432799999999999E-3</v>
      </c>
      <c r="AX2684" s="99">
        <v>418.96052400000002</v>
      </c>
      <c r="AY2684" s="99">
        <v>419.43</v>
      </c>
      <c r="AZ2684" s="99">
        <v>1.3069</v>
      </c>
      <c r="BA2684" s="119" t="s">
        <v>8</v>
      </c>
      <c r="BB2684" s="4">
        <v>2684</v>
      </c>
      <c r="BC2684" s="4">
        <v>0.45</v>
      </c>
    </row>
    <row r="2685" spans="2:55">
      <c r="B2685">
        <v>2684</v>
      </c>
      <c r="C2685" s="107">
        <f t="shared" si="499"/>
        <v>0.45</v>
      </c>
      <c r="D2685" s="5">
        <f t="shared" si="500"/>
        <v>105</v>
      </c>
      <c r="E2685" s="5" t="str">
        <f t="shared" si="501"/>
        <v>0.001047</v>
      </c>
      <c r="F2685" s="5" t="str">
        <f t="shared" si="502"/>
        <v>440.0</v>
      </c>
      <c r="G2685" s="5" t="str">
        <f t="shared" si="503"/>
        <v>440.5</v>
      </c>
      <c r="H2685" s="5" t="str">
        <f t="shared" si="504"/>
        <v>1.363</v>
      </c>
      <c r="I2685" s="1" t="s">
        <v>8</v>
      </c>
      <c r="AN2685" s="89" t="str">
        <f t="shared" si="505"/>
        <v>0.4500</v>
      </c>
      <c r="AO2685" s="89" t="str">
        <f t="shared" si="506"/>
        <v>105.0</v>
      </c>
      <c r="AP2685" s="89" t="str">
        <f t="shared" si="507"/>
        <v>0.001047</v>
      </c>
      <c r="AQ2685" s="89" t="str">
        <f t="shared" si="508"/>
        <v>440.0</v>
      </c>
      <c r="AR2685" s="89" t="str">
        <f t="shared" si="509"/>
        <v>440.5</v>
      </c>
      <c r="AS2685" s="89" t="str">
        <f t="shared" si="510"/>
        <v>1.363</v>
      </c>
      <c r="AT2685" s="89"/>
      <c r="AU2685" s="99">
        <v>0.45</v>
      </c>
      <c r="AV2685" s="99">
        <v>105</v>
      </c>
      <c r="AW2685" s="99">
        <v>1.0472699999999999E-3</v>
      </c>
      <c r="AX2685" s="99">
        <v>440.04872849999998</v>
      </c>
      <c r="AY2685" s="99">
        <v>440.52</v>
      </c>
      <c r="AZ2685" s="99">
        <v>1.3631</v>
      </c>
      <c r="BA2685" s="119" t="s">
        <v>8</v>
      </c>
      <c r="BB2685" s="4">
        <v>2685</v>
      </c>
      <c r="BC2685" s="4">
        <v>0.45</v>
      </c>
    </row>
    <row r="2686" spans="2:55">
      <c r="B2686">
        <v>2685</v>
      </c>
      <c r="C2686" s="107">
        <f t="shared" si="499"/>
        <v>0.45</v>
      </c>
      <c r="D2686" s="5">
        <f t="shared" si="500"/>
        <v>110</v>
      </c>
      <c r="E2686" s="5" t="str">
        <f t="shared" si="501"/>
        <v>0.001051</v>
      </c>
      <c r="F2686" s="5" t="str">
        <f t="shared" si="502"/>
        <v>461.2</v>
      </c>
      <c r="G2686" s="5" t="str">
        <f t="shared" si="503"/>
        <v>461.6</v>
      </c>
      <c r="H2686" s="5" t="str">
        <f t="shared" si="504"/>
        <v>1.419</v>
      </c>
      <c r="I2686" s="1" t="s">
        <v>8</v>
      </c>
      <c r="AN2686" s="89" t="str">
        <f t="shared" si="505"/>
        <v>0.4500</v>
      </c>
      <c r="AO2686" s="89" t="str">
        <f t="shared" si="506"/>
        <v>110.0</v>
      </c>
      <c r="AP2686" s="89" t="str">
        <f t="shared" si="507"/>
        <v>0.001051</v>
      </c>
      <c r="AQ2686" s="89" t="str">
        <f t="shared" si="508"/>
        <v>461.2</v>
      </c>
      <c r="AR2686" s="89" t="str">
        <f t="shared" si="509"/>
        <v>461.6</v>
      </c>
      <c r="AS2686" s="89" t="str">
        <f t="shared" si="510"/>
        <v>1.419</v>
      </c>
      <c r="AT2686" s="89"/>
      <c r="AU2686" s="99">
        <v>0.45</v>
      </c>
      <c r="AV2686" s="99">
        <v>110</v>
      </c>
      <c r="AW2686" s="99">
        <v>1.05142E-3</v>
      </c>
      <c r="AX2686" s="99">
        <v>461.16686099999998</v>
      </c>
      <c r="AY2686" s="99">
        <v>461.64</v>
      </c>
      <c r="AZ2686" s="99">
        <v>1.4186000000000001</v>
      </c>
      <c r="BA2686" s="119" t="s">
        <v>8</v>
      </c>
      <c r="BB2686" s="4">
        <v>2686</v>
      </c>
      <c r="BC2686" s="4">
        <v>0.45</v>
      </c>
    </row>
    <row r="2687" spans="2:55">
      <c r="B2687">
        <v>2686</v>
      </c>
      <c r="C2687" s="107">
        <f t="shared" si="499"/>
        <v>0.45</v>
      </c>
      <c r="D2687" s="5">
        <f t="shared" si="500"/>
        <v>115</v>
      </c>
      <c r="E2687" s="5" t="str">
        <f t="shared" si="501"/>
        <v>0.001056</v>
      </c>
      <c r="F2687" s="5" t="str">
        <f t="shared" si="502"/>
        <v>482.3</v>
      </c>
      <c r="G2687" s="5" t="str">
        <f t="shared" si="503"/>
        <v>482.8</v>
      </c>
      <c r="H2687" s="5" t="str">
        <f t="shared" si="504"/>
        <v>1.473</v>
      </c>
      <c r="I2687" s="1" t="s">
        <v>8</v>
      </c>
      <c r="AN2687" s="89" t="str">
        <f t="shared" si="505"/>
        <v>0.4500</v>
      </c>
      <c r="AO2687" s="89" t="str">
        <f t="shared" si="506"/>
        <v>115.0</v>
      </c>
      <c r="AP2687" s="89" t="str">
        <f t="shared" si="507"/>
        <v>0.001056</v>
      </c>
      <c r="AQ2687" s="89" t="str">
        <f t="shared" si="508"/>
        <v>482.3</v>
      </c>
      <c r="AR2687" s="89" t="str">
        <f t="shared" si="509"/>
        <v>482.8</v>
      </c>
      <c r="AS2687" s="89" t="str">
        <f t="shared" si="510"/>
        <v>1.473</v>
      </c>
      <c r="AT2687" s="89"/>
      <c r="AU2687" s="99">
        <v>0.45</v>
      </c>
      <c r="AV2687" s="99">
        <v>115</v>
      </c>
      <c r="AW2687" s="99">
        <v>1.05572E-3</v>
      </c>
      <c r="AX2687" s="99">
        <v>482.31492600000001</v>
      </c>
      <c r="AY2687" s="99">
        <v>482.79</v>
      </c>
      <c r="AZ2687" s="99">
        <v>1.4734</v>
      </c>
      <c r="BA2687" s="119" t="s">
        <v>8</v>
      </c>
      <c r="BB2687" s="4">
        <v>2687</v>
      </c>
      <c r="BC2687" s="4">
        <v>0.45</v>
      </c>
    </row>
    <row r="2688" spans="2:55">
      <c r="B2688">
        <v>2687</v>
      </c>
      <c r="C2688" s="107">
        <f t="shared" si="499"/>
        <v>0.45</v>
      </c>
      <c r="D2688" s="5">
        <f t="shared" si="500"/>
        <v>120</v>
      </c>
      <c r="E2688" s="5" t="str">
        <f t="shared" si="501"/>
        <v>0.001060</v>
      </c>
      <c r="F2688" s="5" t="str">
        <f t="shared" si="502"/>
        <v>503.5</v>
      </c>
      <c r="G2688" s="5" t="str">
        <f t="shared" si="503"/>
        <v>504.0</v>
      </c>
      <c r="H2688" s="5" t="str">
        <f t="shared" si="504"/>
        <v>1.528</v>
      </c>
      <c r="I2688" s="1" t="s">
        <v>8</v>
      </c>
      <c r="AN2688" s="89" t="str">
        <f t="shared" si="505"/>
        <v>0.4500</v>
      </c>
      <c r="AO2688" s="89" t="str">
        <f t="shared" si="506"/>
        <v>120.0</v>
      </c>
      <c r="AP2688" s="89" t="str">
        <f t="shared" si="507"/>
        <v>0.001060</v>
      </c>
      <c r="AQ2688" s="89" t="str">
        <f t="shared" si="508"/>
        <v>503.5</v>
      </c>
      <c r="AR2688" s="89" t="str">
        <f t="shared" si="509"/>
        <v>504.0</v>
      </c>
      <c r="AS2688" s="89" t="str">
        <f t="shared" si="510"/>
        <v>1.528</v>
      </c>
      <c r="AT2688" s="89"/>
      <c r="AU2688" s="99">
        <v>0.45</v>
      </c>
      <c r="AV2688" s="99">
        <v>120</v>
      </c>
      <c r="AW2688" s="99">
        <v>1.06018E-3</v>
      </c>
      <c r="AX2688" s="99">
        <v>503.51291900000001</v>
      </c>
      <c r="AY2688" s="99">
        <v>503.99</v>
      </c>
      <c r="AZ2688" s="99">
        <v>1.5277000000000001</v>
      </c>
      <c r="BA2688" s="119" t="s">
        <v>8</v>
      </c>
      <c r="BB2688" s="4">
        <v>2688</v>
      </c>
      <c r="BC2688" s="4">
        <v>0.45</v>
      </c>
    </row>
    <row r="2689" spans="2:55">
      <c r="B2689">
        <v>2688</v>
      </c>
      <c r="C2689" s="107">
        <f t="shared" si="499"/>
        <v>0.45</v>
      </c>
      <c r="D2689" s="5">
        <f t="shared" si="500"/>
        <v>125</v>
      </c>
      <c r="E2689" s="5" t="str">
        <f t="shared" si="501"/>
        <v>0.001065</v>
      </c>
      <c r="F2689" s="5" t="str">
        <f t="shared" si="502"/>
        <v>524.7</v>
      </c>
      <c r="G2689" s="5" t="str">
        <f t="shared" si="503"/>
        <v>525.2</v>
      </c>
      <c r="H2689" s="5" t="str">
        <f t="shared" si="504"/>
        <v>1.581</v>
      </c>
      <c r="I2689" s="1" t="s">
        <v>8</v>
      </c>
      <c r="AN2689" s="89" t="str">
        <f t="shared" si="505"/>
        <v>0.4500</v>
      </c>
      <c r="AO2689" s="89" t="str">
        <f t="shared" si="506"/>
        <v>125.0</v>
      </c>
      <c r="AP2689" s="89" t="str">
        <f t="shared" si="507"/>
        <v>0.001065</v>
      </c>
      <c r="AQ2689" s="89" t="str">
        <f t="shared" si="508"/>
        <v>524.7</v>
      </c>
      <c r="AR2689" s="89" t="str">
        <f t="shared" si="509"/>
        <v>525.2</v>
      </c>
      <c r="AS2689" s="89" t="str">
        <f t="shared" si="510"/>
        <v>1.581</v>
      </c>
      <c r="AT2689" s="89"/>
      <c r="AU2689" s="99">
        <v>0.45</v>
      </c>
      <c r="AV2689" s="99">
        <v>125</v>
      </c>
      <c r="AW2689" s="99">
        <v>1.06481E-3</v>
      </c>
      <c r="AX2689" s="99">
        <v>524.7408355</v>
      </c>
      <c r="AY2689" s="99">
        <v>525.22</v>
      </c>
      <c r="AZ2689" s="99">
        <v>1.5813999999999999</v>
      </c>
      <c r="BA2689" s="119" t="s">
        <v>8</v>
      </c>
      <c r="BB2689" s="4">
        <v>2689</v>
      </c>
      <c r="BC2689" s="4">
        <v>0.45</v>
      </c>
    </row>
    <row r="2690" spans="2:55">
      <c r="B2690">
        <v>2689</v>
      </c>
      <c r="C2690" s="107">
        <f t="shared" si="499"/>
        <v>0.45</v>
      </c>
      <c r="D2690" s="5">
        <f t="shared" si="500"/>
        <v>130</v>
      </c>
      <c r="E2690" s="5" t="str">
        <f t="shared" si="501"/>
        <v>0.001070</v>
      </c>
      <c r="F2690" s="5" t="str">
        <f t="shared" si="502"/>
        <v>546.0</v>
      </c>
      <c r="G2690" s="5" t="str">
        <f t="shared" si="503"/>
        <v>546.5</v>
      </c>
      <c r="H2690" s="5" t="str">
        <f t="shared" si="504"/>
        <v>1.635</v>
      </c>
      <c r="I2690" s="1" t="s">
        <v>8</v>
      </c>
      <c r="AN2690" s="89" t="str">
        <f t="shared" si="505"/>
        <v>0.4500</v>
      </c>
      <c r="AO2690" s="89" t="str">
        <f t="shared" si="506"/>
        <v>130.0</v>
      </c>
      <c r="AP2690" s="89" t="str">
        <f t="shared" si="507"/>
        <v>0.001070</v>
      </c>
      <c r="AQ2690" s="89" t="str">
        <f t="shared" si="508"/>
        <v>546.0</v>
      </c>
      <c r="AR2690" s="89" t="str">
        <f t="shared" si="509"/>
        <v>546.5</v>
      </c>
      <c r="AS2690" s="89" t="str">
        <f t="shared" si="510"/>
        <v>1.635</v>
      </c>
      <c r="AT2690" s="89"/>
      <c r="AU2690" s="99">
        <v>0.45</v>
      </c>
      <c r="AV2690" s="99">
        <v>130</v>
      </c>
      <c r="AW2690" s="99">
        <v>1.0696000000000002E-3</v>
      </c>
      <c r="AX2690" s="99">
        <v>546.02868000000001</v>
      </c>
      <c r="AY2690" s="99">
        <v>546.51</v>
      </c>
      <c r="AZ2690" s="99">
        <v>1.6345000000000001</v>
      </c>
      <c r="BA2690" s="119" t="s">
        <v>8</v>
      </c>
      <c r="BB2690" s="4">
        <v>2690</v>
      </c>
      <c r="BC2690" s="4">
        <v>0.45</v>
      </c>
    </row>
    <row r="2691" spans="2:55">
      <c r="B2691">
        <v>2690</v>
      </c>
      <c r="C2691" s="107">
        <f t="shared" si="499"/>
        <v>0.45</v>
      </c>
      <c r="D2691" s="5">
        <f t="shared" si="500"/>
        <v>135</v>
      </c>
      <c r="E2691" s="5" t="str">
        <f t="shared" si="501"/>
        <v>0.001075</v>
      </c>
      <c r="F2691" s="5" t="str">
        <f t="shared" si="502"/>
        <v>567.4</v>
      </c>
      <c r="G2691" s="5" t="str">
        <f t="shared" si="503"/>
        <v>567.8</v>
      </c>
      <c r="H2691" s="5" t="str">
        <f t="shared" si="504"/>
        <v>1.687</v>
      </c>
      <c r="I2691" s="1" t="s">
        <v>8</v>
      </c>
      <c r="AN2691" s="89" t="str">
        <f t="shared" si="505"/>
        <v>0.4500</v>
      </c>
      <c r="AO2691" s="89" t="str">
        <f t="shared" si="506"/>
        <v>135.0</v>
      </c>
      <c r="AP2691" s="89" t="str">
        <f t="shared" si="507"/>
        <v>0.001075</v>
      </c>
      <c r="AQ2691" s="89" t="str">
        <f t="shared" si="508"/>
        <v>567.4</v>
      </c>
      <c r="AR2691" s="89" t="str">
        <f t="shared" si="509"/>
        <v>567.8</v>
      </c>
      <c r="AS2691" s="89" t="str">
        <f t="shared" si="510"/>
        <v>1.687</v>
      </c>
      <c r="AT2691" s="89"/>
      <c r="AU2691" s="99">
        <v>0.45</v>
      </c>
      <c r="AV2691" s="99">
        <v>135</v>
      </c>
      <c r="AW2691" s="99">
        <v>1.07456E-3</v>
      </c>
      <c r="AX2691" s="99">
        <v>567.356448</v>
      </c>
      <c r="AY2691" s="99">
        <v>567.84</v>
      </c>
      <c r="AZ2691" s="99">
        <v>1.6871</v>
      </c>
      <c r="BA2691" s="119" t="s">
        <v>8</v>
      </c>
      <c r="BB2691" s="4">
        <v>2691</v>
      </c>
      <c r="BC2691" s="4">
        <v>0.45</v>
      </c>
    </row>
    <row r="2692" spans="2:55">
      <c r="B2692">
        <v>2691</v>
      </c>
      <c r="C2692" s="107">
        <f t="shared" si="499"/>
        <v>0.45</v>
      </c>
      <c r="D2692" s="5">
        <f t="shared" si="500"/>
        <v>140</v>
      </c>
      <c r="E2692" s="5" t="str">
        <f t="shared" si="501"/>
        <v>0.001080</v>
      </c>
      <c r="F2692" s="5" t="str">
        <f t="shared" si="502"/>
        <v>588.7</v>
      </c>
      <c r="G2692" s="5" t="str">
        <f t="shared" si="503"/>
        <v>589.2</v>
      </c>
      <c r="H2692" s="5" t="str">
        <f t="shared" si="504"/>
        <v>1.739</v>
      </c>
      <c r="I2692" s="1" t="s">
        <v>8</v>
      </c>
      <c r="AN2692" s="89" t="str">
        <f t="shared" si="505"/>
        <v>0.4500</v>
      </c>
      <c r="AO2692" s="89" t="str">
        <f t="shared" si="506"/>
        <v>140.0</v>
      </c>
      <c r="AP2692" s="89" t="str">
        <f t="shared" si="507"/>
        <v>0.001080</v>
      </c>
      <c r="AQ2692" s="89" t="str">
        <f t="shared" si="508"/>
        <v>588.7</v>
      </c>
      <c r="AR2692" s="89" t="str">
        <f t="shared" si="509"/>
        <v>589.2</v>
      </c>
      <c r="AS2692" s="89" t="str">
        <f t="shared" si="510"/>
        <v>1.739</v>
      </c>
      <c r="AT2692" s="89"/>
      <c r="AU2692" s="99">
        <v>0.45</v>
      </c>
      <c r="AV2692" s="99">
        <v>140</v>
      </c>
      <c r="AW2692" s="99">
        <v>1.0797000000000001E-3</v>
      </c>
      <c r="AX2692" s="99">
        <v>588.73413500000004</v>
      </c>
      <c r="AY2692" s="99">
        <v>589.22</v>
      </c>
      <c r="AZ2692" s="99">
        <v>1.7391000000000001</v>
      </c>
      <c r="BA2692" s="119" t="s">
        <v>8</v>
      </c>
      <c r="BB2692" s="4">
        <v>2692</v>
      </c>
      <c r="BC2692" s="4">
        <v>0.45</v>
      </c>
    </row>
    <row r="2693" spans="2:55">
      <c r="B2693">
        <v>2692</v>
      </c>
      <c r="C2693" s="107">
        <f t="shared" si="499"/>
        <v>0.45</v>
      </c>
      <c r="D2693" s="5">
        <f t="shared" si="500"/>
        <v>145</v>
      </c>
      <c r="E2693" s="5" t="str">
        <f t="shared" si="501"/>
        <v>0.001085</v>
      </c>
      <c r="F2693" s="5" t="str">
        <f t="shared" si="502"/>
        <v>610.2</v>
      </c>
      <c r="G2693" s="5" t="str">
        <f t="shared" si="503"/>
        <v>610.7</v>
      </c>
      <c r="H2693" s="5" t="str">
        <f t="shared" si="504"/>
        <v>1.791</v>
      </c>
      <c r="I2693" s="1" t="s">
        <v>8</v>
      </c>
      <c r="AN2693" s="89" t="str">
        <f t="shared" si="505"/>
        <v>0.4500</v>
      </c>
      <c r="AO2693" s="89" t="str">
        <f t="shared" si="506"/>
        <v>145.0</v>
      </c>
      <c r="AP2693" s="89" t="str">
        <f t="shared" si="507"/>
        <v>0.001085</v>
      </c>
      <c r="AQ2693" s="89" t="str">
        <f t="shared" si="508"/>
        <v>610.2</v>
      </c>
      <c r="AR2693" s="89" t="str">
        <f t="shared" si="509"/>
        <v>610.7</v>
      </c>
      <c r="AS2693" s="89" t="str">
        <f t="shared" si="510"/>
        <v>1.791</v>
      </c>
      <c r="AT2693" s="89"/>
      <c r="AU2693" s="99">
        <v>0.45</v>
      </c>
      <c r="AV2693" s="99">
        <v>145</v>
      </c>
      <c r="AW2693" s="99">
        <v>1.0850200000000001E-3</v>
      </c>
      <c r="AX2693" s="99">
        <v>610.171741</v>
      </c>
      <c r="AY2693" s="99">
        <v>610.66</v>
      </c>
      <c r="AZ2693" s="99">
        <v>1.7907</v>
      </c>
      <c r="BA2693" s="119" t="s">
        <v>8</v>
      </c>
      <c r="BB2693" s="4">
        <v>2693</v>
      </c>
      <c r="BC2693" s="4">
        <v>0.45</v>
      </c>
    </row>
    <row r="2694" spans="2:55">
      <c r="B2694">
        <v>2693</v>
      </c>
      <c r="C2694" s="107">
        <f t="shared" si="499"/>
        <v>0.45</v>
      </c>
      <c r="D2694" s="5">
        <f t="shared" si="500"/>
        <v>147.9</v>
      </c>
      <c r="E2694" s="5" t="str">
        <f t="shared" si="501"/>
        <v>0.001088</v>
      </c>
      <c r="F2694" s="5" t="str">
        <f t="shared" si="502"/>
        <v>622.7</v>
      </c>
      <c r="G2694" s="5" t="str">
        <f t="shared" si="503"/>
        <v>623.1</v>
      </c>
      <c r="H2694" s="5" t="str">
        <f t="shared" si="504"/>
        <v>1.821</v>
      </c>
      <c r="I2694" s="1" t="s">
        <v>10</v>
      </c>
      <c r="AN2694" s="89" t="str">
        <f t="shared" si="505"/>
        <v>0.4500</v>
      </c>
      <c r="AO2694" s="89" t="str">
        <f t="shared" si="506"/>
        <v>147.9</v>
      </c>
      <c r="AP2694" s="89" t="str">
        <f t="shared" si="507"/>
        <v>0.001088</v>
      </c>
      <c r="AQ2694" s="89" t="str">
        <f t="shared" si="508"/>
        <v>622.7</v>
      </c>
      <c r="AR2694" s="89" t="str">
        <f t="shared" si="509"/>
        <v>623.1</v>
      </c>
      <c r="AS2694" s="89" t="str">
        <f t="shared" si="510"/>
        <v>1.821</v>
      </c>
      <c r="AT2694" s="89"/>
      <c r="AU2694" s="99">
        <v>0.45</v>
      </c>
      <c r="AV2694" s="99">
        <v>147.90299999999999</v>
      </c>
      <c r="AW2694" s="99">
        <v>1.0881899999999999E-3</v>
      </c>
      <c r="AX2694" s="99">
        <v>622.65031450000004</v>
      </c>
      <c r="AY2694" s="99">
        <v>623.14</v>
      </c>
      <c r="AZ2694" s="99">
        <v>1.8205</v>
      </c>
      <c r="BA2694" s="119" t="s">
        <v>10</v>
      </c>
      <c r="BB2694" s="4">
        <v>2694</v>
      </c>
      <c r="BC2694" s="4">
        <v>0.45</v>
      </c>
    </row>
    <row r="2695" spans="2:55">
      <c r="B2695">
        <v>2694</v>
      </c>
      <c r="C2695" s="107">
        <f t="shared" si="499"/>
        <v>0.45</v>
      </c>
      <c r="D2695" s="5">
        <f t="shared" si="500"/>
        <v>147.9</v>
      </c>
      <c r="E2695" s="5" t="str">
        <f t="shared" si="501"/>
        <v>0.4139</v>
      </c>
      <c r="F2695" s="5" t="str">
        <f t="shared" si="502"/>
        <v>2557</v>
      </c>
      <c r="G2695" s="5" t="str">
        <f t="shared" si="503"/>
        <v>2743</v>
      </c>
      <c r="H2695" s="5" t="str">
        <f t="shared" si="504"/>
        <v>6.856</v>
      </c>
      <c r="I2695" s="1" t="s">
        <v>11</v>
      </c>
      <c r="AN2695" s="89" t="str">
        <f t="shared" si="505"/>
        <v>0.4500</v>
      </c>
      <c r="AO2695" s="89" t="str">
        <f t="shared" si="506"/>
        <v>147.9</v>
      </c>
      <c r="AP2695" s="89" t="str">
        <f t="shared" si="507"/>
        <v>0.4139</v>
      </c>
      <c r="AQ2695" s="89" t="str">
        <f t="shared" si="508"/>
        <v>2557</v>
      </c>
      <c r="AR2695" s="89" t="str">
        <f t="shared" si="509"/>
        <v>2743</v>
      </c>
      <c r="AS2695" s="89" t="str">
        <f t="shared" si="510"/>
        <v>6.856</v>
      </c>
      <c r="AT2695" s="89"/>
      <c r="AU2695" s="99">
        <v>0.45</v>
      </c>
      <c r="AV2695" s="99">
        <v>147.90299999999999</v>
      </c>
      <c r="AW2695" s="99">
        <v>0.41389999999999999</v>
      </c>
      <c r="AX2695" s="99">
        <v>2557.145</v>
      </c>
      <c r="AY2695" s="99">
        <v>2743.4</v>
      </c>
      <c r="AZ2695" s="99">
        <v>6.8559999999999999</v>
      </c>
      <c r="BA2695" s="119" t="s">
        <v>11</v>
      </c>
      <c r="BB2695" s="4">
        <v>2695</v>
      </c>
      <c r="BC2695" s="4">
        <v>0.45</v>
      </c>
    </row>
    <row r="2696" spans="2:55">
      <c r="B2696">
        <v>2695</v>
      </c>
      <c r="C2696" s="107">
        <f t="shared" si="499"/>
        <v>0.45</v>
      </c>
      <c r="D2696" s="5">
        <f t="shared" si="500"/>
        <v>150</v>
      </c>
      <c r="E2696" s="5" t="str">
        <f t="shared" si="501"/>
        <v>0.4164</v>
      </c>
      <c r="F2696" s="5" t="str">
        <f t="shared" si="502"/>
        <v>2561</v>
      </c>
      <c r="G2696" s="5" t="str">
        <f t="shared" si="503"/>
        <v>2748</v>
      </c>
      <c r="H2696" s="5" t="str">
        <f t="shared" si="504"/>
        <v>6.868</v>
      </c>
      <c r="I2696" s="1" t="s">
        <v>9</v>
      </c>
      <c r="AN2696" s="89" t="str">
        <f t="shared" si="505"/>
        <v>0.4500</v>
      </c>
      <c r="AO2696" s="89" t="str">
        <f t="shared" si="506"/>
        <v>150.0</v>
      </c>
      <c r="AP2696" s="89" t="str">
        <f t="shared" si="507"/>
        <v>0.4164</v>
      </c>
      <c r="AQ2696" s="89" t="str">
        <f t="shared" si="508"/>
        <v>2561</v>
      </c>
      <c r="AR2696" s="89" t="str">
        <f t="shared" si="509"/>
        <v>2748</v>
      </c>
      <c r="AS2696" s="89" t="str">
        <f t="shared" si="510"/>
        <v>6.868</v>
      </c>
      <c r="AT2696" s="89"/>
      <c r="AU2696" s="99">
        <v>0.45</v>
      </c>
      <c r="AV2696" s="99">
        <v>150</v>
      </c>
      <c r="AW2696" s="99">
        <v>0.41642000000000001</v>
      </c>
      <c r="AX2696" s="99">
        <v>2560.9110000000001</v>
      </c>
      <c r="AY2696" s="99">
        <v>2748.3</v>
      </c>
      <c r="AZ2696" s="99">
        <v>6.8677999999999999</v>
      </c>
      <c r="BA2696" s="119" t="s">
        <v>9</v>
      </c>
      <c r="BB2696" s="4">
        <v>2696</v>
      </c>
      <c r="BC2696" s="4">
        <v>0.45</v>
      </c>
    </row>
    <row r="2697" spans="2:55">
      <c r="B2697">
        <v>2696</v>
      </c>
      <c r="C2697" s="107">
        <f t="shared" si="499"/>
        <v>0.45</v>
      </c>
      <c r="D2697" s="5">
        <f t="shared" si="500"/>
        <v>155</v>
      </c>
      <c r="E2697" s="5" t="str">
        <f t="shared" si="501"/>
        <v>0.4224</v>
      </c>
      <c r="F2697" s="5" t="str">
        <f t="shared" si="502"/>
        <v>2570.</v>
      </c>
      <c r="G2697" s="5" t="str">
        <f t="shared" si="503"/>
        <v>2760.</v>
      </c>
      <c r="H2697" s="5" t="str">
        <f t="shared" si="504"/>
        <v>6.895</v>
      </c>
      <c r="I2697" s="1" t="s">
        <v>9</v>
      </c>
      <c r="AN2697" s="89" t="str">
        <f t="shared" si="505"/>
        <v>0.4500</v>
      </c>
      <c r="AO2697" s="89" t="str">
        <f t="shared" si="506"/>
        <v>155.0</v>
      </c>
      <c r="AP2697" s="89" t="str">
        <f t="shared" si="507"/>
        <v>0.4224</v>
      </c>
      <c r="AQ2697" s="89" t="str">
        <f t="shared" si="508"/>
        <v>2570.</v>
      </c>
      <c r="AR2697" s="89" t="str">
        <f t="shared" si="509"/>
        <v>2760.</v>
      </c>
      <c r="AS2697" s="89" t="str">
        <f t="shared" si="510"/>
        <v>6.895</v>
      </c>
      <c r="AT2697" s="89"/>
      <c r="AU2697" s="99">
        <v>0.45</v>
      </c>
      <c r="AV2697" s="99">
        <v>155</v>
      </c>
      <c r="AW2697" s="99">
        <v>0.42237000000000002</v>
      </c>
      <c r="AX2697" s="99">
        <v>2569.8335000000002</v>
      </c>
      <c r="AY2697" s="99">
        <v>2759.9</v>
      </c>
      <c r="AZ2697" s="99">
        <v>6.8949999999999996</v>
      </c>
      <c r="BA2697" s="119" t="s">
        <v>9</v>
      </c>
      <c r="BB2697" s="4">
        <v>2697</v>
      </c>
      <c r="BC2697" s="4">
        <v>0.45</v>
      </c>
    </row>
    <row r="2698" spans="2:55">
      <c r="B2698">
        <v>2697</v>
      </c>
      <c r="C2698" s="107">
        <f t="shared" si="499"/>
        <v>0.45</v>
      </c>
      <c r="D2698" s="5">
        <f t="shared" si="500"/>
        <v>160</v>
      </c>
      <c r="E2698" s="5" t="str">
        <f t="shared" si="501"/>
        <v>0.4283</v>
      </c>
      <c r="F2698" s="5" t="str">
        <f t="shared" si="502"/>
        <v>2579</v>
      </c>
      <c r="G2698" s="5" t="str">
        <f t="shared" si="503"/>
        <v>2771</v>
      </c>
      <c r="H2698" s="5" t="str">
        <f t="shared" si="504"/>
        <v>6.922</v>
      </c>
      <c r="I2698" s="1" t="s">
        <v>9</v>
      </c>
      <c r="AN2698" s="89" t="str">
        <f t="shared" si="505"/>
        <v>0.4500</v>
      </c>
      <c r="AO2698" s="89" t="str">
        <f t="shared" si="506"/>
        <v>160.0</v>
      </c>
      <c r="AP2698" s="89" t="str">
        <f t="shared" si="507"/>
        <v>0.4283</v>
      </c>
      <c r="AQ2698" s="89" t="str">
        <f t="shared" si="508"/>
        <v>2579</v>
      </c>
      <c r="AR2698" s="89" t="str">
        <f t="shared" si="509"/>
        <v>2771</v>
      </c>
      <c r="AS2698" s="89" t="str">
        <f t="shared" si="510"/>
        <v>6.922</v>
      </c>
      <c r="AT2698" s="89"/>
      <c r="AU2698" s="99">
        <v>0.45</v>
      </c>
      <c r="AV2698" s="99">
        <v>160</v>
      </c>
      <c r="AW2698" s="99">
        <v>0.42825000000000002</v>
      </c>
      <c r="AX2698" s="99">
        <v>2578.5875000000001</v>
      </c>
      <c r="AY2698" s="99">
        <v>2771.3</v>
      </c>
      <c r="AZ2698" s="99">
        <v>6.9215</v>
      </c>
      <c r="BA2698" s="119" t="s">
        <v>9</v>
      </c>
      <c r="BB2698" s="4">
        <v>2698</v>
      </c>
      <c r="BC2698" s="4">
        <v>0.45</v>
      </c>
    </row>
    <row r="2699" spans="2:55">
      <c r="B2699">
        <v>2698</v>
      </c>
      <c r="C2699" s="107">
        <f t="shared" si="499"/>
        <v>0.45</v>
      </c>
      <c r="D2699" s="5">
        <f t="shared" si="500"/>
        <v>165</v>
      </c>
      <c r="E2699" s="5" t="str">
        <f t="shared" si="501"/>
        <v>0.4341</v>
      </c>
      <c r="F2699" s="5" t="str">
        <f t="shared" si="502"/>
        <v>2587</v>
      </c>
      <c r="G2699" s="5" t="str">
        <f t="shared" si="503"/>
        <v>2783</v>
      </c>
      <c r="H2699" s="5" t="str">
        <f t="shared" si="504"/>
        <v>6.947</v>
      </c>
      <c r="I2699" s="1" t="s">
        <v>9</v>
      </c>
      <c r="AN2699" s="89" t="str">
        <f t="shared" si="505"/>
        <v>0.4500</v>
      </c>
      <c r="AO2699" s="89" t="str">
        <f t="shared" si="506"/>
        <v>165.0</v>
      </c>
      <c r="AP2699" s="89" t="str">
        <f t="shared" si="507"/>
        <v>0.4341</v>
      </c>
      <c r="AQ2699" s="89" t="str">
        <f t="shared" si="508"/>
        <v>2587</v>
      </c>
      <c r="AR2699" s="89" t="str">
        <f t="shared" si="509"/>
        <v>2783</v>
      </c>
      <c r="AS2699" s="89" t="str">
        <f t="shared" si="510"/>
        <v>6.947</v>
      </c>
      <c r="AT2699" s="89"/>
      <c r="AU2699" s="99">
        <v>0.45</v>
      </c>
      <c r="AV2699" s="99">
        <v>165</v>
      </c>
      <c r="AW2699" s="99">
        <v>0.43406</v>
      </c>
      <c r="AX2699" s="99">
        <v>2587.2730000000001</v>
      </c>
      <c r="AY2699" s="99">
        <v>2782.6</v>
      </c>
      <c r="AZ2699" s="99">
        <v>6.9473000000000003</v>
      </c>
      <c r="BA2699" s="119" t="s">
        <v>9</v>
      </c>
      <c r="BB2699" s="4">
        <v>2699</v>
      </c>
      <c r="BC2699" s="4">
        <v>0.45</v>
      </c>
    </row>
    <row r="2700" spans="2:55">
      <c r="B2700">
        <v>2699</v>
      </c>
      <c r="C2700" s="107">
        <f t="shared" si="499"/>
        <v>0.45</v>
      </c>
      <c r="D2700" s="5">
        <f t="shared" si="500"/>
        <v>170</v>
      </c>
      <c r="E2700" s="5" t="str">
        <f t="shared" si="501"/>
        <v>0.4398</v>
      </c>
      <c r="F2700" s="5" t="str">
        <f t="shared" si="502"/>
        <v>2596</v>
      </c>
      <c r="G2700" s="5" t="str">
        <f t="shared" si="503"/>
        <v>2794</v>
      </c>
      <c r="H2700" s="5" t="str">
        <f t="shared" si="504"/>
        <v>6.973</v>
      </c>
      <c r="I2700" s="1" t="s">
        <v>9</v>
      </c>
      <c r="AN2700" s="89" t="str">
        <f t="shared" si="505"/>
        <v>0.4500</v>
      </c>
      <c r="AO2700" s="89" t="str">
        <f t="shared" si="506"/>
        <v>170.0</v>
      </c>
      <c r="AP2700" s="89" t="str">
        <f t="shared" si="507"/>
        <v>0.4398</v>
      </c>
      <c r="AQ2700" s="89" t="str">
        <f t="shared" si="508"/>
        <v>2596</v>
      </c>
      <c r="AR2700" s="89" t="str">
        <f t="shared" si="509"/>
        <v>2794</v>
      </c>
      <c r="AS2700" s="89" t="str">
        <f t="shared" si="510"/>
        <v>6.973</v>
      </c>
      <c r="AT2700" s="89"/>
      <c r="AU2700" s="99">
        <v>0.45</v>
      </c>
      <c r="AV2700" s="99">
        <v>170</v>
      </c>
      <c r="AW2700" s="99">
        <v>0.43983</v>
      </c>
      <c r="AX2700" s="99">
        <v>2595.7764999999999</v>
      </c>
      <c r="AY2700" s="99">
        <v>2793.7</v>
      </c>
      <c r="AZ2700" s="99">
        <v>6.9725000000000001</v>
      </c>
      <c r="BA2700" s="119" t="s">
        <v>9</v>
      </c>
      <c r="BB2700" s="4">
        <v>2700</v>
      </c>
      <c r="BC2700" s="4">
        <v>0.45</v>
      </c>
    </row>
    <row r="2701" spans="2:55">
      <c r="B2701">
        <v>2700</v>
      </c>
      <c r="C2701" s="107">
        <f t="shared" si="499"/>
        <v>0.45</v>
      </c>
      <c r="D2701" s="5">
        <f t="shared" si="500"/>
        <v>175</v>
      </c>
      <c r="E2701" s="5" t="str">
        <f t="shared" si="501"/>
        <v>0.4456</v>
      </c>
      <c r="F2701" s="5" t="str">
        <f t="shared" si="502"/>
        <v>2604</v>
      </c>
      <c r="G2701" s="5" t="str">
        <f t="shared" si="503"/>
        <v>2805</v>
      </c>
      <c r="H2701" s="5" t="str">
        <f t="shared" si="504"/>
        <v>6.997</v>
      </c>
      <c r="I2701" s="1" t="s">
        <v>9</v>
      </c>
      <c r="AN2701" s="89" t="str">
        <f t="shared" si="505"/>
        <v>0.4500</v>
      </c>
      <c r="AO2701" s="89" t="str">
        <f t="shared" si="506"/>
        <v>175.0</v>
      </c>
      <c r="AP2701" s="89" t="str">
        <f t="shared" si="507"/>
        <v>0.4456</v>
      </c>
      <c r="AQ2701" s="89" t="str">
        <f t="shared" si="508"/>
        <v>2604</v>
      </c>
      <c r="AR2701" s="89" t="str">
        <f t="shared" si="509"/>
        <v>2805</v>
      </c>
      <c r="AS2701" s="89" t="str">
        <f t="shared" si="510"/>
        <v>6.997</v>
      </c>
      <c r="AT2701" s="89"/>
      <c r="AU2701" s="99">
        <v>0.45</v>
      </c>
      <c r="AV2701" s="99">
        <v>175</v>
      </c>
      <c r="AW2701" s="99">
        <v>0.44555</v>
      </c>
      <c r="AX2701" s="99">
        <v>2604.2024999999999</v>
      </c>
      <c r="AY2701" s="99">
        <v>2804.7</v>
      </c>
      <c r="AZ2701" s="99">
        <v>6.9970999999999997</v>
      </c>
      <c r="BA2701" s="119" t="s">
        <v>9</v>
      </c>
      <c r="BB2701" s="4">
        <v>2701</v>
      </c>
      <c r="BC2701" s="4">
        <v>0.45</v>
      </c>
    </row>
    <row r="2702" spans="2:55">
      <c r="B2702">
        <v>2701</v>
      </c>
      <c r="C2702" s="107">
        <f t="shared" si="499"/>
        <v>0.45</v>
      </c>
      <c r="D2702" s="5">
        <f t="shared" si="500"/>
        <v>180</v>
      </c>
      <c r="E2702" s="5" t="str">
        <f t="shared" si="501"/>
        <v>0.4512</v>
      </c>
      <c r="F2702" s="5" t="str">
        <f t="shared" si="502"/>
        <v>2612</v>
      </c>
      <c r="G2702" s="5" t="str">
        <f t="shared" si="503"/>
        <v>2816</v>
      </c>
      <c r="H2702" s="5" t="str">
        <f t="shared" si="504"/>
        <v>7.021</v>
      </c>
      <c r="I2702" s="1" t="s">
        <v>9</v>
      </c>
      <c r="AN2702" s="89" t="str">
        <f t="shared" si="505"/>
        <v>0.4500</v>
      </c>
      <c r="AO2702" s="89" t="str">
        <f t="shared" si="506"/>
        <v>180.0</v>
      </c>
      <c r="AP2702" s="89" t="str">
        <f t="shared" si="507"/>
        <v>0.4512</v>
      </c>
      <c r="AQ2702" s="89" t="str">
        <f t="shared" si="508"/>
        <v>2612</v>
      </c>
      <c r="AR2702" s="89" t="str">
        <f t="shared" si="509"/>
        <v>2816</v>
      </c>
      <c r="AS2702" s="89" t="str">
        <f t="shared" si="510"/>
        <v>7.021</v>
      </c>
      <c r="AT2702" s="89"/>
      <c r="AU2702" s="99">
        <v>0.45</v>
      </c>
      <c r="AV2702" s="99">
        <v>180</v>
      </c>
      <c r="AW2702" s="99">
        <v>0.45123000000000002</v>
      </c>
      <c r="AX2702" s="99">
        <v>2612.4465</v>
      </c>
      <c r="AY2702" s="99">
        <v>2815.5</v>
      </c>
      <c r="AZ2702" s="99">
        <v>7.0213000000000001</v>
      </c>
      <c r="BA2702" s="119" t="s">
        <v>9</v>
      </c>
      <c r="BB2702" s="4">
        <v>2702</v>
      </c>
      <c r="BC2702" s="4">
        <v>0.45</v>
      </c>
    </row>
    <row r="2703" spans="2:55">
      <c r="B2703">
        <v>2702</v>
      </c>
      <c r="C2703" s="107">
        <f t="shared" ref="C2703:C2766" si="511">_xlfn.NUMBERVALUE(AN2703)</f>
        <v>0.45</v>
      </c>
      <c r="D2703" s="5">
        <f t="shared" ref="D2703:D2766" si="512">_xlfn.NUMBERVALUE(AO2703)</f>
        <v>185</v>
      </c>
      <c r="E2703" s="5" t="str">
        <f t="shared" ref="E2703:E2766" si="513">AP2703</f>
        <v>0.4569</v>
      </c>
      <c r="F2703" s="5" t="str">
        <f t="shared" ref="F2703:F2766" si="514">IF($D2703=0,_xlfn.NUMBERVALUE(AQ2703),AQ2703)</f>
        <v>2621</v>
      </c>
      <c r="G2703" s="5" t="str">
        <f t="shared" ref="G2703:G2766" si="515">IF($D2703=0,_xlfn.NUMBERVALUE(AR2703),AR2703)</f>
        <v>2826</v>
      </c>
      <c r="H2703" s="5" t="str">
        <f t="shared" ref="H2703:H2766" si="516">IF($D2703=0,_xlfn.NUMBERVALUE(AS2703),AS2703)</f>
        <v>7.045</v>
      </c>
      <c r="I2703" s="1" t="s">
        <v>9</v>
      </c>
      <c r="AN2703" s="89" t="str">
        <f t="shared" ref="AN2703:AN2766" si="517">IF(AU2703=0,"0.000",TEXT(IF(AU2703&lt;0,"-","")&amp;LEFT(TEXT(ABS(AU2703),"0."&amp;REPT("0",4-1)&amp;"E+00"),4+1)*10^FLOOR(LOG10(TEXT(ABS(AU2703),"0."&amp;REPT("0",4-1)&amp;"E+00")),1),(""&amp;(IF(OR(AND(FLOOR(LOG10(TEXT(ABS(AU2703),"0."&amp;REPT("0",4-1)&amp;"E+00")),1)+1=4,RIGHT(LEFT(TEXT(ABS(AU2703),"0."&amp;REPT("0",4-1)&amp;"E+00"),4+1)*10^FLOOR(LOG10(TEXT(ABS(AU2703),"0."&amp;REPT("0",4-1)&amp;"E+00")),1),1)="0"),LOG10(TEXT(ABS(AU2703),"0."&amp;REPT("0",4-1)&amp;"E+00"))&lt;=4-1),"0.","#")&amp;REPT("0",IF(4-1-(FLOOR(LOG10(TEXT(ABS(AU2703),"0."&amp;REPT("0",4-1)&amp;"E+00")),1))&gt;0,4-1-(FLOOR(LOG10(TEXT(ABS(AU2703),"0."&amp;REPT("0",4-1)&amp;"E+00")),1)),0))))))</f>
        <v>0.4500</v>
      </c>
      <c r="AO2703" s="89" t="str">
        <f t="shared" ref="AO2703:AO2766" si="518">IF(AV2703=0,"0.000",TEXT(IF(AV2703&lt;0,"-","")&amp;LEFT(TEXT(ABS(AV2703),"0."&amp;REPT("0",4-1)&amp;"E+00"),4+1)*10^FLOOR(LOG10(TEXT(ABS(AV2703),"0."&amp;REPT("0",4-1)&amp;"E+00")),1),(""&amp;(IF(OR(AND(FLOOR(LOG10(TEXT(ABS(AV2703),"0."&amp;REPT("0",4-1)&amp;"E+00")),1)+1=4,RIGHT(LEFT(TEXT(ABS(AV2703),"0."&amp;REPT("0",4-1)&amp;"E+00"),4+1)*10^FLOOR(LOG10(TEXT(ABS(AV2703),"0."&amp;REPT("0",4-1)&amp;"E+00")),1),1)="0"),LOG10(TEXT(ABS(AV2703),"0."&amp;REPT("0",4-1)&amp;"E+00"))&lt;=4-1),"0.","#")&amp;REPT("0",IF(4-1-(FLOOR(LOG10(TEXT(ABS(AV2703),"0."&amp;REPT("0",4-1)&amp;"E+00")),1))&gt;0,4-1-(FLOOR(LOG10(TEXT(ABS(AV2703),"0."&amp;REPT("0",4-1)&amp;"E+00")),1)),0))))))</f>
        <v>185.0</v>
      </c>
      <c r="AP2703" s="89" t="str">
        <f t="shared" ref="AP2703:AP2766" si="519">IF(AW2703=0,"0.000",TEXT(IF(AW2703&lt;0,"-","")&amp;LEFT(TEXT(ABS(AW2703),"0."&amp;REPT("0",4-1)&amp;"E+00"),4+1)*10^FLOOR(LOG10(TEXT(ABS(AW2703),"0."&amp;REPT("0",4-1)&amp;"E+00")),1),(""&amp;(IF(OR(AND(FLOOR(LOG10(TEXT(ABS(AW2703),"0."&amp;REPT("0",4-1)&amp;"E+00")),1)+1=4,RIGHT(LEFT(TEXT(ABS(AW2703),"0."&amp;REPT("0",4-1)&amp;"E+00"),4+1)*10^FLOOR(LOG10(TEXT(ABS(AW2703),"0."&amp;REPT("0",4-1)&amp;"E+00")),1),1)="0"),LOG10(TEXT(ABS(AW2703),"0."&amp;REPT("0",4-1)&amp;"E+00"))&lt;=4-1),"0.","#")&amp;REPT("0",IF(4-1-(FLOOR(LOG10(TEXT(ABS(AW2703),"0."&amp;REPT("0",4-1)&amp;"E+00")),1))&gt;0,4-1-(FLOOR(LOG10(TEXT(ABS(AW2703),"0."&amp;REPT("0",4-1)&amp;"E+00")),1)),0))))))</f>
        <v>0.4569</v>
      </c>
      <c r="AQ2703" s="89" t="str">
        <f t="shared" ref="AQ2703:AQ2766" si="520">IF(AX2703=0,"0.000",TEXT(IF(AX2703&lt;0,"-","")&amp;LEFT(TEXT(ABS(AX2703),"0."&amp;REPT("0",4-1)&amp;"E+00"),4+1)*10^FLOOR(LOG10(TEXT(ABS(AX2703),"0."&amp;REPT("0",4-1)&amp;"E+00")),1),(""&amp;(IF(OR(AND(FLOOR(LOG10(TEXT(ABS(AX2703),"0."&amp;REPT("0",4-1)&amp;"E+00")),1)+1=4,RIGHT(LEFT(TEXT(ABS(AX2703),"0."&amp;REPT("0",4-1)&amp;"E+00"),4+1)*10^FLOOR(LOG10(TEXT(ABS(AX2703),"0."&amp;REPT("0",4-1)&amp;"E+00")),1),1)="0"),LOG10(TEXT(ABS(AX2703),"0."&amp;REPT("0",4-1)&amp;"E+00"))&lt;=4-1),"0.","#")&amp;REPT("0",IF(4-1-(FLOOR(LOG10(TEXT(ABS(AX2703),"0."&amp;REPT("0",4-1)&amp;"E+00")),1))&gt;0,4-1-(FLOOR(LOG10(TEXT(ABS(AX2703),"0."&amp;REPT("0",4-1)&amp;"E+00")),1)),0))))))</f>
        <v>2621</v>
      </c>
      <c r="AR2703" s="89" t="str">
        <f t="shared" ref="AR2703:AR2766" si="521">IF(AY2703=0,"0.000",TEXT(IF(AY2703&lt;0,"-","")&amp;LEFT(TEXT(ABS(AY2703),"0."&amp;REPT("0",4-1)&amp;"E+00"),4+1)*10^FLOOR(LOG10(TEXT(ABS(AY2703),"0."&amp;REPT("0",4-1)&amp;"E+00")),1),(""&amp;(IF(OR(AND(FLOOR(LOG10(TEXT(ABS(AY2703),"0."&amp;REPT("0",4-1)&amp;"E+00")),1)+1=4,RIGHT(LEFT(TEXT(ABS(AY2703),"0."&amp;REPT("0",4-1)&amp;"E+00"),4+1)*10^FLOOR(LOG10(TEXT(ABS(AY2703),"0."&amp;REPT("0",4-1)&amp;"E+00")),1),1)="0"),LOG10(TEXT(ABS(AY2703),"0."&amp;REPT("0",4-1)&amp;"E+00"))&lt;=4-1),"0.","#")&amp;REPT("0",IF(4-1-(FLOOR(LOG10(TEXT(ABS(AY2703),"0."&amp;REPT("0",4-1)&amp;"E+00")),1))&gt;0,4-1-(FLOOR(LOG10(TEXT(ABS(AY2703),"0."&amp;REPT("0",4-1)&amp;"E+00")),1)),0))))))</f>
        <v>2826</v>
      </c>
      <c r="AS2703" s="89" t="str">
        <f t="shared" ref="AS2703:AS2766" si="522">IF(AZ2703=0,"0.000",TEXT(IF(AZ2703&lt;0,"-","")&amp;LEFT(TEXT(ABS(AZ2703),"0."&amp;REPT("0",4-1)&amp;"E+00"),4+1)*10^FLOOR(LOG10(TEXT(ABS(AZ2703),"0."&amp;REPT("0",4-1)&amp;"E+00")),1),(""&amp;(IF(OR(AND(FLOOR(LOG10(TEXT(ABS(AZ2703),"0."&amp;REPT("0",4-1)&amp;"E+00")),1)+1=4,RIGHT(LEFT(TEXT(ABS(AZ2703),"0."&amp;REPT("0",4-1)&amp;"E+00"),4+1)*10^FLOOR(LOG10(TEXT(ABS(AZ2703),"0."&amp;REPT("0",4-1)&amp;"E+00")),1),1)="0"),LOG10(TEXT(ABS(AZ2703),"0."&amp;REPT("0",4-1)&amp;"E+00"))&lt;=4-1),"0.","#")&amp;REPT("0",IF(4-1-(FLOOR(LOG10(TEXT(ABS(AZ2703),"0."&amp;REPT("0",4-1)&amp;"E+00")),1))&gt;0,4-1-(FLOOR(LOG10(TEXT(ABS(AZ2703),"0."&amp;REPT("0",4-1)&amp;"E+00")),1)),0))))))</f>
        <v>7.045</v>
      </c>
      <c r="AT2703" s="89"/>
      <c r="AU2703" s="99">
        <v>0.45</v>
      </c>
      <c r="AV2703" s="99">
        <v>185</v>
      </c>
      <c r="AW2703" s="99">
        <v>0.45687</v>
      </c>
      <c r="AX2703" s="99">
        <v>2620.8085000000001</v>
      </c>
      <c r="AY2703" s="99">
        <v>2826.4</v>
      </c>
      <c r="AZ2703" s="99">
        <v>7.0449999999999999</v>
      </c>
      <c r="BA2703" s="119" t="s">
        <v>9</v>
      </c>
      <c r="BB2703" s="4">
        <v>2703</v>
      </c>
      <c r="BC2703" s="4">
        <v>0.45</v>
      </c>
    </row>
    <row r="2704" spans="2:55">
      <c r="B2704">
        <v>2703</v>
      </c>
      <c r="C2704" s="107">
        <f t="shared" si="511"/>
        <v>0.45</v>
      </c>
      <c r="D2704" s="5">
        <f t="shared" si="512"/>
        <v>190</v>
      </c>
      <c r="E2704" s="5" t="str">
        <f t="shared" si="513"/>
        <v>0.4625</v>
      </c>
      <c r="F2704" s="5" t="str">
        <f t="shared" si="514"/>
        <v>2629</v>
      </c>
      <c r="G2704" s="5" t="str">
        <f t="shared" si="515"/>
        <v>2837</v>
      </c>
      <c r="H2704" s="5" t="str">
        <f t="shared" si="516"/>
        <v>7.068</v>
      </c>
      <c r="I2704" s="1" t="s">
        <v>9</v>
      </c>
      <c r="AN2704" s="89" t="str">
        <f t="shared" si="517"/>
        <v>0.4500</v>
      </c>
      <c r="AO2704" s="89" t="str">
        <f t="shared" si="518"/>
        <v>190.0</v>
      </c>
      <c r="AP2704" s="89" t="str">
        <f t="shared" si="519"/>
        <v>0.4625</v>
      </c>
      <c r="AQ2704" s="89" t="str">
        <f t="shared" si="520"/>
        <v>2629</v>
      </c>
      <c r="AR2704" s="89" t="str">
        <f t="shared" si="521"/>
        <v>2837</v>
      </c>
      <c r="AS2704" s="89" t="str">
        <f t="shared" si="522"/>
        <v>7.068</v>
      </c>
      <c r="AT2704" s="89"/>
      <c r="AU2704" s="99">
        <v>0.45</v>
      </c>
      <c r="AV2704" s="99">
        <v>190</v>
      </c>
      <c r="AW2704" s="99">
        <v>0.46248</v>
      </c>
      <c r="AX2704" s="99">
        <v>2628.9839999999999</v>
      </c>
      <c r="AY2704" s="99">
        <v>2837.1</v>
      </c>
      <c r="AZ2704" s="99">
        <v>7.0682999999999998</v>
      </c>
      <c r="BA2704" s="119" t="s">
        <v>9</v>
      </c>
      <c r="BB2704" s="4">
        <v>2704</v>
      </c>
      <c r="BC2704" s="4">
        <v>0.45</v>
      </c>
    </row>
    <row r="2705" spans="2:55">
      <c r="B2705">
        <v>2704</v>
      </c>
      <c r="C2705" s="107">
        <f t="shared" si="511"/>
        <v>0.45</v>
      </c>
      <c r="D2705" s="5">
        <f t="shared" si="512"/>
        <v>195</v>
      </c>
      <c r="E2705" s="5" t="str">
        <f t="shared" si="513"/>
        <v>0.4681</v>
      </c>
      <c r="F2705" s="5" t="str">
        <f t="shared" si="514"/>
        <v>2637</v>
      </c>
      <c r="G2705" s="5" t="str">
        <f t="shared" si="515"/>
        <v>2848</v>
      </c>
      <c r="H2705" s="5" t="str">
        <f t="shared" si="516"/>
        <v>7.091</v>
      </c>
      <c r="I2705" s="1" t="s">
        <v>9</v>
      </c>
      <c r="AN2705" s="89" t="str">
        <f t="shared" si="517"/>
        <v>0.4500</v>
      </c>
      <c r="AO2705" s="89" t="str">
        <f t="shared" si="518"/>
        <v>195.0</v>
      </c>
      <c r="AP2705" s="89" t="str">
        <f t="shared" si="519"/>
        <v>0.4681</v>
      </c>
      <c r="AQ2705" s="89" t="str">
        <f t="shared" si="520"/>
        <v>2637</v>
      </c>
      <c r="AR2705" s="89" t="str">
        <f t="shared" si="521"/>
        <v>2848</v>
      </c>
      <c r="AS2705" s="89" t="str">
        <f t="shared" si="522"/>
        <v>7.091</v>
      </c>
      <c r="AT2705" s="89"/>
      <c r="AU2705" s="99">
        <v>0.45</v>
      </c>
      <c r="AV2705" s="99">
        <v>195</v>
      </c>
      <c r="AW2705" s="99">
        <v>0.46805999999999998</v>
      </c>
      <c r="AX2705" s="99">
        <v>2637.1730000000002</v>
      </c>
      <c r="AY2705" s="99">
        <v>2847.8</v>
      </c>
      <c r="AZ2705" s="99">
        <v>7.0913000000000004</v>
      </c>
      <c r="BA2705" s="119" t="s">
        <v>9</v>
      </c>
      <c r="BB2705" s="4">
        <v>2705</v>
      </c>
      <c r="BC2705" s="4">
        <v>0.45</v>
      </c>
    </row>
    <row r="2706" spans="2:55">
      <c r="B2706">
        <v>2705</v>
      </c>
      <c r="C2706" s="107">
        <f t="shared" si="511"/>
        <v>0.45</v>
      </c>
      <c r="D2706" s="5">
        <f t="shared" si="512"/>
        <v>200</v>
      </c>
      <c r="E2706" s="5" t="str">
        <f t="shared" si="513"/>
        <v>0.4736</v>
      </c>
      <c r="F2706" s="5" t="str">
        <f t="shared" si="514"/>
        <v>2645</v>
      </c>
      <c r="G2706" s="5" t="str">
        <f t="shared" si="515"/>
        <v>2858</v>
      </c>
      <c r="H2706" s="5" t="str">
        <f t="shared" si="516"/>
        <v>7.114</v>
      </c>
      <c r="I2706" s="1" t="s">
        <v>9</v>
      </c>
      <c r="AN2706" s="89" t="str">
        <f t="shared" si="517"/>
        <v>0.4500</v>
      </c>
      <c r="AO2706" s="89" t="str">
        <f t="shared" si="518"/>
        <v>200.0</v>
      </c>
      <c r="AP2706" s="89" t="str">
        <f t="shared" si="519"/>
        <v>0.4736</v>
      </c>
      <c r="AQ2706" s="89" t="str">
        <f t="shared" si="520"/>
        <v>2645</v>
      </c>
      <c r="AR2706" s="89" t="str">
        <f t="shared" si="521"/>
        <v>2858</v>
      </c>
      <c r="AS2706" s="89" t="str">
        <f t="shared" si="522"/>
        <v>7.114</v>
      </c>
      <c r="AT2706" s="89"/>
      <c r="AU2706" s="99">
        <v>0.45</v>
      </c>
      <c r="AV2706" s="99">
        <v>200</v>
      </c>
      <c r="AW2706" s="99">
        <v>0.47361999999999999</v>
      </c>
      <c r="AX2706" s="99">
        <v>2645.2710000000002</v>
      </c>
      <c r="AY2706" s="99">
        <v>2858.4</v>
      </c>
      <c r="AZ2706" s="99">
        <v>7.1138000000000003</v>
      </c>
      <c r="BA2706" s="119" t="s">
        <v>9</v>
      </c>
      <c r="BB2706" s="4">
        <v>2706</v>
      </c>
      <c r="BC2706" s="4">
        <v>0.45</v>
      </c>
    </row>
    <row r="2707" spans="2:55">
      <c r="B2707">
        <v>2706</v>
      </c>
      <c r="C2707" s="107">
        <f t="shared" si="511"/>
        <v>0.45</v>
      </c>
      <c r="D2707" s="5">
        <f t="shared" si="512"/>
        <v>210</v>
      </c>
      <c r="E2707" s="5" t="str">
        <f t="shared" si="513"/>
        <v>0.4847</v>
      </c>
      <c r="F2707" s="5" t="str">
        <f t="shared" si="514"/>
        <v>2661</v>
      </c>
      <c r="G2707" s="5" t="str">
        <f t="shared" si="515"/>
        <v>2880.</v>
      </c>
      <c r="H2707" s="5" t="str">
        <f t="shared" si="516"/>
        <v>7.158</v>
      </c>
      <c r="I2707" s="1" t="s">
        <v>9</v>
      </c>
      <c r="AN2707" s="89" t="str">
        <f t="shared" si="517"/>
        <v>0.4500</v>
      </c>
      <c r="AO2707" s="89" t="str">
        <f t="shared" si="518"/>
        <v>210.0</v>
      </c>
      <c r="AP2707" s="89" t="str">
        <f t="shared" si="519"/>
        <v>0.4847</v>
      </c>
      <c r="AQ2707" s="89" t="str">
        <f t="shared" si="520"/>
        <v>2661</v>
      </c>
      <c r="AR2707" s="89" t="str">
        <f t="shared" si="521"/>
        <v>2880.</v>
      </c>
      <c r="AS2707" s="89" t="str">
        <f t="shared" si="522"/>
        <v>7.158</v>
      </c>
      <c r="AT2707" s="89"/>
      <c r="AU2707" s="99">
        <v>0.45</v>
      </c>
      <c r="AV2707" s="99">
        <v>210</v>
      </c>
      <c r="AW2707" s="99">
        <v>0.48466000000000004</v>
      </c>
      <c r="AX2707" s="99">
        <v>2661.4029999999998</v>
      </c>
      <c r="AY2707" s="99">
        <v>2879.5</v>
      </c>
      <c r="AZ2707" s="99">
        <v>7.1580000000000004</v>
      </c>
      <c r="BA2707" s="119" t="s">
        <v>9</v>
      </c>
      <c r="BB2707" s="4">
        <v>2707</v>
      </c>
      <c r="BC2707" s="4">
        <v>0.45</v>
      </c>
    </row>
    <row r="2708" spans="2:55">
      <c r="B2708">
        <v>2707</v>
      </c>
      <c r="C2708" s="107">
        <f t="shared" si="511"/>
        <v>0.45</v>
      </c>
      <c r="D2708" s="5">
        <f t="shared" si="512"/>
        <v>220</v>
      </c>
      <c r="E2708" s="5" t="str">
        <f t="shared" si="513"/>
        <v>0.4956</v>
      </c>
      <c r="F2708" s="5" t="str">
        <f t="shared" si="514"/>
        <v>2677</v>
      </c>
      <c r="G2708" s="5" t="str">
        <f t="shared" si="515"/>
        <v>2901</v>
      </c>
      <c r="H2708" s="5" t="str">
        <f t="shared" si="516"/>
        <v>7.201</v>
      </c>
      <c r="I2708" s="1" t="s">
        <v>9</v>
      </c>
      <c r="AN2708" s="89" t="str">
        <f t="shared" si="517"/>
        <v>0.4500</v>
      </c>
      <c r="AO2708" s="89" t="str">
        <f t="shared" si="518"/>
        <v>220.0</v>
      </c>
      <c r="AP2708" s="89" t="str">
        <f t="shared" si="519"/>
        <v>0.4956</v>
      </c>
      <c r="AQ2708" s="89" t="str">
        <f t="shared" si="520"/>
        <v>2677</v>
      </c>
      <c r="AR2708" s="89" t="str">
        <f t="shared" si="521"/>
        <v>2901</v>
      </c>
      <c r="AS2708" s="89" t="str">
        <f t="shared" si="522"/>
        <v>7.201</v>
      </c>
      <c r="AT2708" s="89"/>
      <c r="AU2708" s="99">
        <v>0.45</v>
      </c>
      <c r="AV2708" s="99">
        <v>220</v>
      </c>
      <c r="AW2708" s="99">
        <v>0.49560999999999999</v>
      </c>
      <c r="AX2708" s="99">
        <v>2677.4755</v>
      </c>
      <c r="AY2708" s="99">
        <v>2900.5</v>
      </c>
      <c r="AZ2708" s="99">
        <v>7.2008999999999999</v>
      </c>
      <c r="BA2708" s="119" t="s">
        <v>9</v>
      </c>
      <c r="BB2708" s="4">
        <v>2708</v>
      </c>
      <c r="BC2708" s="4">
        <v>0.45</v>
      </c>
    </row>
    <row r="2709" spans="2:55">
      <c r="B2709">
        <v>2708</v>
      </c>
      <c r="C2709" s="107">
        <f t="shared" si="511"/>
        <v>0.45</v>
      </c>
      <c r="D2709" s="5">
        <f t="shared" si="512"/>
        <v>230</v>
      </c>
      <c r="E2709" s="5" t="str">
        <f t="shared" si="513"/>
        <v>0.5065</v>
      </c>
      <c r="F2709" s="5" t="str">
        <f t="shared" si="514"/>
        <v>2693</v>
      </c>
      <c r="G2709" s="5" t="str">
        <f t="shared" si="515"/>
        <v>2921</v>
      </c>
      <c r="H2709" s="5" t="str">
        <f t="shared" si="516"/>
        <v>7.243</v>
      </c>
      <c r="I2709" s="1" t="s">
        <v>9</v>
      </c>
      <c r="AN2709" s="89" t="str">
        <f t="shared" si="517"/>
        <v>0.4500</v>
      </c>
      <c r="AO2709" s="89" t="str">
        <f t="shared" si="518"/>
        <v>230.0</v>
      </c>
      <c r="AP2709" s="89" t="str">
        <f t="shared" si="519"/>
        <v>0.5065</v>
      </c>
      <c r="AQ2709" s="89" t="str">
        <f t="shared" si="520"/>
        <v>2693</v>
      </c>
      <c r="AR2709" s="89" t="str">
        <f t="shared" si="521"/>
        <v>2921</v>
      </c>
      <c r="AS2709" s="89" t="str">
        <f t="shared" si="522"/>
        <v>7.243</v>
      </c>
      <c r="AT2709" s="89"/>
      <c r="AU2709" s="99">
        <v>0.45</v>
      </c>
      <c r="AV2709" s="99">
        <v>230</v>
      </c>
      <c r="AW2709" s="99">
        <v>0.50649999999999995</v>
      </c>
      <c r="AX2709" s="99">
        <v>2693.375</v>
      </c>
      <c r="AY2709" s="99">
        <v>2921.3</v>
      </c>
      <c r="AZ2709" s="99">
        <v>7.2427999999999999</v>
      </c>
      <c r="BA2709" s="119" t="s">
        <v>9</v>
      </c>
      <c r="BB2709" s="4">
        <v>2709</v>
      </c>
      <c r="BC2709" s="4">
        <v>0.45</v>
      </c>
    </row>
    <row r="2710" spans="2:55">
      <c r="B2710">
        <v>2709</v>
      </c>
      <c r="C2710" s="107">
        <f t="shared" si="511"/>
        <v>0.45</v>
      </c>
      <c r="D2710" s="5">
        <f t="shared" si="512"/>
        <v>240</v>
      </c>
      <c r="E2710" s="5" t="str">
        <f t="shared" si="513"/>
        <v>0.5173</v>
      </c>
      <c r="F2710" s="5" t="str">
        <f t="shared" si="514"/>
        <v>2709</v>
      </c>
      <c r="G2710" s="5" t="str">
        <f t="shared" si="515"/>
        <v>2942</v>
      </c>
      <c r="H2710" s="5" t="str">
        <f t="shared" si="516"/>
        <v>7.284</v>
      </c>
      <c r="I2710" s="1" t="s">
        <v>9</v>
      </c>
      <c r="AN2710" s="89" t="str">
        <f t="shared" si="517"/>
        <v>0.4500</v>
      </c>
      <c r="AO2710" s="89" t="str">
        <f t="shared" si="518"/>
        <v>240.0</v>
      </c>
      <c r="AP2710" s="89" t="str">
        <f t="shared" si="519"/>
        <v>0.5173</v>
      </c>
      <c r="AQ2710" s="89" t="str">
        <f t="shared" si="520"/>
        <v>2709</v>
      </c>
      <c r="AR2710" s="89" t="str">
        <f t="shared" si="521"/>
        <v>2942</v>
      </c>
      <c r="AS2710" s="89" t="str">
        <f t="shared" si="522"/>
        <v>7.284</v>
      </c>
      <c r="AT2710" s="89"/>
      <c r="AU2710" s="99">
        <v>0.45</v>
      </c>
      <c r="AV2710" s="99">
        <v>240</v>
      </c>
      <c r="AW2710" s="99">
        <v>0.51733000000000007</v>
      </c>
      <c r="AX2710" s="99">
        <v>2709.3015</v>
      </c>
      <c r="AY2710" s="99">
        <v>2942.1</v>
      </c>
      <c r="AZ2710" s="99">
        <v>7.2835999999999999</v>
      </c>
      <c r="BA2710" s="119" t="s">
        <v>9</v>
      </c>
      <c r="BB2710" s="4">
        <v>2710</v>
      </c>
      <c r="BC2710" s="4">
        <v>0.45</v>
      </c>
    </row>
    <row r="2711" spans="2:55">
      <c r="B2711">
        <v>2710</v>
      </c>
      <c r="C2711" s="107">
        <f t="shared" si="511"/>
        <v>0.45</v>
      </c>
      <c r="D2711" s="5">
        <f t="shared" si="512"/>
        <v>250</v>
      </c>
      <c r="E2711" s="5" t="str">
        <f t="shared" si="513"/>
        <v>0.5281</v>
      </c>
      <c r="F2711" s="5" t="str">
        <f t="shared" si="514"/>
        <v>2725</v>
      </c>
      <c r="G2711" s="5" t="str">
        <f t="shared" si="515"/>
        <v>2963</v>
      </c>
      <c r="H2711" s="5" t="str">
        <f t="shared" si="516"/>
        <v>7.324</v>
      </c>
      <c r="I2711" s="1" t="s">
        <v>9</v>
      </c>
      <c r="AN2711" s="89" t="str">
        <f t="shared" si="517"/>
        <v>0.4500</v>
      </c>
      <c r="AO2711" s="89" t="str">
        <f t="shared" si="518"/>
        <v>250.0</v>
      </c>
      <c r="AP2711" s="89" t="str">
        <f t="shared" si="519"/>
        <v>0.5281</v>
      </c>
      <c r="AQ2711" s="89" t="str">
        <f t="shared" si="520"/>
        <v>2725</v>
      </c>
      <c r="AR2711" s="89" t="str">
        <f t="shared" si="521"/>
        <v>2963</v>
      </c>
      <c r="AS2711" s="89" t="str">
        <f t="shared" si="522"/>
        <v>7.324</v>
      </c>
      <c r="AT2711" s="89"/>
      <c r="AU2711" s="99">
        <v>0.45</v>
      </c>
      <c r="AV2711" s="99">
        <v>250</v>
      </c>
      <c r="AW2711" s="99">
        <v>0.52810999999999997</v>
      </c>
      <c r="AX2711" s="99">
        <v>2725.1505000000002</v>
      </c>
      <c r="AY2711" s="99">
        <v>2962.8</v>
      </c>
      <c r="AZ2711" s="99">
        <v>7.3235000000000001</v>
      </c>
      <c r="BA2711" s="119" t="s">
        <v>9</v>
      </c>
      <c r="BB2711" s="4">
        <v>2711</v>
      </c>
      <c r="BC2711" s="4">
        <v>0.45</v>
      </c>
    </row>
    <row r="2712" spans="2:55">
      <c r="B2712">
        <v>2711</v>
      </c>
      <c r="C2712" s="107">
        <f t="shared" si="511"/>
        <v>0.45</v>
      </c>
      <c r="D2712" s="5">
        <f t="shared" si="512"/>
        <v>260</v>
      </c>
      <c r="E2712" s="5" t="str">
        <f t="shared" si="513"/>
        <v>0.5388</v>
      </c>
      <c r="F2712" s="5" t="str">
        <f t="shared" si="514"/>
        <v>2741</v>
      </c>
      <c r="G2712" s="5" t="str">
        <f t="shared" si="515"/>
        <v>2983</v>
      </c>
      <c r="H2712" s="5" t="str">
        <f t="shared" si="516"/>
        <v>7.363</v>
      </c>
      <c r="I2712" s="1" t="s">
        <v>9</v>
      </c>
      <c r="AN2712" s="89" t="str">
        <f t="shared" si="517"/>
        <v>0.4500</v>
      </c>
      <c r="AO2712" s="89" t="str">
        <f t="shared" si="518"/>
        <v>260.0</v>
      </c>
      <c r="AP2712" s="89" t="str">
        <f t="shared" si="519"/>
        <v>0.5388</v>
      </c>
      <c r="AQ2712" s="89" t="str">
        <f t="shared" si="520"/>
        <v>2741</v>
      </c>
      <c r="AR2712" s="89" t="str">
        <f t="shared" si="521"/>
        <v>2983</v>
      </c>
      <c r="AS2712" s="89" t="str">
        <f t="shared" si="522"/>
        <v>7.363</v>
      </c>
      <c r="AT2712" s="89"/>
      <c r="AU2712" s="99">
        <v>0.45</v>
      </c>
      <c r="AV2712" s="99">
        <v>260</v>
      </c>
      <c r="AW2712" s="99">
        <v>0.53883999999999999</v>
      </c>
      <c r="AX2712" s="99">
        <v>2740.922</v>
      </c>
      <c r="AY2712" s="99">
        <v>2983.4</v>
      </c>
      <c r="AZ2712" s="99">
        <v>7.3625999999999996</v>
      </c>
      <c r="BA2712" s="119" t="s">
        <v>9</v>
      </c>
      <c r="BB2712" s="4">
        <v>2712</v>
      </c>
      <c r="BC2712" s="4">
        <v>0.45</v>
      </c>
    </row>
    <row r="2713" spans="2:55">
      <c r="B2713">
        <v>2712</v>
      </c>
      <c r="C2713" s="107">
        <f t="shared" si="511"/>
        <v>0.45</v>
      </c>
      <c r="D2713" s="5">
        <f t="shared" si="512"/>
        <v>270</v>
      </c>
      <c r="E2713" s="5" t="str">
        <f t="shared" si="513"/>
        <v>0.5495</v>
      </c>
      <c r="F2713" s="5" t="str">
        <f t="shared" si="514"/>
        <v>2757</v>
      </c>
      <c r="G2713" s="5" t="str">
        <f t="shared" si="515"/>
        <v>3004</v>
      </c>
      <c r="H2713" s="5" t="str">
        <f t="shared" si="516"/>
        <v>7.401</v>
      </c>
      <c r="I2713" s="1" t="s">
        <v>9</v>
      </c>
      <c r="AN2713" s="89" t="str">
        <f t="shared" si="517"/>
        <v>0.4500</v>
      </c>
      <c r="AO2713" s="89" t="str">
        <f t="shared" si="518"/>
        <v>270.0</v>
      </c>
      <c r="AP2713" s="89" t="str">
        <f t="shared" si="519"/>
        <v>0.5495</v>
      </c>
      <c r="AQ2713" s="89" t="str">
        <f t="shared" si="520"/>
        <v>2757</v>
      </c>
      <c r="AR2713" s="89" t="str">
        <f t="shared" si="521"/>
        <v>3004</v>
      </c>
      <c r="AS2713" s="89" t="str">
        <f t="shared" si="522"/>
        <v>7.401</v>
      </c>
      <c r="AT2713" s="89"/>
      <c r="AU2713" s="99">
        <v>0.45</v>
      </c>
      <c r="AV2713" s="99">
        <v>270</v>
      </c>
      <c r="AW2713" s="99">
        <v>0.54952999999999996</v>
      </c>
      <c r="AX2713" s="99">
        <v>2756.7114999999999</v>
      </c>
      <c r="AY2713" s="99">
        <v>3004</v>
      </c>
      <c r="AZ2713" s="99">
        <v>7.4009999999999998</v>
      </c>
      <c r="BA2713" s="119" t="s">
        <v>9</v>
      </c>
      <c r="BB2713" s="4">
        <v>2713</v>
      </c>
      <c r="BC2713" s="4">
        <v>0.45</v>
      </c>
    </row>
    <row r="2714" spans="2:55">
      <c r="B2714">
        <v>2713</v>
      </c>
      <c r="C2714" s="107">
        <f t="shared" si="511"/>
        <v>0.45</v>
      </c>
      <c r="D2714" s="5">
        <f t="shared" si="512"/>
        <v>280</v>
      </c>
      <c r="E2714" s="5" t="str">
        <f t="shared" si="513"/>
        <v>0.5602</v>
      </c>
      <c r="F2714" s="5" t="str">
        <f t="shared" si="514"/>
        <v>2773</v>
      </c>
      <c r="G2714" s="5" t="str">
        <f t="shared" si="515"/>
        <v>3025</v>
      </c>
      <c r="H2714" s="5" t="str">
        <f t="shared" si="516"/>
        <v>7.439</v>
      </c>
      <c r="I2714" s="1" t="s">
        <v>9</v>
      </c>
      <c r="AN2714" s="89" t="str">
        <f t="shared" si="517"/>
        <v>0.4500</v>
      </c>
      <c r="AO2714" s="89" t="str">
        <f t="shared" si="518"/>
        <v>280.0</v>
      </c>
      <c r="AP2714" s="89" t="str">
        <f t="shared" si="519"/>
        <v>0.5602</v>
      </c>
      <c r="AQ2714" s="89" t="str">
        <f t="shared" si="520"/>
        <v>2773</v>
      </c>
      <c r="AR2714" s="89" t="str">
        <f t="shared" si="521"/>
        <v>3025</v>
      </c>
      <c r="AS2714" s="89" t="str">
        <f t="shared" si="522"/>
        <v>7.439</v>
      </c>
      <c r="AT2714" s="89"/>
      <c r="AU2714" s="99">
        <v>0.45</v>
      </c>
      <c r="AV2714" s="99">
        <v>280</v>
      </c>
      <c r="AW2714" s="99">
        <v>0.5601799999999999</v>
      </c>
      <c r="AX2714" s="99">
        <v>2772.5189999999998</v>
      </c>
      <c r="AY2714" s="99">
        <v>3024.6</v>
      </c>
      <c r="AZ2714" s="99">
        <v>7.4385000000000003</v>
      </c>
      <c r="BA2714" s="119" t="s">
        <v>9</v>
      </c>
      <c r="BB2714" s="4">
        <v>2714</v>
      </c>
      <c r="BC2714" s="4">
        <v>0.45</v>
      </c>
    </row>
    <row r="2715" spans="2:55">
      <c r="B2715">
        <v>2714</v>
      </c>
      <c r="C2715" s="107">
        <f t="shared" si="511"/>
        <v>0.45</v>
      </c>
      <c r="D2715" s="5">
        <f t="shared" si="512"/>
        <v>290</v>
      </c>
      <c r="E2715" s="5" t="str">
        <f t="shared" si="513"/>
        <v>0.5708</v>
      </c>
      <c r="F2715" s="5" t="str">
        <f t="shared" si="514"/>
        <v>2788</v>
      </c>
      <c r="G2715" s="5" t="str">
        <f t="shared" si="515"/>
        <v>3045</v>
      </c>
      <c r="H2715" s="5" t="str">
        <f t="shared" si="516"/>
        <v>7.475</v>
      </c>
      <c r="I2715" s="1" t="s">
        <v>9</v>
      </c>
      <c r="AN2715" s="89" t="str">
        <f t="shared" si="517"/>
        <v>0.4500</v>
      </c>
      <c r="AO2715" s="89" t="str">
        <f t="shared" si="518"/>
        <v>290.0</v>
      </c>
      <c r="AP2715" s="89" t="str">
        <f t="shared" si="519"/>
        <v>0.5708</v>
      </c>
      <c r="AQ2715" s="89" t="str">
        <f t="shared" si="520"/>
        <v>2788</v>
      </c>
      <c r="AR2715" s="89" t="str">
        <f t="shared" si="521"/>
        <v>3045</v>
      </c>
      <c r="AS2715" s="89" t="str">
        <f t="shared" si="522"/>
        <v>7.475</v>
      </c>
      <c r="AT2715" s="89"/>
      <c r="AU2715" s="99">
        <v>0.45</v>
      </c>
      <c r="AV2715" s="99">
        <v>290</v>
      </c>
      <c r="AW2715" s="99">
        <v>0.57080999999999993</v>
      </c>
      <c r="AX2715" s="99">
        <v>2788.3354999999997</v>
      </c>
      <c r="AY2715" s="99">
        <v>3045.2</v>
      </c>
      <c r="AZ2715" s="99">
        <v>7.4753999999999996</v>
      </c>
      <c r="BA2715" s="119" t="s">
        <v>9</v>
      </c>
      <c r="BB2715" s="4">
        <v>2715</v>
      </c>
      <c r="BC2715" s="4">
        <v>0.45</v>
      </c>
    </row>
    <row r="2716" spans="2:55">
      <c r="B2716">
        <v>2715</v>
      </c>
      <c r="C2716" s="107">
        <f t="shared" si="511"/>
        <v>0.45</v>
      </c>
      <c r="D2716" s="5">
        <f t="shared" si="512"/>
        <v>300</v>
      </c>
      <c r="E2716" s="5" t="str">
        <f t="shared" si="513"/>
        <v>0.5814</v>
      </c>
      <c r="F2716" s="5" t="str">
        <f t="shared" si="514"/>
        <v>2804</v>
      </c>
      <c r="G2716" s="5" t="str">
        <f t="shared" si="515"/>
        <v>3066</v>
      </c>
      <c r="H2716" s="5" t="str">
        <f t="shared" si="516"/>
        <v>7.512</v>
      </c>
      <c r="I2716" s="1" t="s">
        <v>9</v>
      </c>
      <c r="AN2716" s="89" t="str">
        <f t="shared" si="517"/>
        <v>0.4500</v>
      </c>
      <c r="AO2716" s="89" t="str">
        <f t="shared" si="518"/>
        <v>300.0</v>
      </c>
      <c r="AP2716" s="89" t="str">
        <f t="shared" si="519"/>
        <v>0.5814</v>
      </c>
      <c r="AQ2716" s="89" t="str">
        <f t="shared" si="520"/>
        <v>2804</v>
      </c>
      <c r="AR2716" s="89" t="str">
        <f t="shared" si="521"/>
        <v>3066</v>
      </c>
      <c r="AS2716" s="89" t="str">
        <f t="shared" si="522"/>
        <v>7.512</v>
      </c>
      <c r="AT2716" s="89"/>
      <c r="AU2716" s="99">
        <v>0.45</v>
      </c>
      <c r="AV2716" s="99">
        <v>300</v>
      </c>
      <c r="AW2716" s="99">
        <v>0.58140000000000003</v>
      </c>
      <c r="AX2716" s="99">
        <v>2804.17</v>
      </c>
      <c r="AY2716" s="99">
        <v>3065.8</v>
      </c>
      <c r="AZ2716" s="99">
        <v>7.5117000000000003</v>
      </c>
      <c r="BA2716" s="119" t="s">
        <v>9</v>
      </c>
      <c r="BB2716" s="4">
        <v>2716</v>
      </c>
      <c r="BC2716" s="4">
        <v>0.45</v>
      </c>
    </row>
    <row r="2717" spans="2:55">
      <c r="B2717">
        <v>2716</v>
      </c>
      <c r="C2717" s="107">
        <f t="shared" si="511"/>
        <v>0.45</v>
      </c>
      <c r="D2717" s="5">
        <f t="shared" si="512"/>
        <v>310</v>
      </c>
      <c r="E2717" s="5" t="str">
        <f t="shared" si="513"/>
        <v>0.5920</v>
      </c>
      <c r="F2717" s="5" t="str">
        <f t="shared" si="514"/>
        <v>2820.</v>
      </c>
      <c r="G2717" s="5" t="str">
        <f t="shared" si="515"/>
        <v>3086</v>
      </c>
      <c r="H2717" s="5" t="str">
        <f t="shared" si="516"/>
        <v>7.547</v>
      </c>
      <c r="I2717" s="1" t="s">
        <v>9</v>
      </c>
      <c r="AN2717" s="89" t="str">
        <f t="shared" si="517"/>
        <v>0.4500</v>
      </c>
      <c r="AO2717" s="89" t="str">
        <f t="shared" si="518"/>
        <v>310.0</v>
      </c>
      <c r="AP2717" s="89" t="str">
        <f t="shared" si="519"/>
        <v>0.5920</v>
      </c>
      <c r="AQ2717" s="89" t="str">
        <f t="shared" si="520"/>
        <v>2820.</v>
      </c>
      <c r="AR2717" s="89" t="str">
        <f t="shared" si="521"/>
        <v>3086</v>
      </c>
      <c r="AS2717" s="89" t="str">
        <f t="shared" si="522"/>
        <v>7.547</v>
      </c>
      <c r="AT2717" s="89"/>
      <c r="AU2717" s="99">
        <v>0.45</v>
      </c>
      <c r="AV2717" s="99">
        <v>310</v>
      </c>
      <c r="AW2717" s="99">
        <v>0.59198000000000006</v>
      </c>
      <c r="AX2717" s="99">
        <v>2820.009</v>
      </c>
      <c r="AY2717" s="99">
        <v>3086.4</v>
      </c>
      <c r="AZ2717" s="99">
        <v>7.5472999999999999</v>
      </c>
      <c r="BA2717" s="119" t="s">
        <v>9</v>
      </c>
      <c r="BB2717" s="4">
        <v>2717</v>
      </c>
      <c r="BC2717" s="4">
        <v>0.45</v>
      </c>
    </row>
    <row r="2718" spans="2:55">
      <c r="B2718">
        <v>2717</v>
      </c>
      <c r="C2718" s="107">
        <f t="shared" si="511"/>
        <v>0.45</v>
      </c>
      <c r="D2718" s="5">
        <f t="shared" si="512"/>
        <v>320</v>
      </c>
      <c r="E2718" s="5" t="str">
        <f t="shared" si="513"/>
        <v>0.6025</v>
      </c>
      <c r="F2718" s="5" t="str">
        <f t="shared" si="514"/>
        <v>2836</v>
      </c>
      <c r="G2718" s="5" t="str">
        <f t="shared" si="515"/>
        <v>3107</v>
      </c>
      <c r="H2718" s="5" t="str">
        <f t="shared" si="516"/>
        <v>7.582</v>
      </c>
      <c r="I2718" s="1" t="s">
        <v>9</v>
      </c>
      <c r="AN2718" s="89" t="str">
        <f t="shared" si="517"/>
        <v>0.4500</v>
      </c>
      <c r="AO2718" s="89" t="str">
        <f t="shared" si="518"/>
        <v>320.0</v>
      </c>
      <c r="AP2718" s="89" t="str">
        <f t="shared" si="519"/>
        <v>0.6025</v>
      </c>
      <c r="AQ2718" s="89" t="str">
        <f t="shared" si="520"/>
        <v>2836</v>
      </c>
      <c r="AR2718" s="89" t="str">
        <f t="shared" si="521"/>
        <v>3107</v>
      </c>
      <c r="AS2718" s="89" t="str">
        <f t="shared" si="522"/>
        <v>7.582</v>
      </c>
      <c r="AT2718" s="89"/>
      <c r="AU2718" s="99">
        <v>0.45</v>
      </c>
      <c r="AV2718" s="99">
        <v>320</v>
      </c>
      <c r="AW2718" s="99">
        <v>0.60253000000000001</v>
      </c>
      <c r="AX2718" s="99">
        <v>2835.8615</v>
      </c>
      <c r="AY2718" s="99">
        <v>3107</v>
      </c>
      <c r="AZ2718" s="99">
        <v>7.5823999999999998</v>
      </c>
      <c r="BA2718" s="119" t="s">
        <v>9</v>
      </c>
      <c r="BB2718" s="4">
        <v>2718</v>
      </c>
      <c r="BC2718" s="4">
        <v>0.45</v>
      </c>
    </row>
    <row r="2719" spans="2:55">
      <c r="B2719">
        <v>2718</v>
      </c>
      <c r="C2719" s="107">
        <f t="shared" si="511"/>
        <v>0.45</v>
      </c>
      <c r="D2719" s="5">
        <f t="shared" si="512"/>
        <v>330</v>
      </c>
      <c r="E2719" s="5" t="str">
        <f t="shared" si="513"/>
        <v>0.6131</v>
      </c>
      <c r="F2719" s="5" t="str">
        <f t="shared" si="514"/>
        <v>2852</v>
      </c>
      <c r="G2719" s="5" t="str">
        <f t="shared" si="515"/>
        <v>3128</v>
      </c>
      <c r="H2719" s="5" t="str">
        <f t="shared" si="516"/>
        <v>7.617</v>
      </c>
      <c r="I2719" s="1" t="s">
        <v>9</v>
      </c>
      <c r="AN2719" s="89" t="str">
        <f t="shared" si="517"/>
        <v>0.4500</v>
      </c>
      <c r="AO2719" s="89" t="str">
        <f t="shared" si="518"/>
        <v>330.0</v>
      </c>
      <c r="AP2719" s="89" t="str">
        <f t="shared" si="519"/>
        <v>0.6131</v>
      </c>
      <c r="AQ2719" s="89" t="str">
        <f t="shared" si="520"/>
        <v>2852</v>
      </c>
      <c r="AR2719" s="89" t="str">
        <f t="shared" si="521"/>
        <v>3128</v>
      </c>
      <c r="AS2719" s="89" t="str">
        <f t="shared" si="522"/>
        <v>7.617</v>
      </c>
      <c r="AT2719" s="89"/>
      <c r="AU2719" s="99">
        <v>0.45</v>
      </c>
      <c r="AV2719" s="99">
        <v>330</v>
      </c>
      <c r="AW2719" s="99">
        <v>0.61305999999999994</v>
      </c>
      <c r="AX2719" s="99">
        <v>2851.8229999999999</v>
      </c>
      <c r="AY2719" s="99">
        <v>3127.7</v>
      </c>
      <c r="AZ2719" s="99">
        <v>7.6169000000000002</v>
      </c>
      <c r="BA2719" s="119" t="s">
        <v>9</v>
      </c>
      <c r="BB2719" s="4">
        <v>2719</v>
      </c>
      <c r="BC2719" s="4">
        <v>0.45</v>
      </c>
    </row>
    <row r="2720" spans="2:55">
      <c r="B2720">
        <v>2719</v>
      </c>
      <c r="C2720" s="107">
        <f t="shared" si="511"/>
        <v>0.45</v>
      </c>
      <c r="D2720" s="5">
        <f t="shared" si="512"/>
        <v>340</v>
      </c>
      <c r="E2720" s="5" t="str">
        <f t="shared" si="513"/>
        <v>0.6236</v>
      </c>
      <c r="F2720" s="5" t="str">
        <f t="shared" si="514"/>
        <v>2868</v>
      </c>
      <c r="G2720" s="5" t="str">
        <f t="shared" si="515"/>
        <v>3148</v>
      </c>
      <c r="H2720" s="5" t="str">
        <f t="shared" si="516"/>
        <v>7.651</v>
      </c>
      <c r="I2720" s="1" t="s">
        <v>9</v>
      </c>
      <c r="AN2720" s="89" t="str">
        <f t="shared" si="517"/>
        <v>0.4500</v>
      </c>
      <c r="AO2720" s="89" t="str">
        <f t="shared" si="518"/>
        <v>340.0</v>
      </c>
      <c r="AP2720" s="89" t="str">
        <f t="shared" si="519"/>
        <v>0.6236</v>
      </c>
      <c r="AQ2720" s="89" t="str">
        <f t="shared" si="520"/>
        <v>2868</v>
      </c>
      <c r="AR2720" s="89" t="str">
        <f t="shared" si="521"/>
        <v>3148</v>
      </c>
      <c r="AS2720" s="89" t="str">
        <f t="shared" si="522"/>
        <v>7.651</v>
      </c>
      <c r="AT2720" s="89"/>
      <c r="AU2720" s="99">
        <v>0.45</v>
      </c>
      <c r="AV2720" s="99">
        <v>340</v>
      </c>
      <c r="AW2720" s="99">
        <v>0.62357000000000007</v>
      </c>
      <c r="AX2720" s="99">
        <v>2867.7935000000002</v>
      </c>
      <c r="AY2720" s="99">
        <v>3148.4</v>
      </c>
      <c r="AZ2720" s="99">
        <v>7.6509</v>
      </c>
      <c r="BA2720" s="119" t="s">
        <v>9</v>
      </c>
      <c r="BB2720" s="4">
        <v>2720</v>
      </c>
      <c r="BC2720" s="4">
        <v>0.45</v>
      </c>
    </row>
    <row r="2721" spans="2:55">
      <c r="B2721">
        <v>2720</v>
      </c>
      <c r="C2721" s="107">
        <f t="shared" si="511"/>
        <v>0.45</v>
      </c>
      <c r="D2721" s="5">
        <f t="shared" si="512"/>
        <v>350</v>
      </c>
      <c r="E2721" s="5" t="str">
        <f t="shared" si="513"/>
        <v>0.6341</v>
      </c>
      <c r="F2721" s="5" t="str">
        <f t="shared" si="514"/>
        <v>2884</v>
      </c>
      <c r="G2721" s="5" t="str">
        <f t="shared" si="515"/>
        <v>3169</v>
      </c>
      <c r="H2721" s="5" t="str">
        <f t="shared" si="516"/>
        <v>7.684</v>
      </c>
      <c r="I2721" s="1" t="s">
        <v>9</v>
      </c>
      <c r="AN2721" s="89" t="str">
        <f t="shared" si="517"/>
        <v>0.4500</v>
      </c>
      <c r="AO2721" s="89" t="str">
        <f t="shared" si="518"/>
        <v>350.0</v>
      </c>
      <c r="AP2721" s="89" t="str">
        <f t="shared" si="519"/>
        <v>0.6341</v>
      </c>
      <c r="AQ2721" s="89" t="str">
        <f t="shared" si="520"/>
        <v>2884</v>
      </c>
      <c r="AR2721" s="89" t="str">
        <f t="shared" si="521"/>
        <v>3169</v>
      </c>
      <c r="AS2721" s="89" t="str">
        <f t="shared" si="522"/>
        <v>7.684</v>
      </c>
      <c r="AT2721" s="89"/>
      <c r="AU2721" s="99">
        <v>0.45</v>
      </c>
      <c r="AV2721" s="99">
        <v>350</v>
      </c>
      <c r="AW2721" s="99">
        <v>0.63407000000000002</v>
      </c>
      <c r="AX2721" s="99">
        <v>2883.7685000000001</v>
      </c>
      <c r="AY2721" s="99">
        <v>3169.1</v>
      </c>
      <c r="AZ2721" s="99">
        <v>7.6844000000000001</v>
      </c>
      <c r="BA2721" s="119" t="s">
        <v>9</v>
      </c>
      <c r="BB2721" s="4">
        <v>2721</v>
      </c>
      <c r="BC2721" s="4">
        <v>0.45</v>
      </c>
    </row>
    <row r="2722" spans="2:55">
      <c r="B2722">
        <v>2721</v>
      </c>
      <c r="C2722" s="107">
        <f t="shared" si="511"/>
        <v>0.45</v>
      </c>
      <c r="D2722" s="5">
        <f t="shared" si="512"/>
        <v>360</v>
      </c>
      <c r="E2722" s="5" t="str">
        <f t="shared" si="513"/>
        <v>0.6446</v>
      </c>
      <c r="F2722" s="5" t="str">
        <f t="shared" si="514"/>
        <v>2900.</v>
      </c>
      <c r="G2722" s="5" t="str">
        <f t="shared" si="515"/>
        <v>3190.</v>
      </c>
      <c r="H2722" s="5" t="str">
        <f t="shared" si="516"/>
        <v>7.717</v>
      </c>
      <c r="I2722" s="1" t="s">
        <v>9</v>
      </c>
      <c r="AN2722" s="89" t="str">
        <f t="shared" si="517"/>
        <v>0.4500</v>
      </c>
      <c r="AO2722" s="89" t="str">
        <f t="shared" si="518"/>
        <v>360.0</v>
      </c>
      <c r="AP2722" s="89" t="str">
        <f t="shared" si="519"/>
        <v>0.6446</v>
      </c>
      <c r="AQ2722" s="89" t="str">
        <f t="shared" si="520"/>
        <v>2900.</v>
      </c>
      <c r="AR2722" s="89" t="str">
        <f t="shared" si="521"/>
        <v>3190.</v>
      </c>
      <c r="AS2722" s="89" t="str">
        <f t="shared" si="522"/>
        <v>7.717</v>
      </c>
      <c r="AT2722" s="89"/>
      <c r="AU2722" s="99">
        <v>0.45</v>
      </c>
      <c r="AV2722" s="99">
        <v>360</v>
      </c>
      <c r="AW2722" s="99">
        <v>0.64454999999999996</v>
      </c>
      <c r="AX2722" s="99">
        <v>2899.7525000000001</v>
      </c>
      <c r="AY2722" s="99">
        <v>3189.8</v>
      </c>
      <c r="AZ2722" s="99">
        <v>7.7173999999999996</v>
      </c>
      <c r="BA2722" s="119" t="s">
        <v>9</v>
      </c>
      <c r="BB2722" s="4">
        <v>2722</v>
      </c>
      <c r="BC2722" s="4">
        <v>0.45</v>
      </c>
    </row>
    <row r="2723" spans="2:55">
      <c r="B2723">
        <v>2722</v>
      </c>
      <c r="C2723" s="107">
        <f t="shared" si="511"/>
        <v>0.45</v>
      </c>
      <c r="D2723" s="5">
        <f t="shared" si="512"/>
        <v>370</v>
      </c>
      <c r="E2723" s="5" t="str">
        <f t="shared" si="513"/>
        <v>0.6550</v>
      </c>
      <c r="F2723" s="5" t="str">
        <f t="shared" si="514"/>
        <v>2916</v>
      </c>
      <c r="G2723" s="5" t="str">
        <f t="shared" si="515"/>
        <v>3211</v>
      </c>
      <c r="H2723" s="5" t="str">
        <f t="shared" si="516"/>
        <v>7.750</v>
      </c>
      <c r="I2723" s="1" t="s">
        <v>9</v>
      </c>
      <c r="AN2723" s="89" t="str">
        <f t="shared" si="517"/>
        <v>0.4500</v>
      </c>
      <c r="AO2723" s="89" t="str">
        <f t="shared" si="518"/>
        <v>370.0</v>
      </c>
      <c r="AP2723" s="89" t="str">
        <f t="shared" si="519"/>
        <v>0.6550</v>
      </c>
      <c r="AQ2723" s="89" t="str">
        <f t="shared" si="520"/>
        <v>2916</v>
      </c>
      <c r="AR2723" s="89" t="str">
        <f t="shared" si="521"/>
        <v>3211</v>
      </c>
      <c r="AS2723" s="89" t="str">
        <f t="shared" si="522"/>
        <v>7.750</v>
      </c>
      <c r="AT2723" s="89"/>
      <c r="AU2723" s="99">
        <v>0.45</v>
      </c>
      <c r="AV2723" s="99">
        <v>370</v>
      </c>
      <c r="AW2723" s="99">
        <v>0.65500999999999998</v>
      </c>
      <c r="AX2723" s="99">
        <v>2915.8454999999999</v>
      </c>
      <c r="AY2723" s="99">
        <v>3210.6</v>
      </c>
      <c r="AZ2723" s="99">
        <v>7.7499000000000002</v>
      </c>
      <c r="BA2723" s="119" t="s">
        <v>9</v>
      </c>
      <c r="BB2723" s="4">
        <v>2723</v>
      </c>
      <c r="BC2723" s="4">
        <v>0.45</v>
      </c>
    </row>
    <row r="2724" spans="2:55">
      <c r="B2724">
        <v>2723</v>
      </c>
      <c r="C2724" s="107">
        <f t="shared" si="511"/>
        <v>0.45</v>
      </c>
      <c r="D2724" s="5">
        <f t="shared" si="512"/>
        <v>380</v>
      </c>
      <c r="E2724" s="5" t="str">
        <f t="shared" si="513"/>
        <v>0.6655</v>
      </c>
      <c r="F2724" s="5" t="str">
        <f t="shared" si="514"/>
        <v>2932</v>
      </c>
      <c r="G2724" s="5" t="str">
        <f t="shared" si="515"/>
        <v>3231</v>
      </c>
      <c r="H2724" s="5" t="str">
        <f t="shared" si="516"/>
        <v>7.782</v>
      </c>
      <c r="I2724" s="1" t="s">
        <v>9</v>
      </c>
      <c r="AN2724" s="89" t="str">
        <f t="shared" si="517"/>
        <v>0.4500</v>
      </c>
      <c r="AO2724" s="89" t="str">
        <f t="shared" si="518"/>
        <v>380.0</v>
      </c>
      <c r="AP2724" s="89" t="str">
        <f t="shared" si="519"/>
        <v>0.6655</v>
      </c>
      <c r="AQ2724" s="89" t="str">
        <f t="shared" si="520"/>
        <v>2932</v>
      </c>
      <c r="AR2724" s="89" t="str">
        <f t="shared" si="521"/>
        <v>3231</v>
      </c>
      <c r="AS2724" s="89" t="str">
        <f t="shared" si="522"/>
        <v>7.782</v>
      </c>
      <c r="AT2724" s="89"/>
      <c r="AU2724" s="99">
        <v>0.45</v>
      </c>
      <c r="AV2724" s="99">
        <v>380</v>
      </c>
      <c r="AW2724" s="99">
        <v>0.66547000000000001</v>
      </c>
      <c r="AX2724" s="99">
        <v>2931.9385000000002</v>
      </c>
      <c r="AY2724" s="99">
        <v>3231.4</v>
      </c>
      <c r="AZ2724" s="99">
        <v>7.782</v>
      </c>
      <c r="BA2724" s="119" t="s">
        <v>9</v>
      </c>
      <c r="BB2724" s="4">
        <v>2724</v>
      </c>
      <c r="BC2724" s="4">
        <v>0.45</v>
      </c>
    </row>
    <row r="2725" spans="2:55">
      <c r="B2725">
        <v>2724</v>
      </c>
      <c r="C2725" s="107">
        <f t="shared" si="511"/>
        <v>0.45</v>
      </c>
      <c r="D2725" s="5">
        <f t="shared" si="512"/>
        <v>390</v>
      </c>
      <c r="E2725" s="5" t="str">
        <f t="shared" si="513"/>
        <v>0.6759</v>
      </c>
      <c r="F2725" s="5" t="str">
        <f t="shared" si="514"/>
        <v>2948</v>
      </c>
      <c r="G2725" s="5" t="str">
        <f t="shared" si="515"/>
        <v>3252</v>
      </c>
      <c r="H2725" s="5" t="str">
        <f t="shared" si="516"/>
        <v>7.814</v>
      </c>
      <c r="I2725" s="1" t="s">
        <v>9</v>
      </c>
      <c r="AN2725" s="89" t="str">
        <f t="shared" si="517"/>
        <v>0.4500</v>
      </c>
      <c r="AO2725" s="89" t="str">
        <f t="shared" si="518"/>
        <v>390.0</v>
      </c>
      <c r="AP2725" s="89" t="str">
        <f t="shared" si="519"/>
        <v>0.6759</v>
      </c>
      <c r="AQ2725" s="89" t="str">
        <f t="shared" si="520"/>
        <v>2948</v>
      </c>
      <c r="AR2725" s="89" t="str">
        <f t="shared" si="521"/>
        <v>3252</v>
      </c>
      <c r="AS2725" s="89" t="str">
        <f t="shared" si="522"/>
        <v>7.814</v>
      </c>
      <c r="AT2725" s="89"/>
      <c r="AU2725" s="99">
        <v>0.45</v>
      </c>
      <c r="AV2725" s="99">
        <v>390</v>
      </c>
      <c r="AW2725" s="99">
        <v>0.67591000000000001</v>
      </c>
      <c r="AX2725" s="99">
        <v>2948.0405000000001</v>
      </c>
      <c r="AY2725" s="99">
        <v>3252.2</v>
      </c>
      <c r="AZ2725" s="99">
        <v>7.8136999999999999</v>
      </c>
      <c r="BA2725" s="119" t="s">
        <v>9</v>
      </c>
      <c r="BB2725" s="4">
        <v>2725</v>
      </c>
      <c r="BC2725" s="4">
        <v>0.45</v>
      </c>
    </row>
    <row r="2726" spans="2:55">
      <c r="B2726">
        <v>2725</v>
      </c>
      <c r="C2726" s="107">
        <f t="shared" si="511"/>
        <v>0.45</v>
      </c>
      <c r="D2726" s="5">
        <f t="shared" si="512"/>
        <v>400</v>
      </c>
      <c r="E2726" s="5" t="str">
        <f t="shared" si="513"/>
        <v>0.6863</v>
      </c>
      <c r="F2726" s="5" t="str">
        <f t="shared" si="514"/>
        <v>2964</v>
      </c>
      <c r="G2726" s="5" t="str">
        <f t="shared" si="515"/>
        <v>3273</v>
      </c>
      <c r="H2726" s="5" t="str">
        <f t="shared" si="516"/>
        <v>7.845</v>
      </c>
      <c r="I2726" s="1" t="s">
        <v>9</v>
      </c>
      <c r="AN2726" s="89" t="str">
        <f t="shared" si="517"/>
        <v>0.4500</v>
      </c>
      <c r="AO2726" s="89" t="str">
        <f t="shared" si="518"/>
        <v>400.0</v>
      </c>
      <c r="AP2726" s="89" t="str">
        <f t="shared" si="519"/>
        <v>0.6863</v>
      </c>
      <c r="AQ2726" s="89" t="str">
        <f t="shared" si="520"/>
        <v>2964</v>
      </c>
      <c r="AR2726" s="89" t="str">
        <f t="shared" si="521"/>
        <v>3273</v>
      </c>
      <c r="AS2726" s="89" t="str">
        <f t="shared" si="522"/>
        <v>7.845</v>
      </c>
      <c r="AT2726" s="89"/>
      <c r="AU2726" s="99">
        <v>0.45</v>
      </c>
      <c r="AV2726" s="99">
        <v>400</v>
      </c>
      <c r="AW2726" s="99">
        <v>0.68634000000000006</v>
      </c>
      <c r="AX2726" s="99">
        <v>2964.2469999999998</v>
      </c>
      <c r="AY2726" s="99">
        <v>3273.1</v>
      </c>
      <c r="AZ2726" s="99">
        <v>7.8449999999999998</v>
      </c>
      <c r="BA2726" s="119" t="s">
        <v>9</v>
      </c>
      <c r="BB2726" s="4">
        <v>2726</v>
      </c>
      <c r="BC2726" s="4">
        <v>0.45</v>
      </c>
    </row>
    <row r="2727" spans="2:55">
      <c r="B2727">
        <v>2726</v>
      </c>
      <c r="C2727" s="107">
        <f t="shared" si="511"/>
        <v>0.45</v>
      </c>
      <c r="D2727" s="5">
        <f t="shared" si="512"/>
        <v>410</v>
      </c>
      <c r="E2727" s="5" t="str">
        <f t="shared" si="513"/>
        <v>0.6968</v>
      </c>
      <c r="F2727" s="5" t="str">
        <f t="shared" si="514"/>
        <v>2981</v>
      </c>
      <c r="G2727" s="5" t="str">
        <f t="shared" si="515"/>
        <v>3294</v>
      </c>
      <c r="H2727" s="5" t="str">
        <f t="shared" si="516"/>
        <v>7.876</v>
      </c>
      <c r="I2727" s="1" t="s">
        <v>9</v>
      </c>
      <c r="AN2727" s="89" t="str">
        <f t="shared" si="517"/>
        <v>0.4500</v>
      </c>
      <c r="AO2727" s="89" t="str">
        <f t="shared" si="518"/>
        <v>410.0</v>
      </c>
      <c r="AP2727" s="89" t="str">
        <f t="shared" si="519"/>
        <v>0.6968</v>
      </c>
      <c r="AQ2727" s="89" t="str">
        <f t="shared" si="520"/>
        <v>2981</v>
      </c>
      <c r="AR2727" s="89" t="str">
        <f t="shared" si="521"/>
        <v>3294</v>
      </c>
      <c r="AS2727" s="89" t="str">
        <f t="shared" si="522"/>
        <v>7.876</v>
      </c>
      <c r="AT2727" s="89"/>
      <c r="AU2727" s="99">
        <v>0.45</v>
      </c>
      <c r="AV2727" s="99">
        <v>410</v>
      </c>
      <c r="AW2727" s="99">
        <v>0.69677</v>
      </c>
      <c r="AX2727" s="99">
        <v>2980.5535</v>
      </c>
      <c r="AY2727" s="99">
        <v>3294.1</v>
      </c>
      <c r="AZ2727" s="99">
        <v>7.8758999999999997</v>
      </c>
      <c r="BA2727" s="119" t="s">
        <v>9</v>
      </c>
      <c r="BB2727" s="4">
        <v>2727</v>
      </c>
      <c r="BC2727" s="4">
        <v>0.45</v>
      </c>
    </row>
    <row r="2728" spans="2:55">
      <c r="B2728">
        <v>2727</v>
      </c>
      <c r="C2728" s="107">
        <f t="shared" si="511"/>
        <v>0.45</v>
      </c>
      <c r="D2728" s="5">
        <f t="shared" si="512"/>
        <v>420</v>
      </c>
      <c r="E2728" s="5" t="str">
        <f t="shared" si="513"/>
        <v>0.7072</v>
      </c>
      <c r="F2728" s="5" t="str">
        <f t="shared" si="514"/>
        <v>2997</v>
      </c>
      <c r="G2728" s="5" t="str">
        <f t="shared" si="515"/>
        <v>3315</v>
      </c>
      <c r="H2728" s="5" t="str">
        <f t="shared" si="516"/>
        <v>7.906</v>
      </c>
      <c r="I2728" s="1" t="s">
        <v>9</v>
      </c>
      <c r="AN2728" s="89" t="str">
        <f t="shared" si="517"/>
        <v>0.4500</v>
      </c>
      <c r="AO2728" s="89" t="str">
        <f t="shared" si="518"/>
        <v>420.0</v>
      </c>
      <c r="AP2728" s="89" t="str">
        <f t="shared" si="519"/>
        <v>0.7072</v>
      </c>
      <c r="AQ2728" s="89" t="str">
        <f t="shared" si="520"/>
        <v>2997</v>
      </c>
      <c r="AR2728" s="89" t="str">
        <f t="shared" si="521"/>
        <v>3315</v>
      </c>
      <c r="AS2728" s="89" t="str">
        <f t="shared" si="522"/>
        <v>7.906</v>
      </c>
      <c r="AT2728" s="89"/>
      <c r="AU2728" s="99">
        <v>0.45</v>
      </c>
      <c r="AV2728" s="99">
        <v>420</v>
      </c>
      <c r="AW2728" s="99">
        <v>0.70717999999999992</v>
      </c>
      <c r="AX2728" s="99">
        <v>2996.8690000000001</v>
      </c>
      <c r="AY2728" s="99">
        <v>3315.1</v>
      </c>
      <c r="AZ2728" s="99">
        <v>7.9063999999999997</v>
      </c>
      <c r="BA2728" s="119" t="s">
        <v>9</v>
      </c>
      <c r="BB2728" s="4">
        <v>2728</v>
      </c>
      <c r="BC2728" s="4">
        <v>0.45</v>
      </c>
    </row>
    <row r="2729" spans="2:55">
      <c r="B2729">
        <v>2728</v>
      </c>
      <c r="C2729" s="107">
        <f t="shared" si="511"/>
        <v>0.45</v>
      </c>
      <c r="D2729" s="5">
        <f t="shared" si="512"/>
        <v>430</v>
      </c>
      <c r="E2729" s="5" t="str">
        <f t="shared" si="513"/>
        <v>0.7176</v>
      </c>
      <c r="F2729" s="5" t="str">
        <f t="shared" si="514"/>
        <v>3013</v>
      </c>
      <c r="G2729" s="5" t="str">
        <f t="shared" si="515"/>
        <v>3336</v>
      </c>
      <c r="H2729" s="5" t="str">
        <f t="shared" si="516"/>
        <v>7.937</v>
      </c>
      <c r="I2729" s="1" t="s">
        <v>9</v>
      </c>
      <c r="AN2729" s="89" t="str">
        <f t="shared" si="517"/>
        <v>0.4500</v>
      </c>
      <c r="AO2729" s="89" t="str">
        <f t="shared" si="518"/>
        <v>430.0</v>
      </c>
      <c r="AP2729" s="89" t="str">
        <f t="shared" si="519"/>
        <v>0.7176</v>
      </c>
      <c r="AQ2729" s="89" t="str">
        <f t="shared" si="520"/>
        <v>3013</v>
      </c>
      <c r="AR2729" s="89" t="str">
        <f t="shared" si="521"/>
        <v>3336</v>
      </c>
      <c r="AS2729" s="89" t="str">
        <f t="shared" si="522"/>
        <v>7.937</v>
      </c>
      <c r="AT2729" s="89"/>
      <c r="AU2729" s="99">
        <v>0.45</v>
      </c>
      <c r="AV2729" s="99">
        <v>430</v>
      </c>
      <c r="AW2729" s="99">
        <v>0.71759000000000006</v>
      </c>
      <c r="AX2729" s="99">
        <v>3013.1844999999998</v>
      </c>
      <c r="AY2729" s="99">
        <v>3336.1</v>
      </c>
      <c r="AZ2729" s="99">
        <v>7.9366000000000003</v>
      </c>
      <c r="BA2729" s="119" t="s">
        <v>9</v>
      </c>
      <c r="BB2729" s="4">
        <v>2729</v>
      </c>
      <c r="BC2729" s="4">
        <v>0.45</v>
      </c>
    </row>
    <row r="2730" spans="2:55">
      <c r="B2730">
        <v>2729</v>
      </c>
      <c r="C2730" s="107">
        <f t="shared" si="511"/>
        <v>0.45</v>
      </c>
      <c r="D2730" s="5">
        <f t="shared" si="512"/>
        <v>440</v>
      </c>
      <c r="E2730" s="5" t="str">
        <f t="shared" si="513"/>
        <v>0.7280</v>
      </c>
      <c r="F2730" s="5" t="str">
        <f t="shared" si="514"/>
        <v>3030.</v>
      </c>
      <c r="G2730" s="5" t="str">
        <f t="shared" si="515"/>
        <v>3357</v>
      </c>
      <c r="H2730" s="5" t="str">
        <f t="shared" si="516"/>
        <v>7.966</v>
      </c>
      <c r="I2730" s="1" t="s">
        <v>9</v>
      </c>
      <c r="AN2730" s="89" t="str">
        <f t="shared" si="517"/>
        <v>0.4500</v>
      </c>
      <c r="AO2730" s="89" t="str">
        <f t="shared" si="518"/>
        <v>440.0</v>
      </c>
      <c r="AP2730" s="89" t="str">
        <f t="shared" si="519"/>
        <v>0.7280</v>
      </c>
      <c r="AQ2730" s="89" t="str">
        <f t="shared" si="520"/>
        <v>3030.</v>
      </c>
      <c r="AR2730" s="89" t="str">
        <f t="shared" si="521"/>
        <v>3357</v>
      </c>
      <c r="AS2730" s="89" t="str">
        <f t="shared" si="522"/>
        <v>7.966</v>
      </c>
      <c r="AT2730" s="89"/>
      <c r="AU2730" s="99">
        <v>0.45</v>
      </c>
      <c r="AV2730" s="99">
        <v>440</v>
      </c>
      <c r="AW2730" s="99">
        <v>0.72799000000000003</v>
      </c>
      <c r="AX2730" s="99">
        <v>3029.6044999999999</v>
      </c>
      <c r="AY2730" s="99">
        <v>3357.2</v>
      </c>
      <c r="AZ2730" s="99">
        <v>7.9664000000000001</v>
      </c>
      <c r="BA2730" s="119" t="s">
        <v>9</v>
      </c>
      <c r="BB2730" s="4">
        <v>2730</v>
      </c>
      <c r="BC2730" s="4">
        <v>0.45</v>
      </c>
    </row>
    <row r="2731" spans="2:55">
      <c r="B2731">
        <v>2730</v>
      </c>
      <c r="C2731" s="107">
        <f t="shared" si="511"/>
        <v>0.45</v>
      </c>
      <c r="D2731" s="5">
        <f t="shared" si="512"/>
        <v>450</v>
      </c>
      <c r="E2731" s="5" t="str">
        <f t="shared" si="513"/>
        <v>0.7384</v>
      </c>
      <c r="F2731" s="5" t="str">
        <f t="shared" si="514"/>
        <v>3046</v>
      </c>
      <c r="G2731" s="5" t="str">
        <f t="shared" si="515"/>
        <v>3378</v>
      </c>
      <c r="H2731" s="5" t="str">
        <f t="shared" si="516"/>
        <v>7.996</v>
      </c>
      <c r="I2731" s="1" t="s">
        <v>9</v>
      </c>
      <c r="AN2731" s="89" t="str">
        <f t="shared" si="517"/>
        <v>0.4500</v>
      </c>
      <c r="AO2731" s="89" t="str">
        <f t="shared" si="518"/>
        <v>450.0</v>
      </c>
      <c r="AP2731" s="89" t="str">
        <f t="shared" si="519"/>
        <v>0.7384</v>
      </c>
      <c r="AQ2731" s="89" t="str">
        <f t="shared" si="520"/>
        <v>3046</v>
      </c>
      <c r="AR2731" s="89" t="str">
        <f t="shared" si="521"/>
        <v>3378</v>
      </c>
      <c r="AS2731" s="89" t="str">
        <f t="shared" si="522"/>
        <v>7.996</v>
      </c>
      <c r="AT2731" s="89"/>
      <c r="AU2731" s="99">
        <v>0.45</v>
      </c>
      <c r="AV2731" s="99">
        <v>450</v>
      </c>
      <c r="AW2731" s="99">
        <v>0.73838000000000004</v>
      </c>
      <c r="AX2731" s="99">
        <v>3046.1289999999999</v>
      </c>
      <c r="AY2731" s="99">
        <v>3378.4</v>
      </c>
      <c r="AZ2731" s="99">
        <v>7.9958</v>
      </c>
      <c r="BA2731" s="119" t="s">
        <v>9</v>
      </c>
      <c r="BB2731" s="4">
        <v>2731</v>
      </c>
      <c r="BC2731" s="4">
        <v>0.45</v>
      </c>
    </row>
    <row r="2732" spans="2:55">
      <c r="B2732">
        <v>2731</v>
      </c>
      <c r="C2732" s="107">
        <f t="shared" si="511"/>
        <v>0.45</v>
      </c>
      <c r="D2732" s="5">
        <f t="shared" si="512"/>
        <v>460</v>
      </c>
      <c r="E2732" s="5" t="str">
        <f t="shared" si="513"/>
        <v>0.7488</v>
      </c>
      <c r="F2732" s="5" t="str">
        <f t="shared" si="514"/>
        <v>3063</v>
      </c>
      <c r="G2732" s="5" t="str">
        <f t="shared" si="515"/>
        <v>3400.</v>
      </c>
      <c r="H2732" s="5" t="str">
        <f t="shared" si="516"/>
        <v>8.025</v>
      </c>
      <c r="I2732" s="1" t="s">
        <v>9</v>
      </c>
      <c r="AN2732" s="89" t="str">
        <f t="shared" si="517"/>
        <v>0.4500</v>
      </c>
      <c r="AO2732" s="89" t="str">
        <f t="shared" si="518"/>
        <v>460.0</v>
      </c>
      <c r="AP2732" s="89" t="str">
        <f t="shared" si="519"/>
        <v>0.7488</v>
      </c>
      <c r="AQ2732" s="89" t="str">
        <f t="shared" si="520"/>
        <v>3063</v>
      </c>
      <c r="AR2732" s="89" t="str">
        <f t="shared" si="521"/>
        <v>3400.</v>
      </c>
      <c r="AS2732" s="89" t="str">
        <f t="shared" si="522"/>
        <v>8.025</v>
      </c>
      <c r="AT2732" s="89"/>
      <c r="AU2732" s="99">
        <v>0.45</v>
      </c>
      <c r="AV2732" s="99">
        <v>460</v>
      </c>
      <c r="AW2732" s="99">
        <v>0.74875999999999998</v>
      </c>
      <c r="AX2732" s="99">
        <v>3062.6579999999999</v>
      </c>
      <c r="AY2732" s="99">
        <v>3399.6</v>
      </c>
      <c r="AZ2732" s="99">
        <v>8.0250000000000004</v>
      </c>
      <c r="BA2732" s="119" t="s">
        <v>9</v>
      </c>
      <c r="BB2732" s="4">
        <v>2732</v>
      </c>
      <c r="BC2732" s="4">
        <v>0.45</v>
      </c>
    </row>
    <row r="2733" spans="2:55">
      <c r="B2733">
        <v>2732</v>
      </c>
      <c r="C2733" s="107">
        <f t="shared" si="511"/>
        <v>0.45</v>
      </c>
      <c r="D2733" s="5">
        <f t="shared" si="512"/>
        <v>470</v>
      </c>
      <c r="E2733" s="5" t="str">
        <f t="shared" si="513"/>
        <v>0.7591</v>
      </c>
      <c r="F2733" s="5" t="str">
        <f t="shared" si="514"/>
        <v>3079</v>
      </c>
      <c r="G2733" s="5" t="str">
        <f t="shared" si="515"/>
        <v>3421</v>
      </c>
      <c r="H2733" s="5" t="str">
        <f t="shared" si="516"/>
        <v>8.054</v>
      </c>
      <c r="I2733" s="1" t="s">
        <v>9</v>
      </c>
      <c r="AN2733" s="89" t="str">
        <f t="shared" si="517"/>
        <v>0.4500</v>
      </c>
      <c r="AO2733" s="89" t="str">
        <f t="shared" si="518"/>
        <v>470.0</v>
      </c>
      <c r="AP2733" s="89" t="str">
        <f t="shared" si="519"/>
        <v>0.7591</v>
      </c>
      <c r="AQ2733" s="89" t="str">
        <f t="shared" si="520"/>
        <v>3079</v>
      </c>
      <c r="AR2733" s="89" t="str">
        <f t="shared" si="521"/>
        <v>3421</v>
      </c>
      <c r="AS2733" s="89" t="str">
        <f t="shared" si="522"/>
        <v>8.054</v>
      </c>
      <c r="AT2733" s="89"/>
      <c r="AU2733" s="99">
        <v>0.45</v>
      </c>
      <c r="AV2733" s="99">
        <v>470</v>
      </c>
      <c r="AW2733" s="99">
        <v>0.75914000000000004</v>
      </c>
      <c r="AX2733" s="99">
        <v>3079.2870000000003</v>
      </c>
      <c r="AY2733" s="99">
        <v>3420.9</v>
      </c>
      <c r="AZ2733" s="99">
        <v>8.0538000000000007</v>
      </c>
      <c r="BA2733" s="119" t="s">
        <v>9</v>
      </c>
      <c r="BB2733" s="4">
        <v>2733</v>
      </c>
      <c r="BC2733" s="4">
        <v>0.45</v>
      </c>
    </row>
    <row r="2734" spans="2:55">
      <c r="B2734">
        <v>2733</v>
      </c>
      <c r="C2734" s="107">
        <f t="shared" si="511"/>
        <v>0.45</v>
      </c>
      <c r="D2734" s="5">
        <f t="shared" si="512"/>
        <v>480</v>
      </c>
      <c r="E2734" s="5" t="str">
        <f t="shared" si="513"/>
        <v>0.7695</v>
      </c>
      <c r="F2734" s="5" t="str">
        <f t="shared" si="514"/>
        <v>3096</v>
      </c>
      <c r="G2734" s="5" t="str">
        <f t="shared" si="515"/>
        <v>3442</v>
      </c>
      <c r="H2734" s="5" t="str">
        <f t="shared" si="516"/>
        <v>8.082</v>
      </c>
      <c r="I2734" s="1" t="s">
        <v>9</v>
      </c>
      <c r="AN2734" s="89" t="str">
        <f t="shared" si="517"/>
        <v>0.4500</v>
      </c>
      <c r="AO2734" s="89" t="str">
        <f t="shared" si="518"/>
        <v>480.0</v>
      </c>
      <c r="AP2734" s="89" t="str">
        <f t="shared" si="519"/>
        <v>0.7695</v>
      </c>
      <c r="AQ2734" s="89" t="str">
        <f t="shared" si="520"/>
        <v>3096</v>
      </c>
      <c r="AR2734" s="89" t="str">
        <f t="shared" si="521"/>
        <v>3442</v>
      </c>
      <c r="AS2734" s="89" t="str">
        <f t="shared" si="522"/>
        <v>8.082</v>
      </c>
      <c r="AT2734" s="89"/>
      <c r="AU2734" s="99">
        <v>0.45</v>
      </c>
      <c r="AV2734" s="99">
        <v>480</v>
      </c>
      <c r="AW2734" s="99">
        <v>0.76951000000000003</v>
      </c>
      <c r="AX2734" s="99">
        <v>3095.9204999999997</v>
      </c>
      <c r="AY2734" s="99">
        <v>3442.2</v>
      </c>
      <c r="AZ2734" s="99">
        <v>8.0823</v>
      </c>
      <c r="BA2734" s="119" t="s">
        <v>9</v>
      </c>
      <c r="BB2734" s="4">
        <v>2734</v>
      </c>
      <c r="BC2734" s="4">
        <v>0.45</v>
      </c>
    </row>
    <row r="2735" spans="2:55">
      <c r="B2735">
        <v>2734</v>
      </c>
      <c r="C2735" s="107">
        <f t="shared" si="511"/>
        <v>0.45</v>
      </c>
      <c r="D2735" s="5">
        <f t="shared" si="512"/>
        <v>490</v>
      </c>
      <c r="E2735" s="5" t="str">
        <f t="shared" si="513"/>
        <v>0.7799</v>
      </c>
      <c r="F2735" s="5" t="str">
        <f t="shared" si="514"/>
        <v>3113</v>
      </c>
      <c r="G2735" s="5" t="str">
        <f t="shared" si="515"/>
        <v>3464</v>
      </c>
      <c r="H2735" s="5" t="str">
        <f t="shared" si="516"/>
        <v>8.111</v>
      </c>
      <c r="I2735" s="1" t="s">
        <v>9</v>
      </c>
      <c r="AN2735" s="89" t="str">
        <f t="shared" si="517"/>
        <v>0.4500</v>
      </c>
      <c r="AO2735" s="89" t="str">
        <f t="shared" si="518"/>
        <v>490.0</v>
      </c>
      <c r="AP2735" s="89" t="str">
        <f t="shared" si="519"/>
        <v>0.7799</v>
      </c>
      <c r="AQ2735" s="89" t="str">
        <f t="shared" si="520"/>
        <v>3113</v>
      </c>
      <c r="AR2735" s="89" t="str">
        <f t="shared" si="521"/>
        <v>3464</v>
      </c>
      <c r="AS2735" s="89" t="str">
        <f t="shared" si="522"/>
        <v>8.111</v>
      </c>
      <c r="AT2735" s="89"/>
      <c r="AU2735" s="99">
        <v>0.45</v>
      </c>
      <c r="AV2735" s="99">
        <v>490</v>
      </c>
      <c r="AW2735" s="99">
        <v>0.77988000000000002</v>
      </c>
      <c r="AX2735" s="99">
        <v>3112.654</v>
      </c>
      <c r="AY2735" s="99">
        <v>3463.6</v>
      </c>
      <c r="AZ2735" s="99">
        <v>8.1105</v>
      </c>
      <c r="BA2735" s="119" t="s">
        <v>9</v>
      </c>
      <c r="BB2735" s="4">
        <v>2735</v>
      </c>
      <c r="BC2735" s="4">
        <v>0.45</v>
      </c>
    </row>
    <row r="2736" spans="2:55">
      <c r="B2736">
        <v>2735</v>
      </c>
      <c r="C2736" s="107">
        <f t="shared" si="511"/>
        <v>0.45</v>
      </c>
      <c r="D2736" s="5">
        <f t="shared" si="512"/>
        <v>500</v>
      </c>
      <c r="E2736" s="5" t="str">
        <f t="shared" si="513"/>
        <v>0.7902</v>
      </c>
      <c r="F2736" s="5" t="str">
        <f t="shared" si="514"/>
        <v>3129</v>
      </c>
      <c r="G2736" s="5" t="str">
        <f t="shared" si="515"/>
        <v>3485</v>
      </c>
      <c r="H2736" s="5" t="str">
        <f t="shared" si="516"/>
        <v>8.138</v>
      </c>
      <c r="I2736" s="1" t="s">
        <v>9</v>
      </c>
      <c r="AN2736" s="89" t="str">
        <f t="shared" si="517"/>
        <v>0.4500</v>
      </c>
      <c r="AO2736" s="89" t="str">
        <f t="shared" si="518"/>
        <v>500.0</v>
      </c>
      <c r="AP2736" s="89" t="str">
        <f t="shared" si="519"/>
        <v>0.7902</v>
      </c>
      <c r="AQ2736" s="89" t="str">
        <f t="shared" si="520"/>
        <v>3129</v>
      </c>
      <c r="AR2736" s="89" t="str">
        <f t="shared" si="521"/>
        <v>3485</v>
      </c>
      <c r="AS2736" s="89" t="str">
        <f t="shared" si="522"/>
        <v>8.138</v>
      </c>
      <c r="AT2736" s="89"/>
      <c r="AU2736" s="99">
        <v>0.45</v>
      </c>
      <c r="AV2736" s="99">
        <v>500</v>
      </c>
      <c r="AW2736" s="99">
        <v>0.79024000000000005</v>
      </c>
      <c r="AX2736" s="99">
        <v>3129.3919999999998</v>
      </c>
      <c r="AY2736" s="99">
        <v>3485</v>
      </c>
      <c r="AZ2736" s="99">
        <v>8.1384000000000007</v>
      </c>
      <c r="BA2736" s="119" t="s">
        <v>9</v>
      </c>
      <c r="BB2736" s="4">
        <v>2736</v>
      </c>
      <c r="BC2736" s="4">
        <v>0.45</v>
      </c>
    </row>
    <row r="2737" spans="2:55">
      <c r="B2737">
        <v>2736</v>
      </c>
      <c r="C2737" s="107">
        <f t="shared" si="511"/>
        <v>0.45</v>
      </c>
      <c r="D2737" s="5">
        <f t="shared" si="512"/>
        <v>520</v>
      </c>
      <c r="E2737" s="5" t="str">
        <f t="shared" si="513"/>
        <v>0.8110</v>
      </c>
      <c r="F2737" s="5" t="str">
        <f t="shared" si="514"/>
        <v>3163</v>
      </c>
      <c r="G2737" s="5" t="str">
        <f t="shared" si="515"/>
        <v>3528</v>
      </c>
      <c r="H2737" s="5" t="str">
        <f t="shared" si="516"/>
        <v>8.193</v>
      </c>
      <c r="I2737" s="1" t="s">
        <v>9</v>
      </c>
      <c r="AN2737" s="89" t="str">
        <f t="shared" si="517"/>
        <v>0.4500</v>
      </c>
      <c r="AO2737" s="89" t="str">
        <f t="shared" si="518"/>
        <v>520.0</v>
      </c>
      <c r="AP2737" s="89" t="str">
        <f t="shared" si="519"/>
        <v>0.8110</v>
      </c>
      <c r="AQ2737" s="89" t="str">
        <f t="shared" si="520"/>
        <v>3163</v>
      </c>
      <c r="AR2737" s="89" t="str">
        <f t="shared" si="521"/>
        <v>3528</v>
      </c>
      <c r="AS2737" s="89" t="str">
        <f t="shared" si="522"/>
        <v>8.193</v>
      </c>
      <c r="AT2737" s="89"/>
      <c r="AU2737" s="99">
        <v>0.45</v>
      </c>
      <c r="AV2737" s="99">
        <v>520</v>
      </c>
      <c r="AW2737" s="99">
        <v>0.81095000000000006</v>
      </c>
      <c r="AX2737" s="99">
        <v>3163.1724999999997</v>
      </c>
      <c r="AY2737" s="99">
        <v>3528.1</v>
      </c>
      <c r="AZ2737" s="99">
        <v>8.1934000000000005</v>
      </c>
      <c r="BA2737" s="119" t="s">
        <v>9</v>
      </c>
      <c r="BB2737" s="4">
        <v>2737</v>
      </c>
      <c r="BC2737" s="4">
        <v>0.45</v>
      </c>
    </row>
    <row r="2738" spans="2:55">
      <c r="B2738">
        <v>2737</v>
      </c>
      <c r="C2738" s="107">
        <f t="shared" si="511"/>
        <v>0.45</v>
      </c>
      <c r="D2738" s="5">
        <f t="shared" si="512"/>
        <v>540</v>
      </c>
      <c r="E2738" s="5" t="str">
        <f t="shared" si="513"/>
        <v>0.8316</v>
      </c>
      <c r="F2738" s="5" t="str">
        <f t="shared" si="514"/>
        <v>3197</v>
      </c>
      <c r="G2738" s="5" t="str">
        <f t="shared" si="515"/>
        <v>3571</v>
      </c>
      <c r="H2738" s="5" t="str">
        <f t="shared" si="516"/>
        <v>8.247</v>
      </c>
      <c r="I2738" s="1" t="s">
        <v>9</v>
      </c>
      <c r="AN2738" s="89" t="str">
        <f t="shared" si="517"/>
        <v>0.4500</v>
      </c>
      <c r="AO2738" s="89" t="str">
        <f t="shared" si="518"/>
        <v>540.0</v>
      </c>
      <c r="AP2738" s="89" t="str">
        <f t="shared" si="519"/>
        <v>0.8316</v>
      </c>
      <c r="AQ2738" s="89" t="str">
        <f t="shared" si="520"/>
        <v>3197</v>
      </c>
      <c r="AR2738" s="89" t="str">
        <f t="shared" si="521"/>
        <v>3571</v>
      </c>
      <c r="AS2738" s="89" t="str">
        <f t="shared" si="522"/>
        <v>8.247</v>
      </c>
      <c r="AT2738" s="89"/>
      <c r="AU2738" s="99">
        <v>0.45</v>
      </c>
      <c r="AV2738" s="99">
        <v>540</v>
      </c>
      <c r="AW2738" s="99">
        <v>0.83163999999999993</v>
      </c>
      <c r="AX2738" s="99">
        <v>3197.1620000000003</v>
      </c>
      <c r="AY2738" s="99">
        <v>3571.4</v>
      </c>
      <c r="AZ2738" s="99">
        <v>8.2472999999999992</v>
      </c>
      <c r="BA2738" s="119" t="s">
        <v>9</v>
      </c>
      <c r="BB2738" s="4">
        <v>2738</v>
      </c>
      <c r="BC2738" s="4">
        <v>0.45</v>
      </c>
    </row>
    <row r="2739" spans="2:55">
      <c r="B2739">
        <v>2738</v>
      </c>
      <c r="C2739" s="107">
        <f t="shared" si="511"/>
        <v>0.45</v>
      </c>
      <c r="D2739" s="5">
        <f t="shared" si="512"/>
        <v>560</v>
      </c>
      <c r="E2739" s="5" t="str">
        <f t="shared" si="513"/>
        <v>0.8523</v>
      </c>
      <c r="F2739" s="5" t="str">
        <f t="shared" si="514"/>
        <v>3231</v>
      </c>
      <c r="G2739" s="5" t="str">
        <f t="shared" si="515"/>
        <v>3615</v>
      </c>
      <c r="H2739" s="5" t="str">
        <f t="shared" si="516"/>
        <v>8.300</v>
      </c>
      <c r="I2739" s="1" t="s">
        <v>9</v>
      </c>
      <c r="AN2739" s="89" t="str">
        <f t="shared" si="517"/>
        <v>0.4500</v>
      </c>
      <c r="AO2739" s="89" t="str">
        <f t="shared" si="518"/>
        <v>560.0</v>
      </c>
      <c r="AP2739" s="89" t="str">
        <f t="shared" si="519"/>
        <v>0.8523</v>
      </c>
      <c r="AQ2739" s="89" t="str">
        <f t="shared" si="520"/>
        <v>3231</v>
      </c>
      <c r="AR2739" s="89" t="str">
        <f t="shared" si="521"/>
        <v>3615</v>
      </c>
      <c r="AS2739" s="89" t="str">
        <f t="shared" si="522"/>
        <v>8.300</v>
      </c>
      <c r="AT2739" s="89"/>
      <c r="AU2739" s="99">
        <v>0.45</v>
      </c>
      <c r="AV2739" s="99">
        <v>560</v>
      </c>
      <c r="AW2739" s="99">
        <v>0.85232000000000008</v>
      </c>
      <c r="AX2739" s="99">
        <v>3231.3560000000002</v>
      </c>
      <c r="AY2739" s="99">
        <v>3614.9</v>
      </c>
      <c r="AZ2739" s="99">
        <v>8.3002000000000002</v>
      </c>
      <c r="BA2739" s="119" t="s">
        <v>9</v>
      </c>
      <c r="BB2739" s="4">
        <v>2739</v>
      </c>
      <c r="BC2739" s="4">
        <v>0.45</v>
      </c>
    </row>
    <row r="2740" spans="2:55">
      <c r="B2740">
        <v>2739</v>
      </c>
      <c r="C2740" s="107">
        <f t="shared" si="511"/>
        <v>0.45</v>
      </c>
      <c r="D2740" s="5">
        <f t="shared" si="512"/>
        <v>580</v>
      </c>
      <c r="E2740" s="5" t="str">
        <f t="shared" si="513"/>
        <v>0.8730</v>
      </c>
      <c r="F2740" s="5" t="str">
        <f t="shared" si="514"/>
        <v>3266</v>
      </c>
      <c r="G2740" s="5" t="str">
        <f t="shared" si="515"/>
        <v>3659</v>
      </c>
      <c r="H2740" s="5" t="str">
        <f t="shared" si="516"/>
        <v>8.352</v>
      </c>
      <c r="I2740" s="1" t="s">
        <v>9</v>
      </c>
      <c r="AN2740" s="89" t="str">
        <f t="shared" si="517"/>
        <v>0.4500</v>
      </c>
      <c r="AO2740" s="89" t="str">
        <f t="shared" si="518"/>
        <v>580.0</v>
      </c>
      <c r="AP2740" s="89" t="str">
        <f t="shared" si="519"/>
        <v>0.8730</v>
      </c>
      <c r="AQ2740" s="89" t="str">
        <f t="shared" si="520"/>
        <v>3266</v>
      </c>
      <c r="AR2740" s="89" t="str">
        <f t="shared" si="521"/>
        <v>3659</v>
      </c>
      <c r="AS2740" s="89" t="str">
        <f t="shared" si="522"/>
        <v>8.352</v>
      </c>
      <c r="AT2740" s="89"/>
      <c r="AU2740" s="99">
        <v>0.45</v>
      </c>
      <c r="AV2740" s="99">
        <v>580</v>
      </c>
      <c r="AW2740" s="99">
        <v>0.87297999999999998</v>
      </c>
      <c r="AX2740" s="99">
        <v>3265.9590000000003</v>
      </c>
      <c r="AY2740" s="99">
        <v>3658.8</v>
      </c>
      <c r="AZ2740" s="99">
        <v>8.3521999999999998</v>
      </c>
      <c r="BA2740" s="119" t="s">
        <v>9</v>
      </c>
      <c r="BB2740" s="4">
        <v>2740</v>
      </c>
      <c r="BC2740" s="4">
        <v>0.45</v>
      </c>
    </row>
    <row r="2741" spans="2:55">
      <c r="B2741">
        <v>2740</v>
      </c>
      <c r="C2741" s="107">
        <f t="shared" si="511"/>
        <v>0.45</v>
      </c>
      <c r="D2741" s="5">
        <f t="shared" si="512"/>
        <v>600</v>
      </c>
      <c r="E2741" s="5" t="str">
        <f t="shared" si="513"/>
        <v>0.8936</v>
      </c>
      <c r="F2741" s="5" t="str">
        <f t="shared" si="514"/>
        <v>3301</v>
      </c>
      <c r="G2741" s="5" t="str">
        <f t="shared" si="515"/>
        <v>3703</v>
      </c>
      <c r="H2741" s="5" t="str">
        <f t="shared" si="516"/>
        <v>8.403</v>
      </c>
      <c r="I2741" s="1" t="s">
        <v>9</v>
      </c>
      <c r="AN2741" s="89" t="str">
        <f t="shared" si="517"/>
        <v>0.4500</v>
      </c>
      <c r="AO2741" s="89" t="str">
        <f t="shared" si="518"/>
        <v>600.0</v>
      </c>
      <c r="AP2741" s="89" t="str">
        <f t="shared" si="519"/>
        <v>0.8936</v>
      </c>
      <c r="AQ2741" s="89" t="str">
        <f t="shared" si="520"/>
        <v>3301</v>
      </c>
      <c r="AR2741" s="89" t="str">
        <f t="shared" si="521"/>
        <v>3703</v>
      </c>
      <c r="AS2741" s="89" t="str">
        <f t="shared" si="522"/>
        <v>8.403</v>
      </c>
      <c r="AT2741" s="89"/>
      <c r="AU2741" s="99">
        <v>0.45</v>
      </c>
      <c r="AV2741" s="99">
        <v>600</v>
      </c>
      <c r="AW2741" s="99">
        <v>0.89363999999999999</v>
      </c>
      <c r="AX2741" s="99">
        <v>3300.7620000000002</v>
      </c>
      <c r="AY2741" s="99">
        <v>3702.9</v>
      </c>
      <c r="AZ2741" s="99">
        <v>8.4032999999999998</v>
      </c>
      <c r="BA2741" s="119" t="s">
        <v>9</v>
      </c>
      <c r="BB2741" s="4">
        <v>2741</v>
      </c>
      <c r="BC2741" s="4">
        <v>0.45</v>
      </c>
    </row>
    <row r="2742" spans="2:55">
      <c r="B2742">
        <v>2741</v>
      </c>
      <c r="C2742" s="107">
        <f t="shared" si="511"/>
        <v>0.45</v>
      </c>
      <c r="D2742" s="5">
        <f t="shared" si="512"/>
        <v>620</v>
      </c>
      <c r="E2742" s="5" t="str">
        <f t="shared" si="513"/>
        <v>0.9143</v>
      </c>
      <c r="F2742" s="5" t="str">
        <f t="shared" si="514"/>
        <v>3336</v>
      </c>
      <c r="G2742" s="5" t="str">
        <f t="shared" si="515"/>
        <v>3747</v>
      </c>
      <c r="H2742" s="5" t="str">
        <f t="shared" si="516"/>
        <v>8.454</v>
      </c>
      <c r="I2742" s="1" t="s">
        <v>9</v>
      </c>
      <c r="AN2742" s="89" t="str">
        <f t="shared" si="517"/>
        <v>0.4500</v>
      </c>
      <c r="AO2742" s="89" t="str">
        <f t="shared" si="518"/>
        <v>620.0</v>
      </c>
      <c r="AP2742" s="89" t="str">
        <f t="shared" si="519"/>
        <v>0.9143</v>
      </c>
      <c r="AQ2742" s="89" t="str">
        <f t="shared" si="520"/>
        <v>3336</v>
      </c>
      <c r="AR2742" s="89" t="str">
        <f t="shared" si="521"/>
        <v>3747</v>
      </c>
      <c r="AS2742" s="89" t="str">
        <f t="shared" si="522"/>
        <v>8.454</v>
      </c>
      <c r="AT2742" s="89"/>
      <c r="AU2742" s="99">
        <v>0.45</v>
      </c>
      <c r="AV2742" s="99">
        <v>620</v>
      </c>
      <c r="AW2742" s="99">
        <v>0.91427999999999998</v>
      </c>
      <c r="AX2742" s="99">
        <v>3335.7739999999999</v>
      </c>
      <c r="AY2742" s="99">
        <v>3747.2</v>
      </c>
      <c r="AZ2742" s="99">
        <v>8.4535</v>
      </c>
      <c r="BA2742" s="119" t="s">
        <v>9</v>
      </c>
      <c r="BB2742" s="4">
        <v>2742</v>
      </c>
      <c r="BC2742" s="4">
        <v>0.45</v>
      </c>
    </row>
    <row r="2743" spans="2:55">
      <c r="B2743">
        <v>2742</v>
      </c>
      <c r="C2743" s="107">
        <f t="shared" si="511"/>
        <v>0.45</v>
      </c>
      <c r="D2743" s="5">
        <f t="shared" si="512"/>
        <v>640</v>
      </c>
      <c r="E2743" s="5" t="str">
        <f t="shared" si="513"/>
        <v>0.9349</v>
      </c>
      <c r="F2743" s="5" t="str">
        <f t="shared" si="514"/>
        <v>3371</v>
      </c>
      <c r="G2743" s="5" t="str">
        <f t="shared" si="515"/>
        <v>3792</v>
      </c>
      <c r="H2743" s="5" t="str">
        <f t="shared" si="516"/>
        <v>8.503</v>
      </c>
      <c r="I2743" s="1" t="s">
        <v>9</v>
      </c>
      <c r="AN2743" s="89" t="str">
        <f t="shared" si="517"/>
        <v>0.4500</v>
      </c>
      <c r="AO2743" s="89" t="str">
        <f t="shared" si="518"/>
        <v>640.0</v>
      </c>
      <c r="AP2743" s="89" t="str">
        <f t="shared" si="519"/>
        <v>0.9349</v>
      </c>
      <c r="AQ2743" s="89" t="str">
        <f t="shared" si="520"/>
        <v>3371</v>
      </c>
      <c r="AR2743" s="89" t="str">
        <f t="shared" si="521"/>
        <v>3792</v>
      </c>
      <c r="AS2743" s="89" t="str">
        <f t="shared" si="522"/>
        <v>8.503</v>
      </c>
      <c r="AT2743" s="89"/>
      <c r="AU2743" s="99">
        <v>0.45</v>
      </c>
      <c r="AV2743" s="99">
        <v>640</v>
      </c>
      <c r="AW2743" s="99">
        <v>0.93491000000000002</v>
      </c>
      <c r="AX2743" s="99">
        <v>3371.0905000000002</v>
      </c>
      <c r="AY2743" s="99">
        <v>3791.8</v>
      </c>
      <c r="AZ2743" s="99">
        <v>8.5029000000000003</v>
      </c>
      <c r="BA2743" s="119" t="s">
        <v>9</v>
      </c>
      <c r="BB2743" s="4">
        <v>2743</v>
      </c>
      <c r="BC2743" s="4">
        <v>0.45</v>
      </c>
    </row>
    <row r="2744" spans="2:55">
      <c r="B2744">
        <v>2743</v>
      </c>
      <c r="C2744" s="107">
        <f t="shared" si="511"/>
        <v>0.45</v>
      </c>
      <c r="D2744" s="5">
        <f t="shared" si="512"/>
        <v>660</v>
      </c>
      <c r="E2744" s="5" t="str">
        <f t="shared" si="513"/>
        <v>0.9555</v>
      </c>
      <c r="F2744" s="5" t="str">
        <f t="shared" si="514"/>
        <v>3407</v>
      </c>
      <c r="G2744" s="5" t="str">
        <f t="shared" si="515"/>
        <v>3837</v>
      </c>
      <c r="H2744" s="5" t="str">
        <f t="shared" si="516"/>
        <v>8.552</v>
      </c>
      <c r="I2744" s="1" t="s">
        <v>9</v>
      </c>
      <c r="AN2744" s="89" t="str">
        <f t="shared" si="517"/>
        <v>0.4500</v>
      </c>
      <c r="AO2744" s="89" t="str">
        <f t="shared" si="518"/>
        <v>660.0</v>
      </c>
      <c r="AP2744" s="89" t="str">
        <f t="shared" si="519"/>
        <v>0.9555</v>
      </c>
      <c r="AQ2744" s="89" t="str">
        <f t="shared" si="520"/>
        <v>3407</v>
      </c>
      <c r="AR2744" s="89" t="str">
        <f t="shared" si="521"/>
        <v>3837</v>
      </c>
      <c r="AS2744" s="89" t="str">
        <f t="shared" si="522"/>
        <v>8.552</v>
      </c>
      <c r="AT2744" s="89"/>
      <c r="AU2744" s="99">
        <v>0.45</v>
      </c>
      <c r="AV2744" s="99">
        <v>660</v>
      </c>
      <c r="AW2744" s="99">
        <v>0.95553999999999994</v>
      </c>
      <c r="AX2744" s="99">
        <v>3406.7069999999999</v>
      </c>
      <c r="AY2744" s="99">
        <v>3836.7</v>
      </c>
      <c r="AZ2744" s="99">
        <v>8.5515000000000008</v>
      </c>
      <c r="BA2744" s="119" t="s">
        <v>9</v>
      </c>
      <c r="BB2744" s="4">
        <v>2744</v>
      </c>
      <c r="BC2744" s="4">
        <v>0.45</v>
      </c>
    </row>
    <row r="2745" spans="2:55">
      <c r="B2745">
        <v>2744</v>
      </c>
      <c r="C2745" s="107">
        <f t="shared" si="511"/>
        <v>0.45</v>
      </c>
      <c r="D2745" s="5">
        <f t="shared" si="512"/>
        <v>680</v>
      </c>
      <c r="E2745" s="5" t="str">
        <f t="shared" si="513"/>
        <v>0.9762</v>
      </c>
      <c r="F2745" s="5" t="str">
        <f t="shared" si="514"/>
        <v>3443</v>
      </c>
      <c r="G2745" s="5" t="str">
        <f t="shared" si="515"/>
        <v>3882</v>
      </c>
      <c r="H2745" s="5" t="str">
        <f t="shared" si="516"/>
        <v>8.599</v>
      </c>
      <c r="I2745" s="1" t="s">
        <v>9</v>
      </c>
      <c r="AN2745" s="89" t="str">
        <f t="shared" si="517"/>
        <v>0.4500</v>
      </c>
      <c r="AO2745" s="89" t="str">
        <f t="shared" si="518"/>
        <v>680.0</v>
      </c>
      <c r="AP2745" s="89" t="str">
        <f t="shared" si="519"/>
        <v>0.9762</v>
      </c>
      <c r="AQ2745" s="89" t="str">
        <f t="shared" si="520"/>
        <v>3443</v>
      </c>
      <c r="AR2745" s="89" t="str">
        <f t="shared" si="521"/>
        <v>3882</v>
      </c>
      <c r="AS2745" s="89" t="str">
        <f t="shared" si="522"/>
        <v>8.599</v>
      </c>
      <c r="AT2745" s="89"/>
      <c r="AU2745" s="99">
        <v>0.45</v>
      </c>
      <c r="AV2745" s="99">
        <v>680</v>
      </c>
      <c r="AW2745" s="99">
        <v>0.97614999999999996</v>
      </c>
      <c r="AX2745" s="99">
        <v>3442.6325000000002</v>
      </c>
      <c r="AY2745" s="99">
        <v>3881.9</v>
      </c>
      <c r="AZ2745" s="99">
        <v>8.5993999999999993</v>
      </c>
      <c r="BA2745" s="119" t="s">
        <v>9</v>
      </c>
      <c r="BB2745" s="4">
        <v>2745</v>
      </c>
      <c r="BC2745" s="4">
        <v>0.45</v>
      </c>
    </row>
    <row r="2746" spans="2:55">
      <c r="B2746">
        <v>2745</v>
      </c>
      <c r="C2746" s="107">
        <f t="shared" si="511"/>
        <v>0.45</v>
      </c>
      <c r="D2746" s="5">
        <f t="shared" si="512"/>
        <v>700</v>
      </c>
      <c r="E2746" s="5" t="str">
        <f t="shared" si="513"/>
        <v>0.9968</v>
      </c>
      <c r="F2746" s="5" t="str">
        <f t="shared" si="514"/>
        <v>3479</v>
      </c>
      <c r="G2746" s="5" t="str">
        <f t="shared" si="515"/>
        <v>3927</v>
      </c>
      <c r="H2746" s="5" t="str">
        <f t="shared" si="516"/>
        <v>8.647</v>
      </c>
      <c r="I2746" s="1" t="s">
        <v>9</v>
      </c>
      <c r="AN2746" s="89" t="str">
        <f t="shared" si="517"/>
        <v>0.4500</v>
      </c>
      <c r="AO2746" s="89" t="str">
        <f t="shared" si="518"/>
        <v>700.0</v>
      </c>
      <c r="AP2746" s="89" t="str">
        <f t="shared" si="519"/>
        <v>0.9968</v>
      </c>
      <c r="AQ2746" s="89" t="str">
        <f t="shared" si="520"/>
        <v>3479</v>
      </c>
      <c r="AR2746" s="89" t="str">
        <f t="shared" si="521"/>
        <v>3927</v>
      </c>
      <c r="AS2746" s="89" t="str">
        <f t="shared" si="522"/>
        <v>8.647</v>
      </c>
      <c r="AT2746" s="89"/>
      <c r="AU2746" s="99">
        <v>0.45</v>
      </c>
      <c r="AV2746" s="99">
        <v>700</v>
      </c>
      <c r="AW2746" s="99">
        <v>0.99675999999999998</v>
      </c>
      <c r="AX2746" s="99">
        <v>3478.7580000000003</v>
      </c>
      <c r="AY2746" s="99">
        <v>3927.3</v>
      </c>
      <c r="AZ2746" s="99">
        <v>8.6465999999999994</v>
      </c>
      <c r="BA2746" s="119" t="s">
        <v>9</v>
      </c>
      <c r="BB2746" s="4">
        <v>2746</v>
      </c>
      <c r="BC2746" s="4">
        <v>0.45</v>
      </c>
    </row>
    <row r="2747" spans="2:55">
      <c r="B2747">
        <v>2746</v>
      </c>
      <c r="C2747" s="107">
        <f t="shared" si="511"/>
        <v>0.45</v>
      </c>
      <c r="D2747" s="5">
        <f t="shared" si="512"/>
        <v>720</v>
      </c>
      <c r="E2747" s="5" t="str">
        <f t="shared" si="513"/>
        <v>1.017</v>
      </c>
      <c r="F2747" s="5" t="str">
        <f t="shared" si="514"/>
        <v>3515</v>
      </c>
      <c r="G2747" s="5" t="str">
        <f t="shared" si="515"/>
        <v>3973</v>
      </c>
      <c r="H2747" s="5" t="str">
        <f t="shared" si="516"/>
        <v>8.693</v>
      </c>
      <c r="I2747" s="1" t="s">
        <v>9</v>
      </c>
      <c r="AN2747" s="89" t="str">
        <f t="shared" si="517"/>
        <v>0.4500</v>
      </c>
      <c r="AO2747" s="89" t="str">
        <f t="shared" si="518"/>
        <v>720.0</v>
      </c>
      <c r="AP2747" s="89" t="str">
        <f t="shared" si="519"/>
        <v>1.017</v>
      </c>
      <c r="AQ2747" s="89" t="str">
        <f t="shared" si="520"/>
        <v>3515</v>
      </c>
      <c r="AR2747" s="89" t="str">
        <f t="shared" si="521"/>
        <v>3973</v>
      </c>
      <c r="AS2747" s="89" t="str">
        <f t="shared" si="522"/>
        <v>8.693</v>
      </c>
      <c r="AT2747" s="89"/>
      <c r="AU2747" s="99">
        <v>0.45</v>
      </c>
      <c r="AV2747" s="99">
        <v>720</v>
      </c>
      <c r="AW2747" s="99">
        <v>1.0174000000000001</v>
      </c>
      <c r="AX2747" s="99">
        <v>3515.17</v>
      </c>
      <c r="AY2747" s="99">
        <v>3973</v>
      </c>
      <c r="AZ2747" s="99">
        <v>8.6930999999999994</v>
      </c>
      <c r="BA2747" s="119" t="s">
        <v>9</v>
      </c>
      <c r="BB2747" s="4">
        <v>2747</v>
      </c>
      <c r="BC2747" s="4">
        <v>0.45</v>
      </c>
    </row>
    <row r="2748" spans="2:55">
      <c r="B2748">
        <v>2747</v>
      </c>
      <c r="C2748" s="107">
        <f t="shared" si="511"/>
        <v>0.45</v>
      </c>
      <c r="D2748" s="5">
        <f t="shared" si="512"/>
        <v>740</v>
      </c>
      <c r="E2748" s="5" t="str">
        <f t="shared" si="513"/>
        <v>1.038</v>
      </c>
      <c r="F2748" s="5" t="str">
        <f t="shared" si="514"/>
        <v>3552</v>
      </c>
      <c r="G2748" s="5" t="str">
        <f t="shared" si="515"/>
        <v>4019</v>
      </c>
      <c r="H2748" s="5" t="str">
        <f t="shared" si="516"/>
        <v>8.739</v>
      </c>
      <c r="I2748" s="1" t="s">
        <v>9</v>
      </c>
      <c r="AN2748" s="89" t="str">
        <f t="shared" si="517"/>
        <v>0.4500</v>
      </c>
      <c r="AO2748" s="89" t="str">
        <f t="shared" si="518"/>
        <v>740.0</v>
      </c>
      <c r="AP2748" s="89" t="str">
        <f t="shared" si="519"/>
        <v>1.038</v>
      </c>
      <c r="AQ2748" s="89" t="str">
        <f t="shared" si="520"/>
        <v>3552</v>
      </c>
      <c r="AR2748" s="89" t="str">
        <f t="shared" si="521"/>
        <v>4019</v>
      </c>
      <c r="AS2748" s="89" t="str">
        <f t="shared" si="522"/>
        <v>8.739</v>
      </c>
      <c r="AT2748" s="89"/>
      <c r="AU2748" s="99">
        <v>0.45</v>
      </c>
      <c r="AV2748" s="99">
        <v>740</v>
      </c>
      <c r="AW2748" s="99">
        <v>1.038</v>
      </c>
      <c r="AX2748" s="99">
        <v>3551.9</v>
      </c>
      <c r="AY2748" s="99">
        <v>4019</v>
      </c>
      <c r="AZ2748" s="99">
        <v>8.7388999999999992</v>
      </c>
      <c r="BA2748" s="119" t="s">
        <v>9</v>
      </c>
      <c r="BB2748" s="4">
        <v>2748</v>
      </c>
      <c r="BC2748" s="4">
        <v>0.45</v>
      </c>
    </row>
    <row r="2749" spans="2:55">
      <c r="B2749">
        <v>2748</v>
      </c>
      <c r="C2749" s="107">
        <f t="shared" si="511"/>
        <v>0.45</v>
      </c>
      <c r="D2749" s="5">
        <f t="shared" si="512"/>
        <v>760</v>
      </c>
      <c r="E2749" s="5" t="str">
        <f t="shared" si="513"/>
        <v>1.059</v>
      </c>
      <c r="F2749" s="5" t="str">
        <f t="shared" si="514"/>
        <v>3589</v>
      </c>
      <c r="G2749" s="5" t="str">
        <f t="shared" si="515"/>
        <v>4065</v>
      </c>
      <c r="H2749" s="5" t="str">
        <f t="shared" si="516"/>
        <v>8.784</v>
      </c>
      <c r="I2749" s="1" t="s">
        <v>9</v>
      </c>
      <c r="AN2749" s="89" t="str">
        <f t="shared" si="517"/>
        <v>0.4500</v>
      </c>
      <c r="AO2749" s="89" t="str">
        <f t="shared" si="518"/>
        <v>760.0</v>
      </c>
      <c r="AP2749" s="89" t="str">
        <f t="shared" si="519"/>
        <v>1.059</v>
      </c>
      <c r="AQ2749" s="89" t="str">
        <f t="shared" si="520"/>
        <v>3589</v>
      </c>
      <c r="AR2749" s="89" t="str">
        <f t="shared" si="521"/>
        <v>4065</v>
      </c>
      <c r="AS2749" s="89" t="str">
        <f t="shared" si="522"/>
        <v>8.784</v>
      </c>
      <c r="AT2749" s="89"/>
      <c r="AU2749" s="99">
        <v>0.45</v>
      </c>
      <c r="AV2749" s="99">
        <v>760</v>
      </c>
      <c r="AW2749" s="99">
        <v>1.0586</v>
      </c>
      <c r="AX2749" s="99">
        <v>3588.9300000000003</v>
      </c>
      <c r="AY2749" s="99">
        <v>4065.3</v>
      </c>
      <c r="AZ2749" s="99">
        <v>8.7842000000000002</v>
      </c>
      <c r="BA2749" s="119" t="s">
        <v>9</v>
      </c>
      <c r="BB2749" s="4">
        <v>2749</v>
      </c>
      <c r="BC2749" s="4">
        <v>0.45</v>
      </c>
    </row>
    <row r="2750" spans="2:55">
      <c r="B2750">
        <v>2749</v>
      </c>
      <c r="C2750" s="107">
        <f t="shared" si="511"/>
        <v>0.45</v>
      </c>
      <c r="D2750" s="5">
        <f t="shared" si="512"/>
        <v>780</v>
      </c>
      <c r="E2750" s="5" t="str">
        <f t="shared" si="513"/>
        <v>1.079</v>
      </c>
      <c r="F2750" s="5" t="str">
        <f t="shared" si="514"/>
        <v>3626</v>
      </c>
      <c r="G2750" s="5" t="str">
        <f t="shared" si="515"/>
        <v>4112</v>
      </c>
      <c r="H2750" s="5" t="str">
        <f t="shared" si="516"/>
        <v>8.829</v>
      </c>
      <c r="I2750" s="1" t="s">
        <v>9</v>
      </c>
      <c r="AN2750" s="89" t="str">
        <f t="shared" si="517"/>
        <v>0.4500</v>
      </c>
      <c r="AO2750" s="89" t="str">
        <f t="shared" si="518"/>
        <v>780.0</v>
      </c>
      <c r="AP2750" s="89" t="str">
        <f t="shared" si="519"/>
        <v>1.079</v>
      </c>
      <c r="AQ2750" s="89" t="str">
        <f t="shared" si="520"/>
        <v>3626</v>
      </c>
      <c r="AR2750" s="89" t="str">
        <f t="shared" si="521"/>
        <v>4112</v>
      </c>
      <c r="AS2750" s="89" t="str">
        <f t="shared" si="522"/>
        <v>8.829</v>
      </c>
      <c r="AT2750" s="89"/>
      <c r="AU2750" s="99">
        <v>0.45</v>
      </c>
      <c r="AV2750" s="99">
        <v>780</v>
      </c>
      <c r="AW2750" s="99">
        <v>1.0790999999999999</v>
      </c>
      <c r="AX2750" s="99">
        <v>3626.2050000000004</v>
      </c>
      <c r="AY2750" s="99">
        <v>4111.8</v>
      </c>
      <c r="AZ2750" s="99">
        <v>8.8287999999999993</v>
      </c>
      <c r="BA2750" s="119" t="s">
        <v>9</v>
      </c>
      <c r="BB2750" s="4">
        <v>2750</v>
      </c>
      <c r="BC2750" s="4">
        <v>0.45</v>
      </c>
    </row>
    <row r="2751" spans="2:55">
      <c r="B2751">
        <v>2750</v>
      </c>
      <c r="C2751" s="107">
        <f t="shared" si="511"/>
        <v>0.45</v>
      </c>
      <c r="D2751" s="5">
        <f t="shared" si="512"/>
        <v>800</v>
      </c>
      <c r="E2751" s="5" t="str">
        <f t="shared" si="513"/>
        <v>1.100</v>
      </c>
      <c r="F2751" s="5" t="str">
        <f t="shared" si="514"/>
        <v>3664</v>
      </c>
      <c r="G2751" s="5" t="str">
        <f t="shared" si="515"/>
        <v>4159</v>
      </c>
      <c r="H2751" s="5" t="str">
        <f t="shared" si="516"/>
        <v>8.873</v>
      </c>
      <c r="I2751" s="1" t="s">
        <v>9</v>
      </c>
      <c r="AN2751" s="89" t="str">
        <f t="shared" si="517"/>
        <v>0.4500</v>
      </c>
      <c r="AO2751" s="89" t="str">
        <f t="shared" si="518"/>
        <v>800.0</v>
      </c>
      <c r="AP2751" s="89" t="str">
        <f t="shared" si="519"/>
        <v>1.100</v>
      </c>
      <c r="AQ2751" s="89" t="str">
        <f t="shared" si="520"/>
        <v>3664</v>
      </c>
      <c r="AR2751" s="89" t="str">
        <f t="shared" si="521"/>
        <v>4159</v>
      </c>
      <c r="AS2751" s="89" t="str">
        <f t="shared" si="522"/>
        <v>8.873</v>
      </c>
      <c r="AT2751" s="89"/>
      <c r="AU2751" s="99">
        <v>0.45</v>
      </c>
      <c r="AV2751" s="99">
        <v>800</v>
      </c>
      <c r="AW2751" s="99">
        <v>1.0997000000000001</v>
      </c>
      <c r="AX2751" s="99">
        <v>3663.7350000000001</v>
      </c>
      <c r="AY2751" s="99">
        <v>4158.6000000000004</v>
      </c>
      <c r="AZ2751" s="99">
        <v>8.8727999999999998</v>
      </c>
      <c r="BA2751" s="119" t="s">
        <v>9</v>
      </c>
      <c r="BB2751" s="4">
        <v>2751</v>
      </c>
      <c r="BC2751" s="4">
        <v>0.45</v>
      </c>
    </row>
    <row r="2752" spans="2:55">
      <c r="B2752">
        <v>2751</v>
      </c>
      <c r="C2752" s="107">
        <f t="shared" si="511"/>
        <v>0.45</v>
      </c>
      <c r="D2752" s="5">
        <f t="shared" si="512"/>
        <v>820</v>
      </c>
      <c r="E2752" s="5" t="str">
        <f t="shared" si="513"/>
        <v>1.120</v>
      </c>
      <c r="F2752" s="5" t="str">
        <f t="shared" si="514"/>
        <v>3702</v>
      </c>
      <c r="G2752" s="5" t="str">
        <f t="shared" si="515"/>
        <v>4206</v>
      </c>
      <c r="H2752" s="5" t="str">
        <f t="shared" si="516"/>
        <v>8.916</v>
      </c>
      <c r="I2752" s="1" t="s">
        <v>9</v>
      </c>
      <c r="AN2752" s="89" t="str">
        <f t="shared" si="517"/>
        <v>0.4500</v>
      </c>
      <c r="AO2752" s="89" t="str">
        <f t="shared" si="518"/>
        <v>820.0</v>
      </c>
      <c r="AP2752" s="89" t="str">
        <f t="shared" si="519"/>
        <v>1.120</v>
      </c>
      <c r="AQ2752" s="89" t="str">
        <f t="shared" si="520"/>
        <v>3702</v>
      </c>
      <c r="AR2752" s="89" t="str">
        <f t="shared" si="521"/>
        <v>4206</v>
      </c>
      <c r="AS2752" s="89" t="str">
        <f t="shared" si="522"/>
        <v>8.916</v>
      </c>
      <c r="AT2752" s="89"/>
      <c r="AU2752" s="99">
        <v>0.45</v>
      </c>
      <c r="AV2752" s="99">
        <v>820</v>
      </c>
      <c r="AW2752" s="99">
        <v>1.1202999999999999</v>
      </c>
      <c r="AX2752" s="99">
        <v>3701.5650000000001</v>
      </c>
      <c r="AY2752" s="99">
        <v>4205.7</v>
      </c>
      <c r="AZ2752" s="99">
        <v>8.9162999999999997</v>
      </c>
      <c r="BA2752" s="119" t="s">
        <v>9</v>
      </c>
      <c r="BB2752" s="4">
        <v>2752</v>
      </c>
      <c r="BC2752" s="4">
        <v>0.45</v>
      </c>
    </row>
    <row r="2753" spans="2:55">
      <c r="B2753">
        <v>2752</v>
      </c>
      <c r="C2753" s="107">
        <f t="shared" si="511"/>
        <v>0.45</v>
      </c>
      <c r="D2753" s="5">
        <f t="shared" si="512"/>
        <v>840</v>
      </c>
      <c r="E2753" s="5" t="str">
        <f t="shared" si="513"/>
        <v>1.141</v>
      </c>
      <c r="F2753" s="5" t="str">
        <f t="shared" si="514"/>
        <v>3740.</v>
      </c>
      <c r="G2753" s="5" t="str">
        <f t="shared" si="515"/>
        <v>4253</v>
      </c>
      <c r="H2753" s="5" t="str">
        <f t="shared" si="516"/>
        <v>8.959</v>
      </c>
      <c r="I2753" s="1" t="s">
        <v>9</v>
      </c>
      <c r="AN2753" s="89" t="str">
        <f t="shared" si="517"/>
        <v>0.4500</v>
      </c>
      <c r="AO2753" s="89" t="str">
        <f t="shared" si="518"/>
        <v>840.0</v>
      </c>
      <c r="AP2753" s="89" t="str">
        <f t="shared" si="519"/>
        <v>1.141</v>
      </c>
      <c r="AQ2753" s="89" t="str">
        <f t="shared" si="520"/>
        <v>3740.</v>
      </c>
      <c r="AR2753" s="89" t="str">
        <f t="shared" si="521"/>
        <v>4253</v>
      </c>
      <c r="AS2753" s="89" t="str">
        <f t="shared" si="522"/>
        <v>8.959</v>
      </c>
      <c r="AT2753" s="89"/>
      <c r="AU2753" s="99">
        <v>0.45</v>
      </c>
      <c r="AV2753" s="99">
        <v>840</v>
      </c>
      <c r="AW2753" s="99">
        <v>1.1409</v>
      </c>
      <c r="AX2753" s="99">
        <v>3739.5950000000003</v>
      </c>
      <c r="AY2753" s="99">
        <v>4253</v>
      </c>
      <c r="AZ2753" s="99">
        <v>8.9591999999999992</v>
      </c>
      <c r="BA2753" s="119" t="s">
        <v>9</v>
      </c>
      <c r="BB2753" s="4">
        <v>2753</v>
      </c>
      <c r="BC2753" s="4">
        <v>0.45</v>
      </c>
    </row>
    <row r="2754" spans="2:55">
      <c r="B2754">
        <v>2753</v>
      </c>
      <c r="C2754" s="107">
        <f t="shared" si="511"/>
        <v>0.45</v>
      </c>
      <c r="D2754" s="5">
        <f t="shared" si="512"/>
        <v>860</v>
      </c>
      <c r="E2754" s="5" t="str">
        <f t="shared" si="513"/>
        <v>1.161</v>
      </c>
      <c r="F2754" s="5" t="str">
        <f t="shared" si="514"/>
        <v>3778</v>
      </c>
      <c r="G2754" s="5" t="str">
        <f t="shared" si="515"/>
        <v>4301</v>
      </c>
      <c r="H2754" s="5" t="str">
        <f t="shared" si="516"/>
        <v>9.002</v>
      </c>
      <c r="I2754" s="1" t="s">
        <v>9</v>
      </c>
      <c r="AN2754" s="89" t="str">
        <f t="shared" si="517"/>
        <v>0.4500</v>
      </c>
      <c r="AO2754" s="89" t="str">
        <f t="shared" si="518"/>
        <v>860.0</v>
      </c>
      <c r="AP2754" s="89" t="str">
        <f t="shared" si="519"/>
        <v>1.161</v>
      </c>
      <c r="AQ2754" s="89" t="str">
        <f t="shared" si="520"/>
        <v>3778</v>
      </c>
      <c r="AR2754" s="89" t="str">
        <f t="shared" si="521"/>
        <v>4301</v>
      </c>
      <c r="AS2754" s="89" t="str">
        <f t="shared" si="522"/>
        <v>9.002</v>
      </c>
      <c r="AT2754" s="89"/>
      <c r="AU2754" s="99">
        <v>0.45</v>
      </c>
      <c r="AV2754" s="99">
        <v>860</v>
      </c>
      <c r="AW2754" s="99">
        <v>1.1614</v>
      </c>
      <c r="AX2754" s="99">
        <v>3778.0699999999997</v>
      </c>
      <c r="AY2754" s="99">
        <v>4300.7</v>
      </c>
      <c r="AZ2754" s="99">
        <v>9.0015999999999998</v>
      </c>
      <c r="BA2754" s="119" t="s">
        <v>9</v>
      </c>
      <c r="BB2754" s="4">
        <v>2754</v>
      </c>
      <c r="BC2754" s="4">
        <v>0.45</v>
      </c>
    </row>
    <row r="2755" spans="2:55">
      <c r="B2755">
        <v>2754</v>
      </c>
      <c r="C2755" s="107">
        <f t="shared" si="511"/>
        <v>0.45</v>
      </c>
      <c r="D2755" s="5">
        <f t="shared" si="512"/>
        <v>880</v>
      </c>
      <c r="E2755" s="5" t="str">
        <f t="shared" si="513"/>
        <v>1.182</v>
      </c>
      <c r="F2755" s="5" t="str">
        <f t="shared" si="514"/>
        <v>3817</v>
      </c>
      <c r="G2755" s="5" t="str">
        <f t="shared" si="515"/>
        <v>4349</v>
      </c>
      <c r="H2755" s="5" t="str">
        <f t="shared" si="516"/>
        <v>9.044</v>
      </c>
      <c r="I2755" s="1" t="s">
        <v>9</v>
      </c>
      <c r="AN2755" s="89" t="str">
        <f t="shared" si="517"/>
        <v>0.4500</v>
      </c>
      <c r="AO2755" s="89" t="str">
        <f t="shared" si="518"/>
        <v>880.0</v>
      </c>
      <c r="AP2755" s="89" t="str">
        <f t="shared" si="519"/>
        <v>1.182</v>
      </c>
      <c r="AQ2755" s="89" t="str">
        <f t="shared" si="520"/>
        <v>3817</v>
      </c>
      <c r="AR2755" s="89" t="str">
        <f t="shared" si="521"/>
        <v>4349</v>
      </c>
      <c r="AS2755" s="89" t="str">
        <f t="shared" si="522"/>
        <v>9.044</v>
      </c>
      <c r="AT2755" s="89"/>
      <c r="AU2755" s="99">
        <v>0.45</v>
      </c>
      <c r="AV2755" s="99">
        <v>880</v>
      </c>
      <c r="AW2755" s="99">
        <v>1.1819999999999999</v>
      </c>
      <c r="AX2755" s="99">
        <v>3816.7000000000003</v>
      </c>
      <c r="AY2755" s="99">
        <v>4348.6000000000004</v>
      </c>
      <c r="AZ2755" s="99">
        <v>9.0434999999999999</v>
      </c>
      <c r="BA2755" s="119" t="s">
        <v>9</v>
      </c>
      <c r="BB2755" s="4">
        <v>2755</v>
      </c>
      <c r="BC2755" s="4">
        <v>0.45</v>
      </c>
    </row>
    <row r="2756" spans="2:55">
      <c r="B2756">
        <v>2755</v>
      </c>
      <c r="C2756" s="107">
        <f t="shared" si="511"/>
        <v>0.45</v>
      </c>
      <c r="D2756" s="5">
        <f t="shared" si="512"/>
        <v>900</v>
      </c>
      <c r="E2756" s="5" t="str">
        <f t="shared" si="513"/>
        <v>1.203</v>
      </c>
      <c r="F2756" s="5" t="str">
        <f t="shared" si="514"/>
        <v>3856</v>
      </c>
      <c r="G2756" s="5" t="str">
        <f t="shared" si="515"/>
        <v>4397</v>
      </c>
      <c r="H2756" s="5" t="str">
        <f t="shared" si="516"/>
        <v>9.085</v>
      </c>
      <c r="I2756" s="1" t="s">
        <v>9</v>
      </c>
      <c r="AN2756" s="89" t="str">
        <f t="shared" si="517"/>
        <v>0.4500</v>
      </c>
      <c r="AO2756" s="89" t="str">
        <f t="shared" si="518"/>
        <v>900.0</v>
      </c>
      <c r="AP2756" s="89" t="str">
        <f t="shared" si="519"/>
        <v>1.203</v>
      </c>
      <c r="AQ2756" s="89" t="str">
        <f t="shared" si="520"/>
        <v>3856</v>
      </c>
      <c r="AR2756" s="89" t="str">
        <f t="shared" si="521"/>
        <v>4397</v>
      </c>
      <c r="AS2756" s="89" t="str">
        <f t="shared" si="522"/>
        <v>9.085</v>
      </c>
      <c r="AT2756" s="89"/>
      <c r="AU2756" s="99">
        <v>0.45</v>
      </c>
      <c r="AV2756" s="99">
        <v>900</v>
      </c>
      <c r="AW2756" s="99">
        <v>1.2025999999999999</v>
      </c>
      <c r="AX2756" s="99">
        <v>3855.5299999999997</v>
      </c>
      <c r="AY2756" s="99">
        <v>4396.7</v>
      </c>
      <c r="AZ2756" s="99">
        <v>9.0848999999999993</v>
      </c>
      <c r="BA2756" s="119" t="s">
        <v>9</v>
      </c>
      <c r="BB2756" s="4">
        <v>2756</v>
      </c>
      <c r="BC2756" s="4">
        <v>0.45</v>
      </c>
    </row>
    <row r="2757" spans="2:55">
      <c r="B2757">
        <v>2756</v>
      </c>
      <c r="C2757" s="107">
        <f t="shared" si="511"/>
        <v>0.45</v>
      </c>
      <c r="D2757" s="5">
        <f t="shared" si="512"/>
        <v>920</v>
      </c>
      <c r="E2757" s="5" t="str">
        <f t="shared" si="513"/>
        <v>1.223</v>
      </c>
      <c r="F2757" s="5" t="str">
        <f t="shared" si="514"/>
        <v>3895</v>
      </c>
      <c r="G2757" s="5" t="str">
        <f t="shared" si="515"/>
        <v>4445</v>
      </c>
      <c r="H2757" s="5" t="str">
        <f t="shared" si="516"/>
        <v>9.126</v>
      </c>
      <c r="I2757" s="1" t="s">
        <v>9</v>
      </c>
      <c r="AN2757" s="89" t="str">
        <f t="shared" si="517"/>
        <v>0.4500</v>
      </c>
      <c r="AO2757" s="89" t="str">
        <f t="shared" si="518"/>
        <v>920.0</v>
      </c>
      <c r="AP2757" s="89" t="str">
        <f t="shared" si="519"/>
        <v>1.223</v>
      </c>
      <c r="AQ2757" s="89" t="str">
        <f t="shared" si="520"/>
        <v>3895</v>
      </c>
      <c r="AR2757" s="89" t="str">
        <f t="shared" si="521"/>
        <v>4445</v>
      </c>
      <c r="AS2757" s="89" t="str">
        <f t="shared" si="522"/>
        <v>9.126</v>
      </c>
      <c r="AT2757" s="89"/>
      <c r="AU2757" s="99">
        <v>0.45</v>
      </c>
      <c r="AV2757" s="99">
        <v>920</v>
      </c>
      <c r="AW2757" s="99">
        <v>1.2230999999999999</v>
      </c>
      <c r="AX2757" s="99">
        <v>3894.8049999999998</v>
      </c>
      <c r="AY2757" s="99">
        <v>4445.2</v>
      </c>
      <c r="AZ2757" s="99">
        <v>9.1257999999999999</v>
      </c>
      <c r="BA2757" s="119" t="s">
        <v>9</v>
      </c>
      <c r="BB2757" s="4">
        <v>2757</v>
      </c>
      <c r="BC2757" s="4">
        <v>0.45</v>
      </c>
    </row>
    <row r="2758" spans="2:55">
      <c r="B2758">
        <v>2757</v>
      </c>
      <c r="C2758" s="107">
        <f t="shared" si="511"/>
        <v>0.45</v>
      </c>
      <c r="D2758" s="5">
        <f t="shared" si="512"/>
        <v>940</v>
      </c>
      <c r="E2758" s="5" t="str">
        <f t="shared" si="513"/>
        <v>1.244</v>
      </c>
      <c r="F2758" s="5" t="str">
        <f t="shared" si="514"/>
        <v>3934</v>
      </c>
      <c r="G2758" s="5" t="str">
        <f t="shared" si="515"/>
        <v>4494</v>
      </c>
      <c r="H2758" s="5" t="str">
        <f t="shared" si="516"/>
        <v>9.166</v>
      </c>
      <c r="I2758" s="1" t="s">
        <v>9</v>
      </c>
      <c r="AN2758" s="89" t="str">
        <f t="shared" si="517"/>
        <v>0.4500</v>
      </c>
      <c r="AO2758" s="89" t="str">
        <f t="shared" si="518"/>
        <v>940.0</v>
      </c>
      <c r="AP2758" s="89" t="str">
        <f t="shared" si="519"/>
        <v>1.244</v>
      </c>
      <c r="AQ2758" s="89" t="str">
        <f t="shared" si="520"/>
        <v>3934</v>
      </c>
      <c r="AR2758" s="89" t="str">
        <f t="shared" si="521"/>
        <v>4494</v>
      </c>
      <c r="AS2758" s="89" t="str">
        <f t="shared" si="522"/>
        <v>9.166</v>
      </c>
      <c r="AT2758" s="89"/>
      <c r="AU2758" s="99">
        <v>0.45</v>
      </c>
      <c r="AV2758" s="99">
        <v>940</v>
      </c>
      <c r="AW2758" s="99">
        <v>1.2437</v>
      </c>
      <c r="AX2758" s="99">
        <v>3934.2349999999997</v>
      </c>
      <c r="AY2758" s="99">
        <v>4493.8999999999996</v>
      </c>
      <c r="AZ2758" s="99">
        <v>9.1662999999999997</v>
      </c>
      <c r="BA2758" s="119" t="s">
        <v>9</v>
      </c>
      <c r="BB2758" s="4">
        <v>2758</v>
      </c>
      <c r="BC2758" s="4">
        <v>0.45</v>
      </c>
    </row>
    <row r="2759" spans="2:55">
      <c r="B2759">
        <v>2758</v>
      </c>
      <c r="C2759" s="107">
        <f t="shared" si="511"/>
        <v>0.45</v>
      </c>
      <c r="D2759" s="5">
        <f t="shared" si="512"/>
        <v>960</v>
      </c>
      <c r="E2759" s="5" t="str">
        <f t="shared" si="513"/>
        <v>1.264</v>
      </c>
      <c r="F2759" s="5" t="str">
        <f t="shared" si="514"/>
        <v>3974</v>
      </c>
      <c r="G2759" s="5" t="str">
        <f t="shared" si="515"/>
        <v>4543</v>
      </c>
      <c r="H2759" s="5" t="str">
        <f t="shared" si="516"/>
        <v>9.206</v>
      </c>
      <c r="I2759" s="1" t="s">
        <v>9</v>
      </c>
      <c r="AN2759" s="89" t="str">
        <f t="shared" si="517"/>
        <v>0.4500</v>
      </c>
      <c r="AO2759" s="89" t="str">
        <f t="shared" si="518"/>
        <v>960.0</v>
      </c>
      <c r="AP2759" s="89" t="str">
        <f t="shared" si="519"/>
        <v>1.264</v>
      </c>
      <c r="AQ2759" s="89" t="str">
        <f t="shared" si="520"/>
        <v>3974</v>
      </c>
      <c r="AR2759" s="89" t="str">
        <f t="shared" si="521"/>
        <v>4543</v>
      </c>
      <c r="AS2759" s="89" t="str">
        <f t="shared" si="522"/>
        <v>9.206</v>
      </c>
      <c r="AT2759" s="89"/>
      <c r="AU2759" s="99">
        <v>0.45</v>
      </c>
      <c r="AV2759" s="99">
        <v>960</v>
      </c>
      <c r="AW2759" s="99">
        <v>1.2643</v>
      </c>
      <c r="AX2759" s="99">
        <v>3973.8650000000002</v>
      </c>
      <c r="AY2759" s="99">
        <v>4542.8</v>
      </c>
      <c r="AZ2759" s="99">
        <v>9.2064000000000004</v>
      </c>
      <c r="BA2759" s="119" t="s">
        <v>9</v>
      </c>
      <c r="BB2759" s="4">
        <v>2759</v>
      </c>
      <c r="BC2759" s="4">
        <v>0.45</v>
      </c>
    </row>
    <row r="2760" spans="2:55">
      <c r="B2760">
        <v>2759</v>
      </c>
      <c r="C2760" s="107">
        <f t="shared" si="511"/>
        <v>0.45</v>
      </c>
      <c r="D2760" s="5">
        <f t="shared" si="512"/>
        <v>980</v>
      </c>
      <c r="E2760" s="5" t="str">
        <f t="shared" si="513"/>
        <v>1.285</v>
      </c>
      <c r="F2760" s="5" t="str">
        <f t="shared" si="514"/>
        <v>4014</v>
      </c>
      <c r="G2760" s="5" t="str">
        <f t="shared" si="515"/>
        <v>4592</v>
      </c>
      <c r="H2760" s="5" t="str">
        <f t="shared" si="516"/>
        <v>9.246</v>
      </c>
      <c r="I2760" s="1" t="s">
        <v>9</v>
      </c>
      <c r="AN2760" s="89" t="str">
        <f t="shared" si="517"/>
        <v>0.4500</v>
      </c>
      <c r="AO2760" s="89" t="str">
        <f t="shared" si="518"/>
        <v>980.0</v>
      </c>
      <c r="AP2760" s="89" t="str">
        <f t="shared" si="519"/>
        <v>1.285</v>
      </c>
      <c r="AQ2760" s="89" t="str">
        <f t="shared" si="520"/>
        <v>4014</v>
      </c>
      <c r="AR2760" s="89" t="str">
        <f t="shared" si="521"/>
        <v>4592</v>
      </c>
      <c r="AS2760" s="89" t="str">
        <f t="shared" si="522"/>
        <v>9.246</v>
      </c>
      <c r="AT2760" s="89"/>
      <c r="AU2760" s="99">
        <v>0.45</v>
      </c>
      <c r="AV2760" s="99">
        <v>980</v>
      </c>
      <c r="AW2760" s="99">
        <v>1.2847999999999999</v>
      </c>
      <c r="AX2760" s="99">
        <v>4013.9400000000005</v>
      </c>
      <c r="AY2760" s="99">
        <v>4592.1000000000004</v>
      </c>
      <c r="AZ2760" s="99">
        <v>9.2460000000000004</v>
      </c>
      <c r="BA2760" s="119" t="s">
        <v>9</v>
      </c>
      <c r="BB2760" s="4">
        <v>2760</v>
      </c>
      <c r="BC2760" s="4">
        <v>0.45</v>
      </c>
    </row>
    <row r="2761" spans="2:55">
      <c r="B2761">
        <v>2760</v>
      </c>
      <c r="C2761" s="107">
        <f t="shared" si="511"/>
        <v>0.45</v>
      </c>
      <c r="D2761" s="5">
        <f t="shared" si="512"/>
        <v>1000</v>
      </c>
      <c r="E2761" s="5" t="str">
        <f t="shared" si="513"/>
        <v>1.305</v>
      </c>
      <c r="F2761" s="5" t="str">
        <f t="shared" si="514"/>
        <v>4054</v>
      </c>
      <c r="G2761" s="5" t="str">
        <f t="shared" si="515"/>
        <v>4642</v>
      </c>
      <c r="H2761" s="5" t="str">
        <f t="shared" si="516"/>
        <v>9.285</v>
      </c>
      <c r="I2761" s="1" t="s">
        <v>9</v>
      </c>
      <c r="AN2761" s="89" t="str">
        <f t="shared" si="517"/>
        <v>0.4500</v>
      </c>
      <c r="AO2761" s="89" t="str">
        <f t="shared" si="518"/>
        <v>1000.</v>
      </c>
      <c r="AP2761" s="89" t="str">
        <f t="shared" si="519"/>
        <v>1.305</v>
      </c>
      <c r="AQ2761" s="89" t="str">
        <f t="shared" si="520"/>
        <v>4054</v>
      </c>
      <c r="AR2761" s="89" t="str">
        <f t="shared" si="521"/>
        <v>4642</v>
      </c>
      <c r="AS2761" s="89" t="str">
        <f t="shared" si="522"/>
        <v>9.285</v>
      </c>
      <c r="AT2761" s="89"/>
      <c r="AU2761" s="99">
        <v>0.45</v>
      </c>
      <c r="AV2761" s="99">
        <v>1000</v>
      </c>
      <c r="AW2761" s="99">
        <v>1.3054000000000001</v>
      </c>
      <c r="AX2761" s="99">
        <v>4054.0699999999997</v>
      </c>
      <c r="AY2761" s="99">
        <v>4641.5</v>
      </c>
      <c r="AZ2761" s="99">
        <v>9.2850999999999999</v>
      </c>
      <c r="BA2761" s="119" t="s">
        <v>9</v>
      </c>
      <c r="BB2761" s="4">
        <v>2761</v>
      </c>
      <c r="BC2761" s="4">
        <v>0.45</v>
      </c>
    </row>
    <row r="2762" spans="2:55">
      <c r="B2762">
        <v>2761</v>
      </c>
      <c r="C2762" s="107">
        <f t="shared" si="511"/>
        <v>0.45</v>
      </c>
      <c r="D2762" s="5">
        <f t="shared" si="512"/>
        <v>1100</v>
      </c>
      <c r="E2762" s="5" t="str">
        <f t="shared" si="513"/>
        <v>1.408</v>
      </c>
      <c r="F2762" s="5" t="str">
        <f t="shared" si="514"/>
        <v>4259</v>
      </c>
      <c r="G2762" s="5" t="str">
        <f t="shared" si="515"/>
        <v>4893</v>
      </c>
      <c r="H2762" s="5" t="str">
        <f t="shared" si="516"/>
        <v>9.475</v>
      </c>
      <c r="I2762" s="1" t="s">
        <v>9</v>
      </c>
      <c r="AN2762" s="89" t="str">
        <f t="shared" si="517"/>
        <v>0.4500</v>
      </c>
      <c r="AO2762" s="89" t="str">
        <f t="shared" si="518"/>
        <v>1100.</v>
      </c>
      <c r="AP2762" s="89" t="str">
        <f t="shared" si="519"/>
        <v>1.408</v>
      </c>
      <c r="AQ2762" s="89" t="str">
        <f t="shared" si="520"/>
        <v>4259</v>
      </c>
      <c r="AR2762" s="89" t="str">
        <f t="shared" si="521"/>
        <v>4893</v>
      </c>
      <c r="AS2762" s="89" t="str">
        <f t="shared" si="522"/>
        <v>9.475</v>
      </c>
      <c r="AT2762" s="89"/>
      <c r="AU2762" s="99">
        <v>0.45</v>
      </c>
      <c r="AV2762" s="99">
        <v>1100</v>
      </c>
      <c r="AW2762" s="99">
        <v>1.4080999999999999</v>
      </c>
      <c r="AX2762" s="99">
        <v>4259.0550000000003</v>
      </c>
      <c r="AY2762" s="99">
        <v>4892.7</v>
      </c>
      <c r="AZ2762" s="99">
        <v>9.4749999999999996</v>
      </c>
      <c r="BA2762" s="119" t="s">
        <v>9</v>
      </c>
      <c r="BB2762" s="4">
        <v>2762</v>
      </c>
      <c r="BC2762" s="4">
        <v>0.45</v>
      </c>
    </row>
    <row r="2763" spans="2:55">
      <c r="B2763">
        <v>2762</v>
      </c>
      <c r="C2763" s="107">
        <f t="shared" si="511"/>
        <v>0.45</v>
      </c>
      <c r="D2763" s="5">
        <f t="shared" si="512"/>
        <v>1200</v>
      </c>
      <c r="E2763" s="5" t="str">
        <f t="shared" si="513"/>
        <v>1.511</v>
      </c>
      <c r="F2763" s="5" t="str">
        <f t="shared" si="514"/>
        <v>4470.</v>
      </c>
      <c r="G2763" s="5" t="str">
        <f t="shared" si="515"/>
        <v>5150.</v>
      </c>
      <c r="H2763" s="5" t="str">
        <f t="shared" si="516"/>
        <v>9.656</v>
      </c>
      <c r="I2763" s="1" t="s">
        <v>9</v>
      </c>
      <c r="AN2763" s="89" t="str">
        <f t="shared" si="517"/>
        <v>0.4500</v>
      </c>
      <c r="AO2763" s="89" t="str">
        <f t="shared" si="518"/>
        <v>1200.</v>
      </c>
      <c r="AP2763" s="89" t="str">
        <f t="shared" si="519"/>
        <v>1.511</v>
      </c>
      <c r="AQ2763" s="89" t="str">
        <f t="shared" si="520"/>
        <v>4470.</v>
      </c>
      <c r="AR2763" s="89" t="str">
        <f t="shared" si="521"/>
        <v>5150.</v>
      </c>
      <c r="AS2763" s="89" t="str">
        <f t="shared" si="522"/>
        <v>9.656</v>
      </c>
      <c r="AT2763" s="89"/>
      <c r="AU2763" s="99">
        <v>0.45</v>
      </c>
      <c r="AV2763" s="99">
        <v>1200</v>
      </c>
      <c r="AW2763" s="99">
        <v>1.5107999999999999</v>
      </c>
      <c r="AX2763" s="99">
        <v>4470.04</v>
      </c>
      <c r="AY2763" s="99">
        <v>5149.8999999999996</v>
      </c>
      <c r="AZ2763" s="99">
        <v>9.6557999999999993</v>
      </c>
      <c r="BA2763" s="119" t="s">
        <v>9</v>
      </c>
      <c r="BB2763" s="4">
        <v>2763</v>
      </c>
      <c r="BC2763" s="4">
        <v>0.45</v>
      </c>
    </row>
    <row r="2764" spans="2:55">
      <c r="B2764">
        <v>2763</v>
      </c>
      <c r="C2764" s="107">
        <f t="shared" si="511"/>
        <v>0.45</v>
      </c>
      <c r="D2764" s="5">
        <f t="shared" si="512"/>
        <v>1300</v>
      </c>
      <c r="E2764" s="5" t="str">
        <f t="shared" si="513"/>
        <v>1.614</v>
      </c>
      <c r="F2764" s="5" t="str">
        <f t="shared" si="514"/>
        <v>4687</v>
      </c>
      <c r="G2764" s="5" t="str">
        <f t="shared" si="515"/>
        <v>5413</v>
      </c>
      <c r="H2764" s="5" t="str">
        <f t="shared" si="516"/>
        <v>9.828</v>
      </c>
      <c r="I2764" s="1" t="s">
        <v>9</v>
      </c>
      <c r="AN2764" s="89" t="str">
        <f t="shared" si="517"/>
        <v>0.4500</v>
      </c>
      <c r="AO2764" s="89" t="str">
        <f t="shared" si="518"/>
        <v>1300.</v>
      </c>
      <c r="AP2764" s="89" t="str">
        <f t="shared" si="519"/>
        <v>1.614</v>
      </c>
      <c r="AQ2764" s="89" t="str">
        <f t="shared" si="520"/>
        <v>4687</v>
      </c>
      <c r="AR2764" s="89" t="str">
        <f t="shared" si="521"/>
        <v>5413</v>
      </c>
      <c r="AS2764" s="89" t="str">
        <f t="shared" si="522"/>
        <v>9.828</v>
      </c>
      <c r="AT2764" s="89"/>
      <c r="AU2764" s="99">
        <v>0.45</v>
      </c>
      <c r="AV2764" s="99">
        <v>1300</v>
      </c>
      <c r="AW2764" s="99">
        <v>1.6134999999999999</v>
      </c>
      <c r="AX2764" s="99">
        <v>4686.625</v>
      </c>
      <c r="AY2764" s="99">
        <v>5412.7</v>
      </c>
      <c r="AZ2764" s="99">
        <v>9.8284000000000002</v>
      </c>
      <c r="BA2764" s="119" t="s">
        <v>9</v>
      </c>
      <c r="BB2764" s="4">
        <v>2764</v>
      </c>
      <c r="BC2764" s="4">
        <v>0.45</v>
      </c>
    </row>
    <row r="2765" spans="2:55">
      <c r="B2765">
        <v>2764</v>
      </c>
      <c r="C2765" s="107">
        <f t="shared" si="511"/>
        <v>0.45</v>
      </c>
      <c r="D2765" s="5">
        <f t="shared" si="512"/>
        <v>1400</v>
      </c>
      <c r="E2765" s="5" t="str">
        <f t="shared" si="513"/>
        <v>1.716</v>
      </c>
      <c r="F2765" s="5" t="str">
        <f t="shared" si="514"/>
        <v>4908</v>
      </c>
      <c r="G2765" s="5" t="str">
        <f t="shared" si="515"/>
        <v>5681</v>
      </c>
      <c r="H2765" s="5" t="str">
        <f t="shared" si="516"/>
        <v>9.994</v>
      </c>
      <c r="I2765" s="1" t="s">
        <v>9</v>
      </c>
      <c r="AN2765" s="89" t="str">
        <f t="shared" si="517"/>
        <v>0.4500</v>
      </c>
      <c r="AO2765" s="89" t="str">
        <f t="shared" si="518"/>
        <v>1400.</v>
      </c>
      <c r="AP2765" s="89" t="str">
        <f t="shared" si="519"/>
        <v>1.716</v>
      </c>
      <c r="AQ2765" s="89" t="str">
        <f t="shared" si="520"/>
        <v>4908</v>
      </c>
      <c r="AR2765" s="89" t="str">
        <f t="shared" si="521"/>
        <v>5681</v>
      </c>
      <c r="AS2765" s="89" t="str">
        <f t="shared" si="522"/>
        <v>9.994</v>
      </c>
      <c r="AT2765" s="89"/>
      <c r="AU2765" s="99">
        <v>0.45</v>
      </c>
      <c r="AV2765" s="99">
        <v>1400</v>
      </c>
      <c r="AW2765" s="99">
        <v>1.7161</v>
      </c>
      <c r="AX2765" s="99">
        <v>4908.4549999999999</v>
      </c>
      <c r="AY2765" s="99">
        <v>5680.7</v>
      </c>
      <c r="AZ2765" s="99">
        <v>9.9934999999999992</v>
      </c>
      <c r="BA2765" s="119" t="s">
        <v>9</v>
      </c>
      <c r="BB2765" s="4">
        <v>2765</v>
      </c>
      <c r="BC2765" s="4">
        <v>0.45</v>
      </c>
    </row>
    <row r="2766" spans="2:55">
      <c r="B2766">
        <v>2765</v>
      </c>
      <c r="C2766" s="107">
        <f t="shared" si="511"/>
        <v>0.45</v>
      </c>
      <c r="D2766" s="5">
        <f t="shared" si="512"/>
        <v>1500</v>
      </c>
      <c r="E2766" s="5" t="str">
        <f t="shared" si="513"/>
        <v>1.819</v>
      </c>
      <c r="F2766" s="5" t="str">
        <f t="shared" si="514"/>
        <v>5135</v>
      </c>
      <c r="G2766" s="5" t="str">
        <f t="shared" si="515"/>
        <v>5954</v>
      </c>
      <c r="H2766" s="5" t="str">
        <f t="shared" si="516"/>
        <v>10.15</v>
      </c>
      <c r="I2766" s="1" t="s">
        <v>9</v>
      </c>
      <c r="AN2766" s="89" t="str">
        <f t="shared" si="517"/>
        <v>0.4500</v>
      </c>
      <c r="AO2766" s="89" t="str">
        <f t="shared" si="518"/>
        <v>1500.</v>
      </c>
      <c r="AP2766" s="89" t="str">
        <f t="shared" si="519"/>
        <v>1.819</v>
      </c>
      <c r="AQ2766" s="89" t="str">
        <f t="shared" si="520"/>
        <v>5135</v>
      </c>
      <c r="AR2766" s="89" t="str">
        <f t="shared" si="521"/>
        <v>5954</v>
      </c>
      <c r="AS2766" s="89" t="str">
        <f t="shared" si="522"/>
        <v>10.15</v>
      </c>
      <c r="AT2766" s="89"/>
      <c r="AU2766" s="99">
        <v>0.45</v>
      </c>
      <c r="AV2766" s="99">
        <v>1500</v>
      </c>
      <c r="AW2766" s="99">
        <v>1.8188</v>
      </c>
      <c r="AX2766" s="99">
        <v>5135.04</v>
      </c>
      <c r="AY2766" s="99">
        <v>5953.5</v>
      </c>
      <c r="AZ2766" s="99">
        <v>10.151999999999999</v>
      </c>
      <c r="BA2766" s="119" t="s">
        <v>9</v>
      </c>
      <c r="BB2766" s="4">
        <v>2766</v>
      </c>
      <c r="BC2766" s="4">
        <v>0.45</v>
      </c>
    </row>
    <row r="2767" spans="2:55">
      <c r="B2767">
        <v>2766</v>
      </c>
      <c r="C2767" s="107">
        <f t="shared" ref="C2767:C2830" si="523">_xlfn.NUMBERVALUE(AN2767)</f>
        <v>0.45</v>
      </c>
      <c r="D2767" s="5">
        <f t="shared" ref="D2767:D2830" si="524">_xlfn.NUMBERVALUE(AO2767)</f>
        <v>1600</v>
      </c>
      <c r="E2767" s="5" t="str">
        <f t="shared" ref="E2767:E2830" si="525">AP2767</f>
        <v>1.921</v>
      </c>
      <c r="F2767" s="5" t="str">
        <f t="shared" ref="F2767:F2830" si="526">IF($D2767=0,_xlfn.NUMBERVALUE(AQ2767),AQ2767)</f>
        <v>5366</v>
      </c>
      <c r="G2767" s="5" t="str">
        <f t="shared" ref="G2767:G2830" si="527">IF($D2767=0,_xlfn.NUMBERVALUE(AR2767),AR2767)</f>
        <v>6231</v>
      </c>
      <c r="H2767" s="5" t="str">
        <f t="shared" ref="H2767:H2830" si="528">IF($D2767=0,_xlfn.NUMBERVALUE(AS2767),AS2767)</f>
        <v>10.30</v>
      </c>
      <c r="I2767" s="1" t="s">
        <v>9</v>
      </c>
      <c r="AN2767" s="89" t="str">
        <f t="shared" ref="AN2767:AN2830" si="529">IF(AU2767=0,"0.000",TEXT(IF(AU2767&lt;0,"-","")&amp;LEFT(TEXT(ABS(AU2767),"0."&amp;REPT("0",4-1)&amp;"E+00"),4+1)*10^FLOOR(LOG10(TEXT(ABS(AU2767),"0."&amp;REPT("0",4-1)&amp;"E+00")),1),(""&amp;(IF(OR(AND(FLOOR(LOG10(TEXT(ABS(AU2767),"0."&amp;REPT("0",4-1)&amp;"E+00")),1)+1=4,RIGHT(LEFT(TEXT(ABS(AU2767),"0."&amp;REPT("0",4-1)&amp;"E+00"),4+1)*10^FLOOR(LOG10(TEXT(ABS(AU2767),"0."&amp;REPT("0",4-1)&amp;"E+00")),1),1)="0"),LOG10(TEXT(ABS(AU2767),"0."&amp;REPT("0",4-1)&amp;"E+00"))&lt;=4-1),"0.","#")&amp;REPT("0",IF(4-1-(FLOOR(LOG10(TEXT(ABS(AU2767),"0."&amp;REPT("0",4-1)&amp;"E+00")),1))&gt;0,4-1-(FLOOR(LOG10(TEXT(ABS(AU2767),"0."&amp;REPT("0",4-1)&amp;"E+00")),1)),0))))))</f>
        <v>0.4500</v>
      </c>
      <c r="AO2767" s="89" t="str">
        <f t="shared" ref="AO2767:AO2830" si="530">IF(AV2767=0,"0.000",TEXT(IF(AV2767&lt;0,"-","")&amp;LEFT(TEXT(ABS(AV2767),"0."&amp;REPT("0",4-1)&amp;"E+00"),4+1)*10^FLOOR(LOG10(TEXT(ABS(AV2767),"0."&amp;REPT("0",4-1)&amp;"E+00")),1),(""&amp;(IF(OR(AND(FLOOR(LOG10(TEXT(ABS(AV2767),"0."&amp;REPT("0",4-1)&amp;"E+00")),1)+1=4,RIGHT(LEFT(TEXT(ABS(AV2767),"0."&amp;REPT("0",4-1)&amp;"E+00"),4+1)*10^FLOOR(LOG10(TEXT(ABS(AV2767),"0."&amp;REPT("0",4-1)&amp;"E+00")),1),1)="0"),LOG10(TEXT(ABS(AV2767),"0."&amp;REPT("0",4-1)&amp;"E+00"))&lt;=4-1),"0.","#")&amp;REPT("0",IF(4-1-(FLOOR(LOG10(TEXT(ABS(AV2767),"0."&amp;REPT("0",4-1)&amp;"E+00")),1))&gt;0,4-1-(FLOOR(LOG10(TEXT(ABS(AV2767),"0."&amp;REPT("0",4-1)&amp;"E+00")),1)),0))))))</f>
        <v>1600.</v>
      </c>
      <c r="AP2767" s="89" t="str">
        <f t="shared" ref="AP2767:AP2830" si="531">IF(AW2767=0,"0.000",TEXT(IF(AW2767&lt;0,"-","")&amp;LEFT(TEXT(ABS(AW2767),"0."&amp;REPT("0",4-1)&amp;"E+00"),4+1)*10^FLOOR(LOG10(TEXT(ABS(AW2767),"0."&amp;REPT("0",4-1)&amp;"E+00")),1),(""&amp;(IF(OR(AND(FLOOR(LOG10(TEXT(ABS(AW2767),"0."&amp;REPT("0",4-1)&amp;"E+00")),1)+1=4,RIGHT(LEFT(TEXT(ABS(AW2767),"0."&amp;REPT("0",4-1)&amp;"E+00"),4+1)*10^FLOOR(LOG10(TEXT(ABS(AW2767),"0."&amp;REPT("0",4-1)&amp;"E+00")),1),1)="0"),LOG10(TEXT(ABS(AW2767),"0."&amp;REPT("0",4-1)&amp;"E+00"))&lt;=4-1),"0.","#")&amp;REPT("0",IF(4-1-(FLOOR(LOG10(TEXT(ABS(AW2767),"0."&amp;REPT("0",4-1)&amp;"E+00")),1))&gt;0,4-1-(FLOOR(LOG10(TEXT(ABS(AW2767),"0."&amp;REPT("0",4-1)&amp;"E+00")),1)),0))))))</f>
        <v>1.921</v>
      </c>
      <c r="AQ2767" s="89" t="str">
        <f t="shared" ref="AQ2767:AQ2830" si="532">IF(AX2767=0,"0.000",TEXT(IF(AX2767&lt;0,"-","")&amp;LEFT(TEXT(ABS(AX2767),"0."&amp;REPT("0",4-1)&amp;"E+00"),4+1)*10^FLOOR(LOG10(TEXT(ABS(AX2767),"0."&amp;REPT("0",4-1)&amp;"E+00")),1),(""&amp;(IF(OR(AND(FLOOR(LOG10(TEXT(ABS(AX2767),"0."&amp;REPT("0",4-1)&amp;"E+00")),1)+1=4,RIGHT(LEFT(TEXT(ABS(AX2767),"0."&amp;REPT("0",4-1)&amp;"E+00"),4+1)*10^FLOOR(LOG10(TEXT(ABS(AX2767),"0."&amp;REPT("0",4-1)&amp;"E+00")),1),1)="0"),LOG10(TEXT(ABS(AX2767),"0."&amp;REPT("0",4-1)&amp;"E+00"))&lt;=4-1),"0.","#")&amp;REPT("0",IF(4-1-(FLOOR(LOG10(TEXT(ABS(AX2767),"0."&amp;REPT("0",4-1)&amp;"E+00")),1))&gt;0,4-1-(FLOOR(LOG10(TEXT(ABS(AX2767),"0."&amp;REPT("0",4-1)&amp;"E+00")),1)),0))))))</f>
        <v>5366</v>
      </c>
      <c r="AR2767" s="89" t="str">
        <f t="shared" ref="AR2767:AR2830" si="533">IF(AY2767=0,"0.000",TEXT(IF(AY2767&lt;0,"-","")&amp;LEFT(TEXT(ABS(AY2767),"0."&amp;REPT("0",4-1)&amp;"E+00"),4+1)*10^FLOOR(LOG10(TEXT(ABS(AY2767),"0."&amp;REPT("0",4-1)&amp;"E+00")),1),(""&amp;(IF(OR(AND(FLOOR(LOG10(TEXT(ABS(AY2767),"0."&amp;REPT("0",4-1)&amp;"E+00")),1)+1=4,RIGHT(LEFT(TEXT(ABS(AY2767),"0."&amp;REPT("0",4-1)&amp;"E+00"),4+1)*10^FLOOR(LOG10(TEXT(ABS(AY2767),"0."&amp;REPT("0",4-1)&amp;"E+00")),1),1)="0"),LOG10(TEXT(ABS(AY2767),"0."&amp;REPT("0",4-1)&amp;"E+00"))&lt;=4-1),"0.","#")&amp;REPT("0",IF(4-1-(FLOOR(LOG10(TEXT(ABS(AY2767),"0."&amp;REPT("0",4-1)&amp;"E+00")),1))&gt;0,4-1-(FLOOR(LOG10(TEXT(ABS(AY2767),"0."&amp;REPT("0",4-1)&amp;"E+00")),1)),0))))))</f>
        <v>6231</v>
      </c>
      <c r="AS2767" s="89" t="str">
        <f t="shared" ref="AS2767:AS2830" si="534">IF(AZ2767=0,"0.000",TEXT(IF(AZ2767&lt;0,"-","")&amp;LEFT(TEXT(ABS(AZ2767),"0."&amp;REPT("0",4-1)&amp;"E+00"),4+1)*10^FLOOR(LOG10(TEXT(ABS(AZ2767),"0."&amp;REPT("0",4-1)&amp;"E+00")),1),(""&amp;(IF(OR(AND(FLOOR(LOG10(TEXT(ABS(AZ2767),"0."&amp;REPT("0",4-1)&amp;"E+00")),1)+1=4,RIGHT(LEFT(TEXT(ABS(AZ2767),"0."&amp;REPT("0",4-1)&amp;"E+00"),4+1)*10^FLOOR(LOG10(TEXT(ABS(AZ2767),"0."&amp;REPT("0",4-1)&amp;"E+00")),1),1)="0"),LOG10(TEXT(ABS(AZ2767),"0."&amp;REPT("0",4-1)&amp;"E+00"))&lt;=4-1),"0.","#")&amp;REPT("0",IF(4-1-(FLOOR(LOG10(TEXT(ABS(AZ2767),"0."&amp;REPT("0",4-1)&amp;"E+00")),1))&gt;0,4-1-(FLOOR(LOG10(TEXT(ABS(AZ2767),"0."&amp;REPT("0",4-1)&amp;"E+00")),1)),0))))))</f>
        <v>10.30</v>
      </c>
      <c r="AT2767" s="89"/>
      <c r="AU2767" s="99">
        <v>0.45</v>
      </c>
      <c r="AV2767" s="99">
        <v>1600</v>
      </c>
      <c r="AW2767" s="99">
        <v>1.9214</v>
      </c>
      <c r="AX2767" s="99">
        <v>5366.07</v>
      </c>
      <c r="AY2767" s="99">
        <v>6230.7</v>
      </c>
      <c r="AZ2767" s="99">
        <v>10.304</v>
      </c>
      <c r="BA2767" s="119" t="s">
        <v>9</v>
      </c>
      <c r="BB2767" s="4">
        <v>2767</v>
      </c>
      <c r="BC2767" s="4">
        <v>0.45</v>
      </c>
    </row>
    <row r="2768" spans="2:55">
      <c r="B2768">
        <v>2767</v>
      </c>
      <c r="C2768" s="107">
        <f t="shared" si="523"/>
        <v>0.45</v>
      </c>
      <c r="D2768" s="5">
        <f t="shared" si="524"/>
        <v>1800</v>
      </c>
      <c r="E2768" s="5" t="str">
        <f t="shared" si="525"/>
        <v>2.127</v>
      </c>
      <c r="F2768" s="5" t="str">
        <f t="shared" si="526"/>
        <v>5840.</v>
      </c>
      <c r="G2768" s="5" t="str">
        <f t="shared" si="527"/>
        <v>6797</v>
      </c>
      <c r="H2768" s="5" t="str">
        <f t="shared" si="528"/>
        <v>10.59</v>
      </c>
      <c r="I2768" s="1" t="s">
        <v>9</v>
      </c>
      <c r="AN2768" s="89" t="str">
        <f t="shared" si="529"/>
        <v>0.4500</v>
      </c>
      <c r="AO2768" s="89" t="str">
        <f t="shared" si="530"/>
        <v>1800.</v>
      </c>
      <c r="AP2768" s="89" t="str">
        <f t="shared" si="531"/>
        <v>2.127</v>
      </c>
      <c r="AQ2768" s="89" t="str">
        <f t="shared" si="532"/>
        <v>5840.</v>
      </c>
      <c r="AR2768" s="89" t="str">
        <f t="shared" si="533"/>
        <v>6797</v>
      </c>
      <c r="AS2768" s="89" t="str">
        <f t="shared" si="534"/>
        <v>10.59</v>
      </c>
      <c r="AT2768" s="89"/>
      <c r="AU2768" s="99">
        <v>0.45</v>
      </c>
      <c r="AV2768" s="99">
        <v>1800</v>
      </c>
      <c r="AW2768" s="99">
        <v>2.1265999999999998</v>
      </c>
      <c r="AX2768" s="99">
        <v>5840.03</v>
      </c>
      <c r="AY2768" s="99">
        <v>6797</v>
      </c>
      <c r="AZ2768" s="99">
        <v>10.590999999999999</v>
      </c>
      <c r="BA2768" s="119" t="s">
        <v>9</v>
      </c>
      <c r="BB2768" s="4">
        <v>2768</v>
      </c>
      <c r="BC2768" s="4">
        <v>0.45</v>
      </c>
    </row>
    <row r="2769" spans="2:55">
      <c r="B2769">
        <v>2768</v>
      </c>
      <c r="C2769" s="107">
        <f t="shared" si="523"/>
        <v>0.45</v>
      </c>
      <c r="D2769" s="5">
        <f t="shared" si="524"/>
        <v>2000</v>
      </c>
      <c r="E2769" s="5" t="str">
        <f t="shared" si="525"/>
        <v>2.332</v>
      </c>
      <c r="F2769" s="5" t="str">
        <f t="shared" si="526"/>
        <v>6328</v>
      </c>
      <c r="G2769" s="5" t="str">
        <f t="shared" si="527"/>
        <v>7377</v>
      </c>
      <c r="H2769" s="5" t="str">
        <f t="shared" si="528"/>
        <v>10.86</v>
      </c>
      <c r="I2769" s="1" t="s">
        <v>9</v>
      </c>
      <c r="AN2769" s="89" t="str">
        <f t="shared" si="529"/>
        <v>0.4500</v>
      </c>
      <c r="AO2769" s="89" t="str">
        <f t="shared" si="530"/>
        <v>2000.</v>
      </c>
      <c r="AP2769" s="89" t="str">
        <f t="shared" si="531"/>
        <v>2.332</v>
      </c>
      <c r="AQ2769" s="89" t="str">
        <f t="shared" si="532"/>
        <v>6328</v>
      </c>
      <c r="AR2769" s="89" t="str">
        <f t="shared" si="533"/>
        <v>7377</v>
      </c>
      <c r="AS2769" s="89" t="str">
        <f t="shared" si="534"/>
        <v>10.86</v>
      </c>
      <c r="AT2769" s="89"/>
      <c r="AU2769" s="99">
        <v>0.45</v>
      </c>
      <c r="AV2769" s="99">
        <v>2000</v>
      </c>
      <c r="AW2769" s="99">
        <v>2.3318000000000003</v>
      </c>
      <c r="AX2769" s="99">
        <v>6327.5899999999992</v>
      </c>
      <c r="AY2769" s="99">
        <v>7376.9</v>
      </c>
      <c r="AZ2769" s="99">
        <v>10.858000000000001</v>
      </c>
      <c r="BA2769" s="119" t="s">
        <v>9</v>
      </c>
      <c r="BB2769" s="4">
        <v>2769</v>
      </c>
      <c r="BC2769" s="4">
        <v>0.45</v>
      </c>
    </row>
    <row r="2770" spans="2:55">
      <c r="B2770">
        <v>2769</v>
      </c>
      <c r="C2770" s="107">
        <f t="shared" si="523"/>
        <v>0.5</v>
      </c>
      <c r="D2770" s="5">
        <f t="shared" si="524"/>
        <v>0</v>
      </c>
      <c r="E2770" s="5" t="str">
        <f t="shared" si="525"/>
        <v>0.001000</v>
      </c>
      <c r="F2770" s="5">
        <f t="shared" si="526"/>
        <v>-2.998E-2</v>
      </c>
      <c r="G2770" s="5">
        <f t="shared" si="527"/>
        <v>0.47</v>
      </c>
      <c r="H2770" s="5">
        <f t="shared" si="528"/>
        <v>-1.2E-4</v>
      </c>
      <c r="I2770" s="1" t="s">
        <v>8</v>
      </c>
      <c r="AN2770" s="89" t="str">
        <f t="shared" si="529"/>
        <v>0.5000</v>
      </c>
      <c r="AO2770" s="89" t="str">
        <f t="shared" si="530"/>
        <v>0.000</v>
      </c>
      <c r="AP2770" s="89" t="str">
        <f t="shared" si="531"/>
        <v>0.001000</v>
      </c>
      <c r="AQ2770" s="89" t="str">
        <f t="shared" si="532"/>
        <v>-0.02998</v>
      </c>
      <c r="AR2770" s="89" t="str">
        <f t="shared" si="533"/>
        <v>0.4700</v>
      </c>
      <c r="AS2770" s="89" t="str">
        <f t="shared" si="534"/>
        <v>-0.0001200</v>
      </c>
      <c r="AT2770" s="89"/>
      <c r="AU2770" s="99">
        <v>0.5</v>
      </c>
      <c r="AV2770" s="99">
        <v>0</v>
      </c>
      <c r="AW2770" s="99">
        <v>9.999500000000001E-4</v>
      </c>
      <c r="AX2770" s="99">
        <v>-2.9975000000000085E-2</v>
      </c>
      <c r="AY2770" s="99">
        <v>0.47</v>
      </c>
      <c r="AZ2770" s="99">
        <v>-1.2E-4</v>
      </c>
      <c r="BA2770" s="119" t="s">
        <v>8</v>
      </c>
      <c r="BB2770" s="4">
        <v>2770</v>
      </c>
      <c r="BC2770" s="4">
        <v>0.5</v>
      </c>
    </row>
    <row r="2771" spans="2:55">
      <c r="B2771">
        <v>2770</v>
      </c>
      <c r="C2771" s="107">
        <f t="shared" si="523"/>
        <v>0.5</v>
      </c>
      <c r="D2771" s="5">
        <f t="shared" si="524"/>
        <v>5</v>
      </c>
      <c r="E2771" s="5" t="str">
        <f t="shared" si="525"/>
        <v>0.0009998</v>
      </c>
      <c r="F2771" s="5" t="str">
        <f t="shared" si="526"/>
        <v>21.02</v>
      </c>
      <c r="G2771" s="5" t="str">
        <f t="shared" si="527"/>
        <v>21.52</v>
      </c>
      <c r="H2771" s="5" t="str">
        <f t="shared" si="528"/>
        <v>0.07625</v>
      </c>
      <c r="I2771" s="1" t="s">
        <v>8</v>
      </c>
      <c r="AN2771" s="89" t="str">
        <f t="shared" si="529"/>
        <v>0.5000</v>
      </c>
      <c r="AO2771" s="89" t="str">
        <f t="shared" si="530"/>
        <v>5.000</v>
      </c>
      <c r="AP2771" s="89" t="str">
        <f t="shared" si="531"/>
        <v>0.0009998</v>
      </c>
      <c r="AQ2771" s="89" t="str">
        <f t="shared" si="532"/>
        <v>21.02</v>
      </c>
      <c r="AR2771" s="89" t="str">
        <f t="shared" si="533"/>
        <v>21.52</v>
      </c>
      <c r="AS2771" s="89" t="str">
        <f t="shared" si="534"/>
        <v>0.07625</v>
      </c>
      <c r="AT2771" s="89"/>
      <c r="AU2771" s="99">
        <v>0.5</v>
      </c>
      <c r="AV2771" s="99">
        <v>5</v>
      </c>
      <c r="AW2771" s="99">
        <v>9.9983999999999989E-4</v>
      </c>
      <c r="AX2771" s="99">
        <v>21.02008</v>
      </c>
      <c r="AY2771" s="99">
        <v>21.52</v>
      </c>
      <c r="AZ2771" s="99">
        <v>7.6249999999999998E-2</v>
      </c>
      <c r="BA2771" s="119" t="s">
        <v>8</v>
      </c>
      <c r="BB2771" s="4">
        <v>2771</v>
      </c>
      <c r="BC2771" s="4">
        <v>0.5</v>
      </c>
    </row>
    <row r="2772" spans="2:55">
      <c r="B2772">
        <v>2771</v>
      </c>
      <c r="C2772" s="107">
        <f t="shared" si="523"/>
        <v>0.5</v>
      </c>
      <c r="D2772" s="5">
        <f t="shared" si="524"/>
        <v>10</v>
      </c>
      <c r="E2772" s="5" t="str">
        <f t="shared" si="525"/>
        <v>0.001000</v>
      </c>
      <c r="F2772" s="5" t="str">
        <f t="shared" si="526"/>
        <v>42.01</v>
      </c>
      <c r="G2772" s="5" t="str">
        <f t="shared" si="527"/>
        <v>42.51</v>
      </c>
      <c r="H2772" s="5" t="str">
        <f t="shared" si="528"/>
        <v>0.1510</v>
      </c>
      <c r="I2772" s="1" t="s">
        <v>8</v>
      </c>
      <c r="AN2772" s="89" t="str">
        <f t="shared" si="529"/>
        <v>0.5000</v>
      </c>
      <c r="AO2772" s="89" t="str">
        <f t="shared" si="530"/>
        <v>10.00</v>
      </c>
      <c r="AP2772" s="89" t="str">
        <f t="shared" si="531"/>
        <v>0.001000</v>
      </c>
      <c r="AQ2772" s="89" t="str">
        <f t="shared" si="532"/>
        <v>42.01</v>
      </c>
      <c r="AR2772" s="89" t="str">
        <f t="shared" si="533"/>
        <v>42.51</v>
      </c>
      <c r="AS2772" s="89" t="str">
        <f t="shared" si="534"/>
        <v>0.1510</v>
      </c>
      <c r="AT2772" s="89"/>
      <c r="AU2772" s="99">
        <v>0.5</v>
      </c>
      <c r="AV2772" s="99">
        <v>10</v>
      </c>
      <c r="AW2772" s="99">
        <v>1.00011E-3</v>
      </c>
      <c r="AX2772" s="99">
        <v>42.009944999999995</v>
      </c>
      <c r="AY2772" s="99">
        <v>42.51</v>
      </c>
      <c r="AZ2772" s="99">
        <v>0.15104000000000001</v>
      </c>
      <c r="BA2772" s="119" t="s">
        <v>8</v>
      </c>
      <c r="BB2772" s="4">
        <v>2772</v>
      </c>
      <c r="BC2772" s="4">
        <v>0.5</v>
      </c>
    </row>
    <row r="2773" spans="2:55">
      <c r="B2773">
        <v>2772</v>
      </c>
      <c r="C2773" s="107">
        <f t="shared" si="523"/>
        <v>0.5</v>
      </c>
      <c r="D2773" s="5">
        <f t="shared" si="524"/>
        <v>15</v>
      </c>
      <c r="E2773" s="5" t="str">
        <f t="shared" si="525"/>
        <v>0.001001</v>
      </c>
      <c r="F2773" s="5" t="str">
        <f t="shared" si="526"/>
        <v>62.96</v>
      </c>
      <c r="G2773" s="5" t="str">
        <f t="shared" si="527"/>
        <v>63.46</v>
      </c>
      <c r="H2773" s="5" t="str">
        <f t="shared" si="528"/>
        <v>0.2244</v>
      </c>
      <c r="I2773" s="1" t="s">
        <v>8</v>
      </c>
      <c r="AN2773" s="89" t="str">
        <f t="shared" si="529"/>
        <v>0.5000</v>
      </c>
      <c r="AO2773" s="89" t="str">
        <f t="shared" si="530"/>
        <v>15.00</v>
      </c>
      <c r="AP2773" s="89" t="str">
        <f t="shared" si="531"/>
        <v>0.001001</v>
      </c>
      <c r="AQ2773" s="89" t="str">
        <f t="shared" si="532"/>
        <v>62.96</v>
      </c>
      <c r="AR2773" s="89" t="str">
        <f t="shared" si="533"/>
        <v>63.46</v>
      </c>
      <c r="AS2773" s="89" t="str">
        <f t="shared" si="534"/>
        <v>0.2244</v>
      </c>
      <c r="AT2773" s="89"/>
      <c r="AU2773" s="99">
        <v>0.5</v>
      </c>
      <c r="AV2773" s="99">
        <v>15</v>
      </c>
      <c r="AW2773" s="99">
        <v>1.0007099999999999E-3</v>
      </c>
      <c r="AX2773" s="99">
        <v>62.959645000000002</v>
      </c>
      <c r="AY2773" s="99">
        <v>63.46</v>
      </c>
      <c r="AZ2773" s="99">
        <v>0.22439000000000001</v>
      </c>
      <c r="BA2773" s="119" t="s">
        <v>8</v>
      </c>
      <c r="BB2773" s="4">
        <v>2773</v>
      </c>
      <c r="BC2773" s="4">
        <v>0.5</v>
      </c>
    </row>
    <row r="2774" spans="2:55">
      <c r="B2774">
        <v>2773</v>
      </c>
      <c r="C2774" s="107">
        <f t="shared" si="523"/>
        <v>0.5</v>
      </c>
      <c r="D2774" s="5">
        <f t="shared" si="524"/>
        <v>20</v>
      </c>
      <c r="E2774" s="5" t="str">
        <f t="shared" si="525"/>
        <v>0.001002</v>
      </c>
      <c r="F2774" s="5" t="str">
        <f t="shared" si="526"/>
        <v>83.88</v>
      </c>
      <c r="G2774" s="5" t="str">
        <f t="shared" si="527"/>
        <v>84.38</v>
      </c>
      <c r="H2774" s="5" t="str">
        <f t="shared" si="528"/>
        <v>0.2964</v>
      </c>
      <c r="I2774" s="1" t="s">
        <v>8</v>
      </c>
      <c r="AN2774" s="89" t="str">
        <f t="shared" si="529"/>
        <v>0.5000</v>
      </c>
      <c r="AO2774" s="89" t="str">
        <f t="shared" si="530"/>
        <v>20.00</v>
      </c>
      <c r="AP2774" s="89" t="str">
        <f t="shared" si="531"/>
        <v>0.001002</v>
      </c>
      <c r="AQ2774" s="89" t="str">
        <f t="shared" si="532"/>
        <v>83.88</v>
      </c>
      <c r="AR2774" s="89" t="str">
        <f t="shared" si="533"/>
        <v>84.38</v>
      </c>
      <c r="AS2774" s="89" t="str">
        <f t="shared" si="534"/>
        <v>0.2964</v>
      </c>
      <c r="AT2774" s="89"/>
      <c r="AU2774" s="99">
        <v>0.5</v>
      </c>
      <c r="AV2774" s="99">
        <v>20</v>
      </c>
      <c r="AW2774" s="99">
        <v>1.0016099999999998E-3</v>
      </c>
      <c r="AX2774" s="99">
        <v>83.879194999999996</v>
      </c>
      <c r="AY2774" s="99">
        <v>84.38</v>
      </c>
      <c r="AZ2774" s="99">
        <v>0.29637999999999998</v>
      </c>
      <c r="BA2774" s="119" t="s">
        <v>8</v>
      </c>
      <c r="BB2774" s="4">
        <v>2774</v>
      </c>
      <c r="BC2774" s="4">
        <v>0.5</v>
      </c>
    </row>
    <row r="2775" spans="2:55">
      <c r="B2775">
        <v>2774</v>
      </c>
      <c r="C2775" s="107">
        <f t="shared" si="523"/>
        <v>0.5</v>
      </c>
      <c r="D2775" s="5">
        <f t="shared" si="524"/>
        <v>25</v>
      </c>
      <c r="E2775" s="5" t="str">
        <f t="shared" si="525"/>
        <v>0.001003</v>
      </c>
      <c r="F2775" s="5" t="str">
        <f t="shared" si="526"/>
        <v>104.8</v>
      </c>
      <c r="G2775" s="5" t="str">
        <f t="shared" si="527"/>
        <v>105.3</v>
      </c>
      <c r="H2775" s="5" t="str">
        <f t="shared" si="528"/>
        <v>0.3671</v>
      </c>
      <c r="I2775" s="1" t="s">
        <v>8</v>
      </c>
      <c r="AN2775" s="89" t="str">
        <f t="shared" si="529"/>
        <v>0.5000</v>
      </c>
      <c r="AO2775" s="89" t="str">
        <f t="shared" si="530"/>
        <v>25.00</v>
      </c>
      <c r="AP2775" s="89" t="str">
        <f t="shared" si="531"/>
        <v>0.001003</v>
      </c>
      <c r="AQ2775" s="89" t="str">
        <f t="shared" si="532"/>
        <v>104.8</v>
      </c>
      <c r="AR2775" s="89" t="str">
        <f t="shared" si="533"/>
        <v>105.3</v>
      </c>
      <c r="AS2775" s="89" t="str">
        <f t="shared" si="534"/>
        <v>0.3671</v>
      </c>
      <c r="AT2775" s="89"/>
      <c r="AU2775" s="99">
        <v>0.5</v>
      </c>
      <c r="AV2775" s="99">
        <v>25</v>
      </c>
      <c r="AW2775" s="99">
        <v>1.00278E-3</v>
      </c>
      <c r="AX2775" s="99">
        <v>104.78861000000001</v>
      </c>
      <c r="AY2775" s="99">
        <v>105.29</v>
      </c>
      <c r="AZ2775" s="99">
        <v>0.36709999999999998</v>
      </c>
      <c r="BA2775" s="119" t="s">
        <v>8</v>
      </c>
      <c r="BB2775" s="4">
        <v>2775</v>
      </c>
      <c r="BC2775" s="4">
        <v>0.5</v>
      </c>
    </row>
    <row r="2776" spans="2:55">
      <c r="B2776">
        <v>2775</v>
      </c>
      <c r="C2776" s="107">
        <f t="shared" si="523"/>
        <v>0.5</v>
      </c>
      <c r="D2776" s="5">
        <f t="shared" si="524"/>
        <v>30</v>
      </c>
      <c r="E2776" s="5" t="str">
        <f t="shared" si="525"/>
        <v>0.001004</v>
      </c>
      <c r="F2776" s="5" t="str">
        <f t="shared" si="526"/>
        <v>125.7</v>
      </c>
      <c r="G2776" s="5" t="str">
        <f t="shared" si="527"/>
        <v>126.2</v>
      </c>
      <c r="H2776" s="5" t="str">
        <f t="shared" si="528"/>
        <v>0.4366</v>
      </c>
      <c r="I2776" s="1" t="s">
        <v>8</v>
      </c>
      <c r="AN2776" s="89" t="str">
        <f t="shared" si="529"/>
        <v>0.5000</v>
      </c>
      <c r="AO2776" s="89" t="str">
        <f t="shared" si="530"/>
        <v>30.00</v>
      </c>
      <c r="AP2776" s="89" t="str">
        <f t="shared" si="531"/>
        <v>0.001004</v>
      </c>
      <c r="AQ2776" s="89" t="str">
        <f t="shared" si="532"/>
        <v>125.7</v>
      </c>
      <c r="AR2776" s="89" t="str">
        <f t="shared" si="533"/>
        <v>126.2</v>
      </c>
      <c r="AS2776" s="89" t="str">
        <f t="shared" si="534"/>
        <v>0.4366</v>
      </c>
      <c r="AT2776" s="89"/>
      <c r="AU2776" s="99">
        <v>0.5</v>
      </c>
      <c r="AV2776" s="99">
        <v>30</v>
      </c>
      <c r="AW2776" s="99">
        <v>1.0041899999999999E-3</v>
      </c>
      <c r="AX2776" s="99">
        <v>125.687905</v>
      </c>
      <c r="AY2776" s="99">
        <v>126.19</v>
      </c>
      <c r="AZ2776" s="99">
        <v>0.43659999999999999</v>
      </c>
      <c r="BA2776" s="119" t="s">
        <v>8</v>
      </c>
      <c r="BB2776" s="4">
        <v>2776</v>
      </c>
      <c r="BC2776" s="4">
        <v>0.5</v>
      </c>
    </row>
    <row r="2777" spans="2:55">
      <c r="B2777">
        <v>2776</v>
      </c>
      <c r="C2777" s="107">
        <f t="shared" si="523"/>
        <v>0.5</v>
      </c>
      <c r="D2777" s="5">
        <f t="shared" si="524"/>
        <v>35</v>
      </c>
      <c r="E2777" s="5" t="str">
        <f t="shared" si="525"/>
        <v>0.001006</v>
      </c>
      <c r="F2777" s="5" t="str">
        <f t="shared" si="526"/>
        <v>146.6</v>
      </c>
      <c r="G2777" s="5" t="str">
        <f t="shared" si="527"/>
        <v>147.1</v>
      </c>
      <c r="H2777" s="5" t="str">
        <f t="shared" si="528"/>
        <v>0.5050</v>
      </c>
      <c r="I2777" s="1" t="s">
        <v>8</v>
      </c>
      <c r="AN2777" s="89" t="str">
        <f t="shared" si="529"/>
        <v>0.5000</v>
      </c>
      <c r="AO2777" s="89" t="str">
        <f t="shared" si="530"/>
        <v>35.00</v>
      </c>
      <c r="AP2777" s="89" t="str">
        <f t="shared" si="531"/>
        <v>0.001006</v>
      </c>
      <c r="AQ2777" s="89" t="str">
        <f t="shared" si="532"/>
        <v>146.6</v>
      </c>
      <c r="AR2777" s="89" t="str">
        <f t="shared" si="533"/>
        <v>147.1</v>
      </c>
      <c r="AS2777" s="89" t="str">
        <f t="shared" si="534"/>
        <v>0.5050</v>
      </c>
      <c r="AT2777" s="89"/>
      <c r="AU2777" s="99">
        <v>0.5</v>
      </c>
      <c r="AV2777" s="99">
        <v>35</v>
      </c>
      <c r="AW2777" s="99">
        <v>1.0058199999999999E-3</v>
      </c>
      <c r="AX2777" s="99">
        <v>146.57709</v>
      </c>
      <c r="AY2777" s="99">
        <v>147.08000000000001</v>
      </c>
      <c r="AZ2777" s="99">
        <v>0.50495999999999996</v>
      </c>
      <c r="BA2777" s="119" t="s">
        <v>8</v>
      </c>
      <c r="BB2777" s="4">
        <v>2777</v>
      </c>
      <c r="BC2777" s="4">
        <v>0.5</v>
      </c>
    </row>
    <row r="2778" spans="2:55">
      <c r="B2778">
        <v>2777</v>
      </c>
      <c r="C2778" s="107">
        <f t="shared" si="523"/>
        <v>0.5</v>
      </c>
      <c r="D2778" s="5">
        <f t="shared" si="524"/>
        <v>40</v>
      </c>
      <c r="E2778" s="5" t="str">
        <f t="shared" si="525"/>
        <v>0.001008</v>
      </c>
      <c r="F2778" s="5" t="str">
        <f t="shared" si="526"/>
        <v>167.5</v>
      </c>
      <c r="G2778" s="5" t="str">
        <f t="shared" si="527"/>
        <v>168.0</v>
      </c>
      <c r="H2778" s="5" t="str">
        <f t="shared" si="528"/>
        <v>0.5722</v>
      </c>
      <c r="I2778" s="1" t="s">
        <v>8</v>
      </c>
      <c r="AN2778" s="89" t="str">
        <f t="shared" si="529"/>
        <v>0.5000</v>
      </c>
      <c r="AO2778" s="89" t="str">
        <f t="shared" si="530"/>
        <v>40.00</v>
      </c>
      <c r="AP2778" s="89" t="str">
        <f t="shared" si="531"/>
        <v>0.001008</v>
      </c>
      <c r="AQ2778" s="89" t="str">
        <f t="shared" si="532"/>
        <v>167.5</v>
      </c>
      <c r="AR2778" s="89" t="str">
        <f t="shared" si="533"/>
        <v>168.0</v>
      </c>
      <c r="AS2778" s="89" t="str">
        <f t="shared" si="534"/>
        <v>0.5722</v>
      </c>
      <c r="AT2778" s="89"/>
      <c r="AU2778" s="99">
        <v>0.5</v>
      </c>
      <c r="AV2778" s="99">
        <v>40</v>
      </c>
      <c r="AW2778" s="99">
        <v>1.00767E-3</v>
      </c>
      <c r="AX2778" s="99">
        <v>167.46616499999999</v>
      </c>
      <c r="AY2778" s="99">
        <v>167.97</v>
      </c>
      <c r="AZ2778" s="99">
        <v>0.57221</v>
      </c>
      <c r="BA2778" s="119" t="s">
        <v>8</v>
      </c>
      <c r="BB2778" s="4">
        <v>2778</v>
      </c>
      <c r="BC2778" s="4">
        <v>0.5</v>
      </c>
    </row>
    <row r="2779" spans="2:55">
      <c r="B2779">
        <v>2778</v>
      </c>
      <c r="C2779" s="107">
        <f t="shared" si="523"/>
        <v>0.5</v>
      </c>
      <c r="D2779" s="5">
        <f t="shared" si="524"/>
        <v>45</v>
      </c>
      <c r="E2779" s="5" t="str">
        <f t="shared" si="525"/>
        <v>0.001010</v>
      </c>
      <c r="F2779" s="5" t="str">
        <f t="shared" si="526"/>
        <v>188.4</v>
      </c>
      <c r="G2779" s="5" t="str">
        <f t="shared" si="527"/>
        <v>188.9</v>
      </c>
      <c r="H2779" s="5" t="str">
        <f t="shared" si="528"/>
        <v>0.6384</v>
      </c>
      <c r="I2779" s="1" t="s">
        <v>8</v>
      </c>
      <c r="AN2779" s="89" t="str">
        <f t="shared" si="529"/>
        <v>0.5000</v>
      </c>
      <c r="AO2779" s="89" t="str">
        <f t="shared" si="530"/>
        <v>45.00</v>
      </c>
      <c r="AP2779" s="89" t="str">
        <f t="shared" si="531"/>
        <v>0.001010</v>
      </c>
      <c r="AQ2779" s="89" t="str">
        <f t="shared" si="532"/>
        <v>188.4</v>
      </c>
      <c r="AR2779" s="89" t="str">
        <f t="shared" si="533"/>
        <v>188.9</v>
      </c>
      <c r="AS2779" s="89" t="str">
        <f t="shared" si="534"/>
        <v>0.6384</v>
      </c>
      <c r="AT2779" s="89"/>
      <c r="AU2779" s="99">
        <v>0.5</v>
      </c>
      <c r="AV2779" s="99">
        <v>45</v>
      </c>
      <c r="AW2779" s="99">
        <v>1.00971E-3</v>
      </c>
      <c r="AX2779" s="99">
        <v>188.35514500000002</v>
      </c>
      <c r="AY2779" s="99">
        <v>188.86</v>
      </c>
      <c r="AZ2779" s="99">
        <v>0.63839999999999997</v>
      </c>
      <c r="BA2779" s="119" t="s">
        <v>8</v>
      </c>
      <c r="BB2779" s="4">
        <v>2779</v>
      </c>
      <c r="BC2779" s="4">
        <v>0.5</v>
      </c>
    </row>
    <row r="2780" spans="2:55">
      <c r="B2780">
        <v>2779</v>
      </c>
      <c r="C2780" s="107">
        <f t="shared" si="523"/>
        <v>0.5</v>
      </c>
      <c r="D2780" s="5">
        <f t="shared" si="524"/>
        <v>50</v>
      </c>
      <c r="E2780" s="5" t="str">
        <f t="shared" si="525"/>
        <v>0.001012</v>
      </c>
      <c r="F2780" s="5" t="str">
        <f t="shared" si="526"/>
        <v>209.3</v>
      </c>
      <c r="G2780" s="5" t="str">
        <f t="shared" si="527"/>
        <v>209.8</v>
      </c>
      <c r="H2780" s="5" t="str">
        <f t="shared" si="528"/>
        <v>0.7036</v>
      </c>
      <c r="I2780" s="1" t="s">
        <v>8</v>
      </c>
      <c r="AN2780" s="89" t="str">
        <f t="shared" si="529"/>
        <v>0.5000</v>
      </c>
      <c r="AO2780" s="89" t="str">
        <f t="shared" si="530"/>
        <v>50.00</v>
      </c>
      <c r="AP2780" s="89" t="str">
        <f t="shared" si="531"/>
        <v>0.001012</v>
      </c>
      <c r="AQ2780" s="89" t="str">
        <f t="shared" si="532"/>
        <v>209.3</v>
      </c>
      <c r="AR2780" s="89" t="str">
        <f t="shared" si="533"/>
        <v>209.8</v>
      </c>
      <c r="AS2780" s="89" t="str">
        <f t="shared" si="534"/>
        <v>0.7036</v>
      </c>
      <c r="AT2780" s="89"/>
      <c r="AU2780" s="99">
        <v>0.5</v>
      </c>
      <c r="AV2780" s="99">
        <v>50</v>
      </c>
      <c r="AW2780" s="99">
        <v>1.0119300000000001E-3</v>
      </c>
      <c r="AX2780" s="99">
        <v>209.25403499999999</v>
      </c>
      <c r="AY2780" s="99">
        <v>209.76</v>
      </c>
      <c r="AZ2780" s="99">
        <v>0.70357999999999998</v>
      </c>
      <c r="BA2780" s="119" t="s">
        <v>8</v>
      </c>
      <c r="BB2780" s="4">
        <v>2780</v>
      </c>
      <c r="BC2780" s="4">
        <v>0.5</v>
      </c>
    </row>
    <row r="2781" spans="2:55">
      <c r="B2781">
        <v>2780</v>
      </c>
      <c r="C2781" s="107">
        <f t="shared" si="523"/>
        <v>0.5</v>
      </c>
      <c r="D2781" s="5">
        <f t="shared" si="524"/>
        <v>55</v>
      </c>
      <c r="E2781" s="5" t="str">
        <f t="shared" si="525"/>
        <v>0.001014</v>
      </c>
      <c r="F2781" s="5" t="str">
        <f t="shared" si="526"/>
        <v>230.2</v>
      </c>
      <c r="G2781" s="5" t="str">
        <f t="shared" si="527"/>
        <v>230.7</v>
      </c>
      <c r="H2781" s="5" t="str">
        <f t="shared" si="528"/>
        <v>0.7678</v>
      </c>
      <c r="I2781" s="1" t="s">
        <v>8</v>
      </c>
      <c r="AN2781" s="89" t="str">
        <f t="shared" si="529"/>
        <v>0.5000</v>
      </c>
      <c r="AO2781" s="89" t="str">
        <f t="shared" si="530"/>
        <v>55.00</v>
      </c>
      <c r="AP2781" s="89" t="str">
        <f t="shared" si="531"/>
        <v>0.001014</v>
      </c>
      <c r="AQ2781" s="89" t="str">
        <f t="shared" si="532"/>
        <v>230.2</v>
      </c>
      <c r="AR2781" s="89" t="str">
        <f t="shared" si="533"/>
        <v>230.7</v>
      </c>
      <c r="AS2781" s="89" t="str">
        <f t="shared" si="534"/>
        <v>0.7678</v>
      </c>
      <c r="AT2781" s="89"/>
      <c r="AU2781" s="99">
        <v>0.5</v>
      </c>
      <c r="AV2781" s="99">
        <v>55</v>
      </c>
      <c r="AW2781" s="99">
        <v>1.0143400000000001E-3</v>
      </c>
      <c r="AX2781" s="99">
        <v>230.16282999999999</v>
      </c>
      <c r="AY2781" s="99">
        <v>230.67</v>
      </c>
      <c r="AZ2781" s="99">
        <v>0.76778000000000002</v>
      </c>
      <c r="BA2781" s="119" t="s">
        <v>8</v>
      </c>
      <c r="BB2781" s="4">
        <v>2781</v>
      </c>
      <c r="BC2781" s="4">
        <v>0.5</v>
      </c>
    </row>
    <row r="2782" spans="2:55">
      <c r="B2782">
        <v>2781</v>
      </c>
      <c r="C2782" s="107">
        <f t="shared" si="523"/>
        <v>0.5</v>
      </c>
      <c r="D2782" s="5">
        <f t="shared" si="524"/>
        <v>60</v>
      </c>
      <c r="E2782" s="5" t="str">
        <f t="shared" si="525"/>
        <v>0.001017</v>
      </c>
      <c r="F2782" s="5" t="str">
        <f t="shared" si="526"/>
        <v>251.1</v>
      </c>
      <c r="G2782" s="5" t="str">
        <f t="shared" si="527"/>
        <v>251.6</v>
      </c>
      <c r="H2782" s="5" t="str">
        <f t="shared" si="528"/>
        <v>0.8310</v>
      </c>
      <c r="I2782" s="1" t="s">
        <v>8</v>
      </c>
      <c r="AN2782" s="89" t="str">
        <f t="shared" si="529"/>
        <v>0.5000</v>
      </c>
      <c r="AO2782" s="89" t="str">
        <f t="shared" si="530"/>
        <v>60.00</v>
      </c>
      <c r="AP2782" s="89" t="str">
        <f t="shared" si="531"/>
        <v>0.001017</v>
      </c>
      <c r="AQ2782" s="89" t="str">
        <f t="shared" si="532"/>
        <v>251.1</v>
      </c>
      <c r="AR2782" s="89" t="str">
        <f t="shared" si="533"/>
        <v>251.6</v>
      </c>
      <c r="AS2782" s="89" t="str">
        <f t="shared" si="534"/>
        <v>0.8310</v>
      </c>
      <c r="AT2782" s="89"/>
      <c r="AU2782" s="99">
        <v>0.5</v>
      </c>
      <c r="AV2782" s="99">
        <v>60</v>
      </c>
      <c r="AW2782" s="99">
        <v>1.01691E-3</v>
      </c>
      <c r="AX2782" s="99">
        <v>251.07154500000001</v>
      </c>
      <c r="AY2782" s="99">
        <v>251.58</v>
      </c>
      <c r="AZ2782" s="99">
        <v>0.83104</v>
      </c>
      <c r="BA2782" s="119" t="s">
        <v>8</v>
      </c>
      <c r="BB2782" s="4">
        <v>2782</v>
      </c>
      <c r="BC2782" s="4">
        <v>0.5</v>
      </c>
    </row>
    <row r="2783" spans="2:55">
      <c r="B2783">
        <v>2782</v>
      </c>
      <c r="C2783" s="107">
        <f t="shared" si="523"/>
        <v>0.5</v>
      </c>
      <c r="D2783" s="5">
        <f t="shared" si="524"/>
        <v>65</v>
      </c>
      <c r="E2783" s="5" t="str">
        <f t="shared" si="525"/>
        <v>0.001020</v>
      </c>
      <c r="F2783" s="5" t="str">
        <f t="shared" si="526"/>
        <v>272.0</v>
      </c>
      <c r="G2783" s="5" t="str">
        <f t="shared" si="527"/>
        <v>272.5</v>
      </c>
      <c r="H2783" s="5" t="str">
        <f t="shared" si="528"/>
        <v>0.8934</v>
      </c>
      <c r="I2783" s="1" t="s">
        <v>8</v>
      </c>
      <c r="AN2783" s="89" t="str">
        <f t="shared" si="529"/>
        <v>0.5000</v>
      </c>
      <c r="AO2783" s="89" t="str">
        <f t="shared" si="530"/>
        <v>65.00</v>
      </c>
      <c r="AP2783" s="89" t="str">
        <f t="shared" si="531"/>
        <v>0.001020</v>
      </c>
      <c r="AQ2783" s="89" t="str">
        <f t="shared" si="532"/>
        <v>272.0</v>
      </c>
      <c r="AR2783" s="89" t="str">
        <f t="shared" si="533"/>
        <v>272.5</v>
      </c>
      <c r="AS2783" s="89" t="str">
        <f t="shared" si="534"/>
        <v>0.8934</v>
      </c>
      <c r="AT2783" s="89"/>
      <c r="AU2783" s="99">
        <v>0.5</v>
      </c>
      <c r="AV2783" s="99">
        <v>65</v>
      </c>
      <c r="AW2783" s="99">
        <v>1.01965E-3</v>
      </c>
      <c r="AX2783" s="99">
        <v>272.00017500000001</v>
      </c>
      <c r="AY2783" s="99">
        <v>272.51</v>
      </c>
      <c r="AZ2783" s="99">
        <v>0.89337999999999995</v>
      </c>
      <c r="BA2783" s="119" t="s">
        <v>8</v>
      </c>
      <c r="BB2783" s="4">
        <v>2783</v>
      </c>
      <c r="BC2783" s="4">
        <v>0.5</v>
      </c>
    </row>
    <row r="2784" spans="2:55">
      <c r="B2784">
        <v>2783</v>
      </c>
      <c r="C2784" s="107">
        <f t="shared" si="523"/>
        <v>0.5</v>
      </c>
      <c r="D2784" s="5">
        <f t="shared" si="524"/>
        <v>70</v>
      </c>
      <c r="E2784" s="5" t="str">
        <f t="shared" si="525"/>
        <v>0.001023</v>
      </c>
      <c r="F2784" s="5" t="str">
        <f t="shared" si="526"/>
        <v>292.9</v>
      </c>
      <c r="G2784" s="5" t="str">
        <f t="shared" si="527"/>
        <v>293.5</v>
      </c>
      <c r="H2784" s="5" t="str">
        <f t="shared" si="528"/>
        <v>0.9549</v>
      </c>
      <c r="I2784" s="1" t="s">
        <v>8</v>
      </c>
      <c r="AN2784" s="89" t="str">
        <f t="shared" si="529"/>
        <v>0.5000</v>
      </c>
      <c r="AO2784" s="89" t="str">
        <f t="shared" si="530"/>
        <v>70.00</v>
      </c>
      <c r="AP2784" s="89" t="str">
        <f t="shared" si="531"/>
        <v>0.001023</v>
      </c>
      <c r="AQ2784" s="89" t="str">
        <f t="shared" si="532"/>
        <v>292.9</v>
      </c>
      <c r="AR2784" s="89" t="str">
        <f t="shared" si="533"/>
        <v>293.5</v>
      </c>
      <c r="AS2784" s="89" t="str">
        <f t="shared" si="534"/>
        <v>0.9549</v>
      </c>
      <c r="AT2784" s="89"/>
      <c r="AU2784" s="99">
        <v>0.5</v>
      </c>
      <c r="AV2784" s="99">
        <v>70</v>
      </c>
      <c r="AW2784" s="99">
        <v>1.0225599999999998E-3</v>
      </c>
      <c r="AX2784" s="99">
        <v>292.93871999999999</v>
      </c>
      <c r="AY2784" s="99">
        <v>293.45</v>
      </c>
      <c r="AZ2784" s="99">
        <v>0.95484999999999998</v>
      </c>
      <c r="BA2784" s="119" t="s">
        <v>8</v>
      </c>
      <c r="BB2784" s="4">
        <v>2784</v>
      </c>
      <c r="BC2784" s="4">
        <v>0.5</v>
      </c>
    </row>
    <row r="2785" spans="2:55">
      <c r="B2785">
        <v>2784</v>
      </c>
      <c r="C2785" s="107">
        <f t="shared" si="523"/>
        <v>0.5</v>
      </c>
      <c r="D2785" s="5">
        <f t="shared" si="524"/>
        <v>75</v>
      </c>
      <c r="E2785" s="5" t="str">
        <f t="shared" si="525"/>
        <v>0.001026</v>
      </c>
      <c r="F2785" s="5" t="str">
        <f t="shared" si="526"/>
        <v>313.9</v>
      </c>
      <c r="G2785" s="5" t="str">
        <f t="shared" si="527"/>
        <v>314.4</v>
      </c>
      <c r="H2785" s="5" t="str">
        <f t="shared" si="528"/>
        <v>1.016</v>
      </c>
      <c r="I2785" s="1" t="s">
        <v>8</v>
      </c>
      <c r="AN2785" s="89" t="str">
        <f t="shared" si="529"/>
        <v>0.5000</v>
      </c>
      <c r="AO2785" s="89" t="str">
        <f t="shared" si="530"/>
        <v>75.00</v>
      </c>
      <c r="AP2785" s="89" t="str">
        <f t="shared" si="531"/>
        <v>0.001026</v>
      </c>
      <c r="AQ2785" s="89" t="str">
        <f t="shared" si="532"/>
        <v>313.9</v>
      </c>
      <c r="AR2785" s="89" t="str">
        <f t="shared" si="533"/>
        <v>314.4</v>
      </c>
      <c r="AS2785" s="89" t="str">
        <f t="shared" si="534"/>
        <v>1.016</v>
      </c>
      <c r="AT2785" s="89"/>
      <c r="AU2785" s="99">
        <v>0.5</v>
      </c>
      <c r="AV2785" s="99">
        <v>75</v>
      </c>
      <c r="AW2785" s="99">
        <v>1.0256199999999999E-3</v>
      </c>
      <c r="AX2785" s="99">
        <v>313.88718999999998</v>
      </c>
      <c r="AY2785" s="99">
        <v>314.39999999999998</v>
      </c>
      <c r="AZ2785" s="99">
        <v>1.0155000000000001</v>
      </c>
      <c r="BA2785" s="119" t="s">
        <v>8</v>
      </c>
      <c r="BB2785" s="4">
        <v>2785</v>
      </c>
      <c r="BC2785" s="4">
        <v>0.5</v>
      </c>
    </row>
    <row r="2786" spans="2:55">
      <c r="B2786">
        <v>2785</v>
      </c>
      <c r="C2786" s="107">
        <f t="shared" si="523"/>
        <v>0.5</v>
      </c>
      <c r="D2786" s="5">
        <f t="shared" si="524"/>
        <v>80</v>
      </c>
      <c r="E2786" s="5" t="str">
        <f t="shared" si="525"/>
        <v>0.001029</v>
      </c>
      <c r="F2786" s="5" t="str">
        <f t="shared" si="526"/>
        <v>334.9</v>
      </c>
      <c r="G2786" s="5" t="str">
        <f t="shared" si="527"/>
        <v>335.4</v>
      </c>
      <c r="H2786" s="5" t="str">
        <f t="shared" si="528"/>
        <v>1.075</v>
      </c>
      <c r="I2786" s="1" t="s">
        <v>8</v>
      </c>
      <c r="AN2786" s="89" t="str">
        <f t="shared" si="529"/>
        <v>0.5000</v>
      </c>
      <c r="AO2786" s="89" t="str">
        <f t="shared" si="530"/>
        <v>80.00</v>
      </c>
      <c r="AP2786" s="89" t="str">
        <f t="shared" si="531"/>
        <v>0.001029</v>
      </c>
      <c r="AQ2786" s="89" t="str">
        <f t="shared" si="532"/>
        <v>334.9</v>
      </c>
      <c r="AR2786" s="89" t="str">
        <f t="shared" si="533"/>
        <v>335.4</v>
      </c>
      <c r="AS2786" s="89" t="str">
        <f t="shared" si="534"/>
        <v>1.075</v>
      </c>
      <c r="AT2786" s="89"/>
      <c r="AU2786" s="99">
        <v>0.5</v>
      </c>
      <c r="AV2786" s="99">
        <v>80</v>
      </c>
      <c r="AW2786" s="99">
        <v>1.02884E-3</v>
      </c>
      <c r="AX2786" s="99">
        <v>334.85558000000003</v>
      </c>
      <c r="AY2786" s="99">
        <v>335.37</v>
      </c>
      <c r="AZ2786" s="99">
        <v>1.0752999999999999</v>
      </c>
      <c r="BA2786" s="119" t="s">
        <v>8</v>
      </c>
      <c r="BB2786" s="4">
        <v>2786</v>
      </c>
      <c r="BC2786" s="4">
        <v>0.5</v>
      </c>
    </row>
    <row r="2787" spans="2:55">
      <c r="B2787">
        <v>2786</v>
      </c>
      <c r="C2787" s="107">
        <f t="shared" si="523"/>
        <v>0.5</v>
      </c>
      <c r="D2787" s="5">
        <f t="shared" si="524"/>
        <v>85</v>
      </c>
      <c r="E2787" s="5" t="str">
        <f t="shared" si="525"/>
        <v>0.001032</v>
      </c>
      <c r="F2787" s="5" t="str">
        <f t="shared" si="526"/>
        <v>355.8</v>
      </c>
      <c r="G2787" s="5" t="str">
        <f t="shared" si="527"/>
        <v>356.4</v>
      </c>
      <c r="H2787" s="5" t="str">
        <f t="shared" si="528"/>
        <v>1.134</v>
      </c>
      <c r="I2787" s="1" t="s">
        <v>8</v>
      </c>
      <c r="AN2787" s="89" t="str">
        <f t="shared" si="529"/>
        <v>0.5000</v>
      </c>
      <c r="AO2787" s="89" t="str">
        <f t="shared" si="530"/>
        <v>85.00</v>
      </c>
      <c r="AP2787" s="89" t="str">
        <f t="shared" si="531"/>
        <v>0.001032</v>
      </c>
      <c r="AQ2787" s="89" t="str">
        <f t="shared" si="532"/>
        <v>355.8</v>
      </c>
      <c r="AR2787" s="89" t="str">
        <f t="shared" si="533"/>
        <v>356.4</v>
      </c>
      <c r="AS2787" s="89" t="str">
        <f t="shared" si="534"/>
        <v>1.134</v>
      </c>
      <c r="AT2787" s="89"/>
      <c r="AU2787" s="99">
        <v>0.5</v>
      </c>
      <c r="AV2787" s="99">
        <v>85</v>
      </c>
      <c r="AW2787" s="99">
        <v>1.03221E-3</v>
      </c>
      <c r="AX2787" s="99">
        <v>355.84389500000003</v>
      </c>
      <c r="AY2787" s="99">
        <v>356.36</v>
      </c>
      <c r="AZ2787" s="99">
        <v>1.1343000000000001</v>
      </c>
      <c r="BA2787" s="119" t="s">
        <v>8</v>
      </c>
      <c r="BB2787" s="4">
        <v>2787</v>
      </c>
      <c r="BC2787" s="4">
        <v>0.5</v>
      </c>
    </row>
    <row r="2788" spans="2:55">
      <c r="B2788">
        <v>2787</v>
      </c>
      <c r="C2788" s="107">
        <f t="shared" si="523"/>
        <v>0.5</v>
      </c>
      <c r="D2788" s="5">
        <f t="shared" si="524"/>
        <v>90</v>
      </c>
      <c r="E2788" s="5" t="str">
        <f t="shared" si="525"/>
        <v>0.001036</v>
      </c>
      <c r="F2788" s="5" t="str">
        <f t="shared" si="526"/>
        <v>376.9</v>
      </c>
      <c r="G2788" s="5" t="str">
        <f t="shared" si="527"/>
        <v>377.4</v>
      </c>
      <c r="H2788" s="5" t="str">
        <f t="shared" si="528"/>
        <v>1.193</v>
      </c>
      <c r="I2788" s="1" t="s">
        <v>8</v>
      </c>
      <c r="AN2788" s="89" t="str">
        <f t="shared" si="529"/>
        <v>0.5000</v>
      </c>
      <c r="AO2788" s="89" t="str">
        <f t="shared" si="530"/>
        <v>90.00</v>
      </c>
      <c r="AP2788" s="89" t="str">
        <f t="shared" si="531"/>
        <v>0.001036</v>
      </c>
      <c r="AQ2788" s="89" t="str">
        <f t="shared" si="532"/>
        <v>376.9</v>
      </c>
      <c r="AR2788" s="89" t="str">
        <f t="shared" si="533"/>
        <v>377.4</v>
      </c>
      <c r="AS2788" s="89" t="str">
        <f t="shared" si="534"/>
        <v>1.193</v>
      </c>
      <c r="AT2788" s="89"/>
      <c r="AU2788" s="99">
        <v>0.5</v>
      </c>
      <c r="AV2788" s="99">
        <v>90</v>
      </c>
      <c r="AW2788" s="99">
        <v>1.0357400000000001E-3</v>
      </c>
      <c r="AX2788" s="99">
        <v>376.85212999999999</v>
      </c>
      <c r="AY2788" s="99">
        <v>377.37</v>
      </c>
      <c r="AZ2788" s="99">
        <v>1.1926000000000001</v>
      </c>
      <c r="BA2788" s="119" t="s">
        <v>8</v>
      </c>
      <c r="BB2788" s="4">
        <v>2788</v>
      </c>
      <c r="BC2788" s="4">
        <v>0.5</v>
      </c>
    </row>
    <row r="2789" spans="2:55">
      <c r="B2789">
        <v>2788</v>
      </c>
      <c r="C2789" s="107">
        <f t="shared" si="523"/>
        <v>0.5</v>
      </c>
      <c r="D2789" s="5">
        <f t="shared" si="524"/>
        <v>95</v>
      </c>
      <c r="E2789" s="5" t="str">
        <f t="shared" si="525"/>
        <v>0.001039</v>
      </c>
      <c r="F2789" s="5" t="str">
        <f t="shared" si="526"/>
        <v>397.9</v>
      </c>
      <c r="G2789" s="5" t="str">
        <f t="shared" si="527"/>
        <v>398.4</v>
      </c>
      <c r="H2789" s="5" t="str">
        <f t="shared" si="528"/>
        <v>1.250</v>
      </c>
      <c r="I2789" s="1" t="s">
        <v>8</v>
      </c>
      <c r="AN2789" s="89" t="str">
        <f t="shared" si="529"/>
        <v>0.5000</v>
      </c>
      <c r="AO2789" s="89" t="str">
        <f t="shared" si="530"/>
        <v>95.00</v>
      </c>
      <c r="AP2789" s="89" t="str">
        <f t="shared" si="531"/>
        <v>0.001039</v>
      </c>
      <c r="AQ2789" s="89" t="str">
        <f t="shared" si="532"/>
        <v>397.9</v>
      </c>
      <c r="AR2789" s="89" t="str">
        <f t="shared" si="533"/>
        <v>398.4</v>
      </c>
      <c r="AS2789" s="89" t="str">
        <f t="shared" si="534"/>
        <v>1.250</v>
      </c>
      <c r="AT2789" s="89"/>
      <c r="AU2789" s="99">
        <v>0.5</v>
      </c>
      <c r="AV2789" s="99">
        <v>95</v>
      </c>
      <c r="AW2789" s="99">
        <v>1.0394200000000001E-3</v>
      </c>
      <c r="AX2789" s="99">
        <v>397.89029000000005</v>
      </c>
      <c r="AY2789" s="99">
        <v>398.41</v>
      </c>
      <c r="AZ2789" s="99">
        <v>1.2501</v>
      </c>
      <c r="BA2789" s="119" t="s">
        <v>8</v>
      </c>
      <c r="BB2789" s="4">
        <v>2789</v>
      </c>
      <c r="BC2789" s="4">
        <v>0.5</v>
      </c>
    </row>
    <row r="2790" spans="2:55">
      <c r="B2790">
        <v>2789</v>
      </c>
      <c r="C2790" s="107">
        <f t="shared" si="523"/>
        <v>0.5</v>
      </c>
      <c r="D2790" s="5">
        <f t="shared" si="524"/>
        <v>100</v>
      </c>
      <c r="E2790" s="5" t="str">
        <f t="shared" si="525"/>
        <v>0.001043</v>
      </c>
      <c r="F2790" s="5" t="str">
        <f t="shared" si="526"/>
        <v>418.9</v>
      </c>
      <c r="G2790" s="5" t="str">
        <f t="shared" si="527"/>
        <v>419.5</v>
      </c>
      <c r="H2790" s="5" t="str">
        <f t="shared" si="528"/>
        <v>1.307</v>
      </c>
      <c r="I2790" s="1" t="s">
        <v>8</v>
      </c>
      <c r="AN2790" s="89" t="str">
        <f t="shared" si="529"/>
        <v>0.5000</v>
      </c>
      <c r="AO2790" s="89" t="str">
        <f t="shared" si="530"/>
        <v>100.0</v>
      </c>
      <c r="AP2790" s="89" t="str">
        <f t="shared" si="531"/>
        <v>0.001043</v>
      </c>
      <c r="AQ2790" s="89" t="str">
        <f t="shared" si="532"/>
        <v>418.9</v>
      </c>
      <c r="AR2790" s="89" t="str">
        <f t="shared" si="533"/>
        <v>419.5</v>
      </c>
      <c r="AS2790" s="89" t="str">
        <f t="shared" si="534"/>
        <v>1.307</v>
      </c>
      <c r="AT2790" s="89"/>
      <c r="AU2790" s="99">
        <v>0.5</v>
      </c>
      <c r="AV2790" s="99">
        <v>100</v>
      </c>
      <c r="AW2790" s="99">
        <v>1.0432600000000001E-3</v>
      </c>
      <c r="AX2790" s="99">
        <v>418.94837000000001</v>
      </c>
      <c r="AY2790" s="99">
        <v>419.47</v>
      </c>
      <c r="AZ2790" s="99">
        <v>1.3069</v>
      </c>
      <c r="BA2790" s="119" t="s">
        <v>8</v>
      </c>
      <c r="BB2790" s="4">
        <v>2790</v>
      </c>
      <c r="BC2790" s="4">
        <v>0.5</v>
      </c>
    </row>
    <row r="2791" spans="2:55">
      <c r="B2791">
        <v>2790</v>
      </c>
      <c r="C2791" s="107">
        <f t="shared" si="523"/>
        <v>0.5</v>
      </c>
      <c r="D2791" s="5">
        <f t="shared" si="524"/>
        <v>105</v>
      </c>
      <c r="E2791" s="5" t="str">
        <f t="shared" si="525"/>
        <v>0.001047</v>
      </c>
      <c r="F2791" s="5" t="str">
        <f t="shared" si="526"/>
        <v>440.0</v>
      </c>
      <c r="G2791" s="5" t="str">
        <f t="shared" si="527"/>
        <v>440.6</v>
      </c>
      <c r="H2791" s="5" t="str">
        <f t="shared" si="528"/>
        <v>1.363</v>
      </c>
      <c r="I2791" s="1" t="s">
        <v>8</v>
      </c>
      <c r="AN2791" s="89" t="str">
        <f t="shared" si="529"/>
        <v>0.5000</v>
      </c>
      <c r="AO2791" s="89" t="str">
        <f t="shared" si="530"/>
        <v>105.0</v>
      </c>
      <c r="AP2791" s="89" t="str">
        <f t="shared" si="531"/>
        <v>0.001047</v>
      </c>
      <c r="AQ2791" s="89" t="str">
        <f t="shared" si="532"/>
        <v>440.0</v>
      </c>
      <c r="AR2791" s="89" t="str">
        <f t="shared" si="533"/>
        <v>440.6</v>
      </c>
      <c r="AS2791" s="89" t="str">
        <f t="shared" si="534"/>
        <v>1.363</v>
      </c>
      <c r="AT2791" s="89"/>
      <c r="AU2791" s="99">
        <v>0.5</v>
      </c>
      <c r="AV2791" s="99">
        <v>105</v>
      </c>
      <c r="AW2791" s="99">
        <v>1.04725E-3</v>
      </c>
      <c r="AX2791" s="99">
        <v>440.02637500000003</v>
      </c>
      <c r="AY2791" s="99">
        <v>440.55</v>
      </c>
      <c r="AZ2791" s="99">
        <v>1.363</v>
      </c>
      <c r="BA2791" s="119" t="s">
        <v>8</v>
      </c>
      <c r="BB2791" s="4">
        <v>2791</v>
      </c>
      <c r="BC2791" s="4">
        <v>0.5</v>
      </c>
    </row>
    <row r="2792" spans="2:55">
      <c r="B2792">
        <v>2791</v>
      </c>
      <c r="C2792" s="107">
        <f t="shared" si="523"/>
        <v>0.5</v>
      </c>
      <c r="D2792" s="5">
        <f t="shared" si="524"/>
        <v>110</v>
      </c>
      <c r="E2792" s="5" t="str">
        <f t="shared" si="525"/>
        <v>0.001051</v>
      </c>
      <c r="F2792" s="5" t="str">
        <f t="shared" si="526"/>
        <v>461.1</v>
      </c>
      <c r="G2792" s="5" t="str">
        <f t="shared" si="527"/>
        <v>461.7</v>
      </c>
      <c r="H2792" s="5" t="str">
        <f t="shared" si="528"/>
        <v>1.419</v>
      </c>
      <c r="I2792" s="1" t="s">
        <v>8</v>
      </c>
      <c r="AN2792" s="89" t="str">
        <f t="shared" si="529"/>
        <v>0.5000</v>
      </c>
      <c r="AO2792" s="89" t="str">
        <f t="shared" si="530"/>
        <v>110.0</v>
      </c>
      <c r="AP2792" s="89" t="str">
        <f t="shared" si="531"/>
        <v>0.001051</v>
      </c>
      <c r="AQ2792" s="89" t="str">
        <f t="shared" si="532"/>
        <v>461.1</v>
      </c>
      <c r="AR2792" s="89" t="str">
        <f t="shared" si="533"/>
        <v>461.7</v>
      </c>
      <c r="AS2792" s="89" t="str">
        <f t="shared" si="534"/>
        <v>1.419</v>
      </c>
      <c r="AT2792" s="89"/>
      <c r="AU2792" s="99">
        <v>0.5</v>
      </c>
      <c r="AV2792" s="99">
        <v>110</v>
      </c>
      <c r="AW2792" s="99">
        <v>1.0513900000000001E-3</v>
      </c>
      <c r="AX2792" s="99">
        <v>461.14430500000003</v>
      </c>
      <c r="AY2792" s="99">
        <v>461.67</v>
      </c>
      <c r="AZ2792" s="99">
        <v>1.4185000000000001</v>
      </c>
      <c r="BA2792" s="119" t="s">
        <v>8</v>
      </c>
      <c r="BB2792" s="4">
        <v>2792</v>
      </c>
      <c r="BC2792" s="4">
        <v>0.5</v>
      </c>
    </row>
    <row r="2793" spans="2:55">
      <c r="B2793">
        <v>2792</v>
      </c>
      <c r="C2793" s="107">
        <f t="shared" si="523"/>
        <v>0.5</v>
      </c>
      <c r="D2793" s="5">
        <f t="shared" si="524"/>
        <v>115</v>
      </c>
      <c r="E2793" s="5" t="str">
        <f t="shared" si="525"/>
        <v>0.001056</v>
      </c>
      <c r="F2793" s="5" t="str">
        <f t="shared" si="526"/>
        <v>482.3</v>
      </c>
      <c r="G2793" s="5" t="str">
        <f t="shared" si="527"/>
        <v>482.8</v>
      </c>
      <c r="H2793" s="5" t="str">
        <f t="shared" si="528"/>
        <v>1.473</v>
      </c>
      <c r="I2793" s="1" t="s">
        <v>8</v>
      </c>
      <c r="AN2793" s="89" t="str">
        <f t="shared" si="529"/>
        <v>0.5000</v>
      </c>
      <c r="AO2793" s="89" t="str">
        <f t="shared" si="530"/>
        <v>115.0</v>
      </c>
      <c r="AP2793" s="89" t="str">
        <f t="shared" si="531"/>
        <v>0.001056</v>
      </c>
      <c r="AQ2793" s="89" t="str">
        <f t="shared" si="532"/>
        <v>482.3</v>
      </c>
      <c r="AR2793" s="89" t="str">
        <f t="shared" si="533"/>
        <v>482.8</v>
      </c>
      <c r="AS2793" s="89" t="str">
        <f t="shared" si="534"/>
        <v>1.473</v>
      </c>
      <c r="AT2793" s="89"/>
      <c r="AU2793" s="99">
        <v>0.5</v>
      </c>
      <c r="AV2793" s="99">
        <v>115</v>
      </c>
      <c r="AW2793" s="99">
        <v>1.05569E-3</v>
      </c>
      <c r="AX2793" s="99">
        <v>482.30215499999997</v>
      </c>
      <c r="AY2793" s="99">
        <v>482.83</v>
      </c>
      <c r="AZ2793" s="99">
        <v>1.4734</v>
      </c>
      <c r="BA2793" s="119" t="s">
        <v>8</v>
      </c>
      <c r="BB2793" s="4">
        <v>2793</v>
      </c>
      <c r="BC2793" s="4">
        <v>0.5</v>
      </c>
    </row>
    <row r="2794" spans="2:55">
      <c r="B2794">
        <v>2793</v>
      </c>
      <c r="C2794" s="107">
        <f t="shared" si="523"/>
        <v>0.5</v>
      </c>
      <c r="D2794" s="5">
        <f t="shared" si="524"/>
        <v>120</v>
      </c>
      <c r="E2794" s="5" t="str">
        <f t="shared" si="525"/>
        <v>0.001060</v>
      </c>
      <c r="F2794" s="5" t="str">
        <f t="shared" si="526"/>
        <v>503.5</v>
      </c>
      <c r="G2794" s="5" t="str">
        <f t="shared" si="527"/>
        <v>504.0</v>
      </c>
      <c r="H2794" s="5" t="str">
        <f t="shared" si="528"/>
        <v>1.528</v>
      </c>
      <c r="I2794" s="1" t="s">
        <v>8</v>
      </c>
      <c r="AN2794" s="89" t="str">
        <f t="shared" si="529"/>
        <v>0.5000</v>
      </c>
      <c r="AO2794" s="89" t="str">
        <f t="shared" si="530"/>
        <v>120.0</v>
      </c>
      <c r="AP2794" s="89" t="str">
        <f t="shared" si="531"/>
        <v>0.001060</v>
      </c>
      <c r="AQ2794" s="89" t="str">
        <f t="shared" si="532"/>
        <v>503.5</v>
      </c>
      <c r="AR2794" s="89" t="str">
        <f t="shared" si="533"/>
        <v>504.0</v>
      </c>
      <c r="AS2794" s="89" t="str">
        <f t="shared" si="534"/>
        <v>1.528</v>
      </c>
      <c r="AT2794" s="89"/>
      <c r="AU2794" s="99">
        <v>0.5</v>
      </c>
      <c r="AV2794" s="99">
        <v>120</v>
      </c>
      <c r="AW2794" s="99">
        <v>1.0601600000000001E-3</v>
      </c>
      <c r="AX2794" s="99">
        <v>503.48991999999998</v>
      </c>
      <c r="AY2794" s="99">
        <v>504.02</v>
      </c>
      <c r="AZ2794" s="99">
        <v>1.5276000000000001</v>
      </c>
      <c r="BA2794" s="119" t="s">
        <v>8</v>
      </c>
      <c r="BB2794" s="4">
        <v>2794</v>
      </c>
      <c r="BC2794" s="4">
        <v>0.5</v>
      </c>
    </row>
    <row r="2795" spans="2:55">
      <c r="B2795">
        <v>2794</v>
      </c>
      <c r="C2795" s="107">
        <f t="shared" si="523"/>
        <v>0.5</v>
      </c>
      <c r="D2795" s="5">
        <f t="shared" si="524"/>
        <v>125</v>
      </c>
      <c r="E2795" s="5" t="str">
        <f t="shared" si="525"/>
        <v>0.001065</v>
      </c>
      <c r="F2795" s="5" t="str">
        <f t="shared" si="526"/>
        <v>524.7</v>
      </c>
      <c r="G2795" s="5" t="str">
        <f t="shared" si="527"/>
        <v>525.3</v>
      </c>
      <c r="H2795" s="5" t="str">
        <f t="shared" si="528"/>
        <v>1.581</v>
      </c>
      <c r="I2795" s="1" t="s">
        <v>8</v>
      </c>
      <c r="AN2795" s="89" t="str">
        <f t="shared" si="529"/>
        <v>0.5000</v>
      </c>
      <c r="AO2795" s="89" t="str">
        <f t="shared" si="530"/>
        <v>125.0</v>
      </c>
      <c r="AP2795" s="89" t="str">
        <f t="shared" si="531"/>
        <v>0.001065</v>
      </c>
      <c r="AQ2795" s="89" t="str">
        <f t="shared" si="532"/>
        <v>524.7</v>
      </c>
      <c r="AR2795" s="89" t="str">
        <f t="shared" si="533"/>
        <v>525.3</v>
      </c>
      <c r="AS2795" s="89" t="str">
        <f t="shared" si="534"/>
        <v>1.581</v>
      </c>
      <c r="AT2795" s="89"/>
      <c r="AU2795" s="99">
        <v>0.5</v>
      </c>
      <c r="AV2795" s="99">
        <v>125</v>
      </c>
      <c r="AW2795" s="99">
        <v>1.06478E-3</v>
      </c>
      <c r="AX2795" s="99">
        <v>524.72761000000003</v>
      </c>
      <c r="AY2795" s="99">
        <v>525.26</v>
      </c>
      <c r="AZ2795" s="99">
        <v>1.5812999999999999</v>
      </c>
      <c r="BA2795" s="119" t="s">
        <v>8</v>
      </c>
      <c r="BB2795" s="4">
        <v>2795</v>
      </c>
      <c r="BC2795" s="4">
        <v>0.5</v>
      </c>
    </row>
    <row r="2796" spans="2:55">
      <c r="B2796">
        <v>2795</v>
      </c>
      <c r="C2796" s="107">
        <f t="shared" si="523"/>
        <v>0.5</v>
      </c>
      <c r="D2796" s="5">
        <f t="shared" si="524"/>
        <v>130</v>
      </c>
      <c r="E2796" s="5" t="str">
        <f t="shared" si="525"/>
        <v>0.001070</v>
      </c>
      <c r="F2796" s="5" t="str">
        <f t="shared" si="526"/>
        <v>546.0</v>
      </c>
      <c r="G2796" s="5" t="str">
        <f t="shared" si="527"/>
        <v>546.5</v>
      </c>
      <c r="H2796" s="5" t="str">
        <f t="shared" si="528"/>
        <v>1.634</v>
      </c>
      <c r="I2796" s="1" t="s">
        <v>8</v>
      </c>
      <c r="AN2796" s="89" t="str">
        <f t="shared" si="529"/>
        <v>0.5000</v>
      </c>
      <c r="AO2796" s="89" t="str">
        <f t="shared" si="530"/>
        <v>130.0</v>
      </c>
      <c r="AP2796" s="89" t="str">
        <f t="shared" si="531"/>
        <v>0.001070</v>
      </c>
      <c r="AQ2796" s="89" t="str">
        <f t="shared" si="532"/>
        <v>546.0</v>
      </c>
      <c r="AR2796" s="89" t="str">
        <f t="shared" si="533"/>
        <v>546.5</v>
      </c>
      <c r="AS2796" s="89" t="str">
        <f t="shared" si="534"/>
        <v>1.634</v>
      </c>
      <c r="AT2796" s="89"/>
      <c r="AU2796" s="99">
        <v>0.5</v>
      </c>
      <c r="AV2796" s="99">
        <v>130</v>
      </c>
      <c r="AW2796" s="99">
        <v>1.0695699999999999E-3</v>
      </c>
      <c r="AX2796" s="99">
        <v>546.00521499999991</v>
      </c>
      <c r="AY2796" s="99">
        <v>546.54</v>
      </c>
      <c r="AZ2796" s="99">
        <v>1.6344000000000001</v>
      </c>
      <c r="BA2796" s="119" t="s">
        <v>8</v>
      </c>
      <c r="BB2796" s="4">
        <v>2796</v>
      </c>
      <c r="BC2796" s="4">
        <v>0.5</v>
      </c>
    </row>
    <row r="2797" spans="2:55">
      <c r="B2797">
        <v>2796</v>
      </c>
      <c r="C2797" s="107">
        <f t="shared" si="523"/>
        <v>0.5</v>
      </c>
      <c r="D2797" s="5">
        <f t="shared" si="524"/>
        <v>135</v>
      </c>
      <c r="E2797" s="5" t="str">
        <f t="shared" si="525"/>
        <v>0.001075</v>
      </c>
      <c r="F2797" s="5" t="str">
        <f t="shared" si="526"/>
        <v>567.3</v>
      </c>
      <c r="G2797" s="5" t="str">
        <f t="shared" si="527"/>
        <v>567.9</v>
      </c>
      <c r="H2797" s="5" t="str">
        <f t="shared" si="528"/>
        <v>1.687</v>
      </c>
      <c r="I2797" s="1" t="s">
        <v>8</v>
      </c>
      <c r="AN2797" s="89" t="str">
        <f t="shared" si="529"/>
        <v>0.5000</v>
      </c>
      <c r="AO2797" s="89" t="str">
        <f t="shared" si="530"/>
        <v>135.0</v>
      </c>
      <c r="AP2797" s="89" t="str">
        <f t="shared" si="531"/>
        <v>0.001075</v>
      </c>
      <c r="AQ2797" s="89" t="str">
        <f t="shared" si="532"/>
        <v>567.3</v>
      </c>
      <c r="AR2797" s="89" t="str">
        <f t="shared" si="533"/>
        <v>567.9</v>
      </c>
      <c r="AS2797" s="89" t="str">
        <f t="shared" si="534"/>
        <v>1.687</v>
      </c>
      <c r="AT2797" s="89"/>
      <c r="AU2797" s="99">
        <v>0.5</v>
      </c>
      <c r="AV2797" s="99">
        <v>135</v>
      </c>
      <c r="AW2797" s="99">
        <v>1.07453E-3</v>
      </c>
      <c r="AX2797" s="99">
        <v>567.33273499999996</v>
      </c>
      <c r="AY2797" s="99">
        <v>567.87</v>
      </c>
      <c r="AZ2797" s="99">
        <v>1.6870000000000001</v>
      </c>
      <c r="BA2797" s="119" t="s">
        <v>8</v>
      </c>
      <c r="BB2797" s="4">
        <v>2797</v>
      </c>
      <c r="BC2797" s="4">
        <v>0.5</v>
      </c>
    </row>
    <row r="2798" spans="2:55">
      <c r="B2798">
        <v>2797</v>
      </c>
      <c r="C2798" s="107">
        <f t="shared" si="523"/>
        <v>0.5</v>
      </c>
      <c r="D2798" s="5">
        <f t="shared" si="524"/>
        <v>140</v>
      </c>
      <c r="E2798" s="5" t="str">
        <f t="shared" si="525"/>
        <v>0.001080</v>
      </c>
      <c r="F2798" s="5" t="str">
        <f t="shared" si="526"/>
        <v>588.7</v>
      </c>
      <c r="G2798" s="5" t="str">
        <f t="shared" si="527"/>
        <v>589.3</v>
      </c>
      <c r="H2798" s="5" t="str">
        <f t="shared" si="528"/>
        <v>1.739</v>
      </c>
      <c r="I2798" s="1" t="s">
        <v>8</v>
      </c>
      <c r="AN2798" s="89" t="str">
        <f t="shared" si="529"/>
        <v>0.5000</v>
      </c>
      <c r="AO2798" s="89" t="str">
        <f t="shared" si="530"/>
        <v>140.0</v>
      </c>
      <c r="AP2798" s="89" t="str">
        <f t="shared" si="531"/>
        <v>0.001080</v>
      </c>
      <c r="AQ2798" s="89" t="str">
        <f t="shared" si="532"/>
        <v>588.7</v>
      </c>
      <c r="AR2798" s="89" t="str">
        <f t="shared" si="533"/>
        <v>589.3</v>
      </c>
      <c r="AS2798" s="89" t="str">
        <f t="shared" si="534"/>
        <v>1.739</v>
      </c>
      <c r="AT2798" s="89"/>
      <c r="AU2798" s="99">
        <v>0.5</v>
      </c>
      <c r="AV2798" s="99">
        <v>140</v>
      </c>
      <c r="AW2798" s="99">
        <v>1.0796699999999998E-3</v>
      </c>
      <c r="AX2798" s="99">
        <v>588.71016499999996</v>
      </c>
      <c r="AY2798" s="99">
        <v>589.25</v>
      </c>
      <c r="AZ2798" s="99">
        <v>1.7391000000000001</v>
      </c>
      <c r="BA2798" s="119" t="s">
        <v>8</v>
      </c>
      <c r="BB2798" s="4">
        <v>2798</v>
      </c>
      <c r="BC2798" s="4">
        <v>0.5</v>
      </c>
    </row>
    <row r="2799" spans="2:55">
      <c r="B2799">
        <v>2798</v>
      </c>
      <c r="C2799" s="107">
        <f t="shared" si="523"/>
        <v>0.5</v>
      </c>
      <c r="D2799" s="5">
        <f t="shared" si="524"/>
        <v>145</v>
      </c>
      <c r="E2799" s="5" t="str">
        <f t="shared" si="525"/>
        <v>0.001085</v>
      </c>
      <c r="F2799" s="5" t="str">
        <f t="shared" si="526"/>
        <v>610.1</v>
      </c>
      <c r="G2799" s="5" t="str">
        <f t="shared" si="527"/>
        <v>610.7</v>
      </c>
      <c r="H2799" s="5" t="str">
        <f t="shared" si="528"/>
        <v>1.791</v>
      </c>
      <c r="I2799" s="1" t="s">
        <v>8</v>
      </c>
      <c r="AN2799" s="89" t="str">
        <f t="shared" si="529"/>
        <v>0.5000</v>
      </c>
      <c r="AO2799" s="89" t="str">
        <f t="shared" si="530"/>
        <v>145.0</v>
      </c>
      <c r="AP2799" s="89" t="str">
        <f t="shared" si="531"/>
        <v>0.001085</v>
      </c>
      <c r="AQ2799" s="89" t="str">
        <f t="shared" si="532"/>
        <v>610.1</v>
      </c>
      <c r="AR2799" s="89" t="str">
        <f t="shared" si="533"/>
        <v>610.7</v>
      </c>
      <c r="AS2799" s="89" t="str">
        <f t="shared" si="534"/>
        <v>1.791</v>
      </c>
      <c r="AT2799" s="89"/>
      <c r="AU2799" s="99">
        <v>0.5</v>
      </c>
      <c r="AV2799" s="99">
        <v>145</v>
      </c>
      <c r="AW2799" s="99">
        <v>1.0849899999999999E-3</v>
      </c>
      <c r="AX2799" s="99">
        <v>610.14750500000002</v>
      </c>
      <c r="AY2799" s="99">
        <v>610.69000000000005</v>
      </c>
      <c r="AZ2799" s="99">
        <v>1.7907</v>
      </c>
      <c r="BA2799" s="119" t="s">
        <v>8</v>
      </c>
      <c r="BB2799" s="4">
        <v>2799</v>
      </c>
      <c r="BC2799" s="4">
        <v>0.5</v>
      </c>
    </row>
    <row r="2800" spans="2:55">
      <c r="B2800">
        <v>2799</v>
      </c>
      <c r="C2800" s="107">
        <f t="shared" si="523"/>
        <v>0.5</v>
      </c>
      <c r="D2800" s="5">
        <f t="shared" si="524"/>
        <v>150</v>
      </c>
      <c r="E2800" s="5" t="str">
        <f t="shared" si="525"/>
        <v>0.001090</v>
      </c>
      <c r="F2800" s="5" t="str">
        <f t="shared" si="526"/>
        <v>631.6</v>
      </c>
      <c r="G2800" s="5" t="str">
        <f t="shared" si="527"/>
        <v>632.2</v>
      </c>
      <c r="H2800" s="5" t="str">
        <f t="shared" si="528"/>
        <v>1.842</v>
      </c>
      <c r="I2800" s="1" t="s">
        <v>8</v>
      </c>
      <c r="AN2800" s="89" t="str">
        <f t="shared" si="529"/>
        <v>0.5000</v>
      </c>
      <c r="AO2800" s="89" t="str">
        <f t="shared" si="530"/>
        <v>150.0</v>
      </c>
      <c r="AP2800" s="89" t="str">
        <f t="shared" si="531"/>
        <v>0.001090</v>
      </c>
      <c r="AQ2800" s="89" t="str">
        <f t="shared" si="532"/>
        <v>631.6</v>
      </c>
      <c r="AR2800" s="89" t="str">
        <f t="shared" si="533"/>
        <v>632.2</v>
      </c>
      <c r="AS2800" s="89" t="str">
        <f t="shared" si="534"/>
        <v>1.842</v>
      </c>
      <c r="AT2800" s="89"/>
      <c r="AU2800" s="99">
        <v>0.5</v>
      </c>
      <c r="AV2800" s="99">
        <v>150</v>
      </c>
      <c r="AW2800" s="99">
        <v>1.0904899999999999E-3</v>
      </c>
      <c r="AX2800" s="99">
        <v>631.64475500000003</v>
      </c>
      <c r="AY2800" s="99">
        <v>632.19000000000005</v>
      </c>
      <c r="AZ2800" s="99">
        <v>1.8418000000000001</v>
      </c>
      <c r="BA2800" s="119" t="s">
        <v>8</v>
      </c>
      <c r="BB2800" s="4">
        <v>2800</v>
      </c>
      <c r="BC2800" s="4">
        <v>0.5</v>
      </c>
    </row>
    <row r="2801" spans="2:55">
      <c r="B2801">
        <v>2800</v>
      </c>
      <c r="C2801" s="107">
        <f t="shared" si="523"/>
        <v>0.5</v>
      </c>
      <c r="D2801" s="5">
        <f t="shared" si="524"/>
        <v>151.80000000000001</v>
      </c>
      <c r="E2801" s="5" t="str">
        <f t="shared" si="525"/>
        <v>0.001093</v>
      </c>
      <c r="F2801" s="5" t="str">
        <f t="shared" si="526"/>
        <v>639.5</v>
      </c>
      <c r="G2801" s="5" t="str">
        <f t="shared" si="527"/>
        <v>640.1</v>
      </c>
      <c r="H2801" s="5" t="str">
        <f t="shared" si="528"/>
        <v>1.860</v>
      </c>
      <c r="I2801" s="1" t="s">
        <v>10</v>
      </c>
      <c r="AN2801" s="89" t="str">
        <f t="shared" si="529"/>
        <v>0.5000</v>
      </c>
      <c r="AO2801" s="89" t="str">
        <f t="shared" si="530"/>
        <v>151.8</v>
      </c>
      <c r="AP2801" s="89" t="str">
        <f t="shared" si="531"/>
        <v>0.001093</v>
      </c>
      <c r="AQ2801" s="89" t="str">
        <f t="shared" si="532"/>
        <v>639.5</v>
      </c>
      <c r="AR2801" s="89" t="str">
        <f t="shared" si="533"/>
        <v>640.1</v>
      </c>
      <c r="AS2801" s="89" t="str">
        <f t="shared" si="534"/>
        <v>1.860</v>
      </c>
      <c r="AT2801" s="89"/>
      <c r="AU2801" s="99">
        <v>0.5</v>
      </c>
      <c r="AV2801" s="99">
        <v>151.83099999999999</v>
      </c>
      <c r="AW2801" s="99">
        <v>1.0925499999999999E-3</v>
      </c>
      <c r="AX2801" s="99">
        <v>639.54372499999999</v>
      </c>
      <c r="AY2801" s="99">
        <v>640.09</v>
      </c>
      <c r="AZ2801" s="99">
        <v>1.8604000000000001</v>
      </c>
      <c r="BA2801" s="119" t="s">
        <v>10</v>
      </c>
      <c r="BB2801" s="4">
        <v>2801</v>
      </c>
      <c r="BC2801" s="4">
        <v>0.5</v>
      </c>
    </row>
    <row r="2802" spans="2:55">
      <c r="B2802">
        <v>2801</v>
      </c>
      <c r="C2802" s="107">
        <f t="shared" si="523"/>
        <v>0.5</v>
      </c>
      <c r="D2802" s="5">
        <f t="shared" si="524"/>
        <v>151.80000000000001</v>
      </c>
      <c r="E2802" s="5" t="str">
        <f t="shared" si="525"/>
        <v>0.3748</v>
      </c>
      <c r="F2802" s="5" t="str">
        <f t="shared" si="526"/>
        <v>2561</v>
      </c>
      <c r="G2802" s="5" t="str">
        <f t="shared" si="527"/>
        <v>2748</v>
      </c>
      <c r="H2802" s="5" t="str">
        <f t="shared" si="528"/>
        <v>6.821</v>
      </c>
      <c r="I2802" s="1" t="s">
        <v>11</v>
      </c>
      <c r="AN2802" s="89" t="str">
        <f t="shared" si="529"/>
        <v>0.5000</v>
      </c>
      <c r="AO2802" s="89" t="str">
        <f t="shared" si="530"/>
        <v>151.8</v>
      </c>
      <c r="AP2802" s="89" t="str">
        <f t="shared" si="531"/>
        <v>0.3748</v>
      </c>
      <c r="AQ2802" s="89" t="str">
        <f t="shared" si="532"/>
        <v>2561</v>
      </c>
      <c r="AR2802" s="89" t="str">
        <f t="shared" si="533"/>
        <v>2748</v>
      </c>
      <c r="AS2802" s="89" t="str">
        <f t="shared" si="534"/>
        <v>6.821</v>
      </c>
      <c r="AT2802" s="89"/>
      <c r="AU2802" s="99">
        <v>0.5</v>
      </c>
      <c r="AV2802" s="99">
        <v>151.83099999999999</v>
      </c>
      <c r="AW2802" s="99">
        <v>0.37480999999999998</v>
      </c>
      <c r="AX2802" s="99">
        <v>2560.6949999999997</v>
      </c>
      <c r="AY2802" s="99">
        <v>2748.1</v>
      </c>
      <c r="AZ2802" s="99">
        <v>6.8207000000000004</v>
      </c>
      <c r="BA2802" s="119" t="s">
        <v>11</v>
      </c>
      <c r="BB2802" s="4">
        <v>2802</v>
      </c>
      <c r="BC2802" s="4">
        <v>0.5</v>
      </c>
    </row>
    <row r="2803" spans="2:55">
      <c r="B2803">
        <v>2802</v>
      </c>
      <c r="C2803" s="107">
        <f t="shared" si="523"/>
        <v>0.5</v>
      </c>
      <c r="D2803" s="5">
        <f t="shared" si="524"/>
        <v>155</v>
      </c>
      <c r="E2803" s="5" t="str">
        <f t="shared" si="525"/>
        <v>0.3783</v>
      </c>
      <c r="F2803" s="5" t="str">
        <f t="shared" si="526"/>
        <v>2567</v>
      </c>
      <c r="G2803" s="5" t="str">
        <f t="shared" si="527"/>
        <v>2756</v>
      </c>
      <c r="H2803" s="5" t="str">
        <f t="shared" si="528"/>
        <v>6.838</v>
      </c>
      <c r="I2803" s="1" t="s">
        <v>9</v>
      </c>
      <c r="AN2803" s="89" t="str">
        <f t="shared" si="529"/>
        <v>0.5000</v>
      </c>
      <c r="AO2803" s="89" t="str">
        <f t="shared" si="530"/>
        <v>155.0</v>
      </c>
      <c r="AP2803" s="89" t="str">
        <f t="shared" si="531"/>
        <v>0.3783</v>
      </c>
      <c r="AQ2803" s="89" t="str">
        <f t="shared" si="532"/>
        <v>2567</v>
      </c>
      <c r="AR2803" s="89" t="str">
        <f t="shared" si="533"/>
        <v>2756</v>
      </c>
      <c r="AS2803" s="89" t="str">
        <f t="shared" si="534"/>
        <v>6.838</v>
      </c>
      <c r="AT2803" s="89"/>
      <c r="AU2803" s="99">
        <v>0.5</v>
      </c>
      <c r="AV2803" s="99">
        <v>155</v>
      </c>
      <c r="AW2803" s="99">
        <v>0.37827</v>
      </c>
      <c r="AX2803" s="99">
        <v>2566.5649999999996</v>
      </c>
      <c r="AY2803" s="99">
        <v>2755.7</v>
      </c>
      <c r="AZ2803" s="99">
        <v>6.8384</v>
      </c>
      <c r="BA2803" s="119" t="s">
        <v>9</v>
      </c>
      <c r="BB2803" s="4">
        <v>2803</v>
      </c>
      <c r="BC2803" s="4">
        <v>0.5</v>
      </c>
    </row>
    <row r="2804" spans="2:55">
      <c r="B2804">
        <v>2803</v>
      </c>
      <c r="C2804" s="107">
        <f t="shared" si="523"/>
        <v>0.5</v>
      </c>
      <c r="D2804" s="5">
        <f t="shared" si="524"/>
        <v>160</v>
      </c>
      <c r="E2804" s="5" t="str">
        <f t="shared" si="525"/>
        <v>0.3837</v>
      </c>
      <c r="F2804" s="5" t="str">
        <f t="shared" si="526"/>
        <v>2576</v>
      </c>
      <c r="G2804" s="5" t="str">
        <f t="shared" si="527"/>
        <v>2767</v>
      </c>
      <c r="H2804" s="5" t="str">
        <f t="shared" si="528"/>
        <v>6.866</v>
      </c>
      <c r="I2804" s="1" t="s">
        <v>9</v>
      </c>
      <c r="AN2804" s="89" t="str">
        <f t="shared" si="529"/>
        <v>0.5000</v>
      </c>
      <c r="AO2804" s="89" t="str">
        <f t="shared" si="530"/>
        <v>160.0</v>
      </c>
      <c r="AP2804" s="89" t="str">
        <f t="shared" si="531"/>
        <v>0.3837</v>
      </c>
      <c r="AQ2804" s="89" t="str">
        <f t="shared" si="532"/>
        <v>2576</v>
      </c>
      <c r="AR2804" s="89" t="str">
        <f t="shared" si="533"/>
        <v>2767</v>
      </c>
      <c r="AS2804" s="89" t="str">
        <f t="shared" si="534"/>
        <v>6.866</v>
      </c>
      <c r="AT2804" s="89"/>
      <c r="AU2804" s="99">
        <v>0.5</v>
      </c>
      <c r="AV2804" s="99">
        <v>160</v>
      </c>
      <c r="AW2804" s="99">
        <v>0.38366</v>
      </c>
      <c r="AX2804" s="99">
        <v>2575.5700000000002</v>
      </c>
      <c r="AY2804" s="99">
        <v>2767.4</v>
      </c>
      <c r="AZ2804" s="99">
        <v>6.8655999999999997</v>
      </c>
      <c r="BA2804" s="119" t="s">
        <v>9</v>
      </c>
      <c r="BB2804" s="4">
        <v>2804</v>
      </c>
      <c r="BC2804" s="4">
        <v>0.5</v>
      </c>
    </row>
    <row r="2805" spans="2:55">
      <c r="B2805">
        <v>2804</v>
      </c>
      <c r="C2805" s="107">
        <f t="shared" si="523"/>
        <v>0.5</v>
      </c>
      <c r="D2805" s="5">
        <f t="shared" si="524"/>
        <v>165</v>
      </c>
      <c r="E2805" s="5" t="str">
        <f t="shared" si="525"/>
        <v>0.3890</v>
      </c>
      <c r="F2805" s="5" t="str">
        <f t="shared" si="526"/>
        <v>2584</v>
      </c>
      <c r="G2805" s="5" t="str">
        <f t="shared" si="527"/>
        <v>2779</v>
      </c>
      <c r="H2805" s="5" t="str">
        <f t="shared" si="528"/>
        <v>6.892</v>
      </c>
      <c r="I2805" s="1" t="s">
        <v>9</v>
      </c>
      <c r="AN2805" s="89" t="str">
        <f t="shared" si="529"/>
        <v>0.5000</v>
      </c>
      <c r="AO2805" s="89" t="str">
        <f t="shared" si="530"/>
        <v>165.0</v>
      </c>
      <c r="AP2805" s="89" t="str">
        <f t="shared" si="531"/>
        <v>0.3890</v>
      </c>
      <c r="AQ2805" s="89" t="str">
        <f t="shared" si="532"/>
        <v>2584</v>
      </c>
      <c r="AR2805" s="89" t="str">
        <f t="shared" si="533"/>
        <v>2779</v>
      </c>
      <c r="AS2805" s="89" t="str">
        <f t="shared" si="534"/>
        <v>6.892</v>
      </c>
      <c r="AT2805" s="89"/>
      <c r="AU2805" s="99">
        <v>0.5</v>
      </c>
      <c r="AV2805" s="99">
        <v>165</v>
      </c>
      <c r="AW2805" s="99">
        <v>0.38899</v>
      </c>
      <c r="AX2805" s="99">
        <v>2584.4050000000002</v>
      </c>
      <c r="AY2805" s="99">
        <v>2778.9</v>
      </c>
      <c r="AZ2805" s="99">
        <v>6.8918999999999997</v>
      </c>
      <c r="BA2805" s="119" t="s">
        <v>9</v>
      </c>
      <c r="BB2805" s="4">
        <v>2805</v>
      </c>
      <c r="BC2805" s="4">
        <v>0.5</v>
      </c>
    </row>
    <row r="2806" spans="2:55">
      <c r="B2806">
        <v>2805</v>
      </c>
      <c r="C2806" s="107">
        <f t="shared" si="523"/>
        <v>0.5</v>
      </c>
      <c r="D2806" s="5">
        <f t="shared" si="524"/>
        <v>170</v>
      </c>
      <c r="E2806" s="5" t="str">
        <f t="shared" si="525"/>
        <v>0.3943</v>
      </c>
      <c r="F2806" s="5" t="str">
        <f t="shared" si="526"/>
        <v>2593</v>
      </c>
      <c r="G2806" s="5" t="str">
        <f t="shared" si="527"/>
        <v>2790.</v>
      </c>
      <c r="H2806" s="5" t="str">
        <f t="shared" si="528"/>
        <v>6.918</v>
      </c>
      <c r="I2806" s="1" t="s">
        <v>9</v>
      </c>
      <c r="AN2806" s="89" t="str">
        <f t="shared" si="529"/>
        <v>0.5000</v>
      </c>
      <c r="AO2806" s="89" t="str">
        <f t="shared" si="530"/>
        <v>170.0</v>
      </c>
      <c r="AP2806" s="89" t="str">
        <f t="shared" si="531"/>
        <v>0.3943</v>
      </c>
      <c r="AQ2806" s="89" t="str">
        <f t="shared" si="532"/>
        <v>2593</v>
      </c>
      <c r="AR2806" s="89" t="str">
        <f t="shared" si="533"/>
        <v>2790.</v>
      </c>
      <c r="AS2806" s="89" t="str">
        <f t="shared" si="534"/>
        <v>6.918</v>
      </c>
      <c r="AT2806" s="89"/>
      <c r="AU2806" s="99">
        <v>0.5</v>
      </c>
      <c r="AV2806" s="99">
        <v>170</v>
      </c>
      <c r="AW2806" s="99">
        <v>0.39426</v>
      </c>
      <c r="AX2806" s="99">
        <v>2593.0699999999997</v>
      </c>
      <c r="AY2806" s="99">
        <v>2790.2</v>
      </c>
      <c r="AZ2806" s="99">
        <v>6.9176000000000002</v>
      </c>
      <c r="BA2806" s="119" t="s">
        <v>9</v>
      </c>
      <c r="BB2806" s="4">
        <v>2806</v>
      </c>
      <c r="BC2806" s="4">
        <v>0.5</v>
      </c>
    </row>
    <row r="2807" spans="2:55">
      <c r="B2807">
        <v>2806</v>
      </c>
      <c r="C2807" s="107">
        <f t="shared" si="523"/>
        <v>0.5</v>
      </c>
      <c r="D2807" s="5">
        <f t="shared" si="524"/>
        <v>175</v>
      </c>
      <c r="E2807" s="5" t="str">
        <f t="shared" si="525"/>
        <v>0.3995</v>
      </c>
      <c r="F2807" s="5" t="str">
        <f t="shared" si="526"/>
        <v>2602</v>
      </c>
      <c r="G2807" s="5" t="str">
        <f t="shared" si="527"/>
        <v>2801</v>
      </c>
      <c r="H2807" s="5" t="str">
        <f t="shared" si="528"/>
        <v>6.943</v>
      </c>
      <c r="I2807" s="1" t="s">
        <v>9</v>
      </c>
      <c r="AN2807" s="89" t="str">
        <f t="shared" si="529"/>
        <v>0.5000</v>
      </c>
      <c r="AO2807" s="89" t="str">
        <f t="shared" si="530"/>
        <v>175.0</v>
      </c>
      <c r="AP2807" s="89" t="str">
        <f t="shared" si="531"/>
        <v>0.3995</v>
      </c>
      <c r="AQ2807" s="89" t="str">
        <f t="shared" si="532"/>
        <v>2602</v>
      </c>
      <c r="AR2807" s="89" t="str">
        <f t="shared" si="533"/>
        <v>2801</v>
      </c>
      <c r="AS2807" s="89" t="str">
        <f t="shared" si="534"/>
        <v>6.943</v>
      </c>
      <c r="AT2807" s="89"/>
      <c r="AU2807" s="99">
        <v>0.5</v>
      </c>
      <c r="AV2807" s="99">
        <v>175</v>
      </c>
      <c r="AW2807" s="99">
        <v>0.39948</v>
      </c>
      <c r="AX2807" s="99">
        <v>2601.66</v>
      </c>
      <c r="AY2807" s="99">
        <v>2801.4</v>
      </c>
      <c r="AZ2807" s="99">
        <v>6.9427000000000003</v>
      </c>
      <c r="BA2807" s="119" t="s">
        <v>9</v>
      </c>
      <c r="BB2807" s="4">
        <v>2807</v>
      </c>
      <c r="BC2807" s="4">
        <v>0.5</v>
      </c>
    </row>
    <row r="2808" spans="2:55">
      <c r="B2808">
        <v>2807</v>
      </c>
      <c r="C2808" s="107">
        <f t="shared" si="523"/>
        <v>0.5</v>
      </c>
      <c r="D2808" s="5">
        <f t="shared" si="524"/>
        <v>180</v>
      </c>
      <c r="E2808" s="5" t="str">
        <f t="shared" si="525"/>
        <v>0.4047</v>
      </c>
      <c r="F2808" s="5" t="str">
        <f t="shared" si="526"/>
        <v>2610.</v>
      </c>
      <c r="G2808" s="5" t="str">
        <f t="shared" si="527"/>
        <v>2812</v>
      </c>
      <c r="H2808" s="5" t="str">
        <f t="shared" si="528"/>
        <v>6.967</v>
      </c>
      <c r="I2808" s="1" t="s">
        <v>9</v>
      </c>
      <c r="AN2808" s="89" t="str">
        <f t="shared" si="529"/>
        <v>0.5000</v>
      </c>
      <c r="AO2808" s="89" t="str">
        <f t="shared" si="530"/>
        <v>180.0</v>
      </c>
      <c r="AP2808" s="89" t="str">
        <f t="shared" si="531"/>
        <v>0.4047</v>
      </c>
      <c r="AQ2808" s="89" t="str">
        <f t="shared" si="532"/>
        <v>2610.</v>
      </c>
      <c r="AR2808" s="89" t="str">
        <f t="shared" si="533"/>
        <v>2812</v>
      </c>
      <c r="AS2808" s="89" t="str">
        <f t="shared" si="534"/>
        <v>6.967</v>
      </c>
      <c r="AT2808" s="89"/>
      <c r="AU2808" s="99">
        <v>0.5</v>
      </c>
      <c r="AV2808" s="99">
        <v>180</v>
      </c>
      <c r="AW2808" s="99">
        <v>0.40466000000000002</v>
      </c>
      <c r="AX2808" s="99">
        <v>2610.0700000000002</v>
      </c>
      <c r="AY2808" s="99">
        <v>2812.4</v>
      </c>
      <c r="AZ2808" s="99">
        <v>6.9672999999999998</v>
      </c>
      <c r="BA2808" s="119" t="s">
        <v>9</v>
      </c>
      <c r="BB2808" s="4">
        <v>2808</v>
      </c>
      <c r="BC2808" s="4">
        <v>0.5</v>
      </c>
    </row>
    <row r="2809" spans="2:55">
      <c r="B2809">
        <v>2808</v>
      </c>
      <c r="C2809" s="107">
        <f t="shared" si="523"/>
        <v>0.5</v>
      </c>
      <c r="D2809" s="5">
        <f t="shared" si="524"/>
        <v>185</v>
      </c>
      <c r="E2809" s="5" t="str">
        <f t="shared" si="525"/>
        <v>0.4098</v>
      </c>
      <c r="F2809" s="5" t="str">
        <f t="shared" si="526"/>
        <v>2619</v>
      </c>
      <c r="G2809" s="5" t="str">
        <f t="shared" si="527"/>
        <v>2823</v>
      </c>
      <c r="H2809" s="5" t="str">
        <f t="shared" si="528"/>
        <v>6.991</v>
      </c>
      <c r="I2809" s="1" t="s">
        <v>9</v>
      </c>
      <c r="AN2809" s="89" t="str">
        <f t="shared" si="529"/>
        <v>0.5000</v>
      </c>
      <c r="AO2809" s="89" t="str">
        <f t="shared" si="530"/>
        <v>185.0</v>
      </c>
      <c r="AP2809" s="89" t="str">
        <f t="shared" si="531"/>
        <v>0.4098</v>
      </c>
      <c r="AQ2809" s="89" t="str">
        <f t="shared" si="532"/>
        <v>2619</v>
      </c>
      <c r="AR2809" s="89" t="str">
        <f t="shared" si="533"/>
        <v>2823</v>
      </c>
      <c r="AS2809" s="89" t="str">
        <f t="shared" si="534"/>
        <v>6.991</v>
      </c>
      <c r="AT2809" s="89"/>
      <c r="AU2809" s="99">
        <v>0.5</v>
      </c>
      <c r="AV2809" s="99">
        <v>185</v>
      </c>
      <c r="AW2809" s="99">
        <v>0.4098</v>
      </c>
      <c r="AX2809" s="99">
        <v>2618.5</v>
      </c>
      <c r="AY2809" s="99">
        <v>2823.4</v>
      </c>
      <c r="AZ2809" s="99">
        <v>6.9912999999999998</v>
      </c>
      <c r="BA2809" s="119" t="s">
        <v>9</v>
      </c>
      <c r="BB2809" s="4">
        <v>2809</v>
      </c>
      <c r="BC2809" s="4">
        <v>0.5</v>
      </c>
    </row>
    <row r="2810" spans="2:55">
      <c r="B2810">
        <v>2809</v>
      </c>
      <c r="C2810" s="107">
        <f t="shared" si="523"/>
        <v>0.5</v>
      </c>
      <c r="D2810" s="5">
        <f t="shared" si="524"/>
        <v>190</v>
      </c>
      <c r="E2810" s="5" t="str">
        <f t="shared" si="525"/>
        <v>0.4149</v>
      </c>
      <c r="F2810" s="5" t="str">
        <f t="shared" si="526"/>
        <v>2627</v>
      </c>
      <c r="G2810" s="5" t="str">
        <f t="shared" si="527"/>
        <v>2834</v>
      </c>
      <c r="H2810" s="5" t="str">
        <f t="shared" si="528"/>
        <v>7.015</v>
      </c>
      <c r="I2810" s="1" t="s">
        <v>9</v>
      </c>
      <c r="AN2810" s="89" t="str">
        <f t="shared" si="529"/>
        <v>0.5000</v>
      </c>
      <c r="AO2810" s="89" t="str">
        <f t="shared" si="530"/>
        <v>190.0</v>
      </c>
      <c r="AP2810" s="89" t="str">
        <f t="shared" si="531"/>
        <v>0.4149</v>
      </c>
      <c r="AQ2810" s="89" t="str">
        <f t="shared" si="532"/>
        <v>2627</v>
      </c>
      <c r="AR2810" s="89" t="str">
        <f t="shared" si="533"/>
        <v>2834</v>
      </c>
      <c r="AS2810" s="89" t="str">
        <f t="shared" si="534"/>
        <v>7.015</v>
      </c>
      <c r="AT2810" s="89"/>
      <c r="AU2810" s="99">
        <v>0.5</v>
      </c>
      <c r="AV2810" s="99">
        <v>190</v>
      </c>
      <c r="AW2810" s="99">
        <v>0.41491</v>
      </c>
      <c r="AX2810" s="99">
        <v>2626.8450000000003</v>
      </c>
      <c r="AY2810" s="99">
        <v>2834.3</v>
      </c>
      <c r="AZ2810" s="99">
        <v>7.0149999999999997</v>
      </c>
      <c r="BA2810" s="119" t="s">
        <v>9</v>
      </c>
      <c r="BB2810" s="4">
        <v>2810</v>
      </c>
      <c r="BC2810" s="4">
        <v>0.5</v>
      </c>
    </row>
    <row r="2811" spans="2:55">
      <c r="B2811">
        <v>2810</v>
      </c>
      <c r="C2811" s="107">
        <f t="shared" si="523"/>
        <v>0.5</v>
      </c>
      <c r="D2811" s="5">
        <f t="shared" si="524"/>
        <v>195</v>
      </c>
      <c r="E2811" s="5" t="str">
        <f t="shared" si="525"/>
        <v>0.4200</v>
      </c>
      <c r="F2811" s="5" t="str">
        <f t="shared" si="526"/>
        <v>2635</v>
      </c>
      <c r="G2811" s="5" t="str">
        <f t="shared" si="527"/>
        <v>2845</v>
      </c>
      <c r="H2811" s="5" t="str">
        <f t="shared" si="528"/>
        <v>7.038</v>
      </c>
      <c r="I2811" s="1" t="s">
        <v>9</v>
      </c>
      <c r="AN2811" s="89" t="str">
        <f t="shared" si="529"/>
        <v>0.5000</v>
      </c>
      <c r="AO2811" s="89" t="str">
        <f t="shared" si="530"/>
        <v>195.0</v>
      </c>
      <c r="AP2811" s="89" t="str">
        <f t="shared" si="531"/>
        <v>0.4200</v>
      </c>
      <c r="AQ2811" s="89" t="str">
        <f t="shared" si="532"/>
        <v>2635</v>
      </c>
      <c r="AR2811" s="89" t="str">
        <f t="shared" si="533"/>
        <v>2845</v>
      </c>
      <c r="AS2811" s="89" t="str">
        <f t="shared" si="534"/>
        <v>7.038</v>
      </c>
      <c r="AT2811" s="89"/>
      <c r="AU2811" s="99">
        <v>0.5</v>
      </c>
      <c r="AV2811" s="99">
        <v>195</v>
      </c>
      <c r="AW2811" s="99">
        <v>0.41998000000000002</v>
      </c>
      <c r="AX2811" s="99">
        <v>2635.1099999999997</v>
      </c>
      <c r="AY2811" s="99">
        <v>2845.1</v>
      </c>
      <c r="AZ2811" s="99">
        <v>7.0381999999999998</v>
      </c>
      <c r="BA2811" s="119" t="s">
        <v>9</v>
      </c>
      <c r="BB2811" s="4">
        <v>2811</v>
      </c>
      <c r="BC2811" s="4">
        <v>0.5</v>
      </c>
    </row>
    <row r="2812" spans="2:55">
      <c r="B2812">
        <v>2811</v>
      </c>
      <c r="C2812" s="107">
        <f t="shared" si="523"/>
        <v>0.5</v>
      </c>
      <c r="D2812" s="5">
        <f t="shared" si="524"/>
        <v>200</v>
      </c>
      <c r="E2812" s="5" t="str">
        <f t="shared" si="525"/>
        <v>0.4250</v>
      </c>
      <c r="F2812" s="5" t="str">
        <f t="shared" si="526"/>
        <v>2643</v>
      </c>
      <c r="G2812" s="5" t="str">
        <f t="shared" si="527"/>
        <v>2856</v>
      </c>
      <c r="H2812" s="5" t="str">
        <f t="shared" si="528"/>
        <v>7.061</v>
      </c>
      <c r="I2812" s="1" t="s">
        <v>9</v>
      </c>
      <c r="AN2812" s="89" t="str">
        <f t="shared" si="529"/>
        <v>0.5000</v>
      </c>
      <c r="AO2812" s="89" t="str">
        <f t="shared" si="530"/>
        <v>200.0</v>
      </c>
      <c r="AP2812" s="89" t="str">
        <f t="shared" si="531"/>
        <v>0.4250</v>
      </c>
      <c r="AQ2812" s="89" t="str">
        <f t="shared" si="532"/>
        <v>2643</v>
      </c>
      <c r="AR2812" s="89" t="str">
        <f t="shared" si="533"/>
        <v>2856</v>
      </c>
      <c r="AS2812" s="89" t="str">
        <f t="shared" si="534"/>
        <v>7.061</v>
      </c>
      <c r="AT2812" s="89"/>
      <c r="AU2812" s="99">
        <v>0.5</v>
      </c>
      <c r="AV2812" s="99">
        <v>200</v>
      </c>
      <c r="AW2812" s="99">
        <v>0.42502999999999996</v>
      </c>
      <c r="AX2812" s="99">
        <v>2643.2850000000003</v>
      </c>
      <c r="AY2812" s="99">
        <v>2855.8</v>
      </c>
      <c r="AZ2812" s="99">
        <v>7.0609999999999999</v>
      </c>
      <c r="BA2812" s="119" t="s">
        <v>9</v>
      </c>
      <c r="BB2812" s="4">
        <v>2812</v>
      </c>
      <c r="BC2812" s="4">
        <v>0.5</v>
      </c>
    </row>
    <row r="2813" spans="2:55">
      <c r="B2813">
        <v>2812</v>
      </c>
      <c r="C2813" s="107">
        <f t="shared" si="523"/>
        <v>0.5</v>
      </c>
      <c r="D2813" s="5">
        <f t="shared" si="524"/>
        <v>210</v>
      </c>
      <c r="E2813" s="5" t="str">
        <f t="shared" si="525"/>
        <v>0.4351</v>
      </c>
      <c r="F2813" s="5" t="str">
        <f t="shared" si="526"/>
        <v>2660.</v>
      </c>
      <c r="G2813" s="5" t="str">
        <f t="shared" si="527"/>
        <v>2877</v>
      </c>
      <c r="H2813" s="5" t="str">
        <f t="shared" si="528"/>
        <v>7.106</v>
      </c>
      <c r="I2813" s="1" t="s">
        <v>9</v>
      </c>
      <c r="AN2813" s="89" t="str">
        <f t="shared" si="529"/>
        <v>0.5000</v>
      </c>
      <c r="AO2813" s="89" t="str">
        <f t="shared" si="530"/>
        <v>210.0</v>
      </c>
      <c r="AP2813" s="89" t="str">
        <f t="shared" si="531"/>
        <v>0.4351</v>
      </c>
      <c r="AQ2813" s="89" t="str">
        <f t="shared" si="532"/>
        <v>2660.</v>
      </c>
      <c r="AR2813" s="89" t="str">
        <f t="shared" si="533"/>
        <v>2877</v>
      </c>
      <c r="AS2813" s="89" t="str">
        <f t="shared" si="534"/>
        <v>7.106</v>
      </c>
      <c r="AT2813" s="89"/>
      <c r="AU2813" s="99">
        <v>0.5</v>
      </c>
      <c r="AV2813" s="99">
        <v>210</v>
      </c>
      <c r="AW2813" s="99">
        <v>0.43506</v>
      </c>
      <c r="AX2813" s="99">
        <v>2659.6699999999996</v>
      </c>
      <c r="AY2813" s="99">
        <v>2877.2</v>
      </c>
      <c r="AZ2813" s="99">
        <v>7.1055999999999999</v>
      </c>
      <c r="BA2813" s="119" t="s">
        <v>9</v>
      </c>
      <c r="BB2813" s="4">
        <v>2813</v>
      </c>
      <c r="BC2813" s="4">
        <v>0.5</v>
      </c>
    </row>
    <row r="2814" spans="2:55">
      <c r="B2814">
        <v>2813</v>
      </c>
      <c r="C2814" s="107">
        <f t="shared" si="523"/>
        <v>0.5</v>
      </c>
      <c r="D2814" s="5">
        <f t="shared" si="524"/>
        <v>220</v>
      </c>
      <c r="E2814" s="5" t="str">
        <f t="shared" si="525"/>
        <v>0.4450</v>
      </c>
      <c r="F2814" s="5" t="str">
        <f t="shared" si="526"/>
        <v>2676</v>
      </c>
      <c r="G2814" s="5" t="str">
        <f t="shared" si="527"/>
        <v>2898</v>
      </c>
      <c r="H2814" s="5" t="str">
        <f t="shared" si="528"/>
        <v>7.149</v>
      </c>
      <c r="I2814" s="1" t="s">
        <v>9</v>
      </c>
      <c r="AN2814" s="89" t="str">
        <f t="shared" si="529"/>
        <v>0.5000</v>
      </c>
      <c r="AO2814" s="89" t="str">
        <f t="shared" si="530"/>
        <v>220.0</v>
      </c>
      <c r="AP2814" s="89" t="str">
        <f t="shared" si="531"/>
        <v>0.4450</v>
      </c>
      <c r="AQ2814" s="89" t="str">
        <f t="shared" si="532"/>
        <v>2676</v>
      </c>
      <c r="AR2814" s="89" t="str">
        <f t="shared" si="533"/>
        <v>2898</v>
      </c>
      <c r="AS2814" s="89" t="str">
        <f t="shared" si="534"/>
        <v>7.149</v>
      </c>
      <c r="AT2814" s="89"/>
      <c r="AU2814" s="99">
        <v>0.5</v>
      </c>
      <c r="AV2814" s="99">
        <v>220</v>
      </c>
      <c r="AW2814" s="99">
        <v>0.44500000000000001</v>
      </c>
      <c r="AX2814" s="99">
        <v>2675.8</v>
      </c>
      <c r="AY2814" s="99">
        <v>2898.3</v>
      </c>
      <c r="AZ2814" s="99">
        <v>7.1489000000000003</v>
      </c>
      <c r="BA2814" s="119" t="s">
        <v>9</v>
      </c>
      <c r="BB2814" s="4">
        <v>2814</v>
      </c>
      <c r="BC2814" s="4">
        <v>0.5</v>
      </c>
    </row>
    <row r="2815" spans="2:55">
      <c r="B2815">
        <v>2814</v>
      </c>
      <c r="C2815" s="107">
        <f t="shared" si="523"/>
        <v>0.5</v>
      </c>
      <c r="D2815" s="5">
        <f t="shared" si="524"/>
        <v>230</v>
      </c>
      <c r="E2815" s="5" t="str">
        <f t="shared" si="525"/>
        <v>0.4549</v>
      </c>
      <c r="F2815" s="5" t="str">
        <f t="shared" si="526"/>
        <v>2692</v>
      </c>
      <c r="G2815" s="5" t="str">
        <f t="shared" si="527"/>
        <v>2919</v>
      </c>
      <c r="H2815" s="5" t="str">
        <f t="shared" si="528"/>
        <v>7.191</v>
      </c>
      <c r="I2815" s="1" t="s">
        <v>9</v>
      </c>
      <c r="AN2815" s="89" t="str">
        <f t="shared" si="529"/>
        <v>0.5000</v>
      </c>
      <c r="AO2815" s="89" t="str">
        <f t="shared" si="530"/>
        <v>230.0</v>
      </c>
      <c r="AP2815" s="89" t="str">
        <f t="shared" si="531"/>
        <v>0.4549</v>
      </c>
      <c r="AQ2815" s="89" t="str">
        <f t="shared" si="532"/>
        <v>2692</v>
      </c>
      <c r="AR2815" s="89" t="str">
        <f t="shared" si="533"/>
        <v>2919</v>
      </c>
      <c r="AS2815" s="89" t="str">
        <f t="shared" si="534"/>
        <v>7.191</v>
      </c>
      <c r="AT2815" s="89"/>
      <c r="AU2815" s="99">
        <v>0.5</v>
      </c>
      <c r="AV2815" s="99">
        <v>230</v>
      </c>
      <c r="AW2815" s="99">
        <v>0.45487</v>
      </c>
      <c r="AX2815" s="99">
        <v>2691.8650000000002</v>
      </c>
      <c r="AY2815" s="99">
        <v>2919.3</v>
      </c>
      <c r="AZ2815" s="99">
        <v>7.1910999999999996</v>
      </c>
      <c r="BA2815" s="119" t="s">
        <v>9</v>
      </c>
      <c r="BB2815" s="4">
        <v>2815</v>
      </c>
      <c r="BC2815" s="4">
        <v>0.5</v>
      </c>
    </row>
    <row r="2816" spans="2:55">
      <c r="B2816">
        <v>2815</v>
      </c>
      <c r="C2816" s="107">
        <f t="shared" si="523"/>
        <v>0.5</v>
      </c>
      <c r="D2816" s="5">
        <f t="shared" si="524"/>
        <v>240</v>
      </c>
      <c r="E2816" s="5" t="str">
        <f t="shared" si="525"/>
        <v>0.4647</v>
      </c>
      <c r="F2816" s="5" t="str">
        <f t="shared" si="526"/>
        <v>2708</v>
      </c>
      <c r="G2816" s="5" t="str">
        <f t="shared" si="527"/>
        <v>2940.</v>
      </c>
      <c r="H2816" s="5" t="str">
        <f t="shared" si="528"/>
        <v>7.232</v>
      </c>
      <c r="I2816" s="1" t="s">
        <v>9</v>
      </c>
      <c r="AN2816" s="89" t="str">
        <f t="shared" si="529"/>
        <v>0.5000</v>
      </c>
      <c r="AO2816" s="89" t="str">
        <f t="shared" si="530"/>
        <v>240.0</v>
      </c>
      <c r="AP2816" s="89" t="str">
        <f t="shared" si="531"/>
        <v>0.4647</v>
      </c>
      <c r="AQ2816" s="89" t="str">
        <f t="shared" si="532"/>
        <v>2708</v>
      </c>
      <c r="AR2816" s="89" t="str">
        <f t="shared" si="533"/>
        <v>2940.</v>
      </c>
      <c r="AS2816" s="89" t="str">
        <f t="shared" si="534"/>
        <v>7.232</v>
      </c>
      <c r="AT2816" s="89"/>
      <c r="AU2816" s="99">
        <v>0.5</v>
      </c>
      <c r="AV2816" s="99">
        <v>240</v>
      </c>
      <c r="AW2816" s="99">
        <v>0.46467000000000003</v>
      </c>
      <c r="AX2816" s="99">
        <v>2707.8649999999998</v>
      </c>
      <c r="AY2816" s="99">
        <v>2940.2</v>
      </c>
      <c r="AZ2816" s="99">
        <v>7.2321999999999997</v>
      </c>
      <c r="BA2816" s="119" t="s">
        <v>9</v>
      </c>
      <c r="BB2816" s="4">
        <v>2816</v>
      </c>
      <c r="BC2816" s="4">
        <v>0.5</v>
      </c>
    </row>
    <row r="2817" spans="2:55">
      <c r="B2817">
        <v>2816</v>
      </c>
      <c r="C2817" s="107">
        <f t="shared" si="523"/>
        <v>0.5</v>
      </c>
      <c r="D2817" s="5">
        <f t="shared" si="524"/>
        <v>250</v>
      </c>
      <c r="E2817" s="5" t="str">
        <f t="shared" si="525"/>
        <v>0.4744</v>
      </c>
      <c r="F2817" s="5" t="str">
        <f t="shared" si="526"/>
        <v>2724</v>
      </c>
      <c r="G2817" s="5" t="str">
        <f t="shared" si="527"/>
        <v>2961</v>
      </c>
      <c r="H2817" s="5" t="str">
        <f t="shared" si="528"/>
        <v>7.272</v>
      </c>
      <c r="I2817" s="1" t="s">
        <v>9</v>
      </c>
      <c r="AN2817" s="89" t="str">
        <f t="shared" si="529"/>
        <v>0.5000</v>
      </c>
      <c r="AO2817" s="89" t="str">
        <f t="shared" si="530"/>
        <v>250.0</v>
      </c>
      <c r="AP2817" s="89" t="str">
        <f t="shared" si="531"/>
        <v>0.4744</v>
      </c>
      <c r="AQ2817" s="89" t="str">
        <f t="shared" si="532"/>
        <v>2724</v>
      </c>
      <c r="AR2817" s="89" t="str">
        <f t="shared" si="533"/>
        <v>2961</v>
      </c>
      <c r="AS2817" s="89" t="str">
        <f t="shared" si="534"/>
        <v>7.272</v>
      </c>
      <c r="AT2817" s="89"/>
      <c r="AU2817" s="99">
        <v>0.5</v>
      </c>
      <c r="AV2817" s="99">
        <v>250</v>
      </c>
      <c r="AW2817" s="99">
        <v>0.47443000000000002</v>
      </c>
      <c r="AX2817" s="99">
        <v>2723.7849999999999</v>
      </c>
      <c r="AY2817" s="99">
        <v>2961</v>
      </c>
      <c r="AZ2817" s="99">
        <v>7.2724000000000002</v>
      </c>
      <c r="BA2817" s="119" t="s">
        <v>9</v>
      </c>
      <c r="BB2817" s="4">
        <v>2817</v>
      </c>
      <c r="BC2817" s="4">
        <v>0.5</v>
      </c>
    </row>
    <row r="2818" spans="2:55">
      <c r="B2818">
        <v>2817</v>
      </c>
      <c r="C2818" s="107">
        <f t="shared" si="523"/>
        <v>0.5</v>
      </c>
      <c r="D2818" s="5">
        <f t="shared" si="524"/>
        <v>260</v>
      </c>
      <c r="E2818" s="5" t="str">
        <f t="shared" si="525"/>
        <v>0.4841</v>
      </c>
      <c r="F2818" s="5" t="str">
        <f t="shared" si="526"/>
        <v>2740.</v>
      </c>
      <c r="G2818" s="5" t="str">
        <f t="shared" si="527"/>
        <v>2982</v>
      </c>
      <c r="H2818" s="5" t="str">
        <f t="shared" si="528"/>
        <v>7.312</v>
      </c>
      <c r="I2818" s="1" t="s">
        <v>9</v>
      </c>
      <c r="AN2818" s="89" t="str">
        <f t="shared" si="529"/>
        <v>0.5000</v>
      </c>
      <c r="AO2818" s="89" t="str">
        <f t="shared" si="530"/>
        <v>260.0</v>
      </c>
      <c r="AP2818" s="89" t="str">
        <f t="shared" si="531"/>
        <v>0.4841</v>
      </c>
      <c r="AQ2818" s="89" t="str">
        <f t="shared" si="532"/>
        <v>2740.</v>
      </c>
      <c r="AR2818" s="89" t="str">
        <f t="shared" si="533"/>
        <v>2982</v>
      </c>
      <c r="AS2818" s="89" t="str">
        <f t="shared" si="534"/>
        <v>7.312</v>
      </c>
      <c r="AT2818" s="89"/>
      <c r="AU2818" s="99">
        <v>0.5</v>
      </c>
      <c r="AV2818" s="99">
        <v>260</v>
      </c>
      <c r="AW2818" s="99">
        <v>0.48413999999999996</v>
      </c>
      <c r="AX2818" s="99">
        <v>2739.73</v>
      </c>
      <c r="AY2818" s="99">
        <v>2981.8</v>
      </c>
      <c r="AZ2818" s="99">
        <v>7.3117000000000001</v>
      </c>
      <c r="BA2818" s="119" t="s">
        <v>9</v>
      </c>
      <c r="BB2818" s="4">
        <v>2818</v>
      </c>
      <c r="BC2818" s="4">
        <v>0.5</v>
      </c>
    </row>
    <row r="2819" spans="2:55">
      <c r="B2819">
        <v>2818</v>
      </c>
      <c r="C2819" s="107">
        <f t="shared" si="523"/>
        <v>0.5</v>
      </c>
      <c r="D2819" s="5">
        <f t="shared" si="524"/>
        <v>270</v>
      </c>
      <c r="E2819" s="5" t="str">
        <f t="shared" si="525"/>
        <v>0.4938</v>
      </c>
      <c r="F2819" s="5" t="str">
        <f t="shared" si="526"/>
        <v>2756</v>
      </c>
      <c r="G2819" s="5" t="str">
        <f t="shared" si="527"/>
        <v>3003</v>
      </c>
      <c r="H2819" s="5" t="str">
        <f t="shared" si="528"/>
        <v>7.350</v>
      </c>
      <c r="I2819" s="1" t="s">
        <v>9</v>
      </c>
      <c r="AN2819" s="89" t="str">
        <f t="shared" si="529"/>
        <v>0.5000</v>
      </c>
      <c r="AO2819" s="89" t="str">
        <f t="shared" si="530"/>
        <v>270.0</v>
      </c>
      <c r="AP2819" s="89" t="str">
        <f t="shared" si="531"/>
        <v>0.4938</v>
      </c>
      <c r="AQ2819" s="89" t="str">
        <f t="shared" si="532"/>
        <v>2756</v>
      </c>
      <c r="AR2819" s="89" t="str">
        <f t="shared" si="533"/>
        <v>3003</v>
      </c>
      <c r="AS2819" s="89" t="str">
        <f t="shared" si="534"/>
        <v>7.350</v>
      </c>
      <c r="AT2819" s="89"/>
      <c r="AU2819" s="99">
        <v>0.5</v>
      </c>
      <c r="AV2819" s="99">
        <v>270</v>
      </c>
      <c r="AW2819" s="99">
        <v>0.49380000000000002</v>
      </c>
      <c r="AX2819" s="99">
        <v>2755.6</v>
      </c>
      <c r="AY2819" s="99">
        <v>3002.5</v>
      </c>
      <c r="AZ2819" s="99">
        <v>7.3502000000000001</v>
      </c>
      <c r="BA2819" s="119" t="s">
        <v>9</v>
      </c>
      <c r="BB2819" s="4">
        <v>2819</v>
      </c>
      <c r="BC2819" s="4">
        <v>0.5</v>
      </c>
    </row>
    <row r="2820" spans="2:55">
      <c r="B2820">
        <v>2819</v>
      </c>
      <c r="C2820" s="107">
        <f t="shared" si="523"/>
        <v>0.5</v>
      </c>
      <c r="D2820" s="5">
        <f t="shared" si="524"/>
        <v>280</v>
      </c>
      <c r="E2820" s="5" t="str">
        <f t="shared" si="525"/>
        <v>0.5034</v>
      </c>
      <c r="F2820" s="5" t="str">
        <f t="shared" si="526"/>
        <v>2771</v>
      </c>
      <c r="G2820" s="5" t="str">
        <f t="shared" si="527"/>
        <v>3023</v>
      </c>
      <c r="H2820" s="5" t="str">
        <f t="shared" si="528"/>
        <v>7.388</v>
      </c>
      <c r="I2820" s="1" t="s">
        <v>9</v>
      </c>
      <c r="AN2820" s="89" t="str">
        <f t="shared" si="529"/>
        <v>0.5000</v>
      </c>
      <c r="AO2820" s="89" t="str">
        <f t="shared" si="530"/>
        <v>280.0</v>
      </c>
      <c r="AP2820" s="89" t="str">
        <f t="shared" si="531"/>
        <v>0.5034</v>
      </c>
      <c r="AQ2820" s="89" t="str">
        <f t="shared" si="532"/>
        <v>2771</v>
      </c>
      <c r="AR2820" s="89" t="str">
        <f t="shared" si="533"/>
        <v>3023</v>
      </c>
      <c r="AS2820" s="89" t="str">
        <f t="shared" si="534"/>
        <v>7.388</v>
      </c>
      <c r="AT2820" s="89"/>
      <c r="AU2820" s="99">
        <v>0.5</v>
      </c>
      <c r="AV2820" s="99">
        <v>280</v>
      </c>
      <c r="AW2820" s="99">
        <v>0.50344</v>
      </c>
      <c r="AX2820" s="99">
        <v>2771.48</v>
      </c>
      <c r="AY2820" s="99">
        <v>3023.2</v>
      </c>
      <c r="AZ2820" s="99">
        <v>7.3879999999999999</v>
      </c>
      <c r="BA2820" s="119" t="s">
        <v>9</v>
      </c>
      <c r="BB2820" s="4">
        <v>2820</v>
      </c>
      <c r="BC2820" s="4">
        <v>0.5</v>
      </c>
    </row>
    <row r="2821" spans="2:55">
      <c r="B2821">
        <v>2820</v>
      </c>
      <c r="C2821" s="107">
        <f t="shared" si="523"/>
        <v>0.5</v>
      </c>
      <c r="D2821" s="5">
        <f t="shared" si="524"/>
        <v>290</v>
      </c>
      <c r="E2821" s="5" t="str">
        <f t="shared" si="525"/>
        <v>0.5130</v>
      </c>
      <c r="F2821" s="5" t="str">
        <f t="shared" si="526"/>
        <v>2787</v>
      </c>
      <c r="G2821" s="5" t="str">
        <f t="shared" si="527"/>
        <v>3044</v>
      </c>
      <c r="H2821" s="5" t="str">
        <f t="shared" si="528"/>
        <v>7.425</v>
      </c>
      <c r="I2821" s="1" t="s">
        <v>9</v>
      </c>
      <c r="AN2821" s="89" t="str">
        <f t="shared" si="529"/>
        <v>0.5000</v>
      </c>
      <c r="AO2821" s="89" t="str">
        <f t="shared" si="530"/>
        <v>290.0</v>
      </c>
      <c r="AP2821" s="89" t="str">
        <f t="shared" si="531"/>
        <v>0.5130</v>
      </c>
      <c r="AQ2821" s="89" t="str">
        <f t="shared" si="532"/>
        <v>2787</v>
      </c>
      <c r="AR2821" s="89" t="str">
        <f t="shared" si="533"/>
        <v>3044</v>
      </c>
      <c r="AS2821" s="89" t="str">
        <f t="shared" si="534"/>
        <v>7.425</v>
      </c>
      <c r="AT2821" s="89"/>
      <c r="AU2821" s="99">
        <v>0.5</v>
      </c>
      <c r="AV2821" s="99">
        <v>290</v>
      </c>
      <c r="AW2821" s="99">
        <v>0.51303999999999994</v>
      </c>
      <c r="AX2821" s="99">
        <v>2787.38</v>
      </c>
      <c r="AY2821" s="99">
        <v>3043.9</v>
      </c>
      <c r="AZ2821" s="99">
        <v>7.4249999999999998</v>
      </c>
      <c r="BA2821" s="119" t="s">
        <v>9</v>
      </c>
      <c r="BB2821" s="4">
        <v>2821</v>
      </c>
      <c r="BC2821" s="4">
        <v>0.5</v>
      </c>
    </row>
    <row r="2822" spans="2:55">
      <c r="B2822">
        <v>2821</v>
      </c>
      <c r="C2822" s="107">
        <f t="shared" si="523"/>
        <v>0.5</v>
      </c>
      <c r="D2822" s="5">
        <f t="shared" si="524"/>
        <v>300</v>
      </c>
      <c r="E2822" s="5" t="str">
        <f t="shared" si="525"/>
        <v>0.5226</v>
      </c>
      <c r="F2822" s="5" t="str">
        <f t="shared" si="526"/>
        <v>2803</v>
      </c>
      <c r="G2822" s="5" t="str">
        <f t="shared" si="527"/>
        <v>3065</v>
      </c>
      <c r="H2822" s="5" t="str">
        <f t="shared" si="528"/>
        <v>7.461</v>
      </c>
      <c r="I2822" s="1" t="s">
        <v>9</v>
      </c>
      <c r="AN2822" s="89" t="str">
        <f t="shared" si="529"/>
        <v>0.5000</v>
      </c>
      <c r="AO2822" s="89" t="str">
        <f t="shared" si="530"/>
        <v>300.0</v>
      </c>
      <c r="AP2822" s="89" t="str">
        <f t="shared" si="531"/>
        <v>0.5226</v>
      </c>
      <c r="AQ2822" s="89" t="str">
        <f t="shared" si="532"/>
        <v>2803</v>
      </c>
      <c r="AR2822" s="89" t="str">
        <f t="shared" si="533"/>
        <v>3065</v>
      </c>
      <c r="AS2822" s="89" t="str">
        <f t="shared" si="534"/>
        <v>7.461</v>
      </c>
      <c r="AT2822" s="89"/>
      <c r="AU2822" s="99">
        <v>0.5</v>
      </c>
      <c r="AV2822" s="99">
        <v>300</v>
      </c>
      <c r="AW2822" s="99">
        <v>0.52261000000000002</v>
      </c>
      <c r="AX2822" s="99">
        <v>2803.2950000000001</v>
      </c>
      <c r="AY2822" s="99">
        <v>3064.6</v>
      </c>
      <c r="AZ2822" s="99">
        <v>7.4614000000000003</v>
      </c>
      <c r="BA2822" s="119" t="s">
        <v>9</v>
      </c>
      <c r="BB2822" s="4">
        <v>2822</v>
      </c>
      <c r="BC2822" s="4">
        <v>0.5</v>
      </c>
    </row>
    <row r="2823" spans="2:55">
      <c r="B2823">
        <v>2822</v>
      </c>
      <c r="C2823" s="107">
        <f t="shared" si="523"/>
        <v>0.5</v>
      </c>
      <c r="D2823" s="5">
        <f t="shared" si="524"/>
        <v>310</v>
      </c>
      <c r="E2823" s="5" t="str">
        <f t="shared" si="525"/>
        <v>0.5322</v>
      </c>
      <c r="F2823" s="5" t="str">
        <f t="shared" si="526"/>
        <v>2819</v>
      </c>
      <c r="G2823" s="5" t="str">
        <f t="shared" si="527"/>
        <v>3085</v>
      </c>
      <c r="H2823" s="5" t="str">
        <f t="shared" si="528"/>
        <v>7.497</v>
      </c>
      <c r="I2823" s="1" t="s">
        <v>9</v>
      </c>
      <c r="AN2823" s="89" t="str">
        <f t="shared" si="529"/>
        <v>0.5000</v>
      </c>
      <c r="AO2823" s="89" t="str">
        <f t="shared" si="530"/>
        <v>310.0</v>
      </c>
      <c r="AP2823" s="89" t="str">
        <f t="shared" si="531"/>
        <v>0.5322</v>
      </c>
      <c r="AQ2823" s="89" t="str">
        <f t="shared" si="532"/>
        <v>2819</v>
      </c>
      <c r="AR2823" s="89" t="str">
        <f t="shared" si="533"/>
        <v>3085</v>
      </c>
      <c r="AS2823" s="89" t="str">
        <f t="shared" si="534"/>
        <v>7.497</v>
      </c>
      <c r="AT2823" s="89"/>
      <c r="AU2823" s="99">
        <v>0.5</v>
      </c>
      <c r="AV2823" s="99">
        <v>310</v>
      </c>
      <c r="AW2823" s="99">
        <v>0.53215999999999997</v>
      </c>
      <c r="AX2823" s="99">
        <v>2819.12</v>
      </c>
      <c r="AY2823" s="99">
        <v>3085.2</v>
      </c>
      <c r="AZ2823" s="99">
        <v>7.4972000000000003</v>
      </c>
      <c r="BA2823" s="119" t="s">
        <v>9</v>
      </c>
      <c r="BB2823" s="4">
        <v>2823</v>
      </c>
      <c r="BC2823" s="4">
        <v>0.5</v>
      </c>
    </row>
    <row r="2824" spans="2:55">
      <c r="B2824">
        <v>2823</v>
      </c>
      <c r="C2824" s="107">
        <f t="shared" si="523"/>
        <v>0.5</v>
      </c>
      <c r="D2824" s="5">
        <f t="shared" si="524"/>
        <v>320</v>
      </c>
      <c r="E2824" s="5" t="str">
        <f t="shared" si="525"/>
        <v>0.5417</v>
      </c>
      <c r="F2824" s="5" t="str">
        <f t="shared" si="526"/>
        <v>2835</v>
      </c>
      <c r="G2824" s="5" t="str">
        <f t="shared" si="527"/>
        <v>3106</v>
      </c>
      <c r="H2824" s="5" t="str">
        <f t="shared" si="528"/>
        <v>7.532</v>
      </c>
      <c r="I2824" s="1" t="s">
        <v>9</v>
      </c>
      <c r="AN2824" s="89" t="str">
        <f t="shared" si="529"/>
        <v>0.5000</v>
      </c>
      <c r="AO2824" s="89" t="str">
        <f t="shared" si="530"/>
        <v>320.0</v>
      </c>
      <c r="AP2824" s="89" t="str">
        <f t="shared" si="531"/>
        <v>0.5417</v>
      </c>
      <c r="AQ2824" s="89" t="str">
        <f t="shared" si="532"/>
        <v>2835</v>
      </c>
      <c r="AR2824" s="89" t="str">
        <f t="shared" si="533"/>
        <v>3106</v>
      </c>
      <c r="AS2824" s="89" t="str">
        <f t="shared" si="534"/>
        <v>7.532</v>
      </c>
      <c r="AT2824" s="89"/>
      <c r="AU2824" s="99">
        <v>0.5</v>
      </c>
      <c r="AV2824" s="99">
        <v>320</v>
      </c>
      <c r="AW2824" s="99">
        <v>0.54169</v>
      </c>
      <c r="AX2824" s="99">
        <v>2835.0550000000003</v>
      </c>
      <c r="AY2824" s="99">
        <v>3105.9</v>
      </c>
      <c r="AZ2824" s="99">
        <v>7.5323000000000002</v>
      </c>
      <c r="BA2824" s="119" t="s">
        <v>9</v>
      </c>
      <c r="BB2824" s="4">
        <v>2824</v>
      </c>
      <c r="BC2824" s="4">
        <v>0.5</v>
      </c>
    </row>
    <row r="2825" spans="2:55">
      <c r="B2825">
        <v>2824</v>
      </c>
      <c r="C2825" s="107">
        <f t="shared" si="523"/>
        <v>0.5</v>
      </c>
      <c r="D2825" s="5">
        <f t="shared" si="524"/>
        <v>330</v>
      </c>
      <c r="E2825" s="5" t="str">
        <f t="shared" si="525"/>
        <v>0.5512</v>
      </c>
      <c r="F2825" s="5" t="str">
        <f t="shared" si="526"/>
        <v>2851</v>
      </c>
      <c r="G2825" s="5" t="str">
        <f t="shared" si="527"/>
        <v>3127</v>
      </c>
      <c r="H2825" s="5" t="str">
        <f t="shared" si="528"/>
        <v>7.567</v>
      </c>
      <c r="I2825" s="1" t="s">
        <v>9</v>
      </c>
      <c r="AN2825" s="89" t="str">
        <f t="shared" si="529"/>
        <v>0.5000</v>
      </c>
      <c r="AO2825" s="89" t="str">
        <f t="shared" si="530"/>
        <v>330.0</v>
      </c>
      <c r="AP2825" s="89" t="str">
        <f t="shared" si="531"/>
        <v>0.5512</v>
      </c>
      <c r="AQ2825" s="89" t="str">
        <f t="shared" si="532"/>
        <v>2851</v>
      </c>
      <c r="AR2825" s="89" t="str">
        <f t="shared" si="533"/>
        <v>3127</v>
      </c>
      <c r="AS2825" s="89" t="str">
        <f t="shared" si="534"/>
        <v>7.567</v>
      </c>
      <c r="AT2825" s="89"/>
      <c r="AU2825" s="99">
        <v>0.5</v>
      </c>
      <c r="AV2825" s="99">
        <v>330</v>
      </c>
      <c r="AW2825" s="99">
        <v>0.55119000000000007</v>
      </c>
      <c r="AX2825" s="99">
        <v>2851.0050000000001</v>
      </c>
      <c r="AY2825" s="99">
        <v>3126.6</v>
      </c>
      <c r="AZ2825" s="99">
        <v>7.5669000000000004</v>
      </c>
      <c r="BA2825" s="119" t="s">
        <v>9</v>
      </c>
      <c r="BB2825" s="4">
        <v>2825</v>
      </c>
      <c r="BC2825" s="4">
        <v>0.5</v>
      </c>
    </row>
    <row r="2826" spans="2:55">
      <c r="B2826">
        <v>2825</v>
      </c>
      <c r="C2826" s="107">
        <f t="shared" si="523"/>
        <v>0.5</v>
      </c>
      <c r="D2826" s="5">
        <f t="shared" si="524"/>
        <v>340</v>
      </c>
      <c r="E2826" s="5" t="str">
        <f t="shared" si="525"/>
        <v>0.5607</v>
      </c>
      <c r="F2826" s="5" t="str">
        <f t="shared" si="526"/>
        <v>2867</v>
      </c>
      <c r="G2826" s="5" t="str">
        <f t="shared" si="527"/>
        <v>3147</v>
      </c>
      <c r="H2826" s="5" t="str">
        <f t="shared" si="528"/>
        <v>7.601</v>
      </c>
      <c r="I2826" s="1" t="s">
        <v>9</v>
      </c>
      <c r="AN2826" s="89" t="str">
        <f t="shared" si="529"/>
        <v>0.5000</v>
      </c>
      <c r="AO2826" s="89" t="str">
        <f t="shared" si="530"/>
        <v>340.0</v>
      </c>
      <c r="AP2826" s="89" t="str">
        <f t="shared" si="531"/>
        <v>0.5607</v>
      </c>
      <c r="AQ2826" s="89" t="str">
        <f t="shared" si="532"/>
        <v>2867</v>
      </c>
      <c r="AR2826" s="89" t="str">
        <f t="shared" si="533"/>
        <v>3147</v>
      </c>
      <c r="AS2826" s="89" t="str">
        <f t="shared" si="534"/>
        <v>7.601</v>
      </c>
      <c r="AT2826" s="89"/>
      <c r="AU2826" s="99">
        <v>0.5</v>
      </c>
      <c r="AV2826" s="99">
        <v>340</v>
      </c>
      <c r="AW2826" s="99">
        <v>0.56067999999999996</v>
      </c>
      <c r="AX2826" s="99">
        <v>2866.96</v>
      </c>
      <c r="AY2826" s="99">
        <v>3147.3</v>
      </c>
      <c r="AZ2826" s="99">
        <v>7.601</v>
      </c>
      <c r="BA2826" s="119" t="s">
        <v>9</v>
      </c>
      <c r="BB2826" s="4">
        <v>2826</v>
      </c>
      <c r="BC2826" s="4">
        <v>0.5</v>
      </c>
    </row>
    <row r="2827" spans="2:55">
      <c r="B2827">
        <v>2826</v>
      </c>
      <c r="C2827" s="107">
        <f t="shared" si="523"/>
        <v>0.5</v>
      </c>
      <c r="D2827" s="5">
        <f t="shared" si="524"/>
        <v>350</v>
      </c>
      <c r="E2827" s="5" t="str">
        <f t="shared" si="525"/>
        <v>0.5702</v>
      </c>
      <c r="F2827" s="5" t="str">
        <f t="shared" si="526"/>
        <v>2883</v>
      </c>
      <c r="G2827" s="5" t="str">
        <f t="shared" si="527"/>
        <v>3168</v>
      </c>
      <c r="H2827" s="5" t="str">
        <f t="shared" si="528"/>
        <v>7.635</v>
      </c>
      <c r="I2827" s="1" t="s">
        <v>9</v>
      </c>
      <c r="AN2827" s="89" t="str">
        <f t="shared" si="529"/>
        <v>0.5000</v>
      </c>
      <c r="AO2827" s="89" t="str">
        <f t="shared" si="530"/>
        <v>350.0</v>
      </c>
      <c r="AP2827" s="89" t="str">
        <f t="shared" si="531"/>
        <v>0.5702</v>
      </c>
      <c r="AQ2827" s="89" t="str">
        <f t="shared" si="532"/>
        <v>2883</v>
      </c>
      <c r="AR2827" s="89" t="str">
        <f t="shared" si="533"/>
        <v>3168</v>
      </c>
      <c r="AS2827" s="89" t="str">
        <f t="shared" si="534"/>
        <v>7.635</v>
      </c>
      <c r="AT2827" s="89"/>
      <c r="AU2827" s="99">
        <v>0.5</v>
      </c>
      <c r="AV2827" s="99">
        <v>350</v>
      </c>
      <c r="AW2827" s="99">
        <v>0.57014999999999993</v>
      </c>
      <c r="AX2827" s="99">
        <v>2883.0250000000001</v>
      </c>
      <c r="AY2827" s="99">
        <v>3168.1</v>
      </c>
      <c r="AZ2827" s="99">
        <v>7.6345999999999998</v>
      </c>
      <c r="BA2827" s="119" t="s">
        <v>9</v>
      </c>
      <c r="BB2827" s="4">
        <v>2827</v>
      </c>
      <c r="BC2827" s="4">
        <v>0.5</v>
      </c>
    </row>
    <row r="2828" spans="2:55">
      <c r="B2828">
        <v>2827</v>
      </c>
      <c r="C2828" s="107">
        <f t="shared" si="523"/>
        <v>0.5</v>
      </c>
      <c r="D2828" s="5">
        <f t="shared" si="524"/>
        <v>360</v>
      </c>
      <c r="E2828" s="5" t="str">
        <f t="shared" si="525"/>
        <v>0.5796</v>
      </c>
      <c r="F2828" s="5" t="str">
        <f t="shared" si="526"/>
        <v>2899</v>
      </c>
      <c r="G2828" s="5" t="str">
        <f t="shared" si="527"/>
        <v>3189</v>
      </c>
      <c r="H2828" s="5" t="str">
        <f t="shared" si="528"/>
        <v>7.668</v>
      </c>
      <c r="I2828" s="1" t="s">
        <v>9</v>
      </c>
      <c r="AN2828" s="89" t="str">
        <f t="shared" si="529"/>
        <v>0.5000</v>
      </c>
      <c r="AO2828" s="89" t="str">
        <f t="shared" si="530"/>
        <v>360.0</v>
      </c>
      <c r="AP2828" s="89" t="str">
        <f t="shared" si="531"/>
        <v>0.5796</v>
      </c>
      <c r="AQ2828" s="89" t="str">
        <f t="shared" si="532"/>
        <v>2899</v>
      </c>
      <c r="AR2828" s="89" t="str">
        <f t="shared" si="533"/>
        <v>3189</v>
      </c>
      <c r="AS2828" s="89" t="str">
        <f t="shared" si="534"/>
        <v>7.668</v>
      </c>
      <c r="AT2828" s="89"/>
      <c r="AU2828" s="99">
        <v>0.5</v>
      </c>
      <c r="AV2828" s="99">
        <v>360</v>
      </c>
      <c r="AW2828" s="99">
        <v>0.57960999999999996</v>
      </c>
      <c r="AX2828" s="99">
        <v>2899.0950000000003</v>
      </c>
      <c r="AY2828" s="99">
        <v>3188.9</v>
      </c>
      <c r="AZ2828" s="99">
        <v>7.6677</v>
      </c>
      <c r="BA2828" s="119" t="s">
        <v>9</v>
      </c>
      <c r="BB2828" s="4">
        <v>2828</v>
      </c>
      <c r="BC2828" s="4">
        <v>0.5</v>
      </c>
    </row>
    <row r="2829" spans="2:55">
      <c r="B2829">
        <v>2828</v>
      </c>
      <c r="C2829" s="107">
        <f t="shared" si="523"/>
        <v>0.5</v>
      </c>
      <c r="D2829" s="5">
        <f t="shared" si="524"/>
        <v>370</v>
      </c>
      <c r="E2829" s="5" t="str">
        <f t="shared" si="525"/>
        <v>0.5891</v>
      </c>
      <c r="F2829" s="5" t="str">
        <f t="shared" si="526"/>
        <v>2915</v>
      </c>
      <c r="G2829" s="5" t="str">
        <f t="shared" si="527"/>
        <v>3210.</v>
      </c>
      <c r="H2829" s="5" t="str">
        <f t="shared" si="528"/>
        <v>7.700</v>
      </c>
      <c r="I2829" s="1" t="s">
        <v>9</v>
      </c>
      <c r="AN2829" s="89" t="str">
        <f t="shared" si="529"/>
        <v>0.5000</v>
      </c>
      <c r="AO2829" s="89" t="str">
        <f t="shared" si="530"/>
        <v>370.0</v>
      </c>
      <c r="AP2829" s="89" t="str">
        <f t="shared" si="531"/>
        <v>0.5891</v>
      </c>
      <c r="AQ2829" s="89" t="str">
        <f t="shared" si="532"/>
        <v>2915</v>
      </c>
      <c r="AR2829" s="89" t="str">
        <f t="shared" si="533"/>
        <v>3210.</v>
      </c>
      <c r="AS2829" s="89" t="str">
        <f t="shared" si="534"/>
        <v>7.700</v>
      </c>
      <c r="AT2829" s="89"/>
      <c r="AU2829" s="99">
        <v>0.5</v>
      </c>
      <c r="AV2829" s="99">
        <v>370</v>
      </c>
      <c r="AW2829" s="99">
        <v>0.58904999999999996</v>
      </c>
      <c r="AX2829" s="99">
        <v>2915.1749999999997</v>
      </c>
      <c r="AY2829" s="99">
        <v>3209.7</v>
      </c>
      <c r="AZ2829" s="99">
        <v>7.7003000000000004</v>
      </c>
      <c r="BA2829" s="119" t="s">
        <v>9</v>
      </c>
      <c r="BB2829" s="4">
        <v>2829</v>
      </c>
      <c r="BC2829" s="4">
        <v>0.5</v>
      </c>
    </row>
    <row r="2830" spans="2:55">
      <c r="B2830">
        <v>2829</v>
      </c>
      <c r="C2830" s="107">
        <f t="shared" si="523"/>
        <v>0.5</v>
      </c>
      <c r="D2830" s="5">
        <f t="shared" si="524"/>
        <v>380</v>
      </c>
      <c r="E2830" s="5" t="str">
        <f t="shared" si="525"/>
        <v>0.5985</v>
      </c>
      <c r="F2830" s="5" t="str">
        <f t="shared" si="526"/>
        <v>2931</v>
      </c>
      <c r="G2830" s="5" t="str">
        <f t="shared" si="527"/>
        <v>3231</v>
      </c>
      <c r="H2830" s="5" t="str">
        <f t="shared" si="528"/>
        <v>7.733</v>
      </c>
      <c r="I2830" s="1" t="s">
        <v>9</v>
      </c>
      <c r="AN2830" s="89" t="str">
        <f t="shared" si="529"/>
        <v>0.5000</v>
      </c>
      <c r="AO2830" s="89" t="str">
        <f t="shared" si="530"/>
        <v>380.0</v>
      </c>
      <c r="AP2830" s="89" t="str">
        <f t="shared" si="531"/>
        <v>0.5985</v>
      </c>
      <c r="AQ2830" s="89" t="str">
        <f t="shared" si="532"/>
        <v>2931</v>
      </c>
      <c r="AR2830" s="89" t="str">
        <f t="shared" si="533"/>
        <v>3231</v>
      </c>
      <c r="AS2830" s="89" t="str">
        <f t="shared" si="534"/>
        <v>7.733</v>
      </c>
      <c r="AT2830" s="89"/>
      <c r="AU2830" s="99">
        <v>0.5</v>
      </c>
      <c r="AV2830" s="99">
        <v>380</v>
      </c>
      <c r="AW2830" s="99">
        <v>0.59848000000000001</v>
      </c>
      <c r="AX2830" s="99">
        <v>2931.26</v>
      </c>
      <c r="AY2830" s="99">
        <v>3230.5</v>
      </c>
      <c r="AZ2830" s="99">
        <v>7.7324999999999999</v>
      </c>
      <c r="BA2830" s="119" t="s">
        <v>9</v>
      </c>
      <c r="BB2830" s="4">
        <v>2830</v>
      </c>
      <c r="BC2830" s="4">
        <v>0.5</v>
      </c>
    </row>
    <row r="2831" spans="2:55">
      <c r="B2831">
        <v>2830</v>
      </c>
      <c r="C2831" s="107">
        <f t="shared" ref="C2831:C2894" si="535">_xlfn.NUMBERVALUE(AN2831)</f>
        <v>0.5</v>
      </c>
      <c r="D2831" s="5">
        <f t="shared" ref="D2831:D2894" si="536">_xlfn.NUMBERVALUE(AO2831)</f>
        <v>390</v>
      </c>
      <c r="E2831" s="5" t="str">
        <f t="shared" ref="E2831:E2894" si="537">AP2831</f>
        <v>0.6079</v>
      </c>
      <c r="F2831" s="5" t="str">
        <f t="shared" ref="F2831:F2894" si="538">IF($D2831=0,_xlfn.NUMBERVALUE(AQ2831),AQ2831)</f>
        <v>2947</v>
      </c>
      <c r="G2831" s="5" t="str">
        <f t="shared" ref="G2831:G2894" si="539">IF($D2831=0,_xlfn.NUMBERVALUE(AR2831),AR2831)</f>
        <v>3251</v>
      </c>
      <c r="H2831" s="5" t="str">
        <f t="shared" ref="H2831:H2894" si="540">IF($D2831=0,_xlfn.NUMBERVALUE(AS2831),AS2831)</f>
        <v>7.764</v>
      </c>
      <c r="I2831" s="1" t="s">
        <v>9</v>
      </c>
      <c r="AN2831" s="89" t="str">
        <f t="shared" ref="AN2831:AN2894" si="541">IF(AU2831=0,"0.000",TEXT(IF(AU2831&lt;0,"-","")&amp;LEFT(TEXT(ABS(AU2831),"0."&amp;REPT("0",4-1)&amp;"E+00"),4+1)*10^FLOOR(LOG10(TEXT(ABS(AU2831),"0."&amp;REPT("0",4-1)&amp;"E+00")),1),(""&amp;(IF(OR(AND(FLOOR(LOG10(TEXT(ABS(AU2831),"0."&amp;REPT("0",4-1)&amp;"E+00")),1)+1=4,RIGHT(LEFT(TEXT(ABS(AU2831),"0."&amp;REPT("0",4-1)&amp;"E+00"),4+1)*10^FLOOR(LOG10(TEXT(ABS(AU2831),"0."&amp;REPT("0",4-1)&amp;"E+00")),1),1)="0"),LOG10(TEXT(ABS(AU2831),"0."&amp;REPT("0",4-1)&amp;"E+00"))&lt;=4-1),"0.","#")&amp;REPT("0",IF(4-1-(FLOOR(LOG10(TEXT(ABS(AU2831),"0."&amp;REPT("0",4-1)&amp;"E+00")),1))&gt;0,4-1-(FLOOR(LOG10(TEXT(ABS(AU2831),"0."&amp;REPT("0",4-1)&amp;"E+00")),1)),0))))))</f>
        <v>0.5000</v>
      </c>
      <c r="AO2831" s="89" t="str">
        <f t="shared" ref="AO2831:AO2894" si="542">IF(AV2831=0,"0.000",TEXT(IF(AV2831&lt;0,"-","")&amp;LEFT(TEXT(ABS(AV2831),"0."&amp;REPT("0",4-1)&amp;"E+00"),4+1)*10^FLOOR(LOG10(TEXT(ABS(AV2831),"0."&amp;REPT("0",4-1)&amp;"E+00")),1),(""&amp;(IF(OR(AND(FLOOR(LOG10(TEXT(ABS(AV2831),"0."&amp;REPT("0",4-1)&amp;"E+00")),1)+1=4,RIGHT(LEFT(TEXT(ABS(AV2831),"0."&amp;REPT("0",4-1)&amp;"E+00"),4+1)*10^FLOOR(LOG10(TEXT(ABS(AV2831),"0."&amp;REPT("0",4-1)&amp;"E+00")),1),1)="0"),LOG10(TEXT(ABS(AV2831),"0."&amp;REPT("0",4-1)&amp;"E+00"))&lt;=4-1),"0.","#")&amp;REPT("0",IF(4-1-(FLOOR(LOG10(TEXT(ABS(AV2831),"0."&amp;REPT("0",4-1)&amp;"E+00")),1))&gt;0,4-1-(FLOOR(LOG10(TEXT(ABS(AV2831),"0."&amp;REPT("0",4-1)&amp;"E+00")),1)),0))))))</f>
        <v>390.0</v>
      </c>
      <c r="AP2831" s="89" t="str">
        <f t="shared" ref="AP2831:AP2894" si="543">IF(AW2831=0,"0.000",TEXT(IF(AW2831&lt;0,"-","")&amp;LEFT(TEXT(ABS(AW2831),"0."&amp;REPT("0",4-1)&amp;"E+00"),4+1)*10^FLOOR(LOG10(TEXT(ABS(AW2831),"0."&amp;REPT("0",4-1)&amp;"E+00")),1),(""&amp;(IF(OR(AND(FLOOR(LOG10(TEXT(ABS(AW2831),"0."&amp;REPT("0",4-1)&amp;"E+00")),1)+1=4,RIGHT(LEFT(TEXT(ABS(AW2831),"0."&amp;REPT("0",4-1)&amp;"E+00"),4+1)*10^FLOOR(LOG10(TEXT(ABS(AW2831),"0."&amp;REPT("0",4-1)&amp;"E+00")),1),1)="0"),LOG10(TEXT(ABS(AW2831),"0."&amp;REPT("0",4-1)&amp;"E+00"))&lt;=4-1),"0.","#")&amp;REPT("0",IF(4-1-(FLOOR(LOG10(TEXT(ABS(AW2831),"0."&amp;REPT("0",4-1)&amp;"E+00")),1))&gt;0,4-1-(FLOOR(LOG10(TEXT(ABS(AW2831),"0."&amp;REPT("0",4-1)&amp;"E+00")),1)),0))))))</f>
        <v>0.6079</v>
      </c>
      <c r="AQ2831" s="89" t="str">
        <f t="shared" ref="AQ2831:AQ2894" si="544">IF(AX2831=0,"0.000",TEXT(IF(AX2831&lt;0,"-","")&amp;LEFT(TEXT(ABS(AX2831),"0."&amp;REPT("0",4-1)&amp;"E+00"),4+1)*10^FLOOR(LOG10(TEXT(ABS(AX2831),"0."&amp;REPT("0",4-1)&amp;"E+00")),1),(""&amp;(IF(OR(AND(FLOOR(LOG10(TEXT(ABS(AX2831),"0."&amp;REPT("0",4-1)&amp;"E+00")),1)+1=4,RIGHT(LEFT(TEXT(ABS(AX2831),"0."&amp;REPT("0",4-1)&amp;"E+00"),4+1)*10^FLOOR(LOG10(TEXT(ABS(AX2831),"0."&amp;REPT("0",4-1)&amp;"E+00")),1),1)="0"),LOG10(TEXT(ABS(AX2831),"0."&amp;REPT("0",4-1)&amp;"E+00"))&lt;=4-1),"0.","#")&amp;REPT("0",IF(4-1-(FLOOR(LOG10(TEXT(ABS(AX2831),"0."&amp;REPT("0",4-1)&amp;"E+00")),1))&gt;0,4-1-(FLOOR(LOG10(TEXT(ABS(AX2831),"0."&amp;REPT("0",4-1)&amp;"E+00")),1)),0))))))</f>
        <v>2947</v>
      </c>
      <c r="AR2831" s="89" t="str">
        <f t="shared" ref="AR2831:AR2894" si="545">IF(AY2831=0,"0.000",TEXT(IF(AY2831&lt;0,"-","")&amp;LEFT(TEXT(ABS(AY2831),"0."&amp;REPT("0",4-1)&amp;"E+00"),4+1)*10^FLOOR(LOG10(TEXT(ABS(AY2831),"0."&amp;REPT("0",4-1)&amp;"E+00")),1),(""&amp;(IF(OR(AND(FLOOR(LOG10(TEXT(ABS(AY2831),"0."&amp;REPT("0",4-1)&amp;"E+00")),1)+1=4,RIGHT(LEFT(TEXT(ABS(AY2831),"0."&amp;REPT("0",4-1)&amp;"E+00"),4+1)*10^FLOOR(LOG10(TEXT(ABS(AY2831),"0."&amp;REPT("0",4-1)&amp;"E+00")),1),1)="0"),LOG10(TEXT(ABS(AY2831),"0."&amp;REPT("0",4-1)&amp;"E+00"))&lt;=4-1),"0.","#")&amp;REPT("0",IF(4-1-(FLOOR(LOG10(TEXT(ABS(AY2831),"0."&amp;REPT("0",4-1)&amp;"E+00")),1))&gt;0,4-1-(FLOOR(LOG10(TEXT(ABS(AY2831),"0."&amp;REPT("0",4-1)&amp;"E+00")),1)),0))))))</f>
        <v>3251</v>
      </c>
      <c r="AS2831" s="89" t="str">
        <f t="shared" ref="AS2831:AS2894" si="546">IF(AZ2831=0,"0.000",TEXT(IF(AZ2831&lt;0,"-","")&amp;LEFT(TEXT(ABS(AZ2831),"0."&amp;REPT("0",4-1)&amp;"E+00"),4+1)*10^FLOOR(LOG10(TEXT(ABS(AZ2831),"0."&amp;REPT("0",4-1)&amp;"E+00")),1),(""&amp;(IF(OR(AND(FLOOR(LOG10(TEXT(ABS(AZ2831),"0."&amp;REPT("0",4-1)&amp;"E+00")),1)+1=4,RIGHT(LEFT(TEXT(ABS(AZ2831),"0."&amp;REPT("0",4-1)&amp;"E+00"),4+1)*10^FLOOR(LOG10(TEXT(ABS(AZ2831),"0."&amp;REPT("0",4-1)&amp;"E+00")),1),1)="0"),LOG10(TEXT(ABS(AZ2831),"0."&amp;REPT("0",4-1)&amp;"E+00"))&lt;=4-1),"0.","#")&amp;REPT("0",IF(4-1-(FLOOR(LOG10(TEXT(ABS(AZ2831),"0."&amp;REPT("0",4-1)&amp;"E+00")),1))&gt;0,4-1-(FLOOR(LOG10(TEXT(ABS(AZ2831),"0."&amp;REPT("0",4-1)&amp;"E+00")),1)),0))))))</f>
        <v>7.764</v>
      </c>
      <c r="AT2831" s="89"/>
      <c r="AU2831" s="99">
        <v>0.5</v>
      </c>
      <c r="AV2831" s="99">
        <v>390</v>
      </c>
      <c r="AW2831" s="99">
        <v>0.6079</v>
      </c>
      <c r="AX2831" s="99">
        <v>2947.4500000000003</v>
      </c>
      <c r="AY2831" s="99">
        <v>3251.4</v>
      </c>
      <c r="AZ2831" s="99">
        <v>7.7641999999999998</v>
      </c>
      <c r="BA2831" s="119" t="s">
        <v>9</v>
      </c>
      <c r="BB2831" s="4">
        <v>2831</v>
      </c>
      <c r="BC2831" s="4">
        <v>0.5</v>
      </c>
    </row>
    <row r="2832" spans="2:55">
      <c r="B2832">
        <v>2831</v>
      </c>
      <c r="C2832" s="107">
        <f t="shared" si="535"/>
        <v>0.5</v>
      </c>
      <c r="D2832" s="5">
        <f t="shared" si="536"/>
        <v>400</v>
      </c>
      <c r="E2832" s="5" t="str">
        <f t="shared" si="537"/>
        <v>0.6173</v>
      </c>
      <c r="F2832" s="5" t="str">
        <f t="shared" si="538"/>
        <v>2964</v>
      </c>
      <c r="G2832" s="5" t="str">
        <f t="shared" si="539"/>
        <v>3272</v>
      </c>
      <c r="H2832" s="5" t="str">
        <f t="shared" si="540"/>
        <v>7.796</v>
      </c>
      <c r="I2832" s="1" t="s">
        <v>9</v>
      </c>
      <c r="AN2832" s="89" t="str">
        <f t="shared" si="541"/>
        <v>0.5000</v>
      </c>
      <c r="AO2832" s="89" t="str">
        <f t="shared" si="542"/>
        <v>400.0</v>
      </c>
      <c r="AP2832" s="89" t="str">
        <f t="shared" si="543"/>
        <v>0.6173</v>
      </c>
      <c r="AQ2832" s="89" t="str">
        <f t="shared" si="544"/>
        <v>2964</v>
      </c>
      <c r="AR2832" s="89" t="str">
        <f t="shared" si="545"/>
        <v>3272</v>
      </c>
      <c r="AS2832" s="89" t="str">
        <f t="shared" si="546"/>
        <v>7.796</v>
      </c>
      <c r="AT2832" s="89"/>
      <c r="AU2832" s="99">
        <v>0.5</v>
      </c>
      <c r="AV2832" s="99">
        <v>400</v>
      </c>
      <c r="AW2832" s="99">
        <v>0.61729999999999996</v>
      </c>
      <c r="AX2832" s="99">
        <v>2963.65</v>
      </c>
      <c r="AY2832" s="99">
        <v>3272.3</v>
      </c>
      <c r="AZ2832" s="99">
        <v>7.7954999999999997</v>
      </c>
      <c r="BA2832" s="119" t="s">
        <v>9</v>
      </c>
      <c r="BB2832" s="4">
        <v>2832</v>
      </c>
      <c r="BC2832" s="4">
        <v>0.5</v>
      </c>
    </row>
    <row r="2833" spans="2:55">
      <c r="B2833">
        <v>2832</v>
      </c>
      <c r="C2833" s="107">
        <f t="shared" si="535"/>
        <v>0.5</v>
      </c>
      <c r="D2833" s="5">
        <f t="shared" si="536"/>
        <v>410</v>
      </c>
      <c r="E2833" s="5" t="str">
        <f t="shared" si="537"/>
        <v>0.6267</v>
      </c>
      <c r="F2833" s="5" t="str">
        <f t="shared" si="538"/>
        <v>2980.</v>
      </c>
      <c r="G2833" s="5" t="str">
        <f t="shared" si="539"/>
        <v>3293</v>
      </c>
      <c r="H2833" s="5" t="str">
        <f t="shared" si="540"/>
        <v>7.827</v>
      </c>
      <c r="I2833" s="1" t="s">
        <v>9</v>
      </c>
      <c r="AN2833" s="89" t="str">
        <f t="shared" si="541"/>
        <v>0.5000</v>
      </c>
      <c r="AO2833" s="89" t="str">
        <f t="shared" si="542"/>
        <v>410.0</v>
      </c>
      <c r="AP2833" s="89" t="str">
        <f t="shared" si="543"/>
        <v>0.6267</v>
      </c>
      <c r="AQ2833" s="89" t="str">
        <f t="shared" si="544"/>
        <v>2980.</v>
      </c>
      <c r="AR2833" s="89" t="str">
        <f t="shared" si="545"/>
        <v>3293</v>
      </c>
      <c r="AS2833" s="89" t="str">
        <f t="shared" si="546"/>
        <v>7.827</v>
      </c>
      <c r="AT2833" s="89"/>
      <c r="AU2833" s="99">
        <v>0.5</v>
      </c>
      <c r="AV2833" s="99">
        <v>410</v>
      </c>
      <c r="AW2833" s="99">
        <v>0.62670000000000003</v>
      </c>
      <c r="AX2833" s="99">
        <v>2979.9500000000003</v>
      </c>
      <c r="AY2833" s="99">
        <v>3293.3</v>
      </c>
      <c r="AZ2833" s="99">
        <v>7.8265000000000002</v>
      </c>
      <c r="BA2833" s="119" t="s">
        <v>9</v>
      </c>
      <c r="BB2833" s="4">
        <v>2833</v>
      </c>
      <c r="BC2833" s="4">
        <v>0.5</v>
      </c>
    </row>
    <row r="2834" spans="2:55">
      <c r="B2834">
        <v>2833</v>
      </c>
      <c r="C2834" s="107">
        <f t="shared" si="535"/>
        <v>0.5</v>
      </c>
      <c r="D2834" s="5">
        <f t="shared" si="536"/>
        <v>420</v>
      </c>
      <c r="E2834" s="5" t="str">
        <f t="shared" si="537"/>
        <v>0.6361</v>
      </c>
      <c r="F2834" s="5" t="str">
        <f t="shared" si="538"/>
        <v>2996</v>
      </c>
      <c r="G2834" s="5" t="str">
        <f t="shared" si="539"/>
        <v>3314</v>
      </c>
      <c r="H2834" s="5" t="str">
        <f t="shared" si="540"/>
        <v>7.857</v>
      </c>
      <c r="I2834" s="1" t="s">
        <v>9</v>
      </c>
      <c r="AN2834" s="89" t="str">
        <f t="shared" si="541"/>
        <v>0.5000</v>
      </c>
      <c r="AO2834" s="89" t="str">
        <f t="shared" si="542"/>
        <v>420.0</v>
      </c>
      <c r="AP2834" s="89" t="str">
        <f t="shared" si="543"/>
        <v>0.6361</v>
      </c>
      <c r="AQ2834" s="89" t="str">
        <f t="shared" si="544"/>
        <v>2996</v>
      </c>
      <c r="AR2834" s="89" t="str">
        <f t="shared" si="545"/>
        <v>3314</v>
      </c>
      <c r="AS2834" s="89" t="str">
        <f t="shared" si="546"/>
        <v>7.857</v>
      </c>
      <c r="AT2834" s="89"/>
      <c r="AU2834" s="99">
        <v>0.5</v>
      </c>
      <c r="AV2834" s="99">
        <v>420</v>
      </c>
      <c r="AW2834" s="99">
        <v>0.63609000000000004</v>
      </c>
      <c r="AX2834" s="99">
        <v>2996.355</v>
      </c>
      <c r="AY2834" s="99">
        <v>3314.4</v>
      </c>
      <c r="AZ2834" s="99">
        <v>7.8570000000000002</v>
      </c>
      <c r="BA2834" s="119" t="s">
        <v>9</v>
      </c>
      <c r="BB2834" s="4">
        <v>2834</v>
      </c>
      <c r="BC2834" s="4">
        <v>0.5</v>
      </c>
    </row>
    <row r="2835" spans="2:55">
      <c r="B2835">
        <v>2834</v>
      </c>
      <c r="C2835" s="107">
        <f t="shared" si="535"/>
        <v>0.5</v>
      </c>
      <c r="D2835" s="5">
        <f t="shared" si="536"/>
        <v>430</v>
      </c>
      <c r="E2835" s="5" t="str">
        <f t="shared" si="537"/>
        <v>0.6455</v>
      </c>
      <c r="F2835" s="5" t="str">
        <f t="shared" si="538"/>
        <v>3013</v>
      </c>
      <c r="G2835" s="5" t="str">
        <f t="shared" si="539"/>
        <v>3335</v>
      </c>
      <c r="H2835" s="5" t="str">
        <f t="shared" si="540"/>
        <v>7.887</v>
      </c>
      <c r="I2835" s="1" t="s">
        <v>9</v>
      </c>
      <c r="AN2835" s="89" t="str">
        <f t="shared" si="541"/>
        <v>0.5000</v>
      </c>
      <c r="AO2835" s="89" t="str">
        <f t="shared" si="542"/>
        <v>430.0</v>
      </c>
      <c r="AP2835" s="89" t="str">
        <f t="shared" si="543"/>
        <v>0.6455</v>
      </c>
      <c r="AQ2835" s="89" t="str">
        <f t="shared" si="544"/>
        <v>3013</v>
      </c>
      <c r="AR2835" s="89" t="str">
        <f t="shared" si="545"/>
        <v>3335</v>
      </c>
      <c r="AS2835" s="89" t="str">
        <f t="shared" si="546"/>
        <v>7.887</v>
      </c>
      <c r="AT2835" s="89"/>
      <c r="AU2835" s="99">
        <v>0.5</v>
      </c>
      <c r="AV2835" s="99">
        <v>430</v>
      </c>
      <c r="AW2835" s="99">
        <v>0.64546999999999999</v>
      </c>
      <c r="AX2835" s="99">
        <v>3012.665</v>
      </c>
      <c r="AY2835" s="99">
        <v>3335.4</v>
      </c>
      <c r="AZ2835" s="99">
        <v>7.8872</v>
      </c>
      <c r="BA2835" s="119" t="s">
        <v>9</v>
      </c>
      <c r="BB2835" s="4">
        <v>2835</v>
      </c>
      <c r="BC2835" s="4">
        <v>0.5</v>
      </c>
    </row>
    <row r="2836" spans="2:55">
      <c r="B2836">
        <v>2835</v>
      </c>
      <c r="C2836" s="107">
        <f t="shared" si="535"/>
        <v>0.5</v>
      </c>
      <c r="D2836" s="5">
        <f t="shared" si="536"/>
        <v>440</v>
      </c>
      <c r="E2836" s="5" t="str">
        <f t="shared" si="537"/>
        <v>0.6548</v>
      </c>
      <c r="F2836" s="5" t="str">
        <f t="shared" si="538"/>
        <v>3029</v>
      </c>
      <c r="G2836" s="5" t="str">
        <f t="shared" si="539"/>
        <v>3357</v>
      </c>
      <c r="H2836" s="5" t="str">
        <f t="shared" si="540"/>
        <v>7.917</v>
      </c>
      <c r="I2836" s="1" t="s">
        <v>9</v>
      </c>
      <c r="AN2836" s="89" t="str">
        <f t="shared" si="541"/>
        <v>0.5000</v>
      </c>
      <c r="AO2836" s="89" t="str">
        <f t="shared" si="542"/>
        <v>440.0</v>
      </c>
      <c r="AP2836" s="89" t="str">
        <f t="shared" si="543"/>
        <v>0.6548</v>
      </c>
      <c r="AQ2836" s="89" t="str">
        <f t="shared" si="544"/>
        <v>3029</v>
      </c>
      <c r="AR2836" s="89" t="str">
        <f t="shared" si="545"/>
        <v>3357</v>
      </c>
      <c r="AS2836" s="89" t="str">
        <f t="shared" si="546"/>
        <v>7.917</v>
      </c>
      <c r="AT2836" s="89"/>
      <c r="AU2836" s="99">
        <v>0.5</v>
      </c>
      <c r="AV2836" s="99">
        <v>440</v>
      </c>
      <c r="AW2836" s="99">
        <v>0.65483999999999998</v>
      </c>
      <c r="AX2836" s="99">
        <v>3029.18</v>
      </c>
      <c r="AY2836" s="99">
        <v>3356.6</v>
      </c>
      <c r="AZ2836" s="99">
        <v>7.9169999999999998</v>
      </c>
      <c r="BA2836" s="119" t="s">
        <v>9</v>
      </c>
      <c r="BB2836" s="4">
        <v>2836</v>
      </c>
      <c r="BC2836" s="4">
        <v>0.5</v>
      </c>
    </row>
    <row r="2837" spans="2:55">
      <c r="B2837">
        <v>2836</v>
      </c>
      <c r="C2837" s="107">
        <f t="shared" si="535"/>
        <v>0.5</v>
      </c>
      <c r="D2837" s="5">
        <f t="shared" si="536"/>
        <v>450</v>
      </c>
      <c r="E2837" s="5" t="str">
        <f t="shared" si="537"/>
        <v>0.6642</v>
      </c>
      <c r="F2837" s="5" t="str">
        <f t="shared" si="538"/>
        <v>3046</v>
      </c>
      <c r="G2837" s="5" t="str">
        <f t="shared" si="539"/>
        <v>3378</v>
      </c>
      <c r="H2837" s="5" t="str">
        <f t="shared" si="540"/>
        <v>7.947</v>
      </c>
      <c r="I2837" s="1" t="s">
        <v>9</v>
      </c>
      <c r="AN2837" s="89" t="str">
        <f t="shared" si="541"/>
        <v>0.5000</v>
      </c>
      <c r="AO2837" s="89" t="str">
        <f t="shared" si="542"/>
        <v>450.0</v>
      </c>
      <c r="AP2837" s="89" t="str">
        <f t="shared" si="543"/>
        <v>0.6642</v>
      </c>
      <c r="AQ2837" s="89" t="str">
        <f t="shared" si="544"/>
        <v>3046</v>
      </c>
      <c r="AR2837" s="89" t="str">
        <f t="shared" si="545"/>
        <v>3378</v>
      </c>
      <c r="AS2837" s="89" t="str">
        <f t="shared" si="546"/>
        <v>7.947</v>
      </c>
      <c r="AT2837" s="89"/>
      <c r="AU2837" s="99">
        <v>0.5</v>
      </c>
      <c r="AV2837" s="99">
        <v>450</v>
      </c>
      <c r="AW2837" s="99">
        <v>0.66421000000000008</v>
      </c>
      <c r="AX2837" s="99">
        <v>3045.5949999999998</v>
      </c>
      <c r="AY2837" s="99">
        <v>3377.7</v>
      </c>
      <c r="AZ2837" s="99">
        <v>7.9465000000000003</v>
      </c>
      <c r="BA2837" s="119" t="s">
        <v>9</v>
      </c>
      <c r="BB2837" s="4">
        <v>2837</v>
      </c>
      <c r="BC2837" s="4">
        <v>0.5</v>
      </c>
    </row>
    <row r="2838" spans="2:55">
      <c r="B2838">
        <v>2837</v>
      </c>
      <c r="C2838" s="107">
        <f t="shared" si="535"/>
        <v>0.5</v>
      </c>
      <c r="D2838" s="5">
        <f t="shared" si="536"/>
        <v>460</v>
      </c>
      <c r="E2838" s="5" t="str">
        <f t="shared" si="537"/>
        <v>0.6736</v>
      </c>
      <c r="F2838" s="5" t="str">
        <f t="shared" si="538"/>
        <v>3062</v>
      </c>
      <c r="G2838" s="5" t="str">
        <f t="shared" si="539"/>
        <v>3399</v>
      </c>
      <c r="H2838" s="5" t="str">
        <f t="shared" si="540"/>
        <v>7.976</v>
      </c>
      <c r="I2838" s="1" t="s">
        <v>9</v>
      </c>
      <c r="AN2838" s="89" t="str">
        <f t="shared" si="541"/>
        <v>0.5000</v>
      </c>
      <c r="AO2838" s="89" t="str">
        <f t="shared" si="542"/>
        <v>460.0</v>
      </c>
      <c r="AP2838" s="89" t="str">
        <f t="shared" si="543"/>
        <v>0.6736</v>
      </c>
      <c r="AQ2838" s="89" t="str">
        <f t="shared" si="544"/>
        <v>3062</v>
      </c>
      <c r="AR2838" s="89" t="str">
        <f t="shared" si="545"/>
        <v>3399</v>
      </c>
      <c r="AS2838" s="89" t="str">
        <f t="shared" si="546"/>
        <v>7.976</v>
      </c>
      <c r="AT2838" s="89"/>
      <c r="AU2838" s="99">
        <v>0.5</v>
      </c>
      <c r="AV2838" s="99">
        <v>460</v>
      </c>
      <c r="AW2838" s="99">
        <v>0.67357</v>
      </c>
      <c r="AX2838" s="99">
        <v>3062.2150000000001</v>
      </c>
      <c r="AY2838" s="99">
        <v>3399</v>
      </c>
      <c r="AZ2838" s="99">
        <v>7.9756999999999998</v>
      </c>
      <c r="BA2838" s="119" t="s">
        <v>9</v>
      </c>
      <c r="BB2838" s="4">
        <v>2838</v>
      </c>
      <c r="BC2838" s="4">
        <v>0.5</v>
      </c>
    </row>
    <row r="2839" spans="2:55">
      <c r="B2839">
        <v>2838</v>
      </c>
      <c r="C2839" s="107">
        <f t="shared" si="535"/>
        <v>0.5</v>
      </c>
      <c r="D2839" s="5">
        <f t="shared" si="536"/>
        <v>470</v>
      </c>
      <c r="E2839" s="5" t="str">
        <f t="shared" si="537"/>
        <v>0.6829</v>
      </c>
      <c r="F2839" s="5" t="str">
        <f t="shared" si="538"/>
        <v>3079</v>
      </c>
      <c r="G2839" s="5" t="str">
        <f t="shared" si="539"/>
        <v>3420.</v>
      </c>
      <c r="H2839" s="5" t="str">
        <f t="shared" si="540"/>
        <v>8.005</v>
      </c>
      <c r="I2839" s="1" t="s">
        <v>9</v>
      </c>
      <c r="AN2839" s="89" t="str">
        <f t="shared" si="541"/>
        <v>0.5000</v>
      </c>
      <c r="AO2839" s="89" t="str">
        <f t="shared" si="542"/>
        <v>470.0</v>
      </c>
      <c r="AP2839" s="89" t="str">
        <f t="shared" si="543"/>
        <v>0.6829</v>
      </c>
      <c r="AQ2839" s="89" t="str">
        <f t="shared" si="544"/>
        <v>3079</v>
      </c>
      <c r="AR2839" s="89" t="str">
        <f t="shared" si="545"/>
        <v>3420.</v>
      </c>
      <c r="AS2839" s="89" t="str">
        <f t="shared" si="546"/>
        <v>8.005</v>
      </c>
      <c r="AT2839" s="89"/>
      <c r="AU2839" s="99">
        <v>0.5</v>
      </c>
      <c r="AV2839" s="99">
        <v>470</v>
      </c>
      <c r="AW2839" s="99">
        <v>0.68291999999999997</v>
      </c>
      <c r="AX2839" s="99">
        <v>3078.84</v>
      </c>
      <c r="AY2839" s="99">
        <v>3420.3</v>
      </c>
      <c r="AZ2839" s="99">
        <v>8.0045000000000002</v>
      </c>
      <c r="BA2839" s="119" t="s">
        <v>9</v>
      </c>
      <c r="BB2839" s="4">
        <v>2839</v>
      </c>
      <c r="BC2839" s="4">
        <v>0.5</v>
      </c>
    </row>
    <row r="2840" spans="2:55">
      <c r="B2840">
        <v>2839</v>
      </c>
      <c r="C2840" s="107">
        <f t="shared" si="535"/>
        <v>0.5</v>
      </c>
      <c r="D2840" s="5">
        <f t="shared" si="536"/>
        <v>480</v>
      </c>
      <c r="E2840" s="5" t="str">
        <f t="shared" si="537"/>
        <v>0.6923</v>
      </c>
      <c r="F2840" s="5" t="str">
        <f t="shared" si="538"/>
        <v>3095</v>
      </c>
      <c r="G2840" s="5" t="str">
        <f t="shared" si="539"/>
        <v>3442</v>
      </c>
      <c r="H2840" s="5" t="str">
        <f t="shared" si="540"/>
        <v>8.033</v>
      </c>
      <c r="I2840" s="1" t="s">
        <v>9</v>
      </c>
      <c r="AN2840" s="89" t="str">
        <f t="shared" si="541"/>
        <v>0.5000</v>
      </c>
      <c r="AO2840" s="89" t="str">
        <f t="shared" si="542"/>
        <v>480.0</v>
      </c>
      <c r="AP2840" s="89" t="str">
        <f t="shared" si="543"/>
        <v>0.6923</v>
      </c>
      <c r="AQ2840" s="89" t="str">
        <f t="shared" si="544"/>
        <v>3095</v>
      </c>
      <c r="AR2840" s="89" t="str">
        <f t="shared" si="545"/>
        <v>3442</v>
      </c>
      <c r="AS2840" s="89" t="str">
        <f t="shared" si="546"/>
        <v>8.033</v>
      </c>
      <c r="AT2840" s="89"/>
      <c r="AU2840" s="99">
        <v>0.5</v>
      </c>
      <c r="AV2840" s="99">
        <v>480</v>
      </c>
      <c r="AW2840" s="99">
        <v>0.69226999999999994</v>
      </c>
      <c r="AX2840" s="99">
        <v>3095.4650000000001</v>
      </c>
      <c r="AY2840" s="99">
        <v>3441.6</v>
      </c>
      <c r="AZ2840" s="99">
        <v>8.0330999999999992</v>
      </c>
      <c r="BA2840" s="119" t="s">
        <v>9</v>
      </c>
      <c r="BB2840" s="4">
        <v>2840</v>
      </c>
      <c r="BC2840" s="4">
        <v>0.5</v>
      </c>
    </row>
    <row r="2841" spans="2:55">
      <c r="B2841">
        <v>2840</v>
      </c>
      <c r="C2841" s="107">
        <f t="shared" si="535"/>
        <v>0.5</v>
      </c>
      <c r="D2841" s="5">
        <f t="shared" si="536"/>
        <v>490</v>
      </c>
      <c r="E2841" s="5" t="str">
        <f t="shared" si="537"/>
        <v>0.7016</v>
      </c>
      <c r="F2841" s="5" t="str">
        <f t="shared" si="538"/>
        <v>3112</v>
      </c>
      <c r="G2841" s="5" t="str">
        <f t="shared" si="539"/>
        <v>3463</v>
      </c>
      <c r="H2841" s="5" t="str">
        <f t="shared" si="540"/>
        <v>8.061</v>
      </c>
      <c r="I2841" s="1" t="s">
        <v>9</v>
      </c>
      <c r="AN2841" s="89" t="str">
        <f t="shared" si="541"/>
        <v>0.5000</v>
      </c>
      <c r="AO2841" s="89" t="str">
        <f t="shared" si="542"/>
        <v>490.0</v>
      </c>
      <c r="AP2841" s="89" t="str">
        <f t="shared" si="543"/>
        <v>0.7016</v>
      </c>
      <c r="AQ2841" s="89" t="str">
        <f t="shared" si="544"/>
        <v>3112</v>
      </c>
      <c r="AR2841" s="89" t="str">
        <f t="shared" si="545"/>
        <v>3463</v>
      </c>
      <c r="AS2841" s="89" t="str">
        <f t="shared" si="546"/>
        <v>8.061</v>
      </c>
      <c r="AT2841" s="89"/>
      <c r="AU2841" s="99">
        <v>0.5</v>
      </c>
      <c r="AV2841" s="99">
        <v>490</v>
      </c>
      <c r="AW2841" s="99">
        <v>0.70161000000000007</v>
      </c>
      <c r="AX2841" s="99">
        <v>3112.1950000000002</v>
      </c>
      <c r="AY2841" s="99">
        <v>3463</v>
      </c>
      <c r="AZ2841" s="99">
        <v>8.0612999999999992</v>
      </c>
      <c r="BA2841" s="119" t="s">
        <v>9</v>
      </c>
      <c r="BB2841" s="4">
        <v>2841</v>
      </c>
      <c r="BC2841" s="4">
        <v>0.5</v>
      </c>
    </row>
    <row r="2842" spans="2:55">
      <c r="B2842">
        <v>2841</v>
      </c>
      <c r="C2842" s="107">
        <f t="shared" si="535"/>
        <v>0.5</v>
      </c>
      <c r="D2842" s="5">
        <f t="shared" si="536"/>
        <v>500</v>
      </c>
      <c r="E2842" s="5" t="str">
        <f t="shared" si="537"/>
        <v>0.7109</v>
      </c>
      <c r="F2842" s="5" t="str">
        <f t="shared" si="538"/>
        <v>3129</v>
      </c>
      <c r="G2842" s="5" t="str">
        <f t="shared" si="539"/>
        <v>3485</v>
      </c>
      <c r="H2842" s="5" t="str">
        <f t="shared" si="540"/>
        <v>8.089</v>
      </c>
      <c r="I2842" s="1" t="s">
        <v>9</v>
      </c>
      <c r="AN2842" s="89" t="str">
        <f t="shared" si="541"/>
        <v>0.5000</v>
      </c>
      <c r="AO2842" s="89" t="str">
        <f t="shared" si="542"/>
        <v>500.0</v>
      </c>
      <c r="AP2842" s="89" t="str">
        <f t="shared" si="543"/>
        <v>0.7109</v>
      </c>
      <c r="AQ2842" s="89" t="str">
        <f t="shared" si="544"/>
        <v>3129</v>
      </c>
      <c r="AR2842" s="89" t="str">
        <f t="shared" si="545"/>
        <v>3485</v>
      </c>
      <c r="AS2842" s="89" t="str">
        <f t="shared" si="546"/>
        <v>8.089</v>
      </c>
      <c r="AT2842" s="89"/>
      <c r="AU2842" s="99">
        <v>0.5</v>
      </c>
      <c r="AV2842" s="99">
        <v>500</v>
      </c>
      <c r="AW2842" s="99">
        <v>0.71094000000000002</v>
      </c>
      <c r="AX2842" s="99">
        <v>3129.0299999999997</v>
      </c>
      <c r="AY2842" s="99">
        <v>3484.5</v>
      </c>
      <c r="AZ2842" s="99">
        <v>8.0891999999999999</v>
      </c>
      <c r="BA2842" s="119" t="s">
        <v>9</v>
      </c>
      <c r="BB2842" s="4">
        <v>2842</v>
      </c>
      <c r="BC2842" s="4">
        <v>0.5</v>
      </c>
    </row>
    <row r="2843" spans="2:55">
      <c r="B2843">
        <v>2842</v>
      </c>
      <c r="C2843" s="107">
        <f t="shared" si="535"/>
        <v>0.5</v>
      </c>
      <c r="D2843" s="5">
        <f t="shared" si="536"/>
        <v>520</v>
      </c>
      <c r="E2843" s="5" t="str">
        <f t="shared" si="537"/>
        <v>0.7296</v>
      </c>
      <c r="F2843" s="5" t="str">
        <f t="shared" si="538"/>
        <v>3163</v>
      </c>
      <c r="G2843" s="5" t="str">
        <f t="shared" si="539"/>
        <v>3528</v>
      </c>
      <c r="H2843" s="5" t="str">
        <f t="shared" si="540"/>
        <v>8.144</v>
      </c>
      <c r="I2843" s="1" t="s">
        <v>9</v>
      </c>
      <c r="AN2843" s="89" t="str">
        <f t="shared" si="541"/>
        <v>0.5000</v>
      </c>
      <c r="AO2843" s="89" t="str">
        <f t="shared" si="542"/>
        <v>520.0</v>
      </c>
      <c r="AP2843" s="89" t="str">
        <f t="shared" si="543"/>
        <v>0.7296</v>
      </c>
      <c r="AQ2843" s="89" t="str">
        <f t="shared" si="544"/>
        <v>3163</v>
      </c>
      <c r="AR2843" s="89" t="str">
        <f t="shared" si="545"/>
        <v>3528</v>
      </c>
      <c r="AS2843" s="89" t="str">
        <f t="shared" si="546"/>
        <v>8.144</v>
      </c>
      <c r="AT2843" s="89"/>
      <c r="AU2843" s="99">
        <v>0.5</v>
      </c>
      <c r="AV2843" s="99">
        <v>520</v>
      </c>
      <c r="AW2843" s="99">
        <v>0.72960000000000003</v>
      </c>
      <c r="AX2843" s="99">
        <v>3162.7999999999997</v>
      </c>
      <c r="AY2843" s="99">
        <v>3527.6</v>
      </c>
      <c r="AZ2843" s="99">
        <v>8.1442999999999994</v>
      </c>
      <c r="BA2843" s="119" t="s">
        <v>9</v>
      </c>
      <c r="BB2843" s="4">
        <v>2843</v>
      </c>
      <c r="BC2843" s="4">
        <v>0.5</v>
      </c>
    </row>
    <row r="2844" spans="2:55">
      <c r="B2844">
        <v>2843</v>
      </c>
      <c r="C2844" s="107">
        <f t="shared" si="535"/>
        <v>0.5</v>
      </c>
      <c r="D2844" s="5">
        <f t="shared" si="536"/>
        <v>540</v>
      </c>
      <c r="E2844" s="5" t="str">
        <f t="shared" si="537"/>
        <v>0.7482</v>
      </c>
      <c r="F2844" s="5" t="str">
        <f t="shared" si="538"/>
        <v>3197</v>
      </c>
      <c r="G2844" s="5" t="str">
        <f t="shared" si="539"/>
        <v>3571</v>
      </c>
      <c r="H2844" s="5" t="str">
        <f t="shared" si="540"/>
        <v>8.198</v>
      </c>
      <c r="I2844" s="1" t="s">
        <v>9</v>
      </c>
      <c r="AN2844" s="89" t="str">
        <f t="shared" si="541"/>
        <v>0.5000</v>
      </c>
      <c r="AO2844" s="89" t="str">
        <f t="shared" si="542"/>
        <v>540.0</v>
      </c>
      <c r="AP2844" s="89" t="str">
        <f t="shared" si="543"/>
        <v>0.7482</v>
      </c>
      <c r="AQ2844" s="89" t="str">
        <f t="shared" si="544"/>
        <v>3197</v>
      </c>
      <c r="AR2844" s="89" t="str">
        <f t="shared" si="545"/>
        <v>3571</v>
      </c>
      <c r="AS2844" s="89" t="str">
        <f t="shared" si="546"/>
        <v>8.198</v>
      </c>
      <c r="AT2844" s="89"/>
      <c r="AU2844" s="99">
        <v>0.5</v>
      </c>
      <c r="AV2844" s="99">
        <v>540</v>
      </c>
      <c r="AW2844" s="99">
        <v>0.74824000000000002</v>
      </c>
      <c r="AX2844" s="99">
        <v>3196.78</v>
      </c>
      <c r="AY2844" s="99">
        <v>3570.9</v>
      </c>
      <c r="AZ2844" s="99">
        <v>8.1982999999999997</v>
      </c>
      <c r="BA2844" s="119" t="s">
        <v>9</v>
      </c>
      <c r="BB2844" s="4">
        <v>2844</v>
      </c>
      <c r="BC2844" s="4">
        <v>0.5</v>
      </c>
    </row>
    <row r="2845" spans="2:55">
      <c r="B2845">
        <v>2844</v>
      </c>
      <c r="C2845" s="107">
        <f t="shared" si="535"/>
        <v>0.5</v>
      </c>
      <c r="D2845" s="5">
        <f t="shared" si="536"/>
        <v>560</v>
      </c>
      <c r="E2845" s="5" t="str">
        <f t="shared" si="537"/>
        <v>0.7669</v>
      </c>
      <c r="F2845" s="5" t="str">
        <f t="shared" si="538"/>
        <v>3231</v>
      </c>
      <c r="G2845" s="5" t="str">
        <f t="shared" si="539"/>
        <v>3615</v>
      </c>
      <c r="H2845" s="5" t="str">
        <f t="shared" si="540"/>
        <v>8.251</v>
      </c>
      <c r="I2845" s="1" t="s">
        <v>9</v>
      </c>
      <c r="AN2845" s="89" t="str">
        <f t="shared" si="541"/>
        <v>0.5000</v>
      </c>
      <c r="AO2845" s="89" t="str">
        <f t="shared" si="542"/>
        <v>560.0</v>
      </c>
      <c r="AP2845" s="89" t="str">
        <f t="shared" si="543"/>
        <v>0.7669</v>
      </c>
      <c r="AQ2845" s="89" t="str">
        <f t="shared" si="544"/>
        <v>3231</v>
      </c>
      <c r="AR2845" s="89" t="str">
        <f t="shared" si="545"/>
        <v>3615</v>
      </c>
      <c r="AS2845" s="89" t="str">
        <f t="shared" si="546"/>
        <v>8.251</v>
      </c>
      <c r="AT2845" s="89"/>
      <c r="AU2845" s="99">
        <v>0.5</v>
      </c>
      <c r="AV2845" s="99">
        <v>560</v>
      </c>
      <c r="AW2845" s="99">
        <v>0.76687000000000005</v>
      </c>
      <c r="AX2845" s="99">
        <v>3231.0650000000001</v>
      </c>
      <c r="AY2845" s="99">
        <v>3614.5</v>
      </c>
      <c r="AZ2845" s="99">
        <v>8.2512000000000008</v>
      </c>
      <c r="BA2845" s="119" t="s">
        <v>9</v>
      </c>
      <c r="BB2845" s="4">
        <v>2845</v>
      </c>
      <c r="BC2845" s="4">
        <v>0.5</v>
      </c>
    </row>
    <row r="2846" spans="2:55">
      <c r="B2846">
        <v>2845</v>
      </c>
      <c r="C2846" s="107">
        <f t="shared" si="535"/>
        <v>0.5</v>
      </c>
      <c r="D2846" s="5">
        <f t="shared" si="536"/>
        <v>580</v>
      </c>
      <c r="E2846" s="5" t="str">
        <f t="shared" si="537"/>
        <v>0.7855</v>
      </c>
      <c r="F2846" s="5" t="str">
        <f t="shared" si="538"/>
        <v>3266</v>
      </c>
      <c r="G2846" s="5" t="str">
        <f t="shared" si="539"/>
        <v>3658</v>
      </c>
      <c r="H2846" s="5" t="str">
        <f t="shared" si="540"/>
        <v>8.303</v>
      </c>
      <c r="I2846" s="1" t="s">
        <v>9</v>
      </c>
      <c r="AN2846" s="89" t="str">
        <f t="shared" si="541"/>
        <v>0.5000</v>
      </c>
      <c r="AO2846" s="89" t="str">
        <f t="shared" si="542"/>
        <v>580.0</v>
      </c>
      <c r="AP2846" s="89" t="str">
        <f t="shared" si="543"/>
        <v>0.7855</v>
      </c>
      <c r="AQ2846" s="89" t="str">
        <f t="shared" si="544"/>
        <v>3266</v>
      </c>
      <c r="AR2846" s="89" t="str">
        <f t="shared" si="545"/>
        <v>3658</v>
      </c>
      <c r="AS2846" s="89" t="str">
        <f t="shared" si="546"/>
        <v>8.303</v>
      </c>
      <c r="AT2846" s="89"/>
      <c r="AU2846" s="99">
        <v>0.5</v>
      </c>
      <c r="AV2846" s="99">
        <v>580</v>
      </c>
      <c r="AW2846" s="99">
        <v>0.78548000000000007</v>
      </c>
      <c r="AX2846" s="99">
        <v>3265.66</v>
      </c>
      <c r="AY2846" s="99">
        <v>3658.4</v>
      </c>
      <c r="AZ2846" s="99">
        <v>8.3032000000000004</v>
      </c>
      <c r="BA2846" s="119" t="s">
        <v>9</v>
      </c>
      <c r="BB2846" s="4">
        <v>2846</v>
      </c>
      <c r="BC2846" s="4">
        <v>0.5</v>
      </c>
    </row>
    <row r="2847" spans="2:55">
      <c r="B2847">
        <v>2846</v>
      </c>
      <c r="C2847" s="107">
        <f t="shared" si="535"/>
        <v>0.5</v>
      </c>
      <c r="D2847" s="5">
        <f t="shared" si="536"/>
        <v>600</v>
      </c>
      <c r="E2847" s="5" t="str">
        <f t="shared" si="537"/>
        <v>0.8041</v>
      </c>
      <c r="F2847" s="5" t="str">
        <f t="shared" si="538"/>
        <v>3300.</v>
      </c>
      <c r="G2847" s="5" t="str">
        <f t="shared" si="539"/>
        <v>3703</v>
      </c>
      <c r="H2847" s="5" t="str">
        <f t="shared" si="540"/>
        <v>8.354</v>
      </c>
      <c r="I2847" s="1" t="s">
        <v>9</v>
      </c>
      <c r="AN2847" s="89" t="str">
        <f t="shared" si="541"/>
        <v>0.5000</v>
      </c>
      <c r="AO2847" s="89" t="str">
        <f t="shared" si="542"/>
        <v>600.0</v>
      </c>
      <c r="AP2847" s="89" t="str">
        <f t="shared" si="543"/>
        <v>0.8041</v>
      </c>
      <c r="AQ2847" s="89" t="str">
        <f t="shared" si="544"/>
        <v>3300.</v>
      </c>
      <c r="AR2847" s="89" t="str">
        <f t="shared" si="545"/>
        <v>3703</v>
      </c>
      <c r="AS2847" s="89" t="str">
        <f t="shared" si="546"/>
        <v>8.354</v>
      </c>
      <c r="AT2847" s="89"/>
      <c r="AU2847" s="99">
        <v>0.5</v>
      </c>
      <c r="AV2847" s="99">
        <v>600</v>
      </c>
      <c r="AW2847" s="99">
        <v>0.80409000000000008</v>
      </c>
      <c r="AX2847" s="99">
        <v>3300.4549999999999</v>
      </c>
      <c r="AY2847" s="99">
        <v>3702.5</v>
      </c>
      <c r="AZ2847" s="99">
        <v>8.3543000000000003</v>
      </c>
      <c r="BA2847" s="119" t="s">
        <v>9</v>
      </c>
      <c r="BB2847" s="4">
        <v>2847</v>
      </c>
      <c r="BC2847" s="4">
        <v>0.5</v>
      </c>
    </row>
    <row r="2848" spans="2:55">
      <c r="B2848">
        <v>2847</v>
      </c>
      <c r="C2848" s="107">
        <f t="shared" si="535"/>
        <v>0.5</v>
      </c>
      <c r="D2848" s="5">
        <f t="shared" si="536"/>
        <v>620</v>
      </c>
      <c r="E2848" s="5" t="str">
        <f t="shared" si="537"/>
        <v>0.8227</v>
      </c>
      <c r="F2848" s="5" t="str">
        <f t="shared" si="538"/>
        <v>3335</v>
      </c>
      <c r="G2848" s="5" t="str">
        <f t="shared" si="539"/>
        <v>3747</v>
      </c>
      <c r="H2848" s="5" t="str">
        <f t="shared" si="540"/>
        <v>8.405</v>
      </c>
      <c r="I2848" s="1" t="s">
        <v>9</v>
      </c>
      <c r="AN2848" s="89" t="str">
        <f t="shared" si="541"/>
        <v>0.5000</v>
      </c>
      <c r="AO2848" s="89" t="str">
        <f t="shared" si="542"/>
        <v>620.0</v>
      </c>
      <c r="AP2848" s="89" t="str">
        <f t="shared" si="543"/>
        <v>0.8227</v>
      </c>
      <c r="AQ2848" s="89" t="str">
        <f t="shared" si="544"/>
        <v>3335</v>
      </c>
      <c r="AR2848" s="89" t="str">
        <f t="shared" si="545"/>
        <v>3747</v>
      </c>
      <c r="AS2848" s="89" t="str">
        <f t="shared" si="546"/>
        <v>8.405</v>
      </c>
      <c r="AT2848" s="89"/>
      <c r="AU2848" s="99">
        <v>0.5</v>
      </c>
      <c r="AV2848" s="99">
        <v>620</v>
      </c>
      <c r="AW2848" s="99">
        <v>0.82267999999999997</v>
      </c>
      <c r="AX2848" s="99">
        <v>3335.46</v>
      </c>
      <c r="AY2848" s="99">
        <v>3746.8</v>
      </c>
      <c r="AZ2848" s="99">
        <v>8.4046000000000003</v>
      </c>
      <c r="BA2848" s="119" t="s">
        <v>9</v>
      </c>
      <c r="BB2848" s="4">
        <v>2848</v>
      </c>
      <c r="BC2848" s="4">
        <v>0.5</v>
      </c>
    </row>
    <row r="2849" spans="2:55">
      <c r="B2849">
        <v>2848</v>
      </c>
      <c r="C2849" s="107">
        <f t="shared" si="535"/>
        <v>0.5</v>
      </c>
      <c r="D2849" s="5">
        <f t="shared" si="536"/>
        <v>640</v>
      </c>
      <c r="E2849" s="5" t="str">
        <f t="shared" si="537"/>
        <v>0.8413</v>
      </c>
      <c r="F2849" s="5" t="str">
        <f t="shared" si="538"/>
        <v>3371</v>
      </c>
      <c r="G2849" s="5" t="str">
        <f t="shared" si="539"/>
        <v>3792</v>
      </c>
      <c r="H2849" s="5" t="str">
        <f t="shared" si="540"/>
        <v>8.454</v>
      </c>
      <c r="I2849" s="1" t="s">
        <v>9</v>
      </c>
      <c r="AN2849" s="89" t="str">
        <f t="shared" si="541"/>
        <v>0.5000</v>
      </c>
      <c r="AO2849" s="89" t="str">
        <f t="shared" si="542"/>
        <v>640.0</v>
      </c>
      <c r="AP2849" s="89" t="str">
        <f t="shared" si="543"/>
        <v>0.8413</v>
      </c>
      <c r="AQ2849" s="89" t="str">
        <f t="shared" si="544"/>
        <v>3371</v>
      </c>
      <c r="AR2849" s="89" t="str">
        <f t="shared" si="545"/>
        <v>3792</v>
      </c>
      <c r="AS2849" s="89" t="str">
        <f t="shared" si="546"/>
        <v>8.454</v>
      </c>
      <c r="AT2849" s="89"/>
      <c r="AU2849" s="99">
        <v>0.5</v>
      </c>
      <c r="AV2849" s="99">
        <v>640</v>
      </c>
      <c r="AW2849" s="99">
        <v>0.84126000000000001</v>
      </c>
      <c r="AX2849" s="99">
        <v>3370.87</v>
      </c>
      <c r="AY2849" s="99">
        <v>3791.5</v>
      </c>
      <c r="AZ2849" s="99">
        <v>8.4540000000000006</v>
      </c>
      <c r="BA2849" s="119" t="s">
        <v>9</v>
      </c>
      <c r="BB2849" s="4">
        <v>2849</v>
      </c>
      <c r="BC2849" s="4">
        <v>0.5</v>
      </c>
    </row>
    <row r="2850" spans="2:55">
      <c r="B2850">
        <v>2849</v>
      </c>
      <c r="C2850" s="107">
        <f t="shared" si="535"/>
        <v>0.5</v>
      </c>
      <c r="D2850" s="5">
        <f t="shared" si="536"/>
        <v>660</v>
      </c>
      <c r="E2850" s="5" t="str">
        <f t="shared" si="537"/>
        <v>0.8598</v>
      </c>
      <c r="F2850" s="5" t="str">
        <f t="shared" si="538"/>
        <v>3406</v>
      </c>
      <c r="G2850" s="5" t="str">
        <f t="shared" si="539"/>
        <v>3836</v>
      </c>
      <c r="H2850" s="5" t="str">
        <f t="shared" si="540"/>
        <v>8.503</v>
      </c>
      <c r="I2850" s="1" t="s">
        <v>9</v>
      </c>
      <c r="AN2850" s="89" t="str">
        <f t="shared" si="541"/>
        <v>0.5000</v>
      </c>
      <c r="AO2850" s="89" t="str">
        <f t="shared" si="542"/>
        <v>660.0</v>
      </c>
      <c r="AP2850" s="89" t="str">
        <f t="shared" si="543"/>
        <v>0.8598</v>
      </c>
      <c r="AQ2850" s="89" t="str">
        <f t="shared" si="544"/>
        <v>3406</v>
      </c>
      <c r="AR2850" s="89" t="str">
        <f t="shared" si="545"/>
        <v>3836</v>
      </c>
      <c r="AS2850" s="89" t="str">
        <f t="shared" si="546"/>
        <v>8.503</v>
      </c>
      <c r="AT2850" s="89"/>
      <c r="AU2850" s="99">
        <v>0.5</v>
      </c>
      <c r="AV2850" s="99">
        <v>660</v>
      </c>
      <c r="AW2850" s="99">
        <v>0.85983000000000009</v>
      </c>
      <c r="AX2850" s="99">
        <v>3406.4850000000001</v>
      </c>
      <c r="AY2850" s="99">
        <v>3836.4</v>
      </c>
      <c r="AZ2850" s="99">
        <v>8.5027000000000008</v>
      </c>
      <c r="BA2850" s="119" t="s">
        <v>9</v>
      </c>
      <c r="BB2850" s="4">
        <v>2850</v>
      </c>
      <c r="BC2850" s="4">
        <v>0.5</v>
      </c>
    </row>
    <row r="2851" spans="2:55">
      <c r="B2851">
        <v>2850</v>
      </c>
      <c r="C2851" s="107">
        <f t="shared" si="535"/>
        <v>0.5</v>
      </c>
      <c r="D2851" s="5">
        <f t="shared" si="536"/>
        <v>680</v>
      </c>
      <c r="E2851" s="5" t="str">
        <f t="shared" si="537"/>
        <v>0.8784</v>
      </c>
      <c r="F2851" s="5" t="str">
        <f t="shared" si="538"/>
        <v>3442</v>
      </c>
      <c r="G2851" s="5" t="str">
        <f t="shared" si="539"/>
        <v>3882</v>
      </c>
      <c r="H2851" s="5" t="str">
        <f t="shared" si="540"/>
        <v>8.551</v>
      </c>
      <c r="I2851" s="1" t="s">
        <v>9</v>
      </c>
      <c r="AN2851" s="89" t="str">
        <f t="shared" si="541"/>
        <v>0.5000</v>
      </c>
      <c r="AO2851" s="89" t="str">
        <f t="shared" si="542"/>
        <v>680.0</v>
      </c>
      <c r="AP2851" s="89" t="str">
        <f t="shared" si="543"/>
        <v>0.8784</v>
      </c>
      <c r="AQ2851" s="89" t="str">
        <f t="shared" si="544"/>
        <v>3442</v>
      </c>
      <c r="AR2851" s="89" t="str">
        <f t="shared" si="545"/>
        <v>3882</v>
      </c>
      <c r="AS2851" s="89" t="str">
        <f t="shared" si="546"/>
        <v>8.551</v>
      </c>
      <c r="AT2851" s="89"/>
      <c r="AU2851" s="99">
        <v>0.5</v>
      </c>
      <c r="AV2851" s="99">
        <v>680</v>
      </c>
      <c r="AW2851" s="99">
        <v>0.87839999999999996</v>
      </c>
      <c r="AX2851" s="99">
        <v>3442.4</v>
      </c>
      <c r="AY2851" s="99">
        <v>3881.6</v>
      </c>
      <c r="AZ2851" s="99">
        <v>8.5505999999999993</v>
      </c>
      <c r="BA2851" s="119" t="s">
        <v>9</v>
      </c>
      <c r="BB2851" s="4">
        <v>2851</v>
      </c>
      <c r="BC2851" s="4">
        <v>0.5</v>
      </c>
    </row>
    <row r="2852" spans="2:55">
      <c r="B2852">
        <v>2851</v>
      </c>
      <c r="C2852" s="107">
        <f t="shared" si="535"/>
        <v>0.5</v>
      </c>
      <c r="D2852" s="5">
        <f t="shared" si="536"/>
        <v>700</v>
      </c>
      <c r="E2852" s="5" t="str">
        <f t="shared" si="537"/>
        <v>0.8970</v>
      </c>
      <c r="F2852" s="5" t="str">
        <f t="shared" si="538"/>
        <v>3479</v>
      </c>
      <c r="G2852" s="5" t="str">
        <f t="shared" si="539"/>
        <v>3927</v>
      </c>
      <c r="H2852" s="5" t="str">
        <f t="shared" si="540"/>
        <v>8.598</v>
      </c>
      <c r="I2852" s="1" t="s">
        <v>9</v>
      </c>
      <c r="AN2852" s="89" t="str">
        <f t="shared" si="541"/>
        <v>0.5000</v>
      </c>
      <c r="AO2852" s="89" t="str">
        <f t="shared" si="542"/>
        <v>700.0</v>
      </c>
      <c r="AP2852" s="89" t="str">
        <f t="shared" si="543"/>
        <v>0.8970</v>
      </c>
      <c r="AQ2852" s="89" t="str">
        <f t="shared" si="544"/>
        <v>3479</v>
      </c>
      <c r="AR2852" s="89" t="str">
        <f t="shared" si="545"/>
        <v>3927</v>
      </c>
      <c r="AS2852" s="89" t="str">
        <f t="shared" si="546"/>
        <v>8.598</v>
      </c>
      <c r="AT2852" s="89"/>
      <c r="AU2852" s="99">
        <v>0.5</v>
      </c>
      <c r="AV2852" s="99">
        <v>700</v>
      </c>
      <c r="AW2852" s="99">
        <v>0.89696000000000009</v>
      </c>
      <c r="AX2852" s="99">
        <v>3478.52</v>
      </c>
      <c r="AY2852" s="99">
        <v>3927</v>
      </c>
      <c r="AZ2852" s="99">
        <v>8.5976999999999997</v>
      </c>
      <c r="BA2852" s="119" t="s">
        <v>9</v>
      </c>
      <c r="BB2852" s="4">
        <v>2852</v>
      </c>
      <c r="BC2852" s="4">
        <v>0.5</v>
      </c>
    </row>
    <row r="2853" spans="2:55">
      <c r="B2853">
        <v>2852</v>
      </c>
      <c r="C2853" s="107">
        <f t="shared" si="535"/>
        <v>0.5</v>
      </c>
      <c r="D2853" s="5">
        <f t="shared" si="536"/>
        <v>720</v>
      </c>
      <c r="E2853" s="5" t="str">
        <f t="shared" si="537"/>
        <v>0.9155</v>
      </c>
      <c r="F2853" s="5" t="str">
        <f t="shared" si="538"/>
        <v>3515</v>
      </c>
      <c r="G2853" s="5" t="str">
        <f t="shared" si="539"/>
        <v>3973</v>
      </c>
      <c r="H2853" s="5" t="str">
        <f t="shared" si="540"/>
        <v>8.644</v>
      </c>
      <c r="I2853" s="1" t="s">
        <v>9</v>
      </c>
      <c r="AN2853" s="89" t="str">
        <f t="shared" si="541"/>
        <v>0.5000</v>
      </c>
      <c r="AO2853" s="89" t="str">
        <f t="shared" si="542"/>
        <v>720.0</v>
      </c>
      <c r="AP2853" s="89" t="str">
        <f t="shared" si="543"/>
        <v>0.9155</v>
      </c>
      <c r="AQ2853" s="89" t="str">
        <f t="shared" si="544"/>
        <v>3515</v>
      </c>
      <c r="AR2853" s="89" t="str">
        <f t="shared" si="545"/>
        <v>3973</v>
      </c>
      <c r="AS2853" s="89" t="str">
        <f t="shared" si="546"/>
        <v>8.644</v>
      </c>
      <c r="AT2853" s="89"/>
      <c r="AU2853" s="99">
        <v>0.5</v>
      </c>
      <c r="AV2853" s="99">
        <v>720</v>
      </c>
      <c r="AW2853" s="99">
        <v>0.91551000000000005</v>
      </c>
      <c r="AX2853" s="99">
        <v>3514.9449999999997</v>
      </c>
      <c r="AY2853" s="99">
        <v>3972.7</v>
      </c>
      <c r="AZ2853" s="99">
        <v>8.6442999999999994</v>
      </c>
      <c r="BA2853" s="119" t="s">
        <v>9</v>
      </c>
      <c r="BB2853" s="4">
        <v>2853</v>
      </c>
      <c r="BC2853" s="4">
        <v>0.5</v>
      </c>
    </row>
    <row r="2854" spans="2:55">
      <c r="B2854">
        <v>2853</v>
      </c>
      <c r="C2854" s="107">
        <f t="shared" si="535"/>
        <v>0.5</v>
      </c>
      <c r="D2854" s="5">
        <f t="shared" si="536"/>
        <v>740</v>
      </c>
      <c r="E2854" s="5" t="str">
        <f t="shared" si="537"/>
        <v>0.9341</v>
      </c>
      <c r="F2854" s="5" t="str">
        <f t="shared" si="538"/>
        <v>3552</v>
      </c>
      <c r="G2854" s="5" t="str">
        <f t="shared" si="539"/>
        <v>4019</v>
      </c>
      <c r="H2854" s="5" t="str">
        <f t="shared" si="540"/>
        <v>8.690</v>
      </c>
      <c r="I2854" s="1" t="s">
        <v>9</v>
      </c>
      <c r="AN2854" s="89" t="str">
        <f t="shared" si="541"/>
        <v>0.5000</v>
      </c>
      <c r="AO2854" s="89" t="str">
        <f t="shared" si="542"/>
        <v>740.0</v>
      </c>
      <c r="AP2854" s="89" t="str">
        <f t="shared" si="543"/>
        <v>0.9341</v>
      </c>
      <c r="AQ2854" s="89" t="str">
        <f t="shared" si="544"/>
        <v>3552</v>
      </c>
      <c r="AR2854" s="89" t="str">
        <f t="shared" si="545"/>
        <v>4019</v>
      </c>
      <c r="AS2854" s="89" t="str">
        <f t="shared" si="546"/>
        <v>8.690</v>
      </c>
      <c r="AT2854" s="89"/>
      <c r="AU2854" s="99">
        <v>0.5</v>
      </c>
      <c r="AV2854" s="99">
        <v>740</v>
      </c>
      <c r="AW2854" s="99">
        <v>0.93404999999999994</v>
      </c>
      <c r="AX2854" s="99">
        <v>3551.6749999999997</v>
      </c>
      <c r="AY2854" s="99">
        <v>4018.7</v>
      </c>
      <c r="AZ2854" s="99">
        <v>8.6900999999999993</v>
      </c>
      <c r="BA2854" s="119" t="s">
        <v>9</v>
      </c>
      <c r="BB2854" s="4">
        <v>2854</v>
      </c>
      <c r="BC2854" s="4">
        <v>0.5</v>
      </c>
    </row>
    <row r="2855" spans="2:55">
      <c r="B2855">
        <v>2854</v>
      </c>
      <c r="C2855" s="107">
        <f t="shared" si="535"/>
        <v>0.5</v>
      </c>
      <c r="D2855" s="5">
        <f t="shared" si="536"/>
        <v>760</v>
      </c>
      <c r="E2855" s="5" t="str">
        <f t="shared" si="537"/>
        <v>0.9526</v>
      </c>
      <c r="F2855" s="5" t="str">
        <f t="shared" si="538"/>
        <v>3589</v>
      </c>
      <c r="G2855" s="5" t="str">
        <f t="shared" si="539"/>
        <v>4065</v>
      </c>
      <c r="H2855" s="5" t="str">
        <f t="shared" si="540"/>
        <v>8.735</v>
      </c>
      <c r="I2855" s="1" t="s">
        <v>9</v>
      </c>
      <c r="AN2855" s="89" t="str">
        <f t="shared" si="541"/>
        <v>0.5000</v>
      </c>
      <c r="AO2855" s="89" t="str">
        <f t="shared" si="542"/>
        <v>760.0</v>
      </c>
      <c r="AP2855" s="89" t="str">
        <f t="shared" si="543"/>
        <v>0.9526</v>
      </c>
      <c r="AQ2855" s="89" t="str">
        <f t="shared" si="544"/>
        <v>3589</v>
      </c>
      <c r="AR2855" s="89" t="str">
        <f t="shared" si="545"/>
        <v>4065</v>
      </c>
      <c r="AS2855" s="89" t="str">
        <f t="shared" si="546"/>
        <v>8.735</v>
      </c>
      <c r="AT2855" s="89"/>
      <c r="AU2855" s="99">
        <v>0.5</v>
      </c>
      <c r="AV2855" s="99">
        <v>760</v>
      </c>
      <c r="AW2855" s="99">
        <v>0.95259000000000005</v>
      </c>
      <c r="AX2855" s="99">
        <v>3588.7049999999999</v>
      </c>
      <c r="AY2855" s="99">
        <v>4065</v>
      </c>
      <c r="AZ2855" s="99">
        <v>8.7353000000000005</v>
      </c>
      <c r="BA2855" s="119" t="s">
        <v>9</v>
      </c>
      <c r="BB2855" s="4">
        <v>2855</v>
      </c>
      <c r="BC2855" s="4">
        <v>0.5</v>
      </c>
    </row>
    <row r="2856" spans="2:55">
      <c r="B2856">
        <v>2855</v>
      </c>
      <c r="C2856" s="107">
        <f t="shared" si="535"/>
        <v>0.5</v>
      </c>
      <c r="D2856" s="5">
        <f t="shared" si="536"/>
        <v>780</v>
      </c>
      <c r="E2856" s="5" t="str">
        <f t="shared" si="537"/>
        <v>0.9711</v>
      </c>
      <c r="F2856" s="5" t="str">
        <f t="shared" si="538"/>
        <v>3626</v>
      </c>
      <c r="G2856" s="5" t="str">
        <f t="shared" si="539"/>
        <v>4112</v>
      </c>
      <c r="H2856" s="5" t="str">
        <f t="shared" si="540"/>
        <v>8.780</v>
      </c>
      <c r="I2856" s="1" t="s">
        <v>9</v>
      </c>
      <c r="AN2856" s="89" t="str">
        <f t="shared" si="541"/>
        <v>0.5000</v>
      </c>
      <c r="AO2856" s="89" t="str">
        <f t="shared" si="542"/>
        <v>780.0</v>
      </c>
      <c r="AP2856" s="89" t="str">
        <f t="shared" si="543"/>
        <v>0.9711</v>
      </c>
      <c r="AQ2856" s="89" t="str">
        <f t="shared" si="544"/>
        <v>3626</v>
      </c>
      <c r="AR2856" s="89" t="str">
        <f t="shared" si="545"/>
        <v>4112</v>
      </c>
      <c r="AS2856" s="89" t="str">
        <f t="shared" si="546"/>
        <v>8.780</v>
      </c>
      <c r="AT2856" s="89"/>
      <c r="AU2856" s="99">
        <v>0.5</v>
      </c>
      <c r="AV2856" s="99">
        <v>780</v>
      </c>
      <c r="AW2856" s="99">
        <v>0.97113000000000005</v>
      </c>
      <c r="AX2856" s="99">
        <v>3626.0350000000003</v>
      </c>
      <c r="AY2856" s="99">
        <v>4111.6000000000004</v>
      </c>
      <c r="AZ2856" s="99">
        <v>8.7799999999999994</v>
      </c>
      <c r="BA2856" s="119" t="s">
        <v>9</v>
      </c>
      <c r="BB2856" s="4">
        <v>2856</v>
      </c>
      <c r="BC2856" s="4">
        <v>0.5</v>
      </c>
    </row>
    <row r="2857" spans="2:55">
      <c r="B2857">
        <v>2856</v>
      </c>
      <c r="C2857" s="107">
        <f t="shared" si="535"/>
        <v>0.5</v>
      </c>
      <c r="D2857" s="5">
        <f t="shared" si="536"/>
        <v>800</v>
      </c>
      <c r="E2857" s="5" t="str">
        <f t="shared" si="537"/>
        <v>0.9897</v>
      </c>
      <c r="F2857" s="5" t="str">
        <f t="shared" si="538"/>
        <v>3664</v>
      </c>
      <c r="G2857" s="5" t="str">
        <f t="shared" si="539"/>
        <v>4158</v>
      </c>
      <c r="H2857" s="5" t="str">
        <f t="shared" si="540"/>
        <v>8.824</v>
      </c>
      <c r="I2857" s="1" t="s">
        <v>9</v>
      </c>
      <c r="AN2857" s="89" t="str">
        <f t="shared" si="541"/>
        <v>0.5000</v>
      </c>
      <c r="AO2857" s="89" t="str">
        <f t="shared" si="542"/>
        <v>800.0</v>
      </c>
      <c r="AP2857" s="89" t="str">
        <f t="shared" si="543"/>
        <v>0.9897</v>
      </c>
      <c r="AQ2857" s="89" t="str">
        <f t="shared" si="544"/>
        <v>3664</v>
      </c>
      <c r="AR2857" s="89" t="str">
        <f t="shared" si="545"/>
        <v>4158</v>
      </c>
      <c r="AS2857" s="89" t="str">
        <f t="shared" si="546"/>
        <v>8.824</v>
      </c>
      <c r="AT2857" s="89"/>
      <c r="AU2857" s="99">
        <v>0.5</v>
      </c>
      <c r="AV2857" s="99">
        <v>800</v>
      </c>
      <c r="AW2857" s="99">
        <v>0.98965999999999998</v>
      </c>
      <c r="AX2857" s="99">
        <v>3663.5699999999997</v>
      </c>
      <c r="AY2857" s="99">
        <v>4158.3999999999996</v>
      </c>
      <c r="AZ2857" s="99">
        <v>8.8239999999999998</v>
      </c>
      <c r="BA2857" s="119" t="s">
        <v>9</v>
      </c>
      <c r="BB2857" s="4">
        <v>2857</v>
      </c>
      <c r="BC2857" s="4">
        <v>0.5</v>
      </c>
    </row>
    <row r="2858" spans="2:55">
      <c r="B2858">
        <v>2857</v>
      </c>
      <c r="C2858" s="107">
        <f t="shared" si="535"/>
        <v>0.5</v>
      </c>
      <c r="D2858" s="5">
        <f t="shared" si="536"/>
        <v>820</v>
      </c>
      <c r="E2858" s="5" t="str">
        <f t="shared" si="537"/>
        <v>1.008</v>
      </c>
      <c r="F2858" s="5" t="str">
        <f t="shared" si="538"/>
        <v>3701</v>
      </c>
      <c r="G2858" s="5" t="str">
        <f t="shared" si="539"/>
        <v>4206</v>
      </c>
      <c r="H2858" s="5" t="str">
        <f t="shared" si="540"/>
        <v>8.868</v>
      </c>
      <c r="I2858" s="1" t="s">
        <v>9</v>
      </c>
      <c r="AN2858" s="89" t="str">
        <f t="shared" si="541"/>
        <v>0.5000</v>
      </c>
      <c r="AO2858" s="89" t="str">
        <f t="shared" si="542"/>
        <v>820.0</v>
      </c>
      <c r="AP2858" s="89" t="str">
        <f t="shared" si="543"/>
        <v>1.008</v>
      </c>
      <c r="AQ2858" s="89" t="str">
        <f t="shared" si="544"/>
        <v>3701</v>
      </c>
      <c r="AR2858" s="89" t="str">
        <f t="shared" si="545"/>
        <v>4206</v>
      </c>
      <c r="AS2858" s="89" t="str">
        <f t="shared" si="546"/>
        <v>8.868</v>
      </c>
      <c r="AT2858" s="89"/>
      <c r="AU2858" s="99">
        <v>0.5</v>
      </c>
      <c r="AV2858" s="99">
        <v>820</v>
      </c>
      <c r="AW2858" s="99">
        <v>1.0082</v>
      </c>
      <c r="AX2858" s="99">
        <v>3701.4</v>
      </c>
      <c r="AY2858" s="99">
        <v>4205.5</v>
      </c>
      <c r="AZ2858" s="99">
        <v>8.8674999999999997</v>
      </c>
      <c r="BA2858" s="119" t="s">
        <v>9</v>
      </c>
      <c r="BB2858" s="4">
        <v>2858</v>
      </c>
      <c r="BC2858" s="4">
        <v>0.5</v>
      </c>
    </row>
    <row r="2859" spans="2:55">
      <c r="B2859">
        <v>2858</v>
      </c>
      <c r="C2859" s="107">
        <f t="shared" si="535"/>
        <v>0.5</v>
      </c>
      <c r="D2859" s="5">
        <f t="shared" si="536"/>
        <v>840</v>
      </c>
      <c r="E2859" s="5" t="str">
        <f t="shared" si="537"/>
        <v>1.027</v>
      </c>
      <c r="F2859" s="5" t="str">
        <f t="shared" si="538"/>
        <v>3739</v>
      </c>
      <c r="G2859" s="5" t="str">
        <f t="shared" si="539"/>
        <v>4253</v>
      </c>
      <c r="H2859" s="5" t="str">
        <f t="shared" si="540"/>
        <v>8.910</v>
      </c>
      <c r="I2859" s="1" t="s">
        <v>9</v>
      </c>
      <c r="AN2859" s="89" t="str">
        <f t="shared" si="541"/>
        <v>0.5000</v>
      </c>
      <c r="AO2859" s="89" t="str">
        <f t="shared" si="542"/>
        <v>840.0</v>
      </c>
      <c r="AP2859" s="89" t="str">
        <f t="shared" si="543"/>
        <v>1.027</v>
      </c>
      <c r="AQ2859" s="89" t="str">
        <f t="shared" si="544"/>
        <v>3739</v>
      </c>
      <c r="AR2859" s="89" t="str">
        <f t="shared" si="545"/>
        <v>4253</v>
      </c>
      <c r="AS2859" s="89" t="str">
        <f t="shared" si="546"/>
        <v>8.910</v>
      </c>
      <c r="AT2859" s="89"/>
      <c r="AU2859" s="99">
        <v>0.5</v>
      </c>
      <c r="AV2859" s="99">
        <v>840</v>
      </c>
      <c r="AW2859" s="99">
        <v>1.0266999999999999</v>
      </c>
      <c r="AX2859" s="99">
        <v>3739.4500000000003</v>
      </c>
      <c r="AY2859" s="99">
        <v>4252.8</v>
      </c>
      <c r="AZ2859" s="99">
        <v>8.9103999999999992</v>
      </c>
      <c r="BA2859" s="119" t="s">
        <v>9</v>
      </c>
      <c r="BB2859" s="4">
        <v>2859</v>
      </c>
      <c r="BC2859" s="4">
        <v>0.5</v>
      </c>
    </row>
    <row r="2860" spans="2:55">
      <c r="B2860">
        <v>2859</v>
      </c>
      <c r="C2860" s="107">
        <f t="shared" si="535"/>
        <v>0.5</v>
      </c>
      <c r="D2860" s="5">
        <f t="shared" si="536"/>
        <v>860</v>
      </c>
      <c r="E2860" s="5" t="str">
        <f t="shared" si="537"/>
        <v>1.045</v>
      </c>
      <c r="F2860" s="5" t="str">
        <f t="shared" si="538"/>
        <v>3778</v>
      </c>
      <c r="G2860" s="5" t="str">
        <f t="shared" si="539"/>
        <v>4301</v>
      </c>
      <c r="H2860" s="5" t="str">
        <f t="shared" si="540"/>
        <v>8.953</v>
      </c>
      <c r="I2860" s="1" t="s">
        <v>9</v>
      </c>
      <c r="AN2860" s="89" t="str">
        <f t="shared" si="541"/>
        <v>0.5000</v>
      </c>
      <c r="AO2860" s="89" t="str">
        <f t="shared" si="542"/>
        <v>860.0</v>
      </c>
      <c r="AP2860" s="89" t="str">
        <f t="shared" si="543"/>
        <v>1.045</v>
      </c>
      <c r="AQ2860" s="89" t="str">
        <f t="shared" si="544"/>
        <v>3778</v>
      </c>
      <c r="AR2860" s="89" t="str">
        <f t="shared" si="545"/>
        <v>4301</v>
      </c>
      <c r="AS2860" s="89" t="str">
        <f t="shared" si="546"/>
        <v>8.953</v>
      </c>
      <c r="AT2860" s="89"/>
      <c r="AU2860" s="99">
        <v>0.5</v>
      </c>
      <c r="AV2860" s="99">
        <v>860</v>
      </c>
      <c r="AW2860" s="99">
        <v>1.0452000000000001</v>
      </c>
      <c r="AX2860" s="99">
        <v>3777.9</v>
      </c>
      <c r="AY2860" s="99">
        <v>4300.5</v>
      </c>
      <c r="AZ2860" s="99">
        <v>8.9527999999999999</v>
      </c>
      <c r="BA2860" s="119" t="s">
        <v>9</v>
      </c>
      <c r="BB2860" s="4">
        <v>2860</v>
      </c>
      <c r="BC2860" s="4">
        <v>0.5</v>
      </c>
    </row>
    <row r="2861" spans="2:55">
      <c r="B2861">
        <v>2860</v>
      </c>
      <c r="C2861" s="107">
        <f t="shared" si="535"/>
        <v>0.5</v>
      </c>
      <c r="D2861" s="5">
        <f t="shared" si="536"/>
        <v>880</v>
      </c>
      <c r="E2861" s="5" t="str">
        <f t="shared" si="537"/>
        <v>1.064</v>
      </c>
      <c r="F2861" s="5" t="str">
        <f t="shared" si="538"/>
        <v>3817</v>
      </c>
      <c r="G2861" s="5" t="str">
        <f t="shared" si="539"/>
        <v>4348</v>
      </c>
      <c r="H2861" s="5" t="str">
        <f t="shared" si="540"/>
        <v>8.995</v>
      </c>
      <c r="I2861" s="1" t="s">
        <v>9</v>
      </c>
      <c r="AN2861" s="89" t="str">
        <f t="shared" si="541"/>
        <v>0.5000</v>
      </c>
      <c r="AO2861" s="89" t="str">
        <f t="shared" si="542"/>
        <v>880.0</v>
      </c>
      <c r="AP2861" s="89" t="str">
        <f t="shared" si="543"/>
        <v>1.064</v>
      </c>
      <c r="AQ2861" s="89" t="str">
        <f t="shared" si="544"/>
        <v>3817</v>
      </c>
      <c r="AR2861" s="89" t="str">
        <f t="shared" si="545"/>
        <v>4348</v>
      </c>
      <c r="AS2861" s="89" t="str">
        <f t="shared" si="546"/>
        <v>8.995</v>
      </c>
      <c r="AT2861" s="89"/>
      <c r="AU2861" s="99">
        <v>0.5</v>
      </c>
      <c r="AV2861" s="99">
        <v>880</v>
      </c>
      <c r="AW2861" s="99">
        <v>1.0637000000000001</v>
      </c>
      <c r="AX2861" s="99">
        <v>3816.5499999999997</v>
      </c>
      <c r="AY2861" s="99">
        <v>4348.3999999999996</v>
      </c>
      <c r="AZ2861" s="99">
        <v>8.9946999999999999</v>
      </c>
      <c r="BA2861" s="119" t="s">
        <v>9</v>
      </c>
      <c r="BB2861" s="4">
        <v>2861</v>
      </c>
      <c r="BC2861" s="4">
        <v>0.5</v>
      </c>
    </row>
    <row r="2862" spans="2:55">
      <c r="B2862">
        <v>2861</v>
      </c>
      <c r="C2862" s="107">
        <f t="shared" si="535"/>
        <v>0.5</v>
      </c>
      <c r="D2862" s="5">
        <f t="shared" si="536"/>
        <v>900</v>
      </c>
      <c r="E2862" s="5" t="str">
        <f t="shared" si="537"/>
        <v>1.082</v>
      </c>
      <c r="F2862" s="5" t="str">
        <f t="shared" si="538"/>
        <v>3855</v>
      </c>
      <c r="G2862" s="5" t="str">
        <f t="shared" si="539"/>
        <v>4397</v>
      </c>
      <c r="H2862" s="5" t="str">
        <f t="shared" si="540"/>
        <v>9.036</v>
      </c>
      <c r="I2862" s="1" t="s">
        <v>9</v>
      </c>
      <c r="AN2862" s="89" t="str">
        <f t="shared" si="541"/>
        <v>0.5000</v>
      </c>
      <c r="AO2862" s="89" t="str">
        <f t="shared" si="542"/>
        <v>900.0</v>
      </c>
      <c r="AP2862" s="89" t="str">
        <f t="shared" si="543"/>
        <v>1.082</v>
      </c>
      <c r="AQ2862" s="89" t="str">
        <f t="shared" si="544"/>
        <v>3855</v>
      </c>
      <c r="AR2862" s="89" t="str">
        <f t="shared" si="545"/>
        <v>4397</v>
      </c>
      <c r="AS2862" s="89" t="str">
        <f t="shared" si="546"/>
        <v>9.036</v>
      </c>
      <c r="AT2862" s="89"/>
      <c r="AU2862" s="99">
        <v>0.5</v>
      </c>
      <c r="AV2862" s="99">
        <v>900</v>
      </c>
      <c r="AW2862" s="99">
        <v>1.0823</v>
      </c>
      <c r="AX2862" s="99">
        <v>3855.4500000000003</v>
      </c>
      <c r="AY2862" s="99">
        <v>4396.6000000000004</v>
      </c>
      <c r="AZ2862" s="99">
        <v>9.0361999999999991</v>
      </c>
      <c r="BA2862" s="119" t="s">
        <v>9</v>
      </c>
      <c r="BB2862" s="4">
        <v>2862</v>
      </c>
      <c r="BC2862" s="4">
        <v>0.5</v>
      </c>
    </row>
    <row r="2863" spans="2:55">
      <c r="B2863">
        <v>2862</v>
      </c>
      <c r="C2863" s="107">
        <f t="shared" si="535"/>
        <v>0.5</v>
      </c>
      <c r="D2863" s="5">
        <f t="shared" si="536"/>
        <v>920</v>
      </c>
      <c r="E2863" s="5" t="str">
        <f t="shared" si="537"/>
        <v>1.101</v>
      </c>
      <c r="F2863" s="5" t="str">
        <f t="shared" si="538"/>
        <v>3895</v>
      </c>
      <c r="G2863" s="5" t="str">
        <f t="shared" si="539"/>
        <v>4445</v>
      </c>
      <c r="H2863" s="5" t="str">
        <f t="shared" si="540"/>
        <v>9.077</v>
      </c>
      <c r="I2863" s="1" t="s">
        <v>9</v>
      </c>
      <c r="AN2863" s="89" t="str">
        <f t="shared" si="541"/>
        <v>0.5000</v>
      </c>
      <c r="AO2863" s="89" t="str">
        <f t="shared" si="542"/>
        <v>920.0</v>
      </c>
      <c r="AP2863" s="89" t="str">
        <f t="shared" si="543"/>
        <v>1.101</v>
      </c>
      <c r="AQ2863" s="89" t="str">
        <f t="shared" si="544"/>
        <v>3895</v>
      </c>
      <c r="AR2863" s="89" t="str">
        <f t="shared" si="545"/>
        <v>4445</v>
      </c>
      <c r="AS2863" s="89" t="str">
        <f t="shared" si="546"/>
        <v>9.077</v>
      </c>
      <c r="AT2863" s="89"/>
      <c r="AU2863" s="99">
        <v>0.5</v>
      </c>
      <c r="AV2863" s="99">
        <v>920</v>
      </c>
      <c r="AW2863" s="99">
        <v>1.1008</v>
      </c>
      <c r="AX2863" s="99">
        <v>3894.6</v>
      </c>
      <c r="AY2863" s="99">
        <v>4445</v>
      </c>
      <c r="AZ2863" s="99">
        <v>9.0770999999999997</v>
      </c>
      <c r="BA2863" s="119" t="s">
        <v>9</v>
      </c>
      <c r="BB2863" s="4">
        <v>2863</v>
      </c>
      <c r="BC2863" s="4">
        <v>0.5</v>
      </c>
    </row>
    <row r="2864" spans="2:55">
      <c r="B2864">
        <v>2863</v>
      </c>
      <c r="C2864" s="107">
        <f t="shared" si="535"/>
        <v>0.5</v>
      </c>
      <c r="D2864" s="5">
        <f t="shared" si="536"/>
        <v>940</v>
      </c>
      <c r="E2864" s="5" t="str">
        <f t="shared" si="537"/>
        <v>1.119</v>
      </c>
      <c r="F2864" s="5" t="str">
        <f t="shared" si="538"/>
        <v>3934</v>
      </c>
      <c r="G2864" s="5" t="str">
        <f t="shared" si="539"/>
        <v>4494</v>
      </c>
      <c r="H2864" s="5" t="str">
        <f t="shared" si="540"/>
        <v>9.118</v>
      </c>
      <c r="I2864" s="1" t="s">
        <v>9</v>
      </c>
      <c r="AN2864" s="89" t="str">
        <f t="shared" si="541"/>
        <v>0.5000</v>
      </c>
      <c r="AO2864" s="89" t="str">
        <f t="shared" si="542"/>
        <v>940.0</v>
      </c>
      <c r="AP2864" s="89" t="str">
        <f t="shared" si="543"/>
        <v>1.119</v>
      </c>
      <c r="AQ2864" s="89" t="str">
        <f t="shared" si="544"/>
        <v>3934</v>
      </c>
      <c r="AR2864" s="89" t="str">
        <f t="shared" si="545"/>
        <v>4494</v>
      </c>
      <c r="AS2864" s="89" t="str">
        <f t="shared" si="546"/>
        <v>9.118</v>
      </c>
      <c r="AT2864" s="89"/>
      <c r="AU2864" s="99">
        <v>0.5</v>
      </c>
      <c r="AV2864" s="99">
        <v>940</v>
      </c>
      <c r="AW2864" s="99">
        <v>1.1193</v>
      </c>
      <c r="AX2864" s="99">
        <v>3934.0499999999997</v>
      </c>
      <c r="AY2864" s="99">
        <v>4493.7</v>
      </c>
      <c r="AZ2864" s="99">
        <v>9.1175999999999995</v>
      </c>
      <c r="BA2864" s="119" t="s">
        <v>9</v>
      </c>
      <c r="BB2864" s="4">
        <v>2864</v>
      </c>
      <c r="BC2864" s="4">
        <v>0.5</v>
      </c>
    </row>
    <row r="2865" spans="2:55">
      <c r="B2865">
        <v>2864</v>
      </c>
      <c r="C2865" s="107">
        <f t="shared" si="535"/>
        <v>0.5</v>
      </c>
      <c r="D2865" s="5">
        <f t="shared" si="536"/>
        <v>960</v>
      </c>
      <c r="E2865" s="5" t="str">
        <f t="shared" si="537"/>
        <v>1.138</v>
      </c>
      <c r="F2865" s="5" t="str">
        <f t="shared" si="538"/>
        <v>3974</v>
      </c>
      <c r="G2865" s="5" t="str">
        <f t="shared" si="539"/>
        <v>4543</v>
      </c>
      <c r="H2865" s="5" t="str">
        <f t="shared" si="540"/>
        <v>9.158</v>
      </c>
      <c r="I2865" s="1" t="s">
        <v>9</v>
      </c>
      <c r="AN2865" s="89" t="str">
        <f t="shared" si="541"/>
        <v>0.5000</v>
      </c>
      <c r="AO2865" s="89" t="str">
        <f t="shared" si="542"/>
        <v>960.0</v>
      </c>
      <c r="AP2865" s="89" t="str">
        <f t="shared" si="543"/>
        <v>1.138</v>
      </c>
      <c r="AQ2865" s="89" t="str">
        <f t="shared" si="544"/>
        <v>3974</v>
      </c>
      <c r="AR2865" s="89" t="str">
        <f t="shared" si="545"/>
        <v>4543</v>
      </c>
      <c r="AS2865" s="89" t="str">
        <f t="shared" si="546"/>
        <v>9.158</v>
      </c>
      <c r="AT2865" s="89"/>
      <c r="AU2865" s="99">
        <v>0.5</v>
      </c>
      <c r="AV2865" s="99">
        <v>960</v>
      </c>
      <c r="AW2865" s="99">
        <v>1.1377999999999999</v>
      </c>
      <c r="AX2865" s="99">
        <v>3973.7999999999997</v>
      </c>
      <c r="AY2865" s="99">
        <v>4542.7</v>
      </c>
      <c r="AZ2865" s="99">
        <v>9.1576000000000004</v>
      </c>
      <c r="BA2865" s="119" t="s">
        <v>9</v>
      </c>
      <c r="BB2865" s="4">
        <v>2865</v>
      </c>
      <c r="BC2865" s="4">
        <v>0.5</v>
      </c>
    </row>
    <row r="2866" spans="2:55">
      <c r="B2866">
        <v>2865</v>
      </c>
      <c r="C2866" s="107">
        <f t="shared" si="535"/>
        <v>0.5</v>
      </c>
      <c r="D2866" s="5">
        <f t="shared" si="536"/>
        <v>980</v>
      </c>
      <c r="E2866" s="5" t="str">
        <f t="shared" si="537"/>
        <v>1.156</v>
      </c>
      <c r="F2866" s="5" t="str">
        <f t="shared" si="538"/>
        <v>4014</v>
      </c>
      <c r="G2866" s="5" t="str">
        <f t="shared" si="539"/>
        <v>4592</v>
      </c>
      <c r="H2866" s="5" t="str">
        <f t="shared" si="540"/>
        <v>9.197</v>
      </c>
      <c r="I2866" s="1" t="s">
        <v>9</v>
      </c>
      <c r="AN2866" s="89" t="str">
        <f t="shared" si="541"/>
        <v>0.5000</v>
      </c>
      <c r="AO2866" s="89" t="str">
        <f t="shared" si="542"/>
        <v>980.0</v>
      </c>
      <c r="AP2866" s="89" t="str">
        <f t="shared" si="543"/>
        <v>1.156</v>
      </c>
      <c r="AQ2866" s="89" t="str">
        <f t="shared" si="544"/>
        <v>4014</v>
      </c>
      <c r="AR2866" s="89" t="str">
        <f t="shared" si="545"/>
        <v>4592</v>
      </c>
      <c r="AS2866" s="89" t="str">
        <f t="shared" si="546"/>
        <v>9.197</v>
      </c>
      <c r="AT2866" s="89"/>
      <c r="AU2866" s="99">
        <v>0.5</v>
      </c>
      <c r="AV2866" s="99">
        <v>980</v>
      </c>
      <c r="AW2866" s="99">
        <v>1.1562999999999999</v>
      </c>
      <c r="AX2866" s="99">
        <v>4013.7499999999995</v>
      </c>
      <c r="AY2866" s="99">
        <v>4591.8999999999996</v>
      </c>
      <c r="AZ2866" s="99">
        <v>9.1972000000000005</v>
      </c>
      <c r="BA2866" s="119" t="s">
        <v>9</v>
      </c>
      <c r="BB2866" s="4">
        <v>2866</v>
      </c>
      <c r="BC2866" s="4">
        <v>0.5</v>
      </c>
    </row>
    <row r="2867" spans="2:55">
      <c r="B2867">
        <v>2866</v>
      </c>
      <c r="C2867" s="107">
        <f t="shared" si="535"/>
        <v>0.5</v>
      </c>
      <c r="D2867" s="5">
        <f t="shared" si="536"/>
        <v>1000</v>
      </c>
      <c r="E2867" s="5" t="str">
        <f t="shared" si="537"/>
        <v>1.175</v>
      </c>
      <c r="F2867" s="5" t="str">
        <f t="shared" si="538"/>
        <v>4054</v>
      </c>
      <c r="G2867" s="5" t="str">
        <f t="shared" si="539"/>
        <v>4641</v>
      </c>
      <c r="H2867" s="5" t="str">
        <f t="shared" si="540"/>
        <v>9.236</v>
      </c>
      <c r="I2867" s="1" t="s">
        <v>9</v>
      </c>
      <c r="AN2867" s="89" t="str">
        <f t="shared" si="541"/>
        <v>0.5000</v>
      </c>
      <c r="AO2867" s="89" t="str">
        <f t="shared" si="542"/>
        <v>1000.</v>
      </c>
      <c r="AP2867" s="89" t="str">
        <f t="shared" si="543"/>
        <v>1.175</v>
      </c>
      <c r="AQ2867" s="89" t="str">
        <f t="shared" si="544"/>
        <v>4054</v>
      </c>
      <c r="AR2867" s="89" t="str">
        <f t="shared" si="545"/>
        <v>4641</v>
      </c>
      <c r="AS2867" s="89" t="str">
        <f t="shared" si="546"/>
        <v>9.236</v>
      </c>
      <c r="AT2867" s="89"/>
      <c r="AU2867" s="99">
        <v>0.5</v>
      </c>
      <c r="AV2867" s="99">
        <v>1000</v>
      </c>
      <c r="AW2867" s="99">
        <v>1.1747999999999998</v>
      </c>
      <c r="AX2867" s="99">
        <v>4053.9999999999995</v>
      </c>
      <c r="AY2867" s="99">
        <v>4641.3999999999996</v>
      </c>
      <c r="AZ2867" s="99">
        <v>9.2363999999999997</v>
      </c>
      <c r="BA2867" s="119" t="s">
        <v>9</v>
      </c>
      <c r="BB2867" s="4">
        <v>2867</v>
      </c>
      <c r="BC2867" s="4">
        <v>0.5</v>
      </c>
    </row>
    <row r="2868" spans="2:55">
      <c r="B2868">
        <v>2867</v>
      </c>
      <c r="C2868" s="107">
        <f t="shared" si="535"/>
        <v>0.5</v>
      </c>
      <c r="D2868" s="5">
        <f t="shared" si="536"/>
        <v>1100</v>
      </c>
      <c r="E2868" s="5" t="str">
        <f t="shared" si="537"/>
        <v>1.267</v>
      </c>
      <c r="F2868" s="5" t="str">
        <f t="shared" si="538"/>
        <v>4259</v>
      </c>
      <c r="G2868" s="5" t="str">
        <f t="shared" si="539"/>
        <v>4893</v>
      </c>
      <c r="H2868" s="5" t="str">
        <f t="shared" si="540"/>
        <v>9.426</v>
      </c>
      <c r="I2868" s="1" t="s">
        <v>9</v>
      </c>
      <c r="AN2868" s="89" t="str">
        <f t="shared" si="541"/>
        <v>0.5000</v>
      </c>
      <c r="AO2868" s="89" t="str">
        <f t="shared" si="542"/>
        <v>1100.</v>
      </c>
      <c r="AP2868" s="89" t="str">
        <f t="shared" si="543"/>
        <v>1.267</v>
      </c>
      <c r="AQ2868" s="89" t="str">
        <f t="shared" si="544"/>
        <v>4259</v>
      </c>
      <c r="AR2868" s="89" t="str">
        <f t="shared" si="545"/>
        <v>4893</v>
      </c>
      <c r="AS2868" s="89" t="str">
        <f t="shared" si="546"/>
        <v>9.426</v>
      </c>
      <c r="AT2868" s="89"/>
      <c r="AU2868" s="99">
        <v>0.5</v>
      </c>
      <c r="AV2868" s="99">
        <v>1100</v>
      </c>
      <c r="AW2868" s="99">
        <v>1.2672999999999999</v>
      </c>
      <c r="AX2868" s="99">
        <v>4258.9500000000007</v>
      </c>
      <c r="AY2868" s="99">
        <v>4892.6000000000004</v>
      </c>
      <c r="AZ2868" s="99">
        <v>9.4262999999999995</v>
      </c>
      <c r="BA2868" s="119" t="s">
        <v>9</v>
      </c>
      <c r="BB2868" s="4">
        <v>2868</v>
      </c>
      <c r="BC2868" s="4">
        <v>0.5</v>
      </c>
    </row>
    <row r="2869" spans="2:55">
      <c r="B2869">
        <v>2868</v>
      </c>
      <c r="C2869" s="107">
        <f t="shared" si="535"/>
        <v>0.5</v>
      </c>
      <c r="D2869" s="5">
        <f t="shared" si="536"/>
        <v>1200</v>
      </c>
      <c r="E2869" s="5" t="str">
        <f t="shared" si="537"/>
        <v>1.360</v>
      </c>
      <c r="F2869" s="5" t="str">
        <f t="shared" si="538"/>
        <v>4470.</v>
      </c>
      <c r="G2869" s="5" t="str">
        <f t="shared" si="539"/>
        <v>5150.</v>
      </c>
      <c r="H2869" s="5" t="str">
        <f t="shared" si="540"/>
        <v>9.607</v>
      </c>
      <c r="I2869" s="1" t="s">
        <v>9</v>
      </c>
      <c r="AN2869" s="89" t="str">
        <f t="shared" si="541"/>
        <v>0.5000</v>
      </c>
      <c r="AO2869" s="89" t="str">
        <f t="shared" si="542"/>
        <v>1200.</v>
      </c>
      <c r="AP2869" s="89" t="str">
        <f t="shared" si="543"/>
        <v>1.360</v>
      </c>
      <c r="AQ2869" s="89" t="str">
        <f t="shared" si="544"/>
        <v>4470.</v>
      </c>
      <c r="AR2869" s="89" t="str">
        <f t="shared" si="545"/>
        <v>5150.</v>
      </c>
      <c r="AS2869" s="89" t="str">
        <f t="shared" si="546"/>
        <v>9.607</v>
      </c>
      <c r="AT2869" s="89"/>
      <c r="AU2869" s="99">
        <v>0.5</v>
      </c>
      <c r="AV2869" s="99">
        <v>1200</v>
      </c>
      <c r="AW2869" s="99">
        <v>1.3597000000000001</v>
      </c>
      <c r="AX2869" s="99">
        <v>4469.95</v>
      </c>
      <c r="AY2869" s="99">
        <v>5149.8</v>
      </c>
      <c r="AZ2869" s="99">
        <v>9.6071000000000009</v>
      </c>
      <c r="BA2869" s="119" t="s">
        <v>9</v>
      </c>
      <c r="BB2869" s="4">
        <v>2869</v>
      </c>
      <c r="BC2869" s="4">
        <v>0.5</v>
      </c>
    </row>
    <row r="2870" spans="2:55">
      <c r="B2870">
        <v>2869</v>
      </c>
      <c r="C2870" s="107">
        <f t="shared" si="535"/>
        <v>0.5</v>
      </c>
      <c r="D2870" s="5">
        <f t="shared" si="536"/>
        <v>1300</v>
      </c>
      <c r="E2870" s="5" t="str">
        <f t="shared" si="537"/>
        <v>1.452</v>
      </c>
      <c r="F2870" s="5" t="str">
        <f t="shared" si="538"/>
        <v>4687</v>
      </c>
      <c r="G2870" s="5" t="str">
        <f t="shared" si="539"/>
        <v>5413</v>
      </c>
      <c r="H2870" s="5" t="str">
        <f t="shared" si="540"/>
        <v>9.780</v>
      </c>
      <c r="I2870" s="1" t="s">
        <v>9</v>
      </c>
      <c r="AN2870" s="89" t="str">
        <f t="shared" si="541"/>
        <v>0.5000</v>
      </c>
      <c r="AO2870" s="89" t="str">
        <f t="shared" si="542"/>
        <v>1300.</v>
      </c>
      <c r="AP2870" s="89" t="str">
        <f t="shared" si="543"/>
        <v>1.452</v>
      </c>
      <c r="AQ2870" s="89" t="str">
        <f t="shared" si="544"/>
        <v>4687</v>
      </c>
      <c r="AR2870" s="89" t="str">
        <f t="shared" si="545"/>
        <v>5413</v>
      </c>
      <c r="AS2870" s="89" t="str">
        <f t="shared" si="546"/>
        <v>9.780</v>
      </c>
      <c r="AT2870" s="89"/>
      <c r="AU2870" s="99">
        <v>0.5</v>
      </c>
      <c r="AV2870" s="99">
        <v>1300</v>
      </c>
      <c r="AW2870" s="99">
        <v>1.4520999999999999</v>
      </c>
      <c r="AX2870" s="99">
        <v>4686.55</v>
      </c>
      <c r="AY2870" s="99">
        <v>5412.6</v>
      </c>
      <c r="AZ2870" s="99">
        <v>9.7797000000000001</v>
      </c>
      <c r="BA2870" s="119" t="s">
        <v>9</v>
      </c>
      <c r="BB2870" s="4">
        <v>2870</v>
      </c>
      <c r="BC2870" s="4">
        <v>0.5</v>
      </c>
    </row>
    <row r="2871" spans="2:55">
      <c r="B2871">
        <v>2870</v>
      </c>
      <c r="C2871" s="107">
        <f t="shared" si="535"/>
        <v>0.5</v>
      </c>
      <c r="D2871" s="5">
        <f t="shared" si="536"/>
        <v>1400</v>
      </c>
      <c r="E2871" s="5" t="str">
        <f t="shared" si="537"/>
        <v>1.545</v>
      </c>
      <c r="F2871" s="5" t="str">
        <f t="shared" si="538"/>
        <v>4908</v>
      </c>
      <c r="G2871" s="5" t="str">
        <f t="shared" si="539"/>
        <v>5681</v>
      </c>
      <c r="H2871" s="5" t="str">
        <f t="shared" si="540"/>
        <v>9.945</v>
      </c>
      <c r="I2871" s="1" t="s">
        <v>9</v>
      </c>
      <c r="AN2871" s="89" t="str">
        <f t="shared" si="541"/>
        <v>0.5000</v>
      </c>
      <c r="AO2871" s="89" t="str">
        <f t="shared" si="542"/>
        <v>1400.</v>
      </c>
      <c r="AP2871" s="89" t="str">
        <f t="shared" si="543"/>
        <v>1.545</v>
      </c>
      <c r="AQ2871" s="89" t="str">
        <f t="shared" si="544"/>
        <v>4908</v>
      </c>
      <c r="AR2871" s="89" t="str">
        <f t="shared" si="545"/>
        <v>5681</v>
      </c>
      <c r="AS2871" s="89" t="str">
        <f t="shared" si="546"/>
        <v>9.945</v>
      </c>
      <c r="AT2871" s="89"/>
      <c r="AU2871" s="99">
        <v>0.5</v>
      </c>
      <c r="AV2871" s="99">
        <v>1400</v>
      </c>
      <c r="AW2871" s="99">
        <v>1.5445</v>
      </c>
      <c r="AX2871" s="99">
        <v>4908.3500000000004</v>
      </c>
      <c r="AY2871" s="99">
        <v>5680.6</v>
      </c>
      <c r="AZ2871" s="99">
        <v>9.9448000000000008</v>
      </c>
      <c r="BA2871" s="119" t="s">
        <v>9</v>
      </c>
      <c r="BB2871" s="4">
        <v>2871</v>
      </c>
      <c r="BC2871" s="4">
        <v>0.5</v>
      </c>
    </row>
    <row r="2872" spans="2:55">
      <c r="B2872">
        <v>2871</v>
      </c>
      <c r="C2872" s="107">
        <f t="shared" si="535"/>
        <v>0.5</v>
      </c>
      <c r="D2872" s="5">
        <f t="shared" si="536"/>
        <v>1500</v>
      </c>
      <c r="E2872" s="5" t="str">
        <f t="shared" si="537"/>
        <v>1.637</v>
      </c>
      <c r="F2872" s="5" t="str">
        <f t="shared" si="538"/>
        <v>5135</v>
      </c>
      <c r="G2872" s="5" t="str">
        <f t="shared" si="539"/>
        <v>5954</v>
      </c>
      <c r="H2872" s="5" t="str">
        <f t="shared" si="540"/>
        <v>10.10</v>
      </c>
      <c r="I2872" s="1" t="s">
        <v>9</v>
      </c>
      <c r="AN2872" s="89" t="str">
        <f t="shared" si="541"/>
        <v>0.5000</v>
      </c>
      <c r="AO2872" s="89" t="str">
        <f t="shared" si="542"/>
        <v>1500.</v>
      </c>
      <c r="AP2872" s="89" t="str">
        <f t="shared" si="543"/>
        <v>1.637</v>
      </c>
      <c r="AQ2872" s="89" t="str">
        <f t="shared" si="544"/>
        <v>5135</v>
      </c>
      <c r="AR2872" s="89" t="str">
        <f t="shared" si="545"/>
        <v>5954</v>
      </c>
      <c r="AS2872" s="89" t="str">
        <f t="shared" si="546"/>
        <v>10.10</v>
      </c>
      <c r="AT2872" s="89"/>
      <c r="AU2872" s="99">
        <v>0.5</v>
      </c>
      <c r="AV2872" s="99">
        <v>1500</v>
      </c>
      <c r="AW2872" s="99">
        <v>1.6369</v>
      </c>
      <c r="AX2872" s="99">
        <v>5135.05</v>
      </c>
      <c r="AY2872" s="99">
        <v>5953.5</v>
      </c>
      <c r="AZ2872" s="99">
        <v>10.103</v>
      </c>
      <c r="BA2872" s="119" t="s">
        <v>9</v>
      </c>
      <c r="BB2872" s="4">
        <v>2872</v>
      </c>
      <c r="BC2872" s="4">
        <v>0.5</v>
      </c>
    </row>
    <row r="2873" spans="2:55">
      <c r="B2873">
        <v>2872</v>
      </c>
      <c r="C2873" s="107">
        <f t="shared" si="535"/>
        <v>0.5</v>
      </c>
      <c r="D2873" s="5">
        <f t="shared" si="536"/>
        <v>1600</v>
      </c>
      <c r="E2873" s="5" t="str">
        <f t="shared" si="537"/>
        <v>1.729</v>
      </c>
      <c r="F2873" s="5" t="str">
        <f t="shared" si="538"/>
        <v>5366</v>
      </c>
      <c r="G2873" s="5" t="str">
        <f t="shared" si="539"/>
        <v>6231</v>
      </c>
      <c r="H2873" s="5" t="str">
        <f t="shared" si="540"/>
        <v>10.26</v>
      </c>
      <c r="I2873" s="1" t="s">
        <v>9</v>
      </c>
      <c r="AN2873" s="89" t="str">
        <f t="shared" si="541"/>
        <v>0.5000</v>
      </c>
      <c r="AO2873" s="89" t="str">
        <f t="shared" si="542"/>
        <v>1600.</v>
      </c>
      <c r="AP2873" s="89" t="str">
        <f t="shared" si="543"/>
        <v>1.729</v>
      </c>
      <c r="AQ2873" s="89" t="str">
        <f t="shared" si="544"/>
        <v>5366</v>
      </c>
      <c r="AR2873" s="89" t="str">
        <f t="shared" si="545"/>
        <v>6231</v>
      </c>
      <c r="AS2873" s="89" t="str">
        <f t="shared" si="546"/>
        <v>10.26</v>
      </c>
      <c r="AT2873" s="89"/>
      <c r="AU2873" s="99">
        <v>0.5</v>
      </c>
      <c r="AV2873" s="99">
        <v>1600</v>
      </c>
      <c r="AW2873" s="99">
        <v>1.7293000000000001</v>
      </c>
      <c r="AX2873" s="99">
        <v>5366.05</v>
      </c>
      <c r="AY2873" s="99">
        <v>6230.7</v>
      </c>
      <c r="AZ2873" s="99">
        <v>10.255000000000001</v>
      </c>
      <c r="BA2873" s="119" t="s">
        <v>9</v>
      </c>
      <c r="BB2873" s="4">
        <v>2873</v>
      </c>
      <c r="BC2873" s="4">
        <v>0.5</v>
      </c>
    </row>
    <row r="2874" spans="2:55">
      <c r="B2874">
        <v>2873</v>
      </c>
      <c r="C2874" s="107">
        <f t="shared" si="535"/>
        <v>0.5</v>
      </c>
      <c r="D2874" s="5">
        <f t="shared" si="536"/>
        <v>1800</v>
      </c>
      <c r="E2874" s="5" t="str">
        <f t="shared" si="537"/>
        <v>1.914</v>
      </c>
      <c r="F2874" s="5" t="str">
        <f t="shared" si="538"/>
        <v>5840.</v>
      </c>
      <c r="G2874" s="5" t="str">
        <f t="shared" si="539"/>
        <v>6797</v>
      </c>
      <c r="H2874" s="5" t="str">
        <f t="shared" si="540"/>
        <v>10.54</v>
      </c>
      <c r="I2874" s="1" t="s">
        <v>9</v>
      </c>
      <c r="AN2874" s="89" t="str">
        <f t="shared" si="541"/>
        <v>0.5000</v>
      </c>
      <c r="AO2874" s="89" t="str">
        <f t="shared" si="542"/>
        <v>1800.</v>
      </c>
      <c r="AP2874" s="89" t="str">
        <f t="shared" si="543"/>
        <v>1.914</v>
      </c>
      <c r="AQ2874" s="89" t="str">
        <f t="shared" si="544"/>
        <v>5840.</v>
      </c>
      <c r="AR2874" s="89" t="str">
        <f t="shared" si="545"/>
        <v>6797</v>
      </c>
      <c r="AS2874" s="89" t="str">
        <f t="shared" si="546"/>
        <v>10.54</v>
      </c>
      <c r="AT2874" s="89"/>
      <c r="AU2874" s="99">
        <v>0.5</v>
      </c>
      <c r="AV2874" s="99">
        <v>1800</v>
      </c>
      <c r="AW2874" s="99">
        <v>1.9139999999999999</v>
      </c>
      <c r="AX2874" s="99">
        <v>5840</v>
      </c>
      <c r="AY2874" s="99">
        <v>6797</v>
      </c>
      <c r="AZ2874" s="99">
        <v>10.542</v>
      </c>
      <c r="BA2874" s="119" t="s">
        <v>9</v>
      </c>
      <c r="BB2874" s="4">
        <v>2874</v>
      </c>
      <c r="BC2874" s="4">
        <v>0.5</v>
      </c>
    </row>
    <row r="2875" spans="2:55">
      <c r="B2875">
        <v>2874</v>
      </c>
      <c r="C2875" s="107">
        <f t="shared" si="535"/>
        <v>0.5</v>
      </c>
      <c r="D2875" s="5">
        <f t="shared" si="536"/>
        <v>2000</v>
      </c>
      <c r="E2875" s="5" t="str">
        <f t="shared" si="537"/>
        <v>2.099</v>
      </c>
      <c r="F2875" s="5" t="str">
        <f t="shared" si="538"/>
        <v>6328</v>
      </c>
      <c r="G2875" s="5" t="str">
        <f t="shared" si="539"/>
        <v>7377</v>
      </c>
      <c r="H2875" s="5" t="str">
        <f t="shared" si="540"/>
        <v>10.81</v>
      </c>
      <c r="I2875" s="1" t="s">
        <v>9</v>
      </c>
      <c r="AN2875" s="89" t="str">
        <f t="shared" si="541"/>
        <v>0.5000</v>
      </c>
      <c r="AO2875" s="89" t="str">
        <f t="shared" si="542"/>
        <v>2000.</v>
      </c>
      <c r="AP2875" s="89" t="str">
        <f t="shared" si="543"/>
        <v>2.099</v>
      </c>
      <c r="AQ2875" s="89" t="str">
        <f t="shared" si="544"/>
        <v>6328</v>
      </c>
      <c r="AR2875" s="89" t="str">
        <f t="shared" si="545"/>
        <v>7377</v>
      </c>
      <c r="AS2875" s="89" t="str">
        <f t="shared" si="546"/>
        <v>10.81</v>
      </c>
      <c r="AT2875" s="89"/>
      <c r="AU2875" s="99">
        <v>0.5</v>
      </c>
      <c r="AV2875" s="99">
        <v>2000</v>
      </c>
      <c r="AW2875" s="99">
        <v>2.0987</v>
      </c>
      <c r="AX2875" s="99">
        <v>6327.5499999999993</v>
      </c>
      <c r="AY2875" s="99">
        <v>7376.9</v>
      </c>
      <c r="AZ2875" s="99">
        <v>10.808999999999999</v>
      </c>
      <c r="BA2875" s="119" t="s">
        <v>9</v>
      </c>
      <c r="BB2875" s="4">
        <v>2875</v>
      </c>
      <c r="BC2875" s="4">
        <v>0.5</v>
      </c>
    </row>
    <row r="2876" spans="2:55">
      <c r="B2876">
        <v>2875</v>
      </c>
      <c r="C2876" s="107">
        <f t="shared" si="535"/>
        <v>0.55000000000000004</v>
      </c>
      <c r="D2876" s="5">
        <f t="shared" si="536"/>
        <v>0</v>
      </c>
      <c r="E2876" s="5" t="str">
        <f t="shared" si="537"/>
        <v>0.0009999</v>
      </c>
      <c r="F2876" s="5">
        <f t="shared" si="538"/>
        <v>-2.9960000000000001E-2</v>
      </c>
      <c r="G2876" s="5">
        <f t="shared" si="539"/>
        <v>0.52</v>
      </c>
      <c r="H2876" s="5">
        <f t="shared" si="540"/>
        <v>-1.2E-4</v>
      </c>
      <c r="I2876" s="1" t="s">
        <v>8</v>
      </c>
      <c r="AN2876" s="89" t="str">
        <f t="shared" si="541"/>
        <v>0.5500</v>
      </c>
      <c r="AO2876" s="89" t="str">
        <f t="shared" si="542"/>
        <v>0.000</v>
      </c>
      <c r="AP2876" s="89" t="str">
        <f t="shared" si="543"/>
        <v>0.0009999</v>
      </c>
      <c r="AQ2876" s="89" t="str">
        <f t="shared" si="544"/>
        <v>-0.02996</v>
      </c>
      <c r="AR2876" s="89" t="str">
        <f t="shared" si="545"/>
        <v>0.5200</v>
      </c>
      <c r="AS2876" s="89" t="str">
        <f t="shared" si="546"/>
        <v>-0.0001200</v>
      </c>
      <c r="AT2876" s="89"/>
      <c r="AU2876" s="99">
        <v>0.55000000000000004</v>
      </c>
      <c r="AV2876" s="99">
        <v>0</v>
      </c>
      <c r="AW2876" s="99">
        <v>9.9993E-4</v>
      </c>
      <c r="AX2876" s="99">
        <v>-2.9961499999999974E-2</v>
      </c>
      <c r="AY2876" s="99">
        <v>0.52</v>
      </c>
      <c r="AZ2876" s="99">
        <v>-1.2E-4</v>
      </c>
      <c r="BA2876" s="119" t="s">
        <v>8</v>
      </c>
      <c r="BB2876" s="4">
        <v>2876</v>
      </c>
      <c r="BC2876" s="4">
        <v>0.55000000000000004</v>
      </c>
    </row>
    <row r="2877" spans="2:55">
      <c r="B2877">
        <v>2876</v>
      </c>
      <c r="C2877" s="107">
        <f t="shared" si="535"/>
        <v>0.55000000000000004</v>
      </c>
      <c r="D2877" s="5">
        <f t="shared" si="536"/>
        <v>5</v>
      </c>
      <c r="E2877" s="5" t="str">
        <f t="shared" si="537"/>
        <v>0.0009998</v>
      </c>
      <c r="F2877" s="5" t="str">
        <f t="shared" si="538"/>
        <v>21.02</v>
      </c>
      <c r="G2877" s="5" t="str">
        <f t="shared" si="539"/>
        <v>21.57</v>
      </c>
      <c r="H2877" s="5" t="str">
        <f t="shared" si="540"/>
        <v>0.07624</v>
      </c>
      <c r="I2877" s="1" t="s">
        <v>8</v>
      </c>
      <c r="AN2877" s="89" t="str">
        <f t="shared" si="541"/>
        <v>0.5500</v>
      </c>
      <c r="AO2877" s="89" t="str">
        <f t="shared" si="542"/>
        <v>5.000</v>
      </c>
      <c r="AP2877" s="89" t="str">
        <f t="shared" si="543"/>
        <v>0.0009998</v>
      </c>
      <c r="AQ2877" s="89" t="str">
        <f t="shared" si="544"/>
        <v>21.02</v>
      </c>
      <c r="AR2877" s="89" t="str">
        <f t="shared" si="545"/>
        <v>21.57</v>
      </c>
      <c r="AS2877" s="89" t="str">
        <f t="shared" si="546"/>
        <v>0.07624</v>
      </c>
      <c r="AT2877" s="89"/>
      <c r="AU2877" s="99">
        <v>0.55000000000000004</v>
      </c>
      <c r="AV2877" s="99">
        <v>5</v>
      </c>
      <c r="AW2877" s="99">
        <v>9.9981000000000006E-4</v>
      </c>
      <c r="AX2877" s="99">
        <v>21.020104499999999</v>
      </c>
      <c r="AY2877" s="99">
        <v>21.57</v>
      </c>
      <c r="AZ2877" s="99">
        <v>7.6240000000000002E-2</v>
      </c>
      <c r="BA2877" s="119" t="s">
        <v>8</v>
      </c>
      <c r="BB2877" s="4">
        <v>2877</v>
      </c>
      <c r="BC2877" s="4">
        <v>0.55000000000000004</v>
      </c>
    </row>
    <row r="2878" spans="2:55">
      <c r="B2878">
        <v>2877</v>
      </c>
      <c r="C2878" s="107">
        <f t="shared" si="535"/>
        <v>0.55000000000000004</v>
      </c>
      <c r="D2878" s="5">
        <f t="shared" si="536"/>
        <v>10</v>
      </c>
      <c r="E2878" s="5" t="str">
        <f t="shared" si="537"/>
        <v>0.001000</v>
      </c>
      <c r="F2878" s="5" t="str">
        <f t="shared" si="538"/>
        <v>42.01</v>
      </c>
      <c r="G2878" s="5" t="str">
        <f t="shared" si="539"/>
        <v>42.56</v>
      </c>
      <c r="H2878" s="5" t="str">
        <f t="shared" si="540"/>
        <v>0.1510</v>
      </c>
      <c r="I2878" s="1" t="s">
        <v>8</v>
      </c>
      <c r="AN2878" s="89" t="str">
        <f t="shared" si="541"/>
        <v>0.5500</v>
      </c>
      <c r="AO2878" s="89" t="str">
        <f t="shared" si="542"/>
        <v>10.00</v>
      </c>
      <c r="AP2878" s="89" t="str">
        <f t="shared" si="543"/>
        <v>0.001000</v>
      </c>
      <c r="AQ2878" s="89" t="str">
        <f t="shared" si="544"/>
        <v>42.01</v>
      </c>
      <c r="AR2878" s="89" t="str">
        <f t="shared" si="545"/>
        <v>42.56</v>
      </c>
      <c r="AS2878" s="89" t="str">
        <f t="shared" si="546"/>
        <v>0.1510</v>
      </c>
      <c r="AT2878" s="89"/>
      <c r="AU2878" s="99">
        <v>0.55000000000000004</v>
      </c>
      <c r="AV2878" s="99">
        <v>10</v>
      </c>
      <c r="AW2878" s="99">
        <v>1.00008E-3</v>
      </c>
      <c r="AX2878" s="99">
        <v>42.009956000000003</v>
      </c>
      <c r="AY2878" s="99">
        <v>42.56</v>
      </c>
      <c r="AZ2878" s="99">
        <v>0.15104000000000001</v>
      </c>
      <c r="BA2878" s="119" t="s">
        <v>8</v>
      </c>
      <c r="BB2878" s="4">
        <v>2878</v>
      </c>
      <c r="BC2878" s="4">
        <v>0.55000000000000004</v>
      </c>
    </row>
    <row r="2879" spans="2:55">
      <c r="B2879">
        <v>2878</v>
      </c>
      <c r="C2879" s="107">
        <f t="shared" si="535"/>
        <v>0.55000000000000004</v>
      </c>
      <c r="D2879" s="5">
        <f t="shared" si="536"/>
        <v>15</v>
      </c>
      <c r="E2879" s="5" t="str">
        <f t="shared" si="537"/>
        <v>0.001001</v>
      </c>
      <c r="F2879" s="5" t="str">
        <f t="shared" si="538"/>
        <v>62.96</v>
      </c>
      <c r="G2879" s="5" t="str">
        <f t="shared" si="539"/>
        <v>63.51</v>
      </c>
      <c r="H2879" s="5" t="str">
        <f t="shared" si="540"/>
        <v>0.2244</v>
      </c>
      <c r="I2879" s="1" t="s">
        <v>8</v>
      </c>
      <c r="AN2879" s="89" t="str">
        <f t="shared" si="541"/>
        <v>0.5500</v>
      </c>
      <c r="AO2879" s="89" t="str">
        <f t="shared" si="542"/>
        <v>15.00</v>
      </c>
      <c r="AP2879" s="89" t="str">
        <f t="shared" si="543"/>
        <v>0.001001</v>
      </c>
      <c r="AQ2879" s="89" t="str">
        <f t="shared" si="544"/>
        <v>62.96</v>
      </c>
      <c r="AR2879" s="89" t="str">
        <f t="shared" si="545"/>
        <v>63.51</v>
      </c>
      <c r="AS2879" s="89" t="str">
        <f t="shared" si="546"/>
        <v>0.2244</v>
      </c>
      <c r="AT2879" s="89"/>
      <c r="AU2879" s="99">
        <v>0.55000000000000004</v>
      </c>
      <c r="AV2879" s="99">
        <v>15</v>
      </c>
      <c r="AW2879" s="99">
        <v>1.00069E-3</v>
      </c>
      <c r="AX2879" s="99">
        <v>62.9596205</v>
      </c>
      <c r="AY2879" s="99">
        <v>63.51</v>
      </c>
      <c r="AZ2879" s="99">
        <v>0.22438</v>
      </c>
      <c r="BA2879" s="119" t="s">
        <v>8</v>
      </c>
      <c r="BB2879" s="4">
        <v>2879</v>
      </c>
      <c r="BC2879" s="4">
        <v>0.55000000000000004</v>
      </c>
    </row>
    <row r="2880" spans="2:55">
      <c r="B2880">
        <v>2879</v>
      </c>
      <c r="C2880" s="107">
        <f t="shared" si="535"/>
        <v>0.55000000000000004</v>
      </c>
      <c r="D2880" s="5">
        <f t="shared" si="536"/>
        <v>20</v>
      </c>
      <c r="E2880" s="5" t="str">
        <f t="shared" si="537"/>
        <v>0.001002</v>
      </c>
      <c r="F2880" s="5" t="str">
        <f t="shared" si="538"/>
        <v>83.88</v>
      </c>
      <c r="G2880" s="5" t="str">
        <f t="shared" si="539"/>
        <v>84.43</v>
      </c>
      <c r="H2880" s="5" t="str">
        <f t="shared" si="540"/>
        <v>0.2964</v>
      </c>
      <c r="I2880" s="1" t="s">
        <v>8</v>
      </c>
      <c r="AN2880" s="89" t="str">
        <f t="shared" si="541"/>
        <v>0.5500</v>
      </c>
      <c r="AO2880" s="89" t="str">
        <f t="shared" si="542"/>
        <v>20.00</v>
      </c>
      <c r="AP2880" s="89" t="str">
        <f t="shared" si="543"/>
        <v>0.001002</v>
      </c>
      <c r="AQ2880" s="89" t="str">
        <f t="shared" si="544"/>
        <v>83.88</v>
      </c>
      <c r="AR2880" s="89" t="str">
        <f t="shared" si="545"/>
        <v>84.43</v>
      </c>
      <c r="AS2880" s="89" t="str">
        <f t="shared" si="546"/>
        <v>0.2964</v>
      </c>
      <c r="AT2880" s="89"/>
      <c r="AU2880" s="99">
        <v>0.55000000000000004</v>
      </c>
      <c r="AV2880" s="99">
        <v>20</v>
      </c>
      <c r="AW2880" s="99">
        <v>1.0015899999999999E-3</v>
      </c>
      <c r="AX2880" s="99">
        <v>83.879125500000001</v>
      </c>
      <c r="AY2880" s="99">
        <v>84.43</v>
      </c>
      <c r="AZ2880" s="99">
        <v>0.29637000000000002</v>
      </c>
      <c r="BA2880" s="119" t="s">
        <v>8</v>
      </c>
      <c r="BB2880" s="4">
        <v>2880</v>
      </c>
      <c r="BC2880" s="4">
        <v>0.55000000000000004</v>
      </c>
    </row>
    <row r="2881" spans="2:55">
      <c r="B2881">
        <v>2880</v>
      </c>
      <c r="C2881" s="107">
        <f t="shared" si="535"/>
        <v>0.55000000000000004</v>
      </c>
      <c r="D2881" s="5">
        <f t="shared" si="536"/>
        <v>25</v>
      </c>
      <c r="E2881" s="5" t="str">
        <f t="shared" si="537"/>
        <v>0.001003</v>
      </c>
      <c r="F2881" s="5" t="str">
        <f t="shared" si="538"/>
        <v>104.8</v>
      </c>
      <c r="G2881" s="5" t="str">
        <f t="shared" si="539"/>
        <v>105.3</v>
      </c>
      <c r="H2881" s="5" t="str">
        <f t="shared" si="540"/>
        <v>0.3671</v>
      </c>
      <c r="I2881" s="1" t="s">
        <v>8</v>
      </c>
      <c r="AN2881" s="89" t="str">
        <f t="shared" si="541"/>
        <v>0.5500</v>
      </c>
      <c r="AO2881" s="89" t="str">
        <f t="shared" si="542"/>
        <v>25.00</v>
      </c>
      <c r="AP2881" s="89" t="str">
        <f t="shared" si="543"/>
        <v>0.001003</v>
      </c>
      <c r="AQ2881" s="89" t="str">
        <f t="shared" si="544"/>
        <v>104.8</v>
      </c>
      <c r="AR2881" s="89" t="str">
        <f t="shared" si="545"/>
        <v>105.3</v>
      </c>
      <c r="AS2881" s="89" t="str">
        <f t="shared" si="546"/>
        <v>0.3671</v>
      </c>
      <c r="AT2881" s="89"/>
      <c r="AU2881" s="99">
        <v>0.55000000000000004</v>
      </c>
      <c r="AV2881" s="99">
        <v>25</v>
      </c>
      <c r="AW2881" s="99">
        <v>1.0027600000000001E-3</v>
      </c>
      <c r="AX2881" s="99">
        <v>104.788482</v>
      </c>
      <c r="AY2881" s="99">
        <v>105.34</v>
      </c>
      <c r="AZ2881" s="99">
        <v>0.36708000000000002</v>
      </c>
      <c r="BA2881" s="119" t="s">
        <v>8</v>
      </c>
      <c r="BB2881" s="4">
        <v>2881</v>
      </c>
      <c r="BC2881" s="4">
        <v>0.55000000000000004</v>
      </c>
    </row>
    <row r="2882" spans="2:55">
      <c r="B2882">
        <v>2881</v>
      </c>
      <c r="C2882" s="107">
        <f t="shared" si="535"/>
        <v>0.55000000000000004</v>
      </c>
      <c r="D2882" s="5">
        <f t="shared" si="536"/>
        <v>30</v>
      </c>
      <c r="E2882" s="5" t="str">
        <f t="shared" si="537"/>
        <v>0.001004</v>
      </c>
      <c r="F2882" s="5" t="str">
        <f t="shared" si="538"/>
        <v>125.7</v>
      </c>
      <c r="G2882" s="5" t="str">
        <f t="shared" si="539"/>
        <v>126.2</v>
      </c>
      <c r="H2882" s="5" t="str">
        <f t="shared" si="540"/>
        <v>0.4366</v>
      </c>
      <c r="I2882" s="1" t="s">
        <v>8</v>
      </c>
      <c r="AN2882" s="89" t="str">
        <f t="shared" si="541"/>
        <v>0.5500</v>
      </c>
      <c r="AO2882" s="89" t="str">
        <f t="shared" si="542"/>
        <v>30.00</v>
      </c>
      <c r="AP2882" s="89" t="str">
        <f t="shared" si="543"/>
        <v>0.001004</v>
      </c>
      <c r="AQ2882" s="89" t="str">
        <f t="shared" si="544"/>
        <v>125.7</v>
      </c>
      <c r="AR2882" s="89" t="str">
        <f t="shared" si="545"/>
        <v>126.2</v>
      </c>
      <c r="AS2882" s="89" t="str">
        <f t="shared" si="546"/>
        <v>0.4366</v>
      </c>
      <c r="AT2882" s="89"/>
      <c r="AU2882" s="99">
        <v>0.55000000000000004</v>
      </c>
      <c r="AV2882" s="99">
        <v>30</v>
      </c>
      <c r="AW2882" s="99">
        <v>1.00417E-3</v>
      </c>
      <c r="AX2882" s="99">
        <v>125.6777065</v>
      </c>
      <c r="AY2882" s="99">
        <v>126.23</v>
      </c>
      <c r="AZ2882" s="99">
        <v>0.43658999999999998</v>
      </c>
      <c r="BA2882" s="119" t="s">
        <v>8</v>
      </c>
      <c r="BB2882" s="4">
        <v>2882</v>
      </c>
      <c r="BC2882" s="4">
        <v>0.55000000000000004</v>
      </c>
    </row>
    <row r="2883" spans="2:55">
      <c r="B2883">
        <v>2882</v>
      </c>
      <c r="C2883" s="107">
        <f t="shared" si="535"/>
        <v>0.55000000000000004</v>
      </c>
      <c r="D2883" s="5">
        <f t="shared" si="536"/>
        <v>35</v>
      </c>
      <c r="E2883" s="5" t="str">
        <f t="shared" si="537"/>
        <v>0.001006</v>
      </c>
      <c r="F2883" s="5" t="str">
        <f t="shared" si="538"/>
        <v>146.6</v>
      </c>
      <c r="G2883" s="5" t="str">
        <f t="shared" si="539"/>
        <v>147.1</v>
      </c>
      <c r="H2883" s="5" t="str">
        <f t="shared" si="540"/>
        <v>0.5049</v>
      </c>
      <c r="I2883" s="1" t="s">
        <v>8</v>
      </c>
      <c r="AN2883" s="89" t="str">
        <f t="shared" si="541"/>
        <v>0.5500</v>
      </c>
      <c r="AO2883" s="89" t="str">
        <f t="shared" si="542"/>
        <v>35.00</v>
      </c>
      <c r="AP2883" s="89" t="str">
        <f t="shared" si="543"/>
        <v>0.001006</v>
      </c>
      <c r="AQ2883" s="89" t="str">
        <f t="shared" si="544"/>
        <v>146.6</v>
      </c>
      <c r="AR2883" s="89" t="str">
        <f t="shared" si="545"/>
        <v>147.1</v>
      </c>
      <c r="AS2883" s="89" t="str">
        <f t="shared" si="546"/>
        <v>0.5049</v>
      </c>
      <c r="AT2883" s="89"/>
      <c r="AU2883" s="99">
        <v>0.55000000000000004</v>
      </c>
      <c r="AV2883" s="99">
        <v>35</v>
      </c>
      <c r="AW2883" s="99">
        <v>1.0058000000000001E-3</v>
      </c>
      <c r="AX2883" s="99">
        <v>146.56681</v>
      </c>
      <c r="AY2883" s="99">
        <v>147.12</v>
      </c>
      <c r="AZ2883" s="99">
        <v>0.50494000000000006</v>
      </c>
      <c r="BA2883" s="119" t="s">
        <v>8</v>
      </c>
      <c r="BB2883" s="4">
        <v>2883</v>
      </c>
      <c r="BC2883" s="4">
        <v>0.55000000000000004</v>
      </c>
    </row>
    <row r="2884" spans="2:55">
      <c r="B2884">
        <v>2883</v>
      </c>
      <c r="C2884" s="107">
        <f t="shared" si="535"/>
        <v>0.55000000000000004</v>
      </c>
      <c r="D2884" s="5">
        <f t="shared" si="536"/>
        <v>40</v>
      </c>
      <c r="E2884" s="5" t="str">
        <f t="shared" si="537"/>
        <v>0.001008</v>
      </c>
      <c r="F2884" s="5" t="str">
        <f t="shared" si="538"/>
        <v>167.5</v>
      </c>
      <c r="G2884" s="5" t="str">
        <f t="shared" si="539"/>
        <v>168.0</v>
      </c>
      <c r="H2884" s="5" t="str">
        <f t="shared" si="540"/>
        <v>0.5722</v>
      </c>
      <c r="I2884" s="1" t="s">
        <v>8</v>
      </c>
      <c r="AN2884" s="89" t="str">
        <f t="shared" si="541"/>
        <v>0.5500</v>
      </c>
      <c r="AO2884" s="89" t="str">
        <f t="shared" si="542"/>
        <v>40.00</v>
      </c>
      <c r="AP2884" s="89" t="str">
        <f t="shared" si="543"/>
        <v>0.001008</v>
      </c>
      <c r="AQ2884" s="89" t="str">
        <f t="shared" si="544"/>
        <v>167.5</v>
      </c>
      <c r="AR2884" s="89" t="str">
        <f t="shared" si="545"/>
        <v>168.0</v>
      </c>
      <c r="AS2884" s="89" t="str">
        <f t="shared" si="546"/>
        <v>0.5722</v>
      </c>
      <c r="AT2884" s="89"/>
      <c r="AU2884" s="99">
        <v>0.55000000000000004</v>
      </c>
      <c r="AV2884" s="99">
        <v>40</v>
      </c>
      <c r="AW2884" s="99">
        <v>1.0076400000000002E-3</v>
      </c>
      <c r="AX2884" s="99">
        <v>167.45579799999999</v>
      </c>
      <c r="AY2884" s="99">
        <v>168.01</v>
      </c>
      <c r="AZ2884" s="99">
        <v>0.57218999999999998</v>
      </c>
      <c r="BA2884" s="119" t="s">
        <v>8</v>
      </c>
      <c r="BB2884" s="4">
        <v>2884</v>
      </c>
      <c r="BC2884" s="4">
        <v>0.55000000000000004</v>
      </c>
    </row>
    <row r="2885" spans="2:55">
      <c r="B2885">
        <v>2884</v>
      </c>
      <c r="C2885" s="107">
        <f t="shared" si="535"/>
        <v>0.55000000000000004</v>
      </c>
      <c r="D2885" s="5">
        <f t="shared" si="536"/>
        <v>45</v>
      </c>
      <c r="E2885" s="5" t="str">
        <f t="shared" si="537"/>
        <v>0.001010</v>
      </c>
      <c r="F2885" s="5" t="str">
        <f t="shared" si="538"/>
        <v>188.4</v>
      </c>
      <c r="G2885" s="5" t="str">
        <f t="shared" si="539"/>
        <v>188.9</v>
      </c>
      <c r="H2885" s="5" t="str">
        <f t="shared" si="540"/>
        <v>0.6384</v>
      </c>
      <c r="I2885" s="1" t="s">
        <v>8</v>
      </c>
      <c r="AN2885" s="89" t="str">
        <f t="shared" si="541"/>
        <v>0.5500</v>
      </c>
      <c r="AO2885" s="89" t="str">
        <f t="shared" si="542"/>
        <v>45.00</v>
      </c>
      <c r="AP2885" s="89" t="str">
        <f t="shared" si="543"/>
        <v>0.001010</v>
      </c>
      <c r="AQ2885" s="89" t="str">
        <f t="shared" si="544"/>
        <v>188.4</v>
      </c>
      <c r="AR2885" s="89" t="str">
        <f t="shared" si="545"/>
        <v>188.9</v>
      </c>
      <c r="AS2885" s="89" t="str">
        <f t="shared" si="546"/>
        <v>0.6384</v>
      </c>
      <c r="AT2885" s="89"/>
      <c r="AU2885" s="99">
        <v>0.55000000000000004</v>
      </c>
      <c r="AV2885" s="99">
        <v>45</v>
      </c>
      <c r="AW2885" s="99">
        <v>1.00968E-3</v>
      </c>
      <c r="AX2885" s="99">
        <v>188.35467599999998</v>
      </c>
      <c r="AY2885" s="99">
        <v>188.91</v>
      </c>
      <c r="AZ2885" s="99">
        <v>0.63837999999999995</v>
      </c>
      <c r="BA2885" s="119" t="s">
        <v>8</v>
      </c>
      <c r="BB2885" s="4">
        <v>2885</v>
      </c>
      <c r="BC2885" s="4">
        <v>0.55000000000000004</v>
      </c>
    </row>
    <row r="2886" spans="2:55">
      <c r="B2886">
        <v>2885</v>
      </c>
      <c r="C2886" s="107">
        <f t="shared" si="535"/>
        <v>0.55000000000000004</v>
      </c>
      <c r="D2886" s="5">
        <f t="shared" si="536"/>
        <v>50</v>
      </c>
      <c r="E2886" s="5" t="str">
        <f t="shared" si="537"/>
        <v>0.001012</v>
      </c>
      <c r="F2886" s="5" t="str">
        <f t="shared" si="538"/>
        <v>209.3</v>
      </c>
      <c r="G2886" s="5" t="str">
        <f t="shared" si="539"/>
        <v>209.8</v>
      </c>
      <c r="H2886" s="5" t="str">
        <f t="shared" si="540"/>
        <v>0.7036</v>
      </c>
      <c r="I2886" s="1" t="s">
        <v>8</v>
      </c>
      <c r="AN2886" s="89" t="str">
        <f t="shared" si="541"/>
        <v>0.5500</v>
      </c>
      <c r="AO2886" s="89" t="str">
        <f t="shared" si="542"/>
        <v>50.00</v>
      </c>
      <c r="AP2886" s="89" t="str">
        <f t="shared" si="543"/>
        <v>0.001012</v>
      </c>
      <c r="AQ2886" s="89" t="str">
        <f t="shared" si="544"/>
        <v>209.3</v>
      </c>
      <c r="AR2886" s="89" t="str">
        <f t="shared" si="545"/>
        <v>209.8</v>
      </c>
      <c r="AS2886" s="89" t="str">
        <f t="shared" si="546"/>
        <v>0.7036</v>
      </c>
      <c r="AT2886" s="89"/>
      <c r="AU2886" s="99">
        <v>0.55000000000000004</v>
      </c>
      <c r="AV2886" s="99">
        <v>50</v>
      </c>
      <c r="AW2886" s="99">
        <v>1.01191E-3</v>
      </c>
      <c r="AX2886" s="99">
        <v>209.25344950000002</v>
      </c>
      <c r="AY2886" s="99">
        <v>209.81</v>
      </c>
      <c r="AZ2886" s="99">
        <v>0.70355999999999996</v>
      </c>
      <c r="BA2886" s="119" t="s">
        <v>8</v>
      </c>
      <c r="BB2886" s="4">
        <v>2886</v>
      </c>
      <c r="BC2886" s="4">
        <v>0.55000000000000004</v>
      </c>
    </row>
    <row r="2887" spans="2:55">
      <c r="B2887">
        <v>2886</v>
      </c>
      <c r="C2887" s="107">
        <f t="shared" si="535"/>
        <v>0.55000000000000004</v>
      </c>
      <c r="D2887" s="5">
        <f t="shared" si="536"/>
        <v>55</v>
      </c>
      <c r="E2887" s="5" t="str">
        <f t="shared" si="537"/>
        <v>0.001014</v>
      </c>
      <c r="F2887" s="5" t="str">
        <f t="shared" si="538"/>
        <v>230.2</v>
      </c>
      <c r="G2887" s="5" t="str">
        <f t="shared" si="539"/>
        <v>230.7</v>
      </c>
      <c r="H2887" s="5" t="str">
        <f t="shared" si="540"/>
        <v>0.7678</v>
      </c>
      <c r="I2887" s="1" t="s">
        <v>8</v>
      </c>
      <c r="AN2887" s="89" t="str">
        <f t="shared" si="541"/>
        <v>0.5500</v>
      </c>
      <c r="AO2887" s="89" t="str">
        <f t="shared" si="542"/>
        <v>55.00</v>
      </c>
      <c r="AP2887" s="89" t="str">
        <f t="shared" si="543"/>
        <v>0.001014</v>
      </c>
      <c r="AQ2887" s="89" t="str">
        <f t="shared" si="544"/>
        <v>230.2</v>
      </c>
      <c r="AR2887" s="89" t="str">
        <f t="shared" si="545"/>
        <v>230.7</v>
      </c>
      <c r="AS2887" s="89" t="str">
        <f t="shared" si="546"/>
        <v>0.7678</v>
      </c>
      <c r="AT2887" s="89"/>
      <c r="AU2887" s="99">
        <v>0.55000000000000004</v>
      </c>
      <c r="AV2887" s="99">
        <v>55</v>
      </c>
      <c r="AW2887" s="99">
        <v>1.01431E-3</v>
      </c>
      <c r="AX2887" s="99">
        <v>230.1521295</v>
      </c>
      <c r="AY2887" s="99">
        <v>230.71</v>
      </c>
      <c r="AZ2887" s="99">
        <v>0.76776</v>
      </c>
      <c r="BA2887" s="119" t="s">
        <v>8</v>
      </c>
      <c r="BB2887" s="4">
        <v>2887</v>
      </c>
      <c r="BC2887" s="4">
        <v>0.55000000000000004</v>
      </c>
    </row>
    <row r="2888" spans="2:55">
      <c r="B2888">
        <v>2887</v>
      </c>
      <c r="C2888" s="107">
        <f t="shared" si="535"/>
        <v>0.55000000000000004</v>
      </c>
      <c r="D2888" s="5">
        <f t="shared" si="536"/>
        <v>60</v>
      </c>
      <c r="E2888" s="5" t="str">
        <f t="shared" si="537"/>
        <v>0.001017</v>
      </c>
      <c r="F2888" s="5" t="str">
        <f t="shared" si="538"/>
        <v>251.1</v>
      </c>
      <c r="G2888" s="5" t="str">
        <f t="shared" si="539"/>
        <v>251.6</v>
      </c>
      <c r="H2888" s="5" t="str">
        <f t="shared" si="540"/>
        <v>0.8310</v>
      </c>
      <c r="I2888" s="1" t="s">
        <v>8</v>
      </c>
      <c r="AN2888" s="89" t="str">
        <f t="shared" si="541"/>
        <v>0.5500</v>
      </c>
      <c r="AO2888" s="89" t="str">
        <f t="shared" si="542"/>
        <v>60.00</v>
      </c>
      <c r="AP2888" s="89" t="str">
        <f t="shared" si="543"/>
        <v>0.001017</v>
      </c>
      <c r="AQ2888" s="89" t="str">
        <f t="shared" si="544"/>
        <v>251.1</v>
      </c>
      <c r="AR2888" s="89" t="str">
        <f t="shared" si="545"/>
        <v>251.6</v>
      </c>
      <c r="AS2888" s="89" t="str">
        <f t="shared" si="546"/>
        <v>0.8310</v>
      </c>
      <c r="AT2888" s="89"/>
      <c r="AU2888" s="99">
        <v>0.55000000000000004</v>
      </c>
      <c r="AV2888" s="99">
        <v>60</v>
      </c>
      <c r="AW2888" s="99">
        <v>1.0168900000000001E-3</v>
      </c>
      <c r="AX2888" s="99">
        <v>251.07071049999999</v>
      </c>
      <c r="AY2888" s="99">
        <v>251.63</v>
      </c>
      <c r="AZ2888" s="99">
        <v>0.83101000000000003</v>
      </c>
      <c r="BA2888" s="119" t="s">
        <v>8</v>
      </c>
      <c r="BB2888" s="4">
        <v>2888</v>
      </c>
      <c r="BC2888" s="4">
        <v>0.55000000000000004</v>
      </c>
    </row>
    <row r="2889" spans="2:55">
      <c r="B2889">
        <v>2888</v>
      </c>
      <c r="C2889" s="107">
        <f t="shared" si="535"/>
        <v>0.55000000000000004</v>
      </c>
      <c r="D2889" s="5">
        <f t="shared" si="536"/>
        <v>65</v>
      </c>
      <c r="E2889" s="5" t="str">
        <f t="shared" si="537"/>
        <v>0.001020</v>
      </c>
      <c r="F2889" s="5" t="str">
        <f t="shared" si="538"/>
        <v>272.0</v>
      </c>
      <c r="G2889" s="5" t="str">
        <f t="shared" si="539"/>
        <v>272.6</v>
      </c>
      <c r="H2889" s="5" t="str">
        <f t="shared" si="540"/>
        <v>0.8934</v>
      </c>
      <c r="I2889" s="1" t="s">
        <v>8</v>
      </c>
      <c r="AN2889" s="89" t="str">
        <f t="shared" si="541"/>
        <v>0.5500</v>
      </c>
      <c r="AO2889" s="89" t="str">
        <f t="shared" si="542"/>
        <v>65.00</v>
      </c>
      <c r="AP2889" s="89" t="str">
        <f t="shared" si="543"/>
        <v>0.001020</v>
      </c>
      <c r="AQ2889" s="89" t="str">
        <f t="shared" si="544"/>
        <v>272.0</v>
      </c>
      <c r="AR2889" s="89" t="str">
        <f t="shared" si="545"/>
        <v>272.6</v>
      </c>
      <c r="AS2889" s="89" t="str">
        <f t="shared" si="546"/>
        <v>0.8934</v>
      </c>
      <c r="AT2889" s="89"/>
      <c r="AU2889" s="99">
        <v>0.55000000000000004</v>
      </c>
      <c r="AV2889" s="99">
        <v>65</v>
      </c>
      <c r="AW2889" s="99">
        <v>1.0196300000000001E-3</v>
      </c>
      <c r="AX2889" s="99">
        <v>271.98920350000003</v>
      </c>
      <c r="AY2889" s="99">
        <v>272.55</v>
      </c>
      <c r="AZ2889" s="99">
        <v>0.89336000000000004</v>
      </c>
      <c r="BA2889" s="119" t="s">
        <v>8</v>
      </c>
      <c r="BB2889" s="4">
        <v>2889</v>
      </c>
      <c r="BC2889" s="4">
        <v>0.55000000000000004</v>
      </c>
    </row>
    <row r="2890" spans="2:55">
      <c r="B2890">
        <v>2889</v>
      </c>
      <c r="C2890" s="107">
        <f t="shared" si="535"/>
        <v>0.55000000000000004</v>
      </c>
      <c r="D2890" s="5">
        <f t="shared" si="536"/>
        <v>70</v>
      </c>
      <c r="E2890" s="5" t="str">
        <f t="shared" si="537"/>
        <v>0.001023</v>
      </c>
      <c r="F2890" s="5" t="str">
        <f t="shared" si="538"/>
        <v>292.9</v>
      </c>
      <c r="G2890" s="5" t="str">
        <f t="shared" si="539"/>
        <v>293.5</v>
      </c>
      <c r="H2890" s="5" t="str">
        <f t="shared" si="540"/>
        <v>0.9548</v>
      </c>
      <c r="I2890" s="1" t="s">
        <v>8</v>
      </c>
      <c r="AN2890" s="89" t="str">
        <f t="shared" si="541"/>
        <v>0.5500</v>
      </c>
      <c r="AO2890" s="89" t="str">
        <f t="shared" si="542"/>
        <v>70.00</v>
      </c>
      <c r="AP2890" s="89" t="str">
        <f t="shared" si="543"/>
        <v>0.001023</v>
      </c>
      <c r="AQ2890" s="89" t="str">
        <f t="shared" si="544"/>
        <v>292.9</v>
      </c>
      <c r="AR2890" s="89" t="str">
        <f t="shared" si="545"/>
        <v>293.5</v>
      </c>
      <c r="AS2890" s="89" t="str">
        <f t="shared" si="546"/>
        <v>0.9548</v>
      </c>
      <c r="AT2890" s="89"/>
      <c r="AU2890" s="99">
        <v>0.55000000000000004</v>
      </c>
      <c r="AV2890" s="99">
        <v>70</v>
      </c>
      <c r="AW2890" s="99">
        <v>1.02253E-3</v>
      </c>
      <c r="AX2890" s="99">
        <v>292.92760850000002</v>
      </c>
      <c r="AY2890" s="99">
        <v>293.49</v>
      </c>
      <c r="AZ2890" s="99">
        <v>0.95482</v>
      </c>
      <c r="BA2890" s="119" t="s">
        <v>8</v>
      </c>
      <c r="BB2890" s="4">
        <v>2890</v>
      </c>
      <c r="BC2890" s="4">
        <v>0.55000000000000004</v>
      </c>
    </row>
    <row r="2891" spans="2:55">
      <c r="B2891">
        <v>2890</v>
      </c>
      <c r="C2891" s="107">
        <f t="shared" si="535"/>
        <v>0.55000000000000004</v>
      </c>
      <c r="D2891" s="5">
        <f t="shared" si="536"/>
        <v>75</v>
      </c>
      <c r="E2891" s="5" t="str">
        <f t="shared" si="537"/>
        <v>0.001026</v>
      </c>
      <c r="F2891" s="5" t="str">
        <f t="shared" si="538"/>
        <v>313.9</v>
      </c>
      <c r="G2891" s="5" t="str">
        <f t="shared" si="539"/>
        <v>314.4</v>
      </c>
      <c r="H2891" s="5" t="str">
        <f t="shared" si="540"/>
        <v>1.015</v>
      </c>
      <c r="I2891" s="1" t="s">
        <v>8</v>
      </c>
      <c r="AN2891" s="89" t="str">
        <f t="shared" si="541"/>
        <v>0.5500</v>
      </c>
      <c r="AO2891" s="89" t="str">
        <f t="shared" si="542"/>
        <v>75.00</v>
      </c>
      <c r="AP2891" s="89" t="str">
        <f t="shared" si="543"/>
        <v>0.001026</v>
      </c>
      <c r="AQ2891" s="89" t="str">
        <f t="shared" si="544"/>
        <v>313.9</v>
      </c>
      <c r="AR2891" s="89" t="str">
        <f t="shared" si="545"/>
        <v>314.4</v>
      </c>
      <c r="AS2891" s="89" t="str">
        <f t="shared" si="546"/>
        <v>1.015</v>
      </c>
      <c r="AT2891" s="89"/>
      <c r="AU2891" s="99">
        <v>0.55000000000000004</v>
      </c>
      <c r="AV2891" s="99">
        <v>75</v>
      </c>
      <c r="AW2891" s="99">
        <v>1.0256E-3</v>
      </c>
      <c r="AX2891" s="99">
        <v>313.87592000000001</v>
      </c>
      <c r="AY2891" s="99">
        <v>314.44</v>
      </c>
      <c r="AZ2891" s="99">
        <v>1.0154000000000001</v>
      </c>
      <c r="BA2891" s="119" t="s">
        <v>8</v>
      </c>
      <c r="BB2891" s="4">
        <v>2891</v>
      </c>
      <c r="BC2891" s="4">
        <v>0.55000000000000004</v>
      </c>
    </row>
    <row r="2892" spans="2:55">
      <c r="B2892">
        <v>2891</v>
      </c>
      <c r="C2892" s="107">
        <f t="shared" si="535"/>
        <v>0.55000000000000004</v>
      </c>
      <c r="D2892" s="5">
        <f t="shared" si="536"/>
        <v>80</v>
      </c>
      <c r="E2892" s="5" t="str">
        <f t="shared" si="537"/>
        <v>0.001029</v>
      </c>
      <c r="F2892" s="5" t="str">
        <f t="shared" si="538"/>
        <v>334.8</v>
      </c>
      <c r="G2892" s="5" t="str">
        <f t="shared" si="539"/>
        <v>335.4</v>
      </c>
      <c r="H2892" s="5" t="str">
        <f t="shared" si="540"/>
        <v>1.075</v>
      </c>
      <c r="I2892" s="1" t="s">
        <v>8</v>
      </c>
      <c r="AN2892" s="89" t="str">
        <f t="shared" si="541"/>
        <v>0.5500</v>
      </c>
      <c r="AO2892" s="89" t="str">
        <f t="shared" si="542"/>
        <v>80.00</v>
      </c>
      <c r="AP2892" s="89" t="str">
        <f t="shared" si="543"/>
        <v>0.001029</v>
      </c>
      <c r="AQ2892" s="89" t="str">
        <f t="shared" si="544"/>
        <v>334.8</v>
      </c>
      <c r="AR2892" s="89" t="str">
        <f t="shared" si="545"/>
        <v>335.4</v>
      </c>
      <c r="AS2892" s="89" t="str">
        <f t="shared" si="546"/>
        <v>1.075</v>
      </c>
      <c r="AT2892" s="89"/>
      <c r="AU2892" s="99">
        <v>0.55000000000000004</v>
      </c>
      <c r="AV2892" s="99">
        <v>80</v>
      </c>
      <c r="AW2892" s="99">
        <v>1.0288200000000002E-3</v>
      </c>
      <c r="AX2892" s="99">
        <v>334.84414900000002</v>
      </c>
      <c r="AY2892" s="99">
        <v>335.41</v>
      </c>
      <c r="AZ2892" s="99">
        <v>1.0751999999999999</v>
      </c>
      <c r="BA2892" s="119" t="s">
        <v>8</v>
      </c>
      <c r="BB2892" s="4">
        <v>2892</v>
      </c>
      <c r="BC2892" s="4">
        <v>0.55000000000000004</v>
      </c>
    </row>
    <row r="2893" spans="2:55">
      <c r="B2893">
        <v>2892</v>
      </c>
      <c r="C2893" s="107">
        <f t="shared" si="535"/>
        <v>0.55000000000000004</v>
      </c>
      <c r="D2893" s="5">
        <f t="shared" si="536"/>
        <v>85</v>
      </c>
      <c r="E2893" s="5" t="str">
        <f t="shared" si="537"/>
        <v>0.001032</v>
      </c>
      <c r="F2893" s="5" t="str">
        <f t="shared" si="538"/>
        <v>355.8</v>
      </c>
      <c r="G2893" s="5" t="str">
        <f t="shared" si="539"/>
        <v>356.4</v>
      </c>
      <c r="H2893" s="5" t="str">
        <f t="shared" si="540"/>
        <v>1.134</v>
      </c>
      <c r="I2893" s="1" t="s">
        <v>8</v>
      </c>
      <c r="AN2893" s="89" t="str">
        <f t="shared" si="541"/>
        <v>0.5500</v>
      </c>
      <c r="AO2893" s="89" t="str">
        <f t="shared" si="542"/>
        <v>85.00</v>
      </c>
      <c r="AP2893" s="89" t="str">
        <f t="shared" si="543"/>
        <v>0.001032</v>
      </c>
      <c r="AQ2893" s="89" t="str">
        <f t="shared" si="544"/>
        <v>355.8</v>
      </c>
      <c r="AR2893" s="89" t="str">
        <f t="shared" si="545"/>
        <v>356.4</v>
      </c>
      <c r="AS2893" s="89" t="str">
        <f t="shared" si="546"/>
        <v>1.134</v>
      </c>
      <c r="AT2893" s="89"/>
      <c r="AU2893" s="99">
        <v>0.55000000000000004</v>
      </c>
      <c r="AV2893" s="99">
        <v>85</v>
      </c>
      <c r="AW2893" s="99">
        <v>1.0321899999999999E-3</v>
      </c>
      <c r="AX2893" s="99">
        <v>355.83229549999999</v>
      </c>
      <c r="AY2893" s="99">
        <v>356.4</v>
      </c>
      <c r="AZ2893" s="99">
        <v>1.1343000000000001</v>
      </c>
      <c r="BA2893" s="119" t="s">
        <v>8</v>
      </c>
      <c r="BB2893" s="4">
        <v>2893</v>
      </c>
      <c r="BC2893" s="4">
        <v>0.55000000000000004</v>
      </c>
    </row>
    <row r="2894" spans="2:55">
      <c r="B2894">
        <v>2893</v>
      </c>
      <c r="C2894" s="107">
        <f t="shared" si="535"/>
        <v>0.55000000000000004</v>
      </c>
      <c r="D2894" s="5">
        <f t="shared" si="536"/>
        <v>90</v>
      </c>
      <c r="E2894" s="5" t="str">
        <f t="shared" si="537"/>
        <v>0.001036</v>
      </c>
      <c r="F2894" s="5" t="str">
        <f t="shared" si="538"/>
        <v>376.8</v>
      </c>
      <c r="G2894" s="5" t="str">
        <f t="shared" si="539"/>
        <v>377.4</v>
      </c>
      <c r="H2894" s="5" t="str">
        <f t="shared" si="540"/>
        <v>1.193</v>
      </c>
      <c r="I2894" s="1" t="s">
        <v>8</v>
      </c>
      <c r="AN2894" s="89" t="str">
        <f t="shared" si="541"/>
        <v>0.5500</v>
      </c>
      <c r="AO2894" s="89" t="str">
        <f t="shared" si="542"/>
        <v>90.00</v>
      </c>
      <c r="AP2894" s="89" t="str">
        <f t="shared" si="543"/>
        <v>0.001036</v>
      </c>
      <c r="AQ2894" s="89" t="str">
        <f t="shared" si="544"/>
        <v>376.8</v>
      </c>
      <c r="AR2894" s="89" t="str">
        <f t="shared" si="545"/>
        <v>377.4</v>
      </c>
      <c r="AS2894" s="89" t="str">
        <f t="shared" si="546"/>
        <v>1.193</v>
      </c>
      <c r="AT2894" s="89"/>
      <c r="AU2894" s="99">
        <v>0.55000000000000004</v>
      </c>
      <c r="AV2894" s="99">
        <v>90</v>
      </c>
      <c r="AW2894" s="99">
        <v>1.03572E-3</v>
      </c>
      <c r="AX2894" s="99">
        <v>376.84035400000005</v>
      </c>
      <c r="AY2894" s="99">
        <v>377.41</v>
      </c>
      <c r="AZ2894" s="99">
        <v>1.1924999999999999</v>
      </c>
      <c r="BA2894" s="119" t="s">
        <v>8</v>
      </c>
      <c r="BB2894" s="4">
        <v>2894</v>
      </c>
      <c r="BC2894" s="4">
        <v>0.55000000000000004</v>
      </c>
    </row>
    <row r="2895" spans="2:55">
      <c r="B2895">
        <v>2894</v>
      </c>
      <c r="C2895" s="107">
        <f t="shared" ref="C2895:C2958" si="547">_xlfn.NUMBERVALUE(AN2895)</f>
        <v>0.55000000000000004</v>
      </c>
      <c r="D2895" s="5">
        <f t="shared" ref="D2895:D2958" si="548">_xlfn.NUMBERVALUE(AO2895)</f>
        <v>95</v>
      </c>
      <c r="E2895" s="5" t="str">
        <f t="shared" ref="E2895:E2958" si="549">AP2895</f>
        <v>0.001039</v>
      </c>
      <c r="F2895" s="5" t="str">
        <f t="shared" ref="F2895:F2958" si="550">IF($D2895=0,_xlfn.NUMBERVALUE(AQ2895),AQ2895)</f>
        <v>397.9</v>
      </c>
      <c r="G2895" s="5" t="str">
        <f t="shared" ref="G2895:G2958" si="551">IF($D2895=0,_xlfn.NUMBERVALUE(AR2895),AR2895)</f>
        <v>398.4</v>
      </c>
      <c r="H2895" s="5" t="str">
        <f t="shared" ref="H2895:H2958" si="552">IF($D2895=0,_xlfn.NUMBERVALUE(AS2895),AS2895)</f>
        <v>1.250</v>
      </c>
      <c r="I2895" s="1" t="s">
        <v>8</v>
      </c>
      <c r="AN2895" s="89" t="str">
        <f t="shared" ref="AN2895:AN2958" si="553">IF(AU2895=0,"0.000",TEXT(IF(AU2895&lt;0,"-","")&amp;LEFT(TEXT(ABS(AU2895),"0."&amp;REPT("0",4-1)&amp;"E+00"),4+1)*10^FLOOR(LOG10(TEXT(ABS(AU2895),"0."&amp;REPT("0",4-1)&amp;"E+00")),1),(""&amp;(IF(OR(AND(FLOOR(LOG10(TEXT(ABS(AU2895),"0."&amp;REPT("0",4-1)&amp;"E+00")),1)+1=4,RIGHT(LEFT(TEXT(ABS(AU2895),"0."&amp;REPT("0",4-1)&amp;"E+00"),4+1)*10^FLOOR(LOG10(TEXT(ABS(AU2895),"0."&amp;REPT("0",4-1)&amp;"E+00")),1),1)="0"),LOG10(TEXT(ABS(AU2895),"0."&amp;REPT("0",4-1)&amp;"E+00"))&lt;=4-1),"0.","#")&amp;REPT("0",IF(4-1-(FLOOR(LOG10(TEXT(ABS(AU2895),"0."&amp;REPT("0",4-1)&amp;"E+00")),1))&gt;0,4-1-(FLOOR(LOG10(TEXT(ABS(AU2895),"0."&amp;REPT("0",4-1)&amp;"E+00")),1)),0))))))</f>
        <v>0.5500</v>
      </c>
      <c r="AO2895" s="89" t="str">
        <f t="shared" ref="AO2895:AO2958" si="554">IF(AV2895=0,"0.000",TEXT(IF(AV2895&lt;0,"-","")&amp;LEFT(TEXT(ABS(AV2895),"0."&amp;REPT("0",4-1)&amp;"E+00"),4+1)*10^FLOOR(LOG10(TEXT(ABS(AV2895),"0."&amp;REPT("0",4-1)&amp;"E+00")),1),(""&amp;(IF(OR(AND(FLOOR(LOG10(TEXT(ABS(AV2895),"0."&amp;REPT("0",4-1)&amp;"E+00")),1)+1=4,RIGHT(LEFT(TEXT(ABS(AV2895),"0."&amp;REPT("0",4-1)&amp;"E+00"),4+1)*10^FLOOR(LOG10(TEXT(ABS(AV2895),"0."&amp;REPT("0",4-1)&amp;"E+00")),1),1)="0"),LOG10(TEXT(ABS(AV2895),"0."&amp;REPT("0",4-1)&amp;"E+00"))&lt;=4-1),"0.","#")&amp;REPT("0",IF(4-1-(FLOOR(LOG10(TEXT(ABS(AV2895),"0."&amp;REPT("0",4-1)&amp;"E+00")),1))&gt;0,4-1-(FLOOR(LOG10(TEXT(ABS(AV2895),"0."&amp;REPT("0",4-1)&amp;"E+00")),1)),0))))))</f>
        <v>95.00</v>
      </c>
      <c r="AP2895" s="89" t="str">
        <f t="shared" ref="AP2895:AP2958" si="555">IF(AW2895=0,"0.000",TEXT(IF(AW2895&lt;0,"-","")&amp;LEFT(TEXT(ABS(AW2895),"0."&amp;REPT("0",4-1)&amp;"E+00"),4+1)*10^FLOOR(LOG10(TEXT(ABS(AW2895),"0."&amp;REPT("0",4-1)&amp;"E+00")),1),(""&amp;(IF(OR(AND(FLOOR(LOG10(TEXT(ABS(AW2895),"0."&amp;REPT("0",4-1)&amp;"E+00")),1)+1=4,RIGHT(LEFT(TEXT(ABS(AW2895),"0."&amp;REPT("0",4-1)&amp;"E+00"),4+1)*10^FLOOR(LOG10(TEXT(ABS(AW2895),"0."&amp;REPT("0",4-1)&amp;"E+00")),1),1)="0"),LOG10(TEXT(ABS(AW2895),"0."&amp;REPT("0",4-1)&amp;"E+00"))&lt;=4-1),"0.","#")&amp;REPT("0",IF(4-1-(FLOOR(LOG10(TEXT(ABS(AW2895),"0."&amp;REPT("0",4-1)&amp;"E+00")),1))&gt;0,4-1-(FLOOR(LOG10(TEXT(ABS(AW2895),"0."&amp;REPT("0",4-1)&amp;"E+00")),1)),0))))))</f>
        <v>0.001039</v>
      </c>
      <c r="AQ2895" s="89" t="str">
        <f t="shared" ref="AQ2895:AQ2958" si="556">IF(AX2895=0,"0.000",TEXT(IF(AX2895&lt;0,"-","")&amp;LEFT(TEXT(ABS(AX2895),"0."&amp;REPT("0",4-1)&amp;"E+00"),4+1)*10^FLOOR(LOG10(TEXT(ABS(AX2895),"0."&amp;REPT("0",4-1)&amp;"E+00")),1),(""&amp;(IF(OR(AND(FLOOR(LOG10(TEXT(ABS(AX2895),"0."&amp;REPT("0",4-1)&amp;"E+00")),1)+1=4,RIGHT(LEFT(TEXT(ABS(AX2895),"0."&amp;REPT("0",4-1)&amp;"E+00"),4+1)*10^FLOOR(LOG10(TEXT(ABS(AX2895),"0."&amp;REPT("0",4-1)&amp;"E+00")),1),1)="0"),LOG10(TEXT(ABS(AX2895),"0."&amp;REPT("0",4-1)&amp;"E+00"))&lt;=4-1),"0.","#")&amp;REPT("0",IF(4-1-(FLOOR(LOG10(TEXT(ABS(AX2895),"0."&amp;REPT("0",4-1)&amp;"E+00")),1))&gt;0,4-1-(FLOOR(LOG10(TEXT(ABS(AX2895),"0."&amp;REPT("0",4-1)&amp;"E+00")),1)),0))))))</f>
        <v>397.9</v>
      </c>
      <c r="AR2895" s="89" t="str">
        <f t="shared" ref="AR2895:AR2958" si="557">IF(AY2895=0,"0.000",TEXT(IF(AY2895&lt;0,"-","")&amp;LEFT(TEXT(ABS(AY2895),"0."&amp;REPT("0",4-1)&amp;"E+00"),4+1)*10^FLOOR(LOG10(TEXT(ABS(AY2895),"0."&amp;REPT("0",4-1)&amp;"E+00")),1),(""&amp;(IF(OR(AND(FLOOR(LOG10(TEXT(ABS(AY2895),"0."&amp;REPT("0",4-1)&amp;"E+00")),1)+1=4,RIGHT(LEFT(TEXT(ABS(AY2895),"0."&amp;REPT("0",4-1)&amp;"E+00"),4+1)*10^FLOOR(LOG10(TEXT(ABS(AY2895),"0."&amp;REPT("0",4-1)&amp;"E+00")),1),1)="0"),LOG10(TEXT(ABS(AY2895),"0."&amp;REPT("0",4-1)&amp;"E+00"))&lt;=4-1),"0.","#")&amp;REPT("0",IF(4-1-(FLOOR(LOG10(TEXT(ABS(AY2895),"0."&amp;REPT("0",4-1)&amp;"E+00")),1))&gt;0,4-1-(FLOOR(LOG10(TEXT(ABS(AY2895),"0."&amp;REPT("0",4-1)&amp;"E+00")),1)),0))))))</f>
        <v>398.4</v>
      </c>
      <c r="AS2895" s="89" t="str">
        <f t="shared" ref="AS2895:AS2958" si="558">IF(AZ2895=0,"0.000",TEXT(IF(AZ2895&lt;0,"-","")&amp;LEFT(TEXT(ABS(AZ2895),"0."&amp;REPT("0",4-1)&amp;"E+00"),4+1)*10^FLOOR(LOG10(TEXT(ABS(AZ2895),"0."&amp;REPT("0",4-1)&amp;"E+00")),1),(""&amp;(IF(OR(AND(FLOOR(LOG10(TEXT(ABS(AZ2895),"0."&amp;REPT("0",4-1)&amp;"E+00")),1)+1=4,RIGHT(LEFT(TEXT(ABS(AZ2895),"0."&amp;REPT("0",4-1)&amp;"E+00"),4+1)*10^FLOOR(LOG10(TEXT(ABS(AZ2895),"0."&amp;REPT("0",4-1)&amp;"E+00")),1),1)="0"),LOG10(TEXT(ABS(AZ2895),"0."&amp;REPT("0",4-1)&amp;"E+00"))&lt;=4-1),"0.","#")&amp;REPT("0",IF(4-1-(FLOOR(LOG10(TEXT(ABS(AZ2895),"0."&amp;REPT("0",4-1)&amp;"E+00")),1))&gt;0,4-1-(FLOOR(LOG10(TEXT(ABS(AZ2895),"0."&amp;REPT("0",4-1)&amp;"E+00")),1)),0))))))</f>
        <v>1.250</v>
      </c>
      <c r="AT2895" s="89"/>
      <c r="AU2895" s="99">
        <v>0.55000000000000004</v>
      </c>
      <c r="AV2895" s="99">
        <v>95</v>
      </c>
      <c r="AW2895" s="99">
        <v>1.0394E-3</v>
      </c>
      <c r="AX2895" s="99">
        <v>397.86833000000001</v>
      </c>
      <c r="AY2895" s="99">
        <v>398.44</v>
      </c>
      <c r="AZ2895" s="99">
        <v>1.25</v>
      </c>
      <c r="BA2895" s="119" t="s">
        <v>8</v>
      </c>
      <c r="BB2895" s="4">
        <v>2895</v>
      </c>
      <c r="BC2895" s="4">
        <v>0.55000000000000004</v>
      </c>
    </row>
    <row r="2896" spans="2:55">
      <c r="B2896">
        <v>2895</v>
      </c>
      <c r="C2896" s="107">
        <f t="shared" si="547"/>
        <v>0.55000000000000004</v>
      </c>
      <c r="D2896" s="5">
        <f t="shared" si="548"/>
        <v>100</v>
      </c>
      <c r="E2896" s="5" t="str">
        <f t="shared" si="549"/>
        <v>0.001043</v>
      </c>
      <c r="F2896" s="5" t="str">
        <f t="shared" si="550"/>
        <v>418.9</v>
      </c>
      <c r="G2896" s="5" t="str">
        <f t="shared" si="551"/>
        <v>419.5</v>
      </c>
      <c r="H2896" s="5" t="str">
        <f t="shared" si="552"/>
        <v>1.307</v>
      </c>
      <c r="I2896" s="1" t="s">
        <v>8</v>
      </c>
      <c r="AN2896" s="89" t="str">
        <f t="shared" si="553"/>
        <v>0.5500</v>
      </c>
      <c r="AO2896" s="89" t="str">
        <f t="shared" si="554"/>
        <v>100.0</v>
      </c>
      <c r="AP2896" s="89" t="str">
        <f t="shared" si="555"/>
        <v>0.001043</v>
      </c>
      <c r="AQ2896" s="89" t="str">
        <f t="shared" si="556"/>
        <v>418.9</v>
      </c>
      <c r="AR2896" s="89" t="str">
        <f t="shared" si="557"/>
        <v>419.5</v>
      </c>
      <c r="AS2896" s="89" t="str">
        <f t="shared" si="558"/>
        <v>1.307</v>
      </c>
      <c r="AT2896" s="89"/>
      <c r="AU2896" s="99">
        <v>0.55000000000000004</v>
      </c>
      <c r="AV2896" s="99">
        <v>100</v>
      </c>
      <c r="AW2896" s="99">
        <v>1.04323E-3</v>
      </c>
      <c r="AX2896" s="99">
        <v>418.92622349999999</v>
      </c>
      <c r="AY2896" s="99">
        <v>419.5</v>
      </c>
      <c r="AZ2896" s="99">
        <v>1.3069</v>
      </c>
      <c r="BA2896" s="119" t="s">
        <v>8</v>
      </c>
      <c r="BB2896" s="4">
        <v>2896</v>
      </c>
      <c r="BC2896" s="4">
        <v>0.55000000000000004</v>
      </c>
    </row>
    <row r="2897" spans="2:55">
      <c r="B2897">
        <v>2896</v>
      </c>
      <c r="C2897" s="107">
        <f t="shared" si="547"/>
        <v>0.55000000000000004</v>
      </c>
      <c r="D2897" s="5">
        <f t="shared" si="548"/>
        <v>105</v>
      </c>
      <c r="E2897" s="5" t="str">
        <f t="shared" si="549"/>
        <v>0.001047</v>
      </c>
      <c r="F2897" s="5" t="str">
        <f t="shared" si="550"/>
        <v>440.0</v>
      </c>
      <c r="G2897" s="5" t="str">
        <f t="shared" si="551"/>
        <v>440.6</v>
      </c>
      <c r="H2897" s="5" t="str">
        <f t="shared" si="552"/>
        <v>1.363</v>
      </c>
      <c r="I2897" s="1" t="s">
        <v>8</v>
      </c>
      <c r="AN2897" s="89" t="str">
        <f t="shared" si="553"/>
        <v>0.5500</v>
      </c>
      <c r="AO2897" s="89" t="str">
        <f t="shared" si="554"/>
        <v>105.0</v>
      </c>
      <c r="AP2897" s="89" t="str">
        <f t="shared" si="555"/>
        <v>0.001047</v>
      </c>
      <c r="AQ2897" s="89" t="str">
        <f t="shared" si="556"/>
        <v>440.0</v>
      </c>
      <c r="AR2897" s="89" t="str">
        <f t="shared" si="557"/>
        <v>440.6</v>
      </c>
      <c r="AS2897" s="89" t="str">
        <f t="shared" si="558"/>
        <v>1.363</v>
      </c>
      <c r="AT2897" s="89"/>
      <c r="AU2897" s="99">
        <v>0.55000000000000004</v>
      </c>
      <c r="AV2897" s="99">
        <v>105</v>
      </c>
      <c r="AW2897" s="99">
        <v>1.04722E-3</v>
      </c>
      <c r="AX2897" s="99">
        <v>440.01402899999999</v>
      </c>
      <c r="AY2897" s="99">
        <v>440.59</v>
      </c>
      <c r="AZ2897" s="99">
        <v>1.363</v>
      </c>
      <c r="BA2897" s="119" t="s">
        <v>8</v>
      </c>
      <c r="BB2897" s="4">
        <v>2897</v>
      </c>
      <c r="BC2897" s="4">
        <v>0.55000000000000004</v>
      </c>
    </row>
    <row r="2898" spans="2:55">
      <c r="B2898">
        <v>2897</v>
      </c>
      <c r="C2898" s="107">
        <f t="shared" si="547"/>
        <v>0.55000000000000004</v>
      </c>
      <c r="D2898" s="5">
        <f t="shared" si="548"/>
        <v>110</v>
      </c>
      <c r="E2898" s="5" t="str">
        <f t="shared" si="549"/>
        <v>0.001051</v>
      </c>
      <c r="F2898" s="5" t="str">
        <f t="shared" si="550"/>
        <v>461.1</v>
      </c>
      <c r="G2898" s="5" t="str">
        <f t="shared" si="551"/>
        <v>461.7</v>
      </c>
      <c r="H2898" s="5" t="str">
        <f t="shared" si="552"/>
        <v>1.419</v>
      </c>
      <c r="I2898" s="1" t="s">
        <v>8</v>
      </c>
      <c r="AN2898" s="89" t="str">
        <f t="shared" si="553"/>
        <v>0.5500</v>
      </c>
      <c r="AO2898" s="89" t="str">
        <f t="shared" si="554"/>
        <v>110.0</v>
      </c>
      <c r="AP2898" s="89" t="str">
        <f t="shared" si="555"/>
        <v>0.001051</v>
      </c>
      <c r="AQ2898" s="89" t="str">
        <f t="shared" si="556"/>
        <v>461.1</v>
      </c>
      <c r="AR2898" s="89" t="str">
        <f t="shared" si="557"/>
        <v>461.7</v>
      </c>
      <c r="AS2898" s="89" t="str">
        <f t="shared" si="558"/>
        <v>1.419</v>
      </c>
      <c r="AT2898" s="89"/>
      <c r="AU2898" s="99">
        <v>0.55000000000000004</v>
      </c>
      <c r="AV2898" s="99">
        <v>110</v>
      </c>
      <c r="AW2898" s="99">
        <v>1.0513600000000001E-3</v>
      </c>
      <c r="AX2898" s="99">
        <v>461.13175200000001</v>
      </c>
      <c r="AY2898" s="99">
        <v>461.71</v>
      </c>
      <c r="AZ2898" s="99">
        <v>1.4185000000000001</v>
      </c>
      <c r="BA2898" s="119" t="s">
        <v>8</v>
      </c>
      <c r="BB2898" s="4">
        <v>2898</v>
      </c>
      <c r="BC2898" s="4">
        <v>0.55000000000000004</v>
      </c>
    </row>
    <row r="2899" spans="2:55">
      <c r="B2899">
        <v>2898</v>
      </c>
      <c r="C2899" s="107">
        <f t="shared" si="547"/>
        <v>0.55000000000000004</v>
      </c>
      <c r="D2899" s="5">
        <f t="shared" si="548"/>
        <v>115</v>
      </c>
      <c r="E2899" s="5" t="str">
        <f t="shared" si="549"/>
        <v>0.001056</v>
      </c>
      <c r="F2899" s="5" t="str">
        <f t="shared" si="550"/>
        <v>482.3</v>
      </c>
      <c r="G2899" s="5" t="str">
        <f t="shared" si="551"/>
        <v>482.9</v>
      </c>
      <c r="H2899" s="5" t="str">
        <f t="shared" si="552"/>
        <v>1.473</v>
      </c>
      <c r="I2899" s="1" t="s">
        <v>8</v>
      </c>
      <c r="AN2899" s="89" t="str">
        <f t="shared" si="553"/>
        <v>0.5500</v>
      </c>
      <c r="AO2899" s="89" t="str">
        <f t="shared" si="554"/>
        <v>115.0</v>
      </c>
      <c r="AP2899" s="89" t="str">
        <f t="shared" si="555"/>
        <v>0.001056</v>
      </c>
      <c r="AQ2899" s="89" t="str">
        <f t="shared" si="556"/>
        <v>482.3</v>
      </c>
      <c r="AR2899" s="89" t="str">
        <f t="shared" si="557"/>
        <v>482.9</v>
      </c>
      <c r="AS2899" s="89" t="str">
        <f t="shared" si="558"/>
        <v>1.473</v>
      </c>
      <c r="AT2899" s="89"/>
      <c r="AU2899" s="99">
        <v>0.55000000000000004</v>
      </c>
      <c r="AV2899" s="99">
        <v>115</v>
      </c>
      <c r="AW2899" s="99">
        <v>1.0556700000000001E-3</v>
      </c>
      <c r="AX2899" s="99">
        <v>482.28938149999999</v>
      </c>
      <c r="AY2899" s="99">
        <v>482.87</v>
      </c>
      <c r="AZ2899" s="99">
        <v>1.4733000000000001</v>
      </c>
      <c r="BA2899" s="119" t="s">
        <v>8</v>
      </c>
      <c r="BB2899" s="4">
        <v>2899</v>
      </c>
      <c r="BC2899" s="4">
        <v>0.55000000000000004</v>
      </c>
    </row>
    <row r="2900" spans="2:55">
      <c r="B2900">
        <v>2899</v>
      </c>
      <c r="C2900" s="107">
        <f t="shared" si="547"/>
        <v>0.55000000000000004</v>
      </c>
      <c r="D2900" s="5">
        <f t="shared" si="548"/>
        <v>120</v>
      </c>
      <c r="E2900" s="5" t="str">
        <f t="shared" si="549"/>
        <v>0.001060</v>
      </c>
      <c r="F2900" s="5" t="str">
        <f t="shared" si="550"/>
        <v>503.5</v>
      </c>
      <c r="G2900" s="5" t="str">
        <f t="shared" si="551"/>
        <v>504.1</v>
      </c>
      <c r="H2900" s="5" t="str">
        <f t="shared" si="552"/>
        <v>1.528</v>
      </c>
      <c r="I2900" s="1" t="s">
        <v>8</v>
      </c>
      <c r="AN2900" s="89" t="str">
        <f t="shared" si="553"/>
        <v>0.5500</v>
      </c>
      <c r="AO2900" s="89" t="str">
        <f t="shared" si="554"/>
        <v>120.0</v>
      </c>
      <c r="AP2900" s="89" t="str">
        <f t="shared" si="555"/>
        <v>0.001060</v>
      </c>
      <c r="AQ2900" s="89" t="str">
        <f t="shared" si="556"/>
        <v>503.5</v>
      </c>
      <c r="AR2900" s="89" t="str">
        <f t="shared" si="557"/>
        <v>504.1</v>
      </c>
      <c r="AS2900" s="89" t="str">
        <f t="shared" si="558"/>
        <v>1.528</v>
      </c>
      <c r="AT2900" s="89"/>
      <c r="AU2900" s="99">
        <v>0.55000000000000004</v>
      </c>
      <c r="AV2900" s="99">
        <v>120</v>
      </c>
      <c r="AW2900" s="99">
        <v>1.0601300000000001E-3</v>
      </c>
      <c r="AX2900" s="99">
        <v>503.47692849999999</v>
      </c>
      <c r="AY2900" s="99">
        <v>504.06</v>
      </c>
      <c r="AZ2900" s="99">
        <v>1.5276000000000001</v>
      </c>
      <c r="BA2900" s="119" t="s">
        <v>8</v>
      </c>
      <c r="BB2900" s="4">
        <v>2900</v>
      </c>
      <c r="BC2900" s="4">
        <v>0.55000000000000004</v>
      </c>
    </row>
    <row r="2901" spans="2:55">
      <c r="B2901">
        <v>2900</v>
      </c>
      <c r="C2901" s="107">
        <f t="shared" si="547"/>
        <v>0.55000000000000004</v>
      </c>
      <c r="D2901" s="5">
        <f t="shared" si="548"/>
        <v>125</v>
      </c>
      <c r="E2901" s="5" t="str">
        <f t="shared" si="549"/>
        <v>0.001065</v>
      </c>
      <c r="F2901" s="5" t="str">
        <f t="shared" si="550"/>
        <v>524.7</v>
      </c>
      <c r="G2901" s="5" t="str">
        <f t="shared" si="551"/>
        <v>525.3</v>
      </c>
      <c r="H2901" s="5" t="str">
        <f t="shared" si="552"/>
        <v>1.581</v>
      </c>
      <c r="I2901" s="1" t="s">
        <v>8</v>
      </c>
      <c r="AN2901" s="89" t="str">
        <f t="shared" si="553"/>
        <v>0.5500</v>
      </c>
      <c r="AO2901" s="89" t="str">
        <f t="shared" si="554"/>
        <v>125.0</v>
      </c>
      <c r="AP2901" s="89" t="str">
        <f t="shared" si="555"/>
        <v>0.001065</v>
      </c>
      <c r="AQ2901" s="89" t="str">
        <f t="shared" si="556"/>
        <v>524.7</v>
      </c>
      <c r="AR2901" s="89" t="str">
        <f t="shared" si="557"/>
        <v>525.3</v>
      </c>
      <c r="AS2901" s="89" t="str">
        <f t="shared" si="558"/>
        <v>1.581</v>
      </c>
      <c r="AT2901" s="89"/>
      <c r="AU2901" s="99">
        <v>0.55000000000000004</v>
      </c>
      <c r="AV2901" s="99">
        <v>125</v>
      </c>
      <c r="AW2901" s="99">
        <v>1.0647500000000002E-3</v>
      </c>
      <c r="AX2901" s="99">
        <v>524.70438749999994</v>
      </c>
      <c r="AY2901" s="99">
        <v>525.29</v>
      </c>
      <c r="AZ2901" s="99">
        <v>1.5812999999999999</v>
      </c>
      <c r="BA2901" s="119" t="s">
        <v>8</v>
      </c>
      <c r="BB2901" s="4">
        <v>2901</v>
      </c>
      <c r="BC2901" s="4">
        <v>0.55000000000000004</v>
      </c>
    </row>
    <row r="2902" spans="2:55">
      <c r="B2902">
        <v>2901</v>
      </c>
      <c r="C2902" s="107">
        <f t="shared" si="547"/>
        <v>0.55000000000000004</v>
      </c>
      <c r="D2902" s="5">
        <f t="shared" si="548"/>
        <v>130</v>
      </c>
      <c r="E2902" s="5" t="str">
        <f t="shared" si="549"/>
        <v>0.001070</v>
      </c>
      <c r="F2902" s="5" t="str">
        <f t="shared" si="550"/>
        <v>546.0</v>
      </c>
      <c r="G2902" s="5" t="str">
        <f t="shared" si="551"/>
        <v>546.6</v>
      </c>
      <c r="H2902" s="5" t="str">
        <f t="shared" si="552"/>
        <v>1.634</v>
      </c>
      <c r="I2902" s="1" t="s">
        <v>8</v>
      </c>
      <c r="AN2902" s="89" t="str">
        <f t="shared" si="553"/>
        <v>0.5500</v>
      </c>
      <c r="AO2902" s="89" t="str">
        <f t="shared" si="554"/>
        <v>130.0</v>
      </c>
      <c r="AP2902" s="89" t="str">
        <f t="shared" si="555"/>
        <v>0.001070</v>
      </c>
      <c r="AQ2902" s="89" t="str">
        <f t="shared" si="556"/>
        <v>546.0</v>
      </c>
      <c r="AR2902" s="89" t="str">
        <f t="shared" si="557"/>
        <v>546.6</v>
      </c>
      <c r="AS2902" s="89" t="str">
        <f t="shared" si="558"/>
        <v>1.634</v>
      </c>
      <c r="AT2902" s="89"/>
      <c r="AU2902" s="99">
        <v>0.55000000000000004</v>
      </c>
      <c r="AV2902" s="99">
        <v>130</v>
      </c>
      <c r="AW2902" s="99">
        <v>1.0695399999999999E-3</v>
      </c>
      <c r="AX2902" s="99">
        <v>545.98175300000003</v>
      </c>
      <c r="AY2902" s="99">
        <v>546.57000000000005</v>
      </c>
      <c r="AZ2902" s="99">
        <v>1.6344000000000001</v>
      </c>
      <c r="BA2902" s="119" t="s">
        <v>8</v>
      </c>
      <c r="BB2902" s="4">
        <v>2902</v>
      </c>
      <c r="BC2902" s="4">
        <v>0.55000000000000004</v>
      </c>
    </row>
    <row r="2903" spans="2:55">
      <c r="B2903">
        <v>2902</v>
      </c>
      <c r="C2903" s="107">
        <f t="shared" si="547"/>
        <v>0.55000000000000004</v>
      </c>
      <c r="D2903" s="5">
        <f t="shared" si="548"/>
        <v>135</v>
      </c>
      <c r="E2903" s="5" t="str">
        <f t="shared" si="549"/>
        <v>0.001075</v>
      </c>
      <c r="F2903" s="5" t="str">
        <f t="shared" si="550"/>
        <v>567.3</v>
      </c>
      <c r="G2903" s="5" t="str">
        <f t="shared" si="551"/>
        <v>567.9</v>
      </c>
      <c r="H2903" s="5" t="str">
        <f t="shared" si="552"/>
        <v>1.687</v>
      </c>
      <c r="I2903" s="1" t="s">
        <v>8</v>
      </c>
      <c r="AN2903" s="89" t="str">
        <f t="shared" si="553"/>
        <v>0.5500</v>
      </c>
      <c r="AO2903" s="89" t="str">
        <f t="shared" si="554"/>
        <v>135.0</v>
      </c>
      <c r="AP2903" s="89" t="str">
        <f t="shared" si="555"/>
        <v>0.001075</v>
      </c>
      <c r="AQ2903" s="89" t="str">
        <f t="shared" si="556"/>
        <v>567.3</v>
      </c>
      <c r="AR2903" s="89" t="str">
        <f t="shared" si="557"/>
        <v>567.9</v>
      </c>
      <c r="AS2903" s="89" t="str">
        <f t="shared" si="558"/>
        <v>1.687</v>
      </c>
      <c r="AT2903" s="89"/>
      <c r="AU2903" s="99">
        <v>0.55000000000000004</v>
      </c>
      <c r="AV2903" s="99">
        <v>135</v>
      </c>
      <c r="AW2903" s="99">
        <v>1.0744999999999999E-3</v>
      </c>
      <c r="AX2903" s="99">
        <v>567.30902500000002</v>
      </c>
      <c r="AY2903" s="99">
        <v>567.9</v>
      </c>
      <c r="AZ2903" s="99">
        <v>1.6870000000000001</v>
      </c>
      <c r="BA2903" s="119" t="s">
        <v>8</v>
      </c>
      <c r="BB2903" s="4">
        <v>2903</v>
      </c>
      <c r="BC2903" s="4">
        <v>0.55000000000000004</v>
      </c>
    </row>
    <row r="2904" spans="2:55">
      <c r="B2904">
        <v>2903</v>
      </c>
      <c r="C2904" s="107">
        <f t="shared" si="547"/>
        <v>0.55000000000000004</v>
      </c>
      <c r="D2904" s="5">
        <f t="shared" si="548"/>
        <v>140</v>
      </c>
      <c r="E2904" s="5" t="str">
        <f t="shared" si="549"/>
        <v>0.001080</v>
      </c>
      <c r="F2904" s="5" t="str">
        <f t="shared" si="550"/>
        <v>588.7</v>
      </c>
      <c r="G2904" s="5" t="str">
        <f t="shared" si="551"/>
        <v>589.3</v>
      </c>
      <c r="H2904" s="5" t="str">
        <f t="shared" si="552"/>
        <v>1.739</v>
      </c>
      <c r="I2904" s="1" t="s">
        <v>8</v>
      </c>
      <c r="AN2904" s="89" t="str">
        <f t="shared" si="553"/>
        <v>0.5500</v>
      </c>
      <c r="AO2904" s="89" t="str">
        <f t="shared" si="554"/>
        <v>140.0</v>
      </c>
      <c r="AP2904" s="89" t="str">
        <f t="shared" si="555"/>
        <v>0.001080</v>
      </c>
      <c r="AQ2904" s="89" t="str">
        <f t="shared" si="556"/>
        <v>588.7</v>
      </c>
      <c r="AR2904" s="89" t="str">
        <f t="shared" si="557"/>
        <v>589.3</v>
      </c>
      <c r="AS2904" s="89" t="str">
        <f t="shared" si="558"/>
        <v>1.739</v>
      </c>
      <c r="AT2904" s="89"/>
      <c r="AU2904" s="99">
        <v>0.55000000000000004</v>
      </c>
      <c r="AV2904" s="99">
        <v>140</v>
      </c>
      <c r="AW2904" s="99">
        <v>1.07964E-3</v>
      </c>
      <c r="AX2904" s="99">
        <v>588.68619799999999</v>
      </c>
      <c r="AY2904" s="99">
        <v>589.28</v>
      </c>
      <c r="AZ2904" s="99">
        <v>1.7390000000000001</v>
      </c>
      <c r="BA2904" s="119" t="s">
        <v>8</v>
      </c>
      <c r="BB2904" s="4">
        <v>2904</v>
      </c>
      <c r="BC2904" s="4">
        <v>0.55000000000000004</v>
      </c>
    </row>
    <row r="2905" spans="2:55">
      <c r="B2905">
        <v>2904</v>
      </c>
      <c r="C2905" s="107">
        <f t="shared" si="547"/>
        <v>0.55000000000000004</v>
      </c>
      <c r="D2905" s="5">
        <f t="shared" si="548"/>
        <v>145</v>
      </c>
      <c r="E2905" s="5" t="str">
        <f t="shared" si="549"/>
        <v>0.001085</v>
      </c>
      <c r="F2905" s="5" t="str">
        <f t="shared" si="550"/>
        <v>610.1</v>
      </c>
      <c r="G2905" s="5" t="str">
        <f t="shared" si="551"/>
        <v>610.7</v>
      </c>
      <c r="H2905" s="5" t="str">
        <f t="shared" si="552"/>
        <v>1.791</v>
      </c>
      <c r="I2905" s="1" t="s">
        <v>8</v>
      </c>
      <c r="AN2905" s="89" t="str">
        <f t="shared" si="553"/>
        <v>0.5500</v>
      </c>
      <c r="AO2905" s="89" t="str">
        <f t="shared" si="554"/>
        <v>145.0</v>
      </c>
      <c r="AP2905" s="89" t="str">
        <f t="shared" si="555"/>
        <v>0.001085</v>
      </c>
      <c r="AQ2905" s="89" t="str">
        <f t="shared" si="556"/>
        <v>610.1</v>
      </c>
      <c r="AR2905" s="89" t="str">
        <f t="shared" si="557"/>
        <v>610.7</v>
      </c>
      <c r="AS2905" s="89" t="str">
        <f t="shared" si="558"/>
        <v>1.791</v>
      </c>
      <c r="AT2905" s="89"/>
      <c r="AU2905" s="99">
        <v>0.55000000000000004</v>
      </c>
      <c r="AV2905" s="99">
        <v>145</v>
      </c>
      <c r="AW2905" s="99">
        <v>1.0849500000000001E-3</v>
      </c>
      <c r="AX2905" s="99">
        <v>610.12327749999997</v>
      </c>
      <c r="AY2905" s="99">
        <v>610.72</v>
      </c>
      <c r="AZ2905" s="99">
        <v>1.7906</v>
      </c>
      <c r="BA2905" s="119" t="s">
        <v>8</v>
      </c>
      <c r="BB2905" s="4">
        <v>2905</v>
      </c>
      <c r="BC2905" s="4">
        <v>0.55000000000000004</v>
      </c>
    </row>
    <row r="2906" spans="2:55">
      <c r="B2906">
        <v>2905</v>
      </c>
      <c r="C2906" s="107">
        <f t="shared" si="547"/>
        <v>0.55000000000000004</v>
      </c>
      <c r="D2906" s="5">
        <f t="shared" si="548"/>
        <v>150</v>
      </c>
      <c r="E2906" s="5" t="str">
        <f t="shared" si="549"/>
        <v>0.001090</v>
      </c>
      <c r="F2906" s="5" t="str">
        <f t="shared" si="550"/>
        <v>631.6</v>
      </c>
      <c r="G2906" s="5" t="str">
        <f t="shared" si="551"/>
        <v>632.2</v>
      </c>
      <c r="H2906" s="5" t="str">
        <f t="shared" si="552"/>
        <v>1.842</v>
      </c>
      <c r="I2906" s="1" t="s">
        <v>8</v>
      </c>
      <c r="AN2906" s="89" t="str">
        <f t="shared" si="553"/>
        <v>0.5500</v>
      </c>
      <c r="AO2906" s="89" t="str">
        <f t="shared" si="554"/>
        <v>150.0</v>
      </c>
      <c r="AP2906" s="89" t="str">
        <f t="shared" si="555"/>
        <v>0.001090</v>
      </c>
      <c r="AQ2906" s="89" t="str">
        <f t="shared" si="556"/>
        <v>631.6</v>
      </c>
      <c r="AR2906" s="89" t="str">
        <f t="shared" si="557"/>
        <v>632.2</v>
      </c>
      <c r="AS2906" s="89" t="str">
        <f t="shared" si="558"/>
        <v>1.842</v>
      </c>
      <c r="AT2906" s="89"/>
      <c r="AU2906" s="99">
        <v>0.55000000000000004</v>
      </c>
      <c r="AV2906" s="99">
        <v>150</v>
      </c>
      <c r="AW2906" s="99">
        <v>1.09045E-3</v>
      </c>
      <c r="AX2906" s="99">
        <v>631.62025249999999</v>
      </c>
      <c r="AY2906" s="99">
        <v>632.22</v>
      </c>
      <c r="AZ2906" s="99">
        <v>1.8416999999999999</v>
      </c>
      <c r="BA2906" s="119" t="s">
        <v>8</v>
      </c>
      <c r="BB2906" s="4">
        <v>2906</v>
      </c>
      <c r="BC2906" s="4">
        <v>0.55000000000000004</v>
      </c>
    </row>
    <row r="2907" spans="2:55">
      <c r="B2907">
        <v>2906</v>
      </c>
      <c r="C2907" s="107">
        <f t="shared" si="547"/>
        <v>0.55000000000000004</v>
      </c>
      <c r="D2907" s="5">
        <f t="shared" si="548"/>
        <v>155</v>
      </c>
      <c r="E2907" s="5" t="str">
        <f t="shared" si="549"/>
        <v>0.001096</v>
      </c>
      <c r="F2907" s="5" t="str">
        <f t="shared" si="550"/>
        <v>653.2</v>
      </c>
      <c r="G2907" s="5" t="str">
        <f t="shared" si="551"/>
        <v>653.8</v>
      </c>
      <c r="H2907" s="5" t="str">
        <f t="shared" si="552"/>
        <v>1.892</v>
      </c>
      <c r="I2907" s="1" t="s">
        <v>8</v>
      </c>
      <c r="AN2907" s="89" t="str">
        <f t="shared" si="553"/>
        <v>0.5500</v>
      </c>
      <c r="AO2907" s="89" t="str">
        <f t="shared" si="554"/>
        <v>155.0</v>
      </c>
      <c r="AP2907" s="89" t="str">
        <f t="shared" si="555"/>
        <v>0.001096</v>
      </c>
      <c r="AQ2907" s="89" t="str">
        <f t="shared" si="556"/>
        <v>653.2</v>
      </c>
      <c r="AR2907" s="89" t="str">
        <f t="shared" si="557"/>
        <v>653.8</v>
      </c>
      <c r="AS2907" s="89" t="str">
        <f t="shared" si="558"/>
        <v>1.892</v>
      </c>
      <c r="AT2907" s="89"/>
      <c r="AU2907" s="99">
        <v>0.55000000000000004</v>
      </c>
      <c r="AV2907" s="99">
        <v>155</v>
      </c>
      <c r="AW2907" s="99">
        <v>1.0961499999999999E-3</v>
      </c>
      <c r="AX2907" s="99">
        <v>653.1871175</v>
      </c>
      <c r="AY2907" s="99">
        <v>653.79</v>
      </c>
      <c r="AZ2907" s="99">
        <v>1.8924000000000001</v>
      </c>
      <c r="BA2907" s="119" t="s">
        <v>8</v>
      </c>
      <c r="BB2907" s="4">
        <v>2907</v>
      </c>
      <c r="BC2907" s="4">
        <v>0.55000000000000004</v>
      </c>
    </row>
    <row r="2908" spans="2:55">
      <c r="B2908">
        <v>2907</v>
      </c>
      <c r="C2908" s="107">
        <f t="shared" si="547"/>
        <v>0.55000000000000004</v>
      </c>
      <c r="D2908" s="5">
        <f t="shared" si="548"/>
        <v>155.5</v>
      </c>
      <c r="E2908" s="5" t="str">
        <f t="shared" si="549"/>
        <v>0.001097</v>
      </c>
      <c r="F2908" s="5" t="str">
        <f t="shared" si="550"/>
        <v>655.2</v>
      </c>
      <c r="G2908" s="5" t="str">
        <f t="shared" si="551"/>
        <v>655.8</v>
      </c>
      <c r="H2908" s="5" t="str">
        <f t="shared" si="552"/>
        <v>1.897</v>
      </c>
      <c r="I2908" s="1" t="s">
        <v>10</v>
      </c>
      <c r="AN2908" s="89" t="str">
        <f t="shared" si="553"/>
        <v>0.5500</v>
      </c>
      <c r="AO2908" s="89" t="str">
        <f t="shared" si="554"/>
        <v>155.5</v>
      </c>
      <c r="AP2908" s="89" t="str">
        <f t="shared" si="555"/>
        <v>0.001097</v>
      </c>
      <c r="AQ2908" s="89" t="str">
        <f t="shared" si="556"/>
        <v>655.2</v>
      </c>
      <c r="AR2908" s="89" t="str">
        <f t="shared" si="557"/>
        <v>655.8</v>
      </c>
      <c r="AS2908" s="89" t="str">
        <f t="shared" si="558"/>
        <v>1.897</v>
      </c>
      <c r="AT2908" s="89"/>
      <c r="AU2908" s="99">
        <v>0.55000000000000004</v>
      </c>
      <c r="AV2908" s="99">
        <v>155.45599999999999</v>
      </c>
      <c r="AW2908" s="99">
        <v>1.0966800000000001E-3</v>
      </c>
      <c r="AX2908" s="99">
        <v>655.15682600000002</v>
      </c>
      <c r="AY2908" s="99">
        <v>655.76</v>
      </c>
      <c r="AZ2908" s="99">
        <v>1.897</v>
      </c>
      <c r="BA2908" s="119" t="s">
        <v>10</v>
      </c>
      <c r="BB2908" s="4">
        <v>2908</v>
      </c>
      <c r="BC2908" s="4">
        <v>0.55000000000000004</v>
      </c>
    </row>
    <row r="2909" spans="2:55">
      <c r="B2909">
        <v>2908</v>
      </c>
      <c r="C2909" s="107">
        <f t="shared" si="547"/>
        <v>0.55000000000000004</v>
      </c>
      <c r="D2909" s="5">
        <f t="shared" si="548"/>
        <v>155.5</v>
      </c>
      <c r="E2909" s="5" t="str">
        <f t="shared" si="549"/>
        <v>0.3426</v>
      </c>
      <c r="F2909" s="5" t="str">
        <f t="shared" si="550"/>
        <v>2564</v>
      </c>
      <c r="G2909" s="5" t="str">
        <f t="shared" si="551"/>
        <v>2752</v>
      </c>
      <c r="H2909" s="5" t="str">
        <f t="shared" si="552"/>
        <v>6.789</v>
      </c>
      <c r="I2909" s="1" t="s">
        <v>11</v>
      </c>
      <c r="AN2909" s="89" t="str">
        <f t="shared" si="553"/>
        <v>0.5500</v>
      </c>
      <c r="AO2909" s="89" t="str">
        <f t="shared" si="554"/>
        <v>155.5</v>
      </c>
      <c r="AP2909" s="89" t="str">
        <f t="shared" si="555"/>
        <v>0.3426</v>
      </c>
      <c r="AQ2909" s="89" t="str">
        <f t="shared" si="556"/>
        <v>2564</v>
      </c>
      <c r="AR2909" s="89" t="str">
        <f t="shared" si="557"/>
        <v>2752</v>
      </c>
      <c r="AS2909" s="89" t="str">
        <f t="shared" si="558"/>
        <v>6.789</v>
      </c>
      <c r="AT2909" s="89"/>
      <c r="AU2909" s="99">
        <v>0.55000000000000004</v>
      </c>
      <c r="AV2909" s="99">
        <v>155.45599999999999</v>
      </c>
      <c r="AW2909" s="99">
        <v>0.34260000000000002</v>
      </c>
      <c r="AX2909" s="99">
        <v>2563.8700000000003</v>
      </c>
      <c r="AY2909" s="99">
        <v>2752.3</v>
      </c>
      <c r="AZ2909" s="99">
        <v>6.7885999999999997</v>
      </c>
      <c r="BA2909" s="119" t="s">
        <v>11</v>
      </c>
      <c r="BB2909" s="4">
        <v>2909</v>
      </c>
      <c r="BC2909" s="4">
        <v>0.55000000000000004</v>
      </c>
    </row>
    <row r="2910" spans="2:55">
      <c r="B2910">
        <v>2909</v>
      </c>
      <c r="C2910" s="107">
        <f t="shared" si="547"/>
        <v>0.55000000000000004</v>
      </c>
      <c r="D2910" s="5">
        <f t="shared" si="548"/>
        <v>160</v>
      </c>
      <c r="E2910" s="5" t="str">
        <f t="shared" si="549"/>
        <v>0.3472</v>
      </c>
      <c r="F2910" s="5" t="str">
        <f t="shared" si="550"/>
        <v>2572</v>
      </c>
      <c r="G2910" s="5" t="str">
        <f t="shared" si="551"/>
        <v>2763</v>
      </c>
      <c r="H2910" s="5" t="str">
        <f t="shared" si="552"/>
        <v>6.814</v>
      </c>
      <c r="I2910" s="1" t="s">
        <v>9</v>
      </c>
      <c r="AN2910" s="89" t="str">
        <f t="shared" si="553"/>
        <v>0.5500</v>
      </c>
      <c r="AO2910" s="89" t="str">
        <f t="shared" si="554"/>
        <v>160.0</v>
      </c>
      <c r="AP2910" s="89" t="str">
        <f t="shared" si="555"/>
        <v>0.3472</v>
      </c>
      <c r="AQ2910" s="89" t="str">
        <f t="shared" si="556"/>
        <v>2572</v>
      </c>
      <c r="AR2910" s="89" t="str">
        <f t="shared" si="557"/>
        <v>2763</v>
      </c>
      <c r="AS2910" s="89" t="str">
        <f t="shared" si="558"/>
        <v>6.814</v>
      </c>
      <c r="AT2910" s="89"/>
      <c r="AU2910" s="99">
        <v>0.55000000000000004</v>
      </c>
      <c r="AV2910" s="99">
        <v>160</v>
      </c>
      <c r="AW2910" s="99">
        <v>0.34714999999999996</v>
      </c>
      <c r="AX2910" s="99">
        <v>2572.3675000000003</v>
      </c>
      <c r="AY2910" s="99">
        <v>2763.3</v>
      </c>
      <c r="AZ2910" s="99">
        <v>6.8140000000000001</v>
      </c>
      <c r="BA2910" s="119" t="s">
        <v>9</v>
      </c>
      <c r="BB2910" s="4">
        <v>2910</v>
      </c>
      <c r="BC2910" s="4">
        <v>0.55000000000000004</v>
      </c>
    </row>
    <row r="2911" spans="2:55">
      <c r="B2911">
        <v>2910</v>
      </c>
      <c r="C2911" s="107">
        <f t="shared" si="547"/>
        <v>0.55000000000000004</v>
      </c>
      <c r="D2911" s="5">
        <f t="shared" si="548"/>
        <v>165</v>
      </c>
      <c r="E2911" s="5" t="str">
        <f t="shared" si="549"/>
        <v>0.3521</v>
      </c>
      <c r="F2911" s="5" t="str">
        <f t="shared" si="550"/>
        <v>2581</v>
      </c>
      <c r="G2911" s="5" t="str">
        <f t="shared" si="551"/>
        <v>2775</v>
      </c>
      <c r="H2911" s="5" t="str">
        <f t="shared" si="552"/>
        <v>6.841</v>
      </c>
      <c r="I2911" s="1" t="s">
        <v>9</v>
      </c>
      <c r="AN2911" s="89" t="str">
        <f t="shared" si="553"/>
        <v>0.5500</v>
      </c>
      <c r="AO2911" s="89" t="str">
        <f t="shared" si="554"/>
        <v>165.0</v>
      </c>
      <c r="AP2911" s="89" t="str">
        <f t="shared" si="555"/>
        <v>0.3521</v>
      </c>
      <c r="AQ2911" s="89" t="str">
        <f t="shared" si="556"/>
        <v>2581</v>
      </c>
      <c r="AR2911" s="89" t="str">
        <f t="shared" si="557"/>
        <v>2775</v>
      </c>
      <c r="AS2911" s="89" t="str">
        <f t="shared" si="558"/>
        <v>6.841</v>
      </c>
      <c r="AT2911" s="89"/>
      <c r="AU2911" s="99">
        <v>0.55000000000000004</v>
      </c>
      <c r="AV2911" s="99">
        <v>165</v>
      </c>
      <c r="AW2911" s="99">
        <v>0.35208</v>
      </c>
      <c r="AX2911" s="99">
        <v>2581.4560000000001</v>
      </c>
      <c r="AY2911" s="99">
        <v>2775.1</v>
      </c>
      <c r="AZ2911" s="99">
        <v>6.8410000000000002</v>
      </c>
      <c r="BA2911" s="119" t="s">
        <v>9</v>
      </c>
      <c r="BB2911" s="4">
        <v>2911</v>
      </c>
      <c r="BC2911" s="4">
        <v>0.55000000000000004</v>
      </c>
    </row>
    <row r="2912" spans="2:55">
      <c r="B2912">
        <v>2911</v>
      </c>
      <c r="C2912" s="107">
        <f t="shared" si="547"/>
        <v>0.55000000000000004</v>
      </c>
      <c r="D2912" s="5">
        <f t="shared" si="548"/>
        <v>170</v>
      </c>
      <c r="E2912" s="5" t="str">
        <f t="shared" si="549"/>
        <v>0.3570</v>
      </c>
      <c r="F2912" s="5" t="str">
        <f t="shared" si="550"/>
        <v>2590.</v>
      </c>
      <c r="G2912" s="5" t="str">
        <f t="shared" si="551"/>
        <v>2787</v>
      </c>
      <c r="H2912" s="5" t="str">
        <f t="shared" si="552"/>
        <v>6.867</v>
      </c>
      <c r="I2912" s="1" t="s">
        <v>9</v>
      </c>
      <c r="AN2912" s="89" t="str">
        <f t="shared" si="553"/>
        <v>0.5500</v>
      </c>
      <c r="AO2912" s="89" t="str">
        <f t="shared" si="554"/>
        <v>170.0</v>
      </c>
      <c r="AP2912" s="89" t="str">
        <f t="shared" si="555"/>
        <v>0.3570</v>
      </c>
      <c r="AQ2912" s="89" t="str">
        <f t="shared" si="556"/>
        <v>2590.</v>
      </c>
      <c r="AR2912" s="89" t="str">
        <f t="shared" si="557"/>
        <v>2787</v>
      </c>
      <c r="AS2912" s="89" t="str">
        <f t="shared" si="558"/>
        <v>6.867</v>
      </c>
      <c r="AT2912" s="89"/>
      <c r="AU2912" s="99">
        <v>0.55000000000000004</v>
      </c>
      <c r="AV2912" s="99">
        <v>170</v>
      </c>
      <c r="AW2912" s="99">
        <v>0.35694999999999999</v>
      </c>
      <c r="AX2912" s="99">
        <v>2590.2775000000001</v>
      </c>
      <c r="AY2912" s="99">
        <v>2786.6</v>
      </c>
      <c r="AZ2912" s="99">
        <v>6.8673000000000002</v>
      </c>
      <c r="BA2912" s="119" t="s">
        <v>9</v>
      </c>
      <c r="BB2912" s="4">
        <v>2912</v>
      </c>
      <c r="BC2912" s="4">
        <v>0.55000000000000004</v>
      </c>
    </row>
    <row r="2913" spans="2:55">
      <c r="B2913">
        <v>2912</v>
      </c>
      <c r="C2913" s="107">
        <f t="shared" si="547"/>
        <v>0.55000000000000004</v>
      </c>
      <c r="D2913" s="5">
        <f t="shared" si="548"/>
        <v>175</v>
      </c>
      <c r="E2913" s="5" t="str">
        <f t="shared" si="549"/>
        <v>0.3618</v>
      </c>
      <c r="F2913" s="5" t="str">
        <f t="shared" si="550"/>
        <v>2599</v>
      </c>
      <c r="G2913" s="5" t="str">
        <f t="shared" si="551"/>
        <v>2798</v>
      </c>
      <c r="H2913" s="5" t="str">
        <f t="shared" si="552"/>
        <v>6.893</v>
      </c>
      <c r="I2913" s="1" t="s">
        <v>9</v>
      </c>
      <c r="AN2913" s="89" t="str">
        <f t="shared" si="553"/>
        <v>0.5500</v>
      </c>
      <c r="AO2913" s="89" t="str">
        <f t="shared" si="554"/>
        <v>175.0</v>
      </c>
      <c r="AP2913" s="89" t="str">
        <f t="shared" si="555"/>
        <v>0.3618</v>
      </c>
      <c r="AQ2913" s="89" t="str">
        <f t="shared" si="556"/>
        <v>2599</v>
      </c>
      <c r="AR2913" s="89" t="str">
        <f t="shared" si="557"/>
        <v>2798</v>
      </c>
      <c r="AS2913" s="89" t="str">
        <f t="shared" si="558"/>
        <v>6.893</v>
      </c>
      <c r="AT2913" s="89"/>
      <c r="AU2913" s="99">
        <v>0.55000000000000004</v>
      </c>
      <c r="AV2913" s="99">
        <v>175</v>
      </c>
      <c r="AW2913" s="99">
        <v>0.36176999999999998</v>
      </c>
      <c r="AX2913" s="99">
        <v>2599.0264999999999</v>
      </c>
      <c r="AY2913" s="99">
        <v>2798</v>
      </c>
      <c r="AZ2913" s="99">
        <v>6.8928000000000003</v>
      </c>
      <c r="BA2913" s="119" t="s">
        <v>9</v>
      </c>
      <c r="BB2913" s="4">
        <v>2913</v>
      </c>
      <c r="BC2913" s="4">
        <v>0.55000000000000004</v>
      </c>
    </row>
    <row r="2914" spans="2:55">
      <c r="B2914">
        <v>2913</v>
      </c>
      <c r="C2914" s="107">
        <f t="shared" si="547"/>
        <v>0.55000000000000004</v>
      </c>
      <c r="D2914" s="5">
        <f t="shared" si="548"/>
        <v>180</v>
      </c>
      <c r="E2914" s="5" t="str">
        <f t="shared" si="549"/>
        <v>0.3665</v>
      </c>
      <c r="F2914" s="5" t="str">
        <f t="shared" si="550"/>
        <v>2608</v>
      </c>
      <c r="G2914" s="5" t="str">
        <f t="shared" si="551"/>
        <v>2809</v>
      </c>
      <c r="H2914" s="5" t="str">
        <f t="shared" si="552"/>
        <v>6.918</v>
      </c>
      <c r="I2914" s="1" t="s">
        <v>9</v>
      </c>
      <c r="AN2914" s="89" t="str">
        <f t="shared" si="553"/>
        <v>0.5500</v>
      </c>
      <c r="AO2914" s="89" t="str">
        <f t="shared" si="554"/>
        <v>180.0</v>
      </c>
      <c r="AP2914" s="89" t="str">
        <f t="shared" si="555"/>
        <v>0.3665</v>
      </c>
      <c r="AQ2914" s="89" t="str">
        <f t="shared" si="556"/>
        <v>2608</v>
      </c>
      <c r="AR2914" s="89" t="str">
        <f t="shared" si="557"/>
        <v>2809</v>
      </c>
      <c r="AS2914" s="89" t="str">
        <f t="shared" si="558"/>
        <v>6.918</v>
      </c>
      <c r="AT2914" s="89"/>
      <c r="AU2914" s="99">
        <v>0.55000000000000004</v>
      </c>
      <c r="AV2914" s="99">
        <v>180</v>
      </c>
      <c r="AW2914" s="99">
        <v>0.36654000000000003</v>
      </c>
      <c r="AX2914" s="99">
        <v>2607.703</v>
      </c>
      <c r="AY2914" s="99">
        <v>2809.3</v>
      </c>
      <c r="AZ2914" s="99">
        <v>6.9177999999999997</v>
      </c>
      <c r="BA2914" s="119" t="s">
        <v>9</v>
      </c>
      <c r="BB2914" s="4">
        <v>2914</v>
      </c>
      <c r="BC2914" s="4">
        <v>0.55000000000000004</v>
      </c>
    </row>
    <row r="2915" spans="2:55">
      <c r="B2915">
        <v>2914</v>
      </c>
      <c r="C2915" s="107">
        <f t="shared" si="547"/>
        <v>0.55000000000000004</v>
      </c>
      <c r="D2915" s="5">
        <f t="shared" si="548"/>
        <v>185</v>
      </c>
      <c r="E2915" s="5" t="str">
        <f t="shared" si="549"/>
        <v>0.3713</v>
      </c>
      <c r="F2915" s="5" t="str">
        <f t="shared" si="550"/>
        <v>2616</v>
      </c>
      <c r="G2915" s="5" t="str">
        <f t="shared" si="551"/>
        <v>2820.</v>
      </c>
      <c r="H2915" s="5" t="str">
        <f t="shared" si="552"/>
        <v>6.942</v>
      </c>
      <c r="I2915" s="1" t="s">
        <v>9</v>
      </c>
      <c r="AN2915" s="89" t="str">
        <f t="shared" si="553"/>
        <v>0.5500</v>
      </c>
      <c r="AO2915" s="89" t="str">
        <f t="shared" si="554"/>
        <v>185.0</v>
      </c>
      <c r="AP2915" s="89" t="str">
        <f t="shared" si="555"/>
        <v>0.3713</v>
      </c>
      <c r="AQ2915" s="89" t="str">
        <f t="shared" si="556"/>
        <v>2616</v>
      </c>
      <c r="AR2915" s="89" t="str">
        <f t="shared" si="557"/>
        <v>2820.</v>
      </c>
      <c r="AS2915" s="89" t="str">
        <f t="shared" si="558"/>
        <v>6.942</v>
      </c>
      <c r="AT2915" s="89"/>
      <c r="AU2915" s="99">
        <v>0.55000000000000004</v>
      </c>
      <c r="AV2915" s="99">
        <v>185</v>
      </c>
      <c r="AW2915" s="99">
        <v>0.37126999999999999</v>
      </c>
      <c r="AX2915" s="99">
        <v>2616.2015000000001</v>
      </c>
      <c r="AY2915" s="99">
        <v>2820.4</v>
      </c>
      <c r="AZ2915" s="99">
        <v>6.9421999999999997</v>
      </c>
      <c r="BA2915" s="119" t="s">
        <v>9</v>
      </c>
      <c r="BB2915" s="4">
        <v>2915</v>
      </c>
      <c r="BC2915" s="4">
        <v>0.55000000000000004</v>
      </c>
    </row>
    <row r="2916" spans="2:55">
      <c r="B2916">
        <v>2915</v>
      </c>
      <c r="C2916" s="107">
        <f t="shared" si="547"/>
        <v>0.55000000000000004</v>
      </c>
      <c r="D2916" s="5">
        <f t="shared" si="548"/>
        <v>190</v>
      </c>
      <c r="E2916" s="5" t="str">
        <f t="shared" si="549"/>
        <v>0.3760</v>
      </c>
      <c r="F2916" s="5" t="str">
        <f t="shared" si="550"/>
        <v>2625</v>
      </c>
      <c r="G2916" s="5" t="str">
        <f t="shared" si="551"/>
        <v>2831</v>
      </c>
      <c r="H2916" s="5" t="str">
        <f t="shared" si="552"/>
        <v>6.966</v>
      </c>
      <c r="I2916" s="1" t="s">
        <v>9</v>
      </c>
      <c r="AN2916" s="89" t="str">
        <f t="shared" si="553"/>
        <v>0.5500</v>
      </c>
      <c r="AO2916" s="89" t="str">
        <f t="shared" si="554"/>
        <v>190.0</v>
      </c>
      <c r="AP2916" s="89" t="str">
        <f t="shared" si="555"/>
        <v>0.3760</v>
      </c>
      <c r="AQ2916" s="89" t="str">
        <f t="shared" si="556"/>
        <v>2625</v>
      </c>
      <c r="AR2916" s="89" t="str">
        <f t="shared" si="557"/>
        <v>2831</v>
      </c>
      <c r="AS2916" s="89" t="str">
        <f t="shared" si="558"/>
        <v>6.966</v>
      </c>
      <c r="AT2916" s="89"/>
      <c r="AU2916" s="99">
        <v>0.55000000000000004</v>
      </c>
      <c r="AV2916" s="99">
        <v>190</v>
      </c>
      <c r="AW2916" s="99">
        <v>0.37597000000000003</v>
      </c>
      <c r="AX2916" s="99">
        <v>2624.6165000000001</v>
      </c>
      <c r="AY2916" s="99">
        <v>2831.4</v>
      </c>
      <c r="AZ2916" s="99">
        <v>6.9661999999999997</v>
      </c>
      <c r="BA2916" s="119" t="s">
        <v>9</v>
      </c>
      <c r="BB2916" s="4">
        <v>2916</v>
      </c>
      <c r="BC2916" s="4">
        <v>0.55000000000000004</v>
      </c>
    </row>
    <row r="2917" spans="2:55">
      <c r="B2917">
        <v>2916</v>
      </c>
      <c r="C2917" s="107">
        <f t="shared" si="547"/>
        <v>0.55000000000000004</v>
      </c>
      <c r="D2917" s="5">
        <f t="shared" si="548"/>
        <v>195</v>
      </c>
      <c r="E2917" s="5" t="str">
        <f t="shared" si="549"/>
        <v>0.3806</v>
      </c>
      <c r="F2917" s="5" t="str">
        <f t="shared" si="550"/>
        <v>2633</v>
      </c>
      <c r="G2917" s="5" t="str">
        <f t="shared" si="551"/>
        <v>2842</v>
      </c>
      <c r="H2917" s="5" t="str">
        <f t="shared" si="552"/>
        <v>6.990</v>
      </c>
      <c r="I2917" s="1" t="s">
        <v>9</v>
      </c>
      <c r="AN2917" s="89" t="str">
        <f t="shared" si="553"/>
        <v>0.5500</v>
      </c>
      <c r="AO2917" s="89" t="str">
        <f t="shared" si="554"/>
        <v>195.0</v>
      </c>
      <c r="AP2917" s="89" t="str">
        <f t="shared" si="555"/>
        <v>0.3806</v>
      </c>
      <c r="AQ2917" s="89" t="str">
        <f t="shared" si="556"/>
        <v>2633</v>
      </c>
      <c r="AR2917" s="89" t="str">
        <f t="shared" si="557"/>
        <v>2842</v>
      </c>
      <c r="AS2917" s="89" t="str">
        <f t="shared" si="558"/>
        <v>6.990</v>
      </c>
      <c r="AT2917" s="89"/>
      <c r="AU2917" s="99">
        <v>0.55000000000000004</v>
      </c>
      <c r="AV2917" s="99">
        <v>195</v>
      </c>
      <c r="AW2917" s="99">
        <v>0.38062999999999997</v>
      </c>
      <c r="AX2917" s="99">
        <v>2633.0535</v>
      </c>
      <c r="AY2917" s="99">
        <v>2842.4</v>
      </c>
      <c r="AZ2917" s="99">
        <v>6.9897</v>
      </c>
      <c r="BA2917" s="119" t="s">
        <v>9</v>
      </c>
      <c r="BB2917" s="4">
        <v>2917</v>
      </c>
      <c r="BC2917" s="4">
        <v>0.55000000000000004</v>
      </c>
    </row>
    <row r="2918" spans="2:55">
      <c r="B2918">
        <v>2917</v>
      </c>
      <c r="C2918" s="107">
        <f t="shared" si="547"/>
        <v>0.55000000000000004</v>
      </c>
      <c r="D2918" s="5">
        <f t="shared" si="548"/>
        <v>200</v>
      </c>
      <c r="E2918" s="5" t="str">
        <f t="shared" si="549"/>
        <v>0.3853</v>
      </c>
      <c r="F2918" s="5" t="str">
        <f t="shared" si="550"/>
        <v>2641</v>
      </c>
      <c r="G2918" s="5" t="str">
        <f t="shared" si="551"/>
        <v>2853</v>
      </c>
      <c r="H2918" s="5" t="str">
        <f t="shared" si="552"/>
        <v>7.013</v>
      </c>
      <c r="I2918" s="1" t="s">
        <v>9</v>
      </c>
      <c r="AN2918" s="89" t="str">
        <f t="shared" si="553"/>
        <v>0.5500</v>
      </c>
      <c r="AO2918" s="89" t="str">
        <f t="shared" si="554"/>
        <v>200.0</v>
      </c>
      <c r="AP2918" s="89" t="str">
        <f t="shared" si="555"/>
        <v>0.3853</v>
      </c>
      <c r="AQ2918" s="89" t="str">
        <f t="shared" si="556"/>
        <v>2641</v>
      </c>
      <c r="AR2918" s="89" t="str">
        <f t="shared" si="557"/>
        <v>2853</v>
      </c>
      <c r="AS2918" s="89" t="str">
        <f t="shared" si="558"/>
        <v>7.013</v>
      </c>
      <c r="AT2918" s="89"/>
      <c r="AU2918" s="99">
        <v>0.55000000000000004</v>
      </c>
      <c r="AV2918" s="99">
        <v>200</v>
      </c>
      <c r="AW2918" s="99">
        <v>0.38527</v>
      </c>
      <c r="AX2918" s="99">
        <v>2641.3014999999996</v>
      </c>
      <c r="AY2918" s="99">
        <v>2853.2</v>
      </c>
      <c r="AZ2918" s="99">
        <v>7.0128000000000004</v>
      </c>
      <c r="BA2918" s="119" t="s">
        <v>9</v>
      </c>
      <c r="BB2918" s="4">
        <v>2918</v>
      </c>
      <c r="BC2918" s="4">
        <v>0.55000000000000004</v>
      </c>
    </row>
    <row r="2919" spans="2:55">
      <c r="B2919">
        <v>2918</v>
      </c>
      <c r="C2919" s="107">
        <f t="shared" si="547"/>
        <v>0.55000000000000004</v>
      </c>
      <c r="D2919" s="5">
        <f t="shared" si="548"/>
        <v>210</v>
      </c>
      <c r="E2919" s="5" t="str">
        <f t="shared" si="549"/>
        <v>0.3945</v>
      </c>
      <c r="F2919" s="5" t="str">
        <f t="shared" si="550"/>
        <v>2658</v>
      </c>
      <c r="G2919" s="5" t="str">
        <f t="shared" si="551"/>
        <v>2875</v>
      </c>
      <c r="H2919" s="5" t="str">
        <f t="shared" si="552"/>
        <v>7.058</v>
      </c>
      <c r="I2919" s="1" t="s">
        <v>9</v>
      </c>
      <c r="AN2919" s="89" t="str">
        <f t="shared" si="553"/>
        <v>0.5500</v>
      </c>
      <c r="AO2919" s="89" t="str">
        <f t="shared" si="554"/>
        <v>210.0</v>
      </c>
      <c r="AP2919" s="89" t="str">
        <f t="shared" si="555"/>
        <v>0.3945</v>
      </c>
      <c r="AQ2919" s="89" t="str">
        <f t="shared" si="556"/>
        <v>2658</v>
      </c>
      <c r="AR2919" s="89" t="str">
        <f t="shared" si="557"/>
        <v>2875</v>
      </c>
      <c r="AS2919" s="89" t="str">
        <f t="shared" si="558"/>
        <v>7.058</v>
      </c>
      <c r="AT2919" s="89"/>
      <c r="AU2919" s="99">
        <v>0.55000000000000004</v>
      </c>
      <c r="AV2919" s="99">
        <v>210</v>
      </c>
      <c r="AW2919" s="99">
        <v>0.39447000000000004</v>
      </c>
      <c r="AX2919" s="99">
        <v>2657.8415</v>
      </c>
      <c r="AY2919" s="99">
        <v>2874.8</v>
      </c>
      <c r="AZ2919" s="99">
        <v>7.0579000000000001</v>
      </c>
      <c r="BA2919" s="119" t="s">
        <v>9</v>
      </c>
      <c r="BB2919" s="4">
        <v>2919</v>
      </c>
      <c r="BC2919" s="4">
        <v>0.55000000000000004</v>
      </c>
    </row>
    <row r="2920" spans="2:55">
      <c r="B2920">
        <v>2919</v>
      </c>
      <c r="C2920" s="107">
        <f t="shared" si="547"/>
        <v>0.55000000000000004</v>
      </c>
      <c r="D2920" s="5">
        <f t="shared" si="548"/>
        <v>220</v>
      </c>
      <c r="E2920" s="5" t="str">
        <f t="shared" si="549"/>
        <v>0.4036</v>
      </c>
      <c r="F2920" s="5" t="str">
        <f t="shared" si="550"/>
        <v>2674</v>
      </c>
      <c r="G2920" s="5" t="str">
        <f t="shared" si="551"/>
        <v>2896</v>
      </c>
      <c r="H2920" s="5" t="str">
        <f t="shared" si="552"/>
        <v>7.102</v>
      </c>
      <c r="I2920" s="1" t="s">
        <v>9</v>
      </c>
      <c r="AN2920" s="89" t="str">
        <f t="shared" si="553"/>
        <v>0.5500</v>
      </c>
      <c r="AO2920" s="89" t="str">
        <f t="shared" si="554"/>
        <v>220.0</v>
      </c>
      <c r="AP2920" s="89" t="str">
        <f t="shared" si="555"/>
        <v>0.4036</v>
      </c>
      <c r="AQ2920" s="89" t="str">
        <f t="shared" si="556"/>
        <v>2674</v>
      </c>
      <c r="AR2920" s="89" t="str">
        <f t="shared" si="557"/>
        <v>2896</v>
      </c>
      <c r="AS2920" s="89" t="str">
        <f t="shared" si="558"/>
        <v>7.102</v>
      </c>
      <c r="AT2920" s="89"/>
      <c r="AU2920" s="99">
        <v>0.55000000000000004</v>
      </c>
      <c r="AV2920" s="99">
        <v>220</v>
      </c>
      <c r="AW2920" s="99">
        <v>0.40357999999999999</v>
      </c>
      <c r="AX2920" s="99">
        <v>2674.1309999999999</v>
      </c>
      <c r="AY2920" s="99">
        <v>2896.1</v>
      </c>
      <c r="AZ2920" s="99">
        <v>7.1016000000000004</v>
      </c>
      <c r="BA2920" s="119" t="s">
        <v>9</v>
      </c>
      <c r="BB2920" s="4">
        <v>2920</v>
      </c>
      <c r="BC2920" s="4">
        <v>0.55000000000000004</v>
      </c>
    </row>
    <row r="2921" spans="2:55">
      <c r="B2921">
        <v>2920</v>
      </c>
      <c r="C2921" s="107">
        <f t="shared" si="547"/>
        <v>0.55000000000000004</v>
      </c>
      <c r="D2921" s="5">
        <f t="shared" si="548"/>
        <v>230</v>
      </c>
      <c r="E2921" s="5" t="str">
        <f t="shared" si="549"/>
        <v>0.4126</v>
      </c>
      <c r="F2921" s="5" t="str">
        <f t="shared" si="550"/>
        <v>2690.</v>
      </c>
      <c r="G2921" s="5" t="str">
        <f t="shared" si="551"/>
        <v>2917</v>
      </c>
      <c r="H2921" s="5" t="str">
        <f t="shared" si="552"/>
        <v>7.144</v>
      </c>
      <c r="I2921" s="1" t="s">
        <v>9</v>
      </c>
      <c r="AN2921" s="89" t="str">
        <f t="shared" si="553"/>
        <v>0.5500</v>
      </c>
      <c r="AO2921" s="89" t="str">
        <f t="shared" si="554"/>
        <v>230.0</v>
      </c>
      <c r="AP2921" s="89" t="str">
        <f t="shared" si="555"/>
        <v>0.4126</v>
      </c>
      <c r="AQ2921" s="89" t="str">
        <f t="shared" si="556"/>
        <v>2690.</v>
      </c>
      <c r="AR2921" s="89" t="str">
        <f t="shared" si="557"/>
        <v>2917</v>
      </c>
      <c r="AS2921" s="89" t="str">
        <f t="shared" si="558"/>
        <v>7.144</v>
      </c>
      <c r="AT2921" s="89"/>
      <c r="AU2921" s="99">
        <v>0.55000000000000004</v>
      </c>
      <c r="AV2921" s="99">
        <v>230</v>
      </c>
      <c r="AW2921" s="99">
        <v>0.41261000000000003</v>
      </c>
      <c r="AX2921" s="99">
        <v>2690.3645000000001</v>
      </c>
      <c r="AY2921" s="99">
        <v>2917.3</v>
      </c>
      <c r="AZ2921" s="99">
        <v>7.1440999999999999</v>
      </c>
      <c r="BA2921" s="119" t="s">
        <v>9</v>
      </c>
      <c r="BB2921" s="4">
        <v>2921</v>
      </c>
      <c r="BC2921" s="4">
        <v>0.55000000000000004</v>
      </c>
    </row>
    <row r="2922" spans="2:55">
      <c r="B2922">
        <v>2921</v>
      </c>
      <c r="C2922" s="107">
        <f t="shared" si="547"/>
        <v>0.55000000000000004</v>
      </c>
      <c r="D2922" s="5">
        <f t="shared" si="548"/>
        <v>240</v>
      </c>
      <c r="E2922" s="5" t="str">
        <f t="shared" si="549"/>
        <v>0.4216</v>
      </c>
      <c r="F2922" s="5" t="str">
        <f t="shared" si="550"/>
        <v>2706</v>
      </c>
      <c r="G2922" s="5" t="str">
        <f t="shared" si="551"/>
        <v>2938</v>
      </c>
      <c r="H2922" s="5" t="str">
        <f t="shared" si="552"/>
        <v>7.186</v>
      </c>
      <c r="I2922" s="1" t="s">
        <v>9</v>
      </c>
      <c r="AN2922" s="89" t="str">
        <f t="shared" si="553"/>
        <v>0.5500</v>
      </c>
      <c r="AO2922" s="89" t="str">
        <f t="shared" si="554"/>
        <v>240.0</v>
      </c>
      <c r="AP2922" s="89" t="str">
        <f t="shared" si="555"/>
        <v>0.4216</v>
      </c>
      <c r="AQ2922" s="89" t="str">
        <f t="shared" si="556"/>
        <v>2706</v>
      </c>
      <c r="AR2922" s="89" t="str">
        <f t="shared" si="557"/>
        <v>2938</v>
      </c>
      <c r="AS2922" s="89" t="str">
        <f t="shared" si="558"/>
        <v>7.186</v>
      </c>
      <c r="AT2922" s="89"/>
      <c r="AU2922" s="99">
        <v>0.55000000000000004</v>
      </c>
      <c r="AV2922" s="99">
        <v>240</v>
      </c>
      <c r="AW2922" s="99">
        <v>0.42158999999999996</v>
      </c>
      <c r="AX2922" s="99">
        <v>2706.4255000000003</v>
      </c>
      <c r="AY2922" s="99">
        <v>2938.3</v>
      </c>
      <c r="AZ2922" s="99">
        <v>7.1855000000000002</v>
      </c>
      <c r="BA2922" s="119" t="s">
        <v>9</v>
      </c>
      <c r="BB2922" s="4">
        <v>2922</v>
      </c>
      <c r="BC2922" s="4">
        <v>0.55000000000000004</v>
      </c>
    </row>
    <row r="2923" spans="2:55">
      <c r="B2923">
        <v>2922</v>
      </c>
      <c r="C2923" s="107">
        <f t="shared" si="547"/>
        <v>0.55000000000000004</v>
      </c>
      <c r="D2923" s="5">
        <f t="shared" si="548"/>
        <v>250</v>
      </c>
      <c r="E2923" s="5" t="str">
        <f t="shared" si="549"/>
        <v>0.4305</v>
      </c>
      <c r="F2923" s="5" t="str">
        <f t="shared" si="550"/>
        <v>2723</v>
      </c>
      <c r="G2923" s="5" t="str">
        <f t="shared" si="551"/>
        <v>2959</v>
      </c>
      <c r="H2923" s="5" t="str">
        <f t="shared" si="552"/>
        <v>7.226</v>
      </c>
      <c r="I2923" s="1" t="s">
        <v>9</v>
      </c>
      <c r="AN2923" s="89" t="str">
        <f t="shared" si="553"/>
        <v>0.5500</v>
      </c>
      <c r="AO2923" s="89" t="str">
        <f t="shared" si="554"/>
        <v>250.0</v>
      </c>
      <c r="AP2923" s="89" t="str">
        <f t="shared" si="555"/>
        <v>0.4305</v>
      </c>
      <c r="AQ2923" s="89" t="str">
        <f t="shared" si="556"/>
        <v>2723</v>
      </c>
      <c r="AR2923" s="89" t="str">
        <f t="shared" si="557"/>
        <v>2959</v>
      </c>
      <c r="AS2923" s="89" t="str">
        <f t="shared" si="558"/>
        <v>7.226</v>
      </c>
      <c r="AT2923" s="89"/>
      <c r="AU2923" s="99">
        <v>0.55000000000000004</v>
      </c>
      <c r="AV2923" s="99">
        <v>250</v>
      </c>
      <c r="AW2923" s="99">
        <v>0.43051</v>
      </c>
      <c r="AX2923" s="99">
        <v>2722.5195000000003</v>
      </c>
      <c r="AY2923" s="99">
        <v>2959.3</v>
      </c>
      <c r="AZ2923" s="99">
        <v>7.2259000000000002</v>
      </c>
      <c r="BA2923" s="119" t="s">
        <v>9</v>
      </c>
      <c r="BB2923" s="4">
        <v>2923</v>
      </c>
      <c r="BC2923" s="4">
        <v>0.55000000000000004</v>
      </c>
    </row>
    <row r="2924" spans="2:55">
      <c r="B2924">
        <v>2923</v>
      </c>
      <c r="C2924" s="107">
        <f t="shared" si="547"/>
        <v>0.55000000000000004</v>
      </c>
      <c r="D2924" s="5">
        <f t="shared" si="548"/>
        <v>260</v>
      </c>
      <c r="E2924" s="5" t="str">
        <f t="shared" si="549"/>
        <v>0.4394</v>
      </c>
      <c r="F2924" s="5" t="str">
        <f t="shared" si="550"/>
        <v>2739</v>
      </c>
      <c r="G2924" s="5" t="str">
        <f t="shared" si="551"/>
        <v>2980.</v>
      </c>
      <c r="H2924" s="5" t="str">
        <f t="shared" si="552"/>
        <v>7.266</v>
      </c>
      <c r="I2924" s="1" t="s">
        <v>9</v>
      </c>
      <c r="AN2924" s="89" t="str">
        <f t="shared" si="553"/>
        <v>0.5500</v>
      </c>
      <c r="AO2924" s="89" t="str">
        <f t="shared" si="554"/>
        <v>260.0</v>
      </c>
      <c r="AP2924" s="89" t="str">
        <f t="shared" si="555"/>
        <v>0.4394</v>
      </c>
      <c r="AQ2924" s="89" t="str">
        <f t="shared" si="556"/>
        <v>2739</v>
      </c>
      <c r="AR2924" s="89" t="str">
        <f t="shared" si="557"/>
        <v>2980.</v>
      </c>
      <c r="AS2924" s="89" t="str">
        <f t="shared" si="558"/>
        <v>7.266</v>
      </c>
      <c r="AT2924" s="89"/>
      <c r="AU2924" s="99">
        <v>0.55000000000000004</v>
      </c>
      <c r="AV2924" s="99">
        <v>260</v>
      </c>
      <c r="AW2924" s="99">
        <v>0.43937999999999999</v>
      </c>
      <c r="AX2924" s="99">
        <v>2738.5409999999997</v>
      </c>
      <c r="AY2924" s="99">
        <v>2980.2</v>
      </c>
      <c r="AZ2924" s="99">
        <v>7.2655000000000003</v>
      </c>
      <c r="BA2924" s="119" t="s">
        <v>9</v>
      </c>
      <c r="BB2924" s="4">
        <v>2924</v>
      </c>
      <c r="BC2924" s="4">
        <v>0.55000000000000004</v>
      </c>
    </row>
    <row r="2925" spans="2:55">
      <c r="B2925">
        <v>2924</v>
      </c>
      <c r="C2925" s="107">
        <f t="shared" si="547"/>
        <v>0.55000000000000004</v>
      </c>
      <c r="D2925" s="5">
        <f t="shared" si="548"/>
        <v>270</v>
      </c>
      <c r="E2925" s="5" t="str">
        <f t="shared" si="549"/>
        <v>0.4482</v>
      </c>
      <c r="F2925" s="5" t="str">
        <f t="shared" si="550"/>
        <v>2754</v>
      </c>
      <c r="G2925" s="5" t="str">
        <f t="shared" si="551"/>
        <v>3001</v>
      </c>
      <c r="H2925" s="5" t="str">
        <f t="shared" si="552"/>
        <v>7.304</v>
      </c>
      <c r="I2925" s="1" t="s">
        <v>9</v>
      </c>
      <c r="AN2925" s="89" t="str">
        <f t="shared" si="553"/>
        <v>0.5500</v>
      </c>
      <c r="AO2925" s="89" t="str">
        <f t="shared" si="554"/>
        <v>270.0</v>
      </c>
      <c r="AP2925" s="89" t="str">
        <f t="shared" si="555"/>
        <v>0.4482</v>
      </c>
      <c r="AQ2925" s="89" t="str">
        <f t="shared" si="556"/>
        <v>2754</v>
      </c>
      <c r="AR2925" s="89" t="str">
        <f t="shared" si="557"/>
        <v>3001</v>
      </c>
      <c r="AS2925" s="89" t="str">
        <f t="shared" si="558"/>
        <v>7.304</v>
      </c>
      <c r="AT2925" s="89"/>
      <c r="AU2925" s="99">
        <v>0.55000000000000004</v>
      </c>
      <c r="AV2925" s="99">
        <v>270</v>
      </c>
      <c r="AW2925" s="99">
        <v>0.44821</v>
      </c>
      <c r="AX2925" s="99">
        <v>2754.4845</v>
      </c>
      <c r="AY2925" s="99">
        <v>3001</v>
      </c>
      <c r="AZ2925" s="99">
        <v>7.3041</v>
      </c>
      <c r="BA2925" s="119" t="s">
        <v>9</v>
      </c>
      <c r="BB2925" s="4">
        <v>2925</v>
      </c>
      <c r="BC2925" s="4">
        <v>0.55000000000000004</v>
      </c>
    </row>
    <row r="2926" spans="2:55">
      <c r="B2926">
        <v>2925</v>
      </c>
      <c r="C2926" s="107">
        <f t="shared" si="547"/>
        <v>0.55000000000000004</v>
      </c>
      <c r="D2926" s="5">
        <f t="shared" si="548"/>
        <v>280</v>
      </c>
      <c r="E2926" s="5" t="str">
        <f t="shared" si="549"/>
        <v>0.4570</v>
      </c>
      <c r="F2926" s="5" t="str">
        <f t="shared" si="550"/>
        <v>2770.</v>
      </c>
      <c r="G2926" s="5" t="str">
        <f t="shared" si="551"/>
        <v>3022</v>
      </c>
      <c r="H2926" s="5" t="str">
        <f t="shared" si="552"/>
        <v>7.342</v>
      </c>
      <c r="I2926" s="1" t="s">
        <v>9</v>
      </c>
      <c r="AN2926" s="89" t="str">
        <f t="shared" si="553"/>
        <v>0.5500</v>
      </c>
      <c r="AO2926" s="89" t="str">
        <f t="shared" si="554"/>
        <v>280.0</v>
      </c>
      <c r="AP2926" s="89" t="str">
        <f t="shared" si="555"/>
        <v>0.4570</v>
      </c>
      <c r="AQ2926" s="89" t="str">
        <f t="shared" si="556"/>
        <v>2770.</v>
      </c>
      <c r="AR2926" s="89" t="str">
        <f t="shared" si="557"/>
        <v>3022</v>
      </c>
      <c r="AS2926" s="89" t="str">
        <f t="shared" si="558"/>
        <v>7.342</v>
      </c>
      <c r="AT2926" s="89"/>
      <c r="AU2926" s="99">
        <v>0.55000000000000004</v>
      </c>
      <c r="AV2926" s="99">
        <v>280</v>
      </c>
      <c r="AW2926" s="99">
        <v>0.45700999999999997</v>
      </c>
      <c r="AX2926" s="99">
        <v>2770.4445000000001</v>
      </c>
      <c r="AY2926" s="99">
        <v>3021.8</v>
      </c>
      <c r="AZ2926" s="99">
        <v>7.3421000000000003</v>
      </c>
      <c r="BA2926" s="119" t="s">
        <v>9</v>
      </c>
      <c r="BB2926" s="4">
        <v>2926</v>
      </c>
      <c r="BC2926" s="4">
        <v>0.55000000000000004</v>
      </c>
    </row>
    <row r="2927" spans="2:55">
      <c r="B2927">
        <v>2926</v>
      </c>
      <c r="C2927" s="107">
        <f t="shared" si="547"/>
        <v>0.55000000000000004</v>
      </c>
      <c r="D2927" s="5">
        <f t="shared" si="548"/>
        <v>290</v>
      </c>
      <c r="E2927" s="5" t="str">
        <f t="shared" si="549"/>
        <v>0.4658</v>
      </c>
      <c r="F2927" s="5" t="str">
        <f t="shared" si="550"/>
        <v>2786</v>
      </c>
      <c r="G2927" s="5" t="str">
        <f t="shared" si="551"/>
        <v>3043</v>
      </c>
      <c r="H2927" s="5" t="str">
        <f t="shared" si="552"/>
        <v>7.379</v>
      </c>
      <c r="I2927" s="1" t="s">
        <v>9</v>
      </c>
      <c r="AN2927" s="89" t="str">
        <f t="shared" si="553"/>
        <v>0.5500</v>
      </c>
      <c r="AO2927" s="89" t="str">
        <f t="shared" si="554"/>
        <v>290.0</v>
      </c>
      <c r="AP2927" s="89" t="str">
        <f t="shared" si="555"/>
        <v>0.4658</v>
      </c>
      <c r="AQ2927" s="89" t="str">
        <f t="shared" si="556"/>
        <v>2786</v>
      </c>
      <c r="AR2927" s="89" t="str">
        <f t="shared" si="557"/>
        <v>3043</v>
      </c>
      <c r="AS2927" s="89" t="str">
        <f t="shared" si="558"/>
        <v>7.379</v>
      </c>
      <c r="AT2927" s="89"/>
      <c r="AU2927" s="99">
        <v>0.55000000000000004</v>
      </c>
      <c r="AV2927" s="99">
        <v>290</v>
      </c>
      <c r="AW2927" s="99">
        <v>0.46576999999999996</v>
      </c>
      <c r="AX2927" s="99">
        <v>2786.3265000000001</v>
      </c>
      <c r="AY2927" s="99">
        <v>3042.5</v>
      </c>
      <c r="AZ2927" s="99">
        <v>7.3792999999999997</v>
      </c>
      <c r="BA2927" s="119" t="s">
        <v>9</v>
      </c>
      <c r="BB2927" s="4">
        <v>2927</v>
      </c>
      <c r="BC2927" s="4">
        <v>0.55000000000000004</v>
      </c>
    </row>
    <row r="2928" spans="2:55">
      <c r="B2928">
        <v>2927</v>
      </c>
      <c r="C2928" s="107">
        <f t="shared" si="547"/>
        <v>0.55000000000000004</v>
      </c>
      <c r="D2928" s="5">
        <f t="shared" si="548"/>
        <v>300</v>
      </c>
      <c r="E2928" s="5" t="str">
        <f t="shared" si="549"/>
        <v>0.4745</v>
      </c>
      <c r="F2928" s="5" t="str">
        <f t="shared" si="550"/>
        <v>2802</v>
      </c>
      <c r="G2928" s="5" t="str">
        <f t="shared" si="551"/>
        <v>3063</v>
      </c>
      <c r="H2928" s="5" t="str">
        <f t="shared" si="552"/>
        <v>7.416</v>
      </c>
      <c r="I2928" s="1" t="s">
        <v>9</v>
      </c>
      <c r="AN2928" s="89" t="str">
        <f t="shared" si="553"/>
        <v>0.5500</v>
      </c>
      <c r="AO2928" s="89" t="str">
        <f t="shared" si="554"/>
        <v>300.0</v>
      </c>
      <c r="AP2928" s="89" t="str">
        <f t="shared" si="555"/>
        <v>0.4745</v>
      </c>
      <c r="AQ2928" s="89" t="str">
        <f t="shared" si="556"/>
        <v>2802</v>
      </c>
      <c r="AR2928" s="89" t="str">
        <f t="shared" si="557"/>
        <v>3063</v>
      </c>
      <c r="AS2928" s="89" t="str">
        <f t="shared" si="558"/>
        <v>7.416</v>
      </c>
      <c r="AT2928" s="89"/>
      <c r="AU2928" s="99">
        <v>0.55000000000000004</v>
      </c>
      <c r="AV2928" s="99">
        <v>300</v>
      </c>
      <c r="AW2928" s="99">
        <v>0.47450999999999999</v>
      </c>
      <c r="AX2928" s="99">
        <v>2802.3195000000001</v>
      </c>
      <c r="AY2928" s="99">
        <v>3063.3</v>
      </c>
      <c r="AZ2928" s="99">
        <v>7.4157999999999999</v>
      </c>
      <c r="BA2928" s="119" t="s">
        <v>9</v>
      </c>
      <c r="BB2928" s="4">
        <v>2928</v>
      </c>
      <c r="BC2928" s="4">
        <v>0.55000000000000004</v>
      </c>
    </row>
    <row r="2929" spans="2:55">
      <c r="B2929">
        <v>2928</v>
      </c>
      <c r="C2929" s="107">
        <f t="shared" si="547"/>
        <v>0.55000000000000004</v>
      </c>
      <c r="D2929" s="5">
        <f t="shared" si="548"/>
        <v>310</v>
      </c>
      <c r="E2929" s="5" t="str">
        <f t="shared" si="549"/>
        <v>0.4832</v>
      </c>
      <c r="F2929" s="5" t="str">
        <f t="shared" si="550"/>
        <v>2818</v>
      </c>
      <c r="G2929" s="5" t="str">
        <f t="shared" si="551"/>
        <v>3084</v>
      </c>
      <c r="H2929" s="5" t="str">
        <f t="shared" si="552"/>
        <v>7.452</v>
      </c>
      <c r="I2929" s="1" t="s">
        <v>9</v>
      </c>
      <c r="AN2929" s="89" t="str">
        <f t="shared" si="553"/>
        <v>0.5500</v>
      </c>
      <c r="AO2929" s="89" t="str">
        <f t="shared" si="554"/>
        <v>310.0</v>
      </c>
      <c r="AP2929" s="89" t="str">
        <f t="shared" si="555"/>
        <v>0.4832</v>
      </c>
      <c r="AQ2929" s="89" t="str">
        <f t="shared" si="556"/>
        <v>2818</v>
      </c>
      <c r="AR2929" s="89" t="str">
        <f t="shared" si="557"/>
        <v>3084</v>
      </c>
      <c r="AS2929" s="89" t="str">
        <f t="shared" si="558"/>
        <v>7.452</v>
      </c>
      <c r="AT2929" s="89"/>
      <c r="AU2929" s="99">
        <v>0.55000000000000004</v>
      </c>
      <c r="AV2929" s="99">
        <v>310</v>
      </c>
      <c r="AW2929" s="99">
        <v>0.48322000000000004</v>
      </c>
      <c r="AX2929" s="99">
        <v>2818.2289999999998</v>
      </c>
      <c r="AY2929" s="99">
        <v>3084</v>
      </c>
      <c r="AZ2929" s="99">
        <v>7.4516999999999998</v>
      </c>
      <c r="BA2929" s="119" t="s">
        <v>9</v>
      </c>
      <c r="BB2929" s="4">
        <v>2929</v>
      </c>
      <c r="BC2929" s="4">
        <v>0.55000000000000004</v>
      </c>
    </row>
    <row r="2930" spans="2:55">
      <c r="B2930">
        <v>2929</v>
      </c>
      <c r="C2930" s="107">
        <f t="shared" si="547"/>
        <v>0.55000000000000004</v>
      </c>
      <c r="D2930" s="5">
        <f t="shared" si="548"/>
        <v>320</v>
      </c>
      <c r="E2930" s="5" t="str">
        <f t="shared" si="549"/>
        <v>0.4919</v>
      </c>
      <c r="F2930" s="5" t="str">
        <f t="shared" si="550"/>
        <v>2834</v>
      </c>
      <c r="G2930" s="5" t="str">
        <f t="shared" si="551"/>
        <v>3105</v>
      </c>
      <c r="H2930" s="5" t="str">
        <f t="shared" si="552"/>
        <v>7.487</v>
      </c>
      <c r="I2930" s="1" t="s">
        <v>9</v>
      </c>
      <c r="AN2930" s="89" t="str">
        <f t="shared" si="553"/>
        <v>0.5500</v>
      </c>
      <c r="AO2930" s="89" t="str">
        <f t="shared" si="554"/>
        <v>320.0</v>
      </c>
      <c r="AP2930" s="89" t="str">
        <f t="shared" si="555"/>
        <v>0.4919</v>
      </c>
      <c r="AQ2930" s="89" t="str">
        <f t="shared" si="556"/>
        <v>2834</v>
      </c>
      <c r="AR2930" s="89" t="str">
        <f t="shared" si="557"/>
        <v>3105</v>
      </c>
      <c r="AS2930" s="89" t="str">
        <f t="shared" si="558"/>
        <v>7.487</v>
      </c>
      <c r="AT2930" s="89"/>
      <c r="AU2930" s="99">
        <v>0.55000000000000004</v>
      </c>
      <c r="AV2930" s="99">
        <v>320</v>
      </c>
      <c r="AW2930" s="99">
        <v>0.49191000000000001</v>
      </c>
      <c r="AX2930" s="99">
        <v>2834.2495000000004</v>
      </c>
      <c r="AY2930" s="99">
        <v>3104.8</v>
      </c>
      <c r="AZ2930" s="99">
        <v>7.4869000000000003</v>
      </c>
      <c r="BA2930" s="119" t="s">
        <v>9</v>
      </c>
      <c r="BB2930" s="4">
        <v>2930</v>
      </c>
      <c r="BC2930" s="4">
        <v>0.55000000000000004</v>
      </c>
    </row>
    <row r="2931" spans="2:55">
      <c r="B2931">
        <v>2930</v>
      </c>
      <c r="C2931" s="107">
        <f t="shared" si="547"/>
        <v>0.55000000000000004</v>
      </c>
      <c r="D2931" s="5">
        <f t="shared" si="548"/>
        <v>330</v>
      </c>
      <c r="E2931" s="5" t="str">
        <f t="shared" si="549"/>
        <v>0.5006</v>
      </c>
      <c r="F2931" s="5" t="str">
        <f t="shared" si="550"/>
        <v>2850.</v>
      </c>
      <c r="G2931" s="5" t="str">
        <f t="shared" si="551"/>
        <v>3126</v>
      </c>
      <c r="H2931" s="5" t="str">
        <f t="shared" si="552"/>
        <v>7.522</v>
      </c>
      <c r="I2931" s="1" t="s">
        <v>9</v>
      </c>
      <c r="AN2931" s="89" t="str">
        <f t="shared" si="553"/>
        <v>0.5500</v>
      </c>
      <c r="AO2931" s="89" t="str">
        <f t="shared" si="554"/>
        <v>330.0</v>
      </c>
      <c r="AP2931" s="89" t="str">
        <f t="shared" si="555"/>
        <v>0.5006</v>
      </c>
      <c r="AQ2931" s="89" t="str">
        <f t="shared" si="556"/>
        <v>2850.</v>
      </c>
      <c r="AR2931" s="89" t="str">
        <f t="shared" si="557"/>
        <v>3126</v>
      </c>
      <c r="AS2931" s="89" t="str">
        <f t="shared" si="558"/>
        <v>7.522</v>
      </c>
      <c r="AT2931" s="89"/>
      <c r="AU2931" s="99">
        <v>0.55000000000000004</v>
      </c>
      <c r="AV2931" s="99">
        <v>330</v>
      </c>
      <c r="AW2931" s="99">
        <v>0.50056999999999996</v>
      </c>
      <c r="AX2931" s="99">
        <v>2850.1864999999998</v>
      </c>
      <c r="AY2931" s="99">
        <v>3125.5</v>
      </c>
      <c r="AZ2931" s="99">
        <v>7.5216000000000003</v>
      </c>
      <c r="BA2931" s="119" t="s">
        <v>9</v>
      </c>
      <c r="BB2931" s="4">
        <v>2931</v>
      </c>
      <c r="BC2931" s="4">
        <v>0.55000000000000004</v>
      </c>
    </row>
    <row r="2932" spans="2:55">
      <c r="B2932">
        <v>2931</v>
      </c>
      <c r="C2932" s="107">
        <f t="shared" si="547"/>
        <v>0.55000000000000004</v>
      </c>
      <c r="D2932" s="5">
        <f t="shared" si="548"/>
        <v>340</v>
      </c>
      <c r="E2932" s="5" t="str">
        <f t="shared" si="549"/>
        <v>0.5092</v>
      </c>
      <c r="F2932" s="5" t="str">
        <f t="shared" si="550"/>
        <v>2866</v>
      </c>
      <c r="G2932" s="5" t="str">
        <f t="shared" si="551"/>
        <v>3146</v>
      </c>
      <c r="H2932" s="5" t="str">
        <f t="shared" si="552"/>
        <v>7.556</v>
      </c>
      <c r="I2932" s="1" t="s">
        <v>9</v>
      </c>
      <c r="AN2932" s="89" t="str">
        <f t="shared" si="553"/>
        <v>0.5500</v>
      </c>
      <c r="AO2932" s="89" t="str">
        <f t="shared" si="554"/>
        <v>340.0</v>
      </c>
      <c r="AP2932" s="89" t="str">
        <f t="shared" si="555"/>
        <v>0.5092</v>
      </c>
      <c r="AQ2932" s="89" t="str">
        <f t="shared" si="556"/>
        <v>2866</v>
      </c>
      <c r="AR2932" s="89" t="str">
        <f t="shared" si="557"/>
        <v>3146</v>
      </c>
      <c r="AS2932" s="89" t="str">
        <f t="shared" si="558"/>
        <v>7.556</v>
      </c>
      <c r="AT2932" s="89"/>
      <c r="AU2932" s="99">
        <v>0.55000000000000004</v>
      </c>
      <c r="AV2932" s="99">
        <v>340</v>
      </c>
      <c r="AW2932" s="99">
        <v>0.50922000000000001</v>
      </c>
      <c r="AX2932" s="99">
        <v>2866.2290000000003</v>
      </c>
      <c r="AY2932" s="99">
        <v>3146.3</v>
      </c>
      <c r="AZ2932" s="99">
        <v>7.5557999999999996</v>
      </c>
      <c r="BA2932" s="119" t="s">
        <v>9</v>
      </c>
      <c r="BB2932" s="4">
        <v>2932</v>
      </c>
      <c r="BC2932" s="4">
        <v>0.55000000000000004</v>
      </c>
    </row>
    <row r="2933" spans="2:55">
      <c r="B2933">
        <v>2932</v>
      </c>
      <c r="C2933" s="107">
        <f t="shared" si="547"/>
        <v>0.55000000000000004</v>
      </c>
      <c r="D2933" s="5">
        <f t="shared" si="548"/>
        <v>350</v>
      </c>
      <c r="E2933" s="5" t="str">
        <f t="shared" si="549"/>
        <v>0.5179</v>
      </c>
      <c r="F2933" s="5" t="str">
        <f t="shared" si="550"/>
        <v>2882</v>
      </c>
      <c r="G2933" s="5" t="str">
        <f t="shared" si="551"/>
        <v>3167</v>
      </c>
      <c r="H2933" s="5" t="str">
        <f t="shared" si="552"/>
        <v>7.589</v>
      </c>
      <c r="I2933" s="1" t="s">
        <v>9</v>
      </c>
      <c r="AN2933" s="89" t="str">
        <f t="shared" si="553"/>
        <v>0.5500</v>
      </c>
      <c r="AO2933" s="89" t="str">
        <f t="shared" si="554"/>
        <v>350.0</v>
      </c>
      <c r="AP2933" s="89" t="str">
        <f t="shared" si="555"/>
        <v>0.5179</v>
      </c>
      <c r="AQ2933" s="89" t="str">
        <f t="shared" si="556"/>
        <v>2882</v>
      </c>
      <c r="AR2933" s="89" t="str">
        <f t="shared" si="557"/>
        <v>3167</v>
      </c>
      <c r="AS2933" s="89" t="str">
        <f t="shared" si="558"/>
        <v>7.589</v>
      </c>
      <c r="AT2933" s="89"/>
      <c r="AU2933" s="99">
        <v>0.55000000000000004</v>
      </c>
      <c r="AV2933" s="99">
        <v>350</v>
      </c>
      <c r="AW2933" s="99">
        <v>0.51785999999999999</v>
      </c>
      <c r="AX2933" s="99">
        <v>2882.277</v>
      </c>
      <c r="AY2933" s="99">
        <v>3167.1</v>
      </c>
      <c r="AZ2933" s="99">
        <v>7.5894000000000004</v>
      </c>
      <c r="BA2933" s="119" t="s">
        <v>9</v>
      </c>
      <c r="BB2933" s="4">
        <v>2933</v>
      </c>
      <c r="BC2933" s="4">
        <v>0.55000000000000004</v>
      </c>
    </row>
    <row r="2934" spans="2:55">
      <c r="B2934">
        <v>2933</v>
      </c>
      <c r="C2934" s="107">
        <f t="shared" si="547"/>
        <v>0.55000000000000004</v>
      </c>
      <c r="D2934" s="5">
        <f t="shared" si="548"/>
        <v>360</v>
      </c>
      <c r="E2934" s="5" t="str">
        <f t="shared" si="549"/>
        <v>0.5265</v>
      </c>
      <c r="F2934" s="5" t="str">
        <f t="shared" si="550"/>
        <v>2898</v>
      </c>
      <c r="G2934" s="5" t="str">
        <f t="shared" si="551"/>
        <v>3188</v>
      </c>
      <c r="H2934" s="5" t="str">
        <f t="shared" si="552"/>
        <v>7.623</v>
      </c>
      <c r="I2934" s="1" t="s">
        <v>9</v>
      </c>
      <c r="AN2934" s="89" t="str">
        <f t="shared" si="553"/>
        <v>0.5500</v>
      </c>
      <c r="AO2934" s="89" t="str">
        <f t="shared" si="554"/>
        <v>360.0</v>
      </c>
      <c r="AP2934" s="89" t="str">
        <f t="shared" si="555"/>
        <v>0.5265</v>
      </c>
      <c r="AQ2934" s="89" t="str">
        <f t="shared" si="556"/>
        <v>2898</v>
      </c>
      <c r="AR2934" s="89" t="str">
        <f t="shared" si="557"/>
        <v>3188</v>
      </c>
      <c r="AS2934" s="89" t="str">
        <f t="shared" si="558"/>
        <v>7.623</v>
      </c>
      <c r="AT2934" s="89"/>
      <c r="AU2934" s="99">
        <v>0.55000000000000004</v>
      </c>
      <c r="AV2934" s="99">
        <v>360</v>
      </c>
      <c r="AW2934" s="99">
        <v>0.52646999999999999</v>
      </c>
      <c r="AX2934" s="99">
        <v>2898.3415</v>
      </c>
      <c r="AY2934" s="99">
        <v>3187.9</v>
      </c>
      <c r="AZ2934" s="99">
        <v>7.6226000000000003</v>
      </c>
      <c r="BA2934" s="119" t="s">
        <v>9</v>
      </c>
      <c r="BB2934" s="4">
        <v>2934</v>
      </c>
      <c r="BC2934" s="4">
        <v>0.55000000000000004</v>
      </c>
    </row>
    <row r="2935" spans="2:55">
      <c r="B2935">
        <v>2934</v>
      </c>
      <c r="C2935" s="107">
        <f t="shared" si="547"/>
        <v>0.55000000000000004</v>
      </c>
      <c r="D2935" s="5">
        <f t="shared" si="548"/>
        <v>370</v>
      </c>
      <c r="E2935" s="5" t="str">
        <f t="shared" si="549"/>
        <v>0.5351</v>
      </c>
      <c r="F2935" s="5" t="str">
        <f t="shared" si="550"/>
        <v>2915</v>
      </c>
      <c r="G2935" s="5" t="str">
        <f t="shared" si="551"/>
        <v>3209</v>
      </c>
      <c r="H2935" s="5" t="str">
        <f t="shared" si="552"/>
        <v>7.655</v>
      </c>
      <c r="I2935" s="1" t="s">
        <v>9</v>
      </c>
      <c r="AN2935" s="89" t="str">
        <f t="shared" si="553"/>
        <v>0.5500</v>
      </c>
      <c r="AO2935" s="89" t="str">
        <f t="shared" si="554"/>
        <v>370.0</v>
      </c>
      <c r="AP2935" s="89" t="str">
        <f t="shared" si="555"/>
        <v>0.5351</v>
      </c>
      <c r="AQ2935" s="89" t="str">
        <f t="shared" si="556"/>
        <v>2915</v>
      </c>
      <c r="AR2935" s="89" t="str">
        <f t="shared" si="557"/>
        <v>3209</v>
      </c>
      <c r="AS2935" s="89" t="str">
        <f t="shared" si="558"/>
        <v>7.655</v>
      </c>
      <c r="AT2935" s="89"/>
      <c r="AU2935" s="99">
        <v>0.55000000000000004</v>
      </c>
      <c r="AV2935" s="99">
        <v>370</v>
      </c>
      <c r="AW2935" s="99">
        <v>0.53508</v>
      </c>
      <c r="AX2935" s="99">
        <v>2914.5060000000003</v>
      </c>
      <c r="AY2935" s="99">
        <v>3208.8</v>
      </c>
      <c r="AZ2935" s="99">
        <v>7.6553000000000004</v>
      </c>
      <c r="BA2935" s="119" t="s">
        <v>9</v>
      </c>
      <c r="BB2935" s="4">
        <v>2935</v>
      </c>
      <c r="BC2935" s="4">
        <v>0.55000000000000004</v>
      </c>
    </row>
    <row r="2936" spans="2:55">
      <c r="B2936">
        <v>2935</v>
      </c>
      <c r="C2936" s="107">
        <f t="shared" si="547"/>
        <v>0.55000000000000004</v>
      </c>
      <c r="D2936" s="5">
        <f t="shared" si="548"/>
        <v>380</v>
      </c>
      <c r="E2936" s="5" t="str">
        <f t="shared" si="549"/>
        <v>0.5437</v>
      </c>
      <c r="F2936" s="5" t="str">
        <f t="shared" si="550"/>
        <v>2931</v>
      </c>
      <c r="G2936" s="5" t="str">
        <f t="shared" si="551"/>
        <v>3230.</v>
      </c>
      <c r="H2936" s="5" t="str">
        <f t="shared" si="552"/>
        <v>7.688</v>
      </c>
      <c r="I2936" s="1" t="s">
        <v>9</v>
      </c>
      <c r="AN2936" s="89" t="str">
        <f t="shared" si="553"/>
        <v>0.5500</v>
      </c>
      <c r="AO2936" s="89" t="str">
        <f t="shared" si="554"/>
        <v>380.0</v>
      </c>
      <c r="AP2936" s="89" t="str">
        <f t="shared" si="555"/>
        <v>0.5437</v>
      </c>
      <c r="AQ2936" s="89" t="str">
        <f t="shared" si="556"/>
        <v>2931</v>
      </c>
      <c r="AR2936" s="89" t="str">
        <f t="shared" si="557"/>
        <v>3230.</v>
      </c>
      <c r="AS2936" s="89" t="str">
        <f t="shared" si="558"/>
        <v>7.688</v>
      </c>
      <c r="AT2936" s="89"/>
      <c r="AU2936" s="99">
        <v>0.55000000000000004</v>
      </c>
      <c r="AV2936" s="99">
        <v>380</v>
      </c>
      <c r="AW2936" s="99">
        <v>0.54366999999999999</v>
      </c>
      <c r="AX2936" s="99">
        <v>2930.6814999999997</v>
      </c>
      <c r="AY2936" s="99">
        <v>3229.7</v>
      </c>
      <c r="AZ2936" s="99">
        <v>7.6875</v>
      </c>
      <c r="BA2936" s="119" t="s">
        <v>9</v>
      </c>
      <c r="BB2936" s="4">
        <v>2936</v>
      </c>
      <c r="BC2936" s="4">
        <v>0.55000000000000004</v>
      </c>
    </row>
    <row r="2937" spans="2:55">
      <c r="B2937">
        <v>2936</v>
      </c>
      <c r="C2937" s="107">
        <f t="shared" si="547"/>
        <v>0.55000000000000004</v>
      </c>
      <c r="D2937" s="5">
        <f t="shared" si="548"/>
        <v>390</v>
      </c>
      <c r="E2937" s="5" t="str">
        <f t="shared" si="549"/>
        <v>0.5523</v>
      </c>
      <c r="F2937" s="5" t="str">
        <f t="shared" si="550"/>
        <v>2947</v>
      </c>
      <c r="G2937" s="5" t="str">
        <f t="shared" si="551"/>
        <v>3251</v>
      </c>
      <c r="H2937" s="5" t="str">
        <f t="shared" si="552"/>
        <v>7.719</v>
      </c>
      <c r="I2937" s="1" t="s">
        <v>9</v>
      </c>
      <c r="AN2937" s="89" t="str">
        <f t="shared" si="553"/>
        <v>0.5500</v>
      </c>
      <c r="AO2937" s="89" t="str">
        <f t="shared" si="554"/>
        <v>390.0</v>
      </c>
      <c r="AP2937" s="89" t="str">
        <f t="shared" si="555"/>
        <v>0.5523</v>
      </c>
      <c r="AQ2937" s="89" t="str">
        <f t="shared" si="556"/>
        <v>2947</v>
      </c>
      <c r="AR2937" s="89" t="str">
        <f t="shared" si="557"/>
        <v>3251</v>
      </c>
      <c r="AS2937" s="89" t="str">
        <f t="shared" si="558"/>
        <v>7.719</v>
      </c>
      <c r="AT2937" s="89"/>
      <c r="AU2937" s="99">
        <v>0.55000000000000004</v>
      </c>
      <c r="AV2937" s="99">
        <v>390</v>
      </c>
      <c r="AW2937" s="99">
        <v>0.55225000000000002</v>
      </c>
      <c r="AX2937" s="99">
        <v>2946.8624999999997</v>
      </c>
      <c r="AY2937" s="99">
        <v>3250.6</v>
      </c>
      <c r="AZ2937" s="99">
        <v>7.7192999999999996</v>
      </c>
      <c r="BA2937" s="119" t="s">
        <v>9</v>
      </c>
      <c r="BB2937" s="4">
        <v>2937</v>
      </c>
      <c r="BC2937" s="4">
        <v>0.55000000000000004</v>
      </c>
    </row>
    <row r="2938" spans="2:55">
      <c r="B2938">
        <v>2937</v>
      </c>
      <c r="C2938" s="107">
        <f t="shared" si="547"/>
        <v>0.55000000000000004</v>
      </c>
      <c r="D2938" s="5">
        <f t="shared" si="548"/>
        <v>400</v>
      </c>
      <c r="E2938" s="5" t="str">
        <f t="shared" si="549"/>
        <v>0.5608</v>
      </c>
      <c r="F2938" s="5" t="str">
        <f t="shared" si="550"/>
        <v>2963</v>
      </c>
      <c r="G2938" s="5" t="str">
        <f t="shared" si="551"/>
        <v>3272</v>
      </c>
      <c r="H2938" s="5" t="str">
        <f t="shared" si="552"/>
        <v>7.751</v>
      </c>
      <c r="I2938" s="1" t="s">
        <v>9</v>
      </c>
      <c r="AN2938" s="89" t="str">
        <f t="shared" si="553"/>
        <v>0.5500</v>
      </c>
      <c r="AO2938" s="89" t="str">
        <f t="shared" si="554"/>
        <v>400.0</v>
      </c>
      <c r="AP2938" s="89" t="str">
        <f t="shared" si="555"/>
        <v>0.5608</v>
      </c>
      <c r="AQ2938" s="89" t="str">
        <f t="shared" si="556"/>
        <v>2963</v>
      </c>
      <c r="AR2938" s="89" t="str">
        <f t="shared" si="557"/>
        <v>3272</v>
      </c>
      <c r="AS2938" s="89" t="str">
        <f t="shared" si="558"/>
        <v>7.751</v>
      </c>
      <c r="AT2938" s="89"/>
      <c r="AU2938" s="99">
        <v>0.55000000000000004</v>
      </c>
      <c r="AV2938" s="99">
        <v>400</v>
      </c>
      <c r="AW2938" s="99">
        <v>0.5608200000000001</v>
      </c>
      <c r="AX2938" s="99">
        <v>2963.1489999999999</v>
      </c>
      <c r="AY2938" s="99">
        <v>3271.6</v>
      </c>
      <c r="AZ2938" s="99">
        <v>7.7507000000000001</v>
      </c>
      <c r="BA2938" s="119" t="s">
        <v>9</v>
      </c>
      <c r="BB2938" s="4">
        <v>2938</v>
      </c>
      <c r="BC2938" s="4">
        <v>0.55000000000000004</v>
      </c>
    </row>
    <row r="2939" spans="2:55">
      <c r="B2939">
        <v>2938</v>
      </c>
      <c r="C2939" s="107">
        <f t="shared" si="547"/>
        <v>0.55000000000000004</v>
      </c>
      <c r="D2939" s="5">
        <f t="shared" si="548"/>
        <v>410</v>
      </c>
      <c r="E2939" s="5" t="str">
        <f t="shared" si="549"/>
        <v>0.5694</v>
      </c>
      <c r="F2939" s="5" t="str">
        <f t="shared" si="550"/>
        <v>2979</v>
      </c>
      <c r="G2939" s="5" t="str">
        <f t="shared" si="551"/>
        <v>3293</v>
      </c>
      <c r="H2939" s="5" t="str">
        <f t="shared" si="552"/>
        <v>7.782</v>
      </c>
      <c r="I2939" s="1" t="s">
        <v>9</v>
      </c>
      <c r="AN2939" s="89" t="str">
        <f t="shared" si="553"/>
        <v>0.5500</v>
      </c>
      <c r="AO2939" s="89" t="str">
        <f t="shared" si="554"/>
        <v>410.0</v>
      </c>
      <c r="AP2939" s="89" t="str">
        <f t="shared" si="555"/>
        <v>0.5694</v>
      </c>
      <c r="AQ2939" s="89" t="str">
        <f t="shared" si="556"/>
        <v>2979</v>
      </c>
      <c r="AR2939" s="89" t="str">
        <f t="shared" si="557"/>
        <v>3293</v>
      </c>
      <c r="AS2939" s="89" t="str">
        <f t="shared" si="558"/>
        <v>7.782</v>
      </c>
      <c r="AT2939" s="89"/>
      <c r="AU2939" s="99">
        <v>0.55000000000000004</v>
      </c>
      <c r="AV2939" s="99">
        <v>410</v>
      </c>
      <c r="AW2939" s="99">
        <v>0.56937000000000004</v>
      </c>
      <c r="AX2939" s="99">
        <v>2979.4465</v>
      </c>
      <c r="AY2939" s="99">
        <v>3292.6</v>
      </c>
      <c r="AZ2939" s="99">
        <v>7.7816999999999998</v>
      </c>
      <c r="BA2939" s="119" t="s">
        <v>9</v>
      </c>
      <c r="BB2939" s="4">
        <v>2939</v>
      </c>
      <c r="BC2939" s="4">
        <v>0.55000000000000004</v>
      </c>
    </row>
    <row r="2940" spans="2:55">
      <c r="B2940">
        <v>2939</v>
      </c>
      <c r="C2940" s="107">
        <f t="shared" si="547"/>
        <v>0.55000000000000004</v>
      </c>
      <c r="D2940" s="5">
        <f t="shared" si="548"/>
        <v>420</v>
      </c>
      <c r="E2940" s="5" t="str">
        <f t="shared" si="549"/>
        <v>0.5779</v>
      </c>
      <c r="F2940" s="5" t="str">
        <f t="shared" si="550"/>
        <v>2996</v>
      </c>
      <c r="G2940" s="5" t="str">
        <f t="shared" si="551"/>
        <v>3314</v>
      </c>
      <c r="H2940" s="5" t="str">
        <f t="shared" si="552"/>
        <v>7.812</v>
      </c>
      <c r="I2940" s="1" t="s">
        <v>9</v>
      </c>
      <c r="AN2940" s="89" t="str">
        <f t="shared" si="553"/>
        <v>0.5500</v>
      </c>
      <c r="AO2940" s="89" t="str">
        <f t="shared" si="554"/>
        <v>420.0</v>
      </c>
      <c r="AP2940" s="89" t="str">
        <f t="shared" si="555"/>
        <v>0.5779</v>
      </c>
      <c r="AQ2940" s="89" t="str">
        <f t="shared" si="556"/>
        <v>2996</v>
      </c>
      <c r="AR2940" s="89" t="str">
        <f t="shared" si="557"/>
        <v>3314</v>
      </c>
      <c r="AS2940" s="89" t="str">
        <f t="shared" si="558"/>
        <v>7.812</v>
      </c>
      <c r="AT2940" s="89"/>
      <c r="AU2940" s="99">
        <v>0.55000000000000004</v>
      </c>
      <c r="AV2940" s="99">
        <v>420</v>
      </c>
      <c r="AW2940" s="99">
        <v>0.57791999999999999</v>
      </c>
      <c r="AX2940" s="99">
        <v>2995.7439999999997</v>
      </c>
      <c r="AY2940" s="99">
        <v>3313.6</v>
      </c>
      <c r="AZ2940" s="99">
        <v>7.8122999999999996</v>
      </c>
      <c r="BA2940" s="119" t="s">
        <v>9</v>
      </c>
      <c r="BB2940" s="4">
        <v>2940</v>
      </c>
      <c r="BC2940" s="4">
        <v>0.55000000000000004</v>
      </c>
    </row>
    <row r="2941" spans="2:55">
      <c r="B2941">
        <v>2940</v>
      </c>
      <c r="C2941" s="107">
        <f t="shared" si="547"/>
        <v>0.55000000000000004</v>
      </c>
      <c r="D2941" s="5">
        <f t="shared" si="548"/>
        <v>430</v>
      </c>
      <c r="E2941" s="5" t="str">
        <f t="shared" si="549"/>
        <v>0.5865</v>
      </c>
      <c r="F2941" s="5" t="str">
        <f t="shared" si="550"/>
        <v>3012</v>
      </c>
      <c r="G2941" s="5" t="str">
        <f t="shared" si="551"/>
        <v>3335</v>
      </c>
      <c r="H2941" s="5" t="str">
        <f t="shared" si="552"/>
        <v>7.843</v>
      </c>
      <c r="I2941" s="1" t="s">
        <v>9</v>
      </c>
      <c r="AN2941" s="89" t="str">
        <f t="shared" si="553"/>
        <v>0.5500</v>
      </c>
      <c r="AO2941" s="89" t="str">
        <f t="shared" si="554"/>
        <v>430.0</v>
      </c>
      <c r="AP2941" s="89" t="str">
        <f t="shared" si="555"/>
        <v>0.5865</v>
      </c>
      <c r="AQ2941" s="89" t="str">
        <f t="shared" si="556"/>
        <v>3012</v>
      </c>
      <c r="AR2941" s="89" t="str">
        <f t="shared" si="557"/>
        <v>3335</v>
      </c>
      <c r="AS2941" s="89" t="str">
        <f t="shared" si="558"/>
        <v>7.843</v>
      </c>
      <c r="AT2941" s="89"/>
      <c r="AU2941" s="99">
        <v>0.55000000000000004</v>
      </c>
      <c r="AV2941" s="99">
        <v>430</v>
      </c>
      <c r="AW2941" s="99">
        <v>0.58647000000000005</v>
      </c>
      <c r="AX2941" s="99">
        <v>3012.1414999999997</v>
      </c>
      <c r="AY2941" s="99">
        <v>3334.7</v>
      </c>
      <c r="AZ2941" s="99">
        <v>7.8425000000000002</v>
      </c>
      <c r="BA2941" s="119" t="s">
        <v>9</v>
      </c>
      <c r="BB2941" s="4">
        <v>2941</v>
      </c>
      <c r="BC2941" s="4">
        <v>0.55000000000000004</v>
      </c>
    </row>
    <row r="2942" spans="2:55">
      <c r="B2942">
        <v>2941</v>
      </c>
      <c r="C2942" s="107">
        <f t="shared" si="547"/>
        <v>0.55000000000000004</v>
      </c>
      <c r="D2942" s="5">
        <f t="shared" si="548"/>
        <v>440</v>
      </c>
      <c r="E2942" s="5" t="str">
        <f t="shared" si="549"/>
        <v>0.5950</v>
      </c>
      <c r="F2942" s="5" t="str">
        <f t="shared" si="550"/>
        <v>3029</v>
      </c>
      <c r="G2942" s="5" t="str">
        <f t="shared" si="551"/>
        <v>3356</v>
      </c>
      <c r="H2942" s="5" t="str">
        <f t="shared" si="552"/>
        <v>7.872</v>
      </c>
      <c r="I2942" s="1" t="s">
        <v>9</v>
      </c>
      <c r="AN2942" s="89" t="str">
        <f t="shared" si="553"/>
        <v>0.5500</v>
      </c>
      <c r="AO2942" s="89" t="str">
        <f t="shared" si="554"/>
        <v>440.0</v>
      </c>
      <c r="AP2942" s="89" t="str">
        <f t="shared" si="555"/>
        <v>0.5950</v>
      </c>
      <c r="AQ2942" s="89" t="str">
        <f t="shared" si="556"/>
        <v>3029</v>
      </c>
      <c r="AR2942" s="89" t="str">
        <f t="shared" si="557"/>
        <v>3356</v>
      </c>
      <c r="AS2942" s="89" t="str">
        <f t="shared" si="558"/>
        <v>7.872</v>
      </c>
      <c r="AT2942" s="89"/>
      <c r="AU2942" s="99">
        <v>0.55000000000000004</v>
      </c>
      <c r="AV2942" s="99">
        <v>440</v>
      </c>
      <c r="AW2942" s="99">
        <v>0.59499999999999997</v>
      </c>
      <c r="AX2942" s="99">
        <v>3028.65</v>
      </c>
      <c r="AY2942" s="99">
        <v>3355.9</v>
      </c>
      <c r="AZ2942" s="99">
        <v>7.8723999999999998</v>
      </c>
      <c r="BA2942" s="119" t="s">
        <v>9</v>
      </c>
      <c r="BB2942" s="4">
        <v>2942</v>
      </c>
      <c r="BC2942" s="4">
        <v>0.55000000000000004</v>
      </c>
    </row>
    <row r="2943" spans="2:55">
      <c r="B2943">
        <v>2942</v>
      </c>
      <c r="C2943" s="107">
        <f t="shared" si="547"/>
        <v>0.55000000000000004</v>
      </c>
      <c r="D2943" s="5">
        <f t="shared" si="548"/>
        <v>450</v>
      </c>
      <c r="E2943" s="5" t="str">
        <f t="shared" si="549"/>
        <v>0.6035</v>
      </c>
      <c r="F2943" s="5" t="str">
        <f t="shared" si="550"/>
        <v>3045</v>
      </c>
      <c r="G2943" s="5" t="str">
        <f t="shared" si="551"/>
        <v>3377</v>
      </c>
      <c r="H2943" s="5" t="str">
        <f t="shared" si="552"/>
        <v>7.902</v>
      </c>
      <c r="I2943" s="1" t="s">
        <v>9</v>
      </c>
      <c r="AN2943" s="89" t="str">
        <f t="shared" si="553"/>
        <v>0.5500</v>
      </c>
      <c r="AO2943" s="89" t="str">
        <f t="shared" si="554"/>
        <v>450.0</v>
      </c>
      <c r="AP2943" s="89" t="str">
        <f t="shared" si="555"/>
        <v>0.6035</v>
      </c>
      <c r="AQ2943" s="89" t="str">
        <f t="shared" si="556"/>
        <v>3045</v>
      </c>
      <c r="AR2943" s="89" t="str">
        <f t="shared" si="557"/>
        <v>3377</v>
      </c>
      <c r="AS2943" s="89" t="str">
        <f t="shared" si="558"/>
        <v>7.902</v>
      </c>
      <c r="AT2943" s="89"/>
      <c r="AU2943" s="99">
        <v>0.55000000000000004</v>
      </c>
      <c r="AV2943" s="99">
        <v>450</v>
      </c>
      <c r="AW2943" s="99">
        <v>0.60353000000000001</v>
      </c>
      <c r="AX2943" s="99">
        <v>3045.1585</v>
      </c>
      <c r="AY2943" s="99">
        <v>3377.1</v>
      </c>
      <c r="AZ2943" s="99">
        <v>7.9019000000000004</v>
      </c>
      <c r="BA2943" s="119" t="s">
        <v>9</v>
      </c>
      <c r="BB2943" s="4">
        <v>2943</v>
      </c>
      <c r="BC2943" s="4">
        <v>0.55000000000000004</v>
      </c>
    </row>
    <row r="2944" spans="2:55">
      <c r="B2944">
        <v>2943</v>
      </c>
      <c r="C2944" s="107">
        <f t="shared" si="547"/>
        <v>0.55000000000000004</v>
      </c>
      <c r="D2944" s="5">
        <f t="shared" si="548"/>
        <v>460</v>
      </c>
      <c r="E2944" s="5" t="str">
        <f t="shared" si="549"/>
        <v>0.6121</v>
      </c>
      <c r="F2944" s="5" t="str">
        <f t="shared" si="550"/>
        <v>3062</v>
      </c>
      <c r="G2944" s="5" t="str">
        <f t="shared" si="551"/>
        <v>3398</v>
      </c>
      <c r="H2944" s="5" t="str">
        <f t="shared" si="552"/>
        <v>7.931</v>
      </c>
      <c r="I2944" s="1" t="s">
        <v>9</v>
      </c>
      <c r="AN2944" s="89" t="str">
        <f t="shared" si="553"/>
        <v>0.5500</v>
      </c>
      <c r="AO2944" s="89" t="str">
        <f t="shared" si="554"/>
        <v>460.0</v>
      </c>
      <c r="AP2944" s="89" t="str">
        <f t="shared" si="555"/>
        <v>0.6121</v>
      </c>
      <c r="AQ2944" s="89" t="str">
        <f t="shared" si="556"/>
        <v>3062</v>
      </c>
      <c r="AR2944" s="89" t="str">
        <f t="shared" si="557"/>
        <v>3398</v>
      </c>
      <c r="AS2944" s="89" t="str">
        <f t="shared" si="558"/>
        <v>7.931</v>
      </c>
      <c r="AT2944" s="89"/>
      <c r="AU2944" s="99">
        <v>0.55000000000000004</v>
      </c>
      <c r="AV2944" s="99">
        <v>460</v>
      </c>
      <c r="AW2944" s="99">
        <v>0.61204999999999998</v>
      </c>
      <c r="AX2944" s="99">
        <v>3061.7725</v>
      </c>
      <c r="AY2944" s="99">
        <v>3398.4</v>
      </c>
      <c r="AZ2944" s="99">
        <v>7.9310999999999998</v>
      </c>
      <c r="BA2944" s="119" t="s">
        <v>9</v>
      </c>
      <c r="BB2944" s="4">
        <v>2944</v>
      </c>
      <c r="BC2944" s="4">
        <v>0.55000000000000004</v>
      </c>
    </row>
    <row r="2945" spans="2:55">
      <c r="B2945">
        <v>2944</v>
      </c>
      <c r="C2945" s="107">
        <f t="shared" si="547"/>
        <v>0.55000000000000004</v>
      </c>
      <c r="D2945" s="5">
        <f t="shared" si="548"/>
        <v>470</v>
      </c>
      <c r="E2945" s="5" t="str">
        <f t="shared" si="549"/>
        <v>0.6206</v>
      </c>
      <c r="F2945" s="5" t="str">
        <f t="shared" si="550"/>
        <v>3078</v>
      </c>
      <c r="G2945" s="5" t="str">
        <f t="shared" si="551"/>
        <v>3420.</v>
      </c>
      <c r="H2945" s="5" t="str">
        <f t="shared" si="552"/>
        <v>7.960</v>
      </c>
      <c r="I2945" s="1" t="s">
        <v>9</v>
      </c>
      <c r="AN2945" s="89" t="str">
        <f t="shared" si="553"/>
        <v>0.5500</v>
      </c>
      <c r="AO2945" s="89" t="str">
        <f t="shared" si="554"/>
        <v>470.0</v>
      </c>
      <c r="AP2945" s="89" t="str">
        <f t="shared" si="555"/>
        <v>0.6206</v>
      </c>
      <c r="AQ2945" s="89" t="str">
        <f t="shared" si="556"/>
        <v>3078</v>
      </c>
      <c r="AR2945" s="89" t="str">
        <f t="shared" si="557"/>
        <v>3420.</v>
      </c>
      <c r="AS2945" s="89" t="str">
        <f t="shared" si="558"/>
        <v>7.960</v>
      </c>
      <c r="AT2945" s="89"/>
      <c r="AU2945" s="99">
        <v>0.55000000000000004</v>
      </c>
      <c r="AV2945" s="99">
        <v>470</v>
      </c>
      <c r="AW2945" s="99">
        <v>0.62056</v>
      </c>
      <c r="AX2945" s="99">
        <v>3078.3919999999998</v>
      </c>
      <c r="AY2945" s="99">
        <v>3419.7</v>
      </c>
      <c r="AZ2945" s="99">
        <v>7.96</v>
      </c>
      <c r="BA2945" s="119" t="s">
        <v>9</v>
      </c>
      <c r="BB2945" s="4">
        <v>2945</v>
      </c>
      <c r="BC2945" s="4">
        <v>0.55000000000000004</v>
      </c>
    </row>
    <row r="2946" spans="2:55">
      <c r="B2946">
        <v>2945</v>
      </c>
      <c r="C2946" s="107">
        <f t="shared" si="547"/>
        <v>0.55000000000000004</v>
      </c>
      <c r="D2946" s="5">
        <f t="shared" si="548"/>
        <v>480</v>
      </c>
      <c r="E2946" s="5" t="str">
        <f t="shared" si="549"/>
        <v>0.6291</v>
      </c>
      <c r="F2946" s="5" t="str">
        <f t="shared" si="550"/>
        <v>3095</v>
      </c>
      <c r="G2946" s="5" t="str">
        <f t="shared" si="551"/>
        <v>3441</v>
      </c>
      <c r="H2946" s="5" t="str">
        <f t="shared" si="552"/>
        <v>7.989</v>
      </c>
      <c r="I2946" s="1" t="s">
        <v>9</v>
      </c>
      <c r="AN2946" s="89" t="str">
        <f t="shared" si="553"/>
        <v>0.5500</v>
      </c>
      <c r="AO2946" s="89" t="str">
        <f t="shared" si="554"/>
        <v>480.0</v>
      </c>
      <c r="AP2946" s="89" t="str">
        <f t="shared" si="555"/>
        <v>0.6291</v>
      </c>
      <c r="AQ2946" s="89" t="str">
        <f t="shared" si="556"/>
        <v>3095</v>
      </c>
      <c r="AR2946" s="89" t="str">
        <f t="shared" si="557"/>
        <v>3441</v>
      </c>
      <c r="AS2946" s="89" t="str">
        <f t="shared" si="558"/>
        <v>7.989</v>
      </c>
      <c r="AT2946" s="89"/>
      <c r="AU2946" s="99">
        <v>0.55000000000000004</v>
      </c>
      <c r="AV2946" s="99">
        <v>480</v>
      </c>
      <c r="AW2946" s="99">
        <v>0.62907000000000002</v>
      </c>
      <c r="AX2946" s="99">
        <v>3095.0115000000001</v>
      </c>
      <c r="AY2946" s="99">
        <v>3441</v>
      </c>
      <c r="AZ2946" s="99">
        <v>7.9885000000000002</v>
      </c>
      <c r="BA2946" s="119" t="s">
        <v>9</v>
      </c>
      <c r="BB2946" s="4">
        <v>2946</v>
      </c>
      <c r="BC2946" s="4">
        <v>0.55000000000000004</v>
      </c>
    </row>
    <row r="2947" spans="2:55">
      <c r="B2947">
        <v>2946</v>
      </c>
      <c r="C2947" s="107">
        <f t="shared" si="547"/>
        <v>0.55000000000000004</v>
      </c>
      <c r="D2947" s="5">
        <f t="shared" si="548"/>
        <v>490</v>
      </c>
      <c r="E2947" s="5" t="str">
        <f t="shared" si="549"/>
        <v>0.6376</v>
      </c>
      <c r="F2947" s="5" t="str">
        <f t="shared" si="550"/>
        <v>3112</v>
      </c>
      <c r="G2947" s="5" t="str">
        <f t="shared" si="551"/>
        <v>3463</v>
      </c>
      <c r="H2947" s="5" t="str">
        <f t="shared" si="552"/>
        <v>8.017</v>
      </c>
      <c r="I2947" s="1" t="s">
        <v>9</v>
      </c>
      <c r="AN2947" s="89" t="str">
        <f t="shared" si="553"/>
        <v>0.5500</v>
      </c>
      <c r="AO2947" s="89" t="str">
        <f t="shared" si="554"/>
        <v>490.0</v>
      </c>
      <c r="AP2947" s="89" t="str">
        <f t="shared" si="555"/>
        <v>0.6376</v>
      </c>
      <c r="AQ2947" s="89" t="str">
        <f t="shared" si="556"/>
        <v>3112</v>
      </c>
      <c r="AR2947" s="89" t="str">
        <f t="shared" si="557"/>
        <v>3463</v>
      </c>
      <c r="AS2947" s="89" t="str">
        <f t="shared" si="558"/>
        <v>8.017</v>
      </c>
      <c r="AT2947" s="89"/>
      <c r="AU2947" s="99">
        <v>0.55000000000000004</v>
      </c>
      <c r="AV2947" s="99">
        <v>490</v>
      </c>
      <c r="AW2947" s="99">
        <v>0.63757000000000008</v>
      </c>
      <c r="AX2947" s="99">
        <v>3111.8364999999999</v>
      </c>
      <c r="AY2947" s="99">
        <v>3462.5</v>
      </c>
      <c r="AZ2947" s="99">
        <v>8.0167999999999999</v>
      </c>
      <c r="BA2947" s="119" t="s">
        <v>9</v>
      </c>
      <c r="BB2947" s="4">
        <v>2947</v>
      </c>
      <c r="BC2947" s="4">
        <v>0.55000000000000004</v>
      </c>
    </row>
    <row r="2948" spans="2:55">
      <c r="B2948">
        <v>2947</v>
      </c>
      <c r="C2948" s="107">
        <f t="shared" si="547"/>
        <v>0.55000000000000004</v>
      </c>
      <c r="D2948" s="5">
        <f t="shared" si="548"/>
        <v>500</v>
      </c>
      <c r="E2948" s="5" t="str">
        <f t="shared" si="549"/>
        <v>0.6461</v>
      </c>
      <c r="F2948" s="5" t="str">
        <f t="shared" si="550"/>
        <v>3129</v>
      </c>
      <c r="G2948" s="5" t="str">
        <f t="shared" si="551"/>
        <v>3484</v>
      </c>
      <c r="H2948" s="5" t="str">
        <f t="shared" si="552"/>
        <v>8.045</v>
      </c>
      <c r="I2948" s="1" t="s">
        <v>9</v>
      </c>
      <c r="AN2948" s="89" t="str">
        <f t="shared" si="553"/>
        <v>0.5500</v>
      </c>
      <c r="AO2948" s="89" t="str">
        <f t="shared" si="554"/>
        <v>500.0</v>
      </c>
      <c r="AP2948" s="89" t="str">
        <f t="shared" si="555"/>
        <v>0.6461</v>
      </c>
      <c r="AQ2948" s="89" t="str">
        <f t="shared" si="556"/>
        <v>3129</v>
      </c>
      <c r="AR2948" s="89" t="str">
        <f t="shared" si="557"/>
        <v>3484</v>
      </c>
      <c r="AS2948" s="89" t="str">
        <f t="shared" si="558"/>
        <v>8.045</v>
      </c>
      <c r="AT2948" s="89"/>
      <c r="AU2948" s="99">
        <v>0.55000000000000004</v>
      </c>
      <c r="AV2948" s="99">
        <v>500</v>
      </c>
      <c r="AW2948" s="99">
        <v>0.64607000000000003</v>
      </c>
      <c r="AX2948" s="99">
        <v>3128.5615000000003</v>
      </c>
      <c r="AY2948" s="99">
        <v>3483.9</v>
      </c>
      <c r="AZ2948" s="99">
        <v>8.0447000000000006</v>
      </c>
      <c r="BA2948" s="119" t="s">
        <v>9</v>
      </c>
      <c r="BB2948" s="4">
        <v>2948</v>
      </c>
      <c r="BC2948" s="4">
        <v>0.55000000000000004</v>
      </c>
    </row>
    <row r="2949" spans="2:55">
      <c r="B2949">
        <v>2948</v>
      </c>
      <c r="C2949" s="107">
        <f t="shared" si="547"/>
        <v>0.55000000000000004</v>
      </c>
      <c r="D2949" s="5">
        <f t="shared" si="548"/>
        <v>520</v>
      </c>
      <c r="E2949" s="5" t="str">
        <f t="shared" si="549"/>
        <v>0.6631</v>
      </c>
      <c r="F2949" s="5" t="str">
        <f t="shared" si="550"/>
        <v>3162</v>
      </c>
      <c r="G2949" s="5" t="str">
        <f t="shared" si="551"/>
        <v>3527</v>
      </c>
      <c r="H2949" s="5" t="str">
        <f t="shared" si="552"/>
        <v>8.100</v>
      </c>
      <c r="I2949" s="1" t="s">
        <v>9</v>
      </c>
      <c r="AN2949" s="89" t="str">
        <f t="shared" si="553"/>
        <v>0.5500</v>
      </c>
      <c r="AO2949" s="89" t="str">
        <f t="shared" si="554"/>
        <v>520.0</v>
      </c>
      <c r="AP2949" s="89" t="str">
        <f t="shared" si="555"/>
        <v>0.6631</v>
      </c>
      <c r="AQ2949" s="89" t="str">
        <f t="shared" si="556"/>
        <v>3162</v>
      </c>
      <c r="AR2949" s="89" t="str">
        <f t="shared" si="557"/>
        <v>3527</v>
      </c>
      <c r="AS2949" s="89" t="str">
        <f t="shared" si="558"/>
        <v>8.100</v>
      </c>
      <c r="AT2949" s="89"/>
      <c r="AU2949" s="99">
        <v>0.55000000000000004</v>
      </c>
      <c r="AV2949" s="99">
        <v>520</v>
      </c>
      <c r="AW2949" s="99">
        <v>0.66304999999999992</v>
      </c>
      <c r="AX2949" s="99">
        <v>3162.4225000000001</v>
      </c>
      <c r="AY2949" s="99">
        <v>3527.1</v>
      </c>
      <c r="AZ2949" s="99">
        <v>8.0998000000000001</v>
      </c>
      <c r="BA2949" s="119" t="s">
        <v>9</v>
      </c>
      <c r="BB2949" s="4">
        <v>2949</v>
      </c>
      <c r="BC2949" s="4">
        <v>0.55000000000000004</v>
      </c>
    </row>
    <row r="2950" spans="2:55">
      <c r="B2950">
        <v>2949</v>
      </c>
      <c r="C2950" s="107">
        <f t="shared" si="547"/>
        <v>0.55000000000000004</v>
      </c>
      <c r="D2950" s="5">
        <f t="shared" si="548"/>
        <v>540</v>
      </c>
      <c r="E2950" s="5" t="str">
        <f t="shared" si="549"/>
        <v>0.6800</v>
      </c>
      <c r="F2950" s="5" t="str">
        <f t="shared" si="550"/>
        <v>3196</v>
      </c>
      <c r="G2950" s="5" t="str">
        <f t="shared" si="551"/>
        <v>3570.</v>
      </c>
      <c r="H2950" s="5" t="str">
        <f t="shared" si="552"/>
        <v>8.154</v>
      </c>
      <c r="I2950" s="1" t="s">
        <v>9</v>
      </c>
      <c r="AN2950" s="89" t="str">
        <f t="shared" si="553"/>
        <v>0.5500</v>
      </c>
      <c r="AO2950" s="89" t="str">
        <f t="shared" si="554"/>
        <v>540.0</v>
      </c>
      <c r="AP2950" s="89" t="str">
        <f t="shared" si="555"/>
        <v>0.6800</v>
      </c>
      <c r="AQ2950" s="89" t="str">
        <f t="shared" si="556"/>
        <v>3196</v>
      </c>
      <c r="AR2950" s="89" t="str">
        <f t="shared" si="557"/>
        <v>3570.</v>
      </c>
      <c r="AS2950" s="89" t="str">
        <f t="shared" si="558"/>
        <v>8.154</v>
      </c>
      <c r="AT2950" s="89"/>
      <c r="AU2950" s="99">
        <v>0.55000000000000004</v>
      </c>
      <c r="AV2950" s="99">
        <v>540</v>
      </c>
      <c r="AW2950" s="99">
        <v>0.68001</v>
      </c>
      <c r="AX2950" s="99">
        <v>3196.3945000000003</v>
      </c>
      <c r="AY2950" s="99">
        <v>3570.4</v>
      </c>
      <c r="AZ2950" s="99">
        <v>8.1538000000000004</v>
      </c>
      <c r="BA2950" s="119" t="s">
        <v>9</v>
      </c>
      <c r="BB2950" s="4">
        <v>2950</v>
      </c>
      <c r="BC2950" s="4">
        <v>0.55000000000000004</v>
      </c>
    </row>
    <row r="2951" spans="2:55">
      <c r="B2951">
        <v>2950</v>
      </c>
      <c r="C2951" s="107">
        <f t="shared" si="547"/>
        <v>0.55000000000000004</v>
      </c>
      <c r="D2951" s="5">
        <f t="shared" si="548"/>
        <v>560</v>
      </c>
      <c r="E2951" s="5" t="str">
        <f t="shared" si="549"/>
        <v>0.6970</v>
      </c>
      <c r="F2951" s="5" t="str">
        <f t="shared" si="550"/>
        <v>3231</v>
      </c>
      <c r="G2951" s="5" t="str">
        <f t="shared" si="551"/>
        <v>3614</v>
      </c>
      <c r="H2951" s="5" t="str">
        <f t="shared" si="552"/>
        <v>8.207</v>
      </c>
      <c r="I2951" s="1" t="s">
        <v>9</v>
      </c>
      <c r="AN2951" s="89" t="str">
        <f t="shared" si="553"/>
        <v>0.5500</v>
      </c>
      <c r="AO2951" s="89" t="str">
        <f t="shared" si="554"/>
        <v>560.0</v>
      </c>
      <c r="AP2951" s="89" t="str">
        <f t="shared" si="555"/>
        <v>0.6970</v>
      </c>
      <c r="AQ2951" s="89" t="str">
        <f t="shared" si="556"/>
        <v>3231</v>
      </c>
      <c r="AR2951" s="89" t="str">
        <f t="shared" si="557"/>
        <v>3614</v>
      </c>
      <c r="AS2951" s="89" t="str">
        <f t="shared" si="558"/>
        <v>8.207</v>
      </c>
      <c r="AT2951" s="89"/>
      <c r="AU2951" s="99">
        <v>0.55000000000000004</v>
      </c>
      <c r="AV2951" s="99">
        <v>560</v>
      </c>
      <c r="AW2951" s="99">
        <v>0.69696000000000002</v>
      </c>
      <c r="AX2951" s="99">
        <v>3230.7719999999999</v>
      </c>
      <c r="AY2951" s="99">
        <v>3614.1</v>
      </c>
      <c r="AZ2951" s="99">
        <v>8.2067999999999994</v>
      </c>
      <c r="BA2951" s="119" t="s">
        <v>9</v>
      </c>
      <c r="BB2951" s="4">
        <v>2951</v>
      </c>
      <c r="BC2951" s="4">
        <v>0.55000000000000004</v>
      </c>
    </row>
    <row r="2952" spans="2:55">
      <c r="B2952">
        <v>2951</v>
      </c>
      <c r="C2952" s="107">
        <f t="shared" si="547"/>
        <v>0.55000000000000004</v>
      </c>
      <c r="D2952" s="5">
        <f t="shared" si="548"/>
        <v>580</v>
      </c>
      <c r="E2952" s="5" t="str">
        <f t="shared" si="549"/>
        <v>0.7139</v>
      </c>
      <c r="F2952" s="5" t="str">
        <f t="shared" si="550"/>
        <v>3265</v>
      </c>
      <c r="G2952" s="5" t="str">
        <f t="shared" si="551"/>
        <v>3658</v>
      </c>
      <c r="H2952" s="5" t="str">
        <f t="shared" si="552"/>
        <v>8.259</v>
      </c>
      <c r="I2952" s="1" t="s">
        <v>9</v>
      </c>
      <c r="AN2952" s="89" t="str">
        <f t="shared" si="553"/>
        <v>0.5500</v>
      </c>
      <c r="AO2952" s="89" t="str">
        <f t="shared" si="554"/>
        <v>580.0</v>
      </c>
      <c r="AP2952" s="89" t="str">
        <f t="shared" si="555"/>
        <v>0.7139</v>
      </c>
      <c r="AQ2952" s="89" t="str">
        <f t="shared" si="556"/>
        <v>3265</v>
      </c>
      <c r="AR2952" s="89" t="str">
        <f t="shared" si="557"/>
        <v>3658</v>
      </c>
      <c r="AS2952" s="89" t="str">
        <f t="shared" si="558"/>
        <v>8.259</v>
      </c>
      <c r="AT2952" s="89"/>
      <c r="AU2952" s="99">
        <v>0.55000000000000004</v>
      </c>
      <c r="AV2952" s="99">
        <v>580</v>
      </c>
      <c r="AW2952" s="99">
        <v>0.71389000000000002</v>
      </c>
      <c r="AX2952" s="99">
        <v>3265.2605000000003</v>
      </c>
      <c r="AY2952" s="99">
        <v>3657.9</v>
      </c>
      <c r="AZ2952" s="99">
        <v>8.2589000000000006</v>
      </c>
      <c r="BA2952" s="119" t="s">
        <v>9</v>
      </c>
      <c r="BB2952" s="4">
        <v>2952</v>
      </c>
      <c r="BC2952" s="4">
        <v>0.55000000000000004</v>
      </c>
    </row>
    <row r="2953" spans="2:55">
      <c r="B2953">
        <v>2952</v>
      </c>
      <c r="C2953" s="107">
        <f t="shared" si="547"/>
        <v>0.55000000000000004</v>
      </c>
      <c r="D2953" s="5">
        <f t="shared" si="548"/>
        <v>600</v>
      </c>
      <c r="E2953" s="5" t="str">
        <f t="shared" si="549"/>
        <v>0.7308</v>
      </c>
      <c r="F2953" s="5" t="str">
        <f t="shared" si="550"/>
        <v>3300.</v>
      </c>
      <c r="G2953" s="5" t="str">
        <f t="shared" si="551"/>
        <v>3702</v>
      </c>
      <c r="H2953" s="5" t="str">
        <f t="shared" si="552"/>
        <v>8.310</v>
      </c>
      <c r="I2953" s="1" t="s">
        <v>9</v>
      </c>
      <c r="AN2953" s="89" t="str">
        <f t="shared" si="553"/>
        <v>0.5500</v>
      </c>
      <c r="AO2953" s="89" t="str">
        <f t="shared" si="554"/>
        <v>600.0</v>
      </c>
      <c r="AP2953" s="89" t="str">
        <f t="shared" si="555"/>
        <v>0.7308</v>
      </c>
      <c r="AQ2953" s="89" t="str">
        <f t="shared" si="556"/>
        <v>3300.</v>
      </c>
      <c r="AR2953" s="89" t="str">
        <f t="shared" si="557"/>
        <v>3702</v>
      </c>
      <c r="AS2953" s="89" t="str">
        <f t="shared" si="558"/>
        <v>8.310</v>
      </c>
      <c r="AT2953" s="89"/>
      <c r="AU2953" s="99">
        <v>0.55000000000000004</v>
      </c>
      <c r="AV2953" s="99">
        <v>600</v>
      </c>
      <c r="AW2953" s="99">
        <v>0.73082000000000003</v>
      </c>
      <c r="AX2953" s="99">
        <v>3300.1489999999999</v>
      </c>
      <c r="AY2953" s="99">
        <v>3702.1</v>
      </c>
      <c r="AZ2953" s="99">
        <v>8.31</v>
      </c>
      <c r="BA2953" s="119" t="s">
        <v>9</v>
      </c>
      <c r="BB2953" s="4">
        <v>2953</v>
      </c>
      <c r="BC2953" s="4">
        <v>0.55000000000000004</v>
      </c>
    </row>
    <row r="2954" spans="2:55">
      <c r="B2954">
        <v>2953</v>
      </c>
      <c r="C2954" s="107">
        <f t="shared" si="547"/>
        <v>0.55000000000000004</v>
      </c>
      <c r="D2954" s="5">
        <f t="shared" si="548"/>
        <v>620</v>
      </c>
      <c r="E2954" s="5" t="str">
        <f t="shared" si="549"/>
        <v>0.7477</v>
      </c>
      <c r="F2954" s="5" t="str">
        <f t="shared" si="550"/>
        <v>3335</v>
      </c>
      <c r="G2954" s="5" t="str">
        <f t="shared" si="551"/>
        <v>3747</v>
      </c>
      <c r="H2954" s="5" t="str">
        <f t="shared" si="552"/>
        <v>8.360</v>
      </c>
      <c r="I2954" s="1" t="s">
        <v>9</v>
      </c>
      <c r="AN2954" s="89" t="str">
        <f t="shared" si="553"/>
        <v>0.5500</v>
      </c>
      <c r="AO2954" s="89" t="str">
        <f t="shared" si="554"/>
        <v>620.0</v>
      </c>
      <c r="AP2954" s="89" t="str">
        <f t="shared" si="555"/>
        <v>0.7477</v>
      </c>
      <c r="AQ2954" s="89" t="str">
        <f t="shared" si="556"/>
        <v>3335</v>
      </c>
      <c r="AR2954" s="89" t="str">
        <f t="shared" si="557"/>
        <v>3747</v>
      </c>
      <c r="AS2954" s="89" t="str">
        <f t="shared" si="558"/>
        <v>8.360</v>
      </c>
      <c r="AT2954" s="89"/>
      <c r="AU2954" s="99">
        <v>0.55000000000000004</v>
      </c>
      <c r="AV2954" s="99">
        <v>620</v>
      </c>
      <c r="AW2954" s="99">
        <v>0.74773000000000001</v>
      </c>
      <c r="AX2954" s="99">
        <v>3335.2485000000001</v>
      </c>
      <c r="AY2954" s="99">
        <v>3746.5</v>
      </c>
      <c r="AZ2954" s="99">
        <v>8.3603000000000005</v>
      </c>
      <c r="BA2954" s="119" t="s">
        <v>9</v>
      </c>
      <c r="BB2954" s="4">
        <v>2954</v>
      </c>
      <c r="BC2954" s="4">
        <v>0.55000000000000004</v>
      </c>
    </row>
    <row r="2955" spans="2:55">
      <c r="B2955">
        <v>2954</v>
      </c>
      <c r="C2955" s="107">
        <f t="shared" si="547"/>
        <v>0.55000000000000004</v>
      </c>
      <c r="D2955" s="5">
        <f t="shared" si="548"/>
        <v>640</v>
      </c>
      <c r="E2955" s="5" t="str">
        <f t="shared" si="549"/>
        <v>0.7646</v>
      </c>
      <c r="F2955" s="5" t="str">
        <f t="shared" si="550"/>
        <v>3371</v>
      </c>
      <c r="G2955" s="5" t="str">
        <f t="shared" si="551"/>
        <v>3791</v>
      </c>
      <c r="H2955" s="5" t="str">
        <f t="shared" si="552"/>
        <v>8.410</v>
      </c>
      <c r="I2955" s="1" t="s">
        <v>9</v>
      </c>
      <c r="AN2955" s="89" t="str">
        <f t="shared" si="553"/>
        <v>0.5500</v>
      </c>
      <c r="AO2955" s="89" t="str">
        <f t="shared" si="554"/>
        <v>640.0</v>
      </c>
      <c r="AP2955" s="89" t="str">
        <f t="shared" si="555"/>
        <v>0.7646</v>
      </c>
      <c r="AQ2955" s="89" t="str">
        <f t="shared" si="556"/>
        <v>3371</v>
      </c>
      <c r="AR2955" s="89" t="str">
        <f t="shared" si="557"/>
        <v>3791</v>
      </c>
      <c r="AS2955" s="89" t="str">
        <f t="shared" si="558"/>
        <v>8.410</v>
      </c>
      <c r="AT2955" s="89"/>
      <c r="AU2955" s="99">
        <v>0.55000000000000004</v>
      </c>
      <c r="AV2955" s="99">
        <v>640</v>
      </c>
      <c r="AW2955" s="99">
        <v>0.76463000000000003</v>
      </c>
      <c r="AX2955" s="99">
        <v>3370.5535</v>
      </c>
      <c r="AY2955" s="99">
        <v>3791.1</v>
      </c>
      <c r="AZ2955" s="99">
        <v>8.4097000000000008</v>
      </c>
      <c r="BA2955" s="119" t="s">
        <v>9</v>
      </c>
      <c r="BB2955" s="4">
        <v>2955</v>
      </c>
      <c r="BC2955" s="4">
        <v>0.55000000000000004</v>
      </c>
    </row>
    <row r="2956" spans="2:55">
      <c r="B2956">
        <v>2955</v>
      </c>
      <c r="C2956" s="107">
        <f t="shared" si="547"/>
        <v>0.55000000000000004</v>
      </c>
      <c r="D2956" s="5">
        <f t="shared" si="548"/>
        <v>660</v>
      </c>
      <c r="E2956" s="5" t="str">
        <f t="shared" si="549"/>
        <v>0.7815</v>
      </c>
      <c r="F2956" s="5" t="str">
        <f t="shared" si="550"/>
        <v>3406</v>
      </c>
      <c r="G2956" s="5" t="str">
        <f t="shared" si="551"/>
        <v>3836</v>
      </c>
      <c r="H2956" s="5" t="str">
        <f t="shared" si="552"/>
        <v>8.458</v>
      </c>
      <c r="I2956" s="1" t="s">
        <v>9</v>
      </c>
      <c r="AN2956" s="89" t="str">
        <f t="shared" si="553"/>
        <v>0.5500</v>
      </c>
      <c r="AO2956" s="89" t="str">
        <f t="shared" si="554"/>
        <v>660.0</v>
      </c>
      <c r="AP2956" s="89" t="str">
        <f t="shared" si="555"/>
        <v>0.7815</v>
      </c>
      <c r="AQ2956" s="89" t="str">
        <f t="shared" si="556"/>
        <v>3406</v>
      </c>
      <c r="AR2956" s="89" t="str">
        <f t="shared" si="557"/>
        <v>3836</v>
      </c>
      <c r="AS2956" s="89" t="str">
        <f t="shared" si="558"/>
        <v>8.458</v>
      </c>
      <c r="AT2956" s="89"/>
      <c r="AU2956" s="99">
        <v>0.55000000000000004</v>
      </c>
      <c r="AV2956" s="99">
        <v>660</v>
      </c>
      <c r="AW2956" s="99">
        <v>0.78152999999999995</v>
      </c>
      <c r="AX2956" s="99">
        <v>3406.2584999999999</v>
      </c>
      <c r="AY2956" s="99">
        <v>3836.1</v>
      </c>
      <c r="AZ2956" s="99">
        <v>8.4583999999999993</v>
      </c>
      <c r="BA2956" s="119" t="s">
        <v>9</v>
      </c>
      <c r="BB2956" s="4">
        <v>2956</v>
      </c>
      <c r="BC2956" s="4">
        <v>0.55000000000000004</v>
      </c>
    </row>
    <row r="2957" spans="2:55">
      <c r="B2957">
        <v>2956</v>
      </c>
      <c r="C2957" s="107">
        <f t="shared" si="547"/>
        <v>0.55000000000000004</v>
      </c>
      <c r="D2957" s="5">
        <f t="shared" si="548"/>
        <v>680</v>
      </c>
      <c r="E2957" s="5" t="str">
        <f t="shared" si="549"/>
        <v>0.7984</v>
      </c>
      <c r="F2957" s="5" t="str">
        <f t="shared" si="550"/>
        <v>3442</v>
      </c>
      <c r="G2957" s="5" t="str">
        <f t="shared" si="551"/>
        <v>3881</v>
      </c>
      <c r="H2957" s="5" t="str">
        <f t="shared" si="552"/>
        <v>8.506</v>
      </c>
      <c r="I2957" s="1" t="s">
        <v>9</v>
      </c>
      <c r="AN2957" s="89" t="str">
        <f t="shared" si="553"/>
        <v>0.5500</v>
      </c>
      <c r="AO2957" s="89" t="str">
        <f t="shared" si="554"/>
        <v>680.0</v>
      </c>
      <c r="AP2957" s="89" t="str">
        <f t="shared" si="555"/>
        <v>0.7984</v>
      </c>
      <c r="AQ2957" s="89" t="str">
        <f t="shared" si="556"/>
        <v>3442</v>
      </c>
      <c r="AR2957" s="89" t="str">
        <f t="shared" si="557"/>
        <v>3881</v>
      </c>
      <c r="AS2957" s="89" t="str">
        <f t="shared" si="558"/>
        <v>8.506</v>
      </c>
      <c r="AT2957" s="89"/>
      <c r="AU2957" s="99">
        <v>0.55000000000000004</v>
      </c>
      <c r="AV2957" s="99">
        <v>680</v>
      </c>
      <c r="AW2957" s="99">
        <v>0.79841999999999991</v>
      </c>
      <c r="AX2957" s="99">
        <v>3442.1690000000003</v>
      </c>
      <c r="AY2957" s="99">
        <v>3881.3</v>
      </c>
      <c r="AZ2957" s="99">
        <v>8.5062999999999995</v>
      </c>
      <c r="BA2957" s="119" t="s">
        <v>9</v>
      </c>
      <c r="BB2957" s="4">
        <v>2957</v>
      </c>
      <c r="BC2957" s="4">
        <v>0.55000000000000004</v>
      </c>
    </row>
    <row r="2958" spans="2:55">
      <c r="B2958">
        <v>2957</v>
      </c>
      <c r="C2958" s="107">
        <f t="shared" si="547"/>
        <v>0.55000000000000004</v>
      </c>
      <c r="D2958" s="5">
        <f t="shared" si="548"/>
        <v>700</v>
      </c>
      <c r="E2958" s="5" t="str">
        <f t="shared" si="549"/>
        <v>0.8153</v>
      </c>
      <c r="F2958" s="5" t="str">
        <f t="shared" si="550"/>
        <v>3478</v>
      </c>
      <c r="G2958" s="5" t="str">
        <f t="shared" si="551"/>
        <v>3927</v>
      </c>
      <c r="H2958" s="5" t="str">
        <f t="shared" si="552"/>
        <v>8.554</v>
      </c>
      <c r="I2958" s="1" t="s">
        <v>9</v>
      </c>
      <c r="AN2958" s="89" t="str">
        <f t="shared" si="553"/>
        <v>0.5500</v>
      </c>
      <c r="AO2958" s="89" t="str">
        <f t="shared" si="554"/>
        <v>700.0</v>
      </c>
      <c r="AP2958" s="89" t="str">
        <f t="shared" si="555"/>
        <v>0.8153</v>
      </c>
      <c r="AQ2958" s="89" t="str">
        <f t="shared" si="556"/>
        <v>3478</v>
      </c>
      <c r="AR2958" s="89" t="str">
        <f t="shared" si="557"/>
        <v>3927</v>
      </c>
      <c r="AS2958" s="89" t="str">
        <f t="shared" si="558"/>
        <v>8.554</v>
      </c>
      <c r="AT2958" s="89"/>
      <c r="AU2958" s="99">
        <v>0.55000000000000004</v>
      </c>
      <c r="AV2958" s="99">
        <v>700</v>
      </c>
      <c r="AW2958" s="99">
        <v>0.81529999999999991</v>
      </c>
      <c r="AX2958" s="99">
        <v>3478.2849999999999</v>
      </c>
      <c r="AY2958" s="99">
        <v>3926.7</v>
      </c>
      <c r="AZ2958" s="99">
        <v>8.5534999999999997</v>
      </c>
      <c r="BA2958" s="119" t="s">
        <v>9</v>
      </c>
      <c r="BB2958" s="4">
        <v>2958</v>
      </c>
      <c r="BC2958" s="4">
        <v>0.55000000000000004</v>
      </c>
    </row>
    <row r="2959" spans="2:55">
      <c r="B2959">
        <v>2958</v>
      </c>
      <c r="C2959" s="107">
        <f t="shared" ref="C2959:C3022" si="559">_xlfn.NUMBERVALUE(AN2959)</f>
        <v>0.55000000000000004</v>
      </c>
      <c r="D2959" s="5">
        <f t="shared" ref="D2959:D3022" si="560">_xlfn.NUMBERVALUE(AO2959)</f>
        <v>720</v>
      </c>
      <c r="E2959" s="5" t="str">
        <f t="shared" ref="E2959:E3022" si="561">AP2959</f>
        <v>0.8322</v>
      </c>
      <c r="F2959" s="5" t="str">
        <f t="shared" ref="F2959:F3022" si="562">IF($D2959=0,_xlfn.NUMBERVALUE(AQ2959),AQ2959)</f>
        <v>3515</v>
      </c>
      <c r="G2959" s="5" t="str">
        <f t="shared" ref="G2959:G3022" si="563">IF($D2959=0,_xlfn.NUMBERVALUE(AR2959),AR2959)</f>
        <v>3973</v>
      </c>
      <c r="H2959" s="5" t="str">
        <f t="shared" ref="H2959:H3022" si="564">IF($D2959=0,_xlfn.NUMBERVALUE(AS2959),AS2959)</f>
        <v>8.600</v>
      </c>
      <c r="I2959" s="1" t="s">
        <v>9</v>
      </c>
      <c r="AN2959" s="89" t="str">
        <f t="shared" ref="AN2959:AN3022" si="565">IF(AU2959=0,"0.000",TEXT(IF(AU2959&lt;0,"-","")&amp;LEFT(TEXT(ABS(AU2959),"0."&amp;REPT("0",4-1)&amp;"E+00"),4+1)*10^FLOOR(LOG10(TEXT(ABS(AU2959),"0."&amp;REPT("0",4-1)&amp;"E+00")),1),(""&amp;(IF(OR(AND(FLOOR(LOG10(TEXT(ABS(AU2959),"0."&amp;REPT("0",4-1)&amp;"E+00")),1)+1=4,RIGHT(LEFT(TEXT(ABS(AU2959),"0."&amp;REPT("0",4-1)&amp;"E+00"),4+1)*10^FLOOR(LOG10(TEXT(ABS(AU2959),"0."&amp;REPT("0",4-1)&amp;"E+00")),1),1)="0"),LOG10(TEXT(ABS(AU2959),"0."&amp;REPT("0",4-1)&amp;"E+00"))&lt;=4-1),"0.","#")&amp;REPT("0",IF(4-1-(FLOOR(LOG10(TEXT(ABS(AU2959),"0."&amp;REPT("0",4-1)&amp;"E+00")),1))&gt;0,4-1-(FLOOR(LOG10(TEXT(ABS(AU2959),"0."&amp;REPT("0",4-1)&amp;"E+00")),1)),0))))))</f>
        <v>0.5500</v>
      </c>
      <c r="AO2959" s="89" t="str">
        <f t="shared" ref="AO2959:AO3022" si="566">IF(AV2959=0,"0.000",TEXT(IF(AV2959&lt;0,"-","")&amp;LEFT(TEXT(ABS(AV2959),"0."&amp;REPT("0",4-1)&amp;"E+00"),4+1)*10^FLOOR(LOG10(TEXT(ABS(AV2959),"0."&amp;REPT("0",4-1)&amp;"E+00")),1),(""&amp;(IF(OR(AND(FLOOR(LOG10(TEXT(ABS(AV2959),"0."&amp;REPT("0",4-1)&amp;"E+00")),1)+1=4,RIGHT(LEFT(TEXT(ABS(AV2959),"0."&amp;REPT("0",4-1)&amp;"E+00"),4+1)*10^FLOOR(LOG10(TEXT(ABS(AV2959),"0."&amp;REPT("0",4-1)&amp;"E+00")),1),1)="0"),LOG10(TEXT(ABS(AV2959),"0."&amp;REPT("0",4-1)&amp;"E+00"))&lt;=4-1),"0.","#")&amp;REPT("0",IF(4-1-(FLOOR(LOG10(TEXT(ABS(AV2959),"0."&amp;REPT("0",4-1)&amp;"E+00")),1))&gt;0,4-1-(FLOOR(LOG10(TEXT(ABS(AV2959),"0."&amp;REPT("0",4-1)&amp;"E+00")),1)),0))))))</f>
        <v>720.0</v>
      </c>
      <c r="AP2959" s="89" t="str">
        <f t="shared" ref="AP2959:AP3022" si="567">IF(AW2959=0,"0.000",TEXT(IF(AW2959&lt;0,"-","")&amp;LEFT(TEXT(ABS(AW2959),"0."&amp;REPT("0",4-1)&amp;"E+00"),4+1)*10^FLOOR(LOG10(TEXT(ABS(AW2959),"0."&amp;REPT("0",4-1)&amp;"E+00")),1),(""&amp;(IF(OR(AND(FLOOR(LOG10(TEXT(ABS(AW2959),"0."&amp;REPT("0",4-1)&amp;"E+00")),1)+1=4,RIGHT(LEFT(TEXT(ABS(AW2959),"0."&amp;REPT("0",4-1)&amp;"E+00"),4+1)*10^FLOOR(LOG10(TEXT(ABS(AW2959),"0."&amp;REPT("0",4-1)&amp;"E+00")),1),1)="0"),LOG10(TEXT(ABS(AW2959),"0."&amp;REPT("0",4-1)&amp;"E+00"))&lt;=4-1),"0.","#")&amp;REPT("0",IF(4-1-(FLOOR(LOG10(TEXT(ABS(AW2959),"0."&amp;REPT("0",4-1)&amp;"E+00")),1))&gt;0,4-1-(FLOOR(LOG10(TEXT(ABS(AW2959),"0."&amp;REPT("0",4-1)&amp;"E+00")),1)),0))))))</f>
        <v>0.8322</v>
      </c>
      <c r="AQ2959" s="89" t="str">
        <f t="shared" ref="AQ2959:AQ3022" si="568">IF(AX2959=0,"0.000",TEXT(IF(AX2959&lt;0,"-","")&amp;LEFT(TEXT(ABS(AX2959),"0."&amp;REPT("0",4-1)&amp;"E+00"),4+1)*10^FLOOR(LOG10(TEXT(ABS(AX2959),"0."&amp;REPT("0",4-1)&amp;"E+00")),1),(""&amp;(IF(OR(AND(FLOOR(LOG10(TEXT(ABS(AX2959),"0."&amp;REPT("0",4-1)&amp;"E+00")),1)+1=4,RIGHT(LEFT(TEXT(ABS(AX2959),"0."&amp;REPT("0",4-1)&amp;"E+00"),4+1)*10^FLOOR(LOG10(TEXT(ABS(AX2959),"0."&amp;REPT("0",4-1)&amp;"E+00")),1),1)="0"),LOG10(TEXT(ABS(AX2959),"0."&amp;REPT("0",4-1)&amp;"E+00"))&lt;=4-1),"0.","#")&amp;REPT("0",IF(4-1-(FLOOR(LOG10(TEXT(ABS(AX2959),"0."&amp;REPT("0",4-1)&amp;"E+00")),1))&gt;0,4-1-(FLOOR(LOG10(TEXT(ABS(AX2959),"0."&amp;REPT("0",4-1)&amp;"E+00")),1)),0))))))</f>
        <v>3515</v>
      </c>
      <c r="AR2959" s="89" t="str">
        <f t="shared" ref="AR2959:AR3022" si="569">IF(AY2959=0,"0.000",TEXT(IF(AY2959&lt;0,"-","")&amp;LEFT(TEXT(ABS(AY2959),"0."&amp;REPT("0",4-1)&amp;"E+00"),4+1)*10^FLOOR(LOG10(TEXT(ABS(AY2959),"0."&amp;REPT("0",4-1)&amp;"E+00")),1),(""&amp;(IF(OR(AND(FLOOR(LOG10(TEXT(ABS(AY2959),"0."&amp;REPT("0",4-1)&amp;"E+00")),1)+1=4,RIGHT(LEFT(TEXT(ABS(AY2959),"0."&amp;REPT("0",4-1)&amp;"E+00"),4+1)*10^FLOOR(LOG10(TEXT(ABS(AY2959),"0."&amp;REPT("0",4-1)&amp;"E+00")),1),1)="0"),LOG10(TEXT(ABS(AY2959),"0."&amp;REPT("0",4-1)&amp;"E+00"))&lt;=4-1),"0.","#")&amp;REPT("0",IF(4-1-(FLOOR(LOG10(TEXT(ABS(AY2959),"0."&amp;REPT("0",4-1)&amp;"E+00")),1))&gt;0,4-1-(FLOOR(LOG10(TEXT(ABS(AY2959),"0."&amp;REPT("0",4-1)&amp;"E+00")),1)),0))))))</f>
        <v>3973</v>
      </c>
      <c r="AS2959" s="89" t="str">
        <f t="shared" ref="AS2959:AS3022" si="570">IF(AZ2959=0,"0.000",TEXT(IF(AZ2959&lt;0,"-","")&amp;LEFT(TEXT(ABS(AZ2959),"0."&amp;REPT("0",4-1)&amp;"E+00"),4+1)*10^FLOOR(LOG10(TEXT(ABS(AZ2959),"0."&amp;REPT("0",4-1)&amp;"E+00")),1),(""&amp;(IF(OR(AND(FLOOR(LOG10(TEXT(ABS(AZ2959),"0."&amp;REPT("0",4-1)&amp;"E+00")),1)+1=4,RIGHT(LEFT(TEXT(ABS(AZ2959),"0."&amp;REPT("0",4-1)&amp;"E+00"),4+1)*10^FLOOR(LOG10(TEXT(ABS(AZ2959),"0."&amp;REPT("0",4-1)&amp;"E+00")),1),1)="0"),LOG10(TEXT(ABS(AZ2959),"0."&amp;REPT("0",4-1)&amp;"E+00"))&lt;=4-1),"0.","#")&amp;REPT("0",IF(4-1-(FLOOR(LOG10(TEXT(ABS(AZ2959),"0."&amp;REPT("0",4-1)&amp;"E+00")),1))&gt;0,4-1-(FLOOR(LOG10(TEXT(ABS(AZ2959),"0."&amp;REPT("0",4-1)&amp;"E+00")),1)),0))))))</f>
        <v>8.600</v>
      </c>
      <c r="AT2959" s="89"/>
      <c r="AU2959" s="99">
        <v>0.55000000000000004</v>
      </c>
      <c r="AV2959" s="99">
        <v>720</v>
      </c>
      <c r="AW2959" s="99">
        <v>0.83216999999999997</v>
      </c>
      <c r="AX2959" s="99">
        <v>3514.8065000000001</v>
      </c>
      <c r="AY2959" s="99">
        <v>3972.5</v>
      </c>
      <c r="AZ2959" s="99">
        <v>8.6</v>
      </c>
      <c r="BA2959" s="119" t="s">
        <v>9</v>
      </c>
      <c r="BB2959" s="4">
        <v>2959</v>
      </c>
      <c r="BC2959" s="4">
        <v>0.55000000000000004</v>
      </c>
    </row>
    <row r="2960" spans="2:55">
      <c r="B2960">
        <v>2959</v>
      </c>
      <c r="C2960" s="107">
        <f t="shared" si="559"/>
        <v>0.55000000000000004</v>
      </c>
      <c r="D2960" s="5">
        <f t="shared" si="560"/>
        <v>740</v>
      </c>
      <c r="E2960" s="5" t="str">
        <f t="shared" si="561"/>
        <v>0.8490</v>
      </c>
      <c r="F2960" s="5" t="str">
        <f t="shared" si="562"/>
        <v>3552</v>
      </c>
      <c r="G2960" s="5" t="str">
        <f t="shared" si="563"/>
        <v>4019</v>
      </c>
      <c r="H2960" s="5" t="str">
        <f t="shared" si="564"/>
        <v>8.646</v>
      </c>
      <c r="I2960" s="1" t="s">
        <v>9</v>
      </c>
      <c r="AN2960" s="89" t="str">
        <f t="shared" si="565"/>
        <v>0.5500</v>
      </c>
      <c r="AO2960" s="89" t="str">
        <f t="shared" si="566"/>
        <v>740.0</v>
      </c>
      <c r="AP2960" s="89" t="str">
        <f t="shared" si="567"/>
        <v>0.8490</v>
      </c>
      <c r="AQ2960" s="89" t="str">
        <f t="shared" si="568"/>
        <v>3552</v>
      </c>
      <c r="AR2960" s="89" t="str">
        <f t="shared" si="569"/>
        <v>4019</v>
      </c>
      <c r="AS2960" s="89" t="str">
        <f t="shared" si="570"/>
        <v>8.646</v>
      </c>
      <c r="AT2960" s="89"/>
      <c r="AU2960" s="99">
        <v>0.55000000000000004</v>
      </c>
      <c r="AV2960" s="99">
        <v>740</v>
      </c>
      <c r="AW2960" s="99">
        <v>0.84904000000000002</v>
      </c>
      <c r="AX2960" s="99">
        <v>3551.5279999999998</v>
      </c>
      <c r="AY2960" s="99">
        <v>4018.5</v>
      </c>
      <c r="AZ2960" s="99">
        <v>8.6458999999999993</v>
      </c>
      <c r="BA2960" s="119" t="s">
        <v>9</v>
      </c>
      <c r="BB2960" s="4">
        <v>2960</v>
      </c>
      <c r="BC2960" s="4">
        <v>0.55000000000000004</v>
      </c>
    </row>
    <row r="2961" spans="2:55">
      <c r="B2961">
        <v>2960</v>
      </c>
      <c r="C2961" s="107">
        <f t="shared" si="559"/>
        <v>0.55000000000000004</v>
      </c>
      <c r="D2961" s="5">
        <f t="shared" si="560"/>
        <v>760</v>
      </c>
      <c r="E2961" s="5" t="str">
        <f t="shared" si="561"/>
        <v>0.8659</v>
      </c>
      <c r="F2961" s="5" t="str">
        <f t="shared" si="562"/>
        <v>3589</v>
      </c>
      <c r="G2961" s="5" t="str">
        <f t="shared" si="563"/>
        <v>4065</v>
      </c>
      <c r="H2961" s="5" t="str">
        <f t="shared" si="564"/>
        <v>8.691</v>
      </c>
      <c r="I2961" s="1" t="s">
        <v>9</v>
      </c>
      <c r="AN2961" s="89" t="str">
        <f t="shared" si="565"/>
        <v>0.5500</v>
      </c>
      <c r="AO2961" s="89" t="str">
        <f t="shared" si="566"/>
        <v>760.0</v>
      </c>
      <c r="AP2961" s="89" t="str">
        <f t="shared" si="567"/>
        <v>0.8659</v>
      </c>
      <c r="AQ2961" s="89" t="str">
        <f t="shared" si="568"/>
        <v>3589</v>
      </c>
      <c r="AR2961" s="89" t="str">
        <f t="shared" si="569"/>
        <v>4065</v>
      </c>
      <c r="AS2961" s="89" t="str">
        <f t="shared" si="570"/>
        <v>8.691</v>
      </c>
      <c r="AT2961" s="89"/>
      <c r="AU2961" s="99">
        <v>0.55000000000000004</v>
      </c>
      <c r="AV2961" s="99">
        <v>760</v>
      </c>
      <c r="AW2961" s="99">
        <v>0.8659</v>
      </c>
      <c r="AX2961" s="99">
        <v>3588.5550000000003</v>
      </c>
      <c r="AY2961" s="99">
        <v>4064.8</v>
      </c>
      <c r="AZ2961" s="99">
        <v>8.6912000000000003</v>
      </c>
      <c r="BA2961" s="119" t="s">
        <v>9</v>
      </c>
      <c r="BB2961" s="4">
        <v>2961</v>
      </c>
      <c r="BC2961" s="4">
        <v>0.55000000000000004</v>
      </c>
    </row>
    <row r="2962" spans="2:55">
      <c r="B2962">
        <v>2961</v>
      </c>
      <c r="C2962" s="107">
        <f t="shared" si="559"/>
        <v>0.55000000000000004</v>
      </c>
      <c r="D2962" s="5">
        <f t="shared" si="560"/>
        <v>780</v>
      </c>
      <c r="E2962" s="5" t="str">
        <f t="shared" si="561"/>
        <v>0.8828</v>
      </c>
      <c r="F2962" s="5" t="str">
        <f t="shared" si="562"/>
        <v>3626</v>
      </c>
      <c r="G2962" s="5" t="str">
        <f t="shared" si="563"/>
        <v>4111</v>
      </c>
      <c r="H2962" s="5" t="str">
        <f t="shared" si="564"/>
        <v>8.736</v>
      </c>
      <c r="I2962" s="1" t="s">
        <v>9</v>
      </c>
      <c r="AN2962" s="89" t="str">
        <f t="shared" si="565"/>
        <v>0.5500</v>
      </c>
      <c r="AO2962" s="89" t="str">
        <f t="shared" si="566"/>
        <v>780.0</v>
      </c>
      <c r="AP2962" s="89" t="str">
        <f t="shared" si="567"/>
        <v>0.8828</v>
      </c>
      <c r="AQ2962" s="89" t="str">
        <f t="shared" si="568"/>
        <v>3626</v>
      </c>
      <c r="AR2962" s="89" t="str">
        <f t="shared" si="569"/>
        <v>4111</v>
      </c>
      <c r="AS2962" s="89" t="str">
        <f t="shared" si="570"/>
        <v>8.736</v>
      </c>
      <c r="AT2962" s="89"/>
      <c r="AU2962" s="99">
        <v>0.55000000000000004</v>
      </c>
      <c r="AV2962" s="99">
        <v>780</v>
      </c>
      <c r="AW2962" s="99">
        <v>0.88275999999999999</v>
      </c>
      <c r="AX2962" s="99">
        <v>3625.7820000000002</v>
      </c>
      <c r="AY2962" s="99">
        <v>4111.3</v>
      </c>
      <c r="AZ2962" s="99">
        <v>8.7357999999999993</v>
      </c>
      <c r="BA2962" s="119" t="s">
        <v>9</v>
      </c>
      <c r="BB2962" s="4">
        <v>2962</v>
      </c>
      <c r="BC2962" s="4">
        <v>0.55000000000000004</v>
      </c>
    </row>
    <row r="2963" spans="2:55">
      <c r="B2963">
        <v>2962</v>
      </c>
      <c r="C2963" s="107">
        <f t="shared" si="559"/>
        <v>0.55000000000000004</v>
      </c>
      <c r="D2963" s="5">
        <f t="shared" si="560"/>
        <v>800</v>
      </c>
      <c r="E2963" s="5" t="str">
        <f t="shared" si="561"/>
        <v>0.8996</v>
      </c>
      <c r="F2963" s="5" t="str">
        <f t="shared" si="562"/>
        <v>3663</v>
      </c>
      <c r="G2963" s="5" t="str">
        <f t="shared" si="563"/>
        <v>4158</v>
      </c>
      <c r="H2963" s="5" t="str">
        <f t="shared" si="564"/>
        <v>8.780</v>
      </c>
      <c r="I2963" s="1" t="s">
        <v>9</v>
      </c>
      <c r="AN2963" s="89" t="str">
        <f t="shared" si="565"/>
        <v>0.5500</v>
      </c>
      <c r="AO2963" s="89" t="str">
        <f t="shared" si="566"/>
        <v>800.0</v>
      </c>
      <c r="AP2963" s="89" t="str">
        <f t="shared" si="567"/>
        <v>0.8996</v>
      </c>
      <c r="AQ2963" s="89" t="str">
        <f t="shared" si="568"/>
        <v>3663</v>
      </c>
      <c r="AR2963" s="89" t="str">
        <f t="shared" si="569"/>
        <v>4158</v>
      </c>
      <c r="AS2963" s="89" t="str">
        <f t="shared" si="570"/>
        <v>8.780</v>
      </c>
      <c r="AT2963" s="89"/>
      <c r="AU2963" s="99">
        <v>0.55000000000000004</v>
      </c>
      <c r="AV2963" s="99">
        <v>800</v>
      </c>
      <c r="AW2963" s="99">
        <v>0.89961000000000002</v>
      </c>
      <c r="AX2963" s="99">
        <v>3663.4144999999999</v>
      </c>
      <c r="AY2963" s="99">
        <v>4158.2</v>
      </c>
      <c r="AZ2963" s="99">
        <v>8.7797999999999998</v>
      </c>
      <c r="BA2963" s="119" t="s">
        <v>9</v>
      </c>
      <c r="BB2963" s="4">
        <v>2963</v>
      </c>
      <c r="BC2963" s="4">
        <v>0.55000000000000004</v>
      </c>
    </row>
    <row r="2964" spans="2:55">
      <c r="B2964">
        <v>2963</v>
      </c>
      <c r="C2964" s="107">
        <f t="shared" si="559"/>
        <v>0.55000000000000004</v>
      </c>
      <c r="D2964" s="5">
        <f t="shared" si="560"/>
        <v>820</v>
      </c>
      <c r="E2964" s="5" t="str">
        <f t="shared" si="561"/>
        <v>0.9165</v>
      </c>
      <c r="F2964" s="5" t="str">
        <f t="shared" si="562"/>
        <v>3701</v>
      </c>
      <c r="G2964" s="5" t="str">
        <f t="shared" si="563"/>
        <v>4205</v>
      </c>
      <c r="H2964" s="5" t="str">
        <f t="shared" si="564"/>
        <v>8.823</v>
      </c>
      <c r="I2964" s="1" t="s">
        <v>9</v>
      </c>
      <c r="AN2964" s="89" t="str">
        <f t="shared" si="565"/>
        <v>0.5500</v>
      </c>
      <c r="AO2964" s="89" t="str">
        <f t="shared" si="566"/>
        <v>820.0</v>
      </c>
      <c r="AP2964" s="89" t="str">
        <f t="shared" si="567"/>
        <v>0.9165</v>
      </c>
      <c r="AQ2964" s="89" t="str">
        <f t="shared" si="568"/>
        <v>3701</v>
      </c>
      <c r="AR2964" s="89" t="str">
        <f t="shared" si="569"/>
        <v>4205</v>
      </c>
      <c r="AS2964" s="89" t="str">
        <f t="shared" si="570"/>
        <v>8.823</v>
      </c>
      <c r="AT2964" s="89"/>
      <c r="AU2964" s="99">
        <v>0.55000000000000004</v>
      </c>
      <c r="AV2964" s="99">
        <v>820</v>
      </c>
      <c r="AW2964" s="99">
        <v>0.91646000000000005</v>
      </c>
      <c r="AX2964" s="99">
        <v>3701.2470000000003</v>
      </c>
      <c r="AY2964" s="99">
        <v>4205.3</v>
      </c>
      <c r="AZ2964" s="99">
        <v>8.8232999999999997</v>
      </c>
      <c r="BA2964" s="119" t="s">
        <v>9</v>
      </c>
      <c r="BB2964" s="4">
        <v>2964</v>
      </c>
      <c r="BC2964" s="4">
        <v>0.55000000000000004</v>
      </c>
    </row>
    <row r="2965" spans="2:55">
      <c r="B2965">
        <v>2964</v>
      </c>
      <c r="C2965" s="107">
        <f t="shared" si="559"/>
        <v>0.55000000000000004</v>
      </c>
      <c r="D2965" s="5">
        <f t="shared" si="560"/>
        <v>840</v>
      </c>
      <c r="E2965" s="5" t="str">
        <f t="shared" si="561"/>
        <v>0.9333</v>
      </c>
      <c r="F2965" s="5" t="str">
        <f t="shared" si="562"/>
        <v>3739</v>
      </c>
      <c r="G2965" s="5" t="str">
        <f t="shared" si="563"/>
        <v>4253</v>
      </c>
      <c r="H2965" s="5" t="str">
        <f t="shared" si="564"/>
        <v>8.866</v>
      </c>
      <c r="I2965" s="1" t="s">
        <v>9</v>
      </c>
      <c r="AN2965" s="89" t="str">
        <f t="shared" si="565"/>
        <v>0.5500</v>
      </c>
      <c r="AO2965" s="89" t="str">
        <f t="shared" si="566"/>
        <v>840.0</v>
      </c>
      <c r="AP2965" s="89" t="str">
        <f t="shared" si="567"/>
        <v>0.9333</v>
      </c>
      <c r="AQ2965" s="89" t="str">
        <f t="shared" si="568"/>
        <v>3739</v>
      </c>
      <c r="AR2965" s="89" t="str">
        <f t="shared" si="569"/>
        <v>4253</v>
      </c>
      <c r="AS2965" s="89" t="str">
        <f t="shared" si="570"/>
        <v>8.866</v>
      </c>
      <c r="AT2965" s="89"/>
      <c r="AU2965" s="99">
        <v>0.55000000000000004</v>
      </c>
      <c r="AV2965" s="99">
        <v>840</v>
      </c>
      <c r="AW2965" s="99">
        <v>0.93329999999999991</v>
      </c>
      <c r="AX2965" s="99">
        <v>3739.2850000000003</v>
      </c>
      <c r="AY2965" s="99">
        <v>4252.6000000000004</v>
      </c>
      <c r="AZ2965" s="99">
        <v>8.8663000000000007</v>
      </c>
      <c r="BA2965" s="119" t="s">
        <v>9</v>
      </c>
      <c r="BB2965" s="4">
        <v>2965</v>
      </c>
      <c r="BC2965" s="4">
        <v>0.55000000000000004</v>
      </c>
    </row>
    <row r="2966" spans="2:55">
      <c r="B2966">
        <v>2965</v>
      </c>
      <c r="C2966" s="107">
        <f t="shared" si="559"/>
        <v>0.55000000000000004</v>
      </c>
      <c r="D2966" s="5">
        <f t="shared" si="560"/>
        <v>860</v>
      </c>
      <c r="E2966" s="5" t="str">
        <f t="shared" si="561"/>
        <v>0.9502</v>
      </c>
      <c r="F2966" s="5" t="str">
        <f t="shared" si="562"/>
        <v>3778</v>
      </c>
      <c r="G2966" s="5" t="str">
        <f t="shared" si="563"/>
        <v>4300.</v>
      </c>
      <c r="H2966" s="5" t="str">
        <f t="shared" si="564"/>
        <v>8.909</v>
      </c>
      <c r="I2966" s="1" t="s">
        <v>9</v>
      </c>
      <c r="AN2966" s="89" t="str">
        <f t="shared" si="565"/>
        <v>0.5500</v>
      </c>
      <c r="AO2966" s="89" t="str">
        <f t="shared" si="566"/>
        <v>860.0</v>
      </c>
      <c r="AP2966" s="89" t="str">
        <f t="shared" si="567"/>
        <v>0.9502</v>
      </c>
      <c r="AQ2966" s="89" t="str">
        <f t="shared" si="568"/>
        <v>3778</v>
      </c>
      <c r="AR2966" s="89" t="str">
        <f t="shared" si="569"/>
        <v>4300.</v>
      </c>
      <c r="AS2966" s="89" t="str">
        <f t="shared" si="570"/>
        <v>8.909</v>
      </c>
      <c r="AT2966" s="89"/>
      <c r="AU2966" s="99">
        <v>0.55000000000000004</v>
      </c>
      <c r="AV2966" s="99">
        <v>860</v>
      </c>
      <c r="AW2966" s="99">
        <v>0.95014999999999994</v>
      </c>
      <c r="AX2966" s="99">
        <v>3777.7175000000002</v>
      </c>
      <c r="AY2966" s="99">
        <v>4300.3</v>
      </c>
      <c r="AZ2966" s="99">
        <v>8.9086999999999996</v>
      </c>
      <c r="BA2966" s="119" t="s">
        <v>9</v>
      </c>
      <c r="BB2966" s="4">
        <v>2966</v>
      </c>
      <c r="BC2966" s="4">
        <v>0.55000000000000004</v>
      </c>
    </row>
    <row r="2967" spans="2:55">
      <c r="B2967">
        <v>2966</v>
      </c>
      <c r="C2967" s="107">
        <f t="shared" si="559"/>
        <v>0.55000000000000004</v>
      </c>
      <c r="D2967" s="5">
        <f t="shared" si="560"/>
        <v>880</v>
      </c>
      <c r="E2967" s="5" t="str">
        <f t="shared" si="561"/>
        <v>0.9670</v>
      </c>
      <c r="F2967" s="5" t="str">
        <f t="shared" si="562"/>
        <v>3816</v>
      </c>
      <c r="G2967" s="5" t="str">
        <f t="shared" si="563"/>
        <v>4348</v>
      </c>
      <c r="H2967" s="5" t="str">
        <f t="shared" si="564"/>
        <v>8.951</v>
      </c>
      <c r="I2967" s="1" t="s">
        <v>9</v>
      </c>
      <c r="AN2967" s="89" t="str">
        <f t="shared" si="565"/>
        <v>0.5500</v>
      </c>
      <c r="AO2967" s="89" t="str">
        <f t="shared" si="566"/>
        <v>880.0</v>
      </c>
      <c r="AP2967" s="89" t="str">
        <f t="shared" si="567"/>
        <v>0.9670</v>
      </c>
      <c r="AQ2967" s="89" t="str">
        <f t="shared" si="568"/>
        <v>3816</v>
      </c>
      <c r="AR2967" s="89" t="str">
        <f t="shared" si="569"/>
        <v>4348</v>
      </c>
      <c r="AS2967" s="89" t="str">
        <f t="shared" si="570"/>
        <v>8.951</v>
      </c>
      <c r="AT2967" s="89"/>
      <c r="AU2967" s="99">
        <v>0.55000000000000004</v>
      </c>
      <c r="AV2967" s="99">
        <v>880</v>
      </c>
      <c r="AW2967" s="99">
        <v>0.96698000000000006</v>
      </c>
      <c r="AX2967" s="99">
        <v>3816.3609999999999</v>
      </c>
      <c r="AY2967" s="99">
        <v>4348.2</v>
      </c>
      <c r="AZ2967" s="99">
        <v>8.9505999999999997</v>
      </c>
      <c r="BA2967" s="119" t="s">
        <v>9</v>
      </c>
      <c r="BB2967" s="4">
        <v>2967</v>
      </c>
      <c r="BC2967" s="4">
        <v>0.55000000000000004</v>
      </c>
    </row>
    <row r="2968" spans="2:55">
      <c r="B2968">
        <v>2967</v>
      </c>
      <c r="C2968" s="107">
        <f t="shared" si="559"/>
        <v>0.55000000000000004</v>
      </c>
      <c r="D2968" s="5">
        <f t="shared" si="560"/>
        <v>900</v>
      </c>
      <c r="E2968" s="5" t="str">
        <f t="shared" si="561"/>
        <v>0.9838</v>
      </c>
      <c r="F2968" s="5" t="str">
        <f t="shared" si="562"/>
        <v>3855</v>
      </c>
      <c r="G2968" s="5" t="str">
        <f t="shared" si="563"/>
        <v>4396</v>
      </c>
      <c r="H2968" s="5" t="str">
        <f t="shared" si="564"/>
        <v>8.992</v>
      </c>
      <c r="I2968" s="1" t="s">
        <v>9</v>
      </c>
      <c r="AN2968" s="89" t="str">
        <f t="shared" si="565"/>
        <v>0.5500</v>
      </c>
      <c r="AO2968" s="89" t="str">
        <f t="shared" si="566"/>
        <v>900.0</v>
      </c>
      <c r="AP2968" s="89" t="str">
        <f t="shared" si="567"/>
        <v>0.9838</v>
      </c>
      <c r="AQ2968" s="89" t="str">
        <f t="shared" si="568"/>
        <v>3855</v>
      </c>
      <c r="AR2968" s="89" t="str">
        <f t="shared" si="569"/>
        <v>4396</v>
      </c>
      <c r="AS2968" s="89" t="str">
        <f t="shared" si="570"/>
        <v>8.992</v>
      </c>
      <c r="AT2968" s="89"/>
      <c r="AU2968" s="99">
        <v>0.55000000000000004</v>
      </c>
      <c r="AV2968" s="99">
        <v>900</v>
      </c>
      <c r="AW2968" s="99">
        <v>0.98382000000000003</v>
      </c>
      <c r="AX2968" s="99">
        <v>3855.2989999999995</v>
      </c>
      <c r="AY2968" s="99">
        <v>4396.3999999999996</v>
      </c>
      <c r="AZ2968" s="99">
        <v>8.9920000000000009</v>
      </c>
      <c r="BA2968" s="119" t="s">
        <v>9</v>
      </c>
      <c r="BB2968" s="4">
        <v>2968</v>
      </c>
      <c r="BC2968" s="4">
        <v>0.55000000000000004</v>
      </c>
    </row>
    <row r="2969" spans="2:55">
      <c r="B2969">
        <v>2968</v>
      </c>
      <c r="C2969" s="107">
        <f t="shared" si="559"/>
        <v>0.55000000000000004</v>
      </c>
      <c r="D2969" s="5">
        <f t="shared" si="560"/>
        <v>920</v>
      </c>
      <c r="E2969" s="5" t="str">
        <f t="shared" si="561"/>
        <v>1.001</v>
      </c>
      <c r="F2969" s="5" t="str">
        <f t="shared" si="562"/>
        <v>3894</v>
      </c>
      <c r="G2969" s="5" t="str">
        <f t="shared" si="563"/>
        <v>4445</v>
      </c>
      <c r="H2969" s="5" t="str">
        <f t="shared" si="564"/>
        <v>9.033</v>
      </c>
      <c r="I2969" s="1" t="s">
        <v>9</v>
      </c>
      <c r="AN2969" s="89" t="str">
        <f t="shared" si="565"/>
        <v>0.5500</v>
      </c>
      <c r="AO2969" s="89" t="str">
        <f t="shared" si="566"/>
        <v>920.0</v>
      </c>
      <c r="AP2969" s="89" t="str">
        <f t="shared" si="567"/>
        <v>1.001</v>
      </c>
      <c r="AQ2969" s="89" t="str">
        <f t="shared" si="568"/>
        <v>3894</v>
      </c>
      <c r="AR2969" s="89" t="str">
        <f t="shared" si="569"/>
        <v>4445</v>
      </c>
      <c r="AS2969" s="89" t="str">
        <f t="shared" si="570"/>
        <v>9.033</v>
      </c>
      <c r="AT2969" s="89"/>
      <c r="AU2969" s="99">
        <v>0.55000000000000004</v>
      </c>
      <c r="AV2969" s="99">
        <v>920</v>
      </c>
      <c r="AW2969" s="99">
        <v>1.0007000000000001</v>
      </c>
      <c r="AX2969" s="99">
        <v>3894.415</v>
      </c>
      <c r="AY2969" s="99">
        <v>4444.8</v>
      </c>
      <c r="AZ2969" s="99">
        <v>9.0329999999999995</v>
      </c>
      <c r="BA2969" s="119" t="s">
        <v>9</v>
      </c>
      <c r="BB2969" s="4">
        <v>2969</v>
      </c>
      <c r="BC2969" s="4">
        <v>0.55000000000000004</v>
      </c>
    </row>
    <row r="2970" spans="2:55">
      <c r="B2970">
        <v>2969</v>
      </c>
      <c r="C2970" s="107">
        <f t="shared" si="559"/>
        <v>0.55000000000000004</v>
      </c>
      <c r="D2970" s="5">
        <f t="shared" si="560"/>
        <v>940</v>
      </c>
      <c r="E2970" s="5" t="str">
        <f t="shared" si="561"/>
        <v>1.018</v>
      </c>
      <c r="F2970" s="5" t="str">
        <f t="shared" si="562"/>
        <v>3934</v>
      </c>
      <c r="G2970" s="5" t="str">
        <f t="shared" si="563"/>
        <v>4494</v>
      </c>
      <c r="H2970" s="5" t="str">
        <f t="shared" si="564"/>
        <v>9.074</v>
      </c>
      <c r="I2970" s="1" t="s">
        <v>9</v>
      </c>
      <c r="AN2970" s="89" t="str">
        <f t="shared" si="565"/>
        <v>0.5500</v>
      </c>
      <c r="AO2970" s="89" t="str">
        <f t="shared" si="566"/>
        <v>940.0</v>
      </c>
      <c r="AP2970" s="89" t="str">
        <f t="shared" si="567"/>
        <v>1.018</v>
      </c>
      <c r="AQ2970" s="89" t="str">
        <f t="shared" si="568"/>
        <v>3934</v>
      </c>
      <c r="AR2970" s="89" t="str">
        <f t="shared" si="569"/>
        <v>4494</v>
      </c>
      <c r="AS2970" s="89" t="str">
        <f t="shared" si="570"/>
        <v>9.074</v>
      </c>
      <c r="AT2970" s="89"/>
      <c r="AU2970" s="99">
        <v>0.55000000000000004</v>
      </c>
      <c r="AV2970" s="99">
        <v>940</v>
      </c>
      <c r="AW2970" s="99">
        <v>1.0175000000000001</v>
      </c>
      <c r="AX2970" s="99">
        <v>3933.875</v>
      </c>
      <c r="AY2970" s="99">
        <v>4493.5</v>
      </c>
      <c r="AZ2970" s="99">
        <v>9.0734999999999992</v>
      </c>
      <c r="BA2970" s="119" t="s">
        <v>9</v>
      </c>
      <c r="BB2970" s="4">
        <v>2970</v>
      </c>
      <c r="BC2970" s="4">
        <v>0.55000000000000004</v>
      </c>
    </row>
    <row r="2971" spans="2:55">
      <c r="B2971">
        <v>2970</v>
      </c>
      <c r="C2971" s="107">
        <f t="shared" si="559"/>
        <v>0.55000000000000004</v>
      </c>
      <c r="D2971" s="5">
        <f t="shared" si="560"/>
        <v>960</v>
      </c>
      <c r="E2971" s="5" t="str">
        <f t="shared" si="561"/>
        <v>1.034</v>
      </c>
      <c r="F2971" s="5" t="str">
        <f t="shared" si="562"/>
        <v>3974</v>
      </c>
      <c r="G2971" s="5" t="str">
        <f t="shared" si="563"/>
        <v>4543</v>
      </c>
      <c r="H2971" s="5" t="str">
        <f t="shared" si="564"/>
        <v>9.114</v>
      </c>
      <c r="I2971" s="1" t="s">
        <v>9</v>
      </c>
      <c r="AN2971" s="89" t="str">
        <f t="shared" si="565"/>
        <v>0.5500</v>
      </c>
      <c r="AO2971" s="89" t="str">
        <f t="shared" si="566"/>
        <v>960.0</v>
      </c>
      <c r="AP2971" s="89" t="str">
        <f t="shared" si="567"/>
        <v>1.034</v>
      </c>
      <c r="AQ2971" s="89" t="str">
        <f t="shared" si="568"/>
        <v>3974</v>
      </c>
      <c r="AR2971" s="89" t="str">
        <f t="shared" si="569"/>
        <v>4543</v>
      </c>
      <c r="AS2971" s="89" t="str">
        <f t="shared" si="570"/>
        <v>9.114</v>
      </c>
      <c r="AT2971" s="89"/>
      <c r="AU2971" s="99">
        <v>0.55000000000000004</v>
      </c>
      <c r="AV2971" s="99">
        <v>960</v>
      </c>
      <c r="AW2971" s="99">
        <v>1.0343</v>
      </c>
      <c r="AX2971" s="99">
        <v>3973.6350000000002</v>
      </c>
      <c r="AY2971" s="99">
        <v>4542.5</v>
      </c>
      <c r="AZ2971" s="99">
        <v>9.1135000000000002</v>
      </c>
      <c r="BA2971" s="119" t="s">
        <v>9</v>
      </c>
      <c r="BB2971" s="4">
        <v>2971</v>
      </c>
      <c r="BC2971" s="4">
        <v>0.55000000000000004</v>
      </c>
    </row>
    <row r="2972" spans="2:55">
      <c r="B2972">
        <v>2971</v>
      </c>
      <c r="C2972" s="107">
        <f t="shared" si="559"/>
        <v>0.55000000000000004</v>
      </c>
      <c r="D2972" s="5">
        <f t="shared" si="560"/>
        <v>980</v>
      </c>
      <c r="E2972" s="5" t="str">
        <f t="shared" si="561"/>
        <v>1.051</v>
      </c>
      <c r="F2972" s="5" t="str">
        <f t="shared" si="562"/>
        <v>4014</v>
      </c>
      <c r="G2972" s="5" t="str">
        <f t="shared" si="563"/>
        <v>4592</v>
      </c>
      <c r="H2972" s="5" t="str">
        <f t="shared" si="564"/>
        <v>9.153</v>
      </c>
      <c r="I2972" s="1" t="s">
        <v>9</v>
      </c>
      <c r="AN2972" s="89" t="str">
        <f t="shared" si="565"/>
        <v>0.5500</v>
      </c>
      <c r="AO2972" s="89" t="str">
        <f t="shared" si="566"/>
        <v>980.0</v>
      </c>
      <c r="AP2972" s="89" t="str">
        <f t="shared" si="567"/>
        <v>1.051</v>
      </c>
      <c r="AQ2972" s="89" t="str">
        <f t="shared" si="568"/>
        <v>4014</v>
      </c>
      <c r="AR2972" s="89" t="str">
        <f t="shared" si="569"/>
        <v>4592</v>
      </c>
      <c r="AS2972" s="89" t="str">
        <f t="shared" si="570"/>
        <v>9.153</v>
      </c>
      <c r="AT2972" s="89"/>
      <c r="AU2972" s="99">
        <v>0.55000000000000004</v>
      </c>
      <c r="AV2972" s="99">
        <v>980</v>
      </c>
      <c r="AW2972" s="99">
        <v>1.0510999999999999</v>
      </c>
      <c r="AX2972" s="99">
        <v>4013.6950000000002</v>
      </c>
      <c r="AY2972" s="99">
        <v>4591.8</v>
      </c>
      <c r="AZ2972" s="99">
        <v>9.1531000000000002</v>
      </c>
      <c r="BA2972" s="119" t="s">
        <v>9</v>
      </c>
      <c r="BB2972" s="4">
        <v>2972</v>
      </c>
      <c r="BC2972" s="4">
        <v>0.55000000000000004</v>
      </c>
    </row>
    <row r="2973" spans="2:55">
      <c r="B2973">
        <v>2972</v>
      </c>
      <c r="C2973" s="107">
        <f t="shared" si="559"/>
        <v>0.55000000000000004</v>
      </c>
      <c r="D2973" s="5">
        <f t="shared" si="560"/>
        <v>1000</v>
      </c>
      <c r="E2973" s="5" t="str">
        <f t="shared" si="561"/>
        <v>1.068</v>
      </c>
      <c r="F2973" s="5" t="str">
        <f t="shared" si="562"/>
        <v>4054</v>
      </c>
      <c r="G2973" s="5" t="str">
        <f t="shared" si="563"/>
        <v>4641</v>
      </c>
      <c r="H2973" s="5" t="str">
        <f t="shared" si="564"/>
        <v>9.192</v>
      </c>
      <c r="I2973" s="1" t="s">
        <v>9</v>
      </c>
      <c r="AN2973" s="89" t="str">
        <f t="shared" si="565"/>
        <v>0.5500</v>
      </c>
      <c r="AO2973" s="89" t="str">
        <f t="shared" si="566"/>
        <v>1000.</v>
      </c>
      <c r="AP2973" s="89" t="str">
        <f t="shared" si="567"/>
        <v>1.068</v>
      </c>
      <c r="AQ2973" s="89" t="str">
        <f t="shared" si="568"/>
        <v>4054</v>
      </c>
      <c r="AR2973" s="89" t="str">
        <f t="shared" si="569"/>
        <v>4641</v>
      </c>
      <c r="AS2973" s="89" t="str">
        <f t="shared" si="570"/>
        <v>9.192</v>
      </c>
      <c r="AT2973" s="89"/>
      <c r="AU2973" s="99">
        <v>0.55000000000000004</v>
      </c>
      <c r="AV2973" s="99">
        <v>1000</v>
      </c>
      <c r="AW2973" s="99">
        <v>1.0680000000000001</v>
      </c>
      <c r="AX2973" s="99">
        <v>4053.9</v>
      </c>
      <c r="AY2973" s="99">
        <v>4641.3</v>
      </c>
      <c r="AZ2973" s="99">
        <v>9.1922999999999995</v>
      </c>
      <c r="BA2973" s="119" t="s">
        <v>9</v>
      </c>
      <c r="BB2973" s="4">
        <v>2973</v>
      </c>
      <c r="BC2973" s="4">
        <v>0.55000000000000004</v>
      </c>
    </row>
    <row r="2974" spans="2:55">
      <c r="B2974">
        <v>2973</v>
      </c>
      <c r="C2974" s="107">
        <f t="shared" si="559"/>
        <v>0.55000000000000004</v>
      </c>
      <c r="D2974" s="5">
        <f t="shared" si="560"/>
        <v>1100</v>
      </c>
      <c r="E2974" s="5" t="str">
        <f t="shared" si="561"/>
        <v>1.152</v>
      </c>
      <c r="F2974" s="5" t="str">
        <f t="shared" si="562"/>
        <v>4259</v>
      </c>
      <c r="G2974" s="5" t="str">
        <f t="shared" si="563"/>
        <v>4893</v>
      </c>
      <c r="H2974" s="5" t="str">
        <f t="shared" si="564"/>
        <v>9.382</v>
      </c>
      <c r="I2974" s="1" t="s">
        <v>9</v>
      </c>
      <c r="AN2974" s="89" t="str">
        <f t="shared" si="565"/>
        <v>0.5500</v>
      </c>
      <c r="AO2974" s="89" t="str">
        <f t="shared" si="566"/>
        <v>1100.</v>
      </c>
      <c r="AP2974" s="89" t="str">
        <f t="shared" si="567"/>
        <v>1.152</v>
      </c>
      <c r="AQ2974" s="89" t="str">
        <f t="shared" si="568"/>
        <v>4259</v>
      </c>
      <c r="AR2974" s="89" t="str">
        <f t="shared" si="569"/>
        <v>4893</v>
      </c>
      <c r="AS2974" s="89" t="str">
        <f t="shared" si="570"/>
        <v>9.382</v>
      </c>
      <c r="AT2974" s="89"/>
      <c r="AU2974" s="99">
        <v>0.55000000000000004</v>
      </c>
      <c r="AV2974" s="99">
        <v>1100</v>
      </c>
      <c r="AW2974" s="99">
        <v>1.1519999999999999</v>
      </c>
      <c r="AX2974" s="99">
        <v>4258.8999999999996</v>
      </c>
      <c r="AY2974" s="99">
        <v>4892.5</v>
      </c>
      <c r="AZ2974" s="99">
        <v>9.3821999999999992</v>
      </c>
      <c r="BA2974" s="119" t="s">
        <v>9</v>
      </c>
      <c r="BB2974" s="4">
        <v>2974</v>
      </c>
      <c r="BC2974" s="4">
        <v>0.55000000000000004</v>
      </c>
    </row>
    <row r="2975" spans="2:55">
      <c r="B2975">
        <v>2974</v>
      </c>
      <c r="C2975" s="107">
        <f t="shared" si="559"/>
        <v>0.55000000000000004</v>
      </c>
      <c r="D2975" s="5">
        <f t="shared" si="560"/>
        <v>1200</v>
      </c>
      <c r="E2975" s="5" t="str">
        <f t="shared" si="561"/>
        <v>1.236</v>
      </c>
      <c r="F2975" s="5" t="str">
        <f t="shared" si="562"/>
        <v>4470.</v>
      </c>
      <c r="G2975" s="5" t="str">
        <f t="shared" si="563"/>
        <v>5150.</v>
      </c>
      <c r="H2975" s="5" t="str">
        <f t="shared" si="564"/>
        <v>9.563</v>
      </c>
      <c r="I2975" s="1" t="s">
        <v>9</v>
      </c>
      <c r="AN2975" s="89" t="str">
        <f t="shared" si="565"/>
        <v>0.5500</v>
      </c>
      <c r="AO2975" s="89" t="str">
        <f t="shared" si="566"/>
        <v>1200.</v>
      </c>
      <c r="AP2975" s="89" t="str">
        <f t="shared" si="567"/>
        <v>1.236</v>
      </c>
      <c r="AQ2975" s="89" t="str">
        <f t="shared" si="568"/>
        <v>4470.</v>
      </c>
      <c r="AR2975" s="89" t="str">
        <f t="shared" si="569"/>
        <v>5150.</v>
      </c>
      <c r="AS2975" s="89" t="str">
        <f t="shared" si="570"/>
        <v>9.563</v>
      </c>
      <c r="AT2975" s="89"/>
      <c r="AU2975" s="99">
        <v>0.55000000000000004</v>
      </c>
      <c r="AV2975" s="99">
        <v>1200</v>
      </c>
      <c r="AW2975" s="99">
        <v>1.2361</v>
      </c>
      <c r="AX2975" s="99">
        <v>4469.8449999999993</v>
      </c>
      <c r="AY2975" s="99">
        <v>5149.7</v>
      </c>
      <c r="AZ2975" s="99">
        <v>9.5630000000000006</v>
      </c>
      <c r="BA2975" s="119" t="s">
        <v>9</v>
      </c>
      <c r="BB2975" s="4">
        <v>2975</v>
      </c>
      <c r="BC2975" s="4">
        <v>0.55000000000000004</v>
      </c>
    </row>
    <row r="2976" spans="2:55">
      <c r="B2976">
        <v>2975</v>
      </c>
      <c r="C2976" s="107">
        <f t="shared" si="559"/>
        <v>0.55000000000000004</v>
      </c>
      <c r="D2976" s="5">
        <f t="shared" si="560"/>
        <v>1300</v>
      </c>
      <c r="E2976" s="5" t="str">
        <f t="shared" si="561"/>
        <v>1.320</v>
      </c>
      <c r="F2976" s="5" t="str">
        <f t="shared" si="562"/>
        <v>4687</v>
      </c>
      <c r="G2976" s="5" t="str">
        <f t="shared" si="563"/>
        <v>5413</v>
      </c>
      <c r="H2976" s="5" t="str">
        <f t="shared" si="564"/>
        <v>9.736</v>
      </c>
      <c r="I2976" s="1" t="s">
        <v>9</v>
      </c>
      <c r="AN2976" s="89" t="str">
        <f t="shared" si="565"/>
        <v>0.5500</v>
      </c>
      <c r="AO2976" s="89" t="str">
        <f t="shared" si="566"/>
        <v>1300.</v>
      </c>
      <c r="AP2976" s="89" t="str">
        <f t="shared" si="567"/>
        <v>1.320</v>
      </c>
      <c r="AQ2976" s="89" t="str">
        <f t="shared" si="568"/>
        <v>4687</v>
      </c>
      <c r="AR2976" s="89" t="str">
        <f t="shared" si="569"/>
        <v>5413</v>
      </c>
      <c r="AS2976" s="89" t="str">
        <f t="shared" si="570"/>
        <v>9.736</v>
      </c>
      <c r="AT2976" s="89"/>
      <c r="AU2976" s="99">
        <v>0.55000000000000004</v>
      </c>
      <c r="AV2976" s="99">
        <v>1300</v>
      </c>
      <c r="AW2976" s="99">
        <v>1.3200999999999998</v>
      </c>
      <c r="AX2976" s="99">
        <v>4686.5450000000001</v>
      </c>
      <c r="AY2976" s="99">
        <v>5412.6</v>
      </c>
      <c r="AZ2976" s="99">
        <v>9.7355999999999998</v>
      </c>
      <c r="BA2976" s="119" t="s">
        <v>9</v>
      </c>
      <c r="BB2976" s="4">
        <v>2976</v>
      </c>
      <c r="BC2976" s="4">
        <v>0.55000000000000004</v>
      </c>
    </row>
    <row r="2977" spans="2:55">
      <c r="B2977">
        <v>2976</v>
      </c>
      <c r="C2977" s="107">
        <f t="shared" si="559"/>
        <v>0.55000000000000004</v>
      </c>
      <c r="D2977" s="5">
        <f t="shared" si="560"/>
        <v>1400</v>
      </c>
      <c r="E2977" s="5" t="str">
        <f t="shared" si="561"/>
        <v>1.404</v>
      </c>
      <c r="F2977" s="5" t="str">
        <f t="shared" si="562"/>
        <v>4908</v>
      </c>
      <c r="G2977" s="5" t="str">
        <f t="shared" si="563"/>
        <v>5681</v>
      </c>
      <c r="H2977" s="5" t="str">
        <f t="shared" si="564"/>
        <v>9.901</v>
      </c>
      <c r="I2977" s="1" t="s">
        <v>9</v>
      </c>
      <c r="AN2977" s="89" t="str">
        <f t="shared" si="565"/>
        <v>0.5500</v>
      </c>
      <c r="AO2977" s="89" t="str">
        <f t="shared" si="566"/>
        <v>1400.</v>
      </c>
      <c r="AP2977" s="89" t="str">
        <f t="shared" si="567"/>
        <v>1.404</v>
      </c>
      <c r="AQ2977" s="89" t="str">
        <f t="shared" si="568"/>
        <v>4908</v>
      </c>
      <c r="AR2977" s="89" t="str">
        <f t="shared" si="569"/>
        <v>5681</v>
      </c>
      <c r="AS2977" s="89" t="str">
        <f t="shared" si="570"/>
        <v>9.901</v>
      </c>
      <c r="AT2977" s="89"/>
      <c r="AU2977" s="99">
        <v>0.55000000000000004</v>
      </c>
      <c r="AV2977" s="99">
        <v>1400</v>
      </c>
      <c r="AW2977" s="99">
        <v>1.4040999999999999</v>
      </c>
      <c r="AX2977" s="99">
        <v>4908.3450000000003</v>
      </c>
      <c r="AY2977" s="99">
        <v>5680.6</v>
      </c>
      <c r="AZ2977" s="99">
        <v>9.9008000000000003</v>
      </c>
      <c r="BA2977" s="119" t="s">
        <v>9</v>
      </c>
      <c r="BB2977" s="4">
        <v>2977</v>
      </c>
      <c r="BC2977" s="4">
        <v>0.55000000000000004</v>
      </c>
    </row>
    <row r="2978" spans="2:55">
      <c r="B2978">
        <v>2977</v>
      </c>
      <c r="C2978" s="107">
        <f t="shared" si="559"/>
        <v>0.55000000000000004</v>
      </c>
      <c r="D2978" s="5">
        <f t="shared" si="560"/>
        <v>1500</v>
      </c>
      <c r="E2978" s="5" t="str">
        <f t="shared" si="561"/>
        <v>1.488</v>
      </c>
      <c r="F2978" s="5" t="str">
        <f t="shared" si="562"/>
        <v>5135</v>
      </c>
      <c r="G2978" s="5" t="str">
        <f t="shared" si="563"/>
        <v>5953</v>
      </c>
      <c r="H2978" s="5" t="str">
        <f t="shared" si="564"/>
        <v>10.06</v>
      </c>
      <c r="I2978" s="1" t="s">
        <v>9</v>
      </c>
      <c r="AN2978" s="89" t="str">
        <f t="shared" si="565"/>
        <v>0.5500</v>
      </c>
      <c r="AO2978" s="89" t="str">
        <f t="shared" si="566"/>
        <v>1500.</v>
      </c>
      <c r="AP2978" s="89" t="str">
        <f t="shared" si="567"/>
        <v>1.488</v>
      </c>
      <c r="AQ2978" s="89" t="str">
        <f t="shared" si="568"/>
        <v>5135</v>
      </c>
      <c r="AR2978" s="89" t="str">
        <f t="shared" si="569"/>
        <v>5953</v>
      </c>
      <c r="AS2978" s="89" t="str">
        <f t="shared" si="570"/>
        <v>10.06</v>
      </c>
      <c r="AT2978" s="89"/>
      <c r="AU2978" s="99">
        <v>0.55000000000000004</v>
      </c>
      <c r="AV2978" s="99">
        <v>1500</v>
      </c>
      <c r="AW2978" s="99">
        <v>1.4881</v>
      </c>
      <c r="AX2978" s="99">
        <v>5134.9449999999997</v>
      </c>
      <c r="AY2978" s="99">
        <v>5953.4</v>
      </c>
      <c r="AZ2978" s="99">
        <v>10.058999999999999</v>
      </c>
      <c r="BA2978" s="119" t="s">
        <v>9</v>
      </c>
      <c r="BB2978" s="4">
        <v>2978</v>
      </c>
      <c r="BC2978" s="4">
        <v>0.55000000000000004</v>
      </c>
    </row>
    <row r="2979" spans="2:55">
      <c r="B2979">
        <v>2978</v>
      </c>
      <c r="C2979" s="107">
        <f t="shared" si="559"/>
        <v>0.55000000000000004</v>
      </c>
      <c r="D2979" s="5">
        <f t="shared" si="560"/>
        <v>1600</v>
      </c>
      <c r="E2979" s="5" t="str">
        <f t="shared" si="561"/>
        <v>1.572</v>
      </c>
      <c r="F2979" s="5" t="str">
        <f t="shared" si="562"/>
        <v>5366</v>
      </c>
      <c r="G2979" s="5" t="str">
        <f t="shared" si="563"/>
        <v>6231</v>
      </c>
      <c r="H2979" s="5" t="str">
        <f t="shared" si="564"/>
        <v>10.21</v>
      </c>
      <c r="I2979" s="1" t="s">
        <v>9</v>
      </c>
      <c r="AN2979" s="89" t="str">
        <f t="shared" si="565"/>
        <v>0.5500</v>
      </c>
      <c r="AO2979" s="89" t="str">
        <f t="shared" si="566"/>
        <v>1600.</v>
      </c>
      <c r="AP2979" s="89" t="str">
        <f t="shared" si="567"/>
        <v>1.572</v>
      </c>
      <c r="AQ2979" s="89" t="str">
        <f t="shared" si="568"/>
        <v>5366</v>
      </c>
      <c r="AR2979" s="89" t="str">
        <f t="shared" si="569"/>
        <v>6231</v>
      </c>
      <c r="AS2979" s="89" t="str">
        <f t="shared" si="570"/>
        <v>10.21</v>
      </c>
      <c r="AT2979" s="89"/>
      <c r="AU2979" s="99">
        <v>0.55000000000000004</v>
      </c>
      <c r="AV2979" s="99">
        <v>1600</v>
      </c>
      <c r="AW2979" s="99">
        <v>1.5720999999999998</v>
      </c>
      <c r="AX2979" s="99">
        <v>5366.0450000000001</v>
      </c>
      <c r="AY2979" s="99">
        <v>6230.7</v>
      </c>
      <c r="AZ2979" s="99">
        <v>10.211</v>
      </c>
      <c r="BA2979" s="119" t="s">
        <v>9</v>
      </c>
      <c r="BB2979" s="4">
        <v>2979</v>
      </c>
      <c r="BC2979" s="4">
        <v>0.55000000000000004</v>
      </c>
    </row>
    <row r="2980" spans="2:55">
      <c r="B2980">
        <v>2979</v>
      </c>
      <c r="C2980" s="107">
        <f t="shared" si="559"/>
        <v>0.55000000000000004</v>
      </c>
      <c r="D2980" s="5">
        <f t="shared" si="560"/>
        <v>1800</v>
      </c>
      <c r="E2980" s="5" t="str">
        <f t="shared" si="561"/>
        <v>1.740</v>
      </c>
      <c r="F2980" s="5" t="str">
        <f t="shared" si="562"/>
        <v>5840.</v>
      </c>
      <c r="G2980" s="5" t="str">
        <f t="shared" si="563"/>
        <v>6797</v>
      </c>
      <c r="H2980" s="5" t="str">
        <f t="shared" si="564"/>
        <v>10.50</v>
      </c>
      <c r="I2980" s="1" t="s">
        <v>9</v>
      </c>
      <c r="AN2980" s="89" t="str">
        <f t="shared" si="565"/>
        <v>0.5500</v>
      </c>
      <c r="AO2980" s="89" t="str">
        <f t="shared" si="566"/>
        <v>1800.</v>
      </c>
      <c r="AP2980" s="89" t="str">
        <f t="shared" si="567"/>
        <v>1.740</v>
      </c>
      <c r="AQ2980" s="89" t="str">
        <f t="shared" si="568"/>
        <v>5840.</v>
      </c>
      <c r="AR2980" s="89" t="str">
        <f t="shared" si="569"/>
        <v>6797</v>
      </c>
      <c r="AS2980" s="89" t="str">
        <f t="shared" si="570"/>
        <v>10.50</v>
      </c>
      <c r="AT2980" s="89"/>
      <c r="AU2980" s="99">
        <v>0.55000000000000004</v>
      </c>
      <c r="AV2980" s="99">
        <v>1800</v>
      </c>
      <c r="AW2980" s="99">
        <v>1.74</v>
      </c>
      <c r="AX2980" s="99">
        <v>5839.9</v>
      </c>
      <c r="AY2980" s="99">
        <v>6796.9</v>
      </c>
      <c r="AZ2980" s="99">
        <v>10.497999999999999</v>
      </c>
      <c r="BA2980" s="119" t="s">
        <v>9</v>
      </c>
      <c r="BB2980" s="4">
        <v>2980</v>
      </c>
      <c r="BC2980" s="4">
        <v>0.55000000000000004</v>
      </c>
    </row>
    <row r="2981" spans="2:55">
      <c r="B2981">
        <v>2980</v>
      </c>
      <c r="C2981" s="107">
        <f t="shared" si="559"/>
        <v>0.55000000000000004</v>
      </c>
      <c r="D2981" s="5">
        <f t="shared" si="560"/>
        <v>2000</v>
      </c>
      <c r="E2981" s="5" t="str">
        <f t="shared" si="561"/>
        <v>1.908</v>
      </c>
      <c r="F2981" s="5" t="str">
        <f t="shared" si="562"/>
        <v>6328</v>
      </c>
      <c r="G2981" s="5" t="str">
        <f t="shared" si="563"/>
        <v>7377</v>
      </c>
      <c r="H2981" s="5" t="str">
        <f t="shared" si="564"/>
        <v>10.77</v>
      </c>
      <c r="I2981" s="1" t="s">
        <v>9</v>
      </c>
      <c r="AN2981" s="89" t="str">
        <f t="shared" si="565"/>
        <v>0.5500</v>
      </c>
      <c r="AO2981" s="89" t="str">
        <f t="shared" si="566"/>
        <v>2000.</v>
      </c>
      <c r="AP2981" s="89" t="str">
        <f t="shared" si="567"/>
        <v>1.908</v>
      </c>
      <c r="AQ2981" s="89" t="str">
        <f t="shared" si="568"/>
        <v>6328</v>
      </c>
      <c r="AR2981" s="89" t="str">
        <f t="shared" si="569"/>
        <v>7377</v>
      </c>
      <c r="AS2981" s="89" t="str">
        <f t="shared" si="570"/>
        <v>10.77</v>
      </c>
      <c r="AT2981" s="89"/>
      <c r="AU2981" s="99">
        <v>0.55000000000000004</v>
      </c>
      <c r="AV2981" s="99">
        <v>2000</v>
      </c>
      <c r="AW2981" s="99">
        <v>1.9079000000000002</v>
      </c>
      <c r="AX2981" s="99">
        <v>6327.5549999999994</v>
      </c>
      <c r="AY2981" s="99">
        <v>7376.9</v>
      </c>
      <c r="AZ2981" s="99">
        <v>10.765000000000001</v>
      </c>
      <c r="BA2981" s="119" t="s">
        <v>9</v>
      </c>
      <c r="BB2981" s="4">
        <v>2981</v>
      </c>
      <c r="BC2981" s="4">
        <v>0.55000000000000004</v>
      </c>
    </row>
    <row r="2982" spans="2:55">
      <c r="B2982">
        <v>2981</v>
      </c>
      <c r="C2982" s="107">
        <f t="shared" si="559"/>
        <v>0.6</v>
      </c>
      <c r="D2982" s="5">
        <f t="shared" si="560"/>
        <v>0</v>
      </c>
      <c r="E2982" s="5" t="str">
        <f t="shared" si="561"/>
        <v>0.0009999</v>
      </c>
      <c r="F2982" s="5">
        <f t="shared" si="562"/>
        <v>-2.9940000000000001E-2</v>
      </c>
      <c r="G2982" s="5">
        <f t="shared" si="563"/>
        <v>0.56999999999999995</v>
      </c>
      <c r="H2982" s="5">
        <f t="shared" si="564"/>
        <v>-1.1E-4</v>
      </c>
      <c r="I2982" s="1" t="s">
        <v>8</v>
      </c>
      <c r="AN2982" s="89" t="str">
        <f t="shared" si="565"/>
        <v>0.6000</v>
      </c>
      <c r="AO2982" s="89" t="str">
        <f t="shared" si="566"/>
        <v>0.000</v>
      </c>
      <c r="AP2982" s="89" t="str">
        <f t="shared" si="567"/>
        <v>0.0009999</v>
      </c>
      <c r="AQ2982" s="89" t="str">
        <f t="shared" si="568"/>
        <v>-0.02994</v>
      </c>
      <c r="AR2982" s="89" t="str">
        <f t="shared" si="569"/>
        <v>0.5700</v>
      </c>
      <c r="AS2982" s="89" t="str">
        <f t="shared" si="570"/>
        <v>-0.0001100</v>
      </c>
      <c r="AT2982" s="89"/>
      <c r="AU2982" s="99">
        <v>0.6</v>
      </c>
      <c r="AV2982" s="99">
        <v>0</v>
      </c>
      <c r="AW2982" s="99">
        <v>9.9989999999999996E-4</v>
      </c>
      <c r="AX2982" s="99">
        <v>-2.9940000000000078E-2</v>
      </c>
      <c r="AY2982" s="99">
        <v>0.56999999999999995</v>
      </c>
      <c r="AZ2982" s="99">
        <v>-1.1E-4</v>
      </c>
      <c r="BA2982" s="119" t="s">
        <v>8</v>
      </c>
      <c r="BB2982" s="4">
        <v>2982</v>
      </c>
      <c r="BC2982" s="4">
        <v>0.6</v>
      </c>
    </row>
    <row r="2983" spans="2:55">
      <c r="B2983">
        <v>2982</v>
      </c>
      <c r="C2983" s="107">
        <f t="shared" si="559"/>
        <v>0.6</v>
      </c>
      <c r="D2983" s="5">
        <f t="shared" si="560"/>
        <v>5</v>
      </c>
      <c r="E2983" s="5" t="str">
        <f t="shared" si="561"/>
        <v>0.0009998</v>
      </c>
      <c r="F2983" s="5" t="str">
        <f t="shared" si="562"/>
        <v>21.02</v>
      </c>
      <c r="G2983" s="5" t="str">
        <f t="shared" si="563"/>
        <v>21.62</v>
      </c>
      <c r="H2983" s="5" t="str">
        <f t="shared" si="564"/>
        <v>0.07624</v>
      </c>
      <c r="I2983" s="1" t="s">
        <v>8</v>
      </c>
      <c r="AN2983" s="89" t="str">
        <f t="shared" si="565"/>
        <v>0.6000</v>
      </c>
      <c r="AO2983" s="89" t="str">
        <f t="shared" si="566"/>
        <v>5.000</v>
      </c>
      <c r="AP2983" s="89" t="str">
        <f t="shared" si="567"/>
        <v>0.0009998</v>
      </c>
      <c r="AQ2983" s="89" t="str">
        <f t="shared" si="568"/>
        <v>21.02</v>
      </c>
      <c r="AR2983" s="89" t="str">
        <f t="shared" si="569"/>
        <v>21.62</v>
      </c>
      <c r="AS2983" s="89" t="str">
        <f t="shared" si="570"/>
        <v>0.07624</v>
      </c>
      <c r="AT2983" s="89"/>
      <c r="AU2983" s="99">
        <v>0.6</v>
      </c>
      <c r="AV2983" s="99">
        <v>5</v>
      </c>
      <c r="AW2983" s="99">
        <v>9.9978999999999997E-4</v>
      </c>
      <c r="AX2983" s="99">
        <v>21.020126000000001</v>
      </c>
      <c r="AY2983" s="99">
        <v>21.62</v>
      </c>
      <c r="AZ2983" s="99">
        <v>7.6240000000000002E-2</v>
      </c>
      <c r="BA2983" s="119" t="s">
        <v>8</v>
      </c>
      <c r="BB2983" s="4">
        <v>2983</v>
      </c>
      <c r="BC2983" s="4">
        <v>0.6</v>
      </c>
    </row>
    <row r="2984" spans="2:55">
      <c r="B2984">
        <v>2983</v>
      </c>
      <c r="C2984" s="107">
        <f t="shared" si="559"/>
        <v>0.6</v>
      </c>
      <c r="D2984" s="5">
        <f t="shared" si="560"/>
        <v>10</v>
      </c>
      <c r="E2984" s="5" t="str">
        <f t="shared" si="561"/>
        <v>0.001000</v>
      </c>
      <c r="F2984" s="5" t="str">
        <f t="shared" si="562"/>
        <v>42.01</v>
      </c>
      <c r="G2984" s="5" t="str">
        <f t="shared" si="563"/>
        <v>42.61</v>
      </c>
      <c r="H2984" s="5" t="str">
        <f t="shared" si="564"/>
        <v>0.1510</v>
      </c>
      <c r="I2984" s="1" t="s">
        <v>8</v>
      </c>
      <c r="AN2984" s="89" t="str">
        <f t="shared" si="565"/>
        <v>0.6000</v>
      </c>
      <c r="AO2984" s="89" t="str">
        <f t="shared" si="566"/>
        <v>10.00</v>
      </c>
      <c r="AP2984" s="89" t="str">
        <f t="shared" si="567"/>
        <v>0.001000</v>
      </c>
      <c r="AQ2984" s="89" t="str">
        <f t="shared" si="568"/>
        <v>42.01</v>
      </c>
      <c r="AR2984" s="89" t="str">
        <f t="shared" si="569"/>
        <v>42.61</v>
      </c>
      <c r="AS2984" s="89" t="str">
        <f t="shared" si="570"/>
        <v>0.1510</v>
      </c>
      <c r="AT2984" s="89"/>
      <c r="AU2984" s="99">
        <v>0.6</v>
      </c>
      <c r="AV2984" s="99">
        <v>10</v>
      </c>
      <c r="AW2984" s="99">
        <v>1.0000599999999999E-3</v>
      </c>
      <c r="AX2984" s="99">
        <v>42.009963999999997</v>
      </c>
      <c r="AY2984" s="99">
        <v>42.61</v>
      </c>
      <c r="AZ2984" s="99">
        <v>0.15103</v>
      </c>
      <c r="BA2984" s="119" t="s">
        <v>8</v>
      </c>
      <c r="BB2984" s="4">
        <v>2984</v>
      </c>
      <c r="BC2984" s="4">
        <v>0.6</v>
      </c>
    </row>
    <row r="2985" spans="2:55">
      <c r="B2985">
        <v>2984</v>
      </c>
      <c r="C2985" s="107">
        <f t="shared" si="559"/>
        <v>0.6</v>
      </c>
      <c r="D2985" s="5">
        <f t="shared" si="560"/>
        <v>15</v>
      </c>
      <c r="E2985" s="5" t="str">
        <f t="shared" si="561"/>
        <v>0.001001</v>
      </c>
      <c r="F2985" s="5" t="str">
        <f t="shared" si="562"/>
        <v>62.95</v>
      </c>
      <c r="G2985" s="5" t="str">
        <f t="shared" si="563"/>
        <v>63.55</v>
      </c>
      <c r="H2985" s="5" t="str">
        <f t="shared" si="564"/>
        <v>0.2244</v>
      </c>
      <c r="I2985" s="1" t="s">
        <v>8</v>
      </c>
      <c r="AN2985" s="89" t="str">
        <f t="shared" si="565"/>
        <v>0.6000</v>
      </c>
      <c r="AO2985" s="89" t="str">
        <f t="shared" si="566"/>
        <v>15.00</v>
      </c>
      <c r="AP2985" s="89" t="str">
        <f t="shared" si="567"/>
        <v>0.001001</v>
      </c>
      <c r="AQ2985" s="89" t="str">
        <f t="shared" si="568"/>
        <v>62.95</v>
      </c>
      <c r="AR2985" s="89" t="str">
        <f t="shared" si="569"/>
        <v>63.55</v>
      </c>
      <c r="AS2985" s="89" t="str">
        <f t="shared" si="570"/>
        <v>0.2244</v>
      </c>
      <c r="AT2985" s="89"/>
      <c r="AU2985" s="99">
        <v>0.6</v>
      </c>
      <c r="AV2985" s="99">
        <v>15</v>
      </c>
      <c r="AW2985" s="99">
        <v>1.0006699999999999E-3</v>
      </c>
      <c r="AX2985" s="99">
        <v>62.949597999999995</v>
      </c>
      <c r="AY2985" s="99">
        <v>63.55</v>
      </c>
      <c r="AZ2985" s="99">
        <v>0.22437000000000001</v>
      </c>
      <c r="BA2985" s="119" t="s">
        <v>8</v>
      </c>
      <c r="BB2985" s="4">
        <v>2985</v>
      </c>
      <c r="BC2985" s="4">
        <v>0.6</v>
      </c>
    </row>
    <row r="2986" spans="2:55">
      <c r="B2986">
        <v>2985</v>
      </c>
      <c r="C2986" s="107">
        <f t="shared" si="559"/>
        <v>0.6</v>
      </c>
      <c r="D2986" s="5">
        <f t="shared" si="560"/>
        <v>20</v>
      </c>
      <c r="E2986" s="5" t="str">
        <f t="shared" si="561"/>
        <v>0.001002</v>
      </c>
      <c r="F2986" s="5" t="str">
        <f t="shared" si="562"/>
        <v>83.88</v>
      </c>
      <c r="G2986" s="5" t="str">
        <f t="shared" si="563"/>
        <v>84.48</v>
      </c>
      <c r="H2986" s="5" t="str">
        <f t="shared" si="564"/>
        <v>0.2964</v>
      </c>
      <c r="I2986" s="1" t="s">
        <v>8</v>
      </c>
      <c r="AN2986" s="89" t="str">
        <f t="shared" si="565"/>
        <v>0.6000</v>
      </c>
      <c r="AO2986" s="89" t="str">
        <f t="shared" si="566"/>
        <v>20.00</v>
      </c>
      <c r="AP2986" s="89" t="str">
        <f t="shared" si="567"/>
        <v>0.001002</v>
      </c>
      <c r="AQ2986" s="89" t="str">
        <f t="shared" si="568"/>
        <v>83.88</v>
      </c>
      <c r="AR2986" s="89" t="str">
        <f t="shared" si="569"/>
        <v>84.48</v>
      </c>
      <c r="AS2986" s="89" t="str">
        <f t="shared" si="570"/>
        <v>0.2964</v>
      </c>
      <c r="AT2986" s="89"/>
      <c r="AU2986" s="99">
        <v>0.6</v>
      </c>
      <c r="AV2986" s="99">
        <v>20</v>
      </c>
      <c r="AW2986" s="99">
        <v>1.00157E-3</v>
      </c>
      <c r="AX2986" s="99">
        <v>83.879058000000001</v>
      </c>
      <c r="AY2986" s="99">
        <v>84.48</v>
      </c>
      <c r="AZ2986" s="99">
        <v>0.29636000000000001</v>
      </c>
      <c r="BA2986" s="119" t="s">
        <v>8</v>
      </c>
      <c r="BB2986" s="4">
        <v>2986</v>
      </c>
      <c r="BC2986" s="4">
        <v>0.6</v>
      </c>
    </row>
    <row r="2987" spans="2:55">
      <c r="B2987">
        <v>2986</v>
      </c>
      <c r="C2987" s="107">
        <f t="shared" si="559"/>
        <v>0.6</v>
      </c>
      <c r="D2987" s="5">
        <f t="shared" si="560"/>
        <v>25</v>
      </c>
      <c r="E2987" s="5" t="str">
        <f t="shared" si="561"/>
        <v>0.001003</v>
      </c>
      <c r="F2987" s="5" t="str">
        <f t="shared" si="562"/>
        <v>104.8</v>
      </c>
      <c r="G2987" s="5" t="str">
        <f t="shared" si="563"/>
        <v>105.4</v>
      </c>
      <c r="H2987" s="5" t="str">
        <f t="shared" si="564"/>
        <v>0.3671</v>
      </c>
      <c r="I2987" s="1" t="s">
        <v>8</v>
      </c>
      <c r="AN2987" s="89" t="str">
        <f t="shared" si="565"/>
        <v>0.6000</v>
      </c>
      <c r="AO2987" s="89" t="str">
        <f t="shared" si="566"/>
        <v>25.00</v>
      </c>
      <c r="AP2987" s="89" t="str">
        <f t="shared" si="567"/>
        <v>0.001003</v>
      </c>
      <c r="AQ2987" s="89" t="str">
        <f t="shared" si="568"/>
        <v>104.8</v>
      </c>
      <c r="AR2987" s="89" t="str">
        <f t="shared" si="569"/>
        <v>105.4</v>
      </c>
      <c r="AS2987" s="89" t="str">
        <f t="shared" si="570"/>
        <v>0.3671</v>
      </c>
      <c r="AT2987" s="89"/>
      <c r="AU2987" s="99">
        <v>0.6</v>
      </c>
      <c r="AV2987" s="99">
        <v>25</v>
      </c>
      <c r="AW2987" s="99">
        <v>1.0027299999999999E-3</v>
      </c>
      <c r="AX2987" s="99">
        <v>104.778362</v>
      </c>
      <c r="AY2987" s="99">
        <v>105.38</v>
      </c>
      <c r="AZ2987" s="99">
        <v>0.36707000000000001</v>
      </c>
      <c r="BA2987" s="119" t="s">
        <v>8</v>
      </c>
      <c r="BB2987" s="4">
        <v>2987</v>
      </c>
      <c r="BC2987" s="4">
        <v>0.6</v>
      </c>
    </row>
    <row r="2988" spans="2:55">
      <c r="B2988">
        <v>2987</v>
      </c>
      <c r="C2988" s="107">
        <f t="shared" si="559"/>
        <v>0.6</v>
      </c>
      <c r="D2988" s="5">
        <f t="shared" si="560"/>
        <v>30</v>
      </c>
      <c r="E2988" s="5" t="str">
        <f t="shared" si="561"/>
        <v>0.001004</v>
      </c>
      <c r="F2988" s="5" t="str">
        <f t="shared" si="562"/>
        <v>125.7</v>
      </c>
      <c r="G2988" s="5" t="str">
        <f t="shared" si="563"/>
        <v>126.3</v>
      </c>
      <c r="H2988" s="5" t="str">
        <f t="shared" si="564"/>
        <v>0.4366</v>
      </c>
      <c r="I2988" s="1" t="s">
        <v>8</v>
      </c>
      <c r="AN2988" s="89" t="str">
        <f t="shared" si="565"/>
        <v>0.6000</v>
      </c>
      <c r="AO2988" s="89" t="str">
        <f t="shared" si="566"/>
        <v>30.00</v>
      </c>
      <c r="AP2988" s="89" t="str">
        <f t="shared" si="567"/>
        <v>0.001004</v>
      </c>
      <c r="AQ2988" s="89" t="str">
        <f t="shared" si="568"/>
        <v>125.7</v>
      </c>
      <c r="AR2988" s="89" t="str">
        <f t="shared" si="569"/>
        <v>126.3</v>
      </c>
      <c r="AS2988" s="89" t="str">
        <f t="shared" si="570"/>
        <v>0.4366</v>
      </c>
      <c r="AT2988" s="89"/>
      <c r="AU2988" s="99">
        <v>0.6</v>
      </c>
      <c r="AV2988" s="99">
        <v>30</v>
      </c>
      <c r="AW2988" s="99">
        <v>1.0041500000000001E-3</v>
      </c>
      <c r="AX2988" s="99">
        <v>125.67751</v>
      </c>
      <c r="AY2988" s="99">
        <v>126.28</v>
      </c>
      <c r="AZ2988" s="99">
        <v>0.43657000000000001</v>
      </c>
      <c r="BA2988" s="119" t="s">
        <v>8</v>
      </c>
      <c r="BB2988" s="4">
        <v>2988</v>
      </c>
      <c r="BC2988" s="4">
        <v>0.6</v>
      </c>
    </row>
    <row r="2989" spans="2:55">
      <c r="B2989">
        <v>2988</v>
      </c>
      <c r="C2989" s="107">
        <f t="shared" si="559"/>
        <v>0.6</v>
      </c>
      <c r="D2989" s="5">
        <f t="shared" si="560"/>
        <v>35</v>
      </c>
      <c r="E2989" s="5" t="str">
        <f t="shared" si="561"/>
        <v>0.001006</v>
      </c>
      <c r="F2989" s="5" t="str">
        <f t="shared" si="562"/>
        <v>146.6</v>
      </c>
      <c r="G2989" s="5" t="str">
        <f t="shared" si="563"/>
        <v>147.2</v>
      </c>
      <c r="H2989" s="5" t="str">
        <f t="shared" si="564"/>
        <v>0.5049</v>
      </c>
      <c r="I2989" s="1" t="s">
        <v>8</v>
      </c>
      <c r="AN2989" s="89" t="str">
        <f t="shared" si="565"/>
        <v>0.6000</v>
      </c>
      <c r="AO2989" s="89" t="str">
        <f t="shared" si="566"/>
        <v>35.00</v>
      </c>
      <c r="AP2989" s="89" t="str">
        <f t="shared" si="567"/>
        <v>0.001006</v>
      </c>
      <c r="AQ2989" s="89" t="str">
        <f t="shared" si="568"/>
        <v>146.6</v>
      </c>
      <c r="AR2989" s="89" t="str">
        <f t="shared" si="569"/>
        <v>147.2</v>
      </c>
      <c r="AS2989" s="89" t="str">
        <f t="shared" si="570"/>
        <v>0.5049</v>
      </c>
      <c r="AT2989" s="89"/>
      <c r="AU2989" s="99">
        <v>0.6</v>
      </c>
      <c r="AV2989" s="99">
        <v>35</v>
      </c>
      <c r="AW2989" s="99">
        <v>1.00578E-3</v>
      </c>
      <c r="AX2989" s="99">
        <v>146.566532</v>
      </c>
      <c r="AY2989" s="99">
        <v>147.16999999999999</v>
      </c>
      <c r="AZ2989" s="99">
        <v>0.50492000000000004</v>
      </c>
      <c r="BA2989" s="119" t="s">
        <v>8</v>
      </c>
      <c r="BB2989" s="4">
        <v>2989</v>
      </c>
      <c r="BC2989" s="4">
        <v>0.6</v>
      </c>
    </row>
    <row r="2990" spans="2:55">
      <c r="B2990">
        <v>2989</v>
      </c>
      <c r="C2990" s="107">
        <f t="shared" si="559"/>
        <v>0.6</v>
      </c>
      <c r="D2990" s="5">
        <f t="shared" si="560"/>
        <v>40</v>
      </c>
      <c r="E2990" s="5" t="str">
        <f t="shared" si="561"/>
        <v>0.001008</v>
      </c>
      <c r="F2990" s="5" t="str">
        <f t="shared" si="562"/>
        <v>167.5</v>
      </c>
      <c r="G2990" s="5" t="str">
        <f t="shared" si="563"/>
        <v>168.1</v>
      </c>
      <c r="H2990" s="5" t="str">
        <f t="shared" si="564"/>
        <v>0.5722</v>
      </c>
      <c r="I2990" s="1" t="s">
        <v>8</v>
      </c>
      <c r="AN2990" s="89" t="str">
        <f t="shared" si="565"/>
        <v>0.6000</v>
      </c>
      <c r="AO2990" s="89" t="str">
        <f t="shared" si="566"/>
        <v>40.00</v>
      </c>
      <c r="AP2990" s="89" t="str">
        <f t="shared" si="567"/>
        <v>0.001008</v>
      </c>
      <c r="AQ2990" s="89" t="str">
        <f t="shared" si="568"/>
        <v>167.5</v>
      </c>
      <c r="AR2990" s="89" t="str">
        <f t="shared" si="569"/>
        <v>168.1</v>
      </c>
      <c r="AS2990" s="89" t="str">
        <f t="shared" si="570"/>
        <v>0.5722</v>
      </c>
      <c r="AT2990" s="89"/>
      <c r="AU2990" s="99">
        <v>0.6</v>
      </c>
      <c r="AV2990" s="99">
        <v>40</v>
      </c>
      <c r="AW2990" s="99">
        <v>1.0076199999999999E-3</v>
      </c>
      <c r="AX2990" s="99">
        <v>167.45542800000001</v>
      </c>
      <c r="AY2990" s="99">
        <v>168.06</v>
      </c>
      <c r="AZ2990" s="99">
        <v>0.57216999999999996</v>
      </c>
      <c r="BA2990" s="119" t="s">
        <v>8</v>
      </c>
      <c r="BB2990" s="4">
        <v>2990</v>
      </c>
      <c r="BC2990" s="4">
        <v>0.6</v>
      </c>
    </row>
    <row r="2991" spans="2:55">
      <c r="B2991">
        <v>2990</v>
      </c>
      <c r="C2991" s="107">
        <f t="shared" si="559"/>
        <v>0.6</v>
      </c>
      <c r="D2991" s="5">
        <f t="shared" si="560"/>
        <v>45</v>
      </c>
      <c r="E2991" s="5" t="str">
        <f t="shared" si="561"/>
        <v>0.001010</v>
      </c>
      <c r="F2991" s="5" t="str">
        <f t="shared" si="562"/>
        <v>188.3</v>
      </c>
      <c r="G2991" s="5" t="str">
        <f t="shared" si="563"/>
        <v>189.0</v>
      </c>
      <c r="H2991" s="5" t="str">
        <f t="shared" si="564"/>
        <v>0.6384</v>
      </c>
      <c r="I2991" s="1" t="s">
        <v>8</v>
      </c>
      <c r="AN2991" s="89" t="str">
        <f t="shared" si="565"/>
        <v>0.6000</v>
      </c>
      <c r="AO2991" s="89" t="str">
        <f t="shared" si="566"/>
        <v>45.00</v>
      </c>
      <c r="AP2991" s="89" t="str">
        <f t="shared" si="567"/>
        <v>0.001010</v>
      </c>
      <c r="AQ2991" s="89" t="str">
        <f t="shared" si="568"/>
        <v>188.3</v>
      </c>
      <c r="AR2991" s="89" t="str">
        <f t="shared" si="569"/>
        <v>189.0</v>
      </c>
      <c r="AS2991" s="89" t="str">
        <f t="shared" si="570"/>
        <v>0.6384</v>
      </c>
      <c r="AT2991" s="89"/>
      <c r="AU2991" s="99">
        <v>0.6</v>
      </c>
      <c r="AV2991" s="99">
        <v>45</v>
      </c>
      <c r="AW2991" s="99">
        <v>1.0096599999999999E-3</v>
      </c>
      <c r="AX2991" s="99">
        <v>188.34420399999999</v>
      </c>
      <c r="AY2991" s="99">
        <v>188.95</v>
      </c>
      <c r="AZ2991" s="99">
        <v>0.63836000000000004</v>
      </c>
      <c r="BA2991" s="119" t="s">
        <v>8</v>
      </c>
      <c r="BB2991" s="4">
        <v>2991</v>
      </c>
      <c r="BC2991" s="4">
        <v>0.6</v>
      </c>
    </row>
    <row r="2992" spans="2:55">
      <c r="B2992">
        <v>2991</v>
      </c>
      <c r="C2992" s="107">
        <f t="shared" si="559"/>
        <v>0.6</v>
      </c>
      <c r="D2992" s="5">
        <f t="shared" si="560"/>
        <v>50</v>
      </c>
      <c r="E2992" s="5" t="str">
        <f t="shared" si="561"/>
        <v>0.001012</v>
      </c>
      <c r="F2992" s="5" t="str">
        <f t="shared" si="562"/>
        <v>209.2</v>
      </c>
      <c r="G2992" s="5" t="str">
        <f t="shared" si="563"/>
        <v>209.9</v>
      </c>
      <c r="H2992" s="5" t="str">
        <f t="shared" si="564"/>
        <v>0.7035</v>
      </c>
      <c r="I2992" s="1" t="s">
        <v>8</v>
      </c>
      <c r="AN2992" s="89" t="str">
        <f t="shared" si="565"/>
        <v>0.6000</v>
      </c>
      <c r="AO2992" s="89" t="str">
        <f t="shared" si="566"/>
        <v>50.00</v>
      </c>
      <c r="AP2992" s="89" t="str">
        <f t="shared" si="567"/>
        <v>0.001012</v>
      </c>
      <c r="AQ2992" s="89" t="str">
        <f t="shared" si="568"/>
        <v>209.2</v>
      </c>
      <c r="AR2992" s="89" t="str">
        <f t="shared" si="569"/>
        <v>209.9</v>
      </c>
      <c r="AS2992" s="89" t="str">
        <f t="shared" si="570"/>
        <v>0.7035</v>
      </c>
      <c r="AT2992" s="89"/>
      <c r="AU2992" s="99">
        <v>0.6</v>
      </c>
      <c r="AV2992" s="99">
        <v>50</v>
      </c>
      <c r="AW2992" s="99">
        <v>1.0118899999999999E-3</v>
      </c>
      <c r="AX2992" s="99">
        <v>209.24286599999999</v>
      </c>
      <c r="AY2992" s="99">
        <v>209.85</v>
      </c>
      <c r="AZ2992" s="99">
        <v>0.70354000000000005</v>
      </c>
      <c r="BA2992" s="119" t="s">
        <v>8</v>
      </c>
      <c r="BB2992" s="4">
        <v>2992</v>
      </c>
      <c r="BC2992" s="4">
        <v>0.6</v>
      </c>
    </row>
    <row r="2993" spans="2:55">
      <c r="B2993">
        <v>2992</v>
      </c>
      <c r="C2993" s="107">
        <f t="shared" si="559"/>
        <v>0.6</v>
      </c>
      <c r="D2993" s="5">
        <f t="shared" si="560"/>
        <v>55</v>
      </c>
      <c r="E2993" s="5" t="str">
        <f t="shared" si="561"/>
        <v>0.001014</v>
      </c>
      <c r="F2993" s="5" t="str">
        <f t="shared" si="562"/>
        <v>230.1</v>
      </c>
      <c r="G2993" s="5" t="str">
        <f t="shared" si="563"/>
        <v>230.8</v>
      </c>
      <c r="H2993" s="5" t="str">
        <f t="shared" si="564"/>
        <v>0.7677</v>
      </c>
      <c r="I2993" s="1" t="s">
        <v>8</v>
      </c>
      <c r="AN2993" s="89" t="str">
        <f t="shared" si="565"/>
        <v>0.6000</v>
      </c>
      <c r="AO2993" s="89" t="str">
        <f t="shared" si="566"/>
        <v>55.00</v>
      </c>
      <c r="AP2993" s="89" t="str">
        <f t="shared" si="567"/>
        <v>0.001014</v>
      </c>
      <c r="AQ2993" s="89" t="str">
        <f t="shared" si="568"/>
        <v>230.1</v>
      </c>
      <c r="AR2993" s="89" t="str">
        <f t="shared" si="569"/>
        <v>230.8</v>
      </c>
      <c r="AS2993" s="89" t="str">
        <f t="shared" si="570"/>
        <v>0.7677</v>
      </c>
      <c r="AT2993" s="89"/>
      <c r="AU2993" s="99">
        <v>0.6</v>
      </c>
      <c r="AV2993" s="99">
        <v>55</v>
      </c>
      <c r="AW2993" s="99">
        <v>1.0142899999999999E-3</v>
      </c>
      <c r="AX2993" s="99">
        <v>230.141426</v>
      </c>
      <c r="AY2993" s="99">
        <v>230.75</v>
      </c>
      <c r="AZ2993" s="99">
        <v>0.76773000000000002</v>
      </c>
      <c r="BA2993" s="119" t="s">
        <v>8</v>
      </c>
      <c r="BB2993" s="4">
        <v>2993</v>
      </c>
      <c r="BC2993" s="4">
        <v>0.6</v>
      </c>
    </row>
    <row r="2994" spans="2:55">
      <c r="B2994">
        <v>2993</v>
      </c>
      <c r="C2994" s="107">
        <f t="shared" si="559"/>
        <v>0.6</v>
      </c>
      <c r="D2994" s="5">
        <f t="shared" si="560"/>
        <v>60</v>
      </c>
      <c r="E2994" s="5" t="str">
        <f t="shared" si="561"/>
        <v>0.001017</v>
      </c>
      <c r="F2994" s="5" t="str">
        <f t="shared" si="562"/>
        <v>251.1</v>
      </c>
      <c r="G2994" s="5" t="str">
        <f t="shared" si="563"/>
        <v>251.7</v>
      </c>
      <c r="H2994" s="5" t="str">
        <f t="shared" si="564"/>
        <v>0.8310</v>
      </c>
      <c r="I2994" s="1" t="s">
        <v>8</v>
      </c>
      <c r="AN2994" s="89" t="str">
        <f t="shared" si="565"/>
        <v>0.6000</v>
      </c>
      <c r="AO2994" s="89" t="str">
        <f t="shared" si="566"/>
        <v>60.00</v>
      </c>
      <c r="AP2994" s="89" t="str">
        <f t="shared" si="567"/>
        <v>0.001017</v>
      </c>
      <c r="AQ2994" s="89" t="str">
        <f t="shared" si="568"/>
        <v>251.1</v>
      </c>
      <c r="AR2994" s="89" t="str">
        <f t="shared" si="569"/>
        <v>251.7</v>
      </c>
      <c r="AS2994" s="89" t="str">
        <f t="shared" si="570"/>
        <v>0.8310</v>
      </c>
      <c r="AT2994" s="89"/>
      <c r="AU2994" s="99">
        <v>0.6</v>
      </c>
      <c r="AV2994" s="99">
        <v>60</v>
      </c>
      <c r="AW2994" s="99">
        <v>1.01687E-3</v>
      </c>
      <c r="AX2994" s="99">
        <v>251.059878</v>
      </c>
      <c r="AY2994" s="99">
        <v>251.67</v>
      </c>
      <c r="AZ2994" s="99">
        <v>0.83098000000000005</v>
      </c>
      <c r="BA2994" s="119" t="s">
        <v>8</v>
      </c>
      <c r="BB2994" s="4">
        <v>2994</v>
      </c>
      <c r="BC2994" s="4">
        <v>0.6</v>
      </c>
    </row>
    <row r="2995" spans="2:55">
      <c r="B2995">
        <v>2994</v>
      </c>
      <c r="C2995" s="107">
        <f t="shared" si="559"/>
        <v>0.6</v>
      </c>
      <c r="D2995" s="5">
        <f t="shared" si="560"/>
        <v>65</v>
      </c>
      <c r="E2995" s="5" t="str">
        <f t="shared" si="561"/>
        <v>0.001020</v>
      </c>
      <c r="F2995" s="5" t="str">
        <f t="shared" si="562"/>
        <v>272.0</v>
      </c>
      <c r="G2995" s="5" t="str">
        <f t="shared" si="563"/>
        <v>272.6</v>
      </c>
      <c r="H2995" s="5" t="str">
        <f t="shared" si="564"/>
        <v>0.8933</v>
      </c>
      <c r="I2995" s="1" t="s">
        <v>8</v>
      </c>
      <c r="AN2995" s="89" t="str">
        <f t="shared" si="565"/>
        <v>0.6000</v>
      </c>
      <c r="AO2995" s="89" t="str">
        <f t="shared" si="566"/>
        <v>65.00</v>
      </c>
      <c r="AP2995" s="89" t="str">
        <f t="shared" si="567"/>
        <v>0.001020</v>
      </c>
      <c r="AQ2995" s="89" t="str">
        <f t="shared" si="568"/>
        <v>272.0</v>
      </c>
      <c r="AR2995" s="89" t="str">
        <f t="shared" si="569"/>
        <v>272.6</v>
      </c>
      <c r="AS2995" s="89" t="str">
        <f t="shared" si="570"/>
        <v>0.8933</v>
      </c>
      <c r="AT2995" s="89"/>
      <c r="AU2995" s="99">
        <v>0.6</v>
      </c>
      <c r="AV2995" s="99">
        <v>65</v>
      </c>
      <c r="AW2995" s="99">
        <v>1.01961E-3</v>
      </c>
      <c r="AX2995" s="99">
        <v>271.97823399999999</v>
      </c>
      <c r="AY2995" s="99">
        <v>272.58999999999997</v>
      </c>
      <c r="AZ2995" s="99">
        <v>0.89332999999999996</v>
      </c>
      <c r="BA2995" s="119" t="s">
        <v>8</v>
      </c>
      <c r="BB2995" s="4">
        <v>2995</v>
      </c>
      <c r="BC2995" s="4">
        <v>0.6</v>
      </c>
    </row>
    <row r="2996" spans="2:55">
      <c r="B2996">
        <v>2995</v>
      </c>
      <c r="C2996" s="107">
        <f t="shared" si="559"/>
        <v>0.6</v>
      </c>
      <c r="D2996" s="5">
        <f t="shared" si="560"/>
        <v>70</v>
      </c>
      <c r="E2996" s="5" t="str">
        <f t="shared" si="561"/>
        <v>0.001023</v>
      </c>
      <c r="F2996" s="5" t="str">
        <f t="shared" si="562"/>
        <v>292.9</v>
      </c>
      <c r="G2996" s="5" t="str">
        <f t="shared" si="563"/>
        <v>293.5</v>
      </c>
      <c r="H2996" s="5" t="str">
        <f t="shared" si="564"/>
        <v>0.9548</v>
      </c>
      <c r="I2996" s="1" t="s">
        <v>8</v>
      </c>
      <c r="AN2996" s="89" t="str">
        <f t="shared" si="565"/>
        <v>0.6000</v>
      </c>
      <c r="AO2996" s="89" t="str">
        <f t="shared" si="566"/>
        <v>70.00</v>
      </c>
      <c r="AP2996" s="89" t="str">
        <f t="shared" si="567"/>
        <v>0.001023</v>
      </c>
      <c r="AQ2996" s="89" t="str">
        <f t="shared" si="568"/>
        <v>292.9</v>
      </c>
      <c r="AR2996" s="89" t="str">
        <f t="shared" si="569"/>
        <v>293.5</v>
      </c>
      <c r="AS2996" s="89" t="str">
        <f t="shared" si="570"/>
        <v>0.9548</v>
      </c>
      <c r="AT2996" s="89"/>
      <c r="AU2996" s="99">
        <v>0.6</v>
      </c>
      <c r="AV2996" s="99">
        <v>70</v>
      </c>
      <c r="AW2996" s="99">
        <v>1.0225100000000001E-3</v>
      </c>
      <c r="AX2996" s="99">
        <v>292.916494</v>
      </c>
      <c r="AY2996" s="99">
        <v>293.52999999999997</v>
      </c>
      <c r="AZ2996" s="99">
        <v>0.95479000000000003</v>
      </c>
      <c r="BA2996" s="119" t="s">
        <v>8</v>
      </c>
      <c r="BB2996" s="4">
        <v>2996</v>
      </c>
      <c r="BC2996" s="4">
        <v>0.6</v>
      </c>
    </row>
    <row r="2997" spans="2:55">
      <c r="B2997">
        <v>2996</v>
      </c>
      <c r="C2997" s="107">
        <f t="shared" si="559"/>
        <v>0.6</v>
      </c>
      <c r="D2997" s="5">
        <f t="shared" si="560"/>
        <v>75</v>
      </c>
      <c r="E2997" s="5" t="str">
        <f t="shared" si="561"/>
        <v>0.001026</v>
      </c>
      <c r="F2997" s="5" t="str">
        <f t="shared" si="562"/>
        <v>313.9</v>
      </c>
      <c r="G2997" s="5" t="str">
        <f t="shared" si="563"/>
        <v>314.5</v>
      </c>
      <c r="H2997" s="5" t="str">
        <f t="shared" si="564"/>
        <v>1.015</v>
      </c>
      <c r="I2997" s="1" t="s">
        <v>8</v>
      </c>
      <c r="AN2997" s="89" t="str">
        <f t="shared" si="565"/>
        <v>0.6000</v>
      </c>
      <c r="AO2997" s="89" t="str">
        <f t="shared" si="566"/>
        <v>75.00</v>
      </c>
      <c r="AP2997" s="89" t="str">
        <f t="shared" si="567"/>
        <v>0.001026</v>
      </c>
      <c r="AQ2997" s="89" t="str">
        <f t="shared" si="568"/>
        <v>313.9</v>
      </c>
      <c r="AR2997" s="89" t="str">
        <f t="shared" si="569"/>
        <v>314.5</v>
      </c>
      <c r="AS2997" s="89" t="str">
        <f t="shared" si="570"/>
        <v>1.015</v>
      </c>
      <c r="AT2997" s="89"/>
      <c r="AU2997" s="99">
        <v>0.6</v>
      </c>
      <c r="AV2997" s="99">
        <v>75</v>
      </c>
      <c r="AW2997" s="99">
        <v>1.0255700000000002E-3</v>
      </c>
      <c r="AX2997" s="99">
        <v>313.86465800000002</v>
      </c>
      <c r="AY2997" s="99">
        <v>314.48</v>
      </c>
      <c r="AZ2997" s="99">
        <v>1.0154000000000001</v>
      </c>
      <c r="BA2997" s="119" t="s">
        <v>8</v>
      </c>
      <c r="BB2997" s="4">
        <v>2997</v>
      </c>
      <c r="BC2997" s="4">
        <v>0.6</v>
      </c>
    </row>
    <row r="2998" spans="2:55">
      <c r="B2998">
        <v>2997</v>
      </c>
      <c r="C2998" s="107">
        <f t="shared" si="559"/>
        <v>0.6</v>
      </c>
      <c r="D2998" s="5">
        <f t="shared" si="560"/>
        <v>80</v>
      </c>
      <c r="E2998" s="5" t="str">
        <f t="shared" si="561"/>
        <v>0.001029</v>
      </c>
      <c r="F2998" s="5" t="str">
        <f t="shared" si="562"/>
        <v>334.8</v>
      </c>
      <c r="G2998" s="5" t="str">
        <f t="shared" si="563"/>
        <v>335.5</v>
      </c>
      <c r="H2998" s="5" t="str">
        <f t="shared" si="564"/>
        <v>1.075</v>
      </c>
      <c r="I2998" s="1" t="s">
        <v>8</v>
      </c>
      <c r="AN2998" s="89" t="str">
        <f t="shared" si="565"/>
        <v>0.6000</v>
      </c>
      <c r="AO2998" s="89" t="str">
        <f t="shared" si="566"/>
        <v>80.00</v>
      </c>
      <c r="AP2998" s="89" t="str">
        <f t="shared" si="567"/>
        <v>0.001029</v>
      </c>
      <c r="AQ2998" s="89" t="str">
        <f t="shared" si="568"/>
        <v>334.8</v>
      </c>
      <c r="AR2998" s="89" t="str">
        <f t="shared" si="569"/>
        <v>335.5</v>
      </c>
      <c r="AS2998" s="89" t="str">
        <f t="shared" si="570"/>
        <v>1.075</v>
      </c>
      <c r="AT2998" s="89"/>
      <c r="AU2998" s="99">
        <v>0.6</v>
      </c>
      <c r="AV2998" s="99">
        <v>80</v>
      </c>
      <c r="AW2998" s="99">
        <v>1.0287900000000001E-3</v>
      </c>
      <c r="AX2998" s="99">
        <v>334.83272599999998</v>
      </c>
      <c r="AY2998" s="99">
        <v>335.45</v>
      </c>
      <c r="AZ2998" s="99">
        <v>1.0751999999999999</v>
      </c>
      <c r="BA2998" s="119" t="s">
        <v>8</v>
      </c>
      <c r="BB2998" s="4">
        <v>2998</v>
      </c>
      <c r="BC2998" s="4">
        <v>0.6</v>
      </c>
    </row>
    <row r="2999" spans="2:55">
      <c r="B2999">
        <v>2998</v>
      </c>
      <c r="C2999" s="107">
        <f t="shared" si="559"/>
        <v>0.6</v>
      </c>
      <c r="D2999" s="5">
        <f t="shared" si="560"/>
        <v>85</v>
      </c>
      <c r="E2999" s="5" t="str">
        <f t="shared" si="561"/>
        <v>0.001032</v>
      </c>
      <c r="F2999" s="5" t="str">
        <f t="shared" si="562"/>
        <v>355.8</v>
      </c>
      <c r="G2999" s="5" t="str">
        <f t="shared" si="563"/>
        <v>356.4</v>
      </c>
      <c r="H2999" s="5" t="str">
        <f t="shared" si="564"/>
        <v>1.134</v>
      </c>
      <c r="I2999" s="1" t="s">
        <v>8</v>
      </c>
      <c r="AN2999" s="89" t="str">
        <f t="shared" si="565"/>
        <v>0.6000</v>
      </c>
      <c r="AO2999" s="89" t="str">
        <f t="shared" si="566"/>
        <v>85.00</v>
      </c>
      <c r="AP2999" s="89" t="str">
        <f t="shared" si="567"/>
        <v>0.001032</v>
      </c>
      <c r="AQ2999" s="89" t="str">
        <f t="shared" si="568"/>
        <v>355.8</v>
      </c>
      <c r="AR2999" s="89" t="str">
        <f t="shared" si="569"/>
        <v>356.4</v>
      </c>
      <c r="AS2999" s="89" t="str">
        <f t="shared" si="570"/>
        <v>1.134</v>
      </c>
      <c r="AT2999" s="89"/>
      <c r="AU2999" s="99">
        <v>0.6</v>
      </c>
      <c r="AV2999" s="99">
        <v>85</v>
      </c>
      <c r="AW2999" s="99">
        <v>1.03217E-3</v>
      </c>
      <c r="AX2999" s="99">
        <v>355.82069799999999</v>
      </c>
      <c r="AY2999" s="99">
        <v>356.44</v>
      </c>
      <c r="AZ2999" s="99">
        <v>1.1342000000000001</v>
      </c>
      <c r="BA2999" s="119" t="s">
        <v>8</v>
      </c>
      <c r="BB2999" s="4">
        <v>2999</v>
      </c>
      <c r="BC2999" s="4">
        <v>0.6</v>
      </c>
    </row>
    <row r="3000" spans="2:55">
      <c r="B3000">
        <v>2999</v>
      </c>
      <c r="C3000" s="107">
        <f t="shared" si="559"/>
        <v>0.6</v>
      </c>
      <c r="D3000" s="5">
        <f t="shared" si="560"/>
        <v>90</v>
      </c>
      <c r="E3000" s="5" t="str">
        <f t="shared" si="561"/>
        <v>0.001036</v>
      </c>
      <c r="F3000" s="5" t="str">
        <f t="shared" si="562"/>
        <v>376.8</v>
      </c>
      <c r="G3000" s="5" t="str">
        <f t="shared" si="563"/>
        <v>377.5</v>
      </c>
      <c r="H3000" s="5" t="str">
        <f t="shared" si="564"/>
        <v>1.193</v>
      </c>
      <c r="I3000" s="1" t="s">
        <v>8</v>
      </c>
      <c r="AN3000" s="89" t="str">
        <f t="shared" si="565"/>
        <v>0.6000</v>
      </c>
      <c r="AO3000" s="89" t="str">
        <f t="shared" si="566"/>
        <v>90.00</v>
      </c>
      <c r="AP3000" s="89" t="str">
        <f t="shared" si="567"/>
        <v>0.001036</v>
      </c>
      <c r="AQ3000" s="89" t="str">
        <f t="shared" si="568"/>
        <v>376.8</v>
      </c>
      <c r="AR3000" s="89" t="str">
        <f t="shared" si="569"/>
        <v>377.5</v>
      </c>
      <c r="AS3000" s="89" t="str">
        <f t="shared" si="570"/>
        <v>1.193</v>
      </c>
      <c r="AT3000" s="89"/>
      <c r="AU3000" s="99">
        <v>0.6</v>
      </c>
      <c r="AV3000" s="99">
        <v>90</v>
      </c>
      <c r="AW3000" s="99">
        <v>1.0356899999999999E-3</v>
      </c>
      <c r="AX3000" s="99">
        <v>376.82858599999997</v>
      </c>
      <c r="AY3000" s="99">
        <v>377.45</v>
      </c>
      <c r="AZ3000" s="99">
        <v>1.1924999999999999</v>
      </c>
      <c r="BA3000" s="119" t="s">
        <v>8</v>
      </c>
      <c r="BB3000" s="4">
        <v>3000</v>
      </c>
      <c r="BC3000" s="4">
        <v>0.6</v>
      </c>
    </row>
    <row r="3001" spans="2:55">
      <c r="B3001">
        <v>3000</v>
      </c>
      <c r="C3001" s="107">
        <f t="shared" si="559"/>
        <v>0.6</v>
      </c>
      <c r="D3001" s="5">
        <f t="shared" si="560"/>
        <v>95</v>
      </c>
      <c r="E3001" s="5" t="str">
        <f t="shared" si="561"/>
        <v>0.001039</v>
      </c>
      <c r="F3001" s="5" t="str">
        <f t="shared" si="562"/>
        <v>397.9</v>
      </c>
      <c r="G3001" s="5" t="str">
        <f t="shared" si="563"/>
        <v>398.5</v>
      </c>
      <c r="H3001" s="5" t="str">
        <f t="shared" si="564"/>
        <v>1.250</v>
      </c>
      <c r="I3001" s="1" t="s">
        <v>8</v>
      </c>
      <c r="AN3001" s="89" t="str">
        <f t="shared" si="565"/>
        <v>0.6000</v>
      </c>
      <c r="AO3001" s="89" t="str">
        <f t="shared" si="566"/>
        <v>95.00</v>
      </c>
      <c r="AP3001" s="89" t="str">
        <f t="shared" si="567"/>
        <v>0.001039</v>
      </c>
      <c r="AQ3001" s="89" t="str">
        <f t="shared" si="568"/>
        <v>397.9</v>
      </c>
      <c r="AR3001" s="89" t="str">
        <f t="shared" si="569"/>
        <v>398.5</v>
      </c>
      <c r="AS3001" s="89" t="str">
        <f t="shared" si="570"/>
        <v>1.250</v>
      </c>
      <c r="AT3001" s="89"/>
      <c r="AU3001" s="99">
        <v>0.6</v>
      </c>
      <c r="AV3001" s="99">
        <v>95</v>
      </c>
      <c r="AW3001" s="99">
        <v>1.03937E-3</v>
      </c>
      <c r="AX3001" s="99">
        <v>397.85637800000001</v>
      </c>
      <c r="AY3001" s="99">
        <v>398.48</v>
      </c>
      <c r="AZ3001" s="99">
        <v>1.25</v>
      </c>
      <c r="BA3001" s="119" t="s">
        <v>8</v>
      </c>
      <c r="BB3001" s="4">
        <v>3001</v>
      </c>
      <c r="BC3001" s="4">
        <v>0.6</v>
      </c>
    </row>
    <row r="3002" spans="2:55">
      <c r="B3002">
        <v>3001</v>
      </c>
      <c r="C3002" s="107">
        <f t="shared" si="559"/>
        <v>0.6</v>
      </c>
      <c r="D3002" s="5">
        <f t="shared" si="560"/>
        <v>100</v>
      </c>
      <c r="E3002" s="5" t="str">
        <f t="shared" si="561"/>
        <v>0.001043</v>
      </c>
      <c r="F3002" s="5" t="str">
        <f t="shared" si="562"/>
        <v>418.9</v>
      </c>
      <c r="G3002" s="5" t="str">
        <f t="shared" si="563"/>
        <v>419.5</v>
      </c>
      <c r="H3002" s="5" t="str">
        <f t="shared" si="564"/>
        <v>1.307</v>
      </c>
      <c r="I3002" s="1" t="s">
        <v>8</v>
      </c>
      <c r="AN3002" s="89" t="str">
        <f t="shared" si="565"/>
        <v>0.6000</v>
      </c>
      <c r="AO3002" s="89" t="str">
        <f t="shared" si="566"/>
        <v>100.0</v>
      </c>
      <c r="AP3002" s="89" t="str">
        <f t="shared" si="567"/>
        <v>0.001043</v>
      </c>
      <c r="AQ3002" s="89" t="str">
        <f t="shared" si="568"/>
        <v>418.9</v>
      </c>
      <c r="AR3002" s="89" t="str">
        <f t="shared" si="569"/>
        <v>419.5</v>
      </c>
      <c r="AS3002" s="89" t="str">
        <f t="shared" si="570"/>
        <v>1.307</v>
      </c>
      <c r="AT3002" s="89"/>
      <c r="AU3002" s="99">
        <v>0.6</v>
      </c>
      <c r="AV3002" s="99">
        <v>100</v>
      </c>
      <c r="AW3002" s="99">
        <v>1.0432099999999999E-3</v>
      </c>
      <c r="AX3002" s="99">
        <v>418.91407400000003</v>
      </c>
      <c r="AY3002" s="99">
        <v>419.54</v>
      </c>
      <c r="AZ3002" s="99">
        <v>1.3068</v>
      </c>
      <c r="BA3002" s="119" t="s">
        <v>8</v>
      </c>
      <c r="BB3002" s="4">
        <v>3002</v>
      </c>
      <c r="BC3002" s="4">
        <v>0.6</v>
      </c>
    </row>
    <row r="3003" spans="2:55">
      <c r="B3003">
        <v>3002</v>
      </c>
      <c r="C3003" s="107">
        <f t="shared" si="559"/>
        <v>0.6</v>
      </c>
      <c r="D3003" s="5">
        <f t="shared" si="560"/>
        <v>105</v>
      </c>
      <c r="E3003" s="5" t="str">
        <f t="shared" si="561"/>
        <v>0.001047</v>
      </c>
      <c r="F3003" s="5" t="str">
        <f t="shared" si="562"/>
        <v>440.0</v>
      </c>
      <c r="G3003" s="5" t="str">
        <f t="shared" si="563"/>
        <v>440.6</v>
      </c>
      <c r="H3003" s="5" t="str">
        <f t="shared" si="564"/>
        <v>1.363</v>
      </c>
      <c r="I3003" s="1" t="s">
        <v>8</v>
      </c>
      <c r="AN3003" s="89" t="str">
        <f t="shared" si="565"/>
        <v>0.6000</v>
      </c>
      <c r="AO3003" s="89" t="str">
        <f t="shared" si="566"/>
        <v>105.0</v>
      </c>
      <c r="AP3003" s="89" t="str">
        <f t="shared" si="567"/>
        <v>0.001047</v>
      </c>
      <c r="AQ3003" s="89" t="str">
        <f t="shared" si="568"/>
        <v>440.0</v>
      </c>
      <c r="AR3003" s="89" t="str">
        <f t="shared" si="569"/>
        <v>440.6</v>
      </c>
      <c r="AS3003" s="89" t="str">
        <f t="shared" si="570"/>
        <v>1.363</v>
      </c>
      <c r="AT3003" s="89"/>
      <c r="AU3003" s="99">
        <v>0.6</v>
      </c>
      <c r="AV3003" s="99">
        <v>105</v>
      </c>
      <c r="AW3003" s="99">
        <v>1.0471900000000001E-3</v>
      </c>
      <c r="AX3003" s="99">
        <v>440.00168600000001</v>
      </c>
      <c r="AY3003" s="99">
        <v>440.63</v>
      </c>
      <c r="AZ3003" s="99">
        <v>1.363</v>
      </c>
      <c r="BA3003" s="119" t="s">
        <v>8</v>
      </c>
      <c r="BB3003" s="4">
        <v>3003</v>
      </c>
      <c r="BC3003" s="4">
        <v>0.6</v>
      </c>
    </row>
    <row r="3004" spans="2:55">
      <c r="B3004">
        <v>3003</v>
      </c>
      <c r="C3004" s="107">
        <f t="shared" si="559"/>
        <v>0.6</v>
      </c>
      <c r="D3004" s="5">
        <f t="shared" si="560"/>
        <v>110</v>
      </c>
      <c r="E3004" s="5" t="str">
        <f t="shared" si="561"/>
        <v>0.001051</v>
      </c>
      <c r="F3004" s="5" t="str">
        <f t="shared" si="562"/>
        <v>461.1</v>
      </c>
      <c r="G3004" s="5" t="str">
        <f t="shared" si="563"/>
        <v>461.8</v>
      </c>
      <c r="H3004" s="5" t="str">
        <f t="shared" si="564"/>
        <v>1.418</v>
      </c>
      <c r="I3004" s="1" t="s">
        <v>8</v>
      </c>
      <c r="AN3004" s="89" t="str">
        <f t="shared" si="565"/>
        <v>0.6000</v>
      </c>
      <c r="AO3004" s="89" t="str">
        <f t="shared" si="566"/>
        <v>110.0</v>
      </c>
      <c r="AP3004" s="89" t="str">
        <f t="shared" si="567"/>
        <v>0.001051</v>
      </c>
      <c r="AQ3004" s="89" t="str">
        <f t="shared" si="568"/>
        <v>461.1</v>
      </c>
      <c r="AR3004" s="89" t="str">
        <f t="shared" si="569"/>
        <v>461.8</v>
      </c>
      <c r="AS3004" s="89" t="str">
        <f t="shared" si="570"/>
        <v>1.418</v>
      </c>
      <c r="AT3004" s="89"/>
      <c r="AU3004" s="99">
        <v>0.6</v>
      </c>
      <c r="AV3004" s="99">
        <v>110</v>
      </c>
      <c r="AW3004" s="99">
        <v>1.05134E-3</v>
      </c>
      <c r="AX3004" s="99">
        <v>461.11919599999999</v>
      </c>
      <c r="AY3004" s="99">
        <v>461.75</v>
      </c>
      <c r="AZ3004" s="99">
        <v>1.4184000000000001</v>
      </c>
      <c r="BA3004" s="119" t="s">
        <v>8</v>
      </c>
      <c r="BB3004" s="4">
        <v>3004</v>
      </c>
      <c r="BC3004" s="4">
        <v>0.6</v>
      </c>
    </row>
    <row r="3005" spans="2:55">
      <c r="B3005">
        <v>3004</v>
      </c>
      <c r="C3005" s="107">
        <f t="shared" si="559"/>
        <v>0.6</v>
      </c>
      <c r="D3005" s="5">
        <f t="shared" si="560"/>
        <v>115</v>
      </c>
      <c r="E3005" s="5" t="str">
        <f t="shared" si="561"/>
        <v>0.001056</v>
      </c>
      <c r="F3005" s="5" t="str">
        <f t="shared" si="562"/>
        <v>482.3</v>
      </c>
      <c r="G3005" s="5" t="str">
        <f t="shared" si="563"/>
        <v>482.9</v>
      </c>
      <c r="H3005" s="5" t="str">
        <f t="shared" si="564"/>
        <v>1.473</v>
      </c>
      <c r="I3005" s="1" t="s">
        <v>8</v>
      </c>
      <c r="AN3005" s="89" t="str">
        <f t="shared" si="565"/>
        <v>0.6000</v>
      </c>
      <c r="AO3005" s="89" t="str">
        <f t="shared" si="566"/>
        <v>115.0</v>
      </c>
      <c r="AP3005" s="89" t="str">
        <f t="shared" si="567"/>
        <v>0.001056</v>
      </c>
      <c r="AQ3005" s="89" t="str">
        <f t="shared" si="568"/>
        <v>482.3</v>
      </c>
      <c r="AR3005" s="89" t="str">
        <f t="shared" si="569"/>
        <v>482.9</v>
      </c>
      <c r="AS3005" s="89" t="str">
        <f t="shared" si="570"/>
        <v>1.473</v>
      </c>
      <c r="AT3005" s="89"/>
      <c r="AU3005" s="99">
        <v>0.6</v>
      </c>
      <c r="AV3005" s="99">
        <v>115</v>
      </c>
      <c r="AW3005" s="99">
        <v>1.0556399999999998E-3</v>
      </c>
      <c r="AX3005" s="99">
        <v>482.266616</v>
      </c>
      <c r="AY3005" s="99">
        <v>482.9</v>
      </c>
      <c r="AZ3005" s="99">
        <v>1.4733000000000001</v>
      </c>
      <c r="BA3005" s="119" t="s">
        <v>8</v>
      </c>
      <c r="BB3005" s="4">
        <v>3005</v>
      </c>
      <c r="BC3005" s="4">
        <v>0.6</v>
      </c>
    </row>
    <row r="3006" spans="2:55">
      <c r="B3006">
        <v>3005</v>
      </c>
      <c r="C3006" s="107">
        <f t="shared" si="559"/>
        <v>0.6</v>
      </c>
      <c r="D3006" s="5">
        <f t="shared" si="560"/>
        <v>120</v>
      </c>
      <c r="E3006" s="5" t="str">
        <f t="shared" si="561"/>
        <v>0.001060</v>
      </c>
      <c r="F3006" s="5" t="str">
        <f t="shared" si="562"/>
        <v>503.5</v>
      </c>
      <c r="G3006" s="5" t="str">
        <f t="shared" si="563"/>
        <v>504.1</v>
      </c>
      <c r="H3006" s="5" t="str">
        <f t="shared" si="564"/>
        <v>1.528</v>
      </c>
      <c r="I3006" s="1" t="s">
        <v>8</v>
      </c>
      <c r="AN3006" s="89" t="str">
        <f t="shared" si="565"/>
        <v>0.6000</v>
      </c>
      <c r="AO3006" s="89" t="str">
        <f t="shared" si="566"/>
        <v>120.0</v>
      </c>
      <c r="AP3006" s="89" t="str">
        <f t="shared" si="567"/>
        <v>0.001060</v>
      </c>
      <c r="AQ3006" s="89" t="str">
        <f t="shared" si="568"/>
        <v>503.5</v>
      </c>
      <c r="AR3006" s="89" t="str">
        <f t="shared" si="569"/>
        <v>504.1</v>
      </c>
      <c r="AS3006" s="89" t="str">
        <f t="shared" si="570"/>
        <v>1.528</v>
      </c>
      <c r="AT3006" s="89"/>
      <c r="AU3006" s="99">
        <v>0.6</v>
      </c>
      <c r="AV3006" s="99">
        <v>120</v>
      </c>
      <c r="AW3006" s="99">
        <v>1.0601E-3</v>
      </c>
      <c r="AX3006" s="99">
        <v>503.45393999999999</v>
      </c>
      <c r="AY3006" s="99">
        <v>504.09</v>
      </c>
      <c r="AZ3006" s="99">
        <v>1.5275000000000001</v>
      </c>
      <c r="BA3006" s="119" t="s">
        <v>8</v>
      </c>
      <c r="BB3006" s="4">
        <v>3006</v>
      </c>
      <c r="BC3006" s="4">
        <v>0.6</v>
      </c>
    </row>
    <row r="3007" spans="2:55">
      <c r="B3007">
        <v>3006</v>
      </c>
      <c r="C3007" s="107">
        <f t="shared" si="559"/>
        <v>0.6</v>
      </c>
      <c r="D3007" s="5">
        <f t="shared" si="560"/>
        <v>125</v>
      </c>
      <c r="E3007" s="5" t="str">
        <f t="shared" si="561"/>
        <v>0.001065</v>
      </c>
      <c r="F3007" s="5" t="str">
        <f t="shared" si="562"/>
        <v>524.7</v>
      </c>
      <c r="G3007" s="5" t="str">
        <f t="shared" si="563"/>
        <v>525.3</v>
      </c>
      <c r="H3007" s="5" t="str">
        <f t="shared" si="564"/>
        <v>1.581</v>
      </c>
      <c r="I3007" s="1" t="s">
        <v>8</v>
      </c>
      <c r="AN3007" s="89" t="str">
        <f t="shared" si="565"/>
        <v>0.6000</v>
      </c>
      <c r="AO3007" s="89" t="str">
        <f t="shared" si="566"/>
        <v>125.0</v>
      </c>
      <c r="AP3007" s="89" t="str">
        <f t="shared" si="567"/>
        <v>0.001065</v>
      </c>
      <c r="AQ3007" s="89" t="str">
        <f t="shared" si="568"/>
        <v>524.7</v>
      </c>
      <c r="AR3007" s="89" t="str">
        <f t="shared" si="569"/>
        <v>525.3</v>
      </c>
      <c r="AS3007" s="89" t="str">
        <f t="shared" si="570"/>
        <v>1.581</v>
      </c>
      <c r="AT3007" s="89"/>
      <c r="AU3007" s="99">
        <v>0.6</v>
      </c>
      <c r="AV3007" s="99">
        <v>125</v>
      </c>
      <c r="AW3007" s="99">
        <v>1.0647200000000001E-3</v>
      </c>
      <c r="AX3007" s="99">
        <v>524.69116800000006</v>
      </c>
      <c r="AY3007" s="99">
        <v>525.33000000000004</v>
      </c>
      <c r="AZ3007" s="99">
        <v>1.5811999999999999</v>
      </c>
      <c r="BA3007" s="119" t="s">
        <v>8</v>
      </c>
      <c r="BB3007" s="4">
        <v>3007</v>
      </c>
      <c r="BC3007" s="4">
        <v>0.6</v>
      </c>
    </row>
    <row r="3008" spans="2:55">
      <c r="B3008">
        <v>3007</v>
      </c>
      <c r="C3008" s="107">
        <f t="shared" si="559"/>
        <v>0.6</v>
      </c>
      <c r="D3008" s="5">
        <f t="shared" si="560"/>
        <v>130</v>
      </c>
      <c r="E3008" s="5" t="str">
        <f t="shared" si="561"/>
        <v>0.001070</v>
      </c>
      <c r="F3008" s="5" t="str">
        <f t="shared" si="562"/>
        <v>546.0</v>
      </c>
      <c r="G3008" s="5" t="str">
        <f t="shared" si="563"/>
        <v>546.6</v>
      </c>
      <c r="H3008" s="5" t="str">
        <f t="shared" si="564"/>
        <v>1.634</v>
      </c>
      <c r="I3008" s="1" t="s">
        <v>8</v>
      </c>
      <c r="AN3008" s="89" t="str">
        <f t="shared" si="565"/>
        <v>0.6000</v>
      </c>
      <c r="AO3008" s="89" t="str">
        <f t="shared" si="566"/>
        <v>130.0</v>
      </c>
      <c r="AP3008" s="89" t="str">
        <f t="shared" si="567"/>
        <v>0.001070</v>
      </c>
      <c r="AQ3008" s="89" t="str">
        <f t="shared" si="568"/>
        <v>546.0</v>
      </c>
      <c r="AR3008" s="89" t="str">
        <f t="shared" si="569"/>
        <v>546.6</v>
      </c>
      <c r="AS3008" s="89" t="str">
        <f t="shared" si="570"/>
        <v>1.634</v>
      </c>
      <c r="AT3008" s="89"/>
      <c r="AU3008" s="99">
        <v>0.6</v>
      </c>
      <c r="AV3008" s="99">
        <v>130</v>
      </c>
      <c r="AW3008" s="99">
        <v>1.0695099999999999E-3</v>
      </c>
      <c r="AX3008" s="99">
        <v>545.96829400000001</v>
      </c>
      <c r="AY3008" s="99">
        <v>546.61</v>
      </c>
      <c r="AZ3008" s="99">
        <v>1.6343000000000001</v>
      </c>
      <c r="BA3008" s="119" t="s">
        <v>8</v>
      </c>
      <c r="BB3008" s="4">
        <v>3008</v>
      </c>
      <c r="BC3008" s="4">
        <v>0.6</v>
      </c>
    </row>
    <row r="3009" spans="2:55">
      <c r="B3009">
        <v>3008</v>
      </c>
      <c r="C3009" s="107">
        <f t="shared" si="559"/>
        <v>0.6</v>
      </c>
      <c r="D3009" s="5">
        <f t="shared" si="560"/>
        <v>135</v>
      </c>
      <c r="E3009" s="5" t="str">
        <f t="shared" si="561"/>
        <v>0.001074</v>
      </c>
      <c r="F3009" s="5" t="str">
        <f t="shared" si="562"/>
        <v>567.3</v>
      </c>
      <c r="G3009" s="5" t="str">
        <f t="shared" si="563"/>
        <v>567.9</v>
      </c>
      <c r="H3009" s="5" t="str">
        <f t="shared" si="564"/>
        <v>1.687</v>
      </c>
      <c r="I3009" s="1" t="s">
        <v>8</v>
      </c>
      <c r="AN3009" s="89" t="str">
        <f t="shared" si="565"/>
        <v>0.6000</v>
      </c>
      <c r="AO3009" s="89" t="str">
        <f t="shared" si="566"/>
        <v>135.0</v>
      </c>
      <c r="AP3009" s="89" t="str">
        <f t="shared" si="567"/>
        <v>0.001074</v>
      </c>
      <c r="AQ3009" s="89" t="str">
        <f t="shared" si="568"/>
        <v>567.3</v>
      </c>
      <c r="AR3009" s="89" t="str">
        <f t="shared" si="569"/>
        <v>567.9</v>
      </c>
      <c r="AS3009" s="89" t="str">
        <f t="shared" si="570"/>
        <v>1.687</v>
      </c>
      <c r="AT3009" s="89"/>
      <c r="AU3009" s="99">
        <v>0.6</v>
      </c>
      <c r="AV3009" s="99">
        <v>135</v>
      </c>
      <c r="AW3009" s="99">
        <v>1.0744700000000001E-3</v>
      </c>
      <c r="AX3009" s="99">
        <v>567.28531799999996</v>
      </c>
      <c r="AY3009" s="99">
        <v>567.92999999999995</v>
      </c>
      <c r="AZ3009" s="99">
        <v>1.6869000000000001</v>
      </c>
      <c r="BA3009" s="119" t="s">
        <v>8</v>
      </c>
      <c r="BB3009" s="4">
        <v>3009</v>
      </c>
      <c r="BC3009" s="4">
        <v>0.6</v>
      </c>
    </row>
    <row r="3010" spans="2:55">
      <c r="B3010">
        <v>3009</v>
      </c>
      <c r="C3010" s="107">
        <f t="shared" si="559"/>
        <v>0.6</v>
      </c>
      <c r="D3010" s="5">
        <f t="shared" si="560"/>
        <v>140</v>
      </c>
      <c r="E3010" s="5" t="str">
        <f t="shared" si="561"/>
        <v>0.001080</v>
      </c>
      <c r="F3010" s="5" t="str">
        <f t="shared" si="562"/>
        <v>588.7</v>
      </c>
      <c r="G3010" s="5" t="str">
        <f t="shared" si="563"/>
        <v>589.3</v>
      </c>
      <c r="H3010" s="5" t="str">
        <f t="shared" si="564"/>
        <v>1.739</v>
      </c>
      <c r="I3010" s="1" t="s">
        <v>8</v>
      </c>
      <c r="AN3010" s="89" t="str">
        <f t="shared" si="565"/>
        <v>0.6000</v>
      </c>
      <c r="AO3010" s="89" t="str">
        <f t="shared" si="566"/>
        <v>140.0</v>
      </c>
      <c r="AP3010" s="89" t="str">
        <f t="shared" si="567"/>
        <v>0.001080</v>
      </c>
      <c r="AQ3010" s="89" t="str">
        <f t="shared" si="568"/>
        <v>588.7</v>
      </c>
      <c r="AR3010" s="89" t="str">
        <f t="shared" si="569"/>
        <v>589.3</v>
      </c>
      <c r="AS3010" s="89" t="str">
        <f t="shared" si="570"/>
        <v>1.739</v>
      </c>
      <c r="AT3010" s="89"/>
      <c r="AU3010" s="99">
        <v>0.6</v>
      </c>
      <c r="AV3010" s="99">
        <v>140</v>
      </c>
      <c r="AW3010" s="99">
        <v>1.0796099999999999E-3</v>
      </c>
      <c r="AX3010" s="99">
        <v>588.672234</v>
      </c>
      <c r="AY3010" s="99">
        <v>589.32000000000005</v>
      </c>
      <c r="AZ3010" s="99">
        <v>1.7390000000000001</v>
      </c>
      <c r="BA3010" s="119" t="s">
        <v>8</v>
      </c>
      <c r="BB3010" s="4">
        <v>3010</v>
      </c>
      <c r="BC3010" s="4">
        <v>0.6</v>
      </c>
    </row>
    <row r="3011" spans="2:55">
      <c r="B3011">
        <v>3010</v>
      </c>
      <c r="C3011" s="107">
        <f t="shared" si="559"/>
        <v>0.6</v>
      </c>
      <c r="D3011" s="5">
        <f t="shared" si="560"/>
        <v>145</v>
      </c>
      <c r="E3011" s="5" t="str">
        <f t="shared" si="561"/>
        <v>0.001085</v>
      </c>
      <c r="F3011" s="5" t="str">
        <f t="shared" si="562"/>
        <v>610.1</v>
      </c>
      <c r="G3011" s="5" t="str">
        <f t="shared" si="563"/>
        <v>610.8</v>
      </c>
      <c r="H3011" s="5" t="str">
        <f t="shared" si="564"/>
        <v>1.791</v>
      </c>
      <c r="I3011" s="1" t="s">
        <v>8</v>
      </c>
      <c r="AN3011" s="89" t="str">
        <f t="shared" si="565"/>
        <v>0.6000</v>
      </c>
      <c r="AO3011" s="89" t="str">
        <f t="shared" si="566"/>
        <v>145.0</v>
      </c>
      <c r="AP3011" s="89" t="str">
        <f t="shared" si="567"/>
        <v>0.001085</v>
      </c>
      <c r="AQ3011" s="89" t="str">
        <f t="shared" si="568"/>
        <v>610.1</v>
      </c>
      <c r="AR3011" s="89" t="str">
        <f t="shared" si="569"/>
        <v>610.8</v>
      </c>
      <c r="AS3011" s="89" t="str">
        <f t="shared" si="570"/>
        <v>1.791</v>
      </c>
      <c r="AT3011" s="89"/>
      <c r="AU3011" s="99">
        <v>0.6</v>
      </c>
      <c r="AV3011" s="99">
        <v>145</v>
      </c>
      <c r="AW3011" s="99">
        <v>1.0849200000000001E-3</v>
      </c>
      <c r="AX3011" s="99">
        <v>610.10904800000003</v>
      </c>
      <c r="AY3011" s="99">
        <v>610.76</v>
      </c>
      <c r="AZ3011" s="99">
        <v>1.7905</v>
      </c>
      <c r="BA3011" s="119" t="s">
        <v>8</v>
      </c>
      <c r="BB3011" s="4">
        <v>3011</v>
      </c>
      <c r="BC3011" s="4">
        <v>0.6</v>
      </c>
    </row>
    <row r="3012" spans="2:55">
      <c r="B3012">
        <v>3011</v>
      </c>
      <c r="C3012" s="107">
        <f t="shared" si="559"/>
        <v>0.6</v>
      </c>
      <c r="D3012" s="5">
        <f t="shared" si="560"/>
        <v>150</v>
      </c>
      <c r="E3012" s="5" t="str">
        <f t="shared" si="561"/>
        <v>0.001090</v>
      </c>
      <c r="F3012" s="5" t="str">
        <f t="shared" si="562"/>
        <v>631.6</v>
      </c>
      <c r="G3012" s="5" t="str">
        <f t="shared" si="563"/>
        <v>632.3</v>
      </c>
      <c r="H3012" s="5" t="str">
        <f t="shared" si="564"/>
        <v>1.842</v>
      </c>
      <c r="I3012" s="1" t="s">
        <v>8</v>
      </c>
      <c r="AN3012" s="89" t="str">
        <f t="shared" si="565"/>
        <v>0.6000</v>
      </c>
      <c r="AO3012" s="89" t="str">
        <f t="shared" si="566"/>
        <v>150.0</v>
      </c>
      <c r="AP3012" s="89" t="str">
        <f t="shared" si="567"/>
        <v>0.001090</v>
      </c>
      <c r="AQ3012" s="89" t="str">
        <f t="shared" si="568"/>
        <v>631.6</v>
      </c>
      <c r="AR3012" s="89" t="str">
        <f t="shared" si="569"/>
        <v>632.3</v>
      </c>
      <c r="AS3012" s="89" t="str">
        <f t="shared" si="570"/>
        <v>1.842</v>
      </c>
      <c r="AT3012" s="89"/>
      <c r="AU3012" s="99">
        <v>0.6</v>
      </c>
      <c r="AV3012" s="99">
        <v>150</v>
      </c>
      <c r="AW3012" s="99">
        <v>1.0904199999999999E-3</v>
      </c>
      <c r="AX3012" s="99">
        <v>631.60574799999995</v>
      </c>
      <c r="AY3012" s="99">
        <v>632.26</v>
      </c>
      <c r="AZ3012" s="99">
        <v>1.8416999999999999</v>
      </c>
      <c r="BA3012" s="119" t="s">
        <v>8</v>
      </c>
      <c r="BB3012" s="4">
        <v>3012</v>
      </c>
      <c r="BC3012" s="4">
        <v>0.6</v>
      </c>
    </row>
    <row r="3013" spans="2:55">
      <c r="B3013">
        <v>3012</v>
      </c>
      <c r="C3013" s="107">
        <f t="shared" si="559"/>
        <v>0.6</v>
      </c>
      <c r="D3013" s="5">
        <f t="shared" si="560"/>
        <v>155</v>
      </c>
      <c r="E3013" s="5" t="str">
        <f t="shared" si="561"/>
        <v>0.001096</v>
      </c>
      <c r="F3013" s="5" t="str">
        <f t="shared" si="562"/>
        <v>653.2</v>
      </c>
      <c r="G3013" s="5" t="str">
        <f t="shared" si="563"/>
        <v>653.8</v>
      </c>
      <c r="H3013" s="5" t="str">
        <f t="shared" si="564"/>
        <v>1.892</v>
      </c>
      <c r="I3013" s="1" t="s">
        <v>8</v>
      </c>
      <c r="AN3013" s="89" t="str">
        <f t="shared" si="565"/>
        <v>0.6000</v>
      </c>
      <c r="AO3013" s="89" t="str">
        <f t="shared" si="566"/>
        <v>155.0</v>
      </c>
      <c r="AP3013" s="89" t="str">
        <f t="shared" si="567"/>
        <v>0.001096</v>
      </c>
      <c r="AQ3013" s="89" t="str">
        <f t="shared" si="568"/>
        <v>653.2</v>
      </c>
      <c r="AR3013" s="89" t="str">
        <f t="shared" si="569"/>
        <v>653.8</v>
      </c>
      <c r="AS3013" s="89" t="str">
        <f t="shared" si="570"/>
        <v>1.892</v>
      </c>
      <c r="AT3013" s="89"/>
      <c r="AU3013" s="99">
        <v>0.6</v>
      </c>
      <c r="AV3013" s="99">
        <v>155</v>
      </c>
      <c r="AW3013" s="99">
        <v>1.09611E-3</v>
      </c>
      <c r="AX3013" s="99">
        <v>653.1623340000001</v>
      </c>
      <c r="AY3013" s="99">
        <v>653.82000000000005</v>
      </c>
      <c r="AZ3013" s="99">
        <v>1.8923000000000001</v>
      </c>
      <c r="BA3013" s="119" t="s">
        <v>8</v>
      </c>
      <c r="BB3013" s="4">
        <v>3013</v>
      </c>
      <c r="BC3013" s="4">
        <v>0.6</v>
      </c>
    </row>
    <row r="3014" spans="2:55">
      <c r="B3014">
        <v>3013</v>
      </c>
      <c r="C3014" s="107">
        <f t="shared" si="559"/>
        <v>0.6</v>
      </c>
      <c r="D3014" s="5">
        <f t="shared" si="560"/>
        <v>158.80000000000001</v>
      </c>
      <c r="E3014" s="5" t="str">
        <f t="shared" si="561"/>
        <v>0.001101</v>
      </c>
      <c r="F3014" s="5" t="str">
        <f t="shared" si="562"/>
        <v>669.7</v>
      </c>
      <c r="G3014" s="5" t="str">
        <f t="shared" si="563"/>
        <v>670.4</v>
      </c>
      <c r="H3014" s="5" t="str">
        <f t="shared" si="564"/>
        <v>1.931</v>
      </c>
      <c r="I3014" s="1" t="s">
        <v>10</v>
      </c>
      <c r="AN3014" s="89" t="str">
        <f t="shared" si="565"/>
        <v>0.6000</v>
      </c>
      <c r="AO3014" s="89" t="str">
        <f t="shared" si="566"/>
        <v>158.8</v>
      </c>
      <c r="AP3014" s="89" t="str">
        <f t="shared" si="567"/>
        <v>0.001101</v>
      </c>
      <c r="AQ3014" s="89" t="str">
        <f t="shared" si="568"/>
        <v>669.7</v>
      </c>
      <c r="AR3014" s="89" t="str">
        <f t="shared" si="569"/>
        <v>670.4</v>
      </c>
      <c r="AS3014" s="89" t="str">
        <f t="shared" si="570"/>
        <v>1.931</v>
      </c>
      <c r="AT3014" s="89"/>
      <c r="AU3014" s="99">
        <v>0.6</v>
      </c>
      <c r="AV3014" s="99">
        <v>158.82599999999999</v>
      </c>
      <c r="AW3014" s="99">
        <v>1.1006E-3</v>
      </c>
      <c r="AX3014" s="99">
        <v>669.71964000000003</v>
      </c>
      <c r="AY3014" s="99">
        <v>670.38</v>
      </c>
      <c r="AZ3014" s="99">
        <v>1.9308000000000001</v>
      </c>
      <c r="BA3014" s="119" t="s">
        <v>10</v>
      </c>
      <c r="BB3014" s="4">
        <v>3014</v>
      </c>
      <c r="BC3014" s="4">
        <v>0.6</v>
      </c>
    </row>
    <row r="3015" spans="2:55">
      <c r="B3015">
        <v>3014</v>
      </c>
      <c r="C3015" s="107">
        <f t="shared" si="559"/>
        <v>0.6</v>
      </c>
      <c r="D3015" s="5">
        <f t="shared" si="560"/>
        <v>158.80000000000001</v>
      </c>
      <c r="E3015" s="5" t="str">
        <f t="shared" si="561"/>
        <v>0.3156</v>
      </c>
      <c r="F3015" s="5" t="str">
        <f t="shared" si="562"/>
        <v>2567</v>
      </c>
      <c r="G3015" s="5" t="str">
        <f t="shared" si="563"/>
        <v>2756</v>
      </c>
      <c r="H3015" s="5" t="str">
        <f t="shared" si="564"/>
        <v>6.759</v>
      </c>
      <c r="I3015" s="1" t="s">
        <v>11</v>
      </c>
      <c r="AN3015" s="89" t="str">
        <f t="shared" si="565"/>
        <v>0.6000</v>
      </c>
      <c r="AO3015" s="89" t="str">
        <f t="shared" si="566"/>
        <v>158.8</v>
      </c>
      <c r="AP3015" s="89" t="str">
        <f t="shared" si="567"/>
        <v>0.3156</v>
      </c>
      <c r="AQ3015" s="89" t="str">
        <f t="shared" si="568"/>
        <v>2567</v>
      </c>
      <c r="AR3015" s="89" t="str">
        <f t="shared" si="569"/>
        <v>2756</v>
      </c>
      <c r="AS3015" s="89" t="str">
        <f t="shared" si="570"/>
        <v>6.759</v>
      </c>
      <c r="AT3015" s="89"/>
      <c r="AU3015" s="99">
        <v>0.6</v>
      </c>
      <c r="AV3015" s="99">
        <v>158.82599999999999</v>
      </c>
      <c r="AW3015" s="99">
        <v>0.31557999999999997</v>
      </c>
      <c r="AX3015" s="99">
        <v>2566.752</v>
      </c>
      <c r="AY3015" s="99">
        <v>2756.1</v>
      </c>
      <c r="AZ3015" s="99">
        <v>6.7591999999999999</v>
      </c>
      <c r="BA3015" s="119" t="s">
        <v>11</v>
      </c>
      <c r="BB3015" s="4">
        <v>3015</v>
      </c>
      <c r="BC3015" s="4">
        <v>0.6</v>
      </c>
    </row>
    <row r="3016" spans="2:55">
      <c r="B3016">
        <v>3015</v>
      </c>
      <c r="C3016" s="107">
        <f t="shared" si="559"/>
        <v>0.6</v>
      </c>
      <c r="D3016" s="5">
        <f t="shared" si="560"/>
        <v>160</v>
      </c>
      <c r="E3016" s="5" t="str">
        <f t="shared" si="561"/>
        <v>0.3167</v>
      </c>
      <c r="F3016" s="5" t="str">
        <f t="shared" si="562"/>
        <v>2569</v>
      </c>
      <c r="G3016" s="5" t="str">
        <f t="shared" si="563"/>
        <v>2759</v>
      </c>
      <c r="H3016" s="5" t="str">
        <f t="shared" si="564"/>
        <v>6.766</v>
      </c>
      <c r="I3016" s="1" t="s">
        <v>9</v>
      </c>
      <c r="AN3016" s="89" t="str">
        <f t="shared" si="565"/>
        <v>0.6000</v>
      </c>
      <c r="AO3016" s="89" t="str">
        <f t="shared" si="566"/>
        <v>160.0</v>
      </c>
      <c r="AP3016" s="89" t="str">
        <f t="shared" si="567"/>
        <v>0.3167</v>
      </c>
      <c r="AQ3016" s="89" t="str">
        <f t="shared" si="568"/>
        <v>2569</v>
      </c>
      <c r="AR3016" s="89" t="str">
        <f t="shared" si="569"/>
        <v>2759</v>
      </c>
      <c r="AS3016" s="89" t="str">
        <f t="shared" si="570"/>
        <v>6.766</v>
      </c>
      <c r="AT3016" s="89"/>
      <c r="AU3016" s="99">
        <v>0.6</v>
      </c>
      <c r="AV3016" s="99">
        <v>160</v>
      </c>
      <c r="AW3016" s="99">
        <v>0.31668000000000002</v>
      </c>
      <c r="AX3016" s="99">
        <v>2568.9920000000002</v>
      </c>
      <c r="AY3016" s="99">
        <v>2759</v>
      </c>
      <c r="AZ3016" s="99">
        <v>6.7659000000000002</v>
      </c>
      <c r="BA3016" s="119" t="s">
        <v>9</v>
      </c>
      <c r="BB3016" s="4">
        <v>3016</v>
      </c>
      <c r="BC3016" s="4">
        <v>0.6</v>
      </c>
    </row>
    <row r="3017" spans="2:55">
      <c r="B3017">
        <v>3016</v>
      </c>
      <c r="C3017" s="107">
        <f t="shared" si="559"/>
        <v>0.6</v>
      </c>
      <c r="D3017" s="5">
        <f t="shared" si="560"/>
        <v>165</v>
      </c>
      <c r="E3017" s="5" t="str">
        <f t="shared" si="561"/>
        <v>0.3213</v>
      </c>
      <c r="F3017" s="5" t="str">
        <f t="shared" si="562"/>
        <v>2578</v>
      </c>
      <c r="G3017" s="5" t="str">
        <f t="shared" si="563"/>
        <v>2771</v>
      </c>
      <c r="H3017" s="5" t="str">
        <f t="shared" si="564"/>
        <v>6.794</v>
      </c>
      <c r="I3017" s="1" t="s">
        <v>9</v>
      </c>
      <c r="AN3017" s="89" t="str">
        <f t="shared" si="565"/>
        <v>0.6000</v>
      </c>
      <c r="AO3017" s="89" t="str">
        <f t="shared" si="566"/>
        <v>165.0</v>
      </c>
      <c r="AP3017" s="89" t="str">
        <f t="shared" si="567"/>
        <v>0.3213</v>
      </c>
      <c r="AQ3017" s="89" t="str">
        <f t="shared" si="568"/>
        <v>2578</v>
      </c>
      <c r="AR3017" s="89" t="str">
        <f t="shared" si="569"/>
        <v>2771</v>
      </c>
      <c r="AS3017" s="89" t="str">
        <f t="shared" si="570"/>
        <v>6.794</v>
      </c>
      <c r="AT3017" s="89"/>
      <c r="AU3017" s="99">
        <v>0.6</v>
      </c>
      <c r="AV3017" s="99">
        <v>165</v>
      </c>
      <c r="AW3017" s="99">
        <v>0.32129000000000002</v>
      </c>
      <c r="AX3017" s="99">
        <v>2578.326</v>
      </c>
      <c r="AY3017" s="99">
        <v>2771.1</v>
      </c>
      <c r="AZ3017" s="99">
        <v>6.7937000000000003</v>
      </c>
      <c r="BA3017" s="119" t="s">
        <v>9</v>
      </c>
      <c r="BB3017" s="4">
        <v>3017</v>
      </c>
      <c r="BC3017" s="4">
        <v>0.6</v>
      </c>
    </row>
    <row r="3018" spans="2:55">
      <c r="B3018">
        <v>3017</v>
      </c>
      <c r="C3018" s="107">
        <f t="shared" si="559"/>
        <v>0.6</v>
      </c>
      <c r="D3018" s="5">
        <f t="shared" si="560"/>
        <v>170</v>
      </c>
      <c r="E3018" s="5" t="str">
        <f t="shared" si="561"/>
        <v>0.3258</v>
      </c>
      <c r="F3018" s="5" t="str">
        <f t="shared" si="562"/>
        <v>2588</v>
      </c>
      <c r="G3018" s="5" t="str">
        <f t="shared" si="563"/>
        <v>2783</v>
      </c>
      <c r="H3018" s="5" t="str">
        <f t="shared" si="564"/>
        <v>6.821</v>
      </c>
      <c r="I3018" s="1" t="s">
        <v>9</v>
      </c>
      <c r="AN3018" s="89" t="str">
        <f t="shared" si="565"/>
        <v>0.6000</v>
      </c>
      <c r="AO3018" s="89" t="str">
        <f t="shared" si="566"/>
        <v>170.0</v>
      </c>
      <c r="AP3018" s="89" t="str">
        <f t="shared" si="567"/>
        <v>0.3258</v>
      </c>
      <c r="AQ3018" s="89" t="str">
        <f t="shared" si="568"/>
        <v>2588</v>
      </c>
      <c r="AR3018" s="89" t="str">
        <f t="shared" si="569"/>
        <v>2783</v>
      </c>
      <c r="AS3018" s="89" t="str">
        <f t="shared" si="570"/>
        <v>6.821</v>
      </c>
      <c r="AT3018" s="89"/>
      <c r="AU3018" s="99">
        <v>0.6</v>
      </c>
      <c r="AV3018" s="99">
        <v>170</v>
      </c>
      <c r="AW3018" s="99">
        <v>0.32583000000000001</v>
      </c>
      <c r="AX3018" s="99">
        <v>2587.502</v>
      </c>
      <c r="AY3018" s="99">
        <v>2783</v>
      </c>
      <c r="AZ3018" s="99">
        <v>6.8205999999999998</v>
      </c>
      <c r="BA3018" s="119" t="s">
        <v>9</v>
      </c>
      <c r="BB3018" s="4">
        <v>3018</v>
      </c>
      <c r="BC3018" s="4">
        <v>0.6</v>
      </c>
    </row>
    <row r="3019" spans="2:55">
      <c r="B3019">
        <v>3018</v>
      </c>
      <c r="C3019" s="107">
        <f t="shared" si="559"/>
        <v>0.6</v>
      </c>
      <c r="D3019" s="5">
        <f t="shared" si="560"/>
        <v>175</v>
      </c>
      <c r="E3019" s="5" t="str">
        <f t="shared" si="561"/>
        <v>0.3303</v>
      </c>
      <c r="F3019" s="5" t="str">
        <f t="shared" si="562"/>
        <v>2596</v>
      </c>
      <c r="G3019" s="5" t="str">
        <f t="shared" si="563"/>
        <v>2795</v>
      </c>
      <c r="H3019" s="5" t="str">
        <f t="shared" si="564"/>
        <v>6.847</v>
      </c>
      <c r="I3019" s="1" t="s">
        <v>9</v>
      </c>
      <c r="AN3019" s="89" t="str">
        <f t="shared" si="565"/>
        <v>0.6000</v>
      </c>
      <c r="AO3019" s="89" t="str">
        <f t="shared" si="566"/>
        <v>175.0</v>
      </c>
      <c r="AP3019" s="89" t="str">
        <f t="shared" si="567"/>
        <v>0.3303</v>
      </c>
      <c r="AQ3019" s="89" t="str">
        <f t="shared" si="568"/>
        <v>2596</v>
      </c>
      <c r="AR3019" s="89" t="str">
        <f t="shared" si="569"/>
        <v>2795</v>
      </c>
      <c r="AS3019" s="89" t="str">
        <f t="shared" si="570"/>
        <v>6.847</v>
      </c>
      <c r="AT3019" s="89"/>
      <c r="AU3019" s="99">
        <v>0.6</v>
      </c>
      <c r="AV3019" s="99">
        <v>175</v>
      </c>
      <c r="AW3019" s="99">
        <v>0.33032</v>
      </c>
      <c r="AX3019" s="99">
        <v>2596.4079999999999</v>
      </c>
      <c r="AY3019" s="99">
        <v>2794.6</v>
      </c>
      <c r="AZ3019" s="99">
        <v>6.8465999999999996</v>
      </c>
      <c r="BA3019" s="119" t="s">
        <v>9</v>
      </c>
      <c r="BB3019" s="4">
        <v>3019</v>
      </c>
      <c r="BC3019" s="4">
        <v>0.6</v>
      </c>
    </row>
    <row r="3020" spans="2:55">
      <c r="B3020">
        <v>3019</v>
      </c>
      <c r="C3020" s="107">
        <f t="shared" si="559"/>
        <v>0.6</v>
      </c>
      <c r="D3020" s="5">
        <f t="shared" si="560"/>
        <v>180</v>
      </c>
      <c r="E3020" s="5" t="str">
        <f t="shared" si="561"/>
        <v>0.3348</v>
      </c>
      <c r="F3020" s="5" t="str">
        <f t="shared" si="562"/>
        <v>2605</v>
      </c>
      <c r="G3020" s="5" t="str">
        <f t="shared" si="563"/>
        <v>2806</v>
      </c>
      <c r="H3020" s="5" t="str">
        <f t="shared" si="564"/>
        <v>6.872</v>
      </c>
      <c r="I3020" s="1" t="s">
        <v>9</v>
      </c>
      <c r="AN3020" s="89" t="str">
        <f t="shared" si="565"/>
        <v>0.6000</v>
      </c>
      <c r="AO3020" s="89" t="str">
        <f t="shared" si="566"/>
        <v>180.0</v>
      </c>
      <c r="AP3020" s="89" t="str">
        <f t="shared" si="567"/>
        <v>0.3348</v>
      </c>
      <c r="AQ3020" s="89" t="str">
        <f t="shared" si="568"/>
        <v>2605</v>
      </c>
      <c r="AR3020" s="89" t="str">
        <f t="shared" si="569"/>
        <v>2806</v>
      </c>
      <c r="AS3020" s="89" t="str">
        <f t="shared" si="570"/>
        <v>6.872</v>
      </c>
      <c r="AT3020" s="89"/>
      <c r="AU3020" s="99">
        <v>0.6</v>
      </c>
      <c r="AV3020" s="99">
        <v>180</v>
      </c>
      <c r="AW3020" s="99">
        <v>0.33474999999999999</v>
      </c>
      <c r="AX3020" s="99">
        <v>2605.15</v>
      </c>
      <c r="AY3020" s="99">
        <v>2806</v>
      </c>
      <c r="AZ3020" s="99">
        <v>6.8719999999999999</v>
      </c>
      <c r="BA3020" s="119" t="s">
        <v>9</v>
      </c>
      <c r="BB3020" s="4">
        <v>3020</v>
      </c>
      <c r="BC3020" s="4">
        <v>0.6</v>
      </c>
    </row>
    <row r="3021" spans="2:55">
      <c r="B3021">
        <v>3020</v>
      </c>
      <c r="C3021" s="107">
        <f t="shared" si="559"/>
        <v>0.6</v>
      </c>
      <c r="D3021" s="5">
        <f t="shared" si="560"/>
        <v>185</v>
      </c>
      <c r="E3021" s="5" t="str">
        <f t="shared" si="561"/>
        <v>0.3392</v>
      </c>
      <c r="F3021" s="5" t="str">
        <f t="shared" si="562"/>
        <v>2614</v>
      </c>
      <c r="G3021" s="5" t="str">
        <f t="shared" si="563"/>
        <v>2817</v>
      </c>
      <c r="H3021" s="5" t="str">
        <f t="shared" si="564"/>
        <v>6.897</v>
      </c>
      <c r="I3021" s="1" t="s">
        <v>9</v>
      </c>
      <c r="AN3021" s="89" t="str">
        <f t="shared" si="565"/>
        <v>0.6000</v>
      </c>
      <c r="AO3021" s="89" t="str">
        <f t="shared" si="566"/>
        <v>185.0</v>
      </c>
      <c r="AP3021" s="89" t="str">
        <f t="shared" si="567"/>
        <v>0.3392</v>
      </c>
      <c r="AQ3021" s="89" t="str">
        <f t="shared" si="568"/>
        <v>2614</v>
      </c>
      <c r="AR3021" s="89" t="str">
        <f t="shared" si="569"/>
        <v>2817</v>
      </c>
      <c r="AS3021" s="89" t="str">
        <f t="shared" si="570"/>
        <v>6.897</v>
      </c>
      <c r="AT3021" s="89"/>
      <c r="AU3021" s="99">
        <v>0.6</v>
      </c>
      <c r="AV3021" s="99">
        <v>185</v>
      </c>
      <c r="AW3021" s="99">
        <v>0.33914999999999995</v>
      </c>
      <c r="AX3021" s="99">
        <v>2613.8100000000004</v>
      </c>
      <c r="AY3021" s="99">
        <v>2817.3</v>
      </c>
      <c r="AZ3021" s="99">
        <v>6.8967999999999998</v>
      </c>
      <c r="BA3021" s="119" t="s">
        <v>9</v>
      </c>
      <c r="BB3021" s="4">
        <v>3021</v>
      </c>
      <c r="BC3021" s="4">
        <v>0.6</v>
      </c>
    </row>
    <row r="3022" spans="2:55">
      <c r="B3022">
        <v>3021</v>
      </c>
      <c r="C3022" s="107">
        <f t="shared" si="559"/>
        <v>0.6</v>
      </c>
      <c r="D3022" s="5">
        <f t="shared" si="560"/>
        <v>190</v>
      </c>
      <c r="E3022" s="5" t="str">
        <f t="shared" si="561"/>
        <v>0.3435</v>
      </c>
      <c r="F3022" s="5" t="str">
        <f t="shared" si="562"/>
        <v>2622</v>
      </c>
      <c r="G3022" s="5" t="str">
        <f t="shared" si="563"/>
        <v>2829</v>
      </c>
      <c r="H3022" s="5" t="str">
        <f t="shared" si="564"/>
        <v>6.921</v>
      </c>
      <c r="I3022" s="1" t="s">
        <v>9</v>
      </c>
      <c r="AN3022" s="89" t="str">
        <f t="shared" si="565"/>
        <v>0.6000</v>
      </c>
      <c r="AO3022" s="89" t="str">
        <f t="shared" si="566"/>
        <v>190.0</v>
      </c>
      <c r="AP3022" s="89" t="str">
        <f t="shared" si="567"/>
        <v>0.3435</v>
      </c>
      <c r="AQ3022" s="89" t="str">
        <f t="shared" si="568"/>
        <v>2622</v>
      </c>
      <c r="AR3022" s="89" t="str">
        <f t="shared" si="569"/>
        <v>2829</v>
      </c>
      <c r="AS3022" s="89" t="str">
        <f t="shared" si="570"/>
        <v>6.921</v>
      </c>
      <c r="AT3022" s="89"/>
      <c r="AU3022" s="99">
        <v>0.6</v>
      </c>
      <c r="AV3022" s="99">
        <v>190</v>
      </c>
      <c r="AW3022" s="99">
        <v>0.34350000000000003</v>
      </c>
      <c r="AX3022" s="99">
        <v>2622.4</v>
      </c>
      <c r="AY3022" s="99">
        <v>2828.5</v>
      </c>
      <c r="AZ3022" s="99">
        <v>6.9211</v>
      </c>
      <c r="BA3022" s="119" t="s">
        <v>9</v>
      </c>
      <c r="BB3022" s="4">
        <v>3022</v>
      </c>
      <c r="BC3022" s="4">
        <v>0.6</v>
      </c>
    </row>
    <row r="3023" spans="2:55">
      <c r="B3023">
        <v>3022</v>
      </c>
      <c r="C3023" s="107">
        <f t="shared" ref="C3023:C3086" si="571">_xlfn.NUMBERVALUE(AN3023)</f>
        <v>0.6</v>
      </c>
      <c r="D3023" s="5">
        <f t="shared" ref="D3023:D3086" si="572">_xlfn.NUMBERVALUE(AO3023)</f>
        <v>195</v>
      </c>
      <c r="E3023" s="5" t="str">
        <f t="shared" ref="E3023:E3086" si="573">AP3023</f>
        <v>0.3478</v>
      </c>
      <c r="F3023" s="5" t="str">
        <f t="shared" ref="F3023:F3086" si="574">IF($D3023=0,_xlfn.NUMBERVALUE(AQ3023),AQ3023)</f>
        <v>2631</v>
      </c>
      <c r="G3023" s="5" t="str">
        <f t="shared" ref="G3023:G3086" si="575">IF($D3023=0,_xlfn.NUMBERVALUE(AR3023),AR3023)</f>
        <v>2840.</v>
      </c>
      <c r="H3023" s="5" t="str">
        <f t="shared" ref="H3023:H3086" si="576">IF($D3023=0,_xlfn.NUMBERVALUE(AS3023),AS3023)</f>
        <v>6.945</v>
      </c>
      <c r="I3023" s="1" t="s">
        <v>9</v>
      </c>
      <c r="AN3023" s="89" t="str">
        <f t="shared" ref="AN3023:AN3086" si="577">IF(AU3023=0,"0.000",TEXT(IF(AU3023&lt;0,"-","")&amp;LEFT(TEXT(ABS(AU3023),"0."&amp;REPT("0",4-1)&amp;"E+00"),4+1)*10^FLOOR(LOG10(TEXT(ABS(AU3023),"0."&amp;REPT("0",4-1)&amp;"E+00")),1),(""&amp;(IF(OR(AND(FLOOR(LOG10(TEXT(ABS(AU3023),"0."&amp;REPT("0",4-1)&amp;"E+00")),1)+1=4,RIGHT(LEFT(TEXT(ABS(AU3023),"0."&amp;REPT("0",4-1)&amp;"E+00"),4+1)*10^FLOOR(LOG10(TEXT(ABS(AU3023),"0."&amp;REPT("0",4-1)&amp;"E+00")),1),1)="0"),LOG10(TEXT(ABS(AU3023),"0."&amp;REPT("0",4-1)&amp;"E+00"))&lt;=4-1),"0.","#")&amp;REPT("0",IF(4-1-(FLOOR(LOG10(TEXT(ABS(AU3023),"0."&amp;REPT("0",4-1)&amp;"E+00")),1))&gt;0,4-1-(FLOOR(LOG10(TEXT(ABS(AU3023),"0."&amp;REPT("0",4-1)&amp;"E+00")),1)),0))))))</f>
        <v>0.6000</v>
      </c>
      <c r="AO3023" s="89" t="str">
        <f t="shared" ref="AO3023:AO3086" si="578">IF(AV3023=0,"0.000",TEXT(IF(AV3023&lt;0,"-","")&amp;LEFT(TEXT(ABS(AV3023),"0."&amp;REPT("0",4-1)&amp;"E+00"),4+1)*10^FLOOR(LOG10(TEXT(ABS(AV3023),"0."&amp;REPT("0",4-1)&amp;"E+00")),1),(""&amp;(IF(OR(AND(FLOOR(LOG10(TEXT(ABS(AV3023),"0."&amp;REPT("0",4-1)&amp;"E+00")),1)+1=4,RIGHT(LEFT(TEXT(ABS(AV3023),"0."&amp;REPT("0",4-1)&amp;"E+00"),4+1)*10^FLOOR(LOG10(TEXT(ABS(AV3023),"0."&amp;REPT("0",4-1)&amp;"E+00")),1),1)="0"),LOG10(TEXT(ABS(AV3023),"0."&amp;REPT("0",4-1)&amp;"E+00"))&lt;=4-1),"0.","#")&amp;REPT("0",IF(4-1-(FLOOR(LOG10(TEXT(ABS(AV3023),"0."&amp;REPT("0",4-1)&amp;"E+00")),1))&gt;0,4-1-(FLOOR(LOG10(TEXT(ABS(AV3023),"0."&amp;REPT("0",4-1)&amp;"E+00")),1)),0))))))</f>
        <v>195.0</v>
      </c>
      <c r="AP3023" s="89" t="str">
        <f t="shared" ref="AP3023:AP3086" si="579">IF(AW3023=0,"0.000",TEXT(IF(AW3023&lt;0,"-","")&amp;LEFT(TEXT(ABS(AW3023),"0."&amp;REPT("0",4-1)&amp;"E+00"),4+1)*10^FLOOR(LOG10(TEXT(ABS(AW3023),"0."&amp;REPT("0",4-1)&amp;"E+00")),1),(""&amp;(IF(OR(AND(FLOOR(LOG10(TEXT(ABS(AW3023),"0."&amp;REPT("0",4-1)&amp;"E+00")),1)+1=4,RIGHT(LEFT(TEXT(ABS(AW3023),"0."&amp;REPT("0",4-1)&amp;"E+00"),4+1)*10^FLOOR(LOG10(TEXT(ABS(AW3023),"0."&amp;REPT("0",4-1)&amp;"E+00")),1),1)="0"),LOG10(TEXT(ABS(AW3023),"0."&amp;REPT("0",4-1)&amp;"E+00"))&lt;=4-1),"0.","#")&amp;REPT("0",IF(4-1-(FLOOR(LOG10(TEXT(ABS(AW3023),"0."&amp;REPT("0",4-1)&amp;"E+00")),1))&gt;0,4-1-(FLOOR(LOG10(TEXT(ABS(AW3023),"0."&amp;REPT("0",4-1)&amp;"E+00")),1)),0))))))</f>
        <v>0.3478</v>
      </c>
      <c r="AQ3023" s="89" t="str">
        <f t="shared" ref="AQ3023:AQ3086" si="580">IF(AX3023=0,"0.000",TEXT(IF(AX3023&lt;0,"-","")&amp;LEFT(TEXT(ABS(AX3023),"0."&amp;REPT("0",4-1)&amp;"E+00"),4+1)*10^FLOOR(LOG10(TEXT(ABS(AX3023),"0."&amp;REPT("0",4-1)&amp;"E+00")),1),(""&amp;(IF(OR(AND(FLOOR(LOG10(TEXT(ABS(AX3023),"0."&amp;REPT("0",4-1)&amp;"E+00")),1)+1=4,RIGHT(LEFT(TEXT(ABS(AX3023),"0."&amp;REPT("0",4-1)&amp;"E+00"),4+1)*10^FLOOR(LOG10(TEXT(ABS(AX3023),"0."&amp;REPT("0",4-1)&amp;"E+00")),1),1)="0"),LOG10(TEXT(ABS(AX3023),"0."&amp;REPT("0",4-1)&amp;"E+00"))&lt;=4-1),"0.","#")&amp;REPT("0",IF(4-1-(FLOOR(LOG10(TEXT(ABS(AX3023),"0."&amp;REPT("0",4-1)&amp;"E+00")),1))&gt;0,4-1-(FLOOR(LOG10(TEXT(ABS(AX3023),"0."&amp;REPT("0",4-1)&amp;"E+00")),1)),0))))))</f>
        <v>2631</v>
      </c>
      <c r="AR3023" s="89" t="str">
        <f t="shared" ref="AR3023:AR3086" si="581">IF(AY3023=0,"0.000",TEXT(IF(AY3023&lt;0,"-","")&amp;LEFT(TEXT(ABS(AY3023),"0."&amp;REPT("0",4-1)&amp;"E+00"),4+1)*10^FLOOR(LOG10(TEXT(ABS(AY3023),"0."&amp;REPT("0",4-1)&amp;"E+00")),1),(""&amp;(IF(OR(AND(FLOOR(LOG10(TEXT(ABS(AY3023),"0."&amp;REPT("0",4-1)&amp;"E+00")),1)+1=4,RIGHT(LEFT(TEXT(ABS(AY3023),"0."&amp;REPT("0",4-1)&amp;"E+00"),4+1)*10^FLOOR(LOG10(TEXT(ABS(AY3023),"0."&amp;REPT("0",4-1)&amp;"E+00")),1),1)="0"),LOG10(TEXT(ABS(AY3023),"0."&amp;REPT("0",4-1)&amp;"E+00"))&lt;=4-1),"0.","#")&amp;REPT("0",IF(4-1-(FLOOR(LOG10(TEXT(ABS(AY3023),"0."&amp;REPT("0",4-1)&amp;"E+00")),1))&gt;0,4-1-(FLOOR(LOG10(TEXT(ABS(AY3023),"0."&amp;REPT("0",4-1)&amp;"E+00")),1)),0))))))</f>
        <v>2840.</v>
      </c>
      <c r="AS3023" s="89" t="str">
        <f t="shared" ref="AS3023:AS3086" si="582">IF(AZ3023=0,"0.000",TEXT(IF(AZ3023&lt;0,"-","")&amp;LEFT(TEXT(ABS(AZ3023),"0."&amp;REPT("0",4-1)&amp;"E+00"),4+1)*10^FLOOR(LOG10(TEXT(ABS(AZ3023),"0."&amp;REPT("0",4-1)&amp;"E+00")),1),(""&amp;(IF(OR(AND(FLOOR(LOG10(TEXT(ABS(AZ3023),"0."&amp;REPT("0",4-1)&amp;"E+00")),1)+1=4,RIGHT(LEFT(TEXT(ABS(AZ3023),"0."&amp;REPT("0",4-1)&amp;"E+00"),4+1)*10^FLOOR(LOG10(TEXT(ABS(AZ3023),"0."&amp;REPT("0",4-1)&amp;"E+00")),1),1)="0"),LOG10(TEXT(ABS(AZ3023),"0."&amp;REPT("0",4-1)&amp;"E+00"))&lt;=4-1),"0.","#")&amp;REPT("0",IF(4-1-(FLOOR(LOG10(TEXT(ABS(AZ3023),"0."&amp;REPT("0",4-1)&amp;"E+00")),1))&gt;0,4-1-(FLOOR(LOG10(TEXT(ABS(AZ3023),"0."&amp;REPT("0",4-1)&amp;"E+00")),1)),0))))))</f>
        <v>6.945</v>
      </c>
      <c r="AT3023" s="89"/>
      <c r="AU3023" s="99">
        <v>0.6</v>
      </c>
      <c r="AV3023" s="99">
        <v>195</v>
      </c>
      <c r="AW3023" s="99">
        <v>0.34782999999999997</v>
      </c>
      <c r="AX3023" s="99">
        <v>2630.902</v>
      </c>
      <c r="AY3023" s="99">
        <v>2839.6</v>
      </c>
      <c r="AZ3023" s="99">
        <v>6.9448999999999996</v>
      </c>
      <c r="BA3023" s="119" t="s">
        <v>9</v>
      </c>
      <c r="BB3023" s="4">
        <v>3023</v>
      </c>
      <c r="BC3023" s="4">
        <v>0.6</v>
      </c>
    </row>
    <row r="3024" spans="2:55">
      <c r="B3024">
        <v>3023</v>
      </c>
      <c r="C3024" s="107">
        <f t="shared" si="571"/>
        <v>0.6</v>
      </c>
      <c r="D3024" s="5">
        <f t="shared" si="572"/>
        <v>200</v>
      </c>
      <c r="E3024" s="5" t="str">
        <f t="shared" si="573"/>
        <v>0.3521</v>
      </c>
      <c r="F3024" s="5" t="str">
        <f t="shared" si="574"/>
        <v>2639</v>
      </c>
      <c r="G3024" s="5" t="str">
        <f t="shared" si="575"/>
        <v>2851</v>
      </c>
      <c r="H3024" s="5" t="str">
        <f t="shared" si="576"/>
        <v>6.968</v>
      </c>
      <c r="I3024" s="1" t="s">
        <v>9</v>
      </c>
      <c r="AN3024" s="89" t="str">
        <f t="shared" si="577"/>
        <v>0.6000</v>
      </c>
      <c r="AO3024" s="89" t="str">
        <f t="shared" si="578"/>
        <v>200.0</v>
      </c>
      <c r="AP3024" s="89" t="str">
        <f t="shared" si="579"/>
        <v>0.3521</v>
      </c>
      <c r="AQ3024" s="89" t="str">
        <f t="shared" si="580"/>
        <v>2639</v>
      </c>
      <c r="AR3024" s="89" t="str">
        <f t="shared" si="581"/>
        <v>2851</v>
      </c>
      <c r="AS3024" s="89" t="str">
        <f t="shared" si="582"/>
        <v>6.968</v>
      </c>
      <c r="AT3024" s="89"/>
      <c r="AU3024" s="99">
        <v>0.6</v>
      </c>
      <c r="AV3024" s="99">
        <v>200</v>
      </c>
      <c r="AW3024" s="99">
        <v>0.35211999999999999</v>
      </c>
      <c r="AX3024" s="99">
        <v>2639.328</v>
      </c>
      <c r="AY3024" s="99">
        <v>2850.6</v>
      </c>
      <c r="AZ3024" s="99">
        <v>6.9683000000000002</v>
      </c>
      <c r="BA3024" s="119" t="s">
        <v>9</v>
      </c>
      <c r="BB3024" s="4">
        <v>3024</v>
      </c>
      <c r="BC3024" s="4">
        <v>0.6</v>
      </c>
    </row>
    <row r="3025" spans="2:55">
      <c r="B3025">
        <v>3024</v>
      </c>
      <c r="C3025" s="107">
        <f t="shared" si="571"/>
        <v>0.6</v>
      </c>
      <c r="D3025" s="5">
        <f t="shared" si="572"/>
        <v>210</v>
      </c>
      <c r="E3025" s="5" t="str">
        <f t="shared" si="573"/>
        <v>0.3606</v>
      </c>
      <c r="F3025" s="5" t="str">
        <f t="shared" si="574"/>
        <v>2656</v>
      </c>
      <c r="G3025" s="5" t="str">
        <f t="shared" si="575"/>
        <v>2872</v>
      </c>
      <c r="H3025" s="5" t="str">
        <f t="shared" si="576"/>
        <v>7.014</v>
      </c>
      <c r="I3025" s="1" t="s">
        <v>9</v>
      </c>
      <c r="AN3025" s="89" t="str">
        <f t="shared" si="577"/>
        <v>0.6000</v>
      </c>
      <c r="AO3025" s="89" t="str">
        <f t="shared" si="578"/>
        <v>210.0</v>
      </c>
      <c r="AP3025" s="89" t="str">
        <f t="shared" si="579"/>
        <v>0.3606</v>
      </c>
      <c r="AQ3025" s="89" t="str">
        <f t="shared" si="580"/>
        <v>2656</v>
      </c>
      <c r="AR3025" s="89" t="str">
        <f t="shared" si="581"/>
        <v>2872</v>
      </c>
      <c r="AS3025" s="89" t="str">
        <f t="shared" si="582"/>
        <v>7.014</v>
      </c>
      <c r="AT3025" s="89"/>
      <c r="AU3025" s="99">
        <v>0.6</v>
      </c>
      <c r="AV3025" s="99">
        <v>210</v>
      </c>
      <c r="AW3025" s="99">
        <v>0.36063000000000001</v>
      </c>
      <c r="AX3025" s="99">
        <v>2656.0219999999999</v>
      </c>
      <c r="AY3025" s="99">
        <v>2872.4</v>
      </c>
      <c r="AZ3025" s="99">
        <v>7.0138999999999996</v>
      </c>
      <c r="BA3025" s="119" t="s">
        <v>9</v>
      </c>
      <c r="BB3025" s="4">
        <v>3025</v>
      </c>
      <c r="BC3025" s="4">
        <v>0.6</v>
      </c>
    </row>
    <row r="3026" spans="2:55">
      <c r="B3026">
        <v>3025</v>
      </c>
      <c r="C3026" s="107">
        <f t="shared" si="571"/>
        <v>0.6</v>
      </c>
      <c r="D3026" s="5">
        <f t="shared" si="572"/>
        <v>220</v>
      </c>
      <c r="E3026" s="5" t="str">
        <f t="shared" si="573"/>
        <v>0.3691</v>
      </c>
      <c r="F3026" s="5" t="str">
        <f t="shared" si="574"/>
        <v>2672</v>
      </c>
      <c r="G3026" s="5" t="str">
        <f t="shared" si="575"/>
        <v>2894</v>
      </c>
      <c r="H3026" s="5" t="str">
        <f t="shared" si="576"/>
        <v>7.058</v>
      </c>
      <c r="I3026" s="1" t="s">
        <v>9</v>
      </c>
      <c r="AN3026" s="89" t="str">
        <f t="shared" si="577"/>
        <v>0.6000</v>
      </c>
      <c r="AO3026" s="89" t="str">
        <f t="shared" si="578"/>
        <v>220.0</v>
      </c>
      <c r="AP3026" s="89" t="str">
        <f t="shared" si="579"/>
        <v>0.3691</v>
      </c>
      <c r="AQ3026" s="89" t="str">
        <f t="shared" si="580"/>
        <v>2672</v>
      </c>
      <c r="AR3026" s="89" t="str">
        <f t="shared" si="581"/>
        <v>2894</v>
      </c>
      <c r="AS3026" s="89" t="str">
        <f t="shared" si="582"/>
        <v>7.058</v>
      </c>
      <c r="AT3026" s="89"/>
      <c r="AU3026" s="99">
        <v>0.6</v>
      </c>
      <c r="AV3026" s="99">
        <v>220</v>
      </c>
      <c r="AW3026" s="99">
        <v>0.36904999999999999</v>
      </c>
      <c r="AX3026" s="99">
        <v>2672.4700000000003</v>
      </c>
      <c r="AY3026" s="99">
        <v>2893.9</v>
      </c>
      <c r="AZ3026" s="99">
        <v>7.0579999999999998</v>
      </c>
      <c r="BA3026" s="119" t="s">
        <v>9</v>
      </c>
      <c r="BB3026" s="4">
        <v>3026</v>
      </c>
      <c r="BC3026" s="4">
        <v>0.6</v>
      </c>
    </row>
    <row r="3027" spans="2:55">
      <c r="B3027">
        <v>3026</v>
      </c>
      <c r="C3027" s="107">
        <f t="shared" si="571"/>
        <v>0.6</v>
      </c>
      <c r="D3027" s="5">
        <f t="shared" si="572"/>
        <v>230</v>
      </c>
      <c r="E3027" s="5" t="str">
        <f t="shared" si="573"/>
        <v>0.3774</v>
      </c>
      <c r="F3027" s="5" t="str">
        <f t="shared" si="574"/>
        <v>2689</v>
      </c>
      <c r="G3027" s="5" t="str">
        <f t="shared" si="575"/>
        <v>2915</v>
      </c>
      <c r="H3027" s="5" t="str">
        <f t="shared" si="576"/>
        <v>7.101</v>
      </c>
      <c r="I3027" s="1" t="s">
        <v>9</v>
      </c>
      <c r="AN3027" s="89" t="str">
        <f t="shared" si="577"/>
        <v>0.6000</v>
      </c>
      <c r="AO3027" s="89" t="str">
        <f t="shared" si="578"/>
        <v>230.0</v>
      </c>
      <c r="AP3027" s="89" t="str">
        <f t="shared" si="579"/>
        <v>0.3774</v>
      </c>
      <c r="AQ3027" s="89" t="str">
        <f t="shared" si="580"/>
        <v>2689</v>
      </c>
      <c r="AR3027" s="89" t="str">
        <f t="shared" si="581"/>
        <v>2915</v>
      </c>
      <c r="AS3027" s="89" t="str">
        <f t="shared" si="582"/>
        <v>7.101</v>
      </c>
      <c r="AT3027" s="89"/>
      <c r="AU3027" s="99">
        <v>0.6</v>
      </c>
      <c r="AV3027" s="99">
        <v>230</v>
      </c>
      <c r="AW3027" s="99">
        <v>0.37739999999999996</v>
      </c>
      <c r="AX3027" s="99">
        <v>2688.86</v>
      </c>
      <c r="AY3027" s="99">
        <v>2915.3</v>
      </c>
      <c r="AZ3027" s="99">
        <v>7.1007999999999996</v>
      </c>
      <c r="BA3027" s="119" t="s">
        <v>9</v>
      </c>
      <c r="BB3027" s="4">
        <v>3027</v>
      </c>
      <c r="BC3027" s="4">
        <v>0.6</v>
      </c>
    </row>
    <row r="3028" spans="2:55">
      <c r="B3028">
        <v>3027</v>
      </c>
      <c r="C3028" s="107">
        <f t="shared" si="571"/>
        <v>0.6</v>
      </c>
      <c r="D3028" s="5">
        <f t="shared" si="572"/>
        <v>240</v>
      </c>
      <c r="E3028" s="5" t="str">
        <f t="shared" si="573"/>
        <v>0.3857</v>
      </c>
      <c r="F3028" s="5" t="str">
        <f t="shared" si="574"/>
        <v>2705</v>
      </c>
      <c r="G3028" s="5" t="str">
        <f t="shared" si="575"/>
        <v>2937</v>
      </c>
      <c r="H3028" s="5" t="str">
        <f t="shared" si="576"/>
        <v>7.143</v>
      </c>
      <c r="I3028" s="1" t="s">
        <v>9</v>
      </c>
      <c r="AN3028" s="89" t="str">
        <f t="shared" si="577"/>
        <v>0.6000</v>
      </c>
      <c r="AO3028" s="89" t="str">
        <f t="shared" si="578"/>
        <v>240.0</v>
      </c>
      <c r="AP3028" s="89" t="str">
        <f t="shared" si="579"/>
        <v>0.3857</v>
      </c>
      <c r="AQ3028" s="89" t="str">
        <f t="shared" si="580"/>
        <v>2705</v>
      </c>
      <c r="AR3028" s="89" t="str">
        <f t="shared" si="581"/>
        <v>2937</v>
      </c>
      <c r="AS3028" s="89" t="str">
        <f t="shared" si="582"/>
        <v>7.143</v>
      </c>
      <c r="AT3028" s="89"/>
      <c r="AU3028" s="99">
        <v>0.6</v>
      </c>
      <c r="AV3028" s="99">
        <v>240</v>
      </c>
      <c r="AW3028" s="99">
        <v>0.38568000000000002</v>
      </c>
      <c r="AX3028" s="99">
        <v>2705.0920000000001</v>
      </c>
      <c r="AY3028" s="99">
        <v>2936.5</v>
      </c>
      <c r="AZ3028" s="99">
        <v>7.1425999999999998</v>
      </c>
      <c r="BA3028" s="119" t="s">
        <v>9</v>
      </c>
      <c r="BB3028" s="4">
        <v>3028</v>
      </c>
      <c r="BC3028" s="4">
        <v>0.6</v>
      </c>
    </row>
    <row r="3029" spans="2:55">
      <c r="B3029">
        <v>3028</v>
      </c>
      <c r="C3029" s="107">
        <f t="shared" si="571"/>
        <v>0.6</v>
      </c>
      <c r="D3029" s="5">
        <f t="shared" si="572"/>
        <v>250</v>
      </c>
      <c r="E3029" s="5" t="str">
        <f t="shared" si="573"/>
        <v>0.3939</v>
      </c>
      <c r="F3029" s="5" t="str">
        <f t="shared" si="574"/>
        <v>2721</v>
      </c>
      <c r="G3029" s="5" t="str">
        <f t="shared" si="575"/>
        <v>2958</v>
      </c>
      <c r="H3029" s="5" t="str">
        <f t="shared" si="576"/>
        <v>7.183</v>
      </c>
      <c r="I3029" s="1" t="s">
        <v>9</v>
      </c>
      <c r="AN3029" s="89" t="str">
        <f t="shared" si="577"/>
        <v>0.6000</v>
      </c>
      <c r="AO3029" s="89" t="str">
        <f t="shared" si="578"/>
        <v>250.0</v>
      </c>
      <c r="AP3029" s="89" t="str">
        <f t="shared" si="579"/>
        <v>0.3939</v>
      </c>
      <c r="AQ3029" s="89" t="str">
        <f t="shared" si="580"/>
        <v>2721</v>
      </c>
      <c r="AR3029" s="89" t="str">
        <f t="shared" si="581"/>
        <v>2958</v>
      </c>
      <c r="AS3029" s="89" t="str">
        <f t="shared" si="582"/>
        <v>7.183</v>
      </c>
      <c r="AT3029" s="89"/>
      <c r="AU3029" s="99">
        <v>0.6</v>
      </c>
      <c r="AV3029" s="99">
        <v>250</v>
      </c>
      <c r="AW3029" s="99">
        <v>0.39389999999999997</v>
      </c>
      <c r="AX3029" s="99">
        <v>2721.2599999999998</v>
      </c>
      <c r="AY3029" s="99">
        <v>2957.6</v>
      </c>
      <c r="AZ3029" s="99">
        <v>7.1832000000000003</v>
      </c>
      <c r="BA3029" s="119" t="s">
        <v>9</v>
      </c>
      <c r="BB3029" s="4">
        <v>3029</v>
      </c>
      <c r="BC3029" s="4">
        <v>0.6</v>
      </c>
    </row>
    <row r="3030" spans="2:55">
      <c r="B3030">
        <v>3029</v>
      </c>
      <c r="C3030" s="107">
        <f t="shared" si="571"/>
        <v>0.6</v>
      </c>
      <c r="D3030" s="5">
        <f t="shared" si="572"/>
        <v>260</v>
      </c>
      <c r="E3030" s="5" t="str">
        <f t="shared" si="573"/>
        <v>0.4021</v>
      </c>
      <c r="F3030" s="5" t="str">
        <f t="shared" si="574"/>
        <v>2737</v>
      </c>
      <c r="G3030" s="5" t="str">
        <f t="shared" si="575"/>
        <v>2979</v>
      </c>
      <c r="H3030" s="5" t="str">
        <f t="shared" si="576"/>
        <v>7.223</v>
      </c>
      <c r="I3030" s="1" t="s">
        <v>9</v>
      </c>
      <c r="AN3030" s="89" t="str">
        <f t="shared" si="577"/>
        <v>0.6000</v>
      </c>
      <c r="AO3030" s="89" t="str">
        <f t="shared" si="578"/>
        <v>260.0</v>
      </c>
      <c r="AP3030" s="89" t="str">
        <f t="shared" si="579"/>
        <v>0.4021</v>
      </c>
      <c r="AQ3030" s="89" t="str">
        <f t="shared" si="580"/>
        <v>2737</v>
      </c>
      <c r="AR3030" s="89" t="str">
        <f t="shared" si="581"/>
        <v>2979</v>
      </c>
      <c r="AS3030" s="89" t="str">
        <f t="shared" si="582"/>
        <v>7.223</v>
      </c>
      <c r="AT3030" s="89"/>
      <c r="AU3030" s="99">
        <v>0.6</v>
      </c>
      <c r="AV3030" s="99">
        <v>260</v>
      </c>
      <c r="AW3030" s="99">
        <v>0.40207999999999999</v>
      </c>
      <c r="AX3030" s="99">
        <v>2737.252</v>
      </c>
      <c r="AY3030" s="99">
        <v>2978.5</v>
      </c>
      <c r="AZ3030" s="99">
        <v>7.2229999999999999</v>
      </c>
      <c r="BA3030" s="119" t="s">
        <v>9</v>
      </c>
      <c r="BB3030" s="4">
        <v>3030</v>
      </c>
      <c r="BC3030" s="4">
        <v>0.6</v>
      </c>
    </row>
    <row r="3031" spans="2:55">
      <c r="B3031">
        <v>3030</v>
      </c>
      <c r="C3031" s="107">
        <f t="shared" si="571"/>
        <v>0.6</v>
      </c>
      <c r="D3031" s="5">
        <f t="shared" si="572"/>
        <v>270</v>
      </c>
      <c r="E3031" s="5" t="str">
        <f t="shared" si="573"/>
        <v>0.4102</v>
      </c>
      <c r="F3031" s="5" t="str">
        <f t="shared" si="574"/>
        <v>2753</v>
      </c>
      <c r="G3031" s="5" t="str">
        <f t="shared" si="575"/>
        <v>3000.</v>
      </c>
      <c r="H3031" s="5" t="str">
        <f t="shared" si="576"/>
        <v>7.262</v>
      </c>
      <c r="I3031" s="1" t="s">
        <v>9</v>
      </c>
      <c r="AN3031" s="89" t="str">
        <f t="shared" si="577"/>
        <v>0.6000</v>
      </c>
      <c r="AO3031" s="89" t="str">
        <f t="shared" si="578"/>
        <v>270.0</v>
      </c>
      <c r="AP3031" s="89" t="str">
        <f t="shared" si="579"/>
        <v>0.4102</v>
      </c>
      <c r="AQ3031" s="89" t="str">
        <f t="shared" si="580"/>
        <v>2753</v>
      </c>
      <c r="AR3031" s="89" t="str">
        <f t="shared" si="581"/>
        <v>3000.</v>
      </c>
      <c r="AS3031" s="89" t="str">
        <f t="shared" si="582"/>
        <v>7.262</v>
      </c>
      <c r="AT3031" s="89"/>
      <c r="AU3031" s="99">
        <v>0.6</v>
      </c>
      <c r="AV3031" s="99">
        <v>270</v>
      </c>
      <c r="AW3031" s="99">
        <v>0.41020999999999996</v>
      </c>
      <c r="AX3031" s="99">
        <v>2753.3739999999998</v>
      </c>
      <c r="AY3031" s="99">
        <v>2999.5</v>
      </c>
      <c r="AZ3031" s="99">
        <v>7.2618999999999998</v>
      </c>
      <c r="BA3031" s="119" t="s">
        <v>9</v>
      </c>
      <c r="BB3031" s="4">
        <v>3031</v>
      </c>
      <c r="BC3031" s="4">
        <v>0.6</v>
      </c>
    </row>
    <row r="3032" spans="2:55">
      <c r="B3032">
        <v>3031</v>
      </c>
      <c r="C3032" s="107">
        <f t="shared" si="571"/>
        <v>0.6</v>
      </c>
      <c r="D3032" s="5">
        <f t="shared" si="572"/>
        <v>280</v>
      </c>
      <c r="E3032" s="5" t="str">
        <f t="shared" si="573"/>
        <v>0.4183</v>
      </c>
      <c r="F3032" s="5" t="str">
        <f t="shared" si="574"/>
        <v>2769</v>
      </c>
      <c r="G3032" s="5" t="str">
        <f t="shared" si="575"/>
        <v>3020.</v>
      </c>
      <c r="H3032" s="5" t="str">
        <f t="shared" si="576"/>
        <v>7.300</v>
      </c>
      <c r="I3032" s="1" t="s">
        <v>9</v>
      </c>
      <c r="AN3032" s="89" t="str">
        <f t="shared" si="577"/>
        <v>0.6000</v>
      </c>
      <c r="AO3032" s="89" t="str">
        <f t="shared" si="578"/>
        <v>280.0</v>
      </c>
      <c r="AP3032" s="89" t="str">
        <f t="shared" si="579"/>
        <v>0.4183</v>
      </c>
      <c r="AQ3032" s="89" t="str">
        <f t="shared" si="580"/>
        <v>2769</v>
      </c>
      <c r="AR3032" s="89" t="str">
        <f t="shared" si="581"/>
        <v>3020.</v>
      </c>
      <c r="AS3032" s="89" t="str">
        <f t="shared" si="582"/>
        <v>7.300</v>
      </c>
      <c r="AT3032" s="89"/>
      <c r="AU3032" s="99">
        <v>0.6</v>
      </c>
      <c r="AV3032" s="99">
        <v>280</v>
      </c>
      <c r="AW3032" s="99">
        <v>0.41831000000000002</v>
      </c>
      <c r="AX3032" s="99">
        <v>2769.3140000000003</v>
      </c>
      <c r="AY3032" s="99">
        <v>3020.3</v>
      </c>
      <c r="AZ3032" s="99">
        <v>7.3</v>
      </c>
      <c r="BA3032" s="119" t="s">
        <v>9</v>
      </c>
      <c r="BB3032" s="4">
        <v>3032</v>
      </c>
      <c r="BC3032" s="4">
        <v>0.6</v>
      </c>
    </row>
    <row r="3033" spans="2:55">
      <c r="B3033">
        <v>3032</v>
      </c>
      <c r="C3033" s="107">
        <f t="shared" si="571"/>
        <v>0.6</v>
      </c>
      <c r="D3033" s="5">
        <f t="shared" si="572"/>
        <v>290</v>
      </c>
      <c r="E3033" s="5" t="str">
        <f t="shared" si="573"/>
        <v>0.4264</v>
      </c>
      <c r="F3033" s="5" t="str">
        <f t="shared" si="574"/>
        <v>2785</v>
      </c>
      <c r="G3033" s="5" t="str">
        <f t="shared" si="575"/>
        <v>3041</v>
      </c>
      <c r="H3033" s="5" t="str">
        <f t="shared" si="576"/>
        <v>7.337</v>
      </c>
      <c r="I3033" s="1" t="s">
        <v>9</v>
      </c>
      <c r="AN3033" s="89" t="str">
        <f t="shared" si="577"/>
        <v>0.6000</v>
      </c>
      <c r="AO3033" s="89" t="str">
        <f t="shared" si="578"/>
        <v>290.0</v>
      </c>
      <c r="AP3033" s="89" t="str">
        <f t="shared" si="579"/>
        <v>0.4264</v>
      </c>
      <c r="AQ3033" s="89" t="str">
        <f t="shared" si="580"/>
        <v>2785</v>
      </c>
      <c r="AR3033" s="89" t="str">
        <f t="shared" si="581"/>
        <v>3041</v>
      </c>
      <c r="AS3033" s="89" t="str">
        <f t="shared" si="582"/>
        <v>7.337</v>
      </c>
      <c r="AT3033" s="89"/>
      <c r="AU3033" s="99">
        <v>0.6</v>
      </c>
      <c r="AV3033" s="99">
        <v>290</v>
      </c>
      <c r="AW3033" s="99">
        <v>0.42637999999999998</v>
      </c>
      <c r="AX3033" s="99">
        <v>2785.3719999999998</v>
      </c>
      <c r="AY3033" s="99">
        <v>3041.2</v>
      </c>
      <c r="AZ3033" s="99">
        <v>7.3372999999999999</v>
      </c>
      <c r="BA3033" s="119" t="s">
        <v>9</v>
      </c>
      <c r="BB3033" s="4">
        <v>3033</v>
      </c>
      <c r="BC3033" s="4">
        <v>0.6</v>
      </c>
    </row>
    <row r="3034" spans="2:55">
      <c r="B3034">
        <v>3033</v>
      </c>
      <c r="C3034" s="107">
        <f t="shared" si="571"/>
        <v>0.6</v>
      </c>
      <c r="D3034" s="5">
        <f t="shared" si="572"/>
        <v>300</v>
      </c>
      <c r="E3034" s="5" t="str">
        <f t="shared" si="573"/>
        <v>0.4344</v>
      </c>
      <c r="F3034" s="5" t="str">
        <f t="shared" si="574"/>
        <v>2801</v>
      </c>
      <c r="G3034" s="5" t="str">
        <f t="shared" si="575"/>
        <v>3062</v>
      </c>
      <c r="H3034" s="5" t="str">
        <f t="shared" si="576"/>
        <v>7.374</v>
      </c>
      <c r="I3034" s="1" t="s">
        <v>9</v>
      </c>
      <c r="AN3034" s="89" t="str">
        <f t="shared" si="577"/>
        <v>0.6000</v>
      </c>
      <c r="AO3034" s="89" t="str">
        <f t="shared" si="578"/>
        <v>300.0</v>
      </c>
      <c r="AP3034" s="89" t="str">
        <f t="shared" si="579"/>
        <v>0.4344</v>
      </c>
      <c r="AQ3034" s="89" t="str">
        <f t="shared" si="580"/>
        <v>2801</v>
      </c>
      <c r="AR3034" s="89" t="str">
        <f t="shared" si="581"/>
        <v>3062</v>
      </c>
      <c r="AS3034" s="89" t="str">
        <f t="shared" si="582"/>
        <v>7.374</v>
      </c>
      <c r="AT3034" s="89"/>
      <c r="AU3034" s="99">
        <v>0.6</v>
      </c>
      <c r="AV3034" s="99">
        <v>300</v>
      </c>
      <c r="AW3034" s="99">
        <v>0.43442000000000003</v>
      </c>
      <c r="AX3034" s="99">
        <v>2801.348</v>
      </c>
      <c r="AY3034" s="99">
        <v>3062</v>
      </c>
      <c r="AZ3034" s="99">
        <v>7.3739999999999997</v>
      </c>
      <c r="BA3034" s="119" t="s">
        <v>9</v>
      </c>
      <c r="BB3034" s="4">
        <v>3034</v>
      </c>
      <c r="BC3034" s="4">
        <v>0.6</v>
      </c>
    </row>
    <row r="3035" spans="2:55">
      <c r="B3035">
        <v>3034</v>
      </c>
      <c r="C3035" s="107">
        <f t="shared" si="571"/>
        <v>0.6</v>
      </c>
      <c r="D3035" s="5">
        <f t="shared" si="572"/>
        <v>310</v>
      </c>
      <c r="E3035" s="5" t="str">
        <f t="shared" si="573"/>
        <v>0.4424</v>
      </c>
      <c r="F3035" s="5" t="str">
        <f t="shared" si="574"/>
        <v>2817</v>
      </c>
      <c r="G3035" s="5" t="str">
        <f t="shared" si="575"/>
        <v>3083</v>
      </c>
      <c r="H3035" s="5" t="str">
        <f t="shared" si="576"/>
        <v>7.410</v>
      </c>
      <c r="I3035" s="1" t="s">
        <v>9</v>
      </c>
      <c r="AN3035" s="89" t="str">
        <f t="shared" si="577"/>
        <v>0.6000</v>
      </c>
      <c r="AO3035" s="89" t="str">
        <f t="shared" si="578"/>
        <v>310.0</v>
      </c>
      <c r="AP3035" s="89" t="str">
        <f t="shared" si="579"/>
        <v>0.4424</v>
      </c>
      <c r="AQ3035" s="89" t="str">
        <f t="shared" si="580"/>
        <v>2817</v>
      </c>
      <c r="AR3035" s="89" t="str">
        <f t="shared" si="581"/>
        <v>3083</v>
      </c>
      <c r="AS3035" s="89" t="str">
        <f t="shared" si="582"/>
        <v>7.410</v>
      </c>
      <c r="AT3035" s="89"/>
      <c r="AU3035" s="99">
        <v>0.6</v>
      </c>
      <c r="AV3035" s="99">
        <v>310</v>
      </c>
      <c r="AW3035" s="99">
        <v>0.44242999999999999</v>
      </c>
      <c r="AX3035" s="99">
        <v>2817.3420000000001</v>
      </c>
      <c r="AY3035" s="99">
        <v>3082.8</v>
      </c>
      <c r="AZ3035" s="99">
        <v>7.41</v>
      </c>
      <c r="BA3035" s="119" t="s">
        <v>9</v>
      </c>
      <c r="BB3035" s="4">
        <v>3035</v>
      </c>
      <c r="BC3035" s="4">
        <v>0.6</v>
      </c>
    </row>
    <row r="3036" spans="2:55">
      <c r="B3036">
        <v>3035</v>
      </c>
      <c r="C3036" s="107">
        <f t="shared" si="571"/>
        <v>0.6</v>
      </c>
      <c r="D3036" s="5">
        <f t="shared" si="572"/>
        <v>320</v>
      </c>
      <c r="E3036" s="5" t="str">
        <f t="shared" si="573"/>
        <v>0.4504</v>
      </c>
      <c r="F3036" s="5" t="str">
        <f t="shared" si="574"/>
        <v>2833</v>
      </c>
      <c r="G3036" s="5" t="str">
        <f t="shared" si="575"/>
        <v>3104</v>
      </c>
      <c r="H3036" s="5" t="str">
        <f t="shared" si="576"/>
        <v>7.445</v>
      </c>
      <c r="I3036" s="1" t="s">
        <v>9</v>
      </c>
      <c r="AN3036" s="89" t="str">
        <f t="shared" si="577"/>
        <v>0.6000</v>
      </c>
      <c r="AO3036" s="89" t="str">
        <f t="shared" si="578"/>
        <v>320.0</v>
      </c>
      <c r="AP3036" s="89" t="str">
        <f t="shared" si="579"/>
        <v>0.4504</v>
      </c>
      <c r="AQ3036" s="89" t="str">
        <f t="shared" si="580"/>
        <v>2833</v>
      </c>
      <c r="AR3036" s="89" t="str">
        <f t="shared" si="581"/>
        <v>3104</v>
      </c>
      <c r="AS3036" s="89" t="str">
        <f t="shared" si="582"/>
        <v>7.445</v>
      </c>
      <c r="AT3036" s="89"/>
      <c r="AU3036" s="99">
        <v>0.6</v>
      </c>
      <c r="AV3036" s="99">
        <v>320</v>
      </c>
      <c r="AW3036" s="99">
        <v>0.45042000000000004</v>
      </c>
      <c r="AX3036" s="99">
        <v>2833.348</v>
      </c>
      <c r="AY3036" s="99">
        <v>3103.6</v>
      </c>
      <c r="AZ3036" s="99">
        <v>7.4452999999999996</v>
      </c>
      <c r="BA3036" s="119" t="s">
        <v>9</v>
      </c>
      <c r="BB3036" s="4">
        <v>3036</v>
      </c>
      <c r="BC3036" s="4">
        <v>0.6</v>
      </c>
    </row>
    <row r="3037" spans="2:55">
      <c r="B3037">
        <v>3036</v>
      </c>
      <c r="C3037" s="107">
        <f t="shared" si="571"/>
        <v>0.6</v>
      </c>
      <c r="D3037" s="5">
        <f t="shared" si="572"/>
        <v>330</v>
      </c>
      <c r="E3037" s="5" t="str">
        <f t="shared" si="573"/>
        <v>0.4584</v>
      </c>
      <c r="F3037" s="5" t="str">
        <f t="shared" si="574"/>
        <v>2849</v>
      </c>
      <c r="G3037" s="5" t="str">
        <f t="shared" si="575"/>
        <v>3124</v>
      </c>
      <c r="H3037" s="5" t="str">
        <f t="shared" si="576"/>
        <v>7.480</v>
      </c>
      <c r="I3037" s="1" t="s">
        <v>9</v>
      </c>
      <c r="AN3037" s="89" t="str">
        <f t="shared" si="577"/>
        <v>0.6000</v>
      </c>
      <c r="AO3037" s="89" t="str">
        <f t="shared" si="578"/>
        <v>330.0</v>
      </c>
      <c r="AP3037" s="89" t="str">
        <f t="shared" si="579"/>
        <v>0.4584</v>
      </c>
      <c r="AQ3037" s="89" t="str">
        <f t="shared" si="580"/>
        <v>2849</v>
      </c>
      <c r="AR3037" s="89" t="str">
        <f t="shared" si="581"/>
        <v>3124</v>
      </c>
      <c r="AS3037" s="89" t="str">
        <f t="shared" si="582"/>
        <v>7.480</v>
      </c>
      <c r="AT3037" s="89"/>
      <c r="AU3037" s="99">
        <v>0.6</v>
      </c>
      <c r="AV3037" s="99">
        <v>330</v>
      </c>
      <c r="AW3037" s="99">
        <v>0.45838999999999996</v>
      </c>
      <c r="AX3037" s="99">
        <v>2849.366</v>
      </c>
      <c r="AY3037" s="99">
        <v>3124.4</v>
      </c>
      <c r="AZ3037" s="99">
        <v>7.4801000000000002</v>
      </c>
      <c r="BA3037" s="119" t="s">
        <v>9</v>
      </c>
      <c r="BB3037" s="4">
        <v>3037</v>
      </c>
      <c r="BC3037" s="4">
        <v>0.6</v>
      </c>
    </row>
    <row r="3038" spans="2:55">
      <c r="B3038">
        <v>3037</v>
      </c>
      <c r="C3038" s="107">
        <f t="shared" si="571"/>
        <v>0.6</v>
      </c>
      <c r="D3038" s="5">
        <f t="shared" si="572"/>
        <v>340</v>
      </c>
      <c r="E3038" s="5" t="str">
        <f t="shared" si="573"/>
        <v>0.4663</v>
      </c>
      <c r="F3038" s="5" t="str">
        <f t="shared" si="574"/>
        <v>2865</v>
      </c>
      <c r="G3038" s="5" t="str">
        <f t="shared" si="575"/>
        <v>3145</v>
      </c>
      <c r="H3038" s="5" t="str">
        <f t="shared" si="576"/>
        <v>7.514</v>
      </c>
      <c r="I3038" s="1" t="s">
        <v>9</v>
      </c>
      <c r="AN3038" s="89" t="str">
        <f t="shared" si="577"/>
        <v>0.6000</v>
      </c>
      <c r="AO3038" s="89" t="str">
        <f t="shared" si="578"/>
        <v>340.0</v>
      </c>
      <c r="AP3038" s="89" t="str">
        <f t="shared" si="579"/>
        <v>0.4663</v>
      </c>
      <c r="AQ3038" s="89" t="str">
        <f t="shared" si="580"/>
        <v>2865</v>
      </c>
      <c r="AR3038" s="89" t="str">
        <f t="shared" si="581"/>
        <v>3145</v>
      </c>
      <c r="AS3038" s="89" t="str">
        <f t="shared" si="582"/>
        <v>7.514</v>
      </c>
      <c r="AT3038" s="89"/>
      <c r="AU3038" s="99">
        <v>0.6</v>
      </c>
      <c r="AV3038" s="99">
        <v>340</v>
      </c>
      <c r="AW3038" s="99">
        <v>0.46633999999999998</v>
      </c>
      <c r="AX3038" s="99">
        <v>2865.4960000000001</v>
      </c>
      <c r="AY3038" s="99">
        <v>3145.3</v>
      </c>
      <c r="AZ3038" s="99">
        <v>7.5144000000000002</v>
      </c>
      <c r="BA3038" s="119" t="s">
        <v>9</v>
      </c>
      <c r="BB3038" s="4">
        <v>3038</v>
      </c>
      <c r="BC3038" s="4">
        <v>0.6</v>
      </c>
    </row>
    <row r="3039" spans="2:55">
      <c r="B3039">
        <v>3038</v>
      </c>
      <c r="C3039" s="107">
        <f t="shared" si="571"/>
        <v>0.6</v>
      </c>
      <c r="D3039" s="5">
        <f t="shared" si="572"/>
        <v>350</v>
      </c>
      <c r="E3039" s="5" t="str">
        <f t="shared" si="573"/>
        <v>0.4743</v>
      </c>
      <c r="F3039" s="5" t="str">
        <f t="shared" si="574"/>
        <v>2882</v>
      </c>
      <c r="G3039" s="5" t="str">
        <f t="shared" si="575"/>
        <v>3166</v>
      </c>
      <c r="H3039" s="5" t="str">
        <f t="shared" si="576"/>
        <v>7.548</v>
      </c>
      <c r="I3039" s="1" t="s">
        <v>9</v>
      </c>
      <c r="AN3039" s="89" t="str">
        <f t="shared" si="577"/>
        <v>0.6000</v>
      </c>
      <c r="AO3039" s="89" t="str">
        <f t="shared" si="578"/>
        <v>350.0</v>
      </c>
      <c r="AP3039" s="89" t="str">
        <f t="shared" si="579"/>
        <v>0.4743</v>
      </c>
      <c r="AQ3039" s="89" t="str">
        <f t="shared" si="580"/>
        <v>2882</v>
      </c>
      <c r="AR3039" s="89" t="str">
        <f t="shared" si="581"/>
        <v>3166</v>
      </c>
      <c r="AS3039" s="89" t="str">
        <f t="shared" si="582"/>
        <v>7.548</v>
      </c>
      <c r="AT3039" s="89"/>
      <c r="AU3039" s="99">
        <v>0.6</v>
      </c>
      <c r="AV3039" s="99">
        <v>350</v>
      </c>
      <c r="AW3039" s="99">
        <v>0.47426999999999997</v>
      </c>
      <c r="AX3039" s="99">
        <v>2881.538</v>
      </c>
      <c r="AY3039" s="99">
        <v>3166.1</v>
      </c>
      <c r="AZ3039" s="99">
        <v>7.5480999999999998</v>
      </c>
      <c r="BA3039" s="119" t="s">
        <v>9</v>
      </c>
      <c r="BB3039" s="4">
        <v>3039</v>
      </c>
      <c r="BC3039" s="4">
        <v>0.6</v>
      </c>
    </row>
    <row r="3040" spans="2:55">
      <c r="B3040">
        <v>3039</v>
      </c>
      <c r="C3040" s="107">
        <f t="shared" si="571"/>
        <v>0.6</v>
      </c>
      <c r="D3040" s="5">
        <f t="shared" si="572"/>
        <v>360</v>
      </c>
      <c r="E3040" s="5" t="str">
        <f t="shared" si="573"/>
        <v>0.4822</v>
      </c>
      <c r="F3040" s="5" t="str">
        <f t="shared" si="574"/>
        <v>2898</v>
      </c>
      <c r="G3040" s="5" t="str">
        <f t="shared" si="575"/>
        <v>3187</v>
      </c>
      <c r="H3040" s="5" t="str">
        <f t="shared" si="576"/>
        <v>7.581</v>
      </c>
      <c r="I3040" s="1" t="s">
        <v>9</v>
      </c>
      <c r="AN3040" s="89" t="str">
        <f t="shared" si="577"/>
        <v>0.6000</v>
      </c>
      <c r="AO3040" s="89" t="str">
        <f t="shared" si="578"/>
        <v>360.0</v>
      </c>
      <c r="AP3040" s="89" t="str">
        <f t="shared" si="579"/>
        <v>0.4822</v>
      </c>
      <c r="AQ3040" s="89" t="str">
        <f t="shared" si="580"/>
        <v>2898</v>
      </c>
      <c r="AR3040" s="89" t="str">
        <f t="shared" si="581"/>
        <v>3187</v>
      </c>
      <c r="AS3040" s="89" t="str">
        <f t="shared" si="582"/>
        <v>7.581</v>
      </c>
      <c r="AT3040" s="89"/>
      <c r="AU3040" s="99">
        <v>0.6</v>
      </c>
      <c r="AV3040" s="99">
        <v>360</v>
      </c>
      <c r="AW3040" s="99">
        <v>0.48219000000000001</v>
      </c>
      <c r="AX3040" s="99">
        <v>2897.6860000000001</v>
      </c>
      <c r="AY3040" s="99">
        <v>3187</v>
      </c>
      <c r="AZ3040" s="99">
        <v>7.5812999999999997</v>
      </c>
      <c r="BA3040" s="119" t="s">
        <v>9</v>
      </c>
      <c r="BB3040" s="4">
        <v>3040</v>
      </c>
      <c r="BC3040" s="4">
        <v>0.6</v>
      </c>
    </row>
    <row r="3041" spans="2:55">
      <c r="B3041">
        <v>3040</v>
      </c>
      <c r="C3041" s="107">
        <f t="shared" si="571"/>
        <v>0.6</v>
      </c>
      <c r="D3041" s="5">
        <f t="shared" si="572"/>
        <v>370</v>
      </c>
      <c r="E3041" s="5" t="str">
        <f t="shared" si="573"/>
        <v>0.4901</v>
      </c>
      <c r="F3041" s="5" t="str">
        <f t="shared" si="574"/>
        <v>2914</v>
      </c>
      <c r="G3041" s="5" t="str">
        <f t="shared" si="575"/>
        <v>3208</v>
      </c>
      <c r="H3041" s="5" t="str">
        <f t="shared" si="576"/>
        <v>7.614</v>
      </c>
      <c r="I3041" s="1" t="s">
        <v>9</v>
      </c>
      <c r="AN3041" s="89" t="str">
        <f t="shared" si="577"/>
        <v>0.6000</v>
      </c>
      <c r="AO3041" s="89" t="str">
        <f t="shared" si="578"/>
        <v>370.0</v>
      </c>
      <c r="AP3041" s="89" t="str">
        <f t="shared" si="579"/>
        <v>0.4901</v>
      </c>
      <c r="AQ3041" s="89" t="str">
        <f t="shared" si="580"/>
        <v>2914</v>
      </c>
      <c r="AR3041" s="89" t="str">
        <f t="shared" si="581"/>
        <v>3208</v>
      </c>
      <c r="AS3041" s="89" t="str">
        <f t="shared" si="582"/>
        <v>7.614</v>
      </c>
      <c r="AT3041" s="89"/>
      <c r="AU3041" s="99">
        <v>0.6</v>
      </c>
      <c r="AV3041" s="99">
        <v>370</v>
      </c>
      <c r="AW3041" s="99">
        <v>0.49010000000000004</v>
      </c>
      <c r="AX3041" s="99">
        <v>2913.84</v>
      </c>
      <c r="AY3041" s="99">
        <v>3207.9</v>
      </c>
      <c r="AZ3041" s="99">
        <v>7.6140999999999996</v>
      </c>
      <c r="BA3041" s="119" t="s">
        <v>9</v>
      </c>
      <c r="BB3041" s="4">
        <v>3041</v>
      </c>
      <c r="BC3041" s="4">
        <v>0.6</v>
      </c>
    </row>
    <row r="3042" spans="2:55">
      <c r="B3042">
        <v>3041</v>
      </c>
      <c r="C3042" s="107">
        <f t="shared" si="571"/>
        <v>0.6</v>
      </c>
      <c r="D3042" s="5">
        <f t="shared" si="572"/>
        <v>380</v>
      </c>
      <c r="E3042" s="5" t="str">
        <f t="shared" si="573"/>
        <v>0.4980</v>
      </c>
      <c r="F3042" s="5" t="str">
        <f t="shared" si="574"/>
        <v>2930.</v>
      </c>
      <c r="G3042" s="5" t="str">
        <f t="shared" si="575"/>
        <v>3229</v>
      </c>
      <c r="H3042" s="5" t="str">
        <f t="shared" si="576"/>
        <v>7.646</v>
      </c>
      <c r="I3042" s="1" t="s">
        <v>9</v>
      </c>
      <c r="AN3042" s="89" t="str">
        <f t="shared" si="577"/>
        <v>0.6000</v>
      </c>
      <c r="AO3042" s="89" t="str">
        <f t="shared" si="578"/>
        <v>380.0</v>
      </c>
      <c r="AP3042" s="89" t="str">
        <f t="shared" si="579"/>
        <v>0.4980</v>
      </c>
      <c r="AQ3042" s="89" t="str">
        <f t="shared" si="580"/>
        <v>2930.</v>
      </c>
      <c r="AR3042" s="89" t="str">
        <f t="shared" si="581"/>
        <v>3229</v>
      </c>
      <c r="AS3042" s="89" t="str">
        <f t="shared" si="582"/>
        <v>7.646</v>
      </c>
      <c r="AT3042" s="89"/>
      <c r="AU3042" s="99">
        <v>0.6</v>
      </c>
      <c r="AV3042" s="99">
        <v>380</v>
      </c>
      <c r="AW3042" s="99">
        <v>0.49798999999999999</v>
      </c>
      <c r="AX3042" s="99">
        <v>2930.0060000000003</v>
      </c>
      <c r="AY3042" s="99">
        <v>3228.8</v>
      </c>
      <c r="AZ3042" s="99">
        <v>7.6463999999999999</v>
      </c>
      <c r="BA3042" s="119" t="s">
        <v>9</v>
      </c>
      <c r="BB3042" s="4">
        <v>3042</v>
      </c>
      <c r="BC3042" s="4">
        <v>0.6</v>
      </c>
    </row>
    <row r="3043" spans="2:55">
      <c r="B3043">
        <v>3042</v>
      </c>
      <c r="C3043" s="107">
        <f t="shared" si="571"/>
        <v>0.6</v>
      </c>
      <c r="D3043" s="5">
        <f t="shared" si="572"/>
        <v>390</v>
      </c>
      <c r="E3043" s="5" t="str">
        <f t="shared" si="573"/>
        <v>0.5059</v>
      </c>
      <c r="F3043" s="5" t="str">
        <f t="shared" si="574"/>
        <v>2946</v>
      </c>
      <c r="G3043" s="5" t="str">
        <f t="shared" si="575"/>
        <v>3250.</v>
      </c>
      <c r="H3043" s="5" t="str">
        <f t="shared" si="576"/>
        <v>7.678</v>
      </c>
      <c r="I3043" s="1" t="s">
        <v>9</v>
      </c>
      <c r="AN3043" s="89" t="str">
        <f t="shared" si="577"/>
        <v>0.6000</v>
      </c>
      <c r="AO3043" s="89" t="str">
        <f t="shared" si="578"/>
        <v>390.0</v>
      </c>
      <c r="AP3043" s="89" t="str">
        <f t="shared" si="579"/>
        <v>0.5059</v>
      </c>
      <c r="AQ3043" s="89" t="str">
        <f t="shared" si="580"/>
        <v>2946</v>
      </c>
      <c r="AR3043" s="89" t="str">
        <f t="shared" si="581"/>
        <v>3250.</v>
      </c>
      <c r="AS3043" s="89" t="str">
        <f t="shared" si="582"/>
        <v>7.678</v>
      </c>
      <c r="AT3043" s="89"/>
      <c r="AU3043" s="99">
        <v>0.6</v>
      </c>
      <c r="AV3043" s="99">
        <v>390</v>
      </c>
      <c r="AW3043" s="99">
        <v>0.50587000000000004</v>
      </c>
      <c r="AX3043" s="99">
        <v>2946.2780000000002</v>
      </c>
      <c r="AY3043" s="99">
        <v>3249.8</v>
      </c>
      <c r="AZ3043" s="99">
        <v>7.6782000000000004</v>
      </c>
      <c r="BA3043" s="119" t="s">
        <v>9</v>
      </c>
      <c r="BB3043" s="4">
        <v>3043</v>
      </c>
      <c r="BC3043" s="4">
        <v>0.6</v>
      </c>
    </row>
    <row r="3044" spans="2:55">
      <c r="B3044">
        <v>3043</v>
      </c>
      <c r="C3044" s="107">
        <f t="shared" si="571"/>
        <v>0.6</v>
      </c>
      <c r="D3044" s="5">
        <f t="shared" si="572"/>
        <v>400</v>
      </c>
      <c r="E3044" s="5" t="str">
        <f t="shared" si="573"/>
        <v>0.5137</v>
      </c>
      <c r="F3044" s="5" t="str">
        <f t="shared" si="574"/>
        <v>2963</v>
      </c>
      <c r="G3044" s="5" t="str">
        <f t="shared" si="575"/>
        <v>3271</v>
      </c>
      <c r="H3044" s="5" t="str">
        <f t="shared" si="576"/>
        <v>7.710</v>
      </c>
      <c r="I3044" s="1" t="s">
        <v>9</v>
      </c>
      <c r="AN3044" s="89" t="str">
        <f t="shared" si="577"/>
        <v>0.6000</v>
      </c>
      <c r="AO3044" s="89" t="str">
        <f t="shared" si="578"/>
        <v>400.0</v>
      </c>
      <c r="AP3044" s="89" t="str">
        <f t="shared" si="579"/>
        <v>0.5137</v>
      </c>
      <c r="AQ3044" s="89" t="str">
        <f t="shared" si="580"/>
        <v>2963</v>
      </c>
      <c r="AR3044" s="89" t="str">
        <f t="shared" si="581"/>
        <v>3271</v>
      </c>
      <c r="AS3044" s="89" t="str">
        <f t="shared" si="582"/>
        <v>7.710</v>
      </c>
      <c r="AT3044" s="89"/>
      <c r="AU3044" s="99">
        <v>0.6</v>
      </c>
      <c r="AV3044" s="99">
        <v>400</v>
      </c>
      <c r="AW3044" s="99">
        <v>0.51373999999999997</v>
      </c>
      <c r="AX3044" s="99">
        <v>2962.556</v>
      </c>
      <c r="AY3044" s="99">
        <v>3270.8</v>
      </c>
      <c r="AZ3044" s="99">
        <v>7.7096999999999998</v>
      </c>
      <c r="BA3044" s="119" t="s">
        <v>9</v>
      </c>
      <c r="BB3044" s="4">
        <v>3044</v>
      </c>
      <c r="BC3044" s="4">
        <v>0.6</v>
      </c>
    </row>
    <row r="3045" spans="2:55">
      <c r="B3045">
        <v>3044</v>
      </c>
      <c r="C3045" s="107">
        <f t="shared" si="571"/>
        <v>0.6</v>
      </c>
      <c r="D3045" s="5">
        <f t="shared" si="572"/>
        <v>410</v>
      </c>
      <c r="E3045" s="5" t="str">
        <f t="shared" si="573"/>
        <v>0.5216</v>
      </c>
      <c r="F3045" s="5" t="str">
        <f t="shared" si="574"/>
        <v>2979</v>
      </c>
      <c r="G3045" s="5" t="str">
        <f t="shared" si="575"/>
        <v>3292</v>
      </c>
      <c r="H3045" s="5" t="str">
        <f t="shared" si="576"/>
        <v>7.741</v>
      </c>
      <c r="I3045" s="1" t="s">
        <v>9</v>
      </c>
      <c r="AN3045" s="89" t="str">
        <f t="shared" si="577"/>
        <v>0.6000</v>
      </c>
      <c r="AO3045" s="89" t="str">
        <f t="shared" si="578"/>
        <v>410.0</v>
      </c>
      <c r="AP3045" s="89" t="str">
        <f t="shared" si="579"/>
        <v>0.5216</v>
      </c>
      <c r="AQ3045" s="89" t="str">
        <f t="shared" si="580"/>
        <v>2979</v>
      </c>
      <c r="AR3045" s="89" t="str">
        <f t="shared" si="581"/>
        <v>3292</v>
      </c>
      <c r="AS3045" s="89" t="str">
        <f t="shared" si="582"/>
        <v>7.741</v>
      </c>
      <c r="AT3045" s="89"/>
      <c r="AU3045" s="99">
        <v>0.6</v>
      </c>
      <c r="AV3045" s="99">
        <v>410</v>
      </c>
      <c r="AW3045" s="99">
        <v>0.52160000000000006</v>
      </c>
      <c r="AX3045" s="99">
        <v>2978.84</v>
      </c>
      <c r="AY3045" s="99">
        <v>3291.8</v>
      </c>
      <c r="AZ3045" s="99">
        <v>7.7407000000000004</v>
      </c>
      <c r="BA3045" s="119" t="s">
        <v>9</v>
      </c>
      <c r="BB3045" s="4">
        <v>3045</v>
      </c>
      <c r="BC3045" s="4">
        <v>0.6</v>
      </c>
    </row>
    <row r="3046" spans="2:55">
      <c r="B3046">
        <v>3045</v>
      </c>
      <c r="C3046" s="107">
        <f t="shared" si="571"/>
        <v>0.6</v>
      </c>
      <c r="D3046" s="5">
        <f t="shared" si="572"/>
        <v>420</v>
      </c>
      <c r="E3046" s="5" t="str">
        <f t="shared" si="573"/>
        <v>0.5295</v>
      </c>
      <c r="F3046" s="5" t="str">
        <f t="shared" si="574"/>
        <v>2995</v>
      </c>
      <c r="G3046" s="5" t="str">
        <f t="shared" si="575"/>
        <v>3313</v>
      </c>
      <c r="H3046" s="5" t="str">
        <f t="shared" si="576"/>
        <v>7.771</v>
      </c>
      <c r="I3046" s="1" t="s">
        <v>9</v>
      </c>
      <c r="AN3046" s="89" t="str">
        <f t="shared" si="577"/>
        <v>0.6000</v>
      </c>
      <c r="AO3046" s="89" t="str">
        <f t="shared" si="578"/>
        <v>420.0</v>
      </c>
      <c r="AP3046" s="89" t="str">
        <f t="shared" si="579"/>
        <v>0.5295</v>
      </c>
      <c r="AQ3046" s="89" t="str">
        <f t="shared" si="580"/>
        <v>2995</v>
      </c>
      <c r="AR3046" s="89" t="str">
        <f t="shared" si="581"/>
        <v>3313</v>
      </c>
      <c r="AS3046" s="89" t="str">
        <f t="shared" si="582"/>
        <v>7.771</v>
      </c>
      <c r="AT3046" s="89"/>
      <c r="AU3046" s="99">
        <v>0.6</v>
      </c>
      <c r="AV3046" s="99">
        <v>420</v>
      </c>
      <c r="AW3046" s="99">
        <v>0.52945000000000009</v>
      </c>
      <c r="AX3046" s="99">
        <v>2995.23</v>
      </c>
      <c r="AY3046" s="99">
        <v>3312.9</v>
      </c>
      <c r="AZ3046" s="99">
        <v>7.7713000000000001</v>
      </c>
      <c r="BA3046" s="119" t="s">
        <v>9</v>
      </c>
      <c r="BB3046" s="4">
        <v>3046</v>
      </c>
      <c r="BC3046" s="4">
        <v>0.6</v>
      </c>
    </row>
    <row r="3047" spans="2:55">
      <c r="B3047">
        <v>3046</v>
      </c>
      <c r="C3047" s="107">
        <f t="shared" si="571"/>
        <v>0.6</v>
      </c>
      <c r="D3047" s="5">
        <f t="shared" si="572"/>
        <v>430</v>
      </c>
      <c r="E3047" s="5" t="str">
        <f t="shared" si="573"/>
        <v>0.5373</v>
      </c>
      <c r="F3047" s="5" t="str">
        <f t="shared" si="574"/>
        <v>3012</v>
      </c>
      <c r="G3047" s="5" t="str">
        <f t="shared" si="575"/>
        <v>3334</v>
      </c>
      <c r="H3047" s="5" t="str">
        <f t="shared" si="576"/>
        <v>7.802</v>
      </c>
      <c r="I3047" s="1" t="s">
        <v>9</v>
      </c>
      <c r="AN3047" s="89" t="str">
        <f t="shared" si="577"/>
        <v>0.6000</v>
      </c>
      <c r="AO3047" s="89" t="str">
        <f t="shared" si="578"/>
        <v>430.0</v>
      </c>
      <c r="AP3047" s="89" t="str">
        <f t="shared" si="579"/>
        <v>0.5373</v>
      </c>
      <c r="AQ3047" s="89" t="str">
        <f t="shared" si="580"/>
        <v>3012</v>
      </c>
      <c r="AR3047" s="89" t="str">
        <f t="shared" si="581"/>
        <v>3334</v>
      </c>
      <c r="AS3047" s="89" t="str">
        <f t="shared" si="582"/>
        <v>7.802</v>
      </c>
      <c r="AT3047" s="89"/>
      <c r="AU3047" s="99">
        <v>0.6</v>
      </c>
      <c r="AV3047" s="99">
        <v>430</v>
      </c>
      <c r="AW3047" s="99">
        <v>0.53728999999999993</v>
      </c>
      <c r="AX3047" s="99">
        <v>3011.6260000000002</v>
      </c>
      <c r="AY3047" s="99">
        <v>3334</v>
      </c>
      <c r="AZ3047" s="99">
        <v>7.8015999999999996</v>
      </c>
      <c r="BA3047" s="119" t="s">
        <v>9</v>
      </c>
      <c r="BB3047" s="4">
        <v>3047</v>
      </c>
      <c r="BC3047" s="4">
        <v>0.6</v>
      </c>
    </row>
    <row r="3048" spans="2:55">
      <c r="B3048">
        <v>3047</v>
      </c>
      <c r="C3048" s="107">
        <f t="shared" si="571"/>
        <v>0.6</v>
      </c>
      <c r="D3048" s="5">
        <f t="shared" si="572"/>
        <v>440</v>
      </c>
      <c r="E3048" s="5" t="str">
        <f t="shared" si="573"/>
        <v>0.5451</v>
      </c>
      <c r="F3048" s="5" t="str">
        <f t="shared" si="574"/>
        <v>3028</v>
      </c>
      <c r="G3048" s="5" t="str">
        <f t="shared" si="575"/>
        <v>3355</v>
      </c>
      <c r="H3048" s="5" t="str">
        <f t="shared" si="576"/>
        <v>7.832</v>
      </c>
      <c r="I3048" s="1" t="s">
        <v>9</v>
      </c>
      <c r="AN3048" s="89" t="str">
        <f t="shared" si="577"/>
        <v>0.6000</v>
      </c>
      <c r="AO3048" s="89" t="str">
        <f t="shared" si="578"/>
        <v>440.0</v>
      </c>
      <c r="AP3048" s="89" t="str">
        <f t="shared" si="579"/>
        <v>0.5451</v>
      </c>
      <c r="AQ3048" s="89" t="str">
        <f t="shared" si="580"/>
        <v>3028</v>
      </c>
      <c r="AR3048" s="89" t="str">
        <f t="shared" si="581"/>
        <v>3355</v>
      </c>
      <c r="AS3048" s="89" t="str">
        <f t="shared" si="582"/>
        <v>7.832</v>
      </c>
      <c r="AT3048" s="89"/>
      <c r="AU3048" s="99">
        <v>0.6</v>
      </c>
      <c r="AV3048" s="99">
        <v>440</v>
      </c>
      <c r="AW3048" s="99">
        <v>0.54513</v>
      </c>
      <c r="AX3048" s="99">
        <v>3028.1219999999998</v>
      </c>
      <c r="AY3048" s="99">
        <v>3355.2</v>
      </c>
      <c r="AZ3048" s="99">
        <v>7.8315000000000001</v>
      </c>
      <c r="BA3048" s="119" t="s">
        <v>9</v>
      </c>
      <c r="BB3048" s="4">
        <v>3048</v>
      </c>
      <c r="BC3048" s="4">
        <v>0.6</v>
      </c>
    </row>
    <row r="3049" spans="2:55">
      <c r="B3049">
        <v>3048</v>
      </c>
      <c r="C3049" s="107">
        <f t="shared" si="571"/>
        <v>0.6</v>
      </c>
      <c r="D3049" s="5">
        <f t="shared" si="572"/>
        <v>450</v>
      </c>
      <c r="E3049" s="5" t="str">
        <f t="shared" si="573"/>
        <v>0.5530</v>
      </c>
      <c r="F3049" s="5" t="str">
        <f t="shared" si="574"/>
        <v>3045</v>
      </c>
      <c r="G3049" s="5" t="str">
        <f t="shared" si="575"/>
        <v>3377</v>
      </c>
      <c r="H3049" s="5" t="str">
        <f t="shared" si="576"/>
        <v>7.861</v>
      </c>
      <c r="I3049" s="1" t="s">
        <v>9</v>
      </c>
      <c r="AN3049" s="89" t="str">
        <f t="shared" si="577"/>
        <v>0.6000</v>
      </c>
      <c r="AO3049" s="89" t="str">
        <f t="shared" si="578"/>
        <v>450.0</v>
      </c>
      <c r="AP3049" s="89" t="str">
        <f t="shared" si="579"/>
        <v>0.5530</v>
      </c>
      <c r="AQ3049" s="89" t="str">
        <f t="shared" si="580"/>
        <v>3045</v>
      </c>
      <c r="AR3049" s="89" t="str">
        <f t="shared" si="581"/>
        <v>3377</v>
      </c>
      <c r="AS3049" s="89" t="str">
        <f t="shared" si="582"/>
        <v>7.861</v>
      </c>
      <c r="AT3049" s="89"/>
      <c r="AU3049" s="99">
        <v>0.6</v>
      </c>
      <c r="AV3049" s="99">
        <v>450</v>
      </c>
      <c r="AW3049" s="99">
        <v>0.55296000000000001</v>
      </c>
      <c r="AX3049" s="99">
        <v>3044.7240000000002</v>
      </c>
      <c r="AY3049" s="99">
        <v>3376.5</v>
      </c>
      <c r="AZ3049" s="99">
        <v>7.8611000000000004</v>
      </c>
      <c r="BA3049" s="119" t="s">
        <v>9</v>
      </c>
      <c r="BB3049" s="4">
        <v>3049</v>
      </c>
      <c r="BC3049" s="4">
        <v>0.6</v>
      </c>
    </row>
    <row r="3050" spans="2:55">
      <c r="B3050">
        <v>3049</v>
      </c>
      <c r="C3050" s="107">
        <f t="shared" si="571"/>
        <v>0.6</v>
      </c>
      <c r="D3050" s="5">
        <f t="shared" si="572"/>
        <v>460</v>
      </c>
      <c r="E3050" s="5" t="str">
        <f t="shared" si="573"/>
        <v>0.5608</v>
      </c>
      <c r="F3050" s="5" t="str">
        <f t="shared" si="574"/>
        <v>3061</v>
      </c>
      <c r="G3050" s="5" t="str">
        <f t="shared" si="575"/>
        <v>3398</v>
      </c>
      <c r="H3050" s="5" t="str">
        <f t="shared" si="576"/>
        <v>7.890</v>
      </c>
      <c r="I3050" s="1" t="s">
        <v>9</v>
      </c>
      <c r="AN3050" s="89" t="str">
        <f t="shared" si="577"/>
        <v>0.6000</v>
      </c>
      <c r="AO3050" s="89" t="str">
        <f t="shared" si="578"/>
        <v>460.0</v>
      </c>
      <c r="AP3050" s="89" t="str">
        <f t="shared" si="579"/>
        <v>0.5608</v>
      </c>
      <c r="AQ3050" s="89" t="str">
        <f t="shared" si="580"/>
        <v>3061</v>
      </c>
      <c r="AR3050" s="89" t="str">
        <f t="shared" si="581"/>
        <v>3398</v>
      </c>
      <c r="AS3050" s="89" t="str">
        <f t="shared" si="582"/>
        <v>7.890</v>
      </c>
      <c r="AT3050" s="89"/>
      <c r="AU3050" s="99">
        <v>0.6</v>
      </c>
      <c r="AV3050" s="99">
        <v>460</v>
      </c>
      <c r="AW3050" s="99">
        <v>0.56077999999999995</v>
      </c>
      <c r="AX3050" s="99">
        <v>3061.232</v>
      </c>
      <c r="AY3050" s="99">
        <v>3397.7</v>
      </c>
      <c r="AZ3050" s="99">
        <v>7.8902999999999999</v>
      </c>
      <c r="BA3050" s="119" t="s">
        <v>9</v>
      </c>
      <c r="BB3050" s="4">
        <v>3050</v>
      </c>
      <c r="BC3050" s="4">
        <v>0.6</v>
      </c>
    </row>
    <row r="3051" spans="2:55">
      <c r="B3051">
        <v>3050</v>
      </c>
      <c r="C3051" s="107">
        <f t="shared" si="571"/>
        <v>0.6</v>
      </c>
      <c r="D3051" s="5">
        <f t="shared" si="572"/>
        <v>470</v>
      </c>
      <c r="E3051" s="5" t="str">
        <f t="shared" si="573"/>
        <v>0.5686</v>
      </c>
      <c r="F3051" s="5" t="str">
        <f t="shared" si="574"/>
        <v>3078</v>
      </c>
      <c r="G3051" s="5" t="str">
        <f t="shared" si="575"/>
        <v>3419</v>
      </c>
      <c r="H3051" s="5" t="str">
        <f t="shared" si="576"/>
        <v>7.919</v>
      </c>
      <c r="I3051" s="1" t="s">
        <v>9</v>
      </c>
      <c r="AN3051" s="89" t="str">
        <f t="shared" si="577"/>
        <v>0.6000</v>
      </c>
      <c r="AO3051" s="89" t="str">
        <f t="shared" si="578"/>
        <v>470.0</v>
      </c>
      <c r="AP3051" s="89" t="str">
        <f t="shared" si="579"/>
        <v>0.5686</v>
      </c>
      <c r="AQ3051" s="89" t="str">
        <f t="shared" si="580"/>
        <v>3078</v>
      </c>
      <c r="AR3051" s="89" t="str">
        <f t="shared" si="581"/>
        <v>3419</v>
      </c>
      <c r="AS3051" s="89" t="str">
        <f t="shared" si="582"/>
        <v>7.919</v>
      </c>
      <c r="AT3051" s="89"/>
      <c r="AU3051" s="99">
        <v>0.6</v>
      </c>
      <c r="AV3051" s="99">
        <v>470</v>
      </c>
      <c r="AW3051" s="99">
        <v>0.56859000000000004</v>
      </c>
      <c r="AX3051" s="99">
        <v>3077.9459999999999</v>
      </c>
      <c r="AY3051" s="99">
        <v>3419.1</v>
      </c>
      <c r="AZ3051" s="99">
        <v>7.9192</v>
      </c>
      <c r="BA3051" s="119" t="s">
        <v>9</v>
      </c>
      <c r="BB3051" s="4">
        <v>3051</v>
      </c>
      <c r="BC3051" s="4">
        <v>0.6</v>
      </c>
    </row>
    <row r="3052" spans="2:55">
      <c r="B3052">
        <v>3051</v>
      </c>
      <c r="C3052" s="107">
        <f t="shared" si="571"/>
        <v>0.6</v>
      </c>
      <c r="D3052" s="5">
        <f t="shared" si="572"/>
        <v>480</v>
      </c>
      <c r="E3052" s="5" t="str">
        <f t="shared" si="573"/>
        <v>0.5764</v>
      </c>
      <c r="F3052" s="5" t="str">
        <f t="shared" si="574"/>
        <v>3095</v>
      </c>
      <c r="G3052" s="5" t="str">
        <f t="shared" si="575"/>
        <v>3441</v>
      </c>
      <c r="H3052" s="5" t="str">
        <f t="shared" si="576"/>
        <v>7.948</v>
      </c>
      <c r="I3052" s="1" t="s">
        <v>9</v>
      </c>
      <c r="AN3052" s="89" t="str">
        <f t="shared" si="577"/>
        <v>0.6000</v>
      </c>
      <c r="AO3052" s="89" t="str">
        <f t="shared" si="578"/>
        <v>480.0</v>
      </c>
      <c r="AP3052" s="89" t="str">
        <f t="shared" si="579"/>
        <v>0.5764</v>
      </c>
      <c r="AQ3052" s="89" t="str">
        <f t="shared" si="580"/>
        <v>3095</v>
      </c>
      <c r="AR3052" s="89" t="str">
        <f t="shared" si="581"/>
        <v>3441</v>
      </c>
      <c r="AS3052" s="89" t="str">
        <f t="shared" si="582"/>
        <v>7.948</v>
      </c>
      <c r="AT3052" s="89"/>
      <c r="AU3052" s="99">
        <v>0.6</v>
      </c>
      <c r="AV3052" s="99">
        <v>480</v>
      </c>
      <c r="AW3052" s="99">
        <v>0.57640000000000002</v>
      </c>
      <c r="AX3052" s="99">
        <v>3094.66</v>
      </c>
      <c r="AY3052" s="99">
        <v>3440.5</v>
      </c>
      <c r="AZ3052" s="99">
        <v>7.9478</v>
      </c>
      <c r="BA3052" s="119" t="s">
        <v>9</v>
      </c>
      <c r="BB3052" s="4">
        <v>3052</v>
      </c>
      <c r="BC3052" s="4">
        <v>0.6</v>
      </c>
    </row>
    <row r="3053" spans="2:55">
      <c r="B3053">
        <v>3052</v>
      </c>
      <c r="C3053" s="107">
        <f t="shared" si="571"/>
        <v>0.6</v>
      </c>
      <c r="D3053" s="5">
        <f t="shared" si="572"/>
        <v>490</v>
      </c>
      <c r="E3053" s="5" t="str">
        <f t="shared" si="573"/>
        <v>0.5842</v>
      </c>
      <c r="F3053" s="5" t="str">
        <f t="shared" si="574"/>
        <v>3111</v>
      </c>
      <c r="G3053" s="5" t="str">
        <f t="shared" si="575"/>
        <v>3462</v>
      </c>
      <c r="H3053" s="5" t="str">
        <f t="shared" si="576"/>
        <v>7.976</v>
      </c>
      <c r="I3053" s="1" t="s">
        <v>9</v>
      </c>
      <c r="AN3053" s="89" t="str">
        <f t="shared" si="577"/>
        <v>0.6000</v>
      </c>
      <c r="AO3053" s="89" t="str">
        <f t="shared" si="578"/>
        <v>490.0</v>
      </c>
      <c r="AP3053" s="89" t="str">
        <f t="shared" si="579"/>
        <v>0.5842</v>
      </c>
      <c r="AQ3053" s="89" t="str">
        <f t="shared" si="580"/>
        <v>3111</v>
      </c>
      <c r="AR3053" s="89" t="str">
        <f t="shared" si="581"/>
        <v>3462</v>
      </c>
      <c r="AS3053" s="89" t="str">
        <f t="shared" si="582"/>
        <v>7.976</v>
      </c>
      <c r="AT3053" s="89"/>
      <c r="AU3053" s="99">
        <v>0.6</v>
      </c>
      <c r="AV3053" s="99">
        <v>490</v>
      </c>
      <c r="AW3053" s="99">
        <v>0.58420000000000005</v>
      </c>
      <c r="AX3053" s="99">
        <v>3111.38</v>
      </c>
      <c r="AY3053" s="99">
        <v>3461.9</v>
      </c>
      <c r="AZ3053" s="99">
        <v>7.9760999999999997</v>
      </c>
      <c r="BA3053" s="119" t="s">
        <v>9</v>
      </c>
      <c r="BB3053" s="4">
        <v>3053</v>
      </c>
      <c r="BC3053" s="4">
        <v>0.6</v>
      </c>
    </row>
    <row r="3054" spans="2:55">
      <c r="B3054">
        <v>3053</v>
      </c>
      <c r="C3054" s="107">
        <f t="shared" si="571"/>
        <v>0.6</v>
      </c>
      <c r="D3054" s="5">
        <f t="shared" si="572"/>
        <v>500</v>
      </c>
      <c r="E3054" s="5" t="str">
        <f t="shared" si="573"/>
        <v>0.5920</v>
      </c>
      <c r="F3054" s="5" t="str">
        <f t="shared" si="574"/>
        <v>3128</v>
      </c>
      <c r="G3054" s="5" t="str">
        <f t="shared" si="575"/>
        <v>3483</v>
      </c>
      <c r="H3054" s="5" t="str">
        <f t="shared" si="576"/>
        <v>8.004</v>
      </c>
      <c r="I3054" s="1" t="s">
        <v>9</v>
      </c>
      <c r="AN3054" s="89" t="str">
        <f t="shared" si="577"/>
        <v>0.6000</v>
      </c>
      <c r="AO3054" s="89" t="str">
        <f t="shared" si="578"/>
        <v>500.0</v>
      </c>
      <c r="AP3054" s="89" t="str">
        <f t="shared" si="579"/>
        <v>0.5920</v>
      </c>
      <c r="AQ3054" s="89" t="str">
        <f t="shared" si="580"/>
        <v>3128</v>
      </c>
      <c r="AR3054" s="89" t="str">
        <f t="shared" si="581"/>
        <v>3483</v>
      </c>
      <c r="AS3054" s="89" t="str">
        <f t="shared" si="582"/>
        <v>8.004</v>
      </c>
      <c r="AT3054" s="89"/>
      <c r="AU3054" s="99">
        <v>0.6</v>
      </c>
      <c r="AV3054" s="99">
        <v>500</v>
      </c>
      <c r="AW3054" s="99">
        <v>0.59199999999999997</v>
      </c>
      <c r="AX3054" s="99">
        <v>3128.2000000000003</v>
      </c>
      <c r="AY3054" s="99">
        <v>3483.4</v>
      </c>
      <c r="AZ3054" s="99">
        <v>8.0040999999999993</v>
      </c>
      <c r="BA3054" s="119" t="s">
        <v>9</v>
      </c>
      <c r="BB3054" s="4">
        <v>3054</v>
      </c>
      <c r="BC3054" s="4">
        <v>0.6</v>
      </c>
    </row>
    <row r="3055" spans="2:55">
      <c r="B3055">
        <v>3054</v>
      </c>
      <c r="C3055" s="107">
        <f t="shared" si="571"/>
        <v>0.6</v>
      </c>
      <c r="D3055" s="5">
        <f t="shared" si="572"/>
        <v>520</v>
      </c>
      <c r="E3055" s="5" t="str">
        <f t="shared" si="573"/>
        <v>0.6076</v>
      </c>
      <c r="F3055" s="5" t="str">
        <f t="shared" si="574"/>
        <v>3162</v>
      </c>
      <c r="G3055" s="5" t="str">
        <f t="shared" si="575"/>
        <v>3527</v>
      </c>
      <c r="H3055" s="5" t="str">
        <f t="shared" si="576"/>
        <v>8.059</v>
      </c>
      <c r="I3055" s="1" t="s">
        <v>9</v>
      </c>
      <c r="AN3055" s="89" t="str">
        <f t="shared" si="577"/>
        <v>0.6000</v>
      </c>
      <c r="AO3055" s="89" t="str">
        <f t="shared" si="578"/>
        <v>520.0</v>
      </c>
      <c r="AP3055" s="89" t="str">
        <f t="shared" si="579"/>
        <v>0.6076</v>
      </c>
      <c r="AQ3055" s="89" t="str">
        <f t="shared" si="580"/>
        <v>3162</v>
      </c>
      <c r="AR3055" s="89" t="str">
        <f t="shared" si="581"/>
        <v>3527</v>
      </c>
      <c r="AS3055" s="89" t="str">
        <f t="shared" si="582"/>
        <v>8.059</v>
      </c>
      <c r="AT3055" s="89"/>
      <c r="AU3055" s="99">
        <v>0.6</v>
      </c>
      <c r="AV3055" s="99">
        <v>520</v>
      </c>
      <c r="AW3055" s="99">
        <v>0.60758000000000001</v>
      </c>
      <c r="AX3055" s="99">
        <v>3162.0519999999997</v>
      </c>
      <c r="AY3055" s="99">
        <v>3526.6</v>
      </c>
      <c r="AZ3055" s="99">
        <v>8.0592000000000006</v>
      </c>
      <c r="BA3055" s="119" t="s">
        <v>9</v>
      </c>
      <c r="BB3055" s="4">
        <v>3055</v>
      </c>
      <c r="BC3055" s="4">
        <v>0.6</v>
      </c>
    </row>
    <row r="3056" spans="2:55">
      <c r="B3056">
        <v>3055</v>
      </c>
      <c r="C3056" s="107">
        <f t="shared" si="571"/>
        <v>0.6</v>
      </c>
      <c r="D3056" s="5">
        <f t="shared" si="572"/>
        <v>540</v>
      </c>
      <c r="E3056" s="5" t="str">
        <f t="shared" si="573"/>
        <v>0.6232</v>
      </c>
      <c r="F3056" s="5" t="str">
        <f t="shared" si="574"/>
        <v>3196</v>
      </c>
      <c r="G3056" s="5" t="str">
        <f t="shared" si="575"/>
        <v>3570.</v>
      </c>
      <c r="H3056" s="5" t="str">
        <f t="shared" si="576"/>
        <v>8.113</v>
      </c>
      <c r="I3056" s="1" t="s">
        <v>9</v>
      </c>
      <c r="AN3056" s="89" t="str">
        <f t="shared" si="577"/>
        <v>0.6000</v>
      </c>
      <c r="AO3056" s="89" t="str">
        <f t="shared" si="578"/>
        <v>540.0</v>
      </c>
      <c r="AP3056" s="89" t="str">
        <f t="shared" si="579"/>
        <v>0.6232</v>
      </c>
      <c r="AQ3056" s="89" t="str">
        <f t="shared" si="580"/>
        <v>3196</v>
      </c>
      <c r="AR3056" s="89" t="str">
        <f t="shared" si="581"/>
        <v>3570.</v>
      </c>
      <c r="AS3056" s="89" t="str">
        <f t="shared" si="582"/>
        <v>8.113</v>
      </c>
      <c r="AT3056" s="89"/>
      <c r="AU3056" s="99">
        <v>0.6</v>
      </c>
      <c r="AV3056" s="99">
        <v>540</v>
      </c>
      <c r="AW3056" s="99">
        <v>0.62314999999999998</v>
      </c>
      <c r="AX3056" s="99">
        <v>3196.11</v>
      </c>
      <c r="AY3056" s="99">
        <v>3570</v>
      </c>
      <c r="AZ3056" s="99">
        <v>8.1132000000000009</v>
      </c>
      <c r="BA3056" s="119" t="s">
        <v>9</v>
      </c>
      <c r="BB3056" s="4">
        <v>3056</v>
      </c>
      <c r="BC3056" s="4">
        <v>0.6</v>
      </c>
    </row>
    <row r="3057" spans="2:55">
      <c r="B3057">
        <v>3056</v>
      </c>
      <c r="C3057" s="107">
        <f t="shared" si="571"/>
        <v>0.6</v>
      </c>
      <c r="D3057" s="5">
        <f t="shared" si="572"/>
        <v>560</v>
      </c>
      <c r="E3057" s="5" t="str">
        <f t="shared" si="573"/>
        <v>0.6387</v>
      </c>
      <c r="F3057" s="5" t="str">
        <f t="shared" si="574"/>
        <v>3230.</v>
      </c>
      <c r="G3057" s="5" t="str">
        <f t="shared" si="575"/>
        <v>3614</v>
      </c>
      <c r="H3057" s="5" t="str">
        <f t="shared" si="576"/>
        <v>8.166</v>
      </c>
      <c r="I3057" s="1" t="s">
        <v>9</v>
      </c>
      <c r="AN3057" s="89" t="str">
        <f t="shared" si="577"/>
        <v>0.6000</v>
      </c>
      <c r="AO3057" s="89" t="str">
        <f t="shared" si="578"/>
        <v>560.0</v>
      </c>
      <c r="AP3057" s="89" t="str">
        <f t="shared" si="579"/>
        <v>0.6387</v>
      </c>
      <c r="AQ3057" s="89" t="str">
        <f t="shared" si="580"/>
        <v>3230.</v>
      </c>
      <c r="AR3057" s="89" t="str">
        <f t="shared" si="581"/>
        <v>3614</v>
      </c>
      <c r="AS3057" s="89" t="str">
        <f t="shared" si="582"/>
        <v>8.166</v>
      </c>
      <c r="AT3057" s="89"/>
      <c r="AU3057" s="99">
        <v>0.6</v>
      </c>
      <c r="AV3057" s="99">
        <v>560</v>
      </c>
      <c r="AW3057" s="99">
        <v>0.63870000000000005</v>
      </c>
      <c r="AX3057" s="99">
        <v>3230.38</v>
      </c>
      <c r="AY3057" s="99">
        <v>3613.6</v>
      </c>
      <c r="AZ3057" s="99">
        <v>8.1662999999999997</v>
      </c>
      <c r="BA3057" s="119" t="s">
        <v>9</v>
      </c>
      <c r="BB3057" s="4">
        <v>3057</v>
      </c>
      <c r="BC3057" s="4">
        <v>0.6</v>
      </c>
    </row>
    <row r="3058" spans="2:55">
      <c r="B3058">
        <v>3057</v>
      </c>
      <c r="C3058" s="107">
        <f t="shared" si="571"/>
        <v>0.6</v>
      </c>
      <c r="D3058" s="5">
        <f t="shared" si="572"/>
        <v>580</v>
      </c>
      <c r="E3058" s="5" t="str">
        <f t="shared" si="573"/>
        <v>0.6542</v>
      </c>
      <c r="F3058" s="5" t="str">
        <f t="shared" si="574"/>
        <v>3265</v>
      </c>
      <c r="G3058" s="5" t="str">
        <f t="shared" si="575"/>
        <v>3658</v>
      </c>
      <c r="H3058" s="5" t="str">
        <f t="shared" si="576"/>
        <v>8.218</v>
      </c>
      <c r="I3058" s="1" t="s">
        <v>9</v>
      </c>
      <c r="AN3058" s="89" t="str">
        <f t="shared" si="577"/>
        <v>0.6000</v>
      </c>
      <c r="AO3058" s="89" t="str">
        <f t="shared" si="578"/>
        <v>580.0</v>
      </c>
      <c r="AP3058" s="89" t="str">
        <f t="shared" si="579"/>
        <v>0.6542</v>
      </c>
      <c r="AQ3058" s="89" t="str">
        <f t="shared" si="580"/>
        <v>3265</v>
      </c>
      <c r="AR3058" s="89" t="str">
        <f t="shared" si="581"/>
        <v>3658</v>
      </c>
      <c r="AS3058" s="89" t="str">
        <f t="shared" si="582"/>
        <v>8.218</v>
      </c>
      <c r="AT3058" s="89"/>
      <c r="AU3058" s="99">
        <v>0.6</v>
      </c>
      <c r="AV3058" s="99">
        <v>580</v>
      </c>
      <c r="AW3058" s="99">
        <v>0.65424000000000004</v>
      </c>
      <c r="AX3058" s="99">
        <v>3264.9560000000001</v>
      </c>
      <c r="AY3058" s="99">
        <v>3657.5</v>
      </c>
      <c r="AZ3058" s="99">
        <v>8.2182999999999993</v>
      </c>
      <c r="BA3058" s="119" t="s">
        <v>9</v>
      </c>
      <c r="BB3058" s="4">
        <v>3058</v>
      </c>
      <c r="BC3058" s="4">
        <v>0.6</v>
      </c>
    </row>
    <row r="3059" spans="2:55">
      <c r="B3059">
        <v>3058</v>
      </c>
      <c r="C3059" s="107">
        <f t="shared" si="571"/>
        <v>0.6</v>
      </c>
      <c r="D3059" s="5">
        <f t="shared" si="572"/>
        <v>600</v>
      </c>
      <c r="E3059" s="5" t="str">
        <f t="shared" si="573"/>
        <v>0.6698</v>
      </c>
      <c r="F3059" s="5" t="str">
        <f t="shared" si="574"/>
        <v>3300.</v>
      </c>
      <c r="G3059" s="5" t="str">
        <f t="shared" si="575"/>
        <v>3702</v>
      </c>
      <c r="H3059" s="5" t="str">
        <f t="shared" si="576"/>
        <v>8.270</v>
      </c>
      <c r="I3059" s="1" t="s">
        <v>9</v>
      </c>
      <c r="AN3059" s="89" t="str">
        <f t="shared" si="577"/>
        <v>0.6000</v>
      </c>
      <c r="AO3059" s="89" t="str">
        <f t="shared" si="578"/>
        <v>600.0</v>
      </c>
      <c r="AP3059" s="89" t="str">
        <f t="shared" si="579"/>
        <v>0.6698</v>
      </c>
      <c r="AQ3059" s="89" t="str">
        <f t="shared" si="580"/>
        <v>3300.</v>
      </c>
      <c r="AR3059" s="89" t="str">
        <f t="shared" si="581"/>
        <v>3702</v>
      </c>
      <c r="AS3059" s="89" t="str">
        <f t="shared" si="582"/>
        <v>8.270</v>
      </c>
      <c r="AT3059" s="89"/>
      <c r="AU3059" s="99">
        <v>0.6</v>
      </c>
      <c r="AV3059" s="99">
        <v>600</v>
      </c>
      <c r="AW3059" s="99">
        <v>0.66976000000000002</v>
      </c>
      <c r="AX3059" s="99">
        <v>3299.8440000000001</v>
      </c>
      <c r="AY3059" s="99">
        <v>3701.7</v>
      </c>
      <c r="AZ3059" s="99">
        <v>8.2695000000000007</v>
      </c>
      <c r="BA3059" s="119" t="s">
        <v>9</v>
      </c>
      <c r="BB3059" s="4">
        <v>3059</v>
      </c>
      <c r="BC3059" s="4">
        <v>0.6</v>
      </c>
    </row>
    <row r="3060" spans="2:55">
      <c r="B3060">
        <v>3059</v>
      </c>
      <c r="C3060" s="107">
        <f t="shared" si="571"/>
        <v>0.6</v>
      </c>
      <c r="D3060" s="5">
        <f t="shared" si="572"/>
        <v>620</v>
      </c>
      <c r="E3060" s="5" t="str">
        <f t="shared" si="573"/>
        <v>0.6853</v>
      </c>
      <c r="F3060" s="5" t="str">
        <f t="shared" si="574"/>
        <v>3335</v>
      </c>
      <c r="G3060" s="5" t="str">
        <f t="shared" si="575"/>
        <v>3746</v>
      </c>
      <c r="H3060" s="5" t="str">
        <f t="shared" si="576"/>
        <v>8.320</v>
      </c>
      <c r="I3060" s="1" t="s">
        <v>9</v>
      </c>
      <c r="AN3060" s="89" t="str">
        <f t="shared" si="577"/>
        <v>0.6000</v>
      </c>
      <c r="AO3060" s="89" t="str">
        <f t="shared" si="578"/>
        <v>620.0</v>
      </c>
      <c r="AP3060" s="89" t="str">
        <f t="shared" si="579"/>
        <v>0.6853</v>
      </c>
      <c r="AQ3060" s="89" t="str">
        <f t="shared" si="580"/>
        <v>3335</v>
      </c>
      <c r="AR3060" s="89" t="str">
        <f t="shared" si="581"/>
        <v>3746</v>
      </c>
      <c r="AS3060" s="89" t="str">
        <f t="shared" si="582"/>
        <v>8.320</v>
      </c>
      <c r="AT3060" s="89"/>
      <c r="AU3060" s="99">
        <v>0.6</v>
      </c>
      <c r="AV3060" s="99">
        <v>620</v>
      </c>
      <c r="AW3060" s="99">
        <v>0.68528</v>
      </c>
      <c r="AX3060" s="99">
        <v>3334.9319999999998</v>
      </c>
      <c r="AY3060" s="99">
        <v>3746.1</v>
      </c>
      <c r="AZ3060" s="99">
        <v>8.3198000000000008</v>
      </c>
      <c r="BA3060" s="119" t="s">
        <v>9</v>
      </c>
      <c r="BB3060" s="4">
        <v>3060</v>
      </c>
      <c r="BC3060" s="4">
        <v>0.6</v>
      </c>
    </row>
    <row r="3061" spans="2:55">
      <c r="B3061">
        <v>3060</v>
      </c>
      <c r="C3061" s="107">
        <f t="shared" si="571"/>
        <v>0.6</v>
      </c>
      <c r="D3061" s="5">
        <f t="shared" si="572"/>
        <v>640</v>
      </c>
      <c r="E3061" s="5" t="str">
        <f t="shared" si="573"/>
        <v>0.7008</v>
      </c>
      <c r="F3061" s="5" t="str">
        <f t="shared" si="574"/>
        <v>3370.</v>
      </c>
      <c r="G3061" s="5" t="str">
        <f t="shared" si="575"/>
        <v>3791</v>
      </c>
      <c r="H3061" s="5" t="str">
        <f t="shared" si="576"/>
        <v>8.369</v>
      </c>
      <c r="I3061" s="1" t="s">
        <v>9</v>
      </c>
      <c r="AN3061" s="89" t="str">
        <f t="shared" si="577"/>
        <v>0.6000</v>
      </c>
      <c r="AO3061" s="89" t="str">
        <f t="shared" si="578"/>
        <v>640.0</v>
      </c>
      <c r="AP3061" s="89" t="str">
        <f t="shared" si="579"/>
        <v>0.7008</v>
      </c>
      <c r="AQ3061" s="89" t="str">
        <f t="shared" si="580"/>
        <v>3370.</v>
      </c>
      <c r="AR3061" s="89" t="str">
        <f t="shared" si="581"/>
        <v>3791</v>
      </c>
      <c r="AS3061" s="89" t="str">
        <f t="shared" si="582"/>
        <v>8.369</v>
      </c>
      <c r="AT3061" s="89"/>
      <c r="AU3061" s="99">
        <v>0.6</v>
      </c>
      <c r="AV3061" s="99">
        <v>640</v>
      </c>
      <c r="AW3061" s="99">
        <v>0.70077999999999996</v>
      </c>
      <c r="AX3061" s="99">
        <v>3370.3320000000003</v>
      </c>
      <c r="AY3061" s="99">
        <v>3790.8</v>
      </c>
      <c r="AZ3061" s="99">
        <v>8.3693000000000008</v>
      </c>
      <c r="BA3061" s="119" t="s">
        <v>9</v>
      </c>
      <c r="BB3061" s="4">
        <v>3061</v>
      </c>
      <c r="BC3061" s="4">
        <v>0.6</v>
      </c>
    </row>
    <row r="3062" spans="2:55">
      <c r="B3062">
        <v>3061</v>
      </c>
      <c r="C3062" s="107">
        <f t="shared" si="571"/>
        <v>0.6</v>
      </c>
      <c r="D3062" s="5">
        <f t="shared" si="572"/>
        <v>660</v>
      </c>
      <c r="E3062" s="5" t="str">
        <f t="shared" si="573"/>
        <v>0.7163</v>
      </c>
      <c r="F3062" s="5" t="str">
        <f t="shared" si="574"/>
        <v>3406</v>
      </c>
      <c r="G3062" s="5" t="str">
        <f t="shared" si="575"/>
        <v>3836</v>
      </c>
      <c r="H3062" s="5" t="str">
        <f t="shared" si="576"/>
        <v>8.418</v>
      </c>
      <c r="I3062" s="1" t="s">
        <v>9</v>
      </c>
      <c r="AN3062" s="89" t="str">
        <f t="shared" si="577"/>
        <v>0.6000</v>
      </c>
      <c r="AO3062" s="89" t="str">
        <f t="shared" si="578"/>
        <v>660.0</v>
      </c>
      <c r="AP3062" s="89" t="str">
        <f t="shared" si="579"/>
        <v>0.7163</v>
      </c>
      <c r="AQ3062" s="89" t="str">
        <f t="shared" si="580"/>
        <v>3406</v>
      </c>
      <c r="AR3062" s="89" t="str">
        <f t="shared" si="581"/>
        <v>3836</v>
      </c>
      <c r="AS3062" s="89" t="str">
        <f t="shared" si="582"/>
        <v>8.418</v>
      </c>
      <c r="AT3062" s="89"/>
      <c r="AU3062" s="99">
        <v>0.6</v>
      </c>
      <c r="AV3062" s="99">
        <v>660</v>
      </c>
      <c r="AW3062" s="99">
        <v>0.71628000000000003</v>
      </c>
      <c r="AX3062" s="99">
        <v>3405.9319999999998</v>
      </c>
      <c r="AY3062" s="99">
        <v>3835.7</v>
      </c>
      <c r="AZ3062" s="99">
        <v>8.4179999999999993</v>
      </c>
      <c r="BA3062" s="119" t="s">
        <v>9</v>
      </c>
      <c r="BB3062" s="4">
        <v>3062</v>
      </c>
      <c r="BC3062" s="4">
        <v>0.6</v>
      </c>
    </row>
    <row r="3063" spans="2:55">
      <c r="B3063">
        <v>3062</v>
      </c>
      <c r="C3063" s="107">
        <f t="shared" si="571"/>
        <v>0.6</v>
      </c>
      <c r="D3063" s="5">
        <f t="shared" si="572"/>
        <v>680</v>
      </c>
      <c r="E3063" s="5" t="str">
        <f t="shared" si="573"/>
        <v>0.7318</v>
      </c>
      <c r="F3063" s="5" t="str">
        <f t="shared" si="574"/>
        <v>3442</v>
      </c>
      <c r="G3063" s="5" t="str">
        <f t="shared" si="575"/>
        <v>3881</v>
      </c>
      <c r="H3063" s="5" t="str">
        <f t="shared" si="576"/>
        <v>8.466</v>
      </c>
      <c r="I3063" s="1" t="s">
        <v>9</v>
      </c>
      <c r="AN3063" s="89" t="str">
        <f t="shared" si="577"/>
        <v>0.6000</v>
      </c>
      <c r="AO3063" s="89" t="str">
        <f t="shared" si="578"/>
        <v>680.0</v>
      </c>
      <c r="AP3063" s="89" t="str">
        <f t="shared" si="579"/>
        <v>0.7318</v>
      </c>
      <c r="AQ3063" s="89" t="str">
        <f t="shared" si="580"/>
        <v>3442</v>
      </c>
      <c r="AR3063" s="89" t="str">
        <f t="shared" si="581"/>
        <v>3881</v>
      </c>
      <c r="AS3063" s="89" t="str">
        <f t="shared" si="582"/>
        <v>8.466</v>
      </c>
      <c r="AT3063" s="89"/>
      <c r="AU3063" s="99">
        <v>0.6</v>
      </c>
      <c r="AV3063" s="99">
        <v>680</v>
      </c>
      <c r="AW3063" s="99">
        <v>0.73175999999999997</v>
      </c>
      <c r="AX3063" s="99">
        <v>3441.8440000000001</v>
      </c>
      <c r="AY3063" s="99">
        <v>3880.9</v>
      </c>
      <c r="AZ3063" s="99">
        <v>8.4658999999999995</v>
      </c>
      <c r="BA3063" s="119" t="s">
        <v>9</v>
      </c>
      <c r="BB3063" s="4">
        <v>3063</v>
      </c>
      <c r="BC3063" s="4">
        <v>0.6</v>
      </c>
    </row>
    <row r="3064" spans="2:55">
      <c r="B3064">
        <v>3063</v>
      </c>
      <c r="C3064" s="107">
        <f t="shared" si="571"/>
        <v>0.6</v>
      </c>
      <c r="D3064" s="5">
        <f t="shared" si="572"/>
        <v>700</v>
      </c>
      <c r="E3064" s="5" t="str">
        <f t="shared" si="573"/>
        <v>0.7473</v>
      </c>
      <c r="F3064" s="5" t="str">
        <f t="shared" si="574"/>
        <v>3478</v>
      </c>
      <c r="G3064" s="5" t="str">
        <f t="shared" si="575"/>
        <v>3926</v>
      </c>
      <c r="H3064" s="5" t="str">
        <f t="shared" si="576"/>
        <v>8.513</v>
      </c>
      <c r="I3064" s="1" t="s">
        <v>9</v>
      </c>
      <c r="AN3064" s="89" t="str">
        <f t="shared" si="577"/>
        <v>0.6000</v>
      </c>
      <c r="AO3064" s="89" t="str">
        <f t="shared" si="578"/>
        <v>700.0</v>
      </c>
      <c r="AP3064" s="89" t="str">
        <f t="shared" si="579"/>
        <v>0.7473</v>
      </c>
      <c r="AQ3064" s="89" t="str">
        <f t="shared" si="580"/>
        <v>3478</v>
      </c>
      <c r="AR3064" s="89" t="str">
        <f t="shared" si="581"/>
        <v>3926</v>
      </c>
      <c r="AS3064" s="89" t="str">
        <f t="shared" si="582"/>
        <v>8.513</v>
      </c>
      <c r="AT3064" s="89"/>
      <c r="AU3064" s="99">
        <v>0.6</v>
      </c>
      <c r="AV3064" s="99">
        <v>700</v>
      </c>
      <c r="AW3064" s="99">
        <v>0.74724999999999997</v>
      </c>
      <c r="AX3064" s="99">
        <v>3478.05</v>
      </c>
      <c r="AY3064" s="99">
        <v>3926.4</v>
      </c>
      <c r="AZ3064" s="99">
        <v>8.5130999999999997</v>
      </c>
      <c r="BA3064" s="119" t="s">
        <v>9</v>
      </c>
      <c r="BB3064" s="4">
        <v>3064</v>
      </c>
      <c r="BC3064" s="4">
        <v>0.6</v>
      </c>
    </row>
    <row r="3065" spans="2:55">
      <c r="B3065">
        <v>3064</v>
      </c>
      <c r="C3065" s="107">
        <f t="shared" si="571"/>
        <v>0.6</v>
      </c>
      <c r="D3065" s="5">
        <f t="shared" si="572"/>
        <v>720</v>
      </c>
      <c r="E3065" s="5" t="str">
        <f t="shared" si="573"/>
        <v>0.7627</v>
      </c>
      <c r="F3065" s="5" t="str">
        <f t="shared" si="574"/>
        <v>3515</v>
      </c>
      <c r="G3065" s="5" t="str">
        <f t="shared" si="575"/>
        <v>3972</v>
      </c>
      <c r="H3065" s="5" t="str">
        <f t="shared" si="576"/>
        <v>8.560</v>
      </c>
      <c r="I3065" s="1" t="s">
        <v>9</v>
      </c>
      <c r="AN3065" s="89" t="str">
        <f t="shared" si="577"/>
        <v>0.6000</v>
      </c>
      <c r="AO3065" s="89" t="str">
        <f t="shared" si="578"/>
        <v>720.0</v>
      </c>
      <c r="AP3065" s="89" t="str">
        <f t="shared" si="579"/>
        <v>0.7627</v>
      </c>
      <c r="AQ3065" s="89" t="str">
        <f t="shared" si="580"/>
        <v>3515</v>
      </c>
      <c r="AR3065" s="89" t="str">
        <f t="shared" si="581"/>
        <v>3972</v>
      </c>
      <c r="AS3065" s="89" t="str">
        <f t="shared" si="582"/>
        <v>8.560</v>
      </c>
      <c r="AT3065" s="89"/>
      <c r="AU3065" s="99">
        <v>0.6</v>
      </c>
      <c r="AV3065" s="99">
        <v>720</v>
      </c>
      <c r="AW3065" s="99">
        <v>0.76272000000000006</v>
      </c>
      <c r="AX3065" s="99">
        <v>3514.5679999999998</v>
      </c>
      <c r="AY3065" s="99">
        <v>3972.2</v>
      </c>
      <c r="AZ3065" s="99">
        <v>8.5596999999999994</v>
      </c>
      <c r="BA3065" s="119" t="s">
        <v>9</v>
      </c>
      <c r="BB3065" s="4">
        <v>3065</v>
      </c>
      <c r="BC3065" s="4">
        <v>0.6</v>
      </c>
    </row>
    <row r="3066" spans="2:55">
      <c r="B3066">
        <v>3065</v>
      </c>
      <c r="C3066" s="107">
        <f t="shared" si="571"/>
        <v>0.6</v>
      </c>
      <c r="D3066" s="5">
        <f t="shared" si="572"/>
        <v>740</v>
      </c>
      <c r="E3066" s="5" t="str">
        <f t="shared" si="573"/>
        <v>0.7782</v>
      </c>
      <c r="F3066" s="5" t="str">
        <f t="shared" si="574"/>
        <v>3551</v>
      </c>
      <c r="G3066" s="5" t="str">
        <f t="shared" si="575"/>
        <v>4018</v>
      </c>
      <c r="H3066" s="5" t="str">
        <f t="shared" si="576"/>
        <v>8.606</v>
      </c>
      <c r="I3066" s="1" t="s">
        <v>9</v>
      </c>
      <c r="AN3066" s="89" t="str">
        <f t="shared" si="577"/>
        <v>0.6000</v>
      </c>
      <c r="AO3066" s="89" t="str">
        <f t="shared" si="578"/>
        <v>740.0</v>
      </c>
      <c r="AP3066" s="89" t="str">
        <f t="shared" si="579"/>
        <v>0.7782</v>
      </c>
      <c r="AQ3066" s="89" t="str">
        <f t="shared" si="580"/>
        <v>3551</v>
      </c>
      <c r="AR3066" s="89" t="str">
        <f t="shared" si="581"/>
        <v>4018</v>
      </c>
      <c r="AS3066" s="89" t="str">
        <f t="shared" si="582"/>
        <v>8.606</v>
      </c>
      <c r="AT3066" s="89"/>
      <c r="AU3066" s="99">
        <v>0.6</v>
      </c>
      <c r="AV3066" s="99">
        <v>740</v>
      </c>
      <c r="AW3066" s="99">
        <v>0.77819000000000005</v>
      </c>
      <c r="AX3066" s="99">
        <v>3551.2859999999996</v>
      </c>
      <c r="AY3066" s="99">
        <v>4018.2</v>
      </c>
      <c r="AZ3066" s="99">
        <v>8.6056000000000008</v>
      </c>
      <c r="BA3066" s="119" t="s">
        <v>9</v>
      </c>
      <c r="BB3066" s="4">
        <v>3066</v>
      </c>
      <c r="BC3066" s="4">
        <v>0.6</v>
      </c>
    </row>
    <row r="3067" spans="2:55">
      <c r="B3067">
        <v>3066</v>
      </c>
      <c r="C3067" s="107">
        <f t="shared" si="571"/>
        <v>0.6</v>
      </c>
      <c r="D3067" s="5">
        <f t="shared" si="572"/>
        <v>760</v>
      </c>
      <c r="E3067" s="5" t="str">
        <f t="shared" si="573"/>
        <v>0.7937</v>
      </c>
      <c r="F3067" s="5" t="str">
        <f t="shared" si="574"/>
        <v>3588</v>
      </c>
      <c r="G3067" s="5" t="str">
        <f t="shared" si="575"/>
        <v>4065</v>
      </c>
      <c r="H3067" s="5" t="str">
        <f t="shared" si="576"/>
        <v>8.651</v>
      </c>
      <c r="I3067" s="1" t="s">
        <v>9</v>
      </c>
      <c r="AN3067" s="89" t="str">
        <f t="shared" si="577"/>
        <v>0.6000</v>
      </c>
      <c r="AO3067" s="89" t="str">
        <f t="shared" si="578"/>
        <v>760.0</v>
      </c>
      <c r="AP3067" s="89" t="str">
        <f t="shared" si="579"/>
        <v>0.7937</v>
      </c>
      <c r="AQ3067" s="89" t="str">
        <f t="shared" si="580"/>
        <v>3588</v>
      </c>
      <c r="AR3067" s="89" t="str">
        <f t="shared" si="581"/>
        <v>4065</v>
      </c>
      <c r="AS3067" s="89" t="str">
        <f t="shared" si="582"/>
        <v>8.651</v>
      </c>
      <c r="AT3067" s="89"/>
      <c r="AU3067" s="99">
        <v>0.6</v>
      </c>
      <c r="AV3067" s="99">
        <v>760</v>
      </c>
      <c r="AW3067" s="99">
        <v>0.79364999999999997</v>
      </c>
      <c r="AX3067" s="99">
        <v>3588.31</v>
      </c>
      <c r="AY3067" s="99">
        <v>4064.5</v>
      </c>
      <c r="AZ3067" s="99">
        <v>8.6508000000000003</v>
      </c>
      <c r="BA3067" s="119" t="s">
        <v>9</v>
      </c>
      <c r="BB3067" s="4">
        <v>3067</v>
      </c>
      <c r="BC3067" s="4">
        <v>0.6</v>
      </c>
    </row>
    <row r="3068" spans="2:55">
      <c r="B3068">
        <v>3067</v>
      </c>
      <c r="C3068" s="107">
        <f t="shared" si="571"/>
        <v>0.6</v>
      </c>
      <c r="D3068" s="5">
        <f t="shared" si="572"/>
        <v>780</v>
      </c>
      <c r="E3068" s="5" t="str">
        <f t="shared" si="573"/>
        <v>0.8091</v>
      </c>
      <c r="F3068" s="5" t="str">
        <f t="shared" si="574"/>
        <v>3626</v>
      </c>
      <c r="G3068" s="5" t="str">
        <f t="shared" si="575"/>
        <v>4111</v>
      </c>
      <c r="H3068" s="5" t="str">
        <f t="shared" si="576"/>
        <v>8.695</v>
      </c>
      <c r="I3068" s="1" t="s">
        <v>9</v>
      </c>
      <c r="AN3068" s="89" t="str">
        <f t="shared" si="577"/>
        <v>0.6000</v>
      </c>
      <c r="AO3068" s="89" t="str">
        <f t="shared" si="578"/>
        <v>780.0</v>
      </c>
      <c r="AP3068" s="89" t="str">
        <f t="shared" si="579"/>
        <v>0.8091</v>
      </c>
      <c r="AQ3068" s="89" t="str">
        <f t="shared" si="580"/>
        <v>3626</v>
      </c>
      <c r="AR3068" s="89" t="str">
        <f t="shared" si="581"/>
        <v>4111</v>
      </c>
      <c r="AS3068" s="89" t="str">
        <f t="shared" si="582"/>
        <v>8.695</v>
      </c>
      <c r="AT3068" s="89"/>
      <c r="AU3068" s="99">
        <v>0.6</v>
      </c>
      <c r="AV3068" s="99">
        <v>780</v>
      </c>
      <c r="AW3068" s="99">
        <v>0.80911</v>
      </c>
      <c r="AX3068" s="99">
        <v>3625.6340000000005</v>
      </c>
      <c r="AY3068" s="99">
        <v>4111.1000000000004</v>
      </c>
      <c r="AZ3068" s="99">
        <v>8.6953999999999994</v>
      </c>
      <c r="BA3068" s="119" t="s">
        <v>9</v>
      </c>
      <c r="BB3068" s="4">
        <v>3068</v>
      </c>
      <c r="BC3068" s="4">
        <v>0.6</v>
      </c>
    </row>
    <row r="3069" spans="2:55">
      <c r="B3069">
        <v>3068</v>
      </c>
      <c r="C3069" s="107">
        <f t="shared" si="571"/>
        <v>0.6</v>
      </c>
      <c r="D3069" s="5">
        <f t="shared" si="572"/>
        <v>800</v>
      </c>
      <c r="E3069" s="5" t="str">
        <f t="shared" si="573"/>
        <v>0.8246</v>
      </c>
      <c r="F3069" s="5" t="str">
        <f t="shared" si="574"/>
        <v>3663</v>
      </c>
      <c r="G3069" s="5" t="str">
        <f t="shared" si="575"/>
        <v>4158</v>
      </c>
      <c r="H3069" s="5" t="str">
        <f t="shared" si="576"/>
        <v>8.740</v>
      </c>
      <c r="I3069" s="1" t="s">
        <v>9</v>
      </c>
      <c r="AN3069" s="89" t="str">
        <f t="shared" si="577"/>
        <v>0.6000</v>
      </c>
      <c r="AO3069" s="89" t="str">
        <f t="shared" si="578"/>
        <v>800.0</v>
      </c>
      <c r="AP3069" s="89" t="str">
        <f t="shared" si="579"/>
        <v>0.8246</v>
      </c>
      <c r="AQ3069" s="89" t="str">
        <f t="shared" si="580"/>
        <v>3663</v>
      </c>
      <c r="AR3069" s="89" t="str">
        <f t="shared" si="581"/>
        <v>4158</v>
      </c>
      <c r="AS3069" s="89" t="str">
        <f t="shared" si="582"/>
        <v>8.740</v>
      </c>
      <c r="AT3069" s="89"/>
      <c r="AU3069" s="99">
        <v>0.6</v>
      </c>
      <c r="AV3069" s="99">
        <v>800</v>
      </c>
      <c r="AW3069" s="99">
        <v>0.82457000000000003</v>
      </c>
      <c r="AX3069" s="99">
        <v>3663.1579999999994</v>
      </c>
      <c r="AY3069" s="99">
        <v>4157.8999999999996</v>
      </c>
      <c r="AZ3069" s="99">
        <v>8.7394999999999996</v>
      </c>
      <c r="BA3069" s="119" t="s">
        <v>9</v>
      </c>
      <c r="BB3069" s="4">
        <v>3069</v>
      </c>
      <c r="BC3069" s="4">
        <v>0.6</v>
      </c>
    </row>
    <row r="3070" spans="2:55">
      <c r="B3070">
        <v>3069</v>
      </c>
      <c r="C3070" s="107">
        <f t="shared" si="571"/>
        <v>0.6</v>
      </c>
      <c r="D3070" s="5">
        <f t="shared" si="572"/>
        <v>820</v>
      </c>
      <c r="E3070" s="5" t="str">
        <f t="shared" si="573"/>
        <v>0.8400</v>
      </c>
      <c r="F3070" s="5" t="str">
        <f t="shared" si="574"/>
        <v>3701</v>
      </c>
      <c r="G3070" s="5" t="str">
        <f t="shared" si="575"/>
        <v>4205</v>
      </c>
      <c r="H3070" s="5" t="str">
        <f t="shared" si="576"/>
        <v>8.783</v>
      </c>
      <c r="I3070" s="1" t="s">
        <v>9</v>
      </c>
      <c r="AN3070" s="89" t="str">
        <f t="shared" si="577"/>
        <v>0.6000</v>
      </c>
      <c r="AO3070" s="89" t="str">
        <f t="shared" si="578"/>
        <v>820.0</v>
      </c>
      <c r="AP3070" s="89" t="str">
        <f t="shared" si="579"/>
        <v>0.8400</v>
      </c>
      <c r="AQ3070" s="89" t="str">
        <f t="shared" si="580"/>
        <v>3701</v>
      </c>
      <c r="AR3070" s="89" t="str">
        <f t="shared" si="581"/>
        <v>4205</v>
      </c>
      <c r="AS3070" s="89" t="str">
        <f t="shared" si="582"/>
        <v>8.783</v>
      </c>
      <c r="AT3070" s="89"/>
      <c r="AU3070" s="99">
        <v>0.6</v>
      </c>
      <c r="AV3070" s="99">
        <v>820</v>
      </c>
      <c r="AW3070" s="99">
        <v>0.84001999999999999</v>
      </c>
      <c r="AX3070" s="99">
        <v>3700.9879999999998</v>
      </c>
      <c r="AY3070" s="99">
        <v>4205</v>
      </c>
      <c r="AZ3070" s="99">
        <v>8.7829999999999995</v>
      </c>
      <c r="BA3070" s="119" t="s">
        <v>9</v>
      </c>
      <c r="BB3070" s="4">
        <v>3070</v>
      </c>
      <c r="BC3070" s="4">
        <v>0.6</v>
      </c>
    </row>
    <row r="3071" spans="2:55">
      <c r="B3071">
        <v>3070</v>
      </c>
      <c r="C3071" s="107">
        <f t="shared" si="571"/>
        <v>0.6</v>
      </c>
      <c r="D3071" s="5">
        <f t="shared" si="572"/>
        <v>840</v>
      </c>
      <c r="E3071" s="5" t="str">
        <f t="shared" si="573"/>
        <v>0.8555</v>
      </c>
      <c r="F3071" s="5" t="str">
        <f t="shared" si="574"/>
        <v>3739</v>
      </c>
      <c r="G3071" s="5" t="str">
        <f t="shared" si="575"/>
        <v>4252</v>
      </c>
      <c r="H3071" s="5" t="str">
        <f t="shared" si="576"/>
        <v>8.826</v>
      </c>
      <c r="I3071" s="1" t="s">
        <v>9</v>
      </c>
      <c r="AN3071" s="89" t="str">
        <f t="shared" si="577"/>
        <v>0.6000</v>
      </c>
      <c r="AO3071" s="89" t="str">
        <f t="shared" si="578"/>
        <v>840.0</v>
      </c>
      <c r="AP3071" s="89" t="str">
        <f t="shared" si="579"/>
        <v>0.8555</v>
      </c>
      <c r="AQ3071" s="89" t="str">
        <f t="shared" si="580"/>
        <v>3739</v>
      </c>
      <c r="AR3071" s="89" t="str">
        <f t="shared" si="581"/>
        <v>4252</v>
      </c>
      <c r="AS3071" s="89" t="str">
        <f t="shared" si="582"/>
        <v>8.826</v>
      </c>
      <c r="AT3071" s="89"/>
      <c r="AU3071" s="99">
        <v>0.6</v>
      </c>
      <c r="AV3071" s="99">
        <v>840</v>
      </c>
      <c r="AW3071" s="99">
        <v>0.85547000000000006</v>
      </c>
      <c r="AX3071" s="99">
        <v>3739.1179999999995</v>
      </c>
      <c r="AY3071" s="99">
        <v>4252.3999999999996</v>
      </c>
      <c r="AZ3071" s="99">
        <v>8.8260000000000005</v>
      </c>
      <c r="BA3071" s="119" t="s">
        <v>9</v>
      </c>
      <c r="BB3071" s="4">
        <v>3071</v>
      </c>
      <c r="BC3071" s="4">
        <v>0.6</v>
      </c>
    </row>
    <row r="3072" spans="2:55">
      <c r="B3072">
        <v>3071</v>
      </c>
      <c r="C3072" s="107">
        <f t="shared" si="571"/>
        <v>0.6</v>
      </c>
      <c r="D3072" s="5">
        <f t="shared" si="572"/>
        <v>860</v>
      </c>
      <c r="E3072" s="5" t="str">
        <f t="shared" si="573"/>
        <v>0.8709</v>
      </c>
      <c r="F3072" s="5" t="str">
        <f t="shared" si="574"/>
        <v>3778</v>
      </c>
      <c r="G3072" s="5" t="str">
        <f t="shared" si="575"/>
        <v>4300.</v>
      </c>
      <c r="H3072" s="5" t="str">
        <f t="shared" si="576"/>
        <v>8.868</v>
      </c>
      <c r="I3072" s="1" t="s">
        <v>9</v>
      </c>
      <c r="AN3072" s="89" t="str">
        <f t="shared" si="577"/>
        <v>0.6000</v>
      </c>
      <c r="AO3072" s="89" t="str">
        <f t="shared" si="578"/>
        <v>860.0</v>
      </c>
      <c r="AP3072" s="89" t="str">
        <f t="shared" si="579"/>
        <v>0.8709</v>
      </c>
      <c r="AQ3072" s="89" t="str">
        <f t="shared" si="580"/>
        <v>3778</v>
      </c>
      <c r="AR3072" s="89" t="str">
        <f t="shared" si="581"/>
        <v>4300.</v>
      </c>
      <c r="AS3072" s="89" t="str">
        <f t="shared" si="582"/>
        <v>8.868</v>
      </c>
      <c r="AT3072" s="89"/>
      <c r="AU3072" s="99">
        <v>0.6</v>
      </c>
      <c r="AV3072" s="99">
        <v>860</v>
      </c>
      <c r="AW3072" s="99">
        <v>0.87090999999999996</v>
      </c>
      <c r="AX3072" s="99">
        <v>3777.5540000000005</v>
      </c>
      <c r="AY3072" s="99">
        <v>4300.1000000000004</v>
      </c>
      <c r="AZ3072" s="99">
        <v>8.8683999999999994</v>
      </c>
      <c r="BA3072" s="119" t="s">
        <v>9</v>
      </c>
      <c r="BB3072" s="4">
        <v>3072</v>
      </c>
      <c r="BC3072" s="4">
        <v>0.6</v>
      </c>
    </row>
    <row r="3073" spans="2:55">
      <c r="B3073">
        <v>3072</v>
      </c>
      <c r="C3073" s="107">
        <f t="shared" si="571"/>
        <v>0.6</v>
      </c>
      <c r="D3073" s="5">
        <f t="shared" si="572"/>
        <v>880</v>
      </c>
      <c r="E3073" s="5" t="str">
        <f t="shared" si="573"/>
        <v>0.8864</v>
      </c>
      <c r="F3073" s="5" t="str">
        <f t="shared" si="574"/>
        <v>3816</v>
      </c>
      <c r="G3073" s="5" t="str">
        <f t="shared" si="575"/>
        <v>4348</v>
      </c>
      <c r="H3073" s="5" t="str">
        <f t="shared" si="576"/>
        <v>8.910</v>
      </c>
      <c r="I3073" s="1" t="s">
        <v>9</v>
      </c>
      <c r="AN3073" s="89" t="str">
        <f t="shared" si="577"/>
        <v>0.6000</v>
      </c>
      <c r="AO3073" s="89" t="str">
        <f t="shared" si="578"/>
        <v>880.0</v>
      </c>
      <c r="AP3073" s="89" t="str">
        <f t="shared" si="579"/>
        <v>0.8864</v>
      </c>
      <c r="AQ3073" s="89" t="str">
        <f t="shared" si="580"/>
        <v>3816</v>
      </c>
      <c r="AR3073" s="89" t="str">
        <f t="shared" si="581"/>
        <v>4348</v>
      </c>
      <c r="AS3073" s="89" t="str">
        <f t="shared" si="582"/>
        <v>8.910</v>
      </c>
      <c r="AT3073" s="89"/>
      <c r="AU3073" s="99">
        <v>0.6</v>
      </c>
      <c r="AV3073" s="99">
        <v>880</v>
      </c>
      <c r="AW3073" s="99">
        <v>0.88634999999999997</v>
      </c>
      <c r="AX3073" s="99">
        <v>3816.19</v>
      </c>
      <c r="AY3073" s="99">
        <v>4348</v>
      </c>
      <c r="AZ3073" s="99">
        <v>8.9102999999999994</v>
      </c>
      <c r="BA3073" s="119" t="s">
        <v>9</v>
      </c>
      <c r="BB3073" s="4">
        <v>3073</v>
      </c>
      <c r="BC3073" s="4">
        <v>0.6</v>
      </c>
    </row>
    <row r="3074" spans="2:55">
      <c r="B3074">
        <v>3073</v>
      </c>
      <c r="C3074" s="107">
        <f t="shared" si="571"/>
        <v>0.6</v>
      </c>
      <c r="D3074" s="5">
        <f t="shared" si="572"/>
        <v>900</v>
      </c>
      <c r="E3074" s="5" t="str">
        <f t="shared" si="573"/>
        <v>0.9018</v>
      </c>
      <c r="F3074" s="5" t="str">
        <f t="shared" si="574"/>
        <v>3855</v>
      </c>
      <c r="G3074" s="5" t="str">
        <f t="shared" si="575"/>
        <v>4396</v>
      </c>
      <c r="H3074" s="5" t="str">
        <f t="shared" si="576"/>
        <v>8.952</v>
      </c>
      <c r="I3074" s="1" t="s">
        <v>9</v>
      </c>
      <c r="AN3074" s="89" t="str">
        <f t="shared" si="577"/>
        <v>0.6000</v>
      </c>
      <c r="AO3074" s="89" t="str">
        <f t="shared" si="578"/>
        <v>900.0</v>
      </c>
      <c r="AP3074" s="89" t="str">
        <f t="shared" si="579"/>
        <v>0.9018</v>
      </c>
      <c r="AQ3074" s="89" t="str">
        <f t="shared" si="580"/>
        <v>3855</v>
      </c>
      <c r="AR3074" s="89" t="str">
        <f t="shared" si="581"/>
        <v>4396</v>
      </c>
      <c r="AS3074" s="89" t="str">
        <f t="shared" si="582"/>
        <v>8.952</v>
      </c>
      <c r="AT3074" s="89"/>
      <c r="AU3074" s="99">
        <v>0.6</v>
      </c>
      <c r="AV3074" s="99">
        <v>900</v>
      </c>
      <c r="AW3074" s="99">
        <v>0.90178000000000003</v>
      </c>
      <c r="AX3074" s="99">
        <v>3855.1319999999996</v>
      </c>
      <c r="AY3074" s="99">
        <v>4396.2</v>
      </c>
      <c r="AZ3074" s="99">
        <v>8.9518000000000004</v>
      </c>
      <c r="BA3074" s="119" t="s">
        <v>9</v>
      </c>
      <c r="BB3074" s="4">
        <v>3074</v>
      </c>
      <c r="BC3074" s="4">
        <v>0.6</v>
      </c>
    </row>
    <row r="3075" spans="2:55">
      <c r="B3075">
        <v>3074</v>
      </c>
      <c r="C3075" s="107">
        <f t="shared" si="571"/>
        <v>0.6</v>
      </c>
      <c r="D3075" s="5">
        <f t="shared" si="572"/>
        <v>920</v>
      </c>
      <c r="E3075" s="5" t="str">
        <f t="shared" si="573"/>
        <v>0.9172</v>
      </c>
      <c r="F3075" s="5" t="str">
        <f t="shared" si="574"/>
        <v>3894</v>
      </c>
      <c r="G3075" s="5" t="str">
        <f t="shared" si="575"/>
        <v>4445</v>
      </c>
      <c r="H3075" s="5" t="str">
        <f t="shared" si="576"/>
        <v>8.993</v>
      </c>
      <c r="I3075" s="1" t="s">
        <v>9</v>
      </c>
      <c r="AN3075" s="89" t="str">
        <f t="shared" si="577"/>
        <v>0.6000</v>
      </c>
      <c r="AO3075" s="89" t="str">
        <f t="shared" si="578"/>
        <v>920.0</v>
      </c>
      <c r="AP3075" s="89" t="str">
        <f t="shared" si="579"/>
        <v>0.9172</v>
      </c>
      <c r="AQ3075" s="89" t="str">
        <f t="shared" si="580"/>
        <v>3894</v>
      </c>
      <c r="AR3075" s="89" t="str">
        <f t="shared" si="581"/>
        <v>4445</v>
      </c>
      <c r="AS3075" s="89" t="str">
        <f t="shared" si="582"/>
        <v>8.993</v>
      </c>
      <c r="AT3075" s="89"/>
      <c r="AU3075" s="99">
        <v>0.6</v>
      </c>
      <c r="AV3075" s="99">
        <v>920</v>
      </c>
      <c r="AW3075" s="99">
        <v>0.91722000000000004</v>
      </c>
      <c r="AX3075" s="99">
        <v>3894.3679999999999</v>
      </c>
      <c r="AY3075" s="99">
        <v>4444.7</v>
      </c>
      <c r="AZ3075" s="99">
        <v>8.9926999999999992</v>
      </c>
      <c r="BA3075" s="119" t="s">
        <v>9</v>
      </c>
      <c r="BB3075" s="4">
        <v>3075</v>
      </c>
      <c r="BC3075" s="4">
        <v>0.6</v>
      </c>
    </row>
    <row r="3076" spans="2:55">
      <c r="B3076">
        <v>3075</v>
      </c>
      <c r="C3076" s="107">
        <f t="shared" si="571"/>
        <v>0.6</v>
      </c>
      <c r="D3076" s="5">
        <f t="shared" si="572"/>
        <v>940</v>
      </c>
      <c r="E3076" s="5" t="str">
        <f t="shared" si="573"/>
        <v>0.9327</v>
      </c>
      <c r="F3076" s="5" t="str">
        <f t="shared" si="574"/>
        <v>3934</v>
      </c>
      <c r="G3076" s="5" t="str">
        <f t="shared" si="575"/>
        <v>4493</v>
      </c>
      <c r="H3076" s="5" t="str">
        <f t="shared" si="576"/>
        <v>9.033</v>
      </c>
      <c r="I3076" s="1" t="s">
        <v>9</v>
      </c>
      <c r="AN3076" s="89" t="str">
        <f t="shared" si="577"/>
        <v>0.6000</v>
      </c>
      <c r="AO3076" s="89" t="str">
        <f t="shared" si="578"/>
        <v>940.0</v>
      </c>
      <c r="AP3076" s="89" t="str">
        <f t="shared" si="579"/>
        <v>0.9327</v>
      </c>
      <c r="AQ3076" s="89" t="str">
        <f t="shared" si="580"/>
        <v>3934</v>
      </c>
      <c r="AR3076" s="89" t="str">
        <f t="shared" si="581"/>
        <v>4493</v>
      </c>
      <c r="AS3076" s="89" t="str">
        <f t="shared" si="582"/>
        <v>9.033</v>
      </c>
      <c r="AT3076" s="89"/>
      <c r="AU3076" s="99">
        <v>0.6</v>
      </c>
      <c r="AV3076" s="99">
        <v>940</v>
      </c>
      <c r="AW3076" s="99">
        <v>0.93264999999999998</v>
      </c>
      <c r="AX3076" s="99">
        <v>3933.8099999999995</v>
      </c>
      <c r="AY3076" s="99">
        <v>4493.3999999999996</v>
      </c>
      <c r="AZ3076" s="99">
        <v>9.0332000000000008</v>
      </c>
      <c r="BA3076" s="119" t="s">
        <v>9</v>
      </c>
      <c r="BB3076" s="4">
        <v>3076</v>
      </c>
      <c r="BC3076" s="4">
        <v>0.6</v>
      </c>
    </row>
    <row r="3077" spans="2:55">
      <c r="B3077">
        <v>3076</v>
      </c>
      <c r="C3077" s="107">
        <f t="shared" si="571"/>
        <v>0.6</v>
      </c>
      <c r="D3077" s="5">
        <f t="shared" si="572"/>
        <v>960</v>
      </c>
      <c r="E3077" s="5" t="str">
        <f t="shared" si="573"/>
        <v>0.9481</v>
      </c>
      <c r="F3077" s="5" t="str">
        <f t="shared" si="574"/>
        <v>3974</v>
      </c>
      <c r="G3077" s="5" t="str">
        <f t="shared" si="575"/>
        <v>4542</v>
      </c>
      <c r="H3077" s="5" t="str">
        <f t="shared" si="576"/>
        <v>9.073</v>
      </c>
      <c r="I3077" s="1" t="s">
        <v>9</v>
      </c>
      <c r="AN3077" s="89" t="str">
        <f t="shared" si="577"/>
        <v>0.6000</v>
      </c>
      <c r="AO3077" s="89" t="str">
        <f t="shared" si="578"/>
        <v>960.0</v>
      </c>
      <c r="AP3077" s="89" t="str">
        <f t="shared" si="579"/>
        <v>0.9481</v>
      </c>
      <c r="AQ3077" s="89" t="str">
        <f t="shared" si="580"/>
        <v>3974</v>
      </c>
      <c r="AR3077" s="89" t="str">
        <f t="shared" si="581"/>
        <v>4542</v>
      </c>
      <c r="AS3077" s="89" t="str">
        <f t="shared" si="582"/>
        <v>9.073</v>
      </c>
      <c r="AT3077" s="89"/>
      <c r="AU3077" s="99">
        <v>0.6</v>
      </c>
      <c r="AV3077" s="99">
        <v>960</v>
      </c>
      <c r="AW3077" s="99">
        <v>0.94808000000000003</v>
      </c>
      <c r="AX3077" s="99">
        <v>3973.5519999999997</v>
      </c>
      <c r="AY3077" s="99">
        <v>4542.3999999999996</v>
      </c>
      <c r="AZ3077" s="99">
        <v>9.0732999999999997</v>
      </c>
      <c r="BA3077" s="119" t="s">
        <v>9</v>
      </c>
      <c r="BB3077" s="4">
        <v>3077</v>
      </c>
      <c r="BC3077" s="4">
        <v>0.6</v>
      </c>
    </row>
    <row r="3078" spans="2:55">
      <c r="B3078">
        <v>3077</v>
      </c>
      <c r="C3078" s="107">
        <f t="shared" si="571"/>
        <v>0.6</v>
      </c>
      <c r="D3078" s="5">
        <f t="shared" si="572"/>
        <v>980</v>
      </c>
      <c r="E3078" s="5" t="str">
        <f t="shared" si="573"/>
        <v>0.9635</v>
      </c>
      <c r="F3078" s="5" t="str">
        <f t="shared" si="574"/>
        <v>4013</v>
      </c>
      <c r="G3078" s="5" t="str">
        <f t="shared" si="575"/>
        <v>4592</v>
      </c>
      <c r="H3078" s="5" t="str">
        <f t="shared" si="576"/>
        <v>9.113</v>
      </c>
      <c r="I3078" s="1" t="s">
        <v>9</v>
      </c>
      <c r="AN3078" s="89" t="str">
        <f t="shared" si="577"/>
        <v>0.6000</v>
      </c>
      <c r="AO3078" s="89" t="str">
        <f t="shared" si="578"/>
        <v>980.0</v>
      </c>
      <c r="AP3078" s="89" t="str">
        <f t="shared" si="579"/>
        <v>0.9635</v>
      </c>
      <c r="AQ3078" s="89" t="str">
        <f t="shared" si="580"/>
        <v>4013</v>
      </c>
      <c r="AR3078" s="89" t="str">
        <f t="shared" si="581"/>
        <v>4592</v>
      </c>
      <c r="AS3078" s="89" t="str">
        <f t="shared" si="582"/>
        <v>9.113</v>
      </c>
      <c r="AT3078" s="89"/>
      <c r="AU3078" s="99">
        <v>0.6</v>
      </c>
      <c r="AV3078" s="99">
        <v>980</v>
      </c>
      <c r="AW3078" s="99">
        <v>0.96350999999999998</v>
      </c>
      <c r="AX3078" s="99">
        <v>4013.4940000000006</v>
      </c>
      <c r="AY3078" s="99">
        <v>4591.6000000000004</v>
      </c>
      <c r="AZ3078" s="99">
        <v>9.1128999999999998</v>
      </c>
      <c r="BA3078" s="119" t="s">
        <v>9</v>
      </c>
      <c r="BB3078" s="4">
        <v>3078</v>
      </c>
      <c r="BC3078" s="4">
        <v>0.6</v>
      </c>
    </row>
    <row r="3079" spans="2:55">
      <c r="B3079">
        <v>3078</v>
      </c>
      <c r="C3079" s="107">
        <f t="shared" si="571"/>
        <v>0.6</v>
      </c>
      <c r="D3079" s="5">
        <f t="shared" si="572"/>
        <v>1000</v>
      </c>
      <c r="E3079" s="5" t="str">
        <f t="shared" si="573"/>
        <v>0.9789</v>
      </c>
      <c r="F3079" s="5" t="str">
        <f t="shared" si="574"/>
        <v>4054</v>
      </c>
      <c r="G3079" s="5" t="str">
        <f t="shared" si="575"/>
        <v>4641</v>
      </c>
      <c r="H3079" s="5" t="str">
        <f t="shared" si="576"/>
        <v>9.152</v>
      </c>
      <c r="I3079" s="1" t="s">
        <v>9</v>
      </c>
      <c r="AN3079" s="89" t="str">
        <f t="shared" si="577"/>
        <v>0.6000</v>
      </c>
      <c r="AO3079" s="89" t="str">
        <f t="shared" si="578"/>
        <v>1000.</v>
      </c>
      <c r="AP3079" s="89" t="str">
        <f t="shared" si="579"/>
        <v>0.9789</v>
      </c>
      <c r="AQ3079" s="89" t="str">
        <f t="shared" si="580"/>
        <v>4054</v>
      </c>
      <c r="AR3079" s="89" t="str">
        <f t="shared" si="581"/>
        <v>4641</v>
      </c>
      <c r="AS3079" s="89" t="str">
        <f t="shared" si="582"/>
        <v>9.152</v>
      </c>
      <c r="AT3079" s="89"/>
      <c r="AU3079" s="99">
        <v>0.6</v>
      </c>
      <c r="AV3079" s="99">
        <v>1000</v>
      </c>
      <c r="AW3079" s="99">
        <v>0.97892999999999997</v>
      </c>
      <c r="AX3079" s="99">
        <v>4053.7420000000002</v>
      </c>
      <c r="AY3079" s="99">
        <v>4641.1000000000004</v>
      </c>
      <c r="AZ3079" s="99">
        <v>9.1521000000000008</v>
      </c>
      <c r="BA3079" s="119" t="s">
        <v>9</v>
      </c>
      <c r="BB3079" s="4">
        <v>3079</v>
      </c>
      <c r="BC3079" s="4">
        <v>0.6</v>
      </c>
    </row>
    <row r="3080" spans="2:55">
      <c r="B3080">
        <v>3079</v>
      </c>
      <c r="C3080" s="107">
        <f t="shared" si="571"/>
        <v>0.6</v>
      </c>
      <c r="D3080" s="5">
        <f t="shared" si="572"/>
        <v>1100</v>
      </c>
      <c r="E3080" s="5" t="str">
        <f t="shared" si="573"/>
        <v>1.056</v>
      </c>
      <c r="F3080" s="5" t="str">
        <f t="shared" si="574"/>
        <v>4259</v>
      </c>
      <c r="G3080" s="5" t="str">
        <f t="shared" si="575"/>
        <v>4892</v>
      </c>
      <c r="H3080" s="5" t="str">
        <f t="shared" si="576"/>
        <v>9.342</v>
      </c>
      <c r="I3080" s="1" t="s">
        <v>9</v>
      </c>
      <c r="AN3080" s="89" t="str">
        <f t="shared" si="577"/>
        <v>0.6000</v>
      </c>
      <c r="AO3080" s="89" t="str">
        <f t="shared" si="578"/>
        <v>1100.</v>
      </c>
      <c r="AP3080" s="89" t="str">
        <f t="shared" si="579"/>
        <v>1.056</v>
      </c>
      <c r="AQ3080" s="89" t="str">
        <f t="shared" si="580"/>
        <v>4259</v>
      </c>
      <c r="AR3080" s="89" t="str">
        <f t="shared" si="581"/>
        <v>4892</v>
      </c>
      <c r="AS3080" s="89" t="str">
        <f t="shared" si="582"/>
        <v>9.342</v>
      </c>
      <c r="AT3080" s="89"/>
      <c r="AU3080" s="99">
        <v>0.6</v>
      </c>
      <c r="AV3080" s="99">
        <v>1100</v>
      </c>
      <c r="AW3080" s="99">
        <v>1.056</v>
      </c>
      <c r="AX3080" s="99">
        <v>4258.7999999999993</v>
      </c>
      <c r="AY3080" s="99">
        <v>4892.3999999999996</v>
      </c>
      <c r="AZ3080" s="99">
        <v>9.3420000000000005</v>
      </c>
      <c r="BA3080" s="119" t="s">
        <v>9</v>
      </c>
      <c r="BB3080" s="4">
        <v>3080</v>
      </c>
      <c r="BC3080" s="4">
        <v>0.6</v>
      </c>
    </row>
    <row r="3081" spans="2:55">
      <c r="B3081">
        <v>3080</v>
      </c>
      <c r="C3081" s="107">
        <f t="shared" si="571"/>
        <v>0.6</v>
      </c>
      <c r="D3081" s="5">
        <f t="shared" si="572"/>
        <v>1200</v>
      </c>
      <c r="E3081" s="5" t="str">
        <f t="shared" si="573"/>
        <v>1.133</v>
      </c>
      <c r="F3081" s="5" t="str">
        <f t="shared" si="574"/>
        <v>4470.</v>
      </c>
      <c r="G3081" s="5" t="str">
        <f t="shared" si="575"/>
        <v>5150.</v>
      </c>
      <c r="H3081" s="5" t="str">
        <f t="shared" si="576"/>
        <v>9.523</v>
      </c>
      <c r="I3081" s="1" t="s">
        <v>9</v>
      </c>
      <c r="AN3081" s="89" t="str">
        <f t="shared" si="577"/>
        <v>0.6000</v>
      </c>
      <c r="AO3081" s="89" t="str">
        <f t="shared" si="578"/>
        <v>1200.</v>
      </c>
      <c r="AP3081" s="89" t="str">
        <f t="shared" si="579"/>
        <v>1.133</v>
      </c>
      <c r="AQ3081" s="89" t="str">
        <f t="shared" si="580"/>
        <v>4470.</v>
      </c>
      <c r="AR3081" s="89" t="str">
        <f t="shared" si="581"/>
        <v>5150.</v>
      </c>
      <c r="AS3081" s="89" t="str">
        <f t="shared" si="582"/>
        <v>9.523</v>
      </c>
      <c r="AT3081" s="89"/>
      <c r="AU3081" s="99">
        <v>0.6</v>
      </c>
      <c r="AV3081" s="99">
        <v>1200</v>
      </c>
      <c r="AW3081" s="99">
        <v>1.1331</v>
      </c>
      <c r="AX3081" s="99">
        <v>4469.7400000000007</v>
      </c>
      <c r="AY3081" s="99">
        <v>5149.6000000000004</v>
      </c>
      <c r="AZ3081" s="99">
        <v>9.5228000000000002</v>
      </c>
      <c r="BA3081" s="119" t="s">
        <v>9</v>
      </c>
      <c r="BB3081" s="4">
        <v>3081</v>
      </c>
      <c r="BC3081" s="4">
        <v>0.6</v>
      </c>
    </row>
    <row r="3082" spans="2:55">
      <c r="B3082">
        <v>3081</v>
      </c>
      <c r="C3082" s="107">
        <f t="shared" si="571"/>
        <v>0.6</v>
      </c>
      <c r="D3082" s="5">
        <f t="shared" si="572"/>
        <v>1300</v>
      </c>
      <c r="E3082" s="5" t="str">
        <f t="shared" si="573"/>
        <v>1.210</v>
      </c>
      <c r="F3082" s="5" t="str">
        <f t="shared" si="574"/>
        <v>4686</v>
      </c>
      <c r="G3082" s="5" t="str">
        <f t="shared" si="575"/>
        <v>5413</v>
      </c>
      <c r="H3082" s="5" t="str">
        <f t="shared" si="576"/>
        <v>9.695</v>
      </c>
      <c r="I3082" s="1" t="s">
        <v>9</v>
      </c>
      <c r="AN3082" s="89" t="str">
        <f t="shared" si="577"/>
        <v>0.6000</v>
      </c>
      <c r="AO3082" s="89" t="str">
        <f t="shared" si="578"/>
        <v>1300.</v>
      </c>
      <c r="AP3082" s="89" t="str">
        <f t="shared" si="579"/>
        <v>1.210</v>
      </c>
      <c r="AQ3082" s="89" t="str">
        <f t="shared" si="580"/>
        <v>4686</v>
      </c>
      <c r="AR3082" s="89" t="str">
        <f t="shared" si="581"/>
        <v>5413</v>
      </c>
      <c r="AS3082" s="89" t="str">
        <f t="shared" si="582"/>
        <v>9.695</v>
      </c>
      <c r="AT3082" s="89"/>
      <c r="AU3082" s="99">
        <v>0.6</v>
      </c>
      <c r="AV3082" s="99">
        <v>1300</v>
      </c>
      <c r="AW3082" s="99">
        <v>1.2101</v>
      </c>
      <c r="AX3082" s="99">
        <v>4686.4400000000005</v>
      </c>
      <c r="AY3082" s="99">
        <v>5412.5</v>
      </c>
      <c r="AZ3082" s="99">
        <v>9.6953999999999994</v>
      </c>
      <c r="BA3082" s="119" t="s">
        <v>9</v>
      </c>
      <c r="BB3082" s="4">
        <v>3082</v>
      </c>
      <c r="BC3082" s="4">
        <v>0.6</v>
      </c>
    </row>
    <row r="3083" spans="2:55">
      <c r="B3083">
        <v>3082</v>
      </c>
      <c r="C3083" s="107">
        <f t="shared" si="571"/>
        <v>0.6</v>
      </c>
      <c r="D3083" s="5">
        <f t="shared" si="572"/>
        <v>1400</v>
      </c>
      <c r="E3083" s="5" t="str">
        <f t="shared" si="573"/>
        <v>1.287</v>
      </c>
      <c r="F3083" s="5" t="str">
        <f t="shared" si="574"/>
        <v>4908</v>
      </c>
      <c r="G3083" s="5" t="str">
        <f t="shared" si="575"/>
        <v>5681</v>
      </c>
      <c r="H3083" s="5" t="str">
        <f t="shared" si="576"/>
        <v>9.861</v>
      </c>
      <c r="I3083" s="1" t="s">
        <v>9</v>
      </c>
      <c r="AN3083" s="89" t="str">
        <f t="shared" si="577"/>
        <v>0.6000</v>
      </c>
      <c r="AO3083" s="89" t="str">
        <f t="shared" si="578"/>
        <v>1400.</v>
      </c>
      <c r="AP3083" s="89" t="str">
        <f t="shared" si="579"/>
        <v>1.287</v>
      </c>
      <c r="AQ3083" s="89" t="str">
        <f t="shared" si="580"/>
        <v>4908</v>
      </c>
      <c r="AR3083" s="89" t="str">
        <f t="shared" si="581"/>
        <v>5681</v>
      </c>
      <c r="AS3083" s="89" t="str">
        <f t="shared" si="582"/>
        <v>9.861</v>
      </c>
      <c r="AT3083" s="89"/>
      <c r="AU3083" s="99">
        <v>0.6</v>
      </c>
      <c r="AV3083" s="99">
        <v>1400</v>
      </c>
      <c r="AW3083" s="99">
        <v>1.2870999999999999</v>
      </c>
      <c r="AX3083" s="99">
        <v>4908.24</v>
      </c>
      <c r="AY3083" s="99">
        <v>5680.5</v>
      </c>
      <c r="AZ3083" s="99">
        <v>9.8605999999999998</v>
      </c>
      <c r="BA3083" s="119" t="s">
        <v>9</v>
      </c>
      <c r="BB3083" s="4">
        <v>3083</v>
      </c>
      <c r="BC3083" s="4">
        <v>0.6</v>
      </c>
    </row>
    <row r="3084" spans="2:55">
      <c r="B3084">
        <v>3083</v>
      </c>
      <c r="C3084" s="107">
        <f t="shared" si="571"/>
        <v>0.6</v>
      </c>
      <c r="D3084" s="5">
        <f t="shared" si="572"/>
        <v>1500</v>
      </c>
      <c r="E3084" s="5" t="str">
        <f t="shared" si="573"/>
        <v>1.364</v>
      </c>
      <c r="F3084" s="5" t="str">
        <f t="shared" si="574"/>
        <v>5135</v>
      </c>
      <c r="G3084" s="5" t="str">
        <f t="shared" si="575"/>
        <v>5953</v>
      </c>
      <c r="H3084" s="5" t="str">
        <f t="shared" si="576"/>
        <v>10.02</v>
      </c>
      <c r="I3084" s="1" t="s">
        <v>9</v>
      </c>
      <c r="AN3084" s="89" t="str">
        <f t="shared" si="577"/>
        <v>0.6000</v>
      </c>
      <c r="AO3084" s="89" t="str">
        <f t="shared" si="578"/>
        <v>1500.</v>
      </c>
      <c r="AP3084" s="89" t="str">
        <f t="shared" si="579"/>
        <v>1.364</v>
      </c>
      <c r="AQ3084" s="89" t="str">
        <f t="shared" si="580"/>
        <v>5135</v>
      </c>
      <c r="AR3084" s="89" t="str">
        <f t="shared" si="581"/>
        <v>5953</v>
      </c>
      <c r="AS3084" s="89" t="str">
        <f t="shared" si="582"/>
        <v>10.02</v>
      </c>
      <c r="AT3084" s="89"/>
      <c r="AU3084" s="99">
        <v>0.6</v>
      </c>
      <c r="AV3084" s="99">
        <v>1500</v>
      </c>
      <c r="AW3084" s="99">
        <v>1.3640999999999999</v>
      </c>
      <c r="AX3084" s="99">
        <v>5134.9399999999996</v>
      </c>
      <c r="AY3084" s="99">
        <v>5953.4</v>
      </c>
      <c r="AZ3084" s="99">
        <v>10.019</v>
      </c>
      <c r="BA3084" s="119" t="s">
        <v>9</v>
      </c>
      <c r="BB3084" s="4">
        <v>3084</v>
      </c>
      <c r="BC3084" s="4">
        <v>0.6</v>
      </c>
    </row>
    <row r="3085" spans="2:55">
      <c r="B3085">
        <v>3084</v>
      </c>
      <c r="C3085" s="107">
        <f t="shared" si="571"/>
        <v>0.6</v>
      </c>
      <c r="D3085" s="5">
        <f t="shared" si="572"/>
        <v>1600</v>
      </c>
      <c r="E3085" s="5" t="str">
        <f t="shared" si="573"/>
        <v>1.441</v>
      </c>
      <c r="F3085" s="5" t="str">
        <f t="shared" si="574"/>
        <v>5366</v>
      </c>
      <c r="G3085" s="5" t="str">
        <f t="shared" si="575"/>
        <v>6231</v>
      </c>
      <c r="H3085" s="5" t="str">
        <f t="shared" si="576"/>
        <v>10.17</v>
      </c>
      <c r="I3085" s="1" t="s">
        <v>9</v>
      </c>
      <c r="AN3085" s="89" t="str">
        <f t="shared" si="577"/>
        <v>0.6000</v>
      </c>
      <c r="AO3085" s="89" t="str">
        <f t="shared" si="578"/>
        <v>1600.</v>
      </c>
      <c r="AP3085" s="89" t="str">
        <f t="shared" si="579"/>
        <v>1.441</v>
      </c>
      <c r="AQ3085" s="89" t="str">
        <f t="shared" si="580"/>
        <v>5366</v>
      </c>
      <c r="AR3085" s="89" t="str">
        <f t="shared" si="581"/>
        <v>6231</v>
      </c>
      <c r="AS3085" s="89" t="str">
        <f t="shared" si="582"/>
        <v>10.17</v>
      </c>
      <c r="AT3085" s="89"/>
      <c r="AU3085" s="99">
        <v>0.6</v>
      </c>
      <c r="AV3085" s="99">
        <v>1600</v>
      </c>
      <c r="AW3085" s="99">
        <v>1.4410999999999998</v>
      </c>
      <c r="AX3085" s="99">
        <v>5365.9400000000005</v>
      </c>
      <c r="AY3085" s="99">
        <v>6230.6</v>
      </c>
      <c r="AZ3085" s="99">
        <v>10.170999999999999</v>
      </c>
      <c r="BA3085" s="119" t="s">
        <v>9</v>
      </c>
      <c r="BB3085" s="4">
        <v>3085</v>
      </c>
      <c r="BC3085" s="4">
        <v>0.6</v>
      </c>
    </row>
    <row r="3086" spans="2:55">
      <c r="B3086">
        <v>3085</v>
      </c>
      <c r="C3086" s="107">
        <f t="shared" si="571"/>
        <v>0.6</v>
      </c>
      <c r="D3086" s="5">
        <f t="shared" si="572"/>
        <v>1800</v>
      </c>
      <c r="E3086" s="5" t="str">
        <f t="shared" si="573"/>
        <v>1.595</v>
      </c>
      <c r="F3086" s="5" t="str">
        <f t="shared" si="574"/>
        <v>5840.</v>
      </c>
      <c r="G3086" s="5" t="str">
        <f t="shared" si="575"/>
        <v>6797</v>
      </c>
      <c r="H3086" s="5" t="str">
        <f t="shared" si="576"/>
        <v>10.46</v>
      </c>
      <c r="I3086" s="1" t="s">
        <v>9</v>
      </c>
      <c r="AN3086" s="89" t="str">
        <f t="shared" si="577"/>
        <v>0.6000</v>
      </c>
      <c r="AO3086" s="89" t="str">
        <f t="shared" si="578"/>
        <v>1800.</v>
      </c>
      <c r="AP3086" s="89" t="str">
        <f t="shared" si="579"/>
        <v>1.595</v>
      </c>
      <c r="AQ3086" s="89" t="str">
        <f t="shared" si="580"/>
        <v>5840.</v>
      </c>
      <c r="AR3086" s="89" t="str">
        <f t="shared" si="581"/>
        <v>6797</v>
      </c>
      <c r="AS3086" s="89" t="str">
        <f t="shared" si="582"/>
        <v>10.46</v>
      </c>
      <c r="AT3086" s="89"/>
      <c r="AU3086" s="99">
        <v>0.6</v>
      </c>
      <c r="AV3086" s="99">
        <v>1800</v>
      </c>
      <c r="AW3086" s="99">
        <v>1.5951</v>
      </c>
      <c r="AX3086" s="99">
        <v>5839.84</v>
      </c>
      <c r="AY3086" s="99">
        <v>6796.9</v>
      </c>
      <c r="AZ3086" s="99">
        <v>10.458</v>
      </c>
      <c r="BA3086" s="119" t="s">
        <v>9</v>
      </c>
      <c r="BB3086" s="4">
        <v>3086</v>
      </c>
      <c r="BC3086" s="4">
        <v>0.6</v>
      </c>
    </row>
    <row r="3087" spans="2:55">
      <c r="B3087">
        <v>3086</v>
      </c>
      <c r="C3087" s="107">
        <f t="shared" ref="C3087:C3150" si="583">_xlfn.NUMBERVALUE(AN3087)</f>
        <v>0.6</v>
      </c>
      <c r="D3087" s="5">
        <f t="shared" ref="D3087:D3150" si="584">_xlfn.NUMBERVALUE(AO3087)</f>
        <v>2000</v>
      </c>
      <c r="E3087" s="5" t="str">
        <f t="shared" ref="E3087:E3150" si="585">AP3087</f>
        <v>1.749</v>
      </c>
      <c r="F3087" s="5" t="str">
        <f t="shared" ref="F3087:F3150" si="586">IF($D3087=0,_xlfn.NUMBERVALUE(AQ3087),AQ3087)</f>
        <v>6327</v>
      </c>
      <c r="G3087" s="5" t="str">
        <f t="shared" ref="G3087:G3150" si="587">IF($D3087=0,_xlfn.NUMBERVALUE(AR3087),AR3087)</f>
        <v>7377</v>
      </c>
      <c r="H3087" s="5" t="str">
        <f t="shared" ref="H3087:H3150" si="588">IF($D3087=0,_xlfn.NUMBERVALUE(AS3087),AS3087)</f>
        <v>10.73</v>
      </c>
      <c r="I3087" s="1" t="s">
        <v>9</v>
      </c>
      <c r="AN3087" s="89" t="str">
        <f t="shared" ref="AN3087:AN3150" si="589">IF(AU3087=0,"0.000",TEXT(IF(AU3087&lt;0,"-","")&amp;LEFT(TEXT(ABS(AU3087),"0."&amp;REPT("0",4-1)&amp;"E+00"),4+1)*10^FLOOR(LOG10(TEXT(ABS(AU3087),"0."&amp;REPT("0",4-1)&amp;"E+00")),1),(""&amp;(IF(OR(AND(FLOOR(LOG10(TEXT(ABS(AU3087),"0."&amp;REPT("0",4-1)&amp;"E+00")),1)+1=4,RIGHT(LEFT(TEXT(ABS(AU3087),"0."&amp;REPT("0",4-1)&amp;"E+00"),4+1)*10^FLOOR(LOG10(TEXT(ABS(AU3087),"0."&amp;REPT("0",4-1)&amp;"E+00")),1),1)="0"),LOG10(TEXT(ABS(AU3087),"0."&amp;REPT("0",4-1)&amp;"E+00"))&lt;=4-1),"0.","#")&amp;REPT("0",IF(4-1-(FLOOR(LOG10(TEXT(ABS(AU3087),"0."&amp;REPT("0",4-1)&amp;"E+00")),1))&gt;0,4-1-(FLOOR(LOG10(TEXT(ABS(AU3087),"0."&amp;REPT("0",4-1)&amp;"E+00")),1)),0))))))</f>
        <v>0.6000</v>
      </c>
      <c r="AO3087" s="89" t="str">
        <f t="shared" ref="AO3087:AO3150" si="590">IF(AV3087=0,"0.000",TEXT(IF(AV3087&lt;0,"-","")&amp;LEFT(TEXT(ABS(AV3087),"0."&amp;REPT("0",4-1)&amp;"E+00"),4+1)*10^FLOOR(LOG10(TEXT(ABS(AV3087),"0."&amp;REPT("0",4-1)&amp;"E+00")),1),(""&amp;(IF(OR(AND(FLOOR(LOG10(TEXT(ABS(AV3087),"0."&amp;REPT("0",4-1)&amp;"E+00")),1)+1=4,RIGHT(LEFT(TEXT(ABS(AV3087),"0."&amp;REPT("0",4-1)&amp;"E+00"),4+1)*10^FLOOR(LOG10(TEXT(ABS(AV3087),"0."&amp;REPT("0",4-1)&amp;"E+00")),1),1)="0"),LOG10(TEXT(ABS(AV3087),"0."&amp;REPT("0",4-1)&amp;"E+00"))&lt;=4-1),"0.","#")&amp;REPT("0",IF(4-1-(FLOOR(LOG10(TEXT(ABS(AV3087),"0."&amp;REPT("0",4-1)&amp;"E+00")),1))&gt;0,4-1-(FLOOR(LOG10(TEXT(ABS(AV3087),"0."&amp;REPT("0",4-1)&amp;"E+00")),1)),0))))))</f>
        <v>2000.</v>
      </c>
      <c r="AP3087" s="89" t="str">
        <f t="shared" ref="AP3087:AP3150" si="591">IF(AW3087=0,"0.000",TEXT(IF(AW3087&lt;0,"-","")&amp;LEFT(TEXT(ABS(AW3087),"0."&amp;REPT("0",4-1)&amp;"E+00"),4+1)*10^FLOOR(LOG10(TEXT(ABS(AW3087),"0."&amp;REPT("0",4-1)&amp;"E+00")),1),(""&amp;(IF(OR(AND(FLOOR(LOG10(TEXT(ABS(AW3087),"0."&amp;REPT("0",4-1)&amp;"E+00")),1)+1=4,RIGHT(LEFT(TEXT(ABS(AW3087),"0."&amp;REPT("0",4-1)&amp;"E+00"),4+1)*10^FLOOR(LOG10(TEXT(ABS(AW3087),"0."&amp;REPT("0",4-1)&amp;"E+00")),1),1)="0"),LOG10(TEXT(ABS(AW3087),"0."&amp;REPT("0",4-1)&amp;"E+00"))&lt;=4-1),"0.","#")&amp;REPT("0",IF(4-1-(FLOOR(LOG10(TEXT(ABS(AW3087),"0."&amp;REPT("0",4-1)&amp;"E+00")),1))&gt;0,4-1-(FLOOR(LOG10(TEXT(ABS(AW3087),"0."&amp;REPT("0",4-1)&amp;"E+00")),1)),0))))))</f>
        <v>1.749</v>
      </c>
      <c r="AQ3087" s="89" t="str">
        <f t="shared" ref="AQ3087:AQ3150" si="592">IF(AX3087=0,"0.000",TEXT(IF(AX3087&lt;0,"-","")&amp;LEFT(TEXT(ABS(AX3087),"0."&amp;REPT("0",4-1)&amp;"E+00"),4+1)*10^FLOOR(LOG10(TEXT(ABS(AX3087),"0."&amp;REPT("0",4-1)&amp;"E+00")),1),(""&amp;(IF(OR(AND(FLOOR(LOG10(TEXT(ABS(AX3087),"0."&amp;REPT("0",4-1)&amp;"E+00")),1)+1=4,RIGHT(LEFT(TEXT(ABS(AX3087),"0."&amp;REPT("0",4-1)&amp;"E+00"),4+1)*10^FLOOR(LOG10(TEXT(ABS(AX3087),"0."&amp;REPT("0",4-1)&amp;"E+00")),1),1)="0"),LOG10(TEXT(ABS(AX3087),"0."&amp;REPT("0",4-1)&amp;"E+00"))&lt;=4-1),"0.","#")&amp;REPT("0",IF(4-1-(FLOOR(LOG10(TEXT(ABS(AX3087),"0."&amp;REPT("0",4-1)&amp;"E+00")),1))&gt;0,4-1-(FLOOR(LOG10(TEXT(ABS(AX3087),"0."&amp;REPT("0",4-1)&amp;"E+00")),1)),0))))))</f>
        <v>6327</v>
      </c>
      <c r="AR3087" s="89" t="str">
        <f t="shared" ref="AR3087:AR3150" si="593">IF(AY3087=0,"0.000",TEXT(IF(AY3087&lt;0,"-","")&amp;LEFT(TEXT(ABS(AY3087),"0."&amp;REPT("0",4-1)&amp;"E+00"),4+1)*10^FLOOR(LOG10(TEXT(ABS(AY3087),"0."&amp;REPT("0",4-1)&amp;"E+00")),1),(""&amp;(IF(OR(AND(FLOOR(LOG10(TEXT(ABS(AY3087),"0."&amp;REPT("0",4-1)&amp;"E+00")),1)+1=4,RIGHT(LEFT(TEXT(ABS(AY3087),"0."&amp;REPT("0",4-1)&amp;"E+00"),4+1)*10^FLOOR(LOG10(TEXT(ABS(AY3087),"0."&amp;REPT("0",4-1)&amp;"E+00")),1),1)="0"),LOG10(TEXT(ABS(AY3087),"0."&amp;REPT("0",4-1)&amp;"E+00"))&lt;=4-1),"0.","#")&amp;REPT("0",IF(4-1-(FLOOR(LOG10(TEXT(ABS(AY3087),"0."&amp;REPT("0",4-1)&amp;"E+00")),1))&gt;0,4-1-(FLOOR(LOG10(TEXT(ABS(AY3087),"0."&amp;REPT("0",4-1)&amp;"E+00")),1)),0))))))</f>
        <v>7377</v>
      </c>
      <c r="AS3087" s="89" t="str">
        <f t="shared" ref="AS3087:AS3150" si="594">IF(AZ3087=0,"0.000",TEXT(IF(AZ3087&lt;0,"-","")&amp;LEFT(TEXT(ABS(AZ3087),"0."&amp;REPT("0",4-1)&amp;"E+00"),4+1)*10^FLOOR(LOG10(TEXT(ABS(AZ3087),"0."&amp;REPT("0",4-1)&amp;"E+00")),1),(""&amp;(IF(OR(AND(FLOOR(LOG10(TEXT(ABS(AZ3087),"0."&amp;REPT("0",4-1)&amp;"E+00")),1)+1=4,RIGHT(LEFT(TEXT(ABS(AZ3087),"0."&amp;REPT("0",4-1)&amp;"E+00"),4+1)*10^FLOOR(LOG10(TEXT(ABS(AZ3087),"0."&amp;REPT("0",4-1)&amp;"E+00")),1),1)="0"),LOG10(TEXT(ABS(AZ3087),"0."&amp;REPT("0",4-1)&amp;"E+00"))&lt;=4-1),"0.","#")&amp;REPT("0",IF(4-1-(FLOOR(LOG10(TEXT(ABS(AZ3087),"0."&amp;REPT("0",4-1)&amp;"E+00")),1))&gt;0,4-1-(FLOOR(LOG10(TEXT(ABS(AZ3087),"0."&amp;REPT("0",4-1)&amp;"E+00")),1)),0))))))</f>
        <v>10.73</v>
      </c>
      <c r="AT3087" s="89"/>
      <c r="AU3087" s="99">
        <v>0.6</v>
      </c>
      <c r="AV3087" s="99">
        <v>2000</v>
      </c>
      <c r="AW3087" s="99">
        <v>1.7490000000000001</v>
      </c>
      <c r="AX3087" s="99">
        <v>6327.4</v>
      </c>
      <c r="AY3087" s="99">
        <v>7376.8</v>
      </c>
      <c r="AZ3087" s="99">
        <v>10.725</v>
      </c>
      <c r="BA3087" s="119" t="s">
        <v>9</v>
      </c>
      <c r="BB3087" s="4">
        <v>3087</v>
      </c>
      <c r="BC3087" s="4">
        <v>0.6</v>
      </c>
    </row>
    <row r="3088" spans="2:55">
      <c r="B3088">
        <v>3087</v>
      </c>
      <c r="C3088" s="107">
        <f t="shared" si="583"/>
        <v>0.65</v>
      </c>
      <c r="D3088" s="5">
        <f t="shared" si="584"/>
        <v>0</v>
      </c>
      <c r="E3088" s="5" t="str">
        <f t="shared" si="585"/>
        <v>0.0009999</v>
      </c>
      <c r="F3088" s="5">
        <f t="shared" si="586"/>
        <v>-2.9919999999999999E-2</v>
      </c>
      <c r="G3088" s="5">
        <f t="shared" si="587"/>
        <v>0.62</v>
      </c>
      <c r="H3088" s="5">
        <f t="shared" si="588"/>
        <v>-1.1E-4</v>
      </c>
      <c r="I3088" s="1" t="s">
        <v>8</v>
      </c>
      <c r="AN3088" s="89" t="str">
        <f t="shared" si="589"/>
        <v>0.6500</v>
      </c>
      <c r="AO3088" s="89" t="str">
        <f t="shared" si="590"/>
        <v>0.000</v>
      </c>
      <c r="AP3088" s="89" t="str">
        <f t="shared" si="591"/>
        <v>0.0009999</v>
      </c>
      <c r="AQ3088" s="89" t="str">
        <f t="shared" si="592"/>
        <v>-0.02992</v>
      </c>
      <c r="AR3088" s="89" t="str">
        <f t="shared" si="593"/>
        <v>0.6200</v>
      </c>
      <c r="AS3088" s="89" t="str">
        <f t="shared" si="594"/>
        <v>-0.0001100</v>
      </c>
      <c r="AT3088" s="89"/>
      <c r="AU3088" s="99">
        <v>0.65</v>
      </c>
      <c r="AV3088" s="99">
        <v>0</v>
      </c>
      <c r="AW3088" s="99">
        <v>9.9988000000000008E-4</v>
      </c>
      <c r="AX3088" s="99">
        <v>-2.9922000000000004E-2</v>
      </c>
      <c r="AY3088" s="99">
        <v>0.62</v>
      </c>
      <c r="AZ3088" s="99">
        <v>-1.1E-4</v>
      </c>
      <c r="BA3088" s="119" t="s">
        <v>8</v>
      </c>
      <c r="BB3088" s="4">
        <v>3088</v>
      </c>
      <c r="BC3088" s="4">
        <v>0.65</v>
      </c>
    </row>
    <row r="3089" spans="2:55">
      <c r="B3089">
        <v>3088</v>
      </c>
      <c r="C3089" s="107">
        <f t="shared" si="583"/>
        <v>0.65</v>
      </c>
      <c r="D3089" s="5">
        <f t="shared" si="584"/>
        <v>5</v>
      </c>
      <c r="E3089" s="5" t="str">
        <f t="shared" si="585"/>
        <v>0.0009998</v>
      </c>
      <c r="F3089" s="5" t="str">
        <f t="shared" si="586"/>
        <v>21.02</v>
      </c>
      <c r="G3089" s="5" t="str">
        <f t="shared" si="587"/>
        <v>21.67</v>
      </c>
      <c r="H3089" s="5" t="str">
        <f t="shared" si="588"/>
        <v>0.07624</v>
      </c>
      <c r="I3089" s="1" t="s">
        <v>8</v>
      </c>
      <c r="AN3089" s="89" t="str">
        <f t="shared" si="589"/>
        <v>0.6500</v>
      </c>
      <c r="AO3089" s="89" t="str">
        <f t="shared" si="590"/>
        <v>5.000</v>
      </c>
      <c r="AP3089" s="89" t="str">
        <f t="shared" si="591"/>
        <v>0.0009998</v>
      </c>
      <c r="AQ3089" s="89" t="str">
        <f t="shared" si="592"/>
        <v>21.02</v>
      </c>
      <c r="AR3089" s="89" t="str">
        <f t="shared" si="593"/>
        <v>21.67</v>
      </c>
      <c r="AS3089" s="89" t="str">
        <f t="shared" si="594"/>
        <v>0.07624</v>
      </c>
      <c r="AT3089" s="89"/>
      <c r="AU3089" s="99">
        <v>0.65</v>
      </c>
      <c r="AV3089" s="99">
        <v>5</v>
      </c>
      <c r="AW3089" s="99">
        <v>9.9975999999999993E-4</v>
      </c>
      <c r="AX3089" s="99">
        <v>21.020156</v>
      </c>
      <c r="AY3089" s="99">
        <v>21.67</v>
      </c>
      <c r="AZ3089" s="99">
        <v>7.6240000000000002E-2</v>
      </c>
      <c r="BA3089" s="119" t="s">
        <v>8</v>
      </c>
      <c r="BB3089" s="4">
        <v>3089</v>
      </c>
      <c r="BC3089" s="4">
        <v>0.65</v>
      </c>
    </row>
    <row r="3090" spans="2:55">
      <c r="B3090">
        <v>3089</v>
      </c>
      <c r="C3090" s="107">
        <f t="shared" si="583"/>
        <v>0.65</v>
      </c>
      <c r="D3090" s="5">
        <f t="shared" si="584"/>
        <v>10</v>
      </c>
      <c r="E3090" s="5" t="str">
        <f t="shared" si="585"/>
        <v>0.001000</v>
      </c>
      <c r="F3090" s="5" t="str">
        <f t="shared" si="586"/>
        <v>42.00</v>
      </c>
      <c r="G3090" s="5" t="str">
        <f t="shared" si="587"/>
        <v>42.65</v>
      </c>
      <c r="H3090" s="5" t="str">
        <f t="shared" si="588"/>
        <v>0.1510</v>
      </c>
      <c r="I3090" s="1" t="s">
        <v>8</v>
      </c>
      <c r="AN3090" s="89" t="str">
        <f t="shared" si="589"/>
        <v>0.6500</v>
      </c>
      <c r="AO3090" s="89" t="str">
        <f t="shared" si="590"/>
        <v>10.00</v>
      </c>
      <c r="AP3090" s="89" t="str">
        <f t="shared" si="591"/>
        <v>0.001000</v>
      </c>
      <c r="AQ3090" s="89" t="str">
        <f t="shared" si="592"/>
        <v>42.00</v>
      </c>
      <c r="AR3090" s="89" t="str">
        <f t="shared" si="593"/>
        <v>42.65</v>
      </c>
      <c r="AS3090" s="89" t="str">
        <f t="shared" si="594"/>
        <v>0.1510</v>
      </c>
      <c r="AT3090" s="89"/>
      <c r="AU3090" s="99">
        <v>0.65</v>
      </c>
      <c r="AV3090" s="99">
        <v>10</v>
      </c>
      <c r="AW3090" s="99">
        <v>1.00004E-3</v>
      </c>
      <c r="AX3090" s="99">
        <v>41.999974000000002</v>
      </c>
      <c r="AY3090" s="99">
        <v>42.65</v>
      </c>
      <c r="AZ3090" s="99">
        <v>0.15103</v>
      </c>
      <c r="BA3090" s="119" t="s">
        <v>8</v>
      </c>
      <c r="BB3090" s="4">
        <v>3090</v>
      </c>
      <c r="BC3090" s="4">
        <v>0.65</v>
      </c>
    </row>
    <row r="3091" spans="2:55">
      <c r="B3091">
        <v>3090</v>
      </c>
      <c r="C3091" s="107">
        <f t="shared" si="583"/>
        <v>0.65</v>
      </c>
      <c r="D3091" s="5">
        <f t="shared" si="584"/>
        <v>15</v>
      </c>
      <c r="E3091" s="5" t="str">
        <f t="shared" si="585"/>
        <v>0.001001</v>
      </c>
      <c r="F3091" s="5" t="str">
        <f t="shared" si="586"/>
        <v>62.95</v>
      </c>
      <c r="G3091" s="5" t="str">
        <f t="shared" si="587"/>
        <v>63.60</v>
      </c>
      <c r="H3091" s="5" t="str">
        <f t="shared" si="588"/>
        <v>0.2244</v>
      </c>
      <c r="I3091" s="1" t="s">
        <v>8</v>
      </c>
      <c r="AN3091" s="89" t="str">
        <f t="shared" si="589"/>
        <v>0.6500</v>
      </c>
      <c r="AO3091" s="89" t="str">
        <f t="shared" si="590"/>
        <v>15.00</v>
      </c>
      <c r="AP3091" s="89" t="str">
        <f t="shared" si="591"/>
        <v>0.001001</v>
      </c>
      <c r="AQ3091" s="89" t="str">
        <f t="shared" si="592"/>
        <v>62.95</v>
      </c>
      <c r="AR3091" s="89" t="str">
        <f t="shared" si="593"/>
        <v>63.60</v>
      </c>
      <c r="AS3091" s="89" t="str">
        <f t="shared" si="594"/>
        <v>0.2244</v>
      </c>
      <c r="AT3091" s="89"/>
      <c r="AU3091" s="99">
        <v>0.65</v>
      </c>
      <c r="AV3091" s="99">
        <v>15</v>
      </c>
      <c r="AW3091" s="99">
        <v>1.0006399999999999E-3</v>
      </c>
      <c r="AX3091" s="99">
        <v>62.949584000000002</v>
      </c>
      <c r="AY3091" s="99">
        <v>63.6</v>
      </c>
      <c r="AZ3091" s="99">
        <v>0.22437000000000001</v>
      </c>
      <c r="BA3091" s="119" t="s">
        <v>8</v>
      </c>
      <c r="BB3091" s="4">
        <v>3091</v>
      </c>
      <c r="BC3091" s="4">
        <v>0.65</v>
      </c>
    </row>
    <row r="3092" spans="2:55">
      <c r="B3092">
        <v>3091</v>
      </c>
      <c r="C3092" s="107">
        <f t="shared" si="583"/>
        <v>0.65</v>
      </c>
      <c r="D3092" s="5">
        <f t="shared" si="584"/>
        <v>20</v>
      </c>
      <c r="E3092" s="5" t="str">
        <f t="shared" si="585"/>
        <v>0.001002</v>
      </c>
      <c r="F3092" s="5" t="str">
        <f t="shared" si="586"/>
        <v>83.87</v>
      </c>
      <c r="G3092" s="5" t="str">
        <f t="shared" si="587"/>
        <v>84.52</v>
      </c>
      <c r="H3092" s="5" t="str">
        <f t="shared" si="588"/>
        <v>0.2964</v>
      </c>
      <c r="I3092" s="1" t="s">
        <v>8</v>
      </c>
      <c r="AN3092" s="89" t="str">
        <f t="shared" si="589"/>
        <v>0.6500</v>
      </c>
      <c r="AO3092" s="89" t="str">
        <f t="shared" si="590"/>
        <v>20.00</v>
      </c>
      <c r="AP3092" s="89" t="str">
        <f t="shared" si="591"/>
        <v>0.001002</v>
      </c>
      <c r="AQ3092" s="89" t="str">
        <f t="shared" si="592"/>
        <v>83.87</v>
      </c>
      <c r="AR3092" s="89" t="str">
        <f t="shared" si="593"/>
        <v>84.52</v>
      </c>
      <c r="AS3092" s="89" t="str">
        <f t="shared" si="594"/>
        <v>0.2964</v>
      </c>
      <c r="AT3092" s="89"/>
      <c r="AU3092" s="99">
        <v>0.65</v>
      </c>
      <c r="AV3092" s="99">
        <v>20</v>
      </c>
      <c r="AW3092" s="99">
        <v>1.0015400000000002E-3</v>
      </c>
      <c r="AX3092" s="99">
        <v>83.868999000000002</v>
      </c>
      <c r="AY3092" s="99">
        <v>84.52</v>
      </c>
      <c r="AZ3092" s="99">
        <v>0.29635</v>
      </c>
      <c r="BA3092" s="119" t="s">
        <v>8</v>
      </c>
      <c r="BB3092" s="4">
        <v>3092</v>
      </c>
      <c r="BC3092" s="4">
        <v>0.65</v>
      </c>
    </row>
    <row r="3093" spans="2:55">
      <c r="B3093">
        <v>3092</v>
      </c>
      <c r="C3093" s="107">
        <f t="shared" si="583"/>
        <v>0.65</v>
      </c>
      <c r="D3093" s="5">
        <f t="shared" si="584"/>
        <v>25</v>
      </c>
      <c r="E3093" s="5" t="str">
        <f t="shared" si="585"/>
        <v>0.001003</v>
      </c>
      <c r="F3093" s="5" t="str">
        <f t="shared" si="586"/>
        <v>104.8</v>
      </c>
      <c r="G3093" s="5" t="str">
        <f t="shared" si="587"/>
        <v>105.4</v>
      </c>
      <c r="H3093" s="5" t="str">
        <f t="shared" si="588"/>
        <v>0.3671</v>
      </c>
      <c r="I3093" s="1" t="s">
        <v>8</v>
      </c>
      <c r="AN3093" s="89" t="str">
        <f t="shared" si="589"/>
        <v>0.6500</v>
      </c>
      <c r="AO3093" s="89" t="str">
        <f t="shared" si="590"/>
        <v>25.00</v>
      </c>
      <c r="AP3093" s="89" t="str">
        <f t="shared" si="591"/>
        <v>0.001003</v>
      </c>
      <c r="AQ3093" s="89" t="str">
        <f t="shared" si="592"/>
        <v>104.8</v>
      </c>
      <c r="AR3093" s="89" t="str">
        <f t="shared" si="593"/>
        <v>105.4</v>
      </c>
      <c r="AS3093" s="89" t="str">
        <f t="shared" si="594"/>
        <v>0.3671</v>
      </c>
      <c r="AT3093" s="89"/>
      <c r="AU3093" s="99">
        <v>0.65</v>
      </c>
      <c r="AV3093" s="99">
        <v>25</v>
      </c>
      <c r="AW3093" s="99">
        <v>1.00271E-3</v>
      </c>
      <c r="AX3093" s="99">
        <v>104.7782385</v>
      </c>
      <c r="AY3093" s="99">
        <v>105.43</v>
      </c>
      <c r="AZ3093" s="99">
        <v>0.36706</v>
      </c>
      <c r="BA3093" s="119" t="s">
        <v>8</v>
      </c>
      <c r="BB3093" s="4">
        <v>3093</v>
      </c>
      <c r="BC3093" s="4">
        <v>0.65</v>
      </c>
    </row>
    <row r="3094" spans="2:55">
      <c r="B3094">
        <v>3093</v>
      </c>
      <c r="C3094" s="107">
        <f t="shared" si="583"/>
        <v>0.65</v>
      </c>
      <c r="D3094" s="5">
        <f t="shared" si="584"/>
        <v>30</v>
      </c>
      <c r="E3094" s="5" t="str">
        <f t="shared" si="585"/>
        <v>0.001004</v>
      </c>
      <c r="F3094" s="5" t="str">
        <f t="shared" si="586"/>
        <v>125.7</v>
      </c>
      <c r="G3094" s="5" t="str">
        <f t="shared" si="587"/>
        <v>126.3</v>
      </c>
      <c r="H3094" s="5" t="str">
        <f t="shared" si="588"/>
        <v>0.4366</v>
      </c>
      <c r="I3094" s="1" t="s">
        <v>8</v>
      </c>
      <c r="AN3094" s="89" t="str">
        <f t="shared" si="589"/>
        <v>0.6500</v>
      </c>
      <c r="AO3094" s="89" t="str">
        <f t="shared" si="590"/>
        <v>30.00</v>
      </c>
      <c r="AP3094" s="89" t="str">
        <f t="shared" si="591"/>
        <v>0.001004</v>
      </c>
      <c r="AQ3094" s="89" t="str">
        <f t="shared" si="592"/>
        <v>125.7</v>
      </c>
      <c r="AR3094" s="89" t="str">
        <f t="shared" si="593"/>
        <v>126.3</v>
      </c>
      <c r="AS3094" s="89" t="str">
        <f t="shared" si="594"/>
        <v>0.4366</v>
      </c>
      <c r="AT3094" s="89"/>
      <c r="AU3094" s="99">
        <v>0.65</v>
      </c>
      <c r="AV3094" s="99">
        <v>30</v>
      </c>
      <c r="AW3094" s="99">
        <v>1.0041199999999998E-3</v>
      </c>
      <c r="AX3094" s="99">
        <v>125.667322</v>
      </c>
      <c r="AY3094" s="99">
        <v>126.32</v>
      </c>
      <c r="AZ3094" s="99">
        <v>0.43656</v>
      </c>
      <c r="BA3094" s="119" t="s">
        <v>8</v>
      </c>
      <c r="BB3094" s="4">
        <v>3094</v>
      </c>
      <c r="BC3094" s="4">
        <v>0.65</v>
      </c>
    </row>
    <row r="3095" spans="2:55">
      <c r="B3095">
        <v>3094</v>
      </c>
      <c r="C3095" s="107">
        <f t="shared" si="583"/>
        <v>0.65</v>
      </c>
      <c r="D3095" s="5">
        <f t="shared" si="584"/>
        <v>35</v>
      </c>
      <c r="E3095" s="5" t="str">
        <f t="shared" si="585"/>
        <v>0.001006</v>
      </c>
      <c r="F3095" s="5" t="str">
        <f t="shared" si="586"/>
        <v>146.6</v>
      </c>
      <c r="G3095" s="5" t="str">
        <f t="shared" si="587"/>
        <v>147.2</v>
      </c>
      <c r="H3095" s="5" t="str">
        <f t="shared" si="588"/>
        <v>0.5049</v>
      </c>
      <c r="I3095" s="1" t="s">
        <v>8</v>
      </c>
      <c r="AN3095" s="89" t="str">
        <f t="shared" si="589"/>
        <v>0.6500</v>
      </c>
      <c r="AO3095" s="89" t="str">
        <f t="shared" si="590"/>
        <v>35.00</v>
      </c>
      <c r="AP3095" s="89" t="str">
        <f t="shared" si="591"/>
        <v>0.001006</v>
      </c>
      <c r="AQ3095" s="89" t="str">
        <f t="shared" si="592"/>
        <v>146.6</v>
      </c>
      <c r="AR3095" s="89" t="str">
        <f t="shared" si="593"/>
        <v>147.2</v>
      </c>
      <c r="AS3095" s="89" t="str">
        <f t="shared" si="594"/>
        <v>0.5049</v>
      </c>
      <c r="AT3095" s="89"/>
      <c r="AU3095" s="99">
        <v>0.65</v>
      </c>
      <c r="AV3095" s="99">
        <v>35</v>
      </c>
      <c r="AW3095" s="99">
        <v>1.0057600000000001E-3</v>
      </c>
      <c r="AX3095" s="99">
        <v>146.55625600000002</v>
      </c>
      <c r="AY3095" s="99">
        <v>147.21</v>
      </c>
      <c r="AZ3095" s="99">
        <v>0.50490999999999997</v>
      </c>
      <c r="BA3095" s="119" t="s">
        <v>8</v>
      </c>
      <c r="BB3095" s="4">
        <v>3095</v>
      </c>
      <c r="BC3095" s="4">
        <v>0.65</v>
      </c>
    </row>
    <row r="3096" spans="2:55">
      <c r="B3096">
        <v>3095</v>
      </c>
      <c r="C3096" s="107">
        <f t="shared" si="583"/>
        <v>0.65</v>
      </c>
      <c r="D3096" s="5">
        <f t="shared" si="584"/>
        <v>40</v>
      </c>
      <c r="E3096" s="5" t="str">
        <f t="shared" si="585"/>
        <v>0.001008</v>
      </c>
      <c r="F3096" s="5" t="str">
        <f t="shared" si="586"/>
        <v>167.4</v>
      </c>
      <c r="G3096" s="5" t="str">
        <f t="shared" si="587"/>
        <v>168.1</v>
      </c>
      <c r="H3096" s="5" t="str">
        <f t="shared" si="588"/>
        <v>0.5722</v>
      </c>
      <c r="I3096" s="1" t="s">
        <v>8</v>
      </c>
      <c r="AN3096" s="89" t="str">
        <f t="shared" si="589"/>
        <v>0.6500</v>
      </c>
      <c r="AO3096" s="89" t="str">
        <f t="shared" si="590"/>
        <v>40.00</v>
      </c>
      <c r="AP3096" s="89" t="str">
        <f t="shared" si="591"/>
        <v>0.001008</v>
      </c>
      <c r="AQ3096" s="89" t="str">
        <f t="shared" si="592"/>
        <v>167.4</v>
      </c>
      <c r="AR3096" s="89" t="str">
        <f t="shared" si="593"/>
        <v>168.1</v>
      </c>
      <c r="AS3096" s="89" t="str">
        <f t="shared" si="594"/>
        <v>0.5722</v>
      </c>
      <c r="AT3096" s="89"/>
      <c r="AU3096" s="99">
        <v>0.65</v>
      </c>
      <c r="AV3096" s="99">
        <v>40</v>
      </c>
      <c r="AW3096" s="99">
        <v>1.0076E-3</v>
      </c>
      <c r="AX3096" s="99">
        <v>167.44505999999998</v>
      </c>
      <c r="AY3096" s="99">
        <v>168.1</v>
      </c>
      <c r="AZ3096" s="99">
        <v>0.57215000000000005</v>
      </c>
      <c r="BA3096" s="119" t="s">
        <v>8</v>
      </c>
      <c r="BB3096" s="4">
        <v>3096</v>
      </c>
      <c r="BC3096" s="4">
        <v>0.65</v>
      </c>
    </row>
    <row r="3097" spans="2:55">
      <c r="B3097">
        <v>3096</v>
      </c>
      <c r="C3097" s="107">
        <f t="shared" si="583"/>
        <v>0.65</v>
      </c>
      <c r="D3097" s="5">
        <f t="shared" si="584"/>
        <v>45</v>
      </c>
      <c r="E3097" s="5" t="str">
        <f t="shared" si="585"/>
        <v>0.001010</v>
      </c>
      <c r="F3097" s="5" t="str">
        <f t="shared" si="586"/>
        <v>188.3</v>
      </c>
      <c r="G3097" s="5" t="str">
        <f t="shared" si="587"/>
        <v>189.0</v>
      </c>
      <c r="H3097" s="5" t="str">
        <f t="shared" si="588"/>
        <v>0.6383</v>
      </c>
      <c r="I3097" s="1" t="s">
        <v>8</v>
      </c>
      <c r="AN3097" s="89" t="str">
        <f t="shared" si="589"/>
        <v>0.6500</v>
      </c>
      <c r="AO3097" s="89" t="str">
        <f t="shared" si="590"/>
        <v>45.00</v>
      </c>
      <c r="AP3097" s="89" t="str">
        <f t="shared" si="591"/>
        <v>0.001010</v>
      </c>
      <c r="AQ3097" s="89" t="str">
        <f t="shared" si="592"/>
        <v>188.3</v>
      </c>
      <c r="AR3097" s="89" t="str">
        <f t="shared" si="593"/>
        <v>189.0</v>
      </c>
      <c r="AS3097" s="89" t="str">
        <f t="shared" si="594"/>
        <v>0.6383</v>
      </c>
      <c r="AT3097" s="89"/>
      <c r="AU3097" s="99">
        <v>0.65</v>
      </c>
      <c r="AV3097" s="99">
        <v>45</v>
      </c>
      <c r="AW3097" s="99">
        <v>1.00964E-3</v>
      </c>
      <c r="AX3097" s="99">
        <v>188.33373400000002</v>
      </c>
      <c r="AY3097" s="99">
        <v>188.99</v>
      </c>
      <c r="AZ3097" s="99">
        <v>0.63834000000000002</v>
      </c>
      <c r="BA3097" s="119" t="s">
        <v>8</v>
      </c>
      <c r="BB3097" s="4">
        <v>3097</v>
      </c>
      <c r="BC3097" s="4">
        <v>0.65</v>
      </c>
    </row>
    <row r="3098" spans="2:55">
      <c r="B3098">
        <v>3097</v>
      </c>
      <c r="C3098" s="107">
        <f t="shared" si="583"/>
        <v>0.65</v>
      </c>
      <c r="D3098" s="5">
        <f t="shared" si="584"/>
        <v>50</v>
      </c>
      <c r="E3098" s="5" t="str">
        <f t="shared" si="585"/>
        <v>0.001012</v>
      </c>
      <c r="F3098" s="5" t="str">
        <f t="shared" si="586"/>
        <v>209.2</v>
      </c>
      <c r="G3098" s="5" t="str">
        <f t="shared" si="587"/>
        <v>209.9</v>
      </c>
      <c r="H3098" s="5" t="str">
        <f t="shared" si="588"/>
        <v>0.7035</v>
      </c>
      <c r="I3098" s="1" t="s">
        <v>8</v>
      </c>
      <c r="AN3098" s="89" t="str">
        <f t="shared" si="589"/>
        <v>0.6500</v>
      </c>
      <c r="AO3098" s="89" t="str">
        <f t="shared" si="590"/>
        <v>50.00</v>
      </c>
      <c r="AP3098" s="89" t="str">
        <f t="shared" si="591"/>
        <v>0.001012</v>
      </c>
      <c r="AQ3098" s="89" t="str">
        <f t="shared" si="592"/>
        <v>209.2</v>
      </c>
      <c r="AR3098" s="89" t="str">
        <f t="shared" si="593"/>
        <v>209.9</v>
      </c>
      <c r="AS3098" s="89" t="str">
        <f t="shared" si="594"/>
        <v>0.7035</v>
      </c>
      <c r="AT3098" s="89"/>
      <c r="AU3098" s="99">
        <v>0.65</v>
      </c>
      <c r="AV3098" s="99">
        <v>50</v>
      </c>
      <c r="AW3098" s="99">
        <v>1.0118600000000001E-3</v>
      </c>
      <c r="AX3098" s="99">
        <v>209.23229099999998</v>
      </c>
      <c r="AY3098" s="99">
        <v>209.89</v>
      </c>
      <c r="AZ3098" s="99">
        <v>0.70350999999999997</v>
      </c>
      <c r="BA3098" s="119" t="s">
        <v>8</v>
      </c>
      <c r="BB3098" s="4">
        <v>3098</v>
      </c>
      <c r="BC3098" s="4">
        <v>0.65</v>
      </c>
    </row>
    <row r="3099" spans="2:55">
      <c r="B3099">
        <v>3098</v>
      </c>
      <c r="C3099" s="107">
        <f t="shared" si="583"/>
        <v>0.65</v>
      </c>
      <c r="D3099" s="5">
        <f t="shared" si="584"/>
        <v>55</v>
      </c>
      <c r="E3099" s="5" t="str">
        <f t="shared" si="585"/>
        <v>0.001014</v>
      </c>
      <c r="F3099" s="5" t="str">
        <f t="shared" si="586"/>
        <v>230.1</v>
      </c>
      <c r="G3099" s="5" t="str">
        <f t="shared" si="587"/>
        <v>230.8</v>
      </c>
      <c r="H3099" s="5" t="str">
        <f t="shared" si="588"/>
        <v>0.7677</v>
      </c>
      <c r="I3099" s="1" t="s">
        <v>8</v>
      </c>
      <c r="AN3099" s="89" t="str">
        <f t="shared" si="589"/>
        <v>0.6500</v>
      </c>
      <c r="AO3099" s="89" t="str">
        <f t="shared" si="590"/>
        <v>55.00</v>
      </c>
      <c r="AP3099" s="89" t="str">
        <f t="shared" si="591"/>
        <v>0.001014</v>
      </c>
      <c r="AQ3099" s="89" t="str">
        <f t="shared" si="592"/>
        <v>230.1</v>
      </c>
      <c r="AR3099" s="89" t="str">
        <f t="shared" si="593"/>
        <v>230.8</v>
      </c>
      <c r="AS3099" s="89" t="str">
        <f t="shared" si="594"/>
        <v>0.7677</v>
      </c>
      <c r="AT3099" s="89"/>
      <c r="AU3099" s="99">
        <v>0.65</v>
      </c>
      <c r="AV3099" s="99">
        <v>55</v>
      </c>
      <c r="AW3099" s="99">
        <v>1.0142700000000001E-3</v>
      </c>
      <c r="AX3099" s="99">
        <v>230.1407245</v>
      </c>
      <c r="AY3099" s="99">
        <v>230.8</v>
      </c>
      <c r="AZ3099" s="99">
        <v>0.76771</v>
      </c>
      <c r="BA3099" s="119" t="s">
        <v>8</v>
      </c>
      <c r="BB3099" s="4">
        <v>3099</v>
      </c>
      <c r="BC3099" s="4">
        <v>0.65</v>
      </c>
    </row>
    <row r="3100" spans="2:55">
      <c r="B3100">
        <v>3099</v>
      </c>
      <c r="C3100" s="107">
        <f t="shared" si="583"/>
        <v>0.65</v>
      </c>
      <c r="D3100" s="5">
        <f t="shared" si="584"/>
        <v>60</v>
      </c>
      <c r="E3100" s="5" t="str">
        <f t="shared" si="585"/>
        <v>0.001017</v>
      </c>
      <c r="F3100" s="5" t="str">
        <f t="shared" si="586"/>
        <v>251.0</v>
      </c>
      <c r="G3100" s="5" t="str">
        <f t="shared" si="587"/>
        <v>251.7</v>
      </c>
      <c r="H3100" s="5" t="str">
        <f t="shared" si="588"/>
        <v>0.8310</v>
      </c>
      <c r="I3100" s="1" t="s">
        <v>8</v>
      </c>
      <c r="AN3100" s="89" t="str">
        <f t="shared" si="589"/>
        <v>0.6500</v>
      </c>
      <c r="AO3100" s="89" t="str">
        <f t="shared" si="590"/>
        <v>60.00</v>
      </c>
      <c r="AP3100" s="89" t="str">
        <f t="shared" si="591"/>
        <v>0.001017</v>
      </c>
      <c r="AQ3100" s="89" t="str">
        <f t="shared" si="592"/>
        <v>251.0</v>
      </c>
      <c r="AR3100" s="89" t="str">
        <f t="shared" si="593"/>
        <v>251.7</v>
      </c>
      <c r="AS3100" s="89" t="str">
        <f t="shared" si="594"/>
        <v>0.8310</v>
      </c>
      <c r="AT3100" s="89"/>
      <c r="AU3100" s="99">
        <v>0.65</v>
      </c>
      <c r="AV3100" s="99">
        <v>60</v>
      </c>
      <c r="AW3100" s="99">
        <v>1.01684E-3</v>
      </c>
      <c r="AX3100" s="99">
        <v>251.04905400000001</v>
      </c>
      <c r="AY3100" s="99">
        <v>251.71</v>
      </c>
      <c r="AZ3100" s="99">
        <v>0.83096000000000003</v>
      </c>
      <c r="BA3100" s="119" t="s">
        <v>8</v>
      </c>
      <c r="BB3100" s="4">
        <v>3100</v>
      </c>
      <c r="BC3100" s="4">
        <v>0.65</v>
      </c>
    </row>
    <row r="3101" spans="2:55">
      <c r="B3101">
        <v>3100</v>
      </c>
      <c r="C3101" s="107">
        <f t="shared" si="583"/>
        <v>0.65</v>
      </c>
      <c r="D3101" s="5">
        <f t="shared" si="584"/>
        <v>65</v>
      </c>
      <c r="E3101" s="5" t="str">
        <f t="shared" si="585"/>
        <v>0.001020</v>
      </c>
      <c r="F3101" s="5" t="str">
        <f t="shared" si="586"/>
        <v>272.0</v>
      </c>
      <c r="G3101" s="5" t="str">
        <f t="shared" si="587"/>
        <v>272.6</v>
      </c>
      <c r="H3101" s="5" t="str">
        <f t="shared" si="588"/>
        <v>0.8933</v>
      </c>
      <c r="I3101" s="1" t="s">
        <v>8</v>
      </c>
      <c r="AN3101" s="89" t="str">
        <f t="shared" si="589"/>
        <v>0.6500</v>
      </c>
      <c r="AO3101" s="89" t="str">
        <f t="shared" si="590"/>
        <v>65.00</v>
      </c>
      <c r="AP3101" s="89" t="str">
        <f t="shared" si="591"/>
        <v>0.001020</v>
      </c>
      <c r="AQ3101" s="89" t="str">
        <f t="shared" si="592"/>
        <v>272.0</v>
      </c>
      <c r="AR3101" s="89" t="str">
        <f t="shared" si="593"/>
        <v>272.6</v>
      </c>
      <c r="AS3101" s="89" t="str">
        <f t="shared" si="594"/>
        <v>0.8933</v>
      </c>
      <c r="AT3101" s="89"/>
      <c r="AU3101" s="99">
        <v>0.65</v>
      </c>
      <c r="AV3101" s="99">
        <v>65</v>
      </c>
      <c r="AW3101" s="99">
        <v>1.01958E-3</v>
      </c>
      <c r="AX3101" s="99">
        <v>271.96727299999998</v>
      </c>
      <c r="AY3101" s="99">
        <v>272.63</v>
      </c>
      <c r="AZ3101" s="99">
        <v>0.89329999999999998</v>
      </c>
      <c r="BA3101" s="119" t="s">
        <v>8</v>
      </c>
      <c r="BB3101" s="4">
        <v>3101</v>
      </c>
      <c r="BC3101" s="4">
        <v>0.65</v>
      </c>
    </row>
    <row r="3102" spans="2:55">
      <c r="B3102">
        <v>3101</v>
      </c>
      <c r="C3102" s="107">
        <f t="shared" si="583"/>
        <v>0.65</v>
      </c>
      <c r="D3102" s="5">
        <f t="shared" si="584"/>
        <v>70</v>
      </c>
      <c r="E3102" s="5" t="str">
        <f t="shared" si="585"/>
        <v>0.001022</v>
      </c>
      <c r="F3102" s="5" t="str">
        <f t="shared" si="586"/>
        <v>292.9</v>
      </c>
      <c r="G3102" s="5" t="str">
        <f t="shared" si="587"/>
        <v>293.6</v>
      </c>
      <c r="H3102" s="5" t="str">
        <f t="shared" si="588"/>
        <v>0.9548</v>
      </c>
      <c r="I3102" s="1" t="s">
        <v>8</v>
      </c>
      <c r="AN3102" s="89" t="str">
        <f t="shared" si="589"/>
        <v>0.6500</v>
      </c>
      <c r="AO3102" s="89" t="str">
        <f t="shared" si="590"/>
        <v>70.00</v>
      </c>
      <c r="AP3102" s="89" t="str">
        <f t="shared" si="591"/>
        <v>0.001022</v>
      </c>
      <c r="AQ3102" s="89" t="str">
        <f t="shared" si="592"/>
        <v>292.9</v>
      </c>
      <c r="AR3102" s="89" t="str">
        <f t="shared" si="593"/>
        <v>293.6</v>
      </c>
      <c r="AS3102" s="89" t="str">
        <f t="shared" si="594"/>
        <v>0.9548</v>
      </c>
      <c r="AT3102" s="89"/>
      <c r="AU3102" s="99">
        <v>0.65</v>
      </c>
      <c r="AV3102" s="99">
        <v>70</v>
      </c>
      <c r="AW3102" s="99">
        <v>1.0224899999999998E-3</v>
      </c>
      <c r="AX3102" s="99">
        <v>292.90538149999998</v>
      </c>
      <c r="AY3102" s="99">
        <v>293.57</v>
      </c>
      <c r="AZ3102" s="99">
        <v>0.95476000000000005</v>
      </c>
      <c r="BA3102" s="119" t="s">
        <v>8</v>
      </c>
      <c r="BB3102" s="4">
        <v>3102</v>
      </c>
      <c r="BC3102" s="4">
        <v>0.65</v>
      </c>
    </row>
    <row r="3103" spans="2:55">
      <c r="B3103">
        <v>3102</v>
      </c>
      <c r="C3103" s="107">
        <f t="shared" si="583"/>
        <v>0.65</v>
      </c>
      <c r="D3103" s="5">
        <f t="shared" si="584"/>
        <v>75</v>
      </c>
      <c r="E3103" s="5" t="str">
        <f t="shared" si="585"/>
        <v>0.001026</v>
      </c>
      <c r="F3103" s="5" t="str">
        <f t="shared" si="586"/>
        <v>313.9</v>
      </c>
      <c r="G3103" s="5" t="str">
        <f t="shared" si="587"/>
        <v>314.5</v>
      </c>
      <c r="H3103" s="5" t="str">
        <f t="shared" si="588"/>
        <v>1.015</v>
      </c>
      <c r="I3103" s="1" t="s">
        <v>8</v>
      </c>
      <c r="AN3103" s="89" t="str">
        <f t="shared" si="589"/>
        <v>0.6500</v>
      </c>
      <c r="AO3103" s="89" t="str">
        <f t="shared" si="590"/>
        <v>75.00</v>
      </c>
      <c r="AP3103" s="89" t="str">
        <f t="shared" si="591"/>
        <v>0.001026</v>
      </c>
      <c r="AQ3103" s="89" t="str">
        <f t="shared" si="592"/>
        <v>313.9</v>
      </c>
      <c r="AR3103" s="89" t="str">
        <f t="shared" si="593"/>
        <v>314.5</v>
      </c>
      <c r="AS3103" s="89" t="str">
        <f t="shared" si="594"/>
        <v>1.015</v>
      </c>
      <c r="AT3103" s="89"/>
      <c r="AU3103" s="99">
        <v>0.65</v>
      </c>
      <c r="AV3103" s="99">
        <v>75</v>
      </c>
      <c r="AW3103" s="99">
        <v>1.0255499999999999E-3</v>
      </c>
      <c r="AX3103" s="99">
        <v>313.85339249999998</v>
      </c>
      <c r="AY3103" s="99">
        <v>314.52</v>
      </c>
      <c r="AZ3103" s="99">
        <v>1.0154000000000001</v>
      </c>
      <c r="BA3103" s="119" t="s">
        <v>8</v>
      </c>
      <c r="BB3103" s="4">
        <v>3103</v>
      </c>
      <c r="BC3103" s="4">
        <v>0.65</v>
      </c>
    </row>
    <row r="3104" spans="2:55">
      <c r="B3104">
        <v>3103</v>
      </c>
      <c r="C3104" s="107">
        <f t="shared" si="583"/>
        <v>0.65</v>
      </c>
      <c r="D3104" s="5">
        <f t="shared" si="584"/>
        <v>80</v>
      </c>
      <c r="E3104" s="5" t="str">
        <f t="shared" si="585"/>
        <v>0.001029</v>
      </c>
      <c r="F3104" s="5" t="str">
        <f t="shared" si="586"/>
        <v>334.8</v>
      </c>
      <c r="G3104" s="5" t="str">
        <f t="shared" si="587"/>
        <v>335.5</v>
      </c>
      <c r="H3104" s="5" t="str">
        <f t="shared" si="588"/>
        <v>1.075</v>
      </c>
      <c r="I3104" s="1" t="s">
        <v>8</v>
      </c>
      <c r="AN3104" s="89" t="str">
        <f t="shared" si="589"/>
        <v>0.6500</v>
      </c>
      <c r="AO3104" s="89" t="str">
        <f t="shared" si="590"/>
        <v>80.00</v>
      </c>
      <c r="AP3104" s="89" t="str">
        <f t="shared" si="591"/>
        <v>0.001029</v>
      </c>
      <c r="AQ3104" s="89" t="str">
        <f t="shared" si="592"/>
        <v>334.8</v>
      </c>
      <c r="AR3104" s="89" t="str">
        <f t="shared" si="593"/>
        <v>335.5</v>
      </c>
      <c r="AS3104" s="89" t="str">
        <f t="shared" si="594"/>
        <v>1.075</v>
      </c>
      <c r="AT3104" s="89"/>
      <c r="AU3104" s="99">
        <v>0.65</v>
      </c>
      <c r="AV3104" s="99">
        <v>80</v>
      </c>
      <c r="AW3104" s="99">
        <v>1.02877E-3</v>
      </c>
      <c r="AX3104" s="99">
        <v>334.82129950000001</v>
      </c>
      <c r="AY3104" s="99">
        <v>335.49</v>
      </c>
      <c r="AZ3104" s="99">
        <v>1.0751999999999999</v>
      </c>
      <c r="BA3104" s="119" t="s">
        <v>8</v>
      </c>
      <c r="BB3104" s="4">
        <v>3104</v>
      </c>
      <c r="BC3104" s="4">
        <v>0.65</v>
      </c>
    </row>
    <row r="3105" spans="2:55">
      <c r="B3105">
        <v>3104</v>
      </c>
      <c r="C3105" s="107">
        <f t="shared" si="583"/>
        <v>0.65</v>
      </c>
      <c r="D3105" s="5">
        <f t="shared" si="584"/>
        <v>85</v>
      </c>
      <c r="E3105" s="5" t="str">
        <f t="shared" si="585"/>
        <v>0.001032</v>
      </c>
      <c r="F3105" s="5" t="str">
        <f t="shared" si="586"/>
        <v>355.8</v>
      </c>
      <c r="G3105" s="5" t="str">
        <f t="shared" si="587"/>
        <v>356.5</v>
      </c>
      <c r="H3105" s="5" t="str">
        <f t="shared" si="588"/>
        <v>1.134</v>
      </c>
      <c r="I3105" s="1" t="s">
        <v>8</v>
      </c>
      <c r="AN3105" s="89" t="str">
        <f t="shared" si="589"/>
        <v>0.6500</v>
      </c>
      <c r="AO3105" s="89" t="str">
        <f t="shared" si="590"/>
        <v>85.00</v>
      </c>
      <c r="AP3105" s="89" t="str">
        <f t="shared" si="591"/>
        <v>0.001032</v>
      </c>
      <c r="AQ3105" s="89" t="str">
        <f t="shared" si="592"/>
        <v>355.8</v>
      </c>
      <c r="AR3105" s="89" t="str">
        <f t="shared" si="593"/>
        <v>356.5</v>
      </c>
      <c r="AS3105" s="89" t="str">
        <f t="shared" si="594"/>
        <v>1.134</v>
      </c>
      <c r="AT3105" s="89"/>
      <c r="AU3105" s="99">
        <v>0.65</v>
      </c>
      <c r="AV3105" s="99">
        <v>85</v>
      </c>
      <c r="AW3105" s="99">
        <v>1.03214E-3</v>
      </c>
      <c r="AX3105" s="99">
        <v>355.80910900000003</v>
      </c>
      <c r="AY3105" s="99">
        <v>356.48</v>
      </c>
      <c r="AZ3105" s="99">
        <v>1.1342000000000001</v>
      </c>
      <c r="BA3105" s="119" t="s">
        <v>8</v>
      </c>
      <c r="BB3105" s="4">
        <v>3105</v>
      </c>
      <c r="BC3105" s="4">
        <v>0.65</v>
      </c>
    </row>
    <row r="3106" spans="2:55">
      <c r="B3106">
        <v>3105</v>
      </c>
      <c r="C3106" s="107">
        <f t="shared" si="583"/>
        <v>0.65</v>
      </c>
      <c r="D3106" s="5">
        <f t="shared" si="584"/>
        <v>90</v>
      </c>
      <c r="E3106" s="5" t="str">
        <f t="shared" si="585"/>
        <v>0.001036</v>
      </c>
      <c r="F3106" s="5" t="str">
        <f t="shared" si="586"/>
        <v>376.8</v>
      </c>
      <c r="G3106" s="5" t="str">
        <f t="shared" si="587"/>
        <v>377.5</v>
      </c>
      <c r="H3106" s="5" t="str">
        <f t="shared" si="588"/>
        <v>1.192</v>
      </c>
      <c r="I3106" s="1" t="s">
        <v>8</v>
      </c>
      <c r="AN3106" s="89" t="str">
        <f t="shared" si="589"/>
        <v>0.6500</v>
      </c>
      <c r="AO3106" s="89" t="str">
        <f t="shared" si="590"/>
        <v>90.00</v>
      </c>
      <c r="AP3106" s="89" t="str">
        <f t="shared" si="591"/>
        <v>0.001036</v>
      </c>
      <c r="AQ3106" s="89" t="str">
        <f t="shared" si="592"/>
        <v>376.8</v>
      </c>
      <c r="AR3106" s="89" t="str">
        <f t="shared" si="593"/>
        <v>377.5</v>
      </c>
      <c r="AS3106" s="89" t="str">
        <f t="shared" si="594"/>
        <v>1.192</v>
      </c>
      <c r="AT3106" s="89"/>
      <c r="AU3106" s="99">
        <v>0.65</v>
      </c>
      <c r="AV3106" s="99">
        <v>90</v>
      </c>
      <c r="AW3106" s="99">
        <v>1.03567E-3</v>
      </c>
      <c r="AX3106" s="99">
        <v>376.81681450000002</v>
      </c>
      <c r="AY3106" s="99">
        <v>377.49</v>
      </c>
      <c r="AZ3106" s="99">
        <v>1.1923999999999999</v>
      </c>
      <c r="BA3106" s="119" t="s">
        <v>8</v>
      </c>
      <c r="BB3106" s="4">
        <v>3106</v>
      </c>
      <c r="BC3106" s="4">
        <v>0.65</v>
      </c>
    </row>
    <row r="3107" spans="2:55">
      <c r="B3107">
        <v>3106</v>
      </c>
      <c r="C3107" s="107">
        <f t="shared" si="583"/>
        <v>0.65</v>
      </c>
      <c r="D3107" s="5">
        <f t="shared" si="584"/>
        <v>95</v>
      </c>
      <c r="E3107" s="5" t="str">
        <f t="shared" si="585"/>
        <v>0.001039</v>
      </c>
      <c r="F3107" s="5" t="str">
        <f t="shared" si="586"/>
        <v>397.8</v>
      </c>
      <c r="G3107" s="5" t="str">
        <f t="shared" si="587"/>
        <v>398.5</v>
      </c>
      <c r="H3107" s="5" t="str">
        <f t="shared" si="588"/>
        <v>1.250</v>
      </c>
      <c r="I3107" s="1" t="s">
        <v>8</v>
      </c>
      <c r="AN3107" s="89" t="str">
        <f t="shared" si="589"/>
        <v>0.6500</v>
      </c>
      <c r="AO3107" s="89" t="str">
        <f t="shared" si="590"/>
        <v>95.00</v>
      </c>
      <c r="AP3107" s="89" t="str">
        <f t="shared" si="591"/>
        <v>0.001039</v>
      </c>
      <c r="AQ3107" s="89" t="str">
        <f t="shared" si="592"/>
        <v>397.8</v>
      </c>
      <c r="AR3107" s="89" t="str">
        <f t="shared" si="593"/>
        <v>398.5</v>
      </c>
      <c r="AS3107" s="89" t="str">
        <f t="shared" si="594"/>
        <v>1.250</v>
      </c>
      <c r="AT3107" s="89"/>
      <c r="AU3107" s="99">
        <v>0.65</v>
      </c>
      <c r="AV3107" s="99">
        <v>95</v>
      </c>
      <c r="AW3107" s="99">
        <v>1.0393500000000001E-3</v>
      </c>
      <c r="AX3107" s="99">
        <v>397.84442250000001</v>
      </c>
      <c r="AY3107" s="99">
        <v>398.52</v>
      </c>
      <c r="AZ3107" s="99">
        <v>1.25</v>
      </c>
      <c r="BA3107" s="119" t="s">
        <v>8</v>
      </c>
      <c r="BB3107" s="4">
        <v>3107</v>
      </c>
      <c r="BC3107" s="4">
        <v>0.65</v>
      </c>
    </row>
    <row r="3108" spans="2:55">
      <c r="B3108">
        <v>3107</v>
      </c>
      <c r="C3108" s="107">
        <f t="shared" si="583"/>
        <v>0.65</v>
      </c>
      <c r="D3108" s="5">
        <f t="shared" si="584"/>
        <v>100</v>
      </c>
      <c r="E3108" s="5" t="str">
        <f t="shared" si="585"/>
        <v>0.001043</v>
      </c>
      <c r="F3108" s="5" t="str">
        <f t="shared" si="586"/>
        <v>418.9</v>
      </c>
      <c r="G3108" s="5" t="str">
        <f t="shared" si="587"/>
        <v>419.6</v>
      </c>
      <c r="H3108" s="5" t="str">
        <f t="shared" si="588"/>
        <v>1.307</v>
      </c>
      <c r="I3108" s="1" t="s">
        <v>8</v>
      </c>
      <c r="AN3108" s="89" t="str">
        <f t="shared" si="589"/>
        <v>0.6500</v>
      </c>
      <c r="AO3108" s="89" t="str">
        <f t="shared" si="590"/>
        <v>100.0</v>
      </c>
      <c r="AP3108" s="89" t="str">
        <f t="shared" si="591"/>
        <v>0.001043</v>
      </c>
      <c r="AQ3108" s="89" t="str">
        <f t="shared" si="592"/>
        <v>418.9</v>
      </c>
      <c r="AR3108" s="89" t="str">
        <f t="shared" si="593"/>
        <v>419.6</v>
      </c>
      <c r="AS3108" s="89" t="str">
        <f t="shared" si="594"/>
        <v>1.307</v>
      </c>
      <c r="AT3108" s="89"/>
      <c r="AU3108" s="99">
        <v>0.65</v>
      </c>
      <c r="AV3108" s="99">
        <v>100</v>
      </c>
      <c r="AW3108" s="99">
        <v>1.0431799999999999E-3</v>
      </c>
      <c r="AX3108" s="99">
        <v>418.90193299999999</v>
      </c>
      <c r="AY3108" s="99">
        <v>419.58</v>
      </c>
      <c r="AZ3108" s="99">
        <v>1.3068</v>
      </c>
      <c r="BA3108" s="119" t="s">
        <v>8</v>
      </c>
      <c r="BB3108" s="4">
        <v>3108</v>
      </c>
      <c r="BC3108" s="4">
        <v>0.65</v>
      </c>
    </row>
    <row r="3109" spans="2:55">
      <c r="B3109">
        <v>3108</v>
      </c>
      <c r="C3109" s="107">
        <f t="shared" si="583"/>
        <v>0.65</v>
      </c>
      <c r="D3109" s="5">
        <f t="shared" si="584"/>
        <v>105</v>
      </c>
      <c r="E3109" s="5" t="str">
        <f t="shared" si="585"/>
        <v>0.001047</v>
      </c>
      <c r="F3109" s="5" t="str">
        <f t="shared" si="586"/>
        <v>440.0</v>
      </c>
      <c r="G3109" s="5" t="str">
        <f t="shared" si="587"/>
        <v>440.7</v>
      </c>
      <c r="H3109" s="5" t="str">
        <f t="shared" si="588"/>
        <v>1.363</v>
      </c>
      <c r="I3109" s="1" t="s">
        <v>8</v>
      </c>
      <c r="AN3109" s="89" t="str">
        <f t="shared" si="589"/>
        <v>0.6500</v>
      </c>
      <c r="AO3109" s="89" t="str">
        <f t="shared" si="590"/>
        <v>105.0</v>
      </c>
      <c r="AP3109" s="89" t="str">
        <f t="shared" si="591"/>
        <v>0.001047</v>
      </c>
      <c r="AQ3109" s="89" t="str">
        <f t="shared" si="592"/>
        <v>440.0</v>
      </c>
      <c r="AR3109" s="89" t="str">
        <f t="shared" si="593"/>
        <v>440.7</v>
      </c>
      <c r="AS3109" s="89" t="str">
        <f t="shared" si="594"/>
        <v>1.363</v>
      </c>
      <c r="AT3109" s="89"/>
      <c r="AU3109" s="99">
        <v>0.65</v>
      </c>
      <c r="AV3109" s="99">
        <v>105</v>
      </c>
      <c r="AW3109" s="99">
        <v>1.0471699999999998E-3</v>
      </c>
      <c r="AX3109" s="99">
        <v>439.98933950000003</v>
      </c>
      <c r="AY3109" s="99">
        <v>440.67</v>
      </c>
      <c r="AZ3109" s="99">
        <v>1.3629</v>
      </c>
      <c r="BA3109" s="119" t="s">
        <v>8</v>
      </c>
      <c r="BB3109" s="4">
        <v>3109</v>
      </c>
      <c r="BC3109" s="4">
        <v>0.65</v>
      </c>
    </row>
    <row r="3110" spans="2:55">
      <c r="B3110">
        <v>3109</v>
      </c>
      <c r="C3110" s="107">
        <f t="shared" si="583"/>
        <v>0.65</v>
      </c>
      <c r="D3110" s="5">
        <f t="shared" si="584"/>
        <v>110</v>
      </c>
      <c r="E3110" s="5" t="str">
        <f t="shared" si="585"/>
        <v>0.001051</v>
      </c>
      <c r="F3110" s="5" t="str">
        <f t="shared" si="586"/>
        <v>461.1</v>
      </c>
      <c r="G3110" s="5" t="str">
        <f t="shared" si="587"/>
        <v>461.8</v>
      </c>
      <c r="H3110" s="5" t="str">
        <f t="shared" si="588"/>
        <v>1.418</v>
      </c>
      <c r="I3110" s="1" t="s">
        <v>8</v>
      </c>
      <c r="AN3110" s="89" t="str">
        <f t="shared" si="589"/>
        <v>0.6500</v>
      </c>
      <c r="AO3110" s="89" t="str">
        <f t="shared" si="590"/>
        <v>110.0</v>
      </c>
      <c r="AP3110" s="89" t="str">
        <f t="shared" si="591"/>
        <v>0.001051</v>
      </c>
      <c r="AQ3110" s="89" t="str">
        <f t="shared" si="592"/>
        <v>461.1</v>
      </c>
      <c r="AR3110" s="89" t="str">
        <f t="shared" si="593"/>
        <v>461.8</v>
      </c>
      <c r="AS3110" s="89" t="str">
        <f t="shared" si="594"/>
        <v>1.418</v>
      </c>
      <c r="AT3110" s="89"/>
      <c r="AU3110" s="99">
        <v>0.65</v>
      </c>
      <c r="AV3110" s="99">
        <v>110</v>
      </c>
      <c r="AW3110" s="99">
        <v>1.05131E-3</v>
      </c>
      <c r="AX3110" s="99">
        <v>461.09664849999996</v>
      </c>
      <c r="AY3110" s="99">
        <v>461.78</v>
      </c>
      <c r="AZ3110" s="99">
        <v>1.4184000000000001</v>
      </c>
      <c r="BA3110" s="119" t="s">
        <v>8</v>
      </c>
      <c r="BB3110" s="4">
        <v>3110</v>
      </c>
      <c r="BC3110" s="4">
        <v>0.65</v>
      </c>
    </row>
    <row r="3111" spans="2:55">
      <c r="B3111">
        <v>3110</v>
      </c>
      <c r="C3111" s="107">
        <f t="shared" si="583"/>
        <v>0.65</v>
      </c>
      <c r="D3111" s="5">
        <f t="shared" si="584"/>
        <v>115</v>
      </c>
      <c r="E3111" s="5" t="str">
        <f t="shared" si="585"/>
        <v>0.001056</v>
      </c>
      <c r="F3111" s="5" t="str">
        <f t="shared" si="586"/>
        <v>482.3</v>
      </c>
      <c r="G3111" s="5" t="str">
        <f t="shared" si="587"/>
        <v>482.9</v>
      </c>
      <c r="H3111" s="5" t="str">
        <f t="shared" si="588"/>
        <v>1.473</v>
      </c>
      <c r="I3111" s="1" t="s">
        <v>8</v>
      </c>
      <c r="AN3111" s="89" t="str">
        <f t="shared" si="589"/>
        <v>0.6500</v>
      </c>
      <c r="AO3111" s="89" t="str">
        <f t="shared" si="590"/>
        <v>115.0</v>
      </c>
      <c r="AP3111" s="89" t="str">
        <f t="shared" si="591"/>
        <v>0.001056</v>
      </c>
      <c r="AQ3111" s="89" t="str">
        <f t="shared" si="592"/>
        <v>482.3</v>
      </c>
      <c r="AR3111" s="89" t="str">
        <f t="shared" si="593"/>
        <v>482.9</v>
      </c>
      <c r="AS3111" s="89" t="str">
        <f t="shared" si="594"/>
        <v>1.473</v>
      </c>
      <c r="AT3111" s="89"/>
      <c r="AU3111" s="99">
        <v>0.65</v>
      </c>
      <c r="AV3111" s="99">
        <v>115</v>
      </c>
      <c r="AW3111" s="99">
        <v>1.05561E-3</v>
      </c>
      <c r="AX3111" s="99">
        <v>482.25385349999999</v>
      </c>
      <c r="AY3111" s="99">
        <v>482.94</v>
      </c>
      <c r="AZ3111" s="99">
        <v>1.4733000000000001</v>
      </c>
      <c r="BA3111" s="119" t="s">
        <v>8</v>
      </c>
      <c r="BB3111" s="4">
        <v>3111</v>
      </c>
      <c r="BC3111" s="4">
        <v>0.65</v>
      </c>
    </row>
    <row r="3112" spans="2:55">
      <c r="B3112">
        <v>3111</v>
      </c>
      <c r="C3112" s="107">
        <f t="shared" si="583"/>
        <v>0.65</v>
      </c>
      <c r="D3112" s="5">
        <f t="shared" si="584"/>
        <v>120</v>
      </c>
      <c r="E3112" s="5" t="str">
        <f t="shared" si="585"/>
        <v>0.001060</v>
      </c>
      <c r="F3112" s="5" t="str">
        <f t="shared" si="586"/>
        <v>503.4</v>
      </c>
      <c r="G3112" s="5" t="str">
        <f t="shared" si="587"/>
        <v>504.1</v>
      </c>
      <c r="H3112" s="5" t="str">
        <f t="shared" si="588"/>
        <v>1.528</v>
      </c>
      <c r="I3112" s="1" t="s">
        <v>8</v>
      </c>
      <c r="AN3112" s="89" t="str">
        <f t="shared" si="589"/>
        <v>0.6500</v>
      </c>
      <c r="AO3112" s="89" t="str">
        <f t="shared" si="590"/>
        <v>120.0</v>
      </c>
      <c r="AP3112" s="89" t="str">
        <f t="shared" si="591"/>
        <v>0.001060</v>
      </c>
      <c r="AQ3112" s="89" t="str">
        <f t="shared" si="592"/>
        <v>503.4</v>
      </c>
      <c r="AR3112" s="89" t="str">
        <f t="shared" si="593"/>
        <v>504.1</v>
      </c>
      <c r="AS3112" s="89" t="str">
        <f t="shared" si="594"/>
        <v>1.528</v>
      </c>
      <c r="AT3112" s="89"/>
      <c r="AU3112" s="99">
        <v>0.65</v>
      </c>
      <c r="AV3112" s="99">
        <v>120</v>
      </c>
      <c r="AW3112" s="99">
        <v>1.06007E-3</v>
      </c>
      <c r="AX3112" s="99">
        <v>503.44095449999998</v>
      </c>
      <c r="AY3112" s="99">
        <v>504.13</v>
      </c>
      <c r="AZ3112" s="99">
        <v>1.5275000000000001</v>
      </c>
      <c r="BA3112" s="119" t="s">
        <v>8</v>
      </c>
      <c r="BB3112" s="4">
        <v>3112</v>
      </c>
      <c r="BC3112" s="4">
        <v>0.65</v>
      </c>
    </row>
    <row r="3113" spans="2:55">
      <c r="B3113">
        <v>3112</v>
      </c>
      <c r="C3113" s="107">
        <f t="shared" si="583"/>
        <v>0.65</v>
      </c>
      <c r="D3113" s="5">
        <f t="shared" si="584"/>
        <v>125</v>
      </c>
      <c r="E3113" s="5" t="str">
        <f t="shared" si="585"/>
        <v>0.001065</v>
      </c>
      <c r="F3113" s="5" t="str">
        <f t="shared" si="586"/>
        <v>524.7</v>
      </c>
      <c r="G3113" s="5" t="str">
        <f t="shared" si="587"/>
        <v>525.4</v>
      </c>
      <c r="H3113" s="5" t="str">
        <f t="shared" si="588"/>
        <v>1.581</v>
      </c>
      <c r="I3113" s="1" t="s">
        <v>8</v>
      </c>
      <c r="AN3113" s="89" t="str">
        <f t="shared" si="589"/>
        <v>0.6500</v>
      </c>
      <c r="AO3113" s="89" t="str">
        <f t="shared" si="590"/>
        <v>125.0</v>
      </c>
      <c r="AP3113" s="89" t="str">
        <f t="shared" si="591"/>
        <v>0.001065</v>
      </c>
      <c r="AQ3113" s="89" t="str">
        <f t="shared" si="592"/>
        <v>524.7</v>
      </c>
      <c r="AR3113" s="89" t="str">
        <f t="shared" si="593"/>
        <v>525.4</v>
      </c>
      <c r="AS3113" s="89" t="str">
        <f t="shared" si="594"/>
        <v>1.581</v>
      </c>
      <c r="AT3113" s="89"/>
      <c r="AU3113" s="99">
        <v>0.65</v>
      </c>
      <c r="AV3113" s="99">
        <v>125</v>
      </c>
      <c r="AW3113" s="99">
        <v>1.0646899999999999E-3</v>
      </c>
      <c r="AX3113" s="99">
        <v>524.66795149999996</v>
      </c>
      <c r="AY3113" s="99">
        <v>525.36</v>
      </c>
      <c r="AZ3113" s="99">
        <v>1.5811999999999999</v>
      </c>
      <c r="BA3113" s="119" t="s">
        <v>8</v>
      </c>
      <c r="BB3113" s="4">
        <v>3113</v>
      </c>
      <c r="BC3113" s="4">
        <v>0.65</v>
      </c>
    </row>
    <row r="3114" spans="2:55">
      <c r="B3114">
        <v>3113</v>
      </c>
      <c r="C3114" s="107">
        <f t="shared" si="583"/>
        <v>0.65</v>
      </c>
      <c r="D3114" s="5">
        <f t="shared" si="584"/>
        <v>130</v>
      </c>
      <c r="E3114" s="5" t="str">
        <f t="shared" si="585"/>
        <v>0.001069</v>
      </c>
      <c r="F3114" s="5" t="str">
        <f t="shared" si="586"/>
        <v>545.9</v>
      </c>
      <c r="G3114" s="5" t="str">
        <f t="shared" si="587"/>
        <v>546.6</v>
      </c>
      <c r="H3114" s="5" t="str">
        <f t="shared" si="588"/>
        <v>1.634</v>
      </c>
      <c r="I3114" s="1" t="s">
        <v>8</v>
      </c>
      <c r="AN3114" s="89" t="str">
        <f t="shared" si="589"/>
        <v>0.6500</v>
      </c>
      <c r="AO3114" s="89" t="str">
        <f t="shared" si="590"/>
        <v>130.0</v>
      </c>
      <c r="AP3114" s="89" t="str">
        <f t="shared" si="591"/>
        <v>0.001069</v>
      </c>
      <c r="AQ3114" s="89" t="str">
        <f t="shared" si="592"/>
        <v>545.9</v>
      </c>
      <c r="AR3114" s="89" t="str">
        <f t="shared" si="593"/>
        <v>546.6</v>
      </c>
      <c r="AS3114" s="89" t="str">
        <f t="shared" si="594"/>
        <v>1.634</v>
      </c>
      <c r="AT3114" s="89"/>
      <c r="AU3114" s="99">
        <v>0.65</v>
      </c>
      <c r="AV3114" s="99">
        <v>130</v>
      </c>
      <c r="AW3114" s="99">
        <v>1.06948E-3</v>
      </c>
      <c r="AX3114" s="99">
        <v>545.944838</v>
      </c>
      <c r="AY3114" s="99">
        <v>546.64</v>
      </c>
      <c r="AZ3114" s="99">
        <v>1.6343000000000001</v>
      </c>
      <c r="BA3114" s="119" t="s">
        <v>8</v>
      </c>
      <c r="BB3114" s="4">
        <v>3114</v>
      </c>
      <c r="BC3114" s="4">
        <v>0.65</v>
      </c>
    </row>
    <row r="3115" spans="2:55">
      <c r="B3115">
        <v>3114</v>
      </c>
      <c r="C3115" s="107">
        <f t="shared" si="583"/>
        <v>0.65</v>
      </c>
      <c r="D3115" s="5">
        <f t="shared" si="584"/>
        <v>135</v>
      </c>
      <c r="E3115" s="5" t="str">
        <f t="shared" si="585"/>
        <v>0.001074</v>
      </c>
      <c r="F3115" s="5" t="str">
        <f t="shared" si="586"/>
        <v>567.3</v>
      </c>
      <c r="G3115" s="5" t="str">
        <f t="shared" si="587"/>
        <v>568.0</v>
      </c>
      <c r="H3115" s="5" t="str">
        <f t="shared" si="588"/>
        <v>1.687</v>
      </c>
      <c r="I3115" s="1" t="s">
        <v>8</v>
      </c>
      <c r="AN3115" s="89" t="str">
        <f t="shared" si="589"/>
        <v>0.6500</v>
      </c>
      <c r="AO3115" s="89" t="str">
        <f t="shared" si="590"/>
        <v>135.0</v>
      </c>
      <c r="AP3115" s="89" t="str">
        <f t="shared" si="591"/>
        <v>0.001074</v>
      </c>
      <c r="AQ3115" s="89" t="str">
        <f t="shared" si="592"/>
        <v>567.3</v>
      </c>
      <c r="AR3115" s="89" t="str">
        <f t="shared" si="593"/>
        <v>568.0</v>
      </c>
      <c r="AS3115" s="89" t="str">
        <f t="shared" si="594"/>
        <v>1.687</v>
      </c>
      <c r="AT3115" s="89"/>
      <c r="AU3115" s="99">
        <v>0.65</v>
      </c>
      <c r="AV3115" s="99">
        <v>135</v>
      </c>
      <c r="AW3115" s="99">
        <v>1.0744400000000001E-3</v>
      </c>
      <c r="AX3115" s="99">
        <v>567.271614</v>
      </c>
      <c r="AY3115" s="99">
        <v>567.97</v>
      </c>
      <c r="AZ3115" s="99">
        <v>1.6869000000000001</v>
      </c>
      <c r="BA3115" s="119" t="s">
        <v>8</v>
      </c>
      <c r="BB3115" s="4">
        <v>3115</v>
      </c>
      <c r="BC3115" s="4">
        <v>0.65</v>
      </c>
    </row>
    <row r="3116" spans="2:55">
      <c r="B3116">
        <v>3115</v>
      </c>
      <c r="C3116" s="107">
        <f t="shared" si="583"/>
        <v>0.65</v>
      </c>
      <c r="D3116" s="5">
        <f t="shared" si="584"/>
        <v>140</v>
      </c>
      <c r="E3116" s="5" t="str">
        <f t="shared" si="585"/>
        <v>0.001080</v>
      </c>
      <c r="F3116" s="5" t="str">
        <f t="shared" si="586"/>
        <v>588.6</v>
      </c>
      <c r="G3116" s="5" t="str">
        <f t="shared" si="587"/>
        <v>589.4</v>
      </c>
      <c r="H3116" s="5" t="str">
        <f t="shared" si="588"/>
        <v>1.739</v>
      </c>
      <c r="I3116" s="1" t="s">
        <v>8</v>
      </c>
      <c r="AN3116" s="89" t="str">
        <f t="shared" si="589"/>
        <v>0.6500</v>
      </c>
      <c r="AO3116" s="89" t="str">
        <f t="shared" si="590"/>
        <v>140.0</v>
      </c>
      <c r="AP3116" s="89" t="str">
        <f t="shared" si="591"/>
        <v>0.001080</v>
      </c>
      <c r="AQ3116" s="89" t="str">
        <f t="shared" si="592"/>
        <v>588.6</v>
      </c>
      <c r="AR3116" s="89" t="str">
        <f t="shared" si="593"/>
        <v>589.4</v>
      </c>
      <c r="AS3116" s="89" t="str">
        <f t="shared" si="594"/>
        <v>1.739</v>
      </c>
      <c r="AT3116" s="89"/>
      <c r="AU3116" s="99">
        <v>0.65</v>
      </c>
      <c r="AV3116" s="99">
        <v>140</v>
      </c>
      <c r="AW3116" s="99">
        <v>1.07957E-3</v>
      </c>
      <c r="AX3116" s="99">
        <v>588.64827950000006</v>
      </c>
      <c r="AY3116" s="99">
        <v>589.35</v>
      </c>
      <c r="AZ3116" s="99">
        <v>1.7388999999999999</v>
      </c>
      <c r="BA3116" s="119" t="s">
        <v>8</v>
      </c>
      <c r="BB3116" s="4">
        <v>3116</v>
      </c>
      <c r="BC3116" s="4">
        <v>0.65</v>
      </c>
    </row>
    <row r="3117" spans="2:55">
      <c r="B3117">
        <v>3116</v>
      </c>
      <c r="C3117" s="107">
        <f t="shared" si="583"/>
        <v>0.65</v>
      </c>
      <c r="D3117" s="5">
        <f t="shared" si="584"/>
        <v>145</v>
      </c>
      <c r="E3117" s="5" t="str">
        <f t="shared" si="585"/>
        <v>0.001085</v>
      </c>
      <c r="F3117" s="5" t="str">
        <f t="shared" si="586"/>
        <v>610.1</v>
      </c>
      <c r="G3117" s="5" t="str">
        <f t="shared" si="587"/>
        <v>610.8</v>
      </c>
      <c r="H3117" s="5" t="str">
        <f t="shared" si="588"/>
        <v>1.791</v>
      </c>
      <c r="I3117" s="1" t="s">
        <v>8</v>
      </c>
      <c r="AN3117" s="89" t="str">
        <f t="shared" si="589"/>
        <v>0.6500</v>
      </c>
      <c r="AO3117" s="89" t="str">
        <f t="shared" si="590"/>
        <v>145.0</v>
      </c>
      <c r="AP3117" s="89" t="str">
        <f t="shared" si="591"/>
        <v>0.001085</v>
      </c>
      <c r="AQ3117" s="89" t="str">
        <f t="shared" si="592"/>
        <v>610.1</v>
      </c>
      <c r="AR3117" s="89" t="str">
        <f t="shared" si="593"/>
        <v>610.8</v>
      </c>
      <c r="AS3117" s="89" t="str">
        <f t="shared" si="594"/>
        <v>1.791</v>
      </c>
      <c r="AT3117" s="89"/>
      <c r="AU3117" s="99">
        <v>0.65</v>
      </c>
      <c r="AV3117" s="99">
        <v>145</v>
      </c>
      <c r="AW3117" s="99">
        <v>1.0848899999999998E-3</v>
      </c>
      <c r="AX3117" s="99">
        <v>610.08482149999998</v>
      </c>
      <c r="AY3117" s="99">
        <v>610.79</v>
      </c>
      <c r="AZ3117" s="99">
        <v>1.7905</v>
      </c>
      <c r="BA3117" s="119" t="s">
        <v>8</v>
      </c>
      <c r="BB3117" s="4">
        <v>3117</v>
      </c>
      <c r="BC3117" s="4">
        <v>0.65</v>
      </c>
    </row>
    <row r="3118" spans="2:55">
      <c r="B3118">
        <v>3117</v>
      </c>
      <c r="C3118" s="107">
        <f t="shared" si="583"/>
        <v>0.65</v>
      </c>
      <c r="D3118" s="5">
        <f t="shared" si="584"/>
        <v>150</v>
      </c>
      <c r="E3118" s="5" t="str">
        <f t="shared" si="585"/>
        <v>0.001090</v>
      </c>
      <c r="F3118" s="5" t="str">
        <f t="shared" si="586"/>
        <v>631.6</v>
      </c>
      <c r="G3118" s="5" t="str">
        <f t="shared" si="587"/>
        <v>632.3</v>
      </c>
      <c r="H3118" s="5" t="str">
        <f t="shared" si="588"/>
        <v>1.842</v>
      </c>
      <c r="I3118" s="1" t="s">
        <v>8</v>
      </c>
      <c r="AN3118" s="89" t="str">
        <f t="shared" si="589"/>
        <v>0.6500</v>
      </c>
      <c r="AO3118" s="89" t="str">
        <f t="shared" si="590"/>
        <v>150.0</v>
      </c>
      <c r="AP3118" s="89" t="str">
        <f t="shared" si="591"/>
        <v>0.001090</v>
      </c>
      <c r="AQ3118" s="89" t="str">
        <f t="shared" si="592"/>
        <v>631.6</v>
      </c>
      <c r="AR3118" s="89" t="str">
        <f t="shared" si="593"/>
        <v>632.3</v>
      </c>
      <c r="AS3118" s="89" t="str">
        <f t="shared" si="594"/>
        <v>1.842</v>
      </c>
      <c r="AT3118" s="89"/>
      <c r="AU3118" s="99">
        <v>0.65</v>
      </c>
      <c r="AV3118" s="99">
        <v>150</v>
      </c>
      <c r="AW3118" s="99">
        <v>1.0903899999999999E-3</v>
      </c>
      <c r="AX3118" s="99">
        <v>631.58124650000002</v>
      </c>
      <c r="AY3118" s="99">
        <v>632.29</v>
      </c>
      <c r="AZ3118" s="99">
        <v>1.8415999999999999</v>
      </c>
      <c r="BA3118" s="119" t="s">
        <v>8</v>
      </c>
      <c r="BB3118" s="4">
        <v>3118</v>
      </c>
      <c r="BC3118" s="4">
        <v>0.65</v>
      </c>
    </row>
    <row r="3119" spans="2:55">
      <c r="B3119">
        <v>3118</v>
      </c>
      <c r="C3119" s="107">
        <f t="shared" si="583"/>
        <v>0.65</v>
      </c>
      <c r="D3119" s="5">
        <f t="shared" si="584"/>
        <v>155</v>
      </c>
      <c r="E3119" s="5" t="str">
        <f t="shared" si="585"/>
        <v>0.001096</v>
      </c>
      <c r="F3119" s="5" t="str">
        <f t="shared" si="586"/>
        <v>653.1</v>
      </c>
      <c r="G3119" s="5" t="str">
        <f t="shared" si="587"/>
        <v>653.9</v>
      </c>
      <c r="H3119" s="5" t="str">
        <f t="shared" si="588"/>
        <v>1.892</v>
      </c>
      <c r="I3119" s="1" t="s">
        <v>8</v>
      </c>
      <c r="AN3119" s="89" t="str">
        <f t="shared" si="589"/>
        <v>0.6500</v>
      </c>
      <c r="AO3119" s="89" t="str">
        <f t="shared" si="590"/>
        <v>155.0</v>
      </c>
      <c r="AP3119" s="89" t="str">
        <f t="shared" si="591"/>
        <v>0.001096</v>
      </c>
      <c r="AQ3119" s="89" t="str">
        <f t="shared" si="592"/>
        <v>653.1</v>
      </c>
      <c r="AR3119" s="89" t="str">
        <f t="shared" si="593"/>
        <v>653.9</v>
      </c>
      <c r="AS3119" s="89" t="str">
        <f t="shared" si="594"/>
        <v>1.892</v>
      </c>
      <c r="AT3119" s="89"/>
      <c r="AU3119" s="99">
        <v>0.65</v>
      </c>
      <c r="AV3119" s="99">
        <v>155</v>
      </c>
      <c r="AW3119" s="99">
        <v>1.0960799999999999E-3</v>
      </c>
      <c r="AX3119" s="99">
        <v>653.13754800000004</v>
      </c>
      <c r="AY3119" s="99">
        <v>653.85</v>
      </c>
      <c r="AZ3119" s="99">
        <v>1.8923000000000001</v>
      </c>
      <c r="BA3119" s="119" t="s">
        <v>8</v>
      </c>
      <c r="BB3119" s="4">
        <v>3119</v>
      </c>
      <c r="BC3119" s="4">
        <v>0.65</v>
      </c>
    </row>
    <row r="3120" spans="2:55">
      <c r="B3120">
        <v>3119</v>
      </c>
      <c r="C3120" s="107">
        <f t="shared" si="583"/>
        <v>0.65</v>
      </c>
      <c r="D3120" s="5">
        <f t="shared" si="584"/>
        <v>160</v>
      </c>
      <c r="E3120" s="5" t="str">
        <f t="shared" si="585"/>
        <v>0.001102</v>
      </c>
      <c r="F3120" s="5" t="str">
        <f t="shared" si="586"/>
        <v>674.8</v>
      </c>
      <c r="G3120" s="5" t="str">
        <f t="shared" si="587"/>
        <v>675.5</v>
      </c>
      <c r="H3120" s="5" t="str">
        <f t="shared" si="588"/>
        <v>1.943</v>
      </c>
      <c r="I3120" s="1" t="s">
        <v>8</v>
      </c>
      <c r="AN3120" s="89" t="str">
        <f t="shared" si="589"/>
        <v>0.6500</v>
      </c>
      <c r="AO3120" s="89" t="str">
        <f t="shared" si="590"/>
        <v>160.0</v>
      </c>
      <c r="AP3120" s="89" t="str">
        <f t="shared" si="591"/>
        <v>0.001102</v>
      </c>
      <c r="AQ3120" s="89" t="str">
        <f t="shared" si="592"/>
        <v>674.8</v>
      </c>
      <c r="AR3120" s="89" t="str">
        <f t="shared" si="593"/>
        <v>675.5</v>
      </c>
      <c r="AS3120" s="89" t="str">
        <f t="shared" si="594"/>
        <v>1.943</v>
      </c>
      <c r="AT3120" s="89"/>
      <c r="AU3120" s="99">
        <v>0.65</v>
      </c>
      <c r="AV3120" s="99">
        <v>160</v>
      </c>
      <c r="AW3120" s="99">
        <v>1.1019699999999999E-3</v>
      </c>
      <c r="AX3120" s="99">
        <v>674.77371949999997</v>
      </c>
      <c r="AY3120" s="99">
        <v>675.49</v>
      </c>
      <c r="AZ3120" s="99">
        <v>1.9424999999999999</v>
      </c>
      <c r="BA3120" s="119" t="s">
        <v>8</v>
      </c>
      <c r="BB3120" s="4">
        <v>3120</v>
      </c>
      <c r="BC3120" s="4">
        <v>0.65</v>
      </c>
    </row>
    <row r="3121" spans="2:55">
      <c r="B3121">
        <v>3120</v>
      </c>
      <c r="C3121" s="107">
        <f t="shared" si="583"/>
        <v>0.65</v>
      </c>
      <c r="D3121" s="5">
        <f t="shared" si="584"/>
        <v>162</v>
      </c>
      <c r="E3121" s="5" t="str">
        <f t="shared" si="585"/>
        <v>0.001104</v>
      </c>
      <c r="F3121" s="5" t="str">
        <f t="shared" si="586"/>
        <v>683.4</v>
      </c>
      <c r="G3121" s="5" t="str">
        <f t="shared" si="587"/>
        <v>684.1</v>
      </c>
      <c r="H3121" s="5" t="str">
        <f t="shared" si="588"/>
        <v>1.962</v>
      </c>
      <c r="I3121" s="1" t="s">
        <v>10</v>
      </c>
      <c r="AN3121" s="89" t="str">
        <f t="shared" si="589"/>
        <v>0.6500</v>
      </c>
      <c r="AO3121" s="89" t="str">
        <f t="shared" si="590"/>
        <v>162.0</v>
      </c>
      <c r="AP3121" s="89" t="str">
        <f t="shared" si="591"/>
        <v>0.001104</v>
      </c>
      <c r="AQ3121" s="89" t="str">
        <f t="shared" si="592"/>
        <v>683.4</v>
      </c>
      <c r="AR3121" s="89" t="str">
        <f t="shared" si="593"/>
        <v>684.1</v>
      </c>
      <c r="AS3121" s="89" t="str">
        <f t="shared" si="594"/>
        <v>1.962</v>
      </c>
      <c r="AT3121" s="89"/>
      <c r="AU3121" s="99">
        <v>0.65</v>
      </c>
      <c r="AV3121" s="99">
        <v>161.97999999999999</v>
      </c>
      <c r="AW3121" s="99">
        <v>1.10436E-3</v>
      </c>
      <c r="AX3121" s="99">
        <v>683.362166</v>
      </c>
      <c r="AY3121" s="99">
        <v>684.08</v>
      </c>
      <c r="AZ3121" s="99">
        <v>1.9622999999999999</v>
      </c>
      <c r="BA3121" s="119" t="s">
        <v>10</v>
      </c>
      <c r="BB3121" s="4">
        <v>3121</v>
      </c>
      <c r="BC3121" s="4">
        <v>0.65</v>
      </c>
    </row>
    <row r="3122" spans="2:55">
      <c r="B3122">
        <v>3121</v>
      </c>
      <c r="C3122" s="107">
        <f t="shared" si="583"/>
        <v>0.65</v>
      </c>
      <c r="D3122" s="5">
        <f t="shared" si="584"/>
        <v>162</v>
      </c>
      <c r="E3122" s="5" t="str">
        <f t="shared" si="585"/>
        <v>0.2926</v>
      </c>
      <c r="F3122" s="5" t="str">
        <f t="shared" si="586"/>
        <v>2569</v>
      </c>
      <c r="G3122" s="5" t="str">
        <f t="shared" si="587"/>
        <v>2760.</v>
      </c>
      <c r="H3122" s="5" t="str">
        <f t="shared" si="588"/>
        <v>6.732</v>
      </c>
      <c r="I3122" s="1" t="s">
        <v>11</v>
      </c>
      <c r="AN3122" s="89" t="str">
        <f t="shared" si="589"/>
        <v>0.6500</v>
      </c>
      <c r="AO3122" s="89" t="str">
        <f t="shared" si="590"/>
        <v>162.0</v>
      </c>
      <c r="AP3122" s="89" t="str">
        <f t="shared" si="591"/>
        <v>0.2926</v>
      </c>
      <c r="AQ3122" s="89" t="str">
        <f t="shared" si="592"/>
        <v>2569</v>
      </c>
      <c r="AR3122" s="89" t="str">
        <f t="shared" si="593"/>
        <v>2760.</v>
      </c>
      <c r="AS3122" s="89" t="str">
        <f t="shared" si="594"/>
        <v>6.732</v>
      </c>
      <c r="AT3122" s="89"/>
      <c r="AU3122" s="99">
        <v>0.65</v>
      </c>
      <c r="AV3122" s="99">
        <v>161.97999999999999</v>
      </c>
      <c r="AW3122" s="99">
        <v>0.29258999999999996</v>
      </c>
      <c r="AX3122" s="99">
        <v>2569.4164999999998</v>
      </c>
      <c r="AY3122" s="99">
        <v>2759.6</v>
      </c>
      <c r="AZ3122" s="99">
        <v>6.7321999999999997</v>
      </c>
      <c r="BA3122" s="119" t="s">
        <v>11</v>
      </c>
      <c r="BB3122" s="4">
        <v>3122</v>
      </c>
      <c r="BC3122" s="4">
        <v>0.65</v>
      </c>
    </row>
    <row r="3123" spans="2:55">
      <c r="B3123">
        <v>3122</v>
      </c>
      <c r="C3123" s="107">
        <f t="shared" si="583"/>
        <v>0.65</v>
      </c>
      <c r="D3123" s="5">
        <f t="shared" si="584"/>
        <v>165</v>
      </c>
      <c r="E3123" s="5" t="str">
        <f t="shared" si="585"/>
        <v>0.2952</v>
      </c>
      <c r="F3123" s="5" t="str">
        <f t="shared" si="586"/>
        <v>2575</v>
      </c>
      <c r="G3123" s="5" t="str">
        <f t="shared" si="587"/>
        <v>2767</v>
      </c>
      <c r="H3123" s="5" t="str">
        <f t="shared" si="588"/>
        <v>6.749</v>
      </c>
      <c r="I3123" s="1" t="s">
        <v>9</v>
      </c>
      <c r="AN3123" s="89" t="str">
        <f t="shared" si="589"/>
        <v>0.6500</v>
      </c>
      <c r="AO3123" s="89" t="str">
        <f t="shared" si="590"/>
        <v>165.0</v>
      </c>
      <c r="AP3123" s="89" t="str">
        <f t="shared" si="591"/>
        <v>0.2952</v>
      </c>
      <c r="AQ3123" s="89" t="str">
        <f t="shared" si="592"/>
        <v>2575</v>
      </c>
      <c r="AR3123" s="89" t="str">
        <f t="shared" si="593"/>
        <v>2767</v>
      </c>
      <c r="AS3123" s="89" t="str">
        <f t="shared" si="594"/>
        <v>6.749</v>
      </c>
      <c r="AT3123" s="89"/>
      <c r="AU3123" s="99">
        <v>0.65</v>
      </c>
      <c r="AV3123" s="99">
        <v>165</v>
      </c>
      <c r="AW3123" s="99">
        <v>0.29520999999999997</v>
      </c>
      <c r="AX3123" s="99">
        <v>2575.2134999999998</v>
      </c>
      <c r="AY3123" s="99">
        <v>2767.1</v>
      </c>
      <c r="AZ3123" s="99">
        <v>6.7493999999999996</v>
      </c>
      <c r="BA3123" s="119" t="s">
        <v>9</v>
      </c>
      <c r="BB3123" s="4">
        <v>3123</v>
      </c>
      <c r="BC3123" s="4">
        <v>0.65</v>
      </c>
    </row>
    <row r="3124" spans="2:55">
      <c r="B3124">
        <v>3123</v>
      </c>
      <c r="C3124" s="107">
        <f t="shared" si="583"/>
        <v>0.65</v>
      </c>
      <c r="D3124" s="5">
        <f t="shared" si="584"/>
        <v>170</v>
      </c>
      <c r="E3124" s="5" t="str">
        <f t="shared" si="585"/>
        <v>0.2995</v>
      </c>
      <c r="F3124" s="5" t="str">
        <f t="shared" si="586"/>
        <v>2585</v>
      </c>
      <c r="G3124" s="5" t="str">
        <f t="shared" si="587"/>
        <v>2779</v>
      </c>
      <c r="H3124" s="5" t="str">
        <f t="shared" si="588"/>
        <v>6.777</v>
      </c>
      <c r="I3124" s="1" t="s">
        <v>9</v>
      </c>
      <c r="AN3124" s="89" t="str">
        <f t="shared" si="589"/>
        <v>0.6500</v>
      </c>
      <c r="AO3124" s="89" t="str">
        <f t="shared" si="590"/>
        <v>170.0</v>
      </c>
      <c r="AP3124" s="89" t="str">
        <f t="shared" si="591"/>
        <v>0.2995</v>
      </c>
      <c r="AQ3124" s="89" t="str">
        <f t="shared" si="592"/>
        <v>2585</v>
      </c>
      <c r="AR3124" s="89" t="str">
        <f t="shared" si="593"/>
        <v>2779</v>
      </c>
      <c r="AS3124" s="89" t="str">
        <f t="shared" si="594"/>
        <v>6.777</v>
      </c>
      <c r="AT3124" s="89"/>
      <c r="AU3124" s="99">
        <v>0.65</v>
      </c>
      <c r="AV3124" s="99">
        <v>170</v>
      </c>
      <c r="AW3124" s="99">
        <v>0.29948000000000002</v>
      </c>
      <c r="AX3124" s="99">
        <v>2584.538</v>
      </c>
      <c r="AY3124" s="99">
        <v>2779.2</v>
      </c>
      <c r="AZ3124" s="99">
        <v>6.7769000000000004</v>
      </c>
      <c r="BA3124" s="119" t="s">
        <v>9</v>
      </c>
      <c r="BB3124" s="4">
        <v>3124</v>
      </c>
      <c r="BC3124" s="4">
        <v>0.65</v>
      </c>
    </row>
    <row r="3125" spans="2:55">
      <c r="B3125">
        <v>3124</v>
      </c>
      <c r="C3125" s="107">
        <f t="shared" si="583"/>
        <v>0.65</v>
      </c>
      <c r="D3125" s="5">
        <f t="shared" si="584"/>
        <v>175</v>
      </c>
      <c r="E3125" s="5" t="str">
        <f t="shared" si="585"/>
        <v>0.3037</v>
      </c>
      <c r="F3125" s="5" t="str">
        <f t="shared" si="586"/>
        <v>2594</v>
      </c>
      <c r="G3125" s="5" t="str">
        <f t="shared" si="587"/>
        <v>2791</v>
      </c>
      <c r="H3125" s="5" t="str">
        <f t="shared" si="588"/>
        <v>6.804</v>
      </c>
      <c r="I3125" s="1" t="s">
        <v>9</v>
      </c>
      <c r="AN3125" s="89" t="str">
        <f t="shared" si="589"/>
        <v>0.6500</v>
      </c>
      <c r="AO3125" s="89" t="str">
        <f t="shared" si="590"/>
        <v>175.0</v>
      </c>
      <c r="AP3125" s="89" t="str">
        <f t="shared" si="591"/>
        <v>0.3037</v>
      </c>
      <c r="AQ3125" s="89" t="str">
        <f t="shared" si="592"/>
        <v>2594</v>
      </c>
      <c r="AR3125" s="89" t="str">
        <f t="shared" si="593"/>
        <v>2791</v>
      </c>
      <c r="AS3125" s="89" t="str">
        <f t="shared" si="594"/>
        <v>6.804</v>
      </c>
      <c r="AT3125" s="89"/>
      <c r="AU3125" s="99">
        <v>0.65</v>
      </c>
      <c r="AV3125" s="99">
        <v>175</v>
      </c>
      <c r="AW3125" s="99">
        <v>0.30369000000000002</v>
      </c>
      <c r="AX3125" s="99">
        <v>2593.7015000000001</v>
      </c>
      <c r="AY3125" s="99">
        <v>2791.1</v>
      </c>
      <c r="AZ3125" s="99">
        <v>6.8034999999999997</v>
      </c>
      <c r="BA3125" s="119" t="s">
        <v>9</v>
      </c>
      <c r="BB3125" s="4">
        <v>3125</v>
      </c>
      <c r="BC3125" s="4">
        <v>0.65</v>
      </c>
    </row>
    <row r="3126" spans="2:55">
      <c r="B3126">
        <v>3125</v>
      </c>
      <c r="C3126" s="107">
        <f t="shared" si="583"/>
        <v>0.65</v>
      </c>
      <c r="D3126" s="5">
        <f t="shared" si="584"/>
        <v>180</v>
      </c>
      <c r="E3126" s="5" t="str">
        <f t="shared" si="585"/>
        <v>0.3078</v>
      </c>
      <c r="F3126" s="5" t="str">
        <f t="shared" si="586"/>
        <v>2603</v>
      </c>
      <c r="G3126" s="5" t="str">
        <f t="shared" si="587"/>
        <v>2803</v>
      </c>
      <c r="H3126" s="5" t="str">
        <f t="shared" si="588"/>
        <v>6.829</v>
      </c>
      <c r="I3126" s="1" t="s">
        <v>9</v>
      </c>
      <c r="AN3126" s="89" t="str">
        <f t="shared" si="589"/>
        <v>0.6500</v>
      </c>
      <c r="AO3126" s="89" t="str">
        <f t="shared" si="590"/>
        <v>180.0</v>
      </c>
      <c r="AP3126" s="89" t="str">
        <f t="shared" si="591"/>
        <v>0.3078</v>
      </c>
      <c r="AQ3126" s="89" t="str">
        <f t="shared" si="592"/>
        <v>2603</v>
      </c>
      <c r="AR3126" s="89" t="str">
        <f t="shared" si="593"/>
        <v>2803</v>
      </c>
      <c r="AS3126" s="89" t="str">
        <f t="shared" si="594"/>
        <v>6.829</v>
      </c>
      <c r="AT3126" s="89"/>
      <c r="AU3126" s="99">
        <v>0.65</v>
      </c>
      <c r="AV3126" s="99">
        <v>180</v>
      </c>
      <c r="AW3126" s="99">
        <v>0.30784</v>
      </c>
      <c r="AX3126" s="99">
        <v>2602.6039999999998</v>
      </c>
      <c r="AY3126" s="99">
        <v>2802.7</v>
      </c>
      <c r="AZ3126" s="99">
        <v>6.8292999999999999</v>
      </c>
      <c r="BA3126" s="119" t="s">
        <v>9</v>
      </c>
      <c r="BB3126" s="4">
        <v>3126</v>
      </c>
      <c r="BC3126" s="4">
        <v>0.65</v>
      </c>
    </row>
    <row r="3127" spans="2:55">
      <c r="B3127">
        <v>3126</v>
      </c>
      <c r="C3127" s="107">
        <f t="shared" si="583"/>
        <v>0.65</v>
      </c>
      <c r="D3127" s="5">
        <f t="shared" si="584"/>
        <v>185</v>
      </c>
      <c r="E3127" s="5" t="str">
        <f t="shared" si="585"/>
        <v>0.3120</v>
      </c>
      <c r="F3127" s="5" t="str">
        <f t="shared" si="586"/>
        <v>2611</v>
      </c>
      <c r="G3127" s="5" t="str">
        <f t="shared" si="587"/>
        <v>2814</v>
      </c>
      <c r="H3127" s="5" t="str">
        <f t="shared" si="588"/>
        <v>6.855</v>
      </c>
      <c r="I3127" s="1" t="s">
        <v>9</v>
      </c>
      <c r="AN3127" s="89" t="str">
        <f t="shared" si="589"/>
        <v>0.6500</v>
      </c>
      <c r="AO3127" s="89" t="str">
        <f t="shared" si="590"/>
        <v>185.0</v>
      </c>
      <c r="AP3127" s="89" t="str">
        <f t="shared" si="591"/>
        <v>0.3120</v>
      </c>
      <c r="AQ3127" s="89" t="str">
        <f t="shared" si="592"/>
        <v>2611</v>
      </c>
      <c r="AR3127" s="89" t="str">
        <f t="shared" si="593"/>
        <v>2814</v>
      </c>
      <c r="AS3127" s="89" t="str">
        <f t="shared" si="594"/>
        <v>6.855</v>
      </c>
      <c r="AT3127" s="89"/>
      <c r="AU3127" s="99">
        <v>0.65</v>
      </c>
      <c r="AV3127" s="99">
        <v>185</v>
      </c>
      <c r="AW3127" s="99">
        <v>0.31195000000000001</v>
      </c>
      <c r="AX3127" s="99">
        <v>2611.4324999999999</v>
      </c>
      <c r="AY3127" s="99">
        <v>2814.2</v>
      </c>
      <c r="AZ3127" s="99">
        <v>6.8545999999999996</v>
      </c>
      <c r="BA3127" s="119" t="s">
        <v>9</v>
      </c>
      <c r="BB3127" s="4">
        <v>3127</v>
      </c>
      <c r="BC3127" s="4">
        <v>0.65</v>
      </c>
    </row>
    <row r="3128" spans="2:55">
      <c r="B3128">
        <v>3127</v>
      </c>
      <c r="C3128" s="107">
        <f t="shared" si="583"/>
        <v>0.65</v>
      </c>
      <c r="D3128" s="5">
        <f t="shared" si="584"/>
        <v>190</v>
      </c>
      <c r="E3128" s="5" t="str">
        <f t="shared" si="585"/>
        <v>0.3160</v>
      </c>
      <c r="F3128" s="5" t="str">
        <f t="shared" si="586"/>
        <v>2620.</v>
      </c>
      <c r="G3128" s="5" t="str">
        <f t="shared" si="587"/>
        <v>2826</v>
      </c>
      <c r="H3128" s="5" t="str">
        <f t="shared" si="588"/>
        <v>6.879</v>
      </c>
      <c r="I3128" s="1" t="s">
        <v>9</v>
      </c>
      <c r="AN3128" s="89" t="str">
        <f t="shared" si="589"/>
        <v>0.6500</v>
      </c>
      <c r="AO3128" s="89" t="str">
        <f t="shared" si="590"/>
        <v>190.0</v>
      </c>
      <c r="AP3128" s="89" t="str">
        <f t="shared" si="591"/>
        <v>0.3160</v>
      </c>
      <c r="AQ3128" s="89" t="str">
        <f t="shared" si="592"/>
        <v>2620.</v>
      </c>
      <c r="AR3128" s="89" t="str">
        <f t="shared" si="593"/>
        <v>2826</v>
      </c>
      <c r="AS3128" s="89" t="str">
        <f t="shared" si="594"/>
        <v>6.879</v>
      </c>
      <c r="AT3128" s="89"/>
      <c r="AU3128" s="99">
        <v>0.65</v>
      </c>
      <c r="AV3128" s="99">
        <v>190</v>
      </c>
      <c r="AW3128" s="99">
        <v>0.31601999999999997</v>
      </c>
      <c r="AX3128" s="99">
        <v>2620.1869999999999</v>
      </c>
      <c r="AY3128" s="99">
        <v>2825.6</v>
      </c>
      <c r="AZ3128" s="99">
        <v>6.8792</v>
      </c>
      <c r="BA3128" s="119" t="s">
        <v>9</v>
      </c>
      <c r="BB3128" s="4">
        <v>3128</v>
      </c>
      <c r="BC3128" s="4">
        <v>0.65</v>
      </c>
    </row>
    <row r="3129" spans="2:55">
      <c r="B3129">
        <v>3128</v>
      </c>
      <c r="C3129" s="107">
        <f t="shared" si="583"/>
        <v>0.65</v>
      </c>
      <c r="D3129" s="5">
        <f t="shared" si="584"/>
        <v>195</v>
      </c>
      <c r="E3129" s="5" t="str">
        <f t="shared" si="585"/>
        <v>0.3201</v>
      </c>
      <c r="F3129" s="5" t="str">
        <f t="shared" si="586"/>
        <v>2629</v>
      </c>
      <c r="G3129" s="5" t="str">
        <f t="shared" si="587"/>
        <v>2837</v>
      </c>
      <c r="H3129" s="5" t="str">
        <f t="shared" si="588"/>
        <v>6.903</v>
      </c>
      <c r="I3129" s="1" t="s">
        <v>9</v>
      </c>
      <c r="AN3129" s="89" t="str">
        <f t="shared" si="589"/>
        <v>0.6500</v>
      </c>
      <c r="AO3129" s="89" t="str">
        <f t="shared" si="590"/>
        <v>195.0</v>
      </c>
      <c r="AP3129" s="89" t="str">
        <f t="shared" si="591"/>
        <v>0.3201</v>
      </c>
      <c r="AQ3129" s="89" t="str">
        <f t="shared" si="592"/>
        <v>2629</v>
      </c>
      <c r="AR3129" s="89" t="str">
        <f t="shared" si="593"/>
        <v>2837</v>
      </c>
      <c r="AS3129" s="89" t="str">
        <f t="shared" si="594"/>
        <v>6.903</v>
      </c>
      <c r="AT3129" s="89"/>
      <c r="AU3129" s="99">
        <v>0.65</v>
      </c>
      <c r="AV3129" s="99">
        <v>195</v>
      </c>
      <c r="AW3129" s="99">
        <v>0.32006000000000001</v>
      </c>
      <c r="AX3129" s="99">
        <v>2628.761</v>
      </c>
      <c r="AY3129" s="99">
        <v>2836.8</v>
      </c>
      <c r="AZ3129" s="99">
        <v>6.9032999999999998</v>
      </c>
      <c r="BA3129" s="119" t="s">
        <v>9</v>
      </c>
      <c r="BB3129" s="4">
        <v>3129</v>
      </c>
      <c r="BC3129" s="4">
        <v>0.65</v>
      </c>
    </row>
    <row r="3130" spans="2:55">
      <c r="B3130">
        <v>3129</v>
      </c>
      <c r="C3130" s="107">
        <f t="shared" si="583"/>
        <v>0.65</v>
      </c>
      <c r="D3130" s="5">
        <f t="shared" si="584"/>
        <v>200</v>
      </c>
      <c r="E3130" s="5" t="str">
        <f t="shared" si="585"/>
        <v>0.3241</v>
      </c>
      <c r="F3130" s="5" t="str">
        <f t="shared" si="586"/>
        <v>2637</v>
      </c>
      <c r="G3130" s="5" t="str">
        <f t="shared" si="587"/>
        <v>2848</v>
      </c>
      <c r="H3130" s="5" t="str">
        <f t="shared" si="588"/>
        <v>6.927</v>
      </c>
      <c r="I3130" s="1" t="s">
        <v>9</v>
      </c>
      <c r="AN3130" s="89" t="str">
        <f t="shared" si="589"/>
        <v>0.6500</v>
      </c>
      <c r="AO3130" s="89" t="str">
        <f t="shared" si="590"/>
        <v>200.0</v>
      </c>
      <c r="AP3130" s="89" t="str">
        <f t="shared" si="591"/>
        <v>0.3241</v>
      </c>
      <c r="AQ3130" s="89" t="str">
        <f t="shared" si="592"/>
        <v>2637</v>
      </c>
      <c r="AR3130" s="89" t="str">
        <f t="shared" si="593"/>
        <v>2848</v>
      </c>
      <c r="AS3130" s="89" t="str">
        <f t="shared" si="594"/>
        <v>6.927</v>
      </c>
      <c r="AT3130" s="89"/>
      <c r="AU3130" s="99">
        <v>0.65</v>
      </c>
      <c r="AV3130" s="99">
        <v>200</v>
      </c>
      <c r="AW3130" s="99">
        <v>0.32406000000000001</v>
      </c>
      <c r="AX3130" s="99">
        <v>2637.3609999999999</v>
      </c>
      <c r="AY3130" s="99">
        <v>2848</v>
      </c>
      <c r="AZ3130" s="99">
        <v>6.9269999999999996</v>
      </c>
      <c r="BA3130" s="119" t="s">
        <v>9</v>
      </c>
      <c r="BB3130" s="4">
        <v>3130</v>
      </c>
      <c r="BC3130" s="4">
        <v>0.65</v>
      </c>
    </row>
    <row r="3131" spans="2:55">
      <c r="B3131">
        <v>3130</v>
      </c>
      <c r="C3131" s="107">
        <f t="shared" si="583"/>
        <v>0.65</v>
      </c>
      <c r="D3131" s="5">
        <f t="shared" si="584"/>
        <v>210</v>
      </c>
      <c r="E3131" s="5" t="str">
        <f t="shared" si="585"/>
        <v>0.3320</v>
      </c>
      <c r="F3131" s="5" t="str">
        <f t="shared" si="586"/>
        <v>2654</v>
      </c>
      <c r="G3131" s="5" t="str">
        <f t="shared" si="587"/>
        <v>2870.</v>
      </c>
      <c r="H3131" s="5" t="str">
        <f t="shared" si="588"/>
        <v>6.973</v>
      </c>
      <c r="I3131" s="1" t="s">
        <v>9</v>
      </c>
      <c r="AN3131" s="89" t="str">
        <f t="shared" si="589"/>
        <v>0.6500</v>
      </c>
      <c r="AO3131" s="89" t="str">
        <f t="shared" si="590"/>
        <v>210.0</v>
      </c>
      <c r="AP3131" s="89" t="str">
        <f t="shared" si="591"/>
        <v>0.3320</v>
      </c>
      <c r="AQ3131" s="89" t="str">
        <f t="shared" si="592"/>
        <v>2654</v>
      </c>
      <c r="AR3131" s="89" t="str">
        <f t="shared" si="593"/>
        <v>2870.</v>
      </c>
      <c r="AS3131" s="89" t="str">
        <f t="shared" si="594"/>
        <v>6.973</v>
      </c>
      <c r="AT3131" s="89"/>
      <c r="AU3131" s="99">
        <v>0.65</v>
      </c>
      <c r="AV3131" s="99">
        <v>210</v>
      </c>
      <c r="AW3131" s="99">
        <v>0.33199000000000001</v>
      </c>
      <c r="AX3131" s="99">
        <v>2654.2065000000002</v>
      </c>
      <c r="AY3131" s="99">
        <v>2870</v>
      </c>
      <c r="AZ3131" s="99">
        <v>6.9730999999999996</v>
      </c>
      <c r="BA3131" s="119" t="s">
        <v>9</v>
      </c>
      <c r="BB3131" s="4">
        <v>3131</v>
      </c>
      <c r="BC3131" s="4">
        <v>0.65</v>
      </c>
    </row>
    <row r="3132" spans="2:55">
      <c r="B3132">
        <v>3131</v>
      </c>
      <c r="C3132" s="107">
        <f t="shared" si="583"/>
        <v>0.65</v>
      </c>
      <c r="D3132" s="5">
        <f t="shared" si="584"/>
        <v>220</v>
      </c>
      <c r="E3132" s="5" t="str">
        <f t="shared" si="585"/>
        <v>0.3398</v>
      </c>
      <c r="F3132" s="5" t="str">
        <f t="shared" si="586"/>
        <v>2671</v>
      </c>
      <c r="G3132" s="5" t="str">
        <f t="shared" si="587"/>
        <v>2892</v>
      </c>
      <c r="H3132" s="5" t="str">
        <f t="shared" si="588"/>
        <v>7.018</v>
      </c>
      <c r="I3132" s="1" t="s">
        <v>9</v>
      </c>
      <c r="AN3132" s="89" t="str">
        <f t="shared" si="589"/>
        <v>0.6500</v>
      </c>
      <c r="AO3132" s="89" t="str">
        <f t="shared" si="590"/>
        <v>220.0</v>
      </c>
      <c r="AP3132" s="89" t="str">
        <f t="shared" si="591"/>
        <v>0.3398</v>
      </c>
      <c r="AQ3132" s="89" t="str">
        <f t="shared" si="592"/>
        <v>2671</v>
      </c>
      <c r="AR3132" s="89" t="str">
        <f t="shared" si="593"/>
        <v>2892</v>
      </c>
      <c r="AS3132" s="89" t="str">
        <f t="shared" si="594"/>
        <v>7.018</v>
      </c>
      <c r="AT3132" s="89"/>
      <c r="AU3132" s="99">
        <v>0.65</v>
      </c>
      <c r="AV3132" s="99">
        <v>220</v>
      </c>
      <c r="AW3132" s="99">
        <v>0.33982999999999997</v>
      </c>
      <c r="AX3132" s="99">
        <v>2670.8105</v>
      </c>
      <c r="AY3132" s="99">
        <v>2891.7</v>
      </c>
      <c r="AZ3132" s="99">
        <v>7.0175999999999998</v>
      </c>
      <c r="BA3132" s="119" t="s">
        <v>9</v>
      </c>
      <c r="BB3132" s="4">
        <v>3132</v>
      </c>
      <c r="BC3132" s="4">
        <v>0.65</v>
      </c>
    </row>
    <row r="3133" spans="2:55">
      <c r="B3133">
        <v>3132</v>
      </c>
      <c r="C3133" s="107">
        <f t="shared" si="583"/>
        <v>0.65</v>
      </c>
      <c r="D3133" s="5">
        <f t="shared" si="584"/>
        <v>230</v>
      </c>
      <c r="E3133" s="5" t="str">
        <f t="shared" si="585"/>
        <v>0.3476</v>
      </c>
      <c r="F3133" s="5" t="str">
        <f t="shared" si="586"/>
        <v>2687</v>
      </c>
      <c r="G3133" s="5" t="str">
        <f t="shared" si="587"/>
        <v>2913</v>
      </c>
      <c r="H3133" s="5" t="str">
        <f t="shared" si="588"/>
        <v>7.061</v>
      </c>
      <c r="I3133" s="1" t="s">
        <v>9</v>
      </c>
      <c r="AN3133" s="89" t="str">
        <f t="shared" si="589"/>
        <v>0.6500</v>
      </c>
      <c r="AO3133" s="89" t="str">
        <f t="shared" si="590"/>
        <v>230.0</v>
      </c>
      <c r="AP3133" s="89" t="str">
        <f t="shared" si="591"/>
        <v>0.3476</v>
      </c>
      <c r="AQ3133" s="89" t="str">
        <f t="shared" si="592"/>
        <v>2687</v>
      </c>
      <c r="AR3133" s="89" t="str">
        <f t="shared" si="593"/>
        <v>2913</v>
      </c>
      <c r="AS3133" s="89" t="str">
        <f t="shared" si="594"/>
        <v>7.061</v>
      </c>
      <c r="AT3133" s="89"/>
      <c r="AU3133" s="99">
        <v>0.65</v>
      </c>
      <c r="AV3133" s="99">
        <v>230</v>
      </c>
      <c r="AW3133" s="99">
        <v>0.34758999999999995</v>
      </c>
      <c r="AX3133" s="99">
        <v>2687.2664999999997</v>
      </c>
      <c r="AY3133" s="99">
        <v>2913.2</v>
      </c>
      <c r="AZ3133" s="99">
        <v>7.0608000000000004</v>
      </c>
      <c r="BA3133" s="119" t="s">
        <v>9</v>
      </c>
      <c r="BB3133" s="4">
        <v>3133</v>
      </c>
      <c r="BC3133" s="4">
        <v>0.65</v>
      </c>
    </row>
    <row r="3134" spans="2:55">
      <c r="B3134">
        <v>3133</v>
      </c>
      <c r="C3134" s="107">
        <f t="shared" si="583"/>
        <v>0.65</v>
      </c>
      <c r="D3134" s="5">
        <f t="shared" si="584"/>
        <v>240</v>
      </c>
      <c r="E3134" s="5" t="str">
        <f t="shared" si="585"/>
        <v>0.3553</v>
      </c>
      <c r="F3134" s="5" t="str">
        <f t="shared" si="586"/>
        <v>2704</v>
      </c>
      <c r="G3134" s="5" t="str">
        <f t="shared" si="587"/>
        <v>2935</v>
      </c>
      <c r="H3134" s="5" t="str">
        <f t="shared" si="588"/>
        <v>7.103</v>
      </c>
      <c r="I3134" s="1" t="s">
        <v>9</v>
      </c>
      <c r="AN3134" s="89" t="str">
        <f t="shared" si="589"/>
        <v>0.6500</v>
      </c>
      <c r="AO3134" s="89" t="str">
        <f t="shared" si="590"/>
        <v>240.0</v>
      </c>
      <c r="AP3134" s="89" t="str">
        <f t="shared" si="591"/>
        <v>0.3553</v>
      </c>
      <c r="AQ3134" s="89" t="str">
        <f t="shared" si="592"/>
        <v>2704</v>
      </c>
      <c r="AR3134" s="89" t="str">
        <f t="shared" si="593"/>
        <v>2935</v>
      </c>
      <c r="AS3134" s="89" t="str">
        <f t="shared" si="594"/>
        <v>7.103</v>
      </c>
      <c r="AT3134" s="89"/>
      <c r="AU3134" s="99">
        <v>0.65</v>
      </c>
      <c r="AV3134" s="99">
        <v>240</v>
      </c>
      <c r="AW3134" s="99">
        <v>0.35527999999999998</v>
      </c>
      <c r="AX3134" s="99">
        <v>2703.6680000000001</v>
      </c>
      <c r="AY3134" s="99">
        <v>2934.6</v>
      </c>
      <c r="AZ3134" s="99">
        <v>7.1028000000000002</v>
      </c>
      <c r="BA3134" s="119" t="s">
        <v>9</v>
      </c>
      <c r="BB3134" s="4">
        <v>3134</v>
      </c>
      <c r="BC3134" s="4">
        <v>0.65</v>
      </c>
    </row>
    <row r="3135" spans="2:55">
      <c r="B3135">
        <v>3134</v>
      </c>
      <c r="C3135" s="107">
        <f t="shared" si="583"/>
        <v>0.65</v>
      </c>
      <c r="D3135" s="5">
        <f t="shared" si="584"/>
        <v>250</v>
      </c>
      <c r="E3135" s="5" t="str">
        <f t="shared" si="585"/>
        <v>0.3629</v>
      </c>
      <c r="F3135" s="5" t="str">
        <f t="shared" si="586"/>
        <v>2720.</v>
      </c>
      <c r="G3135" s="5" t="str">
        <f t="shared" si="587"/>
        <v>2956</v>
      </c>
      <c r="H3135" s="5" t="str">
        <f t="shared" si="588"/>
        <v>7.144</v>
      </c>
      <c r="I3135" s="1" t="s">
        <v>9</v>
      </c>
      <c r="AN3135" s="89" t="str">
        <f t="shared" si="589"/>
        <v>0.6500</v>
      </c>
      <c r="AO3135" s="89" t="str">
        <f t="shared" si="590"/>
        <v>250.0</v>
      </c>
      <c r="AP3135" s="89" t="str">
        <f t="shared" si="591"/>
        <v>0.3629</v>
      </c>
      <c r="AQ3135" s="89" t="str">
        <f t="shared" si="592"/>
        <v>2720.</v>
      </c>
      <c r="AR3135" s="89" t="str">
        <f t="shared" si="593"/>
        <v>2956</v>
      </c>
      <c r="AS3135" s="89" t="str">
        <f t="shared" si="594"/>
        <v>7.144</v>
      </c>
      <c r="AT3135" s="89"/>
      <c r="AU3135" s="99">
        <v>0.65</v>
      </c>
      <c r="AV3135" s="99">
        <v>250</v>
      </c>
      <c r="AW3135" s="99">
        <v>0.36292000000000002</v>
      </c>
      <c r="AX3135" s="99">
        <v>2719.902</v>
      </c>
      <c r="AY3135" s="99">
        <v>2955.8</v>
      </c>
      <c r="AZ3135" s="99">
        <v>7.1436999999999999</v>
      </c>
      <c r="BA3135" s="119" t="s">
        <v>9</v>
      </c>
      <c r="BB3135" s="4">
        <v>3135</v>
      </c>
      <c r="BC3135" s="4">
        <v>0.65</v>
      </c>
    </row>
    <row r="3136" spans="2:55">
      <c r="B3136">
        <v>3135</v>
      </c>
      <c r="C3136" s="107">
        <f t="shared" si="583"/>
        <v>0.65</v>
      </c>
      <c r="D3136" s="5">
        <f t="shared" si="584"/>
        <v>260</v>
      </c>
      <c r="E3136" s="5" t="str">
        <f t="shared" si="585"/>
        <v>0.3705</v>
      </c>
      <c r="F3136" s="5" t="str">
        <f t="shared" si="586"/>
        <v>2736</v>
      </c>
      <c r="G3136" s="5" t="str">
        <f t="shared" si="587"/>
        <v>2977</v>
      </c>
      <c r="H3136" s="5" t="str">
        <f t="shared" si="588"/>
        <v>7.184</v>
      </c>
      <c r="I3136" s="1" t="s">
        <v>9</v>
      </c>
      <c r="AN3136" s="89" t="str">
        <f t="shared" si="589"/>
        <v>0.6500</v>
      </c>
      <c r="AO3136" s="89" t="str">
        <f t="shared" si="590"/>
        <v>260.0</v>
      </c>
      <c r="AP3136" s="89" t="str">
        <f t="shared" si="591"/>
        <v>0.3705</v>
      </c>
      <c r="AQ3136" s="89" t="str">
        <f t="shared" si="592"/>
        <v>2736</v>
      </c>
      <c r="AR3136" s="89" t="str">
        <f t="shared" si="593"/>
        <v>2977</v>
      </c>
      <c r="AS3136" s="89" t="str">
        <f t="shared" si="594"/>
        <v>7.184</v>
      </c>
      <c r="AT3136" s="89"/>
      <c r="AU3136" s="99">
        <v>0.65</v>
      </c>
      <c r="AV3136" s="99">
        <v>260</v>
      </c>
      <c r="AW3136" s="99">
        <v>0.37051000000000001</v>
      </c>
      <c r="AX3136" s="99">
        <v>2736.0685000000003</v>
      </c>
      <c r="AY3136" s="99">
        <v>2976.9</v>
      </c>
      <c r="AZ3136" s="99">
        <v>7.1837</v>
      </c>
      <c r="BA3136" s="119" t="s">
        <v>9</v>
      </c>
      <c r="BB3136" s="4">
        <v>3136</v>
      </c>
      <c r="BC3136" s="4">
        <v>0.65</v>
      </c>
    </row>
    <row r="3137" spans="2:55">
      <c r="B3137">
        <v>3136</v>
      </c>
      <c r="C3137" s="107">
        <f t="shared" si="583"/>
        <v>0.65</v>
      </c>
      <c r="D3137" s="5">
        <f t="shared" si="584"/>
        <v>270</v>
      </c>
      <c r="E3137" s="5" t="str">
        <f t="shared" si="585"/>
        <v>0.3781</v>
      </c>
      <c r="F3137" s="5" t="str">
        <f t="shared" si="586"/>
        <v>2752</v>
      </c>
      <c r="G3137" s="5" t="str">
        <f t="shared" si="587"/>
        <v>2998</v>
      </c>
      <c r="H3137" s="5" t="str">
        <f t="shared" si="588"/>
        <v>7.223</v>
      </c>
      <c r="I3137" s="1" t="s">
        <v>9</v>
      </c>
      <c r="AN3137" s="89" t="str">
        <f t="shared" si="589"/>
        <v>0.6500</v>
      </c>
      <c r="AO3137" s="89" t="str">
        <f t="shared" si="590"/>
        <v>270.0</v>
      </c>
      <c r="AP3137" s="89" t="str">
        <f t="shared" si="591"/>
        <v>0.3781</v>
      </c>
      <c r="AQ3137" s="89" t="str">
        <f t="shared" si="592"/>
        <v>2752</v>
      </c>
      <c r="AR3137" s="89" t="str">
        <f t="shared" si="593"/>
        <v>2998</v>
      </c>
      <c r="AS3137" s="89" t="str">
        <f t="shared" si="594"/>
        <v>7.223</v>
      </c>
      <c r="AT3137" s="89"/>
      <c r="AU3137" s="99">
        <v>0.65</v>
      </c>
      <c r="AV3137" s="99">
        <v>270</v>
      </c>
      <c r="AW3137" s="99">
        <v>0.37806000000000001</v>
      </c>
      <c r="AX3137" s="99">
        <v>2752.1610000000001</v>
      </c>
      <c r="AY3137" s="99">
        <v>2997.9</v>
      </c>
      <c r="AZ3137" s="99">
        <v>7.2228000000000003</v>
      </c>
      <c r="BA3137" s="119" t="s">
        <v>9</v>
      </c>
      <c r="BB3137" s="4">
        <v>3137</v>
      </c>
      <c r="BC3137" s="4">
        <v>0.65</v>
      </c>
    </row>
    <row r="3138" spans="2:55">
      <c r="B3138">
        <v>3137</v>
      </c>
      <c r="C3138" s="107">
        <f t="shared" si="583"/>
        <v>0.65</v>
      </c>
      <c r="D3138" s="5">
        <f t="shared" si="584"/>
        <v>280</v>
      </c>
      <c r="E3138" s="5" t="str">
        <f t="shared" si="585"/>
        <v>0.3856</v>
      </c>
      <c r="F3138" s="5" t="str">
        <f t="shared" si="586"/>
        <v>2768</v>
      </c>
      <c r="G3138" s="5" t="str">
        <f t="shared" si="587"/>
        <v>3019</v>
      </c>
      <c r="H3138" s="5" t="str">
        <f t="shared" si="588"/>
        <v>7.261</v>
      </c>
      <c r="I3138" s="1" t="s">
        <v>9</v>
      </c>
      <c r="AN3138" s="89" t="str">
        <f t="shared" si="589"/>
        <v>0.6500</v>
      </c>
      <c r="AO3138" s="89" t="str">
        <f t="shared" si="590"/>
        <v>280.0</v>
      </c>
      <c r="AP3138" s="89" t="str">
        <f t="shared" si="591"/>
        <v>0.3856</v>
      </c>
      <c r="AQ3138" s="89" t="str">
        <f t="shared" si="592"/>
        <v>2768</v>
      </c>
      <c r="AR3138" s="89" t="str">
        <f t="shared" si="593"/>
        <v>3019</v>
      </c>
      <c r="AS3138" s="89" t="str">
        <f t="shared" si="594"/>
        <v>7.261</v>
      </c>
      <c r="AT3138" s="89"/>
      <c r="AU3138" s="99">
        <v>0.65</v>
      </c>
      <c r="AV3138" s="99">
        <v>280</v>
      </c>
      <c r="AW3138" s="99">
        <v>0.38556999999999997</v>
      </c>
      <c r="AX3138" s="99">
        <v>2768.2795000000001</v>
      </c>
      <c r="AY3138" s="99">
        <v>3018.9</v>
      </c>
      <c r="AZ3138" s="99">
        <v>7.2610999999999999</v>
      </c>
      <c r="BA3138" s="119" t="s">
        <v>9</v>
      </c>
      <c r="BB3138" s="4">
        <v>3138</v>
      </c>
      <c r="BC3138" s="4">
        <v>0.65</v>
      </c>
    </row>
    <row r="3139" spans="2:55">
      <c r="B3139">
        <v>3138</v>
      </c>
      <c r="C3139" s="107">
        <f t="shared" si="583"/>
        <v>0.65</v>
      </c>
      <c r="D3139" s="5">
        <f t="shared" si="584"/>
        <v>290</v>
      </c>
      <c r="E3139" s="5" t="str">
        <f t="shared" si="585"/>
        <v>0.3931</v>
      </c>
      <c r="F3139" s="5" t="str">
        <f t="shared" si="586"/>
        <v>2784</v>
      </c>
      <c r="G3139" s="5" t="str">
        <f t="shared" si="587"/>
        <v>3040.</v>
      </c>
      <c r="H3139" s="5" t="str">
        <f t="shared" si="588"/>
        <v>7.299</v>
      </c>
      <c r="I3139" s="1" t="s">
        <v>9</v>
      </c>
      <c r="AN3139" s="89" t="str">
        <f t="shared" si="589"/>
        <v>0.6500</v>
      </c>
      <c r="AO3139" s="89" t="str">
        <f t="shared" si="590"/>
        <v>290.0</v>
      </c>
      <c r="AP3139" s="89" t="str">
        <f t="shared" si="591"/>
        <v>0.3931</v>
      </c>
      <c r="AQ3139" s="89" t="str">
        <f t="shared" si="592"/>
        <v>2784</v>
      </c>
      <c r="AR3139" s="89" t="str">
        <f t="shared" si="593"/>
        <v>3040.</v>
      </c>
      <c r="AS3139" s="89" t="str">
        <f t="shared" si="594"/>
        <v>7.299</v>
      </c>
      <c r="AT3139" s="89"/>
      <c r="AU3139" s="99">
        <v>0.65</v>
      </c>
      <c r="AV3139" s="99">
        <v>290</v>
      </c>
      <c r="AW3139" s="99">
        <v>0.39305000000000001</v>
      </c>
      <c r="AX3139" s="99">
        <v>2784.3175000000001</v>
      </c>
      <c r="AY3139" s="99">
        <v>3039.8</v>
      </c>
      <c r="AZ3139" s="99">
        <v>7.2986000000000004</v>
      </c>
      <c r="BA3139" s="119" t="s">
        <v>9</v>
      </c>
      <c r="BB3139" s="4">
        <v>3139</v>
      </c>
      <c r="BC3139" s="4">
        <v>0.65</v>
      </c>
    </row>
    <row r="3140" spans="2:55">
      <c r="B3140">
        <v>3139</v>
      </c>
      <c r="C3140" s="107">
        <f t="shared" si="583"/>
        <v>0.65</v>
      </c>
      <c r="D3140" s="5">
        <f t="shared" si="584"/>
        <v>300</v>
      </c>
      <c r="E3140" s="5" t="str">
        <f t="shared" si="585"/>
        <v>0.4005</v>
      </c>
      <c r="F3140" s="5" t="str">
        <f t="shared" si="586"/>
        <v>2800.</v>
      </c>
      <c r="G3140" s="5" t="str">
        <f t="shared" si="587"/>
        <v>3061</v>
      </c>
      <c r="H3140" s="5" t="str">
        <f t="shared" si="588"/>
        <v>7.335</v>
      </c>
      <c r="I3140" s="1" t="s">
        <v>9</v>
      </c>
      <c r="AN3140" s="89" t="str">
        <f t="shared" si="589"/>
        <v>0.6500</v>
      </c>
      <c r="AO3140" s="89" t="str">
        <f t="shared" si="590"/>
        <v>300.0</v>
      </c>
      <c r="AP3140" s="89" t="str">
        <f t="shared" si="591"/>
        <v>0.4005</v>
      </c>
      <c r="AQ3140" s="89" t="str">
        <f t="shared" si="592"/>
        <v>2800.</v>
      </c>
      <c r="AR3140" s="89" t="str">
        <f t="shared" si="593"/>
        <v>3061</v>
      </c>
      <c r="AS3140" s="89" t="str">
        <f t="shared" si="594"/>
        <v>7.335</v>
      </c>
      <c r="AT3140" s="89"/>
      <c r="AU3140" s="99">
        <v>0.65</v>
      </c>
      <c r="AV3140" s="99">
        <v>300</v>
      </c>
      <c r="AW3140" s="99">
        <v>0.40049000000000001</v>
      </c>
      <c r="AX3140" s="99">
        <v>2800.3815</v>
      </c>
      <c r="AY3140" s="99">
        <v>3060.7</v>
      </c>
      <c r="AZ3140" s="99">
        <v>7.3353000000000002</v>
      </c>
      <c r="BA3140" s="119" t="s">
        <v>9</v>
      </c>
      <c r="BB3140" s="4">
        <v>3140</v>
      </c>
      <c r="BC3140" s="4">
        <v>0.65</v>
      </c>
    </row>
    <row r="3141" spans="2:55">
      <c r="B3141">
        <v>3140</v>
      </c>
      <c r="C3141" s="107">
        <f t="shared" si="583"/>
        <v>0.65</v>
      </c>
      <c r="D3141" s="5">
        <f t="shared" si="584"/>
        <v>310</v>
      </c>
      <c r="E3141" s="5" t="str">
        <f t="shared" si="585"/>
        <v>0.4079</v>
      </c>
      <c r="F3141" s="5" t="str">
        <f t="shared" si="586"/>
        <v>2816</v>
      </c>
      <c r="G3141" s="5" t="str">
        <f t="shared" si="587"/>
        <v>3082</v>
      </c>
      <c r="H3141" s="5" t="str">
        <f t="shared" si="588"/>
        <v>7.372</v>
      </c>
      <c r="I3141" s="1" t="s">
        <v>9</v>
      </c>
      <c r="AN3141" s="89" t="str">
        <f t="shared" si="589"/>
        <v>0.6500</v>
      </c>
      <c r="AO3141" s="89" t="str">
        <f t="shared" si="590"/>
        <v>310.0</v>
      </c>
      <c r="AP3141" s="89" t="str">
        <f t="shared" si="591"/>
        <v>0.4079</v>
      </c>
      <c r="AQ3141" s="89" t="str">
        <f t="shared" si="592"/>
        <v>2816</v>
      </c>
      <c r="AR3141" s="89" t="str">
        <f t="shared" si="593"/>
        <v>3082</v>
      </c>
      <c r="AS3141" s="89" t="str">
        <f t="shared" si="594"/>
        <v>7.372</v>
      </c>
      <c r="AT3141" s="89"/>
      <c r="AU3141" s="99">
        <v>0.65</v>
      </c>
      <c r="AV3141" s="99">
        <v>310</v>
      </c>
      <c r="AW3141" s="99">
        <v>0.40792</v>
      </c>
      <c r="AX3141" s="99">
        <v>2816.4519999999998</v>
      </c>
      <c r="AY3141" s="99">
        <v>3081.6</v>
      </c>
      <c r="AZ3141" s="99">
        <v>7.3715000000000002</v>
      </c>
      <c r="BA3141" s="119" t="s">
        <v>9</v>
      </c>
      <c r="BB3141" s="4">
        <v>3141</v>
      </c>
      <c r="BC3141" s="4">
        <v>0.65</v>
      </c>
    </row>
    <row r="3142" spans="2:55">
      <c r="B3142">
        <v>3141</v>
      </c>
      <c r="C3142" s="107">
        <f t="shared" si="583"/>
        <v>0.65</v>
      </c>
      <c r="D3142" s="5">
        <f t="shared" si="584"/>
        <v>320</v>
      </c>
      <c r="E3142" s="5" t="str">
        <f t="shared" si="585"/>
        <v>0.4153</v>
      </c>
      <c r="F3142" s="5" t="str">
        <f t="shared" si="586"/>
        <v>2833</v>
      </c>
      <c r="G3142" s="5" t="str">
        <f t="shared" si="587"/>
        <v>3103</v>
      </c>
      <c r="H3142" s="5" t="str">
        <f t="shared" si="588"/>
        <v>7.407</v>
      </c>
      <c r="I3142" s="1" t="s">
        <v>9</v>
      </c>
      <c r="AN3142" s="89" t="str">
        <f t="shared" si="589"/>
        <v>0.6500</v>
      </c>
      <c r="AO3142" s="89" t="str">
        <f t="shared" si="590"/>
        <v>320.0</v>
      </c>
      <c r="AP3142" s="89" t="str">
        <f t="shared" si="591"/>
        <v>0.4153</v>
      </c>
      <c r="AQ3142" s="89" t="str">
        <f t="shared" si="592"/>
        <v>2833</v>
      </c>
      <c r="AR3142" s="89" t="str">
        <f t="shared" si="593"/>
        <v>3103</v>
      </c>
      <c r="AS3142" s="89" t="str">
        <f t="shared" si="594"/>
        <v>7.407</v>
      </c>
      <c r="AT3142" s="89"/>
      <c r="AU3142" s="99">
        <v>0.65</v>
      </c>
      <c r="AV3142" s="99">
        <v>320</v>
      </c>
      <c r="AW3142" s="99">
        <v>0.41531999999999997</v>
      </c>
      <c r="AX3142" s="99">
        <v>2832.5419999999999</v>
      </c>
      <c r="AY3142" s="99">
        <v>3102.5</v>
      </c>
      <c r="AZ3142" s="99">
        <v>7.407</v>
      </c>
      <c r="BA3142" s="119" t="s">
        <v>9</v>
      </c>
      <c r="BB3142" s="4">
        <v>3142</v>
      </c>
      <c r="BC3142" s="4">
        <v>0.65</v>
      </c>
    </row>
    <row r="3143" spans="2:55">
      <c r="B3143">
        <v>3142</v>
      </c>
      <c r="C3143" s="107">
        <f t="shared" si="583"/>
        <v>0.65</v>
      </c>
      <c r="D3143" s="5">
        <f t="shared" si="584"/>
        <v>330</v>
      </c>
      <c r="E3143" s="5" t="str">
        <f t="shared" si="585"/>
        <v>0.4227</v>
      </c>
      <c r="F3143" s="5" t="str">
        <f t="shared" si="586"/>
        <v>2849</v>
      </c>
      <c r="G3143" s="5" t="str">
        <f t="shared" si="587"/>
        <v>3123</v>
      </c>
      <c r="H3143" s="5" t="str">
        <f t="shared" si="588"/>
        <v>7.442</v>
      </c>
      <c r="I3143" s="1" t="s">
        <v>9</v>
      </c>
      <c r="AN3143" s="89" t="str">
        <f t="shared" si="589"/>
        <v>0.6500</v>
      </c>
      <c r="AO3143" s="89" t="str">
        <f t="shared" si="590"/>
        <v>330.0</v>
      </c>
      <c r="AP3143" s="89" t="str">
        <f t="shared" si="591"/>
        <v>0.4227</v>
      </c>
      <c r="AQ3143" s="89" t="str">
        <f t="shared" si="592"/>
        <v>2849</v>
      </c>
      <c r="AR3143" s="89" t="str">
        <f t="shared" si="593"/>
        <v>3123</v>
      </c>
      <c r="AS3143" s="89" t="str">
        <f t="shared" si="594"/>
        <v>7.442</v>
      </c>
      <c r="AT3143" s="89"/>
      <c r="AU3143" s="99">
        <v>0.65</v>
      </c>
      <c r="AV3143" s="99">
        <v>330</v>
      </c>
      <c r="AW3143" s="99">
        <v>0.42269999999999996</v>
      </c>
      <c r="AX3143" s="99">
        <v>2848.645</v>
      </c>
      <c r="AY3143" s="99">
        <v>3123.4</v>
      </c>
      <c r="AZ3143" s="99">
        <v>7.4419000000000004</v>
      </c>
      <c r="BA3143" s="119" t="s">
        <v>9</v>
      </c>
      <c r="BB3143" s="4">
        <v>3143</v>
      </c>
      <c r="BC3143" s="4">
        <v>0.65</v>
      </c>
    </row>
    <row r="3144" spans="2:55">
      <c r="B3144">
        <v>3143</v>
      </c>
      <c r="C3144" s="107">
        <f t="shared" si="583"/>
        <v>0.65</v>
      </c>
      <c r="D3144" s="5">
        <f t="shared" si="584"/>
        <v>340</v>
      </c>
      <c r="E3144" s="5" t="str">
        <f t="shared" si="585"/>
        <v>0.4301</v>
      </c>
      <c r="F3144" s="5" t="str">
        <f t="shared" si="586"/>
        <v>2865</v>
      </c>
      <c r="G3144" s="5" t="str">
        <f t="shared" si="587"/>
        <v>3144</v>
      </c>
      <c r="H3144" s="5" t="str">
        <f t="shared" si="588"/>
        <v>7.476</v>
      </c>
      <c r="I3144" s="1" t="s">
        <v>9</v>
      </c>
      <c r="AN3144" s="89" t="str">
        <f t="shared" si="589"/>
        <v>0.6500</v>
      </c>
      <c r="AO3144" s="89" t="str">
        <f t="shared" si="590"/>
        <v>340.0</v>
      </c>
      <c r="AP3144" s="89" t="str">
        <f t="shared" si="591"/>
        <v>0.4301</v>
      </c>
      <c r="AQ3144" s="89" t="str">
        <f t="shared" si="592"/>
        <v>2865</v>
      </c>
      <c r="AR3144" s="89" t="str">
        <f t="shared" si="593"/>
        <v>3144</v>
      </c>
      <c r="AS3144" s="89" t="str">
        <f t="shared" si="594"/>
        <v>7.476</v>
      </c>
      <c r="AT3144" s="89"/>
      <c r="AU3144" s="99">
        <v>0.65</v>
      </c>
      <c r="AV3144" s="99">
        <v>340</v>
      </c>
      <c r="AW3144" s="99">
        <v>0.43006</v>
      </c>
      <c r="AX3144" s="99">
        <v>2864.6610000000001</v>
      </c>
      <c r="AY3144" s="99">
        <v>3144.2</v>
      </c>
      <c r="AZ3144" s="99">
        <v>7.4762000000000004</v>
      </c>
      <c r="BA3144" s="119" t="s">
        <v>9</v>
      </c>
      <c r="BB3144" s="4">
        <v>3144</v>
      </c>
      <c r="BC3144" s="4">
        <v>0.65</v>
      </c>
    </row>
    <row r="3145" spans="2:55">
      <c r="B3145">
        <v>3144</v>
      </c>
      <c r="C3145" s="107">
        <f t="shared" si="583"/>
        <v>0.65</v>
      </c>
      <c r="D3145" s="5">
        <f t="shared" si="584"/>
        <v>350</v>
      </c>
      <c r="E3145" s="5" t="str">
        <f t="shared" si="585"/>
        <v>0.4374</v>
      </c>
      <c r="F3145" s="5" t="str">
        <f t="shared" si="586"/>
        <v>2881</v>
      </c>
      <c r="G3145" s="5" t="str">
        <f t="shared" si="587"/>
        <v>3165</v>
      </c>
      <c r="H3145" s="5" t="str">
        <f t="shared" si="588"/>
        <v>7.510</v>
      </c>
      <c r="I3145" s="1" t="s">
        <v>9</v>
      </c>
      <c r="AN3145" s="89" t="str">
        <f t="shared" si="589"/>
        <v>0.6500</v>
      </c>
      <c r="AO3145" s="89" t="str">
        <f t="shared" si="590"/>
        <v>350.0</v>
      </c>
      <c r="AP3145" s="89" t="str">
        <f t="shared" si="591"/>
        <v>0.4374</v>
      </c>
      <c r="AQ3145" s="89" t="str">
        <f t="shared" si="592"/>
        <v>2881</v>
      </c>
      <c r="AR3145" s="89" t="str">
        <f t="shared" si="593"/>
        <v>3165</v>
      </c>
      <c r="AS3145" s="89" t="str">
        <f t="shared" si="594"/>
        <v>7.510</v>
      </c>
      <c r="AT3145" s="89"/>
      <c r="AU3145" s="99">
        <v>0.65</v>
      </c>
      <c r="AV3145" s="99">
        <v>350</v>
      </c>
      <c r="AW3145" s="99">
        <v>0.43739999999999996</v>
      </c>
      <c r="AX3145" s="99">
        <v>2880.79</v>
      </c>
      <c r="AY3145" s="99">
        <v>3165.1</v>
      </c>
      <c r="AZ3145" s="99">
        <v>7.51</v>
      </c>
      <c r="BA3145" s="119" t="s">
        <v>9</v>
      </c>
      <c r="BB3145" s="4">
        <v>3145</v>
      </c>
      <c r="BC3145" s="4">
        <v>0.65</v>
      </c>
    </row>
    <row r="3146" spans="2:55">
      <c r="B3146">
        <v>3145</v>
      </c>
      <c r="C3146" s="107">
        <f t="shared" si="583"/>
        <v>0.65</v>
      </c>
      <c r="D3146" s="5">
        <f t="shared" si="584"/>
        <v>360</v>
      </c>
      <c r="E3146" s="5" t="str">
        <f t="shared" si="585"/>
        <v>0.4447</v>
      </c>
      <c r="F3146" s="5" t="str">
        <f t="shared" si="586"/>
        <v>2897</v>
      </c>
      <c r="G3146" s="5" t="str">
        <f t="shared" si="587"/>
        <v>3186</v>
      </c>
      <c r="H3146" s="5" t="str">
        <f t="shared" si="588"/>
        <v>7.543</v>
      </c>
      <c r="I3146" s="1" t="s">
        <v>9</v>
      </c>
      <c r="AN3146" s="89" t="str">
        <f t="shared" si="589"/>
        <v>0.6500</v>
      </c>
      <c r="AO3146" s="89" t="str">
        <f t="shared" si="590"/>
        <v>360.0</v>
      </c>
      <c r="AP3146" s="89" t="str">
        <f t="shared" si="591"/>
        <v>0.4447</v>
      </c>
      <c r="AQ3146" s="89" t="str">
        <f t="shared" si="592"/>
        <v>2897</v>
      </c>
      <c r="AR3146" s="89" t="str">
        <f t="shared" si="593"/>
        <v>3186</v>
      </c>
      <c r="AS3146" s="89" t="str">
        <f t="shared" si="594"/>
        <v>7.543</v>
      </c>
      <c r="AT3146" s="89"/>
      <c r="AU3146" s="99">
        <v>0.65</v>
      </c>
      <c r="AV3146" s="99">
        <v>360</v>
      </c>
      <c r="AW3146" s="99">
        <v>0.44473000000000001</v>
      </c>
      <c r="AX3146" s="99">
        <v>2897.0254999999997</v>
      </c>
      <c r="AY3146" s="99">
        <v>3186.1</v>
      </c>
      <c r="AZ3146" s="99">
        <v>7.5433000000000003</v>
      </c>
      <c r="BA3146" s="119" t="s">
        <v>9</v>
      </c>
      <c r="BB3146" s="4">
        <v>3146</v>
      </c>
      <c r="BC3146" s="4">
        <v>0.65</v>
      </c>
    </row>
    <row r="3147" spans="2:55">
      <c r="B3147">
        <v>3146</v>
      </c>
      <c r="C3147" s="107">
        <f t="shared" si="583"/>
        <v>0.65</v>
      </c>
      <c r="D3147" s="5">
        <f t="shared" si="584"/>
        <v>370</v>
      </c>
      <c r="E3147" s="5" t="str">
        <f t="shared" si="585"/>
        <v>0.4520</v>
      </c>
      <c r="F3147" s="5" t="str">
        <f t="shared" si="586"/>
        <v>2913</v>
      </c>
      <c r="G3147" s="5" t="str">
        <f t="shared" si="587"/>
        <v>3207</v>
      </c>
      <c r="H3147" s="5" t="str">
        <f t="shared" si="588"/>
        <v>7.576</v>
      </c>
      <c r="I3147" s="1" t="s">
        <v>9</v>
      </c>
      <c r="AN3147" s="89" t="str">
        <f t="shared" si="589"/>
        <v>0.6500</v>
      </c>
      <c r="AO3147" s="89" t="str">
        <f t="shared" si="590"/>
        <v>370.0</v>
      </c>
      <c r="AP3147" s="89" t="str">
        <f t="shared" si="591"/>
        <v>0.4520</v>
      </c>
      <c r="AQ3147" s="89" t="str">
        <f t="shared" si="592"/>
        <v>2913</v>
      </c>
      <c r="AR3147" s="89" t="str">
        <f t="shared" si="593"/>
        <v>3207</v>
      </c>
      <c r="AS3147" s="89" t="str">
        <f t="shared" si="594"/>
        <v>7.576</v>
      </c>
      <c r="AT3147" s="89"/>
      <c r="AU3147" s="99">
        <v>0.65</v>
      </c>
      <c r="AV3147" s="99">
        <v>370</v>
      </c>
      <c r="AW3147" s="99">
        <v>0.45204</v>
      </c>
      <c r="AX3147" s="99">
        <v>2913.174</v>
      </c>
      <c r="AY3147" s="99">
        <v>3207</v>
      </c>
      <c r="AZ3147" s="99">
        <v>7.5761000000000003</v>
      </c>
      <c r="BA3147" s="119" t="s">
        <v>9</v>
      </c>
      <c r="BB3147" s="4">
        <v>3147</v>
      </c>
      <c r="BC3147" s="4">
        <v>0.65</v>
      </c>
    </row>
    <row r="3148" spans="2:55">
      <c r="B3148">
        <v>3147</v>
      </c>
      <c r="C3148" s="107">
        <f t="shared" si="583"/>
        <v>0.65</v>
      </c>
      <c r="D3148" s="5">
        <f t="shared" si="584"/>
        <v>380</v>
      </c>
      <c r="E3148" s="5" t="str">
        <f t="shared" si="585"/>
        <v>0.4593</v>
      </c>
      <c r="F3148" s="5" t="str">
        <f t="shared" si="586"/>
        <v>2929</v>
      </c>
      <c r="G3148" s="5" t="str">
        <f t="shared" si="587"/>
        <v>3228</v>
      </c>
      <c r="H3148" s="5" t="str">
        <f t="shared" si="588"/>
        <v>7.609</v>
      </c>
      <c r="I3148" s="1" t="s">
        <v>9</v>
      </c>
      <c r="AN3148" s="89" t="str">
        <f t="shared" si="589"/>
        <v>0.6500</v>
      </c>
      <c r="AO3148" s="89" t="str">
        <f t="shared" si="590"/>
        <v>380.0</v>
      </c>
      <c r="AP3148" s="89" t="str">
        <f t="shared" si="591"/>
        <v>0.4593</v>
      </c>
      <c r="AQ3148" s="89" t="str">
        <f t="shared" si="592"/>
        <v>2929</v>
      </c>
      <c r="AR3148" s="89" t="str">
        <f t="shared" si="593"/>
        <v>3228</v>
      </c>
      <c r="AS3148" s="89" t="str">
        <f t="shared" si="594"/>
        <v>7.609</v>
      </c>
      <c r="AT3148" s="89"/>
      <c r="AU3148" s="99">
        <v>0.65</v>
      </c>
      <c r="AV3148" s="99">
        <v>380</v>
      </c>
      <c r="AW3148" s="99">
        <v>0.45933999999999997</v>
      </c>
      <c r="AX3148" s="99">
        <v>2929.4290000000001</v>
      </c>
      <c r="AY3148" s="99">
        <v>3228</v>
      </c>
      <c r="AZ3148" s="99">
        <v>7.6085000000000003</v>
      </c>
      <c r="BA3148" s="119" t="s">
        <v>9</v>
      </c>
      <c r="BB3148" s="4">
        <v>3148</v>
      </c>
      <c r="BC3148" s="4">
        <v>0.65</v>
      </c>
    </row>
    <row r="3149" spans="2:55">
      <c r="B3149">
        <v>3148</v>
      </c>
      <c r="C3149" s="107">
        <f t="shared" si="583"/>
        <v>0.65</v>
      </c>
      <c r="D3149" s="5">
        <f t="shared" si="584"/>
        <v>390</v>
      </c>
      <c r="E3149" s="5" t="str">
        <f t="shared" si="585"/>
        <v>0.4666</v>
      </c>
      <c r="F3149" s="5" t="str">
        <f t="shared" si="586"/>
        <v>2946</v>
      </c>
      <c r="G3149" s="5" t="str">
        <f t="shared" si="587"/>
        <v>3249</v>
      </c>
      <c r="H3149" s="5" t="str">
        <f t="shared" si="588"/>
        <v>7.640</v>
      </c>
      <c r="I3149" s="1" t="s">
        <v>9</v>
      </c>
      <c r="AN3149" s="89" t="str">
        <f t="shared" si="589"/>
        <v>0.6500</v>
      </c>
      <c r="AO3149" s="89" t="str">
        <f t="shared" si="590"/>
        <v>390.0</v>
      </c>
      <c r="AP3149" s="89" t="str">
        <f t="shared" si="591"/>
        <v>0.4666</v>
      </c>
      <c r="AQ3149" s="89" t="str">
        <f t="shared" si="592"/>
        <v>2946</v>
      </c>
      <c r="AR3149" s="89" t="str">
        <f t="shared" si="593"/>
        <v>3249</v>
      </c>
      <c r="AS3149" s="89" t="str">
        <f t="shared" si="594"/>
        <v>7.640</v>
      </c>
      <c r="AT3149" s="89"/>
      <c r="AU3149" s="99">
        <v>0.65</v>
      </c>
      <c r="AV3149" s="99">
        <v>390</v>
      </c>
      <c r="AW3149" s="99">
        <v>0.46662999999999999</v>
      </c>
      <c r="AX3149" s="99">
        <v>2945.6905000000002</v>
      </c>
      <c r="AY3149" s="99">
        <v>3249</v>
      </c>
      <c r="AZ3149" s="99">
        <v>7.6403999999999996</v>
      </c>
      <c r="BA3149" s="119" t="s">
        <v>9</v>
      </c>
      <c r="BB3149" s="4">
        <v>3149</v>
      </c>
      <c r="BC3149" s="4">
        <v>0.65</v>
      </c>
    </row>
    <row r="3150" spans="2:55">
      <c r="B3150">
        <v>3149</v>
      </c>
      <c r="C3150" s="107">
        <f t="shared" si="583"/>
        <v>0.65</v>
      </c>
      <c r="D3150" s="5">
        <f t="shared" si="584"/>
        <v>400</v>
      </c>
      <c r="E3150" s="5" t="str">
        <f t="shared" si="585"/>
        <v>0.4739</v>
      </c>
      <c r="F3150" s="5" t="str">
        <f t="shared" si="586"/>
        <v>2962</v>
      </c>
      <c r="G3150" s="5" t="str">
        <f t="shared" si="587"/>
        <v>3270.</v>
      </c>
      <c r="H3150" s="5" t="str">
        <f t="shared" si="588"/>
        <v>7.672</v>
      </c>
      <c r="I3150" s="1" t="s">
        <v>9</v>
      </c>
      <c r="AN3150" s="89" t="str">
        <f t="shared" si="589"/>
        <v>0.6500</v>
      </c>
      <c r="AO3150" s="89" t="str">
        <f t="shared" si="590"/>
        <v>400.0</v>
      </c>
      <c r="AP3150" s="89" t="str">
        <f t="shared" si="591"/>
        <v>0.4739</v>
      </c>
      <c r="AQ3150" s="89" t="str">
        <f t="shared" si="592"/>
        <v>2962</v>
      </c>
      <c r="AR3150" s="89" t="str">
        <f t="shared" si="593"/>
        <v>3270.</v>
      </c>
      <c r="AS3150" s="89" t="str">
        <f t="shared" si="594"/>
        <v>7.672</v>
      </c>
      <c r="AT3150" s="89"/>
      <c r="AU3150" s="99">
        <v>0.65</v>
      </c>
      <c r="AV3150" s="99">
        <v>400</v>
      </c>
      <c r="AW3150" s="99">
        <v>0.47391</v>
      </c>
      <c r="AX3150" s="99">
        <v>2961.9585000000002</v>
      </c>
      <c r="AY3150" s="99">
        <v>3270</v>
      </c>
      <c r="AZ3150" s="99">
        <v>7.6718999999999999</v>
      </c>
      <c r="BA3150" s="119" t="s">
        <v>9</v>
      </c>
      <c r="BB3150" s="4">
        <v>3150</v>
      </c>
      <c r="BC3150" s="4">
        <v>0.65</v>
      </c>
    </row>
    <row r="3151" spans="2:55">
      <c r="B3151">
        <v>3150</v>
      </c>
      <c r="C3151" s="107">
        <f t="shared" ref="C3151:C3214" si="595">_xlfn.NUMBERVALUE(AN3151)</f>
        <v>0.65</v>
      </c>
      <c r="D3151" s="5">
        <f t="shared" ref="D3151:D3214" si="596">_xlfn.NUMBERVALUE(AO3151)</f>
        <v>410</v>
      </c>
      <c r="E3151" s="5" t="str">
        <f t="shared" ref="E3151:E3214" si="597">AP3151</f>
        <v>0.4812</v>
      </c>
      <c r="F3151" s="5" t="str">
        <f t="shared" ref="F3151:F3214" si="598">IF($D3151=0,_xlfn.NUMBERVALUE(AQ3151),AQ3151)</f>
        <v>2978</v>
      </c>
      <c r="G3151" s="5" t="str">
        <f t="shared" ref="G3151:G3214" si="599">IF($D3151=0,_xlfn.NUMBERVALUE(AR3151),AR3151)</f>
        <v>3291</v>
      </c>
      <c r="H3151" s="5" t="str">
        <f t="shared" ref="H3151:H3214" si="600">IF($D3151=0,_xlfn.NUMBERVALUE(AS3151),AS3151)</f>
        <v>7.703</v>
      </c>
      <c r="I3151" s="1" t="s">
        <v>9</v>
      </c>
      <c r="AN3151" s="89" t="str">
        <f t="shared" ref="AN3151:AN3214" si="601">IF(AU3151=0,"0.000",TEXT(IF(AU3151&lt;0,"-","")&amp;LEFT(TEXT(ABS(AU3151),"0."&amp;REPT("0",4-1)&amp;"E+00"),4+1)*10^FLOOR(LOG10(TEXT(ABS(AU3151),"0."&amp;REPT("0",4-1)&amp;"E+00")),1),(""&amp;(IF(OR(AND(FLOOR(LOG10(TEXT(ABS(AU3151),"0."&amp;REPT("0",4-1)&amp;"E+00")),1)+1=4,RIGHT(LEFT(TEXT(ABS(AU3151),"0."&amp;REPT("0",4-1)&amp;"E+00"),4+1)*10^FLOOR(LOG10(TEXT(ABS(AU3151),"0."&amp;REPT("0",4-1)&amp;"E+00")),1),1)="0"),LOG10(TEXT(ABS(AU3151),"0."&amp;REPT("0",4-1)&amp;"E+00"))&lt;=4-1),"0.","#")&amp;REPT("0",IF(4-1-(FLOOR(LOG10(TEXT(ABS(AU3151),"0."&amp;REPT("0",4-1)&amp;"E+00")),1))&gt;0,4-1-(FLOOR(LOG10(TEXT(ABS(AU3151),"0."&amp;REPT("0",4-1)&amp;"E+00")),1)),0))))))</f>
        <v>0.6500</v>
      </c>
      <c r="AO3151" s="89" t="str">
        <f t="shared" ref="AO3151:AO3214" si="602">IF(AV3151=0,"0.000",TEXT(IF(AV3151&lt;0,"-","")&amp;LEFT(TEXT(ABS(AV3151),"0."&amp;REPT("0",4-1)&amp;"E+00"),4+1)*10^FLOOR(LOG10(TEXT(ABS(AV3151),"0."&amp;REPT("0",4-1)&amp;"E+00")),1),(""&amp;(IF(OR(AND(FLOOR(LOG10(TEXT(ABS(AV3151),"0."&amp;REPT("0",4-1)&amp;"E+00")),1)+1=4,RIGHT(LEFT(TEXT(ABS(AV3151),"0."&amp;REPT("0",4-1)&amp;"E+00"),4+1)*10^FLOOR(LOG10(TEXT(ABS(AV3151),"0."&amp;REPT("0",4-1)&amp;"E+00")),1),1)="0"),LOG10(TEXT(ABS(AV3151),"0."&amp;REPT("0",4-1)&amp;"E+00"))&lt;=4-1),"0.","#")&amp;REPT("0",IF(4-1-(FLOOR(LOG10(TEXT(ABS(AV3151),"0."&amp;REPT("0",4-1)&amp;"E+00")),1))&gt;0,4-1-(FLOOR(LOG10(TEXT(ABS(AV3151),"0."&amp;REPT("0",4-1)&amp;"E+00")),1)),0))))))</f>
        <v>410.0</v>
      </c>
      <c r="AP3151" s="89" t="str">
        <f t="shared" ref="AP3151:AP3214" si="603">IF(AW3151=0,"0.000",TEXT(IF(AW3151&lt;0,"-","")&amp;LEFT(TEXT(ABS(AW3151),"0."&amp;REPT("0",4-1)&amp;"E+00"),4+1)*10^FLOOR(LOG10(TEXT(ABS(AW3151),"0."&amp;REPT("0",4-1)&amp;"E+00")),1),(""&amp;(IF(OR(AND(FLOOR(LOG10(TEXT(ABS(AW3151),"0."&amp;REPT("0",4-1)&amp;"E+00")),1)+1=4,RIGHT(LEFT(TEXT(ABS(AW3151),"0."&amp;REPT("0",4-1)&amp;"E+00"),4+1)*10^FLOOR(LOG10(TEXT(ABS(AW3151),"0."&amp;REPT("0",4-1)&amp;"E+00")),1),1)="0"),LOG10(TEXT(ABS(AW3151),"0."&amp;REPT("0",4-1)&amp;"E+00"))&lt;=4-1),"0.","#")&amp;REPT("0",IF(4-1-(FLOOR(LOG10(TEXT(ABS(AW3151),"0."&amp;REPT("0",4-1)&amp;"E+00")),1))&gt;0,4-1-(FLOOR(LOG10(TEXT(ABS(AW3151),"0."&amp;REPT("0",4-1)&amp;"E+00")),1)),0))))))</f>
        <v>0.4812</v>
      </c>
      <c r="AQ3151" s="89" t="str">
        <f t="shared" ref="AQ3151:AQ3214" si="604">IF(AX3151=0,"0.000",TEXT(IF(AX3151&lt;0,"-","")&amp;LEFT(TEXT(ABS(AX3151),"0."&amp;REPT("0",4-1)&amp;"E+00"),4+1)*10^FLOOR(LOG10(TEXT(ABS(AX3151),"0."&amp;REPT("0",4-1)&amp;"E+00")),1),(""&amp;(IF(OR(AND(FLOOR(LOG10(TEXT(ABS(AX3151),"0."&amp;REPT("0",4-1)&amp;"E+00")),1)+1=4,RIGHT(LEFT(TEXT(ABS(AX3151),"0."&amp;REPT("0",4-1)&amp;"E+00"),4+1)*10^FLOOR(LOG10(TEXT(ABS(AX3151),"0."&amp;REPT("0",4-1)&amp;"E+00")),1),1)="0"),LOG10(TEXT(ABS(AX3151),"0."&amp;REPT("0",4-1)&amp;"E+00"))&lt;=4-1),"0.","#")&amp;REPT("0",IF(4-1-(FLOOR(LOG10(TEXT(ABS(AX3151),"0."&amp;REPT("0",4-1)&amp;"E+00")),1))&gt;0,4-1-(FLOOR(LOG10(TEXT(ABS(AX3151),"0."&amp;REPT("0",4-1)&amp;"E+00")),1)),0))))))</f>
        <v>2978</v>
      </c>
      <c r="AR3151" s="89" t="str">
        <f t="shared" ref="AR3151:AR3214" si="605">IF(AY3151=0,"0.000",TEXT(IF(AY3151&lt;0,"-","")&amp;LEFT(TEXT(ABS(AY3151),"0."&amp;REPT("0",4-1)&amp;"E+00"),4+1)*10^FLOOR(LOG10(TEXT(ABS(AY3151),"0."&amp;REPT("0",4-1)&amp;"E+00")),1),(""&amp;(IF(OR(AND(FLOOR(LOG10(TEXT(ABS(AY3151),"0."&amp;REPT("0",4-1)&amp;"E+00")),1)+1=4,RIGHT(LEFT(TEXT(ABS(AY3151),"0."&amp;REPT("0",4-1)&amp;"E+00"),4+1)*10^FLOOR(LOG10(TEXT(ABS(AY3151),"0."&amp;REPT("0",4-1)&amp;"E+00")),1),1)="0"),LOG10(TEXT(ABS(AY3151),"0."&amp;REPT("0",4-1)&amp;"E+00"))&lt;=4-1),"0.","#")&amp;REPT("0",IF(4-1-(FLOOR(LOG10(TEXT(ABS(AY3151),"0."&amp;REPT("0",4-1)&amp;"E+00")),1))&gt;0,4-1-(FLOOR(LOG10(TEXT(ABS(AY3151),"0."&amp;REPT("0",4-1)&amp;"E+00")),1)),0))))))</f>
        <v>3291</v>
      </c>
      <c r="AS3151" s="89" t="str">
        <f t="shared" ref="AS3151:AS3214" si="606">IF(AZ3151=0,"0.000",TEXT(IF(AZ3151&lt;0,"-","")&amp;LEFT(TEXT(ABS(AZ3151),"0."&amp;REPT("0",4-1)&amp;"E+00"),4+1)*10^FLOOR(LOG10(TEXT(ABS(AZ3151),"0."&amp;REPT("0",4-1)&amp;"E+00")),1),(""&amp;(IF(OR(AND(FLOOR(LOG10(TEXT(ABS(AZ3151),"0."&amp;REPT("0",4-1)&amp;"E+00")),1)+1=4,RIGHT(LEFT(TEXT(ABS(AZ3151),"0."&amp;REPT("0",4-1)&amp;"E+00"),4+1)*10^FLOOR(LOG10(TEXT(ABS(AZ3151),"0."&amp;REPT("0",4-1)&amp;"E+00")),1),1)="0"),LOG10(TEXT(ABS(AZ3151),"0."&amp;REPT("0",4-1)&amp;"E+00"))&lt;=4-1),"0.","#")&amp;REPT("0",IF(4-1-(FLOOR(LOG10(TEXT(ABS(AZ3151),"0."&amp;REPT("0",4-1)&amp;"E+00")),1))&gt;0,4-1-(FLOOR(LOG10(TEXT(ABS(AZ3151),"0."&amp;REPT("0",4-1)&amp;"E+00")),1)),0))))))</f>
        <v>7.703</v>
      </c>
      <c r="AT3151" s="89"/>
      <c r="AU3151" s="99">
        <v>0.65</v>
      </c>
      <c r="AV3151" s="99">
        <v>410</v>
      </c>
      <c r="AW3151" s="99">
        <v>0.48118</v>
      </c>
      <c r="AX3151" s="99">
        <v>2978.3330000000001</v>
      </c>
      <c r="AY3151" s="99">
        <v>3291.1</v>
      </c>
      <c r="AZ3151" s="99">
        <v>7.7028999999999996</v>
      </c>
      <c r="BA3151" s="119" t="s">
        <v>9</v>
      </c>
      <c r="BB3151" s="4">
        <v>3151</v>
      </c>
      <c r="BC3151" s="4">
        <v>0.65</v>
      </c>
    </row>
    <row r="3152" spans="2:55">
      <c r="B3152">
        <v>3151</v>
      </c>
      <c r="C3152" s="107">
        <f t="shared" si="595"/>
        <v>0.65</v>
      </c>
      <c r="D3152" s="5">
        <f t="shared" si="596"/>
        <v>420</v>
      </c>
      <c r="E3152" s="5" t="str">
        <f t="shared" si="597"/>
        <v>0.4884</v>
      </c>
      <c r="F3152" s="5" t="str">
        <f t="shared" si="598"/>
        <v>2995</v>
      </c>
      <c r="G3152" s="5" t="str">
        <f t="shared" si="599"/>
        <v>3312</v>
      </c>
      <c r="H3152" s="5" t="str">
        <f t="shared" si="600"/>
        <v>7.734</v>
      </c>
      <c r="I3152" s="1" t="s">
        <v>9</v>
      </c>
      <c r="AN3152" s="89" t="str">
        <f t="shared" si="601"/>
        <v>0.6500</v>
      </c>
      <c r="AO3152" s="89" t="str">
        <f t="shared" si="602"/>
        <v>420.0</v>
      </c>
      <c r="AP3152" s="89" t="str">
        <f t="shared" si="603"/>
        <v>0.4884</v>
      </c>
      <c r="AQ3152" s="89" t="str">
        <f t="shared" si="604"/>
        <v>2995</v>
      </c>
      <c r="AR3152" s="89" t="str">
        <f t="shared" si="605"/>
        <v>3312</v>
      </c>
      <c r="AS3152" s="89" t="str">
        <f t="shared" si="606"/>
        <v>7.734</v>
      </c>
      <c r="AT3152" s="89"/>
      <c r="AU3152" s="99">
        <v>0.65</v>
      </c>
      <c r="AV3152" s="99">
        <v>420</v>
      </c>
      <c r="AW3152" s="99">
        <v>0.48843999999999999</v>
      </c>
      <c r="AX3152" s="99">
        <v>2994.7139999999999</v>
      </c>
      <c r="AY3152" s="99">
        <v>3312.2</v>
      </c>
      <c r="AZ3152" s="99">
        <v>7.7336</v>
      </c>
      <c r="BA3152" s="119" t="s">
        <v>9</v>
      </c>
      <c r="BB3152" s="4">
        <v>3152</v>
      </c>
      <c r="BC3152" s="4">
        <v>0.65</v>
      </c>
    </row>
    <row r="3153" spans="2:55">
      <c r="B3153">
        <v>3152</v>
      </c>
      <c r="C3153" s="107">
        <f t="shared" si="595"/>
        <v>0.65</v>
      </c>
      <c r="D3153" s="5">
        <f t="shared" si="596"/>
        <v>430</v>
      </c>
      <c r="E3153" s="5" t="str">
        <f t="shared" si="597"/>
        <v>0.4957</v>
      </c>
      <c r="F3153" s="5" t="str">
        <f t="shared" si="598"/>
        <v>3011</v>
      </c>
      <c r="G3153" s="5" t="str">
        <f t="shared" si="599"/>
        <v>3333</v>
      </c>
      <c r="H3153" s="5" t="str">
        <f t="shared" si="600"/>
        <v>7.764</v>
      </c>
      <c r="I3153" s="1" t="s">
        <v>9</v>
      </c>
      <c r="AN3153" s="89" t="str">
        <f t="shared" si="601"/>
        <v>0.6500</v>
      </c>
      <c r="AO3153" s="89" t="str">
        <f t="shared" si="602"/>
        <v>430.0</v>
      </c>
      <c r="AP3153" s="89" t="str">
        <f t="shared" si="603"/>
        <v>0.4957</v>
      </c>
      <c r="AQ3153" s="89" t="str">
        <f t="shared" si="604"/>
        <v>3011</v>
      </c>
      <c r="AR3153" s="89" t="str">
        <f t="shared" si="605"/>
        <v>3333</v>
      </c>
      <c r="AS3153" s="89" t="str">
        <f t="shared" si="606"/>
        <v>7.764</v>
      </c>
      <c r="AT3153" s="89"/>
      <c r="AU3153" s="99">
        <v>0.65</v>
      </c>
      <c r="AV3153" s="99">
        <v>430</v>
      </c>
      <c r="AW3153" s="99">
        <v>0.49569000000000002</v>
      </c>
      <c r="AX3153" s="99">
        <v>3011.2015000000001</v>
      </c>
      <c r="AY3153" s="99">
        <v>3333.4</v>
      </c>
      <c r="AZ3153" s="99">
        <v>7.7638999999999996</v>
      </c>
      <c r="BA3153" s="119" t="s">
        <v>9</v>
      </c>
      <c r="BB3153" s="4">
        <v>3153</v>
      </c>
      <c r="BC3153" s="4">
        <v>0.65</v>
      </c>
    </row>
    <row r="3154" spans="2:55">
      <c r="B3154">
        <v>3153</v>
      </c>
      <c r="C3154" s="107">
        <f t="shared" si="595"/>
        <v>0.65</v>
      </c>
      <c r="D3154" s="5">
        <f t="shared" si="596"/>
        <v>440</v>
      </c>
      <c r="E3154" s="5" t="str">
        <f t="shared" si="597"/>
        <v>0.5029</v>
      </c>
      <c r="F3154" s="5" t="str">
        <f t="shared" si="598"/>
        <v>3028</v>
      </c>
      <c r="G3154" s="5" t="str">
        <f t="shared" si="599"/>
        <v>3355</v>
      </c>
      <c r="H3154" s="5" t="str">
        <f t="shared" si="600"/>
        <v>7.794</v>
      </c>
      <c r="I3154" s="1" t="s">
        <v>9</v>
      </c>
      <c r="AN3154" s="89" t="str">
        <f t="shared" si="601"/>
        <v>0.6500</v>
      </c>
      <c r="AO3154" s="89" t="str">
        <f t="shared" si="602"/>
        <v>440.0</v>
      </c>
      <c r="AP3154" s="89" t="str">
        <f t="shared" si="603"/>
        <v>0.5029</v>
      </c>
      <c r="AQ3154" s="89" t="str">
        <f t="shared" si="604"/>
        <v>3028</v>
      </c>
      <c r="AR3154" s="89" t="str">
        <f t="shared" si="605"/>
        <v>3355</v>
      </c>
      <c r="AS3154" s="89" t="str">
        <f t="shared" si="606"/>
        <v>7.794</v>
      </c>
      <c r="AT3154" s="89"/>
      <c r="AU3154" s="99">
        <v>0.65</v>
      </c>
      <c r="AV3154" s="99">
        <v>440</v>
      </c>
      <c r="AW3154" s="99">
        <v>0.50292999999999999</v>
      </c>
      <c r="AX3154" s="99">
        <v>3027.6954999999998</v>
      </c>
      <c r="AY3154" s="99">
        <v>3354.6</v>
      </c>
      <c r="AZ3154" s="99">
        <v>7.7938999999999998</v>
      </c>
      <c r="BA3154" s="119" t="s">
        <v>9</v>
      </c>
      <c r="BB3154" s="4">
        <v>3154</v>
      </c>
      <c r="BC3154" s="4">
        <v>0.65</v>
      </c>
    </row>
    <row r="3155" spans="2:55">
      <c r="B3155">
        <v>3154</v>
      </c>
      <c r="C3155" s="107">
        <f t="shared" si="595"/>
        <v>0.65</v>
      </c>
      <c r="D3155" s="5">
        <f t="shared" si="596"/>
        <v>450</v>
      </c>
      <c r="E3155" s="5" t="str">
        <f t="shared" si="597"/>
        <v>0.5102</v>
      </c>
      <c r="F3155" s="5" t="str">
        <f t="shared" si="598"/>
        <v>3044</v>
      </c>
      <c r="G3155" s="5" t="str">
        <f t="shared" si="599"/>
        <v>3376</v>
      </c>
      <c r="H3155" s="5" t="str">
        <f t="shared" si="600"/>
        <v>7.824</v>
      </c>
      <c r="I3155" s="1" t="s">
        <v>9</v>
      </c>
      <c r="AN3155" s="89" t="str">
        <f t="shared" si="601"/>
        <v>0.6500</v>
      </c>
      <c r="AO3155" s="89" t="str">
        <f t="shared" si="602"/>
        <v>450.0</v>
      </c>
      <c r="AP3155" s="89" t="str">
        <f t="shared" si="603"/>
        <v>0.5102</v>
      </c>
      <c r="AQ3155" s="89" t="str">
        <f t="shared" si="604"/>
        <v>3044</v>
      </c>
      <c r="AR3155" s="89" t="str">
        <f t="shared" si="605"/>
        <v>3376</v>
      </c>
      <c r="AS3155" s="89" t="str">
        <f t="shared" si="606"/>
        <v>7.824</v>
      </c>
      <c r="AT3155" s="89"/>
      <c r="AU3155" s="99">
        <v>0.65</v>
      </c>
      <c r="AV3155" s="99">
        <v>450</v>
      </c>
      <c r="AW3155" s="99">
        <v>0.51017000000000001</v>
      </c>
      <c r="AX3155" s="99">
        <v>3044.1895000000004</v>
      </c>
      <c r="AY3155" s="99">
        <v>3375.8</v>
      </c>
      <c r="AZ3155" s="99">
        <v>7.8235000000000001</v>
      </c>
      <c r="BA3155" s="119" t="s">
        <v>9</v>
      </c>
      <c r="BB3155" s="4">
        <v>3155</v>
      </c>
      <c r="BC3155" s="4">
        <v>0.65</v>
      </c>
    </row>
    <row r="3156" spans="2:55">
      <c r="B3156">
        <v>3155</v>
      </c>
      <c r="C3156" s="107">
        <f t="shared" si="595"/>
        <v>0.65</v>
      </c>
      <c r="D3156" s="5">
        <f t="shared" si="596"/>
        <v>460</v>
      </c>
      <c r="E3156" s="5" t="str">
        <f t="shared" si="597"/>
        <v>0.5174</v>
      </c>
      <c r="F3156" s="5" t="str">
        <f t="shared" si="598"/>
        <v>3061</v>
      </c>
      <c r="G3156" s="5" t="str">
        <f t="shared" si="599"/>
        <v>3397</v>
      </c>
      <c r="H3156" s="5" t="str">
        <f t="shared" si="600"/>
        <v>7.853</v>
      </c>
      <c r="I3156" s="1" t="s">
        <v>9</v>
      </c>
      <c r="AN3156" s="89" t="str">
        <f t="shared" si="601"/>
        <v>0.6500</v>
      </c>
      <c r="AO3156" s="89" t="str">
        <f t="shared" si="602"/>
        <v>460.0</v>
      </c>
      <c r="AP3156" s="89" t="str">
        <f t="shared" si="603"/>
        <v>0.5174</v>
      </c>
      <c r="AQ3156" s="89" t="str">
        <f t="shared" si="604"/>
        <v>3061</v>
      </c>
      <c r="AR3156" s="89" t="str">
        <f t="shared" si="605"/>
        <v>3397</v>
      </c>
      <c r="AS3156" s="89" t="str">
        <f t="shared" si="606"/>
        <v>7.853</v>
      </c>
      <c r="AT3156" s="89"/>
      <c r="AU3156" s="99">
        <v>0.65</v>
      </c>
      <c r="AV3156" s="99">
        <v>460</v>
      </c>
      <c r="AW3156" s="99">
        <v>0.51739999999999997</v>
      </c>
      <c r="AX3156" s="99">
        <v>3060.79</v>
      </c>
      <c r="AY3156" s="99">
        <v>3397.1</v>
      </c>
      <c r="AZ3156" s="99">
        <v>7.8526999999999996</v>
      </c>
      <c r="BA3156" s="119" t="s">
        <v>9</v>
      </c>
      <c r="BB3156" s="4">
        <v>3156</v>
      </c>
      <c r="BC3156" s="4">
        <v>0.65</v>
      </c>
    </row>
    <row r="3157" spans="2:55">
      <c r="B3157">
        <v>3156</v>
      </c>
      <c r="C3157" s="107">
        <f t="shared" si="595"/>
        <v>0.65</v>
      </c>
      <c r="D3157" s="5">
        <f t="shared" si="596"/>
        <v>470</v>
      </c>
      <c r="E3157" s="5" t="str">
        <f t="shared" si="597"/>
        <v>0.5246</v>
      </c>
      <c r="F3157" s="5" t="str">
        <f t="shared" si="598"/>
        <v>3077</v>
      </c>
      <c r="G3157" s="5" t="str">
        <f t="shared" si="599"/>
        <v>3419</v>
      </c>
      <c r="H3157" s="5" t="str">
        <f t="shared" si="600"/>
        <v>7.882</v>
      </c>
      <c r="I3157" s="1" t="s">
        <v>9</v>
      </c>
      <c r="AN3157" s="89" t="str">
        <f t="shared" si="601"/>
        <v>0.6500</v>
      </c>
      <c r="AO3157" s="89" t="str">
        <f t="shared" si="602"/>
        <v>470.0</v>
      </c>
      <c r="AP3157" s="89" t="str">
        <f t="shared" si="603"/>
        <v>0.5246</v>
      </c>
      <c r="AQ3157" s="89" t="str">
        <f t="shared" si="604"/>
        <v>3077</v>
      </c>
      <c r="AR3157" s="89" t="str">
        <f t="shared" si="605"/>
        <v>3419</v>
      </c>
      <c r="AS3157" s="89" t="str">
        <f t="shared" si="606"/>
        <v>7.882</v>
      </c>
      <c r="AT3157" s="89"/>
      <c r="AU3157" s="99">
        <v>0.65</v>
      </c>
      <c r="AV3157" s="99">
        <v>470</v>
      </c>
      <c r="AW3157" s="99">
        <v>0.52461999999999998</v>
      </c>
      <c r="AX3157" s="99">
        <v>3077.4969999999998</v>
      </c>
      <c r="AY3157" s="99">
        <v>3418.5</v>
      </c>
      <c r="AZ3157" s="99">
        <v>7.8817000000000004</v>
      </c>
      <c r="BA3157" s="119" t="s">
        <v>9</v>
      </c>
      <c r="BB3157" s="4">
        <v>3157</v>
      </c>
      <c r="BC3157" s="4">
        <v>0.65</v>
      </c>
    </row>
    <row r="3158" spans="2:55">
      <c r="B3158">
        <v>3157</v>
      </c>
      <c r="C3158" s="107">
        <f t="shared" si="595"/>
        <v>0.65</v>
      </c>
      <c r="D3158" s="5">
        <f t="shared" si="596"/>
        <v>480</v>
      </c>
      <c r="E3158" s="5" t="str">
        <f t="shared" si="597"/>
        <v>0.5318</v>
      </c>
      <c r="F3158" s="5" t="str">
        <f t="shared" si="598"/>
        <v>3094</v>
      </c>
      <c r="G3158" s="5" t="str">
        <f t="shared" si="599"/>
        <v>3440.</v>
      </c>
      <c r="H3158" s="5" t="str">
        <f t="shared" si="600"/>
        <v>7.910</v>
      </c>
      <c r="I3158" s="1" t="s">
        <v>9</v>
      </c>
      <c r="AN3158" s="89" t="str">
        <f t="shared" si="601"/>
        <v>0.6500</v>
      </c>
      <c r="AO3158" s="89" t="str">
        <f t="shared" si="602"/>
        <v>480.0</v>
      </c>
      <c r="AP3158" s="89" t="str">
        <f t="shared" si="603"/>
        <v>0.5318</v>
      </c>
      <c r="AQ3158" s="89" t="str">
        <f t="shared" si="604"/>
        <v>3094</v>
      </c>
      <c r="AR3158" s="89" t="str">
        <f t="shared" si="605"/>
        <v>3440.</v>
      </c>
      <c r="AS3158" s="89" t="str">
        <f t="shared" si="606"/>
        <v>7.910</v>
      </c>
      <c r="AT3158" s="89"/>
      <c r="AU3158" s="99">
        <v>0.65</v>
      </c>
      <c r="AV3158" s="99">
        <v>480</v>
      </c>
      <c r="AW3158" s="99">
        <v>0.53183999999999998</v>
      </c>
      <c r="AX3158" s="99">
        <v>3094.2040000000002</v>
      </c>
      <c r="AY3158" s="99">
        <v>3439.9</v>
      </c>
      <c r="AZ3158" s="99">
        <v>7.9103000000000003</v>
      </c>
      <c r="BA3158" s="119" t="s">
        <v>9</v>
      </c>
      <c r="BB3158" s="4">
        <v>3158</v>
      </c>
      <c r="BC3158" s="4">
        <v>0.65</v>
      </c>
    </row>
    <row r="3159" spans="2:55">
      <c r="B3159">
        <v>3158</v>
      </c>
      <c r="C3159" s="107">
        <f t="shared" si="595"/>
        <v>0.65</v>
      </c>
      <c r="D3159" s="5">
        <f t="shared" si="596"/>
        <v>490</v>
      </c>
      <c r="E3159" s="5" t="str">
        <f t="shared" si="597"/>
        <v>0.5391</v>
      </c>
      <c r="F3159" s="5" t="str">
        <f t="shared" si="598"/>
        <v>3111</v>
      </c>
      <c r="G3159" s="5" t="str">
        <f t="shared" si="599"/>
        <v>3461</v>
      </c>
      <c r="H3159" s="5" t="str">
        <f t="shared" si="600"/>
        <v>7.939</v>
      </c>
      <c r="I3159" s="1" t="s">
        <v>9</v>
      </c>
      <c r="AN3159" s="89" t="str">
        <f t="shared" si="601"/>
        <v>0.6500</v>
      </c>
      <c r="AO3159" s="89" t="str">
        <f t="shared" si="602"/>
        <v>490.0</v>
      </c>
      <c r="AP3159" s="89" t="str">
        <f t="shared" si="603"/>
        <v>0.5391</v>
      </c>
      <c r="AQ3159" s="89" t="str">
        <f t="shared" si="604"/>
        <v>3111</v>
      </c>
      <c r="AR3159" s="89" t="str">
        <f t="shared" si="605"/>
        <v>3461</v>
      </c>
      <c r="AS3159" s="89" t="str">
        <f t="shared" si="606"/>
        <v>7.939</v>
      </c>
      <c r="AT3159" s="89"/>
      <c r="AU3159" s="99">
        <v>0.65</v>
      </c>
      <c r="AV3159" s="99">
        <v>490</v>
      </c>
      <c r="AW3159" s="99">
        <v>0.53904999999999992</v>
      </c>
      <c r="AX3159" s="99">
        <v>3110.9175000000005</v>
      </c>
      <c r="AY3159" s="99">
        <v>3461.3</v>
      </c>
      <c r="AZ3159" s="99">
        <v>7.9386000000000001</v>
      </c>
      <c r="BA3159" s="119" t="s">
        <v>9</v>
      </c>
      <c r="BB3159" s="4">
        <v>3159</v>
      </c>
      <c r="BC3159" s="4">
        <v>0.65</v>
      </c>
    </row>
    <row r="3160" spans="2:55">
      <c r="B3160">
        <v>3159</v>
      </c>
      <c r="C3160" s="107">
        <f t="shared" si="595"/>
        <v>0.65</v>
      </c>
      <c r="D3160" s="5">
        <f t="shared" si="596"/>
        <v>500</v>
      </c>
      <c r="E3160" s="5" t="str">
        <f t="shared" si="597"/>
        <v>0.5463</v>
      </c>
      <c r="F3160" s="5" t="str">
        <f t="shared" si="598"/>
        <v>3128</v>
      </c>
      <c r="G3160" s="5" t="str">
        <f t="shared" si="599"/>
        <v>3483</v>
      </c>
      <c r="H3160" s="5" t="str">
        <f t="shared" si="600"/>
        <v>7.967</v>
      </c>
      <c r="I3160" s="1" t="s">
        <v>9</v>
      </c>
      <c r="AN3160" s="89" t="str">
        <f t="shared" si="601"/>
        <v>0.6500</v>
      </c>
      <c r="AO3160" s="89" t="str">
        <f t="shared" si="602"/>
        <v>500.0</v>
      </c>
      <c r="AP3160" s="89" t="str">
        <f t="shared" si="603"/>
        <v>0.5463</v>
      </c>
      <c r="AQ3160" s="89" t="str">
        <f t="shared" si="604"/>
        <v>3128</v>
      </c>
      <c r="AR3160" s="89" t="str">
        <f t="shared" si="605"/>
        <v>3483</v>
      </c>
      <c r="AS3160" s="89" t="str">
        <f t="shared" si="606"/>
        <v>7.967</v>
      </c>
      <c r="AT3160" s="89"/>
      <c r="AU3160" s="99">
        <v>0.65</v>
      </c>
      <c r="AV3160" s="99">
        <v>500</v>
      </c>
      <c r="AW3160" s="99">
        <v>0.54625000000000001</v>
      </c>
      <c r="AX3160" s="99">
        <v>3127.8375000000001</v>
      </c>
      <c r="AY3160" s="99">
        <v>3482.9</v>
      </c>
      <c r="AZ3160" s="99">
        <v>7.9665999999999997</v>
      </c>
      <c r="BA3160" s="119" t="s">
        <v>9</v>
      </c>
      <c r="BB3160" s="4">
        <v>3160</v>
      </c>
      <c r="BC3160" s="4">
        <v>0.65</v>
      </c>
    </row>
    <row r="3161" spans="2:55">
      <c r="B3161">
        <v>3160</v>
      </c>
      <c r="C3161" s="107">
        <f t="shared" si="595"/>
        <v>0.65</v>
      </c>
      <c r="D3161" s="5">
        <f t="shared" si="596"/>
        <v>520</v>
      </c>
      <c r="E3161" s="5" t="str">
        <f t="shared" si="597"/>
        <v>0.5607</v>
      </c>
      <c r="F3161" s="5" t="str">
        <f t="shared" si="598"/>
        <v>3162</v>
      </c>
      <c r="G3161" s="5" t="str">
        <f t="shared" si="599"/>
        <v>3526</v>
      </c>
      <c r="H3161" s="5" t="str">
        <f t="shared" si="600"/>
        <v>8.022</v>
      </c>
      <c r="I3161" s="1" t="s">
        <v>9</v>
      </c>
      <c r="AN3161" s="89" t="str">
        <f t="shared" si="601"/>
        <v>0.6500</v>
      </c>
      <c r="AO3161" s="89" t="str">
        <f t="shared" si="602"/>
        <v>520.0</v>
      </c>
      <c r="AP3161" s="89" t="str">
        <f t="shared" si="603"/>
        <v>0.5607</v>
      </c>
      <c r="AQ3161" s="89" t="str">
        <f t="shared" si="604"/>
        <v>3162</v>
      </c>
      <c r="AR3161" s="89" t="str">
        <f t="shared" si="605"/>
        <v>3526</v>
      </c>
      <c r="AS3161" s="89" t="str">
        <f t="shared" si="606"/>
        <v>8.022</v>
      </c>
      <c r="AT3161" s="89"/>
      <c r="AU3161" s="99">
        <v>0.65</v>
      </c>
      <c r="AV3161" s="99">
        <v>520</v>
      </c>
      <c r="AW3161" s="99">
        <v>0.56064999999999998</v>
      </c>
      <c r="AX3161" s="99">
        <v>3161.6774999999998</v>
      </c>
      <c r="AY3161" s="99">
        <v>3526.1</v>
      </c>
      <c r="AZ3161" s="99">
        <v>8.0218000000000007</v>
      </c>
      <c r="BA3161" s="119" t="s">
        <v>9</v>
      </c>
      <c r="BB3161" s="4">
        <v>3161</v>
      </c>
      <c r="BC3161" s="4">
        <v>0.65</v>
      </c>
    </row>
    <row r="3162" spans="2:55">
      <c r="B3162">
        <v>3161</v>
      </c>
      <c r="C3162" s="107">
        <f t="shared" si="595"/>
        <v>0.65</v>
      </c>
      <c r="D3162" s="5">
        <f t="shared" si="596"/>
        <v>540</v>
      </c>
      <c r="E3162" s="5" t="str">
        <f t="shared" si="597"/>
        <v>0.5750</v>
      </c>
      <c r="F3162" s="5" t="str">
        <f t="shared" si="598"/>
        <v>3196</v>
      </c>
      <c r="G3162" s="5" t="str">
        <f t="shared" si="599"/>
        <v>3570.</v>
      </c>
      <c r="H3162" s="5" t="str">
        <f t="shared" si="600"/>
        <v>8.076</v>
      </c>
      <c r="I3162" s="1" t="s">
        <v>9</v>
      </c>
      <c r="AN3162" s="89" t="str">
        <f t="shared" si="601"/>
        <v>0.6500</v>
      </c>
      <c r="AO3162" s="89" t="str">
        <f t="shared" si="602"/>
        <v>540.0</v>
      </c>
      <c r="AP3162" s="89" t="str">
        <f t="shared" si="603"/>
        <v>0.5750</v>
      </c>
      <c r="AQ3162" s="89" t="str">
        <f t="shared" si="604"/>
        <v>3196</v>
      </c>
      <c r="AR3162" s="89" t="str">
        <f t="shared" si="605"/>
        <v>3570.</v>
      </c>
      <c r="AS3162" s="89" t="str">
        <f t="shared" si="606"/>
        <v>8.076</v>
      </c>
      <c r="AT3162" s="89"/>
      <c r="AU3162" s="99">
        <v>0.65</v>
      </c>
      <c r="AV3162" s="99">
        <v>540</v>
      </c>
      <c r="AW3162" s="99">
        <v>0.57502999999999993</v>
      </c>
      <c r="AX3162" s="99">
        <v>3195.7305000000001</v>
      </c>
      <c r="AY3162" s="99">
        <v>3569.5</v>
      </c>
      <c r="AZ3162" s="99">
        <v>8.0759000000000007</v>
      </c>
      <c r="BA3162" s="119" t="s">
        <v>9</v>
      </c>
      <c r="BB3162" s="4">
        <v>3162</v>
      </c>
      <c r="BC3162" s="4">
        <v>0.65</v>
      </c>
    </row>
    <row r="3163" spans="2:55">
      <c r="B3163">
        <v>3162</v>
      </c>
      <c r="C3163" s="107">
        <f t="shared" si="595"/>
        <v>0.65</v>
      </c>
      <c r="D3163" s="5">
        <f t="shared" si="596"/>
        <v>560</v>
      </c>
      <c r="E3163" s="5" t="str">
        <f t="shared" si="597"/>
        <v>0.5894</v>
      </c>
      <c r="F3163" s="5" t="str">
        <f t="shared" si="598"/>
        <v>3230.</v>
      </c>
      <c r="G3163" s="5" t="str">
        <f t="shared" si="599"/>
        <v>3613</v>
      </c>
      <c r="H3163" s="5" t="str">
        <f t="shared" si="600"/>
        <v>8.129</v>
      </c>
      <c r="I3163" s="1" t="s">
        <v>9</v>
      </c>
      <c r="AN3163" s="89" t="str">
        <f t="shared" si="601"/>
        <v>0.6500</v>
      </c>
      <c r="AO3163" s="89" t="str">
        <f t="shared" si="602"/>
        <v>560.0</v>
      </c>
      <c r="AP3163" s="89" t="str">
        <f t="shared" si="603"/>
        <v>0.5894</v>
      </c>
      <c r="AQ3163" s="89" t="str">
        <f t="shared" si="604"/>
        <v>3230.</v>
      </c>
      <c r="AR3163" s="89" t="str">
        <f t="shared" si="605"/>
        <v>3613</v>
      </c>
      <c r="AS3163" s="89" t="str">
        <f t="shared" si="606"/>
        <v>8.129</v>
      </c>
      <c r="AT3163" s="89"/>
      <c r="AU3163" s="99">
        <v>0.65</v>
      </c>
      <c r="AV3163" s="99">
        <v>560</v>
      </c>
      <c r="AW3163" s="99">
        <v>0.58939999999999992</v>
      </c>
      <c r="AX3163" s="99">
        <v>3230.0899999999997</v>
      </c>
      <c r="AY3163" s="99">
        <v>3613.2</v>
      </c>
      <c r="AZ3163" s="99">
        <v>8.1288999999999998</v>
      </c>
      <c r="BA3163" s="119" t="s">
        <v>9</v>
      </c>
      <c r="BB3163" s="4">
        <v>3163</v>
      </c>
      <c r="BC3163" s="4">
        <v>0.65</v>
      </c>
    </row>
    <row r="3164" spans="2:55">
      <c r="B3164">
        <v>3163</v>
      </c>
      <c r="C3164" s="107">
        <f t="shared" si="595"/>
        <v>0.65</v>
      </c>
      <c r="D3164" s="5">
        <f t="shared" si="596"/>
        <v>580</v>
      </c>
      <c r="E3164" s="5" t="str">
        <f t="shared" si="597"/>
        <v>0.6038</v>
      </c>
      <c r="F3164" s="5" t="str">
        <f t="shared" si="598"/>
        <v>3265</v>
      </c>
      <c r="G3164" s="5" t="str">
        <f t="shared" si="599"/>
        <v>3657</v>
      </c>
      <c r="H3164" s="5" t="str">
        <f t="shared" si="600"/>
        <v>8.181</v>
      </c>
      <c r="I3164" s="1" t="s">
        <v>9</v>
      </c>
      <c r="AN3164" s="89" t="str">
        <f t="shared" si="601"/>
        <v>0.6500</v>
      </c>
      <c r="AO3164" s="89" t="str">
        <f t="shared" si="602"/>
        <v>580.0</v>
      </c>
      <c r="AP3164" s="89" t="str">
        <f t="shared" si="603"/>
        <v>0.6038</v>
      </c>
      <c r="AQ3164" s="89" t="str">
        <f t="shared" si="604"/>
        <v>3265</v>
      </c>
      <c r="AR3164" s="89" t="str">
        <f t="shared" si="605"/>
        <v>3657</v>
      </c>
      <c r="AS3164" s="89" t="str">
        <f t="shared" si="606"/>
        <v>8.181</v>
      </c>
      <c r="AT3164" s="89"/>
      <c r="AU3164" s="99">
        <v>0.65</v>
      </c>
      <c r="AV3164" s="99">
        <v>580</v>
      </c>
      <c r="AW3164" s="99">
        <v>0.60375999999999996</v>
      </c>
      <c r="AX3164" s="99">
        <v>3264.6559999999999</v>
      </c>
      <c r="AY3164" s="99">
        <v>3657.1</v>
      </c>
      <c r="AZ3164" s="99">
        <v>8.1809999999999992</v>
      </c>
      <c r="BA3164" s="119" t="s">
        <v>9</v>
      </c>
      <c r="BB3164" s="4">
        <v>3164</v>
      </c>
      <c r="BC3164" s="4">
        <v>0.65</v>
      </c>
    </row>
    <row r="3165" spans="2:55">
      <c r="B3165">
        <v>3164</v>
      </c>
      <c r="C3165" s="107">
        <f t="shared" si="595"/>
        <v>0.65</v>
      </c>
      <c r="D3165" s="5">
        <f t="shared" si="596"/>
        <v>600</v>
      </c>
      <c r="E3165" s="5" t="str">
        <f t="shared" si="597"/>
        <v>0.6181</v>
      </c>
      <c r="F3165" s="5" t="str">
        <f t="shared" si="598"/>
        <v>3300.</v>
      </c>
      <c r="G3165" s="5" t="str">
        <f t="shared" si="599"/>
        <v>3701</v>
      </c>
      <c r="H3165" s="5" t="str">
        <f t="shared" si="600"/>
        <v>8.232</v>
      </c>
      <c r="I3165" s="1" t="s">
        <v>9</v>
      </c>
      <c r="AN3165" s="89" t="str">
        <f t="shared" si="601"/>
        <v>0.6500</v>
      </c>
      <c r="AO3165" s="89" t="str">
        <f t="shared" si="602"/>
        <v>600.0</v>
      </c>
      <c r="AP3165" s="89" t="str">
        <f t="shared" si="603"/>
        <v>0.6181</v>
      </c>
      <c r="AQ3165" s="89" t="str">
        <f t="shared" si="604"/>
        <v>3300.</v>
      </c>
      <c r="AR3165" s="89" t="str">
        <f t="shared" si="605"/>
        <v>3701</v>
      </c>
      <c r="AS3165" s="89" t="str">
        <f t="shared" si="606"/>
        <v>8.232</v>
      </c>
      <c r="AT3165" s="89"/>
      <c r="AU3165" s="99">
        <v>0.65</v>
      </c>
      <c r="AV3165" s="99">
        <v>600</v>
      </c>
      <c r="AW3165" s="99">
        <v>0.61809999999999998</v>
      </c>
      <c r="AX3165" s="99">
        <v>3299.5350000000003</v>
      </c>
      <c r="AY3165" s="99">
        <v>3701.3</v>
      </c>
      <c r="AZ3165" s="99">
        <v>8.2322000000000006</v>
      </c>
      <c r="BA3165" s="119" t="s">
        <v>9</v>
      </c>
      <c r="BB3165" s="4">
        <v>3165</v>
      </c>
      <c r="BC3165" s="4">
        <v>0.65</v>
      </c>
    </row>
    <row r="3166" spans="2:55">
      <c r="B3166">
        <v>3165</v>
      </c>
      <c r="C3166" s="107">
        <f t="shared" si="595"/>
        <v>0.65</v>
      </c>
      <c r="D3166" s="5">
        <f t="shared" si="596"/>
        <v>620</v>
      </c>
      <c r="E3166" s="5" t="str">
        <f t="shared" si="597"/>
        <v>0.6324</v>
      </c>
      <c r="F3166" s="5" t="str">
        <f t="shared" si="598"/>
        <v>3335</v>
      </c>
      <c r="G3166" s="5" t="str">
        <f t="shared" si="599"/>
        <v>3746</v>
      </c>
      <c r="H3166" s="5" t="str">
        <f t="shared" si="600"/>
        <v>8.283</v>
      </c>
      <c r="I3166" s="1" t="s">
        <v>9</v>
      </c>
      <c r="AN3166" s="89" t="str">
        <f t="shared" si="601"/>
        <v>0.6500</v>
      </c>
      <c r="AO3166" s="89" t="str">
        <f t="shared" si="602"/>
        <v>620.0</v>
      </c>
      <c r="AP3166" s="89" t="str">
        <f t="shared" si="603"/>
        <v>0.6324</v>
      </c>
      <c r="AQ3166" s="89" t="str">
        <f t="shared" si="604"/>
        <v>3335</v>
      </c>
      <c r="AR3166" s="89" t="str">
        <f t="shared" si="605"/>
        <v>3746</v>
      </c>
      <c r="AS3166" s="89" t="str">
        <f t="shared" si="606"/>
        <v>8.283</v>
      </c>
      <c r="AT3166" s="89"/>
      <c r="AU3166" s="99">
        <v>0.65</v>
      </c>
      <c r="AV3166" s="99">
        <v>620</v>
      </c>
      <c r="AW3166" s="99">
        <v>0.63242999999999994</v>
      </c>
      <c r="AX3166" s="99">
        <v>3334.6205</v>
      </c>
      <c r="AY3166" s="99">
        <v>3745.7</v>
      </c>
      <c r="AZ3166" s="99">
        <v>8.2825000000000006</v>
      </c>
      <c r="BA3166" s="119" t="s">
        <v>9</v>
      </c>
      <c r="BB3166" s="4">
        <v>3166</v>
      </c>
      <c r="BC3166" s="4">
        <v>0.65</v>
      </c>
    </row>
    <row r="3167" spans="2:55">
      <c r="B3167">
        <v>3166</v>
      </c>
      <c r="C3167" s="107">
        <f t="shared" si="595"/>
        <v>0.65</v>
      </c>
      <c r="D3167" s="5">
        <f t="shared" si="596"/>
        <v>640</v>
      </c>
      <c r="E3167" s="5" t="str">
        <f t="shared" si="597"/>
        <v>0.6468</v>
      </c>
      <c r="F3167" s="5" t="str">
        <f t="shared" si="598"/>
        <v>3370.</v>
      </c>
      <c r="G3167" s="5" t="str">
        <f t="shared" si="599"/>
        <v>3790.</v>
      </c>
      <c r="H3167" s="5" t="str">
        <f t="shared" si="600"/>
        <v>8.332</v>
      </c>
      <c r="I3167" s="1" t="s">
        <v>9</v>
      </c>
      <c r="AN3167" s="89" t="str">
        <f t="shared" si="601"/>
        <v>0.6500</v>
      </c>
      <c r="AO3167" s="89" t="str">
        <f t="shared" si="602"/>
        <v>640.0</v>
      </c>
      <c r="AP3167" s="89" t="str">
        <f t="shared" si="603"/>
        <v>0.6468</v>
      </c>
      <c r="AQ3167" s="89" t="str">
        <f t="shared" si="604"/>
        <v>3370.</v>
      </c>
      <c r="AR3167" s="89" t="str">
        <f t="shared" si="605"/>
        <v>3790.</v>
      </c>
      <c r="AS3167" s="89" t="str">
        <f t="shared" si="606"/>
        <v>8.332</v>
      </c>
      <c r="AT3167" s="89"/>
      <c r="AU3167" s="99">
        <v>0.65</v>
      </c>
      <c r="AV3167" s="99">
        <v>640</v>
      </c>
      <c r="AW3167" s="99">
        <v>0.64675000000000005</v>
      </c>
      <c r="AX3167" s="99">
        <v>3370.0124999999998</v>
      </c>
      <c r="AY3167" s="99">
        <v>3790.4</v>
      </c>
      <c r="AZ3167" s="99">
        <v>8.3320000000000007</v>
      </c>
      <c r="BA3167" s="119" t="s">
        <v>9</v>
      </c>
      <c r="BB3167" s="4">
        <v>3167</v>
      </c>
      <c r="BC3167" s="4">
        <v>0.65</v>
      </c>
    </row>
    <row r="3168" spans="2:55">
      <c r="B3168">
        <v>3167</v>
      </c>
      <c r="C3168" s="107">
        <f t="shared" si="595"/>
        <v>0.65</v>
      </c>
      <c r="D3168" s="5">
        <f t="shared" si="596"/>
        <v>660</v>
      </c>
      <c r="E3168" s="5" t="str">
        <f t="shared" si="597"/>
        <v>0.6611</v>
      </c>
      <c r="F3168" s="5" t="str">
        <f t="shared" si="598"/>
        <v>3406</v>
      </c>
      <c r="G3168" s="5" t="str">
        <f t="shared" si="599"/>
        <v>3835</v>
      </c>
      <c r="H3168" s="5" t="str">
        <f t="shared" si="600"/>
        <v>8.381</v>
      </c>
      <c r="I3168" s="1" t="s">
        <v>9</v>
      </c>
      <c r="AN3168" s="89" t="str">
        <f t="shared" si="601"/>
        <v>0.6500</v>
      </c>
      <c r="AO3168" s="89" t="str">
        <f t="shared" si="602"/>
        <v>660.0</v>
      </c>
      <c r="AP3168" s="89" t="str">
        <f t="shared" si="603"/>
        <v>0.6611</v>
      </c>
      <c r="AQ3168" s="89" t="str">
        <f t="shared" si="604"/>
        <v>3406</v>
      </c>
      <c r="AR3168" s="89" t="str">
        <f t="shared" si="605"/>
        <v>3835</v>
      </c>
      <c r="AS3168" s="89" t="str">
        <f t="shared" si="606"/>
        <v>8.381</v>
      </c>
      <c r="AT3168" s="89"/>
      <c r="AU3168" s="99">
        <v>0.65</v>
      </c>
      <c r="AV3168" s="99">
        <v>660</v>
      </c>
      <c r="AW3168" s="99">
        <v>0.66105999999999998</v>
      </c>
      <c r="AX3168" s="99">
        <v>3405.7110000000002</v>
      </c>
      <c r="AY3168" s="99">
        <v>3835.4</v>
      </c>
      <c r="AZ3168" s="99">
        <v>8.3808000000000007</v>
      </c>
      <c r="BA3168" s="119" t="s">
        <v>9</v>
      </c>
      <c r="BB3168" s="4">
        <v>3168</v>
      </c>
      <c r="BC3168" s="4">
        <v>0.65</v>
      </c>
    </row>
    <row r="3169" spans="2:55">
      <c r="B3169">
        <v>3168</v>
      </c>
      <c r="C3169" s="107">
        <f t="shared" si="595"/>
        <v>0.65</v>
      </c>
      <c r="D3169" s="5">
        <f t="shared" si="596"/>
        <v>680</v>
      </c>
      <c r="E3169" s="5" t="str">
        <f t="shared" si="597"/>
        <v>0.6754</v>
      </c>
      <c r="F3169" s="5" t="str">
        <f t="shared" si="598"/>
        <v>3442</v>
      </c>
      <c r="G3169" s="5" t="str">
        <f t="shared" si="599"/>
        <v>3881</v>
      </c>
      <c r="H3169" s="5" t="str">
        <f t="shared" si="600"/>
        <v>8.429</v>
      </c>
      <c r="I3169" s="1" t="s">
        <v>9</v>
      </c>
      <c r="AN3169" s="89" t="str">
        <f t="shared" si="601"/>
        <v>0.6500</v>
      </c>
      <c r="AO3169" s="89" t="str">
        <f t="shared" si="602"/>
        <v>680.0</v>
      </c>
      <c r="AP3169" s="89" t="str">
        <f t="shared" si="603"/>
        <v>0.6754</v>
      </c>
      <c r="AQ3169" s="89" t="str">
        <f t="shared" si="604"/>
        <v>3442</v>
      </c>
      <c r="AR3169" s="89" t="str">
        <f t="shared" si="605"/>
        <v>3881</v>
      </c>
      <c r="AS3169" s="89" t="str">
        <f t="shared" si="606"/>
        <v>8.429</v>
      </c>
      <c r="AT3169" s="89"/>
      <c r="AU3169" s="99">
        <v>0.65</v>
      </c>
      <c r="AV3169" s="99">
        <v>680</v>
      </c>
      <c r="AW3169" s="99">
        <v>0.67537000000000003</v>
      </c>
      <c r="AX3169" s="99">
        <v>3441.6095</v>
      </c>
      <c r="AY3169" s="99">
        <v>3880.6</v>
      </c>
      <c r="AZ3169" s="99">
        <v>8.4286999999999992</v>
      </c>
      <c r="BA3169" s="119" t="s">
        <v>9</v>
      </c>
      <c r="BB3169" s="4">
        <v>3169</v>
      </c>
      <c r="BC3169" s="4">
        <v>0.65</v>
      </c>
    </row>
    <row r="3170" spans="2:55">
      <c r="B3170">
        <v>3169</v>
      </c>
      <c r="C3170" s="107">
        <f t="shared" si="595"/>
        <v>0.65</v>
      </c>
      <c r="D3170" s="5">
        <f t="shared" si="596"/>
        <v>700</v>
      </c>
      <c r="E3170" s="5" t="str">
        <f t="shared" si="597"/>
        <v>0.6897</v>
      </c>
      <c r="F3170" s="5" t="str">
        <f t="shared" si="598"/>
        <v>3478</v>
      </c>
      <c r="G3170" s="5" t="str">
        <f t="shared" si="599"/>
        <v>3926</v>
      </c>
      <c r="H3170" s="5" t="str">
        <f t="shared" si="600"/>
        <v>8.476</v>
      </c>
      <c r="I3170" s="1" t="s">
        <v>9</v>
      </c>
      <c r="AN3170" s="89" t="str">
        <f t="shared" si="601"/>
        <v>0.6500</v>
      </c>
      <c r="AO3170" s="89" t="str">
        <f t="shared" si="602"/>
        <v>700.0</v>
      </c>
      <c r="AP3170" s="89" t="str">
        <f t="shared" si="603"/>
        <v>0.6897</v>
      </c>
      <c r="AQ3170" s="89" t="str">
        <f t="shared" si="604"/>
        <v>3478</v>
      </c>
      <c r="AR3170" s="89" t="str">
        <f t="shared" si="605"/>
        <v>3926</v>
      </c>
      <c r="AS3170" s="89" t="str">
        <f t="shared" si="606"/>
        <v>8.476</v>
      </c>
      <c r="AT3170" s="89"/>
      <c r="AU3170" s="99">
        <v>0.65</v>
      </c>
      <c r="AV3170" s="99">
        <v>700</v>
      </c>
      <c r="AW3170" s="99">
        <v>0.68967000000000001</v>
      </c>
      <c r="AX3170" s="99">
        <v>3477.8145</v>
      </c>
      <c r="AY3170" s="99">
        <v>3926.1</v>
      </c>
      <c r="AZ3170" s="99">
        <v>8.4760000000000009</v>
      </c>
      <c r="BA3170" s="119" t="s">
        <v>9</v>
      </c>
      <c r="BB3170" s="4">
        <v>3170</v>
      </c>
      <c r="BC3170" s="4">
        <v>0.65</v>
      </c>
    </row>
    <row r="3171" spans="2:55">
      <c r="B3171">
        <v>3170</v>
      </c>
      <c r="C3171" s="107">
        <f t="shared" si="595"/>
        <v>0.65</v>
      </c>
      <c r="D3171" s="5">
        <f t="shared" si="596"/>
        <v>720</v>
      </c>
      <c r="E3171" s="5" t="str">
        <f t="shared" si="597"/>
        <v>0.7040</v>
      </c>
      <c r="F3171" s="5" t="str">
        <f t="shared" si="598"/>
        <v>3514</v>
      </c>
      <c r="G3171" s="5" t="str">
        <f t="shared" si="599"/>
        <v>3972</v>
      </c>
      <c r="H3171" s="5" t="str">
        <f t="shared" si="600"/>
        <v>8.523</v>
      </c>
      <c r="I3171" s="1" t="s">
        <v>9</v>
      </c>
      <c r="AN3171" s="89" t="str">
        <f t="shared" si="601"/>
        <v>0.6500</v>
      </c>
      <c r="AO3171" s="89" t="str">
        <f t="shared" si="602"/>
        <v>720.0</v>
      </c>
      <c r="AP3171" s="89" t="str">
        <f t="shared" si="603"/>
        <v>0.7040</v>
      </c>
      <c r="AQ3171" s="89" t="str">
        <f t="shared" si="604"/>
        <v>3514</v>
      </c>
      <c r="AR3171" s="89" t="str">
        <f t="shared" si="605"/>
        <v>3972</v>
      </c>
      <c r="AS3171" s="89" t="str">
        <f t="shared" si="606"/>
        <v>8.523</v>
      </c>
      <c r="AT3171" s="89"/>
      <c r="AU3171" s="99">
        <v>0.65</v>
      </c>
      <c r="AV3171" s="99">
        <v>720</v>
      </c>
      <c r="AW3171" s="99">
        <v>0.70396000000000003</v>
      </c>
      <c r="AX3171" s="99">
        <v>3514.326</v>
      </c>
      <c r="AY3171" s="99">
        <v>3971.9</v>
      </c>
      <c r="AZ3171" s="99">
        <v>8.5225000000000009</v>
      </c>
      <c r="BA3171" s="119" t="s">
        <v>9</v>
      </c>
      <c r="BB3171" s="4">
        <v>3171</v>
      </c>
      <c r="BC3171" s="4">
        <v>0.65</v>
      </c>
    </row>
    <row r="3172" spans="2:55">
      <c r="B3172">
        <v>3171</v>
      </c>
      <c r="C3172" s="107">
        <f t="shared" si="595"/>
        <v>0.65</v>
      </c>
      <c r="D3172" s="5">
        <f t="shared" si="596"/>
        <v>740</v>
      </c>
      <c r="E3172" s="5" t="str">
        <f t="shared" si="597"/>
        <v>0.7182</v>
      </c>
      <c r="F3172" s="5" t="str">
        <f t="shared" si="598"/>
        <v>3551</v>
      </c>
      <c r="G3172" s="5" t="str">
        <f t="shared" si="599"/>
        <v>4018</v>
      </c>
      <c r="H3172" s="5" t="str">
        <f t="shared" si="600"/>
        <v>8.568</v>
      </c>
      <c r="I3172" s="1" t="s">
        <v>9</v>
      </c>
      <c r="AN3172" s="89" t="str">
        <f t="shared" si="601"/>
        <v>0.6500</v>
      </c>
      <c r="AO3172" s="89" t="str">
        <f t="shared" si="602"/>
        <v>740.0</v>
      </c>
      <c r="AP3172" s="89" t="str">
        <f t="shared" si="603"/>
        <v>0.7182</v>
      </c>
      <c r="AQ3172" s="89" t="str">
        <f t="shared" si="604"/>
        <v>3551</v>
      </c>
      <c r="AR3172" s="89" t="str">
        <f t="shared" si="605"/>
        <v>4018</v>
      </c>
      <c r="AS3172" s="89" t="str">
        <f t="shared" si="606"/>
        <v>8.568</v>
      </c>
      <c r="AT3172" s="89"/>
      <c r="AU3172" s="99">
        <v>0.65</v>
      </c>
      <c r="AV3172" s="99">
        <v>740</v>
      </c>
      <c r="AW3172" s="99">
        <v>0.71823999999999999</v>
      </c>
      <c r="AX3172" s="99">
        <v>3551.0439999999999</v>
      </c>
      <c r="AY3172" s="99">
        <v>4017.9</v>
      </c>
      <c r="AZ3172" s="99">
        <v>8.5684000000000005</v>
      </c>
      <c r="BA3172" s="119" t="s">
        <v>9</v>
      </c>
      <c r="BB3172" s="4">
        <v>3172</v>
      </c>
      <c r="BC3172" s="4">
        <v>0.65</v>
      </c>
    </row>
    <row r="3173" spans="2:55">
      <c r="B3173">
        <v>3172</v>
      </c>
      <c r="C3173" s="107">
        <f t="shared" si="595"/>
        <v>0.65</v>
      </c>
      <c r="D3173" s="5">
        <f t="shared" si="596"/>
        <v>760</v>
      </c>
      <c r="E3173" s="5" t="str">
        <f t="shared" si="597"/>
        <v>0.7325</v>
      </c>
      <c r="F3173" s="5" t="str">
        <f t="shared" si="598"/>
        <v>3588</v>
      </c>
      <c r="G3173" s="5" t="str">
        <f t="shared" si="599"/>
        <v>4064</v>
      </c>
      <c r="H3173" s="5" t="str">
        <f t="shared" si="600"/>
        <v>8.614</v>
      </c>
      <c r="I3173" s="1" t="s">
        <v>9</v>
      </c>
      <c r="AN3173" s="89" t="str">
        <f t="shared" si="601"/>
        <v>0.6500</v>
      </c>
      <c r="AO3173" s="89" t="str">
        <f t="shared" si="602"/>
        <v>760.0</v>
      </c>
      <c r="AP3173" s="89" t="str">
        <f t="shared" si="603"/>
        <v>0.7325</v>
      </c>
      <c r="AQ3173" s="89" t="str">
        <f t="shared" si="604"/>
        <v>3588</v>
      </c>
      <c r="AR3173" s="89" t="str">
        <f t="shared" si="605"/>
        <v>4064</v>
      </c>
      <c r="AS3173" s="89" t="str">
        <f t="shared" si="606"/>
        <v>8.614</v>
      </c>
      <c r="AT3173" s="89"/>
      <c r="AU3173" s="99">
        <v>0.65</v>
      </c>
      <c r="AV3173" s="99">
        <v>760</v>
      </c>
      <c r="AW3173" s="99">
        <v>0.73251999999999995</v>
      </c>
      <c r="AX3173" s="99">
        <v>3588.1620000000003</v>
      </c>
      <c r="AY3173" s="99">
        <v>4064.3</v>
      </c>
      <c r="AZ3173" s="99">
        <v>8.6136999999999997</v>
      </c>
      <c r="BA3173" s="119" t="s">
        <v>9</v>
      </c>
      <c r="BB3173" s="4">
        <v>3173</v>
      </c>
      <c r="BC3173" s="4">
        <v>0.65</v>
      </c>
    </row>
    <row r="3174" spans="2:55">
      <c r="B3174">
        <v>3173</v>
      </c>
      <c r="C3174" s="107">
        <f t="shared" si="595"/>
        <v>0.65</v>
      </c>
      <c r="D3174" s="5">
        <f t="shared" si="596"/>
        <v>780</v>
      </c>
      <c r="E3174" s="5" t="str">
        <f t="shared" si="597"/>
        <v>0.7468</v>
      </c>
      <c r="F3174" s="5" t="str">
        <f t="shared" si="598"/>
        <v>3625</v>
      </c>
      <c r="G3174" s="5" t="str">
        <f t="shared" si="599"/>
        <v>4111</v>
      </c>
      <c r="H3174" s="5" t="str">
        <f t="shared" si="600"/>
        <v>8.658</v>
      </c>
      <c r="I3174" s="1" t="s">
        <v>9</v>
      </c>
      <c r="AN3174" s="89" t="str">
        <f t="shared" si="601"/>
        <v>0.6500</v>
      </c>
      <c r="AO3174" s="89" t="str">
        <f t="shared" si="602"/>
        <v>780.0</v>
      </c>
      <c r="AP3174" s="89" t="str">
        <f t="shared" si="603"/>
        <v>0.7468</v>
      </c>
      <c r="AQ3174" s="89" t="str">
        <f t="shared" si="604"/>
        <v>3625</v>
      </c>
      <c r="AR3174" s="89" t="str">
        <f t="shared" si="605"/>
        <v>4111</v>
      </c>
      <c r="AS3174" s="89" t="str">
        <f t="shared" si="606"/>
        <v>8.658</v>
      </c>
      <c r="AT3174" s="89"/>
      <c r="AU3174" s="99">
        <v>0.65</v>
      </c>
      <c r="AV3174" s="99">
        <v>780</v>
      </c>
      <c r="AW3174" s="99">
        <v>0.74679999999999991</v>
      </c>
      <c r="AX3174" s="99">
        <v>3625.38</v>
      </c>
      <c r="AY3174" s="99">
        <v>4110.8</v>
      </c>
      <c r="AZ3174" s="99">
        <v>8.6583000000000006</v>
      </c>
      <c r="BA3174" s="119" t="s">
        <v>9</v>
      </c>
      <c r="BB3174" s="4">
        <v>3174</v>
      </c>
      <c r="BC3174" s="4">
        <v>0.65</v>
      </c>
    </row>
    <row r="3175" spans="2:55">
      <c r="B3175">
        <v>3174</v>
      </c>
      <c r="C3175" s="107">
        <f t="shared" si="595"/>
        <v>0.65</v>
      </c>
      <c r="D3175" s="5">
        <f t="shared" si="596"/>
        <v>800</v>
      </c>
      <c r="E3175" s="5" t="str">
        <f t="shared" si="597"/>
        <v>0.7611</v>
      </c>
      <c r="F3175" s="5" t="str">
        <f t="shared" si="598"/>
        <v>3663</v>
      </c>
      <c r="G3175" s="5" t="str">
        <f t="shared" si="599"/>
        <v>4158</v>
      </c>
      <c r="H3175" s="5" t="str">
        <f t="shared" si="600"/>
        <v>8.702</v>
      </c>
      <c r="I3175" s="1" t="s">
        <v>9</v>
      </c>
      <c r="AN3175" s="89" t="str">
        <f t="shared" si="601"/>
        <v>0.6500</v>
      </c>
      <c r="AO3175" s="89" t="str">
        <f t="shared" si="602"/>
        <v>800.0</v>
      </c>
      <c r="AP3175" s="89" t="str">
        <f t="shared" si="603"/>
        <v>0.7611</v>
      </c>
      <c r="AQ3175" s="89" t="str">
        <f t="shared" si="604"/>
        <v>3663</v>
      </c>
      <c r="AR3175" s="89" t="str">
        <f t="shared" si="605"/>
        <v>4158</v>
      </c>
      <c r="AS3175" s="89" t="str">
        <f t="shared" si="606"/>
        <v>8.702</v>
      </c>
      <c r="AT3175" s="89"/>
      <c r="AU3175" s="99">
        <v>0.65</v>
      </c>
      <c r="AV3175" s="99">
        <v>800</v>
      </c>
      <c r="AW3175" s="99">
        <v>0.76107000000000002</v>
      </c>
      <c r="AX3175" s="99">
        <v>3663.0045</v>
      </c>
      <c r="AY3175" s="99">
        <v>4157.7</v>
      </c>
      <c r="AZ3175" s="99">
        <v>8.7024000000000008</v>
      </c>
      <c r="BA3175" s="119" t="s">
        <v>9</v>
      </c>
      <c r="BB3175" s="4">
        <v>3175</v>
      </c>
      <c r="BC3175" s="4">
        <v>0.65</v>
      </c>
    </row>
    <row r="3176" spans="2:55">
      <c r="B3176">
        <v>3175</v>
      </c>
      <c r="C3176" s="107">
        <f t="shared" si="595"/>
        <v>0.65</v>
      </c>
      <c r="D3176" s="5">
        <f t="shared" si="596"/>
        <v>820</v>
      </c>
      <c r="E3176" s="5" t="str">
        <f t="shared" si="597"/>
        <v>0.7753</v>
      </c>
      <c r="F3176" s="5" t="str">
        <f t="shared" si="598"/>
        <v>3701</v>
      </c>
      <c r="G3176" s="5" t="str">
        <f t="shared" si="599"/>
        <v>4205</v>
      </c>
      <c r="H3176" s="5" t="str">
        <f t="shared" si="600"/>
        <v>8.746</v>
      </c>
      <c r="I3176" s="1" t="s">
        <v>9</v>
      </c>
      <c r="AN3176" s="89" t="str">
        <f t="shared" si="601"/>
        <v>0.6500</v>
      </c>
      <c r="AO3176" s="89" t="str">
        <f t="shared" si="602"/>
        <v>820.0</v>
      </c>
      <c r="AP3176" s="89" t="str">
        <f t="shared" si="603"/>
        <v>0.7753</v>
      </c>
      <c r="AQ3176" s="89" t="str">
        <f t="shared" si="604"/>
        <v>3701</v>
      </c>
      <c r="AR3176" s="89" t="str">
        <f t="shared" si="605"/>
        <v>4205</v>
      </c>
      <c r="AS3176" s="89" t="str">
        <f t="shared" si="606"/>
        <v>8.746</v>
      </c>
      <c r="AT3176" s="89"/>
      <c r="AU3176" s="99">
        <v>0.65</v>
      </c>
      <c r="AV3176" s="99">
        <v>820</v>
      </c>
      <c r="AW3176" s="99">
        <v>0.77534000000000003</v>
      </c>
      <c r="AX3176" s="99">
        <v>3700.8290000000002</v>
      </c>
      <c r="AY3176" s="99">
        <v>4204.8</v>
      </c>
      <c r="AZ3176" s="99">
        <v>8.7459000000000007</v>
      </c>
      <c r="BA3176" s="119" t="s">
        <v>9</v>
      </c>
      <c r="BB3176" s="4">
        <v>3176</v>
      </c>
      <c r="BC3176" s="4">
        <v>0.65</v>
      </c>
    </row>
    <row r="3177" spans="2:55">
      <c r="B3177">
        <v>3176</v>
      </c>
      <c r="C3177" s="107">
        <f t="shared" si="595"/>
        <v>0.65</v>
      </c>
      <c r="D3177" s="5">
        <f t="shared" si="596"/>
        <v>840</v>
      </c>
      <c r="E3177" s="5" t="str">
        <f t="shared" si="597"/>
        <v>0.7896</v>
      </c>
      <c r="F3177" s="5" t="str">
        <f t="shared" si="598"/>
        <v>3739</v>
      </c>
      <c r="G3177" s="5" t="str">
        <f t="shared" si="599"/>
        <v>4252</v>
      </c>
      <c r="H3177" s="5" t="str">
        <f t="shared" si="600"/>
        <v>8.789</v>
      </c>
      <c r="I3177" s="1" t="s">
        <v>9</v>
      </c>
      <c r="AN3177" s="89" t="str">
        <f t="shared" si="601"/>
        <v>0.6500</v>
      </c>
      <c r="AO3177" s="89" t="str">
        <f t="shared" si="602"/>
        <v>840.0</v>
      </c>
      <c r="AP3177" s="89" t="str">
        <f t="shared" si="603"/>
        <v>0.7896</v>
      </c>
      <c r="AQ3177" s="89" t="str">
        <f t="shared" si="604"/>
        <v>3739</v>
      </c>
      <c r="AR3177" s="89" t="str">
        <f t="shared" si="605"/>
        <v>4252</v>
      </c>
      <c r="AS3177" s="89" t="str">
        <f t="shared" si="606"/>
        <v>8.789</v>
      </c>
      <c r="AT3177" s="89"/>
      <c r="AU3177" s="99">
        <v>0.65</v>
      </c>
      <c r="AV3177" s="99">
        <v>840</v>
      </c>
      <c r="AW3177" s="99">
        <v>0.78959999999999997</v>
      </c>
      <c r="AX3177" s="99">
        <v>3738.96</v>
      </c>
      <c r="AY3177" s="99">
        <v>4252.2</v>
      </c>
      <c r="AZ3177" s="99">
        <v>8.7888999999999999</v>
      </c>
      <c r="BA3177" s="119" t="s">
        <v>9</v>
      </c>
      <c r="BB3177" s="4">
        <v>3177</v>
      </c>
      <c r="BC3177" s="4">
        <v>0.65</v>
      </c>
    </row>
    <row r="3178" spans="2:55">
      <c r="B3178">
        <v>3177</v>
      </c>
      <c r="C3178" s="107">
        <f t="shared" si="595"/>
        <v>0.65</v>
      </c>
      <c r="D3178" s="5">
        <f t="shared" si="596"/>
        <v>860</v>
      </c>
      <c r="E3178" s="5" t="str">
        <f t="shared" si="597"/>
        <v>0.8039</v>
      </c>
      <c r="F3178" s="5" t="str">
        <f t="shared" si="598"/>
        <v>3777</v>
      </c>
      <c r="G3178" s="5" t="str">
        <f t="shared" si="599"/>
        <v>4300.</v>
      </c>
      <c r="H3178" s="5" t="str">
        <f t="shared" si="600"/>
        <v>8.831</v>
      </c>
      <c r="I3178" s="1" t="s">
        <v>9</v>
      </c>
      <c r="AN3178" s="89" t="str">
        <f t="shared" si="601"/>
        <v>0.6500</v>
      </c>
      <c r="AO3178" s="89" t="str">
        <f t="shared" si="602"/>
        <v>860.0</v>
      </c>
      <c r="AP3178" s="89" t="str">
        <f t="shared" si="603"/>
        <v>0.8039</v>
      </c>
      <c r="AQ3178" s="89" t="str">
        <f t="shared" si="604"/>
        <v>3777</v>
      </c>
      <c r="AR3178" s="89" t="str">
        <f t="shared" si="605"/>
        <v>4300.</v>
      </c>
      <c r="AS3178" s="89" t="str">
        <f t="shared" si="606"/>
        <v>8.831</v>
      </c>
      <c r="AT3178" s="89"/>
      <c r="AU3178" s="99">
        <v>0.65</v>
      </c>
      <c r="AV3178" s="99">
        <v>860</v>
      </c>
      <c r="AW3178" s="99">
        <v>0.80386000000000002</v>
      </c>
      <c r="AX3178" s="99">
        <v>3777.3909999999996</v>
      </c>
      <c r="AY3178" s="99">
        <v>4299.8999999999996</v>
      </c>
      <c r="AZ3178" s="99">
        <v>8.8313000000000006</v>
      </c>
      <c r="BA3178" s="119" t="s">
        <v>9</v>
      </c>
      <c r="BB3178" s="4">
        <v>3178</v>
      </c>
      <c r="BC3178" s="4">
        <v>0.65</v>
      </c>
    </row>
    <row r="3179" spans="2:55">
      <c r="B3179">
        <v>3178</v>
      </c>
      <c r="C3179" s="107">
        <f t="shared" si="595"/>
        <v>0.65</v>
      </c>
      <c r="D3179" s="5">
        <f t="shared" si="596"/>
        <v>880</v>
      </c>
      <c r="E3179" s="5" t="str">
        <f t="shared" si="597"/>
        <v>0.8181</v>
      </c>
      <c r="F3179" s="5" t="str">
        <f t="shared" si="598"/>
        <v>3816</v>
      </c>
      <c r="G3179" s="5" t="str">
        <f t="shared" si="599"/>
        <v>4348</v>
      </c>
      <c r="H3179" s="5" t="str">
        <f t="shared" si="600"/>
        <v>8.873</v>
      </c>
      <c r="I3179" s="1" t="s">
        <v>9</v>
      </c>
      <c r="AN3179" s="89" t="str">
        <f t="shared" si="601"/>
        <v>0.6500</v>
      </c>
      <c r="AO3179" s="89" t="str">
        <f t="shared" si="602"/>
        <v>880.0</v>
      </c>
      <c r="AP3179" s="89" t="str">
        <f t="shared" si="603"/>
        <v>0.8181</v>
      </c>
      <c r="AQ3179" s="89" t="str">
        <f t="shared" si="604"/>
        <v>3816</v>
      </c>
      <c r="AR3179" s="89" t="str">
        <f t="shared" si="605"/>
        <v>4348</v>
      </c>
      <c r="AS3179" s="89" t="str">
        <f t="shared" si="606"/>
        <v>8.873</v>
      </c>
      <c r="AT3179" s="89"/>
      <c r="AU3179" s="99">
        <v>0.65</v>
      </c>
      <c r="AV3179" s="99">
        <v>880</v>
      </c>
      <c r="AW3179" s="99">
        <v>0.81811999999999996</v>
      </c>
      <c r="AX3179" s="99">
        <v>3816.0219999999999</v>
      </c>
      <c r="AY3179" s="99">
        <v>4347.8</v>
      </c>
      <c r="AZ3179" s="99">
        <v>8.8732000000000006</v>
      </c>
      <c r="BA3179" s="119" t="s">
        <v>9</v>
      </c>
      <c r="BB3179" s="4">
        <v>3179</v>
      </c>
      <c r="BC3179" s="4">
        <v>0.65</v>
      </c>
    </row>
    <row r="3180" spans="2:55">
      <c r="B3180">
        <v>3179</v>
      </c>
      <c r="C3180" s="107">
        <f t="shared" si="595"/>
        <v>0.65</v>
      </c>
      <c r="D3180" s="5">
        <f t="shared" si="596"/>
        <v>900</v>
      </c>
      <c r="E3180" s="5" t="str">
        <f t="shared" si="597"/>
        <v>0.8324</v>
      </c>
      <c r="F3180" s="5" t="str">
        <f t="shared" si="598"/>
        <v>3855</v>
      </c>
      <c r="G3180" s="5" t="str">
        <f t="shared" si="599"/>
        <v>4396</v>
      </c>
      <c r="H3180" s="5" t="str">
        <f t="shared" si="600"/>
        <v>8.915</v>
      </c>
      <c r="I3180" s="1" t="s">
        <v>9</v>
      </c>
      <c r="AN3180" s="89" t="str">
        <f t="shared" si="601"/>
        <v>0.6500</v>
      </c>
      <c r="AO3180" s="89" t="str">
        <f t="shared" si="602"/>
        <v>900.0</v>
      </c>
      <c r="AP3180" s="89" t="str">
        <f t="shared" si="603"/>
        <v>0.8324</v>
      </c>
      <c r="AQ3180" s="89" t="str">
        <f t="shared" si="604"/>
        <v>3855</v>
      </c>
      <c r="AR3180" s="89" t="str">
        <f t="shared" si="605"/>
        <v>4396</v>
      </c>
      <c r="AS3180" s="89" t="str">
        <f t="shared" si="606"/>
        <v>8.915</v>
      </c>
      <c r="AT3180" s="89"/>
      <c r="AU3180" s="99">
        <v>0.65</v>
      </c>
      <c r="AV3180" s="99">
        <v>900</v>
      </c>
      <c r="AW3180" s="99">
        <v>0.83237000000000005</v>
      </c>
      <c r="AX3180" s="99">
        <v>3854.9594999999999</v>
      </c>
      <c r="AY3180" s="99">
        <v>4396</v>
      </c>
      <c r="AZ3180" s="99">
        <v>8.9146999999999998</v>
      </c>
      <c r="BA3180" s="119" t="s">
        <v>9</v>
      </c>
      <c r="BB3180" s="4">
        <v>3180</v>
      </c>
      <c r="BC3180" s="4">
        <v>0.65</v>
      </c>
    </row>
    <row r="3181" spans="2:55">
      <c r="B3181">
        <v>3180</v>
      </c>
      <c r="C3181" s="107">
        <f t="shared" si="595"/>
        <v>0.65</v>
      </c>
      <c r="D3181" s="5">
        <f t="shared" si="596"/>
        <v>920</v>
      </c>
      <c r="E3181" s="5" t="str">
        <f t="shared" si="597"/>
        <v>0.8466</v>
      </c>
      <c r="F3181" s="5" t="str">
        <f t="shared" si="598"/>
        <v>3894</v>
      </c>
      <c r="G3181" s="5" t="str">
        <f t="shared" si="599"/>
        <v>4445</v>
      </c>
      <c r="H3181" s="5" t="str">
        <f t="shared" si="600"/>
        <v>8.956</v>
      </c>
      <c r="I3181" s="1" t="s">
        <v>9</v>
      </c>
      <c r="AN3181" s="89" t="str">
        <f t="shared" si="601"/>
        <v>0.6500</v>
      </c>
      <c r="AO3181" s="89" t="str">
        <f t="shared" si="602"/>
        <v>920.0</v>
      </c>
      <c r="AP3181" s="89" t="str">
        <f t="shared" si="603"/>
        <v>0.8466</v>
      </c>
      <c r="AQ3181" s="89" t="str">
        <f t="shared" si="604"/>
        <v>3894</v>
      </c>
      <c r="AR3181" s="89" t="str">
        <f t="shared" si="605"/>
        <v>4445</v>
      </c>
      <c r="AS3181" s="89" t="str">
        <f t="shared" si="606"/>
        <v>8.956</v>
      </c>
      <c r="AT3181" s="89"/>
      <c r="AU3181" s="99">
        <v>0.65</v>
      </c>
      <c r="AV3181" s="99">
        <v>920</v>
      </c>
      <c r="AW3181" s="99">
        <v>0.84662000000000004</v>
      </c>
      <c r="AX3181" s="99">
        <v>3894.1970000000001</v>
      </c>
      <c r="AY3181" s="99">
        <v>4444.5</v>
      </c>
      <c r="AZ3181" s="99">
        <v>8.9556000000000004</v>
      </c>
      <c r="BA3181" s="119" t="s">
        <v>9</v>
      </c>
      <c r="BB3181" s="4">
        <v>3181</v>
      </c>
      <c r="BC3181" s="4">
        <v>0.65</v>
      </c>
    </row>
    <row r="3182" spans="2:55">
      <c r="B3182">
        <v>3181</v>
      </c>
      <c r="C3182" s="107">
        <f t="shared" si="595"/>
        <v>0.65</v>
      </c>
      <c r="D3182" s="5">
        <f t="shared" si="596"/>
        <v>940</v>
      </c>
      <c r="E3182" s="5" t="str">
        <f t="shared" si="597"/>
        <v>0.8609</v>
      </c>
      <c r="F3182" s="5" t="str">
        <f t="shared" si="598"/>
        <v>3934</v>
      </c>
      <c r="G3182" s="5" t="str">
        <f t="shared" si="599"/>
        <v>4493</v>
      </c>
      <c r="H3182" s="5" t="str">
        <f t="shared" si="600"/>
        <v>8.996</v>
      </c>
      <c r="I3182" s="1" t="s">
        <v>9</v>
      </c>
      <c r="AN3182" s="89" t="str">
        <f t="shared" si="601"/>
        <v>0.6500</v>
      </c>
      <c r="AO3182" s="89" t="str">
        <f t="shared" si="602"/>
        <v>940.0</v>
      </c>
      <c r="AP3182" s="89" t="str">
        <f t="shared" si="603"/>
        <v>0.8609</v>
      </c>
      <c r="AQ3182" s="89" t="str">
        <f t="shared" si="604"/>
        <v>3934</v>
      </c>
      <c r="AR3182" s="89" t="str">
        <f t="shared" si="605"/>
        <v>4493</v>
      </c>
      <c r="AS3182" s="89" t="str">
        <f t="shared" si="606"/>
        <v>8.996</v>
      </c>
      <c r="AT3182" s="89"/>
      <c r="AU3182" s="99">
        <v>0.65</v>
      </c>
      <c r="AV3182" s="99">
        <v>940</v>
      </c>
      <c r="AW3182" s="99">
        <v>0.86087000000000002</v>
      </c>
      <c r="AX3182" s="99">
        <v>3933.6344999999997</v>
      </c>
      <c r="AY3182" s="99">
        <v>4493.2</v>
      </c>
      <c r="AZ3182" s="99">
        <v>8.9962</v>
      </c>
      <c r="BA3182" s="119" t="s">
        <v>9</v>
      </c>
      <c r="BB3182" s="4">
        <v>3182</v>
      </c>
      <c r="BC3182" s="4">
        <v>0.65</v>
      </c>
    </row>
    <row r="3183" spans="2:55">
      <c r="B3183">
        <v>3182</v>
      </c>
      <c r="C3183" s="107">
        <f t="shared" si="595"/>
        <v>0.65</v>
      </c>
      <c r="D3183" s="5">
        <f t="shared" si="596"/>
        <v>960</v>
      </c>
      <c r="E3183" s="5" t="str">
        <f t="shared" si="597"/>
        <v>0.8751</v>
      </c>
      <c r="F3183" s="5" t="str">
        <f t="shared" si="598"/>
        <v>3973</v>
      </c>
      <c r="G3183" s="5" t="str">
        <f t="shared" si="599"/>
        <v>4542</v>
      </c>
      <c r="H3183" s="5" t="str">
        <f t="shared" si="600"/>
        <v>9.036</v>
      </c>
      <c r="I3183" s="1" t="s">
        <v>9</v>
      </c>
      <c r="AN3183" s="89" t="str">
        <f t="shared" si="601"/>
        <v>0.6500</v>
      </c>
      <c r="AO3183" s="89" t="str">
        <f t="shared" si="602"/>
        <v>960.0</v>
      </c>
      <c r="AP3183" s="89" t="str">
        <f t="shared" si="603"/>
        <v>0.8751</v>
      </c>
      <c r="AQ3183" s="89" t="str">
        <f t="shared" si="604"/>
        <v>3973</v>
      </c>
      <c r="AR3183" s="89" t="str">
        <f t="shared" si="605"/>
        <v>4542</v>
      </c>
      <c r="AS3183" s="89" t="str">
        <f t="shared" si="606"/>
        <v>9.036</v>
      </c>
      <c r="AT3183" s="89"/>
      <c r="AU3183" s="99">
        <v>0.65</v>
      </c>
      <c r="AV3183" s="99">
        <v>960</v>
      </c>
      <c r="AW3183" s="99">
        <v>0.87512000000000001</v>
      </c>
      <c r="AX3183" s="99">
        <v>3973.3719999999998</v>
      </c>
      <c r="AY3183" s="99">
        <v>4542.2</v>
      </c>
      <c r="AZ3183" s="99">
        <v>9.0361999999999991</v>
      </c>
      <c r="BA3183" s="119" t="s">
        <v>9</v>
      </c>
      <c r="BB3183" s="4">
        <v>3183</v>
      </c>
      <c r="BC3183" s="4">
        <v>0.65</v>
      </c>
    </row>
    <row r="3184" spans="2:55">
      <c r="B3184">
        <v>3183</v>
      </c>
      <c r="C3184" s="107">
        <f t="shared" si="595"/>
        <v>0.65</v>
      </c>
      <c r="D3184" s="5">
        <f t="shared" si="596"/>
        <v>980</v>
      </c>
      <c r="E3184" s="5" t="str">
        <f t="shared" si="597"/>
        <v>0.8894</v>
      </c>
      <c r="F3184" s="5" t="str">
        <f t="shared" si="598"/>
        <v>4013</v>
      </c>
      <c r="G3184" s="5" t="str">
        <f t="shared" si="599"/>
        <v>4592</v>
      </c>
      <c r="H3184" s="5" t="str">
        <f t="shared" si="600"/>
        <v>9.076</v>
      </c>
      <c r="I3184" s="1" t="s">
        <v>9</v>
      </c>
      <c r="AN3184" s="89" t="str">
        <f t="shared" si="601"/>
        <v>0.6500</v>
      </c>
      <c r="AO3184" s="89" t="str">
        <f t="shared" si="602"/>
        <v>980.0</v>
      </c>
      <c r="AP3184" s="89" t="str">
        <f t="shared" si="603"/>
        <v>0.8894</v>
      </c>
      <c r="AQ3184" s="89" t="str">
        <f t="shared" si="604"/>
        <v>4013</v>
      </c>
      <c r="AR3184" s="89" t="str">
        <f t="shared" si="605"/>
        <v>4592</v>
      </c>
      <c r="AS3184" s="89" t="str">
        <f t="shared" si="606"/>
        <v>9.076</v>
      </c>
      <c r="AT3184" s="89"/>
      <c r="AU3184" s="99">
        <v>0.65</v>
      </c>
      <c r="AV3184" s="99">
        <v>980</v>
      </c>
      <c r="AW3184" s="99">
        <v>0.88936000000000004</v>
      </c>
      <c r="AX3184" s="99">
        <v>4013.4160000000002</v>
      </c>
      <c r="AY3184" s="99">
        <v>4591.5</v>
      </c>
      <c r="AZ3184" s="99">
        <v>9.0757999999999992</v>
      </c>
      <c r="BA3184" s="119" t="s">
        <v>9</v>
      </c>
      <c r="BB3184" s="4">
        <v>3184</v>
      </c>
      <c r="BC3184" s="4">
        <v>0.65</v>
      </c>
    </row>
    <row r="3185" spans="2:55">
      <c r="B3185">
        <v>3184</v>
      </c>
      <c r="C3185" s="107">
        <f t="shared" si="595"/>
        <v>0.65</v>
      </c>
      <c r="D3185" s="5">
        <f t="shared" si="596"/>
        <v>1000</v>
      </c>
      <c r="E3185" s="5" t="str">
        <f t="shared" si="597"/>
        <v>0.9036</v>
      </c>
      <c r="F3185" s="5" t="str">
        <f t="shared" si="598"/>
        <v>4054</v>
      </c>
      <c r="G3185" s="5" t="str">
        <f t="shared" si="599"/>
        <v>4641</v>
      </c>
      <c r="H3185" s="5" t="str">
        <f t="shared" si="600"/>
        <v>9.115</v>
      </c>
      <c r="I3185" s="1" t="s">
        <v>9</v>
      </c>
      <c r="AN3185" s="89" t="str">
        <f t="shared" si="601"/>
        <v>0.6500</v>
      </c>
      <c r="AO3185" s="89" t="str">
        <f t="shared" si="602"/>
        <v>1000.</v>
      </c>
      <c r="AP3185" s="89" t="str">
        <f t="shared" si="603"/>
        <v>0.9036</v>
      </c>
      <c r="AQ3185" s="89" t="str">
        <f t="shared" si="604"/>
        <v>4054</v>
      </c>
      <c r="AR3185" s="89" t="str">
        <f t="shared" si="605"/>
        <v>4641</v>
      </c>
      <c r="AS3185" s="89" t="str">
        <f t="shared" si="606"/>
        <v>9.115</v>
      </c>
      <c r="AT3185" s="89"/>
      <c r="AU3185" s="99">
        <v>0.65</v>
      </c>
      <c r="AV3185" s="99">
        <v>1000</v>
      </c>
      <c r="AW3185" s="99">
        <v>0.90360000000000007</v>
      </c>
      <c r="AX3185" s="99">
        <v>4053.66</v>
      </c>
      <c r="AY3185" s="99">
        <v>4641</v>
      </c>
      <c r="AZ3185" s="99">
        <v>9.1150000000000002</v>
      </c>
      <c r="BA3185" s="119" t="s">
        <v>9</v>
      </c>
      <c r="BB3185" s="4">
        <v>3185</v>
      </c>
      <c r="BC3185" s="4">
        <v>0.65</v>
      </c>
    </row>
    <row r="3186" spans="2:55">
      <c r="B3186">
        <v>3185</v>
      </c>
      <c r="C3186" s="107">
        <f t="shared" si="595"/>
        <v>0.65</v>
      </c>
      <c r="D3186" s="5">
        <f t="shared" si="596"/>
        <v>1100</v>
      </c>
      <c r="E3186" s="5" t="str">
        <f t="shared" si="597"/>
        <v>0.9748</v>
      </c>
      <c r="F3186" s="5" t="str">
        <f t="shared" si="598"/>
        <v>4259</v>
      </c>
      <c r="G3186" s="5" t="str">
        <f t="shared" si="599"/>
        <v>4892</v>
      </c>
      <c r="H3186" s="5" t="str">
        <f t="shared" si="600"/>
        <v>9.305</v>
      </c>
      <c r="I3186" s="1" t="s">
        <v>9</v>
      </c>
      <c r="AN3186" s="89" t="str">
        <f t="shared" si="601"/>
        <v>0.6500</v>
      </c>
      <c r="AO3186" s="89" t="str">
        <f t="shared" si="602"/>
        <v>1100.</v>
      </c>
      <c r="AP3186" s="89" t="str">
        <f t="shared" si="603"/>
        <v>0.9748</v>
      </c>
      <c r="AQ3186" s="89" t="str">
        <f t="shared" si="604"/>
        <v>4259</v>
      </c>
      <c r="AR3186" s="89" t="str">
        <f t="shared" si="605"/>
        <v>4892</v>
      </c>
      <c r="AS3186" s="89" t="str">
        <f t="shared" si="606"/>
        <v>9.305</v>
      </c>
      <c r="AT3186" s="89"/>
      <c r="AU3186" s="99">
        <v>0.65</v>
      </c>
      <c r="AV3186" s="99">
        <v>1100</v>
      </c>
      <c r="AW3186" s="99">
        <v>0.97477999999999998</v>
      </c>
      <c r="AX3186" s="99">
        <v>4258.5929999999998</v>
      </c>
      <c r="AY3186" s="99">
        <v>4892.2</v>
      </c>
      <c r="AZ3186" s="99">
        <v>9.3049999999999997</v>
      </c>
      <c r="BA3186" s="119" t="s">
        <v>9</v>
      </c>
      <c r="BB3186" s="4">
        <v>3186</v>
      </c>
      <c r="BC3186" s="4">
        <v>0.65</v>
      </c>
    </row>
    <row r="3187" spans="2:55">
      <c r="B3187">
        <v>3186</v>
      </c>
      <c r="C3187" s="107">
        <f t="shared" si="595"/>
        <v>0.65</v>
      </c>
      <c r="D3187" s="5">
        <f t="shared" si="596"/>
        <v>1200</v>
      </c>
      <c r="E3187" s="5" t="str">
        <f t="shared" si="597"/>
        <v>1.046</v>
      </c>
      <c r="F3187" s="5" t="str">
        <f t="shared" si="598"/>
        <v>4470.</v>
      </c>
      <c r="G3187" s="5" t="str">
        <f t="shared" si="599"/>
        <v>5150.</v>
      </c>
      <c r="H3187" s="5" t="str">
        <f t="shared" si="600"/>
        <v>9.486</v>
      </c>
      <c r="I3187" s="1" t="s">
        <v>9</v>
      </c>
      <c r="AN3187" s="89" t="str">
        <f t="shared" si="601"/>
        <v>0.6500</v>
      </c>
      <c r="AO3187" s="89" t="str">
        <f t="shared" si="602"/>
        <v>1200.</v>
      </c>
      <c r="AP3187" s="89" t="str">
        <f t="shared" si="603"/>
        <v>1.046</v>
      </c>
      <c r="AQ3187" s="89" t="str">
        <f t="shared" si="604"/>
        <v>4470.</v>
      </c>
      <c r="AR3187" s="89" t="str">
        <f t="shared" si="605"/>
        <v>5150.</v>
      </c>
      <c r="AS3187" s="89" t="str">
        <f t="shared" si="606"/>
        <v>9.486</v>
      </c>
      <c r="AT3187" s="89"/>
      <c r="AU3187" s="99">
        <v>0.65</v>
      </c>
      <c r="AV3187" s="99">
        <v>1200</v>
      </c>
      <c r="AW3187" s="99">
        <v>1.0459000000000001</v>
      </c>
      <c r="AX3187" s="99">
        <v>4469.665</v>
      </c>
      <c r="AY3187" s="99">
        <v>5149.5</v>
      </c>
      <c r="AZ3187" s="99">
        <v>9.4857999999999993</v>
      </c>
      <c r="BA3187" s="119" t="s">
        <v>9</v>
      </c>
      <c r="BB3187" s="4">
        <v>3187</v>
      </c>
      <c r="BC3187" s="4">
        <v>0.65</v>
      </c>
    </row>
    <row r="3188" spans="2:55">
      <c r="B3188">
        <v>3187</v>
      </c>
      <c r="C3188" s="107">
        <f t="shared" si="595"/>
        <v>0.65</v>
      </c>
      <c r="D3188" s="5">
        <f t="shared" si="596"/>
        <v>1300</v>
      </c>
      <c r="E3188" s="5" t="str">
        <f t="shared" si="597"/>
        <v>1.117</v>
      </c>
      <c r="F3188" s="5" t="str">
        <f t="shared" si="598"/>
        <v>4686</v>
      </c>
      <c r="G3188" s="5" t="str">
        <f t="shared" si="599"/>
        <v>5412</v>
      </c>
      <c r="H3188" s="5" t="str">
        <f t="shared" si="600"/>
        <v>9.658</v>
      </c>
      <c r="I3188" s="1" t="s">
        <v>9</v>
      </c>
      <c r="AN3188" s="89" t="str">
        <f t="shared" si="601"/>
        <v>0.6500</v>
      </c>
      <c r="AO3188" s="89" t="str">
        <f t="shared" si="602"/>
        <v>1300.</v>
      </c>
      <c r="AP3188" s="89" t="str">
        <f t="shared" si="603"/>
        <v>1.117</v>
      </c>
      <c r="AQ3188" s="89" t="str">
        <f t="shared" si="604"/>
        <v>4686</v>
      </c>
      <c r="AR3188" s="89" t="str">
        <f t="shared" si="605"/>
        <v>5412</v>
      </c>
      <c r="AS3188" s="89" t="str">
        <f t="shared" si="606"/>
        <v>9.658</v>
      </c>
      <c r="AT3188" s="89"/>
      <c r="AU3188" s="99">
        <v>0.65</v>
      </c>
      <c r="AV3188" s="99">
        <v>1300</v>
      </c>
      <c r="AW3188" s="99">
        <v>1.117</v>
      </c>
      <c r="AX3188" s="99">
        <v>4686.3499999999995</v>
      </c>
      <c r="AY3188" s="99">
        <v>5412.4</v>
      </c>
      <c r="AZ3188" s="99">
        <v>9.6584000000000003</v>
      </c>
      <c r="BA3188" s="119" t="s">
        <v>9</v>
      </c>
      <c r="BB3188" s="4">
        <v>3188</v>
      </c>
      <c r="BC3188" s="4">
        <v>0.65</v>
      </c>
    </row>
    <row r="3189" spans="2:55">
      <c r="B3189">
        <v>3188</v>
      </c>
      <c r="C3189" s="107">
        <f t="shared" si="595"/>
        <v>0.65</v>
      </c>
      <c r="D3189" s="5">
        <f t="shared" si="596"/>
        <v>1400</v>
      </c>
      <c r="E3189" s="5" t="str">
        <f t="shared" si="597"/>
        <v>1.188</v>
      </c>
      <c r="F3189" s="5" t="str">
        <f t="shared" si="598"/>
        <v>4908</v>
      </c>
      <c r="G3189" s="5" t="str">
        <f t="shared" si="599"/>
        <v>5681</v>
      </c>
      <c r="H3189" s="5" t="str">
        <f t="shared" si="600"/>
        <v>9.824</v>
      </c>
      <c r="I3189" s="1" t="s">
        <v>9</v>
      </c>
      <c r="AN3189" s="89" t="str">
        <f t="shared" si="601"/>
        <v>0.6500</v>
      </c>
      <c r="AO3189" s="89" t="str">
        <f t="shared" si="602"/>
        <v>1400.</v>
      </c>
      <c r="AP3189" s="89" t="str">
        <f t="shared" si="603"/>
        <v>1.188</v>
      </c>
      <c r="AQ3189" s="89" t="str">
        <f t="shared" si="604"/>
        <v>4908</v>
      </c>
      <c r="AR3189" s="89" t="str">
        <f t="shared" si="605"/>
        <v>5681</v>
      </c>
      <c r="AS3189" s="89" t="str">
        <f t="shared" si="606"/>
        <v>9.824</v>
      </c>
      <c r="AT3189" s="89"/>
      <c r="AU3189" s="99">
        <v>0.65</v>
      </c>
      <c r="AV3189" s="99">
        <v>1400</v>
      </c>
      <c r="AW3189" s="99">
        <v>1.1880999999999999</v>
      </c>
      <c r="AX3189" s="99">
        <v>4908.2349999999997</v>
      </c>
      <c r="AY3189" s="99">
        <v>5680.5</v>
      </c>
      <c r="AZ3189" s="99">
        <v>9.8236000000000008</v>
      </c>
      <c r="BA3189" s="119" t="s">
        <v>9</v>
      </c>
      <c r="BB3189" s="4">
        <v>3189</v>
      </c>
      <c r="BC3189" s="4">
        <v>0.65</v>
      </c>
    </row>
    <row r="3190" spans="2:55">
      <c r="B3190">
        <v>3189</v>
      </c>
      <c r="C3190" s="107">
        <f t="shared" si="595"/>
        <v>0.65</v>
      </c>
      <c r="D3190" s="5">
        <f t="shared" si="596"/>
        <v>1500</v>
      </c>
      <c r="E3190" s="5" t="str">
        <f t="shared" si="597"/>
        <v>1.259</v>
      </c>
      <c r="F3190" s="5" t="str">
        <f t="shared" si="598"/>
        <v>5135</v>
      </c>
      <c r="G3190" s="5" t="str">
        <f t="shared" si="599"/>
        <v>5953</v>
      </c>
      <c r="H3190" s="5" t="str">
        <f t="shared" si="600"/>
        <v>9.982</v>
      </c>
      <c r="I3190" s="1" t="s">
        <v>9</v>
      </c>
      <c r="AN3190" s="89" t="str">
        <f t="shared" si="601"/>
        <v>0.6500</v>
      </c>
      <c r="AO3190" s="89" t="str">
        <f t="shared" si="602"/>
        <v>1500.</v>
      </c>
      <c r="AP3190" s="89" t="str">
        <f t="shared" si="603"/>
        <v>1.259</v>
      </c>
      <c r="AQ3190" s="89" t="str">
        <f t="shared" si="604"/>
        <v>5135</v>
      </c>
      <c r="AR3190" s="89" t="str">
        <f t="shared" si="605"/>
        <v>5953</v>
      </c>
      <c r="AS3190" s="89" t="str">
        <f t="shared" si="606"/>
        <v>9.982</v>
      </c>
      <c r="AT3190" s="89"/>
      <c r="AU3190" s="99">
        <v>0.65</v>
      </c>
      <c r="AV3190" s="99">
        <v>1500</v>
      </c>
      <c r="AW3190" s="99">
        <v>1.2592000000000001</v>
      </c>
      <c r="AX3190" s="99">
        <v>5134.82</v>
      </c>
      <c r="AY3190" s="99">
        <v>5953.3</v>
      </c>
      <c r="AZ3190" s="99">
        <v>9.9819999999999993</v>
      </c>
      <c r="BA3190" s="119" t="s">
        <v>9</v>
      </c>
      <c r="BB3190" s="4">
        <v>3190</v>
      </c>
      <c r="BC3190" s="4">
        <v>0.65</v>
      </c>
    </row>
    <row r="3191" spans="2:55">
      <c r="B3191">
        <v>3190</v>
      </c>
      <c r="C3191" s="107">
        <f t="shared" si="595"/>
        <v>0.65</v>
      </c>
      <c r="D3191" s="5">
        <f t="shared" si="596"/>
        <v>1600</v>
      </c>
      <c r="E3191" s="5" t="str">
        <f t="shared" si="597"/>
        <v>1.330</v>
      </c>
      <c r="F3191" s="5" t="str">
        <f t="shared" si="598"/>
        <v>5366</v>
      </c>
      <c r="G3191" s="5" t="str">
        <f t="shared" si="599"/>
        <v>6231</v>
      </c>
      <c r="H3191" s="5" t="str">
        <f t="shared" si="600"/>
        <v>10.13</v>
      </c>
      <c r="I3191" s="1" t="s">
        <v>9</v>
      </c>
      <c r="AN3191" s="89" t="str">
        <f t="shared" si="601"/>
        <v>0.6500</v>
      </c>
      <c r="AO3191" s="89" t="str">
        <f t="shared" si="602"/>
        <v>1600.</v>
      </c>
      <c r="AP3191" s="89" t="str">
        <f t="shared" si="603"/>
        <v>1.330</v>
      </c>
      <c r="AQ3191" s="89" t="str">
        <f t="shared" si="604"/>
        <v>5366</v>
      </c>
      <c r="AR3191" s="89" t="str">
        <f t="shared" si="605"/>
        <v>6231</v>
      </c>
      <c r="AS3191" s="89" t="str">
        <f t="shared" si="606"/>
        <v>10.13</v>
      </c>
      <c r="AT3191" s="89"/>
      <c r="AU3191" s="99">
        <v>0.65</v>
      </c>
      <c r="AV3191" s="99">
        <v>1600</v>
      </c>
      <c r="AW3191" s="99">
        <v>1.3303</v>
      </c>
      <c r="AX3191" s="99">
        <v>5365.9050000000007</v>
      </c>
      <c r="AY3191" s="99">
        <v>6230.6</v>
      </c>
      <c r="AZ3191" s="99">
        <v>10.134</v>
      </c>
      <c r="BA3191" s="119" t="s">
        <v>9</v>
      </c>
      <c r="BB3191" s="4">
        <v>3191</v>
      </c>
      <c r="BC3191" s="4">
        <v>0.65</v>
      </c>
    </row>
    <row r="3192" spans="2:55">
      <c r="B3192">
        <v>3191</v>
      </c>
      <c r="C3192" s="107">
        <f t="shared" si="595"/>
        <v>0.65</v>
      </c>
      <c r="D3192" s="5">
        <f t="shared" si="596"/>
        <v>1800</v>
      </c>
      <c r="E3192" s="5" t="str">
        <f t="shared" si="597"/>
        <v>1.472</v>
      </c>
      <c r="F3192" s="5" t="str">
        <f t="shared" si="598"/>
        <v>5840.</v>
      </c>
      <c r="G3192" s="5" t="str">
        <f t="shared" si="599"/>
        <v>6797</v>
      </c>
      <c r="H3192" s="5" t="str">
        <f t="shared" si="600"/>
        <v>10.42</v>
      </c>
      <c r="I3192" s="1" t="s">
        <v>9</v>
      </c>
      <c r="AN3192" s="89" t="str">
        <f t="shared" si="601"/>
        <v>0.6500</v>
      </c>
      <c r="AO3192" s="89" t="str">
        <f t="shared" si="602"/>
        <v>1800.</v>
      </c>
      <c r="AP3192" s="89" t="str">
        <f t="shared" si="603"/>
        <v>1.472</v>
      </c>
      <c r="AQ3192" s="89" t="str">
        <f t="shared" si="604"/>
        <v>5840.</v>
      </c>
      <c r="AR3192" s="89" t="str">
        <f t="shared" si="605"/>
        <v>6797</v>
      </c>
      <c r="AS3192" s="89" t="str">
        <f t="shared" si="606"/>
        <v>10.42</v>
      </c>
      <c r="AT3192" s="89"/>
      <c r="AU3192" s="99">
        <v>0.65</v>
      </c>
      <c r="AV3192" s="99">
        <v>1800</v>
      </c>
      <c r="AW3192" s="99">
        <v>1.4724000000000002</v>
      </c>
      <c r="AX3192" s="99">
        <v>5839.8399999999992</v>
      </c>
      <c r="AY3192" s="99">
        <v>6796.9</v>
      </c>
      <c r="AZ3192" s="99">
        <v>10.420999999999999</v>
      </c>
      <c r="BA3192" s="119" t="s">
        <v>9</v>
      </c>
      <c r="BB3192" s="4">
        <v>3192</v>
      </c>
      <c r="BC3192" s="4">
        <v>0.65</v>
      </c>
    </row>
    <row r="3193" spans="2:55">
      <c r="B3193">
        <v>3192</v>
      </c>
      <c r="C3193" s="107">
        <f t="shared" si="595"/>
        <v>0.65</v>
      </c>
      <c r="D3193" s="5">
        <f t="shared" si="596"/>
        <v>2000</v>
      </c>
      <c r="E3193" s="5" t="str">
        <f t="shared" si="597"/>
        <v>1.615</v>
      </c>
      <c r="F3193" s="5" t="str">
        <f t="shared" si="598"/>
        <v>6327</v>
      </c>
      <c r="G3193" s="5" t="str">
        <f t="shared" si="599"/>
        <v>7377</v>
      </c>
      <c r="H3193" s="5" t="str">
        <f t="shared" si="600"/>
        <v>10.69</v>
      </c>
      <c r="I3193" s="1" t="s">
        <v>9</v>
      </c>
      <c r="AN3193" s="89" t="str">
        <f t="shared" si="601"/>
        <v>0.6500</v>
      </c>
      <c r="AO3193" s="89" t="str">
        <f t="shared" si="602"/>
        <v>2000.</v>
      </c>
      <c r="AP3193" s="89" t="str">
        <f t="shared" si="603"/>
        <v>1.615</v>
      </c>
      <c r="AQ3193" s="89" t="str">
        <f t="shared" si="604"/>
        <v>6327</v>
      </c>
      <c r="AR3193" s="89" t="str">
        <f t="shared" si="605"/>
        <v>7377</v>
      </c>
      <c r="AS3193" s="89" t="str">
        <f t="shared" si="606"/>
        <v>10.69</v>
      </c>
      <c r="AT3193" s="89"/>
      <c r="AU3193" s="99">
        <v>0.65</v>
      </c>
      <c r="AV3193" s="99">
        <v>2000</v>
      </c>
      <c r="AW3193" s="99">
        <v>1.6145</v>
      </c>
      <c r="AX3193" s="99">
        <v>6327.375</v>
      </c>
      <c r="AY3193" s="99">
        <v>7376.8</v>
      </c>
      <c r="AZ3193" s="99">
        <v>10.688000000000001</v>
      </c>
      <c r="BA3193" s="119" t="s">
        <v>9</v>
      </c>
      <c r="BB3193" s="4">
        <v>3193</v>
      </c>
      <c r="BC3193" s="4">
        <v>0.65</v>
      </c>
    </row>
    <row r="3194" spans="2:55">
      <c r="B3194">
        <v>3193</v>
      </c>
      <c r="C3194" s="107">
        <f t="shared" si="595"/>
        <v>0.7</v>
      </c>
      <c r="D3194" s="5">
        <f t="shared" si="596"/>
        <v>0</v>
      </c>
      <c r="E3194" s="5" t="str">
        <f t="shared" si="597"/>
        <v>0.0009999</v>
      </c>
      <c r="F3194" s="5">
        <f t="shared" si="598"/>
        <v>-2.9899999999999999E-2</v>
      </c>
      <c r="G3194" s="5">
        <f t="shared" si="599"/>
        <v>0.67</v>
      </c>
      <c r="H3194" s="5">
        <f t="shared" si="600"/>
        <v>-1.1E-4</v>
      </c>
      <c r="I3194" s="1" t="s">
        <v>8</v>
      </c>
      <c r="AN3194" s="89" t="str">
        <f t="shared" si="601"/>
        <v>0.7000</v>
      </c>
      <c r="AO3194" s="89" t="str">
        <f t="shared" si="602"/>
        <v>0.000</v>
      </c>
      <c r="AP3194" s="89" t="str">
        <f t="shared" si="603"/>
        <v>0.0009999</v>
      </c>
      <c r="AQ3194" s="89" t="str">
        <f t="shared" si="604"/>
        <v>-0.02990</v>
      </c>
      <c r="AR3194" s="89" t="str">
        <f t="shared" si="605"/>
        <v>0.6700</v>
      </c>
      <c r="AS3194" s="89" t="str">
        <f t="shared" si="606"/>
        <v>-0.0001100</v>
      </c>
      <c r="AT3194" s="89"/>
      <c r="AU3194" s="99">
        <v>0.7</v>
      </c>
      <c r="AV3194" s="99">
        <v>0</v>
      </c>
      <c r="AW3194" s="99">
        <v>9.9985000000000004E-4</v>
      </c>
      <c r="AX3194" s="99">
        <v>-2.9895000000000005E-2</v>
      </c>
      <c r="AY3194" s="99">
        <v>0.67</v>
      </c>
      <c r="AZ3194" s="99">
        <v>-1.1E-4</v>
      </c>
      <c r="BA3194" s="119" t="s">
        <v>8</v>
      </c>
      <c r="BB3194" s="4">
        <v>3194</v>
      </c>
      <c r="BC3194" s="4">
        <v>0.7</v>
      </c>
    </row>
    <row r="3195" spans="2:55">
      <c r="B3195">
        <v>3194</v>
      </c>
      <c r="C3195" s="107">
        <f t="shared" si="595"/>
        <v>0.7</v>
      </c>
      <c r="D3195" s="5">
        <f t="shared" si="596"/>
        <v>5</v>
      </c>
      <c r="E3195" s="5" t="str">
        <f t="shared" si="597"/>
        <v>0.0009997</v>
      </c>
      <c r="F3195" s="5" t="str">
        <f t="shared" si="598"/>
        <v>21.02</v>
      </c>
      <c r="G3195" s="5" t="str">
        <f t="shared" si="599"/>
        <v>21.72</v>
      </c>
      <c r="H3195" s="5" t="str">
        <f t="shared" si="600"/>
        <v>0.07624</v>
      </c>
      <c r="I3195" s="1" t="s">
        <v>8</v>
      </c>
      <c r="AN3195" s="89" t="str">
        <f t="shared" si="601"/>
        <v>0.7000</v>
      </c>
      <c r="AO3195" s="89" t="str">
        <f t="shared" si="602"/>
        <v>5.000</v>
      </c>
      <c r="AP3195" s="89" t="str">
        <f t="shared" si="603"/>
        <v>0.0009997</v>
      </c>
      <c r="AQ3195" s="89" t="str">
        <f t="shared" si="604"/>
        <v>21.02</v>
      </c>
      <c r="AR3195" s="89" t="str">
        <f t="shared" si="605"/>
        <v>21.72</v>
      </c>
      <c r="AS3195" s="89" t="str">
        <f t="shared" si="606"/>
        <v>0.07624</v>
      </c>
      <c r="AT3195" s="89"/>
      <c r="AU3195" s="99">
        <v>0.7</v>
      </c>
      <c r="AV3195" s="99">
        <v>5</v>
      </c>
      <c r="AW3195" s="99">
        <v>9.9974000000000005E-4</v>
      </c>
      <c r="AX3195" s="99">
        <v>21.020181999999998</v>
      </c>
      <c r="AY3195" s="99">
        <v>21.72</v>
      </c>
      <c r="AZ3195" s="99">
        <v>7.6240000000000002E-2</v>
      </c>
      <c r="BA3195" s="119" t="s">
        <v>8</v>
      </c>
      <c r="BB3195" s="4">
        <v>3195</v>
      </c>
      <c r="BC3195" s="4">
        <v>0.7</v>
      </c>
    </row>
    <row r="3196" spans="2:55">
      <c r="B3196">
        <v>3195</v>
      </c>
      <c r="C3196" s="107">
        <f t="shared" si="595"/>
        <v>0.7</v>
      </c>
      <c r="D3196" s="5">
        <f t="shared" si="596"/>
        <v>10</v>
      </c>
      <c r="E3196" s="5" t="str">
        <f t="shared" si="597"/>
        <v>0.001000</v>
      </c>
      <c r="F3196" s="5" t="str">
        <f t="shared" si="598"/>
        <v>42.00</v>
      </c>
      <c r="G3196" s="5" t="str">
        <f t="shared" si="599"/>
        <v>42.70</v>
      </c>
      <c r="H3196" s="5" t="str">
        <f t="shared" si="600"/>
        <v>0.1510</v>
      </c>
      <c r="I3196" s="1" t="s">
        <v>8</v>
      </c>
      <c r="AN3196" s="89" t="str">
        <f t="shared" si="601"/>
        <v>0.7000</v>
      </c>
      <c r="AO3196" s="89" t="str">
        <f t="shared" si="602"/>
        <v>10.00</v>
      </c>
      <c r="AP3196" s="89" t="str">
        <f t="shared" si="603"/>
        <v>0.001000</v>
      </c>
      <c r="AQ3196" s="89" t="str">
        <f t="shared" si="604"/>
        <v>42.00</v>
      </c>
      <c r="AR3196" s="89" t="str">
        <f t="shared" si="605"/>
        <v>42.70</v>
      </c>
      <c r="AS3196" s="89" t="str">
        <f t="shared" si="606"/>
        <v>0.1510</v>
      </c>
      <c r="AT3196" s="89"/>
      <c r="AU3196" s="99">
        <v>0.7</v>
      </c>
      <c r="AV3196" s="99">
        <v>10</v>
      </c>
      <c r="AW3196" s="99">
        <v>1.00001E-3</v>
      </c>
      <c r="AX3196" s="99">
        <v>41.999993000000003</v>
      </c>
      <c r="AY3196" s="99">
        <v>42.7</v>
      </c>
      <c r="AZ3196" s="99">
        <v>0.15101999999999999</v>
      </c>
      <c r="BA3196" s="119" t="s">
        <v>8</v>
      </c>
      <c r="BB3196" s="4">
        <v>3196</v>
      </c>
      <c r="BC3196" s="4">
        <v>0.7</v>
      </c>
    </row>
    <row r="3197" spans="2:55">
      <c r="B3197">
        <v>3196</v>
      </c>
      <c r="C3197" s="107">
        <f t="shared" si="595"/>
        <v>0.7</v>
      </c>
      <c r="D3197" s="5">
        <f t="shared" si="596"/>
        <v>15</v>
      </c>
      <c r="E3197" s="5" t="str">
        <f t="shared" si="597"/>
        <v>0.001001</v>
      </c>
      <c r="F3197" s="5" t="str">
        <f t="shared" si="598"/>
        <v>62.95</v>
      </c>
      <c r="G3197" s="5" t="str">
        <f t="shared" si="599"/>
        <v>63.65</v>
      </c>
      <c r="H3197" s="5" t="str">
        <f t="shared" si="600"/>
        <v>0.2244</v>
      </c>
      <c r="I3197" s="1" t="s">
        <v>8</v>
      </c>
      <c r="AN3197" s="89" t="str">
        <f t="shared" si="601"/>
        <v>0.7000</v>
      </c>
      <c r="AO3197" s="89" t="str">
        <f t="shared" si="602"/>
        <v>15.00</v>
      </c>
      <c r="AP3197" s="89" t="str">
        <f t="shared" si="603"/>
        <v>0.001001</v>
      </c>
      <c r="AQ3197" s="89" t="str">
        <f t="shared" si="604"/>
        <v>62.95</v>
      </c>
      <c r="AR3197" s="89" t="str">
        <f t="shared" si="605"/>
        <v>63.65</v>
      </c>
      <c r="AS3197" s="89" t="str">
        <f t="shared" si="606"/>
        <v>0.2244</v>
      </c>
      <c r="AT3197" s="89"/>
      <c r="AU3197" s="99">
        <v>0.7</v>
      </c>
      <c r="AV3197" s="99">
        <v>15</v>
      </c>
      <c r="AW3197" s="99">
        <v>1.00062E-3</v>
      </c>
      <c r="AX3197" s="99">
        <v>62.949565999999997</v>
      </c>
      <c r="AY3197" s="99">
        <v>63.65</v>
      </c>
      <c r="AZ3197" s="99">
        <v>0.22436</v>
      </c>
      <c r="BA3197" s="119" t="s">
        <v>8</v>
      </c>
      <c r="BB3197" s="4">
        <v>3197</v>
      </c>
      <c r="BC3197" s="4">
        <v>0.7</v>
      </c>
    </row>
    <row r="3198" spans="2:55">
      <c r="B3198">
        <v>3197</v>
      </c>
      <c r="C3198" s="107">
        <f t="shared" si="595"/>
        <v>0.7</v>
      </c>
      <c r="D3198" s="5">
        <f t="shared" si="596"/>
        <v>20</v>
      </c>
      <c r="E3198" s="5" t="str">
        <f t="shared" si="597"/>
        <v>0.001002</v>
      </c>
      <c r="F3198" s="5" t="str">
        <f t="shared" si="598"/>
        <v>83.87</v>
      </c>
      <c r="G3198" s="5" t="str">
        <f t="shared" si="599"/>
        <v>84.57</v>
      </c>
      <c r="H3198" s="5" t="str">
        <f t="shared" si="600"/>
        <v>0.2963</v>
      </c>
      <c r="I3198" s="1" t="s">
        <v>8</v>
      </c>
      <c r="AN3198" s="89" t="str">
        <f t="shared" si="601"/>
        <v>0.7000</v>
      </c>
      <c r="AO3198" s="89" t="str">
        <f t="shared" si="602"/>
        <v>20.00</v>
      </c>
      <c r="AP3198" s="89" t="str">
        <f t="shared" si="603"/>
        <v>0.001002</v>
      </c>
      <c r="AQ3198" s="89" t="str">
        <f t="shared" si="604"/>
        <v>83.87</v>
      </c>
      <c r="AR3198" s="89" t="str">
        <f t="shared" si="605"/>
        <v>84.57</v>
      </c>
      <c r="AS3198" s="89" t="str">
        <f t="shared" si="606"/>
        <v>0.2963</v>
      </c>
      <c r="AT3198" s="89"/>
      <c r="AU3198" s="99">
        <v>0.7</v>
      </c>
      <c r="AV3198" s="99">
        <v>20</v>
      </c>
      <c r="AW3198" s="99">
        <v>1.0015199999999999E-3</v>
      </c>
      <c r="AX3198" s="99">
        <v>83.868935999999991</v>
      </c>
      <c r="AY3198" s="99">
        <v>84.57</v>
      </c>
      <c r="AZ3198" s="99">
        <v>0.29633999999999999</v>
      </c>
      <c r="BA3198" s="119" t="s">
        <v>8</v>
      </c>
      <c r="BB3198" s="4">
        <v>3198</v>
      </c>
      <c r="BC3198" s="4">
        <v>0.7</v>
      </c>
    </row>
    <row r="3199" spans="2:55">
      <c r="B3199">
        <v>3198</v>
      </c>
      <c r="C3199" s="107">
        <f t="shared" si="595"/>
        <v>0.7</v>
      </c>
      <c r="D3199" s="5">
        <f t="shared" si="596"/>
        <v>25</v>
      </c>
      <c r="E3199" s="5" t="str">
        <f t="shared" si="597"/>
        <v>0.001003</v>
      </c>
      <c r="F3199" s="5" t="str">
        <f t="shared" si="598"/>
        <v>104.8</v>
      </c>
      <c r="G3199" s="5" t="str">
        <f t="shared" si="599"/>
        <v>105.5</v>
      </c>
      <c r="H3199" s="5" t="str">
        <f t="shared" si="600"/>
        <v>0.3670</v>
      </c>
      <c r="I3199" s="1" t="s">
        <v>8</v>
      </c>
      <c r="AN3199" s="89" t="str">
        <f t="shared" si="601"/>
        <v>0.7000</v>
      </c>
      <c r="AO3199" s="89" t="str">
        <f t="shared" si="602"/>
        <v>25.00</v>
      </c>
      <c r="AP3199" s="89" t="str">
        <f t="shared" si="603"/>
        <v>0.001003</v>
      </c>
      <c r="AQ3199" s="89" t="str">
        <f t="shared" si="604"/>
        <v>104.8</v>
      </c>
      <c r="AR3199" s="89" t="str">
        <f t="shared" si="605"/>
        <v>105.5</v>
      </c>
      <c r="AS3199" s="89" t="str">
        <f t="shared" si="606"/>
        <v>0.3670</v>
      </c>
      <c r="AT3199" s="89"/>
      <c r="AU3199" s="99">
        <v>0.7</v>
      </c>
      <c r="AV3199" s="99">
        <v>25</v>
      </c>
      <c r="AW3199" s="99">
        <v>1.0026900000000001E-3</v>
      </c>
      <c r="AX3199" s="99">
        <v>104.768117</v>
      </c>
      <c r="AY3199" s="99">
        <v>105.47</v>
      </c>
      <c r="AZ3199" s="99">
        <v>0.36703999999999998</v>
      </c>
      <c r="BA3199" s="119" t="s">
        <v>8</v>
      </c>
      <c r="BB3199" s="4">
        <v>3199</v>
      </c>
      <c r="BC3199" s="4">
        <v>0.7</v>
      </c>
    </row>
    <row r="3200" spans="2:55">
      <c r="B3200">
        <v>3199</v>
      </c>
      <c r="C3200" s="107">
        <f t="shared" si="595"/>
        <v>0.7</v>
      </c>
      <c r="D3200" s="5">
        <f t="shared" si="596"/>
        <v>30</v>
      </c>
      <c r="E3200" s="5" t="str">
        <f t="shared" si="597"/>
        <v>0.001004</v>
      </c>
      <c r="F3200" s="5" t="str">
        <f t="shared" si="598"/>
        <v>125.7</v>
      </c>
      <c r="G3200" s="5" t="str">
        <f t="shared" si="599"/>
        <v>126.4</v>
      </c>
      <c r="H3200" s="5" t="str">
        <f t="shared" si="600"/>
        <v>0.4365</v>
      </c>
      <c r="I3200" s="1" t="s">
        <v>8</v>
      </c>
      <c r="AN3200" s="89" t="str">
        <f t="shared" si="601"/>
        <v>0.7000</v>
      </c>
      <c r="AO3200" s="89" t="str">
        <f t="shared" si="602"/>
        <v>30.00</v>
      </c>
      <c r="AP3200" s="89" t="str">
        <f t="shared" si="603"/>
        <v>0.001004</v>
      </c>
      <c r="AQ3200" s="89" t="str">
        <f t="shared" si="604"/>
        <v>125.7</v>
      </c>
      <c r="AR3200" s="89" t="str">
        <f t="shared" si="605"/>
        <v>126.4</v>
      </c>
      <c r="AS3200" s="89" t="str">
        <f t="shared" si="606"/>
        <v>0.4365</v>
      </c>
      <c r="AT3200" s="89"/>
      <c r="AU3200" s="99">
        <v>0.7</v>
      </c>
      <c r="AV3200" s="99">
        <v>30</v>
      </c>
      <c r="AW3200" s="99">
        <v>1.0041E-3</v>
      </c>
      <c r="AX3200" s="99">
        <v>125.66713</v>
      </c>
      <c r="AY3200" s="99">
        <v>126.37</v>
      </c>
      <c r="AZ3200" s="99">
        <v>0.43653999999999998</v>
      </c>
      <c r="BA3200" s="119" t="s">
        <v>8</v>
      </c>
      <c r="BB3200" s="4">
        <v>3200</v>
      </c>
      <c r="BC3200" s="4">
        <v>0.7</v>
      </c>
    </row>
    <row r="3201" spans="2:55">
      <c r="B3201">
        <v>3200</v>
      </c>
      <c r="C3201" s="107">
        <f t="shared" si="595"/>
        <v>0.7</v>
      </c>
      <c r="D3201" s="5">
        <f t="shared" si="596"/>
        <v>35</v>
      </c>
      <c r="E3201" s="5" t="str">
        <f t="shared" si="597"/>
        <v>0.001006</v>
      </c>
      <c r="F3201" s="5" t="str">
        <f t="shared" si="598"/>
        <v>146.6</v>
      </c>
      <c r="G3201" s="5" t="str">
        <f t="shared" si="599"/>
        <v>147.3</v>
      </c>
      <c r="H3201" s="5" t="str">
        <f t="shared" si="600"/>
        <v>0.5049</v>
      </c>
      <c r="I3201" s="1" t="s">
        <v>8</v>
      </c>
      <c r="AN3201" s="89" t="str">
        <f t="shared" si="601"/>
        <v>0.7000</v>
      </c>
      <c r="AO3201" s="89" t="str">
        <f t="shared" si="602"/>
        <v>35.00</v>
      </c>
      <c r="AP3201" s="89" t="str">
        <f t="shared" si="603"/>
        <v>0.001006</v>
      </c>
      <c r="AQ3201" s="89" t="str">
        <f t="shared" si="604"/>
        <v>146.6</v>
      </c>
      <c r="AR3201" s="89" t="str">
        <f t="shared" si="605"/>
        <v>147.3</v>
      </c>
      <c r="AS3201" s="89" t="str">
        <f t="shared" si="606"/>
        <v>0.5049</v>
      </c>
      <c r="AT3201" s="89"/>
      <c r="AU3201" s="99">
        <v>0.7</v>
      </c>
      <c r="AV3201" s="99">
        <v>35</v>
      </c>
      <c r="AW3201" s="99">
        <v>1.00574E-3</v>
      </c>
      <c r="AX3201" s="99">
        <v>146.555982</v>
      </c>
      <c r="AY3201" s="99">
        <v>147.26</v>
      </c>
      <c r="AZ3201" s="99">
        <v>0.50488999999999995</v>
      </c>
      <c r="BA3201" s="119" t="s">
        <v>8</v>
      </c>
      <c r="BB3201" s="4">
        <v>3201</v>
      </c>
      <c r="BC3201" s="4">
        <v>0.7</v>
      </c>
    </row>
    <row r="3202" spans="2:55">
      <c r="B3202">
        <v>3201</v>
      </c>
      <c r="C3202" s="107">
        <f t="shared" si="595"/>
        <v>0.7</v>
      </c>
      <c r="D3202" s="5">
        <f t="shared" si="596"/>
        <v>40</v>
      </c>
      <c r="E3202" s="5" t="str">
        <f t="shared" si="597"/>
        <v>0.001008</v>
      </c>
      <c r="F3202" s="5" t="str">
        <f t="shared" si="598"/>
        <v>167.4</v>
      </c>
      <c r="G3202" s="5" t="str">
        <f t="shared" si="599"/>
        <v>168.2</v>
      </c>
      <c r="H3202" s="5" t="str">
        <f t="shared" si="600"/>
        <v>0.5721</v>
      </c>
      <c r="I3202" s="1" t="s">
        <v>8</v>
      </c>
      <c r="AN3202" s="89" t="str">
        <f t="shared" si="601"/>
        <v>0.7000</v>
      </c>
      <c r="AO3202" s="89" t="str">
        <f t="shared" si="602"/>
        <v>40.00</v>
      </c>
      <c r="AP3202" s="89" t="str">
        <f t="shared" si="603"/>
        <v>0.001008</v>
      </c>
      <c r="AQ3202" s="89" t="str">
        <f t="shared" si="604"/>
        <v>167.4</v>
      </c>
      <c r="AR3202" s="89" t="str">
        <f t="shared" si="605"/>
        <v>168.2</v>
      </c>
      <c r="AS3202" s="89" t="str">
        <f t="shared" si="606"/>
        <v>0.5721</v>
      </c>
      <c r="AT3202" s="89"/>
      <c r="AU3202" s="99">
        <v>0.7</v>
      </c>
      <c r="AV3202" s="99">
        <v>40</v>
      </c>
      <c r="AW3202" s="99">
        <v>1.0075799999999999E-3</v>
      </c>
      <c r="AX3202" s="99">
        <v>167.444694</v>
      </c>
      <c r="AY3202" s="99">
        <v>168.15</v>
      </c>
      <c r="AZ3202" s="99">
        <v>0.57213000000000003</v>
      </c>
      <c r="BA3202" s="119" t="s">
        <v>8</v>
      </c>
      <c r="BB3202" s="4">
        <v>3202</v>
      </c>
      <c r="BC3202" s="4">
        <v>0.7</v>
      </c>
    </row>
    <row r="3203" spans="2:55">
      <c r="B3203">
        <v>3202</v>
      </c>
      <c r="C3203" s="107">
        <f t="shared" si="595"/>
        <v>0.7</v>
      </c>
      <c r="D3203" s="5">
        <f t="shared" si="596"/>
        <v>45</v>
      </c>
      <c r="E3203" s="5" t="str">
        <f t="shared" si="597"/>
        <v>0.001010</v>
      </c>
      <c r="F3203" s="5" t="str">
        <f t="shared" si="598"/>
        <v>188.3</v>
      </c>
      <c r="G3203" s="5" t="str">
        <f t="shared" si="599"/>
        <v>189.0</v>
      </c>
      <c r="H3203" s="5" t="str">
        <f t="shared" si="600"/>
        <v>0.6383</v>
      </c>
      <c r="I3203" s="1" t="s">
        <v>8</v>
      </c>
      <c r="AN3203" s="89" t="str">
        <f t="shared" si="601"/>
        <v>0.7000</v>
      </c>
      <c r="AO3203" s="89" t="str">
        <f t="shared" si="602"/>
        <v>45.00</v>
      </c>
      <c r="AP3203" s="89" t="str">
        <f t="shared" si="603"/>
        <v>0.001010</v>
      </c>
      <c r="AQ3203" s="89" t="str">
        <f t="shared" si="604"/>
        <v>188.3</v>
      </c>
      <c r="AR3203" s="89" t="str">
        <f t="shared" si="605"/>
        <v>189.0</v>
      </c>
      <c r="AS3203" s="89" t="str">
        <f t="shared" si="606"/>
        <v>0.6383</v>
      </c>
      <c r="AT3203" s="89"/>
      <c r="AU3203" s="99">
        <v>0.7</v>
      </c>
      <c r="AV3203" s="99">
        <v>45</v>
      </c>
      <c r="AW3203" s="99">
        <v>1.0096199999999999E-3</v>
      </c>
      <c r="AX3203" s="99">
        <v>188.33326599999998</v>
      </c>
      <c r="AY3203" s="99">
        <v>189.04</v>
      </c>
      <c r="AZ3203" s="99">
        <v>0.63832</v>
      </c>
      <c r="BA3203" s="119" t="s">
        <v>8</v>
      </c>
      <c r="BB3203" s="4">
        <v>3203</v>
      </c>
      <c r="BC3203" s="4">
        <v>0.7</v>
      </c>
    </row>
    <row r="3204" spans="2:55">
      <c r="B3204">
        <v>3203</v>
      </c>
      <c r="C3204" s="107">
        <f t="shared" si="595"/>
        <v>0.7</v>
      </c>
      <c r="D3204" s="5">
        <f t="shared" si="596"/>
        <v>50</v>
      </c>
      <c r="E3204" s="5" t="str">
        <f t="shared" si="597"/>
        <v>0.001012</v>
      </c>
      <c r="F3204" s="5" t="str">
        <f t="shared" si="598"/>
        <v>209.2</v>
      </c>
      <c r="G3204" s="5" t="str">
        <f t="shared" si="599"/>
        <v>209.9</v>
      </c>
      <c r="H3204" s="5" t="str">
        <f t="shared" si="600"/>
        <v>0.7035</v>
      </c>
      <c r="I3204" s="1" t="s">
        <v>8</v>
      </c>
      <c r="AN3204" s="89" t="str">
        <f t="shared" si="601"/>
        <v>0.7000</v>
      </c>
      <c r="AO3204" s="89" t="str">
        <f t="shared" si="602"/>
        <v>50.00</v>
      </c>
      <c r="AP3204" s="89" t="str">
        <f t="shared" si="603"/>
        <v>0.001012</v>
      </c>
      <c r="AQ3204" s="89" t="str">
        <f t="shared" si="604"/>
        <v>209.2</v>
      </c>
      <c r="AR3204" s="89" t="str">
        <f t="shared" si="605"/>
        <v>209.9</v>
      </c>
      <c r="AS3204" s="89" t="str">
        <f t="shared" si="606"/>
        <v>0.7035</v>
      </c>
      <c r="AT3204" s="89"/>
      <c r="AU3204" s="99">
        <v>0.7</v>
      </c>
      <c r="AV3204" s="99">
        <v>50</v>
      </c>
      <c r="AW3204" s="99">
        <v>1.0118400000000002E-3</v>
      </c>
      <c r="AX3204" s="99">
        <v>209.221712</v>
      </c>
      <c r="AY3204" s="99">
        <v>209.93</v>
      </c>
      <c r="AZ3204" s="99">
        <v>0.70348999999999995</v>
      </c>
      <c r="BA3204" s="119" t="s">
        <v>8</v>
      </c>
      <c r="BB3204" s="4">
        <v>3204</v>
      </c>
      <c r="BC3204" s="4">
        <v>0.7</v>
      </c>
    </row>
    <row r="3205" spans="2:55">
      <c r="B3205">
        <v>3204</v>
      </c>
      <c r="C3205" s="107">
        <f t="shared" si="595"/>
        <v>0.7</v>
      </c>
      <c r="D3205" s="5">
        <f t="shared" si="596"/>
        <v>55</v>
      </c>
      <c r="E3205" s="5" t="str">
        <f t="shared" si="597"/>
        <v>0.001014</v>
      </c>
      <c r="F3205" s="5" t="str">
        <f t="shared" si="598"/>
        <v>230.1</v>
      </c>
      <c r="G3205" s="5" t="str">
        <f t="shared" si="599"/>
        <v>230.8</v>
      </c>
      <c r="H3205" s="5" t="str">
        <f t="shared" si="600"/>
        <v>0.7677</v>
      </c>
      <c r="I3205" s="1" t="s">
        <v>8</v>
      </c>
      <c r="AN3205" s="89" t="str">
        <f t="shared" si="601"/>
        <v>0.7000</v>
      </c>
      <c r="AO3205" s="89" t="str">
        <f t="shared" si="602"/>
        <v>55.00</v>
      </c>
      <c r="AP3205" s="89" t="str">
        <f t="shared" si="603"/>
        <v>0.001014</v>
      </c>
      <c r="AQ3205" s="89" t="str">
        <f t="shared" si="604"/>
        <v>230.1</v>
      </c>
      <c r="AR3205" s="89" t="str">
        <f t="shared" si="605"/>
        <v>230.8</v>
      </c>
      <c r="AS3205" s="89" t="str">
        <f t="shared" si="606"/>
        <v>0.7677</v>
      </c>
      <c r="AT3205" s="89"/>
      <c r="AU3205" s="99">
        <v>0.7</v>
      </c>
      <c r="AV3205" s="99">
        <v>55</v>
      </c>
      <c r="AW3205" s="99">
        <v>1.0142500000000002E-3</v>
      </c>
      <c r="AX3205" s="99">
        <v>230.13002499999999</v>
      </c>
      <c r="AY3205" s="99">
        <v>230.84</v>
      </c>
      <c r="AZ3205" s="99">
        <v>0.76768000000000003</v>
      </c>
      <c r="BA3205" s="119" t="s">
        <v>8</v>
      </c>
      <c r="BB3205" s="4">
        <v>3205</v>
      </c>
      <c r="BC3205" s="4">
        <v>0.7</v>
      </c>
    </row>
    <row r="3206" spans="2:55">
      <c r="B3206">
        <v>3205</v>
      </c>
      <c r="C3206" s="107">
        <f t="shared" si="595"/>
        <v>0.7</v>
      </c>
      <c r="D3206" s="5">
        <f t="shared" si="596"/>
        <v>60</v>
      </c>
      <c r="E3206" s="5" t="str">
        <f t="shared" si="597"/>
        <v>0.001017</v>
      </c>
      <c r="F3206" s="5" t="str">
        <f t="shared" si="598"/>
        <v>251.0</v>
      </c>
      <c r="G3206" s="5" t="str">
        <f t="shared" si="599"/>
        <v>251.8</v>
      </c>
      <c r="H3206" s="5" t="str">
        <f t="shared" si="600"/>
        <v>0.8309</v>
      </c>
      <c r="I3206" s="1" t="s">
        <v>8</v>
      </c>
      <c r="AN3206" s="89" t="str">
        <f t="shared" si="601"/>
        <v>0.7000</v>
      </c>
      <c r="AO3206" s="89" t="str">
        <f t="shared" si="602"/>
        <v>60.00</v>
      </c>
      <c r="AP3206" s="89" t="str">
        <f t="shared" si="603"/>
        <v>0.001017</v>
      </c>
      <c r="AQ3206" s="89" t="str">
        <f t="shared" si="604"/>
        <v>251.0</v>
      </c>
      <c r="AR3206" s="89" t="str">
        <f t="shared" si="605"/>
        <v>251.8</v>
      </c>
      <c r="AS3206" s="89" t="str">
        <f t="shared" si="606"/>
        <v>0.8309</v>
      </c>
      <c r="AT3206" s="89"/>
      <c r="AU3206" s="99">
        <v>0.7</v>
      </c>
      <c r="AV3206" s="99">
        <v>60</v>
      </c>
      <c r="AW3206" s="99">
        <v>1.0168200000000001E-3</v>
      </c>
      <c r="AX3206" s="99">
        <v>251.03822600000001</v>
      </c>
      <c r="AY3206" s="99">
        <v>251.75</v>
      </c>
      <c r="AZ3206" s="99">
        <v>0.83092999999999995</v>
      </c>
      <c r="BA3206" s="119" t="s">
        <v>8</v>
      </c>
      <c r="BB3206" s="4">
        <v>3206</v>
      </c>
      <c r="BC3206" s="4">
        <v>0.7</v>
      </c>
    </row>
    <row r="3207" spans="2:55">
      <c r="B3207">
        <v>3206</v>
      </c>
      <c r="C3207" s="107">
        <f t="shared" si="595"/>
        <v>0.7</v>
      </c>
      <c r="D3207" s="5">
        <f t="shared" si="596"/>
        <v>65</v>
      </c>
      <c r="E3207" s="5" t="str">
        <f t="shared" si="597"/>
        <v>0.001020</v>
      </c>
      <c r="F3207" s="5" t="str">
        <f t="shared" si="598"/>
        <v>272.0</v>
      </c>
      <c r="G3207" s="5" t="str">
        <f t="shared" si="599"/>
        <v>272.7</v>
      </c>
      <c r="H3207" s="5" t="str">
        <f t="shared" si="600"/>
        <v>0.8933</v>
      </c>
      <c r="I3207" s="1" t="s">
        <v>8</v>
      </c>
      <c r="AN3207" s="89" t="str">
        <f t="shared" si="601"/>
        <v>0.7000</v>
      </c>
      <c r="AO3207" s="89" t="str">
        <f t="shared" si="602"/>
        <v>65.00</v>
      </c>
      <c r="AP3207" s="89" t="str">
        <f t="shared" si="603"/>
        <v>0.001020</v>
      </c>
      <c r="AQ3207" s="89" t="str">
        <f t="shared" si="604"/>
        <v>272.0</v>
      </c>
      <c r="AR3207" s="89" t="str">
        <f t="shared" si="605"/>
        <v>272.7</v>
      </c>
      <c r="AS3207" s="89" t="str">
        <f t="shared" si="606"/>
        <v>0.8933</v>
      </c>
      <c r="AT3207" s="89"/>
      <c r="AU3207" s="99">
        <v>0.7</v>
      </c>
      <c r="AV3207" s="99">
        <v>65</v>
      </c>
      <c r="AW3207" s="99">
        <v>1.0195600000000001E-3</v>
      </c>
      <c r="AX3207" s="99">
        <v>271.96630800000003</v>
      </c>
      <c r="AY3207" s="99">
        <v>272.68</v>
      </c>
      <c r="AZ3207" s="99">
        <v>0.89327000000000001</v>
      </c>
      <c r="BA3207" s="119" t="s">
        <v>8</v>
      </c>
      <c r="BB3207" s="4">
        <v>3207</v>
      </c>
      <c r="BC3207" s="4">
        <v>0.7</v>
      </c>
    </row>
    <row r="3208" spans="2:55">
      <c r="B3208">
        <v>3207</v>
      </c>
      <c r="C3208" s="107">
        <f t="shared" si="595"/>
        <v>0.7</v>
      </c>
      <c r="D3208" s="5">
        <f t="shared" si="596"/>
        <v>70</v>
      </c>
      <c r="E3208" s="5" t="str">
        <f t="shared" si="597"/>
        <v>0.001022</v>
      </c>
      <c r="F3208" s="5" t="str">
        <f t="shared" si="598"/>
        <v>292.9</v>
      </c>
      <c r="G3208" s="5" t="str">
        <f t="shared" si="599"/>
        <v>293.6</v>
      </c>
      <c r="H3208" s="5" t="str">
        <f t="shared" si="600"/>
        <v>0.9547</v>
      </c>
      <c r="I3208" s="1" t="s">
        <v>8</v>
      </c>
      <c r="AN3208" s="89" t="str">
        <f t="shared" si="601"/>
        <v>0.7000</v>
      </c>
      <c r="AO3208" s="89" t="str">
        <f t="shared" si="602"/>
        <v>70.00</v>
      </c>
      <c r="AP3208" s="89" t="str">
        <f t="shared" si="603"/>
        <v>0.001022</v>
      </c>
      <c r="AQ3208" s="89" t="str">
        <f t="shared" si="604"/>
        <v>292.9</v>
      </c>
      <c r="AR3208" s="89" t="str">
        <f t="shared" si="605"/>
        <v>293.6</v>
      </c>
      <c r="AS3208" s="89" t="str">
        <f t="shared" si="606"/>
        <v>0.9547</v>
      </c>
      <c r="AT3208" s="89"/>
      <c r="AU3208" s="99">
        <v>0.7</v>
      </c>
      <c r="AV3208" s="99">
        <v>70</v>
      </c>
      <c r="AW3208" s="99">
        <v>1.02246E-3</v>
      </c>
      <c r="AX3208" s="99">
        <v>292.89427799999999</v>
      </c>
      <c r="AY3208" s="99">
        <v>293.61</v>
      </c>
      <c r="AZ3208" s="99">
        <v>0.95472999999999997</v>
      </c>
      <c r="BA3208" s="119" t="s">
        <v>8</v>
      </c>
      <c r="BB3208" s="4">
        <v>3208</v>
      </c>
      <c r="BC3208" s="4">
        <v>0.7</v>
      </c>
    </row>
    <row r="3209" spans="2:55">
      <c r="B3209">
        <v>3208</v>
      </c>
      <c r="C3209" s="107">
        <f t="shared" si="595"/>
        <v>0.7</v>
      </c>
      <c r="D3209" s="5">
        <f t="shared" si="596"/>
        <v>75</v>
      </c>
      <c r="E3209" s="5" t="str">
        <f t="shared" si="597"/>
        <v>0.001026</v>
      </c>
      <c r="F3209" s="5" t="str">
        <f t="shared" si="598"/>
        <v>313.8</v>
      </c>
      <c r="G3209" s="5" t="str">
        <f t="shared" si="599"/>
        <v>314.6</v>
      </c>
      <c r="H3209" s="5" t="str">
        <f t="shared" si="600"/>
        <v>1.015</v>
      </c>
      <c r="I3209" s="1" t="s">
        <v>8</v>
      </c>
      <c r="AN3209" s="89" t="str">
        <f t="shared" si="601"/>
        <v>0.7000</v>
      </c>
      <c r="AO3209" s="89" t="str">
        <f t="shared" si="602"/>
        <v>75.00</v>
      </c>
      <c r="AP3209" s="89" t="str">
        <f t="shared" si="603"/>
        <v>0.001026</v>
      </c>
      <c r="AQ3209" s="89" t="str">
        <f t="shared" si="604"/>
        <v>313.8</v>
      </c>
      <c r="AR3209" s="89" t="str">
        <f t="shared" si="605"/>
        <v>314.6</v>
      </c>
      <c r="AS3209" s="89" t="str">
        <f t="shared" si="606"/>
        <v>1.015</v>
      </c>
      <c r="AT3209" s="89"/>
      <c r="AU3209" s="99">
        <v>0.7</v>
      </c>
      <c r="AV3209" s="99">
        <v>75</v>
      </c>
      <c r="AW3209" s="99">
        <v>1.02553E-3</v>
      </c>
      <c r="AX3209" s="99">
        <v>313.842129</v>
      </c>
      <c r="AY3209" s="99">
        <v>314.56</v>
      </c>
      <c r="AZ3209" s="99">
        <v>1.0153000000000001</v>
      </c>
      <c r="BA3209" s="119" t="s">
        <v>8</v>
      </c>
      <c r="BB3209" s="4">
        <v>3209</v>
      </c>
      <c r="BC3209" s="4">
        <v>0.7</v>
      </c>
    </row>
    <row r="3210" spans="2:55">
      <c r="B3210">
        <v>3209</v>
      </c>
      <c r="C3210" s="107">
        <f t="shared" si="595"/>
        <v>0.7</v>
      </c>
      <c r="D3210" s="5">
        <f t="shared" si="596"/>
        <v>80</v>
      </c>
      <c r="E3210" s="5" t="str">
        <f t="shared" si="597"/>
        <v>0.001029</v>
      </c>
      <c r="F3210" s="5" t="str">
        <f t="shared" si="598"/>
        <v>334.8</v>
      </c>
      <c r="G3210" s="5" t="str">
        <f t="shared" si="599"/>
        <v>335.5</v>
      </c>
      <c r="H3210" s="5" t="str">
        <f t="shared" si="600"/>
        <v>1.075</v>
      </c>
      <c r="I3210" s="1" t="s">
        <v>8</v>
      </c>
      <c r="AN3210" s="89" t="str">
        <f t="shared" si="601"/>
        <v>0.7000</v>
      </c>
      <c r="AO3210" s="89" t="str">
        <f t="shared" si="602"/>
        <v>80.00</v>
      </c>
      <c r="AP3210" s="89" t="str">
        <f t="shared" si="603"/>
        <v>0.001029</v>
      </c>
      <c r="AQ3210" s="89" t="str">
        <f t="shared" si="604"/>
        <v>334.8</v>
      </c>
      <c r="AR3210" s="89" t="str">
        <f t="shared" si="605"/>
        <v>335.5</v>
      </c>
      <c r="AS3210" s="89" t="str">
        <f t="shared" si="606"/>
        <v>1.075</v>
      </c>
      <c r="AT3210" s="89"/>
      <c r="AU3210" s="99">
        <v>0.7</v>
      </c>
      <c r="AV3210" s="99">
        <v>80</v>
      </c>
      <c r="AW3210" s="99">
        <v>1.02874E-3</v>
      </c>
      <c r="AX3210" s="99">
        <v>334.80988199999996</v>
      </c>
      <c r="AY3210" s="99">
        <v>335.53</v>
      </c>
      <c r="AZ3210" s="99">
        <v>1.0750999999999999</v>
      </c>
      <c r="BA3210" s="119" t="s">
        <v>8</v>
      </c>
      <c r="BB3210" s="4">
        <v>3210</v>
      </c>
      <c r="BC3210" s="4">
        <v>0.7</v>
      </c>
    </row>
    <row r="3211" spans="2:55">
      <c r="B3211">
        <v>3210</v>
      </c>
      <c r="C3211" s="107">
        <f t="shared" si="595"/>
        <v>0.7</v>
      </c>
      <c r="D3211" s="5">
        <f t="shared" si="596"/>
        <v>85</v>
      </c>
      <c r="E3211" s="5" t="str">
        <f t="shared" si="597"/>
        <v>0.001032</v>
      </c>
      <c r="F3211" s="5" t="str">
        <f t="shared" si="598"/>
        <v>355.8</v>
      </c>
      <c r="G3211" s="5" t="str">
        <f t="shared" si="599"/>
        <v>356.5</v>
      </c>
      <c r="H3211" s="5" t="str">
        <f t="shared" si="600"/>
        <v>1.134</v>
      </c>
      <c r="I3211" s="1" t="s">
        <v>8</v>
      </c>
      <c r="AN3211" s="89" t="str">
        <f t="shared" si="601"/>
        <v>0.7000</v>
      </c>
      <c r="AO3211" s="89" t="str">
        <f t="shared" si="602"/>
        <v>85.00</v>
      </c>
      <c r="AP3211" s="89" t="str">
        <f t="shared" si="603"/>
        <v>0.001032</v>
      </c>
      <c r="AQ3211" s="89" t="str">
        <f t="shared" si="604"/>
        <v>355.8</v>
      </c>
      <c r="AR3211" s="89" t="str">
        <f t="shared" si="605"/>
        <v>356.5</v>
      </c>
      <c r="AS3211" s="89" t="str">
        <f t="shared" si="606"/>
        <v>1.134</v>
      </c>
      <c r="AT3211" s="89"/>
      <c r="AU3211" s="99">
        <v>0.7</v>
      </c>
      <c r="AV3211" s="99">
        <v>85</v>
      </c>
      <c r="AW3211" s="99">
        <v>1.0321199999999999E-3</v>
      </c>
      <c r="AX3211" s="99">
        <v>355.79751599999997</v>
      </c>
      <c r="AY3211" s="99">
        <v>356.52</v>
      </c>
      <c r="AZ3211" s="99">
        <v>1.1342000000000001</v>
      </c>
      <c r="BA3211" s="119" t="s">
        <v>8</v>
      </c>
      <c r="BB3211" s="4">
        <v>3211</v>
      </c>
      <c r="BC3211" s="4">
        <v>0.7</v>
      </c>
    </row>
    <row r="3212" spans="2:55">
      <c r="B3212">
        <v>3211</v>
      </c>
      <c r="C3212" s="107">
        <f t="shared" si="595"/>
        <v>0.7</v>
      </c>
      <c r="D3212" s="5">
        <f t="shared" si="596"/>
        <v>90</v>
      </c>
      <c r="E3212" s="5" t="str">
        <f t="shared" si="597"/>
        <v>0.001036</v>
      </c>
      <c r="F3212" s="5" t="str">
        <f t="shared" si="598"/>
        <v>376.8</v>
      </c>
      <c r="G3212" s="5" t="str">
        <f t="shared" si="599"/>
        <v>377.5</v>
      </c>
      <c r="H3212" s="5" t="str">
        <f t="shared" si="600"/>
        <v>1.192</v>
      </c>
      <c r="I3212" s="1" t="s">
        <v>8</v>
      </c>
      <c r="AN3212" s="89" t="str">
        <f t="shared" si="601"/>
        <v>0.7000</v>
      </c>
      <c r="AO3212" s="89" t="str">
        <f t="shared" si="602"/>
        <v>90.00</v>
      </c>
      <c r="AP3212" s="89" t="str">
        <f t="shared" si="603"/>
        <v>0.001036</v>
      </c>
      <c r="AQ3212" s="89" t="str">
        <f t="shared" si="604"/>
        <v>376.8</v>
      </c>
      <c r="AR3212" s="89" t="str">
        <f t="shared" si="605"/>
        <v>377.5</v>
      </c>
      <c r="AS3212" s="89" t="str">
        <f t="shared" si="606"/>
        <v>1.192</v>
      </c>
      <c r="AT3212" s="89"/>
      <c r="AU3212" s="99">
        <v>0.7</v>
      </c>
      <c r="AV3212" s="99">
        <v>90</v>
      </c>
      <c r="AW3212" s="99">
        <v>1.03564E-3</v>
      </c>
      <c r="AX3212" s="99">
        <v>376.80505199999999</v>
      </c>
      <c r="AY3212" s="99">
        <v>377.53</v>
      </c>
      <c r="AZ3212" s="99">
        <v>1.1923999999999999</v>
      </c>
      <c r="BA3212" s="119" t="s">
        <v>8</v>
      </c>
      <c r="BB3212" s="4">
        <v>3212</v>
      </c>
      <c r="BC3212" s="4">
        <v>0.7</v>
      </c>
    </row>
    <row r="3213" spans="2:55">
      <c r="B3213">
        <v>3212</v>
      </c>
      <c r="C3213" s="107">
        <f t="shared" si="595"/>
        <v>0.7</v>
      </c>
      <c r="D3213" s="5">
        <f t="shared" si="596"/>
        <v>95</v>
      </c>
      <c r="E3213" s="5" t="str">
        <f t="shared" si="597"/>
        <v>0.001039</v>
      </c>
      <c r="F3213" s="5" t="str">
        <f t="shared" si="598"/>
        <v>397.8</v>
      </c>
      <c r="G3213" s="5" t="str">
        <f t="shared" si="599"/>
        <v>398.6</v>
      </c>
      <c r="H3213" s="5" t="str">
        <f t="shared" si="600"/>
        <v>1.250</v>
      </c>
      <c r="I3213" s="1" t="s">
        <v>8</v>
      </c>
      <c r="AN3213" s="89" t="str">
        <f t="shared" si="601"/>
        <v>0.7000</v>
      </c>
      <c r="AO3213" s="89" t="str">
        <f t="shared" si="602"/>
        <v>95.00</v>
      </c>
      <c r="AP3213" s="89" t="str">
        <f t="shared" si="603"/>
        <v>0.001039</v>
      </c>
      <c r="AQ3213" s="89" t="str">
        <f t="shared" si="604"/>
        <v>397.8</v>
      </c>
      <c r="AR3213" s="89" t="str">
        <f t="shared" si="605"/>
        <v>398.6</v>
      </c>
      <c r="AS3213" s="89" t="str">
        <f t="shared" si="606"/>
        <v>1.250</v>
      </c>
      <c r="AT3213" s="89"/>
      <c r="AU3213" s="99">
        <v>0.7</v>
      </c>
      <c r="AV3213" s="99">
        <v>95</v>
      </c>
      <c r="AW3213" s="99">
        <v>1.03932E-3</v>
      </c>
      <c r="AX3213" s="99">
        <v>397.83247599999999</v>
      </c>
      <c r="AY3213" s="99">
        <v>398.56</v>
      </c>
      <c r="AZ3213" s="99">
        <v>1.2499</v>
      </c>
      <c r="BA3213" s="119" t="s">
        <v>8</v>
      </c>
      <c r="BB3213" s="4">
        <v>3213</v>
      </c>
      <c r="BC3213" s="4">
        <v>0.7</v>
      </c>
    </row>
    <row r="3214" spans="2:55">
      <c r="B3214">
        <v>3213</v>
      </c>
      <c r="C3214" s="107">
        <f t="shared" si="595"/>
        <v>0.7</v>
      </c>
      <c r="D3214" s="5">
        <f t="shared" si="596"/>
        <v>100</v>
      </c>
      <c r="E3214" s="5" t="str">
        <f t="shared" si="597"/>
        <v>0.001043</v>
      </c>
      <c r="F3214" s="5" t="str">
        <f t="shared" si="598"/>
        <v>418.9</v>
      </c>
      <c r="G3214" s="5" t="str">
        <f t="shared" si="599"/>
        <v>419.6</v>
      </c>
      <c r="H3214" s="5" t="str">
        <f t="shared" si="600"/>
        <v>1.307</v>
      </c>
      <c r="I3214" s="1" t="s">
        <v>8</v>
      </c>
      <c r="AN3214" s="89" t="str">
        <f t="shared" si="601"/>
        <v>0.7000</v>
      </c>
      <c r="AO3214" s="89" t="str">
        <f t="shared" si="602"/>
        <v>100.0</v>
      </c>
      <c r="AP3214" s="89" t="str">
        <f t="shared" si="603"/>
        <v>0.001043</v>
      </c>
      <c r="AQ3214" s="89" t="str">
        <f t="shared" si="604"/>
        <v>418.9</v>
      </c>
      <c r="AR3214" s="89" t="str">
        <f t="shared" si="605"/>
        <v>419.6</v>
      </c>
      <c r="AS3214" s="89" t="str">
        <f t="shared" si="606"/>
        <v>1.307</v>
      </c>
      <c r="AT3214" s="89"/>
      <c r="AU3214" s="99">
        <v>0.7</v>
      </c>
      <c r="AV3214" s="99">
        <v>100</v>
      </c>
      <c r="AW3214" s="99">
        <v>1.04316E-3</v>
      </c>
      <c r="AX3214" s="99">
        <v>418.88978800000001</v>
      </c>
      <c r="AY3214" s="99">
        <v>419.62</v>
      </c>
      <c r="AZ3214" s="99">
        <v>1.3067</v>
      </c>
      <c r="BA3214" s="119" t="s">
        <v>8</v>
      </c>
      <c r="BB3214" s="4">
        <v>3214</v>
      </c>
      <c r="BC3214" s="4">
        <v>0.7</v>
      </c>
    </row>
    <row r="3215" spans="2:55">
      <c r="B3215">
        <v>3214</v>
      </c>
      <c r="C3215" s="107">
        <f t="shared" ref="C3215:C3278" si="607">_xlfn.NUMBERVALUE(AN3215)</f>
        <v>0.7</v>
      </c>
      <c r="D3215" s="5">
        <f t="shared" ref="D3215:D3278" si="608">_xlfn.NUMBERVALUE(AO3215)</f>
        <v>105</v>
      </c>
      <c r="E3215" s="5" t="str">
        <f t="shared" ref="E3215:E3278" si="609">AP3215</f>
        <v>0.001047</v>
      </c>
      <c r="F3215" s="5" t="str">
        <f t="shared" ref="F3215:F3278" si="610">IF($D3215=0,_xlfn.NUMBERVALUE(AQ3215),AQ3215)</f>
        <v>440.0</v>
      </c>
      <c r="G3215" s="5" t="str">
        <f t="shared" ref="G3215:G3278" si="611">IF($D3215=0,_xlfn.NUMBERVALUE(AR3215),AR3215)</f>
        <v>440.7</v>
      </c>
      <c r="H3215" s="5" t="str">
        <f t="shared" ref="H3215:H3278" si="612">IF($D3215=0,_xlfn.NUMBERVALUE(AS3215),AS3215)</f>
        <v>1.363</v>
      </c>
      <c r="I3215" s="1" t="s">
        <v>8</v>
      </c>
      <c r="AN3215" s="89" t="str">
        <f t="shared" ref="AN3215:AN3278" si="613">IF(AU3215=0,"0.000",TEXT(IF(AU3215&lt;0,"-","")&amp;LEFT(TEXT(ABS(AU3215),"0."&amp;REPT("0",4-1)&amp;"E+00"),4+1)*10^FLOOR(LOG10(TEXT(ABS(AU3215),"0."&amp;REPT("0",4-1)&amp;"E+00")),1),(""&amp;(IF(OR(AND(FLOOR(LOG10(TEXT(ABS(AU3215),"0."&amp;REPT("0",4-1)&amp;"E+00")),1)+1=4,RIGHT(LEFT(TEXT(ABS(AU3215),"0."&amp;REPT("0",4-1)&amp;"E+00"),4+1)*10^FLOOR(LOG10(TEXT(ABS(AU3215),"0."&amp;REPT("0",4-1)&amp;"E+00")),1),1)="0"),LOG10(TEXT(ABS(AU3215),"0."&amp;REPT("0",4-1)&amp;"E+00"))&lt;=4-1),"0.","#")&amp;REPT("0",IF(4-1-(FLOOR(LOG10(TEXT(ABS(AU3215),"0."&amp;REPT("0",4-1)&amp;"E+00")),1))&gt;0,4-1-(FLOOR(LOG10(TEXT(ABS(AU3215),"0."&amp;REPT("0",4-1)&amp;"E+00")),1)),0))))))</f>
        <v>0.7000</v>
      </c>
      <c r="AO3215" s="89" t="str">
        <f t="shared" ref="AO3215:AO3278" si="614">IF(AV3215=0,"0.000",TEXT(IF(AV3215&lt;0,"-","")&amp;LEFT(TEXT(ABS(AV3215),"0."&amp;REPT("0",4-1)&amp;"E+00"),4+1)*10^FLOOR(LOG10(TEXT(ABS(AV3215),"0."&amp;REPT("0",4-1)&amp;"E+00")),1),(""&amp;(IF(OR(AND(FLOOR(LOG10(TEXT(ABS(AV3215),"0."&amp;REPT("0",4-1)&amp;"E+00")),1)+1=4,RIGHT(LEFT(TEXT(ABS(AV3215),"0."&amp;REPT("0",4-1)&amp;"E+00"),4+1)*10^FLOOR(LOG10(TEXT(ABS(AV3215),"0."&amp;REPT("0",4-1)&amp;"E+00")),1),1)="0"),LOG10(TEXT(ABS(AV3215),"0."&amp;REPT("0",4-1)&amp;"E+00"))&lt;=4-1),"0.","#")&amp;REPT("0",IF(4-1-(FLOOR(LOG10(TEXT(ABS(AV3215),"0."&amp;REPT("0",4-1)&amp;"E+00")),1))&gt;0,4-1-(FLOOR(LOG10(TEXT(ABS(AV3215),"0."&amp;REPT("0",4-1)&amp;"E+00")),1)),0))))))</f>
        <v>105.0</v>
      </c>
      <c r="AP3215" s="89" t="str">
        <f t="shared" ref="AP3215:AP3278" si="615">IF(AW3215=0,"0.000",TEXT(IF(AW3215&lt;0,"-","")&amp;LEFT(TEXT(ABS(AW3215),"0."&amp;REPT("0",4-1)&amp;"E+00"),4+1)*10^FLOOR(LOG10(TEXT(ABS(AW3215),"0."&amp;REPT("0",4-1)&amp;"E+00")),1),(""&amp;(IF(OR(AND(FLOOR(LOG10(TEXT(ABS(AW3215),"0."&amp;REPT("0",4-1)&amp;"E+00")),1)+1=4,RIGHT(LEFT(TEXT(ABS(AW3215),"0."&amp;REPT("0",4-1)&amp;"E+00"),4+1)*10^FLOOR(LOG10(TEXT(ABS(AW3215),"0."&amp;REPT("0",4-1)&amp;"E+00")),1),1)="0"),LOG10(TEXT(ABS(AW3215),"0."&amp;REPT("0",4-1)&amp;"E+00"))&lt;=4-1),"0.","#")&amp;REPT("0",IF(4-1-(FLOOR(LOG10(TEXT(ABS(AW3215),"0."&amp;REPT("0",4-1)&amp;"E+00")),1))&gt;0,4-1-(FLOOR(LOG10(TEXT(ABS(AW3215),"0."&amp;REPT("0",4-1)&amp;"E+00")),1)),0))))))</f>
        <v>0.001047</v>
      </c>
      <c r="AQ3215" s="89" t="str">
        <f t="shared" ref="AQ3215:AQ3278" si="616">IF(AX3215=0,"0.000",TEXT(IF(AX3215&lt;0,"-","")&amp;LEFT(TEXT(ABS(AX3215),"0."&amp;REPT("0",4-1)&amp;"E+00"),4+1)*10^FLOOR(LOG10(TEXT(ABS(AX3215),"0."&amp;REPT("0",4-1)&amp;"E+00")),1),(""&amp;(IF(OR(AND(FLOOR(LOG10(TEXT(ABS(AX3215),"0."&amp;REPT("0",4-1)&amp;"E+00")),1)+1=4,RIGHT(LEFT(TEXT(ABS(AX3215),"0."&amp;REPT("0",4-1)&amp;"E+00"),4+1)*10^FLOOR(LOG10(TEXT(ABS(AX3215),"0."&amp;REPT("0",4-1)&amp;"E+00")),1),1)="0"),LOG10(TEXT(ABS(AX3215),"0."&amp;REPT("0",4-1)&amp;"E+00"))&lt;=4-1),"0.","#")&amp;REPT("0",IF(4-1-(FLOOR(LOG10(TEXT(ABS(AX3215),"0."&amp;REPT("0",4-1)&amp;"E+00")),1))&gt;0,4-1-(FLOOR(LOG10(TEXT(ABS(AX3215),"0."&amp;REPT("0",4-1)&amp;"E+00")),1)),0))))))</f>
        <v>440.0</v>
      </c>
      <c r="AR3215" s="89" t="str">
        <f t="shared" ref="AR3215:AR3278" si="617">IF(AY3215=0,"0.000",TEXT(IF(AY3215&lt;0,"-","")&amp;LEFT(TEXT(ABS(AY3215),"0."&amp;REPT("0",4-1)&amp;"E+00"),4+1)*10^FLOOR(LOG10(TEXT(ABS(AY3215),"0."&amp;REPT("0",4-1)&amp;"E+00")),1),(""&amp;(IF(OR(AND(FLOOR(LOG10(TEXT(ABS(AY3215),"0."&amp;REPT("0",4-1)&amp;"E+00")),1)+1=4,RIGHT(LEFT(TEXT(ABS(AY3215),"0."&amp;REPT("0",4-1)&amp;"E+00"),4+1)*10^FLOOR(LOG10(TEXT(ABS(AY3215),"0."&amp;REPT("0",4-1)&amp;"E+00")),1),1)="0"),LOG10(TEXT(ABS(AY3215),"0."&amp;REPT("0",4-1)&amp;"E+00"))&lt;=4-1),"0.","#")&amp;REPT("0",IF(4-1-(FLOOR(LOG10(TEXT(ABS(AY3215),"0."&amp;REPT("0",4-1)&amp;"E+00")),1))&gt;0,4-1-(FLOOR(LOG10(TEXT(ABS(AY3215),"0."&amp;REPT("0",4-1)&amp;"E+00")),1)),0))))))</f>
        <v>440.7</v>
      </c>
      <c r="AS3215" s="89" t="str">
        <f t="shared" ref="AS3215:AS3278" si="618">IF(AZ3215=0,"0.000",TEXT(IF(AZ3215&lt;0,"-","")&amp;LEFT(TEXT(ABS(AZ3215),"0."&amp;REPT("0",4-1)&amp;"E+00"),4+1)*10^FLOOR(LOG10(TEXT(ABS(AZ3215),"0."&amp;REPT("0",4-1)&amp;"E+00")),1),(""&amp;(IF(OR(AND(FLOOR(LOG10(TEXT(ABS(AZ3215),"0."&amp;REPT("0",4-1)&amp;"E+00")),1)+1=4,RIGHT(LEFT(TEXT(ABS(AZ3215),"0."&amp;REPT("0",4-1)&amp;"E+00"),4+1)*10^FLOOR(LOG10(TEXT(ABS(AZ3215),"0."&amp;REPT("0",4-1)&amp;"E+00")),1),1)="0"),LOG10(TEXT(ABS(AZ3215),"0."&amp;REPT("0",4-1)&amp;"E+00"))&lt;=4-1),"0.","#")&amp;REPT("0",IF(4-1-(FLOOR(LOG10(TEXT(ABS(AZ3215),"0."&amp;REPT("0",4-1)&amp;"E+00")),1))&gt;0,4-1-(FLOOR(LOG10(TEXT(ABS(AZ3215),"0."&amp;REPT("0",4-1)&amp;"E+00")),1)),0))))))</f>
        <v>1.363</v>
      </c>
      <c r="AT3215" s="89"/>
      <c r="AU3215" s="99">
        <v>0.7</v>
      </c>
      <c r="AV3215" s="99">
        <v>105</v>
      </c>
      <c r="AW3215" s="99">
        <v>1.04714E-3</v>
      </c>
      <c r="AX3215" s="99">
        <v>439.96700199999998</v>
      </c>
      <c r="AY3215" s="99">
        <v>440.7</v>
      </c>
      <c r="AZ3215" s="99">
        <v>1.3629</v>
      </c>
      <c r="BA3215" s="119" t="s">
        <v>8</v>
      </c>
      <c r="BB3215" s="4">
        <v>3215</v>
      </c>
      <c r="BC3215" s="4">
        <v>0.7</v>
      </c>
    </row>
    <row r="3216" spans="2:55">
      <c r="B3216">
        <v>3215</v>
      </c>
      <c r="C3216" s="107">
        <f t="shared" si="607"/>
        <v>0.7</v>
      </c>
      <c r="D3216" s="5">
        <f t="shared" si="608"/>
        <v>110</v>
      </c>
      <c r="E3216" s="5" t="str">
        <f t="shared" si="609"/>
        <v>0.001051</v>
      </c>
      <c r="F3216" s="5" t="str">
        <f t="shared" si="610"/>
        <v>461.1</v>
      </c>
      <c r="G3216" s="5" t="str">
        <f t="shared" si="611"/>
        <v>461.8</v>
      </c>
      <c r="H3216" s="5" t="str">
        <f t="shared" si="612"/>
        <v>1.418</v>
      </c>
      <c r="I3216" s="1" t="s">
        <v>8</v>
      </c>
      <c r="AN3216" s="89" t="str">
        <f t="shared" si="613"/>
        <v>0.7000</v>
      </c>
      <c r="AO3216" s="89" t="str">
        <f t="shared" si="614"/>
        <v>110.0</v>
      </c>
      <c r="AP3216" s="89" t="str">
        <f t="shared" si="615"/>
        <v>0.001051</v>
      </c>
      <c r="AQ3216" s="89" t="str">
        <f t="shared" si="616"/>
        <v>461.1</v>
      </c>
      <c r="AR3216" s="89" t="str">
        <f t="shared" si="617"/>
        <v>461.8</v>
      </c>
      <c r="AS3216" s="89" t="str">
        <f t="shared" si="618"/>
        <v>1.418</v>
      </c>
      <c r="AT3216" s="89"/>
      <c r="AU3216" s="99">
        <v>0.7</v>
      </c>
      <c r="AV3216" s="99">
        <v>110</v>
      </c>
      <c r="AW3216" s="99">
        <v>1.0512799999999999E-3</v>
      </c>
      <c r="AX3216" s="99">
        <v>461.08410399999997</v>
      </c>
      <c r="AY3216" s="99">
        <v>461.82</v>
      </c>
      <c r="AZ3216" s="99">
        <v>1.4184000000000001</v>
      </c>
      <c r="BA3216" s="119" t="s">
        <v>8</v>
      </c>
      <c r="BB3216" s="4">
        <v>3216</v>
      </c>
      <c r="BC3216" s="4">
        <v>0.7</v>
      </c>
    </row>
    <row r="3217" spans="2:55">
      <c r="B3217">
        <v>3216</v>
      </c>
      <c r="C3217" s="107">
        <f t="shared" si="607"/>
        <v>0.7</v>
      </c>
      <c r="D3217" s="5">
        <f t="shared" si="608"/>
        <v>115</v>
      </c>
      <c r="E3217" s="5" t="str">
        <f t="shared" si="609"/>
        <v>0.001056</v>
      </c>
      <c r="F3217" s="5" t="str">
        <f t="shared" si="610"/>
        <v>482.2</v>
      </c>
      <c r="G3217" s="5" t="str">
        <f t="shared" si="611"/>
        <v>483.0</v>
      </c>
      <c r="H3217" s="5" t="str">
        <f t="shared" si="612"/>
        <v>1.473</v>
      </c>
      <c r="I3217" s="1" t="s">
        <v>8</v>
      </c>
      <c r="AN3217" s="89" t="str">
        <f t="shared" si="613"/>
        <v>0.7000</v>
      </c>
      <c r="AO3217" s="89" t="str">
        <f t="shared" si="614"/>
        <v>115.0</v>
      </c>
      <c r="AP3217" s="89" t="str">
        <f t="shared" si="615"/>
        <v>0.001056</v>
      </c>
      <c r="AQ3217" s="89" t="str">
        <f t="shared" si="616"/>
        <v>482.2</v>
      </c>
      <c r="AR3217" s="89" t="str">
        <f t="shared" si="617"/>
        <v>483.0</v>
      </c>
      <c r="AS3217" s="89" t="str">
        <f t="shared" si="618"/>
        <v>1.473</v>
      </c>
      <c r="AT3217" s="89"/>
      <c r="AU3217" s="99">
        <v>0.7</v>
      </c>
      <c r="AV3217" s="99">
        <v>115</v>
      </c>
      <c r="AW3217" s="99">
        <v>1.05558E-3</v>
      </c>
      <c r="AX3217" s="99">
        <v>482.23109400000004</v>
      </c>
      <c r="AY3217" s="99">
        <v>482.97</v>
      </c>
      <c r="AZ3217" s="99">
        <v>1.4732000000000001</v>
      </c>
      <c r="BA3217" s="119" t="s">
        <v>8</v>
      </c>
      <c r="BB3217" s="4">
        <v>3217</v>
      </c>
      <c r="BC3217" s="4">
        <v>0.7</v>
      </c>
    </row>
    <row r="3218" spans="2:55">
      <c r="B3218">
        <v>3217</v>
      </c>
      <c r="C3218" s="107">
        <f t="shared" si="607"/>
        <v>0.7</v>
      </c>
      <c r="D3218" s="5">
        <f t="shared" si="608"/>
        <v>120</v>
      </c>
      <c r="E3218" s="5" t="str">
        <f t="shared" si="609"/>
        <v>0.001060</v>
      </c>
      <c r="F3218" s="5" t="str">
        <f t="shared" si="610"/>
        <v>503.4</v>
      </c>
      <c r="G3218" s="5" t="str">
        <f t="shared" si="611"/>
        <v>504.2</v>
      </c>
      <c r="H3218" s="5" t="str">
        <f t="shared" si="612"/>
        <v>1.528</v>
      </c>
      <c r="I3218" s="1" t="s">
        <v>8</v>
      </c>
      <c r="AN3218" s="89" t="str">
        <f t="shared" si="613"/>
        <v>0.7000</v>
      </c>
      <c r="AO3218" s="89" t="str">
        <f t="shared" si="614"/>
        <v>120.0</v>
      </c>
      <c r="AP3218" s="89" t="str">
        <f t="shared" si="615"/>
        <v>0.001060</v>
      </c>
      <c r="AQ3218" s="89" t="str">
        <f t="shared" si="616"/>
        <v>503.4</v>
      </c>
      <c r="AR3218" s="89" t="str">
        <f t="shared" si="617"/>
        <v>504.2</v>
      </c>
      <c r="AS3218" s="89" t="str">
        <f t="shared" si="618"/>
        <v>1.528</v>
      </c>
      <c r="AT3218" s="89"/>
      <c r="AU3218" s="99">
        <v>0.7</v>
      </c>
      <c r="AV3218" s="99">
        <v>120</v>
      </c>
      <c r="AW3218" s="99">
        <v>1.0600400000000002E-3</v>
      </c>
      <c r="AX3218" s="99">
        <v>503.41797200000002</v>
      </c>
      <c r="AY3218" s="99">
        <v>504.16</v>
      </c>
      <c r="AZ3218" s="99">
        <v>1.5275000000000001</v>
      </c>
      <c r="BA3218" s="119" t="s">
        <v>8</v>
      </c>
      <c r="BB3218" s="4">
        <v>3218</v>
      </c>
      <c r="BC3218" s="4">
        <v>0.7</v>
      </c>
    </row>
    <row r="3219" spans="2:55">
      <c r="B3219">
        <v>3218</v>
      </c>
      <c r="C3219" s="107">
        <f t="shared" si="607"/>
        <v>0.7</v>
      </c>
      <c r="D3219" s="5">
        <f t="shared" si="608"/>
        <v>125</v>
      </c>
      <c r="E3219" s="5" t="str">
        <f t="shared" si="609"/>
        <v>0.001065</v>
      </c>
      <c r="F3219" s="5" t="str">
        <f t="shared" si="610"/>
        <v>524.7</v>
      </c>
      <c r="G3219" s="5" t="str">
        <f t="shared" si="611"/>
        <v>525.4</v>
      </c>
      <c r="H3219" s="5" t="str">
        <f t="shared" si="612"/>
        <v>1.581</v>
      </c>
      <c r="I3219" s="1" t="s">
        <v>8</v>
      </c>
      <c r="AN3219" s="89" t="str">
        <f t="shared" si="613"/>
        <v>0.7000</v>
      </c>
      <c r="AO3219" s="89" t="str">
        <f t="shared" si="614"/>
        <v>125.0</v>
      </c>
      <c r="AP3219" s="89" t="str">
        <f t="shared" si="615"/>
        <v>0.001065</v>
      </c>
      <c r="AQ3219" s="89" t="str">
        <f t="shared" si="616"/>
        <v>524.7</v>
      </c>
      <c r="AR3219" s="89" t="str">
        <f t="shared" si="617"/>
        <v>525.4</v>
      </c>
      <c r="AS3219" s="89" t="str">
        <f t="shared" si="618"/>
        <v>1.581</v>
      </c>
      <c r="AT3219" s="89"/>
      <c r="AU3219" s="99">
        <v>0.7</v>
      </c>
      <c r="AV3219" s="99">
        <v>125</v>
      </c>
      <c r="AW3219" s="99">
        <v>1.06467E-3</v>
      </c>
      <c r="AX3219" s="99">
        <v>524.65473099999997</v>
      </c>
      <c r="AY3219" s="99">
        <v>525.4</v>
      </c>
      <c r="AZ3219" s="99">
        <v>1.5810999999999999</v>
      </c>
      <c r="BA3219" s="119" t="s">
        <v>8</v>
      </c>
      <c r="BB3219" s="4">
        <v>3219</v>
      </c>
      <c r="BC3219" s="4">
        <v>0.7</v>
      </c>
    </row>
    <row r="3220" spans="2:55">
      <c r="B3220">
        <v>3219</v>
      </c>
      <c r="C3220" s="107">
        <f t="shared" si="607"/>
        <v>0.7</v>
      </c>
      <c r="D3220" s="5">
        <f t="shared" si="608"/>
        <v>130</v>
      </c>
      <c r="E3220" s="5" t="str">
        <f t="shared" si="609"/>
        <v>0.001069</v>
      </c>
      <c r="F3220" s="5" t="str">
        <f t="shared" si="610"/>
        <v>545.9</v>
      </c>
      <c r="G3220" s="5" t="str">
        <f t="shared" si="611"/>
        <v>546.7</v>
      </c>
      <c r="H3220" s="5" t="str">
        <f t="shared" si="612"/>
        <v>1.634</v>
      </c>
      <c r="I3220" s="1" t="s">
        <v>8</v>
      </c>
      <c r="AN3220" s="89" t="str">
        <f t="shared" si="613"/>
        <v>0.7000</v>
      </c>
      <c r="AO3220" s="89" t="str">
        <f t="shared" si="614"/>
        <v>130.0</v>
      </c>
      <c r="AP3220" s="89" t="str">
        <f t="shared" si="615"/>
        <v>0.001069</v>
      </c>
      <c r="AQ3220" s="89" t="str">
        <f t="shared" si="616"/>
        <v>545.9</v>
      </c>
      <c r="AR3220" s="89" t="str">
        <f t="shared" si="617"/>
        <v>546.7</v>
      </c>
      <c r="AS3220" s="89" t="str">
        <f t="shared" si="618"/>
        <v>1.634</v>
      </c>
      <c r="AT3220" s="89"/>
      <c r="AU3220" s="99">
        <v>0.7</v>
      </c>
      <c r="AV3220" s="99">
        <v>130</v>
      </c>
      <c r="AW3220" s="99">
        <v>1.06945E-3</v>
      </c>
      <c r="AX3220" s="99">
        <v>545.92138499999999</v>
      </c>
      <c r="AY3220" s="99">
        <v>546.66999999999996</v>
      </c>
      <c r="AZ3220" s="99">
        <v>1.6342000000000001</v>
      </c>
      <c r="BA3220" s="119" t="s">
        <v>8</v>
      </c>
      <c r="BB3220" s="4">
        <v>3220</v>
      </c>
      <c r="BC3220" s="4">
        <v>0.7</v>
      </c>
    </row>
    <row r="3221" spans="2:55">
      <c r="B3221">
        <v>3220</v>
      </c>
      <c r="C3221" s="107">
        <f t="shared" si="607"/>
        <v>0.7</v>
      </c>
      <c r="D3221" s="5">
        <f t="shared" si="608"/>
        <v>135</v>
      </c>
      <c r="E3221" s="5" t="str">
        <f t="shared" si="609"/>
        <v>0.001074</v>
      </c>
      <c r="F3221" s="5" t="str">
        <f t="shared" si="610"/>
        <v>567.2</v>
      </c>
      <c r="G3221" s="5" t="str">
        <f t="shared" si="611"/>
        <v>568.0</v>
      </c>
      <c r="H3221" s="5" t="str">
        <f t="shared" si="612"/>
        <v>1.687</v>
      </c>
      <c r="I3221" s="1" t="s">
        <v>8</v>
      </c>
      <c r="AN3221" s="89" t="str">
        <f t="shared" si="613"/>
        <v>0.7000</v>
      </c>
      <c r="AO3221" s="89" t="str">
        <f t="shared" si="614"/>
        <v>135.0</v>
      </c>
      <c r="AP3221" s="89" t="str">
        <f t="shared" si="615"/>
        <v>0.001074</v>
      </c>
      <c r="AQ3221" s="89" t="str">
        <f t="shared" si="616"/>
        <v>567.2</v>
      </c>
      <c r="AR3221" s="89" t="str">
        <f t="shared" si="617"/>
        <v>568.0</v>
      </c>
      <c r="AS3221" s="89" t="str">
        <f t="shared" si="618"/>
        <v>1.687</v>
      </c>
      <c r="AT3221" s="89"/>
      <c r="AU3221" s="99">
        <v>0.7</v>
      </c>
      <c r="AV3221" s="99">
        <v>135</v>
      </c>
      <c r="AW3221" s="99">
        <v>1.07441E-3</v>
      </c>
      <c r="AX3221" s="99">
        <v>567.24791300000004</v>
      </c>
      <c r="AY3221" s="99">
        <v>568</v>
      </c>
      <c r="AZ3221" s="99">
        <v>1.6868000000000001</v>
      </c>
      <c r="BA3221" s="119" t="s">
        <v>8</v>
      </c>
      <c r="BB3221" s="4">
        <v>3221</v>
      </c>
      <c r="BC3221" s="4">
        <v>0.7</v>
      </c>
    </row>
    <row r="3222" spans="2:55">
      <c r="B3222">
        <v>3221</v>
      </c>
      <c r="C3222" s="107">
        <f t="shared" si="607"/>
        <v>0.7</v>
      </c>
      <c r="D3222" s="5">
        <f t="shared" si="608"/>
        <v>140</v>
      </c>
      <c r="E3222" s="5" t="str">
        <f t="shared" si="609"/>
        <v>0.001080</v>
      </c>
      <c r="F3222" s="5" t="str">
        <f t="shared" si="610"/>
        <v>588.6</v>
      </c>
      <c r="G3222" s="5" t="str">
        <f t="shared" si="611"/>
        <v>589.4</v>
      </c>
      <c r="H3222" s="5" t="str">
        <f t="shared" si="612"/>
        <v>1.739</v>
      </c>
      <c r="I3222" s="1" t="s">
        <v>8</v>
      </c>
      <c r="AN3222" s="89" t="str">
        <f t="shared" si="613"/>
        <v>0.7000</v>
      </c>
      <c r="AO3222" s="89" t="str">
        <f t="shared" si="614"/>
        <v>140.0</v>
      </c>
      <c r="AP3222" s="89" t="str">
        <f t="shared" si="615"/>
        <v>0.001080</v>
      </c>
      <c r="AQ3222" s="89" t="str">
        <f t="shared" si="616"/>
        <v>588.6</v>
      </c>
      <c r="AR3222" s="89" t="str">
        <f t="shared" si="617"/>
        <v>589.4</v>
      </c>
      <c r="AS3222" s="89" t="str">
        <f t="shared" si="618"/>
        <v>1.739</v>
      </c>
      <c r="AT3222" s="89"/>
      <c r="AU3222" s="99">
        <v>0.7</v>
      </c>
      <c r="AV3222" s="99">
        <v>140</v>
      </c>
      <c r="AW3222" s="99">
        <v>1.0795399999999999E-3</v>
      </c>
      <c r="AX3222" s="99">
        <v>588.62432200000001</v>
      </c>
      <c r="AY3222" s="99">
        <v>589.38</v>
      </c>
      <c r="AZ3222" s="99">
        <v>1.7388999999999999</v>
      </c>
      <c r="BA3222" s="119" t="s">
        <v>8</v>
      </c>
      <c r="BB3222" s="4">
        <v>3222</v>
      </c>
      <c r="BC3222" s="4">
        <v>0.7</v>
      </c>
    </row>
    <row r="3223" spans="2:55">
      <c r="B3223">
        <v>3222</v>
      </c>
      <c r="C3223" s="107">
        <f t="shared" si="607"/>
        <v>0.7</v>
      </c>
      <c r="D3223" s="5">
        <f t="shared" si="608"/>
        <v>145</v>
      </c>
      <c r="E3223" s="5" t="str">
        <f t="shared" si="609"/>
        <v>0.001085</v>
      </c>
      <c r="F3223" s="5" t="str">
        <f t="shared" si="610"/>
        <v>610.1</v>
      </c>
      <c r="G3223" s="5" t="str">
        <f t="shared" si="611"/>
        <v>610.8</v>
      </c>
      <c r="H3223" s="5" t="str">
        <f t="shared" si="612"/>
        <v>1.790</v>
      </c>
      <c r="I3223" s="1" t="s">
        <v>8</v>
      </c>
      <c r="AN3223" s="89" t="str">
        <f t="shared" si="613"/>
        <v>0.7000</v>
      </c>
      <c r="AO3223" s="89" t="str">
        <f t="shared" si="614"/>
        <v>145.0</v>
      </c>
      <c r="AP3223" s="89" t="str">
        <f t="shared" si="615"/>
        <v>0.001085</v>
      </c>
      <c r="AQ3223" s="89" t="str">
        <f t="shared" si="616"/>
        <v>610.1</v>
      </c>
      <c r="AR3223" s="89" t="str">
        <f t="shared" si="617"/>
        <v>610.8</v>
      </c>
      <c r="AS3223" s="89" t="str">
        <f t="shared" si="618"/>
        <v>1.790</v>
      </c>
      <c r="AT3223" s="89"/>
      <c r="AU3223" s="99">
        <v>0.7</v>
      </c>
      <c r="AV3223" s="99">
        <v>145</v>
      </c>
      <c r="AW3223" s="99">
        <v>1.0848500000000001E-3</v>
      </c>
      <c r="AX3223" s="99">
        <v>610.06060500000001</v>
      </c>
      <c r="AY3223" s="99">
        <v>610.82000000000005</v>
      </c>
      <c r="AZ3223" s="99">
        <v>1.7904</v>
      </c>
      <c r="BA3223" s="119" t="s">
        <v>8</v>
      </c>
      <c r="BB3223" s="4">
        <v>3223</v>
      </c>
      <c r="BC3223" s="4">
        <v>0.7</v>
      </c>
    </row>
    <row r="3224" spans="2:55">
      <c r="B3224">
        <v>3223</v>
      </c>
      <c r="C3224" s="107">
        <f t="shared" si="607"/>
        <v>0.7</v>
      </c>
      <c r="D3224" s="5">
        <f t="shared" si="608"/>
        <v>150</v>
      </c>
      <c r="E3224" s="5" t="str">
        <f t="shared" si="609"/>
        <v>0.001090</v>
      </c>
      <c r="F3224" s="5" t="str">
        <f t="shared" si="610"/>
        <v>631.6</v>
      </c>
      <c r="G3224" s="5" t="str">
        <f t="shared" si="611"/>
        <v>632.3</v>
      </c>
      <c r="H3224" s="5" t="str">
        <f t="shared" si="612"/>
        <v>1.842</v>
      </c>
      <c r="I3224" s="1" t="s">
        <v>8</v>
      </c>
      <c r="AN3224" s="89" t="str">
        <f t="shared" si="613"/>
        <v>0.7000</v>
      </c>
      <c r="AO3224" s="89" t="str">
        <f t="shared" si="614"/>
        <v>150.0</v>
      </c>
      <c r="AP3224" s="89" t="str">
        <f t="shared" si="615"/>
        <v>0.001090</v>
      </c>
      <c r="AQ3224" s="89" t="str">
        <f t="shared" si="616"/>
        <v>631.6</v>
      </c>
      <c r="AR3224" s="89" t="str">
        <f t="shared" si="617"/>
        <v>632.3</v>
      </c>
      <c r="AS3224" s="89" t="str">
        <f t="shared" si="618"/>
        <v>1.842</v>
      </c>
      <c r="AT3224" s="89"/>
      <c r="AU3224" s="99">
        <v>0.7</v>
      </c>
      <c r="AV3224" s="99">
        <v>150</v>
      </c>
      <c r="AW3224" s="99">
        <v>1.0903499999999999E-3</v>
      </c>
      <c r="AX3224" s="99">
        <v>631.55675500000007</v>
      </c>
      <c r="AY3224" s="99">
        <v>632.32000000000005</v>
      </c>
      <c r="AZ3224" s="99">
        <v>1.8415999999999999</v>
      </c>
      <c r="BA3224" s="119" t="s">
        <v>8</v>
      </c>
      <c r="BB3224" s="4">
        <v>3224</v>
      </c>
      <c r="BC3224" s="4">
        <v>0.7</v>
      </c>
    </row>
    <row r="3225" spans="2:55">
      <c r="B3225">
        <v>3224</v>
      </c>
      <c r="C3225" s="107">
        <f t="shared" si="607"/>
        <v>0.7</v>
      </c>
      <c r="D3225" s="5">
        <f t="shared" si="608"/>
        <v>155</v>
      </c>
      <c r="E3225" s="5" t="str">
        <f t="shared" si="609"/>
        <v>0.001096</v>
      </c>
      <c r="F3225" s="5" t="str">
        <f t="shared" si="610"/>
        <v>653.1</v>
      </c>
      <c r="G3225" s="5" t="str">
        <f t="shared" si="611"/>
        <v>653.9</v>
      </c>
      <c r="H3225" s="5" t="str">
        <f t="shared" si="612"/>
        <v>1.892</v>
      </c>
      <c r="I3225" s="1" t="s">
        <v>8</v>
      </c>
      <c r="AN3225" s="89" t="str">
        <f t="shared" si="613"/>
        <v>0.7000</v>
      </c>
      <c r="AO3225" s="89" t="str">
        <f t="shared" si="614"/>
        <v>155.0</v>
      </c>
      <c r="AP3225" s="89" t="str">
        <f t="shared" si="615"/>
        <v>0.001096</v>
      </c>
      <c r="AQ3225" s="89" t="str">
        <f t="shared" si="616"/>
        <v>653.1</v>
      </c>
      <c r="AR3225" s="89" t="str">
        <f t="shared" si="617"/>
        <v>653.9</v>
      </c>
      <c r="AS3225" s="89" t="str">
        <f t="shared" si="618"/>
        <v>1.892</v>
      </c>
      <c r="AT3225" s="89"/>
      <c r="AU3225" s="99">
        <v>0.7</v>
      </c>
      <c r="AV3225" s="99">
        <v>155</v>
      </c>
      <c r="AW3225" s="99">
        <v>1.0960399999999999E-3</v>
      </c>
      <c r="AX3225" s="99">
        <v>653.11277199999995</v>
      </c>
      <c r="AY3225" s="99">
        <v>653.88</v>
      </c>
      <c r="AZ3225" s="99">
        <v>1.8922000000000001</v>
      </c>
      <c r="BA3225" s="119" t="s">
        <v>8</v>
      </c>
      <c r="BB3225" s="4">
        <v>3225</v>
      </c>
      <c r="BC3225" s="4">
        <v>0.7</v>
      </c>
    </row>
    <row r="3226" spans="2:55">
      <c r="B3226">
        <v>3225</v>
      </c>
      <c r="C3226" s="107">
        <f t="shared" si="607"/>
        <v>0.7</v>
      </c>
      <c r="D3226" s="5">
        <f t="shared" si="608"/>
        <v>160</v>
      </c>
      <c r="E3226" s="5" t="str">
        <f t="shared" si="609"/>
        <v>0.001102</v>
      </c>
      <c r="F3226" s="5" t="str">
        <f t="shared" si="610"/>
        <v>674.7</v>
      </c>
      <c r="G3226" s="5" t="str">
        <f t="shared" si="611"/>
        <v>675.5</v>
      </c>
      <c r="H3226" s="5" t="str">
        <f t="shared" si="612"/>
        <v>1.943</v>
      </c>
      <c r="I3226" s="1" t="s">
        <v>8</v>
      </c>
      <c r="AN3226" s="89" t="str">
        <f t="shared" si="613"/>
        <v>0.7000</v>
      </c>
      <c r="AO3226" s="89" t="str">
        <f t="shared" si="614"/>
        <v>160.0</v>
      </c>
      <c r="AP3226" s="89" t="str">
        <f t="shared" si="615"/>
        <v>0.001102</v>
      </c>
      <c r="AQ3226" s="89" t="str">
        <f t="shared" si="616"/>
        <v>674.7</v>
      </c>
      <c r="AR3226" s="89" t="str">
        <f t="shared" si="617"/>
        <v>675.5</v>
      </c>
      <c r="AS3226" s="89" t="str">
        <f t="shared" si="618"/>
        <v>1.943</v>
      </c>
      <c r="AT3226" s="89"/>
      <c r="AU3226" s="99">
        <v>0.7</v>
      </c>
      <c r="AV3226" s="99">
        <v>160</v>
      </c>
      <c r="AW3226" s="99">
        <v>1.1019300000000001E-3</v>
      </c>
      <c r="AX3226" s="99">
        <v>674.748649</v>
      </c>
      <c r="AY3226" s="99">
        <v>675.52</v>
      </c>
      <c r="AZ3226" s="99">
        <v>1.9424999999999999</v>
      </c>
      <c r="BA3226" s="119" t="s">
        <v>8</v>
      </c>
      <c r="BB3226" s="4">
        <v>3226</v>
      </c>
      <c r="BC3226" s="4">
        <v>0.7</v>
      </c>
    </row>
    <row r="3227" spans="2:55">
      <c r="B3227">
        <v>3226</v>
      </c>
      <c r="C3227" s="107">
        <f t="shared" si="607"/>
        <v>0.7</v>
      </c>
      <c r="D3227" s="5">
        <f t="shared" si="608"/>
        <v>164.9</v>
      </c>
      <c r="E3227" s="5" t="str">
        <f t="shared" si="609"/>
        <v>0.001108</v>
      </c>
      <c r="F3227" s="5" t="str">
        <f t="shared" si="610"/>
        <v>696.2</v>
      </c>
      <c r="G3227" s="5" t="str">
        <f t="shared" si="611"/>
        <v>697.0</v>
      </c>
      <c r="H3227" s="5" t="str">
        <f t="shared" si="612"/>
        <v>1.992</v>
      </c>
      <c r="I3227" s="1" t="s">
        <v>10</v>
      </c>
      <c r="AN3227" s="89" t="str">
        <f t="shared" si="613"/>
        <v>0.7000</v>
      </c>
      <c r="AO3227" s="89" t="str">
        <f t="shared" si="614"/>
        <v>164.9</v>
      </c>
      <c r="AP3227" s="89" t="str">
        <f t="shared" si="615"/>
        <v>0.001108</v>
      </c>
      <c r="AQ3227" s="89" t="str">
        <f t="shared" si="616"/>
        <v>696.2</v>
      </c>
      <c r="AR3227" s="89" t="str">
        <f t="shared" si="617"/>
        <v>697.0</v>
      </c>
      <c r="AS3227" s="89" t="str">
        <f t="shared" si="618"/>
        <v>1.992</v>
      </c>
      <c r="AT3227" s="89"/>
      <c r="AU3227" s="99">
        <v>0.7</v>
      </c>
      <c r="AV3227" s="99">
        <v>164.946</v>
      </c>
      <c r="AW3227" s="99">
        <v>1.1079600000000001E-3</v>
      </c>
      <c r="AX3227" s="99">
        <v>696.22442799999999</v>
      </c>
      <c r="AY3227" s="99">
        <v>697</v>
      </c>
      <c r="AZ3227" s="99">
        <v>1.9918</v>
      </c>
      <c r="BA3227" s="119" t="s">
        <v>10</v>
      </c>
      <c r="BB3227" s="4">
        <v>3227</v>
      </c>
      <c r="BC3227" s="4">
        <v>0.7</v>
      </c>
    </row>
    <row r="3228" spans="2:55">
      <c r="B3228">
        <v>3227</v>
      </c>
      <c r="C3228" s="107">
        <f t="shared" si="607"/>
        <v>0.7</v>
      </c>
      <c r="D3228" s="5">
        <f t="shared" si="608"/>
        <v>164.9</v>
      </c>
      <c r="E3228" s="5" t="str">
        <f t="shared" si="609"/>
        <v>0.2728</v>
      </c>
      <c r="F3228" s="5" t="str">
        <f t="shared" si="610"/>
        <v>2572</v>
      </c>
      <c r="G3228" s="5" t="str">
        <f t="shared" si="611"/>
        <v>2763</v>
      </c>
      <c r="H3228" s="5" t="str">
        <f t="shared" si="612"/>
        <v>6.707</v>
      </c>
      <c r="I3228" s="1" t="s">
        <v>11</v>
      </c>
      <c r="AN3228" s="89" t="str">
        <f t="shared" si="613"/>
        <v>0.7000</v>
      </c>
      <c r="AO3228" s="89" t="str">
        <f t="shared" si="614"/>
        <v>164.9</v>
      </c>
      <c r="AP3228" s="89" t="str">
        <f t="shared" si="615"/>
        <v>0.2728</v>
      </c>
      <c r="AQ3228" s="89" t="str">
        <f t="shared" si="616"/>
        <v>2572</v>
      </c>
      <c r="AR3228" s="89" t="str">
        <f t="shared" si="617"/>
        <v>2763</v>
      </c>
      <c r="AS3228" s="89" t="str">
        <f t="shared" si="618"/>
        <v>6.707</v>
      </c>
      <c r="AT3228" s="89"/>
      <c r="AU3228" s="99">
        <v>0.7</v>
      </c>
      <c r="AV3228" s="99">
        <v>164.946</v>
      </c>
      <c r="AW3228" s="99">
        <v>0.27276999999999996</v>
      </c>
      <c r="AX3228" s="99">
        <v>2571.8610000000003</v>
      </c>
      <c r="AY3228" s="99">
        <v>2762.8</v>
      </c>
      <c r="AZ3228" s="99">
        <v>6.7070999999999996</v>
      </c>
      <c r="BA3228" s="119" t="s">
        <v>11</v>
      </c>
      <c r="BB3228" s="4">
        <v>3228</v>
      </c>
      <c r="BC3228" s="4">
        <v>0.7</v>
      </c>
    </row>
    <row r="3229" spans="2:55">
      <c r="B3229">
        <v>3228</v>
      </c>
      <c r="C3229" s="107">
        <f t="shared" si="607"/>
        <v>0.7</v>
      </c>
      <c r="D3229" s="5">
        <f t="shared" si="608"/>
        <v>165</v>
      </c>
      <c r="E3229" s="5" t="str">
        <f t="shared" si="609"/>
        <v>0.2728</v>
      </c>
      <c r="F3229" s="5" t="str">
        <f t="shared" si="610"/>
        <v>2572</v>
      </c>
      <c r="G3229" s="5" t="str">
        <f t="shared" si="611"/>
        <v>2763</v>
      </c>
      <c r="H3229" s="5" t="str">
        <f t="shared" si="612"/>
        <v>6.707</v>
      </c>
      <c r="I3229" s="1" t="s">
        <v>9</v>
      </c>
      <c r="AN3229" s="89" t="str">
        <f t="shared" si="613"/>
        <v>0.7000</v>
      </c>
      <c r="AO3229" s="89" t="str">
        <f t="shared" si="614"/>
        <v>165.0</v>
      </c>
      <c r="AP3229" s="89" t="str">
        <f t="shared" si="615"/>
        <v>0.2728</v>
      </c>
      <c r="AQ3229" s="89" t="str">
        <f t="shared" si="616"/>
        <v>2572</v>
      </c>
      <c r="AR3229" s="89" t="str">
        <f t="shared" si="617"/>
        <v>2763</v>
      </c>
      <c r="AS3229" s="89" t="str">
        <f t="shared" si="618"/>
        <v>6.707</v>
      </c>
      <c r="AT3229" s="89"/>
      <c r="AU3229" s="99">
        <v>0.7</v>
      </c>
      <c r="AV3229" s="99">
        <v>165</v>
      </c>
      <c r="AW3229" s="99">
        <v>0.27282000000000001</v>
      </c>
      <c r="AX3229" s="99">
        <v>2571.9259999999999</v>
      </c>
      <c r="AY3229" s="99">
        <v>2762.9</v>
      </c>
      <c r="AZ3229" s="99">
        <v>6.7073999999999998</v>
      </c>
      <c r="BA3229" s="119" t="s">
        <v>9</v>
      </c>
      <c r="BB3229" s="4">
        <v>3229</v>
      </c>
      <c r="BC3229" s="4">
        <v>0.7</v>
      </c>
    </row>
    <row r="3230" spans="2:55">
      <c r="B3230">
        <v>3229</v>
      </c>
      <c r="C3230" s="107">
        <f t="shared" si="607"/>
        <v>0.7</v>
      </c>
      <c r="D3230" s="5">
        <f t="shared" si="608"/>
        <v>170</v>
      </c>
      <c r="E3230" s="5" t="str">
        <f t="shared" si="609"/>
        <v>0.2769</v>
      </c>
      <c r="F3230" s="5" t="str">
        <f t="shared" si="610"/>
        <v>2582</v>
      </c>
      <c r="G3230" s="5" t="str">
        <f t="shared" si="611"/>
        <v>2775</v>
      </c>
      <c r="H3230" s="5" t="str">
        <f t="shared" si="612"/>
        <v>6.736</v>
      </c>
      <c r="I3230" s="1" t="s">
        <v>9</v>
      </c>
      <c r="AN3230" s="89" t="str">
        <f t="shared" si="613"/>
        <v>0.7000</v>
      </c>
      <c r="AO3230" s="89" t="str">
        <f t="shared" si="614"/>
        <v>170.0</v>
      </c>
      <c r="AP3230" s="89" t="str">
        <f t="shared" si="615"/>
        <v>0.2769</v>
      </c>
      <c r="AQ3230" s="89" t="str">
        <f t="shared" si="616"/>
        <v>2582</v>
      </c>
      <c r="AR3230" s="89" t="str">
        <f t="shared" si="617"/>
        <v>2775</v>
      </c>
      <c r="AS3230" s="89" t="str">
        <f t="shared" si="618"/>
        <v>6.736</v>
      </c>
      <c r="AT3230" s="89"/>
      <c r="AU3230" s="99">
        <v>0.7</v>
      </c>
      <c r="AV3230" s="99">
        <v>170</v>
      </c>
      <c r="AW3230" s="99">
        <v>0.27687</v>
      </c>
      <c r="AX3230" s="99">
        <v>2581.5909999999999</v>
      </c>
      <c r="AY3230" s="99">
        <v>2775.4</v>
      </c>
      <c r="AZ3230" s="99">
        <v>6.7356999999999996</v>
      </c>
      <c r="BA3230" s="119" t="s">
        <v>9</v>
      </c>
      <c r="BB3230" s="4">
        <v>3230</v>
      </c>
      <c r="BC3230" s="4">
        <v>0.7</v>
      </c>
    </row>
    <row r="3231" spans="2:55">
      <c r="B3231">
        <v>3230</v>
      </c>
      <c r="C3231" s="107">
        <f t="shared" si="607"/>
        <v>0.7</v>
      </c>
      <c r="D3231" s="5">
        <f t="shared" si="608"/>
        <v>175</v>
      </c>
      <c r="E3231" s="5" t="str">
        <f t="shared" si="609"/>
        <v>0.2808</v>
      </c>
      <c r="F3231" s="5" t="str">
        <f t="shared" si="610"/>
        <v>2591</v>
      </c>
      <c r="G3231" s="5" t="str">
        <f t="shared" si="611"/>
        <v>2788</v>
      </c>
      <c r="H3231" s="5" t="str">
        <f t="shared" si="612"/>
        <v>6.763</v>
      </c>
      <c r="I3231" s="1" t="s">
        <v>9</v>
      </c>
      <c r="AN3231" s="89" t="str">
        <f t="shared" si="613"/>
        <v>0.7000</v>
      </c>
      <c r="AO3231" s="89" t="str">
        <f t="shared" si="614"/>
        <v>175.0</v>
      </c>
      <c r="AP3231" s="89" t="str">
        <f t="shared" si="615"/>
        <v>0.2808</v>
      </c>
      <c r="AQ3231" s="89" t="str">
        <f t="shared" si="616"/>
        <v>2591</v>
      </c>
      <c r="AR3231" s="89" t="str">
        <f t="shared" si="617"/>
        <v>2788</v>
      </c>
      <c r="AS3231" s="89" t="str">
        <f t="shared" si="618"/>
        <v>6.763</v>
      </c>
      <c r="AT3231" s="89"/>
      <c r="AU3231" s="99">
        <v>0.7</v>
      </c>
      <c r="AV3231" s="99">
        <v>175</v>
      </c>
      <c r="AW3231" s="99">
        <v>0.28083999999999998</v>
      </c>
      <c r="AX3231" s="99">
        <v>2590.9119999999998</v>
      </c>
      <c r="AY3231" s="99">
        <v>2787.5</v>
      </c>
      <c r="AZ3231" s="99">
        <v>6.7629000000000001</v>
      </c>
      <c r="BA3231" s="119" t="s">
        <v>9</v>
      </c>
      <c r="BB3231" s="4">
        <v>3231</v>
      </c>
      <c r="BC3231" s="4">
        <v>0.7</v>
      </c>
    </row>
    <row r="3232" spans="2:55">
      <c r="B3232">
        <v>3231</v>
      </c>
      <c r="C3232" s="107">
        <f t="shared" si="607"/>
        <v>0.7</v>
      </c>
      <c r="D3232" s="5">
        <f t="shared" si="608"/>
        <v>180</v>
      </c>
      <c r="E3232" s="5" t="str">
        <f t="shared" si="609"/>
        <v>0.2848</v>
      </c>
      <c r="F3232" s="5" t="str">
        <f t="shared" si="610"/>
        <v>2600.</v>
      </c>
      <c r="G3232" s="5" t="str">
        <f t="shared" si="611"/>
        <v>2799</v>
      </c>
      <c r="H3232" s="5" t="str">
        <f t="shared" si="612"/>
        <v>6.789</v>
      </c>
      <c r="I3232" s="1" t="s">
        <v>9</v>
      </c>
      <c r="AN3232" s="89" t="str">
        <f t="shared" si="613"/>
        <v>0.7000</v>
      </c>
      <c r="AO3232" s="89" t="str">
        <f t="shared" si="614"/>
        <v>180.0</v>
      </c>
      <c r="AP3232" s="89" t="str">
        <f t="shared" si="615"/>
        <v>0.2848</v>
      </c>
      <c r="AQ3232" s="89" t="str">
        <f t="shared" si="616"/>
        <v>2600.</v>
      </c>
      <c r="AR3232" s="89" t="str">
        <f t="shared" si="617"/>
        <v>2799</v>
      </c>
      <c r="AS3232" s="89" t="str">
        <f t="shared" si="618"/>
        <v>6.789</v>
      </c>
      <c r="AT3232" s="89"/>
      <c r="AU3232" s="99">
        <v>0.7</v>
      </c>
      <c r="AV3232" s="99">
        <v>180</v>
      </c>
      <c r="AW3232" s="99">
        <v>0.28476000000000001</v>
      </c>
      <c r="AX3232" s="99">
        <v>2600.0680000000002</v>
      </c>
      <c r="AY3232" s="99">
        <v>2799.4</v>
      </c>
      <c r="AZ3232" s="99">
        <v>6.7892999999999999</v>
      </c>
      <c r="BA3232" s="119" t="s">
        <v>9</v>
      </c>
      <c r="BB3232" s="4">
        <v>3232</v>
      </c>
      <c r="BC3232" s="4">
        <v>0.7</v>
      </c>
    </row>
    <row r="3233" spans="2:55">
      <c r="B3233">
        <v>3232</v>
      </c>
      <c r="C3233" s="107">
        <f t="shared" si="607"/>
        <v>0.7</v>
      </c>
      <c r="D3233" s="5">
        <f t="shared" si="608"/>
        <v>185</v>
      </c>
      <c r="E3233" s="5" t="str">
        <f t="shared" si="609"/>
        <v>0.2886</v>
      </c>
      <c r="F3233" s="5" t="str">
        <f t="shared" si="610"/>
        <v>2609</v>
      </c>
      <c r="G3233" s="5" t="str">
        <f t="shared" si="611"/>
        <v>2811</v>
      </c>
      <c r="H3233" s="5" t="str">
        <f t="shared" si="612"/>
        <v>6.815</v>
      </c>
      <c r="I3233" s="1" t="s">
        <v>9</v>
      </c>
      <c r="AN3233" s="89" t="str">
        <f t="shared" si="613"/>
        <v>0.7000</v>
      </c>
      <c r="AO3233" s="89" t="str">
        <f t="shared" si="614"/>
        <v>185.0</v>
      </c>
      <c r="AP3233" s="89" t="str">
        <f t="shared" si="615"/>
        <v>0.2886</v>
      </c>
      <c r="AQ3233" s="89" t="str">
        <f t="shared" si="616"/>
        <v>2609</v>
      </c>
      <c r="AR3233" s="89" t="str">
        <f t="shared" si="617"/>
        <v>2811</v>
      </c>
      <c r="AS3233" s="89" t="str">
        <f t="shared" si="618"/>
        <v>6.815</v>
      </c>
      <c r="AT3233" s="89"/>
      <c r="AU3233" s="99">
        <v>0.7</v>
      </c>
      <c r="AV3233" s="99">
        <v>185</v>
      </c>
      <c r="AW3233" s="99">
        <v>0.28863</v>
      </c>
      <c r="AX3233" s="99">
        <v>2609.0589999999997</v>
      </c>
      <c r="AY3233" s="99">
        <v>2811.1</v>
      </c>
      <c r="AZ3233" s="99">
        <v>6.8148999999999997</v>
      </c>
      <c r="BA3233" s="119" t="s">
        <v>9</v>
      </c>
      <c r="BB3233" s="4">
        <v>3233</v>
      </c>
      <c r="BC3233" s="4">
        <v>0.7</v>
      </c>
    </row>
    <row r="3234" spans="2:55">
      <c r="B3234">
        <v>3233</v>
      </c>
      <c r="C3234" s="107">
        <f t="shared" si="607"/>
        <v>0.7</v>
      </c>
      <c r="D3234" s="5">
        <f t="shared" si="608"/>
        <v>190</v>
      </c>
      <c r="E3234" s="5" t="str">
        <f t="shared" si="609"/>
        <v>0.2925</v>
      </c>
      <c r="F3234" s="5" t="str">
        <f t="shared" si="610"/>
        <v>2618</v>
      </c>
      <c r="G3234" s="5" t="str">
        <f t="shared" si="611"/>
        <v>2823</v>
      </c>
      <c r="H3234" s="5" t="str">
        <f t="shared" si="612"/>
        <v>6.840</v>
      </c>
      <c r="I3234" s="1" t="s">
        <v>9</v>
      </c>
      <c r="AN3234" s="89" t="str">
        <f t="shared" si="613"/>
        <v>0.7000</v>
      </c>
      <c r="AO3234" s="89" t="str">
        <f t="shared" si="614"/>
        <v>190.0</v>
      </c>
      <c r="AP3234" s="89" t="str">
        <f t="shared" si="615"/>
        <v>0.2925</v>
      </c>
      <c r="AQ3234" s="89" t="str">
        <f t="shared" si="616"/>
        <v>2618</v>
      </c>
      <c r="AR3234" s="89" t="str">
        <f t="shared" si="617"/>
        <v>2823</v>
      </c>
      <c r="AS3234" s="89" t="str">
        <f t="shared" si="618"/>
        <v>6.840</v>
      </c>
      <c r="AT3234" s="89"/>
      <c r="AU3234" s="99">
        <v>0.7</v>
      </c>
      <c r="AV3234" s="99">
        <v>190</v>
      </c>
      <c r="AW3234" s="99">
        <v>0.29244999999999999</v>
      </c>
      <c r="AX3234" s="99">
        <v>2617.8849999999998</v>
      </c>
      <c r="AY3234" s="99">
        <v>2822.6</v>
      </c>
      <c r="AZ3234" s="99">
        <v>6.8399000000000001</v>
      </c>
      <c r="BA3234" s="119" t="s">
        <v>9</v>
      </c>
      <c r="BB3234" s="4">
        <v>3234</v>
      </c>
      <c r="BC3234" s="4">
        <v>0.7</v>
      </c>
    </row>
    <row r="3235" spans="2:55">
      <c r="B3235">
        <v>3234</v>
      </c>
      <c r="C3235" s="107">
        <f t="shared" si="607"/>
        <v>0.7</v>
      </c>
      <c r="D3235" s="5">
        <f t="shared" si="608"/>
        <v>195</v>
      </c>
      <c r="E3235" s="5" t="str">
        <f t="shared" si="609"/>
        <v>0.2962</v>
      </c>
      <c r="F3235" s="5" t="str">
        <f t="shared" si="610"/>
        <v>2627</v>
      </c>
      <c r="G3235" s="5" t="str">
        <f t="shared" si="611"/>
        <v>2834</v>
      </c>
      <c r="H3235" s="5" t="str">
        <f t="shared" si="612"/>
        <v>6.864</v>
      </c>
      <c r="I3235" s="1" t="s">
        <v>9</v>
      </c>
      <c r="AN3235" s="89" t="str">
        <f t="shared" si="613"/>
        <v>0.7000</v>
      </c>
      <c r="AO3235" s="89" t="str">
        <f t="shared" si="614"/>
        <v>195.0</v>
      </c>
      <c r="AP3235" s="89" t="str">
        <f t="shared" si="615"/>
        <v>0.2962</v>
      </c>
      <c r="AQ3235" s="89" t="str">
        <f t="shared" si="616"/>
        <v>2627</v>
      </c>
      <c r="AR3235" s="89" t="str">
        <f t="shared" si="617"/>
        <v>2834</v>
      </c>
      <c r="AS3235" s="89" t="str">
        <f t="shared" si="618"/>
        <v>6.864</v>
      </c>
      <c r="AT3235" s="89"/>
      <c r="AU3235" s="99">
        <v>0.7</v>
      </c>
      <c r="AV3235" s="99">
        <v>195</v>
      </c>
      <c r="AW3235" s="99">
        <v>0.29624</v>
      </c>
      <c r="AX3235" s="99">
        <v>2626.6320000000001</v>
      </c>
      <c r="AY3235" s="99">
        <v>2834</v>
      </c>
      <c r="AZ3235" s="99">
        <v>6.8643999999999998</v>
      </c>
      <c r="BA3235" s="119" t="s">
        <v>9</v>
      </c>
      <c r="BB3235" s="4">
        <v>3235</v>
      </c>
      <c r="BC3235" s="4">
        <v>0.7</v>
      </c>
    </row>
    <row r="3236" spans="2:55">
      <c r="B3236">
        <v>3235</v>
      </c>
      <c r="C3236" s="107">
        <f t="shared" si="607"/>
        <v>0.7</v>
      </c>
      <c r="D3236" s="5">
        <f t="shared" si="608"/>
        <v>200</v>
      </c>
      <c r="E3236" s="5" t="str">
        <f t="shared" si="609"/>
        <v>0.3000</v>
      </c>
      <c r="F3236" s="5" t="str">
        <f t="shared" si="610"/>
        <v>2635</v>
      </c>
      <c r="G3236" s="5" t="str">
        <f t="shared" si="611"/>
        <v>2845</v>
      </c>
      <c r="H3236" s="5" t="str">
        <f t="shared" si="612"/>
        <v>6.888</v>
      </c>
      <c r="I3236" s="1" t="s">
        <v>9</v>
      </c>
      <c r="AN3236" s="89" t="str">
        <f t="shared" si="613"/>
        <v>0.7000</v>
      </c>
      <c r="AO3236" s="89" t="str">
        <f t="shared" si="614"/>
        <v>200.0</v>
      </c>
      <c r="AP3236" s="89" t="str">
        <f t="shared" si="615"/>
        <v>0.3000</v>
      </c>
      <c r="AQ3236" s="89" t="str">
        <f t="shared" si="616"/>
        <v>2635</v>
      </c>
      <c r="AR3236" s="89" t="str">
        <f t="shared" si="617"/>
        <v>2845</v>
      </c>
      <c r="AS3236" s="89" t="str">
        <f t="shared" si="618"/>
        <v>6.888</v>
      </c>
      <c r="AT3236" s="89"/>
      <c r="AU3236" s="99">
        <v>0.7</v>
      </c>
      <c r="AV3236" s="99">
        <v>200</v>
      </c>
      <c r="AW3236" s="99">
        <v>0.3</v>
      </c>
      <c r="AX3236" s="99">
        <v>2635.3</v>
      </c>
      <c r="AY3236" s="99">
        <v>2845.3</v>
      </c>
      <c r="AZ3236" s="99">
        <v>6.8883999999999999</v>
      </c>
      <c r="BA3236" s="119" t="s">
        <v>9</v>
      </c>
      <c r="BB3236" s="4">
        <v>3236</v>
      </c>
      <c r="BC3236" s="4">
        <v>0.7</v>
      </c>
    </row>
    <row r="3237" spans="2:55">
      <c r="B3237">
        <v>3236</v>
      </c>
      <c r="C3237" s="107">
        <f t="shared" si="607"/>
        <v>0.7</v>
      </c>
      <c r="D3237" s="5">
        <f t="shared" si="608"/>
        <v>210</v>
      </c>
      <c r="E3237" s="5" t="str">
        <f t="shared" si="609"/>
        <v>0.3074</v>
      </c>
      <c r="F3237" s="5" t="str">
        <f t="shared" si="610"/>
        <v>2652</v>
      </c>
      <c r="G3237" s="5" t="str">
        <f t="shared" si="611"/>
        <v>2868</v>
      </c>
      <c r="H3237" s="5" t="str">
        <f t="shared" si="612"/>
        <v>6.935</v>
      </c>
      <c r="I3237" s="1" t="s">
        <v>9</v>
      </c>
      <c r="AN3237" s="89" t="str">
        <f t="shared" si="613"/>
        <v>0.7000</v>
      </c>
      <c r="AO3237" s="89" t="str">
        <f t="shared" si="614"/>
        <v>210.0</v>
      </c>
      <c r="AP3237" s="89" t="str">
        <f t="shared" si="615"/>
        <v>0.3074</v>
      </c>
      <c r="AQ3237" s="89" t="str">
        <f t="shared" si="616"/>
        <v>2652</v>
      </c>
      <c r="AR3237" s="89" t="str">
        <f t="shared" si="617"/>
        <v>2868</v>
      </c>
      <c r="AS3237" s="89" t="str">
        <f t="shared" si="618"/>
        <v>6.935</v>
      </c>
      <c r="AT3237" s="89"/>
      <c r="AU3237" s="99">
        <v>0.7</v>
      </c>
      <c r="AV3237" s="99">
        <v>210</v>
      </c>
      <c r="AW3237" s="99">
        <v>0.30743999999999999</v>
      </c>
      <c r="AX3237" s="99">
        <v>2652.2919999999999</v>
      </c>
      <c r="AY3237" s="99">
        <v>2867.5</v>
      </c>
      <c r="AZ3237" s="99">
        <v>6.9348999999999998</v>
      </c>
      <c r="BA3237" s="119" t="s">
        <v>9</v>
      </c>
      <c r="BB3237" s="4">
        <v>3237</v>
      </c>
      <c r="BC3237" s="4">
        <v>0.7</v>
      </c>
    </row>
    <row r="3238" spans="2:55">
      <c r="B3238">
        <v>3237</v>
      </c>
      <c r="C3238" s="107">
        <f t="shared" si="607"/>
        <v>0.7</v>
      </c>
      <c r="D3238" s="5">
        <f t="shared" si="608"/>
        <v>220</v>
      </c>
      <c r="E3238" s="5" t="str">
        <f t="shared" si="609"/>
        <v>0.3148</v>
      </c>
      <c r="F3238" s="5" t="str">
        <f t="shared" si="610"/>
        <v>2669</v>
      </c>
      <c r="G3238" s="5" t="str">
        <f t="shared" si="611"/>
        <v>2890.</v>
      </c>
      <c r="H3238" s="5" t="str">
        <f t="shared" si="612"/>
        <v>6.980</v>
      </c>
      <c r="I3238" s="1" t="s">
        <v>9</v>
      </c>
      <c r="AN3238" s="89" t="str">
        <f t="shared" si="613"/>
        <v>0.7000</v>
      </c>
      <c r="AO3238" s="89" t="str">
        <f t="shared" si="614"/>
        <v>220.0</v>
      </c>
      <c r="AP3238" s="89" t="str">
        <f t="shared" si="615"/>
        <v>0.3148</v>
      </c>
      <c r="AQ3238" s="89" t="str">
        <f t="shared" si="616"/>
        <v>2669</v>
      </c>
      <c r="AR3238" s="89" t="str">
        <f t="shared" si="617"/>
        <v>2890.</v>
      </c>
      <c r="AS3238" s="89" t="str">
        <f t="shared" si="618"/>
        <v>6.980</v>
      </c>
      <c r="AT3238" s="89"/>
      <c r="AU3238" s="99">
        <v>0.7</v>
      </c>
      <c r="AV3238" s="99">
        <v>220</v>
      </c>
      <c r="AW3238" s="99">
        <v>0.31477999999999995</v>
      </c>
      <c r="AX3238" s="99">
        <v>2669.154</v>
      </c>
      <c r="AY3238" s="99">
        <v>2889.5</v>
      </c>
      <c r="AZ3238" s="99">
        <v>6.9798999999999998</v>
      </c>
      <c r="BA3238" s="119" t="s">
        <v>9</v>
      </c>
      <c r="BB3238" s="4">
        <v>3238</v>
      </c>
      <c r="BC3238" s="4">
        <v>0.7</v>
      </c>
    </row>
    <row r="3239" spans="2:55">
      <c r="B3239">
        <v>3238</v>
      </c>
      <c r="C3239" s="107">
        <f t="shared" si="607"/>
        <v>0.7</v>
      </c>
      <c r="D3239" s="5">
        <f t="shared" si="608"/>
        <v>230</v>
      </c>
      <c r="E3239" s="5" t="str">
        <f t="shared" si="609"/>
        <v>0.3220</v>
      </c>
      <c r="F3239" s="5" t="str">
        <f t="shared" si="610"/>
        <v>2686</v>
      </c>
      <c r="G3239" s="5" t="str">
        <f t="shared" si="611"/>
        <v>2911</v>
      </c>
      <c r="H3239" s="5" t="str">
        <f t="shared" si="612"/>
        <v>7.023</v>
      </c>
      <c r="I3239" s="1" t="s">
        <v>9</v>
      </c>
      <c r="AN3239" s="89" t="str">
        <f t="shared" si="613"/>
        <v>0.7000</v>
      </c>
      <c r="AO3239" s="89" t="str">
        <f t="shared" si="614"/>
        <v>230.0</v>
      </c>
      <c r="AP3239" s="89" t="str">
        <f t="shared" si="615"/>
        <v>0.3220</v>
      </c>
      <c r="AQ3239" s="89" t="str">
        <f t="shared" si="616"/>
        <v>2686</v>
      </c>
      <c r="AR3239" s="89" t="str">
        <f t="shared" si="617"/>
        <v>2911</v>
      </c>
      <c r="AS3239" s="89" t="str">
        <f t="shared" si="618"/>
        <v>7.023</v>
      </c>
      <c r="AT3239" s="89"/>
      <c r="AU3239" s="99">
        <v>0.7</v>
      </c>
      <c r="AV3239" s="99">
        <v>230</v>
      </c>
      <c r="AW3239" s="99">
        <v>0.32203999999999999</v>
      </c>
      <c r="AX3239" s="99">
        <v>2685.7719999999999</v>
      </c>
      <c r="AY3239" s="99">
        <v>2911.2</v>
      </c>
      <c r="AZ3239" s="99">
        <v>7.0233999999999996</v>
      </c>
      <c r="BA3239" s="119" t="s">
        <v>9</v>
      </c>
      <c r="BB3239" s="4">
        <v>3239</v>
      </c>
      <c r="BC3239" s="4">
        <v>0.7</v>
      </c>
    </row>
    <row r="3240" spans="2:55">
      <c r="B3240">
        <v>3239</v>
      </c>
      <c r="C3240" s="107">
        <f t="shared" si="607"/>
        <v>0.7</v>
      </c>
      <c r="D3240" s="5">
        <f t="shared" si="608"/>
        <v>240</v>
      </c>
      <c r="E3240" s="5" t="str">
        <f t="shared" si="609"/>
        <v>0.3292</v>
      </c>
      <c r="F3240" s="5" t="str">
        <f t="shared" si="610"/>
        <v>2702</v>
      </c>
      <c r="G3240" s="5" t="str">
        <f t="shared" si="611"/>
        <v>2933</v>
      </c>
      <c r="H3240" s="5" t="str">
        <f t="shared" si="612"/>
        <v>7.066</v>
      </c>
      <c r="I3240" s="1" t="s">
        <v>9</v>
      </c>
      <c r="AN3240" s="89" t="str">
        <f t="shared" si="613"/>
        <v>0.7000</v>
      </c>
      <c r="AO3240" s="89" t="str">
        <f t="shared" si="614"/>
        <v>240.0</v>
      </c>
      <c r="AP3240" s="89" t="str">
        <f t="shared" si="615"/>
        <v>0.3292</v>
      </c>
      <c r="AQ3240" s="89" t="str">
        <f t="shared" si="616"/>
        <v>2702</v>
      </c>
      <c r="AR3240" s="89" t="str">
        <f t="shared" si="617"/>
        <v>2933</v>
      </c>
      <c r="AS3240" s="89" t="str">
        <f t="shared" si="618"/>
        <v>7.066</v>
      </c>
      <c r="AT3240" s="89"/>
      <c r="AU3240" s="99">
        <v>0.7</v>
      </c>
      <c r="AV3240" s="99">
        <v>240</v>
      </c>
      <c r="AW3240" s="99">
        <v>0.32923000000000002</v>
      </c>
      <c r="AX3240" s="99">
        <v>2702.2389999999996</v>
      </c>
      <c r="AY3240" s="99">
        <v>2932.7</v>
      </c>
      <c r="AZ3240" s="99">
        <v>7.0658000000000003</v>
      </c>
      <c r="BA3240" s="119" t="s">
        <v>9</v>
      </c>
      <c r="BB3240" s="4">
        <v>3240</v>
      </c>
      <c r="BC3240" s="4">
        <v>0.7</v>
      </c>
    </row>
    <row r="3241" spans="2:55">
      <c r="B3241">
        <v>3240</v>
      </c>
      <c r="C3241" s="107">
        <f t="shared" si="607"/>
        <v>0.7</v>
      </c>
      <c r="D3241" s="5">
        <f t="shared" si="608"/>
        <v>250</v>
      </c>
      <c r="E3241" s="5" t="str">
        <f t="shared" si="609"/>
        <v>0.3364</v>
      </c>
      <c r="F3241" s="5" t="str">
        <f t="shared" si="610"/>
        <v>2719</v>
      </c>
      <c r="G3241" s="5" t="str">
        <f t="shared" si="611"/>
        <v>2954</v>
      </c>
      <c r="H3241" s="5" t="str">
        <f t="shared" si="612"/>
        <v>7.107</v>
      </c>
      <c r="I3241" s="1" t="s">
        <v>9</v>
      </c>
      <c r="AN3241" s="89" t="str">
        <f t="shared" si="613"/>
        <v>0.7000</v>
      </c>
      <c r="AO3241" s="89" t="str">
        <f t="shared" si="614"/>
        <v>250.0</v>
      </c>
      <c r="AP3241" s="89" t="str">
        <f t="shared" si="615"/>
        <v>0.3364</v>
      </c>
      <c r="AQ3241" s="89" t="str">
        <f t="shared" si="616"/>
        <v>2719</v>
      </c>
      <c r="AR3241" s="89" t="str">
        <f t="shared" si="617"/>
        <v>2954</v>
      </c>
      <c r="AS3241" s="89" t="str">
        <f t="shared" si="618"/>
        <v>7.107</v>
      </c>
      <c r="AT3241" s="89"/>
      <c r="AU3241" s="99">
        <v>0.7</v>
      </c>
      <c r="AV3241" s="99">
        <v>250</v>
      </c>
      <c r="AW3241" s="99">
        <v>0.33637</v>
      </c>
      <c r="AX3241" s="99">
        <v>2718.5410000000002</v>
      </c>
      <c r="AY3241" s="99">
        <v>2954</v>
      </c>
      <c r="AZ3241" s="99">
        <v>7.1070000000000002</v>
      </c>
      <c r="BA3241" s="119" t="s">
        <v>9</v>
      </c>
      <c r="BB3241" s="4">
        <v>3241</v>
      </c>
      <c r="BC3241" s="4">
        <v>0.7</v>
      </c>
    </row>
    <row r="3242" spans="2:55">
      <c r="B3242">
        <v>3241</v>
      </c>
      <c r="C3242" s="107">
        <f t="shared" si="607"/>
        <v>0.7</v>
      </c>
      <c r="D3242" s="5">
        <f t="shared" si="608"/>
        <v>260</v>
      </c>
      <c r="E3242" s="5" t="str">
        <f t="shared" si="609"/>
        <v>0.3435</v>
      </c>
      <c r="F3242" s="5" t="str">
        <f t="shared" si="610"/>
        <v>2735</v>
      </c>
      <c r="G3242" s="5" t="str">
        <f t="shared" si="611"/>
        <v>2975</v>
      </c>
      <c r="H3242" s="5" t="str">
        <f t="shared" si="612"/>
        <v>7.147</v>
      </c>
      <c r="I3242" s="1" t="s">
        <v>9</v>
      </c>
      <c r="AN3242" s="89" t="str">
        <f t="shared" si="613"/>
        <v>0.7000</v>
      </c>
      <c r="AO3242" s="89" t="str">
        <f t="shared" si="614"/>
        <v>260.0</v>
      </c>
      <c r="AP3242" s="89" t="str">
        <f t="shared" si="615"/>
        <v>0.3435</v>
      </c>
      <c r="AQ3242" s="89" t="str">
        <f t="shared" si="616"/>
        <v>2735</v>
      </c>
      <c r="AR3242" s="89" t="str">
        <f t="shared" si="617"/>
        <v>2975</v>
      </c>
      <c r="AS3242" s="89" t="str">
        <f t="shared" si="618"/>
        <v>7.147</v>
      </c>
      <c r="AT3242" s="89"/>
      <c r="AU3242" s="99">
        <v>0.7</v>
      </c>
      <c r="AV3242" s="99">
        <v>260</v>
      </c>
      <c r="AW3242" s="99">
        <v>0.34344999999999998</v>
      </c>
      <c r="AX3242" s="99">
        <v>2734.7849999999999</v>
      </c>
      <c r="AY3242" s="99">
        <v>2975.2</v>
      </c>
      <c r="AZ3242" s="99">
        <v>7.1471999999999998</v>
      </c>
      <c r="BA3242" s="119" t="s">
        <v>9</v>
      </c>
      <c r="BB3242" s="4">
        <v>3242</v>
      </c>
      <c r="BC3242" s="4">
        <v>0.7</v>
      </c>
    </row>
    <row r="3243" spans="2:55">
      <c r="B3243">
        <v>3242</v>
      </c>
      <c r="C3243" s="107">
        <f t="shared" si="607"/>
        <v>0.7</v>
      </c>
      <c r="D3243" s="5">
        <f t="shared" si="608"/>
        <v>270</v>
      </c>
      <c r="E3243" s="5" t="str">
        <f t="shared" si="609"/>
        <v>0.3505</v>
      </c>
      <c r="F3243" s="5" t="str">
        <f t="shared" si="610"/>
        <v>2751</v>
      </c>
      <c r="G3243" s="5" t="str">
        <f t="shared" si="611"/>
        <v>2996</v>
      </c>
      <c r="H3243" s="5" t="str">
        <f t="shared" si="612"/>
        <v>7.187</v>
      </c>
      <c r="I3243" s="1" t="s">
        <v>9</v>
      </c>
      <c r="AN3243" s="89" t="str">
        <f t="shared" si="613"/>
        <v>0.7000</v>
      </c>
      <c r="AO3243" s="89" t="str">
        <f t="shared" si="614"/>
        <v>270.0</v>
      </c>
      <c r="AP3243" s="89" t="str">
        <f t="shared" si="615"/>
        <v>0.3505</v>
      </c>
      <c r="AQ3243" s="89" t="str">
        <f t="shared" si="616"/>
        <v>2751</v>
      </c>
      <c r="AR3243" s="89" t="str">
        <f t="shared" si="617"/>
        <v>2996</v>
      </c>
      <c r="AS3243" s="89" t="str">
        <f t="shared" si="618"/>
        <v>7.187</v>
      </c>
      <c r="AT3243" s="89"/>
      <c r="AU3243" s="99">
        <v>0.7</v>
      </c>
      <c r="AV3243" s="99">
        <v>270</v>
      </c>
      <c r="AW3243" s="99">
        <v>0.35049999999999998</v>
      </c>
      <c r="AX3243" s="99">
        <v>2751.05</v>
      </c>
      <c r="AY3243" s="99">
        <v>2996.4</v>
      </c>
      <c r="AZ3243" s="99">
        <v>7.1864999999999997</v>
      </c>
      <c r="BA3243" s="119" t="s">
        <v>9</v>
      </c>
      <c r="BB3243" s="4">
        <v>3243</v>
      </c>
      <c r="BC3243" s="4">
        <v>0.7</v>
      </c>
    </row>
    <row r="3244" spans="2:55">
      <c r="B3244">
        <v>3243</v>
      </c>
      <c r="C3244" s="107">
        <f t="shared" si="607"/>
        <v>0.7</v>
      </c>
      <c r="D3244" s="5">
        <f t="shared" si="608"/>
        <v>280</v>
      </c>
      <c r="E3244" s="5" t="str">
        <f t="shared" si="609"/>
        <v>0.3575</v>
      </c>
      <c r="F3244" s="5" t="str">
        <f t="shared" si="610"/>
        <v>2767</v>
      </c>
      <c r="G3244" s="5" t="str">
        <f t="shared" si="611"/>
        <v>3018</v>
      </c>
      <c r="H3244" s="5" t="str">
        <f t="shared" si="612"/>
        <v>7.225</v>
      </c>
      <c r="I3244" s="1" t="s">
        <v>9</v>
      </c>
      <c r="AN3244" s="89" t="str">
        <f t="shared" si="613"/>
        <v>0.7000</v>
      </c>
      <c r="AO3244" s="89" t="str">
        <f t="shared" si="614"/>
        <v>280.0</v>
      </c>
      <c r="AP3244" s="89" t="str">
        <f t="shared" si="615"/>
        <v>0.3575</v>
      </c>
      <c r="AQ3244" s="89" t="str">
        <f t="shared" si="616"/>
        <v>2767</v>
      </c>
      <c r="AR3244" s="89" t="str">
        <f t="shared" si="617"/>
        <v>3018</v>
      </c>
      <c r="AS3244" s="89" t="str">
        <f t="shared" si="618"/>
        <v>7.225</v>
      </c>
      <c r="AT3244" s="89"/>
      <c r="AU3244" s="99">
        <v>0.7</v>
      </c>
      <c r="AV3244" s="99">
        <v>280</v>
      </c>
      <c r="AW3244" s="99">
        <v>0.35749999999999998</v>
      </c>
      <c r="AX3244" s="99">
        <v>2767.25</v>
      </c>
      <c r="AY3244" s="99">
        <v>3017.5</v>
      </c>
      <c r="AZ3244" s="99">
        <v>7.2248999999999999</v>
      </c>
      <c r="BA3244" s="119" t="s">
        <v>9</v>
      </c>
      <c r="BB3244" s="4">
        <v>3244</v>
      </c>
      <c r="BC3244" s="4">
        <v>0.7</v>
      </c>
    </row>
    <row r="3245" spans="2:55">
      <c r="B3245">
        <v>3244</v>
      </c>
      <c r="C3245" s="107">
        <f t="shared" si="607"/>
        <v>0.7</v>
      </c>
      <c r="D3245" s="5">
        <f t="shared" si="608"/>
        <v>290</v>
      </c>
      <c r="E3245" s="5" t="str">
        <f t="shared" si="609"/>
        <v>0.3645</v>
      </c>
      <c r="F3245" s="5" t="str">
        <f t="shared" si="610"/>
        <v>2783</v>
      </c>
      <c r="G3245" s="5" t="str">
        <f t="shared" si="611"/>
        <v>3039</v>
      </c>
      <c r="H3245" s="5" t="str">
        <f t="shared" si="612"/>
        <v>7.263</v>
      </c>
      <c r="I3245" s="1" t="s">
        <v>9</v>
      </c>
      <c r="AN3245" s="89" t="str">
        <f t="shared" si="613"/>
        <v>0.7000</v>
      </c>
      <c r="AO3245" s="89" t="str">
        <f t="shared" si="614"/>
        <v>290.0</v>
      </c>
      <c r="AP3245" s="89" t="str">
        <f t="shared" si="615"/>
        <v>0.3645</v>
      </c>
      <c r="AQ3245" s="89" t="str">
        <f t="shared" si="616"/>
        <v>2783</v>
      </c>
      <c r="AR3245" s="89" t="str">
        <f t="shared" si="617"/>
        <v>3039</v>
      </c>
      <c r="AS3245" s="89" t="str">
        <f t="shared" si="618"/>
        <v>7.263</v>
      </c>
      <c r="AT3245" s="89"/>
      <c r="AU3245" s="99">
        <v>0.7</v>
      </c>
      <c r="AV3245" s="99">
        <v>290</v>
      </c>
      <c r="AW3245" s="99">
        <v>0.36447000000000002</v>
      </c>
      <c r="AX3245" s="99">
        <v>2783.3710000000001</v>
      </c>
      <c r="AY3245" s="99">
        <v>3038.5</v>
      </c>
      <c r="AZ3245" s="99">
        <v>7.2625000000000002</v>
      </c>
      <c r="BA3245" s="119" t="s">
        <v>9</v>
      </c>
      <c r="BB3245" s="4">
        <v>3245</v>
      </c>
      <c r="BC3245" s="4">
        <v>0.7</v>
      </c>
    </row>
    <row r="3246" spans="2:55">
      <c r="B3246">
        <v>3245</v>
      </c>
      <c r="C3246" s="107">
        <f t="shared" si="607"/>
        <v>0.7</v>
      </c>
      <c r="D3246" s="5">
        <f t="shared" si="608"/>
        <v>300</v>
      </c>
      <c r="E3246" s="5" t="str">
        <f t="shared" si="609"/>
        <v>0.3714</v>
      </c>
      <c r="F3246" s="5" t="str">
        <f t="shared" si="610"/>
        <v>2799</v>
      </c>
      <c r="G3246" s="5" t="str">
        <f t="shared" si="611"/>
        <v>3059</v>
      </c>
      <c r="H3246" s="5" t="str">
        <f t="shared" si="612"/>
        <v>7.300</v>
      </c>
      <c r="I3246" s="1" t="s">
        <v>9</v>
      </c>
      <c r="AN3246" s="89" t="str">
        <f t="shared" si="613"/>
        <v>0.7000</v>
      </c>
      <c r="AO3246" s="89" t="str">
        <f t="shared" si="614"/>
        <v>300.0</v>
      </c>
      <c r="AP3246" s="89" t="str">
        <f t="shared" si="615"/>
        <v>0.3714</v>
      </c>
      <c r="AQ3246" s="89" t="str">
        <f t="shared" si="616"/>
        <v>2799</v>
      </c>
      <c r="AR3246" s="89" t="str">
        <f t="shared" si="617"/>
        <v>3059</v>
      </c>
      <c r="AS3246" s="89" t="str">
        <f t="shared" si="618"/>
        <v>7.300</v>
      </c>
      <c r="AT3246" s="89"/>
      <c r="AU3246" s="99">
        <v>0.7</v>
      </c>
      <c r="AV3246" s="99">
        <v>300</v>
      </c>
      <c r="AW3246" s="99">
        <v>0.37142000000000003</v>
      </c>
      <c r="AX3246" s="99">
        <v>2799.4059999999999</v>
      </c>
      <c r="AY3246" s="99">
        <v>3059.4</v>
      </c>
      <c r="AZ3246" s="99">
        <v>7.2995000000000001</v>
      </c>
      <c r="BA3246" s="119" t="s">
        <v>9</v>
      </c>
      <c r="BB3246" s="4">
        <v>3246</v>
      </c>
      <c r="BC3246" s="4">
        <v>0.7</v>
      </c>
    </row>
    <row r="3247" spans="2:55">
      <c r="B3247">
        <v>3246</v>
      </c>
      <c r="C3247" s="107">
        <f t="shared" si="607"/>
        <v>0.7</v>
      </c>
      <c r="D3247" s="5">
        <f t="shared" si="608"/>
        <v>310</v>
      </c>
      <c r="E3247" s="5" t="str">
        <f t="shared" si="609"/>
        <v>0.3783</v>
      </c>
      <c r="F3247" s="5" t="str">
        <f t="shared" si="610"/>
        <v>2816</v>
      </c>
      <c r="G3247" s="5" t="str">
        <f t="shared" si="611"/>
        <v>3080.</v>
      </c>
      <c r="H3247" s="5" t="str">
        <f t="shared" si="612"/>
        <v>7.336</v>
      </c>
      <c r="I3247" s="1" t="s">
        <v>9</v>
      </c>
      <c r="AN3247" s="89" t="str">
        <f t="shared" si="613"/>
        <v>0.7000</v>
      </c>
      <c r="AO3247" s="89" t="str">
        <f t="shared" si="614"/>
        <v>310.0</v>
      </c>
      <c r="AP3247" s="89" t="str">
        <f t="shared" si="615"/>
        <v>0.3783</v>
      </c>
      <c r="AQ3247" s="89" t="str">
        <f t="shared" si="616"/>
        <v>2816</v>
      </c>
      <c r="AR3247" s="89" t="str">
        <f t="shared" si="617"/>
        <v>3080.</v>
      </c>
      <c r="AS3247" s="89" t="str">
        <f t="shared" si="618"/>
        <v>7.336</v>
      </c>
      <c r="AT3247" s="89"/>
      <c r="AU3247" s="99">
        <v>0.7</v>
      </c>
      <c r="AV3247" s="99">
        <v>310</v>
      </c>
      <c r="AW3247" s="99">
        <v>0.37833</v>
      </c>
      <c r="AX3247" s="99">
        <v>2815.569</v>
      </c>
      <c r="AY3247" s="99">
        <v>3080.4</v>
      </c>
      <c r="AZ3247" s="99">
        <v>7.3357000000000001</v>
      </c>
      <c r="BA3247" s="119" t="s">
        <v>9</v>
      </c>
      <c r="BB3247" s="4">
        <v>3247</v>
      </c>
      <c r="BC3247" s="4">
        <v>0.7</v>
      </c>
    </row>
    <row r="3248" spans="2:55">
      <c r="B3248">
        <v>3247</v>
      </c>
      <c r="C3248" s="107">
        <f t="shared" si="607"/>
        <v>0.7</v>
      </c>
      <c r="D3248" s="5">
        <f t="shared" si="608"/>
        <v>320</v>
      </c>
      <c r="E3248" s="5" t="str">
        <f t="shared" si="609"/>
        <v>0.3852</v>
      </c>
      <c r="F3248" s="5" t="str">
        <f t="shared" si="610"/>
        <v>2832</v>
      </c>
      <c r="G3248" s="5" t="str">
        <f t="shared" si="611"/>
        <v>3101</v>
      </c>
      <c r="H3248" s="5" t="str">
        <f t="shared" si="612"/>
        <v>7.371</v>
      </c>
      <c r="I3248" s="1" t="s">
        <v>9</v>
      </c>
      <c r="AN3248" s="89" t="str">
        <f t="shared" si="613"/>
        <v>0.7000</v>
      </c>
      <c r="AO3248" s="89" t="str">
        <f t="shared" si="614"/>
        <v>320.0</v>
      </c>
      <c r="AP3248" s="89" t="str">
        <f t="shared" si="615"/>
        <v>0.3852</v>
      </c>
      <c r="AQ3248" s="89" t="str">
        <f t="shared" si="616"/>
        <v>2832</v>
      </c>
      <c r="AR3248" s="89" t="str">
        <f t="shared" si="617"/>
        <v>3101</v>
      </c>
      <c r="AS3248" s="89" t="str">
        <f t="shared" si="618"/>
        <v>7.371</v>
      </c>
      <c r="AT3248" s="89"/>
      <c r="AU3248" s="99">
        <v>0.7</v>
      </c>
      <c r="AV3248" s="99">
        <v>320</v>
      </c>
      <c r="AW3248" s="99">
        <v>0.38523000000000002</v>
      </c>
      <c r="AX3248" s="99">
        <v>2831.6390000000001</v>
      </c>
      <c r="AY3248" s="99">
        <v>3101.3</v>
      </c>
      <c r="AZ3248" s="99">
        <v>7.3712999999999997</v>
      </c>
      <c r="BA3248" s="119" t="s">
        <v>9</v>
      </c>
      <c r="BB3248" s="4">
        <v>3248</v>
      </c>
      <c r="BC3248" s="4">
        <v>0.7</v>
      </c>
    </row>
    <row r="3249" spans="2:55">
      <c r="B3249">
        <v>3248</v>
      </c>
      <c r="C3249" s="107">
        <f t="shared" si="607"/>
        <v>0.7</v>
      </c>
      <c r="D3249" s="5">
        <f t="shared" si="608"/>
        <v>330</v>
      </c>
      <c r="E3249" s="5" t="str">
        <f t="shared" si="609"/>
        <v>0.3921</v>
      </c>
      <c r="F3249" s="5" t="str">
        <f t="shared" si="610"/>
        <v>2848</v>
      </c>
      <c r="G3249" s="5" t="str">
        <f t="shared" si="611"/>
        <v>3122</v>
      </c>
      <c r="H3249" s="5" t="str">
        <f t="shared" si="612"/>
        <v>7.406</v>
      </c>
      <c r="I3249" s="1" t="s">
        <v>9</v>
      </c>
      <c r="AN3249" s="89" t="str">
        <f t="shared" si="613"/>
        <v>0.7000</v>
      </c>
      <c r="AO3249" s="89" t="str">
        <f t="shared" si="614"/>
        <v>330.0</v>
      </c>
      <c r="AP3249" s="89" t="str">
        <f t="shared" si="615"/>
        <v>0.3921</v>
      </c>
      <c r="AQ3249" s="89" t="str">
        <f t="shared" si="616"/>
        <v>2848</v>
      </c>
      <c r="AR3249" s="89" t="str">
        <f t="shared" si="617"/>
        <v>3122</v>
      </c>
      <c r="AS3249" s="89" t="str">
        <f t="shared" si="618"/>
        <v>7.406</v>
      </c>
      <c r="AT3249" s="89"/>
      <c r="AU3249" s="99">
        <v>0.7</v>
      </c>
      <c r="AV3249" s="99">
        <v>330</v>
      </c>
      <c r="AW3249" s="99">
        <v>0.3921</v>
      </c>
      <c r="AX3249" s="99">
        <v>2847.83</v>
      </c>
      <c r="AY3249" s="99">
        <v>3122.3</v>
      </c>
      <c r="AZ3249" s="99">
        <v>7.4062999999999999</v>
      </c>
      <c r="BA3249" s="119" t="s">
        <v>9</v>
      </c>
      <c r="BB3249" s="4">
        <v>3249</v>
      </c>
      <c r="BC3249" s="4">
        <v>0.7</v>
      </c>
    </row>
    <row r="3250" spans="2:55">
      <c r="B3250">
        <v>3249</v>
      </c>
      <c r="C3250" s="107">
        <f t="shared" si="607"/>
        <v>0.7</v>
      </c>
      <c r="D3250" s="5">
        <f t="shared" si="608"/>
        <v>340</v>
      </c>
      <c r="E3250" s="5" t="str">
        <f t="shared" si="609"/>
        <v>0.3990</v>
      </c>
      <c r="F3250" s="5" t="str">
        <f t="shared" si="610"/>
        <v>2864</v>
      </c>
      <c r="G3250" s="5" t="str">
        <f t="shared" si="611"/>
        <v>3143</v>
      </c>
      <c r="H3250" s="5" t="str">
        <f t="shared" si="612"/>
        <v>7.441</v>
      </c>
      <c r="I3250" s="1" t="s">
        <v>9</v>
      </c>
      <c r="AN3250" s="89" t="str">
        <f t="shared" si="613"/>
        <v>0.7000</v>
      </c>
      <c r="AO3250" s="89" t="str">
        <f t="shared" si="614"/>
        <v>340.0</v>
      </c>
      <c r="AP3250" s="89" t="str">
        <f t="shared" si="615"/>
        <v>0.3990</v>
      </c>
      <c r="AQ3250" s="89" t="str">
        <f t="shared" si="616"/>
        <v>2864</v>
      </c>
      <c r="AR3250" s="89" t="str">
        <f t="shared" si="617"/>
        <v>3143</v>
      </c>
      <c r="AS3250" s="89" t="str">
        <f t="shared" si="618"/>
        <v>7.441</v>
      </c>
      <c r="AT3250" s="89"/>
      <c r="AU3250" s="99">
        <v>0.7</v>
      </c>
      <c r="AV3250" s="99">
        <v>340</v>
      </c>
      <c r="AW3250" s="99">
        <v>0.39894999999999997</v>
      </c>
      <c r="AX3250" s="99">
        <v>2863.9349999999999</v>
      </c>
      <c r="AY3250" s="99">
        <v>3143.2</v>
      </c>
      <c r="AZ3250" s="99">
        <v>7.4406999999999996</v>
      </c>
      <c r="BA3250" s="119" t="s">
        <v>9</v>
      </c>
      <c r="BB3250" s="4">
        <v>3250</v>
      </c>
      <c r="BC3250" s="4">
        <v>0.7</v>
      </c>
    </row>
    <row r="3251" spans="2:55">
      <c r="B3251">
        <v>3250</v>
      </c>
      <c r="C3251" s="107">
        <f t="shared" si="607"/>
        <v>0.7</v>
      </c>
      <c r="D3251" s="5">
        <f t="shared" si="608"/>
        <v>350</v>
      </c>
      <c r="E3251" s="5" t="str">
        <f t="shared" si="609"/>
        <v>0.4058</v>
      </c>
      <c r="F3251" s="5" t="str">
        <f t="shared" si="610"/>
        <v>2880.</v>
      </c>
      <c r="G3251" s="5" t="str">
        <f t="shared" si="611"/>
        <v>3164</v>
      </c>
      <c r="H3251" s="5" t="str">
        <f t="shared" si="612"/>
        <v>7.475</v>
      </c>
      <c r="I3251" s="1" t="s">
        <v>9</v>
      </c>
      <c r="AN3251" s="89" t="str">
        <f t="shared" si="613"/>
        <v>0.7000</v>
      </c>
      <c r="AO3251" s="89" t="str">
        <f t="shared" si="614"/>
        <v>350.0</v>
      </c>
      <c r="AP3251" s="89" t="str">
        <f t="shared" si="615"/>
        <v>0.4058</v>
      </c>
      <c r="AQ3251" s="89" t="str">
        <f t="shared" si="616"/>
        <v>2880.</v>
      </c>
      <c r="AR3251" s="89" t="str">
        <f t="shared" si="617"/>
        <v>3164</v>
      </c>
      <c r="AS3251" s="89" t="str">
        <f t="shared" si="618"/>
        <v>7.475</v>
      </c>
      <c r="AT3251" s="89"/>
      <c r="AU3251" s="99">
        <v>0.7</v>
      </c>
      <c r="AV3251" s="99">
        <v>350</v>
      </c>
      <c r="AW3251" s="99">
        <v>0.40579000000000004</v>
      </c>
      <c r="AX3251" s="99">
        <v>2880.1469999999999</v>
      </c>
      <c r="AY3251" s="99">
        <v>3164.2</v>
      </c>
      <c r="AZ3251" s="99">
        <v>7.4745999999999997</v>
      </c>
      <c r="BA3251" s="119" t="s">
        <v>9</v>
      </c>
      <c r="BB3251" s="4">
        <v>3251</v>
      </c>
      <c r="BC3251" s="4">
        <v>0.7</v>
      </c>
    </row>
    <row r="3252" spans="2:55">
      <c r="B3252">
        <v>3251</v>
      </c>
      <c r="C3252" s="107">
        <f t="shared" si="607"/>
        <v>0.7</v>
      </c>
      <c r="D3252" s="5">
        <f t="shared" si="608"/>
        <v>360</v>
      </c>
      <c r="E3252" s="5" t="str">
        <f t="shared" si="609"/>
        <v>0.4126</v>
      </c>
      <c r="F3252" s="5" t="str">
        <f t="shared" si="610"/>
        <v>2896</v>
      </c>
      <c r="G3252" s="5" t="str">
        <f t="shared" si="611"/>
        <v>3185</v>
      </c>
      <c r="H3252" s="5" t="str">
        <f t="shared" si="612"/>
        <v>7.508</v>
      </c>
      <c r="I3252" s="1" t="s">
        <v>9</v>
      </c>
      <c r="AN3252" s="89" t="str">
        <f t="shared" si="613"/>
        <v>0.7000</v>
      </c>
      <c r="AO3252" s="89" t="str">
        <f t="shared" si="614"/>
        <v>360.0</v>
      </c>
      <c r="AP3252" s="89" t="str">
        <f t="shared" si="615"/>
        <v>0.4126</v>
      </c>
      <c r="AQ3252" s="89" t="str">
        <f t="shared" si="616"/>
        <v>2896</v>
      </c>
      <c r="AR3252" s="89" t="str">
        <f t="shared" si="617"/>
        <v>3185</v>
      </c>
      <c r="AS3252" s="89" t="str">
        <f t="shared" si="618"/>
        <v>7.508</v>
      </c>
      <c r="AT3252" s="89"/>
      <c r="AU3252" s="99">
        <v>0.7</v>
      </c>
      <c r="AV3252" s="99">
        <v>360</v>
      </c>
      <c r="AW3252" s="99">
        <v>0.41261000000000003</v>
      </c>
      <c r="AX3252" s="99">
        <v>2896.2730000000001</v>
      </c>
      <c r="AY3252" s="99">
        <v>3185.1</v>
      </c>
      <c r="AZ3252" s="99">
        <v>7.508</v>
      </c>
      <c r="BA3252" s="119" t="s">
        <v>9</v>
      </c>
      <c r="BB3252" s="4">
        <v>3252</v>
      </c>
      <c r="BC3252" s="4">
        <v>0.7</v>
      </c>
    </row>
    <row r="3253" spans="2:55">
      <c r="B3253">
        <v>3252</v>
      </c>
      <c r="C3253" s="107">
        <f t="shared" si="607"/>
        <v>0.7</v>
      </c>
      <c r="D3253" s="5">
        <f t="shared" si="608"/>
        <v>370</v>
      </c>
      <c r="E3253" s="5" t="str">
        <f t="shared" si="609"/>
        <v>0.4194</v>
      </c>
      <c r="F3253" s="5" t="str">
        <f t="shared" si="610"/>
        <v>2913</v>
      </c>
      <c r="G3253" s="5" t="str">
        <f t="shared" si="611"/>
        <v>3206</v>
      </c>
      <c r="H3253" s="5" t="str">
        <f t="shared" si="612"/>
        <v>7.541</v>
      </c>
      <c r="I3253" s="1" t="s">
        <v>9</v>
      </c>
      <c r="AN3253" s="89" t="str">
        <f t="shared" si="613"/>
        <v>0.7000</v>
      </c>
      <c r="AO3253" s="89" t="str">
        <f t="shared" si="614"/>
        <v>370.0</v>
      </c>
      <c r="AP3253" s="89" t="str">
        <f t="shared" si="615"/>
        <v>0.4194</v>
      </c>
      <c r="AQ3253" s="89" t="str">
        <f t="shared" si="616"/>
        <v>2913</v>
      </c>
      <c r="AR3253" s="89" t="str">
        <f t="shared" si="617"/>
        <v>3206</v>
      </c>
      <c r="AS3253" s="89" t="str">
        <f t="shared" si="618"/>
        <v>7.541</v>
      </c>
      <c r="AT3253" s="89"/>
      <c r="AU3253" s="99">
        <v>0.7</v>
      </c>
      <c r="AV3253" s="99">
        <v>370</v>
      </c>
      <c r="AW3253" s="99">
        <v>0.41942000000000002</v>
      </c>
      <c r="AX3253" s="99">
        <v>2912.5059999999999</v>
      </c>
      <c r="AY3253" s="99">
        <v>3206.1</v>
      </c>
      <c r="AZ3253" s="99">
        <v>7.5408999999999997</v>
      </c>
      <c r="BA3253" s="119" t="s">
        <v>9</v>
      </c>
      <c r="BB3253" s="4">
        <v>3253</v>
      </c>
      <c r="BC3253" s="4">
        <v>0.7</v>
      </c>
    </row>
    <row r="3254" spans="2:55">
      <c r="B3254">
        <v>3253</v>
      </c>
      <c r="C3254" s="107">
        <f t="shared" si="607"/>
        <v>0.7</v>
      </c>
      <c r="D3254" s="5">
        <f t="shared" si="608"/>
        <v>380</v>
      </c>
      <c r="E3254" s="5" t="str">
        <f t="shared" si="609"/>
        <v>0.4262</v>
      </c>
      <c r="F3254" s="5" t="str">
        <f t="shared" si="610"/>
        <v>2929</v>
      </c>
      <c r="G3254" s="5" t="str">
        <f t="shared" si="611"/>
        <v>3227</v>
      </c>
      <c r="H3254" s="5" t="str">
        <f t="shared" si="612"/>
        <v>7.573</v>
      </c>
      <c r="I3254" s="1" t="s">
        <v>9</v>
      </c>
      <c r="AN3254" s="89" t="str">
        <f t="shared" si="613"/>
        <v>0.7000</v>
      </c>
      <c r="AO3254" s="89" t="str">
        <f t="shared" si="614"/>
        <v>380.0</v>
      </c>
      <c r="AP3254" s="89" t="str">
        <f t="shared" si="615"/>
        <v>0.4262</v>
      </c>
      <c r="AQ3254" s="89" t="str">
        <f t="shared" si="616"/>
        <v>2929</v>
      </c>
      <c r="AR3254" s="89" t="str">
        <f t="shared" si="617"/>
        <v>3227</v>
      </c>
      <c r="AS3254" s="89" t="str">
        <f t="shared" si="618"/>
        <v>7.573</v>
      </c>
      <c r="AT3254" s="89"/>
      <c r="AU3254" s="99">
        <v>0.7</v>
      </c>
      <c r="AV3254" s="99">
        <v>380</v>
      </c>
      <c r="AW3254" s="99">
        <v>0.42620999999999998</v>
      </c>
      <c r="AX3254" s="99">
        <v>2928.7529999999997</v>
      </c>
      <c r="AY3254" s="99">
        <v>3227.1</v>
      </c>
      <c r="AZ3254" s="99">
        <v>7.5732999999999997</v>
      </c>
      <c r="BA3254" s="119" t="s">
        <v>9</v>
      </c>
      <c r="BB3254" s="4">
        <v>3254</v>
      </c>
      <c r="BC3254" s="4">
        <v>0.7</v>
      </c>
    </row>
    <row r="3255" spans="2:55">
      <c r="B3255">
        <v>3254</v>
      </c>
      <c r="C3255" s="107">
        <f t="shared" si="607"/>
        <v>0.7</v>
      </c>
      <c r="D3255" s="5">
        <f t="shared" si="608"/>
        <v>390</v>
      </c>
      <c r="E3255" s="5" t="str">
        <f t="shared" si="609"/>
        <v>0.4330</v>
      </c>
      <c r="F3255" s="5" t="str">
        <f t="shared" si="610"/>
        <v>2945</v>
      </c>
      <c r="G3255" s="5" t="str">
        <f t="shared" si="611"/>
        <v>3248</v>
      </c>
      <c r="H3255" s="5" t="str">
        <f t="shared" si="612"/>
        <v>7.605</v>
      </c>
      <c r="I3255" s="1" t="s">
        <v>9</v>
      </c>
      <c r="AN3255" s="89" t="str">
        <f t="shared" si="613"/>
        <v>0.7000</v>
      </c>
      <c r="AO3255" s="89" t="str">
        <f t="shared" si="614"/>
        <v>390.0</v>
      </c>
      <c r="AP3255" s="89" t="str">
        <f t="shared" si="615"/>
        <v>0.4330</v>
      </c>
      <c r="AQ3255" s="89" t="str">
        <f t="shared" si="616"/>
        <v>2945</v>
      </c>
      <c r="AR3255" s="89" t="str">
        <f t="shared" si="617"/>
        <v>3248</v>
      </c>
      <c r="AS3255" s="89" t="str">
        <f t="shared" si="618"/>
        <v>7.605</v>
      </c>
      <c r="AT3255" s="89"/>
      <c r="AU3255" s="99">
        <v>0.7</v>
      </c>
      <c r="AV3255" s="99">
        <v>390</v>
      </c>
      <c r="AW3255" s="99">
        <v>0.43298999999999999</v>
      </c>
      <c r="AX3255" s="99">
        <v>2945.0070000000001</v>
      </c>
      <c r="AY3255" s="99">
        <v>3248.1</v>
      </c>
      <c r="AZ3255" s="99">
        <v>7.6052999999999997</v>
      </c>
      <c r="BA3255" s="119" t="s">
        <v>9</v>
      </c>
      <c r="BB3255" s="4">
        <v>3255</v>
      </c>
      <c r="BC3255" s="4">
        <v>0.7</v>
      </c>
    </row>
    <row r="3256" spans="2:55">
      <c r="B3256">
        <v>3255</v>
      </c>
      <c r="C3256" s="107">
        <f t="shared" si="607"/>
        <v>0.7</v>
      </c>
      <c r="D3256" s="5">
        <f t="shared" si="608"/>
        <v>400</v>
      </c>
      <c r="E3256" s="5" t="str">
        <f t="shared" si="609"/>
        <v>0.4398</v>
      </c>
      <c r="F3256" s="5" t="str">
        <f t="shared" si="610"/>
        <v>2961</v>
      </c>
      <c r="G3256" s="5" t="str">
        <f t="shared" si="611"/>
        <v>3269</v>
      </c>
      <c r="H3256" s="5" t="str">
        <f t="shared" si="612"/>
        <v>7.637</v>
      </c>
      <c r="I3256" s="1" t="s">
        <v>9</v>
      </c>
      <c r="AN3256" s="89" t="str">
        <f t="shared" si="613"/>
        <v>0.7000</v>
      </c>
      <c r="AO3256" s="89" t="str">
        <f t="shared" si="614"/>
        <v>400.0</v>
      </c>
      <c r="AP3256" s="89" t="str">
        <f t="shared" si="615"/>
        <v>0.4398</v>
      </c>
      <c r="AQ3256" s="89" t="str">
        <f t="shared" si="616"/>
        <v>2961</v>
      </c>
      <c r="AR3256" s="89" t="str">
        <f t="shared" si="617"/>
        <v>3269</v>
      </c>
      <c r="AS3256" s="89" t="str">
        <f t="shared" si="618"/>
        <v>7.637</v>
      </c>
      <c r="AT3256" s="89"/>
      <c r="AU3256" s="99">
        <v>0.7</v>
      </c>
      <c r="AV3256" s="99">
        <v>400</v>
      </c>
      <c r="AW3256" s="99">
        <v>0.43976999999999999</v>
      </c>
      <c r="AX3256" s="99">
        <v>2961.3609999999999</v>
      </c>
      <c r="AY3256" s="99">
        <v>3269.2</v>
      </c>
      <c r="AZ3256" s="99">
        <v>7.6368</v>
      </c>
      <c r="BA3256" s="119" t="s">
        <v>9</v>
      </c>
      <c r="BB3256" s="4">
        <v>3256</v>
      </c>
      <c r="BC3256" s="4">
        <v>0.7</v>
      </c>
    </row>
    <row r="3257" spans="2:55">
      <c r="B3257">
        <v>3256</v>
      </c>
      <c r="C3257" s="107">
        <f t="shared" si="607"/>
        <v>0.7</v>
      </c>
      <c r="D3257" s="5">
        <f t="shared" si="608"/>
        <v>410</v>
      </c>
      <c r="E3257" s="5" t="str">
        <f t="shared" si="609"/>
        <v>0.4465</v>
      </c>
      <c r="F3257" s="5" t="str">
        <f t="shared" si="610"/>
        <v>2978</v>
      </c>
      <c r="G3257" s="5" t="str">
        <f t="shared" si="611"/>
        <v>3290.</v>
      </c>
      <c r="H3257" s="5" t="str">
        <f t="shared" si="612"/>
        <v>7.668</v>
      </c>
      <c r="I3257" s="1" t="s">
        <v>9</v>
      </c>
      <c r="AN3257" s="89" t="str">
        <f t="shared" si="613"/>
        <v>0.7000</v>
      </c>
      <c r="AO3257" s="89" t="str">
        <f t="shared" si="614"/>
        <v>410.0</v>
      </c>
      <c r="AP3257" s="89" t="str">
        <f t="shared" si="615"/>
        <v>0.4465</v>
      </c>
      <c r="AQ3257" s="89" t="str">
        <f t="shared" si="616"/>
        <v>2978</v>
      </c>
      <c r="AR3257" s="89" t="str">
        <f t="shared" si="617"/>
        <v>3290.</v>
      </c>
      <c r="AS3257" s="89" t="str">
        <f t="shared" si="618"/>
        <v>7.668</v>
      </c>
      <c r="AT3257" s="89"/>
      <c r="AU3257" s="99">
        <v>0.7</v>
      </c>
      <c r="AV3257" s="99">
        <v>410</v>
      </c>
      <c r="AW3257" s="99">
        <v>0.44652999999999998</v>
      </c>
      <c r="AX3257" s="99">
        <v>2977.7290000000003</v>
      </c>
      <c r="AY3257" s="99">
        <v>3290.3</v>
      </c>
      <c r="AZ3257" s="99">
        <v>7.6679000000000004</v>
      </c>
      <c r="BA3257" s="119" t="s">
        <v>9</v>
      </c>
      <c r="BB3257" s="4">
        <v>3257</v>
      </c>
      <c r="BC3257" s="4">
        <v>0.7</v>
      </c>
    </row>
    <row r="3258" spans="2:55">
      <c r="B3258">
        <v>3257</v>
      </c>
      <c r="C3258" s="107">
        <f t="shared" si="607"/>
        <v>0.7</v>
      </c>
      <c r="D3258" s="5">
        <f t="shared" si="608"/>
        <v>420</v>
      </c>
      <c r="E3258" s="5" t="str">
        <f t="shared" si="609"/>
        <v>0.4533</v>
      </c>
      <c r="F3258" s="5" t="str">
        <f t="shared" si="610"/>
        <v>2994</v>
      </c>
      <c r="G3258" s="5" t="str">
        <f t="shared" si="611"/>
        <v>3312</v>
      </c>
      <c r="H3258" s="5" t="str">
        <f t="shared" si="612"/>
        <v>7.699</v>
      </c>
      <c r="I3258" s="1" t="s">
        <v>9</v>
      </c>
      <c r="AN3258" s="89" t="str">
        <f t="shared" si="613"/>
        <v>0.7000</v>
      </c>
      <c r="AO3258" s="89" t="str">
        <f t="shared" si="614"/>
        <v>420.0</v>
      </c>
      <c r="AP3258" s="89" t="str">
        <f t="shared" si="615"/>
        <v>0.4533</v>
      </c>
      <c r="AQ3258" s="89" t="str">
        <f t="shared" si="616"/>
        <v>2994</v>
      </c>
      <c r="AR3258" s="89" t="str">
        <f t="shared" si="617"/>
        <v>3312</v>
      </c>
      <c r="AS3258" s="89" t="str">
        <f t="shared" si="618"/>
        <v>7.699</v>
      </c>
      <c r="AT3258" s="89"/>
      <c r="AU3258" s="99">
        <v>0.7</v>
      </c>
      <c r="AV3258" s="99">
        <v>420</v>
      </c>
      <c r="AW3258" s="99">
        <v>0.45327999999999996</v>
      </c>
      <c r="AX3258" s="99">
        <v>2994.2040000000002</v>
      </c>
      <c r="AY3258" s="99">
        <v>3311.5</v>
      </c>
      <c r="AZ3258" s="99">
        <v>7.6985999999999999</v>
      </c>
      <c r="BA3258" s="119" t="s">
        <v>9</v>
      </c>
      <c r="BB3258" s="4">
        <v>3258</v>
      </c>
      <c r="BC3258" s="4">
        <v>0.7</v>
      </c>
    </row>
    <row r="3259" spans="2:55">
      <c r="B3259">
        <v>3258</v>
      </c>
      <c r="C3259" s="107">
        <f t="shared" si="607"/>
        <v>0.7</v>
      </c>
      <c r="D3259" s="5">
        <f t="shared" si="608"/>
        <v>430</v>
      </c>
      <c r="E3259" s="5" t="str">
        <f t="shared" si="609"/>
        <v>0.4600</v>
      </c>
      <c r="F3259" s="5" t="str">
        <f t="shared" si="610"/>
        <v>3011</v>
      </c>
      <c r="G3259" s="5" t="str">
        <f t="shared" si="611"/>
        <v>3333</v>
      </c>
      <c r="H3259" s="5" t="str">
        <f t="shared" si="612"/>
        <v>7.729</v>
      </c>
      <c r="I3259" s="1" t="s">
        <v>9</v>
      </c>
      <c r="AN3259" s="89" t="str">
        <f t="shared" si="613"/>
        <v>0.7000</v>
      </c>
      <c r="AO3259" s="89" t="str">
        <f t="shared" si="614"/>
        <v>430.0</v>
      </c>
      <c r="AP3259" s="89" t="str">
        <f t="shared" si="615"/>
        <v>0.4600</v>
      </c>
      <c r="AQ3259" s="89" t="str">
        <f t="shared" si="616"/>
        <v>3011</v>
      </c>
      <c r="AR3259" s="89" t="str">
        <f t="shared" si="617"/>
        <v>3333</v>
      </c>
      <c r="AS3259" s="89" t="str">
        <f t="shared" si="618"/>
        <v>7.729</v>
      </c>
      <c r="AT3259" s="89"/>
      <c r="AU3259" s="99">
        <v>0.7</v>
      </c>
      <c r="AV3259" s="99">
        <v>430</v>
      </c>
      <c r="AW3259" s="99">
        <v>0.46002999999999999</v>
      </c>
      <c r="AX3259" s="99">
        <v>3010.6789999999996</v>
      </c>
      <c r="AY3259" s="99">
        <v>3332.7</v>
      </c>
      <c r="AZ3259" s="99">
        <v>7.7290000000000001</v>
      </c>
      <c r="BA3259" s="119" t="s">
        <v>9</v>
      </c>
      <c r="BB3259" s="4">
        <v>3259</v>
      </c>
      <c r="BC3259" s="4">
        <v>0.7</v>
      </c>
    </row>
    <row r="3260" spans="2:55">
      <c r="B3260">
        <v>3259</v>
      </c>
      <c r="C3260" s="107">
        <f t="shared" si="607"/>
        <v>0.7</v>
      </c>
      <c r="D3260" s="5">
        <f t="shared" si="608"/>
        <v>440</v>
      </c>
      <c r="E3260" s="5" t="str">
        <f t="shared" si="609"/>
        <v>0.4668</v>
      </c>
      <c r="F3260" s="5" t="str">
        <f t="shared" si="610"/>
        <v>3027</v>
      </c>
      <c r="G3260" s="5" t="str">
        <f t="shared" si="611"/>
        <v>3354</v>
      </c>
      <c r="H3260" s="5" t="str">
        <f t="shared" si="612"/>
        <v>7.759</v>
      </c>
      <c r="I3260" s="1" t="s">
        <v>9</v>
      </c>
      <c r="AN3260" s="89" t="str">
        <f t="shared" si="613"/>
        <v>0.7000</v>
      </c>
      <c r="AO3260" s="89" t="str">
        <f t="shared" si="614"/>
        <v>440.0</v>
      </c>
      <c r="AP3260" s="89" t="str">
        <f t="shared" si="615"/>
        <v>0.4668</v>
      </c>
      <c r="AQ3260" s="89" t="str">
        <f t="shared" si="616"/>
        <v>3027</v>
      </c>
      <c r="AR3260" s="89" t="str">
        <f t="shared" si="617"/>
        <v>3354</v>
      </c>
      <c r="AS3260" s="89" t="str">
        <f t="shared" si="618"/>
        <v>7.759</v>
      </c>
      <c r="AT3260" s="89"/>
      <c r="AU3260" s="99">
        <v>0.7</v>
      </c>
      <c r="AV3260" s="99">
        <v>440</v>
      </c>
      <c r="AW3260" s="99">
        <v>0.46676000000000001</v>
      </c>
      <c r="AX3260" s="99">
        <v>3027.1680000000001</v>
      </c>
      <c r="AY3260" s="99">
        <v>3353.9</v>
      </c>
      <c r="AZ3260" s="99">
        <v>7.7590000000000003</v>
      </c>
      <c r="BA3260" s="119" t="s">
        <v>9</v>
      </c>
      <c r="BB3260" s="4">
        <v>3260</v>
      </c>
      <c r="BC3260" s="4">
        <v>0.7</v>
      </c>
    </row>
    <row r="3261" spans="2:55">
      <c r="B3261">
        <v>3260</v>
      </c>
      <c r="C3261" s="107">
        <f t="shared" si="607"/>
        <v>0.7</v>
      </c>
      <c r="D3261" s="5">
        <f t="shared" si="608"/>
        <v>450</v>
      </c>
      <c r="E3261" s="5" t="str">
        <f t="shared" si="609"/>
        <v>0.4735</v>
      </c>
      <c r="F3261" s="5" t="str">
        <f t="shared" si="610"/>
        <v>3044</v>
      </c>
      <c r="G3261" s="5" t="str">
        <f t="shared" si="611"/>
        <v>3375</v>
      </c>
      <c r="H3261" s="5" t="str">
        <f t="shared" si="612"/>
        <v>7.789</v>
      </c>
      <c r="I3261" s="1" t="s">
        <v>9</v>
      </c>
      <c r="AN3261" s="89" t="str">
        <f t="shared" si="613"/>
        <v>0.7000</v>
      </c>
      <c r="AO3261" s="89" t="str">
        <f t="shared" si="614"/>
        <v>450.0</v>
      </c>
      <c r="AP3261" s="89" t="str">
        <f t="shared" si="615"/>
        <v>0.4735</v>
      </c>
      <c r="AQ3261" s="89" t="str">
        <f t="shared" si="616"/>
        <v>3044</v>
      </c>
      <c r="AR3261" s="89" t="str">
        <f t="shared" si="617"/>
        <v>3375</v>
      </c>
      <c r="AS3261" s="89" t="str">
        <f t="shared" si="618"/>
        <v>7.789</v>
      </c>
      <c r="AT3261" s="89"/>
      <c r="AU3261" s="99">
        <v>0.7</v>
      </c>
      <c r="AV3261" s="99">
        <v>450</v>
      </c>
      <c r="AW3261" s="99">
        <v>0.47349000000000002</v>
      </c>
      <c r="AX3261" s="99">
        <v>3043.7569999999996</v>
      </c>
      <c r="AY3261" s="99">
        <v>3375.2</v>
      </c>
      <c r="AZ3261" s="99">
        <v>7.7885999999999997</v>
      </c>
      <c r="BA3261" s="119" t="s">
        <v>9</v>
      </c>
      <c r="BB3261" s="4">
        <v>3261</v>
      </c>
      <c r="BC3261" s="4">
        <v>0.7</v>
      </c>
    </row>
    <row r="3262" spans="2:55">
      <c r="B3262">
        <v>3261</v>
      </c>
      <c r="C3262" s="107">
        <f t="shared" si="607"/>
        <v>0.7</v>
      </c>
      <c r="D3262" s="5">
        <f t="shared" si="608"/>
        <v>460</v>
      </c>
      <c r="E3262" s="5" t="str">
        <f t="shared" si="609"/>
        <v>0.4802</v>
      </c>
      <c r="F3262" s="5" t="str">
        <f t="shared" si="610"/>
        <v>3060.</v>
      </c>
      <c r="G3262" s="5" t="str">
        <f t="shared" si="611"/>
        <v>3397</v>
      </c>
      <c r="H3262" s="5" t="str">
        <f t="shared" si="612"/>
        <v>7.818</v>
      </c>
      <c r="I3262" s="1" t="s">
        <v>9</v>
      </c>
      <c r="AN3262" s="89" t="str">
        <f t="shared" si="613"/>
        <v>0.7000</v>
      </c>
      <c r="AO3262" s="89" t="str">
        <f t="shared" si="614"/>
        <v>460.0</v>
      </c>
      <c r="AP3262" s="89" t="str">
        <f t="shared" si="615"/>
        <v>0.4802</v>
      </c>
      <c r="AQ3262" s="89" t="str">
        <f t="shared" si="616"/>
        <v>3060.</v>
      </c>
      <c r="AR3262" s="89" t="str">
        <f t="shared" si="617"/>
        <v>3397</v>
      </c>
      <c r="AS3262" s="89" t="str">
        <f t="shared" si="618"/>
        <v>7.818</v>
      </c>
      <c r="AT3262" s="89"/>
      <c r="AU3262" s="99">
        <v>0.7</v>
      </c>
      <c r="AV3262" s="99">
        <v>460</v>
      </c>
      <c r="AW3262" s="99">
        <v>0.48020999999999997</v>
      </c>
      <c r="AX3262" s="99">
        <v>3060.3530000000001</v>
      </c>
      <c r="AY3262" s="99">
        <v>3396.5</v>
      </c>
      <c r="AZ3262" s="99">
        <v>7.8178999999999998</v>
      </c>
      <c r="BA3262" s="119" t="s">
        <v>9</v>
      </c>
      <c r="BB3262" s="4">
        <v>3262</v>
      </c>
      <c r="BC3262" s="4">
        <v>0.7</v>
      </c>
    </row>
    <row r="3263" spans="2:55">
      <c r="B3263">
        <v>3262</v>
      </c>
      <c r="C3263" s="107">
        <f t="shared" si="607"/>
        <v>0.7</v>
      </c>
      <c r="D3263" s="5">
        <f t="shared" si="608"/>
        <v>470</v>
      </c>
      <c r="E3263" s="5" t="str">
        <f t="shared" si="609"/>
        <v>0.4869</v>
      </c>
      <c r="F3263" s="5" t="str">
        <f t="shared" si="610"/>
        <v>3077</v>
      </c>
      <c r="G3263" s="5" t="str">
        <f t="shared" si="611"/>
        <v>3418</v>
      </c>
      <c r="H3263" s="5" t="str">
        <f t="shared" si="612"/>
        <v>7.847</v>
      </c>
      <c r="I3263" s="1" t="s">
        <v>9</v>
      </c>
      <c r="AN3263" s="89" t="str">
        <f t="shared" si="613"/>
        <v>0.7000</v>
      </c>
      <c r="AO3263" s="89" t="str">
        <f t="shared" si="614"/>
        <v>470.0</v>
      </c>
      <c r="AP3263" s="89" t="str">
        <f t="shared" si="615"/>
        <v>0.4869</v>
      </c>
      <c r="AQ3263" s="89" t="str">
        <f t="shared" si="616"/>
        <v>3077</v>
      </c>
      <c r="AR3263" s="89" t="str">
        <f t="shared" si="617"/>
        <v>3418</v>
      </c>
      <c r="AS3263" s="89" t="str">
        <f t="shared" si="618"/>
        <v>7.847</v>
      </c>
      <c r="AT3263" s="89"/>
      <c r="AU3263" s="99">
        <v>0.7</v>
      </c>
      <c r="AV3263" s="99">
        <v>470</v>
      </c>
      <c r="AW3263" s="99">
        <v>0.48693000000000003</v>
      </c>
      <c r="AX3263" s="99">
        <v>3077.049</v>
      </c>
      <c r="AY3263" s="99">
        <v>3417.9</v>
      </c>
      <c r="AZ3263" s="99">
        <v>7.8468999999999998</v>
      </c>
      <c r="BA3263" s="119" t="s">
        <v>9</v>
      </c>
      <c r="BB3263" s="4">
        <v>3263</v>
      </c>
      <c r="BC3263" s="4">
        <v>0.7</v>
      </c>
    </row>
    <row r="3264" spans="2:55">
      <c r="B3264">
        <v>3263</v>
      </c>
      <c r="C3264" s="107">
        <f t="shared" si="607"/>
        <v>0.7</v>
      </c>
      <c r="D3264" s="5">
        <f t="shared" si="608"/>
        <v>480</v>
      </c>
      <c r="E3264" s="5" t="str">
        <f t="shared" si="609"/>
        <v>0.4936</v>
      </c>
      <c r="F3264" s="5" t="str">
        <f t="shared" si="610"/>
        <v>3094</v>
      </c>
      <c r="G3264" s="5" t="str">
        <f t="shared" si="611"/>
        <v>3439</v>
      </c>
      <c r="H3264" s="5" t="str">
        <f t="shared" si="612"/>
        <v>7.876</v>
      </c>
      <c r="I3264" s="1" t="s">
        <v>9</v>
      </c>
      <c r="AN3264" s="89" t="str">
        <f t="shared" si="613"/>
        <v>0.7000</v>
      </c>
      <c r="AO3264" s="89" t="str">
        <f t="shared" si="614"/>
        <v>480.0</v>
      </c>
      <c r="AP3264" s="89" t="str">
        <f t="shared" si="615"/>
        <v>0.4936</v>
      </c>
      <c r="AQ3264" s="89" t="str">
        <f t="shared" si="616"/>
        <v>3094</v>
      </c>
      <c r="AR3264" s="89" t="str">
        <f t="shared" si="617"/>
        <v>3439</v>
      </c>
      <c r="AS3264" s="89" t="str">
        <f t="shared" si="618"/>
        <v>7.876</v>
      </c>
      <c r="AT3264" s="89"/>
      <c r="AU3264" s="99">
        <v>0.7</v>
      </c>
      <c r="AV3264" s="99">
        <v>480</v>
      </c>
      <c r="AW3264" s="99">
        <v>0.49363999999999997</v>
      </c>
      <c r="AX3264" s="99">
        <v>3093.7520000000004</v>
      </c>
      <c r="AY3264" s="99">
        <v>3439.3</v>
      </c>
      <c r="AZ3264" s="99">
        <v>7.8754999999999997</v>
      </c>
      <c r="BA3264" s="119" t="s">
        <v>9</v>
      </c>
      <c r="BB3264" s="4">
        <v>3264</v>
      </c>
      <c r="BC3264" s="4">
        <v>0.7</v>
      </c>
    </row>
    <row r="3265" spans="2:55">
      <c r="B3265">
        <v>3264</v>
      </c>
      <c r="C3265" s="107">
        <f t="shared" si="607"/>
        <v>0.7</v>
      </c>
      <c r="D3265" s="5">
        <f t="shared" si="608"/>
        <v>490</v>
      </c>
      <c r="E3265" s="5" t="str">
        <f t="shared" si="609"/>
        <v>0.5003</v>
      </c>
      <c r="F3265" s="5" t="str">
        <f t="shared" si="610"/>
        <v>3111</v>
      </c>
      <c r="G3265" s="5" t="str">
        <f t="shared" si="611"/>
        <v>3461</v>
      </c>
      <c r="H3265" s="5" t="str">
        <f t="shared" si="612"/>
        <v>7.904</v>
      </c>
      <c r="I3265" s="1" t="s">
        <v>9</v>
      </c>
      <c r="AN3265" s="89" t="str">
        <f t="shared" si="613"/>
        <v>0.7000</v>
      </c>
      <c r="AO3265" s="89" t="str">
        <f t="shared" si="614"/>
        <v>490.0</v>
      </c>
      <c r="AP3265" s="89" t="str">
        <f t="shared" si="615"/>
        <v>0.5003</v>
      </c>
      <c r="AQ3265" s="89" t="str">
        <f t="shared" si="616"/>
        <v>3111</v>
      </c>
      <c r="AR3265" s="89" t="str">
        <f t="shared" si="617"/>
        <v>3461</v>
      </c>
      <c r="AS3265" s="89" t="str">
        <f t="shared" si="618"/>
        <v>7.904</v>
      </c>
      <c r="AT3265" s="89"/>
      <c r="AU3265" s="99">
        <v>0.7</v>
      </c>
      <c r="AV3265" s="99">
        <v>490</v>
      </c>
      <c r="AW3265" s="99">
        <v>0.50034000000000001</v>
      </c>
      <c r="AX3265" s="99">
        <v>3110.5620000000004</v>
      </c>
      <c r="AY3265" s="99">
        <v>3460.8</v>
      </c>
      <c r="AZ3265" s="99">
        <v>7.9038000000000004</v>
      </c>
      <c r="BA3265" s="119" t="s">
        <v>9</v>
      </c>
      <c r="BB3265" s="4">
        <v>3265</v>
      </c>
      <c r="BC3265" s="4">
        <v>0.7</v>
      </c>
    </row>
    <row r="3266" spans="2:55">
      <c r="B3266">
        <v>3265</v>
      </c>
      <c r="C3266" s="107">
        <f t="shared" si="607"/>
        <v>0.7</v>
      </c>
      <c r="D3266" s="5">
        <f t="shared" si="608"/>
        <v>500</v>
      </c>
      <c r="E3266" s="5" t="str">
        <f t="shared" si="609"/>
        <v>0.5070</v>
      </c>
      <c r="F3266" s="5" t="str">
        <f t="shared" si="610"/>
        <v>3127</v>
      </c>
      <c r="G3266" s="5" t="str">
        <f t="shared" si="611"/>
        <v>3482</v>
      </c>
      <c r="H3266" s="5" t="str">
        <f t="shared" si="612"/>
        <v>7.932</v>
      </c>
      <c r="I3266" s="1" t="s">
        <v>9</v>
      </c>
      <c r="AN3266" s="89" t="str">
        <f t="shared" si="613"/>
        <v>0.7000</v>
      </c>
      <c r="AO3266" s="89" t="str">
        <f t="shared" si="614"/>
        <v>500.0</v>
      </c>
      <c r="AP3266" s="89" t="str">
        <f t="shared" si="615"/>
        <v>0.5070</v>
      </c>
      <c r="AQ3266" s="89" t="str">
        <f t="shared" si="616"/>
        <v>3127</v>
      </c>
      <c r="AR3266" s="89" t="str">
        <f t="shared" si="617"/>
        <v>3482</v>
      </c>
      <c r="AS3266" s="89" t="str">
        <f t="shared" si="618"/>
        <v>7.932</v>
      </c>
      <c r="AT3266" s="89"/>
      <c r="AU3266" s="99">
        <v>0.7</v>
      </c>
      <c r="AV3266" s="99">
        <v>500</v>
      </c>
      <c r="AW3266" s="99">
        <v>0.50704000000000005</v>
      </c>
      <c r="AX3266" s="99">
        <v>3127.3720000000003</v>
      </c>
      <c r="AY3266" s="99">
        <v>3482.3</v>
      </c>
      <c r="AZ3266" s="99">
        <v>7.9318999999999997</v>
      </c>
      <c r="BA3266" s="119" t="s">
        <v>9</v>
      </c>
      <c r="BB3266" s="4">
        <v>3266</v>
      </c>
      <c r="BC3266" s="4">
        <v>0.7</v>
      </c>
    </row>
    <row r="3267" spans="2:55">
      <c r="B3267">
        <v>3266</v>
      </c>
      <c r="C3267" s="107">
        <f t="shared" si="607"/>
        <v>0.7</v>
      </c>
      <c r="D3267" s="5">
        <f t="shared" si="608"/>
        <v>520</v>
      </c>
      <c r="E3267" s="5" t="str">
        <f t="shared" si="609"/>
        <v>0.5204</v>
      </c>
      <c r="F3267" s="5" t="str">
        <f t="shared" si="610"/>
        <v>3161</v>
      </c>
      <c r="G3267" s="5" t="str">
        <f t="shared" si="611"/>
        <v>3526</v>
      </c>
      <c r="H3267" s="5" t="str">
        <f t="shared" si="612"/>
        <v>7.987</v>
      </c>
      <c r="I3267" s="1" t="s">
        <v>9</v>
      </c>
      <c r="AN3267" s="89" t="str">
        <f t="shared" si="613"/>
        <v>0.7000</v>
      </c>
      <c r="AO3267" s="89" t="str">
        <f t="shared" si="614"/>
        <v>520.0</v>
      </c>
      <c r="AP3267" s="89" t="str">
        <f t="shared" si="615"/>
        <v>0.5204</v>
      </c>
      <c r="AQ3267" s="89" t="str">
        <f t="shared" si="616"/>
        <v>3161</v>
      </c>
      <c r="AR3267" s="89" t="str">
        <f t="shared" si="617"/>
        <v>3526</v>
      </c>
      <c r="AS3267" s="89" t="str">
        <f t="shared" si="618"/>
        <v>7.987</v>
      </c>
      <c r="AT3267" s="89"/>
      <c r="AU3267" s="99">
        <v>0.7</v>
      </c>
      <c r="AV3267" s="99">
        <v>520</v>
      </c>
      <c r="AW3267" s="99">
        <v>0.52042999999999995</v>
      </c>
      <c r="AX3267" s="99">
        <v>3161.299</v>
      </c>
      <c r="AY3267" s="99">
        <v>3525.6</v>
      </c>
      <c r="AZ3267" s="99">
        <v>7.9870999999999999</v>
      </c>
      <c r="BA3267" s="119" t="s">
        <v>9</v>
      </c>
      <c r="BB3267" s="4">
        <v>3267</v>
      </c>
      <c r="BC3267" s="4">
        <v>0.7</v>
      </c>
    </row>
    <row r="3268" spans="2:55">
      <c r="B3268">
        <v>3267</v>
      </c>
      <c r="C3268" s="107">
        <f t="shared" si="607"/>
        <v>0.7</v>
      </c>
      <c r="D3268" s="5">
        <f t="shared" si="608"/>
        <v>540</v>
      </c>
      <c r="E3268" s="5" t="str">
        <f t="shared" si="609"/>
        <v>0.5338</v>
      </c>
      <c r="F3268" s="5" t="str">
        <f t="shared" si="610"/>
        <v>3195</v>
      </c>
      <c r="G3268" s="5" t="str">
        <f t="shared" si="611"/>
        <v>3569</v>
      </c>
      <c r="H3268" s="5" t="str">
        <f t="shared" si="612"/>
        <v>8.041</v>
      </c>
      <c r="I3268" s="1" t="s">
        <v>9</v>
      </c>
      <c r="AN3268" s="89" t="str">
        <f t="shared" si="613"/>
        <v>0.7000</v>
      </c>
      <c r="AO3268" s="89" t="str">
        <f t="shared" si="614"/>
        <v>540.0</v>
      </c>
      <c r="AP3268" s="89" t="str">
        <f t="shared" si="615"/>
        <v>0.5338</v>
      </c>
      <c r="AQ3268" s="89" t="str">
        <f t="shared" si="616"/>
        <v>3195</v>
      </c>
      <c r="AR3268" s="89" t="str">
        <f t="shared" si="617"/>
        <v>3569</v>
      </c>
      <c r="AS3268" s="89" t="str">
        <f t="shared" si="618"/>
        <v>8.041</v>
      </c>
      <c r="AT3268" s="89"/>
      <c r="AU3268" s="99">
        <v>0.7</v>
      </c>
      <c r="AV3268" s="99">
        <v>540</v>
      </c>
      <c r="AW3268" s="99">
        <v>0.53378999999999999</v>
      </c>
      <c r="AX3268" s="99">
        <v>3195.3470000000002</v>
      </c>
      <c r="AY3268" s="99">
        <v>3569</v>
      </c>
      <c r="AZ3268" s="99">
        <v>8.0411999999999999</v>
      </c>
      <c r="BA3268" s="119" t="s">
        <v>9</v>
      </c>
      <c r="BB3268" s="4">
        <v>3268</v>
      </c>
      <c r="BC3268" s="4">
        <v>0.7</v>
      </c>
    </row>
    <row r="3269" spans="2:55">
      <c r="B3269">
        <v>3268</v>
      </c>
      <c r="C3269" s="107">
        <f t="shared" si="607"/>
        <v>0.7</v>
      </c>
      <c r="D3269" s="5">
        <f t="shared" si="608"/>
        <v>560</v>
      </c>
      <c r="E3269" s="5" t="str">
        <f t="shared" si="609"/>
        <v>0.5472</v>
      </c>
      <c r="F3269" s="5" t="str">
        <f t="shared" si="610"/>
        <v>3230.</v>
      </c>
      <c r="G3269" s="5" t="str">
        <f t="shared" si="611"/>
        <v>3613</v>
      </c>
      <c r="H3269" s="5" t="str">
        <f t="shared" si="612"/>
        <v>8.094</v>
      </c>
      <c r="I3269" s="1" t="s">
        <v>9</v>
      </c>
      <c r="AN3269" s="89" t="str">
        <f t="shared" si="613"/>
        <v>0.7000</v>
      </c>
      <c r="AO3269" s="89" t="str">
        <f t="shared" si="614"/>
        <v>560.0</v>
      </c>
      <c r="AP3269" s="89" t="str">
        <f t="shared" si="615"/>
        <v>0.5472</v>
      </c>
      <c r="AQ3269" s="89" t="str">
        <f t="shared" si="616"/>
        <v>3230.</v>
      </c>
      <c r="AR3269" s="89" t="str">
        <f t="shared" si="617"/>
        <v>3613</v>
      </c>
      <c r="AS3269" s="89" t="str">
        <f t="shared" si="618"/>
        <v>8.094</v>
      </c>
      <c r="AT3269" s="89"/>
      <c r="AU3269" s="99">
        <v>0.7</v>
      </c>
      <c r="AV3269" s="99">
        <v>560</v>
      </c>
      <c r="AW3269" s="99">
        <v>0.54715000000000003</v>
      </c>
      <c r="AX3269" s="99">
        <v>3229.7950000000001</v>
      </c>
      <c r="AY3269" s="99">
        <v>3612.8</v>
      </c>
      <c r="AZ3269" s="99">
        <v>8.0943000000000005</v>
      </c>
      <c r="BA3269" s="119" t="s">
        <v>9</v>
      </c>
      <c r="BB3269" s="4">
        <v>3269</v>
      </c>
      <c r="BC3269" s="4">
        <v>0.7</v>
      </c>
    </row>
    <row r="3270" spans="2:55">
      <c r="B3270">
        <v>3269</v>
      </c>
      <c r="C3270" s="107">
        <f t="shared" si="607"/>
        <v>0.7</v>
      </c>
      <c r="D3270" s="5">
        <f t="shared" si="608"/>
        <v>580</v>
      </c>
      <c r="E3270" s="5" t="str">
        <f t="shared" si="609"/>
        <v>0.5605</v>
      </c>
      <c r="F3270" s="5" t="str">
        <f t="shared" si="610"/>
        <v>3264</v>
      </c>
      <c r="G3270" s="5" t="str">
        <f t="shared" si="611"/>
        <v>3657</v>
      </c>
      <c r="H3270" s="5" t="str">
        <f t="shared" si="612"/>
        <v>8.147</v>
      </c>
      <c r="I3270" s="1" t="s">
        <v>9</v>
      </c>
      <c r="AN3270" s="89" t="str">
        <f t="shared" si="613"/>
        <v>0.7000</v>
      </c>
      <c r="AO3270" s="89" t="str">
        <f t="shared" si="614"/>
        <v>580.0</v>
      </c>
      <c r="AP3270" s="89" t="str">
        <f t="shared" si="615"/>
        <v>0.5605</v>
      </c>
      <c r="AQ3270" s="89" t="str">
        <f t="shared" si="616"/>
        <v>3264</v>
      </c>
      <c r="AR3270" s="89" t="str">
        <f t="shared" si="617"/>
        <v>3657</v>
      </c>
      <c r="AS3270" s="89" t="str">
        <f t="shared" si="618"/>
        <v>8.147</v>
      </c>
      <c r="AT3270" s="89"/>
      <c r="AU3270" s="99">
        <v>0.7</v>
      </c>
      <c r="AV3270" s="99">
        <v>580</v>
      </c>
      <c r="AW3270" s="99">
        <v>0.56049000000000004</v>
      </c>
      <c r="AX3270" s="99">
        <v>3264.357</v>
      </c>
      <c r="AY3270" s="99">
        <v>3656.7</v>
      </c>
      <c r="AZ3270" s="99">
        <v>8.1464999999999996</v>
      </c>
      <c r="BA3270" s="119" t="s">
        <v>9</v>
      </c>
      <c r="BB3270" s="4">
        <v>3270</v>
      </c>
      <c r="BC3270" s="4">
        <v>0.7</v>
      </c>
    </row>
    <row r="3271" spans="2:55">
      <c r="B3271">
        <v>3270</v>
      </c>
      <c r="C3271" s="107">
        <f t="shared" si="607"/>
        <v>0.7</v>
      </c>
      <c r="D3271" s="5">
        <f t="shared" si="608"/>
        <v>600</v>
      </c>
      <c r="E3271" s="5" t="str">
        <f t="shared" si="609"/>
        <v>0.5738</v>
      </c>
      <c r="F3271" s="5" t="str">
        <f t="shared" si="610"/>
        <v>3299</v>
      </c>
      <c r="G3271" s="5" t="str">
        <f t="shared" si="611"/>
        <v>3701</v>
      </c>
      <c r="H3271" s="5" t="str">
        <f t="shared" si="612"/>
        <v>8.198</v>
      </c>
      <c r="I3271" s="1" t="s">
        <v>9</v>
      </c>
      <c r="AN3271" s="89" t="str">
        <f t="shared" si="613"/>
        <v>0.7000</v>
      </c>
      <c r="AO3271" s="89" t="str">
        <f t="shared" si="614"/>
        <v>600.0</v>
      </c>
      <c r="AP3271" s="89" t="str">
        <f t="shared" si="615"/>
        <v>0.5738</v>
      </c>
      <c r="AQ3271" s="89" t="str">
        <f t="shared" si="616"/>
        <v>3299</v>
      </c>
      <c r="AR3271" s="89" t="str">
        <f t="shared" si="617"/>
        <v>3701</v>
      </c>
      <c r="AS3271" s="89" t="str">
        <f t="shared" si="618"/>
        <v>8.198</v>
      </c>
      <c r="AT3271" s="89"/>
      <c r="AU3271" s="99">
        <v>0.7</v>
      </c>
      <c r="AV3271" s="99">
        <v>600</v>
      </c>
      <c r="AW3271" s="99">
        <v>0.57380999999999993</v>
      </c>
      <c r="AX3271" s="99">
        <v>3299.2330000000002</v>
      </c>
      <c r="AY3271" s="99">
        <v>3700.9</v>
      </c>
      <c r="AZ3271" s="99">
        <v>8.1976999999999993</v>
      </c>
      <c r="BA3271" s="119" t="s">
        <v>9</v>
      </c>
      <c r="BB3271" s="4">
        <v>3271</v>
      </c>
      <c r="BC3271" s="4">
        <v>0.7</v>
      </c>
    </row>
    <row r="3272" spans="2:55">
      <c r="B3272">
        <v>3271</v>
      </c>
      <c r="C3272" s="107">
        <f t="shared" si="607"/>
        <v>0.7</v>
      </c>
      <c r="D3272" s="5">
        <f t="shared" si="608"/>
        <v>620</v>
      </c>
      <c r="E3272" s="5" t="str">
        <f t="shared" si="609"/>
        <v>0.5871</v>
      </c>
      <c r="F3272" s="5" t="str">
        <f t="shared" si="610"/>
        <v>3334</v>
      </c>
      <c r="G3272" s="5" t="str">
        <f t="shared" si="611"/>
        <v>3745</v>
      </c>
      <c r="H3272" s="5" t="str">
        <f t="shared" si="612"/>
        <v>8.248</v>
      </c>
      <c r="I3272" s="1" t="s">
        <v>9</v>
      </c>
      <c r="AN3272" s="89" t="str">
        <f t="shared" si="613"/>
        <v>0.7000</v>
      </c>
      <c r="AO3272" s="89" t="str">
        <f t="shared" si="614"/>
        <v>620.0</v>
      </c>
      <c r="AP3272" s="89" t="str">
        <f t="shared" si="615"/>
        <v>0.5871</v>
      </c>
      <c r="AQ3272" s="89" t="str">
        <f t="shared" si="616"/>
        <v>3334</v>
      </c>
      <c r="AR3272" s="89" t="str">
        <f t="shared" si="617"/>
        <v>3745</v>
      </c>
      <c r="AS3272" s="89" t="str">
        <f t="shared" si="618"/>
        <v>8.248</v>
      </c>
      <c r="AT3272" s="89"/>
      <c r="AU3272" s="99">
        <v>0.7</v>
      </c>
      <c r="AV3272" s="99">
        <v>620</v>
      </c>
      <c r="AW3272" s="99">
        <v>0.58713000000000004</v>
      </c>
      <c r="AX3272" s="99">
        <v>3334.4090000000001</v>
      </c>
      <c r="AY3272" s="99">
        <v>3745.4</v>
      </c>
      <c r="AZ3272" s="99">
        <v>8.2479999999999993</v>
      </c>
      <c r="BA3272" s="119" t="s">
        <v>9</v>
      </c>
      <c r="BB3272" s="4">
        <v>3272</v>
      </c>
      <c r="BC3272" s="4">
        <v>0.7</v>
      </c>
    </row>
    <row r="3273" spans="2:55">
      <c r="B3273">
        <v>3272</v>
      </c>
      <c r="C3273" s="107">
        <f t="shared" si="607"/>
        <v>0.7</v>
      </c>
      <c r="D3273" s="5">
        <f t="shared" si="608"/>
        <v>640</v>
      </c>
      <c r="E3273" s="5" t="str">
        <f t="shared" si="609"/>
        <v>0.6004</v>
      </c>
      <c r="F3273" s="5" t="str">
        <f t="shared" si="610"/>
        <v>3370.</v>
      </c>
      <c r="G3273" s="5" t="str">
        <f t="shared" si="611"/>
        <v>3790.</v>
      </c>
      <c r="H3273" s="5" t="str">
        <f t="shared" si="612"/>
        <v>8.298</v>
      </c>
      <c r="I3273" s="1" t="s">
        <v>9</v>
      </c>
      <c r="AN3273" s="89" t="str">
        <f t="shared" si="613"/>
        <v>0.7000</v>
      </c>
      <c r="AO3273" s="89" t="str">
        <f t="shared" si="614"/>
        <v>640.0</v>
      </c>
      <c r="AP3273" s="89" t="str">
        <f t="shared" si="615"/>
        <v>0.6004</v>
      </c>
      <c r="AQ3273" s="89" t="str">
        <f t="shared" si="616"/>
        <v>3370.</v>
      </c>
      <c r="AR3273" s="89" t="str">
        <f t="shared" si="617"/>
        <v>3790.</v>
      </c>
      <c r="AS3273" s="89" t="str">
        <f t="shared" si="618"/>
        <v>8.298</v>
      </c>
      <c r="AT3273" s="89"/>
      <c r="AU3273" s="99">
        <v>0.7</v>
      </c>
      <c r="AV3273" s="99">
        <v>640</v>
      </c>
      <c r="AW3273" s="99">
        <v>0.60044000000000008</v>
      </c>
      <c r="AX3273" s="99">
        <v>3369.7919999999999</v>
      </c>
      <c r="AY3273" s="99">
        <v>3790.1</v>
      </c>
      <c r="AZ3273" s="99">
        <v>8.2975999999999992</v>
      </c>
      <c r="BA3273" s="119" t="s">
        <v>9</v>
      </c>
      <c r="BB3273" s="4">
        <v>3273</v>
      </c>
      <c r="BC3273" s="4">
        <v>0.7</v>
      </c>
    </row>
    <row r="3274" spans="2:55">
      <c r="B3274">
        <v>3273</v>
      </c>
      <c r="C3274" s="107">
        <f t="shared" si="607"/>
        <v>0.7</v>
      </c>
      <c r="D3274" s="5">
        <f t="shared" si="608"/>
        <v>660</v>
      </c>
      <c r="E3274" s="5" t="str">
        <f t="shared" si="609"/>
        <v>0.6137</v>
      </c>
      <c r="F3274" s="5" t="str">
        <f t="shared" si="610"/>
        <v>3405</v>
      </c>
      <c r="G3274" s="5" t="str">
        <f t="shared" si="611"/>
        <v>3835</v>
      </c>
      <c r="H3274" s="5" t="str">
        <f t="shared" si="612"/>
        <v>8.346</v>
      </c>
      <c r="I3274" s="1" t="s">
        <v>9</v>
      </c>
      <c r="AN3274" s="89" t="str">
        <f t="shared" si="613"/>
        <v>0.7000</v>
      </c>
      <c r="AO3274" s="89" t="str">
        <f t="shared" si="614"/>
        <v>660.0</v>
      </c>
      <c r="AP3274" s="89" t="str">
        <f t="shared" si="615"/>
        <v>0.6137</v>
      </c>
      <c r="AQ3274" s="89" t="str">
        <f t="shared" si="616"/>
        <v>3405</v>
      </c>
      <c r="AR3274" s="89" t="str">
        <f t="shared" si="617"/>
        <v>3835</v>
      </c>
      <c r="AS3274" s="89" t="str">
        <f t="shared" si="618"/>
        <v>8.346</v>
      </c>
      <c r="AT3274" s="89"/>
      <c r="AU3274" s="99">
        <v>0.7</v>
      </c>
      <c r="AV3274" s="99">
        <v>660</v>
      </c>
      <c r="AW3274" s="99">
        <v>0.61374000000000006</v>
      </c>
      <c r="AX3274" s="99">
        <v>3405.482</v>
      </c>
      <c r="AY3274" s="99">
        <v>3835.1</v>
      </c>
      <c r="AZ3274" s="99">
        <v>8.3462999999999994</v>
      </c>
      <c r="BA3274" s="119" t="s">
        <v>9</v>
      </c>
      <c r="BB3274" s="4">
        <v>3274</v>
      </c>
      <c r="BC3274" s="4">
        <v>0.7</v>
      </c>
    </row>
    <row r="3275" spans="2:55">
      <c r="B3275">
        <v>3274</v>
      </c>
      <c r="C3275" s="107">
        <f t="shared" si="607"/>
        <v>0.7</v>
      </c>
      <c r="D3275" s="5">
        <f t="shared" si="608"/>
        <v>680</v>
      </c>
      <c r="E3275" s="5" t="str">
        <f t="shared" si="609"/>
        <v>0.6270</v>
      </c>
      <c r="F3275" s="5" t="str">
        <f t="shared" si="610"/>
        <v>3441</v>
      </c>
      <c r="G3275" s="5" t="str">
        <f t="shared" si="611"/>
        <v>3880.</v>
      </c>
      <c r="H3275" s="5" t="str">
        <f t="shared" si="612"/>
        <v>8.394</v>
      </c>
      <c r="I3275" s="1" t="s">
        <v>9</v>
      </c>
      <c r="AN3275" s="89" t="str">
        <f t="shared" si="613"/>
        <v>0.7000</v>
      </c>
      <c r="AO3275" s="89" t="str">
        <f t="shared" si="614"/>
        <v>680.0</v>
      </c>
      <c r="AP3275" s="89" t="str">
        <f t="shared" si="615"/>
        <v>0.6270</v>
      </c>
      <c r="AQ3275" s="89" t="str">
        <f t="shared" si="616"/>
        <v>3441</v>
      </c>
      <c r="AR3275" s="89" t="str">
        <f t="shared" si="617"/>
        <v>3880.</v>
      </c>
      <c r="AS3275" s="89" t="str">
        <f t="shared" si="618"/>
        <v>8.394</v>
      </c>
      <c r="AT3275" s="89"/>
      <c r="AU3275" s="99">
        <v>0.7</v>
      </c>
      <c r="AV3275" s="99">
        <v>680</v>
      </c>
      <c r="AW3275" s="99">
        <v>0.62702999999999998</v>
      </c>
      <c r="AX3275" s="99">
        <v>3441.3790000000004</v>
      </c>
      <c r="AY3275" s="99">
        <v>3880.3</v>
      </c>
      <c r="AZ3275" s="99">
        <v>8.3942999999999994</v>
      </c>
      <c r="BA3275" s="119" t="s">
        <v>9</v>
      </c>
      <c r="BB3275" s="4">
        <v>3275</v>
      </c>
      <c r="BC3275" s="4">
        <v>0.7</v>
      </c>
    </row>
    <row r="3276" spans="2:55">
      <c r="B3276">
        <v>3275</v>
      </c>
      <c r="C3276" s="107">
        <f t="shared" si="607"/>
        <v>0.7</v>
      </c>
      <c r="D3276" s="5">
        <f t="shared" si="608"/>
        <v>700</v>
      </c>
      <c r="E3276" s="5" t="str">
        <f t="shared" si="609"/>
        <v>0.6403</v>
      </c>
      <c r="F3276" s="5" t="str">
        <f t="shared" si="610"/>
        <v>3478</v>
      </c>
      <c r="G3276" s="5" t="str">
        <f t="shared" si="611"/>
        <v>3926</v>
      </c>
      <c r="H3276" s="5" t="str">
        <f t="shared" si="612"/>
        <v>8.442</v>
      </c>
      <c r="I3276" s="1" t="s">
        <v>9</v>
      </c>
      <c r="AN3276" s="89" t="str">
        <f t="shared" si="613"/>
        <v>0.7000</v>
      </c>
      <c r="AO3276" s="89" t="str">
        <f t="shared" si="614"/>
        <v>700.0</v>
      </c>
      <c r="AP3276" s="89" t="str">
        <f t="shared" si="615"/>
        <v>0.6403</v>
      </c>
      <c r="AQ3276" s="89" t="str">
        <f t="shared" si="616"/>
        <v>3478</v>
      </c>
      <c r="AR3276" s="89" t="str">
        <f t="shared" si="617"/>
        <v>3926</v>
      </c>
      <c r="AS3276" s="89" t="str">
        <f t="shared" si="618"/>
        <v>8.442</v>
      </c>
      <c r="AT3276" s="89"/>
      <c r="AU3276" s="99">
        <v>0.7</v>
      </c>
      <c r="AV3276" s="99">
        <v>700</v>
      </c>
      <c r="AW3276" s="99">
        <v>0.64030999999999993</v>
      </c>
      <c r="AX3276" s="99">
        <v>3477.5830000000001</v>
      </c>
      <c r="AY3276" s="99">
        <v>3925.8</v>
      </c>
      <c r="AZ3276" s="99">
        <v>8.4414999999999996</v>
      </c>
      <c r="BA3276" s="119" t="s">
        <v>9</v>
      </c>
      <c r="BB3276" s="4">
        <v>3276</v>
      </c>
      <c r="BC3276" s="4">
        <v>0.7</v>
      </c>
    </row>
    <row r="3277" spans="2:55">
      <c r="B3277">
        <v>3276</v>
      </c>
      <c r="C3277" s="107">
        <f t="shared" si="607"/>
        <v>0.7</v>
      </c>
      <c r="D3277" s="5">
        <f t="shared" si="608"/>
        <v>720</v>
      </c>
      <c r="E3277" s="5" t="str">
        <f t="shared" si="609"/>
        <v>0.6536</v>
      </c>
      <c r="F3277" s="5" t="str">
        <f t="shared" si="610"/>
        <v>3514</v>
      </c>
      <c r="G3277" s="5" t="str">
        <f t="shared" si="611"/>
        <v>3972</v>
      </c>
      <c r="H3277" s="5" t="str">
        <f t="shared" si="612"/>
        <v>8.488</v>
      </c>
      <c r="I3277" s="1" t="s">
        <v>9</v>
      </c>
      <c r="AN3277" s="89" t="str">
        <f t="shared" si="613"/>
        <v>0.7000</v>
      </c>
      <c r="AO3277" s="89" t="str">
        <f t="shared" si="614"/>
        <v>720.0</v>
      </c>
      <c r="AP3277" s="89" t="str">
        <f t="shared" si="615"/>
        <v>0.6536</v>
      </c>
      <c r="AQ3277" s="89" t="str">
        <f t="shared" si="616"/>
        <v>3514</v>
      </c>
      <c r="AR3277" s="89" t="str">
        <f t="shared" si="617"/>
        <v>3972</v>
      </c>
      <c r="AS3277" s="89" t="str">
        <f t="shared" si="618"/>
        <v>8.488</v>
      </c>
      <c r="AT3277" s="89"/>
      <c r="AU3277" s="99">
        <v>0.7</v>
      </c>
      <c r="AV3277" s="99">
        <v>720</v>
      </c>
      <c r="AW3277" s="99">
        <v>0.65359</v>
      </c>
      <c r="AX3277" s="99">
        <v>3514.087</v>
      </c>
      <c r="AY3277" s="99">
        <v>3971.6</v>
      </c>
      <c r="AZ3277" s="99">
        <v>8.4880999999999993</v>
      </c>
      <c r="BA3277" s="119" t="s">
        <v>9</v>
      </c>
      <c r="BB3277" s="4">
        <v>3277</v>
      </c>
      <c r="BC3277" s="4">
        <v>0.7</v>
      </c>
    </row>
    <row r="3278" spans="2:55">
      <c r="B3278">
        <v>3277</v>
      </c>
      <c r="C3278" s="107">
        <f t="shared" si="607"/>
        <v>0.7</v>
      </c>
      <c r="D3278" s="5">
        <f t="shared" si="608"/>
        <v>740</v>
      </c>
      <c r="E3278" s="5" t="str">
        <f t="shared" si="609"/>
        <v>0.6669</v>
      </c>
      <c r="F3278" s="5" t="str">
        <f t="shared" si="610"/>
        <v>3551</v>
      </c>
      <c r="G3278" s="5" t="str">
        <f t="shared" si="611"/>
        <v>4018</v>
      </c>
      <c r="H3278" s="5" t="str">
        <f t="shared" si="612"/>
        <v>8.534</v>
      </c>
      <c r="I3278" s="1" t="s">
        <v>9</v>
      </c>
      <c r="AN3278" s="89" t="str">
        <f t="shared" si="613"/>
        <v>0.7000</v>
      </c>
      <c r="AO3278" s="89" t="str">
        <f t="shared" si="614"/>
        <v>740.0</v>
      </c>
      <c r="AP3278" s="89" t="str">
        <f t="shared" si="615"/>
        <v>0.6669</v>
      </c>
      <c r="AQ3278" s="89" t="str">
        <f t="shared" si="616"/>
        <v>3551</v>
      </c>
      <c r="AR3278" s="89" t="str">
        <f t="shared" si="617"/>
        <v>4018</v>
      </c>
      <c r="AS3278" s="89" t="str">
        <f t="shared" si="618"/>
        <v>8.534</v>
      </c>
      <c r="AT3278" s="89"/>
      <c r="AU3278" s="99">
        <v>0.7</v>
      </c>
      <c r="AV3278" s="99">
        <v>740</v>
      </c>
      <c r="AW3278" s="99">
        <v>0.66686000000000001</v>
      </c>
      <c r="AX3278" s="99">
        <v>3550.8979999999997</v>
      </c>
      <c r="AY3278" s="99">
        <v>4017.7</v>
      </c>
      <c r="AZ3278" s="99">
        <v>8.5340000000000007</v>
      </c>
      <c r="BA3278" s="119" t="s">
        <v>9</v>
      </c>
      <c r="BB3278" s="4">
        <v>3278</v>
      </c>
      <c r="BC3278" s="4">
        <v>0.7</v>
      </c>
    </row>
    <row r="3279" spans="2:55">
      <c r="B3279">
        <v>3278</v>
      </c>
      <c r="C3279" s="107">
        <f t="shared" ref="C3279:C3342" si="619">_xlfn.NUMBERVALUE(AN3279)</f>
        <v>0.7</v>
      </c>
      <c r="D3279" s="5">
        <f t="shared" ref="D3279:D3342" si="620">_xlfn.NUMBERVALUE(AO3279)</f>
        <v>760</v>
      </c>
      <c r="E3279" s="5" t="str">
        <f t="shared" ref="E3279:E3342" si="621">AP3279</f>
        <v>0.6801</v>
      </c>
      <c r="F3279" s="5" t="str">
        <f t="shared" ref="F3279:F3342" si="622">IF($D3279=0,_xlfn.NUMBERVALUE(AQ3279),AQ3279)</f>
        <v>3588</v>
      </c>
      <c r="G3279" s="5" t="str">
        <f t="shared" ref="G3279:G3342" si="623">IF($D3279=0,_xlfn.NUMBERVALUE(AR3279),AR3279)</f>
        <v>4064</v>
      </c>
      <c r="H3279" s="5" t="str">
        <f t="shared" ref="H3279:H3342" si="624">IF($D3279=0,_xlfn.NUMBERVALUE(AS3279),AS3279)</f>
        <v>8.579</v>
      </c>
      <c r="I3279" s="1" t="s">
        <v>9</v>
      </c>
      <c r="AN3279" s="89" t="str">
        <f t="shared" ref="AN3279:AN3342" si="625">IF(AU3279=0,"0.000",TEXT(IF(AU3279&lt;0,"-","")&amp;LEFT(TEXT(ABS(AU3279),"0."&amp;REPT("0",4-1)&amp;"E+00"),4+1)*10^FLOOR(LOG10(TEXT(ABS(AU3279),"0."&amp;REPT("0",4-1)&amp;"E+00")),1),(""&amp;(IF(OR(AND(FLOOR(LOG10(TEXT(ABS(AU3279),"0."&amp;REPT("0",4-1)&amp;"E+00")),1)+1=4,RIGHT(LEFT(TEXT(ABS(AU3279),"0."&amp;REPT("0",4-1)&amp;"E+00"),4+1)*10^FLOOR(LOG10(TEXT(ABS(AU3279),"0."&amp;REPT("0",4-1)&amp;"E+00")),1),1)="0"),LOG10(TEXT(ABS(AU3279),"0."&amp;REPT("0",4-1)&amp;"E+00"))&lt;=4-1),"0.","#")&amp;REPT("0",IF(4-1-(FLOOR(LOG10(TEXT(ABS(AU3279),"0."&amp;REPT("0",4-1)&amp;"E+00")),1))&gt;0,4-1-(FLOOR(LOG10(TEXT(ABS(AU3279),"0."&amp;REPT("0",4-1)&amp;"E+00")),1)),0))))))</f>
        <v>0.7000</v>
      </c>
      <c r="AO3279" s="89" t="str">
        <f t="shared" ref="AO3279:AO3342" si="626">IF(AV3279=0,"0.000",TEXT(IF(AV3279&lt;0,"-","")&amp;LEFT(TEXT(ABS(AV3279),"0."&amp;REPT("0",4-1)&amp;"E+00"),4+1)*10^FLOOR(LOG10(TEXT(ABS(AV3279),"0."&amp;REPT("0",4-1)&amp;"E+00")),1),(""&amp;(IF(OR(AND(FLOOR(LOG10(TEXT(ABS(AV3279),"0."&amp;REPT("0",4-1)&amp;"E+00")),1)+1=4,RIGHT(LEFT(TEXT(ABS(AV3279),"0."&amp;REPT("0",4-1)&amp;"E+00"),4+1)*10^FLOOR(LOG10(TEXT(ABS(AV3279),"0."&amp;REPT("0",4-1)&amp;"E+00")),1),1)="0"),LOG10(TEXT(ABS(AV3279),"0."&amp;REPT("0",4-1)&amp;"E+00"))&lt;=4-1),"0.","#")&amp;REPT("0",IF(4-1-(FLOOR(LOG10(TEXT(ABS(AV3279),"0."&amp;REPT("0",4-1)&amp;"E+00")),1))&gt;0,4-1-(FLOOR(LOG10(TEXT(ABS(AV3279),"0."&amp;REPT("0",4-1)&amp;"E+00")),1)),0))))))</f>
        <v>760.0</v>
      </c>
      <c r="AP3279" s="89" t="str">
        <f t="shared" ref="AP3279:AP3342" si="627">IF(AW3279=0,"0.000",TEXT(IF(AW3279&lt;0,"-","")&amp;LEFT(TEXT(ABS(AW3279),"0."&amp;REPT("0",4-1)&amp;"E+00"),4+1)*10^FLOOR(LOG10(TEXT(ABS(AW3279),"0."&amp;REPT("0",4-1)&amp;"E+00")),1),(""&amp;(IF(OR(AND(FLOOR(LOG10(TEXT(ABS(AW3279),"0."&amp;REPT("0",4-1)&amp;"E+00")),1)+1=4,RIGHT(LEFT(TEXT(ABS(AW3279),"0."&amp;REPT("0",4-1)&amp;"E+00"),4+1)*10^FLOOR(LOG10(TEXT(ABS(AW3279),"0."&amp;REPT("0",4-1)&amp;"E+00")),1),1)="0"),LOG10(TEXT(ABS(AW3279),"0."&amp;REPT("0",4-1)&amp;"E+00"))&lt;=4-1),"0.","#")&amp;REPT("0",IF(4-1-(FLOOR(LOG10(TEXT(ABS(AW3279),"0."&amp;REPT("0",4-1)&amp;"E+00")),1))&gt;0,4-1-(FLOOR(LOG10(TEXT(ABS(AW3279),"0."&amp;REPT("0",4-1)&amp;"E+00")),1)),0))))))</f>
        <v>0.6801</v>
      </c>
      <c r="AQ3279" s="89" t="str">
        <f t="shared" ref="AQ3279:AQ3342" si="628">IF(AX3279=0,"0.000",TEXT(IF(AX3279&lt;0,"-","")&amp;LEFT(TEXT(ABS(AX3279),"0."&amp;REPT("0",4-1)&amp;"E+00"),4+1)*10^FLOOR(LOG10(TEXT(ABS(AX3279),"0."&amp;REPT("0",4-1)&amp;"E+00")),1),(""&amp;(IF(OR(AND(FLOOR(LOG10(TEXT(ABS(AX3279),"0."&amp;REPT("0",4-1)&amp;"E+00")),1)+1=4,RIGHT(LEFT(TEXT(ABS(AX3279),"0."&amp;REPT("0",4-1)&amp;"E+00"),4+1)*10^FLOOR(LOG10(TEXT(ABS(AX3279),"0."&amp;REPT("0",4-1)&amp;"E+00")),1),1)="0"),LOG10(TEXT(ABS(AX3279),"0."&amp;REPT("0",4-1)&amp;"E+00"))&lt;=4-1),"0.","#")&amp;REPT("0",IF(4-1-(FLOOR(LOG10(TEXT(ABS(AX3279),"0."&amp;REPT("0",4-1)&amp;"E+00")),1))&gt;0,4-1-(FLOOR(LOG10(TEXT(ABS(AX3279),"0."&amp;REPT("0",4-1)&amp;"E+00")),1)),0))))))</f>
        <v>3588</v>
      </c>
      <c r="AR3279" s="89" t="str">
        <f t="shared" ref="AR3279:AR3342" si="629">IF(AY3279=0,"0.000",TEXT(IF(AY3279&lt;0,"-","")&amp;LEFT(TEXT(ABS(AY3279),"0."&amp;REPT("0",4-1)&amp;"E+00"),4+1)*10^FLOOR(LOG10(TEXT(ABS(AY3279),"0."&amp;REPT("0",4-1)&amp;"E+00")),1),(""&amp;(IF(OR(AND(FLOOR(LOG10(TEXT(ABS(AY3279),"0."&amp;REPT("0",4-1)&amp;"E+00")),1)+1=4,RIGHT(LEFT(TEXT(ABS(AY3279),"0."&amp;REPT("0",4-1)&amp;"E+00"),4+1)*10^FLOOR(LOG10(TEXT(ABS(AY3279),"0."&amp;REPT("0",4-1)&amp;"E+00")),1),1)="0"),LOG10(TEXT(ABS(AY3279),"0."&amp;REPT("0",4-1)&amp;"E+00"))&lt;=4-1),"0.","#")&amp;REPT("0",IF(4-1-(FLOOR(LOG10(TEXT(ABS(AY3279),"0."&amp;REPT("0",4-1)&amp;"E+00")),1))&gt;0,4-1-(FLOOR(LOG10(TEXT(ABS(AY3279),"0."&amp;REPT("0",4-1)&amp;"E+00")),1)),0))))))</f>
        <v>4064</v>
      </c>
      <c r="AS3279" s="89" t="str">
        <f t="shared" ref="AS3279:AS3342" si="630">IF(AZ3279=0,"0.000",TEXT(IF(AZ3279&lt;0,"-","")&amp;LEFT(TEXT(ABS(AZ3279),"0."&amp;REPT("0",4-1)&amp;"E+00"),4+1)*10^FLOOR(LOG10(TEXT(ABS(AZ3279),"0."&amp;REPT("0",4-1)&amp;"E+00")),1),(""&amp;(IF(OR(AND(FLOOR(LOG10(TEXT(ABS(AZ3279),"0."&amp;REPT("0",4-1)&amp;"E+00")),1)+1=4,RIGHT(LEFT(TEXT(ABS(AZ3279),"0."&amp;REPT("0",4-1)&amp;"E+00"),4+1)*10^FLOOR(LOG10(TEXT(ABS(AZ3279),"0."&amp;REPT("0",4-1)&amp;"E+00")),1),1)="0"),LOG10(TEXT(ABS(AZ3279),"0."&amp;REPT("0",4-1)&amp;"E+00"))&lt;=4-1),"0.","#")&amp;REPT("0",IF(4-1-(FLOOR(LOG10(TEXT(ABS(AZ3279),"0."&amp;REPT("0",4-1)&amp;"E+00")),1))&gt;0,4-1-(FLOOR(LOG10(TEXT(ABS(AZ3279),"0."&amp;REPT("0",4-1)&amp;"E+00")),1)),0))))))</f>
        <v>8.579</v>
      </c>
      <c r="AT3279" s="89"/>
      <c r="AU3279" s="99">
        <v>0.7</v>
      </c>
      <c r="AV3279" s="99">
        <v>760</v>
      </c>
      <c r="AW3279" s="99">
        <v>0.68013000000000001</v>
      </c>
      <c r="AX3279" s="99">
        <v>3587.9090000000001</v>
      </c>
      <c r="AY3279" s="99">
        <v>4064</v>
      </c>
      <c r="AZ3279" s="99">
        <v>8.5792999999999999</v>
      </c>
      <c r="BA3279" s="119" t="s">
        <v>9</v>
      </c>
      <c r="BB3279" s="4">
        <v>3279</v>
      </c>
      <c r="BC3279" s="4">
        <v>0.7</v>
      </c>
    </row>
    <row r="3280" spans="2:55">
      <c r="B3280">
        <v>3279</v>
      </c>
      <c r="C3280" s="107">
        <f t="shared" si="619"/>
        <v>0.7</v>
      </c>
      <c r="D3280" s="5">
        <f t="shared" si="620"/>
        <v>780</v>
      </c>
      <c r="E3280" s="5" t="str">
        <f t="shared" si="621"/>
        <v>0.6934</v>
      </c>
      <c r="F3280" s="5" t="str">
        <f t="shared" si="622"/>
        <v>3625</v>
      </c>
      <c r="G3280" s="5" t="str">
        <f t="shared" si="623"/>
        <v>4111</v>
      </c>
      <c r="H3280" s="5" t="str">
        <f t="shared" si="624"/>
        <v>8.624</v>
      </c>
      <c r="I3280" s="1" t="s">
        <v>9</v>
      </c>
      <c r="AN3280" s="89" t="str">
        <f t="shared" si="625"/>
        <v>0.7000</v>
      </c>
      <c r="AO3280" s="89" t="str">
        <f t="shared" si="626"/>
        <v>780.0</v>
      </c>
      <c r="AP3280" s="89" t="str">
        <f t="shared" si="627"/>
        <v>0.6934</v>
      </c>
      <c r="AQ3280" s="89" t="str">
        <f t="shared" si="628"/>
        <v>3625</v>
      </c>
      <c r="AR3280" s="89" t="str">
        <f t="shared" si="629"/>
        <v>4111</v>
      </c>
      <c r="AS3280" s="89" t="str">
        <f t="shared" si="630"/>
        <v>8.624</v>
      </c>
      <c r="AT3280" s="89"/>
      <c r="AU3280" s="99">
        <v>0.7</v>
      </c>
      <c r="AV3280" s="99">
        <v>780</v>
      </c>
      <c r="AW3280" s="99">
        <v>0.69338999999999995</v>
      </c>
      <c r="AX3280" s="99">
        <v>3625.2270000000003</v>
      </c>
      <c r="AY3280" s="99">
        <v>4110.6000000000004</v>
      </c>
      <c r="AZ3280" s="99">
        <v>8.6239000000000008</v>
      </c>
      <c r="BA3280" s="119" t="s">
        <v>9</v>
      </c>
      <c r="BB3280" s="4">
        <v>3280</v>
      </c>
      <c r="BC3280" s="4">
        <v>0.7</v>
      </c>
    </row>
    <row r="3281" spans="2:55">
      <c r="B3281">
        <v>3280</v>
      </c>
      <c r="C3281" s="107">
        <f t="shared" si="619"/>
        <v>0.7</v>
      </c>
      <c r="D3281" s="5">
        <f t="shared" si="620"/>
        <v>800</v>
      </c>
      <c r="E3281" s="5" t="str">
        <f t="shared" si="621"/>
        <v>0.7066</v>
      </c>
      <c r="F3281" s="5" t="str">
        <f t="shared" si="622"/>
        <v>3663</v>
      </c>
      <c r="G3281" s="5" t="str">
        <f t="shared" si="623"/>
        <v>4158</v>
      </c>
      <c r="H3281" s="5" t="str">
        <f t="shared" si="624"/>
        <v>8.668</v>
      </c>
      <c r="I3281" s="1" t="s">
        <v>9</v>
      </c>
      <c r="AN3281" s="89" t="str">
        <f t="shared" si="625"/>
        <v>0.7000</v>
      </c>
      <c r="AO3281" s="89" t="str">
        <f t="shared" si="626"/>
        <v>800.0</v>
      </c>
      <c r="AP3281" s="89" t="str">
        <f t="shared" si="627"/>
        <v>0.7066</v>
      </c>
      <c r="AQ3281" s="89" t="str">
        <f t="shared" si="628"/>
        <v>3663</v>
      </c>
      <c r="AR3281" s="89" t="str">
        <f t="shared" si="629"/>
        <v>4158</v>
      </c>
      <c r="AS3281" s="89" t="str">
        <f t="shared" si="630"/>
        <v>8.668</v>
      </c>
      <c r="AT3281" s="89"/>
      <c r="AU3281" s="99">
        <v>0.7</v>
      </c>
      <c r="AV3281" s="99">
        <v>800</v>
      </c>
      <c r="AW3281" s="99">
        <v>0.70663999999999993</v>
      </c>
      <c r="AX3281" s="99">
        <v>3662.8519999999999</v>
      </c>
      <c r="AY3281" s="99">
        <v>4157.5</v>
      </c>
      <c r="AZ3281" s="99">
        <v>8.6679999999999993</v>
      </c>
      <c r="BA3281" s="119" t="s">
        <v>9</v>
      </c>
      <c r="BB3281" s="4">
        <v>3281</v>
      </c>
      <c r="BC3281" s="4">
        <v>0.7</v>
      </c>
    </row>
    <row r="3282" spans="2:55">
      <c r="B3282">
        <v>3281</v>
      </c>
      <c r="C3282" s="107">
        <f t="shared" si="619"/>
        <v>0.7</v>
      </c>
      <c r="D3282" s="5">
        <f t="shared" si="620"/>
        <v>820</v>
      </c>
      <c r="E3282" s="5" t="str">
        <f t="shared" si="621"/>
        <v>0.7199</v>
      </c>
      <c r="F3282" s="5" t="str">
        <f t="shared" si="622"/>
        <v>3701</v>
      </c>
      <c r="G3282" s="5" t="str">
        <f t="shared" si="623"/>
        <v>4205</v>
      </c>
      <c r="H3282" s="5" t="str">
        <f t="shared" si="624"/>
        <v>8.712</v>
      </c>
      <c r="I3282" s="1" t="s">
        <v>9</v>
      </c>
      <c r="AN3282" s="89" t="str">
        <f t="shared" si="625"/>
        <v>0.7000</v>
      </c>
      <c r="AO3282" s="89" t="str">
        <f t="shared" si="626"/>
        <v>820.0</v>
      </c>
      <c r="AP3282" s="89" t="str">
        <f t="shared" si="627"/>
        <v>0.7199</v>
      </c>
      <c r="AQ3282" s="89" t="str">
        <f t="shared" si="628"/>
        <v>3701</v>
      </c>
      <c r="AR3282" s="89" t="str">
        <f t="shared" si="629"/>
        <v>4205</v>
      </c>
      <c r="AS3282" s="89" t="str">
        <f t="shared" si="630"/>
        <v>8.712</v>
      </c>
      <c r="AT3282" s="89"/>
      <c r="AU3282" s="99">
        <v>0.7</v>
      </c>
      <c r="AV3282" s="99">
        <v>820</v>
      </c>
      <c r="AW3282" s="99">
        <v>0.71989999999999998</v>
      </c>
      <c r="AX3282" s="99">
        <v>3700.6700000000005</v>
      </c>
      <c r="AY3282" s="99">
        <v>4204.6000000000004</v>
      </c>
      <c r="AZ3282" s="99">
        <v>8.7114999999999991</v>
      </c>
      <c r="BA3282" s="119" t="s">
        <v>9</v>
      </c>
      <c r="BB3282" s="4">
        <v>3282</v>
      </c>
      <c r="BC3282" s="4">
        <v>0.7</v>
      </c>
    </row>
    <row r="3283" spans="2:55">
      <c r="B3283">
        <v>3282</v>
      </c>
      <c r="C3283" s="107">
        <f t="shared" si="619"/>
        <v>0.7</v>
      </c>
      <c r="D3283" s="5">
        <f t="shared" si="620"/>
        <v>840</v>
      </c>
      <c r="E3283" s="5" t="str">
        <f t="shared" si="621"/>
        <v>0.7332</v>
      </c>
      <c r="F3283" s="5" t="str">
        <f t="shared" si="622"/>
        <v>3739</v>
      </c>
      <c r="G3283" s="5" t="str">
        <f t="shared" si="623"/>
        <v>4252</v>
      </c>
      <c r="H3283" s="5" t="str">
        <f t="shared" si="624"/>
        <v>8.755</v>
      </c>
      <c r="I3283" s="1" t="s">
        <v>9</v>
      </c>
      <c r="AN3283" s="89" t="str">
        <f t="shared" si="625"/>
        <v>0.7000</v>
      </c>
      <c r="AO3283" s="89" t="str">
        <f t="shared" si="626"/>
        <v>840.0</v>
      </c>
      <c r="AP3283" s="89" t="str">
        <f t="shared" si="627"/>
        <v>0.7332</v>
      </c>
      <c r="AQ3283" s="89" t="str">
        <f t="shared" si="628"/>
        <v>3739</v>
      </c>
      <c r="AR3283" s="89" t="str">
        <f t="shared" si="629"/>
        <v>4252</v>
      </c>
      <c r="AS3283" s="89" t="str">
        <f t="shared" si="630"/>
        <v>8.755</v>
      </c>
      <c r="AT3283" s="89"/>
      <c r="AU3283" s="99">
        <v>0.7</v>
      </c>
      <c r="AV3283" s="99">
        <v>840</v>
      </c>
      <c r="AW3283" s="99">
        <v>0.73314999999999997</v>
      </c>
      <c r="AX3283" s="99">
        <v>3738.7950000000001</v>
      </c>
      <c r="AY3283" s="99">
        <v>4252</v>
      </c>
      <c r="AZ3283" s="99">
        <v>8.7545000000000002</v>
      </c>
      <c r="BA3283" s="119" t="s">
        <v>9</v>
      </c>
      <c r="BB3283" s="4">
        <v>3283</v>
      </c>
      <c r="BC3283" s="4">
        <v>0.7</v>
      </c>
    </row>
    <row r="3284" spans="2:55">
      <c r="B3284">
        <v>3283</v>
      </c>
      <c r="C3284" s="107">
        <f t="shared" si="619"/>
        <v>0.7</v>
      </c>
      <c r="D3284" s="5">
        <f t="shared" si="620"/>
        <v>860</v>
      </c>
      <c r="E3284" s="5" t="str">
        <f t="shared" si="621"/>
        <v>0.7464</v>
      </c>
      <c r="F3284" s="5" t="str">
        <f t="shared" si="622"/>
        <v>3777</v>
      </c>
      <c r="G3284" s="5" t="str">
        <f t="shared" si="623"/>
        <v>4300.</v>
      </c>
      <c r="H3284" s="5" t="str">
        <f t="shared" si="624"/>
        <v>8.797</v>
      </c>
      <c r="I3284" s="1" t="s">
        <v>9</v>
      </c>
      <c r="AN3284" s="89" t="str">
        <f t="shared" si="625"/>
        <v>0.7000</v>
      </c>
      <c r="AO3284" s="89" t="str">
        <f t="shared" si="626"/>
        <v>860.0</v>
      </c>
      <c r="AP3284" s="89" t="str">
        <f t="shared" si="627"/>
        <v>0.7464</v>
      </c>
      <c r="AQ3284" s="89" t="str">
        <f t="shared" si="628"/>
        <v>3777</v>
      </c>
      <c r="AR3284" s="89" t="str">
        <f t="shared" si="629"/>
        <v>4300.</v>
      </c>
      <c r="AS3284" s="89" t="str">
        <f t="shared" si="630"/>
        <v>8.797</v>
      </c>
      <c r="AT3284" s="89"/>
      <c r="AU3284" s="99">
        <v>0.7</v>
      </c>
      <c r="AV3284" s="99">
        <v>860</v>
      </c>
      <c r="AW3284" s="99">
        <v>0.74639</v>
      </c>
      <c r="AX3284" s="99">
        <v>3777.2269999999999</v>
      </c>
      <c r="AY3284" s="99">
        <v>4299.7</v>
      </c>
      <c r="AZ3284" s="99">
        <v>8.7970000000000006</v>
      </c>
      <c r="BA3284" s="119" t="s">
        <v>9</v>
      </c>
      <c r="BB3284" s="4">
        <v>3284</v>
      </c>
      <c r="BC3284" s="4">
        <v>0.7</v>
      </c>
    </row>
    <row r="3285" spans="2:55">
      <c r="B3285">
        <v>3284</v>
      </c>
      <c r="C3285" s="107">
        <f t="shared" si="619"/>
        <v>0.7</v>
      </c>
      <c r="D3285" s="5">
        <f t="shared" si="620"/>
        <v>880</v>
      </c>
      <c r="E3285" s="5" t="str">
        <f t="shared" si="621"/>
        <v>0.7596</v>
      </c>
      <c r="F3285" s="5" t="str">
        <f t="shared" si="622"/>
        <v>3816</v>
      </c>
      <c r="G3285" s="5" t="str">
        <f t="shared" si="623"/>
        <v>4348</v>
      </c>
      <c r="H3285" s="5" t="str">
        <f t="shared" si="624"/>
        <v>8.839</v>
      </c>
      <c r="I3285" s="1" t="s">
        <v>9</v>
      </c>
      <c r="AN3285" s="89" t="str">
        <f t="shared" si="625"/>
        <v>0.7000</v>
      </c>
      <c r="AO3285" s="89" t="str">
        <f t="shared" si="626"/>
        <v>880.0</v>
      </c>
      <c r="AP3285" s="89" t="str">
        <f t="shared" si="627"/>
        <v>0.7596</v>
      </c>
      <c r="AQ3285" s="89" t="str">
        <f t="shared" si="628"/>
        <v>3816</v>
      </c>
      <c r="AR3285" s="89" t="str">
        <f t="shared" si="629"/>
        <v>4348</v>
      </c>
      <c r="AS3285" s="89" t="str">
        <f t="shared" si="630"/>
        <v>8.839</v>
      </c>
      <c r="AT3285" s="89"/>
      <c r="AU3285" s="99">
        <v>0.7</v>
      </c>
      <c r="AV3285" s="99">
        <v>880</v>
      </c>
      <c r="AW3285" s="99">
        <v>0.75963000000000003</v>
      </c>
      <c r="AX3285" s="99">
        <v>3815.8590000000004</v>
      </c>
      <c r="AY3285" s="99">
        <v>4347.6000000000004</v>
      </c>
      <c r="AZ3285" s="99">
        <v>8.8389000000000006</v>
      </c>
      <c r="BA3285" s="119" t="s">
        <v>9</v>
      </c>
      <c r="BB3285" s="4">
        <v>3285</v>
      </c>
      <c r="BC3285" s="4">
        <v>0.7</v>
      </c>
    </row>
    <row r="3286" spans="2:55">
      <c r="B3286">
        <v>3285</v>
      </c>
      <c r="C3286" s="107">
        <f t="shared" si="619"/>
        <v>0.7</v>
      </c>
      <c r="D3286" s="5">
        <f t="shared" si="620"/>
        <v>900</v>
      </c>
      <c r="E3286" s="5" t="str">
        <f t="shared" si="621"/>
        <v>0.7729</v>
      </c>
      <c r="F3286" s="5" t="str">
        <f t="shared" si="622"/>
        <v>3855</v>
      </c>
      <c r="G3286" s="5" t="str">
        <f t="shared" si="623"/>
        <v>4396</v>
      </c>
      <c r="H3286" s="5" t="str">
        <f t="shared" si="624"/>
        <v>8.880</v>
      </c>
      <c r="I3286" s="1" t="s">
        <v>9</v>
      </c>
      <c r="AN3286" s="89" t="str">
        <f t="shared" si="625"/>
        <v>0.7000</v>
      </c>
      <c r="AO3286" s="89" t="str">
        <f t="shared" si="626"/>
        <v>900.0</v>
      </c>
      <c r="AP3286" s="89" t="str">
        <f t="shared" si="627"/>
        <v>0.7729</v>
      </c>
      <c r="AQ3286" s="89" t="str">
        <f t="shared" si="628"/>
        <v>3855</v>
      </c>
      <c r="AR3286" s="89" t="str">
        <f t="shared" si="629"/>
        <v>4396</v>
      </c>
      <c r="AS3286" s="89" t="str">
        <f t="shared" si="630"/>
        <v>8.880</v>
      </c>
      <c r="AT3286" s="89"/>
      <c r="AU3286" s="99">
        <v>0.7</v>
      </c>
      <c r="AV3286" s="99">
        <v>900</v>
      </c>
      <c r="AW3286" s="99">
        <v>0.77287000000000006</v>
      </c>
      <c r="AX3286" s="99">
        <v>3854.7910000000002</v>
      </c>
      <c r="AY3286" s="99">
        <v>4395.8</v>
      </c>
      <c r="AZ3286" s="99">
        <v>8.8803999999999998</v>
      </c>
      <c r="BA3286" s="119" t="s">
        <v>9</v>
      </c>
      <c r="BB3286" s="4">
        <v>3286</v>
      </c>
      <c r="BC3286" s="4">
        <v>0.7</v>
      </c>
    </row>
    <row r="3287" spans="2:55">
      <c r="B3287">
        <v>3286</v>
      </c>
      <c r="C3287" s="107">
        <f t="shared" si="619"/>
        <v>0.7</v>
      </c>
      <c r="D3287" s="5">
        <f t="shared" si="620"/>
        <v>920</v>
      </c>
      <c r="E3287" s="5" t="str">
        <f t="shared" si="621"/>
        <v>0.7861</v>
      </c>
      <c r="F3287" s="5" t="str">
        <f t="shared" si="622"/>
        <v>3894</v>
      </c>
      <c r="G3287" s="5" t="str">
        <f t="shared" si="623"/>
        <v>4444</v>
      </c>
      <c r="H3287" s="5" t="str">
        <f t="shared" si="624"/>
        <v>8.921</v>
      </c>
      <c r="I3287" s="1" t="s">
        <v>9</v>
      </c>
      <c r="AN3287" s="89" t="str">
        <f t="shared" si="625"/>
        <v>0.7000</v>
      </c>
      <c r="AO3287" s="89" t="str">
        <f t="shared" si="626"/>
        <v>920.0</v>
      </c>
      <c r="AP3287" s="89" t="str">
        <f t="shared" si="627"/>
        <v>0.7861</v>
      </c>
      <c r="AQ3287" s="89" t="str">
        <f t="shared" si="628"/>
        <v>3894</v>
      </c>
      <c r="AR3287" s="89" t="str">
        <f t="shared" si="629"/>
        <v>4444</v>
      </c>
      <c r="AS3287" s="89" t="str">
        <f t="shared" si="630"/>
        <v>8.921</v>
      </c>
      <c r="AT3287" s="89"/>
      <c r="AU3287" s="99">
        <v>0.7</v>
      </c>
      <c r="AV3287" s="99">
        <v>920</v>
      </c>
      <c r="AW3287" s="99">
        <v>0.78610999999999998</v>
      </c>
      <c r="AX3287" s="99">
        <v>3894.0230000000001</v>
      </c>
      <c r="AY3287" s="99">
        <v>4444.3</v>
      </c>
      <c r="AZ3287" s="99">
        <v>8.9213000000000005</v>
      </c>
      <c r="BA3287" s="119" t="s">
        <v>9</v>
      </c>
      <c r="BB3287" s="4">
        <v>3287</v>
      </c>
      <c r="BC3287" s="4">
        <v>0.7</v>
      </c>
    </row>
    <row r="3288" spans="2:55">
      <c r="B3288">
        <v>3287</v>
      </c>
      <c r="C3288" s="107">
        <f t="shared" si="619"/>
        <v>0.7</v>
      </c>
      <c r="D3288" s="5">
        <f t="shared" si="620"/>
        <v>940</v>
      </c>
      <c r="E3288" s="5" t="str">
        <f t="shared" si="621"/>
        <v>0.7993</v>
      </c>
      <c r="F3288" s="5" t="str">
        <f t="shared" si="622"/>
        <v>3933</v>
      </c>
      <c r="G3288" s="5" t="str">
        <f t="shared" si="623"/>
        <v>4493</v>
      </c>
      <c r="H3288" s="5" t="str">
        <f t="shared" si="624"/>
        <v>8.962</v>
      </c>
      <c r="I3288" s="1" t="s">
        <v>9</v>
      </c>
      <c r="AN3288" s="89" t="str">
        <f t="shared" si="625"/>
        <v>0.7000</v>
      </c>
      <c r="AO3288" s="89" t="str">
        <f t="shared" si="626"/>
        <v>940.0</v>
      </c>
      <c r="AP3288" s="89" t="str">
        <f t="shared" si="627"/>
        <v>0.7993</v>
      </c>
      <c r="AQ3288" s="89" t="str">
        <f t="shared" si="628"/>
        <v>3933</v>
      </c>
      <c r="AR3288" s="89" t="str">
        <f t="shared" si="629"/>
        <v>4493</v>
      </c>
      <c r="AS3288" s="89" t="str">
        <f t="shared" si="630"/>
        <v>8.962</v>
      </c>
      <c r="AT3288" s="89"/>
      <c r="AU3288" s="99">
        <v>0.7</v>
      </c>
      <c r="AV3288" s="99">
        <v>940</v>
      </c>
      <c r="AW3288" s="99">
        <v>0.79934000000000005</v>
      </c>
      <c r="AX3288" s="99">
        <v>3933.462</v>
      </c>
      <c r="AY3288" s="99">
        <v>4493</v>
      </c>
      <c r="AZ3288" s="99">
        <v>8.9618000000000002</v>
      </c>
      <c r="BA3288" s="119" t="s">
        <v>9</v>
      </c>
      <c r="BB3288" s="4">
        <v>3288</v>
      </c>
      <c r="BC3288" s="4">
        <v>0.7</v>
      </c>
    </row>
    <row r="3289" spans="2:55">
      <c r="B3289">
        <v>3288</v>
      </c>
      <c r="C3289" s="107">
        <f t="shared" si="619"/>
        <v>0.7</v>
      </c>
      <c r="D3289" s="5">
        <f t="shared" si="620"/>
        <v>960</v>
      </c>
      <c r="E3289" s="5" t="str">
        <f t="shared" si="621"/>
        <v>0.8126</v>
      </c>
      <c r="F3289" s="5" t="str">
        <f t="shared" si="622"/>
        <v>3973</v>
      </c>
      <c r="G3289" s="5" t="str">
        <f t="shared" si="623"/>
        <v>4542</v>
      </c>
      <c r="H3289" s="5" t="str">
        <f t="shared" si="624"/>
        <v>9.002</v>
      </c>
      <c r="I3289" s="1" t="s">
        <v>9</v>
      </c>
      <c r="AN3289" s="89" t="str">
        <f t="shared" si="625"/>
        <v>0.7000</v>
      </c>
      <c r="AO3289" s="89" t="str">
        <f t="shared" si="626"/>
        <v>960.0</v>
      </c>
      <c r="AP3289" s="89" t="str">
        <f t="shared" si="627"/>
        <v>0.8126</v>
      </c>
      <c r="AQ3289" s="89" t="str">
        <f t="shared" si="628"/>
        <v>3973</v>
      </c>
      <c r="AR3289" s="89" t="str">
        <f t="shared" si="629"/>
        <v>4542</v>
      </c>
      <c r="AS3289" s="89" t="str">
        <f t="shared" si="630"/>
        <v>9.002</v>
      </c>
      <c r="AT3289" s="89"/>
      <c r="AU3289" s="99">
        <v>0.7</v>
      </c>
      <c r="AV3289" s="99">
        <v>960</v>
      </c>
      <c r="AW3289" s="99">
        <v>0.81257000000000001</v>
      </c>
      <c r="AX3289" s="99">
        <v>3973.201</v>
      </c>
      <c r="AY3289" s="99">
        <v>4542</v>
      </c>
      <c r="AZ3289" s="99">
        <v>9.0018999999999991</v>
      </c>
      <c r="BA3289" s="119" t="s">
        <v>9</v>
      </c>
      <c r="BB3289" s="4">
        <v>3289</v>
      </c>
      <c r="BC3289" s="4">
        <v>0.7</v>
      </c>
    </row>
    <row r="3290" spans="2:55">
      <c r="B3290">
        <v>3289</v>
      </c>
      <c r="C3290" s="107">
        <f t="shared" si="619"/>
        <v>0.7</v>
      </c>
      <c r="D3290" s="5">
        <f t="shared" si="620"/>
        <v>980</v>
      </c>
      <c r="E3290" s="5" t="str">
        <f t="shared" si="621"/>
        <v>0.8258</v>
      </c>
      <c r="F3290" s="5" t="str">
        <f t="shared" si="622"/>
        <v>4013</v>
      </c>
      <c r="G3290" s="5" t="str">
        <f t="shared" si="623"/>
        <v>4591</v>
      </c>
      <c r="H3290" s="5" t="str">
        <f t="shared" si="624"/>
        <v>9.042</v>
      </c>
      <c r="I3290" s="1" t="s">
        <v>9</v>
      </c>
      <c r="AN3290" s="89" t="str">
        <f t="shared" si="625"/>
        <v>0.7000</v>
      </c>
      <c r="AO3290" s="89" t="str">
        <f t="shared" si="626"/>
        <v>980.0</v>
      </c>
      <c r="AP3290" s="89" t="str">
        <f t="shared" si="627"/>
        <v>0.8258</v>
      </c>
      <c r="AQ3290" s="89" t="str">
        <f t="shared" si="628"/>
        <v>4013</v>
      </c>
      <c r="AR3290" s="89" t="str">
        <f t="shared" si="629"/>
        <v>4591</v>
      </c>
      <c r="AS3290" s="89" t="str">
        <f t="shared" si="630"/>
        <v>9.042</v>
      </c>
      <c r="AT3290" s="89"/>
      <c r="AU3290" s="99">
        <v>0.7</v>
      </c>
      <c r="AV3290" s="99">
        <v>980</v>
      </c>
      <c r="AW3290" s="99">
        <v>0.82579999999999998</v>
      </c>
      <c r="AX3290" s="99">
        <v>4013.2400000000002</v>
      </c>
      <c r="AY3290" s="99">
        <v>4591.3</v>
      </c>
      <c r="AZ3290" s="99">
        <v>9.0414999999999992</v>
      </c>
      <c r="BA3290" s="119" t="s">
        <v>9</v>
      </c>
      <c r="BB3290" s="4">
        <v>3290</v>
      </c>
      <c r="BC3290" s="4">
        <v>0.7</v>
      </c>
    </row>
    <row r="3291" spans="2:55">
      <c r="B3291">
        <v>3290</v>
      </c>
      <c r="C3291" s="107">
        <f t="shared" si="619"/>
        <v>0.7</v>
      </c>
      <c r="D3291" s="5">
        <f t="shared" si="620"/>
        <v>1000</v>
      </c>
      <c r="E3291" s="5" t="str">
        <f t="shared" si="621"/>
        <v>0.8390</v>
      </c>
      <c r="F3291" s="5" t="str">
        <f t="shared" si="622"/>
        <v>4053</v>
      </c>
      <c r="G3291" s="5" t="str">
        <f t="shared" si="623"/>
        <v>4641</v>
      </c>
      <c r="H3291" s="5" t="str">
        <f t="shared" si="624"/>
        <v>9.081</v>
      </c>
      <c r="I3291" s="1" t="s">
        <v>9</v>
      </c>
      <c r="AN3291" s="89" t="str">
        <f t="shared" si="625"/>
        <v>0.7000</v>
      </c>
      <c r="AO3291" s="89" t="str">
        <f t="shared" si="626"/>
        <v>1000.</v>
      </c>
      <c r="AP3291" s="89" t="str">
        <f t="shared" si="627"/>
        <v>0.8390</v>
      </c>
      <c r="AQ3291" s="89" t="str">
        <f t="shared" si="628"/>
        <v>4053</v>
      </c>
      <c r="AR3291" s="89" t="str">
        <f t="shared" si="629"/>
        <v>4641</v>
      </c>
      <c r="AS3291" s="89" t="str">
        <f t="shared" si="630"/>
        <v>9.081</v>
      </c>
      <c r="AT3291" s="89"/>
      <c r="AU3291" s="99">
        <v>0.7</v>
      </c>
      <c r="AV3291" s="99">
        <v>1000</v>
      </c>
      <c r="AW3291" s="99">
        <v>0.83902999999999994</v>
      </c>
      <c r="AX3291" s="99">
        <v>4053.4790000000003</v>
      </c>
      <c r="AY3291" s="99">
        <v>4640.8</v>
      </c>
      <c r="AZ3291" s="99">
        <v>9.0807000000000002</v>
      </c>
      <c r="BA3291" s="119" t="s">
        <v>9</v>
      </c>
      <c r="BB3291" s="4">
        <v>3291</v>
      </c>
      <c r="BC3291" s="4">
        <v>0.7</v>
      </c>
    </row>
    <row r="3292" spans="2:55">
      <c r="B3292">
        <v>3291</v>
      </c>
      <c r="C3292" s="107">
        <f t="shared" si="619"/>
        <v>0.7</v>
      </c>
      <c r="D3292" s="5">
        <f t="shared" si="620"/>
        <v>1100</v>
      </c>
      <c r="E3292" s="5" t="str">
        <f t="shared" si="621"/>
        <v>0.9051</v>
      </c>
      <c r="F3292" s="5" t="str">
        <f t="shared" si="622"/>
        <v>4259</v>
      </c>
      <c r="G3292" s="5" t="str">
        <f t="shared" si="623"/>
        <v>4892</v>
      </c>
      <c r="H3292" s="5" t="str">
        <f t="shared" si="624"/>
        <v>9.271</v>
      </c>
      <c r="I3292" s="1" t="s">
        <v>9</v>
      </c>
      <c r="AN3292" s="89" t="str">
        <f t="shared" si="625"/>
        <v>0.7000</v>
      </c>
      <c r="AO3292" s="89" t="str">
        <f t="shared" si="626"/>
        <v>1100.</v>
      </c>
      <c r="AP3292" s="89" t="str">
        <f t="shared" si="627"/>
        <v>0.9051</v>
      </c>
      <c r="AQ3292" s="89" t="str">
        <f t="shared" si="628"/>
        <v>4259</v>
      </c>
      <c r="AR3292" s="89" t="str">
        <f t="shared" si="629"/>
        <v>4892</v>
      </c>
      <c r="AS3292" s="89" t="str">
        <f t="shared" si="630"/>
        <v>9.271</v>
      </c>
      <c r="AT3292" s="89"/>
      <c r="AU3292" s="99">
        <v>0.7</v>
      </c>
      <c r="AV3292" s="99">
        <v>1100</v>
      </c>
      <c r="AW3292" s="99">
        <v>0.90513999999999994</v>
      </c>
      <c r="AX3292" s="99">
        <v>4258.5020000000004</v>
      </c>
      <c r="AY3292" s="99">
        <v>4892.1000000000004</v>
      </c>
      <c r="AZ3292" s="99">
        <v>9.2706999999999997</v>
      </c>
      <c r="BA3292" s="119" t="s">
        <v>9</v>
      </c>
      <c r="BB3292" s="4">
        <v>3292</v>
      </c>
      <c r="BC3292" s="4">
        <v>0.7</v>
      </c>
    </row>
    <row r="3293" spans="2:55">
      <c r="B3293">
        <v>3292</v>
      </c>
      <c r="C3293" s="107">
        <f t="shared" si="619"/>
        <v>0.7</v>
      </c>
      <c r="D3293" s="5">
        <f t="shared" si="620"/>
        <v>1200</v>
      </c>
      <c r="E3293" s="5" t="str">
        <f t="shared" si="621"/>
        <v>0.9712</v>
      </c>
      <c r="F3293" s="5" t="str">
        <f t="shared" si="622"/>
        <v>4470.</v>
      </c>
      <c r="G3293" s="5" t="str">
        <f t="shared" si="623"/>
        <v>5149</v>
      </c>
      <c r="H3293" s="5" t="str">
        <f t="shared" si="624"/>
        <v>9.452</v>
      </c>
      <c r="I3293" s="1" t="s">
        <v>9</v>
      </c>
      <c r="AN3293" s="89" t="str">
        <f t="shared" si="625"/>
        <v>0.7000</v>
      </c>
      <c r="AO3293" s="89" t="str">
        <f t="shared" si="626"/>
        <v>1200.</v>
      </c>
      <c r="AP3293" s="89" t="str">
        <f t="shared" si="627"/>
        <v>0.9712</v>
      </c>
      <c r="AQ3293" s="89" t="str">
        <f t="shared" si="628"/>
        <v>4470.</v>
      </c>
      <c r="AR3293" s="89" t="str">
        <f t="shared" si="629"/>
        <v>5149</v>
      </c>
      <c r="AS3293" s="89" t="str">
        <f t="shared" si="630"/>
        <v>9.452</v>
      </c>
      <c r="AT3293" s="89"/>
      <c r="AU3293" s="99">
        <v>0.7</v>
      </c>
      <c r="AV3293" s="99">
        <v>1200</v>
      </c>
      <c r="AW3293" s="99">
        <v>0.97121000000000002</v>
      </c>
      <c r="AX3293" s="99">
        <v>4469.5529999999999</v>
      </c>
      <c r="AY3293" s="99">
        <v>5149.3999999999996</v>
      </c>
      <c r="AZ3293" s="99">
        <v>9.4515999999999991</v>
      </c>
      <c r="BA3293" s="119" t="s">
        <v>9</v>
      </c>
      <c r="BB3293" s="4">
        <v>3293</v>
      </c>
      <c r="BC3293" s="4">
        <v>0.7</v>
      </c>
    </row>
    <row r="3294" spans="2:55">
      <c r="B3294">
        <v>3293</v>
      </c>
      <c r="C3294" s="107">
        <f t="shared" si="619"/>
        <v>0.7</v>
      </c>
      <c r="D3294" s="5">
        <f t="shared" si="620"/>
        <v>1300</v>
      </c>
      <c r="E3294" s="5" t="str">
        <f t="shared" si="621"/>
        <v>1.037</v>
      </c>
      <c r="F3294" s="5" t="str">
        <f t="shared" si="622"/>
        <v>4686</v>
      </c>
      <c r="G3294" s="5" t="str">
        <f t="shared" si="623"/>
        <v>5412</v>
      </c>
      <c r="H3294" s="5" t="str">
        <f t="shared" si="624"/>
        <v>9.624</v>
      </c>
      <c r="I3294" s="1" t="s">
        <v>9</v>
      </c>
      <c r="AN3294" s="89" t="str">
        <f t="shared" si="625"/>
        <v>0.7000</v>
      </c>
      <c r="AO3294" s="89" t="str">
        <f t="shared" si="626"/>
        <v>1300.</v>
      </c>
      <c r="AP3294" s="89" t="str">
        <f t="shared" si="627"/>
        <v>1.037</v>
      </c>
      <c r="AQ3294" s="89" t="str">
        <f t="shared" si="628"/>
        <v>4686</v>
      </c>
      <c r="AR3294" s="89" t="str">
        <f t="shared" si="629"/>
        <v>5412</v>
      </c>
      <c r="AS3294" s="89" t="str">
        <f t="shared" si="630"/>
        <v>9.624</v>
      </c>
      <c r="AT3294" s="89"/>
      <c r="AU3294" s="99">
        <v>0.7</v>
      </c>
      <c r="AV3294" s="99">
        <v>1300</v>
      </c>
      <c r="AW3294" s="99">
        <v>1.0372999999999999</v>
      </c>
      <c r="AX3294" s="99">
        <v>4686.1900000000005</v>
      </c>
      <c r="AY3294" s="99">
        <v>5412.3</v>
      </c>
      <c r="AZ3294" s="99">
        <v>9.6242000000000001</v>
      </c>
      <c r="BA3294" s="119" t="s">
        <v>9</v>
      </c>
      <c r="BB3294" s="4">
        <v>3294</v>
      </c>
      <c r="BC3294" s="4">
        <v>0.7</v>
      </c>
    </row>
    <row r="3295" spans="2:55">
      <c r="B3295">
        <v>3294</v>
      </c>
      <c r="C3295" s="107">
        <f t="shared" si="619"/>
        <v>0.7</v>
      </c>
      <c r="D3295" s="5">
        <f t="shared" si="620"/>
        <v>1400</v>
      </c>
      <c r="E3295" s="5" t="str">
        <f t="shared" si="621"/>
        <v>1.103</v>
      </c>
      <c r="F3295" s="5" t="str">
        <f t="shared" si="622"/>
        <v>4908</v>
      </c>
      <c r="G3295" s="5" t="str">
        <f t="shared" si="623"/>
        <v>5680.</v>
      </c>
      <c r="H3295" s="5" t="str">
        <f t="shared" si="624"/>
        <v>9.789</v>
      </c>
      <c r="I3295" s="1" t="s">
        <v>9</v>
      </c>
      <c r="AN3295" s="89" t="str">
        <f t="shared" si="625"/>
        <v>0.7000</v>
      </c>
      <c r="AO3295" s="89" t="str">
        <f t="shared" si="626"/>
        <v>1400.</v>
      </c>
      <c r="AP3295" s="89" t="str">
        <f t="shared" si="627"/>
        <v>1.103</v>
      </c>
      <c r="AQ3295" s="89" t="str">
        <f t="shared" si="628"/>
        <v>4908</v>
      </c>
      <c r="AR3295" s="89" t="str">
        <f t="shared" si="629"/>
        <v>5680.</v>
      </c>
      <c r="AS3295" s="89" t="str">
        <f t="shared" si="630"/>
        <v>9.789</v>
      </c>
      <c r="AT3295" s="89"/>
      <c r="AU3295" s="99">
        <v>0.7</v>
      </c>
      <c r="AV3295" s="99">
        <v>1400</v>
      </c>
      <c r="AW3295" s="99">
        <v>1.1032999999999999</v>
      </c>
      <c r="AX3295" s="99">
        <v>4908.09</v>
      </c>
      <c r="AY3295" s="99">
        <v>5680.4</v>
      </c>
      <c r="AZ3295" s="99">
        <v>9.7894000000000005</v>
      </c>
      <c r="BA3295" s="119" t="s">
        <v>9</v>
      </c>
      <c r="BB3295" s="4">
        <v>3295</v>
      </c>
      <c r="BC3295" s="4">
        <v>0.7</v>
      </c>
    </row>
    <row r="3296" spans="2:55">
      <c r="B3296">
        <v>3295</v>
      </c>
      <c r="C3296" s="107">
        <f t="shared" si="619"/>
        <v>0.7</v>
      </c>
      <c r="D3296" s="5">
        <f t="shared" si="620"/>
        <v>1500</v>
      </c>
      <c r="E3296" s="5" t="str">
        <f t="shared" si="621"/>
        <v>1.169</v>
      </c>
      <c r="F3296" s="5" t="str">
        <f t="shared" si="622"/>
        <v>5135</v>
      </c>
      <c r="G3296" s="5" t="str">
        <f t="shared" si="623"/>
        <v>5953</v>
      </c>
      <c r="H3296" s="5" t="str">
        <f t="shared" si="624"/>
        <v>9.948</v>
      </c>
      <c r="I3296" s="1" t="s">
        <v>9</v>
      </c>
      <c r="AN3296" s="89" t="str">
        <f t="shared" si="625"/>
        <v>0.7000</v>
      </c>
      <c r="AO3296" s="89" t="str">
        <f t="shared" si="626"/>
        <v>1500.</v>
      </c>
      <c r="AP3296" s="89" t="str">
        <f t="shared" si="627"/>
        <v>1.169</v>
      </c>
      <c r="AQ3296" s="89" t="str">
        <f t="shared" si="628"/>
        <v>5135</v>
      </c>
      <c r="AR3296" s="89" t="str">
        <f t="shared" si="629"/>
        <v>5953</v>
      </c>
      <c r="AS3296" s="89" t="str">
        <f t="shared" si="630"/>
        <v>9.948</v>
      </c>
      <c r="AT3296" s="89"/>
      <c r="AU3296" s="99">
        <v>0.7</v>
      </c>
      <c r="AV3296" s="99">
        <v>1500</v>
      </c>
      <c r="AW3296" s="99">
        <v>1.1693</v>
      </c>
      <c r="AX3296" s="99">
        <v>5134.79</v>
      </c>
      <c r="AY3296" s="99">
        <v>5953.3</v>
      </c>
      <c r="AZ3296" s="99">
        <v>9.9478000000000009</v>
      </c>
      <c r="BA3296" s="119" t="s">
        <v>9</v>
      </c>
      <c r="BB3296" s="4">
        <v>3296</v>
      </c>
      <c r="BC3296" s="4">
        <v>0.7</v>
      </c>
    </row>
    <row r="3297" spans="2:55">
      <c r="B3297">
        <v>3296</v>
      </c>
      <c r="C3297" s="107">
        <f t="shared" si="619"/>
        <v>0.7</v>
      </c>
      <c r="D3297" s="5">
        <f t="shared" si="620"/>
        <v>1600</v>
      </c>
      <c r="E3297" s="5" t="str">
        <f t="shared" si="621"/>
        <v>1.235</v>
      </c>
      <c r="F3297" s="5" t="str">
        <f t="shared" si="622"/>
        <v>5366</v>
      </c>
      <c r="G3297" s="5" t="str">
        <f t="shared" si="623"/>
        <v>6231</v>
      </c>
      <c r="H3297" s="5" t="str">
        <f t="shared" si="624"/>
        <v>10.10</v>
      </c>
      <c r="I3297" s="1" t="s">
        <v>9</v>
      </c>
      <c r="AN3297" s="89" t="str">
        <f t="shared" si="625"/>
        <v>0.7000</v>
      </c>
      <c r="AO3297" s="89" t="str">
        <f t="shared" si="626"/>
        <v>1600.</v>
      </c>
      <c r="AP3297" s="89" t="str">
        <f t="shared" si="627"/>
        <v>1.235</v>
      </c>
      <c r="AQ3297" s="89" t="str">
        <f t="shared" si="628"/>
        <v>5366</v>
      </c>
      <c r="AR3297" s="89" t="str">
        <f t="shared" si="629"/>
        <v>6231</v>
      </c>
      <c r="AS3297" s="89" t="str">
        <f t="shared" si="630"/>
        <v>10.10</v>
      </c>
      <c r="AT3297" s="89"/>
      <c r="AU3297" s="99">
        <v>0.7</v>
      </c>
      <c r="AV3297" s="99">
        <v>1600</v>
      </c>
      <c r="AW3297" s="99">
        <v>1.2353000000000001</v>
      </c>
      <c r="AX3297" s="99">
        <v>5365.79</v>
      </c>
      <c r="AY3297" s="99">
        <v>6230.5</v>
      </c>
      <c r="AZ3297" s="99">
        <v>10.1</v>
      </c>
      <c r="BA3297" s="119" t="s">
        <v>9</v>
      </c>
      <c r="BB3297" s="4">
        <v>3297</v>
      </c>
      <c r="BC3297" s="4">
        <v>0.7</v>
      </c>
    </row>
    <row r="3298" spans="2:55">
      <c r="B3298">
        <v>3297</v>
      </c>
      <c r="C3298" s="107">
        <f t="shared" si="619"/>
        <v>0.7</v>
      </c>
      <c r="D3298" s="5">
        <f t="shared" si="620"/>
        <v>1800</v>
      </c>
      <c r="E3298" s="5" t="str">
        <f t="shared" si="621"/>
        <v>1.367</v>
      </c>
      <c r="F3298" s="5" t="str">
        <f t="shared" si="622"/>
        <v>5840.</v>
      </c>
      <c r="G3298" s="5" t="str">
        <f t="shared" si="623"/>
        <v>6797</v>
      </c>
      <c r="H3298" s="5" t="str">
        <f t="shared" si="624"/>
        <v>10.39</v>
      </c>
      <c r="I3298" s="1" t="s">
        <v>9</v>
      </c>
      <c r="AN3298" s="89" t="str">
        <f t="shared" si="625"/>
        <v>0.7000</v>
      </c>
      <c r="AO3298" s="89" t="str">
        <f t="shared" si="626"/>
        <v>1800.</v>
      </c>
      <c r="AP3298" s="89" t="str">
        <f t="shared" si="627"/>
        <v>1.367</v>
      </c>
      <c r="AQ3298" s="89" t="str">
        <f t="shared" si="628"/>
        <v>5840.</v>
      </c>
      <c r="AR3298" s="89" t="str">
        <f t="shared" si="629"/>
        <v>6797</v>
      </c>
      <c r="AS3298" s="89" t="str">
        <f t="shared" si="630"/>
        <v>10.39</v>
      </c>
      <c r="AT3298" s="89"/>
      <c r="AU3298" s="99">
        <v>0.7</v>
      </c>
      <c r="AV3298" s="99">
        <v>1800</v>
      </c>
      <c r="AW3298" s="99">
        <v>1.3672</v>
      </c>
      <c r="AX3298" s="99">
        <v>5839.86</v>
      </c>
      <c r="AY3298" s="99">
        <v>6796.9</v>
      </c>
      <c r="AZ3298" s="99">
        <v>10.387</v>
      </c>
      <c r="BA3298" s="119" t="s">
        <v>9</v>
      </c>
      <c r="BB3298" s="4">
        <v>3298</v>
      </c>
      <c r="BC3298" s="4">
        <v>0.7</v>
      </c>
    </row>
    <row r="3299" spans="2:55">
      <c r="B3299">
        <v>3298</v>
      </c>
      <c r="C3299" s="107">
        <f t="shared" si="619"/>
        <v>0.7</v>
      </c>
      <c r="D3299" s="5">
        <f t="shared" si="620"/>
        <v>2000</v>
      </c>
      <c r="E3299" s="5" t="str">
        <f t="shared" si="621"/>
        <v>1.499</v>
      </c>
      <c r="F3299" s="5" t="str">
        <f t="shared" si="622"/>
        <v>6327</v>
      </c>
      <c r="G3299" s="5" t="str">
        <f t="shared" si="623"/>
        <v>7377</v>
      </c>
      <c r="H3299" s="5" t="str">
        <f t="shared" si="624"/>
        <v>10.65</v>
      </c>
      <c r="I3299" s="1" t="s">
        <v>9</v>
      </c>
      <c r="AN3299" s="89" t="str">
        <f t="shared" si="625"/>
        <v>0.7000</v>
      </c>
      <c r="AO3299" s="89" t="str">
        <f t="shared" si="626"/>
        <v>2000.</v>
      </c>
      <c r="AP3299" s="89" t="str">
        <f t="shared" si="627"/>
        <v>1.499</v>
      </c>
      <c r="AQ3299" s="89" t="str">
        <f t="shared" si="628"/>
        <v>6327</v>
      </c>
      <c r="AR3299" s="89" t="str">
        <f t="shared" si="629"/>
        <v>7377</v>
      </c>
      <c r="AS3299" s="89" t="str">
        <f t="shared" si="630"/>
        <v>10.65</v>
      </c>
      <c r="AT3299" s="89"/>
      <c r="AU3299" s="99">
        <v>0.7</v>
      </c>
      <c r="AV3299" s="99">
        <v>2000</v>
      </c>
      <c r="AW3299" s="99">
        <v>1.4992000000000001</v>
      </c>
      <c r="AX3299" s="99">
        <v>6327.3600000000006</v>
      </c>
      <c r="AY3299" s="99">
        <v>7376.8</v>
      </c>
      <c r="AZ3299" s="99">
        <v>10.654</v>
      </c>
      <c r="BA3299" s="119" t="s">
        <v>9</v>
      </c>
      <c r="BB3299" s="4">
        <v>3299</v>
      </c>
      <c r="BC3299" s="4">
        <v>0.7</v>
      </c>
    </row>
    <row r="3300" spans="2:55">
      <c r="B3300">
        <v>3299</v>
      </c>
      <c r="C3300" s="107">
        <f t="shared" si="619"/>
        <v>0.75</v>
      </c>
      <c r="D3300" s="5">
        <f t="shared" si="620"/>
        <v>0</v>
      </c>
      <c r="E3300" s="5" t="str">
        <f t="shared" si="621"/>
        <v>0.0009998</v>
      </c>
      <c r="F3300" s="5">
        <f t="shared" si="622"/>
        <v>-2.9870000000000001E-2</v>
      </c>
      <c r="G3300" s="5">
        <f t="shared" si="623"/>
        <v>0.72</v>
      </c>
      <c r="H3300" s="5">
        <f t="shared" si="624"/>
        <v>-1E-4</v>
      </c>
      <c r="I3300" s="1" t="s">
        <v>8</v>
      </c>
      <c r="AN3300" s="89" t="str">
        <f t="shared" si="625"/>
        <v>0.7500</v>
      </c>
      <c r="AO3300" s="89" t="str">
        <f t="shared" si="626"/>
        <v>0.000</v>
      </c>
      <c r="AP3300" s="89" t="str">
        <f t="shared" si="627"/>
        <v>0.0009998</v>
      </c>
      <c r="AQ3300" s="89" t="str">
        <f t="shared" si="628"/>
        <v>-0.02987</v>
      </c>
      <c r="AR3300" s="89" t="str">
        <f t="shared" si="629"/>
        <v>0.7200</v>
      </c>
      <c r="AS3300" s="89" t="str">
        <f t="shared" si="630"/>
        <v>-0.0001000</v>
      </c>
      <c r="AT3300" s="89"/>
      <c r="AU3300" s="99">
        <v>0.75</v>
      </c>
      <c r="AV3300" s="99">
        <v>0</v>
      </c>
      <c r="AW3300" s="99">
        <v>9.9982999999999995E-4</v>
      </c>
      <c r="AX3300" s="99">
        <v>-2.9872499999999969E-2</v>
      </c>
      <c r="AY3300" s="99">
        <v>0.72</v>
      </c>
      <c r="AZ3300" s="99">
        <v>-1E-4</v>
      </c>
      <c r="BA3300" s="119" t="s">
        <v>8</v>
      </c>
      <c r="BB3300" s="4">
        <v>3300</v>
      </c>
      <c r="BC3300" s="4">
        <v>0.75</v>
      </c>
    </row>
    <row r="3301" spans="2:55">
      <c r="B3301">
        <v>3300</v>
      </c>
      <c r="C3301" s="107">
        <f t="shared" si="619"/>
        <v>0.75</v>
      </c>
      <c r="D3301" s="5">
        <f t="shared" si="620"/>
        <v>5</v>
      </c>
      <c r="E3301" s="5" t="str">
        <f t="shared" si="621"/>
        <v>0.0009997</v>
      </c>
      <c r="F3301" s="5" t="str">
        <f t="shared" si="622"/>
        <v>21.02</v>
      </c>
      <c r="G3301" s="5" t="str">
        <f t="shared" si="623"/>
        <v>21.77</v>
      </c>
      <c r="H3301" s="5" t="str">
        <f t="shared" si="624"/>
        <v>0.07624</v>
      </c>
      <c r="I3301" s="1" t="s">
        <v>8</v>
      </c>
      <c r="AN3301" s="89" t="str">
        <f t="shared" si="625"/>
        <v>0.7500</v>
      </c>
      <c r="AO3301" s="89" t="str">
        <f t="shared" si="626"/>
        <v>5.000</v>
      </c>
      <c r="AP3301" s="89" t="str">
        <f t="shared" si="627"/>
        <v>0.0009997</v>
      </c>
      <c r="AQ3301" s="89" t="str">
        <f t="shared" si="628"/>
        <v>21.02</v>
      </c>
      <c r="AR3301" s="89" t="str">
        <f t="shared" si="629"/>
        <v>21.77</v>
      </c>
      <c r="AS3301" s="89" t="str">
        <f t="shared" si="630"/>
        <v>0.07624</v>
      </c>
      <c r="AT3301" s="89"/>
      <c r="AU3301" s="99">
        <v>0.75</v>
      </c>
      <c r="AV3301" s="99">
        <v>5</v>
      </c>
      <c r="AW3301" s="99">
        <v>9.9971000000000001E-4</v>
      </c>
      <c r="AX3301" s="99">
        <v>21.020217500000001</v>
      </c>
      <c r="AY3301" s="99">
        <v>21.77</v>
      </c>
      <c r="AZ3301" s="99">
        <v>7.6240000000000002E-2</v>
      </c>
      <c r="BA3301" s="119" t="s">
        <v>8</v>
      </c>
      <c r="BB3301" s="4">
        <v>3301</v>
      </c>
      <c r="BC3301" s="4">
        <v>0.75</v>
      </c>
    </row>
    <row r="3302" spans="2:55">
      <c r="B3302">
        <v>3301</v>
      </c>
      <c r="C3302" s="107">
        <f t="shared" si="619"/>
        <v>0.75</v>
      </c>
      <c r="D3302" s="5">
        <f t="shared" si="620"/>
        <v>10</v>
      </c>
      <c r="E3302" s="5" t="str">
        <f t="shared" si="621"/>
        <v>0.001000</v>
      </c>
      <c r="F3302" s="5" t="str">
        <f t="shared" si="622"/>
        <v>42.00</v>
      </c>
      <c r="G3302" s="5" t="str">
        <f t="shared" si="623"/>
        <v>42.75</v>
      </c>
      <c r="H3302" s="5" t="str">
        <f t="shared" si="624"/>
        <v>0.1510</v>
      </c>
      <c r="I3302" s="1" t="s">
        <v>8</v>
      </c>
      <c r="AN3302" s="89" t="str">
        <f t="shared" si="625"/>
        <v>0.7500</v>
      </c>
      <c r="AO3302" s="89" t="str">
        <f t="shared" si="626"/>
        <v>10.00</v>
      </c>
      <c r="AP3302" s="89" t="str">
        <f t="shared" si="627"/>
        <v>0.001000</v>
      </c>
      <c r="AQ3302" s="89" t="str">
        <f t="shared" si="628"/>
        <v>42.00</v>
      </c>
      <c r="AR3302" s="89" t="str">
        <f t="shared" si="629"/>
        <v>42.75</v>
      </c>
      <c r="AS3302" s="89" t="str">
        <f t="shared" si="630"/>
        <v>0.1510</v>
      </c>
      <c r="AT3302" s="89"/>
      <c r="AU3302" s="99">
        <v>0.75</v>
      </c>
      <c r="AV3302" s="99">
        <v>10</v>
      </c>
      <c r="AW3302" s="99">
        <v>9.9999000000000008E-4</v>
      </c>
      <c r="AX3302" s="99">
        <v>42.000007500000002</v>
      </c>
      <c r="AY3302" s="99">
        <v>42.75</v>
      </c>
      <c r="AZ3302" s="99">
        <v>0.15101999999999999</v>
      </c>
      <c r="BA3302" s="119" t="s">
        <v>8</v>
      </c>
      <c r="BB3302" s="4">
        <v>3302</v>
      </c>
      <c r="BC3302" s="4">
        <v>0.75</v>
      </c>
    </row>
    <row r="3303" spans="2:55">
      <c r="B3303">
        <v>3302</v>
      </c>
      <c r="C3303" s="107">
        <f t="shared" si="619"/>
        <v>0.75</v>
      </c>
      <c r="D3303" s="5">
        <f t="shared" si="620"/>
        <v>15</v>
      </c>
      <c r="E3303" s="5" t="str">
        <f t="shared" si="621"/>
        <v>0.001001</v>
      </c>
      <c r="F3303" s="5" t="str">
        <f t="shared" si="622"/>
        <v>62.95</v>
      </c>
      <c r="G3303" s="5" t="str">
        <f t="shared" si="623"/>
        <v>63.70</v>
      </c>
      <c r="H3303" s="5" t="str">
        <f t="shared" si="624"/>
        <v>0.2244</v>
      </c>
      <c r="I3303" s="1" t="s">
        <v>8</v>
      </c>
      <c r="AN3303" s="89" t="str">
        <f t="shared" si="625"/>
        <v>0.7500</v>
      </c>
      <c r="AO3303" s="89" t="str">
        <f t="shared" si="626"/>
        <v>15.00</v>
      </c>
      <c r="AP3303" s="89" t="str">
        <f t="shared" si="627"/>
        <v>0.001001</v>
      </c>
      <c r="AQ3303" s="89" t="str">
        <f t="shared" si="628"/>
        <v>62.95</v>
      </c>
      <c r="AR3303" s="89" t="str">
        <f t="shared" si="629"/>
        <v>63.70</v>
      </c>
      <c r="AS3303" s="89" t="str">
        <f t="shared" si="630"/>
        <v>0.2244</v>
      </c>
      <c r="AT3303" s="89"/>
      <c r="AU3303" s="99">
        <v>0.75</v>
      </c>
      <c r="AV3303" s="99">
        <v>15</v>
      </c>
      <c r="AW3303" s="99">
        <v>1.0005999999999999E-3</v>
      </c>
      <c r="AX3303" s="99">
        <v>62.949550000000002</v>
      </c>
      <c r="AY3303" s="99">
        <v>63.7</v>
      </c>
      <c r="AZ3303" s="99">
        <v>0.22434999999999999</v>
      </c>
      <c r="BA3303" s="119" t="s">
        <v>8</v>
      </c>
      <c r="BB3303" s="4">
        <v>3303</v>
      </c>
      <c r="BC3303" s="4">
        <v>0.75</v>
      </c>
    </row>
    <row r="3304" spans="2:55">
      <c r="B3304">
        <v>3303</v>
      </c>
      <c r="C3304" s="107">
        <f t="shared" si="619"/>
        <v>0.75</v>
      </c>
      <c r="D3304" s="5">
        <f t="shared" si="620"/>
        <v>20</v>
      </c>
      <c r="E3304" s="5" t="str">
        <f t="shared" si="621"/>
        <v>0.001002</v>
      </c>
      <c r="F3304" s="5" t="str">
        <f t="shared" si="622"/>
        <v>83.87</v>
      </c>
      <c r="G3304" s="5" t="str">
        <f t="shared" si="623"/>
        <v>84.62</v>
      </c>
      <c r="H3304" s="5" t="str">
        <f t="shared" si="624"/>
        <v>0.2963</v>
      </c>
      <c r="I3304" s="1" t="s">
        <v>8</v>
      </c>
      <c r="AN3304" s="89" t="str">
        <f t="shared" si="625"/>
        <v>0.7500</v>
      </c>
      <c r="AO3304" s="89" t="str">
        <f t="shared" si="626"/>
        <v>20.00</v>
      </c>
      <c r="AP3304" s="89" t="str">
        <f t="shared" si="627"/>
        <v>0.001002</v>
      </c>
      <c r="AQ3304" s="89" t="str">
        <f t="shared" si="628"/>
        <v>83.87</v>
      </c>
      <c r="AR3304" s="89" t="str">
        <f t="shared" si="629"/>
        <v>84.62</v>
      </c>
      <c r="AS3304" s="89" t="str">
        <f t="shared" si="630"/>
        <v>0.2963</v>
      </c>
      <c r="AT3304" s="89"/>
      <c r="AU3304" s="99">
        <v>0.75</v>
      </c>
      <c r="AV3304" s="99">
        <v>20</v>
      </c>
      <c r="AW3304" s="99">
        <v>1.0015E-3</v>
      </c>
      <c r="AX3304" s="99">
        <v>83.868875000000003</v>
      </c>
      <c r="AY3304" s="99">
        <v>84.62</v>
      </c>
      <c r="AZ3304" s="99">
        <v>0.29632999999999998</v>
      </c>
      <c r="BA3304" s="119" t="s">
        <v>8</v>
      </c>
      <c r="BB3304" s="4">
        <v>3304</v>
      </c>
      <c r="BC3304" s="4">
        <v>0.75</v>
      </c>
    </row>
    <row r="3305" spans="2:55">
      <c r="B3305">
        <v>3304</v>
      </c>
      <c r="C3305" s="107">
        <f t="shared" si="619"/>
        <v>0.75</v>
      </c>
      <c r="D3305" s="5">
        <f t="shared" si="620"/>
        <v>25</v>
      </c>
      <c r="E3305" s="5" t="str">
        <f t="shared" si="621"/>
        <v>0.001003</v>
      </c>
      <c r="F3305" s="5" t="str">
        <f t="shared" si="622"/>
        <v>104.8</v>
      </c>
      <c r="G3305" s="5" t="str">
        <f t="shared" si="623"/>
        <v>105.5</v>
      </c>
      <c r="H3305" s="5" t="str">
        <f t="shared" si="624"/>
        <v>0.3670</v>
      </c>
      <c r="I3305" s="1" t="s">
        <v>8</v>
      </c>
      <c r="AN3305" s="89" t="str">
        <f t="shared" si="625"/>
        <v>0.7500</v>
      </c>
      <c r="AO3305" s="89" t="str">
        <f t="shared" si="626"/>
        <v>25.00</v>
      </c>
      <c r="AP3305" s="89" t="str">
        <f t="shared" si="627"/>
        <v>0.001003</v>
      </c>
      <c r="AQ3305" s="89" t="str">
        <f t="shared" si="628"/>
        <v>104.8</v>
      </c>
      <c r="AR3305" s="89" t="str">
        <f t="shared" si="629"/>
        <v>105.5</v>
      </c>
      <c r="AS3305" s="89" t="str">
        <f t="shared" si="630"/>
        <v>0.3670</v>
      </c>
      <c r="AT3305" s="89"/>
      <c r="AU3305" s="99">
        <v>0.75</v>
      </c>
      <c r="AV3305" s="99">
        <v>25</v>
      </c>
      <c r="AW3305" s="99">
        <v>1.00267E-3</v>
      </c>
      <c r="AX3305" s="99">
        <v>104.76799749999999</v>
      </c>
      <c r="AY3305" s="99">
        <v>105.52</v>
      </c>
      <c r="AZ3305" s="99">
        <v>0.36703000000000002</v>
      </c>
      <c r="BA3305" s="119" t="s">
        <v>8</v>
      </c>
      <c r="BB3305" s="4">
        <v>3305</v>
      </c>
      <c r="BC3305" s="4">
        <v>0.75</v>
      </c>
    </row>
    <row r="3306" spans="2:55">
      <c r="B3306">
        <v>3305</v>
      </c>
      <c r="C3306" s="107">
        <f t="shared" si="619"/>
        <v>0.75</v>
      </c>
      <c r="D3306" s="5">
        <f t="shared" si="620"/>
        <v>30</v>
      </c>
      <c r="E3306" s="5" t="str">
        <f t="shared" si="621"/>
        <v>0.001004</v>
      </c>
      <c r="F3306" s="5" t="str">
        <f t="shared" si="622"/>
        <v>125.7</v>
      </c>
      <c r="G3306" s="5" t="str">
        <f t="shared" si="623"/>
        <v>126.4</v>
      </c>
      <c r="H3306" s="5" t="str">
        <f t="shared" si="624"/>
        <v>0.4365</v>
      </c>
      <c r="I3306" s="1" t="s">
        <v>8</v>
      </c>
      <c r="AN3306" s="89" t="str">
        <f t="shared" si="625"/>
        <v>0.7500</v>
      </c>
      <c r="AO3306" s="89" t="str">
        <f t="shared" si="626"/>
        <v>30.00</v>
      </c>
      <c r="AP3306" s="89" t="str">
        <f t="shared" si="627"/>
        <v>0.001004</v>
      </c>
      <c r="AQ3306" s="89" t="str">
        <f t="shared" si="628"/>
        <v>125.7</v>
      </c>
      <c r="AR3306" s="89" t="str">
        <f t="shared" si="629"/>
        <v>126.4</v>
      </c>
      <c r="AS3306" s="89" t="str">
        <f t="shared" si="630"/>
        <v>0.4365</v>
      </c>
      <c r="AT3306" s="89"/>
      <c r="AU3306" s="99">
        <v>0.75</v>
      </c>
      <c r="AV3306" s="99">
        <v>30</v>
      </c>
      <c r="AW3306" s="99">
        <v>1.0040800000000001E-3</v>
      </c>
      <c r="AX3306" s="99">
        <v>125.65693999999999</v>
      </c>
      <c r="AY3306" s="99">
        <v>126.41</v>
      </c>
      <c r="AZ3306" s="99">
        <v>0.43652999999999997</v>
      </c>
      <c r="BA3306" s="119" t="s">
        <v>8</v>
      </c>
      <c r="BB3306" s="4">
        <v>3306</v>
      </c>
      <c r="BC3306" s="4">
        <v>0.75</v>
      </c>
    </row>
    <row r="3307" spans="2:55">
      <c r="B3307">
        <v>3306</v>
      </c>
      <c r="C3307" s="107">
        <f t="shared" si="619"/>
        <v>0.75</v>
      </c>
      <c r="D3307" s="5">
        <f t="shared" si="620"/>
        <v>35</v>
      </c>
      <c r="E3307" s="5" t="str">
        <f t="shared" si="621"/>
        <v>0.001006</v>
      </c>
      <c r="F3307" s="5" t="str">
        <f t="shared" si="622"/>
        <v>146.5</v>
      </c>
      <c r="G3307" s="5" t="str">
        <f t="shared" si="623"/>
        <v>147.3</v>
      </c>
      <c r="H3307" s="5" t="str">
        <f t="shared" si="624"/>
        <v>0.5049</v>
      </c>
      <c r="I3307" s="1" t="s">
        <v>8</v>
      </c>
      <c r="AN3307" s="89" t="str">
        <f t="shared" si="625"/>
        <v>0.7500</v>
      </c>
      <c r="AO3307" s="89" t="str">
        <f t="shared" si="626"/>
        <v>35.00</v>
      </c>
      <c r="AP3307" s="89" t="str">
        <f t="shared" si="627"/>
        <v>0.001006</v>
      </c>
      <c r="AQ3307" s="89" t="str">
        <f t="shared" si="628"/>
        <v>146.5</v>
      </c>
      <c r="AR3307" s="89" t="str">
        <f t="shared" si="629"/>
        <v>147.3</v>
      </c>
      <c r="AS3307" s="89" t="str">
        <f t="shared" si="630"/>
        <v>0.5049</v>
      </c>
      <c r="AT3307" s="89"/>
      <c r="AU3307" s="99">
        <v>0.75</v>
      </c>
      <c r="AV3307" s="99">
        <v>35</v>
      </c>
      <c r="AW3307" s="99">
        <v>1.0057100000000002E-3</v>
      </c>
      <c r="AX3307" s="99">
        <v>146.54571750000002</v>
      </c>
      <c r="AY3307" s="99">
        <v>147.30000000000001</v>
      </c>
      <c r="AZ3307" s="99">
        <v>0.50487000000000004</v>
      </c>
      <c r="BA3307" s="119" t="s">
        <v>8</v>
      </c>
      <c r="BB3307" s="4">
        <v>3307</v>
      </c>
      <c r="BC3307" s="4">
        <v>0.75</v>
      </c>
    </row>
    <row r="3308" spans="2:55">
      <c r="B3308">
        <v>3307</v>
      </c>
      <c r="C3308" s="107">
        <f t="shared" si="619"/>
        <v>0.75</v>
      </c>
      <c r="D3308" s="5">
        <f t="shared" si="620"/>
        <v>40</v>
      </c>
      <c r="E3308" s="5" t="str">
        <f t="shared" si="621"/>
        <v>0.001008</v>
      </c>
      <c r="F3308" s="5" t="str">
        <f t="shared" si="622"/>
        <v>167.4</v>
      </c>
      <c r="G3308" s="5" t="str">
        <f t="shared" si="623"/>
        <v>168.2</v>
      </c>
      <c r="H3308" s="5" t="str">
        <f t="shared" si="624"/>
        <v>0.5721</v>
      </c>
      <c r="I3308" s="1" t="s">
        <v>8</v>
      </c>
      <c r="AN3308" s="89" t="str">
        <f t="shared" si="625"/>
        <v>0.7500</v>
      </c>
      <c r="AO3308" s="89" t="str">
        <f t="shared" si="626"/>
        <v>40.00</v>
      </c>
      <c r="AP3308" s="89" t="str">
        <f t="shared" si="627"/>
        <v>0.001008</v>
      </c>
      <c r="AQ3308" s="89" t="str">
        <f t="shared" si="628"/>
        <v>167.4</v>
      </c>
      <c r="AR3308" s="89" t="str">
        <f t="shared" si="629"/>
        <v>168.2</v>
      </c>
      <c r="AS3308" s="89" t="str">
        <f t="shared" si="630"/>
        <v>0.5721</v>
      </c>
      <c r="AT3308" s="89"/>
      <c r="AU3308" s="99">
        <v>0.75</v>
      </c>
      <c r="AV3308" s="99">
        <v>40</v>
      </c>
      <c r="AW3308" s="99">
        <v>1.00756E-3</v>
      </c>
      <c r="AX3308" s="99">
        <v>167.43432999999999</v>
      </c>
      <c r="AY3308" s="99">
        <v>168.19</v>
      </c>
      <c r="AZ3308" s="99">
        <v>0.57211000000000001</v>
      </c>
      <c r="BA3308" s="119" t="s">
        <v>8</v>
      </c>
      <c r="BB3308" s="4">
        <v>3308</v>
      </c>
      <c r="BC3308" s="4">
        <v>0.75</v>
      </c>
    </row>
    <row r="3309" spans="2:55">
      <c r="B3309">
        <v>3308</v>
      </c>
      <c r="C3309" s="107">
        <f t="shared" si="619"/>
        <v>0.75</v>
      </c>
      <c r="D3309" s="5">
        <f t="shared" si="620"/>
        <v>45</v>
      </c>
      <c r="E3309" s="5" t="str">
        <f t="shared" si="621"/>
        <v>0.001010</v>
      </c>
      <c r="F3309" s="5" t="str">
        <f t="shared" si="622"/>
        <v>188.3</v>
      </c>
      <c r="G3309" s="5" t="str">
        <f t="shared" si="623"/>
        <v>189.1</v>
      </c>
      <c r="H3309" s="5" t="str">
        <f t="shared" si="624"/>
        <v>0.6383</v>
      </c>
      <c r="I3309" s="1" t="s">
        <v>8</v>
      </c>
      <c r="AN3309" s="89" t="str">
        <f t="shared" si="625"/>
        <v>0.7500</v>
      </c>
      <c r="AO3309" s="89" t="str">
        <f t="shared" si="626"/>
        <v>45.00</v>
      </c>
      <c r="AP3309" s="89" t="str">
        <f t="shared" si="627"/>
        <v>0.001010</v>
      </c>
      <c r="AQ3309" s="89" t="str">
        <f t="shared" si="628"/>
        <v>188.3</v>
      </c>
      <c r="AR3309" s="89" t="str">
        <f t="shared" si="629"/>
        <v>189.1</v>
      </c>
      <c r="AS3309" s="89" t="str">
        <f t="shared" si="630"/>
        <v>0.6383</v>
      </c>
      <c r="AT3309" s="89"/>
      <c r="AU3309" s="99">
        <v>0.75</v>
      </c>
      <c r="AV3309" s="99">
        <v>45</v>
      </c>
      <c r="AW3309" s="99">
        <v>1.0095899999999999E-3</v>
      </c>
      <c r="AX3309" s="99">
        <v>188.32280750000001</v>
      </c>
      <c r="AY3309" s="99">
        <v>189.08</v>
      </c>
      <c r="AZ3309" s="99">
        <v>0.63829999999999998</v>
      </c>
      <c r="BA3309" s="119" t="s">
        <v>8</v>
      </c>
      <c r="BB3309" s="4">
        <v>3309</v>
      </c>
      <c r="BC3309" s="4">
        <v>0.75</v>
      </c>
    </row>
    <row r="3310" spans="2:55">
      <c r="B3310">
        <v>3309</v>
      </c>
      <c r="C3310" s="107">
        <f t="shared" si="619"/>
        <v>0.75</v>
      </c>
      <c r="D3310" s="5">
        <f t="shared" si="620"/>
        <v>50</v>
      </c>
      <c r="E3310" s="5" t="str">
        <f t="shared" si="621"/>
        <v>0.001012</v>
      </c>
      <c r="F3310" s="5" t="str">
        <f t="shared" si="622"/>
        <v>209.2</v>
      </c>
      <c r="G3310" s="5" t="str">
        <f t="shared" si="623"/>
        <v>210.0</v>
      </c>
      <c r="H3310" s="5" t="str">
        <f t="shared" si="624"/>
        <v>0.7035</v>
      </c>
      <c r="I3310" s="1" t="s">
        <v>8</v>
      </c>
      <c r="AN3310" s="89" t="str">
        <f t="shared" si="625"/>
        <v>0.7500</v>
      </c>
      <c r="AO3310" s="89" t="str">
        <f t="shared" si="626"/>
        <v>50.00</v>
      </c>
      <c r="AP3310" s="89" t="str">
        <f t="shared" si="627"/>
        <v>0.001012</v>
      </c>
      <c r="AQ3310" s="89" t="str">
        <f t="shared" si="628"/>
        <v>209.2</v>
      </c>
      <c r="AR3310" s="89" t="str">
        <f t="shared" si="629"/>
        <v>210.0</v>
      </c>
      <c r="AS3310" s="89" t="str">
        <f t="shared" si="630"/>
        <v>0.7035</v>
      </c>
      <c r="AT3310" s="89"/>
      <c r="AU3310" s="99">
        <v>0.75</v>
      </c>
      <c r="AV3310" s="99">
        <v>50</v>
      </c>
      <c r="AW3310" s="99">
        <v>1.0118199999999999E-3</v>
      </c>
      <c r="AX3310" s="99">
        <v>209.221135</v>
      </c>
      <c r="AY3310" s="99">
        <v>209.98</v>
      </c>
      <c r="AZ3310" s="99">
        <v>0.70347000000000004</v>
      </c>
      <c r="BA3310" s="119" t="s">
        <v>8</v>
      </c>
      <c r="BB3310" s="4">
        <v>3310</v>
      </c>
      <c r="BC3310" s="4">
        <v>0.75</v>
      </c>
    </row>
    <row r="3311" spans="2:55">
      <c r="B3311">
        <v>3310</v>
      </c>
      <c r="C3311" s="107">
        <f t="shared" si="619"/>
        <v>0.75</v>
      </c>
      <c r="D3311" s="5">
        <f t="shared" si="620"/>
        <v>55</v>
      </c>
      <c r="E3311" s="5" t="str">
        <f t="shared" si="621"/>
        <v>0.001014</v>
      </c>
      <c r="F3311" s="5" t="str">
        <f t="shared" si="622"/>
        <v>230.1</v>
      </c>
      <c r="G3311" s="5" t="str">
        <f t="shared" si="623"/>
        <v>230.9</v>
      </c>
      <c r="H3311" s="5" t="str">
        <f t="shared" si="624"/>
        <v>0.7677</v>
      </c>
      <c r="I3311" s="1" t="s">
        <v>8</v>
      </c>
      <c r="AN3311" s="89" t="str">
        <f t="shared" si="625"/>
        <v>0.7500</v>
      </c>
      <c r="AO3311" s="89" t="str">
        <f t="shared" si="626"/>
        <v>55.00</v>
      </c>
      <c r="AP3311" s="89" t="str">
        <f t="shared" si="627"/>
        <v>0.001014</v>
      </c>
      <c r="AQ3311" s="89" t="str">
        <f t="shared" si="628"/>
        <v>230.1</v>
      </c>
      <c r="AR3311" s="89" t="str">
        <f t="shared" si="629"/>
        <v>230.9</v>
      </c>
      <c r="AS3311" s="89" t="str">
        <f t="shared" si="630"/>
        <v>0.7677</v>
      </c>
      <c r="AT3311" s="89"/>
      <c r="AU3311" s="99">
        <v>0.75</v>
      </c>
      <c r="AV3311" s="99">
        <v>55</v>
      </c>
      <c r="AW3311" s="99">
        <v>1.0142199999999999E-3</v>
      </c>
      <c r="AX3311" s="99">
        <v>230.11933500000001</v>
      </c>
      <c r="AY3311" s="99">
        <v>230.88</v>
      </c>
      <c r="AZ3311" s="99">
        <v>0.76766000000000001</v>
      </c>
      <c r="BA3311" s="119" t="s">
        <v>8</v>
      </c>
      <c r="BB3311" s="4">
        <v>3311</v>
      </c>
      <c r="BC3311" s="4">
        <v>0.75</v>
      </c>
    </row>
    <row r="3312" spans="2:55">
      <c r="B3312">
        <v>3311</v>
      </c>
      <c r="C3312" s="107">
        <f t="shared" si="619"/>
        <v>0.75</v>
      </c>
      <c r="D3312" s="5">
        <f t="shared" si="620"/>
        <v>60</v>
      </c>
      <c r="E3312" s="5" t="str">
        <f t="shared" si="621"/>
        <v>0.001017</v>
      </c>
      <c r="F3312" s="5" t="str">
        <f t="shared" si="622"/>
        <v>251.0</v>
      </c>
      <c r="G3312" s="5" t="str">
        <f t="shared" si="623"/>
        <v>251.8</v>
      </c>
      <c r="H3312" s="5" t="str">
        <f t="shared" si="624"/>
        <v>0.8309</v>
      </c>
      <c r="I3312" s="1" t="s">
        <v>8</v>
      </c>
      <c r="AN3312" s="89" t="str">
        <f t="shared" si="625"/>
        <v>0.7500</v>
      </c>
      <c r="AO3312" s="89" t="str">
        <f t="shared" si="626"/>
        <v>60.00</v>
      </c>
      <c r="AP3312" s="89" t="str">
        <f t="shared" si="627"/>
        <v>0.001017</v>
      </c>
      <c r="AQ3312" s="89" t="str">
        <f t="shared" si="628"/>
        <v>251.0</v>
      </c>
      <c r="AR3312" s="89" t="str">
        <f t="shared" si="629"/>
        <v>251.8</v>
      </c>
      <c r="AS3312" s="89" t="str">
        <f t="shared" si="630"/>
        <v>0.8309</v>
      </c>
      <c r="AT3312" s="89"/>
      <c r="AU3312" s="99">
        <v>0.75</v>
      </c>
      <c r="AV3312" s="99">
        <v>60</v>
      </c>
      <c r="AW3312" s="99">
        <v>1.0168E-3</v>
      </c>
      <c r="AX3312" s="99">
        <v>251.0274</v>
      </c>
      <c r="AY3312" s="99">
        <v>251.79</v>
      </c>
      <c r="AZ3312" s="99">
        <v>0.83089999999999997</v>
      </c>
      <c r="BA3312" s="119" t="s">
        <v>8</v>
      </c>
      <c r="BB3312" s="4">
        <v>3312</v>
      </c>
      <c r="BC3312" s="4">
        <v>0.75</v>
      </c>
    </row>
    <row r="3313" spans="2:55">
      <c r="B3313">
        <v>3312</v>
      </c>
      <c r="C3313" s="107">
        <f t="shared" si="619"/>
        <v>0.75</v>
      </c>
      <c r="D3313" s="5">
        <f t="shared" si="620"/>
        <v>65</v>
      </c>
      <c r="E3313" s="5" t="str">
        <f t="shared" si="621"/>
        <v>0.001020</v>
      </c>
      <c r="F3313" s="5" t="str">
        <f t="shared" si="622"/>
        <v>272.0</v>
      </c>
      <c r="G3313" s="5" t="str">
        <f t="shared" si="623"/>
        <v>272.7</v>
      </c>
      <c r="H3313" s="5" t="str">
        <f t="shared" si="624"/>
        <v>0.8932</v>
      </c>
      <c r="I3313" s="1" t="s">
        <v>8</v>
      </c>
      <c r="AN3313" s="89" t="str">
        <f t="shared" si="625"/>
        <v>0.7500</v>
      </c>
      <c r="AO3313" s="89" t="str">
        <f t="shared" si="626"/>
        <v>65.00</v>
      </c>
      <c r="AP3313" s="89" t="str">
        <f t="shared" si="627"/>
        <v>0.001020</v>
      </c>
      <c r="AQ3313" s="89" t="str">
        <f t="shared" si="628"/>
        <v>272.0</v>
      </c>
      <c r="AR3313" s="89" t="str">
        <f t="shared" si="629"/>
        <v>272.7</v>
      </c>
      <c r="AS3313" s="89" t="str">
        <f t="shared" si="630"/>
        <v>0.8932</v>
      </c>
      <c r="AT3313" s="89"/>
      <c r="AU3313" s="99">
        <v>0.75</v>
      </c>
      <c r="AV3313" s="99">
        <v>65</v>
      </c>
      <c r="AW3313" s="99">
        <v>1.01954E-3</v>
      </c>
      <c r="AX3313" s="99">
        <v>271.95534500000002</v>
      </c>
      <c r="AY3313" s="99">
        <v>272.72000000000003</v>
      </c>
      <c r="AZ3313" s="99">
        <v>0.89324000000000003</v>
      </c>
      <c r="BA3313" s="119" t="s">
        <v>8</v>
      </c>
      <c r="BB3313" s="4">
        <v>3313</v>
      </c>
      <c r="BC3313" s="4">
        <v>0.75</v>
      </c>
    </row>
    <row r="3314" spans="2:55">
      <c r="B3314">
        <v>3313</v>
      </c>
      <c r="C3314" s="107">
        <f t="shared" si="619"/>
        <v>0.75</v>
      </c>
      <c r="D3314" s="5">
        <f t="shared" si="620"/>
        <v>70</v>
      </c>
      <c r="E3314" s="5" t="str">
        <f t="shared" si="621"/>
        <v>0.001022</v>
      </c>
      <c r="F3314" s="5" t="str">
        <f t="shared" si="622"/>
        <v>292.9</v>
      </c>
      <c r="G3314" s="5" t="str">
        <f t="shared" si="623"/>
        <v>293.7</v>
      </c>
      <c r="H3314" s="5" t="str">
        <f t="shared" si="624"/>
        <v>0.9547</v>
      </c>
      <c r="I3314" s="1" t="s">
        <v>8</v>
      </c>
      <c r="AN3314" s="89" t="str">
        <f t="shared" si="625"/>
        <v>0.7500</v>
      </c>
      <c r="AO3314" s="89" t="str">
        <f t="shared" si="626"/>
        <v>70.00</v>
      </c>
      <c r="AP3314" s="89" t="str">
        <f t="shared" si="627"/>
        <v>0.001022</v>
      </c>
      <c r="AQ3314" s="89" t="str">
        <f t="shared" si="628"/>
        <v>292.9</v>
      </c>
      <c r="AR3314" s="89" t="str">
        <f t="shared" si="629"/>
        <v>293.7</v>
      </c>
      <c r="AS3314" s="89" t="str">
        <f t="shared" si="630"/>
        <v>0.9547</v>
      </c>
      <c r="AT3314" s="89"/>
      <c r="AU3314" s="99">
        <v>0.75</v>
      </c>
      <c r="AV3314" s="99">
        <v>70</v>
      </c>
      <c r="AW3314" s="99">
        <v>1.0224400000000001E-3</v>
      </c>
      <c r="AX3314" s="99">
        <v>292.88316999999995</v>
      </c>
      <c r="AY3314" s="99">
        <v>293.64999999999998</v>
      </c>
      <c r="AZ3314" s="99">
        <v>0.95469999999999999</v>
      </c>
      <c r="BA3314" s="119" t="s">
        <v>8</v>
      </c>
      <c r="BB3314" s="4">
        <v>3314</v>
      </c>
      <c r="BC3314" s="4">
        <v>0.75</v>
      </c>
    </row>
    <row r="3315" spans="2:55">
      <c r="B3315">
        <v>3314</v>
      </c>
      <c r="C3315" s="107">
        <f t="shared" si="619"/>
        <v>0.75</v>
      </c>
      <c r="D3315" s="5">
        <f t="shared" si="620"/>
        <v>75</v>
      </c>
      <c r="E3315" s="5" t="str">
        <f t="shared" si="621"/>
        <v>0.001026</v>
      </c>
      <c r="F3315" s="5" t="str">
        <f t="shared" si="622"/>
        <v>313.8</v>
      </c>
      <c r="G3315" s="5" t="str">
        <f t="shared" si="623"/>
        <v>314.6</v>
      </c>
      <c r="H3315" s="5" t="str">
        <f t="shared" si="624"/>
        <v>1.015</v>
      </c>
      <c r="I3315" s="1" t="s">
        <v>8</v>
      </c>
      <c r="AN3315" s="89" t="str">
        <f t="shared" si="625"/>
        <v>0.7500</v>
      </c>
      <c r="AO3315" s="89" t="str">
        <f t="shared" si="626"/>
        <v>75.00</v>
      </c>
      <c r="AP3315" s="89" t="str">
        <f t="shared" si="627"/>
        <v>0.001026</v>
      </c>
      <c r="AQ3315" s="89" t="str">
        <f t="shared" si="628"/>
        <v>313.8</v>
      </c>
      <c r="AR3315" s="89" t="str">
        <f t="shared" si="629"/>
        <v>314.6</v>
      </c>
      <c r="AS3315" s="89" t="str">
        <f t="shared" si="630"/>
        <v>1.015</v>
      </c>
      <c r="AT3315" s="89"/>
      <c r="AU3315" s="99">
        <v>0.75</v>
      </c>
      <c r="AV3315" s="99">
        <v>75</v>
      </c>
      <c r="AW3315" s="99">
        <v>1.0255000000000002E-3</v>
      </c>
      <c r="AX3315" s="99">
        <v>313.83087500000005</v>
      </c>
      <c r="AY3315" s="99">
        <v>314.60000000000002</v>
      </c>
      <c r="AZ3315" s="99">
        <v>1.0153000000000001</v>
      </c>
      <c r="BA3315" s="119" t="s">
        <v>8</v>
      </c>
      <c r="BB3315" s="4">
        <v>3315</v>
      </c>
      <c r="BC3315" s="4">
        <v>0.75</v>
      </c>
    </row>
    <row r="3316" spans="2:55">
      <c r="B3316">
        <v>3315</v>
      </c>
      <c r="C3316" s="107">
        <f t="shared" si="619"/>
        <v>0.75</v>
      </c>
      <c r="D3316" s="5">
        <f t="shared" si="620"/>
        <v>80</v>
      </c>
      <c r="E3316" s="5" t="str">
        <f t="shared" si="621"/>
        <v>0.001029</v>
      </c>
      <c r="F3316" s="5" t="str">
        <f t="shared" si="622"/>
        <v>334.8</v>
      </c>
      <c r="G3316" s="5" t="str">
        <f t="shared" si="623"/>
        <v>335.6</v>
      </c>
      <c r="H3316" s="5" t="str">
        <f t="shared" si="624"/>
        <v>1.075</v>
      </c>
      <c r="I3316" s="1" t="s">
        <v>8</v>
      </c>
      <c r="AN3316" s="89" t="str">
        <f t="shared" si="625"/>
        <v>0.7500</v>
      </c>
      <c r="AO3316" s="89" t="str">
        <f t="shared" si="626"/>
        <v>80.00</v>
      </c>
      <c r="AP3316" s="89" t="str">
        <f t="shared" si="627"/>
        <v>0.001029</v>
      </c>
      <c r="AQ3316" s="89" t="str">
        <f t="shared" si="628"/>
        <v>334.8</v>
      </c>
      <c r="AR3316" s="89" t="str">
        <f t="shared" si="629"/>
        <v>335.6</v>
      </c>
      <c r="AS3316" s="89" t="str">
        <f t="shared" si="630"/>
        <v>1.075</v>
      </c>
      <c r="AT3316" s="89"/>
      <c r="AU3316" s="99">
        <v>0.75</v>
      </c>
      <c r="AV3316" s="99">
        <v>80</v>
      </c>
      <c r="AW3316" s="99">
        <v>1.0287200000000001E-3</v>
      </c>
      <c r="AX3316" s="99">
        <v>334.79845999999998</v>
      </c>
      <c r="AY3316" s="99">
        <v>335.57</v>
      </c>
      <c r="AZ3316" s="99">
        <v>1.0750999999999999</v>
      </c>
      <c r="BA3316" s="119" t="s">
        <v>8</v>
      </c>
      <c r="BB3316" s="4">
        <v>3316</v>
      </c>
      <c r="BC3316" s="4">
        <v>0.75</v>
      </c>
    </row>
    <row r="3317" spans="2:55">
      <c r="B3317">
        <v>3316</v>
      </c>
      <c r="C3317" s="107">
        <f t="shared" si="619"/>
        <v>0.75</v>
      </c>
      <c r="D3317" s="5">
        <f t="shared" si="620"/>
        <v>85</v>
      </c>
      <c r="E3317" s="5" t="str">
        <f t="shared" si="621"/>
        <v>0.001032</v>
      </c>
      <c r="F3317" s="5" t="str">
        <f t="shared" si="622"/>
        <v>355.8</v>
      </c>
      <c r="G3317" s="5" t="str">
        <f t="shared" si="623"/>
        <v>356.6</v>
      </c>
      <c r="H3317" s="5" t="str">
        <f t="shared" si="624"/>
        <v>1.134</v>
      </c>
      <c r="I3317" s="1" t="s">
        <v>8</v>
      </c>
      <c r="AN3317" s="89" t="str">
        <f t="shared" si="625"/>
        <v>0.7500</v>
      </c>
      <c r="AO3317" s="89" t="str">
        <f t="shared" si="626"/>
        <v>85.00</v>
      </c>
      <c r="AP3317" s="89" t="str">
        <f t="shared" si="627"/>
        <v>0.001032</v>
      </c>
      <c r="AQ3317" s="89" t="str">
        <f t="shared" si="628"/>
        <v>355.8</v>
      </c>
      <c r="AR3317" s="89" t="str">
        <f t="shared" si="629"/>
        <v>356.6</v>
      </c>
      <c r="AS3317" s="89" t="str">
        <f t="shared" si="630"/>
        <v>1.134</v>
      </c>
      <c r="AT3317" s="89"/>
      <c r="AU3317" s="99">
        <v>0.75</v>
      </c>
      <c r="AV3317" s="99">
        <v>85</v>
      </c>
      <c r="AW3317" s="99">
        <v>1.03209E-3</v>
      </c>
      <c r="AX3317" s="99">
        <v>355.7859325</v>
      </c>
      <c r="AY3317" s="99">
        <v>356.56</v>
      </c>
      <c r="AZ3317" s="99">
        <v>1.1341000000000001</v>
      </c>
      <c r="BA3317" s="119" t="s">
        <v>8</v>
      </c>
      <c r="BB3317" s="4">
        <v>3317</v>
      </c>
      <c r="BC3317" s="4">
        <v>0.75</v>
      </c>
    </row>
    <row r="3318" spans="2:55">
      <c r="B3318">
        <v>3317</v>
      </c>
      <c r="C3318" s="107">
        <f t="shared" si="619"/>
        <v>0.75</v>
      </c>
      <c r="D3318" s="5">
        <f t="shared" si="620"/>
        <v>90</v>
      </c>
      <c r="E3318" s="5" t="str">
        <f t="shared" si="621"/>
        <v>0.001036</v>
      </c>
      <c r="F3318" s="5" t="str">
        <f t="shared" si="622"/>
        <v>376.8</v>
      </c>
      <c r="G3318" s="5" t="str">
        <f t="shared" si="623"/>
        <v>377.6</v>
      </c>
      <c r="H3318" s="5" t="str">
        <f t="shared" si="624"/>
        <v>1.192</v>
      </c>
      <c r="I3318" s="1" t="s">
        <v>8</v>
      </c>
      <c r="AN3318" s="89" t="str">
        <f t="shared" si="625"/>
        <v>0.7500</v>
      </c>
      <c r="AO3318" s="89" t="str">
        <f t="shared" si="626"/>
        <v>90.00</v>
      </c>
      <c r="AP3318" s="89" t="str">
        <f t="shared" si="627"/>
        <v>0.001036</v>
      </c>
      <c r="AQ3318" s="89" t="str">
        <f t="shared" si="628"/>
        <v>376.8</v>
      </c>
      <c r="AR3318" s="89" t="str">
        <f t="shared" si="629"/>
        <v>377.6</v>
      </c>
      <c r="AS3318" s="89" t="str">
        <f t="shared" si="630"/>
        <v>1.192</v>
      </c>
      <c r="AT3318" s="89"/>
      <c r="AU3318" s="99">
        <v>0.75</v>
      </c>
      <c r="AV3318" s="99">
        <v>90</v>
      </c>
      <c r="AW3318" s="99">
        <v>1.0356199999999999E-3</v>
      </c>
      <c r="AX3318" s="99">
        <v>376.79328499999997</v>
      </c>
      <c r="AY3318" s="99">
        <v>377.57</v>
      </c>
      <c r="AZ3318" s="99">
        <v>1.1923999999999999</v>
      </c>
      <c r="BA3318" s="119" t="s">
        <v>8</v>
      </c>
      <c r="BB3318" s="4">
        <v>3318</v>
      </c>
      <c r="BC3318" s="4">
        <v>0.75</v>
      </c>
    </row>
    <row r="3319" spans="2:55">
      <c r="B3319">
        <v>3318</v>
      </c>
      <c r="C3319" s="107">
        <f t="shared" si="619"/>
        <v>0.75</v>
      </c>
      <c r="D3319" s="5">
        <f t="shared" si="620"/>
        <v>95</v>
      </c>
      <c r="E3319" s="5" t="str">
        <f t="shared" si="621"/>
        <v>0.001039</v>
      </c>
      <c r="F3319" s="5" t="str">
        <f t="shared" si="622"/>
        <v>397.8</v>
      </c>
      <c r="G3319" s="5" t="str">
        <f t="shared" si="623"/>
        <v>398.6</v>
      </c>
      <c r="H3319" s="5" t="str">
        <f t="shared" si="624"/>
        <v>1.250</v>
      </c>
      <c r="I3319" s="1" t="s">
        <v>8</v>
      </c>
      <c r="AN3319" s="89" t="str">
        <f t="shared" si="625"/>
        <v>0.7500</v>
      </c>
      <c r="AO3319" s="89" t="str">
        <f t="shared" si="626"/>
        <v>95.00</v>
      </c>
      <c r="AP3319" s="89" t="str">
        <f t="shared" si="627"/>
        <v>0.001039</v>
      </c>
      <c r="AQ3319" s="89" t="str">
        <f t="shared" si="628"/>
        <v>397.8</v>
      </c>
      <c r="AR3319" s="89" t="str">
        <f t="shared" si="629"/>
        <v>398.6</v>
      </c>
      <c r="AS3319" s="89" t="str">
        <f t="shared" si="630"/>
        <v>1.250</v>
      </c>
      <c r="AT3319" s="89"/>
      <c r="AU3319" s="99">
        <v>0.75</v>
      </c>
      <c r="AV3319" s="99">
        <v>95</v>
      </c>
      <c r="AW3319" s="99">
        <v>1.0392999999999999E-3</v>
      </c>
      <c r="AX3319" s="99">
        <v>397.82052500000003</v>
      </c>
      <c r="AY3319" s="99">
        <v>398.6</v>
      </c>
      <c r="AZ3319" s="99">
        <v>1.2499</v>
      </c>
      <c r="BA3319" s="119" t="s">
        <v>8</v>
      </c>
      <c r="BB3319" s="4">
        <v>3319</v>
      </c>
      <c r="BC3319" s="4">
        <v>0.75</v>
      </c>
    </row>
    <row r="3320" spans="2:55">
      <c r="B3320">
        <v>3319</v>
      </c>
      <c r="C3320" s="107">
        <f t="shared" si="619"/>
        <v>0.75</v>
      </c>
      <c r="D3320" s="5">
        <f t="shared" si="620"/>
        <v>100</v>
      </c>
      <c r="E3320" s="5" t="str">
        <f t="shared" si="621"/>
        <v>0.001043</v>
      </c>
      <c r="F3320" s="5" t="str">
        <f t="shared" si="622"/>
        <v>418.9</v>
      </c>
      <c r="G3320" s="5" t="str">
        <f t="shared" si="623"/>
        <v>419.7</v>
      </c>
      <c r="H3320" s="5" t="str">
        <f t="shared" si="624"/>
        <v>1.307</v>
      </c>
      <c r="I3320" s="1" t="s">
        <v>8</v>
      </c>
      <c r="AN3320" s="89" t="str">
        <f t="shared" si="625"/>
        <v>0.7500</v>
      </c>
      <c r="AO3320" s="89" t="str">
        <f t="shared" si="626"/>
        <v>100.0</v>
      </c>
      <c r="AP3320" s="89" t="str">
        <f t="shared" si="627"/>
        <v>0.001043</v>
      </c>
      <c r="AQ3320" s="89" t="str">
        <f t="shared" si="628"/>
        <v>418.9</v>
      </c>
      <c r="AR3320" s="89" t="str">
        <f t="shared" si="629"/>
        <v>419.7</v>
      </c>
      <c r="AS3320" s="89" t="str">
        <f t="shared" si="630"/>
        <v>1.307</v>
      </c>
      <c r="AT3320" s="89"/>
      <c r="AU3320" s="99">
        <v>0.75</v>
      </c>
      <c r="AV3320" s="99">
        <v>100</v>
      </c>
      <c r="AW3320" s="99">
        <v>1.04313E-3</v>
      </c>
      <c r="AX3320" s="99">
        <v>418.86765249999996</v>
      </c>
      <c r="AY3320" s="99">
        <v>419.65</v>
      </c>
      <c r="AZ3320" s="99">
        <v>1.3067</v>
      </c>
      <c r="BA3320" s="119" t="s">
        <v>8</v>
      </c>
      <c r="BB3320" s="4">
        <v>3320</v>
      </c>
      <c r="BC3320" s="4">
        <v>0.75</v>
      </c>
    </row>
    <row r="3321" spans="2:55">
      <c r="B3321">
        <v>3320</v>
      </c>
      <c r="C3321" s="107">
        <f t="shared" si="619"/>
        <v>0.75</v>
      </c>
      <c r="D3321" s="5">
        <f t="shared" si="620"/>
        <v>105</v>
      </c>
      <c r="E3321" s="5" t="str">
        <f t="shared" si="621"/>
        <v>0.001047</v>
      </c>
      <c r="F3321" s="5" t="str">
        <f t="shared" si="622"/>
        <v>440.0</v>
      </c>
      <c r="G3321" s="5" t="str">
        <f t="shared" si="623"/>
        <v>440.7</v>
      </c>
      <c r="H3321" s="5" t="str">
        <f t="shared" si="624"/>
        <v>1.363</v>
      </c>
      <c r="I3321" s="1" t="s">
        <v>8</v>
      </c>
      <c r="AN3321" s="89" t="str">
        <f t="shared" si="625"/>
        <v>0.7500</v>
      </c>
      <c r="AO3321" s="89" t="str">
        <f t="shared" si="626"/>
        <v>105.0</v>
      </c>
      <c r="AP3321" s="89" t="str">
        <f t="shared" si="627"/>
        <v>0.001047</v>
      </c>
      <c r="AQ3321" s="89" t="str">
        <f t="shared" si="628"/>
        <v>440.0</v>
      </c>
      <c r="AR3321" s="89" t="str">
        <f t="shared" si="629"/>
        <v>440.7</v>
      </c>
      <c r="AS3321" s="89" t="str">
        <f t="shared" si="630"/>
        <v>1.363</v>
      </c>
      <c r="AT3321" s="89"/>
      <c r="AU3321" s="99">
        <v>0.75</v>
      </c>
      <c r="AV3321" s="99">
        <v>105</v>
      </c>
      <c r="AW3321" s="99">
        <v>1.0471200000000001E-3</v>
      </c>
      <c r="AX3321" s="99">
        <v>439.95465999999999</v>
      </c>
      <c r="AY3321" s="99">
        <v>440.74</v>
      </c>
      <c r="AZ3321" s="99">
        <v>1.3628</v>
      </c>
      <c r="BA3321" s="119" t="s">
        <v>8</v>
      </c>
      <c r="BB3321" s="4">
        <v>3321</v>
      </c>
      <c r="BC3321" s="4">
        <v>0.75</v>
      </c>
    </row>
    <row r="3322" spans="2:55">
      <c r="B3322">
        <v>3321</v>
      </c>
      <c r="C3322" s="107">
        <f t="shared" si="619"/>
        <v>0.75</v>
      </c>
      <c r="D3322" s="5">
        <f t="shared" si="620"/>
        <v>110</v>
      </c>
      <c r="E3322" s="5" t="str">
        <f t="shared" si="621"/>
        <v>0.001051</v>
      </c>
      <c r="F3322" s="5" t="str">
        <f t="shared" si="622"/>
        <v>461.1</v>
      </c>
      <c r="G3322" s="5" t="str">
        <f t="shared" si="623"/>
        <v>461.9</v>
      </c>
      <c r="H3322" s="5" t="str">
        <f t="shared" si="624"/>
        <v>1.418</v>
      </c>
      <c r="I3322" s="1" t="s">
        <v>8</v>
      </c>
      <c r="AN3322" s="89" t="str">
        <f t="shared" si="625"/>
        <v>0.7500</v>
      </c>
      <c r="AO3322" s="89" t="str">
        <f t="shared" si="626"/>
        <v>110.0</v>
      </c>
      <c r="AP3322" s="89" t="str">
        <f t="shared" si="627"/>
        <v>0.001051</v>
      </c>
      <c r="AQ3322" s="89" t="str">
        <f t="shared" si="628"/>
        <v>461.1</v>
      </c>
      <c r="AR3322" s="89" t="str">
        <f t="shared" si="629"/>
        <v>461.9</v>
      </c>
      <c r="AS3322" s="89" t="str">
        <f t="shared" si="630"/>
        <v>1.418</v>
      </c>
      <c r="AT3322" s="89"/>
      <c r="AU3322" s="99">
        <v>0.75</v>
      </c>
      <c r="AV3322" s="99">
        <v>110</v>
      </c>
      <c r="AW3322" s="99">
        <v>1.05126E-3</v>
      </c>
      <c r="AX3322" s="99">
        <v>461.07155499999999</v>
      </c>
      <c r="AY3322" s="99">
        <v>461.86</v>
      </c>
      <c r="AZ3322" s="99">
        <v>1.4182999999999999</v>
      </c>
      <c r="BA3322" s="119" t="s">
        <v>8</v>
      </c>
      <c r="BB3322" s="4">
        <v>3322</v>
      </c>
      <c r="BC3322" s="4">
        <v>0.75</v>
      </c>
    </row>
    <row r="3323" spans="2:55">
      <c r="B3323">
        <v>3322</v>
      </c>
      <c r="C3323" s="107">
        <f t="shared" si="619"/>
        <v>0.75</v>
      </c>
      <c r="D3323" s="5">
        <f t="shared" si="620"/>
        <v>115</v>
      </c>
      <c r="E3323" s="5" t="str">
        <f t="shared" si="621"/>
        <v>0.001056</v>
      </c>
      <c r="F3323" s="5" t="str">
        <f t="shared" si="622"/>
        <v>482.2</v>
      </c>
      <c r="G3323" s="5" t="str">
        <f t="shared" si="623"/>
        <v>483.0</v>
      </c>
      <c r="H3323" s="5" t="str">
        <f t="shared" si="624"/>
        <v>1.473</v>
      </c>
      <c r="I3323" s="1" t="s">
        <v>8</v>
      </c>
      <c r="AN3323" s="89" t="str">
        <f t="shared" si="625"/>
        <v>0.7500</v>
      </c>
      <c r="AO3323" s="89" t="str">
        <f t="shared" si="626"/>
        <v>115.0</v>
      </c>
      <c r="AP3323" s="89" t="str">
        <f t="shared" si="627"/>
        <v>0.001056</v>
      </c>
      <c r="AQ3323" s="89" t="str">
        <f t="shared" si="628"/>
        <v>482.2</v>
      </c>
      <c r="AR3323" s="89" t="str">
        <f t="shared" si="629"/>
        <v>483.0</v>
      </c>
      <c r="AS3323" s="89" t="str">
        <f t="shared" si="630"/>
        <v>1.473</v>
      </c>
      <c r="AT3323" s="89"/>
      <c r="AU3323" s="99">
        <v>0.75</v>
      </c>
      <c r="AV3323" s="99">
        <v>115</v>
      </c>
      <c r="AW3323" s="99">
        <v>1.0555600000000001E-3</v>
      </c>
      <c r="AX3323" s="99">
        <v>482.21832999999998</v>
      </c>
      <c r="AY3323" s="99">
        <v>483.01</v>
      </c>
      <c r="AZ3323" s="99">
        <v>1.4732000000000001</v>
      </c>
      <c r="BA3323" s="119" t="s">
        <v>8</v>
      </c>
      <c r="BB3323" s="4">
        <v>3323</v>
      </c>
      <c r="BC3323" s="4">
        <v>0.75</v>
      </c>
    </row>
    <row r="3324" spans="2:55">
      <c r="B3324">
        <v>3323</v>
      </c>
      <c r="C3324" s="107">
        <f t="shared" si="619"/>
        <v>0.75</v>
      </c>
      <c r="D3324" s="5">
        <f t="shared" si="620"/>
        <v>120</v>
      </c>
      <c r="E3324" s="5" t="str">
        <f t="shared" si="621"/>
        <v>0.001060</v>
      </c>
      <c r="F3324" s="5" t="str">
        <f t="shared" si="622"/>
        <v>503.4</v>
      </c>
      <c r="G3324" s="5" t="str">
        <f t="shared" si="623"/>
        <v>504.2</v>
      </c>
      <c r="H3324" s="5" t="str">
        <f t="shared" si="624"/>
        <v>1.527</v>
      </c>
      <c r="I3324" s="1" t="s">
        <v>8</v>
      </c>
      <c r="AN3324" s="89" t="str">
        <f t="shared" si="625"/>
        <v>0.7500</v>
      </c>
      <c r="AO3324" s="89" t="str">
        <f t="shared" si="626"/>
        <v>120.0</v>
      </c>
      <c r="AP3324" s="89" t="str">
        <f t="shared" si="627"/>
        <v>0.001060</v>
      </c>
      <c r="AQ3324" s="89" t="str">
        <f t="shared" si="628"/>
        <v>503.4</v>
      </c>
      <c r="AR3324" s="89" t="str">
        <f t="shared" si="629"/>
        <v>504.2</v>
      </c>
      <c r="AS3324" s="89" t="str">
        <f t="shared" si="630"/>
        <v>1.527</v>
      </c>
      <c r="AT3324" s="89"/>
      <c r="AU3324" s="99">
        <v>0.75</v>
      </c>
      <c r="AV3324" s="99">
        <v>120</v>
      </c>
      <c r="AW3324" s="99">
        <v>1.0600200000000001E-3</v>
      </c>
      <c r="AX3324" s="99">
        <v>503.40498500000001</v>
      </c>
      <c r="AY3324" s="99">
        <v>504.2</v>
      </c>
      <c r="AZ3324" s="99">
        <v>1.5274000000000001</v>
      </c>
      <c r="BA3324" s="119" t="s">
        <v>8</v>
      </c>
      <c r="BB3324" s="4">
        <v>3324</v>
      </c>
      <c r="BC3324" s="4">
        <v>0.75</v>
      </c>
    </row>
    <row r="3325" spans="2:55">
      <c r="B3325">
        <v>3324</v>
      </c>
      <c r="C3325" s="107">
        <f t="shared" si="619"/>
        <v>0.75</v>
      </c>
      <c r="D3325" s="5">
        <f t="shared" si="620"/>
        <v>125</v>
      </c>
      <c r="E3325" s="5" t="str">
        <f t="shared" si="621"/>
        <v>0.001065</v>
      </c>
      <c r="F3325" s="5" t="str">
        <f t="shared" si="622"/>
        <v>524.6</v>
      </c>
      <c r="G3325" s="5" t="str">
        <f t="shared" si="623"/>
        <v>525.4</v>
      </c>
      <c r="H3325" s="5" t="str">
        <f t="shared" si="624"/>
        <v>1.581</v>
      </c>
      <c r="I3325" s="1" t="s">
        <v>8</v>
      </c>
      <c r="AN3325" s="89" t="str">
        <f t="shared" si="625"/>
        <v>0.7500</v>
      </c>
      <c r="AO3325" s="89" t="str">
        <f t="shared" si="626"/>
        <v>125.0</v>
      </c>
      <c r="AP3325" s="89" t="str">
        <f t="shared" si="627"/>
        <v>0.001065</v>
      </c>
      <c r="AQ3325" s="89" t="str">
        <f t="shared" si="628"/>
        <v>524.6</v>
      </c>
      <c r="AR3325" s="89" t="str">
        <f t="shared" si="629"/>
        <v>525.4</v>
      </c>
      <c r="AS3325" s="89" t="str">
        <f t="shared" si="630"/>
        <v>1.581</v>
      </c>
      <c r="AT3325" s="89"/>
      <c r="AU3325" s="99">
        <v>0.75</v>
      </c>
      <c r="AV3325" s="99">
        <v>125</v>
      </c>
      <c r="AW3325" s="99">
        <v>1.0646399999999999E-3</v>
      </c>
      <c r="AX3325" s="99">
        <v>524.63151999999991</v>
      </c>
      <c r="AY3325" s="99">
        <v>525.42999999999995</v>
      </c>
      <c r="AZ3325" s="99">
        <v>1.5810999999999999</v>
      </c>
      <c r="BA3325" s="119" t="s">
        <v>8</v>
      </c>
      <c r="BB3325" s="4">
        <v>3325</v>
      </c>
      <c r="BC3325" s="4">
        <v>0.75</v>
      </c>
    </row>
    <row r="3326" spans="2:55">
      <c r="B3326">
        <v>3325</v>
      </c>
      <c r="C3326" s="107">
        <f t="shared" si="619"/>
        <v>0.75</v>
      </c>
      <c r="D3326" s="5">
        <f t="shared" si="620"/>
        <v>130</v>
      </c>
      <c r="E3326" s="5" t="str">
        <f t="shared" si="621"/>
        <v>0.001069</v>
      </c>
      <c r="F3326" s="5" t="str">
        <f t="shared" si="622"/>
        <v>545.9</v>
      </c>
      <c r="G3326" s="5" t="str">
        <f t="shared" si="623"/>
        <v>546.7</v>
      </c>
      <c r="H3326" s="5" t="str">
        <f t="shared" si="624"/>
        <v>1.634</v>
      </c>
      <c r="I3326" s="1" t="s">
        <v>8</v>
      </c>
      <c r="AN3326" s="89" t="str">
        <f t="shared" si="625"/>
        <v>0.7500</v>
      </c>
      <c r="AO3326" s="89" t="str">
        <f t="shared" si="626"/>
        <v>130.0</v>
      </c>
      <c r="AP3326" s="89" t="str">
        <f t="shared" si="627"/>
        <v>0.001069</v>
      </c>
      <c r="AQ3326" s="89" t="str">
        <f t="shared" si="628"/>
        <v>545.9</v>
      </c>
      <c r="AR3326" s="89" t="str">
        <f t="shared" si="629"/>
        <v>546.7</v>
      </c>
      <c r="AS3326" s="89" t="str">
        <f t="shared" si="630"/>
        <v>1.634</v>
      </c>
      <c r="AT3326" s="89"/>
      <c r="AU3326" s="99">
        <v>0.75</v>
      </c>
      <c r="AV3326" s="99">
        <v>130</v>
      </c>
      <c r="AW3326" s="99">
        <v>1.06942E-3</v>
      </c>
      <c r="AX3326" s="99">
        <v>545.90793500000007</v>
      </c>
      <c r="AY3326" s="99">
        <v>546.71</v>
      </c>
      <c r="AZ3326" s="99">
        <v>1.6342000000000001</v>
      </c>
      <c r="BA3326" s="119" t="s">
        <v>8</v>
      </c>
      <c r="BB3326" s="4">
        <v>3326</v>
      </c>
      <c r="BC3326" s="4">
        <v>0.75</v>
      </c>
    </row>
    <row r="3327" spans="2:55">
      <c r="B3327">
        <v>3326</v>
      </c>
      <c r="C3327" s="107">
        <f t="shared" si="619"/>
        <v>0.75</v>
      </c>
      <c r="D3327" s="5">
        <f t="shared" si="620"/>
        <v>135</v>
      </c>
      <c r="E3327" s="5" t="str">
        <f t="shared" si="621"/>
        <v>0.001074</v>
      </c>
      <c r="F3327" s="5" t="str">
        <f t="shared" si="622"/>
        <v>567.2</v>
      </c>
      <c r="G3327" s="5" t="str">
        <f t="shared" si="623"/>
        <v>568.0</v>
      </c>
      <c r="H3327" s="5" t="str">
        <f t="shared" si="624"/>
        <v>1.687</v>
      </c>
      <c r="I3327" s="1" t="s">
        <v>8</v>
      </c>
      <c r="AN3327" s="89" t="str">
        <f t="shared" si="625"/>
        <v>0.7500</v>
      </c>
      <c r="AO3327" s="89" t="str">
        <f t="shared" si="626"/>
        <v>135.0</v>
      </c>
      <c r="AP3327" s="89" t="str">
        <f t="shared" si="627"/>
        <v>0.001074</v>
      </c>
      <c r="AQ3327" s="89" t="str">
        <f t="shared" si="628"/>
        <v>567.2</v>
      </c>
      <c r="AR3327" s="89" t="str">
        <f t="shared" si="629"/>
        <v>568.0</v>
      </c>
      <c r="AS3327" s="89" t="str">
        <f t="shared" si="630"/>
        <v>1.687</v>
      </c>
      <c r="AT3327" s="89"/>
      <c r="AU3327" s="99">
        <v>0.75</v>
      </c>
      <c r="AV3327" s="99">
        <v>135</v>
      </c>
      <c r="AW3327" s="99">
        <v>1.07438E-3</v>
      </c>
      <c r="AX3327" s="99">
        <v>567.22421499999996</v>
      </c>
      <c r="AY3327" s="99">
        <v>568.03</v>
      </c>
      <c r="AZ3327" s="99">
        <v>1.6868000000000001</v>
      </c>
      <c r="BA3327" s="119" t="s">
        <v>8</v>
      </c>
      <c r="BB3327" s="4">
        <v>3327</v>
      </c>
      <c r="BC3327" s="4">
        <v>0.75</v>
      </c>
    </row>
    <row r="3328" spans="2:55">
      <c r="B3328">
        <v>3327</v>
      </c>
      <c r="C3328" s="107">
        <f t="shared" si="619"/>
        <v>0.75</v>
      </c>
      <c r="D3328" s="5">
        <f t="shared" si="620"/>
        <v>140</v>
      </c>
      <c r="E3328" s="5" t="str">
        <f t="shared" si="621"/>
        <v>0.001080</v>
      </c>
      <c r="F3328" s="5" t="str">
        <f t="shared" si="622"/>
        <v>588.6</v>
      </c>
      <c r="G3328" s="5" t="str">
        <f t="shared" si="623"/>
        <v>589.4</v>
      </c>
      <c r="H3328" s="5" t="str">
        <f t="shared" si="624"/>
        <v>1.739</v>
      </c>
      <c r="I3328" s="1" t="s">
        <v>8</v>
      </c>
      <c r="AN3328" s="89" t="str">
        <f t="shared" si="625"/>
        <v>0.7500</v>
      </c>
      <c r="AO3328" s="89" t="str">
        <f t="shared" si="626"/>
        <v>140.0</v>
      </c>
      <c r="AP3328" s="89" t="str">
        <f t="shared" si="627"/>
        <v>0.001080</v>
      </c>
      <c r="AQ3328" s="89" t="str">
        <f t="shared" si="628"/>
        <v>588.6</v>
      </c>
      <c r="AR3328" s="89" t="str">
        <f t="shared" si="629"/>
        <v>589.4</v>
      </c>
      <c r="AS3328" s="89" t="str">
        <f t="shared" si="630"/>
        <v>1.739</v>
      </c>
      <c r="AT3328" s="89"/>
      <c r="AU3328" s="99">
        <v>0.75</v>
      </c>
      <c r="AV3328" s="99">
        <v>140</v>
      </c>
      <c r="AW3328" s="99">
        <v>1.0795099999999999E-3</v>
      </c>
      <c r="AX3328" s="99">
        <v>588.60036749999995</v>
      </c>
      <c r="AY3328" s="99">
        <v>589.41</v>
      </c>
      <c r="AZ3328" s="99">
        <v>1.7387999999999999</v>
      </c>
      <c r="BA3328" s="119" t="s">
        <v>8</v>
      </c>
      <c r="BB3328" s="4">
        <v>3328</v>
      </c>
      <c r="BC3328" s="4">
        <v>0.75</v>
      </c>
    </row>
    <row r="3329" spans="2:55">
      <c r="B3329">
        <v>3328</v>
      </c>
      <c r="C3329" s="107">
        <f t="shared" si="619"/>
        <v>0.75</v>
      </c>
      <c r="D3329" s="5">
        <f t="shared" si="620"/>
        <v>145</v>
      </c>
      <c r="E3329" s="5" t="str">
        <f t="shared" si="621"/>
        <v>0.001085</v>
      </c>
      <c r="F3329" s="5" t="str">
        <f t="shared" si="622"/>
        <v>610.0</v>
      </c>
      <c r="G3329" s="5" t="str">
        <f t="shared" si="623"/>
        <v>610.9</v>
      </c>
      <c r="H3329" s="5" t="str">
        <f t="shared" si="624"/>
        <v>1.790</v>
      </c>
      <c r="I3329" s="1" t="s">
        <v>8</v>
      </c>
      <c r="AN3329" s="89" t="str">
        <f t="shared" si="625"/>
        <v>0.7500</v>
      </c>
      <c r="AO3329" s="89" t="str">
        <f t="shared" si="626"/>
        <v>145.0</v>
      </c>
      <c r="AP3329" s="89" t="str">
        <f t="shared" si="627"/>
        <v>0.001085</v>
      </c>
      <c r="AQ3329" s="89" t="str">
        <f t="shared" si="628"/>
        <v>610.0</v>
      </c>
      <c r="AR3329" s="89" t="str">
        <f t="shared" si="629"/>
        <v>610.9</v>
      </c>
      <c r="AS3329" s="89" t="str">
        <f t="shared" si="630"/>
        <v>1.790</v>
      </c>
      <c r="AT3329" s="89"/>
      <c r="AU3329" s="99">
        <v>0.75</v>
      </c>
      <c r="AV3329" s="99">
        <v>145</v>
      </c>
      <c r="AW3329" s="99">
        <v>1.0848199999999998E-3</v>
      </c>
      <c r="AX3329" s="99">
        <v>610.036385</v>
      </c>
      <c r="AY3329" s="99">
        <v>610.85</v>
      </c>
      <c r="AZ3329" s="99">
        <v>1.7904</v>
      </c>
      <c r="BA3329" s="119" t="s">
        <v>8</v>
      </c>
      <c r="BB3329" s="4">
        <v>3329</v>
      </c>
      <c r="BC3329" s="4">
        <v>0.75</v>
      </c>
    </row>
    <row r="3330" spans="2:55">
      <c r="B3330">
        <v>3329</v>
      </c>
      <c r="C3330" s="107">
        <f t="shared" si="619"/>
        <v>0.75</v>
      </c>
      <c r="D3330" s="5">
        <f t="shared" si="620"/>
        <v>150</v>
      </c>
      <c r="E3330" s="5" t="str">
        <f t="shared" si="621"/>
        <v>0.001090</v>
      </c>
      <c r="F3330" s="5" t="str">
        <f t="shared" si="622"/>
        <v>631.5</v>
      </c>
      <c r="G3330" s="5" t="str">
        <f t="shared" si="623"/>
        <v>632.4</v>
      </c>
      <c r="H3330" s="5" t="str">
        <f t="shared" si="624"/>
        <v>1.842</v>
      </c>
      <c r="I3330" s="1" t="s">
        <v>8</v>
      </c>
      <c r="AN3330" s="89" t="str">
        <f t="shared" si="625"/>
        <v>0.7500</v>
      </c>
      <c r="AO3330" s="89" t="str">
        <f t="shared" si="626"/>
        <v>150.0</v>
      </c>
      <c r="AP3330" s="89" t="str">
        <f t="shared" si="627"/>
        <v>0.001090</v>
      </c>
      <c r="AQ3330" s="89" t="str">
        <f t="shared" si="628"/>
        <v>631.5</v>
      </c>
      <c r="AR3330" s="89" t="str">
        <f t="shared" si="629"/>
        <v>632.4</v>
      </c>
      <c r="AS3330" s="89" t="str">
        <f t="shared" si="630"/>
        <v>1.842</v>
      </c>
      <c r="AT3330" s="89"/>
      <c r="AU3330" s="99">
        <v>0.75</v>
      </c>
      <c r="AV3330" s="99">
        <v>150</v>
      </c>
      <c r="AW3330" s="99">
        <v>1.0903199999999999E-3</v>
      </c>
      <c r="AX3330" s="99">
        <v>631.53226000000006</v>
      </c>
      <c r="AY3330" s="99">
        <v>632.35</v>
      </c>
      <c r="AZ3330" s="99">
        <v>1.8414999999999999</v>
      </c>
      <c r="BA3330" s="119" t="s">
        <v>8</v>
      </c>
      <c r="BB3330" s="4">
        <v>3330</v>
      </c>
      <c r="BC3330" s="4">
        <v>0.75</v>
      </c>
    </row>
    <row r="3331" spans="2:55">
      <c r="B3331">
        <v>3330</v>
      </c>
      <c r="C3331" s="107">
        <f t="shared" si="619"/>
        <v>0.75</v>
      </c>
      <c r="D3331" s="5">
        <f t="shared" si="620"/>
        <v>155</v>
      </c>
      <c r="E3331" s="5" t="str">
        <f t="shared" si="621"/>
        <v>0.001096</v>
      </c>
      <c r="F3331" s="5" t="str">
        <f t="shared" si="622"/>
        <v>653.1</v>
      </c>
      <c r="G3331" s="5" t="str">
        <f t="shared" si="623"/>
        <v>653.9</v>
      </c>
      <c r="H3331" s="5" t="str">
        <f t="shared" si="624"/>
        <v>1.892</v>
      </c>
      <c r="I3331" s="1" t="s">
        <v>8</v>
      </c>
      <c r="AN3331" s="89" t="str">
        <f t="shared" si="625"/>
        <v>0.7500</v>
      </c>
      <c r="AO3331" s="89" t="str">
        <f t="shared" si="626"/>
        <v>155.0</v>
      </c>
      <c r="AP3331" s="89" t="str">
        <f t="shared" si="627"/>
        <v>0.001096</v>
      </c>
      <c r="AQ3331" s="89" t="str">
        <f t="shared" si="628"/>
        <v>653.1</v>
      </c>
      <c r="AR3331" s="89" t="str">
        <f t="shared" si="629"/>
        <v>653.9</v>
      </c>
      <c r="AS3331" s="89" t="str">
        <f t="shared" si="630"/>
        <v>1.892</v>
      </c>
      <c r="AT3331" s="89"/>
      <c r="AU3331" s="99">
        <v>0.75</v>
      </c>
      <c r="AV3331" s="99">
        <v>155</v>
      </c>
      <c r="AW3331" s="99">
        <v>1.0960099999999999E-3</v>
      </c>
      <c r="AX3331" s="99">
        <v>653.08799249999993</v>
      </c>
      <c r="AY3331" s="99">
        <v>653.91</v>
      </c>
      <c r="AZ3331" s="99">
        <v>1.8922000000000001</v>
      </c>
      <c r="BA3331" s="119" t="s">
        <v>8</v>
      </c>
      <c r="BB3331" s="4">
        <v>3331</v>
      </c>
      <c r="BC3331" s="4">
        <v>0.75</v>
      </c>
    </row>
    <row r="3332" spans="2:55">
      <c r="B3332">
        <v>3331</v>
      </c>
      <c r="C3332" s="107">
        <f t="shared" si="619"/>
        <v>0.75</v>
      </c>
      <c r="D3332" s="5">
        <f t="shared" si="620"/>
        <v>160</v>
      </c>
      <c r="E3332" s="5" t="str">
        <f t="shared" si="621"/>
        <v>0.001102</v>
      </c>
      <c r="F3332" s="5" t="str">
        <f t="shared" si="622"/>
        <v>674.7</v>
      </c>
      <c r="G3332" s="5" t="str">
        <f t="shared" si="623"/>
        <v>675.6</v>
      </c>
      <c r="H3332" s="5" t="str">
        <f t="shared" si="624"/>
        <v>1.942</v>
      </c>
      <c r="I3332" s="1" t="s">
        <v>8</v>
      </c>
      <c r="AN3332" s="89" t="str">
        <f t="shared" si="625"/>
        <v>0.7500</v>
      </c>
      <c r="AO3332" s="89" t="str">
        <f t="shared" si="626"/>
        <v>160.0</v>
      </c>
      <c r="AP3332" s="89" t="str">
        <f t="shared" si="627"/>
        <v>0.001102</v>
      </c>
      <c r="AQ3332" s="89" t="str">
        <f t="shared" si="628"/>
        <v>674.7</v>
      </c>
      <c r="AR3332" s="89" t="str">
        <f t="shared" si="629"/>
        <v>675.6</v>
      </c>
      <c r="AS3332" s="89" t="str">
        <f t="shared" si="630"/>
        <v>1.942</v>
      </c>
      <c r="AT3332" s="89"/>
      <c r="AU3332" s="99">
        <v>0.75</v>
      </c>
      <c r="AV3332" s="99">
        <v>160</v>
      </c>
      <c r="AW3332" s="99">
        <v>1.1018900000000001E-3</v>
      </c>
      <c r="AX3332" s="99">
        <v>674.72358249999991</v>
      </c>
      <c r="AY3332" s="99">
        <v>675.55</v>
      </c>
      <c r="AZ3332" s="99">
        <v>1.9423999999999999</v>
      </c>
      <c r="BA3332" s="119" t="s">
        <v>8</v>
      </c>
      <c r="BB3332" s="4">
        <v>3332</v>
      </c>
      <c r="BC3332" s="4">
        <v>0.75</v>
      </c>
    </row>
    <row r="3333" spans="2:55">
      <c r="B3333">
        <v>3332</v>
      </c>
      <c r="C3333" s="107">
        <f t="shared" si="619"/>
        <v>0.75</v>
      </c>
      <c r="D3333" s="5">
        <f t="shared" si="620"/>
        <v>165</v>
      </c>
      <c r="E3333" s="5" t="str">
        <f t="shared" si="621"/>
        <v>0.001108</v>
      </c>
      <c r="F3333" s="5" t="str">
        <f t="shared" si="622"/>
        <v>696.4</v>
      </c>
      <c r="G3333" s="5" t="str">
        <f t="shared" si="623"/>
        <v>697.3</v>
      </c>
      <c r="H3333" s="5" t="str">
        <f t="shared" si="624"/>
        <v>1.992</v>
      </c>
      <c r="I3333" s="1" t="s">
        <v>8</v>
      </c>
      <c r="AN3333" s="89" t="str">
        <f t="shared" si="625"/>
        <v>0.7500</v>
      </c>
      <c r="AO3333" s="89" t="str">
        <f t="shared" si="626"/>
        <v>165.0</v>
      </c>
      <c r="AP3333" s="89" t="str">
        <f t="shared" si="627"/>
        <v>0.001108</v>
      </c>
      <c r="AQ3333" s="89" t="str">
        <f t="shared" si="628"/>
        <v>696.4</v>
      </c>
      <c r="AR3333" s="89" t="str">
        <f t="shared" si="629"/>
        <v>697.3</v>
      </c>
      <c r="AS3333" s="89" t="str">
        <f t="shared" si="630"/>
        <v>1.992</v>
      </c>
      <c r="AT3333" s="89"/>
      <c r="AU3333" s="99">
        <v>0.75</v>
      </c>
      <c r="AV3333" s="99">
        <v>165</v>
      </c>
      <c r="AW3333" s="99">
        <v>1.1079900000000001E-3</v>
      </c>
      <c r="AX3333" s="99">
        <v>696.42900750000001</v>
      </c>
      <c r="AY3333" s="99">
        <v>697.26</v>
      </c>
      <c r="AZ3333" s="99">
        <v>1.9922</v>
      </c>
      <c r="BA3333" s="119" t="s">
        <v>8</v>
      </c>
      <c r="BB3333" s="4">
        <v>3333</v>
      </c>
      <c r="BC3333" s="4">
        <v>0.75</v>
      </c>
    </row>
    <row r="3334" spans="2:55">
      <c r="B3334">
        <v>3333</v>
      </c>
      <c r="C3334" s="107">
        <f t="shared" si="619"/>
        <v>0.75</v>
      </c>
      <c r="D3334" s="5">
        <f t="shared" si="620"/>
        <v>167.7</v>
      </c>
      <c r="E3334" s="5" t="str">
        <f t="shared" si="621"/>
        <v>0.001111</v>
      </c>
      <c r="F3334" s="5" t="str">
        <f t="shared" si="622"/>
        <v>708.4</v>
      </c>
      <c r="G3334" s="5" t="str">
        <f t="shared" si="623"/>
        <v>709.2</v>
      </c>
      <c r="H3334" s="5" t="str">
        <f t="shared" si="624"/>
        <v>2.020</v>
      </c>
      <c r="I3334" s="1" t="s">
        <v>10</v>
      </c>
      <c r="AN3334" s="89" t="str">
        <f t="shared" si="625"/>
        <v>0.7500</v>
      </c>
      <c r="AO3334" s="89" t="str">
        <f t="shared" si="626"/>
        <v>167.7</v>
      </c>
      <c r="AP3334" s="89" t="str">
        <f t="shared" si="627"/>
        <v>0.001111</v>
      </c>
      <c r="AQ3334" s="89" t="str">
        <f t="shared" si="628"/>
        <v>708.4</v>
      </c>
      <c r="AR3334" s="89" t="str">
        <f t="shared" si="629"/>
        <v>709.2</v>
      </c>
      <c r="AS3334" s="89" t="str">
        <f t="shared" si="630"/>
        <v>2.020</v>
      </c>
      <c r="AT3334" s="89"/>
      <c r="AU3334" s="99">
        <v>0.75</v>
      </c>
      <c r="AV3334" s="99">
        <v>167.749</v>
      </c>
      <c r="AW3334" s="99">
        <v>1.1114299999999998E-3</v>
      </c>
      <c r="AX3334" s="99">
        <v>708.40642750000006</v>
      </c>
      <c r="AY3334" s="99">
        <v>709.24</v>
      </c>
      <c r="AZ3334" s="99">
        <v>2.0194999999999999</v>
      </c>
      <c r="BA3334" s="119" t="s">
        <v>10</v>
      </c>
      <c r="BB3334" s="4">
        <v>3334</v>
      </c>
      <c r="BC3334" s="4">
        <v>0.75</v>
      </c>
    </row>
    <row r="3335" spans="2:55">
      <c r="B3335">
        <v>3334</v>
      </c>
      <c r="C3335" s="107">
        <f t="shared" si="619"/>
        <v>0.75</v>
      </c>
      <c r="D3335" s="5">
        <f t="shared" si="620"/>
        <v>167.7</v>
      </c>
      <c r="E3335" s="5" t="str">
        <f t="shared" si="621"/>
        <v>0.2555</v>
      </c>
      <c r="F3335" s="5" t="str">
        <f t="shared" si="622"/>
        <v>2574</v>
      </c>
      <c r="G3335" s="5" t="str">
        <f t="shared" si="623"/>
        <v>2766</v>
      </c>
      <c r="H3335" s="5" t="str">
        <f t="shared" si="624"/>
        <v>6.684</v>
      </c>
      <c r="I3335" s="1" t="s">
        <v>11</v>
      </c>
      <c r="AN3335" s="89" t="str">
        <f t="shared" si="625"/>
        <v>0.7500</v>
      </c>
      <c r="AO3335" s="89" t="str">
        <f t="shared" si="626"/>
        <v>167.7</v>
      </c>
      <c r="AP3335" s="89" t="str">
        <f t="shared" si="627"/>
        <v>0.2555</v>
      </c>
      <c r="AQ3335" s="89" t="str">
        <f t="shared" si="628"/>
        <v>2574</v>
      </c>
      <c r="AR3335" s="89" t="str">
        <f t="shared" si="629"/>
        <v>2766</v>
      </c>
      <c r="AS3335" s="89" t="str">
        <f t="shared" si="630"/>
        <v>6.684</v>
      </c>
      <c r="AT3335" s="89"/>
      <c r="AU3335" s="99">
        <v>0.75</v>
      </c>
      <c r="AV3335" s="99">
        <v>167.749</v>
      </c>
      <c r="AW3335" s="99">
        <v>0.25551000000000001</v>
      </c>
      <c r="AX3335" s="99">
        <v>2573.9674999999997</v>
      </c>
      <c r="AY3335" s="99">
        <v>2765.6</v>
      </c>
      <c r="AZ3335" s="99">
        <v>6.6836000000000002</v>
      </c>
      <c r="BA3335" s="119" t="s">
        <v>11</v>
      </c>
      <c r="BB3335" s="4">
        <v>3335</v>
      </c>
      <c r="BC3335" s="4">
        <v>0.75</v>
      </c>
    </row>
    <row r="3336" spans="2:55">
      <c r="B3336">
        <v>3335</v>
      </c>
      <c r="C3336" s="107">
        <f t="shared" si="619"/>
        <v>0.75</v>
      </c>
      <c r="D3336" s="5">
        <f t="shared" si="620"/>
        <v>170</v>
      </c>
      <c r="E3336" s="5" t="str">
        <f t="shared" si="621"/>
        <v>0.2572</v>
      </c>
      <c r="F3336" s="5" t="str">
        <f t="shared" si="622"/>
        <v>2578</v>
      </c>
      <c r="G3336" s="5" t="str">
        <f t="shared" si="623"/>
        <v>2771</v>
      </c>
      <c r="H3336" s="5" t="str">
        <f t="shared" si="624"/>
        <v>6.697</v>
      </c>
      <c r="I3336" s="1" t="s">
        <v>9</v>
      </c>
      <c r="AN3336" s="89" t="str">
        <f t="shared" si="625"/>
        <v>0.7500</v>
      </c>
      <c r="AO3336" s="89" t="str">
        <f t="shared" si="626"/>
        <v>170.0</v>
      </c>
      <c r="AP3336" s="89" t="str">
        <f t="shared" si="627"/>
        <v>0.2572</v>
      </c>
      <c r="AQ3336" s="89" t="str">
        <f t="shared" si="628"/>
        <v>2578</v>
      </c>
      <c r="AR3336" s="89" t="str">
        <f t="shared" si="629"/>
        <v>2771</v>
      </c>
      <c r="AS3336" s="89" t="str">
        <f t="shared" si="630"/>
        <v>6.697</v>
      </c>
      <c r="AT3336" s="89"/>
      <c r="AU3336" s="99">
        <v>0.75</v>
      </c>
      <c r="AV3336" s="99">
        <v>170</v>
      </c>
      <c r="AW3336" s="99">
        <v>0.25724000000000002</v>
      </c>
      <c r="AX3336" s="99">
        <v>2578.4700000000003</v>
      </c>
      <c r="AY3336" s="99">
        <v>2771.4</v>
      </c>
      <c r="AZ3336" s="99">
        <v>6.6966000000000001</v>
      </c>
      <c r="BA3336" s="119" t="s">
        <v>9</v>
      </c>
      <c r="BB3336" s="4">
        <v>3336</v>
      </c>
      <c r="BC3336" s="4">
        <v>0.75</v>
      </c>
    </row>
    <row r="3337" spans="2:55">
      <c r="B3337">
        <v>3336</v>
      </c>
      <c r="C3337" s="107">
        <f t="shared" si="619"/>
        <v>0.75</v>
      </c>
      <c r="D3337" s="5">
        <f t="shared" si="620"/>
        <v>175</v>
      </c>
      <c r="E3337" s="5" t="str">
        <f t="shared" si="621"/>
        <v>0.2610</v>
      </c>
      <c r="F3337" s="5" t="str">
        <f t="shared" si="622"/>
        <v>2588</v>
      </c>
      <c r="G3337" s="5" t="str">
        <f t="shared" si="623"/>
        <v>2784</v>
      </c>
      <c r="H3337" s="5" t="str">
        <f t="shared" si="624"/>
        <v>6.725</v>
      </c>
      <c r="I3337" s="1" t="s">
        <v>9</v>
      </c>
      <c r="AN3337" s="89" t="str">
        <f t="shared" si="625"/>
        <v>0.7500</v>
      </c>
      <c r="AO3337" s="89" t="str">
        <f t="shared" si="626"/>
        <v>175.0</v>
      </c>
      <c r="AP3337" s="89" t="str">
        <f t="shared" si="627"/>
        <v>0.2610</v>
      </c>
      <c r="AQ3337" s="89" t="str">
        <f t="shared" si="628"/>
        <v>2588</v>
      </c>
      <c r="AR3337" s="89" t="str">
        <f t="shared" si="629"/>
        <v>2784</v>
      </c>
      <c r="AS3337" s="89" t="str">
        <f t="shared" si="630"/>
        <v>6.725</v>
      </c>
      <c r="AT3337" s="89"/>
      <c r="AU3337" s="99">
        <v>0.75</v>
      </c>
      <c r="AV3337" s="99">
        <v>175</v>
      </c>
      <c r="AW3337" s="99">
        <v>0.26101999999999997</v>
      </c>
      <c r="AX3337" s="99">
        <v>2588.0350000000003</v>
      </c>
      <c r="AY3337" s="99">
        <v>2783.8</v>
      </c>
      <c r="AZ3337" s="99">
        <v>6.7244999999999999</v>
      </c>
      <c r="BA3337" s="119" t="s">
        <v>9</v>
      </c>
      <c r="BB3337" s="4">
        <v>3337</v>
      </c>
      <c r="BC3337" s="4">
        <v>0.75</v>
      </c>
    </row>
    <row r="3338" spans="2:55">
      <c r="B3338">
        <v>3337</v>
      </c>
      <c r="C3338" s="107">
        <f t="shared" si="619"/>
        <v>0.75</v>
      </c>
      <c r="D3338" s="5">
        <f t="shared" si="620"/>
        <v>180</v>
      </c>
      <c r="E3338" s="5" t="str">
        <f t="shared" si="621"/>
        <v>0.2647</v>
      </c>
      <c r="F3338" s="5" t="str">
        <f t="shared" si="622"/>
        <v>2597</v>
      </c>
      <c r="G3338" s="5" t="str">
        <f t="shared" si="623"/>
        <v>2796</v>
      </c>
      <c r="H3338" s="5" t="str">
        <f t="shared" si="624"/>
        <v>6.751</v>
      </c>
      <c r="I3338" s="1" t="s">
        <v>9</v>
      </c>
      <c r="AN3338" s="89" t="str">
        <f t="shared" si="625"/>
        <v>0.7500</v>
      </c>
      <c r="AO3338" s="89" t="str">
        <f t="shared" si="626"/>
        <v>180.0</v>
      </c>
      <c r="AP3338" s="89" t="str">
        <f t="shared" si="627"/>
        <v>0.2647</v>
      </c>
      <c r="AQ3338" s="89" t="str">
        <f t="shared" si="628"/>
        <v>2597</v>
      </c>
      <c r="AR3338" s="89" t="str">
        <f t="shared" si="629"/>
        <v>2796</v>
      </c>
      <c r="AS3338" s="89" t="str">
        <f t="shared" si="630"/>
        <v>6.751</v>
      </c>
      <c r="AT3338" s="89"/>
      <c r="AU3338" s="99">
        <v>0.75</v>
      </c>
      <c r="AV3338" s="99">
        <v>180</v>
      </c>
      <c r="AW3338" s="99">
        <v>0.26474000000000003</v>
      </c>
      <c r="AX3338" s="99">
        <v>2597.3450000000003</v>
      </c>
      <c r="AY3338" s="99">
        <v>2795.9</v>
      </c>
      <c r="AZ3338" s="99">
        <v>6.7514000000000003</v>
      </c>
      <c r="BA3338" s="119" t="s">
        <v>9</v>
      </c>
      <c r="BB3338" s="4">
        <v>3338</v>
      </c>
      <c r="BC3338" s="4">
        <v>0.75</v>
      </c>
    </row>
    <row r="3339" spans="2:55">
      <c r="B3339">
        <v>3338</v>
      </c>
      <c r="C3339" s="107">
        <f t="shared" si="619"/>
        <v>0.75</v>
      </c>
      <c r="D3339" s="5">
        <f t="shared" si="620"/>
        <v>185</v>
      </c>
      <c r="E3339" s="5" t="str">
        <f t="shared" si="621"/>
        <v>0.2684</v>
      </c>
      <c r="F3339" s="5" t="str">
        <f t="shared" si="622"/>
        <v>2607</v>
      </c>
      <c r="G3339" s="5" t="str">
        <f t="shared" si="623"/>
        <v>2808</v>
      </c>
      <c r="H3339" s="5" t="str">
        <f t="shared" si="624"/>
        <v>6.778</v>
      </c>
      <c r="I3339" s="1" t="s">
        <v>9</v>
      </c>
      <c r="AN3339" s="89" t="str">
        <f t="shared" si="625"/>
        <v>0.7500</v>
      </c>
      <c r="AO3339" s="89" t="str">
        <f t="shared" si="626"/>
        <v>185.0</v>
      </c>
      <c r="AP3339" s="89" t="str">
        <f t="shared" si="627"/>
        <v>0.2684</v>
      </c>
      <c r="AQ3339" s="89" t="str">
        <f t="shared" si="628"/>
        <v>2607</v>
      </c>
      <c r="AR3339" s="89" t="str">
        <f t="shared" si="629"/>
        <v>2808</v>
      </c>
      <c r="AS3339" s="89" t="str">
        <f t="shared" si="630"/>
        <v>6.778</v>
      </c>
      <c r="AT3339" s="89"/>
      <c r="AU3339" s="99">
        <v>0.75</v>
      </c>
      <c r="AV3339" s="99">
        <v>185</v>
      </c>
      <c r="AW3339" s="99">
        <v>0.26839999999999997</v>
      </c>
      <c r="AX3339" s="99">
        <v>2606.5</v>
      </c>
      <c r="AY3339" s="99">
        <v>2807.8</v>
      </c>
      <c r="AZ3339" s="99">
        <v>6.7774999999999999</v>
      </c>
      <c r="BA3339" s="119" t="s">
        <v>9</v>
      </c>
      <c r="BB3339" s="4">
        <v>3339</v>
      </c>
      <c r="BC3339" s="4">
        <v>0.75</v>
      </c>
    </row>
    <row r="3340" spans="2:55">
      <c r="B3340">
        <v>3339</v>
      </c>
      <c r="C3340" s="107">
        <f t="shared" si="619"/>
        <v>0.75</v>
      </c>
      <c r="D3340" s="5">
        <f t="shared" si="620"/>
        <v>190</v>
      </c>
      <c r="E3340" s="5" t="str">
        <f t="shared" si="621"/>
        <v>0.2720</v>
      </c>
      <c r="F3340" s="5" t="str">
        <f t="shared" si="622"/>
        <v>2615</v>
      </c>
      <c r="G3340" s="5" t="str">
        <f t="shared" si="623"/>
        <v>2820.</v>
      </c>
      <c r="H3340" s="5" t="str">
        <f t="shared" si="624"/>
        <v>6.803</v>
      </c>
      <c r="I3340" s="1" t="s">
        <v>9</v>
      </c>
      <c r="AN3340" s="89" t="str">
        <f t="shared" si="625"/>
        <v>0.7500</v>
      </c>
      <c r="AO3340" s="89" t="str">
        <f t="shared" si="626"/>
        <v>190.0</v>
      </c>
      <c r="AP3340" s="89" t="str">
        <f t="shared" si="627"/>
        <v>0.2720</v>
      </c>
      <c r="AQ3340" s="89" t="str">
        <f t="shared" si="628"/>
        <v>2615</v>
      </c>
      <c r="AR3340" s="89" t="str">
        <f t="shared" si="629"/>
        <v>2820.</v>
      </c>
      <c r="AS3340" s="89" t="str">
        <f t="shared" si="630"/>
        <v>6.803</v>
      </c>
      <c r="AT3340" s="89"/>
      <c r="AU3340" s="99">
        <v>0.75</v>
      </c>
      <c r="AV3340" s="99">
        <v>190</v>
      </c>
      <c r="AW3340" s="99">
        <v>0.27201999999999998</v>
      </c>
      <c r="AX3340" s="99">
        <v>2615.4850000000001</v>
      </c>
      <c r="AY3340" s="99">
        <v>2819.5</v>
      </c>
      <c r="AZ3340" s="99">
        <v>6.8029000000000002</v>
      </c>
      <c r="BA3340" s="119" t="s">
        <v>9</v>
      </c>
      <c r="BB3340" s="4">
        <v>3340</v>
      </c>
      <c r="BC3340" s="4">
        <v>0.75</v>
      </c>
    </row>
    <row r="3341" spans="2:55">
      <c r="B3341">
        <v>3340</v>
      </c>
      <c r="C3341" s="107">
        <f t="shared" si="619"/>
        <v>0.75</v>
      </c>
      <c r="D3341" s="5">
        <f t="shared" si="620"/>
        <v>195</v>
      </c>
      <c r="E3341" s="5" t="str">
        <f t="shared" si="621"/>
        <v>0.2756</v>
      </c>
      <c r="F3341" s="5" t="str">
        <f t="shared" si="622"/>
        <v>2624</v>
      </c>
      <c r="G3341" s="5" t="str">
        <f t="shared" si="623"/>
        <v>2831</v>
      </c>
      <c r="H3341" s="5" t="str">
        <f t="shared" si="624"/>
        <v>6.828</v>
      </c>
      <c r="I3341" s="1" t="s">
        <v>9</v>
      </c>
      <c r="AN3341" s="89" t="str">
        <f t="shared" si="625"/>
        <v>0.7500</v>
      </c>
      <c r="AO3341" s="89" t="str">
        <f t="shared" si="626"/>
        <v>195.0</v>
      </c>
      <c r="AP3341" s="89" t="str">
        <f t="shared" si="627"/>
        <v>0.2756</v>
      </c>
      <c r="AQ3341" s="89" t="str">
        <f t="shared" si="628"/>
        <v>2624</v>
      </c>
      <c r="AR3341" s="89" t="str">
        <f t="shared" si="629"/>
        <v>2831</v>
      </c>
      <c r="AS3341" s="89" t="str">
        <f t="shared" si="630"/>
        <v>6.828</v>
      </c>
      <c r="AT3341" s="89"/>
      <c r="AU3341" s="99">
        <v>0.75</v>
      </c>
      <c r="AV3341" s="99">
        <v>195</v>
      </c>
      <c r="AW3341" s="99">
        <v>0.27560000000000001</v>
      </c>
      <c r="AX3341" s="99">
        <v>2624.4</v>
      </c>
      <c r="AY3341" s="99">
        <v>2831.1</v>
      </c>
      <c r="AZ3341" s="99">
        <v>6.8277000000000001</v>
      </c>
      <c r="BA3341" s="119" t="s">
        <v>9</v>
      </c>
      <c r="BB3341" s="4">
        <v>3341</v>
      </c>
      <c r="BC3341" s="4">
        <v>0.75</v>
      </c>
    </row>
    <row r="3342" spans="2:55">
      <c r="B3342">
        <v>3341</v>
      </c>
      <c r="C3342" s="107">
        <f t="shared" si="619"/>
        <v>0.75</v>
      </c>
      <c r="D3342" s="5">
        <f t="shared" si="620"/>
        <v>200</v>
      </c>
      <c r="E3342" s="5" t="str">
        <f t="shared" si="621"/>
        <v>0.2791</v>
      </c>
      <c r="F3342" s="5" t="str">
        <f t="shared" si="622"/>
        <v>2633</v>
      </c>
      <c r="G3342" s="5" t="str">
        <f t="shared" si="623"/>
        <v>2843</v>
      </c>
      <c r="H3342" s="5" t="str">
        <f t="shared" si="624"/>
        <v>6.852</v>
      </c>
      <c r="I3342" s="1" t="s">
        <v>9</v>
      </c>
      <c r="AN3342" s="89" t="str">
        <f t="shared" si="625"/>
        <v>0.7500</v>
      </c>
      <c r="AO3342" s="89" t="str">
        <f t="shared" si="626"/>
        <v>200.0</v>
      </c>
      <c r="AP3342" s="89" t="str">
        <f t="shared" si="627"/>
        <v>0.2791</v>
      </c>
      <c r="AQ3342" s="89" t="str">
        <f t="shared" si="628"/>
        <v>2633</v>
      </c>
      <c r="AR3342" s="89" t="str">
        <f t="shared" si="629"/>
        <v>2843</v>
      </c>
      <c r="AS3342" s="89" t="str">
        <f t="shared" si="630"/>
        <v>6.852</v>
      </c>
      <c r="AT3342" s="89"/>
      <c r="AU3342" s="99">
        <v>0.75</v>
      </c>
      <c r="AV3342" s="99">
        <v>200</v>
      </c>
      <c r="AW3342" s="99">
        <v>0.27914</v>
      </c>
      <c r="AX3342" s="99">
        <v>2633.145</v>
      </c>
      <c r="AY3342" s="99">
        <v>2842.5</v>
      </c>
      <c r="AZ3342" s="99">
        <v>6.8520000000000003</v>
      </c>
      <c r="BA3342" s="119" t="s">
        <v>9</v>
      </c>
      <c r="BB3342" s="4">
        <v>3342</v>
      </c>
      <c r="BC3342" s="4">
        <v>0.75</v>
      </c>
    </row>
    <row r="3343" spans="2:55">
      <c r="B3343">
        <v>3342</v>
      </c>
      <c r="C3343" s="107">
        <f t="shared" ref="C3343:C3406" si="631">_xlfn.NUMBERVALUE(AN3343)</f>
        <v>0.75</v>
      </c>
      <c r="D3343" s="5">
        <f t="shared" ref="D3343:D3406" si="632">_xlfn.NUMBERVALUE(AO3343)</f>
        <v>210</v>
      </c>
      <c r="E3343" s="5" t="str">
        <f t="shared" ref="E3343:E3406" si="633">AP3343</f>
        <v>0.2862</v>
      </c>
      <c r="F3343" s="5" t="str">
        <f t="shared" ref="F3343:F3406" si="634">IF($D3343=0,_xlfn.NUMBERVALUE(AQ3343),AQ3343)</f>
        <v>2650.</v>
      </c>
      <c r="G3343" s="5" t="str">
        <f t="shared" ref="G3343:G3406" si="635">IF($D3343=0,_xlfn.NUMBERVALUE(AR3343),AR3343)</f>
        <v>2865</v>
      </c>
      <c r="H3343" s="5" t="str">
        <f t="shared" ref="H3343:H3406" si="636">IF($D3343=0,_xlfn.NUMBERVALUE(AS3343),AS3343)</f>
        <v>6.899</v>
      </c>
      <c r="I3343" s="1" t="s">
        <v>9</v>
      </c>
      <c r="AN3343" s="89" t="str">
        <f t="shared" ref="AN3343:AN3406" si="637">IF(AU3343=0,"0.000",TEXT(IF(AU3343&lt;0,"-","")&amp;LEFT(TEXT(ABS(AU3343),"0."&amp;REPT("0",4-1)&amp;"E+00"),4+1)*10^FLOOR(LOG10(TEXT(ABS(AU3343),"0."&amp;REPT("0",4-1)&amp;"E+00")),1),(""&amp;(IF(OR(AND(FLOOR(LOG10(TEXT(ABS(AU3343),"0."&amp;REPT("0",4-1)&amp;"E+00")),1)+1=4,RIGHT(LEFT(TEXT(ABS(AU3343),"0."&amp;REPT("0",4-1)&amp;"E+00"),4+1)*10^FLOOR(LOG10(TEXT(ABS(AU3343),"0."&amp;REPT("0",4-1)&amp;"E+00")),1),1)="0"),LOG10(TEXT(ABS(AU3343),"0."&amp;REPT("0",4-1)&amp;"E+00"))&lt;=4-1),"0.","#")&amp;REPT("0",IF(4-1-(FLOOR(LOG10(TEXT(ABS(AU3343),"0."&amp;REPT("0",4-1)&amp;"E+00")),1))&gt;0,4-1-(FLOOR(LOG10(TEXT(ABS(AU3343),"0."&amp;REPT("0",4-1)&amp;"E+00")),1)),0))))))</f>
        <v>0.7500</v>
      </c>
      <c r="AO3343" s="89" t="str">
        <f t="shared" ref="AO3343:AO3406" si="638">IF(AV3343=0,"0.000",TEXT(IF(AV3343&lt;0,"-","")&amp;LEFT(TEXT(ABS(AV3343),"0."&amp;REPT("0",4-1)&amp;"E+00"),4+1)*10^FLOOR(LOG10(TEXT(ABS(AV3343),"0."&amp;REPT("0",4-1)&amp;"E+00")),1),(""&amp;(IF(OR(AND(FLOOR(LOG10(TEXT(ABS(AV3343),"0."&amp;REPT("0",4-1)&amp;"E+00")),1)+1=4,RIGHT(LEFT(TEXT(ABS(AV3343),"0."&amp;REPT("0",4-1)&amp;"E+00"),4+1)*10^FLOOR(LOG10(TEXT(ABS(AV3343),"0."&amp;REPT("0",4-1)&amp;"E+00")),1),1)="0"),LOG10(TEXT(ABS(AV3343),"0."&amp;REPT("0",4-1)&amp;"E+00"))&lt;=4-1),"0.","#")&amp;REPT("0",IF(4-1-(FLOOR(LOG10(TEXT(ABS(AV3343),"0."&amp;REPT("0",4-1)&amp;"E+00")),1))&gt;0,4-1-(FLOOR(LOG10(TEXT(ABS(AV3343),"0."&amp;REPT("0",4-1)&amp;"E+00")),1)),0))))))</f>
        <v>210.0</v>
      </c>
      <c r="AP3343" s="89" t="str">
        <f t="shared" ref="AP3343:AP3406" si="639">IF(AW3343=0,"0.000",TEXT(IF(AW3343&lt;0,"-","")&amp;LEFT(TEXT(ABS(AW3343),"0."&amp;REPT("0",4-1)&amp;"E+00"),4+1)*10^FLOOR(LOG10(TEXT(ABS(AW3343),"0."&amp;REPT("0",4-1)&amp;"E+00")),1),(""&amp;(IF(OR(AND(FLOOR(LOG10(TEXT(ABS(AW3343),"0."&amp;REPT("0",4-1)&amp;"E+00")),1)+1=4,RIGHT(LEFT(TEXT(ABS(AW3343),"0."&amp;REPT("0",4-1)&amp;"E+00"),4+1)*10^FLOOR(LOG10(TEXT(ABS(AW3343),"0."&amp;REPT("0",4-1)&amp;"E+00")),1),1)="0"),LOG10(TEXT(ABS(AW3343),"0."&amp;REPT("0",4-1)&amp;"E+00"))&lt;=4-1),"0.","#")&amp;REPT("0",IF(4-1-(FLOOR(LOG10(TEXT(ABS(AW3343),"0."&amp;REPT("0",4-1)&amp;"E+00")),1))&gt;0,4-1-(FLOOR(LOG10(TEXT(ABS(AW3343),"0."&amp;REPT("0",4-1)&amp;"E+00")),1)),0))))))</f>
        <v>0.2862</v>
      </c>
      <c r="AQ3343" s="89" t="str">
        <f t="shared" ref="AQ3343:AQ3406" si="640">IF(AX3343=0,"0.000",TEXT(IF(AX3343&lt;0,"-","")&amp;LEFT(TEXT(ABS(AX3343),"0."&amp;REPT("0",4-1)&amp;"E+00"),4+1)*10^FLOOR(LOG10(TEXT(ABS(AX3343),"0."&amp;REPT("0",4-1)&amp;"E+00")),1),(""&amp;(IF(OR(AND(FLOOR(LOG10(TEXT(ABS(AX3343),"0."&amp;REPT("0",4-1)&amp;"E+00")),1)+1=4,RIGHT(LEFT(TEXT(ABS(AX3343),"0."&amp;REPT("0",4-1)&amp;"E+00"),4+1)*10^FLOOR(LOG10(TEXT(ABS(AX3343),"0."&amp;REPT("0",4-1)&amp;"E+00")),1),1)="0"),LOG10(TEXT(ABS(AX3343),"0."&amp;REPT("0",4-1)&amp;"E+00"))&lt;=4-1),"0.","#")&amp;REPT("0",IF(4-1-(FLOOR(LOG10(TEXT(ABS(AX3343),"0."&amp;REPT("0",4-1)&amp;"E+00")),1))&gt;0,4-1-(FLOOR(LOG10(TEXT(ABS(AX3343),"0."&amp;REPT("0",4-1)&amp;"E+00")),1)),0))))))</f>
        <v>2650.</v>
      </c>
      <c r="AR3343" s="89" t="str">
        <f t="shared" ref="AR3343:AR3406" si="641">IF(AY3343=0,"0.000",TEXT(IF(AY3343&lt;0,"-","")&amp;LEFT(TEXT(ABS(AY3343),"0."&amp;REPT("0",4-1)&amp;"E+00"),4+1)*10^FLOOR(LOG10(TEXT(ABS(AY3343),"0."&amp;REPT("0",4-1)&amp;"E+00")),1),(""&amp;(IF(OR(AND(FLOOR(LOG10(TEXT(ABS(AY3343),"0."&amp;REPT("0",4-1)&amp;"E+00")),1)+1=4,RIGHT(LEFT(TEXT(ABS(AY3343),"0."&amp;REPT("0",4-1)&amp;"E+00"),4+1)*10^FLOOR(LOG10(TEXT(ABS(AY3343),"0."&amp;REPT("0",4-1)&amp;"E+00")),1),1)="0"),LOG10(TEXT(ABS(AY3343),"0."&amp;REPT("0",4-1)&amp;"E+00"))&lt;=4-1),"0.","#")&amp;REPT("0",IF(4-1-(FLOOR(LOG10(TEXT(ABS(AY3343),"0."&amp;REPT("0",4-1)&amp;"E+00")),1))&gt;0,4-1-(FLOOR(LOG10(TEXT(ABS(AY3343),"0."&amp;REPT("0",4-1)&amp;"E+00")),1)),0))))))</f>
        <v>2865</v>
      </c>
      <c r="AS3343" s="89" t="str">
        <f t="shared" ref="AS3343:AS3406" si="642">IF(AZ3343=0,"0.000",TEXT(IF(AZ3343&lt;0,"-","")&amp;LEFT(TEXT(ABS(AZ3343),"0."&amp;REPT("0",4-1)&amp;"E+00"),4+1)*10^FLOOR(LOG10(TEXT(ABS(AZ3343),"0."&amp;REPT("0",4-1)&amp;"E+00")),1),(""&amp;(IF(OR(AND(FLOOR(LOG10(TEXT(ABS(AZ3343),"0."&amp;REPT("0",4-1)&amp;"E+00")),1)+1=4,RIGHT(LEFT(TEXT(ABS(AZ3343),"0."&amp;REPT("0",4-1)&amp;"E+00"),4+1)*10^FLOOR(LOG10(TEXT(ABS(AZ3343),"0."&amp;REPT("0",4-1)&amp;"E+00")),1),1)="0"),LOG10(TEXT(ABS(AZ3343),"0."&amp;REPT("0",4-1)&amp;"E+00"))&lt;=4-1),"0.","#")&amp;REPT("0",IF(4-1-(FLOOR(LOG10(TEXT(ABS(AZ3343),"0."&amp;REPT("0",4-1)&amp;"E+00")),1))&gt;0,4-1-(FLOOR(LOG10(TEXT(ABS(AZ3343),"0."&amp;REPT("0",4-1)&amp;"E+00")),1)),0))))))</f>
        <v>6.899</v>
      </c>
      <c r="AT3343" s="89"/>
      <c r="AU3343" s="99">
        <v>0.75</v>
      </c>
      <c r="AV3343" s="99">
        <v>210</v>
      </c>
      <c r="AW3343" s="99">
        <v>0.28614999999999996</v>
      </c>
      <c r="AX3343" s="99">
        <v>2650.3874999999998</v>
      </c>
      <c r="AY3343" s="99">
        <v>2865</v>
      </c>
      <c r="AZ3343" s="99">
        <v>6.8990999999999998</v>
      </c>
      <c r="BA3343" s="119" t="s">
        <v>9</v>
      </c>
      <c r="BB3343" s="4">
        <v>3343</v>
      </c>
      <c r="BC3343" s="4">
        <v>0.75</v>
      </c>
    </row>
    <row r="3344" spans="2:55">
      <c r="B3344">
        <v>3343</v>
      </c>
      <c r="C3344" s="107">
        <f t="shared" si="631"/>
        <v>0.75</v>
      </c>
      <c r="D3344" s="5">
        <f t="shared" si="632"/>
        <v>220</v>
      </c>
      <c r="E3344" s="5" t="str">
        <f t="shared" si="633"/>
        <v>0.2931</v>
      </c>
      <c r="F3344" s="5" t="str">
        <f t="shared" si="634"/>
        <v>2667</v>
      </c>
      <c r="G3344" s="5" t="str">
        <f t="shared" si="635"/>
        <v>2887</v>
      </c>
      <c r="H3344" s="5" t="str">
        <f t="shared" si="636"/>
        <v>6.945</v>
      </c>
      <c r="I3344" s="1" t="s">
        <v>9</v>
      </c>
      <c r="AN3344" s="89" t="str">
        <f t="shared" si="637"/>
        <v>0.7500</v>
      </c>
      <c r="AO3344" s="89" t="str">
        <f t="shared" si="638"/>
        <v>220.0</v>
      </c>
      <c r="AP3344" s="89" t="str">
        <f t="shared" si="639"/>
        <v>0.2931</v>
      </c>
      <c r="AQ3344" s="89" t="str">
        <f t="shared" si="640"/>
        <v>2667</v>
      </c>
      <c r="AR3344" s="89" t="str">
        <f t="shared" si="641"/>
        <v>2887</v>
      </c>
      <c r="AS3344" s="89" t="str">
        <f t="shared" si="642"/>
        <v>6.945</v>
      </c>
      <c r="AT3344" s="89"/>
      <c r="AU3344" s="99">
        <v>0.75</v>
      </c>
      <c r="AV3344" s="99">
        <v>220</v>
      </c>
      <c r="AW3344" s="99">
        <v>0.29305999999999999</v>
      </c>
      <c r="AX3344" s="99">
        <v>2667.4049999999997</v>
      </c>
      <c r="AY3344" s="99">
        <v>2887.2</v>
      </c>
      <c r="AZ3344" s="99">
        <v>6.9444999999999997</v>
      </c>
      <c r="BA3344" s="119" t="s">
        <v>9</v>
      </c>
      <c r="BB3344" s="4">
        <v>3344</v>
      </c>
      <c r="BC3344" s="4">
        <v>0.75</v>
      </c>
    </row>
    <row r="3345" spans="2:55">
      <c r="B3345">
        <v>3344</v>
      </c>
      <c r="C3345" s="107">
        <f t="shared" si="631"/>
        <v>0.75</v>
      </c>
      <c r="D3345" s="5">
        <f t="shared" si="632"/>
        <v>230</v>
      </c>
      <c r="E3345" s="5" t="str">
        <f t="shared" si="633"/>
        <v>0.2999</v>
      </c>
      <c r="F3345" s="5" t="str">
        <f t="shared" si="634"/>
        <v>2684</v>
      </c>
      <c r="G3345" s="5" t="str">
        <f t="shared" si="635"/>
        <v>2909</v>
      </c>
      <c r="H3345" s="5" t="str">
        <f t="shared" si="636"/>
        <v>6.988</v>
      </c>
      <c r="I3345" s="1" t="s">
        <v>9</v>
      </c>
      <c r="AN3345" s="89" t="str">
        <f t="shared" si="637"/>
        <v>0.7500</v>
      </c>
      <c r="AO3345" s="89" t="str">
        <f t="shared" si="638"/>
        <v>230.0</v>
      </c>
      <c r="AP3345" s="89" t="str">
        <f t="shared" si="639"/>
        <v>0.2999</v>
      </c>
      <c r="AQ3345" s="89" t="str">
        <f t="shared" si="640"/>
        <v>2684</v>
      </c>
      <c r="AR3345" s="89" t="str">
        <f t="shared" si="641"/>
        <v>2909</v>
      </c>
      <c r="AS3345" s="89" t="str">
        <f t="shared" si="642"/>
        <v>6.988</v>
      </c>
      <c r="AT3345" s="89"/>
      <c r="AU3345" s="99">
        <v>0.75</v>
      </c>
      <c r="AV3345" s="99">
        <v>230</v>
      </c>
      <c r="AW3345" s="99">
        <v>0.29988999999999999</v>
      </c>
      <c r="AX3345" s="99">
        <v>2684.1824999999999</v>
      </c>
      <c r="AY3345" s="99">
        <v>2909.1</v>
      </c>
      <c r="AZ3345" s="99">
        <v>6.9884000000000004</v>
      </c>
      <c r="BA3345" s="119" t="s">
        <v>9</v>
      </c>
      <c r="BB3345" s="4">
        <v>3345</v>
      </c>
      <c r="BC3345" s="4">
        <v>0.75</v>
      </c>
    </row>
    <row r="3346" spans="2:55">
      <c r="B3346">
        <v>3345</v>
      </c>
      <c r="C3346" s="107">
        <f t="shared" si="631"/>
        <v>0.75</v>
      </c>
      <c r="D3346" s="5">
        <f t="shared" si="632"/>
        <v>240</v>
      </c>
      <c r="E3346" s="5" t="str">
        <f t="shared" si="633"/>
        <v>0.3067</v>
      </c>
      <c r="F3346" s="5" t="str">
        <f t="shared" si="634"/>
        <v>2701</v>
      </c>
      <c r="G3346" s="5" t="str">
        <f t="shared" si="635"/>
        <v>2931</v>
      </c>
      <c r="H3346" s="5" t="str">
        <f t="shared" si="636"/>
        <v>7.031</v>
      </c>
      <c r="I3346" s="1" t="s">
        <v>9</v>
      </c>
      <c r="AN3346" s="89" t="str">
        <f t="shared" si="637"/>
        <v>0.7500</v>
      </c>
      <c r="AO3346" s="89" t="str">
        <f t="shared" si="638"/>
        <v>240.0</v>
      </c>
      <c r="AP3346" s="89" t="str">
        <f t="shared" si="639"/>
        <v>0.3067</v>
      </c>
      <c r="AQ3346" s="89" t="str">
        <f t="shared" si="640"/>
        <v>2701</v>
      </c>
      <c r="AR3346" s="89" t="str">
        <f t="shared" si="641"/>
        <v>2931</v>
      </c>
      <c r="AS3346" s="89" t="str">
        <f t="shared" si="642"/>
        <v>7.031</v>
      </c>
      <c r="AT3346" s="89"/>
      <c r="AU3346" s="99">
        <v>0.75</v>
      </c>
      <c r="AV3346" s="99">
        <v>240</v>
      </c>
      <c r="AW3346" s="99">
        <v>0.30664999999999998</v>
      </c>
      <c r="AX3346" s="99">
        <v>2700.7124999999996</v>
      </c>
      <c r="AY3346" s="99">
        <v>2930.7</v>
      </c>
      <c r="AZ3346" s="99">
        <v>7.0311000000000003</v>
      </c>
      <c r="BA3346" s="119" t="s">
        <v>9</v>
      </c>
      <c r="BB3346" s="4">
        <v>3346</v>
      </c>
      <c r="BC3346" s="4">
        <v>0.75</v>
      </c>
    </row>
    <row r="3347" spans="2:55">
      <c r="B3347">
        <v>3346</v>
      </c>
      <c r="C3347" s="107">
        <f t="shared" si="631"/>
        <v>0.75</v>
      </c>
      <c r="D3347" s="5">
        <f t="shared" si="632"/>
        <v>250</v>
      </c>
      <c r="E3347" s="5" t="str">
        <f t="shared" si="633"/>
        <v>0.3134</v>
      </c>
      <c r="F3347" s="5" t="str">
        <f t="shared" si="634"/>
        <v>2717</v>
      </c>
      <c r="G3347" s="5" t="str">
        <f t="shared" si="635"/>
        <v>2952</v>
      </c>
      <c r="H3347" s="5" t="str">
        <f t="shared" si="636"/>
        <v>7.073</v>
      </c>
      <c r="I3347" s="1" t="s">
        <v>9</v>
      </c>
      <c r="AN3347" s="89" t="str">
        <f t="shared" si="637"/>
        <v>0.7500</v>
      </c>
      <c r="AO3347" s="89" t="str">
        <f t="shared" si="638"/>
        <v>250.0</v>
      </c>
      <c r="AP3347" s="89" t="str">
        <f t="shared" si="639"/>
        <v>0.3134</v>
      </c>
      <c r="AQ3347" s="89" t="str">
        <f t="shared" si="640"/>
        <v>2717</v>
      </c>
      <c r="AR3347" s="89" t="str">
        <f t="shared" si="641"/>
        <v>2952</v>
      </c>
      <c r="AS3347" s="89" t="str">
        <f t="shared" si="642"/>
        <v>7.073</v>
      </c>
      <c r="AT3347" s="89"/>
      <c r="AU3347" s="99">
        <v>0.75</v>
      </c>
      <c r="AV3347" s="99">
        <v>250</v>
      </c>
      <c r="AW3347" s="99">
        <v>0.31335000000000002</v>
      </c>
      <c r="AX3347" s="99">
        <v>2717.1875</v>
      </c>
      <c r="AY3347" s="99">
        <v>2952.2</v>
      </c>
      <c r="AZ3347" s="99">
        <v>7.0724999999999998</v>
      </c>
      <c r="BA3347" s="119" t="s">
        <v>9</v>
      </c>
      <c r="BB3347" s="4">
        <v>3347</v>
      </c>
      <c r="BC3347" s="4">
        <v>0.75</v>
      </c>
    </row>
    <row r="3348" spans="2:55">
      <c r="B3348">
        <v>3347</v>
      </c>
      <c r="C3348" s="107">
        <f t="shared" si="631"/>
        <v>0.75</v>
      </c>
      <c r="D3348" s="5">
        <f t="shared" si="632"/>
        <v>260</v>
      </c>
      <c r="E3348" s="5" t="str">
        <f t="shared" si="633"/>
        <v>0.3200</v>
      </c>
      <c r="F3348" s="5" t="str">
        <f t="shared" si="634"/>
        <v>2734</v>
      </c>
      <c r="G3348" s="5" t="str">
        <f t="shared" si="635"/>
        <v>2974</v>
      </c>
      <c r="H3348" s="5" t="str">
        <f t="shared" si="636"/>
        <v>7.113</v>
      </c>
      <c r="I3348" s="1" t="s">
        <v>9</v>
      </c>
      <c r="AN3348" s="89" t="str">
        <f t="shared" si="637"/>
        <v>0.7500</v>
      </c>
      <c r="AO3348" s="89" t="str">
        <f t="shared" si="638"/>
        <v>260.0</v>
      </c>
      <c r="AP3348" s="89" t="str">
        <f t="shared" si="639"/>
        <v>0.3200</v>
      </c>
      <c r="AQ3348" s="89" t="str">
        <f t="shared" si="640"/>
        <v>2734</v>
      </c>
      <c r="AR3348" s="89" t="str">
        <f t="shared" si="641"/>
        <v>2974</v>
      </c>
      <c r="AS3348" s="89" t="str">
        <f t="shared" si="642"/>
        <v>7.113</v>
      </c>
      <c r="AT3348" s="89"/>
      <c r="AU3348" s="99">
        <v>0.75</v>
      </c>
      <c r="AV3348" s="99">
        <v>260</v>
      </c>
      <c r="AW3348" s="99">
        <v>0.32</v>
      </c>
      <c r="AX3348" s="99">
        <v>2733.6</v>
      </c>
      <c r="AY3348" s="99">
        <v>2973.6</v>
      </c>
      <c r="AZ3348" s="99">
        <v>7.1130000000000004</v>
      </c>
      <c r="BA3348" s="119" t="s">
        <v>9</v>
      </c>
      <c r="BB3348" s="4">
        <v>3348</v>
      </c>
      <c r="BC3348" s="4">
        <v>0.75</v>
      </c>
    </row>
    <row r="3349" spans="2:55">
      <c r="B3349">
        <v>3348</v>
      </c>
      <c r="C3349" s="107">
        <f t="shared" si="631"/>
        <v>0.75</v>
      </c>
      <c r="D3349" s="5">
        <f t="shared" si="632"/>
        <v>270</v>
      </c>
      <c r="E3349" s="5" t="str">
        <f t="shared" si="633"/>
        <v>0.3266</v>
      </c>
      <c r="F3349" s="5" t="str">
        <f t="shared" si="634"/>
        <v>2750.</v>
      </c>
      <c r="G3349" s="5" t="str">
        <f t="shared" si="635"/>
        <v>2995</v>
      </c>
      <c r="H3349" s="5" t="str">
        <f t="shared" si="636"/>
        <v>7.153</v>
      </c>
      <c r="I3349" s="1" t="s">
        <v>9</v>
      </c>
      <c r="AN3349" s="89" t="str">
        <f t="shared" si="637"/>
        <v>0.7500</v>
      </c>
      <c r="AO3349" s="89" t="str">
        <f t="shared" si="638"/>
        <v>270.0</v>
      </c>
      <c r="AP3349" s="89" t="str">
        <f t="shared" si="639"/>
        <v>0.3266</v>
      </c>
      <c r="AQ3349" s="89" t="str">
        <f t="shared" si="640"/>
        <v>2750.</v>
      </c>
      <c r="AR3349" s="89" t="str">
        <f t="shared" si="641"/>
        <v>2995</v>
      </c>
      <c r="AS3349" s="89" t="str">
        <f t="shared" si="642"/>
        <v>7.153</v>
      </c>
      <c r="AT3349" s="89"/>
      <c r="AU3349" s="99">
        <v>0.75</v>
      </c>
      <c r="AV3349" s="99">
        <v>270</v>
      </c>
      <c r="AW3349" s="99">
        <v>0.32661000000000001</v>
      </c>
      <c r="AX3349" s="99">
        <v>2749.8425000000002</v>
      </c>
      <c r="AY3349" s="99">
        <v>2994.8</v>
      </c>
      <c r="AZ3349" s="99">
        <v>7.1524999999999999</v>
      </c>
      <c r="BA3349" s="119" t="s">
        <v>9</v>
      </c>
      <c r="BB3349" s="4">
        <v>3349</v>
      </c>
      <c r="BC3349" s="4">
        <v>0.75</v>
      </c>
    </row>
    <row r="3350" spans="2:55">
      <c r="B3350">
        <v>3349</v>
      </c>
      <c r="C3350" s="107">
        <f t="shared" si="631"/>
        <v>0.75</v>
      </c>
      <c r="D3350" s="5">
        <f t="shared" si="632"/>
        <v>280</v>
      </c>
      <c r="E3350" s="5" t="str">
        <f t="shared" si="633"/>
        <v>0.3332</v>
      </c>
      <c r="F3350" s="5" t="str">
        <f t="shared" si="634"/>
        <v>2766</v>
      </c>
      <c r="G3350" s="5" t="str">
        <f t="shared" si="635"/>
        <v>3016</v>
      </c>
      <c r="H3350" s="5" t="str">
        <f t="shared" si="636"/>
        <v>7.191</v>
      </c>
      <c r="I3350" s="1" t="s">
        <v>9</v>
      </c>
      <c r="AN3350" s="89" t="str">
        <f t="shared" si="637"/>
        <v>0.7500</v>
      </c>
      <c r="AO3350" s="89" t="str">
        <f t="shared" si="638"/>
        <v>280.0</v>
      </c>
      <c r="AP3350" s="89" t="str">
        <f t="shared" si="639"/>
        <v>0.3332</v>
      </c>
      <c r="AQ3350" s="89" t="str">
        <f t="shared" si="640"/>
        <v>2766</v>
      </c>
      <c r="AR3350" s="89" t="str">
        <f t="shared" si="641"/>
        <v>3016</v>
      </c>
      <c r="AS3350" s="89" t="str">
        <f t="shared" si="642"/>
        <v>7.191</v>
      </c>
      <c r="AT3350" s="89"/>
      <c r="AU3350" s="99">
        <v>0.75</v>
      </c>
      <c r="AV3350" s="99">
        <v>280</v>
      </c>
      <c r="AW3350" s="99">
        <v>0.33317000000000002</v>
      </c>
      <c r="AX3350" s="99">
        <v>2766.1224999999999</v>
      </c>
      <c r="AY3350" s="99">
        <v>3016</v>
      </c>
      <c r="AZ3350" s="99">
        <v>7.1910999999999996</v>
      </c>
      <c r="BA3350" s="119" t="s">
        <v>9</v>
      </c>
      <c r="BB3350" s="4">
        <v>3350</v>
      </c>
      <c r="BC3350" s="4">
        <v>0.75</v>
      </c>
    </row>
    <row r="3351" spans="2:55">
      <c r="B3351">
        <v>3350</v>
      </c>
      <c r="C3351" s="107">
        <f t="shared" si="631"/>
        <v>0.75</v>
      </c>
      <c r="D3351" s="5">
        <f t="shared" si="632"/>
        <v>290</v>
      </c>
      <c r="E3351" s="5" t="str">
        <f t="shared" si="633"/>
        <v>0.3397</v>
      </c>
      <c r="F3351" s="5" t="str">
        <f t="shared" si="634"/>
        <v>2782</v>
      </c>
      <c r="G3351" s="5" t="str">
        <f t="shared" si="635"/>
        <v>3037</v>
      </c>
      <c r="H3351" s="5" t="str">
        <f t="shared" si="636"/>
        <v>7.229</v>
      </c>
      <c r="I3351" s="1" t="s">
        <v>9</v>
      </c>
      <c r="AN3351" s="89" t="str">
        <f t="shared" si="637"/>
        <v>0.7500</v>
      </c>
      <c r="AO3351" s="89" t="str">
        <f t="shared" si="638"/>
        <v>290.0</v>
      </c>
      <c r="AP3351" s="89" t="str">
        <f t="shared" si="639"/>
        <v>0.3397</v>
      </c>
      <c r="AQ3351" s="89" t="str">
        <f t="shared" si="640"/>
        <v>2782</v>
      </c>
      <c r="AR3351" s="89" t="str">
        <f t="shared" si="641"/>
        <v>3037</v>
      </c>
      <c r="AS3351" s="89" t="str">
        <f t="shared" si="642"/>
        <v>7.229</v>
      </c>
      <c r="AT3351" s="89"/>
      <c r="AU3351" s="99">
        <v>0.75</v>
      </c>
      <c r="AV3351" s="99">
        <v>290</v>
      </c>
      <c r="AW3351" s="99">
        <v>0.33970999999999996</v>
      </c>
      <c r="AX3351" s="99">
        <v>2782.3175000000001</v>
      </c>
      <c r="AY3351" s="99">
        <v>3037.1</v>
      </c>
      <c r="AZ3351" s="99">
        <v>7.2289000000000003</v>
      </c>
      <c r="BA3351" s="119" t="s">
        <v>9</v>
      </c>
      <c r="BB3351" s="4">
        <v>3351</v>
      </c>
      <c r="BC3351" s="4">
        <v>0.75</v>
      </c>
    </row>
    <row r="3352" spans="2:55">
      <c r="B3352">
        <v>3351</v>
      </c>
      <c r="C3352" s="107">
        <f t="shared" si="631"/>
        <v>0.75</v>
      </c>
      <c r="D3352" s="5">
        <f t="shared" si="632"/>
        <v>300</v>
      </c>
      <c r="E3352" s="5" t="str">
        <f t="shared" si="633"/>
        <v>0.3462</v>
      </c>
      <c r="F3352" s="5" t="str">
        <f t="shared" si="634"/>
        <v>2799</v>
      </c>
      <c r="G3352" s="5" t="str">
        <f t="shared" si="635"/>
        <v>3058</v>
      </c>
      <c r="H3352" s="5" t="str">
        <f t="shared" si="636"/>
        <v>7.266</v>
      </c>
      <c r="I3352" s="1" t="s">
        <v>9</v>
      </c>
      <c r="AN3352" s="89" t="str">
        <f t="shared" si="637"/>
        <v>0.7500</v>
      </c>
      <c r="AO3352" s="89" t="str">
        <f t="shared" si="638"/>
        <v>300.0</v>
      </c>
      <c r="AP3352" s="89" t="str">
        <f t="shared" si="639"/>
        <v>0.3462</v>
      </c>
      <c r="AQ3352" s="89" t="str">
        <f t="shared" si="640"/>
        <v>2799</v>
      </c>
      <c r="AR3352" s="89" t="str">
        <f t="shared" si="641"/>
        <v>3058</v>
      </c>
      <c r="AS3352" s="89" t="str">
        <f t="shared" si="642"/>
        <v>7.266</v>
      </c>
      <c r="AT3352" s="89"/>
      <c r="AU3352" s="99">
        <v>0.75</v>
      </c>
      <c r="AV3352" s="99">
        <v>300</v>
      </c>
      <c r="AW3352" s="99">
        <v>0.34620999999999996</v>
      </c>
      <c r="AX3352" s="99">
        <v>2798.5425</v>
      </c>
      <c r="AY3352" s="99">
        <v>3058.2</v>
      </c>
      <c r="AZ3352" s="99">
        <v>7.2659000000000002</v>
      </c>
      <c r="BA3352" s="119" t="s">
        <v>9</v>
      </c>
      <c r="BB3352" s="4">
        <v>3352</v>
      </c>
      <c r="BC3352" s="4">
        <v>0.75</v>
      </c>
    </row>
    <row r="3353" spans="2:55">
      <c r="B3353">
        <v>3352</v>
      </c>
      <c r="C3353" s="107">
        <f t="shared" si="631"/>
        <v>0.75</v>
      </c>
      <c r="D3353" s="5">
        <f t="shared" si="632"/>
        <v>310</v>
      </c>
      <c r="E3353" s="5" t="str">
        <f t="shared" si="633"/>
        <v>0.3527</v>
      </c>
      <c r="F3353" s="5" t="str">
        <f t="shared" si="634"/>
        <v>2815</v>
      </c>
      <c r="G3353" s="5" t="str">
        <f t="shared" si="635"/>
        <v>3079</v>
      </c>
      <c r="H3353" s="5" t="str">
        <f t="shared" si="636"/>
        <v>7.302</v>
      </c>
      <c r="I3353" s="1" t="s">
        <v>9</v>
      </c>
      <c r="AN3353" s="89" t="str">
        <f t="shared" si="637"/>
        <v>0.7500</v>
      </c>
      <c r="AO3353" s="89" t="str">
        <f t="shared" si="638"/>
        <v>310.0</v>
      </c>
      <c r="AP3353" s="89" t="str">
        <f t="shared" si="639"/>
        <v>0.3527</v>
      </c>
      <c r="AQ3353" s="89" t="str">
        <f t="shared" si="640"/>
        <v>2815</v>
      </c>
      <c r="AR3353" s="89" t="str">
        <f t="shared" si="641"/>
        <v>3079</v>
      </c>
      <c r="AS3353" s="89" t="str">
        <f t="shared" si="642"/>
        <v>7.302</v>
      </c>
      <c r="AT3353" s="89"/>
      <c r="AU3353" s="99">
        <v>0.75</v>
      </c>
      <c r="AV3353" s="99">
        <v>310</v>
      </c>
      <c r="AW3353" s="99">
        <v>0.35269</v>
      </c>
      <c r="AX3353" s="99">
        <v>2814.6824999999999</v>
      </c>
      <c r="AY3353" s="99">
        <v>3079.2</v>
      </c>
      <c r="AZ3353" s="99">
        <v>7.3022999999999998</v>
      </c>
      <c r="BA3353" s="119" t="s">
        <v>9</v>
      </c>
      <c r="BB3353" s="4">
        <v>3353</v>
      </c>
      <c r="BC3353" s="4">
        <v>0.75</v>
      </c>
    </row>
    <row r="3354" spans="2:55">
      <c r="B3354">
        <v>3353</v>
      </c>
      <c r="C3354" s="107">
        <f t="shared" si="631"/>
        <v>0.75</v>
      </c>
      <c r="D3354" s="5">
        <f t="shared" si="632"/>
        <v>320</v>
      </c>
      <c r="E3354" s="5" t="str">
        <f t="shared" si="633"/>
        <v>0.3592</v>
      </c>
      <c r="F3354" s="5" t="str">
        <f t="shared" si="634"/>
        <v>2831</v>
      </c>
      <c r="G3354" s="5" t="str">
        <f t="shared" si="635"/>
        <v>3100.</v>
      </c>
      <c r="H3354" s="5" t="str">
        <f t="shared" si="636"/>
        <v>7.338</v>
      </c>
      <c r="I3354" s="1" t="s">
        <v>9</v>
      </c>
      <c r="AN3354" s="89" t="str">
        <f t="shared" si="637"/>
        <v>0.7500</v>
      </c>
      <c r="AO3354" s="89" t="str">
        <f t="shared" si="638"/>
        <v>320.0</v>
      </c>
      <c r="AP3354" s="89" t="str">
        <f t="shared" si="639"/>
        <v>0.3592</v>
      </c>
      <c r="AQ3354" s="89" t="str">
        <f t="shared" si="640"/>
        <v>2831</v>
      </c>
      <c r="AR3354" s="89" t="str">
        <f t="shared" si="641"/>
        <v>3100.</v>
      </c>
      <c r="AS3354" s="89" t="str">
        <f t="shared" si="642"/>
        <v>7.338</v>
      </c>
      <c r="AT3354" s="89"/>
      <c r="AU3354" s="99">
        <v>0.75</v>
      </c>
      <c r="AV3354" s="99">
        <v>320</v>
      </c>
      <c r="AW3354" s="99">
        <v>0.35914999999999997</v>
      </c>
      <c r="AX3354" s="99">
        <v>2830.8374999999996</v>
      </c>
      <c r="AY3354" s="99">
        <v>3100.2</v>
      </c>
      <c r="AZ3354" s="99">
        <v>7.3380000000000001</v>
      </c>
      <c r="BA3354" s="119" t="s">
        <v>9</v>
      </c>
      <c r="BB3354" s="4">
        <v>3354</v>
      </c>
      <c r="BC3354" s="4">
        <v>0.75</v>
      </c>
    </row>
    <row r="3355" spans="2:55">
      <c r="B3355">
        <v>3354</v>
      </c>
      <c r="C3355" s="107">
        <f t="shared" si="631"/>
        <v>0.75</v>
      </c>
      <c r="D3355" s="5">
        <f t="shared" si="632"/>
        <v>330</v>
      </c>
      <c r="E3355" s="5" t="str">
        <f t="shared" si="633"/>
        <v>0.3656</v>
      </c>
      <c r="F3355" s="5" t="str">
        <f t="shared" si="634"/>
        <v>2847</v>
      </c>
      <c r="G3355" s="5" t="str">
        <f t="shared" si="635"/>
        <v>3121</v>
      </c>
      <c r="H3355" s="5" t="str">
        <f t="shared" si="636"/>
        <v>7.373</v>
      </c>
      <c r="I3355" s="1" t="s">
        <v>9</v>
      </c>
      <c r="AN3355" s="89" t="str">
        <f t="shared" si="637"/>
        <v>0.7500</v>
      </c>
      <c r="AO3355" s="89" t="str">
        <f t="shared" si="638"/>
        <v>330.0</v>
      </c>
      <c r="AP3355" s="89" t="str">
        <f t="shared" si="639"/>
        <v>0.3656</v>
      </c>
      <c r="AQ3355" s="89" t="str">
        <f t="shared" si="640"/>
        <v>2847</v>
      </c>
      <c r="AR3355" s="89" t="str">
        <f t="shared" si="641"/>
        <v>3121</v>
      </c>
      <c r="AS3355" s="89" t="str">
        <f t="shared" si="642"/>
        <v>7.373</v>
      </c>
      <c r="AT3355" s="89"/>
      <c r="AU3355" s="99">
        <v>0.75</v>
      </c>
      <c r="AV3355" s="99">
        <v>330</v>
      </c>
      <c r="AW3355" s="99">
        <v>0.36557999999999996</v>
      </c>
      <c r="AX3355" s="99">
        <v>2847.0149999999999</v>
      </c>
      <c r="AY3355" s="99">
        <v>3121.2</v>
      </c>
      <c r="AZ3355" s="99">
        <v>7.3731</v>
      </c>
      <c r="BA3355" s="119" t="s">
        <v>9</v>
      </c>
      <c r="BB3355" s="4">
        <v>3355</v>
      </c>
      <c r="BC3355" s="4">
        <v>0.75</v>
      </c>
    </row>
    <row r="3356" spans="2:55">
      <c r="B3356">
        <v>3355</v>
      </c>
      <c r="C3356" s="107">
        <f t="shared" si="631"/>
        <v>0.75</v>
      </c>
      <c r="D3356" s="5">
        <f t="shared" si="632"/>
        <v>340</v>
      </c>
      <c r="E3356" s="5" t="str">
        <f t="shared" si="633"/>
        <v>0.3720</v>
      </c>
      <c r="F3356" s="5" t="str">
        <f t="shared" si="634"/>
        <v>2863</v>
      </c>
      <c r="G3356" s="5" t="str">
        <f t="shared" si="635"/>
        <v>3142</v>
      </c>
      <c r="H3356" s="5" t="str">
        <f t="shared" si="636"/>
        <v>7.408</v>
      </c>
      <c r="I3356" s="1" t="s">
        <v>9</v>
      </c>
      <c r="AN3356" s="89" t="str">
        <f t="shared" si="637"/>
        <v>0.7500</v>
      </c>
      <c r="AO3356" s="89" t="str">
        <f t="shared" si="638"/>
        <v>340.0</v>
      </c>
      <c r="AP3356" s="89" t="str">
        <f t="shared" si="639"/>
        <v>0.3720</v>
      </c>
      <c r="AQ3356" s="89" t="str">
        <f t="shared" si="640"/>
        <v>2863</v>
      </c>
      <c r="AR3356" s="89" t="str">
        <f t="shared" si="641"/>
        <v>3142</v>
      </c>
      <c r="AS3356" s="89" t="str">
        <f t="shared" si="642"/>
        <v>7.408</v>
      </c>
      <c r="AT3356" s="89"/>
      <c r="AU3356" s="99">
        <v>0.75</v>
      </c>
      <c r="AV3356" s="99">
        <v>340</v>
      </c>
      <c r="AW3356" s="99">
        <v>0.372</v>
      </c>
      <c r="AX3356" s="99">
        <v>2863.2</v>
      </c>
      <c r="AY3356" s="99">
        <v>3142.2</v>
      </c>
      <c r="AZ3356" s="99">
        <v>7.4076000000000004</v>
      </c>
      <c r="BA3356" s="119" t="s">
        <v>9</v>
      </c>
      <c r="BB3356" s="4">
        <v>3356</v>
      </c>
      <c r="BC3356" s="4">
        <v>0.75</v>
      </c>
    </row>
    <row r="3357" spans="2:55">
      <c r="B3357">
        <v>3356</v>
      </c>
      <c r="C3357" s="107">
        <f t="shared" si="631"/>
        <v>0.75</v>
      </c>
      <c r="D3357" s="5">
        <f t="shared" si="632"/>
        <v>350</v>
      </c>
      <c r="E3357" s="5" t="str">
        <f t="shared" si="633"/>
        <v>0.3784</v>
      </c>
      <c r="F3357" s="5" t="str">
        <f t="shared" si="634"/>
        <v>2879</v>
      </c>
      <c r="G3357" s="5" t="str">
        <f t="shared" si="635"/>
        <v>3163</v>
      </c>
      <c r="H3357" s="5" t="str">
        <f t="shared" si="636"/>
        <v>7.442</v>
      </c>
      <c r="I3357" s="1" t="s">
        <v>9</v>
      </c>
      <c r="AN3357" s="89" t="str">
        <f t="shared" si="637"/>
        <v>0.7500</v>
      </c>
      <c r="AO3357" s="89" t="str">
        <f t="shared" si="638"/>
        <v>350.0</v>
      </c>
      <c r="AP3357" s="89" t="str">
        <f t="shared" si="639"/>
        <v>0.3784</v>
      </c>
      <c r="AQ3357" s="89" t="str">
        <f t="shared" si="640"/>
        <v>2879</v>
      </c>
      <c r="AR3357" s="89" t="str">
        <f t="shared" si="641"/>
        <v>3163</v>
      </c>
      <c r="AS3357" s="89" t="str">
        <f t="shared" si="642"/>
        <v>7.442</v>
      </c>
      <c r="AT3357" s="89"/>
      <c r="AU3357" s="99">
        <v>0.75</v>
      </c>
      <c r="AV3357" s="99">
        <v>350</v>
      </c>
      <c r="AW3357" s="99">
        <v>0.37839</v>
      </c>
      <c r="AX3357" s="99">
        <v>2879.4074999999998</v>
      </c>
      <c r="AY3357" s="99">
        <v>3163.2</v>
      </c>
      <c r="AZ3357" s="99">
        <v>7.4416000000000002</v>
      </c>
      <c r="BA3357" s="119" t="s">
        <v>9</v>
      </c>
      <c r="BB3357" s="4">
        <v>3357</v>
      </c>
      <c r="BC3357" s="4">
        <v>0.75</v>
      </c>
    </row>
    <row r="3358" spans="2:55">
      <c r="B3358">
        <v>3357</v>
      </c>
      <c r="C3358" s="107">
        <f t="shared" si="631"/>
        <v>0.75</v>
      </c>
      <c r="D3358" s="5">
        <f t="shared" si="632"/>
        <v>360</v>
      </c>
      <c r="E3358" s="5" t="str">
        <f t="shared" si="633"/>
        <v>0.3848</v>
      </c>
      <c r="F3358" s="5" t="str">
        <f t="shared" si="634"/>
        <v>2896</v>
      </c>
      <c r="G3358" s="5" t="str">
        <f t="shared" si="635"/>
        <v>3184</v>
      </c>
      <c r="H3358" s="5" t="str">
        <f t="shared" si="636"/>
        <v>7.475</v>
      </c>
      <c r="I3358" s="1" t="s">
        <v>9</v>
      </c>
      <c r="AN3358" s="89" t="str">
        <f t="shared" si="637"/>
        <v>0.7500</v>
      </c>
      <c r="AO3358" s="89" t="str">
        <f t="shared" si="638"/>
        <v>360.0</v>
      </c>
      <c r="AP3358" s="89" t="str">
        <f t="shared" si="639"/>
        <v>0.3848</v>
      </c>
      <c r="AQ3358" s="89" t="str">
        <f t="shared" si="640"/>
        <v>2896</v>
      </c>
      <c r="AR3358" s="89" t="str">
        <f t="shared" si="641"/>
        <v>3184</v>
      </c>
      <c r="AS3358" s="89" t="str">
        <f t="shared" si="642"/>
        <v>7.475</v>
      </c>
      <c r="AT3358" s="89"/>
      <c r="AU3358" s="99">
        <v>0.75</v>
      </c>
      <c r="AV3358" s="99">
        <v>360</v>
      </c>
      <c r="AW3358" s="99">
        <v>0.38477999999999996</v>
      </c>
      <c r="AX3358" s="99">
        <v>2895.6149999999998</v>
      </c>
      <c r="AY3358" s="99">
        <v>3184.2</v>
      </c>
      <c r="AZ3358" s="99">
        <v>7.4749999999999996</v>
      </c>
      <c r="BA3358" s="119" t="s">
        <v>9</v>
      </c>
      <c r="BB3358" s="4">
        <v>3358</v>
      </c>
      <c r="BC3358" s="4">
        <v>0.75</v>
      </c>
    </row>
    <row r="3359" spans="2:55">
      <c r="B3359">
        <v>3358</v>
      </c>
      <c r="C3359" s="107">
        <f t="shared" si="631"/>
        <v>0.75</v>
      </c>
      <c r="D3359" s="5">
        <f t="shared" si="632"/>
        <v>370</v>
      </c>
      <c r="E3359" s="5" t="str">
        <f t="shared" si="633"/>
        <v>0.3912</v>
      </c>
      <c r="F3359" s="5" t="str">
        <f t="shared" si="634"/>
        <v>2912</v>
      </c>
      <c r="G3359" s="5" t="str">
        <f t="shared" si="635"/>
        <v>3205</v>
      </c>
      <c r="H3359" s="5" t="str">
        <f t="shared" si="636"/>
        <v>7.508</v>
      </c>
      <c r="I3359" s="1" t="s">
        <v>9</v>
      </c>
      <c r="AN3359" s="89" t="str">
        <f t="shared" si="637"/>
        <v>0.7500</v>
      </c>
      <c r="AO3359" s="89" t="str">
        <f t="shared" si="638"/>
        <v>370.0</v>
      </c>
      <c r="AP3359" s="89" t="str">
        <f t="shared" si="639"/>
        <v>0.3912</v>
      </c>
      <c r="AQ3359" s="89" t="str">
        <f t="shared" si="640"/>
        <v>2912</v>
      </c>
      <c r="AR3359" s="89" t="str">
        <f t="shared" si="641"/>
        <v>3205</v>
      </c>
      <c r="AS3359" s="89" t="str">
        <f t="shared" si="642"/>
        <v>7.508</v>
      </c>
      <c r="AT3359" s="89"/>
      <c r="AU3359" s="99">
        <v>0.75</v>
      </c>
      <c r="AV3359" s="99">
        <v>370</v>
      </c>
      <c r="AW3359" s="99">
        <v>0.39115</v>
      </c>
      <c r="AX3359" s="99">
        <v>2911.8374999999996</v>
      </c>
      <c r="AY3359" s="99">
        <v>3205.2</v>
      </c>
      <c r="AZ3359" s="99">
        <v>7.508</v>
      </c>
      <c r="BA3359" s="119" t="s">
        <v>9</v>
      </c>
      <c r="BB3359" s="4">
        <v>3359</v>
      </c>
      <c r="BC3359" s="4">
        <v>0.75</v>
      </c>
    </row>
    <row r="3360" spans="2:55">
      <c r="B3360">
        <v>3359</v>
      </c>
      <c r="C3360" s="107">
        <f t="shared" si="631"/>
        <v>0.75</v>
      </c>
      <c r="D3360" s="5">
        <f t="shared" si="632"/>
        <v>380</v>
      </c>
      <c r="E3360" s="5" t="str">
        <f t="shared" si="633"/>
        <v>0.3975</v>
      </c>
      <c r="F3360" s="5" t="str">
        <f t="shared" si="634"/>
        <v>2928</v>
      </c>
      <c r="G3360" s="5" t="str">
        <f t="shared" si="635"/>
        <v>3226</v>
      </c>
      <c r="H3360" s="5" t="str">
        <f t="shared" si="636"/>
        <v>7.541</v>
      </c>
      <c r="I3360" s="1" t="s">
        <v>9</v>
      </c>
      <c r="AN3360" s="89" t="str">
        <f t="shared" si="637"/>
        <v>0.7500</v>
      </c>
      <c r="AO3360" s="89" t="str">
        <f t="shared" si="638"/>
        <v>380.0</v>
      </c>
      <c r="AP3360" s="89" t="str">
        <f t="shared" si="639"/>
        <v>0.3975</v>
      </c>
      <c r="AQ3360" s="89" t="str">
        <f t="shared" si="640"/>
        <v>2928</v>
      </c>
      <c r="AR3360" s="89" t="str">
        <f t="shared" si="641"/>
        <v>3226</v>
      </c>
      <c r="AS3360" s="89" t="str">
        <f t="shared" si="642"/>
        <v>7.541</v>
      </c>
      <c r="AT3360" s="89"/>
      <c r="AU3360" s="99">
        <v>0.75</v>
      </c>
      <c r="AV3360" s="99">
        <v>380</v>
      </c>
      <c r="AW3360" s="99">
        <v>0.39750000000000002</v>
      </c>
      <c r="AX3360" s="99">
        <v>2928.0749999999998</v>
      </c>
      <c r="AY3360" s="99">
        <v>3226.2</v>
      </c>
      <c r="AZ3360" s="99">
        <v>7.5404999999999998</v>
      </c>
      <c r="BA3360" s="119" t="s">
        <v>9</v>
      </c>
      <c r="BB3360" s="4">
        <v>3360</v>
      </c>
      <c r="BC3360" s="4">
        <v>0.75</v>
      </c>
    </row>
    <row r="3361" spans="2:55">
      <c r="B3361">
        <v>3360</v>
      </c>
      <c r="C3361" s="107">
        <f t="shared" si="631"/>
        <v>0.75</v>
      </c>
      <c r="D3361" s="5">
        <f t="shared" si="632"/>
        <v>390</v>
      </c>
      <c r="E3361" s="5" t="str">
        <f t="shared" si="633"/>
        <v>0.4038</v>
      </c>
      <c r="F3361" s="5" t="str">
        <f t="shared" si="634"/>
        <v>2944</v>
      </c>
      <c r="G3361" s="5" t="str">
        <f t="shared" si="635"/>
        <v>3247</v>
      </c>
      <c r="H3361" s="5" t="str">
        <f t="shared" si="636"/>
        <v>7.573</v>
      </c>
      <c r="I3361" s="1" t="s">
        <v>9</v>
      </c>
      <c r="AN3361" s="89" t="str">
        <f t="shared" si="637"/>
        <v>0.7500</v>
      </c>
      <c r="AO3361" s="89" t="str">
        <f t="shared" si="638"/>
        <v>390.0</v>
      </c>
      <c r="AP3361" s="89" t="str">
        <f t="shared" si="639"/>
        <v>0.4038</v>
      </c>
      <c r="AQ3361" s="89" t="str">
        <f t="shared" si="640"/>
        <v>2944</v>
      </c>
      <c r="AR3361" s="89" t="str">
        <f t="shared" si="641"/>
        <v>3247</v>
      </c>
      <c r="AS3361" s="89" t="str">
        <f t="shared" si="642"/>
        <v>7.573</v>
      </c>
      <c r="AT3361" s="89"/>
      <c r="AU3361" s="99">
        <v>0.75</v>
      </c>
      <c r="AV3361" s="99">
        <v>390</v>
      </c>
      <c r="AW3361" s="99">
        <v>0.40383999999999998</v>
      </c>
      <c r="AX3361" s="99">
        <v>2944.42</v>
      </c>
      <c r="AY3361" s="99">
        <v>3247.3</v>
      </c>
      <c r="AZ3361" s="99">
        <v>7.5724999999999998</v>
      </c>
      <c r="BA3361" s="119" t="s">
        <v>9</v>
      </c>
      <c r="BB3361" s="4">
        <v>3361</v>
      </c>
      <c r="BC3361" s="4">
        <v>0.75</v>
      </c>
    </row>
    <row r="3362" spans="2:55">
      <c r="B3362">
        <v>3361</v>
      </c>
      <c r="C3362" s="107">
        <f t="shared" si="631"/>
        <v>0.75</v>
      </c>
      <c r="D3362" s="5">
        <f t="shared" si="632"/>
        <v>400</v>
      </c>
      <c r="E3362" s="5" t="str">
        <f t="shared" si="633"/>
        <v>0.4102</v>
      </c>
      <c r="F3362" s="5" t="str">
        <f t="shared" si="634"/>
        <v>2961</v>
      </c>
      <c r="G3362" s="5" t="str">
        <f t="shared" si="635"/>
        <v>3268</v>
      </c>
      <c r="H3362" s="5" t="str">
        <f t="shared" si="636"/>
        <v>7.604</v>
      </c>
      <c r="I3362" s="1" t="s">
        <v>9</v>
      </c>
      <c r="AN3362" s="89" t="str">
        <f t="shared" si="637"/>
        <v>0.7500</v>
      </c>
      <c r="AO3362" s="89" t="str">
        <f t="shared" si="638"/>
        <v>400.0</v>
      </c>
      <c r="AP3362" s="89" t="str">
        <f t="shared" si="639"/>
        <v>0.4102</v>
      </c>
      <c r="AQ3362" s="89" t="str">
        <f t="shared" si="640"/>
        <v>2961</v>
      </c>
      <c r="AR3362" s="89" t="str">
        <f t="shared" si="641"/>
        <v>3268</v>
      </c>
      <c r="AS3362" s="89" t="str">
        <f t="shared" si="642"/>
        <v>7.604</v>
      </c>
      <c r="AT3362" s="89"/>
      <c r="AU3362" s="99">
        <v>0.75</v>
      </c>
      <c r="AV3362" s="99">
        <v>400</v>
      </c>
      <c r="AW3362" s="99">
        <v>0.41017999999999999</v>
      </c>
      <c r="AX3362" s="99">
        <v>2960.7650000000003</v>
      </c>
      <c r="AY3362" s="99">
        <v>3268.4</v>
      </c>
      <c r="AZ3362" s="99">
        <v>7.6040999999999999</v>
      </c>
      <c r="BA3362" s="119" t="s">
        <v>9</v>
      </c>
      <c r="BB3362" s="4">
        <v>3362</v>
      </c>
      <c r="BC3362" s="4">
        <v>0.75</v>
      </c>
    </row>
    <row r="3363" spans="2:55">
      <c r="B3363">
        <v>3362</v>
      </c>
      <c r="C3363" s="107">
        <f t="shared" si="631"/>
        <v>0.75</v>
      </c>
      <c r="D3363" s="5">
        <f t="shared" si="632"/>
        <v>410</v>
      </c>
      <c r="E3363" s="5" t="str">
        <f t="shared" si="633"/>
        <v>0.4165</v>
      </c>
      <c r="F3363" s="5" t="str">
        <f t="shared" si="634"/>
        <v>2977</v>
      </c>
      <c r="G3363" s="5" t="str">
        <f t="shared" si="635"/>
        <v>3290.</v>
      </c>
      <c r="H3363" s="5" t="str">
        <f t="shared" si="636"/>
        <v>7.635</v>
      </c>
      <c r="I3363" s="1" t="s">
        <v>9</v>
      </c>
      <c r="AN3363" s="89" t="str">
        <f t="shared" si="637"/>
        <v>0.7500</v>
      </c>
      <c r="AO3363" s="89" t="str">
        <f t="shared" si="638"/>
        <v>410.0</v>
      </c>
      <c r="AP3363" s="89" t="str">
        <f t="shared" si="639"/>
        <v>0.4165</v>
      </c>
      <c r="AQ3363" s="89" t="str">
        <f t="shared" si="640"/>
        <v>2977</v>
      </c>
      <c r="AR3363" s="89" t="str">
        <f t="shared" si="641"/>
        <v>3290.</v>
      </c>
      <c r="AS3363" s="89" t="str">
        <f t="shared" si="642"/>
        <v>7.635</v>
      </c>
      <c r="AT3363" s="89"/>
      <c r="AU3363" s="99">
        <v>0.75</v>
      </c>
      <c r="AV3363" s="99">
        <v>410</v>
      </c>
      <c r="AW3363" s="99">
        <v>0.41649999999999998</v>
      </c>
      <c r="AX3363" s="99">
        <v>2977.2249999999999</v>
      </c>
      <c r="AY3363" s="99">
        <v>3289.6</v>
      </c>
      <c r="AZ3363" s="99">
        <v>7.6353</v>
      </c>
      <c r="BA3363" s="119" t="s">
        <v>9</v>
      </c>
      <c r="BB3363" s="4">
        <v>3363</v>
      </c>
      <c r="BC3363" s="4">
        <v>0.75</v>
      </c>
    </row>
    <row r="3364" spans="2:55">
      <c r="B3364">
        <v>3363</v>
      </c>
      <c r="C3364" s="107">
        <f t="shared" si="631"/>
        <v>0.75</v>
      </c>
      <c r="D3364" s="5">
        <f t="shared" si="632"/>
        <v>420</v>
      </c>
      <c r="E3364" s="5" t="str">
        <f t="shared" si="633"/>
        <v>0.4228</v>
      </c>
      <c r="F3364" s="5" t="str">
        <f t="shared" si="634"/>
        <v>2994</v>
      </c>
      <c r="G3364" s="5" t="str">
        <f t="shared" si="635"/>
        <v>3311</v>
      </c>
      <c r="H3364" s="5" t="str">
        <f t="shared" si="636"/>
        <v>7.666</v>
      </c>
      <c r="I3364" s="1" t="s">
        <v>9</v>
      </c>
      <c r="AN3364" s="89" t="str">
        <f t="shared" si="637"/>
        <v>0.7500</v>
      </c>
      <c r="AO3364" s="89" t="str">
        <f t="shared" si="638"/>
        <v>420.0</v>
      </c>
      <c r="AP3364" s="89" t="str">
        <f t="shared" si="639"/>
        <v>0.4228</v>
      </c>
      <c r="AQ3364" s="89" t="str">
        <f t="shared" si="640"/>
        <v>2994</v>
      </c>
      <c r="AR3364" s="89" t="str">
        <f t="shared" si="641"/>
        <v>3311</v>
      </c>
      <c r="AS3364" s="89" t="str">
        <f t="shared" si="642"/>
        <v>7.666</v>
      </c>
      <c r="AT3364" s="89"/>
      <c r="AU3364" s="99">
        <v>0.75</v>
      </c>
      <c r="AV3364" s="99">
        <v>420</v>
      </c>
      <c r="AW3364" s="99">
        <v>0.42281000000000002</v>
      </c>
      <c r="AX3364" s="99">
        <v>2993.5924999999997</v>
      </c>
      <c r="AY3364" s="99">
        <v>3310.7</v>
      </c>
      <c r="AZ3364" s="99">
        <v>7.6660000000000004</v>
      </c>
      <c r="BA3364" s="119" t="s">
        <v>9</v>
      </c>
      <c r="BB3364" s="4">
        <v>3364</v>
      </c>
      <c r="BC3364" s="4">
        <v>0.75</v>
      </c>
    </row>
    <row r="3365" spans="2:55">
      <c r="B3365">
        <v>3364</v>
      </c>
      <c r="C3365" s="107">
        <f t="shared" si="631"/>
        <v>0.75</v>
      </c>
      <c r="D3365" s="5">
        <f t="shared" si="632"/>
        <v>430</v>
      </c>
      <c r="E3365" s="5" t="str">
        <f t="shared" si="633"/>
        <v>0.4291</v>
      </c>
      <c r="F3365" s="5" t="str">
        <f t="shared" si="634"/>
        <v>3010.</v>
      </c>
      <c r="G3365" s="5" t="str">
        <f t="shared" si="635"/>
        <v>3332</v>
      </c>
      <c r="H3365" s="5" t="str">
        <f t="shared" si="636"/>
        <v>7.696</v>
      </c>
      <c r="I3365" s="1" t="s">
        <v>9</v>
      </c>
      <c r="AN3365" s="89" t="str">
        <f t="shared" si="637"/>
        <v>0.7500</v>
      </c>
      <c r="AO3365" s="89" t="str">
        <f t="shared" si="638"/>
        <v>430.0</v>
      </c>
      <c r="AP3365" s="89" t="str">
        <f t="shared" si="639"/>
        <v>0.4291</v>
      </c>
      <c r="AQ3365" s="89" t="str">
        <f t="shared" si="640"/>
        <v>3010.</v>
      </c>
      <c r="AR3365" s="89" t="str">
        <f t="shared" si="641"/>
        <v>3332</v>
      </c>
      <c r="AS3365" s="89" t="str">
        <f t="shared" si="642"/>
        <v>7.696</v>
      </c>
      <c r="AT3365" s="89"/>
      <c r="AU3365" s="99">
        <v>0.75</v>
      </c>
      <c r="AV3365" s="99">
        <v>430</v>
      </c>
      <c r="AW3365" s="99">
        <v>0.42912</v>
      </c>
      <c r="AX3365" s="99">
        <v>3010.16</v>
      </c>
      <c r="AY3365" s="99">
        <v>3332</v>
      </c>
      <c r="AZ3365" s="99">
        <v>7.6963999999999997</v>
      </c>
      <c r="BA3365" s="119" t="s">
        <v>9</v>
      </c>
      <c r="BB3365" s="4">
        <v>3365</v>
      </c>
      <c r="BC3365" s="4">
        <v>0.75</v>
      </c>
    </row>
    <row r="3366" spans="2:55">
      <c r="B3366">
        <v>3365</v>
      </c>
      <c r="C3366" s="107">
        <f t="shared" si="631"/>
        <v>0.75</v>
      </c>
      <c r="D3366" s="5">
        <f t="shared" si="632"/>
        <v>440</v>
      </c>
      <c r="E3366" s="5" t="str">
        <f t="shared" si="633"/>
        <v>0.4354</v>
      </c>
      <c r="F3366" s="5" t="str">
        <f t="shared" si="634"/>
        <v>3027</v>
      </c>
      <c r="G3366" s="5" t="str">
        <f t="shared" si="635"/>
        <v>3353</v>
      </c>
      <c r="H3366" s="5" t="str">
        <f t="shared" si="636"/>
        <v>7.726</v>
      </c>
      <c r="I3366" s="1" t="s">
        <v>9</v>
      </c>
      <c r="AN3366" s="89" t="str">
        <f t="shared" si="637"/>
        <v>0.7500</v>
      </c>
      <c r="AO3366" s="89" t="str">
        <f t="shared" si="638"/>
        <v>440.0</v>
      </c>
      <c r="AP3366" s="89" t="str">
        <f t="shared" si="639"/>
        <v>0.4354</v>
      </c>
      <c r="AQ3366" s="89" t="str">
        <f t="shared" si="640"/>
        <v>3027</v>
      </c>
      <c r="AR3366" s="89" t="str">
        <f t="shared" si="641"/>
        <v>3353</v>
      </c>
      <c r="AS3366" s="89" t="str">
        <f t="shared" si="642"/>
        <v>7.726</v>
      </c>
      <c r="AT3366" s="89"/>
      <c r="AU3366" s="99">
        <v>0.75</v>
      </c>
      <c r="AV3366" s="99">
        <v>440</v>
      </c>
      <c r="AW3366" s="99">
        <v>0.43541000000000002</v>
      </c>
      <c r="AX3366" s="99">
        <v>3026.6424999999999</v>
      </c>
      <c r="AY3366" s="99">
        <v>3353.2</v>
      </c>
      <c r="AZ3366" s="99">
        <v>7.7263999999999999</v>
      </c>
      <c r="BA3366" s="119" t="s">
        <v>9</v>
      </c>
      <c r="BB3366" s="4">
        <v>3366</v>
      </c>
      <c r="BC3366" s="4">
        <v>0.75</v>
      </c>
    </row>
    <row r="3367" spans="2:55">
      <c r="B3367">
        <v>3366</v>
      </c>
      <c r="C3367" s="107">
        <f t="shared" si="631"/>
        <v>0.75</v>
      </c>
      <c r="D3367" s="5">
        <f t="shared" si="632"/>
        <v>450</v>
      </c>
      <c r="E3367" s="5" t="str">
        <f t="shared" si="633"/>
        <v>0.4417</v>
      </c>
      <c r="F3367" s="5" t="str">
        <f t="shared" si="634"/>
        <v>3043</v>
      </c>
      <c r="G3367" s="5" t="str">
        <f t="shared" si="635"/>
        <v>3375</v>
      </c>
      <c r="H3367" s="5" t="str">
        <f t="shared" si="636"/>
        <v>7.756</v>
      </c>
      <c r="I3367" s="1" t="s">
        <v>9</v>
      </c>
      <c r="AN3367" s="89" t="str">
        <f t="shared" si="637"/>
        <v>0.7500</v>
      </c>
      <c r="AO3367" s="89" t="str">
        <f t="shared" si="638"/>
        <v>450.0</v>
      </c>
      <c r="AP3367" s="89" t="str">
        <f t="shared" si="639"/>
        <v>0.4417</v>
      </c>
      <c r="AQ3367" s="89" t="str">
        <f t="shared" si="640"/>
        <v>3043</v>
      </c>
      <c r="AR3367" s="89" t="str">
        <f t="shared" si="641"/>
        <v>3375</v>
      </c>
      <c r="AS3367" s="89" t="str">
        <f t="shared" si="642"/>
        <v>7.756</v>
      </c>
      <c r="AT3367" s="89"/>
      <c r="AU3367" s="99">
        <v>0.75</v>
      </c>
      <c r="AV3367" s="99">
        <v>450</v>
      </c>
      <c r="AW3367" s="99">
        <v>0.44169999999999998</v>
      </c>
      <c r="AX3367" s="99">
        <v>3043.2249999999999</v>
      </c>
      <c r="AY3367" s="99">
        <v>3374.5</v>
      </c>
      <c r="AZ3367" s="99">
        <v>7.7561</v>
      </c>
      <c r="BA3367" s="119" t="s">
        <v>9</v>
      </c>
      <c r="BB3367" s="4">
        <v>3367</v>
      </c>
      <c r="BC3367" s="4">
        <v>0.75</v>
      </c>
    </row>
    <row r="3368" spans="2:55">
      <c r="B3368">
        <v>3367</v>
      </c>
      <c r="C3368" s="107">
        <f t="shared" si="631"/>
        <v>0.75</v>
      </c>
      <c r="D3368" s="5">
        <f t="shared" si="632"/>
        <v>460</v>
      </c>
      <c r="E3368" s="5" t="str">
        <f t="shared" si="633"/>
        <v>0.4480</v>
      </c>
      <c r="F3368" s="5" t="str">
        <f t="shared" si="634"/>
        <v>3060.</v>
      </c>
      <c r="G3368" s="5" t="str">
        <f t="shared" si="635"/>
        <v>3396</v>
      </c>
      <c r="H3368" s="5" t="str">
        <f t="shared" si="636"/>
        <v>7.785</v>
      </c>
      <c r="I3368" s="1" t="s">
        <v>9</v>
      </c>
      <c r="AN3368" s="89" t="str">
        <f t="shared" si="637"/>
        <v>0.7500</v>
      </c>
      <c r="AO3368" s="89" t="str">
        <f t="shared" si="638"/>
        <v>460.0</v>
      </c>
      <c r="AP3368" s="89" t="str">
        <f t="shared" si="639"/>
        <v>0.4480</v>
      </c>
      <c r="AQ3368" s="89" t="str">
        <f t="shared" si="640"/>
        <v>3060.</v>
      </c>
      <c r="AR3368" s="89" t="str">
        <f t="shared" si="641"/>
        <v>3396</v>
      </c>
      <c r="AS3368" s="89" t="str">
        <f t="shared" si="642"/>
        <v>7.785</v>
      </c>
      <c r="AT3368" s="89"/>
      <c r="AU3368" s="99">
        <v>0.75</v>
      </c>
      <c r="AV3368" s="99">
        <v>460</v>
      </c>
      <c r="AW3368" s="99">
        <v>0.44799</v>
      </c>
      <c r="AX3368" s="99">
        <v>3059.9075000000003</v>
      </c>
      <c r="AY3368" s="99">
        <v>3395.9</v>
      </c>
      <c r="AZ3368" s="99">
        <v>7.7854000000000001</v>
      </c>
      <c r="BA3368" s="119" t="s">
        <v>9</v>
      </c>
      <c r="BB3368" s="4">
        <v>3368</v>
      </c>
      <c r="BC3368" s="4">
        <v>0.75</v>
      </c>
    </row>
    <row r="3369" spans="2:55">
      <c r="B3369">
        <v>3368</v>
      </c>
      <c r="C3369" s="107">
        <f t="shared" si="631"/>
        <v>0.75</v>
      </c>
      <c r="D3369" s="5">
        <f t="shared" si="632"/>
        <v>470</v>
      </c>
      <c r="E3369" s="5" t="str">
        <f t="shared" si="633"/>
        <v>0.4543</v>
      </c>
      <c r="F3369" s="5" t="str">
        <f t="shared" si="634"/>
        <v>3077</v>
      </c>
      <c r="G3369" s="5" t="str">
        <f t="shared" si="635"/>
        <v>3417</v>
      </c>
      <c r="H3369" s="5" t="str">
        <f t="shared" si="636"/>
        <v>7.814</v>
      </c>
      <c r="I3369" s="1" t="s">
        <v>9</v>
      </c>
      <c r="AN3369" s="89" t="str">
        <f t="shared" si="637"/>
        <v>0.7500</v>
      </c>
      <c r="AO3369" s="89" t="str">
        <f t="shared" si="638"/>
        <v>470.0</v>
      </c>
      <c r="AP3369" s="89" t="str">
        <f t="shared" si="639"/>
        <v>0.4543</v>
      </c>
      <c r="AQ3369" s="89" t="str">
        <f t="shared" si="640"/>
        <v>3077</v>
      </c>
      <c r="AR3369" s="89" t="str">
        <f t="shared" si="641"/>
        <v>3417</v>
      </c>
      <c r="AS3369" s="89" t="str">
        <f t="shared" si="642"/>
        <v>7.814</v>
      </c>
      <c r="AT3369" s="89"/>
      <c r="AU3369" s="99">
        <v>0.75</v>
      </c>
      <c r="AV3369" s="99">
        <v>470</v>
      </c>
      <c r="AW3369" s="99">
        <v>0.45426</v>
      </c>
      <c r="AX3369" s="99">
        <v>3076.605</v>
      </c>
      <c r="AY3369" s="99">
        <v>3417.3</v>
      </c>
      <c r="AZ3369" s="99">
        <v>7.8144</v>
      </c>
      <c r="BA3369" s="119" t="s">
        <v>9</v>
      </c>
      <c r="BB3369" s="4">
        <v>3369</v>
      </c>
      <c r="BC3369" s="4">
        <v>0.75</v>
      </c>
    </row>
    <row r="3370" spans="2:55">
      <c r="B3370">
        <v>3369</v>
      </c>
      <c r="C3370" s="107">
        <f t="shared" si="631"/>
        <v>0.75</v>
      </c>
      <c r="D3370" s="5">
        <f t="shared" si="632"/>
        <v>480</v>
      </c>
      <c r="E3370" s="5" t="str">
        <f t="shared" si="633"/>
        <v>0.4605</v>
      </c>
      <c r="F3370" s="5" t="str">
        <f t="shared" si="634"/>
        <v>3093</v>
      </c>
      <c r="G3370" s="5" t="str">
        <f t="shared" si="635"/>
        <v>3439</v>
      </c>
      <c r="H3370" s="5" t="str">
        <f t="shared" si="636"/>
        <v>7.843</v>
      </c>
      <c r="I3370" s="1" t="s">
        <v>9</v>
      </c>
      <c r="AN3370" s="89" t="str">
        <f t="shared" si="637"/>
        <v>0.7500</v>
      </c>
      <c r="AO3370" s="89" t="str">
        <f t="shared" si="638"/>
        <v>480.0</v>
      </c>
      <c r="AP3370" s="89" t="str">
        <f t="shared" si="639"/>
        <v>0.4605</v>
      </c>
      <c r="AQ3370" s="89" t="str">
        <f t="shared" si="640"/>
        <v>3093</v>
      </c>
      <c r="AR3370" s="89" t="str">
        <f t="shared" si="641"/>
        <v>3439</v>
      </c>
      <c r="AS3370" s="89" t="str">
        <f t="shared" si="642"/>
        <v>7.843</v>
      </c>
      <c r="AT3370" s="89"/>
      <c r="AU3370" s="99">
        <v>0.75</v>
      </c>
      <c r="AV3370" s="99">
        <v>480</v>
      </c>
      <c r="AW3370" s="99">
        <v>0.46052999999999999</v>
      </c>
      <c r="AX3370" s="99">
        <v>3093.3024999999998</v>
      </c>
      <c r="AY3370" s="99">
        <v>3438.7</v>
      </c>
      <c r="AZ3370" s="99">
        <v>7.8430999999999997</v>
      </c>
      <c r="BA3370" s="119" t="s">
        <v>9</v>
      </c>
      <c r="BB3370" s="4">
        <v>3370</v>
      </c>
      <c r="BC3370" s="4">
        <v>0.75</v>
      </c>
    </row>
    <row r="3371" spans="2:55">
      <c r="B3371">
        <v>3370</v>
      </c>
      <c r="C3371" s="107">
        <f t="shared" si="631"/>
        <v>0.75</v>
      </c>
      <c r="D3371" s="5">
        <f t="shared" si="632"/>
        <v>490</v>
      </c>
      <c r="E3371" s="5" t="str">
        <f t="shared" si="633"/>
        <v>0.4668</v>
      </c>
      <c r="F3371" s="5" t="str">
        <f t="shared" si="634"/>
        <v>3110.</v>
      </c>
      <c r="G3371" s="5" t="str">
        <f t="shared" si="635"/>
        <v>3460.</v>
      </c>
      <c r="H3371" s="5" t="str">
        <f t="shared" si="636"/>
        <v>7.872</v>
      </c>
      <c r="I3371" s="1" t="s">
        <v>9</v>
      </c>
      <c r="AN3371" s="89" t="str">
        <f t="shared" si="637"/>
        <v>0.7500</v>
      </c>
      <c r="AO3371" s="89" t="str">
        <f t="shared" si="638"/>
        <v>490.0</v>
      </c>
      <c r="AP3371" s="89" t="str">
        <f t="shared" si="639"/>
        <v>0.4668</v>
      </c>
      <c r="AQ3371" s="89" t="str">
        <f t="shared" si="640"/>
        <v>3110.</v>
      </c>
      <c r="AR3371" s="89" t="str">
        <f t="shared" si="641"/>
        <v>3460.</v>
      </c>
      <c r="AS3371" s="89" t="str">
        <f t="shared" si="642"/>
        <v>7.872</v>
      </c>
      <c r="AT3371" s="89"/>
      <c r="AU3371" s="99">
        <v>0.75</v>
      </c>
      <c r="AV3371" s="99">
        <v>490</v>
      </c>
      <c r="AW3371" s="99">
        <v>0.46679999999999999</v>
      </c>
      <c r="AX3371" s="99">
        <v>3110.1</v>
      </c>
      <c r="AY3371" s="99">
        <v>3460.2</v>
      </c>
      <c r="AZ3371" s="99">
        <v>7.8715000000000002</v>
      </c>
      <c r="BA3371" s="119" t="s">
        <v>9</v>
      </c>
      <c r="BB3371" s="4">
        <v>3371</v>
      </c>
      <c r="BC3371" s="4">
        <v>0.75</v>
      </c>
    </row>
    <row r="3372" spans="2:55">
      <c r="B3372">
        <v>3371</v>
      </c>
      <c r="C3372" s="107">
        <f t="shared" si="631"/>
        <v>0.75</v>
      </c>
      <c r="D3372" s="5">
        <f t="shared" si="632"/>
        <v>500</v>
      </c>
      <c r="E3372" s="5" t="str">
        <f t="shared" si="633"/>
        <v>0.4731</v>
      </c>
      <c r="F3372" s="5" t="str">
        <f t="shared" si="634"/>
        <v>3127</v>
      </c>
      <c r="G3372" s="5" t="str">
        <f t="shared" si="635"/>
        <v>3482</v>
      </c>
      <c r="H3372" s="5" t="str">
        <f t="shared" si="636"/>
        <v>7.900</v>
      </c>
      <c r="I3372" s="1" t="s">
        <v>9</v>
      </c>
      <c r="AN3372" s="89" t="str">
        <f t="shared" si="637"/>
        <v>0.7500</v>
      </c>
      <c r="AO3372" s="89" t="str">
        <f t="shared" si="638"/>
        <v>500.0</v>
      </c>
      <c r="AP3372" s="89" t="str">
        <f t="shared" si="639"/>
        <v>0.4731</v>
      </c>
      <c r="AQ3372" s="89" t="str">
        <f t="shared" si="640"/>
        <v>3127</v>
      </c>
      <c r="AR3372" s="89" t="str">
        <f t="shared" si="641"/>
        <v>3482</v>
      </c>
      <c r="AS3372" s="89" t="str">
        <f t="shared" si="642"/>
        <v>7.900</v>
      </c>
      <c r="AT3372" s="89"/>
      <c r="AU3372" s="99">
        <v>0.75</v>
      </c>
      <c r="AV3372" s="99">
        <v>500</v>
      </c>
      <c r="AW3372" s="99">
        <v>0.47305999999999998</v>
      </c>
      <c r="AX3372" s="99">
        <v>3127.0050000000001</v>
      </c>
      <c r="AY3372" s="99">
        <v>3481.8</v>
      </c>
      <c r="AZ3372" s="99">
        <v>7.8994999999999997</v>
      </c>
      <c r="BA3372" s="119" t="s">
        <v>9</v>
      </c>
      <c r="BB3372" s="4">
        <v>3372</v>
      </c>
      <c r="BC3372" s="4">
        <v>0.75</v>
      </c>
    </row>
    <row r="3373" spans="2:55">
      <c r="B3373">
        <v>3372</v>
      </c>
      <c r="C3373" s="107">
        <f t="shared" si="631"/>
        <v>0.75</v>
      </c>
      <c r="D3373" s="5">
        <f t="shared" si="632"/>
        <v>520</v>
      </c>
      <c r="E3373" s="5" t="str">
        <f t="shared" si="633"/>
        <v>0.4856</v>
      </c>
      <c r="F3373" s="5" t="str">
        <f t="shared" si="634"/>
        <v>3161</v>
      </c>
      <c r="G3373" s="5" t="str">
        <f t="shared" si="635"/>
        <v>3525</v>
      </c>
      <c r="H3373" s="5" t="str">
        <f t="shared" si="636"/>
        <v>7.955</v>
      </c>
      <c r="I3373" s="1" t="s">
        <v>9</v>
      </c>
      <c r="AN3373" s="89" t="str">
        <f t="shared" si="637"/>
        <v>0.7500</v>
      </c>
      <c r="AO3373" s="89" t="str">
        <f t="shared" si="638"/>
        <v>520.0</v>
      </c>
      <c r="AP3373" s="89" t="str">
        <f t="shared" si="639"/>
        <v>0.4856</v>
      </c>
      <c r="AQ3373" s="89" t="str">
        <f t="shared" si="640"/>
        <v>3161</v>
      </c>
      <c r="AR3373" s="89" t="str">
        <f t="shared" si="641"/>
        <v>3525</v>
      </c>
      <c r="AS3373" s="89" t="str">
        <f t="shared" si="642"/>
        <v>7.955</v>
      </c>
      <c r="AT3373" s="89"/>
      <c r="AU3373" s="99">
        <v>0.75</v>
      </c>
      <c r="AV3373" s="99">
        <v>520</v>
      </c>
      <c r="AW3373" s="99">
        <v>0.48555999999999999</v>
      </c>
      <c r="AX3373" s="99">
        <v>3160.93</v>
      </c>
      <c r="AY3373" s="99">
        <v>3525.1</v>
      </c>
      <c r="AZ3373" s="99">
        <v>7.9547999999999996</v>
      </c>
      <c r="BA3373" s="119" t="s">
        <v>9</v>
      </c>
      <c r="BB3373" s="4">
        <v>3373</v>
      </c>
      <c r="BC3373" s="4">
        <v>0.75</v>
      </c>
    </row>
    <row r="3374" spans="2:55">
      <c r="B3374">
        <v>3373</v>
      </c>
      <c r="C3374" s="107">
        <f t="shared" si="631"/>
        <v>0.75</v>
      </c>
      <c r="D3374" s="5">
        <f t="shared" si="632"/>
        <v>540</v>
      </c>
      <c r="E3374" s="5" t="str">
        <f t="shared" si="633"/>
        <v>0.4981</v>
      </c>
      <c r="F3374" s="5" t="str">
        <f t="shared" si="634"/>
        <v>3195</v>
      </c>
      <c r="G3374" s="5" t="str">
        <f t="shared" si="635"/>
        <v>3569</v>
      </c>
      <c r="H3374" s="5" t="str">
        <f t="shared" si="636"/>
        <v>8.009</v>
      </c>
      <c r="I3374" s="1" t="s">
        <v>9</v>
      </c>
      <c r="AN3374" s="89" t="str">
        <f t="shared" si="637"/>
        <v>0.7500</v>
      </c>
      <c r="AO3374" s="89" t="str">
        <f t="shared" si="638"/>
        <v>540.0</v>
      </c>
      <c r="AP3374" s="89" t="str">
        <f t="shared" si="639"/>
        <v>0.4981</v>
      </c>
      <c r="AQ3374" s="89" t="str">
        <f t="shared" si="640"/>
        <v>3195</v>
      </c>
      <c r="AR3374" s="89" t="str">
        <f t="shared" si="641"/>
        <v>3569</v>
      </c>
      <c r="AS3374" s="89" t="str">
        <f t="shared" si="642"/>
        <v>8.009</v>
      </c>
      <c r="AT3374" s="89"/>
      <c r="AU3374" s="99">
        <v>0.75</v>
      </c>
      <c r="AV3374" s="99">
        <v>540</v>
      </c>
      <c r="AW3374" s="99">
        <v>0.49804999999999999</v>
      </c>
      <c r="AX3374" s="99">
        <v>3195.0625</v>
      </c>
      <c r="AY3374" s="99">
        <v>3568.6</v>
      </c>
      <c r="AZ3374" s="99">
        <v>8.0090000000000003</v>
      </c>
      <c r="BA3374" s="119" t="s">
        <v>9</v>
      </c>
      <c r="BB3374" s="4">
        <v>3374</v>
      </c>
      <c r="BC3374" s="4">
        <v>0.75</v>
      </c>
    </row>
    <row r="3375" spans="2:55">
      <c r="B3375">
        <v>3374</v>
      </c>
      <c r="C3375" s="107">
        <f t="shared" si="631"/>
        <v>0.75</v>
      </c>
      <c r="D3375" s="5">
        <f t="shared" si="632"/>
        <v>560</v>
      </c>
      <c r="E3375" s="5" t="str">
        <f t="shared" si="633"/>
        <v>0.5105</v>
      </c>
      <c r="F3375" s="5" t="str">
        <f t="shared" si="634"/>
        <v>3229</v>
      </c>
      <c r="G3375" s="5" t="str">
        <f t="shared" si="635"/>
        <v>3612</v>
      </c>
      <c r="H3375" s="5" t="str">
        <f t="shared" si="636"/>
        <v>8.062</v>
      </c>
      <c r="I3375" s="1" t="s">
        <v>9</v>
      </c>
      <c r="AN3375" s="89" t="str">
        <f t="shared" si="637"/>
        <v>0.7500</v>
      </c>
      <c r="AO3375" s="89" t="str">
        <f t="shared" si="638"/>
        <v>560.0</v>
      </c>
      <c r="AP3375" s="89" t="str">
        <f t="shared" si="639"/>
        <v>0.5105</v>
      </c>
      <c r="AQ3375" s="89" t="str">
        <f t="shared" si="640"/>
        <v>3229</v>
      </c>
      <c r="AR3375" s="89" t="str">
        <f t="shared" si="641"/>
        <v>3612</v>
      </c>
      <c r="AS3375" s="89" t="str">
        <f t="shared" si="642"/>
        <v>8.062</v>
      </c>
      <c r="AT3375" s="89"/>
      <c r="AU3375" s="99">
        <v>0.75</v>
      </c>
      <c r="AV3375" s="99">
        <v>560</v>
      </c>
      <c r="AW3375" s="99">
        <v>0.51052999999999993</v>
      </c>
      <c r="AX3375" s="99">
        <v>3229.4025000000001</v>
      </c>
      <c r="AY3375" s="99">
        <v>3612.3</v>
      </c>
      <c r="AZ3375" s="99">
        <v>8.0620999999999992</v>
      </c>
      <c r="BA3375" s="119" t="s">
        <v>9</v>
      </c>
      <c r="BB3375" s="4">
        <v>3375</v>
      </c>
      <c r="BC3375" s="4">
        <v>0.75</v>
      </c>
    </row>
    <row r="3376" spans="2:55">
      <c r="B3376">
        <v>3375</v>
      </c>
      <c r="C3376" s="107">
        <f t="shared" si="631"/>
        <v>0.75</v>
      </c>
      <c r="D3376" s="5">
        <f t="shared" si="632"/>
        <v>580</v>
      </c>
      <c r="E3376" s="5" t="str">
        <f t="shared" si="633"/>
        <v>0.5230</v>
      </c>
      <c r="F3376" s="5" t="str">
        <f t="shared" si="634"/>
        <v>3264</v>
      </c>
      <c r="G3376" s="5" t="str">
        <f t="shared" si="635"/>
        <v>3656</v>
      </c>
      <c r="H3376" s="5" t="str">
        <f t="shared" si="636"/>
        <v>8.114</v>
      </c>
      <c r="I3376" s="1" t="s">
        <v>9</v>
      </c>
      <c r="AN3376" s="89" t="str">
        <f t="shared" si="637"/>
        <v>0.7500</v>
      </c>
      <c r="AO3376" s="89" t="str">
        <f t="shared" si="638"/>
        <v>580.0</v>
      </c>
      <c r="AP3376" s="89" t="str">
        <f t="shared" si="639"/>
        <v>0.5230</v>
      </c>
      <c r="AQ3376" s="89" t="str">
        <f t="shared" si="640"/>
        <v>3264</v>
      </c>
      <c r="AR3376" s="89" t="str">
        <f t="shared" si="641"/>
        <v>3656</v>
      </c>
      <c r="AS3376" s="89" t="str">
        <f t="shared" si="642"/>
        <v>8.114</v>
      </c>
      <c r="AT3376" s="89"/>
      <c r="AU3376" s="99">
        <v>0.75</v>
      </c>
      <c r="AV3376" s="99">
        <v>580</v>
      </c>
      <c r="AW3376" s="99">
        <v>0.52298999999999995</v>
      </c>
      <c r="AX3376" s="99">
        <v>3264.0575000000003</v>
      </c>
      <c r="AY3376" s="99">
        <v>3656.3</v>
      </c>
      <c r="AZ3376" s="99">
        <v>8.1143000000000001</v>
      </c>
      <c r="BA3376" s="119" t="s">
        <v>9</v>
      </c>
      <c r="BB3376" s="4">
        <v>3376</v>
      </c>
      <c r="BC3376" s="4">
        <v>0.75</v>
      </c>
    </row>
    <row r="3377" spans="2:55">
      <c r="B3377">
        <v>3376</v>
      </c>
      <c r="C3377" s="107">
        <f t="shared" si="631"/>
        <v>0.75</v>
      </c>
      <c r="D3377" s="5">
        <f t="shared" si="632"/>
        <v>600</v>
      </c>
      <c r="E3377" s="5" t="str">
        <f t="shared" si="633"/>
        <v>0.5354</v>
      </c>
      <c r="F3377" s="5" t="str">
        <f t="shared" si="634"/>
        <v>3299</v>
      </c>
      <c r="G3377" s="5" t="str">
        <f t="shared" si="635"/>
        <v>3701</v>
      </c>
      <c r="H3377" s="5" t="str">
        <f t="shared" si="636"/>
        <v>8.166</v>
      </c>
      <c r="I3377" s="1" t="s">
        <v>9</v>
      </c>
      <c r="AN3377" s="89" t="str">
        <f t="shared" si="637"/>
        <v>0.7500</v>
      </c>
      <c r="AO3377" s="89" t="str">
        <f t="shared" si="638"/>
        <v>600.0</v>
      </c>
      <c r="AP3377" s="89" t="str">
        <f t="shared" si="639"/>
        <v>0.5354</v>
      </c>
      <c r="AQ3377" s="89" t="str">
        <f t="shared" si="640"/>
        <v>3299</v>
      </c>
      <c r="AR3377" s="89" t="str">
        <f t="shared" si="641"/>
        <v>3701</v>
      </c>
      <c r="AS3377" s="89" t="str">
        <f t="shared" si="642"/>
        <v>8.166</v>
      </c>
      <c r="AT3377" s="89"/>
      <c r="AU3377" s="99">
        <v>0.75</v>
      </c>
      <c r="AV3377" s="99">
        <v>600</v>
      </c>
      <c r="AW3377" s="99">
        <v>0.53542999999999996</v>
      </c>
      <c r="AX3377" s="99">
        <v>3298.9274999999998</v>
      </c>
      <c r="AY3377" s="99">
        <v>3700.5</v>
      </c>
      <c r="AZ3377" s="99">
        <v>8.1654999999999998</v>
      </c>
      <c r="BA3377" s="119" t="s">
        <v>9</v>
      </c>
      <c r="BB3377" s="4">
        <v>3377</v>
      </c>
      <c r="BC3377" s="4">
        <v>0.75</v>
      </c>
    </row>
    <row r="3378" spans="2:55">
      <c r="B3378">
        <v>3377</v>
      </c>
      <c r="C3378" s="107">
        <f t="shared" si="631"/>
        <v>0.75</v>
      </c>
      <c r="D3378" s="5">
        <f t="shared" si="632"/>
        <v>620</v>
      </c>
      <c r="E3378" s="5" t="str">
        <f t="shared" si="633"/>
        <v>0.5479</v>
      </c>
      <c r="F3378" s="5" t="str">
        <f t="shared" si="634"/>
        <v>3334</v>
      </c>
      <c r="G3378" s="5" t="str">
        <f t="shared" si="635"/>
        <v>3745</v>
      </c>
      <c r="H3378" s="5" t="str">
        <f t="shared" si="636"/>
        <v>8.216</v>
      </c>
      <c r="I3378" s="1" t="s">
        <v>9</v>
      </c>
      <c r="AN3378" s="89" t="str">
        <f t="shared" si="637"/>
        <v>0.7500</v>
      </c>
      <c r="AO3378" s="89" t="str">
        <f t="shared" si="638"/>
        <v>620.0</v>
      </c>
      <c r="AP3378" s="89" t="str">
        <f t="shared" si="639"/>
        <v>0.5479</v>
      </c>
      <c r="AQ3378" s="89" t="str">
        <f t="shared" si="640"/>
        <v>3334</v>
      </c>
      <c r="AR3378" s="89" t="str">
        <f t="shared" si="641"/>
        <v>3745</v>
      </c>
      <c r="AS3378" s="89" t="str">
        <f t="shared" si="642"/>
        <v>8.216</v>
      </c>
      <c r="AT3378" s="89"/>
      <c r="AU3378" s="99">
        <v>0.75</v>
      </c>
      <c r="AV3378" s="99">
        <v>620</v>
      </c>
      <c r="AW3378" s="99">
        <v>0.54786999999999997</v>
      </c>
      <c r="AX3378" s="99">
        <v>3334.0974999999999</v>
      </c>
      <c r="AY3378" s="99">
        <v>3745</v>
      </c>
      <c r="AZ3378" s="99">
        <v>8.2158999999999995</v>
      </c>
      <c r="BA3378" s="119" t="s">
        <v>9</v>
      </c>
      <c r="BB3378" s="4">
        <v>3378</v>
      </c>
      <c r="BC3378" s="4">
        <v>0.75</v>
      </c>
    </row>
    <row r="3379" spans="2:55">
      <c r="B3379">
        <v>3378</v>
      </c>
      <c r="C3379" s="107">
        <f t="shared" si="631"/>
        <v>0.75</v>
      </c>
      <c r="D3379" s="5">
        <f t="shared" si="632"/>
        <v>640</v>
      </c>
      <c r="E3379" s="5" t="str">
        <f t="shared" si="633"/>
        <v>0.5603</v>
      </c>
      <c r="F3379" s="5" t="str">
        <f t="shared" si="634"/>
        <v>3370.</v>
      </c>
      <c r="G3379" s="5" t="str">
        <f t="shared" si="635"/>
        <v>3790.</v>
      </c>
      <c r="H3379" s="5" t="str">
        <f t="shared" si="636"/>
        <v>8.265</v>
      </c>
      <c r="I3379" s="1" t="s">
        <v>9</v>
      </c>
      <c r="AN3379" s="89" t="str">
        <f t="shared" si="637"/>
        <v>0.7500</v>
      </c>
      <c r="AO3379" s="89" t="str">
        <f t="shared" si="638"/>
        <v>640.0</v>
      </c>
      <c r="AP3379" s="89" t="str">
        <f t="shared" si="639"/>
        <v>0.5603</v>
      </c>
      <c r="AQ3379" s="89" t="str">
        <f t="shared" si="640"/>
        <v>3370.</v>
      </c>
      <c r="AR3379" s="89" t="str">
        <f t="shared" si="641"/>
        <v>3790.</v>
      </c>
      <c r="AS3379" s="89" t="str">
        <f t="shared" si="642"/>
        <v>8.265</v>
      </c>
      <c r="AT3379" s="89"/>
      <c r="AU3379" s="99">
        <v>0.75</v>
      </c>
      <c r="AV3379" s="99">
        <v>640</v>
      </c>
      <c r="AW3379" s="99">
        <v>0.56029999999999991</v>
      </c>
      <c r="AX3379" s="99">
        <v>3369.5750000000003</v>
      </c>
      <c r="AY3379" s="99">
        <v>3789.8</v>
      </c>
      <c r="AZ3379" s="99">
        <v>8.2653999999999996</v>
      </c>
      <c r="BA3379" s="119" t="s">
        <v>9</v>
      </c>
      <c r="BB3379" s="4">
        <v>3379</v>
      </c>
      <c r="BC3379" s="4">
        <v>0.75</v>
      </c>
    </row>
    <row r="3380" spans="2:55">
      <c r="B3380">
        <v>3379</v>
      </c>
      <c r="C3380" s="107">
        <f t="shared" si="631"/>
        <v>0.75</v>
      </c>
      <c r="D3380" s="5">
        <f t="shared" si="632"/>
        <v>660</v>
      </c>
      <c r="E3380" s="5" t="str">
        <f t="shared" si="633"/>
        <v>0.5727</v>
      </c>
      <c r="F3380" s="5" t="str">
        <f t="shared" si="634"/>
        <v>3405</v>
      </c>
      <c r="G3380" s="5" t="str">
        <f t="shared" si="635"/>
        <v>3835</v>
      </c>
      <c r="H3380" s="5" t="str">
        <f t="shared" si="636"/>
        <v>8.314</v>
      </c>
      <c r="I3380" s="1" t="s">
        <v>9</v>
      </c>
      <c r="AN3380" s="89" t="str">
        <f t="shared" si="637"/>
        <v>0.7500</v>
      </c>
      <c r="AO3380" s="89" t="str">
        <f t="shared" si="638"/>
        <v>660.0</v>
      </c>
      <c r="AP3380" s="89" t="str">
        <f t="shared" si="639"/>
        <v>0.5727</v>
      </c>
      <c r="AQ3380" s="89" t="str">
        <f t="shared" si="640"/>
        <v>3405</v>
      </c>
      <c r="AR3380" s="89" t="str">
        <f t="shared" si="641"/>
        <v>3835</v>
      </c>
      <c r="AS3380" s="89" t="str">
        <f t="shared" si="642"/>
        <v>8.314</v>
      </c>
      <c r="AT3380" s="89"/>
      <c r="AU3380" s="99">
        <v>0.75</v>
      </c>
      <c r="AV3380" s="99">
        <v>660</v>
      </c>
      <c r="AW3380" s="99">
        <v>0.57272000000000001</v>
      </c>
      <c r="AX3380" s="99">
        <v>3405.26</v>
      </c>
      <c r="AY3380" s="99">
        <v>3834.8</v>
      </c>
      <c r="AZ3380" s="99">
        <v>8.3141999999999996</v>
      </c>
      <c r="BA3380" s="119" t="s">
        <v>9</v>
      </c>
      <c r="BB3380" s="4">
        <v>3380</v>
      </c>
      <c r="BC3380" s="4">
        <v>0.75</v>
      </c>
    </row>
    <row r="3381" spans="2:55">
      <c r="B3381">
        <v>3380</v>
      </c>
      <c r="C3381" s="107">
        <f t="shared" si="631"/>
        <v>0.75</v>
      </c>
      <c r="D3381" s="5">
        <f t="shared" si="632"/>
        <v>680</v>
      </c>
      <c r="E3381" s="5" t="str">
        <f t="shared" si="633"/>
        <v>0.5851</v>
      </c>
      <c r="F3381" s="5" t="str">
        <f t="shared" si="634"/>
        <v>3441</v>
      </c>
      <c r="G3381" s="5" t="str">
        <f t="shared" si="635"/>
        <v>3880.</v>
      </c>
      <c r="H3381" s="5" t="str">
        <f t="shared" si="636"/>
        <v>8.362</v>
      </c>
      <c r="I3381" s="1" t="s">
        <v>9</v>
      </c>
      <c r="AN3381" s="89" t="str">
        <f t="shared" si="637"/>
        <v>0.7500</v>
      </c>
      <c r="AO3381" s="89" t="str">
        <f t="shared" si="638"/>
        <v>680.0</v>
      </c>
      <c r="AP3381" s="89" t="str">
        <f t="shared" si="639"/>
        <v>0.5851</v>
      </c>
      <c r="AQ3381" s="89" t="str">
        <f t="shared" si="640"/>
        <v>3441</v>
      </c>
      <c r="AR3381" s="89" t="str">
        <f t="shared" si="641"/>
        <v>3880.</v>
      </c>
      <c r="AS3381" s="89" t="str">
        <f t="shared" si="642"/>
        <v>8.362</v>
      </c>
      <c r="AT3381" s="89"/>
      <c r="AU3381" s="99">
        <v>0.75</v>
      </c>
      <c r="AV3381" s="99">
        <v>680</v>
      </c>
      <c r="AW3381" s="99">
        <v>0.58513000000000004</v>
      </c>
      <c r="AX3381" s="99">
        <v>3441.1525000000001</v>
      </c>
      <c r="AY3381" s="99">
        <v>3880</v>
      </c>
      <c r="AZ3381" s="99">
        <v>8.3621999999999996</v>
      </c>
      <c r="BA3381" s="119" t="s">
        <v>9</v>
      </c>
      <c r="BB3381" s="4">
        <v>3381</v>
      </c>
      <c r="BC3381" s="4">
        <v>0.75</v>
      </c>
    </row>
    <row r="3382" spans="2:55">
      <c r="B3382">
        <v>3381</v>
      </c>
      <c r="C3382" s="107">
        <f t="shared" si="631"/>
        <v>0.75</v>
      </c>
      <c r="D3382" s="5">
        <f t="shared" si="632"/>
        <v>700</v>
      </c>
      <c r="E3382" s="5" t="str">
        <f t="shared" si="633"/>
        <v>0.5975</v>
      </c>
      <c r="F3382" s="5" t="str">
        <f t="shared" si="634"/>
        <v>3477</v>
      </c>
      <c r="G3382" s="5" t="str">
        <f t="shared" si="635"/>
        <v>3926</v>
      </c>
      <c r="H3382" s="5" t="str">
        <f t="shared" si="636"/>
        <v>8.409</v>
      </c>
      <c r="I3382" s="1" t="s">
        <v>9</v>
      </c>
      <c r="AN3382" s="89" t="str">
        <f t="shared" si="637"/>
        <v>0.7500</v>
      </c>
      <c r="AO3382" s="89" t="str">
        <f t="shared" si="638"/>
        <v>700.0</v>
      </c>
      <c r="AP3382" s="89" t="str">
        <f t="shared" si="639"/>
        <v>0.5975</v>
      </c>
      <c r="AQ3382" s="89" t="str">
        <f t="shared" si="640"/>
        <v>3477</v>
      </c>
      <c r="AR3382" s="89" t="str">
        <f t="shared" si="641"/>
        <v>3926</v>
      </c>
      <c r="AS3382" s="89" t="str">
        <f t="shared" si="642"/>
        <v>8.409</v>
      </c>
      <c r="AT3382" s="89"/>
      <c r="AU3382" s="99">
        <v>0.75</v>
      </c>
      <c r="AV3382" s="99">
        <v>700</v>
      </c>
      <c r="AW3382" s="99">
        <v>0.59753999999999996</v>
      </c>
      <c r="AX3382" s="99">
        <v>3477.3450000000003</v>
      </c>
      <c r="AY3382" s="99">
        <v>3925.5</v>
      </c>
      <c r="AZ3382" s="99">
        <v>8.4093999999999998</v>
      </c>
      <c r="BA3382" s="119" t="s">
        <v>9</v>
      </c>
      <c r="BB3382" s="4">
        <v>3382</v>
      </c>
      <c r="BC3382" s="4">
        <v>0.75</v>
      </c>
    </row>
    <row r="3383" spans="2:55">
      <c r="B3383">
        <v>3382</v>
      </c>
      <c r="C3383" s="107">
        <f t="shared" si="631"/>
        <v>0.75</v>
      </c>
      <c r="D3383" s="5">
        <f t="shared" si="632"/>
        <v>720</v>
      </c>
      <c r="E3383" s="5" t="str">
        <f t="shared" si="633"/>
        <v>0.6099</v>
      </c>
      <c r="F3383" s="5" t="str">
        <f t="shared" si="634"/>
        <v>3514</v>
      </c>
      <c r="G3383" s="5" t="str">
        <f t="shared" si="635"/>
        <v>3971</v>
      </c>
      <c r="H3383" s="5" t="str">
        <f t="shared" si="636"/>
        <v>8.456</v>
      </c>
      <c r="I3383" s="1" t="s">
        <v>9</v>
      </c>
      <c r="AN3383" s="89" t="str">
        <f t="shared" si="637"/>
        <v>0.7500</v>
      </c>
      <c r="AO3383" s="89" t="str">
        <f t="shared" si="638"/>
        <v>720.0</v>
      </c>
      <c r="AP3383" s="89" t="str">
        <f t="shared" si="639"/>
        <v>0.6099</v>
      </c>
      <c r="AQ3383" s="89" t="str">
        <f t="shared" si="640"/>
        <v>3514</v>
      </c>
      <c r="AR3383" s="89" t="str">
        <f t="shared" si="641"/>
        <v>3971</v>
      </c>
      <c r="AS3383" s="89" t="str">
        <f t="shared" si="642"/>
        <v>8.456</v>
      </c>
      <c r="AT3383" s="89"/>
      <c r="AU3383" s="99">
        <v>0.75</v>
      </c>
      <c r="AV3383" s="99">
        <v>720</v>
      </c>
      <c r="AW3383" s="99">
        <v>0.60994000000000004</v>
      </c>
      <c r="AX3383" s="99">
        <v>3513.8450000000003</v>
      </c>
      <c r="AY3383" s="99">
        <v>3971.3</v>
      </c>
      <c r="AZ3383" s="99">
        <v>8.4559999999999995</v>
      </c>
      <c r="BA3383" s="119" t="s">
        <v>9</v>
      </c>
      <c r="BB3383" s="4">
        <v>3383</v>
      </c>
      <c r="BC3383" s="4">
        <v>0.75</v>
      </c>
    </row>
    <row r="3384" spans="2:55">
      <c r="B3384">
        <v>3383</v>
      </c>
      <c r="C3384" s="107">
        <f t="shared" si="631"/>
        <v>0.75</v>
      </c>
      <c r="D3384" s="5">
        <f t="shared" si="632"/>
        <v>740</v>
      </c>
      <c r="E3384" s="5" t="str">
        <f t="shared" si="633"/>
        <v>0.6223</v>
      </c>
      <c r="F3384" s="5" t="str">
        <f t="shared" si="634"/>
        <v>3551</v>
      </c>
      <c r="G3384" s="5" t="str">
        <f t="shared" si="635"/>
        <v>4017</v>
      </c>
      <c r="H3384" s="5" t="str">
        <f t="shared" si="636"/>
        <v>8.502</v>
      </c>
      <c r="I3384" s="1" t="s">
        <v>9</v>
      </c>
      <c r="AN3384" s="89" t="str">
        <f t="shared" si="637"/>
        <v>0.7500</v>
      </c>
      <c r="AO3384" s="89" t="str">
        <f t="shared" si="638"/>
        <v>740.0</v>
      </c>
      <c r="AP3384" s="89" t="str">
        <f t="shared" si="639"/>
        <v>0.6223</v>
      </c>
      <c r="AQ3384" s="89" t="str">
        <f t="shared" si="640"/>
        <v>3551</v>
      </c>
      <c r="AR3384" s="89" t="str">
        <f t="shared" si="641"/>
        <v>4017</v>
      </c>
      <c r="AS3384" s="89" t="str">
        <f t="shared" si="642"/>
        <v>8.502</v>
      </c>
      <c r="AT3384" s="89"/>
      <c r="AU3384" s="99">
        <v>0.75</v>
      </c>
      <c r="AV3384" s="99">
        <v>740</v>
      </c>
      <c r="AW3384" s="99">
        <v>0.62233000000000005</v>
      </c>
      <c r="AX3384" s="99">
        <v>3550.6525000000001</v>
      </c>
      <c r="AY3384" s="99">
        <v>4017.4</v>
      </c>
      <c r="AZ3384" s="99">
        <v>8.5018999999999991</v>
      </c>
      <c r="BA3384" s="119" t="s">
        <v>9</v>
      </c>
      <c r="BB3384" s="4">
        <v>3384</v>
      </c>
      <c r="BC3384" s="4">
        <v>0.75</v>
      </c>
    </row>
    <row r="3385" spans="2:55">
      <c r="B3385">
        <v>3384</v>
      </c>
      <c r="C3385" s="107">
        <f t="shared" si="631"/>
        <v>0.75</v>
      </c>
      <c r="D3385" s="5">
        <f t="shared" si="632"/>
        <v>760</v>
      </c>
      <c r="E3385" s="5" t="str">
        <f t="shared" si="633"/>
        <v>0.6347</v>
      </c>
      <c r="F3385" s="5" t="str">
        <f t="shared" si="634"/>
        <v>3588</v>
      </c>
      <c r="G3385" s="5" t="str">
        <f t="shared" si="635"/>
        <v>4064</v>
      </c>
      <c r="H3385" s="5" t="str">
        <f t="shared" si="636"/>
        <v>8.547</v>
      </c>
      <c r="I3385" s="1" t="s">
        <v>9</v>
      </c>
      <c r="AN3385" s="89" t="str">
        <f t="shared" si="637"/>
        <v>0.7500</v>
      </c>
      <c r="AO3385" s="89" t="str">
        <f t="shared" si="638"/>
        <v>760.0</v>
      </c>
      <c r="AP3385" s="89" t="str">
        <f t="shared" si="639"/>
        <v>0.6347</v>
      </c>
      <c r="AQ3385" s="89" t="str">
        <f t="shared" si="640"/>
        <v>3588</v>
      </c>
      <c r="AR3385" s="89" t="str">
        <f t="shared" si="641"/>
        <v>4064</v>
      </c>
      <c r="AS3385" s="89" t="str">
        <f t="shared" si="642"/>
        <v>8.547</v>
      </c>
      <c r="AT3385" s="89"/>
      <c r="AU3385" s="99">
        <v>0.75</v>
      </c>
      <c r="AV3385" s="99">
        <v>760</v>
      </c>
      <c r="AW3385" s="99">
        <v>0.63472000000000006</v>
      </c>
      <c r="AX3385" s="99">
        <v>3587.76</v>
      </c>
      <c r="AY3385" s="99">
        <v>4063.8</v>
      </c>
      <c r="AZ3385" s="99">
        <v>8.5472000000000001</v>
      </c>
      <c r="BA3385" s="119" t="s">
        <v>9</v>
      </c>
      <c r="BB3385" s="4">
        <v>3385</v>
      </c>
      <c r="BC3385" s="4">
        <v>0.75</v>
      </c>
    </row>
    <row r="3386" spans="2:55">
      <c r="B3386">
        <v>3385</v>
      </c>
      <c r="C3386" s="107">
        <f t="shared" si="631"/>
        <v>0.75</v>
      </c>
      <c r="D3386" s="5">
        <f t="shared" si="632"/>
        <v>780</v>
      </c>
      <c r="E3386" s="5" t="str">
        <f t="shared" si="633"/>
        <v>0.6471</v>
      </c>
      <c r="F3386" s="5" t="str">
        <f t="shared" si="634"/>
        <v>3625</v>
      </c>
      <c r="G3386" s="5" t="str">
        <f t="shared" si="635"/>
        <v>4110.</v>
      </c>
      <c r="H3386" s="5" t="str">
        <f t="shared" si="636"/>
        <v>8.592</v>
      </c>
      <c r="I3386" s="1" t="s">
        <v>9</v>
      </c>
      <c r="AN3386" s="89" t="str">
        <f t="shared" si="637"/>
        <v>0.7500</v>
      </c>
      <c r="AO3386" s="89" t="str">
        <f t="shared" si="638"/>
        <v>780.0</v>
      </c>
      <c r="AP3386" s="89" t="str">
        <f t="shared" si="639"/>
        <v>0.6471</v>
      </c>
      <c r="AQ3386" s="89" t="str">
        <f t="shared" si="640"/>
        <v>3625</v>
      </c>
      <c r="AR3386" s="89" t="str">
        <f t="shared" si="641"/>
        <v>4110.</v>
      </c>
      <c r="AS3386" s="89" t="str">
        <f t="shared" si="642"/>
        <v>8.592</v>
      </c>
      <c r="AT3386" s="89"/>
      <c r="AU3386" s="99">
        <v>0.75</v>
      </c>
      <c r="AV3386" s="99">
        <v>780</v>
      </c>
      <c r="AW3386" s="99">
        <v>0.64710000000000001</v>
      </c>
      <c r="AX3386" s="99">
        <v>3625.0749999999998</v>
      </c>
      <c r="AY3386" s="99">
        <v>4110.3999999999996</v>
      </c>
      <c r="AZ3386" s="99">
        <v>8.5919000000000008</v>
      </c>
      <c r="BA3386" s="119" t="s">
        <v>9</v>
      </c>
      <c r="BB3386" s="4">
        <v>3386</v>
      </c>
      <c r="BC3386" s="4">
        <v>0.75</v>
      </c>
    </row>
    <row r="3387" spans="2:55">
      <c r="B3387">
        <v>3386</v>
      </c>
      <c r="C3387" s="107">
        <f t="shared" si="631"/>
        <v>0.75</v>
      </c>
      <c r="D3387" s="5">
        <f t="shared" si="632"/>
        <v>800</v>
      </c>
      <c r="E3387" s="5" t="str">
        <f t="shared" si="633"/>
        <v>0.6595</v>
      </c>
      <c r="F3387" s="5" t="str">
        <f t="shared" si="634"/>
        <v>3663</v>
      </c>
      <c r="G3387" s="5" t="str">
        <f t="shared" si="635"/>
        <v>4157</v>
      </c>
      <c r="H3387" s="5" t="str">
        <f t="shared" si="636"/>
        <v>8.636</v>
      </c>
      <c r="I3387" s="1" t="s">
        <v>9</v>
      </c>
      <c r="AN3387" s="89" t="str">
        <f t="shared" si="637"/>
        <v>0.7500</v>
      </c>
      <c r="AO3387" s="89" t="str">
        <f t="shared" si="638"/>
        <v>800.0</v>
      </c>
      <c r="AP3387" s="89" t="str">
        <f t="shared" si="639"/>
        <v>0.6595</v>
      </c>
      <c r="AQ3387" s="89" t="str">
        <f t="shared" si="640"/>
        <v>3663</v>
      </c>
      <c r="AR3387" s="89" t="str">
        <f t="shared" si="641"/>
        <v>4157</v>
      </c>
      <c r="AS3387" s="89" t="str">
        <f t="shared" si="642"/>
        <v>8.636</v>
      </c>
      <c r="AT3387" s="89"/>
      <c r="AU3387" s="99">
        <v>0.75</v>
      </c>
      <c r="AV3387" s="99">
        <v>800</v>
      </c>
      <c r="AW3387" s="99">
        <v>0.65948000000000007</v>
      </c>
      <c r="AX3387" s="99">
        <v>3662.5899999999997</v>
      </c>
      <c r="AY3387" s="99">
        <v>4157.2</v>
      </c>
      <c r="AZ3387" s="99">
        <v>8.6359999999999992</v>
      </c>
      <c r="BA3387" s="119" t="s">
        <v>9</v>
      </c>
      <c r="BB3387" s="4">
        <v>3387</v>
      </c>
      <c r="BC3387" s="4">
        <v>0.75</v>
      </c>
    </row>
    <row r="3388" spans="2:55">
      <c r="B3388">
        <v>3387</v>
      </c>
      <c r="C3388" s="107">
        <f t="shared" si="631"/>
        <v>0.75</v>
      </c>
      <c r="D3388" s="5">
        <f t="shared" si="632"/>
        <v>820</v>
      </c>
      <c r="E3388" s="5" t="str">
        <f t="shared" si="633"/>
        <v>0.6719</v>
      </c>
      <c r="F3388" s="5" t="str">
        <f t="shared" si="634"/>
        <v>3701</v>
      </c>
      <c r="G3388" s="5" t="str">
        <f t="shared" si="635"/>
        <v>4204</v>
      </c>
      <c r="H3388" s="5" t="str">
        <f t="shared" si="636"/>
        <v>8.680</v>
      </c>
      <c r="I3388" s="1" t="s">
        <v>9</v>
      </c>
      <c r="AN3388" s="89" t="str">
        <f t="shared" si="637"/>
        <v>0.7500</v>
      </c>
      <c r="AO3388" s="89" t="str">
        <f t="shared" si="638"/>
        <v>820.0</v>
      </c>
      <c r="AP3388" s="89" t="str">
        <f t="shared" si="639"/>
        <v>0.6719</v>
      </c>
      <c r="AQ3388" s="89" t="str">
        <f t="shared" si="640"/>
        <v>3701</v>
      </c>
      <c r="AR3388" s="89" t="str">
        <f t="shared" si="641"/>
        <v>4204</v>
      </c>
      <c r="AS3388" s="89" t="str">
        <f t="shared" si="642"/>
        <v>8.680</v>
      </c>
      <c r="AT3388" s="89"/>
      <c r="AU3388" s="99">
        <v>0.75</v>
      </c>
      <c r="AV3388" s="99">
        <v>820</v>
      </c>
      <c r="AW3388" s="99">
        <v>0.67185000000000006</v>
      </c>
      <c r="AX3388" s="99">
        <v>3700.5124999999998</v>
      </c>
      <c r="AY3388" s="99">
        <v>4204.3999999999996</v>
      </c>
      <c r="AZ3388" s="99">
        <v>8.6795000000000009</v>
      </c>
      <c r="BA3388" s="119" t="s">
        <v>9</v>
      </c>
      <c r="BB3388" s="4">
        <v>3388</v>
      </c>
      <c r="BC3388" s="4">
        <v>0.75</v>
      </c>
    </row>
    <row r="3389" spans="2:55">
      <c r="B3389">
        <v>3388</v>
      </c>
      <c r="C3389" s="107">
        <f t="shared" si="631"/>
        <v>0.75</v>
      </c>
      <c r="D3389" s="5">
        <f t="shared" si="632"/>
        <v>840</v>
      </c>
      <c r="E3389" s="5" t="str">
        <f t="shared" si="633"/>
        <v>0.6842</v>
      </c>
      <c r="F3389" s="5" t="str">
        <f t="shared" si="634"/>
        <v>3739</v>
      </c>
      <c r="G3389" s="5" t="str">
        <f t="shared" si="635"/>
        <v>4252</v>
      </c>
      <c r="H3389" s="5" t="str">
        <f t="shared" si="636"/>
        <v>8.723</v>
      </c>
      <c r="I3389" s="1" t="s">
        <v>9</v>
      </c>
      <c r="AN3389" s="89" t="str">
        <f t="shared" si="637"/>
        <v>0.7500</v>
      </c>
      <c r="AO3389" s="89" t="str">
        <f t="shared" si="638"/>
        <v>840.0</v>
      </c>
      <c r="AP3389" s="89" t="str">
        <f t="shared" si="639"/>
        <v>0.6842</v>
      </c>
      <c r="AQ3389" s="89" t="str">
        <f t="shared" si="640"/>
        <v>3739</v>
      </c>
      <c r="AR3389" s="89" t="str">
        <f t="shared" si="641"/>
        <v>4252</v>
      </c>
      <c r="AS3389" s="89" t="str">
        <f t="shared" si="642"/>
        <v>8.723</v>
      </c>
      <c r="AT3389" s="89"/>
      <c r="AU3389" s="99">
        <v>0.75</v>
      </c>
      <c r="AV3389" s="99">
        <v>840</v>
      </c>
      <c r="AW3389" s="99">
        <v>0.68422000000000005</v>
      </c>
      <c r="AX3389" s="99">
        <v>3738.6350000000002</v>
      </c>
      <c r="AY3389" s="99">
        <v>4251.8</v>
      </c>
      <c r="AZ3389" s="99">
        <v>8.7225000000000001</v>
      </c>
      <c r="BA3389" s="119" t="s">
        <v>9</v>
      </c>
      <c r="BB3389" s="4">
        <v>3389</v>
      </c>
      <c r="BC3389" s="4">
        <v>0.75</v>
      </c>
    </row>
    <row r="3390" spans="2:55">
      <c r="B3390">
        <v>3389</v>
      </c>
      <c r="C3390" s="107">
        <f t="shared" si="631"/>
        <v>0.75</v>
      </c>
      <c r="D3390" s="5">
        <f t="shared" si="632"/>
        <v>860</v>
      </c>
      <c r="E3390" s="5" t="str">
        <f t="shared" si="633"/>
        <v>0.6966</v>
      </c>
      <c r="F3390" s="5" t="str">
        <f t="shared" si="634"/>
        <v>3777</v>
      </c>
      <c r="G3390" s="5" t="str">
        <f t="shared" si="635"/>
        <v>4300.</v>
      </c>
      <c r="H3390" s="5" t="str">
        <f t="shared" si="636"/>
        <v>8.765</v>
      </c>
      <c r="I3390" s="1" t="s">
        <v>9</v>
      </c>
      <c r="AN3390" s="89" t="str">
        <f t="shared" si="637"/>
        <v>0.7500</v>
      </c>
      <c r="AO3390" s="89" t="str">
        <f t="shared" si="638"/>
        <v>860.0</v>
      </c>
      <c r="AP3390" s="89" t="str">
        <f t="shared" si="639"/>
        <v>0.6966</v>
      </c>
      <c r="AQ3390" s="89" t="str">
        <f t="shared" si="640"/>
        <v>3777</v>
      </c>
      <c r="AR3390" s="89" t="str">
        <f t="shared" si="641"/>
        <v>4300.</v>
      </c>
      <c r="AS3390" s="89" t="str">
        <f t="shared" si="642"/>
        <v>8.765</v>
      </c>
      <c r="AT3390" s="89"/>
      <c r="AU3390" s="99">
        <v>0.75</v>
      </c>
      <c r="AV3390" s="99">
        <v>860</v>
      </c>
      <c r="AW3390" s="99">
        <v>0.69659000000000004</v>
      </c>
      <c r="AX3390" s="99">
        <v>3777.0574999999999</v>
      </c>
      <c r="AY3390" s="99">
        <v>4299.5</v>
      </c>
      <c r="AZ3390" s="99">
        <v>8.7650000000000006</v>
      </c>
      <c r="BA3390" s="119" t="s">
        <v>9</v>
      </c>
      <c r="BB3390" s="4">
        <v>3390</v>
      </c>
      <c r="BC3390" s="4">
        <v>0.75</v>
      </c>
    </row>
    <row r="3391" spans="2:55">
      <c r="B3391">
        <v>3390</v>
      </c>
      <c r="C3391" s="107">
        <f t="shared" si="631"/>
        <v>0.75</v>
      </c>
      <c r="D3391" s="5">
        <f t="shared" si="632"/>
        <v>880</v>
      </c>
      <c r="E3391" s="5" t="str">
        <f t="shared" si="633"/>
        <v>0.7090</v>
      </c>
      <c r="F3391" s="5" t="str">
        <f t="shared" si="634"/>
        <v>3816</v>
      </c>
      <c r="G3391" s="5" t="str">
        <f t="shared" si="635"/>
        <v>4347</v>
      </c>
      <c r="H3391" s="5" t="str">
        <f t="shared" si="636"/>
        <v>8.807</v>
      </c>
      <c r="I3391" s="1" t="s">
        <v>9</v>
      </c>
      <c r="AN3391" s="89" t="str">
        <f t="shared" si="637"/>
        <v>0.7500</v>
      </c>
      <c r="AO3391" s="89" t="str">
        <f t="shared" si="638"/>
        <v>880.0</v>
      </c>
      <c r="AP3391" s="89" t="str">
        <f t="shared" si="639"/>
        <v>0.7090</v>
      </c>
      <c r="AQ3391" s="89" t="str">
        <f t="shared" si="640"/>
        <v>3816</v>
      </c>
      <c r="AR3391" s="89" t="str">
        <f t="shared" si="641"/>
        <v>4347</v>
      </c>
      <c r="AS3391" s="89" t="str">
        <f t="shared" si="642"/>
        <v>8.807</v>
      </c>
      <c r="AT3391" s="89"/>
      <c r="AU3391" s="99">
        <v>0.75</v>
      </c>
      <c r="AV3391" s="99">
        <v>880</v>
      </c>
      <c r="AW3391" s="99">
        <v>0.70895000000000008</v>
      </c>
      <c r="AX3391" s="99">
        <v>3815.6874999999995</v>
      </c>
      <c r="AY3391" s="99">
        <v>4347.3999999999996</v>
      </c>
      <c r="AZ3391" s="99">
        <v>8.8069000000000006</v>
      </c>
      <c r="BA3391" s="119" t="s">
        <v>9</v>
      </c>
      <c r="BB3391" s="4">
        <v>3391</v>
      </c>
      <c r="BC3391" s="4">
        <v>0.75</v>
      </c>
    </row>
    <row r="3392" spans="2:55">
      <c r="B3392">
        <v>3391</v>
      </c>
      <c r="C3392" s="107">
        <f t="shared" si="631"/>
        <v>0.75</v>
      </c>
      <c r="D3392" s="5">
        <f t="shared" si="632"/>
        <v>900</v>
      </c>
      <c r="E3392" s="5" t="str">
        <f t="shared" si="633"/>
        <v>0.7213</v>
      </c>
      <c r="F3392" s="5" t="str">
        <f t="shared" si="634"/>
        <v>3855</v>
      </c>
      <c r="G3392" s="5" t="str">
        <f t="shared" si="635"/>
        <v>4396</v>
      </c>
      <c r="H3392" s="5" t="str">
        <f t="shared" si="636"/>
        <v>8.848</v>
      </c>
      <c r="I3392" s="1" t="s">
        <v>9</v>
      </c>
      <c r="AN3392" s="89" t="str">
        <f t="shared" si="637"/>
        <v>0.7500</v>
      </c>
      <c r="AO3392" s="89" t="str">
        <f t="shared" si="638"/>
        <v>900.0</v>
      </c>
      <c r="AP3392" s="89" t="str">
        <f t="shared" si="639"/>
        <v>0.7213</v>
      </c>
      <c r="AQ3392" s="89" t="str">
        <f t="shared" si="640"/>
        <v>3855</v>
      </c>
      <c r="AR3392" s="89" t="str">
        <f t="shared" si="641"/>
        <v>4396</v>
      </c>
      <c r="AS3392" s="89" t="str">
        <f t="shared" si="642"/>
        <v>8.848</v>
      </c>
      <c r="AT3392" s="89"/>
      <c r="AU3392" s="99">
        <v>0.75</v>
      </c>
      <c r="AV3392" s="99">
        <v>900</v>
      </c>
      <c r="AW3392" s="99">
        <v>0.7213099999999999</v>
      </c>
      <c r="AX3392" s="99">
        <v>3854.7174999999997</v>
      </c>
      <c r="AY3392" s="99">
        <v>4395.7</v>
      </c>
      <c r="AZ3392" s="99">
        <v>8.8483999999999998</v>
      </c>
      <c r="BA3392" s="119" t="s">
        <v>9</v>
      </c>
      <c r="BB3392" s="4">
        <v>3392</v>
      </c>
      <c r="BC3392" s="4">
        <v>0.75</v>
      </c>
    </row>
    <row r="3393" spans="2:55">
      <c r="B3393">
        <v>3392</v>
      </c>
      <c r="C3393" s="107">
        <f t="shared" si="631"/>
        <v>0.75</v>
      </c>
      <c r="D3393" s="5">
        <f t="shared" si="632"/>
        <v>920</v>
      </c>
      <c r="E3393" s="5" t="str">
        <f t="shared" si="633"/>
        <v>0.7337</v>
      </c>
      <c r="F3393" s="5" t="str">
        <f t="shared" si="634"/>
        <v>3894</v>
      </c>
      <c r="G3393" s="5" t="str">
        <f t="shared" si="635"/>
        <v>4444</v>
      </c>
      <c r="H3393" s="5" t="str">
        <f t="shared" si="636"/>
        <v>8.889</v>
      </c>
      <c r="I3393" s="1" t="s">
        <v>9</v>
      </c>
      <c r="AN3393" s="89" t="str">
        <f t="shared" si="637"/>
        <v>0.7500</v>
      </c>
      <c r="AO3393" s="89" t="str">
        <f t="shared" si="638"/>
        <v>920.0</v>
      </c>
      <c r="AP3393" s="89" t="str">
        <f t="shared" si="639"/>
        <v>0.7337</v>
      </c>
      <c r="AQ3393" s="89" t="str">
        <f t="shared" si="640"/>
        <v>3894</v>
      </c>
      <c r="AR3393" s="89" t="str">
        <f t="shared" si="641"/>
        <v>4444</v>
      </c>
      <c r="AS3393" s="89" t="str">
        <f t="shared" si="642"/>
        <v>8.889</v>
      </c>
      <c r="AT3393" s="89"/>
      <c r="AU3393" s="99">
        <v>0.75</v>
      </c>
      <c r="AV3393" s="99">
        <v>920</v>
      </c>
      <c r="AW3393" s="99">
        <v>0.73366999999999993</v>
      </c>
      <c r="AX3393" s="99">
        <v>3893.8475000000003</v>
      </c>
      <c r="AY3393" s="99">
        <v>4444.1000000000004</v>
      </c>
      <c r="AZ3393" s="99">
        <v>8.8894000000000002</v>
      </c>
      <c r="BA3393" s="119" t="s">
        <v>9</v>
      </c>
      <c r="BB3393" s="4">
        <v>3393</v>
      </c>
      <c r="BC3393" s="4">
        <v>0.75</v>
      </c>
    </row>
    <row r="3394" spans="2:55">
      <c r="B3394">
        <v>3393</v>
      </c>
      <c r="C3394" s="107">
        <f t="shared" si="631"/>
        <v>0.75</v>
      </c>
      <c r="D3394" s="5">
        <f t="shared" si="632"/>
        <v>940</v>
      </c>
      <c r="E3394" s="5" t="str">
        <f t="shared" si="633"/>
        <v>0.7460</v>
      </c>
      <c r="F3394" s="5" t="str">
        <f t="shared" si="634"/>
        <v>3933</v>
      </c>
      <c r="G3394" s="5" t="str">
        <f t="shared" si="635"/>
        <v>4493</v>
      </c>
      <c r="H3394" s="5" t="str">
        <f t="shared" si="636"/>
        <v>8.930</v>
      </c>
      <c r="I3394" s="1" t="s">
        <v>9</v>
      </c>
      <c r="AN3394" s="89" t="str">
        <f t="shared" si="637"/>
        <v>0.7500</v>
      </c>
      <c r="AO3394" s="89" t="str">
        <f t="shared" si="638"/>
        <v>940.0</v>
      </c>
      <c r="AP3394" s="89" t="str">
        <f t="shared" si="639"/>
        <v>0.7460</v>
      </c>
      <c r="AQ3394" s="89" t="str">
        <f t="shared" si="640"/>
        <v>3933</v>
      </c>
      <c r="AR3394" s="89" t="str">
        <f t="shared" si="641"/>
        <v>4493</v>
      </c>
      <c r="AS3394" s="89" t="str">
        <f t="shared" si="642"/>
        <v>8.930</v>
      </c>
      <c r="AT3394" s="89"/>
      <c r="AU3394" s="99">
        <v>0.75</v>
      </c>
      <c r="AV3394" s="99">
        <v>940</v>
      </c>
      <c r="AW3394" s="99">
        <v>0.74602000000000002</v>
      </c>
      <c r="AX3394" s="99">
        <v>3933.3849999999998</v>
      </c>
      <c r="AY3394" s="99">
        <v>4492.8999999999996</v>
      </c>
      <c r="AZ3394" s="99">
        <v>8.9298999999999999</v>
      </c>
      <c r="BA3394" s="119" t="s">
        <v>9</v>
      </c>
      <c r="BB3394" s="4">
        <v>3394</v>
      </c>
      <c r="BC3394" s="4">
        <v>0.75</v>
      </c>
    </row>
    <row r="3395" spans="2:55">
      <c r="B3395">
        <v>3394</v>
      </c>
      <c r="C3395" s="107">
        <f t="shared" si="631"/>
        <v>0.75</v>
      </c>
      <c r="D3395" s="5">
        <f t="shared" si="632"/>
        <v>960</v>
      </c>
      <c r="E3395" s="5" t="str">
        <f t="shared" si="633"/>
        <v>0.7584</v>
      </c>
      <c r="F3395" s="5" t="str">
        <f t="shared" si="634"/>
        <v>3973</v>
      </c>
      <c r="G3395" s="5" t="str">
        <f t="shared" si="635"/>
        <v>4542</v>
      </c>
      <c r="H3395" s="5" t="str">
        <f t="shared" si="636"/>
        <v>8.970</v>
      </c>
      <c r="I3395" s="1" t="s">
        <v>9</v>
      </c>
      <c r="AN3395" s="89" t="str">
        <f t="shared" si="637"/>
        <v>0.7500</v>
      </c>
      <c r="AO3395" s="89" t="str">
        <f t="shared" si="638"/>
        <v>960.0</v>
      </c>
      <c r="AP3395" s="89" t="str">
        <f t="shared" si="639"/>
        <v>0.7584</v>
      </c>
      <c r="AQ3395" s="89" t="str">
        <f t="shared" si="640"/>
        <v>3973</v>
      </c>
      <c r="AR3395" s="89" t="str">
        <f t="shared" si="641"/>
        <v>4542</v>
      </c>
      <c r="AS3395" s="89" t="str">
        <f t="shared" si="642"/>
        <v>8.970</v>
      </c>
      <c r="AT3395" s="89"/>
      <c r="AU3395" s="99">
        <v>0.75</v>
      </c>
      <c r="AV3395" s="99">
        <v>960</v>
      </c>
      <c r="AW3395" s="99">
        <v>0.75836999999999999</v>
      </c>
      <c r="AX3395" s="99">
        <v>3973.1224999999995</v>
      </c>
      <c r="AY3395" s="99">
        <v>4541.8999999999996</v>
      </c>
      <c r="AZ3395" s="99">
        <v>8.9699000000000009</v>
      </c>
      <c r="BA3395" s="119" t="s">
        <v>9</v>
      </c>
      <c r="BB3395" s="4">
        <v>3395</v>
      </c>
      <c r="BC3395" s="4">
        <v>0.75</v>
      </c>
    </row>
    <row r="3396" spans="2:55">
      <c r="B3396">
        <v>3395</v>
      </c>
      <c r="C3396" s="107">
        <f t="shared" si="631"/>
        <v>0.75</v>
      </c>
      <c r="D3396" s="5">
        <f t="shared" si="632"/>
        <v>980</v>
      </c>
      <c r="E3396" s="5" t="str">
        <f t="shared" si="633"/>
        <v>0.7707</v>
      </c>
      <c r="F3396" s="5" t="str">
        <f t="shared" si="634"/>
        <v>4013</v>
      </c>
      <c r="G3396" s="5" t="str">
        <f t="shared" si="635"/>
        <v>4591</v>
      </c>
      <c r="H3396" s="5" t="str">
        <f t="shared" si="636"/>
        <v>9.010</v>
      </c>
      <c r="I3396" s="1" t="s">
        <v>9</v>
      </c>
      <c r="AN3396" s="89" t="str">
        <f t="shared" si="637"/>
        <v>0.7500</v>
      </c>
      <c r="AO3396" s="89" t="str">
        <f t="shared" si="638"/>
        <v>980.0</v>
      </c>
      <c r="AP3396" s="89" t="str">
        <f t="shared" si="639"/>
        <v>0.7707</v>
      </c>
      <c r="AQ3396" s="89" t="str">
        <f t="shared" si="640"/>
        <v>4013</v>
      </c>
      <c r="AR3396" s="89" t="str">
        <f t="shared" si="641"/>
        <v>4591</v>
      </c>
      <c r="AS3396" s="89" t="str">
        <f t="shared" si="642"/>
        <v>9.010</v>
      </c>
      <c r="AT3396" s="89"/>
      <c r="AU3396" s="99">
        <v>0.75</v>
      </c>
      <c r="AV3396" s="99">
        <v>980</v>
      </c>
      <c r="AW3396" s="99">
        <v>0.77072000000000007</v>
      </c>
      <c r="AX3396" s="99">
        <v>4013.16</v>
      </c>
      <c r="AY3396" s="99">
        <v>4591.2</v>
      </c>
      <c r="AZ3396" s="99">
        <v>9.0096000000000007</v>
      </c>
      <c r="BA3396" s="119" t="s">
        <v>9</v>
      </c>
      <c r="BB3396" s="4">
        <v>3396</v>
      </c>
      <c r="BC3396" s="4">
        <v>0.75</v>
      </c>
    </row>
    <row r="3397" spans="2:55">
      <c r="B3397">
        <v>3396</v>
      </c>
      <c r="C3397" s="107">
        <f t="shared" si="631"/>
        <v>0.75</v>
      </c>
      <c r="D3397" s="5">
        <f t="shared" si="632"/>
        <v>1000</v>
      </c>
      <c r="E3397" s="5" t="str">
        <f t="shared" si="633"/>
        <v>0.7831</v>
      </c>
      <c r="F3397" s="5" t="str">
        <f t="shared" si="634"/>
        <v>4053</v>
      </c>
      <c r="G3397" s="5" t="str">
        <f t="shared" si="635"/>
        <v>4641</v>
      </c>
      <c r="H3397" s="5" t="str">
        <f t="shared" si="636"/>
        <v>9.049</v>
      </c>
      <c r="I3397" s="1" t="s">
        <v>9</v>
      </c>
      <c r="AN3397" s="89" t="str">
        <f t="shared" si="637"/>
        <v>0.7500</v>
      </c>
      <c r="AO3397" s="89" t="str">
        <f t="shared" si="638"/>
        <v>1000.</v>
      </c>
      <c r="AP3397" s="89" t="str">
        <f t="shared" si="639"/>
        <v>0.7831</v>
      </c>
      <c r="AQ3397" s="89" t="str">
        <f t="shared" si="640"/>
        <v>4053</v>
      </c>
      <c r="AR3397" s="89" t="str">
        <f t="shared" si="641"/>
        <v>4641</v>
      </c>
      <c r="AS3397" s="89" t="str">
        <f t="shared" si="642"/>
        <v>9.049</v>
      </c>
      <c r="AT3397" s="89"/>
      <c r="AU3397" s="99">
        <v>0.75</v>
      </c>
      <c r="AV3397" s="99">
        <v>1000</v>
      </c>
      <c r="AW3397" s="99">
        <v>0.78307000000000004</v>
      </c>
      <c r="AX3397" s="99">
        <v>4053.3975</v>
      </c>
      <c r="AY3397" s="99">
        <v>4640.7</v>
      </c>
      <c r="AZ3397" s="99">
        <v>9.0488</v>
      </c>
      <c r="BA3397" s="119" t="s">
        <v>9</v>
      </c>
      <c r="BB3397" s="4">
        <v>3397</v>
      </c>
      <c r="BC3397" s="4">
        <v>0.75</v>
      </c>
    </row>
    <row r="3398" spans="2:55">
      <c r="B3398">
        <v>3397</v>
      </c>
      <c r="C3398" s="107">
        <f t="shared" si="631"/>
        <v>0.75</v>
      </c>
      <c r="D3398" s="5">
        <f t="shared" si="632"/>
        <v>1100</v>
      </c>
      <c r="E3398" s="5" t="str">
        <f t="shared" si="633"/>
        <v>0.8448</v>
      </c>
      <c r="F3398" s="5" t="str">
        <f t="shared" si="634"/>
        <v>4258</v>
      </c>
      <c r="G3398" s="5" t="str">
        <f t="shared" si="635"/>
        <v>4892</v>
      </c>
      <c r="H3398" s="5" t="str">
        <f t="shared" si="636"/>
        <v>9.239</v>
      </c>
      <c r="I3398" s="1" t="s">
        <v>9</v>
      </c>
      <c r="AN3398" s="89" t="str">
        <f t="shared" si="637"/>
        <v>0.7500</v>
      </c>
      <c r="AO3398" s="89" t="str">
        <f t="shared" si="638"/>
        <v>1100.</v>
      </c>
      <c r="AP3398" s="89" t="str">
        <f t="shared" si="639"/>
        <v>0.8448</v>
      </c>
      <c r="AQ3398" s="89" t="str">
        <f t="shared" si="640"/>
        <v>4258</v>
      </c>
      <c r="AR3398" s="89" t="str">
        <f t="shared" si="641"/>
        <v>4892</v>
      </c>
      <c r="AS3398" s="89" t="str">
        <f t="shared" si="642"/>
        <v>9.239</v>
      </c>
      <c r="AT3398" s="89"/>
      <c r="AU3398" s="99">
        <v>0.75</v>
      </c>
      <c r="AV3398" s="99">
        <v>1100</v>
      </c>
      <c r="AW3398" s="99">
        <v>0.84477999999999998</v>
      </c>
      <c r="AX3398" s="99">
        <v>4258.415</v>
      </c>
      <c r="AY3398" s="99">
        <v>4892</v>
      </c>
      <c r="AZ3398" s="99">
        <v>9.2387999999999995</v>
      </c>
      <c r="BA3398" s="119" t="s">
        <v>9</v>
      </c>
      <c r="BB3398" s="4">
        <v>3398</v>
      </c>
      <c r="BC3398" s="4">
        <v>0.75</v>
      </c>
    </row>
    <row r="3399" spans="2:55">
      <c r="B3399">
        <v>3398</v>
      </c>
      <c r="C3399" s="107">
        <f t="shared" si="631"/>
        <v>0.75</v>
      </c>
      <c r="D3399" s="5">
        <f t="shared" si="632"/>
        <v>1200</v>
      </c>
      <c r="E3399" s="5" t="str">
        <f t="shared" si="633"/>
        <v>0.9065</v>
      </c>
      <c r="F3399" s="5" t="str">
        <f t="shared" si="634"/>
        <v>4469</v>
      </c>
      <c r="G3399" s="5" t="str">
        <f t="shared" si="635"/>
        <v>5149</v>
      </c>
      <c r="H3399" s="5" t="str">
        <f t="shared" si="636"/>
        <v>9.420</v>
      </c>
      <c r="I3399" s="1" t="s">
        <v>9</v>
      </c>
      <c r="AN3399" s="89" t="str">
        <f t="shared" si="637"/>
        <v>0.7500</v>
      </c>
      <c r="AO3399" s="89" t="str">
        <f t="shared" si="638"/>
        <v>1200.</v>
      </c>
      <c r="AP3399" s="89" t="str">
        <f t="shared" si="639"/>
        <v>0.9065</v>
      </c>
      <c r="AQ3399" s="89" t="str">
        <f t="shared" si="640"/>
        <v>4469</v>
      </c>
      <c r="AR3399" s="89" t="str">
        <f t="shared" si="641"/>
        <v>5149</v>
      </c>
      <c r="AS3399" s="89" t="str">
        <f t="shared" si="642"/>
        <v>9.420</v>
      </c>
      <c r="AT3399" s="89"/>
      <c r="AU3399" s="99">
        <v>0.75</v>
      </c>
      <c r="AV3399" s="99">
        <v>1200</v>
      </c>
      <c r="AW3399" s="99">
        <v>0.90646000000000004</v>
      </c>
      <c r="AX3399" s="99">
        <v>4469.4549999999999</v>
      </c>
      <c r="AY3399" s="99">
        <v>5149.3</v>
      </c>
      <c r="AZ3399" s="99">
        <v>9.4197000000000006</v>
      </c>
      <c r="BA3399" s="119" t="s">
        <v>9</v>
      </c>
      <c r="BB3399" s="4">
        <v>3399</v>
      </c>
      <c r="BC3399" s="4">
        <v>0.75</v>
      </c>
    </row>
    <row r="3400" spans="2:55">
      <c r="B3400">
        <v>3399</v>
      </c>
      <c r="C3400" s="107">
        <f t="shared" si="631"/>
        <v>0.75</v>
      </c>
      <c r="D3400" s="5">
        <f t="shared" si="632"/>
        <v>1300</v>
      </c>
      <c r="E3400" s="5" t="str">
        <f t="shared" si="633"/>
        <v>0.9681</v>
      </c>
      <c r="F3400" s="5" t="str">
        <f t="shared" si="634"/>
        <v>4686</v>
      </c>
      <c r="G3400" s="5" t="str">
        <f t="shared" si="635"/>
        <v>5412</v>
      </c>
      <c r="H3400" s="5" t="str">
        <f t="shared" si="636"/>
        <v>9.592</v>
      </c>
      <c r="I3400" s="1" t="s">
        <v>9</v>
      </c>
      <c r="AN3400" s="89" t="str">
        <f t="shared" si="637"/>
        <v>0.7500</v>
      </c>
      <c r="AO3400" s="89" t="str">
        <f t="shared" si="638"/>
        <v>1300.</v>
      </c>
      <c r="AP3400" s="89" t="str">
        <f t="shared" si="639"/>
        <v>0.9681</v>
      </c>
      <c r="AQ3400" s="89" t="str">
        <f t="shared" si="640"/>
        <v>4686</v>
      </c>
      <c r="AR3400" s="89" t="str">
        <f t="shared" si="641"/>
        <v>5412</v>
      </c>
      <c r="AS3400" s="89" t="str">
        <f t="shared" si="642"/>
        <v>9.592</v>
      </c>
      <c r="AT3400" s="89"/>
      <c r="AU3400" s="99">
        <v>0.75</v>
      </c>
      <c r="AV3400" s="99">
        <v>1300</v>
      </c>
      <c r="AW3400" s="99">
        <v>0.96811000000000003</v>
      </c>
      <c r="AX3400" s="99">
        <v>4686.1175000000003</v>
      </c>
      <c r="AY3400" s="99">
        <v>5412.2</v>
      </c>
      <c r="AZ3400" s="99">
        <v>9.5922999999999998</v>
      </c>
      <c r="BA3400" s="119" t="s">
        <v>9</v>
      </c>
      <c r="BB3400" s="4">
        <v>3400</v>
      </c>
      <c r="BC3400" s="4">
        <v>0.75</v>
      </c>
    </row>
    <row r="3401" spans="2:55">
      <c r="B3401">
        <v>3400</v>
      </c>
      <c r="C3401" s="107">
        <f t="shared" si="631"/>
        <v>0.75</v>
      </c>
      <c r="D3401" s="5">
        <f t="shared" si="632"/>
        <v>1400</v>
      </c>
      <c r="E3401" s="5" t="str">
        <f t="shared" si="633"/>
        <v>1.030</v>
      </c>
      <c r="F3401" s="5" t="str">
        <f t="shared" si="634"/>
        <v>4908</v>
      </c>
      <c r="G3401" s="5" t="str">
        <f t="shared" si="635"/>
        <v>5680.</v>
      </c>
      <c r="H3401" s="5" t="str">
        <f t="shared" si="636"/>
        <v>9.758</v>
      </c>
      <c r="I3401" s="1" t="s">
        <v>9</v>
      </c>
      <c r="AN3401" s="89" t="str">
        <f t="shared" si="637"/>
        <v>0.7500</v>
      </c>
      <c r="AO3401" s="89" t="str">
        <f t="shared" si="638"/>
        <v>1400.</v>
      </c>
      <c r="AP3401" s="89" t="str">
        <f t="shared" si="639"/>
        <v>1.030</v>
      </c>
      <c r="AQ3401" s="89" t="str">
        <f t="shared" si="640"/>
        <v>4908</v>
      </c>
      <c r="AR3401" s="89" t="str">
        <f t="shared" si="641"/>
        <v>5680.</v>
      </c>
      <c r="AS3401" s="89" t="str">
        <f t="shared" si="642"/>
        <v>9.758</v>
      </c>
      <c r="AT3401" s="89"/>
      <c r="AU3401" s="99">
        <v>0.75</v>
      </c>
      <c r="AV3401" s="99">
        <v>1400</v>
      </c>
      <c r="AW3401" s="99">
        <v>1.0297000000000001</v>
      </c>
      <c r="AX3401" s="99">
        <v>4908.0249999999996</v>
      </c>
      <c r="AY3401" s="99">
        <v>5680.3</v>
      </c>
      <c r="AZ3401" s="99">
        <v>9.7575000000000003</v>
      </c>
      <c r="BA3401" s="119" t="s">
        <v>9</v>
      </c>
      <c r="BB3401" s="4">
        <v>3401</v>
      </c>
      <c r="BC3401" s="4">
        <v>0.75</v>
      </c>
    </row>
    <row r="3402" spans="2:55">
      <c r="B3402">
        <v>3401</v>
      </c>
      <c r="C3402" s="107">
        <f t="shared" si="631"/>
        <v>0.75</v>
      </c>
      <c r="D3402" s="5">
        <f t="shared" si="632"/>
        <v>1500</v>
      </c>
      <c r="E3402" s="5" t="str">
        <f t="shared" si="633"/>
        <v>1.091</v>
      </c>
      <c r="F3402" s="5" t="str">
        <f t="shared" si="634"/>
        <v>5135</v>
      </c>
      <c r="G3402" s="5" t="str">
        <f t="shared" si="635"/>
        <v>5953</v>
      </c>
      <c r="H3402" s="5" t="str">
        <f t="shared" si="636"/>
        <v>9.916</v>
      </c>
      <c r="I3402" s="1" t="s">
        <v>9</v>
      </c>
      <c r="AN3402" s="89" t="str">
        <f t="shared" si="637"/>
        <v>0.7500</v>
      </c>
      <c r="AO3402" s="89" t="str">
        <f t="shared" si="638"/>
        <v>1500.</v>
      </c>
      <c r="AP3402" s="89" t="str">
        <f t="shared" si="639"/>
        <v>1.091</v>
      </c>
      <c r="AQ3402" s="89" t="str">
        <f t="shared" si="640"/>
        <v>5135</v>
      </c>
      <c r="AR3402" s="89" t="str">
        <f t="shared" si="641"/>
        <v>5953</v>
      </c>
      <c r="AS3402" s="89" t="str">
        <f t="shared" si="642"/>
        <v>9.916</v>
      </c>
      <c r="AT3402" s="89"/>
      <c r="AU3402" s="99">
        <v>0.75</v>
      </c>
      <c r="AV3402" s="99">
        <v>1500</v>
      </c>
      <c r="AW3402" s="99">
        <v>1.0912999999999999</v>
      </c>
      <c r="AX3402" s="99">
        <v>5134.7250000000004</v>
      </c>
      <c r="AY3402" s="99">
        <v>5953.2</v>
      </c>
      <c r="AZ3402" s="99">
        <v>9.9159000000000006</v>
      </c>
      <c r="BA3402" s="119" t="s">
        <v>9</v>
      </c>
      <c r="BB3402" s="4">
        <v>3402</v>
      </c>
      <c r="BC3402" s="4">
        <v>0.75</v>
      </c>
    </row>
    <row r="3403" spans="2:55">
      <c r="B3403">
        <v>3402</v>
      </c>
      <c r="C3403" s="107">
        <f t="shared" si="631"/>
        <v>0.75</v>
      </c>
      <c r="D3403" s="5">
        <f t="shared" si="632"/>
        <v>1600</v>
      </c>
      <c r="E3403" s="5" t="str">
        <f t="shared" si="633"/>
        <v>1.153</v>
      </c>
      <c r="F3403" s="5" t="str">
        <f t="shared" si="634"/>
        <v>5366</v>
      </c>
      <c r="G3403" s="5" t="str">
        <f t="shared" si="635"/>
        <v>6231</v>
      </c>
      <c r="H3403" s="5" t="str">
        <f t="shared" si="636"/>
        <v>10.07</v>
      </c>
      <c r="I3403" s="1" t="s">
        <v>9</v>
      </c>
      <c r="AN3403" s="89" t="str">
        <f t="shared" si="637"/>
        <v>0.7500</v>
      </c>
      <c r="AO3403" s="89" t="str">
        <f t="shared" si="638"/>
        <v>1600.</v>
      </c>
      <c r="AP3403" s="89" t="str">
        <f t="shared" si="639"/>
        <v>1.153</v>
      </c>
      <c r="AQ3403" s="89" t="str">
        <f t="shared" si="640"/>
        <v>5366</v>
      </c>
      <c r="AR3403" s="89" t="str">
        <f t="shared" si="641"/>
        <v>6231</v>
      </c>
      <c r="AS3403" s="89" t="str">
        <f t="shared" si="642"/>
        <v>10.07</v>
      </c>
      <c r="AT3403" s="89"/>
      <c r="AU3403" s="99">
        <v>0.75</v>
      </c>
      <c r="AV3403" s="99">
        <v>1600</v>
      </c>
      <c r="AW3403" s="99">
        <v>1.1529</v>
      </c>
      <c r="AX3403" s="99">
        <v>5365.8249999999998</v>
      </c>
      <c r="AY3403" s="99">
        <v>6230.5</v>
      </c>
      <c r="AZ3403" s="99">
        <v>10.068</v>
      </c>
      <c r="BA3403" s="119" t="s">
        <v>9</v>
      </c>
      <c r="BB3403" s="4">
        <v>3403</v>
      </c>
      <c r="BC3403" s="4">
        <v>0.75</v>
      </c>
    </row>
    <row r="3404" spans="2:55">
      <c r="B3404">
        <v>3403</v>
      </c>
      <c r="C3404" s="107">
        <f t="shared" si="631"/>
        <v>0.75</v>
      </c>
      <c r="D3404" s="5">
        <f t="shared" si="632"/>
        <v>1800</v>
      </c>
      <c r="E3404" s="5" t="str">
        <f t="shared" si="633"/>
        <v>1.276</v>
      </c>
      <c r="F3404" s="5" t="str">
        <f t="shared" si="634"/>
        <v>5840.</v>
      </c>
      <c r="G3404" s="5" t="str">
        <f t="shared" si="635"/>
        <v>6797</v>
      </c>
      <c r="H3404" s="5" t="str">
        <f t="shared" si="636"/>
        <v>10.36</v>
      </c>
      <c r="I3404" s="1" t="s">
        <v>9</v>
      </c>
      <c r="AN3404" s="89" t="str">
        <f t="shared" si="637"/>
        <v>0.7500</v>
      </c>
      <c r="AO3404" s="89" t="str">
        <f t="shared" si="638"/>
        <v>1800.</v>
      </c>
      <c r="AP3404" s="89" t="str">
        <f t="shared" si="639"/>
        <v>1.276</v>
      </c>
      <c r="AQ3404" s="89" t="str">
        <f t="shared" si="640"/>
        <v>5840.</v>
      </c>
      <c r="AR3404" s="89" t="str">
        <f t="shared" si="641"/>
        <v>6797</v>
      </c>
      <c r="AS3404" s="89" t="str">
        <f t="shared" si="642"/>
        <v>10.36</v>
      </c>
      <c r="AT3404" s="89"/>
      <c r="AU3404" s="99">
        <v>0.75</v>
      </c>
      <c r="AV3404" s="99">
        <v>1800</v>
      </c>
      <c r="AW3404" s="99">
        <v>1.2761</v>
      </c>
      <c r="AX3404" s="99">
        <v>5839.7250000000004</v>
      </c>
      <c r="AY3404" s="99">
        <v>6796.8</v>
      </c>
      <c r="AZ3404" s="99">
        <v>10.355</v>
      </c>
      <c r="BA3404" s="119" t="s">
        <v>9</v>
      </c>
      <c r="BB3404" s="4">
        <v>3404</v>
      </c>
      <c r="BC3404" s="4">
        <v>0.75</v>
      </c>
    </row>
    <row r="3405" spans="2:55">
      <c r="B3405">
        <v>3404</v>
      </c>
      <c r="C3405" s="107">
        <f t="shared" si="631"/>
        <v>0.75</v>
      </c>
      <c r="D3405" s="5">
        <f t="shared" si="632"/>
        <v>2000</v>
      </c>
      <c r="E3405" s="5" t="str">
        <f t="shared" si="633"/>
        <v>1.399</v>
      </c>
      <c r="F3405" s="5" t="str">
        <f t="shared" si="634"/>
        <v>6327</v>
      </c>
      <c r="G3405" s="5" t="str">
        <f t="shared" si="635"/>
        <v>7377</v>
      </c>
      <c r="H3405" s="5" t="str">
        <f t="shared" si="636"/>
        <v>10.62</v>
      </c>
      <c r="I3405" s="1" t="s">
        <v>9</v>
      </c>
      <c r="AN3405" s="89" t="str">
        <f t="shared" si="637"/>
        <v>0.7500</v>
      </c>
      <c r="AO3405" s="89" t="str">
        <f t="shared" si="638"/>
        <v>2000.</v>
      </c>
      <c r="AP3405" s="89" t="str">
        <f t="shared" si="639"/>
        <v>1.399</v>
      </c>
      <c r="AQ3405" s="89" t="str">
        <f t="shared" si="640"/>
        <v>6327</v>
      </c>
      <c r="AR3405" s="89" t="str">
        <f t="shared" si="641"/>
        <v>7377</v>
      </c>
      <c r="AS3405" s="89" t="str">
        <f t="shared" si="642"/>
        <v>10.62</v>
      </c>
      <c r="AT3405" s="89"/>
      <c r="AU3405" s="99">
        <v>0.75</v>
      </c>
      <c r="AV3405" s="99">
        <v>2000</v>
      </c>
      <c r="AW3405" s="99">
        <v>1.3993</v>
      </c>
      <c r="AX3405" s="99">
        <v>6327.3250000000007</v>
      </c>
      <c r="AY3405" s="99">
        <v>7376.8</v>
      </c>
      <c r="AZ3405" s="99">
        <v>10.622</v>
      </c>
      <c r="BA3405" s="119" t="s">
        <v>9</v>
      </c>
      <c r="BB3405" s="4">
        <v>3405</v>
      </c>
      <c r="BC3405" s="4">
        <v>0.75</v>
      </c>
    </row>
    <row r="3406" spans="2:55">
      <c r="B3406">
        <v>3405</v>
      </c>
      <c r="C3406" s="107">
        <f t="shared" si="631"/>
        <v>0.8</v>
      </c>
      <c r="D3406" s="5">
        <f t="shared" si="632"/>
        <v>0</v>
      </c>
      <c r="E3406" s="5" t="str">
        <f t="shared" si="633"/>
        <v>0.0009998</v>
      </c>
      <c r="F3406" s="5">
        <f t="shared" si="634"/>
        <v>-2.9839999999999998E-2</v>
      </c>
      <c r="G3406" s="5">
        <f t="shared" si="635"/>
        <v>0.77</v>
      </c>
      <c r="H3406" s="5">
        <f t="shared" si="636"/>
        <v>-1E-4</v>
      </c>
      <c r="I3406" s="1" t="s">
        <v>8</v>
      </c>
      <c r="AN3406" s="89" t="str">
        <f t="shared" si="637"/>
        <v>0.8000</v>
      </c>
      <c r="AO3406" s="89" t="str">
        <f t="shared" si="638"/>
        <v>0.000</v>
      </c>
      <c r="AP3406" s="89" t="str">
        <f t="shared" si="639"/>
        <v>0.0009998</v>
      </c>
      <c r="AQ3406" s="89" t="str">
        <f t="shared" si="640"/>
        <v>-0.02984</v>
      </c>
      <c r="AR3406" s="89" t="str">
        <f t="shared" si="641"/>
        <v>0.7700</v>
      </c>
      <c r="AS3406" s="89" t="str">
        <f t="shared" si="642"/>
        <v>-0.0001000</v>
      </c>
      <c r="AT3406" s="89"/>
      <c r="AU3406" s="99">
        <v>0.8</v>
      </c>
      <c r="AV3406" s="99">
        <v>0</v>
      </c>
      <c r="AW3406" s="99">
        <v>9.9980000000000012E-4</v>
      </c>
      <c r="AX3406" s="99">
        <v>-2.9840000000000089E-2</v>
      </c>
      <c r="AY3406" s="99">
        <v>0.77</v>
      </c>
      <c r="AZ3406" s="99">
        <v>-1E-4</v>
      </c>
      <c r="BA3406" s="119" t="s">
        <v>8</v>
      </c>
      <c r="BB3406" s="4">
        <v>3406</v>
      </c>
      <c r="BC3406" s="4">
        <v>0.8</v>
      </c>
    </row>
    <row r="3407" spans="2:55">
      <c r="B3407">
        <v>3406</v>
      </c>
      <c r="C3407" s="107">
        <f t="shared" ref="C3407:C3470" si="643">_xlfn.NUMBERVALUE(AN3407)</f>
        <v>0.8</v>
      </c>
      <c r="D3407" s="5">
        <f t="shared" ref="D3407:D3470" si="644">_xlfn.NUMBERVALUE(AO3407)</f>
        <v>5</v>
      </c>
      <c r="E3407" s="5" t="str">
        <f t="shared" ref="E3407:E3470" si="645">AP3407</f>
        <v>0.0009997</v>
      </c>
      <c r="F3407" s="5" t="str">
        <f t="shared" ref="F3407:F3470" si="646">IF($D3407=0,_xlfn.NUMBERVALUE(AQ3407),AQ3407)</f>
        <v>21.02</v>
      </c>
      <c r="G3407" s="5" t="str">
        <f t="shared" ref="G3407:G3470" si="647">IF($D3407=0,_xlfn.NUMBERVALUE(AR3407),AR3407)</f>
        <v>21.82</v>
      </c>
      <c r="H3407" s="5" t="str">
        <f t="shared" ref="H3407:H3470" si="648">IF($D3407=0,_xlfn.NUMBERVALUE(AS3407),AS3407)</f>
        <v>0.07624</v>
      </c>
      <c r="I3407" s="1" t="s">
        <v>8</v>
      </c>
      <c r="AN3407" s="89" t="str">
        <f t="shared" ref="AN3407:AN3470" si="649">IF(AU3407=0,"0.000",TEXT(IF(AU3407&lt;0,"-","")&amp;LEFT(TEXT(ABS(AU3407),"0."&amp;REPT("0",4-1)&amp;"E+00"),4+1)*10^FLOOR(LOG10(TEXT(ABS(AU3407),"0."&amp;REPT("0",4-1)&amp;"E+00")),1),(""&amp;(IF(OR(AND(FLOOR(LOG10(TEXT(ABS(AU3407),"0."&amp;REPT("0",4-1)&amp;"E+00")),1)+1=4,RIGHT(LEFT(TEXT(ABS(AU3407),"0."&amp;REPT("0",4-1)&amp;"E+00"),4+1)*10^FLOOR(LOG10(TEXT(ABS(AU3407),"0."&amp;REPT("0",4-1)&amp;"E+00")),1),1)="0"),LOG10(TEXT(ABS(AU3407),"0."&amp;REPT("0",4-1)&amp;"E+00"))&lt;=4-1),"0.","#")&amp;REPT("0",IF(4-1-(FLOOR(LOG10(TEXT(ABS(AU3407),"0."&amp;REPT("0",4-1)&amp;"E+00")),1))&gt;0,4-1-(FLOOR(LOG10(TEXT(ABS(AU3407),"0."&amp;REPT("0",4-1)&amp;"E+00")),1)),0))))))</f>
        <v>0.8000</v>
      </c>
      <c r="AO3407" s="89" t="str">
        <f t="shared" ref="AO3407:AO3470" si="650">IF(AV3407=0,"0.000",TEXT(IF(AV3407&lt;0,"-","")&amp;LEFT(TEXT(ABS(AV3407),"0."&amp;REPT("0",4-1)&amp;"E+00"),4+1)*10^FLOOR(LOG10(TEXT(ABS(AV3407),"0."&amp;REPT("0",4-1)&amp;"E+00")),1),(""&amp;(IF(OR(AND(FLOOR(LOG10(TEXT(ABS(AV3407),"0."&amp;REPT("0",4-1)&amp;"E+00")),1)+1=4,RIGHT(LEFT(TEXT(ABS(AV3407),"0."&amp;REPT("0",4-1)&amp;"E+00"),4+1)*10^FLOOR(LOG10(TEXT(ABS(AV3407),"0."&amp;REPT("0",4-1)&amp;"E+00")),1),1)="0"),LOG10(TEXT(ABS(AV3407),"0."&amp;REPT("0",4-1)&amp;"E+00"))&lt;=4-1),"0.","#")&amp;REPT("0",IF(4-1-(FLOOR(LOG10(TEXT(ABS(AV3407),"0."&amp;REPT("0",4-1)&amp;"E+00")),1))&gt;0,4-1-(FLOOR(LOG10(TEXT(ABS(AV3407),"0."&amp;REPT("0",4-1)&amp;"E+00")),1)),0))))))</f>
        <v>5.000</v>
      </c>
      <c r="AP3407" s="89" t="str">
        <f t="shared" ref="AP3407:AP3470" si="651">IF(AW3407=0,"0.000",TEXT(IF(AW3407&lt;0,"-","")&amp;LEFT(TEXT(ABS(AW3407),"0."&amp;REPT("0",4-1)&amp;"E+00"),4+1)*10^FLOOR(LOG10(TEXT(ABS(AW3407),"0."&amp;REPT("0",4-1)&amp;"E+00")),1),(""&amp;(IF(OR(AND(FLOOR(LOG10(TEXT(ABS(AW3407),"0."&amp;REPT("0",4-1)&amp;"E+00")),1)+1=4,RIGHT(LEFT(TEXT(ABS(AW3407),"0."&amp;REPT("0",4-1)&amp;"E+00"),4+1)*10^FLOOR(LOG10(TEXT(ABS(AW3407),"0."&amp;REPT("0",4-1)&amp;"E+00")),1),1)="0"),LOG10(TEXT(ABS(AW3407),"0."&amp;REPT("0",4-1)&amp;"E+00"))&lt;=4-1),"0.","#")&amp;REPT("0",IF(4-1-(FLOOR(LOG10(TEXT(ABS(AW3407),"0."&amp;REPT("0",4-1)&amp;"E+00")),1))&gt;0,4-1-(FLOOR(LOG10(TEXT(ABS(AW3407),"0."&amp;REPT("0",4-1)&amp;"E+00")),1)),0))))))</f>
        <v>0.0009997</v>
      </c>
      <c r="AQ3407" s="89" t="str">
        <f t="shared" ref="AQ3407:AQ3470" si="652">IF(AX3407=0,"0.000",TEXT(IF(AX3407&lt;0,"-","")&amp;LEFT(TEXT(ABS(AX3407),"0."&amp;REPT("0",4-1)&amp;"E+00"),4+1)*10^FLOOR(LOG10(TEXT(ABS(AX3407),"0."&amp;REPT("0",4-1)&amp;"E+00")),1),(""&amp;(IF(OR(AND(FLOOR(LOG10(TEXT(ABS(AX3407),"0."&amp;REPT("0",4-1)&amp;"E+00")),1)+1=4,RIGHT(LEFT(TEXT(ABS(AX3407),"0."&amp;REPT("0",4-1)&amp;"E+00"),4+1)*10^FLOOR(LOG10(TEXT(ABS(AX3407),"0."&amp;REPT("0",4-1)&amp;"E+00")),1),1)="0"),LOG10(TEXT(ABS(AX3407),"0."&amp;REPT("0",4-1)&amp;"E+00"))&lt;=4-1),"0.","#")&amp;REPT("0",IF(4-1-(FLOOR(LOG10(TEXT(ABS(AX3407),"0."&amp;REPT("0",4-1)&amp;"E+00")),1))&gt;0,4-1-(FLOOR(LOG10(TEXT(ABS(AX3407),"0."&amp;REPT("0",4-1)&amp;"E+00")),1)),0))))))</f>
        <v>21.02</v>
      </c>
      <c r="AR3407" s="89" t="str">
        <f t="shared" ref="AR3407:AR3470" si="653">IF(AY3407=0,"0.000",TEXT(IF(AY3407&lt;0,"-","")&amp;LEFT(TEXT(ABS(AY3407),"0."&amp;REPT("0",4-1)&amp;"E+00"),4+1)*10^FLOOR(LOG10(TEXT(ABS(AY3407),"0."&amp;REPT("0",4-1)&amp;"E+00")),1),(""&amp;(IF(OR(AND(FLOOR(LOG10(TEXT(ABS(AY3407),"0."&amp;REPT("0",4-1)&amp;"E+00")),1)+1=4,RIGHT(LEFT(TEXT(ABS(AY3407),"0."&amp;REPT("0",4-1)&amp;"E+00"),4+1)*10^FLOOR(LOG10(TEXT(ABS(AY3407),"0."&amp;REPT("0",4-1)&amp;"E+00")),1),1)="0"),LOG10(TEXT(ABS(AY3407),"0."&amp;REPT("0",4-1)&amp;"E+00"))&lt;=4-1),"0.","#")&amp;REPT("0",IF(4-1-(FLOOR(LOG10(TEXT(ABS(AY3407),"0."&amp;REPT("0",4-1)&amp;"E+00")),1))&gt;0,4-1-(FLOOR(LOG10(TEXT(ABS(AY3407),"0."&amp;REPT("0",4-1)&amp;"E+00")),1)),0))))))</f>
        <v>21.82</v>
      </c>
      <c r="AS3407" s="89" t="str">
        <f t="shared" ref="AS3407:AS3470" si="654">IF(AZ3407=0,"0.000",TEXT(IF(AZ3407&lt;0,"-","")&amp;LEFT(TEXT(ABS(AZ3407),"0."&amp;REPT("0",4-1)&amp;"E+00"),4+1)*10^FLOOR(LOG10(TEXT(ABS(AZ3407),"0."&amp;REPT("0",4-1)&amp;"E+00")),1),(""&amp;(IF(OR(AND(FLOOR(LOG10(TEXT(ABS(AZ3407),"0."&amp;REPT("0",4-1)&amp;"E+00")),1)+1=4,RIGHT(LEFT(TEXT(ABS(AZ3407),"0."&amp;REPT("0",4-1)&amp;"E+00"),4+1)*10^FLOOR(LOG10(TEXT(ABS(AZ3407),"0."&amp;REPT("0",4-1)&amp;"E+00")),1),1)="0"),LOG10(TEXT(ABS(AZ3407),"0."&amp;REPT("0",4-1)&amp;"E+00"))&lt;=4-1),"0.","#")&amp;REPT("0",IF(4-1-(FLOOR(LOG10(TEXT(ABS(AZ3407),"0."&amp;REPT("0",4-1)&amp;"E+00")),1))&gt;0,4-1-(FLOOR(LOG10(TEXT(ABS(AZ3407),"0."&amp;REPT("0",4-1)&amp;"E+00")),1)),0))))))</f>
        <v>0.07624</v>
      </c>
      <c r="AT3407" s="89"/>
      <c r="AU3407" s="99">
        <v>0.8</v>
      </c>
      <c r="AV3407" s="99">
        <v>5</v>
      </c>
      <c r="AW3407" s="99">
        <v>9.9968999999999991E-4</v>
      </c>
      <c r="AX3407" s="99">
        <v>21.020247999999999</v>
      </c>
      <c r="AY3407" s="99">
        <v>21.82</v>
      </c>
      <c r="AZ3407" s="99">
        <v>7.6240000000000002E-2</v>
      </c>
      <c r="BA3407" s="119" t="s">
        <v>8</v>
      </c>
      <c r="BB3407" s="4">
        <v>3407</v>
      </c>
      <c r="BC3407" s="4">
        <v>0.8</v>
      </c>
    </row>
    <row r="3408" spans="2:55">
      <c r="B3408">
        <v>3407</v>
      </c>
      <c r="C3408" s="107">
        <f t="shared" si="643"/>
        <v>0.8</v>
      </c>
      <c r="D3408" s="5">
        <f t="shared" si="644"/>
        <v>10</v>
      </c>
      <c r="E3408" s="5" t="str">
        <f t="shared" si="645"/>
        <v>0.001000</v>
      </c>
      <c r="F3408" s="5" t="str">
        <f t="shared" si="646"/>
        <v>42.00</v>
      </c>
      <c r="G3408" s="5" t="str">
        <f t="shared" si="647"/>
        <v>42.80</v>
      </c>
      <c r="H3408" s="5" t="str">
        <f t="shared" si="648"/>
        <v>0.1510</v>
      </c>
      <c r="I3408" s="1" t="s">
        <v>8</v>
      </c>
      <c r="AN3408" s="89" t="str">
        <f t="shared" si="649"/>
        <v>0.8000</v>
      </c>
      <c r="AO3408" s="89" t="str">
        <f t="shared" si="650"/>
        <v>10.00</v>
      </c>
      <c r="AP3408" s="89" t="str">
        <f t="shared" si="651"/>
        <v>0.001000</v>
      </c>
      <c r="AQ3408" s="89" t="str">
        <f t="shared" si="652"/>
        <v>42.00</v>
      </c>
      <c r="AR3408" s="89" t="str">
        <f t="shared" si="653"/>
        <v>42.80</v>
      </c>
      <c r="AS3408" s="89" t="str">
        <f t="shared" si="654"/>
        <v>0.1510</v>
      </c>
      <c r="AT3408" s="89"/>
      <c r="AU3408" s="99">
        <v>0.8</v>
      </c>
      <c r="AV3408" s="99">
        <v>10</v>
      </c>
      <c r="AW3408" s="99">
        <v>9.9996000000000004E-4</v>
      </c>
      <c r="AX3408" s="99">
        <v>42.000031999999997</v>
      </c>
      <c r="AY3408" s="99">
        <v>42.8</v>
      </c>
      <c r="AZ3408" s="99">
        <v>0.15101000000000001</v>
      </c>
      <c r="BA3408" s="119" t="s">
        <v>8</v>
      </c>
      <c r="BB3408" s="4">
        <v>3408</v>
      </c>
      <c r="BC3408" s="4">
        <v>0.8</v>
      </c>
    </row>
    <row r="3409" spans="2:55">
      <c r="B3409">
        <v>3408</v>
      </c>
      <c r="C3409" s="107">
        <f t="shared" si="643"/>
        <v>0.8</v>
      </c>
      <c r="D3409" s="5">
        <f t="shared" si="644"/>
        <v>15</v>
      </c>
      <c r="E3409" s="5" t="str">
        <f t="shared" si="645"/>
        <v>0.001001</v>
      </c>
      <c r="F3409" s="5" t="str">
        <f t="shared" si="646"/>
        <v>62.95</v>
      </c>
      <c r="G3409" s="5" t="str">
        <f t="shared" si="647"/>
        <v>63.75</v>
      </c>
      <c r="H3409" s="5" t="str">
        <f t="shared" si="648"/>
        <v>0.2243</v>
      </c>
      <c r="I3409" s="1" t="s">
        <v>8</v>
      </c>
      <c r="AN3409" s="89" t="str">
        <f t="shared" si="649"/>
        <v>0.8000</v>
      </c>
      <c r="AO3409" s="89" t="str">
        <f t="shared" si="650"/>
        <v>15.00</v>
      </c>
      <c r="AP3409" s="89" t="str">
        <f t="shared" si="651"/>
        <v>0.001001</v>
      </c>
      <c r="AQ3409" s="89" t="str">
        <f t="shared" si="652"/>
        <v>62.95</v>
      </c>
      <c r="AR3409" s="89" t="str">
        <f t="shared" si="653"/>
        <v>63.75</v>
      </c>
      <c r="AS3409" s="89" t="str">
        <f t="shared" si="654"/>
        <v>0.2243</v>
      </c>
      <c r="AT3409" s="89"/>
      <c r="AU3409" s="99">
        <v>0.8</v>
      </c>
      <c r="AV3409" s="99">
        <v>15</v>
      </c>
      <c r="AW3409" s="99">
        <v>1.0005699999999999E-3</v>
      </c>
      <c r="AX3409" s="99">
        <v>62.949544000000003</v>
      </c>
      <c r="AY3409" s="99">
        <v>63.75</v>
      </c>
      <c r="AZ3409" s="99">
        <v>0.22434000000000001</v>
      </c>
      <c r="BA3409" s="119" t="s">
        <v>8</v>
      </c>
      <c r="BB3409" s="4">
        <v>3409</v>
      </c>
      <c r="BC3409" s="4">
        <v>0.8</v>
      </c>
    </row>
    <row r="3410" spans="2:55">
      <c r="B3410">
        <v>3409</v>
      </c>
      <c r="C3410" s="107">
        <f t="shared" si="643"/>
        <v>0.8</v>
      </c>
      <c r="D3410" s="5">
        <f t="shared" si="644"/>
        <v>20</v>
      </c>
      <c r="E3410" s="5" t="str">
        <f t="shared" si="645"/>
        <v>0.001001</v>
      </c>
      <c r="F3410" s="5" t="str">
        <f t="shared" si="646"/>
        <v>83.86</v>
      </c>
      <c r="G3410" s="5" t="str">
        <f t="shared" si="647"/>
        <v>84.66</v>
      </c>
      <c r="H3410" s="5" t="str">
        <f t="shared" si="648"/>
        <v>0.2963</v>
      </c>
      <c r="I3410" s="1" t="s">
        <v>8</v>
      </c>
      <c r="AN3410" s="89" t="str">
        <f t="shared" si="649"/>
        <v>0.8000</v>
      </c>
      <c r="AO3410" s="89" t="str">
        <f t="shared" si="650"/>
        <v>20.00</v>
      </c>
      <c r="AP3410" s="89" t="str">
        <f t="shared" si="651"/>
        <v>0.001001</v>
      </c>
      <c r="AQ3410" s="89" t="str">
        <f t="shared" si="652"/>
        <v>83.86</v>
      </c>
      <c r="AR3410" s="89" t="str">
        <f t="shared" si="653"/>
        <v>84.66</v>
      </c>
      <c r="AS3410" s="89" t="str">
        <f t="shared" si="654"/>
        <v>0.2963</v>
      </c>
      <c r="AT3410" s="89"/>
      <c r="AU3410" s="99">
        <v>0.8</v>
      </c>
      <c r="AV3410" s="99">
        <v>20</v>
      </c>
      <c r="AW3410" s="99">
        <v>1.0014799999999999E-3</v>
      </c>
      <c r="AX3410" s="99">
        <v>83.85881599999999</v>
      </c>
      <c r="AY3410" s="99">
        <v>84.66</v>
      </c>
      <c r="AZ3410" s="99">
        <v>0.29631999999999997</v>
      </c>
      <c r="BA3410" s="119" t="s">
        <v>8</v>
      </c>
      <c r="BB3410" s="4">
        <v>3410</v>
      </c>
      <c r="BC3410" s="4">
        <v>0.8</v>
      </c>
    </row>
    <row r="3411" spans="2:55">
      <c r="B3411">
        <v>3410</v>
      </c>
      <c r="C3411" s="107">
        <f t="shared" si="643"/>
        <v>0.8</v>
      </c>
      <c r="D3411" s="5">
        <f t="shared" si="644"/>
        <v>25</v>
      </c>
      <c r="E3411" s="5" t="str">
        <f t="shared" si="645"/>
        <v>0.001003</v>
      </c>
      <c r="F3411" s="5" t="str">
        <f t="shared" si="646"/>
        <v>104.8</v>
      </c>
      <c r="G3411" s="5" t="str">
        <f t="shared" si="647"/>
        <v>105.6</v>
      </c>
      <c r="H3411" s="5" t="str">
        <f t="shared" si="648"/>
        <v>0.3670</v>
      </c>
      <c r="I3411" s="1" t="s">
        <v>8</v>
      </c>
      <c r="AN3411" s="89" t="str">
        <f t="shared" si="649"/>
        <v>0.8000</v>
      </c>
      <c r="AO3411" s="89" t="str">
        <f t="shared" si="650"/>
        <v>25.00</v>
      </c>
      <c r="AP3411" s="89" t="str">
        <f t="shared" si="651"/>
        <v>0.001003</v>
      </c>
      <c r="AQ3411" s="89" t="str">
        <f t="shared" si="652"/>
        <v>104.8</v>
      </c>
      <c r="AR3411" s="89" t="str">
        <f t="shared" si="653"/>
        <v>105.6</v>
      </c>
      <c r="AS3411" s="89" t="str">
        <f t="shared" si="654"/>
        <v>0.3670</v>
      </c>
      <c r="AT3411" s="89"/>
      <c r="AU3411" s="99">
        <v>0.8</v>
      </c>
      <c r="AV3411" s="99">
        <v>25</v>
      </c>
      <c r="AW3411" s="99">
        <v>1.00264E-3</v>
      </c>
      <c r="AX3411" s="99">
        <v>104.767888</v>
      </c>
      <c r="AY3411" s="99">
        <v>105.57</v>
      </c>
      <c r="AZ3411" s="99">
        <v>0.36702000000000001</v>
      </c>
      <c r="BA3411" s="119" t="s">
        <v>8</v>
      </c>
      <c r="BB3411" s="4">
        <v>3411</v>
      </c>
      <c r="BC3411" s="4">
        <v>0.8</v>
      </c>
    </row>
    <row r="3412" spans="2:55">
      <c r="B3412">
        <v>3411</v>
      </c>
      <c r="C3412" s="107">
        <f t="shared" si="643"/>
        <v>0.8</v>
      </c>
      <c r="D3412" s="5">
        <f t="shared" si="644"/>
        <v>30</v>
      </c>
      <c r="E3412" s="5" t="str">
        <f t="shared" si="645"/>
        <v>0.001004</v>
      </c>
      <c r="F3412" s="5" t="str">
        <f t="shared" si="646"/>
        <v>125.7</v>
      </c>
      <c r="G3412" s="5" t="str">
        <f t="shared" si="647"/>
        <v>126.5</v>
      </c>
      <c r="H3412" s="5" t="str">
        <f t="shared" si="648"/>
        <v>0.4365</v>
      </c>
      <c r="I3412" s="1" t="s">
        <v>8</v>
      </c>
      <c r="AN3412" s="89" t="str">
        <f t="shared" si="649"/>
        <v>0.8000</v>
      </c>
      <c r="AO3412" s="89" t="str">
        <f t="shared" si="650"/>
        <v>30.00</v>
      </c>
      <c r="AP3412" s="89" t="str">
        <f t="shared" si="651"/>
        <v>0.001004</v>
      </c>
      <c r="AQ3412" s="89" t="str">
        <f t="shared" si="652"/>
        <v>125.7</v>
      </c>
      <c r="AR3412" s="89" t="str">
        <f t="shared" si="653"/>
        <v>126.5</v>
      </c>
      <c r="AS3412" s="89" t="str">
        <f t="shared" si="654"/>
        <v>0.4365</v>
      </c>
      <c r="AT3412" s="89"/>
      <c r="AU3412" s="99">
        <v>0.8</v>
      </c>
      <c r="AV3412" s="99">
        <v>30</v>
      </c>
      <c r="AW3412" s="99">
        <v>1.00406E-3</v>
      </c>
      <c r="AX3412" s="99">
        <v>125.656752</v>
      </c>
      <c r="AY3412" s="99">
        <v>126.46</v>
      </c>
      <c r="AZ3412" s="99">
        <v>0.43651000000000001</v>
      </c>
      <c r="BA3412" s="119" t="s">
        <v>8</v>
      </c>
      <c r="BB3412" s="4">
        <v>3412</v>
      </c>
      <c r="BC3412" s="4">
        <v>0.8</v>
      </c>
    </row>
    <row r="3413" spans="2:55">
      <c r="B3413">
        <v>3412</v>
      </c>
      <c r="C3413" s="107">
        <f t="shared" si="643"/>
        <v>0.8</v>
      </c>
      <c r="D3413" s="5">
        <f t="shared" si="644"/>
        <v>35</v>
      </c>
      <c r="E3413" s="5" t="str">
        <f t="shared" si="645"/>
        <v>0.001006</v>
      </c>
      <c r="F3413" s="5" t="str">
        <f t="shared" si="646"/>
        <v>146.5</v>
      </c>
      <c r="G3413" s="5" t="str">
        <f t="shared" si="647"/>
        <v>147.4</v>
      </c>
      <c r="H3413" s="5" t="str">
        <f t="shared" si="648"/>
        <v>0.5049</v>
      </c>
      <c r="I3413" s="1" t="s">
        <v>8</v>
      </c>
      <c r="AN3413" s="89" t="str">
        <f t="shared" si="649"/>
        <v>0.8000</v>
      </c>
      <c r="AO3413" s="89" t="str">
        <f t="shared" si="650"/>
        <v>35.00</v>
      </c>
      <c r="AP3413" s="89" t="str">
        <f t="shared" si="651"/>
        <v>0.001006</v>
      </c>
      <c r="AQ3413" s="89" t="str">
        <f t="shared" si="652"/>
        <v>146.5</v>
      </c>
      <c r="AR3413" s="89" t="str">
        <f t="shared" si="653"/>
        <v>147.4</v>
      </c>
      <c r="AS3413" s="89" t="str">
        <f t="shared" si="654"/>
        <v>0.5049</v>
      </c>
      <c r="AT3413" s="89"/>
      <c r="AU3413" s="99">
        <v>0.8</v>
      </c>
      <c r="AV3413" s="99">
        <v>35</v>
      </c>
      <c r="AW3413" s="99">
        <v>1.0056900000000001E-3</v>
      </c>
      <c r="AX3413" s="99">
        <v>146.54544799999999</v>
      </c>
      <c r="AY3413" s="99">
        <v>147.35</v>
      </c>
      <c r="AZ3413" s="99">
        <v>0.50485000000000002</v>
      </c>
      <c r="BA3413" s="119" t="s">
        <v>8</v>
      </c>
      <c r="BB3413" s="4">
        <v>3413</v>
      </c>
      <c r="BC3413" s="4">
        <v>0.8</v>
      </c>
    </row>
    <row r="3414" spans="2:55">
      <c r="B3414">
        <v>3413</v>
      </c>
      <c r="C3414" s="107">
        <f t="shared" si="643"/>
        <v>0.8</v>
      </c>
      <c r="D3414" s="5">
        <f t="shared" si="644"/>
        <v>40</v>
      </c>
      <c r="E3414" s="5" t="str">
        <f t="shared" si="645"/>
        <v>0.001008</v>
      </c>
      <c r="F3414" s="5" t="str">
        <f t="shared" si="646"/>
        <v>167.4</v>
      </c>
      <c r="G3414" s="5" t="str">
        <f t="shared" si="647"/>
        <v>168.2</v>
      </c>
      <c r="H3414" s="5" t="str">
        <f t="shared" si="648"/>
        <v>0.5721</v>
      </c>
      <c r="I3414" s="1" t="s">
        <v>8</v>
      </c>
      <c r="AN3414" s="89" t="str">
        <f t="shared" si="649"/>
        <v>0.8000</v>
      </c>
      <c r="AO3414" s="89" t="str">
        <f t="shared" si="650"/>
        <v>40.00</v>
      </c>
      <c r="AP3414" s="89" t="str">
        <f t="shared" si="651"/>
        <v>0.001008</v>
      </c>
      <c r="AQ3414" s="89" t="str">
        <f t="shared" si="652"/>
        <v>167.4</v>
      </c>
      <c r="AR3414" s="89" t="str">
        <f t="shared" si="653"/>
        <v>168.2</v>
      </c>
      <c r="AS3414" s="89" t="str">
        <f t="shared" si="654"/>
        <v>0.5721</v>
      </c>
      <c r="AT3414" s="89"/>
      <c r="AU3414" s="99">
        <v>0.8</v>
      </c>
      <c r="AV3414" s="99">
        <v>40</v>
      </c>
      <c r="AW3414" s="99">
        <v>1.00753E-3</v>
      </c>
      <c r="AX3414" s="99">
        <v>167.433976</v>
      </c>
      <c r="AY3414" s="99">
        <v>168.24</v>
      </c>
      <c r="AZ3414" s="99">
        <v>0.57208999999999999</v>
      </c>
      <c r="BA3414" s="119" t="s">
        <v>8</v>
      </c>
      <c r="BB3414" s="4">
        <v>3414</v>
      </c>
      <c r="BC3414" s="4">
        <v>0.8</v>
      </c>
    </row>
    <row r="3415" spans="2:55">
      <c r="B3415">
        <v>3414</v>
      </c>
      <c r="C3415" s="107">
        <f t="shared" si="643"/>
        <v>0.8</v>
      </c>
      <c r="D3415" s="5">
        <f t="shared" si="644"/>
        <v>45</v>
      </c>
      <c r="E3415" s="5" t="str">
        <f t="shared" si="645"/>
        <v>0.001010</v>
      </c>
      <c r="F3415" s="5" t="str">
        <f t="shared" si="646"/>
        <v>188.3</v>
      </c>
      <c r="G3415" s="5" t="str">
        <f t="shared" si="647"/>
        <v>189.1</v>
      </c>
      <c r="H3415" s="5" t="str">
        <f t="shared" si="648"/>
        <v>0.6383</v>
      </c>
      <c r="I3415" s="1" t="s">
        <v>8</v>
      </c>
      <c r="AN3415" s="89" t="str">
        <f t="shared" si="649"/>
        <v>0.8000</v>
      </c>
      <c r="AO3415" s="89" t="str">
        <f t="shared" si="650"/>
        <v>45.00</v>
      </c>
      <c r="AP3415" s="89" t="str">
        <f t="shared" si="651"/>
        <v>0.001010</v>
      </c>
      <c r="AQ3415" s="89" t="str">
        <f t="shared" si="652"/>
        <v>188.3</v>
      </c>
      <c r="AR3415" s="89" t="str">
        <f t="shared" si="653"/>
        <v>189.1</v>
      </c>
      <c r="AS3415" s="89" t="str">
        <f t="shared" si="654"/>
        <v>0.6383</v>
      </c>
      <c r="AT3415" s="89"/>
      <c r="AU3415" s="99">
        <v>0.8</v>
      </c>
      <c r="AV3415" s="99">
        <v>45</v>
      </c>
      <c r="AW3415" s="99">
        <v>1.00957E-3</v>
      </c>
      <c r="AX3415" s="99">
        <v>188.32234399999999</v>
      </c>
      <c r="AY3415" s="99">
        <v>189.13</v>
      </c>
      <c r="AZ3415" s="99">
        <v>0.63827999999999996</v>
      </c>
      <c r="BA3415" s="119" t="s">
        <v>8</v>
      </c>
      <c r="BB3415" s="4">
        <v>3415</v>
      </c>
      <c r="BC3415" s="4">
        <v>0.8</v>
      </c>
    </row>
    <row r="3416" spans="2:55">
      <c r="B3416">
        <v>3415</v>
      </c>
      <c r="C3416" s="107">
        <f t="shared" si="643"/>
        <v>0.8</v>
      </c>
      <c r="D3416" s="5">
        <f t="shared" si="644"/>
        <v>50</v>
      </c>
      <c r="E3416" s="5" t="str">
        <f t="shared" si="645"/>
        <v>0.001012</v>
      </c>
      <c r="F3416" s="5" t="str">
        <f t="shared" si="646"/>
        <v>209.2</v>
      </c>
      <c r="G3416" s="5" t="str">
        <f t="shared" si="647"/>
        <v>210.0</v>
      </c>
      <c r="H3416" s="5" t="str">
        <f t="shared" si="648"/>
        <v>0.7034</v>
      </c>
      <c r="I3416" s="1" t="s">
        <v>8</v>
      </c>
      <c r="AN3416" s="89" t="str">
        <f t="shared" si="649"/>
        <v>0.8000</v>
      </c>
      <c r="AO3416" s="89" t="str">
        <f t="shared" si="650"/>
        <v>50.00</v>
      </c>
      <c r="AP3416" s="89" t="str">
        <f t="shared" si="651"/>
        <v>0.001012</v>
      </c>
      <c r="AQ3416" s="89" t="str">
        <f t="shared" si="652"/>
        <v>209.2</v>
      </c>
      <c r="AR3416" s="89" t="str">
        <f t="shared" si="653"/>
        <v>210.0</v>
      </c>
      <c r="AS3416" s="89" t="str">
        <f t="shared" si="654"/>
        <v>0.7034</v>
      </c>
      <c r="AT3416" s="89"/>
      <c r="AU3416" s="99">
        <v>0.8</v>
      </c>
      <c r="AV3416" s="99">
        <v>50</v>
      </c>
      <c r="AW3416" s="99">
        <v>1.0118E-3</v>
      </c>
      <c r="AX3416" s="99">
        <v>209.21056000000002</v>
      </c>
      <c r="AY3416" s="99">
        <v>210.02</v>
      </c>
      <c r="AZ3416" s="99">
        <v>0.70343999999999995</v>
      </c>
      <c r="BA3416" s="119" t="s">
        <v>8</v>
      </c>
      <c r="BB3416" s="4">
        <v>3416</v>
      </c>
      <c r="BC3416" s="4">
        <v>0.8</v>
      </c>
    </row>
    <row r="3417" spans="2:55">
      <c r="B3417">
        <v>3416</v>
      </c>
      <c r="C3417" s="107">
        <f t="shared" si="643"/>
        <v>0.8</v>
      </c>
      <c r="D3417" s="5">
        <f t="shared" si="644"/>
        <v>55</v>
      </c>
      <c r="E3417" s="5" t="str">
        <f t="shared" si="645"/>
        <v>0.001014</v>
      </c>
      <c r="F3417" s="5" t="str">
        <f t="shared" si="646"/>
        <v>230.1</v>
      </c>
      <c r="G3417" s="5" t="str">
        <f t="shared" si="647"/>
        <v>230.9</v>
      </c>
      <c r="H3417" s="5" t="str">
        <f t="shared" si="648"/>
        <v>0.7676</v>
      </c>
      <c r="I3417" s="1" t="s">
        <v>8</v>
      </c>
      <c r="AN3417" s="89" t="str">
        <f t="shared" si="649"/>
        <v>0.8000</v>
      </c>
      <c r="AO3417" s="89" t="str">
        <f t="shared" si="650"/>
        <v>55.00</v>
      </c>
      <c r="AP3417" s="89" t="str">
        <f t="shared" si="651"/>
        <v>0.001014</v>
      </c>
      <c r="AQ3417" s="89" t="str">
        <f t="shared" si="652"/>
        <v>230.1</v>
      </c>
      <c r="AR3417" s="89" t="str">
        <f t="shared" si="653"/>
        <v>230.9</v>
      </c>
      <c r="AS3417" s="89" t="str">
        <f t="shared" si="654"/>
        <v>0.7676</v>
      </c>
      <c r="AT3417" s="89"/>
      <c r="AU3417" s="99">
        <v>0.8</v>
      </c>
      <c r="AV3417" s="99">
        <v>55</v>
      </c>
      <c r="AW3417" s="99">
        <v>1.0142E-3</v>
      </c>
      <c r="AX3417" s="99">
        <v>230.10863999999998</v>
      </c>
      <c r="AY3417" s="99">
        <v>230.92</v>
      </c>
      <c r="AZ3417" s="99">
        <v>0.76763000000000003</v>
      </c>
      <c r="BA3417" s="119" t="s">
        <v>8</v>
      </c>
      <c r="BB3417" s="4">
        <v>3417</v>
      </c>
      <c r="BC3417" s="4">
        <v>0.8</v>
      </c>
    </row>
    <row r="3418" spans="2:55">
      <c r="B3418">
        <v>3417</v>
      </c>
      <c r="C3418" s="107">
        <f t="shared" si="643"/>
        <v>0.8</v>
      </c>
      <c r="D3418" s="5">
        <f t="shared" si="644"/>
        <v>60</v>
      </c>
      <c r="E3418" s="5" t="str">
        <f t="shared" si="645"/>
        <v>0.001017</v>
      </c>
      <c r="F3418" s="5" t="str">
        <f t="shared" si="646"/>
        <v>251.0</v>
      </c>
      <c r="G3418" s="5" t="str">
        <f t="shared" si="647"/>
        <v>251.8</v>
      </c>
      <c r="H3418" s="5" t="str">
        <f t="shared" si="648"/>
        <v>0.8309</v>
      </c>
      <c r="I3418" s="1" t="s">
        <v>8</v>
      </c>
      <c r="AN3418" s="89" t="str">
        <f t="shared" si="649"/>
        <v>0.8000</v>
      </c>
      <c r="AO3418" s="89" t="str">
        <f t="shared" si="650"/>
        <v>60.00</v>
      </c>
      <c r="AP3418" s="89" t="str">
        <f t="shared" si="651"/>
        <v>0.001017</v>
      </c>
      <c r="AQ3418" s="89" t="str">
        <f t="shared" si="652"/>
        <v>251.0</v>
      </c>
      <c r="AR3418" s="89" t="str">
        <f t="shared" si="653"/>
        <v>251.8</v>
      </c>
      <c r="AS3418" s="89" t="str">
        <f t="shared" si="654"/>
        <v>0.8309</v>
      </c>
      <c r="AT3418" s="89"/>
      <c r="AU3418" s="99">
        <v>0.8</v>
      </c>
      <c r="AV3418" s="99">
        <v>60</v>
      </c>
      <c r="AW3418" s="99">
        <v>1.0167800000000001E-3</v>
      </c>
      <c r="AX3418" s="99">
        <v>251.02657600000001</v>
      </c>
      <c r="AY3418" s="99">
        <v>251.84</v>
      </c>
      <c r="AZ3418" s="99">
        <v>0.83087999999999995</v>
      </c>
      <c r="BA3418" s="119" t="s">
        <v>8</v>
      </c>
      <c r="BB3418" s="4">
        <v>3418</v>
      </c>
      <c r="BC3418" s="4">
        <v>0.8</v>
      </c>
    </row>
    <row r="3419" spans="2:55">
      <c r="B3419">
        <v>3418</v>
      </c>
      <c r="C3419" s="107">
        <f t="shared" si="643"/>
        <v>0.8</v>
      </c>
      <c r="D3419" s="5">
        <f t="shared" si="644"/>
        <v>65</v>
      </c>
      <c r="E3419" s="5" t="str">
        <f t="shared" si="645"/>
        <v>0.001020</v>
      </c>
      <c r="F3419" s="5" t="str">
        <f t="shared" si="646"/>
        <v>271.9</v>
      </c>
      <c r="G3419" s="5" t="str">
        <f t="shared" si="647"/>
        <v>272.8</v>
      </c>
      <c r="H3419" s="5" t="str">
        <f t="shared" si="648"/>
        <v>0.8932</v>
      </c>
      <c r="I3419" s="1" t="s">
        <v>8</v>
      </c>
      <c r="AN3419" s="89" t="str">
        <f t="shared" si="649"/>
        <v>0.8000</v>
      </c>
      <c r="AO3419" s="89" t="str">
        <f t="shared" si="650"/>
        <v>65.00</v>
      </c>
      <c r="AP3419" s="89" t="str">
        <f t="shared" si="651"/>
        <v>0.001020</v>
      </c>
      <c r="AQ3419" s="89" t="str">
        <f t="shared" si="652"/>
        <v>271.9</v>
      </c>
      <c r="AR3419" s="89" t="str">
        <f t="shared" si="653"/>
        <v>272.8</v>
      </c>
      <c r="AS3419" s="89" t="str">
        <f t="shared" si="654"/>
        <v>0.8932</v>
      </c>
      <c r="AT3419" s="89"/>
      <c r="AU3419" s="99">
        <v>0.8</v>
      </c>
      <c r="AV3419" s="99">
        <v>65</v>
      </c>
      <c r="AW3419" s="99">
        <v>1.0195199999999999E-3</v>
      </c>
      <c r="AX3419" s="99">
        <v>271.94438400000001</v>
      </c>
      <c r="AY3419" s="99">
        <v>272.76</v>
      </c>
      <c r="AZ3419" s="99">
        <v>0.89320999999999995</v>
      </c>
      <c r="BA3419" s="119" t="s">
        <v>8</v>
      </c>
      <c r="BB3419" s="4">
        <v>3419</v>
      </c>
      <c r="BC3419" s="4">
        <v>0.8</v>
      </c>
    </row>
    <row r="3420" spans="2:55">
      <c r="B3420">
        <v>3419</v>
      </c>
      <c r="C3420" s="107">
        <f t="shared" si="643"/>
        <v>0.8</v>
      </c>
      <c r="D3420" s="5">
        <f t="shared" si="644"/>
        <v>70</v>
      </c>
      <c r="E3420" s="5" t="str">
        <f t="shared" si="645"/>
        <v>0.001022</v>
      </c>
      <c r="F3420" s="5" t="str">
        <f t="shared" si="646"/>
        <v>292.9</v>
      </c>
      <c r="G3420" s="5" t="str">
        <f t="shared" si="647"/>
        <v>293.7</v>
      </c>
      <c r="H3420" s="5" t="str">
        <f t="shared" si="648"/>
        <v>0.9547</v>
      </c>
      <c r="I3420" s="1" t="s">
        <v>8</v>
      </c>
      <c r="AN3420" s="89" t="str">
        <f t="shared" si="649"/>
        <v>0.8000</v>
      </c>
      <c r="AO3420" s="89" t="str">
        <f t="shared" si="650"/>
        <v>70.00</v>
      </c>
      <c r="AP3420" s="89" t="str">
        <f t="shared" si="651"/>
        <v>0.001022</v>
      </c>
      <c r="AQ3420" s="89" t="str">
        <f t="shared" si="652"/>
        <v>292.9</v>
      </c>
      <c r="AR3420" s="89" t="str">
        <f t="shared" si="653"/>
        <v>293.7</v>
      </c>
      <c r="AS3420" s="89" t="str">
        <f t="shared" si="654"/>
        <v>0.9547</v>
      </c>
      <c r="AT3420" s="89"/>
      <c r="AU3420" s="99">
        <v>0.8</v>
      </c>
      <c r="AV3420" s="99">
        <v>70</v>
      </c>
      <c r="AW3420" s="99">
        <v>1.02242E-3</v>
      </c>
      <c r="AX3420" s="99">
        <v>292.87206400000002</v>
      </c>
      <c r="AY3420" s="99">
        <v>293.69</v>
      </c>
      <c r="AZ3420" s="99">
        <v>0.95467000000000002</v>
      </c>
      <c r="BA3420" s="119" t="s">
        <v>8</v>
      </c>
      <c r="BB3420" s="4">
        <v>3420</v>
      </c>
      <c r="BC3420" s="4">
        <v>0.8</v>
      </c>
    </row>
    <row r="3421" spans="2:55">
      <c r="B3421">
        <v>3420</v>
      </c>
      <c r="C3421" s="107">
        <f t="shared" si="643"/>
        <v>0.8</v>
      </c>
      <c r="D3421" s="5">
        <f t="shared" si="644"/>
        <v>75</v>
      </c>
      <c r="E3421" s="5" t="str">
        <f t="shared" si="645"/>
        <v>0.001025</v>
      </c>
      <c r="F3421" s="5" t="str">
        <f t="shared" si="646"/>
        <v>313.8</v>
      </c>
      <c r="G3421" s="5" t="str">
        <f t="shared" si="647"/>
        <v>314.6</v>
      </c>
      <c r="H3421" s="5" t="str">
        <f t="shared" si="648"/>
        <v>1.015</v>
      </c>
      <c r="I3421" s="1" t="s">
        <v>8</v>
      </c>
      <c r="AN3421" s="89" t="str">
        <f t="shared" si="649"/>
        <v>0.8000</v>
      </c>
      <c r="AO3421" s="89" t="str">
        <f t="shared" si="650"/>
        <v>75.00</v>
      </c>
      <c r="AP3421" s="89" t="str">
        <f t="shared" si="651"/>
        <v>0.001025</v>
      </c>
      <c r="AQ3421" s="89" t="str">
        <f t="shared" si="652"/>
        <v>313.8</v>
      </c>
      <c r="AR3421" s="89" t="str">
        <f t="shared" si="653"/>
        <v>314.6</v>
      </c>
      <c r="AS3421" s="89" t="str">
        <f t="shared" si="654"/>
        <v>1.015</v>
      </c>
      <c r="AT3421" s="89"/>
      <c r="AU3421" s="99">
        <v>0.8</v>
      </c>
      <c r="AV3421" s="99">
        <v>75</v>
      </c>
      <c r="AW3421" s="99">
        <v>1.0254800000000001E-3</v>
      </c>
      <c r="AX3421" s="99">
        <v>313.819616</v>
      </c>
      <c r="AY3421" s="99">
        <v>314.64</v>
      </c>
      <c r="AZ3421" s="99">
        <v>1.0153000000000001</v>
      </c>
      <c r="BA3421" s="119" t="s">
        <v>8</v>
      </c>
      <c r="BB3421" s="4">
        <v>3421</v>
      </c>
      <c r="BC3421" s="4">
        <v>0.8</v>
      </c>
    </row>
    <row r="3422" spans="2:55">
      <c r="B3422">
        <v>3421</v>
      </c>
      <c r="C3422" s="107">
        <f t="shared" si="643"/>
        <v>0.8</v>
      </c>
      <c r="D3422" s="5">
        <f t="shared" si="644"/>
        <v>80</v>
      </c>
      <c r="E3422" s="5" t="str">
        <f t="shared" si="645"/>
        <v>0.001029</v>
      </c>
      <c r="F3422" s="5" t="str">
        <f t="shared" si="646"/>
        <v>334.8</v>
      </c>
      <c r="G3422" s="5" t="str">
        <f t="shared" si="647"/>
        <v>335.6</v>
      </c>
      <c r="H3422" s="5" t="str">
        <f t="shared" si="648"/>
        <v>1.075</v>
      </c>
      <c r="I3422" s="1" t="s">
        <v>8</v>
      </c>
      <c r="AN3422" s="89" t="str">
        <f t="shared" si="649"/>
        <v>0.8000</v>
      </c>
      <c r="AO3422" s="89" t="str">
        <f t="shared" si="650"/>
        <v>80.00</v>
      </c>
      <c r="AP3422" s="89" t="str">
        <f t="shared" si="651"/>
        <v>0.001029</v>
      </c>
      <c r="AQ3422" s="89" t="str">
        <f t="shared" si="652"/>
        <v>334.8</v>
      </c>
      <c r="AR3422" s="89" t="str">
        <f t="shared" si="653"/>
        <v>335.6</v>
      </c>
      <c r="AS3422" s="89" t="str">
        <f t="shared" si="654"/>
        <v>1.075</v>
      </c>
      <c r="AT3422" s="89"/>
      <c r="AU3422" s="99">
        <v>0.8</v>
      </c>
      <c r="AV3422" s="99">
        <v>80</v>
      </c>
      <c r="AW3422" s="99">
        <v>1.0287E-3</v>
      </c>
      <c r="AX3422" s="99">
        <v>334.78703999999999</v>
      </c>
      <c r="AY3422" s="99">
        <v>335.61</v>
      </c>
      <c r="AZ3422" s="99">
        <v>1.0750999999999999</v>
      </c>
      <c r="BA3422" s="119" t="s">
        <v>8</v>
      </c>
      <c r="BB3422" s="4">
        <v>3422</v>
      </c>
      <c r="BC3422" s="4">
        <v>0.8</v>
      </c>
    </row>
    <row r="3423" spans="2:55">
      <c r="B3423">
        <v>3422</v>
      </c>
      <c r="C3423" s="107">
        <f t="shared" si="643"/>
        <v>0.8</v>
      </c>
      <c r="D3423" s="5">
        <f t="shared" si="644"/>
        <v>85</v>
      </c>
      <c r="E3423" s="5" t="str">
        <f t="shared" si="645"/>
        <v>0.001032</v>
      </c>
      <c r="F3423" s="5" t="str">
        <f t="shared" si="646"/>
        <v>355.8</v>
      </c>
      <c r="G3423" s="5" t="str">
        <f t="shared" si="647"/>
        <v>356.6</v>
      </c>
      <c r="H3423" s="5" t="str">
        <f t="shared" si="648"/>
        <v>1.134</v>
      </c>
      <c r="I3423" s="1" t="s">
        <v>8</v>
      </c>
      <c r="AN3423" s="89" t="str">
        <f t="shared" si="649"/>
        <v>0.8000</v>
      </c>
      <c r="AO3423" s="89" t="str">
        <f t="shared" si="650"/>
        <v>85.00</v>
      </c>
      <c r="AP3423" s="89" t="str">
        <f t="shared" si="651"/>
        <v>0.001032</v>
      </c>
      <c r="AQ3423" s="89" t="str">
        <f t="shared" si="652"/>
        <v>355.8</v>
      </c>
      <c r="AR3423" s="89" t="str">
        <f t="shared" si="653"/>
        <v>356.6</v>
      </c>
      <c r="AS3423" s="89" t="str">
        <f t="shared" si="654"/>
        <v>1.134</v>
      </c>
      <c r="AT3423" s="89"/>
      <c r="AU3423" s="99">
        <v>0.8</v>
      </c>
      <c r="AV3423" s="99">
        <v>85</v>
      </c>
      <c r="AW3423" s="99">
        <v>1.0320699999999999E-3</v>
      </c>
      <c r="AX3423" s="99">
        <v>355.77434400000004</v>
      </c>
      <c r="AY3423" s="99">
        <v>356.6</v>
      </c>
      <c r="AZ3423" s="99">
        <v>1.1341000000000001</v>
      </c>
      <c r="BA3423" s="119" t="s">
        <v>8</v>
      </c>
      <c r="BB3423" s="4">
        <v>3423</v>
      </c>
      <c r="BC3423" s="4">
        <v>0.8</v>
      </c>
    </row>
    <row r="3424" spans="2:55">
      <c r="B3424">
        <v>3423</v>
      </c>
      <c r="C3424" s="107">
        <f t="shared" si="643"/>
        <v>0.8</v>
      </c>
      <c r="D3424" s="5">
        <f t="shared" si="644"/>
        <v>90</v>
      </c>
      <c r="E3424" s="5" t="str">
        <f t="shared" si="645"/>
        <v>0.001036</v>
      </c>
      <c r="F3424" s="5" t="str">
        <f t="shared" si="646"/>
        <v>376.8</v>
      </c>
      <c r="G3424" s="5" t="str">
        <f t="shared" si="647"/>
        <v>377.6</v>
      </c>
      <c r="H3424" s="5" t="str">
        <f t="shared" si="648"/>
        <v>1.192</v>
      </c>
      <c r="I3424" s="1" t="s">
        <v>8</v>
      </c>
      <c r="AN3424" s="89" t="str">
        <f t="shared" si="649"/>
        <v>0.8000</v>
      </c>
      <c r="AO3424" s="89" t="str">
        <f t="shared" si="650"/>
        <v>90.00</v>
      </c>
      <c r="AP3424" s="89" t="str">
        <f t="shared" si="651"/>
        <v>0.001036</v>
      </c>
      <c r="AQ3424" s="89" t="str">
        <f t="shared" si="652"/>
        <v>376.8</v>
      </c>
      <c r="AR3424" s="89" t="str">
        <f t="shared" si="653"/>
        <v>377.6</v>
      </c>
      <c r="AS3424" s="89" t="str">
        <f t="shared" si="654"/>
        <v>1.192</v>
      </c>
      <c r="AT3424" s="89"/>
      <c r="AU3424" s="99">
        <v>0.8</v>
      </c>
      <c r="AV3424" s="99">
        <v>90</v>
      </c>
      <c r="AW3424" s="99">
        <v>1.0355900000000001E-3</v>
      </c>
      <c r="AX3424" s="99">
        <v>376.77152800000005</v>
      </c>
      <c r="AY3424" s="99">
        <v>377.6</v>
      </c>
      <c r="AZ3424" s="99">
        <v>1.1922999999999999</v>
      </c>
      <c r="BA3424" s="119" t="s">
        <v>8</v>
      </c>
      <c r="BB3424" s="4">
        <v>3424</v>
      </c>
      <c r="BC3424" s="4">
        <v>0.8</v>
      </c>
    </row>
    <row r="3425" spans="2:55">
      <c r="B3425">
        <v>3424</v>
      </c>
      <c r="C3425" s="107">
        <f t="shared" si="643"/>
        <v>0.8</v>
      </c>
      <c r="D3425" s="5">
        <f t="shared" si="644"/>
        <v>95</v>
      </c>
      <c r="E3425" s="5" t="str">
        <f t="shared" si="645"/>
        <v>0.001039</v>
      </c>
      <c r="F3425" s="5" t="str">
        <f t="shared" si="646"/>
        <v>397.8</v>
      </c>
      <c r="G3425" s="5" t="str">
        <f t="shared" si="647"/>
        <v>398.6</v>
      </c>
      <c r="H3425" s="5" t="str">
        <f t="shared" si="648"/>
        <v>1.250</v>
      </c>
      <c r="I3425" s="1" t="s">
        <v>8</v>
      </c>
      <c r="AN3425" s="89" t="str">
        <f t="shared" si="649"/>
        <v>0.8000</v>
      </c>
      <c r="AO3425" s="89" t="str">
        <f t="shared" si="650"/>
        <v>95.00</v>
      </c>
      <c r="AP3425" s="89" t="str">
        <f t="shared" si="651"/>
        <v>0.001039</v>
      </c>
      <c r="AQ3425" s="89" t="str">
        <f t="shared" si="652"/>
        <v>397.8</v>
      </c>
      <c r="AR3425" s="89" t="str">
        <f t="shared" si="653"/>
        <v>398.6</v>
      </c>
      <c r="AS3425" s="89" t="str">
        <f t="shared" si="654"/>
        <v>1.250</v>
      </c>
      <c r="AT3425" s="89"/>
      <c r="AU3425" s="99">
        <v>0.8</v>
      </c>
      <c r="AV3425" s="99">
        <v>95</v>
      </c>
      <c r="AW3425" s="99">
        <v>1.0392699999999999E-3</v>
      </c>
      <c r="AX3425" s="99">
        <v>397.79858400000001</v>
      </c>
      <c r="AY3425" s="99">
        <v>398.63</v>
      </c>
      <c r="AZ3425" s="99">
        <v>1.2499</v>
      </c>
      <c r="BA3425" s="119" t="s">
        <v>8</v>
      </c>
      <c r="BB3425" s="4">
        <v>3425</v>
      </c>
      <c r="BC3425" s="4">
        <v>0.8</v>
      </c>
    </row>
    <row r="3426" spans="2:55">
      <c r="B3426">
        <v>3425</v>
      </c>
      <c r="C3426" s="107">
        <f t="shared" si="643"/>
        <v>0.8</v>
      </c>
      <c r="D3426" s="5">
        <f t="shared" si="644"/>
        <v>100</v>
      </c>
      <c r="E3426" s="5" t="str">
        <f t="shared" si="645"/>
        <v>0.001043</v>
      </c>
      <c r="F3426" s="5" t="str">
        <f t="shared" si="646"/>
        <v>418.9</v>
      </c>
      <c r="G3426" s="5" t="str">
        <f t="shared" si="647"/>
        <v>419.7</v>
      </c>
      <c r="H3426" s="5" t="str">
        <f t="shared" si="648"/>
        <v>1.307</v>
      </c>
      <c r="I3426" s="1" t="s">
        <v>8</v>
      </c>
      <c r="AN3426" s="89" t="str">
        <f t="shared" si="649"/>
        <v>0.8000</v>
      </c>
      <c r="AO3426" s="89" t="str">
        <f t="shared" si="650"/>
        <v>100.0</v>
      </c>
      <c r="AP3426" s="89" t="str">
        <f t="shared" si="651"/>
        <v>0.001043</v>
      </c>
      <c r="AQ3426" s="89" t="str">
        <f t="shared" si="652"/>
        <v>418.9</v>
      </c>
      <c r="AR3426" s="89" t="str">
        <f t="shared" si="653"/>
        <v>419.7</v>
      </c>
      <c r="AS3426" s="89" t="str">
        <f t="shared" si="654"/>
        <v>1.307</v>
      </c>
      <c r="AT3426" s="89"/>
      <c r="AU3426" s="99">
        <v>0.8</v>
      </c>
      <c r="AV3426" s="99">
        <v>100</v>
      </c>
      <c r="AW3426" s="99">
        <v>1.0430999999999999E-3</v>
      </c>
      <c r="AX3426" s="99">
        <v>418.85552000000001</v>
      </c>
      <c r="AY3426" s="99">
        <v>419.69</v>
      </c>
      <c r="AZ3426" s="99">
        <v>1.3067</v>
      </c>
      <c r="BA3426" s="119" t="s">
        <v>8</v>
      </c>
      <c r="BB3426" s="4">
        <v>3426</v>
      </c>
      <c r="BC3426" s="4">
        <v>0.8</v>
      </c>
    </row>
    <row r="3427" spans="2:55">
      <c r="B3427">
        <v>3426</v>
      </c>
      <c r="C3427" s="107">
        <f t="shared" si="643"/>
        <v>0.8</v>
      </c>
      <c r="D3427" s="5">
        <f t="shared" si="644"/>
        <v>105</v>
      </c>
      <c r="E3427" s="5" t="str">
        <f t="shared" si="645"/>
        <v>0.001047</v>
      </c>
      <c r="F3427" s="5" t="str">
        <f t="shared" si="646"/>
        <v>439.9</v>
      </c>
      <c r="G3427" s="5" t="str">
        <f t="shared" si="647"/>
        <v>440.8</v>
      </c>
      <c r="H3427" s="5" t="str">
        <f t="shared" si="648"/>
        <v>1.363</v>
      </c>
      <c r="I3427" s="1" t="s">
        <v>8</v>
      </c>
      <c r="AN3427" s="89" t="str">
        <f t="shared" si="649"/>
        <v>0.8000</v>
      </c>
      <c r="AO3427" s="89" t="str">
        <f t="shared" si="650"/>
        <v>105.0</v>
      </c>
      <c r="AP3427" s="89" t="str">
        <f t="shared" si="651"/>
        <v>0.001047</v>
      </c>
      <c r="AQ3427" s="89" t="str">
        <f t="shared" si="652"/>
        <v>439.9</v>
      </c>
      <c r="AR3427" s="89" t="str">
        <f t="shared" si="653"/>
        <v>440.8</v>
      </c>
      <c r="AS3427" s="89" t="str">
        <f t="shared" si="654"/>
        <v>1.363</v>
      </c>
      <c r="AT3427" s="89"/>
      <c r="AU3427" s="99">
        <v>0.8</v>
      </c>
      <c r="AV3427" s="99">
        <v>105</v>
      </c>
      <c r="AW3427" s="99">
        <v>1.0470900000000001E-3</v>
      </c>
      <c r="AX3427" s="99">
        <v>439.94232799999997</v>
      </c>
      <c r="AY3427" s="99">
        <v>440.78</v>
      </c>
      <c r="AZ3427" s="99">
        <v>1.3628</v>
      </c>
      <c r="BA3427" s="119" t="s">
        <v>8</v>
      </c>
      <c r="BB3427" s="4">
        <v>3427</v>
      </c>
      <c r="BC3427" s="4">
        <v>0.8</v>
      </c>
    </row>
    <row r="3428" spans="2:55">
      <c r="B3428">
        <v>3427</v>
      </c>
      <c r="C3428" s="107">
        <f t="shared" si="643"/>
        <v>0.8</v>
      </c>
      <c r="D3428" s="5">
        <f t="shared" si="644"/>
        <v>110</v>
      </c>
      <c r="E3428" s="5" t="str">
        <f t="shared" si="645"/>
        <v>0.001051</v>
      </c>
      <c r="F3428" s="5" t="str">
        <f t="shared" si="646"/>
        <v>461.0</v>
      </c>
      <c r="G3428" s="5" t="str">
        <f t="shared" si="647"/>
        <v>461.9</v>
      </c>
      <c r="H3428" s="5" t="str">
        <f t="shared" si="648"/>
        <v>1.418</v>
      </c>
      <c r="I3428" s="1" t="s">
        <v>8</v>
      </c>
      <c r="AN3428" s="89" t="str">
        <f t="shared" si="649"/>
        <v>0.8000</v>
      </c>
      <c r="AO3428" s="89" t="str">
        <f t="shared" si="650"/>
        <v>110.0</v>
      </c>
      <c r="AP3428" s="89" t="str">
        <f t="shared" si="651"/>
        <v>0.001051</v>
      </c>
      <c r="AQ3428" s="89" t="str">
        <f t="shared" si="652"/>
        <v>461.0</v>
      </c>
      <c r="AR3428" s="89" t="str">
        <f t="shared" si="653"/>
        <v>461.9</v>
      </c>
      <c r="AS3428" s="89" t="str">
        <f t="shared" si="654"/>
        <v>1.418</v>
      </c>
      <c r="AT3428" s="89"/>
      <c r="AU3428" s="99">
        <v>0.8</v>
      </c>
      <c r="AV3428" s="99">
        <v>110</v>
      </c>
      <c r="AW3428" s="99">
        <v>1.05123E-3</v>
      </c>
      <c r="AX3428" s="99">
        <v>461.04901599999999</v>
      </c>
      <c r="AY3428" s="99">
        <v>461.89</v>
      </c>
      <c r="AZ3428" s="99">
        <v>1.4182999999999999</v>
      </c>
      <c r="BA3428" s="119" t="s">
        <v>8</v>
      </c>
      <c r="BB3428" s="4">
        <v>3428</v>
      </c>
      <c r="BC3428" s="4">
        <v>0.8</v>
      </c>
    </row>
    <row r="3429" spans="2:55">
      <c r="B3429">
        <v>3428</v>
      </c>
      <c r="C3429" s="107">
        <f t="shared" si="643"/>
        <v>0.8</v>
      </c>
      <c r="D3429" s="5">
        <f t="shared" si="644"/>
        <v>115</v>
      </c>
      <c r="E3429" s="5" t="str">
        <f t="shared" si="645"/>
        <v>0.001056</v>
      </c>
      <c r="F3429" s="5" t="str">
        <f t="shared" si="646"/>
        <v>482.2</v>
      </c>
      <c r="G3429" s="5" t="str">
        <f t="shared" si="647"/>
        <v>483.0</v>
      </c>
      <c r="H3429" s="5" t="str">
        <f t="shared" si="648"/>
        <v>1.473</v>
      </c>
      <c r="I3429" s="1" t="s">
        <v>8</v>
      </c>
      <c r="AN3429" s="89" t="str">
        <f t="shared" si="649"/>
        <v>0.8000</v>
      </c>
      <c r="AO3429" s="89" t="str">
        <f t="shared" si="650"/>
        <v>115.0</v>
      </c>
      <c r="AP3429" s="89" t="str">
        <f t="shared" si="651"/>
        <v>0.001056</v>
      </c>
      <c r="AQ3429" s="89" t="str">
        <f t="shared" si="652"/>
        <v>482.2</v>
      </c>
      <c r="AR3429" s="89" t="str">
        <f t="shared" si="653"/>
        <v>483.0</v>
      </c>
      <c r="AS3429" s="89" t="str">
        <f t="shared" si="654"/>
        <v>1.473</v>
      </c>
      <c r="AT3429" s="89"/>
      <c r="AU3429" s="99">
        <v>0.8</v>
      </c>
      <c r="AV3429" s="99">
        <v>115</v>
      </c>
      <c r="AW3429" s="99">
        <v>1.0555300000000001E-3</v>
      </c>
      <c r="AX3429" s="99">
        <v>482.19557600000002</v>
      </c>
      <c r="AY3429" s="99">
        <v>483.04</v>
      </c>
      <c r="AZ3429" s="99">
        <v>1.4731000000000001</v>
      </c>
      <c r="BA3429" s="119" t="s">
        <v>8</v>
      </c>
      <c r="BB3429" s="4">
        <v>3429</v>
      </c>
      <c r="BC3429" s="4">
        <v>0.8</v>
      </c>
    </row>
    <row r="3430" spans="2:55">
      <c r="B3430">
        <v>3429</v>
      </c>
      <c r="C3430" s="107">
        <f t="shared" si="643"/>
        <v>0.8</v>
      </c>
      <c r="D3430" s="5">
        <f t="shared" si="644"/>
        <v>120</v>
      </c>
      <c r="E3430" s="5" t="str">
        <f t="shared" si="645"/>
        <v>0.001060</v>
      </c>
      <c r="F3430" s="5" t="str">
        <f t="shared" si="646"/>
        <v>503.4</v>
      </c>
      <c r="G3430" s="5" t="str">
        <f t="shared" si="647"/>
        <v>504.2</v>
      </c>
      <c r="H3430" s="5" t="str">
        <f t="shared" si="648"/>
        <v>1.527</v>
      </c>
      <c r="I3430" s="1" t="s">
        <v>8</v>
      </c>
      <c r="AN3430" s="89" t="str">
        <f t="shared" si="649"/>
        <v>0.8000</v>
      </c>
      <c r="AO3430" s="89" t="str">
        <f t="shared" si="650"/>
        <v>120.0</v>
      </c>
      <c r="AP3430" s="89" t="str">
        <f t="shared" si="651"/>
        <v>0.001060</v>
      </c>
      <c r="AQ3430" s="89" t="str">
        <f t="shared" si="652"/>
        <v>503.4</v>
      </c>
      <c r="AR3430" s="89" t="str">
        <f t="shared" si="653"/>
        <v>504.2</v>
      </c>
      <c r="AS3430" s="89" t="str">
        <f t="shared" si="654"/>
        <v>1.527</v>
      </c>
      <c r="AT3430" s="89"/>
      <c r="AU3430" s="99">
        <v>0.8</v>
      </c>
      <c r="AV3430" s="99">
        <v>120</v>
      </c>
      <c r="AW3430" s="99">
        <v>1.05999E-3</v>
      </c>
      <c r="AX3430" s="99">
        <v>503.38200800000004</v>
      </c>
      <c r="AY3430" s="99">
        <v>504.23</v>
      </c>
      <c r="AZ3430" s="99">
        <v>1.5274000000000001</v>
      </c>
      <c r="BA3430" s="119" t="s">
        <v>8</v>
      </c>
      <c r="BB3430" s="4">
        <v>3430</v>
      </c>
      <c r="BC3430" s="4">
        <v>0.8</v>
      </c>
    </row>
    <row r="3431" spans="2:55">
      <c r="B3431">
        <v>3430</v>
      </c>
      <c r="C3431" s="107">
        <f t="shared" si="643"/>
        <v>0.8</v>
      </c>
      <c r="D3431" s="5">
        <f t="shared" si="644"/>
        <v>125</v>
      </c>
      <c r="E3431" s="5" t="str">
        <f t="shared" si="645"/>
        <v>0.001065</v>
      </c>
      <c r="F3431" s="5" t="str">
        <f t="shared" si="646"/>
        <v>524.6</v>
      </c>
      <c r="G3431" s="5" t="str">
        <f t="shared" si="647"/>
        <v>525.5</v>
      </c>
      <c r="H3431" s="5" t="str">
        <f t="shared" si="648"/>
        <v>1.581</v>
      </c>
      <c r="I3431" s="1" t="s">
        <v>8</v>
      </c>
      <c r="AN3431" s="89" t="str">
        <f t="shared" si="649"/>
        <v>0.8000</v>
      </c>
      <c r="AO3431" s="89" t="str">
        <f t="shared" si="650"/>
        <v>125.0</v>
      </c>
      <c r="AP3431" s="89" t="str">
        <f t="shared" si="651"/>
        <v>0.001065</v>
      </c>
      <c r="AQ3431" s="89" t="str">
        <f t="shared" si="652"/>
        <v>524.6</v>
      </c>
      <c r="AR3431" s="89" t="str">
        <f t="shared" si="653"/>
        <v>525.5</v>
      </c>
      <c r="AS3431" s="89" t="str">
        <f t="shared" si="654"/>
        <v>1.581</v>
      </c>
      <c r="AT3431" s="89"/>
      <c r="AU3431" s="99">
        <v>0.8</v>
      </c>
      <c r="AV3431" s="99">
        <v>125</v>
      </c>
      <c r="AW3431" s="99">
        <v>1.0646100000000001E-3</v>
      </c>
      <c r="AX3431" s="99">
        <v>524.61831200000006</v>
      </c>
      <c r="AY3431" s="99">
        <v>525.47</v>
      </c>
      <c r="AZ3431" s="99">
        <v>1.581</v>
      </c>
      <c r="BA3431" s="119" t="s">
        <v>8</v>
      </c>
      <c r="BB3431" s="4">
        <v>3431</v>
      </c>
      <c r="BC3431" s="4">
        <v>0.8</v>
      </c>
    </row>
    <row r="3432" spans="2:55">
      <c r="B3432">
        <v>3431</v>
      </c>
      <c r="C3432" s="107">
        <f t="shared" si="643"/>
        <v>0.8</v>
      </c>
      <c r="D3432" s="5">
        <f t="shared" si="644"/>
        <v>130</v>
      </c>
      <c r="E3432" s="5" t="str">
        <f t="shared" si="645"/>
        <v>0.001069</v>
      </c>
      <c r="F3432" s="5" t="str">
        <f t="shared" si="646"/>
        <v>545.9</v>
      </c>
      <c r="G3432" s="5" t="str">
        <f t="shared" si="647"/>
        <v>546.7</v>
      </c>
      <c r="H3432" s="5" t="str">
        <f t="shared" si="648"/>
        <v>1.634</v>
      </c>
      <c r="I3432" s="1" t="s">
        <v>8</v>
      </c>
      <c r="AN3432" s="89" t="str">
        <f t="shared" si="649"/>
        <v>0.8000</v>
      </c>
      <c r="AO3432" s="89" t="str">
        <f t="shared" si="650"/>
        <v>130.0</v>
      </c>
      <c r="AP3432" s="89" t="str">
        <f t="shared" si="651"/>
        <v>0.001069</v>
      </c>
      <c r="AQ3432" s="89" t="str">
        <f t="shared" si="652"/>
        <v>545.9</v>
      </c>
      <c r="AR3432" s="89" t="str">
        <f t="shared" si="653"/>
        <v>546.7</v>
      </c>
      <c r="AS3432" s="89" t="str">
        <f t="shared" si="654"/>
        <v>1.634</v>
      </c>
      <c r="AT3432" s="89"/>
      <c r="AU3432" s="99">
        <v>0.8</v>
      </c>
      <c r="AV3432" s="99">
        <v>130</v>
      </c>
      <c r="AW3432" s="99">
        <v>1.0693900000000001E-3</v>
      </c>
      <c r="AX3432" s="99">
        <v>545.88448800000003</v>
      </c>
      <c r="AY3432" s="99">
        <v>546.74</v>
      </c>
      <c r="AZ3432" s="99">
        <v>1.6341000000000001</v>
      </c>
      <c r="BA3432" s="119" t="s">
        <v>8</v>
      </c>
      <c r="BB3432" s="4">
        <v>3432</v>
      </c>
      <c r="BC3432" s="4">
        <v>0.8</v>
      </c>
    </row>
    <row r="3433" spans="2:55">
      <c r="B3433">
        <v>3432</v>
      </c>
      <c r="C3433" s="107">
        <f t="shared" si="643"/>
        <v>0.8</v>
      </c>
      <c r="D3433" s="5">
        <f t="shared" si="644"/>
        <v>135</v>
      </c>
      <c r="E3433" s="5" t="str">
        <f t="shared" si="645"/>
        <v>0.001074</v>
      </c>
      <c r="F3433" s="5" t="str">
        <f t="shared" si="646"/>
        <v>567.2</v>
      </c>
      <c r="G3433" s="5" t="str">
        <f t="shared" si="647"/>
        <v>568.1</v>
      </c>
      <c r="H3433" s="5" t="str">
        <f t="shared" si="648"/>
        <v>1.687</v>
      </c>
      <c r="I3433" s="1" t="s">
        <v>8</v>
      </c>
      <c r="AN3433" s="89" t="str">
        <f t="shared" si="649"/>
        <v>0.8000</v>
      </c>
      <c r="AO3433" s="89" t="str">
        <f t="shared" si="650"/>
        <v>135.0</v>
      </c>
      <c r="AP3433" s="89" t="str">
        <f t="shared" si="651"/>
        <v>0.001074</v>
      </c>
      <c r="AQ3433" s="89" t="str">
        <f t="shared" si="652"/>
        <v>567.2</v>
      </c>
      <c r="AR3433" s="89" t="str">
        <f t="shared" si="653"/>
        <v>568.1</v>
      </c>
      <c r="AS3433" s="89" t="str">
        <f t="shared" si="654"/>
        <v>1.687</v>
      </c>
      <c r="AT3433" s="89"/>
      <c r="AU3433" s="99">
        <v>0.8</v>
      </c>
      <c r="AV3433" s="99">
        <v>135</v>
      </c>
      <c r="AW3433" s="99">
        <v>1.07435E-3</v>
      </c>
      <c r="AX3433" s="99">
        <v>567.21052000000009</v>
      </c>
      <c r="AY3433" s="99">
        <v>568.07000000000005</v>
      </c>
      <c r="AZ3433" s="99">
        <v>1.6867000000000001</v>
      </c>
      <c r="BA3433" s="119" t="s">
        <v>8</v>
      </c>
      <c r="BB3433" s="4">
        <v>3433</v>
      </c>
      <c r="BC3433" s="4">
        <v>0.8</v>
      </c>
    </row>
    <row r="3434" spans="2:55">
      <c r="B3434">
        <v>3433</v>
      </c>
      <c r="C3434" s="107">
        <f t="shared" si="643"/>
        <v>0.8</v>
      </c>
      <c r="D3434" s="5">
        <f t="shared" si="644"/>
        <v>140</v>
      </c>
      <c r="E3434" s="5" t="str">
        <f t="shared" si="645"/>
        <v>0.001079</v>
      </c>
      <c r="F3434" s="5" t="str">
        <f t="shared" si="646"/>
        <v>588.6</v>
      </c>
      <c r="G3434" s="5" t="str">
        <f t="shared" si="647"/>
        <v>589.5</v>
      </c>
      <c r="H3434" s="5" t="str">
        <f t="shared" si="648"/>
        <v>1.739</v>
      </c>
      <c r="I3434" s="1" t="s">
        <v>8</v>
      </c>
      <c r="AN3434" s="89" t="str">
        <f t="shared" si="649"/>
        <v>0.8000</v>
      </c>
      <c r="AO3434" s="89" t="str">
        <f t="shared" si="650"/>
        <v>140.0</v>
      </c>
      <c r="AP3434" s="89" t="str">
        <f t="shared" si="651"/>
        <v>0.001079</v>
      </c>
      <c r="AQ3434" s="89" t="str">
        <f t="shared" si="652"/>
        <v>588.6</v>
      </c>
      <c r="AR3434" s="89" t="str">
        <f t="shared" si="653"/>
        <v>589.5</v>
      </c>
      <c r="AS3434" s="89" t="str">
        <f t="shared" si="654"/>
        <v>1.739</v>
      </c>
      <c r="AT3434" s="89"/>
      <c r="AU3434" s="99">
        <v>0.8</v>
      </c>
      <c r="AV3434" s="99">
        <v>140</v>
      </c>
      <c r="AW3434" s="99">
        <v>1.0794800000000001E-3</v>
      </c>
      <c r="AX3434" s="99">
        <v>588.5864160000001</v>
      </c>
      <c r="AY3434" s="99">
        <v>589.45000000000005</v>
      </c>
      <c r="AZ3434" s="99">
        <v>1.7387999999999999</v>
      </c>
      <c r="BA3434" s="119" t="s">
        <v>8</v>
      </c>
      <c r="BB3434" s="4">
        <v>3434</v>
      </c>
      <c r="BC3434" s="4">
        <v>0.8</v>
      </c>
    </row>
    <row r="3435" spans="2:55">
      <c r="B3435">
        <v>3434</v>
      </c>
      <c r="C3435" s="107">
        <f t="shared" si="643"/>
        <v>0.8</v>
      </c>
      <c r="D3435" s="5">
        <f t="shared" si="644"/>
        <v>145</v>
      </c>
      <c r="E3435" s="5" t="str">
        <f t="shared" si="645"/>
        <v>0.001085</v>
      </c>
      <c r="F3435" s="5" t="str">
        <f t="shared" si="646"/>
        <v>610.0</v>
      </c>
      <c r="G3435" s="5" t="str">
        <f t="shared" si="647"/>
        <v>610.9</v>
      </c>
      <c r="H3435" s="5" t="str">
        <f t="shared" si="648"/>
        <v>1.790</v>
      </c>
      <c r="I3435" s="1" t="s">
        <v>8</v>
      </c>
      <c r="AN3435" s="89" t="str">
        <f t="shared" si="649"/>
        <v>0.8000</v>
      </c>
      <c r="AO3435" s="89" t="str">
        <f t="shared" si="650"/>
        <v>145.0</v>
      </c>
      <c r="AP3435" s="89" t="str">
        <f t="shared" si="651"/>
        <v>0.001085</v>
      </c>
      <c r="AQ3435" s="89" t="str">
        <f t="shared" si="652"/>
        <v>610.0</v>
      </c>
      <c r="AR3435" s="89" t="str">
        <f t="shared" si="653"/>
        <v>610.9</v>
      </c>
      <c r="AS3435" s="89" t="str">
        <f t="shared" si="654"/>
        <v>1.790</v>
      </c>
      <c r="AT3435" s="89"/>
      <c r="AU3435" s="99">
        <v>0.8</v>
      </c>
      <c r="AV3435" s="99">
        <v>145</v>
      </c>
      <c r="AW3435" s="99">
        <v>1.08479E-3</v>
      </c>
      <c r="AX3435" s="99">
        <v>610.01216799999997</v>
      </c>
      <c r="AY3435" s="99">
        <v>610.88</v>
      </c>
      <c r="AZ3435" s="99">
        <v>1.7903</v>
      </c>
      <c r="BA3435" s="119" t="s">
        <v>8</v>
      </c>
      <c r="BB3435" s="4">
        <v>3435</v>
      </c>
      <c r="BC3435" s="4">
        <v>0.8</v>
      </c>
    </row>
    <row r="3436" spans="2:55">
      <c r="B3436">
        <v>3435</v>
      </c>
      <c r="C3436" s="107">
        <f t="shared" si="643"/>
        <v>0.8</v>
      </c>
      <c r="D3436" s="5">
        <f t="shared" si="644"/>
        <v>150</v>
      </c>
      <c r="E3436" s="5" t="str">
        <f t="shared" si="645"/>
        <v>0.001090</v>
      </c>
      <c r="F3436" s="5" t="str">
        <f t="shared" si="646"/>
        <v>631.5</v>
      </c>
      <c r="G3436" s="5" t="str">
        <f t="shared" si="647"/>
        <v>632.4</v>
      </c>
      <c r="H3436" s="5" t="str">
        <f t="shared" si="648"/>
        <v>1.841</v>
      </c>
      <c r="I3436" s="1" t="s">
        <v>8</v>
      </c>
      <c r="AN3436" s="89" t="str">
        <f t="shared" si="649"/>
        <v>0.8000</v>
      </c>
      <c r="AO3436" s="89" t="str">
        <f t="shared" si="650"/>
        <v>150.0</v>
      </c>
      <c r="AP3436" s="89" t="str">
        <f t="shared" si="651"/>
        <v>0.001090</v>
      </c>
      <c r="AQ3436" s="89" t="str">
        <f t="shared" si="652"/>
        <v>631.5</v>
      </c>
      <c r="AR3436" s="89" t="str">
        <f t="shared" si="653"/>
        <v>632.4</v>
      </c>
      <c r="AS3436" s="89" t="str">
        <f t="shared" si="654"/>
        <v>1.841</v>
      </c>
      <c r="AT3436" s="89"/>
      <c r="AU3436" s="99">
        <v>0.8</v>
      </c>
      <c r="AV3436" s="99">
        <v>150</v>
      </c>
      <c r="AW3436" s="99">
        <v>1.0902799999999999E-3</v>
      </c>
      <c r="AX3436" s="99">
        <v>631.50777600000004</v>
      </c>
      <c r="AY3436" s="99">
        <v>632.38</v>
      </c>
      <c r="AZ3436" s="99">
        <v>1.8413999999999999</v>
      </c>
      <c r="BA3436" s="119" t="s">
        <v>8</v>
      </c>
      <c r="BB3436" s="4">
        <v>3436</v>
      </c>
      <c r="BC3436" s="4">
        <v>0.8</v>
      </c>
    </row>
    <row r="3437" spans="2:55">
      <c r="B3437">
        <v>3436</v>
      </c>
      <c r="C3437" s="107">
        <f t="shared" si="643"/>
        <v>0.8</v>
      </c>
      <c r="D3437" s="5">
        <f t="shared" si="644"/>
        <v>155</v>
      </c>
      <c r="E3437" s="5" t="str">
        <f t="shared" si="645"/>
        <v>0.001096</v>
      </c>
      <c r="F3437" s="5" t="str">
        <f t="shared" si="646"/>
        <v>653.1</v>
      </c>
      <c r="G3437" s="5" t="str">
        <f t="shared" si="647"/>
        <v>653.9</v>
      </c>
      <c r="H3437" s="5" t="str">
        <f t="shared" si="648"/>
        <v>1.892</v>
      </c>
      <c r="I3437" s="1" t="s">
        <v>8</v>
      </c>
      <c r="AN3437" s="89" t="str">
        <f t="shared" si="649"/>
        <v>0.8000</v>
      </c>
      <c r="AO3437" s="89" t="str">
        <f t="shared" si="650"/>
        <v>155.0</v>
      </c>
      <c r="AP3437" s="89" t="str">
        <f t="shared" si="651"/>
        <v>0.001096</v>
      </c>
      <c r="AQ3437" s="89" t="str">
        <f t="shared" si="652"/>
        <v>653.1</v>
      </c>
      <c r="AR3437" s="89" t="str">
        <f t="shared" si="653"/>
        <v>653.9</v>
      </c>
      <c r="AS3437" s="89" t="str">
        <f t="shared" si="654"/>
        <v>1.892</v>
      </c>
      <c r="AT3437" s="89"/>
      <c r="AU3437" s="99">
        <v>0.8</v>
      </c>
      <c r="AV3437" s="99">
        <v>155</v>
      </c>
      <c r="AW3437" s="99">
        <v>1.0959700000000001E-3</v>
      </c>
      <c r="AX3437" s="99">
        <v>653.0632240000001</v>
      </c>
      <c r="AY3437" s="99">
        <v>653.94000000000005</v>
      </c>
      <c r="AZ3437" s="99">
        <v>1.8920999999999999</v>
      </c>
      <c r="BA3437" s="119" t="s">
        <v>8</v>
      </c>
      <c r="BB3437" s="4">
        <v>3437</v>
      </c>
      <c r="BC3437" s="4">
        <v>0.8</v>
      </c>
    </row>
    <row r="3438" spans="2:55">
      <c r="B3438">
        <v>3437</v>
      </c>
      <c r="C3438" s="107">
        <f t="shared" si="643"/>
        <v>0.8</v>
      </c>
      <c r="D3438" s="5">
        <f t="shared" si="644"/>
        <v>160</v>
      </c>
      <c r="E3438" s="5" t="str">
        <f t="shared" si="645"/>
        <v>0.001102</v>
      </c>
      <c r="F3438" s="5" t="str">
        <f t="shared" si="646"/>
        <v>674.7</v>
      </c>
      <c r="G3438" s="5" t="str">
        <f t="shared" si="647"/>
        <v>675.6</v>
      </c>
      <c r="H3438" s="5" t="str">
        <f t="shared" si="648"/>
        <v>1.942</v>
      </c>
      <c r="I3438" s="1" t="s">
        <v>8</v>
      </c>
      <c r="AN3438" s="89" t="str">
        <f t="shared" si="649"/>
        <v>0.8000</v>
      </c>
      <c r="AO3438" s="89" t="str">
        <f t="shared" si="650"/>
        <v>160.0</v>
      </c>
      <c r="AP3438" s="89" t="str">
        <f t="shared" si="651"/>
        <v>0.001102</v>
      </c>
      <c r="AQ3438" s="89" t="str">
        <f t="shared" si="652"/>
        <v>674.7</v>
      </c>
      <c r="AR3438" s="89" t="str">
        <f t="shared" si="653"/>
        <v>675.6</v>
      </c>
      <c r="AS3438" s="89" t="str">
        <f t="shared" si="654"/>
        <v>1.942</v>
      </c>
      <c r="AT3438" s="89"/>
      <c r="AU3438" s="99">
        <v>0.8</v>
      </c>
      <c r="AV3438" s="99">
        <v>160</v>
      </c>
      <c r="AW3438" s="99">
        <v>1.1018600000000001E-3</v>
      </c>
      <c r="AX3438" s="99">
        <v>674.69851200000005</v>
      </c>
      <c r="AY3438" s="99">
        <v>675.58</v>
      </c>
      <c r="AZ3438" s="99">
        <v>1.9422999999999999</v>
      </c>
      <c r="BA3438" s="119" t="s">
        <v>8</v>
      </c>
      <c r="BB3438" s="4">
        <v>3438</v>
      </c>
      <c r="BC3438" s="4">
        <v>0.8</v>
      </c>
    </row>
    <row r="3439" spans="2:55">
      <c r="B3439">
        <v>3438</v>
      </c>
      <c r="C3439" s="107">
        <f t="shared" si="643"/>
        <v>0.8</v>
      </c>
      <c r="D3439" s="5">
        <f t="shared" si="644"/>
        <v>165</v>
      </c>
      <c r="E3439" s="5" t="str">
        <f t="shared" si="645"/>
        <v>0.001108</v>
      </c>
      <c r="F3439" s="5" t="str">
        <f t="shared" si="646"/>
        <v>696.4</v>
      </c>
      <c r="G3439" s="5" t="str">
        <f t="shared" si="647"/>
        <v>697.3</v>
      </c>
      <c r="H3439" s="5" t="str">
        <f t="shared" si="648"/>
        <v>1.992</v>
      </c>
      <c r="I3439" s="1" t="s">
        <v>8</v>
      </c>
      <c r="AN3439" s="89" t="str">
        <f t="shared" si="649"/>
        <v>0.8000</v>
      </c>
      <c r="AO3439" s="89" t="str">
        <f t="shared" si="650"/>
        <v>165.0</v>
      </c>
      <c r="AP3439" s="89" t="str">
        <f t="shared" si="651"/>
        <v>0.001108</v>
      </c>
      <c r="AQ3439" s="89" t="str">
        <f t="shared" si="652"/>
        <v>696.4</v>
      </c>
      <c r="AR3439" s="89" t="str">
        <f t="shared" si="653"/>
        <v>697.3</v>
      </c>
      <c r="AS3439" s="89" t="str">
        <f t="shared" si="654"/>
        <v>1.992</v>
      </c>
      <c r="AT3439" s="89"/>
      <c r="AU3439" s="99">
        <v>0.8</v>
      </c>
      <c r="AV3439" s="99">
        <v>165</v>
      </c>
      <c r="AW3439" s="99">
        <v>1.1079499999999999E-3</v>
      </c>
      <c r="AX3439" s="99">
        <v>696.40364</v>
      </c>
      <c r="AY3439" s="99">
        <v>697.29</v>
      </c>
      <c r="AZ3439" s="99">
        <v>1.9922</v>
      </c>
      <c r="BA3439" s="119" t="s">
        <v>8</v>
      </c>
      <c r="BB3439" s="4">
        <v>3439</v>
      </c>
      <c r="BC3439" s="4">
        <v>0.8</v>
      </c>
    </row>
    <row r="3440" spans="2:55">
      <c r="B3440">
        <v>3439</v>
      </c>
      <c r="C3440" s="107">
        <f t="shared" si="643"/>
        <v>0.8</v>
      </c>
      <c r="D3440" s="5">
        <f t="shared" si="644"/>
        <v>170</v>
      </c>
      <c r="E3440" s="5" t="str">
        <f t="shared" si="645"/>
        <v>0.001114</v>
      </c>
      <c r="F3440" s="5" t="str">
        <f t="shared" si="646"/>
        <v>718.2</v>
      </c>
      <c r="G3440" s="5" t="str">
        <f t="shared" si="647"/>
        <v>719.1</v>
      </c>
      <c r="H3440" s="5" t="str">
        <f t="shared" si="648"/>
        <v>2.042</v>
      </c>
      <c r="I3440" s="1" t="s">
        <v>8</v>
      </c>
      <c r="AN3440" s="89" t="str">
        <f t="shared" si="649"/>
        <v>0.8000</v>
      </c>
      <c r="AO3440" s="89" t="str">
        <f t="shared" si="650"/>
        <v>170.0</v>
      </c>
      <c r="AP3440" s="89" t="str">
        <f t="shared" si="651"/>
        <v>0.001114</v>
      </c>
      <c r="AQ3440" s="89" t="str">
        <f t="shared" si="652"/>
        <v>718.2</v>
      </c>
      <c r="AR3440" s="89" t="str">
        <f t="shared" si="653"/>
        <v>719.1</v>
      </c>
      <c r="AS3440" s="89" t="str">
        <f t="shared" si="654"/>
        <v>2.042</v>
      </c>
      <c r="AT3440" s="89"/>
      <c r="AU3440" s="99">
        <v>0.8</v>
      </c>
      <c r="AV3440" s="99">
        <v>170</v>
      </c>
      <c r="AW3440" s="99">
        <v>1.1142599999999999E-3</v>
      </c>
      <c r="AX3440" s="99">
        <v>718.19859200000008</v>
      </c>
      <c r="AY3440" s="99">
        <v>719.09</v>
      </c>
      <c r="AZ3440" s="99">
        <v>2.0415999999999999</v>
      </c>
      <c r="BA3440" s="119" t="s">
        <v>8</v>
      </c>
      <c r="BB3440" s="4">
        <v>3440</v>
      </c>
      <c r="BC3440" s="4">
        <v>0.8</v>
      </c>
    </row>
    <row r="3441" spans="2:55">
      <c r="B3441">
        <v>3440</v>
      </c>
      <c r="C3441" s="107">
        <f t="shared" si="643"/>
        <v>0.8</v>
      </c>
      <c r="D3441" s="5">
        <f t="shared" si="644"/>
        <v>170.4</v>
      </c>
      <c r="E3441" s="5" t="str">
        <f t="shared" si="645"/>
        <v>0.001115</v>
      </c>
      <c r="F3441" s="5" t="str">
        <f t="shared" si="646"/>
        <v>720.0</v>
      </c>
      <c r="G3441" s="5" t="str">
        <f t="shared" si="647"/>
        <v>720.9</v>
      </c>
      <c r="H3441" s="5" t="str">
        <f t="shared" si="648"/>
        <v>2.046</v>
      </c>
      <c r="I3441" s="1" t="s">
        <v>10</v>
      </c>
      <c r="AN3441" s="89" t="str">
        <f t="shared" si="649"/>
        <v>0.8000</v>
      </c>
      <c r="AO3441" s="89" t="str">
        <f t="shared" si="650"/>
        <v>170.4</v>
      </c>
      <c r="AP3441" s="89" t="str">
        <f t="shared" si="651"/>
        <v>0.001115</v>
      </c>
      <c r="AQ3441" s="89" t="str">
        <f t="shared" si="652"/>
        <v>720.0</v>
      </c>
      <c r="AR3441" s="89" t="str">
        <f t="shared" si="653"/>
        <v>720.9</v>
      </c>
      <c r="AS3441" s="89" t="str">
        <f t="shared" si="654"/>
        <v>2.046</v>
      </c>
      <c r="AT3441" s="89"/>
      <c r="AU3441" s="99">
        <v>0.8</v>
      </c>
      <c r="AV3441" s="99">
        <v>170.40600000000001</v>
      </c>
      <c r="AW3441" s="99">
        <v>1.1147800000000001E-3</v>
      </c>
      <c r="AX3441" s="99">
        <v>719.96817599999997</v>
      </c>
      <c r="AY3441" s="99">
        <v>720.86</v>
      </c>
      <c r="AZ3441" s="99">
        <v>2.0457000000000001</v>
      </c>
      <c r="BA3441" s="119" t="s">
        <v>10</v>
      </c>
      <c r="BB3441" s="4">
        <v>3441</v>
      </c>
      <c r="BC3441" s="4">
        <v>0.8</v>
      </c>
    </row>
    <row r="3442" spans="2:55">
      <c r="B3442">
        <v>3441</v>
      </c>
      <c r="C3442" s="107">
        <f t="shared" si="643"/>
        <v>0.8</v>
      </c>
      <c r="D3442" s="5">
        <f t="shared" si="644"/>
        <v>170.4</v>
      </c>
      <c r="E3442" s="5" t="str">
        <f t="shared" si="645"/>
        <v>0.2403</v>
      </c>
      <c r="F3442" s="5" t="str">
        <f t="shared" si="646"/>
        <v>2576</v>
      </c>
      <c r="G3442" s="5" t="str">
        <f t="shared" si="647"/>
        <v>2768</v>
      </c>
      <c r="H3442" s="5" t="str">
        <f t="shared" si="648"/>
        <v>6.662</v>
      </c>
      <c r="I3442" s="1" t="s">
        <v>11</v>
      </c>
      <c r="AN3442" s="89" t="str">
        <f t="shared" si="649"/>
        <v>0.8000</v>
      </c>
      <c r="AO3442" s="89" t="str">
        <f t="shared" si="650"/>
        <v>170.4</v>
      </c>
      <c r="AP3442" s="89" t="str">
        <f t="shared" si="651"/>
        <v>0.2403</v>
      </c>
      <c r="AQ3442" s="89" t="str">
        <f t="shared" si="652"/>
        <v>2576</v>
      </c>
      <c r="AR3442" s="89" t="str">
        <f t="shared" si="653"/>
        <v>2768</v>
      </c>
      <c r="AS3442" s="89" t="str">
        <f t="shared" si="654"/>
        <v>6.662</v>
      </c>
      <c r="AT3442" s="89"/>
      <c r="AU3442" s="99">
        <v>0.8</v>
      </c>
      <c r="AV3442" s="99">
        <v>170.40600000000001</v>
      </c>
      <c r="AW3442" s="99">
        <v>0.24034</v>
      </c>
      <c r="AX3442" s="99">
        <v>2576.0280000000002</v>
      </c>
      <c r="AY3442" s="99">
        <v>2768.3</v>
      </c>
      <c r="AZ3442" s="99">
        <v>6.6616</v>
      </c>
      <c r="BA3442" s="119" t="s">
        <v>11</v>
      </c>
      <c r="BB3442" s="4">
        <v>3442</v>
      </c>
      <c r="BC3442" s="4">
        <v>0.8</v>
      </c>
    </row>
    <row r="3443" spans="2:55">
      <c r="B3443">
        <v>3442</v>
      </c>
      <c r="C3443" s="107">
        <f t="shared" si="643"/>
        <v>0.8</v>
      </c>
      <c r="D3443" s="5">
        <f t="shared" si="644"/>
        <v>175</v>
      </c>
      <c r="E3443" s="5" t="str">
        <f t="shared" si="645"/>
        <v>0.2437</v>
      </c>
      <c r="F3443" s="5" t="str">
        <f t="shared" si="646"/>
        <v>2585</v>
      </c>
      <c r="G3443" s="5" t="str">
        <f t="shared" si="647"/>
        <v>2780.</v>
      </c>
      <c r="H3443" s="5" t="str">
        <f t="shared" si="648"/>
        <v>6.688</v>
      </c>
      <c r="I3443" s="1" t="s">
        <v>9</v>
      </c>
      <c r="AN3443" s="89" t="str">
        <f t="shared" si="649"/>
        <v>0.8000</v>
      </c>
      <c r="AO3443" s="89" t="str">
        <f t="shared" si="650"/>
        <v>175.0</v>
      </c>
      <c r="AP3443" s="89" t="str">
        <f t="shared" si="651"/>
        <v>0.2437</v>
      </c>
      <c r="AQ3443" s="89" t="str">
        <f t="shared" si="652"/>
        <v>2585</v>
      </c>
      <c r="AR3443" s="89" t="str">
        <f t="shared" si="653"/>
        <v>2780.</v>
      </c>
      <c r="AS3443" s="89" t="str">
        <f t="shared" si="654"/>
        <v>6.688</v>
      </c>
      <c r="AT3443" s="89"/>
      <c r="AU3443" s="99">
        <v>0.8</v>
      </c>
      <c r="AV3443" s="99">
        <v>175</v>
      </c>
      <c r="AW3443" s="99">
        <v>0.24365999999999999</v>
      </c>
      <c r="AX3443" s="99">
        <v>2585.0720000000001</v>
      </c>
      <c r="AY3443" s="99">
        <v>2780</v>
      </c>
      <c r="AZ3443" s="99">
        <v>6.6879</v>
      </c>
      <c r="BA3443" s="119" t="s">
        <v>9</v>
      </c>
      <c r="BB3443" s="4">
        <v>3443</v>
      </c>
      <c r="BC3443" s="4">
        <v>0.8</v>
      </c>
    </row>
    <row r="3444" spans="2:55">
      <c r="B3444">
        <v>3443</v>
      </c>
      <c r="C3444" s="107">
        <f t="shared" si="643"/>
        <v>0.8</v>
      </c>
      <c r="D3444" s="5">
        <f t="shared" si="644"/>
        <v>180</v>
      </c>
      <c r="E3444" s="5" t="str">
        <f t="shared" si="645"/>
        <v>0.2472</v>
      </c>
      <c r="F3444" s="5" t="str">
        <f t="shared" si="646"/>
        <v>2595</v>
      </c>
      <c r="G3444" s="5" t="str">
        <f t="shared" si="647"/>
        <v>2792</v>
      </c>
      <c r="H3444" s="5" t="str">
        <f t="shared" si="648"/>
        <v>6.715</v>
      </c>
      <c r="I3444" s="1" t="s">
        <v>9</v>
      </c>
      <c r="AN3444" s="89" t="str">
        <f t="shared" si="649"/>
        <v>0.8000</v>
      </c>
      <c r="AO3444" s="89" t="str">
        <f t="shared" si="650"/>
        <v>180.0</v>
      </c>
      <c r="AP3444" s="89" t="str">
        <f t="shared" si="651"/>
        <v>0.2472</v>
      </c>
      <c r="AQ3444" s="89" t="str">
        <f t="shared" si="652"/>
        <v>2595</v>
      </c>
      <c r="AR3444" s="89" t="str">
        <f t="shared" si="653"/>
        <v>2792</v>
      </c>
      <c r="AS3444" s="89" t="str">
        <f t="shared" si="654"/>
        <v>6.715</v>
      </c>
      <c r="AT3444" s="89"/>
      <c r="AU3444" s="99">
        <v>0.8</v>
      </c>
      <c r="AV3444" s="99">
        <v>180</v>
      </c>
      <c r="AW3444" s="99">
        <v>0.24719999999999998</v>
      </c>
      <c r="AX3444" s="99">
        <v>2594.6400000000003</v>
      </c>
      <c r="AY3444" s="99">
        <v>2792.4</v>
      </c>
      <c r="AZ3444" s="99">
        <v>6.7153999999999998</v>
      </c>
      <c r="BA3444" s="119" t="s">
        <v>9</v>
      </c>
      <c r="BB3444" s="4">
        <v>3444</v>
      </c>
      <c r="BC3444" s="4">
        <v>0.8</v>
      </c>
    </row>
    <row r="3445" spans="2:55">
      <c r="B3445">
        <v>3444</v>
      </c>
      <c r="C3445" s="107">
        <f t="shared" si="643"/>
        <v>0.8</v>
      </c>
      <c r="D3445" s="5">
        <f t="shared" si="644"/>
        <v>185</v>
      </c>
      <c r="E3445" s="5" t="str">
        <f t="shared" si="645"/>
        <v>0.2507</v>
      </c>
      <c r="F3445" s="5" t="str">
        <f t="shared" si="646"/>
        <v>2604</v>
      </c>
      <c r="G3445" s="5" t="str">
        <f t="shared" si="647"/>
        <v>2805</v>
      </c>
      <c r="H3445" s="5" t="str">
        <f t="shared" si="648"/>
        <v>6.742</v>
      </c>
      <c r="I3445" s="1" t="s">
        <v>9</v>
      </c>
      <c r="AN3445" s="89" t="str">
        <f t="shared" si="649"/>
        <v>0.8000</v>
      </c>
      <c r="AO3445" s="89" t="str">
        <f t="shared" si="650"/>
        <v>185.0</v>
      </c>
      <c r="AP3445" s="89" t="str">
        <f t="shared" si="651"/>
        <v>0.2507</v>
      </c>
      <c r="AQ3445" s="89" t="str">
        <f t="shared" si="652"/>
        <v>2604</v>
      </c>
      <c r="AR3445" s="89" t="str">
        <f t="shared" si="653"/>
        <v>2805</v>
      </c>
      <c r="AS3445" s="89" t="str">
        <f t="shared" si="654"/>
        <v>6.742</v>
      </c>
      <c r="AT3445" s="89"/>
      <c r="AU3445" s="99">
        <v>0.8</v>
      </c>
      <c r="AV3445" s="99">
        <v>185</v>
      </c>
      <c r="AW3445" s="99">
        <v>0.25068000000000001</v>
      </c>
      <c r="AX3445" s="99">
        <v>2604.056</v>
      </c>
      <c r="AY3445" s="99">
        <v>2804.6</v>
      </c>
      <c r="AZ3445" s="99">
        <v>6.742</v>
      </c>
      <c r="BA3445" s="119" t="s">
        <v>9</v>
      </c>
      <c r="BB3445" s="4">
        <v>3445</v>
      </c>
      <c r="BC3445" s="4">
        <v>0.8</v>
      </c>
    </row>
    <row r="3446" spans="2:55">
      <c r="B3446">
        <v>3445</v>
      </c>
      <c r="C3446" s="107">
        <f t="shared" si="643"/>
        <v>0.8</v>
      </c>
      <c r="D3446" s="5">
        <f t="shared" si="644"/>
        <v>190</v>
      </c>
      <c r="E3446" s="5" t="str">
        <f t="shared" si="645"/>
        <v>0.2541</v>
      </c>
      <c r="F3446" s="5" t="str">
        <f t="shared" si="646"/>
        <v>2613</v>
      </c>
      <c r="G3446" s="5" t="str">
        <f t="shared" si="647"/>
        <v>2817</v>
      </c>
      <c r="H3446" s="5" t="str">
        <f t="shared" si="648"/>
        <v>6.768</v>
      </c>
      <c r="I3446" s="1" t="s">
        <v>9</v>
      </c>
      <c r="AN3446" s="89" t="str">
        <f t="shared" si="649"/>
        <v>0.8000</v>
      </c>
      <c r="AO3446" s="89" t="str">
        <f t="shared" si="650"/>
        <v>190.0</v>
      </c>
      <c r="AP3446" s="89" t="str">
        <f t="shared" si="651"/>
        <v>0.2541</v>
      </c>
      <c r="AQ3446" s="89" t="str">
        <f t="shared" si="652"/>
        <v>2613</v>
      </c>
      <c r="AR3446" s="89" t="str">
        <f t="shared" si="653"/>
        <v>2817</v>
      </c>
      <c r="AS3446" s="89" t="str">
        <f t="shared" si="654"/>
        <v>6.768</v>
      </c>
      <c r="AT3446" s="89"/>
      <c r="AU3446" s="99">
        <v>0.8</v>
      </c>
      <c r="AV3446" s="99">
        <v>190</v>
      </c>
      <c r="AW3446" s="99">
        <v>0.25412000000000001</v>
      </c>
      <c r="AX3446" s="99">
        <v>2613.2040000000002</v>
      </c>
      <c r="AY3446" s="99">
        <v>2816.5</v>
      </c>
      <c r="AZ3446" s="99">
        <v>6.7679</v>
      </c>
      <c r="BA3446" s="119" t="s">
        <v>9</v>
      </c>
      <c r="BB3446" s="4">
        <v>3446</v>
      </c>
      <c r="BC3446" s="4">
        <v>0.8</v>
      </c>
    </row>
    <row r="3447" spans="2:55">
      <c r="B3447">
        <v>3446</v>
      </c>
      <c r="C3447" s="107">
        <f t="shared" si="643"/>
        <v>0.8</v>
      </c>
      <c r="D3447" s="5">
        <f t="shared" si="644"/>
        <v>195</v>
      </c>
      <c r="E3447" s="5" t="str">
        <f t="shared" si="645"/>
        <v>0.2575</v>
      </c>
      <c r="F3447" s="5" t="str">
        <f t="shared" si="646"/>
        <v>2622</v>
      </c>
      <c r="G3447" s="5" t="str">
        <f t="shared" si="647"/>
        <v>2828</v>
      </c>
      <c r="H3447" s="5" t="str">
        <f t="shared" si="648"/>
        <v>6.793</v>
      </c>
      <c r="I3447" s="1" t="s">
        <v>9</v>
      </c>
      <c r="AN3447" s="89" t="str">
        <f t="shared" si="649"/>
        <v>0.8000</v>
      </c>
      <c r="AO3447" s="89" t="str">
        <f t="shared" si="650"/>
        <v>195.0</v>
      </c>
      <c r="AP3447" s="89" t="str">
        <f t="shared" si="651"/>
        <v>0.2575</v>
      </c>
      <c r="AQ3447" s="89" t="str">
        <f t="shared" si="652"/>
        <v>2622</v>
      </c>
      <c r="AR3447" s="89" t="str">
        <f t="shared" si="653"/>
        <v>2828</v>
      </c>
      <c r="AS3447" s="89" t="str">
        <f t="shared" si="654"/>
        <v>6.793</v>
      </c>
      <c r="AT3447" s="89"/>
      <c r="AU3447" s="99">
        <v>0.8</v>
      </c>
      <c r="AV3447" s="99">
        <v>195</v>
      </c>
      <c r="AW3447" s="99">
        <v>0.25751999999999997</v>
      </c>
      <c r="AX3447" s="99">
        <v>2622.1839999999997</v>
      </c>
      <c r="AY3447" s="99">
        <v>2828.2</v>
      </c>
      <c r="AZ3447" s="99">
        <v>6.7930000000000001</v>
      </c>
      <c r="BA3447" s="119" t="s">
        <v>9</v>
      </c>
      <c r="BB3447" s="4">
        <v>3447</v>
      </c>
      <c r="BC3447" s="4">
        <v>0.8</v>
      </c>
    </row>
    <row r="3448" spans="2:55">
      <c r="B3448">
        <v>3447</v>
      </c>
      <c r="C3448" s="107">
        <f t="shared" si="643"/>
        <v>0.8</v>
      </c>
      <c r="D3448" s="5">
        <f t="shared" si="644"/>
        <v>200</v>
      </c>
      <c r="E3448" s="5" t="str">
        <f t="shared" si="645"/>
        <v>0.2609</v>
      </c>
      <c r="F3448" s="5" t="str">
        <f t="shared" si="646"/>
        <v>2631</v>
      </c>
      <c r="G3448" s="5" t="str">
        <f t="shared" si="647"/>
        <v>2840.</v>
      </c>
      <c r="H3448" s="5" t="str">
        <f t="shared" si="648"/>
        <v>6.818</v>
      </c>
      <c r="I3448" s="1" t="s">
        <v>9</v>
      </c>
      <c r="AN3448" s="89" t="str">
        <f t="shared" si="649"/>
        <v>0.8000</v>
      </c>
      <c r="AO3448" s="89" t="str">
        <f t="shared" si="650"/>
        <v>200.0</v>
      </c>
      <c r="AP3448" s="89" t="str">
        <f t="shared" si="651"/>
        <v>0.2609</v>
      </c>
      <c r="AQ3448" s="89" t="str">
        <f t="shared" si="652"/>
        <v>2631</v>
      </c>
      <c r="AR3448" s="89" t="str">
        <f t="shared" si="653"/>
        <v>2840.</v>
      </c>
      <c r="AS3448" s="89" t="str">
        <f t="shared" si="654"/>
        <v>6.818</v>
      </c>
      <c r="AT3448" s="89"/>
      <c r="AU3448" s="99">
        <v>0.8</v>
      </c>
      <c r="AV3448" s="99">
        <v>200</v>
      </c>
      <c r="AW3448" s="99">
        <v>0.26088</v>
      </c>
      <c r="AX3448" s="99">
        <v>2630.9959999999996</v>
      </c>
      <c r="AY3448" s="99">
        <v>2839.7</v>
      </c>
      <c r="AZ3448" s="99">
        <v>6.8175999999999997</v>
      </c>
      <c r="BA3448" s="119" t="s">
        <v>9</v>
      </c>
      <c r="BB3448" s="4">
        <v>3448</v>
      </c>
      <c r="BC3448" s="4">
        <v>0.8</v>
      </c>
    </row>
    <row r="3449" spans="2:55">
      <c r="B3449">
        <v>3448</v>
      </c>
      <c r="C3449" s="107">
        <f t="shared" si="643"/>
        <v>0.8</v>
      </c>
      <c r="D3449" s="5">
        <f t="shared" si="644"/>
        <v>210</v>
      </c>
      <c r="E3449" s="5" t="str">
        <f t="shared" si="645"/>
        <v>0.2675</v>
      </c>
      <c r="F3449" s="5" t="str">
        <f t="shared" si="646"/>
        <v>2648</v>
      </c>
      <c r="G3449" s="5" t="str">
        <f t="shared" si="647"/>
        <v>2863</v>
      </c>
      <c r="H3449" s="5" t="str">
        <f t="shared" si="648"/>
        <v>6.865</v>
      </c>
      <c r="I3449" s="1" t="s">
        <v>9</v>
      </c>
      <c r="AN3449" s="89" t="str">
        <f t="shared" si="649"/>
        <v>0.8000</v>
      </c>
      <c r="AO3449" s="89" t="str">
        <f t="shared" si="650"/>
        <v>210.0</v>
      </c>
      <c r="AP3449" s="89" t="str">
        <f t="shared" si="651"/>
        <v>0.2675</v>
      </c>
      <c r="AQ3449" s="89" t="str">
        <f t="shared" si="652"/>
        <v>2648</v>
      </c>
      <c r="AR3449" s="89" t="str">
        <f t="shared" si="653"/>
        <v>2863</v>
      </c>
      <c r="AS3449" s="89" t="str">
        <f t="shared" si="654"/>
        <v>6.865</v>
      </c>
      <c r="AT3449" s="89"/>
      <c r="AU3449" s="99">
        <v>0.8</v>
      </c>
      <c r="AV3449" s="99">
        <v>210</v>
      </c>
      <c r="AW3449" s="99">
        <v>0.26751999999999998</v>
      </c>
      <c r="AX3449" s="99">
        <v>2648.4839999999999</v>
      </c>
      <c r="AY3449" s="99">
        <v>2862.5</v>
      </c>
      <c r="AZ3449" s="99">
        <v>6.8653000000000004</v>
      </c>
      <c r="BA3449" s="119" t="s">
        <v>9</v>
      </c>
      <c r="BB3449" s="4">
        <v>3449</v>
      </c>
      <c r="BC3449" s="4">
        <v>0.8</v>
      </c>
    </row>
    <row r="3450" spans="2:55">
      <c r="B3450">
        <v>3449</v>
      </c>
      <c r="C3450" s="107">
        <f t="shared" si="643"/>
        <v>0.8</v>
      </c>
      <c r="D3450" s="5">
        <f t="shared" si="644"/>
        <v>220</v>
      </c>
      <c r="E3450" s="5" t="str">
        <f t="shared" si="645"/>
        <v>0.2741</v>
      </c>
      <c r="F3450" s="5" t="str">
        <f t="shared" si="646"/>
        <v>2666</v>
      </c>
      <c r="G3450" s="5" t="str">
        <f t="shared" si="647"/>
        <v>2885</v>
      </c>
      <c r="H3450" s="5" t="str">
        <f t="shared" si="648"/>
        <v>6.911</v>
      </c>
      <c r="I3450" s="1" t="s">
        <v>9</v>
      </c>
      <c r="AN3450" s="89" t="str">
        <f t="shared" si="649"/>
        <v>0.8000</v>
      </c>
      <c r="AO3450" s="89" t="str">
        <f t="shared" si="650"/>
        <v>220.0</v>
      </c>
      <c r="AP3450" s="89" t="str">
        <f t="shared" si="651"/>
        <v>0.2741</v>
      </c>
      <c r="AQ3450" s="89" t="str">
        <f t="shared" si="652"/>
        <v>2666</v>
      </c>
      <c r="AR3450" s="89" t="str">
        <f t="shared" si="653"/>
        <v>2885</v>
      </c>
      <c r="AS3450" s="89" t="str">
        <f t="shared" si="654"/>
        <v>6.911</v>
      </c>
      <c r="AT3450" s="89"/>
      <c r="AU3450" s="99">
        <v>0.8</v>
      </c>
      <c r="AV3450" s="99">
        <v>220</v>
      </c>
      <c r="AW3450" s="99">
        <v>0.27405000000000002</v>
      </c>
      <c r="AX3450" s="99">
        <v>2665.66</v>
      </c>
      <c r="AY3450" s="99">
        <v>2884.9</v>
      </c>
      <c r="AZ3450" s="99">
        <v>6.9111000000000002</v>
      </c>
      <c r="BA3450" s="119" t="s">
        <v>9</v>
      </c>
      <c r="BB3450" s="4">
        <v>3450</v>
      </c>
      <c r="BC3450" s="4">
        <v>0.8</v>
      </c>
    </row>
    <row r="3451" spans="2:55">
      <c r="B3451">
        <v>3450</v>
      </c>
      <c r="C3451" s="107">
        <f t="shared" si="643"/>
        <v>0.8</v>
      </c>
      <c r="D3451" s="5">
        <f t="shared" si="644"/>
        <v>230</v>
      </c>
      <c r="E3451" s="5" t="str">
        <f t="shared" si="645"/>
        <v>0.2805</v>
      </c>
      <c r="F3451" s="5" t="str">
        <f t="shared" si="646"/>
        <v>2683</v>
      </c>
      <c r="G3451" s="5" t="str">
        <f t="shared" si="647"/>
        <v>2907</v>
      </c>
      <c r="H3451" s="5" t="str">
        <f t="shared" si="648"/>
        <v>6.955</v>
      </c>
      <c r="I3451" s="1" t="s">
        <v>9</v>
      </c>
      <c r="AN3451" s="89" t="str">
        <f t="shared" si="649"/>
        <v>0.8000</v>
      </c>
      <c r="AO3451" s="89" t="str">
        <f t="shared" si="650"/>
        <v>230.0</v>
      </c>
      <c r="AP3451" s="89" t="str">
        <f t="shared" si="651"/>
        <v>0.2805</v>
      </c>
      <c r="AQ3451" s="89" t="str">
        <f t="shared" si="652"/>
        <v>2683</v>
      </c>
      <c r="AR3451" s="89" t="str">
        <f t="shared" si="653"/>
        <v>2907</v>
      </c>
      <c r="AS3451" s="89" t="str">
        <f t="shared" si="654"/>
        <v>6.955</v>
      </c>
      <c r="AT3451" s="89"/>
      <c r="AU3451" s="99">
        <v>0.8</v>
      </c>
      <c r="AV3451" s="99">
        <v>230</v>
      </c>
      <c r="AW3451" s="99">
        <v>0.28050000000000003</v>
      </c>
      <c r="AX3451" s="99">
        <v>2682.6</v>
      </c>
      <c r="AY3451" s="99">
        <v>2907</v>
      </c>
      <c r="AZ3451" s="99">
        <v>6.9554</v>
      </c>
      <c r="BA3451" s="119" t="s">
        <v>9</v>
      </c>
      <c r="BB3451" s="4">
        <v>3451</v>
      </c>
      <c r="BC3451" s="4">
        <v>0.8</v>
      </c>
    </row>
    <row r="3452" spans="2:55">
      <c r="B3452">
        <v>3451</v>
      </c>
      <c r="C3452" s="107">
        <f t="shared" si="643"/>
        <v>0.8</v>
      </c>
      <c r="D3452" s="5">
        <f t="shared" si="644"/>
        <v>240</v>
      </c>
      <c r="E3452" s="5" t="str">
        <f t="shared" si="645"/>
        <v>0.2869</v>
      </c>
      <c r="F3452" s="5" t="str">
        <f t="shared" si="646"/>
        <v>2699</v>
      </c>
      <c r="G3452" s="5" t="str">
        <f t="shared" si="647"/>
        <v>2929</v>
      </c>
      <c r="H3452" s="5" t="str">
        <f t="shared" si="648"/>
        <v>6.998</v>
      </c>
      <c r="I3452" s="1" t="s">
        <v>9</v>
      </c>
      <c r="AN3452" s="89" t="str">
        <f t="shared" si="649"/>
        <v>0.8000</v>
      </c>
      <c r="AO3452" s="89" t="str">
        <f t="shared" si="650"/>
        <v>240.0</v>
      </c>
      <c r="AP3452" s="89" t="str">
        <f t="shared" si="651"/>
        <v>0.2869</v>
      </c>
      <c r="AQ3452" s="89" t="str">
        <f t="shared" si="652"/>
        <v>2699</v>
      </c>
      <c r="AR3452" s="89" t="str">
        <f t="shared" si="653"/>
        <v>2929</v>
      </c>
      <c r="AS3452" s="89" t="str">
        <f t="shared" si="654"/>
        <v>6.998</v>
      </c>
      <c r="AT3452" s="89"/>
      <c r="AU3452" s="99">
        <v>0.8</v>
      </c>
      <c r="AV3452" s="99">
        <v>240</v>
      </c>
      <c r="AW3452" s="99">
        <v>0.28687999999999997</v>
      </c>
      <c r="AX3452" s="99">
        <v>2699.2960000000003</v>
      </c>
      <c r="AY3452" s="99">
        <v>2928.8</v>
      </c>
      <c r="AZ3452" s="99">
        <v>6.9984000000000002</v>
      </c>
      <c r="BA3452" s="119" t="s">
        <v>9</v>
      </c>
      <c r="BB3452" s="4">
        <v>3452</v>
      </c>
      <c r="BC3452" s="4">
        <v>0.8</v>
      </c>
    </row>
    <row r="3453" spans="2:55">
      <c r="B3453">
        <v>3452</v>
      </c>
      <c r="C3453" s="107">
        <f t="shared" si="643"/>
        <v>0.8</v>
      </c>
      <c r="D3453" s="5">
        <f t="shared" si="644"/>
        <v>250</v>
      </c>
      <c r="E3453" s="5" t="str">
        <f t="shared" si="645"/>
        <v>0.2932</v>
      </c>
      <c r="F3453" s="5" t="str">
        <f t="shared" si="646"/>
        <v>2716</v>
      </c>
      <c r="G3453" s="5" t="str">
        <f t="shared" si="647"/>
        <v>2950.</v>
      </c>
      <c r="H3453" s="5" t="str">
        <f t="shared" si="648"/>
        <v>7.040</v>
      </c>
      <c r="I3453" s="1" t="s">
        <v>9</v>
      </c>
      <c r="AN3453" s="89" t="str">
        <f t="shared" si="649"/>
        <v>0.8000</v>
      </c>
      <c r="AO3453" s="89" t="str">
        <f t="shared" si="650"/>
        <v>250.0</v>
      </c>
      <c r="AP3453" s="89" t="str">
        <f t="shared" si="651"/>
        <v>0.2932</v>
      </c>
      <c r="AQ3453" s="89" t="str">
        <f t="shared" si="652"/>
        <v>2716</v>
      </c>
      <c r="AR3453" s="89" t="str">
        <f t="shared" si="653"/>
        <v>2950.</v>
      </c>
      <c r="AS3453" s="89" t="str">
        <f t="shared" si="654"/>
        <v>7.040</v>
      </c>
      <c r="AT3453" s="89"/>
      <c r="AU3453" s="99">
        <v>0.8</v>
      </c>
      <c r="AV3453" s="99">
        <v>250</v>
      </c>
      <c r="AW3453" s="99">
        <v>0.29320000000000002</v>
      </c>
      <c r="AX3453" s="99">
        <v>2715.84</v>
      </c>
      <c r="AY3453" s="99">
        <v>2950.4</v>
      </c>
      <c r="AZ3453" s="99">
        <v>7.0400999999999998</v>
      </c>
      <c r="BA3453" s="119" t="s">
        <v>9</v>
      </c>
      <c r="BB3453" s="4">
        <v>3453</v>
      </c>
      <c r="BC3453" s="4">
        <v>0.8</v>
      </c>
    </row>
    <row r="3454" spans="2:55">
      <c r="B3454">
        <v>3453</v>
      </c>
      <c r="C3454" s="107">
        <f t="shared" si="643"/>
        <v>0.8</v>
      </c>
      <c r="D3454" s="5">
        <f t="shared" si="644"/>
        <v>260</v>
      </c>
      <c r="E3454" s="5" t="str">
        <f t="shared" si="645"/>
        <v>0.2995</v>
      </c>
      <c r="F3454" s="5" t="str">
        <f t="shared" si="646"/>
        <v>2732</v>
      </c>
      <c r="G3454" s="5" t="str">
        <f t="shared" si="647"/>
        <v>2972</v>
      </c>
      <c r="H3454" s="5" t="str">
        <f t="shared" si="648"/>
        <v>7.081</v>
      </c>
      <c r="I3454" s="1" t="s">
        <v>9</v>
      </c>
      <c r="AN3454" s="89" t="str">
        <f t="shared" si="649"/>
        <v>0.8000</v>
      </c>
      <c r="AO3454" s="89" t="str">
        <f t="shared" si="650"/>
        <v>260.0</v>
      </c>
      <c r="AP3454" s="89" t="str">
        <f t="shared" si="651"/>
        <v>0.2995</v>
      </c>
      <c r="AQ3454" s="89" t="str">
        <f t="shared" si="652"/>
        <v>2732</v>
      </c>
      <c r="AR3454" s="89" t="str">
        <f t="shared" si="653"/>
        <v>2972</v>
      </c>
      <c r="AS3454" s="89" t="str">
        <f t="shared" si="654"/>
        <v>7.081</v>
      </c>
      <c r="AT3454" s="89"/>
      <c r="AU3454" s="99">
        <v>0.8</v>
      </c>
      <c r="AV3454" s="99">
        <v>260</v>
      </c>
      <c r="AW3454" s="99">
        <v>0.29947000000000001</v>
      </c>
      <c r="AX3454" s="99">
        <v>2732.3240000000001</v>
      </c>
      <c r="AY3454" s="99">
        <v>2971.9</v>
      </c>
      <c r="AZ3454" s="99">
        <v>7.0808</v>
      </c>
      <c r="BA3454" s="119" t="s">
        <v>9</v>
      </c>
      <c r="BB3454" s="4">
        <v>3454</v>
      </c>
      <c r="BC3454" s="4">
        <v>0.8</v>
      </c>
    </row>
    <row r="3455" spans="2:55">
      <c r="B3455">
        <v>3454</v>
      </c>
      <c r="C3455" s="107">
        <f t="shared" si="643"/>
        <v>0.8</v>
      </c>
      <c r="D3455" s="5">
        <f t="shared" si="644"/>
        <v>270</v>
      </c>
      <c r="E3455" s="5" t="str">
        <f t="shared" si="645"/>
        <v>0.3057</v>
      </c>
      <c r="F3455" s="5" t="str">
        <f t="shared" si="646"/>
        <v>2749</v>
      </c>
      <c r="G3455" s="5" t="str">
        <f t="shared" si="647"/>
        <v>2993</v>
      </c>
      <c r="H3455" s="5" t="str">
        <f t="shared" si="648"/>
        <v>7.121</v>
      </c>
      <c r="I3455" s="1" t="s">
        <v>9</v>
      </c>
      <c r="AN3455" s="89" t="str">
        <f t="shared" si="649"/>
        <v>0.8000</v>
      </c>
      <c r="AO3455" s="89" t="str">
        <f t="shared" si="650"/>
        <v>270.0</v>
      </c>
      <c r="AP3455" s="89" t="str">
        <f t="shared" si="651"/>
        <v>0.3057</v>
      </c>
      <c r="AQ3455" s="89" t="str">
        <f t="shared" si="652"/>
        <v>2749</v>
      </c>
      <c r="AR3455" s="89" t="str">
        <f t="shared" si="653"/>
        <v>2993</v>
      </c>
      <c r="AS3455" s="89" t="str">
        <f t="shared" si="654"/>
        <v>7.121</v>
      </c>
      <c r="AT3455" s="89"/>
      <c r="AU3455" s="99">
        <v>0.8</v>
      </c>
      <c r="AV3455" s="99">
        <v>270</v>
      </c>
      <c r="AW3455" s="99">
        <v>0.30569999999999997</v>
      </c>
      <c r="AX3455" s="99">
        <v>2748.7400000000002</v>
      </c>
      <c r="AY3455" s="99">
        <v>2993.3</v>
      </c>
      <c r="AZ3455" s="99">
        <v>7.1204999999999998</v>
      </c>
      <c r="BA3455" s="119" t="s">
        <v>9</v>
      </c>
      <c r="BB3455" s="4">
        <v>3455</v>
      </c>
      <c r="BC3455" s="4">
        <v>0.8</v>
      </c>
    </row>
    <row r="3456" spans="2:55">
      <c r="B3456">
        <v>3455</v>
      </c>
      <c r="C3456" s="107">
        <f t="shared" si="643"/>
        <v>0.8</v>
      </c>
      <c r="D3456" s="5">
        <f t="shared" si="644"/>
        <v>280</v>
      </c>
      <c r="E3456" s="5" t="str">
        <f t="shared" si="645"/>
        <v>0.3119</v>
      </c>
      <c r="F3456" s="5" t="str">
        <f t="shared" si="646"/>
        <v>2765</v>
      </c>
      <c r="G3456" s="5" t="str">
        <f t="shared" si="647"/>
        <v>3015</v>
      </c>
      <c r="H3456" s="5" t="str">
        <f t="shared" si="648"/>
        <v>7.159</v>
      </c>
      <c r="I3456" s="1" t="s">
        <v>9</v>
      </c>
      <c r="AN3456" s="89" t="str">
        <f t="shared" si="649"/>
        <v>0.8000</v>
      </c>
      <c r="AO3456" s="89" t="str">
        <f t="shared" si="650"/>
        <v>280.0</v>
      </c>
      <c r="AP3456" s="89" t="str">
        <f t="shared" si="651"/>
        <v>0.3119</v>
      </c>
      <c r="AQ3456" s="89" t="str">
        <f t="shared" si="652"/>
        <v>2765</v>
      </c>
      <c r="AR3456" s="89" t="str">
        <f t="shared" si="653"/>
        <v>3015</v>
      </c>
      <c r="AS3456" s="89" t="str">
        <f t="shared" si="654"/>
        <v>7.159</v>
      </c>
      <c r="AT3456" s="89"/>
      <c r="AU3456" s="99">
        <v>0.8</v>
      </c>
      <c r="AV3456" s="99">
        <v>280</v>
      </c>
      <c r="AW3456" s="99">
        <v>0.31189</v>
      </c>
      <c r="AX3456" s="99">
        <v>2764.9879999999998</v>
      </c>
      <c r="AY3456" s="99">
        <v>3014.5</v>
      </c>
      <c r="AZ3456" s="99">
        <v>7.1593</v>
      </c>
      <c r="BA3456" s="119" t="s">
        <v>9</v>
      </c>
      <c r="BB3456" s="4">
        <v>3456</v>
      </c>
      <c r="BC3456" s="4">
        <v>0.8</v>
      </c>
    </row>
    <row r="3457" spans="2:55">
      <c r="B3457">
        <v>3456</v>
      </c>
      <c r="C3457" s="107">
        <f t="shared" si="643"/>
        <v>0.8</v>
      </c>
      <c r="D3457" s="5">
        <f t="shared" si="644"/>
        <v>290</v>
      </c>
      <c r="E3457" s="5" t="str">
        <f t="shared" si="645"/>
        <v>0.3180</v>
      </c>
      <c r="F3457" s="5" t="str">
        <f t="shared" si="646"/>
        <v>2781</v>
      </c>
      <c r="G3457" s="5" t="str">
        <f t="shared" si="647"/>
        <v>3036</v>
      </c>
      <c r="H3457" s="5" t="str">
        <f t="shared" si="648"/>
        <v>7.197</v>
      </c>
      <c r="I3457" s="1" t="s">
        <v>9</v>
      </c>
      <c r="AN3457" s="89" t="str">
        <f t="shared" si="649"/>
        <v>0.8000</v>
      </c>
      <c r="AO3457" s="89" t="str">
        <f t="shared" si="650"/>
        <v>290.0</v>
      </c>
      <c r="AP3457" s="89" t="str">
        <f t="shared" si="651"/>
        <v>0.3180</v>
      </c>
      <c r="AQ3457" s="89" t="str">
        <f t="shared" si="652"/>
        <v>2781</v>
      </c>
      <c r="AR3457" s="89" t="str">
        <f t="shared" si="653"/>
        <v>3036</v>
      </c>
      <c r="AS3457" s="89" t="str">
        <f t="shared" si="654"/>
        <v>7.197</v>
      </c>
      <c r="AT3457" s="89"/>
      <c r="AU3457" s="99">
        <v>0.8</v>
      </c>
      <c r="AV3457" s="99">
        <v>290</v>
      </c>
      <c r="AW3457" s="99">
        <v>0.31804000000000004</v>
      </c>
      <c r="AX3457" s="99">
        <v>2781.2679999999996</v>
      </c>
      <c r="AY3457" s="99">
        <v>3035.7</v>
      </c>
      <c r="AZ3457" s="99">
        <v>7.1973000000000003</v>
      </c>
      <c r="BA3457" s="119" t="s">
        <v>9</v>
      </c>
      <c r="BB3457" s="4">
        <v>3457</v>
      </c>
      <c r="BC3457" s="4">
        <v>0.8</v>
      </c>
    </row>
    <row r="3458" spans="2:55">
      <c r="B3458">
        <v>3457</v>
      </c>
      <c r="C3458" s="107">
        <f t="shared" si="643"/>
        <v>0.8</v>
      </c>
      <c r="D3458" s="5">
        <f t="shared" si="644"/>
        <v>300</v>
      </c>
      <c r="E3458" s="5" t="str">
        <f t="shared" si="645"/>
        <v>0.3242</v>
      </c>
      <c r="F3458" s="5" t="str">
        <f t="shared" si="646"/>
        <v>2798</v>
      </c>
      <c r="G3458" s="5" t="str">
        <f t="shared" si="647"/>
        <v>3057</v>
      </c>
      <c r="H3458" s="5" t="str">
        <f t="shared" si="648"/>
        <v>7.235</v>
      </c>
      <c r="I3458" s="1" t="s">
        <v>9</v>
      </c>
      <c r="AN3458" s="89" t="str">
        <f t="shared" si="649"/>
        <v>0.8000</v>
      </c>
      <c r="AO3458" s="89" t="str">
        <f t="shared" si="650"/>
        <v>300.0</v>
      </c>
      <c r="AP3458" s="89" t="str">
        <f t="shared" si="651"/>
        <v>0.3242</v>
      </c>
      <c r="AQ3458" s="89" t="str">
        <f t="shared" si="652"/>
        <v>2798</v>
      </c>
      <c r="AR3458" s="89" t="str">
        <f t="shared" si="653"/>
        <v>3057</v>
      </c>
      <c r="AS3458" s="89" t="str">
        <f t="shared" si="654"/>
        <v>7.235</v>
      </c>
      <c r="AT3458" s="89"/>
      <c r="AU3458" s="99">
        <v>0.8</v>
      </c>
      <c r="AV3458" s="99">
        <v>300</v>
      </c>
      <c r="AW3458" s="99">
        <v>0.32416</v>
      </c>
      <c r="AX3458" s="99">
        <v>2797.5720000000001</v>
      </c>
      <c r="AY3458" s="99">
        <v>3056.9</v>
      </c>
      <c r="AZ3458" s="99">
        <v>7.2344999999999997</v>
      </c>
      <c r="BA3458" s="119" t="s">
        <v>9</v>
      </c>
      <c r="BB3458" s="4">
        <v>3458</v>
      </c>
      <c r="BC3458" s="4">
        <v>0.8</v>
      </c>
    </row>
    <row r="3459" spans="2:55">
      <c r="B3459">
        <v>3458</v>
      </c>
      <c r="C3459" s="107">
        <f t="shared" si="643"/>
        <v>0.8</v>
      </c>
      <c r="D3459" s="5">
        <f t="shared" si="644"/>
        <v>310</v>
      </c>
      <c r="E3459" s="5" t="str">
        <f t="shared" si="645"/>
        <v>0.3303</v>
      </c>
      <c r="F3459" s="5" t="str">
        <f t="shared" si="646"/>
        <v>2814</v>
      </c>
      <c r="G3459" s="5" t="str">
        <f t="shared" si="647"/>
        <v>3078</v>
      </c>
      <c r="H3459" s="5" t="str">
        <f t="shared" si="648"/>
        <v>7.271</v>
      </c>
      <c r="I3459" s="1" t="s">
        <v>9</v>
      </c>
      <c r="AN3459" s="89" t="str">
        <f t="shared" si="649"/>
        <v>0.8000</v>
      </c>
      <c r="AO3459" s="89" t="str">
        <f t="shared" si="650"/>
        <v>310.0</v>
      </c>
      <c r="AP3459" s="89" t="str">
        <f t="shared" si="651"/>
        <v>0.3303</v>
      </c>
      <c r="AQ3459" s="89" t="str">
        <f t="shared" si="652"/>
        <v>2814</v>
      </c>
      <c r="AR3459" s="89" t="str">
        <f t="shared" si="653"/>
        <v>3078</v>
      </c>
      <c r="AS3459" s="89" t="str">
        <f t="shared" si="654"/>
        <v>7.271</v>
      </c>
      <c r="AT3459" s="89"/>
      <c r="AU3459" s="99">
        <v>0.8</v>
      </c>
      <c r="AV3459" s="99">
        <v>310</v>
      </c>
      <c r="AW3459" s="99">
        <v>0.33026</v>
      </c>
      <c r="AX3459" s="99">
        <v>2813.7919999999999</v>
      </c>
      <c r="AY3459" s="99">
        <v>3078</v>
      </c>
      <c r="AZ3459" s="99">
        <v>7.2709999999999999</v>
      </c>
      <c r="BA3459" s="119" t="s">
        <v>9</v>
      </c>
      <c r="BB3459" s="4">
        <v>3459</v>
      </c>
      <c r="BC3459" s="4">
        <v>0.8</v>
      </c>
    </row>
    <row r="3460" spans="2:55">
      <c r="B3460">
        <v>3459</v>
      </c>
      <c r="C3460" s="107">
        <f t="shared" si="643"/>
        <v>0.8</v>
      </c>
      <c r="D3460" s="5">
        <f t="shared" si="644"/>
        <v>320</v>
      </c>
      <c r="E3460" s="5" t="str">
        <f t="shared" si="645"/>
        <v>0.3363</v>
      </c>
      <c r="F3460" s="5" t="str">
        <f t="shared" si="646"/>
        <v>2830.</v>
      </c>
      <c r="G3460" s="5" t="str">
        <f t="shared" si="647"/>
        <v>3099</v>
      </c>
      <c r="H3460" s="5" t="str">
        <f t="shared" si="648"/>
        <v>7.307</v>
      </c>
      <c r="I3460" s="1" t="s">
        <v>9</v>
      </c>
      <c r="AN3460" s="89" t="str">
        <f t="shared" si="649"/>
        <v>0.8000</v>
      </c>
      <c r="AO3460" s="89" t="str">
        <f t="shared" si="650"/>
        <v>320.0</v>
      </c>
      <c r="AP3460" s="89" t="str">
        <f t="shared" si="651"/>
        <v>0.3363</v>
      </c>
      <c r="AQ3460" s="89" t="str">
        <f t="shared" si="652"/>
        <v>2830.</v>
      </c>
      <c r="AR3460" s="89" t="str">
        <f t="shared" si="653"/>
        <v>3099</v>
      </c>
      <c r="AS3460" s="89" t="str">
        <f t="shared" si="654"/>
        <v>7.307</v>
      </c>
      <c r="AT3460" s="89"/>
      <c r="AU3460" s="99">
        <v>0.8</v>
      </c>
      <c r="AV3460" s="99">
        <v>320</v>
      </c>
      <c r="AW3460" s="99">
        <v>0.33632999999999996</v>
      </c>
      <c r="AX3460" s="99">
        <v>2829.9360000000001</v>
      </c>
      <c r="AY3460" s="99">
        <v>3099</v>
      </c>
      <c r="AZ3460" s="99">
        <v>7.3068</v>
      </c>
      <c r="BA3460" s="119" t="s">
        <v>9</v>
      </c>
      <c r="BB3460" s="4">
        <v>3460</v>
      </c>
      <c r="BC3460" s="4">
        <v>0.8</v>
      </c>
    </row>
    <row r="3461" spans="2:55">
      <c r="B3461">
        <v>3460</v>
      </c>
      <c r="C3461" s="107">
        <f t="shared" si="643"/>
        <v>0.8</v>
      </c>
      <c r="D3461" s="5">
        <f t="shared" si="644"/>
        <v>330</v>
      </c>
      <c r="E3461" s="5" t="str">
        <f t="shared" si="645"/>
        <v>0.3424</v>
      </c>
      <c r="F3461" s="5" t="str">
        <f t="shared" si="646"/>
        <v>2846</v>
      </c>
      <c r="G3461" s="5" t="str">
        <f t="shared" si="647"/>
        <v>3120.</v>
      </c>
      <c r="H3461" s="5" t="str">
        <f t="shared" si="648"/>
        <v>7.342</v>
      </c>
      <c r="I3461" s="1" t="s">
        <v>9</v>
      </c>
      <c r="AN3461" s="89" t="str">
        <f t="shared" si="649"/>
        <v>0.8000</v>
      </c>
      <c r="AO3461" s="89" t="str">
        <f t="shared" si="650"/>
        <v>330.0</v>
      </c>
      <c r="AP3461" s="89" t="str">
        <f t="shared" si="651"/>
        <v>0.3424</v>
      </c>
      <c r="AQ3461" s="89" t="str">
        <f t="shared" si="652"/>
        <v>2846</v>
      </c>
      <c r="AR3461" s="89" t="str">
        <f t="shared" si="653"/>
        <v>3120.</v>
      </c>
      <c r="AS3461" s="89" t="str">
        <f t="shared" si="654"/>
        <v>7.342</v>
      </c>
      <c r="AT3461" s="89"/>
      <c r="AU3461" s="99">
        <v>0.8</v>
      </c>
      <c r="AV3461" s="99">
        <v>330</v>
      </c>
      <c r="AW3461" s="99">
        <v>0.34238000000000002</v>
      </c>
      <c r="AX3461" s="99">
        <v>2846.1959999999999</v>
      </c>
      <c r="AY3461" s="99">
        <v>3120.1</v>
      </c>
      <c r="AZ3461" s="99">
        <v>7.3419999999999996</v>
      </c>
      <c r="BA3461" s="119" t="s">
        <v>9</v>
      </c>
      <c r="BB3461" s="4">
        <v>3461</v>
      </c>
      <c r="BC3461" s="4">
        <v>0.8</v>
      </c>
    </row>
    <row r="3462" spans="2:55">
      <c r="B3462">
        <v>3461</v>
      </c>
      <c r="C3462" s="107">
        <f t="shared" si="643"/>
        <v>0.8</v>
      </c>
      <c r="D3462" s="5">
        <f t="shared" si="644"/>
        <v>340</v>
      </c>
      <c r="E3462" s="5" t="str">
        <f t="shared" si="645"/>
        <v>0.3484</v>
      </c>
      <c r="F3462" s="5" t="str">
        <f t="shared" si="646"/>
        <v>2862</v>
      </c>
      <c r="G3462" s="5" t="str">
        <f t="shared" si="647"/>
        <v>3141</v>
      </c>
      <c r="H3462" s="5" t="str">
        <f t="shared" si="648"/>
        <v>7.377</v>
      </c>
      <c r="I3462" s="1" t="s">
        <v>9</v>
      </c>
      <c r="AN3462" s="89" t="str">
        <f t="shared" si="649"/>
        <v>0.8000</v>
      </c>
      <c r="AO3462" s="89" t="str">
        <f t="shared" si="650"/>
        <v>340.0</v>
      </c>
      <c r="AP3462" s="89" t="str">
        <f t="shared" si="651"/>
        <v>0.3484</v>
      </c>
      <c r="AQ3462" s="89" t="str">
        <f t="shared" si="652"/>
        <v>2862</v>
      </c>
      <c r="AR3462" s="89" t="str">
        <f t="shared" si="653"/>
        <v>3141</v>
      </c>
      <c r="AS3462" s="89" t="str">
        <f t="shared" si="654"/>
        <v>7.377</v>
      </c>
      <c r="AT3462" s="89"/>
      <c r="AU3462" s="99">
        <v>0.8</v>
      </c>
      <c r="AV3462" s="99">
        <v>340</v>
      </c>
      <c r="AW3462" s="99">
        <v>0.34841</v>
      </c>
      <c r="AX3462" s="99">
        <v>2862.3719999999998</v>
      </c>
      <c r="AY3462" s="99">
        <v>3141.1</v>
      </c>
      <c r="AZ3462" s="99">
        <v>7.3765999999999998</v>
      </c>
      <c r="BA3462" s="119" t="s">
        <v>9</v>
      </c>
      <c r="BB3462" s="4">
        <v>3462</v>
      </c>
      <c r="BC3462" s="4">
        <v>0.8</v>
      </c>
    </row>
    <row r="3463" spans="2:55">
      <c r="B3463">
        <v>3462</v>
      </c>
      <c r="C3463" s="107">
        <f t="shared" si="643"/>
        <v>0.8</v>
      </c>
      <c r="D3463" s="5">
        <f t="shared" si="644"/>
        <v>350</v>
      </c>
      <c r="E3463" s="5" t="str">
        <f t="shared" si="645"/>
        <v>0.3544</v>
      </c>
      <c r="F3463" s="5" t="str">
        <f t="shared" si="646"/>
        <v>2879</v>
      </c>
      <c r="G3463" s="5" t="str">
        <f t="shared" si="647"/>
        <v>3162</v>
      </c>
      <c r="H3463" s="5" t="str">
        <f t="shared" si="648"/>
        <v>7.411</v>
      </c>
      <c r="I3463" s="1" t="s">
        <v>9</v>
      </c>
      <c r="AN3463" s="89" t="str">
        <f t="shared" si="649"/>
        <v>0.8000</v>
      </c>
      <c r="AO3463" s="89" t="str">
        <f t="shared" si="650"/>
        <v>350.0</v>
      </c>
      <c r="AP3463" s="89" t="str">
        <f t="shared" si="651"/>
        <v>0.3544</v>
      </c>
      <c r="AQ3463" s="89" t="str">
        <f t="shared" si="652"/>
        <v>2879</v>
      </c>
      <c r="AR3463" s="89" t="str">
        <f t="shared" si="653"/>
        <v>3162</v>
      </c>
      <c r="AS3463" s="89" t="str">
        <f t="shared" si="654"/>
        <v>7.411</v>
      </c>
      <c r="AT3463" s="89"/>
      <c r="AU3463" s="99">
        <v>0.8</v>
      </c>
      <c r="AV3463" s="99">
        <v>350</v>
      </c>
      <c r="AW3463" s="99">
        <v>0.35442000000000001</v>
      </c>
      <c r="AX3463" s="99">
        <v>2878.6639999999998</v>
      </c>
      <c r="AY3463" s="99">
        <v>3162.2</v>
      </c>
      <c r="AZ3463" s="99">
        <v>7.4105999999999996</v>
      </c>
      <c r="BA3463" s="119" t="s">
        <v>9</v>
      </c>
      <c r="BB3463" s="4">
        <v>3463</v>
      </c>
      <c r="BC3463" s="4">
        <v>0.8</v>
      </c>
    </row>
    <row r="3464" spans="2:55">
      <c r="B3464">
        <v>3463</v>
      </c>
      <c r="C3464" s="107">
        <f t="shared" si="643"/>
        <v>0.8</v>
      </c>
      <c r="D3464" s="5">
        <f t="shared" si="644"/>
        <v>360</v>
      </c>
      <c r="E3464" s="5" t="str">
        <f t="shared" si="645"/>
        <v>0.3604</v>
      </c>
      <c r="F3464" s="5" t="str">
        <f t="shared" si="646"/>
        <v>2895</v>
      </c>
      <c r="G3464" s="5" t="str">
        <f t="shared" si="647"/>
        <v>3183</v>
      </c>
      <c r="H3464" s="5" t="str">
        <f t="shared" si="648"/>
        <v>7.444</v>
      </c>
      <c r="I3464" s="1" t="s">
        <v>9</v>
      </c>
      <c r="AN3464" s="89" t="str">
        <f t="shared" si="649"/>
        <v>0.8000</v>
      </c>
      <c r="AO3464" s="89" t="str">
        <f t="shared" si="650"/>
        <v>360.0</v>
      </c>
      <c r="AP3464" s="89" t="str">
        <f t="shared" si="651"/>
        <v>0.3604</v>
      </c>
      <c r="AQ3464" s="89" t="str">
        <f t="shared" si="652"/>
        <v>2895</v>
      </c>
      <c r="AR3464" s="89" t="str">
        <f t="shared" si="653"/>
        <v>3183</v>
      </c>
      <c r="AS3464" s="89" t="str">
        <f t="shared" si="654"/>
        <v>7.444</v>
      </c>
      <c r="AT3464" s="89"/>
      <c r="AU3464" s="99">
        <v>0.8</v>
      </c>
      <c r="AV3464" s="99">
        <v>360</v>
      </c>
      <c r="AW3464" s="99">
        <v>0.36042000000000002</v>
      </c>
      <c r="AX3464" s="99">
        <v>2894.8639999999996</v>
      </c>
      <c r="AY3464" s="99">
        <v>3183.2</v>
      </c>
      <c r="AZ3464" s="99">
        <v>7.4440999999999997</v>
      </c>
      <c r="BA3464" s="119" t="s">
        <v>9</v>
      </c>
      <c r="BB3464" s="4">
        <v>3464</v>
      </c>
      <c r="BC3464" s="4">
        <v>0.8</v>
      </c>
    </row>
    <row r="3465" spans="2:55">
      <c r="B3465">
        <v>3464</v>
      </c>
      <c r="C3465" s="107">
        <f t="shared" si="643"/>
        <v>0.8</v>
      </c>
      <c r="D3465" s="5">
        <f t="shared" si="644"/>
        <v>370</v>
      </c>
      <c r="E3465" s="5" t="str">
        <f t="shared" si="645"/>
        <v>0.3664</v>
      </c>
      <c r="F3465" s="5" t="str">
        <f t="shared" si="646"/>
        <v>2911</v>
      </c>
      <c r="G3465" s="5" t="str">
        <f t="shared" si="647"/>
        <v>3204</v>
      </c>
      <c r="H3465" s="5" t="str">
        <f t="shared" si="648"/>
        <v>7.477</v>
      </c>
      <c r="I3465" s="1" t="s">
        <v>9</v>
      </c>
      <c r="AN3465" s="89" t="str">
        <f t="shared" si="649"/>
        <v>0.8000</v>
      </c>
      <c r="AO3465" s="89" t="str">
        <f t="shared" si="650"/>
        <v>370.0</v>
      </c>
      <c r="AP3465" s="89" t="str">
        <f t="shared" si="651"/>
        <v>0.3664</v>
      </c>
      <c r="AQ3465" s="89" t="str">
        <f t="shared" si="652"/>
        <v>2911</v>
      </c>
      <c r="AR3465" s="89" t="str">
        <f t="shared" si="653"/>
        <v>3204</v>
      </c>
      <c r="AS3465" s="89" t="str">
        <f t="shared" si="654"/>
        <v>7.477</v>
      </c>
      <c r="AT3465" s="89"/>
      <c r="AU3465" s="99">
        <v>0.8</v>
      </c>
      <c r="AV3465" s="99">
        <v>370</v>
      </c>
      <c r="AW3465" s="99">
        <v>0.36641000000000001</v>
      </c>
      <c r="AX3465" s="99">
        <v>2911.172</v>
      </c>
      <c r="AY3465" s="99">
        <v>3204.3</v>
      </c>
      <c r="AZ3465" s="99">
        <v>7.4771999999999998</v>
      </c>
      <c r="BA3465" s="119" t="s">
        <v>9</v>
      </c>
      <c r="BB3465" s="4">
        <v>3465</v>
      </c>
      <c r="BC3465" s="4">
        <v>0.8</v>
      </c>
    </row>
    <row r="3466" spans="2:55">
      <c r="B3466">
        <v>3465</v>
      </c>
      <c r="C3466" s="107">
        <f t="shared" si="643"/>
        <v>0.8</v>
      </c>
      <c r="D3466" s="5">
        <f t="shared" si="644"/>
        <v>380</v>
      </c>
      <c r="E3466" s="5" t="str">
        <f t="shared" si="645"/>
        <v>0.3724</v>
      </c>
      <c r="F3466" s="5" t="str">
        <f t="shared" si="646"/>
        <v>2927</v>
      </c>
      <c r="G3466" s="5" t="str">
        <f t="shared" si="647"/>
        <v>3225</v>
      </c>
      <c r="H3466" s="5" t="str">
        <f t="shared" si="648"/>
        <v>7.510</v>
      </c>
      <c r="I3466" s="1" t="s">
        <v>9</v>
      </c>
      <c r="AN3466" s="89" t="str">
        <f t="shared" si="649"/>
        <v>0.8000</v>
      </c>
      <c r="AO3466" s="89" t="str">
        <f t="shared" si="650"/>
        <v>380.0</v>
      </c>
      <c r="AP3466" s="89" t="str">
        <f t="shared" si="651"/>
        <v>0.3724</v>
      </c>
      <c r="AQ3466" s="89" t="str">
        <f t="shared" si="652"/>
        <v>2927</v>
      </c>
      <c r="AR3466" s="89" t="str">
        <f t="shared" si="653"/>
        <v>3225</v>
      </c>
      <c r="AS3466" s="89" t="str">
        <f t="shared" si="654"/>
        <v>7.510</v>
      </c>
      <c r="AT3466" s="89"/>
      <c r="AU3466" s="99">
        <v>0.8</v>
      </c>
      <c r="AV3466" s="99">
        <v>380</v>
      </c>
      <c r="AW3466" s="99">
        <v>0.37237999999999999</v>
      </c>
      <c r="AX3466" s="99">
        <v>2927.4960000000001</v>
      </c>
      <c r="AY3466" s="99">
        <v>3225.4</v>
      </c>
      <c r="AZ3466" s="99">
        <v>7.5096999999999996</v>
      </c>
      <c r="BA3466" s="119" t="s">
        <v>9</v>
      </c>
      <c r="BB3466" s="4">
        <v>3466</v>
      </c>
      <c r="BC3466" s="4">
        <v>0.8</v>
      </c>
    </row>
    <row r="3467" spans="2:55">
      <c r="B3467">
        <v>3466</v>
      </c>
      <c r="C3467" s="107">
        <f t="shared" si="643"/>
        <v>0.8</v>
      </c>
      <c r="D3467" s="5">
        <f t="shared" si="644"/>
        <v>390</v>
      </c>
      <c r="E3467" s="5" t="str">
        <f t="shared" si="645"/>
        <v>0.3783</v>
      </c>
      <c r="F3467" s="5" t="str">
        <f t="shared" si="646"/>
        <v>2944</v>
      </c>
      <c r="G3467" s="5" t="str">
        <f t="shared" si="647"/>
        <v>3247</v>
      </c>
      <c r="H3467" s="5" t="str">
        <f t="shared" si="648"/>
        <v>7.542</v>
      </c>
      <c r="I3467" s="1" t="s">
        <v>9</v>
      </c>
      <c r="AN3467" s="89" t="str">
        <f t="shared" si="649"/>
        <v>0.8000</v>
      </c>
      <c r="AO3467" s="89" t="str">
        <f t="shared" si="650"/>
        <v>390.0</v>
      </c>
      <c r="AP3467" s="89" t="str">
        <f t="shared" si="651"/>
        <v>0.3783</v>
      </c>
      <c r="AQ3467" s="89" t="str">
        <f t="shared" si="652"/>
        <v>2944</v>
      </c>
      <c r="AR3467" s="89" t="str">
        <f t="shared" si="653"/>
        <v>3247</v>
      </c>
      <c r="AS3467" s="89" t="str">
        <f t="shared" si="654"/>
        <v>7.542</v>
      </c>
      <c r="AT3467" s="89"/>
      <c r="AU3467" s="99">
        <v>0.8</v>
      </c>
      <c r="AV3467" s="99">
        <v>390</v>
      </c>
      <c r="AW3467" s="99">
        <v>0.37833999999999995</v>
      </c>
      <c r="AX3467" s="99">
        <v>2943.828</v>
      </c>
      <c r="AY3467" s="99">
        <v>3246.5</v>
      </c>
      <c r="AZ3467" s="99">
        <v>7.5418000000000003</v>
      </c>
      <c r="BA3467" s="119" t="s">
        <v>9</v>
      </c>
      <c r="BB3467" s="4">
        <v>3467</v>
      </c>
      <c r="BC3467" s="4">
        <v>0.8</v>
      </c>
    </row>
    <row r="3468" spans="2:55">
      <c r="B3468">
        <v>3467</v>
      </c>
      <c r="C3468" s="107">
        <f t="shared" si="643"/>
        <v>0.8</v>
      </c>
      <c r="D3468" s="5">
        <f t="shared" si="644"/>
        <v>400</v>
      </c>
      <c r="E3468" s="5" t="str">
        <f t="shared" si="645"/>
        <v>0.3843</v>
      </c>
      <c r="F3468" s="5" t="str">
        <f t="shared" si="646"/>
        <v>2960.</v>
      </c>
      <c r="G3468" s="5" t="str">
        <f t="shared" si="647"/>
        <v>3268</v>
      </c>
      <c r="H3468" s="5" t="str">
        <f t="shared" si="648"/>
        <v>7.573</v>
      </c>
      <c r="I3468" s="1" t="s">
        <v>9</v>
      </c>
      <c r="AN3468" s="89" t="str">
        <f t="shared" si="649"/>
        <v>0.8000</v>
      </c>
      <c r="AO3468" s="89" t="str">
        <f t="shared" si="650"/>
        <v>400.0</v>
      </c>
      <c r="AP3468" s="89" t="str">
        <f t="shared" si="651"/>
        <v>0.3843</v>
      </c>
      <c r="AQ3468" s="89" t="str">
        <f t="shared" si="652"/>
        <v>2960.</v>
      </c>
      <c r="AR3468" s="89" t="str">
        <f t="shared" si="653"/>
        <v>3268</v>
      </c>
      <c r="AS3468" s="89" t="str">
        <f t="shared" si="654"/>
        <v>7.573</v>
      </c>
      <c r="AT3468" s="89"/>
      <c r="AU3468" s="99">
        <v>0.8</v>
      </c>
      <c r="AV3468" s="99">
        <v>400</v>
      </c>
      <c r="AW3468" s="99">
        <v>0.38427999999999995</v>
      </c>
      <c r="AX3468" s="99">
        <v>2960.1759999999999</v>
      </c>
      <c r="AY3468" s="99">
        <v>3267.6</v>
      </c>
      <c r="AZ3468" s="99">
        <v>7.5734000000000004</v>
      </c>
      <c r="BA3468" s="119" t="s">
        <v>9</v>
      </c>
      <c r="BB3468" s="4">
        <v>3468</v>
      </c>
      <c r="BC3468" s="4">
        <v>0.8</v>
      </c>
    </row>
    <row r="3469" spans="2:55">
      <c r="B3469">
        <v>3468</v>
      </c>
      <c r="C3469" s="107">
        <f t="shared" si="643"/>
        <v>0.8</v>
      </c>
      <c r="D3469" s="5">
        <f t="shared" si="644"/>
        <v>410</v>
      </c>
      <c r="E3469" s="5" t="str">
        <f t="shared" si="645"/>
        <v>0.3902</v>
      </c>
      <c r="F3469" s="5" t="str">
        <f t="shared" si="646"/>
        <v>2977</v>
      </c>
      <c r="G3469" s="5" t="str">
        <f t="shared" si="647"/>
        <v>3289</v>
      </c>
      <c r="H3469" s="5" t="str">
        <f t="shared" si="648"/>
        <v>7.605</v>
      </c>
      <c r="I3469" s="1" t="s">
        <v>9</v>
      </c>
      <c r="AN3469" s="89" t="str">
        <f t="shared" si="649"/>
        <v>0.8000</v>
      </c>
      <c r="AO3469" s="89" t="str">
        <f t="shared" si="650"/>
        <v>410.0</v>
      </c>
      <c r="AP3469" s="89" t="str">
        <f t="shared" si="651"/>
        <v>0.3902</v>
      </c>
      <c r="AQ3469" s="89" t="str">
        <f t="shared" si="652"/>
        <v>2977</v>
      </c>
      <c r="AR3469" s="89" t="str">
        <f t="shared" si="653"/>
        <v>3289</v>
      </c>
      <c r="AS3469" s="89" t="str">
        <f t="shared" si="654"/>
        <v>7.605</v>
      </c>
      <c r="AT3469" s="89"/>
      <c r="AU3469" s="99">
        <v>0.8</v>
      </c>
      <c r="AV3469" s="99">
        <v>410</v>
      </c>
      <c r="AW3469" s="99">
        <v>0.39022000000000001</v>
      </c>
      <c r="AX3469" s="99">
        <v>2976.6240000000003</v>
      </c>
      <c r="AY3469" s="99">
        <v>3288.8</v>
      </c>
      <c r="AZ3469" s="99">
        <v>7.6045999999999996</v>
      </c>
      <c r="BA3469" s="119" t="s">
        <v>9</v>
      </c>
      <c r="BB3469" s="4">
        <v>3469</v>
      </c>
      <c r="BC3469" s="4">
        <v>0.8</v>
      </c>
    </row>
    <row r="3470" spans="2:55">
      <c r="B3470">
        <v>3469</v>
      </c>
      <c r="C3470" s="107">
        <f t="shared" si="643"/>
        <v>0.8</v>
      </c>
      <c r="D3470" s="5">
        <f t="shared" si="644"/>
        <v>420</v>
      </c>
      <c r="E3470" s="5" t="str">
        <f t="shared" si="645"/>
        <v>0.3962</v>
      </c>
      <c r="F3470" s="5" t="str">
        <f t="shared" si="646"/>
        <v>2993</v>
      </c>
      <c r="G3470" s="5" t="str">
        <f t="shared" si="647"/>
        <v>3310.</v>
      </c>
      <c r="H3470" s="5" t="str">
        <f t="shared" si="648"/>
        <v>7.636</v>
      </c>
      <c r="I3470" s="1" t="s">
        <v>9</v>
      </c>
      <c r="AN3470" s="89" t="str">
        <f t="shared" si="649"/>
        <v>0.8000</v>
      </c>
      <c r="AO3470" s="89" t="str">
        <f t="shared" si="650"/>
        <v>420.0</v>
      </c>
      <c r="AP3470" s="89" t="str">
        <f t="shared" si="651"/>
        <v>0.3962</v>
      </c>
      <c r="AQ3470" s="89" t="str">
        <f t="shared" si="652"/>
        <v>2993</v>
      </c>
      <c r="AR3470" s="89" t="str">
        <f t="shared" si="653"/>
        <v>3310.</v>
      </c>
      <c r="AS3470" s="89" t="str">
        <f t="shared" si="654"/>
        <v>7.636</v>
      </c>
      <c r="AT3470" s="89"/>
      <c r="AU3470" s="99">
        <v>0.8</v>
      </c>
      <c r="AV3470" s="99">
        <v>420</v>
      </c>
      <c r="AW3470" s="99">
        <v>0.39615</v>
      </c>
      <c r="AX3470" s="99">
        <v>2993.08</v>
      </c>
      <c r="AY3470" s="99">
        <v>3310</v>
      </c>
      <c r="AZ3470" s="99">
        <v>7.6355000000000004</v>
      </c>
      <c r="BA3470" s="119" t="s">
        <v>9</v>
      </c>
      <c r="BB3470" s="4">
        <v>3470</v>
      </c>
      <c r="BC3470" s="4">
        <v>0.8</v>
      </c>
    </row>
    <row r="3471" spans="2:55">
      <c r="B3471">
        <v>3470</v>
      </c>
      <c r="C3471" s="107">
        <f t="shared" ref="C3471:C3534" si="655">_xlfn.NUMBERVALUE(AN3471)</f>
        <v>0.8</v>
      </c>
      <c r="D3471" s="5">
        <f t="shared" ref="D3471:D3534" si="656">_xlfn.NUMBERVALUE(AO3471)</f>
        <v>430</v>
      </c>
      <c r="E3471" s="5" t="str">
        <f t="shared" ref="E3471:E3534" si="657">AP3471</f>
        <v>0.4021</v>
      </c>
      <c r="F3471" s="5" t="str">
        <f t="shared" ref="F3471:F3534" si="658">IF($D3471=0,_xlfn.NUMBERVALUE(AQ3471),AQ3471)</f>
        <v>3010.</v>
      </c>
      <c r="G3471" s="5" t="str">
        <f t="shared" ref="G3471:G3534" si="659">IF($D3471=0,_xlfn.NUMBERVALUE(AR3471),AR3471)</f>
        <v>3331</v>
      </c>
      <c r="H3471" s="5" t="str">
        <f t="shared" ref="H3471:H3534" si="660">IF($D3471=0,_xlfn.NUMBERVALUE(AS3471),AS3471)</f>
        <v>7.666</v>
      </c>
      <c r="I3471" s="1" t="s">
        <v>9</v>
      </c>
      <c r="AN3471" s="89" t="str">
        <f t="shared" ref="AN3471:AN3534" si="661">IF(AU3471=0,"0.000",TEXT(IF(AU3471&lt;0,"-","")&amp;LEFT(TEXT(ABS(AU3471),"0."&amp;REPT("0",4-1)&amp;"E+00"),4+1)*10^FLOOR(LOG10(TEXT(ABS(AU3471),"0."&amp;REPT("0",4-1)&amp;"E+00")),1),(""&amp;(IF(OR(AND(FLOOR(LOG10(TEXT(ABS(AU3471),"0."&amp;REPT("0",4-1)&amp;"E+00")),1)+1=4,RIGHT(LEFT(TEXT(ABS(AU3471),"0."&amp;REPT("0",4-1)&amp;"E+00"),4+1)*10^FLOOR(LOG10(TEXT(ABS(AU3471),"0."&amp;REPT("0",4-1)&amp;"E+00")),1),1)="0"),LOG10(TEXT(ABS(AU3471),"0."&amp;REPT("0",4-1)&amp;"E+00"))&lt;=4-1),"0.","#")&amp;REPT("0",IF(4-1-(FLOOR(LOG10(TEXT(ABS(AU3471),"0."&amp;REPT("0",4-1)&amp;"E+00")),1))&gt;0,4-1-(FLOOR(LOG10(TEXT(ABS(AU3471),"0."&amp;REPT("0",4-1)&amp;"E+00")),1)),0))))))</f>
        <v>0.8000</v>
      </c>
      <c r="AO3471" s="89" t="str">
        <f t="shared" ref="AO3471:AO3534" si="662">IF(AV3471=0,"0.000",TEXT(IF(AV3471&lt;0,"-","")&amp;LEFT(TEXT(ABS(AV3471),"0."&amp;REPT("0",4-1)&amp;"E+00"),4+1)*10^FLOOR(LOG10(TEXT(ABS(AV3471),"0."&amp;REPT("0",4-1)&amp;"E+00")),1),(""&amp;(IF(OR(AND(FLOOR(LOG10(TEXT(ABS(AV3471),"0."&amp;REPT("0",4-1)&amp;"E+00")),1)+1=4,RIGHT(LEFT(TEXT(ABS(AV3471),"0."&amp;REPT("0",4-1)&amp;"E+00"),4+1)*10^FLOOR(LOG10(TEXT(ABS(AV3471),"0."&amp;REPT("0",4-1)&amp;"E+00")),1),1)="0"),LOG10(TEXT(ABS(AV3471),"0."&amp;REPT("0",4-1)&amp;"E+00"))&lt;=4-1),"0.","#")&amp;REPT("0",IF(4-1-(FLOOR(LOG10(TEXT(ABS(AV3471),"0."&amp;REPT("0",4-1)&amp;"E+00")),1))&gt;0,4-1-(FLOOR(LOG10(TEXT(ABS(AV3471),"0."&amp;REPT("0",4-1)&amp;"E+00")),1)),0))))))</f>
        <v>430.0</v>
      </c>
      <c r="AP3471" s="89" t="str">
        <f t="shared" ref="AP3471:AP3534" si="663">IF(AW3471=0,"0.000",TEXT(IF(AW3471&lt;0,"-","")&amp;LEFT(TEXT(ABS(AW3471),"0."&amp;REPT("0",4-1)&amp;"E+00"),4+1)*10^FLOOR(LOG10(TEXT(ABS(AW3471),"0."&amp;REPT("0",4-1)&amp;"E+00")),1),(""&amp;(IF(OR(AND(FLOOR(LOG10(TEXT(ABS(AW3471),"0."&amp;REPT("0",4-1)&amp;"E+00")),1)+1=4,RIGHT(LEFT(TEXT(ABS(AW3471),"0."&amp;REPT("0",4-1)&amp;"E+00"),4+1)*10^FLOOR(LOG10(TEXT(ABS(AW3471),"0."&amp;REPT("0",4-1)&amp;"E+00")),1),1)="0"),LOG10(TEXT(ABS(AW3471),"0."&amp;REPT("0",4-1)&amp;"E+00"))&lt;=4-1),"0.","#")&amp;REPT("0",IF(4-1-(FLOOR(LOG10(TEXT(ABS(AW3471),"0."&amp;REPT("0",4-1)&amp;"E+00")),1))&gt;0,4-1-(FLOOR(LOG10(TEXT(ABS(AW3471),"0."&amp;REPT("0",4-1)&amp;"E+00")),1)),0))))))</f>
        <v>0.4021</v>
      </c>
      <c r="AQ3471" s="89" t="str">
        <f t="shared" ref="AQ3471:AQ3534" si="664">IF(AX3471=0,"0.000",TEXT(IF(AX3471&lt;0,"-","")&amp;LEFT(TEXT(ABS(AX3471),"0."&amp;REPT("0",4-1)&amp;"E+00"),4+1)*10^FLOOR(LOG10(TEXT(ABS(AX3471),"0."&amp;REPT("0",4-1)&amp;"E+00")),1),(""&amp;(IF(OR(AND(FLOOR(LOG10(TEXT(ABS(AX3471),"0."&amp;REPT("0",4-1)&amp;"E+00")),1)+1=4,RIGHT(LEFT(TEXT(ABS(AX3471),"0."&amp;REPT("0",4-1)&amp;"E+00"),4+1)*10^FLOOR(LOG10(TEXT(ABS(AX3471),"0."&amp;REPT("0",4-1)&amp;"E+00")),1),1)="0"),LOG10(TEXT(ABS(AX3471),"0."&amp;REPT("0",4-1)&amp;"E+00"))&lt;=4-1),"0.","#")&amp;REPT("0",IF(4-1-(FLOOR(LOG10(TEXT(ABS(AX3471),"0."&amp;REPT("0",4-1)&amp;"E+00")),1))&gt;0,4-1-(FLOOR(LOG10(TEXT(ABS(AX3471),"0."&amp;REPT("0",4-1)&amp;"E+00")),1)),0))))))</f>
        <v>3010.</v>
      </c>
      <c r="AR3471" s="89" t="str">
        <f t="shared" ref="AR3471:AR3534" si="665">IF(AY3471=0,"0.000",TEXT(IF(AY3471&lt;0,"-","")&amp;LEFT(TEXT(ABS(AY3471),"0."&amp;REPT("0",4-1)&amp;"E+00"),4+1)*10^FLOOR(LOG10(TEXT(ABS(AY3471),"0."&amp;REPT("0",4-1)&amp;"E+00")),1),(""&amp;(IF(OR(AND(FLOOR(LOG10(TEXT(ABS(AY3471),"0."&amp;REPT("0",4-1)&amp;"E+00")),1)+1=4,RIGHT(LEFT(TEXT(ABS(AY3471),"0."&amp;REPT("0",4-1)&amp;"E+00"),4+1)*10^FLOOR(LOG10(TEXT(ABS(AY3471),"0."&amp;REPT("0",4-1)&amp;"E+00")),1),1)="0"),LOG10(TEXT(ABS(AY3471),"0."&amp;REPT("0",4-1)&amp;"E+00"))&lt;=4-1),"0.","#")&amp;REPT("0",IF(4-1-(FLOOR(LOG10(TEXT(ABS(AY3471),"0."&amp;REPT("0",4-1)&amp;"E+00")),1))&gt;0,4-1-(FLOOR(LOG10(TEXT(ABS(AY3471),"0."&amp;REPT("0",4-1)&amp;"E+00")),1)),0))))))</f>
        <v>3331</v>
      </c>
      <c r="AS3471" s="89" t="str">
        <f t="shared" ref="AS3471:AS3534" si="666">IF(AZ3471=0,"0.000",TEXT(IF(AZ3471&lt;0,"-","")&amp;LEFT(TEXT(ABS(AZ3471),"0."&amp;REPT("0",4-1)&amp;"E+00"),4+1)*10^FLOOR(LOG10(TEXT(ABS(AZ3471),"0."&amp;REPT("0",4-1)&amp;"E+00")),1),(""&amp;(IF(OR(AND(FLOOR(LOG10(TEXT(ABS(AZ3471),"0."&amp;REPT("0",4-1)&amp;"E+00")),1)+1=4,RIGHT(LEFT(TEXT(ABS(AZ3471),"0."&amp;REPT("0",4-1)&amp;"E+00"),4+1)*10^FLOOR(LOG10(TEXT(ABS(AZ3471),"0."&amp;REPT("0",4-1)&amp;"E+00")),1),1)="0"),LOG10(TEXT(ABS(AZ3471),"0."&amp;REPT("0",4-1)&amp;"E+00"))&lt;=4-1),"0.","#")&amp;REPT("0",IF(4-1-(FLOOR(LOG10(TEXT(ABS(AZ3471),"0."&amp;REPT("0",4-1)&amp;"E+00")),1))&gt;0,4-1-(FLOOR(LOG10(TEXT(ABS(AZ3471),"0."&amp;REPT("0",4-1)&amp;"E+00")),1)),0))))))</f>
        <v>7.666</v>
      </c>
      <c r="AT3471" s="89"/>
      <c r="AU3471" s="99">
        <v>0.8</v>
      </c>
      <c r="AV3471" s="99">
        <v>430</v>
      </c>
      <c r="AW3471" s="99">
        <v>0.40206999999999998</v>
      </c>
      <c r="AX3471" s="99">
        <v>3009.6440000000002</v>
      </c>
      <c r="AY3471" s="99">
        <v>3331.3</v>
      </c>
      <c r="AZ3471" s="99">
        <v>7.6658999999999997</v>
      </c>
      <c r="BA3471" s="119" t="s">
        <v>9</v>
      </c>
      <c r="BB3471" s="4">
        <v>3471</v>
      </c>
      <c r="BC3471" s="4">
        <v>0.8</v>
      </c>
    </row>
    <row r="3472" spans="2:55">
      <c r="B3472">
        <v>3471</v>
      </c>
      <c r="C3472" s="107">
        <f t="shared" si="655"/>
        <v>0.8</v>
      </c>
      <c r="D3472" s="5">
        <f t="shared" si="656"/>
        <v>440</v>
      </c>
      <c r="E3472" s="5" t="str">
        <f t="shared" si="657"/>
        <v>0.4080</v>
      </c>
      <c r="F3472" s="5" t="str">
        <f t="shared" si="658"/>
        <v>3026</v>
      </c>
      <c r="G3472" s="5" t="str">
        <f t="shared" si="659"/>
        <v>3353</v>
      </c>
      <c r="H3472" s="5" t="str">
        <f t="shared" si="660"/>
        <v>7.696</v>
      </c>
      <c r="I3472" s="1" t="s">
        <v>9</v>
      </c>
      <c r="AN3472" s="89" t="str">
        <f t="shared" si="661"/>
        <v>0.8000</v>
      </c>
      <c r="AO3472" s="89" t="str">
        <f t="shared" si="662"/>
        <v>440.0</v>
      </c>
      <c r="AP3472" s="89" t="str">
        <f t="shared" si="663"/>
        <v>0.4080</v>
      </c>
      <c r="AQ3472" s="89" t="str">
        <f t="shared" si="664"/>
        <v>3026</v>
      </c>
      <c r="AR3472" s="89" t="str">
        <f t="shared" si="665"/>
        <v>3353</v>
      </c>
      <c r="AS3472" s="89" t="str">
        <f t="shared" si="666"/>
        <v>7.696</v>
      </c>
      <c r="AT3472" s="89"/>
      <c r="AU3472" s="99">
        <v>0.8</v>
      </c>
      <c r="AV3472" s="99">
        <v>440</v>
      </c>
      <c r="AW3472" s="99">
        <v>0.40798000000000001</v>
      </c>
      <c r="AX3472" s="99">
        <v>3026.2159999999999</v>
      </c>
      <c r="AY3472" s="99">
        <v>3352.6</v>
      </c>
      <c r="AZ3472" s="99">
        <v>7.6959999999999997</v>
      </c>
      <c r="BA3472" s="119" t="s">
        <v>9</v>
      </c>
      <c r="BB3472" s="4">
        <v>3472</v>
      </c>
      <c r="BC3472" s="4">
        <v>0.8</v>
      </c>
    </row>
    <row r="3473" spans="2:55">
      <c r="B3473">
        <v>3472</v>
      </c>
      <c r="C3473" s="107">
        <f t="shared" si="655"/>
        <v>0.8</v>
      </c>
      <c r="D3473" s="5">
        <f t="shared" si="656"/>
        <v>450</v>
      </c>
      <c r="E3473" s="5" t="str">
        <f t="shared" si="657"/>
        <v>0.4139</v>
      </c>
      <c r="F3473" s="5" t="str">
        <f t="shared" si="658"/>
        <v>3043</v>
      </c>
      <c r="G3473" s="5" t="str">
        <f t="shared" si="659"/>
        <v>3374</v>
      </c>
      <c r="H3473" s="5" t="str">
        <f t="shared" si="660"/>
        <v>7.726</v>
      </c>
      <c r="I3473" s="1" t="s">
        <v>9</v>
      </c>
      <c r="AN3473" s="89" t="str">
        <f t="shared" si="661"/>
        <v>0.8000</v>
      </c>
      <c r="AO3473" s="89" t="str">
        <f t="shared" si="662"/>
        <v>450.0</v>
      </c>
      <c r="AP3473" s="89" t="str">
        <f t="shared" si="663"/>
        <v>0.4139</v>
      </c>
      <c r="AQ3473" s="89" t="str">
        <f t="shared" si="664"/>
        <v>3043</v>
      </c>
      <c r="AR3473" s="89" t="str">
        <f t="shared" si="665"/>
        <v>3374</v>
      </c>
      <c r="AS3473" s="89" t="str">
        <f t="shared" si="666"/>
        <v>7.726</v>
      </c>
      <c r="AT3473" s="89"/>
      <c r="AU3473" s="99">
        <v>0.8</v>
      </c>
      <c r="AV3473" s="99">
        <v>450</v>
      </c>
      <c r="AW3473" s="99">
        <v>0.41388999999999998</v>
      </c>
      <c r="AX3473" s="99">
        <v>3042.788</v>
      </c>
      <c r="AY3473" s="99">
        <v>3373.9</v>
      </c>
      <c r="AZ3473" s="99">
        <v>7.7256999999999998</v>
      </c>
      <c r="BA3473" s="119" t="s">
        <v>9</v>
      </c>
      <c r="BB3473" s="4">
        <v>3473</v>
      </c>
      <c r="BC3473" s="4">
        <v>0.8</v>
      </c>
    </row>
    <row r="3474" spans="2:55">
      <c r="B3474">
        <v>3473</v>
      </c>
      <c r="C3474" s="107">
        <f t="shared" si="655"/>
        <v>0.8</v>
      </c>
      <c r="D3474" s="5">
        <f t="shared" si="656"/>
        <v>460</v>
      </c>
      <c r="E3474" s="5" t="str">
        <f t="shared" si="657"/>
        <v>0.4198</v>
      </c>
      <c r="F3474" s="5" t="str">
        <f t="shared" si="658"/>
        <v>3059</v>
      </c>
      <c r="G3474" s="5" t="str">
        <f t="shared" si="659"/>
        <v>3395</v>
      </c>
      <c r="H3474" s="5" t="str">
        <f t="shared" si="660"/>
        <v>7.755</v>
      </c>
      <c r="I3474" s="1" t="s">
        <v>9</v>
      </c>
      <c r="AN3474" s="89" t="str">
        <f t="shared" si="661"/>
        <v>0.8000</v>
      </c>
      <c r="AO3474" s="89" t="str">
        <f t="shared" si="662"/>
        <v>460.0</v>
      </c>
      <c r="AP3474" s="89" t="str">
        <f t="shared" si="663"/>
        <v>0.4198</v>
      </c>
      <c r="AQ3474" s="89" t="str">
        <f t="shared" si="664"/>
        <v>3059</v>
      </c>
      <c r="AR3474" s="89" t="str">
        <f t="shared" si="665"/>
        <v>3395</v>
      </c>
      <c r="AS3474" s="89" t="str">
        <f t="shared" si="666"/>
        <v>7.755</v>
      </c>
      <c r="AT3474" s="89"/>
      <c r="AU3474" s="99">
        <v>0.8</v>
      </c>
      <c r="AV3474" s="99">
        <v>460</v>
      </c>
      <c r="AW3474" s="99">
        <v>0.41979</v>
      </c>
      <c r="AX3474" s="99">
        <v>3059.4680000000003</v>
      </c>
      <c r="AY3474" s="99">
        <v>3395.3</v>
      </c>
      <c r="AZ3474" s="99">
        <v>7.7549999999999999</v>
      </c>
      <c r="BA3474" s="119" t="s">
        <v>9</v>
      </c>
      <c r="BB3474" s="4">
        <v>3474</v>
      </c>
      <c r="BC3474" s="4">
        <v>0.8</v>
      </c>
    </row>
    <row r="3475" spans="2:55">
      <c r="B3475">
        <v>3474</v>
      </c>
      <c r="C3475" s="107">
        <f t="shared" si="655"/>
        <v>0.8</v>
      </c>
      <c r="D3475" s="5">
        <f t="shared" si="656"/>
        <v>470</v>
      </c>
      <c r="E3475" s="5" t="str">
        <f t="shared" si="657"/>
        <v>0.4257</v>
      </c>
      <c r="F3475" s="5" t="str">
        <f t="shared" si="658"/>
        <v>3076</v>
      </c>
      <c r="G3475" s="5" t="str">
        <f t="shared" si="659"/>
        <v>3417</v>
      </c>
      <c r="H3475" s="5" t="str">
        <f t="shared" si="660"/>
        <v>7.784</v>
      </c>
      <c r="I3475" s="1" t="s">
        <v>9</v>
      </c>
      <c r="AN3475" s="89" t="str">
        <f t="shared" si="661"/>
        <v>0.8000</v>
      </c>
      <c r="AO3475" s="89" t="str">
        <f t="shared" si="662"/>
        <v>470.0</v>
      </c>
      <c r="AP3475" s="89" t="str">
        <f t="shared" si="663"/>
        <v>0.4257</v>
      </c>
      <c r="AQ3475" s="89" t="str">
        <f t="shared" si="664"/>
        <v>3076</v>
      </c>
      <c r="AR3475" s="89" t="str">
        <f t="shared" si="665"/>
        <v>3417</v>
      </c>
      <c r="AS3475" s="89" t="str">
        <f t="shared" si="666"/>
        <v>7.784</v>
      </c>
      <c r="AT3475" s="89"/>
      <c r="AU3475" s="99">
        <v>0.8</v>
      </c>
      <c r="AV3475" s="99">
        <v>470</v>
      </c>
      <c r="AW3475" s="99">
        <v>0.42568</v>
      </c>
      <c r="AX3475" s="99">
        <v>3076.1559999999999</v>
      </c>
      <c r="AY3475" s="99">
        <v>3416.7</v>
      </c>
      <c r="AZ3475" s="99">
        <v>7.7839999999999998</v>
      </c>
      <c r="BA3475" s="119" t="s">
        <v>9</v>
      </c>
      <c r="BB3475" s="4">
        <v>3475</v>
      </c>
      <c r="BC3475" s="4">
        <v>0.8</v>
      </c>
    </row>
    <row r="3476" spans="2:55">
      <c r="B3476">
        <v>3475</v>
      </c>
      <c r="C3476" s="107">
        <f t="shared" si="655"/>
        <v>0.8</v>
      </c>
      <c r="D3476" s="5">
        <f t="shared" si="656"/>
        <v>480</v>
      </c>
      <c r="E3476" s="5" t="str">
        <f t="shared" si="657"/>
        <v>0.4316</v>
      </c>
      <c r="F3476" s="5" t="str">
        <f t="shared" si="658"/>
        <v>3093</v>
      </c>
      <c r="G3476" s="5" t="str">
        <f t="shared" si="659"/>
        <v>3438</v>
      </c>
      <c r="H3476" s="5" t="str">
        <f t="shared" si="660"/>
        <v>7.813</v>
      </c>
      <c r="I3476" s="1" t="s">
        <v>9</v>
      </c>
      <c r="AN3476" s="89" t="str">
        <f t="shared" si="661"/>
        <v>0.8000</v>
      </c>
      <c r="AO3476" s="89" t="str">
        <f t="shared" si="662"/>
        <v>480.0</v>
      </c>
      <c r="AP3476" s="89" t="str">
        <f t="shared" si="663"/>
        <v>0.4316</v>
      </c>
      <c r="AQ3476" s="89" t="str">
        <f t="shared" si="664"/>
        <v>3093</v>
      </c>
      <c r="AR3476" s="89" t="str">
        <f t="shared" si="665"/>
        <v>3438</v>
      </c>
      <c r="AS3476" s="89" t="str">
        <f t="shared" si="666"/>
        <v>7.813</v>
      </c>
      <c r="AT3476" s="89"/>
      <c r="AU3476" s="99">
        <v>0.8</v>
      </c>
      <c r="AV3476" s="99">
        <v>480</v>
      </c>
      <c r="AW3476" s="99">
        <v>0.43157000000000001</v>
      </c>
      <c r="AX3476" s="99">
        <v>3092.944</v>
      </c>
      <c r="AY3476" s="99">
        <v>3438.2</v>
      </c>
      <c r="AZ3476" s="99">
        <v>7.8127000000000004</v>
      </c>
      <c r="BA3476" s="119" t="s">
        <v>9</v>
      </c>
      <c r="BB3476" s="4">
        <v>3476</v>
      </c>
      <c r="BC3476" s="4">
        <v>0.8</v>
      </c>
    </row>
    <row r="3477" spans="2:55">
      <c r="B3477">
        <v>3476</v>
      </c>
      <c r="C3477" s="107">
        <f t="shared" si="655"/>
        <v>0.8</v>
      </c>
      <c r="D3477" s="5">
        <f t="shared" si="656"/>
        <v>490</v>
      </c>
      <c r="E3477" s="5" t="str">
        <f t="shared" si="657"/>
        <v>0.4375</v>
      </c>
      <c r="F3477" s="5" t="str">
        <f t="shared" si="658"/>
        <v>3110.</v>
      </c>
      <c r="G3477" s="5" t="str">
        <f t="shared" si="659"/>
        <v>3460.</v>
      </c>
      <c r="H3477" s="5" t="str">
        <f t="shared" si="660"/>
        <v>7.841</v>
      </c>
      <c r="I3477" s="1" t="s">
        <v>9</v>
      </c>
      <c r="AN3477" s="89" t="str">
        <f t="shared" si="661"/>
        <v>0.8000</v>
      </c>
      <c r="AO3477" s="89" t="str">
        <f t="shared" si="662"/>
        <v>490.0</v>
      </c>
      <c r="AP3477" s="89" t="str">
        <f t="shared" si="663"/>
        <v>0.4375</v>
      </c>
      <c r="AQ3477" s="89" t="str">
        <f t="shared" si="664"/>
        <v>3110.</v>
      </c>
      <c r="AR3477" s="89" t="str">
        <f t="shared" si="665"/>
        <v>3460.</v>
      </c>
      <c r="AS3477" s="89" t="str">
        <f t="shared" si="666"/>
        <v>7.841</v>
      </c>
      <c r="AT3477" s="89"/>
      <c r="AU3477" s="99">
        <v>0.8</v>
      </c>
      <c r="AV3477" s="99">
        <v>490</v>
      </c>
      <c r="AW3477" s="99">
        <v>0.43745000000000001</v>
      </c>
      <c r="AX3477" s="99">
        <v>3109.74</v>
      </c>
      <c r="AY3477" s="99">
        <v>3459.7</v>
      </c>
      <c r="AZ3477" s="99">
        <v>7.8411</v>
      </c>
      <c r="BA3477" s="119" t="s">
        <v>9</v>
      </c>
      <c r="BB3477" s="4">
        <v>3477</v>
      </c>
      <c r="BC3477" s="4">
        <v>0.8</v>
      </c>
    </row>
    <row r="3478" spans="2:55">
      <c r="B3478">
        <v>3477</v>
      </c>
      <c r="C3478" s="107">
        <f t="shared" si="655"/>
        <v>0.8</v>
      </c>
      <c r="D3478" s="5">
        <f t="shared" si="656"/>
        <v>500</v>
      </c>
      <c r="E3478" s="5" t="str">
        <f t="shared" si="657"/>
        <v>0.4433</v>
      </c>
      <c r="F3478" s="5" t="str">
        <f t="shared" si="658"/>
        <v>3127</v>
      </c>
      <c r="G3478" s="5" t="str">
        <f t="shared" si="659"/>
        <v>3481</v>
      </c>
      <c r="H3478" s="5" t="str">
        <f t="shared" si="660"/>
        <v>7.869</v>
      </c>
      <c r="I3478" s="1" t="s">
        <v>9</v>
      </c>
      <c r="AN3478" s="89" t="str">
        <f t="shared" si="661"/>
        <v>0.8000</v>
      </c>
      <c r="AO3478" s="89" t="str">
        <f t="shared" si="662"/>
        <v>500.0</v>
      </c>
      <c r="AP3478" s="89" t="str">
        <f t="shared" si="663"/>
        <v>0.4433</v>
      </c>
      <c r="AQ3478" s="89" t="str">
        <f t="shared" si="664"/>
        <v>3127</v>
      </c>
      <c r="AR3478" s="89" t="str">
        <f t="shared" si="665"/>
        <v>3481</v>
      </c>
      <c r="AS3478" s="89" t="str">
        <f t="shared" si="666"/>
        <v>7.869</v>
      </c>
      <c r="AT3478" s="89"/>
      <c r="AU3478" s="99">
        <v>0.8</v>
      </c>
      <c r="AV3478" s="99">
        <v>500</v>
      </c>
      <c r="AW3478" s="99">
        <v>0.44331999999999999</v>
      </c>
      <c r="AX3478" s="99">
        <v>3126.6440000000002</v>
      </c>
      <c r="AY3478" s="99">
        <v>3481.3</v>
      </c>
      <c r="AZ3478" s="99">
        <v>7.8692000000000002</v>
      </c>
      <c r="BA3478" s="119" t="s">
        <v>9</v>
      </c>
      <c r="BB3478" s="4">
        <v>3478</v>
      </c>
      <c r="BC3478" s="4">
        <v>0.8</v>
      </c>
    </row>
    <row r="3479" spans="2:55">
      <c r="B3479">
        <v>3478</v>
      </c>
      <c r="C3479" s="107">
        <f t="shared" si="655"/>
        <v>0.8</v>
      </c>
      <c r="D3479" s="5">
        <f t="shared" si="656"/>
        <v>520</v>
      </c>
      <c r="E3479" s="5" t="str">
        <f t="shared" si="657"/>
        <v>0.4551</v>
      </c>
      <c r="F3479" s="5" t="str">
        <f t="shared" si="658"/>
        <v>3161</v>
      </c>
      <c r="G3479" s="5" t="str">
        <f t="shared" si="659"/>
        <v>3525</v>
      </c>
      <c r="H3479" s="5" t="str">
        <f t="shared" si="660"/>
        <v>7.925</v>
      </c>
      <c r="I3479" s="1" t="s">
        <v>9</v>
      </c>
      <c r="AN3479" s="89" t="str">
        <f t="shared" si="661"/>
        <v>0.8000</v>
      </c>
      <c r="AO3479" s="89" t="str">
        <f t="shared" si="662"/>
        <v>520.0</v>
      </c>
      <c r="AP3479" s="89" t="str">
        <f t="shared" si="663"/>
        <v>0.4551</v>
      </c>
      <c r="AQ3479" s="89" t="str">
        <f t="shared" si="664"/>
        <v>3161</v>
      </c>
      <c r="AR3479" s="89" t="str">
        <f t="shared" si="665"/>
        <v>3525</v>
      </c>
      <c r="AS3479" s="89" t="str">
        <f t="shared" si="666"/>
        <v>7.925</v>
      </c>
      <c r="AT3479" s="89"/>
      <c r="AU3479" s="99">
        <v>0.8</v>
      </c>
      <c r="AV3479" s="99">
        <v>520</v>
      </c>
      <c r="AW3479" s="99">
        <v>0.45506000000000002</v>
      </c>
      <c r="AX3479" s="99">
        <v>3160.5519999999997</v>
      </c>
      <c r="AY3479" s="99">
        <v>3524.6</v>
      </c>
      <c r="AZ3479" s="99">
        <v>7.9245000000000001</v>
      </c>
      <c r="BA3479" s="119" t="s">
        <v>9</v>
      </c>
      <c r="BB3479" s="4">
        <v>3479</v>
      </c>
      <c r="BC3479" s="4">
        <v>0.8</v>
      </c>
    </row>
    <row r="3480" spans="2:55">
      <c r="B3480">
        <v>3479</v>
      </c>
      <c r="C3480" s="107">
        <f t="shared" si="655"/>
        <v>0.8</v>
      </c>
      <c r="D3480" s="5">
        <f t="shared" si="656"/>
        <v>540</v>
      </c>
      <c r="E3480" s="5" t="str">
        <f t="shared" si="657"/>
        <v>0.4668</v>
      </c>
      <c r="F3480" s="5" t="str">
        <f t="shared" si="658"/>
        <v>3195</v>
      </c>
      <c r="G3480" s="5" t="str">
        <f t="shared" si="659"/>
        <v>3568</v>
      </c>
      <c r="H3480" s="5" t="str">
        <f t="shared" si="660"/>
        <v>7.979</v>
      </c>
      <c r="I3480" s="1" t="s">
        <v>9</v>
      </c>
      <c r="AN3480" s="89" t="str">
        <f t="shared" si="661"/>
        <v>0.8000</v>
      </c>
      <c r="AO3480" s="89" t="str">
        <f t="shared" si="662"/>
        <v>540.0</v>
      </c>
      <c r="AP3480" s="89" t="str">
        <f t="shared" si="663"/>
        <v>0.4668</v>
      </c>
      <c r="AQ3480" s="89" t="str">
        <f t="shared" si="664"/>
        <v>3195</v>
      </c>
      <c r="AR3480" s="89" t="str">
        <f t="shared" si="665"/>
        <v>3568</v>
      </c>
      <c r="AS3480" s="89" t="str">
        <f t="shared" si="666"/>
        <v>7.979</v>
      </c>
      <c r="AT3480" s="89"/>
      <c r="AU3480" s="99">
        <v>0.8</v>
      </c>
      <c r="AV3480" s="99">
        <v>540</v>
      </c>
      <c r="AW3480" s="99">
        <v>0.46677999999999997</v>
      </c>
      <c r="AX3480" s="99">
        <v>3194.6759999999999</v>
      </c>
      <c r="AY3480" s="99">
        <v>3568.1</v>
      </c>
      <c r="AZ3480" s="99">
        <v>7.9786999999999999</v>
      </c>
      <c r="BA3480" s="119" t="s">
        <v>9</v>
      </c>
      <c r="BB3480" s="4">
        <v>3480</v>
      </c>
      <c r="BC3480" s="4">
        <v>0.8</v>
      </c>
    </row>
    <row r="3481" spans="2:55">
      <c r="B3481">
        <v>3480</v>
      </c>
      <c r="C3481" s="107">
        <f t="shared" si="655"/>
        <v>0.8</v>
      </c>
      <c r="D3481" s="5">
        <f t="shared" si="656"/>
        <v>560</v>
      </c>
      <c r="E3481" s="5" t="str">
        <f t="shared" si="657"/>
        <v>0.4785</v>
      </c>
      <c r="F3481" s="5" t="str">
        <f t="shared" si="658"/>
        <v>3229</v>
      </c>
      <c r="G3481" s="5" t="str">
        <f t="shared" si="659"/>
        <v>3612</v>
      </c>
      <c r="H3481" s="5" t="str">
        <f t="shared" si="660"/>
        <v>8.032</v>
      </c>
      <c r="I3481" s="1" t="s">
        <v>9</v>
      </c>
      <c r="AN3481" s="89" t="str">
        <f t="shared" si="661"/>
        <v>0.8000</v>
      </c>
      <c r="AO3481" s="89" t="str">
        <f t="shared" si="662"/>
        <v>560.0</v>
      </c>
      <c r="AP3481" s="89" t="str">
        <f t="shared" si="663"/>
        <v>0.4785</v>
      </c>
      <c r="AQ3481" s="89" t="str">
        <f t="shared" si="664"/>
        <v>3229</v>
      </c>
      <c r="AR3481" s="89" t="str">
        <f t="shared" si="665"/>
        <v>3612</v>
      </c>
      <c r="AS3481" s="89" t="str">
        <f t="shared" si="666"/>
        <v>8.032</v>
      </c>
      <c r="AT3481" s="89"/>
      <c r="AU3481" s="99">
        <v>0.8</v>
      </c>
      <c r="AV3481" s="99">
        <v>560</v>
      </c>
      <c r="AW3481" s="99">
        <v>0.47848000000000002</v>
      </c>
      <c r="AX3481" s="99">
        <v>3229.116</v>
      </c>
      <c r="AY3481" s="99">
        <v>3611.9</v>
      </c>
      <c r="AZ3481" s="99">
        <v>8.0319000000000003</v>
      </c>
      <c r="BA3481" s="119" t="s">
        <v>9</v>
      </c>
      <c r="BB3481" s="4">
        <v>3481</v>
      </c>
      <c r="BC3481" s="4">
        <v>0.8</v>
      </c>
    </row>
    <row r="3482" spans="2:55">
      <c r="B3482">
        <v>3481</v>
      </c>
      <c r="C3482" s="107">
        <f t="shared" si="655"/>
        <v>0.8</v>
      </c>
      <c r="D3482" s="5">
        <f t="shared" si="656"/>
        <v>580</v>
      </c>
      <c r="E3482" s="5" t="str">
        <f t="shared" si="657"/>
        <v>0.4902</v>
      </c>
      <c r="F3482" s="5" t="str">
        <f t="shared" si="658"/>
        <v>3264</v>
      </c>
      <c r="G3482" s="5" t="str">
        <f t="shared" si="659"/>
        <v>3656</v>
      </c>
      <c r="H3482" s="5" t="str">
        <f t="shared" si="660"/>
        <v>8.084</v>
      </c>
      <c r="I3482" s="1" t="s">
        <v>9</v>
      </c>
      <c r="AN3482" s="89" t="str">
        <f t="shared" si="661"/>
        <v>0.8000</v>
      </c>
      <c r="AO3482" s="89" t="str">
        <f t="shared" si="662"/>
        <v>580.0</v>
      </c>
      <c r="AP3482" s="89" t="str">
        <f t="shared" si="663"/>
        <v>0.4902</v>
      </c>
      <c r="AQ3482" s="89" t="str">
        <f t="shared" si="664"/>
        <v>3264</v>
      </c>
      <c r="AR3482" s="89" t="str">
        <f t="shared" si="665"/>
        <v>3656</v>
      </c>
      <c r="AS3482" s="89" t="str">
        <f t="shared" si="666"/>
        <v>8.084</v>
      </c>
      <c r="AT3482" s="89"/>
      <c r="AU3482" s="99">
        <v>0.8</v>
      </c>
      <c r="AV3482" s="99">
        <v>580</v>
      </c>
      <c r="AW3482" s="99">
        <v>0.49016999999999999</v>
      </c>
      <c r="AX3482" s="99">
        <v>3263.7640000000001</v>
      </c>
      <c r="AY3482" s="99">
        <v>3655.9</v>
      </c>
      <c r="AZ3482" s="99">
        <v>8.0840999999999994</v>
      </c>
      <c r="BA3482" s="119" t="s">
        <v>9</v>
      </c>
      <c r="BB3482" s="4">
        <v>3482</v>
      </c>
      <c r="BC3482" s="4">
        <v>0.8</v>
      </c>
    </row>
    <row r="3483" spans="2:55">
      <c r="B3483">
        <v>3482</v>
      </c>
      <c r="C3483" s="107">
        <f t="shared" si="655"/>
        <v>0.8</v>
      </c>
      <c r="D3483" s="5">
        <f t="shared" si="656"/>
        <v>600</v>
      </c>
      <c r="E3483" s="5" t="str">
        <f t="shared" si="657"/>
        <v>0.5019</v>
      </c>
      <c r="F3483" s="5" t="str">
        <f t="shared" si="658"/>
        <v>3299</v>
      </c>
      <c r="G3483" s="5" t="str">
        <f t="shared" si="659"/>
        <v>3700.</v>
      </c>
      <c r="H3483" s="5" t="str">
        <f t="shared" si="660"/>
        <v>8.135</v>
      </c>
      <c r="I3483" s="1" t="s">
        <v>9</v>
      </c>
      <c r="AN3483" s="89" t="str">
        <f t="shared" si="661"/>
        <v>0.8000</v>
      </c>
      <c r="AO3483" s="89" t="str">
        <f t="shared" si="662"/>
        <v>600.0</v>
      </c>
      <c r="AP3483" s="89" t="str">
        <f t="shared" si="663"/>
        <v>0.5019</v>
      </c>
      <c r="AQ3483" s="89" t="str">
        <f t="shared" si="664"/>
        <v>3299</v>
      </c>
      <c r="AR3483" s="89" t="str">
        <f t="shared" si="665"/>
        <v>3700.</v>
      </c>
      <c r="AS3483" s="89" t="str">
        <f t="shared" si="666"/>
        <v>8.135</v>
      </c>
      <c r="AT3483" s="89"/>
      <c r="AU3483" s="99">
        <v>0.8</v>
      </c>
      <c r="AV3483" s="99">
        <v>600</v>
      </c>
      <c r="AW3483" s="99">
        <v>0.50185000000000002</v>
      </c>
      <c r="AX3483" s="99">
        <v>3298.62</v>
      </c>
      <c r="AY3483" s="99">
        <v>3700.1</v>
      </c>
      <c r="AZ3483" s="99">
        <v>8.1354000000000006</v>
      </c>
      <c r="BA3483" s="119" t="s">
        <v>9</v>
      </c>
      <c r="BB3483" s="4">
        <v>3483</v>
      </c>
      <c r="BC3483" s="4">
        <v>0.8</v>
      </c>
    </row>
    <row r="3484" spans="2:55">
      <c r="B3484">
        <v>3483</v>
      </c>
      <c r="C3484" s="107">
        <f t="shared" si="655"/>
        <v>0.8</v>
      </c>
      <c r="D3484" s="5">
        <f t="shared" si="656"/>
        <v>620</v>
      </c>
      <c r="E3484" s="5" t="str">
        <f t="shared" si="657"/>
        <v>0.5135</v>
      </c>
      <c r="F3484" s="5" t="str">
        <f t="shared" si="658"/>
        <v>3334</v>
      </c>
      <c r="G3484" s="5" t="str">
        <f t="shared" si="659"/>
        <v>3745</v>
      </c>
      <c r="H3484" s="5" t="str">
        <f t="shared" si="660"/>
        <v>8.186</v>
      </c>
      <c r="I3484" s="1" t="s">
        <v>9</v>
      </c>
      <c r="AN3484" s="89" t="str">
        <f t="shared" si="661"/>
        <v>0.8000</v>
      </c>
      <c r="AO3484" s="89" t="str">
        <f t="shared" si="662"/>
        <v>620.0</v>
      </c>
      <c r="AP3484" s="89" t="str">
        <f t="shared" si="663"/>
        <v>0.5135</v>
      </c>
      <c r="AQ3484" s="89" t="str">
        <f t="shared" si="664"/>
        <v>3334</v>
      </c>
      <c r="AR3484" s="89" t="str">
        <f t="shared" si="665"/>
        <v>3745</v>
      </c>
      <c r="AS3484" s="89" t="str">
        <f t="shared" si="666"/>
        <v>8.186</v>
      </c>
      <c r="AT3484" s="89"/>
      <c r="AU3484" s="99">
        <v>0.8</v>
      </c>
      <c r="AV3484" s="99">
        <v>620</v>
      </c>
      <c r="AW3484" s="99">
        <v>0.51351999999999998</v>
      </c>
      <c r="AX3484" s="99">
        <v>3333.7840000000001</v>
      </c>
      <c r="AY3484" s="99">
        <v>3744.6</v>
      </c>
      <c r="AZ3484" s="99">
        <v>8.1858000000000004</v>
      </c>
      <c r="BA3484" s="119" t="s">
        <v>9</v>
      </c>
      <c r="BB3484" s="4">
        <v>3484</v>
      </c>
      <c r="BC3484" s="4">
        <v>0.8</v>
      </c>
    </row>
    <row r="3485" spans="2:55">
      <c r="B3485">
        <v>3484</v>
      </c>
      <c r="C3485" s="107">
        <f t="shared" si="655"/>
        <v>0.8</v>
      </c>
      <c r="D3485" s="5">
        <f t="shared" si="656"/>
        <v>640</v>
      </c>
      <c r="E3485" s="5" t="str">
        <f t="shared" si="657"/>
        <v>0.5252</v>
      </c>
      <c r="F3485" s="5" t="str">
        <f t="shared" si="658"/>
        <v>3369</v>
      </c>
      <c r="G3485" s="5" t="str">
        <f t="shared" si="659"/>
        <v>3789</v>
      </c>
      <c r="H3485" s="5" t="str">
        <f t="shared" si="660"/>
        <v>8.235</v>
      </c>
      <c r="I3485" s="1" t="s">
        <v>9</v>
      </c>
      <c r="AN3485" s="89" t="str">
        <f t="shared" si="661"/>
        <v>0.8000</v>
      </c>
      <c r="AO3485" s="89" t="str">
        <f t="shared" si="662"/>
        <v>640.0</v>
      </c>
      <c r="AP3485" s="89" t="str">
        <f t="shared" si="663"/>
        <v>0.5252</v>
      </c>
      <c r="AQ3485" s="89" t="str">
        <f t="shared" si="664"/>
        <v>3369</v>
      </c>
      <c r="AR3485" s="89" t="str">
        <f t="shared" si="665"/>
        <v>3789</v>
      </c>
      <c r="AS3485" s="89" t="str">
        <f t="shared" si="666"/>
        <v>8.235</v>
      </c>
      <c r="AT3485" s="89"/>
      <c r="AU3485" s="99">
        <v>0.8</v>
      </c>
      <c r="AV3485" s="99">
        <v>640</v>
      </c>
      <c r="AW3485" s="99">
        <v>0.52517999999999998</v>
      </c>
      <c r="AX3485" s="99">
        <v>3369.2560000000003</v>
      </c>
      <c r="AY3485" s="99">
        <v>3789.4</v>
      </c>
      <c r="AZ3485" s="99">
        <v>8.2353000000000005</v>
      </c>
      <c r="BA3485" s="119" t="s">
        <v>9</v>
      </c>
      <c r="BB3485" s="4">
        <v>3485</v>
      </c>
      <c r="BC3485" s="4">
        <v>0.8</v>
      </c>
    </row>
    <row r="3486" spans="2:55">
      <c r="B3486">
        <v>3485</v>
      </c>
      <c r="C3486" s="107">
        <f t="shared" si="655"/>
        <v>0.8</v>
      </c>
      <c r="D3486" s="5">
        <f t="shared" si="656"/>
        <v>660</v>
      </c>
      <c r="E3486" s="5" t="str">
        <f t="shared" si="657"/>
        <v>0.5368</v>
      </c>
      <c r="F3486" s="5" t="str">
        <f t="shared" si="658"/>
        <v>3405</v>
      </c>
      <c r="G3486" s="5" t="str">
        <f t="shared" si="659"/>
        <v>3834</v>
      </c>
      <c r="H3486" s="5" t="str">
        <f t="shared" si="660"/>
        <v>8.284</v>
      </c>
      <c r="I3486" s="1" t="s">
        <v>9</v>
      </c>
      <c r="AN3486" s="89" t="str">
        <f t="shared" si="661"/>
        <v>0.8000</v>
      </c>
      <c r="AO3486" s="89" t="str">
        <f t="shared" si="662"/>
        <v>660.0</v>
      </c>
      <c r="AP3486" s="89" t="str">
        <f t="shared" si="663"/>
        <v>0.5368</v>
      </c>
      <c r="AQ3486" s="89" t="str">
        <f t="shared" si="664"/>
        <v>3405</v>
      </c>
      <c r="AR3486" s="89" t="str">
        <f t="shared" si="665"/>
        <v>3834</v>
      </c>
      <c r="AS3486" s="89" t="str">
        <f t="shared" si="666"/>
        <v>8.284</v>
      </c>
      <c r="AT3486" s="89"/>
      <c r="AU3486" s="99">
        <v>0.8</v>
      </c>
      <c r="AV3486" s="99">
        <v>660</v>
      </c>
      <c r="AW3486" s="99">
        <v>0.53683000000000003</v>
      </c>
      <c r="AX3486" s="99">
        <v>3404.9360000000001</v>
      </c>
      <c r="AY3486" s="99">
        <v>3834.4</v>
      </c>
      <c r="AZ3486" s="99">
        <v>8.2841000000000005</v>
      </c>
      <c r="BA3486" s="119" t="s">
        <v>9</v>
      </c>
      <c r="BB3486" s="4">
        <v>3486</v>
      </c>
      <c r="BC3486" s="4">
        <v>0.8</v>
      </c>
    </row>
    <row r="3487" spans="2:55">
      <c r="B3487">
        <v>3486</v>
      </c>
      <c r="C3487" s="107">
        <f t="shared" si="655"/>
        <v>0.8</v>
      </c>
      <c r="D3487" s="5">
        <f t="shared" si="656"/>
        <v>680</v>
      </c>
      <c r="E3487" s="5" t="str">
        <f t="shared" si="657"/>
        <v>0.5485</v>
      </c>
      <c r="F3487" s="5" t="str">
        <f t="shared" si="658"/>
        <v>3441</v>
      </c>
      <c r="G3487" s="5" t="str">
        <f t="shared" si="659"/>
        <v>3880.</v>
      </c>
      <c r="H3487" s="5" t="str">
        <f t="shared" si="660"/>
        <v>8.332</v>
      </c>
      <c r="I3487" s="1" t="s">
        <v>9</v>
      </c>
      <c r="AN3487" s="89" t="str">
        <f t="shared" si="661"/>
        <v>0.8000</v>
      </c>
      <c r="AO3487" s="89" t="str">
        <f t="shared" si="662"/>
        <v>680.0</v>
      </c>
      <c r="AP3487" s="89" t="str">
        <f t="shared" si="663"/>
        <v>0.5485</v>
      </c>
      <c r="AQ3487" s="89" t="str">
        <f t="shared" si="664"/>
        <v>3441</v>
      </c>
      <c r="AR3487" s="89" t="str">
        <f t="shared" si="665"/>
        <v>3880.</v>
      </c>
      <c r="AS3487" s="89" t="str">
        <f t="shared" si="666"/>
        <v>8.332</v>
      </c>
      <c r="AT3487" s="89"/>
      <c r="AU3487" s="99">
        <v>0.8</v>
      </c>
      <c r="AV3487" s="99">
        <v>680</v>
      </c>
      <c r="AW3487" s="99">
        <v>0.54847000000000001</v>
      </c>
      <c r="AX3487" s="99">
        <v>3440.924</v>
      </c>
      <c r="AY3487" s="99">
        <v>3879.7</v>
      </c>
      <c r="AZ3487" s="99">
        <v>8.3321000000000005</v>
      </c>
      <c r="BA3487" s="119" t="s">
        <v>9</v>
      </c>
      <c r="BB3487" s="4">
        <v>3487</v>
      </c>
      <c r="BC3487" s="4">
        <v>0.8</v>
      </c>
    </row>
    <row r="3488" spans="2:55">
      <c r="B3488">
        <v>3487</v>
      </c>
      <c r="C3488" s="107">
        <f t="shared" si="655"/>
        <v>0.8</v>
      </c>
      <c r="D3488" s="5">
        <f t="shared" si="656"/>
        <v>700</v>
      </c>
      <c r="E3488" s="5" t="str">
        <f t="shared" si="657"/>
        <v>0.5601</v>
      </c>
      <c r="F3488" s="5" t="str">
        <f t="shared" si="658"/>
        <v>3477</v>
      </c>
      <c r="G3488" s="5" t="str">
        <f t="shared" si="659"/>
        <v>3925</v>
      </c>
      <c r="H3488" s="5" t="str">
        <f t="shared" si="660"/>
        <v>8.379</v>
      </c>
      <c r="I3488" s="1" t="s">
        <v>9</v>
      </c>
      <c r="AN3488" s="89" t="str">
        <f t="shared" si="661"/>
        <v>0.8000</v>
      </c>
      <c r="AO3488" s="89" t="str">
        <f t="shared" si="662"/>
        <v>700.0</v>
      </c>
      <c r="AP3488" s="89" t="str">
        <f t="shared" si="663"/>
        <v>0.5601</v>
      </c>
      <c r="AQ3488" s="89" t="str">
        <f t="shared" si="664"/>
        <v>3477</v>
      </c>
      <c r="AR3488" s="89" t="str">
        <f t="shared" si="665"/>
        <v>3925</v>
      </c>
      <c r="AS3488" s="89" t="str">
        <f t="shared" si="666"/>
        <v>8.379</v>
      </c>
      <c r="AT3488" s="89"/>
      <c r="AU3488" s="99">
        <v>0.8</v>
      </c>
      <c r="AV3488" s="99">
        <v>700</v>
      </c>
      <c r="AW3488" s="99">
        <v>0.56011</v>
      </c>
      <c r="AX3488" s="99">
        <v>3477.212</v>
      </c>
      <c r="AY3488" s="99">
        <v>3925.3</v>
      </c>
      <c r="AZ3488" s="99">
        <v>8.3794000000000004</v>
      </c>
      <c r="BA3488" s="119" t="s">
        <v>9</v>
      </c>
      <c r="BB3488" s="4">
        <v>3488</v>
      </c>
      <c r="BC3488" s="4">
        <v>0.8</v>
      </c>
    </row>
    <row r="3489" spans="2:55">
      <c r="B3489">
        <v>3488</v>
      </c>
      <c r="C3489" s="107">
        <f t="shared" si="655"/>
        <v>0.8</v>
      </c>
      <c r="D3489" s="5">
        <f t="shared" si="656"/>
        <v>720</v>
      </c>
      <c r="E3489" s="5" t="str">
        <f t="shared" si="657"/>
        <v>0.5717</v>
      </c>
      <c r="F3489" s="5" t="str">
        <f t="shared" si="658"/>
        <v>3514</v>
      </c>
      <c r="G3489" s="5" t="str">
        <f t="shared" si="659"/>
        <v>3971</v>
      </c>
      <c r="H3489" s="5" t="str">
        <f t="shared" si="660"/>
        <v>8.426</v>
      </c>
      <c r="I3489" s="1" t="s">
        <v>9</v>
      </c>
      <c r="AN3489" s="89" t="str">
        <f t="shared" si="661"/>
        <v>0.8000</v>
      </c>
      <c r="AO3489" s="89" t="str">
        <f t="shared" si="662"/>
        <v>720.0</v>
      </c>
      <c r="AP3489" s="89" t="str">
        <f t="shared" si="663"/>
        <v>0.5717</v>
      </c>
      <c r="AQ3489" s="89" t="str">
        <f t="shared" si="664"/>
        <v>3514</v>
      </c>
      <c r="AR3489" s="89" t="str">
        <f t="shared" si="665"/>
        <v>3971</v>
      </c>
      <c r="AS3489" s="89" t="str">
        <f t="shared" si="666"/>
        <v>8.426</v>
      </c>
      <c r="AT3489" s="89"/>
      <c r="AU3489" s="99">
        <v>0.8</v>
      </c>
      <c r="AV3489" s="99">
        <v>720</v>
      </c>
      <c r="AW3489" s="99">
        <v>0.57174000000000003</v>
      </c>
      <c r="AX3489" s="99">
        <v>3513.7080000000001</v>
      </c>
      <c r="AY3489" s="99">
        <v>3971.1</v>
      </c>
      <c r="AZ3489" s="99">
        <v>8.4260000000000002</v>
      </c>
      <c r="BA3489" s="119" t="s">
        <v>9</v>
      </c>
      <c r="BB3489" s="4">
        <v>3489</v>
      </c>
      <c r="BC3489" s="4">
        <v>0.8</v>
      </c>
    </row>
    <row r="3490" spans="2:55">
      <c r="B3490">
        <v>3489</v>
      </c>
      <c r="C3490" s="107">
        <f t="shared" si="655"/>
        <v>0.8</v>
      </c>
      <c r="D3490" s="5">
        <f t="shared" si="656"/>
        <v>740</v>
      </c>
      <c r="E3490" s="5" t="str">
        <f t="shared" si="657"/>
        <v>0.5834</v>
      </c>
      <c r="F3490" s="5" t="str">
        <f t="shared" si="658"/>
        <v>3551</v>
      </c>
      <c r="G3490" s="5" t="str">
        <f t="shared" si="659"/>
        <v>4017</v>
      </c>
      <c r="H3490" s="5" t="str">
        <f t="shared" si="660"/>
        <v>8.472</v>
      </c>
      <c r="I3490" s="1" t="s">
        <v>9</v>
      </c>
      <c r="AN3490" s="89" t="str">
        <f t="shared" si="661"/>
        <v>0.8000</v>
      </c>
      <c r="AO3490" s="89" t="str">
        <f t="shared" si="662"/>
        <v>740.0</v>
      </c>
      <c r="AP3490" s="89" t="str">
        <f t="shared" si="663"/>
        <v>0.5834</v>
      </c>
      <c r="AQ3490" s="89" t="str">
        <f t="shared" si="664"/>
        <v>3551</v>
      </c>
      <c r="AR3490" s="89" t="str">
        <f t="shared" si="665"/>
        <v>4017</v>
      </c>
      <c r="AS3490" s="89" t="str">
        <f t="shared" si="666"/>
        <v>8.472</v>
      </c>
      <c r="AT3490" s="89"/>
      <c r="AU3490" s="99">
        <v>0.8</v>
      </c>
      <c r="AV3490" s="99">
        <v>740</v>
      </c>
      <c r="AW3490" s="99">
        <v>0.58335999999999999</v>
      </c>
      <c r="AX3490" s="99">
        <v>3550.5119999999997</v>
      </c>
      <c r="AY3490" s="99">
        <v>4017.2</v>
      </c>
      <c r="AZ3490" s="99">
        <v>8.4719999999999995</v>
      </c>
      <c r="BA3490" s="119" t="s">
        <v>9</v>
      </c>
      <c r="BB3490" s="4">
        <v>3490</v>
      </c>
      <c r="BC3490" s="4">
        <v>0.8</v>
      </c>
    </row>
    <row r="3491" spans="2:55">
      <c r="B3491">
        <v>3490</v>
      </c>
      <c r="C3491" s="107">
        <f t="shared" si="655"/>
        <v>0.8</v>
      </c>
      <c r="D3491" s="5">
        <f t="shared" si="656"/>
        <v>760</v>
      </c>
      <c r="E3491" s="5" t="str">
        <f t="shared" si="657"/>
        <v>0.5950</v>
      </c>
      <c r="F3491" s="5" t="str">
        <f t="shared" si="658"/>
        <v>3588</v>
      </c>
      <c r="G3491" s="5" t="str">
        <f t="shared" si="659"/>
        <v>4064</v>
      </c>
      <c r="H3491" s="5" t="str">
        <f t="shared" si="660"/>
        <v>8.517</v>
      </c>
      <c r="I3491" s="1" t="s">
        <v>9</v>
      </c>
      <c r="AN3491" s="89" t="str">
        <f t="shared" si="661"/>
        <v>0.8000</v>
      </c>
      <c r="AO3491" s="89" t="str">
        <f t="shared" si="662"/>
        <v>760.0</v>
      </c>
      <c r="AP3491" s="89" t="str">
        <f t="shared" si="663"/>
        <v>0.5950</v>
      </c>
      <c r="AQ3491" s="89" t="str">
        <f t="shared" si="664"/>
        <v>3588</v>
      </c>
      <c r="AR3491" s="89" t="str">
        <f t="shared" si="665"/>
        <v>4064</v>
      </c>
      <c r="AS3491" s="89" t="str">
        <f t="shared" si="666"/>
        <v>8.517</v>
      </c>
      <c r="AT3491" s="89"/>
      <c r="AU3491" s="99">
        <v>0.8</v>
      </c>
      <c r="AV3491" s="99">
        <v>760</v>
      </c>
      <c r="AW3491" s="99">
        <v>0.59498000000000006</v>
      </c>
      <c r="AX3491" s="99">
        <v>3587.5160000000001</v>
      </c>
      <c r="AY3491" s="99">
        <v>4063.5</v>
      </c>
      <c r="AZ3491" s="99">
        <v>8.5173000000000005</v>
      </c>
      <c r="BA3491" s="119" t="s">
        <v>9</v>
      </c>
      <c r="BB3491" s="4">
        <v>3491</v>
      </c>
      <c r="BC3491" s="4">
        <v>0.8</v>
      </c>
    </row>
    <row r="3492" spans="2:55">
      <c r="B3492">
        <v>3491</v>
      </c>
      <c r="C3492" s="107">
        <f t="shared" si="655"/>
        <v>0.8</v>
      </c>
      <c r="D3492" s="5">
        <f t="shared" si="656"/>
        <v>780</v>
      </c>
      <c r="E3492" s="5" t="str">
        <f t="shared" si="657"/>
        <v>0.6066</v>
      </c>
      <c r="F3492" s="5" t="str">
        <f t="shared" si="658"/>
        <v>3625</v>
      </c>
      <c r="G3492" s="5" t="str">
        <f t="shared" si="659"/>
        <v>4110.</v>
      </c>
      <c r="H3492" s="5" t="str">
        <f t="shared" si="660"/>
        <v>8.562</v>
      </c>
      <c r="I3492" s="1" t="s">
        <v>9</v>
      </c>
      <c r="AN3492" s="89" t="str">
        <f t="shared" si="661"/>
        <v>0.8000</v>
      </c>
      <c r="AO3492" s="89" t="str">
        <f t="shared" si="662"/>
        <v>780.0</v>
      </c>
      <c r="AP3492" s="89" t="str">
        <f t="shared" si="663"/>
        <v>0.6066</v>
      </c>
      <c r="AQ3492" s="89" t="str">
        <f t="shared" si="664"/>
        <v>3625</v>
      </c>
      <c r="AR3492" s="89" t="str">
        <f t="shared" si="665"/>
        <v>4110.</v>
      </c>
      <c r="AS3492" s="89" t="str">
        <f t="shared" si="666"/>
        <v>8.562</v>
      </c>
      <c r="AT3492" s="89"/>
      <c r="AU3492" s="99">
        <v>0.8</v>
      </c>
      <c r="AV3492" s="99">
        <v>780</v>
      </c>
      <c r="AW3492" s="99">
        <v>0.60659000000000007</v>
      </c>
      <c r="AX3492" s="99">
        <v>3624.8280000000004</v>
      </c>
      <c r="AY3492" s="99">
        <v>4110.1000000000004</v>
      </c>
      <c r="AZ3492" s="99">
        <v>8.5618999999999996</v>
      </c>
      <c r="BA3492" s="119" t="s">
        <v>9</v>
      </c>
      <c r="BB3492" s="4">
        <v>3492</v>
      </c>
      <c r="BC3492" s="4">
        <v>0.8</v>
      </c>
    </row>
    <row r="3493" spans="2:55">
      <c r="B3493">
        <v>3492</v>
      </c>
      <c r="C3493" s="107">
        <f t="shared" si="655"/>
        <v>0.8</v>
      </c>
      <c r="D3493" s="5">
        <f t="shared" si="656"/>
        <v>800</v>
      </c>
      <c r="E3493" s="5" t="str">
        <f t="shared" si="657"/>
        <v>0.6182</v>
      </c>
      <c r="F3493" s="5" t="str">
        <f t="shared" si="658"/>
        <v>3662</v>
      </c>
      <c r="G3493" s="5" t="str">
        <f t="shared" si="659"/>
        <v>4157</v>
      </c>
      <c r="H3493" s="5" t="str">
        <f t="shared" si="660"/>
        <v>8.606</v>
      </c>
      <c r="I3493" s="1" t="s">
        <v>9</v>
      </c>
      <c r="AN3493" s="89" t="str">
        <f t="shared" si="661"/>
        <v>0.8000</v>
      </c>
      <c r="AO3493" s="89" t="str">
        <f t="shared" si="662"/>
        <v>800.0</v>
      </c>
      <c r="AP3493" s="89" t="str">
        <f t="shared" si="663"/>
        <v>0.6182</v>
      </c>
      <c r="AQ3493" s="89" t="str">
        <f t="shared" si="664"/>
        <v>3662</v>
      </c>
      <c r="AR3493" s="89" t="str">
        <f t="shared" si="665"/>
        <v>4157</v>
      </c>
      <c r="AS3493" s="89" t="str">
        <f t="shared" si="666"/>
        <v>8.606</v>
      </c>
      <c r="AT3493" s="89"/>
      <c r="AU3493" s="99">
        <v>0.8</v>
      </c>
      <c r="AV3493" s="99">
        <v>800</v>
      </c>
      <c r="AW3493" s="99">
        <v>0.61820000000000008</v>
      </c>
      <c r="AX3493" s="99">
        <v>3662.44</v>
      </c>
      <c r="AY3493" s="99">
        <v>4157</v>
      </c>
      <c r="AZ3493" s="99">
        <v>8.6060999999999996</v>
      </c>
      <c r="BA3493" s="119" t="s">
        <v>9</v>
      </c>
      <c r="BB3493" s="4">
        <v>3493</v>
      </c>
      <c r="BC3493" s="4">
        <v>0.8</v>
      </c>
    </row>
    <row r="3494" spans="2:55">
      <c r="B3494">
        <v>3493</v>
      </c>
      <c r="C3494" s="107">
        <f t="shared" si="655"/>
        <v>0.8</v>
      </c>
      <c r="D3494" s="5">
        <f t="shared" si="656"/>
        <v>820</v>
      </c>
      <c r="E3494" s="5" t="str">
        <f t="shared" si="657"/>
        <v>0.6298</v>
      </c>
      <c r="F3494" s="5" t="str">
        <f t="shared" si="658"/>
        <v>3700.</v>
      </c>
      <c r="G3494" s="5" t="str">
        <f t="shared" si="659"/>
        <v>4204</v>
      </c>
      <c r="H3494" s="5" t="str">
        <f t="shared" si="660"/>
        <v>8.650</v>
      </c>
      <c r="I3494" s="1" t="s">
        <v>9</v>
      </c>
      <c r="AN3494" s="89" t="str">
        <f t="shared" si="661"/>
        <v>0.8000</v>
      </c>
      <c r="AO3494" s="89" t="str">
        <f t="shared" si="662"/>
        <v>820.0</v>
      </c>
      <c r="AP3494" s="89" t="str">
        <f t="shared" si="663"/>
        <v>0.6298</v>
      </c>
      <c r="AQ3494" s="89" t="str">
        <f t="shared" si="664"/>
        <v>3700.</v>
      </c>
      <c r="AR3494" s="89" t="str">
        <f t="shared" si="665"/>
        <v>4204</v>
      </c>
      <c r="AS3494" s="89" t="str">
        <f t="shared" si="666"/>
        <v>8.650</v>
      </c>
      <c r="AT3494" s="89"/>
      <c r="AU3494" s="99">
        <v>0.8</v>
      </c>
      <c r="AV3494" s="99">
        <v>820</v>
      </c>
      <c r="AW3494" s="99">
        <v>0.62980999999999998</v>
      </c>
      <c r="AX3494" s="99">
        <v>3700.3519999999999</v>
      </c>
      <c r="AY3494" s="99">
        <v>4204.2</v>
      </c>
      <c r="AZ3494" s="99">
        <v>8.6495999999999995</v>
      </c>
      <c r="BA3494" s="119" t="s">
        <v>9</v>
      </c>
      <c r="BB3494" s="4">
        <v>3494</v>
      </c>
      <c r="BC3494" s="4">
        <v>0.8</v>
      </c>
    </row>
    <row r="3495" spans="2:55">
      <c r="B3495">
        <v>3494</v>
      </c>
      <c r="C3495" s="107">
        <f t="shared" si="655"/>
        <v>0.8</v>
      </c>
      <c r="D3495" s="5">
        <f t="shared" si="656"/>
        <v>840</v>
      </c>
      <c r="E3495" s="5" t="str">
        <f t="shared" si="657"/>
        <v>0.6414</v>
      </c>
      <c r="F3495" s="5" t="str">
        <f t="shared" si="658"/>
        <v>3738</v>
      </c>
      <c r="G3495" s="5" t="str">
        <f t="shared" si="659"/>
        <v>4252</v>
      </c>
      <c r="H3495" s="5" t="str">
        <f t="shared" si="660"/>
        <v>8.693</v>
      </c>
      <c r="I3495" s="1" t="s">
        <v>9</v>
      </c>
      <c r="AN3495" s="89" t="str">
        <f t="shared" si="661"/>
        <v>0.8000</v>
      </c>
      <c r="AO3495" s="89" t="str">
        <f t="shared" si="662"/>
        <v>840.0</v>
      </c>
      <c r="AP3495" s="89" t="str">
        <f t="shared" si="663"/>
        <v>0.6414</v>
      </c>
      <c r="AQ3495" s="89" t="str">
        <f t="shared" si="664"/>
        <v>3738</v>
      </c>
      <c r="AR3495" s="89" t="str">
        <f t="shared" si="665"/>
        <v>4252</v>
      </c>
      <c r="AS3495" s="89" t="str">
        <f t="shared" si="666"/>
        <v>8.693</v>
      </c>
      <c r="AT3495" s="89"/>
      <c r="AU3495" s="99">
        <v>0.8</v>
      </c>
      <c r="AV3495" s="99">
        <v>840</v>
      </c>
      <c r="AW3495" s="99">
        <v>0.64140999999999992</v>
      </c>
      <c r="AX3495" s="99">
        <v>3738.4720000000007</v>
      </c>
      <c r="AY3495" s="99">
        <v>4251.6000000000004</v>
      </c>
      <c r="AZ3495" s="99">
        <v>8.6926000000000005</v>
      </c>
      <c r="BA3495" s="119" t="s">
        <v>9</v>
      </c>
      <c r="BB3495" s="4">
        <v>3495</v>
      </c>
      <c r="BC3495" s="4">
        <v>0.8</v>
      </c>
    </row>
    <row r="3496" spans="2:55">
      <c r="B3496">
        <v>3495</v>
      </c>
      <c r="C3496" s="107">
        <f t="shared" si="655"/>
        <v>0.8</v>
      </c>
      <c r="D3496" s="5">
        <f t="shared" si="656"/>
        <v>860</v>
      </c>
      <c r="E3496" s="5" t="str">
        <f t="shared" si="657"/>
        <v>0.6530</v>
      </c>
      <c r="F3496" s="5" t="str">
        <f t="shared" si="658"/>
        <v>3777</v>
      </c>
      <c r="G3496" s="5" t="str">
        <f t="shared" si="659"/>
        <v>4299</v>
      </c>
      <c r="H3496" s="5" t="str">
        <f t="shared" si="660"/>
        <v>8.735</v>
      </c>
      <c r="I3496" s="1" t="s">
        <v>9</v>
      </c>
      <c r="AN3496" s="89" t="str">
        <f t="shared" si="661"/>
        <v>0.8000</v>
      </c>
      <c r="AO3496" s="89" t="str">
        <f t="shared" si="662"/>
        <v>860.0</v>
      </c>
      <c r="AP3496" s="89" t="str">
        <f t="shared" si="663"/>
        <v>0.6530</v>
      </c>
      <c r="AQ3496" s="89" t="str">
        <f t="shared" si="664"/>
        <v>3777</v>
      </c>
      <c r="AR3496" s="89" t="str">
        <f t="shared" si="665"/>
        <v>4299</v>
      </c>
      <c r="AS3496" s="89" t="str">
        <f t="shared" si="666"/>
        <v>8.735</v>
      </c>
      <c r="AT3496" s="89"/>
      <c r="AU3496" s="99">
        <v>0.8</v>
      </c>
      <c r="AV3496" s="99">
        <v>860</v>
      </c>
      <c r="AW3496" s="99">
        <v>0.65300000000000002</v>
      </c>
      <c r="AX3496" s="99">
        <v>3776.9</v>
      </c>
      <c r="AY3496" s="99">
        <v>4299.3</v>
      </c>
      <c r="AZ3496" s="99">
        <v>8.7350999999999992</v>
      </c>
      <c r="BA3496" s="119" t="s">
        <v>9</v>
      </c>
      <c r="BB3496" s="4">
        <v>3496</v>
      </c>
      <c r="BC3496" s="4">
        <v>0.8</v>
      </c>
    </row>
    <row r="3497" spans="2:55">
      <c r="B3497">
        <v>3496</v>
      </c>
      <c r="C3497" s="107">
        <f t="shared" si="655"/>
        <v>0.8</v>
      </c>
      <c r="D3497" s="5">
        <f t="shared" si="656"/>
        <v>880</v>
      </c>
      <c r="E3497" s="5" t="str">
        <f t="shared" si="657"/>
        <v>0.6646</v>
      </c>
      <c r="F3497" s="5" t="str">
        <f t="shared" si="658"/>
        <v>3816</v>
      </c>
      <c r="G3497" s="5" t="str">
        <f t="shared" si="659"/>
        <v>4347</v>
      </c>
      <c r="H3497" s="5" t="str">
        <f t="shared" si="660"/>
        <v>8.777</v>
      </c>
      <c r="I3497" s="1" t="s">
        <v>9</v>
      </c>
      <c r="AN3497" s="89" t="str">
        <f t="shared" si="661"/>
        <v>0.8000</v>
      </c>
      <c r="AO3497" s="89" t="str">
        <f t="shared" si="662"/>
        <v>880.0</v>
      </c>
      <c r="AP3497" s="89" t="str">
        <f t="shared" si="663"/>
        <v>0.6646</v>
      </c>
      <c r="AQ3497" s="89" t="str">
        <f t="shared" si="664"/>
        <v>3816</v>
      </c>
      <c r="AR3497" s="89" t="str">
        <f t="shared" si="665"/>
        <v>4347</v>
      </c>
      <c r="AS3497" s="89" t="str">
        <f t="shared" si="666"/>
        <v>8.777</v>
      </c>
      <c r="AT3497" s="89"/>
      <c r="AU3497" s="99">
        <v>0.8</v>
      </c>
      <c r="AV3497" s="99">
        <v>880</v>
      </c>
      <c r="AW3497" s="99">
        <v>0.66459999999999997</v>
      </c>
      <c r="AX3497" s="99">
        <v>3815.52</v>
      </c>
      <c r="AY3497" s="99">
        <v>4347.2</v>
      </c>
      <c r="AZ3497" s="99">
        <v>8.7769999999999992</v>
      </c>
      <c r="BA3497" s="119" t="s">
        <v>9</v>
      </c>
      <c r="BB3497" s="4">
        <v>3497</v>
      </c>
      <c r="BC3497" s="4">
        <v>0.8</v>
      </c>
    </row>
    <row r="3498" spans="2:55">
      <c r="B3498">
        <v>3497</v>
      </c>
      <c r="C3498" s="107">
        <f t="shared" si="655"/>
        <v>0.8</v>
      </c>
      <c r="D3498" s="5">
        <f t="shared" si="656"/>
        <v>900</v>
      </c>
      <c r="E3498" s="5" t="str">
        <f t="shared" si="657"/>
        <v>0.6762</v>
      </c>
      <c r="F3498" s="5" t="str">
        <f t="shared" si="658"/>
        <v>3855</v>
      </c>
      <c r="G3498" s="5" t="str">
        <f t="shared" si="659"/>
        <v>4396</v>
      </c>
      <c r="H3498" s="5" t="str">
        <f t="shared" si="660"/>
        <v>8.819</v>
      </c>
      <c r="I3498" s="1" t="s">
        <v>9</v>
      </c>
      <c r="AN3498" s="89" t="str">
        <f t="shared" si="661"/>
        <v>0.8000</v>
      </c>
      <c r="AO3498" s="89" t="str">
        <f t="shared" si="662"/>
        <v>900.0</v>
      </c>
      <c r="AP3498" s="89" t="str">
        <f t="shared" si="663"/>
        <v>0.6762</v>
      </c>
      <c r="AQ3498" s="89" t="str">
        <f t="shared" si="664"/>
        <v>3855</v>
      </c>
      <c r="AR3498" s="89" t="str">
        <f t="shared" si="665"/>
        <v>4396</v>
      </c>
      <c r="AS3498" s="89" t="str">
        <f t="shared" si="666"/>
        <v>8.819</v>
      </c>
      <c r="AT3498" s="89"/>
      <c r="AU3498" s="99">
        <v>0.8</v>
      </c>
      <c r="AV3498" s="99">
        <v>900</v>
      </c>
      <c r="AW3498" s="99">
        <v>0.67619000000000007</v>
      </c>
      <c r="AX3498" s="99">
        <v>3854.5479999999998</v>
      </c>
      <c r="AY3498" s="99">
        <v>4395.5</v>
      </c>
      <c r="AZ3498" s="99">
        <v>8.8185000000000002</v>
      </c>
      <c r="BA3498" s="119" t="s">
        <v>9</v>
      </c>
      <c r="BB3498" s="4">
        <v>3498</v>
      </c>
      <c r="BC3498" s="4">
        <v>0.8</v>
      </c>
    </row>
    <row r="3499" spans="2:55">
      <c r="B3499">
        <v>3498</v>
      </c>
      <c r="C3499" s="107">
        <f t="shared" si="655"/>
        <v>0.8</v>
      </c>
      <c r="D3499" s="5">
        <f t="shared" si="656"/>
        <v>920</v>
      </c>
      <c r="E3499" s="5" t="str">
        <f t="shared" si="657"/>
        <v>0.6878</v>
      </c>
      <c r="F3499" s="5" t="str">
        <f t="shared" si="658"/>
        <v>3894</v>
      </c>
      <c r="G3499" s="5" t="str">
        <f t="shared" si="659"/>
        <v>4444</v>
      </c>
      <c r="H3499" s="5" t="str">
        <f t="shared" si="660"/>
        <v>8.860</v>
      </c>
      <c r="I3499" s="1" t="s">
        <v>9</v>
      </c>
      <c r="AN3499" s="89" t="str">
        <f t="shared" si="661"/>
        <v>0.8000</v>
      </c>
      <c r="AO3499" s="89" t="str">
        <f t="shared" si="662"/>
        <v>920.0</v>
      </c>
      <c r="AP3499" s="89" t="str">
        <f t="shared" si="663"/>
        <v>0.6878</v>
      </c>
      <c r="AQ3499" s="89" t="str">
        <f t="shared" si="664"/>
        <v>3894</v>
      </c>
      <c r="AR3499" s="89" t="str">
        <f t="shared" si="665"/>
        <v>4444</v>
      </c>
      <c r="AS3499" s="89" t="str">
        <f t="shared" si="666"/>
        <v>8.860</v>
      </c>
      <c r="AT3499" s="89"/>
      <c r="AU3499" s="99">
        <v>0.8</v>
      </c>
      <c r="AV3499" s="99">
        <v>920</v>
      </c>
      <c r="AW3499" s="99">
        <v>0.68777999999999995</v>
      </c>
      <c r="AX3499" s="99">
        <v>3893.7759999999998</v>
      </c>
      <c r="AY3499" s="99">
        <v>4444</v>
      </c>
      <c r="AZ3499" s="99">
        <v>8.8595000000000006</v>
      </c>
      <c r="BA3499" s="119" t="s">
        <v>9</v>
      </c>
      <c r="BB3499" s="4">
        <v>3499</v>
      </c>
      <c r="BC3499" s="4">
        <v>0.8</v>
      </c>
    </row>
    <row r="3500" spans="2:55">
      <c r="B3500">
        <v>3499</v>
      </c>
      <c r="C3500" s="107">
        <f t="shared" si="655"/>
        <v>0.8</v>
      </c>
      <c r="D3500" s="5">
        <f t="shared" si="656"/>
        <v>940</v>
      </c>
      <c r="E3500" s="5" t="str">
        <f t="shared" si="657"/>
        <v>0.6994</v>
      </c>
      <c r="F3500" s="5" t="str">
        <f t="shared" si="658"/>
        <v>3933</v>
      </c>
      <c r="G3500" s="5" t="str">
        <f t="shared" si="659"/>
        <v>4493</v>
      </c>
      <c r="H3500" s="5" t="str">
        <f t="shared" si="660"/>
        <v>8.900</v>
      </c>
      <c r="I3500" s="1" t="s">
        <v>9</v>
      </c>
      <c r="AN3500" s="89" t="str">
        <f t="shared" si="661"/>
        <v>0.8000</v>
      </c>
      <c r="AO3500" s="89" t="str">
        <f t="shared" si="662"/>
        <v>940.0</v>
      </c>
      <c r="AP3500" s="89" t="str">
        <f t="shared" si="663"/>
        <v>0.6994</v>
      </c>
      <c r="AQ3500" s="89" t="str">
        <f t="shared" si="664"/>
        <v>3933</v>
      </c>
      <c r="AR3500" s="89" t="str">
        <f t="shared" si="665"/>
        <v>4493</v>
      </c>
      <c r="AS3500" s="89" t="str">
        <f t="shared" si="666"/>
        <v>8.900</v>
      </c>
      <c r="AT3500" s="89"/>
      <c r="AU3500" s="99">
        <v>0.8</v>
      </c>
      <c r="AV3500" s="99">
        <v>940</v>
      </c>
      <c r="AW3500" s="99">
        <v>0.69935999999999998</v>
      </c>
      <c r="AX3500" s="99">
        <v>3933.212</v>
      </c>
      <c r="AY3500" s="99">
        <v>4492.7</v>
      </c>
      <c r="AZ3500" s="99">
        <v>8.9</v>
      </c>
      <c r="BA3500" s="119" t="s">
        <v>9</v>
      </c>
      <c r="BB3500" s="4">
        <v>3500</v>
      </c>
      <c r="BC3500" s="4">
        <v>0.8</v>
      </c>
    </row>
    <row r="3501" spans="2:55">
      <c r="B3501">
        <v>3500</v>
      </c>
      <c r="C3501" s="107">
        <f t="shared" si="655"/>
        <v>0.8</v>
      </c>
      <c r="D3501" s="5">
        <f t="shared" si="656"/>
        <v>960</v>
      </c>
      <c r="E3501" s="5" t="str">
        <f t="shared" si="657"/>
        <v>0.7110</v>
      </c>
      <c r="F3501" s="5" t="str">
        <f t="shared" si="658"/>
        <v>3973</v>
      </c>
      <c r="G3501" s="5" t="str">
        <f t="shared" si="659"/>
        <v>4542</v>
      </c>
      <c r="H3501" s="5" t="str">
        <f t="shared" si="660"/>
        <v>8.940</v>
      </c>
      <c r="I3501" s="1" t="s">
        <v>9</v>
      </c>
      <c r="AN3501" s="89" t="str">
        <f t="shared" si="661"/>
        <v>0.8000</v>
      </c>
      <c r="AO3501" s="89" t="str">
        <f t="shared" si="662"/>
        <v>960.0</v>
      </c>
      <c r="AP3501" s="89" t="str">
        <f t="shared" si="663"/>
        <v>0.7110</v>
      </c>
      <c r="AQ3501" s="89" t="str">
        <f t="shared" si="664"/>
        <v>3973</v>
      </c>
      <c r="AR3501" s="89" t="str">
        <f t="shared" si="665"/>
        <v>4542</v>
      </c>
      <c r="AS3501" s="89" t="str">
        <f t="shared" si="666"/>
        <v>8.940</v>
      </c>
      <c r="AT3501" s="89"/>
      <c r="AU3501" s="99">
        <v>0.8</v>
      </c>
      <c r="AV3501" s="99">
        <v>960</v>
      </c>
      <c r="AW3501" s="99">
        <v>0.71095000000000008</v>
      </c>
      <c r="AX3501" s="99">
        <v>3972.9399999999996</v>
      </c>
      <c r="AY3501" s="99">
        <v>4541.7</v>
      </c>
      <c r="AZ3501" s="99">
        <v>8.94</v>
      </c>
      <c r="BA3501" s="119" t="s">
        <v>9</v>
      </c>
      <c r="BB3501" s="4">
        <v>3501</v>
      </c>
      <c r="BC3501" s="4">
        <v>0.8</v>
      </c>
    </row>
    <row r="3502" spans="2:55">
      <c r="B3502">
        <v>3501</v>
      </c>
      <c r="C3502" s="107">
        <f t="shared" si="655"/>
        <v>0.8</v>
      </c>
      <c r="D3502" s="5">
        <f t="shared" si="656"/>
        <v>980</v>
      </c>
      <c r="E3502" s="5" t="str">
        <f t="shared" si="657"/>
        <v>0.7225</v>
      </c>
      <c r="F3502" s="5" t="str">
        <f t="shared" si="658"/>
        <v>4013</v>
      </c>
      <c r="G3502" s="5" t="str">
        <f t="shared" si="659"/>
        <v>4591</v>
      </c>
      <c r="H3502" s="5" t="str">
        <f t="shared" si="660"/>
        <v>8.980</v>
      </c>
      <c r="I3502" s="1" t="s">
        <v>9</v>
      </c>
      <c r="AN3502" s="89" t="str">
        <f t="shared" si="661"/>
        <v>0.8000</v>
      </c>
      <c r="AO3502" s="89" t="str">
        <f t="shared" si="662"/>
        <v>980.0</v>
      </c>
      <c r="AP3502" s="89" t="str">
        <f t="shared" si="663"/>
        <v>0.7225</v>
      </c>
      <c r="AQ3502" s="89" t="str">
        <f t="shared" si="664"/>
        <v>4013</v>
      </c>
      <c r="AR3502" s="89" t="str">
        <f t="shared" si="665"/>
        <v>4591</v>
      </c>
      <c r="AS3502" s="89" t="str">
        <f t="shared" si="666"/>
        <v>8.980</v>
      </c>
      <c r="AT3502" s="89"/>
      <c r="AU3502" s="99">
        <v>0.8</v>
      </c>
      <c r="AV3502" s="99">
        <v>980</v>
      </c>
      <c r="AW3502" s="99">
        <v>0.72253000000000001</v>
      </c>
      <c r="AX3502" s="99">
        <v>4012.9760000000001</v>
      </c>
      <c r="AY3502" s="99">
        <v>4591</v>
      </c>
      <c r="AZ3502" s="99">
        <v>8.9796999999999993</v>
      </c>
      <c r="BA3502" s="119" t="s">
        <v>9</v>
      </c>
      <c r="BB3502" s="4">
        <v>3502</v>
      </c>
      <c r="BC3502" s="4">
        <v>0.8</v>
      </c>
    </row>
    <row r="3503" spans="2:55">
      <c r="B3503">
        <v>3502</v>
      </c>
      <c r="C3503" s="107">
        <f t="shared" si="655"/>
        <v>0.8</v>
      </c>
      <c r="D3503" s="5">
        <f t="shared" si="656"/>
        <v>1000</v>
      </c>
      <c r="E3503" s="5" t="str">
        <f t="shared" si="657"/>
        <v>0.7341</v>
      </c>
      <c r="F3503" s="5" t="str">
        <f t="shared" si="658"/>
        <v>4053</v>
      </c>
      <c r="G3503" s="5" t="str">
        <f t="shared" si="659"/>
        <v>4641</v>
      </c>
      <c r="H3503" s="5" t="str">
        <f t="shared" si="660"/>
        <v>9.019</v>
      </c>
      <c r="I3503" s="1" t="s">
        <v>9</v>
      </c>
      <c r="AN3503" s="89" t="str">
        <f t="shared" si="661"/>
        <v>0.8000</v>
      </c>
      <c r="AO3503" s="89" t="str">
        <f t="shared" si="662"/>
        <v>1000.</v>
      </c>
      <c r="AP3503" s="89" t="str">
        <f t="shared" si="663"/>
        <v>0.7341</v>
      </c>
      <c r="AQ3503" s="89" t="str">
        <f t="shared" si="664"/>
        <v>4053</v>
      </c>
      <c r="AR3503" s="89" t="str">
        <f t="shared" si="665"/>
        <v>4641</v>
      </c>
      <c r="AS3503" s="89" t="str">
        <f t="shared" si="666"/>
        <v>9.019</v>
      </c>
      <c r="AT3503" s="89"/>
      <c r="AU3503" s="99">
        <v>0.8</v>
      </c>
      <c r="AV3503" s="99">
        <v>1000</v>
      </c>
      <c r="AW3503" s="99">
        <v>0.73411000000000004</v>
      </c>
      <c r="AX3503" s="99">
        <v>4053.212</v>
      </c>
      <c r="AY3503" s="99">
        <v>4640.5</v>
      </c>
      <c r="AZ3503" s="99">
        <v>9.0189000000000004</v>
      </c>
      <c r="BA3503" s="119" t="s">
        <v>9</v>
      </c>
      <c r="BB3503" s="4">
        <v>3503</v>
      </c>
      <c r="BC3503" s="4">
        <v>0.8</v>
      </c>
    </row>
    <row r="3504" spans="2:55">
      <c r="B3504">
        <v>3503</v>
      </c>
      <c r="C3504" s="107">
        <f t="shared" si="655"/>
        <v>0.8</v>
      </c>
      <c r="D3504" s="5">
        <f t="shared" si="656"/>
        <v>1100</v>
      </c>
      <c r="E3504" s="5" t="str">
        <f t="shared" si="657"/>
        <v>0.7920</v>
      </c>
      <c r="F3504" s="5" t="str">
        <f t="shared" si="658"/>
        <v>4258</v>
      </c>
      <c r="G3504" s="5" t="str">
        <f t="shared" si="659"/>
        <v>4892</v>
      </c>
      <c r="H3504" s="5" t="str">
        <f t="shared" si="660"/>
        <v>9.209</v>
      </c>
      <c r="I3504" s="1" t="s">
        <v>9</v>
      </c>
      <c r="AN3504" s="89" t="str">
        <f t="shared" si="661"/>
        <v>0.8000</v>
      </c>
      <c r="AO3504" s="89" t="str">
        <f t="shared" si="662"/>
        <v>1100.</v>
      </c>
      <c r="AP3504" s="89" t="str">
        <f t="shared" si="663"/>
        <v>0.7920</v>
      </c>
      <c r="AQ3504" s="89" t="str">
        <f t="shared" si="664"/>
        <v>4258</v>
      </c>
      <c r="AR3504" s="89" t="str">
        <f t="shared" si="665"/>
        <v>4892</v>
      </c>
      <c r="AS3504" s="89" t="str">
        <f t="shared" si="666"/>
        <v>9.209</v>
      </c>
      <c r="AT3504" s="89"/>
      <c r="AU3504" s="99">
        <v>0.8</v>
      </c>
      <c r="AV3504" s="99">
        <v>1100</v>
      </c>
      <c r="AW3504" s="99">
        <v>0.79197000000000006</v>
      </c>
      <c r="AX3504" s="99">
        <v>4258.3239999999996</v>
      </c>
      <c r="AY3504" s="99">
        <v>4891.8999999999996</v>
      </c>
      <c r="AZ3504" s="99">
        <v>9.2088999999999999</v>
      </c>
      <c r="BA3504" s="119" t="s">
        <v>9</v>
      </c>
      <c r="BB3504" s="4">
        <v>3504</v>
      </c>
      <c r="BC3504" s="4">
        <v>0.8</v>
      </c>
    </row>
    <row r="3505" spans="2:55">
      <c r="B3505">
        <v>3504</v>
      </c>
      <c r="C3505" s="107">
        <f t="shared" si="655"/>
        <v>0.8</v>
      </c>
      <c r="D3505" s="5">
        <f t="shared" si="656"/>
        <v>1200</v>
      </c>
      <c r="E3505" s="5" t="str">
        <f t="shared" si="657"/>
        <v>0.8498</v>
      </c>
      <c r="F3505" s="5" t="str">
        <f t="shared" si="658"/>
        <v>4469</v>
      </c>
      <c r="G3505" s="5" t="str">
        <f t="shared" si="659"/>
        <v>5149</v>
      </c>
      <c r="H3505" s="5" t="str">
        <f t="shared" si="660"/>
        <v>9.390</v>
      </c>
      <c r="I3505" s="1" t="s">
        <v>9</v>
      </c>
      <c r="AN3505" s="89" t="str">
        <f t="shared" si="661"/>
        <v>0.8000</v>
      </c>
      <c r="AO3505" s="89" t="str">
        <f t="shared" si="662"/>
        <v>1200.</v>
      </c>
      <c r="AP3505" s="89" t="str">
        <f t="shared" si="663"/>
        <v>0.8498</v>
      </c>
      <c r="AQ3505" s="89" t="str">
        <f t="shared" si="664"/>
        <v>4469</v>
      </c>
      <c r="AR3505" s="89" t="str">
        <f t="shared" si="665"/>
        <v>5149</v>
      </c>
      <c r="AS3505" s="89" t="str">
        <f t="shared" si="666"/>
        <v>9.390</v>
      </c>
      <c r="AT3505" s="89"/>
      <c r="AU3505" s="99">
        <v>0.8</v>
      </c>
      <c r="AV3505" s="99">
        <v>1200</v>
      </c>
      <c r="AW3505" s="99">
        <v>0.8498</v>
      </c>
      <c r="AX3505" s="99">
        <v>4469.3599999999997</v>
      </c>
      <c r="AY3505" s="99">
        <v>5149.2</v>
      </c>
      <c r="AZ3505" s="99">
        <v>9.3897999999999993</v>
      </c>
      <c r="BA3505" s="119" t="s">
        <v>9</v>
      </c>
      <c r="BB3505" s="4">
        <v>3505</v>
      </c>
      <c r="BC3505" s="4">
        <v>0.8</v>
      </c>
    </row>
    <row r="3506" spans="2:55">
      <c r="B3506">
        <v>3505</v>
      </c>
      <c r="C3506" s="107">
        <f t="shared" si="655"/>
        <v>0.8</v>
      </c>
      <c r="D3506" s="5">
        <f t="shared" si="656"/>
        <v>1300</v>
      </c>
      <c r="E3506" s="5" t="str">
        <f t="shared" si="657"/>
        <v>0.9076</v>
      </c>
      <c r="F3506" s="5" t="str">
        <f t="shared" si="658"/>
        <v>4686</v>
      </c>
      <c r="G3506" s="5" t="str">
        <f t="shared" si="659"/>
        <v>5412</v>
      </c>
      <c r="H3506" s="5" t="str">
        <f t="shared" si="660"/>
        <v>9.563</v>
      </c>
      <c r="I3506" s="1" t="s">
        <v>9</v>
      </c>
      <c r="AN3506" s="89" t="str">
        <f t="shared" si="661"/>
        <v>0.8000</v>
      </c>
      <c r="AO3506" s="89" t="str">
        <f t="shared" si="662"/>
        <v>1300.</v>
      </c>
      <c r="AP3506" s="89" t="str">
        <f t="shared" si="663"/>
        <v>0.9076</v>
      </c>
      <c r="AQ3506" s="89" t="str">
        <f t="shared" si="664"/>
        <v>4686</v>
      </c>
      <c r="AR3506" s="89" t="str">
        <f t="shared" si="665"/>
        <v>5412</v>
      </c>
      <c r="AS3506" s="89" t="str">
        <f t="shared" si="666"/>
        <v>9.563</v>
      </c>
      <c r="AT3506" s="89"/>
      <c r="AU3506" s="99">
        <v>0.8</v>
      </c>
      <c r="AV3506" s="99">
        <v>1300</v>
      </c>
      <c r="AW3506" s="99">
        <v>0.90760000000000007</v>
      </c>
      <c r="AX3506" s="99">
        <v>4686.12</v>
      </c>
      <c r="AY3506" s="99">
        <v>5412.2</v>
      </c>
      <c r="AZ3506" s="99">
        <v>9.5625</v>
      </c>
      <c r="BA3506" s="119" t="s">
        <v>9</v>
      </c>
      <c r="BB3506" s="4">
        <v>3506</v>
      </c>
      <c r="BC3506" s="4">
        <v>0.8</v>
      </c>
    </row>
    <row r="3507" spans="2:55">
      <c r="B3507">
        <v>3506</v>
      </c>
      <c r="C3507" s="107">
        <f t="shared" si="655"/>
        <v>0.8</v>
      </c>
      <c r="D3507" s="5">
        <f t="shared" si="656"/>
        <v>1400</v>
      </c>
      <c r="E3507" s="5" t="str">
        <f t="shared" si="657"/>
        <v>0.9654</v>
      </c>
      <c r="F3507" s="5" t="str">
        <f t="shared" si="658"/>
        <v>4908</v>
      </c>
      <c r="G3507" s="5" t="str">
        <f t="shared" si="659"/>
        <v>5680.</v>
      </c>
      <c r="H3507" s="5" t="str">
        <f t="shared" si="660"/>
        <v>9.728</v>
      </c>
      <c r="I3507" s="1" t="s">
        <v>9</v>
      </c>
      <c r="AN3507" s="89" t="str">
        <f t="shared" si="661"/>
        <v>0.8000</v>
      </c>
      <c r="AO3507" s="89" t="str">
        <f t="shared" si="662"/>
        <v>1400.</v>
      </c>
      <c r="AP3507" s="89" t="str">
        <f t="shared" si="663"/>
        <v>0.9654</v>
      </c>
      <c r="AQ3507" s="89" t="str">
        <f t="shared" si="664"/>
        <v>4908</v>
      </c>
      <c r="AR3507" s="89" t="str">
        <f t="shared" si="665"/>
        <v>5680.</v>
      </c>
      <c r="AS3507" s="89" t="str">
        <f t="shared" si="666"/>
        <v>9.728</v>
      </c>
      <c r="AT3507" s="89"/>
      <c r="AU3507" s="99">
        <v>0.8</v>
      </c>
      <c r="AV3507" s="99">
        <v>1400</v>
      </c>
      <c r="AW3507" s="99">
        <v>0.96538999999999997</v>
      </c>
      <c r="AX3507" s="99">
        <v>4907.9880000000003</v>
      </c>
      <c r="AY3507" s="99">
        <v>5680.3</v>
      </c>
      <c r="AZ3507" s="99">
        <v>9.7277000000000005</v>
      </c>
      <c r="BA3507" s="119" t="s">
        <v>9</v>
      </c>
      <c r="BB3507" s="4">
        <v>3507</v>
      </c>
      <c r="BC3507" s="4">
        <v>0.8</v>
      </c>
    </row>
    <row r="3508" spans="2:55">
      <c r="B3508">
        <v>3507</v>
      </c>
      <c r="C3508" s="107">
        <f t="shared" si="655"/>
        <v>0.8</v>
      </c>
      <c r="D3508" s="5">
        <f t="shared" si="656"/>
        <v>1500</v>
      </c>
      <c r="E3508" s="5" t="str">
        <f t="shared" si="657"/>
        <v>1.023</v>
      </c>
      <c r="F3508" s="5" t="str">
        <f t="shared" si="658"/>
        <v>5135</v>
      </c>
      <c r="G3508" s="5" t="str">
        <f t="shared" si="659"/>
        <v>5953</v>
      </c>
      <c r="H3508" s="5" t="str">
        <f t="shared" si="660"/>
        <v>9.886</v>
      </c>
      <c r="I3508" s="1" t="s">
        <v>9</v>
      </c>
      <c r="AN3508" s="89" t="str">
        <f t="shared" si="661"/>
        <v>0.8000</v>
      </c>
      <c r="AO3508" s="89" t="str">
        <f t="shared" si="662"/>
        <v>1500.</v>
      </c>
      <c r="AP3508" s="89" t="str">
        <f t="shared" si="663"/>
        <v>1.023</v>
      </c>
      <c r="AQ3508" s="89" t="str">
        <f t="shared" si="664"/>
        <v>5135</v>
      </c>
      <c r="AR3508" s="89" t="str">
        <f t="shared" si="665"/>
        <v>5953</v>
      </c>
      <c r="AS3508" s="89" t="str">
        <f t="shared" si="666"/>
        <v>9.886</v>
      </c>
      <c r="AT3508" s="89"/>
      <c r="AU3508" s="99">
        <v>0.8</v>
      </c>
      <c r="AV3508" s="99">
        <v>1500</v>
      </c>
      <c r="AW3508" s="99">
        <v>1.0232000000000001</v>
      </c>
      <c r="AX3508" s="99">
        <v>5134.6399999999994</v>
      </c>
      <c r="AY3508" s="99">
        <v>5953.2</v>
      </c>
      <c r="AZ3508" s="99">
        <v>9.8861000000000008</v>
      </c>
      <c r="BA3508" s="119" t="s">
        <v>9</v>
      </c>
      <c r="BB3508" s="4">
        <v>3508</v>
      </c>
      <c r="BC3508" s="4">
        <v>0.8</v>
      </c>
    </row>
    <row r="3509" spans="2:55">
      <c r="B3509">
        <v>3508</v>
      </c>
      <c r="C3509" s="107">
        <f t="shared" si="655"/>
        <v>0.8</v>
      </c>
      <c r="D3509" s="5">
        <f t="shared" si="656"/>
        <v>1600</v>
      </c>
      <c r="E3509" s="5" t="str">
        <f t="shared" si="657"/>
        <v>1.081</v>
      </c>
      <c r="F3509" s="5" t="str">
        <f t="shared" si="658"/>
        <v>5366</v>
      </c>
      <c r="G3509" s="5" t="str">
        <f t="shared" si="659"/>
        <v>6231</v>
      </c>
      <c r="H3509" s="5" t="str">
        <f t="shared" si="660"/>
        <v>10.04</v>
      </c>
      <c r="I3509" s="1" t="s">
        <v>9</v>
      </c>
      <c r="AN3509" s="89" t="str">
        <f t="shared" si="661"/>
        <v>0.8000</v>
      </c>
      <c r="AO3509" s="89" t="str">
        <f t="shared" si="662"/>
        <v>1600.</v>
      </c>
      <c r="AP3509" s="89" t="str">
        <f t="shared" si="663"/>
        <v>1.081</v>
      </c>
      <c r="AQ3509" s="89" t="str">
        <f t="shared" si="664"/>
        <v>5366</v>
      </c>
      <c r="AR3509" s="89" t="str">
        <f t="shared" si="665"/>
        <v>6231</v>
      </c>
      <c r="AS3509" s="89" t="str">
        <f t="shared" si="666"/>
        <v>10.04</v>
      </c>
      <c r="AT3509" s="89"/>
      <c r="AU3509" s="99">
        <v>0.8</v>
      </c>
      <c r="AV3509" s="99">
        <v>1600</v>
      </c>
      <c r="AW3509" s="99">
        <v>1.0809000000000002</v>
      </c>
      <c r="AX3509" s="99">
        <v>5365.78</v>
      </c>
      <c r="AY3509" s="99">
        <v>6230.5</v>
      </c>
      <c r="AZ3509" s="99">
        <v>10.038</v>
      </c>
      <c r="BA3509" s="119" t="s">
        <v>9</v>
      </c>
      <c r="BB3509" s="4">
        <v>3509</v>
      </c>
      <c r="BC3509" s="4">
        <v>0.8</v>
      </c>
    </row>
    <row r="3510" spans="2:55">
      <c r="B3510">
        <v>3509</v>
      </c>
      <c r="C3510" s="107">
        <f t="shared" si="655"/>
        <v>0.8</v>
      </c>
      <c r="D3510" s="5">
        <f t="shared" si="656"/>
        <v>1800</v>
      </c>
      <c r="E3510" s="5" t="str">
        <f t="shared" si="657"/>
        <v>1.196</v>
      </c>
      <c r="F3510" s="5" t="str">
        <f t="shared" si="658"/>
        <v>5840.</v>
      </c>
      <c r="G3510" s="5" t="str">
        <f t="shared" si="659"/>
        <v>6797</v>
      </c>
      <c r="H3510" s="5" t="str">
        <f t="shared" si="660"/>
        <v>10.33</v>
      </c>
      <c r="I3510" s="1" t="s">
        <v>9</v>
      </c>
      <c r="AN3510" s="89" t="str">
        <f t="shared" si="661"/>
        <v>0.8000</v>
      </c>
      <c r="AO3510" s="89" t="str">
        <f t="shared" si="662"/>
        <v>1800.</v>
      </c>
      <c r="AP3510" s="89" t="str">
        <f t="shared" si="663"/>
        <v>1.196</v>
      </c>
      <c r="AQ3510" s="89" t="str">
        <f t="shared" si="664"/>
        <v>5840.</v>
      </c>
      <c r="AR3510" s="89" t="str">
        <f t="shared" si="665"/>
        <v>6797</v>
      </c>
      <c r="AS3510" s="89" t="str">
        <f t="shared" si="666"/>
        <v>10.33</v>
      </c>
      <c r="AT3510" s="89"/>
      <c r="AU3510" s="99">
        <v>0.8</v>
      </c>
      <c r="AV3510" s="99">
        <v>1800</v>
      </c>
      <c r="AW3510" s="99">
        <v>1.1964000000000001</v>
      </c>
      <c r="AX3510" s="99">
        <v>5839.68</v>
      </c>
      <c r="AY3510" s="99">
        <v>6796.8</v>
      </c>
      <c r="AZ3510" s="99">
        <v>10.324999999999999</v>
      </c>
      <c r="BA3510" s="119" t="s">
        <v>9</v>
      </c>
      <c r="BB3510" s="4">
        <v>3510</v>
      </c>
      <c r="BC3510" s="4">
        <v>0.8</v>
      </c>
    </row>
    <row r="3511" spans="2:55">
      <c r="B3511">
        <v>3510</v>
      </c>
      <c r="C3511" s="107">
        <f t="shared" si="655"/>
        <v>0.8</v>
      </c>
      <c r="D3511" s="5">
        <f t="shared" si="656"/>
        <v>2000</v>
      </c>
      <c r="E3511" s="5" t="str">
        <f t="shared" si="657"/>
        <v>1.312</v>
      </c>
      <c r="F3511" s="5" t="str">
        <f t="shared" si="658"/>
        <v>6327</v>
      </c>
      <c r="G3511" s="5" t="str">
        <f t="shared" si="659"/>
        <v>7377</v>
      </c>
      <c r="H3511" s="5" t="str">
        <f t="shared" si="660"/>
        <v>10.59</v>
      </c>
      <c r="I3511" s="1" t="s">
        <v>9</v>
      </c>
      <c r="AN3511" s="89" t="str">
        <f t="shared" si="661"/>
        <v>0.8000</v>
      </c>
      <c r="AO3511" s="89" t="str">
        <f t="shared" si="662"/>
        <v>2000.</v>
      </c>
      <c r="AP3511" s="89" t="str">
        <f t="shared" si="663"/>
        <v>1.312</v>
      </c>
      <c r="AQ3511" s="89" t="str">
        <f t="shared" si="664"/>
        <v>6327</v>
      </c>
      <c r="AR3511" s="89" t="str">
        <f t="shared" si="665"/>
        <v>7377</v>
      </c>
      <c r="AS3511" s="89" t="str">
        <f t="shared" si="666"/>
        <v>10.59</v>
      </c>
      <c r="AT3511" s="89"/>
      <c r="AU3511" s="99">
        <v>0.8</v>
      </c>
      <c r="AV3511" s="99">
        <v>2000</v>
      </c>
      <c r="AW3511" s="99">
        <v>1.3117999999999999</v>
      </c>
      <c r="AX3511" s="99">
        <v>6327.3600000000006</v>
      </c>
      <c r="AY3511" s="99">
        <v>7376.8</v>
      </c>
      <c r="AZ3511" s="99">
        <v>10.592000000000001</v>
      </c>
      <c r="BA3511" s="119" t="s">
        <v>9</v>
      </c>
      <c r="BB3511" s="4">
        <v>3511</v>
      </c>
      <c r="BC3511" s="4">
        <v>0.8</v>
      </c>
    </row>
    <row r="3512" spans="2:55">
      <c r="B3512">
        <v>3511</v>
      </c>
      <c r="C3512" s="107">
        <f t="shared" si="655"/>
        <v>0.9</v>
      </c>
      <c r="D3512" s="5">
        <f t="shared" si="656"/>
        <v>0</v>
      </c>
      <c r="E3512" s="5" t="str">
        <f t="shared" si="657"/>
        <v>0.0009998</v>
      </c>
      <c r="F3512" s="5">
        <f t="shared" si="658"/>
        <v>-2.9780000000000001E-2</v>
      </c>
      <c r="G3512" s="5">
        <f t="shared" si="659"/>
        <v>0.87</v>
      </c>
      <c r="H3512" s="5">
        <f t="shared" si="660"/>
        <v>-9.0000000000000006E-5</v>
      </c>
      <c r="I3512" s="1" t="s">
        <v>8</v>
      </c>
      <c r="AN3512" s="89" t="str">
        <f t="shared" si="661"/>
        <v>0.9000</v>
      </c>
      <c r="AO3512" s="89" t="str">
        <f t="shared" si="662"/>
        <v>0.000</v>
      </c>
      <c r="AP3512" s="89" t="str">
        <f t="shared" si="663"/>
        <v>0.0009998</v>
      </c>
      <c r="AQ3512" s="89" t="str">
        <f t="shared" si="664"/>
        <v>-0.02978</v>
      </c>
      <c r="AR3512" s="89" t="str">
        <f t="shared" si="665"/>
        <v>0.8700</v>
      </c>
      <c r="AS3512" s="89" t="str">
        <f t="shared" si="666"/>
        <v>-0.00009000</v>
      </c>
      <c r="AT3512" s="89"/>
      <c r="AU3512" s="99">
        <v>0.9</v>
      </c>
      <c r="AV3512" s="99">
        <v>0</v>
      </c>
      <c r="AW3512" s="99">
        <v>9.9974999999999999E-4</v>
      </c>
      <c r="AX3512" s="99">
        <v>-2.9774999999999996E-2</v>
      </c>
      <c r="AY3512" s="99">
        <v>0.87</v>
      </c>
      <c r="AZ3512" s="99">
        <v>-9.0000000000000006E-5</v>
      </c>
      <c r="BA3512" s="119" t="s">
        <v>8</v>
      </c>
      <c r="BB3512" s="4">
        <v>3512</v>
      </c>
      <c r="BC3512" s="4">
        <v>0.9</v>
      </c>
    </row>
    <row r="3513" spans="2:55">
      <c r="B3513">
        <v>3512</v>
      </c>
      <c r="C3513" s="107">
        <f t="shared" si="655"/>
        <v>0.9</v>
      </c>
      <c r="D3513" s="5">
        <f t="shared" si="656"/>
        <v>5</v>
      </c>
      <c r="E3513" s="5" t="str">
        <f t="shared" si="657"/>
        <v>0.0009996</v>
      </c>
      <c r="F3513" s="5" t="str">
        <f t="shared" si="658"/>
        <v>21.01</v>
      </c>
      <c r="G3513" s="5" t="str">
        <f t="shared" si="659"/>
        <v>21.91</v>
      </c>
      <c r="H3513" s="5" t="str">
        <f t="shared" si="660"/>
        <v>0.07624</v>
      </c>
      <c r="I3513" s="1" t="s">
        <v>8</v>
      </c>
      <c r="AN3513" s="89" t="str">
        <f t="shared" si="661"/>
        <v>0.9000</v>
      </c>
      <c r="AO3513" s="89" t="str">
        <f t="shared" si="662"/>
        <v>5.000</v>
      </c>
      <c r="AP3513" s="89" t="str">
        <f t="shared" si="663"/>
        <v>0.0009996</v>
      </c>
      <c r="AQ3513" s="89" t="str">
        <f t="shared" si="664"/>
        <v>21.01</v>
      </c>
      <c r="AR3513" s="89" t="str">
        <f t="shared" si="665"/>
        <v>21.91</v>
      </c>
      <c r="AS3513" s="89" t="str">
        <f t="shared" si="666"/>
        <v>0.07624</v>
      </c>
      <c r="AT3513" s="89"/>
      <c r="AU3513" s="99">
        <v>0.9</v>
      </c>
      <c r="AV3513" s="99">
        <v>5</v>
      </c>
      <c r="AW3513" s="99">
        <v>9.9963999999999999E-4</v>
      </c>
      <c r="AX3513" s="99">
        <v>21.010324000000001</v>
      </c>
      <c r="AY3513" s="99">
        <v>21.91</v>
      </c>
      <c r="AZ3513" s="99">
        <v>7.6240000000000002E-2</v>
      </c>
      <c r="BA3513" s="119" t="s">
        <v>8</v>
      </c>
      <c r="BB3513" s="4">
        <v>3513</v>
      </c>
      <c r="BC3513" s="4">
        <v>0.9</v>
      </c>
    </row>
    <row r="3514" spans="2:55">
      <c r="B3514">
        <v>3513</v>
      </c>
      <c r="C3514" s="107">
        <f t="shared" si="655"/>
        <v>0.9</v>
      </c>
      <c r="D3514" s="5">
        <f t="shared" si="656"/>
        <v>10</v>
      </c>
      <c r="E3514" s="5" t="str">
        <f t="shared" si="657"/>
        <v>0.0009999</v>
      </c>
      <c r="F3514" s="5" t="str">
        <f t="shared" si="658"/>
        <v>42.00</v>
      </c>
      <c r="G3514" s="5" t="str">
        <f t="shared" si="659"/>
        <v>42.90</v>
      </c>
      <c r="H3514" s="5" t="str">
        <f t="shared" si="660"/>
        <v>0.1510</v>
      </c>
      <c r="I3514" s="1" t="s">
        <v>8</v>
      </c>
      <c r="AN3514" s="89" t="str">
        <f t="shared" si="661"/>
        <v>0.9000</v>
      </c>
      <c r="AO3514" s="89" t="str">
        <f t="shared" si="662"/>
        <v>10.00</v>
      </c>
      <c r="AP3514" s="89" t="str">
        <f t="shared" si="663"/>
        <v>0.0009999</v>
      </c>
      <c r="AQ3514" s="89" t="str">
        <f t="shared" si="664"/>
        <v>42.00</v>
      </c>
      <c r="AR3514" s="89" t="str">
        <f t="shared" si="665"/>
        <v>42.90</v>
      </c>
      <c r="AS3514" s="89" t="str">
        <f t="shared" si="666"/>
        <v>0.1510</v>
      </c>
      <c r="AT3514" s="89"/>
      <c r="AU3514" s="99">
        <v>0.9</v>
      </c>
      <c r="AV3514" s="99">
        <v>10</v>
      </c>
      <c r="AW3514" s="99">
        <v>9.9992000000000006E-4</v>
      </c>
      <c r="AX3514" s="99">
        <v>42.000071999999996</v>
      </c>
      <c r="AY3514" s="99">
        <v>42.9</v>
      </c>
      <c r="AZ3514" s="99">
        <v>0.15101000000000001</v>
      </c>
      <c r="BA3514" s="119" t="s">
        <v>8</v>
      </c>
      <c r="BB3514" s="4">
        <v>3514</v>
      </c>
      <c r="BC3514" s="4">
        <v>0.9</v>
      </c>
    </row>
    <row r="3515" spans="2:55">
      <c r="B3515">
        <v>3514</v>
      </c>
      <c r="C3515" s="107">
        <f t="shared" si="655"/>
        <v>0.9</v>
      </c>
      <c r="D3515" s="5">
        <f t="shared" si="656"/>
        <v>15</v>
      </c>
      <c r="E3515" s="5" t="str">
        <f t="shared" si="657"/>
        <v>0.001001</v>
      </c>
      <c r="F3515" s="5" t="str">
        <f t="shared" si="658"/>
        <v>62.94</v>
      </c>
      <c r="G3515" s="5" t="str">
        <f t="shared" si="659"/>
        <v>63.84</v>
      </c>
      <c r="H3515" s="5" t="str">
        <f t="shared" si="660"/>
        <v>0.2243</v>
      </c>
      <c r="I3515" s="1" t="s">
        <v>8</v>
      </c>
      <c r="AN3515" s="89" t="str">
        <f t="shared" si="661"/>
        <v>0.9000</v>
      </c>
      <c r="AO3515" s="89" t="str">
        <f t="shared" si="662"/>
        <v>15.00</v>
      </c>
      <c r="AP3515" s="89" t="str">
        <f t="shared" si="663"/>
        <v>0.001001</v>
      </c>
      <c r="AQ3515" s="89" t="str">
        <f t="shared" si="664"/>
        <v>62.94</v>
      </c>
      <c r="AR3515" s="89" t="str">
        <f t="shared" si="665"/>
        <v>63.84</v>
      </c>
      <c r="AS3515" s="89" t="str">
        <f t="shared" si="666"/>
        <v>0.2243</v>
      </c>
      <c r="AT3515" s="89"/>
      <c r="AU3515" s="99">
        <v>0.9</v>
      </c>
      <c r="AV3515" s="99">
        <v>15</v>
      </c>
      <c r="AW3515" s="99">
        <v>1.0005299999999999E-3</v>
      </c>
      <c r="AX3515" s="99">
        <v>62.939523000000001</v>
      </c>
      <c r="AY3515" s="99">
        <v>63.84</v>
      </c>
      <c r="AZ3515" s="99">
        <v>0.22433</v>
      </c>
      <c r="BA3515" s="119" t="s">
        <v>8</v>
      </c>
      <c r="BB3515" s="4">
        <v>3515</v>
      </c>
      <c r="BC3515" s="4">
        <v>0.9</v>
      </c>
    </row>
    <row r="3516" spans="2:55">
      <c r="B3516">
        <v>3515</v>
      </c>
      <c r="C3516" s="107">
        <f t="shared" si="655"/>
        <v>0.9</v>
      </c>
      <c r="D3516" s="5">
        <f t="shared" si="656"/>
        <v>20</v>
      </c>
      <c r="E3516" s="5" t="str">
        <f t="shared" si="657"/>
        <v>0.001001</v>
      </c>
      <c r="F3516" s="5" t="str">
        <f t="shared" si="658"/>
        <v>83.86</v>
      </c>
      <c r="G3516" s="5" t="str">
        <f t="shared" si="659"/>
        <v>84.76</v>
      </c>
      <c r="H3516" s="5" t="str">
        <f t="shared" si="660"/>
        <v>0.2963</v>
      </c>
      <c r="I3516" s="1" t="s">
        <v>8</v>
      </c>
      <c r="AN3516" s="89" t="str">
        <f t="shared" si="661"/>
        <v>0.9000</v>
      </c>
      <c r="AO3516" s="89" t="str">
        <f t="shared" si="662"/>
        <v>20.00</v>
      </c>
      <c r="AP3516" s="89" t="str">
        <f t="shared" si="663"/>
        <v>0.001001</v>
      </c>
      <c r="AQ3516" s="89" t="str">
        <f t="shared" si="664"/>
        <v>83.86</v>
      </c>
      <c r="AR3516" s="89" t="str">
        <f t="shared" si="665"/>
        <v>84.76</v>
      </c>
      <c r="AS3516" s="89" t="str">
        <f t="shared" si="666"/>
        <v>0.2963</v>
      </c>
      <c r="AT3516" s="89"/>
      <c r="AU3516" s="99">
        <v>0.9</v>
      </c>
      <c r="AV3516" s="99">
        <v>20</v>
      </c>
      <c r="AW3516" s="99">
        <v>1.00143E-3</v>
      </c>
      <c r="AX3516" s="99">
        <v>83.858713000000009</v>
      </c>
      <c r="AY3516" s="99">
        <v>84.76</v>
      </c>
      <c r="AZ3516" s="99">
        <v>0.29630000000000001</v>
      </c>
      <c r="BA3516" s="119" t="s">
        <v>8</v>
      </c>
      <c r="BB3516" s="4">
        <v>3516</v>
      </c>
      <c r="BC3516" s="4">
        <v>0.9</v>
      </c>
    </row>
    <row r="3517" spans="2:55">
      <c r="B3517">
        <v>3516</v>
      </c>
      <c r="C3517" s="107">
        <f t="shared" si="655"/>
        <v>0.9</v>
      </c>
      <c r="D3517" s="5">
        <f t="shared" si="656"/>
        <v>25</v>
      </c>
      <c r="E3517" s="5" t="str">
        <f t="shared" si="657"/>
        <v>0.001003</v>
      </c>
      <c r="F3517" s="5" t="str">
        <f t="shared" si="658"/>
        <v>104.8</v>
      </c>
      <c r="G3517" s="5" t="str">
        <f t="shared" si="659"/>
        <v>105.7</v>
      </c>
      <c r="H3517" s="5" t="str">
        <f t="shared" si="660"/>
        <v>0.3670</v>
      </c>
      <c r="I3517" s="1" t="s">
        <v>8</v>
      </c>
      <c r="AN3517" s="89" t="str">
        <f t="shared" si="661"/>
        <v>0.9000</v>
      </c>
      <c r="AO3517" s="89" t="str">
        <f t="shared" si="662"/>
        <v>25.00</v>
      </c>
      <c r="AP3517" s="89" t="str">
        <f t="shared" si="663"/>
        <v>0.001003</v>
      </c>
      <c r="AQ3517" s="89" t="str">
        <f t="shared" si="664"/>
        <v>104.8</v>
      </c>
      <c r="AR3517" s="89" t="str">
        <f t="shared" si="665"/>
        <v>105.7</v>
      </c>
      <c r="AS3517" s="89" t="str">
        <f t="shared" si="666"/>
        <v>0.3670</v>
      </c>
      <c r="AT3517" s="89"/>
      <c r="AU3517" s="99">
        <v>0.9</v>
      </c>
      <c r="AV3517" s="99">
        <v>25</v>
      </c>
      <c r="AW3517" s="99">
        <v>1.0026E-3</v>
      </c>
      <c r="AX3517" s="99">
        <v>104.75766</v>
      </c>
      <c r="AY3517" s="99">
        <v>105.66</v>
      </c>
      <c r="AZ3517" s="99">
        <v>0.36698999999999998</v>
      </c>
      <c r="BA3517" s="119" t="s">
        <v>8</v>
      </c>
      <c r="BB3517" s="4">
        <v>3517</v>
      </c>
      <c r="BC3517" s="4">
        <v>0.9</v>
      </c>
    </row>
    <row r="3518" spans="2:55">
      <c r="B3518">
        <v>3517</v>
      </c>
      <c r="C3518" s="107">
        <f t="shared" si="655"/>
        <v>0.9</v>
      </c>
      <c r="D3518" s="5">
        <f t="shared" si="656"/>
        <v>30</v>
      </c>
      <c r="E3518" s="5" t="str">
        <f t="shared" si="657"/>
        <v>0.001004</v>
      </c>
      <c r="F3518" s="5" t="str">
        <f t="shared" si="658"/>
        <v>125.6</v>
      </c>
      <c r="G3518" s="5" t="str">
        <f t="shared" si="659"/>
        <v>126.6</v>
      </c>
      <c r="H3518" s="5" t="str">
        <f t="shared" si="660"/>
        <v>0.4365</v>
      </c>
      <c r="I3518" s="1" t="s">
        <v>8</v>
      </c>
      <c r="AN3518" s="89" t="str">
        <f t="shared" si="661"/>
        <v>0.9000</v>
      </c>
      <c r="AO3518" s="89" t="str">
        <f t="shared" si="662"/>
        <v>30.00</v>
      </c>
      <c r="AP3518" s="89" t="str">
        <f t="shared" si="663"/>
        <v>0.001004</v>
      </c>
      <c r="AQ3518" s="89" t="str">
        <f t="shared" si="664"/>
        <v>125.6</v>
      </c>
      <c r="AR3518" s="89" t="str">
        <f t="shared" si="665"/>
        <v>126.6</v>
      </c>
      <c r="AS3518" s="89" t="str">
        <f t="shared" si="666"/>
        <v>0.4365</v>
      </c>
      <c r="AT3518" s="89"/>
      <c r="AU3518" s="99">
        <v>0.9</v>
      </c>
      <c r="AV3518" s="99">
        <v>30</v>
      </c>
      <c r="AW3518" s="99">
        <v>1.0040100000000001E-3</v>
      </c>
      <c r="AX3518" s="99">
        <v>125.64639099999999</v>
      </c>
      <c r="AY3518" s="99">
        <v>126.55</v>
      </c>
      <c r="AZ3518" s="99">
        <v>0.43647999999999998</v>
      </c>
      <c r="BA3518" s="119" t="s">
        <v>8</v>
      </c>
      <c r="BB3518" s="4">
        <v>3518</v>
      </c>
      <c r="BC3518" s="4">
        <v>0.9</v>
      </c>
    </row>
    <row r="3519" spans="2:55">
      <c r="B3519">
        <v>3518</v>
      </c>
      <c r="C3519" s="107">
        <f t="shared" si="655"/>
        <v>0.9</v>
      </c>
      <c r="D3519" s="5">
        <f t="shared" si="656"/>
        <v>35</v>
      </c>
      <c r="E3519" s="5" t="str">
        <f t="shared" si="657"/>
        <v>0.001006</v>
      </c>
      <c r="F3519" s="5" t="str">
        <f t="shared" si="658"/>
        <v>146.5</v>
      </c>
      <c r="G3519" s="5" t="str">
        <f t="shared" si="659"/>
        <v>147.4</v>
      </c>
      <c r="H3519" s="5" t="str">
        <f t="shared" si="660"/>
        <v>0.5048</v>
      </c>
      <c r="I3519" s="1" t="s">
        <v>8</v>
      </c>
      <c r="AN3519" s="89" t="str">
        <f t="shared" si="661"/>
        <v>0.9000</v>
      </c>
      <c r="AO3519" s="89" t="str">
        <f t="shared" si="662"/>
        <v>35.00</v>
      </c>
      <c r="AP3519" s="89" t="str">
        <f t="shared" si="663"/>
        <v>0.001006</v>
      </c>
      <c r="AQ3519" s="89" t="str">
        <f t="shared" si="664"/>
        <v>146.5</v>
      </c>
      <c r="AR3519" s="89" t="str">
        <f t="shared" si="665"/>
        <v>147.4</v>
      </c>
      <c r="AS3519" s="89" t="str">
        <f t="shared" si="666"/>
        <v>0.5048</v>
      </c>
      <c r="AT3519" s="89"/>
      <c r="AU3519" s="99">
        <v>0.9</v>
      </c>
      <c r="AV3519" s="99">
        <v>35</v>
      </c>
      <c r="AW3519" s="99">
        <v>1.0056499999999999E-3</v>
      </c>
      <c r="AX3519" s="99">
        <v>146.53491499999998</v>
      </c>
      <c r="AY3519" s="99">
        <v>147.44</v>
      </c>
      <c r="AZ3519" s="99">
        <v>0.50482000000000005</v>
      </c>
      <c r="BA3519" s="119" t="s">
        <v>8</v>
      </c>
      <c r="BB3519" s="4">
        <v>3519</v>
      </c>
      <c r="BC3519" s="4">
        <v>0.9</v>
      </c>
    </row>
    <row r="3520" spans="2:55">
      <c r="B3520">
        <v>3519</v>
      </c>
      <c r="C3520" s="107">
        <f t="shared" si="655"/>
        <v>0.9</v>
      </c>
      <c r="D3520" s="5">
        <f t="shared" si="656"/>
        <v>40</v>
      </c>
      <c r="E3520" s="5" t="str">
        <f t="shared" si="657"/>
        <v>0.001007</v>
      </c>
      <c r="F3520" s="5" t="str">
        <f t="shared" si="658"/>
        <v>167.4</v>
      </c>
      <c r="G3520" s="5" t="str">
        <f t="shared" si="659"/>
        <v>168.3</v>
      </c>
      <c r="H3520" s="5" t="str">
        <f t="shared" si="660"/>
        <v>0.5721</v>
      </c>
      <c r="I3520" s="1" t="s">
        <v>8</v>
      </c>
      <c r="AN3520" s="89" t="str">
        <f t="shared" si="661"/>
        <v>0.9000</v>
      </c>
      <c r="AO3520" s="89" t="str">
        <f t="shared" si="662"/>
        <v>40.00</v>
      </c>
      <c r="AP3520" s="89" t="str">
        <f t="shared" si="663"/>
        <v>0.001007</v>
      </c>
      <c r="AQ3520" s="89" t="str">
        <f t="shared" si="664"/>
        <v>167.4</v>
      </c>
      <c r="AR3520" s="89" t="str">
        <f t="shared" si="665"/>
        <v>168.3</v>
      </c>
      <c r="AS3520" s="89" t="str">
        <f t="shared" si="666"/>
        <v>0.5721</v>
      </c>
      <c r="AT3520" s="89"/>
      <c r="AU3520" s="99">
        <v>0.9</v>
      </c>
      <c r="AV3520" s="99">
        <v>40</v>
      </c>
      <c r="AW3520" s="99">
        <v>1.00749E-3</v>
      </c>
      <c r="AX3520" s="99">
        <v>167.41325899999998</v>
      </c>
      <c r="AY3520" s="99">
        <v>168.32</v>
      </c>
      <c r="AZ3520" s="99">
        <v>0.57204999999999995</v>
      </c>
      <c r="BA3520" s="119" t="s">
        <v>8</v>
      </c>
      <c r="BB3520" s="4">
        <v>3520</v>
      </c>
      <c r="BC3520" s="4">
        <v>0.9</v>
      </c>
    </row>
    <row r="3521" spans="2:55">
      <c r="B3521">
        <v>3520</v>
      </c>
      <c r="C3521" s="107">
        <f t="shared" si="655"/>
        <v>0.9</v>
      </c>
      <c r="D3521" s="5">
        <f t="shared" si="656"/>
        <v>45</v>
      </c>
      <c r="E3521" s="5" t="str">
        <f t="shared" si="657"/>
        <v>0.001010</v>
      </c>
      <c r="F3521" s="5" t="str">
        <f t="shared" si="658"/>
        <v>188.3</v>
      </c>
      <c r="G3521" s="5" t="str">
        <f t="shared" si="659"/>
        <v>189.2</v>
      </c>
      <c r="H3521" s="5" t="str">
        <f t="shared" si="660"/>
        <v>0.6382</v>
      </c>
      <c r="I3521" s="1" t="s">
        <v>8</v>
      </c>
      <c r="AN3521" s="89" t="str">
        <f t="shared" si="661"/>
        <v>0.9000</v>
      </c>
      <c r="AO3521" s="89" t="str">
        <f t="shared" si="662"/>
        <v>45.00</v>
      </c>
      <c r="AP3521" s="89" t="str">
        <f t="shared" si="663"/>
        <v>0.001010</v>
      </c>
      <c r="AQ3521" s="89" t="str">
        <f t="shared" si="664"/>
        <v>188.3</v>
      </c>
      <c r="AR3521" s="89" t="str">
        <f t="shared" si="665"/>
        <v>189.2</v>
      </c>
      <c r="AS3521" s="89" t="str">
        <f t="shared" si="666"/>
        <v>0.6382</v>
      </c>
      <c r="AT3521" s="89"/>
      <c r="AU3521" s="99">
        <v>0.9</v>
      </c>
      <c r="AV3521" s="99">
        <v>45</v>
      </c>
      <c r="AW3521" s="99">
        <v>1.00953E-3</v>
      </c>
      <c r="AX3521" s="99">
        <v>188.301423</v>
      </c>
      <c r="AY3521" s="99">
        <v>189.21</v>
      </c>
      <c r="AZ3521" s="99">
        <v>0.63822999999999996</v>
      </c>
      <c r="BA3521" s="119" t="s">
        <v>8</v>
      </c>
      <c r="BB3521" s="4">
        <v>3521</v>
      </c>
      <c r="BC3521" s="4">
        <v>0.9</v>
      </c>
    </row>
    <row r="3522" spans="2:55">
      <c r="B3522">
        <v>3521</v>
      </c>
      <c r="C3522" s="107">
        <f t="shared" si="655"/>
        <v>0.9</v>
      </c>
      <c r="D3522" s="5">
        <f t="shared" si="656"/>
        <v>50</v>
      </c>
      <c r="E3522" s="5" t="str">
        <f t="shared" si="657"/>
        <v>0.001012</v>
      </c>
      <c r="F3522" s="5" t="str">
        <f t="shared" si="658"/>
        <v>209.2</v>
      </c>
      <c r="G3522" s="5" t="str">
        <f t="shared" si="659"/>
        <v>210.1</v>
      </c>
      <c r="H3522" s="5" t="str">
        <f t="shared" si="660"/>
        <v>0.7034</v>
      </c>
      <c r="I3522" s="1" t="s">
        <v>8</v>
      </c>
      <c r="AN3522" s="89" t="str">
        <f t="shared" si="661"/>
        <v>0.9000</v>
      </c>
      <c r="AO3522" s="89" t="str">
        <f t="shared" si="662"/>
        <v>50.00</v>
      </c>
      <c r="AP3522" s="89" t="str">
        <f t="shared" si="663"/>
        <v>0.001012</v>
      </c>
      <c r="AQ3522" s="89" t="str">
        <f t="shared" si="664"/>
        <v>209.2</v>
      </c>
      <c r="AR3522" s="89" t="str">
        <f t="shared" si="665"/>
        <v>210.1</v>
      </c>
      <c r="AS3522" s="89" t="str">
        <f t="shared" si="666"/>
        <v>0.7034</v>
      </c>
      <c r="AT3522" s="89"/>
      <c r="AU3522" s="99">
        <v>0.9</v>
      </c>
      <c r="AV3522" s="99">
        <v>50</v>
      </c>
      <c r="AW3522" s="99">
        <v>1.0117499999999998E-3</v>
      </c>
      <c r="AX3522" s="99">
        <v>209.19942500000002</v>
      </c>
      <c r="AY3522" s="99">
        <v>210.11</v>
      </c>
      <c r="AZ3522" s="99">
        <v>0.70340000000000003</v>
      </c>
      <c r="BA3522" s="119" t="s">
        <v>8</v>
      </c>
      <c r="BB3522" s="4">
        <v>3522</v>
      </c>
      <c r="BC3522" s="4">
        <v>0.9</v>
      </c>
    </row>
    <row r="3523" spans="2:55">
      <c r="B3523">
        <v>3522</v>
      </c>
      <c r="C3523" s="107">
        <f t="shared" si="655"/>
        <v>0.9</v>
      </c>
      <c r="D3523" s="5">
        <f t="shared" si="656"/>
        <v>55</v>
      </c>
      <c r="E3523" s="5" t="str">
        <f t="shared" si="657"/>
        <v>0.001014</v>
      </c>
      <c r="F3523" s="5" t="str">
        <f t="shared" si="658"/>
        <v>230.1</v>
      </c>
      <c r="G3523" s="5" t="str">
        <f t="shared" si="659"/>
        <v>231.0</v>
      </c>
      <c r="H3523" s="5" t="str">
        <f t="shared" si="660"/>
        <v>0.7676</v>
      </c>
      <c r="I3523" s="1" t="s">
        <v>8</v>
      </c>
      <c r="AN3523" s="89" t="str">
        <f t="shared" si="661"/>
        <v>0.9000</v>
      </c>
      <c r="AO3523" s="89" t="str">
        <f t="shared" si="662"/>
        <v>55.00</v>
      </c>
      <c r="AP3523" s="89" t="str">
        <f t="shared" si="663"/>
        <v>0.001014</v>
      </c>
      <c r="AQ3523" s="89" t="str">
        <f t="shared" si="664"/>
        <v>230.1</v>
      </c>
      <c r="AR3523" s="89" t="str">
        <f t="shared" si="665"/>
        <v>231.0</v>
      </c>
      <c r="AS3523" s="89" t="str">
        <f t="shared" si="666"/>
        <v>0.7676</v>
      </c>
      <c r="AT3523" s="89"/>
      <c r="AU3523" s="99">
        <v>0.9</v>
      </c>
      <c r="AV3523" s="99">
        <v>55</v>
      </c>
      <c r="AW3523" s="99">
        <v>1.0141599999999998E-3</v>
      </c>
      <c r="AX3523" s="99">
        <v>230.09725599999999</v>
      </c>
      <c r="AY3523" s="99">
        <v>231.01</v>
      </c>
      <c r="AZ3523" s="99">
        <v>0.76758000000000004</v>
      </c>
      <c r="BA3523" s="119" t="s">
        <v>8</v>
      </c>
      <c r="BB3523" s="4">
        <v>3523</v>
      </c>
      <c r="BC3523" s="4">
        <v>0.9</v>
      </c>
    </row>
    <row r="3524" spans="2:55">
      <c r="B3524">
        <v>3523</v>
      </c>
      <c r="C3524" s="107">
        <f t="shared" si="655"/>
        <v>0.9</v>
      </c>
      <c r="D3524" s="5">
        <f t="shared" si="656"/>
        <v>60</v>
      </c>
      <c r="E3524" s="5" t="str">
        <f t="shared" si="657"/>
        <v>0.001017</v>
      </c>
      <c r="F3524" s="5" t="str">
        <f t="shared" si="658"/>
        <v>251.0</v>
      </c>
      <c r="G3524" s="5" t="str">
        <f t="shared" si="659"/>
        <v>251.9</v>
      </c>
      <c r="H3524" s="5" t="str">
        <f t="shared" si="660"/>
        <v>0.8308</v>
      </c>
      <c r="I3524" s="1" t="s">
        <v>8</v>
      </c>
      <c r="AN3524" s="89" t="str">
        <f t="shared" si="661"/>
        <v>0.9000</v>
      </c>
      <c r="AO3524" s="89" t="str">
        <f t="shared" si="662"/>
        <v>60.00</v>
      </c>
      <c r="AP3524" s="89" t="str">
        <f t="shared" si="663"/>
        <v>0.001017</v>
      </c>
      <c r="AQ3524" s="89" t="str">
        <f t="shared" si="664"/>
        <v>251.0</v>
      </c>
      <c r="AR3524" s="89" t="str">
        <f t="shared" si="665"/>
        <v>251.9</v>
      </c>
      <c r="AS3524" s="89" t="str">
        <f t="shared" si="666"/>
        <v>0.8308</v>
      </c>
      <c r="AT3524" s="89"/>
      <c r="AU3524" s="99">
        <v>0.9</v>
      </c>
      <c r="AV3524" s="99">
        <v>60</v>
      </c>
      <c r="AW3524" s="99">
        <v>1.01673E-3</v>
      </c>
      <c r="AX3524" s="99">
        <v>251.004943</v>
      </c>
      <c r="AY3524" s="99">
        <v>251.92</v>
      </c>
      <c r="AZ3524" s="99">
        <v>0.83082</v>
      </c>
      <c r="BA3524" s="119" t="s">
        <v>8</v>
      </c>
      <c r="BB3524" s="4">
        <v>3524</v>
      </c>
      <c r="BC3524" s="4">
        <v>0.9</v>
      </c>
    </row>
    <row r="3525" spans="2:55">
      <c r="B3525">
        <v>3524</v>
      </c>
      <c r="C3525" s="107">
        <f t="shared" si="655"/>
        <v>0.9</v>
      </c>
      <c r="D3525" s="5">
        <f t="shared" si="656"/>
        <v>65</v>
      </c>
      <c r="E3525" s="5" t="str">
        <f t="shared" si="657"/>
        <v>0.001019</v>
      </c>
      <c r="F3525" s="5" t="str">
        <f t="shared" si="658"/>
        <v>271.9</v>
      </c>
      <c r="G3525" s="5" t="str">
        <f t="shared" si="659"/>
        <v>272.8</v>
      </c>
      <c r="H3525" s="5" t="str">
        <f t="shared" si="660"/>
        <v>0.8932</v>
      </c>
      <c r="I3525" s="1" t="s">
        <v>8</v>
      </c>
      <c r="AN3525" s="89" t="str">
        <f t="shared" si="661"/>
        <v>0.9000</v>
      </c>
      <c r="AO3525" s="89" t="str">
        <f t="shared" si="662"/>
        <v>65.00</v>
      </c>
      <c r="AP3525" s="89" t="str">
        <f t="shared" si="663"/>
        <v>0.001019</v>
      </c>
      <c r="AQ3525" s="89" t="str">
        <f t="shared" si="664"/>
        <v>271.9</v>
      </c>
      <c r="AR3525" s="89" t="str">
        <f t="shared" si="665"/>
        <v>272.8</v>
      </c>
      <c r="AS3525" s="89" t="str">
        <f t="shared" si="666"/>
        <v>0.8932</v>
      </c>
      <c r="AT3525" s="89"/>
      <c r="AU3525" s="99">
        <v>0.9</v>
      </c>
      <c r="AV3525" s="99">
        <v>65</v>
      </c>
      <c r="AW3525" s="99">
        <v>1.0194700000000002E-3</v>
      </c>
      <c r="AX3525" s="99">
        <v>271.92247699999996</v>
      </c>
      <c r="AY3525" s="99">
        <v>272.83999999999997</v>
      </c>
      <c r="AZ3525" s="99">
        <v>0.89315999999999995</v>
      </c>
      <c r="BA3525" s="119" t="s">
        <v>8</v>
      </c>
      <c r="BB3525" s="4">
        <v>3525</v>
      </c>
      <c r="BC3525" s="4">
        <v>0.9</v>
      </c>
    </row>
    <row r="3526" spans="2:55">
      <c r="B3526">
        <v>3525</v>
      </c>
      <c r="C3526" s="107">
        <f t="shared" si="655"/>
        <v>0.9</v>
      </c>
      <c r="D3526" s="5">
        <f t="shared" si="656"/>
        <v>70</v>
      </c>
      <c r="E3526" s="5" t="str">
        <f t="shared" si="657"/>
        <v>0.001022</v>
      </c>
      <c r="F3526" s="5" t="str">
        <f t="shared" si="658"/>
        <v>292.9</v>
      </c>
      <c r="G3526" s="5" t="str">
        <f t="shared" si="659"/>
        <v>293.8</v>
      </c>
      <c r="H3526" s="5" t="str">
        <f t="shared" si="660"/>
        <v>0.9546</v>
      </c>
      <c r="I3526" s="1" t="s">
        <v>8</v>
      </c>
      <c r="AN3526" s="89" t="str">
        <f t="shared" si="661"/>
        <v>0.9000</v>
      </c>
      <c r="AO3526" s="89" t="str">
        <f t="shared" si="662"/>
        <v>70.00</v>
      </c>
      <c r="AP3526" s="89" t="str">
        <f t="shared" si="663"/>
        <v>0.001022</v>
      </c>
      <c r="AQ3526" s="89" t="str">
        <f t="shared" si="664"/>
        <v>292.9</v>
      </c>
      <c r="AR3526" s="89" t="str">
        <f t="shared" si="665"/>
        <v>293.8</v>
      </c>
      <c r="AS3526" s="89" t="str">
        <f t="shared" si="666"/>
        <v>0.9546</v>
      </c>
      <c r="AT3526" s="89"/>
      <c r="AU3526" s="99">
        <v>0.9</v>
      </c>
      <c r="AV3526" s="99">
        <v>70</v>
      </c>
      <c r="AW3526" s="99">
        <v>1.0223700000000001E-3</v>
      </c>
      <c r="AX3526" s="99">
        <v>292.85986699999995</v>
      </c>
      <c r="AY3526" s="99">
        <v>293.77999999999997</v>
      </c>
      <c r="AZ3526" s="99">
        <v>0.95460999999999996</v>
      </c>
      <c r="BA3526" s="119" t="s">
        <v>8</v>
      </c>
      <c r="BB3526" s="4">
        <v>3526</v>
      </c>
      <c r="BC3526" s="4">
        <v>0.9</v>
      </c>
    </row>
    <row r="3527" spans="2:55">
      <c r="B3527">
        <v>3526</v>
      </c>
      <c r="C3527" s="107">
        <f t="shared" si="655"/>
        <v>0.9</v>
      </c>
      <c r="D3527" s="5">
        <f t="shared" si="656"/>
        <v>75</v>
      </c>
      <c r="E3527" s="5" t="str">
        <f t="shared" si="657"/>
        <v>0.001025</v>
      </c>
      <c r="F3527" s="5" t="str">
        <f t="shared" si="658"/>
        <v>313.8</v>
      </c>
      <c r="G3527" s="5" t="str">
        <f t="shared" si="659"/>
        <v>314.7</v>
      </c>
      <c r="H3527" s="5" t="str">
        <f t="shared" si="660"/>
        <v>1.015</v>
      </c>
      <c r="I3527" s="1" t="s">
        <v>8</v>
      </c>
      <c r="AN3527" s="89" t="str">
        <f t="shared" si="661"/>
        <v>0.9000</v>
      </c>
      <c r="AO3527" s="89" t="str">
        <f t="shared" si="662"/>
        <v>75.00</v>
      </c>
      <c r="AP3527" s="89" t="str">
        <f t="shared" si="663"/>
        <v>0.001025</v>
      </c>
      <c r="AQ3527" s="89" t="str">
        <f t="shared" si="664"/>
        <v>313.8</v>
      </c>
      <c r="AR3527" s="89" t="str">
        <f t="shared" si="665"/>
        <v>314.7</v>
      </c>
      <c r="AS3527" s="89" t="str">
        <f t="shared" si="666"/>
        <v>1.015</v>
      </c>
      <c r="AT3527" s="89"/>
      <c r="AU3527" s="99">
        <v>0.9</v>
      </c>
      <c r="AV3527" s="99">
        <v>75</v>
      </c>
      <c r="AW3527" s="99">
        <v>1.0254300000000001E-3</v>
      </c>
      <c r="AX3527" s="99">
        <v>313.79711300000002</v>
      </c>
      <c r="AY3527" s="99">
        <v>314.72000000000003</v>
      </c>
      <c r="AZ3527" s="99">
        <v>1.0152000000000001</v>
      </c>
      <c r="BA3527" s="119" t="s">
        <v>8</v>
      </c>
      <c r="BB3527" s="4">
        <v>3527</v>
      </c>
      <c r="BC3527" s="4">
        <v>0.9</v>
      </c>
    </row>
    <row r="3528" spans="2:55">
      <c r="B3528">
        <v>3527</v>
      </c>
      <c r="C3528" s="107">
        <f t="shared" si="655"/>
        <v>0.9</v>
      </c>
      <c r="D3528" s="5">
        <f t="shared" si="656"/>
        <v>80</v>
      </c>
      <c r="E3528" s="5" t="str">
        <f t="shared" si="657"/>
        <v>0.001029</v>
      </c>
      <c r="F3528" s="5" t="str">
        <f t="shared" si="658"/>
        <v>334.8</v>
      </c>
      <c r="G3528" s="5" t="str">
        <f t="shared" si="659"/>
        <v>335.7</v>
      </c>
      <c r="H3528" s="5" t="str">
        <f t="shared" si="660"/>
        <v>1.075</v>
      </c>
      <c r="I3528" s="1" t="s">
        <v>8</v>
      </c>
      <c r="AN3528" s="89" t="str">
        <f t="shared" si="661"/>
        <v>0.9000</v>
      </c>
      <c r="AO3528" s="89" t="str">
        <f t="shared" si="662"/>
        <v>80.00</v>
      </c>
      <c r="AP3528" s="89" t="str">
        <f t="shared" si="663"/>
        <v>0.001029</v>
      </c>
      <c r="AQ3528" s="89" t="str">
        <f t="shared" si="664"/>
        <v>334.8</v>
      </c>
      <c r="AR3528" s="89" t="str">
        <f t="shared" si="665"/>
        <v>335.7</v>
      </c>
      <c r="AS3528" s="89" t="str">
        <f t="shared" si="666"/>
        <v>1.075</v>
      </c>
      <c r="AT3528" s="89"/>
      <c r="AU3528" s="99">
        <v>0.9</v>
      </c>
      <c r="AV3528" s="99">
        <v>80</v>
      </c>
      <c r="AW3528" s="99">
        <v>1.0286500000000001E-3</v>
      </c>
      <c r="AX3528" s="99">
        <v>334.76421499999998</v>
      </c>
      <c r="AY3528" s="99">
        <v>335.69</v>
      </c>
      <c r="AZ3528" s="99">
        <v>1.075</v>
      </c>
      <c r="BA3528" s="119" t="s">
        <v>8</v>
      </c>
      <c r="BB3528" s="4">
        <v>3528</v>
      </c>
      <c r="BC3528" s="4">
        <v>0.9</v>
      </c>
    </row>
    <row r="3529" spans="2:55">
      <c r="B3529">
        <v>3528</v>
      </c>
      <c r="C3529" s="107">
        <f t="shared" si="655"/>
        <v>0.9</v>
      </c>
      <c r="D3529" s="5">
        <f t="shared" si="656"/>
        <v>85</v>
      </c>
      <c r="E3529" s="5" t="str">
        <f t="shared" si="657"/>
        <v>0.001032</v>
      </c>
      <c r="F3529" s="5" t="str">
        <f t="shared" si="658"/>
        <v>355.8</v>
      </c>
      <c r="G3529" s="5" t="str">
        <f t="shared" si="659"/>
        <v>356.7</v>
      </c>
      <c r="H3529" s="5" t="str">
        <f t="shared" si="660"/>
        <v>1.134</v>
      </c>
      <c r="I3529" s="1" t="s">
        <v>8</v>
      </c>
      <c r="AN3529" s="89" t="str">
        <f t="shared" si="661"/>
        <v>0.9000</v>
      </c>
      <c r="AO3529" s="89" t="str">
        <f t="shared" si="662"/>
        <v>85.00</v>
      </c>
      <c r="AP3529" s="89" t="str">
        <f t="shared" si="663"/>
        <v>0.001032</v>
      </c>
      <c r="AQ3529" s="89" t="str">
        <f t="shared" si="664"/>
        <v>355.8</v>
      </c>
      <c r="AR3529" s="89" t="str">
        <f t="shared" si="665"/>
        <v>356.7</v>
      </c>
      <c r="AS3529" s="89" t="str">
        <f t="shared" si="666"/>
        <v>1.134</v>
      </c>
      <c r="AT3529" s="89"/>
      <c r="AU3529" s="99">
        <v>0.9</v>
      </c>
      <c r="AV3529" s="99">
        <v>85</v>
      </c>
      <c r="AW3529" s="99">
        <v>1.03202E-3</v>
      </c>
      <c r="AX3529" s="99">
        <v>355.75118200000003</v>
      </c>
      <c r="AY3529" s="99">
        <v>356.68</v>
      </c>
      <c r="AZ3529" s="99">
        <v>1.1339999999999999</v>
      </c>
      <c r="BA3529" s="119" t="s">
        <v>8</v>
      </c>
      <c r="BB3529" s="4">
        <v>3529</v>
      </c>
      <c r="BC3529" s="4">
        <v>0.9</v>
      </c>
    </row>
    <row r="3530" spans="2:55">
      <c r="B3530">
        <v>3529</v>
      </c>
      <c r="C3530" s="107">
        <f t="shared" si="655"/>
        <v>0.9</v>
      </c>
      <c r="D3530" s="5">
        <f t="shared" si="656"/>
        <v>90</v>
      </c>
      <c r="E3530" s="5" t="str">
        <f t="shared" si="657"/>
        <v>0.001036</v>
      </c>
      <c r="F3530" s="5" t="str">
        <f t="shared" si="658"/>
        <v>376.7</v>
      </c>
      <c r="G3530" s="5" t="str">
        <f t="shared" si="659"/>
        <v>377.7</v>
      </c>
      <c r="H3530" s="5" t="str">
        <f t="shared" si="660"/>
        <v>1.192</v>
      </c>
      <c r="I3530" s="1" t="s">
        <v>8</v>
      </c>
      <c r="AN3530" s="89" t="str">
        <f t="shared" si="661"/>
        <v>0.9000</v>
      </c>
      <c r="AO3530" s="89" t="str">
        <f t="shared" si="662"/>
        <v>90.00</v>
      </c>
      <c r="AP3530" s="89" t="str">
        <f t="shared" si="663"/>
        <v>0.001036</v>
      </c>
      <c r="AQ3530" s="89" t="str">
        <f t="shared" si="664"/>
        <v>376.7</v>
      </c>
      <c r="AR3530" s="89" t="str">
        <f t="shared" si="665"/>
        <v>377.7</v>
      </c>
      <c r="AS3530" s="89" t="str">
        <f t="shared" si="666"/>
        <v>1.192</v>
      </c>
      <c r="AT3530" s="89"/>
      <c r="AU3530" s="99">
        <v>0.9</v>
      </c>
      <c r="AV3530" s="99">
        <v>90</v>
      </c>
      <c r="AW3530" s="99">
        <v>1.0355499999999999E-3</v>
      </c>
      <c r="AX3530" s="99">
        <v>376.74800500000003</v>
      </c>
      <c r="AY3530" s="99">
        <v>377.68</v>
      </c>
      <c r="AZ3530" s="99">
        <v>1.1922999999999999</v>
      </c>
      <c r="BA3530" s="119" t="s">
        <v>8</v>
      </c>
      <c r="BB3530" s="4">
        <v>3530</v>
      </c>
      <c r="BC3530" s="4">
        <v>0.9</v>
      </c>
    </row>
    <row r="3531" spans="2:55">
      <c r="B3531">
        <v>3530</v>
      </c>
      <c r="C3531" s="107">
        <f t="shared" si="655"/>
        <v>0.9</v>
      </c>
      <c r="D3531" s="5">
        <f t="shared" si="656"/>
        <v>95</v>
      </c>
      <c r="E3531" s="5" t="str">
        <f t="shared" si="657"/>
        <v>0.001039</v>
      </c>
      <c r="F3531" s="5" t="str">
        <f t="shared" si="658"/>
        <v>397.8</v>
      </c>
      <c r="G3531" s="5" t="str">
        <f t="shared" si="659"/>
        <v>398.7</v>
      </c>
      <c r="H3531" s="5" t="str">
        <f t="shared" si="660"/>
        <v>1.250</v>
      </c>
      <c r="I3531" s="1" t="s">
        <v>8</v>
      </c>
      <c r="AN3531" s="89" t="str">
        <f t="shared" si="661"/>
        <v>0.9000</v>
      </c>
      <c r="AO3531" s="89" t="str">
        <f t="shared" si="662"/>
        <v>95.00</v>
      </c>
      <c r="AP3531" s="89" t="str">
        <f t="shared" si="663"/>
        <v>0.001039</v>
      </c>
      <c r="AQ3531" s="89" t="str">
        <f t="shared" si="664"/>
        <v>397.8</v>
      </c>
      <c r="AR3531" s="89" t="str">
        <f t="shared" si="665"/>
        <v>398.7</v>
      </c>
      <c r="AS3531" s="89" t="str">
        <f t="shared" si="666"/>
        <v>1.250</v>
      </c>
      <c r="AT3531" s="89"/>
      <c r="AU3531" s="99">
        <v>0.9</v>
      </c>
      <c r="AV3531" s="99">
        <v>95</v>
      </c>
      <c r="AW3531" s="99">
        <v>1.03922E-3</v>
      </c>
      <c r="AX3531" s="99">
        <v>397.77470199999999</v>
      </c>
      <c r="AY3531" s="99">
        <v>398.71</v>
      </c>
      <c r="AZ3531" s="99">
        <v>1.2498</v>
      </c>
      <c r="BA3531" s="119" t="s">
        <v>8</v>
      </c>
      <c r="BB3531" s="4">
        <v>3531</v>
      </c>
      <c r="BC3531" s="4">
        <v>0.9</v>
      </c>
    </row>
    <row r="3532" spans="2:55">
      <c r="B3532">
        <v>3531</v>
      </c>
      <c r="C3532" s="107">
        <f t="shared" si="655"/>
        <v>0.9</v>
      </c>
      <c r="D3532" s="5">
        <f t="shared" si="656"/>
        <v>100</v>
      </c>
      <c r="E3532" s="5" t="str">
        <f t="shared" si="657"/>
        <v>0.001043</v>
      </c>
      <c r="F3532" s="5" t="str">
        <f t="shared" si="658"/>
        <v>418.8</v>
      </c>
      <c r="G3532" s="5" t="str">
        <f t="shared" si="659"/>
        <v>419.8</v>
      </c>
      <c r="H3532" s="5" t="str">
        <f t="shared" si="660"/>
        <v>1.307</v>
      </c>
      <c r="I3532" s="1" t="s">
        <v>8</v>
      </c>
      <c r="AN3532" s="89" t="str">
        <f t="shared" si="661"/>
        <v>0.9000</v>
      </c>
      <c r="AO3532" s="89" t="str">
        <f t="shared" si="662"/>
        <v>100.0</v>
      </c>
      <c r="AP3532" s="89" t="str">
        <f t="shared" si="663"/>
        <v>0.001043</v>
      </c>
      <c r="AQ3532" s="89" t="str">
        <f t="shared" si="664"/>
        <v>418.8</v>
      </c>
      <c r="AR3532" s="89" t="str">
        <f t="shared" si="665"/>
        <v>419.8</v>
      </c>
      <c r="AS3532" s="89" t="str">
        <f t="shared" si="666"/>
        <v>1.307</v>
      </c>
      <c r="AT3532" s="89"/>
      <c r="AU3532" s="99">
        <v>0.9</v>
      </c>
      <c r="AV3532" s="99">
        <v>100</v>
      </c>
      <c r="AW3532" s="99">
        <v>1.04305E-3</v>
      </c>
      <c r="AX3532" s="99">
        <v>418.831255</v>
      </c>
      <c r="AY3532" s="99">
        <v>419.77</v>
      </c>
      <c r="AZ3532" s="99">
        <v>1.3066</v>
      </c>
      <c r="BA3532" s="119" t="s">
        <v>8</v>
      </c>
      <c r="BB3532" s="4">
        <v>3532</v>
      </c>
      <c r="BC3532" s="4">
        <v>0.9</v>
      </c>
    </row>
    <row r="3533" spans="2:55">
      <c r="B3533">
        <v>3532</v>
      </c>
      <c r="C3533" s="107">
        <f t="shared" si="655"/>
        <v>0.9</v>
      </c>
      <c r="D3533" s="5">
        <f t="shared" si="656"/>
        <v>105</v>
      </c>
      <c r="E3533" s="5" t="str">
        <f t="shared" si="657"/>
        <v>0.001047</v>
      </c>
      <c r="F3533" s="5" t="str">
        <f t="shared" si="658"/>
        <v>439.9</v>
      </c>
      <c r="G3533" s="5" t="str">
        <f t="shared" si="659"/>
        <v>440.9</v>
      </c>
      <c r="H3533" s="5" t="str">
        <f t="shared" si="660"/>
        <v>1.363</v>
      </c>
      <c r="I3533" s="1" t="s">
        <v>8</v>
      </c>
      <c r="AN3533" s="89" t="str">
        <f t="shared" si="661"/>
        <v>0.9000</v>
      </c>
      <c r="AO3533" s="89" t="str">
        <f t="shared" si="662"/>
        <v>105.0</v>
      </c>
      <c r="AP3533" s="89" t="str">
        <f t="shared" si="663"/>
        <v>0.001047</v>
      </c>
      <c r="AQ3533" s="89" t="str">
        <f t="shared" si="664"/>
        <v>439.9</v>
      </c>
      <c r="AR3533" s="89" t="str">
        <f t="shared" si="665"/>
        <v>440.9</v>
      </c>
      <c r="AS3533" s="89" t="str">
        <f t="shared" si="666"/>
        <v>1.363</v>
      </c>
      <c r="AT3533" s="89"/>
      <c r="AU3533" s="99">
        <v>0.9</v>
      </c>
      <c r="AV3533" s="99">
        <v>105</v>
      </c>
      <c r="AW3533" s="99">
        <v>1.0470399999999999E-3</v>
      </c>
      <c r="AX3533" s="99">
        <v>439.90766400000001</v>
      </c>
      <c r="AY3533" s="99">
        <v>440.85</v>
      </c>
      <c r="AZ3533" s="99">
        <v>1.3627</v>
      </c>
      <c r="BA3533" s="119" t="s">
        <v>8</v>
      </c>
      <c r="BB3533" s="4">
        <v>3533</v>
      </c>
      <c r="BC3533" s="4">
        <v>0.9</v>
      </c>
    </row>
    <row r="3534" spans="2:55">
      <c r="B3534">
        <v>3533</v>
      </c>
      <c r="C3534" s="107">
        <f t="shared" si="655"/>
        <v>0.9</v>
      </c>
      <c r="D3534" s="5">
        <f t="shared" si="656"/>
        <v>110</v>
      </c>
      <c r="E3534" s="5" t="str">
        <f t="shared" si="657"/>
        <v>0.001051</v>
      </c>
      <c r="F3534" s="5" t="str">
        <f t="shared" si="658"/>
        <v>461.0</v>
      </c>
      <c r="G3534" s="5" t="str">
        <f t="shared" si="659"/>
        <v>462.0</v>
      </c>
      <c r="H3534" s="5" t="str">
        <f t="shared" si="660"/>
        <v>1.418</v>
      </c>
      <c r="I3534" s="1" t="s">
        <v>8</v>
      </c>
      <c r="AN3534" s="89" t="str">
        <f t="shared" si="661"/>
        <v>0.9000</v>
      </c>
      <c r="AO3534" s="89" t="str">
        <f t="shared" si="662"/>
        <v>110.0</v>
      </c>
      <c r="AP3534" s="89" t="str">
        <f t="shared" si="663"/>
        <v>0.001051</v>
      </c>
      <c r="AQ3534" s="89" t="str">
        <f t="shared" si="664"/>
        <v>461.0</v>
      </c>
      <c r="AR3534" s="89" t="str">
        <f t="shared" si="665"/>
        <v>462.0</v>
      </c>
      <c r="AS3534" s="89" t="str">
        <f t="shared" si="666"/>
        <v>1.418</v>
      </c>
      <c r="AT3534" s="89"/>
      <c r="AU3534" s="99">
        <v>0.9</v>
      </c>
      <c r="AV3534" s="99">
        <v>110</v>
      </c>
      <c r="AW3534" s="99">
        <v>1.0511800000000001E-3</v>
      </c>
      <c r="AX3534" s="99">
        <v>461.02393800000004</v>
      </c>
      <c r="AY3534" s="99">
        <v>461.97</v>
      </c>
      <c r="AZ3534" s="99">
        <v>1.4181999999999999</v>
      </c>
      <c r="BA3534" s="119" t="s">
        <v>8</v>
      </c>
      <c r="BB3534" s="4">
        <v>3534</v>
      </c>
      <c r="BC3534" s="4">
        <v>0.9</v>
      </c>
    </row>
    <row r="3535" spans="2:55">
      <c r="B3535">
        <v>3534</v>
      </c>
      <c r="C3535" s="107">
        <f t="shared" ref="C3535:C3598" si="667">_xlfn.NUMBERVALUE(AN3535)</f>
        <v>0.9</v>
      </c>
      <c r="D3535" s="5">
        <f t="shared" ref="D3535:D3598" si="668">_xlfn.NUMBERVALUE(AO3535)</f>
        <v>115</v>
      </c>
      <c r="E3535" s="5" t="str">
        <f t="shared" ref="E3535:E3598" si="669">AP3535</f>
        <v>0.001055</v>
      </c>
      <c r="F3535" s="5" t="str">
        <f t="shared" ref="F3535:F3598" si="670">IF($D3535=0,_xlfn.NUMBERVALUE(AQ3535),AQ3535)</f>
        <v>482.2</v>
      </c>
      <c r="G3535" s="5" t="str">
        <f t="shared" ref="G3535:G3598" si="671">IF($D3535=0,_xlfn.NUMBERVALUE(AR3535),AR3535)</f>
        <v>483.1</v>
      </c>
      <c r="H3535" s="5" t="str">
        <f t="shared" ref="H3535:H3598" si="672">IF($D3535=0,_xlfn.NUMBERVALUE(AS3535),AS3535)</f>
        <v>1.473</v>
      </c>
      <c r="I3535" s="1" t="s">
        <v>8</v>
      </c>
      <c r="AN3535" s="89" t="str">
        <f t="shared" ref="AN3535:AN3598" si="673">IF(AU3535=0,"0.000",TEXT(IF(AU3535&lt;0,"-","")&amp;LEFT(TEXT(ABS(AU3535),"0."&amp;REPT("0",4-1)&amp;"E+00"),4+1)*10^FLOOR(LOG10(TEXT(ABS(AU3535),"0."&amp;REPT("0",4-1)&amp;"E+00")),1),(""&amp;(IF(OR(AND(FLOOR(LOG10(TEXT(ABS(AU3535),"0."&amp;REPT("0",4-1)&amp;"E+00")),1)+1=4,RIGHT(LEFT(TEXT(ABS(AU3535),"0."&amp;REPT("0",4-1)&amp;"E+00"),4+1)*10^FLOOR(LOG10(TEXT(ABS(AU3535),"0."&amp;REPT("0",4-1)&amp;"E+00")),1),1)="0"),LOG10(TEXT(ABS(AU3535),"0."&amp;REPT("0",4-1)&amp;"E+00"))&lt;=4-1),"0.","#")&amp;REPT("0",IF(4-1-(FLOOR(LOG10(TEXT(ABS(AU3535),"0."&amp;REPT("0",4-1)&amp;"E+00")),1))&gt;0,4-1-(FLOOR(LOG10(TEXT(ABS(AU3535),"0."&amp;REPT("0",4-1)&amp;"E+00")),1)),0))))))</f>
        <v>0.9000</v>
      </c>
      <c r="AO3535" s="89" t="str">
        <f t="shared" ref="AO3535:AO3598" si="674">IF(AV3535=0,"0.000",TEXT(IF(AV3535&lt;0,"-","")&amp;LEFT(TEXT(ABS(AV3535),"0."&amp;REPT("0",4-1)&amp;"E+00"),4+1)*10^FLOOR(LOG10(TEXT(ABS(AV3535),"0."&amp;REPT("0",4-1)&amp;"E+00")),1),(""&amp;(IF(OR(AND(FLOOR(LOG10(TEXT(ABS(AV3535),"0."&amp;REPT("0",4-1)&amp;"E+00")),1)+1=4,RIGHT(LEFT(TEXT(ABS(AV3535),"0."&amp;REPT("0",4-1)&amp;"E+00"),4+1)*10^FLOOR(LOG10(TEXT(ABS(AV3535),"0."&amp;REPT("0",4-1)&amp;"E+00")),1),1)="0"),LOG10(TEXT(ABS(AV3535),"0."&amp;REPT("0",4-1)&amp;"E+00"))&lt;=4-1),"0.","#")&amp;REPT("0",IF(4-1-(FLOOR(LOG10(TEXT(ABS(AV3535),"0."&amp;REPT("0",4-1)&amp;"E+00")),1))&gt;0,4-1-(FLOOR(LOG10(TEXT(ABS(AV3535),"0."&amp;REPT("0",4-1)&amp;"E+00")),1)),0))))))</f>
        <v>115.0</v>
      </c>
      <c r="AP3535" s="89" t="str">
        <f t="shared" ref="AP3535:AP3598" si="675">IF(AW3535=0,"0.000",TEXT(IF(AW3535&lt;0,"-","")&amp;LEFT(TEXT(ABS(AW3535),"0."&amp;REPT("0",4-1)&amp;"E+00"),4+1)*10^FLOOR(LOG10(TEXT(ABS(AW3535),"0."&amp;REPT("0",4-1)&amp;"E+00")),1),(""&amp;(IF(OR(AND(FLOOR(LOG10(TEXT(ABS(AW3535),"0."&amp;REPT("0",4-1)&amp;"E+00")),1)+1=4,RIGHT(LEFT(TEXT(ABS(AW3535),"0."&amp;REPT("0",4-1)&amp;"E+00"),4+1)*10^FLOOR(LOG10(TEXT(ABS(AW3535),"0."&amp;REPT("0",4-1)&amp;"E+00")),1),1)="0"),LOG10(TEXT(ABS(AW3535),"0."&amp;REPT("0",4-1)&amp;"E+00"))&lt;=4-1),"0.","#")&amp;REPT("0",IF(4-1-(FLOOR(LOG10(TEXT(ABS(AW3535),"0."&amp;REPT("0",4-1)&amp;"E+00")),1))&gt;0,4-1-(FLOOR(LOG10(TEXT(ABS(AW3535),"0."&amp;REPT("0",4-1)&amp;"E+00")),1)),0))))))</f>
        <v>0.001055</v>
      </c>
      <c r="AQ3535" s="89" t="str">
        <f t="shared" ref="AQ3535:AQ3598" si="676">IF(AX3535=0,"0.000",TEXT(IF(AX3535&lt;0,"-","")&amp;LEFT(TEXT(ABS(AX3535),"0."&amp;REPT("0",4-1)&amp;"E+00"),4+1)*10^FLOOR(LOG10(TEXT(ABS(AX3535),"0."&amp;REPT("0",4-1)&amp;"E+00")),1),(""&amp;(IF(OR(AND(FLOOR(LOG10(TEXT(ABS(AX3535),"0."&amp;REPT("0",4-1)&amp;"E+00")),1)+1=4,RIGHT(LEFT(TEXT(ABS(AX3535),"0."&amp;REPT("0",4-1)&amp;"E+00"),4+1)*10^FLOOR(LOG10(TEXT(ABS(AX3535),"0."&amp;REPT("0",4-1)&amp;"E+00")),1),1)="0"),LOG10(TEXT(ABS(AX3535),"0."&amp;REPT("0",4-1)&amp;"E+00"))&lt;=4-1),"0.","#")&amp;REPT("0",IF(4-1-(FLOOR(LOG10(TEXT(ABS(AX3535),"0."&amp;REPT("0",4-1)&amp;"E+00")),1))&gt;0,4-1-(FLOOR(LOG10(TEXT(ABS(AX3535),"0."&amp;REPT("0",4-1)&amp;"E+00")),1)),0))))))</f>
        <v>482.2</v>
      </c>
      <c r="AR3535" s="89" t="str">
        <f t="shared" ref="AR3535:AR3598" si="677">IF(AY3535=0,"0.000",TEXT(IF(AY3535&lt;0,"-","")&amp;LEFT(TEXT(ABS(AY3535),"0."&amp;REPT("0",4-1)&amp;"E+00"),4+1)*10^FLOOR(LOG10(TEXT(ABS(AY3535),"0."&amp;REPT("0",4-1)&amp;"E+00")),1),(""&amp;(IF(OR(AND(FLOOR(LOG10(TEXT(ABS(AY3535),"0."&amp;REPT("0",4-1)&amp;"E+00")),1)+1=4,RIGHT(LEFT(TEXT(ABS(AY3535),"0."&amp;REPT("0",4-1)&amp;"E+00"),4+1)*10^FLOOR(LOG10(TEXT(ABS(AY3535),"0."&amp;REPT("0",4-1)&amp;"E+00")),1),1)="0"),LOG10(TEXT(ABS(AY3535),"0."&amp;REPT("0",4-1)&amp;"E+00"))&lt;=4-1),"0.","#")&amp;REPT("0",IF(4-1-(FLOOR(LOG10(TEXT(ABS(AY3535),"0."&amp;REPT("0",4-1)&amp;"E+00")),1))&gt;0,4-1-(FLOOR(LOG10(TEXT(ABS(AY3535),"0."&amp;REPT("0",4-1)&amp;"E+00")),1)),0))))))</f>
        <v>483.1</v>
      </c>
      <c r="AS3535" s="89" t="str">
        <f t="shared" ref="AS3535:AS3598" si="678">IF(AZ3535=0,"0.000",TEXT(IF(AZ3535&lt;0,"-","")&amp;LEFT(TEXT(ABS(AZ3535),"0."&amp;REPT("0",4-1)&amp;"E+00"),4+1)*10^FLOOR(LOG10(TEXT(ABS(AZ3535),"0."&amp;REPT("0",4-1)&amp;"E+00")),1),(""&amp;(IF(OR(AND(FLOOR(LOG10(TEXT(ABS(AZ3535),"0."&amp;REPT("0",4-1)&amp;"E+00")),1)+1=4,RIGHT(LEFT(TEXT(ABS(AZ3535),"0."&amp;REPT("0",4-1)&amp;"E+00"),4+1)*10^FLOOR(LOG10(TEXT(ABS(AZ3535),"0."&amp;REPT("0",4-1)&amp;"E+00")),1),1)="0"),LOG10(TEXT(ABS(AZ3535),"0."&amp;REPT("0",4-1)&amp;"E+00"))&lt;=4-1),"0.","#")&amp;REPT("0",IF(4-1-(FLOOR(LOG10(TEXT(ABS(AZ3535),"0."&amp;REPT("0",4-1)&amp;"E+00")),1))&gt;0,4-1-(FLOOR(LOG10(TEXT(ABS(AZ3535),"0."&amp;REPT("0",4-1)&amp;"E+00")),1)),0))))))</f>
        <v>1.473</v>
      </c>
      <c r="AT3535" s="89"/>
      <c r="AU3535" s="99">
        <v>0.9</v>
      </c>
      <c r="AV3535" s="99">
        <v>115</v>
      </c>
      <c r="AW3535" s="99">
        <v>1.05547E-3</v>
      </c>
      <c r="AX3535" s="99">
        <v>482.17007699999999</v>
      </c>
      <c r="AY3535" s="99">
        <v>483.12</v>
      </c>
      <c r="AZ3535" s="99">
        <v>1.4730000000000001</v>
      </c>
      <c r="BA3535" s="119" t="s">
        <v>8</v>
      </c>
      <c r="BB3535" s="4">
        <v>3535</v>
      </c>
      <c r="BC3535" s="4">
        <v>0.9</v>
      </c>
    </row>
    <row r="3536" spans="2:55">
      <c r="B3536">
        <v>3535</v>
      </c>
      <c r="C3536" s="107">
        <f t="shared" si="667"/>
        <v>0.9</v>
      </c>
      <c r="D3536" s="5">
        <f t="shared" si="668"/>
        <v>120</v>
      </c>
      <c r="E3536" s="5" t="str">
        <f t="shared" si="669"/>
        <v>0.001060</v>
      </c>
      <c r="F3536" s="5" t="str">
        <f t="shared" si="670"/>
        <v>503.3</v>
      </c>
      <c r="G3536" s="5" t="str">
        <f t="shared" si="671"/>
        <v>504.3</v>
      </c>
      <c r="H3536" s="5" t="str">
        <f t="shared" si="672"/>
        <v>1.527</v>
      </c>
      <c r="I3536" s="1" t="s">
        <v>8</v>
      </c>
      <c r="AN3536" s="89" t="str">
        <f t="shared" si="673"/>
        <v>0.9000</v>
      </c>
      <c r="AO3536" s="89" t="str">
        <f t="shared" si="674"/>
        <v>120.0</v>
      </c>
      <c r="AP3536" s="89" t="str">
        <f t="shared" si="675"/>
        <v>0.001060</v>
      </c>
      <c r="AQ3536" s="89" t="str">
        <f t="shared" si="676"/>
        <v>503.3</v>
      </c>
      <c r="AR3536" s="89" t="str">
        <f t="shared" si="677"/>
        <v>504.3</v>
      </c>
      <c r="AS3536" s="89" t="str">
        <f t="shared" si="678"/>
        <v>1.527</v>
      </c>
      <c r="AT3536" s="89"/>
      <c r="AU3536" s="99">
        <v>0.9</v>
      </c>
      <c r="AV3536" s="99">
        <v>120</v>
      </c>
      <c r="AW3536" s="99">
        <v>1.0599299999999999E-3</v>
      </c>
      <c r="AX3536" s="99">
        <v>503.34606300000002</v>
      </c>
      <c r="AY3536" s="99">
        <v>504.3</v>
      </c>
      <c r="AZ3536" s="99">
        <v>1.5273000000000001</v>
      </c>
      <c r="BA3536" s="119" t="s">
        <v>8</v>
      </c>
      <c r="BB3536" s="4">
        <v>3536</v>
      </c>
      <c r="BC3536" s="4">
        <v>0.9</v>
      </c>
    </row>
    <row r="3537" spans="2:55">
      <c r="B3537">
        <v>3536</v>
      </c>
      <c r="C3537" s="107">
        <f t="shared" si="667"/>
        <v>0.9</v>
      </c>
      <c r="D3537" s="5">
        <f t="shared" si="668"/>
        <v>125</v>
      </c>
      <c r="E3537" s="5" t="str">
        <f t="shared" si="669"/>
        <v>0.001065</v>
      </c>
      <c r="F3537" s="5" t="str">
        <f t="shared" si="670"/>
        <v>524.6</v>
      </c>
      <c r="G3537" s="5" t="str">
        <f t="shared" si="671"/>
        <v>525.5</v>
      </c>
      <c r="H3537" s="5" t="str">
        <f t="shared" si="672"/>
        <v>1.581</v>
      </c>
      <c r="I3537" s="1" t="s">
        <v>8</v>
      </c>
      <c r="AN3537" s="89" t="str">
        <f t="shared" si="673"/>
        <v>0.9000</v>
      </c>
      <c r="AO3537" s="89" t="str">
        <f t="shared" si="674"/>
        <v>125.0</v>
      </c>
      <c r="AP3537" s="89" t="str">
        <f t="shared" si="675"/>
        <v>0.001065</v>
      </c>
      <c r="AQ3537" s="89" t="str">
        <f t="shared" si="676"/>
        <v>524.6</v>
      </c>
      <c r="AR3537" s="89" t="str">
        <f t="shared" si="677"/>
        <v>525.5</v>
      </c>
      <c r="AS3537" s="89" t="str">
        <f t="shared" si="678"/>
        <v>1.581</v>
      </c>
      <c r="AT3537" s="89"/>
      <c r="AU3537" s="99">
        <v>0.9</v>
      </c>
      <c r="AV3537" s="99">
        <v>125</v>
      </c>
      <c r="AW3537" s="99">
        <v>1.06455E-3</v>
      </c>
      <c r="AX3537" s="99">
        <v>524.57190500000002</v>
      </c>
      <c r="AY3537" s="99">
        <v>525.53</v>
      </c>
      <c r="AZ3537" s="99">
        <v>1.5809</v>
      </c>
      <c r="BA3537" s="119" t="s">
        <v>8</v>
      </c>
      <c r="BB3537" s="4">
        <v>3537</v>
      </c>
      <c r="BC3537" s="4">
        <v>0.9</v>
      </c>
    </row>
    <row r="3538" spans="2:55">
      <c r="B3538">
        <v>3537</v>
      </c>
      <c r="C3538" s="107">
        <f t="shared" si="667"/>
        <v>0.9</v>
      </c>
      <c r="D3538" s="5">
        <f t="shared" si="668"/>
        <v>130</v>
      </c>
      <c r="E3538" s="5" t="str">
        <f t="shared" si="669"/>
        <v>0.001069</v>
      </c>
      <c r="F3538" s="5" t="str">
        <f t="shared" si="670"/>
        <v>545.8</v>
      </c>
      <c r="G3538" s="5" t="str">
        <f t="shared" si="671"/>
        <v>546.8</v>
      </c>
      <c r="H3538" s="5" t="str">
        <f t="shared" si="672"/>
        <v>1.634</v>
      </c>
      <c r="I3538" s="1" t="s">
        <v>8</v>
      </c>
      <c r="AN3538" s="89" t="str">
        <f t="shared" si="673"/>
        <v>0.9000</v>
      </c>
      <c r="AO3538" s="89" t="str">
        <f t="shared" si="674"/>
        <v>130.0</v>
      </c>
      <c r="AP3538" s="89" t="str">
        <f t="shared" si="675"/>
        <v>0.001069</v>
      </c>
      <c r="AQ3538" s="89" t="str">
        <f t="shared" si="676"/>
        <v>545.8</v>
      </c>
      <c r="AR3538" s="89" t="str">
        <f t="shared" si="677"/>
        <v>546.8</v>
      </c>
      <c r="AS3538" s="89" t="str">
        <f t="shared" si="678"/>
        <v>1.634</v>
      </c>
      <c r="AT3538" s="89"/>
      <c r="AU3538" s="99">
        <v>0.9</v>
      </c>
      <c r="AV3538" s="99">
        <v>130</v>
      </c>
      <c r="AW3538" s="99">
        <v>1.0693299999999998E-3</v>
      </c>
      <c r="AX3538" s="99">
        <v>545.84760299999994</v>
      </c>
      <c r="AY3538" s="99">
        <v>546.80999999999995</v>
      </c>
      <c r="AZ3538" s="99">
        <v>1.6339999999999999</v>
      </c>
      <c r="BA3538" s="119" t="s">
        <v>8</v>
      </c>
      <c r="BB3538" s="4">
        <v>3538</v>
      </c>
      <c r="BC3538" s="4">
        <v>0.9</v>
      </c>
    </row>
    <row r="3539" spans="2:55">
      <c r="B3539">
        <v>3538</v>
      </c>
      <c r="C3539" s="107">
        <f t="shared" si="667"/>
        <v>0.9</v>
      </c>
      <c r="D3539" s="5">
        <f t="shared" si="668"/>
        <v>135</v>
      </c>
      <c r="E3539" s="5" t="str">
        <f t="shared" si="669"/>
        <v>0.001074</v>
      </c>
      <c r="F3539" s="5" t="str">
        <f t="shared" si="670"/>
        <v>567.2</v>
      </c>
      <c r="G3539" s="5" t="str">
        <f t="shared" si="671"/>
        <v>568.1</v>
      </c>
      <c r="H3539" s="5" t="str">
        <f t="shared" si="672"/>
        <v>1.687</v>
      </c>
      <c r="I3539" s="1" t="s">
        <v>8</v>
      </c>
      <c r="AN3539" s="89" t="str">
        <f t="shared" si="673"/>
        <v>0.9000</v>
      </c>
      <c r="AO3539" s="89" t="str">
        <f t="shared" si="674"/>
        <v>135.0</v>
      </c>
      <c r="AP3539" s="89" t="str">
        <f t="shared" si="675"/>
        <v>0.001074</v>
      </c>
      <c r="AQ3539" s="89" t="str">
        <f t="shared" si="676"/>
        <v>567.2</v>
      </c>
      <c r="AR3539" s="89" t="str">
        <f t="shared" si="677"/>
        <v>568.1</v>
      </c>
      <c r="AS3539" s="89" t="str">
        <f t="shared" si="678"/>
        <v>1.687</v>
      </c>
      <c r="AT3539" s="89"/>
      <c r="AU3539" s="99">
        <v>0.9</v>
      </c>
      <c r="AV3539" s="99">
        <v>135</v>
      </c>
      <c r="AW3539" s="99">
        <v>1.0742899999999999E-3</v>
      </c>
      <c r="AX3539" s="99">
        <v>567.163139</v>
      </c>
      <c r="AY3539" s="99">
        <v>568.13</v>
      </c>
      <c r="AZ3539" s="99">
        <v>1.6866000000000001</v>
      </c>
      <c r="BA3539" s="119" t="s">
        <v>8</v>
      </c>
      <c r="BB3539" s="4">
        <v>3539</v>
      </c>
      <c r="BC3539" s="4">
        <v>0.9</v>
      </c>
    </row>
    <row r="3540" spans="2:55">
      <c r="B3540">
        <v>3539</v>
      </c>
      <c r="C3540" s="107">
        <f t="shared" si="667"/>
        <v>0.9</v>
      </c>
      <c r="D3540" s="5">
        <f t="shared" si="668"/>
        <v>140</v>
      </c>
      <c r="E3540" s="5" t="str">
        <f t="shared" si="669"/>
        <v>0.001079</v>
      </c>
      <c r="F3540" s="5" t="str">
        <f t="shared" si="670"/>
        <v>588.5</v>
      </c>
      <c r="G3540" s="5" t="str">
        <f t="shared" si="671"/>
        <v>589.5</v>
      </c>
      <c r="H3540" s="5" t="str">
        <f t="shared" si="672"/>
        <v>1.739</v>
      </c>
      <c r="I3540" s="1" t="s">
        <v>8</v>
      </c>
      <c r="AN3540" s="89" t="str">
        <f t="shared" si="673"/>
        <v>0.9000</v>
      </c>
      <c r="AO3540" s="89" t="str">
        <f t="shared" si="674"/>
        <v>140.0</v>
      </c>
      <c r="AP3540" s="89" t="str">
        <f t="shared" si="675"/>
        <v>0.001079</v>
      </c>
      <c r="AQ3540" s="89" t="str">
        <f t="shared" si="676"/>
        <v>588.5</v>
      </c>
      <c r="AR3540" s="89" t="str">
        <f t="shared" si="677"/>
        <v>589.5</v>
      </c>
      <c r="AS3540" s="89" t="str">
        <f t="shared" si="678"/>
        <v>1.739</v>
      </c>
      <c r="AT3540" s="89"/>
      <c r="AU3540" s="99">
        <v>0.9</v>
      </c>
      <c r="AV3540" s="99">
        <v>140</v>
      </c>
      <c r="AW3540" s="99">
        <v>1.07942E-3</v>
      </c>
      <c r="AX3540" s="99">
        <v>588.53852199999994</v>
      </c>
      <c r="AY3540" s="99">
        <v>589.51</v>
      </c>
      <c r="AZ3540" s="99">
        <v>1.7386999999999999</v>
      </c>
      <c r="BA3540" s="119" t="s">
        <v>8</v>
      </c>
      <c r="BB3540" s="4">
        <v>3540</v>
      </c>
      <c r="BC3540" s="4">
        <v>0.9</v>
      </c>
    </row>
    <row r="3541" spans="2:55">
      <c r="B3541">
        <v>3540</v>
      </c>
      <c r="C3541" s="107">
        <f t="shared" si="667"/>
        <v>0.9</v>
      </c>
      <c r="D3541" s="5">
        <f t="shared" si="668"/>
        <v>145</v>
      </c>
      <c r="E3541" s="5" t="str">
        <f t="shared" si="669"/>
        <v>0.001085</v>
      </c>
      <c r="F3541" s="5" t="str">
        <f t="shared" si="670"/>
        <v>610.0</v>
      </c>
      <c r="G3541" s="5" t="str">
        <f t="shared" si="671"/>
        <v>610.9</v>
      </c>
      <c r="H3541" s="5" t="str">
        <f t="shared" si="672"/>
        <v>1.790</v>
      </c>
      <c r="I3541" s="1" t="s">
        <v>8</v>
      </c>
      <c r="AN3541" s="89" t="str">
        <f t="shared" si="673"/>
        <v>0.9000</v>
      </c>
      <c r="AO3541" s="89" t="str">
        <f t="shared" si="674"/>
        <v>145.0</v>
      </c>
      <c r="AP3541" s="89" t="str">
        <f t="shared" si="675"/>
        <v>0.001085</v>
      </c>
      <c r="AQ3541" s="89" t="str">
        <f t="shared" si="676"/>
        <v>610.0</v>
      </c>
      <c r="AR3541" s="89" t="str">
        <f t="shared" si="677"/>
        <v>610.9</v>
      </c>
      <c r="AS3541" s="89" t="str">
        <f t="shared" si="678"/>
        <v>1.790</v>
      </c>
      <c r="AT3541" s="89"/>
      <c r="AU3541" s="99">
        <v>0.9</v>
      </c>
      <c r="AV3541" s="99">
        <v>145</v>
      </c>
      <c r="AW3541" s="99">
        <v>1.08472E-3</v>
      </c>
      <c r="AX3541" s="99">
        <v>609.963752</v>
      </c>
      <c r="AY3541" s="99">
        <v>610.94000000000005</v>
      </c>
      <c r="AZ3541" s="99">
        <v>1.7902</v>
      </c>
      <c r="BA3541" s="119" t="s">
        <v>8</v>
      </c>
      <c r="BB3541" s="4">
        <v>3541</v>
      </c>
      <c r="BC3541" s="4">
        <v>0.9</v>
      </c>
    </row>
    <row r="3542" spans="2:55">
      <c r="B3542">
        <v>3541</v>
      </c>
      <c r="C3542" s="107">
        <f t="shared" si="667"/>
        <v>0.9</v>
      </c>
      <c r="D3542" s="5">
        <f t="shared" si="668"/>
        <v>150</v>
      </c>
      <c r="E3542" s="5" t="str">
        <f t="shared" si="669"/>
        <v>0.001090</v>
      </c>
      <c r="F3542" s="5" t="str">
        <f t="shared" si="670"/>
        <v>631.5</v>
      </c>
      <c r="G3542" s="5" t="str">
        <f t="shared" si="671"/>
        <v>632.4</v>
      </c>
      <c r="H3542" s="5" t="str">
        <f t="shared" si="672"/>
        <v>1.841</v>
      </c>
      <c r="I3542" s="1" t="s">
        <v>8</v>
      </c>
      <c r="AN3542" s="89" t="str">
        <f t="shared" si="673"/>
        <v>0.9000</v>
      </c>
      <c r="AO3542" s="89" t="str">
        <f t="shared" si="674"/>
        <v>150.0</v>
      </c>
      <c r="AP3542" s="89" t="str">
        <f t="shared" si="675"/>
        <v>0.001090</v>
      </c>
      <c r="AQ3542" s="89" t="str">
        <f t="shared" si="676"/>
        <v>631.5</v>
      </c>
      <c r="AR3542" s="89" t="str">
        <f t="shared" si="677"/>
        <v>632.4</v>
      </c>
      <c r="AS3542" s="89" t="str">
        <f t="shared" si="678"/>
        <v>1.841</v>
      </c>
      <c r="AT3542" s="89"/>
      <c r="AU3542" s="99">
        <v>0.9</v>
      </c>
      <c r="AV3542" s="99">
        <v>150</v>
      </c>
      <c r="AW3542" s="99">
        <v>1.09022E-3</v>
      </c>
      <c r="AX3542" s="99">
        <v>631.45880200000011</v>
      </c>
      <c r="AY3542" s="99">
        <v>632.44000000000005</v>
      </c>
      <c r="AZ3542" s="99">
        <v>1.8412999999999999</v>
      </c>
      <c r="BA3542" s="119" t="s">
        <v>8</v>
      </c>
      <c r="BB3542" s="4">
        <v>3542</v>
      </c>
      <c r="BC3542" s="4">
        <v>0.9</v>
      </c>
    </row>
    <row r="3543" spans="2:55">
      <c r="B3543">
        <v>3542</v>
      </c>
      <c r="C3543" s="107">
        <f t="shared" si="667"/>
        <v>0.9</v>
      </c>
      <c r="D3543" s="5">
        <f t="shared" si="668"/>
        <v>155</v>
      </c>
      <c r="E3543" s="5" t="str">
        <f t="shared" si="669"/>
        <v>0.001096</v>
      </c>
      <c r="F3543" s="5" t="str">
        <f t="shared" si="670"/>
        <v>653.0</v>
      </c>
      <c r="G3543" s="5" t="str">
        <f t="shared" si="671"/>
        <v>654.0</v>
      </c>
      <c r="H3543" s="5" t="str">
        <f t="shared" si="672"/>
        <v>1.892</v>
      </c>
      <c r="I3543" s="1" t="s">
        <v>8</v>
      </c>
      <c r="AN3543" s="89" t="str">
        <f t="shared" si="673"/>
        <v>0.9000</v>
      </c>
      <c r="AO3543" s="89" t="str">
        <f t="shared" si="674"/>
        <v>155.0</v>
      </c>
      <c r="AP3543" s="89" t="str">
        <f t="shared" si="675"/>
        <v>0.001096</v>
      </c>
      <c r="AQ3543" s="89" t="str">
        <f t="shared" si="676"/>
        <v>653.0</v>
      </c>
      <c r="AR3543" s="89" t="str">
        <f t="shared" si="677"/>
        <v>654.0</v>
      </c>
      <c r="AS3543" s="89" t="str">
        <f t="shared" si="678"/>
        <v>1.892</v>
      </c>
      <c r="AT3543" s="89"/>
      <c r="AU3543" s="99">
        <v>0.9</v>
      </c>
      <c r="AV3543" s="99">
        <v>155</v>
      </c>
      <c r="AW3543" s="99">
        <v>1.0959000000000001E-3</v>
      </c>
      <c r="AX3543" s="99">
        <v>653.01369</v>
      </c>
      <c r="AY3543" s="99">
        <v>654</v>
      </c>
      <c r="AZ3543" s="99">
        <v>1.8919999999999999</v>
      </c>
      <c r="BA3543" s="119" t="s">
        <v>8</v>
      </c>
      <c r="BB3543" s="4">
        <v>3543</v>
      </c>
      <c r="BC3543" s="4">
        <v>0.9</v>
      </c>
    </row>
    <row r="3544" spans="2:55">
      <c r="B3544">
        <v>3543</v>
      </c>
      <c r="C3544" s="107">
        <f t="shared" si="667"/>
        <v>0.9</v>
      </c>
      <c r="D3544" s="5">
        <f t="shared" si="668"/>
        <v>160</v>
      </c>
      <c r="E3544" s="5" t="str">
        <f t="shared" si="669"/>
        <v>0.001102</v>
      </c>
      <c r="F3544" s="5" t="str">
        <f t="shared" si="670"/>
        <v>674.6</v>
      </c>
      <c r="G3544" s="5" t="str">
        <f t="shared" si="671"/>
        <v>675.6</v>
      </c>
      <c r="H3544" s="5" t="str">
        <f t="shared" si="672"/>
        <v>1.942</v>
      </c>
      <c r="I3544" s="1" t="s">
        <v>8</v>
      </c>
      <c r="AN3544" s="89" t="str">
        <f t="shared" si="673"/>
        <v>0.9000</v>
      </c>
      <c r="AO3544" s="89" t="str">
        <f t="shared" si="674"/>
        <v>160.0</v>
      </c>
      <c r="AP3544" s="89" t="str">
        <f t="shared" si="675"/>
        <v>0.001102</v>
      </c>
      <c r="AQ3544" s="89" t="str">
        <f t="shared" si="676"/>
        <v>674.6</v>
      </c>
      <c r="AR3544" s="89" t="str">
        <f t="shared" si="677"/>
        <v>675.6</v>
      </c>
      <c r="AS3544" s="89" t="str">
        <f t="shared" si="678"/>
        <v>1.942</v>
      </c>
      <c r="AT3544" s="89"/>
      <c r="AU3544" s="99">
        <v>0.9</v>
      </c>
      <c r="AV3544" s="99">
        <v>160</v>
      </c>
      <c r="AW3544" s="99">
        <v>1.1017900000000001E-3</v>
      </c>
      <c r="AX3544" s="99">
        <v>674.64838899999995</v>
      </c>
      <c r="AY3544" s="99">
        <v>675.64</v>
      </c>
      <c r="AZ3544" s="99">
        <v>1.9421999999999999</v>
      </c>
      <c r="BA3544" s="119" t="s">
        <v>8</v>
      </c>
      <c r="BB3544" s="4">
        <v>3544</v>
      </c>
      <c r="BC3544" s="4">
        <v>0.9</v>
      </c>
    </row>
    <row r="3545" spans="2:55">
      <c r="B3545">
        <v>3544</v>
      </c>
      <c r="C3545" s="107">
        <f t="shared" si="667"/>
        <v>0.9</v>
      </c>
      <c r="D3545" s="5">
        <f t="shared" si="668"/>
        <v>165</v>
      </c>
      <c r="E3545" s="5" t="str">
        <f t="shared" si="669"/>
        <v>0.001108</v>
      </c>
      <c r="F3545" s="5" t="str">
        <f t="shared" si="670"/>
        <v>696.4</v>
      </c>
      <c r="G3545" s="5" t="str">
        <f t="shared" si="671"/>
        <v>697.4</v>
      </c>
      <c r="H3545" s="5" t="str">
        <f t="shared" si="672"/>
        <v>1.992</v>
      </c>
      <c r="I3545" s="1" t="s">
        <v>8</v>
      </c>
      <c r="AN3545" s="89" t="str">
        <f t="shared" si="673"/>
        <v>0.9000</v>
      </c>
      <c r="AO3545" s="89" t="str">
        <f t="shared" si="674"/>
        <v>165.0</v>
      </c>
      <c r="AP3545" s="89" t="str">
        <f t="shared" si="675"/>
        <v>0.001108</v>
      </c>
      <c r="AQ3545" s="89" t="str">
        <f t="shared" si="676"/>
        <v>696.4</v>
      </c>
      <c r="AR3545" s="89" t="str">
        <f t="shared" si="677"/>
        <v>697.4</v>
      </c>
      <c r="AS3545" s="89" t="str">
        <f t="shared" si="678"/>
        <v>1.992</v>
      </c>
      <c r="AT3545" s="89"/>
      <c r="AU3545" s="99">
        <v>0.9</v>
      </c>
      <c r="AV3545" s="99">
        <v>165</v>
      </c>
      <c r="AW3545" s="99">
        <v>1.1078799999999999E-3</v>
      </c>
      <c r="AX3545" s="99">
        <v>696.35290800000007</v>
      </c>
      <c r="AY3545" s="99">
        <v>697.35</v>
      </c>
      <c r="AZ3545" s="99">
        <v>1.9921</v>
      </c>
      <c r="BA3545" s="119" t="s">
        <v>8</v>
      </c>
      <c r="BB3545" s="4">
        <v>3545</v>
      </c>
      <c r="BC3545" s="4">
        <v>0.9</v>
      </c>
    </row>
    <row r="3546" spans="2:55">
      <c r="B3546">
        <v>3545</v>
      </c>
      <c r="C3546" s="107">
        <f t="shared" si="667"/>
        <v>0.9</v>
      </c>
      <c r="D3546" s="5">
        <f t="shared" si="668"/>
        <v>170</v>
      </c>
      <c r="E3546" s="5" t="str">
        <f t="shared" si="669"/>
        <v>0.001114</v>
      </c>
      <c r="F3546" s="5" t="str">
        <f t="shared" si="670"/>
        <v>718.1</v>
      </c>
      <c r="G3546" s="5" t="str">
        <f t="shared" si="671"/>
        <v>719.1</v>
      </c>
      <c r="H3546" s="5" t="str">
        <f t="shared" si="672"/>
        <v>2.042</v>
      </c>
      <c r="I3546" s="1" t="s">
        <v>8</v>
      </c>
      <c r="AN3546" s="89" t="str">
        <f t="shared" si="673"/>
        <v>0.9000</v>
      </c>
      <c r="AO3546" s="89" t="str">
        <f t="shared" si="674"/>
        <v>170.0</v>
      </c>
      <c r="AP3546" s="89" t="str">
        <f t="shared" si="675"/>
        <v>0.001114</v>
      </c>
      <c r="AQ3546" s="89" t="str">
        <f t="shared" si="676"/>
        <v>718.1</v>
      </c>
      <c r="AR3546" s="89" t="str">
        <f t="shared" si="677"/>
        <v>719.1</v>
      </c>
      <c r="AS3546" s="89" t="str">
        <f t="shared" si="678"/>
        <v>2.042</v>
      </c>
      <c r="AT3546" s="89"/>
      <c r="AU3546" s="99">
        <v>0.9</v>
      </c>
      <c r="AV3546" s="99">
        <v>170</v>
      </c>
      <c r="AW3546" s="99">
        <v>1.11418E-3</v>
      </c>
      <c r="AX3546" s="99">
        <v>718.13723800000002</v>
      </c>
      <c r="AY3546" s="99">
        <v>719.14</v>
      </c>
      <c r="AZ3546" s="99">
        <v>2.0415000000000001</v>
      </c>
      <c r="BA3546" s="119" t="s">
        <v>8</v>
      </c>
      <c r="BB3546" s="4">
        <v>3546</v>
      </c>
      <c r="BC3546" s="4">
        <v>0.9</v>
      </c>
    </row>
    <row r="3547" spans="2:55">
      <c r="B3547">
        <v>3546</v>
      </c>
      <c r="C3547" s="107">
        <f t="shared" si="667"/>
        <v>0.9</v>
      </c>
      <c r="D3547" s="5">
        <f t="shared" si="668"/>
        <v>175</v>
      </c>
      <c r="E3547" s="5" t="str">
        <f t="shared" si="669"/>
        <v>0.001121</v>
      </c>
      <c r="F3547" s="5" t="str">
        <f t="shared" si="670"/>
        <v>740.0</v>
      </c>
      <c r="G3547" s="5" t="str">
        <f t="shared" si="671"/>
        <v>741.0</v>
      </c>
      <c r="H3547" s="5" t="str">
        <f t="shared" si="672"/>
        <v>2.091</v>
      </c>
      <c r="I3547" s="1" t="s">
        <v>8</v>
      </c>
      <c r="AN3547" s="89" t="str">
        <f t="shared" si="673"/>
        <v>0.9000</v>
      </c>
      <c r="AO3547" s="89" t="str">
        <f t="shared" si="674"/>
        <v>175.0</v>
      </c>
      <c r="AP3547" s="89" t="str">
        <f t="shared" si="675"/>
        <v>0.001121</v>
      </c>
      <c r="AQ3547" s="89" t="str">
        <f t="shared" si="676"/>
        <v>740.0</v>
      </c>
      <c r="AR3547" s="89" t="str">
        <f t="shared" si="677"/>
        <v>741.0</v>
      </c>
      <c r="AS3547" s="89" t="str">
        <f t="shared" si="678"/>
        <v>2.091</v>
      </c>
      <c r="AT3547" s="89"/>
      <c r="AU3547" s="99">
        <v>0.9</v>
      </c>
      <c r="AV3547" s="99">
        <v>175</v>
      </c>
      <c r="AW3547" s="99">
        <v>1.12072E-3</v>
      </c>
      <c r="AX3547" s="99">
        <v>740.01135199999999</v>
      </c>
      <c r="AY3547" s="99">
        <v>741.02</v>
      </c>
      <c r="AZ3547" s="99">
        <v>2.0905999999999998</v>
      </c>
      <c r="BA3547" s="119" t="s">
        <v>8</v>
      </c>
      <c r="BB3547" s="4">
        <v>3547</v>
      </c>
      <c r="BC3547" s="4">
        <v>0.9</v>
      </c>
    </row>
    <row r="3548" spans="2:55">
      <c r="B3548">
        <v>3547</v>
      </c>
      <c r="C3548" s="107">
        <f t="shared" si="667"/>
        <v>0.9</v>
      </c>
      <c r="D3548" s="5">
        <f t="shared" si="668"/>
        <v>175.4</v>
      </c>
      <c r="E3548" s="5" t="str">
        <f t="shared" si="669"/>
        <v>0.001121</v>
      </c>
      <c r="F3548" s="5" t="str">
        <f t="shared" si="670"/>
        <v>741.6</v>
      </c>
      <c r="G3548" s="5" t="str">
        <f t="shared" si="671"/>
        <v>742.6</v>
      </c>
      <c r="H3548" s="5" t="str">
        <f t="shared" si="672"/>
        <v>2.094</v>
      </c>
      <c r="I3548" s="1" t="s">
        <v>10</v>
      </c>
      <c r="AN3548" s="89" t="str">
        <f t="shared" si="673"/>
        <v>0.9000</v>
      </c>
      <c r="AO3548" s="89" t="str">
        <f t="shared" si="674"/>
        <v>175.4</v>
      </c>
      <c r="AP3548" s="89" t="str">
        <f t="shared" si="675"/>
        <v>0.001121</v>
      </c>
      <c r="AQ3548" s="89" t="str">
        <f t="shared" si="676"/>
        <v>741.6</v>
      </c>
      <c r="AR3548" s="89" t="str">
        <f t="shared" si="677"/>
        <v>742.6</v>
      </c>
      <c r="AS3548" s="89" t="str">
        <f t="shared" si="678"/>
        <v>2.094</v>
      </c>
      <c r="AT3548" s="89"/>
      <c r="AU3548" s="99">
        <v>0.9</v>
      </c>
      <c r="AV3548" s="99">
        <v>175.35</v>
      </c>
      <c r="AW3548" s="99">
        <v>1.12118E-3</v>
      </c>
      <c r="AX3548" s="99">
        <v>741.55093799999997</v>
      </c>
      <c r="AY3548" s="99">
        <v>742.56</v>
      </c>
      <c r="AZ3548" s="99">
        <v>2.0939999999999999</v>
      </c>
      <c r="BA3548" s="119" t="s">
        <v>10</v>
      </c>
      <c r="BB3548" s="4">
        <v>3548</v>
      </c>
      <c r="BC3548" s="4">
        <v>0.9</v>
      </c>
    </row>
    <row r="3549" spans="2:55">
      <c r="B3549">
        <v>3548</v>
      </c>
      <c r="C3549" s="107">
        <f t="shared" si="667"/>
        <v>0.9</v>
      </c>
      <c r="D3549" s="5">
        <f t="shared" si="668"/>
        <v>175.4</v>
      </c>
      <c r="E3549" s="5" t="str">
        <f t="shared" si="669"/>
        <v>0.2149</v>
      </c>
      <c r="F3549" s="5" t="str">
        <f t="shared" si="670"/>
        <v>2580.</v>
      </c>
      <c r="G3549" s="5" t="str">
        <f t="shared" si="671"/>
        <v>2773</v>
      </c>
      <c r="H3549" s="5" t="str">
        <f t="shared" si="672"/>
        <v>6.621</v>
      </c>
      <c r="I3549" s="1" t="s">
        <v>11</v>
      </c>
      <c r="AN3549" s="89" t="str">
        <f t="shared" si="673"/>
        <v>0.9000</v>
      </c>
      <c r="AO3549" s="89" t="str">
        <f t="shared" si="674"/>
        <v>175.4</v>
      </c>
      <c r="AP3549" s="89" t="str">
        <f t="shared" si="675"/>
        <v>0.2149</v>
      </c>
      <c r="AQ3549" s="89" t="str">
        <f t="shared" si="676"/>
        <v>2580.</v>
      </c>
      <c r="AR3549" s="89" t="str">
        <f t="shared" si="677"/>
        <v>2773</v>
      </c>
      <c r="AS3549" s="89" t="str">
        <f t="shared" si="678"/>
        <v>6.621</v>
      </c>
      <c r="AT3549" s="89"/>
      <c r="AU3549" s="99">
        <v>0.9</v>
      </c>
      <c r="AV3549" s="99">
        <v>175.35</v>
      </c>
      <c r="AW3549" s="99">
        <v>0.21489</v>
      </c>
      <c r="AX3549" s="99">
        <v>2579.5990000000002</v>
      </c>
      <c r="AY3549" s="99">
        <v>2773</v>
      </c>
      <c r="AZ3549" s="99">
        <v>6.6212999999999997</v>
      </c>
      <c r="BA3549" s="119" t="s">
        <v>11</v>
      </c>
      <c r="BB3549" s="4">
        <v>3549</v>
      </c>
      <c r="BC3549" s="4">
        <v>0.9</v>
      </c>
    </row>
    <row r="3550" spans="2:55">
      <c r="B3550">
        <v>3549</v>
      </c>
      <c r="C3550" s="107">
        <f t="shared" si="667"/>
        <v>0.9</v>
      </c>
      <c r="D3550" s="5">
        <f t="shared" si="668"/>
        <v>180</v>
      </c>
      <c r="E3550" s="5" t="str">
        <f t="shared" si="669"/>
        <v>0.2179</v>
      </c>
      <c r="F3550" s="5" t="str">
        <f t="shared" si="670"/>
        <v>2589</v>
      </c>
      <c r="G3550" s="5" t="str">
        <f t="shared" si="671"/>
        <v>2785</v>
      </c>
      <c r="H3550" s="5" t="str">
        <f t="shared" si="672"/>
        <v>6.648</v>
      </c>
      <c r="I3550" s="1" t="s">
        <v>9</v>
      </c>
      <c r="AN3550" s="89" t="str">
        <f t="shared" si="673"/>
        <v>0.9000</v>
      </c>
      <c r="AO3550" s="89" t="str">
        <f t="shared" si="674"/>
        <v>180.0</v>
      </c>
      <c r="AP3550" s="89" t="str">
        <f t="shared" si="675"/>
        <v>0.2179</v>
      </c>
      <c r="AQ3550" s="89" t="str">
        <f t="shared" si="676"/>
        <v>2589</v>
      </c>
      <c r="AR3550" s="89" t="str">
        <f t="shared" si="677"/>
        <v>2785</v>
      </c>
      <c r="AS3550" s="89" t="str">
        <f t="shared" si="678"/>
        <v>6.648</v>
      </c>
      <c r="AT3550" s="89"/>
      <c r="AU3550" s="99">
        <v>0.9</v>
      </c>
      <c r="AV3550" s="99">
        <v>180</v>
      </c>
      <c r="AW3550" s="99">
        <v>0.21791999999999997</v>
      </c>
      <c r="AX3550" s="99">
        <v>2589.0719999999997</v>
      </c>
      <c r="AY3550" s="99">
        <v>2785.2</v>
      </c>
      <c r="AZ3550" s="99">
        <v>6.6482000000000001</v>
      </c>
      <c r="BA3550" s="119" t="s">
        <v>9</v>
      </c>
      <c r="BB3550" s="4">
        <v>3550</v>
      </c>
      <c r="BC3550" s="4">
        <v>0.9</v>
      </c>
    </row>
    <row r="3551" spans="2:55">
      <c r="B3551">
        <v>3550</v>
      </c>
      <c r="C3551" s="107">
        <f t="shared" si="667"/>
        <v>0.9</v>
      </c>
      <c r="D3551" s="5">
        <f t="shared" si="668"/>
        <v>185</v>
      </c>
      <c r="E3551" s="5" t="str">
        <f t="shared" si="669"/>
        <v>0.2211</v>
      </c>
      <c r="F3551" s="5" t="str">
        <f t="shared" si="670"/>
        <v>2599</v>
      </c>
      <c r="G3551" s="5" t="str">
        <f t="shared" si="671"/>
        <v>2798</v>
      </c>
      <c r="H3551" s="5" t="str">
        <f t="shared" si="672"/>
        <v>6.676</v>
      </c>
      <c r="I3551" s="1" t="s">
        <v>9</v>
      </c>
      <c r="AN3551" s="89" t="str">
        <f t="shared" si="673"/>
        <v>0.9000</v>
      </c>
      <c r="AO3551" s="89" t="str">
        <f t="shared" si="674"/>
        <v>185.0</v>
      </c>
      <c r="AP3551" s="89" t="str">
        <f t="shared" si="675"/>
        <v>0.2211</v>
      </c>
      <c r="AQ3551" s="89" t="str">
        <f t="shared" si="676"/>
        <v>2599</v>
      </c>
      <c r="AR3551" s="89" t="str">
        <f t="shared" si="677"/>
        <v>2798</v>
      </c>
      <c r="AS3551" s="89" t="str">
        <f t="shared" si="678"/>
        <v>6.676</v>
      </c>
      <c r="AT3551" s="89"/>
      <c r="AU3551" s="99">
        <v>0.9</v>
      </c>
      <c r="AV3551" s="99">
        <v>185</v>
      </c>
      <c r="AW3551" s="99">
        <v>0.22112000000000001</v>
      </c>
      <c r="AX3551" s="99">
        <v>2598.7920000000004</v>
      </c>
      <c r="AY3551" s="99">
        <v>2797.8</v>
      </c>
      <c r="AZ3551" s="99">
        <v>6.6759000000000004</v>
      </c>
      <c r="BA3551" s="119" t="s">
        <v>9</v>
      </c>
      <c r="BB3551" s="4">
        <v>3551</v>
      </c>
      <c r="BC3551" s="4">
        <v>0.9</v>
      </c>
    </row>
    <row r="3552" spans="2:55">
      <c r="B3552">
        <v>3551</v>
      </c>
      <c r="C3552" s="107">
        <f t="shared" si="667"/>
        <v>0.9</v>
      </c>
      <c r="D3552" s="5">
        <f t="shared" si="668"/>
        <v>190</v>
      </c>
      <c r="E3552" s="5" t="str">
        <f t="shared" si="669"/>
        <v>0.2243</v>
      </c>
      <c r="F3552" s="5" t="str">
        <f t="shared" si="670"/>
        <v>2608</v>
      </c>
      <c r="G3552" s="5" t="str">
        <f t="shared" si="671"/>
        <v>2810.</v>
      </c>
      <c r="H3552" s="5" t="str">
        <f t="shared" si="672"/>
        <v>6.703</v>
      </c>
      <c r="I3552" s="1" t="s">
        <v>9</v>
      </c>
      <c r="AN3552" s="89" t="str">
        <f t="shared" si="673"/>
        <v>0.9000</v>
      </c>
      <c r="AO3552" s="89" t="str">
        <f t="shared" si="674"/>
        <v>190.0</v>
      </c>
      <c r="AP3552" s="89" t="str">
        <f t="shared" si="675"/>
        <v>0.2243</v>
      </c>
      <c r="AQ3552" s="89" t="str">
        <f t="shared" si="676"/>
        <v>2608</v>
      </c>
      <c r="AR3552" s="89" t="str">
        <f t="shared" si="677"/>
        <v>2810.</v>
      </c>
      <c r="AS3552" s="89" t="str">
        <f t="shared" si="678"/>
        <v>6.703</v>
      </c>
      <c r="AT3552" s="89"/>
      <c r="AU3552" s="99">
        <v>0.9</v>
      </c>
      <c r="AV3552" s="99">
        <v>190</v>
      </c>
      <c r="AW3552" s="99">
        <v>0.22425999999999999</v>
      </c>
      <c r="AX3552" s="99">
        <v>2608.2660000000001</v>
      </c>
      <c r="AY3552" s="99">
        <v>2810.1</v>
      </c>
      <c r="AZ3552" s="99">
        <v>6.7027000000000001</v>
      </c>
      <c r="BA3552" s="119" t="s">
        <v>9</v>
      </c>
      <c r="BB3552" s="4">
        <v>3552</v>
      </c>
      <c r="BC3552" s="4">
        <v>0.9</v>
      </c>
    </row>
    <row r="3553" spans="2:55">
      <c r="B3553">
        <v>3552</v>
      </c>
      <c r="C3553" s="107">
        <f t="shared" si="667"/>
        <v>0.9</v>
      </c>
      <c r="D3553" s="5">
        <f t="shared" si="668"/>
        <v>195</v>
      </c>
      <c r="E3553" s="5" t="str">
        <f t="shared" si="669"/>
        <v>0.2274</v>
      </c>
      <c r="F3553" s="5" t="str">
        <f t="shared" si="670"/>
        <v>2618</v>
      </c>
      <c r="G3553" s="5" t="str">
        <f t="shared" si="671"/>
        <v>2822</v>
      </c>
      <c r="H3553" s="5" t="str">
        <f t="shared" si="672"/>
        <v>6.729</v>
      </c>
      <c r="I3553" s="1" t="s">
        <v>9</v>
      </c>
      <c r="AN3553" s="89" t="str">
        <f t="shared" si="673"/>
        <v>0.9000</v>
      </c>
      <c r="AO3553" s="89" t="str">
        <f t="shared" si="674"/>
        <v>195.0</v>
      </c>
      <c r="AP3553" s="89" t="str">
        <f t="shared" si="675"/>
        <v>0.2274</v>
      </c>
      <c r="AQ3553" s="89" t="str">
        <f t="shared" si="676"/>
        <v>2618</v>
      </c>
      <c r="AR3553" s="89" t="str">
        <f t="shared" si="677"/>
        <v>2822</v>
      </c>
      <c r="AS3553" s="89" t="str">
        <f t="shared" si="678"/>
        <v>6.729</v>
      </c>
      <c r="AT3553" s="89"/>
      <c r="AU3553" s="99">
        <v>0.9</v>
      </c>
      <c r="AV3553" s="99">
        <v>195</v>
      </c>
      <c r="AW3553" s="99">
        <v>0.22736000000000001</v>
      </c>
      <c r="AX3553" s="99">
        <v>2617.576</v>
      </c>
      <c r="AY3553" s="99">
        <v>2822.2</v>
      </c>
      <c r="AZ3553" s="99">
        <v>6.7286000000000001</v>
      </c>
      <c r="BA3553" s="119" t="s">
        <v>9</v>
      </c>
      <c r="BB3553" s="4">
        <v>3553</v>
      </c>
      <c r="BC3553" s="4">
        <v>0.9</v>
      </c>
    </row>
    <row r="3554" spans="2:55">
      <c r="B3554">
        <v>3553</v>
      </c>
      <c r="C3554" s="107">
        <f t="shared" si="667"/>
        <v>0.9</v>
      </c>
      <c r="D3554" s="5">
        <f t="shared" si="668"/>
        <v>200</v>
      </c>
      <c r="E3554" s="5" t="str">
        <f t="shared" si="669"/>
        <v>0.2304</v>
      </c>
      <c r="F3554" s="5" t="str">
        <f t="shared" si="670"/>
        <v>2627</v>
      </c>
      <c r="G3554" s="5" t="str">
        <f t="shared" si="671"/>
        <v>2834</v>
      </c>
      <c r="H3554" s="5" t="str">
        <f t="shared" si="672"/>
        <v>6.754</v>
      </c>
      <c r="I3554" s="1" t="s">
        <v>9</v>
      </c>
      <c r="AN3554" s="89" t="str">
        <f t="shared" si="673"/>
        <v>0.9000</v>
      </c>
      <c r="AO3554" s="89" t="str">
        <f t="shared" si="674"/>
        <v>200.0</v>
      </c>
      <c r="AP3554" s="89" t="str">
        <f t="shared" si="675"/>
        <v>0.2304</v>
      </c>
      <c r="AQ3554" s="89" t="str">
        <f t="shared" si="676"/>
        <v>2627</v>
      </c>
      <c r="AR3554" s="89" t="str">
        <f t="shared" si="677"/>
        <v>2834</v>
      </c>
      <c r="AS3554" s="89" t="str">
        <f t="shared" si="678"/>
        <v>6.754</v>
      </c>
      <c r="AT3554" s="89"/>
      <c r="AU3554" s="99">
        <v>0.9</v>
      </c>
      <c r="AV3554" s="99">
        <v>200</v>
      </c>
      <c r="AW3554" s="99">
        <v>0.23041999999999999</v>
      </c>
      <c r="AX3554" s="99">
        <v>2626.7219999999998</v>
      </c>
      <c r="AY3554" s="99">
        <v>2834.1</v>
      </c>
      <c r="AZ3554" s="99">
        <v>6.7538999999999998</v>
      </c>
      <c r="BA3554" s="119" t="s">
        <v>9</v>
      </c>
      <c r="BB3554" s="4">
        <v>3554</v>
      </c>
      <c r="BC3554" s="4">
        <v>0.9</v>
      </c>
    </row>
    <row r="3555" spans="2:55">
      <c r="B3555">
        <v>3554</v>
      </c>
      <c r="C3555" s="107">
        <f t="shared" si="667"/>
        <v>0.9</v>
      </c>
      <c r="D3555" s="5">
        <f t="shared" si="668"/>
        <v>210</v>
      </c>
      <c r="E3555" s="5" t="str">
        <f t="shared" si="669"/>
        <v>0.2364</v>
      </c>
      <c r="F3555" s="5" t="str">
        <f t="shared" si="670"/>
        <v>2645</v>
      </c>
      <c r="G3555" s="5" t="str">
        <f t="shared" si="671"/>
        <v>2857</v>
      </c>
      <c r="H3555" s="5" t="str">
        <f t="shared" si="672"/>
        <v>6.803</v>
      </c>
      <c r="I3555" s="1" t="s">
        <v>9</v>
      </c>
      <c r="AN3555" s="89" t="str">
        <f t="shared" si="673"/>
        <v>0.9000</v>
      </c>
      <c r="AO3555" s="89" t="str">
        <f t="shared" si="674"/>
        <v>210.0</v>
      </c>
      <c r="AP3555" s="89" t="str">
        <f t="shared" si="675"/>
        <v>0.2364</v>
      </c>
      <c r="AQ3555" s="89" t="str">
        <f t="shared" si="676"/>
        <v>2645</v>
      </c>
      <c r="AR3555" s="89" t="str">
        <f t="shared" si="677"/>
        <v>2857</v>
      </c>
      <c r="AS3555" s="89" t="str">
        <f t="shared" si="678"/>
        <v>6.803</v>
      </c>
      <c r="AT3555" s="89"/>
      <c r="AU3555" s="99">
        <v>0.9</v>
      </c>
      <c r="AV3555" s="99">
        <v>210</v>
      </c>
      <c r="AW3555" s="99">
        <v>0.23644000000000001</v>
      </c>
      <c r="AX3555" s="99">
        <v>2644.6040000000003</v>
      </c>
      <c r="AY3555" s="99">
        <v>2857.4</v>
      </c>
      <c r="AZ3555" s="99">
        <v>6.8026999999999997</v>
      </c>
      <c r="BA3555" s="119" t="s">
        <v>9</v>
      </c>
      <c r="BB3555" s="4">
        <v>3555</v>
      </c>
      <c r="BC3555" s="4">
        <v>0.9</v>
      </c>
    </row>
    <row r="3556" spans="2:55">
      <c r="B3556">
        <v>3555</v>
      </c>
      <c r="C3556" s="107">
        <f t="shared" si="667"/>
        <v>0.9</v>
      </c>
      <c r="D3556" s="5">
        <f t="shared" si="668"/>
        <v>220</v>
      </c>
      <c r="E3556" s="5" t="str">
        <f t="shared" si="669"/>
        <v>0.2424</v>
      </c>
      <c r="F3556" s="5" t="str">
        <f t="shared" si="670"/>
        <v>2662</v>
      </c>
      <c r="G3556" s="5" t="str">
        <f t="shared" si="671"/>
        <v>2880.</v>
      </c>
      <c r="H3556" s="5" t="str">
        <f t="shared" si="672"/>
        <v>6.850</v>
      </c>
      <c r="I3556" s="1" t="s">
        <v>9</v>
      </c>
      <c r="AN3556" s="89" t="str">
        <f t="shared" si="673"/>
        <v>0.9000</v>
      </c>
      <c r="AO3556" s="89" t="str">
        <f t="shared" si="674"/>
        <v>220.0</v>
      </c>
      <c r="AP3556" s="89" t="str">
        <f t="shared" si="675"/>
        <v>0.2424</v>
      </c>
      <c r="AQ3556" s="89" t="str">
        <f t="shared" si="676"/>
        <v>2662</v>
      </c>
      <c r="AR3556" s="89" t="str">
        <f t="shared" si="677"/>
        <v>2880.</v>
      </c>
      <c r="AS3556" s="89" t="str">
        <f t="shared" si="678"/>
        <v>6.850</v>
      </c>
      <c r="AT3556" s="89"/>
      <c r="AU3556" s="99">
        <v>0.9</v>
      </c>
      <c r="AV3556" s="99">
        <v>220</v>
      </c>
      <c r="AW3556" s="99">
        <v>0.24236000000000002</v>
      </c>
      <c r="AX3556" s="99">
        <v>2662.1760000000004</v>
      </c>
      <c r="AY3556" s="99">
        <v>2880.3</v>
      </c>
      <c r="AZ3556" s="99">
        <v>6.8494999999999999</v>
      </c>
      <c r="BA3556" s="119" t="s">
        <v>9</v>
      </c>
      <c r="BB3556" s="4">
        <v>3556</v>
      </c>
      <c r="BC3556" s="4">
        <v>0.9</v>
      </c>
    </row>
    <row r="3557" spans="2:55">
      <c r="B3557">
        <v>3556</v>
      </c>
      <c r="C3557" s="107">
        <f t="shared" si="667"/>
        <v>0.9</v>
      </c>
      <c r="D3557" s="5">
        <f t="shared" si="668"/>
        <v>230</v>
      </c>
      <c r="E3557" s="5" t="str">
        <f t="shared" si="669"/>
        <v>0.2482</v>
      </c>
      <c r="F3557" s="5" t="str">
        <f t="shared" si="670"/>
        <v>2679</v>
      </c>
      <c r="G3557" s="5" t="str">
        <f t="shared" si="671"/>
        <v>2903</v>
      </c>
      <c r="H3557" s="5" t="str">
        <f t="shared" si="672"/>
        <v>6.895</v>
      </c>
      <c r="I3557" s="1" t="s">
        <v>9</v>
      </c>
      <c r="AN3557" s="89" t="str">
        <f t="shared" si="673"/>
        <v>0.9000</v>
      </c>
      <c r="AO3557" s="89" t="str">
        <f t="shared" si="674"/>
        <v>230.0</v>
      </c>
      <c r="AP3557" s="89" t="str">
        <f t="shared" si="675"/>
        <v>0.2482</v>
      </c>
      <c r="AQ3557" s="89" t="str">
        <f t="shared" si="676"/>
        <v>2679</v>
      </c>
      <c r="AR3557" s="89" t="str">
        <f t="shared" si="677"/>
        <v>2903</v>
      </c>
      <c r="AS3557" s="89" t="str">
        <f t="shared" si="678"/>
        <v>6.895</v>
      </c>
      <c r="AT3557" s="89"/>
      <c r="AU3557" s="99">
        <v>0.9</v>
      </c>
      <c r="AV3557" s="99">
        <v>230</v>
      </c>
      <c r="AW3557" s="99">
        <v>0.24818000000000001</v>
      </c>
      <c r="AX3557" s="99">
        <v>2679.3379999999997</v>
      </c>
      <c r="AY3557" s="99">
        <v>2902.7</v>
      </c>
      <c r="AZ3557" s="99">
        <v>6.8945999999999996</v>
      </c>
      <c r="BA3557" s="119" t="s">
        <v>9</v>
      </c>
      <c r="BB3557" s="4">
        <v>3557</v>
      </c>
      <c r="BC3557" s="4">
        <v>0.9</v>
      </c>
    </row>
    <row r="3558" spans="2:55">
      <c r="B3558">
        <v>3557</v>
      </c>
      <c r="C3558" s="107">
        <f t="shared" si="667"/>
        <v>0.9</v>
      </c>
      <c r="D3558" s="5">
        <f t="shared" si="668"/>
        <v>240</v>
      </c>
      <c r="E3558" s="5" t="str">
        <f t="shared" si="669"/>
        <v>0.2539</v>
      </c>
      <c r="F3558" s="5" t="str">
        <f t="shared" si="670"/>
        <v>2696</v>
      </c>
      <c r="G3558" s="5" t="str">
        <f t="shared" si="671"/>
        <v>2925</v>
      </c>
      <c r="H3558" s="5" t="str">
        <f t="shared" si="672"/>
        <v>6.938</v>
      </c>
      <c r="I3558" s="1" t="s">
        <v>9</v>
      </c>
      <c r="AN3558" s="89" t="str">
        <f t="shared" si="673"/>
        <v>0.9000</v>
      </c>
      <c r="AO3558" s="89" t="str">
        <f t="shared" si="674"/>
        <v>240.0</v>
      </c>
      <c r="AP3558" s="89" t="str">
        <f t="shared" si="675"/>
        <v>0.2539</v>
      </c>
      <c r="AQ3558" s="89" t="str">
        <f t="shared" si="676"/>
        <v>2696</v>
      </c>
      <c r="AR3558" s="89" t="str">
        <f t="shared" si="677"/>
        <v>2925</v>
      </c>
      <c r="AS3558" s="89" t="str">
        <f t="shared" si="678"/>
        <v>6.938</v>
      </c>
      <c r="AT3558" s="89"/>
      <c r="AU3558" s="99">
        <v>0.9</v>
      </c>
      <c r="AV3558" s="99">
        <v>240</v>
      </c>
      <c r="AW3558" s="99">
        <v>0.25392999999999999</v>
      </c>
      <c r="AX3558" s="99">
        <v>2696.3630000000003</v>
      </c>
      <c r="AY3558" s="99">
        <v>2924.9</v>
      </c>
      <c r="AZ3558" s="99">
        <v>6.9382000000000001</v>
      </c>
      <c r="BA3558" s="119" t="s">
        <v>9</v>
      </c>
      <c r="BB3558" s="4">
        <v>3558</v>
      </c>
      <c r="BC3558" s="4">
        <v>0.9</v>
      </c>
    </row>
    <row r="3559" spans="2:55">
      <c r="B3559">
        <v>3558</v>
      </c>
      <c r="C3559" s="107">
        <f t="shared" si="667"/>
        <v>0.9</v>
      </c>
      <c r="D3559" s="5">
        <f t="shared" si="668"/>
        <v>250</v>
      </c>
      <c r="E3559" s="5" t="str">
        <f t="shared" si="669"/>
        <v>0.2596</v>
      </c>
      <c r="F3559" s="5" t="str">
        <f t="shared" si="670"/>
        <v>2713</v>
      </c>
      <c r="G3559" s="5" t="str">
        <f t="shared" si="671"/>
        <v>2947</v>
      </c>
      <c r="H3559" s="5" t="str">
        <f t="shared" si="672"/>
        <v>6.981</v>
      </c>
      <c r="I3559" s="1" t="s">
        <v>9</v>
      </c>
      <c r="AN3559" s="89" t="str">
        <f t="shared" si="673"/>
        <v>0.9000</v>
      </c>
      <c r="AO3559" s="89" t="str">
        <f t="shared" si="674"/>
        <v>250.0</v>
      </c>
      <c r="AP3559" s="89" t="str">
        <f t="shared" si="675"/>
        <v>0.2596</v>
      </c>
      <c r="AQ3559" s="89" t="str">
        <f t="shared" si="676"/>
        <v>2713</v>
      </c>
      <c r="AR3559" s="89" t="str">
        <f t="shared" si="677"/>
        <v>2947</v>
      </c>
      <c r="AS3559" s="89" t="str">
        <f t="shared" si="678"/>
        <v>6.981</v>
      </c>
      <c r="AT3559" s="89"/>
      <c r="AU3559" s="99">
        <v>0.9</v>
      </c>
      <c r="AV3559" s="99">
        <v>250</v>
      </c>
      <c r="AW3559" s="99">
        <v>0.25962000000000002</v>
      </c>
      <c r="AX3559" s="99">
        <v>2713.1420000000003</v>
      </c>
      <c r="AY3559" s="99">
        <v>2946.8</v>
      </c>
      <c r="AZ3559" s="99">
        <v>6.9805000000000001</v>
      </c>
      <c r="BA3559" s="119" t="s">
        <v>9</v>
      </c>
      <c r="BB3559" s="4">
        <v>3559</v>
      </c>
      <c r="BC3559" s="4">
        <v>0.9</v>
      </c>
    </row>
    <row r="3560" spans="2:55">
      <c r="B3560">
        <v>3559</v>
      </c>
      <c r="C3560" s="107">
        <f t="shared" si="667"/>
        <v>0.9</v>
      </c>
      <c r="D3560" s="5">
        <f t="shared" si="668"/>
        <v>260</v>
      </c>
      <c r="E3560" s="5" t="str">
        <f t="shared" si="669"/>
        <v>0.2653</v>
      </c>
      <c r="F3560" s="5" t="str">
        <f t="shared" si="670"/>
        <v>2730.</v>
      </c>
      <c r="G3560" s="5" t="str">
        <f t="shared" si="671"/>
        <v>2969</v>
      </c>
      <c r="H3560" s="5" t="str">
        <f t="shared" si="672"/>
        <v>7.022</v>
      </c>
      <c r="I3560" s="1" t="s">
        <v>9</v>
      </c>
      <c r="AN3560" s="89" t="str">
        <f t="shared" si="673"/>
        <v>0.9000</v>
      </c>
      <c r="AO3560" s="89" t="str">
        <f t="shared" si="674"/>
        <v>260.0</v>
      </c>
      <c r="AP3560" s="89" t="str">
        <f t="shared" si="675"/>
        <v>0.2653</v>
      </c>
      <c r="AQ3560" s="89" t="str">
        <f t="shared" si="676"/>
        <v>2730.</v>
      </c>
      <c r="AR3560" s="89" t="str">
        <f t="shared" si="677"/>
        <v>2969</v>
      </c>
      <c r="AS3560" s="89" t="str">
        <f t="shared" si="678"/>
        <v>7.022</v>
      </c>
      <c r="AT3560" s="89"/>
      <c r="AU3560" s="99">
        <v>0.9</v>
      </c>
      <c r="AV3560" s="99">
        <v>260</v>
      </c>
      <c r="AW3560" s="99">
        <v>0.26526</v>
      </c>
      <c r="AX3560" s="99">
        <v>2729.7660000000001</v>
      </c>
      <c r="AY3560" s="99">
        <v>2968.5</v>
      </c>
      <c r="AZ3560" s="99">
        <v>7.0216000000000003</v>
      </c>
      <c r="BA3560" s="119" t="s">
        <v>9</v>
      </c>
      <c r="BB3560" s="4">
        <v>3560</v>
      </c>
      <c r="BC3560" s="4">
        <v>0.9</v>
      </c>
    </row>
    <row r="3561" spans="2:55">
      <c r="B3561">
        <v>3560</v>
      </c>
      <c r="C3561" s="107">
        <f t="shared" si="667"/>
        <v>0.9</v>
      </c>
      <c r="D3561" s="5">
        <f t="shared" si="668"/>
        <v>270</v>
      </c>
      <c r="E3561" s="5" t="str">
        <f t="shared" si="669"/>
        <v>0.2709</v>
      </c>
      <c r="F3561" s="5" t="str">
        <f t="shared" si="670"/>
        <v>2746</v>
      </c>
      <c r="G3561" s="5" t="str">
        <f t="shared" si="671"/>
        <v>2990.</v>
      </c>
      <c r="H3561" s="5" t="str">
        <f t="shared" si="672"/>
        <v>7.062</v>
      </c>
      <c r="I3561" s="1" t="s">
        <v>9</v>
      </c>
      <c r="AN3561" s="89" t="str">
        <f t="shared" si="673"/>
        <v>0.9000</v>
      </c>
      <c r="AO3561" s="89" t="str">
        <f t="shared" si="674"/>
        <v>270.0</v>
      </c>
      <c r="AP3561" s="89" t="str">
        <f t="shared" si="675"/>
        <v>0.2709</v>
      </c>
      <c r="AQ3561" s="89" t="str">
        <f t="shared" si="676"/>
        <v>2746</v>
      </c>
      <c r="AR3561" s="89" t="str">
        <f t="shared" si="677"/>
        <v>2990.</v>
      </c>
      <c r="AS3561" s="89" t="str">
        <f t="shared" si="678"/>
        <v>7.062</v>
      </c>
      <c r="AT3561" s="89"/>
      <c r="AU3561" s="99">
        <v>0.9</v>
      </c>
      <c r="AV3561" s="99">
        <v>270</v>
      </c>
      <c r="AW3561" s="99">
        <v>0.27085000000000004</v>
      </c>
      <c r="AX3561" s="99">
        <v>2746.335</v>
      </c>
      <c r="AY3561" s="99">
        <v>2990.1</v>
      </c>
      <c r="AZ3561" s="99">
        <v>7.0617999999999999</v>
      </c>
      <c r="BA3561" s="119" t="s">
        <v>9</v>
      </c>
      <c r="BB3561" s="4">
        <v>3561</v>
      </c>
      <c r="BC3561" s="4">
        <v>0.9</v>
      </c>
    </row>
    <row r="3562" spans="2:55">
      <c r="B3562">
        <v>3561</v>
      </c>
      <c r="C3562" s="107">
        <f t="shared" si="667"/>
        <v>0.9</v>
      </c>
      <c r="D3562" s="5">
        <f t="shared" si="668"/>
        <v>280</v>
      </c>
      <c r="E3562" s="5" t="str">
        <f t="shared" si="669"/>
        <v>0.2764</v>
      </c>
      <c r="F3562" s="5" t="str">
        <f t="shared" si="670"/>
        <v>2763</v>
      </c>
      <c r="G3562" s="5" t="str">
        <f t="shared" si="671"/>
        <v>3012</v>
      </c>
      <c r="H3562" s="5" t="str">
        <f t="shared" si="672"/>
        <v>7.101</v>
      </c>
      <c r="I3562" s="1" t="s">
        <v>9</v>
      </c>
      <c r="AN3562" s="89" t="str">
        <f t="shared" si="673"/>
        <v>0.9000</v>
      </c>
      <c r="AO3562" s="89" t="str">
        <f t="shared" si="674"/>
        <v>280.0</v>
      </c>
      <c r="AP3562" s="89" t="str">
        <f t="shared" si="675"/>
        <v>0.2764</v>
      </c>
      <c r="AQ3562" s="89" t="str">
        <f t="shared" si="676"/>
        <v>2763</v>
      </c>
      <c r="AR3562" s="89" t="str">
        <f t="shared" si="677"/>
        <v>3012</v>
      </c>
      <c r="AS3562" s="89" t="str">
        <f t="shared" si="678"/>
        <v>7.101</v>
      </c>
      <c r="AT3562" s="89"/>
      <c r="AU3562" s="99">
        <v>0.9</v>
      </c>
      <c r="AV3562" s="99">
        <v>280</v>
      </c>
      <c r="AW3562" s="99">
        <v>0.27639999999999998</v>
      </c>
      <c r="AX3562" s="99">
        <v>2762.84</v>
      </c>
      <c r="AY3562" s="99">
        <v>3011.6</v>
      </c>
      <c r="AZ3562" s="99">
        <v>7.1009000000000002</v>
      </c>
      <c r="BA3562" s="119" t="s">
        <v>9</v>
      </c>
      <c r="BB3562" s="4">
        <v>3562</v>
      </c>
      <c r="BC3562" s="4">
        <v>0.9</v>
      </c>
    </row>
    <row r="3563" spans="2:55">
      <c r="B3563">
        <v>3562</v>
      </c>
      <c r="C3563" s="107">
        <f t="shared" si="667"/>
        <v>0.9</v>
      </c>
      <c r="D3563" s="5">
        <f t="shared" si="668"/>
        <v>290</v>
      </c>
      <c r="E3563" s="5" t="str">
        <f t="shared" si="669"/>
        <v>0.2819</v>
      </c>
      <c r="F3563" s="5" t="str">
        <f t="shared" si="670"/>
        <v>2779</v>
      </c>
      <c r="G3563" s="5" t="str">
        <f t="shared" si="671"/>
        <v>3033</v>
      </c>
      <c r="H3563" s="5" t="str">
        <f t="shared" si="672"/>
        <v>7.139</v>
      </c>
      <c r="I3563" s="1" t="s">
        <v>9</v>
      </c>
      <c r="AN3563" s="89" t="str">
        <f t="shared" si="673"/>
        <v>0.9000</v>
      </c>
      <c r="AO3563" s="89" t="str">
        <f t="shared" si="674"/>
        <v>290.0</v>
      </c>
      <c r="AP3563" s="89" t="str">
        <f t="shared" si="675"/>
        <v>0.2819</v>
      </c>
      <c r="AQ3563" s="89" t="str">
        <f t="shared" si="676"/>
        <v>2779</v>
      </c>
      <c r="AR3563" s="89" t="str">
        <f t="shared" si="677"/>
        <v>3033</v>
      </c>
      <c r="AS3563" s="89" t="str">
        <f t="shared" si="678"/>
        <v>7.139</v>
      </c>
      <c r="AT3563" s="89"/>
      <c r="AU3563" s="99">
        <v>0.9</v>
      </c>
      <c r="AV3563" s="99">
        <v>290</v>
      </c>
      <c r="AW3563" s="99">
        <v>0.28192</v>
      </c>
      <c r="AX3563" s="99">
        <v>2779.2719999999999</v>
      </c>
      <c r="AY3563" s="99">
        <v>3033</v>
      </c>
      <c r="AZ3563" s="99">
        <v>7.1391999999999998</v>
      </c>
      <c r="BA3563" s="119" t="s">
        <v>9</v>
      </c>
      <c r="BB3563" s="4">
        <v>3563</v>
      </c>
      <c r="BC3563" s="4">
        <v>0.9</v>
      </c>
    </row>
    <row r="3564" spans="2:55">
      <c r="B3564">
        <v>3563</v>
      </c>
      <c r="C3564" s="107">
        <f t="shared" si="667"/>
        <v>0.9</v>
      </c>
      <c r="D3564" s="5">
        <f t="shared" si="668"/>
        <v>300</v>
      </c>
      <c r="E3564" s="5" t="str">
        <f t="shared" si="669"/>
        <v>0.2874</v>
      </c>
      <c r="F3564" s="5" t="str">
        <f t="shared" si="670"/>
        <v>2796</v>
      </c>
      <c r="G3564" s="5" t="str">
        <f t="shared" si="671"/>
        <v>3054</v>
      </c>
      <c r="H3564" s="5" t="str">
        <f t="shared" si="672"/>
        <v>7.177</v>
      </c>
      <c r="I3564" s="1" t="s">
        <v>9</v>
      </c>
      <c r="AN3564" s="89" t="str">
        <f t="shared" si="673"/>
        <v>0.9000</v>
      </c>
      <c r="AO3564" s="89" t="str">
        <f t="shared" si="674"/>
        <v>300.0</v>
      </c>
      <c r="AP3564" s="89" t="str">
        <f t="shared" si="675"/>
        <v>0.2874</v>
      </c>
      <c r="AQ3564" s="89" t="str">
        <f t="shared" si="676"/>
        <v>2796</v>
      </c>
      <c r="AR3564" s="89" t="str">
        <f t="shared" si="677"/>
        <v>3054</v>
      </c>
      <c r="AS3564" s="89" t="str">
        <f t="shared" si="678"/>
        <v>7.177</v>
      </c>
      <c r="AT3564" s="89"/>
      <c r="AU3564" s="99">
        <v>0.9</v>
      </c>
      <c r="AV3564" s="99">
        <v>300</v>
      </c>
      <c r="AW3564" s="99">
        <v>0.28739999999999999</v>
      </c>
      <c r="AX3564" s="99">
        <v>2795.6400000000003</v>
      </c>
      <c r="AY3564" s="99">
        <v>3054.3</v>
      </c>
      <c r="AZ3564" s="99">
        <v>7.1767000000000003</v>
      </c>
      <c r="BA3564" s="119" t="s">
        <v>9</v>
      </c>
      <c r="BB3564" s="4">
        <v>3564</v>
      </c>
      <c r="BC3564" s="4">
        <v>0.9</v>
      </c>
    </row>
    <row r="3565" spans="2:55">
      <c r="B3565">
        <v>3564</v>
      </c>
      <c r="C3565" s="107">
        <f t="shared" si="667"/>
        <v>0.9</v>
      </c>
      <c r="D3565" s="5">
        <f t="shared" si="668"/>
        <v>310</v>
      </c>
      <c r="E3565" s="5" t="str">
        <f t="shared" si="669"/>
        <v>0.2929</v>
      </c>
      <c r="F3565" s="5" t="str">
        <f t="shared" si="670"/>
        <v>2812</v>
      </c>
      <c r="G3565" s="5" t="str">
        <f t="shared" si="671"/>
        <v>3076</v>
      </c>
      <c r="H3565" s="5" t="str">
        <f t="shared" si="672"/>
        <v>7.213</v>
      </c>
      <c r="I3565" s="1" t="s">
        <v>9</v>
      </c>
      <c r="AN3565" s="89" t="str">
        <f t="shared" si="673"/>
        <v>0.9000</v>
      </c>
      <c r="AO3565" s="89" t="str">
        <f t="shared" si="674"/>
        <v>310.0</v>
      </c>
      <c r="AP3565" s="89" t="str">
        <f t="shared" si="675"/>
        <v>0.2929</v>
      </c>
      <c r="AQ3565" s="89" t="str">
        <f t="shared" si="676"/>
        <v>2812</v>
      </c>
      <c r="AR3565" s="89" t="str">
        <f t="shared" si="677"/>
        <v>3076</v>
      </c>
      <c r="AS3565" s="89" t="str">
        <f t="shared" si="678"/>
        <v>7.213</v>
      </c>
      <c r="AT3565" s="89"/>
      <c r="AU3565" s="99">
        <v>0.9</v>
      </c>
      <c r="AV3565" s="99">
        <v>310</v>
      </c>
      <c r="AW3565" s="99">
        <v>0.29286000000000001</v>
      </c>
      <c r="AX3565" s="99">
        <v>2811.9259999999999</v>
      </c>
      <c r="AY3565" s="99">
        <v>3075.5</v>
      </c>
      <c r="AZ3565" s="99">
        <v>7.2134</v>
      </c>
      <c r="BA3565" s="119" t="s">
        <v>9</v>
      </c>
      <c r="BB3565" s="4">
        <v>3565</v>
      </c>
      <c r="BC3565" s="4">
        <v>0.9</v>
      </c>
    </row>
    <row r="3566" spans="2:55">
      <c r="B3566">
        <v>3565</v>
      </c>
      <c r="C3566" s="107">
        <f t="shared" si="667"/>
        <v>0.9</v>
      </c>
      <c r="D3566" s="5">
        <f t="shared" si="668"/>
        <v>320</v>
      </c>
      <c r="E3566" s="5" t="str">
        <f t="shared" si="669"/>
        <v>0.2983</v>
      </c>
      <c r="F3566" s="5" t="str">
        <f t="shared" si="670"/>
        <v>2828</v>
      </c>
      <c r="G3566" s="5" t="str">
        <f t="shared" si="671"/>
        <v>3097</v>
      </c>
      <c r="H3566" s="5" t="str">
        <f t="shared" si="672"/>
        <v>7.250</v>
      </c>
      <c r="I3566" s="1" t="s">
        <v>9</v>
      </c>
      <c r="AN3566" s="89" t="str">
        <f t="shared" si="673"/>
        <v>0.9000</v>
      </c>
      <c r="AO3566" s="89" t="str">
        <f t="shared" si="674"/>
        <v>320.0</v>
      </c>
      <c r="AP3566" s="89" t="str">
        <f t="shared" si="675"/>
        <v>0.2983</v>
      </c>
      <c r="AQ3566" s="89" t="str">
        <f t="shared" si="676"/>
        <v>2828</v>
      </c>
      <c r="AR3566" s="89" t="str">
        <f t="shared" si="677"/>
        <v>3097</v>
      </c>
      <c r="AS3566" s="89" t="str">
        <f t="shared" si="678"/>
        <v>7.250</v>
      </c>
      <c r="AT3566" s="89"/>
      <c r="AU3566" s="99">
        <v>0.9</v>
      </c>
      <c r="AV3566" s="99">
        <v>320</v>
      </c>
      <c r="AW3566" s="99">
        <v>0.29829</v>
      </c>
      <c r="AX3566" s="99">
        <v>2828.2389999999996</v>
      </c>
      <c r="AY3566" s="99">
        <v>3096.7</v>
      </c>
      <c r="AZ3566" s="99">
        <v>7.2495000000000003</v>
      </c>
      <c r="BA3566" s="119" t="s">
        <v>9</v>
      </c>
      <c r="BB3566" s="4">
        <v>3566</v>
      </c>
      <c r="BC3566" s="4">
        <v>0.9</v>
      </c>
    </row>
    <row r="3567" spans="2:55">
      <c r="B3567">
        <v>3566</v>
      </c>
      <c r="C3567" s="107">
        <f t="shared" si="667"/>
        <v>0.9</v>
      </c>
      <c r="D3567" s="5">
        <f t="shared" si="668"/>
        <v>330</v>
      </c>
      <c r="E3567" s="5" t="str">
        <f t="shared" si="669"/>
        <v>0.3037</v>
      </c>
      <c r="F3567" s="5" t="str">
        <f t="shared" si="670"/>
        <v>2845</v>
      </c>
      <c r="G3567" s="5" t="str">
        <f t="shared" si="671"/>
        <v>3118</v>
      </c>
      <c r="H3567" s="5" t="str">
        <f t="shared" si="672"/>
        <v>7.285</v>
      </c>
      <c r="I3567" s="1" t="s">
        <v>9</v>
      </c>
      <c r="AN3567" s="89" t="str">
        <f t="shared" si="673"/>
        <v>0.9000</v>
      </c>
      <c r="AO3567" s="89" t="str">
        <f t="shared" si="674"/>
        <v>330.0</v>
      </c>
      <c r="AP3567" s="89" t="str">
        <f t="shared" si="675"/>
        <v>0.3037</v>
      </c>
      <c r="AQ3567" s="89" t="str">
        <f t="shared" si="676"/>
        <v>2845</v>
      </c>
      <c r="AR3567" s="89" t="str">
        <f t="shared" si="677"/>
        <v>3118</v>
      </c>
      <c r="AS3567" s="89" t="str">
        <f t="shared" si="678"/>
        <v>7.285</v>
      </c>
      <c r="AT3567" s="89"/>
      <c r="AU3567" s="99">
        <v>0.9</v>
      </c>
      <c r="AV3567" s="99">
        <v>330</v>
      </c>
      <c r="AW3567" s="99">
        <v>0.30369999999999997</v>
      </c>
      <c r="AX3567" s="99">
        <v>2844.57</v>
      </c>
      <c r="AY3567" s="99">
        <v>3117.9</v>
      </c>
      <c r="AZ3567" s="99">
        <v>7.2849000000000004</v>
      </c>
      <c r="BA3567" s="119" t="s">
        <v>9</v>
      </c>
      <c r="BB3567" s="4">
        <v>3567</v>
      </c>
      <c r="BC3567" s="4">
        <v>0.9</v>
      </c>
    </row>
    <row r="3568" spans="2:55">
      <c r="B3568">
        <v>3567</v>
      </c>
      <c r="C3568" s="107">
        <f t="shared" si="667"/>
        <v>0.9</v>
      </c>
      <c r="D3568" s="5">
        <f t="shared" si="668"/>
        <v>340</v>
      </c>
      <c r="E3568" s="5" t="str">
        <f t="shared" si="669"/>
        <v>0.3091</v>
      </c>
      <c r="F3568" s="5" t="str">
        <f t="shared" si="670"/>
        <v>2861</v>
      </c>
      <c r="G3568" s="5" t="str">
        <f t="shared" si="671"/>
        <v>3139</v>
      </c>
      <c r="H3568" s="5" t="str">
        <f t="shared" si="672"/>
        <v>7.320</v>
      </c>
      <c r="I3568" s="1" t="s">
        <v>9</v>
      </c>
      <c r="AN3568" s="89" t="str">
        <f t="shared" si="673"/>
        <v>0.9000</v>
      </c>
      <c r="AO3568" s="89" t="str">
        <f t="shared" si="674"/>
        <v>340.0</v>
      </c>
      <c r="AP3568" s="89" t="str">
        <f t="shared" si="675"/>
        <v>0.3091</v>
      </c>
      <c r="AQ3568" s="89" t="str">
        <f t="shared" si="676"/>
        <v>2861</v>
      </c>
      <c r="AR3568" s="89" t="str">
        <f t="shared" si="677"/>
        <v>3139</v>
      </c>
      <c r="AS3568" s="89" t="str">
        <f t="shared" si="678"/>
        <v>7.320</v>
      </c>
      <c r="AT3568" s="89"/>
      <c r="AU3568" s="99">
        <v>0.9</v>
      </c>
      <c r="AV3568" s="99">
        <v>340</v>
      </c>
      <c r="AW3568" s="99">
        <v>0.30908999999999998</v>
      </c>
      <c r="AX3568" s="99">
        <v>2860.819</v>
      </c>
      <c r="AY3568" s="99">
        <v>3139</v>
      </c>
      <c r="AZ3568" s="99">
        <v>7.3197000000000001</v>
      </c>
      <c r="BA3568" s="119" t="s">
        <v>9</v>
      </c>
      <c r="BB3568" s="4">
        <v>3568</v>
      </c>
      <c r="BC3568" s="4">
        <v>0.9</v>
      </c>
    </row>
    <row r="3569" spans="2:55">
      <c r="B3569">
        <v>3568</v>
      </c>
      <c r="C3569" s="107">
        <f t="shared" si="667"/>
        <v>0.9</v>
      </c>
      <c r="D3569" s="5">
        <f t="shared" si="668"/>
        <v>350</v>
      </c>
      <c r="E3569" s="5" t="str">
        <f t="shared" si="669"/>
        <v>0.3145</v>
      </c>
      <c r="F3569" s="5" t="str">
        <f t="shared" si="670"/>
        <v>2877</v>
      </c>
      <c r="G3569" s="5" t="str">
        <f t="shared" si="671"/>
        <v>3160.</v>
      </c>
      <c r="H3569" s="5" t="str">
        <f t="shared" si="672"/>
        <v>7.354</v>
      </c>
      <c r="I3569" s="1" t="s">
        <v>9</v>
      </c>
      <c r="AN3569" s="89" t="str">
        <f t="shared" si="673"/>
        <v>0.9000</v>
      </c>
      <c r="AO3569" s="89" t="str">
        <f t="shared" si="674"/>
        <v>350.0</v>
      </c>
      <c r="AP3569" s="89" t="str">
        <f t="shared" si="675"/>
        <v>0.3145</v>
      </c>
      <c r="AQ3569" s="89" t="str">
        <f t="shared" si="676"/>
        <v>2877</v>
      </c>
      <c r="AR3569" s="89" t="str">
        <f t="shared" si="677"/>
        <v>3160.</v>
      </c>
      <c r="AS3569" s="89" t="str">
        <f t="shared" si="678"/>
        <v>7.354</v>
      </c>
      <c r="AT3569" s="89"/>
      <c r="AU3569" s="99">
        <v>0.9</v>
      </c>
      <c r="AV3569" s="99">
        <v>350</v>
      </c>
      <c r="AW3569" s="99">
        <v>0.31447000000000003</v>
      </c>
      <c r="AX3569" s="99">
        <v>2877.1769999999997</v>
      </c>
      <c r="AY3569" s="99">
        <v>3160.2</v>
      </c>
      <c r="AZ3569" s="99">
        <v>7.3539000000000003</v>
      </c>
      <c r="BA3569" s="119" t="s">
        <v>9</v>
      </c>
      <c r="BB3569" s="4">
        <v>3569</v>
      </c>
      <c r="BC3569" s="4">
        <v>0.9</v>
      </c>
    </row>
    <row r="3570" spans="2:55">
      <c r="B3570">
        <v>3569</v>
      </c>
      <c r="C3570" s="107">
        <f t="shared" si="667"/>
        <v>0.9</v>
      </c>
      <c r="D3570" s="5">
        <f t="shared" si="668"/>
        <v>360</v>
      </c>
      <c r="E3570" s="5" t="str">
        <f t="shared" si="669"/>
        <v>0.3198</v>
      </c>
      <c r="F3570" s="5" t="str">
        <f t="shared" si="670"/>
        <v>2893</v>
      </c>
      <c r="G3570" s="5" t="str">
        <f t="shared" si="671"/>
        <v>3181</v>
      </c>
      <c r="H3570" s="5" t="str">
        <f t="shared" si="672"/>
        <v>7.388</v>
      </c>
      <c r="I3570" s="1" t="s">
        <v>9</v>
      </c>
      <c r="AN3570" s="89" t="str">
        <f t="shared" si="673"/>
        <v>0.9000</v>
      </c>
      <c r="AO3570" s="89" t="str">
        <f t="shared" si="674"/>
        <v>360.0</v>
      </c>
      <c r="AP3570" s="89" t="str">
        <f t="shared" si="675"/>
        <v>0.3198</v>
      </c>
      <c r="AQ3570" s="89" t="str">
        <f t="shared" si="676"/>
        <v>2893</v>
      </c>
      <c r="AR3570" s="89" t="str">
        <f t="shared" si="677"/>
        <v>3181</v>
      </c>
      <c r="AS3570" s="89" t="str">
        <f t="shared" si="678"/>
        <v>7.388</v>
      </c>
      <c r="AT3570" s="89"/>
      <c r="AU3570" s="99">
        <v>0.9</v>
      </c>
      <c r="AV3570" s="99">
        <v>360</v>
      </c>
      <c r="AW3570" s="99">
        <v>0.31983</v>
      </c>
      <c r="AX3570" s="99">
        <v>2893.4530000000004</v>
      </c>
      <c r="AY3570" s="99">
        <v>3181.3</v>
      </c>
      <c r="AZ3570" s="99">
        <v>7.3875999999999999</v>
      </c>
      <c r="BA3570" s="119" t="s">
        <v>9</v>
      </c>
      <c r="BB3570" s="4">
        <v>3570</v>
      </c>
      <c r="BC3570" s="4">
        <v>0.9</v>
      </c>
    </row>
    <row r="3571" spans="2:55">
      <c r="B3571">
        <v>3570</v>
      </c>
      <c r="C3571" s="107">
        <f t="shared" si="667"/>
        <v>0.9</v>
      </c>
      <c r="D3571" s="5">
        <f t="shared" si="668"/>
        <v>370</v>
      </c>
      <c r="E3571" s="5" t="str">
        <f t="shared" si="669"/>
        <v>0.3252</v>
      </c>
      <c r="F3571" s="5" t="str">
        <f t="shared" si="670"/>
        <v>2910.</v>
      </c>
      <c r="G3571" s="5" t="str">
        <f t="shared" si="671"/>
        <v>3203</v>
      </c>
      <c r="H3571" s="5" t="str">
        <f t="shared" si="672"/>
        <v>7.421</v>
      </c>
      <c r="I3571" s="1" t="s">
        <v>9</v>
      </c>
      <c r="AN3571" s="89" t="str">
        <f t="shared" si="673"/>
        <v>0.9000</v>
      </c>
      <c r="AO3571" s="89" t="str">
        <f t="shared" si="674"/>
        <v>370.0</v>
      </c>
      <c r="AP3571" s="89" t="str">
        <f t="shared" si="675"/>
        <v>0.3252</v>
      </c>
      <c r="AQ3571" s="89" t="str">
        <f t="shared" si="676"/>
        <v>2910.</v>
      </c>
      <c r="AR3571" s="89" t="str">
        <f t="shared" si="677"/>
        <v>3203</v>
      </c>
      <c r="AS3571" s="89" t="str">
        <f t="shared" si="678"/>
        <v>7.421</v>
      </c>
      <c r="AT3571" s="89"/>
      <c r="AU3571" s="99">
        <v>0.9</v>
      </c>
      <c r="AV3571" s="99">
        <v>370</v>
      </c>
      <c r="AW3571" s="99">
        <v>0.32517000000000001</v>
      </c>
      <c r="AX3571" s="99">
        <v>2909.8469999999998</v>
      </c>
      <c r="AY3571" s="99">
        <v>3202.5</v>
      </c>
      <c r="AZ3571" s="99">
        <v>7.4207000000000001</v>
      </c>
      <c r="BA3571" s="119" t="s">
        <v>9</v>
      </c>
      <c r="BB3571" s="4">
        <v>3571</v>
      </c>
      <c r="BC3571" s="4">
        <v>0.9</v>
      </c>
    </row>
    <row r="3572" spans="2:55">
      <c r="B3572">
        <v>3571</v>
      </c>
      <c r="C3572" s="107">
        <f t="shared" si="667"/>
        <v>0.9</v>
      </c>
      <c r="D3572" s="5">
        <f t="shared" si="668"/>
        <v>380</v>
      </c>
      <c r="E3572" s="5" t="str">
        <f t="shared" si="669"/>
        <v>0.3305</v>
      </c>
      <c r="F3572" s="5" t="str">
        <f t="shared" si="670"/>
        <v>2926</v>
      </c>
      <c r="G3572" s="5" t="str">
        <f t="shared" si="671"/>
        <v>3224</v>
      </c>
      <c r="H3572" s="5" t="str">
        <f t="shared" si="672"/>
        <v>7.453</v>
      </c>
      <c r="I3572" s="1" t="s">
        <v>9</v>
      </c>
      <c r="AN3572" s="89" t="str">
        <f t="shared" si="673"/>
        <v>0.9000</v>
      </c>
      <c r="AO3572" s="89" t="str">
        <f t="shared" si="674"/>
        <v>380.0</v>
      </c>
      <c r="AP3572" s="89" t="str">
        <f t="shared" si="675"/>
        <v>0.3305</v>
      </c>
      <c r="AQ3572" s="89" t="str">
        <f t="shared" si="676"/>
        <v>2926</v>
      </c>
      <c r="AR3572" s="89" t="str">
        <f t="shared" si="677"/>
        <v>3224</v>
      </c>
      <c r="AS3572" s="89" t="str">
        <f t="shared" si="678"/>
        <v>7.453</v>
      </c>
      <c r="AT3572" s="89"/>
      <c r="AU3572" s="99">
        <v>0.9</v>
      </c>
      <c r="AV3572" s="99">
        <v>380</v>
      </c>
      <c r="AW3572" s="99">
        <v>0.33050000000000002</v>
      </c>
      <c r="AX3572" s="99">
        <v>2926.25</v>
      </c>
      <c r="AY3572" s="99">
        <v>3223.7</v>
      </c>
      <c r="AZ3572" s="99">
        <v>7.4534000000000002</v>
      </c>
      <c r="BA3572" s="119" t="s">
        <v>9</v>
      </c>
      <c r="BB3572" s="4">
        <v>3572</v>
      </c>
      <c r="BC3572" s="4">
        <v>0.9</v>
      </c>
    </row>
    <row r="3573" spans="2:55">
      <c r="B3573">
        <v>3572</v>
      </c>
      <c r="C3573" s="107">
        <f t="shared" si="667"/>
        <v>0.9</v>
      </c>
      <c r="D3573" s="5">
        <f t="shared" si="668"/>
        <v>390</v>
      </c>
      <c r="E3573" s="5" t="str">
        <f t="shared" si="669"/>
        <v>0.3358</v>
      </c>
      <c r="F3573" s="5" t="str">
        <f t="shared" si="670"/>
        <v>2943</v>
      </c>
      <c r="G3573" s="5" t="str">
        <f t="shared" si="671"/>
        <v>3245</v>
      </c>
      <c r="H3573" s="5" t="str">
        <f t="shared" si="672"/>
        <v>7.486</v>
      </c>
      <c r="I3573" s="1" t="s">
        <v>9</v>
      </c>
      <c r="AN3573" s="89" t="str">
        <f t="shared" si="673"/>
        <v>0.9000</v>
      </c>
      <c r="AO3573" s="89" t="str">
        <f t="shared" si="674"/>
        <v>390.0</v>
      </c>
      <c r="AP3573" s="89" t="str">
        <f t="shared" si="675"/>
        <v>0.3358</v>
      </c>
      <c r="AQ3573" s="89" t="str">
        <f t="shared" si="676"/>
        <v>2943</v>
      </c>
      <c r="AR3573" s="89" t="str">
        <f t="shared" si="677"/>
        <v>3245</v>
      </c>
      <c r="AS3573" s="89" t="str">
        <f t="shared" si="678"/>
        <v>7.486</v>
      </c>
      <c r="AT3573" s="89"/>
      <c r="AU3573" s="99">
        <v>0.9</v>
      </c>
      <c r="AV3573" s="99">
        <v>390</v>
      </c>
      <c r="AW3573" s="99">
        <v>0.33582000000000001</v>
      </c>
      <c r="AX3573" s="99">
        <v>2942.5620000000004</v>
      </c>
      <c r="AY3573" s="99">
        <v>3244.8</v>
      </c>
      <c r="AZ3573" s="99">
        <v>7.4855999999999998</v>
      </c>
      <c r="BA3573" s="119" t="s">
        <v>9</v>
      </c>
      <c r="BB3573" s="4">
        <v>3573</v>
      </c>
      <c r="BC3573" s="4">
        <v>0.9</v>
      </c>
    </row>
    <row r="3574" spans="2:55">
      <c r="B3574">
        <v>3573</v>
      </c>
      <c r="C3574" s="107">
        <f t="shared" si="667"/>
        <v>0.9</v>
      </c>
      <c r="D3574" s="5">
        <f t="shared" si="668"/>
        <v>400</v>
      </c>
      <c r="E3574" s="5" t="str">
        <f t="shared" si="669"/>
        <v>0.3411</v>
      </c>
      <c r="F3574" s="5" t="str">
        <f t="shared" si="670"/>
        <v>2959</v>
      </c>
      <c r="G3574" s="5" t="str">
        <f t="shared" si="671"/>
        <v>3266</v>
      </c>
      <c r="H3574" s="5" t="str">
        <f t="shared" si="672"/>
        <v>7.517</v>
      </c>
      <c r="I3574" s="1" t="s">
        <v>9</v>
      </c>
      <c r="AN3574" s="89" t="str">
        <f t="shared" si="673"/>
        <v>0.9000</v>
      </c>
      <c r="AO3574" s="89" t="str">
        <f t="shared" si="674"/>
        <v>400.0</v>
      </c>
      <c r="AP3574" s="89" t="str">
        <f t="shared" si="675"/>
        <v>0.3411</v>
      </c>
      <c r="AQ3574" s="89" t="str">
        <f t="shared" si="676"/>
        <v>2959</v>
      </c>
      <c r="AR3574" s="89" t="str">
        <f t="shared" si="677"/>
        <v>3266</v>
      </c>
      <c r="AS3574" s="89" t="str">
        <f t="shared" si="678"/>
        <v>7.517</v>
      </c>
      <c r="AT3574" s="89"/>
      <c r="AU3574" s="99">
        <v>0.9</v>
      </c>
      <c r="AV3574" s="99">
        <v>400</v>
      </c>
      <c r="AW3574" s="99">
        <v>0.34112999999999999</v>
      </c>
      <c r="AX3574" s="99">
        <v>2959.0830000000001</v>
      </c>
      <c r="AY3574" s="99">
        <v>3266.1</v>
      </c>
      <c r="AZ3574" s="99">
        <v>7.5172999999999996</v>
      </c>
      <c r="BA3574" s="119" t="s">
        <v>9</v>
      </c>
      <c r="BB3574" s="4">
        <v>3574</v>
      </c>
      <c r="BC3574" s="4">
        <v>0.9</v>
      </c>
    </row>
    <row r="3575" spans="2:55">
      <c r="B3575">
        <v>3574</v>
      </c>
      <c r="C3575" s="107">
        <f t="shared" si="667"/>
        <v>0.9</v>
      </c>
      <c r="D3575" s="5">
        <f t="shared" si="668"/>
        <v>410</v>
      </c>
      <c r="E3575" s="5" t="str">
        <f t="shared" si="669"/>
        <v>0.3464</v>
      </c>
      <c r="F3575" s="5" t="str">
        <f t="shared" si="670"/>
        <v>2976</v>
      </c>
      <c r="G3575" s="5" t="str">
        <f t="shared" si="671"/>
        <v>3287</v>
      </c>
      <c r="H3575" s="5" t="str">
        <f t="shared" si="672"/>
        <v>7.549</v>
      </c>
      <c r="I3575" s="1" t="s">
        <v>9</v>
      </c>
      <c r="AN3575" s="89" t="str">
        <f t="shared" si="673"/>
        <v>0.9000</v>
      </c>
      <c r="AO3575" s="89" t="str">
        <f t="shared" si="674"/>
        <v>410.0</v>
      </c>
      <c r="AP3575" s="89" t="str">
        <f t="shared" si="675"/>
        <v>0.3464</v>
      </c>
      <c r="AQ3575" s="89" t="str">
        <f t="shared" si="676"/>
        <v>2976</v>
      </c>
      <c r="AR3575" s="89" t="str">
        <f t="shared" si="677"/>
        <v>3287</v>
      </c>
      <c r="AS3575" s="89" t="str">
        <f t="shared" si="678"/>
        <v>7.549</v>
      </c>
      <c r="AT3575" s="89"/>
      <c r="AU3575" s="99">
        <v>0.9</v>
      </c>
      <c r="AV3575" s="99">
        <v>410</v>
      </c>
      <c r="AW3575" s="99">
        <v>0.34643000000000002</v>
      </c>
      <c r="AX3575" s="99">
        <v>2975.5129999999999</v>
      </c>
      <c r="AY3575" s="99">
        <v>3287.3</v>
      </c>
      <c r="AZ3575" s="99">
        <v>7.5486000000000004</v>
      </c>
      <c r="BA3575" s="119" t="s">
        <v>9</v>
      </c>
      <c r="BB3575" s="4">
        <v>3575</v>
      </c>
      <c r="BC3575" s="4">
        <v>0.9</v>
      </c>
    </row>
    <row r="3576" spans="2:55">
      <c r="B3576">
        <v>3575</v>
      </c>
      <c r="C3576" s="107">
        <f t="shared" si="667"/>
        <v>0.9</v>
      </c>
      <c r="D3576" s="5">
        <f t="shared" si="668"/>
        <v>420</v>
      </c>
      <c r="E3576" s="5" t="str">
        <f t="shared" si="669"/>
        <v>0.3517</v>
      </c>
      <c r="F3576" s="5" t="str">
        <f t="shared" si="670"/>
        <v>2992</v>
      </c>
      <c r="G3576" s="5" t="str">
        <f t="shared" si="671"/>
        <v>3309</v>
      </c>
      <c r="H3576" s="5" t="str">
        <f t="shared" si="672"/>
        <v>7.580</v>
      </c>
      <c r="I3576" s="1" t="s">
        <v>9</v>
      </c>
      <c r="AN3576" s="89" t="str">
        <f t="shared" si="673"/>
        <v>0.9000</v>
      </c>
      <c r="AO3576" s="89" t="str">
        <f t="shared" si="674"/>
        <v>420.0</v>
      </c>
      <c r="AP3576" s="89" t="str">
        <f t="shared" si="675"/>
        <v>0.3517</v>
      </c>
      <c r="AQ3576" s="89" t="str">
        <f t="shared" si="676"/>
        <v>2992</v>
      </c>
      <c r="AR3576" s="89" t="str">
        <f t="shared" si="677"/>
        <v>3309</v>
      </c>
      <c r="AS3576" s="89" t="str">
        <f t="shared" si="678"/>
        <v>7.580</v>
      </c>
      <c r="AT3576" s="89"/>
      <c r="AU3576" s="99">
        <v>0.9</v>
      </c>
      <c r="AV3576" s="99">
        <v>420</v>
      </c>
      <c r="AW3576" s="99">
        <v>0.35172000000000003</v>
      </c>
      <c r="AX3576" s="99">
        <v>2992.0519999999997</v>
      </c>
      <c r="AY3576" s="99">
        <v>3308.6</v>
      </c>
      <c r="AZ3576" s="99">
        <v>7.5795000000000003</v>
      </c>
      <c r="BA3576" s="119" t="s">
        <v>9</v>
      </c>
      <c r="BB3576" s="4">
        <v>3576</v>
      </c>
      <c r="BC3576" s="4">
        <v>0.9</v>
      </c>
    </row>
    <row r="3577" spans="2:55">
      <c r="B3577">
        <v>3576</v>
      </c>
      <c r="C3577" s="107">
        <f t="shared" si="667"/>
        <v>0.9</v>
      </c>
      <c r="D3577" s="5">
        <f t="shared" si="668"/>
        <v>430</v>
      </c>
      <c r="E3577" s="5" t="str">
        <f t="shared" si="669"/>
        <v>0.3570</v>
      </c>
      <c r="F3577" s="5" t="str">
        <f t="shared" si="670"/>
        <v>3009</v>
      </c>
      <c r="G3577" s="5" t="str">
        <f t="shared" si="671"/>
        <v>3330.</v>
      </c>
      <c r="H3577" s="5" t="str">
        <f t="shared" si="672"/>
        <v>7.610</v>
      </c>
      <c r="I3577" s="1" t="s">
        <v>9</v>
      </c>
      <c r="AN3577" s="89" t="str">
        <f t="shared" si="673"/>
        <v>0.9000</v>
      </c>
      <c r="AO3577" s="89" t="str">
        <f t="shared" si="674"/>
        <v>430.0</v>
      </c>
      <c r="AP3577" s="89" t="str">
        <f t="shared" si="675"/>
        <v>0.3570</v>
      </c>
      <c r="AQ3577" s="89" t="str">
        <f t="shared" si="676"/>
        <v>3009</v>
      </c>
      <c r="AR3577" s="89" t="str">
        <f t="shared" si="677"/>
        <v>3330.</v>
      </c>
      <c r="AS3577" s="89" t="str">
        <f t="shared" si="678"/>
        <v>7.610</v>
      </c>
      <c r="AT3577" s="89"/>
      <c r="AU3577" s="99">
        <v>0.9</v>
      </c>
      <c r="AV3577" s="99">
        <v>430</v>
      </c>
      <c r="AW3577" s="99">
        <v>0.35699999999999998</v>
      </c>
      <c r="AX3577" s="99">
        <v>3008.6</v>
      </c>
      <c r="AY3577" s="99">
        <v>3329.9</v>
      </c>
      <c r="AZ3577" s="99">
        <v>7.6101000000000001</v>
      </c>
      <c r="BA3577" s="119" t="s">
        <v>9</v>
      </c>
      <c r="BB3577" s="4">
        <v>3577</v>
      </c>
      <c r="BC3577" s="4">
        <v>0.9</v>
      </c>
    </row>
    <row r="3578" spans="2:55">
      <c r="B3578">
        <v>3577</v>
      </c>
      <c r="C3578" s="107">
        <f t="shared" si="667"/>
        <v>0.9</v>
      </c>
      <c r="D3578" s="5">
        <f t="shared" si="668"/>
        <v>440</v>
      </c>
      <c r="E3578" s="5" t="str">
        <f t="shared" si="669"/>
        <v>0.3623</v>
      </c>
      <c r="F3578" s="5" t="str">
        <f t="shared" si="670"/>
        <v>3025</v>
      </c>
      <c r="G3578" s="5" t="str">
        <f t="shared" si="671"/>
        <v>3351</v>
      </c>
      <c r="H3578" s="5" t="str">
        <f t="shared" si="672"/>
        <v>7.640</v>
      </c>
      <c r="I3578" s="1" t="s">
        <v>9</v>
      </c>
      <c r="AN3578" s="89" t="str">
        <f t="shared" si="673"/>
        <v>0.9000</v>
      </c>
      <c r="AO3578" s="89" t="str">
        <f t="shared" si="674"/>
        <v>440.0</v>
      </c>
      <c r="AP3578" s="89" t="str">
        <f t="shared" si="675"/>
        <v>0.3623</v>
      </c>
      <c r="AQ3578" s="89" t="str">
        <f t="shared" si="676"/>
        <v>3025</v>
      </c>
      <c r="AR3578" s="89" t="str">
        <f t="shared" si="677"/>
        <v>3351</v>
      </c>
      <c r="AS3578" s="89" t="str">
        <f t="shared" si="678"/>
        <v>7.640</v>
      </c>
      <c r="AT3578" s="89"/>
      <c r="AU3578" s="99">
        <v>0.9</v>
      </c>
      <c r="AV3578" s="99">
        <v>440</v>
      </c>
      <c r="AW3578" s="99">
        <v>0.36226999999999998</v>
      </c>
      <c r="AX3578" s="99">
        <v>3025.1569999999997</v>
      </c>
      <c r="AY3578" s="99">
        <v>3351.2</v>
      </c>
      <c r="AZ3578" s="99">
        <v>7.6402000000000001</v>
      </c>
      <c r="BA3578" s="119" t="s">
        <v>9</v>
      </c>
      <c r="BB3578" s="4">
        <v>3578</v>
      </c>
      <c r="BC3578" s="4">
        <v>0.9</v>
      </c>
    </row>
    <row r="3579" spans="2:55">
      <c r="B3579">
        <v>3578</v>
      </c>
      <c r="C3579" s="107">
        <f t="shared" si="667"/>
        <v>0.9</v>
      </c>
      <c r="D3579" s="5">
        <f t="shared" si="668"/>
        <v>450</v>
      </c>
      <c r="E3579" s="5" t="str">
        <f t="shared" si="669"/>
        <v>0.3675</v>
      </c>
      <c r="F3579" s="5" t="str">
        <f t="shared" si="670"/>
        <v>3042</v>
      </c>
      <c r="G3579" s="5" t="str">
        <f t="shared" si="671"/>
        <v>3373</v>
      </c>
      <c r="H3579" s="5" t="str">
        <f t="shared" si="672"/>
        <v>7.670</v>
      </c>
      <c r="I3579" s="1" t="s">
        <v>9</v>
      </c>
      <c r="AN3579" s="89" t="str">
        <f t="shared" si="673"/>
        <v>0.9000</v>
      </c>
      <c r="AO3579" s="89" t="str">
        <f t="shared" si="674"/>
        <v>450.0</v>
      </c>
      <c r="AP3579" s="89" t="str">
        <f t="shared" si="675"/>
        <v>0.3675</v>
      </c>
      <c r="AQ3579" s="89" t="str">
        <f t="shared" si="676"/>
        <v>3042</v>
      </c>
      <c r="AR3579" s="89" t="str">
        <f t="shared" si="677"/>
        <v>3373</v>
      </c>
      <c r="AS3579" s="89" t="str">
        <f t="shared" si="678"/>
        <v>7.670</v>
      </c>
      <c r="AT3579" s="89"/>
      <c r="AU3579" s="99">
        <v>0.9</v>
      </c>
      <c r="AV3579" s="99">
        <v>450</v>
      </c>
      <c r="AW3579" s="99">
        <v>0.36752999999999997</v>
      </c>
      <c r="AX3579" s="99">
        <v>3041.8229999999999</v>
      </c>
      <c r="AY3579" s="99">
        <v>3372.6</v>
      </c>
      <c r="AZ3579" s="99">
        <v>7.67</v>
      </c>
      <c r="BA3579" s="119" t="s">
        <v>9</v>
      </c>
      <c r="BB3579" s="4">
        <v>3579</v>
      </c>
      <c r="BC3579" s="4">
        <v>0.9</v>
      </c>
    </row>
    <row r="3580" spans="2:55">
      <c r="B3580">
        <v>3579</v>
      </c>
      <c r="C3580" s="107">
        <f t="shared" si="667"/>
        <v>0.9</v>
      </c>
      <c r="D3580" s="5">
        <f t="shared" si="668"/>
        <v>460</v>
      </c>
      <c r="E3580" s="5" t="str">
        <f t="shared" si="669"/>
        <v>0.3728</v>
      </c>
      <c r="F3580" s="5" t="str">
        <f t="shared" si="670"/>
        <v>3058</v>
      </c>
      <c r="G3580" s="5" t="str">
        <f t="shared" si="671"/>
        <v>3394</v>
      </c>
      <c r="H3580" s="5" t="str">
        <f t="shared" si="672"/>
        <v>7.699</v>
      </c>
      <c r="I3580" s="1" t="s">
        <v>9</v>
      </c>
      <c r="AN3580" s="89" t="str">
        <f t="shared" si="673"/>
        <v>0.9000</v>
      </c>
      <c r="AO3580" s="89" t="str">
        <f t="shared" si="674"/>
        <v>460.0</v>
      </c>
      <c r="AP3580" s="89" t="str">
        <f t="shared" si="675"/>
        <v>0.3728</v>
      </c>
      <c r="AQ3580" s="89" t="str">
        <f t="shared" si="676"/>
        <v>3058</v>
      </c>
      <c r="AR3580" s="89" t="str">
        <f t="shared" si="677"/>
        <v>3394</v>
      </c>
      <c r="AS3580" s="89" t="str">
        <f t="shared" si="678"/>
        <v>7.699</v>
      </c>
      <c r="AT3580" s="89"/>
      <c r="AU3580" s="99">
        <v>0.9</v>
      </c>
      <c r="AV3580" s="99">
        <v>460</v>
      </c>
      <c r="AW3580" s="99">
        <v>0.37279000000000001</v>
      </c>
      <c r="AX3580" s="99">
        <v>3058.489</v>
      </c>
      <c r="AY3580" s="99">
        <v>3394</v>
      </c>
      <c r="AZ3580" s="99">
        <v>7.6993999999999998</v>
      </c>
      <c r="BA3580" s="119" t="s">
        <v>9</v>
      </c>
      <c r="BB3580" s="4">
        <v>3580</v>
      </c>
      <c r="BC3580" s="4">
        <v>0.9</v>
      </c>
    </row>
    <row r="3581" spans="2:55">
      <c r="B3581">
        <v>3580</v>
      </c>
      <c r="C3581" s="107">
        <f t="shared" si="667"/>
        <v>0.9</v>
      </c>
      <c r="D3581" s="5">
        <f t="shared" si="668"/>
        <v>470</v>
      </c>
      <c r="E3581" s="5" t="str">
        <f t="shared" si="669"/>
        <v>0.3780</v>
      </c>
      <c r="F3581" s="5" t="str">
        <f t="shared" si="670"/>
        <v>3075</v>
      </c>
      <c r="G3581" s="5" t="str">
        <f t="shared" si="671"/>
        <v>3416</v>
      </c>
      <c r="H3581" s="5" t="str">
        <f t="shared" si="672"/>
        <v>7.729</v>
      </c>
      <c r="I3581" s="1" t="s">
        <v>9</v>
      </c>
      <c r="AN3581" s="89" t="str">
        <f t="shared" si="673"/>
        <v>0.9000</v>
      </c>
      <c r="AO3581" s="89" t="str">
        <f t="shared" si="674"/>
        <v>470.0</v>
      </c>
      <c r="AP3581" s="89" t="str">
        <f t="shared" si="675"/>
        <v>0.3780</v>
      </c>
      <c r="AQ3581" s="89" t="str">
        <f t="shared" si="676"/>
        <v>3075</v>
      </c>
      <c r="AR3581" s="89" t="str">
        <f t="shared" si="677"/>
        <v>3416</v>
      </c>
      <c r="AS3581" s="89" t="str">
        <f t="shared" si="678"/>
        <v>7.729</v>
      </c>
      <c r="AT3581" s="89"/>
      <c r="AU3581" s="99">
        <v>0.9</v>
      </c>
      <c r="AV3581" s="99">
        <v>470</v>
      </c>
      <c r="AW3581" s="99">
        <v>0.37804000000000004</v>
      </c>
      <c r="AX3581" s="99">
        <v>3075.2640000000001</v>
      </c>
      <c r="AY3581" s="99">
        <v>3415.5</v>
      </c>
      <c r="AZ3581" s="99">
        <v>7.7285000000000004</v>
      </c>
      <c r="BA3581" s="119" t="s">
        <v>9</v>
      </c>
      <c r="BB3581" s="4">
        <v>3581</v>
      </c>
      <c r="BC3581" s="4">
        <v>0.9</v>
      </c>
    </row>
    <row r="3582" spans="2:55">
      <c r="B3582">
        <v>3581</v>
      </c>
      <c r="C3582" s="107">
        <f t="shared" si="667"/>
        <v>0.9</v>
      </c>
      <c r="D3582" s="5">
        <f t="shared" si="668"/>
        <v>480</v>
      </c>
      <c r="E3582" s="5" t="str">
        <f t="shared" si="669"/>
        <v>0.3833</v>
      </c>
      <c r="F3582" s="5" t="str">
        <f t="shared" si="670"/>
        <v>3092</v>
      </c>
      <c r="G3582" s="5" t="str">
        <f t="shared" si="671"/>
        <v>3437</v>
      </c>
      <c r="H3582" s="5" t="str">
        <f t="shared" si="672"/>
        <v>7.757</v>
      </c>
      <c r="I3582" s="1" t="s">
        <v>9</v>
      </c>
      <c r="AN3582" s="89" t="str">
        <f t="shared" si="673"/>
        <v>0.9000</v>
      </c>
      <c r="AO3582" s="89" t="str">
        <f t="shared" si="674"/>
        <v>480.0</v>
      </c>
      <c r="AP3582" s="89" t="str">
        <f t="shared" si="675"/>
        <v>0.3833</v>
      </c>
      <c r="AQ3582" s="89" t="str">
        <f t="shared" si="676"/>
        <v>3092</v>
      </c>
      <c r="AR3582" s="89" t="str">
        <f t="shared" si="677"/>
        <v>3437</v>
      </c>
      <c r="AS3582" s="89" t="str">
        <f t="shared" si="678"/>
        <v>7.757</v>
      </c>
      <c r="AT3582" s="89"/>
      <c r="AU3582" s="99">
        <v>0.9</v>
      </c>
      <c r="AV3582" s="99">
        <v>480</v>
      </c>
      <c r="AW3582" s="99">
        <v>0.38329000000000002</v>
      </c>
      <c r="AX3582" s="99">
        <v>3092.0389999999998</v>
      </c>
      <c r="AY3582" s="99">
        <v>3437</v>
      </c>
      <c r="AZ3582" s="99">
        <v>7.7572000000000001</v>
      </c>
      <c r="BA3582" s="119" t="s">
        <v>9</v>
      </c>
      <c r="BB3582" s="4">
        <v>3582</v>
      </c>
      <c r="BC3582" s="4">
        <v>0.9</v>
      </c>
    </row>
    <row r="3583" spans="2:55">
      <c r="B3583">
        <v>3582</v>
      </c>
      <c r="C3583" s="107">
        <f t="shared" si="667"/>
        <v>0.9</v>
      </c>
      <c r="D3583" s="5">
        <f t="shared" si="668"/>
        <v>490</v>
      </c>
      <c r="E3583" s="5" t="str">
        <f t="shared" si="669"/>
        <v>0.3885</v>
      </c>
      <c r="F3583" s="5" t="str">
        <f t="shared" si="670"/>
        <v>3109</v>
      </c>
      <c r="G3583" s="5" t="str">
        <f t="shared" si="671"/>
        <v>3459</v>
      </c>
      <c r="H3583" s="5" t="str">
        <f t="shared" si="672"/>
        <v>7.786</v>
      </c>
      <c r="I3583" s="1" t="s">
        <v>9</v>
      </c>
      <c r="AN3583" s="89" t="str">
        <f t="shared" si="673"/>
        <v>0.9000</v>
      </c>
      <c r="AO3583" s="89" t="str">
        <f t="shared" si="674"/>
        <v>490.0</v>
      </c>
      <c r="AP3583" s="89" t="str">
        <f t="shared" si="675"/>
        <v>0.3885</v>
      </c>
      <c r="AQ3583" s="89" t="str">
        <f t="shared" si="676"/>
        <v>3109</v>
      </c>
      <c r="AR3583" s="89" t="str">
        <f t="shared" si="677"/>
        <v>3459</v>
      </c>
      <c r="AS3583" s="89" t="str">
        <f t="shared" si="678"/>
        <v>7.786</v>
      </c>
      <c r="AT3583" s="89"/>
      <c r="AU3583" s="99">
        <v>0.9</v>
      </c>
      <c r="AV3583" s="99">
        <v>490</v>
      </c>
      <c r="AW3583" s="99">
        <v>0.38852999999999999</v>
      </c>
      <c r="AX3583" s="99">
        <v>3108.9229999999998</v>
      </c>
      <c r="AY3583" s="99">
        <v>3458.6</v>
      </c>
      <c r="AZ3583" s="99">
        <v>7.7857000000000003</v>
      </c>
      <c r="BA3583" s="119" t="s">
        <v>9</v>
      </c>
      <c r="BB3583" s="4">
        <v>3583</v>
      </c>
      <c r="BC3583" s="4">
        <v>0.9</v>
      </c>
    </row>
    <row r="3584" spans="2:55">
      <c r="B3584">
        <v>3583</v>
      </c>
      <c r="C3584" s="107">
        <f t="shared" si="667"/>
        <v>0.9</v>
      </c>
      <c r="D3584" s="5">
        <f t="shared" si="668"/>
        <v>500</v>
      </c>
      <c r="E3584" s="5" t="str">
        <f t="shared" si="669"/>
        <v>0.3938</v>
      </c>
      <c r="F3584" s="5" t="str">
        <f t="shared" si="670"/>
        <v>3126</v>
      </c>
      <c r="G3584" s="5" t="str">
        <f t="shared" si="671"/>
        <v>3480.</v>
      </c>
      <c r="H3584" s="5" t="str">
        <f t="shared" si="672"/>
        <v>7.814</v>
      </c>
      <c r="I3584" s="1" t="s">
        <v>9</v>
      </c>
      <c r="AN3584" s="89" t="str">
        <f t="shared" si="673"/>
        <v>0.9000</v>
      </c>
      <c r="AO3584" s="89" t="str">
        <f t="shared" si="674"/>
        <v>500.0</v>
      </c>
      <c r="AP3584" s="89" t="str">
        <f t="shared" si="675"/>
        <v>0.3938</v>
      </c>
      <c r="AQ3584" s="89" t="str">
        <f t="shared" si="676"/>
        <v>3126</v>
      </c>
      <c r="AR3584" s="89" t="str">
        <f t="shared" si="677"/>
        <v>3480.</v>
      </c>
      <c r="AS3584" s="89" t="str">
        <f t="shared" si="678"/>
        <v>7.814</v>
      </c>
      <c r="AT3584" s="89"/>
      <c r="AU3584" s="99">
        <v>0.9</v>
      </c>
      <c r="AV3584" s="99">
        <v>500</v>
      </c>
      <c r="AW3584" s="99">
        <v>0.39376</v>
      </c>
      <c r="AX3584" s="99">
        <v>3125.8159999999998</v>
      </c>
      <c r="AY3584" s="99">
        <v>3480.2</v>
      </c>
      <c r="AZ3584" s="99">
        <v>7.8137999999999996</v>
      </c>
      <c r="BA3584" s="119" t="s">
        <v>9</v>
      </c>
      <c r="BB3584" s="4">
        <v>3584</v>
      </c>
      <c r="BC3584" s="4">
        <v>0.9</v>
      </c>
    </row>
    <row r="3585" spans="2:55">
      <c r="B3585">
        <v>3584</v>
      </c>
      <c r="C3585" s="107">
        <f t="shared" si="667"/>
        <v>0.9</v>
      </c>
      <c r="D3585" s="5">
        <f t="shared" si="668"/>
        <v>520</v>
      </c>
      <c r="E3585" s="5" t="str">
        <f t="shared" si="669"/>
        <v>0.4042</v>
      </c>
      <c r="F3585" s="5" t="str">
        <f t="shared" si="670"/>
        <v>3160.</v>
      </c>
      <c r="G3585" s="5" t="str">
        <f t="shared" si="671"/>
        <v>3524</v>
      </c>
      <c r="H3585" s="5" t="str">
        <f t="shared" si="672"/>
        <v>7.869</v>
      </c>
      <c r="I3585" s="1" t="s">
        <v>9</v>
      </c>
      <c r="AN3585" s="89" t="str">
        <f t="shared" si="673"/>
        <v>0.9000</v>
      </c>
      <c r="AO3585" s="89" t="str">
        <f t="shared" si="674"/>
        <v>520.0</v>
      </c>
      <c r="AP3585" s="89" t="str">
        <f t="shared" si="675"/>
        <v>0.4042</v>
      </c>
      <c r="AQ3585" s="89" t="str">
        <f t="shared" si="676"/>
        <v>3160.</v>
      </c>
      <c r="AR3585" s="89" t="str">
        <f t="shared" si="677"/>
        <v>3524</v>
      </c>
      <c r="AS3585" s="89" t="str">
        <f t="shared" si="678"/>
        <v>7.869</v>
      </c>
      <c r="AT3585" s="89"/>
      <c r="AU3585" s="99">
        <v>0.9</v>
      </c>
      <c r="AV3585" s="99">
        <v>520</v>
      </c>
      <c r="AW3585" s="99">
        <v>0.40422000000000002</v>
      </c>
      <c r="AX3585" s="99">
        <v>3159.8019999999997</v>
      </c>
      <c r="AY3585" s="99">
        <v>3523.6</v>
      </c>
      <c r="AZ3585" s="99">
        <v>7.8692000000000002</v>
      </c>
      <c r="BA3585" s="119" t="s">
        <v>9</v>
      </c>
      <c r="BB3585" s="4">
        <v>3585</v>
      </c>
      <c r="BC3585" s="4">
        <v>0.9</v>
      </c>
    </row>
    <row r="3586" spans="2:55">
      <c r="B3586">
        <v>3585</v>
      </c>
      <c r="C3586" s="107">
        <f t="shared" si="667"/>
        <v>0.9</v>
      </c>
      <c r="D3586" s="5">
        <f t="shared" si="668"/>
        <v>540</v>
      </c>
      <c r="E3586" s="5" t="str">
        <f t="shared" si="669"/>
        <v>0.4147</v>
      </c>
      <c r="F3586" s="5" t="str">
        <f t="shared" si="670"/>
        <v>3194</v>
      </c>
      <c r="G3586" s="5" t="str">
        <f t="shared" si="671"/>
        <v>3567</v>
      </c>
      <c r="H3586" s="5" t="str">
        <f t="shared" si="672"/>
        <v>7.924</v>
      </c>
      <c r="I3586" s="1" t="s">
        <v>9</v>
      </c>
      <c r="AN3586" s="89" t="str">
        <f t="shared" si="673"/>
        <v>0.9000</v>
      </c>
      <c r="AO3586" s="89" t="str">
        <f t="shared" si="674"/>
        <v>540.0</v>
      </c>
      <c r="AP3586" s="89" t="str">
        <f t="shared" si="675"/>
        <v>0.4147</v>
      </c>
      <c r="AQ3586" s="89" t="str">
        <f t="shared" si="676"/>
        <v>3194</v>
      </c>
      <c r="AR3586" s="89" t="str">
        <f t="shared" si="677"/>
        <v>3567</v>
      </c>
      <c r="AS3586" s="89" t="str">
        <f t="shared" si="678"/>
        <v>7.924</v>
      </c>
      <c r="AT3586" s="89"/>
      <c r="AU3586" s="99">
        <v>0.9</v>
      </c>
      <c r="AV3586" s="99">
        <v>540</v>
      </c>
      <c r="AW3586" s="99">
        <v>0.41464999999999996</v>
      </c>
      <c r="AX3586" s="99">
        <v>3194.0149999999999</v>
      </c>
      <c r="AY3586" s="99">
        <v>3567.2</v>
      </c>
      <c r="AZ3586" s="99">
        <v>7.9234999999999998</v>
      </c>
      <c r="BA3586" s="119" t="s">
        <v>9</v>
      </c>
      <c r="BB3586" s="4">
        <v>3586</v>
      </c>
      <c r="BC3586" s="4">
        <v>0.9</v>
      </c>
    </row>
    <row r="3587" spans="2:55">
      <c r="B3587">
        <v>3586</v>
      </c>
      <c r="C3587" s="107">
        <f t="shared" si="667"/>
        <v>0.9</v>
      </c>
      <c r="D3587" s="5">
        <f t="shared" si="668"/>
        <v>560</v>
      </c>
      <c r="E3587" s="5" t="str">
        <f t="shared" si="669"/>
        <v>0.4251</v>
      </c>
      <c r="F3587" s="5" t="str">
        <f t="shared" si="670"/>
        <v>3228</v>
      </c>
      <c r="G3587" s="5" t="str">
        <f t="shared" si="671"/>
        <v>3611</v>
      </c>
      <c r="H3587" s="5" t="str">
        <f t="shared" si="672"/>
        <v>7.977</v>
      </c>
      <c r="I3587" s="1" t="s">
        <v>9</v>
      </c>
      <c r="AN3587" s="89" t="str">
        <f t="shared" si="673"/>
        <v>0.9000</v>
      </c>
      <c r="AO3587" s="89" t="str">
        <f t="shared" si="674"/>
        <v>560.0</v>
      </c>
      <c r="AP3587" s="89" t="str">
        <f t="shared" si="675"/>
        <v>0.4251</v>
      </c>
      <c r="AQ3587" s="89" t="str">
        <f t="shared" si="676"/>
        <v>3228</v>
      </c>
      <c r="AR3587" s="89" t="str">
        <f t="shared" si="677"/>
        <v>3611</v>
      </c>
      <c r="AS3587" s="89" t="str">
        <f t="shared" si="678"/>
        <v>7.977</v>
      </c>
      <c r="AT3587" s="89"/>
      <c r="AU3587" s="99">
        <v>0.9</v>
      </c>
      <c r="AV3587" s="99">
        <v>560</v>
      </c>
      <c r="AW3587" s="99">
        <v>0.42507999999999996</v>
      </c>
      <c r="AX3587" s="99">
        <v>3228.4279999999999</v>
      </c>
      <c r="AY3587" s="99">
        <v>3611</v>
      </c>
      <c r="AZ3587" s="99">
        <v>7.9767999999999999</v>
      </c>
      <c r="BA3587" s="119" t="s">
        <v>9</v>
      </c>
      <c r="BB3587" s="4">
        <v>3587</v>
      </c>
      <c r="BC3587" s="4">
        <v>0.9</v>
      </c>
    </row>
    <row r="3588" spans="2:55">
      <c r="B3588">
        <v>3587</v>
      </c>
      <c r="C3588" s="107">
        <f t="shared" si="667"/>
        <v>0.9</v>
      </c>
      <c r="D3588" s="5">
        <f t="shared" si="668"/>
        <v>580</v>
      </c>
      <c r="E3588" s="5" t="str">
        <f t="shared" si="669"/>
        <v>0.4355</v>
      </c>
      <c r="F3588" s="5" t="str">
        <f t="shared" si="670"/>
        <v>3263</v>
      </c>
      <c r="G3588" s="5" t="str">
        <f t="shared" si="671"/>
        <v>3655</v>
      </c>
      <c r="H3588" s="5" t="str">
        <f t="shared" si="672"/>
        <v>8.029</v>
      </c>
      <c r="I3588" s="1" t="s">
        <v>9</v>
      </c>
      <c r="AN3588" s="89" t="str">
        <f t="shared" si="673"/>
        <v>0.9000</v>
      </c>
      <c r="AO3588" s="89" t="str">
        <f t="shared" si="674"/>
        <v>580.0</v>
      </c>
      <c r="AP3588" s="89" t="str">
        <f t="shared" si="675"/>
        <v>0.4355</v>
      </c>
      <c r="AQ3588" s="89" t="str">
        <f t="shared" si="676"/>
        <v>3263</v>
      </c>
      <c r="AR3588" s="89" t="str">
        <f t="shared" si="677"/>
        <v>3655</v>
      </c>
      <c r="AS3588" s="89" t="str">
        <f t="shared" si="678"/>
        <v>8.029</v>
      </c>
      <c r="AT3588" s="89"/>
      <c r="AU3588" s="99">
        <v>0.9</v>
      </c>
      <c r="AV3588" s="99">
        <v>580</v>
      </c>
      <c r="AW3588" s="99">
        <v>0.43548999999999999</v>
      </c>
      <c r="AX3588" s="99">
        <v>3263.1590000000001</v>
      </c>
      <c r="AY3588" s="99">
        <v>3655.1</v>
      </c>
      <c r="AZ3588" s="99">
        <v>8.0289999999999999</v>
      </c>
      <c r="BA3588" s="119" t="s">
        <v>9</v>
      </c>
      <c r="BB3588" s="4">
        <v>3588</v>
      </c>
      <c r="BC3588" s="4">
        <v>0.9</v>
      </c>
    </row>
    <row r="3589" spans="2:55">
      <c r="B3589">
        <v>3588</v>
      </c>
      <c r="C3589" s="107">
        <f t="shared" si="667"/>
        <v>0.9</v>
      </c>
      <c r="D3589" s="5">
        <f t="shared" si="668"/>
        <v>600</v>
      </c>
      <c r="E3589" s="5" t="str">
        <f t="shared" si="669"/>
        <v>0.4459</v>
      </c>
      <c r="F3589" s="5" t="str">
        <f t="shared" si="670"/>
        <v>3298</v>
      </c>
      <c r="G3589" s="5" t="str">
        <f t="shared" si="671"/>
        <v>3699</v>
      </c>
      <c r="H3589" s="5" t="str">
        <f t="shared" si="672"/>
        <v>8.080</v>
      </c>
      <c r="I3589" s="1" t="s">
        <v>9</v>
      </c>
      <c r="AN3589" s="89" t="str">
        <f t="shared" si="673"/>
        <v>0.9000</v>
      </c>
      <c r="AO3589" s="89" t="str">
        <f t="shared" si="674"/>
        <v>600.0</v>
      </c>
      <c r="AP3589" s="89" t="str">
        <f t="shared" si="675"/>
        <v>0.4459</v>
      </c>
      <c r="AQ3589" s="89" t="str">
        <f t="shared" si="676"/>
        <v>3298</v>
      </c>
      <c r="AR3589" s="89" t="str">
        <f t="shared" si="677"/>
        <v>3699</v>
      </c>
      <c r="AS3589" s="89" t="str">
        <f t="shared" si="678"/>
        <v>8.080</v>
      </c>
      <c r="AT3589" s="89"/>
      <c r="AU3589" s="99">
        <v>0.9</v>
      </c>
      <c r="AV3589" s="99">
        <v>600</v>
      </c>
      <c r="AW3589" s="99">
        <v>0.44588</v>
      </c>
      <c r="AX3589" s="99">
        <v>3298.1080000000002</v>
      </c>
      <c r="AY3589" s="99">
        <v>3699.4</v>
      </c>
      <c r="AZ3589" s="99">
        <v>8.0802999999999994</v>
      </c>
      <c r="BA3589" s="119" t="s">
        <v>9</v>
      </c>
      <c r="BB3589" s="4">
        <v>3589</v>
      </c>
      <c r="BC3589" s="4">
        <v>0.9</v>
      </c>
    </row>
    <row r="3590" spans="2:55">
      <c r="B3590">
        <v>3589</v>
      </c>
      <c r="C3590" s="107">
        <f t="shared" si="667"/>
        <v>0.9</v>
      </c>
      <c r="D3590" s="5">
        <f t="shared" si="668"/>
        <v>620</v>
      </c>
      <c r="E3590" s="5" t="str">
        <f t="shared" si="669"/>
        <v>0.4563</v>
      </c>
      <c r="F3590" s="5" t="str">
        <f t="shared" si="670"/>
        <v>3333</v>
      </c>
      <c r="G3590" s="5" t="str">
        <f t="shared" si="671"/>
        <v>3744</v>
      </c>
      <c r="H3590" s="5" t="str">
        <f t="shared" si="672"/>
        <v>8.131</v>
      </c>
      <c r="I3590" s="1" t="s">
        <v>9</v>
      </c>
      <c r="AN3590" s="89" t="str">
        <f t="shared" si="673"/>
        <v>0.9000</v>
      </c>
      <c r="AO3590" s="89" t="str">
        <f t="shared" si="674"/>
        <v>620.0</v>
      </c>
      <c r="AP3590" s="89" t="str">
        <f t="shared" si="675"/>
        <v>0.4563</v>
      </c>
      <c r="AQ3590" s="89" t="str">
        <f t="shared" si="676"/>
        <v>3333</v>
      </c>
      <c r="AR3590" s="89" t="str">
        <f t="shared" si="677"/>
        <v>3744</v>
      </c>
      <c r="AS3590" s="89" t="str">
        <f t="shared" si="678"/>
        <v>8.131</v>
      </c>
      <c r="AT3590" s="89"/>
      <c r="AU3590" s="99">
        <v>0.9</v>
      </c>
      <c r="AV3590" s="99">
        <v>620</v>
      </c>
      <c r="AW3590" s="99">
        <v>0.45627000000000001</v>
      </c>
      <c r="AX3590" s="99">
        <v>3333.2570000000001</v>
      </c>
      <c r="AY3590" s="99">
        <v>3743.9</v>
      </c>
      <c r="AZ3590" s="99">
        <v>8.1308000000000007</v>
      </c>
      <c r="BA3590" s="119" t="s">
        <v>9</v>
      </c>
      <c r="BB3590" s="4">
        <v>3590</v>
      </c>
      <c r="BC3590" s="4">
        <v>0.9</v>
      </c>
    </row>
    <row r="3591" spans="2:55">
      <c r="B3591">
        <v>3590</v>
      </c>
      <c r="C3591" s="107">
        <f t="shared" si="667"/>
        <v>0.9</v>
      </c>
      <c r="D3591" s="5">
        <f t="shared" si="668"/>
        <v>640</v>
      </c>
      <c r="E3591" s="5" t="str">
        <f t="shared" si="669"/>
        <v>0.4667</v>
      </c>
      <c r="F3591" s="5" t="str">
        <f t="shared" si="670"/>
        <v>3369</v>
      </c>
      <c r="G3591" s="5" t="str">
        <f t="shared" si="671"/>
        <v>3789</v>
      </c>
      <c r="H3591" s="5" t="str">
        <f t="shared" si="672"/>
        <v>8.180</v>
      </c>
      <c r="I3591" s="1" t="s">
        <v>9</v>
      </c>
      <c r="AN3591" s="89" t="str">
        <f t="shared" si="673"/>
        <v>0.9000</v>
      </c>
      <c r="AO3591" s="89" t="str">
        <f t="shared" si="674"/>
        <v>640.0</v>
      </c>
      <c r="AP3591" s="89" t="str">
        <f t="shared" si="675"/>
        <v>0.4667</v>
      </c>
      <c r="AQ3591" s="89" t="str">
        <f t="shared" si="676"/>
        <v>3369</v>
      </c>
      <c r="AR3591" s="89" t="str">
        <f t="shared" si="677"/>
        <v>3789</v>
      </c>
      <c r="AS3591" s="89" t="str">
        <f t="shared" si="678"/>
        <v>8.180</v>
      </c>
      <c r="AT3591" s="89"/>
      <c r="AU3591" s="99">
        <v>0.9</v>
      </c>
      <c r="AV3591" s="99">
        <v>640</v>
      </c>
      <c r="AW3591" s="99">
        <v>0.46664999999999995</v>
      </c>
      <c r="AX3591" s="99">
        <v>3368.7149999999997</v>
      </c>
      <c r="AY3591" s="99">
        <v>3788.7</v>
      </c>
      <c r="AZ3591" s="99">
        <v>8.1804000000000006</v>
      </c>
      <c r="BA3591" s="119" t="s">
        <v>9</v>
      </c>
      <c r="BB3591" s="4">
        <v>3591</v>
      </c>
      <c r="BC3591" s="4">
        <v>0.9</v>
      </c>
    </row>
    <row r="3592" spans="2:55">
      <c r="B3592">
        <v>3591</v>
      </c>
      <c r="C3592" s="107">
        <f t="shared" si="667"/>
        <v>0.9</v>
      </c>
      <c r="D3592" s="5">
        <f t="shared" si="668"/>
        <v>660</v>
      </c>
      <c r="E3592" s="5" t="str">
        <f t="shared" si="669"/>
        <v>0.4770</v>
      </c>
      <c r="F3592" s="5" t="str">
        <f t="shared" si="670"/>
        <v>3404</v>
      </c>
      <c r="G3592" s="5" t="str">
        <f t="shared" si="671"/>
        <v>3834</v>
      </c>
      <c r="H3592" s="5" t="str">
        <f t="shared" si="672"/>
        <v>8.229</v>
      </c>
      <c r="I3592" s="1" t="s">
        <v>9</v>
      </c>
      <c r="AN3592" s="89" t="str">
        <f t="shared" si="673"/>
        <v>0.9000</v>
      </c>
      <c r="AO3592" s="89" t="str">
        <f t="shared" si="674"/>
        <v>660.0</v>
      </c>
      <c r="AP3592" s="89" t="str">
        <f t="shared" si="675"/>
        <v>0.4770</v>
      </c>
      <c r="AQ3592" s="89" t="str">
        <f t="shared" si="676"/>
        <v>3404</v>
      </c>
      <c r="AR3592" s="89" t="str">
        <f t="shared" si="677"/>
        <v>3834</v>
      </c>
      <c r="AS3592" s="89" t="str">
        <f t="shared" si="678"/>
        <v>8.229</v>
      </c>
      <c r="AT3592" s="89"/>
      <c r="AU3592" s="99">
        <v>0.9</v>
      </c>
      <c r="AV3592" s="99">
        <v>660</v>
      </c>
      <c r="AW3592" s="99">
        <v>0.47702</v>
      </c>
      <c r="AX3592" s="99">
        <v>3404.482</v>
      </c>
      <c r="AY3592" s="99">
        <v>3833.8</v>
      </c>
      <c r="AZ3592" s="99">
        <v>8.2292000000000005</v>
      </c>
      <c r="BA3592" s="119" t="s">
        <v>9</v>
      </c>
      <c r="BB3592" s="4">
        <v>3592</v>
      </c>
      <c r="BC3592" s="4">
        <v>0.9</v>
      </c>
    </row>
    <row r="3593" spans="2:55">
      <c r="B3593">
        <v>3592</v>
      </c>
      <c r="C3593" s="107">
        <f t="shared" si="667"/>
        <v>0.9</v>
      </c>
      <c r="D3593" s="5">
        <f t="shared" si="668"/>
        <v>680</v>
      </c>
      <c r="E3593" s="5" t="str">
        <f t="shared" si="669"/>
        <v>0.4874</v>
      </c>
      <c r="F3593" s="5" t="str">
        <f t="shared" si="670"/>
        <v>3440.</v>
      </c>
      <c r="G3593" s="5" t="str">
        <f t="shared" si="671"/>
        <v>3879</v>
      </c>
      <c r="H3593" s="5" t="str">
        <f t="shared" si="672"/>
        <v>8.277</v>
      </c>
      <c r="I3593" s="1" t="s">
        <v>9</v>
      </c>
      <c r="AN3593" s="89" t="str">
        <f t="shared" si="673"/>
        <v>0.9000</v>
      </c>
      <c r="AO3593" s="89" t="str">
        <f t="shared" si="674"/>
        <v>680.0</v>
      </c>
      <c r="AP3593" s="89" t="str">
        <f t="shared" si="675"/>
        <v>0.4874</v>
      </c>
      <c r="AQ3593" s="89" t="str">
        <f t="shared" si="676"/>
        <v>3440.</v>
      </c>
      <c r="AR3593" s="89" t="str">
        <f t="shared" si="677"/>
        <v>3879</v>
      </c>
      <c r="AS3593" s="89" t="str">
        <f t="shared" si="678"/>
        <v>8.277</v>
      </c>
      <c r="AT3593" s="89"/>
      <c r="AU3593" s="99">
        <v>0.9</v>
      </c>
      <c r="AV3593" s="99">
        <v>680</v>
      </c>
      <c r="AW3593" s="99">
        <v>0.48737999999999998</v>
      </c>
      <c r="AX3593" s="99">
        <v>3440.4580000000001</v>
      </c>
      <c r="AY3593" s="99">
        <v>3879.1</v>
      </c>
      <c r="AZ3593" s="99">
        <v>8.2773000000000003</v>
      </c>
      <c r="BA3593" s="119" t="s">
        <v>9</v>
      </c>
      <c r="BB3593" s="4">
        <v>3593</v>
      </c>
      <c r="BC3593" s="4">
        <v>0.9</v>
      </c>
    </row>
    <row r="3594" spans="2:55">
      <c r="B3594">
        <v>3593</v>
      </c>
      <c r="C3594" s="107">
        <f t="shared" si="667"/>
        <v>0.9</v>
      </c>
      <c r="D3594" s="5">
        <f t="shared" si="668"/>
        <v>700</v>
      </c>
      <c r="E3594" s="5" t="str">
        <f t="shared" si="669"/>
        <v>0.4977</v>
      </c>
      <c r="F3594" s="5" t="str">
        <f t="shared" si="670"/>
        <v>3477</v>
      </c>
      <c r="G3594" s="5" t="str">
        <f t="shared" si="671"/>
        <v>3925</v>
      </c>
      <c r="H3594" s="5" t="str">
        <f t="shared" si="672"/>
        <v>8.325</v>
      </c>
      <c r="I3594" s="1" t="s">
        <v>9</v>
      </c>
      <c r="AN3594" s="89" t="str">
        <f t="shared" si="673"/>
        <v>0.9000</v>
      </c>
      <c r="AO3594" s="89" t="str">
        <f t="shared" si="674"/>
        <v>700.0</v>
      </c>
      <c r="AP3594" s="89" t="str">
        <f t="shared" si="675"/>
        <v>0.4977</v>
      </c>
      <c r="AQ3594" s="89" t="str">
        <f t="shared" si="676"/>
        <v>3477</v>
      </c>
      <c r="AR3594" s="89" t="str">
        <f t="shared" si="677"/>
        <v>3925</v>
      </c>
      <c r="AS3594" s="89" t="str">
        <f t="shared" si="678"/>
        <v>8.325</v>
      </c>
      <c r="AT3594" s="89"/>
      <c r="AU3594" s="99">
        <v>0.9</v>
      </c>
      <c r="AV3594" s="99">
        <v>700</v>
      </c>
      <c r="AW3594" s="99">
        <v>0.49773000000000001</v>
      </c>
      <c r="AX3594" s="99">
        <v>3476.7429999999999</v>
      </c>
      <c r="AY3594" s="99">
        <v>3924.7</v>
      </c>
      <c r="AZ3594" s="99">
        <v>8.3246000000000002</v>
      </c>
      <c r="BA3594" s="119" t="s">
        <v>9</v>
      </c>
      <c r="BB3594" s="4">
        <v>3594</v>
      </c>
      <c r="BC3594" s="4">
        <v>0.9</v>
      </c>
    </row>
    <row r="3595" spans="2:55">
      <c r="B3595">
        <v>3594</v>
      </c>
      <c r="C3595" s="107">
        <f t="shared" si="667"/>
        <v>0.9</v>
      </c>
      <c r="D3595" s="5">
        <f t="shared" si="668"/>
        <v>720</v>
      </c>
      <c r="E3595" s="5" t="str">
        <f t="shared" si="669"/>
        <v>0.5081</v>
      </c>
      <c r="F3595" s="5" t="str">
        <f t="shared" si="670"/>
        <v>3513</v>
      </c>
      <c r="G3595" s="5" t="str">
        <f t="shared" si="671"/>
        <v>3971</v>
      </c>
      <c r="H3595" s="5" t="str">
        <f t="shared" si="672"/>
        <v>8.371</v>
      </c>
      <c r="I3595" s="1" t="s">
        <v>9</v>
      </c>
      <c r="AN3595" s="89" t="str">
        <f t="shared" si="673"/>
        <v>0.9000</v>
      </c>
      <c r="AO3595" s="89" t="str">
        <f t="shared" si="674"/>
        <v>720.0</v>
      </c>
      <c r="AP3595" s="89" t="str">
        <f t="shared" si="675"/>
        <v>0.5081</v>
      </c>
      <c r="AQ3595" s="89" t="str">
        <f t="shared" si="676"/>
        <v>3513</v>
      </c>
      <c r="AR3595" s="89" t="str">
        <f t="shared" si="677"/>
        <v>3971</v>
      </c>
      <c r="AS3595" s="89" t="str">
        <f t="shared" si="678"/>
        <v>8.371</v>
      </c>
      <c r="AT3595" s="89"/>
      <c r="AU3595" s="99">
        <v>0.9</v>
      </c>
      <c r="AV3595" s="99">
        <v>720</v>
      </c>
      <c r="AW3595" s="99">
        <v>0.50807999999999998</v>
      </c>
      <c r="AX3595" s="99">
        <v>3513.2280000000001</v>
      </c>
      <c r="AY3595" s="99">
        <v>3970.5</v>
      </c>
      <c r="AZ3595" s="99">
        <v>8.3712</v>
      </c>
      <c r="BA3595" s="119" t="s">
        <v>9</v>
      </c>
      <c r="BB3595" s="4">
        <v>3595</v>
      </c>
      <c r="BC3595" s="4">
        <v>0.9</v>
      </c>
    </row>
    <row r="3596" spans="2:55">
      <c r="B3596">
        <v>3595</v>
      </c>
      <c r="C3596" s="107">
        <f t="shared" si="667"/>
        <v>0.9</v>
      </c>
      <c r="D3596" s="5">
        <f t="shared" si="668"/>
        <v>740</v>
      </c>
      <c r="E3596" s="5" t="str">
        <f t="shared" si="669"/>
        <v>0.5184</v>
      </c>
      <c r="F3596" s="5" t="str">
        <f t="shared" si="670"/>
        <v>3550.</v>
      </c>
      <c r="G3596" s="5" t="str">
        <f t="shared" si="671"/>
        <v>4017</v>
      </c>
      <c r="H3596" s="5" t="str">
        <f t="shared" si="672"/>
        <v>8.417</v>
      </c>
      <c r="I3596" s="1" t="s">
        <v>9</v>
      </c>
      <c r="AN3596" s="89" t="str">
        <f t="shared" si="673"/>
        <v>0.9000</v>
      </c>
      <c r="AO3596" s="89" t="str">
        <f t="shared" si="674"/>
        <v>740.0</v>
      </c>
      <c r="AP3596" s="89" t="str">
        <f t="shared" si="675"/>
        <v>0.5184</v>
      </c>
      <c r="AQ3596" s="89" t="str">
        <f t="shared" si="676"/>
        <v>3550.</v>
      </c>
      <c r="AR3596" s="89" t="str">
        <f t="shared" si="677"/>
        <v>4017</v>
      </c>
      <c r="AS3596" s="89" t="str">
        <f t="shared" si="678"/>
        <v>8.417</v>
      </c>
      <c r="AT3596" s="89"/>
      <c r="AU3596" s="99">
        <v>0.9</v>
      </c>
      <c r="AV3596" s="99">
        <v>740</v>
      </c>
      <c r="AW3596" s="99">
        <v>0.51841999999999999</v>
      </c>
      <c r="AX3596" s="99">
        <v>3550.0219999999999</v>
      </c>
      <c r="AY3596" s="99">
        <v>4016.6</v>
      </c>
      <c r="AZ3596" s="99">
        <v>8.4171999999999993</v>
      </c>
      <c r="BA3596" s="119" t="s">
        <v>9</v>
      </c>
      <c r="BB3596" s="4">
        <v>3596</v>
      </c>
      <c r="BC3596" s="4">
        <v>0.9</v>
      </c>
    </row>
    <row r="3597" spans="2:55">
      <c r="B3597">
        <v>3596</v>
      </c>
      <c r="C3597" s="107">
        <f t="shared" si="667"/>
        <v>0.9</v>
      </c>
      <c r="D3597" s="5">
        <f t="shared" si="668"/>
        <v>760</v>
      </c>
      <c r="E3597" s="5" t="str">
        <f t="shared" si="669"/>
        <v>0.5288</v>
      </c>
      <c r="F3597" s="5" t="str">
        <f t="shared" si="670"/>
        <v>3587</v>
      </c>
      <c r="G3597" s="5" t="str">
        <f t="shared" si="671"/>
        <v>4063</v>
      </c>
      <c r="H3597" s="5" t="str">
        <f t="shared" si="672"/>
        <v>8.463</v>
      </c>
      <c r="I3597" s="1" t="s">
        <v>9</v>
      </c>
      <c r="AN3597" s="89" t="str">
        <f t="shared" si="673"/>
        <v>0.9000</v>
      </c>
      <c r="AO3597" s="89" t="str">
        <f t="shared" si="674"/>
        <v>760.0</v>
      </c>
      <c r="AP3597" s="89" t="str">
        <f t="shared" si="675"/>
        <v>0.5288</v>
      </c>
      <c r="AQ3597" s="89" t="str">
        <f t="shared" si="676"/>
        <v>3587</v>
      </c>
      <c r="AR3597" s="89" t="str">
        <f t="shared" si="677"/>
        <v>4063</v>
      </c>
      <c r="AS3597" s="89" t="str">
        <f t="shared" si="678"/>
        <v>8.463</v>
      </c>
      <c r="AT3597" s="89"/>
      <c r="AU3597" s="99">
        <v>0.9</v>
      </c>
      <c r="AV3597" s="99">
        <v>760</v>
      </c>
      <c r="AW3597" s="99">
        <v>0.52876000000000001</v>
      </c>
      <c r="AX3597" s="99">
        <v>3587.116</v>
      </c>
      <c r="AY3597" s="99">
        <v>4063</v>
      </c>
      <c r="AZ3597" s="99">
        <v>8.4625000000000004</v>
      </c>
      <c r="BA3597" s="119" t="s">
        <v>9</v>
      </c>
      <c r="BB3597" s="4">
        <v>3597</v>
      </c>
      <c r="BC3597" s="4">
        <v>0.9</v>
      </c>
    </row>
    <row r="3598" spans="2:55">
      <c r="B3598">
        <v>3597</v>
      </c>
      <c r="C3598" s="107">
        <f t="shared" si="667"/>
        <v>0.9</v>
      </c>
      <c r="D3598" s="5">
        <f t="shared" si="668"/>
        <v>780</v>
      </c>
      <c r="E3598" s="5" t="str">
        <f t="shared" si="669"/>
        <v>0.5391</v>
      </c>
      <c r="F3598" s="5" t="str">
        <f t="shared" si="670"/>
        <v>3624</v>
      </c>
      <c r="G3598" s="5" t="str">
        <f t="shared" si="671"/>
        <v>4110.</v>
      </c>
      <c r="H3598" s="5" t="str">
        <f t="shared" si="672"/>
        <v>8.507</v>
      </c>
      <c r="I3598" s="1" t="s">
        <v>9</v>
      </c>
      <c r="AN3598" s="89" t="str">
        <f t="shared" si="673"/>
        <v>0.9000</v>
      </c>
      <c r="AO3598" s="89" t="str">
        <f t="shared" si="674"/>
        <v>780.0</v>
      </c>
      <c r="AP3598" s="89" t="str">
        <f t="shared" si="675"/>
        <v>0.5391</v>
      </c>
      <c r="AQ3598" s="89" t="str">
        <f t="shared" si="676"/>
        <v>3624</v>
      </c>
      <c r="AR3598" s="89" t="str">
        <f t="shared" si="677"/>
        <v>4110.</v>
      </c>
      <c r="AS3598" s="89" t="str">
        <f t="shared" si="678"/>
        <v>8.507</v>
      </c>
      <c r="AT3598" s="89"/>
      <c r="AU3598" s="99">
        <v>0.9</v>
      </c>
      <c r="AV3598" s="99">
        <v>780</v>
      </c>
      <c r="AW3598" s="99">
        <v>0.53909000000000007</v>
      </c>
      <c r="AX3598" s="99">
        <v>3624.4190000000003</v>
      </c>
      <c r="AY3598" s="99">
        <v>4109.6000000000004</v>
      </c>
      <c r="AZ3598" s="99">
        <v>8.5071999999999992</v>
      </c>
      <c r="BA3598" s="119" t="s">
        <v>9</v>
      </c>
      <c r="BB3598" s="4">
        <v>3598</v>
      </c>
      <c r="BC3598" s="4">
        <v>0.9</v>
      </c>
    </row>
    <row r="3599" spans="2:55">
      <c r="B3599">
        <v>3598</v>
      </c>
      <c r="C3599" s="107">
        <f t="shared" ref="C3599:C3662" si="679">_xlfn.NUMBERVALUE(AN3599)</f>
        <v>0.9</v>
      </c>
      <c r="D3599" s="5">
        <f t="shared" ref="D3599:D3662" si="680">_xlfn.NUMBERVALUE(AO3599)</f>
        <v>800</v>
      </c>
      <c r="E3599" s="5" t="str">
        <f t="shared" ref="E3599:E3662" si="681">AP3599</f>
        <v>0.5494</v>
      </c>
      <c r="F3599" s="5" t="str">
        <f t="shared" ref="F3599:F3662" si="682">IF($D3599=0,_xlfn.NUMBERVALUE(AQ3599),AQ3599)</f>
        <v>3662</v>
      </c>
      <c r="G3599" s="5" t="str">
        <f t="shared" ref="G3599:G3662" si="683">IF($D3599=0,_xlfn.NUMBERVALUE(AR3599),AR3599)</f>
        <v>4157</v>
      </c>
      <c r="H3599" s="5" t="str">
        <f t="shared" ref="H3599:H3662" si="684">IF($D3599=0,_xlfn.NUMBERVALUE(AS3599),AS3599)</f>
        <v>8.551</v>
      </c>
      <c r="I3599" s="1" t="s">
        <v>9</v>
      </c>
      <c r="AN3599" s="89" t="str">
        <f t="shared" ref="AN3599:AN3662" si="685">IF(AU3599=0,"0.000",TEXT(IF(AU3599&lt;0,"-","")&amp;LEFT(TEXT(ABS(AU3599),"0."&amp;REPT("0",4-1)&amp;"E+00"),4+1)*10^FLOOR(LOG10(TEXT(ABS(AU3599),"0."&amp;REPT("0",4-1)&amp;"E+00")),1),(""&amp;(IF(OR(AND(FLOOR(LOG10(TEXT(ABS(AU3599),"0."&amp;REPT("0",4-1)&amp;"E+00")),1)+1=4,RIGHT(LEFT(TEXT(ABS(AU3599),"0."&amp;REPT("0",4-1)&amp;"E+00"),4+1)*10^FLOOR(LOG10(TEXT(ABS(AU3599),"0."&amp;REPT("0",4-1)&amp;"E+00")),1),1)="0"),LOG10(TEXT(ABS(AU3599),"0."&amp;REPT("0",4-1)&amp;"E+00"))&lt;=4-1),"0.","#")&amp;REPT("0",IF(4-1-(FLOOR(LOG10(TEXT(ABS(AU3599),"0."&amp;REPT("0",4-1)&amp;"E+00")),1))&gt;0,4-1-(FLOOR(LOG10(TEXT(ABS(AU3599),"0."&amp;REPT("0",4-1)&amp;"E+00")),1)),0))))))</f>
        <v>0.9000</v>
      </c>
      <c r="AO3599" s="89" t="str">
        <f t="shared" ref="AO3599:AO3662" si="686">IF(AV3599=0,"0.000",TEXT(IF(AV3599&lt;0,"-","")&amp;LEFT(TEXT(ABS(AV3599),"0."&amp;REPT("0",4-1)&amp;"E+00"),4+1)*10^FLOOR(LOG10(TEXT(ABS(AV3599),"0."&amp;REPT("0",4-1)&amp;"E+00")),1),(""&amp;(IF(OR(AND(FLOOR(LOG10(TEXT(ABS(AV3599),"0."&amp;REPT("0",4-1)&amp;"E+00")),1)+1=4,RIGHT(LEFT(TEXT(ABS(AV3599),"0."&amp;REPT("0",4-1)&amp;"E+00"),4+1)*10^FLOOR(LOG10(TEXT(ABS(AV3599),"0."&amp;REPT("0",4-1)&amp;"E+00")),1),1)="0"),LOG10(TEXT(ABS(AV3599),"0."&amp;REPT("0",4-1)&amp;"E+00"))&lt;=4-1),"0.","#")&amp;REPT("0",IF(4-1-(FLOOR(LOG10(TEXT(ABS(AV3599),"0."&amp;REPT("0",4-1)&amp;"E+00")),1))&gt;0,4-1-(FLOOR(LOG10(TEXT(ABS(AV3599),"0."&amp;REPT("0",4-1)&amp;"E+00")),1)),0))))))</f>
        <v>800.0</v>
      </c>
      <c r="AP3599" s="89" t="str">
        <f t="shared" ref="AP3599:AP3662" si="687">IF(AW3599=0,"0.000",TEXT(IF(AW3599&lt;0,"-","")&amp;LEFT(TEXT(ABS(AW3599),"0."&amp;REPT("0",4-1)&amp;"E+00"),4+1)*10^FLOOR(LOG10(TEXT(ABS(AW3599),"0."&amp;REPT("0",4-1)&amp;"E+00")),1),(""&amp;(IF(OR(AND(FLOOR(LOG10(TEXT(ABS(AW3599),"0."&amp;REPT("0",4-1)&amp;"E+00")),1)+1=4,RIGHT(LEFT(TEXT(ABS(AW3599),"0."&amp;REPT("0",4-1)&amp;"E+00"),4+1)*10^FLOOR(LOG10(TEXT(ABS(AW3599),"0."&amp;REPT("0",4-1)&amp;"E+00")),1),1)="0"),LOG10(TEXT(ABS(AW3599),"0."&amp;REPT("0",4-1)&amp;"E+00"))&lt;=4-1),"0.","#")&amp;REPT("0",IF(4-1-(FLOOR(LOG10(TEXT(ABS(AW3599),"0."&amp;REPT("0",4-1)&amp;"E+00")),1))&gt;0,4-1-(FLOOR(LOG10(TEXT(ABS(AW3599),"0."&amp;REPT("0",4-1)&amp;"E+00")),1)),0))))))</f>
        <v>0.5494</v>
      </c>
      <c r="AQ3599" s="89" t="str">
        <f t="shared" ref="AQ3599:AQ3662" si="688">IF(AX3599=0,"0.000",TEXT(IF(AX3599&lt;0,"-","")&amp;LEFT(TEXT(ABS(AX3599),"0."&amp;REPT("0",4-1)&amp;"E+00"),4+1)*10^FLOOR(LOG10(TEXT(ABS(AX3599),"0."&amp;REPT("0",4-1)&amp;"E+00")),1),(""&amp;(IF(OR(AND(FLOOR(LOG10(TEXT(ABS(AX3599),"0."&amp;REPT("0",4-1)&amp;"E+00")),1)+1=4,RIGHT(LEFT(TEXT(ABS(AX3599),"0."&amp;REPT("0",4-1)&amp;"E+00"),4+1)*10^FLOOR(LOG10(TEXT(ABS(AX3599),"0."&amp;REPT("0",4-1)&amp;"E+00")),1),1)="0"),LOG10(TEXT(ABS(AX3599),"0."&amp;REPT("0",4-1)&amp;"E+00"))&lt;=4-1),"0.","#")&amp;REPT("0",IF(4-1-(FLOOR(LOG10(TEXT(ABS(AX3599),"0."&amp;REPT("0",4-1)&amp;"E+00")),1))&gt;0,4-1-(FLOOR(LOG10(TEXT(ABS(AX3599),"0."&amp;REPT("0",4-1)&amp;"E+00")),1)),0))))))</f>
        <v>3662</v>
      </c>
      <c r="AR3599" s="89" t="str">
        <f t="shared" ref="AR3599:AR3662" si="689">IF(AY3599=0,"0.000",TEXT(IF(AY3599&lt;0,"-","")&amp;LEFT(TEXT(ABS(AY3599),"0."&amp;REPT("0",4-1)&amp;"E+00"),4+1)*10^FLOOR(LOG10(TEXT(ABS(AY3599),"0."&amp;REPT("0",4-1)&amp;"E+00")),1),(""&amp;(IF(OR(AND(FLOOR(LOG10(TEXT(ABS(AY3599),"0."&amp;REPT("0",4-1)&amp;"E+00")),1)+1=4,RIGHT(LEFT(TEXT(ABS(AY3599),"0."&amp;REPT("0",4-1)&amp;"E+00"),4+1)*10^FLOOR(LOG10(TEXT(ABS(AY3599),"0."&amp;REPT("0",4-1)&amp;"E+00")),1),1)="0"),LOG10(TEXT(ABS(AY3599),"0."&amp;REPT("0",4-1)&amp;"E+00"))&lt;=4-1),"0.","#")&amp;REPT("0",IF(4-1-(FLOOR(LOG10(TEXT(ABS(AY3599),"0."&amp;REPT("0",4-1)&amp;"E+00")),1))&gt;0,4-1-(FLOOR(LOG10(TEXT(ABS(AY3599),"0."&amp;REPT("0",4-1)&amp;"E+00")),1)),0))))))</f>
        <v>4157</v>
      </c>
      <c r="AS3599" s="89" t="str">
        <f t="shared" ref="AS3599:AS3662" si="690">IF(AZ3599=0,"0.000",TEXT(IF(AZ3599&lt;0,"-","")&amp;LEFT(TEXT(ABS(AZ3599),"0."&amp;REPT("0",4-1)&amp;"E+00"),4+1)*10^FLOOR(LOG10(TEXT(ABS(AZ3599),"0."&amp;REPT("0",4-1)&amp;"E+00")),1),(""&amp;(IF(OR(AND(FLOOR(LOG10(TEXT(ABS(AZ3599),"0."&amp;REPT("0",4-1)&amp;"E+00")),1)+1=4,RIGHT(LEFT(TEXT(ABS(AZ3599),"0."&amp;REPT("0",4-1)&amp;"E+00"),4+1)*10^FLOOR(LOG10(TEXT(ABS(AZ3599),"0."&amp;REPT("0",4-1)&amp;"E+00")),1),1)="0"),LOG10(TEXT(ABS(AZ3599),"0."&amp;REPT("0",4-1)&amp;"E+00"))&lt;=4-1),"0.","#")&amp;REPT("0",IF(4-1-(FLOOR(LOG10(TEXT(ABS(AZ3599),"0."&amp;REPT("0",4-1)&amp;"E+00")),1))&gt;0,4-1-(FLOOR(LOG10(TEXT(ABS(AZ3599),"0."&amp;REPT("0",4-1)&amp;"E+00")),1)),0))))))</f>
        <v>8.551</v>
      </c>
      <c r="AT3599" s="89"/>
      <c r="AU3599" s="99">
        <v>0.9</v>
      </c>
      <c r="AV3599" s="99">
        <v>800</v>
      </c>
      <c r="AW3599" s="99">
        <v>0.54940999999999995</v>
      </c>
      <c r="AX3599" s="99">
        <v>3662.1310000000003</v>
      </c>
      <c r="AY3599" s="99">
        <v>4156.6000000000004</v>
      </c>
      <c r="AZ3599" s="99">
        <v>8.5513999999999992</v>
      </c>
      <c r="BA3599" s="119" t="s">
        <v>9</v>
      </c>
      <c r="BB3599" s="4">
        <v>3599</v>
      </c>
      <c r="BC3599" s="4">
        <v>0.9</v>
      </c>
    </row>
    <row r="3600" spans="2:55">
      <c r="B3600">
        <v>3599</v>
      </c>
      <c r="C3600" s="107">
        <f t="shared" si="679"/>
        <v>0.9</v>
      </c>
      <c r="D3600" s="5">
        <f t="shared" si="680"/>
        <v>820</v>
      </c>
      <c r="E3600" s="5" t="str">
        <f t="shared" si="681"/>
        <v>0.5597</v>
      </c>
      <c r="F3600" s="5" t="str">
        <f t="shared" si="682"/>
        <v>3700.</v>
      </c>
      <c r="G3600" s="5" t="str">
        <f t="shared" si="683"/>
        <v>4204</v>
      </c>
      <c r="H3600" s="5" t="str">
        <f t="shared" si="684"/>
        <v>8.595</v>
      </c>
      <c r="I3600" s="1" t="s">
        <v>9</v>
      </c>
      <c r="AN3600" s="89" t="str">
        <f t="shared" si="685"/>
        <v>0.9000</v>
      </c>
      <c r="AO3600" s="89" t="str">
        <f t="shared" si="686"/>
        <v>820.0</v>
      </c>
      <c r="AP3600" s="89" t="str">
        <f t="shared" si="687"/>
        <v>0.5597</v>
      </c>
      <c r="AQ3600" s="89" t="str">
        <f t="shared" si="688"/>
        <v>3700.</v>
      </c>
      <c r="AR3600" s="89" t="str">
        <f t="shared" si="689"/>
        <v>4204</v>
      </c>
      <c r="AS3600" s="89" t="str">
        <f t="shared" si="690"/>
        <v>8.595</v>
      </c>
      <c r="AT3600" s="89"/>
      <c r="AU3600" s="99">
        <v>0.9</v>
      </c>
      <c r="AV3600" s="99">
        <v>820</v>
      </c>
      <c r="AW3600" s="99">
        <v>0.55974000000000002</v>
      </c>
      <c r="AX3600" s="99">
        <v>3699.9339999999997</v>
      </c>
      <c r="AY3600" s="99">
        <v>4203.7</v>
      </c>
      <c r="AZ3600" s="99">
        <v>8.5949000000000009</v>
      </c>
      <c r="BA3600" s="119" t="s">
        <v>9</v>
      </c>
      <c r="BB3600" s="4">
        <v>3600</v>
      </c>
      <c r="BC3600" s="4">
        <v>0.9</v>
      </c>
    </row>
    <row r="3601" spans="2:55">
      <c r="B3601">
        <v>3600</v>
      </c>
      <c r="C3601" s="107">
        <f t="shared" si="679"/>
        <v>0.9</v>
      </c>
      <c r="D3601" s="5">
        <f t="shared" si="680"/>
        <v>840</v>
      </c>
      <c r="E3601" s="5" t="str">
        <f t="shared" si="681"/>
        <v>0.5701</v>
      </c>
      <c r="F3601" s="5" t="str">
        <f t="shared" si="682"/>
        <v>3738</v>
      </c>
      <c r="G3601" s="5" t="str">
        <f t="shared" si="683"/>
        <v>4251</v>
      </c>
      <c r="H3601" s="5" t="str">
        <f t="shared" si="684"/>
        <v>8.638</v>
      </c>
      <c r="I3601" s="1" t="s">
        <v>9</v>
      </c>
      <c r="AN3601" s="89" t="str">
        <f t="shared" si="685"/>
        <v>0.9000</v>
      </c>
      <c r="AO3601" s="89" t="str">
        <f t="shared" si="686"/>
        <v>840.0</v>
      </c>
      <c r="AP3601" s="89" t="str">
        <f t="shared" si="687"/>
        <v>0.5701</v>
      </c>
      <c r="AQ3601" s="89" t="str">
        <f t="shared" si="688"/>
        <v>3738</v>
      </c>
      <c r="AR3601" s="89" t="str">
        <f t="shared" si="689"/>
        <v>4251</v>
      </c>
      <c r="AS3601" s="89" t="str">
        <f t="shared" si="690"/>
        <v>8.638</v>
      </c>
      <c r="AT3601" s="89"/>
      <c r="AU3601" s="99">
        <v>0.9</v>
      </c>
      <c r="AV3601" s="99">
        <v>840</v>
      </c>
      <c r="AW3601" s="99">
        <v>0.57004999999999995</v>
      </c>
      <c r="AX3601" s="99">
        <v>3738.1549999999997</v>
      </c>
      <c r="AY3601" s="99">
        <v>4251.2</v>
      </c>
      <c r="AZ3601" s="99">
        <v>8.6379000000000001</v>
      </c>
      <c r="BA3601" s="119" t="s">
        <v>9</v>
      </c>
      <c r="BB3601" s="4">
        <v>3601</v>
      </c>
      <c r="BC3601" s="4">
        <v>0.9</v>
      </c>
    </row>
    <row r="3602" spans="2:55">
      <c r="B3602">
        <v>3601</v>
      </c>
      <c r="C3602" s="107">
        <f t="shared" si="679"/>
        <v>0.9</v>
      </c>
      <c r="D3602" s="5">
        <f t="shared" si="680"/>
        <v>860</v>
      </c>
      <c r="E3602" s="5" t="str">
        <f t="shared" si="681"/>
        <v>0.5804</v>
      </c>
      <c r="F3602" s="5" t="str">
        <f t="shared" si="682"/>
        <v>3777</v>
      </c>
      <c r="G3602" s="5" t="str">
        <f t="shared" si="683"/>
        <v>4299</v>
      </c>
      <c r="H3602" s="5" t="str">
        <f t="shared" si="684"/>
        <v>8.680</v>
      </c>
      <c r="I3602" s="1" t="s">
        <v>9</v>
      </c>
      <c r="AN3602" s="89" t="str">
        <f t="shared" si="685"/>
        <v>0.9000</v>
      </c>
      <c r="AO3602" s="89" t="str">
        <f t="shared" si="686"/>
        <v>860.0</v>
      </c>
      <c r="AP3602" s="89" t="str">
        <f t="shared" si="687"/>
        <v>0.5804</v>
      </c>
      <c r="AQ3602" s="89" t="str">
        <f t="shared" si="688"/>
        <v>3777</v>
      </c>
      <c r="AR3602" s="89" t="str">
        <f t="shared" si="689"/>
        <v>4299</v>
      </c>
      <c r="AS3602" s="89" t="str">
        <f t="shared" si="690"/>
        <v>8.680</v>
      </c>
      <c r="AT3602" s="89"/>
      <c r="AU3602" s="99">
        <v>0.9</v>
      </c>
      <c r="AV3602" s="99">
        <v>860</v>
      </c>
      <c r="AW3602" s="99">
        <v>0.58037000000000005</v>
      </c>
      <c r="AX3602" s="99">
        <v>3776.5669999999996</v>
      </c>
      <c r="AY3602" s="99">
        <v>4298.8999999999996</v>
      </c>
      <c r="AZ3602" s="99">
        <v>8.6804000000000006</v>
      </c>
      <c r="BA3602" s="119" t="s">
        <v>9</v>
      </c>
      <c r="BB3602" s="4">
        <v>3602</v>
      </c>
      <c r="BC3602" s="4">
        <v>0.9</v>
      </c>
    </row>
    <row r="3603" spans="2:55">
      <c r="B3603">
        <v>3602</v>
      </c>
      <c r="C3603" s="107">
        <f t="shared" si="679"/>
        <v>0.9</v>
      </c>
      <c r="D3603" s="5">
        <f t="shared" si="680"/>
        <v>880</v>
      </c>
      <c r="E3603" s="5" t="str">
        <f t="shared" si="681"/>
        <v>0.5907</v>
      </c>
      <c r="F3603" s="5" t="str">
        <f t="shared" si="682"/>
        <v>3815</v>
      </c>
      <c r="G3603" s="5" t="str">
        <f t="shared" si="683"/>
        <v>4347</v>
      </c>
      <c r="H3603" s="5" t="str">
        <f t="shared" si="684"/>
        <v>8.722</v>
      </c>
      <c r="I3603" s="1" t="s">
        <v>9</v>
      </c>
      <c r="AN3603" s="89" t="str">
        <f t="shared" si="685"/>
        <v>0.9000</v>
      </c>
      <c r="AO3603" s="89" t="str">
        <f t="shared" si="686"/>
        <v>880.0</v>
      </c>
      <c r="AP3603" s="89" t="str">
        <f t="shared" si="687"/>
        <v>0.5907</v>
      </c>
      <c r="AQ3603" s="89" t="str">
        <f t="shared" si="688"/>
        <v>3815</v>
      </c>
      <c r="AR3603" s="89" t="str">
        <f t="shared" si="689"/>
        <v>4347</v>
      </c>
      <c r="AS3603" s="89" t="str">
        <f t="shared" si="690"/>
        <v>8.722</v>
      </c>
      <c r="AT3603" s="89"/>
      <c r="AU3603" s="99">
        <v>0.9</v>
      </c>
      <c r="AV3603" s="99">
        <v>880</v>
      </c>
      <c r="AW3603" s="99">
        <v>0.59067999999999998</v>
      </c>
      <c r="AX3603" s="99">
        <v>3815.2879999999996</v>
      </c>
      <c r="AY3603" s="99">
        <v>4346.8999999999996</v>
      </c>
      <c r="AZ3603" s="99">
        <v>8.7224000000000004</v>
      </c>
      <c r="BA3603" s="119" t="s">
        <v>9</v>
      </c>
      <c r="BB3603" s="4">
        <v>3603</v>
      </c>
      <c r="BC3603" s="4">
        <v>0.9</v>
      </c>
    </row>
    <row r="3604" spans="2:55">
      <c r="B3604">
        <v>3603</v>
      </c>
      <c r="C3604" s="107">
        <f t="shared" si="679"/>
        <v>0.9</v>
      </c>
      <c r="D3604" s="5">
        <f t="shared" si="680"/>
        <v>900</v>
      </c>
      <c r="E3604" s="5" t="str">
        <f t="shared" si="681"/>
        <v>0.6010</v>
      </c>
      <c r="F3604" s="5" t="str">
        <f t="shared" si="682"/>
        <v>3854</v>
      </c>
      <c r="G3604" s="5" t="str">
        <f t="shared" si="683"/>
        <v>4395</v>
      </c>
      <c r="H3604" s="5" t="str">
        <f t="shared" si="684"/>
        <v>8.764</v>
      </c>
      <c r="I3604" s="1" t="s">
        <v>9</v>
      </c>
      <c r="AN3604" s="89" t="str">
        <f t="shared" si="685"/>
        <v>0.9000</v>
      </c>
      <c r="AO3604" s="89" t="str">
        <f t="shared" si="686"/>
        <v>900.0</v>
      </c>
      <c r="AP3604" s="89" t="str">
        <f t="shared" si="687"/>
        <v>0.6010</v>
      </c>
      <c r="AQ3604" s="89" t="str">
        <f t="shared" si="688"/>
        <v>3854</v>
      </c>
      <c r="AR3604" s="89" t="str">
        <f t="shared" si="689"/>
        <v>4395</v>
      </c>
      <c r="AS3604" s="89" t="str">
        <f t="shared" si="690"/>
        <v>8.764</v>
      </c>
      <c r="AT3604" s="89"/>
      <c r="AU3604" s="99">
        <v>0.9</v>
      </c>
      <c r="AV3604" s="99">
        <v>900</v>
      </c>
      <c r="AW3604" s="99">
        <v>0.60099000000000002</v>
      </c>
      <c r="AX3604" s="99">
        <v>3854.2090000000003</v>
      </c>
      <c r="AY3604" s="99">
        <v>4395.1000000000004</v>
      </c>
      <c r="AZ3604" s="99">
        <v>8.7638999999999996</v>
      </c>
      <c r="BA3604" s="119" t="s">
        <v>9</v>
      </c>
      <c r="BB3604" s="4">
        <v>3604</v>
      </c>
      <c r="BC3604" s="4">
        <v>0.9</v>
      </c>
    </row>
    <row r="3605" spans="2:55">
      <c r="B3605">
        <v>3604</v>
      </c>
      <c r="C3605" s="107">
        <f t="shared" si="679"/>
        <v>0.9</v>
      </c>
      <c r="D3605" s="5">
        <f t="shared" si="680"/>
        <v>920</v>
      </c>
      <c r="E3605" s="5" t="str">
        <f t="shared" si="681"/>
        <v>0.6113</v>
      </c>
      <c r="F3605" s="5" t="str">
        <f t="shared" si="682"/>
        <v>3893</v>
      </c>
      <c r="G3605" s="5" t="str">
        <f t="shared" si="683"/>
        <v>4444</v>
      </c>
      <c r="H3605" s="5" t="str">
        <f t="shared" si="684"/>
        <v>8.805</v>
      </c>
      <c r="I3605" s="1" t="s">
        <v>9</v>
      </c>
      <c r="AN3605" s="89" t="str">
        <f t="shared" si="685"/>
        <v>0.9000</v>
      </c>
      <c r="AO3605" s="89" t="str">
        <f t="shared" si="686"/>
        <v>920.0</v>
      </c>
      <c r="AP3605" s="89" t="str">
        <f t="shared" si="687"/>
        <v>0.6113</v>
      </c>
      <c r="AQ3605" s="89" t="str">
        <f t="shared" si="688"/>
        <v>3893</v>
      </c>
      <c r="AR3605" s="89" t="str">
        <f t="shared" si="689"/>
        <v>4444</v>
      </c>
      <c r="AS3605" s="89" t="str">
        <f t="shared" si="690"/>
        <v>8.805</v>
      </c>
      <c r="AT3605" s="89"/>
      <c r="AU3605" s="99">
        <v>0.9</v>
      </c>
      <c r="AV3605" s="99">
        <v>920</v>
      </c>
      <c r="AW3605" s="99">
        <v>0.61129999999999995</v>
      </c>
      <c r="AX3605" s="99">
        <v>3893.4300000000003</v>
      </c>
      <c r="AY3605" s="99">
        <v>4443.6000000000004</v>
      </c>
      <c r="AZ3605" s="99">
        <v>8.8048999999999999</v>
      </c>
      <c r="BA3605" s="119" t="s">
        <v>9</v>
      </c>
      <c r="BB3605" s="4">
        <v>3605</v>
      </c>
      <c r="BC3605" s="4">
        <v>0.9</v>
      </c>
    </row>
    <row r="3606" spans="2:55">
      <c r="B3606">
        <v>3605</v>
      </c>
      <c r="C3606" s="107">
        <f t="shared" si="679"/>
        <v>0.9</v>
      </c>
      <c r="D3606" s="5">
        <f t="shared" si="680"/>
        <v>940</v>
      </c>
      <c r="E3606" s="5" t="str">
        <f t="shared" si="681"/>
        <v>0.6216</v>
      </c>
      <c r="F3606" s="5" t="str">
        <f t="shared" si="682"/>
        <v>3933</v>
      </c>
      <c r="G3606" s="5" t="str">
        <f t="shared" si="683"/>
        <v>4492</v>
      </c>
      <c r="H3606" s="5" t="str">
        <f t="shared" si="684"/>
        <v>8.845</v>
      </c>
      <c r="I3606" s="1" t="s">
        <v>9</v>
      </c>
      <c r="AN3606" s="89" t="str">
        <f t="shared" si="685"/>
        <v>0.9000</v>
      </c>
      <c r="AO3606" s="89" t="str">
        <f t="shared" si="686"/>
        <v>940.0</v>
      </c>
      <c r="AP3606" s="89" t="str">
        <f t="shared" si="687"/>
        <v>0.6216</v>
      </c>
      <c r="AQ3606" s="89" t="str">
        <f t="shared" si="688"/>
        <v>3933</v>
      </c>
      <c r="AR3606" s="89" t="str">
        <f t="shared" si="689"/>
        <v>4492</v>
      </c>
      <c r="AS3606" s="89" t="str">
        <f t="shared" si="690"/>
        <v>8.845</v>
      </c>
      <c r="AT3606" s="89"/>
      <c r="AU3606" s="99">
        <v>0.9</v>
      </c>
      <c r="AV3606" s="99">
        <v>940</v>
      </c>
      <c r="AW3606" s="99">
        <v>0.62160000000000004</v>
      </c>
      <c r="AX3606" s="99">
        <v>3932.9599999999996</v>
      </c>
      <c r="AY3606" s="99">
        <v>4492.3999999999996</v>
      </c>
      <c r="AZ3606" s="99">
        <v>8.8453999999999997</v>
      </c>
      <c r="BA3606" s="119" t="s">
        <v>9</v>
      </c>
      <c r="BB3606" s="4">
        <v>3606</v>
      </c>
      <c r="BC3606" s="4">
        <v>0.9</v>
      </c>
    </row>
    <row r="3607" spans="2:55">
      <c r="B3607">
        <v>3606</v>
      </c>
      <c r="C3607" s="107">
        <f t="shared" si="679"/>
        <v>0.9</v>
      </c>
      <c r="D3607" s="5">
        <f t="shared" si="680"/>
        <v>960</v>
      </c>
      <c r="E3607" s="5" t="str">
        <f t="shared" si="681"/>
        <v>0.6319</v>
      </c>
      <c r="F3607" s="5" t="str">
        <f t="shared" si="682"/>
        <v>3973</v>
      </c>
      <c r="G3607" s="5" t="str">
        <f t="shared" si="683"/>
        <v>4541</v>
      </c>
      <c r="H3607" s="5" t="str">
        <f t="shared" si="684"/>
        <v>8.886</v>
      </c>
      <c r="I3607" s="1" t="s">
        <v>9</v>
      </c>
      <c r="AN3607" s="89" t="str">
        <f t="shared" si="685"/>
        <v>0.9000</v>
      </c>
      <c r="AO3607" s="89" t="str">
        <f t="shared" si="686"/>
        <v>960.0</v>
      </c>
      <c r="AP3607" s="89" t="str">
        <f t="shared" si="687"/>
        <v>0.6319</v>
      </c>
      <c r="AQ3607" s="89" t="str">
        <f t="shared" si="688"/>
        <v>3973</v>
      </c>
      <c r="AR3607" s="89" t="str">
        <f t="shared" si="689"/>
        <v>4541</v>
      </c>
      <c r="AS3607" s="89" t="str">
        <f t="shared" si="690"/>
        <v>8.886</v>
      </c>
      <c r="AT3607" s="89"/>
      <c r="AU3607" s="99">
        <v>0.9</v>
      </c>
      <c r="AV3607" s="99">
        <v>960</v>
      </c>
      <c r="AW3607" s="99">
        <v>0.63190000000000002</v>
      </c>
      <c r="AX3607" s="99">
        <v>3972.6899999999996</v>
      </c>
      <c r="AY3607" s="99">
        <v>4541.3999999999996</v>
      </c>
      <c r="AZ3607" s="99">
        <v>8.8855000000000004</v>
      </c>
      <c r="BA3607" s="119" t="s">
        <v>9</v>
      </c>
      <c r="BB3607" s="4">
        <v>3607</v>
      </c>
      <c r="BC3607" s="4">
        <v>0.9</v>
      </c>
    </row>
    <row r="3608" spans="2:55">
      <c r="B3608">
        <v>3607</v>
      </c>
      <c r="C3608" s="107">
        <f t="shared" si="679"/>
        <v>0.9</v>
      </c>
      <c r="D3608" s="5">
        <f t="shared" si="680"/>
        <v>980</v>
      </c>
      <c r="E3608" s="5" t="str">
        <f t="shared" si="681"/>
        <v>0.6422</v>
      </c>
      <c r="F3608" s="5" t="str">
        <f t="shared" si="682"/>
        <v>4013</v>
      </c>
      <c r="G3608" s="5" t="str">
        <f t="shared" si="683"/>
        <v>4591</v>
      </c>
      <c r="H3608" s="5" t="str">
        <f t="shared" si="684"/>
        <v>8.925</v>
      </c>
      <c r="I3608" s="1" t="s">
        <v>9</v>
      </c>
      <c r="AN3608" s="89" t="str">
        <f t="shared" si="685"/>
        <v>0.9000</v>
      </c>
      <c r="AO3608" s="89" t="str">
        <f t="shared" si="686"/>
        <v>980.0</v>
      </c>
      <c r="AP3608" s="89" t="str">
        <f t="shared" si="687"/>
        <v>0.6422</v>
      </c>
      <c r="AQ3608" s="89" t="str">
        <f t="shared" si="688"/>
        <v>4013</v>
      </c>
      <c r="AR3608" s="89" t="str">
        <f t="shared" si="689"/>
        <v>4591</v>
      </c>
      <c r="AS3608" s="89" t="str">
        <f t="shared" si="690"/>
        <v>8.925</v>
      </c>
      <c r="AT3608" s="89"/>
      <c r="AU3608" s="99">
        <v>0.9</v>
      </c>
      <c r="AV3608" s="99">
        <v>980</v>
      </c>
      <c r="AW3608" s="99">
        <v>0.64219999999999999</v>
      </c>
      <c r="AX3608" s="99">
        <v>4012.72</v>
      </c>
      <c r="AY3608" s="99">
        <v>4590.7</v>
      </c>
      <c r="AZ3608" s="99">
        <v>8.9251000000000005</v>
      </c>
      <c r="BA3608" s="119" t="s">
        <v>9</v>
      </c>
      <c r="BB3608" s="4">
        <v>3608</v>
      </c>
      <c r="BC3608" s="4">
        <v>0.9</v>
      </c>
    </row>
    <row r="3609" spans="2:55">
      <c r="B3609">
        <v>3608</v>
      </c>
      <c r="C3609" s="107">
        <f t="shared" si="679"/>
        <v>0.9</v>
      </c>
      <c r="D3609" s="5">
        <f t="shared" si="680"/>
        <v>1000</v>
      </c>
      <c r="E3609" s="5" t="str">
        <f t="shared" si="681"/>
        <v>0.6525</v>
      </c>
      <c r="F3609" s="5" t="str">
        <f t="shared" si="682"/>
        <v>4053</v>
      </c>
      <c r="G3609" s="5" t="str">
        <f t="shared" si="683"/>
        <v>4640.</v>
      </c>
      <c r="H3609" s="5" t="str">
        <f t="shared" si="684"/>
        <v>8.964</v>
      </c>
      <c r="I3609" s="1" t="s">
        <v>9</v>
      </c>
      <c r="AN3609" s="89" t="str">
        <f t="shared" si="685"/>
        <v>0.9000</v>
      </c>
      <c r="AO3609" s="89" t="str">
        <f t="shared" si="686"/>
        <v>1000.</v>
      </c>
      <c r="AP3609" s="89" t="str">
        <f t="shared" si="687"/>
        <v>0.6525</v>
      </c>
      <c r="AQ3609" s="89" t="str">
        <f t="shared" si="688"/>
        <v>4053</v>
      </c>
      <c r="AR3609" s="89" t="str">
        <f t="shared" si="689"/>
        <v>4640.</v>
      </c>
      <c r="AS3609" s="89" t="str">
        <f t="shared" si="690"/>
        <v>8.964</v>
      </c>
      <c r="AT3609" s="89"/>
      <c r="AU3609" s="99">
        <v>0.9</v>
      </c>
      <c r="AV3609" s="99">
        <v>1000</v>
      </c>
      <c r="AW3609" s="99">
        <v>0.65249999999999997</v>
      </c>
      <c r="AX3609" s="99">
        <v>4052.95</v>
      </c>
      <c r="AY3609" s="99">
        <v>4640.2</v>
      </c>
      <c r="AZ3609" s="99">
        <v>8.9642999999999997</v>
      </c>
      <c r="BA3609" s="119" t="s">
        <v>9</v>
      </c>
      <c r="BB3609" s="4">
        <v>3609</v>
      </c>
      <c r="BC3609" s="4">
        <v>0.9</v>
      </c>
    </row>
    <row r="3610" spans="2:55">
      <c r="B3610">
        <v>3609</v>
      </c>
      <c r="C3610" s="107">
        <f t="shared" si="679"/>
        <v>0.9</v>
      </c>
      <c r="D3610" s="5">
        <f t="shared" si="680"/>
        <v>1100</v>
      </c>
      <c r="E3610" s="5" t="str">
        <f t="shared" si="681"/>
        <v>0.7040</v>
      </c>
      <c r="F3610" s="5" t="str">
        <f t="shared" si="682"/>
        <v>4258</v>
      </c>
      <c r="G3610" s="5" t="str">
        <f t="shared" si="683"/>
        <v>4892</v>
      </c>
      <c r="H3610" s="5" t="str">
        <f t="shared" si="684"/>
        <v>9.154</v>
      </c>
      <c r="I3610" s="1" t="s">
        <v>9</v>
      </c>
      <c r="AN3610" s="89" t="str">
        <f t="shared" si="685"/>
        <v>0.9000</v>
      </c>
      <c r="AO3610" s="89" t="str">
        <f t="shared" si="686"/>
        <v>1100.</v>
      </c>
      <c r="AP3610" s="89" t="str">
        <f t="shared" si="687"/>
        <v>0.7040</v>
      </c>
      <c r="AQ3610" s="89" t="str">
        <f t="shared" si="688"/>
        <v>4258</v>
      </c>
      <c r="AR3610" s="89" t="str">
        <f t="shared" si="689"/>
        <v>4892</v>
      </c>
      <c r="AS3610" s="89" t="str">
        <f t="shared" si="690"/>
        <v>9.154</v>
      </c>
      <c r="AT3610" s="89"/>
      <c r="AU3610" s="99">
        <v>0.9</v>
      </c>
      <c r="AV3610" s="99">
        <v>1100</v>
      </c>
      <c r="AW3610" s="99">
        <v>0.70395000000000008</v>
      </c>
      <c r="AX3610" s="99">
        <v>4258.1449999999995</v>
      </c>
      <c r="AY3610" s="99">
        <v>4891.7</v>
      </c>
      <c r="AZ3610" s="99">
        <v>9.1544000000000008</v>
      </c>
      <c r="BA3610" s="119" t="s">
        <v>9</v>
      </c>
      <c r="BB3610" s="4">
        <v>3610</v>
      </c>
      <c r="BC3610" s="4">
        <v>0.9</v>
      </c>
    </row>
    <row r="3611" spans="2:55">
      <c r="B3611">
        <v>3610</v>
      </c>
      <c r="C3611" s="107">
        <f t="shared" si="679"/>
        <v>0.9</v>
      </c>
      <c r="D3611" s="5">
        <f t="shared" si="680"/>
        <v>1200</v>
      </c>
      <c r="E3611" s="5" t="str">
        <f t="shared" si="681"/>
        <v>0.7554</v>
      </c>
      <c r="F3611" s="5" t="str">
        <f t="shared" si="682"/>
        <v>4469</v>
      </c>
      <c r="G3611" s="5" t="str">
        <f t="shared" si="683"/>
        <v>5149</v>
      </c>
      <c r="H3611" s="5" t="str">
        <f t="shared" si="684"/>
        <v>9.335</v>
      </c>
      <c r="I3611" s="1" t="s">
        <v>9</v>
      </c>
      <c r="AN3611" s="89" t="str">
        <f t="shared" si="685"/>
        <v>0.9000</v>
      </c>
      <c r="AO3611" s="89" t="str">
        <f t="shared" si="686"/>
        <v>1200.</v>
      </c>
      <c r="AP3611" s="89" t="str">
        <f t="shared" si="687"/>
        <v>0.7554</v>
      </c>
      <c r="AQ3611" s="89" t="str">
        <f t="shared" si="688"/>
        <v>4469</v>
      </c>
      <c r="AR3611" s="89" t="str">
        <f t="shared" si="689"/>
        <v>5149</v>
      </c>
      <c r="AS3611" s="89" t="str">
        <f t="shared" si="690"/>
        <v>9.335</v>
      </c>
      <c r="AT3611" s="89"/>
      <c r="AU3611" s="99">
        <v>0.9</v>
      </c>
      <c r="AV3611" s="99">
        <v>1200</v>
      </c>
      <c r="AW3611" s="99">
        <v>0.75536999999999999</v>
      </c>
      <c r="AX3611" s="99">
        <v>4469.1670000000004</v>
      </c>
      <c r="AY3611" s="99">
        <v>5149</v>
      </c>
      <c r="AZ3611" s="99">
        <v>9.3353000000000002</v>
      </c>
      <c r="BA3611" s="119" t="s">
        <v>9</v>
      </c>
      <c r="BB3611" s="4">
        <v>3611</v>
      </c>
      <c r="BC3611" s="4">
        <v>0.9</v>
      </c>
    </row>
    <row r="3612" spans="2:55">
      <c r="B3612">
        <v>3611</v>
      </c>
      <c r="C3612" s="107">
        <f t="shared" si="679"/>
        <v>0.9</v>
      </c>
      <c r="D3612" s="5">
        <f t="shared" si="680"/>
        <v>1300</v>
      </c>
      <c r="E3612" s="5" t="str">
        <f t="shared" si="681"/>
        <v>0.8068</v>
      </c>
      <c r="F3612" s="5" t="str">
        <f t="shared" si="682"/>
        <v>4686</v>
      </c>
      <c r="G3612" s="5" t="str">
        <f t="shared" si="683"/>
        <v>5412</v>
      </c>
      <c r="H3612" s="5" t="str">
        <f t="shared" si="684"/>
        <v>9.508</v>
      </c>
      <c r="I3612" s="1" t="s">
        <v>9</v>
      </c>
      <c r="AN3612" s="89" t="str">
        <f t="shared" si="685"/>
        <v>0.9000</v>
      </c>
      <c r="AO3612" s="89" t="str">
        <f t="shared" si="686"/>
        <v>1300.</v>
      </c>
      <c r="AP3612" s="89" t="str">
        <f t="shared" si="687"/>
        <v>0.8068</v>
      </c>
      <c r="AQ3612" s="89" t="str">
        <f t="shared" si="688"/>
        <v>4686</v>
      </c>
      <c r="AR3612" s="89" t="str">
        <f t="shared" si="689"/>
        <v>5412</v>
      </c>
      <c r="AS3612" s="89" t="str">
        <f t="shared" si="690"/>
        <v>9.508</v>
      </c>
      <c r="AT3612" s="89"/>
      <c r="AU3612" s="99">
        <v>0.9</v>
      </c>
      <c r="AV3612" s="99">
        <v>1300</v>
      </c>
      <c r="AW3612" s="99">
        <v>0.80676999999999999</v>
      </c>
      <c r="AX3612" s="99">
        <v>4685.9070000000002</v>
      </c>
      <c r="AY3612" s="99">
        <v>5412</v>
      </c>
      <c r="AZ3612" s="99">
        <v>9.5079999999999991</v>
      </c>
      <c r="BA3612" s="119" t="s">
        <v>9</v>
      </c>
      <c r="BB3612" s="4">
        <v>3612</v>
      </c>
      <c r="BC3612" s="4">
        <v>0.9</v>
      </c>
    </row>
    <row r="3613" spans="2:55">
      <c r="B3613">
        <v>3612</v>
      </c>
      <c r="C3613" s="107">
        <f t="shared" si="679"/>
        <v>0.9</v>
      </c>
      <c r="D3613" s="5">
        <f t="shared" si="680"/>
        <v>1400</v>
      </c>
      <c r="E3613" s="5" t="str">
        <f t="shared" si="681"/>
        <v>0.8581</v>
      </c>
      <c r="F3613" s="5" t="str">
        <f t="shared" si="682"/>
        <v>4908</v>
      </c>
      <c r="G3613" s="5" t="str">
        <f t="shared" si="683"/>
        <v>5680.</v>
      </c>
      <c r="H3613" s="5" t="str">
        <f t="shared" si="684"/>
        <v>9.673</v>
      </c>
      <c r="I3613" s="1" t="s">
        <v>9</v>
      </c>
      <c r="AN3613" s="89" t="str">
        <f t="shared" si="685"/>
        <v>0.9000</v>
      </c>
      <c r="AO3613" s="89" t="str">
        <f t="shared" si="686"/>
        <v>1400.</v>
      </c>
      <c r="AP3613" s="89" t="str">
        <f t="shared" si="687"/>
        <v>0.8581</v>
      </c>
      <c r="AQ3613" s="89" t="str">
        <f t="shared" si="688"/>
        <v>4908</v>
      </c>
      <c r="AR3613" s="89" t="str">
        <f t="shared" si="689"/>
        <v>5680.</v>
      </c>
      <c r="AS3613" s="89" t="str">
        <f t="shared" si="690"/>
        <v>9.673</v>
      </c>
      <c r="AT3613" s="89"/>
      <c r="AU3613" s="99">
        <v>0.9</v>
      </c>
      <c r="AV3613" s="99">
        <v>1400</v>
      </c>
      <c r="AW3613" s="99">
        <v>0.85814000000000001</v>
      </c>
      <c r="AX3613" s="99">
        <v>4907.7740000000003</v>
      </c>
      <c r="AY3613" s="99">
        <v>5680.1</v>
      </c>
      <c r="AZ3613" s="99">
        <v>9.6731999999999996</v>
      </c>
      <c r="BA3613" s="119" t="s">
        <v>9</v>
      </c>
      <c r="BB3613" s="4">
        <v>3613</v>
      </c>
      <c r="BC3613" s="4">
        <v>0.9</v>
      </c>
    </row>
    <row r="3614" spans="2:55">
      <c r="B3614">
        <v>3613</v>
      </c>
      <c r="C3614" s="107">
        <f t="shared" si="679"/>
        <v>0.9</v>
      </c>
      <c r="D3614" s="5">
        <f t="shared" si="680"/>
        <v>1500</v>
      </c>
      <c r="E3614" s="5" t="str">
        <f t="shared" si="681"/>
        <v>0.9095</v>
      </c>
      <c r="F3614" s="5" t="str">
        <f t="shared" si="682"/>
        <v>5135</v>
      </c>
      <c r="G3614" s="5" t="str">
        <f t="shared" si="683"/>
        <v>5953</v>
      </c>
      <c r="H3614" s="5" t="str">
        <f t="shared" si="684"/>
        <v>9.832</v>
      </c>
      <c r="I3614" s="1" t="s">
        <v>9</v>
      </c>
      <c r="AN3614" s="89" t="str">
        <f t="shared" si="685"/>
        <v>0.9000</v>
      </c>
      <c r="AO3614" s="89" t="str">
        <f t="shared" si="686"/>
        <v>1500.</v>
      </c>
      <c r="AP3614" s="89" t="str">
        <f t="shared" si="687"/>
        <v>0.9095</v>
      </c>
      <c r="AQ3614" s="89" t="str">
        <f t="shared" si="688"/>
        <v>5135</v>
      </c>
      <c r="AR3614" s="89" t="str">
        <f t="shared" si="689"/>
        <v>5953</v>
      </c>
      <c r="AS3614" s="89" t="str">
        <f t="shared" si="690"/>
        <v>9.832</v>
      </c>
      <c r="AT3614" s="89"/>
      <c r="AU3614" s="99">
        <v>0.9</v>
      </c>
      <c r="AV3614" s="99">
        <v>1500</v>
      </c>
      <c r="AW3614" s="99">
        <v>0.90949999999999998</v>
      </c>
      <c r="AX3614" s="99">
        <v>5134.55</v>
      </c>
      <c r="AY3614" s="99">
        <v>5953.1</v>
      </c>
      <c r="AZ3614" s="99">
        <v>9.8315999999999999</v>
      </c>
      <c r="BA3614" s="119" t="s">
        <v>9</v>
      </c>
      <c r="BB3614" s="4">
        <v>3614</v>
      </c>
      <c r="BC3614" s="4">
        <v>0.9</v>
      </c>
    </row>
    <row r="3615" spans="2:55">
      <c r="B3615">
        <v>3614</v>
      </c>
      <c r="C3615" s="107">
        <f t="shared" si="679"/>
        <v>0.9</v>
      </c>
      <c r="D3615" s="5">
        <f t="shared" si="680"/>
        <v>1600</v>
      </c>
      <c r="E3615" s="5" t="str">
        <f t="shared" si="681"/>
        <v>0.9608</v>
      </c>
      <c r="F3615" s="5" t="str">
        <f t="shared" si="682"/>
        <v>5366</v>
      </c>
      <c r="G3615" s="5" t="str">
        <f t="shared" si="683"/>
        <v>6230.</v>
      </c>
      <c r="H3615" s="5" t="str">
        <f t="shared" si="684"/>
        <v>9.984</v>
      </c>
      <c r="I3615" s="1" t="s">
        <v>9</v>
      </c>
      <c r="AN3615" s="89" t="str">
        <f t="shared" si="685"/>
        <v>0.9000</v>
      </c>
      <c r="AO3615" s="89" t="str">
        <f t="shared" si="686"/>
        <v>1600.</v>
      </c>
      <c r="AP3615" s="89" t="str">
        <f t="shared" si="687"/>
        <v>0.9608</v>
      </c>
      <c r="AQ3615" s="89" t="str">
        <f t="shared" si="688"/>
        <v>5366</v>
      </c>
      <c r="AR3615" s="89" t="str">
        <f t="shared" si="689"/>
        <v>6230.</v>
      </c>
      <c r="AS3615" s="89" t="str">
        <f t="shared" si="690"/>
        <v>9.984</v>
      </c>
      <c r="AT3615" s="89"/>
      <c r="AU3615" s="99">
        <v>0.9</v>
      </c>
      <c r="AV3615" s="99">
        <v>1600</v>
      </c>
      <c r="AW3615" s="99">
        <v>0.96084000000000003</v>
      </c>
      <c r="AX3615" s="99">
        <v>5365.6439999999993</v>
      </c>
      <c r="AY3615" s="99">
        <v>6230.4</v>
      </c>
      <c r="AZ3615" s="99">
        <v>9.9838000000000005</v>
      </c>
      <c r="BA3615" s="119" t="s">
        <v>9</v>
      </c>
      <c r="BB3615" s="4">
        <v>3615</v>
      </c>
      <c r="BC3615" s="4">
        <v>0.9</v>
      </c>
    </row>
    <row r="3616" spans="2:55">
      <c r="B3616">
        <v>3615</v>
      </c>
      <c r="C3616" s="107">
        <f t="shared" si="679"/>
        <v>0.9</v>
      </c>
      <c r="D3616" s="5">
        <f t="shared" si="680"/>
        <v>1800</v>
      </c>
      <c r="E3616" s="5" t="str">
        <f t="shared" si="681"/>
        <v>1.064</v>
      </c>
      <c r="F3616" s="5" t="str">
        <f t="shared" si="682"/>
        <v>5840.</v>
      </c>
      <c r="G3616" s="5" t="str">
        <f t="shared" si="683"/>
        <v>6797</v>
      </c>
      <c r="H3616" s="5" t="str">
        <f t="shared" si="684"/>
        <v>10.27</v>
      </c>
      <c r="I3616" s="1" t="s">
        <v>9</v>
      </c>
      <c r="AN3616" s="89" t="str">
        <f t="shared" si="685"/>
        <v>0.9000</v>
      </c>
      <c r="AO3616" s="89" t="str">
        <f t="shared" si="686"/>
        <v>1800.</v>
      </c>
      <c r="AP3616" s="89" t="str">
        <f t="shared" si="687"/>
        <v>1.064</v>
      </c>
      <c r="AQ3616" s="89" t="str">
        <f t="shared" si="688"/>
        <v>5840.</v>
      </c>
      <c r="AR3616" s="89" t="str">
        <f t="shared" si="689"/>
        <v>6797</v>
      </c>
      <c r="AS3616" s="89" t="str">
        <f t="shared" si="690"/>
        <v>10.27</v>
      </c>
      <c r="AT3616" s="89"/>
      <c r="AU3616" s="99">
        <v>0.9</v>
      </c>
      <c r="AV3616" s="99">
        <v>1800</v>
      </c>
      <c r="AW3616" s="99">
        <v>1.0634999999999999</v>
      </c>
      <c r="AX3616" s="99">
        <v>5839.6500000000005</v>
      </c>
      <c r="AY3616" s="99">
        <v>6796.8</v>
      </c>
      <c r="AZ3616" s="99">
        <v>10.271000000000001</v>
      </c>
      <c r="BA3616" s="119" t="s">
        <v>9</v>
      </c>
      <c r="BB3616" s="4">
        <v>3616</v>
      </c>
      <c r="BC3616" s="4">
        <v>0.9</v>
      </c>
    </row>
    <row r="3617" spans="2:55">
      <c r="B3617">
        <v>3616</v>
      </c>
      <c r="C3617" s="107">
        <f t="shared" si="679"/>
        <v>0.9</v>
      </c>
      <c r="D3617" s="5">
        <f t="shared" si="680"/>
        <v>2000</v>
      </c>
      <c r="E3617" s="5" t="str">
        <f t="shared" si="681"/>
        <v>1.166</v>
      </c>
      <c r="F3617" s="5" t="str">
        <f t="shared" si="682"/>
        <v>6327</v>
      </c>
      <c r="G3617" s="5" t="str">
        <f t="shared" si="683"/>
        <v>7377</v>
      </c>
      <c r="H3617" s="5" t="str">
        <f t="shared" si="684"/>
        <v>10.54</v>
      </c>
      <c r="I3617" s="1" t="s">
        <v>9</v>
      </c>
      <c r="AN3617" s="89" t="str">
        <f t="shared" si="685"/>
        <v>0.9000</v>
      </c>
      <c r="AO3617" s="89" t="str">
        <f t="shared" si="686"/>
        <v>2000.</v>
      </c>
      <c r="AP3617" s="89" t="str">
        <f t="shared" si="687"/>
        <v>1.166</v>
      </c>
      <c r="AQ3617" s="89" t="str">
        <f t="shared" si="688"/>
        <v>6327</v>
      </c>
      <c r="AR3617" s="89" t="str">
        <f t="shared" si="689"/>
        <v>7377</v>
      </c>
      <c r="AS3617" s="89" t="str">
        <f t="shared" si="690"/>
        <v>10.54</v>
      </c>
      <c r="AT3617" s="89"/>
      <c r="AU3617" s="99">
        <v>0.9</v>
      </c>
      <c r="AV3617" s="99">
        <v>2000</v>
      </c>
      <c r="AW3617" s="99">
        <v>1.1660999999999999</v>
      </c>
      <c r="AX3617" s="99">
        <v>6327.31</v>
      </c>
      <c r="AY3617" s="99">
        <v>7376.8</v>
      </c>
      <c r="AZ3617" s="99">
        <v>10.538</v>
      </c>
      <c r="BA3617" s="119" t="s">
        <v>9</v>
      </c>
      <c r="BB3617" s="4">
        <v>3617</v>
      </c>
      <c r="BC3617" s="4">
        <v>0.9</v>
      </c>
    </row>
    <row r="3618" spans="2:55">
      <c r="B3618">
        <v>3617</v>
      </c>
      <c r="C3618" s="192">
        <f t="shared" si="679"/>
        <v>1</v>
      </c>
      <c r="D3618" s="5">
        <f t="shared" si="680"/>
        <v>0</v>
      </c>
      <c r="E3618" s="5" t="str">
        <f t="shared" si="681"/>
        <v>0.0009997</v>
      </c>
      <c r="F3618" s="5">
        <f t="shared" si="682"/>
        <v>-1.9699999999999999E-2</v>
      </c>
      <c r="G3618" s="5">
        <f t="shared" si="683"/>
        <v>0.98</v>
      </c>
      <c r="H3618" s="5">
        <f t="shared" si="684"/>
        <v>-9.0000000000000006E-5</v>
      </c>
      <c r="I3618" s="1" t="s">
        <v>8</v>
      </c>
      <c r="AN3618" s="89" t="str">
        <f t="shared" si="685"/>
        <v>1.000</v>
      </c>
      <c r="AO3618" s="89" t="str">
        <f t="shared" si="686"/>
        <v>0.000</v>
      </c>
      <c r="AP3618" s="89" t="str">
        <f t="shared" si="687"/>
        <v>0.0009997</v>
      </c>
      <c r="AQ3618" s="89" t="str">
        <f t="shared" si="688"/>
        <v>-0.01970</v>
      </c>
      <c r="AR3618" s="89" t="str">
        <f t="shared" si="689"/>
        <v>0.9800</v>
      </c>
      <c r="AS3618" s="89" t="str">
        <f t="shared" si="690"/>
        <v>-0.00009000</v>
      </c>
      <c r="AT3618" s="89"/>
      <c r="AU3618" s="99">
        <v>1</v>
      </c>
      <c r="AV3618" s="99">
        <v>0</v>
      </c>
      <c r="AW3618" s="99">
        <v>9.9970000000000007E-4</v>
      </c>
      <c r="AX3618" s="99">
        <v>-1.9700000000000051E-2</v>
      </c>
      <c r="AY3618" s="99">
        <v>0.98</v>
      </c>
      <c r="AZ3618" s="99">
        <v>-9.0000000000000006E-5</v>
      </c>
      <c r="BA3618" s="119" t="s">
        <v>8</v>
      </c>
      <c r="BB3618" s="4">
        <v>3618</v>
      </c>
      <c r="BC3618" s="4">
        <v>1</v>
      </c>
    </row>
    <row r="3619" spans="2:55">
      <c r="B3619">
        <v>3618</v>
      </c>
      <c r="C3619" s="192">
        <f t="shared" si="679"/>
        <v>1</v>
      </c>
      <c r="D3619" s="5">
        <f t="shared" si="680"/>
        <v>5</v>
      </c>
      <c r="E3619" s="5" t="str">
        <f t="shared" si="681"/>
        <v>0.0009996</v>
      </c>
      <c r="F3619" s="5" t="str">
        <f t="shared" si="682"/>
        <v>21.01</v>
      </c>
      <c r="G3619" s="5" t="str">
        <f t="shared" si="683"/>
        <v>22.01</v>
      </c>
      <c r="H3619" s="5" t="str">
        <f t="shared" si="684"/>
        <v>0.07624</v>
      </c>
      <c r="I3619" s="1" t="s">
        <v>8</v>
      </c>
      <c r="AN3619" s="89" t="str">
        <f t="shared" si="685"/>
        <v>1.000</v>
      </c>
      <c r="AO3619" s="89" t="str">
        <f t="shared" si="686"/>
        <v>5.000</v>
      </c>
      <c r="AP3619" s="89" t="str">
        <f t="shared" si="687"/>
        <v>0.0009996</v>
      </c>
      <c r="AQ3619" s="89" t="str">
        <f t="shared" si="688"/>
        <v>21.01</v>
      </c>
      <c r="AR3619" s="89" t="str">
        <f t="shared" si="689"/>
        <v>22.01</v>
      </c>
      <c r="AS3619" s="89" t="str">
        <f t="shared" si="690"/>
        <v>0.07624</v>
      </c>
      <c r="AT3619" s="89"/>
      <c r="AU3619" s="99">
        <v>1</v>
      </c>
      <c r="AV3619" s="99">
        <v>5</v>
      </c>
      <c r="AW3619" s="99">
        <v>9.9959000000000007E-4</v>
      </c>
      <c r="AX3619" s="99">
        <v>21.01041</v>
      </c>
      <c r="AY3619" s="99">
        <v>22.01</v>
      </c>
      <c r="AZ3619" s="99">
        <v>7.6240000000000002E-2</v>
      </c>
      <c r="BA3619" s="119" t="s">
        <v>8</v>
      </c>
      <c r="BB3619" s="4">
        <v>3619</v>
      </c>
      <c r="BC3619" s="4">
        <v>1</v>
      </c>
    </row>
    <row r="3620" spans="2:55">
      <c r="B3620">
        <v>3619</v>
      </c>
      <c r="C3620" s="192">
        <f t="shared" si="679"/>
        <v>1</v>
      </c>
      <c r="D3620" s="5">
        <f t="shared" si="680"/>
        <v>10</v>
      </c>
      <c r="E3620" s="5" t="str">
        <f t="shared" si="681"/>
        <v>0.0009999</v>
      </c>
      <c r="F3620" s="5" t="str">
        <f t="shared" si="682"/>
        <v>41.99</v>
      </c>
      <c r="G3620" s="5" t="str">
        <f t="shared" si="683"/>
        <v>42.99</v>
      </c>
      <c r="H3620" s="5" t="str">
        <f t="shared" si="684"/>
        <v>0.1510</v>
      </c>
      <c r="I3620" s="1" t="s">
        <v>8</v>
      </c>
      <c r="AN3620" s="89" t="str">
        <f t="shared" si="685"/>
        <v>1.000</v>
      </c>
      <c r="AO3620" s="89" t="str">
        <f t="shared" si="686"/>
        <v>10.00</v>
      </c>
      <c r="AP3620" s="89" t="str">
        <f t="shared" si="687"/>
        <v>0.0009999</v>
      </c>
      <c r="AQ3620" s="89" t="str">
        <f t="shared" si="688"/>
        <v>41.99</v>
      </c>
      <c r="AR3620" s="89" t="str">
        <f t="shared" si="689"/>
        <v>42.99</v>
      </c>
      <c r="AS3620" s="89" t="str">
        <f t="shared" si="690"/>
        <v>0.1510</v>
      </c>
      <c r="AT3620" s="89"/>
      <c r="AU3620" s="99">
        <v>1</v>
      </c>
      <c r="AV3620" s="99">
        <v>10</v>
      </c>
      <c r="AW3620" s="99">
        <v>9.9987000000000014E-4</v>
      </c>
      <c r="AX3620" s="99">
        <v>41.990130000000001</v>
      </c>
      <c r="AY3620" s="99">
        <v>42.99</v>
      </c>
      <c r="AZ3620" s="99">
        <v>0.151</v>
      </c>
      <c r="BA3620" s="119" t="s">
        <v>8</v>
      </c>
      <c r="BB3620" s="4">
        <v>3620</v>
      </c>
      <c r="BC3620" s="4">
        <v>1</v>
      </c>
    </row>
    <row r="3621" spans="2:55">
      <c r="B3621">
        <v>3620</v>
      </c>
      <c r="C3621" s="192">
        <f t="shared" si="679"/>
        <v>1</v>
      </c>
      <c r="D3621" s="5">
        <f t="shared" si="680"/>
        <v>15</v>
      </c>
      <c r="E3621" s="5" t="str">
        <f t="shared" si="681"/>
        <v>0.001000</v>
      </c>
      <c r="F3621" s="5" t="str">
        <f t="shared" si="682"/>
        <v>62.94</v>
      </c>
      <c r="G3621" s="5" t="str">
        <f t="shared" si="683"/>
        <v>63.94</v>
      </c>
      <c r="H3621" s="5" t="str">
        <f t="shared" si="684"/>
        <v>0.2243</v>
      </c>
      <c r="I3621" s="1" t="s">
        <v>8</v>
      </c>
      <c r="AN3621" s="89" t="str">
        <f t="shared" si="685"/>
        <v>1.000</v>
      </c>
      <c r="AO3621" s="89" t="str">
        <f t="shared" si="686"/>
        <v>15.00</v>
      </c>
      <c r="AP3621" s="89" t="str">
        <f t="shared" si="687"/>
        <v>0.001000</v>
      </c>
      <c r="AQ3621" s="89" t="str">
        <f t="shared" si="688"/>
        <v>62.94</v>
      </c>
      <c r="AR3621" s="89" t="str">
        <f t="shared" si="689"/>
        <v>63.94</v>
      </c>
      <c r="AS3621" s="89" t="str">
        <f t="shared" si="690"/>
        <v>0.2243</v>
      </c>
      <c r="AT3621" s="89"/>
      <c r="AU3621" s="99">
        <v>1</v>
      </c>
      <c r="AV3621" s="99">
        <v>15</v>
      </c>
      <c r="AW3621" s="99">
        <v>1.00048E-3</v>
      </c>
      <c r="AX3621" s="99">
        <v>62.939519999999995</v>
      </c>
      <c r="AY3621" s="99">
        <v>63.94</v>
      </c>
      <c r="AZ3621" s="99">
        <v>0.22431000000000001</v>
      </c>
      <c r="BA3621" s="119" t="s">
        <v>8</v>
      </c>
      <c r="BB3621" s="4">
        <v>3621</v>
      </c>
      <c r="BC3621" s="4">
        <v>1</v>
      </c>
    </row>
    <row r="3622" spans="2:55">
      <c r="B3622">
        <v>3621</v>
      </c>
      <c r="C3622" s="192">
        <f t="shared" si="679"/>
        <v>1</v>
      </c>
      <c r="D3622" s="5">
        <f t="shared" si="680"/>
        <v>20</v>
      </c>
      <c r="E3622" s="5" t="str">
        <f t="shared" si="681"/>
        <v>0.001001</v>
      </c>
      <c r="F3622" s="5" t="str">
        <f t="shared" si="682"/>
        <v>83.85</v>
      </c>
      <c r="G3622" s="5" t="str">
        <f t="shared" si="683"/>
        <v>84.85</v>
      </c>
      <c r="H3622" s="5" t="str">
        <f t="shared" si="684"/>
        <v>0.2963</v>
      </c>
      <c r="I3622" s="1" t="s">
        <v>8</v>
      </c>
      <c r="AN3622" s="89" t="str">
        <f t="shared" si="685"/>
        <v>1.000</v>
      </c>
      <c r="AO3622" s="89" t="str">
        <f t="shared" si="686"/>
        <v>20.00</v>
      </c>
      <c r="AP3622" s="89" t="str">
        <f t="shared" si="687"/>
        <v>0.001001</v>
      </c>
      <c r="AQ3622" s="89" t="str">
        <f t="shared" si="688"/>
        <v>83.85</v>
      </c>
      <c r="AR3622" s="89" t="str">
        <f t="shared" si="689"/>
        <v>84.85</v>
      </c>
      <c r="AS3622" s="89" t="str">
        <f t="shared" si="690"/>
        <v>0.2963</v>
      </c>
      <c r="AT3622" s="89"/>
      <c r="AU3622" s="99">
        <v>1</v>
      </c>
      <c r="AV3622" s="99">
        <v>20</v>
      </c>
      <c r="AW3622" s="99">
        <v>1.0013799999999998E-3</v>
      </c>
      <c r="AX3622" s="99">
        <v>83.848619999999997</v>
      </c>
      <c r="AY3622" s="99">
        <v>84.85</v>
      </c>
      <c r="AZ3622" s="99">
        <v>0.29627999999999999</v>
      </c>
      <c r="BA3622" s="119" t="s">
        <v>8</v>
      </c>
      <c r="BB3622" s="4">
        <v>3622</v>
      </c>
      <c r="BC3622" s="4">
        <v>1</v>
      </c>
    </row>
    <row r="3623" spans="2:55">
      <c r="B3623">
        <v>3622</v>
      </c>
      <c r="C3623" s="192">
        <f t="shared" si="679"/>
        <v>1</v>
      </c>
      <c r="D3623" s="5">
        <f t="shared" si="680"/>
        <v>25</v>
      </c>
      <c r="E3623" s="5" t="str">
        <f t="shared" si="681"/>
        <v>0.001003</v>
      </c>
      <c r="F3623" s="5" t="str">
        <f t="shared" si="682"/>
        <v>104.7</v>
      </c>
      <c r="G3623" s="5" t="str">
        <f t="shared" si="683"/>
        <v>105.8</v>
      </c>
      <c r="H3623" s="5" t="str">
        <f t="shared" si="684"/>
        <v>0.3670</v>
      </c>
      <c r="I3623" s="1" t="s">
        <v>8</v>
      </c>
      <c r="AN3623" s="89" t="str">
        <f t="shared" si="685"/>
        <v>1.000</v>
      </c>
      <c r="AO3623" s="89" t="str">
        <f t="shared" si="686"/>
        <v>25.00</v>
      </c>
      <c r="AP3623" s="89" t="str">
        <f t="shared" si="687"/>
        <v>0.001003</v>
      </c>
      <c r="AQ3623" s="89" t="str">
        <f t="shared" si="688"/>
        <v>104.7</v>
      </c>
      <c r="AR3623" s="89" t="str">
        <f t="shared" si="689"/>
        <v>105.8</v>
      </c>
      <c r="AS3623" s="89" t="str">
        <f t="shared" si="690"/>
        <v>0.3670</v>
      </c>
      <c r="AT3623" s="89"/>
      <c r="AU3623" s="99">
        <v>1</v>
      </c>
      <c r="AV3623" s="99">
        <v>25</v>
      </c>
      <c r="AW3623" s="99">
        <v>1.0025500000000001E-3</v>
      </c>
      <c r="AX3623" s="99">
        <v>104.74745</v>
      </c>
      <c r="AY3623" s="99">
        <v>105.75</v>
      </c>
      <c r="AZ3623" s="99">
        <v>0.36697000000000002</v>
      </c>
      <c r="BA3623" s="119" t="s">
        <v>8</v>
      </c>
      <c r="BB3623" s="4">
        <v>3623</v>
      </c>
      <c r="BC3623" s="4">
        <v>1</v>
      </c>
    </row>
    <row r="3624" spans="2:55">
      <c r="B3624">
        <v>3623</v>
      </c>
      <c r="C3624" s="192">
        <f t="shared" si="679"/>
        <v>1</v>
      </c>
      <c r="D3624" s="5">
        <f t="shared" si="680"/>
        <v>30</v>
      </c>
      <c r="E3624" s="5" t="str">
        <f t="shared" si="681"/>
        <v>0.001004</v>
      </c>
      <c r="F3624" s="5" t="str">
        <f t="shared" si="682"/>
        <v>125.6</v>
      </c>
      <c r="G3624" s="5" t="str">
        <f t="shared" si="683"/>
        <v>126.6</v>
      </c>
      <c r="H3624" s="5" t="str">
        <f t="shared" si="684"/>
        <v>0.4365</v>
      </c>
      <c r="I3624" s="1" t="s">
        <v>8</v>
      </c>
      <c r="AN3624" s="89" t="str">
        <f t="shared" si="685"/>
        <v>1.000</v>
      </c>
      <c r="AO3624" s="89" t="str">
        <f t="shared" si="686"/>
        <v>30.00</v>
      </c>
      <c r="AP3624" s="89" t="str">
        <f t="shared" si="687"/>
        <v>0.001004</v>
      </c>
      <c r="AQ3624" s="89" t="str">
        <f t="shared" si="688"/>
        <v>125.6</v>
      </c>
      <c r="AR3624" s="89" t="str">
        <f t="shared" si="689"/>
        <v>126.6</v>
      </c>
      <c r="AS3624" s="89" t="str">
        <f t="shared" si="690"/>
        <v>0.4365</v>
      </c>
      <c r="AT3624" s="89"/>
      <c r="AU3624" s="99">
        <v>1</v>
      </c>
      <c r="AV3624" s="99">
        <v>30</v>
      </c>
      <c r="AW3624" s="99">
        <v>1.0039700000000001E-3</v>
      </c>
      <c r="AX3624" s="99">
        <v>125.63603000000001</v>
      </c>
      <c r="AY3624" s="99">
        <v>126.64</v>
      </c>
      <c r="AZ3624" s="99">
        <v>0.43645</v>
      </c>
      <c r="BA3624" s="119" t="s">
        <v>8</v>
      </c>
      <c r="BB3624" s="4">
        <v>3624</v>
      </c>
      <c r="BC3624" s="4">
        <v>1</v>
      </c>
    </row>
    <row r="3625" spans="2:55">
      <c r="B3625">
        <v>3624</v>
      </c>
      <c r="C3625" s="192">
        <f t="shared" si="679"/>
        <v>1</v>
      </c>
      <c r="D3625" s="5">
        <f t="shared" si="680"/>
        <v>35</v>
      </c>
      <c r="E3625" s="5" t="str">
        <f t="shared" si="681"/>
        <v>0.001006</v>
      </c>
      <c r="F3625" s="5" t="str">
        <f t="shared" si="682"/>
        <v>146.5</v>
      </c>
      <c r="G3625" s="5" t="str">
        <f t="shared" si="683"/>
        <v>147.5</v>
      </c>
      <c r="H3625" s="5" t="str">
        <f t="shared" si="684"/>
        <v>0.5048</v>
      </c>
      <c r="I3625" s="1" t="s">
        <v>8</v>
      </c>
      <c r="AN3625" s="89" t="str">
        <f t="shared" si="685"/>
        <v>1.000</v>
      </c>
      <c r="AO3625" s="89" t="str">
        <f t="shared" si="686"/>
        <v>35.00</v>
      </c>
      <c r="AP3625" s="89" t="str">
        <f t="shared" si="687"/>
        <v>0.001006</v>
      </c>
      <c r="AQ3625" s="89" t="str">
        <f t="shared" si="688"/>
        <v>146.5</v>
      </c>
      <c r="AR3625" s="89" t="str">
        <f t="shared" si="689"/>
        <v>147.5</v>
      </c>
      <c r="AS3625" s="89" t="str">
        <f t="shared" si="690"/>
        <v>0.5048</v>
      </c>
      <c r="AT3625" s="89"/>
      <c r="AU3625" s="99">
        <v>1</v>
      </c>
      <c r="AV3625" s="99">
        <v>35</v>
      </c>
      <c r="AW3625" s="99">
        <v>1.0056000000000002E-3</v>
      </c>
      <c r="AX3625" s="99">
        <v>146.52440000000001</v>
      </c>
      <c r="AY3625" s="99">
        <v>147.53</v>
      </c>
      <c r="AZ3625" s="99">
        <v>0.50478000000000001</v>
      </c>
      <c r="BA3625" s="119" t="s">
        <v>8</v>
      </c>
      <c r="BB3625" s="4">
        <v>3625</v>
      </c>
      <c r="BC3625" s="4">
        <v>1</v>
      </c>
    </row>
    <row r="3626" spans="2:55">
      <c r="B3626">
        <v>3625</v>
      </c>
      <c r="C3626" s="192">
        <f t="shared" si="679"/>
        <v>1</v>
      </c>
      <c r="D3626" s="5">
        <f t="shared" si="680"/>
        <v>40</v>
      </c>
      <c r="E3626" s="5" t="str">
        <f t="shared" si="681"/>
        <v>0.001007</v>
      </c>
      <c r="F3626" s="5" t="str">
        <f t="shared" si="682"/>
        <v>167.4</v>
      </c>
      <c r="G3626" s="5" t="str">
        <f t="shared" si="683"/>
        <v>168.4</v>
      </c>
      <c r="H3626" s="5" t="str">
        <f t="shared" si="684"/>
        <v>0.5720</v>
      </c>
      <c r="I3626" s="1" t="s">
        <v>8</v>
      </c>
      <c r="AN3626" s="89" t="str">
        <f t="shared" si="685"/>
        <v>1.000</v>
      </c>
      <c r="AO3626" s="89" t="str">
        <f t="shared" si="686"/>
        <v>40.00</v>
      </c>
      <c r="AP3626" s="89" t="str">
        <f t="shared" si="687"/>
        <v>0.001007</v>
      </c>
      <c r="AQ3626" s="89" t="str">
        <f t="shared" si="688"/>
        <v>167.4</v>
      </c>
      <c r="AR3626" s="89" t="str">
        <f t="shared" si="689"/>
        <v>168.4</v>
      </c>
      <c r="AS3626" s="89" t="str">
        <f t="shared" si="690"/>
        <v>0.5720</v>
      </c>
      <c r="AT3626" s="89"/>
      <c r="AU3626" s="99">
        <v>1</v>
      </c>
      <c r="AV3626" s="99">
        <v>40</v>
      </c>
      <c r="AW3626" s="99">
        <v>1.0074399999999999E-3</v>
      </c>
      <c r="AX3626" s="99">
        <v>167.40255999999999</v>
      </c>
      <c r="AY3626" s="99">
        <v>168.41</v>
      </c>
      <c r="AZ3626" s="99">
        <v>0.57201999999999997</v>
      </c>
      <c r="BA3626" s="119" t="s">
        <v>8</v>
      </c>
      <c r="BB3626" s="4">
        <v>3626</v>
      </c>
      <c r="BC3626" s="4">
        <v>1</v>
      </c>
    </row>
    <row r="3627" spans="2:55">
      <c r="B3627">
        <v>3626</v>
      </c>
      <c r="C3627" s="192">
        <f t="shared" si="679"/>
        <v>1</v>
      </c>
      <c r="D3627" s="5">
        <f t="shared" si="680"/>
        <v>45</v>
      </c>
      <c r="E3627" s="5" t="str">
        <f t="shared" si="681"/>
        <v>0.001009</v>
      </c>
      <c r="F3627" s="5" t="str">
        <f t="shared" si="682"/>
        <v>188.3</v>
      </c>
      <c r="G3627" s="5" t="str">
        <f t="shared" si="683"/>
        <v>189.3</v>
      </c>
      <c r="H3627" s="5" t="str">
        <f t="shared" si="684"/>
        <v>0.6382</v>
      </c>
      <c r="I3627" s="1" t="s">
        <v>8</v>
      </c>
      <c r="AN3627" s="89" t="str">
        <f t="shared" si="685"/>
        <v>1.000</v>
      </c>
      <c r="AO3627" s="89" t="str">
        <f t="shared" si="686"/>
        <v>45.00</v>
      </c>
      <c r="AP3627" s="89" t="str">
        <f t="shared" si="687"/>
        <v>0.001009</v>
      </c>
      <c r="AQ3627" s="89" t="str">
        <f t="shared" si="688"/>
        <v>188.3</v>
      </c>
      <c r="AR3627" s="89" t="str">
        <f t="shared" si="689"/>
        <v>189.3</v>
      </c>
      <c r="AS3627" s="89" t="str">
        <f t="shared" si="690"/>
        <v>0.6382</v>
      </c>
      <c r="AT3627" s="89"/>
      <c r="AU3627" s="99">
        <v>1</v>
      </c>
      <c r="AV3627" s="99">
        <v>45</v>
      </c>
      <c r="AW3627" s="99">
        <v>1.0094799999999999E-3</v>
      </c>
      <c r="AX3627" s="99">
        <v>188.29052000000001</v>
      </c>
      <c r="AY3627" s="99">
        <v>189.3</v>
      </c>
      <c r="AZ3627" s="99">
        <v>0.63819000000000004</v>
      </c>
      <c r="BA3627" s="119" t="s">
        <v>8</v>
      </c>
      <c r="BB3627" s="4">
        <v>3627</v>
      </c>
      <c r="BC3627" s="4">
        <v>1</v>
      </c>
    </row>
    <row r="3628" spans="2:55">
      <c r="B3628">
        <v>3627</v>
      </c>
      <c r="C3628" s="192">
        <f t="shared" si="679"/>
        <v>1</v>
      </c>
      <c r="D3628" s="5">
        <f t="shared" si="680"/>
        <v>50</v>
      </c>
      <c r="E3628" s="5" t="str">
        <f t="shared" si="681"/>
        <v>0.001012</v>
      </c>
      <c r="F3628" s="5" t="str">
        <f t="shared" si="682"/>
        <v>209.2</v>
      </c>
      <c r="G3628" s="5" t="str">
        <f t="shared" si="683"/>
        <v>210.2</v>
      </c>
      <c r="H3628" s="5" t="str">
        <f t="shared" si="684"/>
        <v>0.7034</v>
      </c>
      <c r="I3628" s="1" t="s">
        <v>8</v>
      </c>
      <c r="AN3628" s="89" t="str">
        <f t="shared" si="685"/>
        <v>1.000</v>
      </c>
      <c r="AO3628" s="89" t="str">
        <f t="shared" si="686"/>
        <v>50.00</v>
      </c>
      <c r="AP3628" s="89" t="str">
        <f t="shared" si="687"/>
        <v>0.001012</v>
      </c>
      <c r="AQ3628" s="89" t="str">
        <f t="shared" si="688"/>
        <v>209.2</v>
      </c>
      <c r="AR3628" s="89" t="str">
        <f t="shared" si="689"/>
        <v>210.2</v>
      </c>
      <c r="AS3628" s="89" t="str">
        <f t="shared" si="690"/>
        <v>0.7034</v>
      </c>
      <c r="AT3628" s="89"/>
      <c r="AU3628" s="99">
        <v>1</v>
      </c>
      <c r="AV3628" s="99">
        <v>50</v>
      </c>
      <c r="AW3628" s="99">
        <v>1.0117100000000001E-3</v>
      </c>
      <c r="AX3628" s="99">
        <v>209.17829</v>
      </c>
      <c r="AY3628" s="99">
        <v>210.19</v>
      </c>
      <c r="AZ3628" s="99">
        <v>0.70335000000000003</v>
      </c>
      <c r="BA3628" s="119" t="s">
        <v>8</v>
      </c>
      <c r="BB3628" s="4">
        <v>3628</v>
      </c>
      <c r="BC3628" s="4">
        <v>1</v>
      </c>
    </row>
    <row r="3629" spans="2:55">
      <c r="B3629">
        <v>3628</v>
      </c>
      <c r="C3629" s="192">
        <f t="shared" si="679"/>
        <v>1</v>
      </c>
      <c r="D3629" s="5">
        <f t="shared" si="680"/>
        <v>55</v>
      </c>
      <c r="E3629" s="5" t="str">
        <f t="shared" si="681"/>
        <v>0.001014</v>
      </c>
      <c r="F3629" s="5" t="str">
        <f t="shared" si="682"/>
        <v>230.1</v>
      </c>
      <c r="G3629" s="5" t="str">
        <f t="shared" si="683"/>
        <v>231.1</v>
      </c>
      <c r="H3629" s="5" t="str">
        <f t="shared" si="684"/>
        <v>0.7675</v>
      </c>
      <c r="I3629" s="1" t="s">
        <v>8</v>
      </c>
      <c r="AN3629" s="89" t="str">
        <f t="shared" si="685"/>
        <v>1.000</v>
      </c>
      <c r="AO3629" s="89" t="str">
        <f t="shared" si="686"/>
        <v>55.00</v>
      </c>
      <c r="AP3629" s="89" t="str">
        <f t="shared" si="687"/>
        <v>0.001014</v>
      </c>
      <c r="AQ3629" s="89" t="str">
        <f t="shared" si="688"/>
        <v>230.1</v>
      </c>
      <c r="AR3629" s="89" t="str">
        <f t="shared" si="689"/>
        <v>231.1</v>
      </c>
      <c r="AS3629" s="89" t="str">
        <f t="shared" si="690"/>
        <v>0.7675</v>
      </c>
      <c r="AT3629" s="89"/>
      <c r="AU3629" s="99">
        <v>1</v>
      </c>
      <c r="AV3629" s="99">
        <v>55</v>
      </c>
      <c r="AW3629" s="99">
        <v>1.0141100000000001E-3</v>
      </c>
      <c r="AX3629" s="99">
        <v>230.07589000000002</v>
      </c>
      <c r="AY3629" s="99">
        <v>231.09</v>
      </c>
      <c r="AZ3629" s="99">
        <v>0.76753000000000005</v>
      </c>
      <c r="BA3629" s="119" t="s">
        <v>8</v>
      </c>
      <c r="BB3629" s="4">
        <v>3629</v>
      </c>
      <c r="BC3629" s="4">
        <v>1</v>
      </c>
    </row>
    <row r="3630" spans="2:55">
      <c r="B3630">
        <v>3629</v>
      </c>
      <c r="C3630" s="192">
        <f t="shared" si="679"/>
        <v>1</v>
      </c>
      <c r="D3630" s="5">
        <f t="shared" si="680"/>
        <v>60</v>
      </c>
      <c r="E3630" s="5" t="str">
        <f t="shared" si="681"/>
        <v>0.001017</v>
      </c>
      <c r="F3630" s="5" t="str">
        <f t="shared" si="682"/>
        <v>251.0</v>
      </c>
      <c r="G3630" s="5" t="str">
        <f t="shared" si="683"/>
        <v>252.0</v>
      </c>
      <c r="H3630" s="5" t="str">
        <f t="shared" si="684"/>
        <v>0.8308</v>
      </c>
      <c r="I3630" s="1" t="s">
        <v>8</v>
      </c>
      <c r="AN3630" s="89" t="str">
        <f t="shared" si="685"/>
        <v>1.000</v>
      </c>
      <c r="AO3630" s="89" t="str">
        <f t="shared" si="686"/>
        <v>60.00</v>
      </c>
      <c r="AP3630" s="89" t="str">
        <f t="shared" si="687"/>
        <v>0.001017</v>
      </c>
      <c r="AQ3630" s="89" t="str">
        <f t="shared" si="688"/>
        <v>251.0</v>
      </c>
      <c r="AR3630" s="89" t="str">
        <f t="shared" si="689"/>
        <v>252.0</v>
      </c>
      <c r="AS3630" s="89" t="str">
        <f t="shared" si="690"/>
        <v>0.8308</v>
      </c>
      <c r="AT3630" s="89"/>
      <c r="AU3630" s="99">
        <v>1</v>
      </c>
      <c r="AV3630" s="99">
        <v>60</v>
      </c>
      <c r="AW3630" s="99">
        <v>1.01669E-3</v>
      </c>
      <c r="AX3630" s="99">
        <v>250.98330999999999</v>
      </c>
      <c r="AY3630" s="99">
        <v>252</v>
      </c>
      <c r="AZ3630" s="99">
        <v>0.83077000000000001</v>
      </c>
      <c r="BA3630" s="119" t="s">
        <v>8</v>
      </c>
      <c r="BB3630" s="4">
        <v>3630</v>
      </c>
      <c r="BC3630" s="4">
        <v>1</v>
      </c>
    </row>
    <row r="3631" spans="2:55">
      <c r="B3631">
        <v>3630</v>
      </c>
      <c r="C3631" s="192">
        <f t="shared" si="679"/>
        <v>1</v>
      </c>
      <c r="D3631" s="5">
        <f t="shared" si="680"/>
        <v>65</v>
      </c>
      <c r="E3631" s="5" t="str">
        <f t="shared" si="681"/>
        <v>0.001019</v>
      </c>
      <c r="F3631" s="5" t="str">
        <f t="shared" si="682"/>
        <v>271.9</v>
      </c>
      <c r="G3631" s="5" t="str">
        <f t="shared" si="683"/>
        <v>272.9</v>
      </c>
      <c r="H3631" s="5" t="str">
        <f t="shared" si="684"/>
        <v>0.8931</v>
      </c>
      <c r="I3631" s="1" t="s">
        <v>8</v>
      </c>
      <c r="AN3631" s="89" t="str">
        <f t="shared" si="685"/>
        <v>1.000</v>
      </c>
      <c r="AO3631" s="89" t="str">
        <f t="shared" si="686"/>
        <v>65.00</v>
      </c>
      <c r="AP3631" s="89" t="str">
        <f t="shared" si="687"/>
        <v>0.001019</v>
      </c>
      <c r="AQ3631" s="89" t="str">
        <f t="shared" si="688"/>
        <v>271.9</v>
      </c>
      <c r="AR3631" s="89" t="str">
        <f t="shared" si="689"/>
        <v>272.9</v>
      </c>
      <c r="AS3631" s="89" t="str">
        <f t="shared" si="690"/>
        <v>0.8931</v>
      </c>
      <c r="AT3631" s="89"/>
      <c r="AU3631" s="99">
        <v>1</v>
      </c>
      <c r="AV3631" s="99">
        <v>65</v>
      </c>
      <c r="AW3631" s="99">
        <v>1.01943E-3</v>
      </c>
      <c r="AX3631" s="99">
        <v>271.90057000000002</v>
      </c>
      <c r="AY3631" s="99">
        <v>272.92</v>
      </c>
      <c r="AZ3631" s="99">
        <v>0.8931</v>
      </c>
      <c r="BA3631" s="119" t="s">
        <v>8</v>
      </c>
      <c r="BB3631" s="4">
        <v>3631</v>
      </c>
      <c r="BC3631" s="4">
        <v>1</v>
      </c>
    </row>
    <row r="3632" spans="2:55">
      <c r="B3632">
        <v>3631</v>
      </c>
      <c r="C3632" s="192">
        <f t="shared" si="679"/>
        <v>1</v>
      </c>
      <c r="D3632" s="5">
        <f t="shared" si="680"/>
        <v>70</v>
      </c>
      <c r="E3632" s="5" t="str">
        <f t="shared" si="681"/>
        <v>0.001022</v>
      </c>
      <c r="F3632" s="5" t="str">
        <f t="shared" si="682"/>
        <v>292.8</v>
      </c>
      <c r="G3632" s="5" t="str">
        <f t="shared" si="683"/>
        <v>293.9</v>
      </c>
      <c r="H3632" s="5" t="str">
        <f t="shared" si="684"/>
        <v>0.9546</v>
      </c>
      <c r="I3632" s="1" t="s">
        <v>8</v>
      </c>
      <c r="AN3632" s="89" t="str">
        <f t="shared" si="685"/>
        <v>1.000</v>
      </c>
      <c r="AO3632" s="89" t="str">
        <f t="shared" si="686"/>
        <v>70.00</v>
      </c>
      <c r="AP3632" s="89" t="str">
        <f t="shared" si="687"/>
        <v>0.001022</v>
      </c>
      <c r="AQ3632" s="89" t="str">
        <f t="shared" si="688"/>
        <v>292.8</v>
      </c>
      <c r="AR3632" s="89" t="str">
        <f t="shared" si="689"/>
        <v>293.9</v>
      </c>
      <c r="AS3632" s="89" t="str">
        <f t="shared" si="690"/>
        <v>0.9546</v>
      </c>
      <c r="AT3632" s="89"/>
      <c r="AU3632" s="99">
        <v>1</v>
      </c>
      <c r="AV3632" s="99">
        <v>70</v>
      </c>
      <c r="AW3632" s="99">
        <v>1.0223299999999999E-3</v>
      </c>
      <c r="AX3632" s="99">
        <v>292.83767</v>
      </c>
      <c r="AY3632" s="99">
        <v>293.86</v>
      </c>
      <c r="AZ3632" s="99">
        <v>0.95455000000000001</v>
      </c>
      <c r="BA3632" s="119" t="s">
        <v>8</v>
      </c>
      <c r="BB3632" s="4">
        <v>3632</v>
      </c>
      <c r="BC3632" s="4">
        <v>1</v>
      </c>
    </row>
    <row r="3633" spans="2:55">
      <c r="B3633">
        <v>3632</v>
      </c>
      <c r="C3633" s="192">
        <f t="shared" si="679"/>
        <v>1</v>
      </c>
      <c r="D3633" s="5">
        <f t="shared" si="680"/>
        <v>75</v>
      </c>
      <c r="E3633" s="5" t="str">
        <f t="shared" si="681"/>
        <v>0.001025</v>
      </c>
      <c r="F3633" s="5" t="str">
        <f t="shared" si="682"/>
        <v>313.8</v>
      </c>
      <c r="G3633" s="5" t="str">
        <f t="shared" si="683"/>
        <v>314.8</v>
      </c>
      <c r="H3633" s="5" t="str">
        <f t="shared" si="684"/>
        <v>1.015</v>
      </c>
      <c r="I3633" s="1" t="s">
        <v>8</v>
      </c>
      <c r="AN3633" s="89" t="str">
        <f t="shared" si="685"/>
        <v>1.000</v>
      </c>
      <c r="AO3633" s="89" t="str">
        <f t="shared" si="686"/>
        <v>75.00</v>
      </c>
      <c r="AP3633" s="89" t="str">
        <f t="shared" si="687"/>
        <v>0.001025</v>
      </c>
      <c r="AQ3633" s="89" t="str">
        <f t="shared" si="688"/>
        <v>313.8</v>
      </c>
      <c r="AR3633" s="89" t="str">
        <f t="shared" si="689"/>
        <v>314.8</v>
      </c>
      <c r="AS3633" s="89" t="str">
        <f t="shared" si="690"/>
        <v>1.015</v>
      </c>
      <c r="AT3633" s="89"/>
      <c r="AU3633" s="99">
        <v>1</v>
      </c>
      <c r="AV3633" s="99">
        <v>75</v>
      </c>
      <c r="AW3633" s="99">
        <v>1.0253899999999999E-3</v>
      </c>
      <c r="AX3633" s="99">
        <v>313.78460999999999</v>
      </c>
      <c r="AY3633" s="99">
        <v>314.81</v>
      </c>
      <c r="AZ3633" s="99">
        <v>1.0152000000000001</v>
      </c>
      <c r="BA3633" s="119" t="s">
        <v>8</v>
      </c>
      <c r="BB3633" s="4">
        <v>3633</v>
      </c>
      <c r="BC3633" s="4">
        <v>1</v>
      </c>
    </row>
    <row r="3634" spans="2:55">
      <c r="B3634">
        <v>3633</v>
      </c>
      <c r="C3634" s="192">
        <f t="shared" si="679"/>
        <v>1</v>
      </c>
      <c r="D3634" s="5">
        <f t="shared" si="680"/>
        <v>80</v>
      </c>
      <c r="E3634" s="5" t="str">
        <f t="shared" si="681"/>
        <v>0.001029</v>
      </c>
      <c r="F3634" s="5" t="str">
        <f t="shared" si="682"/>
        <v>334.7</v>
      </c>
      <c r="G3634" s="5" t="str">
        <f t="shared" si="683"/>
        <v>335.8</v>
      </c>
      <c r="H3634" s="5" t="str">
        <f t="shared" si="684"/>
        <v>1.075</v>
      </c>
      <c r="I3634" s="1" t="s">
        <v>8</v>
      </c>
      <c r="AN3634" s="89" t="str">
        <f t="shared" si="685"/>
        <v>1.000</v>
      </c>
      <c r="AO3634" s="89" t="str">
        <f t="shared" si="686"/>
        <v>80.00</v>
      </c>
      <c r="AP3634" s="89" t="str">
        <f t="shared" si="687"/>
        <v>0.001029</v>
      </c>
      <c r="AQ3634" s="89" t="str">
        <f t="shared" si="688"/>
        <v>334.7</v>
      </c>
      <c r="AR3634" s="89" t="str">
        <f t="shared" si="689"/>
        <v>335.8</v>
      </c>
      <c r="AS3634" s="89" t="str">
        <f t="shared" si="690"/>
        <v>1.075</v>
      </c>
      <c r="AT3634" s="89"/>
      <c r="AU3634" s="99">
        <v>1</v>
      </c>
      <c r="AV3634" s="99">
        <v>80</v>
      </c>
      <c r="AW3634" s="99">
        <v>1.0286E-3</v>
      </c>
      <c r="AX3634" s="99">
        <v>334.7414</v>
      </c>
      <c r="AY3634" s="99">
        <v>335.77</v>
      </c>
      <c r="AZ3634" s="99">
        <v>1.075</v>
      </c>
      <c r="BA3634" s="119" t="s">
        <v>8</v>
      </c>
      <c r="BB3634" s="4">
        <v>3634</v>
      </c>
      <c r="BC3634" s="4">
        <v>1</v>
      </c>
    </row>
    <row r="3635" spans="2:55">
      <c r="B3635">
        <v>3634</v>
      </c>
      <c r="C3635" s="192">
        <f t="shared" si="679"/>
        <v>1</v>
      </c>
      <c r="D3635" s="5">
        <f t="shared" si="680"/>
        <v>85</v>
      </c>
      <c r="E3635" s="5" t="str">
        <f t="shared" si="681"/>
        <v>0.001032</v>
      </c>
      <c r="F3635" s="5" t="str">
        <f t="shared" si="682"/>
        <v>355.7</v>
      </c>
      <c r="G3635" s="5" t="str">
        <f t="shared" si="683"/>
        <v>356.8</v>
      </c>
      <c r="H3635" s="5" t="str">
        <f t="shared" si="684"/>
        <v>1.134</v>
      </c>
      <c r="I3635" s="1" t="s">
        <v>8</v>
      </c>
      <c r="AN3635" s="89" t="str">
        <f t="shared" si="685"/>
        <v>1.000</v>
      </c>
      <c r="AO3635" s="89" t="str">
        <f t="shared" si="686"/>
        <v>85.00</v>
      </c>
      <c r="AP3635" s="89" t="str">
        <f t="shared" si="687"/>
        <v>0.001032</v>
      </c>
      <c r="AQ3635" s="89" t="str">
        <f t="shared" si="688"/>
        <v>355.7</v>
      </c>
      <c r="AR3635" s="89" t="str">
        <f t="shared" si="689"/>
        <v>356.8</v>
      </c>
      <c r="AS3635" s="89" t="str">
        <f t="shared" si="690"/>
        <v>1.134</v>
      </c>
      <c r="AT3635" s="89"/>
      <c r="AU3635" s="99">
        <v>1</v>
      </c>
      <c r="AV3635" s="99">
        <v>85</v>
      </c>
      <c r="AW3635" s="99">
        <v>1.0319700000000001E-3</v>
      </c>
      <c r="AX3635" s="99">
        <v>355.71803</v>
      </c>
      <c r="AY3635" s="99">
        <v>356.75</v>
      </c>
      <c r="AZ3635" s="99">
        <v>1.1339999999999999</v>
      </c>
      <c r="BA3635" s="119" t="s">
        <v>8</v>
      </c>
      <c r="BB3635" s="4">
        <v>3635</v>
      </c>
      <c r="BC3635" s="4">
        <v>1</v>
      </c>
    </row>
    <row r="3636" spans="2:55">
      <c r="B3636">
        <v>3635</v>
      </c>
      <c r="C3636" s="192">
        <f t="shared" si="679"/>
        <v>1</v>
      </c>
      <c r="D3636" s="5">
        <f t="shared" si="680"/>
        <v>90</v>
      </c>
      <c r="E3636" s="5" t="str">
        <f t="shared" si="681"/>
        <v>0.001036</v>
      </c>
      <c r="F3636" s="5" t="str">
        <f t="shared" si="682"/>
        <v>376.7</v>
      </c>
      <c r="G3636" s="5" t="str">
        <f t="shared" si="683"/>
        <v>377.8</v>
      </c>
      <c r="H3636" s="5" t="str">
        <f t="shared" si="684"/>
        <v>1.192</v>
      </c>
      <c r="I3636" s="1" t="s">
        <v>8</v>
      </c>
      <c r="AN3636" s="89" t="str">
        <f t="shared" si="685"/>
        <v>1.000</v>
      </c>
      <c r="AO3636" s="89" t="str">
        <f t="shared" si="686"/>
        <v>90.00</v>
      </c>
      <c r="AP3636" s="89" t="str">
        <f t="shared" si="687"/>
        <v>0.001036</v>
      </c>
      <c r="AQ3636" s="89" t="str">
        <f t="shared" si="688"/>
        <v>376.7</v>
      </c>
      <c r="AR3636" s="89" t="str">
        <f t="shared" si="689"/>
        <v>377.8</v>
      </c>
      <c r="AS3636" s="89" t="str">
        <f t="shared" si="690"/>
        <v>1.192</v>
      </c>
      <c r="AT3636" s="89"/>
      <c r="AU3636" s="99">
        <v>1</v>
      </c>
      <c r="AV3636" s="99">
        <v>90</v>
      </c>
      <c r="AW3636" s="99">
        <v>1.0355000000000002E-3</v>
      </c>
      <c r="AX3636" s="99">
        <v>376.72449999999998</v>
      </c>
      <c r="AY3636" s="99">
        <v>377.76</v>
      </c>
      <c r="AZ3636" s="99">
        <v>1.1921999999999999</v>
      </c>
      <c r="BA3636" s="119" t="s">
        <v>8</v>
      </c>
      <c r="BB3636" s="4">
        <v>3636</v>
      </c>
      <c r="BC3636" s="4">
        <v>1</v>
      </c>
    </row>
    <row r="3637" spans="2:55">
      <c r="B3637">
        <v>3636</v>
      </c>
      <c r="C3637" s="192">
        <f t="shared" si="679"/>
        <v>1</v>
      </c>
      <c r="D3637" s="5">
        <f t="shared" si="680"/>
        <v>95</v>
      </c>
      <c r="E3637" s="5" t="str">
        <f t="shared" si="681"/>
        <v>0.001039</v>
      </c>
      <c r="F3637" s="5" t="str">
        <f t="shared" si="682"/>
        <v>397.8</v>
      </c>
      <c r="G3637" s="5" t="str">
        <f t="shared" si="683"/>
        <v>398.8</v>
      </c>
      <c r="H3637" s="5" t="str">
        <f t="shared" si="684"/>
        <v>1.250</v>
      </c>
      <c r="I3637" s="1" t="s">
        <v>8</v>
      </c>
      <c r="AN3637" s="89" t="str">
        <f t="shared" si="685"/>
        <v>1.000</v>
      </c>
      <c r="AO3637" s="89" t="str">
        <f t="shared" si="686"/>
        <v>95.00</v>
      </c>
      <c r="AP3637" s="89" t="str">
        <f t="shared" si="687"/>
        <v>0.001039</v>
      </c>
      <c r="AQ3637" s="89" t="str">
        <f t="shared" si="688"/>
        <v>397.8</v>
      </c>
      <c r="AR3637" s="89" t="str">
        <f t="shared" si="689"/>
        <v>398.8</v>
      </c>
      <c r="AS3637" s="89" t="str">
        <f t="shared" si="690"/>
        <v>1.250</v>
      </c>
      <c r="AT3637" s="89"/>
      <c r="AU3637" s="99">
        <v>1</v>
      </c>
      <c r="AV3637" s="99">
        <v>95</v>
      </c>
      <c r="AW3637" s="99">
        <v>1.0391699999999999E-3</v>
      </c>
      <c r="AX3637" s="99">
        <v>397.75083000000001</v>
      </c>
      <c r="AY3637" s="99">
        <v>398.79</v>
      </c>
      <c r="AZ3637" s="99">
        <v>1.2497</v>
      </c>
      <c r="BA3637" s="119" t="s">
        <v>8</v>
      </c>
      <c r="BB3637" s="4">
        <v>3637</v>
      </c>
      <c r="BC3637" s="4">
        <v>1</v>
      </c>
    </row>
    <row r="3638" spans="2:55">
      <c r="B3638">
        <v>3637</v>
      </c>
      <c r="C3638" s="192">
        <f t="shared" si="679"/>
        <v>1</v>
      </c>
      <c r="D3638" s="5">
        <f t="shared" si="680"/>
        <v>100</v>
      </c>
      <c r="E3638" s="5" t="str">
        <f t="shared" si="681"/>
        <v>0.001043</v>
      </c>
      <c r="F3638" s="5" t="str">
        <f t="shared" si="682"/>
        <v>418.8</v>
      </c>
      <c r="G3638" s="5" t="str">
        <f t="shared" si="683"/>
        <v>419.8</v>
      </c>
      <c r="H3638" s="5" t="str">
        <f t="shared" si="684"/>
        <v>1.307</v>
      </c>
      <c r="I3638" s="1" t="s">
        <v>8</v>
      </c>
      <c r="AN3638" s="89" t="str">
        <f t="shared" si="685"/>
        <v>1.000</v>
      </c>
      <c r="AO3638" s="89" t="str">
        <f t="shared" si="686"/>
        <v>100.0</v>
      </c>
      <c r="AP3638" s="89" t="str">
        <f t="shared" si="687"/>
        <v>0.001043</v>
      </c>
      <c r="AQ3638" s="89" t="str">
        <f t="shared" si="688"/>
        <v>418.8</v>
      </c>
      <c r="AR3638" s="89" t="str">
        <f t="shared" si="689"/>
        <v>419.8</v>
      </c>
      <c r="AS3638" s="89" t="str">
        <f t="shared" si="690"/>
        <v>1.307</v>
      </c>
      <c r="AT3638" s="89"/>
      <c r="AU3638" s="99">
        <v>1</v>
      </c>
      <c r="AV3638" s="99">
        <v>100</v>
      </c>
      <c r="AW3638" s="99">
        <v>1.0429999999999999E-3</v>
      </c>
      <c r="AX3638" s="99">
        <v>418.79699999999997</v>
      </c>
      <c r="AY3638" s="99">
        <v>419.84</v>
      </c>
      <c r="AZ3638" s="99">
        <v>1.3065</v>
      </c>
      <c r="BA3638" s="119" t="s">
        <v>8</v>
      </c>
      <c r="BB3638" s="4">
        <v>3638</v>
      </c>
      <c r="BC3638" s="4">
        <v>1</v>
      </c>
    </row>
    <row r="3639" spans="2:55">
      <c r="B3639">
        <v>3638</v>
      </c>
      <c r="C3639" s="192">
        <f t="shared" si="679"/>
        <v>1</v>
      </c>
      <c r="D3639" s="5">
        <f t="shared" si="680"/>
        <v>105</v>
      </c>
      <c r="E3639" s="5" t="str">
        <f t="shared" si="681"/>
        <v>0.001047</v>
      </c>
      <c r="F3639" s="5" t="str">
        <f t="shared" si="682"/>
        <v>439.9</v>
      </c>
      <c r="G3639" s="5" t="str">
        <f t="shared" si="683"/>
        <v>440.9</v>
      </c>
      <c r="H3639" s="5" t="str">
        <f t="shared" si="684"/>
        <v>1.363</v>
      </c>
      <c r="I3639" s="1" t="s">
        <v>8</v>
      </c>
      <c r="AN3639" s="89" t="str">
        <f t="shared" si="685"/>
        <v>1.000</v>
      </c>
      <c r="AO3639" s="89" t="str">
        <f t="shared" si="686"/>
        <v>105.0</v>
      </c>
      <c r="AP3639" s="89" t="str">
        <f t="shared" si="687"/>
        <v>0.001047</v>
      </c>
      <c r="AQ3639" s="89" t="str">
        <f t="shared" si="688"/>
        <v>439.9</v>
      </c>
      <c r="AR3639" s="89" t="str">
        <f t="shared" si="689"/>
        <v>440.9</v>
      </c>
      <c r="AS3639" s="89" t="str">
        <f t="shared" si="690"/>
        <v>1.363</v>
      </c>
      <c r="AT3639" s="89"/>
      <c r="AU3639" s="99">
        <v>1</v>
      </c>
      <c r="AV3639" s="99">
        <v>105</v>
      </c>
      <c r="AW3639" s="99">
        <v>1.04699E-3</v>
      </c>
      <c r="AX3639" s="99">
        <v>439.87301000000002</v>
      </c>
      <c r="AY3639" s="99">
        <v>440.92</v>
      </c>
      <c r="AZ3639" s="99">
        <v>1.3626</v>
      </c>
      <c r="BA3639" s="119" t="s">
        <v>8</v>
      </c>
      <c r="BB3639" s="4">
        <v>3639</v>
      </c>
      <c r="BC3639" s="4">
        <v>1</v>
      </c>
    </row>
    <row r="3640" spans="2:55">
      <c r="B3640">
        <v>3639</v>
      </c>
      <c r="C3640" s="192">
        <f t="shared" si="679"/>
        <v>1</v>
      </c>
      <c r="D3640" s="5">
        <f t="shared" si="680"/>
        <v>110</v>
      </c>
      <c r="E3640" s="5" t="str">
        <f t="shared" si="681"/>
        <v>0.001051</v>
      </c>
      <c r="F3640" s="5" t="str">
        <f t="shared" si="682"/>
        <v>461.0</v>
      </c>
      <c r="G3640" s="5" t="str">
        <f t="shared" si="683"/>
        <v>462.0</v>
      </c>
      <c r="H3640" s="5" t="str">
        <f t="shared" si="684"/>
        <v>1.418</v>
      </c>
      <c r="I3640" s="1" t="s">
        <v>8</v>
      </c>
      <c r="AN3640" s="89" t="str">
        <f t="shared" si="685"/>
        <v>1.000</v>
      </c>
      <c r="AO3640" s="89" t="str">
        <f t="shared" si="686"/>
        <v>110.0</v>
      </c>
      <c r="AP3640" s="89" t="str">
        <f t="shared" si="687"/>
        <v>0.001051</v>
      </c>
      <c r="AQ3640" s="89" t="str">
        <f t="shared" si="688"/>
        <v>461.0</v>
      </c>
      <c r="AR3640" s="89" t="str">
        <f t="shared" si="689"/>
        <v>462.0</v>
      </c>
      <c r="AS3640" s="89" t="str">
        <f t="shared" si="690"/>
        <v>1.418</v>
      </c>
      <c r="AT3640" s="89"/>
      <c r="AU3640" s="99">
        <v>1</v>
      </c>
      <c r="AV3640" s="99">
        <v>110</v>
      </c>
      <c r="AW3640" s="99">
        <v>1.05112E-3</v>
      </c>
      <c r="AX3640" s="99">
        <v>460.98887999999999</v>
      </c>
      <c r="AY3640" s="99">
        <v>462.04</v>
      </c>
      <c r="AZ3640" s="99">
        <v>1.4180999999999999</v>
      </c>
      <c r="BA3640" s="119" t="s">
        <v>8</v>
      </c>
      <c r="BB3640" s="4">
        <v>3640</v>
      </c>
      <c r="BC3640" s="4">
        <v>1</v>
      </c>
    </row>
    <row r="3641" spans="2:55">
      <c r="B3641">
        <v>3640</v>
      </c>
      <c r="C3641" s="192">
        <f t="shared" si="679"/>
        <v>1</v>
      </c>
      <c r="D3641" s="5">
        <f t="shared" si="680"/>
        <v>115</v>
      </c>
      <c r="E3641" s="5" t="str">
        <f t="shared" si="681"/>
        <v>0.001055</v>
      </c>
      <c r="F3641" s="5" t="str">
        <f t="shared" si="682"/>
        <v>482.1</v>
      </c>
      <c r="G3641" s="5" t="str">
        <f t="shared" si="683"/>
        <v>483.2</v>
      </c>
      <c r="H3641" s="5" t="str">
        <f t="shared" si="684"/>
        <v>1.473</v>
      </c>
      <c r="I3641" s="1" t="s">
        <v>8</v>
      </c>
      <c r="AN3641" s="89" t="str">
        <f t="shared" si="685"/>
        <v>1.000</v>
      </c>
      <c r="AO3641" s="89" t="str">
        <f t="shared" si="686"/>
        <v>115.0</v>
      </c>
      <c r="AP3641" s="89" t="str">
        <f t="shared" si="687"/>
        <v>0.001055</v>
      </c>
      <c r="AQ3641" s="89" t="str">
        <f t="shared" si="688"/>
        <v>482.1</v>
      </c>
      <c r="AR3641" s="89" t="str">
        <f t="shared" si="689"/>
        <v>483.2</v>
      </c>
      <c r="AS3641" s="89" t="str">
        <f t="shared" si="690"/>
        <v>1.473</v>
      </c>
      <c r="AT3641" s="89"/>
      <c r="AU3641" s="99">
        <v>1</v>
      </c>
      <c r="AV3641" s="99">
        <v>115</v>
      </c>
      <c r="AW3641" s="99">
        <v>1.0554200000000001E-3</v>
      </c>
      <c r="AX3641" s="99">
        <v>482.13457999999997</v>
      </c>
      <c r="AY3641" s="99">
        <v>483.19</v>
      </c>
      <c r="AZ3641" s="99">
        <v>1.4729000000000001</v>
      </c>
      <c r="BA3641" s="119" t="s">
        <v>8</v>
      </c>
      <c r="BB3641" s="4">
        <v>3641</v>
      </c>
      <c r="BC3641" s="4">
        <v>1</v>
      </c>
    </row>
    <row r="3642" spans="2:55">
      <c r="B3642">
        <v>3641</v>
      </c>
      <c r="C3642" s="192">
        <f t="shared" si="679"/>
        <v>1</v>
      </c>
      <c r="D3642" s="5">
        <f t="shared" si="680"/>
        <v>120</v>
      </c>
      <c r="E3642" s="5" t="str">
        <f t="shared" si="681"/>
        <v>0.001060</v>
      </c>
      <c r="F3642" s="5" t="str">
        <f t="shared" si="682"/>
        <v>503.3</v>
      </c>
      <c r="G3642" s="5" t="str">
        <f t="shared" si="683"/>
        <v>504.4</v>
      </c>
      <c r="H3642" s="5" t="str">
        <f t="shared" si="684"/>
        <v>1.527</v>
      </c>
      <c r="I3642" s="1" t="s">
        <v>8</v>
      </c>
      <c r="AN3642" s="89" t="str">
        <f t="shared" si="685"/>
        <v>1.000</v>
      </c>
      <c r="AO3642" s="89" t="str">
        <f t="shared" si="686"/>
        <v>120.0</v>
      </c>
      <c r="AP3642" s="89" t="str">
        <f t="shared" si="687"/>
        <v>0.001060</v>
      </c>
      <c r="AQ3642" s="89" t="str">
        <f t="shared" si="688"/>
        <v>503.3</v>
      </c>
      <c r="AR3642" s="89" t="str">
        <f t="shared" si="689"/>
        <v>504.4</v>
      </c>
      <c r="AS3642" s="89" t="str">
        <f t="shared" si="690"/>
        <v>1.527</v>
      </c>
      <c r="AT3642" s="89"/>
      <c r="AU3642" s="99">
        <v>1</v>
      </c>
      <c r="AV3642" s="99">
        <v>120</v>
      </c>
      <c r="AW3642" s="99">
        <v>1.0598700000000001E-3</v>
      </c>
      <c r="AX3642" s="99">
        <v>503.32013000000001</v>
      </c>
      <c r="AY3642" s="99">
        <v>504.38</v>
      </c>
      <c r="AZ3642" s="99">
        <v>1.5271999999999999</v>
      </c>
      <c r="BA3642" s="119" t="s">
        <v>8</v>
      </c>
      <c r="BB3642" s="4">
        <v>3642</v>
      </c>
      <c r="BC3642" s="4">
        <v>1</v>
      </c>
    </row>
    <row r="3643" spans="2:55">
      <c r="B3643">
        <v>3642</v>
      </c>
      <c r="C3643" s="192">
        <f t="shared" si="679"/>
        <v>1</v>
      </c>
      <c r="D3643" s="5">
        <f t="shared" si="680"/>
        <v>125</v>
      </c>
      <c r="E3643" s="5" t="str">
        <f t="shared" si="681"/>
        <v>0.001064</v>
      </c>
      <c r="F3643" s="5" t="str">
        <f t="shared" si="682"/>
        <v>524.5</v>
      </c>
      <c r="G3643" s="5" t="str">
        <f t="shared" si="683"/>
        <v>525.6</v>
      </c>
      <c r="H3643" s="5" t="str">
        <f t="shared" si="684"/>
        <v>1.581</v>
      </c>
      <c r="I3643" s="1" t="s">
        <v>8</v>
      </c>
      <c r="AN3643" s="89" t="str">
        <f t="shared" si="685"/>
        <v>1.000</v>
      </c>
      <c r="AO3643" s="89" t="str">
        <f t="shared" si="686"/>
        <v>125.0</v>
      </c>
      <c r="AP3643" s="89" t="str">
        <f t="shared" si="687"/>
        <v>0.001064</v>
      </c>
      <c r="AQ3643" s="89" t="str">
        <f t="shared" si="688"/>
        <v>524.5</v>
      </c>
      <c r="AR3643" s="89" t="str">
        <f t="shared" si="689"/>
        <v>525.6</v>
      </c>
      <c r="AS3643" s="89" t="str">
        <f t="shared" si="690"/>
        <v>1.581</v>
      </c>
      <c r="AT3643" s="89"/>
      <c r="AU3643" s="99">
        <v>1</v>
      </c>
      <c r="AV3643" s="99">
        <v>125</v>
      </c>
      <c r="AW3643" s="99">
        <v>1.06449E-3</v>
      </c>
      <c r="AX3643" s="99">
        <v>524.53551000000004</v>
      </c>
      <c r="AY3643" s="99">
        <v>525.6</v>
      </c>
      <c r="AZ3643" s="99">
        <v>1.5808</v>
      </c>
      <c r="BA3643" s="119" t="s">
        <v>8</v>
      </c>
      <c r="BB3643" s="4">
        <v>3643</v>
      </c>
      <c r="BC3643" s="4">
        <v>1</v>
      </c>
    </row>
    <row r="3644" spans="2:55">
      <c r="B3644">
        <v>3643</v>
      </c>
      <c r="C3644" s="192">
        <f t="shared" si="679"/>
        <v>1</v>
      </c>
      <c r="D3644" s="5">
        <f t="shared" si="680"/>
        <v>130</v>
      </c>
      <c r="E3644" s="5" t="str">
        <f t="shared" si="681"/>
        <v>0.001069</v>
      </c>
      <c r="F3644" s="5" t="str">
        <f t="shared" si="682"/>
        <v>545.8</v>
      </c>
      <c r="G3644" s="5" t="str">
        <f t="shared" si="683"/>
        <v>546.9</v>
      </c>
      <c r="H3644" s="5" t="str">
        <f t="shared" si="684"/>
        <v>1.634</v>
      </c>
      <c r="I3644" s="1" t="s">
        <v>8</v>
      </c>
      <c r="AN3644" s="89" t="str">
        <f t="shared" si="685"/>
        <v>1.000</v>
      </c>
      <c r="AO3644" s="89" t="str">
        <f t="shared" si="686"/>
        <v>130.0</v>
      </c>
      <c r="AP3644" s="89" t="str">
        <f t="shared" si="687"/>
        <v>0.001069</v>
      </c>
      <c r="AQ3644" s="89" t="str">
        <f t="shared" si="688"/>
        <v>545.8</v>
      </c>
      <c r="AR3644" s="89" t="str">
        <f t="shared" si="689"/>
        <v>546.9</v>
      </c>
      <c r="AS3644" s="89" t="str">
        <f t="shared" si="690"/>
        <v>1.634</v>
      </c>
      <c r="AT3644" s="89"/>
      <c r="AU3644" s="99">
        <v>1</v>
      </c>
      <c r="AV3644" s="99">
        <v>130</v>
      </c>
      <c r="AW3644" s="99">
        <v>1.06927E-3</v>
      </c>
      <c r="AX3644" s="99">
        <v>545.81073000000004</v>
      </c>
      <c r="AY3644" s="99">
        <v>546.88</v>
      </c>
      <c r="AZ3644" s="99">
        <v>1.6338999999999999</v>
      </c>
      <c r="BA3644" s="119" t="s">
        <v>8</v>
      </c>
      <c r="BB3644" s="4">
        <v>3644</v>
      </c>
      <c r="BC3644" s="4">
        <v>1</v>
      </c>
    </row>
    <row r="3645" spans="2:55">
      <c r="B3645">
        <v>3644</v>
      </c>
      <c r="C3645" s="192">
        <f t="shared" si="679"/>
        <v>1</v>
      </c>
      <c r="D3645" s="5">
        <f t="shared" si="680"/>
        <v>135</v>
      </c>
      <c r="E3645" s="5" t="str">
        <f t="shared" si="681"/>
        <v>0.001074</v>
      </c>
      <c r="F3645" s="5" t="str">
        <f t="shared" si="682"/>
        <v>567.1</v>
      </c>
      <c r="G3645" s="5" t="str">
        <f t="shared" si="683"/>
        <v>568.2</v>
      </c>
      <c r="H3645" s="5" t="str">
        <f t="shared" si="684"/>
        <v>1.687</v>
      </c>
      <c r="I3645" s="1" t="s">
        <v>8</v>
      </c>
      <c r="AN3645" s="89" t="str">
        <f t="shared" si="685"/>
        <v>1.000</v>
      </c>
      <c r="AO3645" s="89" t="str">
        <f t="shared" si="686"/>
        <v>135.0</v>
      </c>
      <c r="AP3645" s="89" t="str">
        <f t="shared" si="687"/>
        <v>0.001074</v>
      </c>
      <c r="AQ3645" s="89" t="str">
        <f t="shared" si="688"/>
        <v>567.1</v>
      </c>
      <c r="AR3645" s="89" t="str">
        <f t="shared" si="689"/>
        <v>568.2</v>
      </c>
      <c r="AS3645" s="89" t="str">
        <f t="shared" si="690"/>
        <v>1.687</v>
      </c>
      <c r="AT3645" s="89"/>
      <c r="AU3645" s="99">
        <v>1</v>
      </c>
      <c r="AV3645" s="99">
        <v>135</v>
      </c>
      <c r="AW3645" s="99">
        <v>1.07423E-3</v>
      </c>
      <c r="AX3645" s="99">
        <v>567.1257700000001</v>
      </c>
      <c r="AY3645" s="99">
        <v>568.20000000000005</v>
      </c>
      <c r="AZ3645" s="99">
        <v>1.6865000000000001</v>
      </c>
      <c r="BA3645" s="119" t="s">
        <v>8</v>
      </c>
      <c r="BB3645" s="4">
        <v>3645</v>
      </c>
      <c r="BC3645" s="4">
        <v>1</v>
      </c>
    </row>
    <row r="3646" spans="2:55">
      <c r="B3646">
        <v>3645</v>
      </c>
      <c r="C3646" s="192">
        <f t="shared" si="679"/>
        <v>1</v>
      </c>
      <c r="D3646" s="5">
        <f t="shared" si="680"/>
        <v>140</v>
      </c>
      <c r="E3646" s="5" t="str">
        <f t="shared" si="681"/>
        <v>0.001079</v>
      </c>
      <c r="F3646" s="5" t="str">
        <f t="shared" si="682"/>
        <v>588.5</v>
      </c>
      <c r="G3646" s="5" t="str">
        <f t="shared" si="683"/>
        <v>589.6</v>
      </c>
      <c r="H3646" s="5" t="str">
        <f t="shared" si="684"/>
        <v>1.739</v>
      </c>
      <c r="I3646" s="1" t="s">
        <v>8</v>
      </c>
      <c r="AN3646" s="89" t="str">
        <f t="shared" si="685"/>
        <v>1.000</v>
      </c>
      <c r="AO3646" s="89" t="str">
        <f t="shared" si="686"/>
        <v>140.0</v>
      </c>
      <c r="AP3646" s="89" t="str">
        <f t="shared" si="687"/>
        <v>0.001079</v>
      </c>
      <c r="AQ3646" s="89" t="str">
        <f t="shared" si="688"/>
        <v>588.5</v>
      </c>
      <c r="AR3646" s="89" t="str">
        <f t="shared" si="689"/>
        <v>589.6</v>
      </c>
      <c r="AS3646" s="89" t="str">
        <f t="shared" si="690"/>
        <v>1.739</v>
      </c>
      <c r="AT3646" s="89"/>
      <c r="AU3646" s="99">
        <v>1</v>
      </c>
      <c r="AV3646" s="99">
        <v>140</v>
      </c>
      <c r="AW3646" s="99">
        <v>1.07935E-3</v>
      </c>
      <c r="AX3646" s="99">
        <v>588.50065000000006</v>
      </c>
      <c r="AY3646" s="99">
        <v>589.58000000000004</v>
      </c>
      <c r="AZ3646" s="99">
        <v>1.7385999999999999</v>
      </c>
      <c r="BA3646" s="119" t="s">
        <v>8</v>
      </c>
      <c r="BB3646" s="4">
        <v>3646</v>
      </c>
      <c r="BC3646" s="4">
        <v>1</v>
      </c>
    </row>
    <row r="3647" spans="2:55">
      <c r="B3647">
        <v>3646</v>
      </c>
      <c r="C3647" s="192">
        <f t="shared" si="679"/>
        <v>1</v>
      </c>
      <c r="D3647" s="5">
        <f t="shared" si="680"/>
        <v>145</v>
      </c>
      <c r="E3647" s="5" t="str">
        <f t="shared" si="681"/>
        <v>0.001085</v>
      </c>
      <c r="F3647" s="5" t="str">
        <f t="shared" si="682"/>
        <v>609.9</v>
      </c>
      <c r="G3647" s="5" t="str">
        <f t="shared" si="683"/>
        <v>611.0</v>
      </c>
      <c r="H3647" s="5" t="str">
        <f t="shared" si="684"/>
        <v>1.790</v>
      </c>
      <c r="I3647" s="1" t="s">
        <v>8</v>
      </c>
      <c r="AN3647" s="89" t="str">
        <f t="shared" si="685"/>
        <v>1.000</v>
      </c>
      <c r="AO3647" s="89" t="str">
        <f t="shared" si="686"/>
        <v>145.0</v>
      </c>
      <c r="AP3647" s="89" t="str">
        <f t="shared" si="687"/>
        <v>0.001085</v>
      </c>
      <c r="AQ3647" s="89" t="str">
        <f t="shared" si="688"/>
        <v>609.9</v>
      </c>
      <c r="AR3647" s="89" t="str">
        <f t="shared" si="689"/>
        <v>611.0</v>
      </c>
      <c r="AS3647" s="89" t="str">
        <f t="shared" si="690"/>
        <v>1.790</v>
      </c>
      <c r="AT3647" s="89"/>
      <c r="AU3647" s="99">
        <v>1</v>
      </c>
      <c r="AV3647" s="99">
        <v>145</v>
      </c>
      <c r="AW3647" s="99">
        <v>1.0846599999999999E-3</v>
      </c>
      <c r="AX3647" s="99">
        <v>609.92534000000001</v>
      </c>
      <c r="AY3647" s="99">
        <v>611.01</v>
      </c>
      <c r="AZ3647" s="99">
        <v>1.7901</v>
      </c>
      <c r="BA3647" s="119" t="s">
        <v>8</v>
      </c>
      <c r="BB3647" s="4">
        <v>3647</v>
      </c>
      <c r="BC3647" s="4">
        <v>1</v>
      </c>
    </row>
    <row r="3648" spans="2:55">
      <c r="B3648">
        <v>3647</v>
      </c>
      <c r="C3648" s="192">
        <f t="shared" si="679"/>
        <v>1</v>
      </c>
      <c r="D3648" s="5">
        <f t="shared" si="680"/>
        <v>150</v>
      </c>
      <c r="E3648" s="5" t="str">
        <f t="shared" si="681"/>
        <v>0.001090</v>
      </c>
      <c r="F3648" s="5" t="str">
        <f t="shared" si="682"/>
        <v>631.4</v>
      </c>
      <c r="G3648" s="5" t="str">
        <f t="shared" si="683"/>
        <v>632.5</v>
      </c>
      <c r="H3648" s="5" t="str">
        <f t="shared" si="684"/>
        <v>1.841</v>
      </c>
      <c r="I3648" s="1" t="s">
        <v>8</v>
      </c>
      <c r="AN3648" s="89" t="str">
        <f t="shared" si="685"/>
        <v>1.000</v>
      </c>
      <c r="AO3648" s="89" t="str">
        <f t="shared" si="686"/>
        <v>150.0</v>
      </c>
      <c r="AP3648" s="89" t="str">
        <f t="shared" si="687"/>
        <v>0.001090</v>
      </c>
      <c r="AQ3648" s="89" t="str">
        <f t="shared" si="688"/>
        <v>631.4</v>
      </c>
      <c r="AR3648" s="89" t="str">
        <f t="shared" si="689"/>
        <v>632.5</v>
      </c>
      <c r="AS3648" s="89" t="str">
        <f t="shared" si="690"/>
        <v>1.841</v>
      </c>
      <c r="AT3648" s="89"/>
      <c r="AU3648" s="99">
        <v>1</v>
      </c>
      <c r="AV3648" s="99">
        <v>150</v>
      </c>
      <c r="AW3648" s="99">
        <v>1.09015E-3</v>
      </c>
      <c r="AX3648" s="99">
        <v>631.40985000000001</v>
      </c>
      <c r="AY3648" s="99">
        <v>632.5</v>
      </c>
      <c r="AZ3648" s="99">
        <v>1.8411999999999999</v>
      </c>
      <c r="BA3648" s="119" t="s">
        <v>8</v>
      </c>
      <c r="BB3648" s="4">
        <v>3648</v>
      </c>
      <c r="BC3648" s="4">
        <v>1</v>
      </c>
    </row>
    <row r="3649" spans="2:55">
      <c r="B3649">
        <v>3648</v>
      </c>
      <c r="C3649" s="192">
        <f t="shared" si="679"/>
        <v>1</v>
      </c>
      <c r="D3649" s="5">
        <f t="shared" si="680"/>
        <v>155</v>
      </c>
      <c r="E3649" s="5" t="str">
        <f t="shared" si="681"/>
        <v>0.001096</v>
      </c>
      <c r="F3649" s="5" t="str">
        <f t="shared" si="682"/>
        <v>653.0</v>
      </c>
      <c r="G3649" s="5" t="str">
        <f t="shared" si="683"/>
        <v>654.1</v>
      </c>
      <c r="H3649" s="5" t="str">
        <f t="shared" si="684"/>
        <v>1.892</v>
      </c>
      <c r="I3649" s="1" t="s">
        <v>8</v>
      </c>
      <c r="AN3649" s="89" t="str">
        <f t="shared" si="685"/>
        <v>1.000</v>
      </c>
      <c r="AO3649" s="89" t="str">
        <f t="shared" si="686"/>
        <v>155.0</v>
      </c>
      <c r="AP3649" s="89" t="str">
        <f t="shared" si="687"/>
        <v>0.001096</v>
      </c>
      <c r="AQ3649" s="89" t="str">
        <f t="shared" si="688"/>
        <v>653.0</v>
      </c>
      <c r="AR3649" s="89" t="str">
        <f t="shared" si="689"/>
        <v>654.1</v>
      </c>
      <c r="AS3649" s="89" t="str">
        <f t="shared" si="690"/>
        <v>1.892</v>
      </c>
      <c r="AT3649" s="89"/>
      <c r="AU3649" s="99">
        <v>1</v>
      </c>
      <c r="AV3649" s="99">
        <v>155</v>
      </c>
      <c r="AW3649" s="99">
        <v>1.0958300000000001E-3</v>
      </c>
      <c r="AX3649" s="99">
        <v>652.96416999999997</v>
      </c>
      <c r="AY3649" s="99">
        <v>654.05999999999995</v>
      </c>
      <c r="AZ3649" s="99">
        <v>1.8918999999999999</v>
      </c>
      <c r="BA3649" s="119" t="s">
        <v>8</v>
      </c>
      <c r="BB3649" s="4">
        <v>3649</v>
      </c>
      <c r="BC3649" s="4">
        <v>1</v>
      </c>
    </row>
    <row r="3650" spans="2:55">
      <c r="B3650">
        <v>3649</v>
      </c>
      <c r="C3650" s="192">
        <f t="shared" si="679"/>
        <v>1</v>
      </c>
      <c r="D3650" s="5">
        <f t="shared" si="680"/>
        <v>160</v>
      </c>
      <c r="E3650" s="5" t="str">
        <f t="shared" si="681"/>
        <v>0.001102</v>
      </c>
      <c r="F3650" s="5" t="str">
        <f t="shared" si="682"/>
        <v>674.6</v>
      </c>
      <c r="G3650" s="5" t="str">
        <f t="shared" si="683"/>
        <v>675.7</v>
      </c>
      <c r="H3650" s="5" t="str">
        <f t="shared" si="684"/>
        <v>1.942</v>
      </c>
      <c r="I3650" s="1" t="s">
        <v>8</v>
      </c>
      <c r="AN3650" s="89" t="str">
        <f t="shared" si="685"/>
        <v>1.000</v>
      </c>
      <c r="AO3650" s="89" t="str">
        <f t="shared" si="686"/>
        <v>160.0</v>
      </c>
      <c r="AP3650" s="89" t="str">
        <f t="shared" si="687"/>
        <v>0.001102</v>
      </c>
      <c r="AQ3650" s="89" t="str">
        <f t="shared" si="688"/>
        <v>674.6</v>
      </c>
      <c r="AR3650" s="89" t="str">
        <f t="shared" si="689"/>
        <v>675.7</v>
      </c>
      <c r="AS3650" s="89" t="str">
        <f t="shared" si="690"/>
        <v>1.942</v>
      </c>
      <c r="AT3650" s="89"/>
      <c r="AU3650" s="99">
        <v>1</v>
      </c>
      <c r="AV3650" s="99">
        <v>160</v>
      </c>
      <c r="AW3650" s="99">
        <v>1.1017099999999999E-3</v>
      </c>
      <c r="AX3650" s="99">
        <v>674.59829000000002</v>
      </c>
      <c r="AY3650" s="99">
        <v>675.7</v>
      </c>
      <c r="AZ3650" s="99">
        <v>1.9420999999999999</v>
      </c>
      <c r="BA3650" s="119" t="s">
        <v>8</v>
      </c>
      <c r="BB3650" s="4">
        <v>3650</v>
      </c>
      <c r="BC3650" s="4">
        <v>1</v>
      </c>
    </row>
    <row r="3651" spans="2:55">
      <c r="B3651">
        <v>3650</v>
      </c>
      <c r="C3651" s="192">
        <f t="shared" si="679"/>
        <v>1</v>
      </c>
      <c r="D3651" s="5">
        <f t="shared" si="680"/>
        <v>165</v>
      </c>
      <c r="E3651" s="5" t="str">
        <f t="shared" si="681"/>
        <v>0.001108</v>
      </c>
      <c r="F3651" s="5" t="str">
        <f t="shared" si="682"/>
        <v>696.3</v>
      </c>
      <c r="G3651" s="5" t="str">
        <f t="shared" si="683"/>
        <v>697.4</v>
      </c>
      <c r="H3651" s="5" t="str">
        <f t="shared" si="684"/>
        <v>1.992</v>
      </c>
      <c r="I3651" s="1" t="s">
        <v>8</v>
      </c>
      <c r="AN3651" s="89" t="str">
        <f t="shared" si="685"/>
        <v>1.000</v>
      </c>
      <c r="AO3651" s="89" t="str">
        <f t="shared" si="686"/>
        <v>165.0</v>
      </c>
      <c r="AP3651" s="89" t="str">
        <f t="shared" si="687"/>
        <v>0.001108</v>
      </c>
      <c r="AQ3651" s="89" t="str">
        <f t="shared" si="688"/>
        <v>696.3</v>
      </c>
      <c r="AR3651" s="89" t="str">
        <f t="shared" si="689"/>
        <v>697.4</v>
      </c>
      <c r="AS3651" s="89" t="str">
        <f t="shared" si="690"/>
        <v>1.992</v>
      </c>
      <c r="AT3651" s="89"/>
      <c r="AU3651" s="99">
        <v>1</v>
      </c>
      <c r="AV3651" s="99">
        <v>165</v>
      </c>
      <c r="AW3651" s="99">
        <v>1.1077999999999999E-3</v>
      </c>
      <c r="AX3651" s="99">
        <v>696.30219999999997</v>
      </c>
      <c r="AY3651" s="99">
        <v>697.41</v>
      </c>
      <c r="AZ3651" s="99">
        <v>1.9919</v>
      </c>
      <c r="BA3651" s="119" t="s">
        <v>8</v>
      </c>
      <c r="BB3651" s="4">
        <v>3651</v>
      </c>
      <c r="BC3651" s="4">
        <v>1</v>
      </c>
    </row>
    <row r="3652" spans="2:55">
      <c r="B3652">
        <v>3651</v>
      </c>
      <c r="C3652" s="192">
        <f t="shared" si="679"/>
        <v>1</v>
      </c>
      <c r="D3652" s="5">
        <f t="shared" si="680"/>
        <v>170</v>
      </c>
      <c r="E3652" s="5" t="str">
        <f t="shared" si="681"/>
        <v>0.001114</v>
      </c>
      <c r="F3652" s="5" t="str">
        <f t="shared" si="682"/>
        <v>718.1</v>
      </c>
      <c r="G3652" s="5" t="str">
        <f t="shared" si="683"/>
        <v>719.2</v>
      </c>
      <c r="H3652" s="5" t="str">
        <f t="shared" si="684"/>
        <v>2.041</v>
      </c>
      <c r="I3652" s="1" t="s">
        <v>8</v>
      </c>
      <c r="AN3652" s="89" t="str">
        <f t="shared" si="685"/>
        <v>1.000</v>
      </c>
      <c r="AO3652" s="89" t="str">
        <f t="shared" si="686"/>
        <v>170.0</v>
      </c>
      <c r="AP3652" s="89" t="str">
        <f t="shared" si="687"/>
        <v>0.001114</v>
      </c>
      <c r="AQ3652" s="89" t="str">
        <f t="shared" si="688"/>
        <v>718.1</v>
      </c>
      <c r="AR3652" s="89" t="str">
        <f t="shared" si="689"/>
        <v>719.2</v>
      </c>
      <c r="AS3652" s="89" t="str">
        <f t="shared" si="690"/>
        <v>2.041</v>
      </c>
      <c r="AT3652" s="89"/>
      <c r="AU3652" s="99">
        <v>1</v>
      </c>
      <c r="AV3652" s="99">
        <v>170</v>
      </c>
      <c r="AW3652" s="99">
        <v>1.1141E-3</v>
      </c>
      <c r="AX3652" s="99">
        <v>718.08590000000004</v>
      </c>
      <c r="AY3652" s="99">
        <v>719.2</v>
      </c>
      <c r="AZ3652" s="99">
        <v>2.0413999999999999</v>
      </c>
      <c r="BA3652" s="119" t="s">
        <v>8</v>
      </c>
      <c r="BB3652" s="4">
        <v>3652</v>
      </c>
      <c r="BC3652" s="4">
        <v>1</v>
      </c>
    </row>
    <row r="3653" spans="2:55">
      <c r="B3653">
        <v>3652</v>
      </c>
      <c r="C3653" s="192">
        <f t="shared" si="679"/>
        <v>1</v>
      </c>
      <c r="D3653" s="5">
        <f t="shared" si="680"/>
        <v>175</v>
      </c>
      <c r="E3653" s="5" t="str">
        <f t="shared" si="681"/>
        <v>0.001121</v>
      </c>
      <c r="F3653" s="5" t="str">
        <f t="shared" si="682"/>
        <v>740.0</v>
      </c>
      <c r="G3653" s="5" t="str">
        <f t="shared" si="683"/>
        <v>741.1</v>
      </c>
      <c r="H3653" s="5" t="str">
        <f t="shared" si="684"/>
        <v>2.091</v>
      </c>
      <c r="I3653" s="1" t="s">
        <v>8</v>
      </c>
      <c r="AN3653" s="89" t="str">
        <f t="shared" si="685"/>
        <v>1.000</v>
      </c>
      <c r="AO3653" s="89" t="str">
        <f t="shared" si="686"/>
        <v>175.0</v>
      </c>
      <c r="AP3653" s="89" t="str">
        <f t="shared" si="687"/>
        <v>0.001121</v>
      </c>
      <c r="AQ3653" s="89" t="str">
        <f t="shared" si="688"/>
        <v>740.0</v>
      </c>
      <c r="AR3653" s="89" t="str">
        <f t="shared" si="689"/>
        <v>741.1</v>
      </c>
      <c r="AS3653" s="89" t="str">
        <f t="shared" si="690"/>
        <v>2.091</v>
      </c>
      <c r="AT3653" s="89"/>
      <c r="AU3653" s="99">
        <v>1</v>
      </c>
      <c r="AV3653" s="99">
        <v>175</v>
      </c>
      <c r="AW3653" s="99">
        <v>1.1206300000000001E-3</v>
      </c>
      <c r="AX3653" s="99">
        <v>739.95937000000004</v>
      </c>
      <c r="AY3653" s="99">
        <v>741.08</v>
      </c>
      <c r="AZ3653" s="99">
        <v>2.0905</v>
      </c>
      <c r="BA3653" s="119" t="s">
        <v>8</v>
      </c>
      <c r="BB3653" s="4">
        <v>3653</v>
      </c>
      <c r="BC3653" s="4">
        <v>1</v>
      </c>
    </row>
    <row r="3654" spans="2:55">
      <c r="B3654">
        <v>3653</v>
      </c>
      <c r="C3654" s="192">
        <f t="shared" si="679"/>
        <v>1</v>
      </c>
      <c r="D3654" s="5">
        <f t="shared" si="680"/>
        <v>179.9</v>
      </c>
      <c r="E3654" s="5" t="str">
        <f t="shared" si="681"/>
        <v>0.001127</v>
      </c>
      <c r="F3654" s="5" t="str">
        <f t="shared" si="682"/>
        <v>761.4</v>
      </c>
      <c r="G3654" s="5" t="str">
        <f t="shared" si="683"/>
        <v>762.5</v>
      </c>
      <c r="H3654" s="5" t="str">
        <f t="shared" si="684"/>
        <v>2.138</v>
      </c>
      <c r="I3654" s="1" t="s">
        <v>10</v>
      </c>
      <c r="AN3654" s="89" t="str">
        <f t="shared" si="685"/>
        <v>1.000</v>
      </c>
      <c r="AO3654" s="89" t="str">
        <f t="shared" si="686"/>
        <v>179.9</v>
      </c>
      <c r="AP3654" s="89" t="str">
        <f t="shared" si="687"/>
        <v>0.001127</v>
      </c>
      <c r="AQ3654" s="89" t="str">
        <f t="shared" si="688"/>
        <v>761.4</v>
      </c>
      <c r="AR3654" s="89" t="str">
        <f t="shared" si="689"/>
        <v>762.5</v>
      </c>
      <c r="AS3654" s="89" t="str">
        <f t="shared" si="690"/>
        <v>2.138</v>
      </c>
      <c r="AT3654" s="89"/>
      <c r="AU3654" s="99">
        <v>1</v>
      </c>
      <c r="AV3654" s="99">
        <v>179.87799999999999</v>
      </c>
      <c r="AW3654" s="99">
        <v>1.1272299999999999E-3</v>
      </c>
      <c r="AX3654" s="99">
        <v>761.39276999999993</v>
      </c>
      <c r="AY3654" s="99">
        <v>762.52</v>
      </c>
      <c r="AZ3654" s="99">
        <v>2.1381000000000001</v>
      </c>
      <c r="BA3654" s="119" t="s">
        <v>10</v>
      </c>
      <c r="BB3654" s="4">
        <v>3654</v>
      </c>
      <c r="BC3654" s="4">
        <v>1</v>
      </c>
    </row>
    <row r="3655" spans="2:55">
      <c r="B3655">
        <v>3654</v>
      </c>
      <c r="C3655" s="192">
        <f t="shared" si="679"/>
        <v>1</v>
      </c>
      <c r="D3655" s="5">
        <f t="shared" si="680"/>
        <v>179.9</v>
      </c>
      <c r="E3655" s="5" t="str">
        <f t="shared" si="681"/>
        <v>0.1944</v>
      </c>
      <c r="F3655" s="5" t="str">
        <f t="shared" si="682"/>
        <v>2583</v>
      </c>
      <c r="G3655" s="5" t="str">
        <f t="shared" si="683"/>
        <v>2777</v>
      </c>
      <c r="H3655" s="5" t="str">
        <f t="shared" si="684"/>
        <v>6.585</v>
      </c>
      <c r="I3655" s="1" t="s">
        <v>11</v>
      </c>
      <c r="AN3655" s="89" t="str">
        <f t="shared" si="685"/>
        <v>1.000</v>
      </c>
      <c r="AO3655" s="89" t="str">
        <f t="shared" si="686"/>
        <v>179.9</v>
      </c>
      <c r="AP3655" s="89" t="str">
        <f t="shared" si="687"/>
        <v>0.1944</v>
      </c>
      <c r="AQ3655" s="89" t="str">
        <f t="shared" si="688"/>
        <v>2583</v>
      </c>
      <c r="AR3655" s="89" t="str">
        <f t="shared" si="689"/>
        <v>2777</v>
      </c>
      <c r="AS3655" s="89" t="str">
        <f t="shared" si="690"/>
        <v>6.585</v>
      </c>
      <c r="AT3655" s="89"/>
      <c r="AU3655" s="99">
        <v>1</v>
      </c>
      <c r="AV3655" s="99">
        <v>179.87799999999999</v>
      </c>
      <c r="AW3655" s="99">
        <v>0.19436</v>
      </c>
      <c r="AX3655" s="99">
        <v>2582.7399999999998</v>
      </c>
      <c r="AY3655" s="99">
        <v>2777.1</v>
      </c>
      <c r="AZ3655" s="99">
        <v>6.585</v>
      </c>
      <c r="BA3655" s="119" t="s">
        <v>11</v>
      </c>
      <c r="BB3655" s="4">
        <v>3655</v>
      </c>
      <c r="BC3655" s="4">
        <v>1</v>
      </c>
    </row>
    <row r="3656" spans="2:55">
      <c r="B3656">
        <v>3655</v>
      </c>
      <c r="C3656" s="192">
        <f t="shared" si="679"/>
        <v>1</v>
      </c>
      <c r="D3656" s="5">
        <f t="shared" si="680"/>
        <v>180</v>
      </c>
      <c r="E3656" s="5" t="str">
        <f t="shared" si="681"/>
        <v>0.1944</v>
      </c>
      <c r="F3656" s="5" t="str">
        <f t="shared" si="682"/>
        <v>2583</v>
      </c>
      <c r="G3656" s="5" t="str">
        <f t="shared" si="683"/>
        <v>2777</v>
      </c>
      <c r="H3656" s="5" t="str">
        <f t="shared" si="684"/>
        <v>6.586</v>
      </c>
      <c r="I3656" s="1" t="s">
        <v>9</v>
      </c>
      <c r="AN3656" s="89" t="str">
        <f t="shared" si="685"/>
        <v>1.000</v>
      </c>
      <c r="AO3656" s="89" t="str">
        <f t="shared" si="686"/>
        <v>180.0</v>
      </c>
      <c r="AP3656" s="89" t="str">
        <f t="shared" si="687"/>
        <v>0.1944</v>
      </c>
      <c r="AQ3656" s="89" t="str">
        <f t="shared" si="688"/>
        <v>2583</v>
      </c>
      <c r="AR3656" s="89" t="str">
        <f t="shared" si="689"/>
        <v>2777</v>
      </c>
      <c r="AS3656" s="89" t="str">
        <f t="shared" si="690"/>
        <v>6.586</v>
      </c>
      <c r="AT3656" s="89"/>
      <c r="AU3656" s="99">
        <v>1</v>
      </c>
      <c r="AV3656" s="99">
        <v>180</v>
      </c>
      <c r="AW3656" s="99">
        <v>0.19444</v>
      </c>
      <c r="AX3656" s="99">
        <v>2582.96</v>
      </c>
      <c r="AY3656" s="99">
        <v>2777.4</v>
      </c>
      <c r="AZ3656" s="99">
        <v>6.5857000000000001</v>
      </c>
      <c r="BA3656" s="119" t="s">
        <v>9</v>
      </c>
      <c r="BB3656" s="4">
        <v>3656</v>
      </c>
      <c r="BC3656" s="4">
        <v>1</v>
      </c>
    </row>
    <row r="3657" spans="2:55">
      <c r="B3657">
        <v>3656</v>
      </c>
      <c r="C3657" s="192">
        <f t="shared" si="679"/>
        <v>1</v>
      </c>
      <c r="D3657" s="5">
        <f t="shared" si="680"/>
        <v>185</v>
      </c>
      <c r="E3657" s="5" t="str">
        <f t="shared" si="681"/>
        <v>0.1974</v>
      </c>
      <c r="F3657" s="5" t="str">
        <f t="shared" si="682"/>
        <v>2593</v>
      </c>
      <c r="G3657" s="5" t="str">
        <f t="shared" si="683"/>
        <v>2791</v>
      </c>
      <c r="H3657" s="5" t="str">
        <f t="shared" si="684"/>
        <v>6.615</v>
      </c>
      <c r="I3657" s="1" t="s">
        <v>9</v>
      </c>
      <c r="AN3657" s="89" t="str">
        <f t="shared" si="685"/>
        <v>1.000</v>
      </c>
      <c r="AO3657" s="89" t="str">
        <f t="shared" si="686"/>
        <v>185.0</v>
      </c>
      <c r="AP3657" s="89" t="str">
        <f t="shared" si="687"/>
        <v>0.1974</v>
      </c>
      <c r="AQ3657" s="89" t="str">
        <f t="shared" si="688"/>
        <v>2593</v>
      </c>
      <c r="AR3657" s="89" t="str">
        <f t="shared" si="689"/>
        <v>2791</v>
      </c>
      <c r="AS3657" s="89" t="str">
        <f t="shared" si="690"/>
        <v>6.615</v>
      </c>
      <c r="AT3657" s="89"/>
      <c r="AU3657" s="99">
        <v>1</v>
      </c>
      <c r="AV3657" s="99">
        <v>185</v>
      </c>
      <c r="AW3657" s="99">
        <v>0.19741999999999998</v>
      </c>
      <c r="AX3657" s="99">
        <v>2593.2799999999997</v>
      </c>
      <c r="AY3657" s="99">
        <v>2790.7</v>
      </c>
      <c r="AZ3657" s="99">
        <v>6.6147999999999998</v>
      </c>
      <c r="BA3657" s="119" t="s">
        <v>9</v>
      </c>
      <c r="BB3657" s="4">
        <v>3657</v>
      </c>
      <c r="BC3657" s="4">
        <v>1</v>
      </c>
    </row>
    <row r="3658" spans="2:55">
      <c r="B3658">
        <v>3657</v>
      </c>
      <c r="C3658" s="192">
        <f t="shared" si="679"/>
        <v>1</v>
      </c>
      <c r="D3658" s="5">
        <f t="shared" si="680"/>
        <v>190</v>
      </c>
      <c r="E3658" s="5" t="str">
        <f t="shared" si="681"/>
        <v>0.2003</v>
      </c>
      <c r="F3658" s="5" t="str">
        <f t="shared" si="682"/>
        <v>2603</v>
      </c>
      <c r="G3658" s="5" t="str">
        <f t="shared" si="683"/>
        <v>2804</v>
      </c>
      <c r="H3658" s="5" t="str">
        <f t="shared" si="684"/>
        <v>6.643</v>
      </c>
      <c r="I3658" s="1" t="s">
        <v>9</v>
      </c>
      <c r="AN3658" s="89" t="str">
        <f t="shared" si="685"/>
        <v>1.000</v>
      </c>
      <c r="AO3658" s="89" t="str">
        <f t="shared" si="686"/>
        <v>190.0</v>
      </c>
      <c r="AP3658" s="89" t="str">
        <f t="shared" si="687"/>
        <v>0.2003</v>
      </c>
      <c r="AQ3658" s="89" t="str">
        <f t="shared" si="688"/>
        <v>2603</v>
      </c>
      <c r="AR3658" s="89" t="str">
        <f t="shared" si="689"/>
        <v>2804</v>
      </c>
      <c r="AS3658" s="89" t="str">
        <f t="shared" si="690"/>
        <v>6.643</v>
      </c>
      <c r="AT3658" s="89"/>
      <c r="AU3658" s="99">
        <v>1</v>
      </c>
      <c r="AV3658" s="99">
        <v>190</v>
      </c>
      <c r="AW3658" s="99">
        <v>0.20033999999999999</v>
      </c>
      <c r="AX3658" s="99">
        <v>2603.16</v>
      </c>
      <c r="AY3658" s="99">
        <v>2803.5</v>
      </c>
      <c r="AZ3658" s="99">
        <v>6.6426999999999996</v>
      </c>
      <c r="BA3658" s="119" t="s">
        <v>9</v>
      </c>
      <c r="BB3658" s="4">
        <v>3658</v>
      </c>
      <c r="BC3658" s="4">
        <v>1</v>
      </c>
    </row>
    <row r="3659" spans="2:55">
      <c r="B3659">
        <v>3658</v>
      </c>
      <c r="C3659" s="192">
        <f t="shared" si="679"/>
        <v>1</v>
      </c>
      <c r="D3659" s="5">
        <f t="shared" si="680"/>
        <v>195</v>
      </c>
      <c r="E3659" s="5" t="str">
        <f t="shared" si="681"/>
        <v>0.2032</v>
      </c>
      <c r="F3659" s="5" t="str">
        <f t="shared" si="682"/>
        <v>2613</v>
      </c>
      <c r="G3659" s="5" t="str">
        <f t="shared" si="683"/>
        <v>2816</v>
      </c>
      <c r="H3659" s="5" t="str">
        <f t="shared" si="684"/>
        <v>6.670</v>
      </c>
      <c r="I3659" s="1" t="s">
        <v>9</v>
      </c>
      <c r="AN3659" s="89" t="str">
        <f t="shared" si="685"/>
        <v>1.000</v>
      </c>
      <c r="AO3659" s="89" t="str">
        <f t="shared" si="686"/>
        <v>195.0</v>
      </c>
      <c r="AP3659" s="89" t="str">
        <f t="shared" si="687"/>
        <v>0.2032</v>
      </c>
      <c r="AQ3659" s="89" t="str">
        <f t="shared" si="688"/>
        <v>2613</v>
      </c>
      <c r="AR3659" s="89" t="str">
        <f t="shared" si="689"/>
        <v>2816</v>
      </c>
      <c r="AS3659" s="89" t="str">
        <f t="shared" si="690"/>
        <v>6.670</v>
      </c>
      <c r="AT3659" s="89"/>
      <c r="AU3659" s="99">
        <v>1</v>
      </c>
      <c r="AV3659" s="99">
        <v>195</v>
      </c>
      <c r="AW3659" s="99">
        <v>0.20319999999999999</v>
      </c>
      <c r="AX3659" s="99">
        <v>2612.8000000000002</v>
      </c>
      <c r="AY3659" s="99">
        <v>2816</v>
      </c>
      <c r="AZ3659" s="99">
        <v>6.6695000000000002</v>
      </c>
      <c r="BA3659" s="119" t="s">
        <v>9</v>
      </c>
      <c r="BB3659" s="4">
        <v>3659</v>
      </c>
      <c r="BC3659" s="4">
        <v>1</v>
      </c>
    </row>
    <row r="3660" spans="2:55">
      <c r="B3660">
        <v>3659</v>
      </c>
      <c r="C3660" s="192">
        <f t="shared" si="679"/>
        <v>1</v>
      </c>
      <c r="D3660" s="5">
        <f t="shared" si="680"/>
        <v>200</v>
      </c>
      <c r="E3660" s="5" t="str">
        <f t="shared" si="681"/>
        <v>0.2060</v>
      </c>
      <c r="F3660" s="5" t="str">
        <f t="shared" si="682"/>
        <v>2622</v>
      </c>
      <c r="G3660" s="5" t="str">
        <f t="shared" si="683"/>
        <v>2828</v>
      </c>
      <c r="H3660" s="5" t="str">
        <f t="shared" si="684"/>
        <v>6.696</v>
      </c>
      <c r="I3660" s="1" t="s">
        <v>9</v>
      </c>
      <c r="AN3660" s="89" t="str">
        <f t="shared" si="685"/>
        <v>1.000</v>
      </c>
      <c r="AO3660" s="89" t="str">
        <f t="shared" si="686"/>
        <v>200.0</v>
      </c>
      <c r="AP3660" s="89" t="str">
        <f t="shared" si="687"/>
        <v>0.2060</v>
      </c>
      <c r="AQ3660" s="89" t="str">
        <f t="shared" si="688"/>
        <v>2622</v>
      </c>
      <c r="AR3660" s="89" t="str">
        <f t="shared" si="689"/>
        <v>2828</v>
      </c>
      <c r="AS3660" s="89" t="str">
        <f t="shared" si="690"/>
        <v>6.696</v>
      </c>
      <c r="AT3660" s="89"/>
      <c r="AU3660" s="99">
        <v>1</v>
      </c>
      <c r="AV3660" s="99">
        <v>200</v>
      </c>
      <c r="AW3660" s="99">
        <v>0.20602000000000001</v>
      </c>
      <c r="AX3660" s="99">
        <v>2622.28</v>
      </c>
      <c r="AY3660" s="99">
        <v>2828.3</v>
      </c>
      <c r="AZ3660" s="99">
        <v>6.6955</v>
      </c>
      <c r="BA3660" s="119" t="s">
        <v>9</v>
      </c>
      <c r="BB3660" s="4">
        <v>3660</v>
      </c>
      <c r="BC3660" s="4">
        <v>1</v>
      </c>
    </row>
    <row r="3661" spans="2:55">
      <c r="B3661">
        <v>3660</v>
      </c>
      <c r="C3661" s="192">
        <f t="shared" si="679"/>
        <v>1</v>
      </c>
      <c r="D3661" s="5">
        <f t="shared" si="680"/>
        <v>210</v>
      </c>
      <c r="E3661" s="5" t="str">
        <f t="shared" si="681"/>
        <v>0.2116</v>
      </c>
      <c r="F3661" s="5" t="str">
        <f t="shared" si="682"/>
        <v>2641</v>
      </c>
      <c r="G3661" s="5" t="str">
        <f t="shared" si="683"/>
        <v>2852</v>
      </c>
      <c r="H3661" s="5" t="str">
        <f t="shared" si="684"/>
        <v>6.746</v>
      </c>
      <c r="I3661" s="1" t="s">
        <v>9</v>
      </c>
      <c r="AN3661" s="89" t="str">
        <f t="shared" si="685"/>
        <v>1.000</v>
      </c>
      <c r="AO3661" s="89" t="str">
        <f t="shared" si="686"/>
        <v>210.0</v>
      </c>
      <c r="AP3661" s="89" t="str">
        <f t="shared" si="687"/>
        <v>0.2116</v>
      </c>
      <c r="AQ3661" s="89" t="str">
        <f t="shared" si="688"/>
        <v>2641</v>
      </c>
      <c r="AR3661" s="89" t="str">
        <f t="shared" si="689"/>
        <v>2852</v>
      </c>
      <c r="AS3661" s="89" t="str">
        <f t="shared" si="690"/>
        <v>6.746</v>
      </c>
      <c r="AT3661" s="89"/>
      <c r="AU3661" s="99">
        <v>1</v>
      </c>
      <c r="AV3661" s="99">
        <v>210</v>
      </c>
      <c r="AW3661" s="99">
        <v>0.21156</v>
      </c>
      <c r="AX3661" s="99">
        <v>2640.64</v>
      </c>
      <c r="AY3661" s="99">
        <v>2852.2</v>
      </c>
      <c r="AZ3661" s="99">
        <v>6.7455999999999996</v>
      </c>
      <c r="BA3661" s="119" t="s">
        <v>9</v>
      </c>
      <c r="BB3661" s="4">
        <v>3661</v>
      </c>
      <c r="BC3661" s="4">
        <v>1</v>
      </c>
    </row>
    <row r="3662" spans="2:55">
      <c r="B3662">
        <v>3661</v>
      </c>
      <c r="C3662" s="192">
        <f t="shared" si="679"/>
        <v>1</v>
      </c>
      <c r="D3662" s="5">
        <f t="shared" si="680"/>
        <v>220</v>
      </c>
      <c r="E3662" s="5" t="str">
        <f t="shared" si="681"/>
        <v>0.2170</v>
      </c>
      <c r="F3662" s="5" t="str">
        <f t="shared" si="682"/>
        <v>2659</v>
      </c>
      <c r="G3662" s="5" t="str">
        <f t="shared" si="683"/>
        <v>2876</v>
      </c>
      <c r="H3662" s="5" t="str">
        <f t="shared" si="684"/>
        <v>6.793</v>
      </c>
      <c r="I3662" s="1" t="s">
        <v>9</v>
      </c>
      <c r="AN3662" s="89" t="str">
        <f t="shared" si="685"/>
        <v>1.000</v>
      </c>
      <c r="AO3662" s="89" t="str">
        <f t="shared" si="686"/>
        <v>220.0</v>
      </c>
      <c r="AP3662" s="89" t="str">
        <f t="shared" si="687"/>
        <v>0.2170</v>
      </c>
      <c r="AQ3662" s="89" t="str">
        <f t="shared" si="688"/>
        <v>2659</v>
      </c>
      <c r="AR3662" s="89" t="str">
        <f t="shared" si="689"/>
        <v>2876</v>
      </c>
      <c r="AS3662" s="89" t="str">
        <f t="shared" si="690"/>
        <v>6.793</v>
      </c>
      <c r="AT3662" s="89"/>
      <c r="AU3662" s="99">
        <v>1</v>
      </c>
      <c r="AV3662" s="99">
        <v>220</v>
      </c>
      <c r="AW3662" s="99">
        <v>0.21697999999999998</v>
      </c>
      <c r="AX3662" s="99">
        <v>2658.52</v>
      </c>
      <c r="AY3662" s="99">
        <v>2875.5</v>
      </c>
      <c r="AZ3662" s="99">
        <v>6.7934000000000001</v>
      </c>
      <c r="BA3662" s="119" t="s">
        <v>9</v>
      </c>
      <c r="BB3662" s="4">
        <v>3662</v>
      </c>
      <c r="BC3662" s="4">
        <v>1</v>
      </c>
    </row>
    <row r="3663" spans="2:55">
      <c r="B3663">
        <v>3662</v>
      </c>
      <c r="C3663" s="192">
        <f t="shared" ref="C3663:C3726" si="691">_xlfn.NUMBERVALUE(AN3663)</f>
        <v>1</v>
      </c>
      <c r="D3663" s="5">
        <f t="shared" ref="D3663:D3726" si="692">_xlfn.NUMBERVALUE(AO3663)</f>
        <v>230</v>
      </c>
      <c r="E3663" s="5" t="str">
        <f t="shared" ref="E3663:E3726" si="693">AP3663</f>
        <v>0.2223</v>
      </c>
      <c r="F3663" s="5" t="str">
        <f t="shared" ref="F3663:F3726" si="694">IF($D3663=0,_xlfn.NUMBERVALUE(AQ3663),AQ3663)</f>
        <v>2676</v>
      </c>
      <c r="G3663" s="5" t="str">
        <f t="shared" ref="G3663:G3726" si="695">IF($D3663=0,_xlfn.NUMBERVALUE(AR3663),AR3663)</f>
        <v>2898</v>
      </c>
      <c r="H3663" s="5" t="str">
        <f t="shared" ref="H3663:H3726" si="696">IF($D3663=0,_xlfn.NUMBERVALUE(AS3663),AS3663)</f>
        <v>6.839</v>
      </c>
      <c r="I3663" s="1" t="s">
        <v>9</v>
      </c>
      <c r="AN3663" s="89" t="str">
        <f t="shared" ref="AN3663:AN3726" si="697">IF(AU3663=0,"0.000",TEXT(IF(AU3663&lt;0,"-","")&amp;LEFT(TEXT(ABS(AU3663),"0."&amp;REPT("0",4-1)&amp;"E+00"),4+1)*10^FLOOR(LOG10(TEXT(ABS(AU3663),"0."&amp;REPT("0",4-1)&amp;"E+00")),1),(""&amp;(IF(OR(AND(FLOOR(LOG10(TEXT(ABS(AU3663),"0."&amp;REPT("0",4-1)&amp;"E+00")),1)+1=4,RIGHT(LEFT(TEXT(ABS(AU3663),"0."&amp;REPT("0",4-1)&amp;"E+00"),4+1)*10^FLOOR(LOG10(TEXT(ABS(AU3663),"0."&amp;REPT("0",4-1)&amp;"E+00")),1),1)="0"),LOG10(TEXT(ABS(AU3663),"0."&amp;REPT("0",4-1)&amp;"E+00"))&lt;=4-1),"0.","#")&amp;REPT("0",IF(4-1-(FLOOR(LOG10(TEXT(ABS(AU3663),"0."&amp;REPT("0",4-1)&amp;"E+00")),1))&gt;0,4-1-(FLOOR(LOG10(TEXT(ABS(AU3663),"0."&amp;REPT("0",4-1)&amp;"E+00")),1)),0))))))</f>
        <v>1.000</v>
      </c>
      <c r="AO3663" s="89" t="str">
        <f t="shared" ref="AO3663:AO3726" si="698">IF(AV3663=0,"0.000",TEXT(IF(AV3663&lt;0,"-","")&amp;LEFT(TEXT(ABS(AV3663),"0."&amp;REPT("0",4-1)&amp;"E+00"),4+1)*10^FLOOR(LOG10(TEXT(ABS(AV3663),"0."&amp;REPT("0",4-1)&amp;"E+00")),1),(""&amp;(IF(OR(AND(FLOOR(LOG10(TEXT(ABS(AV3663),"0."&amp;REPT("0",4-1)&amp;"E+00")),1)+1=4,RIGHT(LEFT(TEXT(ABS(AV3663),"0."&amp;REPT("0",4-1)&amp;"E+00"),4+1)*10^FLOOR(LOG10(TEXT(ABS(AV3663),"0."&amp;REPT("0",4-1)&amp;"E+00")),1),1)="0"),LOG10(TEXT(ABS(AV3663),"0."&amp;REPT("0",4-1)&amp;"E+00"))&lt;=4-1),"0.","#")&amp;REPT("0",IF(4-1-(FLOOR(LOG10(TEXT(ABS(AV3663),"0."&amp;REPT("0",4-1)&amp;"E+00")),1))&gt;0,4-1-(FLOOR(LOG10(TEXT(ABS(AV3663),"0."&amp;REPT("0",4-1)&amp;"E+00")),1)),0))))))</f>
        <v>230.0</v>
      </c>
      <c r="AP3663" s="89" t="str">
        <f t="shared" ref="AP3663:AP3726" si="699">IF(AW3663=0,"0.000",TEXT(IF(AW3663&lt;0,"-","")&amp;LEFT(TEXT(ABS(AW3663),"0."&amp;REPT("0",4-1)&amp;"E+00"),4+1)*10^FLOOR(LOG10(TEXT(ABS(AW3663),"0."&amp;REPT("0",4-1)&amp;"E+00")),1),(""&amp;(IF(OR(AND(FLOOR(LOG10(TEXT(ABS(AW3663),"0."&amp;REPT("0",4-1)&amp;"E+00")),1)+1=4,RIGHT(LEFT(TEXT(ABS(AW3663),"0."&amp;REPT("0",4-1)&amp;"E+00"),4+1)*10^FLOOR(LOG10(TEXT(ABS(AW3663),"0."&amp;REPT("0",4-1)&amp;"E+00")),1),1)="0"),LOG10(TEXT(ABS(AW3663),"0."&amp;REPT("0",4-1)&amp;"E+00"))&lt;=4-1),"0.","#")&amp;REPT("0",IF(4-1-(FLOOR(LOG10(TEXT(ABS(AW3663),"0."&amp;REPT("0",4-1)&amp;"E+00")),1))&gt;0,4-1-(FLOOR(LOG10(TEXT(ABS(AW3663),"0."&amp;REPT("0",4-1)&amp;"E+00")),1)),0))))))</f>
        <v>0.2223</v>
      </c>
      <c r="AQ3663" s="89" t="str">
        <f t="shared" ref="AQ3663:AQ3726" si="700">IF(AX3663=0,"0.000",TEXT(IF(AX3663&lt;0,"-","")&amp;LEFT(TEXT(ABS(AX3663),"0."&amp;REPT("0",4-1)&amp;"E+00"),4+1)*10^FLOOR(LOG10(TEXT(ABS(AX3663),"0."&amp;REPT("0",4-1)&amp;"E+00")),1),(""&amp;(IF(OR(AND(FLOOR(LOG10(TEXT(ABS(AX3663),"0."&amp;REPT("0",4-1)&amp;"E+00")),1)+1=4,RIGHT(LEFT(TEXT(ABS(AX3663),"0."&amp;REPT("0",4-1)&amp;"E+00"),4+1)*10^FLOOR(LOG10(TEXT(ABS(AX3663),"0."&amp;REPT("0",4-1)&amp;"E+00")),1),1)="0"),LOG10(TEXT(ABS(AX3663),"0."&amp;REPT("0",4-1)&amp;"E+00"))&lt;=4-1),"0.","#")&amp;REPT("0",IF(4-1-(FLOOR(LOG10(TEXT(ABS(AX3663),"0."&amp;REPT("0",4-1)&amp;"E+00")),1))&gt;0,4-1-(FLOOR(LOG10(TEXT(ABS(AX3663),"0."&amp;REPT("0",4-1)&amp;"E+00")),1)),0))))))</f>
        <v>2676</v>
      </c>
      <c r="AR3663" s="89" t="str">
        <f t="shared" ref="AR3663:AR3726" si="701">IF(AY3663=0,"0.000",TEXT(IF(AY3663&lt;0,"-","")&amp;LEFT(TEXT(ABS(AY3663),"0."&amp;REPT("0",4-1)&amp;"E+00"),4+1)*10^FLOOR(LOG10(TEXT(ABS(AY3663),"0."&amp;REPT("0",4-1)&amp;"E+00")),1),(""&amp;(IF(OR(AND(FLOOR(LOG10(TEXT(ABS(AY3663),"0."&amp;REPT("0",4-1)&amp;"E+00")),1)+1=4,RIGHT(LEFT(TEXT(ABS(AY3663),"0."&amp;REPT("0",4-1)&amp;"E+00"),4+1)*10^FLOOR(LOG10(TEXT(ABS(AY3663),"0."&amp;REPT("0",4-1)&amp;"E+00")),1),1)="0"),LOG10(TEXT(ABS(AY3663),"0."&amp;REPT("0",4-1)&amp;"E+00"))&lt;=4-1),"0.","#")&amp;REPT("0",IF(4-1-(FLOOR(LOG10(TEXT(ABS(AY3663),"0."&amp;REPT("0",4-1)&amp;"E+00")),1))&gt;0,4-1-(FLOOR(LOG10(TEXT(ABS(AY3663),"0."&amp;REPT("0",4-1)&amp;"E+00")),1)),0))))))</f>
        <v>2898</v>
      </c>
      <c r="AS3663" s="89" t="str">
        <f t="shared" ref="AS3663:AS3726" si="702">IF(AZ3663=0,"0.000",TEXT(IF(AZ3663&lt;0,"-","")&amp;LEFT(TEXT(ABS(AZ3663),"0."&amp;REPT("0",4-1)&amp;"E+00"),4+1)*10^FLOOR(LOG10(TEXT(ABS(AZ3663),"0."&amp;REPT("0",4-1)&amp;"E+00")),1),(""&amp;(IF(OR(AND(FLOOR(LOG10(TEXT(ABS(AZ3663),"0."&amp;REPT("0",4-1)&amp;"E+00")),1)+1=4,RIGHT(LEFT(TEXT(ABS(AZ3663),"0."&amp;REPT("0",4-1)&amp;"E+00"),4+1)*10^FLOOR(LOG10(TEXT(ABS(AZ3663),"0."&amp;REPT("0",4-1)&amp;"E+00")),1),1)="0"),LOG10(TEXT(ABS(AZ3663),"0."&amp;REPT("0",4-1)&amp;"E+00"))&lt;=4-1),"0.","#")&amp;REPT("0",IF(4-1-(FLOOR(LOG10(TEXT(ABS(AZ3663),"0."&amp;REPT("0",4-1)&amp;"E+00")),1))&gt;0,4-1-(FLOOR(LOG10(TEXT(ABS(AZ3663),"0."&amp;REPT("0",4-1)&amp;"E+00")),1)),0))))))</f>
        <v>6.839</v>
      </c>
      <c r="AT3663" s="89"/>
      <c r="AU3663" s="99">
        <v>1</v>
      </c>
      <c r="AV3663" s="99">
        <v>230</v>
      </c>
      <c r="AW3663" s="99">
        <v>0.22231000000000001</v>
      </c>
      <c r="AX3663" s="99">
        <v>2676.09</v>
      </c>
      <c r="AY3663" s="99">
        <v>2898.4</v>
      </c>
      <c r="AZ3663" s="99">
        <v>6.8392999999999997</v>
      </c>
      <c r="BA3663" s="119" t="s">
        <v>9</v>
      </c>
      <c r="BB3663" s="4">
        <v>3663</v>
      </c>
      <c r="BC3663" s="4">
        <v>1</v>
      </c>
    </row>
    <row r="3664" spans="2:55">
      <c r="B3664">
        <v>3663</v>
      </c>
      <c r="C3664" s="192">
        <f t="shared" si="691"/>
        <v>1</v>
      </c>
      <c r="D3664" s="5">
        <f t="shared" si="692"/>
        <v>240</v>
      </c>
      <c r="E3664" s="5" t="str">
        <f t="shared" si="693"/>
        <v>0.2276</v>
      </c>
      <c r="F3664" s="5" t="str">
        <f t="shared" si="694"/>
        <v>2693</v>
      </c>
      <c r="G3664" s="5" t="str">
        <f t="shared" si="695"/>
        <v>2921</v>
      </c>
      <c r="H3664" s="5" t="str">
        <f t="shared" si="696"/>
        <v>6.884</v>
      </c>
      <c r="I3664" s="1" t="s">
        <v>9</v>
      </c>
      <c r="AN3664" s="89" t="str">
        <f t="shared" si="697"/>
        <v>1.000</v>
      </c>
      <c r="AO3664" s="89" t="str">
        <f t="shared" si="698"/>
        <v>240.0</v>
      </c>
      <c r="AP3664" s="89" t="str">
        <f t="shared" si="699"/>
        <v>0.2276</v>
      </c>
      <c r="AQ3664" s="89" t="str">
        <f t="shared" si="700"/>
        <v>2693</v>
      </c>
      <c r="AR3664" s="89" t="str">
        <f t="shared" si="701"/>
        <v>2921</v>
      </c>
      <c r="AS3664" s="89" t="str">
        <f t="shared" si="702"/>
        <v>6.884</v>
      </c>
      <c r="AT3664" s="89"/>
      <c r="AU3664" s="99">
        <v>1</v>
      </c>
      <c r="AV3664" s="99">
        <v>240</v>
      </c>
      <c r="AW3664" s="99">
        <v>0.22756000000000001</v>
      </c>
      <c r="AX3664" s="99">
        <v>2693.34</v>
      </c>
      <c r="AY3664" s="99">
        <v>2920.9</v>
      </c>
      <c r="AZ3664" s="99">
        <v>6.8836000000000004</v>
      </c>
      <c r="BA3664" s="119" t="s">
        <v>9</v>
      </c>
      <c r="BB3664" s="4">
        <v>3664</v>
      </c>
      <c r="BC3664" s="4">
        <v>1</v>
      </c>
    </row>
    <row r="3665" spans="2:55">
      <c r="B3665">
        <v>3664</v>
      </c>
      <c r="C3665" s="192">
        <f t="shared" si="691"/>
        <v>1</v>
      </c>
      <c r="D3665" s="5">
        <f t="shared" si="692"/>
        <v>250</v>
      </c>
      <c r="E3665" s="5" t="str">
        <f t="shared" si="693"/>
        <v>0.2328</v>
      </c>
      <c r="F3665" s="5" t="str">
        <f t="shared" si="694"/>
        <v>2710.</v>
      </c>
      <c r="G3665" s="5" t="str">
        <f t="shared" si="695"/>
        <v>2943</v>
      </c>
      <c r="H3665" s="5" t="str">
        <f t="shared" si="696"/>
        <v>6.927</v>
      </c>
      <c r="I3665" s="1" t="s">
        <v>9</v>
      </c>
      <c r="AN3665" s="89" t="str">
        <f t="shared" si="697"/>
        <v>1.000</v>
      </c>
      <c r="AO3665" s="89" t="str">
        <f t="shared" si="698"/>
        <v>250.0</v>
      </c>
      <c r="AP3665" s="89" t="str">
        <f t="shared" si="699"/>
        <v>0.2328</v>
      </c>
      <c r="AQ3665" s="89" t="str">
        <f t="shared" si="700"/>
        <v>2710.</v>
      </c>
      <c r="AR3665" s="89" t="str">
        <f t="shared" si="701"/>
        <v>2943</v>
      </c>
      <c r="AS3665" s="89" t="str">
        <f t="shared" si="702"/>
        <v>6.927</v>
      </c>
      <c r="AT3665" s="89"/>
      <c r="AU3665" s="99">
        <v>1</v>
      </c>
      <c r="AV3665" s="99">
        <v>250</v>
      </c>
      <c r="AW3665" s="99">
        <v>0.23275000000000001</v>
      </c>
      <c r="AX3665" s="99">
        <v>2710.35</v>
      </c>
      <c r="AY3665" s="99">
        <v>2943.1</v>
      </c>
      <c r="AZ3665" s="99">
        <v>6.9264999999999999</v>
      </c>
      <c r="BA3665" s="119" t="s">
        <v>9</v>
      </c>
      <c r="BB3665" s="4">
        <v>3665</v>
      </c>
      <c r="BC3665" s="4">
        <v>1</v>
      </c>
    </row>
    <row r="3666" spans="2:55">
      <c r="B3666">
        <v>3665</v>
      </c>
      <c r="C3666" s="192">
        <f t="shared" si="691"/>
        <v>1</v>
      </c>
      <c r="D3666" s="5">
        <f t="shared" si="692"/>
        <v>260</v>
      </c>
      <c r="E3666" s="5" t="str">
        <f t="shared" si="693"/>
        <v>0.2379</v>
      </c>
      <c r="F3666" s="5" t="str">
        <f t="shared" si="694"/>
        <v>2727</v>
      </c>
      <c r="G3666" s="5" t="str">
        <f t="shared" si="695"/>
        <v>2965</v>
      </c>
      <c r="H3666" s="5" t="str">
        <f t="shared" si="696"/>
        <v>6.968</v>
      </c>
      <c r="I3666" s="1" t="s">
        <v>9</v>
      </c>
      <c r="AN3666" s="89" t="str">
        <f t="shared" si="697"/>
        <v>1.000</v>
      </c>
      <c r="AO3666" s="89" t="str">
        <f t="shared" si="698"/>
        <v>260.0</v>
      </c>
      <c r="AP3666" s="89" t="str">
        <f t="shared" si="699"/>
        <v>0.2379</v>
      </c>
      <c r="AQ3666" s="89" t="str">
        <f t="shared" si="700"/>
        <v>2727</v>
      </c>
      <c r="AR3666" s="89" t="str">
        <f t="shared" si="701"/>
        <v>2965</v>
      </c>
      <c r="AS3666" s="89" t="str">
        <f t="shared" si="702"/>
        <v>6.968</v>
      </c>
      <c r="AT3666" s="89"/>
      <c r="AU3666" s="99">
        <v>1</v>
      </c>
      <c r="AV3666" s="99">
        <v>260</v>
      </c>
      <c r="AW3666" s="99">
        <v>0.23788000000000001</v>
      </c>
      <c r="AX3666" s="99">
        <v>2727.22</v>
      </c>
      <c r="AY3666" s="99">
        <v>2965.1</v>
      </c>
      <c r="AZ3666" s="99">
        <v>6.9680999999999997</v>
      </c>
      <c r="BA3666" s="119" t="s">
        <v>9</v>
      </c>
      <c r="BB3666" s="4">
        <v>3666</v>
      </c>
      <c r="BC3666" s="4">
        <v>1</v>
      </c>
    </row>
    <row r="3667" spans="2:55">
      <c r="B3667">
        <v>3666</v>
      </c>
      <c r="C3667" s="192">
        <f t="shared" si="691"/>
        <v>1</v>
      </c>
      <c r="D3667" s="5">
        <f t="shared" si="692"/>
        <v>270</v>
      </c>
      <c r="E3667" s="5" t="str">
        <f t="shared" si="693"/>
        <v>0.2430</v>
      </c>
      <c r="F3667" s="5" t="str">
        <f t="shared" si="694"/>
        <v>2744</v>
      </c>
      <c r="G3667" s="5" t="str">
        <f t="shared" si="695"/>
        <v>2987</v>
      </c>
      <c r="H3667" s="5" t="str">
        <f t="shared" si="696"/>
        <v>7.009</v>
      </c>
      <c r="I3667" s="1" t="s">
        <v>9</v>
      </c>
      <c r="AN3667" s="89" t="str">
        <f t="shared" si="697"/>
        <v>1.000</v>
      </c>
      <c r="AO3667" s="89" t="str">
        <f t="shared" si="698"/>
        <v>270.0</v>
      </c>
      <c r="AP3667" s="89" t="str">
        <f t="shared" si="699"/>
        <v>0.2430</v>
      </c>
      <c r="AQ3667" s="89" t="str">
        <f t="shared" si="700"/>
        <v>2744</v>
      </c>
      <c r="AR3667" s="89" t="str">
        <f t="shared" si="701"/>
        <v>2987</v>
      </c>
      <c r="AS3667" s="89" t="str">
        <f t="shared" si="702"/>
        <v>7.009</v>
      </c>
      <c r="AT3667" s="89"/>
      <c r="AU3667" s="99">
        <v>1</v>
      </c>
      <c r="AV3667" s="99">
        <v>270</v>
      </c>
      <c r="AW3667" s="99">
        <v>0.24296000000000001</v>
      </c>
      <c r="AX3667" s="99">
        <v>2743.94</v>
      </c>
      <c r="AY3667" s="99">
        <v>2986.9</v>
      </c>
      <c r="AZ3667" s="99">
        <v>7.0087000000000002</v>
      </c>
      <c r="BA3667" s="119" t="s">
        <v>9</v>
      </c>
      <c r="BB3667" s="4">
        <v>3667</v>
      </c>
      <c r="BC3667" s="4">
        <v>1</v>
      </c>
    </row>
    <row r="3668" spans="2:55">
      <c r="B3668">
        <v>3667</v>
      </c>
      <c r="C3668" s="192">
        <f t="shared" si="691"/>
        <v>1</v>
      </c>
      <c r="D3668" s="5">
        <f t="shared" si="692"/>
        <v>280</v>
      </c>
      <c r="E3668" s="5" t="str">
        <f t="shared" si="693"/>
        <v>0.2480</v>
      </c>
      <c r="F3668" s="5" t="str">
        <f t="shared" si="694"/>
        <v>2761</v>
      </c>
      <c r="G3668" s="5" t="str">
        <f t="shared" si="695"/>
        <v>3009</v>
      </c>
      <c r="H3668" s="5" t="str">
        <f t="shared" si="696"/>
        <v>7.048</v>
      </c>
      <c r="I3668" s="1" t="s">
        <v>9</v>
      </c>
      <c r="AN3668" s="89" t="str">
        <f t="shared" si="697"/>
        <v>1.000</v>
      </c>
      <c r="AO3668" s="89" t="str">
        <f t="shared" si="698"/>
        <v>280.0</v>
      </c>
      <c r="AP3668" s="89" t="str">
        <f t="shared" si="699"/>
        <v>0.2480</v>
      </c>
      <c r="AQ3668" s="89" t="str">
        <f t="shared" si="700"/>
        <v>2761</v>
      </c>
      <c r="AR3668" s="89" t="str">
        <f t="shared" si="701"/>
        <v>3009</v>
      </c>
      <c r="AS3668" s="89" t="str">
        <f t="shared" si="702"/>
        <v>7.048</v>
      </c>
      <c r="AT3668" s="89"/>
      <c r="AU3668" s="99">
        <v>1</v>
      </c>
      <c r="AV3668" s="99">
        <v>280</v>
      </c>
      <c r="AW3668" s="99">
        <v>0.24800999999999998</v>
      </c>
      <c r="AX3668" s="99">
        <v>2760.59</v>
      </c>
      <c r="AY3668" s="99">
        <v>3008.6</v>
      </c>
      <c r="AZ3668" s="99">
        <v>7.0481999999999996</v>
      </c>
      <c r="BA3668" s="119" t="s">
        <v>9</v>
      </c>
      <c r="BB3668" s="4">
        <v>3668</v>
      </c>
      <c r="BC3668" s="4">
        <v>1</v>
      </c>
    </row>
    <row r="3669" spans="2:55">
      <c r="B3669">
        <v>3668</v>
      </c>
      <c r="C3669" s="192">
        <f t="shared" si="691"/>
        <v>1</v>
      </c>
      <c r="D3669" s="5">
        <f t="shared" si="692"/>
        <v>290</v>
      </c>
      <c r="E3669" s="5" t="str">
        <f t="shared" si="693"/>
        <v>0.2530</v>
      </c>
      <c r="F3669" s="5" t="str">
        <f t="shared" si="694"/>
        <v>2777</v>
      </c>
      <c r="G3669" s="5" t="str">
        <f t="shared" si="695"/>
        <v>3030.</v>
      </c>
      <c r="H3669" s="5" t="str">
        <f t="shared" si="696"/>
        <v>7.087</v>
      </c>
      <c r="I3669" s="1" t="s">
        <v>9</v>
      </c>
      <c r="AN3669" s="89" t="str">
        <f t="shared" si="697"/>
        <v>1.000</v>
      </c>
      <c r="AO3669" s="89" t="str">
        <f t="shared" si="698"/>
        <v>290.0</v>
      </c>
      <c r="AP3669" s="89" t="str">
        <f t="shared" si="699"/>
        <v>0.2530</v>
      </c>
      <c r="AQ3669" s="89" t="str">
        <f t="shared" si="700"/>
        <v>2777</v>
      </c>
      <c r="AR3669" s="89" t="str">
        <f t="shared" si="701"/>
        <v>3030.</v>
      </c>
      <c r="AS3669" s="89" t="str">
        <f t="shared" si="702"/>
        <v>7.087</v>
      </c>
      <c r="AT3669" s="89"/>
      <c r="AU3669" s="99">
        <v>1</v>
      </c>
      <c r="AV3669" s="99">
        <v>290</v>
      </c>
      <c r="AW3669" s="99">
        <v>0.25301000000000001</v>
      </c>
      <c r="AX3669" s="99">
        <v>2777.1899999999996</v>
      </c>
      <c r="AY3669" s="99">
        <v>3030.2</v>
      </c>
      <c r="AZ3669" s="99">
        <v>7.0868000000000002</v>
      </c>
      <c r="BA3669" s="119" t="s">
        <v>9</v>
      </c>
      <c r="BB3669" s="4">
        <v>3669</v>
      </c>
      <c r="BC3669" s="4">
        <v>1</v>
      </c>
    </row>
    <row r="3670" spans="2:55">
      <c r="B3670">
        <v>3669</v>
      </c>
      <c r="C3670" s="192">
        <f t="shared" si="691"/>
        <v>1</v>
      </c>
      <c r="D3670" s="5">
        <f t="shared" si="692"/>
        <v>300</v>
      </c>
      <c r="E3670" s="5" t="str">
        <f t="shared" si="693"/>
        <v>0.2580</v>
      </c>
      <c r="F3670" s="5" t="str">
        <f t="shared" si="694"/>
        <v>2794</v>
      </c>
      <c r="G3670" s="5" t="str">
        <f t="shared" si="695"/>
        <v>3052</v>
      </c>
      <c r="H3670" s="5" t="str">
        <f t="shared" si="696"/>
        <v>7.125</v>
      </c>
      <c r="I3670" s="1" t="s">
        <v>9</v>
      </c>
      <c r="AN3670" s="89" t="str">
        <f t="shared" si="697"/>
        <v>1.000</v>
      </c>
      <c r="AO3670" s="89" t="str">
        <f t="shared" si="698"/>
        <v>300.0</v>
      </c>
      <c r="AP3670" s="89" t="str">
        <f t="shared" si="699"/>
        <v>0.2580</v>
      </c>
      <c r="AQ3670" s="89" t="str">
        <f t="shared" si="700"/>
        <v>2794</v>
      </c>
      <c r="AR3670" s="89" t="str">
        <f t="shared" si="701"/>
        <v>3052</v>
      </c>
      <c r="AS3670" s="89" t="str">
        <f t="shared" si="702"/>
        <v>7.125</v>
      </c>
      <c r="AT3670" s="89"/>
      <c r="AU3670" s="99">
        <v>1</v>
      </c>
      <c r="AV3670" s="99">
        <v>300</v>
      </c>
      <c r="AW3670" s="99">
        <v>0.25799</v>
      </c>
      <c r="AX3670" s="99">
        <v>2793.6099999999997</v>
      </c>
      <c r="AY3670" s="99">
        <v>3051.6</v>
      </c>
      <c r="AZ3670" s="99">
        <v>7.1246</v>
      </c>
      <c r="BA3670" s="119" t="s">
        <v>9</v>
      </c>
      <c r="BB3670" s="4">
        <v>3670</v>
      </c>
      <c r="BC3670" s="4">
        <v>1</v>
      </c>
    </row>
    <row r="3671" spans="2:55">
      <c r="B3671">
        <v>3670</v>
      </c>
      <c r="C3671" s="192">
        <f t="shared" si="691"/>
        <v>1</v>
      </c>
      <c r="D3671" s="5">
        <f t="shared" si="692"/>
        <v>310</v>
      </c>
      <c r="E3671" s="5" t="str">
        <f t="shared" si="693"/>
        <v>0.2629</v>
      </c>
      <c r="F3671" s="5" t="str">
        <f t="shared" si="694"/>
        <v>2810.</v>
      </c>
      <c r="G3671" s="5" t="str">
        <f t="shared" si="695"/>
        <v>3073</v>
      </c>
      <c r="H3671" s="5" t="str">
        <f t="shared" si="696"/>
        <v>7.162</v>
      </c>
      <c r="I3671" s="1" t="s">
        <v>9</v>
      </c>
      <c r="AN3671" s="89" t="str">
        <f t="shared" si="697"/>
        <v>1.000</v>
      </c>
      <c r="AO3671" s="89" t="str">
        <f t="shared" si="698"/>
        <v>310.0</v>
      </c>
      <c r="AP3671" s="89" t="str">
        <f t="shared" si="699"/>
        <v>0.2629</v>
      </c>
      <c r="AQ3671" s="89" t="str">
        <f t="shared" si="700"/>
        <v>2810.</v>
      </c>
      <c r="AR3671" s="89" t="str">
        <f t="shared" si="701"/>
        <v>3073</v>
      </c>
      <c r="AS3671" s="89" t="str">
        <f t="shared" si="702"/>
        <v>7.162</v>
      </c>
      <c r="AT3671" s="89"/>
      <c r="AU3671" s="99">
        <v>1</v>
      </c>
      <c r="AV3671" s="99">
        <v>310</v>
      </c>
      <c r="AW3671" s="99">
        <v>0.26294000000000001</v>
      </c>
      <c r="AX3671" s="99">
        <v>2810.06</v>
      </c>
      <c r="AY3671" s="99">
        <v>3073</v>
      </c>
      <c r="AZ3671" s="99">
        <v>7.1616</v>
      </c>
      <c r="BA3671" s="119" t="s">
        <v>9</v>
      </c>
      <c r="BB3671" s="4">
        <v>3671</v>
      </c>
      <c r="BC3671" s="4">
        <v>1</v>
      </c>
    </row>
    <row r="3672" spans="2:55">
      <c r="B3672">
        <v>3671</v>
      </c>
      <c r="C3672" s="192">
        <f t="shared" si="691"/>
        <v>1</v>
      </c>
      <c r="D3672" s="5">
        <f t="shared" si="692"/>
        <v>320</v>
      </c>
      <c r="E3672" s="5" t="str">
        <f t="shared" si="693"/>
        <v>0.2679</v>
      </c>
      <c r="F3672" s="5" t="str">
        <f t="shared" si="694"/>
        <v>2827</v>
      </c>
      <c r="G3672" s="5" t="str">
        <f t="shared" si="695"/>
        <v>3094</v>
      </c>
      <c r="H3672" s="5" t="str">
        <f t="shared" si="696"/>
        <v>7.198</v>
      </c>
      <c r="I3672" s="1" t="s">
        <v>9</v>
      </c>
      <c r="AN3672" s="89" t="str">
        <f t="shared" si="697"/>
        <v>1.000</v>
      </c>
      <c r="AO3672" s="89" t="str">
        <f t="shared" si="698"/>
        <v>320.0</v>
      </c>
      <c r="AP3672" s="89" t="str">
        <f t="shared" si="699"/>
        <v>0.2679</v>
      </c>
      <c r="AQ3672" s="89" t="str">
        <f t="shared" si="700"/>
        <v>2827</v>
      </c>
      <c r="AR3672" s="89" t="str">
        <f t="shared" si="701"/>
        <v>3094</v>
      </c>
      <c r="AS3672" s="89" t="str">
        <f t="shared" si="702"/>
        <v>7.198</v>
      </c>
      <c r="AT3672" s="89"/>
      <c r="AU3672" s="99">
        <v>1</v>
      </c>
      <c r="AV3672" s="99">
        <v>320</v>
      </c>
      <c r="AW3672" s="99">
        <v>0.26785999999999999</v>
      </c>
      <c r="AX3672" s="99">
        <v>2826.54</v>
      </c>
      <c r="AY3672" s="99">
        <v>3094.4</v>
      </c>
      <c r="AZ3672" s="99">
        <v>7.1978999999999997</v>
      </c>
      <c r="BA3672" s="119" t="s">
        <v>9</v>
      </c>
      <c r="BB3672" s="4">
        <v>3672</v>
      </c>
      <c r="BC3672" s="4">
        <v>1</v>
      </c>
    </row>
    <row r="3673" spans="2:55">
      <c r="B3673">
        <v>3672</v>
      </c>
      <c r="C3673" s="192">
        <f t="shared" si="691"/>
        <v>1</v>
      </c>
      <c r="D3673" s="5">
        <f t="shared" si="692"/>
        <v>330</v>
      </c>
      <c r="E3673" s="5" t="str">
        <f t="shared" si="693"/>
        <v>0.2728</v>
      </c>
      <c r="F3673" s="5" t="str">
        <f t="shared" si="694"/>
        <v>2843</v>
      </c>
      <c r="G3673" s="5" t="str">
        <f t="shared" si="695"/>
        <v>3116</v>
      </c>
      <c r="H3673" s="5" t="str">
        <f t="shared" si="696"/>
        <v>7.234</v>
      </c>
      <c r="I3673" s="1" t="s">
        <v>9</v>
      </c>
      <c r="AN3673" s="89" t="str">
        <f t="shared" si="697"/>
        <v>1.000</v>
      </c>
      <c r="AO3673" s="89" t="str">
        <f t="shared" si="698"/>
        <v>330.0</v>
      </c>
      <c r="AP3673" s="89" t="str">
        <f t="shared" si="699"/>
        <v>0.2728</v>
      </c>
      <c r="AQ3673" s="89" t="str">
        <f t="shared" si="700"/>
        <v>2843</v>
      </c>
      <c r="AR3673" s="89" t="str">
        <f t="shared" si="701"/>
        <v>3116</v>
      </c>
      <c r="AS3673" s="89" t="str">
        <f t="shared" si="702"/>
        <v>7.234</v>
      </c>
      <c r="AT3673" s="89"/>
      <c r="AU3673" s="99">
        <v>1</v>
      </c>
      <c r="AV3673" s="99">
        <v>330</v>
      </c>
      <c r="AW3673" s="99">
        <v>0.27276</v>
      </c>
      <c r="AX3673" s="99">
        <v>2842.9399999999996</v>
      </c>
      <c r="AY3673" s="99">
        <v>3115.7</v>
      </c>
      <c r="AZ3673" s="99">
        <v>7.2335000000000003</v>
      </c>
      <c r="BA3673" s="119" t="s">
        <v>9</v>
      </c>
      <c r="BB3673" s="4">
        <v>3673</v>
      </c>
      <c r="BC3673" s="4">
        <v>1</v>
      </c>
    </row>
    <row r="3674" spans="2:55">
      <c r="B3674">
        <v>3673</v>
      </c>
      <c r="C3674" s="192">
        <f t="shared" si="691"/>
        <v>1</v>
      </c>
      <c r="D3674" s="5">
        <f t="shared" si="692"/>
        <v>340</v>
      </c>
      <c r="E3674" s="5" t="str">
        <f t="shared" si="693"/>
        <v>0.2776</v>
      </c>
      <c r="F3674" s="5" t="str">
        <f t="shared" si="694"/>
        <v>2859</v>
      </c>
      <c r="G3674" s="5" t="str">
        <f t="shared" si="695"/>
        <v>3137</v>
      </c>
      <c r="H3674" s="5" t="str">
        <f t="shared" si="696"/>
        <v>7.269</v>
      </c>
      <c r="I3674" s="1" t="s">
        <v>9</v>
      </c>
      <c r="AN3674" s="89" t="str">
        <f t="shared" si="697"/>
        <v>1.000</v>
      </c>
      <c r="AO3674" s="89" t="str">
        <f t="shared" si="698"/>
        <v>340.0</v>
      </c>
      <c r="AP3674" s="89" t="str">
        <f t="shared" si="699"/>
        <v>0.2776</v>
      </c>
      <c r="AQ3674" s="89" t="str">
        <f t="shared" si="700"/>
        <v>2859</v>
      </c>
      <c r="AR3674" s="89" t="str">
        <f t="shared" si="701"/>
        <v>3137</v>
      </c>
      <c r="AS3674" s="89" t="str">
        <f t="shared" si="702"/>
        <v>7.269</v>
      </c>
      <c r="AT3674" s="89"/>
      <c r="AU3674" s="99">
        <v>1</v>
      </c>
      <c r="AV3674" s="99">
        <v>340</v>
      </c>
      <c r="AW3674" s="99">
        <v>0.27764</v>
      </c>
      <c r="AX3674" s="99">
        <v>2859.26</v>
      </c>
      <c r="AY3674" s="99">
        <v>3136.9</v>
      </c>
      <c r="AZ3674" s="99">
        <v>7.2685000000000004</v>
      </c>
      <c r="BA3674" s="119" t="s">
        <v>9</v>
      </c>
      <c r="BB3674" s="4">
        <v>3674</v>
      </c>
      <c r="BC3674" s="4">
        <v>1</v>
      </c>
    </row>
    <row r="3675" spans="2:55">
      <c r="B3675">
        <v>3674</v>
      </c>
      <c r="C3675" s="192">
        <f t="shared" si="691"/>
        <v>1</v>
      </c>
      <c r="D3675" s="5">
        <f t="shared" si="692"/>
        <v>350</v>
      </c>
      <c r="E3675" s="5" t="str">
        <f t="shared" si="693"/>
        <v>0.2825</v>
      </c>
      <c r="F3675" s="5" t="str">
        <f t="shared" si="694"/>
        <v>2876</v>
      </c>
      <c r="G3675" s="5" t="str">
        <f t="shared" si="695"/>
        <v>3158</v>
      </c>
      <c r="H3675" s="5" t="str">
        <f t="shared" si="696"/>
        <v>7.303</v>
      </c>
      <c r="I3675" s="1" t="s">
        <v>9</v>
      </c>
      <c r="AN3675" s="89" t="str">
        <f t="shared" si="697"/>
        <v>1.000</v>
      </c>
      <c r="AO3675" s="89" t="str">
        <f t="shared" si="698"/>
        <v>350.0</v>
      </c>
      <c r="AP3675" s="89" t="str">
        <f t="shared" si="699"/>
        <v>0.2825</v>
      </c>
      <c r="AQ3675" s="89" t="str">
        <f t="shared" si="700"/>
        <v>2876</v>
      </c>
      <c r="AR3675" s="89" t="str">
        <f t="shared" si="701"/>
        <v>3158</v>
      </c>
      <c r="AS3675" s="89" t="str">
        <f t="shared" si="702"/>
        <v>7.303</v>
      </c>
      <c r="AT3675" s="89"/>
      <c r="AU3675" s="99">
        <v>1</v>
      </c>
      <c r="AV3675" s="99">
        <v>350</v>
      </c>
      <c r="AW3675" s="99">
        <v>0.28249999999999997</v>
      </c>
      <c r="AX3675" s="99">
        <v>2875.7</v>
      </c>
      <c r="AY3675" s="99">
        <v>3158.2</v>
      </c>
      <c r="AZ3675" s="99">
        <v>7.3029000000000002</v>
      </c>
      <c r="BA3675" s="119" t="s">
        <v>9</v>
      </c>
      <c r="BB3675" s="4">
        <v>3675</v>
      </c>
      <c r="BC3675" s="4">
        <v>1</v>
      </c>
    </row>
    <row r="3676" spans="2:55">
      <c r="B3676">
        <v>3675</v>
      </c>
      <c r="C3676" s="192">
        <f t="shared" si="691"/>
        <v>1</v>
      </c>
      <c r="D3676" s="5">
        <f t="shared" si="692"/>
        <v>360</v>
      </c>
      <c r="E3676" s="5" t="str">
        <f t="shared" si="693"/>
        <v>0.2874</v>
      </c>
      <c r="F3676" s="5" t="str">
        <f t="shared" si="694"/>
        <v>2892</v>
      </c>
      <c r="G3676" s="5" t="str">
        <f t="shared" si="695"/>
        <v>3179</v>
      </c>
      <c r="H3676" s="5" t="str">
        <f t="shared" si="696"/>
        <v>7.337</v>
      </c>
      <c r="I3676" s="1" t="s">
        <v>9</v>
      </c>
      <c r="AN3676" s="89" t="str">
        <f t="shared" si="697"/>
        <v>1.000</v>
      </c>
      <c r="AO3676" s="89" t="str">
        <f t="shared" si="698"/>
        <v>360.0</v>
      </c>
      <c r="AP3676" s="89" t="str">
        <f t="shared" si="699"/>
        <v>0.2874</v>
      </c>
      <c r="AQ3676" s="89" t="str">
        <f t="shared" si="700"/>
        <v>2892</v>
      </c>
      <c r="AR3676" s="89" t="str">
        <f t="shared" si="701"/>
        <v>3179</v>
      </c>
      <c r="AS3676" s="89" t="str">
        <f t="shared" si="702"/>
        <v>7.337</v>
      </c>
      <c r="AT3676" s="89"/>
      <c r="AU3676" s="99">
        <v>1</v>
      </c>
      <c r="AV3676" s="99">
        <v>360</v>
      </c>
      <c r="AW3676" s="99">
        <v>0.28735000000000005</v>
      </c>
      <c r="AX3676" s="99">
        <v>2892.05</v>
      </c>
      <c r="AY3676" s="99">
        <v>3179.4</v>
      </c>
      <c r="AZ3676" s="99">
        <v>7.3367000000000004</v>
      </c>
      <c r="BA3676" s="119" t="s">
        <v>9</v>
      </c>
      <c r="BB3676" s="4">
        <v>3676</v>
      </c>
      <c r="BC3676" s="4">
        <v>1</v>
      </c>
    </row>
    <row r="3677" spans="2:55">
      <c r="B3677">
        <v>3676</v>
      </c>
      <c r="C3677" s="192">
        <f t="shared" si="691"/>
        <v>1</v>
      </c>
      <c r="D3677" s="5">
        <f t="shared" si="692"/>
        <v>370</v>
      </c>
      <c r="E3677" s="5" t="str">
        <f t="shared" si="693"/>
        <v>0.2922</v>
      </c>
      <c r="F3677" s="5" t="str">
        <f t="shared" si="694"/>
        <v>2909</v>
      </c>
      <c r="G3677" s="5" t="str">
        <f t="shared" si="695"/>
        <v>3201</v>
      </c>
      <c r="H3677" s="5" t="str">
        <f t="shared" si="696"/>
        <v>7.370</v>
      </c>
      <c r="I3677" s="1" t="s">
        <v>9</v>
      </c>
      <c r="AN3677" s="89" t="str">
        <f t="shared" si="697"/>
        <v>1.000</v>
      </c>
      <c r="AO3677" s="89" t="str">
        <f t="shared" si="698"/>
        <v>370.0</v>
      </c>
      <c r="AP3677" s="89" t="str">
        <f t="shared" si="699"/>
        <v>0.2922</v>
      </c>
      <c r="AQ3677" s="89" t="str">
        <f t="shared" si="700"/>
        <v>2909</v>
      </c>
      <c r="AR3677" s="89" t="str">
        <f t="shared" si="701"/>
        <v>3201</v>
      </c>
      <c r="AS3677" s="89" t="str">
        <f t="shared" si="702"/>
        <v>7.370</v>
      </c>
      <c r="AT3677" s="89"/>
      <c r="AU3677" s="99">
        <v>1</v>
      </c>
      <c r="AV3677" s="99">
        <v>370</v>
      </c>
      <c r="AW3677" s="99">
        <v>0.29218</v>
      </c>
      <c r="AX3677" s="99">
        <v>2908.52</v>
      </c>
      <c r="AY3677" s="99">
        <v>3200.7</v>
      </c>
      <c r="AZ3677" s="99">
        <v>7.37</v>
      </c>
      <c r="BA3677" s="119" t="s">
        <v>9</v>
      </c>
      <c r="BB3677" s="4">
        <v>3677</v>
      </c>
      <c r="BC3677" s="4">
        <v>1</v>
      </c>
    </row>
    <row r="3678" spans="2:55">
      <c r="B3678">
        <v>3677</v>
      </c>
      <c r="C3678" s="192">
        <f t="shared" si="691"/>
        <v>1</v>
      </c>
      <c r="D3678" s="5">
        <f t="shared" si="692"/>
        <v>380</v>
      </c>
      <c r="E3678" s="5" t="str">
        <f t="shared" si="693"/>
        <v>0.2970</v>
      </c>
      <c r="F3678" s="5" t="str">
        <f t="shared" si="694"/>
        <v>2925</v>
      </c>
      <c r="G3678" s="5" t="str">
        <f t="shared" si="695"/>
        <v>3222</v>
      </c>
      <c r="H3678" s="5" t="str">
        <f t="shared" si="696"/>
        <v>7.403</v>
      </c>
      <c r="I3678" s="1" t="s">
        <v>9</v>
      </c>
      <c r="AN3678" s="89" t="str">
        <f t="shared" si="697"/>
        <v>1.000</v>
      </c>
      <c r="AO3678" s="89" t="str">
        <f t="shared" si="698"/>
        <v>380.0</v>
      </c>
      <c r="AP3678" s="89" t="str">
        <f t="shared" si="699"/>
        <v>0.2970</v>
      </c>
      <c r="AQ3678" s="89" t="str">
        <f t="shared" si="700"/>
        <v>2925</v>
      </c>
      <c r="AR3678" s="89" t="str">
        <f t="shared" si="701"/>
        <v>3222</v>
      </c>
      <c r="AS3678" s="89" t="str">
        <f t="shared" si="702"/>
        <v>7.403</v>
      </c>
      <c r="AT3678" s="89"/>
      <c r="AU3678" s="99">
        <v>1</v>
      </c>
      <c r="AV3678" s="99">
        <v>380</v>
      </c>
      <c r="AW3678" s="99">
        <v>0.29699999999999999</v>
      </c>
      <c r="AX3678" s="99">
        <v>2924.9</v>
      </c>
      <c r="AY3678" s="99">
        <v>3221.9</v>
      </c>
      <c r="AZ3678" s="99">
        <v>7.4028</v>
      </c>
      <c r="BA3678" s="119" t="s">
        <v>9</v>
      </c>
      <c r="BB3678" s="4">
        <v>3678</v>
      </c>
      <c r="BC3678" s="4">
        <v>1</v>
      </c>
    </row>
    <row r="3679" spans="2:55">
      <c r="B3679">
        <v>3678</v>
      </c>
      <c r="C3679" s="192">
        <f t="shared" si="691"/>
        <v>1</v>
      </c>
      <c r="D3679" s="5">
        <f t="shared" si="692"/>
        <v>390</v>
      </c>
      <c r="E3679" s="5" t="str">
        <f t="shared" si="693"/>
        <v>0.3018</v>
      </c>
      <c r="F3679" s="5" t="str">
        <f t="shared" si="694"/>
        <v>2941</v>
      </c>
      <c r="G3679" s="5" t="str">
        <f t="shared" si="695"/>
        <v>3243</v>
      </c>
      <c r="H3679" s="5" t="str">
        <f t="shared" si="696"/>
        <v>7.435</v>
      </c>
      <c r="I3679" s="1" t="s">
        <v>9</v>
      </c>
      <c r="AN3679" s="89" t="str">
        <f t="shared" si="697"/>
        <v>1.000</v>
      </c>
      <c r="AO3679" s="89" t="str">
        <f t="shared" si="698"/>
        <v>390.0</v>
      </c>
      <c r="AP3679" s="89" t="str">
        <f t="shared" si="699"/>
        <v>0.3018</v>
      </c>
      <c r="AQ3679" s="89" t="str">
        <f t="shared" si="700"/>
        <v>2941</v>
      </c>
      <c r="AR3679" s="89" t="str">
        <f t="shared" si="701"/>
        <v>3243</v>
      </c>
      <c r="AS3679" s="89" t="str">
        <f t="shared" si="702"/>
        <v>7.435</v>
      </c>
      <c r="AT3679" s="89"/>
      <c r="AU3679" s="99">
        <v>1</v>
      </c>
      <c r="AV3679" s="99">
        <v>390</v>
      </c>
      <c r="AW3679" s="99">
        <v>0.30181000000000002</v>
      </c>
      <c r="AX3679" s="99">
        <v>2941.39</v>
      </c>
      <c r="AY3679" s="99">
        <v>3243.2</v>
      </c>
      <c r="AZ3679" s="99">
        <v>7.4351000000000003</v>
      </c>
      <c r="BA3679" s="119" t="s">
        <v>9</v>
      </c>
      <c r="BB3679" s="4">
        <v>3679</v>
      </c>
      <c r="BC3679" s="4">
        <v>1</v>
      </c>
    </row>
    <row r="3680" spans="2:55">
      <c r="B3680">
        <v>3679</v>
      </c>
      <c r="C3680" s="192">
        <f t="shared" si="691"/>
        <v>1</v>
      </c>
      <c r="D3680" s="5">
        <f t="shared" si="692"/>
        <v>400</v>
      </c>
      <c r="E3680" s="5" t="str">
        <f t="shared" si="693"/>
        <v>0.3066</v>
      </c>
      <c r="F3680" s="5" t="str">
        <f t="shared" si="694"/>
        <v>2958</v>
      </c>
      <c r="G3680" s="5" t="str">
        <f t="shared" si="695"/>
        <v>3265</v>
      </c>
      <c r="H3680" s="5" t="str">
        <f t="shared" si="696"/>
        <v>7.467</v>
      </c>
      <c r="I3680" s="1" t="s">
        <v>9</v>
      </c>
      <c r="AN3680" s="89" t="str">
        <f t="shared" si="697"/>
        <v>1.000</v>
      </c>
      <c r="AO3680" s="89" t="str">
        <f t="shared" si="698"/>
        <v>400.0</v>
      </c>
      <c r="AP3680" s="89" t="str">
        <f t="shared" si="699"/>
        <v>0.3066</v>
      </c>
      <c r="AQ3680" s="89" t="str">
        <f t="shared" si="700"/>
        <v>2958</v>
      </c>
      <c r="AR3680" s="89" t="str">
        <f t="shared" si="701"/>
        <v>3265</v>
      </c>
      <c r="AS3680" s="89" t="str">
        <f t="shared" si="702"/>
        <v>7.467</v>
      </c>
      <c r="AT3680" s="89"/>
      <c r="AU3680" s="99">
        <v>1</v>
      </c>
      <c r="AV3680" s="99">
        <v>400</v>
      </c>
      <c r="AW3680" s="99">
        <v>0.30660999999999999</v>
      </c>
      <c r="AX3680" s="99">
        <v>2957.89</v>
      </c>
      <c r="AY3680" s="99">
        <v>3264.5</v>
      </c>
      <c r="AZ3680" s="99">
        <v>7.4668999999999999</v>
      </c>
      <c r="BA3680" s="119" t="s">
        <v>9</v>
      </c>
      <c r="BB3680" s="4">
        <v>3680</v>
      </c>
      <c r="BC3680" s="4">
        <v>1</v>
      </c>
    </row>
    <row r="3681" spans="2:55">
      <c r="B3681">
        <v>3680</v>
      </c>
      <c r="C3681" s="192">
        <f t="shared" si="691"/>
        <v>1</v>
      </c>
      <c r="D3681" s="5">
        <f t="shared" si="692"/>
        <v>410</v>
      </c>
      <c r="E3681" s="5" t="str">
        <f t="shared" si="693"/>
        <v>0.3114</v>
      </c>
      <c r="F3681" s="5" t="str">
        <f t="shared" si="694"/>
        <v>2974</v>
      </c>
      <c r="G3681" s="5" t="str">
        <f t="shared" si="695"/>
        <v>3286</v>
      </c>
      <c r="H3681" s="5" t="str">
        <f t="shared" si="696"/>
        <v>7.498</v>
      </c>
      <c r="I3681" s="1" t="s">
        <v>9</v>
      </c>
      <c r="AN3681" s="89" t="str">
        <f t="shared" si="697"/>
        <v>1.000</v>
      </c>
      <c r="AO3681" s="89" t="str">
        <f t="shared" si="698"/>
        <v>410.0</v>
      </c>
      <c r="AP3681" s="89" t="str">
        <f t="shared" si="699"/>
        <v>0.3114</v>
      </c>
      <c r="AQ3681" s="89" t="str">
        <f t="shared" si="700"/>
        <v>2974</v>
      </c>
      <c r="AR3681" s="89" t="str">
        <f t="shared" si="701"/>
        <v>3286</v>
      </c>
      <c r="AS3681" s="89" t="str">
        <f t="shared" si="702"/>
        <v>7.498</v>
      </c>
      <c r="AT3681" s="89"/>
      <c r="AU3681" s="99">
        <v>1</v>
      </c>
      <c r="AV3681" s="99">
        <v>410</v>
      </c>
      <c r="AW3681" s="99">
        <v>0.31139</v>
      </c>
      <c r="AX3681" s="99">
        <v>2974.4100000000003</v>
      </c>
      <c r="AY3681" s="99">
        <v>3285.8</v>
      </c>
      <c r="AZ3681" s="99">
        <v>7.4984000000000002</v>
      </c>
      <c r="BA3681" s="119" t="s">
        <v>9</v>
      </c>
      <c r="BB3681" s="4">
        <v>3681</v>
      </c>
      <c r="BC3681" s="4">
        <v>1</v>
      </c>
    </row>
    <row r="3682" spans="2:55">
      <c r="B3682">
        <v>3681</v>
      </c>
      <c r="C3682" s="192">
        <f t="shared" si="691"/>
        <v>1</v>
      </c>
      <c r="D3682" s="5">
        <f t="shared" si="692"/>
        <v>420</v>
      </c>
      <c r="E3682" s="5" t="str">
        <f t="shared" si="693"/>
        <v>0.3162</v>
      </c>
      <c r="F3682" s="5" t="str">
        <f t="shared" si="694"/>
        <v>2991</v>
      </c>
      <c r="G3682" s="5" t="str">
        <f t="shared" si="695"/>
        <v>3307</v>
      </c>
      <c r="H3682" s="5" t="str">
        <f t="shared" si="696"/>
        <v>7.529</v>
      </c>
      <c r="I3682" s="1" t="s">
        <v>9</v>
      </c>
      <c r="AN3682" s="89" t="str">
        <f t="shared" si="697"/>
        <v>1.000</v>
      </c>
      <c r="AO3682" s="89" t="str">
        <f t="shared" si="698"/>
        <v>420.0</v>
      </c>
      <c r="AP3682" s="89" t="str">
        <f t="shared" si="699"/>
        <v>0.3162</v>
      </c>
      <c r="AQ3682" s="89" t="str">
        <f t="shared" si="700"/>
        <v>2991</v>
      </c>
      <c r="AR3682" s="89" t="str">
        <f t="shared" si="701"/>
        <v>3307</v>
      </c>
      <c r="AS3682" s="89" t="str">
        <f t="shared" si="702"/>
        <v>7.529</v>
      </c>
      <c r="AT3682" s="89"/>
      <c r="AU3682" s="99">
        <v>1</v>
      </c>
      <c r="AV3682" s="99">
        <v>420</v>
      </c>
      <c r="AW3682" s="99">
        <v>0.31617000000000001</v>
      </c>
      <c r="AX3682" s="99">
        <v>2990.93</v>
      </c>
      <c r="AY3682" s="99">
        <v>3307.1</v>
      </c>
      <c r="AZ3682" s="99">
        <v>7.5293999999999999</v>
      </c>
      <c r="BA3682" s="119" t="s">
        <v>9</v>
      </c>
      <c r="BB3682" s="4">
        <v>3682</v>
      </c>
      <c r="BC3682" s="4">
        <v>1</v>
      </c>
    </row>
    <row r="3683" spans="2:55">
      <c r="B3683">
        <v>3682</v>
      </c>
      <c r="C3683" s="192">
        <f t="shared" si="691"/>
        <v>1</v>
      </c>
      <c r="D3683" s="5">
        <f t="shared" si="692"/>
        <v>430</v>
      </c>
      <c r="E3683" s="5" t="str">
        <f t="shared" si="693"/>
        <v>0.3209</v>
      </c>
      <c r="F3683" s="5" t="str">
        <f t="shared" si="694"/>
        <v>3008</v>
      </c>
      <c r="G3683" s="5" t="str">
        <f t="shared" si="695"/>
        <v>3329</v>
      </c>
      <c r="H3683" s="5" t="str">
        <f t="shared" si="696"/>
        <v>7.560</v>
      </c>
      <c r="I3683" s="1" t="s">
        <v>9</v>
      </c>
      <c r="AN3683" s="89" t="str">
        <f t="shared" si="697"/>
        <v>1.000</v>
      </c>
      <c r="AO3683" s="89" t="str">
        <f t="shared" si="698"/>
        <v>430.0</v>
      </c>
      <c r="AP3683" s="89" t="str">
        <f t="shared" si="699"/>
        <v>0.3209</v>
      </c>
      <c r="AQ3683" s="89" t="str">
        <f t="shared" si="700"/>
        <v>3008</v>
      </c>
      <c r="AR3683" s="89" t="str">
        <f t="shared" si="701"/>
        <v>3329</v>
      </c>
      <c r="AS3683" s="89" t="str">
        <f t="shared" si="702"/>
        <v>7.560</v>
      </c>
      <c r="AT3683" s="89"/>
      <c r="AU3683" s="99">
        <v>1</v>
      </c>
      <c r="AV3683" s="99">
        <v>430</v>
      </c>
      <c r="AW3683" s="99">
        <v>0.32094</v>
      </c>
      <c r="AX3683" s="99">
        <v>3007.56</v>
      </c>
      <c r="AY3683" s="99">
        <v>3328.5</v>
      </c>
      <c r="AZ3683" s="99">
        <v>7.56</v>
      </c>
      <c r="BA3683" s="119" t="s">
        <v>9</v>
      </c>
      <c r="BB3683" s="4">
        <v>3683</v>
      </c>
      <c r="BC3683" s="4">
        <v>1</v>
      </c>
    </row>
    <row r="3684" spans="2:55">
      <c r="B3684">
        <v>3683</v>
      </c>
      <c r="C3684" s="192">
        <f t="shared" si="691"/>
        <v>1</v>
      </c>
      <c r="D3684" s="5">
        <f t="shared" si="692"/>
        <v>440</v>
      </c>
      <c r="E3684" s="5" t="str">
        <f t="shared" si="693"/>
        <v>0.3257</v>
      </c>
      <c r="F3684" s="5" t="str">
        <f t="shared" si="694"/>
        <v>3024</v>
      </c>
      <c r="G3684" s="5" t="str">
        <f t="shared" si="695"/>
        <v>3350.</v>
      </c>
      <c r="H3684" s="5" t="str">
        <f t="shared" si="696"/>
        <v>7.590</v>
      </c>
      <c r="I3684" s="1" t="s">
        <v>9</v>
      </c>
      <c r="AN3684" s="89" t="str">
        <f t="shared" si="697"/>
        <v>1.000</v>
      </c>
      <c r="AO3684" s="89" t="str">
        <f t="shared" si="698"/>
        <v>440.0</v>
      </c>
      <c r="AP3684" s="89" t="str">
        <f t="shared" si="699"/>
        <v>0.3257</v>
      </c>
      <c r="AQ3684" s="89" t="str">
        <f t="shared" si="700"/>
        <v>3024</v>
      </c>
      <c r="AR3684" s="89" t="str">
        <f t="shared" si="701"/>
        <v>3350.</v>
      </c>
      <c r="AS3684" s="89" t="str">
        <f t="shared" si="702"/>
        <v>7.590</v>
      </c>
      <c r="AT3684" s="89"/>
      <c r="AU3684" s="99">
        <v>1</v>
      </c>
      <c r="AV3684" s="99">
        <v>440</v>
      </c>
      <c r="AW3684" s="99">
        <v>0.32568999999999998</v>
      </c>
      <c r="AX3684" s="99">
        <v>3024.21</v>
      </c>
      <c r="AY3684" s="99">
        <v>3349.9</v>
      </c>
      <c r="AZ3684" s="99">
        <v>7.5902000000000003</v>
      </c>
      <c r="BA3684" s="119" t="s">
        <v>9</v>
      </c>
      <c r="BB3684" s="4">
        <v>3684</v>
      </c>
      <c r="BC3684" s="4">
        <v>1</v>
      </c>
    </row>
    <row r="3685" spans="2:55">
      <c r="B3685">
        <v>3684</v>
      </c>
      <c r="C3685" s="192">
        <f t="shared" si="691"/>
        <v>1</v>
      </c>
      <c r="D3685" s="5">
        <f t="shared" si="692"/>
        <v>450</v>
      </c>
      <c r="E3685" s="5" t="str">
        <f t="shared" si="693"/>
        <v>0.3305</v>
      </c>
      <c r="F3685" s="5" t="str">
        <f t="shared" si="694"/>
        <v>3041</v>
      </c>
      <c r="G3685" s="5" t="str">
        <f t="shared" si="695"/>
        <v>3371</v>
      </c>
      <c r="H3685" s="5" t="str">
        <f t="shared" si="696"/>
        <v>7.620</v>
      </c>
      <c r="I3685" s="1" t="s">
        <v>9</v>
      </c>
      <c r="AN3685" s="89" t="str">
        <f t="shared" si="697"/>
        <v>1.000</v>
      </c>
      <c r="AO3685" s="89" t="str">
        <f t="shared" si="698"/>
        <v>450.0</v>
      </c>
      <c r="AP3685" s="89" t="str">
        <f t="shared" si="699"/>
        <v>0.3305</v>
      </c>
      <c r="AQ3685" s="89" t="str">
        <f t="shared" si="700"/>
        <v>3041</v>
      </c>
      <c r="AR3685" s="89" t="str">
        <f t="shared" si="701"/>
        <v>3371</v>
      </c>
      <c r="AS3685" s="89" t="str">
        <f t="shared" si="702"/>
        <v>7.620</v>
      </c>
      <c r="AT3685" s="89"/>
      <c r="AU3685" s="99">
        <v>1</v>
      </c>
      <c r="AV3685" s="99">
        <v>450</v>
      </c>
      <c r="AW3685" s="99">
        <v>0.33044999999999997</v>
      </c>
      <c r="AX3685" s="99">
        <v>3040.8500000000004</v>
      </c>
      <c r="AY3685" s="99">
        <v>3371.3</v>
      </c>
      <c r="AZ3685" s="99">
        <v>7.62</v>
      </c>
      <c r="BA3685" s="119" t="s">
        <v>9</v>
      </c>
      <c r="BB3685" s="4">
        <v>3685</v>
      </c>
      <c r="BC3685" s="4">
        <v>1</v>
      </c>
    </row>
    <row r="3686" spans="2:55">
      <c r="B3686">
        <v>3685</v>
      </c>
      <c r="C3686" s="192">
        <f t="shared" si="691"/>
        <v>1</v>
      </c>
      <c r="D3686" s="5">
        <f t="shared" si="692"/>
        <v>460</v>
      </c>
      <c r="E3686" s="5" t="str">
        <f t="shared" si="693"/>
        <v>0.3352</v>
      </c>
      <c r="F3686" s="5" t="str">
        <f t="shared" si="694"/>
        <v>3058</v>
      </c>
      <c r="G3686" s="5" t="str">
        <f t="shared" si="695"/>
        <v>3393</v>
      </c>
      <c r="H3686" s="5" t="str">
        <f t="shared" si="696"/>
        <v>7.650</v>
      </c>
      <c r="I3686" s="1" t="s">
        <v>9</v>
      </c>
      <c r="AN3686" s="89" t="str">
        <f t="shared" si="697"/>
        <v>1.000</v>
      </c>
      <c r="AO3686" s="89" t="str">
        <f t="shared" si="698"/>
        <v>460.0</v>
      </c>
      <c r="AP3686" s="89" t="str">
        <f t="shared" si="699"/>
        <v>0.3352</v>
      </c>
      <c r="AQ3686" s="89" t="str">
        <f t="shared" si="700"/>
        <v>3058</v>
      </c>
      <c r="AR3686" s="89" t="str">
        <f t="shared" si="701"/>
        <v>3393</v>
      </c>
      <c r="AS3686" s="89" t="str">
        <f t="shared" si="702"/>
        <v>7.650</v>
      </c>
      <c r="AT3686" s="89"/>
      <c r="AU3686" s="99">
        <v>1</v>
      </c>
      <c r="AV3686" s="99">
        <v>460</v>
      </c>
      <c r="AW3686" s="99">
        <v>0.33518999999999999</v>
      </c>
      <c r="AX3686" s="99">
        <v>3057.61</v>
      </c>
      <c r="AY3686" s="99">
        <v>3392.8</v>
      </c>
      <c r="AZ3686" s="99">
        <v>7.6494999999999997</v>
      </c>
      <c r="BA3686" s="119" t="s">
        <v>9</v>
      </c>
      <c r="BB3686" s="4">
        <v>3686</v>
      </c>
      <c r="BC3686" s="4">
        <v>1</v>
      </c>
    </row>
    <row r="3687" spans="2:55">
      <c r="B3687">
        <v>3686</v>
      </c>
      <c r="C3687" s="192">
        <f t="shared" si="691"/>
        <v>1</v>
      </c>
      <c r="D3687" s="5">
        <f t="shared" si="692"/>
        <v>470</v>
      </c>
      <c r="E3687" s="5" t="str">
        <f t="shared" si="693"/>
        <v>0.3399</v>
      </c>
      <c r="F3687" s="5" t="str">
        <f t="shared" si="694"/>
        <v>3074</v>
      </c>
      <c r="G3687" s="5" t="str">
        <f t="shared" si="695"/>
        <v>3414</v>
      </c>
      <c r="H3687" s="5" t="str">
        <f t="shared" si="696"/>
        <v>7.679</v>
      </c>
      <c r="I3687" s="1" t="s">
        <v>9</v>
      </c>
      <c r="AN3687" s="89" t="str">
        <f t="shared" si="697"/>
        <v>1.000</v>
      </c>
      <c r="AO3687" s="89" t="str">
        <f t="shared" si="698"/>
        <v>470.0</v>
      </c>
      <c r="AP3687" s="89" t="str">
        <f t="shared" si="699"/>
        <v>0.3399</v>
      </c>
      <c r="AQ3687" s="89" t="str">
        <f t="shared" si="700"/>
        <v>3074</v>
      </c>
      <c r="AR3687" s="89" t="str">
        <f t="shared" si="701"/>
        <v>3414</v>
      </c>
      <c r="AS3687" s="89" t="str">
        <f t="shared" si="702"/>
        <v>7.679</v>
      </c>
      <c r="AT3687" s="89"/>
      <c r="AU3687" s="99">
        <v>1</v>
      </c>
      <c r="AV3687" s="99">
        <v>470</v>
      </c>
      <c r="AW3687" s="99">
        <v>0.33993000000000001</v>
      </c>
      <c r="AX3687" s="99">
        <v>3074.3700000000003</v>
      </c>
      <c r="AY3687" s="99">
        <v>3414.3</v>
      </c>
      <c r="AZ3687" s="99">
        <v>7.6786000000000003</v>
      </c>
      <c r="BA3687" s="119" t="s">
        <v>9</v>
      </c>
      <c r="BB3687" s="4">
        <v>3687</v>
      </c>
      <c r="BC3687" s="4">
        <v>1</v>
      </c>
    </row>
    <row r="3688" spans="2:55">
      <c r="B3688">
        <v>3687</v>
      </c>
      <c r="C3688" s="192">
        <f t="shared" si="691"/>
        <v>1</v>
      </c>
      <c r="D3688" s="5">
        <f t="shared" si="692"/>
        <v>480</v>
      </c>
      <c r="E3688" s="5" t="str">
        <f t="shared" si="693"/>
        <v>0.3447</v>
      </c>
      <c r="F3688" s="5" t="str">
        <f t="shared" si="694"/>
        <v>3091</v>
      </c>
      <c r="G3688" s="5" t="str">
        <f t="shared" si="695"/>
        <v>3436</v>
      </c>
      <c r="H3688" s="5" t="str">
        <f t="shared" si="696"/>
        <v>7.708</v>
      </c>
      <c r="I3688" s="1" t="s">
        <v>9</v>
      </c>
      <c r="AN3688" s="89" t="str">
        <f t="shared" si="697"/>
        <v>1.000</v>
      </c>
      <c r="AO3688" s="89" t="str">
        <f t="shared" si="698"/>
        <v>480.0</v>
      </c>
      <c r="AP3688" s="89" t="str">
        <f t="shared" si="699"/>
        <v>0.3447</v>
      </c>
      <c r="AQ3688" s="89" t="str">
        <f t="shared" si="700"/>
        <v>3091</v>
      </c>
      <c r="AR3688" s="89" t="str">
        <f t="shared" si="701"/>
        <v>3436</v>
      </c>
      <c r="AS3688" s="89" t="str">
        <f t="shared" si="702"/>
        <v>7.708</v>
      </c>
      <c r="AT3688" s="89"/>
      <c r="AU3688" s="99">
        <v>1</v>
      </c>
      <c r="AV3688" s="99">
        <v>480</v>
      </c>
      <c r="AW3688" s="99">
        <v>0.34466000000000002</v>
      </c>
      <c r="AX3688" s="99">
        <v>3091.1400000000003</v>
      </c>
      <c r="AY3688" s="99">
        <v>3435.8</v>
      </c>
      <c r="AZ3688" s="99">
        <v>7.7074999999999996</v>
      </c>
      <c r="BA3688" s="119" t="s">
        <v>9</v>
      </c>
      <c r="BB3688" s="4">
        <v>3688</v>
      </c>
      <c r="BC3688" s="4">
        <v>1</v>
      </c>
    </row>
    <row r="3689" spans="2:55">
      <c r="B3689">
        <v>3688</v>
      </c>
      <c r="C3689" s="192">
        <f t="shared" si="691"/>
        <v>1</v>
      </c>
      <c r="D3689" s="5">
        <f t="shared" si="692"/>
        <v>490</v>
      </c>
      <c r="E3689" s="5" t="str">
        <f t="shared" si="693"/>
        <v>0.3494</v>
      </c>
      <c r="F3689" s="5" t="str">
        <f t="shared" si="694"/>
        <v>3108</v>
      </c>
      <c r="G3689" s="5" t="str">
        <f t="shared" si="695"/>
        <v>3457</v>
      </c>
      <c r="H3689" s="5" t="str">
        <f t="shared" si="696"/>
        <v>7.736</v>
      </c>
      <c r="I3689" s="1" t="s">
        <v>9</v>
      </c>
      <c r="AN3689" s="89" t="str">
        <f t="shared" si="697"/>
        <v>1.000</v>
      </c>
      <c r="AO3689" s="89" t="str">
        <f t="shared" si="698"/>
        <v>490.0</v>
      </c>
      <c r="AP3689" s="89" t="str">
        <f t="shared" si="699"/>
        <v>0.3494</v>
      </c>
      <c r="AQ3689" s="89" t="str">
        <f t="shared" si="700"/>
        <v>3108</v>
      </c>
      <c r="AR3689" s="89" t="str">
        <f t="shared" si="701"/>
        <v>3457</v>
      </c>
      <c r="AS3689" s="89" t="str">
        <f t="shared" si="702"/>
        <v>7.736</v>
      </c>
      <c r="AT3689" s="89"/>
      <c r="AU3689" s="99">
        <v>1</v>
      </c>
      <c r="AV3689" s="99">
        <v>490</v>
      </c>
      <c r="AW3689" s="99">
        <v>0.34938999999999998</v>
      </c>
      <c r="AX3689" s="99">
        <v>3108.01</v>
      </c>
      <c r="AY3689" s="99">
        <v>3457.4</v>
      </c>
      <c r="AZ3689" s="99">
        <v>7.7359999999999998</v>
      </c>
      <c r="BA3689" s="119" t="s">
        <v>9</v>
      </c>
      <c r="BB3689" s="4">
        <v>3689</v>
      </c>
      <c r="BC3689" s="4">
        <v>1</v>
      </c>
    </row>
    <row r="3690" spans="2:55">
      <c r="B3690">
        <v>3689</v>
      </c>
      <c r="C3690" s="192">
        <f t="shared" si="691"/>
        <v>1</v>
      </c>
      <c r="D3690" s="5">
        <f t="shared" si="692"/>
        <v>500</v>
      </c>
      <c r="E3690" s="5" t="str">
        <f t="shared" si="693"/>
        <v>0.3541</v>
      </c>
      <c r="F3690" s="5" t="str">
        <f t="shared" si="694"/>
        <v>3125</v>
      </c>
      <c r="G3690" s="5" t="str">
        <f t="shared" si="695"/>
        <v>3479</v>
      </c>
      <c r="H3690" s="5" t="str">
        <f t="shared" si="696"/>
        <v>7.764</v>
      </c>
      <c r="I3690" s="1" t="s">
        <v>9</v>
      </c>
      <c r="AN3690" s="89" t="str">
        <f t="shared" si="697"/>
        <v>1.000</v>
      </c>
      <c r="AO3690" s="89" t="str">
        <f t="shared" si="698"/>
        <v>500.0</v>
      </c>
      <c r="AP3690" s="89" t="str">
        <f t="shared" si="699"/>
        <v>0.3541</v>
      </c>
      <c r="AQ3690" s="89" t="str">
        <f t="shared" si="700"/>
        <v>3125</v>
      </c>
      <c r="AR3690" s="89" t="str">
        <f t="shared" si="701"/>
        <v>3479</v>
      </c>
      <c r="AS3690" s="89" t="str">
        <f t="shared" si="702"/>
        <v>7.764</v>
      </c>
      <c r="AT3690" s="89"/>
      <c r="AU3690" s="99">
        <v>1</v>
      </c>
      <c r="AV3690" s="99">
        <v>500</v>
      </c>
      <c r="AW3690" s="99">
        <v>0.35411000000000004</v>
      </c>
      <c r="AX3690" s="99">
        <v>3124.99</v>
      </c>
      <c r="AY3690" s="99">
        <v>3479.1</v>
      </c>
      <c r="AZ3690" s="99">
        <v>7.7641</v>
      </c>
      <c r="BA3690" s="119" t="s">
        <v>9</v>
      </c>
      <c r="BB3690" s="4">
        <v>3690</v>
      </c>
      <c r="BC3690" s="4">
        <v>1</v>
      </c>
    </row>
    <row r="3691" spans="2:55">
      <c r="B3691">
        <v>3690</v>
      </c>
      <c r="C3691" s="192">
        <f t="shared" si="691"/>
        <v>1</v>
      </c>
      <c r="D3691" s="5">
        <f t="shared" si="692"/>
        <v>520</v>
      </c>
      <c r="E3691" s="5" t="str">
        <f t="shared" si="693"/>
        <v>0.3635</v>
      </c>
      <c r="F3691" s="5" t="str">
        <f t="shared" si="694"/>
        <v>3159</v>
      </c>
      <c r="G3691" s="5" t="str">
        <f t="shared" si="695"/>
        <v>3523</v>
      </c>
      <c r="H3691" s="5" t="str">
        <f t="shared" si="696"/>
        <v>7.820</v>
      </c>
      <c r="I3691" s="1" t="s">
        <v>9</v>
      </c>
      <c r="AN3691" s="89" t="str">
        <f t="shared" si="697"/>
        <v>1.000</v>
      </c>
      <c r="AO3691" s="89" t="str">
        <f t="shared" si="698"/>
        <v>520.0</v>
      </c>
      <c r="AP3691" s="89" t="str">
        <f t="shared" si="699"/>
        <v>0.3635</v>
      </c>
      <c r="AQ3691" s="89" t="str">
        <f t="shared" si="700"/>
        <v>3159</v>
      </c>
      <c r="AR3691" s="89" t="str">
        <f t="shared" si="701"/>
        <v>3523</v>
      </c>
      <c r="AS3691" s="89" t="str">
        <f t="shared" si="702"/>
        <v>7.820</v>
      </c>
      <c r="AT3691" s="89"/>
      <c r="AU3691" s="99">
        <v>1</v>
      </c>
      <c r="AV3691" s="99">
        <v>520</v>
      </c>
      <c r="AW3691" s="99">
        <v>0.36354000000000003</v>
      </c>
      <c r="AX3691" s="99">
        <v>3159.06</v>
      </c>
      <c r="AY3691" s="99">
        <v>3522.6</v>
      </c>
      <c r="AZ3691" s="99">
        <v>7.8196000000000003</v>
      </c>
      <c r="BA3691" s="119" t="s">
        <v>9</v>
      </c>
      <c r="BB3691" s="4">
        <v>3691</v>
      </c>
      <c r="BC3691" s="4">
        <v>1</v>
      </c>
    </row>
    <row r="3692" spans="2:55">
      <c r="B3692">
        <v>3691</v>
      </c>
      <c r="C3692" s="192">
        <f t="shared" si="691"/>
        <v>1</v>
      </c>
      <c r="D3692" s="5">
        <f t="shared" si="692"/>
        <v>540</v>
      </c>
      <c r="E3692" s="5" t="str">
        <f t="shared" si="693"/>
        <v>0.3730</v>
      </c>
      <c r="F3692" s="5" t="str">
        <f t="shared" si="694"/>
        <v>3193</v>
      </c>
      <c r="G3692" s="5" t="str">
        <f t="shared" si="695"/>
        <v>3566</v>
      </c>
      <c r="H3692" s="5" t="str">
        <f t="shared" si="696"/>
        <v>7.874</v>
      </c>
      <c r="I3692" s="1" t="s">
        <v>9</v>
      </c>
      <c r="AN3692" s="89" t="str">
        <f t="shared" si="697"/>
        <v>1.000</v>
      </c>
      <c r="AO3692" s="89" t="str">
        <f t="shared" si="698"/>
        <v>540.0</v>
      </c>
      <c r="AP3692" s="89" t="str">
        <f t="shared" si="699"/>
        <v>0.3730</v>
      </c>
      <c r="AQ3692" s="89" t="str">
        <f t="shared" si="700"/>
        <v>3193</v>
      </c>
      <c r="AR3692" s="89" t="str">
        <f t="shared" si="701"/>
        <v>3566</v>
      </c>
      <c r="AS3692" s="89" t="str">
        <f t="shared" si="702"/>
        <v>7.874</v>
      </c>
      <c r="AT3692" s="89"/>
      <c r="AU3692" s="99">
        <v>1</v>
      </c>
      <c r="AV3692" s="99">
        <v>540</v>
      </c>
      <c r="AW3692" s="99">
        <v>0.37295</v>
      </c>
      <c r="AX3692" s="99">
        <v>3193.25</v>
      </c>
      <c r="AY3692" s="99">
        <v>3566.2</v>
      </c>
      <c r="AZ3692" s="99">
        <v>7.8739999999999997</v>
      </c>
      <c r="BA3692" s="119" t="s">
        <v>9</v>
      </c>
      <c r="BB3692" s="4">
        <v>3692</v>
      </c>
      <c r="BC3692" s="4">
        <v>1</v>
      </c>
    </row>
    <row r="3693" spans="2:55">
      <c r="B3693">
        <v>3692</v>
      </c>
      <c r="C3693" s="192">
        <f t="shared" si="691"/>
        <v>1</v>
      </c>
      <c r="D3693" s="5">
        <f t="shared" si="692"/>
        <v>560</v>
      </c>
      <c r="E3693" s="5" t="str">
        <f t="shared" si="693"/>
        <v>0.3824</v>
      </c>
      <c r="F3693" s="5" t="str">
        <f t="shared" si="694"/>
        <v>3228</v>
      </c>
      <c r="G3693" s="5" t="str">
        <f t="shared" si="695"/>
        <v>3610.</v>
      </c>
      <c r="H3693" s="5" t="str">
        <f t="shared" si="696"/>
        <v>7.927</v>
      </c>
      <c r="I3693" s="1" t="s">
        <v>9</v>
      </c>
      <c r="AN3693" s="89" t="str">
        <f t="shared" si="697"/>
        <v>1.000</v>
      </c>
      <c r="AO3693" s="89" t="str">
        <f t="shared" si="698"/>
        <v>560.0</v>
      </c>
      <c r="AP3693" s="89" t="str">
        <f t="shared" si="699"/>
        <v>0.3824</v>
      </c>
      <c r="AQ3693" s="89" t="str">
        <f t="shared" si="700"/>
        <v>3228</v>
      </c>
      <c r="AR3693" s="89" t="str">
        <f t="shared" si="701"/>
        <v>3610.</v>
      </c>
      <c r="AS3693" s="89" t="str">
        <f t="shared" si="702"/>
        <v>7.927</v>
      </c>
      <c r="AT3693" s="89"/>
      <c r="AU3693" s="99">
        <v>1</v>
      </c>
      <c r="AV3693" s="99">
        <v>560</v>
      </c>
      <c r="AW3693" s="99">
        <v>0.38235000000000002</v>
      </c>
      <c r="AX3693" s="99">
        <v>3227.75</v>
      </c>
      <c r="AY3693" s="99">
        <v>3610.1</v>
      </c>
      <c r="AZ3693" s="99">
        <v>7.9272999999999998</v>
      </c>
      <c r="BA3693" s="119" t="s">
        <v>9</v>
      </c>
      <c r="BB3693" s="4">
        <v>3693</v>
      </c>
      <c r="BC3693" s="4">
        <v>1</v>
      </c>
    </row>
    <row r="3694" spans="2:55">
      <c r="B3694">
        <v>3693</v>
      </c>
      <c r="C3694" s="192">
        <f t="shared" si="691"/>
        <v>1</v>
      </c>
      <c r="D3694" s="5">
        <f t="shared" si="692"/>
        <v>580</v>
      </c>
      <c r="E3694" s="5" t="str">
        <f t="shared" si="693"/>
        <v>0.3917</v>
      </c>
      <c r="F3694" s="5" t="str">
        <f t="shared" si="694"/>
        <v>3262</v>
      </c>
      <c r="G3694" s="5" t="str">
        <f t="shared" si="695"/>
        <v>3654</v>
      </c>
      <c r="H3694" s="5" t="str">
        <f t="shared" si="696"/>
        <v>7.980</v>
      </c>
      <c r="I3694" s="1" t="s">
        <v>9</v>
      </c>
      <c r="AN3694" s="89" t="str">
        <f t="shared" si="697"/>
        <v>1.000</v>
      </c>
      <c r="AO3694" s="89" t="str">
        <f t="shared" si="698"/>
        <v>580.0</v>
      </c>
      <c r="AP3694" s="89" t="str">
        <f t="shared" si="699"/>
        <v>0.3917</v>
      </c>
      <c r="AQ3694" s="89" t="str">
        <f t="shared" si="700"/>
        <v>3262</v>
      </c>
      <c r="AR3694" s="89" t="str">
        <f t="shared" si="701"/>
        <v>3654</v>
      </c>
      <c r="AS3694" s="89" t="str">
        <f t="shared" si="702"/>
        <v>7.980</v>
      </c>
      <c r="AT3694" s="89"/>
      <c r="AU3694" s="99">
        <v>1</v>
      </c>
      <c r="AV3694" s="99">
        <v>580</v>
      </c>
      <c r="AW3694" s="99">
        <v>0.39174000000000003</v>
      </c>
      <c r="AX3694" s="99">
        <v>3262.46</v>
      </c>
      <c r="AY3694" s="99">
        <v>3654.2</v>
      </c>
      <c r="AZ3694" s="99">
        <v>7.9795999999999996</v>
      </c>
      <c r="BA3694" s="119" t="s">
        <v>9</v>
      </c>
      <c r="BB3694" s="4">
        <v>3694</v>
      </c>
      <c r="BC3694" s="4">
        <v>1</v>
      </c>
    </row>
    <row r="3695" spans="2:55">
      <c r="B3695">
        <v>3694</v>
      </c>
      <c r="C3695" s="192">
        <f t="shared" si="691"/>
        <v>1</v>
      </c>
      <c r="D3695" s="5">
        <f t="shared" si="692"/>
        <v>600</v>
      </c>
      <c r="E3695" s="5" t="str">
        <f t="shared" si="693"/>
        <v>0.4011</v>
      </c>
      <c r="F3695" s="5" t="str">
        <f t="shared" si="694"/>
        <v>3297</v>
      </c>
      <c r="G3695" s="5" t="str">
        <f t="shared" si="695"/>
        <v>3699</v>
      </c>
      <c r="H3695" s="5" t="str">
        <f t="shared" si="696"/>
        <v>8.031</v>
      </c>
      <c r="I3695" s="1" t="s">
        <v>9</v>
      </c>
      <c r="AN3695" s="89" t="str">
        <f t="shared" si="697"/>
        <v>1.000</v>
      </c>
      <c r="AO3695" s="89" t="str">
        <f t="shared" si="698"/>
        <v>600.0</v>
      </c>
      <c r="AP3695" s="89" t="str">
        <f t="shared" si="699"/>
        <v>0.4011</v>
      </c>
      <c r="AQ3695" s="89" t="str">
        <f t="shared" si="700"/>
        <v>3297</v>
      </c>
      <c r="AR3695" s="89" t="str">
        <f t="shared" si="701"/>
        <v>3699</v>
      </c>
      <c r="AS3695" s="89" t="str">
        <f t="shared" si="702"/>
        <v>8.031</v>
      </c>
      <c r="AT3695" s="89"/>
      <c r="AU3695" s="99">
        <v>1</v>
      </c>
      <c r="AV3695" s="99">
        <v>600</v>
      </c>
      <c r="AW3695" s="99">
        <v>0.40111000000000002</v>
      </c>
      <c r="AX3695" s="99">
        <v>3297.49</v>
      </c>
      <c r="AY3695" s="99">
        <v>3698.6</v>
      </c>
      <c r="AZ3695" s="99">
        <v>8.0310000000000006</v>
      </c>
      <c r="BA3695" s="119" t="s">
        <v>9</v>
      </c>
      <c r="BB3695" s="4">
        <v>3695</v>
      </c>
      <c r="BC3695" s="4">
        <v>1</v>
      </c>
    </row>
    <row r="3696" spans="2:55">
      <c r="B3696">
        <v>3695</v>
      </c>
      <c r="C3696" s="192">
        <f t="shared" si="691"/>
        <v>1</v>
      </c>
      <c r="D3696" s="5">
        <f t="shared" si="692"/>
        <v>620</v>
      </c>
      <c r="E3696" s="5" t="str">
        <f t="shared" si="693"/>
        <v>0.4105</v>
      </c>
      <c r="F3696" s="5" t="str">
        <f t="shared" si="694"/>
        <v>3333</v>
      </c>
      <c r="G3696" s="5" t="str">
        <f t="shared" si="695"/>
        <v>3743</v>
      </c>
      <c r="H3696" s="5" t="str">
        <f t="shared" si="696"/>
        <v>8.082</v>
      </c>
      <c r="I3696" s="1" t="s">
        <v>9</v>
      </c>
      <c r="AN3696" s="89" t="str">
        <f t="shared" si="697"/>
        <v>1.000</v>
      </c>
      <c r="AO3696" s="89" t="str">
        <f t="shared" si="698"/>
        <v>620.0</v>
      </c>
      <c r="AP3696" s="89" t="str">
        <f t="shared" si="699"/>
        <v>0.4105</v>
      </c>
      <c r="AQ3696" s="89" t="str">
        <f t="shared" si="700"/>
        <v>3333</v>
      </c>
      <c r="AR3696" s="89" t="str">
        <f t="shared" si="701"/>
        <v>3743</v>
      </c>
      <c r="AS3696" s="89" t="str">
        <f t="shared" si="702"/>
        <v>8.082</v>
      </c>
      <c r="AT3696" s="89"/>
      <c r="AU3696" s="99">
        <v>1</v>
      </c>
      <c r="AV3696" s="99">
        <v>620</v>
      </c>
      <c r="AW3696" s="99">
        <v>0.41047</v>
      </c>
      <c r="AX3696" s="99">
        <v>3332.7299999999996</v>
      </c>
      <c r="AY3696" s="99">
        <v>3743.2</v>
      </c>
      <c r="AZ3696" s="99">
        <v>8.0815000000000001</v>
      </c>
      <c r="BA3696" s="119" t="s">
        <v>9</v>
      </c>
      <c r="BB3696" s="4">
        <v>3696</v>
      </c>
      <c r="BC3696" s="4">
        <v>1</v>
      </c>
    </row>
    <row r="3697" spans="2:55">
      <c r="B3697">
        <v>3696</v>
      </c>
      <c r="C3697" s="192">
        <f t="shared" si="691"/>
        <v>1</v>
      </c>
      <c r="D3697" s="5">
        <f t="shared" si="692"/>
        <v>640</v>
      </c>
      <c r="E3697" s="5" t="str">
        <f t="shared" si="693"/>
        <v>0.4198</v>
      </c>
      <c r="F3697" s="5" t="str">
        <f t="shared" si="694"/>
        <v>3368</v>
      </c>
      <c r="G3697" s="5" t="str">
        <f t="shared" si="695"/>
        <v>3788</v>
      </c>
      <c r="H3697" s="5" t="str">
        <f t="shared" si="696"/>
        <v>8.131</v>
      </c>
      <c r="I3697" s="1" t="s">
        <v>9</v>
      </c>
      <c r="AN3697" s="89" t="str">
        <f t="shared" si="697"/>
        <v>1.000</v>
      </c>
      <c r="AO3697" s="89" t="str">
        <f t="shared" si="698"/>
        <v>640.0</v>
      </c>
      <c r="AP3697" s="89" t="str">
        <f t="shared" si="699"/>
        <v>0.4198</v>
      </c>
      <c r="AQ3697" s="89" t="str">
        <f t="shared" si="700"/>
        <v>3368</v>
      </c>
      <c r="AR3697" s="89" t="str">
        <f t="shared" si="701"/>
        <v>3788</v>
      </c>
      <c r="AS3697" s="89" t="str">
        <f t="shared" si="702"/>
        <v>8.131</v>
      </c>
      <c r="AT3697" s="89"/>
      <c r="AU3697" s="99">
        <v>1</v>
      </c>
      <c r="AV3697" s="99">
        <v>640</v>
      </c>
      <c r="AW3697" s="99">
        <v>0.41981999999999997</v>
      </c>
      <c r="AX3697" s="99">
        <v>3368.18</v>
      </c>
      <c r="AY3697" s="99">
        <v>3788</v>
      </c>
      <c r="AZ3697" s="99">
        <v>8.1311999999999998</v>
      </c>
      <c r="BA3697" s="119" t="s">
        <v>9</v>
      </c>
      <c r="BB3697" s="4">
        <v>3697</v>
      </c>
      <c r="BC3697" s="4">
        <v>1</v>
      </c>
    </row>
    <row r="3698" spans="2:55">
      <c r="B3698">
        <v>3697</v>
      </c>
      <c r="C3698" s="192">
        <f t="shared" si="691"/>
        <v>1</v>
      </c>
      <c r="D3698" s="5">
        <f t="shared" si="692"/>
        <v>660</v>
      </c>
      <c r="E3698" s="5" t="str">
        <f t="shared" si="693"/>
        <v>0.4292</v>
      </c>
      <c r="F3698" s="5" t="str">
        <f t="shared" si="694"/>
        <v>3404</v>
      </c>
      <c r="G3698" s="5" t="str">
        <f t="shared" si="695"/>
        <v>3833</v>
      </c>
      <c r="H3698" s="5" t="str">
        <f t="shared" si="696"/>
        <v>8.180</v>
      </c>
      <c r="I3698" s="1" t="s">
        <v>9</v>
      </c>
      <c r="AN3698" s="89" t="str">
        <f t="shared" si="697"/>
        <v>1.000</v>
      </c>
      <c r="AO3698" s="89" t="str">
        <f t="shared" si="698"/>
        <v>660.0</v>
      </c>
      <c r="AP3698" s="89" t="str">
        <f t="shared" si="699"/>
        <v>0.4292</v>
      </c>
      <c r="AQ3698" s="89" t="str">
        <f t="shared" si="700"/>
        <v>3404</v>
      </c>
      <c r="AR3698" s="89" t="str">
        <f t="shared" si="701"/>
        <v>3833</v>
      </c>
      <c r="AS3698" s="89" t="str">
        <f t="shared" si="702"/>
        <v>8.180</v>
      </c>
      <c r="AT3698" s="89"/>
      <c r="AU3698" s="99">
        <v>1</v>
      </c>
      <c r="AV3698" s="99">
        <v>660</v>
      </c>
      <c r="AW3698" s="99">
        <v>0.42916000000000004</v>
      </c>
      <c r="AX3698" s="99">
        <v>3403.94</v>
      </c>
      <c r="AY3698" s="99">
        <v>3833.1</v>
      </c>
      <c r="AZ3698" s="99">
        <v>8.18</v>
      </c>
      <c r="BA3698" s="119" t="s">
        <v>9</v>
      </c>
      <c r="BB3698" s="4">
        <v>3698</v>
      </c>
      <c r="BC3698" s="4">
        <v>1</v>
      </c>
    </row>
    <row r="3699" spans="2:55">
      <c r="B3699">
        <v>3698</v>
      </c>
      <c r="C3699" s="192">
        <f t="shared" si="691"/>
        <v>1</v>
      </c>
      <c r="D3699" s="5">
        <f t="shared" si="692"/>
        <v>680</v>
      </c>
      <c r="E3699" s="5" t="str">
        <f t="shared" si="693"/>
        <v>0.4385</v>
      </c>
      <c r="F3699" s="5" t="str">
        <f t="shared" si="694"/>
        <v>3440.</v>
      </c>
      <c r="G3699" s="5" t="str">
        <f t="shared" si="695"/>
        <v>3879</v>
      </c>
      <c r="H3699" s="5" t="str">
        <f t="shared" si="696"/>
        <v>8.228</v>
      </c>
      <c r="I3699" s="1" t="s">
        <v>9</v>
      </c>
      <c r="AN3699" s="89" t="str">
        <f t="shared" si="697"/>
        <v>1.000</v>
      </c>
      <c r="AO3699" s="89" t="str">
        <f t="shared" si="698"/>
        <v>680.0</v>
      </c>
      <c r="AP3699" s="89" t="str">
        <f t="shared" si="699"/>
        <v>0.4385</v>
      </c>
      <c r="AQ3699" s="89" t="str">
        <f t="shared" si="700"/>
        <v>3440.</v>
      </c>
      <c r="AR3699" s="89" t="str">
        <f t="shared" si="701"/>
        <v>3879</v>
      </c>
      <c r="AS3699" s="89" t="str">
        <f t="shared" si="702"/>
        <v>8.228</v>
      </c>
      <c r="AT3699" s="89"/>
      <c r="AU3699" s="99">
        <v>1</v>
      </c>
      <c r="AV3699" s="99">
        <v>680</v>
      </c>
      <c r="AW3699" s="99">
        <v>0.4385</v>
      </c>
      <c r="AX3699" s="99">
        <v>3440</v>
      </c>
      <c r="AY3699" s="99">
        <v>3878.5</v>
      </c>
      <c r="AZ3699" s="99">
        <v>8.2280999999999995</v>
      </c>
      <c r="BA3699" s="119" t="s">
        <v>9</v>
      </c>
      <c r="BB3699" s="4">
        <v>3699</v>
      </c>
      <c r="BC3699" s="4">
        <v>1</v>
      </c>
    </row>
    <row r="3700" spans="2:55">
      <c r="B3700">
        <v>3699</v>
      </c>
      <c r="C3700" s="192">
        <f t="shared" si="691"/>
        <v>1</v>
      </c>
      <c r="D3700" s="5">
        <f t="shared" si="692"/>
        <v>700</v>
      </c>
      <c r="E3700" s="5" t="str">
        <f t="shared" si="693"/>
        <v>0.4478</v>
      </c>
      <c r="F3700" s="5" t="str">
        <f t="shared" si="694"/>
        <v>3476</v>
      </c>
      <c r="G3700" s="5" t="str">
        <f t="shared" si="695"/>
        <v>3924</v>
      </c>
      <c r="H3700" s="5" t="str">
        <f t="shared" si="696"/>
        <v>8.276</v>
      </c>
      <c r="I3700" s="1" t="s">
        <v>9</v>
      </c>
      <c r="AN3700" s="89" t="str">
        <f t="shared" si="697"/>
        <v>1.000</v>
      </c>
      <c r="AO3700" s="89" t="str">
        <f t="shared" si="698"/>
        <v>700.0</v>
      </c>
      <c r="AP3700" s="89" t="str">
        <f t="shared" si="699"/>
        <v>0.4478</v>
      </c>
      <c r="AQ3700" s="89" t="str">
        <f t="shared" si="700"/>
        <v>3476</v>
      </c>
      <c r="AR3700" s="89" t="str">
        <f t="shared" si="701"/>
        <v>3924</v>
      </c>
      <c r="AS3700" s="89" t="str">
        <f t="shared" si="702"/>
        <v>8.276</v>
      </c>
      <c r="AT3700" s="89"/>
      <c r="AU3700" s="99">
        <v>1</v>
      </c>
      <c r="AV3700" s="99">
        <v>700</v>
      </c>
      <c r="AW3700" s="99">
        <v>0.44783000000000001</v>
      </c>
      <c r="AX3700" s="99">
        <v>3476.27</v>
      </c>
      <c r="AY3700" s="99">
        <v>3924.1</v>
      </c>
      <c r="AZ3700" s="99">
        <v>8.2754999999999992</v>
      </c>
      <c r="BA3700" s="119" t="s">
        <v>9</v>
      </c>
      <c r="BB3700" s="4">
        <v>3700</v>
      </c>
      <c r="BC3700" s="4">
        <v>1</v>
      </c>
    </row>
    <row r="3701" spans="2:55">
      <c r="B3701">
        <v>3700</v>
      </c>
      <c r="C3701" s="192">
        <f t="shared" si="691"/>
        <v>1</v>
      </c>
      <c r="D3701" s="5">
        <f t="shared" si="692"/>
        <v>720</v>
      </c>
      <c r="E3701" s="5" t="str">
        <f t="shared" si="693"/>
        <v>0.4572</v>
      </c>
      <c r="F3701" s="5" t="str">
        <f t="shared" si="694"/>
        <v>3513</v>
      </c>
      <c r="G3701" s="5" t="str">
        <f t="shared" si="695"/>
        <v>3970.</v>
      </c>
      <c r="H3701" s="5" t="str">
        <f t="shared" si="696"/>
        <v>8.322</v>
      </c>
      <c r="I3701" s="1" t="s">
        <v>9</v>
      </c>
      <c r="AN3701" s="89" t="str">
        <f t="shared" si="697"/>
        <v>1.000</v>
      </c>
      <c r="AO3701" s="89" t="str">
        <f t="shared" si="698"/>
        <v>720.0</v>
      </c>
      <c r="AP3701" s="89" t="str">
        <f t="shared" si="699"/>
        <v>0.4572</v>
      </c>
      <c r="AQ3701" s="89" t="str">
        <f t="shared" si="700"/>
        <v>3513</v>
      </c>
      <c r="AR3701" s="89" t="str">
        <f t="shared" si="701"/>
        <v>3970.</v>
      </c>
      <c r="AS3701" s="89" t="str">
        <f t="shared" si="702"/>
        <v>8.322</v>
      </c>
      <c r="AT3701" s="89"/>
      <c r="AU3701" s="99">
        <v>1</v>
      </c>
      <c r="AV3701" s="99">
        <v>720</v>
      </c>
      <c r="AW3701" s="99">
        <v>0.45715</v>
      </c>
      <c r="AX3701" s="99">
        <v>3512.85</v>
      </c>
      <c r="AY3701" s="99">
        <v>3970</v>
      </c>
      <c r="AZ3701" s="99">
        <v>8.3221000000000007</v>
      </c>
      <c r="BA3701" s="119" t="s">
        <v>9</v>
      </c>
      <c r="BB3701" s="4">
        <v>3701</v>
      </c>
      <c r="BC3701" s="4">
        <v>1</v>
      </c>
    </row>
    <row r="3702" spans="2:55">
      <c r="B3702">
        <v>3701</v>
      </c>
      <c r="C3702" s="192">
        <f t="shared" si="691"/>
        <v>1</v>
      </c>
      <c r="D3702" s="5">
        <f t="shared" si="692"/>
        <v>740</v>
      </c>
      <c r="E3702" s="5" t="str">
        <f t="shared" si="693"/>
        <v>0.4665</v>
      </c>
      <c r="F3702" s="5" t="str">
        <f t="shared" si="694"/>
        <v>3550.</v>
      </c>
      <c r="G3702" s="5" t="str">
        <f t="shared" si="695"/>
        <v>4016</v>
      </c>
      <c r="H3702" s="5" t="str">
        <f t="shared" si="696"/>
        <v>8.368</v>
      </c>
      <c r="I3702" s="1" t="s">
        <v>9</v>
      </c>
      <c r="AN3702" s="89" t="str">
        <f t="shared" si="697"/>
        <v>1.000</v>
      </c>
      <c r="AO3702" s="89" t="str">
        <f t="shared" si="698"/>
        <v>740.0</v>
      </c>
      <c r="AP3702" s="89" t="str">
        <f t="shared" si="699"/>
        <v>0.4665</v>
      </c>
      <c r="AQ3702" s="89" t="str">
        <f t="shared" si="700"/>
        <v>3550.</v>
      </c>
      <c r="AR3702" s="89" t="str">
        <f t="shared" si="701"/>
        <v>4016</v>
      </c>
      <c r="AS3702" s="89" t="str">
        <f t="shared" si="702"/>
        <v>8.368</v>
      </c>
      <c r="AT3702" s="89"/>
      <c r="AU3702" s="99">
        <v>1</v>
      </c>
      <c r="AV3702" s="99">
        <v>740</v>
      </c>
      <c r="AW3702" s="99">
        <v>0.46647000000000005</v>
      </c>
      <c r="AX3702" s="99">
        <v>3549.63</v>
      </c>
      <c r="AY3702" s="99">
        <v>4016.1</v>
      </c>
      <c r="AZ3702" s="99">
        <v>8.3681000000000001</v>
      </c>
      <c r="BA3702" s="119" t="s">
        <v>9</v>
      </c>
      <c r="BB3702" s="4">
        <v>3702</v>
      </c>
      <c r="BC3702" s="4">
        <v>1</v>
      </c>
    </row>
    <row r="3703" spans="2:55">
      <c r="B3703">
        <v>3702</v>
      </c>
      <c r="C3703" s="192">
        <f t="shared" si="691"/>
        <v>1</v>
      </c>
      <c r="D3703" s="5">
        <f t="shared" si="692"/>
        <v>760</v>
      </c>
      <c r="E3703" s="5" t="str">
        <f t="shared" si="693"/>
        <v>0.4758</v>
      </c>
      <c r="F3703" s="5" t="str">
        <f t="shared" si="694"/>
        <v>3587</v>
      </c>
      <c r="G3703" s="5" t="str">
        <f t="shared" si="695"/>
        <v>4063</v>
      </c>
      <c r="H3703" s="5" t="str">
        <f t="shared" si="696"/>
        <v>8.414</v>
      </c>
      <c r="I3703" s="1" t="s">
        <v>9</v>
      </c>
      <c r="AN3703" s="89" t="str">
        <f t="shared" si="697"/>
        <v>1.000</v>
      </c>
      <c r="AO3703" s="89" t="str">
        <f t="shared" si="698"/>
        <v>760.0</v>
      </c>
      <c r="AP3703" s="89" t="str">
        <f t="shared" si="699"/>
        <v>0.4758</v>
      </c>
      <c r="AQ3703" s="89" t="str">
        <f t="shared" si="700"/>
        <v>3587</v>
      </c>
      <c r="AR3703" s="89" t="str">
        <f t="shared" si="701"/>
        <v>4063</v>
      </c>
      <c r="AS3703" s="89" t="str">
        <f t="shared" si="702"/>
        <v>8.414</v>
      </c>
      <c r="AT3703" s="89"/>
      <c r="AU3703" s="99">
        <v>1</v>
      </c>
      <c r="AV3703" s="99">
        <v>760</v>
      </c>
      <c r="AW3703" s="99">
        <v>0.47577999999999998</v>
      </c>
      <c r="AX3703" s="99">
        <v>3586.7200000000003</v>
      </c>
      <c r="AY3703" s="99">
        <v>4062.5</v>
      </c>
      <c r="AZ3703" s="99">
        <v>8.4135000000000009</v>
      </c>
      <c r="BA3703" s="119" t="s">
        <v>9</v>
      </c>
      <c r="BB3703" s="4">
        <v>3703</v>
      </c>
      <c r="BC3703" s="4">
        <v>1</v>
      </c>
    </row>
    <row r="3704" spans="2:55">
      <c r="B3704">
        <v>3703</v>
      </c>
      <c r="C3704" s="192">
        <f t="shared" si="691"/>
        <v>1</v>
      </c>
      <c r="D3704" s="5">
        <f t="shared" si="692"/>
        <v>780</v>
      </c>
      <c r="E3704" s="5" t="str">
        <f t="shared" si="693"/>
        <v>0.4851</v>
      </c>
      <c r="F3704" s="5" t="str">
        <f t="shared" si="694"/>
        <v>3624</v>
      </c>
      <c r="G3704" s="5" t="str">
        <f t="shared" si="695"/>
        <v>4109</v>
      </c>
      <c r="H3704" s="5" t="str">
        <f t="shared" si="696"/>
        <v>8.458</v>
      </c>
      <c r="I3704" s="1" t="s">
        <v>9</v>
      </c>
      <c r="AN3704" s="89" t="str">
        <f t="shared" si="697"/>
        <v>1.000</v>
      </c>
      <c r="AO3704" s="89" t="str">
        <f t="shared" si="698"/>
        <v>780.0</v>
      </c>
      <c r="AP3704" s="89" t="str">
        <f t="shared" si="699"/>
        <v>0.4851</v>
      </c>
      <c r="AQ3704" s="89" t="str">
        <f t="shared" si="700"/>
        <v>3624</v>
      </c>
      <c r="AR3704" s="89" t="str">
        <f t="shared" si="701"/>
        <v>4109</v>
      </c>
      <c r="AS3704" s="89" t="str">
        <f t="shared" si="702"/>
        <v>8.458</v>
      </c>
      <c r="AT3704" s="89"/>
      <c r="AU3704" s="99">
        <v>1</v>
      </c>
      <c r="AV3704" s="99">
        <v>780</v>
      </c>
      <c r="AW3704" s="99">
        <v>0.48508000000000001</v>
      </c>
      <c r="AX3704" s="99">
        <v>3624.12</v>
      </c>
      <c r="AY3704" s="99">
        <v>4109.2</v>
      </c>
      <c r="AZ3704" s="99">
        <v>8.4581999999999997</v>
      </c>
      <c r="BA3704" s="119" t="s">
        <v>9</v>
      </c>
      <c r="BB3704" s="4">
        <v>3704</v>
      </c>
      <c r="BC3704" s="4">
        <v>1</v>
      </c>
    </row>
    <row r="3705" spans="2:55">
      <c r="B3705">
        <v>3704</v>
      </c>
      <c r="C3705" s="192">
        <f t="shared" si="691"/>
        <v>1</v>
      </c>
      <c r="D3705" s="5">
        <f t="shared" si="692"/>
        <v>800</v>
      </c>
      <c r="E3705" s="5" t="str">
        <f t="shared" si="693"/>
        <v>0.4944</v>
      </c>
      <c r="F3705" s="5" t="str">
        <f t="shared" si="694"/>
        <v>3662</v>
      </c>
      <c r="G3705" s="5" t="str">
        <f t="shared" si="695"/>
        <v>4156</v>
      </c>
      <c r="H3705" s="5" t="str">
        <f t="shared" si="696"/>
        <v>8.502</v>
      </c>
      <c r="I3705" s="1" t="s">
        <v>9</v>
      </c>
      <c r="AN3705" s="89" t="str">
        <f t="shared" si="697"/>
        <v>1.000</v>
      </c>
      <c r="AO3705" s="89" t="str">
        <f t="shared" si="698"/>
        <v>800.0</v>
      </c>
      <c r="AP3705" s="89" t="str">
        <f t="shared" si="699"/>
        <v>0.4944</v>
      </c>
      <c r="AQ3705" s="89" t="str">
        <f t="shared" si="700"/>
        <v>3662</v>
      </c>
      <c r="AR3705" s="89" t="str">
        <f t="shared" si="701"/>
        <v>4156</v>
      </c>
      <c r="AS3705" s="89" t="str">
        <f t="shared" si="702"/>
        <v>8.502</v>
      </c>
      <c r="AT3705" s="89"/>
      <c r="AU3705" s="99">
        <v>1</v>
      </c>
      <c r="AV3705" s="99">
        <v>800</v>
      </c>
      <c r="AW3705" s="99">
        <v>0.49437999999999999</v>
      </c>
      <c r="AX3705" s="99">
        <v>3661.7200000000003</v>
      </c>
      <c r="AY3705" s="99">
        <v>4156.1000000000004</v>
      </c>
      <c r="AZ3705" s="99">
        <v>8.5023999999999997</v>
      </c>
      <c r="BA3705" s="119" t="s">
        <v>9</v>
      </c>
      <c r="BB3705" s="4">
        <v>3705</v>
      </c>
      <c r="BC3705" s="4">
        <v>1</v>
      </c>
    </row>
    <row r="3706" spans="2:55">
      <c r="B3706">
        <v>3705</v>
      </c>
      <c r="C3706" s="192">
        <f t="shared" si="691"/>
        <v>1</v>
      </c>
      <c r="D3706" s="5">
        <f t="shared" si="692"/>
        <v>820</v>
      </c>
      <c r="E3706" s="5" t="str">
        <f t="shared" si="693"/>
        <v>0.5037</v>
      </c>
      <c r="F3706" s="5" t="str">
        <f t="shared" si="694"/>
        <v>3700.</v>
      </c>
      <c r="G3706" s="5" t="str">
        <f t="shared" si="695"/>
        <v>4203</v>
      </c>
      <c r="H3706" s="5" t="str">
        <f t="shared" si="696"/>
        <v>8.546</v>
      </c>
      <c r="I3706" s="1" t="s">
        <v>9</v>
      </c>
      <c r="AN3706" s="89" t="str">
        <f t="shared" si="697"/>
        <v>1.000</v>
      </c>
      <c r="AO3706" s="89" t="str">
        <f t="shared" si="698"/>
        <v>820.0</v>
      </c>
      <c r="AP3706" s="89" t="str">
        <f t="shared" si="699"/>
        <v>0.5037</v>
      </c>
      <c r="AQ3706" s="89" t="str">
        <f t="shared" si="700"/>
        <v>3700.</v>
      </c>
      <c r="AR3706" s="89" t="str">
        <f t="shared" si="701"/>
        <v>4203</v>
      </c>
      <c r="AS3706" s="89" t="str">
        <f t="shared" si="702"/>
        <v>8.546</v>
      </c>
      <c r="AT3706" s="89"/>
      <c r="AU3706" s="99">
        <v>1</v>
      </c>
      <c r="AV3706" s="99">
        <v>820</v>
      </c>
      <c r="AW3706" s="99">
        <v>0.50368000000000002</v>
      </c>
      <c r="AX3706" s="99">
        <v>3699.6200000000003</v>
      </c>
      <c r="AY3706" s="99">
        <v>4203.3</v>
      </c>
      <c r="AZ3706" s="99">
        <v>8.5459999999999994</v>
      </c>
      <c r="BA3706" s="119" t="s">
        <v>9</v>
      </c>
      <c r="BB3706" s="4">
        <v>3706</v>
      </c>
      <c r="BC3706" s="4">
        <v>1</v>
      </c>
    </row>
    <row r="3707" spans="2:55">
      <c r="B3707">
        <v>3706</v>
      </c>
      <c r="C3707" s="192">
        <f t="shared" si="691"/>
        <v>1</v>
      </c>
      <c r="D3707" s="5">
        <f t="shared" si="692"/>
        <v>840</v>
      </c>
      <c r="E3707" s="5" t="str">
        <f t="shared" si="693"/>
        <v>0.5130</v>
      </c>
      <c r="F3707" s="5" t="str">
        <f t="shared" si="694"/>
        <v>3738</v>
      </c>
      <c r="G3707" s="5" t="str">
        <f t="shared" si="695"/>
        <v>4251</v>
      </c>
      <c r="H3707" s="5" t="str">
        <f t="shared" si="696"/>
        <v>8.589</v>
      </c>
      <c r="I3707" s="1" t="s">
        <v>9</v>
      </c>
      <c r="AN3707" s="89" t="str">
        <f t="shared" si="697"/>
        <v>1.000</v>
      </c>
      <c r="AO3707" s="89" t="str">
        <f t="shared" si="698"/>
        <v>840.0</v>
      </c>
      <c r="AP3707" s="89" t="str">
        <f t="shared" si="699"/>
        <v>0.5130</v>
      </c>
      <c r="AQ3707" s="89" t="str">
        <f t="shared" si="700"/>
        <v>3738</v>
      </c>
      <c r="AR3707" s="89" t="str">
        <f t="shared" si="701"/>
        <v>4251</v>
      </c>
      <c r="AS3707" s="89" t="str">
        <f t="shared" si="702"/>
        <v>8.589</v>
      </c>
      <c r="AT3707" s="89"/>
      <c r="AU3707" s="99">
        <v>1</v>
      </c>
      <c r="AV3707" s="99">
        <v>840</v>
      </c>
      <c r="AW3707" s="99">
        <v>0.51297000000000004</v>
      </c>
      <c r="AX3707" s="99">
        <v>3737.83</v>
      </c>
      <c r="AY3707" s="99">
        <v>4250.8</v>
      </c>
      <c r="AZ3707" s="99">
        <v>8.5890000000000004</v>
      </c>
      <c r="BA3707" s="119" t="s">
        <v>9</v>
      </c>
      <c r="BB3707" s="4">
        <v>3707</v>
      </c>
      <c r="BC3707" s="4">
        <v>1</v>
      </c>
    </row>
    <row r="3708" spans="2:55">
      <c r="B3708">
        <v>3707</v>
      </c>
      <c r="C3708" s="192">
        <f t="shared" si="691"/>
        <v>1</v>
      </c>
      <c r="D3708" s="5">
        <f t="shared" si="692"/>
        <v>860</v>
      </c>
      <c r="E3708" s="5" t="str">
        <f t="shared" si="693"/>
        <v>0.5223</v>
      </c>
      <c r="F3708" s="5" t="str">
        <f t="shared" si="694"/>
        <v>3776</v>
      </c>
      <c r="G3708" s="5" t="str">
        <f t="shared" si="695"/>
        <v>4299</v>
      </c>
      <c r="H3708" s="5" t="str">
        <f t="shared" si="696"/>
        <v>8.632</v>
      </c>
      <c r="I3708" s="1" t="s">
        <v>9</v>
      </c>
      <c r="AN3708" s="89" t="str">
        <f t="shared" si="697"/>
        <v>1.000</v>
      </c>
      <c r="AO3708" s="89" t="str">
        <f t="shared" si="698"/>
        <v>860.0</v>
      </c>
      <c r="AP3708" s="89" t="str">
        <f t="shared" si="699"/>
        <v>0.5223</v>
      </c>
      <c r="AQ3708" s="89" t="str">
        <f t="shared" si="700"/>
        <v>3776</v>
      </c>
      <c r="AR3708" s="89" t="str">
        <f t="shared" si="701"/>
        <v>4299</v>
      </c>
      <c r="AS3708" s="89" t="str">
        <f t="shared" si="702"/>
        <v>8.632</v>
      </c>
      <c r="AT3708" s="89"/>
      <c r="AU3708" s="99">
        <v>1</v>
      </c>
      <c r="AV3708" s="99">
        <v>860</v>
      </c>
      <c r="AW3708" s="99">
        <v>0.52225999999999995</v>
      </c>
      <c r="AX3708" s="99">
        <v>3776.24</v>
      </c>
      <c r="AY3708" s="99">
        <v>4298.5</v>
      </c>
      <c r="AZ3708" s="99">
        <v>8.6315000000000008</v>
      </c>
      <c r="BA3708" s="119" t="s">
        <v>9</v>
      </c>
      <c r="BB3708" s="4">
        <v>3708</v>
      </c>
      <c r="BC3708" s="4">
        <v>1</v>
      </c>
    </row>
    <row r="3709" spans="2:55">
      <c r="B3709">
        <v>3708</v>
      </c>
      <c r="C3709" s="192">
        <f t="shared" si="691"/>
        <v>1</v>
      </c>
      <c r="D3709" s="5">
        <f t="shared" si="692"/>
        <v>880</v>
      </c>
      <c r="E3709" s="5" t="str">
        <f t="shared" si="693"/>
        <v>0.5316</v>
      </c>
      <c r="F3709" s="5" t="str">
        <f t="shared" si="694"/>
        <v>3815</v>
      </c>
      <c r="G3709" s="5" t="str">
        <f t="shared" si="695"/>
        <v>4347</v>
      </c>
      <c r="H3709" s="5" t="str">
        <f t="shared" si="696"/>
        <v>8.674</v>
      </c>
      <c r="I3709" s="1" t="s">
        <v>9</v>
      </c>
      <c r="AN3709" s="89" t="str">
        <f t="shared" si="697"/>
        <v>1.000</v>
      </c>
      <c r="AO3709" s="89" t="str">
        <f t="shared" si="698"/>
        <v>880.0</v>
      </c>
      <c r="AP3709" s="89" t="str">
        <f t="shared" si="699"/>
        <v>0.5316</v>
      </c>
      <c r="AQ3709" s="89" t="str">
        <f t="shared" si="700"/>
        <v>3815</v>
      </c>
      <c r="AR3709" s="89" t="str">
        <f t="shared" si="701"/>
        <v>4347</v>
      </c>
      <c r="AS3709" s="89" t="str">
        <f t="shared" si="702"/>
        <v>8.674</v>
      </c>
      <c r="AT3709" s="89"/>
      <c r="AU3709" s="99">
        <v>1</v>
      </c>
      <c r="AV3709" s="99">
        <v>880</v>
      </c>
      <c r="AW3709" s="99">
        <v>0.53154999999999997</v>
      </c>
      <c r="AX3709" s="99">
        <v>3814.95</v>
      </c>
      <c r="AY3709" s="99">
        <v>4346.5</v>
      </c>
      <c r="AZ3709" s="99">
        <v>8.6735000000000007</v>
      </c>
      <c r="BA3709" s="119" t="s">
        <v>9</v>
      </c>
      <c r="BB3709" s="4">
        <v>3709</v>
      </c>
      <c r="BC3709" s="4">
        <v>1</v>
      </c>
    </row>
    <row r="3710" spans="2:55">
      <c r="B3710">
        <v>3709</v>
      </c>
      <c r="C3710" s="192">
        <f t="shared" si="691"/>
        <v>1</v>
      </c>
      <c r="D3710" s="5">
        <f t="shared" si="692"/>
        <v>900</v>
      </c>
      <c r="E3710" s="5" t="str">
        <f t="shared" si="693"/>
        <v>0.5408</v>
      </c>
      <c r="F3710" s="5" t="str">
        <f t="shared" si="694"/>
        <v>3854</v>
      </c>
      <c r="G3710" s="5" t="str">
        <f t="shared" si="695"/>
        <v>4395</v>
      </c>
      <c r="H3710" s="5" t="str">
        <f t="shared" si="696"/>
        <v>8.715</v>
      </c>
      <c r="I3710" s="1" t="s">
        <v>9</v>
      </c>
      <c r="AN3710" s="89" t="str">
        <f t="shared" si="697"/>
        <v>1.000</v>
      </c>
      <c r="AO3710" s="89" t="str">
        <f t="shared" si="698"/>
        <v>900.0</v>
      </c>
      <c r="AP3710" s="89" t="str">
        <f t="shared" si="699"/>
        <v>0.5408</v>
      </c>
      <c r="AQ3710" s="89" t="str">
        <f t="shared" si="700"/>
        <v>3854</v>
      </c>
      <c r="AR3710" s="89" t="str">
        <f t="shared" si="701"/>
        <v>4395</v>
      </c>
      <c r="AS3710" s="89" t="str">
        <f t="shared" si="702"/>
        <v>8.715</v>
      </c>
      <c r="AT3710" s="89"/>
      <c r="AU3710" s="99">
        <v>1</v>
      </c>
      <c r="AV3710" s="99">
        <v>900</v>
      </c>
      <c r="AW3710" s="99">
        <v>0.54083000000000003</v>
      </c>
      <c r="AX3710" s="99">
        <v>3853.9700000000003</v>
      </c>
      <c r="AY3710" s="99">
        <v>4394.8</v>
      </c>
      <c r="AZ3710" s="99">
        <v>8.7149999999999999</v>
      </c>
      <c r="BA3710" s="119" t="s">
        <v>9</v>
      </c>
      <c r="BB3710" s="4">
        <v>3710</v>
      </c>
      <c r="BC3710" s="4">
        <v>1</v>
      </c>
    </row>
    <row r="3711" spans="2:55">
      <c r="B3711">
        <v>3710</v>
      </c>
      <c r="C3711" s="192">
        <f t="shared" si="691"/>
        <v>1</v>
      </c>
      <c r="D3711" s="5">
        <f t="shared" si="692"/>
        <v>920</v>
      </c>
      <c r="E3711" s="5" t="str">
        <f t="shared" si="693"/>
        <v>0.5501</v>
      </c>
      <c r="F3711" s="5" t="str">
        <f t="shared" si="694"/>
        <v>3893</v>
      </c>
      <c r="G3711" s="5" t="str">
        <f t="shared" si="695"/>
        <v>4443</v>
      </c>
      <c r="H3711" s="5" t="str">
        <f t="shared" si="696"/>
        <v>8.756</v>
      </c>
      <c r="I3711" s="1" t="s">
        <v>9</v>
      </c>
      <c r="AN3711" s="89" t="str">
        <f t="shared" si="697"/>
        <v>1.000</v>
      </c>
      <c r="AO3711" s="89" t="str">
        <f t="shared" si="698"/>
        <v>920.0</v>
      </c>
      <c r="AP3711" s="89" t="str">
        <f t="shared" si="699"/>
        <v>0.5501</v>
      </c>
      <c r="AQ3711" s="89" t="str">
        <f t="shared" si="700"/>
        <v>3893</v>
      </c>
      <c r="AR3711" s="89" t="str">
        <f t="shared" si="701"/>
        <v>4443</v>
      </c>
      <c r="AS3711" s="89" t="str">
        <f t="shared" si="702"/>
        <v>8.756</v>
      </c>
      <c r="AT3711" s="89"/>
      <c r="AU3711" s="99">
        <v>1</v>
      </c>
      <c r="AV3711" s="99">
        <v>920</v>
      </c>
      <c r="AW3711" s="99">
        <v>0.55010999999999999</v>
      </c>
      <c r="AX3711" s="99">
        <v>3893.19</v>
      </c>
      <c r="AY3711" s="99">
        <v>4443.3</v>
      </c>
      <c r="AZ3711" s="99">
        <v>8.7560000000000002</v>
      </c>
      <c r="BA3711" s="119" t="s">
        <v>9</v>
      </c>
      <c r="BB3711" s="4">
        <v>3711</v>
      </c>
      <c r="BC3711" s="4">
        <v>1</v>
      </c>
    </row>
    <row r="3712" spans="2:55">
      <c r="B3712">
        <v>3711</v>
      </c>
      <c r="C3712" s="192">
        <f t="shared" si="691"/>
        <v>1</v>
      </c>
      <c r="D3712" s="5">
        <f t="shared" si="692"/>
        <v>940</v>
      </c>
      <c r="E3712" s="5" t="str">
        <f t="shared" si="693"/>
        <v>0.5594</v>
      </c>
      <c r="F3712" s="5" t="str">
        <f t="shared" si="694"/>
        <v>3933</v>
      </c>
      <c r="G3712" s="5" t="str">
        <f t="shared" si="695"/>
        <v>4492</v>
      </c>
      <c r="H3712" s="5" t="str">
        <f t="shared" si="696"/>
        <v>8.797</v>
      </c>
      <c r="I3712" s="1" t="s">
        <v>9</v>
      </c>
      <c r="AN3712" s="89" t="str">
        <f t="shared" si="697"/>
        <v>1.000</v>
      </c>
      <c r="AO3712" s="89" t="str">
        <f t="shared" si="698"/>
        <v>940.0</v>
      </c>
      <c r="AP3712" s="89" t="str">
        <f t="shared" si="699"/>
        <v>0.5594</v>
      </c>
      <c r="AQ3712" s="89" t="str">
        <f t="shared" si="700"/>
        <v>3933</v>
      </c>
      <c r="AR3712" s="89" t="str">
        <f t="shared" si="701"/>
        <v>4492</v>
      </c>
      <c r="AS3712" s="89" t="str">
        <f t="shared" si="702"/>
        <v>8.797</v>
      </c>
      <c r="AT3712" s="89"/>
      <c r="AU3712" s="99">
        <v>1</v>
      </c>
      <c r="AV3712" s="99">
        <v>940</v>
      </c>
      <c r="AW3712" s="99">
        <v>0.55938999999999994</v>
      </c>
      <c r="AX3712" s="99">
        <v>3932.7100000000005</v>
      </c>
      <c r="AY3712" s="99">
        <v>4492.1000000000004</v>
      </c>
      <c r="AZ3712" s="99">
        <v>8.7965</v>
      </c>
      <c r="BA3712" s="119" t="s">
        <v>9</v>
      </c>
      <c r="BB3712" s="4">
        <v>3712</v>
      </c>
      <c r="BC3712" s="4">
        <v>1</v>
      </c>
    </row>
    <row r="3713" spans="2:55">
      <c r="B3713">
        <v>3712</v>
      </c>
      <c r="C3713" s="192">
        <f t="shared" si="691"/>
        <v>1</v>
      </c>
      <c r="D3713" s="5">
        <f t="shared" si="692"/>
        <v>960</v>
      </c>
      <c r="E3713" s="5" t="str">
        <f t="shared" si="693"/>
        <v>0.5687</v>
      </c>
      <c r="F3713" s="5" t="str">
        <f t="shared" si="694"/>
        <v>3972</v>
      </c>
      <c r="G3713" s="5" t="str">
        <f t="shared" si="695"/>
        <v>4541</v>
      </c>
      <c r="H3713" s="5" t="str">
        <f t="shared" si="696"/>
        <v>8.837</v>
      </c>
      <c r="I3713" s="1" t="s">
        <v>9</v>
      </c>
      <c r="AN3713" s="89" t="str">
        <f t="shared" si="697"/>
        <v>1.000</v>
      </c>
      <c r="AO3713" s="89" t="str">
        <f t="shared" si="698"/>
        <v>960.0</v>
      </c>
      <c r="AP3713" s="89" t="str">
        <f t="shared" si="699"/>
        <v>0.5687</v>
      </c>
      <c r="AQ3713" s="89" t="str">
        <f t="shared" si="700"/>
        <v>3972</v>
      </c>
      <c r="AR3713" s="89" t="str">
        <f t="shared" si="701"/>
        <v>4541</v>
      </c>
      <c r="AS3713" s="89" t="str">
        <f t="shared" si="702"/>
        <v>8.837</v>
      </c>
      <c r="AT3713" s="89"/>
      <c r="AU3713" s="99">
        <v>1</v>
      </c>
      <c r="AV3713" s="99">
        <v>960</v>
      </c>
      <c r="AW3713" s="99">
        <v>0.56867000000000001</v>
      </c>
      <c r="AX3713" s="99">
        <v>3972.4300000000003</v>
      </c>
      <c r="AY3713" s="99">
        <v>4541.1000000000004</v>
      </c>
      <c r="AZ3713" s="99">
        <v>8.8366000000000007</v>
      </c>
      <c r="BA3713" s="119" t="s">
        <v>9</v>
      </c>
      <c r="BB3713" s="4">
        <v>3713</v>
      </c>
      <c r="BC3713" s="4">
        <v>1</v>
      </c>
    </row>
    <row r="3714" spans="2:55">
      <c r="B3714">
        <v>3713</v>
      </c>
      <c r="C3714" s="192">
        <f t="shared" si="691"/>
        <v>1</v>
      </c>
      <c r="D3714" s="5">
        <f t="shared" si="692"/>
        <v>980</v>
      </c>
      <c r="E3714" s="5" t="str">
        <f t="shared" si="693"/>
        <v>0.5779</v>
      </c>
      <c r="F3714" s="5" t="str">
        <f t="shared" si="694"/>
        <v>4012</v>
      </c>
      <c r="G3714" s="5" t="str">
        <f t="shared" si="695"/>
        <v>4590.</v>
      </c>
      <c r="H3714" s="5" t="str">
        <f t="shared" si="696"/>
        <v>8.876</v>
      </c>
      <c r="I3714" s="1" t="s">
        <v>9</v>
      </c>
      <c r="AN3714" s="89" t="str">
        <f t="shared" si="697"/>
        <v>1.000</v>
      </c>
      <c r="AO3714" s="89" t="str">
        <f t="shared" si="698"/>
        <v>980.0</v>
      </c>
      <c r="AP3714" s="89" t="str">
        <f t="shared" si="699"/>
        <v>0.5779</v>
      </c>
      <c r="AQ3714" s="89" t="str">
        <f t="shared" si="700"/>
        <v>4012</v>
      </c>
      <c r="AR3714" s="89" t="str">
        <f t="shared" si="701"/>
        <v>4590.</v>
      </c>
      <c r="AS3714" s="89" t="str">
        <f t="shared" si="702"/>
        <v>8.876</v>
      </c>
      <c r="AT3714" s="89"/>
      <c r="AU3714" s="99">
        <v>1</v>
      </c>
      <c r="AV3714" s="99">
        <v>980</v>
      </c>
      <c r="AW3714" s="99">
        <v>0.57794000000000001</v>
      </c>
      <c r="AX3714" s="99">
        <v>4012.4599999999996</v>
      </c>
      <c r="AY3714" s="99">
        <v>4590.3999999999996</v>
      </c>
      <c r="AZ3714" s="99">
        <v>8.8763000000000005</v>
      </c>
      <c r="BA3714" s="119" t="s">
        <v>9</v>
      </c>
      <c r="BB3714" s="4">
        <v>3714</v>
      </c>
      <c r="BC3714" s="4">
        <v>1</v>
      </c>
    </row>
    <row r="3715" spans="2:55">
      <c r="B3715">
        <v>3714</v>
      </c>
      <c r="C3715" s="192">
        <f t="shared" si="691"/>
        <v>1</v>
      </c>
      <c r="D3715" s="5">
        <f t="shared" si="692"/>
        <v>1000</v>
      </c>
      <c r="E3715" s="5" t="str">
        <f t="shared" si="693"/>
        <v>0.5872</v>
      </c>
      <c r="F3715" s="5" t="str">
        <f t="shared" si="694"/>
        <v>4053</v>
      </c>
      <c r="G3715" s="5" t="str">
        <f t="shared" si="695"/>
        <v>4640.</v>
      </c>
      <c r="H3715" s="5" t="str">
        <f t="shared" si="696"/>
        <v>8.916</v>
      </c>
      <c r="I3715" s="1" t="s">
        <v>9</v>
      </c>
      <c r="AN3715" s="89" t="str">
        <f t="shared" si="697"/>
        <v>1.000</v>
      </c>
      <c r="AO3715" s="89" t="str">
        <f t="shared" si="698"/>
        <v>1000.</v>
      </c>
      <c r="AP3715" s="89" t="str">
        <f t="shared" si="699"/>
        <v>0.5872</v>
      </c>
      <c r="AQ3715" s="89" t="str">
        <f t="shared" si="700"/>
        <v>4053</v>
      </c>
      <c r="AR3715" s="89" t="str">
        <f t="shared" si="701"/>
        <v>4640.</v>
      </c>
      <c r="AS3715" s="89" t="str">
        <f t="shared" si="702"/>
        <v>8.916</v>
      </c>
      <c r="AT3715" s="89"/>
      <c r="AU3715" s="99">
        <v>1</v>
      </c>
      <c r="AV3715" s="99">
        <v>1000</v>
      </c>
      <c r="AW3715" s="99">
        <v>0.58721000000000001</v>
      </c>
      <c r="AX3715" s="99">
        <v>4052.6899999999996</v>
      </c>
      <c r="AY3715" s="99">
        <v>4639.8999999999996</v>
      </c>
      <c r="AZ3715" s="99">
        <v>8.9154999999999998</v>
      </c>
      <c r="BA3715" s="119" t="s">
        <v>9</v>
      </c>
      <c r="BB3715" s="4">
        <v>3715</v>
      </c>
      <c r="BC3715" s="4">
        <v>1</v>
      </c>
    </row>
    <row r="3716" spans="2:55">
      <c r="B3716">
        <v>3715</v>
      </c>
      <c r="C3716" s="192">
        <f t="shared" si="691"/>
        <v>1</v>
      </c>
      <c r="D3716" s="5">
        <f t="shared" si="692"/>
        <v>1100</v>
      </c>
      <c r="E3716" s="5" t="str">
        <f t="shared" si="693"/>
        <v>0.6335</v>
      </c>
      <c r="F3716" s="5" t="str">
        <f t="shared" si="694"/>
        <v>4258</v>
      </c>
      <c r="G3716" s="5" t="str">
        <f t="shared" si="695"/>
        <v>4891</v>
      </c>
      <c r="H3716" s="5" t="str">
        <f t="shared" si="696"/>
        <v>9.106</v>
      </c>
      <c r="I3716" s="1" t="s">
        <v>9</v>
      </c>
      <c r="AN3716" s="89" t="str">
        <f t="shared" si="697"/>
        <v>1.000</v>
      </c>
      <c r="AO3716" s="89" t="str">
        <f t="shared" si="698"/>
        <v>1100.</v>
      </c>
      <c r="AP3716" s="89" t="str">
        <f t="shared" si="699"/>
        <v>0.6335</v>
      </c>
      <c r="AQ3716" s="89" t="str">
        <f t="shared" si="700"/>
        <v>4258</v>
      </c>
      <c r="AR3716" s="89" t="str">
        <f t="shared" si="701"/>
        <v>4891</v>
      </c>
      <c r="AS3716" s="89" t="str">
        <f t="shared" si="702"/>
        <v>9.106</v>
      </c>
      <c r="AT3716" s="89"/>
      <c r="AU3716" s="99">
        <v>1</v>
      </c>
      <c r="AV3716" s="99">
        <v>1100</v>
      </c>
      <c r="AW3716" s="99">
        <v>0.63353999999999999</v>
      </c>
      <c r="AX3716" s="99">
        <v>4257.8599999999997</v>
      </c>
      <c r="AY3716" s="99">
        <v>4891.3999999999996</v>
      </c>
      <c r="AZ3716" s="99">
        <v>9.1056000000000008</v>
      </c>
      <c r="BA3716" s="119" t="s">
        <v>9</v>
      </c>
      <c r="BB3716" s="4">
        <v>3716</v>
      </c>
      <c r="BC3716" s="4">
        <v>1</v>
      </c>
    </row>
    <row r="3717" spans="2:55">
      <c r="B3717">
        <v>3716</v>
      </c>
      <c r="C3717" s="192">
        <f t="shared" si="691"/>
        <v>1</v>
      </c>
      <c r="D3717" s="5">
        <f t="shared" si="692"/>
        <v>1200</v>
      </c>
      <c r="E3717" s="5" t="str">
        <f t="shared" si="693"/>
        <v>0.6798</v>
      </c>
      <c r="F3717" s="5" t="str">
        <f t="shared" si="694"/>
        <v>4469</v>
      </c>
      <c r="G3717" s="5" t="str">
        <f t="shared" si="695"/>
        <v>5149</v>
      </c>
      <c r="H3717" s="5" t="str">
        <f t="shared" si="696"/>
        <v>9.287</v>
      </c>
      <c r="I3717" s="1" t="s">
        <v>9</v>
      </c>
      <c r="AN3717" s="89" t="str">
        <f t="shared" si="697"/>
        <v>1.000</v>
      </c>
      <c r="AO3717" s="89" t="str">
        <f t="shared" si="698"/>
        <v>1200.</v>
      </c>
      <c r="AP3717" s="89" t="str">
        <f t="shared" si="699"/>
        <v>0.6798</v>
      </c>
      <c r="AQ3717" s="89" t="str">
        <f t="shared" si="700"/>
        <v>4469</v>
      </c>
      <c r="AR3717" s="89" t="str">
        <f t="shared" si="701"/>
        <v>5149</v>
      </c>
      <c r="AS3717" s="89" t="str">
        <f t="shared" si="702"/>
        <v>9.287</v>
      </c>
      <c r="AT3717" s="89"/>
      <c r="AU3717" s="99">
        <v>1</v>
      </c>
      <c r="AV3717" s="99">
        <v>1200</v>
      </c>
      <c r="AW3717" s="99">
        <v>0.67983000000000005</v>
      </c>
      <c r="AX3717" s="99">
        <v>4469.07</v>
      </c>
      <c r="AY3717" s="99">
        <v>5148.8999999999996</v>
      </c>
      <c r="AZ3717" s="99">
        <v>9.2866</v>
      </c>
      <c r="BA3717" s="119" t="s">
        <v>9</v>
      </c>
      <c r="BB3717" s="4">
        <v>3717</v>
      </c>
      <c r="BC3717" s="4">
        <v>1</v>
      </c>
    </row>
    <row r="3718" spans="2:55">
      <c r="B3718">
        <v>3717</v>
      </c>
      <c r="C3718" s="192">
        <f t="shared" si="691"/>
        <v>1</v>
      </c>
      <c r="D3718" s="5">
        <f t="shared" si="692"/>
        <v>1300</v>
      </c>
      <c r="E3718" s="5" t="str">
        <f t="shared" si="693"/>
        <v>0.7261</v>
      </c>
      <c r="F3718" s="5" t="str">
        <f t="shared" si="694"/>
        <v>4686</v>
      </c>
      <c r="G3718" s="5" t="str">
        <f t="shared" si="695"/>
        <v>5412</v>
      </c>
      <c r="H3718" s="5" t="str">
        <f t="shared" si="696"/>
        <v>9.459</v>
      </c>
      <c r="I3718" s="1" t="s">
        <v>9</v>
      </c>
      <c r="AN3718" s="89" t="str">
        <f t="shared" si="697"/>
        <v>1.000</v>
      </c>
      <c r="AO3718" s="89" t="str">
        <f t="shared" si="698"/>
        <v>1300.</v>
      </c>
      <c r="AP3718" s="89" t="str">
        <f t="shared" si="699"/>
        <v>0.7261</v>
      </c>
      <c r="AQ3718" s="89" t="str">
        <f t="shared" si="700"/>
        <v>4686</v>
      </c>
      <c r="AR3718" s="89" t="str">
        <f t="shared" si="701"/>
        <v>5412</v>
      </c>
      <c r="AS3718" s="89" t="str">
        <f t="shared" si="702"/>
        <v>9.459</v>
      </c>
      <c r="AT3718" s="89"/>
      <c r="AU3718" s="99">
        <v>1</v>
      </c>
      <c r="AV3718" s="99">
        <v>1300</v>
      </c>
      <c r="AW3718" s="99">
        <v>0.72609999999999997</v>
      </c>
      <c r="AX3718" s="99">
        <v>4685.7999999999993</v>
      </c>
      <c r="AY3718" s="99">
        <v>5411.9</v>
      </c>
      <c r="AZ3718" s="99">
        <v>9.4593000000000007</v>
      </c>
      <c r="BA3718" s="119" t="s">
        <v>9</v>
      </c>
      <c r="BB3718" s="4">
        <v>3718</v>
      </c>
      <c r="BC3718" s="4">
        <v>1</v>
      </c>
    </row>
    <row r="3719" spans="2:55">
      <c r="B3719">
        <v>3718</v>
      </c>
      <c r="C3719" s="192">
        <f t="shared" si="691"/>
        <v>1</v>
      </c>
      <c r="D3719" s="5">
        <f t="shared" si="692"/>
        <v>1400</v>
      </c>
      <c r="E3719" s="5" t="str">
        <f t="shared" si="693"/>
        <v>0.7723</v>
      </c>
      <c r="F3719" s="5" t="str">
        <f t="shared" si="694"/>
        <v>4908</v>
      </c>
      <c r="G3719" s="5" t="str">
        <f t="shared" si="695"/>
        <v>5680.</v>
      </c>
      <c r="H3719" s="5" t="str">
        <f t="shared" si="696"/>
        <v>9.625</v>
      </c>
      <c r="I3719" s="1" t="s">
        <v>9</v>
      </c>
      <c r="AN3719" s="89" t="str">
        <f t="shared" si="697"/>
        <v>1.000</v>
      </c>
      <c r="AO3719" s="89" t="str">
        <f t="shared" si="698"/>
        <v>1400.</v>
      </c>
      <c r="AP3719" s="89" t="str">
        <f t="shared" si="699"/>
        <v>0.7723</v>
      </c>
      <c r="AQ3719" s="89" t="str">
        <f t="shared" si="700"/>
        <v>4908</v>
      </c>
      <c r="AR3719" s="89" t="str">
        <f t="shared" si="701"/>
        <v>5680.</v>
      </c>
      <c r="AS3719" s="89" t="str">
        <f t="shared" si="702"/>
        <v>9.625</v>
      </c>
      <c r="AT3719" s="89"/>
      <c r="AU3719" s="99">
        <v>1</v>
      </c>
      <c r="AV3719" s="99">
        <v>1400</v>
      </c>
      <c r="AW3719" s="99">
        <v>0.77234000000000003</v>
      </c>
      <c r="AX3719" s="99">
        <v>4907.66</v>
      </c>
      <c r="AY3719" s="99">
        <v>5680</v>
      </c>
      <c r="AZ3719" s="99">
        <v>9.6244999999999994</v>
      </c>
      <c r="BA3719" s="119" t="s">
        <v>9</v>
      </c>
      <c r="BB3719" s="4">
        <v>3719</v>
      </c>
      <c r="BC3719" s="4">
        <v>1</v>
      </c>
    </row>
    <row r="3720" spans="2:55">
      <c r="B3720">
        <v>3719</v>
      </c>
      <c r="C3720" s="192">
        <f t="shared" si="691"/>
        <v>1</v>
      </c>
      <c r="D3720" s="5">
        <f t="shared" si="692"/>
        <v>1500</v>
      </c>
      <c r="E3720" s="5" t="str">
        <f t="shared" si="693"/>
        <v>0.8186</v>
      </c>
      <c r="F3720" s="5" t="str">
        <f t="shared" si="694"/>
        <v>5134</v>
      </c>
      <c r="G3720" s="5" t="str">
        <f t="shared" si="695"/>
        <v>5953</v>
      </c>
      <c r="H3720" s="5" t="str">
        <f t="shared" si="696"/>
        <v>9.783</v>
      </c>
      <c r="I3720" s="1" t="s">
        <v>9</v>
      </c>
      <c r="AN3720" s="89" t="str">
        <f t="shared" si="697"/>
        <v>1.000</v>
      </c>
      <c r="AO3720" s="89" t="str">
        <f t="shared" si="698"/>
        <v>1500.</v>
      </c>
      <c r="AP3720" s="89" t="str">
        <f t="shared" si="699"/>
        <v>0.8186</v>
      </c>
      <c r="AQ3720" s="89" t="str">
        <f t="shared" si="700"/>
        <v>5134</v>
      </c>
      <c r="AR3720" s="89" t="str">
        <f t="shared" si="701"/>
        <v>5953</v>
      </c>
      <c r="AS3720" s="89" t="str">
        <f t="shared" si="702"/>
        <v>9.783</v>
      </c>
      <c r="AT3720" s="89"/>
      <c r="AU3720" s="99">
        <v>1</v>
      </c>
      <c r="AV3720" s="99">
        <v>1500</v>
      </c>
      <c r="AW3720" s="99">
        <v>0.81857000000000002</v>
      </c>
      <c r="AX3720" s="99">
        <v>5134.43</v>
      </c>
      <c r="AY3720" s="99">
        <v>5953</v>
      </c>
      <c r="AZ3720" s="99">
        <v>9.7829999999999995</v>
      </c>
      <c r="BA3720" s="119" t="s">
        <v>9</v>
      </c>
      <c r="BB3720" s="4">
        <v>3720</v>
      </c>
      <c r="BC3720" s="4">
        <v>1</v>
      </c>
    </row>
    <row r="3721" spans="2:55">
      <c r="B3721">
        <v>3720</v>
      </c>
      <c r="C3721" s="192">
        <f t="shared" si="691"/>
        <v>1</v>
      </c>
      <c r="D3721" s="5">
        <f t="shared" si="692"/>
        <v>1600</v>
      </c>
      <c r="E3721" s="5" t="str">
        <f t="shared" si="693"/>
        <v>0.8648</v>
      </c>
      <c r="F3721" s="5" t="str">
        <f t="shared" si="694"/>
        <v>5366</v>
      </c>
      <c r="G3721" s="5" t="str">
        <f t="shared" si="695"/>
        <v>6230.</v>
      </c>
      <c r="H3721" s="5" t="str">
        <f t="shared" si="696"/>
        <v>9.935</v>
      </c>
      <c r="I3721" s="1" t="s">
        <v>9</v>
      </c>
      <c r="AN3721" s="89" t="str">
        <f t="shared" si="697"/>
        <v>1.000</v>
      </c>
      <c r="AO3721" s="89" t="str">
        <f t="shared" si="698"/>
        <v>1600.</v>
      </c>
      <c r="AP3721" s="89" t="str">
        <f t="shared" si="699"/>
        <v>0.8648</v>
      </c>
      <c r="AQ3721" s="89" t="str">
        <f t="shared" si="700"/>
        <v>5366</v>
      </c>
      <c r="AR3721" s="89" t="str">
        <f t="shared" si="701"/>
        <v>6230.</v>
      </c>
      <c r="AS3721" s="89" t="str">
        <f t="shared" si="702"/>
        <v>9.935</v>
      </c>
      <c r="AT3721" s="89"/>
      <c r="AU3721" s="99">
        <v>1</v>
      </c>
      <c r="AV3721" s="99">
        <v>1600</v>
      </c>
      <c r="AW3721" s="99">
        <v>0.86477999999999999</v>
      </c>
      <c r="AX3721" s="99">
        <v>5365.52</v>
      </c>
      <c r="AY3721" s="99">
        <v>6230.3</v>
      </c>
      <c r="AZ3721" s="99">
        <v>9.9351000000000003</v>
      </c>
      <c r="BA3721" s="119" t="s">
        <v>9</v>
      </c>
      <c r="BB3721" s="4">
        <v>3721</v>
      </c>
      <c r="BC3721" s="4">
        <v>1</v>
      </c>
    </row>
    <row r="3722" spans="2:55">
      <c r="B3722">
        <v>3721</v>
      </c>
      <c r="C3722" s="192">
        <f t="shared" si="691"/>
        <v>1</v>
      </c>
      <c r="D3722" s="5">
        <f t="shared" si="692"/>
        <v>1800</v>
      </c>
      <c r="E3722" s="5" t="str">
        <f t="shared" si="693"/>
        <v>0.9572</v>
      </c>
      <c r="F3722" s="5" t="str">
        <f t="shared" si="694"/>
        <v>5840.</v>
      </c>
      <c r="G3722" s="5" t="str">
        <f t="shared" si="695"/>
        <v>6797</v>
      </c>
      <c r="H3722" s="5" t="str">
        <f t="shared" si="696"/>
        <v>10.22</v>
      </c>
      <c r="I3722" s="1" t="s">
        <v>9</v>
      </c>
      <c r="AN3722" s="89" t="str">
        <f t="shared" si="697"/>
        <v>1.000</v>
      </c>
      <c r="AO3722" s="89" t="str">
        <f t="shared" si="698"/>
        <v>1800.</v>
      </c>
      <c r="AP3722" s="89" t="str">
        <f t="shared" si="699"/>
        <v>0.9572</v>
      </c>
      <c r="AQ3722" s="89" t="str">
        <f t="shared" si="700"/>
        <v>5840.</v>
      </c>
      <c r="AR3722" s="89" t="str">
        <f t="shared" si="701"/>
        <v>6797</v>
      </c>
      <c r="AS3722" s="89" t="str">
        <f t="shared" si="702"/>
        <v>10.22</v>
      </c>
      <c r="AT3722" s="89"/>
      <c r="AU3722" s="99">
        <v>1</v>
      </c>
      <c r="AV3722" s="99">
        <v>1800</v>
      </c>
      <c r="AW3722" s="99">
        <v>0.9571900000000001</v>
      </c>
      <c r="AX3722" s="99">
        <v>5839.51</v>
      </c>
      <c r="AY3722" s="99">
        <v>6796.7</v>
      </c>
      <c r="AZ3722" s="99">
        <v>10.222</v>
      </c>
      <c r="BA3722" s="119" t="s">
        <v>9</v>
      </c>
      <c r="BB3722" s="4">
        <v>3722</v>
      </c>
      <c r="BC3722" s="4">
        <v>1</v>
      </c>
    </row>
    <row r="3723" spans="2:55">
      <c r="B3723">
        <v>3722</v>
      </c>
      <c r="C3723" s="192">
        <f t="shared" si="691"/>
        <v>1</v>
      </c>
      <c r="D3723" s="5">
        <f t="shared" si="692"/>
        <v>2000</v>
      </c>
      <c r="E3723" s="5" t="str">
        <f t="shared" si="693"/>
        <v>1.050</v>
      </c>
      <c r="F3723" s="5" t="str">
        <f t="shared" si="694"/>
        <v>6327</v>
      </c>
      <c r="G3723" s="5" t="str">
        <f t="shared" si="695"/>
        <v>7377</v>
      </c>
      <c r="H3723" s="5" t="str">
        <f t="shared" si="696"/>
        <v>10.49</v>
      </c>
      <c r="I3723" s="1" t="s">
        <v>9</v>
      </c>
      <c r="AN3723" s="89" t="str">
        <f t="shared" si="697"/>
        <v>1.000</v>
      </c>
      <c r="AO3723" s="89" t="str">
        <f t="shared" si="698"/>
        <v>2000.</v>
      </c>
      <c r="AP3723" s="89" t="str">
        <f t="shared" si="699"/>
        <v>1.050</v>
      </c>
      <c r="AQ3723" s="89" t="str">
        <f t="shared" si="700"/>
        <v>6327</v>
      </c>
      <c r="AR3723" s="89" t="str">
        <f t="shared" si="701"/>
        <v>7377</v>
      </c>
      <c r="AS3723" s="89" t="str">
        <f t="shared" si="702"/>
        <v>10.49</v>
      </c>
      <c r="AT3723" s="89"/>
      <c r="AU3723" s="99">
        <v>1</v>
      </c>
      <c r="AV3723" s="99">
        <v>2000</v>
      </c>
      <c r="AW3723" s="99">
        <v>1.0495999999999999</v>
      </c>
      <c r="AX3723" s="99">
        <v>6327.2000000000007</v>
      </c>
      <c r="AY3723" s="99">
        <v>7376.8</v>
      </c>
      <c r="AZ3723" s="99">
        <v>10.489000000000001</v>
      </c>
      <c r="BA3723" s="119" t="s">
        <v>9</v>
      </c>
      <c r="BB3723" s="4">
        <v>3723</v>
      </c>
      <c r="BC3723" s="4">
        <v>1</v>
      </c>
    </row>
    <row r="3724" spans="2:55">
      <c r="B3724">
        <v>3723</v>
      </c>
      <c r="C3724" s="5">
        <f t="shared" si="691"/>
        <v>1.1000000000000001</v>
      </c>
      <c r="D3724" s="5">
        <f t="shared" si="692"/>
        <v>0</v>
      </c>
      <c r="E3724" s="5" t="str">
        <f t="shared" si="693"/>
        <v>0.0009997</v>
      </c>
      <c r="F3724" s="5">
        <f t="shared" si="694"/>
        <v>-1.9609999999999999E-2</v>
      </c>
      <c r="G3724" s="5">
        <f t="shared" si="695"/>
        <v>1.08</v>
      </c>
      <c r="H3724" s="5">
        <f t="shared" si="696"/>
        <v>-8.0000000000000007E-5</v>
      </c>
      <c r="I3724" s="1" t="s">
        <v>8</v>
      </c>
      <c r="AN3724" s="89" t="str">
        <f t="shared" si="697"/>
        <v>1.100</v>
      </c>
      <c r="AO3724" s="89" t="str">
        <f t="shared" si="698"/>
        <v>0.000</v>
      </c>
      <c r="AP3724" s="89" t="str">
        <f t="shared" si="699"/>
        <v>0.0009997</v>
      </c>
      <c r="AQ3724" s="89" t="str">
        <f t="shared" si="700"/>
        <v>-0.01961</v>
      </c>
      <c r="AR3724" s="89" t="str">
        <f t="shared" si="701"/>
        <v>1.080</v>
      </c>
      <c r="AS3724" s="89" t="str">
        <f t="shared" si="702"/>
        <v>-0.00008000</v>
      </c>
      <c r="AT3724" s="89"/>
      <c r="AU3724" s="99">
        <v>1.1000000000000001</v>
      </c>
      <c r="AV3724" s="99">
        <v>0</v>
      </c>
      <c r="AW3724" s="99">
        <v>9.9964999999999993E-4</v>
      </c>
      <c r="AX3724" s="99">
        <v>-1.9614999999999938E-2</v>
      </c>
      <c r="AY3724" s="99">
        <v>1.08</v>
      </c>
      <c r="AZ3724" s="99">
        <v>-8.0000000000000007E-5</v>
      </c>
      <c r="BA3724" s="119" t="s">
        <v>8</v>
      </c>
      <c r="BB3724" s="4">
        <v>3724</v>
      </c>
      <c r="BC3724" s="4">
        <v>1.1000000000000001</v>
      </c>
    </row>
    <row r="3725" spans="2:55">
      <c r="B3725">
        <v>3724</v>
      </c>
      <c r="C3725" s="5">
        <f t="shared" si="691"/>
        <v>1.1000000000000001</v>
      </c>
      <c r="D3725" s="5">
        <f t="shared" si="692"/>
        <v>5</v>
      </c>
      <c r="E3725" s="5" t="str">
        <f t="shared" si="693"/>
        <v>0.0009995</v>
      </c>
      <c r="F3725" s="5" t="str">
        <f t="shared" si="694"/>
        <v>21.01</v>
      </c>
      <c r="G3725" s="5" t="str">
        <f t="shared" si="695"/>
        <v>22.11</v>
      </c>
      <c r="H3725" s="5" t="str">
        <f t="shared" si="696"/>
        <v>0.07623</v>
      </c>
      <c r="I3725" s="1" t="s">
        <v>8</v>
      </c>
      <c r="AN3725" s="89" t="str">
        <f t="shared" si="697"/>
        <v>1.100</v>
      </c>
      <c r="AO3725" s="89" t="str">
        <f t="shared" si="698"/>
        <v>5.000</v>
      </c>
      <c r="AP3725" s="89" t="str">
        <f t="shared" si="699"/>
        <v>0.0009995</v>
      </c>
      <c r="AQ3725" s="89" t="str">
        <f t="shared" si="700"/>
        <v>21.01</v>
      </c>
      <c r="AR3725" s="89" t="str">
        <f t="shared" si="701"/>
        <v>22.11</v>
      </c>
      <c r="AS3725" s="89" t="str">
        <f t="shared" si="702"/>
        <v>0.07623</v>
      </c>
      <c r="AT3725" s="89"/>
      <c r="AU3725" s="99">
        <v>1.1000000000000001</v>
      </c>
      <c r="AV3725" s="99">
        <v>5</v>
      </c>
      <c r="AW3725" s="99">
        <v>9.9953999999999993E-4</v>
      </c>
      <c r="AX3725" s="99">
        <v>21.010505999999999</v>
      </c>
      <c r="AY3725" s="99">
        <v>22.11</v>
      </c>
      <c r="AZ3725" s="99">
        <v>7.6230000000000006E-2</v>
      </c>
      <c r="BA3725" s="119" t="s">
        <v>8</v>
      </c>
      <c r="BB3725" s="4">
        <v>3725</v>
      </c>
      <c r="BC3725" s="4">
        <v>1.1000000000000001</v>
      </c>
    </row>
    <row r="3726" spans="2:55">
      <c r="B3726">
        <v>3725</v>
      </c>
      <c r="C3726" s="5">
        <f t="shared" si="691"/>
        <v>1.1000000000000001</v>
      </c>
      <c r="D3726" s="5">
        <f t="shared" si="692"/>
        <v>10</v>
      </c>
      <c r="E3726" s="5" t="str">
        <f t="shared" si="693"/>
        <v>0.0009998</v>
      </c>
      <c r="F3726" s="5" t="str">
        <f t="shared" si="694"/>
        <v>41.99</v>
      </c>
      <c r="G3726" s="5" t="str">
        <f t="shared" si="695"/>
        <v>43.09</v>
      </c>
      <c r="H3726" s="5" t="str">
        <f t="shared" si="696"/>
        <v>0.1510</v>
      </c>
      <c r="I3726" s="1" t="s">
        <v>8</v>
      </c>
      <c r="AN3726" s="89" t="str">
        <f t="shared" si="697"/>
        <v>1.100</v>
      </c>
      <c r="AO3726" s="89" t="str">
        <f t="shared" si="698"/>
        <v>10.00</v>
      </c>
      <c r="AP3726" s="89" t="str">
        <f t="shared" si="699"/>
        <v>0.0009998</v>
      </c>
      <c r="AQ3726" s="89" t="str">
        <f t="shared" si="700"/>
        <v>41.99</v>
      </c>
      <c r="AR3726" s="89" t="str">
        <f t="shared" si="701"/>
        <v>43.09</v>
      </c>
      <c r="AS3726" s="89" t="str">
        <f t="shared" si="702"/>
        <v>0.1510</v>
      </c>
      <c r="AT3726" s="89"/>
      <c r="AU3726" s="99">
        <v>1.1000000000000001</v>
      </c>
      <c r="AV3726" s="99">
        <v>10</v>
      </c>
      <c r="AW3726" s="99">
        <v>9.9982000000000001E-4</v>
      </c>
      <c r="AX3726" s="99">
        <v>41.990198000000007</v>
      </c>
      <c r="AY3726" s="99">
        <v>43.09</v>
      </c>
      <c r="AZ3726" s="99">
        <v>0.15099000000000001</v>
      </c>
      <c r="BA3726" s="119" t="s">
        <v>8</v>
      </c>
      <c r="BB3726" s="4">
        <v>3726</v>
      </c>
      <c r="BC3726" s="4">
        <v>1.1000000000000001</v>
      </c>
    </row>
    <row r="3727" spans="2:55">
      <c r="B3727">
        <v>3726</v>
      </c>
      <c r="C3727" s="5">
        <f t="shared" ref="C3727:C3790" si="703">_xlfn.NUMBERVALUE(AN3727)</f>
        <v>1.1000000000000001</v>
      </c>
      <c r="D3727" s="5">
        <f t="shared" ref="D3727:D3790" si="704">_xlfn.NUMBERVALUE(AO3727)</f>
        <v>15</v>
      </c>
      <c r="E3727" s="5" t="str">
        <f t="shared" ref="E3727:E3790" si="705">AP3727</f>
        <v>0.001000</v>
      </c>
      <c r="F3727" s="5" t="str">
        <f t="shared" ref="F3727:F3790" si="706">IF($D3727=0,_xlfn.NUMBERVALUE(AQ3727),AQ3727)</f>
        <v>62.93</v>
      </c>
      <c r="G3727" s="5" t="str">
        <f t="shared" ref="G3727:G3790" si="707">IF($D3727=0,_xlfn.NUMBERVALUE(AR3727),AR3727)</f>
        <v>64.03</v>
      </c>
      <c r="H3727" s="5" t="str">
        <f t="shared" ref="H3727:H3790" si="708">IF($D3727=0,_xlfn.NUMBERVALUE(AS3727),AS3727)</f>
        <v>0.2243</v>
      </c>
      <c r="I3727" s="1" t="s">
        <v>8</v>
      </c>
      <c r="AN3727" s="89" t="str">
        <f t="shared" ref="AN3727:AN3790" si="709">IF(AU3727=0,"0.000",TEXT(IF(AU3727&lt;0,"-","")&amp;LEFT(TEXT(ABS(AU3727),"0."&amp;REPT("0",4-1)&amp;"E+00"),4+1)*10^FLOOR(LOG10(TEXT(ABS(AU3727),"0."&amp;REPT("0",4-1)&amp;"E+00")),1),(""&amp;(IF(OR(AND(FLOOR(LOG10(TEXT(ABS(AU3727),"0."&amp;REPT("0",4-1)&amp;"E+00")),1)+1=4,RIGHT(LEFT(TEXT(ABS(AU3727),"0."&amp;REPT("0",4-1)&amp;"E+00"),4+1)*10^FLOOR(LOG10(TEXT(ABS(AU3727),"0."&amp;REPT("0",4-1)&amp;"E+00")),1),1)="0"),LOG10(TEXT(ABS(AU3727),"0."&amp;REPT("0",4-1)&amp;"E+00"))&lt;=4-1),"0.","#")&amp;REPT("0",IF(4-1-(FLOOR(LOG10(TEXT(ABS(AU3727),"0."&amp;REPT("0",4-1)&amp;"E+00")),1))&gt;0,4-1-(FLOOR(LOG10(TEXT(ABS(AU3727),"0."&amp;REPT("0",4-1)&amp;"E+00")),1)),0))))))</f>
        <v>1.100</v>
      </c>
      <c r="AO3727" s="89" t="str">
        <f t="shared" ref="AO3727:AO3790" si="710">IF(AV3727=0,"0.000",TEXT(IF(AV3727&lt;0,"-","")&amp;LEFT(TEXT(ABS(AV3727),"0."&amp;REPT("0",4-1)&amp;"E+00"),4+1)*10^FLOOR(LOG10(TEXT(ABS(AV3727),"0."&amp;REPT("0",4-1)&amp;"E+00")),1),(""&amp;(IF(OR(AND(FLOOR(LOG10(TEXT(ABS(AV3727),"0."&amp;REPT("0",4-1)&amp;"E+00")),1)+1=4,RIGHT(LEFT(TEXT(ABS(AV3727),"0."&amp;REPT("0",4-1)&amp;"E+00"),4+1)*10^FLOOR(LOG10(TEXT(ABS(AV3727),"0."&amp;REPT("0",4-1)&amp;"E+00")),1),1)="0"),LOG10(TEXT(ABS(AV3727),"0."&amp;REPT("0",4-1)&amp;"E+00"))&lt;=4-1),"0.","#")&amp;REPT("0",IF(4-1-(FLOOR(LOG10(TEXT(ABS(AV3727),"0."&amp;REPT("0",4-1)&amp;"E+00")),1))&gt;0,4-1-(FLOOR(LOG10(TEXT(ABS(AV3727),"0."&amp;REPT("0",4-1)&amp;"E+00")),1)),0))))))</f>
        <v>15.00</v>
      </c>
      <c r="AP3727" s="89" t="str">
        <f t="shared" ref="AP3727:AP3790" si="711">IF(AW3727=0,"0.000",TEXT(IF(AW3727&lt;0,"-","")&amp;LEFT(TEXT(ABS(AW3727),"0."&amp;REPT("0",4-1)&amp;"E+00"),4+1)*10^FLOOR(LOG10(TEXT(ABS(AW3727),"0."&amp;REPT("0",4-1)&amp;"E+00")),1),(""&amp;(IF(OR(AND(FLOOR(LOG10(TEXT(ABS(AW3727),"0."&amp;REPT("0",4-1)&amp;"E+00")),1)+1=4,RIGHT(LEFT(TEXT(ABS(AW3727),"0."&amp;REPT("0",4-1)&amp;"E+00"),4+1)*10^FLOOR(LOG10(TEXT(ABS(AW3727),"0."&amp;REPT("0",4-1)&amp;"E+00")),1),1)="0"),LOG10(TEXT(ABS(AW3727),"0."&amp;REPT("0",4-1)&amp;"E+00"))&lt;=4-1),"0.","#")&amp;REPT("0",IF(4-1-(FLOOR(LOG10(TEXT(ABS(AW3727),"0."&amp;REPT("0",4-1)&amp;"E+00")),1))&gt;0,4-1-(FLOOR(LOG10(TEXT(ABS(AW3727),"0."&amp;REPT("0",4-1)&amp;"E+00")),1)),0))))))</f>
        <v>0.001000</v>
      </c>
      <c r="AQ3727" s="89" t="str">
        <f t="shared" ref="AQ3727:AQ3790" si="712">IF(AX3727=0,"0.000",TEXT(IF(AX3727&lt;0,"-","")&amp;LEFT(TEXT(ABS(AX3727),"0."&amp;REPT("0",4-1)&amp;"E+00"),4+1)*10^FLOOR(LOG10(TEXT(ABS(AX3727),"0."&amp;REPT("0",4-1)&amp;"E+00")),1),(""&amp;(IF(OR(AND(FLOOR(LOG10(TEXT(ABS(AX3727),"0."&amp;REPT("0",4-1)&amp;"E+00")),1)+1=4,RIGHT(LEFT(TEXT(ABS(AX3727),"0."&amp;REPT("0",4-1)&amp;"E+00"),4+1)*10^FLOOR(LOG10(TEXT(ABS(AX3727),"0."&amp;REPT("0",4-1)&amp;"E+00")),1),1)="0"),LOG10(TEXT(ABS(AX3727),"0."&amp;REPT("0",4-1)&amp;"E+00"))&lt;=4-1),"0.","#")&amp;REPT("0",IF(4-1-(FLOOR(LOG10(TEXT(ABS(AX3727),"0."&amp;REPT("0",4-1)&amp;"E+00")),1))&gt;0,4-1-(FLOOR(LOG10(TEXT(ABS(AX3727),"0."&amp;REPT("0",4-1)&amp;"E+00")),1)),0))))))</f>
        <v>62.93</v>
      </c>
      <c r="AR3727" s="89" t="str">
        <f t="shared" ref="AR3727:AR3790" si="713">IF(AY3727=0,"0.000",TEXT(IF(AY3727&lt;0,"-","")&amp;LEFT(TEXT(ABS(AY3727),"0."&amp;REPT("0",4-1)&amp;"E+00"),4+1)*10^FLOOR(LOG10(TEXT(ABS(AY3727),"0."&amp;REPT("0",4-1)&amp;"E+00")),1),(""&amp;(IF(OR(AND(FLOOR(LOG10(TEXT(ABS(AY3727),"0."&amp;REPT("0",4-1)&amp;"E+00")),1)+1=4,RIGHT(LEFT(TEXT(ABS(AY3727),"0."&amp;REPT("0",4-1)&amp;"E+00"),4+1)*10^FLOOR(LOG10(TEXT(ABS(AY3727),"0."&amp;REPT("0",4-1)&amp;"E+00")),1),1)="0"),LOG10(TEXT(ABS(AY3727),"0."&amp;REPT("0",4-1)&amp;"E+00"))&lt;=4-1),"0.","#")&amp;REPT("0",IF(4-1-(FLOOR(LOG10(TEXT(ABS(AY3727),"0."&amp;REPT("0",4-1)&amp;"E+00")),1))&gt;0,4-1-(FLOOR(LOG10(TEXT(ABS(AY3727),"0."&amp;REPT("0",4-1)&amp;"E+00")),1)),0))))))</f>
        <v>64.03</v>
      </c>
      <c r="AS3727" s="89" t="str">
        <f t="shared" ref="AS3727:AS3790" si="714">IF(AZ3727=0,"0.000",TEXT(IF(AZ3727&lt;0,"-","")&amp;LEFT(TEXT(ABS(AZ3727),"0."&amp;REPT("0",4-1)&amp;"E+00"),4+1)*10^FLOOR(LOG10(TEXT(ABS(AZ3727),"0."&amp;REPT("0",4-1)&amp;"E+00")),1),(""&amp;(IF(OR(AND(FLOOR(LOG10(TEXT(ABS(AZ3727),"0."&amp;REPT("0",4-1)&amp;"E+00")),1)+1=4,RIGHT(LEFT(TEXT(ABS(AZ3727),"0."&amp;REPT("0",4-1)&amp;"E+00"),4+1)*10^FLOOR(LOG10(TEXT(ABS(AZ3727),"0."&amp;REPT("0",4-1)&amp;"E+00")),1),1)="0"),LOG10(TEXT(ABS(AZ3727),"0."&amp;REPT("0",4-1)&amp;"E+00"))&lt;=4-1),"0.","#")&amp;REPT("0",IF(4-1-(FLOOR(LOG10(TEXT(ABS(AZ3727),"0."&amp;REPT("0",4-1)&amp;"E+00")),1))&gt;0,4-1-(FLOOR(LOG10(TEXT(ABS(AZ3727),"0."&amp;REPT("0",4-1)&amp;"E+00")),1)),0))))))</f>
        <v>0.2243</v>
      </c>
      <c r="AT3727" s="89"/>
      <c r="AU3727" s="99">
        <v>1.1000000000000001</v>
      </c>
      <c r="AV3727" s="99">
        <v>15</v>
      </c>
      <c r="AW3727" s="99">
        <v>1.0004299999999999E-3</v>
      </c>
      <c r="AX3727" s="99">
        <v>62.929527</v>
      </c>
      <c r="AY3727" s="99">
        <v>64.03</v>
      </c>
      <c r="AZ3727" s="99">
        <v>0.2243</v>
      </c>
      <c r="BA3727" s="119" t="s">
        <v>8</v>
      </c>
      <c r="BB3727" s="4">
        <v>3727</v>
      </c>
      <c r="BC3727" s="4">
        <v>1.1000000000000001</v>
      </c>
    </row>
    <row r="3728" spans="2:55">
      <c r="B3728">
        <v>3727</v>
      </c>
      <c r="C3728" s="5">
        <f t="shared" si="703"/>
        <v>1.1000000000000001</v>
      </c>
      <c r="D3728" s="5">
        <f t="shared" si="704"/>
        <v>20</v>
      </c>
      <c r="E3728" s="5" t="str">
        <f t="shared" si="705"/>
        <v>0.001001</v>
      </c>
      <c r="F3728" s="5" t="str">
        <f t="shared" si="706"/>
        <v>83.85</v>
      </c>
      <c r="G3728" s="5" t="str">
        <f t="shared" si="707"/>
        <v>84.95</v>
      </c>
      <c r="H3728" s="5" t="str">
        <f t="shared" si="708"/>
        <v>0.2963</v>
      </c>
      <c r="I3728" s="1" t="s">
        <v>8</v>
      </c>
      <c r="AN3728" s="89" t="str">
        <f t="shared" si="709"/>
        <v>1.100</v>
      </c>
      <c r="AO3728" s="89" t="str">
        <f t="shared" si="710"/>
        <v>20.00</v>
      </c>
      <c r="AP3728" s="89" t="str">
        <f t="shared" si="711"/>
        <v>0.001001</v>
      </c>
      <c r="AQ3728" s="89" t="str">
        <f t="shared" si="712"/>
        <v>83.85</v>
      </c>
      <c r="AR3728" s="89" t="str">
        <f t="shared" si="713"/>
        <v>84.95</v>
      </c>
      <c r="AS3728" s="89" t="str">
        <f t="shared" si="714"/>
        <v>0.2963</v>
      </c>
      <c r="AT3728" s="89"/>
      <c r="AU3728" s="99">
        <v>1.1000000000000001</v>
      </c>
      <c r="AV3728" s="99">
        <v>20</v>
      </c>
      <c r="AW3728" s="99">
        <v>1.0013399999999999E-3</v>
      </c>
      <c r="AX3728" s="99">
        <v>83.848526000000007</v>
      </c>
      <c r="AY3728" s="99">
        <v>84.95</v>
      </c>
      <c r="AZ3728" s="99">
        <v>0.29626000000000002</v>
      </c>
      <c r="BA3728" s="119" t="s">
        <v>8</v>
      </c>
      <c r="BB3728" s="4">
        <v>3728</v>
      </c>
      <c r="BC3728" s="4">
        <v>1.1000000000000001</v>
      </c>
    </row>
    <row r="3729" spans="2:55">
      <c r="B3729">
        <v>3728</v>
      </c>
      <c r="C3729" s="5">
        <f t="shared" si="703"/>
        <v>1.1000000000000001</v>
      </c>
      <c r="D3729" s="5">
        <f t="shared" si="704"/>
        <v>25</v>
      </c>
      <c r="E3729" s="5" t="str">
        <f t="shared" si="705"/>
        <v>0.001003</v>
      </c>
      <c r="F3729" s="5" t="str">
        <f t="shared" si="706"/>
        <v>104.7</v>
      </c>
      <c r="G3729" s="5" t="str">
        <f t="shared" si="707"/>
        <v>105.8</v>
      </c>
      <c r="H3729" s="5" t="str">
        <f t="shared" si="708"/>
        <v>0.3669</v>
      </c>
      <c r="I3729" s="1" t="s">
        <v>8</v>
      </c>
      <c r="AN3729" s="89" t="str">
        <f t="shared" si="709"/>
        <v>1.100</v>
      </c>
      <c r="AO3729" s="89" t="str">
        <f t="shared" si="710"/>
        <v>25.00</v>
      </c>
      <c r="AP3729" s="89" t="str">
        <f t="shared" si="711"/>
        <v>0.001003</v>
      </c>
      <c r="AQ3729" s="89" t="str">
        <f t="shared" si="712"/>
        <v>104.7</v>
      </c>
      <c r="AR3729" s="89" t="str">
        <f t="shared" si="713"/>
        <v>105.8</v>
      </c>
      <c r="AS3729" s="89" t="str">
        <f t="shared" si="714"/>
        <v>0.3669</v>
      </c>
      <c r="AT3729" s="89"/>
      <c r="AU3729" s="99">
        <v>1.1000000000000001</v>
      </c>
      <c r="AV3729" s="99">
        <v>25</v>
      </c>
      <c r="AW3729" s="99">
        <v>1.0025100000000001E-3</v>
      </c>
      <c r="AX3729" s="99">
        <v>104.737239</v>
      </c>
      <c r="AY3729" s="99">
        <v>105.84</v>
      </c>
      <c r="AZ3729" s="99">
        <v>0.36693999999999999</v>
      </c>
      <c r="BA3729" s="119" t="s">
        <v>8</v>
      </c>
      <c r="BB3729" s="4">
        <v>3729</v>
      </c>
      <c r="BC3729" s="4">
        <v>1.1000000000000001</v>
      </c>
    </row>
    <row r="3730" spans="2:55">
      <c r="B3730">
        <v>3729</v>
      </c>
      <c r="C3730" s="5">
        <f t="shared" si="703"/>
        <v>1.1000000000000001</v>
      </c>
      <c r="D3730" s="5">
        <f t="shared" si="704"/>
        <v>30</v>
      </c>
      <c r="E3730" s="5" t="str">
        <f t="shared" si="705"/>
        <v>0.001004</v>
      </c>
      <c r="F3730" s="5" t="str">
        <f t="shared" si="706"/>
        <v>125.6</v>
      </c>
      <c r="G3730" s="5" t="str">
        <f t="shared" si="707"/>
        <v>126.7</v>
      </c>
      <c r="H3730" s="5" t="str">
        <f t="shared" si="708"/>
        <v>0.4364</v>
      </c>
      <c r="I3730" s="1" t="s">
        <v>8</v>
      </c>
      <c r="AN3730" s="89" t="str">
        <f t="shared" si="709"/>
        <v>1.100</v>
      </c>
      <c r="AO3730" s="89" t="str">
        <f t="shared" si="710"/>
        <v>30.00</v>
      </c>
      <c r="AP3730" s="89" t="str">
        <f t="shared" si="711"/>
        <v>0.001004</v>
      </c>
      <c r="AQ3730" s="89" t="str">
        <f t="shared" si="712"/>
        <v>125.6</v>
      </c>
      <c r="AR3730" s="89" t="str">
        <f t="shared" si="713"/>
        <v>126.7</v>
      </c>
      <c r="AS3730" s="89" t="str">
        <f t="shared" si="714"/>
        <v>0.4364</v>
      </c>
      <c r="AT3730" s="89"/>
      <c r="AU3730" s="99">
        <v>1.1000000000000001</v>
      </c>
      <c r="AV3730" s="99">
        <v>30</v>
      </c>
      <c r="AW3730" s="99">
        <v>1.0039199999999999E-3</v>
      </c>
      <c r="AX3730" s="99">
        <v>125.62568800000001</v>
      </c>
      <c r="AY3730" s="99">
        <v>126.73</v>
      </c>
      <c r="AZ3730" s="99">
        <v>0.43641999999999997</v>
      </c>
      <c r="BA3730" s="119" t="s">
        <v>8</v>
      </c>
      <c r="BB3730" s="4">
        <v>3730</v>
      </c>
      <c r="BC3730" s="4">
        <v>1.1000000000000001</v>
      </c>
    </row>
    <row r="3731" spans="2:55">
      <c r="B3731">
        <v>3730</v>
      </c>
      <c r="C3731" s="5">
        <f t="shared" si="703"/>
        <v>1.1000000000000001</v>
      </c>
      <c r="D3731" s="5">
        <f t="shared" si="704"/>
        <v>35</v>
      </c>
      <c r="E3731" s="5" t="str">
        <f t="shared" si="705"/>
        <v>0.001006</v>
      </c>
      <c r="F3731" s="5" t="str">
        <f t="shared" si="706"/>
        <v>146.5</v>
      </c>
      <c r="G3731" s="5" t="str">
        <f t="shared" si="707"/>
        <v>147.6</v>
      </c>
      <c r="H3731" s="5" t="str">
        <f t="shared" si="708"/>
        <v>0.5048</v>
      </c>
      <c r="I3731" s="1" t="s">
        <v>8</v>
      </c>
      <c r="AN3731" s="89" t="str">
        <f t="shared" si="709"/>
        <v>1.100</v>
      </c>
      <c r="AO3731" s="89" t="str">
        <f t="shared" si="710"/>
        <v>35.00</v>
      </c>
      <c r="AP3731" s="89" t="str">
        <f t="shared" si="711"/>
        <v>0.001006</v>
      </c>
      <c r="AQ3731" s="89" t="str">
        <f t="shared" si="712"/>
        <v>146.5</v>
      </c>
      <c r="AR3731" s="89" t="str">
        <f t="shared" si="713"/>
        <v>147.6</v>
      </c>
      <c r="AS3731" s="89" t="str">
        <f t="shared" si="714"/>
        <v>0.5048</v>
      </c>
      <c r="AT3731" s="89"/>
      <c r="AU3731" s="99">
        <v>1.1000000000000001</v>
      </c>
      <c r="AV3731" s="99">
        <v>35</v>
      </c>
      <c r="AW3731" s="99">
        <v>1.00556E-3</v>
      </c>
      <c r="AX3731" s="99">
        <v>146.51388400000002</v>
      </c>
      <c r="AY3731" s="99">
        <v>147.62</v>
      </c>
      <c r="AZ3731" s="99">
        <v>0.50475000000000003</v>
      </c>
      <c r="BA3731" s="119" t="s">
        <v>8</v>
      </c>
      <c r="BB3731" s="4">
        <v>3731</v>
      </c>
      <c r="BC3731" s="4">
        <v>1.1000000000000001</v>
      </c>
    </row>
    <row r="3732" spans="2:55">
      <c r="B3732">
        <v>3731</v>
      </c>
      <c r="C3732" s="5">
        <f t="shared" si="703"/>
        <v>1.1000000000000001</v>
      </c>
      <c r="D3732" s="5">
        <f t="shared" si="704"/>
        <v>40</v>
      </c>
      <c r="E3732" s="5" t="str">
        <f t="shared" si="705"/>
        <v>0.001007</v>
      </c>
      <c r="F3732" s="5" t="str">
        <f t="shared" si="706"/>
        <v>167.4</v>
      </c>
      <c r="G3732" s="5" t="str">
        <f t="shared" si="707"/>
        <v>168.5</v>
      </c>
      <c r="H3732" s="5" t="str">
        <f t="shared" si="708"/>
        <v>0.5720</v>
      </c>
      <c r="I3732" s="1" t="s">
        <v>8</v>
      </c>
      <c r="AN3732" s="89" t="str">
        <f t="shared" si="709"/>
        <v>1.100</v>
      </c>
      <c r="AO3732" s="89" t="str">
        <f t="shared" si="710"/>
        <v>40.00</v>
      </c>
      <c r="AP3732" s="89" t="str">
        <f t="shared" si="711"/>
        <v>0.001007</v>
      </c>
      <c r="AQ3732" s="89" t="str">
        <f t="shared" si="712"/>
        <v>167.4</v>
      </c>
      <c r="AR3732" s="89" t="str">
        <f t="shared" si="713"/>
        <v>168.5</v>
      </c>
      <c r="AS3732" s="89" t="str">
        <f t="shared" si="714"/>
        <v>0.5720</v>
      </c>
      <c r="AT3732" s="89"/>
      <c r="AU3732" s="99">
        <v>1.1000000000000001</v>
      </c>
      <c r="AV3732" s="99">
        <v>40</v>
      </c>
      <c r="AW3732" s="99">
        <v>1.0074000000000001E-3</v>
      </c>
      <c r="AX3732" s="99">
        <v>167.39186000000001</v>
      </c>
      <c r="AY3732" s="99">
        <v>168.5</v>
      </c>
      <c r="AZ3732" s="99">
        <v>0.57198000000000004</v>
      </c>
      <c r="BA3732" s="119" t="s">
        <v>8</v>
      </c>
      <c r="BB3732" s="4">
        <v>3732</v>
      </c>
      <c r="BC3732" s="4">
        <v>1.1000000000000001</v>
      </c>
    </row>
    <row r="3733" spans="2:55">
      <c r="B3733">
        <v>3732</v>
      </c>
      <c r="C3733" s="5">
        <f t="shared" si="703"/>
        <v>1.1000000000000001</v>
      </c>
      <c r="D3733" s="5">
        <f t="shared" si="704"/>
        <v>45</v>
      </c>
      <c r="E3733" s="5" t="str">
        <f t="shared" si="705"/>
        <v>0.001009</v>
      </c>
      <c r="F3733" s="5" t="str">
        <f t="shared" si="706"/>
        <v>188.3</v>
      </c>
      <c r="G3733" s="5" t="str">
        <f t="shared" si="707"/>
        <v>189.4</v>
      </c>
      <c r="H3733" s="5" t="str">
        <f t="shared" si="708"/>
        <v>0.6382</v>
      </c>
      <c r="I3733" s="1" t="s">
        <v>8</v>
      </c>
      <c r="AN3733" s="89" t="str">
        <f t="shared" si="709"/>
        <v>1.100</v>
      </c>
      <c r="AO3733" s="89" t="str">
        <f t="shared" si="710"/>
        <v>45.00</v>
      </c>
      <c r="AP3733" s="89" t="str">
        <f t="shared" si="711"/>
        <v>0.001009</v>
      </c>
      <c r="AQ3733" s="89" t="str">
        <f t="shared" si="712"/>
        <v>188.3</v>
      </c>
      <c r="AR3733" s="89" t="str">
        <f t="shared" si="713"/>
        <v>189.4</v>
      </c>
      <c r="AS3733" s="89" t="str">
        <f t="shared" si="714"/>
        <v>0.6382</v>
      </c>
      <c r="AT3733" s="89"/>
      <c r="AU3733" s="99">
        <v>1.1000000000000001</v>
      </c>
      <c r="AV3733" s="99">
        <v>45</v>
      </c>
      <c r="AW3733" s="99">
        <v>1.0094399999999999E-3</v>
      </c>
      <c r="AX3733" s="99">
        <v>188.27961599999998</v>
      </c>
      <c r="AY3733" s="99">
        <v>189.39</v>
      </c>
      <c r="AZ3733" s="99">
        <v>0.63815</v>
      </c>
      <c r="BA3733" s="119" t="s">
        <v>8</v>
      </c>
      <c r="BB3733" s="4">
        <v>3733</v>
      </c>
      <c r="BC3733" s="4">
        <v>1.1000000000000001</v>
      </c>
    </row>
    <row r="3734" spans="2:55">
      <c r="B3734">
        <v>3733</v>
      </c>
      <c r="C3734" s="5">
        <f t="shared" si="703"/>
        <v>1.1000000000000001</v>
      </c>
      <c r="D3734" s="5">
        <f t="shared" si="704"/>
        <v>50</v>
      </c>
      <c r="E3734" s="5" t="str">
        <f t="shared" si="705"/>
        <v>0.001012</v>
      </c>
      <c r="F3734" s="5" t="str">
        <f t="shared" si="706"/>
        <v>209.2</v>
      </c>
      <c r="G3734" s="5" t="str">
        <f t="shared" si="707"/>
        <v>210.3</v>
      </c>
      <c r="H3734" s="5" t="str">
        <f t="shared" si="708"/>
        <v>0.7033</v>
      </c>
      <c r="I3734" s="1" t="s">
        <v>8</v>
      </c>
      <c r="AN3734" s="89" t="str">
        <f t="shared" si="709"/>
        <v>1.100</v>
      </c>
      <c r="AO3734" s="89" t="str">
        <f t="shared" si="710"/>
        <v>50.00</v>
      </c>
      <c r="AP3734" s="89" t="str">
        <f t="shared" si="711"/>
        <v>0.001012</v>
      </c>
      <c r="AQ3734" s="89" t="str">
        <f t="shared" si="712"/>
        <v>209.2</v>
      </c>
      <c r="AR3734" s="89" t="str">
        <f t="shared" si="713"/>
        <v>210.3</v>
      </c>
      <c r="AS3734" s="89" t="str">
        <f t="shared" si="714"/>
        <v>0.7033</v>
      </c>
      <c r="AT3734" s="89"/>
      <c r="AU3734" s="99">
        <v>1.1000000000000001</v>
      </c>
      <c r="AV3734" s="99">
        <v>50</v>
      </c>
      <c r="AW3734" s="99">
        <v>1.0116599999999999E-3</v>
      </c>
      <c r="AX3734" s="99">
        <v>209.16717399999999</v>
      </c>
      <c r="AY3734" s="99">
        <v>210.28</v>
      </c>
      <c r="AZ3734" s="99">
        <v>0.70330000000000004</v>
      </c>
      <c r="BA3734" s="119" t="s">
        <v>8</v>
      </c>
      <c r="BB3734" s="4">
        <v>3734</v>
      </c>
      <c r="BC3734" s="4">
        <v>1.1000000000000001</v>
      </c>
    </row>
    <row r="3735" spans="2:55">
      <c r="B3735">
        <v>3734</v>
      </c>
      <c r="C3735" s="5">
        <f t="shared" si="703"/>
        <v>1.1000000000000001</v>
      </c>
      <c r="D3735" s="5">
        <f t="shared" si="704"/>
        <v>55</v>
      </c>
      <c r="E3735" s="5" t="str">
        <f t="shared" si="705"/>
        <v>0.001014</v>
      </c>
      <c r="F3735" s="5" t="str">
        <f t="shared" si="706"/>
        <v>230.1</v>
      </c>
      <c r="G3735" s="5" t="str">
        <f t="shared" si="707"/>
        <v>231.2</v>
      </c>
      <c r="H3735" s="5" t="str">
        <f t="shared" si="708"/>
        <v>0.7675</v>
      </c>
      <c r="I3735" s="1" t="s">
        <v>8</v>
      </c>
      <c r="AN3735" s="89" t="str">
        <f t="shared" si="709"/>
        <v>1.100</v>
      </c>
      <c r="AO3735" s="89" t="str">
        <f t="shared" si="710"/>
        <v>55.00</v>
      </c>
      <c r="AP3735" s="89" t="str">
        <f t="shared" si="711"/>
        <v>0.001014</v>
      </c>
      <c r="AQ3735" s="89" t="str">
        <f t="shared" si="712"/>
        <v>230.1</v>
      </c>
      <c r="AR3735" s="89" t="str">
        <f t="shared" si="713"/>
        <v>231.2</v>
      </c>
      <c r="AS3735" s="89" t="str">
        <f t="shared" si="714"/>
        <v>0.7675</v>
      </c>
      <c r="AT3735" s="89"/>
      <c r="AU3735" s="99">
        <v>1.1000000000000001</v>
      </c>
      <c r="AV3735" s="99">
        <v>55</v>
      </c>
      <c r="AW3735" s="99">
        <v>1.0140699999999999E-3</v>
      </c>
      <c r="AX3735" s="99">
        <v>230.06452300000001</v>
      </c>
      <c r="AY3735" s="99">
        <v>231.18</v>
      </c>
      <c r="AZ3735" s="99">
        <v>0.76748000000000005</v>
      </c>
      <c r="BA3735" s="119" t="s">
        <v>8</v>
      </c>
      <c r="BB3735" s="4">
        <v>3735</v>
      </c>
      <c r="BC3735" s="4">
        <v>1.1000000000000001</v>
      </c>
    </row>
    <row r="3736" spans="2:55">
      <c r="B3736">
        <v>3735</v>
      </c>
      <c r="C3736" s="5">
        <f t="shared" si="703"/>
        <v>1.1000000000000001</v>
      </c>
      <c r="D3736" s="5">
        <f t="shared" si="704"/>
        <v>60</v>
      </c>
      <c r="E3736" s="5" t="str">
        <f t="shared" si="705"/>
        <v>0.001017</v>
      </c>
      <c r="F3736" s="5" t="str">
        <f t="shared" si="706"/>
        <v>251.0</v>
      </c>
      <c r="G3736" s="5" t="str">
        <f t="shared" si="707"/>
        <v>252.1</v>
      </c>
      <c r="H3736" s="5" t="str">
        <f t="shared" si="708"/>
        <v>0.8307</v>
      </c>
      <c r="I3736" s="1" t="s">
        <v>8</v>
      </c>
      <c r="AN3736" s="89" t="str">
        <f t="shared" si="709"/>
        <v>1.100</v>
      </c>
      <c r="AO3736" s="89" t="str">
        <f t="shared" si="710"/>
        <v>60.00</v>
      </c>
      <c r="AP3736" s="89" t="str">
        <f t="shared" si="711"/>
        <v>0.001017</v>
      </c>
      <c r="AQ3736" s="89" t="str">
        <f t="shared" si="712"/>
        <v>251.0</v>
      </c>
      <c r="AR3736" s="89" t="str">
        <f t="shared" si="713"/>
        <v>252.1</v>
      </c>
      <c r="AS3736" s="89" t="str">
        <f t="shared" si="714"/>
        <v>0.8307</v>
      </c>
      <c r="AT3736" s="89"/>
      <c r="AU3736" s="99">
        <v>1.1000000000000001</v>
      </c>
      <c r="AV3736" s="99">
        <v>60</v>
      </c>
      <c r="AW3736" s="99">
        <v>1.0166400000000001E-3</v>
      </c>
      <c r="AX3736" s="99">
        <v>250.97169600000001</v>
      </c>
      <c r="AY3736" s="99">
        <v>252.09</v>
      </c>
      <c r="AZ3736" s="99">
        <v>0.83072000000000001</v>
      </c>
      <c r="BA3736" s="119" t="s">
        <v>8</v>
      </c>
      <c r="BB3736" s="4">
        <v>3736</v>
      </c>
      <c r="BC3736" s="4">
        <v>1.1000000000000001</v>
      </c>
    </row>
    <row r="3737" spans="2:55">
      <c r="B3737">
        <v>3736</v>
      </c>
      <c r="C3737" s="5">
        <f t="shared" si="703"/>
        <v>1.1000000000000001</v>
      </c>
      <c r="D3737" s="5">
        <f t="shared" si="704"/>
        <v>65</v>
      </c>
      <c r="E3737" s="5" t="str">
        <f t="shared" si="705"/>
        <v>0.001019</v>
      </c>
      <c r="F3737" s="5" t="str">
        <f t="shared" si="706"/>
        <v>271.9</v>
      </c>
      <c r="G3737" s="5" t="str">
        <f t="shared" si="707"/>
        <v>273.0</v>
      </c>
      <c r="H3737" s="5" t="str">
        <f t="shared" si="708"/>
        <v>0.8931</v>
      </c>
      <c r="I3737" s="1" t="s">
        <v>8</v>
      </c>
      <c r="AN3737" s="89" t="str">
        <f t="shared" si="709"/>
        <v>1.100</v>
      </c>
      <c r="AO3737" s="89" t="str">
        <f t="shared" si="710"/>
        <v>65.00</v>
      </c>
      <c r="AP3737" s="89" t="str">
        <f t="shared" si="711"/>
        <v>0.001019</v>
      </c>
      <c r="AQ3737" s="89" t="str">
        <f t="shared" si="712"/>
        <v>271.9</v>
      </c>
      <c r="AR3737" s="89" t="str">
        <f t="shared" si="713"/>
        <v>273.0</v>
      </c>
      <c r="AS3737" s="89" t="str">
        <f t="shared" si="714"/>
        <v>0.8931</v>
      </c>
      <c r="AT3737" s="89"/>
      <c r="AU3737" s="99">
        <v>1.1000000000000001</v>
      </c>
      <c r="AV3737" s="99">
        <v>65</v>
      </c>
      <c r="AW3737" s="99">
        <v>1.0193799999999999E-3</v>
      </c>
      <c r="AX3737" s="99">
        <v>271.88868200000002</v>
      </c>
      <c r="AY3737" s="99">
        <v>273.01</v>
      </c>
      <c r="AZ3737" s="99">
        <v>0.89305000000000001</v>
      </c>
      <c r="BA3737" s="119" t="s">
        <v>8</v>
      </c>
      <c r="BB3737" s="4">
        <v>3737</v>
      </c>
      <c r="BC3737" s="4">
        <v>1.1000000000000001</v>
      </c>
    </row>
    <row r="3738" spans="2:55">
      <c r="B3738">
        <v>3737</v>
      </c>
      <c r="C3738" s="5">
        <f t="shared" si="703"/>
        <v>1.1000000000000001</v>
      </c>
      <c r="D3738" s="5">
        <f t="shared" si="704"/>
        <v>70</v>
      </c>
      <c r="E3738" s="5" t="str">
        <f t="shared" si="705"/>
        <v>0.001022</v>
      </c>
      <c r="F3738" s="5" t="str">
        <f t="shared" si="706"/>
        <v>292.8</v>
      </c>
      <c r="G3738" s="5" t="str">
        <f t="shared" si="707"/>
        <v>293.9</v>
      </c>
      <c r="H3738" s="5" t="str">
        <f t="shared" si="708"/>
        <v>0.9545</v>
      </c>
      <c r="I3738" s="1" t="s">
        <v>8</v>
      </c>
      <c r="AN3738" s="89" t="str">
        <f t="shared" si="709"/>
        <v>1.100</v>
      </c>
      <c r="AO3738" s="89" t="str">
        <f t="shared" si="710"/>
        <v>70.00</v>
      </c>
      <c r="AP3738" s="89" t="str">
        <f t="shared" si="711"/>
        <v>0.001022</v>
      </c>
      <c r="AQ3738" s="89" t="str">
        <f t="shared" si="712"/>
        <v>292.8</v>
      </c>
      <c r="AR3738" s="89" t="str">
        <f t="shared" si="713"/>
        <v>293.9</v>
      </c>
      <c r="AS3738" s="89" t="str">
        <f t="shared" si="714"/>
        <v>0.9545</v>
      </c>
      <c r="AT3738" s="89"/>
      <c r="AU3738" s="99">
        <v>1.1000000000000001</v>
      </c>
      <c r="AV3738" s="99">
        <v>70</v>
      </c>
      <c r="AW3738" s="99">
        <v>1.02228E-3</v>
      </c>
      <c r="AX3738" s="99">
        <v>292.81549200000001</v>
      </c>
      <c r="AY3738" s="99">
        <v>293.94</v>
      </c>
      <c r="AZ3738" s="99">
        <v>0.95448999999999995</v>
      </c>
      <c r="BA3738" s="119" t="s">
        <v>8</v>
      </c>
      <c r="BB3738" s="4">
        <v>3738</v>
      </c>
      <c r="BC3738" s="4">
        <v>1.1000000000000001</v>
      </c>
    </row>
    <row r="3739" spans="2:55">
      <c r="B3739">
        <v>3738</v>
      </c>
      <c r="C3739" s="5">
        <f t="shared" si="703"/>
        <v>1.1000000000000001</v>
      </c>
      <c r="D3739" s="5">
        <f t="shared" si="704"/>
        <v>75</v>
      </c>
      <c r="E3739" s="5" t="str">
        <f t="shared" si="705"/>
        <v>0.001025</v>
      </c>
      <c r="F3739" s="5" t="str">
        <f t="shared" si="706"/>
        <v>313.8</v>
      </c>
      <c r="G3739" s="5" t="str">
        <f t="shared" si="707"/>
        <v>314.9</v>
      </c>
      <c r="H3739" s="5" t="str">
        <f t="shared" si="708"/>
        <v>1.015</v>
      </c>
      <c r="I3739" s="1" t="s">
        <v>8</v>
      </c>
      <c r="AN3739" s="89" t="str">
        <f t="shared" si="709"/>
        <v>1.100</v>
      </c>
      <c r="AO3739" s="89" t="str">
        <f t="shared" si="710"/>
        <v>75.00</v>
      </c>
      <c r="AP3739" s="89" t="str">
        <f t="shared" si="711"/>
        <v>0.001025</v>
      </c>
      <c r="AQ3739" s="89" t="str">
        <f t="shared" si="712"/>
        <v>313.8</v>
      </c>
      <c r="AR3739" s="89" t="str">
        <f t="shared" si="713"/>
        <v>314.9</v>
      </c>
      <c r="AS3739" s="89" t="str">
        <f t="shared" si="714"/>
        <v>1.015</v>
      </c>
      <c r="AT3739" s="89"/>
      <c r="AU3739" s="99">
        <v>1.1000000000000001</v>
      </c>
      <c r="AV3739" s="99">
        <v>75</v>
      </c>
      <c r="AW3739" s="99">
        <v>1.02534E-3</v>
      </c>
      <c r="AX3739" s="99">
        <v>313.76212599999997</v>
      </c>
      <c r="AY3739" s="99">
        <v>314.89</v>
      </c>
      <c r="AZ3739" s="99">
        <v>1.0150999999999999</v>
      </c>
      <c r="BA3739" s="119" t="s">
        <v>8</v>
      </c>
      <c r="BB3739" s="4">
        <v>3739</v>
      </c>
      <c r="BC3739" s="4">
        <v>1.1000000000000001</v>
      </c>
    </row>
    <row r="3740" spans="2:55">
      <c r="B3740">
        <v>3739</v>
      </c>
      <c r="C3740" s="5">
        <f t="shared" si="703"/>
        <v>1.1000000000000001</v>
      </c>
      <c r="D3740" s="5">
        <f t="shared" si="704"/>
        <v>80</v>
      </c>
      <c r="E3740" s="5" t="str">
        <f t="shared" si="705"/>
        <v>0.001029</v>
      </c>
      <c r="F3740" s="5" t="str">
        <f t="shared" si="706"/>
        <v>334.7</v>
      </c>
      <c r="G3740" s="5" t="str">
        <f t="shared" si="707"/>
        <v>335.9</v>
      </c>
      <c r="H3740" s="5" t="str">
        <f t="shared" si="708"/>
        <v>1.075</v>
      </c>
      <c r="I3740" s="1" t="s">
        <v>8</v>
      </c>
      <c r="AN3740" s="89" t="str">
        <f t="shared" si="709"/>
        <v>1.100</v>
      </c>
      <c r="AO3740" s="89" t="str">
        <f t="shared" si="710"/>
        <v>80.00</v>
      </c>
      <c r="AP3740" s="89" t="str">
        <f t="shared" si="711"/>
        <v>0.001029</v>
      </c>
      <c r="AQ3740" s="89" t="str">
        <f t="shared" si="712"/>
        <v>334.7</v>
      </c>
      <c r="AR3740" s="89" t="str">
        <f t="shared" si="713"/>
        <v>335.9</v>
      </c>
      <c r="AS3740" s="89" t="str">
        <f t="shared" si="714"/>
        <v>1.075</v>
      </c>
      <c r="AT3740" s="89"/>
      <c r="AU3740" s="99">
        <v>1.1000000000000001</v>
      </c>
      <c r="AV3740" s="99">
        <v>80</v>
      </c>
      <c r="AW3740" s="99">
        <v>1.02856E-3</v>
      </c>
      <c r="AX3740" s="99">
        <v>334.71858400000002</v>
      </c>
      <c r="AY3740" s="99">
        <v>335.85</v>
      </c>
      <c r="AZ3740" s="99">
        <v>1.0749</v>
      </c>
      <c r="BA3740" s="119" t="s">
        <v>8</v>
      </c>
      <c r="BB3740" s="4">
        <v>3740</v>
      </c>
      <c r="BC3740" s="4">
        <v>1.1000000000000001</v>
      </c>
    </row>
    <row r="3741" spans="2:55">
      <c r="B3741">
        <v>3740</v>
      </c>
      <c r="C3741" s="5">
        <f t="shared" si="703"/>
        <v>1.1000000000000001</v>
      </c>
      <c r="D3741" s="5">
        <f t="shared" si="704"/>
        <v>85</v>
      </c>
      <c r="E3741" s="5" t="str">
        <f t="shared" si="705"/>
        <v>0.001032</v>
      </c>
      <c r="F3741" s="5" t="str">
        <f t="shared" si="706"/>
        <v>355.7</v>
      </c>
      <c r="G3741" s="5" t="str">
        <f t="shared" si="707"/>
        <v>356.8</v>
      </c>
      <c r="H3741" s="5" t="str">
        <f t="shared" si="708"/>
        <v>1.134</v>
      </c>
      <c r="I3741" s="1" t="s">
        <v>8</v>
      </c>
      <c r="AN3741" s="89" t="str">
        <f t="shared" si="709"/>
        <v>1.100</v>
      </c>
      <c r="AO3741" s="89" t="str">
        <f t="shared" si="710"/>
        <v>85.00</v>
      </c>
      <c r="AP3741" s="89" t="str">
        <f t="shared" si="711"/>
        <v>0.001032</v>
      </c>
      <c r="AQ3741" s="89" t="str">
        <f t="shared" si="712"/>
        <v>355.7</v>
      </c>
      <c r="AR3741" s="89" t="str">
        <f t="shared" si="713"/>
        <v>356.8</v>
      </c>
      <c r="AS3741" s="89" t="str">
        <f t="shared" si="714"/>
        <v>1.134</v>
      </c>
      <c r="AT3741" s="89"/>
      <c r="AU3741" s="99">
        <v>1.1000000000000001</v>
      </c>
      <c r="AV3741" s="99">
        <v>85</v>
      </c>
      <c r="AW3741" s="99">
        <v>1.03192E-3</v>
      </c>
      <c r="AX3741" s="99">
        <v>355.69488799999999</v>
      </c>
      <c r="AY3741" s="99">
        <v>356.83</v>
      </c>
      <c r="AZ3741" s="99">
        <v>1.1338999999999999</v>
      </c>
      <c r="BA3741" s="119" t="s">
        <v>8</v>
      </c>
      <c r="BB3741" s="4">
        <v>3741</v>
      </c>
      <c r="BC3741" s="4">
        <v>1.1000000000000001</v>
      </c>
    </row>
    <row r="3742" spans="2:55">
      <c r="B3742">
        <v>3741</v>
      </c>
      <c r="C3742" s="5">
        <f t="shared" si="703"/>
        <v>1.1000000000000001</v>
      </c>
      <c r="D3742" s="5">
        <f t="shared" si="704"/>
        <v>90</v>
      </c>
      <c r="E3742" s="5" t="str">
        <f t="shared" si="705"/>
        <v>0.001035</v>
      </c>
      <c r="F3742" s="5" t="str">
        <f t="shared" si="706"/>
        <v>376.7</v>
      </c>
      <c r="G3742" s="5" t="str">
        <f t="shared" si="707"/>
        <v>377.8</v>
      </c>
      <c r="H3742" s="5" t="str">
        <f t="shared" si="708"/>
        <v>1.192</v>
      </c>
      <c r="I3742" s="1" t="s">
        <v>8</v>
      </c>
      <c r="AN3742" s="89" t="str">
        <f t="shared" si="709"/>
        <v>1.100</v>
      </c>
      <c r="AO3742" s="89" t="str">
        <f t="shared" si="710"/>
        <v>90.00</v>
      </c>
      <c r="AP3742" s="89" t="str">
        <f t="shared" si="711"/>
        <v>0.001035</v>
      </c>
      <c r="AQ3742" s="89" t="str">
        <f t="shared" si="712"/>
        <v>376.7</v>
      </c>
      <c r="AR3742" s="89" t="str">
        <f t="shared" si="713"/>
        <v>377.8</v>
      </c>
      <c r="AS3742" s="89" t="str">
        <f t="shared" si="714"/>
        <v>1.192</v>
      </c>
      <c r="AT3742" s="89"/>
      <c r="AU3742" s="99">
        <v>1.1000000000000001</v>
      </c>
      <c r="AV3742" s="99">
        <v>90</v>
      </c>
      <c r="AW3742" s="99">
        <v>1.03545E-3</v>
      </c>
      <c r="AX3742" s="99">
        <v>376.70100499999995</v>
      </c>
      <c r="AY3742" s="99">
        <v>377.84</v>
      </c>
      <c r="AZ3742" s="99">
        <v>1.1920999999999999</v>
      </c>
      <c r="BA3742" s="119" t="s">
        <v>8</v>
      </c>
      <c r="BB3742" s="4">
        <v>3742</v>
      </c>
      <c r="BC3742" s="4">
        <v>1.1000000000000001</v>
      </c>
    </row>
    <row r="3743" spans="2:55">
      <c r="B3743">
        <v>3742</v>
      </c>
      <c r="C3743" s="5">
        <f t="shared" si="703"/>
        <v>1.1000000000000001</v>
      </c>
      <c r="D3743" s="5">
        <f t="shared" si="704"/>
        <v>95</v>
      </c>
      <c r="E3743" s="5" t="str">
        <f t="shared" si="705"/>
        <v>0.001039</v>
      </c>
      <c r="F3743" s="5" t="str">
        <f t="shared" si="706"/>
        <v>397.7</v>
      </c>
      <c r="G3743" s="5" t="str">
        <f t="shared" si="707"/>
        <v>398.9</v>
      </c>
      <c r="H3743" s="5" t="str">
        <f t="shared" si="708"/>
        <v>1.250</v>
      </c>
      <c r="I3743" s="1" t="s">
        <v>8</v>
      </c>
      <c r="AN3743" s="89" t="str">
        <f t="shared" si="709"/>
        <v>1.100</v>
      </c>
      <c r="AO3743" s="89" t="str">
        <f t="shared" si="710"/>
        <v>95.00</v>
      </c>
      <c r="AP3743" s="89" t="str">
        <f t="shared" si="711"/>
        <v>0.001039</v>
      </c>
      <c r="AQ3743" s="89" t="str">
        <f t="shared" si="712"/>
        <v>397.7</v>
      </c>
      <c r="AR3743" s="89" t="str">
        <f t="shared" si="713"/>
        <v>398.9</v>
      </c>
      <c r="AS3743" s="89" t="str">
        <f t="shared" si="714"/>
        <v>1.250</v>
      </c>
      <c r="AT3743" s="89"/>
      <c r="AU3743" s="99">
        <v>1.1000000000000001</v>
      </c>
      <c r="AV3743" s="99">
        <v>95</v>
      </c>
      <c r="AW3743" s="99">
        <v>1.0391200000000001E-3</v>
      </c>
      <c r="AX3743" s="99">
        <v>397.71696800000001</v>
      </c>
      <c r="AY3743" s="99">
        <v>398.86</v>
      </c>
      <c r="AZ3743" s="99">
        <v>1.2496</v>
      </c>
      <c r="BA3743" s="119" t="s">
        <v>8</v>
      </c>
      <c r="BB3743" s="4">
        <v>3743</v>
      </c>
      <c r="BC3743" s="4">
        <v>1.1000000000000001</v>
      </c>
    </row>
    <row r="3744" spans="2:55">
      <c r="B3744">
        <v>3743</v>
      </c>
      <c r="C3744" s="5">
        <f t="shared" si="703"/>
        <v>1.1000000000000001</v>
      </c>
      <c r="D3744" s="5">
        <f t="shared" si="704"/>
        <v>100</v>
      </c>
      <c r="E3744" s="5" t="str">
        <f t="shared" si="705"/>
        <v>0.001043</v>
      </c>
      <c r="F3744" s="5" t="str">
        <f t="shared" si="706"/>
        <v>418.8</v>
      </c>
      <c r="G3744" s="5" t="str">
        <f t="shared" si="707"/>
        <v>419.9</v>
      </c>
      <c r="H3744" s="5" t="str">
        <f t="shared" si="708"/>
        <v>1.306</v>
      </c>
      <c r="I3744" s="1" t="s">
        <v>8</v>
      </c>
      <c r="AN3744" s="89" t="str">
        <f t="shared" si="709"/>
        <v>1.100</v>
      </c>
      <c r="AO3744" s="89" t="str">
        <f t="shared" si="710"/>
        <v>100.0</v>
      </c>
      <c r="AP3744" s="89" t="str">
        <f t="shared" si="711"/>
        <v>0.001043</v>
      </c>
      <c r="AQ3744" s="89" t="str">
        <f t="shared" si="712"/>
        <v>418.8</v>
      </c>
      <c r="AR3744" s="89" t="str">
        <f t="shared" si="713"/>
        <v>419.9</v>
      </c>
      <c r="AS3744" s="89" t="str">
        <f t="shared" si="714"/>
        <v>1.306</v>
      </c>
      <c r="AT3744" s="89"/>
      <c r="AU3744" s="99">
        <v>1.1000000000000001</v>
      </c>
      <c r="AV3744" s="99">
        <v>100</v>
      </c>
      <c r="AW3744" s="99">
        <v>1.04295E-3</v>
      </c>
      <c r="AX3744" s="99">
        <v>418.77275500000002</v>
      </c>
      <c r="AY3744" s="99">
        <v>419.92</v>
      </c>
      <c r="AZ3744" s="99">
        <v>1.3064</v>
      </c>
      <c r="BA3744" s="119" t="s">
        <v>8</v>
      </c>
      <c r="BB3744" s="4">
        <v>3744</v>
      </c>
      <c r="BC3744" s="4">
        <v>1.1000000000000001</v>
      </c>
    </row>
    <row r="3745" spans="2:55">
      <c r="B3745">
        <v>3744</v>
      </c>
      <c r="C3745" s="5">
        <f t="shared" si="703"/>
        <v>1.1000000000000001</v>
      </c>
      <c r="D3745" s="5">
        <f t="shared" si="704"/>
        <v>105</v>
      </c>
      <c r="E3745" s="5" t="str">
        <f t="shared" si="705"/>
        <v>0.001047</v>
      </c>
      <c r="F3745" s="5" t="str">
        <f t="shared" si="706"/>
        <v>439.8</v>
      </c>
      <c r="G3745" s="5" t="str">
        <f t="shared" si="707"/>
        <v>441.0</v>
      </c>
      <c r="H3745" s="5" t="str">
        <f t="shared" si="708"/>
        <v>1.363</v>
      </c>
      <c r="I3745" s="1" t="s">
        <v>8</v>
      </c>
      <c r="AN3745" s="89" t="str">
        <f t="shared" si="709"/>
        <v>1.100</v>
      </c>
      <c r="AO3745" s="89" t="str">
        <f t="shared" si="710"/>
        <v>105.0</v>
      </c>
      <c r="AP3745" s="89" t="str">
        <f t="shared" si="711"/>
        <v>0.001047</v>
      </c>
      <c r="AQ3745" s="89" t="str">
        <f t="shared" si="712"/>
        <v>439.8</v>
      </c>
      <c r="AR3745" s="89" t="str">
        <f t="shared" si="713"/>
        <v>441.0</v>
      </c>
      <c r="AS3745" s="89" t="str">
        <f t="shared" si="714"/>
        <v>1.363</v>
      </c>
      <c r="AT3745" s="89"/>
      <c r="AU3745" s="99">
        <v>1.1000000000000001</v>
      </c>
      <c r="AV3745" s="99">
        <v>105</v>
      </c>
      <c r="AW3745" s="99">
        <v>1.04693E-3</v>
      </c>
      <c r="AX3745" s="99">
        <v>439.84837700000003</v>
      </c>
      <c r="AY3745" s="99">
        <v>441</v>
      </c>
      <c r="AZ3745" s="99">
        <v>1.3626</v>
      </c>
      <c r="BA3745" s="119" t="s">
        <v>8</v>
      </c>
      <c r="BB3745" s="4">
        <v>3745</v>
      </c>
      <c r="BC3745" s="4">
        <v>1.1000000000000001</v>
      </c>
    </row>
    <row r="3746" spans="2:55">
      <c r="B3746">
        <v>3745</v>
      </c>
      <c r="C3746" s="5">
        <f t="shared" si="703"/>
        <v>1.1000000000000001</v>
      </c>
      <c r="D3746" s="5">
        <f t="shared" si="704"/>
        <v>110</v>
      </c>
      <c r="E3746" s="5" t="str">
        <f t="shared" si="705"/>
        <v>0.001051</v>
      </c>
      <c r="F3746" s="5" t="str">
        <f t="shared" si="706"/>
        <v>461.0</v>
      </c>
      <c r="G3746" s="5" t="str">
        <f t="shared" si="707"/>
        <v>462.1</v>
      </c>
      <c r="H3746" s="5" t="str">
        <f t="shared" si="708"/>
        <v>1.418</v>
      </c>
      <c r="I3746" s="1" t="s">
        <v>8</v>
      </c>
      <c r="AN3746" s="89" t="str">
        <f t="shared" si="709"/>
        <v>1.100</v>
      </c>
      <c r="AO3746" s="89" t="str">
        <f t="shared" si="710"/>
        <v>110.0</v>
      </c>
      <c r="AP3746" s="89" t="str">
        <f t="shared" si="711"/>
        <v>0.001051</v>
      </c>
      <c r="AQ3746" s="89" t="str">
        <f t="shared" si="712"/>
        <v>461.0</v>
      </c>
      <c r="AR3746" s="89" t="str">
        <f t="shared" si="713"/>
        <v>462.1</v>
      </c>
      <c r="AS3746" s="89" t="str">
        <f t="shared" si="714"/>
        <v>1.418</v>
      </c>
      <c r="AT3746" s="89"/>
      <c r="AU3746" s="99">
        <v>1.1000000000000001</v>
      </c>
      <c r="AV3746" s="99">
        <v>110</v>
      </c>
      <c r="AW3746" s="99">
        <v>1.0510699999999999E-3</v>
      </c>
      <c r="AX3746" s="99">
        <v>460.953823</v>
      </c>
      <c r="AY3746" s="99">
        <v>462.11</v>
      </c>
      <c r="AZ3746" s="99">
        <v>1.4179999999999999</v>
      </c>
      <c r="BA3746" s="119" t="s">
        <v>8</v>
      </c>
      <c r="BB3746" s="4">
        <v>3746</v>
      </c>
      <c r="BC3746" s="4">
        <v>1.1000000000000001</v>
      </c>
    </row>
    <row r="3747" spans="2:55">
      <c r="B3747">
        <v>3746</v>
      </c>
      <c r="C3747" s="5">
        <f t="shared" si="703"/>
        <v>1.1000000000000001</v>
      </c>
      <c r="D3747" s="5">
        <f t="shared" si="704"/>
        <v>115</v>
      </c>
      <c r="E3747" s="5" t="str">
        <f t="shared" si="705"/>
        <v>0.001055</v>
      </c>
      <c r="F3747" s="5" t="str">
        <f t="shared" si="706"/>
        <v>482.1</v>
      </c>
      <c r="G3747" s="5" t="str">
        <f t="shared" si="707"/>
        <v>483.3</v>
      </c>
      <c r="H3747" s="5" t="str">
        <f t="shared" si="708"/>
        <v>1.473</v>
      </c>
      <c r="I3747" s="1" t="s">
        <v>8</v>
      </c>
      <c r="AN3747" s="89" t="str">
        <f t="shared" si="709"/>
        <v>1.100</v>
      </c>
      <c r="AO3747" s="89" t="str">
        <f t="shared" si="710"/>
        <v>115.0</v>
      </c>
      <c r="AP3747" s="89" t="str">
        <f t="shared" si="711"/>
        <v>0.001055</v>
      </c>
      <c r="AQ3747" s="89" t="str">
        <f t="shared" si="712"/>
        <v>482.1</v>
      </c>
      <c r="AR3747" s="89" t="str">
        <f t="shared" si="713"/>
        <v>483.3</v>
      </c>
      <c r="AS3747" s="89" t="str">
        <f t="shared" si="714"/>
        <v>1.473</v>
      </c>
      <c r="AT3747" s="89"/>
      <c r="AU3747" s="99">
        <v>1.1000000000000001</v>
      </c>
      <c r="AV3747" s="99">
        <v>115</v>
      </c>
      <c r="AW3747" s="99">
        <v>1.0553699999999999E-3</v>
      </c>
      <c r="AX3747" s="99">
        <v>482.09909299999998</v>
      </c>
      <c r="AY3747" s="99">
        <v>483.26</v>
      </c>
      <c r="AZ3747" s="99">
        <v>1.4729000000000001</v>
      </c>
      <c r="BA3747" s="119" t="s">
        <v>8</v>
      </c>
      <c r="BB3747" s="4">
        <v>3747</v>
      </c>
      <c r="BC3747" s="4">
        <v>1.1000000000000001</v>
      </c>
    </row>
    <row r="3748" spans="2:55">
      <c r="B3748">
        <v>3747</v>
      </c>
      <c r="C3748" s="5">
        <f t="shared" si="703"/>
        <v>1.1000000000000001</v>
      </c>
      <c r="D3748" s="5">
        <f t="shared" si="704"/>
        <v>120</v>
      </c>
      <c r="E3748" s="5" t="str">
        <f t="shared" si="705"/>
        <v>0.001060</v>
      </c>
      <c r="F3748" s="5" t="str">
        <f t="shared" si="706"/>
        <v>503.3</v>
      </c>
      <c r="G3748" s="5" t="str">
        <f t="shared" si="707"/>
        <v>504.5</v>
      </c>
      <c r="H3748" s="5" t="str">
        <f t="shared" si="708"/>
        <v>1.527</v>
      </c>
      <c r="I3748" s="1" t="s">
        <v>8</v>
      </c>
      <c r="AN3748" s="89" t="str">
        <f t="shared" si="709"/>
        <v>1.100</v>
      </c>
      <c r="AO3748" s="89" t="str">
        <f t="shared" si="710"/>
        <v>120.0</v>
      </c>
      <c r="AP3748" s="89" t="str">
        <f t="shared" si="711"/>
        <v>0.001060</v>
      </c>
      <c r="AQ3748" s="89" t="str">
        <f t="shared" si="712"/>
        <v>503.3</v>
      </c>
      <c r="AR3748" s="89" t="str">
        <f t="shared" si="713"/>
        <v>504.5</v>
      </c>
      <c r="AS3748" s="89" t="str">
        <f t="shared" si="714"/>
        <v>1.527</v>
      </c>
      <c r="AT3748" s="89"/>
      <c r="AU3748" s="99">
        <v>1.1000000000000001</v>
      </c>
      <c r="AV3748" s="99">
        <v>120</v>
      </c>
      <c r="AW3748" s="99">
        <v>1.0598199999999999E-3</v>
      </c>
      <c r="AX3748" s="99">
        <v>503.284198</v>
      </c>
      <c r="AY3748" s="99">
        <v>504.45</v>
      </c>
      <c r="AZ3748" s="99">
        <v>1.5270999999999999</v>
      </c>
      <c r="BA3748" s="119" t="s">
        <v>8</v>
      </c>
      <c r="BB3748" s="4">
        <v>3748</v>
      </c>
      <c r="BC3748" s="4">
        <v>1.1000000000000001</v>
      </c>
    </row>
    <row r="3749" spans="2:55">
      <c r="B3749">
        <v>3748</v>
      </c>
      <c r="C3749" s="5">
        <f t="shared" si="703"/>
        <v>1.1000000000000001</v>
      </c>
      <c r="D3749" s="5">
        <f t="shared" si="704"/>
        <v>125</v>
      </c>
      <c r="E3749" s="5" t="str">
        <f t="shared" si="705"/>
        <v>0.001064</v>
      </c>
      <c r="F3749" s="5" t="str">
        <f t="shared" si="706"/>
        <v>524.5</v>
      </c>
      <c r="G3749" s="5" t="str">
        <f t="shared" si="707"/>
        <v>525.7</v>
      </c>
      <c r="H3749" s="5" t="str">
        <f t="shared" si="708"/>
        <v>1.581</v>
      </c>
      <c r="I3749" s="1" t="s">
        <v>8</v>
      </c>
      <c r="AN3749" s="89" t="str">
        <f t="shared" si="709"/>
        <v>1.100</v>
      </c>
      <c r="AO3749" s="89" t="str">
        <f t="shared" si="710"/>
        <v>125.0</v>
      </c>
      <c r="AP3749" s="89" t="str">
        <f t="shared" si="711"/>
        <v>0.001064</v>
      </c>
      <c r="AQ3749" s="89" t="str">
        <f t="shared" si="712"/>
        <v>524.5</v>
      </c>
      <c r="AR3749" s="89" t="str">
        <f t="shared" si="713"/>
        <v>525.7</v>
      </c>
      <c r="AS3749" s="89" t="str">
        <f t="shared" si="714"/>
        <v>1.581</v>
      </c>
      <c r="AT3749" s="89"/>
      <c r="AU3749" s="99">
        <v>1.1000000000000001</v>
      </c>
      <c r="AV3749" s="99">
        <v>125</v>
      </c>
      <c r="AW3749" s="99">
        <v>1.0644299999999999E-3</v>
      </c>
      <c r="AX3749" s="99">
        <v>524.49912699999993</v>
      </c>
      <c r="AY3749" s="99">
        <v>525.66999999999996</v>
      </c>
      <c r="AZ3749" s="99">
        <v>1.5807</v>
      </c>
      <c r="BA3749" s="119" t="s">
        <v>8</v>
      </c>
      <c r="BB3749" s="4">
        <v>3749</v>
      </c>
      <c r="BC3749" s="4">
        <v>1.1000000000000001</v>
      </c>
    </row>
    <row r="3750" spans="2:55">
      <c r="B3750">
        <v>3749</v>
      </c>
      <c r="C3750" s="5">
        <f t="shared" si="703"/>
        <v>1.1000000000000001</v>
      </c>
      <c r="D3750" s="5">
        <f t="shared" si="704"/>
        <v>130</v>
      </c>
      <c r="E3750" s="5" t="str">
        <f t="shared" si="705"/>
        <v>0.001069</v>
      </c>
      <c r="F3750" s="5" t="str">
        <f t="shared" si="706"/>
        <v>545.8</v>
      </c>
      <c r="G3750" s="5" t="str">
        <f t="shared" si="707"/>
        <v>547.0</v>
      </c>
      <c r="H3750" s="5" t="str">
        <f t="shared" si="708"/>
        <v>1.634</v>
      </c>
      <c r="I3750" s="1" t="s">
        <v>8</v>
      </c>
      <c r="AN3750" s="89" t="str">
        <f t="shared" si="709"/>
        <v>1.100</v>
      </c>
      <c r="AO3750" s="89" t="str">
        <f t="shared" si="710"/>
        <v>130.0</v>
      </c>
      <c r="AP3750" s="89" t="str">
        <f t="shared" si="711"/>
        <v>0.001069</v>
      </c>
      <c r="AQ3750" s="89" t="str">
        <f t="shared" si="712"/>
        <v>545.8</v>
      </c>
      <c r="AR3750" s="89" t="str">
        <f t="shared" si="713"/>
        <v>547.0</v>
      </c>
      <c r="AS3750" s="89" t="str">
        <f t="shared" si="714"/>
        <v>1.634</v>
      </c>
      <c r="AT3750" s="89"/>
      <c r="AU3750" s="99">
        <v>1.1000000000000001</v>
      </c>
      <c r="AV3750" s="99">
        <v>130</v>
      </c>
      <c r="AW3750" s="99">
        <v>1.0692200000000001E-3</v>
      </c>
      <c r="AX3750" s="99">
        <v>545.77385800000002</v>
      </c>
      <c r="AY3750" s="99">
        <v>546.95000000000005</v>
      </c>
      <c r="AZ3750" s="99">
        <v>1.6337999999999999</v>
      </c>
      <c r="BA3750" s="119" t="s">
        <v>8</v>
      </c>
      <c r="BB3750" s="4">
        <v>3750</v>
      </c>
      <c r="BC3750" s="4">
        <v>1.1000000000000001</v>
      </c>
    </row>
    <row r="3751" spans="2:55">
      <c r="B3751">
        <v>3750</v>
      </c>
      <c r="C3751" s="5">
        <f t="shared" si="703"/>
        <v>1.1000000000000001</v>
      </c>
      <c r="D3751" s="5">
        <f t="shared" si="704"/>
        <v>135</v>
      </c>
      <c r="E3751" s="5" t="str">
        <f t="shared" si="705"/>
        <v>0.001074</v>
      </c>
      <c r="F3751" s="5" t="str">
        <f t="shared" si="706"/>
        <v>567.1</v>
      </c>
      <c r="G3751" s="5" t="str">
        <f t="shared" si="707"/>
        <v>568.3</v>
      </c>
      <c r="H3751" s="5" t="str">
        <f t="shared" si="708"/>
        <v>1.686</v>
      </c>
      <c r="I3751" s="1" t="s">
        <v>8</v>
      </c>
      <c r="AN3751" s="89" t="str">
        <f t="shared" si="709"/>
        <v>1.100</v>
      </c>
      <c r="AO3751" s="89" t="str">
        <f t="shared" si="710"/>
        <v>135.0</v>
      </c>
      <c r="AP3751" s="89" t="str">
        <f t="shared" si="711"/>
        <v>0.001074</v>
      </c>
      <c r="AQ3751" s="89" t="str">
        <f t="shared" si="712"/>
        <v>567.1</v>
      </c>
      <c r="AR3751" s="89" t="str">
        <f t="shared" si="713"/>
        <v>568.3</v>
      </c>
      <c r="AS3751" s="89" t="str">
        <f t="shared" si="714"/>
        <v>1.686</v>
      </c>
      <c r="AT3751" s="89"/>
      <c r="AU3751" s="99">
        <v>1.1000000000000001</v>
      </c>
      <c r="AV3751" s="99">
        <v>135</v>
      </c>
      <c r="AW3751" s="99">
        <v>1.0741700000000002E-3</v>
      </c>
      <c r="AX3751" s="99">
        <v>567.08841299999995</v>
      </c>
      <c r="AY3751" s="99">
        <v>568.27</v>
      </c>
      <c r="AZ3751" s="99">
        <v>1.6863999999999999</v>
      </c>
      <c r="BA3751" s="119" t="s">
        <v>8</v>
      </c>
      <c r="BB3751" s="4">
        <v>3751</v>
      </c>
      <c r="BC3751" s="4">
        <v>1.1000000000000001</v>
      </c>
    </row>
    <row r="3752" spans="2:55">
      <c r="B3752">
        <v>3751</v>
      </c>
      <c r="C3752" s="5">
        <f t="shared" si="703"/>
        <v>1.1000000000000001</v>
      </c>
      <c r="D3752" s="5">
        <f t="shared" si="704"/>
        <v>140</v>
      </c>
      <c r="E3752" s="5" t="str">
        <f t="shared" si="705"/>
        <v>0.001079</v>
      </c>
      <c r="F3752" s="5" t="str">
        <f t="shared" si="706"/>
        <v>588.5</v>
      </c>
      <c r="G3752" s="5" t="str">
        <f t="shared" si="707"/>
        <v>589.6</v>
      </c>
      <c r="H3752" s="5" t="str">
        <f t="shared" si="708"/>
        <v>1.738</v>
      </c>
      <c r="I3752" s="1" t="s">
        <v>8</v>
      </c>
      <c r="AN3752" s="89" t="str">
        <f t="shared" si="709"/>
        <v>1.100</v>
      </c>
      <c r="AO3752" s="89" t="str">
        <f t="shared" si="710"/>
        <v>140.0</v>
      </c>
      <c r="AP3752" s="89" t="str">
        <f t="shared" si="711"/>
        <v>0.001079</v>
      </c>
      <c r="AQ3752" s="89" t="str">
        <f t="shared" si="712"/>
        <v>588.5</v>
      </c>
      <c r="AR3752" s="89" t="str">
        <f t="shared" si="713"/>
        <v>589.6</v>
      </c>
      <c r="AS3752" s="89" t="str">
        <f t="shared" si="714"/>
        <v>1.738</v>
      </c>
      <c r="AT3752" s="89"/>
      <c r="AU3752" s="99">
        <v>1.1000000000000001</v>
      </c>
      <c r="AV3752" s="99">
        <v>140</v>
      </c>
      <c r="AW3752" s="99">
        <v>1.0792900000000001E-3</v>
      </c>
      <c r="AX3752" s="99">
        <v>588.45278099999996</v>
      </c>
      <c r="AY3752" s="99">
        <v>589.64</v>
      </c>
      <c r="AZ3752" s="99">
        <v>1.7383999999999999</v>
      </c>
      <c r="BA3752" s="119" t="s">
        <v>8</v>
      </c>
      <c r="BB3752" s="4">
        <v>3752</v>
      </c>
      <c r="BC3752" s="4">
        <v>1.1000000000000001</v>
      </c>
    </row>
    <row r="3753" spans="2:55">
      <c r="B3753">
        <v>3752</v>
      </c>
      <c r="C3753" s="5">
        <f t="shared" si="703"/>
        <v>1.1000000000000001</v>
      </c>
      <c r="D3753" s="5">
        <f t="shared" si="704"/>
        <v>145</v>
      </c>
      <c r="E3753" s="5" t="str">
        <f t="shared" si="705"/>
        <v>0.001085</v>
      </c>
      <c r="F3753" s="5" t="str">
        <f t="shared" si="706"/>
        <v>609.9</v>
      </c>
      <c r="G3753" s="5" t="str">
        <f t="shared" si="707"/>
        <v>611.1</v>
      </c>
      <c r="H3753" s="5" t="str">
        <f t="shared" si="708"/>
        <v>1.790</v>
      </c>
      <c r="I3753" s="1" t="s">
        <v>8</v>
      </c>
      <c r="AN3753" s="89" t="str">
        <f t="shared" si="709"/>
        <v>1.100</v>
      </c>
      <c r="AO3753" s="89" t="str">
        <f t="shared" si="710"/>
        <v>145.0</v>
      </c>
      <c r="AP3753" s="89" t="str">
        <f t="shared" si="711"/>
        <v>0.001085</v>
      </c>
      <c r="AQ3753" s="89" t="str">
        <f t="shared" si="712"/>
        <v>609.9</v>
      </c>
      <c r="AR3753" s="89" t="str">
        <f t="shared" si="713"/>
        <v>611.1</v>
      </c>
      <c r="AS3753" s="89" t="str">
        <f t="shared" si="714"/>
        <v>1.790</v>
      </c>
      <c r="AT3753" s="89"/>
      <c r="AU3753" s="99">
        <v>1.1000000000000001</v>
      </c>
      <c r="AV3753" s="99">
        <v>145</v>
      </c>
      <c r="AW3753" s="99">
        <v>1.0845899999999999E-3</v>
      </c>
      <c r="AX3753" s="99">
        <v>609.87695100000008</v>
      </c>
      <c r="AY3753" s="99">
        <v>611.07000000000005</v>
      </c>
      <c r="AZ3753" s="99">
        <v>1.79</v>
      </c>
      <c r="BA3753" s="119" t="s">
        <v>8</v>
      </c>
      <c r="BB3753" s="4">
        <v>3753</v>
      </c>
      <c r="BC3753" s="4">
        <v>1.1000000000000001</v>
      </c>
    </row>
    <row r="3754" spans="2:55">
      <c r="B3754">
        <v>3753</v>
      </c>
      <c r="C3754" s="5">
        <f t="shared" si="703"/>
        <v>1.1000000000000001</v>
      </c>
      <c r="D3754" s="5">
        <f t="shared" si="704"/>
        <v>150</v>
      </c>
      <c r="E3754" s="5" t="str">
        <f t="shared" si="705"/>
        <v>0.001090</v>
      </c>
      <c r="F3754" s="5" t="str">
        <f t="shared" si="706"/>
        <v>631.4</v>
      </c>
      <c r="G3754" s="5" t="str">
        <f t="shared" si="707"/>
        <v>632.6</v>
      </c>
      <c r="H3754" s="5" t="str">
        <f t="shared" si="708"/>
        <v>1.841</v>
      </c>
      <c r="I3754" s="1" t="s">
        <v>8</v>
      </c>
      <c r="AN3754" s="89" t="str">
        <f t="shared" si="709"/>
        <v>1.100</v>
      </c>
      <c r="AO3754" s="89" t="str">
        <f t="shared" si="710"/>
        <v>150.0</v>
      </c>
      <c r="AP3754" s="89" t="str">
        <f t="shared" si="711"/>
        <v>0.001090</v>
      </c>
      <c r="AQ3754" s="89" t="str">
        <f t="shared" si="712"/>
        <v>631.4</v>
      </c>
      <c r="AR3754" s="89" t="str">
        <f t="shared" si="713"/>
        <v>632.6</v>
      </c>
      <c r="AS3754" s="89" t="str">
        <f t="shared" si="714"/>
        <v>1.841</v>
      </c>
      <c r="AT3754" s="89"/>
      <c r="AU3754" s="99">
        <v>1.1000000000000001</v>
      </c>
      <c r="AV3754" s="99">
        <v>150</v>
      </c>
      <c r="AW3754" s="99">
        <v>1.09008E-3</v>
      </c>
      <c r="AX3754" s="99">
        <v>631.36091199999998</v>
      </c>
      <c r="AY3754" s="99">
        <v>632.55999999999995</v>
      </c>
      <c r="AZ3754" s="99">
        <v>1.8411</v>
      </c>
      <c r="BA3754" s="119" t="s">
        <v>8</v>
      </c>
      <c r="BB3754" s="4">
        <v>3754</v>
      </c>
      <c r="BC3754" s="4">
        <v>1.1000000000000001</v>
      </c>
    </row>
    <row r="3755" spans="2:55">
      <c r="B3755">
        <v>3754</v>
      </c>
      <c r="C3755" s="5">
        <f t="shared" si="703"/>
        <v>1.1000000000000001</v>
      </c>
      <c r="D3755" s="5">
        <f t="shared" si="704"/>
        <v>155</v>
      </c>
      <c r="E3755" s="5" t="str">
        <f t="shared" si="705"/>
        <v>0.001096</v>
      </c>
      <c r="F3755" s="5" t="str">
        <f t="shared" si="706"/>
        <v>652.9</v>
      </c>
      <c r="G3755" s="5" t="str">
        <f t="shared" si="707"/>
        <v>654.1</v>
      </c>
      <c r="H3755" s="5" t="str">
        <f t="shared" si="708"/>
        <v>1.892</v>
      </c>
      <c r="I3755" s="1" t="s">
        <v>8</v>
      </c>
      <c r="AN3755" s="89" t="str">
        <f t="shared" si="709"/>
        <v>1.100</v>
      </c>
      <c r="AO3755" s="89" t="str">
        <f t="shared" si="710"/>
        <v>155.0</v>
      </c>
      <c r="AP3755" s="89" t="str">
        <f t="shared" si="711"/>
        <v>0.001096</v>
      </c>
      <c r="AQ3755" s="89" t="str">
        <f t="shared" si="712"/>
        <v>652.9</v>
      </c>
      <c r="AR3755" s="89" t="str">
        <f t="shared" si="713"/>
        <v>654.1</v>
      </c>
      <c r="AS3755" s="89" t="str">
        <f t="shared" si="714"/>
        <v>1.892</v>
      </c>
      <c r="AT3755" s="89"/>
      <c r="AU3755" s="99">
        <v>1.1000000000000001</v>
      </c>
      <c r="AV3755" s="99">
        <v>155</v>
      </c>
      <c r="AW3755" s="99">
        <v>1.0957600000000001E-3</v>
      </c>
      <c r="AX3755" s="99">
        <v>652.91466400000002</v>
      </c>
      <c r="AY3755" s="99">
        <v>654.12</v>
      </c>
      <c r="AZ3755" s="99">
        <v>1.8917999999999999</v>
      </c>
      <c r="BA3755" s="119" t="s">
        <v>8</v>
      </c>
      <c r="BB3755" s="4">
        <v>3755</v>
      </c>
      <c r="BC3755" s="4">
        <v>1.1000000000000001</v>
      </c>
    </row>
    <row r="3756" spans="2:55">
      <c r="B3756">
        <v>3755</v>
      </c>
      <c r="C3756" s="5">
        <f t="shared" si="703"/>
        <v>1.1000000000000001</v>
      </c>
      <c r="D3756" s="5">
        <f t="shared" si="704"/>
        <v>160</v>
      </c>
      <c r="E3756" s="5" t="str">
        <f t="shared" si="705"/>
        <v>0.001102</v>
      </c>
      <c r="F3756" s="5" t="str">
        <f t="shared" si="706"/>
        <v>674.5</v>
      </c>
      <c r="G3756" s="5" t="str">
        <f t="shared" si="707"/>
        <v>675.8</v>
      </c>
      <c r="H3756" s="5" t="str">
        <f t="shared" si="708"/>
        <v>1.942</v>
      </c>
      <c r="I3756" s="1" t="s">
        <v>8</v>
      </c>
      <c r="AN3756" s="89" t="str">
        <f t="shared" si="709"/>
        <v>1.100</v>
      </c>
      <c r="AO3756" s="89" t="str">
        <f t="shared" si="710"/>
        <v>160.0</v>
      </c>
      <c r="AP3756" s="89" t="str">
        <f t="shared" si="711"/>
        <v>0.001102</v>
      </c>
      <c r="AQ3756" s="89" t="str">
        <f t="shared" si="712"/>
        <v>674.5</v>
      </c>
      <c r="AR3756" s="89" t="str">
        <f t="shared" si="713"/>
        <v>675.8</v>
      </c>
      <c r="AS3756" s="89" t="str">
        <f t="shared" si="714"/>
        <v>1.942</v>
      </c>
      <c r="AT3756" s="89"/>
      <c r="AU3756" s="99">
        <v>1.1000000000000001</v>
      </c>
      <c r="AV3756" s="99">
        <v>160</v>
      </c>
      <c r="AW3756" s="99">
        <v>1.1016399999999999E-3</v>
      </c>
      <c r="AX3756" s="99">
        <v>674.53819599999997</v>
      </c>
      <c r="AY3756" s="99">
        <v>675.75</v>
      </c>
      <c r="AZ3756" s="99">
        <v>1.9419999999999999</v>
      </c>
      <c r="BA3756" s="119" t="s">
        <v>8</v>
      </c>
      <c r="BB3756" s="4">
        <v>3756</v>
      </c>
      <c r="BC3756" s="4">
        <v>1.1000000000000001</v>
      </c>
    </row>
    <row r="3757" spans="2:55">
      <c r="B3757">
        <v>3756</v>
      </c>
      <c r="C3757" s="5">
        <f t="shared" si="703"/>
        <v>1.1000000000000001</v>
      </c>
      <c r="D3757" s="5">
        <f t="shared" si="704"/>
        <v>165</v>
      </c>
      <c r="E3757" s="5" t="str">
        <f t="shared" si="705"/>
        <v>0.001108</v>
      </c>
      <c r="F3757" s="5" t="str">
        <f t="shared" si="706"/>
        <v>696.2</v>
      </c>
      <c r="G3757" s="5" t="str">
        <f t="shared" si="707"/>
        <v>697.5</v>
      </c>
      <c r="H3757" s="5" t="str">
        <f t="shared" si="708"/>
        <v>1.992</v>
      </c>
      <c r="I3757" s="1" t="s">
        <v>8</v>
      </c>
      <c r="AN3757" s="89" t="str">
        <f t="shared" si="709"/>
        <v>1.100</v>
      </c>
      <c r="AO3757" s="89" t="str">
        <f t="shared" si="710"/>
        <v>165.0</v>
      </c>
      <c r="AP3757" s="89" t="str">
        <f t="shared" si="711"/>
        <v>0.001108</v>
      </c>
      <c r="AQ3757" s="89" t="str">
        <f t="shared" si="712"/>
        <v>696.2</v>
      </c>
      <c r="AR3757" s="89" t="str">
        <f t="shared" si="713"/>
        <v>697.5</v>
      </c>
      <c r="AS3757" s="89" t="str">
        <f t="shared" si="714"/>
        <v>1.992</v>
      </c>
      <c r="AT3757" s="89"/>
      <c r="AU3757" s="99">
        <v>1.1000000000000001</v>
      </c>
      <c r="AV3757" s="99">
        <v>165</v>
      </c>
      <c r="AW3757" s="99">
        <v>1.1077300000000001E-3</v>
      </c>
      <c r="AX3757" s="99">
        <v>696.24149699999998</v>
      </c>
      <c r="AY3757" s="99">
        <v>697.46</v>
      </c>
      <c r="AZ3757" s="99">
        <v>1.9918</v>
      </c>
      <c r="BA3757" s="119" t="s">
        <v>8</v>
      </c>
      <c r="BB3757" s="4">
        <v>3757</v>
      </c>
      <c r="BC3757" s="4">
        <v>1.1000000000000001</v>
      </c>
    </row>
    <row r="3758" spans="2:55">
      <c r="B3758">
        <v>3757</v>
      </c>
      <c r="C3758" s="5">
        <f t="shared" si="703"/>
        <v>1.1000000000000001</v>
      </c>
      <c r="D3758" s="5">
        <f t="shared" si="704"/>
        <v>170</v>
      </c>
      <c r="E3758" s="5" t="str">
        <f t="shared" si="705"/>
        <v>0.001114</v>
      </c>
      <c r="F3758" s="5" t="str">
        <f t="shared" si="706"/>
        <v>718.0</v>
      </c>
      <c r="G3758" s="5" t="str">
        <f t="shared" si="707"/>
        <v>719.3</v>
      </c>
      <c r="H3758" s="5" t="str">
        <f t="shared" si="708"/>
        <v>2.041</v>
      </c>
      <c r="I3758" s="1" t="s">
        <v>8</v>
      </c>
      <c r="AN3758" s="89" t="str">
        <f t="shared" si="709"/>
        <v>1.100</v>
      </c>
      <c r="AO3758" s="89" t="str">
        <f t="shared" si="710"/>
        <v>170.0</v>
      </c>
      <c r="AP3758" s="89" t="str">
        <f t="shared" si="711"/>
        <v>0.001114</v>
      </c>
      <c r="AQ3758" s="89" t="str">
        <f t="shared" si="712"/>
        <v>718.0</v>
      </c>
      <c r="AR3758" s="89" t="str">
        <f t="shared" si="713"/>
        <v>719.3</v>
      </c>
      <c r="AS3758" s="89" t="str">
        <f t="shared" si="714"/>
        <v>2.041</v>
      </c>
      <c r="AT3758" s="89"/>
      <c r="AU3758" s="99">
        <v>1.1000000000000001</v>
      </c>
      <c r="AV3758" s="99">
        <v>170</v>
      </c>
      <c r="AW3758" s="99">
        <v>1.11403E-3</v>
      </c>
      <c r="AX3758" s="99">
        <v>718.02456700000005</v>
      </c>
      <c r="AY3758" s="99">
        <v>719.25</v>
      </c>
      <c r="AZ3758" s="99">
        <v>2.0413000000000001</v>
      </c>
      <c r="BA3758" s="119" t="s">
        <v>8</v>
      </c>
      <c r="BB3758" s="4">
        <v>3758</v>
      </c>
      <c r="BC3758" s="4">
        <v>1.1000000000000001</v>
      </c>
    </row>
    <row r="3759" spans="2:55">
      <c r="B3759">
        <v>3758</v>
      </c>
      <c r="C3759" s="5">
        <f t="shared" si="703"/>
        <v>1.1000000000000001</v>
      </c>
      <c r="D3759" s="5">
        <f t="shared" si="704"/>
        <v>175</v>
      </c>
      <c r="E3759" s="5" t="str">
        <f t="shared" si="705"/>
        <v>0.001121</v>
      </c>
      <c r="F3759" s="5" t="str">
        <f t="shared" si="706"/>
        <v>739.9</v>
      </c>
      <c r="G3759" s="5" t="str">
        <f t="shared" si="707"/>
        <v>741.1</v>
      </c>
      <c r="H3759" s="5" t="str">
        <f t="shared" si="708"/>
        <v>2.090</v>
      </c>
      <c r="I3759" s="1" t="s">
        <v>8</v>
      </c>
      <c r="AN3759" s="89" t="str">
        <f t="shared" si="709"/>
        <v>1.100</v>
      </c>
      <c r="AO3759" s="89" t="str">
        <f t="shared" si="710"/>
        <v>175.0</v>
      </c>
      <c r="AP3759" s="89" t="str">
        <f t="shared" si="711"/>
        <v>0.001121</v>
      </c>
      <c r="AQ3759" s="89" t="str">
        <f t="shared" si="712"/>
        <v>739.9</v>
      </c>
      <c r="AR3759" s="89" t="str">
        <f t="shared" si="713"/>
        <v>741.1</v>
      </c>
      <c r="AS3759" s="89" t="str">
        <f t="shared" si="714"/>
        <v>2.090</v>
      </c>
      <c r="AT3759" s="89"/>
      <c r="AU3759" s="99">
        <v>1.1000000000000001</v>
      </c>
      <c r="AV3759" s="99">
        <v>175</v>
      </c>
      <c r="AW3759" s="99">
        <v>1.1205499999999999E-3</v>
      </c>
      <c r="AX3759" s="99">
        <v>739.89739499999996</v>
      </c>
      <c r="AY3759" s="99">
        <v>741.13</v>
      </c>
      <c r="AZ3759" s="99">
        <v>2.0903999999999998</v>
      </c>
      <c r="BA3759" s="119" t="s">
        <v>8</v>
      </c>
      <c r="BB3759" s="4">
        <v>3759</v>
      </c>
      <c r="BC3759" s="4">
        <v>1.1000000000000001</v>
      </c>
    </row>
    <row r="3760" spans="2:55">
      <c r="B3760">
        <v>3759</v>
      </c>
      <c r="C3760" s="5">
        <f t="shared" si="703"/>
        <v>1.1000000000000001</v>
      </c>
      <c r="D3760" s="5">
        <f t="shared" si="704"/>
        <v>180</v>
      </c>
      <c r="E3760" s="5" t="str">
        <f t="shared" si="705"/>
        <v>0.001127</v>
      </c>
      <c r="F3760" s="5" t="str">
        <f t="shared" si="706"/>
        <v>761.9</v>
      </c>
      <c r="G3760" s="5" t="str">
        <f t="shared" si="707"/>
        <v>763.1</v>
      </c>
      <c r="H3760" s="5" t="str">
        <f t="shared" si="708"/>
        <v>2.139</v>
      </c>
      <c r="I3760" s="1" t="s">
        <v>8</v>
      </c>
      <c r="AN3760" s="89" t="str">
        <f t="shared" si="709"/>
        <v>1.100</v>
      </c>
      <c r="AO3760" s="89" t="str">
        <f t="shared" si="710"/>
        <v>180.0</v>
      </c>
      <c r="AP3760" s="89" t="str">
        <f t="shared" si="711"/>
        <v>0.001127</v>
      </c>
      <c r="AQ3760" s="89" t="str">
        <f t="shared" si="712"/>
        <v>761.9</v>
      </c>
      <c r="AR3760" s="89" t="str">
        <f t="shared" si="713"/>
        <v>763.1</v>
      </c>
      <c r="AS3760" s="89" t="str">
        <f t="shared" si="714"/>
        <v>2.139</v>
      </c>
      <c r="AT3760" s="89"/>
      <c r="AU3760" s="99">
        <v>1.1000000000000001</v>
      </c>
      <c r="AV3760" s="99">
        <v>180</v>
      </c>
      <c r="AW3760" s="99">
        <v>1.1273100000000001E-3</v>
      </c>
      <c r="AX3760" s="99">
        <v>761.859959</v>
      </c>
      <c r="AY3760" s="99">
        <v>763.1</v>
      </c>
      <c r="AZ3760" s="99">
        <v>2.1391</v>
      </c>
      <c r="BA3760" s="119" t="s">
        <v>8</v>
      </c>
      <c r="BB3760" s="4">
        <v>3760</v>
      </c>
      <c r="BC3760" s="4">
        <v>1.1000000000000001</v>
      </c>
    </row>
    <row r="3761" spans="2:55">
      <c r="B3761">
        <v>3760</v>
      </c>
      <c r="C3761" s="5">
        <f t="shared" si="703"/>
        <v>1.1000000000000001</v>
      </c>
      <c r="D3761" s="5">
        <f t="shared" si="704"/>
        <v>184.1</v>
      </c>
      <c r="E3761" s="5" t="str">
        <f t="shared" si="705"/>
        <v>0.001133</v>
      </c>
      <c r="F3761" s="5" t="str">
        <f t="shared" si="706"/>
        <v>779.8</v>
      </c>
      <c r="G3761" s="5" t="str">
        <f t="shared" si="707"/>
        <v>781.0</v>
      </c>
      <c r="H3761" s="5" t="str">
        <f t="shared" si="708"/>
        <v>2.179</v>
      </c>
      <c r="I3761" s="1" t="s">
        <v>10</v>
      </c>
      <c r="AN3761" s="89" t="str">
        <f t="shared" si="709"/>
        <v>1.100</v>
      </c>
      <c r="AO3761" s="89" t="str">
        <f t="shared" si="710"/>
        <v>184.1</v>
      </c>
      <c r="AP3761" s="89" t="str">
        <f t="shared" si="711"/>
        <v>0.001133</v>
      </c>
      <c r="AQ3761" s="89" t="str">
        <f t="shared" si="712"/>
        <v>779.8</v>
      </c>
      <c r="AR3761" s="89" t="str">
        <f t="shared" si="713"/>
        <v>781.0</v>
      </c>
      <c r="AS3761" s="89" t="str">
        <f t="shared" si="714"/>
        <v>2.179</v>
      </c>
      <c r="AT3761" s="89"/>
      <c r="AU3761" s="99">
        <v>1.1000000000000001</v>
      </c>
      <c r="AV3761" s="99">
        <v>184.06200000000001</v>
      </c>
      <c r="AW3761" s="99">
        <v>1.13299E-3</v>
      </c>
      <c r="AX3761" s="99">
        <v>779.78371099999993</v>
      </c>
      <c r="AY3761" s="99">
        <v>781.03</v>
      </c>
      <c r="AZ3761" s="99">
        <v>2.1785000000000001</v>
      </c>
      <c r="BA3761" s="119" t="s">
        <v>10</v>
      </c>
      <c r="BB3761" s="4">
        <v>3761</v>
      </c>
      <c r="BC3761" s="4">
        <v>1.1000000000000001</v>
      </c>
    </row>
    <row r="3762" spans="2:55">
      <c r="B3762">
        <v>3761</v>
      </c>
      <c r="C3762" s="5">
        <f t="shared" si="703"/>
        <v>1.1000000000000001</v>
      </c>
      <c r="D3762" s="5">
        <f t="shared" si="704"/>
        <v>184.1</v>
      </c>
      <c r="E3762" s="5" t="str">
        <f t="shared" si="705"/>
        <v>0.1775</v>
      </c>
      <c r="F3762" s="5" t="str">
        <f t="shared" si="706"/>
        <v>2585</v>
      </c>
      <c r="G3762" s="5" t="str">
        <f t="shared" si="707"/>
        <v>2781</v>
      </c>
      <c r="H3762" s="5" t="str">
        <f t="shared" si="708"/>
        <v>6.552</v>
      </c>
      <c r="I3762" s="1" t="s">
        <v>11</v>
      </c>
      <c r="AN3762" s="89" t="str">
        <f t="shared" si="709"/>
        <v>1.100</v>
      </c>
      <c r="AO3762" s="89" t="str">
        <f t="shared" si="710"/>
        <v>184.1</v>
      </c>
      <c r="AP3762" s="89" t="str">
        <f t="shared" si="711"/>
        <v>0.1775</v>
      </c>
      <c r="AQ3762" s="89" t="str">
        <f t="shared" si="712"/>
        <v>2585</v>
      </c>
      <c r="AR3762" s="89" t="str">
        <f t="shared" si="713"/>
        <v>2781</v>
      </c>
      <c r="AS3762" s="89" t="str">
        <f t="shared" si="714"/>
        <v>6.552</v>
      </c>
      <c r="AT3762" s="89"/>
      <c r="AU3762" s="99">
        <v>1.1000000000000001</v>
      </c>
      <c r="AV3762" s="99">
        <v>184.06200000000001</v>
      </c>
      <c r="AW3762" s="99">
        <v>0.17745</v>
      </c>
      <c r="AX3762" s="99">
        <v>2585.4049999999997</v>
      </c>
      <c r="AY3762" s="99">
        <v>2780.6</v>
      </c>
      <c r="AZ3762" s="99">
        <v>6.5519999999999996</v>
      </c>
      <c r="BA3762" s="119" t="s">
        <v>11</v>
      </c>
      <c r="BB3762" s="4">
        <v>3762</v>
      </c>
      <c r="BC3762" s="4">
        <v>1.1000000000000001</v>
      </c>
    </row>
    <row r="3763" spans="2:55">
      <c r="B3763">
        <v>3762</v>
      </c>
      <c r="C3763" s="5">
        <f t="shared" si="703"/>
        <v>1.1000000000000001</v>
      </c>
      <c r="D3763" s="5">
        <f t="shared" si="704"/>
        <v>185</v>
      </c>
      <c r="E3763" s="5" t="str">
        <f t="shared" si="705"/>
        <v>0.1780</v>
      </c>
      <c r="F3763" s="5" t="str">
        <f t="shared" si="706"/>
        <v>2587</v>
      </c>
      <c r="G3763" s="5" t="str">
        <f t="shared" si="707"/>
        <v>2783</v>
      </c>
      <c r="H3763" s="5" t="str">
        <f t="shared" si="708"/>
        <v>6.558</v>
      </c>
      <c r="I3763" s="1" t="s">
        <v>9</v>
      </c>
      <c r="AN3763" s="89" t="str">
        <f t="shared" si="709"/>
        <v>1.100</v>
      </c>
      <c r="AO3763" s="89" t="str">
        <f t="shared" si="710"/>
        <v>185.0</v>
      </c>
      <c r="AP3763" s="89" t="str">
        <f t="shared" si="711"/>
        <v>0.1780</v>
      </c>
      <c r="AQ3763" s="89" t="str">
        <f t="shared" si="712"/>
        <v>2587</v>
      </c>
      <c r="AR3763" s="89" t="str">
        <f t="shared" si="713"/>
        <v>2783</v>
      </c>
      <c r="AS3763" s="89" t="str">
        <f t="shared" si="714"/>
        <v>6.558</v>
      </c>
      <c r="AT3763" s="89"/>
      <c r="AU3763" s="99">
        <v>1.1000000000000001</v>
      </c>
      <c r="AV3763" s="99">
        <v>185</v>
      </c>
      <c r="AW3763" s="99">
        <v>0.17796999999999999</v>
      </c>
      <c r="AX3763" s="99">
        <v>2587.433</v>
      </c>
      <c r="AY3763" s="99">
        <v>2783.2</v>
      </c>
      <c r="AZ3763" s="99">
        <v>6.5575999999999999</v>
      </c>
      <c r="BA3763" s="119" t="s">
        <v>9</v>
      </c>
      <c r="BB3763" s="4">
        <v>3763</v>
      </c>
      <c r="BC3763" s="4">
        <v>1.1000000000000001</v>
      </c>
    </row>
    <row r="3764" spans="2:55">
      <c r="B3764">
        <v>3763</v>
      </c>
      <c r="C3764" s="5">
        <f t="shared" si="703"/>
        <v>1.1000000000000001</v>
      </c>
      <c r="D3764" s="5">
        <f t="shared" si="704"/>
        <v>190</v>
      </c>
      <c r="E3764" s="5" t="str">
        <f t="shared" si="705"/>
        <v>0.1807</v>
      </c>
      <c r="F3764" s="5" t="str">
        <f t="shared" si="706"/>
        <v>2598</v>
      </c>
      <c r="G3764" s="5" t="str">
        <f t="shared" si="707"/>
        <v>2797</v>
      </c>
      <c r="H3764" s="5" t="str">
        <f t="shared" si="708"/>
        <v>6.587</v>
      </c>
      <c r="I3764" s="1" t="s">
        <v>9</v>
      </c>
      <c r="AN3764" s="89" t="str">
        <f t="shared" si="709"/>
        <v>1.100</v>
      </c>
      <c r="AO3764" s="89" t="str">
        <f t="shared" si="710"/>
        <v>190.0</v>
      </c>
      <c r="AP3764" s="89" t="str">
        <f t="shared" si="711"/>
        <v>0.1807</v>
      </c>
      <c r="AQ3764" s="89" t="str">
        <f t="shared" si="712"/>
        <v>2598</v>
      </c>
      <c r="AR3764" s="89" t="str">
        <f t="shared" si="713"/>
        <v>2797</v>
      </c>
      <c r="AS3764" s="89" t="str">
        <f t="shared" si="714"/>
        <v>6.587</v>
      </c>
      <c r="AT3764" s="89"/>
      <c r="AU3764" s="99">
        <v>1.1000000000000001</v>
      </c>
      <c r="AV3764" s="99">
        <v>190</v>
      </c>
      <c r="AW3764" s="99">
        <v>0.18071999999999999</v>
      </c>
      <c r="AX3764" s="99">
        <v>2597.808</v>
      </c>
      <c r="AY3764" s="99">
        <v>2796.6</v>
      </c>
      <c r="AZ3764" s="99">
        <v>6.5868000000000002</v>
      </c>
      <c r="BA3764" s="119" t="s">
        <v>9</v>
      </c>
      <c r="BB3764" s="4">
        <v>3764</v>
      </c>
      <c r="BC3764" s="4">
        <v>1.1000000000000001</v>
      </c>
    </row>
    <row r="3765" spans="2:55">
      <c r="B3765">
        <v>3764</v>
      </c>
      <c r="C3765" s="5">
        <f t="shared" si="703"/>
        <v>1.1000000000000001</v>
      </c>
      <c r="D3765" s="5">
        <f t="shared" si="704"/>
        <v>195</v>
      </c>
      <c r="E3765" s="5" t="str">
        <f t="shared" si="705"/>
        <v>0.1834</v>
      </c>
      <c r="F3765" s="5" t="str">
        <f t="shared" si="706"/>
        <v>2608</v>
      </c>
      <c r="G3765" s="5" t="str">
        <f t="shared" si="707"/>
        <v>2810.</v>
      </c>
      <c r="H3765" s="5" t="str">
        <f t="shared" si="708"/>
        <v>6.615</v>
      </c>
      <c r="I3765" s="1" t="s">
        <v>9</v>
      </c>
      <c r="AN3765" s="89" t="str">
        <f t="shared" si="709"/>
        <v>1.100</v>
      </c>
      <c r="AO3765" s="89" t="str">
        <f t="shared" si="710"/>
        <v>195.0</v>
      </c>
      <c r="AP3765" s="89" t="str">
        <f t="shared" si="711"/>
        <v>0.1834</v>
      </c>
      <c r="AQ3765" s="89" t="str">
        <f t="shared" si="712"/>
        <v>2608</v>
      </c>
      <c r="AR3765" s="89" t="str">
        <f t="shared" si="713"/>
        <v>2810.</v>
      </c>
      <c r="AS3765" s="89" t="str">
        <f t="shared" si="714"/>
        <v>6.615</v>
      </c>
      <c r="AT3765" s="89"/>
      <c r="AU3765" s="99">
        <v>1.1000000000000001</v>
      </c>
      <c r="AV3765" s="99">
        <v>195</v>
      </c>
      <c r="AW3765" s="99">
        <v>0.18340000000000001</v>
      </c>
      <c r="AX3765" s="99">
        <v>2607.8599999999997</v>
      </c>
      <c r="AY3765" s="99">
        <v>2809.6</v>
      </c>
      <c r="AZ3765" s="99">
        <v>6.6146000000000003</v>
      </c>
      <c r="BA3765" s="119" t="s">
        <v>9</v>
      </c>
      <c r="BB3765" s="4">
        <v>3765</v>
      </c>
      <c r="BC3765" s="4">
        <v>1.1000000000000001</v>
      </c>
    </row>
    <row r="3766" spans="2:55">
      <c r="B3766">
        <v>3765</v>
      </c>
      <c r="C3766" s="5">
        <f t="shared" si="703"/>
        <v>1.1000000000000001</v>
      </c>
      <c r="D3766" s="5">
        <f t="shared" si="704"/>
        <v>200</v>
      </c>
      <c r="E3766" s="5" t="str">
        <f t="shared" si="705"/>
        <v>0.1860</v>
      </c>
      <c r="F3766" s="5" t="str">
        <f t="shared" si="706"/>
        <v>2618</v>
      </c>
      <c r="G3766" s="5" t="str">
        <f t="shared" si="707"/>
        <v>2822</v>
      </c>
      <c r="H3766" s="5" t="str">
        <f t="shared" si="708"/>
        <v>6.642</v>
      </c>
      <c r="I3766" s="1" t="s">
        <v>9</v>
      </c>
      <c r="AN3766" s="89" t="str">
        <f t="shared" si="709"/>
        <v>1.100</v>
      </c>
      <c r="AO3766" s="89" t="str">
        <f t="shared" si="710"/>
        <v>200.0</v>
      </c>
      <c r="AP3766" s="89" t="str">
        <f t="shared" si="711"/>
        <v>0.1860</v>
      </c>
      <c r="AQ3766" s="89" t="str">
        <f t="shared" si="712"/>
        <v>2618</v>
      </c>
      <c r="AR3766" s="89" t="str">
        <f t="shared" si="713"/>
        <v>2822</v>
      </c>
      <c r="AS3766" s="89" t="str">
        <f t="shared" si="714"/>
        <v>6.642</v>
      </c>
      <c r="AT3766" s="89"/>
      <c r="AU3766" s="99">
        <v>1.1000000000000001</v>
      </c>
      <c r="AV3766" s="99">
        <v>200</v>
      </c>
      <c r="AW3766" s="99">
        <v>0.18603</v>
      </c>
      <c r="AX3766" s="99">
        <v>2617.6670000000004</v>
      </c>
      <c r="AY3766" s="99">
        <v>2822.3</v>
      </c>
      <c r="AZ3766" s="99">
        <v>6.6414999999999997</v>
      </c>
      <c r="BA3766" s="119" t="s">
        <v>9</v>
      </c>
      <c r="BB3766" s="4">
        <v>3766</v>
      </c>
      <c r="BC3766" s="4">
        <v>1.1000000000000001</v>
      </c>
    </row>
    <row r="3767" spans="2:55">
      <c r="B3767">
        <v>3766</v>
      </c>
      <c r="C3767" s="5">
        <f t="shared" si="703"/>
        <v>1.1000000000000001</v>
      </c>
      <c r="D3767" s="5">
        <f t="shared" si="704"/>
        <v>210</v>
      </c>
      <c r="E3767" s="5" t="str">
        <f t="shared" si="705"/>
        <v>0.1912</v>
      </c>
      <c r="F3767" s="5" t="str">
        <f t="shared" si="706"/>
        <v>2637</v>
      </c>
      <c r="G3767" s="5" t="str">
        <f t="shared" si="707"/>
        <v>2847</v>
      </c>
      <c r="H3767" s="5" t="str">
        <f t="shared" si="708"/>
        <v>6.693</v>
      </c>
      <c r="I3767" s="1" t="s">
        <v>9</v>
      </c>
      <c r="AN3767" s="89" t="str">
        <f t="shared" si="709"/>
        <v>1.100</v>
      </c>
      <c r="AO3767" s="89" t="str">
        <f t="shared" si="710"/>
        <v>210.0</v>
      </c>
      <c r="AP3767" s="89" t="str">
        <f t="shared" si="711"/>
        <v>0.1912</v>
      </c>
      <c r="AQ3767" s="89" t="str">
        <f t="shared" si="712"/>
        <v>2637</v>
      </c>
      <c r="AR3767" s="89" t="str">
        <f t="shared" si="713"/>
        <v>2847</v>
      </c>
      <c r="AS3767" s="89" t="str">
        <f t="shared" si="714"/>
        <v>6.693</v>
      </c>
      <c r="AT3767" s="89"/>
      <c r="AU3767" s="99">
        <v>1.1000000000000001</v>
      </c>
      <c r="AV3767" s="99">
        <v>210</v>
      </c>
      <c r="AW3767" s="99">
        <v>0.19118000000000002</v>
      </c>
      <c r="AX3767" s="99">
        <v>2636.502</v>
      </c>
      <c r="AY3767" s="99">
        <v>2846.8</v>
      </c>
      <c r="AZ3767" s="99">
        <v>6.6928999999999998</v>
      </c>
      <c r="BA3767" s="119" t="s">
        <v>9</v>
      </c>
      <c r="BB3767" s="4">
        <v>3767</v>
      </c>
      <c r="BC3767" s="4">
        <v>1.1000000000000001</v>
      </c>
    </row>
    <row r="3768" spans="2:55">
      <c r="B3768">
        <v>3767</v>
      </c>
      <c r="C3768" s="5">
        <f t="shared" si="703"/>
        <v>1.1000000000000001</v>
      </c>
      <c r="D3768" s="5">
        <f t="shared" si="704"/>
        <v>220</v>
      </c>
      <c r="E3768" s="5" t="str">
        <f t="shared" si="705"/>
        <v>0.1962</v>
      </c>
      <c r="F3768" s="5" t="str">
        <f t="shared" si="706"/>
        <v>2655</v>
      </c>
      <c r="G3768" s="5" t="str">
        <f t="shared" si="707"/>
        <v>2871</v>
      </c>
      <c r="H3768" s="5" t="str">
        <f t="shared" si="708"/>
        <v>6.742</v>
      </c>
      <c r="I3768" s="1" t="s">
        <v>9</v>
      </c>
      <c r="AN3768" s="89" t="str">
        <f t="shared" si="709"/>
        <v>1.100</v>
      </c>
      <c r="AO3768" s="89" t="str">
        <f t="shared" si="710"/>
        <v>220.0</v>
      </c>
      <c r="AP3768" s="89" t="str">
        <f t="shared" si="711"/>
        <v>0.1962</v>
      </c>
      <c r="AQ3768" s="89" t="str">
        <f t="shared" si="712"/>
        <v>2655</v>
      </c>
      <c r="AR3768" s="89" t="str">
        <f t="shared" si="713"/>
        <v>2871</v>
      </c>
      <c r="AS3768" s="89" t="str">
        <f t="shared" si="714"/>
        <v>6.742</v>
      </c>
      <c r="AT3768" s="89"/>
      <c r="AU3768" s="99">
        <v>1.1000000000000001</v>
      </c>
      <c r="AV3768" s="99">
        <v>220</v>
      </c>
      <c r="AW3768" s="99">
        <v>0.19619999999999999</v>
      </c>
      <c r="AX3768" s="99">
        <v>2654.8799999999997</v>
      </c>
      <c r="AY3768" s="99">
        <v>2870.7</v>
      </c>
      <c r="AZ3768" s="99">
        <v>6.7416999999999998</v>
      </c>
      <c r="BA3768" s="119" t="s">
        <v>9</v>
      </c>
      <c r="BB3768" s="4">
        <v>3768</v>
      </c>
      <c r="BC3768" s="4">
        <v>1.1000000000000001</v>
      </c>
    </row>
    <row r="3769" spans="2:55">
      <c r="B3769">
        <v>3768</v>
      </c>
      <c r="C3769" s="5">
        <f t="shared" si="703"/>
        <v>1.1000000000000001</v>
      </c>
      <c r="D3769" s="5">
        <f t="shared" si="704"/>
        <v>230</v>
      </c>
      <c r="E3769" s="5" t="str">
        <f t="shared" si="705"/>
        <v>0.2011</v>
      </c>
      <c r="F3769" s="5" t="str">
        <f t="shared" si="706"/>
        <v>2673</v>
      </c>
      <c r="G3769" s="5" t="str">
        <f t="shared" si="707"/>
        <v>2894</v>
      </c>
      <c r="H3769" s="5" t="str">
        <f t="shared" si="708"/>
        <v>6.789</v>
      </c>
      <c r="I3769" s="1" t="s">
        <v>9</v>
      </c>
      <c r="AN3769" s="89" t="str">
        <f t="shared" si="709"/>
        <v>1.100</v>
      </c>
      <c r="AO3769" s="89" t="str">
        <f t="shared" si="710"/>
        <v>230.0</v>
      </c>
      <c r="AP3769" s="89" t="str">
        <f t="shared" si="711"/>
        <v>0.2011</v>
      </c>
      <c r="AQ3769" s="89" t="str">
        <f t="shared" si="712"/>
        <v>2673</v>
      </c>
      <c r="AR3769" s="89" t="str">
        <f t="shared" si="713"/>
        <v>2894</v>
      </c>
      <c r="AS3769" s="89" t="str">
        <f t="shared" si="714"/>
        <v>6.789</v>
      </c>
      <c r="AT3769" s="89"/>
      <c r="AU3769" s="99">
        <v>1.1000000000000001</v>
      </c>
      <c r="AV3769" s="99">
        <v>230</v>
      </c>
      <c r="AW3769" s="99">
        <v>0.20113</v>
      </c>
      <c r="AX3769" s="99">
        <v>2672.7570000000001</v>
      </c>
      <c r="AY3769" s="99">
        <v>2894</v>
      </c>
      <c r="AZ3769" s="99">
        <v>6.7885</v>
      </c>
      <c r="BA3769" s="119" t="s">
        <v>9</v>
      </c>
      <c r="BB3769" s="4">
        <v>3769</v>
      </c>
      <c r="BC3769" s="4">
        <v>1.1000000000000001</v>
      </c>
    </row>
    <row r="3770" spans="2:55">
      <c r="B3770">
        <v>3769</v>
      </c>
      <c r="C3770" s="5">
        <f t="shared" si="703"/>
        <v>1.1000000000000001</v>
      </c>
      <c r="D3770" s="5">
        <f t="shared" si="704"/>
        <v>240</v>
      </c>
      <c r="E3770" s="5" t="str">
        <f t="shared" si="705"/>
        <v>0.2060</v>
      </c>
      <c r="F3770" s="5" t="str">
        <f t="shared" si="706"/>
        <v>2690.</v>
      </c>
      <c r="G3770" s="5" t="str">
        <f t="shared" si="707"/>
        <v>2917</v>
      </c>
      <c r="H3770" s="5" t="str">
        <f t="shared" si="708"/>
        <v>6.834</v>
      </c>
      <c r="I3770" s="1" t="s">
        <v>9</v>
      </c>
      <c r="AN3770" s="89" t="str">
        <f t="shared" si="709"/>
        <v>1.100</v>
      </c>
      <c r="AO3770" s="89" t="str">
        <f t="shared" si="710"/>
        <v>240.0</v>
      </c>
      <c r="AP3770" s="89" t="str">
        <f t="shared" si="711"/>
        <v>0.2060</v>
      </c>
      <c r="AQ3770" s="89" t="str">
        <f t="shared" si="712"/>
        <v>2690.</v>
      </c>
      <c r="AR3770" s="89" t="str">
        <f t="shared" si="713"/>
        <v>2917</v>
      </c>
      <c r="AS3770" s="89" t="str">
        <f t="shared" si="714"/>
        <v>6.834</v>
      </c>
      <c r="AT3770" s="89"/>
      <c r="AU3770" s="99">
        <v>1.1000000000000001</v>
      </c>
      <c r="AV3770" s="99">
        <v>240</v>
      </c>
      <c r="AW3770" s="99">
        <v>0.20596999999999999</v>
      </c>
      <c r="AX3770" s="99">
        <v>2690.2330000000002</v>
      </c>
      <c r="AY3770" s="99">
        <v>2916.8</v>
      </c>
      <c r="AZ3770" s="99">
        <v>6.8334999999999999</v>
      </c>
      <c r="BA3770" s="119" t="s">
        <v>9</v>
      </c>
      <c r="BB3770" s="4">
        <v>3770</v>
      </c>
      <c r="BC3770" s="4">
        <v>1.1000000000000001</v>
      </c>
    </row>
    <row r="3771" spans="2:55">
      <c r="B3771">
        <v>3770</v>
      </c>
      <c r="C3771" s="5">
        <f t="shared" si="703"/>
        <v>1.1000000000000001</v>
      </c>
      <c r="D3771" s="5">
        <f t="shared" si="704"/>
        <v>250</v>
      </c>
      <c r="E3771" s="5" t="str">
        <f t="shared" si="705"/>
        <v>0.2108</v>
      </c>
      <c r="F3771" s="5" t="str">
        <f t="shared" si="706"/>
        <v>2708</v>
      </c>
      <c r="G3771" s="5" t="str">
        <f t="shared" si="707"/>
        <v>2939</v>
      </c>
      <c r="H3771" s="5" t="str">
        <f t="shared" si="708"/>
        <v>6.877</v>
      </c>
      <c r="I3771" s="1" t="s">
        <v>9</v>
      </c>
      <c r="AN3771" s="89" t="str">
        <f t="shared" si="709"/>
        <v>1.100</v>
      </c>
      <c r="AO3771" s="89" t="str">
        <f t="shared" si="710"/>
        <v>250.0</v>
      </c>
      <c r="AP3771" s="89" t="str">
        <f t="shared" si="711"/>
        <v>0.2108</v>
      </c>
      <c r="AQ3771" s="89" t="str">
        <f t="shared" si="712"/>
        <v>2708</v>
      </c>
      <c r="AR3771" s="89" t="str">
        <f t="shared" si="713"/>
        <v>2939</v>
      </c>
      <c r="AS3771" s="89" t="str">
        <f t="shared" si="714"/>
        <v>6.877</v>
      </c>
      <c r="AT3771" s="89"/>
      <c r="AU3771" s="99">
        <v>1.1000000000000001</v>
      </c>
      <c r="AV3771" s="99">
        <v>250</v>
      </c>
      <c r="AW3771" s="99">
        <v>0.21074999999999999</v>
      </c>
      <c r="AX3771" s="99">
        <v>2707.5750000000003</v>
      </c>
      <c r="AY3771" s="99">
        <v>2939.4</v>
      </c>
      <c r="AZ3771" s="99">
        <v>6.8769999999999998</v>
      </c>
      <c r="BA3771" s="119" t="s">
        <v>9</v>
      </c>
      <c r="BB3771" s="4">
        <v>3771</v>
      </c>
      <c r="BC3771" s="4">
        <v>1.1000000000000001</v>
      </c>
    </row>
    <row r="3772" spans="2:55">
      <c r="B3772">
        <v>3771</v>
      </c>
      <c r="C3772" s="5">
        <f t="shared" si="703"/>
        <v>1.1000000000000001</v>
      </c>
      <c r="D3772" s="5">
        <f t="shared" si="704"/>
        <v>260</v>
      </c>
      <c r="E3772" s="5" t="str">
        <f t="shared" si="705"/>
        <v>0.2155</v>
      </c>
      <c r="F3772" s="5" t="str">
        <f t="shared" si="706"/>
        <v>2725</v>
      </c>
      <c r="G3772" s="5" t="str">
        <f t="shared" si="707"/>
        <v>2962</v>
      </c>
      <c r="H3772" s="5" t="str">
        <f t="shared" si="708"/>
        <v>6.919</v>
      </c>
      <c r="I3772" s="1" t="s">
        <v>9</v>
      </c>
      <c r="AN3772" s="89" t="str">
        <f t="shared" si="709"/>
        <v>1.100</v>
      </c>
      <c r="AO3772" s="89" t="str">
        <f t="shared" si="710"/>
        <v>260.0</v>
      </c>
      <c r="AP3772" s="89" t="str">
        <f t="shared" si="711"/>
        <v>0.2155</v>
      </c>
      <c r="AQ3772" s="89" t="str">
        <f t="shared" si="712"/>
        <v>2725</v>
      </c>
      <c r="AR3772" s="89" t="str">
        <f t="shared" si="713"/>
        <v>2962</v>
      </c>
      <c r="AS3772" s="89" t="str">
        <f t="shared" si="714"/>
        <v>6.919</v>
      </c>
      <c r="AT3772" s="89"/>
      <c r="AU3772" s="99">
        <v>1.1000000000000001</v>
      </c>
      <c r="AV3772" s="99">
        <v>260</v>
      </c>
      <c r="AW3772" s="99">
        <v>0.21546999999999999</v>
      </c>
      <c r="AX3772" s="99">
        <v>2724.683</v>
      </c>
      <c r="AY3772" s="99">
        <v>2961.7</v>
      </c>
      <c r="AZ3772" s="99">
        <v>6.9192</v>
      </c>
      <c r="BA3772" s="119" t="s">
        <v>9</v>
      </c>
      <c r="BB3772" s="4">
        <v>3772</v>
      </c>
      <c r="BC3772" s="4">
        <v>1.1000000000000001</v>
      </c>
    </row>
    <row r="3773" spans="2:55">
      <c r="B3773">
        <v>3772</v>
      </c>
      <c r="C3773" s="5">
        <f t="shared" si="703"/>
        <v>1.1000000000000001</v>
      </c>
      <c r="D3773" s="5">
        <f t="shared" si="704"/>
        <v>270</v>
      </c>
      <c r="E3773" s="5" t="str">
        <f t="shared" si="705"/>
        <v>0.2201</v>
      </c>
      <c r="F3773" s="5" t="str">
        <f t="shared" si="706"/>
        <v>2742</v>
      </c>
      <c r="G3773" s="5" t="str">
        <f t="shared" si="707"/>
        <v>2984</v>
      </c>
      <c r="H3773" s="5" t="str">
        <f t="shared" si="708"/>
        <v>6.960</v>
      </c>
      <c r="I3773" s="1" t="s">
        <v>9</v>
      </c>
      <c r="AN3773" s="89" t="str">
        <f t="shared" si="709"/>
        <v>1.100</v>
      </c>
      <c r="AO3773" s="89" t="str">
        <f t="shared" si="710"/>
        <v>270.0</v>
      </c>
      <c r="AP3773" s="89" t="str">
        <f t="shared" si="711"/>
        <v>0.2201</v>
      </c>
      <c r="AQ3773" s="89" t="str">
        <f t="shared" si="712"/>
        <v>2742</v>
      </c>
      <c r="AR3773" s="89" t="str">
        <f t="shared" si="713"/>
        <v>2984</v>
      </c>
      <c r="AS3773" s="89" t="str">
        <f t="shared" si="714"/>
        <v>6.960</v>
      </c>
      <c r="AT3773" s="89"/>
      <c r="AU3773" s="99">
        <v>1.1000000000000001</v>
      </c>
      <c r="AV3773" s="99">
        <v>270</v>
      </c>
      <c r="AW3773" s="99">
        <v>0.22013999999999997</v>
      </c>
      <c r="AX3773" s="99">
        <v>2741.5459999999998</v>
      </c>
      <c r="AY3773" s="99">
        <v>2983.7</v>
      </c>
      <c r="AZ3773" s="99">
        <v>6.9602000000000004</v>
      </c>
      <c r="BA3773" s="119" t="s">
        <v>9</v>
      </c>
      <c r="BB3773" s="4">
        <v>3773</v>
      </c>
      <c r="BC3773" s="4">
        <v>1.1000000000000001</v>
      </c>
    </row>
    <row r="3774" spans="2:55">
      <c r="B3774">
        <v>3773</v>
      </c>
      <c r="C3774" s="5">
        <f t="shared" si="703"/>
        <v>1.1000000000000001</v>
      </c>
      <c r="D3774" s="5">
        <f t="shared" si="704"/>
        <v>280</v>
      </c>
      <c r="E3774" s="5" t="str">
        <f t="shared" si="705"/>
        <v>0.2248</v>
      </c>
      <c r="F3774" s="5" t="str">
        <f t="shared" si="706"/>
        <v>2758</v>
      </c>
      <c r="G3774" s="5" t="str">
        <f t="shared" si="707"/>
        <v>3006</v>
      </c>
      <c r="H3774" s="5" t="str">
        <f t="shared" si="708"/>
        <v>7.000</v>
      </c>
      <c r="I3774" s="1" t="s">
        <v>9</v>
      </c>
      <c r="AN3774" s="89" t="str">
        <f t="shared" si="709"/>
        <v>1.100</v>
      </c>
      <c r="AO3774" s="89" t="str">
        <f t="shared" si="710"/>
        <v>280.0</v>
      </c>
      <c r="AP3774" s="89" t="str">
        <f t="shared" si="711"/>
        <v>0.2248</v>
      </c>
      <c r="AQ3774" s="89" t="str">
        <f t="shared" si="712"/>
        <v>2758</v>
      </c>
      <c r="AR3774" s="89" t="str">
        <f t="shared" si="713"/>
        <v>3006</v>
      </c>
      <c r="AS3774" s="89" t="str">
        <f t="shared" si="714"/>
        <v>7.000</v>
      </c>
      <c r="AT3774" s="89"/>
      <c r="AU3774" s="99">
        <v>1.1000000000000001</v>
      </c>
      <c r="AV3774" s="99">
        <v>280</v>
      </c>
      <c r="AW3774" s="99">
        <v>0.22477</v>
      </c>
      <c r="AX3774" s="99">
        <v>2758.3530000000001</v>
      </c>
      <c r="AY3774" s="99">
        <v>3005.6</v>
      </c>
      <c r="AZ3774" s="99">
        <v>7.0000999999999998</v>
      </c>
      <c r="BA3774" s="119" t="s">
        <v>9</v>
      </c>
      <c r="BB3774" s="4">
        <v>3774</v>
      </c>
      <c r="BC3774" s="4">
        <v>1.1000000000000001</v>
      </c>
    </row>
    <row r="3775" spans="2:55">
      <c r="B3775">
        <v>3774</v>
      </c>
      <c r="C3775" s="5">
        <f t="shared" si="703"/>
        <v>1.1000000000000001</v>
      </c>
      <c r="D3775" s="5">
        <f t="shared" si="704"/>
        <v>290</v>
      </c>
      <c r="E3775" s="5" t="str">
        <f t="shared" si="705"/>
        <v>0.2294</v>
      </c>
      <c r="F3775" s="5" t="str">
        <f t="shared" si="706"/>
        <v>2775</v>
      </c>
      <c r="G3775" s="5" t="str">
        <f t="shared" si="707"/>
        <v>3027</v>
      </c>
      <c r="H3775" s="5" t="str">
        <f t="shared" si="708"/>
        <v>7.039</v>
      </c>
      <c r="I3775" s="1" t="s">
        <v>9</v>
      </c>
      <c r="AN3775" s="89" t="str">
        <f t="shared" si="709"/>
        <v>1.100</v>
      </c>
      <c r="AO3775" s="89" t="str">
        <f t="shared" si="710"/>
        <v>290.0</v>
      </c>
      <c r="AP3775" s="89" t="str">
        <f t="shared" si="711"/>
        <v>0.2294</v>
      </c>
      <c r="AQ3775" s="89" t="str">
        <f t="shared" si="712"/>
        <v>2775</v>
      </c>
      <c r="AR3775" s="89" t="str">
        <f t="shared" si="713"/>
        <v>3027</v>
      </c>
      <c r="AS3775" s="89" t="str">
        <f t="shared" si="714"/>
        <v>7.039</v>
      </c>
      <c r="AT3775" s="89"/>
      <c r="AU3775" s="99">
        <v>1.1000000000000001</v>
      </c>
      <c r="AV3775" s="99">
        <v>290</v>
      </c>
      <c r="AW3775" s="99">
        <v>0.22936000000000001</v>
      </c>
      <c r="AX3775" s="99">
        <v>2775.1040000000003</v>
      </c>
      <c r="AY3775" s="99">
        <v>3027.4</v>
      </c>
      <c r="AZ3775" s="99">
        <v>7.0391000000000004</v>
      </c>
      <c r="BA3775" s="119" t="s">
        <v>9</v>
      </c>
      <c r="BB3775" s="4">
        <v>3775</v>
      </c>
      <c r="BC3775" s="4">
        <v>1.1000000000000001</v>
      </c>
    </row>
    <row r="3776" spans="2:55">
      <c r="B3776">
        <v>3775</v>
      </c>
      <c r="C3776" s="5">
        <f t="shared" si="703"/>
        <v>1.1000000000000001</v>
      </c>
      <c r="D3776" s="5">
        <f t="shared" si="704"/>
        <v>300</v>
      </c>
      <c r="E3776" s="5" t="str">
        <f t="shared" si="705"/>
        <v>0.2339</v>
      </c>
      <c r="F3776" s="5" t="str">
        <f t="shared" si="706"/>
        <v>2792</v>
      </c>
      <c r="G3776" s="5" t="str">
        <f t="shared" si="707"/>
        <v>3049</v>
      </c>
      <c r="H3776" s="5" t="str">
        <f t="shared" si="708"/>
        <v>7.077</v>
      </c>
      <c r="I3776" s="1" t="s">
        <v>9</v>
      </c>
      <c r="AN3776" s="89" t="str">
        <f t="shared" si="709"/>
        <v>1.100</v>
      </c>
      <c r="AO3776" s="89" t="str">
        <f t="shared" si="710"/>
        <v>300.0</v>
      </c>
      <c r="AP3776" s="89" t="str">
        <f t="shared" si="711"/>
        <v>0.2339</v>
      </c>
      <c r="AQ3776" s="89" t="str">
        <f t="shared" si="712"/>
        <v>2792</v>
      </c>
      <c r="AR3776" s="89" t="str">
        <f t="shared" si="713"/>
        <v>3049</v>
      </c>
      <c r="AS3776" s="89" t="str">
        <f t="shared" si="714"/>
        <v>7.077</v>
      </c>
      <c r="AT3776" s="89"/>
      <c r="AU3776" s="99">
        <v>1.1000000000000001</v>
      </c>
      <c r="AV3776" s="99">
        <v>300</v>
      </c>
      <c r="AW3776" s="99">
        <v>0.23391999999999999</v>
      </c>
      <c r="AX3776" s="99">
        <v>2791.6880000000001</v>
      </c>
      <c r="AY3776" s="99">
        <v>3049</v>
      </c>
      <c r="AZ3776" s="99">
        <v>7.0772000000000004</v>
      </c>
      <c r="BA3776" s="119" t="s">
        <v>9</v>
      </c>
      <c r="BB3776" s="4">
        <v>3776</v>
      </c>
      <c r="BC3776" s="4">
        <v>1.1000000000000001</v>
      </c>
    </row>
    <row r="3777" spans="2:55">
      <c r="B3777">
        <v>3776</v>
      </c>
      <c r="C3777" s="5">
        <f t="shared" si="703"/>
        <v>1.1000000000000001</v>
      </c>
      <c r="D3777" s="5">
        <f t="shared" si="704"/>
        <v>310</v>
      </c>
      <c r="E3777" s="5" t="str">
        <f t="shared" si="705"/>
        <v>0.2385</v>
      </c>
      <c r="F3777" s="5" t="str">
        <f t="shared" si="706"/>
        <v>2808</v>
      </c>
      <c r="G3777" s="5" t="str">
        <f t="shared" si="707"/>
        <v>3071</v>
      </c>
      <c r="H3777" s="5" t="str">
        <f t="shared" si="708"/>
        <v>7.114</v>
      </c>
      <c r="I3777" s="1" t="s">
        <v>9</v>
      </c>
      <c r="AN3777" s="89" t="str">
        <f t="shared" si="709"/>
        <v>1.100</v>
      </c>
      <c r="AO3777" s="89" t="str">
        <f t="shared" si="710"/>
        <v>310.0</v>
      </c>
      <c r="AP3777" s="89" t="str">
        <f t="shared" si="711"/>
        <v>0.2385</v>
      </c>
      <c r="AQ3777" s="89" t="str">
        <f t="shared" si="712"/>
        <v>2808</v>
      </c>
      <c r="AR3777" s="89" t="str">
        <f t="shared" si="713"/>
        <v>3071</v>
      </c>
      <c r="AS3777" s="89" t="str">
        <f t="shared" si="714"/>
        <v>7.114</v>
      </c>
      <c r="AT3777" s="89"/>
      <c r="AU3777" s="99">
        <v>1.1000000000000001</v>
      </c>
      <c r="AV3777" s="99">
        <v>310</v>
      </c>
      <c r="AW3777" s="99">
        <v>0.23845</v>
      </c>
      <c r="AX3777" s="99">
        <v>2808.2049999999999</v>
      </c>
      <c r="AY3777" s="99">
        <v>3070.5</v>
      </c>
      <c r="AZ3777" s="99">
        <v>7.1143999999999998</v>
      </c>
      <c r="BA3777" s="119" t="s">
        <v>9</v>
      </c>
      <c r="BB3777" s="4">
        <v>3777</v>
      </c>
      <c r="BC3777" s="4">
        <v>1.1000000000000001</v>
      </c>
    </row>
    <row r="3778" spans="2:55">
      <c r="B3778">
        <v>3777</v>
      </c>
      <c r="C3778" s="5">
        <f t="shared" si="703"/>
        <v>1.1000000000000001</v>
      </c>
      <c r="D3778" s="5">
        <f t="shared" si="704"/>
        <v>320</v>
      </c>
      <c r="E3778" s="5" t="str">
        <f t="shared" si="705"/>
        <v>0.2430</v>
      </c>
      <c r="F3778" s="5" t="str">
        <f t="shared" si="706"/>
        <v>2825</v>
      </c>
      <c r="G3778" s="5" t="str">
        <f t="shared" si="707"/>
        <v>3092</v>
      </c>
      <c r="H3778" s="5" t="str">
        <f t="shared" si="708"/>
        <v>7.151</v>
      </c>
      <c r="I3778" s="1" t="s">
        <v>9</v>
      </c>
      <c r="AN3778" s="89" t="str">
        <f t="shared" si="709"/>
        <v>1.100</v>
      </c>
      <c r="AO3778" s="89" t="str">
        <f t="shared" si="710"/>
        <v>320.0</v>
      </c>
      <c r="AP3778" s="89" t="str">
        <f t="shared" si="711"/>
        <v>0.2430</v>
      </c>
      <c r="AQ3778" s="89" t="str">
        <f t="shared" si="712"/>
        <v>2825</v>
      </c>
      <c r="AR3778" s="89" t="str">
        <f t="shared" si="713"/>
        <v>3092</v>
      </c>
      <c r="AS3778" s="89" t="str">
        <f t="shared" si="714"/>
        <v>7.151</v>
      </c>
      <c r="AT3778" s="89"/>
      <c r="AU3778" s="99">
        <v>1.1000000000000001</v>
      </c>
      <c r="AV3778" s="99">
        <v>320</v>
      </c>
      <c r="AW3778" s="99">
        <v>0.24296000000000001</v>
      </c>
      <c r="AX3778" s="99">
        <v>2824.7440000000001</v>
      </c>
      <c r="AY3778" s="99">
        <v>3092</v>
      </c>
      <c r="AZ3778" s="99">
        <v>7.1509</v>
      </c>
      <c r="BA3778" s="119" t="s">
        <v>9</v>
      </c>
      <c r="BB3778" s="4">
        <v>3778</v>
      </c>
      <c r="BC3778" s="4">
        <v>1.1000000000000001</v>
      </c>
    </row>
    <row r="3779" spans="2:55">
      <c r="B3779">
        <v>3778</v>
      </c>
      <c r="C3779" s="5">
        <f t="shared" si="703"/>
        <v>1.1000000000000001</v>
      </c>
      <c r="D3779" s="5">
        <f t="shared" si="704"/>
        <v>330</v>
      </c>
      <c r="E3779" s="5" t="str">
        <f t="shared" si="705"/>
        <v>0.2474</v>
      </c>
      <c r="F3779" s="5" t="str">
        <f t="shared" si="706"/>
        <v>2841</v>
      </c>
      <c r="G3779" s="5" t="str">
        <f t="shared" si="707"/>
        <v>3113</v>
      </c>
      <c r="H3779" s="5" t="str">
        <f t="shared" si="708"/>
        <v>7.187</v>
      </c>
      <c r="I3779" s="1" t="s">
        <v>9</v>
      </c>
      <c r="AN3779" s="89" t="str">
        <f t="shared" si="709"/>
        <v>1.100</v>
      </c>
      <c r="AO3779" s="89" t="str">
        <f t="shared" si="710"/>
        <v>330.0</v>
      </c>
      <c r="AP3779" s="89" t="str">
        <f t="shared" si="711"/>
        <v>0.2474</v>
      </c>
      <c r="AQ3779" s="89" t="str">
        <f t="shared" si="712"/>
        <v>2841</v>
      </c>
      <c r="AR3779" s="89" t="str">
        <f t="shared" si="713"/>
        <v>3113</v>
      </c>
      <c r="AS3779" s="89" t="str">
        <f t="shared" si="714"/>
        <v>7.187</v>
      </c>
      <c r="AT3779" s="89"/>
      <c r="AU3779" s="99">
        <v>1.1000000000000001</v>
      </c>
      <c r="AV3779" s="99">
        <v>330</v>
      </c>
      <c r="AW3779" s="99">
        <v>0.24743999999999999</v>
      </c>
      <c r="AX3779" s="99">
        <v>2841.2160000000003</v>
      </c>
      <c r="AY3779" s="99">
        <v>3113.4</v>
      </c>
      <c r="AZ3779" s="99">
        <v>7.1867999999999999</v>
      </c>
      <c r="BA3779" s="119" t="s">
        <v>9</v>
      </c>
      <c r="BB3779" s="4">
        <v>3779</v>
      </c>
      <c r="BC3779" s="4">
        <v>1.1000000000000001</v>
      </c>
    </row>
    <row r="3780" spans="2:55">
      <c r="B3780">
        <v>3779</v>
      </c>
      <c r="C3780" s="5">
        <f t="shared" si="703"/>
        <v>1.1000000000000001</v>
      </c>
      <c r="D3780" s="5">
        <f t="shared" si="704"/>
        <v>340</v>
      </c>
      <c r="E3780" s="5" t="str">
        <f t="shared" si="705"/>
        <v>0.2519</v>
      </c>
      <c r="F3780" s="5" t="str">
        <f t="shared" si="706"/>
        <v>2858</v>
      </c>
      <c r="G3780" s="5" t="str">
        <f t="shared" si="707"/>
        <v>3135</v>
      </c>
      <c r="H3780" s="5" t="str">
        <f t="shared" si="708"/>
        <v>7.222</v>
      </c>
      <c r="I3780" s="1" t="s">
        <v>9</v>
      </c>
      <c r="AN3780" s="89" t="str">
        <f t="shared" si="709"/>
        <v>1.100</v>
      </c>
      <c r="AO3780" s="89" t="str">
        <f t="shared" si="710"/>
        <v>340.0</v>
      </c>
      <c r="AP3780" s="89" t="str">
        <f t="shared" si="711"/>
        <v>0.2519</v>
      </c>
      <c r="AQ3780" s="89" t="str">
        <f t="shared" si="712"/>
        <v>2858</v>
      </c>
      <c r="AR3780" s="89" t="str">
        <f t="shared" si="713"/>
        <v>3135</v>
      </c>
      <c r="AS3780" s="89" t="str">
        <f t="shared" si="714"/>
        <v>7.222</v>
      </c>
      <c r="AT3780" s="89"/>
      <c r="AU3780" s="99">
        <v>1.1000000000000001</v>
      </c>
      <c r="AV3780" s="99">
        <v>340</v>
      </c>
      <c r="AW3780" s="99">
        <v>0.25190000000000001</v>
      </c>
      <c r="AX3780" s="99">
        <v>2857.71</v>
      </c>
      <c r="AY3780" s="99">
        <v>3134.8</v>
      </c>
      <c r="AZ3780" s="99">
        <v>7.2218999999999998</v>
      </c>
      <c r="BA3780" s="119" t="s">
        <v>9</v>
      </c>
      <c r="BB3780" s="4">
        <v>3780</v>
      </c>
      <c r="BC3780" s="4">
        <v>1.1000000000000001</v>
      </c>
    </row>
    <row r="3781" spans="2:55">
      <c r="B3781">
        <v>3780</v>
      </c>
      <c r="C3781" s="5">
        <f t="shared" si="703"/>
        <v>1.1000000000000001</v>
      </c>
      <c r="D3781" s="5">
        <f t="shared" si="704"/>
        <v>350</v>
      </c>
      <c r="E3781" s="5" t="str">
        <f t="shared" si="705"/>
        <v>0.2564</v>
      </c>
      <c r="F3781" s="5" t="str">
        <f t="shared" si="706"/>
        <v>2874</v>
      </c>
      <c r="G3781" s="5" t="str">
        <f t="shared" si="707"/>
        <v>3156</v>
      </c>
      <c r="H3781" s="5" t="str">
        <f t="shared" si="708"/>
        <v>7.257</v>
      </c>
      <c r="I3781" s="1" t="s">
        <v>9</v>
      </c>
      <c r="AN3781" s="89" t="str">
        <f t="shared" si="709"/>
        <v>1.100</v>
      </c>
      <c r="AO3781" s="89" t="str">
        <f t="shared" si="710"/>
        <v>350.0</v>
      </c>
      <c r="AP3781" s="89" t="str">
        <f t="shared" si="711"/>
        <v>0.2564</v>
      </c>
      <c r="AQ3781" s="89" t="str">
        <f t="shared" si="712"/>
        <v>2874</v>
      </c>
      <c r="AR3781" s="89" t="str">
        <f t="shared" si="713"/>
        <v>3156</v>
      </c>
      <c r="AS3781" s="89" t="str">
        <f t="shared" si="714"/>
        <v>7.257</v>
      </c>
      <c r="AT3781" s="89"/>
      <c r="AU3781" s="99">
        <v>1.1000000000000001</v>
      </c>
      <c r="AV3781" s="99">
        <v>350</v>
      </c>
      <c r="AW3781" s="99">
        <v>0.25635000000000002</v>
      </c>
      <c r="AX3781" s="99">
        <v>2874.2149999999997</v>
      </c>
      <c r="AY3781" s="99">
        <v>3156.2</v>
      </c>
      <c r="AZ3781" s="99">
        <v>7.2565</v>
      </c>
      <c r="BA3781" s="119" t="s">
        <v>9</v>
      </c>
      <c r="BB3781" s="4">
        <v>3781</v>
      </c>
      <c r="BC3781" s="4">
        <v>1.1000000000000001</v>
      </c>
    </row>
    <row r="3782" spans="2:55">
      <c r="B3782">
        <v>3781</v>
      </c>
      <c r="C3782" s="5">
        <f t="shared" si="703"/>
        <v>1.1000000000000001</v>
      </c>
      <c r="D3782" s="5">
        <f t="shared" si="704"/>
        <v>360</v>
      </c>
      <c r="E3782" s="5" t="str">
        <f t="shared" si="705"/>
        <v>0.2608</v>
      </c>
      <c r="F3782" s="5" t="str">
        <f t="shared" si="706"/>
        <v>2891</v>
      </c>
      <c r="G3782" s="5" t="str">
        <f t="shared" si="707"/>
        <v>3178</v>
      </c>
      <c r="H3782" s="5" t="str">
        <f t="shared" si="708"/>
        <v>7.291</v>
      </c>
      <c r="I3782" s="1" t="s">
        <v>9</v>
      </c>
      <c r="AN3782" s="89" t="str">
        <f t="shared" si="709"/>
        <v>1.100</v>
      </c>
      <c r="AO3782" s="89" t="str">
        <f t="shared" si="710"/>
        <v>360.0</v>
      </c>
      <c r="AP3782" s="89" t="str">
        <f t="shared" si="711"/>
        <v>0.2608</v>
      </c>
      <c r="AQ3782" s="89" t="str">
        <f t="shared" si="712"/>
        <v>2891</v>
      </c>
      <c r="AR3782" s="89" t="str">
        <f t="shared" si="713"/>
        <v>3178</v>
      </c>
      <c r="AS3782" s="89" t="str">
        <f t="shared" si="714"/>
        <v>7.291</v>
      </c>
      <c r="AT3782" s="89"/>
      <c r="AU3782" s="99">
        <v>1.1000000000000001</v>
      </c>
      <c r="AV3782" s="99">
        <v>360</v>
      </c>
      <c r="AW3782" s="99">
        <v>0.26077999999999996</v>
      </c>
      <c r="AX3782" s="99">
        <v>2890.6419999999998</v>
      </c>
      <c r="AY3782" s="99">
        <v>3177.5</v>
      </c>
      <c r="AZ3782" s="99">
        <v>7.2904999999999998</v>
      </c>
      <c r="BA3782" s="119" t="s">
        <v>9</v>
      </c>
      <c r="BB3782" s="4">
        <v>3782</v>
      </c>
      <c r="BC3782" s="4">
        <v>1.1000000000000001</v>
      </c>
    </row>
    <row r="3783" spans="2:55">
      <c r="B3783">
        <v>3782</v>
      </c>
      <c r="C3783" s="5">
        <f t="shared" si="703"/>
        <v>1.1000000000000001</v>
      </c>
      <c r="D3783" s="5">
        <f t="shared" si="704"/>
        <v>370</v>
      </c>
      <c r="E3783" s="5" t="str">
        <f t="shared" si="705"/>
        <v>0.2652</v>
      </c>
      <c r="F3783" s="5" t="str">
        <f t="shared" si="706"/>
        <v>2907</v>
      </c>
      <c r="G3783" s="5" t="str">
        <f t="shared" si="707"/>
        <v>3199</v>
      </c>
      <c r="H3783" s="5" t="str">
        <f t="shared" si="708"/>
        <v>7.324</v>
      </c>
      <c r="I3783" s="1" t="s">
        <v>9</v>
      </c>
      <c r="AN3783" s="89" t="str">
        <f t="shared" si="709"/>
        <v>1.100</v>
      </c>
      <c r="AO3783" s="89" t="str">
        <f t="shared" si="710"/>
        <v>370.0</v>
      </c>
      <c r="AP3783" s="89" t="str">
        <f t="shared" si="711"/>
        <v>0.2652</v>
      </c>
      <c r="AQ3783" s="89" t="str">
        <f t="shared" si="712"/>
        <v>2907</v>
      </c>
      <c r="AR3783" s="89" t="str">
        <f t="shared" si="713"/>
        <v>3199</v>
      </c>
      <c r="AS3783" s="89" t="str">
        <f t="shared" si="714"/>
        <v>7.324</v>
      </c>
      <c r="AT3783" s="89"/>
      <c r="AU3783" s="99">
        <v>1.1000000000000001</v>
      </c>
      <c r="AV3783" s="99">
        <v>370</v>
      </c>
      <c r="AW3783" s="99">
        <v>0.26518999999999998</v>
      </c>
      <c r="AX3783" s="99">
        <v>2907.1910000000003</v>
      </c>
      <c r="AY3783" s="99">
        <v>3198.9</v>
      </c>
      <c r="AZ3783" s="99">
        <v>7.3239000000000001</v>
      </c>
      <c r="BA3783" s="119" t="s">
        <v>9</v>
      </c>
      <c r="BB3783" s="4">
        <v>3783</v>
      </c>
      <c r="BC3783" s="4">
        <v>1.1000000000000001</v>
      </c>
    </row>
    <row r="3784" spans="2:55">
      <c r="B3784">
        <v>3783</v>
      </c>
      <c r="C3784" s="5">
        <f t="shared" si="703"/>
        <v>1.1000000000000001</v>
      </c>
      <c r="D3784" s="5">
        <f t="shared" si="704"/>
        <v>380</v>
      </c>
      <c r="E3784" s="5" t="str">
        <f t="shared" si="705"/>
        <v>0.2696</v>
      </c>
      <c r="F3784" s="5" t="str">
        <f t="shared" si="706"/>
        <v>2924</v>
      </c>
      <c r="G3784" s="5" t="str">
        <f t="shared" si="707"/>
        <v>3220.</v>
      </c>
      <c r="H3784" s="5" t="str">
        <f t="shared" si="708"/>
        <v>7.357</v>
      </c>
      <c r="I3784" s="1" t="s">
        <v>9</v>
      </c>
      <c r="AN3784" s="89" t="str">
        <f t="shared" si="709"/>
        <v>1.100</v>
      </c>
      <c r="AO3784" s="89" t="str">
        <f t="shared" si="710"/>
        <v>380.0</v>
      </c>
      <c r="AP3784" s="89" t="str">
        <f t="shared" si="711"/>
        <v>0.2696</v>
      </c>
      <c r="AQ3784" s="89" t="str">
        <f t="shared" si="712"/>
        <v>2924</v>
      </c>
      <c r="AR3784" s="89" t="str">
        <f t="shared" si="713"/>
        <v>3220.</v>
      </c>
      <c r="AS3784" s="89" t="str">
        <f t="shared" si="714"/>
        <v>7.357</v>
      </c>
      <c r="AT3784" s="89"/>
      <c r="AU3784" s="99">
        <v>1.1000000000000001</v>
      </c>
      <c r="AV3784" s="99">
        <v>380</v>
      </c>
      <c r="AW3784" s="99">
        <v>0.26959</v>
      </c>
      <c r="AX3784" s="99">
        <v>2923.6509999999998</v>
      </c>
      <c r="AY3784" s="99">
        <v>3220.2</v>
      </c>
      <c r="AZ3784" s="99">
        <v>7.3567999999999998</v>
      </c>
      <c r="BA3784" s="119" t="s">
        <v>9</v>
      </c>
      <c r="BB3784" s="4">
        <v>3784</v>
      </c>
      <c r="BC3784" s="4">
        <v>1.1000000000000001</v>
      </c>
    </row>
    <row r="3785" spans="2:55">
      <c r="B3785">
        <v>3784</v>
      </c>
      <c r="C3785" s="5">
        <f t="shared" si="703"/>
        <v>1.1000000000000001</v>
      </c>
      <c r="D3785" s="5">
        <f t="shared" si="704"/>
        <v>390</v>
      </c>
      <c r="E3785" s="5" t="str">
        <f t="shared" si="705"/>
        <v>0.2740</v>
      </c>
      <c r="F3785" s="5" t="str">
        <f t="shared" si="706"/>
        <v>2940.</v>
      </c>
      <c r="G3785" s="5" t="str">
        <f t="shared" si="707"/>
        <v>3242</v>
      </c>
      <c r="H3785" s="5" t="str">
        <f t="shared" si="708"/>
        <v>7.389</v>
      </c>
      <c r="I3785" s="1" t="s">
        <v>9</v>
      </c>
      <c r="AN3785" s="89" t="str">
        <f t="shared" si="709"/>
        <v>1.100</v>
      </c>
      <c r="AO3785" s="89" t="str">
        <f t="shared" si="710"/>
        <v>390.0</v>
      </c>
      <c r="AP3785" s="89" t="str">
        <f t="shared" si="711"/>
        <v>0.2740</v>
      </c>
      <c r="AQ3785" s="89" t="str">
        <f t="shared" si="712"/>
        <v>2940.</v>
      </c>
      <c r="AR3785" s="89" t="str">
        <f t="shared" si="713"/>
        <v>3242</v>
      </c>
      <c r="AS3785" s="89" t="str">
        <f t="shared" si="714"/>
        <v>7.389</v>
      </c>
      <c r="AT3785" s="89"/>
      <c r="AU3785" s="99">
        <v>1.1000000000000001</v>
      </c>
      <c r="AV3785" s="99">
        <v>390</v>
      </c>
      <c r="AW3785" s="99">
        <v>0.27398</v>
      </c>
      <c r="AX3785" s="99">
        <v>2940.1219999999998</v>
      </c>
      <c r="AY3785" s="99">
        <v>3241.5</v>
      </c>
      <c r="AZ3785" s="99">
        <v>7.3891999999999998</v>
      </c>
      <c r="BA3785" s="119" t="s">
        <v>9</v>
      </c>
      <c r="BB3785" s="4">
        <v>3785</v>
      </c>
      <c r="BC3785" s="4">
        <v>1.1000000000000001</v>
      </c>
    </row>
    <row r="3786" spans="2:55">
      <c r="B3786">
        <v>3785</v>
      </c>
      <c r="C3786" s="5">
        <f t="shared" si="703"/>
        <v>1.1000000000000001</v>
      </c>
      <c r="D3786" s="5">
        <f t="shared" si="704"/>
        <v>400</v>
      </c>
      <c r="E3786" s="5" t="str">
        <f t="shared" si="705"/>
        <v>0.2784</v>
      </c>
      <c r="F3786" s="5" t="str">
        <f t="shared" si="706"/>
        <v>2957</v>
      </c>
      <c r="G3786" s="5" t="str">
        <f t="shared" si="707"/>
        <v>3263</v>
      </c>
      <c r="H3786" s="5" t="str">
        <f t="shared" si="708"/>
        <v>7.421</v>
      </c>
      <c r="I3786" s="1" t="s">
        <v>9</v>
      </c>
      <c r="AN3786" s="89" t="str">
        <f t="shared" si="709"/>
        <v>1.100</v>
      </c>
      <c r="AO3786" s="89" t="str">
        <f t="shared" si="710"/>
        <v>400.0</v>
      </c>
      <c r="AP3786" s="89" t="str">
        <f t="shared" si="711"/>
        <v>0.2784</v>
      </c>
      <c r="AQ3786" s="89" t="str">
        <f t="shared" si="712"/>
        <v>2957</v>
      </c>
      <c r="AR3786" s="89" t="str">
        <f t="shared" si="713"/>
        <v>3263</v>
      </c>
      <c r="AS3786" s="89" t="str">
        <f t="shared" si="714"/>
        <v>7.421</v>
      </c>
      <c r="AT3786" s="89"/>
      <c r="AU3786" s="99">
        <v>1.1000000000000001</v>
      </c>
      <c r="AV3786" s="99">
        <v>400</v>
      </c>
      <c r="AW3786" s="99">
        <v>0.27836</v>
      </c>
      <c r="AX3786" s="99">
        <v>2956.7040000000002</v>
      </c>
      <c r="AY3786" s="99">
        <v>3262.9</v>
      </c>
      <c r="AZ3786" s="99">
        <v>7.4211999999999998</v>
      </c>
      <c r="BA3786" s="119" t="s">
        <v>9</v>
      </c>
      <c r="BB3786" s="4">
        <v>3786</v>
      </c>
      <c r="BC3786" s="4">
        <v>1.1000000000000001</v>
      </c>
    </row>
    <row r="3787" spans="2:55">
      <c r="B3787">
        <v>3786</v>
      </c>
      <c r="C3787" s="5">
        <f t="shared" si="703"/>
        <v>1.1000000000000001</v>
      </c>
      <c r="D3787" s="5">
        <f t="shared" si="704"/>
        <v>410</v>
      </c>
      <c r="E3787" s="5" t="str">
        <f t="shared" si="705"/>
        <v>0.2827</v>
      </c>
      <c r="F3787" s="5" t="str">
        <f t="shared" si="706"/>
        <v>2973</v>
      </c>
      <c r="G3787" s="5" t="str">
        <f t="shared" si="707"/>
        <v>3284</v>
      </c>
      <c r="H3787" s="5" t="str">
        <f t="shared" si="708"/>
        <v>7.453</v>
      </c>
      <c r="I3787" s="1" t="s">
        <v>9</v>
      </c>
      <c r="AN3787" s="89" t="str">
        <f t="shared" si="709"/>
        <v>1.100</v>
      </c>
      <c r="AO3787" s="89" t="str">
        <f t="shared" si="710"/>
        <v>410.0</v>
      </c>
      <c r="AP3787" s="89" t="str">
        <f t="shared" si="711"/>
        <v>0.2827</v>
      </c>
      <c r="AQ3787" s="89" t="str">
        <f t="shared" si="712"/>
        <v>2973</v>
      </c>
      <c r="AR3787" s="89" t="str">
        <f t="shared" si="713"/>
        <v>3284</v>
      </c>
      <c r="AS3787" s="89" t="str">
        <f t="shared" si="714"/>
        <v>7.453</v>
      </c>
      <c r="AT3787" s="89"/>
      <c r="AU3787" s="99">
        <v>1.1000000000000001</v>
      </c>
      <c r="AV3787" s="99">
        <v>410</v>
      </c>
      <c r="AW3787" s="99">
        <v>0.28272000000000003</v>
      </c>
      <c r="AX3787" s="99">
        <v>2973.308</v>
      </c>
      <c r="AY3787" s="99">
        <v>3284.3</v>
      </c>
      <c r="AZ3787" s="99">
        <v>7.4527000000000001</v>
      </c>
      <c r="BA3787" s="119" t="s">
        <v>9</v>
      </c>
      <c r="BB3787" s="4">
        <v>3787</v>
      </c>
      <c r="BC3787" s="4">
        <v>1.1000000000000001</v>
      </c>
    </row>
    <row r="3788" spans="2:55">
      <c r="B3788">
        <v>3787</v>
      </c>
      <c r="C3788" s="5">
        <f t="shared" si="703"/>
        <v>1.1000000000000001</v>
      </c>
      <c r="D3788" s="5">
        <f t="shared" si="704"/>
        <v>420</v>
      </c>
      <c r="E3788" s="5" t="str">
        <f t="shared" si="705"/>
        <v>0.2871</v>
      </c>
      <c r="F3788" s="5" t="str">
        <f t="shared" si="706"/>
        <v>2990.</v>
      </c>
      <c r="G3788" s="5" t="str">
        <f t="shared" si="707"/>
        <v>3306</v>
      </c>
      <c r="H3788" s="5" t="str">
        <f t="shared" si="708"/>
        <v>7.484</v>
      </c>
      <c r="I3788" s="1" t="s">
        <v>9</v>
      </c>
      <c r="AN3788" s="89" t="str">
        <f t="shared" si="709"/>
        <v>1.100</v>
      </c>
      <c r="AO3788" s="89" t="str">
        <f t="shared" si="710"/>
        <v>420.0</v>
      </c>
      <c r="AP3788" s="89" t="str">
        <f t="shared" si="711"/>
        <v>0.2871</v>
      </c>
      <c r="AQ3788" s="89" t="str">
        <f t="shared" si="712"/>
        <v>2990.</v>
      </c>
      <c r="AR3788" s="89" t="str">
        <f t="shared" si="713"/>
        <v>3306</v>
      </c>
      <c r="AS3788" s="89" t="str">
        <f t="shared" si="714"/>
        <v>7.484</v>
      </c>
      <c r="AT3788" s="89"/>
      <c r="AU3788" s="99">
        <v>1.1000000000000001</v>
      </c>
      <c r="AV3788" s="99">
        <v>420</v>
      </c>
      <c r="AW3788" s="99">
        <v>0.28708</v>
      </c>
      <c r="AX3788" s="99">
        <v>2989.8119999999999</v>
      </c>
      <c r="AY3788" s="99">
        <v>3305.6</v>
      </c>
      <c r="AZ3788" s="99">
        <v>7.4837999999999996</v>
      </c>
      <c r="BA3788" s="119" t="s">
        <v>9</v>
      </c>
      <c r="BB3788" s="4">
        <v>3788</v>
      </c>
      <c r="BC3788" s="4">
        <v>1.1000000000000001</v>
      </c>
    </row>
    <row r="3789" spans="2:55">
      <c r="B3789">
        <v>3788</v>
      </c>
      <c r="C3789" s="5">
        <f t="shared" si="703"/>
        <v>1.1000000000000001</v>
      </c>
      <c r="D3789" s="5">
        <f t="shared" si="704"/>
        <v>430</v>
      </c>
      <c r="E3789" s="5" t="str">
        <f t="shared" si="705"/>
        <v>0.2914</v>
      </c>
      <c r="F3789" s="5" t="str">
        <f t="shared" si="706"/>
        <v>3007</v>
      </c>
      <c r="G3789" s="5" t="str">
        <f t="shared" si="707"/>
        <v>3327</v>
      </c>
      <c r="H3789" s="5" t="str">
        <f t="shared" si="708"/>
        <v>7.515</v>
      </c>
      <c r="I3789" s="1" t="s">
        <v>9</v>
      </c>
      <c r="AN3789" s="89" t="str">
        <f t="shared" si="709"/>
        <v>1.100</v>
      </c>
      <c r="AO3789" s="89" t="str">
        <f t="shared" si="710"/>
        <v>430.0</v>
      </c>
      <c r="AP3789" s="89" t="str">
        <f t="shared" si="711"/>
        <v>0.2914</v>
      </c>
      <c r="AQ3789" s="89" t="str">
        <f t="shared" si="712"/>
        <v>3007</v>
      </c>
      <c r="AR3789" s="89" t="str">
        <f t="shared" si="713"/>
        <v>3327</v>
      </c>
      <c r="AS3789" s="89" t="str">
        <f t="shared" si="714"/>
        <v>7.515</v>
      </c>
      <c r="AT3789" s="89"/>
      <c r="AU3789" s="99">
        <v>1.1000000000000001</v>
      </c>
      <c r="AV3789" s="99">
        <v>430</v>
      </c>
      <c r="AW3789" s="99">
        <v>0.29143000000000002</v>
      </c>
      <c r="AX3789" s="99">
        <v>3006.527</v>
      </c>
      <c r="AY3789" s="99">
        <v>3327.1</v>
      </c>
      <c r="AZ3789" s="99">
        <v>7.5145</v>
      </c>
      <c r="BA3789" s="119" t="s">
        <v>9</v>
      </c>
      <c r="BB3789" s="4">
        <v>3789</v>
      </c>
      <c r="BC3789" s="4">
        <v>1.1000000000000001</v>
      </c>
    </row>
    <row r="3790" spans="2:55">
      <c r="B3790">
        <v>3789</v>
      </c>
      <c r="C3790" s="5">
        <f t="shared" si="703"/>
        <v>1.1000000000000001</v>
      </c>
      <c r="D3790" s="5">
        <f t="shared" si="704"/>
        <v>440</v>
      </c>
      <c r="E3790" s="5" t="str">
        <f t="shared" si="705"/>
        <v>0.2958</v>
      </c>
      <c r="F3790" s="5" t="str">
        <f t="shared" si="706"/>
        <v>3023</v>
      </c>
      <c r="G3790" s="5" t="str">
        <f t="shared" si="707"/>
        <v>3349</v>
      </c>
      <c r="H3790" s="5" t="str">
        <f t="shared" si="708"/>
        <v>7.545</v>
      </c>
      <c r="I3790" s="1" t="s">
        <v>9</v>
      </c>
      <c r="AN3790" s="89" t="str">
        <f t="shared" si="709"/>
        <v>1.100</v>
      </c>
      <c r="AO3790" s="89" t="str">
        <f t="shared" si="710"/>
        <v>440.0</v>
      </c>
      <c r="AP3790" s="89" t="str">
        <f t="shared" si="711"/>
        <v>0.2958</v>
      </c>
      <c r="AQ3790" s="89" t="str">
        <f t="shared" si="712"/>
        <v>3023</v>
      </c>
      <c r="AR3790" s="89" t="str">
        <f t="shared" si="713"/>
        <v>3349</v>
      </c>
      <c r="AS3790" s="89" t="str">
        <f t="shared" si="714"/>
        <v>7.545</v>
      </c>
      <c r="AT3790" s="89"/>
      <c r="AU3790" s="99">
        <v>1.1000000000000001</v>
      </c>
      <c r="AV3790" s="99">
        <v>440</v>
      </c>
      <c r="AW3790" s="99">
        <v>0.29576999999999998</v>
      </c>
      <c r="AX3790" s="99">
        <v>3023.1530000000002</v>
      </c>
      <c r="AY3790" s="99">
        <v>3348.5</v>
      </c>
      <c r="AZ3790" s="99">
        <v>7.5448000000000004</v>
      </c>
      <c r="BA3790" s="119" t="s">
        <v>9</v>
      </c>
      <c r="BB3790" s="4">
        <v>3790</v>
      </c>
      <c r="BC3790" s="4">
        <v>1.1000000000000001</v>
      </c>
    </row>
    <row r="3791" spans="2:55">
      <c r="B3791">
        <v>3790</v>
      </c>
      <c r="C3791" s="5">
        <f t="shared" ref="C3791:C3854" si="715">_xlfn.NUMBERVALUE(AN3791)</f>
        <v>1.1000000000000001</v>
      </c>
      <c r="D3791" s="5">
        <f t="shared" ref="D3791:D3854" si="716">_xlfn.NUMBERVALUE(AO3791)</f>
        <v>450</v>
      </c>
      <c r="E3791" s="5" t="str">
        <f t="shared" ref="E3791:E3854" si="717">AP3791</f>
        <v>0.3001</v>
      </c>
      <c r="F3791" s="5" t="str">
        <f t="shared" ref="F3791:F3854" si="718">IF($D3791=0,_xlfn.NUMBERVALUE(AQ3791),AQ3791)</f>
        <v>3040.</v>
      </c>
      <c r="G3791" s="5" t="str">
        <f t="shared" ref="G3791:G3854" si="719">IF($D3791=0,_xlfn.NUMBERVALUE(AR3791),AR3791)</f>
        <v>3370.</v>
      </c>
      <c r="H3791" s="5" t="str">
        <f t="shared" ref="H3791:H3854" si="720">IF($D3791=0,_xlfn.NUMBERVALUE(AS3791),AS3791)</f>
        <v>7.575</v>
      </c>
      <c r="I3791" s="1" t="s">
        <v>9</v>
      </c>
      <c r="AN3791" s="89" t="str">
        <f t="shared" ref="AN3791:AN3854" si="721">IF(AU3791=0,"0.000",TEXT(IF(AU3791&lt;0,"-","")&amp;LEFT(TEXT(ABS(AU3791),"0."&amp;REPT("0",4-1)&amp;"E+00"),4+1)*10^FLOOR(LOG10(TEXT(ABS(AU3791),"0."&amp;REPT("0",4-1)&amp;"E+00")),1),(""&amp;(IF(OR(AND(FLOOR(LOG10(TEXT(ABS(AU3791),"0."&amp;REPT("0",4-1)&amp;"E+00")),1)+1=4,RIGHT(LEFT(TEXT(ABS(AU3791),"0."&amp;REPT("0",4-1)&amp;"E+00"),4+1)*10^FLOOR(LOG10(TEXT(ABS(AU3791),"0."&amp;REPT("0",4-1)&amp;"E+00")),1),1)="0"),LOG10(TEXT(ABS(AU3791),"0."&amp;REPT("0",4-1)&amp;"E+00"))&lt;=4-1),"0.","#")&amp;REPT("0",IF(4-1-(FLOOR(LOG10(TEXT(ABS(AU3791),"0."&amp;REPT("0",4-1)&amp;"E+00")),1))&gt;0,4-1-(FLOOR(LOG10(TEXT(ABS(AU3791),"0."&amp;REPT("0",4-1)&amp;"E+00")),1)),0))))))</f>
        <v>1.100</v>
      </c>
      <c r="AO3791" s="89" t="str">
        <f t="shared" ref="AO3791:AO3854" si="722">IF(AV3791=0,"0.000",TEXT(IF(AV3791&lt;0,"-","")&amp;LEFT(TEXT(ABS(AV3791),"0."&amp;REPT("0",4-1)&amp;"E+00"),4+1)*10^FLOOR(LOG10(TEXT(ABS(AV3791),"0."&amp;REPT("0",4-1)&amp;"E+00")),1),(""&amp;(IF(OR(AND(FLOOR(LOG10(TEXT(ABS(AV3791),"0."&amp;REPT("0",4-1)&amp;"E+00")),1)+1=4,RIGHT(LEFT(TEXT(ABS(AV3791),"0."&amp;REPT("0",4-1)&amp;"E+00"),4+1)*10^FLOOR(LOG10(TEXT(ABS(AV3791),"0."&amp;REPT("0",4-1)&amp;"E+00")),1),1)="0"),LOG10(TEXT(ABS(AV3791),"0."&amp;REPT("0",4-1)&amp;"E+00"))&lt;=4-1),"0.","#")&amp;REPT("0",IF(4-1-(FLOOR(LOG10(TEXT(ABS(AV3791),"0."&amp;REPT("0",4-1)&amp;"E+00")),1))&gt;0,4-1-(FLOOR(LOG10(TEXT(ABS(AV3791),"0."&amp;REPT("0",4-1)&amp;"E+00")),1)),0))))))</f>
        <v>450.0</v>
      </c>
      <c r="AP3791" s="89" t="str">
        <f t="shared" ref="AP3791:AP3854" si="723">IF(AW3791=0,"0.000",TEXT(IF(AW3791&lt;0,"-","")&amp;LEFT(TEXT(ABS(AW3791),"0."&amp;REPT("0",4-1)&amp;"E+00"),4+1)*10^FLOOR(LOG10(TEXT(ABS(AW3791),"0."&amp;REPT("0",4-1)&amp;"E+00")),1),(""&amp;(IF(OR(AND(FLOOR(LOG10(TEXT(ABS(AW3791),"0."&amp;REPT("0",4-1)&amp;"E+00")),1)+1=4,RIGHT(LEFT(TEXT(ABS(AW3791),"0."&amp;REPT("0",4-1)&amp;"E+00"),4+1)*10^FLOOR(LOG10(TEXT(ABS(AW3791),"0."&amp;REPT("0",4-1)&amp;"E+00")),1),1)="0"),LOG10(TEXT(ABS(AW3791),"0."&amp;REPT("0",4-1)&amp;"E+00"))&lt;=4-1),"0.","#")&amp;REPT("0",IF(4-1-(FLOOR(LOG10(TEXT(ABS(AW3791),"0."&amp;REPT("0",4-1)&amp;"E+00")),1))&gt;0,4-1-(FLOOR(LOG10(TEXT(ABS(AW3791),"0."&amp;REPT("0",4-1)&amp;"E+00")),1)),0))))))</f>
        <v>0.3001</v>
      </c>
      <c r="AQ3791" s="89" t="str">
        <f t="shared" ref="AQ3791:AQ3854" si="724">IF(AX3791=0,"0.000",TEXT(IF(AX3791&lt;0,"-","")&amp;LEFT(TEXT(ABS(AX3791),"0."&amp;REPT("0",4-1)&amp;"E+00"),4+1)*10^FLOOR(LOG10(TEXT(ABS(AX3791),"0."&amp;REPT("0",4-1)&amp;"E+00")),1),(""&amp;(IF(OR(AND(FLOOR(LOG10(TEXT(ABS(AX3791),"0."&amp;REPT("0",4-1)&amp;"E+00")),1)+1=4,RIGHT(LEFT(TEXT(ABS(AX3791),"0."&amp;REPT("0",4-1)&amp;"E+00"),4+1)*10^FLOOR(LOG10(TEXT(ABS(AX3791),"0."&amp;REPT("0",4-1)&amp;"E+00")),1),1)="0"),LOG10(TEXT(ABS(AX3791),"0."&amp;REPT("0",4-1)&amp;"E+00"))&lt;=4-1),"0.","#")&amp;REPT("0",IF(4-1-(FLOOR(LOG10(TEXT(ABS(AX3791),"0."&amp;REPT("0",4-1)&amp;"E+00")),1))&gt;0,4-1-(FLOOR(LOG10(TEXT(ABS(AX3791),"0."&amp;REPT("0",4-1)&amp;"E+00")),1)),0))))))</f>
        <v>3040.</v>
      </c>
      <c r="AR3791" s="89" t="str">
        <f t="shared" ref="AR3791:AR3854" si="725">IF(AY3791=0,"0.000",TEXT(IF(AY3791&lt;0,"-","")&amp;LEFT(TEXT(ABS(AY3791),"0."&amp;REPT("0",4-1)&amp;"E+00"),4+1)*10^FLOOR(LOG10(TEXT(ABS(AY3791),"0."&amp;REPT("0",4-1)&amp;"E+00")),1),(""&amp;(IF(OR(AND(FLOOR(LOG10(TEXT(ABS(AY3791),"0."&amp;REPT("0",4-1)&amp;"E+00")),1)+1=4,RIGHT(LEFT(TEXT(ABS(AY3791),"0."&amp;REPT("0",4-1)&amp;"E+00"),4+1)*10^FLOOR(LOG10(TEXT(ABS(AY3791),"0."&amp;REPT("0",4-1)&amp;"E+00")),1),1)="0"),LOG10(TEXT(ABS(AY3791),"0."&amp;REPT("0",4-1)&amp;"E+00"))&lt;=4-1),"0.","#")&amp;REPT("0",IF(4-1-(FLOOR(LOG10(TEXT(ABS(AY3791),"0."&amp;REPT("0",4-1)&amp;"E+00")),1))&gt;0,4-1-(FLOOR(LOG10(TEXT(ABS(AY3791),"0."&amp;REPT("0",4-1)&amp;"E+00")),1)),0))))))</f>
        <v>3370.</v>
      </c>
      <c r="AS3791" s="89" t="str">
        <f t="shared" ref="AS3791:AS3854" si="726">IF(AZ3791=0,"0.000",TEXT(IF(AZ3791&lt;0,"-","")&amp;LEFT(TEXT(ABS(AZ3791),"0."&amp;REPT("0",4-1)&amp;"E+00"),4+1)*10^FLOOR(LOG10(TEXT(ABS(AZ3791),"0."&amp;REPT("0",4-1)&amp;"E+00")),1),(""&amp;(IF(OR(AND(FLOOR(LOG10(TEXT(ABS(AZ3791),"0."&amp;REPT("0",4-1)&amp;"E+00")),1)+1=4,RIGHT(LEFT(TEXT(ABS(AZ3791),"0."&amp;REPT("0",4-1)&amp;"E+00"),4+1)*10^FLOOR(LOG10(TEXT(ABS(AZ3791),"0."&amp;REPT("0",4-1)&amp;"E+00")),1),1)="0"),LOG10(TEXT(ABS(AZ3791),"0."&amp;REPT("0",4-1)&amp;"E+00"))&lt;=4-1),"0.","#")&amp;REPT("0",IF(4-1-(FLOOR(LOG10(TEXT(ABS(AZ3791),"0."&amp;REPT("0",4-1)&amp;"E+00")),1))&gt;0,4-1-(FLOOR(LOG10(TEXT(ABS(AZ3791),"0."&amp;REPT("0",4-1)&amp;"E+00")),1)),0))))))</f>
        <v>7.575</v>
      </c>
      <c r="AT3791" s="89"/>
      <c r="AU3791" s="99">
        <v>1.1000000000000001</v>
      </c>
      <c r="AV3791" s="99">
        <v>450</v>
      </c>
      <c r="AW3791" s="99">
        <v>0.30010000000000003</v>
      </c>
      <c r="AX3791" s="99">
        <v>3039.89</v>
      </c>
      <c r="AY3791" s="99">
        <v>3370</v>
      </c>
      <c r="AZ3791" s="99">
        <v>7.5747</v>
      </c>
      <c r="BA3791" s="119" t="s">
        <v>9</v>
      </c>
      <c r="BB3791" s="4">
        <v>3791</v>
      </c>
      <c r="BC3791" s="4">
        <v>1.1000000000000001</v>
      </c>
    </row>
    <row r="3792" spans="2:55">
      <c r="B3792">
        <v>3791</v>
      </c>
      <c r="C3792" s="5">
        <f t="shared" si="715"/>
        <v>1.1000000000000001</v>
      </c>
      <c r="D3792" s="5">
        <f t="shared" si="716"/>
        <v>460</v>
      </c>
      <c r="E3792" s="5" t="str">
        <f t="shared" si="717"/>
        <v>0.3044</v>
      </c>
      <c r="F3792" s="5" t="str">
        <f t="shared" si="718"/>
        <v>3057</v>
      </c>
      <c r="G3792" s="5" t="str">
        <f t="shared" si="719"/>
        <v>3392</v>
      </c>
      <c r="H3792" s="5" t="str">
        <f t="shared" si="720"/>
        <v>7.604</v>
      </c>
      <c r="I3792" s="1" t="s">
        <v>9</v>
      </c>
      <c r="AN3792" s="89" t="str">
        <f t="shared" si="721"/>
        <v>1.100</v>
      </c>
      <c r="AO3792" s="89" t="str">
        <f t="shared" si="722"/>
        <v>460.0</v>
      </c>
      <c r="AP3792" s="89" t="str">
        <f t="shared" si="723"/>
        <v>0.3044</v>
      </c>
      <c r="AQ3792" s="89" t="str">
        <f t="shared" si="724"/>
        <v>3057</v>
      </c>
      <c r="AR3792" s="89" t="str">
        <f t="shared" si="725"/>
        <v>3392</v>
      </c>
      <c r="AS3792" s="89" t="str">
        <f t="shared" si="726"/>
        <v>7.604</v>
      </c>
      <c r="AT3792" s="89"/>
      <c r="AU3792" s="99">
        <v>1.1000000000000001</v>
      </c>
      <c r="AV3792" s="99">
        <v>460</v>
      </c>
      <c r="AW3792" s="99">
        <v>0.30443000000000003</v>
      </c>
      <c r="AX3792" s="99">
        <v>3056.627</v>
      </c>
      <c r="AY3792" s="99">
        <v>3391.5</v>
      </c>
      <c r="AZ3792" s="99">
        <v>7.6041999999999996</v>
      </c>
      <c r="BA3792" s="119" t="s">
        <v>9</v>
      </c>
      <c r="BB3792" s="4">
        <v>3792</v>
      </c>
      <c r="BC3792" s="4">
        <v>1.1000000000000001</v>
      </c>
    </row>
    <row r="3793" spans="2:55">
      <c r="B3793">
        <v>3792</v>
      </c>
      <c r="C3793" s="5">
        <f t="shared" si="715"/>
        <v>1.1000000000000001</v>
      </c>
      <c r="D3793" s="5">
        <f t="shared" si="716"/>
        <v>470</v>
      </c>
      <c r="E3793" s="5" t="str">
        <f t="shared" si="717"/>
        <v>0.3088</v>
      </c>
      <c r="F3793" s="5" t="str">
        <f t="shared" si="718"/>
        <v>3073</v>
      </c>
      <c r="G3793" s="5" t="str">
        <f t="shared" si="719"/>
        <v>3413</v>
      </c>
      <c r="H3793" s="5" t="str">
        <f t="shared" si="720"/>
        <v>7.634</v>
      </c>
      <c r="I3793" s="1" t="s">
        <v>9</v>
      </c>
      <c r="AN3793" s="89" t="str">
        <f t="shared" si="721"/>
        <v>1.100</v>
      </c>
      <c r="AO3793" s="89" t="str">
        <f t="shared" si="722"/>
        <v>470.0</v>
      </c>
      <c r="AP3793" s="89" t="str">
        <f t="shared" si="723"/>
        <v>0.3088</v>
      </c>
      <c r="AQ3793" s="89" t="str">
        <f t="shared" si="724"/>
        <v>3073</v>
      </c>
      <c r="AR3793" s="89" t="str">
        <f t="shared" si="725"/>
        <v>3413</v>
      </c>
      <c r="AS3793" s="89" t="str">
        <f t="shared" si="726"/>
        <v>7.634</v>
      </c>
      <c r="AT3793" s="89"/>
      <c r="AU3793" s="99">
        <v>1.1000000000000001</v>
      </c>
      <c r="AV3793" s="99">
        <v>470</v>
      </c>
      <c r="AW3793" s="99">
        <v>0.30875000000000002</v>
      </c>
      <c r="AX3793" s="99">
        <v>3073.4749999999999</v>
      </c>
      <c r="AY3793" s="99">
        <v>3413.1</v>
      </c>
      <c r="AZ3793" s="99">
        <v>7.6334999999999997</v>
      </c>
      <c r="BA3793" s="119" t="s">
        <v>9</v>
      </c>
      <c r="BB3793" s="4">
        <v>3793</v>
      </c>
      <c r="BC3793" s="4">
        <v>1.1000000000000001</v>
      </c>
    </row>
    <row r="3794" spans="2:55">
      <c r="B3794">
        <v>3793</v>
      </c>
      <c r="C3794" s="5">
        <f t="shared" si="715"/>
        <v>1.1000000000000001</v>
      </c>
      <c r="D3794" s="5">
        <f t="shared" si="716"/>
        <v>480</v>
      </c>
      <c r="E3794" s="5" t="str">
        <f t="shared" si="717"/>
        <v>0.3131</v>
      </c>
      <c r="F3794" s="5" t="str">
        <f t="shared" si="718"/>
        <v>3090.</v>
      </c>
      <c r="G3794" s="5" t="str">
        <f t="shared" si="719"/>
        <v>3435</v>
      </c>
      <c r="H3794" s="5" t="str">
        <f t="shared" si="720"/>
        <v>7.662</v>
      </c>
      <c r="I3794" s="1" t="s">
        <v>9</v>
      </c>
      <c r="AN3794" s="89" t="str">
        <f t="shared" si="721"/>
        <v>1.100</v>
      </c>
      <c r="AO3794" s="89" t="str">
        <f t="shared" si="722"/>
        <v>480.0</v>
      </c>
      <c r="AP3794" s="89" t="str">
        <f t="shared" si="723"/>
        <v>0.3131</v>
      </c>
      <c r="AQ3794" s="89" t="str">
        <f t="shared" si="724"/>
        <v>3090.</v>
      </c>
      <c r="AR3794" s="89" t="str">
        <f t="shared" si="725"/>
        <v>3435</v>
      </c>
      <c r="AS3794" s="89" t="str">
        <f t="shared" si="726"/>
        <v>7.662</v>
      </c>
      <c r="AT3794" s="89"/>
      <c r="AU3794" s="99">
        <v>1.1000000000000001</v>
      </c>
      <c r="AV3794" s="99">
        <v>480</v>
      </c>
      <c r="AW3794" s="99">
        <v>0.31306</v>
      </c>
      <c r="AX3794" s="99">
        <v>3090.3339999999998</v>
      </c>
      <c r="AY3794" s="99">
        <v>3434.7</v>
      </c>
      <c r="AZ3794" s="99">
        <v>7.6623000000000001</v>
      </c>
      <c r="BA3794" s="119" t="s">
        <v>9</v>
      </c>
      <c r="BB3794" s="4">
        <v>3794</v>
      </c>
      <c r="BC3794" s="4">
        <v>1.1000000000000001</v>
      </c>
    </row>
    <row r="3795" spans="2:55">
      <c r="B3795">
        <v>3794</v>
      </c>
      <c r="C3795" s="5">
        <f t="shared" si="715"/>
        <v>1.1000000000000001</v>
      </c>
      <c r="D3795" s="5">
        <f t="shared" si="716"/>
        <v>490</v>
      </c>
      <c r="E3795" s="5" t="str">
        <f t="shared" si="717"/>
        <v>0.3174</v>
      </c>
      <c r="F3795" s="5" t="str">
        <f t="shared" si="718"/>
        <v>3107</v>
      </c>
      <c r="G3795" s="5" t="str">
        <f t="shared" si="719"/>
        <v>3456</v>
      </c>
      <c r="H3795" s="5" t="str">
        <f t="shared" si="720"/>
        <v>7.691</v>
      </c>
      <c r="I3795" s="1" t="s">
        <v>9</v>
      </c>
      <c r="AN3795" s="89" t="str">
        <f t="shared" si="721"/>
        <v>1.100</v>
      </c>
      <c r="AO3795" s="89" t="str">
        <f t="shared" si="722"/>
        <v>490.0</v>
      </c>
      <c r="AP3795" s="89" t="str">
        <f t="shared" si="723"/>
        <v>0.3174</v>
      </c>
      <c r="AQ3795" s="89" t="str">
        <f t="shared" si="724"/>
        <v>3107</v>
      </c>
      <c r="AR3795" s="89" t="str">
        <f t="shared" si="725"/>
        <v>3456</v>
      </c>
      <c r="AS3795" s="89" t="str">
        <f t="shared" si="726"/>
        <v>7.691</v>
      </c>
      <c r="AT3795" s="89"/>
      <c r="AU3795" s="99">
        <v>1.1000000000000001</v>
      </c>
      <c r="AV3795" s="99">
        <v>490</v>
      </c>
      <c r="AW3795" s="99">
        <v>0.31736999999999999</v>
      </c>
      <c r="AX3795" s="99">
        <v>3107.1930000000002</v>
      </c>
      <c r="AY3795" s="99">
        <v>3456.3</v>
      </c>
      <c r="AZ3795" s="99">
        <v>7.6909000000000001</v>
      </c>
      <c r="BA3795" s="119" t="s">
        <v>9</v>
      </c>
      <c r="BB3795" s="4">
        <v>3795</v>
      </c>
      <c r="BC3795" s="4">
        <v>1.1000000000000001</v>
      </c>
    </row>
    <row r="3796" spans="2:55">
      <c r="B3796">
        <v>3795</v>
      </c>
      <c r="C3796" s="5">
        <f t="shared" si="715"/>
        <v>1.1000000000000001</v>
      </c>
      <c r="D3796" s="5">
        <f t="shared" si="716"/>
        <v>500</v>
      </c>
      <c r="E3796" s="5" t="str">
        <f t="shared" si="717"/>
        <v>0.3217</v>
      </c>
      <c r="F3796" s="5" t="str">
        <f t="shared" si="718"/>
        <v>3124</v>
      </c>
      <c r="G3796" s="5" t="str">
        <f t="shared" si="719"/>
        <v>3478</v>
      </c>
      <c r="H3796" s="5" t="str">
        <f t="shared" si="720"/>
        <v>7.719</v>
      </c>
      <c r="I3796" s="1" t="s">
        <v>9</v>
      </c>
      <c r="AN3796" s="89" t="str">
        <f t="shared" si="721"/>
        <v>1.100</v>
      </c>
      <c r="AO3796" s="89" t="str">
        <f t="shared" si="722"/>
        <v>500.0</v>
      </c>
      <c r="AP3796" s="89" t="str">
        <f t="shared" si="723"/>
        <v>0.3217</v>
      </c>
      <c r="AQ3796" s="89" t="str">
        <f t="shared" si="724"/>
        <v>3124</v>
      </c>
      <c r="AR3796" s="89" t="str">
        <f t="shared" si="725"/>
        <v>3478</v>
      </c>
      <c r="AS3796" s="89" t="str">
        <f t="shared" si="726"/>
        <v>7.719</v>
      </c>
      <c r="AT3796" s="89"/>
      <c r="AU3796" s="99">
        <v>1.1000000000000001</v>
      </c>
      <c r="AV3796" s="99">
        <v>500</v>
      </c>
      <c r="AW3796" s="99">
        <v>0.32167000000000001</v>
      </c>
      <c r="AX3796" s="99">
        <v>3124.163</v>
      </c>
      <c r="AY3796" s="99">
        <v>3478</v>
      </c>
      <c r="AZ3796" s="99">
        <v>7.7191000000000001</v>
      </c>
      <c r="BA3796" s="119" t="s">
        <v>9</v>
      </c>
      <c r="BB3796" s="4">
        <v>3796</v>
      </c>
      <c r="BC3796" s="4">
        <v>1.1000000000000001</v>
      </c>
    </row>
    <row r="3797" spans="2:55">
      <c r="B3797">
        <v>3796</v>
      </c>
      <c r="C3797" s="5">
        <f t="shared" si="715"/>
        <v>1.1000000000000001</v>
      </c>
      <c r="D3797" s="5">
        <f t="shared" si="716"/>
        <v>520</v>
      </c>
      <c r="E3797" s="5" t="str">
        <f t="shared" si="717"/>
        <v>0.3303</v>
      </c>
      <c r="F3797" s="5" t="str">
        <f t="shared" si="718"/>
        <v>3158</v>
      </c>
      <c r="G3797" s="5" t="str">
        <f t="shared" si="719"/>
        <v>3522</v>
      </c>
      <c r="H3797" s="5" t="str">
        <f t="shared" si="720"/>
        <v>7.775</v>
      </c>
      <c r="I3797" s="1" t="s">
        <v>9</v>
      </c>
      <c r="AN3797" s="89" t="str">
        <f t="shared" si="721"/>
        <v>1.100</v>
      </c>
      <c r="AO3797" s="89" t="str">
        <f t="shared" si="722"/>
        <v>520.0</v>
      </c>
      <c r="AP3797" s="89" t="str">
        <f t="shared" si="723"/>
        <v>0.3303</v>
      </c>
      <c r="AQ3797" s="89" t="str">
        <f t="shared" si="724"/>
        <v>3158</v>
      </c>
      <c r="AR3797" s="89" t="str">
        <f t="shared" si="725"/>
        <v>3522</v>
      </c>
      <c r="AS3797" s="89" t="str">
        <f t="shared" si="726"/>
        <v>7.775</v>
      </c>
      <c r="AT3797" s="89"/>
      <c r="AU3797" s="99">
        <v>1.1000000000000001</v>
      </c>
      <c r="AV3797" s="99">
        <v>520</v>
      </c>
      <c r="AW3797" s="99">
        <v>0.33026</v>
      </c>
      <c r="AX3797" s="99">
        <v>3158.2139999999999</v>
      </c>
      <c r="AY3797" s="99">
        <v>3521.5</v>
      </c>
      <c r="AZ3797" s="99">
        <v>7.7747000000000002</v>
      </c>
      <c r="BA3797" s="119" t="s">
        <v>9</v>
      </c>
      <c r="BB3797" s="4">
        <v>3797</v>
      </c>
      <c r="BC3797" s="4">
        <v>1.1000000000000001</v>
      </c>
    </row>
    <row r="3798" spans="2:55">
      <c r="B3798">
        <v>3797</v>
      </c>
      <c r="C3798" s="5">
        <f t="shared" si="715"/>
        <v>1.1000000000000001</v>
      </c>
      <c r="D3798" s="5">
        <f t="shared" si="716"/>
        <v>540</v>
      </c>
      <c r="E3798" s="5" t="str">
        <f t="shared" si="717"/>
        <v>0.3388</v>
      </c>
      <c r="F3798" s="5" t="str">
        <f t="shared" si="718"/>
        <v>3193</v>
      </c>
      <c r="G3798" s="5" t="str">
        <f t="shared" si="719"/>
        <v>3565</v>
      </c>
      <c r="H3798" s="5" t="str">
        <f t="shared" si="720"/>
        <v>7.829</v>
      </c>
      <c r="I3798" s="1" t="s">
        <v>9</v>
      </c>
      <c r="AN3798" s="89" t="str">
        <f t="shared" si="721"/>
        <v>1.100</v>
      </c>
      <c r="AO3798" s="89" t="str">
        <f t="shared" si="722"/>
        <v>540.0</v>
      </c>
      <c r="AP3798" s="89" t="str">
        <f t="shared" si="723"/>
        <v>0.3388</v>
      </c>
      <c r="AQ3798" s="89" t="str">
        <f t="shared" si="724"/>
        <v>3193</v>
      </c>
      <c r="AR3798" s="89" t="str">
        <f t="shared" si="725"/>
        <v>3565</v>
      </c>
      <c r="AS3798" s="89" t="str">
        <f t="shared" si="726"/>
        <v>7.829</v>
      </c>
      <c r="AT3798" s="89"/>
      <c r="AU3798" s="99">
        <v>1.1000000000000001</v>
      </c>
      <c r="AV3798" s="99">
        <v>540</v>
      </c>
      <c r="AW3798" s="99">
        <v>0.33883999999999997</v>
      </c>
      <c r="AX3798" s="99">
        <v>3192.576</v>
      </c>
      <c r="AY3798" s="99">
        <v>3565.3</v>
      </c>
      <c r="AZ3798" s="99">
        <v>7.8291000000000004</v>
      </c>
      <c r="BA3798" s="119" t="s">
        <v>9</v>
      </c>
      <c r="BB3798" s="4">
        <v>3798</v>
      </c>
      <c r="BC3798" s="4">
        <v>1.1000000000000001</v>
      </c>
    </row>
    <row r="3799" spans="2:55">
      <c r="B3799">
        <v>3798</v>
      </c>
      <c r="C3799" s="5">
        <f t="shared" si="715"/>
        <v>1.1000000000000001</v>
      </c>
      <c r="D3799" s="5">
        <f t="shared" si="716"/>
        <v>560</v>
      </c>
      <c r="E3799" s="5" t="str">
        <f t="shared" si="717"/>
        <v>0.3474</v>
      </c>
      <c r="F3799" s="5" t="str">
        <f t="shared" si="718"/>
        <v>3227</v>
      </c>
      <c r="G3799" s="5" t="str">
        <f t="shared" si="719"/>
        <v>3609</v>
      </c>
      <c r="H3799" s="5" t="str">
        <f t="shared" si="720"/>
        <v>7.883</v>
      </c>
      <c r="I3799" s="1" t="s">
        <v>9</v>
      </c>
      <c r="AN3799" s="89" t="str">
        <f t="shared" si="721"/>
        <v>1.100</v>
      </c>
      <c r="AO3799" s="89" t="str">
        <f t="shared" si="722"/>
        <v>560.0</v>
      </c>
      <c r="AP3799" s="89" t="str">
        <f t="shared" si="723"/>
        <v>0.3474</v>
      </c>
      <c r="AQ3799" s="89" t="str">
        <f t="shared" si="724"/>
        <v>3227</v>
      </c>
      <c r="AR3799" s="89" t="str">
        <f t="shared" si="725"/>
        <v>3609</v>
      </c>
      <c r="AS3799" s="89" t="str">
        <f t="shared" si="726"/>
        <v>7.883</v>
      </c>
      <c r="AT3799" s="89"/>
      <c r="AU3799" s="99">
        <v>1.1000000000000001</v>
      </c>
      <c r="AV3799" s="99">
        <v>560</v>
      </c>
      <c r="AW3799" s="99">
        <v>0.34739999999999999</v>
      </c>
      <c r="AX3799" s="99">
        <v>3227.06</v>
      </c>
      <c r="AY3799" s="99">
        <v>3609.2</v>
      </c>
      <c r="AZ3799" s="99">
        <v>7.8825000000000003</v>
      </c>
      <c r="BA3799" s="119" t="s">
        <v>9</v>
      </c>
      <c r="BB3799" s="4">
        <v>3799</v>
      </c>
      <c r="BC3799" s="4">
        <v>1.1000000000000001</v>
      </c>
    </row>
    <row r="3800" spans="2:55">
      <c r="B3800">
        <v>3799</v>
      </c>
      <c r="C3800" s="5">
        <f t="shared" si="715"/>
        <v>1.1000000000000001</v>
      </c>
      <c r="D3800" s="5">
        <f t="shared" si="716"/>
        <v>580</v>
      </c>
      <c r="E3800" s="5" t="str">
        <f t="shared" si="717"/>
        <v>0.3559</v>
      </c>
      <c r="F3800" s="5" t="str">
        <f t="shared" si="718"/>
        <v>3262</v>
      </c>
      <c r="G3800" s="5" t="str">
        <f t="shared" si="719"/>
        <v>3653</v>
      </c>
      <c r="H3800" s="5" t="str">
        <f t="shared" si="720"/>
        <v>7.935</v>
      </c>
      <c r="I3800" s="1" t="s">
        <v>9</v>
      </c>
      <c r="AN3800" s="89" t="str">
        <f t="shared" si="721"/>
        <v>1.100</v>
      </c>
      <c r="AO3800" s="89" t="str">
        <f t="shared" si="722"/>
        <v>580.0</v>
      </c>
      <c r="AP3800" s="89" t="str">
        <f t="shared" si="723"/>
        <v>0.3559</v>
      </c>
      <c r="AQ3800" s="89" t="str">
        <f t="shared" si="724"/>
        <v>3262</v>
      </c>
      <c r="AR3800" s="89" t="str">
        <f t="shared" si="725"/>
        <v>3653</v>
      </c>
      <c r="AS3800" s="89" t="str">
        <f t="shared" si="726"/>
        <v>7.935</v>
      </c>
      <c r="AT3800" s="89"/>
      <c r="AU3800" s="99">
        <v>1.1000000000000001</v>
      </c>
      <c r="AV3800" s="99">
        <v>580</v>
      </c>
      <c r="AW3800" s="99">
        <v>0.35593999999999998</v>
      </c>
      <c r="AX3800" s="99">
        <v>3261.866</v>
      </c>
      <c r="AY3800" s="99">
        <v>3653.4</v>
      </c>
      <c r="AZ3800" s="99">
        <v>7.9348999999999998</v>
      </c>
      <c r="BA3800" s="119" t="s">
        <v>9</v>
      </c>
      <c r="BB3800" s="4">
        <v>3800</v>
      </c>
      <c r="BC3800" s="4">
        <v>1.1000000000000001</v>
      </c>
    </row>
    <row r="3801" spans="2:55">
      <c r="B3801">
        <v>3800</v>
      </c>
      <c r="C3801" s="5">
        <f t="shared" si="715"/>
        <v>1.1000000000000001</v>
      </c>
      <c r="D3801" s="5">
        <f t="shared" si="716"/>
        <v>600</v>
      </c>
      <c r="E3801" s="5" t="str">
        <f t="shared" si="717"/>
        <v>0.3645</v>
      </c>
      <c r="F3801" s="5" t="str">
        <f t="shared" si="718"/>
        <v>3297</v>
      </c>
      <c r="G3801" s="5" t="str">
        <f t="shared" si="719"/>
        <v>3698</v>
      </c>
      <c r="H3801" s="5" t="str">
        <f t="shared" si="720"/>
        <v>7.986</v>
      </c>
      <c r="I3801" s="1" t="s">
        <v>9</v>
      </c>
      <c r="AN3801" s="89" t="str">
        <f t="shared" si="721"/>
        <v>1.100</v>
      </c>
      <c r="AO3801" s="89" t="str">
        <f t="shared" si="722"/>
        <v>600.0</v>
      </c>
      <c r="AP3801" s="89" t="str">
        <f t="shared" si="723"/>
        <v>0.3645</v>
      </c>
      <c r="AQ3801" s="89" t="str">
        <f t="shared" si="724"/>
        <v>3297</v>
      </c>
      <c r="AR3801" s="89" t="str">
        <f t="shared" si="725"/>
        <v>3698</v>
      </c>
      <c r="AS3801" s="89" t="str">
        <f t="shared" si="726"/>
        <v>7.986</v>
      </c>
      <c r="AT3801" s="89"/>
      <c r="AU3801" s="99">
        <v>1.1000000000000001</v>
      </c>
      <c r="AV3801" s="99">
        <v>600</v>
      </c>
      <c r="AW3801" s="99">
        <v>0.36447000000000002</v>
      </c>
      <c r="AX3801" s="99">
        <v>3296.8830000000003</v>
      </c>
      <c r="AY3801" s="99">
        <v>3697.8</v>
      </c>
      <c r="AZ3801" s="99">
        <v>7.9863999999999997</v>
      </c>
      <c r="BA3801" s="119" t="s">
        <v>9</v>
      </c>
      <c r="BB3801" s="4">
        <v>3801</v>
      </c>
      <c r="BC3801" s="4">
        <v>1.1000000000000001</v>
      </c>
    </row>
    <row r="3802" spans="2:55">
      <c r="B3802">
        <v>3801</v>
      </c>
      <c r="C3802" s="5">
        <f t="shared" si="715"/>
        <v>1.1000000000000001</v>
      </c>
      <c r="D3802" s="5">
        <f t="shared" si="716"/>
        <v>620</v>
      </c>
      <c r="E3802" s="5" t="str">
        <f t="shared" si="717"/>
        <v>0.3730</v>
      </c>
      <c r="F3802" s="5" t="str">
        <f t="shared" si="718"/>
        <v>3332</v>
      </c>
      <c r="G3802" s="5" t="str">
        <f t="shared" si="719"/>
        <v>3742</v>
      </c>
      <c r="H3802" s="5" t="str">
        <f t="shared" si="720"/>
        <v>8.037</v>
      </c>
      <c r="I3802" s="1" t="s">
        <v>9</v>
      </c>
      <c r="AN3802" s="89" t="str">
        <f t="shared" si="721"/>
        <v>1.100</v>
      </c>
      <c r="AO3802" s="89" t="str">
        <f t="shared" si="722"/>
        <v>620.0</v>
      </c>
      <c r="AP3802" s="89" t="str">
        <f t="shared" si="723"/>
        <v>0.3730</v>
      </c>
      <c r="AQ3802" s="89" t="str">
        <f t="shared" si="724"/>
        <v>3332</v>
      </c>
      <c r="AR3802" s="89" t="str">
        <f t="shared" si="725"/>
        <v>3742</v>
      </c>
      <c r="AS3802" s="89" t="str">
        <f t="shared" si="726"/>
        <v>8.037</v>
      </c>
      <c r="AT3802" s="89"/>
      <c r="AU3802" s="99">
        <v>1.1000000000000001</v>
      </c>
      <c r="AV3802" s="99">
        <v>620</v>
      </c>
      <c r="AW3802" s="99">
        <v>0.373</v>
      </c>
      <c r="AX3802" s="99">
        <v>3332.1</v>
      </c>
      <c r="AY3802" s="99">
        <v>3742.4</v>
      </c>
      <c r="AZ3802" s="99">
        <v>8.0368999999999993</v>
      </c>
      <c r="BA3802" s="119" t="s">
        <v>9</v>
      </c>
      <c r="BB3802" s="4">
        <v>3802</v>
      </c>
      <c r="BC3802" s="4">
        <v>1.1000000000000001</v>
      </c>
    </row>
    <row r="3803" spans="2:55">
      <c r="B3803">
        <v>3802</v>
      </c>
      <c r="C3803" s="5">
        <f t="shared" si="715"/>
        <v>1.1000000000000001</v>
      </c>
      <c r="D3803" s="5">
        <f t="shared" si="716"/>
        <v>640</v>
      </c>
      <c r="E3803" s="5" t="str">
        <f t="shared" si="717"/>
        <v>0.3815</v>
      </c>
      <c r="F3803" s="5" t="str">
        <f t="shared" si="718"/>
        <v>3368</v>
      </c>
      <c r="G3803" s="5" t="str">
        <f t="shared" si="719"/>
        <v>3787</v>
      </c>
      <c r="H3803" s="5" t="str">
        <f t="shared" si="720"/>
        <v>8.087</v>
      </c>
      <c r="I3803" s="1" t="s">
        <v>9</v>
      </c>
      <c r="AN3803" s="89" t="str">
        <f t="shared" si="721"/>
        <v>1.100</v>
      </c>
      <c r="AO3803" s="89" t="str">
        <f t="shared" si="722"/>
        <v>640.0</v>
      </c>
      <c r="AP3803" s="89" t="str">
        <f t="shared" si="723"/>
        <v>0.3815</v>
      </c>
      <c r="AQ3803" s="89" t="str">
        <f t="shared" si="724"/>
        <v>3368</v>
      </c>
      <c r="AR3803" s="89" t="str">
        <f t="shared" si="725"/>
        <v>3787</v>
      </c>
      <c r="AS3803" s="89" t="str">
        <f t="shared" si="726"/>
        <v>8.087</v>
      </c>
      <c r="AT3803" s="89"/>
      <c r="AU3803" s="99">
        <v>1.1000000000000001</v>
      </c>
      <c r="AV3803" s="99">
        <v>640</v>
      </c>
      <c r="AW3803" s="99">
        <v>0.38151000000000002</v>
      </c>
      <c r="AX3803" s="99">
        <v>3367.6390000000001</v>
      </c>
      <c r="AY3803" s="99">
        <v>3787.3</v>
      </c>
      <c r="AZ3803" s="99">
        <v>8.0866000000000007</v>
      </c>
      <c r="BA3803" s="119" t="s">
        <v>9</v>
      </c>
      <c r="BB3803" s="4">
        <v>3803</v>
      </c>
      <c r="BC3803" s="4">
        <v>1.1000000000000001</v>
      </c>
    </row>
    <row r="3804" spans="2:55">
      <c r="B3804">
        <v>3803</v>
      </c>
      <c r="C3804" s="5">
        <f t="shared" si="715"/>
        <v>1.1000000000000001</v>
      </c>
      <c r="D3804" s="5">
        <f t="shared" si="716"/>
        <v>660</v>
      </c>
      <c r="E3804" s="5" t="str">
        <f t="shared" si="717"/>
        <v>0.3900</v>
      </c>
      <c r="F3804" s="5" t="str">
        <f t="shared" si="718"/>
        <v>3403</v>
      </c>
      <c r="G3804" s="5" t="str">
        <f t="shared" si="719"/>
        <v>3833</v>
      </c>
      <c r="H3804" s="5" t="str">
        <f t="shared" si="720"/>
        <v>8.136</v>
      </c>
      <c r="I3804" s="1" t="s">
        <v>9</v>
      </c>
      <c r="AN3804" s="89" t="str">
        <f t="shared" si="721"/>
        <v>1.100</v>
      </c>
      <c r="AO3804" s="89" t="str">
        <f t="shared" si="722"/>
        <v>660.0</v>
      </c>
      <c r="AP3804" s="89" t="str">
        <f t="shared" si="723"/>
        <v>0.3900</v>
      </c>
      <c r="AQ3804" s="89" t="str">
        <f t="shared" si="724"/>
        <v>3403</v>
      </c>
      <c r="AR3804" s="89" t="str">
        <f t="shared" si="725"/>
        <v>3833</v>
      </c>
      <c r="AS3804" s="89" t="str">
        <f t="shared" si="726"/>
        <v>8.136</v>
      </c>
      <c r="AT3804" s="89"/>
      <c r="AU3804" s="99">
        <v>1.1000000000000001</v>
      </c>
      <c r="AV3804" s="99">
        <v>660</v>
      </c>
      <c r="AW3804" s="99">
        <v>0.39000999999999997</v>
      </c>
      <c r="AX3804" s="99">
        <v>3403.489</v>
      </c>
      <c r="AY3804" s="99">
        <v>3832.5</v>
      </c>
      <c r="AZ3804" s="99">
        <v>8.1355000000000004</v>
      </c>
      <c r="BA3804" s="119" t="s">
        <v>9</v>
      </c>
      <c r="BB3804" s="4">
        <v>3804</v>
      </c>
      <c r="BC3804" s="4">
        <v>1.1000000000000001</v>
      </c>
    </row>
    <row r="3805" spans="2:55">
      <c r="B3805">
        <v>3804</v>
      </c>
      <c r="C3805" s="5">
        <f t="shared" si="715"/>
        <v>1.1000000000000001</v>
      </c>
      <c r="D3805" s="5">
        <f t="shared" si="716"/>
        <v>680</v>
      </c>
      <c r="E3805" s="5" t="str">
        <f t="shared" si="717"/>
        <v>0.3985</v>
      </c>
      <c r="F3805" s="5" t="str">
        <f t="shared" si="718"/>
        <v>3439</v>
      </c>
      <c r="G3805" s="5" t="str">
        <f t="shared" si="719"/>
        <v>3878</v>
      </c>
      <c r="H3805" s="5" t="str">
        <f t="shared" si="720"/>
        <v>8.184</v>
      </c>
      <c r="I3805" s="1" t="s">
        <v>9</v>
      </c>
      <c r="AN3805" s="89" t="str">
        <f t="shared" si="721"/>
        <v>1.100</v>
      </c>
      <c r="AO3805" s="89" t="str">
        <f t="shared" si="722"/>
        <v>680.0</v>
      </c>
      <c r="AP3805" s="89" t="str">
        <f t="shared" si="723"/>
        <v>0.3985</v>
      </c>
      <c r="AQ3805" s="89" t="str">
        <f t="shared" si="724"/>
        <v>3439</v>
      </c>
      <c r="AR3805" s="89" t="str">
        <f t="shared" si="725"/>
        <v>3878</v>
      </c>
      <c r="AS3805" s="89" t="str">
        <f t="shared" si="726"/>
        <v>8.184</v>
      </c>
      <c r="AT3805" s="89"/>
      <c r="AU3805" s="99">
        <v>1.1000000000000001</v>
      </c>
      <c r="AV3805" s="99">
        <v>680</v>
      </c>
      <c r="AW3805" s="99">
        <v>0.39850999999999998</v>
      </c>
      <c r="AX3805" s="99">
        <v>3439.4390000000003</v>
      </c>
      <c r="AY3805" s="99">
        <v>3877.8</v>
      </c>
      <c r="AZ3805" s="99">
        <v>8.1836000000000002</v>
      </c>
      <c r="BA3805" s="119" t="s">
        <v>9</v>
      </c>
      <c r="BB3805" s="4">
        <v>3805</v>
      </c>
      <c r="BC3805" s="4">
        <v>1.1000000000000001</v>
      </c>
    </row>
    <row r="3806" spans="2:55">
      <c r="B3806">
        <v>3805</v>
      </c>
      <c r="C3806" s="5">
        <f t="shared" si="715"/>
        <v>1.1000000000000001</v>
      </c>
      <c r="D3806" s="5">
        <f t="shared" si="716"/>
        <v>700</v>
      </c>
      <c r="E3806" s="5" t="str">
        <f t="shared" si="717"/>
        <v>0.4070</v>
      </c>
      <c r="F3806" s="5" t="str">
        <f t="shared" si="718"/>
        <v>3476</v>
      </c>
      <c r="G3806" s="5" t="str">
        <f t="shared" si="719"/>
        <v>3924</v>
      </c>
      <c r="H3806" s="5" t="str">
        <f t="shared" si="720"/>
        <v>8.231</v>
      </c>
      <c r="I3806" s="1" t="s">
        <v>9</v>
      </c>
      <c r="AN3806" s="89" t="str">
        <f t="shared" si="721"/>
        <v>1.100</v>
      </c>
      <c r="AO3806" s="89" t="str">
        <f t="shared" si="722"/>
        <v>700.0</v>
      </c>
      <c r="AP3806" s="89" t="str">
        <f t="shared" si="723"/>
        <v>0.4070</v>
      </c>
      <c r="AQ3806" s="89" t="str">
        <f t="shared" si="724"/>
        <v>3476</v>
      </c>
      <c r="AR3806" s="89" t="str">
        <f t="shared" si="725"/>
        <v>3924</v>
      </c>
      <c r="AS3806" s="89" t="str">
        <f t="shared" si="726"/>
        <v>8.231</v>
      </c>
      <c r="AT3806" s="89"/>
      <c r="AU3806" s="99">
        <v>1.1000000000000001</v>
      </c>
      <c r="AV3806" s="99">
        <v>700</v>
      </c>
      <c r="AW3806" s="99">
        <v>0.40699999999999997</v>
      </c>
      <c r="AX3806" s="99">
        <v>3475.8</v>
      </c>
      <c r="AY3806" s="99">
        <v>3923.5</v>
      </c>
      <c r="AZ3806" s="99">
        <v>8.2309999999999999</v>
      </c>
      <c r="BA3806" s="119" t="s">
        <v>9</v>
      </c>
      <c r="BB3806" s="4">
        <v>3806</v>
      </c>
      <c r="BC3806" s="4">
        <v>1.1000000000000001</v>
      </c>
    </row>
    <row r="3807" spans="2:55">
      <c r="B3807">
        <v>3806</v>
      </c>
      <c r="C3807" s="5">
        <f t="shared" si="715"/>
        <v>1.1000000000000001</v>
      </c>
      <c r="D3807" s="5">
        <f t="shared" si="716"/>
        <v>720</v>
      </c>
      <c r="E3807" s="5" t="str">
        <f t="shared" si="717"/>
        <v>0.4155</v>
      </c>
      <c r="F3807" s="5" t="str">
        <f t="shared" si="718"/>
        <v>3512</v>
      </c>
      <c r="G3807" s="5" t="str">
        <f t="shared" si="719"/>
        <v>3969</v>
      </c>
      <c r="H3807" s="5" t="str">
        <f t="shared" si="720"/>
        <v>8.278</v>
      </c>
      <c r="I3807" s="1" t="s">
        <v>9</v>
      </c>
      <c r="AN3807" s="89" t="str">
        <f t="shared" si="721"/>
        <v>1.100</v>
      </c>
      <c r="AO3807" s="89" t="str">
        <f t="shared" si="722"/>
        <v>720.0</v>
      </c>
      <c r="AP3807" s="89" t="str">
        <f t="shared" si="723"/>
        <v>0.4155</v>
      </c>
      <c r="AQ3807" s="89" t="str">
        <f t="shared" si="724"/>
        <v>3512</v>
      </c>
      <c r="AR3807" s="89" t="str">
        <f t="shared" si="725"/>
        <v>3969</v>
      </c>
      <c r="AS3807" s="89" t="str">
        <f t="shared" si="726"/>
        <v>8.278</v>
      </c>
      <c r="AT3807" s="89"/>
      <c r="AU3807" s="99">
        <v>1.1000000000000001</v>
      </c>
      <c r="AV3807" s="99">
        <v>720</v>
      </c>
      <c r="AW3807" s="99">
        <v>0.41548000000000002</v>
      </c>
      <c r="AX3807" s="99">
        <v>3512.3720000000003</v>
      </c>
      <c r="AY3807" s="99">
        <v>3969.4</v>
      </c>
      <c r="AZ3807" s="99">
        <v>8.2776999999999994</v>
      </c>
      <c r="BA3807" s="119" t="s">
        <v>9</v>
      </c>
      <c r="BB3807" s="4">
        <v>3807</v>
      </c>
      <c r="BC3807" s="4">
        <v>1.1000000000000001</v>
      </c>
    </row>
    <row r="3808" spans="2:55">
      <c r="B3808">
        <v>3807</v>
      </c>
      <c r="C3808" s="5">
        <f t="shared" si="715"/>
        <v>1.1000000000000001</v>
      </c>
      <c r="D3808" s="5">
        <f t="shared" si="716"/>
        <v>740</v>
      </c>
      <c r="E3808" s="5" t="str">
        <f t="shared" si="717"/>
        <v>0.4240</v>
      </c>
      <c r="F3808" s="5" t="str">
        <f t="shared" si="718"/>
        <v>3549</v>
      </c>
      <c r="G3808" s="5" t="str">
        <f t="shared" si="719"/>
        <v>4016</v>
      </c>
      <c r="H3808" s="5" t="str">
        <f t="shared" si="720"/>
        <v>8.324</v>
      </c>
      <c r="I3808" s="1" t="s">
        <v>9</v>
      </c>
      <c r="AN3808" s="89" t="str">
        <f t="shared" si="721"/>
        <v>1.100</v>
      </c>
      <c r="AO3808" s="89" t="str">
        <f t="shared" si="722"/>
        <v>740.0</v>
      </c>
      <c r="AP3808" s="89" t="str">
        <f t="shared" si="723"/>
        <v>0.4240</v>
      </c>
      <c r="AQ3808" s="89" t="str">
        <f t="shared" si="724"/>
        <v>3549</v>
      </c>
      <c r="AR3808" s="89" t="str">
        <f t="shared" si="725"/>
        <v>4016</v>
      </c>
      <c r="AS3808" s="89" t="str">
        <f t="shared" si="726"/>
        <v>8.324</v>
      </c>
      <c r="AT3808" s="89"/>
      <c r="AU3808" s="99">
        <v>1.1000000000000001</v>
      </c>
      <c r="AV3808" s="99">
        <v>740</v>
      </c>
      <c r="AW3808" s="99">
        <v>0.42396</v>
      </c>
      <c r="AX3808" s="99">
        <v>3549.2439999999997</v>
      </c>
      <c r="AY3808" s="99">
        <v>4015.6</v>
      </c>
      <c r="AZ3808" s="99">
        <v>8.3237000000000005</v>
      </c>
      <c r="BA3808" s="119" t="s">
        <v>9</v>
      </c>
      <c r="BB3808" s="4">
        <v>3808</v>
      </c>
      <c r="BC3808" s="4">
        <v>1.1000000000000001</v>
      </c>
    </row>
    <row r="3809" spans="2:55">
      <c r="B3809">
        <v>3808</v>
      </c>
      <c r="C3809" s="5">
        <f t="shared" si="715"/>
        <v>1.1000000000000001</v>
      </c>
      <c r="D3809" s="5">
        <f t="shared" si="716"/>
        <v>760</v>
      </c>
      <c r="E3809" s="5" t="str">
        <f t="shared" si="717"/>
        <v>0.4324</v>
      </c>
      <c r="F3809" s="5" t="str">
        <f t="shared" si="718"/>
        <v>3586</v>
      </c>
      <c r="G3809" s="5" t="str">
        <f t="shared" si="719"/>
        <v>4062</v>
      </c>
      <c r="H3809" s="5" t="str">
        <f t="shared" si="720"/>
        <v>8.369</v>
      </c>
      <c r="I3809" s="1" t="s">
        <v>9</v>
      </c>
      <c r="AN3809" s="89" t="str">
        <f t="shared" si="721"/>
        <v>1.100</v>
      </c>
      <c r="AO3809" s="89" t="str">
        <f t="shared" si="722"/>
        <v>760.0</v>
      </c>
      <c r="AP3809" s="89" t="str">
        <f t="shared" si="723"/>
        <v>0.4324</v>
      </c>
      <c r="AQ3809" s="89" t="str">
        <f t="shared" si="724"/>
        <v>3586</v>
      </c>
      <c r="AR3809" s="89" t="str">
        <f t="shared" si="725"/>
        <v>4062</v>
      </c>
      <c r="AS3809" s="89" t="str">
        <f t="shared" si="726"/>
        <v>8.369</v>
      </c>
      <c r="AT3809" s="89"/>
      <c r="AU3809" s="99">
        <v>1.1000000000000001</v>
      </c>
      <c r="AV3809" s="99">
        <v>760</v>
      </c>
      <c r="AW3809" s="99">
        <v>0.43242999999999998</v>
      </c>
      <c r="AX3809" s="99">
        <v>3586.3270000000002</v>
      </c>
      <c r="AY3809" s="99">
        <v>4062</v>
      </c>
      <c r="AZ3809" s="99">
        <v>8.3690999999999995</v>
      </c>
      <c r="BA3809" s="119" t="s">
        <v>9</v>
      </c>
      <c r="BB3809" s="4">
        <v>3809</v>
      </c>
      <c r="BC3809" s="4">
        <v>1.1000000000000001</v>
      </c>
    </row>
    <row r="3810" spans="2:55">
      <c r="B3810">
        <v>3809</v>
      </c>
      <c r="C3810" s="5">
        <f t="shared" si="715"/>
        <v>1.1000000000000001</v>
      </c>
      <c r="D3810" s="5">
        <f t="shared" si="716"/>
        <v>780</v>
      </c>
      <c r="E3810" s="5" t="str">
        <f t="shared" si="717"/>
        <v>0.4409</v>
      </c>
      <c r="F3810" s="5" t="str">
        <f t="shared" si="718"/>
        <v>3624</v>
      </c>
      <c r="G3810" s="5" t="str">
        <f t="shared" si="719"/>
        <v>4109</v>
      </c>
      <c r="H3810" s="5" t="str">
        <f t="shared" si="720"/>
        <v>8.414</v>
      </c>
      <c r="I3810" s="1" t="s">
        <v>9</v>
      </c>
      <c r="AN3810" s="89" t="str">
        <f t="shared" si="721"/>
        <v>1.100</v>
      </c>
      <c r="AO3810" s="89" t="str">
        <f t="shared" si="722"/>
        <v>780.0</v>
      </c>
      <c r="AP3810" s="89" t="str">
        <f t="shared" si="723"/>
        <v>0.4409</v>
      </c>
      <c r="AQ3810" s="89" t="str">
        <f t="shared" si="724"/>
        <v>3624</v>
      </c>
      <c r="AR3810" s="89" t="str">
        <f t="shared" si="725"/>
        <v>4109</v>
      </c>
      <c r="AS3810" s="89" t="str">
        <f t="shared" si="726"/>
        <v>8.414</v>
      </c>
      <c r="AT3810" s="89"/>
      <c r="AU3810" s="99">
        <v>1.1000000000000001</v>
      </c>
      <c r="AV3810" s="99">
        <v>780</v>
      </c>
      <c r="AW3810" s="99">
        <v>0.44089999999999996</v>
      </c>
      <c r="AX3810" s="99">
        <v>3623.71</v>
      </c>
      <c r="AY3810" s="99">
        <v>4108.7</v>
      </c>
      <c r="AZ3810" s="99">
        <v>8.4138999999999999</v>
      </c>
      <c r="BA3810" s="119" t="s">
        <v>9</v>
      </c>
      <c r="BB3810" s="4">
        <v>3810</v>
      </c>
      <c r="BC3810" s="4">
        <v>1.1000000000000001</v>
      </c>
    </row>
    <row r="3811" spans="2:55">
      <c r="B3811">
        <v>3810</v>
      </c>
      <c r="C3811" s="5">
        <f t="shared" si="715"/>
        <v>1.1000000000000001</v>
      </c>
      <c r="D3811" s="5">
        <f t="shared" si="716"/>
        <v>800</v>
      </c>
      <c r="E3811" s="5" t="str">
        <f t="shared" si="717"/>
        <v>0.4494</v>
      </c>
      <c r="F3811" s="5" t="str">
        <f t="shared" si="718"/>
        <v>3661</v>
      </c>
      <c r="G3811" s="5" t="str">
        <f t="shared" si="719"/>
        <v>4156</v>
      </c>
      <c r="H3811" s="5" t="str">
        <f t="shared" si="720"/>
        <v>8.458</v>
      </c>
      <c r="I3811" s="1" t="s">
        <v>9</v>
      </c>
      <c r="AN3811" s="89" t="str">
        <f t="shared" si="721"/>
        <v>1.100</v>
      </c>
      <c r="AO3811" s="89" t="str">
        <f t="shared" si="722"/>
        <v>800.0</v>
      </c>
      <c r="AP3811" s="89" t="str">
        <f t="shared" si="723"/>
        <v>0.4494</v>
      </c>
      <c r="AQ3811" s="89" t="str">
        <f t="shared" si="724"/>
        <v>3661</v>
      </c>
      <c r="AR3811" s="89" t="str">
        <f t="shared" si="725"/>
        <v>4156</v>
      </c>
      <c r="AS3811" s="89" t="str">
        <f t="shared" si="726"/>
        <v>8.458</v>
      </c>
      <c r="AT3811" s="89"/>
      <c r="AU3811" s="99">
        <v>1.1000000000000001</v>
      </c>
      <c r="AV3811" s="99">
        <v>800</v>
      </c>
      <c r="AW3811" s="99">
        <v>0.44936000000000004</v>
      </c>
      <c r="AX3811" s="99">
        <v>3661.3040000000001</v>
      </c>
      <c r="AY3811" s="99">
        <v>4155.6000000000004</v>
      </c>
      <c r="AZ3811" s="99">
        <v>8.4581</v>
      </c>
      <c r="BA3811" s="119" t="s">
        <v>9</v>
      </c>
      <c r="BB3811" s="4">
        <v>3811</v>
      </c>
      <c r="BC3811" s="4">
        <v>1.1000000000000001</v>
      </c>
    </row>
    <row r="3812" spans="2:55">
      <c r="B3812">
        <v>3811</v>
      </c>
      <c r="C3812" s="5">
        <f t="shared" si="715"/>
        <v>1.1000000000000001</v>
      </c>
      <c r="D3812" s="5">
        <f t="shared" si="716"/>
        <v>820</v>
      </c>
      <c r="E3812" s="5" t="str">
        <f t="shared" si="717"/>
        <v>0.4578</v>
      </c>
      <c r="F3812" s="5" t="str">
        <f t="shared" si="718"/>
        <v>3699</v>
      </c>
      <c r="G3812" s="5" t="str">
        <f t="shared" si="719"/>
        <v>4203</v>
      </c>
      <c r="H3812" s="5" t="str">
        <f t="shared" si="720"/>
        <v>8.502</v>
      </c>
      <c r="I3812" s="1" t="s">
        <v>9</v>
      </c>
      <c r="AN3812" s="89" t="str">
        <f t="shared" si="721"/>
        <v>1.100</v>
      </c>
      <c r="AO3812" s="89" t="str">
        <f t="shared" si="722"/>
        <v>820.0</v>
      </c>
      <c r="AP3812" s="89" t="str">
        <f t="shared" si="723"/>
        <v>0.4578</v>
      </c>
      <c r="AQ3812" s="89" t="str">
        <f t="shared" si="724"/>
        <v>3699</v>
      </c>
      <c r="AR3812" s="89" t="str">
        <f t="shared" si="725"/>
        <v>4203</v>
      </c>
      <c r="AS3812" s="89" t="str">
        <f t="shared" si="726"/>
        <v>8.502</v>
      </c>
      <c r="AT3812" s="89"/>
      <c r="AU3812" s="99">
        <v>1.1000000000000001</v>
      </c>
      <c r="AV3812" s="99">
        <v>820</v>
      </c>
      <c r="AW3812" s="99">
        <v>0.45780999999999999</v>
      </c>
      <c r="AX3812" s="99">
        <v>3699.3089999999997</v>
      </c>
      <c r="AY3812" s="99">
        <v>4202.8999999999996</v>
      </c>
      <c r="AZ3812" s="99">
        <v>8.5016999999999996</v>
      </c>
      <c r="BA3812" s="119" t="s">
        <v>9</v>
      </c>
      <c r="BB3812" s="4">
        <v>3812</v>
      </c>
      <c r="BC3812" s="4">
        <v>1.1000000000000001</v>
      </c>
    </row>
    <row r="3813" spans="2:55">
      <c r="B3813">
        <v>3812</v>
      </c>
      <c r="C3813" s="5">
        <f t="shared" si="715"/>
        <v>1.1000000000000001</v>
      </c>
      <c r="D3813" s="5">
        <f t="shared" si="716"/>
        <v>840</v>
      </c>
      <c r="E3813" s="5" t="str">
        <f t="shared" si="717"/>
        <v>0.4663</v>
      </c>
      <c r="F3813" s="5" t="str">
        <f t="shared" si="718"/>
        <v>3737</v>
      </c>
      <c r="G3813" s="5" t="str">
        <f t="shared" si="719"/>
        <v>4250.</v>
      </c>
      <c r="H3813" s="5" t="str">
        <f t="shared" si="720"/>
        <v>8.545</v>
      </c>
      <c r="I3813" s="1" t="s">
        <v>9</v>
      </c>
      <c r="AN3813" s="89" t="str">
        <f t="shared" si="721"/>
        <v>1.100</v>
      </c>
      <c r="AO3813" s="89" t="str">
        <f t="shared" si="722"/>
        <v>840.0</v>
      </c>
      <c r="AP3813" s="89" t="str">
        <f t="shared" si="723"/>
        <v>0.4663</v>
      </c>
      <c r="AQ3813" s="89" t="str">
        <f t="shared" si="724"/>
        <v>3737</v>
      </c>
      <c r="AR3813" s="89" t="str">
        <f t="shared" si="725"/>
        <v>4250.</v>
      </c>
      <c r="AS3813" s="89" t="str">
        <f t="shared" si="726"/>
        <v>8.545</v>
      </c>
      <c r="AT3813" s="89"/>
      <c r="AU3813" s="99">
        <v>1.1000000000000001</v>
      </c>
      <c r="AV3813" s="99">
        <v>840</v>
      </c>
      <c r="AW3813" s="99">
        <v>0.46626999999999996</v>
      </c>
      <c r="AX3813" s="99">
        <v>3737.4030000000002</v>
      </c>
      <c r="AY3813" s="99">
        <v>4250.3</v>
      </c>
      <c r="AZ3813" s="99">
        <v>8.5447000000000006</v>
      </c>
      <c r="BA3813" s="119" t="s">
        <v>9</v>
      </c>
      <c r="BB3813" s="4">
        <v>3813</v>
      </c>
      <c r="BC3813" s="4">
        <v>1.1000000000000001</v>
      </c>
    </row>
    <row r="3814" spans="2:55">
      <c r="B3814">
        <v>3813</v>
      </c>
      <c r="C3814" s="5">
        <f t="shared" si="715"/>
        <v>1.1000000000000001</v>
      </c>
      <c r="D3814" s="5">
        <f t="shared" si="716"/>
        <v>860</v>
      </c>
      <c r="E3814" s="5" t="str">
        <f t="shared" si="717"/>
        <v>0.4747</v>
      </c>
      <c r="F3814" s="5" t="str">
        <f t="shared" si="718"/>
        <v>3776</v>
      </c>
      <c r="G3814" s="5" t="str">
        <f t="shared" si="719"/>
        <v>4298</v>
      </c>
      <c r="H3814" s="5" t="str">
        <f t="shared" si="720"/>
        <v>8.587</v>
      </c>
      <c r="I3814" s="1" t="s">
        <v>9</v>
      </c>
      <c r="AN3814" s="89" t="str">
        <f t="shared" si="721"/>
        <v>1.100</v>
      </c>
      <c r="AO3814" s="89" t="str">
        <f t="shared" si="722"/>
        <v>860.0</v>
      </c>
      <c r="AP3814" s="89" t="str">
        <f t="shared" si="723"/>
        <v>0.4747</v>
      </c>
      <c r="AQ3814" s="89" t="str">
        <f t="shared" si="724"/>
        <v>3776</v>
      </c>
      <c r="AR3814" s="89" t="str">
        <f t="shared" si="725"/>
        <v>4298</v>
      </c>
      <c r="AS3814" s="89" t="str">
        <f t="shared" si="726"/>
        <v>8.587</v>
      </c>
      <c r="AT3814" s="89"/>
      <c r="AU3814" s="99">
        <v>1.1000000000000001</v>
      </c>
      <c r="AV3814" s="99">
        <v>860</v>
      </c>
      <c r="AW3814" s="99">
        <v>0.47472000000000003</v>
      </c>
      <c r="AX3814" s="99">
        <v>3775.9080000000004</v>
      </c>
      <c r="AY3814" s="99">
        <v>4298.1000000000004</v>
      </c>
      <c r="AZ3814" s="99">
        <v>8.5871999999999993</v>
      </c>
      <c r="BA3814" s="119" t="s">
        <v>9</v>
      </c>
      <c r="BB3814" s="4">
        <v>3814</v>
      </c>
      <c r="BC3814" s="4">
        <v>1.1000000000000001</v>
      </c>
    </row>
    <row r="3815" spans="2:55">
      <c r="B3815">
        <v>3814</v>
      </c>
      <c r="C3815" s="5">
        <f t="shared" si="715"/>
        <v>1.1000000000000001</v>
      </c>
      <c r="D3815" s="5">
        <f t="shared" si="716"/>
        <v>880</v>
      </c>
      <c r="E3815" s="5" t="str">
        <f t="shared" si="717"/>
        <v>0.4832</v>
      </c>
      <c r="F3815" s="5" t="str">
        <f t="shared" si="718"/>
        <v>3815</v>
      </c>
      <c r="G3815" s="5" t="str">
        <f t="shared" si="719"/>
        <v>4346</v>
      </c>
      <c r="H3815" s="5" t="str">
        <f t="shared" si="720"/>
        <v>8.629</v>
      </c>
      <c r="I3815" s="1" t="s">
        <v>9</v>
      </c>
      <c r="AN3815" s="89" t="str">
        <f t="shared" si="721"/>
        <v>1.100</v>
      </c>
      <c r="AO3815" s="89" t="str">
        <f t="shared" si="722"/>
        <v>880.0</v>
      </c>
      <c r="AP3815" s="89" t="str">
        <f t="shared" si="723"/>
        <v>0.4832</v>
      </c>
      <c r="AQ3815" s="89" t="str">
        <f t="shared" si="724"/>
        <v>3815</v>
      </c>
      <c r="AR3815" s="89" t="str">
        <f t="shared" si="725"/>
        <v>4346</v>
      </c>
      <c r="AS3815" s="89" t="str">
        <f t="shared" si="726"/>
        <v>8.629</v>
      </c>
      <c r="AT3815" s="89"/>
      <c r="AU3815" s="99">
        <v>1.1000000000000001</v>
      </c>
      <c r="AV3815" s="99">
        <v>880</v>
      </c>
      <c r="AW3815" s="99">
        <v>0.48316999999999999</v>
      </c>
      <c r="AX3815" s="99">
        <v>3814.6130000000003</v>
      </c>
      <c r="AY3815" s="99">
        <v>4346.1000000000004</v>
      </c>
      <c r="AZ3815" s="99">
        <v>8.6292000000000009</v>
      </c>
      <c r="BA3815" s="119" t="s">
        <v>9</v>
      </c>
      <c r="BB3815" s="4">
        <v>3815</v>
      </c>
      <c r="BC3815" s="4">
        <v>1.1000000000000001</v>
      </c>
    </row>
    <row r="3816" spans="2:55">
      <c r="B3816">
        <v>3815</v>
      </c>
      <c r="C3816" s="5">
        <f t="shared" si="715"/>
        <v>1.1000000000000001</v>
      </c>
      <c r="D3816" s="5">
        <f t="shared" si="716"/>
        <v>900</v>
      </c>
      <c r="E3816" s="5" t="str">
        <f t="shared" si="717"/>
        <v>0.4916</v>
      </c>
      <c r="F3816" s="5" t="str">
        <f t="shared" si="718"/>
        <v>3854</v>
      </c>
      <c r="G3816" s="5" t="str">
        <f t="shared" si="719"/>
        <v>4394</v>
      </c>
      <c r="H3816" s="5" t="str">
        <f t="shared" si="720"/>
        <v>8.671</v>
      </c>
      <c r="I3816" s="1" t="s">
        <v>9</v>
      </c>
      <c r="AN3816" s="89" t="str">
        <f t="shared" si="721"/>
        <v>1.100</v>
      </c>
      <c r="AO3816" s="89" t="str">
        <f t="shared" si="722"/>
        <v>900.0</v>
      </c>
      <c r="AP3816" s="89" t="str">
        <f t="shared" si="723"/>
        <v>0.4916</v>
      </c>
      <c r="AQ3816" s="89" t="str">
        <f t="shared" si="724"/>
        <v>3854</v>
      </c>
      <c r="AR3816" s="89" t="str">
        <f t="shared" si="725"/>
        <v>4394</v>
      </c>
      <c r="AS3816" s="89" t="str">
        <f t="shared" si="726"/>
        <v>8.671</v>
      </c>
      <c r="AT3816" s="89"/>
      <c r="AU3816" s="99">
        <v>1.1000000000000001</v>
      </c>
      <c r="AV3816" s="99">
        <v>900</v>
      </c>
      <c r="AW3816" s="99">
        <v>0.49160999999999999</v>
      </c>
      <c r="AX3816" s="99">
        <v>3853.6289999999999</v>
      </c>
      <c r="AY3816" s="99">
        <v>4394.3999999999996</v>
      </c>
      <c r="AZ3816" s="99">
        <v>8.6707000000000001</v>
      </c>
      <c r="BA3816" s="119" t="s">
        <v>9</v>
      </c>
      <c r="BB3816" s="4">
        <v>3816</v>
      </c>
      <c r="BC3816" s="4">
        <v>1.1000000000000001</v>
      </c>
    </row>
    <row r="3817" spans="2:55">
      <c r="B3817">
        <v>3816</v>
      </c>
      <c r="C3817" s="5">
        <f t="shared" si="715"/>
        <v>1.1000000000000001</v>
      </c>
      <c r="D3817" s="5">
        <f t="shared" si="716"/>
        <v>920</v>
      </c>
      <c r="E3817" s="5" t="str">
        <f t="shared" si="717"/>
        <v>0.5001</v>
      </c>
      <c r="F3817" s="5" t="str">
        <f t="shared" si="718"/>
        <v>3893</v>
      </c>
      <c r="G3817" s="5" t="str">
        <f t="shared" si="719"/>
        <v>4443</v>
      </c>
      <c r="H3817" s="5" t="str">
        <f t="shared" si="720"/>
        <v>8.712</v>
      </c>
      <c r="I3817" s="1" t="s">
        <v>9</v>
      </c>
      <c r="AN3817" s="89" t="str">
        <f t="shared" si="721"/>
        <v>1.100</v>
      </c>
      <c r="AO3817" s="89" t="str">
        <f t="shared" si="722"/>
        <v>920.0</v>
      </c>
      <c r="AP3817" s="89" t="str">
        <f t="shared" si="723"/>
        <v>0.5001</v>
      </c>
      <c r="AQ3817" s="89" t="str">
        <f t="shared" si="724"/>
        <v>3893</v>
      </c>
      <c r="AR3817" s="89" t="str">
        <f t="shared" si="725"/>
        <v>4443</v>
      </c>
      <c r="AS3817" s="89" t="str">
        <f t="shared" si="726"/>
        <v>8.712</v>
      </c>
      <c r="AT3817" s="89"/>
      <c r="AU3817" s="99">
        <v>1.1000000000000001</v>
      </c>
      <c r="AV3817" s="99">
        <v>920</v>
      </c>
      <c r="AW3817" s="99">
        <v>0.50004999999999999</v>
      </c>
      <c r="AX3817" s="99">
        <v>3892.8449999999998</v>
      </c>
      <c r="AY3817" s="99">
        <v>4442.8999999999996</v>
      </c>
      <c r="AZ3817" s="99">
        <v>8.7117000000000004</v>
      </c>
      <c r="BA3817" s="119" t="s">
        <v>9</v>
      </c>
      <c r="BB3817" s="4">
        <v>3817</v>
      </c>
      <c r="BC3817" s="4">
        <v>1.1000000000000001</v>
      </c>
    </row>
    <row r="3818" spans="2:55">
      <c r="B3818">
        <v>3817</v>
      </c>
      <c r="C3818" s="5">
        <f t="shared" si="715"/>
        <v>1.1000000000000001</v>
      </c>
      <c r="D3818" s="5">
        <f t="shared" si="716"/>
        <v>940</v>
      </c>
      <c r="E3818" s="5" t="str">
        <f t="shared" si="717"/>
        <v>0.5085</v>
      </c>
      <c r="F3818" s="5" t="str">
        <f t="shared" si="718"/>
        <v>3932</v>
      </c>
      <c r="G3818" s="5" t="str">
        <f t="shared" si="719"/>
        <v>4492</v>
      </c>
      <c r="H3818" s="5" t="str">
        <f t="shared" si="720"/>
        <v>8.752</v>
      </c>
      <c r="I3818" s="1" t="s">
        <v>9</v>
      </c>
      <c r="AN3818" s="89" t="str">
        <f t="shared" si="721"/>
        <v>1.100</v>
      </c>
      <c r="AO3818" s="89" t="str">
        <f t="shared" si="722"/>
        <v>940.0</v>
      </c>
      <c r="AP3818" s="89" t="str">
        <f t="shared" si="723"/>
        <v>0.5085</v>
      </c>
      <c r="AQ3818" s="89" t="str">
        <f t="shared" si="724"/>
        <v>3932</v>
      </c>
      <c r="AR3818" s="89" t="str">
        <f t="shared" si="725"/>
        <v>4492</v>
      </c>
      <c r="AS3818" s="89" t="str">
        <f t="shared" si="726"/>
        <v>8.752</v>
      </c>
      <c r="AT3818" s="89"/>
      <c r="AU3818" s="99">
        <v>1.1000000000000001</v>
      </c>
      <c r="AV3818" s="99">
        <v>940</v>
      </c>
      <c r="AW3818" s="99">
        <v>0.50849</v>
      </c>
      <c r="AX3818" s="99">
        <v>3932.3609999999999</v>
      </c>
      <c r="AY3818" s="99">
        <v>4491.7</v>
      </c>
      <c r="AZ3818" s="99">
        <v>8.7523</v>
      </c>
      <c r="BA3818" s="119" t="s">
        <v>9</v>
      </c>
      <c r="BB3818" s="4">
        <v>3818</v>
      </c>
      <c r="BC3818" s="4">
        <v>1.1000000000000001</v>
      </c>
    </row>
    <row r="3819" spans="2:55">
      <c r="B3819">
        <v>3818</v>
      </c>
      <c r="C3819" s="5">
        <f t="shared" si="715"/>
        <v>1.1000000000000001</v>
      </c>
      <c r="D3819" s="5">
        <f t="shared" si="716"/>
        <v>960</v>
      </c>
      <c r="E3819" s="5" t="str">
        <f t="shared" si="717"/>
        <v>0.5169</v>
      </c>
      <c r="F3819" s="5" t="str">
        <f t="shared" si="718"/>
        <v>3972</v>
      </c>
      <c r="G3819" s="5" t="str">
        <f t="shared" si="719"/>
        <v>4541</v>
      </c>
      <c r="H3819" s="5" t="str">
        <f t="shared" si="720"/>
        <v>8.792</v>
      </c>
      <c r="I3819" s="1" t="s">
        <v>9</v>
      </c>
      <c r="AN3819" s="89" t="str">
        <f t="shared" si="721"/>
        <v>1.100</v>
      </c>
      <c r="AO3819" s="89" t="str">
        <f t="shared" si="722"/>
        <v>960.0</v>
      </c>
      <c r="AP3819" s="89" t="str">
        <f t="shared" si="723"/>
        <v>0.5169</v>
      </c>
      <c r="AQ3819" s="89" t="str">
        <f t="shared" si="724"/>
        <v>3972</v>
      </c>
      <c r="AR3819" s="89" t="str">
        <f t="shared" si="725"/>
        <v>4541</v>
      </c>
      <c r="AS3819" s="89" t="str">
        <f t="shared" si="726"/>
        <v>8.792</v>
      </c>
      <c r="AT3819" s="89"/>
      <c r="AU3819" s="99">
        <v>1.1000000000000001</v>
      </c>
      <c r="AV3819" s="99">
        <v>960</v>
      </c>
      <c r="AW3819" s="99">
        <v>0.51693</v>
      </c>
      <c r="AX3819" s="99">
        <v>3972.1770000000001</v>
      </c>
      <c r="AY3819" s="99">
        <v>4540.8</v>
      </c>
      <c r="AZ3819" s="99">
        <v>8.7924000000000007</v>
      </c>
      <c r="BA3819" s="119" t="s">
        <v>9</v>
      </c>
      <c r="BB3819" s="4">
        <v>3819</v>
      </c>
      <c r="BC3819" s="4">
        <v>1.1000000000000001</v>
      </c>
    </row>
    <row r="3820" spans="2:55">
      <c r="B3820">
        <v>3819</v>
      </c>
      <c r="C3820" s="5">
        <f t="shared" si="715"/>
        <v>1.1000000000000001</v>
      </c>
      <c r="D3820" s="5">
        <f t="shared" si="716"/>
        <v>980</v>
      </c>
      <c r="E3820" s="5" t="str">
        <f t="shared" si="717"/>
        <v>0.5254</v>
      </c>
      <c r="F3820" s="5" t="str">
        <f t="shared" si="718"/>
        <v>4012</v>
      </c>
      <c r="G3820" s="5" t="str">
        <f t="shared" si="719"/>
        <v>4590.</v>
      </c>
      <c r="H3820" s="5" t="str">
        <f t="shared" si="720"/>
        <v>8.832</v>
      </c>
      <c r="I3820" s="1" t="s">
        <v>9</v>
      </c>
      <c r="AN3820" s="89" t="str">
        <f t="shared" si="721"/>
        <v>1.100</v>
      </c>
      <c r="AO3820" s="89" t="str">
        <f t="shared" si="722"/>
        <v>980.0</v>
      </c>
      <c r="AP3820" s="89" t="str">
        <f t="shared" si="723"/>
        <v>0.5254</v>
      </c>
      <c r="AQ3820" s="89" t="str">
        <f t="shared" si="724"/>
        <v>4012</v>
      </c>
      <c r="AR3820" s="89" t="str">
        <f t="shared" si="725"/>
        <v>4590.</v>
      </c>
      <c r="AS3820" s="89" t="str">
        <f t="shared" si="726"/>
        <v>8.832</v>
      </c>
      <c r="AT3820" s="89"/>
      <c r="AU3820" s="99">
        <v>1.1000000000000001</v>
      </c>
      <c r="AV3820" s="99">
        <v>980</v>
      </c>
      <c r="AW3820" s="99">
        <v>0.52536000000000005</v>
      </c>
      <c r="AX3820" s="99">
        <v>4012.2040000000002</v>
      </c>
      <c r="AY3820" s="99">
        <v>4590.1000000000004</v>
      </c>
      <c r="AZ3820" s="99">
        <v>8.8321000000000005</v>
      </c>
      <c r="BA3820" s="119" t="s">
        <v>9</v>
      </c>
      <c r="BB3820" s="4">
        <v>3820</v>
      </c>
      <c r="BC3820" s="4">
        <v>1.1000000000000001</v>
      </c>
    </row>
    <row r="3821" spans="2:55">
      <c r="B3821">
        <v>3820</v>
      </c>
      <c r="C3821" s="5">
        <f t="shared" si="715"/>
        <v>1.1000000000000001</v>
      </c>
      <c r="D3821" s="5">
        <f t="shared" si="716"/>
        <v>1000</v>
      </c>
      <c r="E3821" s="5" t="str">
        <f t="shared" si="717"/>
        <v>0.5338</v>
      </c>
      <c r="F3821" s="5" t="str">
        <f t="shared" si="718"/>
        <v>4053</v>
      </c>
      <c r="G3821" s="5" t="str">
        <f t="shared" si="719"/>
        <v>4640.</v>
      </c>
      <c r="H3821" s="5" t="str">
        <f t="shared" si="720"/>
        <v>8.871</v>
      </c>
      <c r="I3821" s="1" t="s">
        <v>9</v>
      </c>
      <c r="AN3821" s="89" t="str">
        <f t="shared" si="721"/>
        <v>1.100</v>
      </c>
      <c r="AO3821" s="89" t="str">
        <f t="shared" si="722"/>
        <v>1000.</v>
      </c>
      <c r="AP3821" s="89" t="str">
        <f t="shared" si="723"/>
        <v>0.5338</v>
      </c>
      <c r="AQ3821" s="89" t="str">
        <f t="shared" si="724"/>
        <v>4053</v>
      </c>
      <c r="AR3821" s="89" t="str">
        <f t="shared" si="725"/>
        <v>4640.</v>
      </c>
      <c r="AS3821" s="89" t="str">
        <f t="shared" si="726"/>
        <v>8.871</v>
      </c>
      <c r="AT3821" s="89"/>
      <c r="AU3821" s="99">
        <v>1.1000000000000001</v>
      </c>
      <c r="AV3821" s="99">
        <v>1000</v>
      </c>
      <c r="AW3821" s="99">
        <v>0.53378999999999999</v>
      </c>
      <c r="AX3821" s="99">
        <v>4052.5309999999999</v>
      </c>
      <c r="AY3821" s="99">
        <v>4639.7</v>
      </c>
      <c r="AZ3821" s="99">
        <v>8.8712999999999997</v>
      </c>
      <c r="BA3821" s="119" t="s">
        <v>9</v>
      </c>
      <c r="BB3821" s="4">
        <v>3821</v>
      </c>
      <c r="BC3821" s="4">
        <v>1.1000000000000001</v>
      </c>
    </row>
    <row r="3822" spans="2:55">
      <c r="B3822">
        <v>3821</v>
      </c>
      <c r="C3822" s="5">
        <f t="shared" si="715"/>
        <v>1.1000000000000001</v>
      </c>
      <c r="D3822" s="5">
        <f t="shared" si="716"/>
        <v>1100</v>
      </c>
      <c r="E3822" s="5" t="str">
        <f t="shared" si="717"/>
        <v>0.5759</v>
      </c>
      <c r="F3822" s="5" t="str">
        <f t="shared" si="718"/>
        <v>4258</v>
      </c>
      <c r="G3822" s="5" t="str">
        <f t="shared" si="719"/>
        <v>4891</v>
      </c>
      <c r="H3822" s="5" t="str">
        <f t="shared" si="720"/>
        <v>9.062</v>
      </c>
      <c r="I3822" s="1" t="s">
        <v>9</v>
      </c>
      <c r="AN3822" s="89" t="str">
        <f t="shared" si="721"/>
        <v>1.100</v>
      </c>
      <c r="AO3822" s="89" t="str">
        <f t="shared" si="722"/>
        <v>1100.</v>
      </c>
      <c r="AP3822" s="89" t="str">
        <f t="shared" si="723"/>
        <v>0.5759</v>
      </c>
      <c r="AQ3822" s="89" t="str">
        <f t="shared" si="724"/>
        <v>4258</v>
      </c>
      <c r="AR3822" s="89" t="str">
        <f t="shared" si="725"/>
        <v>4891</v>
      </c>
      <c r="AS3822" s="89" t="str">
        <f t="shared" si="726"/>
        <v>9.062</v>
      </c>
      <c r="AT3822" s="89"/>
      <c r="AU3822" s="99">
        <v>1.1000000000000001</v>
      </c>
      <c r="AV3822" s="99">
        <v>1100</v>
      </c>
      <c r="AW3822" s="99">
        <v>0.57592999999999994</v>
      </c>
      <c r="AX3822" s="99">
        <v>4257.6769999999997</v>
      </c>
      <c r="AY3822" s="99">
        <v>4891.2</v>
      </c>
      <c r="AZ3822" s="99">
        <v>9.0615000000000006</v>
      </c>
      <c r="BA3822" s="119" t="s">
        <v>9</v>
      </c>
      <c r="BB3822" s="4">
        <v>3822</v>
      </c>
      <c r="BC3822" s="4">
        <v>1.1000000000000001</v>
      </c>
    </row>
    <row r="3823" spans="2:55">
      <c r="B3823">
        <v>3822</v>
      </c>
      <c r="C3823" s="5">
        <f t="shared" si="715"/>
        <v>1.1000000000000001</v>
      </c>
      <c r="D3823" s="5">
        <f t="shared" si="716"/>
        <v>1200</v>
      </c>
      <c r="E3823" s="5" t="str">
        <f t="shared" si="717"/>
        <v>0.6180</v>
      </c>
      <c r="F3823" s="5" t="str">
        <f t="shared" si="718"/>
        <v>4469</v>
      </c>
      <c r="G3823" s="5" t="str">
        <f t="shared" si="719"/>
        <v>5149</v>
      </c>
      <c r="H3823" s="5" t="str">
        <f t="shared" si="720"/>
        <v>9.243</v>
      </c>
      <c r="I3823" s="1" t="s">
        <v>9</v>
      </c>
      <c r="AN3823" s="89" t="str">
        <f t="shared" si="721"/>
        <v>1.100</v>
      </c>
      <c r="AO3823" s="89" t="str">
        <f t="shared" si="722"/>
        <v>1200.</v>
      </c>
      <c r="AP3823" s="89" t="str">
        <f t="shared" si="723"/>
        <v>0.6180</v>
      </c>
      <c r="AQ3823" s="89" t="str">
        <f t="shared" si="724"/>
        <v>4469</v>
      </c>
      <c r="AR3823" s="89" t="str">
        <f t="shared" si="725"/>
        <v>5149</v>
      </c>
      <c r="AS3823" s="89" t="str">
        <f t="shared" si="726"/>
        <v>9.243</v>
      </c>
      <c r="AT3823" s="89"/>
      <c r="AU3823" s="99">
        <v>1.1000000000000001</v>
      </c>
      <c r="AV3823" s="99">
        <v>1200</v>
      </c>
      <c r="AW3823" s="99">
        <v>0.61802000000000001</v>
      </c>
      <c r="AX3823" s="99">
        <v>4468.8779999999997</v>
      </c>
      <c r="AY3823" s="99">
        <v>5148.7</v>
      </c>
      <c r="AZ3823" s="99">
        <v>9.2424999999999997</v>
      </c>
      <c r="BA3823" s="119" t="s">
        <v>9</v>
      </c>
      <c r="BB3823" s="4">
        <v>3823</v>
      </c>
      <c r="BC3823" s="4">
        <v>1.1000000000000001</v>
      </c>
    </row>
    <row r="3824" spans="2:55">
      <c r="B3824">
        <v>3823</v>
      </c>
      <c r="C3824" s="5">
        <f t="shared" si="715"/>
        <v>1.1000000000000001</v>
      </c>
      <c r="D3824" s="5">
        <f t="shared" si="716"/>
        <v>1300</v>
      </c>
      <c r="E3824" s="5" t="str">
        <f t="shared" si="717"/>
        <v>0.6601</v>
      </c>
      <c r="F3824" s="5" t="str">
        <f t="shared" si="718"/>
        <v>4686</v>
      </c>
      <c r="G3824" s="5" t="str">
        <f t="shared" si="719"/>
        <v>5412</v>
      </c>
      <c r="H3824" s="5" t="str">
        <f t="shared" si="720"/>
        <v>9.415</v>
      </c>
      <c r="I3824" s="1" t="s">
        <v>9</v>
      </c>
      <c r="AN3824" s="89" t="str">
        <f t="shared" si="721"/>
        <v>1.100</v>
      </c>
      <c r="AO3824" s="89" t="str">
        <f t="shared" si="722"/>
        <v>1300.</v>
      </c>
      <c r="AP3824" s="89" t="str">
        <f t="shared" si="723"/>
        <v>0.6601</v>
      </c>
      <c r="AQ3824" s="89" t="str">
        <f t="shared" si="724"/>
        <v>4686</v>
      </c>
      <c r="AR3824" s="89" t="str">
        <f t="shared" si="725"/>
        <v>5412</v>
      </c>
      <c r="AS3824" s="89" t="str">
        <f t="shared" si="726"/>
        <v>9.415</v>
      </c>
      <c r="AT3824" s="89"/>
      <c r="AU3824" s="99">
        <v>1.1000000000000001</v>
      </c>
      <c r="AV3824" s="99">
        <v>1300</v>
      </c>
      <c r="AW3824" s="99">
        <v>0.66009000000000007</v>
      </c>
      <c r="AX3824" s="99">
        <v>4685.6009999999997</v>
      </c>
      <c r="AY3824" s="99">
        <v>5411.7</v>
      </c>
      <c r="AZ3824" s="99">
        <v>9.4152000000000005</v>
      </c>
      <c r="BA3824" s="119" t="s">
        <v>9</v>
      </c>
      <c r="BB3824" s="4">
        <v>3824</v>
      </c>
      <c r="BC3824" s="4">
        <v>1.1000000000000001</v>
      </c>
    </row>
    <row r="3825" spans="2:55">
      <c r="B3825">
        <v>3824</v>
      </c>
      <c r="C3825" s="5">
        <f t="shared" si="715"/>
        <v>1.1000000000000001</v>
      </c>
      <c r="D3825" s="5">
        <f t="shared" si="716"/>
        <v>1400</v>
      </c>
      <c r="E3825" s="5" t="str">
        <f t="shared" si="717"/>
        <v>0.7021</v>
      </c>
      <c r="F3825" s="5" t="str">
        <f t="shared" si="718"/>
        <v>4908</v>
      </c>
      <c r="G3825" s="5" t="str">
        <f t="shared" si="719"/>
        <v>5680.</v>
      </c>
      <c r="H3825" s="5" t="str">
        <f t="shared" si="720"/>
        <v>9.581</v>
      </c>
      <c r="I3825" s="1" t="s">
        <v>9</v>
      </c>
      <c r="AN3825" s="89" t="str">
        <f t="shared" si="721"/>
        <v>1.100</v>
      </c>
      <c r="AO3825" s="89" t="str">
        <f t="shared" si="722"/>
        <v>1400.</v>
      </c>
      <c r="AP3825" s="89" t="str">
        <f t="shared" si="723"/>
        <v>0.7021</v>
      </c>
      <c r="AQ3825" s="89" t="str">
        <f t="shared" si="724"/>
        <v>4908</v>
      </c>
      <c r="AR3825" s="89" t="str">
        <f t="shared" si="725"/>
        <v>5680.</v>
      </c>
      <c r="AS3825" s="89" t="str">
        <f t="shared" si="726"/>
        <v>9.581</v>
      </c>
      <c r="AT3825" s="89"/>
      <c r="AU3825" s="99">
        <v>1.1000000000000001</v>
      </c>
      <c r="AV3825" s="99">
        <v>1400</v>
      </c>
      <c r="AW3825" s="99">
        <v>0.70213999999999999</v>
      </c>
      <c r="AX3825" s="99">
        <v>4907.5459999999994</v>
      </c>
      <c r="AY3825" s="99">
        <v>5679.9</v>
      </c>
      <c r="AZ3825" s="99">
        <v>9.5805000000000007</v>
      </c>
      <c r="BA3825" s="119" t="s">
        <v>9</v>
      </c>
      <c r="BB3825" s="4">
        <v>3825</v>
      </c>
      <c r="BC3825" s="4">
        <v>1.1000000000000001</v>
      </c>
    </row>
    <row r="3826" spans="2:55">
      <c r="B3826">
        <v>3825</v>
      </c>
      <c r="C3826" s="5">
        <f t="shared" si="715"/>
        <v>1.1000000000000001</v>
      </c>
      <c r="D3826" s="5">
        <f t="shared" si="716"/>
        <v>1500</v>
      </c>
      <c r="E3826" s="5" t="str">
        <f t="shared" si="717"/>
        <v>0.7442</v>
      </c>
      <c r="F3826" s="5" t="str">
        <f t="shared" si="718"/>
        <v>5134</v>
      </c>
      <c r="G3826" s="5" t="str">
        <f t="shared" si="719"/>
        <v>5953</v>
      </c>
      <c r="H3826" s="5" t="str">
        <f t="shared" si="720"/>
        <v>9.739</v>
      </c>
      <c r="I3826" s="1" t="s">
        <v>9</v>
      </c>
      <c r="AN3826" s="89" t="str">
        <f t="shared" si="721"/>
        <v>1.100</v>
      </c>
      <c r="AO3826" s="89" t="str">
        <f t="shared" si="722"/>
        <v>1500.</v>
      </c>
      <c r="AP3826" s="89" t="str">
        <f t="shared" si="723"/>
        <v>0.7442</v>
      </c>
      <c r="AQ3826" s="89" t="str">
        <f t="shared" si="724"/>
        <v>5134</v>
      </c>
      <c r="AR3826" s="89" t="str">
        <f t="shared" si="725"/>
        <v>5953</v>
      </c>
      <c r="AS3826" s="89" t="str">
        <f t="shared" si="726"/>
        <v>9.739</v>
      </c>
      <c r="AT3826" s="89"/>
      <c r="AU3826" s="99">
        <v>1.1000000000000001</v>
      </c>
      <c r="AV3826" s="99">
        <v>1500</v>
      </c>
      <c r="AW3826" s="99">
        <v>0.74417</v>
      </c>
      <c r="AX3826" s="99">
        <v>5134.3130000000001</v>
      </c>
      <c r="AY3826" s="99">
        <v>5952.9</v>
      </c>
      <c r="AZ3826" s="99">
        <v>9.7388999999999992</v>
      </c>
      <c r="BA3826" s="119" t="s">
        <v>9</v>
      </c>
      <c r="BB3826" s="4">
        <v>3826</v>
      </c>
      <c r="BC3826" s="4">
        <v>1.1000000000000001</v>
      </c>
    </row>
    <row r="3827" spans="2:55">
      <c r="B3827">
        <v>3826</v>
      </c>
      <c r="C3827" s="5">
        <f t="shared" si="715"/>
        <v>1.1000000000000001</v>
      </c>
      <c r="D3827" s="5">
        <f t="shared" si="716"/>
        <v>1600</v>
      </c>
      <c r="E3827" s="5" t="str">
        <f t="shared" si="717"/>
        <v>0.7862</v>
      </c>
      <c r="F3827" s="5" t="str">
        <f t="shared" si="718"/>
        <v>5365</v>
      </c>
      <c r="G3827" s="5" t="str">
        <f t="shared" si="719"/>
        <v>6230.</v>
      </c>
      <c r="H3827" s="5" t="str">
        <f t="shared" si="720"/>
        <v>9.891</v>
      </c>
      <c r="I3827" s="1" t="s">
        <v>9</v>
      </c>
      <c r="AN3827" s="89" t="str">
        <f t="shared" si="721"/>
        <v>1.100</v>
      </c>
      <c r="AO3827" s="89" t="str">
        <f t="shared" si="722"/>
        <v>1600.</v>
      </c>
      <c r="AP3827" s="89" t="str">
        <f t="shared" si="723"/>
        <v>0.7862</v>
      </c>
      <c r="AQ3827" s="89" t="str">
        <f t="shared" si="724"/>
        <v>5365</v>
      </c>
      <c r="AR3827" s="89" t="str">
        <f t="shared" si="725"/>
        <v>6230.</v>
      </c>
      <c r="AS3827" s="89" t="str">
        <f t="shared" si="726"/>
        <v>9.891</v>
      </c>
      <c r="AT3827" s="89"/>
      <c r="AU3827" s="99">
        <v>1.1000000000000001</v>
      </c>
      <c r="AV3827" s="99">
        <v>1600</v>
      </c>
      <c r="AW3827" s="99">
        <v>0.78619000000000006</v>
      </c>
      <c r="AX3827" s="99">
        <v>5365.3909999999996</v>
      </c>
      <c r="AY3827" s="99">
        <v>6230.2</v>
      </c>
      <c r="AZ3827" s="99">
        <v>9.8910999999999998</v>
      </c>
      <c r="BA3827" s="119" t="s">
        <v>9</v>
      </c>
      <c r="BB3827" s="4">
        <v>3827</v>
      </c>
      <c r="BC3827" s="4">
        <v>1.1000000000000001</v>
      </c>
    </row>
    <row r="3828" spans="2:55">
      <c r="B3828">
        <v>3827</v>
      </c>
      <c r="C3828" s="5">
        <f t="shared" si="715"/>
        <v>1.1000000000000001</v>
      </c>
      <c r="D3828" s="5">
        <f t="shared" si="716"/>
        <v>1800</v>
      </c>
      <c r="E3828" s="5" t="str">
        <f t="shared" si="717"/>
        <v>0.8702</v>
      </c>
      <c r="F3828" s="5" t="str">
        <f t="shared" si="718"/>
        <v>5839</v>
      </c>
      <c r="G3828" s="5" t="str">
        <f t="shared" si="719"/>
        <v>6797</v>
      </c>
      <c r="H3828" s="5" t="str">
        <f t="shared" si="720"/>
        <v>10.18</v>
      </c>
      <c r="I3828" s="1" t="s">
        <v>9</v>
      </c>
      <c r="AN3828" s="89" t="str">
        <f t="shared" si="721"/>
        <v>1.100</v>
      </c>
      <c r="AO3828" s="89" t="str">
        <f t="shared" si="722"/>
        <v>1800.</v>
      </c>
      <c r="AP3828" s="89" t="str">
        <f t="shared" si="723"/>
        <v>0.8702</v>
      </c>
      <c r="AQ3828" s="89" t="str">
        <f t="shared" si="724"/>
        <v>5839</v>
      </c>
      <c r="AR3828" s="89" t="str">
        <f t="shared" si="725"/>
        <v>6797</v>
      </c>
      <c r="AS3828" s="89" t="str">
        <f t="shared" si="726"/>
        <v>10.18</v>
      </c>
      <c r="AT3828" s="89"/>
      <c r="AU3828" s="99">
        <v>1.1000000000000001</v>
      </c>
      <c r="AV3828" s="99">
        <v>1800</v>
      </c>
      <c r="AW3828" s="99">
        <v>0.87021000000000004</v>
      </c>
      <c r="AX3828" s="99">
        <v>5839.4690000000001</v>
      </c>
      <c r="AY3828" s="99">
        <v>6796.7</v>
      </c>
      <c r="AZ3828" s="99">
        <v>10.178000000000001</v>
      </c>
      <c r="BA3828" s="119" t="s">
        <v>9</v>
      </c>
      <c r="BB3828" s="4">
        <v>3828</v>
      </c>
      <c r="BC3828" s="4">
        <v>1.1000000000000001</v>
      </c>
    </row>
    <row r="3829" spans="2:55">
      <c r="B3829">
        <v>3828</v>
      </c>
      <c r="C3829" s="5">
        <f t="shared" si="715"/>
        <v>1.1000000000000001</v>
      </c>
      <c r="D3829" s="5">
        <f t="shared" si="716"/>
        <v>2000</v>
      </c>
      <c r="E3829" s="5" t="str">
        <f t="shared" si="717"/>
        <v>0.9542</v>
      </c>
      <c r="F3829" s="5" t="str">
        <f t="shared" si="718"/>
        <v>6327</v>
      </c>
      <c r="G3829" s="5" t="str">
        <f t="shared" si="719"/>
        <v>7377</v>
      </c>
      <c r="H3829" s="5" t="str">
        <f t="shared" si="720"/>
        <v>10.45</v>
      </c>
      <c r="I3829" s="1" t="s">
        <v>9</v>
      </c>
      <c r="AN3829" s="89" t="str">
        <f t="shared" si="721"/>
        <v>1.100</v>
      </c>
      <c r="AO3829" s="89" t="str">
        <f t="shared" si="722"/>
        <v>2000.</v>
      </c>
      <c r="AP3829" s="89" t="str">
        <f t="shared" si="723"/>
        <v>0.9542</v>
      </c>
      <c r="AQ3829" s="89" t="str">
        <f t="shared" si="724"/>
        <v>6327</v>
      </c>
      <c r="AR3829" s="89" t="str">
        <f t="shared" si="725"/>
        <v>7377</v>
      </c>
      <c r="AS3829" s="89" t="str">
        <f t="shared" si="726"/>
        <v>10.45</v>
      </c>
      <c r="AT3829" s="89"/>
      <c r="AU3829" s="99">
        <v>1.1000000000000001</v>
      </c>
      <c r="AV3829" s="99">
        <v>2000</v>
      </c>
      <c r="AW3829" s="99">
        <v>0.95419000000000009</v>
      </c>
      <c r="AX3829" s="99">
        <v>6327.0909999999994</v>
      </c>
      <c r="AY3829" s="99">
        <v>7376.7</v>
      </c>
      <c r="AZ3829" s="99">
        <v>10.445</v>
      </c>
      <c r="BA3829" s="119" t="s">
        <v>9</v>
      </c>
      <c r="BB3829" s="4">
        <v>3829</v>
      </c>
      <c r="BC3829" s="4">
        <v>1.1000000000000001</v>
      </c>
    </row>
    <row r="3830" spans="2:55">
      <c r="B3830">
        <v>3829</v>
      </c>
      <c r="C3830" s="5">
        <f t="shared" si="715"/>
        <v>1.2</v>
      </c>
      <c r="D3830" s="5">
        <f t="shared" si="716"/>
        <v>0</v>
      </c>
      <c r="E3830" s="5" t="str">
        <f t="shared" si="717"/>
        <v>0.0009996</v>
      </c>
      <c r="F3830" s="5">
        <f t="shared" si="718"/>
        <v>-1.9519999999999999E-2</v>
      </c>
      <c r="G3830" s="5">
        <f t="shared" si="719"/>
        <v>1.18</v>
      </c>
      <c r="H3830" s="5">
        <f t="shared" si="720"/>
        <v>-8.0000000000000007E-5</v>
      </c>
      <c r="I3830" s="1" t="s">
        <v>8</v>
      </c>
      <c r="AN3830" s="89" t="str">
        <f t="shared" si="721"/>
        <v>1.200</v>
      </c>
      <c r="AO3830" s="89" t="str">
        <f t="shared" si="722"/>
        <v>0.000</v>
      </c>
      <c r="AP3830" s="89" t="str">
        <f t="shared" si="723"/>
        <v>0.0009996</v>
      </c>
      <c r="AQ3830" s="89" t="str">
        <f t="shared" si="724"/>
        <v>-0.01952</v>
      </c>
      <c r="AR3830" s="89" t="str">
        <f t="shared" si="725"/>
        <v>1.180</v>
      </c>
      <c r="AS3830" s="89" t="str">
        <f t="shared" si="726"/>
        <v>-0.00008000</v>
      </c>
      <c r="AT3830" s="89"/>
      <c r="AU3830" s="99">
        <v>1.2</v>
      </c>
      <c r="AV3830" s="99">
        <v>0</v>
      </c>
      <c r="AW3830" s="99">
        <v>9.9960000000000001E-4</v>
      </c>
      <c r="AX3830" s="99">
        <v>-1.9519999999999982E-2</v>
      </c>
      <c r="AY3830" s="99">
        <v>1.18</v>
      </c>
      <c r="AZ3830" s="99">
        <v>-8.0000000000000007E-5</v>
      </c>
      <c r="BA3830" s="119" t="s">
        <v>8</v>
      </c>
      <c r="BB3830" s="4">
        <v>3830</v>
      </c>
      <c r="BC3830" s="4">
        <v>1.2</v>
      </c>
    </row>
    <row r="3831" spans="2:55">
      <c r="B3831">
        <v>3830</v>
      </c>
      <c r="C3831" s="5">
        <f t="shared" si="715"/>
        <v>1.2</v>
      </c>
      <c r="D3831" s="5">
        <f t="shared" si="716"/>
        <v>5</v>
      </c>
      <c r="E3831" s="5" t="str">
        <f t="shared" si="717"/>
        <v>0.0009995</v>
      </c>
      <c r="F3831" s="5" t="str">
        <f t="shared" si="718"/>
        <v>21.01</v>
      </c>
      <c r="G3831" s="5" t="str">
        <f t="shared" si="719"/>
        <v>22.21</v>
      </c>
      <c r="H3831" s="5" t="str">
        <f t="shared" si="720"/>
        <v>0.07623</v>
      </c>
      <c r="I3831" s="1" t="s">
        <v>8</v>
      </c>
      <c r="AN3831" s="89" t="str">
        <f t="shared" si="721"/>
        <v>1.200</v>
      </c>
      <c r="AO3831" s="89" t="str">
        <f t="shared" si="722"/>
        <v>5.000</v>
      </c>
      <c r="AP3831" s="89" t="str">
        <f t="shared" si="723"/>
        <v>0.0009995</v>
      </c>
      <c r="AQ3831" s="89" t="str">
        <f t="shared" si="724"/>
        <v>21.01</v>
      </c>
      <c r="AR3831" s="89" t="str">
        <f t="shared" si="725"/>
        <v>22.21</v>
      </c>
      <c r="AS3831" s="89" t="str">
        <f t="shared" si="726"/>
        <v>0.07623</v>
      </c>
      <c r="AT3831" s="89"/>
      <c r="AU3831" s="99">
        <v>1.2</v>
      </c>
      <c r="AV3831" s="99">
        <v>5</v>
      </c>
      <c r="AW3831" s="99">
        <v>9.9949000000000001E-4</v>
      </c>
      <c r="AX3831" s="99">
        <v>21.010612000000002</v>
      </c>
      <c r="AY3831" s="99">
        <v>22.21</v>
      </c>
      <c r="AZ3831" s="99">
        <v>7.6230000000000006E-2</v>
      </c>
      <c r="BA3831" s="119" t="s">
        <v>8</v>
      </c>
      <c r="BB3831" s="4">
        <v>3831</v>
      </c>
      <c r="BC3831" s="4">
        <v>1.2</v>
      </c>
    </row>
    <row r="3832" spans="2:55">
      <c r="B3832">
        <v>3831</v>
      </c>
      <c r="C3832" s="5">
        <f t="shared" si="715"/>
        <v>1.2</v>
      </c>
      <c r="D3832" s="5">
        <f t="shared" si="716"/>
        <v>10</v>
      </c>
      <c r="E3832" s="5" t="str">
        <f t="shared" si="717"/>
        <v>0.0009998</v>
      </c>
      <c r="F3832" s="5" t="str">
        <f t="shared" si="718"/>
        <v>41.99</v>
      </c>
      <c r="G3832" s="5" t="str">
        <f t="shared" si="719"/>
        <v>43.19</v>
      </c>
      <c r="H3832" s="5" t="str">
        <f t="shared" si="720"/>
        <v>0.1510</v>
      </c>
      <c r="I3832" s="1" t="s">
        <v>8</v>
      </c>
      <c r="AN3832" s="89" t="str">
        <f t="shared" si="721"/>
        <v>1.200</v>
      </c>
      <c r="AO3832" s="89" t="str">
        <f t="shared" si="722"/>
        <v>10.00</v>
      </c>
      <c r="AP3832" s="89" t="str">
        <f t="shared" si="723"/>
        <v>0.0009998</v>
      </c>
      <c r="AQ3832" s="89" t="str">
        <f t="shared" si="724"/>
        <v>41.99</v>
      </c>
      <c r="AR3832" s="89" t="str">
        <f t="shared" si="725"/>
        <v>43.19</v>
      </c>
      <c r="AS3832" s="89" t="str">
        <f t="shared" si="726"/>
        <v>0.1510</v>
      </c>
      <c r="AT3832" s="89"/>
      <c r="AU3832" s="99">
        <v>1.2</v>
      </c>
      <c r="AV3832" s="99">
        <v>10</v>
      </c>
      <c r="AW3832" s="99">
        <v>9.9977000000000009E-4</v>
      </c>
      <c r="AX3832" s="99">
        <v>41.990275999999994</v>
      </c>
      <c r="AY3832" s="99">
        <v>43.19</v>
      </c>
      <c r="AZ3832" s="99">
        <v>0.15098</v>
      </c>
      <c r="BA3832" s="119" t="s">
        <v>8</v>
      </c>
      <c r="BB3832" s="4">
        <v>3832</v>
      </c>
      <c r="BC3832" s="4">
        <v>1.2</v>
      </c>
    </row>
    <row r="3833" spans="2:55">
      <c r="B3833">
        <v>3832</v>
      </c>
      <c r="C3833" s="5">
        <f t="shared" si="715"/>
        <v>1.2</v>
      </c>
      <c r="D3833" s="5">
        <f t="shared" si="716"/>
        <v>15</v>
      </c>
      <c r="E3833" s="5" t="str">
        <f t="shared" si="717"/>
        <v>0.001000</v>
      </c>
      <c r="F3833" s="5" t="str">
        <f t="shared" si="718"/>
        <v>62.93</v>
      </c>
      <c r="G3833" s="5" t="str">
        <f t="shared" si="719"/>
        <v>64.13</v>
      </c>
      <c r="H3833" s="5" t="str">
        <f t="shared" si="720"/>
        <v>0.2243</v>
      </c>
      <c r="I3833" s="1" t="s">
        <v>8</v>
      </c>
      <c r="AN3833" s="89" t="str">
        <f t="shared" si="721"/>
        <v>1.200</v>
      </c>
      <c r="AO3833" s="89" t="str">
        <f t="shared" si="722"/>
        <v>15.00</v>
      </c>
      <c r="AP3833" s="89" t="str">
        <f t="shared" si="723"/>
        <v>0.001000</v>
      </c>
      <c r="AQ3833" s="89" t="str">
        <f t="shared" si="724"/>
        <v>62.93</v>
      </c>
      <c r="AR3833" s="89" t="str">
        <f t="shared" si="725"/>
        <v>64.13</v>
      </c>
      <c r="AS3833" s="89" t="str">
        <f t="shared" si="726"/>
        <v>0.2243</v>
      </c>
      <c r="AT3833" s="89"/>
      <c r="AU3833" s="99">
        <v>1.2</v>
      </c>
      <c r="AV3833" s="99">
        <v>15</v>
      </c>
      <c r="AW3833" s="99">
        <v>1.0003899999999999E-3</v>
      </c>
      <c r="AX3833" s="99">
        <v>62.929531999999995</v>
      </c>
      <c r="AY3833" s="99">
        <v>64.13</v>
      </c>
      <c r="AZ3833" s="99">
        <v>0.22428000000000001</v>
      </c>
      <c r="BA3833" s="119" t="s">
        <v>8</v>
      </c>
      <c r="BB3833" s="4">
        <v>3833</v>
      </c>
      <c r="BC3833" s="4">
        <v>1.2</v>
      </c>
    </row>
    <row r="3834" spans="2:55">
      <c r="B3834">
        <v>3833</v>
      </c>
      <c r="C3834" s="5">
        <f t="shared" si="715"/>
        <v>1.2</v>
      </c>
      <c r="D3834" s="5">
        <f t="shared" si="716"/>
        <v>20</v>
      </c>
      <c r="E3834" s="5" t="str">
        <f t="shared" si="717"/>
        <v>0.001001</v>
      </c>
      <c r="F3834" s="5" t="str">
        <f t="shared" si="718"/>
        <v>83.84</v>
      </c>
      <c r="G3834" s="5" t="str">
        <f t="shared" si="719"/>
        <v>85.04</v>
      </c>
      <c r="H3834" s="5" t="str">
        <f t="shared" si="720"/>
        <v>0.2962</v>
      </c>
      <c r="I3834" s="1" t="s">
        <v>8</v>
      </c>
      <c r="AN3834" s="89" t="str">
        <f t="shared" si="721"/>
        <v>1.200</v>
      </c>
      <c r="AO3834" s="89" t="str">
        <f t="shared" si="722"/>
        <v>20.00</v>
      </c>
      <c r="AP3834" s="89" t="str">
        <f t="shared" si="723"/>
        <v>0.001001</v>
      </c>
      <c r="AQ3834" s="89" t="str">
        <f t="shared" si="724"/>
        <v>83.84</v>
      </c>
      <c r="AR3834" s="89" t="str">
        <f t="shared" si="725"/>
        <v>85.04</v>
      </c>
      <c r="AS3834" s="89" t="str">
        <f t="shared" si="726"/>
        <v>0.2962</v>
      </c>
      <c r="AT3834" s="89"/>
      <c r="AU3834" s="99">
        <v>1.2</v>
      </c>
      <c r="AV3834" s="99">
        <v>20</v>
      </c>
      <c r="AW3834" s="99">
        <v>1.0012899999999999E-3</v>
      </c>
      <c r="AX3834" s="99">
        <v>83.838452000000004</v>
      </c>
      <c r="AY3834" s="99">
        <v>85.04</v>
      </c>
      <c r="AZ3834" s="99">
        <v>0.29622999999999999</v>
      </c>
      <c r="BA3834" s="119" t="s">
        <v>8</v>
      </c>
      <c r="BB3834" s="4">
        <v>3834</v>
      </c>
      <c r="BC3834" s="4">
        <v>1.2</v>
      </c>
    </row>
    <row r="3835" spans="2:55">
      <c r="B3835">
        <v>3834</v>
      </c>
      <c r="C3835" s="5">
        <f t="shared" si="715"/>
        <v>1.2</v>
      </c>
      <c r="D3835" s="5">
        <f t="shared" si="716"/>
        <v>25</v>
      </c>
      <c r="E3835" s="5" t="str">
        <f t="shared" si="717"/>
        <v>0.001002</v>
      </c>
      <c r="F3835" s="5" t="str">
        <f t="shared" si="718"/>
        <v>104.7</v>
      </c>
      <c r="G3835" s="5" t="str">
        <f t="shared" si="719"/>
        <v>105.9</v>
      </c>
      <c r="H3835" s="5" t="str">
        <f t="shared" si="720"/>
        <v>0.3669</v>
      </c>
      <c r="I3835" s="1" t="s">
        <v>8</v>
      </c>
      <c r="AN3835" s="89" t="str">
        <f t="shared" si="721"/>
        <v>1.200</v>
      </c>
      <c r="AO3835" s="89" t="str">
        <f t="shared" si="722"/>
        <v>25.00</v>
      </c>
      <c r="AP3835" s="89" t="str">
        <f t="shared" si="723"/>
        <v>0.001002</v>
      </c>
      <c r="AQ3835" s="89" t="str">
        <f t="shared" si="724"/>
        <v>104.7</v>
      </c>
      <c r="AR3835" s="89" t="str">
        <f t="shared" si="725"/>
        <v>105.9</v>
      </c>
      <c r="AS3835" s="89" t="str">
        <f t="shared" si="726"/>
        <v>0.3669</v>
      </c>
      <c r="AT3835" s="89"/>
      <c r="AU3835" s="99">
        <v>1.2</v>
      </c>
      <c r="AV3835" s="99">
        <v>25</v>
      </c>
      <c r="AW3835" s="99">
        <v>1.0024599999999999E-3</v>
      </c>
      <c r="AX3835" s="99">
        <v>104.737048</v>
      </c>
      <c r="AY3835" s="99">
        <v>105.94</v>
      </c>
      <c r="AZ3835" s="99">
        <v>0.36692000000000002</v>
      </c>
      <c r="BA3835" s="119" t="s">
        <v>8</v>
      </c>
      <c r="BB3835" s="4">
        <v>3835</v>
      </c>
      <c r="BC3835" s="4">
        <v>1.2</v>
      </c>
    </row>
    <row r="3836" spans="2:55">
      <c r="B3836">
        <v>3835</v>
      </c>
      <c r="C3836" s="5">
        <f t="shared" si="715"/>
        <v>1.2</v>
      </c>
      <c r="D3836" s="5">
        <f t="shared" si="716"/>
        <v>30</v>
      </c>
      <c r="E3836" s="5" t="str">
        <f t="shared" si="717"/>
        <v>0.001004</v>
      </c>
      <c r="F3836" s="5" t="str">
        <f t="shared" si="718"/>
        <v>125.6</v>
      </c>
      <c r="G3836" s="5" t="str">
        <f t="shared" si="719"/>
        <v>126.8</v>
      </c>
      <c r="H3836" s="5" t="str">
        <f t="shared" si="720"/>
        <v>0.4364</v>
      </c>
      <c r="I3836" s="1" t="s">
        <v>8</v>
      </c>
      <c r="AN3836" s="89" t="str">
        <f t="shared" si="721"/>
        <v>1.200</v>
      </c>
      <c r="AO3836" s="89" t="str">
        <f t="shared" si="722"/>
        <v>30.00</v>
      </c>
      <c r="AP3836" s="89" t="str">
        <f t="shared" si="723"/>
        <v>0.001004</v>
      </c>
      <c r="AQ3836" s="89" t="str">
        <f t="shared" si="724"/>
        <v>125.6</v>
      </c>
      <c r="AR3836" s="89" t="str">
        <f t="shared" si="725"/>
        <v>126.8</v>
      </c>
      <c r="AS3836" s="89" t="str">
        <f t="shared" si="726"/>
        <v>0.4364</v>
      </c>
      <c r="AT3836" s="89"/>
      <c r="AU3836" s="99">
        <v>1.2</v>
      </c>
      <c r="AV3836" s="99">
        <v>30</v>
      </c>
      <c r="AW3836" s="99">
        <v>1.0038800000000002E-3</v>
      </c>
      <c r="AX3836" s="99">
        <v>125.61534399999999</v>
      </c>
      <c r="AY3836" s="99">
        <v>126.82</v>
      </c>
      <c r="AZ3836" s="99">
        <v>0.43639</v>
      </c>
      <c r="BA3836" s="119" t="s">
        <v>8</v>
      </c>
      <c r="BB3836" s="4">
        <v>3836</v>
      </c>
      <c r="BC3836" s="4">
        <v>1.2</v>
      </c>
    </row>
    <row r="3837" spans="2:55">
      <c r="B3837">
        <v>3836</v>
      </c>
      <c r="C3837" s="5">
        <f t="shared" si="715"/>
        <v>1.2</v>
      </c>
      <c r="D3837" s="5">
        <f t="shared" si="716"/>
        <v>35</v>
      </c>
      <c r="E3837" s="5" t="str">
        <f t="shared" si="717"/>
        <v>0.001006</v>
      </c>
      <c r="F3837" s="5" t="str">
        <f t="shared" si="718"/>
        <v>146.5</v>
      </c>
      <c r="G3837" s="5" t="str">
        <f t="shared" si="719"/>
        <v>147.7</v>
      </c>
      <c r="H3837" s="5" t="str">
        <f t="shared" si="720"/>
        <v>0.5047</v>
      </c>
      <c r="I3837" s="1" t="s">
        <v>8</v>
      </c>
      <c r="AN3837" s="89" t="str">
        <f t="shared" si="721"/>
        <v>1.200</v>
      </c>
      <c r="AO3837" s="89" t="str">
        <f t="shared" si="722"/>
        <v>35.00</v>
      </c>
      <c r="AP3837" s="89" t="str">
        <f t="shared" si="723"/>
        <v>0.001006</v>
      </c>
      <c r="AQ3837" s="89" t="str">
        <f t="shared" si="724"/>
        <v>146.5</v>
      </c>
      <c r="AR3837" s="89" t="str">
        <f t="shared" si="725"/>
        <v>147.7</v>
      </c>
      <c r="AS3837" s="89" t="str">
        <f t="shared" si="726"/>
        <v>0.5047</v>
      </c>
      <c r="AT3837" s="89"/>
      <c r="AU3837" s="99">
        <v>1.2</v>
      </c>
      <c r="AV3837" s="99">
        <v>35</v>
      </c>
      <c r="AW3837" s="99">
        <v>1.0055099999999998E-3</v>
      </c>
      <c r="AX3837" s="99">
        <v>146.503388</v>
      </c>
      <c r="AY3837" s="99">
        <v>147.71</v>
      </c>
      <c r="AZ3837" s="99">
        <v>0.50470999999999999</v>
      </c>
      <c r="BA3837" s="119" t="s">
        <v>8</v>
      </c>
      <c r="BB3837" s="4">
        <v>3837</v>
      </c>
      <c r="BC3837" s="4">
        <v>1.2</v>
      </c>
    </row>
    <row r="3838" spans="2:55">
      <c r="B3838">
        <v>3837</v>
      </c>
      <c r="C3838" s="5">
        <f t="shared" si="715"/>
        <v>1.2</v>
      </c>
      <c r="D3838" s="5">
        <f t="shared" si="716"/>
        <v>40</v>
      </c>
      <c r="E3838" s="5" t="str">
        <f t="shared" si="717"/>
        <v>0.001007</v>
      </c>
      <c r="F3838" s="5" t="str">
        <f t="shared" si="718"/>
        <v>167.4</v>
      </c>
      <c r="G3838" s="5" t="str">
        <f t="shared" si="719"/>
        <v>168.6</v>
      </c>
      <c r="H3838" s="5" t="str">
        <f t="shared" si="720"/>
        <v>0.5719</v>
      </c>
      <c r="I3838" s="1" t="s">
        <v>8</v>
      </c>
      <c r="AN3838" s="89" t="str">
        <f t="shared" si="721"/>
        <v>1.200</v>
      </c>
      <c r="AO3838" s="89" t="str">
        <f t="shared" si="722"/>
        <v>40.00</v>
      </c>
      <c r="AP3838" s="89" t="str">
        <f t="shared" si="723"/>
        <v>0.001007</v>
      </c>
      <c r="AQ3838" s="89" t="str">
        <f t="shared" si="724"/>
        <v>167.4</v>
      </c>
      <c r="AR3838" s="89" t="str">
        <f t="shared" si="725"/>
        <v>168.6</v>
      </c>
      <c r="AS3838" s="89" t="str">
        <f t="shared" si="726"/>
        <v>0.5719</v>
      </c>
      <c r="AT3838" s="89"/>
      <c r="AU3838" s="99">
        <v>1.2</v>
      </c>
      <c r="AV3838" s="99">
        <v>40</v>
      </c>
      <c r="AW3838" s="99">
        <v>1.0073600000000001E-3</v>
      </c>
      <c r="AX3838" s="99">
        <v>167.381168</v>
      </c>
      <c r="AY3838" s="99">
        <v>168.59</v>
      </c>
      <c r="AZ3838" s="99">
        <v>0.57194</v>
      </c>
      <c r="BA3838" s="119" t="s">
        <v>8</v>
      </c>
      <c r="BB3838" s="4">
        <v>3838</v>
      </c>
      <c r="BC3838" s="4">
        <v>1.2</v>
      </c>
    </row>
    <row r="3839" spans="2:55">
      <c r="B3839">
        <v>3838</v>
      </c>
      <c r="C3839" s="5">
        <f t="shared" si="715"/>
        <v>1.2</v>
      </c>
      <c r="D3839" s="5">
        <f t="shared" si="716"/>
        <v>45</v>
      </c>
      <c r="E3839" s="5" t="str">
        <f t="shared" si="717"/>
        <v>0.001009</v>
      </c>
      <c r="F3839" s="5" t="str">
        <f t="shared" si="718"/>
        <v>188.3</v>
      </c>
      <c r="G3839" s="5" t="str">
        <f t="shared" si="719"/>
        <v>189.5</v>
      </c>
      <c r="H3839" s="5" t="str">
        <f t="shared" si="720"/>
        <v>0.6381</v>
      </c>
      <c r="I3839" s="1" t="s">
        <v>8</v>
      </c>
      <c r="AN3839" s="89" t="str">
        <f t="shared" si="721"/>
        <v>1.200</v>
      </c>
      <c r="AO3839" s="89" t="str">
        <f t="shared" si="722"/>
        <v>45.00</v>
      </c>
      <c r="AP3839" s="89" t="str">
        <f t="shared" si="723"/>
        <v>0.001009</v>
      </c>
      <c r="AQ3839" s="89" t="str">
        <f t="shared" si="724"/>
        <v>188.3</v>
      </c>
      <c r="AR3839" s="89" t="str">
        <f t="shared" si="725"/>
        <v>189.5</v>
      </c>
      <c r="AS3839" s="89" t="str">
        <f t="shared" si="726"/>
        <v>0.6381</v>
      </c>
      <c r="AT3839" s="89"/>
      <c r="AU3839" s="99">
        <v>1.2</v>
      </c>
      <c r="AV3839" s="99">
        <v>45</v>
      </c>
      <c r="AW3839" s="99">
        <v>1.00939E-3</v>
      </c>
      <c r="AX3839" s="99">
        <v>188.268732</v>
      </c>
      <c r="AY3839" s="99">
        <v>189.48</v>
      </c>
      <c r="AZ3839" s="99">
        <v>0.63810999999999996</v>
      </c>
      <c r="BA3839" s="119" t="s">
        <v>8</v>
      </c>
      <c r="BB3839" s="4">
        <v>3839</v>
      </c>
      <c r="BC3839" s="4">
        <v>1.2</v>
      </c>
    </row>
    <row r="3840" spans="2:55">
      <c r="B3840">
        <v>3839</v>
      </c>
      <c r="C3840" s="5">
        <f t="shared" si="715"/>
        <v>1.2</v>
      </c>
      <c r="D3840" s="5">
        <f t="shared" si="716"/>
        <v>50</v>
      </c>
      <c r="E3840" s="5" t="str">
        <f t="shared" si="717"/>
        <v>0.001012</v>
      </c>
      <c r="F3840" s="5" t="str">
        <f t="shared" si="718"/>
        <v>209.2</v>
      </c>
      <c r="G3840" s="5" t="str">
        <f t="shared" si="719"/>
        <v>210.4</v>
      </c>
      <c r="H3840" s="5" t="str">
        <f t="shared" si="720"/>
        <v>0.7033</v>
      </c>
      <c r="I3840" s="1" t="s">
        <v>8</v>
      </c>
      <c r="AN3840" s="89" t="str">
        <f t="shared" si="721"/>
        <v>1.200</v>
      </c>
      <c r="AO3840" s="89" t="str">
        <f t="shared" si="722"/>
        <v>50.00</v>
      </c>
      <c r="AP3840" s="89" t="str">
        <f t="shared" si="723"/>
        <v>0.001012</v>
      </c>
      <c r="AQ3840" s="89" t="str">
        <f t="shared" si="724"/>
        <v>209.2</v>
      </c>
      <c r="AR3840" s="89" t="str">
        <f t="shared" si="725"/>
        <v>210.4</v>
      </c>
      <c r="AS3840" s="89" t="str">
        <f t="shared" si="726"/>
        <v>0.7033</v>
      </c>
      <c r="AT3840" s="89"/>
      <c r="AU3840" s="99">
        <v>1.2</v>
      </c>
      <c r="AV3840" s="99">
        <v>50</v>
      </c>
      <c r="AW3840" s="99">
        <v>1.01162E-3</v>
      </c>
      <c r="AX3840" s="99">
        <v>209.15605600000001</v>
      </c>
      <c r="AY3840" s="99">
        <v>210.37</v>
      </c>
      <c r="AZ3840" s="99">
        <v>0.70326</v>
      </c>
      <c r="BA3840" s="119" t="s">
        <v>8</v>
      </c>
      <c r="BB3840" s="4">
        <v>3840</v>
      </c>
      <c r="BC3840" s="4">
        <v>1.2</v>
      </c>
    </row>
    <row r="3841" spans="2:55">
      <c r="B3841">
        <v>3840</v>
      </c>
      <c r="C3841" s="5">
        <f t="shared" si="715"/>
        <v>1.2</v>
      </c>
      <c r="D3841" s="5">
        <f t="shared" si="716"/>
        <v>55</v>
      </c>
      <c r="E3841" s="5" t="str">
        <f t="shared" si="717"/>
        <v>0.001014</v>
      </c>
      <c r="F3841" s="5" t="str">
        <f t="shared" si="718"/>
        <v>230.0</v>
      </c>
      <c r="G3841" s="5" t="str">
        <f t="shared" si="719"/>
        <v>231.3</v>
      </c>
      <c r="H3841" s="5" t="str">
        <f t="shared" si="720"/>
        <v>0.7674</v>
      </c>
      <c r="I3841" s="1" t="s">
        <v>8</v>
      </c>
      <c r="AN3841" s="89" t="str">
        <f t="shared" si="721"/>
        <v>1.200</v>
      </c>
      <c r="AO3841" s="89" t="str">
        <f t="shared" si="722"/>
        <v>55.00</v>
      </c>
      <c r="AP3841" s="89" t="str">
        <f t="shared" si="723"/>
        <v>0.001014</v>
      </c>
      <c r="AQ3841" s="89" t="str">
        <f t="shared" si="724"/>
        <v>230.0</v>
      </c>
      <c r="AR3841" s="89" t="str">
        <f t="shared" si="725"/>
        <v>231.3</v>
      </c>
      <c r="AS3841" s="89" t="str">
        <f t="shared" si="726"/>
        <v>0.7674</v>
      </c>
      <c r="AT3841" s="89"/>
      <c r="AU3841" s="99">
        <v>1.2</v>
      </c>
      <c r="AV3841" s="99">
        <v>55</v>
      </c>
      <c r="AW3841" s="99">
        <v>1.01402E-3</v>
      </c>
      <c r="AX3841" s="99">
        <v>230.04317599999999</v>
      </c>
      <c r="AY3841" s="99">
        <v>231.26</v>
      </c>
      <c r="AZ3841" s="99">
        <v>0.76742999999999995</v>
      </c>
      <c r="BA3841" s="119" t="s">
        <v>8</v>
      </c>
      <c r="BB3841" s="4">
        <v>3841</v>
      </c>
      <c r="BC3841" s="4">
        <v>1.2</v>
      </c>
    </row>
    <row r="3842" spans="2:55">
      <c r="B3842">
        <v>3841</v>
      </c>
      <c r="C3842" s="5">
        <f t="shared" si="715"/>
        <v>1.2</v>
      </c>
      <c r="D3842" s="5">
        <f t="shared" si="716"/>
        <v>60</v>
      </c>
      <c r="E3842" s="5" t="str">
        <f t="shared" si="717"/>
        <v>0.001017</v>
      </c>
      <c r="F3842" s="5" t="str">
        <f t="shared" si="718"/>
        <v>251.0</v>
      </c>
      <c r="G3842" s="5" t="str">
        <f t="shared" si="719"/>
        <v>252.2</v>
      </c>
      <c r="H3842" s="5" t="str">
        <f t="shared" si="720"/>
        <v>0.8307</v>
      </c>
      <c r="I3842" s="1" t="s">
        <v>8</v>
      </c>
      <c r="AN3842" s="89" t="str">
        <f t="shared" si="721"/>
        <v>1.200</v>
      </c>
      <c r="AO3842" s="89" t="str">
        <f t="shared" si="722"/>
        <v>60.00</v>
      </c>
      <c r="AP3842" s="89" t="str">
        <f t="shared" si="723"/>
        <v>0.001017</v>
      </c>
      <c r="AQ3842" s="89" t="str">
        <f t="shared" si="724"/>
        <v>251.0</v>
      </c>
      <c r="AR3842" s="89" t="str">
        <f t="shared" si="725"/>
        <v>252.2</v>
      </c>
      <c r="AS3842" s="89" t="str">
        <f t="shared" si="726"/>
        <v>0.8307</v>
      </c>
      <c r="AT3842" s="89"/>
      <c r="AU3842" s="99">
        <v>1.2</v>
      </c>
      <c r="AV3842" s="99">
        <v>60</v>
      </c>
      <c r="AW3842" s="99">
        <v>1.0165999999999999E-3</v>
      </c>
      <c r="AX3842" s="99">
        <v>250.95007999999999</v>
      </c>
      <c r="AY3842" s="99">
        <v>252.17</v>
      </c>
      <c r="AZ3842" s="99">
        <v>0.83067000000000002</v>
      </c>
      <c r="BA3842" s="119" t="s">
        <v>8</v>
      </c>
      <c r="BB3842" s="4">
        <v>3842</v>
      </c>
      <c r="BC3842" s="4">
        <v>1.2</v>
      </c>
    </row>
    <row r="3843" spans="2:55">
      <c r="B3843">
        <v>3842</v>
      </c>
      <c r="C3843" s="5">
        <f t="shared" si="715"/>
        <v>1.2</v>
      </c>
      <c r="D3843" s="5">
        <f t="shared" si="716"/>
        <v>65</v>
      </c>
      <c r="E3843" s="5" t="str">
        <f t="shared" si="717"/>
        <v>0.001019</v>
      </c>
      <c r="F3843" s="5" t="str">
        <f t="shared" si="718"/>
        <v>271.9</v>
      </c>
      <c r="G3843" s="5" t="str">
        <f t="shared" si="719"/>
        <v>273.1</v>
      </c>
      <c r="H3843" s="5" t="str">
        <f t="shared" si="720"/>
        <v>0.8930</v>
      </c>
      <c r="I3843" s="1" t="s">
        <v>8</v>
      </c>
      <c r="AN3843" s="89" t="str">
        <f t="shared" si="721"/>
        <v>1.200</v>
      </c>
      <c r="AO3843" s="89" t="str">
        <f t="shared" si="722"/>
        <v>65.00</v>
      </c>
      <c r="AP3843" s="89" t="str">
        <f t="shared" si="723"/>
        <v>0.001019</v>
      </c>
      <c r="AQ3843" s="89" t="str">
        <f t="shared" si="724"/>
        <v>271.9</v>
      </c>
      <c r="AR3843" s="89" t="str">
        <f t="shared" si="725"/>
        <v>273.1</v>
      </c>
      <c r="AS3843" s="89" t="str">
        <f t="shared" si="726"/>
        <v>0.8930</v>
      </c>
      <c r="AT3843" s="89"/>
      <c r="AU3843" s="99">
        <v>1.2</v>
      </c>
      <c r="AV3843" s="99">
        <v>65</v>
      </c>
      <c r="AW3843" s="99">
        <v>1.0193300000000001E-3</v>
      </c>
      <c r="AX3843" s="99">
        <v>271.866804</v>
      </c>
      <c r="AY3843" s="99">
        <v>273.08999999999997</v>
      </c>
      <c r="AZ3843" s="99">
        <v>0.89298999999999995</v>
      </c>
      <c r="BA3843" s="119" t="s">
        <v>8</v>
      </c>
      <c r="BB3843" s="4">
        <v>3843</v>
      </c>
      <c r="BC3843" s="4">
        <v>1.2</v>
      </c>
    </row>
    <row r="3844" spans="2:55">
      <c r="B3844">
        <v>3843</v>
      </c>
      <c r="C3844" s="5">
        <f t="shared" si="715"/>
        <v>1.2</v>
      </c>
      <c r="D3844" s="5">
        <f t="shared" si="716"/>
        <v>70</v>
      </c>
      <c r="E3844" s="5" t="str">
        <f t="shared" si="717"/>
        <v>0.001022</v>
      </c>
      <c r="F3844" s="5" t="str">
        <f t="shared" si="718"/>
        <v>292.8</v>
      </c>
      <c r="G3844" s="5" t="str">
        <f t="shared" si="719"/>
        <v>294.0</v>
      </c>
      <c r="H3844" s="5" t="str">
        <f t="shared" si="720"/>
        <v>0.9544</v>
      </c>
      <c r="I3844" s="1" t="s">
        <v>8</v>
      </c>
      <c r="AN3844" s="89" t="str">
        <f t="shared" si="721"/>
        <v>1.200</v>
      </c>
      <c r="AO3844" s="89" t="str">
        <f t="shared" si="722"/>
        <v>70.00</v>
      </c>
      <c r="AP3844" s="89" t="str">
        <f t="shared" si="723"/>
        <v>0.001022</v>
      </c>
      <c r="AQ3844" s="89" t="str">
        <f t="shared" si="724"/>
        <v>292.8</v>
      </c>
      <c r="AR3844" s="89" t="str">
        <f t="shared" si="725"/>
        <v>294.0</v>
      </c>
      <c r="AS3844" s="89" t="str">
        <f t="shared" si="726"/>
        <v>0.9544</v>
      </c>
      <c r="AT3844" s="89"/>
      <c r="AU3844" s="99">
        <v>1.2</v>
      </c>
      <c r="AV3844" s="99">
        <v>70</v>
      </c>
      <c r="AW3844" s="99">
        <v>1.0222300000000001E-3</v>
      </c>
      <c r="AX3844" s="99">
        <v>292.79332399999998</v>
      </c>
      <c r="AY3844" s="99">
        <v>294.02</v>
      </c>
      <c r="AZ3844" s="99">
        <v>0.95443999999999996</v>
      </c>
      <c r="BA3844" s="119" t="s">
        <v>8</v>
      </c>
      <c r="BB3844" s="4">
        <v>3844</v>
      </c>
      <c r="BC3844" s="4">
        <v>1.2</v>
      </c>
    </row>
    <row r="3845" spans="2:55">
      <c r="B3845">
        <v>3844</v>
      </c>
      <c r="C3845" s="5">
        <f t="shared" si="715"/>
        <v>1.2</v>
      </c>
      <c r="D3845" s="5">
        <f t="shared" si="716"/>
        <v>75</v>
      </c>
      <c r="E3845" s="5" t="str">
        <f t="shared" si="717"/>
        <v>0.001025</v>
      </c>
      <c r="F3845" s="5" t="str">
        <f t="shared" si="718"/>
        <v>313.7</v>
      </c>
      <c r="G3845" s="5" t="str">
        <f t="shared" si="719"/>
        <v>315.0</v>
      </c>
      <c r="H3845" s="5" t="str">
        <f t="shared" si="720"/>
        <v>1.015</v>
      </c>
      <c r="I3845" s="1" t="s">
        <v>8</v>
      </c>
      <c r="AN3845" s="89" t="str">
        <f t="shared" si="721"/>
        <v>1.200</v>
      </c>
      <c r="AO3845" s="89" t="str">
        <f t="shared" si="722"/>
        <v>75.00</v>
      </c>
      <c r="AP3845" s="89" t="str">
        <f t="shared" si="723"/>
        <v>0.001025</v>
      </c>
      <c r="AQ3845" s="89" t="str">
        <f t="shared" si="724"/>
        <v>313.7</v>
      </c>
      <c r="AR3845" s="89" t="str">
        <f t="shared" si="725"/>
        <v>315.0</v>
      </c>
      <c r="AS3845" s="89" t="str">
        <f t="shared" si="726"/>
        <v>1.015</v>
      </c>
      <c r="AT3845" s="89"/>
      <c r="AU3845" s="99">
        <v>1.2</v>
      </c>
      <c r="AV3845" s="99">
        <v>75</v>
      </c>
      <c r="AW3845" s="99">
        <v>1.0252900000000001E-3</v>
      </c>
      <c r="AX3845" s="99">
        <v>313.73965200000004</v>
      </c>
      <c r="AY3845" s="99">
        <v>314.97000000000003</v>
      </c>
      <c r="AZ3845" s="99">
        <v>1.0149999999999999</v>
      </c>
      <c r="BA3845" s="119" t="s">
        <v>8</v>
      </c>
      <c r="BB3845" s="4">
        <v>3845</v>
      </c>
      <c r="BC3845" s="4">
        <v>1.2</v>
      </c>
    </row>
    <row r="3846" spans="2:55">
      <c r="B3846">
        <v>3845</v>
      </c>
      <c r="C3846" s="5">
        <f t="shared" si="715"/>
        <v>1.2</v>
      </c>
      <c r="D3846" s="5">
        <f t="shared" si="716"/>
        <v>80</v>
      </c>
      <c r="E3846" s="5" t="str">
        <f t="shared" si="717"/>
        <v>0.001029</v>
      </c>
      <c r="F3846" s="5" t="str">
        <f t="shared" si="718"/>
        <v>334.7</v>
      </c>
      <c r="G3846" s="5" t="str">
        <f t="shared" si="719"/>
        <v>335.9</v>
      </c>
      <c r="H3846" s="5" t="str">
        <f t="shared" si="720"/>
        <v>1.075</v>
      </c>
      <c r="I3846" s="1" t="s">
        <v>8</v>
      </c>
      <c r="AN3846" s="89" t="str">
        <f t="shared" si="721"/>
        <v>1.200</v>
      </c>
      <c r="AO3846" s="89" t="str">
        <f t="shared" si="722"/>
        <v>80.00</v>
      </c>
      <c r="AP3846" s="89" t="str">
        <f t="shared" si="723"/>
        <v>0.001029</v>
      </c>
      <c r="AQ3846" s="89" t="str">
        <f t="shared" si="724"/>
        <v>334.7</v>
      </c>
      <c r="AR3846" s="89" t="str">
        <f t="shared" si="725"/>
        <v>335.9</v>
      </c>
      <c r="AS3846" s="89" t="str">
        <f t="shared" si="726"/>
        <v>1.075</v>
      </c>
      <c r="AT3846" s="89"/>
      <c r="AU3846" s="99">
        <v>1.2</v>
      </c>
      <c r="AV3846" s="99">
        <v>80</v>
      </c>
      <c r="AW3846" s="99">
        <v>1.0285100000000001E-3</v>
      </c>
      <c r="AX3846" s="99">
        <v>334.69578799999999</v>
      </c>
      <c r="AY3846" s="99">
        <v>335.93</v>
      </c>
      <c r="AZ3846" s="99">
        <v>1.0748</v>
      </c>
      <c r="BA3846" s="119" t="s">
        <v>8</v>
      </c>
      <c r="BB3846" s="4">
        <v>3846</v>
      </c>
      <c r="BC3846" s="4">
        <v>1.2</v>
      </c>
    </row>
    <row r="3847" spans="2:55">
      <c r="B3847">
        <v>3846</v>
      </c>
      <c r="C3847" s="5">
        <f t="shared" si="715"/>
        <v>1.2</v>
      </c>
      <c r="D3847" s="5">
        <f t="shared" si="716"/>
        <v>85</v>
      </c>
      <c r="E3847" s="5" t="str">
        <f t="shared" si="717"/>
        <v>0.001032</v>
      </c>
      <c r="F3847" s="5" t="str">
        <f t="shared" si="718"/>
        <v>355.7</v>
      </c>
      <c r="G3847" s="5" t="str">
        <f t="shared" si="719"/>
        <v>356.9</v>
      </c>
      <c r="H3847" s="5" t="str">
        <f t="shared" si="720"/>
        <v>1.134</v>
      </c>
      <c r="I3847" s="1" t="s">
        <v>8</v>
      </c>
      <c r="AN3847" s="89" t="str">
        <f t="shared" si="721"/>
        <v>1.200</v>
      </c>
      <c r="AO3847" s="89" t="str">
        <f t="shared" si="722"/>
        <v>85.00</v>
      </c>
      <c r="AP3847" s="89" t="str">
        <f t="shared" si="723"/>
        <v>0.001032</v>
      </c>
      <c r="AQ3847" s="89" t="str">
        <f t="shared" si="724"/>
        <v>355.7</v>
      </c>
      <c r="AR3847" s="89" t="str">
        <f t="shared" si="725"/>
        <v>356.9</v>
      </c>
      <c r="AS3847" s="89" t="str">
        <f t="shared" si="726"/>
        <v>1.134</v>
      </c>
      <c r="AT3847" s="89"/>
      <c r="AU3847" s="99">
        <v>1.2</v>
      </c>
      <c r="AV3847" s="99">
        <v>85</v>
      </c>
      <c r="AW3847" s="99">
        <v>1.03188E-3</v>
      </c>
      <c r="AX3847" s="99">
        <v>355.67174400000005</v>
      </c>
      <c r="AY3847" s="99">
        <v>356.91</v>
      </c>
      <c r="AZ3847" s="99">
        <v>1.1337999999999999</v>
      </c>
      <c r="BA3847" s="119" t="s">
        <v>8</v>
      </c>
      <c r="BB3847" s="4">
        <v>3847</v>
      </c>
      <c r="BC3847" s="4">
        <v>1.2</v>
      </c>
    </row>
    <row r="3848" spans="2:55">
      <c r="B3848">
        <v>3847</v>
      </c>
      <c r="C3848" s="5">
        <f t="shared" si="715"/>
        <v>1.2</v>
      </c>
      <c r="D3848" s="5">
        <f t="shared" si="716"/>
        <v>90</v>
      </c>
      <c r="E3848" s="5" t="str">
        <f t="shared" si="717"/>
        <v>0.001035</v>
      </c>
      <c r="F3848" s="5" t="str">
        <f t="shared" si="718"/>
        <v>376.7</v>
      </c>
      <c r="G3848" s="5" t="str">
        <f t="shared" si="719"/>
        <v>377.9</v>
      </c>
      <c r="H3848" s="5" t="str">
        <f t="shared" si="720"/>
        <v>1.192</v>
      </c>
      <c r="I3848" s="1" t="s">
        <v>8</v>
      </c>
      <c r="AN3848" s="89" t="str">
        <f t="shared" si="721"/>
        <v>1.200</v>
      </c>
      <c r="AO3848" s="89" t="str">
        <f t="shared" si="722"/>
        <v>90.00</v>
      </c>
      <c r="AP3848" s="89" t="str">
        <f t="shared" si="723"/>
        <v>0.001035</v>
      </c>
      <c r="AQ3848" s="89" t="str">
        <f t="shared" si="724"/>
        <v>376.7</v>
      </c>
      <c r="AR3848" s="89" t="str">
        <f t="shared" si="725"/>
        <v>377.9</v>
      </c>
      <c r="AS3848" s="89" t="str">
        <f t="shared" si="726"/>
        <v>1.192</v>
      </c>
      <c r="AT3848" s="89"/>
      <c r="AU3848" s="99">
        <v>1.2</v>
      </c>
      <c r="AV3848" s="99">
        <v>90</v>
      </c>
      <c r="AW3848" s="99">
        <v>1.0354000000000001E-3</v>
      </c>
      <c r="AX3848" s="99">
        <v>376.66752000000002</v>
      </c>
      <c r="AY3848" s="99">
        <v>377.91</v>
      </c>
      <c r="AZ3848" s="99">
        <v>1.1920999999999999</v>
      </c>
      <c r="BA3848" s="119" t="s">
        <v>8</v>
      </c>
      <c r="BB3848" s="4">
        <v>3848</v>
      </c>
      <c r="BC3848" s="4">
        <v>1.2</v>
      </c>
    </row>
    <row r="3849" spans="2:55">
      <c r="B3849">
        <v>3848</v>
      </c>
      <c r="C3849" s="5">
        <f t="shared" si="715"/>
        <v>1.2</v>
      </c>
      <c r="D3849" s="5">
        <f t="shared" si="716"/>
        <v>95</v>
      </c>
      <c r="E3849" s="5" t="str">
        <f t="shared" si="717"/>
        <v>0.001039</v>
      </c>
      <c r="F3849" s="5" t="str">
        <f t="shared" si="718"/>
        <v>397.7</v>
      </c>
      <c r="G3849" s="5" t="str">
        <f t="shared" si="719"/>
        <v>398.9</v>
      </c>
      <c r="H3849" s="5" t="str">
        <f t="shared" si="720"/>
        <v>1.250</v>
      </c>
      <c r="I3849" s="1" t="s">
        <v>8</v>
      </c>
      <c r="AN3849" s="89" t="str">
        <f t="shared" si="721"/>
        <v>1.200</v>
      </c>
      <c r="AO3849" s="89" t="str">
        <f t="shared" si="722"/>
        <v>95.00</v>
      </c>
      <c r="AP3849" s="89" t="str">
        <f t="shared" si="723"/>
        <v>0.001039</v>
      </c>
      <c r="AQ3849" s="89" t="str">
        <f t="shared" si="724"/>
        <v>397.7</v>
      </c>
      <c r="AR3849" s="89" t="str">
        <f t="shared" si="725"/>
        <v>398.9</v>
      </c>
      <c r="AS3849" s="89" t="str">
        <f t="shared" si="726"/>
        <v>1.250</v>
      </c>
      <c r="AT3849" s="89"/>
      <c r="AU3849" s="99">
        <v>1.2</v>
      </c>
      <c r="AV3849" s="99">
        <v>95</v>
      </c>
      <c r="AW3849" s="99">
        <v>1.03907E-3</v>
      </c>
      <c r="AX3849" s="99">
        <v>397.69311599999997</v>
      </c>
      <c r="AY3849" s="99">
        <v>398.94</v>
      </c>
      <c r="AZ3849" s="99">
        <v>1.2496</v>
      </c>
      <c r="BA3849" s="119" t="s">
        <v>8</v>
      </c>
      <c r="BB3849" s="4">
        <v>3849</v>
      </c>
      <c r="BC3849" s="4">
        <v>1.2</v>
      </c>
    </row>
    <row r="3850" spans="2:55">
      <c r="B3850">
        <v>3849</v>
      </c>
      <c r="C3850" s="5">
        <f t="shared" si="715"/>
        <v>1.2</v>
      </c>
      <c r="D3850" s="5">
        <f t="shared" si="716"/>
        <v>100</v>
      </c>
      <c r="E3850" s="5" t="str">
        <f t="shared" si="717"/>
        <v>0.001043</v>
      </c>
      <c r="F3850" s="5" t="str">
        <f t="shared" si="718"/>
        <v>418.7</v>
      </c>
      <c r="G3850" s="5" t="str">
        <f t="shared" si="719"/>
        <v>420.0</v>
      </c>
      <c r="H3850" s="5" t="str">
        <f t="shared" si="720"/>
        <v>1.306</v>
      </c>
      <c r="I3850" s="1" t="s">
        <v>8</v>
      </c>
      <c r="AN3850" s="89" t="str">
        <f t="shared" si="721"/>
        <v>1.200</v>
      </c>
      <c r="AO3850" s="89" t="str">
        <f t="shared" si="722"/>
        <v>100.0</v>
      </c>
      <c r="AP3850" s="89" t="str">
        <f t="shared" si="723"/>
        <v>0.001043</v>
      </c>
      <c r="AQ3850" s="89" t="str">
        <f t="shared" si="724"/>
        <v>418.7</v>
      </c>
      <c r="AR3850" s="89" t="str">
        <f t="shared" si="725"/>
        <v>420.0</v>
      </c>
      <c r="AS3850" s="89" t="str">
        <f t="shared" si="726"/>
        <v>1.306</v>
      </c>
      <c r="AT3850" s="89"/>
      <c r="AU3850" s="99">
        <v>1.2</v>
      </c>
      <c r="AV3850" s="99">
        <v>100</v>
      </c>
      <c r="AW3850" s="99">
        <v>1.0429E-3</v>
      </c>
      <c r="AX3850" s="99">
        <v>418.73851999999999</v>
      </c>
      <c r="AY3850" s="99">
        <v>419.99</v>
      </c>
      <c r="AZ3850" s="99">
        <v>1.3064</v>
      </c>
      <c r="BA3850" s="119" t="s">
        <v>8</v>
      </c>
      <c r="BB3850" s="4">
        <v>3850</v>
      </c>
      <c r="BC3850" s="4">
        <v>1.2</v>
      </c>
    </row>
    <row r="3851" spans="2:55">
      <c r="B3851">
        <v>3850</v>
      </c>
      <c r="C3851" s="5">
        <f t="shared" si="715"/>
        <v>1.2</v>
      </c>
      <c r="D3851" s="5">
        <f t="shared" si="716"/>
        <v>105</v>
      </c>
      <c r="E3851" s="5" t="str">
        <f t="shared" si="717"/>
        <v>0.001047</v>
      </c>
      <c r="F3851" s="5" t="str">
        <f t="shared" si="718"/>
        <v>439.8</v>
      </c>
      <c r="G3851" s="5" t="str">
        <f t="shared" si="719"/>
        <v>441.1</v>
      </c>
      <c r="H3851" s="5" t="str">
        <f t="shared" si="720"/>
        <v>1.363</v>
      </c>
      <c r="I3851" s="1" t="s">
        <v>8</v>
      </c>
      <c r="AN3851" s="89" t="str">
        <f t="shared" si="721"/>
        <v>1.200</v>
      </c>
      <c r="AO3851" s="89" t="str">
        <f t="shared" si="722"/>
        <v>105.0</v>
      </c>
      <c r="AP3851" s="89" t="str">
        <f t="shared" si="723"/>
        <v>0.001047</v>
      </c>
      <c r="AQ3851" s="89" t="str">
        <f t="shared" si="724"/>
        <v>439.8</v>
      </c>
      <c r="AR3851" s="89" t="str">
        <f t="shared" si="725"/>
        <v>441.1</v>
      </c>
      <c r="AS3851" s="89" t="str">
        <f t="shared" si="726"/>
        <v>1.363</v>
      </c>
      <c r="AT3851" s="89"/>
      <c r="AU3851" s="99">
        <v>1.2</v>
      </c>
      <c r="AV3851" s="99">
        <v>105</v>
      </c>
      <c r="AW3851" s="99">
        <v>1.04688E-3</v>
      </c>
      <c r="AX3851" s="99">
        <v>439.81374399999999</v>
      </c>
      <c r="AY3851" s="99">
        <v>441.07</v>
      </c>
      <c r="AZ3851" s="99">
        <v>1.3625</v>
      </c>
      <c r="BA3851" s="119" t="s">
        <v>8</v>
      </c>
      <c r="BB3851" s="4">
        <v>3851</v>
      </c>
      <c r="BC3851" s="4">
        <v>1.2</v>
      </c>
    </row>
    <row r="3852" spans="2:55">
      <c r="B3852">
        <v>3851</v>
      </c>
      <c r="C3852" s="5">
        <f t="shared" si="715"/>
        <v>1.2</v>
      </c>
      <c r="D3852" s="5">
        <f t="shared" si="716"/>
        <v>110</v>
      </c>
      <c r="E3852" s="5" t="str">
        <f t="shared" si="717"/>
        <v>0.001051</v>
      </c>
      <c r="F3852" s="5" t="str">
        <f t="shared" si="718"/>
        <v>460.9</v>
      </c>
      <c r="G3852" s="5" t="str">
        <f t="shared" si="719"/>
        <v>462.2</v>
      </c>
      <c r="H3852" s="5" t="str">
        <f t="shared" si="720"/>
        <v>1.418</v>
      </c>
      <c r="I3852" s="1" t="s">
        <v>8</v>
      </c>
      <c r="AN3852" s="89" t="str">
        <f t="shared" si="721"/>
        <v>1.200</v>
      </c>
      <c r="AO3852" s="89" t="str">
        <f t="shared" si="722"/>
        <v>110.0</v>
      </c>
      <c r="AP3852" s="89" t="str">
        <f t="shared" si="723"/>
        <v>0.001051</v>
      </c>
      <c r="AQ3852" s="89" t="str">
        <f t="shared" si="724"/>
        <v>460.9</v>
      </c>
      <c r="AR3852" s="89" t="str">
        <f t="shared" si="725"/>
        <v>462.2</v>
      </c>
      <c r="AS3852" s="89" t="str">
        <f t="shared" si="726"/>
        <v>1.418</v>
      </c>
      <c r="AT3852" s="89"/>
      <c r="AU3852" s="99">
        <v>1.2</v>
      </c>
      <c r="AV3852" s="99">
        <v>110</v>
      </c>
      <c r="AW3852" s="99">
        <v>1.0510200000000002E-3</v>
      </c>
      <c r="AX3852" s="99">
        <v>460.91877599999998</v>
      </c>
      <c r="AY3852" s="99">
        <v>462.18</v>
      </c>
      <c r="AZ3852" s="99">
        <v>1.4178999999999999</v>
      </c>
      <c r="BA3852" s="119" t="s">
        <v>8</v>
      </c>
      <c r="BB3852" s="4">
        <v>3852</v>
      </c>
      <c r="BC3852" s="4">
        <v>1.2</v>
      </c>
    </row>
    <row r="3853" spans="2:55">
      <c r="B3853">
        <v>3852</v>
      </c>
      <c r="C3853" s="5">
        <f t="shared" si="715"/>
        <v>1.2</v>
      </c>
      <c r="D3853" s="5">
        <f t="shared" si="716"/>
        <v>115</v>
      </c>
      <c r="E3853" s="5" t="str">
        <f t="shared" si="717"/>
        <v>0.001055</v>
      </c>
      <c r="F3853" s="5" t="str">
        <f t="shared" si="718"/>
        <v>482.1</v>
      </c>
      <c r="G3853" s="5" t="str">
        <f t="shared" si="719"/>
        <v>483.3</v>
      </c>
      <c r="H3853" s="5" t="str">
        <f t="shared" si="720"/>
        <v>1.473</v>
      </c>
      <c r="I3853" s="1" t="s">
        <v>8</v>
      </c>
      <c r="AN3853" s="89" t="str">
        <f t="shared" si="721"/>
        <v>1.200</v>
      </c>
      <c r="AO3853" s="89" t="str">
        <f t="shared" si="722"/>
        <v>115.0</v>
      </c>
      <c r="AP3853" s="89" t="str">
        <f t="shared" si="723"/>
        <v>0.001055</v>
      </c>
      <c r="AQ3853" s="89" t="str">
        <f t="shared" si="724"/>
        <v>482.1</v>
      </c>
      <c r="AR3853" s="89" t="str">
        <f t="shared" si="725"/>
        <v>483.3</v>
      </c>
      <c r="AS3853" s="89" t="str">
        <f t="shared" si="726"/>
        <v>1.473</v>
      </c>
      <c r="AT3853" s="89"/>
      <c r="AU3853" s="99">
        <v>1.2</v>
      </c>
      <c r="AV3853" s="99">
        <v>115</v>
      </c>
      <c r="AW3853" s="99">
        <v>1.0553100000000001E-3</v>
      </c>
      <c r="AX3853" s="99">
        <v>482.06362799999999</v>
      </c>
      <c r="AY3853" s="99">
        <v>483.33</v>
      </c>
      <c r="AZ3853" s="99">
        <v>1.4728000000000001</v>
      </c>
      <c r="BA3853" s="119" t="s">
        <v>8</v>
      </c>
      <c r="BB3853" s="4">
        <v>3853</v>
      </c>
      <c r="BC3853" s="4">
        <v>1.2</v>
      </c>
    </row>
    <row r="3854" spans="2:55">
      <c r="B3854">
        <v>3853</v>
      </c>
      <c r="C3854" s="5">
        <f t="shared" si="715"/>
        <v>1.2</v>
      </c>
      <c r="D3854" s="5">
        <f t="shared" si="716"/>
        <v>120</v>
      </c>
      <c r="E3854" s="5" t="str">
        <f t="shared" si="717"/>
        <v>0.001060</v>
      </c>
      <c r="F3854" s="5" t="str">
        <f t="shared" si="718"/>
        <v>503.2</v>
      </c>
      <c r="G3854" s="5" t="str">
        <f t="shared" si="719"/>
        <v>504.5</v>
      </c>
      <c r="H3854" s="5" t="str">
        <f t="shared" si="720"/>
        <v>1.527</v>
      </c>
      <c r="I3854" s="1" t="s">
        <v>8</v>
      </c>
      <c r="AN3854" s="89" t="str">
        <f t="shared" si="721"/>
        <v>1.200</v>
      </c>
      <c r="AO3854" s="89" t="str">
        <f t="shared" si="722"/>
        <v>120.0</v>
      </c>
      <c r="AP3854" s="89" t="str">
        <f t="shared" si="723"/>
        <v>0.001060</v>
      </c>
      <c r="AQ3854" s="89" t="str">
        <f t="shared" si="724"/>
        <v>503.2</v>
      </c>
      <c r="AR3854" s="89" t="str">
        <f t="shared" si="725"/>
        <v>504.5</v>
      </c>
      <c r="AS3854" s="89" t="str">
        <f t="shared" si="726"/>
        <v>1.527</v>
      </c>
      <c r="AT3854" s="89"/>
      <c r="AU3854" s="99">
        <v>1.2</v>
      </c>
      <c r="AV3854" s="99">
        <v>120</v>
      </c>
      <c r="AW3854" s="99">
        <v>1.0597600000000001E-3</v>
      </c>
      <c r="AX3854" s="99">
        <v>503.248288</v>
      </c>
      <c r="AY3854" s="99">
        <v>504.52</v>
      </c>
      <c r="AZ3854" s="99">
        <v>1.5269999999999999</v>
      </c>
      <c r="BA3854" s="119" t="s">
        <v>8</v>
      </c>
      <c r="BB3854" s="4">
        <v>3854</v>
      </c>
      <c r="BC3854" s="4">
        <v>1.2</v>
      </c>
    </row>
    <row r="3855" spans="2:55">
      <c r="B3855">
        <v>3854</v>
      </c>
      <c r="C3855" s="5">
        <f t="shared" ref="C3855:C3918" si="727">_xlfn.NUMBERVALUE(AN3855)</f>
        <v>1.2</v>
      </c>
      <c r="D3855" s="5">
        <f t="shared" ref="D3855:D3918" si="728">_xlfn.NUMBERVALUE(AO3855)</f>
        <v>125</v>
      </c>
      <c r="E3855" s="5" t="str">
        <f t="shared" ref="E3855:E3918" si="729">AP3855</f>
        <v>0.001064</v>
      </c>
      <c r="F3855" s="5" t="str">
        <f t="shared" ref="F3855:F3918" si="730">IF($D3855=0,_xlfn.NUMBERVALUE(AQ3855),AQ3855)</f>
        <v>524.5</v>
      </c>
      <c r="G3855" s="5" t="str">
        <f t="shared" ref="G3855:G3918" si="731">IF($D3855=0,_xlfn.NUMBERVALUE(AR3855),AR3855)</f>
        <v>525.7</v>
      </c>
      <c r="H3855" s="5" t="str">
        <f t="shared" ref="H3855:H3918" si="732">IF($D3855=0,_xlfn.NUMBERVALUE(AS3855),AS3855)</f>
        <v>1.581</v>
      </c>
      <c r="I3855" s="1" t="s">
        <v>8</v>
      </c>
      <c r="AN3855" s="89" t="str">
        <f t="shared" ref="AN3855:AN3918" si="733">IF(AU3855=0,"0.000",TEXT(IF(AU3855&lt;0,"-","")&amp;LEFT(TEXT(ABS(AU3855),"0."&amp;REPT("0",4-1)&amp;"E+00"),4+1)*10^FLOOR(LOG10(TEXT(ABS(AU3855),"0."&amp;REPT("0",4-1)&amp;"E+00")),1),(""&amp;(IF(OR(AND(FLOOR(LOG10(TEXT(ABS(AU3855),"0."&amp;REPT("0",4-1)&amp;"E+00")),1)+1=4,RIGHT(LEFT(TEXT(ABS(AU3855),"0."&amp;REPT("0",4-1)&amp;"E+00"),4+1)*10^FLOOR(LOG10(TEXT(ABS(AU3855),"0."&amp;REPT("0",4-1)&amp;"E+00")),1),1)="0"),LOG10(TEXT(ABS(AU3855),"0."&amp;REPT("0",4-1)&amp;"E+00"))&lt;=4-1),"0.","#")&amp;REPT("0",IF(4-1-(FLOOR(LOG10(TEXT(ABS(AU3855),"0."&amp;REPT("0",4-1)&amp;"E+00")),1))&gt;0,4-1-(FLOOR(LOG10(TEXT(ABS(AU3855),"0."&amp;REPT("0",4-1)&amp;"E+00")),1)),0))))))</f>
        <v>1.200</v>
      </c>
      <c r="AO3855" s="89" t="str">
        <f t="shared" ref="AO3855:AO3918" si="734">IF(AV3855=0,"0.000",TEXT(IF(AV3855&lt;0,"-","")&amp;LEFT(TEXT(ABS(AV3855),"0."&amp;REPT("0",4-1)&amp;"E+00"),4+1)*10^FLOOR(LOG10(TEXT(ABS(AV3855),"0."&amp;REPT("0",4-1)&amp;"E+00")),1),(""&amp;(IF(OR(AND(FLOOR(LOG10(TEXT(ABS(AV3855),"0."&amp;REPT("0",4-1)&amp;"E+00")),1)+1=4,RIGHT(LEFT(TEXT(ABS(AV3855),"0."&amp;REPT("0",4-1)&amp;"E+00"),4+1)*10^FLOOR(LOG10(TEXT(ABS(AV3855),"0."&amp;REPT("0",4-1)&amp;"E+00")),1),1)="0"),LOG10(TEXT(ABS(AV3855),"0."&amp;REPT("0",4-1)&amp;"E+00"))&lt;=4-1),"0.","#")&amp;REPT("0",IF(4-1-(FLOOR(LOG10(TEXT(ABS(AV3855),"0."&amp;REPT("0",4-1)&amp;"E+00")),1))&gt;0,4-1-(FLOOR(LOG10(TEXT(ABS(AV3855),"0."&amp;REPT("0",4-1)&amp;"E+00")),1)),0))))))</f>
        <v>125.0</v>
      </c>
      <c r="AP3855" s="89" t="str">
        <f t="shared" ref="AP3855:AP3918" si="735">IF(AW3855=0,"0.000",TEXT(IF(AW3855&lt;0,"-","")&amp;LEFT(TEXT(ABS(AW3855),"0."&amp;REPT("0",4-1)&amp;"E+00"),4+1)*10^FLOOR(LOG10(TEXT(ABS(AW3855),"0."&amp;REPT("0",4-1)&amp;"E+00")),1),(""&amp;(IF(OR(AND(FLOOR(LOG10(TEXT(ABS(AW3855),"0."&amp;REPT("0",4-1)&amp;"E+00")),1)+1=4,RIGHT(LEFT(TEXT(ABS(AW3855),"0."&amp;REPT("0",4-1)&amp;"E+00"),4+1)*10^FLOOR(LOG10(TEXT(ABS(AW3855),"0."&amp;REPT("0",4-1)&amp;"E+00")),1),1)="0"),LOG10(TEXT(ABS(AW3855),"0."&amp;REPT("0",4-1)&amp;"E+00"))&lt;=4-1),"0.","#")&amp;REPT("0",IF(4-1-(FLOOR(LOG10(TEXT(ABS(AW3855),"0."&amp;REPT("0",4-1)&amp;"E+00")),1))&gt;0,4-1-(FLOOR(LOG10(TEXT(ABS(AW3855),"0."&amp;REPT("0",4-1)&amp;"E+00")),1)),0))))))</f>
        <v>0.001064</v>
      </c>
      <c r="AQ3855" s="89" t="str">
        <f t="shared" ref="AQ3855:AQ3918" si="736">IF(AX3855=0,"0.000",TEXT(IF(AX3855&lt;0,"-","")&amp;LEFT(TEXT(ABS(AX3855),"0."&amp;REPT("0",4-1)&amp;"E+00"),4+1)*10^FLOOR(LOG10(TEXT(ABS(AX3855),"0."&amp;REPT("0",4-1)&amp;"E+00")),1),(""&amp;(IF(OR(AND(FLOOR(LOG10(TEXT(ABS(AX3855),"0."&amp;REPT("0",4-1)&amp;"E+00")),1)+1=4,RIGHT(LEFT(TEXT(ABS(AX3855),"0."&amp;REPT("0",4-1)&amp;"E+00"),4+1)*10^FLOOR(LOG10(TEXT(ABS(AX3855),"0."&amp;REPT("0",4-1)&amp;"E+00")),1),1)="0"),LOG10(TEXT(ABS(AX3855),"0."&amp;REPT("0",4-1)&amp;"E+00"))&lt;=4-1),"0.","#")&amp;REPT("0",IF(4-1-(FLOOR(LOG10(TEXT(ABS(AX3855),"0."&amp;REPT("0",4-1)&amp;"E+00")),1))&gt;0,4-1-(FLOOR(LOG10(TEXT(ABS(AX3855),"0."&amp;REPT("0",4-1)&amp;"E+00")),1)),0))))))</f>
        <v>524.5</v>
      </c>
      <c r="AR3855" s="89" t="str">
        <f t="shared" ref="AR3855:AR3918" si="737">IF(AY3855=0,"0.000",TEXT(IF(AY3855&lt;0,"-","")&amp;LEFT(TEXT(ABS(AY3855),"0."&amp;REPT("0",4-1)&amp;"E+00"),4+1)*10^FLOOR(LOG10(TEXT(ABS(AY3855),"0."&amp;REPT("0",4-1)&amp;"E+00")),1),(""&amp;(IF(OR(AND(FLOOR(LOG10(TEXT(ABS(AY3855),"0."&amp;REPT("0",4-1)&amp;"E+00")),1)+1=4,RIGHT(LEFT(TEXT(ABS(AY3855),"0."&amp;REPT("0",4-1)&amp;"E+00"),4+1)*10^FLOOR(LOG10(TEXT(ABS(AY3855),"0."&amp;REPT("0",4-1)&amp;"E+00")),1),1)="0"),LOG10(TEXT(ABS(AY3855),"0."&amp;REPT("0",4-1)&amp;"E+00"))&lt;=4-1),"0.","#")&amp;REPT("0",IF(4-1-(FLOOR(LOG10(TEXT(ABS(AY3855),"0."&amp;REPT("0",4-1)&amp;"E+00")),1))&gt;0,4-1-(FLOOR(LOG10(TEXT(ABS(AY3855),"0."&amp;REPT("0",4-1)&amp;"E+00")),1)),0))))))</f>
        <v>525.7</v>
      </c>
      <c r="AS3855" s="89" t="str">
        <f t="shared" ref="AS3855:AS3918" si="738">IF(AZ3855=0,"0.000",TEXT(IF(AZ3855&lt;0,"-","")&amp;LEFT(TEXT(ABS(AZ3855),"0."&amp;REPT("0",4-1)&amp;"E+00"),4+1)*10^FLOOR(LOG10(TEXT(ABS(AZ3855),"0."&amp;REPT("0",4-1)&amp;"E+00")),1),(""&amp;(IF(OR(AND(FLOOR(LOG10(TEXT(ABS(AZ3855),"0."&amp;REPT("0",4-1)&amp;"E+00")),1)+1=4,RIGHT(LEFT(TEXT(ABS(AZ3855),"0."&amp;REPT("0",4-1)&amp;"E+00"),4+1)*10^FLOOR(LOG10(TEXT(ABS(AZ3855),"0."&amp;REPT("0",4-1)&amp;"E+00")),1),1)="0"),LOG10(TEXT(ABS(AZ3855),"0."&amp;REPT("0",4-1)&amp;"E+00"))&lt;=4-1),"0.","#")&amp;REPT("0",IF(4-1-(FLOOR(LOG10(TEXT(ABS(AZ3855),"0."&amp;REPT("0",4-1)&amp;"E+00")),1))&gt;0,4-1-(FLOOR(LOG10(TEXT(ABS(AZ3855),"0."&amp;REPT("0",4-1)&amp;"E+00")),1)),0))))))</f>
        <v>1.581</v>
      </c>
      <c r="AT3855" s="89"/>
      <c r="AU3855" s="99">
        <v>1.2</v>
      </c>
      <c r="AV3855" s="99">
        <v>125</v>
      </c>
      <c r="AW3855" s="99">
        <v>1.0643800000000002E-3</v>
      </c>
      <c r="AX3855" s="99">
        <v>524.46274400000004</v>
      </c>
      <c r="AY3855" s="99">
        <v>525.74</v>
      </c>
      <c r="AZ3855" s="99">
        <v>1.5806</v>
      </c>
      <c r="BA3855" s="119" t="s">
        <v>8</v>
      </c>
      <c r="BB3855" s="4">
        <v>3855</v>
      </c>
      <c r="BC3855" s="4">
        <v>1.2</v>
      </c>
    </row>
    <row r="3856" spans="2:55">
      <c r="B3856">
        <v>3855</v>
      </c>
      <c r="C3856" s="5">
        <f t="shared" si="727"/>
        <v>1.2</v>
      </c>
      <c r="D3856" s="5">
        <f t="shared" si="728"/>
        <v>130</v>
      </c>
      <c r="E3856" s="5" t="str">
        <f t="shared" si="729"/>
        <v>0.001069</v>
      </c>
      <c r="F3856" s="5" t="str">
        <f t="shared" si="730"/>
        <v>545.7</v>
      </c>
      <c r="G3856" s="5" t="str">
        <f t="shared" si="731"/>
        <v>547.0</v>
      </c>
      <c r="H3856" s="5" t="str">
        <f t="shared" si="732"/>
        <v>1.634</v>
      </c>
      <c r="I3856" s="1" t="s">
        <v>8</v>
      </c>
      <c r="AN3856" s="89" t="str">
        <f t="shared" si="733"/>
        <v>1.200</v>
      </c>
      <c r="AO3856" s="89" t="str">
        <f t="shared" si="734"/>
        <v>130.0</v>
      </c>
      <c r="AP3856" s="89" t="str">
        <f t="shared" si="735"/>
        <v>0.001069</v>
      </c>
      <c r="AQ3856" s="89" t="str">
        <f t="shared" si="736"/>
        <v>545.7</v>
      </c>
      <c r="AR3856" s="89" t="str">
        <f t="shared" si="737"/>
        <v>547.0</v>
      </c>
      <c r="AS3856" s="89" t="str">
        <f t="shared" si="738"/>
        <v>1.634</v>
      </c>
      <c r="AT3856" s="89"/>
      <c r="AU3856" s="99">
        <v>1.2</v>
      </c>
      <c r="AV3856" s="99">
        <v>130</v>
      </c>
      <c r="AW3856" s="99">
        <v>1.0691600000000002E-3</v>
      </c>
      <c r="AX3856" s="99">
        <v>545.72700799999996</v>
      </c>
      <c r="AY3856" s="99">
        <v>547.01</v>
      </c>
      <c r="AZ3856" s="99">
        <v>1.6336999999999999</v>
      </c>
      <c r="BA3856" s="119" t="s">
        <v>8</v>
      </c>
      <c r="BB3856" s="4">
        <v>3856</v>
      </c>
      <c r="BC3856" s="4">
        <v>1.2</v>
      </c>
    </row>
    <row r="3857" spans="2:55">
      <c r="B3857">
        <v>3856</v>
      </c>
      <c r="C3857" s="5">
        <f t="shared" si="727"/>
        <v>1.2</v>
      </c>
      <c r="D3857" s="5">
        <f t="shared" si="728"/>
        <v>135</v>
      </c>
      <c r="E3857" s="5" t="str">
        <f t="shared" si="729"/>
        <v>0.001074</v>
      </c>
      <c r="F3857" s="5" t="str">
        <f t="shared" si="730"/>
        <v>567.0</v>
      </c>
      <c r="G3857" s="5" t="str">
        <f t="shared" si="731"/>
        <v>568.3</v>
      </c>
      <c r="H3857" s="5" t="str">
        <f t="shared" si="732"/>
        <v>1.686</v>
      </c>
      <c r="I3857" s="1" t="s">
        <v>8</v>
      </c>
      <c r="AN3857" s="89" t="str">
        <f t="shared" si="733"/>
        <v>1.200</v>
      </c>
      <c r="AO3857" s="89" t="str">
        <f t="shared" si="734"/>
        <v>135.0</v>
      </c>
      <c r="AP3857" s="89" t="str">
        <f t="shared" si="735"/>
        <v>0.001074</v>
      </c>
      <c r="AQ3857" s="89" t="str">
        <f t="shared" si="736"/>
        <v>567.0</v>
      </c>
      <c r="AR3857" s="89" t="str">
        <f t="shared" si="737"/>
        <v>568.3</v>
      </c>
      <c r="AS3857" s="89" t="str">
        <f t="shared" si="738"/>
        <v>1.686</v>
      </c>
      <c r="AT3857" s="89"/>
      <c r="AU3857" s="99">
        <v>1.2</v>
      </c>
      <c r="AV3857" s="99">
        <v>135</v>
      </c>
      <c r="AW3857" s="99">
        <v>1.0741000000000001E-3</v>
      </c>
      <c r="AX3857" s="99">
        <v>567.04108000000008</v>
      </c>
      <c r="AY3857" s="99">
        <v>568.33000000000004</v>
      </c>
      <c r="AZ3857" s="99">
        <v>1.6862999999999999</v>
      </c>
      <c r="BA3857" s="119" t="s">
        <v>8</v>
      </c>
      <c r="BB3857" s="4">
        <v>3857</v>
      </c>
      <c r="BC3857" s="4">
        <v>1.2</v>
      </c>
    </row>
    <row r="3858" spans="2:55">
      <c r="B3858">
        <v>3857</v>
      </c>
      <c r="C3858" s="5">
        <f t="shared" si="727"/>
        <v>1.2</v>
      </c>
      <c r="D3858" s="5">
        <f t="shared" si="728"/>
        <v>140</v>
      </c>
      <c r="E3858" s="5" t="str">
        <f t="shared" si="729"/>
        <v>0.001079</v>
      </c>
      <c r="F3858" s="5" t="str">
        <f t="shared" si="730"/>
        <v>588.4</v>
      </c>
      <c r="G3858" s="5" t="str">
        <f t="shared" si="731"/>
        <v>589.7</v>
      </c>
      <c r="H3858" s="5" t="str">
        <f t="shared" si="732"/>
        <v>1.738</v>
      </c>
      <c r="I3858" s="1" t="s">
        <v>8</v>
      </c>
      <c r="AN3858" s="89" t="str">
        <f t="shared" si="733"/>
        <v>1.200</v>
      </c>
      <c r="AO3858" s="89" t="str">
        <f t="shared" si="734"/>
        <v>140.0</v>
      </c>
      <c r="AP3858" s="89" t="str">
        <f t="shared" si="735"/>
        <v>0.001079</v>
      </c>
      <c r="AQ3858" s="89" t="str">
        <f t="shared" si="736"/>
        <v>588.4</v>
      </c>
      <c r="AR3858" s="89" t="str">
        <f t="shared" si="737"/>
        <v>589.7</v>
      </c>
      <c r="AS3858" s="89" t="str">
        <f t="shared" si="738"/>
        <v>1.738</v>
      </c>
      <c r="AT3858" s="89"/>
      <c r="AU3858" s="99">
        <v>1.2</v>
      </c>
      <c r="AV3858" s="99">
        <v>140</v>
      </c>
      <c r="AW3858" s="99">
        <v>1.0792299999999998E-3</v>
      </c>
      <c r="AX3858" s="99">
        <v>588.41492400000004</v>
      </c>
      <c r="AY3858" s="99">
        <v>589.71</v>
      </c>
      <c r="AZ3858" s="99">
        <v>1.7383</v>
      </c>
      <c r="BA3858" s="119" t="s">
        <v>8</v>
      </c>
      <c r="BB3858" s="4">
        <v>3858</v>
      </c>
      <c r="BC3858" s="4">
        <v>1.2</v>
      </c>
    </row>
    <row r="3859" spans="2:55">
      <c r="B3859">
        <v>3858</v>
      </c>
      <c r="C3859" s="5">
        <f t="shared" si="727"/>
        <v>1.2</v>
      </c>
      <c r="D3859" s="5">
        <f t="shared" si="728"/>
        <v>145</v>
      </c>
      <c r="E3859" s="5" t="str">
        <f t="shared" si="729"/>
        <v>0.001085</v>
      </c>
      <c r="F3859" s="5" t="str">
        <f t="shared" si="730"/>
        <v>609.8</v>
      </c>
      <c r="G3859" s="5" t="str">
        <f t="shared" si="731"/>
        <v>611.1</v>
      </c>
      <c r="H3859" s="5" t="str">
        <f t="shared" si="732"/>
        <v>1.790</v>
      </c>
      <c r="I3859" s="1" t="s">
        <v>8</v>
      </c>
      <c r="AN3859" s="89" t="str">
        <f t="shared" si="733"/>
        <v>1.200</v>
      </c>
      <c r="AO3859" s="89" t="str">
        <f t="shared" si="734"/>
        <v>145.0</v>
      </c>
      <c r="AP3859" s="89" t="str">
        <f t="shared" si="735"/>
        <v>0.001085</v>
      </c>
      <c r="AQ3859" s="89" t="str">
        <f t="shared" si="736"/>
        <v>609.8</v>
      </c>
      <c r="AR3859" s="89" t="str">
        <f t="shared" si="737"/>
        <v>611.1</v>
      </c>
      <c r="AS3859" s="89" t="str">
        <f t="shared" si="738"/>
        <v>1.790</v>
      </c>
      <c r="AT3859" s="89"/>
      <c r="AU3859" s="99">
        <v>1.2</v>
      </c>
      <c r="AV3859" s="99">
        <v>145</v>
      </c>
      <c r="AW3859" s="99">
        <v>1.08453E-3</v>
      </c>
      <c r="AX3859" s="99">
        <v>609.82856400000003</v>
      </c>
      <c r="AY3859" s="99">
        <v>611.13</v>
      </c>
      <c r="AZ3859" s="99">
        <v>1.7899</v>
      </c>
      <c r="BA3859" s="119" t="s">
        <v>8</v>
      </c>
      <c r="BB3859" s="4">
        <v>3859</v>
      </c>
      <c r="BC3859" s="4">
        <v>1.2</v>
      </c>
    </row>
    <row r="3860" spans="2:55">
      <c r="B3860">
        <v>3859</v>
      </c>
      <c r="C3860" s="5">
        <f t="shared" si="727"/>
        <v>1.2</v>
      </c>
      <c r="D3860" s="5">
        <f t="shared" si="728"/>
        <v>150</v>
      </c>
      <c r="E3860" s="5" t="str">
        <f t="shared" si="729"/>
        <v>0.001090</v>
      </c>
      <c r="F3860" s="5" t="str">
        <f t="shared" si="730"/>
        <v>631.3</v>
      </c>
      <c r="G3860" s="5" t="str">
        <f t="shared" si="731"/>
        <v>632.6</v>
      </c>
      <c r="H3860" s="5" t="str">
        <f t="shared" si="732"/>
        <v>1.841</v>
      </c>
      <c r="I3860" s="1" t="s">
        <v>8</v>
      </c>
      <c r="AN3860" s="89" t="str">
        <f t="shared" si="733"/>
        <v>1.200</v>
      </c>
      <c r="AO3860" s="89" t="str">
        <f t="shared" si="734"/>
        <v>150.0</v>
      </c>
      <c r="AP3860" s="89" t="str">
        <f t="shared" si="735"/>
        <v>0.001090</v>
      </c>
      <c r="AQ3860" s="89" t="str">
        <f t="shared" si="736"/>
        <v>631.3</v>
      </c>
      <c r="AR3860" s="89" t="str">
        <f t="shared" si="737"/>
        <v>632.6</v>
      </c>
      <c r="AS3860" s="89" t="str">
        <f t="shared" si="738"/>
        <v>1.841</v>
      </c>
      <c r="AT3860" s="89"/>
      <c r="AU3860" s="99">
        <v>1.2</v>
      </c>
      <c r="AV3860" s="99">
        <v>150</v>
      </c>
      <c r="AW3860" s="99">
        <v>1.09001E-3</v>
      </c>
      <c r="AX3860" s="99">
        <v>631.32198800000003</v>
      </c>
      <c r="AY3860" s="99">
        <v>632.63</v>
      </c>
      <c r="AZ3860" s="99">
        <v>1.841</v>
      </c>
      <c r="BA3860" s="119" t="s">
        <v>8</v>
      </c>
      <c r="BB3860" s="4">
        <v>3860</v>
      </c>
      <c r="BC3860" s="4">
        <v>1.2</v>
      </c>
    </row>
    <row r="3861" spans="2:55">
      <c r="B3861">
        <v>3860</v>
      </c>
      <c r="C3861" s="5">
        <f t="shared" si="727"/>
        <v>1.2</v>
      </c>
      <c r="D3861" s="5">
        <f t="shared" si="728"/>
        <v>155</v>
      </c>
      <c r="E3861" s="5" t="str">
        <f t="shared" si="729"/>
        <v>0.001096</v>
      </c>
      <c r="F3861" s="5" t="str">
        <f t="shared" si="730"/>
        <v>652.9</v>
      </c>
      <c r="G3861" s="5" t="str">
        <f t="shared" si="731"/>
        <v>654.2</v>
      </c>
      <c r="H3861" s="5" t="str">
        <f t="shared" si="732"/>
        <v>1.892</v>
      </c>
      <c r="I3861" s="1" t="s">
        <v>8</v>
      </c>
      <c r="AN3861" s="89" t="str">
        <f t="shared" si="733"/>
        <v>1.200</v>
      </c>
      <c r="AO3861" s="89" t="str">
        <f t="shared" si="734"/>
        <v>155.0</v>
      </c>
      <c r="AP3861" s="89" t="str">
        <f t="shared" si="735"/>
        <v>0.001096</v>
      </c>
      <c r="AQ3861" s="89" t="str">
        <f t="shared" si="736"/>
        <v>652.9</v>
      </c>
      <c r="AR3861" s="89" t="str">
        <f t="shared" si="737"/>
        <v>654.2</v>
      </c>
      <c r="AS3861" s="89" t="str">
        <f t="shared" si="738"/>
        <v>1.892</v>
      </c>
      <c r="AT3861" s="89"/>
      <c r="AU3861" s="99">
        <v>1.2</v>
      </c>
      <c r="AV3861" s="99">
        <v>155</v>
      </c>
      <c r="AW3861" s="99">
        <v>1.0956900000000001E-3</v>
      </c>
      <c r="AX3861" s="99">
        <v>652.86517199999992</v>
      </c>
      <c r="AY3861" s="99">
        <v>654.17999999999995</v>
      </c>
      <c r="AZ3861" s="99">
        <v>1.8915999999999999</v>
      </c>
      <c r="BA3861" s="119" t="s">
        <v>8</v>
      </c>
      <c r="BB3861" s="4">
        <v>3861</v>
      </c>
      <c r="BC3861" s="4">
        <v>1.2</v>
      </c>
    </row>
    <row r="3862" spans="2:55">
      <c r="B3862">
        <v>3861</v>
      </c>
      <c r="C3862" s="5">
        <f t="shared" si="727"/>
        <v>1.2</v>
      </c>
      <c r="D3862" s="5">
        <f t="shared" si="728"/>
        <v>160</v>
      </c>
      <c r="E3862" s="5" t="str">
        <f t="shared" si="729"/>
        <v>0.001102</v>
      </c>
      <c r="F3862" s="5" t="str">
        <f t="shared" si="730"/>
        <v>674.5</v>
      </c>
      <c r="G3862" s="5" t="str">
        <f t="shared" si="731"/>
        <v>675.8</v>
      </c>
      <c r="H3862" s="5" t="str">
        <f t="shared" si="732"/>
        <v>1.942</v>
      </c>
      <c r="I3862" s="1" t="s">
        <v>8</v>
      </c>
      <c r="AN3862" s="89" t="str">
        <f t="shared" si="733"/>
        <v>1.200</v>
      </c>
      <c r="AO3862" s="89" t="str">
        <f t="shared" si="734"/>
        <v>160.0</v>
      </c>
      <c r="AP3862" s="89" t="str">
        <f t="shared" si="735"/>
        <v>0.001102</v>
      </c>
      <c r="AQ3862" s="89" t="str">
        <f t="shared" si="736"/>
        <v>674.5</v>
      </c>
      <c r="AR3862" s="89" t="str">
        <f t="shared" si="737"/>
        <v>675.8</v>
      </c>
      <c r="AS3862" s="89" t="str">
        <f t="shared" si="738"/>
        <v>1.942</v>
      </c>
      <c r="AT3862" s="89"/>
      <c r="AU3862" s="99">
        <v>1.2</v>
      </c>
      <c r="AV3862" s="99">
        <v>160</v>
      </c>
      <c r="AW3862" s="99">
        <v>1.1015699999999998E-3</v>
      </c>
      <c r="AX3862" s="99">
        <v>674.48811599999999</v>
      </c>
      <c r="AY3862" s="99">
        <v>675.81</v>
      </c>
      <c r="AZ3862" s="99">
        <v>1.9419</v>
      </c>
      <c r="BA3862" s="119" t="s">
        <v>8</v>
      </c>
      <c r="BB3862" s="4">
        <v>3862</v>
      </c>
      <c r="BC3862" s="4">
        <v>1.2</v>
      </c>
    </row>
    <row r="3863" spans="2:55">
      <c r="B3863">
        <v>3862</v>
      </c>
      <c r="C3863" s="5">
        <f t="shared" si="727"/>
        <v>1.2</v>
      </c>
      <c r="D3863" s="5">
        <f t="shared" si="728"/>
        <v>165</v>
      </c>
      <c r="E3863" s="5" t="str">
        <f t="shared" si="729"/>
        <v>0.001108</v>
      </c>
      <c r="F3863" s="5" t="str">
        <f t="shared" si="730"/>
        <v>696.2</v>
      </c>
      <c r="G3863" s="5" t="str">
        <f t="shared" si="731"/>
        <v>697.5</v>
      </c>
      <c r="H3863" s="5" t="str">
        <f t="shared" si="732"/>
        <v>1.992</v>
      </c>
      <c r="I3863" s="1" t="s">
        <v>8</v>
      </c>
      <c r="AN3863" s="89" t="str">
        <f t="shared" si="733"/>
        <v>1.200</v>
      </c>
      <c r="AO3863" s="89" t="str">
        <f t="shared" si="734"/>
        <v>165.0</v>
      </c>
      <c r="AP3863" s="89" t="str">
        <f t="shared" si="735"/>
        <v>0.001108</v>
      </c>
      <c r="AQ3863" s="89" t="str">
        <f t="shared" si="736"/>
        <v>696.2</v>
      </c>
      <c r="AR3863" s="89" t="str">
        <f t="shared" si="737"/>
        <v>697.5</v>
      </c>
      <c r="AS3863" s="89" t="str">
        <f t="shared" si="738"/>
        <v>1.992</v>
      </c>
      <c r="AT3863" s="89"/>
      <c r="AU3863" s="99">
        <v>1.2</v>
      </c>
      <c r="AV3863" s="99">
        <v>165</v>
      </c>
      <c r="AW3863" s="99">
        <v>1.10765E-3</v>
      </c>
      <c r="AX3863" s="99">
        <v>696.19082000000003</v>
      </c>
      <c r="AY3863" s="99">
        <v>697.52</v>
      </c>
      <c r="AZ3863" s="99">
        <v>1.9917</v>
      </c>
      <c r="BA3863" s="119" t="s">
        <v>8</v>
      </c>
      <c r="BB3863" s="4">
        <v>3863</v>
      </c>
      <c r="BC3863" s="4">
        <v>1.2</v>
      </c>
    </row>
    <row r="3864" spans="2:55">
      <c r="B3864">
        <v>3863</v>
      </c>
      <c r="C3864" s="5">
        <f t="shared" si="727"/>
        <v>1.2</v>
      </c>
      <c r="D3864" s="5">
        <f t="shared" si="728"/>
        <v>170</v>
      </c>
      <c r="E3864" s="5" t="str">
        <f t="shared" si="729"/>
        <v>0.001114</v>
      </c>
      <c r="F3864" s="5" t="str">
        <f t="shared" si="730"/>
        <v>718.0</v>
      </c>
      <c r="G3864" s="5" t="str">
        <f t="shared" si="731"/>
        <v>719.3</v>
      </c>
      <c r="H3864" s="5" t="str">
        <f t="shared" si="732"/>
        <v>2.041</v>
      </c>
      <c r="I3864" s="1" t="s">
        <v>8</v>
      </c>
      <c r="AN3864" s="89" t="str">
        <f t="shared" si="733"/>
        <v>1.200</v>
      </c>
      <c r="AO3864" s="89" t="str">
        <f t="shared" si="734"/>
        <v>170.0</v>
      </c>
      <c r="AP3864" s="89" t="str">
        <f t="shared" si="735"/>
        <v>0.001114</v>
      </c>
      <c r="AQ3864" s="89" t="str">
        <f t="shared" si="736"/>
        <v>718.0</v>
      </c>
      <c r="AR3864" s="89" t="str">
        <f t="shared" si="737"/>
        <v>719.3</v>
      </c>
      <c r="AS3864" s="89" t="str">
        <f t="shared" si="738"/>
        <v>2.041</v>
      </c>
      <c r="AT3864" s="89"/>
      <c r="AU3864" s="99">
        <v>1.2</v>
      </c>
      <c r="AV3864" s="99">
        <v>170</v>
      </c>
      <c r="AW3864" s="99">
        <v>1.1139500000000001E-3</v>
      </c>
      <c r="AX3864" s="99">
        <v>717.97325999999998</v>
      </c>
      <c r="AY3864" s="99">
        <v>719.31</v>
      </c>
      <c r="AZ3864" s="99">
        <v>2.0411000000000001</v>
      </c>
      <c r="BA3864" s="119" t="s">
        <v>8</v>
      </c>
      <c r="BB3864" s="4">
        <v>3864</v>
      </c>
      <c r="BC3864" s="4">
        <v>1.2</v>
      </c>
    </row>
    <row r="3865" spans="2:55">
      <c r="B3865">
        <v>3864</v>
      </c>
      <c r="C3865" s="5">
        <f t="shared" si="727"/>
        <v>1.2</v>
      </c>
      <c r="D3865" s="5">
        <f t="shared" si="728"/>
        <v>175</v>
      </c>
      <c r="E3865" s="5" t="str">
        <f t="shared" si="729"/>
        <v>0.001120</v>
      </c>
      <c r="F3865" s="5" t="str">
        <f t="shared" si="730"/>
        <v>739.8</v>
      </c>
      <c r="G3865" s="5" t="str">
        <f t="shared" si="731"/>
        <v>741.2</v>
      </c>
      <c r="H3865" s="5" t="str">
        <f t="shared" si="732"/>
        <v>2.090</v>
      </c>
      <c r="I3865" s="1" t="s">
        <v>8</v>
      </c>
      <c r="AN3865" s="89" t="str">
        <f t="shared" si="733"/>
        <v>1.200</v>
      </c>
      <c r="AO3865" s="89" t="str">
        <f t="shared" si="734"/>
        <v>175.0</v>
      </c>
      <c r="AP3865" s="89" t="str">
        <f t="shared" si="735"/>
        <v>0.001120</v>
      </c>
      <c r="AQ3865" s="89" t="str">
        <f t="shared" si="736"/>
        <v>739.8</v>
      </c>
      <c r="AR3865" s="89" t="str">
        <f t="shared" si="737"/>
        <v>741.2</v>
      </c>
      <c r="AS3865" s="89" t="str">
        <f t="shared" si="738"/>
        <v>2.090</v>
      </c>
      <c r="AT3865" s="89"/>
      <c r="AU3865" s="99">
        <v>1.2</v>
      </c>
      <c r="AV3865" s="99">
        <v>175</v>
      </c>
      <c r="AW3865" s="99">
        <v>1.1204700000000001E-3</v>
      </c>
      <c r="AX3865" s="99">
        <v>739.83543599999996</v>
      </c>
      <c r="AY3865" s="99">
        <v>741.18</v>
      </c>
      <c r="AZ3865" s="99">
        <v>2.0901999999999998</v>
      </c>
      <c r="BA3865" s="119" t="s">
        <v>8</v>
      </c>
      <c r="BB3865" s="4">
        <v>3865</v>
      </c>
      <c r="BC3865" s="4">
        <v>1.2</v>
      </c>
    </row>
    <row r="3866" spans="2:55">
      <c r="B3866">
        <v>3865</v>
      </c>
      <c r="C3866" s="5">
        <f t="shared" si="727"/>
        <v>1.2</v>
      </c>
      <c r="D3866" s="5">
        <f t="shared" si="728"/>
        <v>180</v>
      </c>
      <c r="E3866" s="5" t="str">
        <f t="shared" si="729"/>
        <v>0.001127</v>
      </c>
      <c r="F3866" s="5" t="str">
        <f t="shared" si="730"/>
        <v>761.8</v>
      </c>
      <c r="G3866" s="5" t="str">
        <f t="shared" si="731"/>
        <v>763.2</v>
      </c>
      <c r="H3866" s="5" t="str">
        <f t="shared" si="732"/>
        <v>2.139</v>
      </c>
      <c r="I3866" s="1" t="s">
        <v>8</v>
      </c>
      <c r="AN3866" s="89" t="str">
        <f t="shared" si="733"/>
        <v>1.200</v>
      </c>
      <c r="AO3866" s="89" t="str">
        <f t="shared" si="734"/>
        <v>180.0</v>
      </c>
      <c r="AP3866" s="89" t="str">
        <f t="shared" si="735"/>
        <v>0.001127</v>
      </c>
      <c r="AQ3866" s="89" t="str">
        <f t="shared" si="736"/>
        <v>761.8</v>
      </c>
      <c r="AR3866" s="89" t="str">
        <f t="shared" si="737"/>
        <v>763.2</v>
      </c>
      <c r="AS3866" s="89" t="str">
        <f t="shared" si="738"/>
        <v>2.139</v>
      </c>
      <c r="AT3866" s="89"/>
      <c r="AU3866" s="99">
        <v>1.2</v>
      </c>
      <c r="AV3866" s="99">
        <v>180</v>
      </c>
      <c r="AW3866" s="99">
        <v>1.1272299999999999E-3</v>
      </c>
      <c r="AX3866" s="99">
        <v>761.797324</v>
      </c>
      <c r="AY3866" s="99">
        <v>763.15</v>
      </c>
      <c r="AZ3866" s="99">
        <v>2.1389999999999998</v>
      </c>
      <c r="BA3866" s="119" t="s">
        <v>8</v>
      </c>
      <c r="BB3866" s="4">
        <v>3866</v>
      </c>
      <c r="BC3866" s="4">
        <v>1.2</v>
      </c>
    </row>
    <row r="3867" spans="2:55">
      <c r="B3867">
        <v>3866</v>
      </c>
      <c r="C3867" s="5">
        <f t="shared" si="727"/>
        <v>1.2</v>
      </c>
      <c r="D3867" s="5">
        <f t="shared" si="728"/>
        <v>185</v>
      </c>
      <c r="E3867" s="5" t="str">
        <f t="shared" si="729"/>
        <v>0.001134</v>
      </c>
      <c r="F3867" s="5" t="str">
        <f t="shared" si="730"/>
        <v>783.9</v>
      </c>
      <c r="G3867" s="5" t="str">
        <f t="shared" si="731"/>
        <v>785.2</v>
      </c>
      <c r="H3867" s="5" t="str">
        <f t="shared" si="732"/>
        <v>2.187</v>
      </c>
      <c r="I3867" s="1" t="s">
        <v>8</v>
      </c>
      <c r="AN3867" s="89" t="str">
        <f t="shared" si="733"/>
        <v>1.200</v>
      </c>
      <c r="AO3867" s="89" t="str">
        <f t="shared" si="734"/>
        <v>185.0</v>
      </c>
      <c r="AP3867" s="89" t="str">
        <f t="shared" si="735"/>
        <v>0.001134</v>
      </c>
      <c r="AQ3867" s="89" t="str">
        <f t="shared" si="736"/>
        <v>783.9</v>
      </c>
      <c r="AR3867" s="89" t="str">
        <f t="shared" si="737"/>
        <v>785.2</v>
      </c>
      <c r="AS3867" s="89" t="str">
        <f t="shared" si="738"/>
        <v>2.187</v>
      </c>
      <c r="AT3867" s="89"/>
      <c r="AU3867" s="99">
        <v>1.2</v>
      </c>
      <c r="AV3867" s="99">
        <v>185</v>
      </c>
      <c r="AW3867" s="99">
        <v>1.1342399999999999E-3</v>
      </c>
      <c r="AX3867" s="99">
        <v>783.86891200000002</v>
      </c>
      <c r="AY3867" s="99">
        <v>785.23</v>
      </c>
      <c r="AZ3867" s="99">
        <v>2.1873999999999998</v>
      </c>
      <c r="BA3867" s="119" t="s">
        <v>8</v>
      </c>
      <c r="BB3867" s="4">
        <v>3867</v>
      </c>
      <c r="BC3867" s="4">
        <v>1.2</v>
      </c>
    </row>
    <row r="3868" spans="2:55">
      <c r="B3868">
        <v>3867</v>
      </c>
      <c r="C3868" s="5">
        <f t="shared" si="727"/>
        <v>1.2</v>
      </c>
      <c r="D3868" s="5">
        <f t="shared" si="728"/>
        <v>188</v>
      </c>
      <c r="E3868" s="5" t="str">
        <f t="shared" si="729"/>
        <v>0.001139</v>
      </c>
      <c r="F3868" s="5" t="str">
        <f t="shared" si="730"/>
        <v>797.0</v>
      </c>
      <c r="G3868" s="5" t="str">
        <f t="shared" si="731"/>
        <v>798.3</v>
      </c>
      <c r="H3868" s="5" t="str">
        <f t="shared" si="732"/>
        <v>2.216</v>
      </c>
      <c r="I3868" s="1" t="s">
        <v>10</v>
      </c>
      <c r="AN3868" s="89" t="str">
        <f t="shared" si="733"/>
        <v>1.200</v>
      </c>
      <c r="AO3868" s="89" t="str">
        <f t="shared" si="734"/>
        <v>188.0</v>
      </c>
      <c r="AP3868" s="89" t="str">
        <f t="shared" si="735"/>
        <v>0.001139</v>
      </c>
      <c r="AQ3868" s="89" t="str">
        <f t="shared" si="736"/>
        <v>797.0</v>
      </c>
      <c r="AR3868" s="89" t="str">
        <f t="shared" si="737"/>
        <v>798.3</v>
      </c>
      <c r="AS3868" s="89" t="str">
        <f t="shared" si="738"/>
        <v>2.216</v>
      </c>
      <c r="AT3868" s="89"/>
      <c r="AU3868" s="99">
        <v>1.2</v>
      </c>
      <c r="AV3868" s="99">
        <v>187.95699999999999</v>
      </c>
      <c r="AW3868" s="99">
        <v>1.1385E-3</v>
      </c>
      <c r="AX3868" s="99">
        <v>796.96379999999999</v>
      </c>
      <c r="AY3868" s="99">
        <v>798.33</v>
      </c>
      <c r="AZ3868" s="99">
        <v>2.2159</v>
      </c>
      <c r="BA3868" s="119" t="s">
        <v>10</v>
      </c>
      <c r="BB3868" s="4">
        <v>3868</v>
      </c>
      <c r="BC3868" s="4">
        <v>1.2</v>
      </c>
    </row>
    <row r="3869" spans="2:55">
      <c r="B3869">
        <v>3868</v>
      </c>
      <c r="C3869" s="5">
        <f t="shared" si="727"/>
        <v>1.2</v>
      </c>
      <c r="D3869" s="5">
        <f t="shared" si="728"/>
        <v>188</v>
      </c>
      <c r="E3869" s="5" t="str">
        <f t="shared" si="729"/>
        <v>0.1633</v>
      </c>
      <c r="F3869" s="5" t="str">
        <f t="shared" si="730"/>
        <v>2588</v>
      </c>
      <c r="G3869" s="5" t="str">
        <f t="shared" si="731"/>
        <v>2784</v>
      </c>
      <c r="H3869" s="5" t="str">
        <f t="shared" si="732"/>
        <v>6.522</v>
      </c>
      <c r="I3869" s="1" t="s">
        <v>11</v>
      </c>
      <c r="AN3869" s="89" t="str">
        <f t="shared" si="733"/>
        <v>1.200</v>
      </c>
      <c r="AO3869" s="89" t="str">
        <f t="shared" si="734"/>
        <v>188.0</v>
      </c>
      <c r="AP3869" s="89" t="str">
        <f t="shared" si="735"/>
        <v>0.1633</v>
      </c>
      <c r="AQ3869" s="89" t="str">
        <f t="shared" si="736"/>
        <v>2588</v>
      </c>
      <c r="AR3869" s="89" t="str">
        <f t="shared" si="737"/>
        <v>2784</v>
      </c>
      <c r="AS3869" s="89" t="str">
        <f t="shared" si="738"/>
        <v>6.522</v>
      </c>
      <c r="AT3869" s="89"/>
      <c r="AU3869" s="99">
        <v>1.2</v>
      </c>
      <c r="AV3869" s="99">
        <v>187.95699999999999</v>
      </c>
      <c r="AW3869" s="99">
        <v>0.16325999999999999</v>
      </c>
      <c r="AX3869" s="99">
        <v>2587.788</v>
      </c>
      <c r="AY3869" s="99">
        <v>2783.7</v>
      </c>
      <c r="AZ3869" s="99">
        <v>6.5217000000000001</v>
      </c>
      <c r="BA3869" s="119" t="s">
        <v>11</v>
      </c>
      <c r="BB3869" s="4">
        <v>3869</v>
      </c>
      <c r="BC3869" s="4">
        <v>1.2</v>
      </c>
    </row>
    <row r="3870" spans="2:55">
      <c r="B3870">
        <v>3869</v>
      </c>
      <c r="C3870" s="5">
        <f t="shared" si="727"/>
        <v>1.2</v>
      </c>
      <c r="D3870" s="5">
        <f t="shared" si="728"/>
        <v>190</v>
      </c>
      <c r="E3870" s="5" t="str">
        <f t="shared" si="729"/>
        <v>0.1643</v>
      </c>
      <c r="F3870" s="5" t="str">
        <f t="shared" si="730"/>
        <v>2592</v>
      </c>
      <c r="G3870" s="5" t="str">
        <f t="shared" si="731"/>
        <v>2789</v>
      </c>
      <c r="H3870" s="5" t="str">
        <f t="shared" si="732"/>
        <v>6.534</v>
      </c>
      <c r="I3870" s="1" t="s">
        <v>9</v>
      </c>
      <c r="AN3870" s="89" t="str">
        <f t="shared" si="733"/>
        <v>1.200</v>
      </c>
      <c r="AO3870" s="89" t="str">
        <f t="shared" si="734"/>
        <v>190.0</v>
      </c>
      <c r="AP3870" s="89" t="str">
        <f t="shared" si="735"/>
        <v>0.1643</v>
      </c>
      <c r="AQ3870" s="89" t="str">
        <f t="shared" si="736"/>
        <v>2592</v>
      </c>
      <c r="AR3870" s="89" t="str">
        <f t="shared" si="737"/>
        <v>2789</v>
      </c>
      <c r="AS3870" s="89" t="str">
        <f t="shared" si="738"/>
        <v>6.534</v>
      </c>
      <c r="AT3870" s="89"/>
      <c r="AU3870" s="99">
        <v>1.2</v>
      </c>
      <c r="AV3870" s="99">
        <v>190</v>
      </c>
      <c r="AW3870" s="99">
        <v>0.16431999999999999</v>
      </c>
      <c r="AX3870" s="99">
        <v>2592.2159999999999</v>
      </c>
      <c r="AY3870" s="99">
        <v>2789.4</v>
      </c>
      <c r="AZ3870" s="99">
        <v>6.5339999999999998</v>
      </c>
      <c r="BA3870" s="119" t="s">
        <v>9</v>
      </c>
      <c r="BB3870" s="4">
        <v>3870</v>
      </c>
      <c r="BC3870" s="4">
        <v>1.2</v>
      </c>
    </row>
    <row r="3871" spans="2:55">
      <c r="B3871">
        <v>3870</v>
      </c>
      <c r="C3871" s="5">
        <f t="shared" si="727"/>
        <v>1.2</v>
      </c>
      <c r="D3871" s="5">
        <f t="shared" si="728"/>
        <v>195</v>
      </c>
      <c r="E3871" s="5" t="str">
        <f t="shared" si="729"/>
        <v>0.1669</v>
      </c>
      <c r="F3871" s="5" t="str">
        <f t="shared" si="730"/>
        <v>2603</v>
      </c>
      <c r="G3871" s="5" t="str">
        <f t="shared" si="731"/>
        <v>2803</v>
      </c>
      <c r="H3871" s="5" t="str">
        <f t="shared" si="732"/>
        <v>6.563</v>
      </c>
      <c r="I3871" s="1" t="s">
        <v>9</v>
      </c>
      <c r="AN3871" s="89" t="str">
        <f t="shared" si="733"/>
        <v>1.200</v>
      </c>
      <c r="AO3871" s="89" t="str">
        <f t="shared" si="734"/>
        <v>195.0</v>
      </c>
      <c r="AP3871" s="89" t="str">
        <f t="shared" si="735"/>
        <v>0.1669</v>
      </c>
      <c r="AQ3871" s="89" t="str">
        <f t="shared" si="736"/>
        <v>2603</v>
      </c>
      <c r="AR3871" s="89" t="str">
        <f t="shared" si="737"/>
        <v>2803</v>
      </c>
      <c r="AS3871" s="89" t="str">
        <f t="shared" si="738"/>
        <v>6.563</v>
      </c>
      <c r="AT3871" s="89"/>
      <c r="AU3871" s="99">
        <v>1.2</v>
      </c>
      <c r="AV3871" s="99">
        <v>195</v>
      </c>
      <c r="AW3871" s="99">
        <v>0.16686000000000001</v>
      </c>
      <c r="AX3871" s="99">
        <v>2602.768</v>
      </c>
      <c r="AY3871" s="99">
        <v>2803</v>
      </c>
      <c r="AZ3871" s="99">
        <v>6.5631000000000004</v>
      </c>
      <c r="BA3871" s="119" t="s">
        <v>9</v>
      </c>
      <c r="BB3871" s="4">
        <v>3871</v>
      </c>
      <c r="BC3871" s="4">
        <v>1.2</v>
      </c>
    </row>
    <row r="3872" spans="2:55">
      <c r="B3872">
        <v>3871</v>
      </c>
      <c r="C3872" s="5">
        <f t="shared" si="727"/>
        <v>1.2</v>
      </c>
      <c r="D3872" s="5">
        <f t="shared" si="728"/>
        <v>200</v>
      </c>
      <c r="E3872" s="5" t="str">
        <f t="shared" si="729"/>
        <v>0.1693</v>
      </c>
      <c r="F3872" s="5" t="str">
        <f t="shared" si="730"/>
        <v>2613</v>
      </c>
      <c r="G3872" s="5" t="str">
        <f t="shared" si="731"/>
        <v>2816</v>
      </c>
      <c r="H3872" s="5" t="str">
        <f t="shared" si="732"/>
        <v>6.591</v>
      </c>
      <c r="I3872" s="1" t="s">
        <v>9</v>
      </c>
      <c r="AN3872" s="89" t="str">
        <f t="shared" si="733"/>
        <v>1.200</v>
      </c>
      <c r="AO3872" s="89" t="str">
        <f t="shared" si="734"/>
        <v>200.0</v>
      </c>
      <c r="AP3872" s="89" t="str">
        <f t="shared" si="735"/>
        <v>0.1693</v>
      </c>
      <c r="AQ3872" s="89" t="str">
        <f t="shared" si="736"/>
        <v>2613</v>
      </c>
      <c r="AR3872" s="89" t="str">
        <f t="shared" si="737"/>
        <v>2816</v>
      </c>
      <c r="AS3872" s="89" t="str">
        <f t="shared" si="738"/>
        <v>6.591</v>
      </c>
      <c r="AT3872" s="89"/>
      <c r="AU3872" s="99">
        <v>1.2</v>
      </c>
      <c r="AV3872" s="99">
        <v>200</v>
      </c>
      <c r="AW3872" s="99">
        <v>0.16933999999999999</v>
      </c>
      <c r="AX3872" s="99">
        <v>2612.8919999999998</v>
      </c>
      <c r="AY3872" s="99">
        <v>2816.1</v>
      </c>
      <c r="AZ3872" s="99">
        <v>6.5909000000000004</v>
      </c>
      <c r="BA3872" s="119" t="s">
        <v>9</v>
      </c>
      <c r="BB3872" s="4">
        <v>3872</v>
      </c>
      <c r="BC3872" s="4">
        <v>1.2</v>
      </c>
    </row>
    <row r="3873" spans="2:55">
      <c r="B3873">
        <v>3872</v>
      </c>
      <c r="C3873" s="5">
        <f t="shared" si="727"/>
        <v>1.2</v>
      </c>
      <c r="D3873" s="5">
        <f t="shared" si="728"/>
        <v>210</v>
      </c>
      <c r="E3873" s="5" t="str">
        <f t="shared" si="729"/>
        <v>0.1742</v>
      </c>
      <c r="F3873" s="5" t="str">
        <f t="shared" si="730"/>
        <v>2632</v>
      </c>
      <c r="G3873" s="5" t="str">
        <f t="shared" si="731"/>
        <v>2841</v>
      </c>
      <c r="H3873" s="5" t="str">
        <f t="shared" si="732"/>
        <v>6.644</v>
      </c>
      <c r="I3873" s="1" t="s">
        <v>9</v>
      </c>
      <c r="AN3873" s="89" t="str">
        <f t="shared" si="733"/>
        <v>1.200</v>
      </c>
      <c r="AO3873" s="89" t="str">
        <f t="shared" si="734"/>
        <v>210.0</v>
      </c>
      <c r="AP3873" s="89" t="str">
        <f t="shared" si="735"/>
        <v>0.1742</v>
      </c>
      <c r="AQ3873" s="89" t="str">
        <f t="shared" si="736"/>
        <v>2632</v>
      </c>
      <c r="AR3873" s="89" t="str">
        <f t="shared" si="737"/>
        <v>2841</v>
      </c>
      <c r="AS3873" s="89" t="str">
        <f t="shared" si="738"/>
        <v>6.644</v>
      </c>
      <c r="AT3873" s="89"/>
      <c r="AU3873" s="99">
        <v>1.2</v>
      </c>
      <c r="AV3873" s="99">
        <v>210</v>
      </c>
      <c r="AW3873" s="99">
        <v>0.17416999999999999</v>
      </c>
      <c r="AX3873" s="99">
        <v>2632.2960000000003</v>
      </c>
      <c r="AY3873" s="99">
        <v>2841.3</v>
      </c>
      <c r="AZ3873" s="99">
        <v>6.6436999999999999</v>
      </c>
      <c r="BA3873" s="119" t="s">
        <v>9</v>
      </c>
      <c r="BB3873" s="4">
        <v>3873</v>
      </c>
      <c r="BC3873" s="4">
        <v>1.2</v>
      </c>
    </row>
    <row r="3874" spans="2:55">
      <c r="B3874">
        <v>3873</v>
      </c>
      <c r="C3874" s="5">
        <f t="shared" si="727"/>
        <v>1.2</v>
      </c>
      <c r="D3874" s="5">
        <f t="shared" si="728"/>
        <v>220</v>
      </c>
      <c r="E3874" s="5" t="str">
        <f t="shared" si="729"/>
        <v>0.1789</v>
      </c>
      <c r="F3874" s="5" t="str">
        <f t="shared" si="730"/>
        <v>2651</v>
      </c>
      <c r="G3874" s="5" t="str">
        <f t="shared" si="731"/>
        <v>2866</v>
      </c>
      <c r="H3874" s="5" t="str">
        <f t="shared" si="732"/>
        <v>6.694</v>
      </c>
      <c r="I3874" s="1" t="s">
        <v>9</v>
      </c>
      <c r="AN3874" s="89" t="str">
        <f t="shared" si="733"/>
        <v>1.200</v>
      </c>
      <c r="AO3874" s="89" t="str">
        <f t="shared" si="734"/>
        <v>220.0</v>
      </c>
      <c r="AP3874" s="89" t="str">
        <f t="shared" si="735"/>
        <v>0.1789</v>
      </c>
      <c r="AQ3874" s="89" t="str">
        <f t="shared" si="736"/>
        <v>2651</v>
      </c>
      <c r="AR3874" s="89" t="str">
        <f t="shared" si="737"/>
        <v>2866</v>
      </c>
      <c r="AS3874" s="89" t="str">
        <f t="shared" si="738"/>
        <v>6.694</v>
      </c>
      <c r="AT3874" s="89"/>
      <c r="AU3874" s="99">
        <v>1.2</v>
      </c>
      <c r="AV3874" s="99">
        <v>220</v>
      </c>
      <c r="AW3874" s="99">
        <v>0.17887</v>
      </c>
      <c r="AX3874" s="99">
        <v>2651.0559999999996</v>
      </c>
      <c r="AY3874" s="99">
        <v>2865.7</v>
      </c>
      <c r="AZ3874" s="99">
        <v>6.6936999999999998</v>
      </c>
      <c r="BA3874" s="119" t="s">
        <v>9</v>
      </c>
      <c r="BB3874" s="4">
        <v>3874</v>
      </c>
      <c r="BC3874" s="4">
        <v>1.2</v>
      </c>
    </row>
    <row r="3875" spans="2:55">
      <c r="B3875">
        <v>3874</v>
      </c>
      <c r="C3875" s="5">
        <f t="shared" si="727"/>
        <v>1.2</v>
      </c>
      <c r="D3875" s="5">
        <f t="shared" si="728"/>
        <v>230</v>
      </c>
      <c r="E3875" s="5" t="str">
        <f t="shared" si="729"/>
        <v>0.1835</v>
      </c>
      <c r="F3875" s="5" t="str">
        <f t="shared" si="730"/>
        <v>2669</v>
      </c>
      <c r="G3875" s="5" t="str">
        <f t="shared" si="731"/>
        <v>2890.</v>
      </c>
      <c r="H3875" s="5" t="str">
        <f t="shared" si="732"/>
        <v>6.741</v>
      </c>
      <c r="I3875" s="1" t="s">
        <v>9</v>
      </c>
      <c r="AN3875" s="89" t="str">
        <f t="shared" si="733"/>
        <v>1.200</v>
      </c>
      <c r="AO3875" s="89" t="str">
        <f t="shared" si="734"/>
        <v>230.0</v>
      </c>
      <c r="AP3875" s="89" t="str">
        <f t="shared" si="735"/>
        <v>0.1835</v>
      </c>
      <c r="AQ3875" s="89" t="str">
        <f t="shared" si="736"/>
        <v>2669</v>
      </c>
      <c r="AR3875" s="89" t="str">
        <f t="shared" si="737"/>
        <v>2890.</v>
      </c>
      <c r="AS3875" s="89" t="str">
        <f t="shared" si="738"/>
        <v>6.741</v>
      </c>
      <c r="AT3875" s="89"/>
      <c r="AU3875" s="99">
        <v>1.2</v>
      </c>
      <c r="AV3875" s="99">
        <v>230</v>
      </c>
      <c r="AW3875" s="99">
        <v>0.18346000000000001</v>
      </c>
      <c r="AX3875" s="99">
        <v>2669.348</v>
      </c>
      <c r="AY3875" s="99">
        <v>2889.5</v>
      </c>
      <c r="AZ3875" s="99">
        <v>6.7413999999999996</v>
      </c>
      <c r="BA3875" s="119" t="s">
        <v>9</v>
      </c>
      <c r="BB3875" s="4">
        <v>3875</v>
      </c>
      <c r="BC3875" s="4">
        <v>1.2</v>
      </c>
    </row>
    <row r="3876" spans="2:55">
      <c r="B3876">
        <v>3875</v>
      </c>
      <c r="C3876" s="5">
        <f t="shared" si="727"/>
        <v>1.2</v>
      </c>
      <c r="D3876" s="5">
        <f t="shared" si="728"/>
        <v>240</v>
      </c>
      <c r="E3876" s="5" t="str">
        <f t="shared" si="729"/>
        <v>0.1880</v>
      </c>
      <c r="F3876" s="5" t="str">
        <f t="shared" si="730"/>
        <v>2687</v>
      </c>
      <c r="G3876" s="5" t="str">
        <f t="shared" si="731"/>
        <v>2913</v>
      </c>
      <c r="H3876" s="5" t="str">
        <f t="shared" si="732"/>
        <v>6.787</v>
      </c>
      <c r="I3876" s="1" t="s">
        <v>9</v>
      </c>
      <c r="AN3876" s="89" t="str">
        <f t="shared" si="733"/>
        <v>1.200</v>
      </c>
      <c r="AO3876" s="89" t="str">
        <f t="shared" si="734"/>
        <v>240.0</v>
      </c>
      <c r="AP3876" s="89" t="str">
        <f t="shared" si="735"/>
        <v>0.1880</v>
      </c>
      <c r="AQ3876" s="89" t="str">
        <f t="shared" si="736"/>
        <v>2687</v>
      </c>
      <c r="AR3876" s="89" t="str">
        <f t="shared" si="737"/>
        <v>2913</v>
      </c>
      <c r="AS3876" s="89" t="str">
        <f t="shared" si="738"/>
        <v>6.787</v>
      </c>
      <c r="AT3876" s="89"/>
      <c r="AU3876" s="99">
        <v>1.2</v>
      </c>
      <c r="AV3876" s="99">
        <v>240</v>
      </c>
      <c r="AW3876" s="99">
        <v>0.18797</v>
      </c>
      <c r="AX3876" s="99">
        <v>2687.136</v>
      </c>
      <c r="AY3876" s="99">
        <v>2912.7</v>
      </c>
      <c r="AZ3876" s="99">
        <v>6.7872000000000003</v>
      </c>
      <c r="BA3876" s="119" t="s">
        <v>9</v>
      </c>
      <c r="BB3876" s="4">
        <v>3876</v>
      </c>
      <c r="BC3876" s="4">
        <v>1.2</v>
      </c>
    </row>
    <row r="3877" spans="2:55">
      <c r="B3877">
        <v>3876</v>
      </c>
      <c r="C3877" s="5">
        <f t="shared" si="727"/>
        <v>1.2</v>
      </c>
      <c r="D3877" s="5">
        <f t="shared" si="728"/>
        <v>250</v>
      </c>
      <c r="E3877" s="5" t="str">
        <f t="shared" si="729"/>
        <v>0.1924</v>
      </c>
      <c r="F3877" s="5" t="str">
        <f t="shared" si="730"/>
        <v>2705</v>
      </c>
      <c r="G3877" s="5" t="str">
        <f t="shared" si="731"/>
        <v>2936</v>
      </c>
      <c r="H3877" s="5" t="str">
        <f t="shared" si="732"/>
        <v>6.831</v>
      </c>
      <c r="I3877" s="1" t="s">
        <v>9</v>
      </c>
      <c r="AN3877" s="89" t="str">
        <f t="shared" si="733"/>
        <v>1.200</v>
      </c>
      <c r="AO3877" s="89" t="str">
        <f t="shared" si="734"/>
        <v>250.0</v>
      </c>
      <c r="AP3877" s="89" t="str">
        <f t="shared" si="735"/>
        <v>0.1924</v>
      </c>
      <c r="AQ3877" s="89" t="str">
        <f t="shared" si="736"/>
        <v>2705</v>
      </c>
      <c r="AR3877" s="89" t="str">
        <f t="shared" si="737"/>
        <v>2936</v>
      </c>
      <c r="AS3877" s="89" t="str">
        <f t="shared" si="738"/>
        <v>6.831</v>
      </c>
      <c r="AT3877" s="89"/>
      <c r="AU3877" s="99">
        <v>1.2</v>
      </c>
      <c r="AV3877" s="99">
        <v>250</v>
      </c>
      <c r="AW3877" s="99">
        <v>0.19241</v>
      </c>
      <c r="AX3877" s="99">
        <v>2704.7080000000001</v>
      </c>
      <c r="AY3877" s="99">
        <v>2935.6</v>
      </c>
      <c r="AZ3877" s="99">
        <v>6.8312999999999997</v>
      </c>
      <c r="BA3877" s="119" t="s">
        <v>9</v>
      </c>
      <c r="BB3877" s="4">
        <v>3877</v>
      </c>
      <c r="BC3877" s="4">
        <v>1.2</v>
      </c>
    </row>
    <row r="3878" spans="2:55">
      <c r="B3878">
        <v>3877</v>
      </c>
      <c r="C3878" s="5">
        <f t="shared" si="727"/>
        <v>1.2</v>
      </c>
      <c r="D3878" s="5">
        <f t="shared" si="728"/>
        <v>260</v>
      </c>
      <c r="E3878" s="5" t="str">
        <f t="shared" si="729"/>
        <v>0.1968</v>
      </c>
      <c r="F3878" s="5" t="str">
        <f t="shared" si="730"/>
        <v>2722</v>
      </c>
      <c r="G3878" s="5" t="str">
        <f t="shared" si="731"/>
        <v>2958</v>
      </c>
      <c r="H3878" s="5" t="str">
        <f t="shared" si="732"/>
        <v>6.874</v>
      </c>
      <c r="I3878" s="1" t="s">
        <v>9</v>
      </c>
      <c r="AN3878" s="89" t="str">
        <f t="shared" si="733"/>
        <v>1.200</v>
      </c>
      <c r="AO3878" s="89" t="str">
        <f t="shared" si="734"/>
        <v>260.0</v>
      </c>
      <c r="AP3878" s="89" t="str">
        <f t="shared" si="735"/>
        <v>0.1968</v>
      </c>
      <c r="AQ3878" s="89" t="str">
        <f t="shared" si="736"/>
        <v>2722</v>
      </c>
      <c r="AR3878" s="89" t="str">
        <f t="shared" si="737"/>
        <v>2958</v>
      </c>
      <c r="AS3878" s="89" t="str">
        <f t="shared" si="738"/>
        <v>6.874</v>
      </c>
      <c r="AT3878" s="89"/>
      <c r="AU3878" s="99">
        <v>1.2</v>
      </c>
      <c r="AV3878" s="99">
        <v>260</v>
      </c>
      <c r="AW3878" s="99">
        <v>0.19678999999999999</v>
      </c>
      <c r="AX3878" s="99">
        <v>2722.0519999999997</v>
      </c>
      <c r="AY3878" s="99">
        <v>2958.2</v>
      </c>
      <c r="AZ3878" s="99">
        <v>6.8739999999999997</v>
      </c>
      <c r="BA3878" s="119" t="s">
        <v>9</v>
      </c>
      <c r="BB3878" s="4">
        <v>3878</v>
      </c>
      <c r="BC3878" s="4">
        <v>1.2</v>
      </c>
    </row>
    <row r="3879" spans="2:55">
      <c r="B3879">
        <v>3878</v>
      </c>
      <c r="C3879" s="5">
        <f t="shared" si="727"/>
        <v>1.2</v>
      </c>
      <c r="D3879" s="5">
        <f t="shared" si="728"/>
        <v>270</v>
      </c>
      <c r="E3879" s="5" t="str">
        <f t="shared" si="729"/>
        <v>0.2011</v>
      </c>
      <c r="F3879" s="5" t="str">
        <f t="shared" si="730"/>
        <v>2739</v>
      </c>
      <c r="G3879" s="5" t="str">
        <f t="shared" si="731"/>
        <v>2981</v>
      </c>
      <c r="H3879" s="5" t="str">
        <f t="shared" si="732"/>
        <v>6.916</v>
      </c>
      <c r="I3879" s="1" t="s">
        <v>9</v>
      </c>
      <c r="AN3879" s="89" t="str">
        <f t="shared" si="733"/>
        <v>1.200</v>
      </c>
      <c r="AO3879" s="89" t="str">
        <f t="shared" si="734"/>
        <v>270.0</v>
      </c>
      <c r="AP3879" s="89" t="str">
        <f t="shared" si="735"/>
        <v>0.2011</v>
      </c>
      <c r="AQ3879" s="89" t="str">
        <f t="shared" si="736"/>
        <v>2739</v>
      </c>
      <c r="AR3879" s="89" t="str">
        <f t="shared" si="737"/>
        <v>2981</v>
      </c>
      <c r="AS3879" s="89" t="str">
        <f t="shared" si="738"/>
        <v>6.916</v>
      </c>
      <c r="AT3879" s="89"/>
      <c r="AU3879" s="99">
        <v>1.2</v>
      </c>
      <c r="AV3879" s="99">
        <v>270</v>
      </c>
      <c r="AW3879" s="99">
        <v>0.20111000000000001</v>
      </c>
      <c r="AX3879" s="99">
        <v>2739.1680000000001</v>
      </c>
      <c r="AY3879" s="99">
        <v>2980.5</v>
      </c>
      <c r="AZ3879" s="99">
        <v>6.9154999999999998</v>
      </c>
      <c r="BA3879" s="119" t="s">
        <v>9</v>
      </c>
      <c r="BB3879" s="4">
        <v>3879</v>
      </c>
      <c r="BC3879" s="4">
        <v>1.2</v>
      </c>
    </row>
    <row r="3880" spans="2:55">
      <c r="B3880">
        <v>3879</v>
      </c>
      <c r="C3880" s="5">
        <f t="shared" si="727"/>
        <v>1.2</v>
      </c>
      <c r="D3880" s="5">
        <f t="shared" si="728"/>
        <v>280</v>
      </c>
      <c r="E3880" s="5" t="str">
        <f t="shared" si="729"/>
        <v>0.2054</v>
      </c>
      <c r="F3880" s="5" t="str">
        <f t="shared" si="730"/>
        <v>2756</v>
      </c>
      <c r="G3880" s="5" t="str">
        <f t="shared" si="731"/>
        <v>3003</v>
      </c>
      <c r="H3880" s="5" t="str">
        <f t="shared" si="732"/>
        <v>6.956</v>
      </c>
      <c r="I3880" s="1" t="s">
        <v>9</v>
      </c>
      <c r="AN3880" s="89" t="str">
        <f t="shared" si="733"/>
        <v>1.200</v>
      </c>
      <c r="AO3880" s="89" t="str">
        <f t="shared" si="734"/>
        <v>280.0</v>
      </c>
      <c r="AP3880" s="89" t="str">
        <f t="shared" si="735"/>
        <v>0.2054</v>
      </c>
      <c r="AQ3880" s="89" t="str">
        <f t="shared" si="736"/>
        <v>2756</v>
      </c>
      <c r="AR3880" s="89" t="str">
        <f t="shared" si="737"/>
        <v>3003</v>
      </c>
      <c r="AS3880" s="89" t="str">
        <f t="shared" si="738"/>
        <v>6.956</v>
      </c>
      <c r="AT3880" s="89"/>
      <c r="AU3880" s="99">
        <v>1.2</v>
      </c>
      <c r="AV3880" s="99">
        <v>280</v>
      </c>
      <c r="AW3880" s="99">
        <v>0.2054</v>
      </c>
      <c r="AX3880" s="99">
        <v>2756.12</v>
      </c>
      <c r="AY3880" s="99">
        <v>3002.6</v>
      </c>
      <c r="AZ3880" s="99">
        <v>6.9558</v>
      </c>
      <c r="BA3880" s="119" t="s">
        <v>9</v>
      </c>
      <c r="BB3880" s="4">
        <v>3880</v>
      </c>
      <c r="BC3880" s="4">
        <v>1.2</v>
      </c>
    </row>
    <row r="3881" spans="2:55">
      <c r="B3881">
        <v>3880</v>
      </c>
      <c r="C3881" s="5">
        <f t="shared" si="727"/>
        <v>1.2</v>
      </c>
      <c r="D3881" s="5">
        <f t="shared" si="728"/>
        <v>290</v>
      </c>
      <c r="E3881" s="5" t="str">
        <f t="shared" si="729"/>
        <v>0.2096</v>
      </c>
      <c r="F3881" s="5" t="str">
        <f t="shared" si="730"/>
        <v>2773</v>
      </c>
      <c r="G3881" s="5" t="str">
        <f t="shared" si="731"/>
        <v>3025</v>
      </c>
      <c r="H3881" s="5" t="str">
        <f t="shared" si="732"/>
        <v>6.995</v>
      </c>
      <c r="I3881" s="1" t="s">
        <v>9</v>
      </c>
      <c r="AN3881" s="89" t="str">
        <f t="shared" si="733"/>
        <v>1.200</v>
      </c>
      <c r="AO3881" s="89" t="str">
        <f t="shared" si="734"/>
        <v>290.0</v>
      </c>
      <c r="AP3881" s="89" t="str">
        <f t="shared" si="735"/>
        <v>0.2096</v>
      </c>
      <c r="AQ3881" s="89" t="str">
        <f t="shared" si="736"/>
        <v>2773</v>
      </c>
      <c r="AR3881" s="89" t="str">
        <f t="shared" si="737"/>
        <v>3025</v>
      </c>
      <c r="AS3881" s="89" t="str">
        <f t="shared" si="738"/>
        <v>6.995</v>
      </c>
      <c r="AT3881" s="89"/>
      <c r="AU3881" s="99">
        <v>1.2</v>
      </c>
      <c r="AV3881" s="99">
        <v>290</v>
      </c>
      <c r="AW3881" s="99">
        <v>0.20963999999999999</v>
      </c>
      <c r="AX3881" s="99">
        <v>2772.9319999999998</v>
      </c>
      <c r="AY3881" s="99">
        <v>3024.5</v>
      </c>
      <c r="AZ3881" s="99">
        <v>6.9950999999999999</v>
      </c>
      <c r="BA3881" s="119" t="s">
        <v>9</v>
      </c>
      <c r="BB3881" s="4">
        <v>3881</v>
      </c>
      <c r="BC3881" s="4">
        <v>1.2</v>
      </c>
    </row>
    <row r="3882" spans="2:55">
      <c r="B3882">
        <v>3881</v>
      </c>
      <c r="C3882" s="5">
        <f t="shared" si="727"/>
        <v>1.2</v>
      </c>
      <c r="D3882" s="5">
        <f t="shared" si="728"/>
        <v>300</v>
      </c>
      <c r="E3882" s="5" t="str">
        <f t="shared" si="729"/>
        <v>0.2139</v>
      </c>
      <c r="F3882" s="5" t="str">
        <f t="shared" si="730"/>
        <v>2790.</v>
      </c>
      <c r="G3882" s="5" t="str">
        <f t="shared" si="731"/>
        <v>3046</v>
      </c>
      <c r="H3882" s="5" t="str">
        <f t="shared" si="732"/>
        <v>7.034</v>
      </c>
      <c r="I3882" s="1" t="s">
        <v>9</v>
      </c>
      <c r="AN3882" s="89" t="str">
        <f t="shared" si="733"/>
        <v>1.200</v>
      </c>
      <c r="AO3882" s="89" t="str">
        <f t="shared" si="734"/>
        <v>300.0</v>
      </c>
      <c r="AP3882" s="89" t="str">
        <f t="shared" si="735"/>
        <v>0.2139</v>
      </c>
      <c r="AQ3882" s="89" t="str">
        <f t="shared" si="736"/>
        <v>2790.</v>
      </c>
      <c r="AR3882" s="89" t="str">
        <f t="shared" si="737"/>
        <v>3046</v>
      </c>
      <c r="AS3882" s="89" t="str">
        <f t="shared" si="738"/>
        <v>7.034</v>
      </c>
      <c r="AT3882" s="89"/>
      <c r="AU3882" s="99">
        <v>1.2</v>
      </c>
      <c r="AV3882" s="99">
        <v>300</v>
      </c>
      <c r="AW3882" s="99">
        <v>0.21386000000000002</v>
      </c>
      <c r="AX3882" s="99">
        <v>2789.6680000000001</v>
      </c>
      <c r="AY3882" s="99">
        <v>3046.3</v>
      </c>
      <c r="AZ3882" s="99">
        <v>7.0335000000000001</v>
      </c>
      <c r="BA3882" s="119" t="s">
        <v>9</v>
      </c>
      <c r="BB3882" s="4">
        <v>3882</v>
      </c>
      <c r="BC3882" s="4">
        <v>1.2</v>
      </c>
    </row>
    <row r="3883" spans="2:55">
      <c r="B3883">
        <v>3882</v>
      </c>
      <c r="C3883" s="5">
        <f t="shared" si="727"/>
        <v>1.2</v>
      </c>
      <c r="D3883" s="5">
        <f t="shared" si="728"/>
        <v>310</v>
      </c>
      <c r="E3883" s="5" t="str">
        <f t="shared" si="729"/>
        <v>0.2180</v>
      </c>
      <c r="F3883" s="5" t="str">
        <f t="shared" si="730"/>
        <v>2806</v>
      </c>
      <c r="G3883" s="5" t="str">
        <f t="shared" si="731"/>
        <v>3068</v>
      </c>
      <c r="H3883" s="5" t="str">
        <f t="shared" si="732"/>
        <v>7.071</v>
      </c>
      <c r="I3883" s="1" t="s">
        <v>9</v>
      </c>
      <c r="AN3883" s="89" t="str">
        <f t="shared" si="733"/>
        <v>1.200</v>
      </c>
      <c r="AO3883" s="89" t="str">
        <f t="shared" si="734"/>
        <v>310.0</v>
      </c>
      <c r="AP3883" s="89" t="str">
        <f t="shared" si="735"/>
        <v>0.2180</v>
      </c>
      <c r="AQ3883" s="89" t="str">
        <f t="shared" si="736"/>
        <v>2806</v>
      </c>
      <c r="AR3883" s="89" t="str">
        <f t="shared" si="737"/>
        <v>3068</v>
      </c>
      <c r="AS3883" s="89" t="str">
        <f t="shared" si="738"/>
        <v>7.071</v>
      </c>
      <c r="AT3883" s="89"/>
      <c r="AU3883" s="99">
        <v>1.2</v>
      </c>
      <c r="AV3883" s="99">
        <v>310</v>
      </c>
      <c r="AW3883" s="99">
        <v>0.21803999999999998</v>
      </c>
      <c r="AX3883" s="99">
        <v>2806.3519999999999</v>
      </c>
      <c r="AY3883" s="99">
        <v>3068</v>
      </c>
      <c r="AZ3883" s="99">
        <v>7.0709999999999997</v>
      </c>
      <c r="BA3883" s="119" t="s">
        <v>9</v>
      </c>
      <c r="BB3883" s="4">
        <v>3883</v>
      </c>
      <c r="BC3883" s="4">
        <v>1.2</v>
      </c>
    </row>
    <row r="3884" spans="2:55">
      <c r="B3884">
        <v>3883</v>
      </c>
      <c r="C3884" s="5">
        <f t="shared" si="727"/>
        <v>1.2</v>
      </c>
      <c r="D3884" s="5">
        <f t="shared" si="728"/>
        <v>320</v>
      </c>
      <c r="E3884" s="5" t="str">
        <f t="shared" si="729"/>
        <v>0.2222</v>
      </c>
      <c r="F3884" s="5" t="str">
        <f t="shared" si="730"/>
        <v>2823</v>
      </c>
      <c r="G3884" s="5" t="str">
        <f t="shared" si="731"/>
        <v>3090.</v>
      </c>
      <c r="H3884" s="5" t="str">
        <f t="shared" si="732"/>
        <v>7.108</v>
      </c>
      <c r="I3884" s="1" t="s">
        <v>9</v>
      </c>
      <c r="AN3884" s="89" t="str">
        <f t="shared" si="733"/>
        <v>1.200</v>
      </c>
      <c r="AO3884" s="89" t="str">
        <f t="shared" si="734"/>
        <v>320.0</v>
      </c>
      <c r="AP3884" s="89" t="str">
        <f t="shared" si="735"/>
        <v>0.2222</v>
      </c>
      <c r="AQ3884" s="89" t="str">
        <f t="shared" si="736"/>
        <v>2823</v>
      </c>
      <c r="AR3884" s="89" t="str">
        <f t="shared" si="737"/>
        <v>3090.</v>
      </c>
      <c r="AS3884" s="89" t="str">
        <f t="shared" si="738"/>
        <v>7.108</v>
      </c>
      <c r="AT3884" s="89"/>
      <c r="AU3884" s="99">
        <v>1.2</v>
      </c>
      <c r="AV3884" s="99">
        <v>320</v>
      </c>
      <c r="AW3884" s="99">
        <v>0.22219999999999998</v>
      </c>
      <c r="AX3884" s="99">
        <v>2822.96</v>
      </c>
      <c r="AY3884" s="99">
        <v>3089.6</v>
      </c>
      <c r="AZ3884" s="99">
        <v>7.1078000000000001</v>
      </c>
      <c r="BA3884" s="119" t="s">
        <v>9</v>
      </c>
      <c r="BB3884" s="4">
        <v>3884</v>
      </c>
      <c r="BC3884" s="4">
        <v>1.2</v>
      </c>
    </row>
    <row r="3885" spans="2:55">
      <c r="B3885">
        <v>3884</v>
      </c>
      <c r="C3885" s="5">
        <f t="shared" si="727"/>
        <v>1.2</v>
      </c>
      <c r="D3885" s="5">
        <f t="shared" si="728"/>
        <v>330</v>
      </c>
      <c r="E3885" s="5" t="str">
        <f t="shared" si="729"/>
        <v>0.2263</v>
      </c>
      <c r="F3885" s="5" t="str">
        <f t="shared" si="730"/>
        <v>2840.</v>
      </c>
      <c r="G3885" s="5" t="str">
        <f t="shared" si="731"/>
        <v>3111</v>
      </c>
      <c r="H3885" s="5" t="str">
        <f t="shared" si="732"/>
        <v>7.144</v>
      </c>
      <c r="I3885" s="1" t="s">
        <v>9</v>
      </c>
      <c r="AN3885" s="89" t="str">
        <f t="shared" si="733"/>
        <v>1.200</v>
      </c>
      <c r="AO3885" s="89" t="str">
        <f t="shared" si="734"/>
        <v>330.0</v>
      </c>
      <c r="AP3885" s="89" t="str">
        <f t="shared" si="735"/>
        <v>0.2263</v>
      </c>
      <c r="AQ3885" s="89" t="str">
        <f t="shared" si="736"/>
        <v>2840.</v>
      </c>
      <c r="AR3885" s="89" t="str">
        <f t="shared" si="737"/>
        <v>3111</v>
      </c>
      <c r="AS3885" s="89" t="str">
        <f t="shared" si="738"/>
        <v>7.144</v>
      </c>
      <c r="AT3885" s="89"/>
      <c r="AU3885" s="99">
        <v>1.2</v>
      </c>
      <c r="AV3885" s="99">
        <v>330</v>
      </c>
      <c r="AW3885" s="99">
        <v>0.22634000000000001</v>
      </c>
      <c r="AX3885" s="99">
        <v>2839.5919999999996</v>
      </c>
      <c r="AY3885" s="99">
        <v>3111.2</v>
      </c>
      <c r="AZ3885" s="99">
        <v>7.1437999999999997</v>
      </c>
      <c r="BA3885" s="119" t="s">
        <v>9</v>
      </c>
      <c r="BB3885" s="4">
        <v>3885</v>
      </c>
      <c r="BC3885" s="4">
        <v>1.2</v>
      </c>
    </row>
    <row r="3886" spans="2:55">
      <c r="B3886">
        <v>3885</v>
      </c>
      <c r="C3886" s="5">
        <f t="shared" si="727"/>
        <v>1.2</v>
      </c>
      <c r="D3886" s="5">
        <f t="shared" si="728"/>
        <v>340</v>
      </c>
      <c r="E3886" s="5" t="str">
        <f t="shared" si="729"/>
        <v>0.2305</v>
      </c>
      <c r="F3886" s="5" t="str">
        <f t="shared" si="730"/>
        <v>2856</v>
      </c>
      <c r="G3886" s="5" t="str">
        <f t="shared" si="731"/>
        <v>3133</v>
      </c>
      <c r="H3886" s="5" t="str">
        <f t="shared" si="732"/>
        <v>7.179</v>
      </c>
      <c r="I3886" s="1" t="s">
        <v>9</v>
      </c>
      <c r="AN3886" s="89" t="str">
        <f t="shared" si="733"/>
        <v>1.200</v>
      </c>
      <c r="AO3886" s="89" t="str">
        <f t="shared" si="734"/>
        <v>340.0</v>
      </c>
      <c r="AP3886" s="89" t="str">
        <f t="shared" si="735"/>
        <v>0.2305</v>
      </c>
      <c r="AQ3886" s="89" t="str">
        <f t="shared" si="736"/>
        <v>2856</v>
      </c>
      <c r="AR3886" s="89" t="str">
        <f t="shared" si="737"/>
        <v>3133</v>
      </c>
      <c r="AS3886" s="89" t="str">
        <f t="shared" si="738"/>
        <v>7.179</v>
      </c>
      <c r="AT3886" s="89"/>
      <c r="AU3886" s="99">
        <v>1.2</v>
      </c>
      <c r="AV3886" s="99">
        <v>340</v>
      </c>
      <c r="AW3886" s="99">
        <v>0.23044999999999999</v>
      </c>
      <c r="AX3886" s="99">
        <v>2856.16</v>
      </c>
      <c r="AY3886" s="99">
        <v>3132.7</v>
      </c>
      <c r="AZ3886" s="99">
        <v>7.1791999999999998</v>
      </c>
      <c r="BA3886" s="119" t="s">
        <v>9</v>
      </c>
      <c r="BB3886" s="4">
        <v>3886</v>
      </c>
      <c r="BC3886" s="4">
        <v>1.2</v>
      </c>
    </row>
    <row r="3887" spans="2:55">
      <c r="B3887">
        <v>3886</v>
      </c>
      <c r="C3887" s="5">
        <f t="shared" si="727"/>
        <v>1.2</v>
      </c>
      <c r="D3887" s="5">
        <f t="shared" si="728"/>
        <v>350</v>
      </c>
      <c r="E3887" s="5" t="str">
        <f t="shared" si="729"/>
        <v>0.2346</v>
      </c>
      <c r="F3887" s="5" t="str">
        <f t="shared" si="730"/>
        <v>2873</v>
      </c>
      <c r="G3887" s="5" t="str">
        <f t="shared" si="731"/>
        <v>3154</v>
      </c>
      <c r="H3887" s="5" t="str">
        <f t="shared" si="732"/>
        <v>7.214</v>
      </c>
      <c r="I3887" s="1" t="s">
        <v>9</v>
      </c>
      <c r="AN3887" s="89" t="str">
        <f t="shared" si="733"/>
        <v>1.200</v>
      </c>
      <c r="AO3887" s="89" t="str">
        <f t="shared" si="734"/>
        <v>350.0</v>
      </c>
      <c r="AP3887" s="89" t="str">
        <f t="shared" si="735"/>
        <v>0.2346</v>
      </c>
      <c r="AQ3887" s="89" t="str">
        <f t="shared" si="736"/>
        <v>2873</v>
      </c>
      <c r="AR3887" s="89" t="str">
        <f t="shared" si="737"/>
        <v>3154</v>
      </c>
      <c r="AS3887" s="89" t="str">
        <f t="shared" si="738"/>
        <v>7.214</v>
      </c>
      <c r="AT3887" s="89"/>
      <c r="AU3887" s="99">
        <v>1.2</v>
      </c>
      <c r="AV3887" s="99">
        <v>350</v>
      </c>
      <c r="AW3887" s="99">
        <v>0.23455000000000001</v>
      </c>
      <c r="AX3887" s="99">
        <v>2872.74</v>
      </c>
      <c r="AY3887" s="99">
        <v>3154.2</v>
      </c>
      <c r="AZ3887" s="99">
        <v>7.2138999999999998</v>
      </c>
      <c r="BA3887" s="119" t="s">
        <v>9</v>
      </c>
      <c r="BB3887" s="4">
        <v>3887</v>
      </c>
      <c r="BC3887" s="4">
        <v>1.2</v>
      </c>
    </row>
    <row r="3888" spans="2:55">
      <c r="B3888">
        <v>3887</v>
      </c>
      <c r="C3888" s="5">
        <f t="shared" si="727"/>
        <v>1.2</v>
      </c>
      <c r="D3888" s="5">
        <f t="shared" si="728"/>
        <v>360</v>
      </c>
      <c r="E3888" s="5" t="str">
        <f t="shared" si="729"/>
        <v>0.2386</v>
      </c>
      <c r="F3888" s="5" t="str">
        <f t="shared" si="730"/>
        <v>2889</v>
      </c>
      <c r="G3888" s="5" t="str">
        <f t="shared" si="731"/>
        <v>3176</v>
      </c>
      <c r="H3888" s="5" t="str">
        <f t="shared" si="732"/>
        <v>7.248</v>
      </c>
      <c r="I3888" s="1" t="s">
        <v>9</v>
      </c>
      <c r="AN3888" s="89" t="str">
        <f t="shared" si="733"/>
        <v>1.200</v>
      </c>
      <c r="AO3888" s="89" t="str">
        <f t="shared" si="734"/>
        <v>360.0</v>
      </c>
      <c r="AP3888" s="89" t="str">
        <f t="shared" si="735"/>
        <v>0.2386</v>
      </c>
      <c r="AQ3888" s="89" t="str">
        <f t="shared" si="736"/>
        <v>2889</v>
      </c>
      <c r="AR3888" s="89" t="str">
        <f t="shared" si="737"/>
        <v>3176</v>
      </c>
      <c r="AS3888" s="89" t="str">
        <f t="shared" si="738"/>
        <v>7.248</v>
      </c>
      <c r="AT3888" s="89"/>
      <c r="AU3888" s="99">
        <v>1.2</v>
      </c>
      <c r="AV3888" s="99">
        <v>360</v>
      </c>
      <c r="AW3888" s="99">
        <v>0.23863000000000001</v>
      </c>
      <c r="AX3888" s="99">
        <v>2889.2439999999997</v>
      </c>
      <c r="AY3888" s="99">
        <v>3175.6</v>
      </c>
      <c r="AZ3888" s="99">
        <v>7.2480000000000002</v>
      </c>
      <c r="BA3888" s="119" t="s">
        <v>9</v>
      </c>
      <c r="BB3888" s="4">
        <v>3888</v>
      </c>
      <c r="BC3888" s="4">
        <v>1.2</v>
      </c>
    </row>
    <row r="3889" spans="2:55">
      <c r="B3889">
        <v>3888</v>
      </c>
      <c r="C3889" s="5">
        <f t="shared" si="727"/>
        <v>1.2</v>
      </c>
      <c r="D3889" s="5">
        <f t="shared" si="728"/>
        <v>370</v>
      </c>
      <c r="E3889" s="5" t="str">
        <f t="shared" si="729"/>
        <v>0.2427</v>
      </c>
      <c r="F3889" s="5" t="str">
        <f t="shared" si="730"/>
        <v>2906</v>
      </c>
      <c r="G3889" s="5" t="str">
        <f t="shared" si="731"/>
        <v>3197</v>
      </c>
      <c r="H3889" s="5" t="str">
        <f t="shared" si="732"/>
        <v>7.282</v>
      </c>
      <c r="I3889" s="1" t="s">
        <v>9</v>
      </c>
      <c r="AN3889" s="89" t="str">
        <f t="shared" si="733"/>
        <v>1.200</v>
      </c>
      <c r="AO3889" s="89" t="str">
        <f t="shared" si="734"/>
        <v>370.0</v>
      </c>
      <c r="AP3889" s="89" t="str">
        <f t="shared" si="735"/>
        <v>0.2427</v>
      </c>
      <c r="AQ3889" s="89" t="str">
        <f t="shared" si="736"/>
        <v>2906</v>
      </c>
      <c r="AR3889" s="89" t="str">
        <f t="shared" si="737"/>
        <v>3197</v>
      </c>
      <c r="AS3889" s="89" t="str">
        <f t="shared" si="738"/>
        <v>7.282</v>
      </c>
      <c r="AT3889" s="89"/>
      <c r="AU3889" s="99">
        <v>1.2</v>
      </c>
      <c r="AV3889" s="99">
        <v>370</v>
      </c>
      <c r="AW3889" s="99">
        <v>0.2427</v>
      </c>
      <c r="AX3889" s="99">
        <v>2905.76</v>
      </c>
      <c r="AY3889" s="99">
        <v>3197</v>
      </c>
      <c r="AZ3889" s="99">
        <v>7.2816000000000001</v>
      </c>
      <c r="BA3889" s="119" t="s">
        <v>9</v>
      </c>
      <c r="BB3889" s="4">
        <v>3889</v>
      </c>
      <c r="BC3889" s="4">
        <v>1.2</v>
      </c>
    </row>
    <row r="3890" spans="2:55">
      <c r="B3890">
        <v>3889</v>
      </c>
      <c r="C3890" s="5">
        <f t="shared" si="727"/>
        <v>1.2</v>
      </c>
      <c r="D3890" s="5">
        <f t="shared" si="728"/>
        <v>380</v>
      </c>
      <c r="E3890" s="5" t="str">
        <f t="shared" si="729"/>
        <v>0.2468</v>
      </c>
      <c r="F3890" s="5" t="str">
        <f t="shared" si="730"/>
        <v>2922</v>
      </c>
      <c r="G3890" s="5" t="str">
        <f t="shared" si="731"/>
        <v>3218</v>
      </c>
      <c r="H3890" s="5" t="str">
        <f t="shared" si="732"/>
        <v>7.315</v>
      </c>
      <c r="I3890" s="1" t="s">
        <v>9</v>
      </c>
      <c r="AN3890" s="89" t="str">
        <f t="shared" si="733"/>
        <v>1.200</v>
      </c>
      <c r="AO3890" s="89" t="str">
        <f t="shared" si="734"/>
        <v>380.0</v>
      </c>
      <c r="AP3890" s="89" t="str">
        <f t="shared" si="735"/>
        <v>0.2468</v>
      </c>
      <c r="AQ3890" s="89" t="str">
        <f t="shared" si="736"/>
        <v>2922</v>
      </c>
      <c r="AR3890" s="89" t="str">
        <f t="shared" si="737"/>
        <v>3218</v>
      </c>
      <c r="AS3890" s="89" t="str">
        <f t="shared" si="738"/>
        <v>7.315</v>
      </c>
      <c r="AT3890" s="89"/>
      <c r="AU3890" s="99">
        <v>1.2</v>
      </c>
      <c r="AV3890" s="99">
        <v>380</v>
      </c>
      <c r="AW3890" s="99">
        <v>0.24675</v>
      </c>
      <c r="AX3890" s="99">
        <v>2922.3</v>
      </c>
      <c r="AY3890" s="99">
        <v>3218.4</v>
      </c>
      <c r="AZ3890" s="99">
        <v>7.3147000000000002</v>
      </c>
      <c r="BA3890" s="119" t="s">
        <v>9</v>
      </c>
      <c r="BB3890" s="4">
        <v>3890</v>
      </c>
      <c r="BC3890" s="4">
        <v>1.2</v>
      </c>
    </row>
    <row r="3891" spans="2:55">
      <c r="B3891">
        <v>3890</v>
      </c>
      <c r="C3891" s="5">
        <f t="shared" si="727"/>
        <v>1.2</v>
      </c>
      <c r="D3891" s="5">
        <f t="shared" si="728"/>
        <v>390</v>
      </c>
      <c r="E3891" s="5" t="str">
        <f t="shared" si="729"/>
        <v>0.2508</v>
      </c>
      <c r="F3891" s="5" t="str">
        <f t="shared" si="730"/>
        <v>2939</v>
      </c>
      <c r="G3891" s="5" t="str">
        <f t="shared" si="731"/>
        <v>3240.</v>
      </c>
      <c r="H3891" s="5" t="str">
        <f t="shared" si="732"/>
        <v>7.347</v>
      </c>
      <c r="I3891" s="1" t="s">
        <v>9</v>
      </c>
      <c r="AN3891" s="89" t="str">
        <f t="shared" si="733"/>
        <v>1.200</v>
      </c>
      <c r="AO3891" s="89" t="str">
        <f t="shared" si="734"/>
        <v>390.0</v>
      </c>
      <c r="AP3891" s="89" t="str">
        <f t="shared" si="735"/>
        <v>0.2508</v>
      </c>
      <c r="AQ3891" s="89" t="str">
        <f t="shared" si="736"/>
        <v>2939</v>
      </c>
      <c r="AR3891" s="89" t="str">
        <f t="shared" si="737"/>
        <v>3240.</v>
      </c>
      <c r="AS3891" s="89" t="str">
        <f t="shared" si="738"/>
        <v>7.347</v>
      </c>
      <c r="AT3891" s="89"/>
      <c r="AU3891" s="99">
        <v>1.2</v>
      </c>
      <c r="AV3891" s="99">
        <v>390</v>
      </c>
      <c r="AW3891" s="99">
        <v>0.25079000000000001</v>
      </c>
      <c r="AX3891" s="99">
        <v>2938.9520000000002</v>
      </c>
      <c r="AY3891" s="99">
        <v>3239.9</v>
      </c>
      <c r="AZ3891" s="99">
        <v>7.3472</v>
      </c>
      <c r="BA3891" s="119" t="s">
        <v>9</v>
      </c>
      <c r="BB3891" s="4">
        <v>3891</v>
      </c>
      <c r="BC3891" s="4">
        <v>1.2</v>
      </c>
    </row>
    <row r="3892" spans="2:55">
      <c r="B3892">
        <v>3891</v>
      </c>
      <c r="C3892" s="5">
        <f t="shared" si="727"/>
        <v>1.2</v>
      </c>
      <c r="D3892" s="5">
        <f t="shared" si="728"/>
        <v>400</v>
      </c>
      <c r="E3892" s="5" t="str">
        <f t="shared" si="729"/>
        <v>0.2548</v>
      </c>
      <c r="F3892" s="5" t="str">
        <f t="shared" si="730"/>
        <v>2956</v>
      </c>
      <c r="G3892" s="5" t="str">
        <f t="shared" si="731"/>
        <v>3261</v>
      </c>
      <c r="H3892" s="5" t="str">
        <f t="shared" si="732"/>
        <v>7.379</v>
      </c>
      <c r="I3892" s="1" t="s">
        <v>9</v>
      </c>
      <c r="AN3892" s="89" t="str">
        <f t="shared" si="733"/>
        <v>1.200</v>
      </c>
      <c r="AO3892" s="89" t="str">
        <f t="shared" si="734"/>
        <v>400.0</v>
      </c>
      <c r="AP3892" s="89" t="str">
        <f t="shared" si="735"/>
        <v>0.2548</v>
      </c>
      <c r="AQ3892" s="89" t="str">
        <f t="shared" si="736"/>
        <v>2956</v>
      </c>
      <c r="AR3892" s="89" t="str">
        <f t="shared" si="737"/>
        <v>3261</v>
      </c>
      <c r="AS3892" s="89" t="str">
        <f t="shared" si="738"/>
        <v>7.379</v>
      </c>
      <c r="AT3892" s="89"/>
      <c r="AU3892" s="99">
        <v>1.2</v>
      </c>
      <c r="AV3892" s="99">
        <v>400</v>
      </c>
      <c r="AW3892" s="99">
        <v>0.25481999999999999</v>
      </c>
      <c r="AX3892" s="99">
        <v>2955.5160000000001</v>
      </c>
      <c r="AY3892" s="99">
        <v>3261.3</v>
      </c>
      <c r="AZ3892" s="99">
        <v>7.3792999999999997</v>
      </c>
      <c r="BA3892" s="119" t="s">
        <v>9</v>
      </c>
      <c r="BB3892" s="4">
        <v>3892</v>
      </c>
      <c r="BC3892" s="4">
        <v>1.2</v>
      </c>
    </row>
    <row r="3893" spans="2:55">
      <c r="B3893">
        <v>3892</v>
      </c>
      <c r="C3893" s="5">
        <f t="shared" si="727"/>
        <v>1.2</v>
      </c>
      <c r="D3893" s="5">
        <f t="shared" si="728"/>
        <v>410</v>
      </c>
      <c r="E3893" s="5" t="str">
        <f t="shared" si="729"/>
        <v>0.2588</v>
      </c>
      <c r="F3893" s="5" t="str">
        <f t="shared" si="730"/>
        <v>2972</v>
      </c>
      <c r="G3893" s="5" t="str">
        <f t="shared" si="731"/>
        <v>3283</v>
      </c>
      <c r="H3893" s="5" t="str">
        <f t="shared" si="732"/>
        <v>7.411</v>
      </c>
      <c r="I3893" s="1" t="s">
        <v>9</v>
      </c>
      <c r="AN3893" s="89" t="str">
        <f t="shared" si="733"/>
        <v>1.200</v>
      </c>
      <c r="AO3893" s="89" t="str">
        <f t="shared" si="734"/>
        <v>410.0</v>
      </c>
      <c r="AP3893" s="89" t="str">
        <f t="shared" si="735"/>
        <v>0.2588</v>
      </c>
      <c r="AQ3893" s="89" t="str">
        <f t="shared" si="736"/>
        <v>2972</v>
      </c>
      <c r="AR3893" s="89" t="str">
        <f t="shared" si="737"/>
        <v>3283</v>
      </c>
      <c r="AS3893" s="89" t="str">
        <f t="shared" si="738"/>
        <v>7.411</v>
      </c>
      <c r="AT3893" s="89"/>
      <c r="AU3893" s="99">
        <v>1.2</v>
      </c>
      <c r="AV3893" s="99">
        <v>410</v>
      </c>
      <c r="AW3893" s="99">
        <v>0.25883</v>
      </c>
      <c r="AX3893" s="99">
        <v>2972.1039999999998</v>
      </c>
      <c r="AY3893" s="99">
        <v>3282.7</v>
      </c>
      <c r="AZ3893" s="99">
        <v>7.4108999999999998</v>
      </c>
      <c r="BA3893" s="119" t="s">
        <v>9</v>
      </c>
      <c r="BB3893" s="4">
        <v>3893</v>
      </c>
      <c r="BC3893" s="4">
        <v>1.2</v>
      </c>
    </row>
    <row r="3894" spans="2:55">
      <c r="B3894">
        <v>3893</v>
      </c>
      <c r="C3894" s="5">
        <f t="shared" si="727"/>
        <v>1.2</v>
      </c>
      <c r="D3894" s="5">
        <f t="shared" si="728"/>
        <v>420</v>
      </c>
      <c r="E3894" s="5" t="str">
        <f t="shared" si="729"/>
        <v>0.2628</v>
      </c>
      <c r="F3894" s="5" t="str">
        <f t="shared" si="730"/>
        <v>2989</v>
      </c>
      <c r="G3894" s="5" t="str">
        <f t="shared" si="731"/>
        <v>3304</v>
      </c>
      <c r="H3894" s="5" t="str">
        <f t="shared" si="732"/>
        <v>7.442</v>
      </c>
      <c r="I3894" s="1" t="s">
        <v>9</v>
      </c>
      <c r="AN3894" s="89" t="str">
        <f t="shared" si="733"/>
        <v>1.200</v>
      </c>
      <c r="AO3894" s="89" t="str">
        <f t="shared" si="734"/>
        <v>420.0</v>
      </c>
      <c r="AP3894" s="89" t="str">
        <f t="shared" si="735"/>
        <v>0.2628</v>
      </c>
      <c r="AQ3894" s="89" t="str">
        <f t="shared" si="736"/>
        <v>2989</v>
      </c>
      <c r="AR3894" s="89" t="str">
        <f t="shared" si="737"/>
        <v>3304</v>
      </c>
      <c r="AS3894" s="89" t="str">
        <f t="shared" si="738"/>
        <v>7.442</v>
      </c>
      <c r="AT3894" s="89"/>
      <c r="AU3894" s="99">
        <v>1.2</v>
      </c>
      <c r="AV3894" s="99">
        <v>420</v>
      </c>
      <c r="AW3894" s="99">
        <v>0.26283999999999996</v>
      </c>
      <c r="AX3894" s="99">
        <v>2988.7919999999999</v>
      </c>
      <c r="AY3894" s="99">
        <v>3304.2</v>
      </c>
      <c r="AZ3894" s="99">
        <v>7.4420999999999999</v>
      </c>
      <c r="BA3894" s="119" t="s">
        <v>9</v>
      </c>
      <c r="BB3894" s="4">
        <v>3894</v>
      </c>
      <c r="BC3894" s="4">
        <v>1.2</v>
      </c>
    </row>
    <row r="3895" spans="2:55">
      <c r="B3895">
        <v>3894</v>
      </c>
      <c r="C3895" s="5">
        <f t="shared" si="727"/>
        <v>1.2</v>
      </c>
      <c r="D3895" s="5">
        <f t="shared" si="728"/>
        <v>430</v>
      </c>
      <c r="E3895" s="5" t="str">
        <f t="shared" si="729"/>
        <v>0.2668</v>
      </c>
      <c r="F3895" s="5" t="str">
        <f t="shared" si="730"/>
        <v>3005</v>
      </c>
      <c r="G3895" s="5" t="str">
        <f t="shared" si="731"/>
        <v>3326</v>
      </c>
      <c r="H3895" s="5" t="str">
        <f t="shared" si="732"/>
        <v>7.473</v>
      </c>
      <c r="I3895" s="1" t="s">
        <v>9</v>
      </c>
      <c r="AN3895" s="89" t="str">
        <f t="shared" si="733"/>
        <v>1.200</v>
      </c>
      <c r="AO3895" s="89" t="str">
        <f t="shared" si="734"/>
        <v>430.0</v>
      </c>
      <c r="AP3895" s="89" t="str">
        <f t="shared" si="735"/>
        <v>0.2668</v>
      </c>
      <c r="AQ3895" s="89" t="str">
        <f t="shared" si="736"/>
        <v>3005</v>
      </c>
      <c r="AR3895" s="89" t="str">
        <f t="shared" si="737"/>
        <v>3326</v>
      </c>
      <c r="AS3895" s="89" t="str">
        <f t="shared" si="738"/>
        <v>7.473</v>
      </c>
      <c r="AT3895" s="89"/>
      <c r="AU3895" s="99">
        <v>1.2</v>
      </c>
      <c r="AV3895" s="99">
        <v>430</v>
      </c>
      <c r="AW3895" s="99">
        <v>0.26683999999999997</v>
      </c>
      <c r="AX3895" s="99">
        <v>3005.4919999999997</v>
      </c>
      <c r="AY3895" s="99">
        <v>3325.7</v>
      </c>
      <c r="AZ3895" s="99">
        <v>7.4728000000000003</v>
      </c>
      <c r="BA3895" s="119" t="s">
        <v>9</v>
      </c>
      <c r="BB3895" s="4">
        <v>3895</v>
      </c>
      <c r="BC3895" s="4">
        <v>1.2</v>
      </c>
    </row>
    <row r="3896" spans="2:55">
      <c r="B3896">
        <v>3895</v>
      </c>
      <c r="C3896" s="5">
        <f t="shared" si="727"/>
        <v>1.2</v>
      </c>
      <c r="D3896" s="5">
        <f t="shared" si="728"/>
        <v>440</v>
      </c>
      <c r="E3896" s="5" t="str">
        <f t="shared" si="729"/>
        <v>0.2708</v>
      </c>
      <c r="F3896" s="5" t="str">
        <f t="shared" si="730"/>
        <v>3022</v>
      </c>
      <c r="G3896" s="5" t="str">
        <f t="shared" si="731"/>
        <v>3347</v>
      </c>
      <c r="H3896" s="5" t="str">
        <f t="shared" si="732"/>
        <v>7.503</v>
      </c>
      <c r="I3896" s="1" t="s">
        <v>9</v>
      </c>
      <c r="AN3896" s="89" t="str">
        <f t="shared" si="733"/>
        <v>1.200</v>
      </c>
      <c r="AO3896" s="89" t="str">
        <f t="shared" si="734"/>
        <v>440.0</v>
      </c>
      <c r="AP3896" s="89" t="str">
        <f t="shared" si="735"/>
        <v>0.2708</v>
      </c>
      <c r="AQ3896" s="89" t="str">
        <f t="shared" si="736"/>
        <v>3022</v>
      </c>
      <c r="AR3896" s="89" t="str">
        <f t="shared" si="737"/>
        <v>3347</v>
      </c>
      <c r="AS3896" s="89" t="str">
        <f t="shared" si="738"/>
        <v>7.503</v>
      </c>
      <c r="AT3896" s="89"/>
      <c r="AU3896" s="99">
        <v>1.2</v>
      </c>
      <c r="AV3896" s="99">
        <v>440</v>
      </c>
      <c r="AW3896" s="99">
        <v>0.27082999999999996</v>
      </c>
      <c r="AX3896" s="99">
        <v>3022.2039999999997</v>
      </c>
      <c r="AY3896" s="99">
        <v>3347.2</v>
      </c>
      <c r="AZ3896" s="99">
        <v>7.5031999999999996</v>
      </c>
      <c r="BA3896" s="119" t="s">
        <v>9</v>
      </c>
      <c r="BB3896" s="4">
        <v>3896</v>
      </c>
      <c r="BC3896" s="4">
        <v>1.2</v>
      </c>
    </row>
    <row r="3897" spans="2:55">
      <c r="B3897">
        <v>3896</v>
      </c>
      <c r="C3897" s="5">
        <f t="shared" si="727"/>
        <v>1.2</v>
      </c>
      <c r="D3897" s="5">
        <f t="shared" si="728"/>
        <v>450</v>
      </c>
      <c r="E3897" s="5" t="str">
        <f t="shared" si="729"/>
        <v>0.2748</v>
      </c>
      <c r="F3897" s="5" t="str">
        <f t="shared" si="730"/>
        <v>3039</v>
      </c>
      <c r="G3897" s="5" t="str">
        <f t="shared" si="731"/>
        <v>3369</v>
      </c>
      <c r="H3897" s="5" t="str">
        <f t="shared" si="732"/>
        <v>7.533</v>
      </c>
      <c r="I3897" s="1" t="s">
        <v>9</v>
      </c>
      <c r="AN3897" s="89" t="str">
        <f t="shared" si="733"/>
        <v>1.200</v>
      </c>
      <c r="AO3897" s="89" t="str">
        <f t="shared" si="734"/>
        <v>450.0</v>
      </c>
      <c r="AP3897" s="89" t="str">
        <f t="shared" si="735"/>
        <v>0.2748</v>
      </c>
      <c r="AQ3897" s="89" t="str">
        <f t="shared" si="736"/>
        <v>3039</v>
      </c>
      <c r="AR3897" s="89" t="str">
        <f t="shared" si="737"/>
        <v>3369</v>
      </c>
      <c r="AS3897" s="89" t="str">
        <f t="shared" si="738"/>
        <v>7.533</v>
      </c>
      <c r="AT3897" s="89"/>
      <c r="AU3897" s="99">
        <v>1.2</v>
      </c>
      <c r="AV3897" s="99">
        <v>450</v>
      </c>
      <c r="AW3897" s="99">
        <v>0.27482000000000001</v>
      </c>
      <c r="AX3897" s="99">
        <v>3038.9159999999997</v>
      </c>
      <c r="AY3897" s="99">
        <v>3368.7</v>
      </c>
      <c r="AZ3897" s="99">
        <v>7.5331999999999999</v>
      </c>
      <c r="BA3897" s="119" t="s">
        <v>9</v>
      </c>
      <c r="BB3897" s="4">
        <v>3897</v>
      </c>
      <c r="BC3897" s="4">
        <v>1.2</v>
      </c>
    </row>
    <row r="3898" spans="2:55">
      <c r="B3898">
        <v>3897</v>
      </c>
      <c r="C3898" s="5">
        <f t="shared" si="727"/>
        <v>1.2</v>
      </c>
      <c r="D3898" s="5">
        <f t="shared" si="728"/>
        <v>460</v>
      </c>
      <c r="E3898" s="5" t="str">
        <f t="shared" si="729"/>
        <v>0.2788</v>
      </c>
      <c r="F3898" s="5" t="str">
        <f t="shared" si="730"/>
        <v>3056</v>
      </c>
      <c r="G3898" s="5" t="str">
        <f t="shared" si="731"/>
        <v>3390.</v>
      </c>
      <c r="H3898" s="5" t="str">
        <f t="shared" si="732"/>
        <v>7.563</v>
      </c>
      <c r="I3898" s="1" t="s">
        <v>9</v>
      </c>
      <c r="AN3898" s="89" t="str">
        <f t="shared" si="733"/>
        <v>1.200</v>
      </c>
      <c r="AO3898" s="89" t="str">
        <f t="shared" si="734"/>
        <v>460.0</v>
      </c>
      <c r="AP3898" s="89" t="str">
        <f t="shared" si="735"/>
        <v>0.2788</v>
      </c>
      <c r="AQ3898" s="89" t="str">
        <f t="shared" si="736"/>
        <v>3056</v>
      </c>
      <c r="AR3898" s="89" t="str">
        <f t="shared" si="737"/>
        <v>3390.</v>
      </c>
      <c r="AS3898" s="89" t="str">
        <f t="shared" si="738"/>
        <v>7.563</v>
      </c>
      <c r="AT3898" s="89"/>
      <c r="AU3898" s="99">
        <v>1.2</v>
      </c>
      <c r="AV3898" s="99">
        <v>460</v>
      </c>
      <c r="AW3898" s="99">
        <v>0.27879000000000004</v>
      </c>
      <c r="AX3898" s="99">
        <v>3055.752</v>
      </c>
      <c r="AY3898" s="99">
        <v>3390.3</v>
      </c>
      <c r="AZ3898" s="99">
        <v>7.5628000000000002</v>
      </c>
      <c r="BA3898" s="119" t="s">
        <v>9</v>
      </c>
      <c r="BB3898" s="4">
        <v>3898</v>
      </c>
      <c r="BC3898" s="4">
        <v>1.2</v>
      </c>
    </row>
    <row r="3899" spans="2:55">
      <c r="B3899">
        <v>3898</v>
      </c>
      <c r="C3899" s="5">
        <f t="shared" si="727"/>
        <v>1.2</v>
      </c>
      <c r="D3899" s="5">
        <f t="shared" si="728"/>
        <v>470</v>
      </c>
      <c r="E3899" s="5" t="str">
        <f t="shared" si="729"/>
        <v>0.2828</v>
      </c>
      <c r="F3899" s="5" t="str">
        <f t="shared" si="730"/>
        <v>3073</v>
      </c>
      <c r="G3899" s="5" t="str">
        <f t="shared" si="731"/>
        <v>3412</v>
      </c>
      <c r="H3899" s="5" t="str">
        <f t="shared" si="732"/>
        <v>7.592</v>
      </c>
      <c r="I3899" s="1" t="s">
        <v>9</v>
      </c>
      <c r="AN3899" s="89" t="str">
        <f t="shared" si="733"/>
        <v>1.200</v>
      </c>
      <c r="AO3899" s="89" t="str">
        <f t="shared" si="734"/>
        <v>470.0</v>
      </c>
      <c r="AP3899" s="89" t="str">
        <f t="shared" si="735"/>
        <v>0.2828</v>
      </c>
      <c r="AQ3899" s="89" t="str">
        <f t="shared" si="736"/>
        <v>3073</v>
      </c>
      <c r="AR3899" s="89" t="str">
        <f t="shared" si="737"/>
        <v>3412</v>
      </c>
      <c r="AS3899" s="89" t="str">
        <f t="shared" si="738"/>
        <v>7.592</v>
      </c>
      <c r="AT3899" s="89"/>
      <c r="AU3899" s="99">
        <v>1.2</v>
      </c>
      <c r="AV3899" s="99">
        <v>470</v>
      </c>
      <c r="AW3899" s="99">
        <v>0.28276000000000001</v>
      </c>
      <c r="AX3899" s="99">
        <v>3072.5880000000002</v>
      </c>
      <c r="AY3899" s="99">
        <v>3411.9</v>
      </c>
      <c r="AZ3899" s="99">
        <v>7.5921000000000003</v>
      </c>
      <c r="BA3899" s="119" t="s">
        <v>9</v>
      </c>
      <c r="BB3899" s="4">
        <v>3899</v>
      </c>
      <c r="BC3899" s="4">
        <v>1.2</v>
      </c>
    </row>
    <row r="3900" spans="2:55">
      <c r="B3900">
        <v>3899</v>
      </c>
      <c r="C3900" s="5">
        <f t="shared" si="727"/>
        <v>1.2</v>
      </c>
      <c r="D3900" s="5">
        <f t="shared" si="728"/>
        <v>480</v>
      </c>
      <c r="E3900" s="5" t="str">
        <f t="shared" si="729"/>
        <v>0.2867</v>
      </c>
      <c r="F3900" s="5" t="str">
        <f t="shared" si="730"/>
        <v>3089</v>
      </c>
      <c r="G3900" s="5" t="str">
        <f t="shared" si="731"/>
        <v>3434</v>
      </c>
      <c r="H3900" s="5" t="str">
        <f t="shared" si="732"/>
        <v>7.621</v>
      </c>
      <c r="I3900" s="1" t="s">
        <v>9</v>
      </c>
      <c r="AN3900" s="89" t="str">
        <f t="shared" si="733"/>
        <v>1.200</v>
      </c>
      <c r="AO3900" s="89" t="str">
        <f t="shared" si="734"/>
        <v>480.0</v>
      </c>
      <c r="AP3900" s="89" t="str">
        <f t="shared" si="735"/>
        <v>0.2867</v>
      </c>
      <c r="AQ3900" s="89" t="str">
        <f t="shared" si="736"/>
        <v>3089</v>
      </c>
      <c r="AR3900" s="89" t="str">
        <f t="shared" si="737"/>
        <v>3434</v>
      </c>
      <c r="AS3900" s="89" t="str">
        <f t="shared" si="738"/>
        <v>7.621</v>
      </c>
      <c r="AT3900" s="89"/>
      <c r="AU3900" s="99">
        <v>1.2</v>
      </c>
      <c r="AV3900" s="99">
        <v>480</v>
      </c>
      <c r="AW3900" s="99">
        <v>0.28673000000000004</v>
      </c>
      <c r="AX3900" s="99">
        <v>3089.424</v>
      </c>
      <c r="AY3900" s="99">
        <v>3433.5</v>
      </c>
      <c r="AZ3900" s="99">
        <v>7.6210000000000004</v>
      </c>
      <c r="BA3900" s="119" t="s">
        <v>9</v>
      </c>
      <c r="BB3900" s="4">
        <v>3900</v>
      </c>
      <c r="BC3900" s="4">
        <v>1.2</v>
      </c>
    </row>
    <row r="3901" spans="2:55">
      <c r="B3901">
        <v>3900</v>
      </c>
      <c r="C3901" s="5">
        <f t="shared" si="727"/>
        <v>1.2</v>
      </c>
      <c r="D3901" s="5">
        <f t="shared" si="728"/>
        <v>490</v>
      </c>
      <c r="E3901" s="5" t="str">
        <f t="shared" si="729"/>
        <v>0.2907</v>
      </c>
      <c r="F3901" s="5" t="str">
        <f t="shared" si="730"/>
        <v>3106</v>
      </c>
      <c r="G3901" s="5" t="str">
        <f t="shared" si="731"/>
        <v>3455</v>
      </c>
      <c r="H3901" s="5" t="str">
        <f t="shared" si="732"/>
        <v>7.650</v>
      </c>
      <c r="I3901" s="1" t="s">
        <v>9</v>
      </c>
      <c r="AN3901" s="89" t="str">
        <f t="shared" si="733"/>
        <v>1.200</v>
      </c>
      <c r="AO3901" s="89" t="str">
        <f t="shared" si="734"/>
        <v>490.0</v>
      </c>
      <c r="AP3901" s="89" t="str">
        <f t="shared" si="735"/>
        <v>0.2907</v>
      </c>
      <c r="AQ3901" s="89" t="str">
        <f t="shared" si="736"/>
        <v>3106</v>
      </c>
      <c r="AR3901" s="89" t="str">
        <f t="shared" si="737"/>
        <v>3455</v>
      </c>
      <c r="AS3901" s="89" t="str">
        <f t="shared" si="738"/>
        <v>7.650</v>
      </c>
      <c r="AT3901" s="89"/>
      <c r="AU3901" s="99">
        <v>1.2</v>
      </c>
      <c r="AV3901" s="99">
        <v>490</v>
      </c>
      <c r="AW3901" s="99">
        <v>0.29069</v>
      </c>
      <c r="AX3901" s="99">
        <v>3106.3719999999998</v>
      </c>
      <c r="AY3901" s="99">
        <v>3455.2</v>
      </c>
      <c r="AZ3901" s="99">
        <v>7.6496000000000004</v>
      </c>
      <c r="BA3901" s="119" t="s">
        <v>9</v>
      </c>
      <c r="BB3901" s="4">
        <v>3901</v>
      </c>
      <c r="BC3901" s="4">
        <v>1.2</v>
      </c>
    </row>
    <row r="3902" spans="2:55">
      <c r="B3902">
        <v>3901</v>
      </c>
      <c r="C3902" s="5">
        <f t="shared" si="727"/>
        <v>1.2</v>
      </c>
      <c r="D3902" s="5">
        <f t="shared" si="728"/>
        <v>500</v>
      </c>
      <c r="E3902" s="5" t="str">
        <f t="shared" si="729"/>
        <v>0.2946</v>
      </c>
      <c r="F3902" s="5" t="str">
        <f t="shared" si="730"/>
        <v>3123</v>
      </c>
      <c r="G3902" s="5" t="str">
        <f t="shared" si="731"/>
        <v>3477</v>
      </c>
      <c r="H3902" s="5" t="str">
        <f t="shared" si="732"/>
        <v>7.678</v>
      </c>
      <c r="I3902" s="1" t="s">
        <v>9</v>
      </c>
      <c r="AN3902" s="89" t="str">
        <f t="shared" si="733"/>
        <v>1.200</v>
      </c>
      <c r="AO3902" s="89" t="str">
        <f t="shared" si="734"/>
        <v>500.0</v>
      </c>
      <c r="AP3902" s="89" t="str">
        <f t="shared" si="735"/>
        <v>0.2946</v>
      </c>
      <c r="AQ3902" s="89" t="str">
        <f t="shared" si="736"/>
        <v>3123</v>
      </c>
      <c r="AR3902" s="89" t="str">
        <f t="shared" si="737"/>
        <v>3477</v>
      </c>
      <c r="AS3902" s="89" t="str">
        <f t="shared" si="738"/>
        <v>7.678</v>
      </c>
      <c r="AT3902" s="89"/>
      <c r="AU3902" s="99">
        <v>1.2</v>
      </c>
      <c r="AV3902" s="99">
        <v>500</v>
      </c>
      <c r="AW3902" s="99">
        <v>0.29464000000000001</v>
      </c>
      <c r="AX3902" s="99">
        <v>3123.3319999999999</v>
      </c>
      <c r="AY3902" s="99">
        <v>3476.9</v>
      </c>
      <c r="AZ3902" s="99">
        <v>7.6779000000000002</v>
      </c>
      <c r="BA3902" s="119" t="s">
        <v>9</v>
      </c>
      <c r="BB3902" s="4">
        <v>3902</v>
      </c>
      <c r="BC3902" s="4">
        <v>1.2</v>
      </c>
    </row>
    <row r="3903" spans="2:55">
      <c r="B3903">
        <v>3902</v>
      </c>
      <c r="C3903" s="5">
        <f t="shared" si="727"/>
        <v>1.2</v>
      </c>
      <c r="D3903" s="5">
        <f t="shared" si="728"/>
        <v>520</v>
      </c>
      <c r="E3903" s="5" t="str">
        <f t="shared" si="729"/>
        <v>0.3025</v>
      </c>
      <c r="F3903" s="5" t="str">
        <f t="shared" si="730"/>
        <v>3157</v>
      </c>
      <c r="G3903" s="5" t="str">
        <f t="shared" si="731"/>
        <v>3521</v>
      </c>
      <c r="H3903" s="5" t="str">
        <f t="shared" si="732"/>
        <v>7.734</v>
      </c>
      <c r="I3903" s="1" t="s">
        <v>9</v>
      </c>
      <c r="AN3903" s="89" t="str">
        <f t="shared" si="733"/>
        <v>1.200</v>
      </c>
      <c r="AO3903" s="89" t="str">
        <f t="shared" si="734"/>
        <v>520.0</v>
      </c>
      <c r="AP3903" s="89" t="str">
        <f t="shared" si="735"/>
        <v>0.3025</v>
      </c>
      <c r="AQ3903" s="89" t="str">
        <f t="shared" si="736"/>
        <v>3157</v>
      </c>
      <c r="AR3903" s="89" t="str">
        <f t="shared" si="737"/>
        <v>3521</v>
      </c>
      <c r="AS3903" s="89" t="str">
        <f t="shared" si="738"/>
        <v>7.734</v>
      </c>
      <c r="AT3903" s="89"/>
      <c r="AU3903" s="99">
        <v>1.2</v>
      </c>
      <c r="AV3903" s="99">
        <v>520</v>
      </c>
      <c r="AW3903" s="99">
        <v>0.30252999999999997</v>
      </c>
      <c r="AX3903" s="99">
        <v>3157.4639999999999</v>
      </c>
      <c r="AY3903" s="99">
        <v>3520.5</v>
      </c>
      <c r="AZ3903" s="99">
        <v>7.7336</v>
      </c>
      <c r="BA3903" s="119" t="s">
        <v>9</v>
      </c>
      <c r="BB3903" s="4">
        <v>3903</v>
      </c>
      <c r="BC3903" s="4">
        <v>1.2</v>
      </c>
    </row>
    <row r="3904" spans="2:55">
      <c r="B3904">
        <v>3903</v>
      </c>
      <c r="C3904" s="5">
        <f t="shared" si="727"/>
        <v>1.2</v>
      </c>
      <c r="D3904" s="5">
        <f t="shared" si="728"/>
        <v>540</v>
      </c>
      <c r="E3904" s="5" t="str">
        <f t="shared" si="729"/>
        <v>0.3104</v>
      </c>
      <c r="F3904" s="5" t="str">
        <f t="shared" si="730"/>
        <v>3192</v>
      </c>
      <c r="G3904" s="5" t="str">
        <f t="shared" si="731"/>
        <v>3564</v>
      </c>
      <c r="H3904" s="5" t="str">
        <f t="shared" si="732"/>
        <v>7.788</v>
      </c>
      <c r="I3904" s="1" t="s">
        <v>9</v>
      </c>
      <c r="AN3904" s="89" t="str">
        <f t="shared" si="733"/>
        <v>1.200</v>
      </c>
      <c r="AO3904" s="89" t="str">
        <f t="shared" si="734"/>
        <v>540.0</v>
      </c>
      <c r="AP3904" s="89" t="str">
        <f t="shared" si="735"/>
        <v>0.3104</v>
      </c>
      <c r="AQ3904" s="89" t="str">
        <f t="shared" si="736"/>
        <v>3192</v>
      </c>
      <c r="AR3904" s="89" t="str">
        <f t="shared" si="737"/>
        <v>3564</v>
      </c>
      <c r="AS3904" s="89" t="str">
        <f t="shared" si="738"/>
        <v>7.788</v>
      </c>
      <c r="AT3904" s="89"/>
      <c r="AU3904" s="99">
        <v>1.2</v>
      </c>
      <c r="AV3904" s="99">
        <v>540</v>
      </c>
      <c r="AW3904" s="99">
        <v>0.31041000000000002</v>
      </c>
      <c r="AX3904" s="99">
        <v>3191.808</v>
      </c>
      <c r="AY3904" s="99">
        <v>3564.3</v>
      </c>
      <c r="AZ3904" s="99">
        <v>7.7881</v>
      </c>
      <c r="BA3904" s="119" t="s">
        <v>9</v>
      </c>
      <c r="BB3904" s="4">
        <v>3904</v>
      </c>
      <c r="BC3904" s="4">
        <v>1.2</v>
      </c>
    </row>
    <row r="3905" spans="2:55">
      <c r="B3905">
        <v>3904</v>
      </c>
      <c r="C3905" s="5">
        <f t="shared" si="727"/>
        <v>1.2</v>
      </c>
      <c r="D3905" s="5">
        <f t="shared" si="728"/>
        <v>560</v>
      </c>
      <c r="E3905" s="5" t="str">
        <f t="shared" si="729"/>
        <v>0.3183</v>
      </c>
      <c r="F3905" s="5" t="str">
        <f t="shared" si="730"/>
        <v>3226</v>
      </c>
      <c r="G3905" s="5" t="str">
        <f t="shared" si="731"/>
        <v>3608</v>
      </c>
      <c r="H3905" s="5" t="str">
        <f t="shared" si="732"/>
        <v>7.842</v>
      </c>
      <c r="I3905" s="1" t="s">
        <v>9</v>
      </c>
      <c r="AN3905" s="89" t="str">
        <f t="shared" si="733"/>
        <v>1.200</v>
      </c>
      <c r="AO3905" s="89" t="str">
        <f t="shared" si="734"/>
        <v>560.0</v>
      </c>
      <c r="AP3905" s="89" t="str">
        <f t="shared" si="735"/>
        <v>0.3183</v>
      </c>
      <c r="AQ3905" s="89" t="str">
        <f t="shared" si="736"/>
        <v>3226</v>
      </c>
      <c r="AR3905" s="89" t="str">
        <f t="shared" si="737"/>
        <v>3608</v>
      </c>
      <c r="AS3905" s="89" t="str">
        <f t="shared" si="738"/>
        <v>7.842</v>
      </c>
      <c r="AT3905" s="89"/>
      <c r="AU3905" s="99">
        <v>1.2</v>
      </c>
      <c r="AV3905" s="99">
        <v>560</v>
      </c>
      <c r="AW3905" s="99">
        <v>0.31825999999999999</v>
      </c>
      <c r="AX3905" s="99">
        <v>3226.3880000000004</v>
      </c>
      <c r="AY3905" s="99">
        <v>3608.3</v>
      </c>
      <c r="AZ3905" s="99">
        <v>7.8415999999999997</v>
      </c>
      <c r="BA3905" s="119" t="s">
        <v>9</v>
      </c>
      <c r="BB3905" s="4">
        <v>3905</v>
      </c>
      <c r="BC3905" s="4">
        <v>1.2</v>
      </c>
    </row>
    <row r="3906" spans="2:55">
      <c r="B3906">
        <v>3905</v>
      </c>
      <c r="C3906" s="5">
        <f t="shared" si="727"/>
        <v>1.2</v>
      </c>
      <c r="D3906" s="5">
        <f t="shared" si="728"/>
        <v>580</v>
      </c>
      <c r="E3906" s="5" t="str">
        <f t="shared" si="729"/>
        <v>0.3261</v>
      </c>
      <c r="F3906" s="5" t="str">
        <f t="shared" si="730"/>
        <v>3261</v>
      </c>
      <c r="G3906" s="5" t="str">
        <f t="shared" si="731"/>
        <v>3653</v>
      </c>
      <c r="H3906" s="5" t="str">
        <f t="shared" si="732"/>
        <v>7.894</v>
      </c>
      <c r="I3906" s="1" t="s">
        <v>9</v>
      </c>
      <c r="AN3906" s="89" t="str">
        <f t="shared" si="733"/>
        <v>1.200</v>
      </c>
      <c r="AO3906" s="89" t="str">
        <f t="shared" si="734"/>
        <v>580.0</v>
      </c>
      <c r="AP3906" s="89" t="str">
        <f t="shared" si="735"/>
        <v>0.3261</v>
      </c>
      <c r="AQ3906" s="89" t="str">
        <f t="shared" si="736"/>
        <v>3261</v>
      </c>
      <c r="AR3906" s="89" t="str">
        <f t="shared" si="737"/>
        <v>3653</v>
      </c>
      <c r="AS3906" s="89" t="str">
        <f t="shared" si="738"/>
        <v>7.894</v>
      </c>
      <c r="AT3906" s="89"/>
      <c r="AU3906" s="99">
        <v>1.2</v>
      </c>
      <c r="AV3906" s="99">
        <v>580</v>
      </c>
      <c r="AW3906" s="99">
        <v>0.32611000000000001</v>
      </c>
      <c r="AX3906" s="99">
        <v>3261.268</v>
      </c>
      <c r="AY3906" s="99">
        <v>3652.6</v>
      </c>
      <c r="AZ3906" s="99">
        <v>7.8940000000000001</v>
      </c>
      <c r="BA3906" s="119" t="s">
        <v>9</v>
      </c>
      <c r="BB3906" s="4">
        <v>3906</v>
      </c>
      <c r="BC3906" s="4">
        <v>1.2</v>
      </c>
    </row>
    <row r="3907" spans="2:55">
      <c r="B3907">
        <v>3906</v>
      </c>
      <c r="C3907" s="5">
        <f t="shared" si="727"/>
        <v>1.2</v>
      </c>
      <c r="D3907" s="5">
        <f t="shared" si="728"/>
        <v>600</v>
      </c>
      <c r="E3907" s="5" t="str">
        <f t="shared" si="729"/>
        <v>0.3339</v>
      </c>
      <c r="F3907" s="5" t="str">
        <f t="shared" si="730"/>
        <v>3296</v>
      </c>
      <c r="G3907" s="5" t="str">
        <f t="shared" si="731"/>
        <v>3697</v>
      </c>
      <c r="H3907" s="5" t="str">
        <f t="shared" si="732"/>
        <v>7.946</v>
      </c>
      <c r="I3907" s="1" t="s">
        <v>9</v>
      </c>
      <c r="AN3907" s="89" t="str">
        <f t="shared" si="733"/>
        <v>1.200</v>
      </c>
      <c r="AO3907" s="89" t="str">
        <f t="shared" si="734"/>
        <v>600.0</v>
      </c>
      <c r="AP3907" s="89" t="str">
        <f t="shared" si="735"/>
        <v>0.3339</v>
      </c>
      <c r="AQ3907" s="89" t="str">
        <f t="shared" si="736"/>
        <v>3296</v>
      </c>
      <c r="AR3907" s="89" t="str">
        <f t="shared" si="737"/>
        <v>3697</v>
      </c>
      <c r="AS3907" s="89" t="str">
        <f t="shared" si="738"/>
        <v>7.946</v>
      </c>
      <c r="AT3907" s="89"/>
      <c r="AU3907" s="99">
        <v>1.2</v>
      </c>
      <c r="AV3907" s="99">
        <v>600</v>
      </c>
      <c r="AW3907" s="99">
        <v>0.33394000000000001</v>
      </c>
      <c r="AX3907" s="99">
        <v>3296.2719999999999</v>
      </c>
      <c r="AY3907" s="99">
        <v>3697</v>
      </c>
      <c r="AZ3907" s="99">
        <v>7.9455</v>
      </c>
      <c r="BA3907" s="119" t="s">
        <v>9</v>
      </c>
      <c r="BB3907" s="4">
        <v>3907</v>
      </c>
      <c r="BC3907" s="4">
        <v>1.2</v>
      </c>
    </row>
    <row r="3908" spans="2:55">
      <c r="B3908">
        <v>3907</v>
      </c>
      <c r="C3908" s="5">
        <f t="shared" si="727"/>
        <v>1.2</v>
      </c>
      <c r="D3908" s="5">
        <f t="shared" si="728"/>
        <v>620</v>
      </c>
      <c r="E3908" s="5" t="str">
        <f t="shared" si="729"/>
        <v>0.3418</v>
      </c>
      <c r="F3908" s="5" t="str">
        <f t="shared" si="730"/>
        <v>3332</v>
      </c>
      <c r="G3908" s="5" t="str">
        <f t="shared" si="731"/>
        <v>3742</v>
      </c>
      <c r="H3908" s="5" t="str">
        <f t="shared" si="732"/>
        <v>7.996</v>
      </c>
      <c r="I3908" s="1" t="s">
        <v>9</v>
      </c>
      <c r="AN3908" s="89" t="str">
        <f t="shared" si="733"/>
        <v>1.200</v>
      </c>
      <c r="AO3908" s="89" t="str">
        <f t="shared" si="734"/>
        <v>620.0</v>
      </c>
      <c r="AP3908" s="89" t="str">
        <f t="shared" si="735"/>
        <v>0.3418</v>
      </c>
      <c r="AQ3908" s="89" t="str">
        <f t="shared" si="736"/>
        <v>3332</v>
      </c>
      <c r="AR3908" s="89" t="str">
        <f t="shared" si="737"/>
        <v>3742</v>
      </c>
      <c r="AS3908" s="89" t="str">
        <f t="shared" si="738"/>
        <v>7.996</v>
      </c>
      <c r="AT3908" s="89"/>
      <c r="AU3908" s="99">
        <v>1.2</v>
      </c>
      <c r="AV3908" s="99">
        <v>620</v>
      </c>
      <c r="AW3908" s="99">
        <v>0.34176999999999996</v>
      </c>
      <c r="AX3908" s="99">
        <v>3331.576</v>
      </c>
      <c r="AY3908" s="99">
        <v>3741.7</v>
      </c>
      <c r="AZ3908" s="99">
        <v>7.9961000000000002</v>
      </c>
      <c r="BA3908" s="119" t="s">
        <v>9</v>
      </c>
      <c r="BB3908" s="4">
        <v>3908</v>
      </c>
      <c r="BC3908" s="4">
        <v>1.2</v>
      </c>
    </row>
    <row r="3909" spans="2:55">
      <c r="B3909">
        <v>3908</v>
      </c>
      <c r="C3909" s="5">
        <f t="shared" si="727"/>
        <v>1.2</v>
      </c>
      <c r="D3909" s="5">
        <f t="shared" si="728"/>
        <v>640</v>
      </c>
      <c r="E3909" s="5" t="str">
        <f t="shared" si="729"/>
        <v>0.3496</v>
      </c>
      <c r="F3909" s="5" t="str">
        <f t="shared" si="730"/>
        <v>3367</v>
      </c>
      <c r="G3909" s="5" t="str">
        <f t="shared" si="731"/>
        <v>3787</v>
      </c>
      <c r="H3909" s="5" t="str">
        <f t="shared" si="732"/>
        <v>8.046</v>
      </c>
      <c r="I3909" s="1" t="s">
        <v>9</v>
      </c>
      <c r="AN3909" s="89" t="str">
        <f t="shared" si="733"/>
        <v>1.200</v>
      </c>
      <c r="AO3909" s="89" t="str">
        <f t="shared" si="734"/>
        <v>640.0</v>
      </c>
      <c r="AP3909" s="89" t="str">
        <f t="shared" si="735"/>
        <v>0.3496</v>
      </c>
      <c r="AQ3909" s="89" t="str">
        <f t="shared" si="736"/>
        <v>3367</v>
      </c>
      <c r="AR3909" s="89" t="str">
        <f t="shared" si="737"/>
        <v>3787</v>
      </c>
      <c r="AS3909" s="89" t="str">
        <f t="shared" si="738"/>
        <v>8.046</v>
      </c>
      <c r="AT3909" s="89"/>
      <c r="AU3909" s="99">
        <v>1.2</v>
      </c>
      <c r="AV3909" s="99">
        <v>640</v>
      </c>
      <c r="AW3909" s="99">
        <v>0.34958</v>
      </c>
      <c r="AX3909" s="99">
        <v>3367.1039999999998</v>
      </c>
      <c r="AY3909" s="99">
        <v>3786.6</v>
      </c>
      <c r="AZ3909" s="99">
        <v>8.0458999999999996</v>
      </c>
      <c r="BA3909" s="119" t="s">
        <v>9</v>
      </c>
      <c r="BB3909" s="4">
        <v>3909</v>
      </c>
      <c r="BC3909" s="4">
        <v>1.2</v>
      </c>
    </row>
    <row r="3910" spans="2:55">
      <c r="B3910">
        <v>3909</v>
      </c>
      <c r="C3910" s="5">
        <f t="shared" si="727"/>
        <v>1.2</v>
      </c>
      <c r="D3910" s="5">
        <f t="shared" si="728"/>
        <v>660</v>
      </c>
      <c r="E3910" s="5" t="str">
        <f t="shared" si="729"/>
        <v>0.3574</v>
      </c>
      <c r="F3910" s="5" t="str">
        <f t="shared" si="730"/>
        <v>3403</v>
      </c>
      <c r="G3910" s="5" t="str">
        <f t="shared" si="731"/>
        <v>3832</v>
      </c>
      <c r="H3910" s="5" t="str">
        <f t="shared" si="732"/>
        <v>8.095</v>
      </c>
      <c r="I3910" s="1" t="s">
        <v>9</v>
      </c>
      <c r="AN3910" s="89" t="str">
        <f t="shared" si="733"/>
        <v>1.200</v>
      </c>
      <c r="AO3910" s="89" t="str">
        <f t="shared" si="734"/>
        <v>660.0</v>
      </c>
      <c r="AP3910" s="89" t="str">
        <f t="shared" si="735"/>
        <v>0.3574</v>
      </c>
      <c r="AQ3910" s="89" t="str">
        <f t="shared" si="736"/>
        <v>3403</v>
      </c>
      <c r="AR3910" s="89" t="str">
        <f t="shared" si="737"/>
        <v>3832</v>
      </c>
      <c r="AS3910" s="89" t="str">
        <f t="shared" si="738"/>
        <v>8.095</v>
      </c>
      <c r="AT3910" s="89"/>
      <c r="AU3910" s="99">
        <v>1.2</v>
      </c>
      <c r="AV3910" s="99">
        <v>660</v>
      </c>
      <c r="AW3910" s="99">
        <v>0.35738999999999999</v>
      </c>
      <c r="AX3910" s="99">
        <v>3402.9320000000002</v>
      </c>
      <c r="AY3910" s="99">
        <v>3831.8</v>
      </c>
      <c r="AZ3910" s="99">
        <v>8.0947999999999993</v>
      </c>
      <c r="BA3910" s="119" t="s">
        <v>9</v>
      </c>
      <c r="BB3910" s="4">
        <v>3910</v>
      </c>
      <c r="BC3910" s="4">
        <v>1.2</v>
      </c>
    </row>
    <row r="3911" spans="2:55">
      <c r="B3911">
        <v>3910</v>
      </c>
      <c r="C3911" s="5">
        <f t="shared" si="727"/>
        <v>1.2</v>
      </c>
      <c r="D3911" s="5">
        <f t="shared" si="728"/>
        <v>680</v>
      </c>
      <c r="E3911" s="5" t="str">
        <f t="shared" si="729"/>
        <v>0.3652</v>
      </c>
      <c r="F3911" s="5" t="str">
        <f t="shared" si="730"/>
        <v>3439</v>
      </c>
      <c r="G3911" s="5" t="str">
        <f t="shared" si="731"/>
        <v>3877</v>
      </c>
      <c r="H3911" s="5" t="str">
        <f t="shared" si="732"/>
        <v>8.143</v>
      </c>
      <c r="I3911" s="1" t="s">
        <v>9</v>
      </c>
      <c r="AN3911" s="89" t="str">
        <f t="shared" si="733"/>
        <v>1.200</v>
      </c>
      <c r="AO3911" s="89" t="str">
        <f t="shared" si="734"/>
        <v>680.0</v>
      </c>
      <c r="AP3911" s="89" t="str">
        <f t="shared" si="735"/>
        <v>0.3652</v>
      </c>
      <c r="AQ3911" s="89" t="str">
        <f t="shared" si="736"/>
        <v>3439</v>
      </c>
      <c r="AR3911" s="89" t="str">
        <f t="shared" si="737"/>
        <v>3877</v>
      </c>
      <c r="AS3911" s="89" t="str">
        <f t="shared" si="738"/>
        <v>8.143</v>
      </c>
      <c r="AT3911" s="89"/>
      <c r="AU3911" s="99">
        <v>1.2</v>
      </c>
      <c r="AV3911" s="99">
        <v>680</v>
      </c>
      <c r="AW3911" s="99">
        <v>0.36518</v>
      </c>
      <c r="AX3911" s="99">
        <v>3438.9839999999999</v>
      </c>
      <c r="AY3911" s="99">
        <v>3877.2</v>
      </c>
      <c r="AZ3911" s="99">
        <v>8.1430000000000007</v>
      </c>
      <c r="BA3911" s="119" t="s">
        <v>9</v>
      </c>
      <c r="BB3911" s="4">
        <v>3911</v>
      </c>
      <c r="BC3911" s="4">
        <v>1.2</v>
      </c>
    </row>
    <row r="3912" spans="2:55">
      <c r="B3912">
        <v>3911</v>
      </c>
      <c r="C3912" s="5">
        <f t="shared" si="727"/>
        <v>1.2</v>
      </c>
      <c r="D3912" s="5">
        <f t="shared" si="728"/>
        <v>700</v>
      </c>
      <c r="E3912" s="5" t="str">
        <f t="shared" si="729"/>
        <v>0.3730</v>
      </c>
      <c r="F3912" s="5" t="str">
        <f t="shared" si="730"/>
        <v>3475</v>
      </c>
      <c r="G3912" s="5" t="str">
        <f t="shared" si="731"/>
        <v>3923</v>
      </c>
      <c r="H3912" s="5" t="str">
        <f t="shared" si="732"/>
        <v>8.190</v>
      </c>
      <c r="I3912" s="1" t="s">
        <v>9</v>
      </c>
      <c r="AN3912" s="89" t="str">
        <f t="shared" si="733"/>
        <v>1.200</v>
      </c>
      <c r="AO3912" s="89" t="str">
        <f t="shared" si="734"/>
        <v>700.0</v>
      </c>
      <c r="AP3912" s="89" t="str">
        <f t="shared" si="735"/>
        <v>0.3730</v>
      </c>
      <c r="AQ3912" s="89" t="str">
        <f t="shared" si="736"/>
        <v>3475</v>
      </c>
      <c r="AR3912" s="89" t="str">
        <f t="shared" si="737"/>
        <v>3923</v>
      </c>
      <c r="AS3912" s="89" t="str">
        <f t="shared" si="738"/>
        <v>8.190</v>
      </c>
      <c r="AT3912" s="89"/>
      <c r="AU3912" s="99">
        <v>1.2</v>
      </c>
      <c r="AV3912" s="99">
        <v>700</v>
      </c>
      <c r="AW3912" s="99">
        <v>0.37297000000000002</v>
      </c>
      <c r="AX3912" s="99">
        <v>3475.3360000000002</v>
      </c>
      <c r="AY3912" s="99">
        <v>3922.9</v>
      </c>
      <c r="AZ3912" s="99">
        <v>8.1904000000000003</v>
      </c>
      <c r="BA3912" s="119" t="s">
        <v>9</v>
      </c>
      <c r="BB3912" s="4">
        <v>3912</v>
      </c>
      <c r="BC3912" s="4">
        <v>1.2</v>
      </c>
    </row>
    <row r="3913" spans="2:55">
      <c r="B3913">
        <v>3912</v>
      </c>
      <c r="C3913" s="5">
        <f t="shared" si="727"/>
        <v>1.2</v>
      </c>
      <c r="D3913" s="5">
        <f t="shared" si="728"/>
        <v>720</v>
      </c>
      <c r="E3913" s="5" t="str">
        <f t="shared" si="729"/>
        <v>0.3808</v>
      </c>
      <c r="F3913" s="5" t="str">
        <f t="shared" si="730"/>
        <v>3512</v>
      </c>
      <c r="G3913" s="5" t="str">
        <f t="shared" si="731"/>
        <v>3969</v>
      </c>
      <c r="H3913" s="5" t="str">
        <f t="shared" si="732"/>
        <v>8.237</v>
      </c>
      <c r="I3913" s="1" t="s">
        <v>9</v>
      </c>
      <c r="AN3913" s="89" t="str">
        <f t="shared" si="733"/>
        <v>1.200</v>
      </c>
      <c r="AO3913" s="89" t="str">
        <f t="shared" si="734"/>
        <v>720.0</v>
      </c>
      <c r="AP3913" s="89" t="str">
        <f t="shared" si="735"/>
        <v>0.3808</v>
      </c>
      <c r="AQ3913" s="89" t="str">
        <f t="shared" si="736"/>
        <v>3512</v>
      </c>
      <c r="AR3913" s="89" t="str">
        <f t="shared" si="737"/>
        <v>3969</v>
      </c>
      <c r="AS3913" s="89" t="str">
        <f t="shared" si="738"/>
        <v>8.237</v>
      </c>
      <c r="AT3913" s="89"/>
      <c r="AU3913" s="99">
        <v>1.2</v>
      </c>
      <c r="AV3913" s="99">
        <v>720</v>
      </c>
      <c r="AW3913" s="99">
        <v>0.38075999999999999</v>
      </c>
      <c r="AX3913" s="99">
        <v>3511.8880000000004</v>
      </c>
      <c r="AY3913" s="99">
        <v>3968.8</v>
      </c>
      <c r="AZ3913" s="99">
        <v>8.2370999999999999</v>
      </c>
      <c r="BA3913" s="119" t="s">
        <v>9</v>
      </c>
      <c r="BB3913" s="4">
        <v>3913</v>
      </c>
      <c r="BC3913" s="4">
        <v>1.2</v>
      </c>
    </row>
    <row r="3914" spans="2:55">
      <c r="B3914">
        <v>3913</v>
      </c>
      <c r="C3914" s="5">
        <f t="shared" si="727"/>
        <v>1.2</v>
      </c>
      <c r="D3914" s="5">
        <f t="shared" si="728"/>
        <v>740</v>
      </c>
      <c r="E3914" s="5" t="str">
        <f t="shared" si="729"/>
        <v>0.3885</v>
      </c>
      <c r="F3914" s="5" t="str">
        <f t="shared" si="730"/>
        <v>3549</v>
      </c>
      <c r="G3914" s="5" t="str">
        <f t="shared" si="731"/>
        <v>4015</v>
      </c>
      <c r="H3914" s="5" t="str">
        <f t="shared" si="732"/>
        <v>8.283</v>
      </c>
      <c r="I3914" s="1" t="s">
        <v>9</v>
      </c>
      <c r="AN3914" s="89" t="str">
        <f t="shared" si="733"/>
        <v>1.200</v>
      </c>
      <c r="AO3914" s="89" t="str">
        <f t="shared" si="734"/>
        <v>740.0</v>
      </c>
      <c r="AP3914" s="89" t="str">
        <f t="shared" si="735"/>
        <v>0.3885</v>
      </c>
      <c r="AQ3914" s="89" t="str">
        <f t="shared" si="736"/>
        <v>3549</v>
      </c>
      <c r="AR3914" s="89" t="str">
        <f t="shared" si="737"/>
        <v>4015</v>
      </c>
      <c r="AS3914" s="89" t="str">
        <f t="shared" si="738"/>
        <v>8.283</v>
      </c>
      <c r="AT3914" s="89"/>
      <c r="AU3914" s="99">
        <v>1.2</v>
      </c>
      <c r="AV3914" s="99">
        <v>740</v>
      </c>
      <c r="AW3914" s="99">
        <v>0.38852999999999999</v>
      </c>
      <c r="AX3914" s="99">
        <v>3548.7640000000001</v>
      </c>
      <c r="AY3914" s="99">
        <v>4015</v>
      </c>
      <c r="AZ3914" s="99">
        <v>8.2832000000000008</v>
      </c>
      <c r="BA3914" s="119" t="s">
        <v>9</v>
      </c>
      <c r="BB3914" s="4">
        <v>3914</v>
      </c>
      <c r="BC3914" s="4">
        <v>1.2</v>
      </c>
    </row>
    <row r="3915" spans="2:55">
      <c r="B3915">
        <v>3914</v>
      </c>
      <c r="C3915" s="5">
        <f t="shared" si="727"/>
        <v>1.2</v>
      </c>
      <c r="D3915" s="5">
        <f t="shared" si="728"/>
        <v>760</v>
      </c>
      <c r="E3915" s="5" t="str">
        <f t="shared" si="729"/>
        <v>0.3963</v>
      </c>
      <c r="F3915" s="5" t="str">
        <f t="shared" si="730"/>
        <v>3586</v>
      </c>
      <c r="G3915" s="5" t="str">
        <f t="shared" si="731"/>
        <v>4062</v>
      </c>
      <c r="H3915" s="5" t="str">
        <f t="shared" si="732"/>
        <v>8.329</v>
      </c>
      <c r="I3915" s="1" t="s">
        <v>9</v>
      </c>
      <c r="AN3915" s="89" t="str">
        <f t="shared" si="733"/>
        <v>1.200</v>
      </c>
      <c r="AO3915" s="89" t="str">
        <f t="shared" si="734"/>
        <v>760.0</v>
      </c>
      <c r="AP3915" s="89" t="str">
        <f t="shared" si="735"/>
        <v>0.3963</v>
      </c>
      <c r="AQ3915" s="89" t="str">
        <f t="shared" si="736"/>
        <v>3586</v>
      </c>
      <c r="AR3915" s="89" t="str">
        <f t="shared" si="737"/>
        <v>4062</v>
      </c>
      <c r="AS3915" s="89" t="str">
        <f t="shared" si="738"/>
        <v>8.329</v>
      </c>
      <c r="AT3915" s="89"/>
      <c r="AU3915" s="99">
        <v>1.2</v>
      </c>
      <c r="AV3915" s="99">
        <v>760</v>
      </c>
      <c r="AW3915" s="99">
        <v>0.39631</v>
      </c>
      <c r="AX3915" s="99">
        <v>3585.9279999999999</v>
      </c>
      <c r="AY3915" s="99">
        <v>4061.5</v>
      </c>
      <c r="AZ3915" s="99">
        <v>8.3285999999999998</v>
      </c>
      <c r="BA3915" s="119" t="s">
        <v>9</v>
      </c>
      <c r="BB3915" s="4">
        <v>3915</v>
      </c>
      <c r="BC3915" s="4">
        <v>1.2</v>
      </c>
    </row>
    <row r="3916" spans="2:55">
      <c r="B3916">
        <v>3915</v>
      </c>
      <c r="C3916" s="5">
        <f t="shared" si="727"/>
        <v>1.2</v>
      </c>
      <c r="D3916" s="5">
        <f t="shared" si="728"/>
        <v>780</v>
      </c>
      <c r="E3916" s="5" t="str">
        <f t="shared" si="729"/>
        <v>0.4041</v>
      </c>
      <c r="F3916" s="5" t="str">
        <f t="shared" si="730"/>
        <v>3623</v>
      </c>
      <c r="G3916" s="5" t="str">
        <f t="shared" si="731"/>
        <v>4108</v>
      </c>
      <c r="H3916" s="5" t="str">
        <f t="shared" si="732"/>
        <v>8.373</v>
      </c>
      <c r="I3916" s="1" t="s">
        <v>9</v>
      </c>
      <c r="AN3916" s="89" t="str">
        <f t="shared" si="733"/>
        <v>1.200</v>
      </c>
      <c r="AO3916" s="89" t="str">
        <f t="shared" si="734"/>
        <v>780.0</v>
      </c>
      <c r="AP3916" s="89" t="str">
        <f t="shared" si="735"/>
        <v>0.4041</v>
      </c>
      <c r="AQ3916" s="89" t="str">
        <f t="shared" si="736"/>
        <v>3623</v>
      </c>
      <c r="AR3916" s="89" t="str">
        <f t="shared" si="737"/>
        <v>4108</v>
      </c>
      <c r="AS3916" s="89" t="str">
        <f t="shared" si="738"/>
        <v>8.373</v>
      </c>
      <c r="AT3916" s="89"/>
      <c r="AU3916" s="99">
        <v>1.2</v>
      </c>
      <c r="AV3916" s="99">
        <v>780</v>
      </c>
      <c r="AW3916" s="99">
        <v>0.40406999999999998</v>
      </c>
      <c r="AX3916" s="99">
        <v>3623.3159999999998</v>
      </c>
      <c r="AY3916" s="99">
        <v>4108.2</v>
      </c>
      <c r="AZ3916" s="99">
        <v>8.3734000000000002</v>
      </c>
      <c r="BA3916" s="119" t="s">
        <v>9</v>
      </c>
      <c r="BB3916" s="4">
        <v>3916</v>
      </c>
      <c r="BC3916" s="4">
        <v>1.2</v>
      </c>
    </row>
    <row r="3917" spans="2:55">
      <c r="B3917">
        <v>3916</v>
      </c>
      <c r="C3917" s="5">
        <f t="shared" si="727"/>
        <v>1.2</v>
      </c>
      <c r="D3917" s="5">
        <f t="shared" si="728"/>
        <v>800</v>
      </c>
      <c r="E3917" s="5" t="str">
        <f t="shared" si="729"/>
        <v>0.4118</v>
      </c>
      <c r="F3917" s="5" t="str">
        <f t="shared" si="730"/>
        <v>3661</v>
      </c>
      <c r="G3917" s="5" t="str">
        <f t="shared" si="731"/>
        <v>4155</v>
      </c>
      <c r="H3917" s="5" t="str">
        <f t="shared" si="732"/>
        <v>8.418</v>
      </c>
      <c r="I3917" s="1" t="s">
        <v>9</v>
      </c>
      <c r="AN3917" s="89" t="str">
        <f t="shared" si="733"/>
        <v>1.200</v>
      </c>
      <c r="AO3917" s="89" t="str">
        <f t="shared" si="734"/>
        <v>800.0</v>
      </c>
      <c r="AP3917" s="89" t="str">
        <f t="shared" si="735"/>
        <v>0.4118</v>
      </c>
      <c r="AQ3917" s="89" t="str">
        <f t="shared" si="736"/>
        <v>3661</v>
      </c>
      <c r="AR3917" s="89" t="str">
        <f t="shared" si="737"/>
        <v>4155</v>
      </c>
      <c r="AS3917" s="89" t="str">
        <f t="shared" si="738"/>
        <v>8.418</v>
      </c>
      <c r="AT3917" s="89"/>
      <c r="AU3917" s="99">
        <v>1.2</v>
      </c>
      <c r="AV3917" s="99">
        <v>800</v>
      </c>
      <c r="AW3917" s="99">
        <v>0.41183999999999998</v>
      </c>
      <c r="AX3917" s="99">
        <v>3660.9919999999997</v>
      </c>
      <c r="AY3917" s="99">
        <v>4155.2</v>
      </c>
      <c r="AZ3917" s="99">
        <v>8.4176000000000002</v>
      </c>
      <c r="BA3917" s="119" t="s">
        <v>9</v>
      </c>
      <c r="BB3917" s="4">
        <v>3917</v>
      </c>
      <c r="BC3917" s="4">
        <v>1.2</v>
      </c>
    </row>
    <row r="3918" spans="2:55">
      <c r="B3918">
        <v>3917</v>
      </c>
      <c r="C3918" s="5">
        <f t="shared" si="727"/>
        <v>1.2</v>
      </c>
      <c r="D3918" s="5">
        <f t="shared" si="728"/>
        <v>820</v>
      </c>
      <c r="E3918" s="5" t="str">
        <f t="shared" si="729"/>
        <v>0.4196</v>
      </c>
      <c r="F3918" s="5" t="str">
        <f t="shared" si="730"/>
        <v>3699</v>
      </c>
      <c r="G3918" s="5" t="str">
        <f t="shared" si="731"/>
        <v>4202</v>
      </c>
      <c r="H3918" s="5" t="str">
        <f t="shared" si="732"/>
        <v>8.461</v>
      </c>
      <c r="I3918" s="1" t="s">
        <v>9</v>
      </c>
      <c r="AN3918" s="89" t="str">
        <f t="shared" si="733"/>
        <v>1.200</v>
      </c>
      <c r="AO3918" s="89" t="str">
        <f t="shared" si="734"/>
        <v>820.0</v>
      </c>
      <c r="AP3918" s="89" t="str">
        <f t="shared" si="735"/>
        <v>0.4196</v>
      </c>
      <c r="AQ3918" s="89" t="str">
        <f t="shared" si="736"/>
        <v>3699</v>
      </c>
      <c r="AR3918" s="89" t="str">
        <f t="shared" si="737"/>
        <v>4202</v>
      </c>
      <c r="AS3918" s="89" t="str">
        <f t="shared" si="738"/>
        <v>8.461</v>
      </c>
      <c r="AT3918" s="89"/>
      <c r="AU3918" s="99">
        <v>1.2</v>
      </c>
      <c r="AV3918" s="99">
        <v>820</v>
      </c>
      <c r="AW3918" s="99">
        <v>0.41958999999999996</v>
      </c>
      <c r="AX3918" s="99">
        <v>3698.8919999999998</v>
      </c>
      <c r="AY3918" s="99">
        <v>4202.3999999999996</v>
      </c>
      <c r="AZ3918" s="99">
        <v>8.4611999999999998</v>
      </c>
      <c r="BA3918" s="119" t="s">
        <v>9</v>
      </c>
      <c r="BB3918" s="4">
        <v>3918</v>
      </c>
      <c r="BC3918" s="4">
        <v>1.2</v>
      </c>
    </row>
    <row r="3919" spans="2:55">
      <c r="B3919">
        <v>3918</v>
      </c>
      <c r="C3919" s="5">
        <f t="shared" ref="C3919:C3982" si="739">_xlfn.NUMBERVALUE(AN3919)</f>
        <v>1.2</v>
      </c>
      <c r="D3919" s="5">
        <f t="shared" ref="D3919:D3982" si="740">_xlfn.NUMBERVALUE(AO3919)</f>
        <v>840</v>
      </c>
      <c r="E3919" s="5" t="str">
        <f t="shared" ref="E3919:E3982" si="741">AP3919</f>
        <v>0.4274</v>
      </c>
      <c r="F3919" s="5" t="str">
        <f t="shared" ref="F3919:F3982" si="742">IF($D3919=0,_xlfn.NUMBERVALUE(AQ3919),AQ3919)</f>
        <v>3737</v>
      </c>
      <c r="G3919" s="5" t="str">
        <f t="shared" ref="G3919:G3982" si="743">IF($D3919=0,_xlfn.NUMBERVALUE(AR3919),AR3919)</f>
        <v>4250.</v>
      </c>
      <c r="H3919" s="5" t="str">
        <f t="shared" ref="H3919:H3982" si="744">IF($D3919=0,_xlfn.NUMBERVALUE(AS3919),AS3919)</f>
        <v>8.504</v>
      </c>
      <c r="I3919" s="1" t="s">
        <v>9</v>
      </c>
      <c r="AN3919" s="89" t="str">
        <f t="shared" ref="AN3919:AN3982" si="745">IF(AU3919=0,"0.000",TEXT(IF(AU3919&lt;0,"-","")&amp;LEFT(TEXT(ABS(AU3919),"0."&amp;REPT("0",4-1)&amp;"E+00"),4+1)*10^FLOOR(LOG10(TEXT(ABS(AU3919),"0."&amp;REPT("0",4-1)&amp;"E+00")),1),(""&amp;(IF(OR(AND(FLOOR(LOG10(TEXT(ABS(AU3919),"0."&amp;REPT("0",4-1)&amp;"E+00")),1)+1=4,RIGHT(LEFT(TEXT(ABS(AU3919),"0."&amp;REPT("0",4-1)&amp;"E+00"),4+1)*10^FLOOR(LOG10(TEXT(ABS(AU3919),"0."&amp;REPT("0",4-1)&amp;"E+00")),1),1)="0"),LOG10(TEXT(ABS(AU3919),"0."&amp;REPT("0",4-1)&amp;"E+00"))&lt;=4-1),"0.","#")&amp;REPT("0",IF(4-1-(FLOOR(LOG10(TEXT(ABS(AU3919),"0."&amp;REPT("0",4-1)&amp;"E+00")),1))&gt;0,4-1-(FLOOR(LOG10(TEXT(ABS(AU3919),"0."&amp;REPT("0",4-1)&amp;"E+00")),1)),0))))))</f>
        <v>1.200</v>
      </c>
      <c r="AO3919" s="89" t="str">
        <f t="shared" ref="AO3919:AO3982" si="746">IF(AV3919=0,"0.000",TEXT(IF(AV3919&lt;0,"-","")&amp;LEFT(TEXT(ABS(AV3919),"0."&amp;REPT("0",4-1)&amp;"E+00"),4+1)*10^FLOOR(LOG10(TEXT(ABS(AV3919),"0."&amp;REPT("0",4-1)&amp;"E+00")),1),(""&amp;(IF(OR(AND(FLOOR(LOG10(TEXT(ABS(AV3919),"0."&amp;REPT("0",4-1)&amp;"E+00")),1)+1=4,RIGHT(LEFT(TEXT(ABS(AV3919),"0."&amp;REPT("0",4-1)&amp;"E+00"),4+1)*10^FLOOR(LOG10(TEXT(ABS(AV3919),"0."&amp;REPT("0",4-1)&amp;"E+00")),1),1)="0"),LOG10(TEXT(ABS(AV3919),"0."&amp;REPT("0",4-1)&amp;"E+00"))&lt;=4-1),"0.","#")&amp;REPT("0",IF(4-1-(FLOOR(LOG10(TEXT(ABS(AV3919),"0."&amp;REPT("0",4-1)&amp;"E+00")),1))&gt;0,4-1-(FLOOR(LOG10(TEXT(ABS(AV3919),"0."&amp;REPT("0",4-1)&amp;"E+00")),1)),0))))))</f>
        <v>840.0</v>
      </c>
      <c r="AP3919" s="89" t="str">
        <f t="shared" ref="AP3919:AP3982" si="747">IF(AW3919=0,"0.000",TEXT(IF(AW3919&lt;0,"-","")&amp;LEFT(TEXT(ABS(AW3919),"0."&amp;REPT("0",4-1)&amp;"E+00"),4+1)*10^FLOOR(LOG10(TEXT(ABS(AW3919),"0."&amp;REPT("0",4-1)&amp;"E+00")),1),(""&amp;(IF(OR(AND(FLOOR(LOG10(TEXT(ABS(AW3919),"0."&amp;REPT("0",4-1)&amp;"E+00")),1)+1=4,RIGHT(LEFT(TEXT(ABS(AW3919),"0."&amp;REPT("0",4-1)&amp;"E+00"),4+1)*10^FLOOR(LOG10(TEXT(ABS(AW3919),"0."&amp;REPT("0",4-1)&amp;"E+00")),1),1)="0"),LOG10(TEXT(ABS(AW3919),"0."&amp;REPT("0",4-1)&amp;"E+00"))&lt;=4-1),"0.","#")&amp;REPT("0",IF(4-1-(FLOOR(LOG10(TEXT(ABS(AW3919),"0."&amp;REPT("0",4-1)&amp;"E+00")),1))&gt;0,4-1-(FLOOR(LOG10(TEXT(ABS(AW3919),"0."&amp;REPT("0",4-1)&amp;"E+00")),1)),0))))))</f>
        <v>0.4274</v>
      </c>
      <c r="AQ3919" s="89" t="str">
        <f t="shared" ref="AQ3919:AQ3982" si="748">IF(AX3919=0,"0.000",TEXT(IF(AX3919&lt;0,"-","")&amp;LEFT(TEXT(ABS(AX3919),"0."&amp;REPT("0",4-1)&amp;"E+00"),4+1)*10^FLOOR(LOG10(TEXT(ABS(AX3919),"0."&amp;REPT("0",4-1)&amp;"E+00")),1),(""&amp;(IF(OR(AND(FLOOR(LOG10(TEXT(ABS(AX3919),"0."&amp;REPT("0",4-1)&amp;"E+00")),1)+1=4,RIGHT(LEFT(TEXT(ABS(AX3919),"0."&amp;REPT("0",4-1)&amp;"E+00"),4+1)*10^FLOOR(LOG10(TEXT(ABS(AX3919),"0."&amp;REPT("0",4-1)&amp;"E+00")),1),1)="0"),LOG10(TEXT(ABS(AX3919),"0."&amp;REPT("0",4-1)&amp;"E+00"))&lt;=4-1),"0.","#")&amp;REPT("0",IF(4-1-(FLOOR(LOG10(TEXT(ABS(AX3919),"0."&amp;REPT("0",4-1)&amp;"E+00")),1))&gt;0,4-1-(FLOOR(LOG10(TEXT(ABS(AX3919),"0."&amp;REPT("0",4-1)&amp;"E+00")),1)),0))))))</f>
        <v>3737</v>
      </c>
      <c r="AR3919" s="89" t="str">
        <f t="shared" ref="AR3919:AR3982" si="749">IF(AY3919=0,"0.000",TEXT(IF(AY3919&lt;0,"-","")&amp;LEFT(TEXT(ABS(AY3919),"0."&amp;REPT("0",4-1)&amp;"E+00"),4+1)*10^FLOOR(LOG10(TEXT(ABS(AY3919),"0."&amp;REPT("0",4-1)&amp;"E+00")),1),(""&amp;(IF(OR(AND(FLOOR(LOG10(TEXT(ABS(AY3919),"0."&amp;REPT("0",4-1)&amp;"E+00")),1)+1=4,RIGHT(LEFT(TEXT(ABS(AY3919),"0."&amp;REPT("0",4-1)&amp;"E+00"),4+1)*10^FLOOR(LOG10(TEXT(ABS(AY3919),"0."&amp;REPT("0",4-1)&amp;"E+00")),1),1)="0"),LOG10(TEXT(ABS(AY3919),"0."&amp;REPT("0",4-1)&amp;"E+00"))&lt;=4-1),"0.","#")&amp;REPT("0",IF(4-1-(FLOOR(LOG10(TEXT(ABS(AY3919),"0."&amp;REPT("0",4-1)&amp;"E+00")),1))&gt;0,4-1-(FLOOR(LOG10(TEXT(ABS(AY3919),"0."&amp;REPT("0",4-1)&amp;"E+00")),1)),0))))))</f>
        <v>4250.</v>
      </c>
      <c r="AS3919" s="89" t="str">
        <f t="shared" ref="AS3919:AS3982" si="750">IF(AZ3919=0,"0.000",TEXT(IF(AZ3919&lt;0,"-","")&amp;LEFT(TEXT(ABS(AZ3919),"0."&amp;REPT("0",4-1)&amp;"E+00"),4+1)*10^FLOOR(LOG10(TEXT(ABS(AZ3919),"0."&amp;REPT("0",4-1)&amp;"E+00")),1),(""&amp;(IF(OR(AND(FLOOR(LOG10(TEXT(ABS(AZ3919),"0."&amp;REPT("0",4-1)&amp;"E+00")),1)+1=4,RIGHT(LEFT(TEXT(ABS(AZ3919),"0."&amp;REPT("0",4-1)&amp;"E+00"),4+1)*10^FLOOR(LOG10(TEXT(ABS(AZ3919),"0."&amp;REPT("0",4-1)&amp;"E+00")),1),1)="0"),LOG10(TEXT(ABS(AZ3919),"0."&amp;REPT("0",4-1)&amp;"E+00"))&lt;=4-1),"0.","#")&amp;REPT("0",IF(4-1-(FLOOR(LOG10(TEXT(ABS(AZ3919),"0."&amp;REPT("0",4-1)&amp;"E+00")),1))&gt;0,4-1-(FLOOR(LOG10(TEXT(ABS(AZ3919),"0."&amp;REPT("0",4-1)&amp;"E+00")),1)),0))))))</f>
        <v>8.504</v>
      </c>
      <c r="AT3919" s="89"/>
      <c r="AU3919" s="99">
        <v>1.2</v>
      </c>
      <c r="AV3919" s="99">
        <v>840</v>
      </c>
      <c r="AW3919" s="99">
        <v>0.42735000000000001</v>
      </c>
      <c r="AX3919" s="99">
        <v>3737.0799999999995</v>
      </c>
      <c r="AY3919" s="99">
        <v>4249.8999999999996</v>
      </c>
      <c r="AZ3919" s="99">
        <v>8.5042000000000009</v>
      </c>
      <c r="BA3919" s="119" t="s">
        <v>9</v>
      </c>
      <c r="BB3919" s="4">
        <v>3919</v>
      </c>
      <c r="BC3919" s="4">
        <v>1.2</v>
      </c>
    </row>
    <row r="3920" spans="2:55">
      <c r="B3920">
        <v>3919</v>
      </c>
      <c r="C3920" s="5">
        <f t="shared" si="739"/>
        <v>1.2</v>
      </c>
      <c r="D3920" s="5">
        <f t="shared" si="740"/>
        <v>860</v>
      </c>
      <c r="E3920" s="5" t="str">
        <f t="shared" si="741"/>
        <v>0.4351</v>
      </c>
      <c r="F3920" s="5" t="str">
        <f t="shared" si="742"/>
        <v>3776</v>
      </c>
      <c r="G3920" s="5" t="str">
        <f t="shared" si="743"/>
        <v>4298</v>
      </c>
      <c r="H3920" s="5" t="str">
        <f t="shared" si="744"/>
        <v>8.547</v>
      </c>
      <c r="I3920" s="1" t="s">
        <v>9</v>
      </c>
      <c r="AN3920" s="89" t="str">
        <f t="shared" si="745"/>
        <v>1.200</v>
      </c>
      <c r="AO3920" s="89" t="str">
        <f t="shared" si="746"/>
        <v>860.0</v>
      </c>
      <c r="AP3920" s="89" t="str">
        <f t="shared" si="747"/>
        <v>0.4351</v>
      </c>
      <c r="AQ3920" s="89" t="str">
        <f t="shared" si="748"/>
        <v>3776</v>
      </c>
      <c r="AR3920" s="89" t="str">
        <f t="shared" si="749"/>
        <v>4298</v>
      </c>
      <c r="AS3920" s="89" t="str">
        <f t="shared" si="750"/>
        <v>8.547</v>
      </c>
      <c r="AT3920" s="89"/>
      <c r="AU3920" s="99">
        <v>1.2</v>
      </c>
      <c r="AV3920" s="99">
        <v>860</v>
      </c>
      <c r="AW3920" s="99">
        <v>0.43510000000000004</v>
      </c>
      <c r="AX3920" s="99">
        <v>3775.58</v>
      </c>
      <c r="AY3920" s="99">
        <v>4297.7</v>
      </c>
      <c r="AZ3920" s="99">
        <v>8.5467999999999993</v>
      </c>
      <c r="BA3920" s="119" t="s">
        <v>9</v>
      </c>
      <c r="BB3920" s="4">
        <v>3920</v>
      </c>
      <c r="BC3920" s="4">
        <v>1.2</v>
      </c>
    </row>
    <row r="3921" spans="2:55">
      <c r="B3921">
        <v>3920</v>
      </c>
      <c r="C3921" s="5">
        <f t="shared" si="739"/>
        <v>1.2</v>
      </c>
      <c r="D3921" s="5">
        <f t="shared" si="740"/>
        <v>880</v>
      </c>
      <c r="E3921" s="5" t="str">
        <f t="shared" si="741"/>
        <v>0.4429</v>
      </c>
      <c r="F3921" s="5" t="str">
        <f t="shared" si="742"/>
        <v>3814</v>
      </c>
      <c r="G3921" s="5" t="str">
        <f t="shared" si="743"/>
        <v>4346</v>
      </c>
      <c r="H3921" s="5" t="str">
        <f t="shared" si="744"/>
        <v>8.589</v>
      </c>
      <c r="I3921" s="1" t="s">
        <v>9</v>
      </c>
      <c r="AN3921" s="89" t="str">
        <f t="shared" si="745"/>
        <v>1.200</v>
      </c>
      <c r="AO3921" s="89" t="str">
        <f t="shared" si="746"/>
        <v>880.0</v>
      </c>
      <c r="AP3921" s="89" t="str">
        <f t="shared" si="747"/>
        <v>0.4429</v>
      </c>
      <c r="AQ3921" s="89" t="str">
        <f t="shared" si="748"/>
        <v>3814</v>
      </c>
      <c r="AR3921" s="89" t="str">
        <f t="shared" si="749"/>
        <v>4346</v>
      </c>
      <c r="AS3921" s="89" t="str">
        <f t="shared" si="750"/>
        <v>8.589</v>
      </c>
      <c r="AT3921" s="89"/>
      <c r="AU3921" s="99">
        <v>1.2</v>
      </c>
      <c r="AV3921" s="99">
        <v>880</v>
      </c>
      <c r="AW3921" s="99">
        <v>0.44285000000000002</v>
      </c>
      <c r="AX3921" s="99">
        <v>3814.2799999999997</v>
      </c>
      <c r="AY3921" s="99">
        <v>4345.7</v>
      </c>
      <c r="AZ3921" s="99">
        <v>8.5888000000000009</v>
      </c>
      <c r="BA3921" s="119" t="s">
        <v>9</v>
      </c>
      <c r="BB3921" s="4">
        <v>3921</v>
      </c>
      <c r="BC3921" s="4">
        <v>1.2</v>
      </c>
    </row>
    <row r="3922" spans="2:55">
      <c r="B3922">
        <v>3921</v>
      </c>
      <c r="C3922" s="5">
        <f t="shared" si="739"/>
        <v>1.2</v>
      </c>
      <c r="D3922" s="5">
        <f t="shared" si="740"/>
        <v>900</v>
      </c>
      <c r="E3922" s="5" t="str">
        <f t="shared" si="741"/>
        <v>0.4506</v>
      </c>
      <c r="F3922" s="5" t="str">
        <f t="shared" si="742"/>
        <v>3853</v>
      </c>
      <c r="G3922" s="5" t="str">
        <f t="shared" si="743"/>
        <v>4394</v>
      </c>
      <c r="H3922" s="5" t="str">
        <f t="shared" si="744"/>
        <v>8.630</v>
      </c>
      <c r="I3922" s="1" t="s">
        <v>9</v>
      </c>
      <c r="AN3922" s="89" t="str">
        <f t="shared" si="745"/>
        <v>1.200</v>
      </c>
      <c r="AO3922" s="89" t="str">
        <f t="shared" si="746"/>
        <v>900.0</v>
      </c>
      <c r="AP3922" s="89" t="str">
        <f t="shared" si="747"/>
        <v>0.4506</v>
      </c>
      <c r="AQ3922" s="89" t="str">
        <f t="shared" si="748"/>
        <v>3853</v>
      </c>
      <c r="AR3922" s="89" t="str">
        <f t="shared" si="749"/>
        <v>4394</v>
      </c>
      <c r="AS3922" s="89" t="str">
        <f t="shared" si="750"/>
        <v>8.630</v>
      </c>
      <c r="AT3922" s="89"/>
      <c r="AU3922" s="99">
        <v>1.2</v>
      </c>
      <c r="AV3922" s="99">
        <v>900</v>
      </c>
      <c r="AW3922" s="99">
        <v>0.45058999999999999</v>
      </c>
      <c r="AX3922" s="99">
        <v>3853.2919999999999</v>
      </c>
      <c r="AY3922" s="99">
        <v>4394</v>
      </c>
      <c r="AZ3922" s="99">
        <v>8.6303000000000001</v>
      </c>
      <c r="BA3922" s="119" t="s">
        <v>9</v>
      </c>
      <c r="BB3922" s="4">
        <v>3922</v>
      </c>
      <c r="BC3922" s="4">
        <v>1.2</v>
      </c>
    </row>
    <row r="3923" spans="2:55">
      <c r="B3923">
        <v>3922</v>
      </c>
      <c r="C3923" s="5">
        <f t="shared" si="739"/>
        <v>1.2</v>
      </c>
      <c r="D3923" s="5">
        <f t="shared" si="740"/>
        <v>920</v>
      </c>
      <c r="E3923" s="5" t="str">
        <f t="shared" si="741"/>
        <v>0.4583</v>
      </c>
      <c r="F3923" s="5" t="str">
        <f t="shared" si="742"/>
        <v>3893</v>
      </c>
      <c r="G3923" s="5" t="str">
        <f t="shared" si="743"/>
        <v>4443</v>
      </c>
      <c r="H3923" s="5" t="str">
        <f t="shared" si="744"/>
        <v>8.671</v>
      </c>
      <c r="I3923" s="1" t="s">
        <v>9</v>
      </c>
      <c r="AN3923" s="89" t="str">
        <f t="shared" si="745"/>
        <v>1.200</v>
      </c>
      <c r="AO3923" s="89" t="str">
        <f t="shared" si="746"/>
        <v>920.0</v>
      </c>
      <c r="AP3923" s="89" t="str">
        <f t="shared" si="747"/>
        <v>0.4583</v>
      </c>
      <c r="AQ3923" s="89" t="str">
        <f t="shared" si="748"/>
        <v>3893</v>
      </c>
      <c r="AR3923" s="89" t="str">
        <f t="shared" si="749"/>
        <v>4443</v>
      </c>
      <c r="AS3923" s="89" t="str">
        <f t="shared" si="750"/>
        <v>8.671</v>
      </c>
      <c r="AT3923" s="89"/>
      <c r="AU3923" s="99">
        <v>1.2</v>
      </c>
      <c r="AV3923" s="99">
        <v>920</v>
      </c>
      <c r="AW3923" s="99">
        <v>0.45833999999999997</v>
      </c>
      <c r="AX3923" s="99">
        <v>3892.5920000000006</v>
      </c>
      <c r="AY3923" s="99">
        <v>4442.6000000000004</v>
      </c>
      <c r="AZ3923" s="99">
        <v>8.6713000000000005</v>
      </c>
      <c r="BA3923" s="119" t="s">
        <v>9</v>
      </c>
      <c r="BB3923" s="4">
        <v>3923</v>
      </c>
      <c r="BC3923" s="4">
        <v>1.2</v>
      </c>
    </row>
    <row r="3924" spans="2:55">
      <c r="B3924">
        <v>3923</v>
      </c>
      <c r="C3924" s="5">
        <f t="shared" si="739"/>
        <v>1.2</v>
      </c>
      <c r="D3924" s="5">
        <f t="shared" si="740"/>
        <v>940</v>
      </c>
      <c r="E3924" s="5" t="str">
        <f t="shared" si="741"/>
        <v>0.4661</v>
      </c>
      <c r="F3924" s="5" t="str">
        <f t="shared" si="742"/>
        <v>3932</v>
      </c>
      <c r="G3924" s="5" t="str">
        <f t="shared" si="743"/>
        <v>4491</v>
      </c>
      <c r="H3924" s="5" t="str">
        <f t="shared" si="744"/>
        <v>8.712</v>
      </c>
      <c r="I3924" s="1" t="s">
        <v>9</v>
      </c>
      <c r="AN3924" s="89" t="str">
        <f t="shared" si="745"/>
        <v>1.200</v>
      </c>
      <c r="AO3924" s="89" t="str">
        <f t="shared" si="746"/>
        <v>940.0</v>
      </c>
      <c r="AP3924" s="89" t="str">
        <f t="shared" si="747"/>
        <v>0.4661</v>
      </c>
      <c r="AQ3924" s="89" t="str">
        <f t="shared" si="748"/>
        <v>3932</v>
      </c>
      <c r="AR3924" s="89" t="str">
        <f t="shared" si="749"/>
        <v>4491</v>
      </c>
      <c r="AS3924" s="89" t="str">
        <f t="shared" si="750"/>
        <v>8.712</v>
      </c>
      <c r="AT3924" s="89"/>
      <c r="AU3924" s="99">
        <v>1.2</v>
      </c>
      <c r="AV3924" s="99">
        <v>940</v>
      </c>
      <c r="AW3924" s="99">
        <v>0.46607999999999999</v>
      </c>
      <c r="AX3924" s="99">
        <v>3932.1039999999994</v>
      </c>
      <c r="AY3924" s="99">
        <v>4491.3999999999996</v>
      </c>
      <c r="AZ3924" s="99">
        <v>8.7119</v>
      </c>
      <c r="BA3924" s="119" t="s">
        <v>9</v>
      </c>
      <c r="BB3924" s="4">
        <v>3924</v>
      </c>
      <c r="BC3924" s="4">
        <v>1.2</v>
      </c>
    </row>
    <row r="3925" spans="2:55">
      <c r="B3925">
        <v>3924</v>
      </c>
      <c r="C3925" s="5">
        <f t="shared" si="739"/>
        <v>1.2</v>
      </c>
      <c r="D3925" s="5">
        <f t="shared" si="740"/>
        <v>960</v>
      </c>
      <c r="E3925" s="5" t="str">
        <f t="shared" si="741"/>
        <v>0.4738</v>
      </c>
      <c r="F3925" s="5" t="str">
        <f t="shared" si="742"/>
        <v>3972</v>
      </c>
      <c r="G3925" s="5" t="str">
        <f t="shared" si="743"/>
        <v>4541</v>
      </c>
      <c r="H3925" s="5" t="str">
        <f t="shared" si="744"/>
        <v>8.752</v>
      </c>
      <c r="I3925" s="1" t="s">
        <v>9</v>
      </c>
      <c r="AN3925" s="89" t="str">
        <f t="shared" si="745"/>
        <v>1.200</v>
      </c>
      <c r="AO3925" s="89" t="str">
        <f t="shared" si="746"/>
        <v>960.0</v>
      </c>
      <c r="AP3925" s="89" t="str">
        <f t="shared" si="747"/>
        <v>0.4738</v>
      </c>
      <c r="AQ3925" s="89" t="str">
        <f t="shared" si="748"/>
        <v>3972</v>
      </c>
      <c r="AR3925" s="89" t="str">
        <f t="shared" si="749"/>
        <v>4541</v>
      </c>
      <c r="AS3925" s="89" t="str">
        <f t="shared" si="750"/>
        <v>8.752</v>
      </c>
      <c r="AT3925" s="89"/>
      <c r="AU3925" s="99">
        <v>1.2</v>
      </c>
      <c r="AV3925" s="99">
        <v>960</v>
      </c>
      <c r="AW3925" s="99">
        <v>0.47381000000000001</v>
      </c>
      <c r="AX3925" s="99">
        <v>3971.9279999999999</v>
      </c>
      <c r="AY3925" s="99">
        <v>4540.5</v>
      </c>
      <c r="AZ3925" s="99">
        <v>8.7520000000000007</v>
      </c>
      <c r="BA3925" s="119" t="s">
        <v>9</v>
      </c>
      <c r="BB3925" s="4">
        <v>3925</v>
      </c>
      <c r="BC3925" s="4">
        <v>1.2</v>
      </c>
    </row>
    <row r="3926" spans="2:55">
      <c r="B3926">
        <v>3925</v>
      </c>
      <c r="C3926" s="5">
        <f t="shared" si="739"/>
        <v>1.2</v>
      </c>
      <c r="D3926" s="5">
        <f t="shared" si="740"/>
        <v>980</v>
      </c>
      <c r="E3926" s="5" t="str">
        <f t="shared" si="741"/>
        <v>0.4816</v>
      </c>
      <c r="F3926" s="5" t="str">
        <f t="shared" si="742"/>
        <v>4012</v>
      </c>
      <c r="G3926" s="5" t="str">
        <f t="shared" si="743"/>
        <v>4590.</v>
      </c>
      <c r="H3926" s="5" t="str">
        <f t="shared" si="744"/>
        <v>8.792</v>
      </c>
      <c r="I3926" s="1" t="s">
        <v>9</v>
      </c>
      <c r="AN3926" s="89" t="str">
        <f t="shared" si="745"/>
        <v>1.200</v>
      </c>
      <c r="AO3926" s="89" t="str">
        <f t="shared" si="746"/>
        <v>980.0</v>
      </c>
      <c r="AP3926" s="89" t="str">
        <f t="shared" si="747"/>
        <v>0.4816</v>
      </c>
      <c r="AQ3926" s="89" t="str">
        <f t="shared" si="748"/>
        <v>4012</v>
      </c>
      <c r="AR3926" s="89" t="str">
        <f t="shared" si="749"/>
        <v>4590.</v>
      </c>
      <c r="AS3926" s="89" t="str">
        <f t="shared" si="750"/>
        <v>8.792</v>
      </c>
      <c r="AT3926" s="89"/>
      <c r="AU3926" s="99">
        <v>1.2</v>
      </c>
      <c r="AV3926" s="99">
        <v>980</v>
      </c>
      <c r="AW3926" s="99">
        <v>0.48155000000000003</v>
      </c>
      <c r="AX3926" s="99">
        <v>4011.94</v>
      </c>
      <c r="AY3926" s="99">
        <v>4589.8</v>
      </c>
      <c r="AZ3926" s="99">
        <v>8.7917000000000005</v>
      </c>
      <c r="BA3926" s="119" t="s">
        <v>9</v>
      </c>
      <c r="BB3926" s="4">
        <v>3926</v>
      </c>
      <c r="BC3926" s="4">
        <v>1.2</v>
      </c>
    </row>
    <row r="3927" spans="2:55">
      <c r="B3927">
        <v>3926</v>
      </c>
      <c r="C3927" s="5">
        <f t="shared" si="739"/>
        <v>1.2</v>
      </c>
      <c r="D3927" s="5">
        <f t="shared" si="740"/>
        <v>1000</v>
      </c>
      <c r="E3927" s="5" t="str">
        <f t="shared" si="741"/>
        <v>0.4893</v>
      </c>
      <c r="F3927" s="5" t="str">
        <f t="shared" si="742"/>
        <v>4052</v>
      </c>
      <c r="G3927" s="5" t="str">
        <f t="shared" si="743"/>
        <v>4639</v>
      </c>
      <c r="H3927" s="5" t="str">
        <f t="shared" si="744"/>
        <v>8.831</v>
      </c>
      <c r="I3927" s="1" t="s">
        <v>9</v>
      </c>
      <c r="AN3927" s="89" t="str">
        <f t="shared" si="745"/>
        <v>1.200</v>
      </c>
      <c r="AO3927" s="89" t="str">
        <f t="shared" si="746"/>
        <v>1000.</v>
      </c>
      <c r="AP3927" s="89" t="str">
        <f t="shared" si="747"/>
        <v>0.4893</v>
      </c>
      <c r="AQ3927" s="89" t="str">
        <f t="shared" si="748"/>
        <v>4052</v>
      </c>
      <c r="AR3927" s="89" t="str">
        <f t="shared" si="749"/>
        <v>4639</v>
      </c>
      <c r="AS3927" s="89" t="str">
        <f t="shared" si="750"/>
        <v>8.831</v>
      </c>
      <c r="AT3927" s="89"/>
      <c r="AU3927" s="99">
        <v>1.2</v>
      </c>
      <c r="AV3927" s="99">
        <v>1000</v>
      </c>
      <c r="AW3927" s="99">
        <v>0.48927999999999999</v>
      </c>
      <c r="AX3927" s="99">
        <v>4052.2639999999997</v>
      </c>
      <c r="AY3927" s="99">
        <v>4639.3999999999996</v>
      </c>
      <c r="AZ3927" s="99">
        <v>8.8309999999999995</v>
      </c>
      <c r="BA3927" s="119" t="s">
        <v>9</v>
      </c>
      <c r="BB3927" s="4">
        <v>3927</v>
      </c>
      <c r="BC3927" s="4">
        <v>1.2</v>
      </c>
    </row>
    <row r="3928" spans="2:55">
      <c r="B3928">
        <v>3927</v>
      </c>
      <c r="C3928" s="5">
        <f t="shared" si="739"/>
        <v>1.2</v>
      </c>
      <c r="D3928" s="5">
        <f t="shared" si="740"/>
        <v>1100</v>
      </c>
      <c r="E3928" s="5" t="str">
        <f t="shared" si="741"/>
        <v>0.5279</v>
      </c>
      <c r="F3928" s="5" t="str">
        <f t="shared" si="742"/>
        <v>4257</v>
      </c>
      <c r="G3928" s="5" t="str">
        <f t="shared" si="743"/>
        <v>4891</v>
      </c>
      <c r="H3928" s="5" t="str">
        <f t="shared" si="744"/>
        <v>9.021</v>
      </c>
      <c r="I3928" s="1" t="s">
        <v>9</v>
      </c>
      <c r="AN3928" s="89" t="str">
        <f t="shared" si="745"/>
        <v>1.200</v>
      </c>
      <c r="AO3928" s="89" t="str">
        <f t="shared" si="746"/>
        <v>1100.</v>
      </c>
      <c r="AP3928" s="89" t="str">
        <f t="shared" si="747"/>
        <v>0.5279</v>
      </c>
      <c r="AQ3928" s="89" t="str">
        <f t="shared" si="748"/>
        <v>4257</v>
      </c>
      <c r="AR3928" s="89" t="str">
        <f t="shared" si="749"/>
        <v>4891</v>
      </c>
      <c r="AS3928" s="89" t="str">
        <f t="shared" si="750"/>
        <v>9.021</v>
      </c>
      <c r="AT3928" s="89"/>
      <c r="AU3928" s="99">
        <v>1.2</v>
      </c>
      <c r="AV3928" s="99">
        <v>1100</v>
      </c>
      <c r="AW3928" s="99">
        <v>0.52791999999999994</v>
      </c>
      <c r="AX3928" s="99">
        <v>4257.4960000000001</v>
      </c>
      <c r="AY3928" s="99">
        <v>4891</v>
      </c>
      <c r="AZ3928" s="99">
        <v>9.0212000000000003</v>
      </c>
      <c r="BA3928" s="119" t="s">
        <v>9</v>
      </c>
      <c r="BB3928" s="4">
        <v>3928</v>
      </c>
      <c r="BC3928" s="4">
        <v>1.2</v>
      </c>
    </row>
    <row r="3929" spans="2:55">
      <c r="B3929">
        <v>3928</v>
      </c>
      <c r="C3929" s="5">
        <f t="shared" si="739"/>
        <v>1.2</v>
      </c>
      <c r="D3929" s="5">
        <f t="shared" si="740"/>
        <v>1200</v>
      </c>
      <c r="E3929" s="5" t="str">
        <f t="shared" si="741"/>
        <v>0.5665</v>
      </c>
      <c r="F3929" s="5" t="str">
        <f t="shared" si="742"/>
        <v>4469</v>
      </c>
      <c r="G3929" s="5" t="str">
        <f t="shared" si="743"/>
        <v>5149</v>
      </c>
      <c r="H3929" s="5" t="str">
        <f t="shared" si="744"/>
        <v>9.202</v>
      </c>
      <c r="I3929" s="1" t="s">
        <v>9</v>
      </c>
      <c r="AN3929" s="89" t="str">
        <f t="shared" si="745"/>
        <v>1.200</v>
      </c>
      <c r="AO3929" s="89" t="str">
        <f t="shared" si="746"/>
        <v>1200.</v>
      </c>
      <c r="AP3929" s="89" t="str">
        <f t="shared" si="747"/>
        <v>0.5665</v>
      </c>
      <c r="AQ3929" s="89" t="str">
        <f t="shared" si="748"/>
        <v>4469</v>
      </c>
      <c r="AR3929" s="89" t="str">
        <f t="shared" si="749"/>
        <v>5149</v>
      </c>
      <c r="AS3929" s="89" t="str">
        <f t="shared" si="750"/>
        <v>9.202</v>
      </c>
      <c r="AT3929" s="89"/>
      <c r="AU3929" s="99">
        <v>1.2</v>
      </c>
      <c r="AV3929" s="99">
        <v>1200</v>
      </c>
      <c r="AW3929" s="99">
        <v>0.56652000000000002</v>
      </c>
      <c r="AX3929" s="99">
        <v>4468.6759999999995</v>
      </c>
      <c r="AY3929" s="99">
        <v>5148.5</v>
      </c>
      <c r="AZ3929" s="99">
        <v>9.2021999999999995</v>
      </c>
      <c r="BA3929" s="119" t="s">
        <v>9</v>
      </c>
      <c r="BB3929" s="4">
        <v>3929</v>
      </c>
      <c r="BC3929" s="4">
        <v>1.2</v>
      </c>
    </row>
    <row r="3930" spans="2:55">
      <c r="B3930">
        <v>3929</v>
      </c>
      <c r="C3930" s="5">
        <f t="shared" si="739"/>
        <v>1.2</v>
      </c>
      <c r="D3930" s="5">
        <f t="shared" si="740"/>
        <v>1300</v>
      </c>
      <c r="E3930" s="5" t="str">
        <f t="shared" si="741"/>
        <v>0.6051</v>
      </c>
      <c r="F3930" s="5" t="str">
        <f t="shared" si="742"/>
        <v>4685</v>
      </c>
      <c r="G3930" s="5" t="str">
        <f t="shared" si="743"/>
        <v>5412</v>
      </c>
      <c r="H3930" s="5" t="str">
        <f t="shared" si="744"/>
        <v>9.375</v>
      </c>
      <c r="I3930" s="1" t="s">
        <v>9</v>
      </c>
      <c r="AN3930" s="89" t="str">
        <f t="shared" si="745"/>
        <v>1.200</v>
      </c>
      <c r="AO3930" s="89" t="str">
        <f t="shared" si="746"/>
        <v>1300.</v>
      </c>
      <c r="AP3930" s="89" t="str">
        <f t="shared" si="747"/>
        <v>0.6051</v>
      </c>
      <c r="AQ3930" s="89" t="str">
        <f t="shared" si="748"/>
        <v>4685</v>
      </c>
      <c r="AR3930" s="89" t="str">
        <f t="shared" si="749"/>
        <v>5412</v>
      </c>
      <c r="AS3930" s="89" t="str">
        <f t="shared" si="750"/>
        <v>9.375</v>
      </c>
      <c r="AT3930" s="89"/>
      <c r="AU3930" s="99">
        <v>1.2</v>
      </c>
      <c r="AV3930" s="99">
        <v>1300</v>
      </c>
      <c r="AW3930" s="99">
        <v>0.60509000000000002</v>
      </c>
      <c r="AX3930" s="99">
        <v>4685.3919999999998</v>
      </c>
      <c r="AY3930" s="99">
        <v>5411.5</v>
      </c>
      <c r="AZ3930" s="99">
        <v>9.3749000000000002</v>
      </c>
      <c r="BA3930" s="119" t="s">
        <v>9</v>
      </c>
      <c r="BB3930" s="4">
        <v>3930</v>
      </c>
      <c r="BC3930" s="4">
        <v>1.2</v>
      </c>
    </row>
    <row r="3931" spans="2:55">
      <c r="B3931">
        <v>3930</v>
      </c>
      <c r="C3931" s="5">
        <f t="shared" si="739"/>
        <v>1.2</v>
      </c>
      <c r="D3931" s="5">
        <f t="shared" si="740"/>
        <v>1400</v>
      </c>
      <c r="E3931" s="5" t="str">
        <f t="shared" si="741"/>
        <v>0.6436</v>
      </c>
      <c r="F3931" s="5" t="str">
        <f t="shared" si="742"/>
        <v>4907</v>
      </c>
      <c r="G3931" s="5" t="str">
        <f t="shared" si="743"/>
        <v>5680.</v>
      </c>
      <c r="H3931" s="5" t="str">
        <f t="shared" si="744"/>
        <v>9.540</v>
      </c>
      <c r="I3931" s="1" t="s">
        <v>9</v>
      </c>
      <c r="AN3931" s="89" t="str">
        <f t="shared" si="745"/>
        <v>1.200</v>
      </c>
      <c r="AO3931" s="89" t="str">
        <f t="shared" si="746"/>
        <v>1400.</v>
      </c>
      <c r="AP3931" s="89" t="str">
        <f t="shared" si="747"/>
        <v>0.6436</v>
      </c>
      <c r="AQ3931" s="89" t="str">
        <f t="shared" si="748"/>
        <v>4907</v>
      </c>
      <c r="AR3931" s="89" t="str">
        <f t="shared" si="749"/>
        <v>5680.</v>
      </c>
      <c r="AS3931" s="89" t="str">
        <f t="shared" si="750"/>
        <v>9.540</v>
      </c>
      <c r="AT3931" s="89"/>
      <c r="AU3931" s="99">
        <v>1.2</v>
      </c>
      <c r="AV3931" s="99">
        <v>1400</v>
      </c>
      <c r="AW3931" s="99">
        <v>0.64363999999999999</v>
      </c>
      <c r="AX3931" s="99">
        <v>4907.4320000000007</v>
      </c>
      <c r="AY3931" s="99">
        <v>5679.8</v>
      </c>
      <c r="AZ3931" s="99">
        <v>9.5402000000000005</v>
      </c>
      <c r="BA3931" s="119" t="s">
        <v>9</v>
      </c>
      <c r="BB3931" s="4">
        <v>3931</v>
      </c>
      <c r="BC3931" s="4">
        <v>1.2</v>
      </c>
    </row>
    <row r="3932" spans="2:55">
      <c r="B3932">
        <v>3931</v>
      </c>
      <c r="C3932" s="5">
        <f t="shared" si="739"/>
        <v>1.2</v>
      </c>
      <c r="D3932" s="5">
        <f t="shared" si="740"/>
        <v>1500</v>
      </c>
      <c r="E3932" s="5" t="str">
        <f t="shared" si="741"/>
        <v>0.6822</v>
      </c>
      <c r="F3932" s="5" t="str">
        <f t="shared" si="742"/>
        <v>5134</v>
      </c>
      <c r="G3932" s="5" t="str">
        <f t="shared" si="743"/>
        <v>5953</v>
      </c>
      <c r="H3932" s="5" t="str">
        <f t="shared" si="744"/>
        <v>9.699</v>
      </c>
      <c r="I3932" s="1" t="s">
        <v>9</v>
      </c>
      <c r="AN3932" s="89" t="str">
        <f t="shared" si="745"/>
        <v>1.200</v>
      </c>
      <c r="AO3932" s="89" t="str">
        <f t="shared" si="746"/>
        <v>1500.</v>
      </c>
      <c r="AP3932" s="89" t="str">
        <f t="shared" si="747"/>
        <v>0.6822</v>
      </c>
      <c r="AQ3932" s="89" t="str">
        <f t="shared" si="748"/>
        <v>5134</v>
      </c>
      <c r="AR3932" s="89" t="str">
        <f t="shared" si="749"/>
        <v>5953</v>
      </c>
      <c r="AS3932" s="89" t="str">
        <f t="shared" si="750"/>
        <v>9.699</v>
      </c>
      <c r="AT3932" s="89"/>
      <c r="AU3932" s="99">
        <v>1.2</v>
      </c>
      <c r="AV3932" s="99">
        <v>1500</v>
      </c>
      <c r="AW3932" s="99">
        <v>0.6821799999999999</v>
      </c>
      <c r="AX3932" s="99">
        <v>5134.1840000000002</v>
      </c>
      <c r="AY3932" s="99">
        <v>5952.8</v>
      </c>
      <c r="AZ3932" s="99">
        <v>9.6987000000000005</v>
      </c>
      <c r="BA3932" s="119" t="s">
        <v>9</v>
      </c>
      <c r="BB3932" s="4">
        <v>3932</v>
      </c>
      <c r="BC3932" s="4">
        <v>1.2</v>
      </c>
    </row>
    <row r="3933" spans="2:55">
      <c r="B3933">
        <v>3932</v>
      </c>
      <c r="C3933" s="5">
        <f t="shared" si="739"/>
        <v>1.2</v>
      </c>
      <c r="D3933" s="5">
        <f t="shared" si="740"/>
        <v>1600</v>
      </c>
      <c r="E3933" s="5" t="str">
        <f t="shared" si="741"/>
        <v>0.7207</v>
      </c>
      <c r="F3933" s="5" t="str">
        <f t="shared" si="742"/>
        <v>5365</v>
      </c>
      <c r="G3933" s="5" t="str">
        <f t="shared" si="743"/>
        <v>6230.</v>
      </c>
      <c r="H3933" s="5" t="str">
        <f t="shared" si="744"/>
        <v>9.851</v>
      </c>
      <c r="I3933" s="1" t="s">
        <v>9</v>
      </c>
      <c r="AN3933" s="89" t="str">
        <f t="shared" si="745"/>
        <v>1.200</v>
      </c>
      <c r="AO3933" s="89" t="str">
        <f t="shared" si="746"/>
        <v>1600.</v>
      </c>
      <c r="AP3933" s="89" t="str">
        <f t="shared" si="747"/>
        <v>0.7207</v>
      </c>
      <c r="AQ3933" s="89" t="str">
        <f t="shared" si="748"/>
        <v>5365</v>
      </c>
      <c r="AR3933" s="89" t="str">
        <f t="shared" si="749"/>
        <v>6230.</v>
      </c>
      <c r="AS3933" s="89" t="str">
        <f t="shared" si="750"/>
        <v>9.851</v>
      </c>
      <c r="AT3933" s="89"/>
      <c r="AU3933" s="99">
        <v>1.2</v>
      </c>
      <c r="AV3933" s="99">
        <v>1600</v>
      </c>
      <c r="AW3933" s="99">
        <v>0.72070000000000001</v>
      </c>
      <c r="AX3933" s="99">
        <v>5365.26</v>
      </c>
      <c r="AY3933" s="99">
        <v>6230.1</v>
      </c>
      <c r="AZ3933" s="99">
        <v>9.8507999999999996</v>
      </c>
      <c r="BA3933" s="119" t="s">
        <v>9</v>
      </c>
      <c r="BB3933" s="4">
        <v>3933</v>
      </c>
      <c r="BC3933" s="4">
        <v>1.2</v>
      </c>
    </row>
    <row r="3934" spans="2:55">
      <c r="B3934">
        <v>3933</v>
      </c>
      <c r="C3934" s="5">
        <f t="shared" si="739"/>
        <v>1.2</v>
      </c>
      <c r="D3934" s="5">
        <f t="shared" si="740"/>
        <v>1800</v>
      </c>
      <c r="E3934" s="5" t="str">
        <f t="shared" si="741"/>
        <v>0.7977</v>
      </c>
      <c r="F3934" s="5" t="str">
        <f t="shared" si="742"/>
        <v>5839</v>
      </c>
      <c r="G3934" s="5" t="str">
        <f t="shared" si="743"/>
        <v>6797</v>
      </c>
      <c r="H3934" s="5" t="str">
        <f t="shared" si="744"/>
        <v>10.14</v>
      </c>
      <c r="I3934" s="1" t="s">
        <v>9</v>
      </c>
      <c r="AN3934" s="89" t="str">
        <f t="shared" si="745"/>
        <v>1.200</v>
      </c>
      <c r="AO3934" s="89" t="str">
        <f t="shared" si="746"/>
        <v>1800.</v>
      </c>
      <c r="AP3934" s="89" t="str">
        <f t="shared" si="747"/>
        <v>0.7977</v>
      </c>
      <c r="AQ3934" s="89" t="str">
        <f t="shared" si="748"/>
        <v>5839</v>
      </c>
      <c r="AR3934" s="89" t="str">
        <f t="shared" si="749"/>
        <v>6797</v>
      </c>
      <c r="AS3934" s="89" t="str">
        <f t="shared" si="750"/>
        <v>10.14</v>
      </c>
      <c r="AT3934" s="89"/>
      <c r="AU3934" s="99">
        <v>1.2</v>
      </c>
      <c r="AV3934" s="99">
        <v>1800</v>
      </c>
      <c r="AW3934" s="99">
        <v>0.79771999999999998</v>
      </c>
      <c r="AX3934" s="99">
        <v>5839.3360000000002</v>
      </c>
      <c r="AY3934" s="99">
        <v>6796.6</v>
      </c>
      <c r="AZ3934" s="99">
        <v>10.138</v>
      </c>
      <c r="BA3934" s="119" t="s">
        <v>9</v>
      </c>
      <c r="BB3934" s="4">
        <v>3934</v>
      </c>
      <c r="BC3934" s="4">
        <v>1.2</v>
      </c>
    </row>
    <row r="3935" spans="2:55">
      <c r="B3935">
        <v>3934</v>
      </c>
      <c r="C3935" s="5">
        <f t="shared" si="739"/>
        <v>1.2</v>
      </c>
      <c r="D3935" s="5">
        <f t="shared" si="740"/>
        <v>2000</v>
      </c>
      <c r="E3935" s="5" t="str">
        <f t="shared" si="741"/>
        <v>0.8747</v>
      </c>
      <c r="F3935" s="5" t="str">
        <f t="shared" si="742"/>
        <v>6327</v>
      </c>
      <c r="G3935" s="5" t="str">
        <f t="shared" si="743"/>
        <v>7377</v>
      </c>
      <c r="H3935" s="5" t="str">
        <f t="shared" si="744"/>
        <v>10.41</v>
      </c>
      <c r="I3935" s="1" t="s">
        <v>9</v>
      </c>
      <c r="AN3935" s="89" t="str">
        <f t="shared" si="745"/>
        <v>1.200</v>
      </c>
      <c r="AO3935" s="89" t="str">
        <f t="shared" si="746"/>
        <v>2000.</v>
      </c>
      <c r="AP3935" s="89" t="str">
        <f t="shared" si="747"/>
        <v>0.8747</v>
      </c>
      <c r="AQ3935" s="89" t="str">
        <f t="shared" si="748"/>
        <v>6327</v>
      </c>
      <c r="AR3935" s="89" t="str">
        <f t="shared" si="749"/>
        <v>7377</v>
      </c>
      <c r="AS3935" s="89" t="str">
        <f t="shared" si="750"/>
        <v>10.41</v>
      </c>
      <c r="AT3935" s="89"/>
      <c r="AU3935" s="99">
        <v>1.2</v>
      </c>
      <c r="AV3935" s="99">
        <v>2000</v>
      </c>
      <c r="AW3935" s="99">
        <v>0.87470999999999999</v>
      </c>
      <c r="AX3935" s="99">
        <v>6327.0479999999998</v>
      </c>
      <c r="AY3935" s="99">
        <v>7376.7</v>
      </c>
      <c r="AZ3935" s="99">
        <v>10.404999999999999</v>
      </c>
      <c r="BA3935" s="119" t="s">
        <v>9</v>
      </c>
      <c r="BB3935" s="4">
        <v>3935</v>
      </c>
      <c r="BC3935" s="4">
        <v>1.2</v>
      </c>
    </row>
    <row r="3936" spans="2:55">
      <c r="B3936">
        <v>3935</v>
      </c>
      <c r="C3936" s="5">
        <f t="shared" si="739"/>
        <v>1.3</v>
      </c>
      <c r="D3936" s="5">
        <f t="shared" si="740"/>
        <v>0</v>
      </c>
      <c r="E3936" s="5" t="str">
        <f t="shared" si="741"/>
        <v>0.0009996</v>
      </c>
      <c r="F3936" s="5">
        <f t="shared" si="742"/>
        <v>-1.942E-2</v>
      </c>
      <c r="G3936" s="5">
        <f t="shared" si="743"/>
        <v>1.28</v>
      </c>
      <c r="H3936" s="5">
        <f t="shared" si="744"/>
        <v>-6.9999999999999994E-5</v>
      </c>
      <c r="I3936" s="1" t="s">
        <v>8</v>
      </c>
      <c r="AN3936" s="89" t="str">
        <f t="shared" si="745"/>
        <v>1.300</v>
      </c>
      <c r="AO3936" s="89" t="str">
        <f t="shared" si="746"/>
        <v>0.000</v>
      </c>
      <c r="AP3936" s="89" t="str">
        <f t="shared" si="747"/>
        <v>0.0009996</v>
      </c>
      <c r="AQ3936" s="89" t="str">
        <f t="shared" si="748"/>
        <v>-0.01942</v>
      </c>
      <c r="AR3936" s="89" t="str">
        <f t="shared" si="749"/>
        <v>1.280</v>
      </c>
      <c r="AS3936" s="89" t="str">
        <f t="shared" si="750"/>
        <v>-0.00007000</v>
      </c>
      <c r="AT3936" s="89"/>
      <c r="AU3936" s="99">
        <v>1.3</v>
      </c>
      <c r="AV3936" s="99">
        <v>0</v>
      </c>
      <c r="AW3936" s="99">
        <v>9.9955000000000009E-4</v>
      </c>
      <c r="AX3936" s="99">
        <v>-1.9415000000000182E-2</v>
      </c>
      <c r="AY3936" s="99">
        <v>1.28</v>
      </c>
      <c r="AZ3936" s="99">
        <v>-6.9999999999999994E-5</v>
      </c>
      <c r="BA3936" s="119" t="s">
        <v>8</v>
      </c>
      <c r="BB3936" s="4">
        <v>3936</v>
      </c>
      <c r="BC3936" s="4">
        <v>1.3</v>
      </c>
    </row>
    <row r="3937" spans="2:55">
      <c r="B3937">
        <v>3936</v>
      </c>
      <c r="C3937" s="5">
        <f t="shared" si="739"/>
        <v>1.3</v>
      </c>
      <c r="D3937" s="5">
        <f t="shared" si="740"/>
        <v>5</v>
      </c>
      <c r="E3937" s="5" t="str">
        <f t="shared" si="741"/>
        <v>0.0009995</v>
      </c>
      <c r="F3937" s="5" t="str">
        <f t="shared" si="742"/>
        <v>21.01</v>
      </c>
      <c r="G3937" s="5" t="str">
        <f t="shared" si="743"/>
        <v>22.31</v>
      </c>
      <c r="H3937" s="5" t="str">
        <f t="shared" si="744"/>
        <v>0.07623</v>
      </c>
      <c r="I3937" s="1" t="s">
        <v>8</v>
      </c>
      <c r="AN3937" s="89" t="str">
        <f t="shared" si="745"/>
        <v>1.300</v>
      </c>
      <c r="AO3937" s="89" t="str">
        <f t="shared" si="746"/>
        <v>5.000</v>
      </c>
      <c r="AP3937" s="89" t="str">
        <f t="shared" si="747"/>
        <v>0.0009995</v>
      </c>
      <c r="AQ3937" s="89" t="str">
        <f t="shared" si="748"/>
        <v>21.01</v>
      </c>
      <c r="AR3937" s="89" t="str">
        <f t="shared" si="749"/>
        <v>22.31</v>
      </c>
      <c r="AS3937" s="89" t="str">
        <f t="shared" si="750"/>
        <v>0.07623</v>
      </c>
      <c r="AT3937" s="89"/>
      <c r="AU3937" s="99">
        <v>1.3</v>
      </c>
      <c r="AV3937" s="99">
        <v>5</v>
      </c>
      <c r="AW3937" s="99">
        <v>9.9945000000000003E-4</v>
      </c>
      <c r="AX3937" s="99">
        <v>21.010714999999998</v>
      </c>
      <c r="AY3937" s="99">
        <v>22.31</v>
      </c>
      <c r="AZ3937" s="99">
        <v>7.6230000000000006E-2</v>
      </c>
      <c r="BA3937" s="119" t="s">
        <v>8</v>
      </c>
      <c r="BB3937" s="4">
        <v>3937</v>
      </c>
      <c r="BC3937" s="4">
        <v>1.3</v>
      </c>
    </row>
    <row r="3938" spans="2:55">
      <c r="B3938">
        <v>3937</v>
      </c>
      <c r="C3938" s="5">
        <f t="shared" si="739"/>
        <v>1.3</v>
      </c>
      <c r="D3938" s="5">
        <f t="shared" si="740"/>
        <v>10</v>
      </c>
      <c r="E3938" s="5" t="str">
        <f t="shared" si="741"/>
        <v>0.0009997</v>
      </c>
      <c r="F3938" s="5" t="str">
        <f t="shared" si="742"/>
        <v>41.99</v>
      </c>
      <c r="G3938" s="5" t="str">
        <f t="shared" si="743"/>
        <v>43.29</v>
      </c>
      <c r="H3938" s="5" t="str">
        <f t="shared" si="744"/>
        <v>0.1510</v>
      </c>
      <c r="I3938" s="1" t="s">
        <v>8</v>
      </c>
      <c r="AN3938" s="89" t="str">
        <f t="shared" si="745"/>
        <v>1.300</v>
      </c>
      <c r="AO3938" s="89" t="str">
        <f t="shared" si="746"/>
        <v>10.00</v>
      </c>
      <c r="AP3938" s="89" t="str">
        <f t="shared" si="747"/>
        <v>0.0009997</v>
      </c>
      <c r="AQ3938" s="89" t="str">
        <f t="shared" si="748"/>
        <v>41.99</v>
      </c>
      <c r="AR3938" s="89" t="str">
        <f t="shared" si="749"/>
        <v>43.29</v>
      </c>
      <c r="AS3938" s="89" t="str">
        <f t="shared" si="750"/>
        <v>0.1510</v>
      </c>
      <c r="AT3938" s="89"/>
      <c r="AU3938" s="99">
        <v>1.3</v>
      </c>
      <c r="AV3938" s="99">
        <v>10</v>
      </c>
      <c r="AW3938" s="99">
        <v>9.9973000000000011E-4</v>
      </c>
      <c r="AX3938" s="99">
        <v>41.990350999999997</v>
      </c>
      <c r="AY3938" s="99">
        <v>43.29</v>
      </c>
      <c r="AZ3938" s="99">
        <v>0.15096999999999999</v>
      </c>
      <c r="BA3938" s="119" t="s">
        <v>8</v>
      </c>
      <c r="BB3938" s="4">
        <v>3938</v>
      </c>
      <c r="BC3938" s="4">
        <v>1.3</v>
      </c>
    </row>
    <row r="3939" spans="2:55">
      <c r="B3939">
        <v>3938</v>
      </c>
      <c r="C3939" s="5">
        <f t="shared" si="739"/>
        <v>1.3</v>
      </c>
      <c r="D3939" s="5">
        <f t="shared" si="740"/>
        <v>15</v>
      </c>
      <c r="E3939" s="5" t="str">
        <f t="shared" si="741"/>
        <v>0.001000</v>
      </c>
      <c r="F3939" s="5" t="str">
        <f t="shared" si="742"/>
        <v>62.92</v>
      </c>
      <c r="G3939" s="5" t="str">
        <f t="shared" si="743"/>
        <v>64.22</v>
      </c>
      <c r="H3939" s="5" t="str">
        <f t="shared" si="744"/>
        <v>0.2243</v>
      </c>
      <c r="I3939" s="1" t="s">
        <v>8</v>
      </c>
      <c r="AN3939" s="89" t="str">
        <f t="shared" si="745"/>
        <v>1.300</v>
      </c>
      <c r="AO3939" s="89" t="str">
        <f t="shared" si="746"/>
        <v>15.00</v>
      </c>
      <c r="AP3939" s="89" t="str">
        <f t="shared" si="747"/>
        <v>0.001000</v>
      </c>
      <c r="AQ3939" s="89" t="str">
        <f t="shared" si="748"/>
        <v>62.92</v>
      </c>
      <c r="AR3939" s="89" t="str">
        <f t="shared" si="749"/>
        <v>64.22</v>
      </c>
      <c r="AS3939" s="89" t="str">
        <f t="shared" si="750"/>
        <v>0.2243</v>
      </c>
      <c r="AT3939" s="89"/>
      <c r="AU3939" s="99">
        <v>1.3</v>
      </c>
      <c r="AV3939" s="99">
        <v>15</v>
      </c>
      <c r="AW3939" s="99">
        <v>1.00034E-3</v>
      </c>
      <c r="AX3939" s="99">
        <v>62.919558000000002</v>
      </c>
      <c r="AY3939" s="99">
        <v>64.22</v>
      </c>
      <c r="AZ3939" s="99">
        <v>0.22427</v>
      </c>
      <c r="BA3939" s="119" t="s">
        <v>8</v>
      </c>
      <c r="BB3939" s="4">
        <v>3939</v>
      </c>
      <c r="BC3939" s="4">
        <v>1.3</v>
      </c>
    </row>
    <row r="3940" spans="2:55">
      <c r="B3940">
        <v>3939</v>
      </c>
      <c r="C3940" s="5">
        <f t="shared" si="739"/>
        <v>1.3</v>
      </c>
      <c r="D3940" s="5">
        <f t="shared" si="740"/>
        <v>20</v>
      </c>
      <c r="E3940" s="5" t="str">
        <f t="shared" si="741"/>
        <v>0.001001</v>
      </c>
      <c r="F3940" s="5" t="str">
        <f t="shared" si="742"/>
        <v>83.83</v>
      </c>
      <c r="G3940" s="5" t="str">
        <f t="shared" si="743"/>
        <v>85.13</v>
      </c>
      <c r="H3940" s="5" t="str">
        <f t="shared" si="744"/>
        <v>0.2962</v>
      </c>
      <c r="I3940" s="1" t="s">
        <v>8</v>
      </c>
      <c r="AN3940" s="89" t="str">
        <f t="shared" si="745"/>
        <v>1.300</v>
      </c>
      <c r="AO3940" s="89" t="str">
        <f t="shared" si="746"/>
        <v>20.00</v>
      </c>
      <c r="AP3940" s="89" t="str">
        <f t="shared" si="747"/>
        <v>0.001001</v>
      </c>
      <c r="AQ3940" s="89" t="str">
        <f t="shared" si="748"/>
        <v>83.83</v>
      </c>
      <c r="AR3940" s="89" t="str">
        <f t="shared" si="749"/>
        <v>85.13</v>
      </c>
      <c r="AS3940" s="89" t="str">
        <f t="shared" si="750"/>
        <v>0.2962</v>
      </c>
      <c r="AT3940" s="89"/>
      <c r="AU3940" s="99">
        <v>1.3</v>
      </c>
      <c r="AV3940" s="99">
        <v>20</v>
      </c>
      <c r="AW3940" s="99">
        <v>1.00125E-3</v>
      </c>
      <c r="AX3940" s="99">
        <v>83.828374999999994</v>
      </c>
      <c r="AY3940" s="99">
        <v>85.13</v>
      </c>
      <c r="AZ3940" s="99">
        <v>0.29620999999999997</v>
      </c>
      <c r="BA3940" s="119" t="s">
        <v>8</v>
      </c>
      <c r="BB3940" s="4">
        <v>3940</v>
      </c>
      <c r="BC3940" s="4">
        <v>1.3</v>
      </c>
    </row>
    <row r="3941" spans="2:55">
      <c r="B3941">
        <v>3940</v>
      </c>
      <c r="C3941" s="5">
        <f t="shared" si="739"/>
        <v>1.3</v>
      </c>
      <c r="D3941" s="5">
        <f t="shared" si="740"/>
        <v>25</v>
      </c>
      <c r="E3941" s="5" t="str">
        <f t="shared" si="741"/>
        <v>0.001002</v>
      </c>
      <c r="F3941" s="5" t="str">
        <f t="shared" si="742"/>
        <v>104.7</v>
      </c>
      <c r="G3941" s="5" t="str">
        <f t="shared" si="743"/>
        <v>106.0</v>
      </c>
      <c r="H3941" s="5" t="str">
        <f t="shared" si="744"/>
        <v>0.3669</v>
      </c>
      <c r="I3941" s="1" t="s">
        <v>8</v>
      </c>
      <c r="AN3941" s="89" t="str">
        <f t="shared" si="745"/>
        <v>1.300</v>
      </c>
      <c r="AO3941" s="89" t="str">
        <f t="shared" si="746"/>
        <v>25.00</v>
      </c>
      <c r="AP3941" s="89" t="str">
        <f t="shared" si="747"/>
        <v>0.001002</v>
      </c>
      <c r="AQ3941" s="89" t="str">
        <f t="shared" si="748"/>
        <v>104.7</v>
      </c>
      <c r="AR3941" s="89" t="str">
        <f t="shared" si="749"/>
        <v>106.0</v>
      </c>
      <c r="AS3941" s="89" t="str">
        <f t="shared" si="750"/>
        <v>0.3669</v>
      </c>
      <c r="AT3941" s="89"/>
      <c r="AU3941" s="99">
        <v>1.3</v>
      </c>
      <c r="AV3941" s="99">
        <v>25</v>
      </c>
      <c r="AW3941" s="99">
        <v>1.0024200000000002E-3</v>
      </c>
      <c r="AX3941" s="99">
        <v>104.726854</v>
      </c>
      <c r="AY3941" s="99">
        <v>106.03</v>
      </c>
      <c r="AZ3941" s="99">
        <v>0.36688999999999999</v>
      </c>
      <c r="BA3941" s="119" t="s">
        <v>8</v>
      </c>
      <c r="BB3941" s="4">
        <v>3941</v>
      </c>
      <c r="BC3941" s="4">
        <v>1.3</v>
      </c>
    </row>
    <row r="3942" spans="2:55">
      <c r="B3942">
        <v>3941</v>
      </c>
      <c r="C3942" s="5">
        <f t="shared" si="739"/>
        <v>1.3</v>
      </c>
      <c r="D3942" s="5">
        <f t="shared" si="740"/>
        <v>30</v>
      </c>
      <c r="E3942" s="5" t="str">
        <f t="shared" si="741"/>
        <v>0.001004</v>
      </c>
      <c r="F3942" s="5" t="str">
        <f t="shared" si="742"/>
        <v>125.6</v>
      </c>
      <c r="G3942" s="5" t="str">
        <f t="shared" si="743"/>
        <v>126.9</v>
      </c>
      <c r="H3942" s="5" t="str">
        <f t="shared" si="744"/>
        <v>0.4364</v>
      </c>
      <c r="I3942" s="1" t="s">
        <v>8</v>
      </c>
      <c r="AN3942" s="89" t="str">
        <f t="shared" si="745"/>
        <v>1.300</v>
      </c>
      <c r="AO3942" s="89" t="str">
        <f t="shared" si="746"/>
        <v>30.00</v>
      </c>
      <c r="AP3942" s="89" t="str">
        <f t="shared" si="747"/>
        <v>0.001004</v>
      </c>
      <c r="AQ3942" s="89" t="str">
        <f t="shared" si="748"/>
        <v>125.6</v>
      </c>
      <c r="AR3942" s="89" t="str">
        <f t="shared" si="749"/>
        <v>126.9</v>
      </c>
      <c r="AS3942" s="89" t="str">
        <f t="shared" si="750"/>
        <v>0.4364</v>
      </c>
      <c r="AT3942" s="89"/>
      <c r="AU3942" s="99">
        <v>1.3</v>
      </c>
      <c r="AV3942" s="99">
        <v>30</v>
      </c>
      <c r="AW3942" s="99">
        <v>1.00383E-3</v>
      </c>
      <c r="AX3942" s="99">
        <v>125.615021</v>
      </c>
      <c r="AY3942" s="99">
        <v>126.92</v>
      </c>
      <c r="AZ3942" s="99">
        <v>0.43636000000000003</v>
      </c>
      <c r="BA3942" s="119" t="s">
        <v>8</v>
      </c>
      <c r="BB3942" s="4">
        <v>3942</v>
      </c>
      <c r="BC3942" s="4">
        <v>1.3</v>
      </c>
    </row>
    <row r="3943" spans="2:55">
      <c r="B3943">
        <v>3942</v>
      </c>
      <c r="C3943" s="5">
        <f t="shared" si="739"/>
        <v>1.3</v>
      </c>
      <c r="D3943" s="5">
        <f t="shared" si="740"/>
        <v>35</v>
      </c>
      <c r="E3943" s="5" t="str">
        <f t="shared" si="741"/>
        <v>0.001005</v>
      </c>
      <c r="F3943" s="5" t="str">
        <f t="shared" si="742"/>
        <v>146.5</v>
      </c>
      <c r="G3943" s="5" t="str">
        <f t="shared" si="743"/>
        <v>147.8</v>
      </c>
      <c r="H3943" s="5" t="str">
        <f t="shared" si="744"/>
        <v>0.5047</v>
      </c>
      <c r="I3943" s="1" t="s">
        <v>8</v>
      </c>
      <c r="AN3943" s="89" t="str">
        <f t="shared" si="745"/>
        <v>1.300</v>
      </c>
      <c r="AO3943" s="89" t="str">
        <f t="shared" si="746"/>
        <v>35.00</v>
      </c>
      <c r="AP3943" s="89" t="str">
        <f t="shared" si="747"/>
        <v>0.001005</v>
      </c>
      <c r="AQ3943" s="89" t="str">
        <f t="shared" si="748"/>
        <v>146.5</v>
      </c>
      <c r="AR3943" s="89" t="str">
        <f t="shared" si="749"/>
        <v>147.8</v>
      </c>
      <c r="AS3943" s="89" t="str">
        <f t="shared" si="750"/>
        <v>0.5047</v>
      </c>
      <c r="AT3943" s="89"/>
      <c r="AU3943" s="99">
        <v>1.3</v>
      </c>
      <c r="AV3943" s="99">
        <v>35</v>
      </c>
      <c r="AW3943" s="99">
        <v>1.0054700000000001E-3</v>
      </c>
      <c r="AX3943" s="99">
        <v>146.49288900000002</v>
      </c>
      <c r="AY3943" s="99">
        <v>147.80000000000001</v>
      </c>
      <c r="AZ3943" s="99">
        <v>0.50468000000000002</v>
      </c>
      <c r="BA3943" s="119" t="s">
        <v>8</v>
      </c>
      <c r="BB3943" s="4">
        <v>3943</v>
      </c>
      <c r="BC3943" s="4">
        <v>1.3</v>
      </c>
    </row>
    <row r="3944" spans="2:55">
      <c r="B3944">
        <v>3943</v>
      </c>
      <c r="C3944" s="5">
        <f t="shared" si="739"/>
        <v>1.3</v>
      </c>
      <c r="D3944" s="5">
        <f t="shared" si="740"/>
        <v>40</v>
      </c>
      <c r="E3944" s="5" t="str">
        <f t="shared" si="741"/>
        <v>0.001007</v>
      </c>
      <c r="F3944" s="5" t="str">
        <f t="shared" si="742"/>
        <v>167.4</v>
      </c>
      <c r="G3944" s="5" t="str">
        <f t="shared" si="743"/>
        <v>168.7</v>
      </c>
      <c r="H3944" s="5" t="str">
        <f t="shared" si="744"/>
        <v>0.5719</v>
      </c>
      <c r="I3944" s="1" t="s">
        <v>8</v>
      </c>
      <c r="AN3944" s="89" t="str">
        <f t="shared" si="745"/>
        <v>1.300</v>
      </c>
      <c r="AO3944" s="89" t="str">
        <f t="shared" si="746"/>
        <v>40.00</v>
      </c>
      <c r="AP3944" s="89" t="str">
        <f t="shared" si="747"/>
        <v>0.001007</v>
      </c>
      <c r="AQ3944" s="89" t="str">
        <f t="shared" si="748"/>
        <v>167.4</v>
      </c>
      <c r="AR3944" s="89" t="str">
        <f t="shared" si="749"/>
        <v>168.7</v>
      </c>
      <c r="AS3944" s="89" t="str">
        <f t="shared" si="750"/>
        <v>0.5719</v>
      </c>
      <c r="AT3944" s="89"/>
      <c r="AU3944" s="99">
        <v>1.3</v>
      </c>
      <c r="AV3944" s="99">
        <v>40</v>
      </c>
      <c r="AW3944" s="99">
        <v>1.00731E-3</v>
      </c>
      <c r="AX3944" s="99">
        <v>167.370497</v>
      </c>
      <c r="AY3944" s="99">
        <v>168.68</v>
      </c>
      <c r="AZ3944" s="99">
        <v>0.57189999999999996</v>
      </c>
      <c r="BA3944" s="119" t="s">
        <v>8</v>
      </c>
      <c r="BB3944" s="4">
        <v>3944</v>
      </c>
      <c r="BC3944" s="4">
        <v>1.3</v>
      </c>
    </row>
    <row r="3945" spans="2:55">
      <c r="B3945">
        <v>3944</v>
      </c>
      <c r="C3945" s="5">
        <f t="shared" si="739"/>
        <v>1.3</v>
      </c>
      <c r="D3945" s="5">
        <f t="shared" si="740"/>
        <v>45</v>
      </c>
      <c r="E3945" s="5" t="str">
        <f t="shared" si="741"/>
        <v>0.001009</v>
      </c>
      <c r="F3945" s="5" t="str">
        <f t="shared" si="742"/>
        <v>188.2</v>
      </c>
      <c r="G3945" s="5" t="str">
        <f t="shared" si="743"/>
        <v>189.6</v>
      </c>
      <c r="H3945" s="5" t="str">
        <f t="shared" si="744"/>
        <v>0.6381</v>
      </c>
      <c r="I3945" s="1" t="s">
        <v>8</v>
      </c>
      <c r="AN3945" s="89" t="str">
        <f t="shared" si="745"/>
        <v>1.300</v>
      </c>
      <c r="AO3945" s="89" t="str">
        <f t="shared" si="746"/>
        <v>45.00</v>
      </c>
      <c r="AP3945" s="89" t="str">
        <f t="shared" si="747"/>
        <v>0.001009</v>
      </c>
      <c r="AQ3945" s="89" t="str">
        <f t="shared" si="748"/>
        <v>188.2</v>
      </c>
      <c r="AR3945" s="89" t="str">
        <f t="shared" si="749"/>
        <v>189.6</v>
      </c>
      <c r="AS3945" s="89" t="str">
        <f t="shared" si="750"/>
        <v>0.6381</v>
      </c>
      <c r="AT3945" s="89"/>
      <c r="AU3945" s="99">
        <v>1.3</v>
      </c>
      <c r="AV3945" s="99">
        <v>45</v>
      </c>
      <c r="AW3945" s="99">
        <v>1.00935E-3</v>
      </c>
      <c r="AX3945" s="99">
        <v>188.24784500000001</v>
      </c>
      <c r="AY3945" s="99">
        <v>189.56</v>
      </c>
      <c r="AZ3945" s="99">
        <v>0.63805999999999996</v>
      </c>
      <c r="BA3945" s="119" t="s">
        <v>8</v>
      </c>
      <c r="BB3945" s="4">
        <v>3945</v>
      </c>
      <c r="BC3945" s="4">
        <v>1.3</v>
      </c>
    </row>
    <row r="3946" spans="2:55">
      <c r="B3946">
        <v>3945</v>
      </c>
      <c r="C3946" s="5">
        <f t="shared" si="739"/>
        <v>1.3</v>
      </c>
      <c r="D3946" s="5">
        <f t="shared" si="740"/>
        <v>50</v>
      </c>
      <c r="E3946" s="5" t="str">
        <f t="shared" si="741"/>
        <v>0.001012</v>
      </c>
      <c r="F3946" s="5" t="str">
        <f t="shared" si="742"/>
        <v>209.1</v>
      </c>
      <c r="G3946" s="5" t="str">
        <f t="shared" si="743"/>
        <v>210.5</v>
      </c>
      <c r="H3946" s="5" t="str">
        <f t="shared" si="744"/>
        <v>0.7032</v>
      </c>
      <c r="I3946" s="1" t="s">
        <v>8</v>
      </c>
      <c r="AN3946" s="89" t="str">
        <f t="shared" si="745"/>
        <v>1.300</v>
      </c>
      <c r="AO3946" s="89" t="str">
        <f t="shared" si="746"/>
        <v>50.00</v>
      </c>
      <c r="AP3946" s="89" t="str">
        <f t="shared" si="747"/>
        <v>0.001012</v>
      </c>
      <c r="AQ3946" s="89" t="str">
        <f t="shared" si="748"/>
        <v>209.1</v>
      </c>
      <c r="AR3946" s="89" t="str">
        <f t="shared" si="749"/>
        <v>210.5</v>
      </c>
      <c r="AS3946" s="89" t="str">
        <f t="shared" si="750"/>
        <v>0.7032</v>
      </c>
      <c r="AT3946" s="89"/>
      <c r="AU3946" s="99">
        <v>1.3</v>
      </c>
      <c r="AV3946" s="99">
        <v>50</v>
      </c>
      <c r="AW3946" s="99">
        <v>1.01157E-3</v>
      </c>
      <c r="AX3946" s="99">
        <v>209.13495899999998</v>
      </c>
      <c r="AY3946" s="99">
        <v>210.45</v>
      </c>
      <c r="AZ3946" s="99">
        <v>0.70321</v>
      </c>
      <c r="BA3946" s="119" t="s">
        <v>8</v>
      </c>
      <c r="BB3946" s="4">
        <v>3946</v>
      </c>
      <c r="BC3946" s="4">
        <v>1.3</v>
      </c>
    </row>
    <row r="3947" spans="2:55">
      <c r="B3947">
        <v>3946</v>
      </c>
      <c r="C3947" s="5">
        <f t="shared" si="739"/>
        <v>1.3</v>
      </c>
      <c r="D3947" s="5">
        <f t="shared" si="740"/>
        <v>55</v>
      </c>
      <c r="E3947" s="5" t="str">
        <f t="shared" si="741"/>
        <v>0.001014</v>
      </c>
      <c r="F3947" s="5" t="str">
        <f t="shared" si="742"/>
        <v>230.0</v>
      </c>
      <c r="G3947" s="5" t="str">
        <f t="shared" si="743"/>
        <v>231.4</v>
      </c>
      <c r="H3947" s="5" t="str">
        <f t="shared" si="744"/>
        <v>0.7674</v>
      </c>
      <c r="I3947" s="1" t="s">
        <v>8</v>
      </c>
      <c r="AN3947" s="89" t="str">
        <f t="shared" si="745"/>
        <v>1.300</v>
      </c>
      <c r="AO3947" s="89" t="str">
        <f t="shared" si="746"/>
        <v>55.00</v>
      </c>
      <c r="AP3947" s="89" t="str">
        <f t="shared" si="747"/>
        <v>0.001014</v>
      </c>
      <c r="AQ3947" s="89" t="str">
        <f t="shared" si="748"/>
        <v>230.0</v>
      </c>
      <c r="AR3947" s="89" t="str">
        <f t="shared" si="749"/>
        <v>231.4</v>
      </c>
      <c r="AS3947" s="89" t="str">
        <f t="shared" si="750"/>
        <v>0.7674</v>
      </c>
      <c r="AT3947" s="89"/>
      <c r="AU3947" s="99">
        <v>1.3</v>
      </c>
      <c r="AV3947" s="99">
        <v>55</v>
      </c>
      <c r="AW3947" s="99">
        <v>1.01398E-3</v>
      </c>
      <c r="AX3947" s="99">
        <v>230.031826</v>
      </c>
      <c r="AY3947" s="99">
        <v>231.35</v>
      </c>
      <c r="AZ3947" s="99">
        <v>0.76737999999999995</v>
      </c>
      <c r="BA3947" s="119" t="s">
        <v>8</v>
      </c>
      <c r="BB3947" s="4">
        <v>3947</v>
      </c>
      <c r="BC3947" s="4">
        <v>1.3</v>
      </c>
    </row>
    <row r="3948" spans="2:55">
      <c r="B3948">
        <v>3947</v>
      </c>
      <c r="C3948" s="5">
        <f t="shared" si="739"/>
        <v>1.3</v>
      </c>
      <c r="D3948" s="5">
        <f t="shared" si="740"/>
        <v>60</v>
      </c>
      <c r="E3948" s="5" t="str">
        <f t="shared" si="741"/>
        <v>0.001017</v>
      </c>
      <c r="F3948" s="5" t="str">
        <f t="shared" si="742"/>
        <v>250.9</v>
      </c>
      <c r="G3948" s="5" t="str">
        <f t="shared" si="743"/>
        <v>252.3</v>
      </c>
      <c r="H3948" s="5" t="str">
        <f t="shared" si="744"/>
        <v>0.8306</v>
      </c>
      <c r="I3948" s="1" t="s">
        <v>8</v>
      </c>
      <c r="AN3948" s="89" t="str">
        <f t="shared" si="745"/>
        <v>1.300</v>
      </c>
      <c r="AO3948" s="89" t="str">
        <f t="shared" si="746"/>
        <v>60.00</v>
      </c>
      <c r="AP3948" s="89" t="str">
        <f t="shared" si="747"/>
        <v>0.001017</v>
      </c>
      <c r="AQ3948" s="89" t="str">
        <f t="shared" si="748"/>
        <v>250.9</v>
      </c>
      <c r="AR3948" s="89" t="str">
        <f t="shared" si="749"/>
        <v>252.3</v>
      </c>
      <c r="AS3948" s="89" t="str">
        <f t="shared" si="750"/>
        <v>0.8306</v>
      </c>
      <c r="AT3948" s="89"/>
      <c r="AU3948" s="99">
        <v>1.3</v>
      </c>
      <c r="AV3948" s="99">
        <v>60</v>
      </c>
      <c r="AW3948" s="99">
        <v>1.01655E-3</v>
      </c>
      <c r="AX3948" s="99">
        <v>250.93848499999999</v>
      </c>
      <c r="AY3948" s="99">
        <v>252.26</v>
      </c>
      <c r="AZ3948" s="99">
        <v>0.83060999999999996</v>
      </c>
      <c r="BA3948" s="119" t="s">
        <v>8</v>
      </c>
      <c r="BB3948" s="4">
        <v>3948</v>
      </c>
      <c r="BC3948" s="4">
        <v>1.3</v>
      </c>
    </row>
    <row r="3949" spans="2:55">
      <c r="B3949">
        <v>3948</v>
      </c>
      <c r="C3949" s="5">
        <f t="shared" si="739"/>
        <v>1.3</v>
      </c>
      <c r="D3949" s="5">
        <f t="shared" si="740"/>
        <v>65</v>
      </c>
      <c r="E3949" s="5" t="str">
        <f t="shared" si="741"/>
        <v>0.001019</v>
      </c>
      <c r="F3949" s="5" t="str">
        <f t="shared" si="742"/>
        <v>271.8</v>
      </c>
      <c r="G3949" s="5" t="str">
        <f t="shared" si="743"/>
        <v>273.2</v>
      </c>
      <c r="H3949" s="5" t="str">
        <f t="shared" si="744"/>
        <v>0.8929</v>
      </c>
      <c r="I3949" s="1" t="s">
        <v>8</v>
      </c>
      <c r="AN3949" s="89" t="str">
        <f t="shared" si="745"/>
        <v>1.300</v>
      </c>
      <c r="AO3949" s="89" t="str">
        <f t="shared" si="746"/>
        <v>65.00</v>
      </c>
      <c r="AP3949" s="89" t="str">
        <f t="shared" si="747"/>
        <v>0.001019</v>
      </c>
      <c r="AQ3949" s="89" t="str">
        <f t="shared" si="748"/>
        <v>271.8</v>
      </c>
      <c r="AR3949" s="89" t="str">
        <f t="shared" si="749"/>
        <v>273.2</v>
      </c>
      <c r="AS3949" s="89" t="str">
        <f t="shared" si="750"/>
        <v>0.8929</v>
      </c>
      <c r="AT3949" s="89"/>
      <c r="AU3949" s="99">
        <v>1.3</v>
      </c>
      <c r="AV3949" s="99">
        <v>65</v>
      </c>
      <c r="AW3949" s="99">
        <v>1.01929E-3</v>
      </c>
      <c r="AX3949" s="99">
        <v>271.84492299999999</v>
      </c>
      <c r="AY3949" s="99">
        <v>273.17</v>
      </c>
      <c r="AZ3949" s="99">
        <v>0.89293</v>
      </c>
      <c r="BA3949" s="119" t="s">
        <v>8</v>
      </c>
      <c r="BB3949" s="4">
        <v>3949</v>
      </c>
      <c r="BC3949" s="4">
        <v>1.3</v>
      </c>
    </row>
    <row r="3950" spans="2:55">
      <c r="B3950">
        <v>3949</v>
      </c>
      <c r="C3950" s="5">
        <f t="shared" si="739"/>
        <v>1.3</v>
      </c>
      <c r="D3950" s="5">
        <f t="shared" si="740"/>
        <v>70</v>
      </c>
      <c r="E3950" s="5" t="str">
        <f t="shared" si="741"/>
        <v>0.001022</v>
      </c>
      <c r="F3950" s="5" t="str">
        <f t="shared" si="742"/>
        <v>292.8</v>
      </c>
      <c r="G3950" s="5" t="str">
        <f t="shared" si="743"/>
        <v>294.1</v>
      </c>
      <c r="H3950" s="5" t="str">
        <f t="shared" si="744"/>
        <v>0.9544</v>
      </c>
      <c r="I3950" s="1" t="s">
        <v>8</v>
      </c>
      <c r="AN3950" s="89" t="str">
        <f t="shared" si="745"/>
        <v>1.300</v>
      </c>
      <c r="AO3950" s="89" t="str">
        <f t="shared" si="746"/>
        <v>70.00</v>
      </c>
      <c r="AP3950" s="89" t="str">
        <f t="shared" si="747"/>
        <v>0.001022</v>
      </c>
      <c r="AQ3950" s="89" t="str">
        <f t="shared" si="748"/>
        <v>292.8</v>
      </c>
      <c r="AR3950" s="89" t="str">
        <f t="shared" si="749"/>
        <v>294.1</v>
      </c>
      <c r="AS3950" s="89" t="str">
        <f t="shared" si="750"/>
        <v>0.9544</v>
      </c>
      <c r="AT3950" s="89"/>
      <c r="AU3950" s="99">
        <v>1.3</v>
      </c>
      <c r="AV3950" s="99">
        <v>70</v>
      </c>
      <c r="AW3950" s="99">
        <v>1.0221899999999999E-3</v>
      </c>
      <c r="AX3950" s="99">
        <v>292.77115300000003</v>
      </c>
      <c r="AY3950" s="99">
        <v>294.10000000000002</v>
      </c>
      <c r="AZ3950" s="99">
        <v>0.95438000000000001</v>
      </c>
      <c r="BA3950" s="119" t="s">
        <v>8</v>
      </c>
      <c r="BB3950" s="4">
        <v>3950</v>
      </c>
      <c r="BC3950" s="4">
        <v>1.3</v>
      </c>
    </row>
    <row r="3951" spans="2:55">
      <c r="B3951">
        <v>3950</v>
      </c>
      <c r="C3951" s="5">
        <f t="shared" si="739"/>
        <v>1.3</v>
      </c>
      <c r="D3951" s="5">
        <f t="shared" si="740"/>
        <v>75</v>
      </c>
      <c r="E3951" s="5" t="str">
        <f t="shared" si="741"/>
        <v>0.001025</v>
      </c>
      <c r="F3951" s="5" t="str">
        <f t="shared" si="742"/>
        <v>313.7</v>
      </c>
      <c r="G3951" s="5" t="str">
        <f t="shared" si="743"/>
        <v>315.1</v>
      </c>
      <c r="H3951" s="5" t="str">
        <f t="shared" si="744"/>
        <v>1.015</v>
      </c>
      <c r="I3951" s="1" t="s">
        <v>8</v>
      </c>
      <c r="AN3951" s="89" t="str">
        <f t="shared" si="745"/>
        <v>1.300</v>
      </c>
      <c r="AO3951" s="89" t="str">
        <f t="shared" si="746"/>
        <v>75.00</v>
      </c>
      <c r="AP3951" s="89" t="str">
        <f t="shared" si="747"/>
        <v>0.001025</v>
      </c>
      <c r="AQ3951" s="89" t="str">
        <f t="shared" si="748"/>
        <v>313.7</v>
      </c>
      <c r="AR3951" s="89" t="str">
        <f t="shared" si="749"/>
        <v>315.1</v>
      </c>
      <c r="AS3951" s="89" t="str">
        <f t="shared" si="750"/>
        <v>1.015</v>
      </c>
      <c r="AT3951" s="89"/>
      <c r="AU3951" s="99">
        <v>1.3</v>
      </c>
      <c r="AV3951" s="99">
        <v>75</v>
      </c>
      <c r="AW3951" s="99">
        <v>1.0252499999999999E-3</v>
      </c>
      <c r="AX3951" s="99">
        <v>313.717175</v>
      </c>
      <c r="AY3951" s="99">
        <v>315.05</v>
      </c>
      <c r="AZ3951" s="99">
        <v>1.0149999999999999</v>
      </c>
      <c r="BA3951" s="119" t="s">
        <v>8</v>
      </c>
      <c r="BB3951" s="4">
        <v>3951</v>
      </c>
      <c r="BC3951" s="4">
        <v>1.3</v>
      </c>
    </row>
    <row r="3952" spans="2:55">
      <c r="B3952">
        <v>3951</v>
      </c>
      <c r="C3952" s="5">
        <f t="shared" si="739"/>
        <v>1.3</v>
      </c>
      <c r="D3952" s="5">
        <f t="shared" si="740"/>
        <v>80</v>
      </c>
      <c r="E3952" s="5" t="str">
        <f t="shared" si="741"/>
        <v>0.001028</v>
      </c>
      <c r="F3952" s="5" t="str">
        <f t="shared" si="742"/>
        <v>334.7</v>
      </c>
      <c r="G3952" s="5" t="str">
        <f t="shared" si="743"/>
        <v>336.0</v>
      </c>
      <c r="H3952" s="5" t="str">
        <f t="shared" si="744"/>
        <v>1.075</v>
      </c>
      <c r="I3952" s="1" t="s">
        <v>8</v>
      </c>
      <c r="AN3952" s="89" t="str">
        <f t="shared" si="745"/>
        <v>1.300</v>
      </c>
      <c r="AO3952" s="89" t="str">
        <f t="shared" si="746"/>
        <v>80.00</v>
      </c>
      <c r="AP3952" s="89" t="str">
        <f t="shared" si="747"/>
        <v>0.001028</v>
      </c>
      <c r="AQ3952" s="89" t="str">
        <f t="shared" si="748"/>
        <v>334.7</v>
      </c>
      <c r="AR3952" s="89" t="str">
        <f t="shared" si="749"/>
        <v>336.0</v>
      </c>
      <c r="AS3952" s="89" t="str">
        <f t="shared" si="750"/>
        <v>1.075</v>
      </c>
      <c r="AT3952" s="89"/>
      <c r="AU3952" s="99">
        <v>1.3</v>
      </c>
      <c r="AV3952" s="99">
        <v>80</v>
      </c>
      <c r="AW3952" s="99">
        <v>1.0284599999999999E-3</v>
      </c>
      <c r="AX3952" s="99">
        <v>334.673002</v>
      </c>
      <c r="AY3952" s="99">
        <v>336.01</v>
      </c>
      <c r="AZ3952" s="99">
        <v>1.0748</v>
      </c>
      <c r="BA3952" s="119" t="s">
        <v>8</v>
      </c>
      <c r="BB3952" s="4">
        <v>3952</v>
      </c>
      <c r="BC3952" s="4">
        <v>1.3</v>
      </c>
    </row>
    <row r="3953" spans="2:55">
      <c r="B3953">
        <v>3952</v>
      </c>
      <c r="C3953" s="5">
        <f t="shared" si="739"/>
        <v>1.3</v>
      </c>
      <c r="D3953" s="5">
        <f t="shared" si="740"/>
        <v>85</v>
      </c>
      <c r="E3953" s="5" t="str">
        <f t="shared" si="741"/>
        <v>0.001032</v>
      </c>
      <c r="F3953" s="5" t="str">
        <f t="shared" si="742"/>
        <v>355.6</v>
      </c>
      <c r="G3953" s="5" t="str">
        <f t="shared" si="743"/>
        <v>357.0</v>
      </c>
      <c r="H3953" s="5" t="str">
        <f t="shared" si="744"/>
        <v>1.134</v>
      </c>
      <c r="I3953" s="1" t="s">
        <v>8</v>
      </c>
      <c r="AN3953" s="89" t="str">
        <f t="shared" si="745"/>
        <v>1.300</v>
      </c>
      <c r="AO3953" s="89" t="str">
        <f t="shared" si="746"/>
        <v>85.00</v>
      </c>
      <c r="AP3953" s="89" t="str">
        <f t="shared" si="747"/>
        <v>0.001032</v>
      </c>
      <c r="AQ3953" s="89" t="str">
        <f t="shared" si="748"/>
        <v>355.6</v>
      </c>
      <c r="AR3953" s="89" t="str">
        <f t="shared" si="749"/>
        <v>357.0</v>
      </c>
      <c r="AS3953" s="89" t="str">
        <f t="shared" si="750"/>
        <v>1.134</v>
      </c>
      <c r="AT3953" s="89"/>
      <c r="AU3953" s="99">
        <v>1.3</v>
      </c>
      <c r="AV3953" s="99">
        <v>85</v>
      </c>
      <c r="AW3953" s="99">
        <v>1.0318300000000001E-3</v>
      </c>
      <c r="AX3953" s="99">
        <v>355.64862099999999</v>
      </c>
      <c r="AY3953" s="99">
        <v>356.99</v>
      </c>
      <c r="AZ3953" s="99">
        <v>1.1336999999999999</v>
      </c>
      <c r="BA3953" s="119" t="s">
        <v>8</v>
      </c>
      <c r="BB3953" s="4">
        <v>3953</v>
      </c>
      <c r="BC3953" s="4">
        <v>1.3</v>
      </c>
    </row>
    <row r="3954" spans="2:55">
      <c r="B3954">
        <v>3953</v>
      </c>
      <c r="C3954" s="5">
        <f t="shared" si="739"/>
        <v>1.3</v>
      </c>
      <c r="D3954" s="5">
        <f t="shared" si="740"/>
        <v>90</v>
      </c>
      <c r="E3954" s="5" t="str">
        <f t="shared" si="741"/>
        <v>0.001035</v>
      </c>
      <c r="F3954" s="5" t="str">
        <f t="shared" si="742"/>
        <v>376.6</v>
      </c>
      <c r="G3954" s="5" t="str">
        <f t="shared" si="743"/>
        <v>378.0</v>
      </c>
      <c r="H3954" s="5" t="str">
        <f t="shared" si="744"/>
        <v>1.192</v>
      </c>
      <c r="I3954" s="1" t="s">
        <v>8</v>
      </c>
      <c r="AN3954" s="89" t="str">
        <f t="shared" si="745"/>
        <v>1.300</v>
      </c>
      <c r="AO3954" s="89" t="str">
        <f t="shared" si="746"/>
        <v>90.00</v>
      </c>
      <c r="AP3954" s="89" t="str">
        <f t="shared" si="747"/>
        <v>0.001035</v>
      </c>
      <c r="AQ3954" s="89" t="str">
        <f t="shared" si="748"/>
        <v>376.6</v>
      </c>
      <c r="AR3954" s="89" t="str">
        <f t="shared" si="749"/>
        <v>378.0</v>
      </c>
      <c r="AS3954" s="89" t="str">
        <f t="shared" si="750"/>
        <v>1.192</v>
      </c>
      <c r="AT3954" s="89"/>
      <c r="AU3954" s="99">
        <v>1.3</v>
      </c>
      <c r="AV3954" s="99">
        <v>90</v>
      </c>
      <c r="AW3954" s="99">
        <v>1.03535E-3</v>
      </c>
      <c r="AX3954" s="99">
        <v>376.64404500000001</v>
      </c>
      <c r="AY3954" s="99">
        <v>377.99</v>
      </c>
      <c r="AZ3954" s="99">
        <v>1.1919999999999999</v>
      </c>
      <c r="BA3954" s="119" t="s">
        <v>8</v>
      </c>
      <c r="BB3954" s="4">
        <v>3954</v>
      </c>
      <c r="BC3954" s="4">
        <v>1.3</v>
      </c>
    </row>
    <row r="3955" spans="2:55">
      <c r="B3955">
        <v>3954</v>
      </c>
      <c r="C3955" s="5">
        <f t="shared" si="739"/>
        <v>1.3</v>
      </c>
      <c r="D3955" s="5">
        <f t="shared" si="740"/>
        <v>95</v>
      </c>
      <c r="E3955" s="5" t="str">
        <f t="shared" si="741"/>
        <v>0.001039</v>
      </c>
      <c r="F3955" s="5" t="str">
        <f t="shared" si="742"/>
        <v>397.7</v>
      </c>
      <c r="G3955" s="5" t="str">
        <f t="shared" si="743"/>
        <v>399.0</v>
      </c>
      <c r="H3955" s="5" t="str">
        <f t="shared" si="744"/>
        <v>1.250</v>
      </c>
      <c r="I3955" s="1" t="s">
        <v>8</v>
      </c>
      <c r="AN3955" s="89" t="str">
        <f t="shared" si="745"/>
        <v>1.300</v>
      </c>
      <c r="AO3955" s="89" t="str">
        <f t="shared" si="746"/>
        <v>95.00</v>
      </c>
      <c r="AP3955" s="89" t="str">
        <f t="shared" si="747"/>
        <v>0.001039</v>
      </c>
      <c r="AQ3955" s="89" t="str">
        <f t="shared" si="748"/>
        <v>397.7</v>
      </c>
      <c r="AR3955" s="89" t="str">
        <f t="shared" si="749"/>
        <v>399.0</v>
      </c>
      <c r="AS3955" s="89" t="str">
        <f t="shared" si="750"/>
        <v>1.250</v>
      </c>
      <c r="AT3955" s="89"/>
      <c r="AU3955" s="99">
        <v>1.3</v>
      </c>
      <c r="AV3955" s="99">
        <v>95</v>
      </c>
      <c r="AW3955" s="99">
        <v>1.0390200000000001E-3</v>
      </c>
      <c r="AX3955" s="99">
        <v>397.66927399999997</v>
      </c>
      <c r="AY3955" s="99">
        <v>399.02</v>
      </c>
      <c r="AZ3955" s="99">
        <v>1.2495000000000001</v>
      </c>
      <c r="BA3955" s="119" t="s">
        <v>8</v>
      </c>
      <c r="BB3955" s="4">
        <v>3955</v>
      </c>
      <c r="BC3955" s="4">
        <v>1.3</v>
      </c>
    </row>
    <row r="3956" spans="2:55">
      <c r="B3956">
        <v>3955</v>
      </c>
      <c r="C3956" s="5">
        <f t="shared" si="739"/>
        <v>1.3</v>
      </c>
      <c r="D3956" s="5">
        <f t="shared" si="740"/>
        <v>100</v>
      </c>
      <c r="E3956" s="5" t="str">
        <f t="shared" si="741"/>
        <v>0.001043</v>
      </c>
      <c r="F3956" s="5" t="str">
        <f t="shared" si="742"/>
        <v>418.7</v>
      </c>
      <c r="G3956" s="5" t="str">
        <f t="shared" si="743"/>
        <v>420.1</v>
      </c>
      <c r="H3956" s="5" t="str">
        <f t="shared" si="744"/>
        <v>1.306</v>
      </c>
      <c r="I3956" s="1" t="s">
        <v>8</v>
      </c>
      <c r="AN3956" s="89" t="str">
        <f t="shared" si="745"/>
        <v>1.300</v>
      </c>
      <c r="AO3956" s="89" t="str">
        <f t="shared" si="746"/>
        <v>100.0</v>
      </c>
      <c r="AP3956" s="89" t="str">
        <f t="shared" si="747"/>
        <v>0.001043</v>
      </c>
      <c r="AQ3956" s="89" t="str">
        <f t="shared" si="748"/>
        <v>418.7</v>
      </c>
      <c r="AR3956" s="89" t="str">
        <f t="shared" si="749"/>
        <v>420.1</v>
      </c>
      <c r="AS3956" s="89" t="str">
        <f t="shared" si="750"/>
        <v>1.306</v>
      </c>
      <c r="AT3956" s="89"/>
      <c r="AU3956" s="99">
        <v>1.3</v>
      </c>
      <c r="AV3956" s="99">
        <v>100</v>
      </c>
      <c r="AW3956" s="99">
        <v>1.0428500000000001E-3</v>
      </c>
      <c r="AX3956" s="99">
        <v>418.71429499999999</v>
      </c>
      <c r="AY3956" s="99">
        <v>420.07</v>
      </c>
      <c r="AZ3956" s="99">
        <v>1.3063</v>
      </c>
      <c r="BA3956" s="119" t="s">
        <v>8</v>
      </c>
      <c r="BB3956" s="4">
        <v>3956</v>
      </c>
      <c r="BC3956" s="4">
        <v>1.3</v>
      </c>
    </row>
    <row r="3957" spans="2:55">
      <c r="B3957">
        <v>3956</v>
      </c>
      <c r="C3957" s="5">
        <f t="shared" si="739"/>
        <v>1.3</v>
      </c>
      <c r="D3957" s="5">
        <f t="shared" si="740"/>
        <v>105</v>
      </c>
      <c r="E3957" s="5" t="str">
        <f t="shared" si="741"/>
        <v>0.001047</v>
      </c>
      <c r="F3957" s="5" t="str">
        <f t="shared" si="742"/>
        <v>439.8</v>
      </c>
      <c r="G3957" s="5" t="str">
        <f t="shared" si="743"/>
        <v>441.2</v>
      </c>
      <c r="H3957" s="5" t="str">
        <f t="shared" si="744"/>
        <v>1.362</v>
      </c>
      <c r="I3957" s="1" t="s">
        <v>8</v>
      </c>
      <c r="AN3957" s="89" t="str">
        <f t="shared" si="745"/>
        <v>1.300</v>
      </c>
      <c r="AO3957" s="89" t="str">
        <f t="shared" si="746"/>
        <v>105.0</v>
      </c>
      <c r="AP3957" s="89" t="str">
        <f t="shared" si="747"/>
        <v>0.001047</v>
      </c>
      <c r="AQ3957" s="89" t="str">
        <f t="shared" si="748"/>
        <v>439.8</v>
      </c>
      <c r="AR3957" s="89" t="str">
        <f t="shared" si="749"/>
        <v>441.2</v>
      </c>
      <c r="AS3957" s="89" t="str">
        <f t="shared" si="750"/>
        <v>1.362</v>
      </c>
      <c r="AT3957" s="89"/>
      <c r="AU3957" s="99">
        <v>1.3</v>
      </c>
      <c r="AV3957" s="99">
        <v>105</v>
      </c>
      <c r="AW3957" s="99">
        <v>1.0468299999999999E-3</v>
      </c>
      <c r="AX3957" s="99">
        <v>439.78912099999997</v>
      </c>
      <c r="AY3957" s="99">
        <v>441.15</v>
      </c>
      <c r="AZ3957" s="99">
        <v>1.3624000000000001</v>
      </c>
      <c r="BA3957" s="119" t="s">
        <v>8</v>
      </c>
      <c r="BB3957" s="4">
        <v>3957</v>
      </c>
      <c r="BC3957" s="4">
        <v>1.3</v>
      </c>
    </row>
    <row r="3958" spans="2:55">
      <c r="B3958">
        <v>3957</v>
      </c>
      <c r="C3958" s="5">
        <f t="shared" si="739"/>
        <v>1.3</v>
      </c>
      <c r="D3958" s="5">
        <f t="shared" si="740"/>
        <v>110</v>
      </c>
      <c r="E3958" s="5" t="str">
        <f t="shared" si="741"/>
        <v>0.001051</v>
      </c>
      <c r="F3958" s="5" t="str">
        <f t="shared" si="742"/>
        <v>460.9</v>
      </c>
      <c r="G3958" s="5" t="str">
        <f t="shared" si="743"/>
        <v>462.3</v>
      </c>
      <c r="H3958" s="5" t="str">
        <f t="shared" si="744"/>
        <v>1.418</v>
      </c>
      <c r="I3958" s="1" t="s">
        <v>8</v>
      </c>
      <c r="AN3958" s="89" t="str">
        <f t="shared" si="745"/>
        <v>1.300</v>
      </c>
      <c r="AO3958" s="89" t="str">
        <f t="shared" si="746"/>
        <v>110.0</v>
      </c>
      <c r="AP3958" s="89" t="str">
        <f t="shared" si="747"/>
        <v>0.001051</v>
      </c>
      <c r="AQ3958" s="89" t="str">
        <f t="shared" si="748"/>
        <v>460.9</v>
      </c>
      <c r="AR3958" s="89" t="str">
        <f t="shared" si="749"/>
        <v>462.3</v>
      </c>
      <c r="AS3958" s="89" t="str">
        <f t="shared" si="750"/>
        <v>1.418</v>
      </c>
      <c r="AT3958" s="89"/>
      <c r="AU3958" s="99">
        <v>1.3</v>
      </c>
      <c r="AV3958" s="99">
        <v>110</v>
      </c>
      <c r="AW3958" s="99">
        <v>1.0509599999999999E-3</v>
      </c>
      <c r="AX3958" s="99">
        <v>460.89375200000001</v>
      </c>
      <c r="AY3958" s="99">
        <v>462.26</v>
      </c>
      <c r="AZ3958" s="99">
        <v>1.4177999999999999</v>
      </c>
      <c r="BA3958" s="119" t="s">
        <v>8</v>
      </c>
      <c r="BB3958" s="4">
        <v>3958</v>
      </c>
      <c r="BC3958" s="4">
        <v>1.3</v>
      </c>
    </row>
    <row r="3959" spans="2:55">
      <c r="B3959">
        <v>3958</v>
      </c>
      <c r="C3959" s="5">
        <f t="shared" si="739"/>
        <v>1.3</v>
      </c>
      <c r="D3959" s="5">
        <f t="shared" si="740"/>
        <v>115</v>
      </c>
      <c r="E3959" s="5" t="str">
        <f t="shared" si="741"/>
        <v>0.001055</v>
      </c>
      <c r="F3959" s="5" t="str">
        <f t="shared" si="742"/>
        <v>482.0</v>
      </c>
      <c r="G3959" s="5" t="str">
        <f t="shared" si="743"/>
        <v>483.4</v>
      </c>
      <c r="H3959" s="5" t="str">
        <f t="shared" si="744"/>
        <v>1.473</v>
      </c>
      <c r="I3959" s="1" t="s">
        <v>8</v>
      </c>
      <c r="AN3959" s="89" t="str">
        <f t="shared" si="745"/>
        <v>1.300</v>
      </c>
      <c r="AO3959" s="89" t="str">
        <f t="shared" si="746"/>
        <v>115.0</v>
      </c>
      <c r="AP3959" s="89" t="str">
        <f t="shared" si="747"/>
        <v>0.001055</v>
      </c>
      <c r="AQ3959" s="89" t="str">
        <f t="shared" si="748"/>
        <v>482.0</v>
      </c>
      <c r="AR3959" s="89" t="str">
        <f t="shared" si="749"/>
        <v>483.4</v>
      </c>
      <c r="AS3959" s="89" t="str">
        <f t="shared" si="750"/>
        <v>1.473</v>
      </c>
      <c r="AT3959" s="89"/>
      <c r="AU3959" s="99">
        <v>1.3</v>
      </c>
      <c r="AV3959" s="99">
        <v>115</v>
      </c>
      <c r="AW3959" s="99">
        <v>1.0552600000000001E-3</v>
      </c>
      <c r="AX3959" s="99">
        <v>482.02816199999995</v>
      </c>
      <c r="AY3959" s="99">
        <v>483.4</v>
      </c>
      <c r="AZ3959" s="99">
        <v>1.4726999999999999</v>
      </c>
      <c r="BA3959" s="119" t="s">
        <v>8</v>
      </c>
      <c r="BB3959" s="4">
        <v>3959</v>
      </c>
      <c r="BC3959" s="4">
        <v>1.3</v>
      </c>
    </row>
    <row r="3960" spans="2:55">
      <c r="B3960">
        <v>3959</v>
      </c>
      <c r="C3960" s="5">
        <f t="shared" si="739"/>
        <v>1.3</v>
      </c>
      <c r="D3960" s="5">
        <f t="shared" si="740"/>
        <v>120</v>
      </c>
      <c r="E3960" s="5" t="str">
        <f t="shared" si="741"/>
        <v>0.001060</v>
      </c>
      <c r="F3960" s="5" t="str">
        <f t="shared" si="742"/>
        <v>503.2</v>
      </c>
      <c r="G3960" s="5" t="str">
        <f t="shared" si="743"/>
        <v>504.6</v>
      </c>
      <c r="H3960" s="5" t="str">
        <f t="shared" si="744"/>
        <v>1.527</v>
      </c>
      <c r="I3960" s="1" t="s">
        <v>8</v>
      </c>
      <c r="AN3960" s="89" t="str">
        <f t="shared" si="745"/>
        <v>1.300</v>
      </c>
      <c r="AO3960" s="89" t="str">
        <f t="shared" si="746"/>
        <v>120.0</v>
      </c>
      <c r="AP3960" s="89" t="str">
        <f t="shared" si="747"/>
        <v>0.001060</v>
      </c>
      <c r="AQ3960" s="89" t="str">
        <f t="shared" si="748"/>
        <v>503.2</v>
      </c>
      <c r="AR3960" s="89" t="str">
        <f t="shared" si="749"/>
        <v>504.6</v>
      </c>
      <c r="AS3960" s="89" t="str">
        <f t="shared" si="750"/>
        <v>1.527</v>
      </c>
      <c r="AT3960" s="89"/>
      <c r="AU3960" s="99">
        <v>1.3</v>
      </c>
      <c r="AV3960" s="99">
        <v>120</v>
      </c>
      <c r="AW3960" s="99">
        <v>1.0597099999999999E-3</v>
      </c>
      <c r="AX3960" s="99">
        <v>503.21237699999995</v>
      </c>
      <c r="AY3960" s="99">
        <v>504.59</v>
      </c>
      <c r="AZ3960" s="99">
        <v>1.5268999999999999</v>
      </c>
      <c r="BA3960" s="119" t="s">
        <v>8</v>
      </c>
      <c r="BB3960" s="4">
        <v>3960</v>
      </c>
      <c r="BC3960" s="4">
        <v>1.3</v>
      </c>
    </row>
    <row r="3961" spans="2:55">
      <c r="B3961">
        <v>3960</v>
      </c>
      <c r="C3961" s="5">
        <f t="shared" si="739"/>
        <v>1.3</v>
      </c>
      <c r="D3961" s="5">
        <f t="shared" si="740"/>
        <v>125</v>
      </c>
      <c r="E3961" s="5" t="str">
        <f t="shared" si="741"/>
        <v>0.001064</v>
      </c>
      <c r="F3961" s="5" t="str">
        <f t="shared" si="742"/>
        <v>524.4</v>
      </c>
      <c r="G3961" s="5" t="str">
        <f t="shared" si="743"/>
        <v>525.8</v>
      </c>
      <c r="H3961" s="5" t="str">
        <f t="shared" si="744"/>
        <v>1.581</v>
      </c>
      <c r="I3961" s="1" t="s">
        <v>8</v>
      </c>
      <c r="AN3961" s="89" t="str">
        <f t="shared" si="745"/>
        <v>1.300</v>
      </c>
      <c r="AO3961" s="89" t="str">
        <f t="shared" si="746"/>
        <v>125.0</v>
      </c>
      <c r="AP3961" s="89" t="str">
        <f t="shared" si="747"/>
        <v>0.001064</v>
      </c>
      <c r="AQ3961" s="89" t="str">
        <f t="shared" si="748"/>
        <v>524.4</v>
      </c>
      <c r="AR3961" s="89" t="str">
        <f t="shared" si="749"/>
        <v>525.8</v>
      </c>
      <c r="AS3961" s="89" t="str">
        <f t="shared" si="750"/>
        <v>1.581</v>
      </c>
      <c r="AT3961" s="89"/>
      <c r="AU3961" s="99">
        <v>1.3</v>
      </c>
      <c r="AV3961" s="99">
        <v>125</v>
      </c>
      <c r="AW3961" s="99">
        <v>1.0643199999999999E-3</v>
      </c>
      <c r="AX3961" s="99">
        <v>524.42638399999998</v>
      </c>
      <c r="AY3961" s="99">
        <v>525.80999999999995</v>
      </c>
      <c r="AZ3961" s="99">
        <v>1.5806</v>
      </c>
      <c r="BA3961" s="119" t="s">
        <v>8</v>
      </c>
      <c r="BB3961" s="4">
        <v>3961</v>
      </c>
      <c r="BC3961" s="4">
        <v>1.3</v>
      </c>
    </row>
    <row r="3962" spans="2:55">
      <c r="B3962">
        <v>3961</v>
      </c>
      <c r="C3962" s="5">
        <f t="shared" si="739"/>
        <v>1.3</v>
      </c>
      <c r="D3962" s="5">
        <f t="shared" si="740"/>
        <v>130</v>
      </c>
      <c r="E3962" s="5" t="str">
        <f t="shared" si="741"/>
        <v>0.001069</v>
      </c>
      <c r="F3962" s="5" t="str">
        <f t="shared" si="742"/>
        <v>545.7</v>
      </c>
      <c r="G3962" s="5" t="str">
        <f t="shared" si="743"/>
        <v>547.1</v>
      </c>
      <c r="H3962" s="5" t="str">
        <f t="shared" si="744"/>
        <v>1.634</v>
      </c>
      <c r="I3962" s="1" t="s">
        <v>8</v>
      </c>
      <c r="AN3962" s="89" t="str">
        <f t="shared" si="745"/>
        <v>1.300</v>
      </c>
      <c r="AO3962" s="89" t="str">
        <f t="shared" si="746"/>
        <v>130.0</v>
      </c>
      <c r="AP3962" s="89" t="str">
        <f t="shared" si="747"/>
        <v>0.001069</v>
      </c>
      <c r="AQ3962" s="89" t="str">
        <f t="shared" si="748"/>
        <v>545.7</v>
      </c>
      <c r="AR3962" s="89" t="str">
        <f t="shared" si="749"/>
        <v>547.1</v>
      </c>
      <c r="AS3962" s="89" t="str">
        <f t="shared" si="750"/>
        <v>1.634</v>
      </c>
      <c r="AT3962" s="89"/>
      <c r="AU3962" s="99">
        <v>1.3</v>
      </c>
      <c r="AV3962" s="99">
        <v>130</v>
      </c>
      <c r="AW3962" s="99">
        <v>1.0690999999999999E-3</v>
      </c>
      <c r="AX3962" s="99">
        <v>545.69017000000008</v>
      </c>
      <c r="AY3962" s="99">
        <v>547.08000000000004</v>
      </c>
      <c r="AZ3962" s="99">
        <v>1.6335999999999999</v>
      </c>
      <c r="BA3962" s="119" t="s">
        <v>8</v>
      </c>
      <c r="BB3962" s="4">
        <v>3962</v>
      </c>
      <c r="BC3962" s="4">
        <v>1.3</v>
      </c>
    </row>
    <row r="3963" spans="2:55">
      <c r="B3963">
        <v>3962</v>
      </c>
      <c r="C3963" s="5">
        <f t="shared" si="739"/>
        <v>1.3</v>
      </c>
      <c r="D3963" s="5">
        <f t="shared" si="740"/>
        <v>135</v>
      </c>
      <c r="E3963" s="5" t="str">
        <f t="shared" si="741"/>
        <v>0.001074</v>
      </c>
      <c r="F3963" s="5" t="str">
        <f t="shared" si="742"/>
        <v>567.0</v>
      </c>
      <c r="G3963" s="5" t="str">
        <f t="shared" si="743"/>
        <v>568.4</v>
      </c>
      <c r="H3963" s="5" t="str">
        <f t="shared" si="744"/>
        <v>1.686</v>
      </c>
      <c r="I3963" s="1" t="s">
        <v>8</v>
      </c>
      <c r="AN3963" s="89" t="str">
        <f t="shared" si="745"/>
        <v>1.300</v>
      </c>
      <c r="AO3963" s="89" t="str">
        <f t="shared" si="746"/>
        <v>135.0</v>
      </c>
      <c r="AP3963" s="89" t="str">
        <f t="shared" si="747"/>
        <v>0.001074</v>
      </c>
      <c r="AQ3963" s="89" t="str">
        <f t="shared" si="748"/>
        <v>567.0</v>
      </c>
      <c r="AR3963" s="89" t="str">
        <f t="shared" si="749"/>
        <v>568.4</v>
      </c>
      <c r="AS3963" s="89" t="str">
        <f t="shared" si="750"/>
        <v>1.686</v>
      </c>
      <c r="AT3963" s="89"/>
      <c r="AU3963" s="99">
        <v>1.3</v>
      </c>
      <c r="AV3963" s="99">
        <v>135</v>
      </c>
      <c r="AW3963" s="99">
        <v>1.0740400000000001E-3</v>
      </c>
      <c r="AX3963" s="99">
        <v>567.00374799999997</v>
      </c>
      <c r="AY3963" s="99">
        <v>568.4</v>
      </c>
      <c r="AZ3963" s="99">
        <v>1.6861999999999999</v>
      </c>
      <c r="BA3963" s="119" t="s">
        <v>8</v>
      </c>
      <c r="BB3963" s="4">
        <v>3963</v>
      </c>
      <c r="BC3963" s="4">
        <v>1.3</v>
      </c>
    </row>
    <row r="3964" spans="2:55">
      <c r="B3964">
        <v>3963</v>
      </c>
      <c r="C3964" s="5">
        <f t="shared" si="739"/>
        <v>1.3</v>
      </c>
      <c r="D3964" s="5">
        <f t="shared" si="740"/>
        <v>140</v>
      </c>
      <c r="E3964" s="5" t="str">
        <f t="shared" si="741"/>
        <v>0.001079</v>
      </c>
      <c r="F3964" s="5" t="str">
        <f t="shared" si="742"/>
        <v>588.4</v>
      </c>
      <c r="G3964" s="5" t="str">
        <f t="shared" si="743"/>
        <v>589.8</v>
      </c>
      <c r="H3964" s="5" t="str">
        <f t="shared" si="744"/>
        <v>1.738</v>
      </c>
      <c r="I3964" s="1" t="s">
        <v>8</v>
      </c>
      <c r="AN3964" s="89" t="str">
        <f t="shared" si="745"/>
        <v>1.300</v>
      </c>
      <c r="AO3964" s="89" t="str">
        <f t="shared" si="746"/>
        <v>140.0</v>
      </c>
      <c r="AP3964" s="89" t="str">
        <f t="shared" si="747"/>
        <v>0.001079</v>
      </c>
      <c r="AQ3964" s="89" t="str">
        <f t="shared" si="748"/>
        <v>588.4</v>
      </c>
      <c r="AR3964" s="89" t="str">
        <f t="shared" si="749"/>
        <v>589.8</v>
      </c>
      <c r="AS3964" s="89" t="str">
        <f t="shared" si="750"/>
        <v>1.738</v>
      </c>
      <c r="AT3964" s="89"/>
      <c r="AU3964" s="99">
        <v>1.3</v>
      </c>
      <c r="AV3964" s="99">
        <v>140</v>
      </c>
      <c r="AW3964" s="99">
        <v>1.0791599999999998E-3</v>
      </c>
      <c r="AX3964" s="99">
        <v>588.36709199999996</v>
      </c>
      <c r="AY3964" s="99">
        <v>589.77</v>
      </c>
      <c r="AZ3964" s="99">
        <v>1.7382</v>
      </c>
      <c r="BA3964" s="119" t="s">
        <v>8</v>
      </c>
      <c r="BB3964" s="4">
        <v>3964</v>
      </c>
      <c r="BC3964" s="4">
        <v>1.3</v>
      </c>
    </row>
    <row r="3965" spans="2:55">
      <c r="B3965">
        <v>3964</v>
      </c>
      <c r="C3965" s="5">
        <f t="shared" si="739"/>
        <v>1.3</v>
      </c>
      <c r="D3965" s="5">
        <f t="shared" si="740"/>
        <v>145</v>
      </c>
      <c r="E3965" s="5" t="str">
        <f t="shared" si="741"/>
        <v>0.001084</v>
      </c>
      <c r="F3965" s="5" t="str">
        <f t="shared" si="742"/>
        <v>609.8</v>
      </c>
      <c r="G3965" s="5" t="str">
        <f t="shared" si="743"/>
        <v>611.2</v>
      </c>
      <c r="H3965" s="5" t="str">
        <f t="shared" si="744"/>
        <v>1.790</v>
      </c>
      <c r="I3965" s="1" t="s">
        <v>8</v>
      </c>
      <c r="AN3965" s="89" t="str">
        <f t="shared" si="745"/>
        <v>1.300</v>
      </c>
      <c r="AO3965" s="89" t="str">
        <f t="shared" si="746"/>
        <v>145.0</v>
      </c>
      <c r="AP3965" s="89" t="str">
        <f t="shared" si="747"/>
        <v>0.001084</v>
      </c>
      <c r="AQ3965" s="89" t="str">
        <f t="shared" si="748"/>
        <v>609.8</v>
      </c>
      <c r="AR3965" s="89" t="str">
        <f t="shared" si="749"/>
        <v>611.2</v>
      </c>
      <c r="AS3965" s="89" t="str">
        <f t="shared" si="750"/>
        <v>1.790</v>
      </c>
      <c r="AT3965" s="89"/>
      <c r="AU3965" s="99">
        <v>1.3</v>
      </c>
      <c r="AV3965" s="99">
        <v>145</v>
      </c>
      <c r="AW3965" s="99">
        <v>1.08446E-3</v>
      </c>
      <c r="AX3965" s="99">
        <v>609.79020200000002</v>
      </c>
      <c r="AY3965" s="99">
        <v>611.20000000000005</v>
      </c>
      <c r="AZ3965" s="99">
        <v>1.7898000000000001</v>
      </c>
      <c r="BA3965" s="119" t="s">
        <v>8</v>
      </c>
      <c r="BB3965" s="4">
        <v>3965</v>
      </c>
      <c r="BC3965" s="4">
        <v>1.3</v>
      </c>
    </row>
    <row r="3966" spans="2:55">
      <c r="B3966">
        <v>3965</v>
      </c>
      <c r="C3966" s="5">
        <f t="shared" si="739"/>
        <v>1.3</v>
      </c>
      <c r="D3966" s="5">
        <f t="shared" si="740"/>
        <v>150</v>
      </c>
      <c r="E3966" s="5" t="str">
        <f t="shared" si="741"/>
        <v>0.001090</v>
      </c>
      <c r="F3966" s="5" t="str">
        <f t="shared" si="742"/>
        <v>631.3</v>
      </c>
      <c r="G3966" s="5" t="str">
        <f t="shared" si="743"/>
        <v>632.7</v>
      </c>
      <c r="H3966" s="5" t="str">
        <f t="shared" si="744"/>
        <v>1.841</v>
      </c>
      <c r="I3966" s="1" t="s">
        <v>8</v>
      </c>
      <c r="AN3966" s="89" t="str">
        <f t="shared" si="745"/>
        <v>1.300</v>
      </c>
      <c r="AO3966" s="89" t="str">
        <f t="shared" si="746"/>
        <v>150.0</v>
      </c>
      <c r="AP3966" s="89" t="str">
        <f t="shared" si="747"/>
        <v>0.001090</v>
      </c>
      <c r="AQ3966" s="89" t="str">
        <f t="shared" si="748"/>
        <v>631.3</v>
      </c>
      <c r="AR3966" s="89" t="str">
        <f t="shared" si="749"/>
        <v>632.7</v>
      </c>
      <c r="AS3966" s="89" t="str">
        <f t="shared" si="750"/>
        <v>1.841</v>
      </c>
      <c r="AT3966" s="89"/>
      <c r="AU3966" s="99">
        <v>1.3</v>
      </c>
      <c r="AV3966" s="99">
        <v>150</v>
      </c>
      <c r="AW3966" s="99">
        <v>1.0899499999999999E-3</v>
      </c>
      <c r="AX3966" s="99">
        <v>631.27306500000009</v>
      </c>
      <c r="AY3966" s="99">
        <v>632.69000000000005</v>
      </c>
      <c r="AZ3966" s="99">
        <v>1.8409</v>
      </c>
      <c r="BA3966" s="119" t="s">
        <v>8</v>
      </c>
      <c r="BB3966" s="4">
        <v>3966</v>
      </c>
      <c r="BC3966" s="4">
        <v>1.3</v>
      </c>
    </row>
    <row r="3967" spans="2:55">
      <c r="B3967">
        <v>3966</v>
      </c>
      <c r="C3967" s="5">
        <f t="shared" si="739"/>
        <v>1.3</v>
      </c>
      <c r="D3967" s="5">
        <f t="shared" si="740"/>
        <v>155</v>
      </c>
      <c r="E3967" s="5" t="str">
        <f t="shared" si="741"/>
        <v>0.001096</v>
      </c>
      <c r="F3967" s="5" t="str">
        <f t="shared" si="742"/>
        <v>652.8</v>
      </c>
      <c r="G3967" s="5" t="str">
        <f t="shared" si="743"/>
        <v>654.2</v>
      </c>
      <c r="H3967" s="5" t="str">
        <f t="shared" si="744"/>
        <v>1.892</v>
      </c>
      <c r="I3967" s="1" t="s">
        <v>8</v>
      </c>
      <c r="AN3967" s="89" t="str">
        <f t="shared" si="745"/>
        <v>1.300</v>
      </c>
      <c r="AO3967" s="89" t="str">
        <f t="shared" si="746"/>
        <v>155.0</v>
      </c>
      <c r="AP3967" s="89" t="str">
        <f t="shared" si="747"/>
        <v>0.001096</v>
      </c>
      <c r="AQ3967" s="89" t="str">
        <f t="shared" si="748"/>
        <v>652.8</v>
      </c>
      <c r="AR3967" s="89" t="str">
        <f t="shared" si="749"/>
        <v>654.2</v>
      </c>
      <c r="AS3967" s="89" t="str">
        <f t="shared" si="750"/>
        <v>1.892</v>
      </c>
      <c r="AT3967" s="89"/>
      <c r="AU3967" s="99">
        <v>1.3</v>
      </c>
      <c r="AV3967" s="99">
        <v>155</v>
      </c>
      <c r="AW3967" s="99">
        <v>1.0956200000000001E-3</v>
      </c>
      <c r="AX3967" s="99">
        <v>652.81569400000001</v>
      </c>
      <c r="AY3967" s="99">
        <v>654.24</v>
      </c>
      <c r="AZ3967" s="99">
        <v>1.8915</v>
      </c>
      <c r="BA3967" s="119" t="s">
        <v>8</v>
      </c>
      <c r="BB3967" s="4">
        <v>3967</v>
      </c>
      <c r="BC3967" s="4">
        <v>1.3</v>
      </c>
    </row>
    <row r="3968" spans="2:55">
      <c r="B3968">
        <v>3967</v>
      </c>
      <c r="C3968" s="5">
        <f t="shared" si="739"/>
        <v>1.3</v>
      </c>
      <c r="D3968" s="5">
        <f t="shared" si="740"/>
        <v>160</v>
      </c>
      <c r="E3968" s="5" t="str">
        <f t="shared" si="741"/>
        <v>0.001102</v>
      </c>
      <c r="F3968" s="5" t="str">
        <f t="shared" si="742"/>
        <v>674.4</v>
      </c>
      <c r="G3968" s="5" t="str">
        <f t="shared" si="743"/>
        <v>675.9</v>
      </c>
      <c r="H3968" s="5" t="str">
        <f t="shared" si="744"/>
        <v>1.942</v>
      </c>
      <c r="I3968" s="1" t="s">
        <v>8</v>
      </c>
      <c r="AN3968" s="89" t="str">
        <f t="shared" si="745"/>
        <v>1.300</v>
      </c>
      <c r="AO3968" s="89" t="str">
        <f t="shared" si="746"/>
        <v>160.0</v>
      </c>
      <c r="AP3968" s="89" t="str">
        <f t="shared" si="747"/>
        <v>0.001102</v>
      </c>
      <c r="AQ3968" s="89" t="str">
        <f t="shared" si="748"/>
        <v>674.4</v>
      </c>
      <c r="AR3968" s="89" t="str">
        <f t="shared" si="749"/>
        <v>675.9</v>
      </c>
      <c r="AS3968" s="89" t="str">
        <f t="shared" si="750"/>
        <v>1.942</v>
      </c>
      <c r="AT3968" s="89"/>
      <c r="AU3968" s="99">
        <v>1.3</v>
      </c>
      <c r="AV3968" s="99">
        <v>160</v>
      </c>
      <c r="AW3968" s="99">
        <v>1.1014999999999998E-3</v>
      </c>
      <c r="AX3968" s="99">
        <v>674.43804999999998</v>
      </c>
      <c r="AY3968" s="99">
        <v>675.87</v>
      </c>
      <c r="AZ3968" s="99">
        <v>1.9417</v>
      </c>
      <c r="BA3968" s="119" t="s">
        <v>8</v>
      </c>
      <c r="BB3968" s="4">
        <v>3968</v>
      </c>
      <c r="BC3968" s="4">
        <v>1.3</v>
      </c>
    </row>
    <row r="3969" spans="2:55">
      <c r="B3969">
        <v>3968</v>
      </c>
      <c r="C3969" s="5">
        <f t="shared" si="739"/>
        <v>1.3</v>
      </c>
      <c r="D3969" s="5">
        <f t="shared" si="740"/>
        <v>165</v>
      </c>
      <c r="E3969" s="5" t="str">
        <f t="shared" si="741"/>
        <v>0.001108</v>
      </c>
      <c r="F3969" s="5" t="str">
        <f t="shared" si="742"/>
        <v>696.1</v>
      </c>
      <c r="G3969" s="5" t="str">
        <f t="shared" si="743"/>
        <v>697.6</v>
      </c>
      <c r="H3969" s="5" t="str">
        <f t="shared" si="744"/>
        <v>1.992</v>
      </c>
      <c r="I3969" s="1" t="s">
        <v>8</v>
      </c>
      <c r="AN3969" s="89" t="str">
        <f t="shared" si="745"/>
        <v>1.300</v>
      </c>
      <c r="AO3969" s="89" t="str">
        <f t="shared" si="746"/>
        <v>165.0</v>
      </c>
      <c r="AP3969" s="89" t="str">
        <f t="shared" si="747"/>
        <v>0.001108</v>
      </c>
      <c r="AQ3969" s="89" t="str">
        <f t="shared" si="748"/>
        <v>696.1</v>
      </c>
      <c r="AR3969" s="89" t="str">
        <f t="shared" si="749"/>
        <v>697.6</v>
      </c>
      <c r="AS3969" s="89" t="str">
        <f t="shared" si="750"/>
        <v>1.992</v>
      </c>
      <c r="AT3969" s="89"/>
      <c r="AU3969" s="99">
        <v>1.3</v>
      </c>
      <c r="AV3969" s="99">
        <v>165</v>
      </c>
      <c r="AW3969" s="99">
        <v>1.10757E-3</v>
      </c>
      <c r="AX3969" s="99">
        <v>696.13015900000005</v>
      </c>
      <c r="AY3969" s="99">
        <v>697.57</v>
      </c>
      <c r="AZ3969" s="99">
        <v>1.9916</v>
      </c>
      <c r="BA3969" s="119" t="s">
        <v>8</v>
      </c>
      <c r="BB3969" s="4">
        <v>3969</v>
      </c>
      <c r="BC3969" s="4">
        <v>1.3</v>
      </c>
    </row>
    <row r="3970" spans="2:55">
      <c r="B3970">
        <v>3969</v>
      </c>
      <c r="C3970" s="5">
        <f t="shared" si="739"/>
        <v>1.3</v>
      </c>
      <c r="D3970" s="5">
        <f t="shared" si="740"/>
        <v>170</v>
      </c>
      <c r="E3970" s="5" t="str">
        <f t="shared" si="741"/>
        <v>0.001114</v>
      </c>
      <c r="F3970" s="5" t="str">
        <f t="shared" si="742"/>
        <v>717.9</v>
      </c>
      <c r="G3970" s="5" t="str">
        <f t="shared" si="743"/>
        <v>719.4</v>
      </c>
      <c r="H3970" s="5" t="str">
        <f t="shared" si="744"/>
        <v>2.041</v>
      </c>
      <c r="I3970" s="1" t="s">
        <v>8</v>
      </c>
      <c r="AN3970" s="89" t="str">
        <f t="shared" si="745"/>
        <v>1.300</v>
      </c>
      <c r="AO3970" s="89" t="str">
        <f t="shared" si="746"/>
        <v>170.0</v>
      </c>
      <c r="AP3970" s="89" t="str">
        <f t="shared" si="747"/>
        <v>0.001114</v>
      </c>
      <c r="AQ3970" s="89" t="str">
        <f t="shared" si="748"/>
        <v>717.9</v>
      </c>
      <c r="AR3970" s="89" t="str">
        <f t="shared" si="749"/>
        <v>719.4</v>
      </c>
      <c r="AS3970" s="89" t="str">
        <f t="shared" si="750"/>
        <v>2.041</v>
      </c>
      <c r="AT3970" s="89"/>
      <c r="AU3970" s="99">
        <v>1.3</v>
      </c>
      <c r="AV3970" s="99">
        <v>170</v>
      </c>
      <c r="AW3970" s="99">
        <v>1.1138699999999999E-3</v>
      </c>
      <c r="AX3970" s="99">
        <v>717.911969</v>
      </c>
      <c r="AY3970" s="99">
        <v>719.36</v>
      </c>
      <c r="AZ3970" s="99">
        <v>2.0409999999999999</v>
      </c>
      <c r="BA3970" s="119" t="s">
        <v>8</v>
      </c>
      <c r="BB3970" s="4">
        <v>3970</v>
      </c>
      <c r="BC3970" s="4">
        <v>1.3</v>
      </c>
    </row>
    <row r="3971" spans="2:55">
      <c r="B3971">
        <v>3970</v>
      </c>
      <c r="C3971" s="5">
        <f t="shared" si="739"/>
        <v>1.3</v>
      </c>
      <c r="D3971" s="5">
        <f t="shared" si="740"/>
        <v>175</v>
      </c>
      <c r="E3971" s="5" t="str">
        <f t="shared" si="741"/>
        <v>0.001120</v>
      </c>
      <c r="F3971" s="5" t="str">
        <f t="shared" si="742"/>
        <v>739.8</v>
      </c>
      <c r="G3971" s="5" t="str">
        <f t="shared" si="743"/>
        <v>741.2</v>
      </c>
      <c r="H3971" s="5" t="str">
        <f t="shared" si="744"/>
        <v>2.090</v>
      </c>
      <c r="I3971" s="1" t="s">
        <v>8</v>
      </c>
      <c r="AN3971" s="89" t="str">
        <f t="shared" si="745"/>
        <v>1.300</v>
      </c>
      <c r="AO3971" s="89" t="str">
        <f t="shared" si="746"/>
        <v>175.0</v>
      </c>
      <c r="AP3971" s="89" t="str">
        <f t="shared" si="747"/>
        <v>0.001120</v>
      </c>
      <c r="AQ3971" s="89" t="str">
        <f t="shared" si="748"/>
        <v>739.8</v>
      </c>
      <c r="AR3971" s="89" t="str">
        <f t="shared" si="749"/>
        <v>741.2</v>
      </c>
      <c r="AS3971" s="89" t="str">
        <f t="shared" si="750"/>
        <v>2.090</v>
      </c>
      <c r="AT3971" s="89"/>
      <c r="AU3971" s="99">
        <v>1.3</v>
      </c>
      <c r="AV3971" s="99">
        <v>175</v>
      </c>
      <c r="AW3971" s="99">
        <v>1.12039E-3</v>
      </c>
      <c r="AX3971" s="99">
        <v>739.77349300000003</v>
      </c>
      <c r="AY3971" s="99">
        <v>741.23</v>
      </c>
      <c r="AZ3971" s="99">
        <v>2.0901000000000001</v>
      </c>
      <c r="BA3971" s="119" t="s">
        <v>8</v>
      </c>
      <c r="BB3971" s="4">
        <v>3971</v>
      </c>
      <c r="BC3971" s="4">
        <v>1.3</v>
      </c>
    </row>
    <row r="3972" spans="2:55">
      <c r="B3972">
        <v>3971</v>
      </c>
      <c r="C3972" s="5">
        <f t="shared" si="739"/>
        <v>1.3</v>
      </c>
      <c r="D3972" s="5">
        <f t="shared" si="740"/>
        <v>180</v>
      </c>
      <c r="E3972" s="5" t="str">
        <f t="shared" si="741"/>
        <v>0.001127</v>
      </c>
      <c r="F3972" s="5" t="str">
        <f t="shared" si="742"/>
        <v>761.7</v>
      </c>
      <c r="G3972" s="5" t="str">
        <f t="shared" si="743"/>
        <v>763.2</v>
      </c>
      <c r="H3972" s="5" t="str">
        <f t="shared" si="744"/>
        <v>2.139</v>
      </c>
      <c r="I3972" s="1" t="s">
        <v>8</v>
      </c>
      <c r="AN3972" s="89" t="str">
        <f t="shared" si="745"/>
        <v>1.300</v>
      </c>
      <c r="AO3972" s="89" t="str">
        <f t="shared" si="746"/>
        <v>180.0</v>
      </c>
      <c r="AP3972" s="89" t="str">
        <f t="shared" si="747"/>
        <v>0.001127</v>
      </c>
      <c r="AQ3972" s="89" t="str">
        <f t="shared" si="748"/>
        <v>761.7</v>
      </c>
      <c r="AR3972" s="89" t="str">
        <f t="shared" si="749"/>
        <v>763.2</v>
      </c>
      <c r="AS3972" s="89" t="str">
        <f t="shared" si="750"/>
        <v>2.139</v>
      </c>
      <c r="AT3972" s="89"/>
      <c r="AU3972" s="99">
        <v>1.3</v>
      </c>
      <c r="AV3972" s="99">
        <v>180</v>
      </c>
      <c r="AW3972" s="99">
        <v>1.12714E-3</v>
      </c>
      <c r="AX3972" s="99">
        <v>761.73471800000004</v>
      </c>
      <c r="AY3972" s="99">
        <v>763.2</v>
      </c>
      <c r="AZ3972" s="99">
        <v>2.1387999999999998</v>
      </c>
      <c r="BA3972" s="119" t="s">
        <v>8</v>
      </c>
      <c r="BB3972" s="4">
        <v>3972</v>
      </c>
      <c r="BC3972" s="4">
        <v>1.3</v>
      </c>
    </row>
    <row r="3973" spans="2:55">
      <c r="B3973">
        <v>3972</v>
      </c>
      <c r="C3973" s="5">
        <f t="shared" si="739"/>
        <v>1.3</v>
      </c>
      <c r="D3973" s="5">
        <f t="shared" si="740"/>
        <v>185</v>
      </c>
      <c r="E3973" s="5" t="str">
        <f t="shared" si="741"/>
        <v>0.001134</v>
      </c>
      <c r="F3973" s="5" t="str">
        <f t="shared" si="742"/>
        <v>783.8</v>
      </c>
      <c r="G3973" s="5" t="str">
        <f t="shared" si="743"/>
        <v>785.3</v>
      </c>
      <c r="H3973" s="5" t="str">
        <f t="shared" si="744"/>
        <v>2.187</v>
      </c>
      <c r="I3973" s="1" t="s">
        <v>8</v>
      </c>
      <c r="AN3973" s="89" t="str">
        <f t="shared" si="745"/>
        <v>1.300</v>
      </c>
      <c r="AO3973" s="89" t="str">
        <f t="shared" si="746"/>
        <v>185.0</v>
      </c>
      <c r="AP3973" s="89" t="str">
        <f t="shared" si="747"/>
        <v>0.001134</v>
      </c>
      <c r="AQ3973" s="89" t="str">
        <f t="shared" si="748"/>
        <v>783.8</v>
      </c>
      <c r="AR3973" s="89" t="str">
        <f t="shared" si="749"/>
        <v>785.3</v>
      </c>
      <c r="AS3973" s="89" t="str">
        <f t="shared" si="750"/>
        <v>2.187</v>
      </c>
      <c r="AT3973" s="89"/>
      <c r="AU3973" s="99">
        <v>1.3</v>
      </c>
      <c r="AV3973" s="99">
        <v>185</v>
      </c>
      <c r="AW3973" s="99">
        <v>1.13415E-3</v>
      </c>
      <c r="AX3973" s="99">
        <v>783.79560500000002</v>
      </c>
      <c r="AY3973" s="99">
        <v>785.27</v>
      </c>
      <c r="AZ3973" s="99">
        <v>2.1873</v>
      </c>
      <c r="BA3973" s="119" t="s">
        <v>8</v>
      </c>
      <c r="BB3973" s="4">
        <v>3973</v>
      </c>
      <c r="BC3973" s="4">
        <v>1.3</v>
      </c>
    </row>
    <row r="3974" spans="2:55">
      <c r="B3974">
        <v>3973</v>
      </c>
      <c r="C3974" s="5">
        <f t="shared" si="739"/>
        <v>1.3</v>
      </c>
      <c r="D3974" s="5">
        <f t="shared" si="740"/>
        <v>190</v>
      </c>
      <c r="E3974" s="5" t="str">
        <f t="shared" si="741"/>
        <v>0.001141</v>
      </c>
      <c r="F3974" s="5" t="str">
        <f t="shared" si="742"/>
        <v>806.0</v>
      </c>
      <c r="G3974" s="5" t="str">
        <f t="shared" si="743"/>
        <v>807.5</v>
      </c>
      <c r="H3974" s="5" t="str">
        <f t="shared" si="744"/>
        <v>2.235</v>
      </c>
      <c r="I3974" s="1" t="s">
        <v>8</v>
      </c>
      <c r="AN3974" s="89" t="str">
        <f t="shared" si="745"/>
        <v>1.300</v>
      </c>
      <c r="AO3974" s="89" t="str">
        <f t="shared" si="746"/>
        <v>190.0</v>
      </c>
      <c r="AP3974" s="89" t="str">
        <f t="shared" si="747"/>
        <v>0.001141</v>
      </c>
      <c r="AQ3974" s="89" t="str">
        <f t="shared" si="748"/>
        <v>806.0</v>
      </c>
      <c r="AR3974" s="89" t="str">
        <f t="shared" si="749"/>
        <v>807.5</v>
      </c>
      <c r="AS3974" s="89" t="str">
        <f t="shared" si="750"/>
        <v>2.235</v>
      </c>
      <c r="AT3974" s="89"/>
      <c r="AU3974" s="99">
        <v>1.3</v>
      </c>
      <c r="AV3974" s="99">
        <v>190</v>
      </c>
      <c r="AW3974" s="99">
        <v>1.14141E-3</v>
      </c>
      <c r="AX3974" s="99">
        <v>805.96616700000004</v>
      </c>
      <c r="AY3974" s="99">
        <v>807.45</v>
      </c>
      <c r="AZ3974" s="99">
        <v>2.2353999999999998</v>
      </c>
      <c r="BA3974" s="119" t="s">
        <v>8</v>
      </c>
      <c r="BB3974" s="4">
        <v>3974</v>
      </c>
      <c r="BC3974" s="4">
        <v>1.3</v>
      </c>
    </row>
    <row r="3975" spans="2:55">
      <c r="B3975">
        <v>3974</v>
      </c>
      <c r="C3975" s="5">
        <f t="shared" si="739"/>
        <v>1.3</v>
      </c>
      <c r="D3975" s="5">
        <f t="shared" si="740"/>
        <v>191.6</v>
      </c>
      <c r="E3975" s="5" t="str">
        <f t="shared" si="741"/>
        <v>0.001144</v>
      </c>
      <c r="F3975" s="5" t="str">
        <f t="shared" si="742"/>
        <v>813.1</v>
      </c>
      <c r="G3975" s="5" t="str">
        <f t="shared" si="743"/>
        <v>814.6</v>
      </c>
      <c r="H3975" s="5" t="str">
        <f t="shared" si="744"/>
        <v>2.251</v>
      </c>
      <c r="I3975" s="1" t="s">
        <v>10</v>
      </c>
      <c r="AN3975" s="89" t="str">
        <f t="shared" si="745"/>
        <v>1.300</v>
      </c>
      <c r="AO3975" s="89" t="str">
        <f t="shared" si="746"/>
        <v>191.6</v>
      </c>
      <c r="AP3975" s="89" t="str">
        <f t="shared" si="747"/>
        <v>0.001144</v>
      </c>
      <c r="AQ3975" s="89" t="str">
        <f t="shared" si="748"/>
        <v>813.1</v>
      </c>
      <c r="AR3975" s="89" t="str">
        <f t="shared" si="749"/>
        <v>814.6</v>
      </c>
      <c r="AS3975" s="89" t="str">
        <f t="shared" si="750"/>
        <v>2.251</v>
      </c>
      <c r="AT3975" s="89"/>
      <c r="AU3975" s="99">
        <v>1.3</v>
      </c>
      <c r="AV3975" s="99">
        <v>191.60499999999999</v>
      </c>
      <c r="AW3975" s="99">
        <v>1.1437999999999999E-3</v>
      </c>
      <c r="AX3975" s="99">
        <v>813.11306000000002</v>
      </c>
      <c r="AY3975" s="99">
        <v>814.6</v>
      </c>
      <c r="AZ3975" s="99">
        <v>2.2507999999999999</v>
      </c>
      <c r="BA3975" s="119" t="s">
        <v>10</v>
      </c>
      <c r="BB3975" s="4">
        <v>3975</v>
      </c>
      <c r="BC3975" s="4">
        <v>1.3</v>
      </c>
    </row>
    <row r="3976" spans="2:55">
      <c r="B3976">
        <v>3975</v>
      </c>
      <c r="C3976" s="5">
        <f t="shared" si="739"/>
        <v>1.3</v>
      </c>
      <c r="D3976" s="5">
        <f t="shared" si="740"/>
        <v>191.6</v>
      </c>
      <c r="E3976" s="5" t="str">
        <f t="shared" si="741"/>
        <v>0.1512</v>
      </c>
      <c r="F3976" s="5" t="str">
        <f t="shared" si="742"/>
        <v>2590.</v>
      </c>
      <c r="G3976" s="5" t="str">
        <f t="shared" si="743"/>
        <v>2787</v>
      </c>
      <c r="H3976" s="5" t="str">
        <f t="shared" si="744"/>
        <v>6.494</v>
      </c>
      <c r="I3976" s="1" t="s">
        <v>11</v>
      </c>
      <c r="AN3976" s="89" t="str">
        <f t="shared" si="745"/>
        <v>1.300</v>
      </c>
      <c r="AO3976" s="89" t="str">
        <f t="shared" si="746"/>
        <v>191.6</v>
      </c>
      <c r="AP3976" s="89" t="str">
        <f t="shared" si="747"/>
        <v>0.1512</v>
      </c>
      <c r="AQ3976" s="89" t="str">
        <f t="shared" si="748"/>
        <v>2590.</v>
      </c>
      <c r="AR3976" s="89" t="str">
        <f t="shared" si="749"/>
        <v>2787</v>
      </c>
      <c r="AS3976" s="89" t="str">
        <f t="shared" si="750"/>
        <v>6.494</v>
      </c>
      <c r="AT3976" s="89"/>
      <c r="AU3976" s="99">
        <v>1.3</v>
      </c>
      <c r="AV3976" s="99">
        <v>191.60499999999999</v>
      </c>
      <c r="AW3976" s="99">
        <v>0.15118999999999999</v>
      </c>
      <c r="AX3976" s="99">
        <v>2589.953</v>
      </c>
      <c r="AY3976" s="99">
        <v>2786.5</v>
      </c>
      <c r="AZ3976" s="99">
        <v>6.4935999999999998</v>
      </c>
      <c r="BA3976" s="119" t="s">
        <v>11</v>
      </c>
      <c r="BB3976" s="4">
        <v>3976</v>
      </c>
      <c r="BC3976" s="4">
        <v>1.3</v>
      </c>
    </row>
    <row r="3977" spans="2:55">
      <c r="B3977">
        <v>3976</v>
      </c>
      <c r="C3977" s="5">
        <f t="shared" si="739"/>
        <v>1.3</v>
      </c>
      <c r="D3977" s="5">
        <f t="shared" si="740"/>
        <v>195</v>
      </c>
      <c r="E3977" s="5" t="str">
        <f t="shared" si="741"/>
        <v>0.1528</v>
      </c>
      <c r="F3977" s="5" t="str">
        <f t="shared" si="742"/>
        <v>2597</v>
      </c>
      <c r="G3977" s="5" t="str">
        <f t="shared" si="743"/>
        <v>2796</v>
      </c>
      <c r="H3977" s="5" t="str">
        <f t="shared" si="744"/>
        <v>6.514</v>
      </c>
      <c r="I3977" s="1" t="s">
        <v>9</v>
      </c>
      <c r="AN3977" s="89" t="str">
        <f t="shared" si="745"/>
        <v>1.300</v>
      </c>
      <c r="AO3977" s="89" t="str">
        <f t="shared" si="746"/>
        <v>195.0</v>
      </c>
      <c r="AP3977" s="89" t="str">
        <f t="shared" si="747"/>
        <v>0.1528</v>
      </c>
      <c r="AQ3977" s="89" t="str">
        <f t="shared" si="748"/>
        <v>2597</v>
      </c>
      <c r="AR3977" s="89" t="str">
        <f t="shared" si="749"/>
        <v>2796</v>
      </c>
      <c r="AS3977" s="89" t="str">
        <f t="shared" si="750"/>
        <v>6.514</v>
      </c>
      <c r="AT3977" s="89"/>
      <c r="AU3977" s="99">
        <v>1.3</v>
      </c>
      <c r="AV3977" s="99">
        <v>195</v>
      </c>
      <c r="AW3977" s="99">
        <v>0.15283000000000002</v>
      </c>
      <c r="AX3977" s="99">
        <v>2597.3209999999999</v>
      </c>
      <c r="AY3977" s="99">
        <v>2796</v>
      </c>
      <c r="AZ3977" s="99">
        <v>6.5141</v>
      </c>
      <c r="BA3977" s="119" t="s">
        <v>9</v>
      </c>
      <c r="BB3977" s="4">
        <v>3977</v>
      </c>
      <c r="BC3977" s="4">
        <v>1.3</v>
      </c>
    </row>
    <row r="3978" spans="2:55">
      <c r="B3978">
        <v>3977</v>
      </c>
      <c r="C3978" s="5">
        <f t="shared" si="739"/>
        <v>1.3</v>
      </c>
      <c r="D3978" s="5">
        <f t="shared" si="740"/>
        <v>200</v>
      </c>
      <c r="E3978" s="5" t="str">
        <f t="shared" si="741"/>
        <v>0.1552</v>
      </c>
      <c r="F3978" s="5" t="str">
        <f t="shared" si="742"/>
        <v>2608</v>
      </c>
      <c r="G3978" s="5" t="str">
        <f t="shared" si="743"/>
        <v>2810.</v>
      </c>
      <c r="H3978" s="5" t="str">
        <f t="shared" si="744"/>
        <v>6.543</v>
      </c>
      <c r="I3978" s="1" t="s">
        <v>9</v>
      </c>
      <c r="AN3978" s="89" t="str">
        <f t="shared" si="745"/>
        <v>1.300</v>
      </c>
      <c r="AO3978" s="89" t="str">
        <f t="shared" si="746"/>
        <v>200.0</v>
      </c>
      <c r="AP3978" s="89" t="str">
        <f t="shared" si="747"/>
        <v>0.1552</v>
      </c>
      <c r="AQ3978" s="89" t="str">
        <f t="shared" si="748"/>
        <v>2608</v>
      </c>
      <c r="AR3978" s="89" t="str">
        <f t="shared" si="749"/>
        <v>2810.</v>
      </c>
      <c r="AS3978" s="89" t="str">
        <f t="shared" si="750"/>
        <v>6.543</v>
      </c>
      <c r="AT3978" s="89"/>
      <c r="AU3978" s="99">
        <v>1.3</v>
      </c>
      <c r="AV3978" s="99">
        <v>200</v>
      </c>
      <c r="AW3978" s="99">
        <v>0.15518999999999999</v>
      </c>
      <c r="AX3978" s="99">
        <v>2607.8530000000001</v>
      </c>
      <c r="AY3978" s="99">
        <v>2809.6</v>
      </c>
      <c r="AZ3978" s="99">
        <v>6.5430999999999999</v>
      </c>
      <c r="BA3978" s="119" t="s">
        <v>9</v>
      </c>
      <c r="BB3978" s="4">
        <v>3978</v>
      </c>
      <c r="BC3978" s="4">
        <v>1.3</v>
      </c>
    </row>
    <row r="3979" spans="2:55">
      <c r="B3979">
        <v>3978</v>
      </c>
      <c r="C3979" s="5">
        <f t="shared" si="739"/>
        <v>1.3</v>
      </c>
      <c r="D3979" s="5">
        <f t="shared" si="740"/>
        <v>210</v>
      </c>
      <c r="E3979" s="5" t="str">
        <f t="shared" si="741"/>
        <v>0.1598</v>
      </c>
      <c r="F3979" s="5" t="str">
        <f t="shared" si="742"/>
        <v>2628</v>
      </c>
      <c r="G3979" s="5" t="str">
        <f t="shared" si="743"/>
        <v>2836</v>
      </c>
      <c r="H3979" s="5" t="str">
        <f t="shared" si="744"/>
        <v>6.598</v>
      </c>
      <c r="I3979" s="1" t="s">
        <v>9</v>
      </c>
      <c r="AN3979" s="89" t="str">
        <f t="shared" si="745"/>
        <v>1.300</v>
      </c>
      <c r="AO3979" s="89" t="str">
        <f t="shared" si="746"/>
        <v>210.0</v>
      </c>
      <c r="AP3979" s="89" t="str">
        <f t="shared" si="747"/>
        <v>0.1598</v>
      </c>
      <c r="AQ3979" s="89" t="str">
        <f t="shared" si="748"/>
        <v>2628</v>
      </c>
      <c r="AR3979" s="89" t="str">
        <f t="shared" si="749"/>
        <v>2836</v>
      </c>
      <c r="AS3979" s="89" t="str">
        <f t="shared" si="750"/>
        <v>6.598</v>
      </c>
      <c r="AT3979" s="89"/>
      <c r="AU3979" s="99">
        <v>1.3</v>
      </c>
      <c r="AV3979" s="99">
        <v>210</v>
      </c>
      <c r="AW3979" s="99">
        <v>0.15975999999999999</v>
      </c>
      <c r="AX3979" s="99">
        <v>2628.0119999999997</v>
      </c>
      <c r="AY3979" s="99">
        <v>2835.7</v>
      </c>
      <c r="AZ3979" s="99">
        <v>6.5975000000000001</v>
      </c>
      <c r="BA3979" s="119" t="s">
        <v>9</v>
      </c>
      <c r="BB3979" s="4">
        <v>3979</v>
      </c>
      <c r="BC3979" s="4">
        <v>1.3</v>
      </c>
    </row>
    <row r="3980" spans="2:55">
      <c r="B3980">
        <v>3979</v>
      </c>
      <c r="C3980" s="5">
        <f t="shared" si="739"/>
        <v>1.3</v>
      </c>
      <c r="D3980" s="5">
        <f t="shared" si="740"/>
        <v>220</v>
      </c>
      <c r="E3980" s="5" t="str">
        <f t="shared" si="741"/>
        <v>0.1642</v>
      </c>
      <c r="F3980" s="5" t="str">
        <f t="shared" si="742"/>
        <v>2647</v>
      </c>
      <c r="G3980" s="5" t="str">
        <f t="shared" si="743"/>
        <v>2861</v>
      </c>
      <c r="H3980" s="5" t="str">
        <f t="shared" si="744"/>
        <v>6.649</v>
      </c>
      <c r="I3980" s="1" t="s">
        <v>9</v>
      </c>
      <c r="AN3980" s="89" t="str">
        <f t="shared" si="745"/>
        <v>1.300</v>
      </c>
      <c r="AO3980" s="89" t="str">
        <f t="shared" si="746"/>
        <v>220.0</v>
      </c>
      <c r="AP3980" s="89" t="str">
        <f t="shared" si="747"/>
        <v>0.1642</v>
      </c>
      <c r="AQ3980" s="89" t="str">
        <f t="shared" si="748"/>
        <v>2647</v>
      </c>
      <c r="AR3980" s="89" t="str">
        <f t="shared" si="749"/>
        <v>2861</v>
      </c>
      <c r="AS3980" s="89" t="str">
        <f t="shared" si="750"/>
        <v>6.649</v>
      </c>
      <c r="AT3980" s="89"/>
      <c r="AU3980" s="99">
        <v>1.3</v>
      </c>
      <c r="AV3980" s="99">
        <v>220</v>
      </c>
      <c r="AW3980" s="99">
        <v>0.16418000000000002</v>
      </c>
      <c r="AX3980" s="99">
        <v>2647.2659999999996</v>
      </c>
      <c r="AY3980" s="99">
        <v>2860.7</v>
      </c>
      <c r="AZ3980" s="99">
        <v>6.6486999999999998</v>
      </c>
      <c r="BA3980" s="119" t="s">
        <v>9</v>
      </c>
      <c r="BB3980" s="4">
        <v>3980</v>
      </c>
      <c r="BC3980" s="4">
        <v>1.3</v>
      </c>
    </row>
    <row r="3981" spans="2:55">
      <c r="B3981">
        <v>3980</v>
      </c>
      <c r="C3981" s="5">
        <f t="shared" si="739"/>
        <v>1.3</v>
      </c>
      <c r="D3981" s="5">
        <f t="shared" si="740"/>
        <v>230</v>
      </c>
      <c r="E3981" s="5" t="str">
        <f t="shared" si="741"/>
        <v>0.1685</v>
      </c>
      <c r="F3981" s="5" t="str">
        <f t="shared" si="742"/>
        <v>2666</v>
      </c>
      <c r="G3981" s="5" t="str">
        <f t="shared" si="743"/>
        <v>2885</v>
      </c>
      <c r="H3981" s="5" t="str">
        <f t="shared" si="744"/>
        <v>6.697</v>
      </c>
      <c r="I3981" s="1" t="s">
        <v>9</v>
      </c>
      <c r="AN3981" s="89" t="str">
        <f t="shared" si="745"/>
        <v>1.300</v>
      </c>
      <c r="AO3981" s="89" t="str">
        <f t="shared" si="746"/>
        <v>230.0</v>
      </c>
      <c r="AP3981" s="89" t="str">
        <f t="shared" si="747"/>
        <v>0.1685</v>
      </c>
      <c r="AQ3981" s="89" t="str">
        <f t="shared" si="748"/>
        <v>2666</v>
      </c>
      <c r="AR3981" s="89" t="str">
        <f t="shared" si="749"/>
        <v>2885</v>
      </c>
      <c r="AS3981" s="89" t="str">
        <f t="shared" si="750"/>
        <v>6.697</v>
      </c>
      <c r="AT3981" s="89"/>
      <c r="AU3981" s="99">
        <v>1.3</v>
      </c>
      <c r="AV3981" s="99">
        <v>230</v>
      </c>
      <c r="AW3981" s="99">
        <v>0.16850000000000001</v>
      </c>
      <c r="AX3981" s="99">
        <v>2665.85</v>
      </c>
      <c r="AY3981" s="99">
        <v>2884.9</v>
      </c>
      <c r="AZ3981" s="99">
        <v>6.6973000000000003</v>
      </c>
      <c r="BA3981" s="119" t="s">
        <v>9</v>
      </c>
      <c r="BB3981" s="4">
        <v>3981</v>
      </c>
      <c r="BC3981" s="4">
        <v>1.3</v>
      </c>
    </row>
    <row r="3982" spans="2:55">
      <c r="B3982">
        <v>3981</v>
      </c>
      <c r="C3982" s="5">
        <f t="shared" si="739"/>
        <v>1.3</v>
      </c>
      <c r="D3982" s="5">
        <f t="shared" si="740"/>
        <v>240</v>
      </c>
      <c r="E3982" s="5" t="str">
        <f t="shared" si="741"/>
        <v>0.1727</v>
      </c>
      <c r="F3982" s="5" t="str">
        <f t="shared" si="742"/>
        <v>2684</v>
      </c>
      <c r="G3982" s="5" t="str">
        <f t="shared" si="743"/>
        <v>2909</v>
      </c>
      <c r="H3982" s="5" t="str">
        <f t="shared" si="744"/>
        <v>6.744</v>
      </c>
      <c r="I3982" s="1" t="s">
        <v>9</v>
      </c>
      <c r="AN3982" s="89" t="str">
        <f t="shared" si="745"/>
        <v>1.300</v>
      </c>
      <c r="AO3982" s="89" t="str">
        <f t="shared" si="746"/>
        <v>240.0</v>
      </c>
      <c r="AP3982" s="89" t="str">
        <f t="shared" si="747"/>
        <v>0.1727</v>
      </c>
      <c r="AQ3982" s="89" t="str">
        <f t="shared" si="748"/>
        <v>2684</v>
      </c>
      <c r="AR3982" s="89" t="str">
        <f t="shared" si="749"/>
        <v>2909</v>
      </c>
      <c r="AS3982" s="89" t="str">
        <f t="shared" si="750"/>
        <v>6.744</v>
      </c>
      <c r="AT3982" s="89"/>
      <c r="AU3982" s="99">
        <v>1.3</v>
      </c>
      <c r="AV3982" s="99">
        <v>240</v>
      </c>
      <c r="AW3982" s="99">
        <v>0.17272999999999999</v>
      </c>
      <c r="AX3982" s="99">
        <v>2683.951</v>
      </c>
      <c r="AY3982" s="99">
        <v>2908.5</v>
      </c>
      <c r="AZ3982" s="99">
        <v>6.7439</v>
      </c>
      <c r="BA3982" s="119" t="s">
        <v>9</v>
      </c>
      <c r="BB3982" s="4">
        <v>3982</v>
      </c>
      <c r="BC3982" s="4">
        <v>1.3</v>
      </c>
    </row>
    <row r="3983" spans="2:55">
      <c r="B3983">
        <v>3982</v>
      </c>
      <c r="C3983" s="5">
        <f t="shared" ref="C3983:C4046" si="751">_xlfn.NUMBERVALUE(AN3983)</f>
        <v>1.3</v>
      </c>
      <c r="D3983" s="5">
        <f t="shared" ref="D3983:D4046" si="752">_xlfn.NUMBERVALUE(AO3983)</f>
        <v>250</v>
      </c>
      <c r="E3983" s="5" t="str">
        <f t="shared" ref="E3983:E4046" si="753">AP3983</f>
        <v>0.1769</v>
      </c>
      <c r="F3983" s="5" t="str">
        <f t="shared" ref="F3983:F4046" si="754">IF($D3983=0,_xlfn.NUMBERVALUE(AQ3983),AQ3983)</f>
        <v>2702</v>
      </c>
      <c r="G3983" s="5" t="str">
        <f t="shared" ref="G3983:G4046" si="755">IF($D3983=0,_xlfn.NUMBERVALUE(AR3983),AR3983)</f>
        <v>2932</v>
      </c>
      <c r="H3983" s="5" t="str">
        <f t="shared" ref="H3983:H4046" si="756">IF($D3983=0,_xlfn.NUMBERVALUE(AS3983),AS3983)</f>
        <v>6.789</v>
      </c>
      <c r="I3983" s="1" t="s">
        <v>9</v>
      </c>
      <c r="AN3983" s="89" t="str">
        <f t="shared" ref="AN3983:AN4046" si="757">IF(AU3983=0,"0.000",TEXT(IF(AU3983&lt;0,"-","")&amp;LEFT(TEXT(ABS(AU3983),"0."&amp;REPT("0",4-1)&amp;"E+00"),4+1)*10^FLOOR(LOG10(TEXT(ABS(AU3983),"0."&amp;REPT("0",4-1)&amp;"E+00")),1),(""&amp;(IF(OR(AND(FLOOR(LOG10(TEXT(ABS(AU3983),"0."&amp;REPT("0",4-1)&amp;"E+00")),1)+1=4,RIGHT(LEFT(TEXT(ABS(AU3983),"0."&amp;REPT("0",4-1)&amp;"E+00"),4+1)*10^FLOOR(LOG10(TEXT(ABS(AU3983),"0."&amp;REPT("0",4-1)&amp;"E+00")),1),1)="0"),LOG10(TEXT(ABS(AU3983),"0."&amp;REPT("0",4-1)&amp;"E+00"))&lt;=4-1),"0.","#")&amp;REPT("0",IF(4-1-(FLOOR(LOG10(TEXT(ABS(AU3983),"0."&amp;REPT("0",4-1)&amp;"E+00")),1))&gt;0,4-1-(FLOOR(LOG10(TEXT(ABS(AU3983),"0."&amp;REPT("0",4-1)&amp;"E+00")),1)),0))))))</f>
        <v>1.300</v>
      </c>
      <c r="AO3983" s="89" t="str">
        <f t="shared" ref="AO3983:AO4046" si="758">IF(AV3983=0,"0.000",TEXT(IF(AV3983&lt;0,"-","")&amp;LEFT(TEXT(ABS(AV3983),"0."&amp;REPT("0",4-1)&amp;"E+00"),4+1)*10^FLOOR(LOG10(TEXT(ABS(AV3983),"0."&amp;REPT("0",4-1)&amp;"E+00")),1),(""&amp;(IF(OR(AND(FLOOR(LOG10(TEXT(ABS(AV3983),"0."&amp;REPT("0",4-1)&amp;"E+00")),1)+1=4,RIGHT(LEFT(TEXT(ABS(AV3983),"0."&amp;REPT("0",4-1)&amp;"E+00"),4+1)*10^FLOOR(LOG10(TEXT(ABS(AV3983),"0."&amp;REPT("0",4-1)&amp;"E+00")),1),1)="0"),LOG10(TEXT(ABS(AV3983),"0."&amp;REPT("0",4-1)&amp;"E+00"))&lt;=4-1),"0.","#")&amp;REPT("0",IF(4-1-(FLOOR(LOG10(TEXT(ABS(AV3983),"0."&amp;REPT("0",4-1)&amp;"E+00")),1))&gt;0,4-1-(FLOOR(LOG10(TEXT(ABS(AV3983),"0."&amp;REPT("0",4-1)&amp;"E+00")),1)),0))))))</f>
        <v>250.0</v>
      </c>
      <c r="AP3983" s="89" t="str">
        <f t="shared" ref="AP3983:AP4046" si="759">IF(AW3983=0,"0.000",TEXT(IF(AW3983&lt;0,"-","")&amp;LEFT(TEXT(ABS(AW3983),"0."&amp;REPT("0",4-1)&amp;"E+00"),4+1)*10^FLOOR(LOG10(TEXT(ABS(AW3983),"0."&amp;REPT("0",4-1)&amp;"E+00")),1),(""&amp;(IF(OR(AND(FLOOR(LOG10(TEXT(ABS(AW3983),"0."&amp;REPT("0",4-1)&amp;"E+00")),1)+1=4,RIGHT(LEFT(TEXT(ABS(AW3983),"0."&amp;REPT("0",4-1)&amp;"E+00"),4+1)*10^FLOOR(LOG10(TEXT(ABS(AW3983),"0."&amp;REPT("0",4-1)&amp;"E+00")),1),1)="0"),LOG10(TEXT(ABS(AW3983),"0."&amp;REPT("0",4-1)&amp;"E+00"))&lt;=4-1),"0.","#")&amp;REPT("0",IF(4-1-(FLOOR(LOG10(TEXT(ABS(AW3983),"0."&amp;REPT("0",4-1)&amp;"E+00")),1))&gt;0,4-1-(FLOOR(LOG10(TEXT(ABS(AW3983),"0."&amp;REPT("0",4-1)&amp;"E+00")),1)),0))))))</f>
        <v>0.1769</v>
      </c>
      <c r="AQ3983" s="89" t="str">
        <f t="shared" ref="AQ3983:AQ4046" si="760">IF(AX3983=0,"0.000",TEXT(IF(AX3983&lt;0,"-","")&amp;LEFT(TEXT(ABS(AX3983),"0."&amp;REPT("0",4-1)&amp;"E+00"),4+1)*10^FLOOR(LOG10(TEXT(ABS(AX3983),"0."&amp;REPT("0",4-1)&amp;"E+00")),1),(""&amp;(IF(OR(AND(FLOOR(LOG10(TEXT(ABS(AX3983),"0."&amp;REPT("0",4-1)&amp;"E+00")),1)+1=4,RIGHT(LEFT(TEXT(ABS(AX3983),"0."&amp;REPT("0",4-1)&amp;"E+00"),4+1)*10^FLOOR(LOG10(TEXT(ABS(AX3983),"0."&amp;REPT("0",4-1)&amp;"E+00")),1),1)="0"),LOG10(TEXT(ABS(AX3983),"0."&amp;REPT("0",4-1)&amp;"E+00"))&lt;=4-1),"0.","#")&amp;REPT("0",IF(4-1-(FLOOR(LOG10(TEXT(ABS(AX3983),"0."&amp;REPT("0",4-1)&amp;"E+00")),1))&gt;0,4-1-(FLOOR(LOG10(TEXT(ABS(AX3983),"0."&amp;REPT("0",4-1)&amp;"E+00")),1)),0))))))</f>
        <v>2702</v>
      </c>
      <c r="AR3983" s="89" t="str">
        <f t="shared" ref="AR3983:AR4046" si="761">IF(AY3983=0,"0.000",TEXT(IF(AY3983&lt;0,"-","")&amp;LEFT(TEXT(ABS(AY3983),"0."&amp;REPT("0",4-1)&amp;"E+00"),4+1)*10^FLOOR(LOG10(TEXT(ABS(AY3983),"0."&amp;REPT("0",4-1)&amp;"E+00")),1),(""&amp;(IF(OR(AND(FLOOR(LOG10(TEXT(ABS(AY3983),"0."&amp;REPT("0",4-1)&amp;"E+00")),1)+1=4,RIGHT(LEFT(TEXT(ABS(AY3983),"0."&amp;REPT("0",4-1)&amp;"E+00"),4+1)*10^FLOOR(LOG10(TEXT(ABS(AY3983),"0."&amp;REPT("0",4-1)&amp;"E+00")),1),1)="0"),LOG10(TEXT(ABS(AY3983),"0."&amp;REPT("0",4-1)&amp;"E+00"))&lt;=4-1),"0.","#")&amp;REPT("0",IF(4-1-(FLOOR(LOG10(TEXT(ABS(AY3983),"0."&amp;REPT("0",4-1)&amp;"E+00")),1))&gt;0,4-1-(FLOOR(LOG10(TEXT(ABS(AY3983),"0."&amp;REPT("0",4-1)&amp;"E+00")),1)),0))))))</f>
        <v>2932</v>
      </c>
      <c r="AS3983" s="89" t="str">
        <f t="shared" ref="AS3983:AS4046" si="762">IF(AZ3983=0,"0.000",TEXT(IF(AZ3983&lt;0,"-","")&amp;LEFT(TEXT(ABS(AZ3983),"0."&amp;REPT("0",4-1)&amp;"E+00"),4+1)*10^FLOOR(LOG10(TEXT(ABS(AZ3983),"0."&amp;REPT("0",4-1)&amp;"E+00")),1),(""&amp;(IF(OR(AND(FLOOR(LOG10(TEXT(ABS(AZ3983),"0."&amp;REPT("0",4-1)&amp;"E+00")),1)+1=4,RIGHT(LEFT(TEXT(ABS(AZ3983),"0."&amp;REPT("0",4-1)&amp;"E+00"),4+1)*10^FLOOR(LOG10(TEXT(ABS(AZ3983),"0."&amp;REPT("0",4-1)&amp;"E+00")),1),1)="0"),LOG10(TEXT(ABS(AZ3983),"0."&amp;REPT("0",4-1)&amp;"E+00"))&lt;=4-1),"0.","#")&amp;REPT("0",IF(4-1-(FLOOR(LOG10(TEXT(ABS(AZ3983),"0."&amp;REPT("0",4-1)&amp;"E+00")),1))&gt;0,4-1-(FLOOR(LOG10(TEXT(ABS(AZ3983),"0."&amp;REPT("0",4-1)&amp;"E+00")),1)),0))))))</f>
        <v>6.789</v>
      </c>
      <c r="AT3983" s="89"/>
      <c r="AU3983" s="99">
        <v>1.3</v>
      </c>
      <c r="AV3983" s="99">
        <v>250</v>
      </c>
      <c r="AW3983" s="99">
        <v>0.17687999999999998</v>
      </c>
      <c r="AX3983" s="99">
        <v>2701.8560000000002</v>
      </c>
      <c r="AY3983" s="99">
        <v>2931.8</v>
      </c>
      <c r="AZ3983" s="99">
        <v>6.7887000000000004</v>
      </c>
      <c r="BA3983" s="119" t="s">
        <v>9</v>
      </c>
      <c r="BB3983" s="4">
        <v>3983</v>
      </c>
      <c r="BC3983" s="4">
        <v>1.3</v>
      </c>
    </row>
    <row r="3984" spans="2:55">
      <c r="B3984">
        <v>3983</v>
      </c>
      <c r="C3984" s="5">
        <f t="shared" si="751"/>
        <v>1.3</v>
      </c>
      <c r="D3984" s="5">
        <f t="shared" si="752"/>
        <v>260</v>
      </c>
      <c r="E3984" s="5" t="str">
        <f t="shared" si="753"/>
        <v>0.1810</v>
      </c>
      <c r="F3984" s="5" t="str">
        <f t="shared" si="754"/>
        <v>2719</v>
      </c>
      <c r="G3984" s="5" t="str">
        <f t="shared" si="755"/>
        <v>2955</v>
      </c>
      <c r="H3984" s="5" t="str">
        <f t="shared" si="756"/>
        <v>6.832</v>
      </c>
      <c r="I3984" s="1" t="s">
        <v>9</v>
      </c>
      <c r="AN3984" s="89" t="str">
        <f t="shared" si="757"/>
        <v>1.300</v>
      </c>
      <c r="AO3984" s="89" t="str">
        <f t="shared" si="758"/>
        <v>260.0</v>
      </c>
      <c r="AP3984" s="89" t="str">
        <f t="shared" si="759"/>
        <v>0.1810</v>
      </c>
      <c r="AQ3984" s="89" t="str">
        <f t="shared" si="760"/>
        <v>2719</v>
      </c>
      <c r="AR3984" s="89" t="str">
        <f t="shared" si="761"/>
        <v>2955</v>
      </c>
      <c r="AS3984" s="89" t="str">
        <f t="shared" si="762"/>
        <v>6.832</v>
      </c>
      <c r="AT3984" s="89"/>
      <c r="AU3984" s="99">
        <v>1.3</v>
      </c>
      <c r="AV3984" s="99">
        <v>260</v>
      </c>
      <c r="AW3984" s="99">
        <v>0.18096999999999999</v>
      </c>
      <c r="AX3984" s="99">
        <v>2719.3389999999999</v>
      </c>
      <c r="AY3984" s="99">
        <v>2954.6</v>
      </c>
      <c r="AZ3984" s="99">
        <v>6.8319999999999999</v>
      </c>
      <c r="BA3984" s="119" t="s">
        <v>9</v>
      </c>
      <c r="BB3984" s="4">
        <v>3984</v>
      </c>
      <c r="BC3984" s="4">
        <v>1.3</v>
      </c>
    </row>
    <row r="3985" spans="2:55">
      <c r="B3985">
        <v>3984</v>
      </c>
      <c r="C3985" s="5">
        <f t="shared" si="751"/>
        <v>1.3</v>
      </c>
      <c r="D3985" s="5">
        <f t="shared" si="752"/>
        <v>270</v>
      </c>
      <c r="E3985" s="5" t="str">
        <f t="shared" si="753"/>
        <v>0.1850</v>
      </c>
      <c r="F3985" s="5" t="str">
        <f t="shared" si="754"/>
        <v>2737</v>
      </c>
      <c r="G3985" s="5" t="str">
        <f t="shared" si="755"/>
        <v>2977</v>
      </c>
      <c r="H3985" s="5" t="str">
        <f t="shared" si="756"/>
        <v>6.874</v>
      </c>
      <c r="I3985" s="1" t="s">
        <v>9</v>
      </c>
      <c r="AN3985" s="89" t="str">
        <f t="shared" si="757"/>
        <v>1.300</v>
      </c>
      <c r="AO3985" s="89" t="str">
        <f t="shared" si="758"/>
        <v>270.0</v>
      </c>
      <c r="AP3985" s="89" t="str">
        <f t="shared" si="759"/>
        <v>0.1850</v>
      </c>
      <c r="AQ3985" s="89" t="str">
        <f t="shared" si="760"/>
        <v>2737</v>
      </c>
      <c r="AR3985" s="89" t="str">
        <f t="shared" si="761"/>
        <v>2977</v>
      </c>
      <c r="AS3985" s="89" t="str">
        <f t="shared" si="762"/>
        <v>6.874</v>
      </c>
      <c r="AT3985" s="89"/>
      <c r="AU3985" s="99">
        <v>1.3</v>
      </c>
      <c r="AV3985" s="99">
        <v>270</v>
      </c>
      <c r="AW3985" s="99">
        <v>0.18500999999999998</v>
      </c>
      <c r="AX3985" s="99">
        <v>2736.6869999999999</v>
      </c>
      <c r="AY3985" s="99">
        <v>2977.2</v>
      </c>
      <c r="AZ3985" s="99">
        <v>6.8738999999999999</v>
      </c>
      <c r="BA3985" s="119" t="s">
        <v>9</v>
      </c>
      <c r="BB3985" s="4">
        <v>3985</v>
      </c>
      <c r="BC3985" s="4">
        <v>1.3</v>
      </c>
    </row>
    <row r="3986" spans="2:55">
      <c r="B3986">
        <v>3985</v>
      </c>
      <c r="C3986" s="5">
        <f t="shared" si="751"/>
        <v>1.3</v>
      </c>
      <c r="D3986" s="5">
        <f t="shared" si="752"/>
        <v>280</v>
      </c>
      <c r="E3986" s="5" t="str">
        <f t="shared" si="753"/>
        <v>0.1890</v>
      </c>
      <c r="F3986" s="5" t="str">
        <f t="shared" si="754"/>
        <v>2754</v>
      </c>
      <c r="G3986" s="5" t="str">
        <f t="shared" si="755"/>
        <v>3000.</v>
      </c>
      <c r="H3986" s="5" t="str">
        <f t="shared" si="756"/>
        <v>6.915</v>
      </c>
      <c r="I3986" s="1" t="s">
        <v>9</v>
      </c>
      <c r="AN3986" s="89" t="str">
        <f t="shared" si="757"/>
        <v>1.300</v>
      </c>
      <c r="AO3986" s="89" t="str">
        <f t="shared" si="758"/>
        <v>280.0</v>
      </c>
      <c r="AP3986" s="89" t="str">
        <f t="shared" si="759"/>
        <v>0.1890</v>
      </c>
      <c r="AQ3986" s="89" t="str">
        <f t="shared" si="760"/>
        <v>2754</v>
      </c>
      <c r="AR3986" s="89" t="str">
        <f t="shared" si="761"/>
        <v>3000.</v>
      </c>
      <c r="AS3986" s="89" t="str">
        <f t="shared" si="762"/>
        <v>6.915</v>
      </c>
      <c r="AT3986" s="89"/>
      <c r="AU3986" s="99">
        <v>1.3</v>
      </c>
      <c r="AV3986" s="99">
        <v>280</v>
      </c>
      <c r="AW3986" s="99">
        <v>0.189</v>
      </c>
      <c r="AX3986" s="99">
        <v>2753.8</v>
      </c>
      <c r="AY3986" s="99">
        <v>2999.5</v>
      </c>
      <c r="AZ3986" s="99">
        <v>6.9146000000000001</v>
      </c>
      <c r="BA3986" s="119" t="s">
        <v>9</v>
      </c>
      <c r="BB3986" s="4">
        <v>3986</v>
      </c>
      <c r="BC3986" s="4">
        <v>1.3</v>
      </c>
    </row>
    <row r="3987" spans="2:55">
      <c r="B3987">
        <v>3986</v>
      </c>
      <c r="C3987" s="5">
        <f t="shared" si="751"/>
        <v>1.3</v>
      </c>
      <c r="D3987" s="5">
        <f t="shared" si="752"/>
        <v>290</v>
      </c>
      <c r="E3987" s="5" t="str">
        <f t="shared" si="753"/>
        <v>0.1930</v>
      </c>
      <c r="F3987" s="5" t="str">
        <f t="shared" si="754"/>
        <v>2771</v>
      </c>
      <c r="G3987" s="5" t="str">
        <f t="shared" si="755"/>
        <v>3022</v>
      </c>
      <c r="H3987" s="5" t="str">
        <f t="shared" si="756"/>
        <v>6.954</v>
      </c>
      <c r="I3987" s="1" t="s">
        <v>9</v>
      </c>
      <c r="AN3987" s="89" t="str">
        <f t="shared" si="757"/>
        <v>1.300</v>
      </c>
      <c r="AO3987" s="89" t="str">
        <f t="shared" si="758"/>
        <v>290.0</v>
      </c>
      <c r="AP3987" s="89" t="str">
        <f t="shared" si="759"/>
        <v>0.1930</v>
      </c>
      <c r="AQ3987" s="89" t="str">
        <f t="shared" si="760"/>
        <v>2771</v>
      </c>
      <c r="AR3987" s="89" t="str">
        <f t="shared" si="761"/>
        <v>3022</v>
      </c>
      <c r="AS3987" s="89" t="str">
        <f t="shared" si="762"/>
        <v>6.954</v>
      </c>
      <c r="AT3987" s="89"/>
      <c r="AU3987" s="99">
        <v>1.3</v>
      </c>
      <c r="AV3987" s="99">
        <v>290</v>
      </c>
      <c r="AW3987" s="99">
        <v>0.19296000000000002</v>
      </c>
      <c r="AX3987" s="99">
        <v>2770.752</v>
      </c>
      <c r="AY3987" s="99">
        <v>3021.6</v>
      </c>
      <c r="AZ3987" s="99">
        <v>6.9542999999999999</v>
      </c>
      <c r="BA3987" s="119" t="s">
        <v>9</v>
      </c>
      <c r="BB3987" s="4">
        <v>3987</v>
      </c>
      <c r="BC3987" s="4">
        <v>1.3</v>
      </c>
    </row>
    <row r="3988" spans="2:55">
      <c r="B3988">
        <v>3987</v>
      </c>
      <c r="C3988" s="5">
        <f t="shared" si="751"/>
        <v>1.3</v>
      </c>
      <c r="D3988" s="5">
        <f t="shared" si="752"/>
        <v>300</v>
      </c>
      <c r="E3988" s="5" t="str">
        <f t="shared" si="753"/>
        <v>0.1969</v>
      </c>
      <c r="F3988" s="5" t="str">
        <f t="shared" si="754"/>
        <v>2788</v>
      </c>
      <c r="G3988" s="5" t="str">
        <f t="shared" si="755"/>
        <v>3044</v>
      </c>
      <c r="H3988" s="5" t="str">
        <f t="shared" si="756"/>
        <v>6.993</v>
      </c>
      <c r="I3988" s="1" t="s">
        <v>9</v>
      </c>
      <c r="AN3988" s="89" t="str">
        <f t="shared" si="757"/>
        <v>1.300</v>
      </c>
      <c r="AO3988" s="89" t="str">
        <f t="shared" si="758"/>
        <v>300.0</v>
      </c>
      <c r="AP3988" s="89" t="str">
        <f t="shared" si="759"/>
        <v>0.1969</v>
      </c>
      <c r="AQ3988" s="89" t="str">
        <f t="shared" si="760"/>
        <v>2788</v>
      </c>
      <c r="AR3988" s="89" t="str">
        <f t="shared" si="761"/>
        <v>3044</v>
      </c>
      <c r="AS3988" s="89" t="str">
        <f t="shared" si="762"/>
        <v>6.993</v>
      </c>
      <c r="AT3988" s="89"/>
      <c r="AU3988" s="99">
        <v>1.3</v>
      </c>
      <c r="AV3988" s="99">
        <v>300</v>
      </c>
      <c r="AW3988" s="99">
        <v>0.19688</v>
      </c>
      <c r="AX3988" s="99">
        <v>2787.6559999999999</v>
      </c>
      <c r="AY3988" s="99">
        <v>3043.6</v>
      </c>
      <c r="AZ3988" s="99">
        <v>6.9930000000000003</v>
      </c>
      <c r="BA3988" s="119" t="s">
        <v>9</v>
      </c>
      <c r="BB3988" s="4">
        <v>3988</v>
      </c>
      <c r="BC3988" s="4">
        <v>1.3</v>
      </c>
    </row>
    <row r="3989" spans="2:55">
      <c r="B3989">
        <v>3988</v>
      </c>
      <c r="C3989" s="5">
        <f t="shared" si="751"/>
        <v>1.3</v>
      </c>
      <c r="D3989" s="5">
        <f t="shared" si="752"/>
        <v>310</v>
      </c>
      <c r="E3989" s="5" t="str">
        <f t="shared" si="753"/>
        <v>0.2008</v>
      </c>
      <c r="F3989" s="5" t="str">
        <f t="shared" si="754"/>
        <v>2804</v>
      </c>
      <c r="G3989" s="5" t="str">
        <f t="shared" si="755"/>
        <v>3066</v>
      </c>
      <c r="H3989" s="5" t="str">
        <f t="shared" si="756"/>
        <v>7.031</v>
      </c>
      <c r="I3989" s="1" t="s">
        <v>9</v>
      </c>
      <c r="AN3989" s="89" t="str">
        <f t="shared" si="757"/>
        <v>1.300</v>
      </c>
      <c r="AO3989" s="89" t="str">
        <f t="shared" si="758"/>
        <v>310.0</v>
      </c>
      <c r="AP3989" s="89" t="str">
        <f t="shared" si="759"/>
        <v>0.2008</v>
      </c>
      <c r="AQ3989" s="89" t="str">
        <f t="shared" si="760"/>
        <v>2804</v>
      </c>
      <c r="AR3989" s="89" t="str">
        <f t="shared" si="761"/>
        <v>3066</v>
      </c>
      <c r="AS3989" s="89" t="str">
        <f t="shared" si="762"/>
        <v>7.031</v>
      </c>
      <c r="AT3989" s="89"/>
      <c r="AU3989" s="99">
        <v>1.3</v>
      </c>
      <c r="AV3989" s="99">
        <v>310</v>
      </c>
      <c r="AW3989" s="99">
        <v>0.20077</v>
      </c>
      <c r="AX3989" s="99">
        <v>2804.4989999999998</v>
      </c>
      <c r="AY3989" s="99">
        <v>3065.5</v>
      </c>
      <c r="AZ3989" s="99">
        <v>7.0308000000000002</v>
      </c>
      <c r="BA3989" s="119" t="s">
        <v>9</v>
      </c>
      <c r="BB3989" s="4">
        <v>3989</v>
      </c>
      <c r="BC3989" s="4">
        <v>1.3</v>
      </c>
    </row>
    <row r="3990" spans="2:55">
      <c r="B3990">
        <v>3989</v>
      </c>
      <c r="C3990" s="5">
        <f t="shared" si="751"/>
        <v>1.3</v>
      </c>
      <c r="D3990" s="5">
        <f t="shared" si="752"/>
        <v>320</v>
      </c>
      <c r="E3990" s="5" t="str">
        <f t="shared" si="753"/>
        <v>0.2046</v>
      </c>
      <c r="F3990" s="5" t="str">
        <f t="shared" si="754"/>
        <v>2821</v>
      </c>
      <c r="G3990" s="5" t="str">
        <f t="shared" si="755"/>
        <v>3087</v>
      </c>
      <c r="H3990" s="5" t="str">
        <f t="shared" si="756"/>
        <v>7.068</v>
      </c>
      <c r="I3990" s="1" t="s">
        <v>9</v>
      </c>
      <c r="AN3990" s="89" t="str">
        <f t="shared" si="757"/>
        <v>1.300</v>
      </c>
      <c r="AO3990" s="89" t="str">
        <f t="shared" si="758"/>
        <v>320.0</v>
      </c>
      <c r="AP3990" s="89" t="str">
        <f t="shared" si="759"/>
        <v>0.2046</v>
      </c>
      <c r="AQ3990" s="89" t="str">
        <f t="shared" si="760"/>
        <v>2821</v>
      </c>
      <c r="AR3990" s="89" t="str">
        <f t="shared" si="761"/>
        <v>3087</v>
      </c>
      <c r="AS3990" s="89" t="str">
        <f t="shared" si="762"/>
        <v>7.068</v>
      </c>
      <c r="AT3990" s="89"/>
      <c r="AU3990" s="99">
        <v>1.3</v>
      </c>
      <c r="AV3990" s="99">
        <v>320</v>
      </c>
      <c r="AW3990" s="99">
        <v>0.20463999999999999</v>
      </c>
      <c r="AX3990" s="99">
        <v>2821.268</v>
      </c>
      <c r="AY3990" s="99">
        <v>3087.3</v>
      </c>
      <c r="AZ3990" s="99">
        <v>7.0678000000000001</v>
      </c>
      <c r="BA3990" s="119" t="s">
        <v>9</v>
      </c>
      <c r="BB3990" s="4">
        <v>3990</v>
      </c>
      <c r="BC3990" s="4">
        <v>1.3</v>
      </c>
    </row>
    <row r="3991" spans="2:55">
      <c r="B3991">
        <v>3990</v>
      </c>
      <c r="C3991" s="5">
        <f t="shared" si="751"/>
        <v>1.3</v>
      </c>
      <c r="D3991" s="5">
        <f t="shared" si="752"/>
        <v>330</v>
      </c>
      <c r="E3991" s="5" t="str">
        <f t="shared" si="753"/>
        <v>0.2085</v>
      </c>
      <c r="F3991" s="5" t="str">
        <f t="shared" si="754"/>
        <v>2838</v>
      </c>
      <c r="G3991" s="5" t="str">
        <f t="shared" si="755"/>
        <v>3109</v>
      </c>
      <c r="H3991" s="5" t="str">
        <f t="shared" si="756"/>
        <v>7.104</v>
      </c>
      <c r="I3991" s="1" t="s">
        <v>9</v>
      </c>
      <c r="AN3991" s="89" t="str">
        <f t="shared" si="757"/>
        <v>1.300</v>
      </c>
      <c r="AO3991" s="89" t="str">
        <f t="shared" si="758"/>
        <v>330.0</v>
      </c>
      <c r="AP3991" s="89" t="str">
        <f t="shared" si="759"/>
        <v>0.2085</v>
      </c>
      <c r="AQ3991" s="89" t="str">
        <f t="shared" si="760"/>
        <v>2838</v>
      </c>
      <c r="AR3991" s="89" t="str">
        <f t="shared" si="761"/>
        <v>3109</v>
      </c>
      <c r="AS3991" s="89" t="str">
        <f t="shared" si="762"/>
        <v>7.104</v>
      </c>
      <c r="AT3991" s="89"/>
      <c r="AU3991" s="99">
        <v>1.3</v>
      </c>
      <c r="AV3991" s="99">
        <v>330</v>
      </c>
      <c r="AW3991" s="99">
        <v>0.20848</v>
      </c>
      <c r="AX3991" s="99">
        <v>2837.8760000000002</v>
      </c>
      <c r="AY3991" s="99">
        <v>3108.9</v>
      </c>
      <c r="AZ3991" s="99">
        <v>7.1040999999999999</v>
      </c>
      <c r="BA3991" s="119" t="s">
        <v>9</v>
      </c>
      <c r="BB3991" s="4">
        <v>3991</v>
      </c>
      <c r="BC3991" s="4">
        <v>1.3</v>
      </c>
    </row>
    <row r="3992" spans="2:55">
      <c r="B3992">
        <v>3991</v>
      </c>
      <c r="C3992" s="5">
        <f t="shared" si="751"/>
        <v>1.3</v>
      </c>
      <c r="D3992" s="5">
        <f t="shared" si="752"/>
        <v>340</v>
      </c>
      <c r="E3992" s="5" t="str">
        <f t="shared" si="753"/>
        <v>0.2123</v>
      </c>
      <c r="F3992" s="5" t="str">
        <f t="shared" si="754"/>
        <v>2855</v>
      </c>
      <c r="G3992" s="5" t="str">
        <f t="shared" si="755"/>
        <v>3131</v>
      </c>
      <c r="H3992" s="5" t="str">
        <f t="shared" si="756"/>
        <v>7.140</v>
      </c>
      <c r="I3992" s="1" t="s">
        <v>9</v>
      </c>
      <c r="AN3992" s="89" t="str">
        <f t="shared" si="757"/>
        <v>1.300</v>
      </c>
      <c r="AO3992" s="89" t="str">
        <f t="shared" si="758"/>
        <v>340.0</v>
      </c>
      <c r="AP3992" s="89" t="str">
        <f t="shared" si="759"/>
        <v>0.2123</v>
      </c>
      <c r="AQ3992" s="89" t="str">
        <f t="shared" si="760"/>
        <v>2855</v>
      </c>
      <c r="AR3992" s="89" t="str">
        <f t="shared" si="761"/>
        <v>3131</v>
      </c>
      <c r="AS3992" s="89" t="str">
        <f t="shared" si="762"/>
        <v>7.140</v>
      </c>
      <c r="AT3992" s="89"/>
      <c r="AU3992" s="99">
        <v>1.3</v>
      </c>
      <c r="AV3992" s="99">
        <v>340</v>
      </c>
      <c r="AW3992" s="99">
        <v>0.21230000000000002</v>
      </c>
      <c r="AX3992" s="99">
        <v>2854.6099999999997</v>
      </c>
      <c r="AY3992" s="99">
        <v>3130.6</v>
      </c>
      <c r="AZ3992" s="99">
        <v>7.1395999999999997</v>
      </c>
      <c r="BA3992" s="119" t="s">
        <v>9</v>
      </c>
      <c r="BB3992" s="4">
        <v>3992</v>
      </c>
      <c r="BC3992" s="4">
        <v>1.3</v>
      </c>
    </row>
    <row r="3993" spans="2:55">
      <c r="B3993">
        <v>3992</v>
      </c>
      <c r="C3993" s="5">
        <f t="shared" si="751"/>
        <v>1.3</v>
      </c>
      <c r="D3993" s="5">
        <f t="shared" si="752"/>
        <v>350</v>
      </c>
      <c r="E3993" s="5" t="str">
        <f t="shared" si="753"/>
        <v>0.2161</v>
      </c>
      <c r="F3993" s="5" t="str">
        <f t="shared" si="754"/>
        <v>2871</v>
      </c>
      <c r="G3993" s="5" t="str">
        <f t="shared" si="755"/>
        <v>3152</v>
      </c>
      <c r="H3993" s="5" t="str">
        <f t="shared" si="756"/>
        <v>7.175</v>
      </c>
      <c r="I3993" s="1" t="s">
        <v>9</v>
      </c>
      <c r="AN3993" s="89" t="str">
        <f t="shared" si="757"/>
        <v>1.300</v>
      </c>
      <c r="AO3993" s="89" t="str">
        <f t="shared" si="758"/>
        <v>350.0</v>
      </c>
      <c r="AP3993" s="89" t="str">
        <f t="shared" si="759"/>
        <v>0.2161</v>
      </c>
      <c r="AQ3993" s="89" t="str">
        <f t="shared" si="760"/>
        <v>2871</v>
      </c>
      <c r="AR3993" s="89" t="str">
        <f t="shared" si="761"/>
        <v>3152</v>
      </c>
      <c r="AS3993" s="89" t="str">
        <f t="shared" si="762"/>
        <v>7.175</v>
      </c>
      <c r="AT3993" s="89"/>
      <c r="AU3993" s="99">
        <v>1.3</v>
      </c>
      <c r="AV3993" s="99">
        <v>350</v>
      </c>
      <c r="AW3993" s="99">
        <v>0.21609999999999999</v>
      </c>
      <c r="AX3993" s="99">
        <v>2871.17</v>
      </c>
      <c r="AY3993" s="99">
        <v>3152.1</v>
      </c>
      <c r="AZ3993" s="99">
        <v>7.1745000000000001</v>
      </c>
      <c r="BA3993" s="119" t="s">
        <v>9</v>
      </c>
      <c r="BB3993" s="4">
        <v>3993</v>
      </c>
      <c r="BC3993" s="4">
        <v>1.3</v>
      </c>
    </row>
    <row r="3994" spans="2:55">
      <c r="B3994">
        <v>3993</v>
      </c>
      <c r="C3994" s="5">
        <f t="shared" si="751"/>
        <v>1.3</v>
      </c>
      <c r="D3994" s="5">
        <f t="shared" si="752"/>
        <v>360</v>
      </c>
      <c r="E3994" s="5" t="str">
        <f t="shared" si="753"/>
        <v>0.2199</v>
      </c>
      <c r="F3994" s="5" t="str">
        <f t="shared" si="754"/>
        <v>2888</v>
      </c>
      <c r="G3994" s="5" t="str">
        <f t="shared" si="755"/>
        <v>3174</v>
      </c>
      <c r="H3994" s="5" t="str">
        <f t="shared" si="756"/>
        <v>7.209</v>
      </c>
      <c r="I3994" s="1" t="s">
        <v>9</v>
      </c>
      <c r="AN3994" s="89" t="str">
        <f t="shared" si="757"/>
        <v>1.300</v>
      </c>
      <c r="AO3994" s="89" t="str">
        <f t="shared" si="758"/>
        <v>360.0</v>
      </c>
      <c r="AP3994" s="89" t="str">
        <f t="shared" si="759"/>
        <v>0.2199</v>
      </c>
      <c r="AQ3994" s="89" t="str">
        <f t="shared" si="760"/>
        <v>2888</v>
      </c>
      <c r="AR3994" s="89" t="str">
        <f t="shared" si="761"/>
        <v>3174</v>
      </c>
      <c r="AS3994" s="89" t="str">
        <f t="shared" si="762"/>
        <v>7.209</v>
      </c>
      <c r="AT3994" s="89"/>
      <c r="AU3994" s="99">
        <v>1.3</v>
      </c>
      <c r="AV3994" s="99">
        <v>360</v>
      </c>
      <c r="AW3994" s="99">
        <v>0.21988999999999997</v>
      </c>
      <c r="AX3994" s="99">
        <v>2887.8429999999998</v>
      </c>
      <c r="AY3994" s="99">
        <v>3173.7</v>
      </c>
      <c r="AZ3994" s="99">
        <v>7.2088000000000001</v>
      </c>
      <c r="BA3994" s="119" t="s">
        <v>9</v>
      </c>
      <c r="BB3994" s="4">
        <v>3994</v>
      </c>
      <c r="BC3994" s="4">
        <v>1.3</v>
      </c>
    </row>
    <row r="3995" spans="2:55">
      <c r="B3995">
        <v>3994</v>
      </c>
      <c r="C3995" s="5">
        <f t="shared" si="751"/>
        <v>1.3</v>
      </c>
      <c r="D3995" s="5">
        <f t="shared" si="752"/>
        <v>370</v>
      </c>
      <c r="E3995" s="5" t="str">
        <f t="shared" si="753"/>
        <v>0.2237</v>
      </c>
      <c r="F3995" s="5" t="str">
        <f t="shared" si="754"/>
        <v>2904</v>
      </c>
      <c r="G3995" s="5" t="str">
        <f t="shared" si="755"/>
        <v>3195</v>
      </c>
      <c r="H3995" s="5" t="str">
        <f t="shared" si="756"/>
        <v>7.243</v>
      </c>
      <c r="I3995" s="1" t="s">
        <v>9</v>
      </c>
      <c r="AN3995" s="89" t="str">
        <f t="shared" si="757"/>
        <v>1.300</v>
      </c>
      <c r="AO3995" s="89" t="str">
        <f t="shared" si="758"/>
        <v>370.0</v>
      </c>
      <c r="AP3995" s="89" t="str">
        <f t="shared" si="759"/>
        <v>0.2237</v>
      </c>
      <c r="AQ3995" s="89" t="str">
        <f t="shared" si="760"/>
        <v>2904</v>
      </c>
      <c r="AR3995" s="89" t="str">
        <f t="shared" si="761"/>
        <v>3195</v>
      </c>
      <c r="AS3995" s="89" t="str">
        <f t="shared" si="762"/>
        <v>7.243</v>
      </c>
      <c r="AT3995" s="89"/>
      <c r="AU3995" s="99">
        <v>1.3</v>
      </c>
      <c r="AV3995" s="99">
        <v>370</v>
      </c>
      <c r="AW3995" s="99">
        <v>0.22366</v>
      </c>
      <c r="AX3995" s="99">
        <v>2904.442</v>
      </c>
      <c r="AY3995" s="99">
        <v>3195.2</v>
      </c>
      <c r="AZ3995" s="99">
        <v>7.2424999999999997</v>
      </c>
      <c r="BA3995" s="119" t="s">
        <v>9</v>
      </c>
      <c r="BB3995" s="4">
        <v>3995</v>
      </c>
      <c r="BC3995" s="4">
        <v>1.3</v>
      </c>
    </row>
    <row r="3996" spans="2:55">
      <c r="B3996">
        <v>3995</v>
      </c>
      <c r="C3996" s="5">
        <f t="shared" si="751"/>
        <v>1.3</v>
      </c>
      <c r="D3996" s="5">
        <f t="shared" si="752"/>
        <v>380</v>
      </c>
      <c r="E3996" s="5" t="str">
        <f t="shared" si="753"/>
        <v>0.2274</v>
      </c>
      <c r="F3996" s="5" t="str">
        <f t="shared" si="754"/>
        <v>2921</v>
      </c>
      <c r="G3996" s="5" t="str">
        <f t="shared" si="755"/>
        <v>3217</v>
      </c>
      <c r="H3996" s="5" t="str">
        <f t="shared" si="756"/>
        <v>7.276</v>
      </c>
      <c r="I3996" s="1" t="s">
        <v>9</v>
      </c>
      <c r="AN3996" s="89" t="str">
        <f t="shared" si="757"/>
        <v>1.300</v>
      </c>
      <c r="AO3996" s="89" t="str">
        <f t="shared" si="758"/>
        <v>380.0</v>
      </c>
      <c r="AP3996" s="89" t="str">
        <f t="shared" si="759"/>
        <v>0.2274</v>
      </c>
      <c r="AQ3996" s="89" t="str">
        <f t="shared" si="760"/>
        <v>2921</v>
      </c>
      <c r="AR3996" s="89" t="str">
        <f t="shared" si="761"/>
        <v>3217</v>
      </c>
      <c r="AS3996" s="89" t="str">
        <f t="shared" si="762"/>
        <v>7.276</v>
      </c>
      <c r="AT3996" s="89"/>
      <c r="AU3996" s="99">
        <v>1.3</v>
      </c>
      <c r="AV3996" s="99">
        <v>380</v>
      </c>
      <c r="AW3996" s="99">
        <v>0.22741999999999998</v>
      </c>
      <c r="AX3996" s="99">
        <v>2921.0540000000001</v>
      </c>
      <c r="AY3996" s="99">
        <v>3216.7</v>
      </c>
      <c r="AZ3996" s="99">
        <v>7.2756999999999996</v>
      </c>
      <c r="BA3996" s="119" t="s">
        <v>9</v>
      </c>
      <c r="BB3996" s="4">
        <v>3996</v>
      </c>
      <c r="BC3996" s="4">
        <v>1.3</v>
      </c>
    </row>
    <row r="3997" spans="2:55">
      <c r="B3997">
        <v>3996</v>
      </c>
      <c r="C3997" s="5">
        <f t="shared" si="751"/>
        <v>1.3</v>
      </c>
      <c r="D3997" s="5">
        <f t="shared" si="752"/>
        <v>390</v>
      </c>
      <c r="E3997" s="5" t="str">
        <f t="shared" si="753"/>
        <v>0.2312</v>
      </c>
      <c r="F3997" s="5" t="str">
        <f t="shared" si="754"/>
        <v>2938</v>
      </c>
      <c r="G3997" s="5" t="str">
        <f t="shared" si="755"/>
        <v>3238</v>
      </c>
      <c r="H3997" s="5" t="str">
        <f t="shared" si="756"/>
        <v>7.308</v>
      </c>
      <c r="I3997" s="1" t="s">
        <v>9</v>
      </c>
      <c r="AN3997" s="89" t="str">
        <f t="shared" si="757"/>
        <v>1.300</v>
      </c>
      <c r="AO3997" s="89" t="str">
        <f t="shared" si="758"/>
        <v>390.0</v>
      </c>
      <c r="AP3997" s="89" t="str">
        <f t="shared" si="759"/>
        <v>0.2312</v>
      </c>
      <c r="AQ3997" s="89" t="str">
        <f t="shared" si="760"/>
        <v>2938</v>
      </c>
      <c r="AR3997" s="89" t="str">
        <f t="shared" si="761"/>
        <v>3238</v>
      </c>
      <c r="AS3997" s="89" t="str">
        <f t="shared" si="762"/>
        <v>7.308</v>
      </c>
      <c r="AT3997" s="89"/>
      <c r="AU3997" s="99">
        <v>1.3</v>
      </c>
      <c r="AV3997" s="99">
        <v>390</v>
      </c>
      <c r="AW3997" s="99">
        <v>0.23116</v>
      </c>
      <c r="AX3997" s="99">
        <v>2937.692</v>
      </c>
      <c r="AY3997" s="99">
        <v>3238.2</v>
      </c>
      <c r="AZ3997" s="99">
        <v>7.3083999999999998</v>
      </c>
      <c r="BA3997" s="119" t="s">
        <v>9</v>
      </c>
      <c r="BB3997" s="4">
        <v>3997</v>
      </c>
      <c r="BC3997" s="4">
        <v>1.3</v>
      </c>
    </row>
    <row r="3998" spans="2:55">
      <c r="B3998">
        <v>3997</v>
      </c>
      <c r="C3998" s="5">
        <f t="shared" si="751"/>
        <v>1.3</v>
      </c>
      <c r="D3998" s="5">
        <f t="shared" si="752"/>
        <v>400</v>
      </c>
      <c r="E3998" s="5" t="str">
        <f t="shared" si="753"/>
        <v>0.2349</v>
      </c>
      <c r="F3998" s="5" t="str">
        <f t="shared" si="754"/>
        <v>2954</v>
      </c>
      <c r="G3998" s="5" t="str">
        <f t="shared" si="755"/>
        <v>3260.</v>
      </c>
      <c r="H3998" s="5" t="str">
        <f t="shared" si="756"/>
        <v>7.341</v>
      </c>
      <c r="I3998" s="1" t="s">
        <v>9</v>
      </c>
      <c r="AN3998" s="89" t="str">
        <f t="shared" si="757"/>
        <v>1.300</v>
      </c>
      <c r="AO3998" s="89" t="str">
        <f t="shared" si="758"/>
        <v>400.0</v>
      </c>
      <c r="AP3998" s="89" t="str">
        <f t="shared" si="759"/>
        <v>0.2349</v>
      </c>
      <c r="AQ3998" s="89" t="str">
        <f t="shared" si="760"/>
        <v>2954</v>
      </c>
      <c r="AR3998" s="89" t="str">
        <f t="shared" si="761"/>
        <v>3260.</v>
      </c>
      <c r="AS3998" s="89" t="str">
        <f t="shared" si="762"/>
        <v>7.341</v>
      </c>
      <c r="AT3998" s="89"/>
      <c r="AU3998" s="99">
        <v>1.3</v>
      </c>
      <c r="AV3998" s="99">
        <v>400</v>
      </c>
      <c r="AW3998" s="99">
        <v>0.2349</v>
      </c>
      <c r="AX3998" s="99">
        <v>2954.33</v>
      </c>
      <c r="AY3998" s="99">
        <v>3259.7</v>
      </c>
      <c r="AZ3998" s="99">
        <v>7.3406000000000002</v>
      </c>
      <c r="BA3998" s="119" t="s">
        <v>9</v>
      </c>
      <c r="BB3998" s="4">
        <v>3998</v>
      </c>
      <c r="BC3998" s="4">
        <v>1.3</v>
      </c>
    </row>
    <row r="3999" spans="2:55">
      <c r="B3999">
        <v>3998</v>
      </c>
      <c r="C3999" s="5">
        <f t="shared" si="751"/>
        <v>1.3</v>
      </c>
      <c r="D3999" s="5">
        <f t="shared" si="752"/>
        <v>410</v>
      </c>
      <c r="E3999" s="5" t="str">
        <f t="shared" si="753"/>
        <v>0.2386</v>
      </c>
      <c r="F3999" s="5" t="str">
        <f t="shared" si="754"/>
        <v>2971</v>
      </c>
      <c r="G3999" s="5" t="str">
        <f t="shared" si="755"/>
        <v>3281</v>
      </c>
      <c r="H3999" s="5" t="str">
        <f t="shared" si="756"/>
        <v>7.372</v>
      </c>
      <c r="I3999" s="1" t="s">
        <v>9</v>
      </c>
      <c r="AN3999" s="89" t="str">
        <f t="shared" si="757"/>
        <v>1.300</v>
      </c>
      <c r="AO3999" s="89" t="str">
        <f t="shared" si="758"/>
        <v>410.0</v>
      </c>
      <c r="AP3999" s="89" t="str">
        <f t="shared" si="759"/>
        <v>0.2386</v>
      </c>
      <c r="AQ3999" s="89" t="str">
        <f t="shared" si="760"/>
        <v>2971</v>
      </c>
      <c r="AR3999" s="89" t="str">
        <f t="shared" si="761"/>
        <v>3281</v>
      </c>
      <c r="AS3999" s="89" t="str">
        <f t="shared" si="762"/>
        <v>7.372</v>
      </c>
      <c r="AT3999" s="89"/>
      <c r="AU3999" s="99">
        <v>1.3</v>
      </c>
      <c r="AV3999" s="99">
        <v>410</v>
      </c>
      <c r="AW3999" s="99">
        <v>0.23862</v>
      </c>
      <c r="AX3999" s="99">
        <v>2970.9939999999997</v>
      </c>
      <c r="AY3999" s="99">
        <v>3281.2</v>
      </c>
      <c r="AZ3999" s="99">
        <v>7.3723000000000001</v>
      </c>
      <c r="BA3999" s="119" t="s">
        <v>9</v>
      </c>
      <c r="BB3999" s="4">
        <v>3999</v>
      </c>
      <c r="BC3999" s="4">
        <v>1.3</v>
      </c>
    </row>
    <row r="4000" spans="2:55">
      <c r="B4000">
        <v>3999</v>
      </c>
      <c r="C4000" s="5">
        <f t="shared" si="751"/>
        <v>1.3</v>
      </c>
      <c r="D4000" s="5">
        <f t="shared" si="752"/>
        <v>420</v>
      </c>
      <c r="E4000" s="5" t="str">
        <f t="shared" si="753"/>
        <v>0.2423</v>
      </c>
      <c r="F4000" s="5" t="str">
        <f t="shared" si="754"/>
        <v>2988</v>
      </c>
      <c r="G4000" s="5" t="str">
        <f t="shared" si="755"/>
        <v>3303</v>
      </c>
      <c r="H4000" s="5" t="str">
        <f t="shared" si="756"/>
        <v>7.404</v>
      </c>
      <c r="I4000" s="1" t="s">
        <v>9</v>
      </c>
      <c r="AN4000" s="89" t="str">
        <f t="shared" si="757"/>
        <v>1.300</v>
      </c>
      <c r="AO4000" s="89" t="str">
        <f t="shared" si="758"/>
        <v>420.0</v>
      </c>
      <c r="AP4000" s="89" t="str">
        <f t="shared" si="759"/>
        <v>0.2423</v>
      </c>
      <c r="AQ4000" s="89" t="str">
        <f t="shared" si="760"/>
        <v>2988</v>
      </c>
      <c r="AR4000" s="89" t="str">
        <f t="shared" si="761"/>
        <v>3303</v>
      </c>
      <c r="AS4000" s="89" t="str">
        <f t="shared" si="762"/>
        <v>7.404</v>
      </c>
      <c r="AT4000" s="89"/>
      <c r="AU4000" s="99">
        <v>1.3</v>
      </c>
      <c r="AV4000" s="99">
        <v>420</v>
      </c>
      <c r="AW4000" s="99">
        <v>0.24233000000000002</v>
      </c>
      <c r="AX4000" s="99">
        <v>2987.6709999999998</v>
      </c>
      <c r="AY4000" s="99">
        <v>3302.7</v>
      </c>
      <c r="AZ4000" s="99">
        <v>7.4036</v>
      </c>
      <c r="BA4000" s="119" t="s">
        <v>9</v>
      </c>
      <c r="BB4000" s="4">
        <v>4000</v>
      </c>
      <c r="BC4000" s="4">
        <v>1.3</v>
      </c>
    </row>
    <row r="4001" spans="2:55">
      <c r="B4001">
        <v>4000</v>
      </c>
      <c r="C4001" s="5">
        <f t="shared" si="751"/>
        <v>1.3</v>
      </c>
      <c r="D4001" s="5">
        <f t="shared" si="752"/>
        <v>430</v>
      </c>
      <c r="E4001" s="5" t="str">
        <f t="shared" si="753"/>
        <v>0.2460</v>
      </c>
      <c r="F4001" s="5" t="str">
        <f t="shared" si="754"/>
        <v>3004</v>
      </c>
      <c r="G4001" s="5" t="str">
        <f t="shared" si="755"/>
        <v>3324</v>
      </c>
      <c r="H4001" s="5" t="str">
        <f t="shared" si="756"/>
        <v>7.434</v>
      </c>
      <c r="I4001" s="1" t="s">
        <v>9</v>
      </c>
      <c r="AN4001" s="89" t="str">
        <f t="shared" si="757"/>
        <v>1.300</v>
      </c>
      <c r="AO4001" s="89" t="str">
        <f t="shared" si="758"/>
        <v>430.0</v>
      </c>
      <c r="AP4001" s="89" t="str">
        <f t="shared" si="759"/>
        <v>0.2460</v>
      </c>
      <c r="AQ4001" s="89" t="str">
        <f t="shared" si="760"/>
        <v>3004</v>
      </c>
      <c r="AR4001" s="89" t="str">
        <f t="shared" si="761"/>
        <v>3324</v>
      </c>
      <c r="AS4001" s="89" t="str">
        <f t="shared" si="762"/>
        <v>7.434</v>
      </c>
      <c r="AT4001" s="89"/>
      <c r="AU4001" s="99">
        <v>1.3</v>
      </c>
      <c r="AV4001" s="99">
        <v>430</v>
      </c>
      <c r="AW4001" s="99">
        <v>0.24603999999999998</v>
      </c>
      <c r="AX4001" s="99">
        <v>3004.4480000000003</v>
      </c>
      <c r="AY4001" s="99">
        <v>3324.3</v>
      </c>
      <c r="AZ4001" s="99">
        <v>7.4344000000000001</v>
      </c>
      <c r="BA4001" s="119" t="s">
        <v>9</v>
      </c>
      <c r="BB4001" s="4">
        <v>4001</v>
      </c>
      <c r="BC4001" s="4">
        <v>1.3</v>
      </c>
    </row>
    <row r="4002" spans="2:55">
      <c r="B4002">
        <v>4001</v>
      </c>
      <c r="C4002" s="5">
        <f t="shared" si="751"/>
        <v>1.3</v>
      </c>
      <c r="D4002" s="5">
        <f t="shared" si="752"/>
        <v>440</v>
      </c>
      <c r="E4002" s="5" t="str">
        <f t="shared" si="753"/>
        <v>0.2497</v>
      </c>
      <c r="F4002" s="5" t="str">
        <f t="shared" si="754"/>
        <v>3021</v>
      </c>
      <c r="G4002" s="5" t="str">
        <f t="shared" si="755"/>
        <v>3346</v>
      </c>
      <c r="H4002" s="5" t="str">
        <f t="shared" si="756"/>
        <v>7.465</v>
      </c>
      <c r="I4002" s="1" t="s">
        <v>9</v>
      </c>
      <c r="AN4002" s="89" t="str">
        <f t="shared" si="757"/>
        <v>1.300</v>
      </c>
      <c r="AO4002" s="89" t="str">
        <f t="shared" si="758"/>
        <v>440.0</v>
      </c>
      <c r="AP4002" s="89" t="str">
        <f t="shared" si="759"/>
        <v>0.2497</v>
      </c>
      <c r="AQ4002" s="89" t="str">
        <f t="shared" si="760"/>
        <v>3021</v>
      </c>
      <c r="AR4002" s="89" t="str">
        <f t="shared" si="761"/>
        <v>3346</v>
      </c>
      <c r="AS4002" s="89" t="str">
        <f t="shared" si="762"/>
        <v>7.465</v>
      </c>
      <c r="AT4002" s="89"/>
      <c r="AU4002" s="99">
        <v>1.3</v>
      </c>
      <c r="AV4002" s="99">
        <v>440</v>
      </c>
      <c r="AW4002" s="99">
        <v>0.24972999999999998</v>
      </c>
      <c r="AX4002" s="99">
        <v>3021.1510000000003</v>
      </c>
      <c r="AY4002" s="99">
        <v>3345.8</v>
      </c>
      <c r="AZ4002" s="99">
        <v>7.4649000000000001</v>
      </c>
      <c r="BA4002" s="119" t="s">
        <v>9</v>
      </c>
      <c r="BB4002" s="4">
        <v>4002</v>
      </c>
      <c r="BC4002" s="4">
        <v>1.3</v>
      </c>
    </row>
    <row r="4003" spans="2:55">
      <c r="B4003">
        <v>4002</v>
      </c>
      <c r="C4003" s="5">
        <f t="shared" si="751"/>
        <v>1.3</v>
      </c>
      <c r="D4003" s="5">
        <f t="shared" si="752"/>
        <v>450</v>
      </c>
      <c r="E4003" s="5" t="str">
        <f t="shared" si="753"/>
        <v>0.2534</v>
      </c>
      <c r="F4003" s="5" t="str">
        <f t="shared" si="754"/>
        <v>3038</v>
      </c>
      <c r="G4003" s="5" t="str">
        <f t="shared" si="755"/>
        <v>3367</v>
      </c>
      <c r="H4003" s="5" t="str">
        <f t="shared" si="756"/>
        <v>7.495</v>
      </c>
      <c r="I4003" s="1" t="s">
        <v>9</v>
      </c>
      <c r="AN4003" s="89" t="str">
        <f t="shared" si="757"/>
        <v>1.300</v>
      </c>
      <c r="AO4003" s="89" t="str">
        <f t="shared" si="758"/>
        <v>450.0</v>
      </c>
      <c r="AP4003" s="89" t="str">
        <f t="shared" si="759"/>
        <v>0.2534</v>
      </c>
      <c r="AQ4003" s="89" t="str">
        <f t="shared" si="760"/>
        <v>3038</v>
      </c>
      <c r="AR4003" s="89" t="str">
        <f t="shared" si="761"/>
        <v>3367</v>
      </c>
      <c r="AS4003" s="89" t="str">
        <f t="shared" si="762"/>
        <v>7.495</v>
      </c>
      <c r="AT4003" s="89"/>
      <c r="AU4003" s="99">
        <v>1.3</v>
      </c>
      <c r="AV4003" s="99">
        <v>450</v>
      </c>
      <c r="AW4003" s="99">
        <v>0.25341999999999998</v>
      </c>
      <c r="AX4003" s="99">
        <v>3037.9540000000002</v>
      </c>
      <c r="AY4003" s="99">
        <v>3367.4</v>
      </c>
      <c r="AZ4003" s="99">
        <v>7.4949000000000003</v>
      </c>
      <c r="BA4003" s="119" t="s">
        <v>9</v>
      </c>
      <c r="BB4003" s="4">
        <v>4003</v>
      </c>
      <c r="BC4003" s="4">
        <v>1.3</v>
      </c>
    </row>
    <row r="4004" spans="2:55">
      <c r="B4004">
        <v>4003</v>
      </c>
      <c r="C4004" s="5">
        <f t="shared" si="751"/>
        <v>1.3</v>
      </c>
      <c r="D4004" s="5">
        <f t="shared" si="752"/>
        <v>460</v>
      </c>
      <c r="E4004" s="5" t="str">
        <f t="shared" si="753"/>
        <v>0.2571</v>
      </c>
      <c r="F4004" s="5" t="str">
        <f t="shared" si="754"/>
        <v>3055</v>
      </c>
      <c r="G4004" s="5" t="str">
        <f t="shared" si="755"/>
        <v>3389</v>
      </c>
      <c r="H4004" s="5" t="str">
        <f t="shared" si="756"/>
        <v>7.525</v>
      </c>
      <c r="I4004" s="1" t="s">
        <v>9</v>
      </c>
      <c r="AN4004" s="89" t="str">
        <f t="shared" si="757"/>
        <v>1.300</v>
      </c>
      <c r="AO4004" s="89" t="str">
        <f t="shared" si="758"/>
        <v>460.0</v>
      </c>
      <c r="AP4004" s="89" t="str">
        <f t="shared" si="759"/>
        <v>0.2571</v>
      </c>
      <c r="AQ4004" s="89" t="str">
        <f t="shared" si="760"/>
        <v>3055</v>
      </c>
      <c r="AR4004" s="89" t="str">
        <f t="shared" si="761"/>
        <v>3389</v>
      </c>
      <c r="AS4004" s="89" t="str">
        <f t="shared" si="762"/>
        <v>7.525</v>
      </c>
      <c r="AT4004" s="89"/>
      <c r="AU4004" s="99">
        <v>1.3</v>
      </c>
      <c r="AV4004" s="99">
        <v>460</v>
      </c>
      <c r="AW4004" s="99">
        <v>0.2571</v>
      </c>
      <c r="AX4004" s="99">
        <v>3054.77</v>
      </c>
      <c r="AY4004" s="99">
        <v>3389</v>
      </c>
      <c r="AZ4004" s="99">
        <v>7.5246000000000004</v>
      </c>
      <c r="BA4004" s="119" t="s">
        <v>9</v>
      </c>
      <c r="BB4004" s="4">
        <v>4004</v>
      </c>
      <c r="BC4004" s="4">
        <v>1.3</v>
      </c>
    </row>
    <row r="4005" spans="2:55">
      <c r="B4005">
        <v>4004</v>
      </c>
      <c r="C4005" s="5">
        <f t="shared" si="751"/>
        <v>1.3</v>
      </c>
      <c r="D4005" s="5">
        <f t="shared" si="752"/>
        <v>470</v>
      </c>
      <c r="E4005" s="5" t="str">
        <f t="shared" si="753"/>
        <v>0.2608</v>
      </c>
      <c r="F4005" s="5" t="str">
        <f t="shared" si="754"/>
        <v>3072</v>
      </c>
      <c r="G4005" s="5" t="str">
        <f t="shared" si="755"/>
        <v>3411</v>
      </c>
      <c r="H4005" s="5" t="str">
        <f t="shared" si="756"/>
        <v>7.554</v>
      </c>
      <c r="I4005" s="1" t="s">
        <v>9</v>
      </c>
      <c r="AN4005" s="89" t="str">
        <f t="shared" si="757"/>
        <v>1.300</v>
      </c>
      <c r="AO4005" s="89" t="str">
        <f t="shared" si="758"/>
        <v>470.0</v>
      </c>
      <c r="AP4005" s="89" t="str">
        <f t="shared" si="759"/>
        <v>0.2608</v>
      </c>
      <c r="AQ4005" s="89" t="str">
        <f t="shared" si="760"/>
        <v>3072</v>
      </c>
      <c r="AR4005" s="89" t="str">
        <f t="shared" si="761"/>
        <v>3411</v>
      </c>
      <c r="AS4005" s="89" t="str">
        <f t="shared" si="762"/>
        <v>7.554</v>
      </c>
      <c r="AT4005" s="89"/>
      <c r="AU4005" s="99">
        <v>1.3</v>
      </c>
      <c r="AV4005" s="99">
        <v>470</v>
      </c>
      <c r="AW4005" s="99">
        <v>0.26077</v>
      </c>
      <c r="AX4005" s="99">
        <v>3071.6989999999996</v>
      </c>
      <c r="AY4005" s="99">
        <v>3410.7</v>
      </c>
      <c r="AZ4005" s="99">
        <v>7.5538999999999996</v>
      </c>
      <c r="BA4005" s="119" t="s">
        <v>9</v>
      </c>
      <c r="BB4005" s="4">
        <v>4005</v>
      </c>
      <c r="BC4005" s="4">
        <v>1.3</v>
      </c>
    </row>
    <row r="4006" spans="2:55">
      <c r="B4006">
        <v>4005</v>
      </c>
      <c r="C4006" s="5">
        <f t="shared" si="751"/>
        <v>1.3</v>
      </c>
      <c r="D4006" s="5">
        <f t="shared" si="752"/>
        <v>480</v>
      </c>
      <c r="E4006" s="5" t="str">
        <f t="shared" si="753"/>
        <v>0.2644</v>
      </c>
      <c r="F4006" s="5" t="str">
        <f t="shared" si="754"/>
        <v>3089</v>
      </c>
      <c r="G4006" s="5" t="str">
        <f t="shared" si="755"/>
        <v>3432</v>
      </c>
      <c r="H4006" s="5" t="str">
        <f t="shared" si="756"/>
        <v>7.583</v>
      </c>
      <c r="I4006" s="1" t="s">
        <v>9</v>
      </c>
      <c r="AN4006" s="89" t="str">
        <f t="shared" si="757"/>
        <v>1.300</v>
      </c>
      <c r="AO4006" s="89" t="str">
        <f t="shared" si="758"/>
        <v>480.0</v>
      </c>
      <c r="AP4006" s="89" t="str">
        <f t="shared" si="759"/>
        <v>0.2644</v>
      </c>
      <c r="AQ4006" s="89" t="str">
        <f t="shared" si="760"/>
        <v>3089</v>
      </c>
      <c r="AR4006" s="89" t="str">
        <f t="shared" si="761"/>
        <v>3432</v>
      </c>
      <c r="AS4006" s="89" t="str">
        <f t="shared" si="762"/>
        <v>7.583</v>
      </c>
      <c r="AT4006" s="89"/>
      <c r="AU4006" s="99">
        <v>1.3</v>
      </c>
      <c r="AV4006" s="99">
        <v>480</v>
      </c>
      <c r="AW4006" s="99">
        <v>0.26444000000000001</v>
      </c>
      <c r="AX4006" s="99">
        <v>3088.6280000000002</v>
      </c>
      <c r="AY4006" s="99">
        <v>3432.4</v>
      </c>
      <c r="AZ4006" s="99">
        <v>7.5829000000000004</v>
      </c>
      <c r="BA4006" s="119" t="s">
        <v>9</v>
      </c>
      <c r="BB4006" s="4">
        <v>4006</v>
      </c>
      <c r="BC4006" s="4">
        <v>1.3</v>
      </c>
    </row>
    <row r="4007" spans="2:55">
      <c r="B4007">
        <v>4006</v>
      </c>
      <c r="C4007" s="5">
        <f t="shared" si="751"/>
        <v>1.3</v>
      </c>
      <c r="D4007" s="5">
        <f t="shared" si="752"/>
        <v>490</v>
      </c>
      <c r="E4007" s="5" t="str">
        <f t="shared" si="753"/>
        <v>0.2681</v>
      </c>
      <c r="F4007" s="5" t="str">
        <f t="shared" si="754"/>
        <v>3106</v>
      </c>
      <c r="G4007" s="5" t="str">
        <f t="shared" si="755"/>
        <v>3454</v>
      </c>
      <c r="H4007" s="5" t="str">
        <f t="shared" si="756"/>
        <v>7.612</v>
      </c>
      <c r="I4007" s="1" t="s">
        <v>9</v>
      </c>
      <c r="AN4007" s="89" t="str">
        <f t="shared" si="757"/>
        <v>1.300</v>
      </c>
      <c r="AO4007" s="89" t="str">
        <f t="shared" si="758"/>
        <v>490.0</v>
      </c>
      <c r="AP4007" s="89" t="str">
        <f t="shared" si="759"/>
        <v>0.2681</v>
      </c>
      <c r="AQ4007" s="89" t="str">
        <f t="shared" si="760"/>
        <v>3106</v>
      </c>
      <c r="AR4007" s="89" t="str">
        <f t="shared" si="761"/>
        <v>3454</v>
      </c>
      <c r="AS4007" s="89" t="str">
        <f t="shared" si="762"/>
        <v>7.612</v>
      </c>
      <c r="AT4007" s="89"/>
      <c r="AU4007" s="99">
        <v>1.3</v>
      </c>
      <c r="AV4007" s="99">
        <v>490</v>
      </c>
      <c r="AW4007" s="99">
        <v>0.26811000000000001</v>
      </c>
      <c r="AX4007" s="99">
        <v>3105.5569999999998</v>
      </c>
      <c r="AY4007" s="99">
        <v>3454.1</v>
      </c>
      <c r="AZ4007" s="99">
        <v>7.6116000000000001</v>
      </c>
      <c r="BA4007" s="119" t="s">
        <v>9</v>
      </c>
      <c r="BB4007" s="4">
        <v>4007</v>
      </c>
      <c r="BC4007" s="4">
        <v>1.3</v>
      </c>
    </row>
    <row r="4008" spans="2:55">
      <c r="B4008">
        <v>4007</v>
      </c>
      <c r="C4008" s="5">
        <f t="shared" si="751"/>
        <v>1.3</v>
      </c>
      <c r="D4008" s="5">
        <f t="shared" si="752"/>
        <v>500</v>
      </c>
      <c r="E4008" s="5" t="str">
        <f t="shared" si="753"/>
        <v>0.2718</v>
      </c>
      <c r="F4008" s="5" t="str">
        <f t="shared" si="754"/>
        <v>3123</v>
      </c>
      <c r="G4008" s="5" t="str">
        <f t="shared" si="755"/>
        <v>3476</v>
      </c>
      <c r="H4008" s="5" t="str">
        <f t="shared" si="756"/>
        <v>7.640</v>
      </c>
      <c r="I4008" s="1" t="s">
        <v>9</v>
      </c>
      <c r="AN4008" s="89" t="str">
        <f t="shared" si="757"/>
        <v>1.300</v>
      </c>
      <c r="AO4008" s="89" t="str">
        <f t="shared" si="758"/>
        <v>500.0</v>
      </c>
      <c r="AP4008" s="89" t="str">
        <f t="shared" si="759"/>
        <v>0.2718</v>
      </c>
      <c r="AQ4008" s="89" t="str">
        <f t="shared" si="760"/>
        <v>3123</v>
      </c>
      <c r="AR4008" s="89" t="str">
        <f t="shared" si="761"/>
        <v>3476</v>
      </c>
      <c r="AS4008" s="89" t="str">
        <f t="shared" si="762"/>
        <v>7.640</v>
      </c>
      <c r="AT4008" s="89"/>
      <c r="AU4008" s="99">
        <v>1.3</v>
      </c>
      <c r="AV4008" s="99">
        <v>500</v>
      </c>
      <c r="AW4008" s="99">
        <v>0.27176</v>
      </c>
      <c r="AX4008" s="99">
        <v>3122.6120000000001</v>
      </c>
      <c r="AY4008" s="99">
        <v>3475.9</v>
      </c>
      <c r="AZ4008" s="99">
        <v>7.6398999999999999</v>
      </c>
      <c r="BA4008" s="119" t="s">
        <v>9</v>
      </c>
      <c r="BB4008" s="4">
        <v>4008</v>
      </c>
      <c r="BC4008" s="4">
        <v>1.3</v>
      </c>
    </row>
    <row r="4009" spans="2:55">
      <c r="B4009">
        <v>4008</v>
      </c>
      <c r="C4009" s="5">
        <f t="shared" si="751"/>
        <v>1.3</v>
      </c>
      <c r="D4009" s="5">
        <f t="shared" si="752"/>
        <v>520</v>
      </c>
      <c r="E4009" s="5" t="str">
        <f t="shared" si="753"/>
        <v>0.2791</v>
      </c>
      <c r="F4009" s="5" t="str">
        <f t="shared" si="754"/>
        <v>3157</v>
      </c>
      <c r="G4009" s="5" t="str">
        <f t="shared" si="755"/>
        <v>3520.</v>
      </c>
      <c r="H4009" s="5" t="str">
        <f t="shared" si="756"/>
        <v>7.696</v>
      </c>
      <c r="I4009" s="1" t="s">
        <v>9</v>
      </c>
      <c r="AN4009" s="89" t="str">
        <f t="shared" si="757"/>
        <v>1.300</v>
      </c>
      <c r="AO4009" s="89" t="str">
        <f t="shared" si="758"/>
        <v>520.0</v>
      </c>
      <c r="AP4009" s="89" t="str">
        <f t="shared" si="759"/>
        <v>0.2791</v>
      </c>
      <c r="AQ4009" s="89" t="str">
        <f t="shared" si="760"/>
        <v>3157</v>
      </c>
      <c r="AR4009" s="89" t="str">
        <f t="shared" si="761"/>
        <v>3520.</v>
      </c>
      <c r="AS4009" s="89" t="str">
        <f t="shared" si="762"/>
        <v>7.696</v>
      </c>
      <c r="AT4009" s="89"/>
      <c r="AU4009" s="99">
        <v>1.3</v>
      </c>
      <c r="AV4009" s="99">
        <v>520</v>
      </c>
      <c r="AW4009" s="99">
        <v>0.27905999999999997</v>
      </c>
      <c r="AX4009" s="99">
        <v>3156.7220000000002</v>
      </c>
      <c r="AY4009" s="99">
        <v>3519.5</v>
      </c>
      <c r="AZ4009" s="99">
        <v>7.6957000000000004</v>
      </c>
      <c r="BA4009" s="119" t="s">
        <v>9</v>
      </c>
      <c r="BB4009" s="4">
        <v>4009</v>
      </c>
      <c r="BC4009" s="4">
        <v>1.3</v>
      </c>
    </row>
    <row r="4010" spans="2:55">
      <c r="B4010">
        <v>4009</v>
      </c>
      <c r="C4010" s="5">
        <f t="shared" si="751"/>
        <v>1.3</v>
      </c>
      <c r="D4010" s="5">
        <f t="shared" si="752"/>
        <v>540</v>
      </c>
      <c r="E4010" s="5" t="str">
        <f t="shared" si="753"/>
        <v>0.2864</v>
      </c>
      <c r="F4010" s="5" t="str">
        <f t="shared" si="754"/>
        <v>3191</v>
      </c>
      <c r="G4010" s="5" t="str">
        <f t="shared" si="755"/>
        <v>3563</v>
      </c>
      <c r="H4010" s="5" t="str">
        <f t="shared" si="756"/>
        <v>7.750</v>
      </c>
      <c r="I4010" s="1" t="s">
        <v>9</v>
      </c>
      <c r="AN4010" s="89" t="str">
        <f t="shared" si="757"/>
        <v>1.300</v>
      </c>
      <c r="AO4010" s="89" t="str">
        <f t="shared" si="758"/>
        <v>540.0</v>
      </c>
      <c r="AP4010" s="89" t="str">
        <f t="shared" si="759"/>
        <v>0.2864</v>
      </c>
      <c r="AQ4010" s="89" t="str">
        <f t="shared" si="760"/>
        <v>3191</v>
      </c>
      <c r="AR4010" s="89" t="str">
        <f t="shared" si="761"/>
        <v>3563</v>
      </c>
      <c r="AS4010" s="89" t="str">
        <f t="shared" si="762"/>
        <v>7.750</v>
      </c>
      <c r="AT4010" s="89"/>
      <c r="AU4010" s="99">
        <v>1.3</v>
      </c>
      <c r="AV4010" s="99">
        <v>540</v>
      </c>
      <c r="AW4010" s="99">
        <v>0.28635000000000005</v>
      </c>
      <c r="AX4010" s="99">
        <v>3191.145</v>
      </c>
      <c r="AY4010" s="99">
        <v>3563.4</v>
      </c>
      <c r="AZ4010" s="99">
        <v>7.7503000000000002</v>
      </c>
      <c r="BA4010" s="119" t="s">
        <v>9</v>
      </c>
      <c r="BB4010" s="4">
        <v>4010</v>
      </c>
      <c r="BC4010" s="4">
        <v>1.3</v>
      </c>
    </row>
    <row r="4011" spans="2:55">
      <c r="B4011">
        <v>4010</v>
      </c>
      <c r="C4011" s="5">
        <f t="shared" si="751"/>
        <v>1.3</v>
      </c>
      <c r="D4011" s="5">
        <f t="shared" si="752"/>
        <v>560</v>
      </c>
      <c r="E4011" s="5" t="str">
        <f t="shared" si="753"/>
        <v>0.2936</v>
      </c>
      <c r="F4011" s="5" t="str">
        <f t="shared" si="754"/>
        <v>3226</v>
      </c>
      <c r="G4011" s="5" t="str">
        <f t="shared" si="755"/>
        <v>3608</v>
      </c>
      <c r="H4011" s="5" t="str">
        <f t="shared" si="756"/>
        <v>7.804</v>
      </c>
      <c r="I4011" s="1" t="s">
        <v>9</v>
      </c>
      <c r="AN4011" s="89" t="str">
        <f t="shared" si="757"/>
        <v>1.300</v>
      </c>
      <c r="AO4011" s="89" t="str">
        <f t="shared" si="758"/>
        <v>560.0</v>
      </c>
      <c r="AP4011" s="89" t="str">
        <f t="shared" si="759"/>
        <v>0.2936</v>
      </c>
      <c r="AQ4011" s="89" t="str">
        <f t="shared" si="760"/>
        <v>3226</v>
      </c>
      <c r="AR4011" s="89" t="str">
        <f t="shared" si="761"/>
        <v>3608</v>
      </c>
      <c r="AS4011" s="89" t="str">
        <f t="shared" si="762"/>
        <v>7.804</v>
      </c>
      <c r="AT4011" s="89"/>
      <c r="AU4011" s="99">
        <v>1.3</v>
      </c>
      <c r="AV4011" s="99">
        <v>560</v>
      </c>
      <c r="AW4011" s="99">
        <v>0.29361999999999999</v>
      </c>
      <c r="AX4011" s="99">
        <v>3225.7939999999999</v>
      </c>
      <c r="AY4011" s="99">
        <v>3607.5</v>
      </c>
      <c r="AZ4011" s="99">
        <v>7.8037999999999998</v>
      </c>
      <c r="BA4011" s="119" t="s">
        <v>9</v>
      </c>
      <c r="BB4011" s="4">
        <v>4011</v>
      </c>
      <c r="BC4011" s="4">
        <v>1.3</v>
      </c>
    </row>
    <row r="4012" spans="2:55">
      <c r="B4012">
        <v>4011</v>
      </c>
      <c r="C4012" s="5">
        <f t="shared" si="751"/>
        <v>1.3</v>
      </c>
      <c r="D4012" s="5">
        <f t="shared" si="752"/>
        <v>580</v>
      </c>
      <c r="E4012" s="5" t="str">
        <f t="shared" si="753"/>
        <v>0.3009</v>
      </c>
      <c r="F4012" s="5" t="str">
        <f t="shared" si="754"/>
        <v>3261</v>
      </c>
      <c r="G4012" s="5" t="str">
        <f t="shared" si="755"/>
        <v>3652</v>
      </c>
      <c r="H4012" s="5" t="str">
        <f t="shared" si="756"/>
        <v>7.856</v>
      </c>
      <c r="I4012" s="1" t="s">
        <v>9</v>
      </c>
      <c r="AN4012" s="89" t="str">
        <f t="shared" si="757"/>
        <v>1.300</v>
      </c>
      <c r="AO4012" s="89" t="str">
        <f t="shared" si="758"/>
        <v>580.0</v>
      </c>
      <c r="AP4012" s="89" t="str">
        <f t="shared" si="759"/>
        <v>0.3009</v>
      </c>
      <c r="AQ4012" s="89" t="str">
        <f t="shared" si="760"/>
        <v>3261</v>
      </c>
      <c r="AR4012" s="89" t="str">
        <f t="shared" si="761"/>
        <v>3652</v>
      </c>
      <c r="AS4012" s="89" t="str">
        <f t="shared" si="762"/>
        <v>7.856</v>
      </c>
      <c r="AT4012" s="89"/>
      <c r="AU4012" s="99">
        <v>1.3</v>
      </c>
      <c r="AV4012" s="99">
        <v>580</v>
      </c>
      <c r="AW4012" s="99">
        <v>0.30087000000000003</v>
      </c>
      <c r="AX4012" s="99">
        <v>3260.569</v>
      </c>
      <c r="AY4012" s="99">
        <v>3651.7</v>
      </c>
      <c r="AZ4012" s="99">
        <v>7.8563000000000001</v>
      </c>
      <c r="BA4012" s="119" t="s">
        <v>9</v>
      </c>
      <c r="BB4012" s="4">
        <v>4012</v>
      </c>
      <c r="BC4012" s="4">
        <v>1.3</v>
      </c>
    </row>
    <row r="4013" spans="2:55">
      <c r="B4013">
        <v>4012</v>
      </c>
      <c r="C4013" s="5">
        <f t="shared" si="751"/>
        <v>1.3</v>
      </c>
      <c r="D4013" s="5">
        <f t="shared" si="752"/>
        <v>600</v>
      </c>
      <c r="E4013" s="5" t="str">
        <f t="shared" si="753"/>
        <v>0.3081</v>
      </c>
      <c r="F4013" s="5" t="str">
        <f t="shared" si="754"/>
        <v>3296</v>
      </c>
      <c r="G4013" s="5" t="str">
        <f t="shared" si="755"/>
        <v>3696</v>
      </c>
      <c r="H4013" s="5" t="str">
        <f t="shared" si="756"/>
        <v>7.908</v>
      </c>
      <c r="I4013" s="1" t="s">
        <v>9</v>
      </c>
      <c r="AN4013" s="89" t="str">
        <f t="shared" si="757"/>
        <v>1.300</v>
      </c>
      <c r="AO4013" s="89" t="str">
        <f t="shared" si="758"/>
        <v>600.0</v>
      </c>
      <c r="AP4013" s="89" t="str">
        <f t="shared" si="759"/>
        <v>0.3081</v>
      </c>
      <c r="AQ4013" s="89" t="str">
        <f t="shared" si="760"/>
        <v>3296</v>
      </c>
      <c r="AR4013" s="89" t="str">
        <f t="shared" si="761"/>
        <v>3696</v>
      </c>
      <c r="AS4013" s="89" t="str">
        <f t="shared" si="762"/>
        <v>7.908</v>
      </c>
      <c r="AT4013" s="89"/>
      <c r="AU4013" s="99">
        <v>1.3</v>
      </c>
      <c r="AV4013" s="99">
        <v>600</v>
      </c>
      <c r="AW4013" s="99">
        <v>0.30810999999999999</v>
      </c>
      <c r="AX4013" s="99">
        <v>3295.6569999999997</v>
      </c>
      <c r="AY4013" s="99">
        <v>3696.2</v>
      </c>
      <c r="AZ4013" s="99">
        <v>7.9078999999999997</v>
      </c>
      <c r="BA4013" s="119" t="s">
        <v>9</v>
      </c>
      <c r="BB4013" s="4">
        <v>4013</v>
      </c>
      <c r="BC4013" s="4">
        <v>1.3</v>
      </c>
    </row>
    <row r="4014" spans="2:55">
      <c r="B4014">
        <v>4013</v>
      </c>
      <c r="C4014" s="5">
        <f t="shared" si="751"/>
        <v>1.3</v>
      </c>
      <c r="D4014" s="5">
        <f t="shared" si="752"/>
        <v>620</v>
      </c>
      <c r="E4014" s="5" t="str">
        <f t="shared" si="753"/>
        <v>0.3153</v>
      </c>
      <c r="F4014" s="5" t="str">
        <f t="shared" si="754"/>
        <v>3331</v>
      </c>
      <c r="G4014" s="5" t="str">
        <f t="shared" si="755"/>
        <v>3741</v>
      </c>
      <c r="H4014" s="5" t="str">
        <f t="shared" si="756"/>
        <v>7.959</v>
      </c>
      <c r="I4014" s="1" t="s">
        <v>9</v>
      </c>
      <c r="AN4014" s="89" t="str">
        <f t="shared" si="757"/>
        <v>1.300</v>
      </c>
      <c r="AO4014" s="89" t="str">
        <f t="shared" si="758"/>
        <v>620.0</v>
      </c>
      <c r="AP4014" s="89" t="str">
        <f t="shared" si="759"/>
        <v>0.3153</v>
      </c>
      <c r="AQ4014" s="89" t="str">
        <f t="shared" si="760"/>
        <v>3331</v>
      </c>
      <c r="AR4014" s="89" t="str">
        <f t="shared" si="761"/>
        <v>3741</v>
      </c>
      <c r="AS4014" s="89" t="str">
        <f t="shared" si="762"/>
        <v>7.959</v>
      </c>
      <c r="AT4014" s="89"/>
      <c r="AU4014" s="99">
        <v>1.3</v>
      </c>
      <c r="AV4014" s="99">
        <v>620</v>
      </c>
      <c r="AW4014" s="99">
        <v>0.31533999999999995</v>
      </c>
      <c r="AX4014" s="99">
        <v>3331.058</v>
      </c>
      <c r="AY4014" s="99">
        <v>3741</v>
      </c>
      <c r="AZ4014" s="99">
        <v>7.9585999999999997</v>
      </c>
      <c r="BA4014" s="119" t="s">
        <v>9</v>
      </c>
      <c r="BB4014" s="4">
        <v>4014</v>
      </c>
      <c r="BC4014" s="4">
        <v>1.3</v>
      </c>
    </row>
    <row r="4015" spans="2:55">
      <c r="B4015">
        <v>4014</v>
      </c>
      <c r="C4015" s="5">
        <f t="shared" si="751"/>
        <v>1.3</v>
      </c>
      <c r="D4015" s="5">
        <f t="shared" si="752"/>
        <v>640</v>
      </c>
      <c r="E4015" s="5" t="str">
        <f t="shared" si="753"/>
        <v>0.3226</v>
      </c>
      <c r="F4015" s="5" t="str">
        <f t="shared" si="754"/>
        <v>3367</v>
      </c>
      <c r="G4015" s="5" t="str">
        <f t="shared" si="755"/>
        <v>3786</v>
      </c>
      <c r="H4015" s="5" t="str">
        <f t="shared" si="756"/>
        <v>8.008</v>
      </c>
      <c r="I4015" s="1" t="s">
        <v>9</v>
      </c>
      <c r="AN4015" s="89" t="str">
        <f t="shared" si="757"/>
        <v>1.300</v>
      </c>
      <c r="AO4015" s="89" t="str">
        <f t="shared" si="758"/>
        <v>640.0</v>
      </c>
      <c r="AP4015" s="89" t="str">
        <f t="shared" si="759"/>
        <v>0.3226</v>
      </c>
      <c r="AQ4015" s="89" t="str">
        <f t="shared" si="760"/>
        <v>3367</v>
      </c>
      <c r="AR4015" s="89" t="str">
        <f t="shared" si="761"/>
        <v>3786</v>
      </c>
      <c r="AS4015" s="89" t="str">
        <f t="shared" si="762"/>
        <v>8.008</v>
      </c>
      <c r="AT4015" s="89"/>
      <c r="AU4015" s="99">
        <v>1.3</v>
      </c>
      <c r="AV4015" s="99">
        <v>640</v>
      </c>
      <c r="AW4015" s="99">
        <v>0.32256999999999997</v>
      </c>
      <c r="AX4015" s="99">
        <v>3366.5590000000002</v>
      </c>
      <c r="AY4015" s="99">
        <v>3785.9</v>
      </c>
      <c r="AZ4015" s="99">
        <v>8.0083000000000002</v>
      </c>
      <c r="BA4015" s="119" t="s">
        <v>9</v>
      </c>
      <c r="BB4015" s="4">
        <v>4015</v>
      </c>
      <c r="BC4015" s="4">
        <v>1.3</v>
      </c>
    </row>
    <row r="4016" spans="2:55">
      <c r="B4016">
        <v>4015</v>
      </c>
      <c r="C4016" s="5">
        <f t="shared" si="751"/>
        <v>1.3</v>
      </c>
      <c r="D4016" s="5">
        <f t="shared" si="752"/>
        <v>660</v>
      </c>
      <c r="E4016" s="5" t="str">
        <f t="shared" si="753"/>
        <v>0.3298</v>
      </c>
      <c r="F4016" s="5" t="str">
        <f t="shared" si="754"/>
        <v>3402</v>
      </c>
      <c r="G4016" s="5" t="str">
        <f t="shared" si="755"/>
        <v>3831</v>
      </c>
      <c r="H4016" s="5" t="str">
        <f t="shared" si="756"/>
        <v>8.057</v>
      </c>
      <c r="I4016" s="1" t="s">
        <v>9</v>
      </c>
      <c r="AN4016" s="89" t="str">
        <f t="shared" si="757"/>
        <v>1.300</v>
      </c>
      <c r="AO4016" s="89" t="str">
        <f t="shared" si="758"/>
        <v>660.0</v>
      </c>
      <c r="AP4016" s="89" t="str">
        <f t="shared" si="759"/>
        <v>0.3298</v>
      </c>
      <c r="AQ4016" s="89" t="str">
        <f t="shared" si="760"/>
        <v>3402</v>
      </c>
      <c r="AR4016" s="89" t="str">
        <f t="shared" si="761"/>
        <v>3831</v>
      </c>
      <c r="AS4016" s="89" t="str">
        <f t="shared" si="762"/>
        <v>8.057</v>
      </c>
      <c r="AT4016" s="89"/>
      <c r="AU4016" s="99">
        <v>1.3</v>
      </c>
      <c r="AV4016" s="99">
        <v>660</v>
      </c>
      <c r="AW4016" s="99">
        <v>0.32977999999999996</v>
      </c>
      <c r="AX4016" s="99">
        <v>3402.386</v>
      </c>
      <c r="AY4016" s="99">
        <v>3831.1</v>
      </c>
      <c r="AZ4016" s="99">
        <v>8.0572999999999997</v>
      </c>
      <c r="BA4016" s="119" t="s">
        <v>9</v>
      </c>
      <c r="BB4016" s="4">
        <v>4016</v>
      </c>
      <c r="BC4016" s="4">
        <v>1.3</v>
      </c>
    </row>
    <row r="4017" spans="2:55">
      <c r="B4017">
        <v>4016</v>
      </c>
      <c r="C4017" s="5">
        <f t="shared" si="751"/>
        <v>1.3</v>
      </c>
      <c r="D4017" s="5">
        <f t="shared" si="752"/>
        <v>680</v>
      </c>
      <c r="E4017" s="5" t="str">
        <f t="shared" si="753"/>
        <v>0.3370</v>
      </c>
      <c r="F4017" s="5" t="str">
        <f t="shared" si="754"/>
        <v>3439</v>
      </c>
      <c r="G4017" s="5" t="str">
        <f t="shared" si="755"/>
        <v>3877</v>
      </c>
      <c r="H4017" s="5" t="str">
        <f t="shared" si="756"/>
        <v>8.106</v>
      </c>
      <c r="I4017" s="1" t="s">
        <v>9</v>
      </c>
      <c r="AN4017" s="89" t="str">
        <f t="shared" si="757"/>
        <v>1.300</v>
      </c>
      <c r="AO4017" s="89" t="str">
        <f t="shared" si="758"/>
        <v>680.0</v>
      </c>
      <c r="AP4017" s="89" t="str">
        <f t="shared" si="759"/>
        <v>0.3370</v>
      </c>
      <c r="AQ4017" s="89" t="str">
        <f t="shared" si="760"/>
        <v>3439</v>
      </c>
      <c r="AR4017" s="89" t="str">
        <f t="shared" si="761"/>
        <v>3877</v>
      </c>
      <c r="AS4017" s="89" t="str">
        <f t="shared" si="762"/>
        <v>8.106</v>
      </c>
      <c r="AT4017" s="89"/>
      <c r="AU4017" s="99">
        <v>1.3</v>
      </c>
      <c r="AV4017" s="99">
        <v>680</v>
      </c>
      <c r="AW4017" s="99">
        <v>0.33698</v>
      </c>
      <c r="AX4017" s="99">
        <v>3438.5259999999998</v>
      </c>
      <c r="AY4017" s="99">
        <v>3876.6</v>
      </c>
      <c r="AZ4017" s="99">
        <v>8.1054999999999993</v>
      </c>
      <c r="BA4017" s="119" t="s">
        <v>9</v>
      </c>
      <c r="BB4017" s="4">
        <v>4017</v>
      </c>
      <c r="BC4017" s="4">
        <v>1.3</v>
      </c>
    </row>
    <row r="4018" spans="2:55">
      <c r="B4018">
        <v>4017</v>
      </c>
      <c r="C4018" s="5">
        <f t="shared" si="751"/>
        <v>1.3</v>
      </c>
      <c r="D4018" s="5">
        <f t="shared" si="752"/>
        <v>700</v>
      </c>
      <c r="E4018" s="5" t="str">
        <f t="shared" si="753"/>
        <v>0.3442</v>
      </c>
      <c r="F4018" s="5" t="str">
        <f t="shared" si="754"/>
        <v>3475</v>
      </c>
      <c r="G4018" s="5" t="str">
        <f t="shared" si="755"/>
        <v>3922</v>
      </c>
      <c r="H4018" s="5" t="str">
        <f t="shared" si="756"/>
        <v>8.153</v>
      </c>
      <c r="I4018" s="1" t="s">
        <v>9</v>
      </c>
      <c r="AN4018" s="89" t="str">
        <f t="shared" si="757"/>
        <v>1.300</v>
      </c>
      <c r="AO4018" s="89" t="str">
        <f t="shared" si="758"/>
        <v>700.0</v>
      </c>
      <c r="AP4018" s="89" t="str">
        <f t="shared" si="759"/>
        <v>0.3442</v>
      </c>
      <c r="AQ4018" s="89" t="str">
        <f t="shared" si="760"/>
        <v>3475</v>
      </c>
      <c r="AR4018" s="89" t="str">
        <f t="shared" si="761"/>
        <v>3922</v>
      </c>
      <c r="AS4018" s="89" t="str">
        <f t="shared" si="762"/>
        <v>8.153</v>
      </c>
      <c r="AT4018" s="89"/>
      <c r="AU4018" s="99">
        <v>1.3</v>
      </c>
      <c r="AV4018" s="99">
        <v>700</v>
      </c>
      <c r="AW4018" s="99">
        <v>0.34417999999999999</v>
      </c>
      <c r="AX4018" s="99">
        <v>3474.866</v>
      </c>
      <c r="AY4018" s="99">
        <v>3922.3</v>
      </c>
      <c r="AZ4018" s="99">
        <v>8.1530000000000005</v>
      </c>
      <c r="BA4018" s="119" t="s">
        <v>9</v>
      </c>
      <c r="BB4018" s="4">
        <v>4018</v>
      </c>
      <c r="BC4018" s="4">
        <v>1.3</v>
      </c>
    </row>
    <row r="4019" spans="2:55">
      <c r="B4019">
        <v>4018</v>
      </c>
      <c r="C4019" s="5">
        <f t="shared" si="751"/>
        <v>1.3</v>
      </c>
      <c r="D4019" s="5">
        <f t="shared" si="752"/>
        <v>720</v>
      </c>
      <c r="E4019" s="5" t="str">
        <f t="shared" si="753"/>
        <v>0.3514</v>
      </c>
      <c r="F4019" s="5" t="str">
        <f t="shared" si="754"/>
        <v>3512</v>
      </c>
      <c r="G4019" s="5" t="str">
        <f t="shared" si="755"/>
        <v>3968</v>
      </c>
      <c r="H4019" s="5" t="str">
        <f t="shared" si="756"/>
        <v>8.200</v>
      </c>
      <c r="I4019" s="1" t="s">
        <v>9</v>
      </c>
      <c r="AN4019" s="89" t="str">
        <f t="shared" si="757"/>
        <v>1.300</v>
      </c>
      <c r="AO4019" s="89" t="str">
        <f t="shared" si="758"/>
        <v>720.0</v>
      </c>
      <c r="AP4019" s="89" t="str">
        <f t="shared" si="759"/>
        <v>0.3514</v>
      </c>
      <c r="AQ4019" s="89" t="str">
        <f t="shared" si="760"/>
        <v>3512</v>
      </c>
      <c r="AR4019" s="89" t="str">
        <f t="shared" si="761"/>
        <v>3968</v>
      </c>
      <c r="AS4019" s="89" t="str">
        <f t="shared" si="762"/>
        <v>8.200</v>
      </c>
      <c r="AT4019" s="89"/>
      <c r="AU4019" s="99">
        <v>1.3</v>
      </c>
      <c r="AV4019" s="99">
        <v>720</v>
      </c>
      <c r="AW4019" s="99">
        <v>0.35137000000000002</v>
      </c>
      <c r="AX4019" s="99">
        <v>3511.5190000000002</v>
      </c>
      <c r="AY4019" s="99">
        <v>3968.3</v>
      </c>
      <c r="AZ4019" s="99">
        <v>8.1997</v>
      </c>
      <c r="BA4019" s="119" t="s">
        <v>9</v>
      </c>
      <c r="BB4019" s="4">
        <v>4019</v>
      </c>
      <c r="BC4019" s="4">
        <v>1.3</v>
      </c>
    </row>
    <row r="4020" spans="2:55">
      <c r="B4020">
        <v>4019</v>
      </c>
      <c r="C4020" s="5">
        <f t="shared" si="751"/>
        <v>1.3</v>
      </c>
      <c r="D4020" s="5">
        <f t="shared" si="752"/>
        <v>740</v>
      </c>
      <c r="E4020" s="5" t="str">
        <f t="shared" si="753"/>
        <v>0.3586</v>
      </c>
      <c r="F4020" s="5" t="str">
        <f t="shared" si="754"/>
        <v>3548</v>
      </c>
      <c r="G4020" s="5" t="str">
        <f t="shared" si="755"/>
        <v>4015</v>
      </c>
      <c r="H4020" s="5" t="str">
        <f t="shared" si="756"/>
        <v>8.246</v>
      </c>
      <c r="I4020" s="1" t="s">
        <v>9</v>
      </c>
      <c r="AN4020" s="89" t="str">
        <f t="shared" si="757"/>
        <v>1.300</v>
      </c>
      <c r="AO4020" s="89" t="str">
        <f t="shared" si="758"/>
        <v>740.0</v>
      </c>
      <c r="AP4020" s="89" t="str">
        <f t="shared" si="759"/>
        <v>0.3586</v>
      </c>
      <c r="AQ4020" s="89" t="str">
        <f t="shared" si="760"/>
        <v>3548</v>
      </c>
      <c r="AR4020" s="89" t="str">
        <f t="shared" si="761"/>
        <v>4015</v>
      </c>
      <c r="AS4020" s="89" t="str">
        <f t="shared" si="762"/>
        <v>8.246</v>
      </c>
      <c r="AT4020" s="89"/>
      <c r="AU4020" s="99">
        <v>1.3</v>
      </c>
      <c r="AV4020" s="99">
        <v>740</v>
      </c>
      <c r="AW4020" s="99">
        <v>0.35855999999999999</v>
      </c>
      <c r="AX4020" s="99">
        <v>3548.3719999999998</v>
      </c>
      <c r="AY4020" s="99">
        <v>4014.5</v>
      </c>
      <c r="AZ4020" s="99">
        <v>8.2457999999999991</v>
      </c>
      <c r="BA4020" s="119" t="s">
        <v>9</v>
      </c>
      <c r="BB4020" s="4">
        <v>4020</v>
      </c>
      <c r="BC4020" s="4">
        <v>1.3</v>
      </c>
    </row>
    <row r="4021" spans="2:55">
      <c r="B4021">
        <v>4020</v>
      </c>
      <c r="C4021" s="5">
        <f t="shared" si="751"/>
        <v>1.3</v>
      </c>
      <c r="D4021" s="5">
        <f t="shared" si="752"/>
        <v>760</v>
      </c>
      <c r="E4021" s="5" t="str">
        <f t="shared" si="753"/>
        <v>0.3657</v>
      </c>
      <c r="F4021" s="5" t="str">
        <f t="shared" si="754"/>
        <v>3586</v>
      </c>
      <c r="G4021" s="5" t="str">
        <f t="shared" si="755"/>
        <v>4061</v>
      </c>
      <c r="H4021" s="5" t="str">
        <f t="shared" si="756"/>
        <v>8.291</v>
      </c>
      <c r="I4021" s="1" t="s">
        <v>9</v>
      </c>
      <c r="AN4021" s="89" t="str">
        <f t="shared" si="757"/>
        <v>1.300</v>
      </c>
      <c r="AO4021" s="89" t="str">
        <f t="shared" si="758"/>
        <v>760.0</v>
      </c>
      <c r="AP4021" s="89" t="str">
        <f t="shared" si="759"/>
        <v>0.3657</v>
      </c>
      <c r="AQ4021" s="89" t="str">
        <f t="shared" si="760"/>
        <v>3586</v>
      </c>
      <c r="AR4021" s="89" t="str">
        <f t="shared" si="761"/>
        <v>4061</v>
      </c>
      <c r="AS4021" s="89" t="str">
        <f t="shared" si="762"/>
        <v>8.291</v>
      </c>
      <c r="AT4021" s="89"/>
      <c r="AU4021" s="99">
        <v>1.3</v>
      </c>
      <c r="AV4021" s="99">
        <v>760</v>
      </c>
      <c r="AW4021" s="99">
        <v>0.36574000000000001</v>
      </c>
      <c r="AX4021" s="99">
        <v>3585.538</v>
      </c>
      <c r="AY4021" s="99">
        <v>4061</v>
      </c>
      <c r="AZ4021" s="99">
        <v>8.2911999999999999</v>
      </c>
      <c r="BA4021" s="119" t="s">
        <v>9</v>
      </c>
      <c r="BB4021" s="4">
        <v>4021</v>
      </c>
      <c r="BC4021" s="4">
        <v>1.3</v>
      </c>
    </row>
    <row r="4022" spans="2:55">
      <c r="B4022">
        <v>4021</v>
      </c>
      <c r="C4022" s="5">
        <f t="shared" si="751"/>
        <v>1.3</v>
      </c>
      <c r="D4022" s="5">
        <f t="shared" si="752"/>
        <v>780</v>
      </c>
      <c r="E4022" s="5" t="str">
        <f t="shared" si="753"/>
        <v>0.3729</v>
      </c>
      <c r="F4022" s="5" t="str">
        <f t="shared" si="754"/>
        <v>3623</v>
      </c>
      <c r="G4022" s="5" t="str">
        <f t="shared" si="755"/>
        <v>4108</v>
      </c>
      <c r="H4022" s="5" t="str">
        <f t="shared" si="756"/>
        <v>8.336</v>
      </c>
      <c r="I4022" s="1" t="s">
        <v>9</v>
      </c>
      <c r="AN4022" s="89" t="str">
        <f t="shared" si="757"/>
        <v>1.300</v>
      </c>
      <c r="AO4022" s="89" t="str">
        <f t="shared" si="758"/>
        <v>780.0</v>
      </c>
      <c r="AP4022" s="89" t="str">
        <f t="shared" si="759"/>
        <v>0.3729</v>
      </c>
      <c r="AQ4022" s="89" t="str">
        <f t="shared" si="760"/>
        <v>3623</v>
      </c>
      <c r="AR4022" s="89" t="str">
        <f t="shared" si="761"/>
        <v>4108</v>
      </c>
      <c r="AS4022" s="89" t="str">
        <f t="shared" si="762"/>
        <v>8.336</v>
      </c>
      <c r="AT4022" s="89"/>
      <c r="AU4022" s="99">
        <v>1.3</v>
      </c>
      <c r="AV4022" s="99">
        <v>780</v>
      </c>
      <c r="AW4022" s="99">
        <v>0.37292000000000003</v>
      </c>
      <c r="AX4022" s="99">
        <v>3622.9039999999995</v>
      </c>
      <c r="AY4022" s="99">
        <v>4107.7</v>
      </c>
      <c r="AZ4022" s="99">
        <v>8.3361000000000001</v>
      </c>
      <c r="BA4022" s="119" t="s">
        <v>9</v>
      </c>
      <c r="BB4022" s="4">
        <v>4022</v>
      </c>
      <c r="BC4022" s="4">
        <v>1.3</v>
      </c>
    </row>
    <row r="4023" spans="2:55">
      <c r="B4023">
        <v>4022</v>
      </c>
      <c r="C4023" s="5">
        <f t="shared" si="751"/>
        <v>1.3</v>
      </c>
      <c r="D4023" s="5">
        <f t="shared" si="752"/>
        <v>800</v>
      </c>
      <c r="E4023" s="5" t="str">
        <f t="shared" si="753"/>
        <v>0.3801</v>
      </c>
      <c r="F4023" s="5" t="str">
        <f t="shared" si="754"/>
        <v>3661</v>
      </c>
      <c r="G4023" s="5" t="str">
        <f t="shared" si="755"/>
        <v>4155</v>
      </c>
      <c r="H4023" s="5" t="str">
        <f t="shared" si="756"/>
        <v>8.380</v>
      </c>
      <c r="I4023" s="1" t="s">
        <v>9</v>
      </c>
      <c r="AN4023" s="89" t="str">
        <f t="shared" si="757"/>
        <v>1.300</v>
      </c>
      <c r="AO4023" s="89" t="str">
        <f t="shared" si="758"/>
        <v>800.0</v>
      </c>
      <c r="AP4023" s="89" t="str">
        <f t="shared" si="759"/>
        <v>0.3801</v>
      </c>
      <c r="AQ4023" s="89" t="str">
        <f t="shared" si="760"/>
        <v>3661</v>
      </c>
      <c r="AR4023" s="89" t="str">
        <f t="shared" si="761"/>
        <v>4155</v>
      </c>
      <c r="AS4023" s="89" t="str">
        <f t="shared" si="762"/>
        <v>8.380</v>
      </c>
      <c r="AT4023" s="89"/>
      <c r="AU4023" s="99">
        <v>1.3</v>
      </c>
      <c r="AV4023" s="99">
        <v>800</v>
      </c>
      <c r="AW4023" s="99">
        <v>0.38008999999999998</v>
      </c>
      <c r="AX4023" s="99">
        <v>3660.5829999999996</v>
      </c>
      <c r="AY4023" s="99">
        <v>4154.7</v>
      </c>
      <c r="AZ4023" s="99">
        <v>8.3803000000000001</v>
      </c>
      <c r="BA4023" s="119" t="s">
        <v>9</v>
      </c>
      <c r="BB4023" s="4">
        <v>4023</v>
      </c>
      <c r="BC4023" s="4">
        <v>1.3</v>
      </c>
    </row>
    <row r="4024" spans="2:55">
      <c r="B4024">
        <v>4023</v>
      </c>
      <c r="C4024" s="5">
        <f t="shared" si="751"/>
        <v>1.3</v>
      </c>
      <c r="D4024" s="5">
        <f t="shared" si="752"/>
        <v>820</v>
      </c>
      <c r="E4024" s="5" t="str">
        <f t="shared" si="753"/>
        <v>0.3873</v>
      </c>
      <c r="F4024" s="5" t="str">
        <f t="shared" si="754"/>
        <v>3699</v>
      </c>
      <c r="G4024" s="5" t="str">
        <f t="shared" si="755"/>
        <v>4202</v>
      </c>
      <c r="H4024" s="5" t="str">
        <f t="shared" si="756"/>
        <v>8.424</v>
      </c>
      <c r="I4024" s="1" t="s">
        <v>9</v>
      </c>
      <c r="AN4024" s="89" t="str">
        <f t="shared" si="757"/>
        <v>1.300</v>
      </c>
      <c r="AO4024" s="89" t="str">
        <f t="shared" si="758"/>
        <v>820.0</v>
      </c>
      <c r="AP4024" s="89" t="str">
        <f t="shared" si="759"/>
        <v>0.3873</v>
      </c>
      <c r="AQ4024" s="89" t="str">
        <f t="shared" si="760"/>
        <v>3699</v>
      </c>
      <c r="AR4024" s="89" t="str">
        <f t="shared" si="761"/>
        <v>4202</v>
      </c>
      <c r="AS4024" s="89" t="str">
        <f t="shared" si="762"/>
        <v>8.424</v>
      </c>
      <c r="AT4024" s="89"/>
      <c r="AU4024" s="99">
        <v>1.3</v>
      </c>
      <c r="AV4024" s="99">
        <v>820</v>
      </c>
      <c r="AW4024" s="99">
        <v>0.38724999999999998</v>
      </c>
      <c r="AX4024" s="99">
        <v>3698.5749999999998</v>
      </c>
      <c r="AY4024" s="99">
        <v>4202</v>
      </c>
      <c r="AZ4024" s="99">
        <v>8.4238999999999997</v>
      </c>
      <c r="BA4024" s="119" t="s">
        <v>9</v>
      </c>
      <c r="BB4024" s="4">
        <v>4024</v>
      </c>
      <c r="BC4024" s="4">
        <v>1.3</v>
      </c>
    </row>
    <row r="4025" spans="2:55">
      <c r="B4025">
        <v>4024</v>
      </c>
      <c r="C4025" s="5">
        <f t="shared" si="751"/>
        <v>1.3</v>
      </c>
      <c r="D4025" s="5">
        <f t="shared" si="752"/>
        <v>840</v>
      </c>
      <c r="E4025" s="5" t="str">
        <f t="shared" si="753"/>
        <v>0.3944</v>
      </c>
      <c r="F4025" s="5" t="str">
        <f t="shared" si="754"/>
        <v>3737</v>
      </c>
      <c r="G4025" s="5" t="str">
        <f t="shared" si="755"/>
        <v>4250.</v>
      </c>
      <c r="H4025" s="5" t="str">
        <f t="shared" si="756"/>
        <v>8.467</v>
      </c>
      <c r="I4025" s="1" t="s">
        <v>9</v>
      </c>
      <c r="AN4025" s="89" t="str">
        <f t="shared" si="757"/>
        <v>1.300</v>
      </c>
      <c r="AO4025" s="89" t="str">
        <f t="shared" si="758"/>
        <v>840.0</v>
      </c>
      <c r="AP4025" s="89" t="str">
        <f t="shared" si="759"/>
        <v>0.3944</v>
      </c>
      <c r="AQ4025" s="89" t="str">
        <f t="shared" si="760"/>
        <v>3737</v>
      </c>
      <c r="AR4025" s="89" t="str">
        <f t="shared" si="761"/>
        <v>4250.</v>
      </c>
      <c r="AS4025" s="89" t="str">
        <f t="shared" si="762"/>
        <v>8.467</v>
      </c>
      <c r="AT4025" s="89"/>
      <c r="AU4025" s="99">
        <v>1.3</v>
      </c>
      <c r="AV4025" s="99">
        <v>840</v>
      </c>
      <c r="AW4025" s="99">
        <v>0.39441999999999999</v>
      </c>
      <c r="AX4025" s="99">
        <v>3736.7539999999999</v>
      </c>
      <c r="AY4025" s="99">
        <v>4249.5</v>
      </c>
      <c r="AZ4025" s="99">
        <v>8.4670000000000005</v>
      </c>
      <c r="BA4025" s="119" t="s">
        <v>9</v>
      </c>
      <c r="BB4025" s="4">
        <v>4025</v>
      </c>
      <c r="BC4025" s="4">
        <v>1.3</v>
      </c>
    </row>
    <row r="4026" spans="2:55">
      <c r="B4026">
        <v>4025</v>
      </c>
      <c r="C4026" s="5">
        <f t="shared" si="751"/>
        <v>1.3</v>
      </c>
      <c r="D4026" s="5">
        <f t="shared" si="752"/>
        <v>860</v>
      </c>
      <c r="E4026" s="5" t="str">
        <f t="shared" si="753"/>
        <v>0.4016</v>
      </c>
      <c r="F4026" s="5" t="str">
        <f t="shared" si="754"/>
        <v>3775</v>
      </c>
      <c r="G4026" s="5" t="str">
        <f t="shared" si="755"/>
        <v>4297</v>
      </c>
      <c r="H4026" s="5" t="str">
        <f t="shared" si="756"/>
        <v>8.510</v>
      </c>
      <c r="I4026" s="1" t="s">
        <v>9</v>
      </c>
      <c r="AN4026" s="89" t="str">
        <f t="shared" si="757"/>
        <v>1.300</v>
      </c>
      <c r="AO4026" s="89" t="str">
        <f t="shared" si="758"/>
        <v>860.0</v>
      </c>
      <c r="AP4026" s="89" t="str">
        <f t="shared" si="759"/>
        <v>0.4016</v>
      </c>
      <c r="AQ4026" s="89" t="str">
        <f t="shared" si="760"/>
        <v>3775</v>
      </c>
      <c r="AR4026" s="89" t="str">
        <f t="shared" si="761"/>
        <v>4297</v>
      </c>
      <c r="AS4026" s="89" t="str">
        <f t="shared" si="762"/>
        <v>8.510</v>
      </c>
      <c r="AT4026" s="89"/>
      <c r="AU4026" s="99">
        <v>1.3</v>
      </c>
      <c r="AV4026" s="99">
        <v>860</v>
      </c>
      <c r="AW4026" s="99">
        <v>0.40157999999999999</v>
      </c>
      <c r="AX4026" s="99">
        <v>3775.2460000000001</v>
      </c>
      <c r="AY4026" s="99">
        <v>4297.3</v>
      </c>
      <c r="AZ4026" s="99">
        <v>8.5094999999999992</v>
      </c>
      <c r="BA4026" s="119" t="s">
        <v>9</v>
      </c>
      <c r="BB4026" s="4">
        <v>4026</v>
      </c>
      <c r="BC4026" s="4">
        <v>1.3</v>
      </c>
    </row>
    <row r="4027" spans="2:55">
      <c r="B4027">
        <v>4026</v>
      </c>
      <c r="C4027" s="5">
        <f t="shared" si="751"/>
        <v>1.3</v>
      </c>
      <c r="D4027" s="5">
        <f t="shared" si="752"/>
        <v>880</v>
      </c>
      <c r="E4027" s="5" t="str">
        <f t="shared" si="753"/>
        <v>0.4087</v>
      </c>
      <c r="F4027" s="5" t="str">
        <f t="shared" si="754"/>
        <v>3814</v>
      </c>
      <c r="G4027" s="5" t="str">
        <f t="shared" si="755"/>
        <v>4345</v>
      </c>
      <c r="H4027" s="5" t="str">
        <f t="shared" si="756"/>
        <v>8.552</v>
      </c>
      <c r="I4027" s="1" t="s">
        <v>9</v>
      </c>
      <c r="AN4027" s="89" t="str">
        <f t="shared" si="757"/>
        <v>1.300</v>
      </c>
      <c r="AO4027" s="89" t="str">
        <f t="shared" si="758"/>
        <v>880.0</v>
      </c>
      <c r="AP4027" s="89" t="str">
        <f t="shared" si="759"/>
        <v>0.4087</v>
      </c>
      <c r="AQ4027" s="89" t="str">
        <f t="shared" si="760"/>
        <v>3814</v>
      </c>
      <c r="AR4027" s="89" t="str">
        <f t="shared" si="761"/>
        <v>4345</v>
      </c>
      <c r="AS4027" s="89" t="str">
        <f t="shared" si="762"/>
        <v>8.552</v>
      </c>
      <c r="AT4027" s="89"/>
      <c r="AU4027" s="99">
        <v>1.3</v>
      </c>
      <c r="AV4027" s="99">
        <v>880</v>
      </c>
      <c r="AW4027" s="99">
        <v>0.40873000000000004</v>
      </c>
      <c r="AX4027" s="99">
        <v>3814.0509999999995</v>
      </c>
      <c r="AY4027" s="99">
        <v>4345.3999999999996</v>
      </c>
      <c r="AZ4027" s="99">
        <v>8.5516000000000005</v>
      </c>
      <c r="BA4027" s="119" t="s">
        <v>9</v>
      </c>
      <c r="BB4027" s="4">
        <v>4027</v>
      </c>
      <c r="BC4027" s="4">
        <v>1.3</v>
      </c>
    </row>
    <row r="4028" spans="2:55">
      <c r="B4028">
        <v>4027</v>
      </c>
      <c r="C4028" s="5">
        <f t="shared" si="751"/>
        <v>1.3</v>
      </c>
      <c r="D4028" s="5">
        <f t="shared" si="752"/>
        <v>900</v>
      </c>
      <c r="E4028" s="5" t="str">
        <f t="shared" si="753"/>
        <v>0.4159</v>
      </c>
      <c r="F4028" s="5" t="str">
        <f t="shared" si="754"/>
        <v>3853</v>
      </c>
      <c r="G4028" s="5" t="str">
        <f t="shared" si="755"/>
        <v>4394</v>
      </c>
      <c r="H4028" s="5" t="str">
        <f t="shared" si="756"/>
        <v>8.593</v>
      </c>
      <c r="I4028" s="1" t="s">
        <v>9</v>
      </c>
      <c r="AN4028" s="89" t="str">
        <f t="shared" si="757"/>
        <v>1.300</v>
      </c>
      <c r="AO4028" s="89" t="str">
        <f t="shared" si="758"/>
        <v>900.0</v>
      </c>
      <c r="AP4028" s="89" t="str">
        <f t="shared" si="759"/>
        <v>0.4159</v>
      </c>
      <c r="AQ4028" s="89" t="str">
        <f t="shared" si="760"/>
        <v>3853</v>
      </c>
      <c r="AR4028" s="89" t="str">
        <f t="shared" si="761"/>
        <v>4394</v>
      </c>
      <c r="AS4028" s="89" t="str">
        <f t="shared" si="762"/>
        <v>8.593</v>
      </c>
      <c r="AT4028" s="89"/>
      <c r="AU4028" s="99">
        <v>1.3</v>
      </c>
      <c r="AV4028" s="99">
        <v>900</v>
      </c>
      <c r="AW4028" s="99">
        <v>0.41588999999999998</v>
      </c>
      <c r="AX4028" s="99">
        <v>3853.0429999999997</v>
      </c>
      <c r="AY4028" s="99">
        <v>4393.7</v>
      </c>
      <c r="AZ4028" s="99">
        <v>8.5930999999999997</v>
      </c>
      <c r="BA4028" s="119" t="s">
        <v>9</v>
      </c>
      <c r="BB4028" s="4">
        <v>4028</v>
      </c>
      <c r="BC4028" s="4">
        <v>1.3</v>
      </c>
    </row>
    <row r="4029" spans="2:55">
      <c r="B4029">
        <v>4028</v>
      </c>
      <c r="C4029" s="5">
        <f t="shared" si="751"/>
        <v>1.3</v>
      </c>
      <c r="D4029" s="5">
        <f t="shared" si="752"/>
        <v>920</v>
      </c>
      <c r="E4029" s="5" t="str">
        <f t="shared" si="753"/>
        <v>0.4230</v>
      </c>
      <c r="F4029" s="5" t="str">
        <f t="shared" si="754"/>
        <v>3892</v>
      </c>
      <c r="G4029" s="5" t="str">
        <f t="shared" si="755"/>
        <v>4442</v>
      </c>
      <c r="H4029" s="5" t="str">
        <f t="shared" si="756"/>
        <v>8.634</v>
      </c>
      <c r="I4029" s="1" t="s">
        <v>9</v>
      </c>
      <c r="AN4029" s="89" t="str">
        <f t="shared" si="757"/>
        <v>1.300</v>
      </c>
      <c r="AO4029" s="89" t="str">
        <f t="shared" si="758"/>
        <v>920.0</v>
      </c>
      <c r="AP4029" s="89" t="str">
        <f t="shared" si="759"/>
        <v>0.4230</v>
      </c>
      <c r="AQ4029" s="89" t="str">
        <f t="shared" si="760"/>
        <v>3892</v>
      </c>
      <c r="AR4029" s="89" t="str">
        <f t="shared" si="761"/>
        <v>4442</v>
      </c>
      <c r="AS4029" s="89" t="str">
        <f t="shared" si="762"/>
        <v>8.634</v>
      </c>
      <c r="AT4029" s="89"/>
      <c r="AU4029" s="99">
        <v>1.3</v>
      </c>
      <c r="AV4029" s="99">
        <v>920</v>
      </c>
      <c r="AW4029" s="99">
        <v>0.42304000000000003</v>
      </c>
      <c r="AX4029" s="99">
        <v>3892.2479999999996</v>
      </c>
      <c r="AY4029" s="99">
        <v>4442.2</v>
      </c>
      <c r="AZ4029" s="99">
        <v>8.6341999999999999</v>
      </c>
      <c r="BA4029" s="119" t="s">
        <v>9</v>
      </c>
      <c r="BB4029" s="4">
        <v>4029</v>
      </c>
      <c r="BC4029" s="4">
        <v>1.3</v>
      </c>
    </row>
    <row r="4030" spans="2:55">
      <c r="B4030">
        <v>4029</v>
      </c>
      <c r="C4030" s="5">
        <f t="shared" si="751"/>
        <v>1.3</v>
      </c>
      <c r="D4030" s="5">
        <f t="shared" si="752"/>
        <v>940</v>
      </c>
      <c r="E4030" s="5" t="str">
        <f t="shared" si="753"/>
        <v>0.4302</v>
      </c>
      <c r="F4030" s="5" t="str">
        <f t="shared" si="754"/>
        <v>3932</v>
      </c>
      <c r="G4030" s="5" t="str">
        <f t="shared" si="755"/>
        <v>4491</v>
      </c>
      <c r="H4030" s="5" t="str">
        <f t="shared" si="756"/>
        <v>8.675</v>
      </c>
      <c r="I4030" s="1" t="s">
        <v>9</v>
      </c>
      <c r="AN4030" s="89" t="str">
        <f t="shared" si="757"/>
        <v>1.300</v>
      </c>
      <c r="AO4030" s="89" t="str">
        <f t="shared" si="758"/>
        <v>940.0</v>
      </c>
      <c r="AP4030" s="89" t="str">
        <f t="shared" si="759"/>
        <v>0.4302</v>
      </c>
      <c r="AQ4030" s="89" t="str">
        <f t="shared" si="760"/>
        <v>3932</v>
      </c>
      <c r="AR4030" s="89" t="str">
        <f t="shared" si="761"/>
        <v>4491</v>
      </c>
      <c r="AS4030" s="89" t="str">
        <f t="shared" si="762"/>
        <v>8.675</v>
      </c>
      <c r="AT4030" s="89"/>
      <c r="AU4030" s="99">
        <v>1.3</v>
      </c>
      <c r="AV4030" s="99">
        <v>940</v>
      </c>
      <c r="AW4030" s="99">
        <v>0.43018000000000001</v>
      </c>
      <c r="AX4030" s="99">
        <v>3931.8660000000004</v>
      </c>
      <c r="AY4030" s="99">
        <v>4491.1000000000004</v>
      </c>
      <c r="AZ4030" s="99">
        <v>8.6746999999999996</v>
      </c>
      <c r="BA4030" s="119" t="s">
        <v>9</v>
      </c>
      <c r="BB4030" s="4">
        <v>4030</v>
      </c>
      <c r="BC4030" s="4">
        <v>1.3</v>
      </c>
    </row>
    <row r="4031" spans="2:55">
      <c r="B4031">
        <v>4030</v>
      </c>
      <c r="C4031" s="5">
        <f t="shared" si="751"/>
        <v>1.3</v>
      </c>
      <c r="D4031" s="5">
        <f t="shared" si="752"/>
        <v>960</v>
      </c>
      <c r="E4031" s="5" t="str">
        <f t="shared" si="753"/>
        <v>0.4373</v>
      </c>
      <c r="F4031" s="5" t="str">
        <f t="shared" si="754"/>
        <v>3972</v>
      </c>
      <c r="G4031" s="5" t="str">
        <f t="shared" si="755"/>
        <v>4540.</v>
      </c>
      <c r="H4031" s="5" t="str">
        <f t="shared" si="756"/>
        <v>8.715</v>
      </c>
      <c r="I4031" s="1" t="s">
        <v>9</v>
      </c>
      <c r="AN4031" s="89" t="str">
        <f t="shared" si="757"/>
        <v>1.300</v>
      </c>
      <c r="AO4031" s="89" t="str">
        <f t="shared" si="758"/>
        <v>960.0</v>
      </c>
      <c r="AP4031" s="89" t="str">
        <f t="shared" si="759"/>
        <v>0.4373</v>
      </c>
      <c r="AQ4031" s="89" t="str">
        <f t="shared" si="760"/>
        <v>3972</v>
      </c>
      <c r="AR4031" s="89" t="str">
        <f t="shared" si="761"/>
        <v>4540.</v>
      </c>
      <c r="AS4031" s="89" t="str">
        <f t="shared" si="762"/>
        <v>8.715</v>
      </c>
      <c r="AT4031" s="89"/>
      <c r="AU4031" s="99">
        <v>1.3</v>
      </c>
      <c r="AV4031" s="99">
        <v>960</v>
      </c>
      <c r="AW4031" s="99">
        <v>0.43733</v>
      </c>
      <c r="AX4031" s="99">
        <v>3971.5710000000004</v>
      </c>
      <c r="AY4031" s="99">
        <v>4540.1000000000004</v>
      </c>
      <c r="AZ4031" s="99">
        <v>8.7149000000000001</v>
      </c>
      <c r="BA4031" s="119" t="s">
        <v>9</v>
      </c>
      <c r="BB4031" s="4">
        <v>4031</v>
      </c>
      <c r="BC4031" s="4">
        <v>1.3</v>
      </c>
    </row>
    <row r="4032" spans="2:55">
      <c r="B4032">
        <v>4031</v>
      </c>
      <c r="C4032" s="5">
        <f t="shared" si="751"/>
        <v>1.3</v>
      </c>
      <c r="D4032" s="5">
        <f t="shared" si="752"/>
        <v>980</v>
      </c>
      <c r="E4032" s="5" t="str">
        <f t="shared" si="753"/>
        <v>0.4445</v>
      </c>
      <c r="F4032" s="5" t="str">
        <f t="shared" si="754"/>
        <v>4012</v>
      </c>
      <c r="G4032" s="5" t="str">
        <f t="shared" si="755"/>
        <v>4590.</v>
      </c>
      <c r="H4032" s="5" t="str">
        <f t="shared" si="756"/>
        <v>8.755</v>
      </c>
      <c r="I4032" s="1" t="s">
        <v>9</v>
      </c>
      <c r="AN4032" s="89" t="str">
        <f t="shared" si="757"/>
        <v>1.300</v>
      </c>
      <c r="AO4032" s="89" t="str">
        <f t="shared" si="758"/>
        <v>980.0</v>
      </c>
      <c r="AP4032" s="89" t="str">
        <f t="shared" si="759"/>
        <v>0.4445</v>
      </c>
      <c r="AQ4032" s="89" t="str">
        <f t="shared" si="760"/>
        <v>4012</v>
      </c>
      <c r="AR4032" s="89" t="str">
        <f t="shared" si="761"/>
        <v>4590.</v>
      </c>
      <c r="AS4032" s="89" t="str">
        <f t="shared" si="762"/>
        <v>8.755</v>
      </c>
      <c r="AT4032" s="89"/>
      <c r="AU4032" s="99">
        <v>1.3</v>
      </c>
      <c r="AV4032" s="99">
        <v>980</v>
      </c>
      <c r="AW4032" s="99">
        <v>0.44447000000000003</v>
      </c>
      <c r="AX4032" s="99">
        <v>4011.6889999999999</v>
      </c>
      <c r="AY4032" s="99">
        <v>4589.5</v>
      </c>
      <c r="AZ4032" s="99">
        <v>8.7545999999999999</v>
      </c>
      <c r="BA4032" s="119" t="s">
        <v>9</v>
      </c>
      <c r="BB4032" s="4">
        <v>4032</v>
      </c>
      <c r="BC4032" s="4">
        <v>1.3</v>
      </c>
    </row>
    <row r="4033" spans="2:55">
      <c r="B4033">
        <v>4032</v>
      </c>
      <c r="C4033" s="5">
        <f t="shared" si="751"/>
        <v>1.3</v>
      </c>
      <c r="D4033" s="5">
        <f t="shared" si="752"/>
        <v>1000</v>
      </c>
      <c r="E4033" s="5" t="str">
        <f t="shared" si="753"/>
        <v>0.4516</v>
      </c>
      <c r="F4033" s="5" t="str">
        <f t="shared" si="754"/>
        <v>4052</v>
      </c>
      <c r="G4033" s="5" t="str">
        <f t="shared" si="755"/>
        <v>4639</v>
      </c>
      <c r="H4033" s="5" t="str">
        <f t="shared" si="756"/>
        <v>8.794</v>
      </c>
      <c r="I4033" s="1" t="s">
        <v>9</v>
      </c>
      <c r="AN4033" s="89" t="str">
        <f t="shared" si="757"/>
        <v>1.300</v>
      </c>
      <c r="AO4033" s="89" t="str">
        <f t="shared" si="758"/>
        <v>1000.</v>
      </c>
      <c r="AP4033" s="89" t="str">
        <f t="shared" si="759"/>
        <v>0.4516</v>
      </c>
      <c r="AQ4033" s="89" t="str">
        <f t="shared" si="760"/>
        <v>4052</v>
      </c>
      <c r="AR4033" s="89" t="str">
        <f t="shared" si="761"/>
        <v>4639</v>
      </c>
      <c r="AS4033" s="89" t="str">
        <f t="shared" si="762"/>
        <v>8.794</v>
      </c>
      <c r="AT4033" s="89"/>
      <c r="AU4033" s="99">
        <v>1.3</v>
      </c>
      <c r="AV4033" s="99">
        <v>1000</v>
      </c>
      <c r="AW4033" s="99">
        <v>0.45161000000000001</v>
      </c>
      <c r="AX4033" s="99">
        <v>4052.0070000000005</v>
      </c>
      <c r="AY4033" s="99">
        <v>4639.1000000000004</v>
      </c>
      <c r="AZ4033" s="99">
        <v>8.7937999999999992</v>
      </c>
      <c r="BA4033" s="119" t="s">
        <v>9</v>
      </c>
      <c r="BB4033" s="4">
        <v>4033</v>
      </c>
      <c r="BC4033" s="4">
        <v>1.3</v>
      </c>
    </row>
    <row r="4034" spans="2:55">
      <c r="B4034">
        <v>4033</v>
      </c>
      <c r="C4034" s="5">
        <f t="shared" si="751"/>
        <v>1.3</v>
      </c>
      <c r="D4034" s="5">
        <f t="shared" si="752"/>
        <v>1100</v>
      </c>
      <c r="E4034" s="5" t="str">
        <f t="shared" si="753"/>
        <v>0.4873</v>
      </c>
      <c r="F4034" s="5" t="str">
        <f t="shared" si="754"/>
        <v>4257</v>
      </c>
      <c r="G4034" s="5" t="str">
        <f t="shared" si="755"/>
        <v>4891</v>
      </c>
      <c r="H4034" s="5" t="str">
        <f t="shared" si="756"/>
        <v>8.984</v>
      </c>
      <c r="I4034" s="1" t="s">
        <v>9</v>
      </c>
      <c r="AN4034" s="89" t="str">
        <f t="shared" si="757"/>
        <v>1.300</v>
      </c>
      <c r="AO4034" s="89" t="str">
        <f t="shared" si="758"/>
        <v>1100.</v>
      </c>
      <c r="AP4034" s="89" t="str">
        <f t="shared" si="759"/>
        <v>0.4873</v>
      </c>
      <c r="AQ4034" s="89" t="str">
        <f t="shared" si="760"/>
        <v>4257</v>
      </c>
      <c r="AR4034" s="89" t="str">
        <f t="shared" si="761"/>
        <v>4891</v>
      </c>
      <c r="AS4034" s="89" t="str">
        <f t="shared" si="762"/>
        <v>8.984</v>
      </c>
      <c r="AT4034" s="89"/>
      <c r="AU4034" s="99">
        <v>1.3</v>
      </c>
      <c r="AV4034" s="99">
        <v>1100</v>
      </c>
      <c r="AW4034" s="99">
        <v>0.48729</v>
      </c>
      <c r="AX4034" s="99">
        <v>4257.223</v>
      </c>
      <c r="AY4034" s="99">
        <v>4890.7</v>
      </c>
      <c r="AZ4034" s="99">
        <v>8.9840999999999998</v>
      </c>
      <c r="BA4034" s="119" t="s">
        <v>9</v>
      </c>
      <c r="BB4034" s="4">
        <v>4034</v>
      </c>
      <c r="BC4034" s="4">
        <v>1.3</v>
      </c>
    </row>
    <row r="4035" spans="2:55">
      <c r="B4035">
        <v>4034</v>
      </c>
      <c r="C4035" s="5">
        <f t="shared" si="751"/>
        <v>1.3</v>
      </c>
      <c r="D4035" s="5">
        <f t="shared" si="752"/>
        <v>1200</v>
      </c>
      <c r="E4035" s="5" t="str">
        <f t="shared" si="753"/>
        <v>0.5229</v>
      </c>
      <c r="F4035" s="5" t="str">
        <f t="shared" si="754"/>
        <v>4468</v>
      </c>
      <c r="G4035" s="5" t="str">
        <f t="shared" si="755"/>
        <v>5148</v>
      </c>
      <c r="H4035" s="5" t="str">
        <f t="shared" si="756"/>
        <v>9.165</v>
      </c>
      <c r="I4035" s="1" t="s">
        <v>9</v>
      </c>
      <c r="AN4035" s="89" t="str">
        <f t="shared" si="757"/>
        <v>1.300</v>
      </c>
      <c r="AO4035" s="89" t="str">
        <f t="shared" si="758"/>
        <v>1200.</v>
      </c>
      <c r="AP4035" s="89" t="str">
        <f t="shared" si="759"/>
        <v>0.5229</v>
      </c>
      <c r="AQ4035" s="89" t="str">
        <f t="shared" si="760"/>
        <v>4468</v>
      </c>
      <c r="AR4035" s="89" t="str">
        <f t="shared" si="761"/>
        <v>5148</v>
      </c>
      <c r="AS4035" s="89" t="str">
        <f t="shared" si="762"/>
        <v>9.165</v>
      </c>
      <c r="AT4035" s="89"/>
      <c r="AU4035" s="99">
        <v>1.3</v>
      </c>
      <c r="AV4035" s="99">
        <v>1200</v>
      </c>
      <c r="AW4035" s="99">
        <v>0.52292999999999989</v>
      </c>
      <c r="AX4035" s="99">
        <v>4468.491</v>
      </c>
      <c r="AY4035" s="99">
        <v>5148.3</v>
      </c>
      <c r="AZ4035" s="99">
        <v>9.1651000000000007</v>
      </c>
      <c r="BA4035" s="119" t="s">
        <v>9</v>
      </c>
      <c r="BB4035" s="4">
        <v>4035</v>
      </c>
      <c r="BC4035" s="4">
        <v>1.3</v>
      </c>
    </row>
    <row r="4036" spans="2:55">
      <c r="B4036">
        <v>4035</v>
      </c>
      <c r="C4036" s="5">
        <f t="shared" si="751"/>
        <v>1.3</v>
      </c>
      <c r="D4036" s="5">
        <f t="shared" si="752"/>
        <v>1300</v>
      </c>
      <c r="E4036" s="5" t="str">
        <f t="shared" si="753"/>
        <v>0.5586</v>
      </c>
      <c r="F4036" s="5" t="str">
        <f t="shared" si="754"/>
        <v>4685</v>
      </c>
      <c r="G4036" s="5" t="str">
        <f t="shared" si="755"/>
        <v>5411</v>
      </c>
      <c r="H4036" s="5" t="str">
        <f t="shared" si="756"/>
        <v>9.338</v>
      </c>
      <c r="I4036" s="1" t="s">
        <v>9</v>
      </c>
      <c r="AN4036" s="89" t="str">
        <f t="shared" si="757"/>
        <v>1.300</v>
      </c>
      <c r="AO4036" s="89" t="str">
        <f t="shared" si="758"/>
        <v>1300.</v>
      </c>
      <c r="AP4036" s="89" t="str">
        <f t="shared" si="759"/>
        <v>0.5586</v>
      </c>
      <c r="AQ4036" s="89" t="str">
        <f t="shared" si="760"/>
        <v>4685</v>
      </c>
      <c r="AR4036" s="89" t="str">
        <f t="shared" si="761"/>
        <v>5411</v>
      </c>
      <c r="AS4036" s="89" t="str">
        <f t="shared" si="762"/>
        <v>9.338</v>
      </c>
      <c r="AT4036" s="89"/>
      <c r="AU4036" s="99">
        <v>1.3</v>
      </c>
      <c r="AV4036" s="99">
        <v>1300</v>
      </c>
      <c r="AW4036" s="99">
        <v>0.55854999999999999</v>
      </c>
      <c r="AX4036" s="99">
        <v>4685.2849999999999</v>
      </c>
      <c r="AY4036" s="99">
        <v>5411.4</v>
      </c>
      <c r="AZ4036" s="99">
        <v>9.3378999999999994</v>
      </c>
      <c r="BA4036" s="119" t="s">
        <v>9</v>
      </c>
      <c r="BB4036" s="4">
        <v>4036</v>
      </c>
      <c r="BC4036" s="4">
        <v>1.3</v>
      </c>
    </row>
    <row r="4037" spans="2:55">
      <c r="B4037">
        <v>4036</v>
      </c>
      <c r="C4037" s="5">
        <f t="shared" si="751"/>
        <v>1.3</v>
      </c>
      <c r="D4037" s="5">
        <f t="shared" si="752"/>
        <v>1400</v>
      </c>
      <c r="E4037" s="5" t="str">
        <f t="shared" si="753"/>
        <v>0.5941</v>
      </c>
      <c r="F4037" s="5" t="str">
        <f t="shared" si="754"/>
        <v>4907</v>
      </c>
      <c r="G4037" s="5" t="str">
        <f t="shared" si="755"/>
        <v>5680.</v>
      </c>
      <c r="H4037" s="5" t="str">
        <f t="shared" si="756"/>
        <v>9.503</v>
      </c>
      <c r="I4037" s="1" t="s">
        <v>9</v>
      </c>
      <c r="AN4037" s="89" t="str">
        <f t="shared" si="757"/>
        <v>1.300</v>
      </c>
      <c r="AO4037" s="89" t="str">
        <f t="shared" si="758"/>
        <v>1400.</v>
      </c>
      <c r="AP4037" s="89" t="str">
        <f t="shared" si="759"/>
        <v>0.5941</v>
      </c>
      <c r="AQ4037" s="89" t="str">
        <f t="shared" si="760"/>
        <v>4907</v>
      </c>
      <c r="AR4037" s="89" t="str">
        <f t="shared" si="761"/>
        <v>5680.</v>
      </c>
      <c r="AS4037" s="89" t="str">
        <f t="shared" si="762"/>
        <v>9.503</v>
      </c>
      <c r="AT4037" s="89"/>
      <c r="AU4037" s="99">
        <v>1.3</v>
      </c>
      <c r="AV4037" s="99">
        <v>1400</v>
      </c>
      <c r="AW4037" s="99">
        <v>0.59414</v>
      </c>
      <c r="AX4037" s="99">
        <v>4907.2180000000008</v>
      </c>
      <c r="AY4037" s="99">
        <v>5679.6</v>
      </c>
      <c r="AZ4037" s="99">
        <v>9.5031999999999996</v>
      </c>
      <c r="BA4037" s="119" t="s">
        <v>9</v>
      </c>
      <c r="BB4037" s="4">
        <v>4037</v>
      </c>
      <c r="BC4037" s="4">
        <v>1.3</v>
      </c>
    </row>
    <row r="4038" spans="2:55">
      <c r="B4038">
        <v>4037</v>
      </c>
      <c r="C4038" s="5">
        <f t="shared" si="751"/>
        <v>1.3</v>
      </c>
      <c r="D4038" s="5">
        <f t="shared" si="752"/>
        <v>1500</v>
      </c>
      <c r="E4038" s="5" t="str">
        <f t="shared" si="753"/>
        <v>0.6297</v>
      </c>
      <c r="F4038" s="5" t="str">
        <f t="shared" si="754"/>
        <v>5134</v>
      </c>
      <c r="G4038" s="5" t="str">
        <f t="shared" si="755"/>
        <v>5953</v>
      </c>
      <c r="H4038" s="5" t="str">
        <f t="shared" si="756"/>
        <v>9.662</v>
      </c>
      <c r="I4038" s="1" t="s">
        <v>9</v>
      </c>
      <c r="AN4038" s="89" t="str">
        <f t="shared" si="757"/>
        <v>1.300</v>
      </c>
      <c r="AO4038" s="89" t="str">
        <f t="shared" si="758"/>
        <v>1500.</v>
      </c>
      <c r="AP4038" s="89" t="str">
        <f t="shared" si="759"/>
        <v>0.6297</v>
      </c>
      <c r="AQ4038" s="89" t="str">
        <f t="shared" si="760"/>
        <v>5134</v>
      </c>
      <c r="AR4038" s="89" t="str">
        <f t="shared" si="761"/>
        <v>5953</v>
      </c>
      <c r="AS4038" s="89" t="str">
        <f t="shared" si="762"/>
        <v>9.662</v>
      </c>
      <c r="AT4038" s="89"/>
      <c r="AU4038" s="99">
        <v>1.3</v>
      </c>
      <c r="AV4038" s="99">
        <v>1500</v>
      </c>
      <c r="AW4038" s="99">
        <v>0.62972000000000006</v>
      </c>
      <c r="AX4038" s="99">
        <v>5134.0639999999994</v>
      </c>
      <c r="AY4038" s="99">
        <v>5952.7</v>
      </c>
      <c r="AZ4038" s="99">
        <v>9.6616999999999997</v>
      </c>
      <c r="BA4038" s="119" t="s">
        <v>9</v>
      </c>
      <c r="BB4038" s="4">
        <v>4038</v>
      </c>
      <c r="BC4038" s="4">
        <v>1.3</v>
      </c>
    </row>
    <row r="4039" spans="2:55">
      <c r="B4039">
        <v>4038</v>
      </c>
      <c r="C4039" s="5">
        <f t="shared" si="751"/>
        <v>1.3</v>
      </c>
      <c r="D4039" s="5">
        <f t="shared" si="752"/>
        <v>1600</v>
      </c>
      <c r="E4039" s="5" t="str">
        <f t="shared" si="753"/>
        <v>0.6653</v>
      </c>
      <c r="F4039" s="5" t="str">
        <f t="shared" si="754"/>
        <v>5365</v>
      </c>
      <c r="G4039" s="5" t="str">
        <f t="shared" si="755"/>
        <v>6230.</v>
      </c>
      <c r="H4039" s="5" t="str">
        <f t="shared" si="756"/>
        <v>9.814</v>
      </c>
      <c r="I4039" s="1" t="s">
        <v>9</v>
      </c>
      <c r="AN4039" s="89" t="str">
        <f t="shared" si="757"/>
        <v>1.300</v>
      </c>
      <c r="AO4039" s="89" t="str">
        <f t="shared" si="758"/>
        <v>1600.</v>
      </c>
      <c r="AP4039" s="89" t="str">
        <f t="shared" si="759"/>
        <v>0.6653</v>
      </c>
      <c r="AQ4039" s="89" t="str">
        <f t="shared" si="760"/>
        <v>5365</v>
      </c>
      <c r="AR4039" s="89" t="str">
        <f t="shared" si="761"/>
        <v>6230.</v>
      </c>
      <c r="AS4039" s="89" t="str">
        <f t="shared" si="762"/>
        <v>9.814</v>
      </c>
      <c r="AT4039" s="89"/>
      <c r="AU4039" s="99">
        <v>1.3</v>
      </c>
      <c r="AV4039" s="99">
        <v>1600</v>
      </c>
      <c r="AW4039" s="99">
        <v>0.66528999999999994</v>
      </c>
      <c r="AX4039" s="99">
        <v>5365.1229999999996</v>
      </c>
      <c r="AY4039" s="99">
        <v>6230</v>
      </c>
      <c r="AZ4039" s="99">
        <v>9.8138000000000005</v>
      </c>
      <c r="BA4039" s="119" t="s">
        <v>9</v>
      </c>
      <c r="BB4039" s="4">
        <v>4039</v>
      </c>
      <c r="BC4039" s="4">
        <v>1.3</v>
      </c>
    </row>
    <row r="4040" spans="2:55">
      <c r="B4040">
        <v>4039</v>
      </c>
      <c r="C4040" s="5">
        <f t="shared" si="751"/>
        <v>1.3</v>
      </c>
      <c r="D4040" s="5">
        <f t="shared" si="752"/>
        <v>1800</v>
      </c>
      <c r="E4040" s="5" t="str">
        <f t="shared" si="753"/>
        <v>0.7364</v>
      </c>
      <c r="F4040" s="5" t="str">
        <f t="shared" si="754"/>
        <v>5839</v>
      </c>
      <c r="G4040" s="5" t="str">
        <f t="shared" si="755"/>
        <v>6797</v>
      </c>
      <c r="H4040" s="5" t="str">
        <f t="shared" si="756"/>
        <v>10.10</v>
      </c>
      <c r="I4040" s="1" t="s">
        <v>9</v>
      </c>
      <c r="AN4040" s="89" t="str">
        <f t="shared" si="757"/>
        <v>1.300</v>
      </c>
      <c r="AO4040" s="89" t="str">
        <f t="shared" si="758"/>
        <v>1800.</v>
      </c>
      <c r="AP4040" s="89" t="str">
        <f t="shared" si="759"/>
        <v>0.7364</v>
      </c>
      <c r="AQ4040" s="89" t="str">
        <f t="shared" si="760"/>
        <v>5839</v>
      </c>
      <c r="AR4040" s="89" t="str">
        <f t="shared" si="761"/>
        <v>6797</v>
      </c>
      <c r="AS4040" s="89" t="str">
        <f t="shared" si="762"/>
        <v>10.10</v>
      </c>
      <c r="AT4040" s="89"/>
      <c r="AU4040" s="99">
        <v>1.3</v>
      </c>
      <c r="AV4040" s="99">
        <v>1800</v>
      </c>
      <c r="AW4040" s="99">
        <v>0.73638999999999999</v>
      </c>
      <c r="AX4040" s="99">
        <v>5839.2930000000006</v>
      </c>
      <c r="AY4040" s="99">
        <v>6796.6</v>
      </c>
      <c r="AZ4040" s="99">
        <v>10.101000000000001</v>
      </c>
      <c r="BA4040" s="119" t="s">
        <v>9</v>
      </c>
      <c r="BB4040" s="4">
        <v>4040</v>
      </c>
      <c r="BC4040" s="4">
        <v>1.3</v>
      </c>
    </row>
    <row r="4041" spans="2:55">
      <c r="B4041">
        <v>4040</v>
      </c>
      <c r="C4041" s="5">
        <f t="shared" si="751"/>
        <v>1.3</v>
      </c>
      <c r="D4041" s="5">
        <f t="shared" si="752"/>
        <v>2000</v>
      </c>
      <c r="E4041" s="5" t="str">
        <f t="shared" si="753"/>
        <v>0.8075</v>
      </c>
      <c r="F4041" s="5" t="str">
        <f t="shared" si="754"/>
        <v>6327</v>
      </c>
      <c r="G4041" s="5" t="str">
        <f t="shared" si="755"/>
        <v>7377</v>
      </c>
      <c r="H4041" s="5" t="str">
        <f t="shared" si="756"/>
        <v>10.37</v>
      </c>
      <c r="I4041" s="1" t="s">
        <v>9</v>
      </c>
      <c r="AN4041" s="89" t="str">
        <f t="shared" si="757"/>
        <v>1.300</v>
      </c>
      <c r="AO4041" s="89" t="str">
        <f t="shared" si="758"/>
        <v>2000.</v>
      </c>
      <c r="AP4041" s="89" t="str">
        <f t="shared" si="759"/>
        <v>0.8075</v>
      </c>
      <c r="AQ4041" s="89" t="str">
        <f t="shared" si="760"/>
        <v>6327</v>
      </c>
      <c r="AR4041" s="89" t="str">
        <f t="shared" si="761"/>
        <v>7377</v>
      </c>
      <c r="AS4041" s="89" t="str">
        <f t="shared" si="762"/>
        <v>10.37</v>
      </c>
      <c r="AT4041" s="89"/>
      <c r="AU4041" s="99">
        <v>1.3</v>
      </c>
      <c r="AV4041" s="99">
        <v>2000</v>
      </c>
      <c r="AW4041" s="99">
        <v>0.80746000000000007</v>
      </c>
      <c r="AX4041" s="99">
        <v>6327.0019999999995</v>
      </c>
      <c r="AY4041" s="99">
        <v>7376.7</v>
      </c>
      <c r="AZ4041" s="99">
        <v>10.368</v>
      </c>
      <c r="BA4041" s="119" t="s">
        <v>9</v>
      </c>
      <c r="BB4041" s="4">
        <v>4041</v>
      </c>
      <c r="BC4041" s="4">
        <v>1.3</v>
      </c>
    </row>
    <row r="4042" spans="2:55">
      <c r="B4042">
        <v>4041</v>
      </c>
      <c r="C4042" s="5">
        <f t="shared" si="751"/>
        <v>1.4</v>
      </c>
      <c r="D4042" s="5">
        <f t="shared" si="752"/>
        <v>0</v>
      </c>
      <c r="E4042" s="5" t="str">
        <f t="shared" si="753"/>
        <v>0.0009995</v>
      </c>
      <c r="F4042" s="5">
        <f t="shared" si="754"/>
        <v>-1.9300000000000001E-2</v>
      </c>
      <c r="G4042" s="5">
        <f t="shared" si="755"/>
        <v>1.38</v>
      </c>
      <c r="H4042" s="5">
        <f t="shared" si="756"/>
        <v>-6.0000000000000002E-5</v>
      </c>
      <c r="I4042" s="1" t="s">
        <v>8</v>
      </c>
      <c r="AN4042" s="89" t="str">
        <f t="shared" si="757"/>
        <v>1.400</v>
      </c>
      <c r="AO4042" s="89" t="str">
        <f t="shared" si="758"/>
        <v>0.000</v>
      </c>
      <c r="AP4042" s="89" t="str">
        <f t="shared" si="759"/>
        <v>0.0009995</v>
      </c>
      <c r="AQ4042" s="89" t="str">
        <f t="shared" si="760"/>
        <v>-0.01930</v>
      </c>
      <c r="AR4042" s="89" t="str">
        <f t="shared" si="761"/>
        <v>1.380</v>
      </c>
      <c r="AS4042" s="89" t="str">
        <f t="shared" si="762"/>
        <v>-0.00006000</v>
      </c>
      <c r="AT4042" s="89"/>
      <c r="AU4042" s="99">
        <v>1.4</v>
      </c>
      <c r="AV4042" s="99">
        <v>0</v>
      </c>
      <c r="AW4042" s="99">
        <v>9.9949999999999995E-4</v>
      </c>
      <c r="AX4042" s="99">
        <v>-1.9300000000000095E-2</v>
      </c>
      <c r="AY4042" s="99">
        <v>1.38</v>
      </c>
      <c r="AZ4042" s="99">
        <v>-6.0000000000000002E-5</v>
      </c>
      <c r="BA4042" s="119" t="s">
        <v>8</v>
      </c>
      <c r="BB4042" s="4">
        <v>4042</v>
      </c>
      <c r="BC4042" s="4">
        <v>1.4</v>
      </c>
    </row>
    <row r="4043" spans="2:55">
      <c r="B4043">
        <v>4042</v>
      </c>
      <c r="C4043" s="5">
        <f t="shared" si="751"/>
        <v>1.4</v>
      </c>
      <c r="D4043" s="5">
        <f t="shared" si="752"/>
        <v>5</v>
      </c>
      <c r="E4043" s="5" t="str">
        <f t="shared" si="753"/>
        <v>0.0009994</v>
      </c>
      <c r="F4043" s="5" t="str">
        <f t="shared" si="754"/>
        <v>21.01</v>
      </c>
      <c r="G4043" s="5" t="str">
        <f t="shared" si="755"/>
        <v>22.41</v>
      </c>
      <c r="H4043" s="5" t="str">
        <f t="shared" si="756"/>
        <v>0.07623</v>
      </c>
      <c r="I4043" s="1" t="s">
        <v>8</v>
      </c>
      <c r="AN4043" s="89" t="str">
        <f t="shared" si="757"/>
        <v>1.400</v>
      </c>
      <c r="AO4043" s="89" t="str">
        <f t="shared" si="758"/>
        <v>5.000</v>
      </c>
      <c r="AP4043" s="89" t="str">
        <f t="shared" si="759"/>
        <v>0.0009994</v>
      </c>
      <c r="AQ4043" s="89" t="str">
        <f t="shared" si="760"/>
        <v>21.01</v>
      </c>
      <c r="AR4043" s="89" t="str">
        <f t="shared" si="761"/>
        <v>22.41</v>
      </c>
      <c r="AS4043" s="89" t="str">
        <f t="shared" si="762"/>
        <v>0.07623</v>
      </c>
      <c r="AT4043" s="89"/>
      <c r="AU4043" s="99">
        <v>1.4</v>
      </c>
      <c r="AV4043" s="99">
        <v>5</v>
      </c>
      <c r="AW4043" s="99">
        <v>9.993999999999999E-4</v>
      </c>
      <c r="AX4043" s="99">
        <v>21.010840000000002</v>
      </c>
      <c r="AY4043" s="99">
        <v>22.41</v>
      </c>
      <c r="AZ4043" s="99">
        <v>7.6230000000000006E-2</v>
      </c>
      <c r="BA4043" s="119" t="s">
        <v>8</v>
      </c>
      <c r="BB4043" s="4">
        <v>4043</v>
      </c>
      <c r="BC4043" s="4">
        <v>1.4</v>
      </c>
    </row>
    <row r="4044" spans="2:55">
      <c r="B4044">
        <v>4043</v>
      </c>
      <c r="C4044" s="5">
        <f t="shared" si="751"/>
        <v>1.4</v>
      </c>
      <c r="D4044" s="5">
        <f t="shared" si="752"/>
        <v>10</v>
      </c>
      <c r="E4044" s="5" t="str">
        <f t="shared" si="753"/>
        <v>0.0009997</v>
      </c>
      <c r="F4044" s="5" t="str">
        <f t="shared" si="754"/>
        <v>41.98</v>
      </c>
      <c r="G4044" s="5" t="str">
        <f t="shared" si="755"/>
        <v>43.38</v>
      </c>
      <c r="H4044" s="5" t="str">
        <f t="shared" si="756"/>
        <v>0.1510</v>
      </c>
      <c r="I4044" s="1" t="s">
        <v>8</v>
      </c>
      <c r="AN4044" s="89" t="str">
        <f t="shared" si="757"/>
        <v>1.400</v>
      </c>
      <c r="AO4044" s="89" t="str">
        <f t="shared" si="758"/>
        <v>10.00</v>
      </c>
      <c r="AP4044" s="89" t="str">
        <f t="shared" si="759"/>
        <v>0.0009997</v>
      </c>
      <c r="AQ4044" s="89" t="str">
        <f t="shared" si="760"/>
        <v>41.98</v>
      </c>
      <c r="AR4044" s="89" t="str">
        <f t="shared" si="761"/>
        <v>43.38</v>
      </c>
      <c r="AS4044" s="89" t="str">
        <f t="shared" si="762"/>
        <v>0.1510</v>
      </c>
      <c r="AT4044" s="89"/>
      <c r="AU4044" s="99">
        <v>1.4</v>
      </c>
      <c r="AV4044" s="99">
        <v>10</v>
      </c>
      <c r="AW4044" s="99">
        <v>9.9967999999999997E-4</v>
      </c>
      <c r="AX4044" s="99">
        <v>41.980448000000003</v>
      </c>
      <c r="AY4044" s="99">
        <v>43.38</v>
      </c>
      <c r="AZ4044" s="99">
        <v>0.15096000000000001</v>
      </c>
      <c r="BA4044" s="119" t="s">
        <v>8</v>
      </c>
      <c r="BB4044" s="4">
        <v>4044</v>
      </c>
      <c r="BC4044" s="4">
        <v>1.4</v>
      </c>
    </row>
    <row r="4045" spans="2:55">
      <c r="B4045">
        <v>4044</v>
      </c>
      <c r="C4045" s="5">
        <f t="shared" si="751"/>
        <v>1.4</v>
      </c>
      <c r="D4045" s="5">
        <f t="shared" si="752"/>
        <v>15</v>
      </c>
      <c r="E4045" s="5" t="str">
        <f t="shared" si="753"/>
        <v>0.001000</v>
      </c>
      <c r="F4045" s="5" t="str">
        <f t="shared" si="754"/>
        <v>62.92</v>
      </c>
      <c r="G4045" s="5" t="str">
        <f t="shared" si="755"/>
        <v>64.32</v>
      </c>
      <c r="H4045" s="5" t="str">
        <f t="shared" si="756"/>
        <v>0.2243</v>
      </c>
      <c r="I4045" s="1" t="s">
        <v>8</v>
      </c>
      <c r="AN4045" s="89" t="str">
        <f t="shared" si="757"/>
        <v>1.400</v>
      </c>
      <c r="AO4045" s="89" t="str">
        <f t="shared" si="758"/>
        <v>15.00</v>
      </c>
      <c r="AP4045" s="89" t="str">
        <f t="shared" si="759"/>
        <v>0.001000</v>
      </c>
      <c r="AQ4045" s="89" t="str">
        <f t="shared" si="760"/>
        <v>62.92</v>
      </c>
      <c r="AR4045" s="89" t="str">
        <f t="shared" si="761"/>
        <v>64.32</v>
      </c>
      <c r="AS4045" s="89" t="str">
        <f t="shared" si="762"/>
        <v>0.2243</v>
      </c>
      <c r="AT4045" s="89"/>
      <c r="AU4045" s="99">
        <v>1.4</v>
      </c>
      <c r="AV4045" s="99">
        <v>15</v>
      </c>
      <c r="AW4045" s="99">
        <v>1.0002899999999998E-3</v>
      </c>
      <c r="AX4045" s="99">
        <v>62.919593999999996</v>
      </c>
      <c r="AY4045" s="99">
        <v>64.319999999999993</v>
      </c>
      <c r="AZ4045" s="99">
        <v>0.22425</v>
      </c>
      <c r="BA4045" s="119" t="s">
        <v>8</v>
      </c>
      <c r="BB4045" s="4">
        <v>4045</v>
      </c>
      <c r="BC4045" s="4">
        <v>1.4</v>
      </c>
    </row>
    <row r="4046" spans="2:55">
      <c r="B4046">
        <v>4045</v>
      </c>
      <c r="C4046" s="5">
        <f t="shared" si="751"/>
        <v>1.4</v>
      </c>
      <c r="D4046" s="5">
        <f t="shared" si="752"/>
        <v>20</v>
      </c>
      <c r="E4046" s="5" t="str">
        <f t="shared" si="753"/>
        <v>0.001001</v>
      </c>
      <c r="F4046" s="5" t="str">
        <f t="shared" si="754"/>
        <v>83.83</v>
      </c>
      <c r="G4046" s="5" t="str">
        <f t="shared" si="755"/>
        <v>85.23</v>
      </c>
      <c r="H4046" s="5" t="str">
        <f t="shared" si="756"/>
        <v>0.2962</v>
      </c>
      <c r="I4046" s="1" t="s">
        <v>8</v>
      </c>
      <c r="AN4046" s="89" t="str">
        <f t="shared" si="757"/>
        <v>1.400</v>
      </c>
      <c r="AO4046" s="89" t="str">
        <f t="shared" si="758"/>
        <v>20.00</v>
      </c>
      <c r="AP4046" s="89" t="str">
        <f t="shared" si="759"/>
        <v>0.001001</v>
      </c>
      <c r="AQ4046" s="89" t="str">
        <f t="shared" si="760"/>
        <v>83.83</v>
      </c>
      <c r="AR4046" s="89" t="str">
        <f t="shared" si="761"/>
        <v>85.23</v>
      </c>
      <c r="AS4046" s="89" t="str">
        <f t="shared" si="762"/>
        <v>0.2962</v>
      </c>
      <c r="AT4046" s="89"/>
      <c r="AU4046" s="99">
        <v>1.4</v>
      </c>
      <c r="AV4046" s="99">
        <v>20</v>
      </c>
      <c r="AW4046" s="99">
        <v>1.0012E-3</v>
      </c>
      <c r="AX4046" s="99">
        <v>83.828320000000005</v>
      </c>
      <c r="AY4046" s="99">
        <v>85.23</v>
      </c>
      <c r="AZ4046" s="99">
        <v>0.29619000000000001</v>
      </c>
      <c r="BA4046" s="119" t="s">
        <v>8</v>
      </c>
      <c r="BB4046" s="4">
        <v>4046</v>
      </c>
      <c r="BC4046" s="4">
        <v>1.4</v>
      </c>
    </row>
    <row r="4047" spans="2:55">
      <c r="B4047">
        <v>4046</v>
      </c>
      <c r="C4047" s="5">
        <f t="shared" ref="C4047:C4110" si="763">_xlfn.NUMBERVALUE(AN4047)</f>
        <v>1.4</v>
      </c>
      <c r="D4047" s="5">
        <f t="shared" ref="D4047:D4110" si="764">_xlfn.NUMBERVALUE(AO4047)</f>
        <v>25</v>
      </c>
      <c r="E4047" s="5" t="str">
        <f t="shared" ref="E4047:E4110" si="765">AP4047</f>
        <v>0.001002</v>
      </c>
      <c r="F4047" s="5" t="str">
        <f t="shared" ref="F4047:F4110" si="766">IF($D4047=0,_xlfn.NUMBERVALUE(AQ4047),AQ4047)</f>
        <v>104.7</v>
      </c>
      <c r="G4047" s="5" t="str">
        <f t="shared" ref="G4047:G4110" si="767">IF($D4047=0,_xlfn.NUMBERVALUE(AR4047),AR4047)</f>
        <v>106.1</v>
      </c>
      <c r="H4047" s="5" t="str">
        <f t="shared" ref="H4047:H4110" si="768">IF($D4047=0,_xlfn.NUMBERVALUE(AS4047),AS4047)</f>
        <v>0.3669</v>
      </c>
      <c r="I4047" s="1" t="s">
        <v>8</v>
      </c>
      <c r="AN4047" s="89" t="str">
        <f t="shared" ref="AN4047:AN4110" si="769">IF(AU4047=0,"0.000",TEXT(IF(AU4047&lt;0,"-","")&amp;LEFT(TEXT(ABS(AU4047),"0."&amp;REPT("0",4-1)&amp;"E+00"),4+1)*10^FLOOR(LOG10(TEXT(ABS(AU4047),"0."&amp;REPT("0",4-1)&amp;"E+00")),1),(""&amp;(IF(OR(AND(FLOOR(LOG10(TEXT(ABS(AU4047),"0."&amp;REPT("0",4-1)&amp;"E+00")),1)+1=4,RIGHT(LEFT(TEXT(ABS(AU4047),"0."&amp;REPT("0",4-1)&amp;"E+00"),4+1)*10^FLOOR(LOG10(TEXT(ABS(AU4047),"0."&amp;REPT("0",4-1)&amp;"E+00")),1),1)="0"),LOG10(TEXT(ABS(AU4047),"0."&amp;REPT("0",4-1)&amp;"E+00"))&lt;=4-1),"0.","#")&amp;REPT("0",IF(4-1-(FLOOR(LOG10(TEXT(ABS(AU4047),"0."&amp;REPT("0",4-1)&amp;"E+00")),1))&gt;0,4-1-(FLOOR(LOG10(TEXT(ABS(AU4047),"0."&amp;REPT("0",4-1)&amp;"E+00")),1)),0))))))</f>
        <v>1.400</v>
      </c>
      <c r="AO4047" s="89" t="str">
        <f t="shared" ref="AO4047:AO4110" si="770">IF(AV4047=0,"0.000",TEXT(IF(AV4047&lt;0,"-","")&amp;LEFT(TEXT(ABS(AV4047),"0."&amp;REPT("0",4-1)&amp;"E+00"),4+1)*10^FLOOR(LOG10(TEXT(ABS(AV4047),"0."&amp;REPT("0",4-1)&amp;"E+00")),1),(""&amp;(IF(OR(AND(FLOOR(LOG10(TEXT(ABS(AV4047),"0."&amp;REPT("0",4-1)&amp;"E+00")),1)+1=4,RIGHT(LEFT(TEXT(ABS(AV4047),"0."&amp;REPT("0",4-1)&amp;"E+00"),4+1)*10^FLOOR(LOG10(TEXT(ABS(AV4047),"0."&amp;REPT("0",4-1)&amp;"E+00")),1),1)="0"),LOG10(TEXT(ABS(AV4047),"0."&amp;REPT("0",4-1)&amp;"E+00"))&lt;=4-1),"0.","#")&amp;REPT("0",IF(4-1-(FLOOR(LOG10(TEXT(ABS(AV4047),"0."&amp;REPT("0",4-1)&amp;"E+00")),1))&gt;0,4-1-(FLOOR(LOG10(TEXT(ABS(AV4047),"0."&amp;REPT("0",4-1)&amp;"E+00")),1)),0))))))</f>
        <v>25.00</v>
      </c>
      <c r="AP4047" s="89" t="str">
        <f t="shared" ref="AP4047:AP4110" si="771">IF(AW4047=0,"0.000",TEXT(IF(AW4047&lt;0,"-","")&amp;LEFT(TEXT(ABS(AW4047),"0."&amp;REPT("0",4-1)&amp;"E+00"),4+1)*10^FLOOR(LOG10(TEXT(ABS(AW4047),"0."&amp;REPT("0",4-1)&amp;"E+00")),1),(""&amp;(IF(OR(AND(FLOOR(LOG10(TEXT(ABS(AW4047),"0."&amp;REPT("0",4-1)&amp;"E+00")),1)+1=4,RIGHT(LEFT(TEXT(ABS(AW4047),"0."&amp;REPT("0",4-1)&amp;"E+00"),4+1)*10^FLOOR(LOG10(TEXT(ABS(AW4047),"0."&amp;REPT("0",4-1)&amp;"E+00")),1),1)="0"),LOG10(TEXT(ABS(AW4047),"0."&amp;REPT("0",4-1)&amp;"E+00"))&lt;=4-1),"0.","#")&amp;REPT("0",IF(4-1-(FLOOR(LOG10(TEXT(ABS(AW4047),"0."&amp;REPT("0",4-1)&amp;"E+00")),1))&gt;0,4-1-(FLOOR(LOG10(TEXT(ABS(AW4047),"0."&amp;REPT("0",4-1)&amp;"E+00")),1)),0))))))</f>
        <v>0.001002</v>
      </c>
      <c r="AQ4047" s="89" t="str">
        <f t="shared" ref="AQ4047:AQ4110" si="772">IF(AX4047=0,"0.000",TEXT(IF(AX4047&lt;0,"-","")&amp;LEFT(TEXT(ABS(AX4047),"0."&amp;REPT("0",4-1)&amp;"E+00"),4+1)*10^FLOOR(LOG10(TEXT(ABS(AX4047),"0."&amp;REPT("0",4-1)&amp;"E+00")),1),(""&amp;(IF(OR(AND(FLOOR(LOG10(TEXT(ABS(AX4047),"0."&amp;REPT("0",4-1)&amp;"E+00")),1)+1=4,RIGHT(LEFT(TEXT(ABS(AX4047),"0."&amp;REPT("0",4-1)&amp;"E+00"),4+1)*10^FLOOR(LOG10(TEXT(ABS(AX4047),"0."&amp;REPT("0",4-1)&amp;"E+00")),1),1)="0"),LOG10(TEXT(ABS(AX4047),"0."&amp;REPT("0",4-1)&amp;"E+00"))&lt;=4-1),"0.","#")&amp;REPT("0",IF(4-1-(FLOOR(LOG10(TEXT(ABS(AX4047),"0."&amp;REPT("0",4-1)&amp;"E+00")),1))&gt;0,4-1-(FLOOR(LOG10(TEXT(ABS(AX4047),"0."&amp;REPT("0",4-1)&amp;"E+00")),1)),0))))))</f>
        <v>104.7</v>
      </c>
      <c r="AR4047" s="89" t="str">
        <f t="shared" ref="AR4047:AR4110" si="773">IF(AY4047=0,"0.000",TEXT(IF(AY4047&lt;0,"-","")&amp;LEFT(TEXT(ABS(AY4047),"0."&amp;REPT("0",4-1)&amp;"E+00"),4+1)*10^FLOOR(LOG10(TEXT(ABS(AY4047),"0."&amp;REPT("0",4-1)&amp;"E+00")),1),(""&amp;(IF(OR(AND(FLOOR(LOG10(TEXT(ABS(AY4047),"0."&amp;REPT("0",4-1)&amp;"E+00")),1)+1=4,RIGHT(LEFT(TEXT(ABS(AY4047),"0."&amp;REPT("0",4-1)&amp;"E+00"),4+1)*10^FLOOR(LOG10(TEXT(ABS(AY4047),"0."&amp;REPT("0",4-1)&amp;"E+00")),1),1)="0"),LOG10(TEXT(ABS(AY4047),"0."&amp;REPT("0",4-1)&amp;"E+00"))&lt;=4-1),"0.","#")&amp;REPT("0",IF(4-1-(FLOOR(LOG10(TEXT(ABS(AY4047),"0."&amp;REPT("0",4-1)&amp;"E+00")),1))&gt;0,4-1-(FLOOR(LOG10(TEXT(ABS(AY4047),"0."&amp;REPT("0",4-1)&amp;"E+00")),1)),0))))))</f>
        <v>106.1</v>
      </c>
      <c r="AS4047" s="89" t="str">
        <f t="shared" ref="AS4047:AS4110" si="774">IF(AZ4047=0,"0.000",TEXT(IF(AZ4047&lt;0,"-","")&amp;LEFT(TEXT(ABS(AZ4047),"0."&amp;REPT("0",4-1)&amp;"E+00"),4+1)*10^FLOOR(LOG10(TEXT(ABS(AZ4047),"0."&amp;REPT("0",4-1)&amp;"E+00")),1),(""&amp;(IF(OR(AND(FLOOR(LOG10(TEXT(ABS(AZ4047),"0."&amp;REPT("0",4-1)&amp;"E+00")),1)+1=4,RIGHT(LEFT(TEXT(ABS(AZ4047),"0."&amp;REPT("0",4-1)&amp;"E+00"),4+1)*10^FLOOR(LOG10(TEXT(ABS(AZ4047),"0."&amp;REPT("0",4-1)&amp;"E+00")),1),1)="0"),LOG10(TEXT(ABS(AZ4047),"0."&amp;REPT("0",4-1)&amp;"E+00"))&lt;=4-1),"0.","#")&amp;REPT("0",IF(4-1-(FLOOR(LOG10(TEXT(ABS(AZ4047),"0."&amp;REPT("0",4-1)&amp;"E+00")),1))&gt;0,4-1-(FLOOR(LOG10(TEXT(ABS(AZ4047),"0."&amp;REPT("0",4-1)&amp;"E+00")),1)),0))))))</f>
        <v>0.3669</v>
      </c>
      <c r="AT4047" s="89"/>
      <c r="AU4047" s="99">
        <v>1.4</v>
      </c>
      <c r="AV4047" s="99">
        <v>25</v>
      </c>
      <c r="AW4047" s="99">
        <v>1.00237E-3</v>
      </c>
      <c r="AX4047" s="99">
        <v>104.71668200000001</v>
      </c>
      <c r="AY4047" s="99">
        <v>106.12</v>
      </c>
      <c r="AZ4047" s="99">
        <v>0.36686000000000002</v>
      </c>
      <c r="BA4047" s="119" t="s">
        <v>8</v>
      </c>
      <c r="BB4047" s="4">
        <v>4047</v>
      </c>
      <c r="BC4047" s="4">
        <v>1.4</v>
      </c>
    </row>
    <row r="4048" spans="2:55">
      <c r="B4048">
        <v>4047</v>
      </c>
      <c r="C4048" s="5">
        <f t="shared" si="763"/>
        <v>1.4</v>
      </c>
      <c r="D4048" s="5">
        <f t="shared" si="764"/>
        <v>30</v>
      </c>
      <c r="E4048" s="5" t="str">
        <f t="shared" si="765"/>
        <v>0.001004</v>
      </c>
      <c r="F4048" s="5" t="str">
        <f t="shared" si="766"/>
        <v>125.6</v>
      </c>
      <c r="G4048" s="5" t="str">
        <f t="shared" si="767"/>
        <v>127.0</v>
      </c>
      <c r="H4048" s="5" t="str">
        <f t="shared" si="768"/>
        <v>0.4363</v>
      </c>
      <c r="I4048" s="1" t="s">
        <v>8</v>
      </c>
      <c r="AN4048" s="89" t="str">
        <f t="shared" si="769"/>
        <v>1.400</v>
      </c>
      <c r="AO4048" s="89" t="str">
        <f t="shared" si="770"/>
        <v>30.00</v>
      </c>
      <c r="AP4048" s="89" t="str">
        <f t="shared" si="771"/>
        <v>0.001004</v>
      </c>
      <c r="AQ4048" s="89" t="str">
        <f t="shared" si="772"/>
        <v>125.6</v>
      </c>
      <c r="AR4048" s="89" t="str">
        <f t="shared" si="773"/>
        <v>127.0</v>
      </c>
      <c r="AS4048" s="89" t="str">
        <f t="shared" si="774"/>
        <v>0.4363</v>
      </c>
      <c r="AT4048" s="89"/>
      <c r="AU4048" s="99">
        <v>1.4</v>
      </c>
      <c r="AV4048" s="99">
        <v>30</v>
      </c>
      <c r="AW4048" s="99">
        <v>1.0037900000000001E-3</v>
      </c>
      <c r="AX4048" s="99">
        <v>125.60469400000001</v>
      </c>
      <c r="AY4048" s="99">
        <v>127.01</v>
      </c>
      <c r="AZ4048" s="99">
        <v>0.43633</v>
      </c>
      <c r="BA4048" s="119" t="s">
        <v>8</v>
      </c>
      <c r="BB4048" s="4">
        <v>4048</v>
      </c>
      <c r="BC4048" s="4">
        <v>1.4</v>
      </c>
    </row>
    <row r="4049" spans="2:55">
      <c r="B4049">
        <v>4048</v>
      </c>
      <c r="C4049" s="5">
        <f t="shared" si="763"/>
        <v>1.4</v>
      </c>
      <c r="D4049" s="5">
        <f t="shared" si="764"/>
        <v>35</v>
      </c>
      <c r="E4049" s="5" t="str">
        <f t="shared" si="765"/>
        <v>0.001005</v>
      </c>
      <c r="F4049" s="5" t="str">
        <f t="shared" si="766"/>
        <v>146.5</v>
      </c>
      <c r="G4049" s="5" t="str">
        <f t="shared" si="767"/>
        <v>147.9</v>
      </c>
      <c r="H4049" s="5" t="str">
        <f t="shared" si="768"/>
        <v>0.5046</v>
      </c>
      <c r="I4049" s="1" t="s">
        <v>8</v>
      </c>
      <c r="AN4049" s="89" t="str">
        <f t="shared" si="769"/>
        <v>1.400</v>
      </c>
      <c r="AO4049" s="89" t="str">
        <f t="shared" si="770"/>
        <v>35.00</v>
      </c>
      <c r="AP4049" s="89" t="str">
        <f t="shared" si="771"/>
        <v>0.001005</v>
      </c>
      <c r="AQ4049" s="89" t="str">
        <f t="shared" si="772"/>
        <v>146.5</v>
      </c>
      <c r="AR4049" s="89" t="str">
        <f t="shared" si="773"/>
        <v>147.9</v>
      </c>
      <c r="AS4049" s="89" t="str">
        <f t="shared" si="774"/>
        <v>0.5046</v>
      </c>
      <c r="AT4049" s="89"/>
      <c r="AU4049" s="99">
        <v>1.4</v>
      </c>
      <c r="AV4049" s="99">
        <v>35</v>
      </c>
      <c r="AW4049" s="99">
        <v>1.0054199999999999E-3</v>
      </c>
      <c r="AX4049" s="99">
        <v>146.48241199999998</v>
      </c>
      <c r="AY4049" s="99">
        <v>147.88999999999999</v>
      </c>
      <c r="AZ4049" s="99">
        <v>0.50463999999999998</v>
      </c>
      <c r="BA4049" s="119" t="s">
        <v>8</v>
      </c>
      <c r="BB4049" s="4">
        <v>4049</v>
      </c>
      <c r="BC4049" s="4">
        <v>1.4</v>
      </c>
    </row>
    <row r="4050" spans="2:55">
      <c r="B4050">
        <v>4049</v>
      </c>
      <c r="C4050" s="5">
        <f t="shared" si="763"/>
        <v>1.4</v>
      </c>
      <c r="D4050" s="5">
        <f t="shared" si="764"/>
        <v>40</v>
      </c>
      <c r="E4050" s="5" t="str">
        <f t="shared" si="765"/>
        <v>0.001007</v>
      </c>
      <c r="F4050" s="5" t="str">
        <f t="shared" si="766"/>
        <v>167.4</v>
      </c>
      <c r="G4050" s="5" t="str">
        <f t="shared" si="767"/>
        <v>168.8</v>
      </c>
      <c r="H4050" s="5" t="str">
        <f t="shared" si="768"/>
        <v>0.5719</v>
      </c>
      <c r="I4050" s="1" t="s">
        <v>8</v>
      </c>
      <c r="AN4050" s="89" t="str">
        <f t="shared" si="769"/>
        <v>1.400</v>
      </c>
      <c r="AO4050" s="89" t="str">
        <f t="shared" si="770"/>
        <v>40.00</v>
      </c>
      <c r="AP4050" s="89" t="str">
        <f t="shared" si="771"/>
        <v>0.001007</v>
      </c>
      <c r="AQ4050" s="89" t="str">
        <f t="shared" si="772"/>
        <v>167.4</v>
      </c>
      <c r="AR4050" s="89" t="str">
        <f t="shared" si="773"/>
        <v>168.8</v>
      </c>
      <c r="AS4050" s="89" t="str">
        <f t="shared" si="774"/>
        <v>0.5719</v>
      </c>
      <c r="AT4050" s="89"/>
      <c r="AU4050" s="99">
        <v>1.4</v>
      </c>
      <c r="AV4050" s="99">
        <v>40</v>
      </c>
      <c r="AW4050" s="99">
        <v>1.0072700000000002E-3</v>
      </c>
      <c r="AX4050" s="99">
        <v>167.35982200000001</v>
      </c>
      <c r="AY4050" s="99">
        <v>168.77</v>
      </c>
      <c r="AZ4050" s="99">
        <v>0.57186000000000003</v>
      </c>
      <c r="BA4050" s="119" t="s">
        <v>8</v>
      </c>
      <c r="BB4050" s="4">
        <v>4050</v>
      </c>
      <c r="BC4050" s="4">
        <v>1.4</v>
      </c>
    </row>
    <row r="4051" spans="2:55">
      <c r="B4051">
        <v>4050</v>
      </c>
      <c r="C4051" s="5">
        <f t="shared" si="763"/>
        <v>1.4</v>
      </c>
      <c r="D4051" s="5">
        <f t="shared" si="764"/>
        <v>45</v>
      </c>
      <c r="E4051" s="5" t="str">
        <f t="shared" si="765"/>
        <v>0.001009</v>
      </c>
      <c r="F4051" s="5" t="str">
        <f t="shared" si="766"/>
        <v>188.2</v>
      </c>
      <c r="G4051" s="5" t="str">
        <f t="shared" si="767"/>
        <v>189.7</v>
      </c>
      <c r="H4051" s="5" t="str">
        <f t="shared" si="768"/>
        <v>0.6380</v>
      </c>
      <c r="I4051" s="1" t="s">
        <v>8</v>
      </c>
      <c r="AN4051" s="89" t="str">
        <f t="shared" si="769"/>
        <v>1.400</v>
      </c>
      <c r="AO4051" s="89" t="str">
        <f t="shared" si="770"/>
        <v>45.00</v>
      </c>
      <c r="AP4051" s="89" t="str">
        <f t="shared" si="771"/>
        <v>0.001009</v>
      </c>
      <c r="AQ4051" s="89" t="str">
        <f t="shared" si="772"/>
        <v>188.2</v>
      </c>
      <c r="AR4051" s="89" t="str">
        <f t="shared" si="773"/>
        <v>189.7</v>
      </c>
      <c r="AS4051" s="89" t="str">
        <f t="shared" si="774"/>
        <v>0.6380</v>
      </c>
      <c r="AT4051" s="89"/>
      <c r="AU4051" s="99">
        <v>1.4</v>
      </c>
      <c r="AV4051" s="99">
        <v>45</v>
      </c>
      <c r="AW4051" s="99">
        <v>1.00931E-3</v>
      </c>
      <c r="AX4051" s="99">
        <v>188.236966</v>
      </c>
      <c r="AY4051" s="99">
        <v>189.65</v>
      </c>
      <c r="AZ4051" s="99">
        <v>0.63802000000000003</v>
      </c>
      <c r="BA4051" s="119" t="s">
        <v>8</v>
      </c>
      <c r="BB4051" s="4">
        <v>4051</v>
      </c>
      <c r="BC4051" s="4">
        <v>1.4</v>
      </c>
    </row>
    <row r="4052" spans="2:55">
      <c r="B4052">
        <v>4051</v>
      </c>
      <c r="C4052" s="5">
        <f t="shared" si="763"/>
        <v>1.4</v>
      </c>
      <c r="D4052" s="5">
        <f t="shared" si="764"/>
        <v>50</v>
      </c>
      <c r="E4052" s="5" t="str">
        <f t="shared" si="765"/>
        <v>0.001012</v>
      </c>
      <c r="F4052" s="5" t="str">
        <f t="shared" si="766"/>
        <v>209.1</v>
      </c>
      <c r="G4052" s="5" t="str">
        <f t="shared" si="767"/>
        <v>210.5</v>
      </c>
      <c r="H4052" s="5" t="str">
        <f t="shared" si="768"/>
        <v>0.7032</v>
      </c>
      <c r="I4052" s="1" t="s">
        <v>8</v>
      </c>
      <c r="AN4052" s="89" t="str">
        <f t="shared" si="769"/>
        <v>1.400</v>
      </c>
      <c r="AO4052" s="89" t="str">
        <f t="shared" si="770"/>
        <v>50.00</v>
      </c>
      <c r="AP4052" s="89" t="str">
        <f t="shared" si="771"/>
        <v>0.001012</v>
      </c>
      <c r="AQ4052" s="89" t="str">
        <f t="shared" si="772"/>
        <v>209.1</v>
      </c>
      <c r="AR4052" s="89" t="str">
        <f t="shared" si="773"/>
        <v>210.5</v>
      </c>
      <c r="AS4052" s="89" t="str">
        <f t="shared" si="774"/>
        <v>0.7032</v>
      </c>
      <c r="AT4052" s="89"/>
      <c r="AU4052" s="99">
        <v>1.4</v>
      </c>
      <c r="AV4052" s="99">
        <v>50</v>
      </c>
      <c r="AW4052" s="99">
        <v>1.0115300000000001E-3</v>
      </c>
      <c r="AX4052" s="99">
        <v>209.12385799999998</v>
      </c>
      <c r="AY4052" s="99">
        <v>210.54</v>
      </c>
      <c r="AZ4052" s="99">
        <v>0.70316999999999996</v>
      </c>
      <c r="BA4052" s="119" t="s">
        <v>8</v>
      </c>
      <c r="BB4052" s="4">
        <v>4052</v>
      </c>
      <c r="BC4052" s="4">
        <v>1.4</v>
      </c>
    </row>
    <row r="4053" spans="2:55">
      <c r="B4053">
        <v>4052</v>
      </c>
      <c r="C4053" s="5">
        <f t="shared" si="763"/>
        <v>1.4</v>
      </c>
      <c r="D4053" s="5">
        <f t="shared" si="764"/>
        <v>55</v>
      </c>
      <c r="E4053" s="5" t="str">
        <f t="shared" si="765"/>
        <v>0.001014</v>
      </c>
      <c r="F4053" s="5" t="str">
        <f t="shared" si="766"/>
        <v>230.0</v>
      </c>
      <c r="G4053" s="5" t="str">
        <f t="shared" si="767"/>
        <v>231.4</v>
      </c>
      <c r="H4053" s="5" t="str">
        <f t="shared" si="768"/>
        <v>0.7673</v>
      </c>
      <c r="I4053" s="1" t="s">
        <v>8</v>
      </c>
      <c r="AN4053" s="89" t="str">
        <f t="shared" si="769"/>
        <v>1.400</v>
      </c>
      <c r="AO4053" s="89" t="str">
        <f t="shared" si="770"/>
        <v>55.00</v>
      </c>
      <c r="AP4053" s="89" t="str">
        <f t="shared" si="771"/>
        <v>0.001014</v>
      </c>
      <c r="AQ4053" s="89" t="str">
        <f t="shared" si="772"/>
        <v>230.0</v>
      </c>
      <c r="AR4053" s="89" t="str">
        <f t="shared" si="773"/>
        <v>231.4</v>
      </c>
      <c r="AS4053" s="89" t="str">
        <f t="shared" si="774"/>
        <v>0.7673</v>
      </c>
      <c r="AT4053" s="89"/>
      <c r="AU4053" s="99">
        <v>1.4</v>
      </c>
      <c r="AV4053" s="99">
        <v>55</v>
      </c>
      <c r="AW4053" s="99">
        <v>1.0139299999999999E-3</v>
      </c>
      <c r="AX4053" s="99">
        <v>230.01049800000001</v>
      </c>
      <c r="AY4053" s="99">
        <v>231.43</v>
      </c>
      <c r="AZ4053" s="99">
        <v>0.76732999999999996</v>
      </c>
      <c r="BA4053" s="119" t="s">
        <v>8</v>
      </c>
      <c r="BB4053" s="4">
        <v>4053</v>
      </c>
      <c r="BC4053" s="4">
        <v>1.4</v>
      </c>
    </row>
    <row r="4054" spans="2:55">
      <c r="B4054">
        <v>4053</v>
      </c>
      <c r="C4054" s="5">
        <f t="shared" si="763"/>
        <v>1.4</v>
      </c>
      <c r="D4054" s="5">
        <f t="shared" si="764"/>
        <v>60</v>
      </c>
      <c r="E4054" s="5" t="str">
        <f t="shared" si="765"/>
        <v>0.001017</v>
      </c>
      <c r="F4054" s="5" t="str">
        <f t="shared" si="766"/>
        <v>250.9</v>
      </c>
      <c r="G4054" s="5" t="str">
        <f t="shared" si="767"/>
        <v>252.3</v>
      </c>
      <c r="H4054" s="5" t="str">
        <f t="shared" si="768"/>
        <v>0.8306</v>
      </c>
      <c r="I4054" s="1" t="s">
        <v>8</v>
      </c>
      <c r="AN4054" s="89" t="str">
        <f t="shared" si="769"/>
        <v>1.400</v>
      </c>
      <c r="AO4054" s="89" t="str">
        <f t="shared" si="770"/>
        <v>60.00</v>
      </c>
      <c r="AP4054" s="89" t="str">
        <f t="shared" si="771"/>
        <v>0.001017</v>
      </c>
      <c r="AQ4054" s="89" t="str">
        <f t="shared" si="772"/>
        <v>250.9</v>
      </c>
      <c r="AR4054" s="89" t="str">
        <f t="shared" si="773"/>
        <v>252.3</v>
      </c>
      <c r="AS4054" s="89" t="str">
        <f t="shared" si="774"/>
        <v>0.8306</v>
      </c>
      <c r="AT4054" s="89"/>
      <c r="AU4054" s="99">
        <v>1.4</v>
      </c>
      <c r="AV4054" s="99">
        <v>60</v>
      </c>
      <c r="AW4054" s="99">
        <v>1.0165E-3</v>
      </c>
      <c r="AX4054" s="99">
        <v>250.9169</v>
      </c>
      <c r="AY4054" s="99">
        <v>252.34</v>
      </c>
      <c r="AZ4054" s="99">
        <v>0.83055999999999996</v>
      </c>
      <c r="BA4054" s="119" t="s">
        <v>8</v>
      </c>
      <c r="BB4054" s="4">
        <v>4054</v>
      </c>
      <c r="BC4054" s="4">
        <v>1.4</v>
      </c>
    </row>
    <row r="4055" spans="2:55">
      <c r="B4055">
        <v>4054</v>
      </c>
      <c r="C4055" s="5">
        <f t="shared" si="763"/>
        <v>1.4</v>
      </c>
      <c r="D4055" s="5">
        <f t="shared" si="764"/>
        <v>65</v>
      </c>
      <c r="E4055" s="5" t="str">
        <f t="shared" si="765"/>
        <v>0.001019</v>
      </c>
      <c r="F4055" s="5" t="str">
        <f t="shared" si="766"/>
        <v>271.8</v>
      </c>
      <c r="G4055" s="5" t="str">
        <f t="shared" si="767"/>
        <v>273.3</v>
      </c>
      <c r="H4055" s="5" t="str">
        <f t="shared" si="768"/>
        <v>0.8929</v>
      </c>
      <c r="I4055" s="1" t="s">
        <v>8</v>
      </c>
      <c r="AN4055" s="89" t="str">
        <f t="shared" si="769"/>
        <v>1.400</v>
      </c>
      <c r="AO4055" s="89" t="str">
        <f t="shared" si="770"/>
        <v>65.00</v>
      </c>
      <c r="AP4055" s="89" t="str">
        <f t="shared" si="771"/>
        <v>0.001019</v>
      </c>
      <c r="AQ4055" s="89" t="str">
        <f t="shared" si="772"/>
        <v>271.8</v>
      </c>
      <c r="AR4055" s="89" t="str">
        <f t="shared" si="773"/>
        <v>273.3</v>
      </c>
      <c r="AS4055" s="89" t="str">
        <f t="shared" si="774"/>
        <v>0.8929</v>
      </c>
      <c r="AT4055" s="89"/>
      <c r="AU4055" s="99">
        <v>1.4</v>
      </c>
      <c r="AV4055" s="99">
        <v>65</v>
      </c>
      <c r="AW4055" s="99">
        <v>1.0192399999999998E-3</v>
      </c>
      <c r="AX4055" s="99">
        <v>271.83306399999998</v>
      </c>
      <c r="AY4055" s="99">
        <v>273.26</v>
      </c>
      <c r="AZ4055" s="99">
        <v>0.89288000000000001</v>
      </c>
      <c r="BA4055" s="119" t="s">
        <v>8</v>
      </c>
      <c r="BB4055" s="4">
        <v>4055</v>
      </c>
      <c r="BC4055" s="4">
        <v>1.4</v>
      </c>
    </row>
    <row r="4056" spans="2:55">
      <c r="B4056">
        <v>4055</v>
      </c>
      <c r="C4056" s="5">
        <f t="shared" si="763"/>
        <v>1.4</v>
      </c>
      <c r="D4056" s="5">
        <f t="shared" si="764"/>
        <v>70</v>
      </c>
      <c r="E4056" s="5" t="str">
        <f t="shared" si="765"/>
        <v>0.001022</v>
      </c>
      <c r="F4056" s="5" t="str">
        <f t="shared" si="766"/>
        <v>292.7</v>
      </c>
      <c r="G4056" s="5" t="str">
        <f t="shared" si="767"/>
        <v>294.2</v>
      </c>
      <c r="H4056" s="5" t="str">
        <f t="shared" si="768"/>
        <v>0.9543</v>
      </c>
      <c r="I4056" s="1" t="s">
        <v>8</v>
      </c>
      <c r="AN4056" s="89" t="str">
        <f t="shared" si="769"/>
        <v>1.400</v>
      </c>
      <c r="AO4056" s="89" t="str">
        <f t="shared" si="770"/>
        <v>70.00</v>
      </c>
      <c r="AP4056" s="89" t="str">
        <f t="shared" si="771"/>
        <v>0.001022</v>
      </c>
      <c r="AQ4056" s="89" t="str">
        <f t="shared" si="772"/>
        <v>292.7</v>
      </c>
      <c r="AR4056" s="89" t="str">
        <f t="shared" si="773"/>
        <v>294.2</v>
      </c>
      <c r="AS4056" s="89" t="str">
        <f t="shared" si="774"/>
        <v>0.9543</v>
      </c>
      <c r="AT4056" s="89"/>
      <c r="AU4056" s="99">
        <v>1.4</v>
      </c>
      <c r="AV4056" s="99">
        <v>70</v>
      </c>
      <c r="AW4056" s="99">
        <v>1.0221399999999999E-3</v>
      </c>
      <c r="AX4056" s="99">
        <v>292.74900400000001</v>
      </c>
      <c r="AY4056" s="99">
        <v>294.18</v>
      </c>
      <c r="AZ4056" s="99">
        <v>0.95431999999999995</v>
      </c>
      <c r="BA4056" s="119" t="s">
        <v>8</v>
      </c>
      <c r="BB4056" s="4">
        <v>4056</v>
      </c>
      <c r="BC4056" s="4">
        <v>1.4</v>
      </c>
    </row>
    <row r="4057" spans="2:55">
      <c r="B4057">
        <v>4056</v>
      </c>
      <c r="C4057" s="5">
        <f t="shared" si="763"/>
        <v>1.4</v>
      </c>
      <c r="D4057" s="5">
        <f t="shared" si="764"/>
        <v>75</v>
      </c>
      <c r="E4057" s="5" t="str">
        <f t="shared" si="765"/>
        <v>0.001025</v>
      </c>
      <c r="F4057" s="5" t="str">
        <f t="shared" si="766"/>
        <v>313.7</v>
      </c>
      <c r="G4057" s="5" t="str">
        <f t="shared" si="767"/>
        <v>315.1</v>
      </c>
      <c r="H4057" s="5" t="str">
        <f t="shared" si="768"/>
        <v>1.015</v>
      </c>
      <c r="I4057" s="1" t="s">
        <v>8</v>
      </c>
      <c r="AN4057" s="89" t="str">
        <f t="shared" si="769"/>
        <v>1.400</v>
      </c>
      <c r="AO4057" s="89" t="str">
        <f t="shared" si="770"/>
        <v>75.00</v>
      </c>
      <c r="AP4057" s="89" t="str">
        <f t="shared" si="771"/>
        <v>0.001025</v>
      </c>
      <c r="AQ4057" s="89" t="str">
        <f t="shared" si="772"/>
        <v>313.7</v>
      </c>
      <c r="AR4057" s="89" t="str">
        <f t="shared" si="773"/>
        <v>315.1</v>
      </c>
      <c r="AS4057" s="89" t="str">
        <f t="shared" si="774"/>
        <v>1.015</v>
      </c>
      <c r="AT4057" s="89"/>
      <c r="AU4057" s="99">
        <v>1.4</v>
      </c>
      <c r="AV4057" s="99">
        <v>75</v>
      </c>
      <c r="AW4057" s="99">
        <v>1.0252E-3</v>
      </c>
      <c r="AX4057" s="99">
        <v>313.69472000000002</v>
      </c>
      <c r="AY4057" s="99">
        <v>315.13</v>
      </c>
      <c r="AZ4057" s="99">
        <v>1.0148999999999999</v>
      </c>
      <c r="BA4057" s="119" t="s">
        <v>8</v>
      </c>
      <c r="BB4057" s="4">
        <v>4057</v>
      </c>
      <c r="BC4057" s="4">
        <v>1.4</v>
      </c>
    </row>
    <row r="4058" spans="2:55">
      <c r="B4058">
        <v>4057</v>
      </c>
      <c r="C4058" s="5">
        <f t="shared" si="763"/>
        <v>1.4</v>
      </c>
      <c r="D4058" s="5">
        <f t="shared" si="764"/>
        <v>80</v>
      </c>
      <c r="E4058" s="5" t="str">
        <f t="shared" si="765"/>
        <v>0.001028</v>
      </c>
      <c r="F4058" s="5" t="str">
        <f t="shared" si="766"/>
        <v>334.7</v>
      </c>
      <c r="G4058" s="5" t="str">
        <f t="shared" si="767"/>
        <v>336.1</v>
      </c>
      <c r="H4058" s="5" t="str">
        <f t="shared" si="768"/>
        <v>1.075</v>
      </c>
      <c r="I4058" s="1" t="s">
        <v>8</v>
      </c>
      <c r="AN4058" s="89" t="str">
        <f t="shared" si="769"/>
        <v>1.400</v>
      </c>
      <c r="AO4058" s="89" t="str">
        <f t="shared" si="770"/>
        <v>80.00</v>
      </c>
      <c r="AP4058" s="89" t="str">
        <f t="shared" si="771"/>
        <v>0.001028</v>
      </c>
      <c r="AQ4058" s="89" t="str">
        <f t="shared" si="772"/>
        <v>334.7</v>
      </c>
      <c r="AR4058" s="89" t="str">
        <f t="shared" si="773"/>
        <v>336.1</v>
      </c>
      <c r="AS4058" s="89" t="str">
        <f t="shared" si="774"/>
        <v>1.075</v>
      </c>
      <c r="AT4058" s="89"/>
      <c r="AU4058" s="99">
        <v>1.4</v>
      </c>
      <c r="AV4058" s="99">
        <v>80</v>
      </c>
      <c r="AW4058" s="99">
        <v>1.02841E-3</v>
      </c>
      <c r="AX4058" s="99">
        <v>334.65022599999998</v>
      </c>
      <c r="AY4058" s="99">
        <v>336.09</v>
      </c>
      <c r="AZ4058" s="99">
        <v>1.0747</v>
      </c>
      <c r="BA4058" s="119" t="s">
        <v>8</v>
      </c>
      <c r="BB4058" s="4">
        <v>4058</v>
      </c>
      <c r="BC4058" s="4">
        <v>1.4</v>
      </c>
    </row>
    <row r="4059" spans="2:55">
      <c r="B4059">
        <v>4058</v>
      </c>
      <c r="C4059" s="5">
        <f t="shared" si="763"/>
        <v>1.4</v>
      </c>
      <c r="D4059" s="5">
        <f t="shared" si="764"/>
        <v>85</v>
      </c>
      <c r="E4059" s="5" t="str">
        <f t="shared" si="765"/>
        <v>0.001032</v>
      </c>
      <c r="F4059" s="5" t="str">
        <f t="shared" si="766"/>
        <v>355.6</v>
      </c>
      <c r="G4059" s="5" t="str">
        <f t="shared" si="767"/>
        <v>357.1</v>
      </c>
      <c r="H4059" s="5" t="str">
        <f t="shared" si="768"/>
        <v>1.134</v>
      </c>
      <c r="I4059" s="1" t="s">
        <v>8</v>
      </c>
      <c r="AN4059" s="89" t="str">
        <f t="shared" si="769"/>
        <v>1.400</v>
      </c>
      <c r="AO4059" s="89" t="str">
        <f t="shared" si="770"/>
        <v>85.00</v>
      </c>
      <c r="AP4059" s="89" t="str">
        <f t="shared" si="771"/>
        <v>0.001032</v>
      </c>
      <c r="AQ4059" s="89" t="str">
        <f t="shared" si="772"/>
        <v>355.6</v>
      </c>
      <c r="AR4059" s="89" t="str">
        <f t="shared" si="773"/>
        <v>357.1</v>
      </c>
      <c r="AS4059" s="89" t="str">
        <f t="shared" si="774"/>
        <v>1.134</v>
      </c>
      <c r="AT4059" s="89"/>
      <c r="AU4059" s="99">
        <v>1.4</v>
      </c>
      <c r="AV4059" s="99">
        <v>85</v>
      </c>
      <c r="AW4059" s="99">
        <v>1.0317799999999999E-3</v>
      </c>
      <c r="AX4059" s="99">
        <v>355.62550799999997</v>
      </c>
      <c r="AY4059" s="99">
        <v>357.07</v>
      </c>
      <c r="AZ4059" s="99">
        <v>1.1336999999999999</v>
      </c>
      <c r="BA4059" s="119" t="s">
        <v>8</v>
      </c>
      <c r="BB4059" s="4">
        <v>4059</v>
      </c>
      <c r="BC4059" s="4">
        <v>1.4</v>
      </c>
    </row>
    <row r="4060" spans="2:55">
      <c r="B4060">
        <v>4059</v>
      </c>
      <c r="C4060" s="5">
        <f t="shared" si="763"/>
        <v>1.4</v>
      </c>
      <c r="D4060" s="5">
        <f t="shared" si="764"/>
        <v>90</v>
      </c>
      <c r="E4060" s="5" t="str">
        <f t="shared" si="765"/>
        <v>0.001035</v>
      </c>
      <c r="F4060" s="5" t="str">
        <f t="shared" si="766"/>
        <v>376.6</v>
      </c>
      <c r="G4060" s="5" t="str">
        <f t="shared" si="767"/>
        <v>378.1</v>
      </c>
      <c r="H4060" s="5" t="str">
        <f t="shared" si="768"/>
        <v>1.192</v>
      </c>
      <c r="I4060" s="1" t="s">
        <v>8</v>
      </c>
      <c r="AN4060" s="89" t="str">
        <f t="shared" si="769"/>
        <v>1.400</v>
      </c>
      <c r="AO4060" s="89" t="str">
        <f t="shared" si="770"/>
        <v>90.00</v>
      </c>
      <c r="AP4060" s="89" t="str">
        <f t="shared" si="771"/>
        <v>0.001035</v>
      </c>
      <c r="AQ4060" s="89" t="str">
        <f t="shared" si="772"/>
        <v>376.6</v>
      </c>
      <c r="AR4060" s="89" t="str">
        <f t="shared" si="773"/>
        <v>378.1</v>
      </c>
      <c r="AS4060" s="89" t="str">
        <f t="shared" si="774"/>
        <v>1.192</v>
      </c>
      <c r="AT4060" s="89"/>
      <c r="AU4060" s="99">
        <v>1.4</v>
      </c>
      <c r="AV4060" s="99">
        <v>90</v>
      </c>
      <c r="AW4060" s="99">
        <v>1.0353000000000001E-3</v>
      </c>
      <c r="AX4060" s="99">
        <v>376.62058000000002</v>
      </c>
      <c r="AY4060" s="99">
        <v>378.07</v>
      </c>
      <c r="AZ4060" s="99">
        <v>1.1919</v>
      </c>
      <c r="BA4060" s="119" t="s">
        <v>8</v>
      </c>
      <c r="BB4060" s="4">
        <v>4060</v>
      </c>
      <c r="BC4060" s="4">
        <v>1.4</v>
      </c>
    </row>
    <row r="4061" spans="2:55">
      <c r="B4061">
        <v>4060</v>
      </c>
      <c r="C4061" s="5">
        <f t="shared" si="763"/>
        <v>1.4</v>
      </c>
      <c r="D4061" s="5">
        <f t="shared" si="764"/>
        <v>95</v>
      </c>
      <c r="E4061" s="5" t="str">
        <f t="shared" si="765"/>
        <v>0.001039</v>
      </c>
      <c r="F4061" s="5" t="str">
        <f t="shared" si="766"/>
        <v>397.6</v>
      </c>
      <c r="G4061" s="5" t="str">
        <f t="shared" si="767"/>
        <v>399.1</v>
      </c>
      <c r="H4061" s="5" t="str">
        <f t="shared" si="768"/>
        <v>1.249</v>
      </c>
      <c r="I4061" s="1" t="s">
        <v>8</v>
      </c>
      <c r="AN4061" s="89" t="str">
        <f t="shared" si="769"/>
        <v>1.400</v>
      </c>
      <c r="AO4061" s="89" t="str">
        <f t="shared" si="770"/>
        <v>95.00</v>
      </c>
      <c r="AP4061" s="89" t="str">
        <f t="shared" si="771"/>
        <v>0.001039</v>
      </c>
      <c r="AQ4061" s="89" t="str">
        <f t="shared" si="772"/>
        <v>397.6</v>
      </c>
      <c r="AR4061" s="89" t="str">
        <f t="shared" si="773"/>
        <v>399.1</v>
      </c>
      <c r="AS4061" s="89" t="str">
        <f t="shared" si="774"/>
        <v>1.249</v>
      </c>
      <c r="AT4061" s="89"/>
      <c r="AU4061" s="99">
        <v>1.4</v>
      </c>
      <c r="AV4061" s="99">
        <v>95</v>
      </c>
      <c r="AW4061" s="99">
        <v>1.03897E-3</v>
      </c>
      <c r="AX4061" s="99">
        <v>397.63544199999995</v>
      </c>
      <c r="AY4061" s="99">
        <v>399.09</v>
      </c>
      <c r="AZ4061" s="99">
        <v>1.2494000000000001</v>
      </c>
      <c r="BA4061" s="119" t="s">
        <v>8</v>
      </c>
      <c r="BB4061" s="4">
        <v>4061</v>
      </c>
      <c r="BC4061" s="4">
        <v>1.4</v>
      </c>
    </row>
    <row r="4062" spans="2:55">
      <c r="B4062">
        <v>4061</v>
      </c>
      <c r="C4062" s="5">
        <f t="shared" si="763"/>
        <v>1.4</v>
      </c>
      <c r="D4062" s="5">
        <f t="shared" si="764"/>
        <v>100</v>
      </c>
      <c r="E4062" s="5" t="str">
        <f t="shared" si="765"/>
        <v>0.001043</v>
      </c>
      <c r="F4062" s="5" t="str">
        <f t="shared" si="766"/>
        <v>418.7</v>
      </c>
      <c r="G4062" s="5" t="str">
        <f t="shared" si="767"/>
        <v>420.1</v>
      </c>
      <c r="H4062" s="5" t="str">
        <f t="shared" si="768"/>
        <v>1.306</v>
      </c>
      <c r="I4062" s="1" t="s">
        <v>8</v>
      </c>
      <c r="AN4062" s="89" t="str">
        <f t="shared" si="769"/>
        <v>1.400</v>
      </c>
      <c r="AO4062" s="89" t="str">
        <f t="shared" si="770"/>
        <v>100.0</v>
      </c>
      <c r="AP4062" s="89" t="str">
        <f t="shared" si="771"/>
        <v>0.001043</v>
      </c>
      <c r="AQ4062" s="89" t="str">
        <f t="shared" si="772"/>
        <v>418.7</v>
      </c>
      <c r="AR4062" s="89" t="str">
        <f t="shared" si="773"/>
        <v>420.1</v>
      </c>
      <c r="AS4062" s="89" t="str">
        <f t="shared" si="774"/>
        <v>1.306</v>
      </c>
      <c r="AT4062" s="89"/>
      <c r="AU4062" s="99">
        <v>1.4</v>
      </c>
      <c r="AV4062" s="99">
        <v>100</v>
      </c>
      <c r="AW4062" s="99">
        <v>1.0428E-3</v>
      </c>
      <c r="AX4062" s="99">
        <v>418.68007999999998</v>
      </c>
      <c r="AY4062" s="99">
        <v>420.14</v>
      </c>
      <c r="AZ4062" s="99">
        <v>1.3062</v>
      </c>
      <c r="BA4062" s="119" t="s">
        <v>8</v>
      </c>
      <c r="BB4062" s="4">
        <v>4062</v>
      </c>
      <c r="BC4062" s="4">
        <v>1.4</v>
      </c>
    </row>
    <row r="4063" spans="2:55">
      <c r="B4063">
        <v>4062</v>
      </c>
      <c r="C4063" s="5">
        <f t="shared" si="763"/>
        <v>1.4</v>
      </c>
      <c r="D4063" s="5">
        <f t="shared" si="764"/>
        <v>105</v>
      </c>
      <c r="E4063" s="5" t="str">
        <f t="shared" si="765"/>
        <v>0.001047</v>
      </c>
      <c r="F4063" s="5" t="str">
        <f t="shared" si="766"/>
        <v>439.8</v>
      </c>
      <c r="G4063" s="5" t="str">
        <f t="shared" si="767"/>
        <v>441.2</v>
      </c>
      <c r="H4063" s="5" t="str">
        <f t="shared" si="768"/>
        <v>1.362</v>
      </c>
      <c r="I4063" s="1" t="s">
        <v>8</v>
      </c>
      <c r="AN4063" s="89" t="str">
        <f t="shared" si="769"/>
        <v>1.400</v>
      </c>
      <c r="AO4063" s="89" t="str">
        <f t="shared" si="770"/>
        <v>105.0</v>
      </c>
      <c r="AP4063" s="89" t="str">
        <f t="shared" si="771"/>
        <v>0.001047</v>
      </c>
      <c r="AQ4063" s="89" t="str">
        <f t="shared" si="772"/>
        <v>439.8</v>
      </c>
      <c r="AR4063" s="89" t="str">
        <f t="shared" si="773"/>
        <v>441.2</v>
      </c>
      <c r="AS4063" s="89" t="str">
        <f t="shared" si="774"/>
        <v>1.362</v>
      </c>
      <c r="AT4063" s="89"/>
      <c r="AU4063" s="99">
        <v>1.4</v>
      </c>
      <c r="AV4063" s="99">
        <v>105</v>
      </c>
      <c r="AW4063" s="99">
        <v>1.04678E-3</v>
      </c>
      <c r="AX4063" s="99">
        <v>439.75450800000004</v>
      </c>
      <c r="AY4063" s="99">
        <v>441.22</v>
      </c>
      <c r="AZ4063" s="99">
        <v>1.3623000000000001</v>
      </c>
      <c r="BA4063" s="119" t="s">
        <v>8</v>
      </c>
      <c r="BB4063" s="4">
        <v>4063</v>
      </c>
      <c r="BC4063" s="4">
        <v>1.4</v>
      </c>
    </row>
    <row r="4064" spans="2:55">
      <c r="B4064">
        <v>4063</v>
      </c>
      <c r="C4064" s="5">
        <f t="shared" si="763"/>
        <v>1.4</v>
      </c>
      <c r="D4064" s="5">
        <f t="shared" si="764"/>
        <v>110</v>
      </c>
      <c r="E4064" s="5" t="str">
        <f t="shared" si="765"/>
        <v>0.001051</v>
      </c>
      <c r="F4064" s="5" t="str">
        <f t="shared" si="766"/>
        <v>460.9</v>
      </c>
      <c r="G4064" s="5" t="str">
        <f t="shared" si="767"/>
        <v>462.3</v>
      </c>
      <c r="H4064" s="5" t="str">
        <f t="shared" si="768"/>
        <v>1.418</v>
      </c>
      <c r="I4064" s="1" t="s">
        <v>8</v>
      </c>
      <c r="AN4064" s="89" t="str">
        <f t="shared" si="769"/>
        <v>1.400</v>
      </c>
      <c r="AO4064" s="89" t="str">
        <f t="shared" si="770"/>
        <v>110.0</v>
      </c>
      <c r="AP4064" s="89" t="str">
        <f t="shared" si="771"/>
        <v>0.001051</v>
      </c>
      <c r="AQ4064" s="89" t="str">
        <f t="shared" si="772"/>
        <v>460.9</v>
      </c>
      <c r="AR4064" s="89" t="str">
        <f t="shared" si="773"/>
        <v>462.3</v>
      </c>
      <c r="AS4064" s="89" t="str">
        <f t="shared" si="774"/>
        <v>1.418</v>
      </c>
      <c r="AT4064" s="89"/>
      <c r="AU4064" s="99">
        <v>1.4</v>
      </c>
      <c r="AV4064" s="99">
        <v>110</v>
      </c>
      <c r="AW4064" s="99">
        <v>1.05091E-3</v>
      </c>
      <c r="AX4064" s="99">
        <v>460.85872599999999</v>
      </c>
      <c r="AY4064" s="99">
        <v>462.33</v>
      </c>
      <c r="AZ4064" s="99">
        <v>1.4177999999999999</v>
      </c>
      <c r="BA4064" s="119" t="s">
        <v>8</v>
      </c>
      <c r="BB4064" s="4">
        <v>4064</v>
      </c>
      <c r="BC4064" s="4">
        <v>1.4</v>
      </c>
    </row>
    <row r="4065" spans="2:55">
      <c r="B4065">
        <v>4064</v>
      </c>
      <c r="C4065" s="5">
        <f t="shared" si="763"/>
        <v>1.4</v>
      </c>
      <c r="D4065" s="5">
        <f t="shared" si="764"/>
        <v>115</v>
      </c>
      <c r="E4065" s="5" t="str">
        <f t="shared" si="765"/>
        <v>0.001055</v>
      </c>
      <c r="F4065" s="5" t="str">
        <f t="shared" si="766"/>
        <v>482.0</v>
      </c>
      <c r="G4065" s="5" t="str">
        <f t="shared" si="767"/>
        <v>483.5</v>
      </c>
      <c r="H4065" s="5" t="str">
        <f t="shared" si="768"/>
        <v>1.473</v>
      </c>
      <c r="I4065" s="1" t="s">
        <v>8</v>
      </c>
      <c r="AN4065" s="89" t="str">
        <f t="shared" si="769"/>
        <v>1.400</v>
      </c>
      <c r="AO4065" s="89" t="str">
        <f t="shared" si="770"/>
        <v>115.0</v>
      </c>
      <c r="AP4065" s="89" t="str">
        <f t="shared" si="771"/>
        <v>0.001055</v>
      </c>
      <c r="AQ4065" s="89" t="str">
        <f t="shared" si="772"/>
        <v>482.0</v>
      </c>
      <c r="AR4065" s="89" t="str">
        <f t="shared" si="773"/>
        <v>483.5</v>
      </c>
      <c r="AS4065" s="89" t="str">
        <f t="shared" si="774"/>
        <v>1.473</v>
      </c>
      <c r="AT4065" s="89"/>
      <c r="AU4065" s="99">
        <v>1.4</v>
      </c>
      <c r="AV4065" s="99">
        <v>115</v>
      </c>
      <c r="AW4065" s="99">
        <v>1.0551999999999998E-3</v>
      </c>
      <c r="AX4065" s="99">
        <v>481.99272000000002</v>
      </c>
      <c r="AY4065" s="99">
        <v>483.47</v>
      </c>
      <c r="AZ4065" s="99">
        <v>1.4725999999999999</v>
      </c>
      <c r="BA4065" s="119" t="s">
        <v>8</v>
      </c>
      <c r="BB4065" s="4">
        <v>4065</v>
      </c>
      <c r="BC4065" s="4">
        <v>1.4</v>
      </c>
    </row>
    <row r="4066" spans="2:55">
      <c r="B4066">
        <v>4065</v>
      </c>
      <c r="C4066" s="5">
        <f t="shared" si="763"/>
        <v>1.4</v>
      </c>
      <c r="D4066" s="5">
        <f t="shared" si="764"/>
        <v>120</v>
      </c>
      <c r="E4066" s="5" t="str">
        <f t="shared" si="765"/>
        <v>0.001060</v>
      </c>
      <c r="F4066" s="5" t="str">
        <f t="shared" si="766"/>
        <v>503.2</v>
      </c>
      <c r="G4066" s="5" t="str">
        <f t="shared" si="767"/>
        <v>504.7</v>
      </c>
      <c r="H4066" s="5" t="str">
        <f t="shared" si="768"/>
        <v>1.527</v>
      </c>
      <c r="I4066" s="1" t="s">
        <v>8</v>
      </c>
      <c r="AN4066" s="89" t="str">
        <f t="shared" si="769"/>
        <v>1.400</v>
      </c>
      <c r="AO4066" s="89" t="str">
        <f t="shared" si="770"/>
        <v>120.0</v>
      </c>
      <c r="AP4066" s="89" t="str">
        <f t="shared" si="771"/>
        <v>0.001060</v>
      </c>
      <c r="AQ4066" s="89" t="str">
        <f t="shared" si="772"/>
        <v>503.2</v>
      </c>
      <c r="AR4066" s="89" t="str">
        <f t="shared" si="773"/>
        <v>504.7</v>
      </c>
      <c r="AS4066" s="89" t="str">
        <f t="shared" si="774"/>
        <v>1.527</v>
      </c>
      <c r="AT4066" s="89"/>
      <c r="AU4066" s="99">
        <v>1.4</v>
      </c>
      <c r="AV4066" s="99">
        <v>120</v>
      </c>
      <c r="AW4066" s="99">
        <v>1.0596500000000001E-3</v>
      </c>
      <c r="AX4066" s="99">
        <v>503.17649</v>
      </c>
      <c r="AY4066" s="99">
        <v>504.66</v>
      </c>
      <c r="AZ4066" s="99">
        <v>1.5267999999999999</v>
      </c>
      <c r="BA4066" s="119" t="s">
        <v>8</v>
      </c>
      <c r="BB4066" s="4">
        <v>4066</v>
      </c>
      <c r="BC4066" s="4">
        <v>1.4</v>
      </c>
    </row>
    <row r="4067" spans="2:55">
      <c r="B4067">
        <v>4066</v>
      </c>
      <c r="C4067" s="5">
        <f t="shared" si="763"/>
        <v>1.4</v>
      </c>
      <c r="D4067" s="5">
        <f t="shared" si="764"/>
        <v>125</v>
      </c>
      <c r="E4067" s="5" t="str">
        <f t="shared" si="765"/>
        <v>0.001064</v>
      </c>
      <c r="F4067" s="5" t="str">
        <f t="shared" si="766"/>
        <v>524.4</v>
      </c>
      <c r="G4067" s="5" t="str">
        <f t="shared" si="767"/>
        <v>525.9</v>
      </c>
      <c r="H4067" s="5" t="str">
        <f t="shared" si="768"/>
        <v>1.581</v>
      </c>
      <c r="I4067" s="1" t="s">
        <v>8</v>
      </c>
      <c r="AN4067" s="89" t="str">
        <f t="shared" si="769"/>
        <v>1.400</v>
      </c>
      <c r="AO4067" s="89" t="str">
        <f t="shared" si="770"/>
        <v>125.0</v>
      </c>
      <c r="AP4067" s="89" t="str">
        <f t="shared" si="771"/>
        <v>0.001064</v>
      </c>
      <c r="AQ4067" s="89" t="str">
        <f t="shared" si="772"/>
        <v>524.4</v>
      </c>
      <c r="AR4067" s="89" t="str">
        <f t="shared" si="773"/>
        <v>525.9</v>
      </c>
      <c r="AS4067" s="89" t="str">
        <f t="shared" si="774"/>
        <v>1.581</v>
      </c>
      <c r="AT4067" s="89"/>
      <c r="AU4067" s="99">
        <v>1.4</v>
      </c>
      <c r="AV4067" s="99">
        <v>125</v>
      </c>
      <c r="AW4067" s="99">
        <v>1.06426E-3</v>
      </c>
      <c r="AX4067" s="99">
        <v>524.39003600000001</v>
      </c>
      <c r="AY4067" s="99">
        <v>525.88</v>
      </c>
      <c r="AZ4067" s="99">
        <v>1.5805</v>
      </c>
      <c r="BA4067" s="119" t="s">
        <v>8</v>
      </c>
      <c r="BB4067" s="4">
        <v>4067</v>
      </c>
      <c r="BC4067" s="4">
        <v>1.4</v>
      </c>
    </row>
    <row r="4068" spans="2:55">
      <c r="B4068">
        <v>4067</v>
      </c>
      <c r="C4068" s="5">
        <f t="shared" si="763"/>
        <v>1.4</v>
      </c>
      <c r="D4068" s="5">
        <f t="shared" si="764"/>
        <v>130</v>
      </c>
      <c r="E4068" s="5" t="str">
        <f t="shared" si="765"/>
        <v>0.001069</v>
      </c>
      <c r="F4068" s="5" t="str">
        <f t="shared" si="766"/>
        <v>545.7</v>
      </c>
      <c r="G4068" s="5" t="str">
        <f t="shared" si="767"/>
        <v>547.2</v>
      </c>
      <c r="H4068" s="5" t="str">
        <f t="shared" si="768"/>
        <v>1.634</v>
      </c>
      <c r="I4068" s="1" t="s">
        <v>8</v>
      </c>
      <c r="AN4068" s="89" t="str">
        <f t="shared" si="769"/>
        <v>1.400</v>
      </c>
      <c r="AO4068" s="89" t="str">
        <f t="shared" si="770"/>
        <v>130.0</v>
      </c>
      <c r="AP4068" s="89" t="str">
        <f t="shared" si="771"/>
        <v>0.001069</v>
      </c>
      <c r="AQ4068" s="89" t="str">
        <f t="shared" si="772"/>
        <v>545.7</v>
      </c>
      <c r="AR4068" s="89" t="str">
        <f t="shared" si="773"/>
        <v>547.2</v>
      </c>
      <c r="AS4068" s="89" t="str">
        <f t="shared" si="774"/>
        <v>1.634</v>
      </c>
      <c r="AT4068" s="89"/>
      <c r="AU4068" s="99">
        <v>1.4</v>
      </c>
      <c r="AV4068" s="99">
        <v>130</v>
      </c>
      <c r="AW4068" s="99">
        <v>1.0690400000000001E-3</v>
      </c>
      <c r="AX4068" s="99">
        <v>545.65334399999995</v>
      </c>
      <c r="AY4068" s="99">
        <v>547.15</v>
      </c>
      <c r="AZ4068" s="99">
        <v>1.6335</v>
      </c>
      <c r="BA4068" s="119" t="s">
        <v>8</v>
      </c>
      <c r="BB4068" s="4">
        <v>4068</v>
      </c>
      <c r="BC4068" s="4">
        <v>1.4</v>
      </c>
    </row>
    <row r="4069" spans="2:55">
      <c r="B4069">
        <v>4068</v>
      </c>
      <c r="C4069" s="5">
        <f t="shared" si="763"/>
        <v>1.4</v>
      </c>
      <c r="D4069" s="5">
        <f t="shared" si="764"/>
        <v>135</v>
      </c>
      <c r="E4069" s="5" t="str">
        <f t="shared" si="765"/>
        <v>0.001074</v>
      </c>
      <c r="F4069" s="5" t="str">
        <f t="shared" si="766"/>
        <v>567.0</v>
      </c>
      <c r="G4069" s="5" t="str">
        <f t="shared" si="767"/>
        <v>568.5</v>
      </c>
      <c r="H4069" s="5" t="str">
        <f t="shared" si="768"/>
        <v>1.686</v>
      </c>
      <c r="I4069" s="1" t="s">
        <v>8</v>
      </c>
      <c r="AN4069" s="89" t="str">
        <f t="shared" si="769"/>
        <v>1.400</v>
      </c>
      <c r="AO4069" s="89" t="str">
        <f t="shared" si="770"/>
        <v>135.0</v>
      </c>
      <c r="AP4069" s="89" t="str">
        <f t="shared" si="771"/>
        <v>0.001074</v>
      </c>
      <c r="AQ4069" s="89" t="str">
        <f t="shared" si="772"/>
        <v>567.0</v>
      </c>
      <c r="AR4069" s="89" t="str">
        <f t="shared" si="773"/>
        <v>568.5</v>
      </c>
      <c r="AS4069" s="89" t="str">
        <f t="shared" si="774"/>
        <v>1.686</v>
      </c>
      <c r="AT4069" s="89"/>
      <c r="AU4069" s="99">
        <v>1.4</v>
      </c>
      <c r="AV4069" s="99">
        <v>135</v>
      </c>
      <c r="AW4069" s="99">
        <v>1.07398E-3</v>
      </c>
      <c r="AX4069" s="99">
        <v>566.96642800000006</v>
      </c>
      <c r="AY4069" s="99">
        <v>568.47</v>
      </c>
      <c r="AZ4069" s="99">
        <v>1.6860999999999999</v>
      </c>
      <c r="BA4069" s="119" t="s">
        <v>8</v>
      </c>
      <c r="BB4069" s="4">
        <v>4069</v>
      </c>
      <c r="BC4069" s="4">
        <v>1.4</v>
      </c>
    </row>
    <row r="4070" spans="2:55">
      <c r="B4070">
        <v>4069</v>
      </c>
      <c r="C4070" s="5">
        <f t="shared" si="763"/>
        <v>1.4</v>
      </c>
      <c r="D4070" s="5">
        <f t="shared" si="764"/>
        <v>140</v>
      </c>
      <c r="E4070" s="5" t="str">
        <f t="shared" si="765"/>
        <v>0.001079</v>
      </c>
      <c r="F4070" s="5" t="str">
        <f t="shared" si="766"/>
        <v>588.3</v>
      </c>
      <c r="G4070" s="5" t="str">
        <f t="shared" si="767"/>
        <v>589.8</v>
      </c>
      <c r="H4070" s="5" t="str">
        <f t="shared" si="768"/>
        <v>1.738</v>
      </c>
      <c r="I4070" s="1" t="s">
        <v>8</v>
      </c>
      <c r="AN4070" s="89" t="str">
        <f t="shared" si="769"/>
        <v>1.400</v>
      </c>
      <c r="AO4070" s="89" t="str">
        <f t="shared" si="770"/>
        <v>140.0</v>
      </c>
      <c r="AP4070" s="89" t="str">
        <f t="shared" si="771"/>
        <v>0.001079</v>
      </c>
      <c r="AQ4070" s="89" t="str">
        <f t="shared" si="772"/>
        <v>588.3</v>
      </c>
      <c r="AR4070" s="89" t="str">
        <f t="shared" si="773"/>
        <v>589.8</v>
      </c>
      <c r="AS4070" s="89" t="str">
        <f t="shared" si="774"/>
        <v>1.738</v>
      </c>
      <c r="AT4070" s="89"/>
      <c r="AU4070" s="99">
        <v>1.4</v>
      </c>
      <c r="AV4070" s="99">
        <v>140</v>
      </c>
      <c r="AW4070" s="99">
        <v>1.0790999999999999E-3</v>
      </c>
      <c r="AX4070" s="99">
        <v>588.31925999999999</v>
      </c>
      <c r="AY4070" s="99">
        <v>589.83000000000004</v>
      </c>
      <c r="AZ4070" s="99">
        <v>1.7381</v>
      </c>
      <c r="BA4070" s="119" t="s">
        <v>8</v>
      </c>
      <c r="BB4070" s="4">
        <v>4070</v>
      </c>
      <c r="BC4070" s="4">
        <v>1.4</v>
      </c>
    </row>
    <row r="4071" spans="2:55">
      <c r="B4071">
        <v>4070</v>
      </c>
      <c r="C4071" s="5">
        <f t="shared" si="763"/>
        <v>1.4</v>
      </c>
      <c r="D4071" s="5">
        <f t="shared" si="764"/>
        <v>145</v>
      </c>
      <c r="E4071" s="5" t="str">
        <f t="shared" si="765"/>
        <v>0.001084</v>
      </c>
      <c r="F4071" s="5" t="str">
        <f t="shared" si="766"/>
        <v>609.7</v>
      </c>
      <c r="G4071" s="5" t="str">
        <f t="shared" si="767"/>
        <v>611.3</v>
      </c>
      <c r="H4071" s="5" t="str">
        <f t="shared" si="768"/>
        <v>1.790</v>
      </c>
      <c r="I4071" s="1" t="s">
        <v>8</v>
      </c>
      <c r="AN4071" s="89" t="str">
        <f t="shared" si="769"/>
        <v>1.400</v>
      </c>
      <c r="AO4071" s="89" t="str">
        <f t="shared" si="770"/>
        <v>145.0</v>
      </c>
      <c r="AP4071" s="89" t="str">
        <f t="shared" si="771"/>
        <v>0.001084</v>
      </c>
      <c r="AQ4071" s="89" t="str">
        <f t="shared" si="772"/>
        <v>609.7</v>
      </c>
      <c r="AR4071" s="89" t="str">
        <f t="shared" si="773"/>
        <v>611.3</v>
      </c>
      <c r="AS4071" s="89" t="str">
        <f t="shared" si="774"/>
        <v>1.790</v>
      </c>
      <c r="AT4071" s="89"/>
      <c r="AU4071" s="99">
        <v>1.4</v>
      </c>
      <c r="AV4071" s="99">
        <v>145</v>
      </c>
      <c r="AW4071" s="99">
        <v>1.0844000000000001E-3</v>
      </c>
      <c r="AX4071" s="99">
        <v>609.74184000000002</v>
      </c>
      <c r="AY4071" s="99">
        <v>611.26</v>
      </c>
      <c r="AZ4071" s="99">
        <v>1.7897000000000001</v>
      </c>
      <c r="BA4071" s="119" t="s">
        <v>8</v>
      </c>
      <c r="BB4071" s="4">
        <v>4071</v>
      </c>
      <c r="BC4071" s="4">
        <v>1.4</v>
      </c>
    </row>
    <row r="4072" spans="2:55">
      <c r="B4072">
        <v>4071</v>
      </c>
      <c r="C4072" s="5">
        <f t="shared" si="763"/>
        <v>1.4</v>
      </c>
      <c r="D4072" s="5">
        <f t="shared" si="764"/>
        <v>150</v>
      </c>
      <c r="E4072" s="5" t="str">
        <f t="shared" si="765"/>
        <v>0.001090</v>
      </c>
      <c r="F4072" s="5" t="str">
        <f t="shared" si="766"/>
        <v>631.2</v>
      </c>
      <c r="G4072" s="5" t="str">
        <f t="shared" si="767"/>
        <v>632.8</v>
      </c>
      <c r="H4072" s="5" t="str">
        <f t="shared" si="768"/>
        <v>1.841</v>
      </c>
      <c r="I4072" s="1" t="s">
        <v>8</v>
      </c>
      <c r="AN4072" s="89" t="str">
        <f t="shared" si="769"/>
        <v>1.400</v>
      </c>
      <c r="AO4072" s="89" t="str">
        <f t="shared" si="770"/>
        <v>150.0</v>
      </c>
      <c r="AP4072" s="89" t="str">
        <f t="shared" si="771"/>
        <v>0.001090</v>
      </c>
      <c r="AQ4072" s="89" t="str">
        <f t="shared" si="772"/>
        <v>631.2</v>
      </c>
      <c r="AR4072" s="89" t="str">
        <f t="shared" si="773"/>
        <v>632.8</v>
      </c>
      <c r="AS4072" s="89" t="str">
        <f t="shared" si="774"/>
        <v>1.841</v>
      </c>
      <c r="AT4072" s="89"/>
      <c r="AU4072" s="99">
        <v>1.4</v>
      </c>
      <c r="AV4072" s="99">
        <v>150</v>
      </c>
      <c r="AW4072" s="99">
        <v>1.0898799999999999E-3</v>
      </c>
      <c r="AX4072" s="99">
        <v>631.22416799999996</v>
      </c>
      <c r="AY4072" s="99">
        <v>632.75</v>
      </c>
      <c r="AZ4072" s="99">
        <v>1.8408</v>
      </c>
      <c r="BA4072" s="119" t="s">
        <v>8</v>
      </c>
      <c r="BB4072" s="4">
        <v>4072</v>
      </c>
      <c r="BC4072" s="4">
        <v>1.4</v>
      </c>
    </row>
    <row r="4073" spans="2:55">
      <c r="B4073">
        <v>4072</v>
      </c>
      <c r="C4073" s="5">
        <f t="shared" si="763"/>
        <v>1.4</v>
      </c>
      <c r="D4073" s="5">
        <f t="shared" si="764"/>
        <v>155</v>
      </c>
      <c r="E4073" s="5" t="str">
        <f t="shared" si="765"/>
        <v>0.001096</v>
      </c>
      <c r="F4073" s="5" t="str">
        <f t="shared" si="766"/>
        <v>652.8</v>
      </c>
      <c r="G4073" s="5" t="str">
        <f t="shared" si="767"/>
        <v>654.3</v>
      </c>
      <c r="H4073" s="5" t="str">
        <f t="shared" si="768"/>
        <v>1.891</v>
      </c>
      <c r="I4073" s="1" t="s">
        <v>8</v>
      </c>
      <c r="AN4073" s="89" t="str">
        <f t="shared" si="769"/>
        <v>1.400</v>
      </c>
      <c r="AO4073" s="89" t="str">
        <f t="shared" si="770"/>
        <v>155.0</v>
      </c>
      <c r="AP4073" s="89" t="str">
        <f t="shared" si="771"/>
        <v>0.001096</v>
      </c>
      <c r="AQ4073" s="89" t="str">
        <f t="shared" si="772"/>
        <v>652.8</v>
      </c>
      <c r="AR4073" s="89" t="str">
        <f t="shared" si="773"/>
        <v>654.3</v>
      </c>
      <c r="AS4073" s="89" t="str">
        <f t="shared" si="774"/>
        <v>1.891</v>
      </c>
      <c r="AT4073" s="89"/>
      <c r="AU4073" s="99">
        <v>1.4</v>
      </c>
      <c r="AV4073" s="99">
        <v>155</v>
      </c>
      <c r="AW4073" s="99">
        <v>1.09555E-3</v>
      </c>
      <c r="AX4073" s="99">
        <v>652.76622999999995</v>
      </c>
      <c r="AY4073" s="99">
        <v>654.29999999999995</v>
      </c>
      <c r="AZ4073" s="99">
        <v>1.8914</v>
      </c>
      <c r="BA4073" s="119" t="s">
        <v>8</v>
      </c>
      <c r="BB4073" s="4">
        <v>4073</v>
      </c>
      <c r="BC4073" s="4">
        <v>1.4</v>
      </c>
    </row>
    <row r="4074" spans="2:55">
      <c r="B4074">
        <v>4073</v>
      </c>
      <c r="C4074" s="5">
        <f t="shared" si="763"/>
        <v>1.4</v>
      </c>
      <c r="D4074" s="5">
        <f t="shared" si="764"/>
        <v>160</v>
      </c>
      <c r="E4074" s="5" t="str">
        <f t="shared" si="765"/>
        <v>0.001101</v>
      </c>
      <c r="F4074" s="5" t="str">
        <f t="shared" si="766"/>
        <v>674.4</v>
      </c>
      <c r="G4074" s="5" t="str">
        <f t="shared" si="767"/>
        <v>675.9</v>
      </c>
      <c r="H4074" s="5" t="str">
        <f t="shared" si="768"/>
        <v>1.942</v>
      </c>
      <c r="I4074" s="1" t="s">
        <v>8</v>
      </c>
      <c r="AN4074" s="89" t="str">
        <f t="shared" si="769"/>
        <v>1.400</v>
      </c>
      <c r="AO4074" s="89" t="str">
        <f t="shared" si="770"/>
        <v>160.0</v>
      </c>
      <c r="AP4074" s="89" t="str">
        <f t="shared" si="771"/>
        <v>0.001101</v>
      </c>
      <c r="AQ4074" s="89" t="str">
        <f t="shared" si="772"/>
        <v>674.4</v>
      </c>
      <c r="AR4074" s="89" t="str">
        <f t="shared" si="773"/>
        <v>675.9</v>
      </c>
      <c r="AS4074" s="89" t="str">
        <f t="shared" si="774"/>
        <v>1.942</v>
      </c>
      <c r="AT4074" s="89"/>
      <c r="AU4074" s="99">
        <v>1.4</v>
      </c>
      <c r="AV4074" s="99">
        <v>160</v>
      </c>
      <c r="AW4074" s="99">
        <v>1.1014200000000001E-3</v>
      </c>
      <c r="AX4074" s="99">
        <v>674.388012</v>
      </c>
      <c r="AY4074" s="99">
        <v>675.93</v>
      </c>
      <c r="AZ4074" s="99">
        <v>1.9416</v>
      </c>
      <c r="BA4074" s="119" t="s">
        <v>8</v>
      </c>
      <c r="BB4074" s="4">
        <v>4074</v>
      </c>
      <c r="BC4074" s="4">
        <v>1.4</v>
      </c>
    </row>
    <row r="4075" spans="2:55">
      <c r="B4075">
        <v>4074</v>
      </c>
      <c r="C4075" s="5">
        <f t="shared" si="763"/>
        <v>1.4</v>
      </c>
      <c r="D4075" s="5">
        <f t="shared" si="764"/>
        <v>165</v>
      </c>
      <c r="E4075" s="5" t="str">
        <f t="shared" si="765"/>
        <v>0.001108</v>
      </c>
      <c r="F4075" s="5" t="str">
        <f t="shared" si="766"/>
        <v>696.1</v>
      </c>
      <c r="G4075" s="5" t="str">
        <f t="shared" si="767"/>
        <v>697.6</v>
      </c>
      <c r="H4075" s="5" t="str">
        <f t="shared" si="768"/>
        <v>1.991</v>
      </c>
      <c r="I4075" s="1" t="s">
        <v>8</v>
      </c>
      <c r="AN4075" s="89" t="str">
        <f t="shared" si="769"/>
        <v>1.400</v>
      </c>
      <c r="AO4075" s="89" t="str">
        <f t="shared" si="770"/>
        <v>165.0</v>
      </c>
      <c r="AP4075" s="89" t="str">
        <f t="shared" si="771"/>
        <v>0.001108</v>
      </c>
      <c r="AQ4075" s="89" t="str">
        <f t="shared" si="772"/>
        <v>696.1</v>
      </c>
      <c r="AR4075" s="89" t="str">
        <f t="shared" si="773"/>
        <v>697.6</v>
      </c>
      <c r="AS4075" s="89" t="str">
        <f t="shared" si="774"/>
        <v>1.991</v>
      </c>
      <c r="AT4075" s="89"/>
      <c r="AU4075" s="99">
        <v>1.4</v>
      </c>
      <c r="AV4075" s="99">
        <v>165</v>
      </c>
      <c r="AW4075" s="99">
        <v>1.1075E-3</v>
      </c>
      <c r="AX4075" s="99">
        <v>696.07949999999994</v>
      </c>
      <c r="AY4075" s="99">
        <v>697.63</v>
      </c>
      <c r="AZ4075" s="99">
        <v>1.9914000000000001</v>
      </c>
      <c r="BA4075" s="119" t="s">
        <v>8</v>
      </c>
      <c r="BB4075" s="4">
        <v>4075</v>
      </c>
      <c r="BC4075" s="4">
        <v>1.4</v>
      </c>
    </row>
    <row r="4076" spans="2:55">
      <c r="B4076">
        <v>4075</v>
      </c>
      <c r="C4076" s="5">
        <f t="shared" si="763"/>
        <v>1.4</v>
      </c>
      <c r="D4076" s="5">
        <f t="shared" si="764"/>
        <v>170</v>
      </c>
      <c r="E4076" s="5" t="str">
        <f t="shared" si="765"/>
        <v>0.001114</v>
      </c>
      <c r="F4076" s="5" t="str">
        <f t="shared" si="766"/>
        <v>717.9</v>
      </c>
      <c r="G4076" s="5" t="str">
        <f t="shared" si="767"/>
        <v>719.4</v>
      </c>
      <c r="H4076" s="5" t="str">
        <f t="shared" si="768"/>
        <v>2.041</v>
      </c>
      <c r="I4076" s="1" t="s">
        <v>8</v>
      </c>
      <c r="AN4076" s="89" t="str">
        <f t="shared" si="769"/>
        <v>1.400</v>
      </c>
      <c r="AO4076" s="89" t="str">
        <f t="shared" si="770"/>
        <v>170.0</v>
      </c>
      <c r="AP4076" s="89" t="str">
        <f t="shared" si="771"/>
        <v>0.001114</v>
      </c>
      <c r="AQ4076" s="89" t="str">
        <f t="shared" si="772"/>
        <v>717.9</v>
      </c>
      <c r="AR4076" s="89" t="str">
        <f t="shared" si="773"/>
        <v>719.4</v>
      </c>
      <c r="AS4076" s="89" t="str">
        <f t="shared" si="774"/>
        <v>2.041</v>
      </c>
      <c r="AT4076" s="89"/>
      <c r="AU4076" s="99">
        <v>1.4</v>
      </c>
      <c r="AV4076" s="99">
        <v>170</v>
      </c>
      <c r="AW4076" s="99">
        <v>1.1137900000000001E-3</v>
      </c>
      <c r="AX4076" s="99">
        <v>717.86069399999997</v>
      </c>
      <c r="AY4076" s="99">
        <v>719.42</v>
      </c>
      <c r="AZ4076" s="99">
        <v>2.0409000000000002</v>
      </c>
      <c r="BA4076" s="119" t="s">
        <v>8</v>
      </c>
      <c r="BB4076" s="4">
        <v>4076</v>
      </c>
      <c r="BC4076" s="4">
        <v>1.4</v>
      </c>
    </row>
    <row r="4077" spans="2:55">
      <c r="B4077">
        <v>4076</v>
      </c>
      <c r="C4077" s="5">
        <f t="shared" si="763"/>
        <v>1.4</v>
      </c>
      <c r="D4077" s="5">
        <f t="shared" si="764"/>
        <v>175</v>
      </c>
      <c r="E4077" s="5" t="str">
        <f t="shared" si="765"/>
        <v>0.001120</v>
      </c>
      <c r="F4077" s="5" t="str">
        <f t="shared" si="766"/>
        <v>739.7</v>
      </c>
      <c r="G4077" s="5" t="str">
        <f t="shared" si="767"/>
        <v>741.3</v>
      </c>
      <c r="H4077" s="5" t="str">
        <f t="shared" si="768"/>
        <v>2.090</v>
      </c>
      <c r="I4077" s="1" t="s">
        <v>8</v>
      </c>
      <c r="AN4077" s="89" t="str">
        <f t="shared" si="769"/>
        <v>1.400</v>
      </c>
      <c r="AO4077" s="89" t="str">
        <f t="shared" si="770"/>
        <v>175.0</v>
      </c>
      <c r="AP4077" s="89" t="str">
        <f t="shared" si="771"/>
        <v>0.001120</v>
      </c>
      <c r="AQ4077" s="89" t="str">
        <f t="shared" si="772"/>
        <v>739.7</v>
      </c>
      <c r="AR4077" s="89" t="str">
        <f t="shared" si="773"/>
        <v>741.3</v>
      </c>
      <c r="AS4077" s="89" t="str">
        <f t="shared" si="774"/>
        <v>2.090</v>
      </c>
      <c r="AT4077" s="89"/>
      <c r="AU4077" s="99">
        <v>1.4</v>
      </c>
      <c r="AV4077" s="99">
        <v>175</v>
      </c>
      <c r="AW4077" s="99">
        <v>1.12031E-3</v>
      </c>
      <c r="AX4077" s="99">
        <v>739.72156599999994</v>
      </c>
      <c r="AY4077" s="99">
        <v>741.29</v>
      </c>
      <c r="AZ4077" s="99">
        <v>2.09</v>
      </c>
      <c r="BA4077" s="119" t="s">
        <v>8</v>
      </c>
      <c r="BB4077" s="4">
        <v>4077</v>
      </c>
      <c r="BC4077" s="4">
        <v>1.4</v>
      </c>
    </row>
    <row r="4078" spans="2:55">
      <c r="B4078">
        <v>4077</v>
      </c>
      <c r="C4078" s="5">
        <f t="shared" si="763"/>
        <v>1.4</v>
      </c>
      <c r="D4078" s="5">
        <f t="shared" si="764"/>
        <v>180</v>
      </c>
      <c r="E4078" s="5" t="str">
        <f t="shared" si="765"/>
        <v>0.001127</v>
      </c>
      <c r="F4078" s="5" t="str">
        <f t="shared" si="766"/>
        <v>761.7</v>
      </c>
      <c r="G4078" s="5" t="str">
        <f t="shared" si="767"/>
        <v>763.3</v>
      </c>
      <c r="H4078" s="5" t="str">
        <f t="shared" si="768"/>
        <v>2.139</v>
      </c>
      <c r="I4078" s="1" t="s">
        <v>8</v>
      </c>
      <c r="AN4078" s="89" t="str">
        <f t="shared" si="769"/>
        <v>1.400</v>
      </c>
      <c r="AO4078" s="89" t="str">
        <f t="shared" si="770"/>
        <v>180.0</v>
      </c>
      <c r="AP4078" s="89" t="str">
        <f t="shared" si="771"/>
        <v>0.001127</v>
      </c>
      <c r="AQ4078" s="89" t="str">
        <f t="shared" si="772"/>
        <v>761.7</v>
      </c>
      <c r="AR4078" s="89" t="str">
        <f t="shared" si="773"/>
        <v>763.3</v>
      </c>
      <c r="AS4078" s="89" t="str">
        <f t="shared" si="774"/>
        <v>2.139</v>
      </c>
      <c r="AT4078" s="89"/>
      <c r="AU4078" s="99">
        <v>1.4</v>
      </c>
      <c r="AV4078" s="99">
        <v>180</v>
      </c>
      <c r="AW4078" s="99">
        <v>1.12706E-3</v>
      </c>
      <c r="AX4078" s="99">
        <v>761.67211599999996</v>
      </c>
      <c r="AY4078" s="99">
        <v>763.25</v>
      </c>
      <c r="AZ4078" s="99">
        <v>2.1387</v>
      </c>
      <c r="BA4078" s="119" t="s">
        <v>8</v>
      </c>
      <c r="BB4078" s="4">
        <v>4078</v>
      </c>
      <c r="BC4078" s="4">
        <v>1.4</v>
      </c>
    </row>
    <row r="4079" spans="2:55">
      <c r="B4079">
        <v>4078</v>
      </c>
      <c r="C4079" s="5">
        <f t="shared" si="763"/>
        <v>1.4</v>
      </c>
      <c r="D4079" s="5">
        <f t="shared" si="764"/>
        <v>185</v>
      </c>
      <c r="E4079" s="5" t="str">
        <f t="shared" si="765"/>
        <v>0.001134</v>
      </c>
      <c r="F4079" s="5" t="str">
        <f t="shared" si="766"/>
        <v>783.7</v>
      </c>
      <c r="G4079" s="5" t="str">
        <f t="shared" si="767"/>
        <v>785.3</v>
      </c>
      <c r="H4079" s="5" t="str">
        <f t="shared" si="768"/>
        <v>2.187</v>
      </c>
      <c r="I4079" s="1" t="s">
        <v>8</v>
      </c>
      <c r="AN4079" s="89" t="str">
        <f t="shared" si="769"/>
        <v>1.400</v>
      </c>
      <c r="AO4079" s="89" t="str">
        <f t="shared" si="770"/>
        <v>185.0</v>
      </c>
      <c r="AP4079" s="89" t="str">
        <f t="shared" si="771"/>
        <v>0.001134</v>
      </c>
      <c r="AQ4079" s="89" t="str">
        <f t="shared" si="772"/>
        <v>783.7</v>
      </c>
      <c r="AR4079" s="89" t="str">
        <f t="shared" si="773"/>
        <v>785.3</v>
      </c>
      <c r="AS4079" s="89" t="str">
        <f t="shared" si="774"/>
        <v>2.187</v>
      </c>
      <c r="AT4079" s="89"/>
      <c r="AU4079" s="99">
        <v>1.4</v>
      </c>
      <c r="AV4079" s="99">
        <v>185</v>
      </c>
      <c r="AW4079" s="99">
        <v>1.1340600000000001E-3</v>
      </c>
      <c r="AX4079" s="99">
        <v>783.73231600000008</v>
      </c>
      <c r="AY4079" s="99">
        <v>785.32</v>
      </c>
      <c r="AZ4079" s="99">
        <v>2.1871</v>
      </c>
      <c r="BA4079" s="119" t="s">
        <v>8</v>
      </c>
      <c r="BB4079" s="4">
        <v>4079</v>
      </c>
      <c r="BC4079" s="4">
        <v>1.4</v>
      </c>
    </row>
    <row r="4080" spans="2:55">
      <c r="B4080">
        <v>4079</v>
      </c>
      <c r="C4080" s="5">
        <f t="shared" si="763"/>
        <v>1.4</v>
      </c>
      <c r="D4080" s="5">
        <f t="shared" si="764"/>
        <v>190</v>
      </c>
      <c r="E4080" s="5" t="str">
        <f t="shared" si="765"/>
        <v>0.001141</v>
      </c>
      <c r="F4080" s="5" t="str">
        <f t="shared" si="766"/>
        <v>805.9</v>
      </c>
      <c r="G4080" s="5" t="str">
        <f t="shared" si="767"/>
        <v>807.5</v>
      </c>
      <c r="H4080" s="5" t="str">
        <f t="shared" si="768"/>
        <v>2.235</v>
      </c>
      <c r="I4080" s="1" t="s">
        <v>8</v>
      </c>
      <c r="AN4080" s="89" t="str">
        <f t="shared" si="769"/>
        <v>1.400</v>
      </c>
      <c r="AO4080" s="89" t="str">
        <f t="shared" si="770"/>
        <v>190.0</v>
      </c>
      <c r="AP4080" s="89" t="str">
        <f t="shared" si="771"/>
        <v>0.001141</v>
      </c>
      <c r="AQ4080" s="89" t="str">
        <f t="shared" si="772"/>
        <v>805.9</v>
      </c>
      <c r="AR4080" s="89" t="str">
        <f t="shared" si="773"/>
        <v>807.5</v>
      </c>
      <c r="AS4080" s="89" t="str">
        <f t="shared" si="774"/>
        <v>2.235</v>
      </c>
      <c r="AT4080" s="89"/>
      <c r="AU4080" s="99">
        <v>1.4</v>
      </c>
      <c r="AV4080" s="99">
        <v>190</v>
      </c>
      <c r="AW4080" s="99">
        <v>1.1413199999999999E-3</v>
      </c>
      <c r="AX4080" s="99">
        <v>805.902152</v>
      </c>
      <c r="AY4080" s="99">
        <v>807.5</v>
      </c>
      <c r="AZ4080" s="99">
        <v>2.2353000000000001</v>
      </c>
      <c r="BA4080" s="119" t="s">
        <v>8</v>
      </c>
      <c r="BB4080" s="4">
        <v>4080</v>
      </c>
      <c r="BC4080" s="4">
        <v>1.4</v>
      </c>
    </row>
    <row r="4081" spans="2:55">
      <c r="B4081">
        <v>4080</v>
      </c>
      <c r="C4081" s="5">
        <f t="shared" si="763"/>
        <v>1.4</v>
      </c>
      <c r="D4081" s="5">
        <f t="shared" si="764"/>
        <v>195</v>
      </c>
      <c r="E4081" s="5" t="str">
        <f t="shared" si="765"/>
        <v>0.001149</v>
      </c>
      <c r="F4081" s="5" t="str">
        <f t="shared" si="766"/>
        <v>828.2</v>
      </c>
      <c r="G4081" s="5" t="str">
        <f t="shared" si="767"/>
        <v>829.8</v>
      </c>
      <c r="H4081" s="5" t="str">
        <f t="shared" si="768"/>
        <v>2.283</v>
      </c>
      <c r="I4081" s="1" t="s">
        <v>8</v>
      </c>
      <c r="AN4081" s="89" t="str">
        <f t="shared" si="769"/>
        <v>1.400</v>
      </c>
      <c r="AO4081" s="89" t="str">
        <f t="shared" si="770"/>
        <v>195.0</v>
      </c>
      <c r="AP4081" s="89" t="str">
        <f t="shared" si="771"/>
        <v>0.001149</v>
      </c>
      <c r="AQ4081" s="89" t="str">
        <f t="shared" si="772"/>
        <v>828.2</v>
      </c>
      <c r="AR4081" s="89" t="str">
        <f t="shared" si="773"/>
        <v>829.8</v>
      </c>
      <c r="AS4081" s="89" t="str">
        <f t="shared" si="774"/>
        <v>2.283</v>
      </c>
      <c r="AT4081" s="89"/>
      <c r="AU4081" s="99">
        <v>1.4</v>
      </c>
      <c r="AV4081" s="99">
        <v>195</v>
      </c>
      <c r="AW4081" s="99">
        <v>1.14886E-3</v>
      </c>
      <c r="AX4081" s="99">
        <v>828.18159600000001</v>
      </c>
      <c r="AY4081" s="99">
        <v>829.79</v>
      </c>
      <c r="AZ4081" s="99">
        <v>2.2831000000000001</v>
      </c>
      <c r="BA4081" s="119" t="s">
        <v>8</v>
      </c>
      <c r="BB4081" s="4">
        <v>4081</v>
      </c>
      <c r="BC4081" s="4">
        <v>1.4</v>
      </c>
    </row>
    <row r="4082" spans="2:55">
      <c r="B4082">
        <v>4081</v>
      </c>
      <c r="C4082" s="5">
        <f t="shared" si="763"/>
        <v>1.4</v>
      </c>
      <c r="D4082" s="5">
        <f t="shared" si="764"/>
        <v>195</v>
      </c>
      <c r="E4082" s="5" t="str">
        <f t="shared" si="765"/>
        <v>0.001149</v>
      </c>
      <c r="F4082" s="5" t="str">
        <f t="shared" si="766"/>
        <v>828.4</v>
      </c>
      <c r="G4082" s="5" t="str">
        <f t="shared" si="767"/>
        <v>830.0</v>
      </c>
      <c r="H4082" s="5" t="str">
        <f t="shared" si="768"/>
        <v>2.284</v>
      </c>
      <c r="I4082" s="1" t="s">
        <v>10</v>
      </c>
      <c r="AN4082" s="89" t="str">
        <f t="shared" si="769"/>
        <v>1.400</v>
      </c>
      <c r="AO4082" s="89" t="str">
        <f t="shared" si="770"/>
        <v>195.0</v>
      </c>
      <c r="AP4082" s="89" t="str">
        <f t="shared" si="771"/>
        <v>0.001149</v>
      </c>
      <c r="AQ4082" s="89" t="str">
        <f t="shared" si="772"/>
        <v>828.4</v>
      </c>
      <c r="AR4082" s="89" t="str">
        <f t="shared" si="773"/>
        <v>830.0</v>
      </c>
      <c r="AS4082" s="89" t="str">
        <f t="shared" si="774"/>
        <v>2.284</v>
      </c>
      <c r="AT4082" s="89"/>
      <c r="AU4082" s="99">
        <v>1.4</v>
      </c>
      <c r="AV4082" s="99">
        <v>195.03899999999999</v>
      </c>
      <c r="AW4082" s="99">
        <v>1.1489199999999999E-3</v>
      </c>
      <c r="AX4082" s="99">
        <v>828.36151200000006</v>
      </c>
      <c r="AY4082" s="99">
        <v>829.97</v>
      </c>
      <c r="AZ4082" s="99">
        <v>2.2835000000000001</v>
      </c>
      <c r="BA4082" s="119" t="s">
        <v>10</v>
      </c>
      <c r="BB4082" s="4">
        <v>4082</v>
      </c>
      <c r="BC4082" s="4">
        <v>1.4</v>
      </c>
    </row>
    <row r="4083" spans="2:55">
      <c r="B4083">
        <v>4082</v>
      </c>
      <c r="C4083" s="5">
        <f t="shared" si="763"/>
        <v>1.4</v>
      </c>
      <c r="D4083" s="5">
        <f t="shared" si="764"/>
        <v>195</v>
      </c>
      <c r="E4083" s="5" t="str">
        <f t="shared" si="765"/>
        <v>0.1408</v>
      </c>
      <c r="F4083" s="5" t="str">
        <f t="shared" si="766"/>
        <v>2592</v>
      </c>
      <c r="G4083" s="5" t="str">
        <f t="shared" si="767"/>
        <v>2789</v>
      </c>
      <c r="H4083" s="5" t="str">
        <f t="shared" si="768"/>
        <v>6.468</v>
      </c>
      <c r="I4083" s="1" t="s">
        <v>11</v>
      </c>
      <c r="AN4083" s="89" t="str">
        <f t="shared" si="769"/>
        <v>1.400</v>
      </c>
      <c r="AO4083" s="89" t="str">
        <f t="shared" si="770"/>
        <v>195.0</v>
      </c>
      <c r="AP4083" s="89" t="str">
        <f t="shared" si="771"/>
        <v>0.1408</v>
      </c>
      <c r="AQ4083" s="89" t="str">
        <f t="shared" si="772"/>
        <v>2592</v>
      </c>
      <c r="AR4083" s="89" t="str">
        <f t="shared" si="773"/>
        <v>2789</v>
      </c>
      <c r="AS4083" s="89" t="str">
        <f t="shared" si="774"/>
        <v>6.468</v>
      </c>
      <c r="AT4083" s="89"/>
      <c r="AU4083" s="99">
        <v>1.4</v>
      </c>
      <c r="AV4083" s="99">
        <v>195.03899999999999</v>
      </c>
      <c r="AW4083" s="99">
        <v>0.14077999999999999</v>
      </c>
      <c r="AX4083" s="99">
        <v>2591.7080000000001</v>
      </c>
      <c r="AY4083" s="99">
        <v>2788.8</v>
      </c>
      <c r="AZ4083" s="99">
        <v>6.4675000000000002</v>
      </c>
      <c r="BA4083" s="119" t="s">
        <v>11</v>
      </c>
      <c r="BB4083" s="4">
        <v>4083</v>
      </c>
      <c r="BC4083" s="4">
        <v>1.4</v>
      </c>
    </row>
    <row r="4084" spans="2:55">
      <c r="B4084">
        <v>4083</v>
      </c>
      <c r="C4084" s="5">
        <f t="shared" si="763"/>
        <v>1.4</v>
      </c>
      <c r="D4084" s="5">
        <f t="shared" si="764"/>
        <v>200</v>
      </c>
      <c r="E4084" s="5" t="str">
        <f t="shared" si="765"/>
        <v>0.1430</v>
      </c>
      <c r="F4084" s="5" t="str">
        <f t="shared" si="766"/>
        <v>2603</v>
      </c>
      <c r="G4084" s="5" t="str">
        <f t="shared" si="767"/>
        <v>2803</v>
      </c>
      <c r="H4084" s="5" t="str">
        <f t="shared" si="768"/>
        <v>6.498</v>
      </c>
      <c r="I4084" s="1" t="s">
        <v>9</v>
      </c>
      <c r="AN4084" s="89" t="str">
        <f t="shared" si="769"/>
        <v>1.400</v>
      </c>
      <c r="AO4084" s="89" t="str">
        <f t="shared" si="770"/>
        <v>200.0</v>
      </c>
      <c r="AP4084" s="89" t="str">
        <f t="shared" si="771"/>
        <v>0.1430</v>
      </c>
      <c r="AQ4084" s="89" t="str">
        <f t="shared" si="772"/>
        <v>2603</v>
      </c>
      <c r="AR4084" s="89" t="str">
        <f t="shared" si="773"/>
        <v>2803</v>
      </c>
      <c r="AS4084" s="89" t="str">
        <f t="shared" si="774"/>
        <v>6.498</v>
      </c>
      <c r="AT4084" s="89"/>
      <c r="AU4084" s="99">
        <v>1.4</v>
      </c>
      <c r="AV4084" s="99">
        <v>200</v>
      </c>
      <c r="AW4084" s="99">
        <v>0.14302999999999999</v>
      </c>
      <c r="AX4084" s="99">
        <v>2602.7579999999998</v>
      </c>
      <c r="AY4084" s="99">
        <v>2803</v>
      </c>
      <c r="AZ4084" s="99">
        <v>6.4974999999999996</v>
      </c>
      <c r="BA4084" s="119" t="s">
        <v>9</v>
      </c>
      <c r="BB4084" s="4">
        <v>4084</v>
      </c>
      <c r="BC4084" s="4">
        <v>1.4</v>
      </c>
    </row>
    <row r="4085" spans="2:55">
      <c r="B4085">
        <v>4084</v>
      </c>
      <c r="C4085" s="5">
        <f t="shared" si="763"/>
        <v>1.4</v>
      </c>
      <c r="D4085" s="5">
        <f t="shared" si="764"/>
        <v>210</v>
      </c>
      <c r="E4085" s="5" t="str">
        <f t="shared" si="765"/>
        <v>0.1474</v>
      </c>
      <c r="F4085" s="5" t="str">
        <f t="shared" si="766"/>
        <v>2624</v>
      </c>
      <c r="G4085" s="5" t="str">
        <f t="shared" si="767"/>
        <v>2830.</v>
      </c>
      <c r="H4085" s="5" t="str">
        <f t="shared" si="768"/>
        <v>6.554</v>
      </c>
      <c r="I4085" s="1" t="s">
        <v>9</v>
      </c>
      <c r="AN4085" s="89" t="str">
        <f t="shared" si="769"/>
        <v>1.400</v>
      </c>
      <c r="AO4085" s="89" t="str">
        <f t="shared" si="770"/>
        <v>210.0</v>
      </c>
      <c r="AP4085" s="89" t="str">
        <f t="shared" si="771"/>
        <v>0.1474</v>
      </c>
      <c r="AQ4085" s="89" t="str">
        <f t="shared" si="772"/>
        <v>2624</v>
      </c>
      <c r="AR4085" s="89" t="str">
        <f t="shared" si="773"/>
        <v>2830.</v>
      </c>
      <c r="AS4085" s="89" t="str">
        <f t="shared" si="774"/>
        <v>6.554</v>
      </c>
      <c r="AT4085" s="89"/>
      <c r="AU4085" s="99">
        <v>1.4</v>
      </c>
      <c r="AV4085" s="99">
        <v>210</v>
      </c>
      <c r="AW4085" s="99">
        <v>0.14737999999999998</v>
      </c>
      <c r="AX4085" s="99">
        <v>2623.5680000000002</v>
      </c>
      <c r="AY4085" s="99">
        <v>2829.9</v>
      </c>
      <c r="AZ4085" s="99">
        <v>6.5537999999999998</v>
      </c>
      <c r="BA4085" s="119" t="s">
        <v>9</v>
      </c>
      <c r="BB4085" s="4">
        <v>4085</v>
      </c>
      <c r="BC4085" s="4">
        <v>1.4</v>
      </c>
    </row>
    <row r="4086" spans="2:55">
      <c r="B4086">
        <v>4085</v>
      </c>
      <c r="C4086" s="5">
        <f t="shared" si="763"/>
        <v>1.4</v>
      </c>
      <c r="D4086" s="5">
        <f t="shared" si="764"/>
        <v>220</v>
      </c>
      <c r="E4086" s="5" t="str">
        <f t="shared" si="765"/>
        <v>0.1516</v>
      </c>
      <c r="F4086" s="5" t="str">
        <f t="shared" si="766"/>
        <v>2643</v>
      </c>
      <c r="G4086" s="5" t="str">
        <f t="shared" si="767"/>
        <v>2856</v>
      </c>
      <c r="H4086" s="5" t="str">
        <f t="shared" si="768"/>
        <v>6.606</v>
      </c>
      <c r="I4086" s="1" t="s">
        <v>9</v>
      </c>
      <c r="AN4086" s="89" t="str">
        <f t="shared" si="769"/>
        <v>1.400</v>
      </c>
      <c r="AO4086" s="89" t="str">
        <f t="shared" si="770"/>
        <v>220.0</v>
      </c>
      <c r="AP4086" s="89" t="str">
        <f t="shared" si="771"/>
        <v>0.1516</v>
      </c>
      <c r="AQ4086" s="89" t="str">
        <f t="shared" si="772"/>
        <v>2643</v>
      </c>
      <c r="AR4086" s="89" t="str">
        <f t="shared" si="773"/>
        <v>2856</v>
      </c>
      <c r="AS4086" s="89" t="str">
        <f t="shared" si="774"/>
        <v>6.606</v>
      </c>
      <c r="AT4086" s="89"/>
      <c r="AU4086" s="99">
        <v>1.4</v>
      </c>
      <c r="AV4086" s="99">
        <v>220</v>
      </c>
      <c r="AW4086" s="99">
        <v>0.15158000000000002</v>
      </c>
      <c r="AX4086" s="99">
        <v>2643.288</v>
      </c>
      <c r="AY4086" s="99">
        <v>2855.5</v>
      </c>
      <c r="AZ4086" s="99">
        <v>6.6062000000000003</v>
      </c>
      <c r="BA4086" s="119" t="s">
        <v>9</v>
      </c>
      <c r="BB4086" s="4">
        <v>4086</v>
      </c>
      <c r="BC4086" s="4">
        <v>1.4</v>
      </c>
    </row>
    <row r="4087" spans="2:55">
      <c r="B4087">
        <v>4086</v>
      </c>
      <c r="C4087" s="5">
        <f t="shared" si="763"/>
        <v>1.4</v>
      </c>
      <c r="D4087" s="5">
        <f t="shared" si="764"/>
        <v>230</v>
      </c>
      <c r="E4087" s="5" t="str">
        <f t="shared" si="765"/>
        <v>0.1557</v>
      </c>
      <c r="F4087" s="5" t="str">
        <f t="shared" si="766"/>
        <v>2662</v>
      </c>
      <c r="G4087" s="5" t="str">
        <f t="shared" si="767"/>
        <v>2880.</v>
      </c>
      <c r="H4087" s="5" t="str">
        <f t="shared" si="768"/>
        <v>6.656</v>
      </c>
      <c r="I4087" s="1" t="s">
        <v>9</v>
      </c>
      <c r="AN4087" s="89" t="str">
        <f t="shared" si="769"/>
        <v>1.400</v>
      </c>
      <c r="AO4087" s="89" t="str">
        <f t="shared" si="770"/>
        <v>230.0</v>
      </c>
      <c r="AP4087" s="89" t="str">
        <f t="shared" si="771"/>
        <v>0.1557</v>
      </c>
      <c r="AQ4087" s="89" t="str">
        <f t="shared" si="772"/>
        <v>2662</v>
      </c>
      <c r="AR4087" s="89" t="str">
        <f t="shared" si="773"/>
        <v>2880.</v>
      </c>
      <c r="AS4087" s="89" t="str">
        <f t="shared" si="774"/>
        <v>6.656</v>
      </c>
      <c r="AT4087" s="89"/>
      <c r="AU4087" s="99">
        <v>1.4</v>
      </c>
      <c r="AV4087" s="99">
        <v>230</v>
      </c>
      <c r="AW4087" s="99">
        <v>0.15565999999999999</v>
      </c>
      <c r="AX4087" s="99">
        <v>2662.2759999999998</v>
      </c>
      <c r="AY4087" s="99">
        <v>2880.2</v>
      </c>
      <c r="AZ4087" s="99">
        <v>6.6558999999999999</v>
      </c>
      <c r="BA4087" s="119" t="s">
        <v>9</v>
      </c>
      <c r="BB4087" s="4">
        <v>4087</v>
      </c>
      <c r="BC4087" s="4">
        <v>1.4</v>
      </c>
    </row>
    <row r="4088" spans="2:55">
      <c r="B4088">
        <v>4087</v>
      </c>
      <c r="C4088" s="5">
        <f t="shared" si="763"/>
        <v>1.4</v>
      </c>
      <c r="D4088" s="5">
        <f t="shared" si="764"/>
        <v>240</v>
      </c>
      <c r="E4088" s="5" t="str">
        <f t="shared" si="765"/>
        <v>0.1597</v>
      </c>
      <c r="F4088" s="5" t="str">
        <f t="shared" si="766"/>
        <v>2681</v>
      </c>
      <c r="G4088" s="5" t="str">
        <f t="shared" si="767"/>
        <v>2904</v>
      </c>
      <c r="H4088" s="5" t="str">
        <f t="shared" si="768"/>
        <v>6.703</v>
      </c>
      <c r="I4088" s="1" t="s">
        <v>9</v>
      </c>
      <c r="AN4088" s="89" t="str">
        <f t="shared" si="769"/>
        <v>1.400</v>
      </c>
      <c r="AO4088" s="89" t="str">
        <f t="shared" si="770"/>
        <v>240.0</v>
      </c>
      <c r="AP4088" s="89" t="str">
        <f t="shared" si="771"/>
        <v>0.1597</v>
      </c>
      <c r="AQ4088" s="89" t="str">
        <f t="shared" si="772"/>
        <v>2681</v>
      </c>
      <c r="AR4088" s="89" t="str">
        <f t="shared" si="773"/>
        <v>2904</v>
      </c>
      <c r="AS4088" s="89" t="str">
        <f t="shared" si="774"/>
        <v>6.703</v>
      </c>
      <c r="AT4088" s="89"/>
      <c r="AU4088" s="99">
        <v>1.4</v>
      </c>
      <c r="AV4088" s="99">
        <v>240</v>
      </c>
      <c r="AW4088" s="99">
        <v>0.15965000000000001</v>
      </c>
      <c r="AX4088" s="99">
        <v>2680.79</v>
      </c>
      <c r="AY4088" s="99">
        <v>2904.3</v>
      </c>
      <c r="AZ4088" s="99">
        <v>6.7032999999999996</v>
      </c>
      <c r="BA4088" s="119" t="s">
        <v>9</v>
      </c>
      <c r="BB4088" s="4">
        <v>4088</v>
      </c>
      <c r="BC4088" s="4">
        <v>1.4</v>
      </c>
    </row>
    <row r="4089" spans="2:55">
      <c r="B4089">
        <v>4088</v>
      </c>
      <c r="C4089" s="5">
        <f t="shared" si="763"/>
        <v>1.4</v>
      </c>
      <c r="D4089" s="5">
        <f t="shared" si="764"/>
        <v>250</v>
      </c>
      <c r="E4089" s="5" t="str">
        <f t="shared" si="765"/>
        <v>0.1636</v>
      </c>
      <c r="F4089" s="5" t="str">
        <f t="shared" si="766"/>
        <v>2699</v>
      </c>
      <c r="G4089" s="5" t="str">
        <f t="shared" si="767"/>
        <v>2928</v>
      </c>
      <c r="H4089" s="5" t="str">
        <f t="shared" si="768"/>
        <v>6.749</v>
      </c>
      <c r="I4089" s="1" t="s">
        <v>9</v>
      </c>
      <c r="AN4089" s="89" t="str">
        <f t="shared" si="769"/>
        <v>1.400</v>
      </c>
      <c r="AO4089" s="89" t="str">
        <f t="shared" si="770"/>
        <v>250.0</v>
      </c>
      <c r="AP4089" s="89" t="str">
        <f t="shared" si="771"/>
        <v>0.1636</v>
      </c>
      <c r="AQ4089" s="89" t="str">
        <f t="shared" si="772"/>
        <v>2699</v>
      </c>
      <c r="AR4089" s="89" t="str">
        <f t="shared" si="773"/>
        <v>2928</v>
      </c>
      <c r="AS4089" s="89" t="str">
        <f t="shared" si="774"/>
        <v>6.749</v>
      </c>
      <c r="AT4089" s="89"/>
      <c r="AU4089" s="99">
        <v>1.4</v>
      </c>
      <c r="AV4089" s="99">
        <v>250</v>
      </c>
      <c r="AW4089" s="99">
        <v>0.16356000000000001</v>
      </c>
      <c r="AX4089" s="99">
        <v>2698.9160000000002</v>
      </c>
      <c r="AY4089" s="99">
        <v>2927.9</v>
      </c>
      <c r="AZ4089" s="99">
        <v>6.7488000000000001</v>
      </c>
      <c r="BA4089" s="119" t="s">
        <v>9</v>
      </c>
      <c r="BB4089" s="4">
        <v>4089</v>
      </c>
      <c r="BC4089" s="4">
        <v>1.4</v>
      </c>
    </row>
    <row r="4090" spans="2:55">
      <c r="B4090">
        <v>4089</v>
      </c>
      <c r="C4090" s="5">
        <f t="shared" si="763"/>
        <v>1.4</v>
      </c>
      <c r="D4090" s="5">
        <f t="shared" si="764"/>
        <v>260</v>
      </c>
      <c r="E4090" s="5" t="str">
        <f t="shared" si="765"/>
        <v>0.1674</v>
      </c>
      <c r="F4090" s="5" t="str">
        <f t="shared" si="766"/>
        <v>2717</v>
      </c>
      <c r="G4090" s="5" t="str">
        <f t="shared" si="767"/>
        <v>2951</v>
      </c>
      <c r="H4090" s="5" t="str">
        <f t="shared" si="768"/>
        <v>6.793</v>
      </c>
      <c r="I4090" s="1" t="s">
        <v>9</v>
      </c>
      <c r="AN4090" s="89" t="str">
        <f t="shared" si="769"/>
        <v>1.400</v>
      </c>
      <c r="AO4090" s="89" t="str">
        <f t="shared" si="770"/>
        <v>260.0</v>
      </c>
      <c r="AP4090" s="89" t="str">
        <f t="shared" si="771"/>
        <v>0.1674</v>
      </c>
      <c r="AQ4090" s="89" t="str">
        <f t="shared" si="772"/>
        <v>2717</v>
      </c>
      <c r="AR4090" s="89" t="str">
        <f t="shared" si="773"/>
        <v>2951</v>
      </c>
      <c r="AS4090" s="89" t="str">
        <f t="shared" si="774"/>
        <v>6.793</v>
      </c>
      <c r="AT4090" s="89"/>
      <c r="AU4090" s="99">
        <v>1.4</v>
      </c>
      <c r="AV4090" s="99">
        <v>260</v>
      </c>
      <c r="AW4090" s="99">
        <v>0.16741</v>
      </c>
      <c r="AX4090" s="99">
        <v>2716.6260000000002</v>
      </c>
      <c r="AY4090" s="99">
        <v>2951</v>
      </c>
      <c r="AZ4090" s="99">
        <v>6.7926000000000002</v>
      </c>
      <c r="BA4090" s="119" t="s">
        <v>9</v>
      </c>
      <c r="BB4090" s="4">
        <v>4090</v>
      </c>
      <c r="BC4090" s="4">
        <v>1.4</v>
      </c>
    </row>
    <row r="4091" spans="2:55">
      <c r="B4091">
        <v>4090</v>
      </c>
      <c r="C4091" s="5">
        <f t="shared" si="763"/>
        <v>1.4</v>
      </c>
      <c r="D4091" s="5">
        <f t="shared" si="764"/>
        <v>270</v>
      </c>
      <c r="E4091" s="5" t="str">
        <f t="shared" si="765"/>
        <v>0.1712</v>
      </c>
      <c r="F4091" s="5" t="str">
        <f t="shared" si="766"/>
        <v>2734</v>
      </c>
      <c r="G4091" s="5" t="str">
        <f t="shared" si="767"/>
        <v>2974</v>
      </c>
      <c r="H4091" s="5" t="str">
        <f t="shared" si="768"/>
        <v>6.835</v>
      </c>
      <c r="I4091" s="1" t="s">
        <v>9</v>
      </c>
      <c r="AN4091" s="89" t="str">
        <f t="shared" si="769"/>
        <v>1.400</v>
      </c>
      <c r="AO4091" s="89" t="str">
        <f t="shared" si="770"/>
        <v>270.0</v>
      </c>
      <c r="AP4091" s="89" t="str">
        <f t="shared" si="771"/>
        <v>0.1712</v>
      </c>
      <c r="AQ4091" s="89" t="str">
        <f t="shared" si="772"/>
        <v>2734</v>
      </c>
      <c r="AR4091" s="89" t="str">
        <f t="shared" si="773"/>
        <v>2974</v>
      </c>
      <c r="AS4091" s="89" t="str">
        <f t="shared" si="774"/>
        <v>6.835</v>
      </c>
      <c r="AT4091" s="89"/>
      <c r="AU4091" s="99">
        <v>1.4</v>
      </c>
      <c r="AV4091" s="99">
        <v>270</v>
      </c>
      <c r="AW4091" s="99">
        <v>0.17119999999999999</v>
      </c>
      <c r="AX4091" s="99">
        <v>2734.1200000000003</v>
      </c>
      <c r="AY4091" s="99">
        <v>2973.8</v>
      </c>
      <c r="AZ4091" s="99">
        <v>6.835</v>
      </c>
      <c r="BA4091" s="119" t="s">
        <v>9</v>
      </c>
      <c r="BB4091" s="4">
        <v>4091</v>
      </c>
      <c r="BC4091" s="4">
        <v>1.4</v>
      </c>
    </row>
    <row r="4092" spans="2:55">
      <c r="B4092">
        <v>4091</v>
      </c>
      <c r="C4092" s="5">
        <f t="shared" si="763"/>
        <v>1.4</v>
      </c>
      <c r="D4092" s="5">
        <f t="shared" si="764"/>
        <v>280</v>
      </c>
      <c r="E4092" s="5" t="str">
        <f t="shared" si="765"/>
        <v>0.1750</v>
      </c>
      <c r="F4092" s="5" t="str">
        <f t="shared" si="766"/>
        <v>2751</v>
      </c>
      <c r="G4092" s="5" t="str">
        <f t="shared" si="767"/>
        <v>2996</v>
      </c>
      <c r="H4092" s="5" t="str">
        <f t="shared" si="768"/>
        <v>6.876</v>
      </c>
      <c r="I4092" s="1" t="s">
        <v>9</v>
      </c>
      <c r="AN4092" s="89" t="str">
        <f t="shared" si="769"/>
        <v>1.400</v>
      </c>
      <c r="AO4092" s="89" t="str">
        <f t="shared" si="770"/>
        <v>280.0</v>
      </c>
      <c r="AP4092" s="89" t="str">
        <f t="shared" si="771"/>
        <v>0.1750</v>
      </c>
      <c r="AQ4092" s="89" t="str">
        <f t="shared" si="772"/>
        <v>2751</v>
      </c>
      <c r="AR4092" s="89" t="str">
        <f t="shared" si="773"/>
        <v>2996</v>
      </c>
      <c r="AS4092" s="89" t="str">
        <f t="shared" si="774"/>
        <v>6.876</v>
      </c>
      <c r="AT4092" s="89"/>
      <c r="AU4092" s="99">
        <v>1.4</v>
      </c>
      <c r="AV4092" s="99">
        <v>280</v>
      </c>
      <c r="AW4092" s="99">
        <v>0.17494999999999999</v>
      </c>
      <c r="AX4092" s="99">
        <v>2751.4700000000003</v>
      </c>
      <c r="AY4092" s="99">
        <v>2996.4</v>
      </c>
      <c r="AZ4092" s="99">
        <v>6.8761999999999999</v>
      </c>
      <c r="BA4092" s="119" t="s">
        <v>9</v>
      </c>
      <c r="BB4092" s="4">
        <v>4092</v>
      </c>
      <c r="BC4092" s="4">
        <v>1.4</v>
      </c>
    </row>
    <row r="4093" spans="2:55">
      <c r="B4093">
        <v>4092</v>
      </c>
      <c r="C4093" s="5">
        <f t="shared" si="763"/>
        <v>1.4</v>
      </c>
      <c r="D4093" s="5">
        <f t="shared" si="764"/>
        <v>290</v>
      </c>
      <c r="E4093" s="5" t="str">
        <f t="shared" si="765"/>
        <v>0.1787</v>
      </c>
      <c r="F4093" s="5" t="str">
        <f t="shared" si="766"/>
        <v>2769</v>
      </c>
      <c r="G4093" s="5" t="str">
        <f t="shared" si="767"/>
        <v>3019</v>
      </c>
      <c r="H4093" s="5" t="str">
        <f t="shared" si="768"/>
        <v>6.916</v>
      </c>
      <c r="I4093" s="1" t="s">
        <v>9</v>
      </c>
      <c r="AN4093" s="89" t="str">
        <f t="shared" si="769"/>
        <v>1.400</v>
      </c>
      <c r="AO4093" s="89" t="str">
        <f t="shared" si="770"/>
        <v>290.0</v>
      </c>
      <c r="AP4093" s="89" t="str">
        <f t="shared" si="771"/>
        <v>0.1787</v>
      </c>
      <c r="AQ4093" s="89" t="str">
        <f t="shared" si="772"/>
        <v>2769</v>
      </c>
      <c r="AR4093" s="89" t="str">
        <f t="shared" si="773"/>
        <v>3019</v>
      </c>
      <c r="AS4093" s="89" t="str">
        <f t="shared" si="774"/>
        <v>6.916</v>
      </c>
      <c r="AT4093" s="89"/>
      <c r="AU4093" s="99">
        <v>1.4</v>
      </c>
      <c r="AV4093" s="99">
        <v>290</v>
      </c>
      <c r="AW4093" s="99">
        <v>0.17865</v>
      </c>
      <c r="AX4093" s="99">
        <v>2768.69</v>
      </c>
      <c r="AY4093" s="99">
        <v>3018.8</v>
      </c>
      <c r="AZ4093" s="99">
        <v>6.9161999999999999</v>
      </c>
      <c r="BA4093" s="119" t="s">
        <v>9</v>
      </c>
      <c r="BB4093" s="4">
        <v>4093</v>
      </c>
      <c r="BC4093" s="4">
        <v>1.4</v>
      </c>
    </row>
    <row r="4094" spans="2:55">
      <c r="B4094">
        <v>4093</v>
      </c>
      <c r="C4094" s="5">
        <f t="shared" si="763"/>
        <v>1.4</v>
      </c>
      <c r="D4094" s="5">
        <f t="shared" si="764"/>
        <v>300</v>
      </c>
      <c r="E4094" s="5" t="str">
        <f t="shared" si="765"/>
        <v>0.1823</v>
      </c>
      <c r="F4094" s="5" t="str">
        <f t="shared" si="766"/>
        <v>2786</v>
      </c>
      <c r="G4094" s="5" t="str">
        <f t="shared" si="767"/>
        <v>3041</v>
      </c>
      <c r="H4094" s="5" t="str">
        <f t="shared" si="768"/>
        <v>6.955</v>
      </c>
      <c r="I4094" s="1" t="s">
        <v>9</v>
      </c>
      <c r="AN4094" s="89" t="str">
        <f t="shared" si="769"/>
        <v>1.400</v>
      </c>
      <c r="AO4094" s="89" t="str">
        <f t="shared" si="770"/>
        <v>300.0</v>
      </c>
      <c r="AP4094" s="89" t="str">
        <f t="shared" si="771"/>
        <v>0.1823</v>
      </c>
      <c r="AQ4094" s="89" t="str">
        <f t="shared" si="772"/>
        <v>2786</v>
      </c>
      <c r="AR4094" s="89" t="str">
        <f t="shared" si="773"/>
        <v>3041</v>
      </c>
      <c r="AS4094" s="89" t="str">
        <f t="shared" si="774"/>
        <v>6.955</v>
      </c>
      <c r="AT4094" s="89"/>
      <c r="AU4094" s="99">
        <v>1.4</v>
      </c>
      <c r="AV4094" s="99">
        <v>300</v>
      </c>
      <c r="AW4094" s="99">
        <v>0.18231999999999998</v>
      </c>
      <c r="AX4094" s="99">
        <v>2785.652</v>
      </c>
      <c r="AY4094" s="99">
        <v>3040.9</v>
      </c>
      <c r="AZ4094" s="99">
        <v>6.9551999999999996</v>
      </c>
      <c r="BA4094" s="119" t="s">
        <v>9</v>
      </c>
      <c r="BB4094" s="4">
        <v>4094</v>
      </c>
      <c r="BC4094" s="4">
        <v>1.4</v>
      </c>
    </row>
    <row r="4095" spans="2:55">
      <c r="B4095">
        <v>4094</v>
      </c>
      <c r="C4095" s="5">
        <f t="shared" si="763"/>
        <v>1.4</v>
      </c>
      <c r="D4095" s="5">
        <f t="shared" si="764"/>
        <v>310</v>
      </c>
      <c r="E4095" s="5" t="str">
        <f t="shared" si="765"/>
        <v>0.1860</v>
      </c>
      <c r="F4095" s="5" t="str">
        <f t="shared" si="766"/>
        <v>2803</v>
      </c>
      <c r="G4095" s="5" t="str">
        <f t="shared" si="767"/>
        <v>3063</v>
      </c>
      <c r="H4095" s="5" t="str">
        <f t="shared" si="768"/>
        <v>6.993</v>
      </c>
      <c r="I4095" s="1" t="s">
        <v>9</v>
      </c>
      <c r="AN4095" s="89" t="str">
        <f t="shared" si="769"/>
        <v>1.400</v>
      </c>
      <c r="AO4095" s="89" t="str">
        <f t="shared" si="770"/>
        <v>310.0</v>
      </c>
      <c r="AP4095" s="89" t="str">
        <f t="shared" si="771"/>
        <v>0.1860</v>
      </c>
      <c r="AQ4095" s="89" t="str">
        <f t="shared" si="772"/>
        <v>2803</v>
      </c>
      <c r="AR4095" s="89" t="str">
        <f t="shared" si="773"/>
        <v>3063</v>
      </c>
      <c r="AS4095" s="89" t="str">
        <f t="shared" si="774"/>
        <v>6.993</v>
      </c>
      <c r="AT4095" s="89"/>
      <c r="AU4095" s="99">
        <v>1.4</v>
      </c>
      <c r="AV4095" s="99">
        <v>310</v>
      </c>
      <c r="AW4095" s="99">
        <v>0.18597</v>
      </c>
      <c r="AX4095" s="99">
        <v>2802.5419999999999</v>
      </c>
      <c r="AY4095" s="99">
        <v>3062.9</v>
      </c>
      <c r="AZ4095" s="99">
        <v>6.9932999999999996</v>
      </c>
      <c r="BA4095" s="119" t="s">
        <v>9</v>
      </c>
      <c r="BB4095" s="4">
        <v>4095</v>
      </c>
      <c r="BC4095" s="4">
        <v>1.4</v>
      </c>
    </row>
    <row r="4096" spans="2:55">
      <c r="B4096">
        <v>4095</v>
      </c>
      <c r="C4096" s="5">
        <f t="shared" si="763"/>
        <v>1.4</v>
      </c>
      <c r="D4096" s="5">
        <f t="shared" si="764"/>
        <v>320</v>
      </c>
      <c r="E4096" s="5" t="str">
        <f t="shared" si="765"/>
        <v>0.1896</v>
      </c>
      <c r="F4096" s="5" t="str">
        <f t="shared" si="766"/>
        <v>2819</v>
      </c>
      <c r="G4096" s="5" t="str">
        <f t="shared" si="767"/>
        <v>3085</v>
      </c>
      <c r="H4096" s="5" t="str">
        <f t="shared" si="768"/>
        <v>7.031</v>
      </c>
      <c r="I4096" s="1" t="s">
        <v>9</v>
      </c>
      <c r="AN4096" s="89" t="str">
        <f t="shared" si="769"/>
        <v>1.400</v>
      </c>
      <c r="AO4096" s="89" t="str">
        <f t="shared" si="770"/>
        <v>320.0</v>
      </c>
      <c r="AP4096" s="89" t="str">
        <f t="shared" si="771"/>
        <v>0.1896</v>
      </c>
      <c r="AQ4096" s="89" t="str">
        <f t="shared" si="772"/>
        <v>2819</v>
      </c>
      <c r="AR4096" s="89" t="str">
        <f t="shared" si="773"/>
        <v>3085</v>
      </c>
      <c r="AS4096" s="89" t="str">
        <f t="shared" si="774"/>
        <v>7.031</v>
      </c>
      <c r="AT4096" s="89"/>
      <c r="AU4096" s="99">
        <v>1.4</v>
      </c>
      <c r="AV4096" s="99">
        <v>320</v>
      </c>
      <c r="AW4096" s="99">
        <v>0.18958000000000003</v>
      </c>
      <c r="AX4096" s="99">
        <v>2819.4880000000003</v>
      </c>
      <c r="AY4096" s="99">
        <v>3084.9</v>
      </c>
      <c r="AZ4096" s="99">
        <v>7.0305999999999997</v>
      </c>
      <c r="BA4096" s="119" t="s">
        <v>9</v>
      </c>
      <c r="BB4096" s="4">
        <v>4096</v>
      </c>
      <c r="BC4096" s="4">
        <v>1.4</v>
      </c>
    </row>
    <row r="4097" spans="2:55">
      <c r="B4097">
        <v>4096</v>
      </c>
      <c r="C4097" s="5">
        <f t="shared" si="763"/>
        <v>1.4</v>
      </c>
      <c r="D4097" s="5">
        <f t="shared" si="764"/>
        <v>330</v>
      </c>
      <c r="E4097" s="5" t="str">
        <f t="shared" si="765"/>
        <v>0.1932</v>
      </c>
      <c r="F4097" s="5" t="str">
        <f t="shared" si="766"/>
        <v>2836</v>
      </c>
      <c r="G4097" s="5" t="str">
        <f t="shared" si="767"/>
        <v>3107</v>
      </c>
      <c r="H4097" s="5" t="str">
        <f t="shared" si="768"/>
        <v>7.067</v>
      </c>
      <c r="I4097" s="1" t="s">
        <v>9</v>
      </c>
      <c r="AN4097" s="89" t="str">
        <f t="shared" si="769"/>
        <v>1.400</v>
      </c>
      <c r="AO4097" s="89" t="str">
        <f t="shared" si="770"/>
        <v>330.0</v>
      </c>
      <c r="AP4097" s="89" t="str">
        <f t="shared" si="771"/>
        <v>0.1932</v>
      </c>
      <c r="AQ4097" s="89" t="str">
        <f t="shared" si="772"/>
        <v>2836</v>
      </c>
      <c r="AR4097" s="89" t="str">
        <f t="shared" si="773"/>
        <v>3107</v>
      </c>
      <c r="AS4097" s="89" t="str">
        <f t="shared" si="774"/>
        <v>7.067</v>
      </c>
      <c r="AT4097" s="89"/>
      <c r="AU4097" s="99">
        <v>1.4</v>
      </c>
      <c r="AV4097" s="99">
        <v>330</v>
      </c>
      <c r="AW4097" s="99">
        <v>0.19316999999999998</v>
      </c>
      <c r="AX4097" s="99">
        <v>2836.2619999999997</v>
      </c>
      <c r="AY4097" s="99">
        <v>3106.7</v>
      </c>
      <c r="AZ4097" s="99">
        <v>7.0670999999999999</v>
      </c>
      <c r="BA4097" s="119" t="s">
        <v>9</v>
      </c>
      <c r="BB4097" s="4">
        <v>4097</v>
      </c>
      <c r="BC4097" s="4">
        <v>1.4</v>
      </c>
    </row>
    <row r="4098" spans="2:55">
      <c r="B4098">
        <v>4097</v>
      </c>
      <c r="C4098" s="5">
        <f t="shared" si="763"/>
        <v>1.4</v>
      </c>
      <c r="D4098" s="5">
        <f t="shared" si="764"/>
        <v>340</v>
      </c>
      <c r="E4098" s="5" t="str">
        <f t="shared" si="765"/>
        <v>0.1967</v>
      </c>
      <c r="F4098" s="5" t="str">
        <f t="shared" si="766"/>
        <v>2853</v>
      </c>
      <c r="G4098" s="5" t="str">
        <f t="shared" si="767"/>
        <v>3128</v>
      </c>
      <c r="H4098" s="5" t="str">
        <f t="shared" si="768"/>
        <v>7.103</v>
      </c>
      <c r="I4098" s="1" t="s">
        <v>9</v>
      </c>
      <c r="AN4098" s="89" t="str">
        <f t="shared" si="769"/>
        <v>1.400</v>
      </c>
      <c r="AO4098" s="89" t="str">
        <f t="shared" si="770"/>
        <v>340.0</v>
      </c>
      <c r="AP4098" s="89" t="str">
        <f t="shared" si="771"/>
        <v>0.1967</v>
      </c>
      <c r="AQ4098" s="89" t="str">
        <f t="shared" si="772"/>
        <v>2853</v>
      </c>
      <c r="AR4098" s="89" t="str">
        <f t="shared" si="773"/>
        <v>3128</v>
      </c>
      <c r="AS4098" s="89" t="str">
        <f t="shared" si="774"/>
        <v>7.103</v>
      </c>
      <c r="AT4098" s="89"/>
      <c r="AU4098" s="99">
        <v>1.4</v>
      </c>
      <c r="AV4098" s="99">
        <v>340</v>
      </c>
      <c r="AW4098" s="99">
        <v>0.19674</v>
      </c>
      <c r="AX4098" s="99">
        <v>2852.9639999999999</v>
      </c>
      <c r="AY4098" s="99">
        <v>3128.4</v>
      </c>
      <c r="AZ4098" s="99">
        <v>7.1028000000000002</v>
      </c>
      <c r="BA4098" s="119" t="s">
        <v>9</v>
      </c>
      <c r="BB4098" s="4">
        <v>4098</v>
      </c>
      <c r="BC4098" s="4">
        <v>1.4</v>
      </c>
    </row>
    <row r="4099" spans="2:55">
      <c r="B4099">
        <v>4098</v>
      </c>
      <c r="C4099" s="5">
        <f t="shared" si="763"/>
        <v>1.4</v>
      </c>
      <c r="D4099" s="5">
        <f t="shared" si="764"/>
        <v>350</v>
      </c>
      <c r="E4099" s="5" t="str">
        <f t="shared" si="765"/>
        <v>0.2003</v>
      </c>
      <c r="F4099" s="5" t="str">
        <f t="shared" si="766"/>
        <v>2870.</v>
      </c>
      <c r="G4099" s="5" t="str">
        <f t="shared" si="767"/>
        <v>3150.</v>
      </c>
      <c r="H4099" s="5" t="str">
        <f t="shared" si="768"/>
        <v>7.138</v>
      </c>
      <c r="I4099" s="1" t="s">
        <v>9</v>
      </c>
      <c r="AN4099" s="89" t="str">
        <f t="shared" si="769"/>
        <v>1.400</v>
      </c>
      <c r="AO4099" s="89" t="str">
        <f t="shared" si="770"/>
        <v>350.0</v>
      </c>
      <c r="AP4099" s="89" t="str">
        <f t="shared" si="771"/>
        <v>0.2003</v>
      </c>
      <c r="AQ4099" s="89" t="str">
        <f t="shared" si="772"/>
        <v>2870.</v>
      </c>
      <c r="AR4099" s="89" t="str">
        <f t="shared" si="773"/>
        <v>3150.</v>
      </c>
      <c r="AS4099" s="89" t="str">
        <f t="shared" si="774"/>
        <v>7.138</v>
      </c>
      <c r="AT4099" s="89"/>
      <c r="AU4099" s="99">
        <v>1.4</v>
      </c>
      <c r="AV4099" s="99">
        <v>350</v>
      </c>
      <c r="AW4099" s="99">
        <v>0.20029</v>
      </c>
      <c r="AX4099" s="99">
        <v>2869.694</v>
      </c>
      <c r="AY4099" s="99">
        <v>3150.1</v>
      </c>
      <c r="AZ4099" s="99">
        <v>7.1379000000000001</v>
      </c>
      <c r="BA4099" s="119" t="s">
        <v>9</v>
      </c>
      <c r="BB4099" s="4">
        <v>4099</v>
      </c>
      <c r="BC4099" s="4">
        <v>1.4</v>
      </c>
    </row>
    <row r="4100" spans="2:55">
      <c r="B4100">
        <v>4099</v>
      </c>
      <c r="C4100" s="5">
        <f t="shared" si="763"/>
        <v>1.4</v>
      </c>
      <c r="D4100" s="5">
        <f t="shared" si="764"/>
        <v>360</v>
      </c>
      <c r="E4100" s="5" t="str">
        <f t="shared" si="765"/>
        <v>0.2038</v>
      </c>
      <c r="F4100" s="5" t="str">
        <f t="shared" si="766"/>
        <v>2886</v>
      </c>
      <c r="G4100" s="5" t="str">
        <f t="shared" si="767"/>
        <v>3172</v>
      </c>
      <c r="H4100" s="5" t="str">
        <f t="shared" si="768"/>
        <v>7.172</v>
      </c>
      <c r="I4100" s="1" t="s">
        <v>9</v>
      </c>
      <c r="AN4100" s="89" t="str">
        <f t="shared" si="769"/>
        <v>1.400</v>
      </c>
      <c r="AO4100" s="89" t="str">
        <f t="shared" si="770"/>
        <v>360.0</v>
      </c>
      <c r="AP4100" s="89" t="str">
        <f t="shared" si="771"/>
        <v>0.2038</v>
      </c>
      <c r="AQ4100" s="89" t="str">
        <f t="shared" si="772"/>
        <v>2886</v>
      </c>
      <c r="AR4100" s="89" t="str">
        <f t="shared" si="773"/>
        <v>3172</v>
      </c>
      <c r="AS4100" s="89" t="str">
        <f t="shared" si="774"/>
        <v>7.172</v>
      </c>
      <c r="AT4100" s="89"/>
      <c r="AU4100" s="99">
        <v>1.4</v>
      </c>
      <c r="AV4100" s="99">
        <v>360</v>
      </c>
      <c r="AW4100" s="99">
        <v>0.20383000000000001</v>
      </c>
      <c r="AX4100" s="99">
        <v>2886.3379999999997</v>
      </c>
      <c r="AY4100" s="99">
        <v>3171.7</v>
      </c>
      <c r="AZ4100" s="99">
        <v>7.1722999999999999</v>
      </c>
      <c r="BA4100" s="119" t="s">
        <v>9</v>
      </c>
      <c r="BB4100" s="4">
        <v>4100</v>
      </c>
      <c r="BC4100" s="4">
        <v>1.4</v>
      </c>
    </row>
    <row r="4101" spans="2:55">
      <c r="B4101">
        <v>4100</v>
      </c>
      <c r="C4101" s="5">
        <f t="shared" si="763"/>
        <v>1.4</v>
      </c>
      <c r="D4101" s="5">
        <f t="shared" si="764"/>
        <v>370</v>
      </c>
      <c r="E4101" s="5" t="str">
        <f t="shared" si="765"/>
        <v>0.2073</v>
      </c>
      <c r="F4101" s="5" t="str">
        <f t="shared" si="766"/>
        <v>2903</v>
      </c>
      <c r="G4101" s="5" t="str">
        <f t="shared" si="767"/>
        <v>3193</v>
      </c>
      <c r="H4101" s="5" t="str">
        <f t="shared" si="768"/>
        <v>7.206</v>
      </c>
      <c r="I4101" s="1" t="s">
        <v>9</v>
      </c>
      <c r="AN4101" s="89" t="str">
        <f t="shared" si="769"/>
        <v>1.400</v>
      </c>
      <c r="AO4101" s="89" t="str">
        <f t="shared" si="770"/>
        <v>370.0</v>
      </c>
      <c r="AP4101" s="89" t="str">
        <f t="shared" si="771"/>
        <v>0.2073</v>
      </c>
      <c r="AQ4101" s="89" t="str">
        <f t="shared" si="772"/>
        <v>2903</v>
      </c>
      <c r="AR4101" s="89" t="str">
        <f t="shared" si="773"/>
        <v>3193</v>
      </c>
      <c r="AS4101" s="89" t="str">
        <f t="shared" si="774"/>
        <v>7.206</v>
      </c>
      <c r="AT4101" s="89"/>
      <c r="AU4101" s="99">
        <v>1.4</v>
      </c>
      <c r="AV4101" s="99">
        <v>370</v>
      </c>
      <c r="AW4101" s="99">
        <v>0.20734</v>
      </c>
      <c r="AX4101" s="99">
        <v>2903.0240000000003</v>
      </c>
      <c r="AY4101" s="99">
        <v>3193.3</v>
      </c>
      <c r="AZ4101" s="99">
        <v>7.2061999999999999</v>
      </c>
      <c r="BA4101" s="119" t="s">
        <v>9</v>
      </c>
      <c r="BB4101" s="4">
        <v>4101</v>
      </c>
      <c r="BC4101" s="4">
        <v>1.4</v>
      </c>
    </row>
    <row r="4102" spans="2:55">
      <c r="B4102">
        <v>4101</v>
      </c>
      <c r="C4102" s="5">
        <f t="shared" si="763"/>
        <v>1.4</v>
      </c>
      <c r="D4102" s="5">
        <f t="shared" si="764"/>
        <v>380</v>
      </c>
      <c r="E4102" s="5" t="str">
        <f t="shared" si="765"/>
        <v>0.2109</v>
      </c>
      <c r="F4102" s="5" t="str">
        <f t="shared" si="766"/>
        <v>2920.</v>
      </c>
      <c r="G4102" s="5" t="str">
        <f t="shared" si="767"/>
        <v>3215</v>
      </c>
      <c r="H4102" s="5" t="str">
        <f t="shared" si="768"/>
        <v>7.240</v>
      </c>
      <c r="I4102" s="1" t="s">
        <v>9</v>
      </c>
      <c r="AN4102" s="89" t="str">
        <f t="shared" si="769"/>
        <v>1.400</v>
      </c>
      <c r="AO4102" s="89" t="str">
        <f t="shared" si="770"/>
        <v>380.0</v>
      </c>
      <c r="AP4102" s="89" t="str">
        <f t="shared" si="771"/>
        <v>0.2109</v>
      </c>
      <c r="AQ4102" s="89" t="str">
        <f t="shared" si="772"/>
        <v>2920.</v>
      </c>
      <c r="AR4102" s="89" t="str">
        <f t="shared" si="773"/>
        <v>3215</v>
      </c>
      <c r="AS4102" s="89" t="str">
        <f t="shared" si="774"/>
        <v>7.240</v>
      </c>
      <c r="AT4102" s="89"/>
      <c r="AU4102" s="99">
        <v>1.4</v>
      </c>
      <c r="AV4102" s="99">
        <v>380</v>
      </c>
      <c r="AW4102" s="99">
        <v>0.21084999999999998</v>
      </c>
      <c r="AX4102" s="99">
        <v>2919.71</v>
      </c>
      <c r="AY4102" s="99">
        <v>3214.9</v>
      </c>
      <c r="AZ4102" s="99">
        <v>7.2394999999999996</v>
      </c>
      <c r="BA4102" s="119" t="s">
        <v>9</v>
      </c>
      <c r="BB4102" s="4">
        <v>4102</v>
      </c>
      <c r="BC4102" s="4">
        <v>1.4</v>
      </c>
    </row>
    <row r="4103" spans="2:55">
      <c r="B4103">
        <v>4102</v>
      </c>
      <c r="C4103" s="5">
        <f t="shared" si="763"/>
        <v>1.4</v>
      </c>
      <c r="D4103" s="5">
        <f t="shared" si="764"/>
        <v>390</v>
      </c>
      <c r="E4103" s="5" t="str">
        <f t="shared" si="765"/>
        <v>0.2143</v>
      </c>
      <c r="F4103" s="5" t="str">
        <f t="shared" si="766"/>
        <v>2936</v>
      </c>
      <c r="G4103" s="5" t="str">
        <f t="shared" si="767"/>
        <v>3237</v>
      </c>
      <c r="H4103" s="5" t="str">
        <f t="shared" si="768"/>
        <v>7.272</v>
      </c>
      <c r="I4103" s="1" t="s">
        <v>9</v>
      </c>
      <c r="AN4103" s="89" t="str">
        <f t="shared" si="769"/>
        <v>1.400</v>
      </c>
      <c r="AO4103" s="89" t="str">
        <f t="shared" si="770"/>
        <v>390.0</v>
      </c>
      <c r="AP4103" s="89" t="str">
        <f t="shared" si="771"/>
        <v>0.2143</v>
      </c>
      <c r="AQ4103" s="89" t="str">
        <f t="shared" si="772"/>
        <v>2936</v>
      </c>
      <c r="AR4103" s="89" t="str">
        <f t="shared" si="773"/>
        <v>3237</v>
      </c>
      <c r="AS4103" s="89" t="str">
        <f t="shared" si="774"/>
        <v>7.272</v>
      </c>
      <c r="AT4103" s="89"/>
      <c r="AU4103" s="99">
        <v>1.4</v>
      </c>
      <c r="AV4103" s="99">
        <v>390</v>
      </c>
      <c r="AW4103" s="99">
        <v>0.21434</v>
      </c>
      <c r="AX4103" s="99">
        <v>2936.424</v>
      </c>
      <c r="AY4103" s="99">
        <v>3236.5</v>
      </c>
      <c r="AZ4103" s="99">
        <v>7.2723000000000004</v>
      </c>
      <c r="BA4103" s="119" t="s">
        <v>9</v>
      </c>
      <c r="BB4103" s="4">
        <v>4103</v>
      </c>
      <c r="BC4103" s="4">
        <v>1.4</v>
      </c>
    </row>
    <row r="4104" spans="2:55">
      <c r="B4104">
        <v>4103</v>
      </c>
      <c r="C4104" s="5">
        <f t="shared" si="763"/>
        <v>1.4</v>
      </c>
      <c r="D4104" s="5">
        <f t="shared" si="764"/>
        <v>400</v>
      </c>
      <c r="E4104" s="5" t="str">
        <f t="shared" si="765"/>
        <v>0.2178</v>
      </c>
      <c r="F4104" s="5" t="str">
        <f t="shared" si="766"/>
        <v>2953</v>
      </c>
      <c r="G4104" s="5" t="str">
        <f t="shared" si="767"/>
        <v>3258</v>
      </c>
      <c r="H4104" s="5" t="str">
        <f t="shared" si="768"/>
        <v>7.305</v>
      </c>
      <c r="I4104" s="1" t="s">
        <v>9</v>
      </c>
      <c r="AN4104" s="89" t="str">
        <f t="shared" si="769"/>
        <v>1.400</v>
      </c>
      <c r="AO4104" s="89" t="str">
        <f t="shared" si="770"/>
        <v>400.0</v>
      </c>
      <c r="AP4104" s="89" t="str">
        <f t="shared" si="771"/>
        <v>0.2178</v>
      </c>
      <c r="AQ4104" s="89" t="str">
        <f t="shared" si="772"/>
        <v>2953</v>
      </c>
      <c r="AR4104" s="89" t="str">
        <f t="shared" si="773"/>
        <v>3258</v>
      </c>
      <c r="AS4104" s="89" t="str">
        <f t="shared" si="774"/>
        <v>7.305</v>
      </c>
      <c r="AT4104" s="89"/>
      <c r="AU4104" s="99">
        <v>1.4</v>
      </c>
      <c r="AV4104" s="99">
        <v>400</v>
      </c>
      <c r="AW4104" s="99">
        <v>0.21781999999999999</v>
      </c>
      <c r="AX4104" s="99">
        <v>2953.152</v>
      </c>
      <c r="AY4104" s="99">
        <v>3258.1</v>
      </c>
      <c r="AZ4104" s="99">
        <v>7.3045999999999998</v>
      </c>
      <c r="BA4104" s="119" t="s">
        <v>9</v>
      </c>
      <c r="BB4104" s="4">
        <v>4104</v>
      </c>
      <c r="BC4104" s="4">
        <v>1.4</v>
      </c>
    </row>
    <row r="4105" spans="2:55">
      <c r="B4105">
        <v>4104</v>
      </c>
      <c r="C4105" s="5">
        <f t="shared" si="763"/>
        <v>1.4</v>
      </c>
      <c r="D4105" s="5">
        <f t="shared" si="764"/>
        <v>410</v>
      </c>
      <c r="E4105" s="5" t="str">
        <f t="shared" si="765"/>
        <v>0.2213</v>
      </c>
      <c r="F4105" s="5" t="str">
        <f t="shared" si="766"/>
        <v>2970.</v>
      </c>
      <c r="G4105" s="5" t="str">
        <f t="shared" si="767"/>
        <v>3280.</v>
      </c>
      <c r="H4105" s="5" t="str">
        <f t="shared" si="768"/>
        <v>7.336</v>
      </c>
      <c r="I4105" s="1" t="s">
        <v>9</v>
      </c>
      <c r="AN4105" s="89" t="str">
        <f t="shared" si="769"/>
        <v>1.400</v>
      </c>
      <c r="AO4105" s="89" t="str">
        <f t="shared" si="770"/>
        <v>410.0</v>
      </c>
      <c r="AP4105" s="89" t="str">
        <f t="shared" si="771"/>
        <v>0.2213</v>
      </c>
      <c r="AQ4105" s="89" t="str">
        <f t="shared" si="772"/>
        <v>2970.</v>
      </c>
      <c r="AR4105" s="89" t="str">
        <f t="shared" si="773"/>
        <v>3280.</v>
      </c>
      <c r="AS4105" s="89" t="str">
        <f t="shared" si="774"/>
        <v>7.336</v>
      </c>
      <c r="AT4105" s="89"/>
      <c r="AU4105" s="99">
        <v>1.4</v>
      </c>
      <c r="AV4105" s="99">
        <v>410</v>
      </c>
      <c r="AW4105" s="99">
        <v>0.22128999999999999</v>
      </c>
      <c r="AX4105" s="99">
        <v>2969.8939999999998</v>
      </c>
      <c r="AY4105" s="99">
        <v>3279.7</v>
      </c>
      <c r="AZ4105" s="99">
        <v>7.3364000000000003</v>
      </c>
      <c r="BA4105" s="119" t="s">
        <v>9</v>
      </c>
      <c r="BB4105" s="4">
        <v>4105</v>
      </c>
      <c r="BC4105" s="4">
        <v>1.4</v>
      </c>
    </row>
    <row r="4106" spans="2:55">
      <c r="B4106">
        <v>4105</v>
      </c>
      <c r="C4106" s="5">
        <f t="shared" si="763"/>
        <v>1.4</v>
      </c>
      <c r="D4106" s="5">
        <f t="shared" si="764"/>
        <v>420</v>
      </c>
      <c r="E4106" s="5" t="str">
        <f t="shared" si="765"/>
        <v>0.2248</v>
      </c>
      <c r="F4106" s="5" t="str">
        <f t="shared" si="766"/>
        <v>2987</v>
      </c>
      <c r="G4106" s="5" t="str">
        <f t="shared" si="767"/>
        <v>3301</v>
      </c>
      <c r="H4106" s="5" t="str">
        <f t="shared" si="768"/>
        <v>7.368</v>
      </c>
      <c r="I4106" s="1" t="s">
        <v>9</v>
      </c>
      <c r="AN4106" s="89" t="str">
        <f t="shared" si="769"/>
        <v>1.400</v>
      </c>
      <c r="AO4106" s="89" t="str">
        <f t="shared" si="770"/>
        <v>420.0</v>
      </c>
      <c r="AP4106" s="89" t="str">
        <f t="shared" si="771"/>
        <v>0.2248</v>
      </c>
      <c r="AQ4106" s="89" t="str">
        <f t="shared" si="772"/>
        <v>2987</v>
      </c>
      <c r="AR4106" s="89" t="str">
        <f t="shared" si="773"/>
        <v>3301</v>
      </c>
      <c r="AS4106" s="89" t="str">
        <f t="shared" si="774"/>
        <v>7.368</v>
      </c>
      <c r="AT4106" s="89"/>
      <c r="AU4106" s="99">
        <v>1.4</v>
      </c>
      <c r="AV4106" s="99">
        <v>420</v>
      </c>
      <c r="AW4106" s="99">
        <v>0.22475000000000001</v>
      </c>
      <c r="AX4106" s="99">
        <v>2986.5499999999997</v>
      </c>
      <c r="AY4106" s="99">
        <v>3301.2</v>
      </c>
      <c r="AZ4106" s="99">
        <v>7.3677999999999999</v>
      </c>
      <c r="BA4106" s="119" t="s">
        <v>9</v>
      </c>
      <c r="BB4106" s="4">
        <v>4106</v>
      </c>
      <c r="BC4106" s="4">
        <v>1.4</v>
      </c>
    </row>
    <row r="4107" spans="2:55">
      <c r="B4107">
        <v>4106</v>
      </c>
      <c r="C4107" s="5">
        <f t="shared" si="763"/>
        <v>1.4</v>
      </c>
      <c r="D4107" s="5">
        <f t="shared" si="764"/>
        <v>430</v>
      </c>
      <c r="E4107" s="5" t="str">
        <f t="shared" si="765"/>
        <v>0.2282</v>
      </c>
      <c r="F4107" s="5" t="str">
        <f t="shared" si="766"/>
        <v>3003</v>
      </c>
      <c r="G4107" s="5" t="str">
        <f t="shared" si="767"/>
        <v>3323</v>
      </c>
      <c r="H4107" s="5" t="str">
        <f t="shared" si="768"/>
        <v>7.399</v>
      </c>
      <c r="I4107" s="1" t="s">
        <v>9</v>
      </c>
      <c r="AN4107" s="89" t="str">
        <f t="shared" si="769"/>
        <v>1.400</v>
      </c>
      <c r="AO4107" s="89" t="str">
        <f t="shared" si="770"/>
        <v>430.0</v>
      </c>
      <c r="AP4107" s="89" t="str">
        <f t="shared" si="771"/>
        <v>0.2282</v>
      </c>
      <c r="AQ4107" s="89" t="str">
        <f t="shared" si="772"/>
        <v>3003</v>
      </c>
      <c r="AR4107" s="89" t="str">
        <f t="shared" si="773"/>
        <v>3323</v>
      </c>
      <c r="AS4107" s="89" t="str">
        <f t="shared" si="774"/>
        <v>7.399</v>
      </c>
      <c r="AT4107" s="89"/>
      <c r="AU4107" s="99">
        <v>1.4</v>
      </c>
      <c r="AV4107" s="99">
        <v>430</v>
      </c>
      <c r="AW4107" s="99">
        <v>0.22819999999999999</v>
      </c>
      <c r="AX4107" s="99">
        <v>3003.32</v>
      </c>
      <c r="AY4107" s="99">
        <v>3322.8</v>
      </c>
      <c r="AZ4107" s="99">
        <v>7.3986999999999998</v>
      </c>
      <c r="BA4107" s="119" t="s">
        <v>9</v>
      </c>
      <c r="BB4107" s="4">
        <v>4107</v>
      </c>
      <c r="BC4107" s="4">
        <v>1.4</v>
      </c>
    </row>
    <row r="4108" spans="2:55">
      <c r="B4108">
        <v>4107</v>
      </c>
      <c r="C4108" s="5">
        <f t="shared" si="763"/>
        <v>1.4</v>
      </c>
      <c r="D4108" s="5">
        <f t="shared" si="764"/>
        <v>440</v>
      </c>
      <c r="E4108" s="5" t="str">
        <f t="shared" si="765"/>
        <v>0.2316</v>
      </c>
      <c r="F4108" s="5" t="str">
        <f t="shared" si="766"/>
        <v>3020.</v>
      </c>
      <c r="G4108" s="5" t="str">
        <f t="shared" si="767"/>
        <v>3345</v>
      </c>
      <c r="H4108" s="5" t="str">
        <f t="shared" si="768"/>
        <v>7.429</v>
      </c>
      <c r="I4108" s="1" t="s">
        <v>9</v>
      </c>
      <c r="AN4108" s="89" t="str">
        <f t="shared" si="769"/>
        <v>1.400</v>
      </c>
      <c r="AO4108" s="89" t="str">
        <f t="shared" si="770"/>
        <v>440.0</v>
      </c>
      <c r="AP4108" s="89" t="str">
        <f t="shared" si="771"/>
        <v>0.2316</v>
      </c>
      <c r="AQ4108" s="89" t="str">
        <f t="shared" si="772"/>
        <v>3020.</v>
      </c>
      <c r="AR4108" s="89" t="str">
        <f t="shared" si="773"/>
        <v>3345</v>
      </c>
      <c r="AS4108" s="89" t="str">
        <f t="shared" si="774"/>
        <v>7.429</v>
      </c>
      <c r="AT4108" s="89"/>
      <c r="AU4108" s="99">
        <v>1.4</v>
      </c>
      <c r="AV4108" s="99">
        <v>440</v>
      </c>
      <c r="AW4108" s="99">
        <v>0.23163999999999998</v>
      </c>
      <c r="AX4108" s="99">
        <v>3020.2040000000002</v>
      </c>
      <c r="AY4108" s="99">
        <v>3344.5</v>
      </c>
      <c r="AZ4108" s="99">
        <v>7.4291999999999998</v>
      </c>
      <c r="BA4108" s="119" t="s">
        <v>9</v>
      </c>
      <c r="BB4108" s="4">
        <v>4108</v>
      </c>
      <c r="BC4108" s="4">
        <v>1.4</v>
      </c>
    </row>
    <row r="4109" spans="2:55">
      <c r="B4109">
        <v>4108</v>
      </c>
      <c r="C4109" s="5">
        <f t="shared" si="763"/>
        <v>1.4</v>
      </c>
      <c r="D4109" s="5">
        <f t="shared" si="764"/>
        <v>450</v>
      </c>
      <c r="E4109" s="5" t="str">
        <f t="shared" si="765"/>
        <v>0.2351</v>
      </c>
      <c r="F4109" s="5" t="str">
        <f t="shared" si="766"/>
        <v>3037</v>
      </c>
      <c r="G4109" s="5" t="str">
        <f t="shared" si="767"/>
        <v>3366</v>
      </c>
      <c r="H4109" s="5" t="str">
        <f t="shared" si="768"/>
        <v>7.459</v>
      </c>
      <c r="I4109" s="1" t="s">
        <v>9</v>
      </c>
      <c r="AN4109" s="89" t="str">
        <f t="shared" si="769"/>
        <v>1.400</v>
      </c>
      <c r="AO4109" s="89" t="str">
        <f t="shared" si="770"/>
        <v>450.0</v>
      </c>
      <c r="AP4109" s="89" t="str">
        <f t="shared" si="771"/>
        <v>0.2351</v>
      </c>
      <c r="AQ4109" s="89" t="str">
        <f t="shared" si="772"/>
        <v>3037</v>
      </c>
      <c r="AR4109" s="89" t="str">
        <f t="shared" si="773"/>
        <v>3366</v>
      </c>
      <c r="AS4109" s="89" t="str">
        <f t="shared" si="774"/>
        <v>7.459</v>
      </c>
      <c r="AT4109" s="89"/>
      <c r="AU4109" s="99">
        <v>1.4</v>
      </c>
      <c r="AV4109" s="99">
        <v>450</v>
      </c>
      <c r="AW4109" s="99">
        <v>0.23508000000000001</v>
      </c>
      <c r="AX4109" s="99">
        <v>3036.9879999999998</v>
      </c>
      <c r="AY4109" s="99">
        <v>3366.1</v>
      </c>
      <c r="AZ4109" s="99">
        <v>7.4593999999999996</v>
      </c>
      <c r="BA4109" s="119" t="s">
        <v>9</v>
      </c>
      <c r="BB4109" s="4">
        <v>4109</v>
      </c>
      <c r="BC4109" s="4">
        <v>1.4</v>
      </c>
    </row>
    <row r="4110" spans="2:55">
      <c r="B4110">
        <v>4109</v>
      </c>
      <c r="C4110" s="5">
        <f t="shared" si="763"/>
        <v>1.4</v>
      </c>
      <c r="D4110" s="5">
        <f t="shared" si="764"/>
        <v>460</v>
      </c>
      <c r="E4110" s="5" t="str">
        <f t="shared" si="765"/>
        <v>0.2385</v>
      </c>
      <c r="F4110" s="5" t="str">
        <f t="shared" si="766"/>
        <v>3054</v>
      </c>
      <c r="G4110" s="5" t="str">
        <f t="shared" si="767"/>
        <v>3388</v>
      </c>
      <c r="H4110" s="5" t="str">
        <f t="shared" si="768"/>
        <v>7.489</v>
      </c>
      <c r="I4110" s="1" t="s">
        <v>9</v>
      </c>
      <c r="AN4110" s="89" t="str">
        <f t="shared" si="769"/>
        <v>1.400</v>
      </c>
      <c r="AO4110" s="89" t="str">
        <f t="shared" si="770"/>
        <v>460.0</v>
      </c>
      <c r="AP4110" s="89" t="str">
        <f t="shared" si="771"/>
        <v>0.2385</v>
      </c>
      <c r="AQ4110" s="89" t="str">
        <f t="shared" si="772"/>
        <v>3054</v>
      </c>
      <c r="AR4110" s="89" t="str">
        <f t="shared" si="773"/>
        <v>3388</v>
      </c>
      <c r="AS4110" s="89" t="str">
        <f t="shared" si="774"/>
        <v>7.489</v>
      </c>
      <c r="AT4110" s="89"/>
      <c r="AU4110" s="99">
        <v>1.4</v>
      </c>
      <c r="AV4110" s="99">
        <v>460</v>
      </c>
      <c r="AW4110" s="99">
        <v>0.23851</v>
      </c>
      <c r="AX4110" s="99">
        <v>3053.8860000000004</v>
      </c>
      <c r="AY4110" s="99">
        <v>3387.8</v>
      </c>
      <c r="AZ4110" s="99">
        <v>7.4890999999999996</v>
      </c>
      <c r="BA4110" s="119" t="s">
        <v>9</v>
      </c>
      <c r="BB4110" s="4">
        <v>4110</v>
      </c>
      <c r="BC4110" s="4">
        <v>1.4</v>
      </c>
    </row>
    <row r="4111" spans="2:55">
      <c r="B4111">
        <v>4110</v>
      </c>
      <c r="C4111" s="5">
        <f t="shared" ref="C4111:C4174" si="775">_xlfn.NUMBERVALUE(AN4111)</f>
        <v>1.4</v>
      </c>
      <c r="D4111" s="5">
        <f t="shared" ref="D4111:D4174" si="776">_xlfn.NUMBERVALUE(AO4111)</f>
        <v>470</v>
      </c>
      <c r="E4111" s="5" t="str">
        <f t="shared" ref="E4111:E4174" si="777">AP4111</f>
        <v>0.2419</v>
      </c>
      <c r="F4111" s="5" t="str">
        <f t="shared" ref="F4111:F4174" si="778">IF($D4111=0,_xlfn.NUMBERVALUE(AQ4111),AQ4111)</f>
        <v>3071</v>
      </c>
      <c r="G4111" s="5" t="str">
        <f t="shared" ref="G4111:G4174" si="779">IF($D4111=0,_xlfn.NUMBERVALUE(AR4111),AR4111)</f>
        <v>3410.</v>
      </c>
      <c r="H4111" s="5" t="str">
        <f t="shared" ref="H4111:H4174" si="780">IF($D4111=0,_xlfn.NUMBERVALUE(AS4111),AS4111)</f>
        <v>7.519</v>
      </c>
      <c r="I4111" s="1" t="s">
        <v>9</v>
      </c>
      <c r="AN4111" s="89" t="str">
        <f t="shared" ref="AN4111:AN4174" si="781">IF(AU4111=0,"0.000",TEXT(IF(AU4111&lt;0,"-","")&amp;LEFT(TEXT(ABS(AU4111),"0."&amp;REPT("0",4-1)&amp;"E+00"),4+1)*10^FLOOR(LOG10(TEXT(ABS(AU4111),"0."&amp;REPT("0",4-1)&amp;"E+00")),1),(""&amp;(IF(OR(AND(FLOOR(LOG10(TEXT(ABS(AU4111),"0."&amp;REPT("0",4-1)&amp;"E+00")),1)+1=4,RIGHT(LEFT(TEXT(ABS(AU4111),"0."&amp;REPT("0",4-1)&amp;"E+00"),4+1)*10^FLOOR(LOG10(TEXT(ABS(AU4111),"0."&amp;REPT("0",4-1)&amp;"E+00")),1),1)="0"),LOG10(TEXT(ABS(AU4111),"0."&amp;REPT("0",4-1)&amp;"E+00"))&lt;=4-1),"0.","#")&amp;REPT("0",IF(4-1-(FLOOR(LOG10(TEXT(ABS(AU4111),"0."&amp;REPT("0",4-1)&amp;"E+00")),1))&gt;0,4-1-(FLOOR(LOG10(TEXT(ABS(AU4111),"0."&amp;REPT("0",4-1)&amp;"E+00")),1)),0))))))</f>
        <v>1.400</v>
      </c>
      <c r="AO4111" s="89" t="str">
        <f t="shared" ref="AO4111:AO4174" si="782">IF(AV4111=0,"0.000",TEXT(IF(AV4111&lt;0,"-","")&amp;LEFT(TEXT(ABS(AV4111),"0."&amp;REPT("0",4-1)&amp;"E+00"),4+1)*10^FLOOR(LOG10(TEXT(ABS(AV4111),"0."&amp;REPT("0",4-1)&amp;"E+00")),1),(""&amp;(IF(OR(AND(FLOOR(LOG10(TEXT(ABS(AV4111),"0."&amp;REPT("0",4-1)&amp;"E+00")),1)+1=4,RIGHT(LEFT(TEXT(ABS(AV4111),"0."&amp;REPT("0",4-1)&amp;"E+00"),4+1)*10^FLOOR(LOG10(TEXT(ABS(AV4111),"0."&amp;REPT("0",4-1)&amp;"E+00")),1),1)="0"),LOG10(TEXT(ABS(AV4111),"0."&amp;REPT("0",4-1)&amp;"E+00"))&lt;=4-1),"0.","#")&amp;REPT("0",IF(4-1-(FLOOR(LOG10(TEXT(ABS(AV4111),"0."&amp;REPT("0",4-1)&amp;"E+00")),1))&gt;0,4-1-(FLOOR(LOG10(TEXT(ABS(AV4111),"0."&amp;REPT("0",4-1)&amp;"E+00")),1)),0))))))</f>
        <v>470.0</v>
      </c>
      <c r="AP4111" s="89" t="str">
        <f t="shared" ref="AP4111:AP4174" si="783">IF(AW4111=0,"0.000",TEXT(IF(AW4111&lt;0,"-","")&amp;LEFT(TEXT(ABS(AW4111),"0."&amp;REPT("0",4-1)&amp;"E+00"),4+1)*10^FLOOR(LOG10(TEXT(ABS(AW4111),"0."&amp;REPT("0",4-1)&amp;"E+00")),1),(""&amp;(IF(OR(AND(FLOOR(LOG10(TEXT(ABS(AW4111),"0."&amp;REPT("0",4-1)&amp;"E+00")),1)+1=4,RIGHT(LEFT(TEXT(ABS(AW4111),"0."&amp;REPT("0",4-1)&amp;"E+00"),4+1)*10^FLOOR(LOG10(TEXT(ABS(AW4111),"0."&amp;REPT("0",4-1)&amp;"E+00")),1),1)="0"),LOG10(TEXT(ABS(AW4111),"0."&amp;REPT("0",4-1)&amp;"E+00"))&lt;=4-1),"0.","#")&amp;REPT("0",IF(4-1-(FLOOR(LOG10(TEXT(ABS(AW4111),"0."&amp;REPT("0",4-1)&amp;"E+00")),1))&gt;0,4-1-(FLOOR(LOG10(TEXT(ABS(AW4111),"0."&amp;REPT("0",4-1)&amp;"E+00")),1)),0))))))</f>
        <v>0.2419</v>
      </c>
      <c r="AQ4111" s="89" t="str">
        <f t="shared" ref="AQ4111:AQ4174" si="784">IF(AX4111=0,"0.000",TEXT(IF(AX4111&lt;0,"-","")&amp;LEFT(TEXT(ABS(AX4111),"0."&amp;REPT("0",4-1)&amp;"E+00"),4+1)*10^FLOOR(LOG10(TEXT(ABS(AX4111),"0."&amp;REPT("0",4-1)&amp;"E+00")),1),(""&amp;(IF(OR(AND(FLOOR(LOG10(TEXT(ABS(AX4111),"0."&amp;REPT("0",4-1)&amp;"E+00")),1)+1=4,RIGHT(LEFT(TEXT(ABS(AX4111),"0."&amp;REPT("0",4-1)&amp;"E+00"),4+1)*10^FLOOR(LOG10(TEXT(ABS(AX4111),"0."&amp;REPT("0",4-1)&amp;"E+00")),1),1)="0"),LOG10(TEXT(ABS(AX4111),"0."&amp;REPT("0",4-1)&amp;"E+00"))&lt;=4-1),"0.","#")&amp;REPT("0",IF(4-1-(FLOOR(LOG10(TEXT(ABS(AX4111),"0."&amp;REPT("0",4-1)&amp;"E+00")),1))&gt;0,4-1-(FLOOR(LOG10(TEXT(ABS(AX4111),"0."&amp;REPT("0",4-1)&amp;"E+00")),1)),0))))))</f>
        <v>3071</v>
      </c>
      <c r="AR4111" s="89" t="str">
        <f t="shared" ref="AR4111:AR4174" si="785">IF(AY4111=0,"0.000",TEXT(IF(AY4111&lt;0,"-","")&amp;LEFT(TEXT(ABS(AY4111),"0."&amp;REPT("0",4-1)&amp;"E+00"),4+1)*10^FLOOR(LOG10(TEXT(ABS(AY4111),"0."&amp;REPT("0",4-1)&amp;"E+00")),1),(""&amp;(IF(OR(AND(FLOOR(LOG10(TEXT(ABS(AY4111),"0."&amp;REPT("0",4-1)&amp;"E+00")),1)+1=4,RIGHT(LEFT(TEXT(ABS(AY4111),"0."&amp;REPT("0",4-1)&amp;"E+00"),4+1)*10^FLOOR(LOG10(TEXT(ABS(AY4111),"0."&amp;REPT("0",4-1)&amp;"E+00")),1),1)="0"),LOG10(TEXT(ABS(AY4111),"0."&amp;REPT("0",4-1)&amp;"E+00"))&lt;=4-1),"0.","#")&amp;REPT("0",IF(4-1-(FLOOR(LOG10(TEXT(ABS(AY4111),"0."&amp;REPT("0",4-1)&amp;"E+00")),1))&gt;0,4-1-(FLOOR(LOG10(TEXT(ABS(AY4111),"0."&amp;REPT("0",4-1)&amp;"E+00")),1)),0))))))</f>
        <v>3410.</v>
      </c>
      <c r="AS4111" s="89" t="str">
        <f t="shared" ref="AS4111:AS4174" si="786">IF(AZ4111=0,"0.000",TEXT(IF(AZ4111&lt;0,"-","")&amp;LEFT(TEXT(ABS(AZ4111),"0."&amp;REPT("0",4-1)&amp;"E+00"),4+1)*10^FLOOR(LOG10(TEXT(ABS(AZ4111),"0."&amp;REPT("0",4-1)&amp;"E+00")),1),(""&amp;(IF(OR(AND(FLOOR(LOG10(TEXT(ABS(AZ4111),"0."&amp;REPT("0",4-1)&amp;"E+00")),1)+1=4,RIGHT(LEFT(TEXT(ABS(AZ4111),"0."&amp;REPT("0",4-1)&amp;"E+00"),4+1)*10^FLOOR(LOG10(TEXT(ABS(AZ4111),"0."&amp;REPT("0",4-1)&amp;"E+00")),1),1)="0"),LOG10(TEXT(ABS(AZ4111),"0."&amp;REPT("0",4-1)&amp;"E+00"))&lt;=4-1),"0.","#")&amp;REPT("0",IF(4-1-(FLOOR(LOG10(TEXT(ABS(AZ4111),"0."&amp;REPT("0",4-1)&amp;"E+00")),1))&gt;0,4-1-(FLOOR(LOG10(TEXT(ABS(AZ4111),"0."&amp;REPT("0",4-1)&amp;"E+00")),1)),0))))))</f>
        <v>7.519</v>
      </c>
      <c r="AT4111" s="89"/>
      <c r="AU4111" s="99">
        <v>1.4</v>
      </c>
      <c r="AV4111" s="99">
        <v>470</v>
      </c>
      <c r="AW4111" s="99">
        <v>0.24193000000000001</v>
      </c>
      <c r="AX4111" s="99">
        <v>3070.7979999999998</v>
      </c>
      <c r="AY4111" s="99">
        <v>3409.5</v>
      </c>
      <c r="AZ4111" s="99">
        <v>7.5185000000000004</v>
      </c>
      <c r="BA4111" s="119" t="s">
        <v>9</v>
      </c>
      <c r="BB4111" s="4">
        <v>4111</v>
      </c>
      <c r="BC4111" s="4">
        <v>1.4</v>
      </c>
    </row>
    <row r="4112" spans="2:55">
      <c r="B4112">
        <v>4111</v>
      </c>
      <c r="C4112" s="5">
        <f t="shared" si="775"/>
        <v>1.4</v>
      </c>
      <c r="D4112" s="5">
        <f t="shared" si="776"/>
        <v>480</v>
      </c>
      <c r="E4112" s="5" t="str">
        <f t="shared" si="777"/>
        <v>0.2453</v>
      </c>
      <c r="F4112" s="5" t="str">
        <f t="shared" si="778"/>
        <v>3088</v>
      </c>
      <c r="G4112" s="5" t="str">
        <f t="shared" si="779"/>
        <v>3431</v>
      </c>
      <c r="H4112" s="5" t="str">
        <f t="shared" si="780"/>
        <v>7.548</v>
      </c>
      <c r="I4112" s="1" t="s">
        <v>9</v>
      </c>
      <c r="AN4112" s="89" t="str">
        <f t="shared" si="781"/>
        <v>1.400</v>
      </c>
      <c r="AO4112" s="89" t="str">
        <f t="shared" si="782"/>
        <v>480.0</v>
      </c>
      <c r="AP4112" s="89" t="str">
        <f t="shared" si="783"/>
        <v>0.2453</v>
      </c>
      <c r="AQ4112" s="89" t="str">
        <f t="shared" si="784"/>
        <v>3088</v>
      </c>
      <c r="AR4112" s="89" t="str">
        <f t="shared" si="785"/>
        <v>3431</v>
      </c>
      <c r="AS4112" s="89" t="str">
        <f t="shared" si="786"/>
        <v>7.548</v>
      </c>
      <c r="AT4112" s="89"/>
      <c r="AU4112" s="99">
        <v>1.4</v>
      </c>
      <c r="AV4112" s="99">
        <v>480</v>
      </c>
      <c r="AW4112" s="99">
        <v>0.24534</v>
      </c>
      <c r="AX4112" s="99">
        <v>3087.7239999999997</v>
      </c>
      <c r="AY4112" s="99">
        <v>3431.2</v>
      </c>
      <c r="AZ4112" s="99">
        <v>7.5476000000000001</v>
      </c>
      <c r="BA4112" s="119" t="s">
        <v>9</v>
      </c>
      <c r="BB4112" s="4">
        <v>4112</v>
      </c>
      <c r="BC4112" s="4">
        <v>1.4</v>
      </c>
    </row>
    <row r="4113" spans="2:55">
      <c r="B4113">
        <v>4112</v>
      </c>
      <c r="C4113" s="5">
        <f t="shared" si="775"/>
        <v>1.4</v>
      </c>
      <c r="D4113" s="5">
        <f t="shared" si="776"/>
        <v>490</v>
      </c>
      <c r="E4113" s="5" t="str">
        <f t="shared" si="777"/>
        <v>0.2488</v>
      </c>
      <c r="F4113" s="5" t="str">
        <f t="shared" si="778"/>
        <v>3105</v>
      </c>
      <c r="G4113" s="5" t="str">
        <f t="shared" si="779"/>
        <v>3453</v>
      </c>
      <c r="H4113" s="5" t="str">
        <f t="shared" si="780"/>
        <v>7.576</v>
      </c>
      <c r="I4113" s="1" t="s">
        <v>9</v>
      </c>
      <c r="AN4113" s="89" t="str">
        <f t="shared" si="781"/>
        <v>1.400</v>
      </c>
      <c r="AO4113" s="89" t="str">
        <f t="shared" si="782"/>
        <v>490.0</v>
      </c>
      <c r="AP4113" s="89" t="str">
        <f t="shared" si="783"/>
        <v>0.2488</v>
      </c>
      <c r="AQ4113" s="89" t="str">
        <f t="shared" si="784"/>
        <v>3105</v>
      </c>
      <c r="AR4113" s="89" t="str">
        <f t="shared" si="785"/>
        <v>3453</v>
      </c>
      <c r="AS4113" s="89" t="str">
        <f t="shared" si="786"/>
        <v>7.576</v>
      </c>
      <c r="AT4113" s="89"/>
      <c r="AU4113" s="99">
        <v>1.4</v>
      </c>
      <c r="AV4113" s="99">
        <v>490</v>
      </c>
      <c r="AW4113" s="99">
        <v>0.24875</v>
      </c>
      <c r="AX4113" s="99">
        <v>3104.75</v>
      </c>
      <c r="AY4113" s="99">
        <v>3453</v>
      </c>
      <c r="AZ4113" s="99">
        <v>7.5762999999999998</v>
      </c>
      <c r="BA4113" s="119" t="s">
        <v>9</v>
      </c>
      <c r="BB4113" s="4">
        <v>4113</v>
      </c>
      <c r="BC4113" s="4">
        <v>1.4</v>
      </c>
    </row>
    <row r="4114" spans="2:55">
      <c r="B4114">
        <v>4113</v>
      </c>
      <c r="C4114" s="5">
        <f t="shared" si="775"/>
        <v>1.4</v>
      </c>
      <c r="D4114" s="5">
        <f t="shared" si="776"/>
        <v>500</v>
      </c>
      <c r="E4114" s="5" t="str">
        <f t="shared" si="777"/>
        <v>0.2522</v>
      </c>
      <c r="F4114" s="5" t="str">
        <f t="shared" si="778"/>
        <v>3122</v>
      </c>
      <c r="G4114" s="5" t="str">
        <f t="shared" si="779"/>
        <v>3475</v>
      </c>
      <c r="H4114" s="5" t="str">
        <f t="shared" si="780"/>
        <v>7.605</v>
      </c>
      <c r="I4114" s="1" t="s">
        <v>9</v>
      </c>
      <c r="AN4114" s="89" t="str">
        <f t="shared" si="781"/>
        <v>1.400</v>
      </c>
      <c r="AO4114" s="89" t="str">
        <f t="shared" si="782"/>
        <v>500.0</v>
      </c>
      <c r="AP4114" s="89" t="str">
        <f t="shared" si="783"/>
        <v>0.2522</v>
      </c>
      <c r="AQ4114" s="89" t="str">
        <f t="shared" si="784"/>
        <v>3122</v>
      </c>
      <c r="AR4114" s="89" t="str">
        <f t="shared" si="785"/>
        <v>3475</v>
      </c>
      <c r="AS4114" s="89" t="str">
        <f t="shared" si="786"/>
        <v>7.605</v>
      </c>
      <c r="AT4114" s="89"/>
      <c r="AU4114" s="99">
        <v>1.4</v>
      </c>
      <c r="AV4114" s="99">
        <v>500</v>
      </c>
      <c r="AW4114" s="99">
        <v>0.25216</v>
      </c>
      <c r="AX4114" s="99">
        <v>3121.7760000000003</v>
      </c>
      <c r="AY4114" s="99">
        <v>3474.8</v>
      </c>
      <c r="AZ4114" s="99">
        <v>7.6047000000000002</v>
      </c>
      <c r="BA4114" s="119" t="s">
        <v>9</v>
      </c>
      <c r="BB4114" s="4">
        <v>4114</v>
      </c>
      <c r="BC4114" s="4">
        <v>1.4</v>
      </c>
    </row>
    <row r="4115" spans="2:55">
      <c r="B4115">
        <v>4114</v>
      </c>
      <c r="C4115" s="5">
        <f t="shared" si="775"/>
        <v>1.4</v>
      </c>
      <c r="D4115" s="5">
        <f t="shared" si="776"/>
        <v>520</v>
      </c>
      <c r="E4115" s="5" t="str">
        <f t="shared" si="777"/>
        <v>0.2590</v>
      </c>
      <c r="F4115" s="5" t="str">
        <f t="shared" si="778"/>
        <v>3156</v>
      </c>
      <c r="G4115" s="5" t="str">
        <f t="shared" si="779"/>
        <v>3519</v>
      </c>
      <c r="H4115" s="5" t="str">
        <f t="shared" si="780"/>
        <v>7.661</v>
      </c>
      <c r="I4115" s="1" t="s">
        <v>9</v>
      </c>
      <c r="AN4115" s="89" t="str">
        <f t="shared" si="781"/>
        <v>1.400</v>
      </c>
      <c r="AO4115" s="89" t="str">
        <f t="shared" si="782"/>
        <v>520.0</v>
      </c>
      <c r="AP4115" s="89" t="str">
        <f t="shared" si="783"/>
        <v>0.2590</v>
      </c>
      <c r="AQ4115" s="89" t="str">
        <f t="shared" si="784"/>
        <v>3156</v>
      </c>
      <c r="AR4115" s="89" t="str">
        <f t="shared" si="785"/>
        <v>3519</v>
      </c>
      <c r="AS4115" s="89" t="str">
        <f t="shared" si="786"/>
        <v>7.661</v>
      </c>
      <c r="AT4115" s="89"/>
      <c r="AU4115" s="99">
        <v>1.4</v>
      </c>
      <c r="AV4115" s="99">
        <v>520</v>
      </c>
      <c r="AW4115" s="99">
        <v>0.25895000000000001</v>
      </c>
      <c r="AX4115" s="99">
        <v>3155.97</v>
      </c>
      <c r="AY4115" s="99">
        <v>3518.5</v>
      </c>
      <c r="AZ4115" s="99">
        <v>7.6604999999999999</v>
      </c>
      <c r="BA4115" s="119" t="s">
        <v>9</v>
      </c>
      <c r="BB4115" s="4">
        <v>4115</v>
      </c>
      <c r="BC4115" s="4">
        <v>1.4</v>
      </c>
    </row>
    <row r="4116" spans="2:55">
      <c r="B4116">
        <v>4115</v>
      </c>
      <c r="C4116" s="5">
        <f t="shared" si="775"/>
        <v>1.4</v>
      </c>
      <c r="D4116" s="5">
        <f t="shared" si="776"/>
        <v>540</v>
      </c>
      <c r="E4116" s="5" t="str">
        <f t="shared" si="777"/>
        <v>0.2657</v>
      </c>
      <c r="F4116" s="5" t="str">
        <f t="shared" si="778"/>
        <v>3190.</v>
      </c>
      <c r="G4116" s="5" t="str">
        <f t="shared" si="779"/>
        <v>3562</v>
      </c>
      <c r="H4116" s="5" t="str">
        <f t="shared" si="780"/>
        <v>7.715</v>
      </c>
      <c r="I4116" s="1" t="s">
        <v>9</v>
      </c>
      <c r="AN4116" s="89" t="str">
        <f t="shared" si="781"/>
        <v>1.400</v>
      </c>
      <c r="AO4116" s="89" t="str">
        <f t="shared" si="782"/>
        <v>540.0</v>
      </c>
      <c r="AP4116" s="89" t="str">
        <f t="shared" si="783"/>
        <v>0.2657</v>
      </c>
      <c r="AQ4116" s="89" t="str">
        <f t="shared" si="784"/>
        <v>3190.</v>
      </c>
      <c r="AR4116" s="89" t="str">
        <f t="shared" si="785"/>
        <v>3562</v>
      </c>
      <c r="AS4116" s="89" t="str">
        <f t="shared" si="786"/>
        <v>7.715</v>
      </c>
      <c r="AT4116" s="89"/>
      <c r="AU4116" s="99">
        <v>1.4</v>
      </c>
      <c r="AV4116" s="99">
        <v>540</v>
      </c>
      <c r="AW4116" s="99">
        <v>0.26573000000000002</v>
      </c>
      <c r="AX4116" s="99">
        <v>3190.3780000000002</v>
      </c>
      <c r="AY4116" s="99">
        <v>3562.4</v>
      </c>
      <c r="AZ4116" s="99">
        <v>7.7152000000000003</v>
      </c>
      <c r="BA4116" s="119" t="s">
        <v>9</v>
      </c>
      <c r="BB4116" s="4">
        <v>4116</v>
      </c>
      <c r="BC4116" s="4">
        <v>1.4</v>
      </c>
    </row>
    <row r="4117" spans="2:55">
      <c r="B4117">
        <v>4116</v>
      </c>
      <c r="C4117" s="5">
        <f t="shared" si="775"/>
        <v>1.4</v>
      </c>
      <c r="D4117" s="5">
        <f t="shared" si="776"/>
        <v>560</v>
      </c>
      <c r="E4117" s="5" t="str">
        <f t="shared" si="777"/>
        <v>0.2725</v>
      </c>
      <c r="F4117" s="5" t="str">
        <f t="shared" si="778"/>
        <v>3225</v>
      </c>
      <c r="G4117" s="5" t="str">
        <f t="shared" si="779"/>
        <v>3607</v>
      </c>
      <c r="H4117" s="5" t="str">
        <f t="shared" si="780"/>
        <v>7.769</v>
      </c>
      <c r="I4117" s="1" t="s">
        <v>9</v>
      </c>
      <c r="AN4117" s="89" t="str">
        <f t="shared" si="781"/>
        <v>1.400</v>
      </c>
      <c r="AO4117" s="89" t="str">
        <f t="shared" si="782"/>
        <v>560.0</v>
      </c>
      <c r="AP4117" s="89" t="str">
        <f t="shared" si="783"/>
        <v>0.2725</v>
      </c>
      <c r="AQ4117" s="89" t="str">
        <f t="shared" si="784"/>
        <v>3225</v>
      </c>
      <c r="AR4117" s="89" t="str">
        <f t="shared" si="785"/>
        <v>3607</v>
      </c>
      <c r="AS4117" s="89" t="str">
        <f t="shared" si="786"/>
        <v>7.769</v>
      </c>
      <c r="AT4117" s="89"/>
      <c r="AU4117" s="99">
        <v>1.4</v>
      </c>
      <c r="AV4117" s="99">
        <v>560</v>
      </c>
      <c r="AW4117" s="99">
        <v>0.27249000000000001</v>
      </c>
      <c r="AX4117" s="99">
        <v>3225.114</v>
      </c>
      <c r="AY4117" s="99">
        <v>3606.6</v>
      </c>
      <c r="AZ4117" s="99">
        <v>7.7687999999999997</v>
      </c>
      <c r="BA4117" s="119" t="s">
        <v>9</v>
      </c>
      <c r="BB4117" s="4">
        <v>4117</v>
      </c>
      <c r="BC4117" s="4">
        <v>1.4</v>
      </c>
    </row>
    <row r="4118" spans="2:55">
      <c r="B4118">
        <v>4117</v>
      </c>
      <c r="C4118" s="5">
        <f t="shared" si="775"/>
        <v>1.4</v>
      </c>
      <c r="D4118" s="5">
        <f t="shared" si="776"/>
        <v>580</v>
      </c>
      <c r="E4118" s="5" t="str">
        <f t="shared" si="777"/>
        <v>0.2792</v>
      </c>
      <c r="F4118" s="5" t="str">
        <f t="shared" si="778"/>
        <v>3260.</v>
      </c>
      <c r="G4118" s="5" t="str">
        <f t="shared" si="779"/>
        <v>3651</v>
      </c>
      <c r="H4118" s="5" t="str">
        <f t="shared" si="780"/>
        <v>7.821</v>
      </c>
      <c r="I4118" s="1" t="s">
        <v>9</v>
      </c>
      <c r="AN4118" s="89" t="str">
        <f t="shared" si="781"/>
        <v>1.400</v>
      </c>
      <c r="AO4118" s="89" t="str">
        <f t="shared" si="782"/>
        <v>580.0</v>
      </c>
      <c r="AP4118" s="89" t="str">
        <f t="shared" si="783"/>
        <v>0.2792</v>
      </c>
      <c r="AQ4118" s="89" t="str">
        <f t="shared" si="784"/>
        <v>3260.</v>
      </c>
      <c r="AR4118" s="89" t="str">
        <f t="shared" si="785"/>
        <v>3651</v>
      </c>
      <c r="AS4118" s="89" t="str">
        <f t="shared" si="786"/>
        <v>7.821</v>
      </c>
      <c r="AT4118" s="89"/>
      <c r="AU4118" s="99">
        <v>1.4</v>
      </c>
      <c r="AV4118" s="99">
        <v>580</v>
      </c>
      <c r="AW4118" s="99">
        <v>0.27923000000000003</v>
      </c>
      <c r="AX4118" s="99">
        <v>3259.9780000000001</v>
      </c>
      <c r="AY4118" s="99">
        <v>3650.9</v>
      </c>
      <c r="AZ4118" s="99">
        <v>7.8213999999999997</v>
      </c>
      <c r="BA4118" s="119" t="s">
        <v>9</v>
      </c>
      <c r="BB4118" s="4">
        <v>4118</v>
      </c>
      <c r="BC4118" s="4">
        <v>1.4</v>
      </c>
    </row>
    <row r="4119" spans="2:55">
      <c r="B4119">
        <v>4118</v>
      </c>
      <c r="C4119" s="5">
        <f t="shared" si="775"/>
        <v>1.4</v>
      </c>
      <c r="D4119" s="5">
        <f t="shared" si="776"/>
        <v>600</v>
      </c>
      <c r="E4119" s="5" t="str">
        <f t="shared" si="777"/>
        <v>0.2860</v>
      </c>
      <c r="F4119" s="5" t="str">
        <f t="shared" si="778"/>
        <v>3295</v>
      </c>
      <c r="G4119" s="5" t="str">
        <f t="shared" si="779"/>
        <v>3695</v>
      </c>
      <c r="H4119" s="5" t="str">
        <f t="shared" si="780"/>
        <v>7.873</v>
      </c>
      <c r="I4119" s="1" t="s">
        <v>9</v>
      </c>
      <c r="AN4119" s="89" t="str">
        <f t="shared" si="781"/>
        <v>1.400</v>
      </c>
      <c r="AO4119" s="89" t="str">
        <f t="shared" si="782"/>
        <v>600.0</v>
      </c>
      <c r="AP4119" s="89" t="str">
        <f t="shared" si="783"/>
        <v>0.2860</v>
      </c>
      <c r="AQ4119" s="89" t="str">
        <f t="shared" si="784"/>
        <v>3295</v>
      </c>
      <c r="AR4119" s="89" t="str">
        <f t="shared" si="785"/>
        <v>3695</v>
      </c>
      <c r="AS4119" s="89" t="str">
        <f t="shared" si="786"/>
        <v>7.873</v>
      </c>
      <c r="AT4119" s="89"/>
      <c r="AU4119" s="99">
        <v>1.4</v>
      </c>
      <c r="AV4119" s="99">
        <v>600</v>
      </c>
      <c r="AW4119" s="99">
        <v>0.28597</v>
      </c>
      <c r="AX4119" s="99">
        <v>3295.0419999999999</v>
      </c>
      <c r="AY4119" s="99">
        <v>3695.4</v>
      </c>
      <c r="AZ4119" s="99">
        <v>7.8730000000000002</v>
      </c>
      <c r="BA4119" s="119" t="s">
        <v>9</v>
      </c>
      <c r="BB4119" s="4">
        <v>4119</v>
      </c>
      <c r="BC4119" s="4">
        <v>1.4</v>
      </c>
    </row>
    <row r="4120" spans="2:55">
      <c r="B4120">
        <v>4119</v>
      </c>
      <c r="C4120" s="5">
        <f t="shared" si="775"/>
        <v>1.4</v>
      </c>
      <c r="D4120" s="5">
        <f t="shared" si="776"/>
        <v>620</v>
      </c>
      <c r="E4120" s="5" t="str">
        <f t="shared" si="777"/>
        <v>0.2927</v>
      </c>
      <c r="F4120" s="5" t="str">
        <f t="shared" si="778"/>
        <v>3330.</v>
      </c>
      <c r="G4120" s="5" t="str">
        <f t="shared" si="779"/>
        <v>3740.</v>
      </c>
      <c r="H4120" s="5" t="str">
        <f t="shared" si="780"/>
        <v>7.924</v>
      </c>
      <c r="I4120" s="1" t="s">
        <v>9</v>
      </c>
      <c r="AN4120" s="89" t="str">
        <f t="shared" si="781"/>
        <v>1.400</v>
      </c>
      <c r="AO4120" s="89" t="str">
        <f t="shared" si="782"/>
        <v>620.0</v>
      </c>
      <c r="AP4120" s="89" t="str">
        <f t="shared" si="783"/>
        <v>0.2927</v>
      </c>
      <c r="AQ4120" s="89" t="str">
        <f t="shared" si="784"/>
        <v>3330.</v>
      </c>
      <c r="AR4120" s="89" t="str">
        <f t="shared" si="785"/>
        <v>3740.</v>
      </c>
      <c r="AS4120" s="89" t="str">
        <f t="shared" si="786"/>
        <v>7.924</v>
      </c>
      <c r="AT4120" s="89"/>
      <c r="AU4120" s="99">
        <v>1.4</v>
      </c>
      <c r="AV4120" s="99">
        <v>620</v>
      </c>
      <c r="AW4120" s="99">
        <v>0.29269000000000001</v>
      </c>
      <c r="AX4120" s="99">
        <v>3330.4339999999997</v>
      </c>
      <c r="AY4120" s="99">
        <v>3740.2</v>
      </c>
      <c r="AZ4120" s="99">
        <v>7.9237000000000002</v>
      </c>
      <c r="BA4120" s="119" t="s">
        <v>9</v>
      </c>
      <c r="BB4120" s="4">
        <v>4120</v>
      </c>
      <c r="BC4120" s="4">
        <v>1.4</v>
      </c>
    </row>
    <row r="4121" spans="2:55">
      <c r="B4121">
        <v>4120</v>
      </c>
      <c r="C4121" s="5">
        <f t="shared" si="775"/>
        <v>1.4</v>
      </c>
      <c r="D4121" s="5">
        <f t="shared" si="776"/>
        <v>640</v>
      </c>
      <c r="E4121" s="5" t="str">
        <f t="shared" si="777"/>
        <v>0.2994</v>
      </c>
      <c r="F4121" s="5" t="str">
        <f t="shared" si="778"/>
        <v>3366</v>
      </c>
      <c r="G4121" s="5" t="str">
        <f t="shared" si="779"/>
        <v>3785</v>
      </c>
      <c r="H4121" s="5" t="str">
        <f t="shared" si="780"/>
        <v>7.974</v>
      </c>
      <c r="I4121" s="1" t="s">
        <v>9</v>
      </c>
      <c r="AN4121" s="89" t="str">
        <f t="shared" si="781"/>
        <v>1.400</v>
      </c>
      <c r="AO4121" s="89" t="str">
        <f t="shared" si="782"/>
        <v>640.0</v>
      </c>
      <c r="AP4121" s="89" t="str">
        <f t="shared" si="783"/>
        <v>0.2994</v>
      </c>
      <c r="AQ4121" s="89" t="str">
        <f t="shared" si="784"/>
        <v>3366</v>
      </c>
      <c r="AR4121" s="89" t="str">
        <f t="shared" si="785"/>
        <v>3785</v>
      </c>
      <c r="AS4121" s="89" t="str">
        <f t="shared" si="786"/>
        <v>7.974</v>
      </c>
      <c r="AT4121" s="89"/>
      <c r="AU4121" s="99">
        <v>1.4</v>
      </c>
      <c r="AV4121" s="99">
        <v>640</v>
      </c>
      <c r="AW4121" s="99">
        <v>0.29941000000000001</v>
      </c>
      <c r="AX4121" s="99">
        <v>3366.0259999999998</v>
      </c>
      <c r="AY4121" s="99">
        <v>3785.2</v>
      </c>
      <c r="AZ4121" s="99">
        <v>7.9736000000000002</v>
      </c>
      <c r="BA4121" s="119" t="s">
        <v>9</v>
      </c>
      <c r="BB4121" s="4">
        <v>4121</v>
      </c>
      <c r="BC4121" s="4">
        <v>1.4</v>
      </c>
    </row>
    <row r="4122" spans="2:55">
      <c r="B4122">
        <v>4121</v>
      </c>
      <c r="C4122" s="5">
        <f t="shared" si="775"/>
        <v>1.4</v>
      </c>
      <c r="D4122" s="5">
        <f t="shared" si="776"/>
        <v>660</v>
      </c>
      <c r="E4122" s="5" t="str">
        <f t="shared" si="777"/>
        <v>0.3061</v>
      </c>
      <c r="F4122" s="5" t="str">
        <f t="shared" si="778"/>
        <v>3402</v>
      </c>
      <c r="G4122" s="5" t="str">
        <f t="shared" si="779"/>
        <v>3831</v>
      </c>
      <c r="H4122" s="5" t="str">
        <f t="shared" si="780"/>
        <v>8.023</v>
      </c>
      <c r="I4122" s="1" t="s">
        <v>9</v>
      </c>
      <c r="AN4122" s="89" t="str">
        <f t="shared" si="781"/>
        <v>1.400</v>
      </c>
      <c r="AO4122" s="89" t="str">
        <f t="shared" si="782"/>
        <v>660.0</v>
      </c>
      <c r="AP4122" s="89" t="str">
        <f t="shared" si="783"/>
        <v>0.3061</v>
      </c>
      <c r="AQ4122" s="89" t="str">
        <f t="shared" si="784"/>
        <v>3402</v>
      </c>
      <c r="AR4122" s="89" t="str">
        <f t="shared" si="785"/>
        <v>3831</v>
      </c>
      <c r="AS4122" s="89" t="str">
        <f t="shared" si="786"/>
        <v>8.023</v>
      </c>
      <c r="AT4122" s="89"/>
      <c r="AU4122" s="99">
        <v>1.4</v>
      </c>
      <c r="AV4122" s="99">
        <v>660</v>
      </c>
      <c r="AW4122" s="99">
        <v>0.30612</v>
      </c>
      <c r="AX4122" s="99">
        <v>3401.9319999999998</v>
      </c>
      <c r="AY4122" s="99">
        <v>3830.5</v>
      </c>
      <c r="AZ4122" s="99">
        <v>8.0226000000000006</v>
      </c>
      <c r="BA4122" s="119" t="s">
        <v>9</v>
      </c>
      <c r="BB4122" s="4">
        <v>4122</v>
      </c>
      <c r="BC4122" s="4">
        <v>1.4</v>
      </c>
    </row>
    <row r="4123" spans="2:55">
      <c r="B4123">
        <v>4122</v>
      </c>
      <c r="C4123" s="5">
        <f t="shared" si="775"/>
        <v>1.4</v>
      </c>
      <c r="D4123" s="5">
        <f t="shared" si="776"/>
        <v>680</v>
      </c>
      <c r="E4123" s="5" t="str">
        <f t="shared" si="777"/>
        <v>0.3128</v>
      </c>
      <c r="F4123" s="5" t="str">
        <f t="shared" si="778"/>
        <v>3438</v>
      </c>
      <c r="G4123" s="5" t="str">
        <f t="shared" si="779"/>
        <v>3876</v>
      </c>
      <c r="H4123" s="5" t="str">
        <f t="shared" si="780"/>
        <v>8.071</v>
      </c>
      <c r="I4123" s="1" t="s">
        <v>9</v>
      </c>
      <c r="AN4123" s="89" t="str">
        <f t="shared" si="781"/>
        <v>1.400</v>
      </c>
      <c r="AO4123" s="89" t="str">
        <f t="shared" si="782"/>
        <v>680.0</v>
      </c>
      <c r="AP4123" s="89" t="str">
        <f t="shared" si="783"/>
        <v>0.3128</v>
      </c>
      <c r="AQ4123" s="89" t="str">
        <f t="shared" si="784"/>
        <v>3438</v>
      </c>
      <c r="AR4123" s="89" t="str">
        <f t="shared" si="785"/>
        <v>3876</v>
      </c>
      <c r="AS4123" s="89" t="str">
        <f t="shared" si="786"/>
        <v>8.071</v>
      </c>
      <c r="AT4123" s="89"/>
      <c r="AU4123" s="99">
        <v>1.4</v>
      </c>
      <c r="AV4123" s="99">
        <v>680</v>
      </c>
      <c r="AW4123" s="99">
        <v>0.31280999999999998</v>
      </c>
      <c r="AX4123" s="99">
        <v>3438.0659999999998</v>
      </c>
      <c r="AY4123" s="99">
        <v>3876</v>
      </c>
      <c r="AZ4123" s="99">
        <v>8.0708000000000002</v>
      </c>
      <c r="BA4123" s="119" t="s">
        <v>9</v>
      </c>
      <c r="BB4123" s="4">
        <v>4123</v>
      </c>
      <c r="BC4123" s="4">
        <v>1.4</v>
      </c>
    </row>
    <row r="4124" spans="2:55">
      <c r="B4124">
        <v>4123</v>
      </c>
      <c r="C4124" s="5">
        <f t="shared" si="775"/>
        <v>1.4</v>
      </c>
      <c r="D4124" s="5">
        <f t="shared" si="776"/>
        <v>700</v>
      </c>
      <c r="E4124" s="5" t="str">
        <f t="shared" si="777"/>
        <v>0.3195</v>
      </c>
      <c r="F4124" s="5" t="str">
        <f t="shared" si="778"/>
        <v>3474</v>
      </c>
      <c r="G4124" s="5" t="str">
        <f t="shared" si="779"/>
        <v>3922</v>
      </c>
      <c r="H4124" s="5" t="str">
        <f t="shared" si="780"/>
        <v>8.118</v>
      </c>
      <c r="I4124" s="1" t="s">
        <v>9</v>
      </c>
      <c r="AN4124" s="89" t="str">
        <f t="shared" si="781"/>
        <v>1.400</v>
      </c>
      <c r="AO4124" s="89" t="str">
        <f t="shared" si="782"/>
        <v>700.0</v>
      </c>
      <c r="AP4124" s="89" t="str">
        <f t="shared" si="783"/>
        <v>0.3195</v>
      </c>
      <c r="AQ4124" s="89" t="str">
        <f t="shared" si="784"/>
        <v>3474</v>
      </c>
      <c r="AR4124" s="89" t="str">
        <f t="shared" si="785"/>
        <v>3922</v>
      </c>
      <c r="AS4124" s="89" t="str">
        <f t="shared" si="786"/>
        <v>8.118</v>
      </c>
      <c r="AT4124" s="89"/>
      <c r="AU4124" s="99">
        <v>1.4</v>
      </c>
      <c r="AV4124" s="99">
        <v>700</v>
      </c>
      <c r="AW4124" s="99">
        <v>0.31951000000000002</v>
      </c>
      <c r="AX4124" s="99">
        <v>3474.386</v>
      </c>
      <c r="AY4124" s="99">
        <v>3921.7</v>
      </c>
      <c r="AZ4124" s="99">
        <v>8.1182999999999996</v>
      </c>
      <c r="BA4124" s="119" t="s">
        <v>9</v>
      </c>
      <c r="BB4124" s="4">
        <v>4124</v>
      </c>
      <c r="BC4124" s="4">
        <v>1.4</v>
      </c>
    </row>
    <row r="4125" spans="2:55">
      <c r="B4125">
        <v>4124</v>
      </c>
      <c r="C4125" s="5">
        <f t="shared" si="775"/>
        <v>1.4</v>
      </c>
      <c r="D4125" s="5">
        <f t="shared" si="776"/>
        <v>720</v>
      </c>
      <c r="E4125" s="5" t="str">
        <f t="shared" si="777"/>
        <v>0.3262</v>
      </c>
      <c r="F4125" s="5" t="str">
        <f t="shared" si="778"/>
        <v>3511</v>
      </c>
      <c r="G4125" s="5" t="str">
        <f t="shared" si="779"/>
        <v>3968</v>
      </c>
      <c r="H4125" s="5" t="str">
        <f t="shared" si="780"/>
        <v>8.165</v>
      </c>
      <c r="I4125" s="1" t="s">
        <v>9</v>
      </c>
      <c r="AN4125" s="89" t="str">
        <f t="shared" si="781"/>
        <v>1.400</v>
      </c>
      <c r="AO4125" s="89" t="str">
        <f t="shared" si="782"/>
        <v>720.0</v>
      </c>
      <c r="AP4125" s="89" t="str">
        <f t="shared" si="783"/>
        <v>0.3262</v>
      </c>
      <c r="AQ4125" s="89" t="str">
        <f t="shared" si="784"/>
        <v>3511</v>
      </c>
      <c r="AR4125" s="89" t="str">
        <f t="shared" si="785"/>
        <v>3968</v>
      </c>
      <c r="AS4125" s="89" t="str">
        <f t="shared" si="786"/>
        <v>8.165</v>
      </c>
      <c r="AT4125" s="89"/>
      <c r="AU4125" s="99">
        <v>1.4</v>
      </c>
      <c r="AV4125" s="99">
        <v>720</v>
      </c>
      <c r="AW4125" s="99">
        <v>0.32618999999999998</v>
      </c>
      <c r="AX4125" s="99">
        <v>3511.0339999999997</v>
      </c>
      <c r="AY4125" s="99">
        <v>3967.7</v>
      </c>
      <c r="AZ4125" s="99">
        <v>8.1651000000000007</v>
      </c>
      <c r="BA4125" s="119" t="s">
        <v>9</v>
      </c>
      <c r="BB4125" s="4">
        <v>4125</v>
      </c>
      <c r="BC4125" s="4">
        <v>1.4</v>
      </c>
    </row>
    <row r="4126" spans="2:55">
      <c r="B4126">
        <v>4125</v>
      </c>
      <c r="C4126" s="5">
        <f t="shared" si="775"/>
        <v>1.4</v>
      </c>
      <c r="D4126" s="5">
        <f t="shared" si="776"/>
        <v>740</v>
      </c>
      <c r="E4126" s="5" t="str">
        <f t="shared" si="777"/>
        <v>0.3329</v>
      </c>
      <c r="F4126" s="5" t="str">
        <f t="shared" si="778"/>
        <v>3548</v>
      </c>
      <c r="G4126" s="5" t="str">
        <f t="shared" si="779"/>
        <v>4014</v>
      </c>
      <c r="H4126" s="5" t="str">
        <f t="shared" si="780"/>
        <v>8.211</v>
      </c>
      <c r="I4126" s="1" t="s">
        <v>9</v>
      </c>
      <c r="AN4126" s="89" t="str">
        <f t="shared" si="781"/>
        <v>1.400</v>
      </c>
      <c r="AO4126" s="89" t="str">
        <f t="shared" si="782"/>
        <v>740.0</v>
      </c>
      <c r="AP4126" s="89" t="str">
        <f t="shared" si="783"/>
        <v>0.3329</v>
      </c>
      <c r="AQ4126" s="89" t="str">
        <f t="shared" si="784"/>
        <v>3548</v>
      </c>
      <c r="AR4126" s="89" t="str">
        <f t="shared" si="785"/>
        <v>4014</v>
      </c>
      <c r="AS4126" s="89" t="str">
        <f t="shared" si="786"/>
        <v>8.211</v>
      </c>
      <c r="AT4126" s="89"/>
      <c r="AU4126" s="99">
        <v>1.4</v>
      </c>
      <c r="AV4126" s="99">
        <v>740</v>
      </c>
      <c r="AW4126" s="99">
        <v>0.33287</v>
      </c>
      <c r="AX4126" s="99">
        <v>3547.982</v>
      </c>
      <c r="AY4126" s="99">
        <v>4014</v>
      </c>
      <c r="AZ4126" s="99">
        <v>8.2111999999999998</v>
      </c>
      <c r="BA4126" s="119" t="s">
        <v>9</v>
      </c>
      <c r="BB4126" s="4">
        <v>4126</v>
      </c>
      <c r="BC4126" s="4">
        <v>1.4</v>
      </c>
    </row>
    <row r="4127" spans="2:55">
      <c r="B4127">
        <v>4126</v>
      </c>
      <c r="C4127" s="5">
        <f t="shared" si="775"/>
        <v>1.4</v>
      </c>
      <c r="D4127" s="5">
        <f t="shared" si="776"/>
        <v>760</v>
      </c>
      <c r="E4127" s="5" t="str">
        <f t="shared" si="777"/>
        <v>0.3395</v>
      </c>
      <c r="F4127" s="5" t="str">
        <f t="shared" si="778"/>
        <v>3585</v>
      </c>
      <c r="G4127" s="5" t="str">
        <f t="shared" si="779"/>
        <v>4061</v>
      </c>
      <c r="H4127" s="5" t="str">
        <f t="shared" si="780"/>
        <v>8.257</v>
      </c>
      <c r="I4127" s="1" t="s">
        <v>9</v>
      </c>
      <c r="AN4127" s="89" t="str">
        <f t="shared" si="781"/>
        <v>1.400</v>
      </c>
      <c r="AO4127" s="89" t="str">
        <f t="shared" si="782"/>
        <v>760.0</v>
      </c>
      <c r="AP4127" s="89" t="str">
        <f t="shared" si="783"/>
        <v>0.3395</v>
      </c>
      <c r="AQ4127" s="89" t="str">
        <f t="shared" si="784"/>
        <v>3585</v>
      </c>
      <c r="AR4127" s="89" t="str">
        <f t="shared" si="785"/>
        <v>4061</v>
      </c>
      <c r="AS4127" s="89" t="str">
        <f t="shared" si="786"/>
        <v>8.257</v>
      </c>
      <c r="AT4127" s="89"/>
      <c r="AU4127" s="99">
        <v>1.4</v>
      </c>
      <c r="AV4127" s="99">
        <v>760</v>
      </c>
      <c r="AW4127" s="99">
        <v>0.33954000000000001</v>
      </c>
      <c r="AX4127" s="99">
        <v>3585.1440000000002</v>
      </c>
      <c r="AY4127" s="99">
        <v>4060.5</v>
      </c>
      <c r="AZ4127" s="99">
        <v>8.2567000000000004</v>
      </c>
      <c r="BA4127" s="119" t="s">
        <v>9</v>
      </c>
      <c r="BB4127" s="4">
        <v>4127</v>
      </c>
      <c r="BC4127" s="4">
        <v>1.4</v>
      </c>
    </row>
    <row r="4128" spans="2:55">
      <c r="B4128">
        <v>4127</v>
      </c>
      <c r="C4128" s="5">
        <f t="shared" si="775"/>
        <v>1.4</v>
      </c>
      <c r="D4128" s="5">
        <f t="shared" si="776"/>
        <v>780</v>
      </c>
      <c r="E4128" s="5" t="str">
        <f t="shared" si="777"/>
        <v>0.3462</v>
      </c>
      <c r="F4128" s="5" t="str">
        <f t="shared" si="778"/>
        <v>3623</v>
      </c>
      <c r="G4128" s="5" t="str">
        <f t="shared" si="779"/>
        <v>4107</v>
      </c>
      <c r="H4128" s="5" t="str">
        <f t="shared" si="780"/>
        <v>8.302</v>
      </c>
      <c r="I4128" s="1" t="s">
        <v>9</v>
      </c>
      <c r="AN4128" s="89" t="str">
        <f t="shared" si="781"/>
        <v>1.400</v>
      </c>
      <c r="AO4128" s="89" t="str">
        <f t="shared" si="782"/>
        <v>780.0</v>
      </c>
      <c r="AP4128" s="89" t="str">
        <f t="shared" si="783"/>
        <v>0.3462</v>
      </c>
      <c r="AQ4128" s="89" t="str">
        <f t="shared" si="784"/>
        <v>3623</v>
      </c>
      <c r="AR4128" s="89" t="str">
        <f t="shared" si="785"/>
        <v>4107</v>
      </c>
      <c r="AS4128" s="89" t="str">
        <f t="shared" si="786"/>
        <v>8.302</v>
      </c>
      <c r="AT4128" s="89"/>
      <c r="AU4128" s="99">
        <v>1.4</v>
      </c>
      <c r="AV4128" s="99">
        <v>780</v>
      </c>
      <c r="AW4128" s="99">
        <v>0.34620999999999996</v>
      </c>
      <c r="AX4128" s="99">
        <v>3622.5059999999999</v>
      </c>
      <c r="AY4128" s="99">
        <v>4107.2</v>
      </c>
      <c r="AZ4128" s="99">
        <v>8.3015000000000008</v>
      </c>
      <c r="BA4128" s="119" t="s">
        <v>9</v>
      </c>
      <c r="BB4128" s="4">
        <v>4128</v>
      </c>
      <c r="BC4128" s="4">
        <v>1.4</v>
      </c>
    </row>
    <row r="4129" spans="2:55">
      <c r="B4129">
        <v>4128</v>
      </c>
      <c r="C4129" s="5">
        <f t="shared" si="775"/>
        <v>1.4</v>
      </c>
      <c r="D4129" s="5">
        <f t="shared" si="776"/>
        <v>800</v>
      </c>
      <c r="E4129" s="5" t="str">
        <f t="shared" si="777"/>
        <v>0.3529</v>
      </c>
      <c r="F4129" s="5" t="str">
        <f t="shared" si="778"/>
        <v>3660.</v>
      </c>
      <c r="G4129" s="5" t="str">
        <f t="shared" si="779"/>
        <v>4154</v>
      </c>
      <c r="H4129" s="5" t="str">
        <f t="shared" si="780"/>
        <v>8.346</v>
      </c>
      <c r="I4129" s="1" t="s">
        <v>9</v>
      </c>
      <c r="AN4129" s="89" t="str">
        <f t="shared" si="781"/>
        <v>1.400</v>
      </c>
      <c r="AO4129" s="89" t="str">
        <f t="shared" si="782"/>
        <v>800.0</v>
      </c>
      <c r="AP4129" s="89" t="str">
        <f t="shared" si="783"/>
        <v>0.3529</v>
      </c>
      <c r="AQ4129" s="89" t="str">
        <f t="shared" si="784"/>
        <v>3660.</v>
      </c>
      <c r="AR4129" s="89" t="str">
        <f t="shared" si="785"/>
        <v>4154</v>
      </c>
      <c r="AS4129" s="89" t="str">
        <f t="shared" si="786"/>
        <v>8.346</v>
      </c>
      <c r="AT4129" s="89"/>
      <c r="AU4129" s="99">
        <v>1.4</v>
      </c>
      <c r="AV4129" s="99">
        <v>800</v>
      </c>
      <c r="AW4129" s="99">
        <v>0.35287000000000002</v>
      </c>
      <c r="AX4129" s="99">
        <v>3660.2820000000002</v>
      </c>
      <c r="AY4129" s="99">
        <v>4154.3</v>
      </c>
      <c r="AZ4129" s="99">
        <v>8.3457000000000008</v>
      </c>
      <c r="BA4129" s="119" t="s">
        <v>9</v>
      </c>
      <c r="BB4129" s="4">
        <v>4129</v>
      </c>
      <c r="BC4129" s="4">
        <v>1.4</v>
      </c>
    </row>
    <row r="4130" spans="2:55">
      <c r="B4130">
        <v>4129</v>
      </c>
      <c r="C4130" s="5">
        <f t="shared" si="775"/>
        <v>1.4</v>
      </c>
      <c r="D4130" s="5">
        <f t="shared" si="776"/>
        <v>820</v>
      </c>
      <c r="E4130" s="5" t="str">
        <f t="shared" si="777"/>
        <v>0.3595</v>
      </c>
      <c r="F4130" s="5" t="str">
        <f t="shared" si="778"/>
        <v>3698</v>
      </c>
      <c r="G4130" s="5" t="str">
        <f t="shared" si="779"/>
        <v>4202</v>
      </c>
      <c r="H4130" s="5" t="str">
        <f t="shared" si="780"/>
        <v>8.389</v>
      </c>
      <c r="I4130" s="1" t="s">
        <v>9</v>
      </c>
      <c r="AN4130" s="89" t="str">
        <f t="shared" si="781"/>
        <v>1.400</v>
      </c>
      <c r="AO4130" s="89" t="str">
        <f t="shared" si="782"/>
        <v>820.0</v>
      </c>
      <c r="AP4130" s="89" t="str">
        <f t="shared" si="783"/>
        <v>0.3595</v>
      </c>
      <c r="AQ4130" s="89" t="str">
        <f t="shared" si="784"/>
        <v>3698</v>
      </c>
      <c r="AR4130" s="89" t="str">
        <f t="shared" si="785"/>
        <v>4202</v>
      </c>
      <c r="AS4130" s="89" t="str">
        <f t="shared" si="786"/>
        <v>8.389</v>
      </c>
      <c r="AT4130" s="89"/>
      <c r="AU4130" s="99">
        <v>1.4</v>
      </c>
      <c r="AV4130" s="99">
        <v>820</v>
      </c>
      <c r="AW4130" s="99">
        <v>0.35952999999999996</v>
      </c>
      <c r="AX4130" s="99">
        <v>3698.2580000000003</v>
      </c>
      <c r="AY4130" s="99">
        <v>4201.6000000000004</v>
      </c>
      <c r="AZ4130" s="99">
        <v>8.3894000000000002</v>
      </c>
      <c r="BA4130" s="119" t="s">
        <v>9</v>
      </c>
      <c r="BB4130" s="4">
        <v>4130</v>
      </c>
      <c r="BC4130" s="4">
        <v>1.4</v>
      </c>
    </row>
    <row r="4131" spans="2:55">
      <c r="B4131">
        <v>4130</v>
      </c>
      <c r="C4131" s="5">
        <f t="shared" si="775"/>
        <v>1.4</v>
      </c>
      <c r="D4131" s="5">
        <f t="shared" si="776"/>
        <v>840</v>
      </c>
      <c r="E4131" s="5" t="str">
        <f t="shared" si="777"/>
        <v>0.3662</v>
      </c>
      <c r="F4131" s="5" t="str">
        <f t="shared" si="778"/>
        <v>3736</v>
      </c>
      <c r="G4131" s="5" t="str">
        <f t="shared" si="779"/>
        <v>4249</v>
      </c>
      <c r="H4131" s="5" t="str">
        <f t="shared" si="780"/>
        <v>8.433</v>
      </c>
      <c r="I4131" s="1" t="s">
        <v>9</v>
      </c>
      <c r="AN4131" s="89" t="str">
        <f t="shared" si="781"/>
        <v>1.400</v>
      </c>
      <c r="AO4131" s="89" t="str">
        <f t="shared" si="782"/>
        <v>840.0</v>
      </c>
      <c r="AP4131" s="89" t="str">
        <f t="shared" si="783"/>
        <v>0.3662</v>
      </c>
      <c r="AQ4131" s="89" t="str">
        <f t="shared" si="784"/>
        <v>3736</v>
      </c>
      <c r="AR4131" s="89" t="str">
        <f t="shared" si="785"/>
        <v>4249</v>
      </c>
      <c r="AS4131" s="89" t="str">
        <f t="shared" si="786"/>
        <v>8.433</v>
      </c>
      <c r="AT4131" s="89"/>
      <c r="AU4131" s="99">
        <v>1.4</v>
      </c>
      <c r="AV4131" s="99">
        <v>840</v>
      </c>
      <c r="AW4131" s="99">
        <v>0.36619000000000002</v>
      </c>
      <c r="AX4131" s="99">
        <v>3736.4340000000002</v>
      </c>
      <c r="AY4131" s="99">
        <v>4249.1000000000004</v>
      </c>
      <c r="AZ4131" s="99">
        <v>8.4324999999999992</v>
      </c>
      <c r="BA4131" s="119" t="s">
        <v>9</v>
      </c>
      <c r="BB4131" s="4">
        <v>4131</v>
      </c>
      <c r="BC4131" s="4">
        <v>1.4</v>
      </c>
    </row>
    <row r="4132" spans="2:55">
      <c r="B4132">
        <v>4131</v>
      </c>
      <c r="C4132" s="5">
        <f t="shared" si="775"/>
        <v>1.4</v>
      </c>
      <c r="D4132" s="5">
        <f t="shared" si="776"/>
        <v>860</v>
      </c>
      <c r="E4132" s="5" t="str">
        <f t="shared" si="777"/>
        <v>0.3728</v>
      </c>
      <c r="F4132" s="5" t="str">
        <f t="shared" si="778"/>
        <v>3775</v>
      </c>
      <c r="G4132" s="5" t="str">
        <f t="shared" si="779"/>
        <v>4297</v>
      </c>
      <c r="H4132" s="5" t="str">
        <f t="shared" si="780"/>
        <v>8.475</v>
      </c>
      <c r="I4132" s="1" t="s">
        <v>9</v>
      </c>
      <c r="AN4132" s="89" t="str">
        <f t="shared" si="781"/>
        <v>1.400</v>
      </c>
      <c r="AO4132" s="89" t="str">
        <f t="shared" si="782"/>
        <v>860.0</v>
      </c>
      <c r="AP4132" s="89" t="str">
        <f t="shared" si="783"/>
        <v>0.3728</v>
      </c>
      <c r="AQ4132" s="89" t="str">
        <f t="shared" si="784"/>
        <v>3775</v>
      </c>
      <c r="AR4132" s="89" t="str">
        <f t="shared" si="785"/>
        <v>4297</v>
      </c>
      <c r="AS4132" s="89" t="str">
        <f t="shared" si="786"/>
        <v>8.475</v>
      </c>
      <c r="AT4132" s="89"/>
      <c r="AU4132" s="99">
        <v>1.4</v>
      </c>
      <c r="AV4132" s="99">
        <v>860</v>
      </c>
      <c r="AW4132" s="99">
        <v>0.37283999999999995</v>
      </c>
      <c r="AX4132" s="99">
        <v>3774.924</v>
      </c>
      <c r="AY4132" s="99">
        <v>4296.8999999999996</v>
      </c>
      <c r="AZ4132" s="99">
        <v>8.4750999999999994</v>
      </c>
      <c r="BA4132" s="119" t="s">
        <v>9</v>
      </c>
      <c r="BB4132" s="4">
        <v>4132</v>
      </c>
      <c r="BC4132" s="4">
        <v>1.4</v>
      </c>
    </row>
    <row r="4133" spans="2:55">
      <c r="B4133">
        <v>4132</v>
      </c>
      <c r="C4133" s="5">
        <f t="shared" si="775"/>
        <v>1.4</v>
      </c>
      <c r="D4133" s="5">
        <f t="shared" si="776"/>
        <v>880</v>
      </c>
      <c r="E4133" s="5" t="str">
        <f t="shared" si="777"/>
        <v>0.3795</v>
      </c>
      <c r="F4133" s="5" t="str">
        <f t="shared" si="778"/>
        <v>3814</v>
      </c>
      <c r="G4133" s="5" t="str">
        <f t="shared" si="779"/>
        <v>4345</v>
      </c>
      <c r="H4133" s="5" t="str">
        <f t="shared" si="780"/>
        <v>8.517</v>
      </c>
      <c r="I4133" s="1" t="s">
        <v>9</v>
      </c>
      <c r="AN4133" s="89" t="str">
        <f t="shared" si="781"/>
        <v>1.400</v>
      </c>
      <c r="AO4133" s="89" t="str">
        <f t="shared" si="782"/>
        <v>880.0</v>
      </c>
      <c r="AP4133" s="89" t="str">
        <f t="shared" si="783"/>
        <v>0.3795</v>
      </c>
      <c r="AQ4133" s="89" t="str">
        <f t="shared" si="784"/>
        <v>3814</v>
      </c>
      <c r="AR4133" s="89" t="str">
        <f t="shared" si="785"/>
        <v>4345</v>
      </c>
      <c r="AS4133" s="89" t="str">
        <f t="shared" si="786"/>
        <v>8.517</v>
      </c>
      <c r="AT4133" s="89"/>
      <c r="AU4133" s="99">
        <v>1.4</v>
      </c>
      <c r="AV4133" s="99">
        <v>880</v>
      </c>
      <c r="AW4133" s="99">
        <v>0.37948999999999999</v>
      </c>
      <c r="AX4133" s="99">
        <v>3813.7139999999999</v>
      </c>
      <c r="AY4133" s="99">
        <v>4345</v>
      </c>
      <c r="AZ4133" s="99">
        <v>8.5170999999999992</v>
      </c>
      <c r="BA4133" s="119" t="s">
        <v>9</v>
      </c>
      <c r="BB4133" s="4">
        <v>4133</v>
      </c>
      <c r="BC4133" s="4">
        <v>1.4</v>
      </c>
    </row>
    <row r="4134" spans="2:55">
      <c r="B4134">
        <v>4133</v>
      </c>
      <c r="C4134" s="5">
        <f t="shared" si="775"/>
        <v>1.4</v>
      </c>
      <c r="D4134" s="5">
        <f t="shared" si="776"/>
        <v>900</v>
      </c>
      <c r="E4134" s="5" t="str">
        <f t="shared" si="777"/>
        <v>0.3861</v>
      </c>
      <c r="F4134" s="5" t="str">
        <f t="shared" si="778"/>
        <v>3853</v>
      </c>
      <c r="G4134" s="5" t="str">
        <f t="shared" si="779"/>
        <v>4393</v>
      </c>
      <c r="H4134" s="5" t="str">
        <f t="shared" si="780"/>
        <v>8.559</v>
      </c>
      <c r="I4134" s="1" t="s">
        <v>9</v>
      </c>
      <c r="AN4134" s="89" t="str">
        <f t="shared" si="781"/>
        <v>1.400</v>
      </c>
      <c r="AO4134" s="89" t="str">
        <f t="shared" si="782"/>
        <v>900.0</v>
      </c>
      <c r="AP4134" s="89" t="str">
        <f t="shared" si="783"/>
        <v>0.3861</v>
      </c>
      <c r="AQ4134" s="89" t="str">
        <f t="shared" si="784"/>
        <v>3853</v>
      </c>
      <c r="AR4134" s="89" t="str">
        <f t="shared" si="785"/>
        <v>4393</v>
      </c>
      <c r="AS4134" s="89" t="str">
        <f t="shared" si="786"/>
        <v>8.559</v>
      </c>
      <c r="AT4134" s="89"/>
      <c r="AU4134" s="99">
        <v>1.4</v>
      </c>
      <c r="AV4134" s="99">
        <v>900</v>
      </c>
      <c r="AW4134" s="99">
        <v>0.38613999999999998</v>
      </c>
      <c r="AX4134" s="99">
        <v>3852.7040000000002</v>
      </c>
      <c r="AY4134" s="99">
        <v>4393.3</v>
      </c>
      <c r="AZ4134" s="99">
        <v>8.5587</v>
      </c>
      <c r="BA4134" s="119" t="s">
        <v>9</v>
      </c>
      <c r="BB4134" s="4">
        <v>4134</v>
      </c>
      <c r="BC4134" s="4">
        <v>1.4</v>
      </c>
    </row>
    <row r="4135" spans="2:55">
      <c r="B4135">
        <v>4134</v>
      </c>
      <c r="C4135" s="5">
        <f t="shared" si="775"/>
        <v>1.4</v>
      </c>
      <c r="D4135" s="5">
        <f t="shared" si="776"/>
        <v>920</v>
      </c>
      <c r="E4135" s="5" t="str">
        <f t="shared" si="777"/>
        <v>0.3928</v>
      </c>
      <c r="F4135" s="5" t="str">
        <f t="shared" si="778"/>
        <v>3892</v>
      </c>
      <c r="G4135" s="5" t="str">
        <f t="shared" si="779"/>
        <v>4442</v>
      </c>
      <c r="H4135" s="5" t="str">
        <f t="shared" si="780"/>
        <v>8.600</v>
      </c>
      <c r="I4135" s="1" t="s">
        <v>9</v>
      </c>
      <c r="AN4135" s="89" t="str">
        <f t="shared" si="781"/>
        <v>1.400</v>
      </c>
      <c r="AO4135" s="89" t="str">
        <f t="shared" si="782"/>
        <v>920.0</v>
      </c>
      <c r="AP4135" s="89" t="str">
        <f t="shared" si="783"/>
        <v>0.3928</v>
      </c>
      <c r="AQ4135" s="89" t="str">
        <f t="shared" si="784"/>
        <v>3892</v>
      </c>
      <c r="AR4135" s="89" t="str">
        <f t="shared" si="785"/>
        <v>4442</v>
      </c>
      <c r="AS4135" s="89" t="str">
        <f t="shared" si="786"/>
        <v>8.600</v>
      </c>
      <c r="AT4135" s="89"/>
      <c r="AU4135" s="99">
        <v>1.4</v>
      </c>
      <c r="AV4135" s="99">
        <v>920</v>
      </c>
      <c r="AW4135" s="99">
        <v>0.39277999999999996</v>
      </c>
      <c r="AX4135" s="99">
        <v>3892.0079999999998</v>
      </c>
      <c r="AY4135" s="99">
        <v>4441.8999999999996</v>
      </c>
      <c r="AZ4135" s="99">
        <v>8.5997000000000003</v>
      </c>
      <c r="BA4135" s="119" t="s">
        <v>9</v>
      </c>
      <c r="BB4135" s="4">
        <v>4135</v>
      </c>
      <c r="BC4135" s="4">
        <v>1.4</v>
      </c>
    </row>
    <row r="4136" spans="2:55">
      <c r="B4136">
        <v>4135</v>
      </c>
      <c r="C4136" s="5">
        <f t="shared" si="775"/>
        <v>1.4</v>
      </c>
      <c r="D4136" s="5">
        <f t="shared" si="776"/>
        <v>940</v>
      </c>
      <c r="E4136" s="5" t="str">
        <f t="shared" si="777"/>
        <v>0.3994</v>
      </c>
      <c r="F4136" s="5" t="str">
        <f t="shared" si="778"/>
        <v>3932</v>
      </c>
      <c r="G4136" s="5" t="str">
        <f t="shared" si="779"/>
        <v>4491</v>
      </c>
      <c r="H4136" s="5" t="str">
        <f t="shared" si="780"/>
        <v>8.640</v>
      </c>
      <c r="I4136" s="1" t="s">
        <v>9</v>
      </c>
      <c r="AN4136" s="89" t="str">
        <f t="shared" si="781"/>
        <v>1.400</v>
      </c>
      <c r="AO4136" s="89" t="str">
        <f t="shared" si="782"/>
        <v>940.0</v>
      </c>
      <c r="AP4136" s="89" t="str">
        <f t="shared" si="783"/>
        <v>0.3994</v>
      </c>
      <c r="AQ4136" s="89" t="str">
        <f t="shared" si="784"/>
        <v>3932</v>
      </c>
      <c r="AR4136" s="89" t="str">
        <f t="shared" si="785"/>
        <v>4491</v>
      </c>
      <c r="AS4136" s="89" t="str">
        <f t="shared" si="786"/>
        <v>8.640</v>
      </c>
      <c r="AT4136" s="89"/>
      <c r="AU4136" s="99">
        <v>1.4</v>
      </c>
      <c r="AV4136" s="99">
        <v>940</v>
      </c>
      <c r="AW4136" s="99">
        <v>0.39942</v>
      </c>
      <c r="AX4136" s="99">
        <v>3931.5119999999997</v>
      </c>
      <c r="AY4136" s="99">
        <v>4490.7</v>
      </c>
      <c r="AZ4136" s="99">
        <v>8.6402999999999999</v>
      </c>
      <c r="BA4136" s="119" t="s">
        <v>9</v>
      </c>
      <c r="BB4136" s="4">
        <v>4136</v>
      </c>
      <c r="BC4136" s="4">
        <v>1.4</v>
      </c>
    </row>
    <row r="4137" spans="2:55">
      <c r="B4137">
        <v>4136</v>
      </c>
      <c r="C4137" s="5">
        <f t="shared" si="775"/>
        <v>1.4</v>
      </c>
      <c r="D4137" s="5">
        <f t="shared" si="776"/>
        <v>960</v>
      </c>
      <c r="E4137" s="5" t="str">
        <f t="shared" si="777"/>
        <v>0.4061</v>
      </c>
      <c r="F4137" s="5" t="str">
        <f t="shared" si="778"/>
        <v>3971</v>
      </c>
      <c r="G4137" s="5" t="str">
        <f t="shared" si="779"/>
        <v>4540.</v>
      </c>
      <c r="H4137" s="5" t="str">
        <f t="shared" si="780"/>
        <v>8.681</v>
      </c>
      <c r="I4137" s="1" t="s">
        <v>9</v>
      </c>
      <c r="AN4137" s="89" t="str">
        <f t="shared" si="781"/>
        <v>1.400</v>
      </c>
      <c r="AO4137" s="89" t="str">
        <f t="shared" si="782"/>
        <v>960.0</v>
      </c>
      <c r="AP4137" s="89" t="str">
        <f t="shared" si="783"/>
        <v>0.4061</v>
      </c>
      <c r="AQ4137" s="89" t="str">
        <f t="shared" si="784"/>
        <v>3971</v>
      </c>
      <c r="AR4137" s="89" t="str">
        <f t="shared" si="785"/>
        <v>4540.</v>
      </c>
      <c r="AS4137" s="89" t="str">
        <f t="shared" si="786"/>
        <v>8.681</v>
      </c>
      <c r="AT4137" s="89"/>
      <c r="AU4137" s="99">
        <v>1.4</v>
      </c>
      <c r="AV4137" s="99">
        <v>960</v>
      </c>
      <c r="AW4137" s="99">
        <v>0.40605999999999998</v>
      </c>
      <c r="AX4137" s="99">
        <v>3971.3160000000003</v>
      </c>
      <c r="AY4137" s="99">
        <v>4539.8</v>
      </c>
      <c r="AZ4137" s="99">
        <v>8.6805000000000003</v>
      </c>
      <c r="BA4137" s="119" t="s">
        <v>9</v>
      </c>
      <c r="BB4137" s="4">
        <v>4137</v>
      </c>
      <c r="BC4137" s="4">
        <v>1.4</v>
      </c>
    </row>
    <row r="4138" spans="2:55">
      <c r="B4138">
        <v>4137</v>
      </c>
      <c r="C4138" s="5">
        <f t="shared" si="775"/>
        <v>1.4</v>
      </c>
      <c r="D4138" s="5">
        <f t="shared" si="776"/>
        <v>980</v>
      </c>
      <c r="E4138" s="5" t="str">
        <f t="shared" si="777"/>
        <v>0.4127</v>
      </c>
      <c r="F4138" s="5" t="str">
        <f t="shared" si="778"/>
        <v>4011</v>
      </c>
      <c r="G4138" s="5" t="str">
        <f t="shared" si="779"/>
        <v>4589</v>
      </c>
      <c r="H4138" s="5" t="str">
        <f t="shared" si="780"/>
        <v>8.720</v>
      </c>
      <c r="I4138" s="1" t="s">
        <v>9</v>
      </c>
      <c r="AN4138" s="89" t="str">
        <f t="shared" si="781"/>
        <v>1.400</v>
      </c>
      <c r="AO4138" s="89" t="str">
        <f t="shared" si="782"/>
        <v>980.0</v>
      </c>
      <c r="AP4138" s="89" t="str">
        <f t="shared" si="783"/>
        <v>0.4127</v>
      </c>
      <c r="AQ4138" s="89" t="str">
        <f t="shared" si="784"/>
        <v>4011</v>
      </c>
      <c r="AR4138" s="89" t="str">
        <f t="shared" si="785"/>
        <v>4589</v>
      </c>
      <c r="AS4138" s="89" t="str">
        <f t="shared" si="786"/>
        <v>8.720</v>
      </c>
      <c r="AT4138" s="89"/>
      <c r="AU4138" s="99">
        <v>1.4</v>
      </c>
      <c r="AV4138" s="99">
        <v>980</v>
      </c>
      <c r="AW4138" s="99">
        <v>0.41270000000000001</v>
      </c>
      <c r="AX4138" s="99">
        <v>4011.42</v>
      </c>
      <c r="AY4138" s="99">
        <v>4589.2</v>
      </c>
      <c r="AZ4138" s="99">
        <v>8.7202000000000002</v>
      </c>
      <c r="BA4138" s="119" t="s">
        <v>9</v>
      </c>
      <c r="BB4138" s="4">
        <v>4138</v>
      </c>
      <c r="BC4138" s="4">
        <v>1.4</v>
      </c>
    </row>
    <row r="4139" spans="2:55">
      <c r="B4139">
        <v>4138</v>
      </c>
      <c r="C4139" s="5">
        <f t="shared" si="775"/>
        <v>1.4</v>
      </c>
      <c r="D4139" s="5">
        <f t="shared" si="776"/>
        <v>1000</v>
      </c>
      <c r="E4139" s="5" t="str">
        <f t="shared" si="777"/>
        <v>0.4193</v>
      </c>
      <c r="F4139" s="5" t="str">
        <f t="shared" si="778"/>
        <v>4052</v>
      </c>
      <c r="G4139" s="5" t="str">
        <f t="shared" si="779"/>
        <v>4639</v>
      </c>
      <c r="H4139" s="5" t="str">
        <f t="shared" si="780"/>
        <v>8.759</v>
      </c>
      <c r="I4139" s="1" t="s">
        <v>9</v>
      </c>
      <c r="AN4139" s="89" t="str">
        <f t="shared" si="781"/>
        <v>1.400</v>
      </c>
      <c r="AO4139" s="89" t="str">
        <f t="shared" si="782"/>
        <v>1000.</v>
      </c>
      <c r="AP4139" s="89" t="str">
        <f t="shared" si="783"/>
        <v>0.4193</v>
      </c>
      <c r="AQ4139" s="89" t="str">
        <f t="shared" si="784"/>
        <v>4052</v>
      </c>
      <c r="AR4139" s="89" t="str">
        <f t="shared" si="785"/>
        <v>4639</v>
      </c>
      <c r="AS4139" s="89" t="str">
        <f t="shared" si="786"/>
        <v>8.759</v>
      </c>
      <c r="AT4139" s="89"/>
      <c r="AU4139" s="99">
        <v>1.4</v>
      </c>
      <c r="AV4139" s="99">
        <v>1000</v>
      </c>
      <c r="AW4139" s="99">
        <v>0.41932999999999998</v>
      </c>
      <c r="AX4139" s="99">
        <v>4051.7380000000003</v>
      </c>
      <c r="AY4139" s="99">
        <v>4638.8</v>
      </c>
      <c r="AZ4139" s="99">
        <v>8.7593999999999994</v>
      </c>
      <c r="BA4139" s="119" t="s">
        <v>9</v>
      </c>
      <c r="BB4139" s="4">
        <v>4139</v>
      </c>
      <c r="BC4139" s="4">
        <v>1.4</v>
      </c>
    </row>
    <row r="4140" spans="2:55">
      <c r="B4140">
        <v>4139</v>
      </c>
      <c r="C4140" s="5">
        <f t="shared" si="775"/>
        <v>1.4</v>
      </c>
      <c r="D4140" s="5">
        <f t="shared" si="776"/>
        <v>1100</v>
      </c>
      <c r="E4140" s="5" t="str">
        <f t="shared" si="777"/>
        <v>0.4525</v>
      </c>
      <c r="F4140" s="5" t="str">
        <f t="shared" si="778"/>
        <v>4257</v>
      </c>
      <c r="G4140" s="5" t="str">
        <f t="shared" si="779"/>
        <v>4891</v>
      </c>
      <c r="H4140" s="5" t="str">
        <f t="shared" si="780"/>
        <v>8.950</v>
      </c>
      <c r="I4140" s="1" t="s">
        <v>9</v>
      </c>
      <c r="AN4140" s="89" t="str">
        <f t="shared" si="781"/>
        <v>1.400</v>
      </c>
      <c r="AO4140" s="89" t="str">
        <f t="shared" si="782"/>
        <v>1100.</v>
      </c>
      <c r="AP4140" s="89" t="str">
        <f t="shared" si="783"/>
        <v>0.4525</v>
      </c>
      <c r="AQ4140" s="89" t="str">
        <f t="shared" si="784"/>
        <v>4257</v>
      </c>
      <c r="AR4140" s="89" t="str">
        <f t="shared" si="785"/>
        <v>4891</v>
      </c>
      <c r="AS4140" s="89" t="str">
        <f t="shared" si="786"/>
        <v>8.950</v>
      </c>
      <c r="AT4140" s="89"/>
      <c r="AU4140" s="99">
        <v>1.4</v>
      </c>
      <c r="AV4140" s="99">
        <v>1100</v>
      </c>
      <c r="AW4140" s="99">
        <v>0.45247000000000004</v>
      </c>
      <c r="AX4140" s="99">
        <v>4257.0419999999995</v>
      </c>
      <c r="AY4140" s="99">
        <v>4890.5</v>
      </c>
      <c r="AZ4140" s="99">
        <v>8.9497</v>
      </c>
      <c r="BA4140" s="119" t="s">
        <v>9</v>
      </c>
      <c r="BB4140" s="4">
        <v>4140</v>
      </c>
      <c r="BC4140" s="4">
        <v>1.4</v>
      </c>
    </row>
    <row r="4141" spans="2:55">
      <c r="B4141">
        <v>4140</v>
      </c>
      <c r="C4141" s="5">
        <f t="shared" si="775"/>
        <v>1.4</v>
      </c>
      <c r="D4141" s="5">
        <f t="shared" si="776"/>
        <v>1200</v>
      </c>
      <c r="E4141" s="5" t="str">
        <f t="shared" si="777"/>
        <v>0.4856</v>
      </c>
      <c r="F4141" s="5" t="str">
        <f t="shared" si="778"/>
        <v>4468</v>
      </c>
      <c r="G4141" s="5" t="str">
        <f t="shared" si="779"/>
        <v>5148</v>
      </c>
      <c r="H4141" s="5" t="str">
        <f t="shared" si="780"/>
        <v>9.131</v>
      </c>
      <c r="I4141" s="1" t="s">
        <v>9</v>
      </c>
      <c r="AN4141" s="89" t="str">
        <f t="shared" si="781"/>
        <v>1.400</v>
      </c>
      <c r="AO4141" s="89" t="str">
        <f t="shared" si="782"/>
        <v>1200.</v>
      </c>
      <c r="AP4141" s="89" t="str">
        <f t="shared" si="783"/>
        <v>0.4856</v>
      </c>
      <c r="AQ4141" s="89" t="str">
        <f t="shared" si="784"/>
        <v>4468</v>
      </c>
      <c r="AR4141" s="89" t="str">
        <f t="shared" si="785"/>
        <v>5148</v>
      </c>
      <c r="AS4141" s="89" t="str">
        <f t="shared" si="786"/>
        <v>9.131</v>
      </c>
      <c r="AT4141" s="89"/>
      <c r="AU4141" s="99">
        <v>1.4</v>
      </c>
      <c r="AV4141" s="99">
        <v>1200</v>
      </c>
      <c r="AW4141" s="99">
        <v>0.48558000000000001</v>
      </c>
      <c r="AX4141" s="99">
        <v>4468.2880000000005</v>
      </c>
      <c r="AY4141" s="99">
        <v>5148.1000000000004</v>
      </c>
      <c r="AZ4141" s="99">
        <v>9.1308000000000007</v>
      </c>
      <c r="BA4141" s="119" t="s">
        <v>9</v>
      </c>
      <c r="BB4141" s="4">
        <v>4141</v>
      </c>
      <c r="BC4141" s="4">
        <v>1.4</v>
      </c>
    </row>
    <row r="4142" spans="2:55">
      <c r="B4142">
        <v>4141</v>
      </c>
      <c r="C4142" s="5">
        <f t="shared" si="775"/>
        <v>1.4</v>
      </c>
      <c r="D4142" s="5">
        <f t="shared" si="776"/>
        <v>1300</v>
      </c>
      <c r="E4142" s="5" t="str">
        <f t="shared" si="777"/>
        <v>0.5187</v>
      </c>
      <c r="F4142" s="5" t="str">
        <f t="shared" si="778"/>
        <v>4685</v>
      </c>
      <c r="G4142" s="5" t="str">
        <f t="shared" si="779"/>
        <v>5411</v>
      </c>
      <c r="H4142" s="5" t="str">
        <f t="shared" si="780"/>
        <v>9.304</v>
      </c>
      <c r="I4142" s="1" t="s">
        <v>9</v>
      </c>
      <c r="AN4142" s="89" t="str">
        <f t="shared" si="781"/>
        <v>1.400</v>
      </c>
      <c r="AO4142" s="89" t="str">
        <f t="shared" si="782"/>
        <v>1300.</v>
      </c>
      <c r="AP4142" s="89" t="str">
        <f t="shared" si="783"/>
        <v>0.5187</v>
      </c>
      <c r="AQ4142" s="89" t="str">
        <f t="shared" si="784"/>
        <v>4685</v>
      </c>
      <c r="AR4142" s="89" t="str">
        <f t="shared" si="785"/>
        <v>5411</v>
      </c>
      <c r="AS4142" s="89" t="str">
        <f t="shared" si="786"/>
        <v>9.304</v>
      </c>
      <c r="AT4142" s="89"/>
      <c r="AU4142" s="99">
        <v>1.4</v>
      </c>
      <c r="AV4142" s="99">
        <v>1300</v>
      </c>
      <c r="AW4142" s="99">
        <v>0.51866000000000001</v>
      </c>
      <c r="AX4142" s="99">
        <v>4685.076</v>
      </c>
      <c r="AY4142" s="99">
        <v>5411.2</v>
      </c>
      <c r="AZ4142" s="99">
        <v>9.3035999999999994</v>
      </c>
      <c r="BA4142" s="119" t="s">
        <v>9</v>
      </c>
      <c r="BB4142" s="4">
        <v>4142</v>
      </c>
      <c r="BC4142" s="4">
        <v>1.4</v>
      </c>
    </row>
    <row r="4143" spans="2:55">
      <c r="B4143">
        <v>4142</v>
      </c>
      <c r="C4143" s="5">
        <f t="shared" si="775"/>
        <v>1.4</v>
      </c>
      <c r="D4143" s="5">
        <f t="shared" si="776"/>
        <v>1400</v>
      </c>
      <c r="E4143" s="5" t="str">
        <f t="shared" si="777"/>
        <v>0.5517</v>
      </c>
      <c r="F4143" s="5" t="str">
        <f t="shared" si="778"/>
        <v>4907</v>
      </c>
      <c r="G4143" s="5" t="str">
        <f t="shared" si="779"/>
        <v>5680.</v>
      </c>
      <c r="H4143" s="5" t="str">
        <f t="shared" si="780"/>
        <v>9.469</v>
      </c>
      <c r="I4143" s="1" t="s">
        <v>9</v>
      </c>
      <c r="AN4143" s="89" t="str">
        <f t="shared" si="781"/>
        <v>1.400</v>
      </c>
      <c r="AO4143" s="89" t="str">
        <f t="shared" si="782"/>
        <v>1400.</v>
      </c>
      <c r="AP4143" s="89" t="str">
        <f t="shared" si="783"/>
        <v>0.5517</v>
      </c>
      <c r="AQ4143" s="89" t="str">
        <f t="shared" si="784"/>
        <v>4907</v>
      </c>
      <c r="AR4143" s="89" t="str">
        <f t="shared" si="785"/>
        <v>5680.</v>
      </c>
      <c r="AS4143" s="89" t="str">
        <f t="shared" si="786"/>
        <v>9.469</v>
      </c>
      <c r="AT4143" s="89"/>
      <c r="AU4143" s="99">
        <v>1.4</v>
      </c>
      <c r="AV4143" s="99">
        <v>1400</v>
      </c>
      <c r="AW4143" s="99">
        <v>0.55171999999999999</v>
      </c>
      <c r="AX4143" s="99">
        <v>4907.0919999999996</v>
      </c>
      <c r="AY4143" s="99">
        <v>5679.5</v>
      </c>
      <c r="AZ4143" s="99">
        <v>9.4688999999999997</v>
      </c>
      <c r="BA4143" s="119" t="s">
        <v>9</v>
      </c>
      <c r="BB4143" s="4">
        <v>4143</v>
      </c>
      <c r="BC4143" s="4">
        <v>1.4</v>
      </c>
    </row>
    <row r="4144" spans="2:55">
      <c r="B4144">
        <v>4143</v>
      </c>
      <c r="C4144" s="5">
        <f t="shared" si="775"/>
        <v>1.4</v>
      </c>
      <c r="D4144" s="5">
        <f t="shared" si="776"/>
        <v>1500</v>
      </c>
      <c r="E4144" s="5" t="str">
        <f t="shared" si="777"/>
        <v>0.5848</v>
      </c>
      <c r="F4144" s="5" t="str">
        <f t="shared" si="778"/>
        <v>5134</v>
      </c>
      <c r="G4144" s="5" t="str">
        <f t="shared" si="779"/>
        <v>5953</v>
      </c>
      <c r="H4144" s="5" t="str">
        <f t="shared" si="780"/>
        <v>9.627</v>
      </c>
      <c r="I4144" s="1" t="s">
        <v>9</v>
      </c>
      <c r="AN4144" s="89" t="str">
        <f t="shared" si="781"/>
        <v>1.400</v>
      </c>
      <c r="AO4144" s="89" t="str">
        <f t="shared" si="782"/>
        <v>1500.</v>
      </c>
      <c r="AP4144" s="89" t="str">
        <f t="shared" si="783"/>
        <v>0.5848</v>
      </c>
      <c r="AQ4144" s="89" t="str">
        <f t="shared" si="784"/>
        <v>5134</v>
      </c>
      <c r="AR4144" s="89" t="str">
        <f t="shared" si="785"/>
        <v>5953</v>
      </c>
      <c r="AS4144" s="89" t="str">
        <f t="shared" si="786"/>
        <v>9.627</v>
      </c>
      <c r="AT4144" s="89"/>
      <c r="AU4144" s="99">
        <v>1.4</v>
      </c>
      <c r="AV4144" s="99">
        <v>1500</v>
      </c>
      <c r="AW4144" s="99">
        <v>0.58475999999999995</v>
      </c>
      <c r="AX4144" s="99">
        <v>5133.9360000000006</v>
      </c>
      <c r="AY4144" s="99">
        <v>5952.6</v>
      </c>
      <c r="AZ4144" s="99">
        <v>9.6273999999999997</v>
      </c>
      <c r="BA4144" s="119" t="s">
        <v>9</v>
      </c>
      <c r="BB4144" s="4">
        <v>4144</v>
      </c>
      <c r="BC4144" s="4">
        <v>1.4</v>
      </c>
    </row>
    <row r="4145" spans="2:55">
      <c r="B4145">
        <v>4144</v>
      </c>
      <c r="C4145" s="5">
        <f t="shared" si="775"/>
        <v>1.4</v>
      </c>
      <c r="D4145" s="5">
        <f t="shared" si="776"/>
        <v>1600</v>
      </c>
      <c r="E4145" s="5" t="str">
        <f t="shared" si="777"/>
        <v>0.6178</v>
      </c>
      <c r="F4145" s="5" t="str">
        <f t="shared" si="778"/>
        <v>5365</v>
      </c>
      <c r="G4145" s="5" t="str">
        <f t="shared" si="779"/>
        <v>6230.</v>
      </c>
      <c r="H4145" s="5" t="str">
        <f t="shared" si="780"/>
        <v>9.780</v>
      </c>
      <c r="I4145" s="1" t="s">
        <v>9</v>
      </c>
      <c r="AN4145" s="89" t="str">
        <f t="shared" si="781"/>
        <v>1.400</v>
      </c>
      <c r="AO4145" s="89" t="str">
        <f t="shared" si="782"/>
        <v>1600.</v>
      </c>
      <c r="AP4145" s="89" t="str">
        <f t="shared" si="783"/>
        <v>0.6178</v>
      </c>
      <c r="AQ4145" s="89" t="str">
        <f t="shared" si="784"/>
        <v>5365</v>
      </c>
      <c r="AR4145" s="89" t="str">
        <f t="shared" si="785"/>
        <v>6230.</v>
      </c>
      <c r="AS4145" s="89" t="str">
        <f t="shared" si="786"/>
        <v>9.780</v>
      </c>
      <c r="AT4145" s="89"/>
      <c r="AU4145" s="99">
        <v>1.4</v>
      </c>
      <c r="AV4145" s="99">
        <v>1600</v>
      </c>
      <c r="AW4145" s="99">
        <v>0.61778999999999995</v>
      </c>
      <c r="AX4145" s="99">
        <v>5365.0940000000001</v>
      </c>
      <c r="AY4145" s="99">
        <v>6230</v>
      </c>
      <c r="AZ4145" s="99">
        <v>9.7796000000000003</v>
      </c>
      <c r="BA4145" s="119" t="s">
        <v>9</v>
      </c>
      <c r="BB4145" s="4">
        <v>4145</v>
      </c>
      <c r="BC4145" s="4">
        <v>1.4</v>
      </c>
    </row>
    <row r="4146" spans="2:55">
      <c r="B4146">
        <v>4145</v>
      </c>
      <c r="C4146" s="5">
        <f t="shared" si="775"/>
        <v>1.4</v>
      </c>
      <c r="D4146" s="5">
        <f t="shared" si="776"/>
        <v>1800</v>
      </c>
      <c r="E4146" s="5" t="str">
        <f t="shared" si="777"/>
        <v>0.6838</v>
      </c>
      <c r="F4146" s="5" t="str">
        <f t="shared" si="778"/>
        <v>5839</v>
      </c>
      <c r="G4146" s="5" t="str">
        <f t="shared" si="779"/>
        <v>6797</v>
      </c>
      <c r="H4146" s="5" t="str">
        <f t="shared" si="780"/>
        <v>10.07</v>
      </c>
      <c r="I4146" s="1" t="s">
        <v>9</v>
      </c>
      <c r="AN4146" s="89" t="str">
        <f t="shared" si="781"/>
        <v>1.400</v>
      </c>
      <c r="AO4146" s="89" t="str">
        <f t="shared" si="782"/>
        <v>1800.</v>
      </c>
      <c r="AP4146" s="89" t="str">
        <f t="shared" si="783"/>
        <v>0.6838</v>
      </c>
      <c r="AQ4146" s="89" t="str">
        <f t="shared" si="784"/>
        <v>5839</v>
      </c>
      <c r="AR4146" s="89" t="str">
        <f t="shared" si="785"/>
        <v>6797</v>
      </c>
      <c r="AS4146" s="89" t="str">
        <f t="shared" si="786"/>
        <v>10.07</v>
      </c>
      <c r="AT4146" s="89"/>
      <c r="AU4146" s="99">
        <v>1.4</v>
      </c>
      <c r="AV4146" s="99">
        <v>1800</v>
      </c>
      <c r="AW4146" s="99">
        <v>0.68382000000000009</v>
      </c>
      <c r="AX4146" s="99">
        <v>5839.152</v>
      </c>
      <c r="AY4146" s="99">
        <v>6796.5</v>
      </c>
      <c r="AZ4146" s="99">
        <v>10.067</v>
      </c>
      <c r="BA4146" s="119" t="s">
        <v>9</v>
      </c>
      <c r="BB4146" s="4">
        <v>4146</v>
      </c>
      <c r="BC4146" s="4">
        <v>1.4</v>
      </c>
    </row>
    <row r="4147" spans="2:55">
      <c r="B4147">
        <v>4146</v>
      </c>
      <c r="C4147" s="5">
        <f t="shared" si="775"/>
        <v>1.4</v>
      </c>
      <c r="D4147" s="5">
        <f t="shared" si="776"/>
        <v>2000</v>
      </c>
      <c r="E4147" s="5" t="str">
        <f t="shared" si="777"/>
        <v>0.7498</v>
      </c>
      <c r="F4147" s="5" t="str">
        <f t="shared" si="778"/>
        <v>6327</v>
      </c>
      <c r="G4147" s="5" t="str">
        <f t="shared" si="779"/>
        <v>7377</v>
      </c>
      <c r="H4147" s="5" t="str">
        <f t="shared" si="780"/>
        <v>10.33</v>
      </c>
      <c r="I4147" s="1" t="s">
        <v>9</v>
      </c>
      <c r="AN4147" s="89" t="str">
        <f t="shared" si="781"/>
        <v>1.400</v>
      </c>
      <c r="AO4147" s="89" t="str">
        <f t="shared" si="782"/>
        <v>2000.</v>
      </c>
      <c r="AP4147" s="89" t="str">
        <f t="shared" si="783"/>
        <v>0.7498</v>
      </c>
      <c r="AQ4147" s="89" t="str">
        <f t="shared" si="784"/>
        <v>6327</v>
      </c>
      <c r="AR4147" s="89" t="str">
        <f t="shared" si="785"/>
        <v>7377</v>
      </c>
      <c r="AS4147" s="89" t="str">
        <f t="shared" si="786"/>
        <v>10.33</v>
      </c>
      <c r="AT4147" s="89"/>
      <c r="AU4147" s="99">
        <v>1.4</v>
      </c>
      <c r="AV4147" s="99">
        <v>2000</v>
      </c>
      <c r="AW4147" s="99">
        <v>0.74982000000000004</v>
      </c>
      <c r="AX4147" s="99">
        <v>6326.9519999999993</v>
      </c>
      <c r="AY4147" s="99">
        <v>7376.7</v>
      </c>
      <c r="AZ4147" s="99">
        <v>10.334</v>
      </c>
      <c r="BA4147" s="119" t="s">
        <v>9</v>
      </c>
      <c r="BB4147" s="4">
        <v>4147</v>
      </c>
      <c r="BC4147" s="4">
        <v>1.4</v>
      </c>
    </row>
    <row r="4148" spans="2:55">
      <c r="B4148">
        <v>4147</v>
      </c>
      <c r="C4148" s="5">
        <f t="shared" si="775"/>
        <v>1.5</v>
      </c>
      <c r="D4148" s="5">
        <f t="shared" si="776"/>
        <v>0</v>
      </c>
      <c r="E4148" s="5" t="str">
        <f t="shared" si="777"/>
        <v>0.0009995</v>
      </c>
      <c r="F4148" s="5">
        <f t="shared" si="778"/>
        <v>-1.9179999999999999E-2</v>
      </c>
      <c r="G4148" s="5">
        <f t="shared" si="779"/>
        <v>1.48</v>
      </c>
      <c r="H4148" s="5">
        <f t="shared" si="780"/>
        <v>-6.0000000000000002E-5</v>
      </c>
      <c r="I4148" s="1" t="s">
        <v>8</v>
      </c>
      <c r="AN4148" s="89" t="str">
        <f t="shared" si="781"/>
        <v>1.500</v>
      </c>
      <c r="AO4148" s="89" t="str">
        <f t="shared" si="782"/>
        <v>0.000</v>
      </c>
      <c r="AP4148" s="89" t="str">
        <f t="shared" si="783"/>
        <v>0.0009995</v>
      </c>
      <c r="AQ4148" s="89" t="str">
        <f t="shared" si="784"/>
        <v>-0.01918</v>
      </c>
      <c r="AR4148" s="89" t="str">
        <f t="shared" si="785"/>
        <v>1.480</v>
      </c>
      <c r="AS4148" s="89" t="str">
        <f t="shared" si="786"/>
        <v>-0.00006000</v>
      </c>
      <c r="AT4148" s="89"/>
      <c r="AU4148" s="99">
        <v>1.5</v>
      </c>
      <c r="AV4148" s="99">
        <v>0</v>
      </c>
      <c r="AW4148" s="99">
        <v>9.9945000000000003E-4</v>
      </c>
      <c r="AX4148" s="99">
        <v>-1.9175000000000164E-2</v>
      </c>
      <c r="AY4148" s="99">
        <v>1.48</v>
      </c>
      <c r="AZ4148" s="99">
        <v>-6.0000000000000002E-5</v>
      </c>
      <c r="BA4148" s="119" t="s">
        <v>8</v>
      </c>
      <c r="BB4148" s="4">
        <v>4148</v>
      </c>
      <c r="BC4148" s="4">
        <v>1.5</v>
      </c>
    </row>
    <row r="4149" spans="2:55">
      <c r="B4149">
        <v>4148</v>
      </c>
      <c r="C4149" s="5">
        <f t="shared" si="775"/>
        <v>1.5</v>
      </c>
      <c r="D4149" s="5">
        <f t="shared" si="776"/>
        <v>5</v>
      </c>
      <c r="E4149" s="5" t="str">
        <f t="shared" si="777"/>
        <v>0.0009994</v>
      </c>
      <c r="F4149" s="5" t="str">
        <f t="shared" si="778"/>
        <v>21.01</v>
      </c>
      <c r="G4149" s="5" t="str">
        <f t="shared" si="779"/>
        <v>22.51</v>
      </c>
      <c r="H4149" s="5" t="str">
        <f t="shared" si="780"/>
        <v>0.07623</v>
      </c>
      <c r="I4149" s="1" t="s">
        <v>8</v>
      </c>
      <c r="AN4149" s="89" t="str">
        <f t="shared" si="781"/>
        <v>1.500</v>
      </c>
      <c r="AO4149" s="89" t="str">
        <f t="shared" si="782"/>
        <v>5.000</v>
      </c>
      <c r="AP4149" s="89" t="str">
        <f t="shared" si="783"/>
        <v>0.0009994</v>
      </c>
      <c r="AQ4149" s="89" t="str">
        <f t="shared" si="784"/>
        <v>21.01</v>
      </c>
      <c r="AR4149" s="89" t="str">
        <f t="shared" si="785"/>
        <v>22.51</v>
      </c>
      <c r="AS4149" s="89" t="str">
        <f t="shared" si="786"/>
        <v>0.07623</v>
      </c>
      <c r="AT4149" s="89"/>
      <c r="AU4149" s="99">
        <v>1.5</v>
      </c>
      <c r="AV4149" s="99">
        <v>5</v>
      </c>
      <c r="AW4149" s="99">
        <v>9.9934999999999998E-4</v>
      </c>
      <c r="AX4149" s="99">
        <v>21.010975000000002</v>
      </c>
      <c r="AY4149" s="99">
        <v>22.51</v>
      </c>
      <c r="AZ4149" s="99">
        <v>7.6230000000000006E-2</v>
      </c>
      <c r="BA4149" s="119" t="s">
        <v>8</v>
      </c>
      <c r="BB4149" s="4">
        <v>4149</v>
      </c>
      <c r="BC4149" s="4">
        <v>1.5</v>
      </c>
    </row>
    <row r="4150" spans="2:55">
      <c r="B4150">
        <v>4149</v>
      </c>
      <c r="C4150" s="5">
        <f t="shared" si="775"/>
        <v>1.5</v>
      </c>
      <c r="D4150" s="5">
        <f t="shared" si="776"/>
        <v>10</v>
      </c>
      <c r="E4150" s="5" t="str">
        <f t="shared" si="777"/>
        <v>0.0009996</v>
      </c>
      <c r="F4150" s="5" t="str">
        <f t="shared" si="778"/>
        <v>41.98</v>
      </c>
      <c r="G4150" s="5" t="str">
        <f t="shared" si="779"/>
        <v>43.48</v>
      </c>
      <c r="H4150" s="5" t="str">
        <f t="shared" si="780"/>
        <v>0.1510</v>
      </c>
      <c r="I4150" s="1" t="s">
        <v>8</v>
      </c>
      <c r="AN4150" s="89" t="str">
        <f t="shared" si="781"/>
        <v>1.500</v>
      </c>
      <c r="AO4150" s="89" t="str">
        <f t="shared" si="782"/>
        <v>10.00</v>
      </c>
      <c r="AP4150" s="89" t="str">
        <f t="shared" si="783"/>
        <v>0.0009996</v>
      </c>
      <c r="AQ4150" s="89" t="str">
        <f t="shared" si="784"/>
        <v>41.98</v>
      </c>
      <c r="AR4150" s="89" t="str">
        <f t="shared" si="785"/>
        <v>43.48</v>
      </c>
      <c r="AS4150" s="89" t="str">
        <f t="shared" si="786"/>
        <v>0.1510</v>
      </c>
      <c r="AT4150" s="89"/>
      <c r="AU4150" s="99">
        <v>1.5</v>
      </c>
      <c r="AV4150" s="99">
        <v>10</v>
      </c>
      <c r="AW4150" s="99">
        <v>9.9963000000000005E-4</v>
      </c>
      <c r="AX4150" s="99">
        <v>41.980554999999995</v>
      </c>
      <c r="AY4150" s="99">
        <v>43.48</v>
      </c>
      <c r="AZ4150" s="99">
        <v>0.15095</v>
      </c>
      <c r="BA4150" s="119" t="s">
        <v>8</v>
      </c>
      <c r="BB4150" s="4">
        <v>4150</v>
      </c>
      <c r="BC4150" s="4">
        <v>1.5</v>
      </c>
    </row>
    <row r="4151" spans="2:55">
      <c r="B4151">
        <v>4150</v>
      </c>
      <c r="C4151" s="5">
        <f t="shared" si="775"/>
        <v>1.5</v>
      </c>
      <c r="D4151" s="5">
        <f t="shared" si="776"/>
        <v>15</v>
      </c>
      <c r="E4151" s="5" t="str">
        <f t="shared" si="777"/>
        <v>0.001000</v>
      </c>
      <c r="F4151" s="5" t="str">
        <f t="shared" si="778"/>
        <v>62.91</v>
      </c>
      <c r="G4151" s="5" t="str">
        <f t="shared" si="779"/>
        <v>64.41</v>
      </c>
      <c r="H4151" s="5" t="str">
        <f t="shared" si="780"/>
        <v>0.2242</v>
      </c>
      <c r="I4151" s="1" t="s">
        <v>8</v>
      </c>
      <c r="AN4151" s="89" t="str">
        <f t="shared" si="781"/>
        <v>1.500</v>
      </c>
      <c r="AO4151" s="89" t="str">
        <f t="shared" si="782"/>
        <v>15.00</v>
      </c>
      <c r="AP4151" s="89" t="str">
        <f t="shared" si="783"/>
        <v>0.001000</v>
      </c>
      <c r="AQ4151" s="89" t="str">
        <f t="shared" si="784"/>
        <v>62.91</v>
      </c>
      <c r="AR4151" s="89" t="str">
        <f t="shared" si="785"/>
        <v>64.41</v>
      </c>
      <c r="AS4151" s="89" t="str">
        <f t="shared" si="786"/>
        <v>0.2242</v>
      </c>
      <c r="AT4151" s="89"/>
      <c r="AU4151" s="99">
        <v>1.5</v>
      </c>
      <c r="AV4151" s="99">
        <v>15</v>
      </c>
      <c r="AW4151" s="99">
        <v>1.0002500000000001E-3</v>
      </c>
      <c r="AX4151" s="99">
        <v>62.909624999999998</v>
      </c>
      <c r="AY4151" s="99">
        <v>64.41</v>
      </c>
      <c r="AZ4151" s="99">
        <v>0.22423999999999999</v>
      </c>
      <c r="BA4151" s="119" t="s">
        <v>8</v>
      </c>
      <c r="BB4151" s="4">
        <v>4151</v>
      </c>
      <c r="BC4151" s="4">
        <v>1.5</v>
      </c>
    </row>
    <row r="4152" spans="2:55">
      <c r="B4152">
        <v>4151</v>
      </c>
      <c r="C4152" s="5">
        <f t="shared" si="775"/>
        <v>1.5</v>
      </c>
      <c r="D4152" s="5">
        <f t="shared" si="776"/>
        <v>20</v>
      </c>
      <c r="E4152" s="5" t="str">
        <f t="shared" si="777"/>
        <v>0.001001</v>
      </c>
      <c r="F4152" s="5" t="str">
        <f t="shared" si="778"/>
        <v>83.82</v>
      </c>
      <c r="G4152" s="5" t="str">
        <f t="shared" si="779"/>
        <v>85.32</v>
      </c>
      <c r="H4152" s="5" t="str">
        <f t="shared" si="780"/>
        <v>0.2962</v>
      </c>
      <c r="I4152" s="1" t="s">
        <v>8</v>
      </c>
      <c r="AN4152" s="89" t="str">
        <f t="shared" si="781"/>
        <v>1.500</v>
      </c>
      <c r="AO4152" s="89" t="str">
        <f t="shared" si="782"/>
        <v>20.00</v>
      </c>
      <c r="AP4152" s="89" t="str">
        <f t="shared" si="783"/>
        <v>0.001001</v>
      </c>
      <c r="AQ4152" s="89" t="str">
        <f t="shared" si="784"/>
        <v>83.82</v>
      </c>
      <c r="AR4152" s="89" t="str">
        <f t="shared" si="785"/>
        <v>85.32</v>
      </c>
      <c r="AS4152" s="89" t="str">
        <f t="shared" si="786"/>
        <v>0.2962</v>
      </c>
      <c r="AT4152" s="89"/>
      <c r="AU4152" s="99">
        <v>1.5</v>
      </c>
      <c r="AV4152" s="99">
        <v>20</v>
      </c>
      <c r="AW4152" s="99">
        <v>1.0011499999999999E-3</v>
      </c>
      <c r="AX4152" s="99">
        <v>83.818275</v>
      </c>
      <c r="AY4152" s="99">
        <v>85.32</v>
      </c>
      <c r="AZ4152" s="99">
        <v>0.29616999999999999</v>
      </c>
      <c r="BA4152" s="119" t="s">
        <v>8</v>
      </c>
      <c r="BB4152" s="4">
        <v>4152</v>
      </c>
      <c r="BC4152" s="4">
        <v>1.5</v>
      </c>
    </row>
    <row r="4153" spans="2:55">
      <c r="B4153">
        <v>4152</v>
      </c>
      <c r="C4153" s="5">
        <f t="shared" si="775"/>
        <v>1.5</v>
      </c>
      <c r="D4153" s="5">
        <f t="shared" si="776"/>
        <v>25</v>
      </c>
      <c r="E4153" s="5" t="str">
        <f t="shared" si="777"/>
        <v>0.001002</v>
      </c>
      <c r="F4153" s="5" t="str">
        <f t="shared" si="778"/>
        <v>104.7</v>
      </c>
      <c r="G4153" s="5" t="str">
        <f t="shared" si="779"/>
        <v>106.2</v>
      </c>
      <c r="H4153" s="5" t="str">
        <f t="shared" si="780"/>
        <v>0.3668</v>
      </c>
      <c r="I4153" s="1" t="s">
        <v>8</v>
      </c>
      <c r="AN4153" s="89" t="str">
        <f t="shared" si="781"/>
        <v>1.500</v>
      </c>
      <c r="AO4153" s="89" t="str">
        <f t="shared" si="782"/>
        <v>25.00</v>
      </c>
      <c r="AP4153" s="89" t="str">
        <f t="shared" si="783"/>
        <v>0.001002</v>
      </c>
      <c r="AQ4153" s="89" t="str">
        <f t="shared" si="784"/>
        <v>104.7</v>
      </c>
      <c r="AR4153" s="89" t="str">
        <f t="shared" si="785"/>
        <v>106.2</v>
      </c>
      <c r="AS4153" s="89" t="str">
        <f t="shared" si="786"/>
        <v>0.3668</v>
      </c>
      <c r="AT4153" s="89"/>
      <c r="AU4153" s="99">
        <v>1.5</v>
      </c>
      <c r="AV4153" s="99">
        <v>25</v>
      </c>
      <c r="AW4153" s="99">
        <v>1.0023299999999998E-3</v>
      </c>
      <c r="AX4153" s="99">
        <v>104.70650499999999</v>
      </c>
      <c r="AY4153" s="99">
        <v>106.21</v>
      </c>
      <c r="AZ4153" s="99">
        <v>0.36684</v>
      </c>
      <c r="BA4153" s="119" t="s">
        <v>8</v>
      </c>
      <c r="BB4153" s="4">
        <v>4153</v>
      </c>
      <c r="BC4153" s="4">
        <v>1.5</v>
      </c>
    </row>
    <row r="4154" spans="2:55">
      <c r="B4154">
        <v>4153</v>
      </c>
      <c r="C4154" s="5">
        <f t="shared" si="775"/>
        <v>1.5</v>
      </c>
      <c r="D4154" s="5">
        <f t="shared" si="776"/>
        <v>30</v>
      </c>
      <c r="E4154" s="5" t="str">
        <f t="shared" si="777"/>
        <v>0.001004</v>
      </c>
      <c r="F4154" s="5" t="str">
        <f t="shared" si="778"/>
        <v>125.6</v>
      </c>
      <c r="G4154" s="5" t="str">
        <f t="shared" si="779"/>
        <v>127.1</v>
      </c>
      <c r="H4154" s="5" t="str">
        <f t="shared" si="780"/>
        <v>0.4363</v>
      </c>
      <c r="I4154" s="1" t="s">
        <v>8</v>
      </c>
      <c r="AN4154" s="89" t="str">
        <f t="shared" si="781"/>
        <v>1.500</v>
      </c>
      <c r="AO4154" s="89" t="str">
        <f t="shared" si="782"/>
        <v>30.00</v>
      </c>
      <c r="AP4154" s="89" t="str">
        <f t="shared" si="783"/>
        <v>0.001004</v>
      </c>
      <c r="AQ4154" s="89" t="str">
        <f t="shared" si="784"/>
        <v>125.6</v>
      </c>
      <c r="AR4154" s="89" t="str">
        <f t="shared" si="785"/>
        <v>127.1</v>
      </c>
      <c r="AS4154" s="89" t="str">
        <f t="shared" si="786"/>
        <v>0.4363</v>
      </c>
      <c r="AT4154" s="89"/>
      <c r="AU4154" s="99">
        <v>1.5</v>
      </c>
      <c r="AV4154" s="99">
        <v>30</v>
      </c>
      <c r="AW4154" s="99">
        <v>1.0037400000000001E-3</v>
      </c>
      <c r="AX4154" s="99">
        <v>125.59438999999999</v>
      </c>
      <c r="AY4154" s="99">
        <v>127.1</v>
      </c>
      <c r="AZ4154" s="99">
        <v>0.43630000000000002</v>
      </c>
      <c r="BA4154" s="119" t="s">
        <v>8</v>
      </c>
      <c r="BB4154" s="4">
        <v>4154</v>
      </c>
      <c r="BC4154" s="4">
        <v>1.5</v>
      </c>
    </row>
    <row r="4155" spans="2:55">
      <c r="B4155">
        <v>4154</v>
      </c>
      <c r="C4155" s="5">
        <f t="shared" si="775"/>
        <v>1.5</v>
      </c>
      <c r="D4155" s="5">
        <f t="shared" si="776"/>
        <v>35</v>
      </c>
      <c r="E4155" s="5" t="str">
        <f t="shared" si="777"/>
        <v>0.001005</v>
      </c>
      <c r="F4155" s="5" t="str">
        <f t="shared" si="778"/>
        <v>146.5</v>
      </c>
      <c r="G4155" s="5" t="str">
        <f t="shared" si="779"/>
        <v>148.0</v>
      </c>
      <c r="H4155" s="5" t="str">
        <f t="shared" si="780"/>
        <v>0.5046</v>
      </c>
      <c r="I4155" s="1" t="s">
        <v>8</v>
      </c>
      <c r="AN4155" s="89" t="str">
        <f t="shared" si="781"/>
        <v>1.500</v>
      </c>
      <c r="AO4155" s="89" t="str">
        <f t="shared" si="782"/>
        <v>35.00</v>
      </c>
      <c r="AP4155" s="89" t="str">
        <f t="shared" si="783"/>
        <v>0.001005</v>
      </c>
      <c r="AQ4155" s="89" t="str">
        <f t="shared" si="784"/>
        <v>146.5</v>
      </c>
      <c r="AR4155" s="89" t="str">
        <f t="shared" si="785"/>
        <v>148.0</v>
      </c>
      <c r="AS4155" s="89" t="str">
        <f t="shared" si="786"/>
        <v>0.5046</v>
      </c>
      <c r="AT4155" s="89"/>
      <c r="AU4155" s="99">
        <v>1.5</v>
      </c>
      <c r="AV4155" s="99">
        <v>35</v>
      </c>
      <c r="AW4155" s="99">
        <v>1.0053799999999999E-3</v>
      </c>
      <c r="AX4155" s="99">
        <v>146.47192999999999</v>
      </c>
      <c r="AY4155" s="99">
        <v>147.97999999999999</v>
      </c>
      <c r="AZ4155" s="99">
        <v>0.50461</v>
      </c>
      <c r="BA4155" s="119" t="s">
        <v>8</v>
      </c>
      <c r="BB4155" s="4">
        <v>4155</v>
      </c>
      <c r="BC4155" s="4">
        <v>1.5</v>
      </c>
    </row>
    <row r="4156" spans="2:55">
      <c r="B4156">
        <v>4155</v>
      </c>
      <c r="C4156" s="5">
        <f t="shared" si="775"/>
        <v>1.5</v>
      </c>
      <c r="D4156" s="5">
        <f t="shared" si="776"/>
        <v>40</v>
      </c>
      <c r="E4156" s="5" t="str">
        <f t="shared" si="777"/>
        <v>0.001007</v>
      </c>
      <c r="F4156" s="5" t="str">
        <f t="shared" si="778"/>
        <v>167.3</v>
      </c>
      <c r="G4156" s="5" t="str">
        <f t="shared" si="779"/>
        <v>168.9</v>
      </c>
      <c r="H4156" s="5" t="str">
        <f t="shared" si="780"/>
        <v>0.5718</v>
      </c>
      <c r="I4156" s="1" t="s">
        <v>8</v>
      </c>
      <c r="AN4156" s="89" t="str">
        <f t="shared" si="781"/>
        <v>1.500</v>
      </c>
      <c r="AO4156" s="89" t="str">
        <f t="shared" si="782"/>
        <v>40.00</v>
      </c>
      <c r="AP4156" s="89" t="str">
        <f t="shared" si="783"/>
        <v>0.001007</v>
      </c>
      <c r="AQ4156" s="89" t="str">
        <f t="shared" si="784"/>
        <v>167.3</v>
      </c>
      <c r="AR4156" s="89" t="str">
        <f t="shared" si="785"/>
        <v>168.9</v>
      </c>
      <c r="AS4156" s="89" t="str">
        <f t="shared" si="786"/>
        <v>0.5718</v>
      </c>
      <c r="AT4156" s="89"/>
      <c r="AU4156" s="99">
        <v>1.5</v>
      </c>
      <c r="AV4156" s="99">
        <v>40</v>
      </c>
      <c r="AW4156" s="99">
        <v>1.0072200000000001E-3</v>
      </c>
      <c r="AX4156" s="99">
        <v>167.34917000000002</v>
      </c>
      <c r="AY4156" s="99">
        <v>168.86</v>
      </c>
      <c r="AZ4156" s="99">
        <v>0.57181999999999999</v>
      </c>
      <c r="BA4156" s="119" t="s">
        <v>8</v>
      </c>
      <c r="BB4156" s="4">
        <v>4156</v>
      </c>
      <c r="BC4156" s="4">
        <v>1.5</v>
      </c>
    </row>
    <row r="4157" spans="2:55">
      <c r="B4157">
        <v>4156</v>
      </c>
      <c r="C4157" s="5">
        <f t="shared" si="775"/>
        <v>1.5</v>
      </c>
      <c r="D4157" s="5">
        <f t="shared" si="776"/>
        <v>45</v>
      </c>
      <c r="E4157" s="5" t="str">
        <f t="shared" si="777"/>
        <v>0.001009</v>
      </c>
      <c r="F4157" s="5" t="str">
        <f t="shared" si="778"/>
        <v>188.2</v>
      </c>
      <c r="G4157" s="5" t="str">
        <f t="shared" si="779"/>
        <v>189.7</v>
      </c>
      <c r="H4157" s="5" t="str">
        <f t="shared" si="780"/>
        <v>0.6380</v>
      </c>
      <c r="I4157" s="1" t="s">
        <v>8</v>
      </c>
      <c r="AN4157" s="89" t="str">
        <f t="shared" si="781"/>
        <v>1.500</v>
      </c>
      <c r="AO4157" s="89" t="str">
        <f t="shared" si="782"/>
        <v>45.00</v>
      </c>
      <c r="AP4157" s="89" t="str">
        <f t="shared" si="783"/>
        <v>0.001009</v>
      </c>
      <c r="AQ4157" s="89" t="str">
        <f t="shared" si="784"/>
        <v>188.2</v>
      </c>
      <c r="AR4157" s="89" t="str">
        <f t="shared" si="785"/>
        <v>189.7</v>
      </c>
      <c r="AS4157" s="89" t="str">
        <f t="shared" si="786"/>
        <v>0.6380</v>
      </c>
      <c r="AT4157" s="89"/>
      <c r="AU4157" s="99">
        <v>1.5</v>
      </c>
      <c r="AV4157" s="99">
        <v>45</v>
      </c>
      <c r="AW4157" s="99">
        <v>1.0092600000000001E-3</v>
      </c>
      <c r="AX4157" s="99">
        <v>188.22611000000001</v>
      </c>
      <c r="AY4157" s="99">
        <v>189.74</v>
      </c>
      <c r="AZ4157" s="99">
        <v>0.63797999999999999</v>
      </c>
      <c r="BA4157" s="119" t="s">
        <v>8</v>
      </c>
      <c r="BB4157" s="4">
        <v>4157</v>
      </c>
      <c r="BC4157" s="4">
        <v>1.5</v>
      </c>
    </row>
    <row r="4158" spans="2:55">
      <c r="B4158">
        <v>4157</v>
      </c>
      <c r="C4158" s="5">
        <f t="shared" si="775"/>
        <v>1.5</v>
      </c>
      <c r="D4158" s="5">
        <f t="shared" si="776"/>
        <v>50</v>
      </c>
      <c r="E4158" s="5" t="str">
        <f t="shared" si="777"/>
        <v>0.001011</v>
      </c>
      <c r="F4158" s="5" t="str">
        <f t="shared" si="778"/>
        <v>209.1</v>
      </c>
      <c r="G4158" s="5" t="str">
        <f t="shared" si="779"/>
        <v>210.6</v>
      </c>
      <c r="H4158" s="5" t="str">
        <f t="shared" si="780"/>
        <v>0.7031</v>
      </c>
      <c r="I4158" s="1" t="s">
        <v>8</v>
      </c>
      <c r="AN4158" s="89" t="str">
        <f t="shared" si="781"/>
        <v>1.500</v>
      </c>
      <c r="AO4158" s="89" t="str">
        <f t="shared" si="782"/>
        <v>50.00</v>
      </c>
      <c r="AP4158" s="89" t="str">
        <f t="shared" si="783"/>
        <v>0.001011</v>
      </c>
      <c r="AQ4158" s="89" t="str">
        <f t="shared" si="784"/>
        <v>209.1</v>
      </c>
      <c r="AR4158" s="89" t="str">
        <f t="shared" si="785"/>
        <v>210.6</v>
      </c>
      <c r="AS4158" s="89" t="str">
        <f t="shared" si="786"/>
        <v>0.7031</v>
      </c>
      <c r="AT4158" s="89"/>
      <c r="AU4158" s="99">
        <v>1.5</v>
      </c>
      <c r="AV4158" s="99">
        <v>50</v>
      </c>
      <c r="AW4158" s="99">
        <v>1.0114900000000001E-3</v>
      </c>
      <c r="AX4158" s="99">
        <v>209.10276500000001</v>
      </c>
      <c r="AY4158" s="99">
        <v>210.62</v>
      </c>
      <c r="AZ4158" s="99">
        <v>0.70311999999999997</v>
      </c>
      <c r="BA4158" s="119" t="s">
        <v>8</v>
      </c>
      <c r="BB4158" s="4">
        <v>4158</v>
      </c>
      <c r="BC4158" s="4">
        <v>1.5</v>
      </c>
    </row>
    <row r="4159" spans="2:55">
      <c r="B4159">
        <v>4158</v>
      </c>
      <c r="C4159" s="5">
        <f t="shared" si="775"/>
        <v>1.5</v>
      </c>
      <c r="D4159" s="5">
        <f t="shared" si="776"/>
        <v>55</v>
      </c>
      <c r="E4159" s="5" t="str">
        <f t="shared" si="777"/>
        <v>0.001014</v>
      </c>
      <c r="F4159" s="5" t="str">
        <f t="shared" si="778"/>
        <v>230.0</v>
      </c>
      <c r="G4159" s="5" t="str">
        <f t="shared" si="779"/>
        <v>231.5</v>
      </c>
      <c r="H4159" s="5" t="str">
        <f t="shared" si="780"/>
        <v>0.7673</v>
      </c>
      <c r="I4159" s="1" t="s">
        <v>8</v>
      </c>
      <c r="AN4159" s="89" t="str">
        <f t="shared" si="781"/>
        <v>1.500</v>
      </c>
      <c r="AO4159" s="89" t="str">
        <f t="shared" si="782"/>
        <v>55.00</v>
      </c>
      <c r="AP4159" s="89" t="str">
        <f t="shared" si="783"/>
        <v>0.001014</v>
      </c>
      <c r="AQ4159" s="89" t="str">
        <f t="shared" si="784"/>
        <v>230.0</v>
      </c>
      <c r="AR4159" s="89" t="str">
        <f t="shared" si="785"/>
        <v>231.5</v>
      </c>
      <c r="AS4159" s="89" t="str">
        <f t="shared" si="786"/>
        <v>0.7673</v>
      </c>
      <c r="AT4159" s="89"/>
      <c r="AU4159" s="99">
        <v>1.5</v>
      </c>
      <c r="AV4159" s="99">
        <v>55</v>
      </c>
      <c r="AW4159" s="99">
        <v>1.0138899999999999E-3</v>
      </c>
      <c r="AX4159" s="99">
        <v>229.999165</v>
      </c>
      <c r="AY4159" s="99">
        <v>231.52</v>
      </c>
      <c r="AZ4159" s="99">
        <v>0.76727999999999996</v>
      </c>
      <c r="BA4159" s="119" t="s">
        <v>8</v>
      </c>
      <c r="BB4159" s="4">
        <v>4159</v>
      </c>
      <c r="BC4159" s="4">
        <v>1.5</v>
      </c>
    </row>
    <row r="4160" spans="2:55">
      <c r="B4160">
        <v>4159</v>
      </c>
      <c r="C4160" s="5">
        <f t="shared" si="775"/>
        <v>1.5</v>
      </c>
      <c r="D4160" s="5">
        <f t="shared" si="776"/>
        <v>60</v>
      </c>
      <c r="E4160" s="5" t="str">
        <f t="shared" si="777"/>
        <v>0.001016</v>
      </c>
      <c r="F4160" s="5" t="str">
        <f t="shared" si="778"/>
        <v>250.9</v>
      </c>
      <c r="G4160" s="5" t="str">
        <f t="shared" si="779"/>
        <v>252.4</v>
      </c>
      <c r="H4160" s="5" t="str">
        <f t="shared" si="780"/>
        <v>0.8305</v>
      </c>
      <c r="I4160" s="1" t="s">
        <v>8</v>
      </c>
      <c r="AN4160" s="89" t="str">
        <f t="shared" si="781"/>
        <v>1.500</v>
      </c>
      <c r="AO4160" s="89" t="str">
        <f t="shared" si="782"/>
        <v>60.00</v>
      </c>
      <c r="AP4160" s="89" t="str">
        <f t="shared" si="783"/>
        <v>0.001016</v>
      </c>
      <c r="AQ4160" s="89" t="str">
        <f t="shared" si="784"/>
        <v>250.9</v>
      </c>
      <c r="AR4160" s="89" t="str">
        <f t="shared" si="785"/>
        <v>252.4</v>
      </c>
      <c r="AS4160" s="89" t="str">
        <f t="shared" si="786"/>
        <v>0.8305</v>
      </c>
      <c r="AT4160" s="89"/>
      <c r="AU4160" s="99">
        <v>1.5</v>
      </c>
      <c r="AV4160" s="99">
        <v>60</v>
      </c>
      <c r="AW4160" s="99">
        <v>1.0164599999999998E-3</v>
      </c>
      <c r="AX4160" s="99">
        <v>250.89530999999999</v>
      </c>
      <c r="AY4160" s="99">
        <v>252.42</v>
      </c>
      <c r="AZ4160" s="99">
        <v>0.83050999999999997</v>
      </c>
      <c r="BA4160" s="119" t="s">
        <v>8</v>
      </c>
      <c r="BB4160" s="4">
        <v>4160</v>
      </c>
      <c r="BC4160" s="4">
        <v>1.5</v>
      </c>
    </row>
    <row r="4161" spans="2:55">
      <c r="B4161">
        <v>4160</v>
      </c>
      <c r="C4161" s="5">
        <f t="shared" si="775"/>
        <v>1.5</v>
      </c>
      <c r="D4161" s="5">
        <f t="shared" si="776"/>
        <v>65</v>
      </c>
      <c r="E4161" s="5" t="str">
        <f t="shared" si="777"/>
        <v>0.001019</v>
      </c>
      <c r="F4161" s="5" t="str">
        <f t="shared" si="778"/>
        <v>271.8</v>
      </c>
      <c r="G4161" s="5" t="str">
        <f t="shared" si="779"/>
        <v>273.3</v>
      </c>
      <c r="H4161" s="5" t="str">
        <f t="shared" si="780"/>
        <v>0.8928</v>
      </c>
      <c r="I4161" s="1" t="s">
        <v>8</v>
      </c>
      <c r="AN4161" s="89" t="str">
        <f t="shared" si="781"/>
        <v>1.500</v>
      </c>
      <c r="AO4161" s="89" t="str">
        <f t="shared" si="782"/>
        <v>65.00</v>
      </c>
      <c r="AP4161" s="89" t="str">
        <f t="shared" si="783"/>
        <v>0.001019</v>
      </c>
      <c r="AQ4161" s="89" t="str">
        <f t="shared" si="784"/>
        <v>271.8</v>
      </c>
      <c r="AR4161" s="89" t="str">
        <f t="shared" si="785"/>
        <v>273.3</v>
      </c>
      <c r="AS4161" s="89" t="str">
        <f t="shared" si="786"/>
        <v>0.8928</v>
      </c>
      <c r="AT4161" s="89"/>
      <c r="AU4161" s="99">
        <v>1.5</v>
      </c>
      <c r="AV4161" s="99">
        <v>65</v>
      </c>
      <c r="AW4161" s="99">
        <v>1.0192000000000001E-3</v>
      </c>
      <c r="AX4161" s="99">
        <v>271.81119999999999</v>
      </c>
      <c r="AY4161" s="99">
        <v>273.33999999999997</v>
      </c>
      <c r="AZ4161" s="99">
        <v>0.89281999999999995</v>
      </c>
      <c r="BA4161" s="119" t="s">
        <v>8</v>
      </c>
      <c r="BB4161" s="4">
        <v>4161</v>
      </c>
      <c r="BC4161" s="4">
        <v>1.5</v>
      </c>
    </row>
    <row r="4162" spans="2:55">
      <c r="B4162">
        <v>4161</v>
      </c>
      <c r="C4162" s="5">
        <f t="shared" si="775"/>
        <v>1.5</v>
      </c>
      <c r="D4162" s="5">
        <f t="shared" si="776"/>
        <v>70</v>
      </c>
      <c r="E4162" s="5" t="str">
        <f t="shared" si="777"/>
        <v>0.001022</v>
      </c>
      <c r="F4162" s="5" t="str">
        <f t="shared" si="778"/>
        <v>292.7</v>
      </c>
      <c r="G4162" s="5" t="str">
        <f t="shared" si="779"/>
        <v>294.3</v>
      </c>
      <c r="H4162" s="5" t="str">
        <f t="shared" si="780"/>
        <v>0.9543</v>
      </c>
      <c r="I4162" s="1" t="s">
        <v>8</v>
      </c>
      <c r="AN4162" s="89" t="str">
        <f t="shared" si="781"/>
        <v>1.500</v>
      </c>
      <c r="AO4162" s="89" t="str">
        <f t="shared" si="782"/>
        <v>70.00</v>
      </c>
      <c r="AP4162" s="89" t="str">
        <f t="shared" si="783"/>
        <v>0.001022</v>
      </c>
      <c r="AQ4162" s="89" t="str">
        <f t="shared" si="784"/>
        <v>292.7</v>
      </c>
      <c r="AR4162" s="89" t="str">
        <f t="shared" si="785"/>
        <v>294.3</v>
      </c>
      <c r="AS4162" s="89" t="str">
        <f t="shared" si="786"/>
        <v>0.9543</v>
      </c>
      <c r="AT4162" s="89"/>
      <c r="AU4162" s="99">
        <v>1.5</v>
      </c>
      <c r="AV4162" s="99">
        <v>70</v>
      </c>
      <c r="AW4162" s="99">
        <v>1.0221E-3</v>
      </c>
      <c r="AX4162" s="99">
        <v>292.73685</v>
      </c>
      <c r="AY4162" s="99">
        <v>294.27</v>
      </c>
      <c r="AZ4162" s="99">
        <v>0.95426</v>
      </c>
      <c r="BA4162" s="119" t="s">
        <v>8</v>
      </c>
      <c r="BB4162" s="4">
        <v>4162</v>
      </c>
      <c r="BC4162" s="4">
        <v>1.5</v>
      </c>
    </row>
    <row r="4163" spans="2:55">
      <c r="B4163">
        <v>4162</v>
      </c>
      <c r="C4163" s="5">
        <f t="shared" si="775"/>
        <v>1.5</v>
      </c>
      <c r="D4163" s="5">
        <f t="shared" si="776"/>
        <v>75</v>
      </c>
      <c r="E4163" s="5" t="str">
        <f t="shared" si="777"/>
        <v>0.001025</v>
      </c>
      <c r="F4163" s="5" t="str">
        <f t="shared" si="778"/>
        <v>313.7</v>
      </c>
      <c r="G4163" s="5" t="str">
        <f t="shared" si="779"/>
        <v>315.2</v>
      </c>
      <c r="H4163" s="5" t="str">
        <f t="shared" si="780"/>
        <v>1.015</v>
      </c>
      <c r="I4163" s="1" t="s">
        <v>8</v>
      </c>
      <c r="AN4163" s="89" t="str">
        <f t="shared" si="781"/>
        <v>1.500</v>
      </c>
      <c r="AO4163" s="89" t="str">
        <f t="shared" si="782"/>
        <v>75.00</v>
      </c>
      <c r="AP4163" s="89" t="str">
        <f t="shared" si="783"/>
        <v>0.001025</v>
      </c>
      <c r="AQ4163" s="89" t="str">
        <f t="shared" si="784"/>
        <v>313.7</v>
      </c>
      <c r="AR4163" s="89" t="str">
        <f t="shared" si="785"/>
        <v>315.2</v>
      </c>
      <c r="AS4163" s="89" t="str">
        <f t="shared" si="786"/>
        <v>1.015</v>
      </c>
      <c r="AT4163" s="89"/>
      <c r="AU4163" s="99">
        <v>1.5</v>
      </c>
      <c r="AV4163" s="99">
        <v>75</v>
      </c>
      <c r="AW4163" s="99">
        <v>1.0251500000000001E-3</v>
      </c>
      <c r="AX4163" s="99">
        <v>313.67227499999996</v>
      </c>
      <c r="AY4163" s="99">
        <v>315.20999999999998</v>
      </c>
      <c r="AZ4163" s="99">
        <v>1.0147999999999999</v>
      </c>
      <c r="BA4163" s="119" t="s">
        <v>8</v>
      </c>
      <c r="BB4163" s="4">
        <v>4163</v>
      </c>
      <c r="BC4163" s="4">
        <v>1.5</v>
      </c>
    </row>
    <row r="4164" spans="2:55">
      <c r="B4164">
        <v>4163</v>
      </c>
      <c r="C4164" s="5">
        <f t="shared" si="775"/>
        <v>1.5</v>
      </c>
      <c r="D4164" s="5">
        <f t="shared" si="776"/>
        <v>80</v>
      </c>
      <c r="E4164" s="5" t="str">
        <f t="shared" si="777"/>
        <v>0.001028</v>
      </c>
      <c r="F4164" s="5" t="str">
        <f t="shared" si="778"/>
        <v>334.6</v>
      </c>
      <c r="G4164" s="5" t="str">
        <f t="shared" si="779"/>
        <v>336.2</v>
      </c>
      <c r="H4164" s="5" t="str">
        <f t="shared" si="780"/>
        <v>1.075</v>
      </c>
      <c r="I4164" s="1" t="s">
        <v>8</v>
      </c>
      <c r="AN4164" s="89" t="str">
        <f t="shared" si="781"/>
        <v>1.500</v>
      </c>
      <c r="AO4164" s="89" t="str">
        <f t="shared" si="782"/>
        <v>80.00</v>
      </c>
      <c r="AP4164" s="89" t="str">
        <f t="shared" si="783"/>
        <v>0.001028</v>
      </c>
      <c r="AQ4164" s="89" t="str">
        <f t="shared" si="784"/>
        <v>334.6</v>
      </c>
      <c r="AR4164" s="89" t="str">
        <f t="shared" si="785"/>
        <v>336.2</v>
      </c>
      <c r="AS4164" s="89" t="str">
        <f t="shared" si="786"/>
        <v>1.075</v>
      </c>
      <c r="AT4164" s="89"/>
      <c r="AU4164" s="99">
        <v>1.5</v>
      </c>
      <c r="AV4164" s="99">
        <v>80</v>
      </c>
      <c r="AW4164" s="99">
        <v>1.02837E-3</v>
      </c>
      <c r="AX4164" s="99">
        <v>334.62744500000002</v>
      </c>
      <c r="AY4164" s="99">
        <v>336.17</v>
      </c>
      <c r="AZ4164" s="99">
        <v>1.0746</v>
      </c>
      <c r="BA4164" s="119" t="s">
        <v>8</v>
      </c>
      <c r="BB4164" s="4">
        <v>4164</v>
      </c>
      <c r="BC4164" s="4">
        <v>1.5</v>
      </c>
    </row>
    <row r="4165" spans="2:55">
      <c r="B4165">
        <v>4164</v>
      </c>
      <c r="C4165" s="5">
        <f t="shared" si="775"/>
        <v>1.5</v>
      </c>
      <c r="D4165" s="5">
        <f t="shared" si="776"/>
        <v>85</v>
      </c>
      <c r="E4165" s="5" t="str">
        <f t="shared" si="777"/>
        <v>0.001032</v>
      </c>
      <c r="F4165" s="5" t="str">
        <f t="shared" si="778"/>
        <v>355.6</v>
      </c>
      <c r="G4165" s="5" t="str">
        <f t="shared" si="779"/>
        <v>357.2</v>
      </c>
      <c r="H4165" s="5" t="str">
        <f t="shared" si="780"/>
        <v>1.134</v>
      </c>
      <c r="I4165" s="1" t="s">
        <v>8</v>
      </c>
      <c r="AN4165" s="89" t="str">
        <f t="shared" si="781"/>
        <v>1.500</v>
      </c>
      <c r="AO4165" s="89" t="str">
        <f t="shared" si="782"/>
        <v>85.00</v>
      </c>
      <c r="AP4165" s="89" t="str">
        <f t="shared" si="783"/>
        <v>0.001032</v>
      </c>
      <c r="AQ4165" s="89" t="str">
        <f t="shared" si="784"/>
        <v>355.6</v>
      </c>
      <c r="AR4165" s="89" t="str">
        <f t="shared" si="785"/>
        <v>357.2</v>
      </c>
      <c r="AS4165" s="89" t="str">
        <f t="shared" si="786"/>
        <v>1.134</v>
      </c>
      <c r="AT4165" s="89"/>
      <c r="AU4165" s="99">
        <v>1.5</v>
      </c>
      <c r="AV4165" s="99">
        <v>85</v>
      </c>
      <c r="AW4165" s="99">
        <v>1.03173E-3</v>
      </c>
      <c r="AX4165" s="99">
        <v>355.60240499999998</v>
      </c>
      <c r="AY4165" s="99">
        <v>357.15</v>
      </c>
      <c r="AZ4165" s="99">
        <v>1.1335999999999999</v>
      </c>
      <c r="BA4165" s="119" t="s">
        <v>8</v>
      </c>
      <c r="BB4165" s="4">
        <v>4165</v>
      </c>
      <c r="BC4165" s="4">
        <v>1.5</v>
      </c>
    </row>
    <row r="4166" spans="2:55">
      <c r="B4166">
        <v>4165</v>
      </c>
      <c r="C4166" s="5">
        <f t="shared" si="775"/>
        <v>1.5</v>
      </c>
      <c r="D4166" s="5">
        <f t="shared" si="776"/>
        <v>90</v>
      </c>
      <c r="E4166" s="5" t="str">
        <f t="shared" si="777"/>
        <v>0.001035</v>
      </c>
      <c r="F4166" s="5" t="str">
        <f t="shared" si="778"/>
        <v>376.6</v>
      </c>
      <c r="G4166" s="5" t="str">
        <f t="shared" si="779"/>
        <v>378.2</v>
      </c>
      <c r="H4166" s="5" t="str">
        <f t="shared" si="780"/>
        <v>1.192</v>
      </c>
      <c r="I4166" s="1" t="s">
        <v>8</v>
      </c>
      <c r="AN4166" s="89" t="str">
        <f t="shared" si="781"/>
        <v>1.500</v>
      </c>
      <c r="AO4166" s="89" t="str">
        <f t="shared" si="782"/>
        <v>90.00</v>
      </c>
      <c r="AP4166" s="89" t="str">
        <f t="shared" si="783"/>
        <v>0.001035</v>
      </c>
      <c r="AQ4166" s="89" t="str">
        <f t="shared" si="784"/>
        <v>376.6</v>
      </c>
      <c r="AR4166" s="89" t="str">
        <f t="shared" si="785"/>
        <v>378.2</v>
      </c>
      <c r="AS4166" s="89" t="str">
        <f t="shared" si="786"/>
        <v>1.192</v>
      </c>
      <c r="AT4166" s="89"/>
      <c r="AU4166" s="99">
        <v>1.5</v>
      </c>
      <c r="AV4166" s="99">
        <v>90</v>
      </c>
      <c r="AW4166" s="99">
        <v>1.0352499999999999E-3</v>
      </c>
      <c r="AX4166" s="99">
        <v>376.59712500000001</v>
      </c>
      <c r="AY4166" s="99">
        <v>378.15</v>
      </c>
      <c r="AZ4166" s="99">
        <v>1.1918</v>
      </c>
      <c r="BA4166" s="119" t="s">
        <v>8</v>
      </c>
      <c r="BB4166" s="4">
        <v>4166</v>
      </c>
      <c r="BC4166" s="4">
        <v>1.5</v>
      </c>
    </row>
    <row r="4167" spans="2:55">
      <c r="B4167">
        <v>4166</v>
      </c>
      <c r="C4167" s="5">
        <f t="shared" si="775"/>
        <v>1.5</v>
      </c>
      <c r="D4167" s="5">
        <f t="shared" si="776"/>
        <v>95</v>
      </c>
      <c r="E4167" s="5" t="str">
        <f t="shared" si="777"/>
        <v>0.001039</v>
      </c>
      <c r="F4167" s="5" t="str">
        <f t="shared" si="778"/>
        <v>397.6</v>
      </c>
      <c r="G4167" s="5" t="str">
        <f t="shared" si="779"/>
        <v>399.2</v>
      </c>
      <c r="H4167" s="5" t="str">
        <f t="shared" si="780"/>
        <v>1.249</v>
      </c>
      <c r="I4167" s="1" t="s">
        <v>8</v>
      </c>
      <c r="AN4167" s="89" t="str">
        <f t="shared" si="781"/>
        <v>1.500</v>
      </c>
      <c r="AO4167" s="89" t="str">
        <f t="shared" si="782"/>
        <v>95.00</v>
      </c>
      <c r="AP4167" s="89" t="str">
        <f t="shared" si="783"/>
        <v>0.001039</v>
      </c>
      <c r="AQ4167" s="89" t="str">
        <f t="shared" si="784"/>
        <v>397.6</v>
      </c>
      <c r="AR4167" s="89" t="str">
        <f t="shared" si="785"/>
        <v>399.2</v>
      </c>
      <c r="AS4167" s="89" t="str">
        <f t="shared" si="786"/>
        <v>1.249</v>
      </c>
      <c r="AT4167" s="89"/>
      <c r="AU4167" s="99">
        <v>1.5</v>
      </c>
      <c r="AV4167" s="99">
        <v>95</v>
      </c>
      <c r="AW4167" s="99">
        <v>1.03892E-3</v>
      </c>
      <c r="AX4167" s="99">
        <v>397.61162000000002</v>
      </c>
      <c r="AY4167" s="99">
        <v>399.17</v>
      </c>
      <c r="AZ4167" s="99">
        <v>1.2493000000000001</v>
      </c>
      <c r="BA4167" s="119" t="s">
        <v>8</v>
      </c>
      <c r="BB4167" s="4">
        <v>4167</v>
      </c>
      <c r="BC4167" s="4">
        <v>1.5</v>
      </c>
    </row>
    <row r="4168" spans="2:55">
      <c r="B4168">
        <v>4167</v>
      </c>
      <c r="C4168" s="5">
        <f t="shared" si="775"/>
        <v>1.5</v>
      </c>
      <c r="D4168" s="5">
        <f t="shared" si="776"/>
        <v>100</v>
      </c>
      <c r="E4168" s="5" t="str">
        <f t="shared" si="777"/>
        <v>0.001043</v>
      </c>
      <c r="F4168" s="5" t="str">
        <f t="shared" si="778"/>
        <v>418.7</v>
      </c>
      <c r="G4168" s="5" t="str">
        <f t="shared" si="779"/>
        <v>420.2</v>
      </c>
      <c r="H4168" s="5" t="str">
        <f t="shared" si="780"/>
        <v>1.306</v>
      </c>
      <c r="I4168" s="1" t="s">
        <v>8</v>
      </c>
      <c r="AN4168" s="89" t="str">
        <f t="shared" si="781"/>
        <v>1.500</v>
      </c>
      <c r="AO4168" s="89" t="str">
        <f t="shared" si="782"/>
        <v>100.0</v>
      </c>
      <c r="AP4168" s="89" t="str">
        <f t="shared" si="783"/>
        <v>0.001043</v>
      </c>
      <c r="AQ4168" s="89" t="str">
        <f t="shared" si="784"/>
        <v>418.7</v>
      </c>
      <c r="AR4168" s="89" t="str">
        <f t="shared" si="785"/>
        <v>420.2</v>
      </c>
      <c r="AS4168" s="89" t="str">
        <f t="shared" si="786"/>
        <v>1.306</v>
      </c>
      <c r="AT4168" s="89"/>
      <c r="AU4168" s="99">
        <v>1.5</v>
      </c>
      <c r="AV4168" s="99">
        <v>100</v>
      </c>
      <c r="AW4168" s="99">
        <v>1.0427500000000001E-3</v>
      </c>
      <c r="AX4168" s="99">
        <v>418.65587500000004</v>
      </c>
      <c r="AY4168" s="99">
        <v>420.22</v>
      </c>
      <c r="AZ4168" s="99">
        <v>1.3061</v>
      </c>
      <c r="BA4168" s="119" t="s">
        <v>8</v>
      </c>
      <c r="BB4168" s="4">
        <v>4168</v>
      </c>
      <c r="BC4168" s="4">
        <v>1.5</v>
      </c>
    </row>
    <row r="4169" spans="2:55">
      <c r="B4169">
        <v>4168</v>
      </c>
      <c r="C4169" s="5">
        <f t="shared" si="775"/>
        <v>1.5</v>
      </c>
      <c r="D4169" s="5">
        <f t="shared" si="776"/>
        <v>105</v>
      </c>
      <c r="E4169" s="5" t="str">
        <f t="shared" si="777"/>
        <v>0.001047</v>
      </c>
      <c r="F4169" s="5" t="str">
        <f t="shared" si="778"/>
        <v>439.7</v>
      </c>
      <c r="G4169" s="5" t="str">
        <f t="shared" si="779"/>
        <v>441.3</v>
      </c>
      <c r="H4169" s="5" t="str">
        <f t="shared" si="780"/>
        <v>1.362</v>
      </c>
      <c r="I4169" s="1" t="s">
        <v>8</v>
      </c>
      <c r="AN4169" s="89" t="str">
        <f t="shared" si="781"/>
        <v>1.500</v>
      </c>
      <c r="AO4169" s="89" t="str">
        <f t="shared" si="782"/>
        <v>105.0</v>
      </c>
      <c r="AP4169" s="89" t="str">
        <f t="shared" si="783"/>
        <v>0.001047</v>
      </c>
      <c r="AQ4169" s="89" t="str">
        <f t="shared" si="784"/>
        <v>439.7</v>
      </c>
      <c r="AR4169" s="89" t="str">
        <f t="shared" si="785"/>
        <v>441.3</v>
      </c>
      <c r="AS4169" s="89" t="str">
        <f t="shared" si="786"/>
        <v>1.362</v>
      </c>
      <c r="AT4169" s="89"/>
      <c r="AU4169" s="99">
        <v>1.5</v>
      </c>
      <c r="AV4169" s="99">
        <v>105</v>
      </c>
      <c r="AW4169" s="99">
        <v>1.0467299999999998E-3</v>
      </c>
      <c r="AX4169" s="99">
        <v>439.71990500000004</v>
      </c>
      <c r="AY4169" s="99">
        <v>441.29</v>
      </c>
      <c r="AZ4169" s="99">
        <v>1.3622000000000001</v>
      </c>
      <c r="BA4169" s="119" t="s">
        <v>8</v>
      </c>
      <c r="BB4169" s="4">
        <v>4169</v>
      </c>
      <c r="BC4169" s="4">
        <v>1.5</v>
      </c>
    </row>
    <row r="4170" spans="2:55">
      <c r="B4170">
        <v>4169</v>
      </c>
      <c r="C4170" s="5">
        <f t="shared" si="775"/>
        <v>1.5</v>
      </c>
      <c r="D4170" s="5">
        <f t="shared" si="776"/>
        <v>110</v>
      </c>
      <c r="E4170" s="5" t="str">
        <f t="shared" si="777"/>
        <v>0.001051</v>
      </c>
      <c r="F4170" s="5" t="str">
        <f t="shared" si="778"/>
        <v>460.8</v>
      </c>
      <c r="G4170" s="5" t="str">
        <f t="shared" si="779"/>
        <v>462.4</v>
      </c>
      <c r="H4170" s="5" t="str">
        <f t="shared" si="780"/>
        <v>1.418</v>
      </c>
      <c r="I4170" s="1" t="s">
        <v>8</v>
      </c>
      <c r="AN4170" s="89" t="str">
        <f t="shared" si="781"/>
        <v>1.500</v>
      </c>
      <c r="AO4170" s="89" t="str">
        <f t="shared" si="782"/>
        <v>110.0</v>
      </c>
      <c r="AP4170" s="89" t="str">
        <f t="shared" si="783"/>
        <v>0.001051</v>
      </c>
      <c r="AQ4170" s="89" t="str">
        <f t="shared" si="784"/>
        <v>460.8</v>
      </c>
      <c r="AR4170" s="89" t="str">
        <f t="shared" si="785"/>
        <v>462.4</v>
      </c>
      <c r="AS4170" s="89" t="str">
        <f t="shared" si="786"/>
        <v>1.418</v>
      </c>
      <c r="AT4170" s="89"/>
      <c r="AU4170" s="99">
        <v>1.5</v>
      </c>
      <c r="AV4170" s="99">
        <v>110</v>
      </c>
      <c r="AW4170" s="99">
        <v>1.0508599999999998E-3</v>
      </c>
      <c r="AX4170" s="99">
        <v>460.82371000000001</v>
      </c>
      <c r="AY4170" s="99">
        <v>462.4</v>
      </c>
      <c r="AZ4170" s="99">
        <v>1.4177</v>
      </c>
      <c r="BA4170" s="119" t="s">
        <v>8</v>
      </c>
      <c r="BB4170" s="4">
        <v>4170</v>
      </c>
      <c r="BC4170" s="4">
        <v>1.5</v>
      </c>
    </row>
    <row r="4171" spans="2:55">
      <c r="B4171">
        <v>4170</v>
      </c>
      <c r="C4171" s="5">
        <f t="shared" si="775"/>
        <v>1.5</v>
      </c>
      <c r="D4171" s="5">
        <f t="shared" si="776"/>
        <v>115</v>
      </c>
      <c r="E4171" s="5" t="str">
        <f t="shared" si="777"/>
        <v>0.001055</v>
      </c>
      <c r="F4171" s="5" t="str">
        <f t="shared" si="778"/>
        <v>482.0</v>
      </c>
      <c r="G4171" s="5" t="str">
        <f t="shared" si="779"/>
        <v>483.6</v>
      </c>
      <c r="H4171" s="5" t="str">
        <f t="shared" si="780"/>
        <v>1.473</v>
      </c>
      <c r="I4171" s="1" t="s">
        <v>8</v>
      </c>
      <c r="AN4171" s="89" t="str">
        <f t="shared" si="781"/>
        <v>1.500</v>
      </c>
      <c r="AO4171" s="89" t="str">
        <f t="shared" si="782"/>
        <v>115.0</v>
      </c>
      <c r="AP4171" s="89" t="str">
        <f t="shared" si="783"/>
        <v>0.001055</v>
      </c>
      <c r="AQ4171" s="89" t="str">
        <f t="shared" si="784"/>
        <v>482.0</v>
      </c>
      <c r="AR4171" s="89" t="str">
        <f t="shared" si="785"/>
        <v>483.6</v>
      </c>
      <c r="AS4171" s="89" t="str">
        <f t="shared" si="786"/>
        <v>1.473</v>
      </c>
      <c r="AT4171" s="89"/>
      <c r="AU4171" s="99">
        <v>1.5</v>
      </c>
      <c r="AV4171" s="99">
        <v>115</v>
      </c>
      <c r="AW4171" s="99">
        <v>1.0551499999999999E-3</v>
      </c>
      <c r="AX4171" s="99">
        <v>481.96727500000003</v>
      </c>
      <c r="AY4171" s="99">
        <v>483.55</v>
      </c>
      <c r="AZ4171" s="99">
        <v>1.4724999999999999</v>
      </c>
      <c r="BA4171" s="119" t="s">
        <v>8</v>
      </c>
      <c r="BB4171" s="4">
        <v>4171</v>
      </c>
      <c r="BC4171" s="4">
        <v>1.5</v>
      </c>
    </row>
    <row r="4172" spans="2:55">
      <c r="B4172">
        <v>4171</v>
      </c>
      <c r="C4172" s="5">
        <f t="shared" si="775"/>
        <v>1.5</v>
      </c>
      <c r="D4172" s="5">
        <f t="shared" si="776"/>
        <v>120</v>
      </c>
      <c r="E4172" s="5" t="str">
        <f t="shared" si="777"/>
        <v>0.001060</v>
      </c>
      <c r="F4172" s="5" t="str">
        <f t="shared" si="778"/>
        <v>503.1</v>
      </c>
      <c r="G4172" s="5" t="str">
        <f t="shared" si="779"/>
        <v>504.7</v>
      </c>
      <c r="H4172" s="5" t="str">
        <f t="shared" si="780"/>
        <v>1.527</v>
      </c>
      <c r="I4172" s="1" t="s">
        <v>8</v>
      </c>
      <c r="AN4172" s="89" t="str">
        <f t="shared" si="781"/>
        <v>1.500</v>
      </c>
      <c r="AO4172" s="89" t="str">
        <f t="shared" si="782"/>
        <v>120.0</v>
      </c>
      <c r="AP4172" s="89" t="str">
        <f t="shared" si="783"/>
        <v>0.001060</v>
      </c>
      <c r="AQ4172" s="89" t="str">
        <f t="shared" si="784"/>
        <v>503.1</v>
      </c>
      <c r="AR4172" s="89" t="str">
        <f t="shared" si="785"/>
        <v>504.7</v>
      </c>
      <c r="AS4172" s="89" t="str">
        <f t="shared" si="786"/>
        <v>1.527</v>
      </c>
      <c r="AT4172" s="89"/>
      <c r="AU4172" s="99">
        <v>1.5</v>
      </c>
      <c r="AV4172" s="99">
        <v>120</v>
      </c>
      <c r="AW4172" s="99">
        <v>1.05959E-3</v>
      </c>
      <c r="AX4172" s="99">
        <v>503.14061500000003</v>
      </c>
      <c r="AY4172" s="99">
        <v>504.73</v>
      </c>
      <c r="AZ4172" s="99">
        <v>1.5266999999999999</v>
      </c>
      <c r="BA4172" s="119" t="s">
        <v>8</v>
      </c>
      <c r="BB4172" s="4">
        <v>4172</v>
      </c>
      <c r="BC4172" s="4">
        <v>1.5</v>
      </c>
    </row>
    <row r="4173" spans="2:55">
      <c r="B4173">
        <v>4172</v>
      </c>
      <c r="C4173" s="5">
        <f t="shared" si="775"/>
        <v>1.5</v>
      </c>
      <c r="D4173" s="5">
        <f t="shared" si="776"/>
        <v>125</v>
      </c>
      <c r="E4173" s="5" t="str">
        <f t="shared" si="777"/>
        <v>0.001064</v>
      </c>
      <c r="F4173" s="5" t="str">
        <f t="shared" si="778"/>
        <v>524.4</v>
      </c>
      <c r="G4173" s="5" t="str">
        <f t="shared" si="779"/>
        <v>526.0</v>
      </c>
      <c r="H4173" s="5" t="str">
        <f t="shared" si="780"/>
        <v>1.580</v>
      </c>
      <c r="I4173" s="1" t="s">
        <v>8</v>
      </c>
      <c r="AN4173" s="89" t="str">
        <f t="shared" si="781"/>
        <v>1.500</v>
      </c>
      <c r="AO4173" s="89" t="str">
        <f t="shared" si="782"/>
        <v>125.0</v>
      </c>
      <c r="AP4173" s="89" t="str">
        <f t="shared" si="783"/>
        <v>0.001064</v>
      </c>
      <c r="AQ4173" s="89" t="str">
        <f t="shared" si="784"/>
        <v>524.4</v>
      </c>
      <c r="AR4173" s="89" t="str">
        <f t="shared" si="785"/>
        <v>526.0</v>
      </c>
      <c r="AS4173" s="89" t="str">
        <f t="shared" si="786"/>
        <v>1.580</v>
      </c>
      <c r="AT4173" s="89"/>
      <c r="AU4173" s="99">
        <v>1.5</v>
      </c>
      <c r="AV4173" s="99">
        <v>125</v>
      </c>
      <c r="AW4173" s="99">
        <v>1.0642E-3</v>
      </c>
      <c r="AX4173" s="99">
        <v>524.3537</v>
      </c>
      <c r="AY4173" s="99">
        <v>525.95000000000005</v>
      </c>
      <c r="AZ4173" s="99">
        <v>1.5804</v>
      </c>
      <c r="BA4173" s="119" t="s">
        <v>8</v>
      </c>
      <c r="BB4173" s="4">
        <v>4173</v>
      </c>
      <c r="BC4173" s="4">
        <v>1.5</v>
      </c>
    </row>
    <row r="4174" spans="2:55">
      <c r="B4174">
        <v>4173</v>
      </c>
      <c r="C4174" s="5">
        <f t="shared" si="775"/>
        <v>1.5</v>
      </c>
      <c r="D4174" s="5">
        <f t="shared" si="776"/>
        <v>130</v>
      </c>
      <c r="E4174" s="5" t="str">
        <f t="shared" si="777"/>
        <v>0.001069</v>
      </c>
      <c r="F4174" s="5" t="str">
        <f t="shared" si="778"/>
        <v>545.6</v>
      </c>
      <c r="G4174" s="5" t="str">
        <f t="shared" si="779"/>
        <v>547.2</v>
      </c>
      <c r="H4174" s="5" t="str">
        <f t="shared" si="780"/>
        <v>1.633</v>
      </c>
      <c r="I4174" s="1" t="s">
        <v>8</v>
      </c>
      <c r="AN4174" s="89" t="str">
        <f t="shared" si="781"/>
        <v>1.500</v>
      </c>
      <c r="AO4174" s="89" t="str">
        <f t="shared" si="782"/>
        <v>130.0</v>
      </c>
      <c r="AP4174" s="89" t="str">
        <f t="shared" si="783"/>
        <v>0.001069</v>
      </c>
      <c r="AQ4174" s="89" t="str">
        <f t="shared" si="784"/>
        <v>545.6</v>
      </c>
      <c r="AR4174" s="89" t="str">
        <f t="shared" si="785"/>
        <v>547.2</v>
      </c>
      <c r="AS4174" s="89" t="str">
        <f t="shared" si="786"/>
        <v>1.633</v>
      </c>
      <c r="AT4174" s="89"/>
      <c r="AU4174" s="99">
        <v>1.5</v>
      </c>
      <c r="AV4174" s="99">
        <v>130</v>
      </c>
      <c r="AW4174" s="99">
        <v>1.06898E-3</v>
      </c>
      <c r="AX4174" s="99">
        <v>545.61653000000001</v>
      </c>
      <c r="AY4174" s="99">
        <v>547.22</v>
      </c>
      <c r="AZ4174" s="99">
        <v>1.6334</v>
      </c>
      <c r="BA4174" s="119" t="s">
        <v>8</v>
      </c>
      <c r="BB4174" s="4">
        <v>4174</v>
      </c>
      <c r="BC4174" s="4">
        <v>1.5</v>
      </c>
    </row>
    <row r="4175" spans="2:55">
      <c r="B4175">
        <v>4174</v>
      </c>
      <c r="C4175" s="5">
        <f t="shared" ref="C4175:C4238" si="787">_xlfn.NUMBERVALUE(AN4175)</f>
        <v>1.5</v>
      </c>
      <c r="D4175" s="5">
        <f t="shared" ref="D4175:D4238" si="788">_xlfn.NUMBERVALUE(AO4175)</f>
        <v>135</v>
      </c>
      <c r="E4175" s="5" t="str">
        <f t="shared" ref="E4175:E4238" si="789">AP4175</f>
        <v>0.001074</v>
      </c>
      <c r="F4175" s="5" t="str">
        <f t="shared" ref="F4175:F4238" si="790">IF($D4175=0,_xlfn.NUMBERVALUE(AQ4175),AQ4175)</f>
        <v>566.9</v>
      </c>
      <c r="G4175" s="5" t="str">
        <f t="shared" ref="G4175:G4238" si="791">IF($D4175=0,_xlfn.NUMBERVALUE(AR4175),AR4175)</f>
        <v>568.5</v>
      </c>
      <c r="H4175" s="5" t="str">
        <f t="shared" ref="H4175:H4238" si="792">IF($D4175=0,_xlfn.NUMBERVALUE(AS4175),AS4175)</f>
        <v>1.686</v>
      </c>
      <c r="I4175" s="1" t="s">
        <v>8</v>
      </c>
      <c r="AN4175" s="89" t="str">
        <f t="shared" ref="AN4175:AN4238" si="793">IF(AU4175=0,"0.000",TEXT(IF(AU4175&lt;0,"-","")&amp;LEFT(TEXT(ABS(AU4175),"0."&amp;REPT("0",4-1)&amp;"E+00"),4+1)*10^FLOOR(LOG10(TEXT(ABS(AU4175),"0."&amp;REPT("0",4-1)&amp;"E+00")),1),(""&amp;(IF(OR(AND(FLOOR(LOG10(TEXT(ABS(AU4175),"0."&amp;REPT("0",4-1)&amp;"E+00")),1)+1=4,RIGHT(LEFT(TEXT(ABS(AU4175),"0."&amp;REPT("0",4-1)&amp;"E+00"),4+1)*10^FLOOR(LOG10(TEXT(ABS(AU4175),"0."&amp;REPT("0",4-1)&amp;"E+00")),1),1)="0"),LOG10(TEXT(ABS(AU4175),"0."&amp;REPT("0",4-1)&amp;"E+00"))&lt;=4-1),"0.","#")&amp;REPT("0",IF(4-1-(FLOOR(LOG10(TEXT(ABS(AU4175),"0."&amp;REPT("0",4-1)&amp;"E+00")),1))&gt;0,4-1-(FLOOR(LOG10(TEXT(ABS(AU4175),"0."&amp;REPT("0",4-1)&amp;"E+00")),1)),0))))))</f>
        <v>1.500</v>
      </c>
      <c r="AO4175" s="89" t="str">
        <f t="shared" ref="AO4175:AO4238" si="794">IF(AV4175=0,"0.000",TEXT(IF(AV4175&lt;0,"-","")&amp;LEFT(TEXT(ABS(AV4175),"0."&amp;REPT("0",4-1)&amp;"E+00"),4+1)*10^FLOOR(LOG10(TEXT(ABS(AV4175),"0."&amp;REPT("0",4-1)&amp;"E+00")),1),(""&amp;(IF(OR(AND(FLOOR(LOG10(TEXT(ABS(AV4175),"0."&amp;REPT("0",4-1)&amp;"E+00")),1)+1=4,RIGHT(LEFT(TEXT(ABS(AV4175),"0."&amp;REPT("0",4-1)&amp;"E+00"),4+1)*10^FLOOR(LOG10(TEXT(ABS(AV4175),"0."&amp;REPT("0",4-1)&amp;"E+00")),1),1)="0"),LOG10(TEXT(ABS(AV4175),"0."&amp;REPT("0",4-1)&amp;"E+00"))&lt;=4-1),"0.","#")&amp;REPT("0",IF(4-1-(FLOOR(LOG10(TEXT(ABS(AV4175),"0."&amp;REPT("0",4-1)&amp;"E+00")),1))&gt;0,4-1-(FLOOR(LOG10(TEXT(ABS(AV4175),"0."&amp;REPT("0",4-1)&amp;"E+00")),1)),0))))))</f>
        <v>135.0</v>
      </c>
      <c r="AP4175" s="89" t="str">
        <f t="shared" ref="AP4175:AP4238" si="795">IF(AW4175=0,"0.000",TEXT(IF(AW4175&lt;0,"-","")&amp;LEFT(TEXT(ABS(AW4175),"0."&amp;REPT("0",4-1)&amp;"E+00"),4+1)*10^FLOOR(LOG10(TEXT(ABS(AW4175),"0."&amp;REPT("0",4-1)&amp;"E+00")),1),(""&amp;(IF(OR(AND(FLOOR(LOG10(TEXT(ABS(AW4175),"0."&amp;REPT("0",4-1)&amp;"E+00")),1)+1=4,RIGHT(LEFT(TEXT(ABS(AW4175),"0."&amp;REPT("0",4-1)&amp;"E+00"),4+1)*10^FLOOR(LOG10(TEXT(ABS(AW4175),"0."&amp;REPT("0",4-1)&amp;"E+00")),1),1)="0"),LOG10(TEXT(ABS(AW4175),"0."&amp;REPT("0",4-1)&amp;"E+00"))&lt;=4-1),"0.","#")&amp;REPT("0",IF(4-1-(FLOOR(LOG10(TEXT(ABS(AW4175),"0."&amp;REPT("0",4-1)&amp;"E+00")),1))&gt;0,4-1-(FLOOR(LOG10(TEXT(ABS(AW4175),"0."&amp;REPT("0",4-1)&amp;"E+00")),1)),0))))))</f>
        <v>0.001074</v>
      </c>
      <c r="AQ4175" s="89" t="str">
        <f t="shared" ref="AQ4175:AQ4238" si="796">IF(AX4175=0,"0.000",TEXT(IF(AX4175&lt;0,"-","")&amp;LEFT(TEXT(ABS(AX4175),"0."&amp;REPT("0",4-1)&amp;"E+00"),4+1)*10^FLOOR(LOG10(TEXT(ABS(AX4175),"0."&amp;REPT("0",4-1)&amp;"E+00")),1),(""&amp;(IF(OR(AND(FLOOR(LOG10(TEXT(ABS(AX4175),"0."&amp;REPT("0",4-1)&amp;"E+00")),1)+1=4,RIGHT(LEFT(TEXT(ABS(AX4175),"0."&amp;REPT("0",4-1)&amp;"E+00"),4+1)*10^FLOOR(LOG10(TEXT(ABS(AX4175),"0."&amp;REPT("0",4-1)&amp;"E+00")),1),1)="0"),LOG10(TEXT(ABS(AX4175),"0."&amp;REPT("0",4-1)&amp;"E+00"))&lt;=4-1),"0.","#")&amp;REPT("0",IF(4-1-(FLOOR(LOG10(TEXT(ABS(AX4175),"0."&amp;REPT("0",4-1)&amp;"E+00")),1))&gt;0,4-1-(FLOOR(LOG10(TEXT(ABS(AX4175),"0."&amp;REPT("0",4-1)&amp;"E+00")),1)),0))))))</f>
        <v>566.9</v>
      </c>
      <c r="AR4175" s="89" t="str">
        <f t="shared" ref="AR4175:AR4238" si="797">IF(AY4175=0,"0.000",TEXT(IF(AY4175&lt;0,"-","")&amp;LEFT(TEXT(ABS(AY4175),"0."&amp;REPT("0",4-1)&amp;"E+00"),4+1)*10^FLOOR(LOG10(TEXT(ABS(AY4175),"0."&amp;REPT("0",4-1)&amp;"E+00")),1),(""&amp;(IF(OR(AND(FLOOR(LOG10(TEXT(ABS(AY4175),"0."&amp;REPT("0",4-1)&amp;"E+00")),1)+1=4,RIGHT(LEFT(TEXT(ABS(AY4175),"0."&amp;REPT("0",4-1)&amp;"E+00"),4+1)*10^FLOOR(LOG10(TEXT(ABS(AY4175),"0."&amp;REPT("0",4-1)&amp;"E+00")),1),1)="0"),LOG10(TEXT(ABS(AY4175),"0."&amp;REPT("0",4-1)&amp;"E+00"))&lt;=4-1),"0.","#")&amp;REPT("0",IF(4-1-(FLOOR(LOG10(TEXT(ABS(AY4175),"0."&amp;REPT("0",4-1)&amp;"E+00")),1))&gt;0,4-1-(FLOOR(LOG10(TEXT(ABS(AY4175),"0."&amp;REPT("0",4-1)&amp;"E+00")),1)),0))))))</f>
        <v>568.5</v>
      </c>
      <c r="AS4175" s="89" t="str">
        <f t="shared" ref="AS4175:AS4238" si="798">IF(AZ4175=0,"0.000",TEXT(IF(AZ4175&lt;0,"-","")&amp;LEFT(TEXT(ABS(AZ4175),"0."&amp;REPT("0",4-1)&amp;"E+00"),4+1)*10^FLOOR(LOG10(TEXT(ABS(AZ4175),"0."&amp;REPT("0",4-1)&amp;"E+00")),1),(""&amp;(IF(OR(AND(FLOOR(LOG10(TEXT(ABS(AZ4175),"0."&amp;REPT("0",4-1)&amp;"E+00")),1)+1=4,RIGHT(LEFT(TEXT(ABS(AZ4175),"0."&amp;REPT("0",4-1)&amp;"E+00"),4+1)*10^FLOOR(LOG10(TEXT(ABS(AZ4175),"0."&amp;REPT("0",4-1)&amp;"E+00")),1),1)="0"),LOG10(TEXT(ABS(AZ4175),"0."&amp;REPT("0",4-1)&amp;"E+00"))&lt;=4-1),"0.","#")&amp;REPT("0",IF(4-1-(FLOOR(LOG10(TEXT(ABS(AZ4175),"0."&amp;REPT("0",4-1)&amp;"E+00")),1))&gt;0,4-1-(FLOOR(LOG10(TEXT(ABS(AZ4175),"0."&amp;REPT("0",4-1)&amp;"E+00")),1)),0))))))</f>
        <v>1.686</v>
      </c>
      <c r="AT4175" s="89"/>
      <c r="AU4175" s="99">
        <v>1.5</v>
      </c>
      <c r="AV4175" s="99">
        <v>135</v>
      </c>
      <c r="AW4175" s="99">
        <v>1.0739199999999999E-3</v>
      </c>
      <c r="AX4175" s="99">
        <v>566.91912000000002</v>
      </c>
      <c r="AY4175" s="99">
        <v>568.53</v>
      </c>
      <c r="AZ4175" s="99">
        <v>1.6859999999999999</v>
      </c>
      <c r="BA4175" s="119" t="s">
        <v>8</v>
      </c>
      <c r="BB4175" s="4">
        <v>4175</v>
      </c>
      <c r="BC4175" s="4">
        <v>1.5</v>
      </c>
    </row>
    <row r="4176" spans="2:55">
      <c r="B4176">
        <v>4175</v>
      </c>
      <c r="C4176" s="5">
        <f t="shared" si="787"/>
        <v>1.5</v>
      </c>
      <c r="D4176" s="5">
        <f t="shared" si="788"/>
        <v>140</v>
      </c>
      <c r="E4176" s="5" t="str">
        <f t="shared" si="789"/>
        <v>0.001079</v>
      </c>
      <c r="F4176" s="5" t="str">
        <f t="shared" si="790"/>
        <v>588.3</v>
      </c>
      <c r="G4176" s="5" t="str">
        <f t="shared" si="791"/>
        <v>589.9</v>
      </c>
      <c r="H4176" s="5" t="str">
        <f t="shared" si="792"/>
        <v>1.738</v>
      </c>
      <c r="I4176" s="1" t="s">
        <v>8</v>
      </c>
      <c r="AN4176" s="89" t="str">
        <f t="shared" si="793"/>
        <v>1.500</v>
      </c>
      <c r="AO4176" s="89" t="str">
        <f t="shared" si="794"/>
        <v>140.0</v>
      </c>
      <c r="AP4176" s="89" t="str">
        <f t="shared" si="795"/>
        <v>0.001079</v>
      </c>
      <c r="AQ4176" s="89" t="str">
        <f t="shared" si="796"/>
        <v>588.3</v>
      </c>
      <c r="AR4176" s="89" t="str">
        <f t="shared" si="797"/>
        <v>589.9</v>
      </c>
      <c r="AS4176" s="89" t="str">
        <f t="shared" si="798"/>
        <v>1.738</v>
      </c>
      <c r="AT4176" s="89"/>
      <c r="AU4176" s="99">
        <v>1.5</v>
      </c>
      <c r="AV4176" s="99">
        <v>140</v>
      </c>
      <c r="AW4176" s="99">
        <v>1.0790400000000001E-3</v>
      </c>
      <c r="AX4176" s="99">
        <v>588.28143999999998</v>
      </c>
      <c r="AY4176" s="99">
        <v>589.9</v>
      </c>
      <c r="AZ4176" s="99">
        <v>1.738</v>
      </c>
      <c r="BA4176" s="119" t="s">
        <v>8</v>
      </c>
      <c r="BB4176" s="4">
        <v>4176</v>
      </c>
      <c r="BC4176" s="4">
        <v>1.5</v>
      </c>
    </row>
    <row r="4177" spans="2:55">
      <c r="B4177">
        <v>4176</v>
      </c>
      <c r="C4177" s="5">
        <f t="shared" si="787"/>
        <v>1.5</v>
      </c>
      <c r="D4177" s="5">
        <f t="shared" si="788"/>
        <v>145</v>
      </c>
      <c r="E4177" s="5" t="str">
        <f t="shared" si="789"/>
        <v>0.001084</v>
      </c>
      <c r="F4177" s="5" t="str">
        <f t="shared" si="790"/>
        <v>609.7</v>
      </c>
      <c r="G4177" s="5" t="str">
        <f t="shared" si="791"/>
        <v>611.3</v>
      </c>
      <c r="H4177" s="5" t="str">
        <f t="shared" si="792"/>
        <v>1.790</v>
      </c>
      <c r="I4177" s="1" t="s">
        <v>8</v>
      </c>
      <c r="AN4177" s="89" t="str">
        <f t="shared" si="793"/>
        <v>1.500</v>
      </c>
      <c r="AO4177" s="89" t="str">
        <f t="shared" si="794"/>
        <v>145.0</v>
      </c>
      <c r="AP4177" s="89" t="str">
        <f t="shared" si="795"/>
        <v>0.001084</v>
      </c>
      <c r="AQ4177" s="89" t="str">
        <f t="shared" si="796"/>
        <v>609.7</v>
      </c>
      <c r="AR4177" s="89" t="str">
        <f t="shared" si="797"/>
        <v>611.3</v>
      </c>
      <c r="AS4177" s="89" t="str">
        <f t="shared" si="798"/>
        <v>1.790</v>
      </c>
      <c r="AT4177" s="89"/>
      <c r="AU4177" s="99">
        <v>1.5</v>
      </c>
      <c r="AV4177" s="99">
        <v>145</v>
      </c>
      <c r="AW4177" s="99">
        <v>1.0843300000000001E-3</v>
      </c>
      <c r="AX4177" s="99">
        <v>609.70350500000006</v>
      </c>
      <c r="AY4177" s="99">
        <v>611.33000000000004</v>
      </c>
      <c r="AZ4177" s="99">
        <v>1.7896000000000001</v>
      </c>
      <c r="BA4177" s="119" t="s">
        <v>8</v>
      </c>
      <c r="BB4177" s="4">
        <v>4177</v>
      </c>
      <c r="BC4177" s="4">
        <v>1.5</v>
      </c>
    </row>
    <row r="4178" spans="2:55">
      <c r="B4178">
        <v>4177</v>
      </c>
      <c r="C4178" s="5">
        <f t="shared" si="787"/>
        <v>1.5</v>
      </c>
      <c r="D4178" s="5">
        <f t="shared" si="788"/>
        <v>150</v>
      </c>
      <c r="E4178" s="5" t="str">
        <f t="shared" si="789"/>
        <v>0.001090</v>
      </c>
      <c r="F4178" s="5" t="str">
        <f t="shared" si="790"/>
        <v>631.2</v>
      </c>
      <c r="G4178" s="5" t="str">
        <f t="shared" si="791"/>
        <v>632.8</v>
      </c>
      <c r="H4178" s="5" t="str">
        <f t="shared" si="792"/>
        <v>1.841</v>
      </c>
      <c r="I4178" s="1" t="s">
        <v>8</v>
      </c>
      <c r="AN4178" s="89" t="str">
        <f t="shared" si="793"/>
        <v>1.500</v>
      </c>
      <c r="AO4178" s="89" t="str">
        <f t="shared" si="794"/>
        <v>150.0</v>
      </c>
      <c r="AP4178" s="89" t="str">
        <f t="shared" si="795"/>
        <v>0.001090</v>
      </c>
      <c r="AQ4178" s="89" t="str">
        <f t="shared" si="796"/>
        <v>631.2</v>
      </c>
      <c r="AR4178" s="89" t="str">
        <f t="shared" si="797"/>
        <v>632.8</v>
      </c>
      <c r="AS4178" s="89" t="str">
        <f t="shared" si="798"/>
        <v>1.841</v>
      </c>
      <c r="AT4178" s="89"/>
      <c r="AU4178" s="99">
        <v>1.5</v>
      </c>
      <c r="AV4178" s="99">
        <v>150</v>
      </c>
      <c r="AW4178" s="99">
        <v>1.0898099999999999E-3</v>
      </c>
      <c r="AX4178" s="99">
        <v>631.17528499999992</v>
      </c>
      <c r="AY4178" s="99">
        <v>632.80999999999995</v>
      </c>
      <c r="AZ4178" s="99">
        <v>1.8407</v>
      </c>
      <c r="BA4178" s="119" t="s">
        <v>8</v>
      </c>
      <c r="BB4178" s="4">
        <v>4178</v>
      </c>
      <c r="BC4178" s="4">
        <v>1.5</v>
      </c>
    </row>
    <row r="4179" spans="2:55">
      <c r="B4179">
        <v>4178</v>
      </c>
      <c r="C4179" s="5">
        <f t="shared" si="787"/>
        <v>1.5</v>
      </c>
      <c r="D4179" s="5">
        <f t="shared" si="788"/>
        <v>155</v>
      </c>
      <c r="E4179" s="5" t="str">
        <f t="shared" si="789"/>
        <v>0.001095</v>
      </c>
      <c r="F4179" s="5" t="str">
        <f t="shared" si="790"/>
        <v>652.7</v>
      </c>
      <c r="G4179" s="5" t="str">
        <f t="shared" si="791"/>
        <v>654.4</v>
      </c>
      <c r="H4179" s="5" t="str">
        <f t="shared" si="792"/>
        <v>1.891</v>
      </c>
      <c r="I4179" s="1" t="s">
        <v>8</v>
      </c>
      <c r="AN4179" s="89" t="str">
        <f t="shared" si="793"/>
        <v>1.500</v>
      </c>
      <c r="AO4179" s="89" t="str">
        <f t="shared" si="794"/>
        <v>155.0</v>
      </c>
      <c r="AP4179" s="89" t="str">
        <f t="shared" si="795"/>
        <v>0.001095</v>
      </c>
      <c r="AQ4179" s="89" t="str">
        <f t="shared" si="796"/>
        <v>652.7</v>
      </c>
      <c r="AR4179" s="89" t="str">
        <f t="shared" si="797"/>
        <v>654.4</v>
      </c>
      <c r="AS4179" s="89" t="str">
        <f t="shared" si="798"/>
        <v>1.891</v>
      </c>
      <c r="AT4179" s="89"/>
      <c r="AU4179" s="99">
        <v>1.5</v>
      </c>
      <c r="AV4179" s="99">
        <v>155</v>
      </c>
      <c r="AW4179" s="99">
        <v>1.09548E-3</v>
      </c>
      <c r="AX4179" s="99">
        <v>652.71677999999997</v>
      </c>
      <c r="AY4179" s="99">
        <v>654.36</v>
      </c>
      <c r="AZ4179" s="99">
        <v>1.8913</v>
      </c>
      <c r="BA4179" s="119" t="s">
        <v>8</v>
      </c>
      <c r="BB4179" s="4">
        <v>4179</v>
      </c>
      <c r="BC4179" s="4">
        <v>1.5</v>
      </c>
    </row>
    <row r="4180" spans="2:55">
      <c r="B4180">
        <v>4179</v>
      </c>
      <c r="C4180" s="5">
        <f t="shared" si="787"/>
        <v>1.5</v>
      </c>
      <c r="D4180" s="5">
        <f t="shared" si="788"/>
        <v>160</v>
      </c>
      <c r="E4180" s="5" t="str">
        <f t="shared" si="789"/>
        <v>0.001101</v>
      </c>
      <c r="F4180" s="5" t="str">
        <f t="shared" si="790"/>
        <v>674.3</v>
      </c>
      <c r="G4180" s="5" t="str">
        <f t="shared" si="791"/>
        <v>676.0</v>
      </c>
      <c r="H4180" s="5" t="str">
        <f t="shared" si="792"/>
        <v>1.942</v>
      </c>
      <c r="I4180" s="1" t="s">
        <v>8</v>
      </c>
      <c r="AN4180" s="89" t="str">
        <f t="shared" si="793"/>
        <v>1.500</v>
      </c>
      <c r="AO4180" s="89" t="str">
        <f t="shared" si="794"/>
        <v>160.0</v>
      </c>
      <c r="AP4180" s="89" t="str">
        <f t="shared" si="795"/>
        <v>0.001101</v>
      </c>
      <c r="AQ4180" s="89" t="str">
        <f t="shared" si="796"/>
        <v>674.3</v>
      </c>
      <c r="AR4180" s="89" t="str">
        <f t="shared" si="797"/>
        <v>676.0</v>
      </c>
      <c r="AS4180" s="89" t="str">
        <f t="shared" si="798"/>
        <v>1.942</v>
      </c>
      <c r="AT4180" s="89"/>
      <c r="AU4180" s="99">
        <v>1.5</v>
      </c>
      <c r="AV4180" s="99">
        <v>160</v>
      </c>
      <c r="AW4180" s="99">
        <v>1.1013500000000001E-3</v>
      </c>
      <c r="AX4180" s="99">
        <v>674.33797500000003</v>
      </c>
      <c r="AY4180" s="99">
        <v>675.99</v>
      </c>
      <c r="AZ4180" s="99">
        <v>1.9415</v>
      </c>
      <c r="BA4180" s="119" t="s">
        <v>8</v>
      </c>
      <c r="BB4180" s="4">
        <v>4180</v>
      </c>
      <c r="BC4180" s="4">
        <v>1.5</v>
      </c>
    </row>
    <row r="4181" spans="2:55">
      <c r="B4181">
        <v>4180</v>
      </c>
      <c r="C4181" s="5">
        <f t="shared" si="787"/>
        <v>1.5</v>
      </c>
      <c r="D4181" s="5">
        <f t="shared" si="788"/>
        <v>165</v>
      </c>
      <c r="E4181" s="5" t="str">
        <f t="shared" si="789"/>
        <v>0.001107</v>
      </c>
      <c r="F4181" s="5" t="str">
        <f t="shared" si="790"/>
        <v>696.0</v>
      </c>
      <c r="G4181" s="5" t="str">
        <f t="shared" si="791"/>
        <v>697.7</v>
      </c>
      <c r="H4181" s="5" t="str">
        <f t="shared" si="792"/>
        <v>1.991</v>
      </c>
      <c r="I4181" s="1" t="s">
        <v>8</v>
      </c>
      <c r="AN4181" s="89" t="str">
        <f t="shared" si="793"/>
        <v>1.500</v>
      </c>
      <c r="AO4181" s="89" t="str">
        <f t="shared" si="794"/>
        <v>165.0</v>
      </c>
      <c r="AP4181" s="89" t="str">
        <f t="shared" si="795"/>
        <v>0.001107</v>
      </c>
      <c r="AQ4181" s="89" t="str">
        <f t="shared" si="796"/>
        <v>696.0</v>
      </c>
      <c r="AR4181" s="89" t="str">
        <f t="shared" si="797"/>
        <v>697.7</v>
      </c>
      <c r="AS4181" s="89" t="str">
        <f t="shared" si="798"/>
        <v>1.991</v>
      </c>
      <c r="AT4181" s="89"/>
      <c r="AU4181" s="99">
        <v>1.5</v>
      </c>
      <c r="AV4181" s="99">
        <v>165</v>
      </c>
      <c r="AW4181" s="99">
        <v>1.10742E-3</v>
      </c>
      <c r="AX4181" s="99">
        <v>696.0288700000001</v>
      </c>
      <c r="AY4181" s="99">
        <v>697.69</v>
      </c>
      <c r="AZ4181" s="99">
        <v>1.9913000000000001</v>
      </c>
      <c r="BA4181" s="119" t="s">
        <v>8</v>
      </c>
      <c r="BB4181" s="4">
        <v>4181</v>
      </c>
      <c r="BC4181" s="4">
        <v>1.5</v>
      </c>
    </row>
    <row r="4182" spans="2:55">
      <c r="B4182">
        <v>4181</v>
      </c>
      <c r="C4182" s="5">
        <f t="shared" si="787"/>
        <v>1.5</v>
      </c>
      <c r="D4182" s="5">
        <f t="shared" si="788"/>
        <v>170</v>
      </c>
      <c r="E4182" s="5" t="str">
        <f t="shared" si="789"/>
        <v>0.001114</v>
      </c>
      <c r="F4182" s="5" t="str">
        <f t="shared" si="790"/>
        <v>717.8</v>
      </c>
      <c r="G4182" s="5" t="str">
        <f t="shared" si="791"/>
        <v>719.5</v>
      </c>
      <c r="H4182" s="5" t="str">
        <f t="shared" si="792"/>
        <v>2.041</v>
      </c>
      <c r="I4182" s="1" t="s">
        <v>8</v>
      </c>
      <c r="AN4182" s="89" t="str">
        <f t="shared" si="793"/>
        <v>1.500</v>
      </c>
      <c r="AO4182" s="89" t="str">
        <f t="shared" si="794"/>
        <v>170.0</v>
      </c>
      <c r="AP4182" s="89" t="str">
        <f t="shared" si="795"/>
        <v>0.001114</v>
      </c>
      <c r="AQ4182" s="89" t="str">
        <f t="shared" si="796"/>
        <v>717.8</v>
      </c>
      <c r="AR4182" s="89" t="str">
        <f t="shared" si="797"/>
        <v>719.5</v>
      </c>
      <c r="AS4182" s="89" t="str">
        <f t="shared" si="798"/>
        <v>2.041</v>
      </c>
      <c r="AT4182" s="89"/>
      <c r="AU4182" s="99">
        <v>1.5</v>
      </c>
      <c r="AV4182" s="99">
        <v>170</v>
      </c>
      <c r="AW4182" s="99">
        <v>1.11371E-3</v>
      </c>
      <c r="AX4182" s="99">
        <v>717.79943500000002</v>
      </c>
      <c r="AY4182" s="99">
        <v>719.47</v>
      </c>
      <c r="AZ4182" s="99">
        <v>2.0407000000000002</v>
      </c>
      <c r="BA4182" s="119" t="s">
        <v>8</v>
      </c>
      <c r="BB4182" s="4">
        <v>4182</v>
      </c>
      <c r="BC4182" s="4">
        <v>1.5</v>
      </c>
    </row>
    <row r="4183" spans="2:55">
      <c r="B4183">
        <v>4182</v>
      </c>
      <c r="C4183" s="5">
        <f t="shared" si="787"/>
        <v>1.5</v>
      </c>
      <c r="D4183" s="5">
        <f t="shared" si="788"/>
        <v>175</v>
      </c>
      <c r="E4183" s="5" t="str">
        <f t="shared" si="789"/>
        <v>0.001120</v>
      </c>
      <c r="F4183" s="5" t="str">
        <f t="shared" si="790"/>
        <v>739.7</v>
      </c>
      <c r="G4183" s="5" t="str">
        <f t="shared" si="791"/>
        <v>741.3</v>
      </c>
      <c r="H4183" s="5" t="str">
        <f t="shared" si="792"/>
        <v>2.090</v>
      </c>
      <c r="I4183" s="1" t="s">
        <v>8</v>
      </c>
      <c r="AN4183" s="89" t="str">
        <f t="shared" si="793"/>
        <v>1.500</v>
      </c>
      <c r="AO4183" s="89" t="str">
        <f t="shared" si="794"/>
        <v>175.0</v>
      </c>
      <c r="AP4183" s="89" t="str">
        <f t="shared" si="795"/>
        <v>0.001120</v>
      </c>
      <c r="AQ4183" s="89" t="str">
        <f t="shared" si="796"/>
        <v>739.7</v>
      </c>
      <c r="AR4183" s="89" t="str">
        <f t="shared" si="797"/>
        <v>741.3</v>
      </c>
      <c r="AS4183" s="89" t="str">
        <f t="shared" si="798"/>
        <v>2.090</v>
      </c>
      <c r="AT4183" s="89"/>
      <c r="AU4183" s="99">
        <v>1.5</v>
      </c>
      <c r="AV4183" s="99">
        <v>175</v>
      </c>
      <c r="AW4183" s="99">
        <v>1.1202300000000001E-3</v>
      </c>
      <c r="AX4183" s="99">
        <v>739.65965500000004</v>
      </c>
      <c r="AY4183" s="99">
        <v>741.34</v>
      </c>
      <c r="AZ4183" s="99">
        <v>2.0897999999999999</v>
      </c>
      <c r="BA4183" s="119" t="s">
        <v>8</v>
      </c>
      <c r="BB4183" s="4">
        <v>4183</v>
      </c>
      <c r="BC4183" s="4">
        <v>1.5</v>
      </c>
    </row>
    <row r="4184" spans="2:55">
      <c r="B4184">
        <v>4183</v>
      </c>
      <c r="C4184" s="5">
        <f t="shared" si="787"/>
        <v>1.5</v>
      </c>
      <c r="D4184" s="5">
        <f t="shared" si="788"/>
        <v>180</v>
      </c>
      <c r="E4184" s="5" t="str">
        <f t="shared" si="789"/>
        <v>0.001127</v>
      </c>
      <c r="F4184" s="5" t="str">
        <f t="shared" si="790"/>
        <v>761.6</v>
      </c>
      <c r="G4184" s="5" t="str">
        <f t="shared" si="791"/>
        <v>763.3</v>
      </c>
      <c r="H4184" s="5" t="str">
        <f t="shared" si="792"/>
        <v>2.139</v>
      </c>
      <c r="I4184" s="1" t="s">
        <v>8</v>
      </c>
      <c r="AN4184" s="89" t="str">
        <f t="shared" si="793"/>
        <v>1.500</v>
      </c>
      <c r="AO4184" s="89" t="str">
        <f t="shared" si="794"/>
        <v>180.0</v>
      </c>
      <c r="AP4184" s="89" t="str">
        <f t="shared" si="795"/>
        <v>0.001127</v>
      </c>
      <c r="AQ4184" s="89" t="str">
        <f t="shared" si="796"/>
        <v>761.6</v>
      </c>
      <c r="AR4184" s="89" t="str">
        <f t="shared" si="797"/>
        <v>763.3</v>
      </c>
      <c r="AS4184" s="89" t="str">
        <f t="shared" si="798"/>
        <v>2.139</v>
      </c>
      <c r="AT4184" s="89"/>
      <c r="AU4184" s="99">
        <v>1.5</v>
      </c>
      <c r="AV4184" s="99">
        <v>180</v>
      </c>
      <c r="AW4184" s="99">
        <v>1.1269699999999999E-3</v>
      </c>
      <c r="AX4184" s="99">
        <v>761.60954499999991</v>
      </c>
      <c r="AY4184" s="99">
        <v>763.3</v>
      </c>
      <c r="AZ4184" s="99">
        <v>2.1385999999999998</v>
      </c>
      <c r="BA4184" s="119" t="s">
        <v>8</v>
      </c>
      <c r="BB4184" s="4">
        <v>4184</v>
      </c>
      <c r="BC4184" s="4">
        <v>1.5</v>
      </c>
    </row>
    <row r="4185" spans="2:55">
      <c r="B4185">
        <v>4184</v>
      </c>
      <c r="C4185" s="5">
        <f t="shared" si="787"/>
        <v>1.5</v>
      </c>
      <c r="D4185" s="5">
        <f t="shared" si="788"/>
        <v>185</v>
      </c>
      <c r="E4185" s="5" t="str">
        <f t="shared" si="789"/>
        <v>0.001134</v>
      </c>
      <c r="F4185" s="5" t="str">
        <f t="shared" si="790"/>
        <v>783.7</v>
      </c>
      <c r="G4185" s="5" t="str">
        <f t="shared" si="791"/>
        <v>785.4</v>
      </c>
      <c r="H4185" s="5" t="str">
        <f t="shared" si="792"/>
        <v>2.187</v>
      </c>
      <c r="I4185" s="1" t="s">
        <v>8</v>
      </c>
      <c r="AN4185" s="89" t="str">
        <f t="shared" si="793"/>
        <v>1.500</v>
      </c>
      <c r="AO4185" s="89" t="str">
        <f t="shared" si="794"/>
        <v>185.0</v>
      </c>
      <c r="AP4185" s="89" t="str">
        <f t="shared" si="795"/>
        <v>0.001134</v>
      </c>
      <c r="AQ4185" s="89" t="str">
        <f t="shared" si="796"/>
        <v>783.7</v>
      </c>
      <c r="AR4185" s="89" t="str">
        <f t="shared" si="797"/>
        <v>785.4</v>
      </c>
      <c r="AS4185" s="89" t="str">
        <f t="shared" si="798"/>
        <v>2.187</v>
      </c>
      <c r="AT4185" s="89"/>
      <c r="AU4185" s="99">
        <v>1.5</v>
      </c>
      <c r="AV4185" s="99">
        <v>185</v>
      </c>
      <c r="AW4185" s="99">
        <v>1.13397E-3</v>
      </c>
      <c r="AX4185" s="99">
        <v>783.66904499999998</v>
      </c>
      <c r="AY4185" s="99">
        <v>785.37</v>
      </c>
      <c r="AZ4185" s="99">
        <v>2.1869999999999998</v>
      </c>
      <c r="BA4185" s="119" t="s">
        <v>8</v>
      </c>
      <c r="BB4185" s="4">
        <v>4185</v>
      </c>
      <c r="BC4185" s="4">
        <v>1.5</v>
      </c>
    </row>
    <row r="4186" spans="2:55">
      <c r="B4186">
        <v>4185</v>
      </c>
      <c r="C4186" s="5">
        <f t="shared" si="787"/>
        <v>1.5</v>
      </c>
      <c r="D4186" s="5">
        <f t="shared" si="788"/>
        <v>190</v>
      </c>
      <c r="E4186" s="5" t="str">
        <f t="shared" si="789"/>
        <v>0.001141</v>
      </c>
      <c r="F4186" s="5" t="str">
        <f t="shared" si="790"/>
        <v>805.8</v>
      </c>
      <c r="G4186" s="5" t="str">
        <f t="shared" si="791"/>
        <v>807.5</v>
      </c>
      <c r="H4186" s="5" t="str">
        <f t="shared" si="792"/>
        <v>2.235</v>
      </c>
      <c r="I4186" s="1" t="s">
        <v>8</v>
      </c>
      <c r="AN4186" s="89" t="str">
        <f t="shared" si="793"/>
        <v>1.500</v>
      </c>
      <c r="AO4186" s="89" t="str">
        <f t="shared" si="794"/>
        <v>190.0</v>
      </c>
      <c r="AP4186" s="89" t="str">
        <f t="shared" si="795"/>
        <v>0.001141</v>
      </c>
      <c r="AQ4186" s="89" t="str">
        <f t="shared" si="796"/>
        <v>805.8</v>
      </c>
      <c r="AR4186" s="89" t="str">
        <f t="shared" si="797"/>
        <v>807.5</v>
      </c>
      <c r="AS4186" s="89" t="str">
        <f t="shared" si="798"/>
        <v>2.235</v>
      </c>
      <c r="AT4186" s="89"/>
      <c r="AU4186" s="99">
        <v>1.5</v>
      </c>
      <c r="AV4186" s="99">
        <v>190</v>
      </c>
      <c r="AW4186" s="99">
        <v>1.14123E-3</v>
      </c>
      <c r="AX4186" s="99">
        <v>805.82815499999992</v>
      </c>
      <c r="AY4186" s="99">
        <v>807.54</v>
      </c>
      <c r="AZ4186" s="99">
        <v>2.2351000000000001</v>
      </c>
      <c r="BA4186" s="119" t="s">
        <v>8</v>
      </c>
      <c r="BB4186" s="4">
        <v>4186</v>
      </c>
      <c r="BC4186" s="4">
        <v>1.5</v>
      </c>
    </row>
    <row r="4187" spans="2:55">
      <c r="B4187">
        <v>4186</v>
      </c>
      <c r="C4187" s="5">
        <f t="shared" si="787"/>
        <v>1.5</v>
      </c>
      <c r="D4187" s="5">
        <f t="shared" si="788"/>
        <v>195</v>
      </c>
      <c r="E4187" s="5" t="str">
        <f t="shared" si="789"/>
        <v>0.001149</v>
      </c>
      <c r="F4187" s="5" t="str">
        <f t="shared" si="790"/>
        <v>828.1</v>
      </c>
      <c r="G4187" s="5" t="str">
        <f t="shared" si="791"/>
        <v>829.8</v>
      </c>
      <c r="H4187" s="5" t="str">
        <f t="shared" si="792"/>
        <v>2.283</v>
      </c>
      <c r="I4187" s="1" t="s">
        <v>8</v>
      </c>
      <c r="AN4187" s="89" t="str">
        <f t="shared" si="793"/>
        <v>1.500</v>
      </c>
      <c r="AO4187" s="89" t="str">
        <f t="shared" si="794"/>
        <v>195.0</v>
      </c>
      <c r="AP4187" s="89" t="str">
        <f t="shared" si="795"/>
        <v>0.001149</v>
      </c>
      <c r="AQ4187" s="89" t="str">
        <f t="shared" si="796"/>
        <v>828.1</v>
      </c>
      <c r="AR4187" s="89" t="str">
        <f t="shared" si="797"/>
        <v>829.8</v>
      </c>
      <c r="AS4187" s="89" t="str">
        <f t="shared" si="798"/>
        <v>2.283</v>
      </c>
      <c r="AT4187" s="89"/>
      <c r="AU4187" s="99">
        <v>1.5</v>
      </c>
      <c r="AV4187" s="99">
        <v>195</v>
      </c>
      <c r="AW4187" s="99">
        <v>1.14876E-3</v>
      </c>
      <c r="AX4187" s="99">
        <v>828.1068600000001</v>
      </c>
      <c r="AY4187" s="99">
        <v>829.83</v>
      </c>
      <c r="AZ4187" s="99">
        <v>2.2829999999999999</v>
      </c>
      <c r="BA4187" s="119" t="s">
        <v>8</v>
      </c>
      <c r="BB4187" s="4">
        <v>4187</v>
      </c>
      <c r="BC4187" s="4">
        <v>1.5</v>
      </c>
    </row>
    <row r="4188" spans="2:55">
      <c r="B4188">
        <v>4187</v>
      </c>
      <c r="C4188" s="5">
        <f t="shared" si="787"/>
        <v>1.5</v>
      </c>
      <c r="D4188" s="5">
        <f t="shared" si="788"/>
        <v>198.3</v>
      </c>
      <c r="E4188" s="5" t="str">
        <f t="shared" si="789"/>
        <v>0.001154</v>
      </c>
      <c r="F4188" s="5" t="str">
        <f t="shared" si="790"/>
        <v>842.8</v>
      </c>
      <c r="G4188" s="5" t="str">
        <f t="shared" si="791"/>
        <v>844.6</v>
      </c>
      <c r="H4188" s="5" t="str">
        <f t="shared" si="792"/>
        <v>2.314</v>
      </c>
      <c r="I4188" s="1" t="s">
        <v>10</v>
      </c>
      <c r="AN4188" s="89" t="str">
        <f t="shared" si="793"/>
        <v>1.500</v>
      </c>
      <c r="AO4188" s="89" t="str">
        <f t="shared" si="794"/>
        <v>198.3</v>
      </c>
      <c r="AP4188" s="89" t="str">
        <f t="shared" si="795"/>
        <v>0.001154</v>
      </c>
      <c r="AQ4188" s="89" t="str">
        <f t="shared" si="796"/>
        <v>842.8</v>
      </c>
      <c r="AR4188" s="89" t="str">
        <f t="shared" si="797"/>
        <v>844.6</v>
      </c>
      <c r="AS4188" s="89" t="str">
        <f t="shared" si="798"/>
        <v>2.314</v>
      </c>
      <c r="AT4188" s="89"/>
      <c r="AU4188" s="99">
        <v>1.5</v>
      </c>
      <c r="AV4188" s="99">
        <v>198.28700000000001</v>
      </c>
      <c r="AW4188" s="99">
        <v>1.15387E-3</v>
      </c>
      <c r="AX4188" s="99">
        <v>842.82919499999991</v>
      </c>
      <c r="AY4188" s="99">
        <v>844.56</v>
      </c>
      <c r="AZ4188" s="99">
        <v>2.3142999999999998</v>
      </c>
      <c r="BA4188" s="119" t="s">
        <v>10</v>
      </c>
      <c r="BB4188" s="4">
        <v>4188</v>
      </c>
      <c r="BC4188" s="4">
        <v>1.5</v>
      </c>
    </row>
    <row r="4189" spans="2:55">
      <c r="B4189">
        <v>4188</v>
      </c>
      <c r="C4189" s="5">
        <f t="shared" si="787"/>
        <v>1.5</v>
      </c>
      <c r="D4189" s="5">
        <f t="shared" si="788"/>
        <v>198.3</v>
      </c>
      <c r="E4189" s="5" t="str">
        <f t="shared" si="789"/>
        <v>0.1317</v>
      </c>
      <c r="F4189" s="5" t="str">
        <f t="shared" si="790"/>
        <v>2593</v>
      </c>
      <c r="G4189" s="5" t="str">
        <f t="shared" si="791"/>
        <v>2791</v>
      </c>
      <c r="H4189" s="5" t="str">
        <f t="shared" si="792"/>
        <v>6.443</v>
      </c>
      <c r="I4189" s="1" t="s">
        <v>11</v>
      </c>
      <c r="AN4189" s="89" t="str">
        <f t="shared" si="793"/>
        <v>1.500</v>
      </c>
      <c r="AO4189" s="89" t="str">
        <f t="shared" si="794"/>
        <v>198.3</v>
      </c>
      <c r="AP4189" s="89" t="str">
        <f t="shared" si="795"/>
        <v>0.1317</v>
      </c>
      <c r="AQ4189" s="89" t="str">
        <f t="shared" si="796"/>
        <v>2593</v>
      </c>
      <c r="AR4189" s="89" t="str">
        <f t="shared" si="797"/>
        <v>2791</v>
      </c>
      <c r="AS4189" s="89" t="str">
        <f t="shared" si="798"/>
        <v>6.443</v>
      </c>
      <c r="AT4189" s="89"/>
      <c r="AU4189" s="99">
        <v>1.5</v>
      </c>
      <c r="AV4189" s="99">
        <v>198.28700000000001</v>
      </c>
      <c r="AW4189" s="99">
        <v>0.13171000000000002</v>
      </c>
      <c r="AX4189" s="99">
        <v>2593.4349999999999</v>
      </c>
      <c r="AY4189" s="99">
        <v>2791</v>
      </c>
      <c r="AZ4189" s="99">
        <v>6.4429999999999996</v>
      </c>
      <c r="BA4189" s="119" t="s">
        <v>11</v>
      </c>
      <c r="BB4189" s="4">
        <v>4189</v>
      </c>
      <c r="BC4189" s="4">
        <v>1.5</v>
      </c>
    </row>
    <row r="4190" spans="2:55">
      <c r="B4190">
        <v>4189</v>
      </c>
      <c r="C4190" s="5">
        <f t="shared" si="787"/>
        <v>1.5</v>
      </c>
      <c r="D4190" s="5">
        <f t="shared" si="788"/>
        <v>200</v>
      </c>
      <c r="E4190" s="5" t="str">
        <f t="shared" si="789"/>
        <v>0.1325</v>
      </c>
      <c r="F4190" s="5" t="str">
        <f t="shared" si="790"/>
        <v>2597</v>
      </c>
      <c r="G4190" s="5" t="str">
        <f t="shared" si="791"/>
        <v>2796</v>
      </c>
      <c r="H4190" s="5" t="str">
        <f t="shared" si="792"/>
        <v>6.454</v>
      </c>
      <c r="I4190" s="1" t="s">
        <v>9</v>
      </c>
      <c r="AN4190" s="89" t="str">
        <f t="shared" si="793"/>
        <v>1.500</v>
      </c>
      <c r="AO4190" s="89" t="str">
        <f t="shared" si="794"/>
        <v>200.0</v>
      </c>
      <c r="AP4190" s="89" t="str">
        <f t="shared" si="795"/>
        <v>0.1325</v>
      </c>
      <c r="AQ4190" s="89" t="str">
        <f t="shared" si="796"/>
        <v>2597</v>
      </c>
      <c r="AR4190" s="89" t="str">
        <f t="shared" si="797"/>
        <v>2796</v>
      </c>
      <c r="AS4190" s="89" t="str">
        <f t="shared" si="798"/>
        <v>6.454</v>
      </c>
      <c r="AT4190" s="89"/>
      <c r="AU4190" s="99">
        <v>1.5</v>
      </c>
      <c r="AV4190" s="99">
        <v>200</v>
      </c>
      <c r="AW4190" s="99">
        <v>0.13244999999999998</v>
      </c>
      <c r="AX4190" s="99">
        <v>2597.3249999999998</v>
      </c>
      <c r="AY4190" s="99">
        <v>2796</v>
      </c>
      <c r="AZ4190" s="99">
        <v>6.4535999999999998</v>
      </c>
      <c r="BA4190" s="119" t="s">
        <v>9</v>
      </c>
      <c r="BB4190" s="4">
        <v>4190</v>
      </c>
      <c r="BC4190" s="4">
        <v>1.5</v>
      </c>
    </row>
    <row r="4191" spans="2:55">
      <c r="B4191">
        <v>4190</v>
      </c>
      <c r="C4191" s="5">
        <f t="shared" si="787"/>
        <v>1.5</v>
      </c>
      <c r="D4191" s="5">
        <f t="shared" si="788"/>
        <v>210</v>
      </c>
      <c r="E4191" s="5" t="str">
        <f t="shared" si="789"/>
        <v>0.1366</v>
      </c>
      <c r="F4191" s="5" t="str">
        <f t="shared" si="790"/>
        <v>2619</v>
      </c>
      <c r="G4191" s="5" t="str">
        <f t="shared" si="791"/>
        <v>2824</v>
      </c>
      <c r="H4191" s="5" t="str">
        <f t="shared" si="792"/>
        <v>6.512</v>
      </c>
      <c r="I4191" s="1" t="s">
        <v>9</v>
      </c>
      <c r="AN4191" s="89" t="str">
        <f t="shared" si="793"/>
        <v>1.500</v>
      </c>
      <c r="AO4191" s="89" t="str">
        <f t="shared" si="794"/>
        <v>210.0</v>
      </c>
      <c r="AP4191" s="89" t="str">
        <f t="shared" si="795"/>
        <v>0.1366</v>
      </c>
      <c r="AQ4191" s="89" t="str">
        <f t="shared" si="796"/>
        <v>2619</v>
      </c>
      <c r="AR4191" s="89" t="str">
        <f t="shared" si="797"/>
        <v>2824</v>
      </c>
      <c r="AS4191" s="89" t="str">
        <f t="shared" si="798"/>
        <v>6.512</v>
      </c>
      <c r="AT4191" s="89"/>
      <c r="AU4191" s="99">
        <v>1.5</v>
      </c>
      <c r="AV4191" s="99">
        <v>210</v>
      </c>
      <c r="AW4191" s="99">
        <v>0.13663999999999998</v>
      </c>
      <c r="AX4191" s="99">
        <v>2618.94</v>
      </c>
      <c r="AY4191" s="99">
        <v>2823.9</v>
      </c>
      <c r="AZ4191" s="99">
        <v>6.5119999999999996</v>
      </c>
      <c r="BA4191" s="119" t="s">
        <v>9</v>
      </c>
      <c r="BB4191" s="4">
        <v>4191</v>
      </c>
      <c r="BC4191" s="4">
        <v>1.5</v>
      </c>
    </row>
    <row r="4192" spans="2:55">
      <c r="B4192">
        <v>4191</v>
      </c>
      <c r="C4192" s="5">
        <f t="shared" si="787"/>
        <v>1.5</v>
      </c>
      <c r="D4192" s="5">
        <f t="shared" si="788"/>
        <v>220</v>
      </c>
      <c r="E4192" s="5" t="str">
        <f t="shared" si="789"/>
        <v>0.1407</v>
      </c>
      <c r="F4192" s="5" t="str">
        <f t="shared" si="790"/>
        <v>2639</v>
      </c>
      <c r="G4192" s="5" t="str">
        <f t="shared" si="791"/>
        <v>2850.</v>
      </c>
      <c r="H4192" s="5" t="str">
        <f t="shared" si="792"/>
        <v>6.566</v>
      </c>
      <c r="I4192" s="1" t="s">
        <v>9</v>
      </c>
      <c r="AN4192" s="89" t="str">
        <f t="shared" si="793"/>
        <v>1.500</v>
      </c>
      <c r="AO4192" s="89" t="str">
        <f t="shared" si="794"/>
        <v>220.0</v>
      </c>
      <c r="AP4192" s="89" t="str">
        <f t="shared" si="795"/>
        <v>0.1407</v>
      </c>
      <c r="AQ4192" s="89" t="str">
        <f t="shared" si="796"/>
        <v>2639</v>
      </c>
      <c r="AR4192" s="89" t="str">
        <f t="shared" si="797"/>
        <v>2850.</v>
      </c>
      <c r="AS4192" s="89" t="str">
        <f t="shared" si="798"/>
        <v>6.566</v>
      </c>
      <c r="AT4192" s="89"/>
      <c r="AU4192" s="99">
        <v>1.5</v>
      </c>
      <c r="AV4192" s="99">
        <v>220</v>
      </c>
      <c r="AW4192" s="99">
        <v>0.14065</v>
      </c>
      <c r="AX4192" s="99">
        <v>2639.2249999999999</v>
      </c>
      <c r="AY4192" s="99">
        <v>2850.2</v>
      </c>
      <c r="AZ4192" s="99">
        <v>6.5659000000000001</v>
      </c>
      <c r="BA4192" s="119" t="s">
        <v>9</v>
      </c>
      <c r="BB4192" s="4">
        <v>4192</v>
      </c>
      <c r="BC4192" s="4">
        <v>1.5</v>
      </c>
    </row>
    <row r="4193" spans="2:55">
      <c r="B4193">
        <v>4192</v>
      </c>
      <c r="C4193" s="5">
        <f t="shared" si="787"/>
        <v>1.5</v>
      </c>
      <c r="D4193" s="5">
        <f t="shared" si="788"/>
        <v>230</v>
      </c>
      <c r="E4193" s="5" t="str">
        <f t="shared" si="789"/>
        <v>0.1445</v>
      </c>
      <c r="F4193" s="5" t="str">
        <f t="shared" si="790"/>
        <v>2659</v>
      </c>
      <c r="G4193" s="5" t="str">
        <f t="shared" si="791"/>
        <v>2876</v>
      </c>
      <c r="H4193" s="5" t="str">
        <f t="shared" si="792"/>
        <v>6.617</v>
      </c>
      <c r="I4193" s="1" t="s">
        <v>9</v>
      </c>
      <c r="AN4193" s="89" t="str">
        <f t="shared" si="793"/>
        <v>1.500</v>
      </c>
      <c r="AO4193" s="89" t="str">
        <f t="shared" si="794"/>
        <v>230.0</v>
      </c>
      <c r="AP4193" s="89" t="str">
        <f t="shared" si="795"/>
        <v>0.1445</v>
      </c>
      <c r="AQ4193" s="89" t="str">
        <f t="shared" si="796"/>
        <v>2659</v>
      </c>
      <c r="AR4193" s="89" t="str">
        <f t="shared" si="797"/>
        <v>2876</v>
      </c>
      <c r="AS4193" s="89" t="str">
        <f t="shared" si="798"/>
        <v>6.617</v>
      </c>
      <c r="AT4193" s="89"/>
      <c r="AU4193" s="99">
        <v>1.5</v>
      </c>
      <c r="AV4193" s="99">
        <v>230</v>
      </c>
      <c r="AW4193" s="99">
        <v>0.14452999999999999</v>
      </c>
      <c r="AX4193" s="99">
        <v>2658.7049999999999</v>
      </c>
      <c r="AY4193" s="99">
        <v>2875.5</v>
      </c>
      <c r="AZ4193" s="99">
        <v>6.6166</v>
      </c>
      <c r="BA4193" s="119" t="s">
        <v>9</v>
      </c>
      <c r="BB4193" s="4">
        <v>4193</v>
      </c>
      <c r="BC4193" s="4">
        <v>1.5</v>
      </c>
    </row>
    <row r="4194" spans="2:55">
      <c r="B4194">
        <v>4193</v>
      </c>
      <c r="C4194" s="5">
        <f t="shared" si="787"/>
        <v>1.5</v>
      </c>
      <c r="D4194" s="5">
        <f t="shared" si="788"/>
        <v>240</v>
      </c>
      <c r="E4194" s="5" t="str">
        <f t="shared" si="789"/>
        <v>0.1483</v>
      </c>
      <c r="F4194" s="5" t="str">
        <f t="shared" si="790"/>
        <v>2678</v>
      </c>
      <c r="G4194" s="5" t="str">
        <f t="shared" si="791"/>
        <v>2900.</v>
      </c>
      <c r="H4194" s="5" t="str">
        <f t="shared" si="792"/>
        <v>6.665</v>
      </c>
      <c r="I4194" s="1" t="s">
        <v>9</v>
      </c>
      <c r="AN4194" s="89" t="str">
        <f t="shared" si="793"/>
        <v>1.500</v>
      </c>
      <c r="AO4194" s="89" t="str">
        <f t="shared" si="794"/>
        <v>240.0</v>
      </c>
      <c r="AP4194" s="89" t="str">
        <f t="shared" si="795"/>
        <v>0.1483</v>
      </c>
      <c r="AQ4194" s="89" t="str">
        <f t="shared" si="796"/>
        <v>2678</v>
      </c>
      <c r="AR4194" s="89" t="str">
        <f t="shared" si="797"/>
        <v>2900.</v>
      </c>
      <c r="AS4194" s="89" t="str">
        <f t="shared" si="798"/>
        <v>6.665</v>
      </c>
      <c r="AT4194" s="89"/>
      <c r="AU4194" s="99">
        <v>1.5</v>
      </c>
      <c r="AV4194" s="99">
        <v>240</v>
      </c>
      <c r="AW4194" s="99">
        <v>0.14831</v>
      </c>
      <c r="AX4194" s="99">
        <v>2677.5349999999999</v>
      </c>
      <c r="AY4194" s="99">
        <v>2900</v>
      </c>
      <c r="AZ4194" s="99">
        <v>6.6649000000000003</v>
      </c>
      <c r="BA4194" s="119" t="s">
        <v>9</v>
      </c>
      <c r="BB4194" s="4">
        <v>4194</v>
      </c>
      <c r="BC4194" s="4">
        <v>1.5</v>
      </c>
    </row>
    <row r="4195" spans="2:55">
      <c r="B4195">
        <v>4194</v>
      </c>
      <c r="C4195" s="5">
        <f t="shared" si="787"/>
        <v>1.5</v>
      </c>
      <c r="D4195" s="5">
        <f t="shared" si="788"/>
        <v>250</v>
      </c>
      <c r="E4195" s="5" t="str">
        <f t="shared" si="789"/>
        <v>0.1520</v>
      </c>
      <c r="F4195" s="5" t="str">
        <f t="shared" si="790"/>
        <v>2696</v>
      </c>
      <c r="G4195" s="5" t="str">
        <f t="shared" si="791"/>
        <v>2924</v>
      </c>
      <c r="H4195" s="5" t="str">
        <f t="shared" si="792"/>
        <v>6.711</v>
      </c>
      <c r="I4195" s="1" t="s">
        <v>9</v>
      </c>
      <c r="AN4195" s="89" t="str">
        <f t="shared" si="793"/>
        <v>1.500</v>
      </c>
      <c r="AO4195" s="89" t="str">
        <f t="shared" si="794"/>
        <v>250.0</v>
      </c>
      <c r="AP4195" s="89" t="str">
        <f t="shared" si="795"/>
        <v>0.1520</v>
      </c>
      <c r="AQ4195" s="89" t="str">
        <f t="shared" si="796"/>
        <v>2696</v>
      </c>
      <c r="AR4195" s="89" t="str">
        <f t="shared" si="797"/>
        <v>2924</v>
      </c>
      <c r="AS4195" s="89" t="str">
        <f t="shared" si="798"/>
        <v>6.711</v>
      </c>
      <c r="AT4195" s="89"/>
      <c r="AU4195" s="99">
        <v>1.5</v>
      </c>
      <c r="AV4195" s="99">
        <v>250</v>
      </c>
      <c r="AW4195" s="99">
        <v>0.15200999999999998</v>
      </c>
      <c r="AX4195" s="99">
        <v>2695.8850000000002</v>
      </c>
      <c r="AY4195" s="99">
        <v>2923.9</v>
      </c>
      <c r="AZ4195" s="99">
        <v>6.7111000000000001</v>
      </c>
      <c r="BA4195" s="119" t="s">
        <v>9</v>
      </c>
      <c r="BB4195" s="4">
        <v>4195</v>
      </c>
      <c r="BC4195" s="4">
        <v>1.5</v>
      </c>
    </row>
    <row r="4196" spans="2:55">
      <c r="B4196">
        <v>4195</v>
      </c>
      <c r="C4196" s="5">
        <f t="shared" si="787"/>
        <v>1.5</v>
      </c>
      <c r="D4196" s="5">
        <f t="shared" si="788"/>
        <v>260</v>
      </c>
      <c r="E4196" s="5" t="str">
        <f t="shared" si="789"/>
        <v>0.1557</v>
      </c>
      <c r="F4196" s="5" t="str">
        <f t="shared" si="790"/>
        <v>2714</v>
      </c>
      <c r="G4196" s="5" t="str">
        <f t="shared" si="791"/>
        <v>2947</v>
      </c>
      <c r="H4196" s="5" t="str">
        <f t="shared" si="792"/>
        <v>6.756</v>
      </c>
      <c r="I4196" s="1" t="s">
        <v>9</v>
      </c>
      <c r="AN4196" s="89" t="str">
        <f t="shared" si="793"/>
        <v>1.500</v>
      </c>
      <c r="AO4196" s="89" t="str">
        <f t="shared" si="794"/>
        <v>260.0</v>
      </c>
      <c r="AP4196" s="89" t="str">
        <f t="shared" si="795"/>
        <v>0.1557</v>
      </c>
      <c r="AQ4196" s="89" t="str">
        <f t="shared" si="796"/>
        <v>2714</v>
      </c>
      <c r="AR4196" s="89" t="str">
        <f t="shared" si="797"/>
        <v>2947</v>
      </c>
      <c r="AS4196" s="89" t="str">
        <f t="shared" si="798"/>
        <v>6.756</v>
      </c>
      <c r="AT4196" s="89"/>
      <c r="AU4196" s="99">
        <v>1.5</v>
      </c>
      <c r="AV4196" s="99">
        <v>260</v>
      </c>
      <c r="AW4196" s="99">
        <v>0.15565000000000001</v>
      </c>
      <c r="AX4196" s="99">
        <v>2713.9250000000002</v>
      </c>
      <c r="AY4196" s="99">
        <v>2947.4</v>
      </c>
      <c r="AZ4196" s="99">
        <v>6.7554999999999996</v>
      </c>
      <c r="BA4196" s="119" t="s">
        <v>9</v>
      </c>
      <c r="BB4196" s="4">
        <v>4196</v>
      </c>
      <c r="BC4196" s="4">
        <v>1.5</v>
      </c>
    </row>
    <row r="4197" spans="2:55">
      <c r="B4197">
        <v>4196</v>
      </c>
      <c r="C4197" s="5">
        <f t="shared" si="787"/>
        <v>1.5</v>
      </c>
      <c r="D4197" s="5">
        <f t="shared" si="788"/>
        <v>270</v>
      </c>
      <c r="E4197" s="5" t="str">
        <f t="shared" si="789"/>
        <v>0.1592</v>
      </c>
      <c r="F4197" s="5" t="str">
        <f t="shared" si="790"/>
        <v>2732</v>
      </c>
      <c r="G4197" s="5" t="str">
        <f t="shared" si="791"/>
        <v>2971</v>
      </c>
      <c r="H4197" s="5" t="str">
        <f t="shared" si="792"/>
        <v>6.798</v>
      </c>
      <c r="I4197" s="1" t="s">
        <v>9</v>
      </c>
      <c r="AN4197" s="89" t="str">
        <f t="shared" si="793"/>
        <v>1.500</v>
      </c>
      <c r="AO4197" s="89" t="str">
        <f t="shared" si="794"/>
        <v>270.0</v>
      </c>
      <c r="AP4197" s="89" t="str">
        <f t="shared" si="795"/>
        <v>0.1592</v>
      </c>
      <c r="AQ4197" s="89" t="str">
        <f t="shared" si="796"/>
        <v>2732</v>
      </c>
      <c r="AR4197" s="89" t="str">
        <f t="shared" si="797"/>
        <v>2971</v>
      </c>
      <c r="AS4197" s="89" t="str">
        <f t="shared" si="798"/>
        <v>6.798</v>
      </c>
      <c r="AT4197" s="89"/>
      <c r="AU4197" s="99">
        <v>1.5</v>
      </c>
      <c r="AV4197" s="99">
        <v>270</v>
      </c>
      <c r="AW4197" s="99">
        <v>0.15922999999999998</v>
      </c>
      <c r="AX4197" s="99">
        <v>2731.6550000000002</v>
      </c>
      <c r="AY4197" s="99">
        <v>2970.5</v>
      </c>
      <c r="AZ4197" s="99">
        <v>6.7984</v>
      </c>
      <c r="BA4197" s="119" t="s">
        <v>9</v>
      </c>
      <c r="BB4197" s="4">
        <v>4197</v>
      </c>
      <c r="BC4197" s="4">
        <v>1.5</v>
      </c>
    </row>
    <row r="4198" spans="2:55">
      <c r="B4198">
        <v>4197</v>
      </c>
      <c r="C4198" s="5">
        <f t="shared" si="787"/>
        <v>1.5</v>
      </c>
      <c r="D4198" s="5">
        <f t="shared" si="788"/>
        <v>280</v>
      </c>
      <c r="E4198" s="5" t="str">
        <f t="shared" si="789"/>
        <v>0.1628</v>
      </c>
      <c r="F4198" s="5" t="str">
        <f t="shared" si="790"/>
        <v>2749</v>
      </c>
      <c r="G4198" s="5" t="str">
        <f t="shared" si="791"/>
        <v>2993</v>
      </c>
      <c r="H4198" s="5" t="str">
        <f t="shared" si="792"/>
        <v>6.840</v>
      </c>
      <c r="I4198" s="1" t="s">
        <v>9</v>
      </c>
      <c r="AN4198" s="89" t="str">
        <f t="shared" si="793"/>
        <v>1.500</v>
      </c>
      <c r="AO4198" s="89" t="str">
        <f t="shared" si="794"/>
        <v>280.0</v>
      </c>
      <c r="AP4198" s="89" t="str">
        <f t="shared" si="795"/>
        <v>0.1628</v>
      </c>
      <c r="AQ4198" s="89" t="str">
        <f t="shared" si="796"/>
        <v>2749</v>
      </c>
      <c r="AR4198" s="89" t="str">
        <f t="shared" si="797"/>
        <v>2993</v>
      </c>
      <c r="AS4198" s="89" t="str">
        <f t="shared" si="798"/>
        <v>6.840</v>
      </c>
      <c r="AT4198" s="89"/>
      <c r="AU4198" s="99">
        <v>1.5</v>
      </c>
      <c r="AV4198" s="99">
        <v>280</v>
      </c>
      <c r="AW4198" s="99">
        <v>0.16275999999999999</v>
      </c>
      <c r="AX4198" s="99">
        <v>2749.1600000000003</v>
      </c>
      <c r="AY4198" s="99">
        <v>2993.3</v>
      </c>
      <c r="AZ4198" s="99">
        <v>6.84</v>
      </c>
      <c r="BA4198" s="119" t="s">
        <v>9</v>
      </c>
      <c r="BB4198" s="4">
        <v>4198</v>
      </c>
      <c r="BC4198" s="4">
        <v>1.5</v>
      </c>
    </row>
    <row r="4199" spans="2:55">
      <c r="B4199">
        <v>4198</v>
      </c>
      <c r="C4199" s="5">
        <f t="shared" si="787"/>
        <v>1.5</v>
      </c>
      <c r="D4199" s="5">
        <f t="shared" si="788"/>
        <v>290</v>
      </c>
      <c r="E4199" s="5" t="str">
        <f t="shared" si="789"/>
        <v>0.1663</v>
      </c>
      <c r="F4199" s="5" t="str">
        <f t="shared" si="790"/>
        <v>2766</v>
      </c>
      <c r="G4199" s="5" t="str">
        <f t="shared" si="791"/>
        <v>3016</v>
      </c>
      <c r="H4199" s="5" t="str">
        <f t="shared" si="792"/>
        <v>6.880</v>
      </c>
      <c r="I4199" s="1" t="s">
        <v>9</v>
      </c>
      <c r="AN4199" s="89" t="str">
        <f t="shared" si="793"/>
        <v>1.500</v>
      </c>
      <c r="AO4199" s="89" t="str">
        <f t="shared" si="794"/>
        <v>290.0</v>
      </c>
      <c r="AP4199" s="89" t="str">
        <f t="shared" si="795"/>
        <v>0.1663</v>
      </c>
      <c r="AQ4199" s="89" t="str">
        <f t="shared" si="796"/>
        <v>2766</v>
      </c>
      <c r="AR4199" s="89" t="str">
        <f t="shared" si="797"/>
        <v>3016</v>
      </c>
      <c r="AS4199" s="89" t="str">
        <f t="shared" si="798"/>
        <v>6.880</v>
      </c>
      <c r="AT4199" s="89"/>
      <c r="AU4199" s="99">
        <v>1.5</v>
      </c>
      <c r="AV4199" s="99">
        <v>290</v>
      </c>
      <c r="AW4199" s="99">
        <v>0.16625000000000001</v>
      </c>
      <c r="AX4199" s="99">
        <v>2766.4250000000002</v>
      </c>
      <c r="AY4199" s="99">
        <v>3015.8</v>
      </c>
      <c r="AZ4199" s="99">
        <v>6.8803999999999998</v>
      </c>
      <c r="BA4199" s="119" t="s">
        <v>9</v>
      </c>
      <c r="BB4199" s="4">
        <v>4199</v>
      </c>
      <c r="BC4199" s="4">
        <v>1.5</v>
      </c>
    </row>
    <row r="4200" spans="2:55">
      <c r="B4200">
        <v>4199</v>
      </c>
      <c r="C4200" s="5">
        <f t="shared" si="787"/>
        <v>1.5</v>
      </c>
      <c r="D4200" s="5">
        <f t="shared" si="788"/>
        <v>300</v>
      </c>
      <c r="E4200" s="5" t="str">
        <f t="shared" si="789"/>
        <v>0.1697</v>
      </c>
      <c r="F4200" s="5" t="str">
        <f t="shared" si="790"/>
        <v>2784</v>
      </c>
      <c r="G4200" s="5" t="str">
        <f t="shared" si="791"/>
        <v>3038</v>
      </c>
      <c r="H4200" s="5" t="str">
        <f t="shared" si="792"/>
        <v>6.920</v>
      </c>
      <c r="I4200" s="1" t="s">
        <v>9</v>
      </c>
      <c r="AN4200" s="89" t="str">
        <f t="shared" si="793"/>
        <v>1.500</v>
      </c>
      <c r="AO4200" s="89" t="str">
        <f t="shared" si="794"/>
        <v>300.0</v>
      </c>
      <c r="AP4200" s="89" t="str">
        <f t="shared" si="795"/>
        <v>0.1697</v>
      </c>
      <c r="AQ4200" s="89" t="str">
        <f t="shared" si="796"/>
        <v>2784</v>
      </c>
      <c r="AR4200" s="89" t="str">
        <f t="shared" si="797"/>
        <v>3038</v>
      </c>
      <c r="AS4200" s="89" t="str">
        <f t="shared" si="798"/>
        <v>6.920</v>
      </c>
      <c r="AT4200" s="89"/>
      <c r="AU4200" s="99">
        <v>1.5</v>
      </c>
      <c r="AV4200" s="99">
        <v>300</v>
      </c>
      <c r="AW4200" s="99">
        <v>0.16971</v>
      </c>
      <c r="AX4200" s="99">
        <v>2783.6349999999998</v>
      </c>
      <c r="AY4200" s="99">
        <v>3038.2</v>
      </c>
      <c r="AZ4200" s="99">
        <v>6.9198000000000004</v>
      </c>
      <c r="BA4200" s="119" t="s">
        <v>9</v>
      </c>
      <c r="BB4200" s="4">
        <v>4200</v>
      </c>
      <c r="BC4200" s="4">
        <v>1.5</v>
      </c>
    </row>
    <row r="4201" spans="2:55">
      <c r="B4201">
        <v>4200</v>
      </c>
      <c r="C4201" s="5">
        <f t="shared" si="787"/>
        <v>1.5</v>
      </c>
      <c r="D4201" s="5">
        <f t="shared" si="788"/>
        <v>310</v>
      </c>
      <c r="E4201" s="5" t="str">
        <f t="shared" si="789"/>
        <v>0.1731</v>
      </c>
      <c r="F4201" s="5" t="str">
        <f t="shared" si="790"/>
        <v>2801</v>
      </c>
      <c r="G4201" s="5" t="str">
        <f t="shared" si="791"/>
        <v>3060.</v>
      </c>
      <c r="H4201" s="5" t="str">
        <f t="shared" si="792"/>
        <v>6.958</v>
      </c>
      <c r="I4201" s="1" t="s">
        <v>9</v>
      </c>
      <c r="AN4201" s="89" t="str">
        <f t="shared" si="793"/>
        <v>1.500</v>
      </c>
      <c r="AO4201" s="89" t="str">
        <f t="shared" si="794"/>
        <v>310.0</v>
      </c>
      <c r="AP4201" s="89" t="str">
        <f t="shared" si="795"/>
        <v>0.1731</v>
      </c>
      <c r="AQ4201" s="89" t="str">
        <f t="shared" si="796"/>
        <v>2801</v>
      </c>
      <c r="AR4201" s="89" t="str">
        <f t="shared" si="797"/>
        <v>3060.</v>
      </c>
      <c r="AS4201" s="89" t="str">
        <f t="shared" si="798"/>
        <v>6.958</v>
      </c>
      <c r="AT4201" s="89"/>
      <c r="AU4201" s="99">
        <v>1.5</v>
      </c>
      <c r="AV4201" s="99">
        <v>310</v>
      </c>
      <c r="AW4201" s="99">
        <v>0.17313000000000001</v>
      </c>
      <c r="AX4201" s="99">
        <v>2800.7049999999999</v>
      </c>
      <c r="AY4201" s="99">
        <v>3060.4</v>
      </c>
      <c r="AZ4201" s="99">
        <v>6.9581999999999997</v>
      </c>
      <c r="BA4201" s="119" t="s">
        <v>9</v>
      </c>
      <c r="BB4201" s="4">
        <v>4201</v>
      </c>
      <c r="BC4201" s="4">
        <v>1.5</v>
      </c>
    </row>
    <row r="4202" spans="2:55">
      <c r="B4202">
        <v>4201</v>
      </c>
      <c r="C4202" s="5">
        <f t="shared" si="787"/>
        <v>1.5</v>
      </c>
      <c r="D4202" s="5">
        <f t="shared" si="788"/>
        <v>320</v>
      </c>
      <c r="E4202" s="5" t="str">
        <f t="shared" si="789"/>
        <v>0.1765</v>
      </c>
      <c r="F4202" s="5" t="str">
        <f t="shared" si="790"/>
        <v>2818</v>
      </c>
      <c r="G4202" s="5" t="str">
        <f t="shared" si="791"/>
        <v>3082</v>
      </c>
      <c r="H4202" s="5" t="str">
        <f t="shared" si="792"/>
        <v>6.996</v>
      </c>
      <c r="I4202" s="1" t="s">
        <v>9</v>
      </c>
      <c r="AN4202" s="89" t="str">
        <f t="shared" si="793"/>
        <v>1.500</v>
      </c>
      <c r="AO4202" s="89" t="str">
        <f t="shared" si="794"/>
        <v>320.0</v>
      </c>
      <c r="AP4202" s="89" t="str">
        <f t="shared" si="795"/>
        <v>0.1765</v>
      </c>
      <c r="AQ4202" s="89" t="str">
        <f t="shared" si="796"/>
        <v>2818</v>
      </c>
      <c r="AR4202" s="89" t="str">
        <f t="shared" si="797"/>
        <v>3082</v>
      </c>
      <c r="AS4202" s="89" t="str">
        <f t="shared" si="798"/>
        <v>6.996</v>
      </c>
      <c r="AT4202" s="89"/>
      <c r="AU4202" s="99">
        <v>1.5</v>
      </c>
      <c r="AV4202" s="99">
        <v>320</v>
      </c>
      <c r="AW4202" s="99">
        <v>0.17652999999999999</v>
      </c>
      <c r="AX4202" s="99">
        <v>2817.605</v>
      </c>
      <c r="AY4202" s="99">
        <v>3082.4</v>
      </c>
      <c r="AZ4202" s="99">
        <v>6.9957000000000003</v>
      </c>
      <c r="BA4202" s="119" t="s">
        <v>9</v>
      </c>
      <c r="BB4202" s="4">
        <v>4202</v>
      </c>
      <c r="BC4202" s="4">
        <v>1.5</v>
      </c>
    </row>
    <row r="4203" spans="2:55">
      <c r="B4203">
        <v>4202</v>
      </c>
      <c r="C4203" s="5">
        <f t="shared" si="787"/>
        <v>1.5</v>
      </c>
      <c r="D4203" s="5">
        <f t="shared" si="788"/>
        <v>330</v>
      </c>
      <c r="E4203" s="5" t="str">
        <f t="shared" si="789"/>
        <v>0.1799</v>
      </c>
      <c r="F4203" s="5" t="str">
        <f t="shared" si="790"/>
        <v>2835</v>
      </c>
      <c r="G4203" s="5" t="str">
        <f t="shared" si="791"/>
        <v>3104</v>
      </c>
      <c r="H4203" s="5" t="str">
        <f t="shared" si="792"/>
        <v>7.032</v>
      </c>
      <c r="I4203" s="1" t="s">
        <v>9</v>
      </c>
      <c r="AN4203" s="89" t="str">
        <f t="shared" si="793"/>
        <v>1.500</v>
      </c>
      <c r="AO4203" s="89" t="str">
        <f t="shared" si="794"/>
        <v>330.0</v>
      </c>
      <c r="AP4203" s="89" t="str">
        <f t="shared" si="795"/>
        <v>0.1799</v>
      </c>
      <c r="AQ4203" s="89" t="str">
        <f t="shared" si="796"/>
        <v>2835</v>
      </c>
      <c r="AR4203" s="89" t="str">
        <f t="shared" si="797"/>
        <v>3104</v>
      </c>
      <c r="AS4203" s="89" t="str">
        <f t="shared" si="798"/>
        <v>7.032</v>
      </c>
      <c r="AT4203" s="89"/>
      <c r="AU4203" s="99">
        <v>1.5</v>
      </c>
      <c r="AV4203" s="99">
        <v>330</v>
      </c>
      <c r="AW4203" s="99">
        <v>0.1799</v>
      </c>
      <c r="AX4203" s="99">
        <v>2834.55</v>
      </c>
      <c r="AY4203" s="99">
        <v>3104.4</v>
      </c>
      <c r="AZ4203" s="99">
        <v>7.0324</v>
      </c>
      <c r="BA4203" s="119" t="s">
        <v>9</v>
      </c>
      <c r="BB4203" s="4">
        <v>4203</v>
      </c>
      <c r="BC4203" s="4">
        <v>1.5</v>
      </c>
    </row>
    <row r="4204" spans="2:55">
      <c r="B4204">
        <v>4203</v>
      </c>
      <c r="C4204" s="5">
        <f t="shared" si="787"/>
        <v>1.5</v>
      </c>
      <c r="D4204" s="5">
        <f t="shared" si="788"/>
        <v>340</v>
      </c>
      <c r="E4204" s="5" t="str">
        <f t="shared" si="789"/>
        <v>0.1833</v>
      </c>
      <c r="F4204" s="5" t="str">
        <f t="shared" si="790"/>
        <v>2851</v>
      </c>
      <c r="G4204" s="5" t="str">
        <f t="shared" si="791"/>
        <v>3126</v>
      </c>
      <c r="H4204" s="5" t="str">
        <f t="shared" si="792"/>
        <v>7.068</v>
      </c>
      <c r="I4204" s="1" t="s">
        <v>9</v>
      </c>
      <c r="AN4204" s="89" t="str">
        <f t="shared" si="793"/>
        <v>1.500</v>
      </c>
      <c r="AO4204" s="89" t="str">
        <f t="shared" si="794"/>
        <v>340.0</v>
      </c>
      <c r="AP4204" s="89" t="str">
        <f t="shared" si="795"/>
        <v>0.1833</v>
      </c>
      <c r="AQ4204" s="89" t="str">
        <f t="shared" si="796"/>
        <v>2851</v>
      </c>
      <c r="AR4204" s="89" t="str">
        <f t="shared" si="797"/>
        <v>3126</v>
      </c>
      <c r="AS4204" s="89" t="str">
        <f t="shared" si="798"/>
        <v>7.068</v>
      </c>
      <c r="AT4204" s="89"/>
      <c r="AU4204" s="99">
        <v>1.5</v>
      </c>
      <c r="AV4204" s="99">
        <v>340</v>
      </c>
      <c r="AW4204" s="99">
        <v>0.18325</v>
      </c>
      <c r="AX4204" s="99">
        <v>2851.3249999999998</v>
      </c>
      <c r="AY4204" s="99">
        <v>3126.2</v>
      </c>
      <c r="AZ4204" s="99">
        <v>7.0682999999999998</v>
      </c>
      <c r="BA4204" s="119" t="s">
        <v>9</v>
      </c>
      <c r="BB4204" s="4">
        <v>4204</v>
      </c>
      <c r="BC4204" s="4">
        <v>1.5</v>
      </c>
    </row>
    <row r="4205" spans="2:55">
      <c r="B4205">
        <v>4204</v>
      </c>
      <c r="C4205" s="5">
        <f t="shared" si="787"/>
        <v>1.5</v>
      </c>
      <c r="D4205" s="5">
        <f t="shared" si="788"/>
        <v>350</v>
      </c>
      <c r="E4205" s="5" t="str">
        <f t="shared" si="789"/>
        <v>0.1866</v>
      </c>
      <c r="F4205" s="5" t="str">
        <f t="shared" si="790"/>
        <v>2868</v>
      </c>
      <c r="G4205" s="5" t="str">
        <f t="shared" si="791"/>
        <v>3148</v>
      </c>
      <c r="H4205" s="5" t="str">
        <f t="shared" si="792"/>
        <v>7.104</v>
      </c>
      <c r="I4205" s="1" t="s">
        <v>9</v>
      </c>
      <c r="AN4205" s="89" t="str">
        <f t="shared" si="793"/>
        <v>1.500</v>
      </c>
      <c r="AO4205" s="89" t="str">
        <f t="shared" si="794"/>
        <v>350.0</v>
      </c>
      <c r="AP4205" s="89" t="str">
        <f t="shared" si="795"/>
        <v>0.1866</v>
      </c>
      <c r="AQ4205" s="89" t="str">
        <f t="shared" si="796"/>
        <v>2868</v>
      </c>
      <c r="AR4205" s="89" t="str">
        <f t="shared" si="797"/>
        <v>3148</v>
      </c>
      <c r="AS4205" s="89" t="str">
        <f t="shared" si="798"/>
        <v>7.104</v>
      </c>
      <c r="AT4205" s="89"/>
      <c r="AU4205" s="99">
        <v>1.5</v>
      </c>
      <c r="AV4205" s="99">
        <v>350</v>
      </c>
      <c r="AW4205" s="99">
        <v>0.18659000000000001</v>
      </c>
      <c r="AX4205" s="99">
        <v>2868.1149999999998</v>
      </c>
      <c r="AY4205" s="99">
        <v>3148</v>
      </c>
      <c r="AZ4205" s="99">
        <v>7.1036000000000001</v>
      </c>
      <c r="BA4205" s="119" t="s">
        <v>9</v>
      </c>
      <c r="BB4205" s="4">
        <v>4205</v>
      </c>
      <c r="BC4205" s="4">
        <v>1.5</v>
      </c>
    </row>
    <row r="4206" spans="2:55">
      <c r="B4206">
        <v>4205</v>
      </c>
      <c r="C4206" s="5">
        <f t="shared" si="787"/>
        <v>1.5</v>
      </c>
      <c r="D4206" s="5">
        <f t="shared" si="788"/>
        <v>360</v>
      </c>
      <c r="E4206" s="5" t="str">
        <f t="shared" si="789"/>
        <v>0.1899</v>
      </c>
      <c r="F4206" s="5" t="str">
        <f t="shared" si="790"/>
        <v>2885</v>
      </c>
      <c r="G4206" s="5" t="str">
        <f t="shared" si="791"/>
        <v>3170.</v>
      </c>
      <c r="H4206" s="5" t="str">
        <f t="shared" si="792"/>
        <v>7.138</v>
      </c>
      <c r="I4206" s="1" t="s">
        <v>9</v>
      </c>
      <c r="AN4206" s="89" t="str">
        <f t="shared" si="793"/>
        <v>1.500</v>
      </c>
      <c r="AO4206" s="89" t="str">
        <f t="shared" si="794"/>
        <v>360.0</v>
      </c>
      <c r="AP4206" s="89" t="str">
        <f t="shared" si="795"/>
        <v>0.1899</v>
      </c>
      <c r="AQ4206" s="89" t="str">
        <f t="shared" si="796"/>
        <v>2885</v>
      </c>
      <c r="AR4206" s="89" t="str">
        <f t="shared" si="797"/>
        <v>3170.</v>
      </c>
      <c r="AS4206" s="89" t="str">
        <f t="shared" si="798"/>
        <v>7.138</v>
      </c>
      <c r="AT4206" s="89"/>
      <c r="AU4206" s="99">
        <v>1.5</v>
      </c>
      <c r="AV4206" s="99">
        <v>360</v>
      </c>
      <c r="AW4206" s="99">
        <v>0.18990000000000001</v>
      </c>
      <c r="AX4206" s="99">
        <v>2884.9500000000003</v>
      </c>
      <c r="AY4206" s="99">
        <v>3169.8</v>
      </c>
      <c r="AZ4206" s="99">
        <v>7.1382000000000003</v>
      </c>
      <c r="BA4206" s="119" t="s">
        <v>9</v>
      </c>
      <c r="BB4206" s="4">
        <v>4206</v>
      </c>
      <c r="BC4206" s="4">
        <v>1.5</v>
      </c>
    </row>
    <row r="4207" spans="2:55">
      <c r="B4207">
        <v>4206</v>
      </c>
      <c r="C4207" s="5">
        <f t="shared" si="787"/>
        <v>1.5</v>
      </c>
      <c r="D4207" s="5">
        <f t="shared" si="788"/>
        <v>370</v>
      </c>
      <c r="E4207" s="5" t="str">
        <f t="shared" si="789"/>
        <v>0.1932</v>
      </c>
      <c r="F4207" s="5" t="str">
        <f t="shared" si="790"/>
        <v>2902</v>
      </c>
      <c r="G4207" s="5" t="str">
        <f t="shared" si="791"/>
        <v>3192</v>
      </c>
      <c r="H4207" s="5" t="str">
        <f t="shared" si="792"/>
        <v>7.172</v>
      </c>
      <c r="I4207" s="1" t="s">
        <v>9</v>
      </c>
      <c r="AN4207" s="89" t="str">
        <f t="shared" si="793"/>
        <v>1.500</v>
      </c>
      <c r="AO4207" s="89" t="str">
        <f t="shared" si="794"/>
        <v>370.0</v>
      </c>
      <c r="AP4207" s="89" t="str">
        <f t="shared" si="795"/>
        <v>0.1932</v>
      </c>
      <c r="AQ4207" s="89" t="str">
        <f t="shared" si="796"/>
        <v>2902</v>
      </c>
      <c r="AR4207" s="89" t="str">
        <f t="shared" si="797"/>
        <v>3192</v>
      </c>
      <c r="AS4207" s="89" t="str">
        <f t="shared" si="798"/>
        <v>7.172</v>
      </c>
      <c r="AT4207" s="89"/>
      <c r="AU4207" s="99">
        <v>1.5</v>
      </c>
      <c r="AV4207" s="99">
        <v>370</v>
      </c>
      <c r="AW4207" s="99">
        <v>0.19319999999999998</v>
      </c>
      <c r="AX4207" s="99">
        <v>2901.7</v>
      </c>
      <c r="AY4207" s="99">
        <v>3191.5</v>
      </c>
      <c r="AZ4207" s="99">
        <v>7.1722000000000001</v>
      </c>
      <c r="BA4207" s="119" t="s">
        <v>9</v>
      </c>
      <c r="BB4207" s="4">
        <v>4207</v>
      </c>
      <c r="BC4207" s="4">
        <v>1.5</v>
      </c>
    </row>
    <row r="4208" spans="2:55">
      <c r="B4208">
        <v>4207</v>
      </c>
      <c r="C4208" s="5">
        <f t="shared" si="787"/>
        <v>1.5</v>
      </c>
      <c r="D4208" s="5">
        <f t="shared" si="788"/>
        <v>380</v>
      </c>
      <c r="E4208" s="5" t="str">
        <f t="shared" si="789"/>
        <v>0.1965</v>
      </c>
      <c r="F4208" s="5" t="str">
        <f t="shared" si="790"/>
        <v>2918</v>
      </c>
      <c r="G4208" s="5" t="str">
        <f t="shared" si="791"/>
        <v>3213</v>
      </c>
      <c r="H4208" s="5" t="str">
        <f t="shared" si="792"/>
        <v>7.206</v>
      </c>
      <c r="I4208" s="1" t="s">
        <v>9</v>
      </c>
      <c r="AN4208" s="89" t="str">
        <f t="shared" si="793"/>
        <v>1.500</v>
      </c>
      <c r="AO4208" s="89" t="str">
        <f t="shared" si="794"/>
        <v>380.0</v>
      </c>
      <c r="AP4208" s="89" t="str">
        <f t="shared" si="795"/>
        <v>0.1965</v>
      </c>
      <c r="AQ4208" s="89" t="str">
        <f t="shared" si="796"/>
        <v>2918</v>
      </c>
      <c r="AR4208" s="89" t="str">
        <f t="shared" si="797"/>
        <v>3213</v>
      </c>
      <c r="AS4208" s="89" t="str">
        <f t="shared" si="798"/>
        <v>7.206</v>
      </c>
      <c r="AT4208" s="89"/>
      <c r="AU4208" s="99">
        <v>1.5</v>
      </c>
      <c r="AV4208" s="99">
        <v>380</v>
      </c>
      <c r="AW4208" s="99">
        <v>0.19649</v>
      </c>
      <c r="AX4208" s="99">
        <v>2918.4649999999997</v>
      </c>
      <c r="AY4208" s="99">
        <v>3213.2</v>
      </c>
      <c r="AZ4208" s="99">
        <v>7.2057000000000002</v>
      </c>
      <c r="BA4208" s="119" t="s">
        <v>9</v>
      </c>
      <c r="BB4208" s="4">
        <v>4208</v>
      </c>
      <c r="BC4208" s="4">
        <v>1.5</v>
      </c>
    </row>
    <row r="4209" spans="2:55">
      <c r="B4209">
        <v>4208</v>
      </c>
      <c r="C4209" s="5">
        <f t="shared" si="787"/>
        <v>1.5</v>
      </c>
      <c r="D4209" s="5">
        <f t="shared" si="788"/>
        <v>390</v>
      </c>
      <c r="E4209" s="5" t="str">
        <f t="shared" si="789"/>
        <v>0.1998</v>
      </c>
      <c r="F4209" s="5" t="str">
        <f t="shared" si="790"/>
        <v>2935</v>
      </c>
      <c r="G4209" s="5" t="str">
        <f t="shared" si="791"/>
        <v>3235</v>
      </c>
      <c r="H4209" s="5" t="str">
        <f t="shared" si="792"/>
        <v>7.239</v>
      </c>
      <c r="I4209" s="1" t="s">
        <v>9</v>
      </c>
      <c r="AN4209" s="89" t="str">
        <f t="shared" si="793"/>
        <v>1.500</v>
      </c>
      <c r="AO4209" s="89" t="str">
        <f t="shared" si="794"/>
        <v>390.0</v>
      </c>
      <c r="AP4209" s="89" t="str">
        <f t="shared" si="795"/>
        <v>0.1998</v>
      </c>
      <c r="AQ4209" s="89" t="str">
        <f t="shared" si="796"/>
        <v>2935</v>
      </c>
      <c r="AR4209" s="89" t="str">
        <f t="shared" si="797"/>
        <v>3235</v>
      </c>
      <c r="AS4209" s="89" t="str">
        <f t="shared" si="798"/>
        <v>7.239</v>
      </c>
      <c r="AT4209" s="89"/>
      <c r="AU4209" s="99">
        <v>1.5</v>
      </c>
      <c r="AV4209" s="99">
        <v>390</v>
      </c>
      <c r="AW4209" s="99">
        <v>0.19975999999999999</v>
      </c>
      <c r="AX4209" s="99">
        <v>2935.1600000000003</v>
      </c>
      <c r="AY4209" s="99">
        <v>3234.8</v>
      </c>
      <c r="AZ4209" s="99">
        <v>7.2385999999999999</v>
      </c>
      <c r="BA4209" s="119" t="s">
        <v>9</v>
      </c>
      <c r="BB4209" s="4">
        <v>4209</v>
      </c>
      <c r="BC4209" s="4">
        <v>1.5</v>
      </c>
    </row>
    <row r="4210" spans="2:55">
      <c r="B4210">
        <v>4209</v>
      </c>
      <c r="C4210" s="5">
        <f t="shared" si="787"/>
        <v>1.5</v>
      </c>
      <c r="D4210" s="5">
        <f t="shared" si="788"/>
        <v>400</v>
      </c>
      <c r="E4210" s="5" t="str">
        <f t="shared" si="789"/>
        <v>0.2030</v>
      </c>
      <c r="F4210" s="5" t="str">
        <f t="shared" si="790"/>
        <v>2952</v>
      </c>
      <c r="G4210" s="5" t="str">
        <f t="shared" si="791"/>
        <v>3257</v>
      </c>
      <c r="H4210" s="5" t="str">
        <f t="shared" si="792"/>
        <v>7.271</v>
      </c>
      <c r="I4210" s="1" t="s">
        <v>9</v>
      </c>
      <c r="AN4210" s="89" t="str">
        <f t="shared" si="793"/>
        <v>1.500</v>
      </c>
      <c r="AO4210" s="89" t="str">
        <f t="shared" si="794"/>
        <v>400.0</v>
      </c>
      <c r="AP4210" s="89" t="str">
        <f t="shared" si="795"/>
        <v>0.2030</v>
      </c>
      <c r="AQ4210" s="89" t="str">
        <f t="shared" si="796"/>
        <v>2952</v>
      </c>
      <c r="AR4210" s="89" t="str">
        <f t="shared" si="797"/>
        <v>3257</v>
      </c>
      <c r="AS4210" s="89" t="str">
        <f t="shared" si="798"/>
        <v>7.271</v>
      </c>
      <c r="AT4210" s="89"/>
      <c r="AU4210" s="99">
        <v>1.5</v>
      </c>
      <c r="AV4210" s="99">
        <v>400</v>
      </c>
      <c r="AW4210" s="99">
        <v>0.20302000000000001</v>
      </c>
      <c r="AX4210" s="99">
        <v>2951.97</v>
      </c>
      <c r="AY4210" s="99">
        <v>3256.5</v>
      </c>
      <c r="AZ4210" s="99">
        <v>7.2709999999999999</v>
      </c>
      <c r="BA4210" s="119" t="s">
        <v>9</v>
      </c>
      <c r="BB4210" s="4">
        <v>4210</v>
      </c>
      <c r="BC4210" s="4">
        <v>1.5</v>
      </c>
    </row>
    <row r="4211" spans="2:55">
      <c r="B4211">
        <v>4210</v>
      </c>
      <c r="C4211" s="5">
        <f t="shared" si="787"/>
        <v>1.5</v>
      </c>
      <c r="D4211" s="5">
        <f t="shared" si="788"/>
        <v>410</v>
      </c>
      <c r="E4211" s="5" t="str">
        <f t="shared" si="789"/>
        <v>0.2063</v>
      </c>
      <c r="F4211" s="5" t="str">
        <f t="shared" si="790"/>
        <v>2969</v>
      </c>
      <c r="G4211" s="5" t="str">
        <f t="shared" si="791"/>
        <v>3278</v>
      </c>
      <c r="H4211" s="5" t="str">
        <f t="shared" si="792"/>
        <v>7.303</v>
      </c>
      <c r="I4211" s="1" t="s">
        <v>9</v>
      </c>
      <c r="AN4211" s="89" t="str">
        <f t="shared" si="793"/>
        <v>1.500</v>
      </c>
      <c r="AO4211" s="89" t="str">
        <f t="shared" si="794"/>
        <v>410.0</v>
      </c>
      <c r="AP4211" s="89" t="str">
        <f t="shared" si="795"/>
        <v>0.2063</v>
      </c>
      <c r="AQ4211" s="89" t="str">
        <f t="shared" si="796"/>
        <v>2969</v>
      </c>
      <c r="AR4211" s="89" t="str">
        <f t="shared" si="797"/>
        <v>3278</v>
      </c>
      <c r="AS4211" s="89" t="str">
        <f t="shared" si="798"/>
        <v>7.303</v>
      </c>
      <c r="AT4211" s="89"/>
      <c r="AU4211" s="99">
        <v>1.5</v>
      </c>
      <c r="AV4211" s="99">
        <v>410</v>
      </c>
      <c r="AW4211" s="99">
        <v>0.20627000000000001</v>
      </c>
      <c r="AX4211" s="99">
        <v>2968.6949999999997</v>
      </c>
      <c r="AY4211" s="99">
        <v>3278.1</v>
      </c>
      <c r="AZ4211" s="99">
        <v>7.3029000000000002</v>
      </c>
      <c r="BA4211" s="119" t="s">
        <v>9</v>
      </c>
      <c r="BB4211" s="4">
        <v>4211</v>
      </c>
      <c r="BC4211" s="4">
        <v>1.5</v>
      </c>
    </row>
    <row r="4212" spans="2:55">
      <c r="B4212">
        <v>4211</v>
      </c>
      <c r="C4212" s="5">
        <f t="shared" si="787"/>
        <v>1.5</v>
      </c>
      <c r="D4212" s="5">
        <f t="shared" si="788"/>
        <v>420</v>
      </c>
      <c r="E4212" s="5" t="str">
        <f t="shared" si="789"/>
        <v>0.2095</v>
      </c>
      <c r="F4212" s="5" t="str">
        <f t="shared" si="790"/>
        <v>2986</v>
      </c>
      <c r="G4212" s="5" t="str">
        <f t="shared" si="791"/>
        <v>3300.</v>
      </c>
      <c r="H4212" s="5" t="str">
        <f t="shared" si="792"/>
        <v>7.334</v>
      </c>
      <c r="I4212" s="1" t="s">
        <v>9</v>
      </c>
      <c r="AN4212" s="89" t="str">
        <f t="shared" si="793"/>
        <v>1.500</v>
      </c>
      <c r="AO4212" s="89" t="str">
        <f t="shared" si="794"/>
        <v>420.0</v>
      </c>
      <c r="AP4212" s="89" t="str">
        <f t="shared" si="795"/>
        <v>0.2095</v>
      </c>
      <c r="AQ4212" s="89" t="str">
        <f t="shared" si="796"/>
        <v>2986</v>
      </c>
      <c r="AR4212" s="89" t="str">
        <f t="shared" si="797"/>
        <v>3300.</v>
      </c>
      <c r="AS4212" s="89" t="str">
        <f t="shared" si="798"/>
        <v>7.334</v>
      </c>
      <c r="AT4212" s="89"/>
      <c r="AU4212" s="99">
        <v>1.5</v>
      </c>
      <c r="AV4212" s="99">
        <v>420</v>
      </c>
      <c r="AW4212" s="99">
        <v>0.20951</v>
      </c>
      <c r="AX4212" s="99">
        <v>2985.5350000000003</v>
      </c>
      <c r="AY4212" s="99">
        <v>3299.8</v>
      </c>
      <c r="AZ4212" s="99">
        <v>7.3342999999999998</v>
      </c>
      <c r="BA4212" s="119" t="s">
        <v>9</v>
      </c>
      <c r="BB4212" s="4">
        <v>4212</v>
      </c>
      <c r="BC4212" s="4">
        <v>1.5</v>
      </c>
    </row>
    <row r="4213" spans="2:55">
      <c r="B4213">
        <v>4212</v>
      </c>
      <c r="C4213" s="5">
        <f t="shared" si="787"/>
        <v>1.5</v>
      </c>
      <c r="D4213" s="5">
        <f t="shared" si="788"/>
        <v>430</v>
      </c>
      <c r="E4213" s="5" t="str">
        <f t="shared" si="789"/>
        <v>0.2127</v>
      </c>
      <c r="F4213" s="5" t="str">
        <f t="shared" si="790"/>
        <v>3002</v>
      </c>
      <c r="G4213" s="5" t="str">
        <f t="shared" si="791"/>
        <v>3321</v>
      </c>
      <c r="H4213" s="5" t="str">
        <f t="shared" si="792"/>
        <v>7.365</v>
      </c>
      <c r="I4213" s="1" t="s">
        <v>9</v>
      </c>
      <c r="AN4213" s="89" t="str">
        <f t="shared" si="793"/>
        <v>1.500</v>
      </c>
      <c r="AO4213" s="89" t="str">
        <f t="shared" si="794"/>
        <v>430.0</v>
      </c>
      <c r="AP4213" s="89" t="str">
        <f t="shared" si="795"/>
        <v>0.2127</v>
      </c>
      <c r="AQ4213" s="89" t="str">
        <f t="shared" si="796"/>
        <v>3002</v>
      </c>
      <c r="AR4213" s="89" t="str">
        <f t="shared" si="797"/>
        <v>3321</v>
      </c>
      <c r="AS4213" s="89" t="str">
        <f t="shared" si="798"/>
        <v>7.365</v>
      </c>
      <c r="AT4213" s="89"/>
      <c r="AU4213" s="99">
        <v>1.5</v>
      </c>
      <c r="AV4213" s="99">
        <v>430</v>
      </c>
      <c r="AW4213" s="99">
        <v>0.21274000000000001</v>
      </c>
      <c r="AX4213" s="99">
        <v>3002.29</v>
      </c>
      <c r="AY4213" s="99">
        <v>3321.4</v>
      </c>
      <c r="AZ4213" s="99">
        <v>7.3654000000000002</v>
      </c>
      <c r="BA4213" s="119" t="s">
        <v>9</v>
      </c>
      <c r="BB4213" s="4">
        <v>4213</v>
      </c>
      <c r="BC4213" s="4">
        <v>1.5</v>
      </c>
    </row>
    <row r="4214" spans="2:55">
      <c r="B4214">
        <v>4213</v>
      </c>
      <c r="C4214" s="5">
        <f t="shared" si="787"/>
        <v>1.5</v>
      </c>
      <c r="D4214" s="5">
        <f t="shared" si="788"/>
        <v>440</v>
      </c>
      <c r="E4214" s="5" t="str">
        <f t="shared" si="789"/>
        <v>0.2160</v>
      </c>
      <c r="F4214" s="5" t="str">
        <f t="shared" si="790"/>
        <v>3019</v>
      </c>
      <c r="G4214" s="5" t="str">
        <f t="shared" si="791"/>
        <v>3343</v>
      </c>
      <c r="H4214" s="5" t="str">
        <f t="shared" si="792"/>
        <v>7.396</v>
      </c>
      <c r="I4214" s="1" t="s">
        <v>9</v>
      </c>
      <c r="AN4214" s="89" t="str">
        <f t="shared" si="793"/>
        <v>1.500</v>
      </c>
      <c r="AO4214" s="89" t="str">
        <f t="shared" si="794"/>
        <v>440.0</v>
      </c>
      <c r="AP4214" s="89" t="str">
        <f t="shared" si="795"/>
        <v>0.2160</v>
      </c>
      <c r="AQ4214" s="89" t="str">
        <f t="shared" si="796"/>
        <v>3019</v>
      </c>
      <c r="AR4214" s="89" t="str">
        <f t="shared" si="797"/>
        <v>3343</v>
      </c>
      <c r="AS4214" s="89" t="str">
        <f t="shared" si="798"/>
        <v>7.396</v>
      </c>
      <c r="AT4214" s="89"/>
      <c r="AU4214" s="99">
        <v>1.5</v>
      </c>
      <c r="AV4214" s="99">
        <v>440</v>
      </c>
      <c r="AW4214" s="99">
        <v>0.21597</v>
      </c>
      <c r="AX4214" s="99">
        <v>3019.145</v>
      </c>
      <c r="AY4214" s="99">
        <v>3343.1</v>
      </c>
      <c r="AZ4214" s="99">
        <v>7.3959999999999999</v>
      </c>
      <c r="BA4214" s="119" t="s">
        <v>9</v>
      </c>
      <c r="BB4214" s="4">
        <v>4214</v>
      </c>
      <c r="BC4214" s="4">
        <v>1.5</v>
      </c>
    </row>
    <row r="4215" spans="2:55">
      <c r="B4215">
        <v>4214</v>
      </c>
      <c r="C4215" s="5">
        <f t="shared" si="787"/>
        <v>1.5</v>
      </c>
      <c r="D4215" s="5">
        <f t="shared" si="788"/>
        <v>450</v>
      </c>
      <c r="E4215" s="5" t="str">
        <f t="shared" si="789"/>
        <v>0.2192</v>
      </c>
      <c r="F4215" s="5" t="str">
        <f t="shared" si="790"/>
        <v>3036</v>
      </c>
      <c r="G4215" s="5" t="str">
        <f t="shared" si="791"/>
        <v>3365</v>
      </c>
      <c r="H4215" s="5" t="str">
        <f t="shared" si="792"/>
        <v>7.426</v>
      </c>
      <c r="I4215" s="1" t="s">
        <v>9</v>
      </c>
      <c r="AN4215" s="89" t="str">
        <f t="shared" si="793"/>
        <v>1.500</v>
      </c>
      <c r="AO4215" s="89" t="str">
        <f t="shared" si="794"/>
        <v>450.0</v>
      </c>
      <c r="AP4215" s="89" t="str">
        <f t="shared" si="795"/>
        <v>0.2192</v>
      </c>
      <c r="AQ4215" s="89" t="str">
        <f t="shared" si="796"/>
        <v>3036</v>
      </c>
      <c r="AR4215" s="89" t="str">
        <f t="shared" si="797"/>
        <v>3365</v>
      </c>
      <c r="AS4215" s="89" t="str">
        <f t="shared" si="798"/>
        <v>7.426</v>
      </c>
      <c r="AT4215" s="89"/>
      <c r="AU4215" s="99">
        <v>1.5</v>
      </c>
      <c r="AV4215" s="99">
        <v>450</v>
      </c>
      <c r="AW4215" s="99">
        <v>0.21918000000000001</v>
      </c>
      <c r="AX4215" s="99">
        <v>3036.03</v>
      </c>
      <c r="AY4215" s="99">
        <v>3364.8</v>
      </c>
      <c r="AZ4215" s="99">
        <v>7.4261999999999997</v>
      </c>
      <c r="BA4215" s="119" t="s">
        <v>9</v>
      </c>
      <c r="BB4215" s="4">
        <v>4215</v>
      </c>
      <c r="BC4215" s="4">
        <v>1.5</v>
      </c>
    </row>
    <row r="4216" spans="2:55">
      <c r="B4216">
        <v>4215</v>
      </c>
      <c r="C4216" s="5">
        <f t="shared" si="787"/>
        <v>1.5</v>
      </c>
      <c r="D4216" s="5">
        <f t="shared" si="788"/>
        <v>460</v>
      </c>
      <c r="E4216" s="5" t="str">
        <f t="shared" si="789"/>
        <v>0.2224</v>
      </c>
      <c r="F4216" s="5" t="str">
        <f t="shared" si="790"/>
        <v>3053</v>
      </c>
      <c r="G4216" s="5" t="str">
        <f t="shared" si="791"/>
        <v>3387</v>
      </c>
      <c r="H4216" s="5" t="str">
        <f t="shared" si="792"/>
        <v>7.456</v>
      </c>
      <c r="I4216" s="1" t="s">
        <v>9</v>
      </c>
      <c r="AN4216" s="89" t="str">
        <f t="shared" si="793"/>
        <v>1.500</v>
      </c>
      <c r="AO4216" s="89" t="str">
        <f t="shared" si="794"/>
        <v>460.0</v>
      </c>
      <c r="AP4216" s="89" t="str">
        <f t="shared" si="795"/>
        <v>0.2224</v>
      </c>
      <c r="AQ4216" s="89" t="str">
        <f t="shared" si="796"/>
        <v>3053</v>
      </c>
      <c r="AR4216" s="89" t="str">
        <f t="shared" si="797"/>
        <v>3387</v>
      </c>
      <c r="AS4216" s="89" t="str">
        <f t="shared" si="798"/>
        <v>7.456</v>
      </c>
      <c r="AT4216" s="89"/>
      <c r="AU4216" s="99">
        <v>1.5</v>
      </c>
      <c r="AV4216" s="99">
        <v>460</v>
      </c>
      <c r="AW4216" s="99">
        <v>0.22238999999999998</v>
      </c>
      <c r="AX4216" s="99">
        <v>3052.915</v>
      </c>
      <c r="AY4216" s="99">
        <v>3386.5</v>
      </c>
      <c r="AZ4216" s="99">
        <v>7.4560000000000004</v>
      </c>
      <c r="BA4216" s="119" t="s">
        <v>9</v>
      </c>
      <c r="BB4216" s="4">
        <v>4216</v>
      </c>
      <c r="BC4216" s="4">
        <v>1.5</v>
      </c>
    </row>
    <row r="4217" spans="2:55">
      <c r="B4217">
        <v>4216</v>
      </c>
      <c r="C4217" s="5">
        <f t="shared" si="787"/>
        <v>1.5</v>
      </c>
      <c r="D4217" s="5">
        <f t="shared" si="788"/>
        <v>470</v>
      </c>
      <c r="E4217" s="5" t="str">
        <f t="shared" si="789"/>
        <v>0.2256</v>
      </c>
      <c r="F4217" s="5" t="str">
        <f t="shared" si="790"/>
        <v>3070.</v>
      </c>
      <c r="G4217" s="5" t="str">
        <f t="shared" si="791"/>
        <v>3408</v>
      </c>
      <c r="H4217" s="5" t="str">
        <f t="shared" si="792"/>
        <v>7.486</v>
      </c>
      <c r="I4217" s="1" t="s">
        <v>9</v>
      </c>
      <c r="AN4217" s="89" t="str">
        <f t="shared" si="793"/>
        <v>1.500</v>
      </c>
      <c r="AO4217" s="89" t="str">
        <f t="shared" si="794"/>
        <v>470.0</v>
      </c>
      <c r="AP4217" s="89" t="str">
        <f t="shared" si="795"/>
        <v>0.2256</v>
      </c>
      <c r="AQ4217" s="89" t="str">
        <f t="shared" si="796"/>
        <v>3070.</v>
      </c>
      <c r="AR4217" s="89" t="str">
        <f t="shared" si="797"/>
        <v>3408</v>
      </c>
      <c r="AS4217" s="89" t="str">
        <f t="shared" si="798"/>
        <v>7.486</v>
      </c>
      <c r="AT4217" s="89"/>
      <c r="AU4217" s="99">
        <v>1.5</v>
      </c>
      <c r="AV4217" s="99">
        <v>470</v>
      </c>
      <c r="AW4217" s="99">
        <v>0.22559000000000001</v>
      </c>
      <c r="AX4217" s="99">
        <v>3069.915</v>
      </c>
      <c r="AY4217" s="99">
        <v>3408.3</v>
      </c>
      <c r="AZ4217" s="99">
        <v>7.4855</v>
      </c>
      <c r="BA4217" s="119" t="s">
        <v>9</v>
      </c>
      <c r="BB4217" s="4">
        <v>4217</v>
      </c>
      <c r="BC4217" s="4">
        <v>1.5</v>
      </c>
    </row>
    <row r="4218" spans="2:55">
      <c r="B4218">
        <v>4217</v>
      </c>
      <c r="C4218" s="5">
        <f t="shared" si="787"/>
        <v>1.5</v>
      </c>
      <c r="D4218" s="5">
        <f t="shared" si="788"/>
        <v>480</v>
      </c>
      <c r="E4218" s="5" t="str">
        <f t="shared" si="789"/>
        <v>0.2288</v>
      </c>
      <c r="F4218" s="5" t="str">
        <f t="shared" si="790"/>
        <v>3087</v>
      </c>
      <c r="G4218" s="5" t="str">
        <f t="shared" si="791"/>
        <v>3430.</v>
      </c>
      <c r="H4218" s="5" t="str">
        <f t="shared" si="792"/>
        <v>7.515</v>
      </c>
      <c r="I4218" s="1" t="s">
        <v>9</v>
      </c>
      <c r="AN4218" s="89" t="str">
        <f t="shared" si="793"/>
        <v>1.500</v>
      </c>
      <c r="AO4218" s="89" t="str">
        <f t="shared" si="794"/>
        <v>480.0</v>
      </c>
      <c r="AP4218" s="89" t="str">
        <f t="shared" si="795"/>
        <v>0.2288</v>
      </c>
      <c r="AQ4218" s="89" t="str">
        <f t="shared" si="796"/>
        <v>3087</v>
      </c>
      <c r="AR4218" s="89" t="str">
        <f t="shared" si="797"/>
        <v>3430.</v>
      </c>
      <c r="AS4218" s="89" t="str">
        <f t="shared" si="798"/>
        <v>7.515</v>
      </c>
      <c r="AT4218" s="89"/>
      <c r="AU4218" s="99">
        <v>1.5</v>
      </c>
      <c r="AV4218" s="99">
        <v>480</v>
      </c>
      <c r="AW4218" s="99">
        <v>0.22878999999999999</v>
      </c>
      <c r="AX4218" s="99">
        <v>3086.8150000000001</v>
      </c>
      <c r="AY4218" s="99">
        <v>3430</v>
      </c>
      <c r="AZ4218" s="99">
        <v>7.5145999999999997</v>
      </c>
      <c r="BA4218" s="119" t="s">
        <v>9</v>
      </c>
      <c r="BB4218" s="4">
        <v>4218</v>
      </c>
      <c r="BC4218" s="4">
        <v>1.5</v>
      </c>
    </row>
    <row r="4219" spans="2:55">
      <c r="B4219">
        <v>4218</v>
      </c>
      <c r="C4219" s="5">
        <f t="shared" si="787"/>
        <v>1.5</v>
      </c>
      <c r="D4219" s="5">
        <f t="shared" si="788"/>
        <v>490</v>
      </c>
      <c r="E4219" s="5" t="str">
        <f t="shared" si="789"/>
        <v>0.2320</v>
      </c>
      <c r="F4219" s="5" t="str">
        <f t="shared" si="790"/>
        <v>3104</v>
      </c>
      <c r="G4219" s="5" t="str">
        <f t="shared" si="791"/>
        <v>3452</v>
      </c>
      <c r="H4219" s="5" t="str">
        <f t="shared" si="792"/>
        <v>7.543</v>
      </c>
      <c r="I4219" s="1" t="s">
        <v>9</v>
      </c>
      <c r="AN4219" s="89" t="str">
        <f t="shared" si="793"/>
        <v>1.500</v>
      </c>
      <c r="AO4219" s="89" t="str">
        <f t="shared" si="794"/>
        <v>490.0</v>
      </c>
      <c r="AP4219" s="89" t="str">
        <f t="shared" si="795"/>
        <v>0.2320</v>
      </c>
      <c r="AQ4219" s="89" t="str">
        <f t="shared" si="796"/>
        <v>3104</v>
      </c>
      <c r="AR4219" s="89" t="str">
        <f t="shared" si="797"/>
        <v>3452</v>
      </c>
      <c r="AS4219" s="89" t="str">
        <f t="shared" si="798"/>
        <v>7.543</v>
      </c>
      <c r="AT4219" s="89"/>
      <c r="AU4219" s="99">
        <v>1.5</v>
      </c>
      <c r="AV4219" s="99">
        <v>490</v>
      </c>
      <c r="AW4219" s="99">
        <v>0.23197999999999999</v>
      </c>
      <c r="AX4219" s="99">
        <v>3103.8300000000004</v>
      </c>
      <c r="AY4219" s="99">
        <v>3451.8</v>
      </c>
      <c r="AZ4219" s="99">
        <v>7.5433000000000003</v>
      </c>
      <c r="BA4219" s="119" t="s">
        <v>9</v>
      </c>
      <c r="BB4219" s="4">
        <v>4219</v>
      </c>
      <c r="BC4219" s="4">
        <v>1.5</v>
      </c>
    </row>
    <row r="4220" spans="2:55">
      <c r="B4220">
        <v>4219</v>
      </c>
      <c r="C4220" s="5">
        <f t="shared" si="787"/>
        <v>1.5</v>
      </c>
      <c r="D4220" s="5">
        <f t="shared" si="788"/>
        <v>500</v>
      </c>
      <c r="E4220" s="5" t="str">
        <f t="shared" si="789"/>
        <v>0.2352</v>
      </c>
      <c r="F4220" s="5" t="str">
        <f t="shared" si="790"/>
        <v>3121</v>
      </c>
      <c r="G4220" s="5" t="str">
        <f t="shared" si="791"/>
        <v>3474</v>
      </c>
      <c r="H4220" s="5" t="str">
        <f t="shared" si="792"/>
        <v>7.572</v>
      </c>
      <c r="I4220" s="1" t="s">
        <v>9</v>
      </c>
      <c r="AN4220" s="89" t="str">
        <f t="shared" si="793"/>
        <v>1.500</v>
      </c>
      <c r="AO4220" s="89" t="str">
        <f t="shared" si="794"/>
        <v>500.0</v>
      </c>
      <c r="AP4220" s="89" t="str">
        <f t="shared" si="795"/>
        <v>0.2352</v>
      </c>
      <c r="AQ4220" s="89" t="str">
        <f t="shared" si="796"/>
        <v>3121</v>
      </c>
      <c r="AR4220" s="89" t="str">
        <f t="shared" si="797"/>
        <v>3474</v>
      </c>
      <c r="AS4220" s="89" t="str">
        <f t="shared" si="798"/>
        <v>7.572</v>
      </c>
      <c r="AT4220" s="89"/>
      <c r="AU4220" s="99">
        <v>1.5</v>
      </c>
      <c r="AV4220" s="99">
        <v>500</v>
      </c>
      <c r="AW4220" s="99">
        <v>0.23516000000000001</v>
      </c>
      <c r="AX4220" s="99">
        <v>3120.96</v>
      </c>
      <c r="AY4220" s="99">
        <v>3473.7</v>
      </c>
      <c r="AZ4220" s="99">
        <v>7.5717999999999996</v>
      </c>
      <c r="BA4220" s="119" t="s">
        <v>9</v>
      </c>
      <c r="BB4220" s="4">
        <v>4220</v>
      </c>
      <c r="BC4220" s="4">
        <v>1.5</v>
      </c>
    </row>
    <row r="4221" spans="2:55">
      <c r="B4221">
        <v>4220</v>
      </c>
      <c r="C4221" s="5">
        <f t="shared" si="787"/>
        <v>1.5</v>
      </c>
      <c r="D4221" s="5">
        <f t="shared" si="788"/>
        <v>520</v>
      </c>
      <c r="E4221" s="5" t="str">
        <f t="shared" si="789"/>
        <v>0.2415</v>
      </c>
      <c r="F4221" s="5" t="str">
        <f t="shared" si="790"/>
        <v>3155</v>
      </c>
      <c r="G4221" s="5" t="str">
        <f t="shared" si="791"/>
        <v>3518</v>
      </c>
      <c r="H4221" s="5" t="str">
        <f t="shared" si="792"/>
        <v>7.628</v>
      </c>
      <c r="I4221" s="1" t="s">
        <v>9</v>
      </c>
      <c r="AN4221" s="89" t="str">
        <f t="shared" si="793"/>
        <v>1.500</v>
      </c>
      <c r="AO4221" s="89" t="str">
        <f t="shared" si="794"/>
        <v>520.0</v>
      </c>
      <c r="AP4221" s="89" t="str">
        <f t="shared" si="795"/>
        <v>0.2415</v>
      </c>
      <c r="AQ4221" s="89" t="str">
        <f t="shared" si="796"/>
        <v>3155</v>
      </c>
      <c r="AR4221" s="89" t="str">
        <f t="shared" si="797"/>
        <v>3518</v>
      </c>
      <c r="AS4221" s="89" t="str">
        <f t="shared" si="798"/>
        <v>7.628</v>
      </c>
      <c r="AT4221" s="89"/>
      <c r="AU4221" s="99">
        <v>1.5</v>
      </c>
      <c r="AV4221" s="99">
        <v>520</v>
      </c>
      <c r="AW4221" s="99">
        <v>0.24152000000000001</v>
      </c>
      <c r="AX4221" s="99">
        <v>3155.22</v>
      </c>
      <c r="AY4221" s="99">
        <v>3517.5</v>
      </c>
      <c r="AZ4221" s="99">
        <v>7.6276999999999999</v>
      </c>
      <c r="BA4221" s="119" t="s">
        <v>9</v>
      </c>
      <c r="BB4221" s="4">
        <v>4221</v>
      </c>
      <c r="BC4221" s="4">
        <v>1.5</v>
      </c>
    </row>
    <row r="4222" spans="2:55">
      <c r="B4222">
        <v>4221</v>
      </c>
      <c r="C4222" s="5">
        <f t="shared" si="787"/>
        <v>1.5</v>
      </c>
      <c r="D4222" s="5">
        <f t="shared" si="788"/>
        <v>540</v>
      </c>
      <c r="E4222" s="5" t="str">
        <f t="shared" si="789"/>
        <v>0.2479</v>
      </c>
      <c r="F4222" s="5" t="str">
        <f t="shared" si="790"/>
        <v>3190.</v>
      </c>
      <c r="G4222" s="5" t="str">
        <f t="shared" si="791"/>
        <v>3562</v>
      </c>
      <c r="H4222" s="5" t="str">
        <f t="shared" si="792"/>
        <v>7.683</v>
      </c>
      <c r="I4222" s="1" t="s">
        <v>9</v>
      </c>
      <c r="AN4222" s="89" t="str">
        <f t="shared" si="793"/>
        <v>1.500</v>
      </c>
      <c r="AO4222" s="89" t="str">
        <f t="shared" si="794"/>
        <v>540.0</v>
      </c>
      <c r="AP4222" s="89" t="str">
        <f t="shared" si="795"/>
        <v>0.2479</v>
      </c>
      <c r="AQ4222" s="89" t="str">
        <f t="shared" si="796"/>
        <v>3190.</v>
      </c>
      <c r="AR4222" s="89" t="str">
        <f t="shared" si="797"/>
        <v>3562</v>
      </c>
      <c r="AS4222" s="89" t="str">
        <f t="shared" si="798"/>
        <v>7.683</v>
      </c>
      <c r="AT4222" s="89"/>
      <c r="AU4222" s="99">
        <v>1.5</v>
      </c>
      <c r="AV4222" s="99">
        <v>540</v>
      </c>
      <c r="AW4222" s="99">
        <v>0.24784999999999999</v>
      </c>
      <c r="AX4222" s="99">
        <v>3189.7249999999999</v>
      </c>
      <c r="AY4222" s="99">
        <v>3561.5</v>
      </c>
      <c r="AZ4222" s="99">
        <v>7.6825000000000001</v>
      </c>
      <c r="BA4222" s="119" t="s">
        <v>9</v>
      </c>
      <c r="BB4222" s="4">
        <v>4222</v>
      </c>
      <c r="BC4222" s="4">
        <v>1.5</v>
      </c>
    </row>
    <row r="4223" spans="2:55">
      <c r="B4223">
        <v>4222</v>
      </c>
      <c r="C4223" s="5">
        <f t="shared" si="787"/>
        <v>1.5</v>
      </c>
      <c r="D4223" s="5">
        <f t="shared" si="788"/>
        <v>560</v>
      </c>
      <c r="E4223" s="5" t="str">
        <f t="shared" si="789"/>
        <v>0.2542</v>
      </c>
      <c r="F4223" s="5" t="str">
        <f t="shared" si="790"/>
        <v>3224</v>
      </c>
      <c r="G4223" s="5" t="str">
        <f t="shared" si="791"/>
        <v>3606</v>
      </c>
      <c r="H4223" s="5" t="str">
        <f t="shared" si="792"/>
        <v>7.736</v>
      </c>
      <c r="I4223" s="1" t="s">
        <v>9</v>
      </c>
      <c r="AN4223" s="89" t="str">
        <f t="shared" si="793"/>
        <v>1.500</v>
      </c>
      <c r="AO4223" s="89" t="str">
        <f t="shared" si="794"/>
        <v>560.0</v>
      </c>
      <c r="AP4223" s="89" t="str">
        <f t="shared" si="795"/>
        <v>0.2542</v>
      </c>
      <c r="AQ4223" s="89" t="str">
        <f t="shared" si="796"/>
        <v>3224</v>
      </c>
      <c r="AR4223" s="89" t="str">
        <f t="shared" si="797"/>
        <v>3606</v>
      </c>
      <c r="AS4223" s="89" t="str">
        <f t="shared" si="798"/>
        <v>7.736</v>
      </c>
      <c r="AT4223" s="89"/>
      <c r="AU4223" s="99">
        <v>1.5</v>
      </c>
      <c r="AV4223" s="99">
        <v>560</v>
      </c>
      <c r="AW4223" s="99">
        <v>0.25418000000000002</v>
      </c>
      <c r="AX4223" s="99">
        <v>3224.43</v>
      </c>
      <c r="AY4223" s="99">
        <v>3605.7</v>
      </c>
      <c r="AZ4223" s="99">
        <v>7.7362000000000002</v>
      </c>
      <c r="BA4223" s="119" t="s">
        <v>9</v>
      </c>
      <c r="BB4223" s="4">
        <v>4223</v>
      </c>
      <c r="BC4223" s="4">
        <v>1.5</v>
      </c>
    </row>
    <row r="4224" spans="2:55">
      <c r="B4224">
        <v>4223</v>
      </c>
      <c r="C4224" s="5">
        <f t="shared" si="787"/>
        <v>1.5</v>
      </c>
      <c r="D4224" s="5">
        <f t="shared" si="788"/>
        <v>580</v>
      </c>
      <c r="E4224" s="5" t="str">
        <f t="shared" si="789"/>
        <v>0.2605</v>
      </c>
      <c r="F4224" s="5" t="str">
        <f t="shared" si="790"/>
        <v>3259</v>
      </c>
      <c r="G4224" s="5" t="str">
        <f t="shared" si="791"/>
        <v>3650.</v>
      </c>
      <c r="H4224" s="5" t="str">
        <f t="shared" si="792"/>
        <v>7.789</v>
      </c>
      <c r="I4224" s="1" t="s">
        <v>9</v>
      </c>
      <c r="AN4224" s="89" t="str">
        <f t="shared" si="793"/>
        <v>1.500</v>
      </c>
      <c r="AO4224" s="89" t="str">
        <f t="shared" si="794"/>
        <v>580.0</v>
      </c>
      <c r="AP4224" s="89" t="str">
        <f t="shared" si="795"/>
        <v>0.2605</v>
      </c>
      <c r="AQ4224" s="89" t="str">
        <f t="shared" si="796"/>
        <v>3259</v>
      </c>
      <c r="AR4224" s="89" t="str">
        <f t="shared" si="797"/>
        <v>3650.</v>
      </c>
      <c r="AS4224" s="89" t="str">
        <f t="shared" si="798"/>
        <v>7.789</v>
      </c>
      <c r="AT4224" s="89"/>
      <c r="AU4224" s="99">
        <v>1.5</v>
      </c>
      <c r="AV4224" s="99">
        <v>580</v>
      </c>
      <c r="AW4224" s="99">
        <v>0.26048000000000004</v>
      </c>
      <c r="AX4224" s="99">
        <v>3259.3799999999997</v>
      </c>
      <c r="AY4224" s="99">
        <v>3650.1</v>
      </c>
      <c r="AZ4224" s="99">
        <v>7.7888000000000002</v>
      </c>
      <c r="BA4224" s="119" t="s">
        <v>9</v>
      </c>
      <c r="BB4224" s="4">
        <v>4224</v>
      </c>
      <c r="BC4224" s="4">
        <v>1.5</v>
      </c>
    </row>
    <row r="4225" spans="2:55">
      <c r="B4225">
        <v>4224</v>
      </c>
      <c r="C4225" s="5">
        <f t="shared" si="787"/>
        <v>1.5</v>
      </c>
      <c r="D4225" s="5">
        <f t="shared" si="788"/>
        <v>600</v>
      </c>
      <c r="E4225" s="5" t="str">
        <f t="shared" si="789"/>
        <v>0.2668</v>
      </c>
      <c r="F4225" s="5" t="str">
        <f t="shared" si="790"/>
        <v>3295</v>
      </c>
      <c r="G4225" s="5" t="str">
        <f t="shared" si="791"/>
        <v>3695</v>
      </c>
      <c r="H4225" s="5" t="str">
        <f t="shared" si="792"/>
        <v>7.841</v>
      </c>
      <c r="I4225" s="1" t="s">
        <v>9</v>
      </c>
      <c r="AN4225" s="89" t="str">
        <f t="shared" si="793"/>
        <v>1.500</v>
      </c>
      <c r="AO4225" s="89" t="str">
        <f t="shared" si="794"/>
        <v>600.0</v>
      </c>
      <c r="AP4225" s="89" t="str">
        <f t="shared" si="795"/>
        <v>0.2668</v>
      </c>
      <c r="AQ4225" s="89" t="str">
        <f t="shared" si="796"/>
        <v>3295</v>
      </c>
      <c r="AR4225" s="89" t="str">
        <f t="shared" si="797"/>
        <v>3695</v>
      </c>
      <c r="AS4225" s="89" t="str">
        <f t="shared" si="798"/>
        <v>7.841</v>
      </c>
      <c r="AT4225" s="89"/>
      <c r="AU4225" s="99">
        <v>1.5</v>
      </c>
      <c r="AV4225" s="99">
        <v>600</v>
      </c>
      <c r="AW4225" s="99">
        <v>0.26677999999999996</v>
      </c>
      <c r="AX4225" s="99">
        <v>3294.5299999999997</v>
      </c>
      <c r="AY4225" s="99">
        <v>3694.7</v>
      </c>
      <c r="AZ4225" s="99">
        <v>7.8404999999999996</v>
      </c>
      <c r="BA4225" s="119" t="s">
        <v>9</v>
      </c>
      <c r="BB4225" s="4">
        <v>4225</v>
      </c>
      <c r="BC4225" s="4">
        <v>1.5</v>
      </c>
    </row>
    <row r="4226" spans="2:55">
      <c r="B4226">
        <v>4225</v>
      </c>
      <c r="C4226" s="5">
        <f t="shared" si="787"/>
        <v>1.5</v>
      </c>
      <c r="D4226" s="5">
        <f t="shared" si="788"/>
        <v>620</v>
      </c>
      <c r="E4226" s="5" t="str">
        <f t="shared" si="789"/>
        <v>0.2731</v>
      </c>
      <c r="F4226" s="5" t="str">
        <f t="shared" si="790"/>
        <v>3330.</v>
      </c>
      <c r="G4226" s="5" t="str">
        <f t="shared" si="791"/>
        <v>3740.</v>
      </c>
      <c r="H4226" s="5" t="str">
        <f t="shared" si="792"/>
        <v>7.891</v>
      </c>
      <c r="I4226" s="1" t="s">
        <v>9</v>
      </c>
      <c r="AN4226" s="89" t="str">
        <f t="shared" si="793"/>
        <v>1.500</v>
      </c>
      <c r="AO4226" s="89" t="str">
        <f t="shared" si="794"/>
        <v>620.0</v>
      </c>
      <c r="AP4226" s="89" t="str">
        <f t="shared" si="795"/>
        <v>0.2731</v>
      </c>
      <c r="AQ4226" s="89" t="str">
        <f t="shared" si="796"/>
        <v>3330.</v>
      </c>
      <c r="AR4226" s="89" t="str">
        <f t="shared" si="797"/>
        <v>3740.</v>
      </c>
      <c r="AS4226" s="89" t="str">
        <f t="shared" si="798"/>
        <v>7.891</v>
      </c>
      <c r="AT4226" s="89"/>
      <c r="AU4226" s="99">
        <v>1.5</v>
      </c>
      <c r="AV4226" s="99">
        <v>620</v>
      </c>
      <c r="AW4226" s="99">
        <v>0.27306999999999998</v>
      </c>
      <c r="AX4226" s="99">
        <v>3329.895</v>
      </c>
      <c r="AY4226" s="99">
        <v>3739.5</v>
      </c>
      <c r="AZ4226" s="99">
        <v>7.8912000000000004</v>
      </c>
      <c r="BA4226" s="119" t="s">
        <v>9</v>
      </c>
      <c r="BB4226" s="4">
        <v>4226</v>
      </c>
      <c r="BC4226" s="4">
        <v>1.5</v>
      </c>
    </row>
    <row r="4227" spans="2:55">
      <c r="B4227">
        <v>4226</v>
      </c>
      <c r="C4227" s="5">
        <f t="shared" si="787"/>
        <v>1.5</v>
      </c>
      <c r="D4227" s="5">
        <f t="shared" si="788"/>
        <v>640</v>
      </c>
      <c r="E4227" s="5" t="str">
        <f t="shared" si="789"/>
        <v>0.2793</v>
      </c>
      <c r="F4227" s="5" t="str">
        <f t="shared" si="790"/>
        <v>3365</v>
      </c>
      <c r="G4227" s="5" t="str">
        <f t="shared" si="791"/>
        <v>3785</v>
      </c>
      <c r="H4227" s="5" t="str">
        <f t="shared" si="792"/>
        <v>7.941</v>
      </c>
      <c r="I4227" s="1" t="s">
        <v>9</v>
      </c>
      <c r="AN4227" s="89" t="str">
        <f t="shared" si="793"/>
        <v>1.500</v>
      </c>
      <c r="AO4227" s="89" t="str">
        <f t="shared" si="794"/>
        <v>640.0</v>
      </c>
      <c r="AP4227" s="89" t="str">
        <f t="shared" si="795"/>
        <v>0.2793</v>
      </c>
      <c r="AQ4227" s="89" t="str">
        <f t="shared" si="796"/>
        <v>3365</v>
      </c>
      <c r="AR4227" s="89" t="str">
        <f t="shared" si="797"/>
        <v>3785</v>
      </c>
      <c r="AS4227" s="89" t="str">
        <f t="shared" si="798"/>
        <v>7.941</v>
      </c>
      <c r="AT4227" s="89"/>
      <c r="AU4227" s="99">
        <v>1.5</v>
      </c>
      <c r="AV4227" s="99">
        <v>640</v>
      </c>
      <c r="AW4227" s="99">
        <v>0.27933999999999998</v>
      </c>
      <c r="AX4227" s="99">
        <v>3365.49</v>
      </c>
      <c r="AY4227" s="99">
        <v>3784.5</v>
      </c>
      <c r="AZ4227" s="99">
        <v>7.9410999999999996</v>
      </c>
      <c r="BA4227" s="119" t="s">
        <v>9</v>
      </c>
      <c r="BB4227" s="4">
        <v>4227</v>
      </c>
      <c r="BC4227" s="4">
        <v>1.5</v>
      </c>
    </row>
    <row r="4228" spans="2:55">
      <c r="B4228">
        <v>4227</v>
      </c>
      <c r="C4228" s="5">
        <f t="shared" si="787"/>
        <v>1.5</v>
      </c>
      <c r="D4228" s="5">
        <f t="shared" si="788"/>
        <v>660</v>
      </c>
      <c r="E4228" s="5" t="str">
        <f t="shared" si="789"/>
        <v>0.2856</v>
      </c>
      <c r="F4228" s="5" t="str">
        <f t="shared" si="790"/>
        <v>3401</v>
      </c>
      <c r="G4228" s="5" t="str">
        <f t="shared" si="791"/>
        <v>3830.</v>
      </c>
      <c r="H4228" s="5" t="str">
        <f t="shared" si="792"/>
        <v>7.990</v>
      </c>
      <c r="I4228" s="1" t="s">
        <v>9</v>
      </c>
      <c r="AN4228" s="89" t="str">
        <f t="shared" si="793"/>
        <v>1.500</v>
      </c>
      <c r="AO4228" s="89" t="str">
        <f t="shared" si="794"/>
        <v>660.0</v>
      </c>
      <c r="AP4228" s="89" t="str">
        <f t="shared" si="795"/>
        <v>0.2856</v>
      </c>
      <c r="AQ4228" s="89" t="str">
        <f t="shared" si="796"/>
        <v>3401</v>
      </c>
      <c r="AR4228" s="89" t="str">
        <f t="shared" si="797"/>
        <v>3830.</v>
      </c>
      <c r="AS4228" s="89" t="str">
        <f t="shared" si="798"/>
        <v>7.990</v>
      </c>
      <c r="AT4228" s="89"/>
      <c r="AU4228" s="99">
        <v>1.5</v>
      </c>
      <c r="AV4228" s="99">
        <v>660</v>
      </c>
      <c r="AW4228" s="99">
        <v>0.28561000000000003</v>
      </c>
      <c r="AX4228" s="99">
        <v>3401.3850000000002</v>
      </c>
      <c r="AY4228" s="99">
        <v>3829.8</v>
      </c>
      <c r="AZ4228" s="99">
        <v>7.9901999999999997</v>
      </c>
      <c r="BA4228" s="119" t="s">
        <v>9</v>
      </c>
      <c r="BB4228" s="4">
        <v>4228</v>
      </c>
      <c r="BC4228" s="4">
        <v>1.5</v>
      </c>
    </row>
    <row r="4229" spans="2:55">
      <c r="B4229">
        <v>4228</v>
      </c>
      <c r="C4229" s="5">
        <f t="shared" si="787"/>
        <v>1.5</v>
      </c>
      <c r="D4229" s="5">
        <f t="shared" si="788"/>
        <v>680</v>
      </c>
      <c r="E4229" s="5" t="str">
        <f t="shared" si="789"/>
        <v>0.2919</v>
      </c>
      <c r="F4229" s="5" t="str">
        <f t="shared" si="790"/>
        <v>3438</v>
      </c>
      <c r="G4229" s="5" t="str">
        <f t="shared" si="791"/>
        <v>3875</v>
      </c>
      <c r="H4229" s="5" t="str">
        <f t="shared" si="792"/>
        <v>8.039</v>
      </c>
      <c r="I4229" s="1" t="s">
        <v>9</v>
      </c>
      <c r="AN4229" s="89" t="str">
        <f t="shared" si="793"/>
        <v>1.500</v>
      </c>
      <c r="AO4229" s="89" t="str">
        <f t="shared" si="794"/>
        <v>680.0</v>
      </c>
      <c r="AP4229" s="89" t="str">
        <f t="shared" si="795"/>
        <v>0.2919</v>
      </c>
      <c r="AQ4229" s="89" t="str">
        <f t="shared" si="796"/>
        <v>3438</v>
      </c>
      <c r="AR4229" s="89" t="str">
        <f t="shared" si="797"/>
        <v>3875</v>
      </c>
      <c r="AS4229" s="89" t="str">
        <f t="shared" si="798"/>
        <v>8.039</v>
      </c>
      <c r="AT4229" s="89"/>
      <c r="AU4229" s="99">
        <v>1.5</v>
      </c>
      <c r="AV4229" s="99">
        <v>680</v>
      </c>
      <c r="AW4229" s="99">
        <v>0.29187000000000002</v>
      </c>
      <c r="AX4229" s="99">
        <v>3437.5950000000003</v>
      </c>
      <c r="AY4229" s="99">
        <v>3875.4</v>
      </c>
      <c r="AZ4229" s="99">
        <v>8.0385000000000009</v>
      </c>
      <c r="BA4229" s="119" t="s">
        <v>9</v>
      </c>
      <c r="BB4229" s="4">
        <v>4229</v>
      </c>
      <c r="BC4229" s="4">
        <v>1.5</v>
      </c>
    </row>
    <row r="4230" spans="2:55">
      <c r="B4230">
        <v>4229</v>
      </c>
      <c r="C4230" s="5">
        <f t="shared" si="787"/>
        <v>1.5</v>
      </c>
      <c r="D4230" s="5">
        <f t="shared" si="788"/>
        <v>700</v>
      </c>
      <c r="E4230" s="5" t="str">
        <f t="shared" si="789"/>
        <v>0.2981</v>
      </c>
      <c r="F4230" s="5" t="str">
        <f t="shared" si="790"/>
        <v>3474</v>
      </c>
      <c r="G4230" s="5" t="str">
        <f t="shared" si="791"/>
        <v>3921</v>
      </c>
      <c r="H4230" s="5" t="str">
        <f t="shared" si="792"/>
        <v>8.086</v>
      </c>
      <c r="I4230" s="1" t="s">
        <v>9</v>
      </c>
      <c r="AN4230" s="89" t="str">
        <f t="shared" si="793"/>
        <v>1.500</v>
      </c>
      <c r="AO4230" s="89" t="str">
        <f t="shared" si="794"/>
        <v>700.0</v>
      </c>
      <c r="AP4230" s="89" t="str">
        <f t="shared" si="795"/>
        <v>0.2981</v>
      </c>
      <c r="AQ4230" s="89" t="str">
        <f t="shared" si="796"/>
        <v>3474</v>
      </c>
      <c r="AR4230" s="89" t="str">
        <f t="shared" si="797"/>
        <v>3921</v>
      </c>
      <c r="AS4230" s="89" t="str">
        <f t="shared" si="798"/>
        <v>8.086</v>
      </c>
      <c r="AT4230" s="89"/>
      <c r="AU4230" s="99">
        <v>1.5</v>
      </c>
      <c r="AV4230" s="99">
        <v>700</v>
      </c>
      <c r="AW4230" s="99">
        <v>0.29812</v>
      </c>
      <c r="AX4230" s="99">
        <v>3473.92</v>
      </c>
      <c r="AY4230" s="99">
        <v>3921.1</v>
      </c>
      <c r="AZ4230" s="99">
        <v>8.0860000000000003</v>
      </c>
      <c r="BA4230" s="119" t="s">
        <v>9</v>
      </c>
      <c r="BB4230" s="4">
        <v>4230</v>
      </c>
      <c r="BC4230" s="4">
        <v>1.5</v>
      </c>
    </row>
    <row r="4231" spans="2:55">
      <c r="B4231">
        <v>4230</v>
      </c>
      <c r="C4231" s="5">
        <f t="shared" si="787"/>
        <v>1.5</v>
      </c>
      <c r="D4231" s="5">
        <f t="shared" si="788"/>
        <v>720</v>
      </c>
      <c r="E4231" s="5" t="str">
        <f t="shared" si="789"/>
        <v>0.3044</v>
      </c>
      <c r="F4231" s="5" t="str">
        <f t="shared" si="790"/>
        <v>3511</v>
      </c>
      <c r="G4231" s="5" t="str">
        <f t="shared" si="791"/>
        <v>3967</v>
      </c>
      <c r="H4231" s="5" t="str">
        <f t="shared" si="792"/>
        <v>8.133</v>
      </c>
      <c r="I4231" s="1" t="s">
        <v>9</v>
      </c>
      <c r="AN4231" s="89" t="str">
        <f t="shared" si="793"/>
        <v>1.500</v>
      </c>
      <c r="AO4231" s="89" t="str">
        <f t="shared" si="794"/>
        <v>720.0</v>
      </c>
      <c r="AP4231" s="89" t="str">
        <f t="shared" si="795"/>
        <v>0.3044</v>
      </c>
      <c r="AQ4231" s="89" t="str">
        <f t="shared" si="796"/>
        <v>3511</v>
      </c>
      <c r="AR4231" s="89" t="str">
        <f t="shared" si="797"/>
        <v>3967</v>
      </c>
      <c r="AS4231" s="89" t="str">
        <f t="shared" si="798"/>
        <v>8.133</v>
      </c>
      <c r="AT4231" s="89"/>
      <c r="AU4231" s="99">
        <v>1.5</v>
      </c>
      <c r="AV4231" s="99">
        <v>720</v>
      </c>
      <c r="AW4231" s="99">
        <v>0.30436000000000002</v>
      </c>
      <c r="AX4231" s="99">
        <v>3510.66</v>
      </c>
      <c r="AY4231" s="99">
        <v>3967.2</v>
      </c>
      <c r="AZ4231" s="99">
        <v>8.1327999999999996</v>
      </c>
      <c r="BA4231" s="119" t="s">
        <v>9</v>
      </c>
      <c r="BB4231" s="4">
        <v>4231</v>
      </c>
      <c r="BC4231" s="4">
        <v>1.5</v>
      </c>
    </row>
    <row r="4232" spans="2:55">
      <c r="B4232">
        <v>4231</v>
      </c>
      <c r="C4232" s="5">
        <f t="shared" si="787"/>
        <v>1.5</v>
      </c>
      <c r="D4232" s="5">
        <f t="shared" si="788"/>
        <v>740</v>
      </c>
      <c r="E4232" s="5" t="str">
        <f t="shared" si="789"/>
        <v>0.3106</v>
      </c>
      <c r="F4232" s="5" t="str">
        <f t="shared" si="790"/>
        <v>3548</v>
      </c>
      <c r="G4232" s="5" t="str">
        <f t="shared" si="791"/>
        <v>4013</v>
      </c>
      <c r="H4232" s="5" t="str">
        <f t="shared" si="792"/>
        <v>8.179</v>
      </c>
      <c r="I4232" s="1" t="s">
        <v>9</v>
      </c>
      <c r="AN4232" s="89" t="str">
        <f t="shared" si="793"/>
        <v>1.500</v>
      </c>
      <c r="AO4232" s="89" t="str">
        <f t="shared" si="794"/>
        <v>740.0</v>
      </c>
      <c r="AP4232" s="89" t="str">
        <f t="shared" si="795"/>
        <v>0.3106</v>
      </c>
      <c r="AQ4232" s="89" t="str">
        <f t="shared" si="796"/>
        <v>3548</v>
      </c>
      <c r="AR4232" s="89" t="str">
        <f t="shared" si="797"/>
        <v>4013</v>
      </c>
      <c r="AS4232" s="89" t="str">
        <f t="shared" si="798"/>
        <v>8.179</v>
      </c>
      <c r="AT4232" s="89"/>
      <c r="AU4232" s="99">
        <v>1.5</v>
      </c>
      <c r="AV4232" s="99">
        <v>740</v>
      </c>
      <c r="AW4232" s="99">
        <v>0.31060000000000004</v>
      </c>
      <c r="AX4232" s="99">
        <v>3547.5</v>
      </c>
      <c r="AY4232" s="99">
        <v>4013.4</v>
      </c>
      <c r="AZ4232" s="99">
        <v>8.1789000000000005</v>
      </c>
      <c r="BA4232" s="119" t="s">
        <v>9</v>
      </c>
      <c r="BB4232" s="4">
        <v>4232</v>
      </c>
      <c r="BC4232" s="4">
        <v>1.5</v>
      </c>
    </row>
    <row r="4233" spans="2:55">
      <c r="B4233">
        <v>4232</v>
      </c>
      <c r="C4233" s="5">
        <f t="shared" si="787"/>
        <v>1.5</v>
      </c>
      <c r="D4233" s="5">
        <f t="shared" si="788"/>
        <v>760</v>
      </c>
      <c r="E4233" s="5" t="str">
        <f t="shared" si="789"/>
        <v>0.3168</v>
      </c>
      <c r="F4233" s="5" t="str">
        <f t="shared" si="790"/>
        <v>3585</v>
      </c>
      <c r="G4233" s="5" t="str">
        <f t="shared" si="791"/>
        <v>4060.</v>
      </c>
      <c r="H4233" s="5" t="str">
        <f t="shared" si="792"/>
        <v>8.224</v>
      </c>
      <c r="I4233" s="1" t="s">
        <v>9</v>
      </c>
      <c r="AN4233" s="89" t="str">
        <f t="shared" si="793"/>
        <v>1.500</v>
      </c>
      <c r="AO4233" s="89" t="str">
        <f t="shared" si="794"/>
        <v>760.0</v>
      </c>
      <c r="AP4233" s="89" t="str">
        <f t="shared" si="795"/>
        <v>0.3168</v>
      </c>
      <c r="AQ4233" s="89" t="str">
        <f t="shared" si="796"/>
        <v>3585</v>
      </c>
      <c r="AR4233" s="89" t="str">
        <f t="shared" si="797"/>
        <v>4060.</v>
      </c>
      <c r="AS4233" s="89" t="str">
        <f t="shared" si="798"/>
        <v>8.224</v>
      </c>
      <c r="AT4233" s="89"/>
      <c r="AU4233" s="99">
        <v>1.5</v>
      </c>
      <c r="AV4233" s="99">
        <v>760</v>
      </c>
      <c r="AW4233" s="99">
        <v>0.31683999999999996</v>
      </c>
      <c r="AX4233" s="99">
        <v>3584.7400000000002</v>
      </c>
      <c r="AY4233" s="99">
        <v>4060</v>
      </c>
      <c r="AZ4233" s="99">
        <v>8.2243999999999993</v>
      </c>
      <c r="BA4233" s="119" t="s">
        <v>9</v>
      </c>
      <c r="BB4233" s="4">
        <v>4233</v>
      </c>
      <c r="BC4233" s="4">
        <v>1.5</v>
      </c>
    </row>
    <row r="4234" spans="2:55">
      <c r="B4234">
        <v>4233</v>
      </c>
      <c r="C4234" s="5">
        <f t="shared" si="787"/>
        <v>1.5</v>
      </c>
      <c r="D4234" s="5">
        <f t="shared" si="788"/>
        <v>780</v>
      </c>
      <c r="E4234" s="5" t="str">
        <f t="shared" si="789"/>
        <v>0.3231</v>
      </c>
      <c r="F4234" s="5" t="str">
        <f t="shared" si="790"/>
        <v>3622</v>
      </c>
      <c r="G4234" s="5" t="str">
        <f t="shared" si="791"/>
        <v>4107</v>
      </c>
      <c r="H4234" s="5" t="str">
        <f t="shared" si="792"/>
        <v>8.269</v>
      </c>
      <c r="I4234" s="1" t="s">
        <v>9</v>
      </c>
      <c r="AN4234" s="89" t="str">
        <f t="shared" si="793"/>
        <v>1.500</v>
      </c>
      <c r="AO4234" s="89" t="str">
        <f t="shared" si="794"/>
        <v>780.0</v>
      </c>
      <c r="AP4234" s="89" t="str">
        <f t="shared" si="795"/>
        <v>0.3231</v>
      </c>
      <c r="AQ4234" s="89" t="str">
        <f t="shared" si="796"/>
        <v>3622</v>
      </c>
      <c r="AR4234" s="89" t="str">
        <f t="shared" si="797"/>
        <v>4107</v>
      </c>
      <c r="AS4234" s="89" t="str">
        <f t="shared" si="798"/>
        <v>8.269</v>
      </c>
      <c r="AT4234" s="89"/>
      <c r="AU4234" s="99">
        <v>1.5</v>
      </c>
      <c r="AV4234" s="99">
        <v>780</v>
      </c>
      <c r="AW4234" s="99">
        <v>0.32306000000000001</v>
      </c>
      <c r="AX4234" s="99">
        <v>3622.21</v>
      </c>
      <c r="AY4234" s="99">
        <v>4106.8</v>
      </c>
      <c r="AZ4234" s="99">
        <v>8.2692999999999994</v>
      </c>
      <c r="BA4234" s="119" t="s">
        <v>9</v>
      </c>
      <c r="BB4234" s="4">
        <v>4234</v>
      </c>
      <c r="BC4234" s="4">
        <v>1.5</v>
      </c>
    </row>
    <row r="4235" spans="2:55">
      <c r="B4235">
        <v>4234</v>
      </c>
      <c r="C4235" s="5">
        <f t="shared" si="787"/>
        <v>1.5</v>
      </c>
      <c r="D4235" s="5">
        <f t="shared" si="788"/>
        <v>800</v>
      </c>
      <c r="E4235" s="5" t="str">
        <f t="shared" si="789"/>
        <v>0.3293</v>
      </c>
      <c r="F4235" s="5" t="str">
        <f t="shared" si="790"/>
        <v>3660.</v>
      </c>
      <c r="G4235" s="5" t="str">
        <f t="shared" si="791"/>
        <v>4154</v>
      </c>
      <c r="H4235" s="5" t="str">
        <f t="shared" si="792"/>
        <v>8.314</v>
      </c>
      <c r="I4235" s="1" t="s">
        <v>9</v>
      </c>
      <c r="AN4235" s="89" t="str">
        <f t="shared" si="793"/>
        <v>1.500</v>
      </c>
      <c r="AO4235" s="89" t="str">
        <f t="shared" si="794"/>
        <v>800.0</v>
      </c>
      <c r="AP4235" s="89" t="str">
        <f t="shared" si="795"/>
        <v>0.3293</v>
      </c>
      <c r="AQ4235" s="89" t="str">
        <f t="shared" si="796"/>
        <v>3660.</v>
      </c>
      <c r="AR4235" s="89" t="str">
        <f t="shared" si="797"/>
        <v>4154</v>
      </c>
      <c r="AS4235" s="89" t="str">
        <f t="shared" si="798"/>
        <v>8.314</v>
      </c>
      <c r="AT4235" s="89"/>
      <c r="AU4235" s="99">
        <v>1.5</v>
      </c>
      <c r="AV4235" s="99">
        <v>800</v>
      </c>
      <c r="AW4235" s="99">
        <v>0.32929000000000003</v>
      </c>
      <c r="AX4235" s="99">
        <v>3659.8650000000002</v>
      </c>
      <c r="AY4235" s="99">
        <v>4153.8</v>
      </c>
      <c r="AZ4235" s="99">
        <v>8.3134999999999994</v>
      </c>
      <c r="BA4235" s="119" t="s">
        <v>9</v>
      </c>
      <c r="BB4235" s="4">
        <v>4235</v>
      </c>
      <c r="BC4235" s="4">
        <v>1.5</v>
      </c>
    </row>
    <row r="4236" spans="2:55">
      <c r="B4236">
        <v>4235</v>
      </c>
      <c r="C4236" s="5">
        <f t="shared" si="787"/>
        <v>1.5</v>
      </c>
      <c r="D4236" s="5">
        <f t="shared" si="788"/>
        <v>820</v>
      </c>
      <c r="E4236" s="5" t="str">
        <f t="shared" si="789"/>
        <v>0.3355</v>
      </c>
      <c r="F4236" s="5" t="str">
        <f t="shared" si="790"/>
        <v>3698</v>
      </c>
      <c r="G4236" s="5" t="str">
        <f t="shared" si="791"/>
        <v>4201</v>
      </c>
      <c r="H4236" s="5" t="str">
        <f t="shared" si="792"/>
        <v>8.357</v>
      </c>
      <c r="I4236" s="1" t="s">
        <v>9</v>
      </c>
      <c r="AN4236" s="89" t="str">
        <f t="shared" si="793"/>
        <v>1.500</v>
      </c>
      <c r="AO4236" s="89" t="str">
        <f t="shared" si="794"/>
        <v>820.0</v>
      </c>
      <c r="AP4236" s="89" t="str">
        <f t="shared" si="795"/>
        <v>0.3355</v>
      </c>
      <c r="AQ4236" s="89" t="str">
        <f t="shared" si="796"/>
        <v>3698</v>
      </c>
      <c r="AR4236" s="89" t="str">
        <f t="shared" si="797"/>
        <v>4201</v>
      </c>
      <c r="AS4236" s="89" t="str">
        <f t="shared" si="798"/>
        <v>8.357</v>
      </c>
      <c r="AT4236" s="89"/>
      <c r="AU4236" s="99">
        <v>1.5</v>
      </c>
      <c r="AV4236" s="99">
        <v>820</v>
      </c>
      <c r="AW4236" s="99">
        <v>0.33550999999999997</v>
      </c>
      <c r="AX4236" s="99">
        <v>3697.8350000000005</v>
      </c>
      <c r="AY4236" s="99">
        <v>4201.1000000000004</v>
      </c>
      <c r="AZ4236" s="99">
        <v>8.3572000000000006</v>
      </c>
      <c r="BA4236" s="119" t="s">
        <v>9</v>
      </c>
      <c r="BB4236" s="4">
        <v>4236</v>
      </c>
      <c r="BC4236" s="4">
        <v>1.5</v>
      </c>
    </row>
    <row r="4237" spans="2:55">
      <c r="B4237">
        <v>4236</v>
      </c>
      <c r="C4237" s="5">
        <f t="shared" si="787"/>
        <v>1.5</v>
      </c>
      <c r="D4237" s="5">
        <f t="shared" si="788"/>
        <v>840</v>
      </c>
      <c r="E4237" s="5" t="str">
        <f t="shared" si="789"/>
        <v>0.3417</v>
      </c>
      <c r="F4237" s="5" t="str">
        <f t="shared" si="790"/>
        <v>3736</v>
      </c>
      <c r="G4237" s="5" t="str">
        <f t="shared" si="791"/>
        <v>4249</v>
      </c>
      <c r="H4237" s="5" t="str">
        <f t="shared" si="792"/>
        <v>8.400</v>
      </c>
      <c r="I4237" s="1" t="s">
        <v>9</v>
      </c>
      <c r="AN4237" s="89" t="str">
        <f t="shared" si="793"/>
        <v>1.500</v>
      </c>
      <c r="AO4237" s="89" t="str">
        <f t="shared" si="794"/>
        <v>840.0</v>
      </c>
      <c r="AP4237" s="89" t="str">
        <f t="shared" si="795"/>
        <v>0.3417</v>
      </c>
      <c r="AQ4237" s="89" t="str">
        <f t="shared" si="796"/>
        <v>3736</v>
      </c>
      <c r="AR4237" s="89" t="str">
        <f t="shared" si="797"/>
        <v>4249</v>
      </c>
      <c r="AS4237" s="89" t="str">
        <f t="shared" si="798"/>
        <v>8.400</v>
      </c>
      <c r="AT4237" s="89"/>
      <c r="AU4237" s="99">
        <v>1.5</v>
      </c>
      <c r="AV4237" s="99">
        <v>840</v>
      </c>
      <c r="AW4237" s="99">
        <v>0.34173000000000003</v>
      </c>
      <c r="AX4237" s="99">
        <v>3736.1049999999996</v>
      </c>
      <c r="AY4237" s="99">
        <v>4248.7</v>
      </c>
      <c r="AZ4237" s="99">
        <v>8.4002999999999997</v>
      </c>
      <c r="BA4237" s="119" t="s">
        <v>9</v>
      </c>
      <c r="BB4237" s="4">
        <v>4237</v>
      </c>
      <c r="BC4237" s="4">
        <v>1.5</v>
      </c>
    </row>
    <row r="4238" spans="2:55">
      <c r="B4238">
        <v>4237</v>
      </c>
      <c r="C4238" s="5">
        <f t="shared" si="787"/>
        <v>1.5</v>
      </c>
      <c r="D4238" s="5">
        <f t="shared" si="788"/>
        <v>860</v>
      </c>
      <c r="E4238" s="5" t="str">
        <f t="shared" si="789"/>
        <v>0.3479</v>
      </c>
      <c r="F4238" s="5" t="str">
        <f t="shared" si="790"/>
        <v>3775</v>
      </c>
      <c r="G4238" s="5" t="str">
        <f t="shared" si="791"/>
        <v>4297</v>
      </c>
      <c r="H4238" s="5" t="str">
        <f t="shared" si="792"/>
        <v>8.443</v>
      </c>
      <c r="I4238" s="1" t="s">
        <v>9</v>
      </c>
      <c r="AN4238" s="89" t="str">
        <f t="shared" si="793"/>
        <v>1.500</v>
      </c>
      <c r="AO4238" s="89" t="str">
        <f t="shared" si="794"/>
        <v>860.0</v>
      </c>
      <c r="AP4238" s="89" t="str">
        <f t="shared" si="795"/>
        <v>0.3479</v>
      </c>
      <c r="AQ4238" s="89" t="str">
        <f t="shared" si="796"/>
        <v>3775</v>
      </c>
      <c r="AR4238" s="89" t="str">
        <f t="shared" si="797"/>
        <v>4297</v>
      </c>
      <c r="AS4238" s="89" t="str">
        <f t="shared" si="798"/>
        <v>8.443</v>
      </c>
      <c r="AT4238" s="89"/>
      <c r="AU4238" s="99">
        <v>1.5</v>
      </c>
      <c r="AV4238" s="99">
        <v>860</v>
      </c>
      <c r="AW4238" s="99">
        <v>0.34793999999999997</v>
      </c>
      <c r="AX4238" s="99">
        <v>3774.59</v>
      </c>
      <c r="AY4238" s="99">
        <v>4296.5</v>
      </c>
      <c r="AZ4238" s="99">
        <v>8.4428999999999998</v>
      </c>
      <c r="BA4238" s="119" t="s">
        <v>9</v>
      </c>
      <c r="BB4238" s="4">
        <v>4238</v>
      </c>
      <c r="BC4238" s="4">
        <v>1.5</v>
      </c>
    </row>
    <row r="4239" spans="2:55">
      <c r="B4239">
        <v>4238</v>
      </c>
      <c r="C4239" s="5">
        <f t="shared" ref="C4239:C4302" si="799">_xlfn.NUMBERVALUE(AN4239)</f>
        <v>1.5</v>
      </c>
      <c r="D4239" s="5">
        <f t="shared" ref="D4239:D4302" si="800">_xlfn.NUMBERVALUE(AO4239)</f>
        <v>880</v>
      </c>
      <c r="E4239" s="5" t="str">
        <f t="shared" ref="E4239:E4302" si="801">AP4239</f>
        <v>0.3542</v>
      </c>
      <c r="F4239" s="5" t="str">
        <f t="shared" ref="F4239:F4302" si="802">IF($D4239=0,_xlfn.NUMBERVALUE(AQ4239),AQ4239)</f>
        <v>3813</v>
      </c>
      <c r="G4239" s="5" t="str">
        <f t="shared" ref="G4239:G4302" si="803">IF($D4239=0,_xlfn.NUMBERVALUE(AR4239),AR4239)</f>
        <v>4345</v>
      </c>
      <c r="H4239" s="5" t="str">
        <f t="shared" ref="H4239:H4302" si="804">IF($D4239=0,_xlfn.NUMBERVALUE(AS4239),AS4239)</f>
        <v>8.485</v>
      </c>
      <c r="I4239" s="1" t="s">
        <v>9</v>
      </c>
      <c r="AN4239" s="89" t="str">
        <f t="shared" ref="AN4239:AN4302" si="805">IF(AU4239=0,"0.000",TEXT(IF(AU4239&lt;0,"-","")&amp;LEFT(TEXT(ABS(AU4239),"0."&amp;REPT("0",4-1)&amp;"E+00"),4+1)*10^FLOOR(LOG10(TEXT(ABS(AU4239),"0."&amp;REPT("0",4-1)&amp;"E+00")),1),(""&amp;(IF(OR(AND(FLOOR(LOG10(TEXT(ABS(AU4239),"0."&amp;REPT("0",4-1)&amp;"E+00")),1)+1=4,RIGHT(LEFT(TEXT(ABS(AU4239),"0."&amp;REPT("0",4-1)&amp;"E+00"),4+1)*10^FLOOR(LOG10(TEXT(ABS(AU4239),"0."&amp;REPT("0",4-1)&amp;"E+00")),1),1)="0"),LOG10(TEXT(ABS(AU4239),"0."&amp;REPT("0",4-1)&amp;"E+00"))&lt;=4-1),"0.","#")&amp;REPT("0",IF(4-1-(FLOOR(LOG10(TEXT(ABS(AU4239),"0."&amp;REPT("0",4-1)&amp;"E+00")),1))&gt;0,4-1-(FLOOR(LOG10(TEXT(ABS(AU4239),"0."&amp;REPT("0",4-1)&amp;"E+00")),1)),0))))))</f>
        <v>1.500</v>
      </c>
      <c r="AO4239" s="89" t="str">
        <f t="shared" ref="AO4239:AO4302" si="806">IF(AV4239=0,"0.000",TEXT(IF(AV4239&lt;0,"-","")&amp;LEFT(TEXT(ABS(AV4239),"0."&amp;REPT("0",4-1)&amp;"E+00"),4+1)*10^FLOOR(LOG10(TEXT(ABS(AV4239),"0."&amp;REPT("0",4-1)&amp;"E+00")),1),(""&amp;(IF(OR(AND(FLOOR(LOG10(TEXT(ABS(AV4239),"0."&amp;REPT("0",4-1)&amp;"E+00")),1)+1=4,RIGHT(LEFT(TEXT(ABS(AV4239),"0."&amp;REPT("0",4-1)&amp;"E+00"),4+1)*10^FLOOR(LOG10(TEXT(ABS(AV4239),"0."&amp;REPT("0",4-1)&amp;"E+00")),1),1)="0"),LOG10(TEXT(ABS(AV4239),"0."&amp;REPT("0",4-1)&amp;"E+00"))&lt;=4-1),"0.","#")&amp;REPT("0",IF(4-1-(FLOOR(LOG10(TEXT(ABS(AV4239),"0."&amp;REPT("0",4-1)&amp;"E+00")),1))&gt;0,4-1-(FLOOR(LOG10(TEXT(ABS(AV4239),"0."&amp;REPT("0",4-1)&amp;"E+00")),1)),0))))))</f>
        <v>880.0</v>
      </c>
      <c r="AP4239" s="89" t="str">
        <f t="shared" ref="AP4239:AP4302" si="807">IF(AW4239=0,"0.000",TEXT(IF(AW4239&lt;0,"-","")&amp;LEFT(TEXT(ABS(AW4239),"0."&amp;REPT("0",4-1)&amp;"E+00"),4+1)*10^FLOOR(LOG10(TEXT(ABS(AW4239),"0."&amp;REPT("0",4-1)&amp;"E+00")),1),(""&amp;(IF(OR(AND(FLOOR(LOG10(TEXT(ABS(AW4239),"0."&amp;REPT("0",4-1)&amp;"E+00")),1)+1=4,RIGHT(LEFT(TEXT(ABS(AW4239),"0."&amp;REPT("0",4-1)&amp;"E+00"),4+1)*10^FLOOR(LOG10(TEXT(ABS(AW4239),"0."&amp;REPT("0",4-1)&amp;"E+00")),1),1)="0"),LOG10(TEXT(ABS(AW4239),"0."&amp;REPT("0",4-1)&amp;"E+00"))&lt;=4-1),"0.","#")&amp;REPT("0",IF(4-1-(FLOOR(LOG10(TEXT(ABS(AW4239),"0."&amp;REPT("0",4-1)&amp;"E+00")),1))&gt;0,4-1-(FLOOR(LOG10(TEXT(ABS(AW4239),"0."&amp;REPT("0",4-1)&amp;"E+00")),1)),0))))))</f>
        <v>0.3542</v>
      </c>
      <c r="AQ4239" s="89" t="str">
        <f t="shared" ref="AQ4239:AQ4302" si="808">IF(AX4239=0,"0.000",TEXT(IF(AX4239&lt;0,"-","")&amp;LEFT(TEXT(ABS(AX4239),"0."&amp;REPT("0",4-1)&amp;"E+00"),4+1)*10^FLOOR(LOG10(TEXT(ABS(AX4239),"0."&amp;REPT("0",4-1)&amp;"E+00")),1),(""&amp;(IF(OR(AND(FLOOR(LOG10(TEXT(ABS(AX4239),"0."&amp;REPT("0",4-1)&amp;"E+00")),1)+1=4,RIGHT(LEFT(TEXT(ABS(AX4239),"0."&amp;REPT("0",4-1)&amp;"E+00"),4+1)*10^FLOOR(LOG10(TEXT(ABS(AX4239),"0."&amp;REPT("0",4-1)&amp;"E+00")),1),1)="0"),LOG10(TEXT(ABS(AX4239),"0."&amp;REPT("0",4-1)&amp;"E+00"))&lt;=4-1),"0.","#")&amp;REPT("0",IF(4-1-(FLOOR(LOG10(TEXT(ABS(AX4239),"0."&amp;REPT("0",4-1)&amp;"E+00")),1))&gt;0,4-1-(FLOOR(LOG10(TEXT(ABS(AX4239),"0."&amp;REPT("0",4-1)&amp;"E+00")),1)),0))))))</f>
        <v>3813</v>
      </c>
      <c r="AR4239" s="89" t="str">
        <f t="shared" ref="AR4239:AR4302" si="809">IF(AY4239=0,"0.000",TEXT(IF(AY4239&lt;0,"-","")&amp;LEFT(TEXT(ABS(AY4239),"0."&amp;REPT("0",4-1)&amp;"E+00"),4+1)*10^FLOOR(LOG10(TEXT(ABS(AY4239),"0."&amp;REPT("0",4-1)&amp;"E+00")),1),(""&amp;(IF(OR(AND(FLOOR(LOG10(TEXT(ABS(AY4239),"0."&amp;REPT("0",4-1)&amp;"E+00")),1)+1=4,RIGHT(LEFT(TEXT(ABS(AY4239),"0."&amp;REPT("0",4-1)&amp;"E+00"),4+1)*10^FLOOR(LOG10(TEXT(ABS(AY4239),"0."&amp;REPT("0",4-1)&amp;"E+00")),1),1)="0"),LOG10(TEXT(ABS(AY4239),"0."&amp;REPT("0",4-1)&amp;"E+00"))&lt;=4-1),"0.","#")&amp;REPT("0",IF(4-1-(FLOOR(LOG10(TEXT(ABS(AY4239),"0."&amp;REPT("0",4-1)&amp;"E+00")),1))&gt;0,4-1-(FLOOR(LOG10(TEXT(ABS(AY4239),"0."&amp;REPT("0",4-1)&amp;"E+00")),1)),0))))))</f>
        <v>4345</v>
      </c>
      <c r="AS4239" s="89" t="str">
        <f t="shared" ref="AS4239:AS4302" si="810">IF(AZ4239=0,"0.000",TEXT(IF(AZ4239&lt;0,"-","")&amp;LEFT(TEXT(ABS(AZ4239),"0."&amp;REPT("0",4-1)&amp;"E+00"),4+1)*10^FLOOR(LOG10(TEXT(ABS(AZ4239),"0."&amp;REPT("0",4-1)&amp;"E+00")),1),(""&amp;(IF(OR(AND(FLOOR(LOG10(TEXT(ABS(AZ4239),"0."&amp;REPT("0",4-1)&amp;"E+00")),1)+1=4,RIGHT(LEFT(TEXT(ABS(AZ4239),"0."&amp;REPT("0",4-1)&amp;"E+00"),4+1)*10^FLOOR(LOG10(TEXT(ABS(AZ4239),"0."&amp;REPT("0",4-1)&amp;"E+00")),1),1)="0"),LOG10(TEXT(ABS(AZ4239),"0."&amp;REPT("0",4-1)&amp;"E+00"))&lt;=4-1),"0.","#")&amp;REPT("0",IF(4-1-(FLOOR(LOG10(TEXT(ABS(AZ4239),"0."&amp;REPT("0",4-1)&amp;"E+00")),1))&gt;0,4-1-(FLOOR(LOG10(TEXT(ABS(AZ4239),"0."&amp;REPT("0",4-1)&amp;"E+00")),1)),0))))))</f>
        <v>8.485</v>
      </c>
      <c r="AT4239" s="89"/>
      <c r="AU4239" s="99">
        <v>1.5</v>
      </c>
      <c r="AV4239" s="99">
        <v>880</v>
      </c>
      <c r="AW4239" s="99">
        <v>0.35414999999999996</v>
      </c>
      <c r="AX4239" s="99">
        <v>3813.3750000000005</v>
      </c>
      <c r="AY4239" s="99">
        <v>4344.6000000000004</v>
      </c>
      <c r="AZ4239" s="99">
        <v>8.4849999999999994</v>
      </c>
      <c r="BA4239" s="119" t="s">
        <v>9</v>
      </c>
      <c r="BB4239" s="4">
        <v>4239</v>
      </c>
      <c r="BC4239" s="4">
        <v>1.5</v>
      </c>
    </row>
    <row r="4240" spans="2:55">
      <c r="B4240">
        <v>4239</v>
      </c>
      <c r="C4240" s="5">
        <f t="shared" si="799"/>
        <v>1.5</v>
      </c>
      <c r="D4240" s="5">
        <f t="shared" si="800"/>
        <v>900</v>
      </c>
      <c r="E4240" s="5" t="str">
        <f t="shared" si="801"/>
        <v>0.3604</v>
      </c>
      <c r="F4240" s="5" t="str">
        <f t="shared" si="802"/>
        <v>3852</v>
      </c>
      <c r="G4240" s="5" t="str">
        <f t="shared" si="803"/>
        <v>4393</v>
      </c>
      <c r="H4240" s="5" t="str">
        <f t="shared" si="804"/>
        <v>8.527</v>
      </c>
      <c r="I4240" s="1" t="s">
        <v>9</v>
      </c>
      <c r="AN4240" s="89" t="str">
        <f t="shared" si="805"/>
        <v>1.500</v>
      </c>
      <c r="AO4240" s="89" t="str">
        <f t="shared" si="806"/>
        <v>900.0</v>
      </c>
      <c r="AP4240" s="89" t="str">
        <f t="shared" si="807"/>
        <v>0.3604</v>
      </c>
      <c r="AQ4240" s="89" t="str">
        <f t="shared" si="808"/>
        <v>3852</v>
      </c>
      <c r="AR4240" s="89" t="str">
        <f t="shared" si="809"/>
        <v>4393</v>
      </c>
      <c r="AS4240" s="89" t="str">
        <f t="shared" si="810"/>
        <v>8.527</v>
      </c>
      <c r="AT4240" s="89"/>
      <c r="AU4240" s="99">
        <v>1.5</v>
      </c>
      <c r="AV4240" s="99">
        <v>900</v>
      </c>
      <c r="AW4240" s="99">
        <v>0.36036000000000001</v>
      </c>
      <c r="AX4240" s="99">
        <v>3852.3599999999997</v>
      </c>
      <c r="AY4240" s="99">
        <v>4392.8999999999996</v>
      </c>
      <c r="AZ4240" s="99">
        <v>8.5266000000000002</v>
      </c>
      <c r="BA4240" s="119" t="s">
        <v>9</v>
      </c>
      <c r="BB4240" s="4">
        <v>4240</v>
      </c>
      <c r="BC4240" s="4">
        <v>1.5</v>
      </c>
    </row>
    <row r="4241" spans="2:55">
      <c r="B4241">
        <v>4240</v>
      </c>
      <c r="C4241" s="5">
        <f t="shared" si="799"/>
        <v>1.5</v>
      </c>
      <c r="D4241" s="5">
        <f t="shared" si="800"/>
        <v>920</v>
      </c>
      <c r="E4241" s="5" t="str">
        <f t="shared" si="801"/>
        <v>0.3666</v>
      </c>
      <c r="F4241" s="5" t="str">
        <f t="shared" si="802"/>
        <v>3892</v>
      </c>
      <c r="G4241" s="5" t="str">
        <f t="shared" si="803"/>
        <v>4442</v>
      </c>
      <c r="H4241" s="5" t="str">
        <f t="shared" si="804"/>
        <v>8.568</v>
      </c>
      <c r="I4241" s="1" t="s">
        <v>9</v>
      </c>
      <c r="AN4241" s="89" t="str">
        <f t="shared" si="805"/>
        <v>1.500</v>
      </c>
      <c r="AO4241" s="89" t="str">
        <f t="shared" si="806"/>
        <v>920.0</v>
      </c>
      <c r="AP4241" s="89" t="str">
        <f t="shared" si="807"/>
        <v>0.3666</v>
      </c>
      <c r="AQ4241" s="89" t="str">
        <f t="shared" si="808"/>
        <v>3892</v>
      </c>
      <c r="AR4241" s="89" t="str">
        <f t="shared" si="809"/>
        <v>4442</v>
      </c>
      <c r="AS4241" s="89" t="str">
        <f t="shared" si="810"/>
        <v>8.568</v>
      </c>
      <c r="AT4241" s="89"/>
      <c r="AU4241" s="99">
        <v>1.5</v>
      </c>
      <c r="AV4241" s="99">
        <v>920</v>
      </c>
      <c r="AW4241" s="99">
        <v>0.36656</v>
      </c>
      <c r="AX4241" s="99">
        <v>3891.66</v>
      </c>
      <c r="AY4241" s="99">
        <v>4441.5</v>
      </c>
      <c r="AZ4241" s="99">
        <v>8.5676000000000005</v>
      </c>
      <c r="BA4241" s="119" t="s">
        <v>9</v>
      </c>
      <c r="BB4241" s="4">
        <v>4241</v>
      </c>
      <c r="BC4241" s="4">
        <v>1.5</v>
      </c>
    </row>
    <row r="4242" spans="2:55">
      <c r="B4242">
        <v>4241</v>
      </c>
      <c r="C4242" s="5">
        <f t="shared" si="799"/>
        <v>1.5</v>
      </c>
      <c r="D4242" s="5">
        <f t="shared" si="800"/>
        <v>940</v>
      </c>
      <c r="E4242" s="5" t="str">
        <f t="shared" si="801"/>
        <v>0.3728</v>
      </c>
      <c r="F4242" s="5" t="str">
        <f t="shared" si="802"/>
        <v>3931</v>
      </c>
      <c r="G4242" s="5" t="str">
        <f t="shared" si="803"/>
        <v>4490.</v>
      </c>
      <c r="H4242" s="5" t="str">
        <f t="shared" si="804"/>
        <v>8.608</v>
      </c>
      <c r="I4242" s="1" t="s">
        <v>9</v>
      </c>
      <c r="AN4242" s="89" t="str">
        <f t="shared" si="805"/>
        <v>1.500</v>
      </c>
      <c r="AO4242" s="89" t="str">
        <f t="shared" si="806"/>
        <v>940.0</v>
      </c>
      <c r="AP4242" s="89" t="str">
        <f t="shared" si="807"/>
        <v>0.3728</v>
      </c>
      <c r="AQ4242" s="89" t="str">
        <f t="shared" si="808"/>
        <v>3931</v>
      </c>
      <c r="AR4242" s="89" t="str">
        <f t="shared" si="809"/>
        <v>4490.</v>
      </c>
      <c r="AS4242" s="89" t="str">
        <f t="shared" si="810"/>
        <v>8.608</v>
      </c>
      <c r="AT4242" s="89"/>
      <c r="AU4242" s="99">
        <v>1.5</v>
      </c>
      <c r="AV4242" s="99">
        <v>940</v>
      </c>
      <c r="AW4242" s="99">
        <v>0.37275999999999998</v>
      </c>
      <c r="AX4242" s="99">
        <v>3931.2599999999998</v>
      </c>
      <c r="AY4242" s="99">
        <v>4490.3999999999996</v>
      </c>
      <c r="AZ4242" s="99">
        <v>8.6082000000000001</v>
      </c>
      <c r="BA4242" s="119" t="s">
        <v>9</v>
      </c>
      <c r="BB4242" s="4">
        <v>4242</v>
      </c>
      <c r="BC4242" s="4">
        <v>1.5</v>
      </c>
    </row>
    <row r="4243" spans="2:55">
      <c r="B4243">
        <v>4242</v>
      </c>
      <c r="C4243" s="5">
        <f t="shared" si="799"/>
        <v>1.5</v>
      </c>
      <c r="D4243" s="5">
        <f t="shared" si="800"/>
        <v>960</v>
      </c>
      <c r="E4243" s="5" t="str">
        <f t="shared" si="801"/>
        <v>0.3790</v>
      </c>
      <c r="F4243" s="5" t="str">
        <f t="shared" si="802"/>
        <v>3971</v>
      </c>
      <c r="G4243" s="5" t="str">
        <f t="shared" si="803"/>
        <v>4540.</v>
      </c>
      <c r="H4243" s="5" t="str">
        <f t="shared" si="804"/>
        <v>8.648</v>
      </c>
      <c r="I4243" s="1" t="s">
        <v>9</v>
      </c>
      <c r="AN4243" s="89" t="str">
        <f t="shared" si="805"/>
        <v>1.500</v>
      </c>
      <c r="AO4243" s="89" t="str">
        <f t="shared" si="806"/>
        <v>960.0</v>
      </c>
      <c r="AP4243" s="89" t="str">
        <f t="shared" si="807"/>
        <v>0.3790</v>
      </c>
      <c r="AQ4243" s="89" t="str">
        <f t="shared" si="808"/>
        <v>3971</v>
      </c>
      <c r="AR4243" s="89" t="str">
        <f t="shared" si="809"/>
        <v>4540.</v>
      </c>
      <c r="AS4243" s="89" t="str">
        <f t="shared" si="810"/>
        <v>8.648</v>
      </c>
      <c r="AT4243" s="89"/>
      <c r="AU4243" s="99">
        <v>1.5</v>
      </c>
      <c r="AV4243" s="99">
        <v>960</v>
      </c>
      <c r="AW4243" s="99">
        <v>0.37895999999999996</v>
      </c>
      <c r="AX4243" s="99">
        <v>3971.06</v>
      </c>
      <c r="AY4243" s="99">
        <v>4539.5</v>
      </c>
      <c r="AZ4243" s="99">
        <v>8.6484000000000005</v>
      </c>
      <c r="BA4243" s="119" t="s">
        <v>9</v>
      </c>
      <c r="BB4243" s="4">
        <v>4243</v>
      </c>
      <c r="BC4243" s="4">
        <v>1.5</v>
      </c>
    </row>
    <row r="4244" spans="2:55">
      <c r="B4244">
        <v>4243</v>
      </c>
      <c r="C4244" s="5">
        <f t="shared" si="799"/>
        <v>1.5</v>
      </c>
      <c r="D4244" s="5">
        <f t="shared" si="800"/>
        <v>980</v>
      </c>
      <c r="E4244" s="5" t="str">
        <f t="shared" si="801"/>
        <v>0.3852</v>
      </c>
      <c r="F4244" s="5" t="str">
        <f t="shared" si="802"/>
        <v>4011</v>
      </c>
      <c r="G4244" s="5" t="str">
        <f t="shared" si="803"/>
        <v>4589</v>
      </c>
      <c r="H4244" s="5" t="str">
        <f t="shared" si="804"/>
        <v>8.688</v>
      </c>
      <c r="I4244" s="1" t="s">
        <v>9</v>
      </c>
      <c r="AN4244" s="89" t="str">
        <f t="shared" si="805"/>
        <v>1.500</v>
      </c>
      <c r="AO4244" s="89" t="str">
        <f t="shared" si="806"/>
        <v>980.0</v>
      </c>
      <c r="AP4244" s="89" t="str">
        <f t="shared" si="807"/>
        <v>0.3852</v>
      </c>
      <c r="AQ4244" s="89" t="str">
        <f t="shared" si="808"/>
        <v>4011</v>
      </c>
      <c r="AR4244" s="89" t="str">
        <f t="shared" si="809"/>
        <v>4589</v>
      </c>
      <c r="AS4244" s="89" t="str">
        <f t="shared" si="810"/>
        <v>8.688</v>
      </c>
      <c r="AT4244" s="89"/>
      <c r="AU4244" s="99">
        <v>1.5</v>
      </c>
      <c r="AV4244" s="99">
        <v>980</v>
      </c>
      <c r="AW4244" s="99">
        <v>0.38516</v>
      </c>
      <c r="AX4244" s="99">
        <v>4011.16</v>
      </c>
      <c r="AY4244" s="99">
        <v>4588.8999999999996</v>
      </c>
      <c r="AZ4244" s="99">
        <v>8.6881000000000004</v>
      </c>
      <c r="BA4244" s="119" t="s">
        <v>9</v>
      </c>
      <c r="BB4244" s="4">
        <v>4244</v>
      </c>
      <c r="BC4244" s="4">
        <v>1.5</v>
      </c>
    </row>
    <row r="4245" spans="2:55">
      <c r="B4245">
        <v>4244</v>
      </c>
      <c r="C4245" s="5">
        <f t="shared" si="799"/>
        <v>1.5</v>
      </c>
      <c r="D4245" s="5">
        <f t="shared" si="800"/>
        <v>1000</v>
      </c>
      <c r="E4245" s="5" t="str">
        <f t="shared" si="801"/>
        <v>0.3914</v>
      </c>
      <c r="F4245" s="5" t="str">
        <f t="shared" si="802"/>
        <v>4051</v>
      </c>
      <c r="G4245" s="5" t="str">
        <f t="shared" si="803"/>
        <v>4639</v>
      </c>
      <c r="H4245" s="5" t="str">
        <f t="shared" si="804"/>
        <v>8.727</v>
      </c>
      <c r="I4245" s="1" t="s">
        <v>9</v>
      </c>
      <c r="AN4245" s="89" t="str">
        <f t="shared" si="805"/>
        <v>1.500</v>
      </c>
      <c r="AO4245" s="89" t="str">
        <f t="shared" si="806"/>
        <v>1000.</v>
      </c>
      <c r="AP4245" s="89" t="str">
        <f t="shared" si="807"/>
        <v>0.3914</v>
      </c>
      <c r="AQ4245" s="89" t="str">
        <f t="shared" si="808"/>
        <v>4051</v>
      </c>
      <c r="AR4245" s="89" t="str">
        <f t="shared" si="809"/>
        <v>4639</v>
      </c>
      <c r="AS4245" s="89" t="str">
        <f t="shared" si="810"/>
        <v>8.727</v>
      </c>
      <c r="AT4245" s="89"/>
      <c r="AU4245" s="99">
        <v>1.5</v>
      </c>
      <c r="AV4245" s="99">
        <v>1000</v>
      </c>
      <c r="AW4245" s="99">
        <v>0.39135000000000003</v>
      </c>
      <c r="AX4245" s="99">
        <v>4051.4749999999999</v>
      </c>
      <c r="AY4245" s="99">
        <v>4638.5</v>
      </c>
      <c r="AZ4245" s="99">
        <v>8.7273999999999994</v>
      </c>
      <c r="BA4245" s="119" t="s">
        <v>9</v>
      </c>
      <c r="BB4245" s="4">
        <v>4245</v>
      </c>
      <c r="BC4245" s="4">
        <v>1.5</v>
      </c>
    </row>
    <row r="4246" spans="2:55">
      <c r="B4246">
        <v>4245</v>
      </c>
      <c r="C4246" s="5">
        <f t="shared" si="799"/>
        <v>1.5</v>
      </c>
      <c r="D4246" s="5">
        <f t="shared" si="800"/>
        <v>1100</v>
      </c>
      <c r="E4246" s="5" t="str">
        <f t="shared" si="801"/>
        <v>0.4223</v>
      </c>
      <c r="F4246" s="5" t="str">
        <f t="shared" si="802"/>
        <v>4257</v>
      </c>
      <c r="G4246" s="5" t="str">
        <f t="shared" si="803"/>
        <v>4890.</v>
      </c>
      <c r="H4246" s="5" t="str">
        <f t="shared" si="804"/>
        <v>8.918</v>
      </c>
      <c r="I4246" s="1" t="s">
        <v>9</v>
      </c>
      <c r="AN4246" s="89" t="str">
        <f t="shared" si="805"/>
        <v>1.500</v>
      </c>
      <c r="AO4246" s="89" t="str">
        <f t="shared" si="806"/>
        <v>1100.</v>
      </c>
      <c r="AP4246" s="89" t="str">
        <f t="shared" si="807"/>
        <v>0.4223</v>
      </c>
      <c r="AQ4246" s="89" t="str">
        <f t="shared" si="808"/>
        <v>4257</v>
      </c>
      <c r="AR4246" s="89" t="str">
        <f t="shared" si="809"/>
        <v>4890.</v>
      </c>
      <c r="AS4246" s="89" t="str">
        <f t="shared" si="810"/>
        <v>8.918</v>
      </c>
      <c r="AT4246" s="89"/>
      <c r="AU4246" s="99">
        <v>1.5</v>
      </c>
      <c r="AV4246" s="99">
        <v>1100</v>
      </c>
      <c r="AW4246" s="99">
        <v>0.42229</v>
      </c>
      <c r="AX4246" s="99">
        <v>4256.8649999999998</v>
      </c>
      <c r="AY4246" s="99">
        <v>4890.3</v>
      </c>
      <c r="AZ4246" s="99">
        <v>8.9177</v>
      </c>
      <c r="BA4246" s="119" t="s">
        <v>9</v>
      </c>
      <c r="BB4246" s="4">
        <v>4246</v>
      </c>
      <c r="BC4246" s="4">
        <v>1.5</v>
      </c>
    </row>
    <row r="4247" spans="2:55">
      <c r="B4247">
        <v>4246</v>
      </c>
      <c r="C4247" s="5">
        <f t="shared" si="799"/>
        <v>1.5</v>
      </c>
      <c r="D4247" s="5">
        <f t="shared" si="800"/>
        <v>1200</v>
      </c>
      <c r="E4247" s="5" t="str">
        <f t="shared" si="801"/>
        <v>0.4532</v>
      </c>
      <c r="F4247" s="5" t="str">
        <f t="shared" si="802"/>
        <v>4468</v>
      </c>
      <c r="G4247" s="5" t="str">
        <f t="shared" si="803"/>
        <v>5148</v>
      </c>
      <c r="H4247" s="5" t="str">
        <f t="shared" si="804"/>
        <v>9.099</v>
      </c>
      <c r="I4247" s="1" t="s">
        <v>9</v>
      </c>
      <c r="AN4247" s="89" t="str">
        <f t="shared" si="805"/>
        <v>1.500</v>
      </c>
      <c r="AO4247" s="89" t="str">
        <f t="shared" si="806"/>
        <v>1200.</v>
      </c>
      <c r="AP4247" s="89" t="str">
        <f t="shared" si="807"/>
        <v>0.4532</v>
      </c>
      <c r="AQ4247" s="89" t="str">
        <f t="shared" si="808"/>
        <v>4468</v>
      </c>
      <c r="AR4247" s="89" t="str">
        <f t="shared" si="809"/>
        <v>5148</v>
      </c>
      <c r="AS4247" s="89" t="str">
        <f t="shared" si="810"/>
        <v>9.099</v>
      </c>
      <c r="AT4247" s="89"/>
      <c r="AU4247" s="99">
        <v>1.5</v>
      </c>
      <c r="AV4247" s="99">
        <v>1200</v>
      </c>
      <c r="AW4247" s="99">
        <v>0.45319999999999999</v>
      </c>
      <c r="AX4247" s="99">
        <v>4468.0999999999995</v>
      </c>
      <c r="AY4247" s="99">
        <v>5147.8999999999996</v>
      </c>
      <c r="AZ4247" s="99">
        <v>9.0988000000000007</v>
      </c>
      <c r="BA4247" s="119" t="s">
        <v>9</v>
      </c>
      <c r="BB4247" s="4">
        <v>4247</v>
      </c>
      <c r="BC4247" s="4">
        <v>1.5</v>
      </c>
    </row>
    <row r="4248" spans="2:55">
      <c r="B4248">
        <v>4247</v>
      </c>
      <c r="C4248" s="5">
        <f t="shared" si="799"/>
        <v>1.5</v>
      </c>
      <c r="D4248" s="5">
        <f t="shared" si="800"/>
        <v>1300</v>
      </c>
      <c r="E4248" s="5" t="str">
        <f t="shared" si="801"/>
        <v>0.4841</v>
      </c>
      <c r="F4248" s="5" t="str">
        <f t="shared" si="802"/>
        <v>4685</v>
      </c>
      <c r="G4248" s="5" t="str">
        <f t="shared" si="803"/>
        <v>5411</v>
      </c>
      <c r="H4248" s="5" t="str">
        <f t="shared" si="804"/>
        <v>9.272</v>
      </c>
      <c r="I4248" s="1" t="s">
        <v>9</v>
      </c>
      <c r="AN4248" s="89" t="str">
        <f t="shared" si="805"/>
        <v>1.500</v>
      </c>
      <c r="AO4248" s="89" t="str">
        <f t="shared" si="806"/>
        <v>1300.</v>
      </c>
      <c r="AP4248" s="89" t="str">
        <f t="shared" si="807"/>
        <v>0.4841</v>
      </c>
      <c r="AQ4248" s="89" t="str">
        <f t="shared" si="808"/>
        <v>4685</v>
      </c>
      <c r="AR4248" s="89" t="str">
        <f t="shared" si="809"/>
        <v>5411</v>
      </c>
      <c r="AS4248" s="89" t="str">
        <f t="shared" si="810"/>
        <v>9.272</v>
      </c>
      <c r="AT4248" s="89"/>
      <c r="AU4248" s="99">
        <v>1.5</v>
      </c>
      <c r="AV4248" s="99">
        <v>1300</v>
      </c>
      <c r="AW4248" s="99">
        <v>0.48408000000000001</v>
      </c>
      <c r="AX4248" s="99">
        <v>4684.9800000000005</v>
      </c>
      <c r="AY4248" s="99">
        <v>5411.1</v>
      </c>
      <c r="AZ4248" s="99">
        <v>9.2715999999999994</v>
      </c>
      <c r="BA4248" s="119" t="s">
        <v>9</v>
      </c>
      <c r="BB4248" s="4">
        <v>4248</v>
      </c>
      <c r="BC4248" s="4">
        <v>1.5</v>
      </c>
    </row>
    <row r="4249" spans="2:55">
      <c r="B4249">
        <v>4248</v>
      </c>
      <c r="C4249" s="5">
        <f t="shared" si="799"/>
        <v>1.5</v>
      </c>
      <c r="D4249" s="5">
        <f t="shared" si="800"/>
        <v>1400</v>
      </c>
      <c r="E4249" s="5" t="str">
        <f t="shared" si="801"/>
        <v>0.5149</v>
      </c>
      <c r="F4249" s="5" t="str">
        <f t="shared" si="802"/>
        <v>4907</v>
      </c>
      <c r="G4249" s="5" t="str">
        <f t="shared" si="803"/>
        <v>5679</v>
      </c>
      <c r="H4249" s="5" t="str">
        <f t="shared" si="804"/>
        <v>9.437</v>
      </c>
      <c r="I4249" s="1" t="s">
        <v>9</v>
      </c>
      <c r="AN4249" s="89" t="str">
        <f t="shared" si="805"/>
        <v>1.500</v>
      </c>
      <c r="AO4249" s="89" t="str">
        <f t="shared" si="806"/>
        <v>1400.</v>
      </c>
      <c r="AP4249" s="89" t="str">
        <f t="shared" si="807"/>
        <v>0.5149</v>
      </c>
      <c r="AQ4249" s="89" t="str">
        <f t="shared" si="808"/>
        <v>4907</v>
      </c>
      <c r="AR4249" s="89" t="str">
        <f t="shared" si="809"/>
        <v>5679</v>
      </c>
      <c r="AS4249" s="89" t="str">
        <f t="shared" si="810"/>
        <v>9.437</v>
      </c>
      <c r="AT4249" s="89"/>
      <c r="AU4249" s="99">
        <v>1.5</v>
      </c>
      <c r="AV4249" s="99">
        <v>1400</v>
      </c>
      <c r="AW4249" s="99">
        <v>0.51494000000000006</v>
      </c>
      <c r="AX4249" s="99">
        <v>4906.99</v>
      </c>
      <c r="AY4249" s="99">
        <v>5679.4</v>
      </c>
      <c r="AZ4249" s="99">
        <v>9.4369999999999994</v>
      </c>
      <c r="BA4249" s="119" t="s">
        <v>9</v>
      </c>
      <c r="BB4249" s="4">
        <v>4249</v>
      </c>
      <c r="BC4249" s="4">
        <v>1.5</v>
      </c>
    </row>
    <row r="4250" spans="2:55">
      <c r="B4250">
        <v>4249</v>
      </c>
      <c r="C4250" s="5">
        <f t="shared" si="799"/>
        <v>1.5</v>
      </c>
      <c r="D4250" s="5">
        <f t="shared" si="800"/>
        <v>1500</v>
      </c>
      <c r="E4250" s="5" t="str">
        <f t="shared" si="801"/>
        <v>0.5458</v>
      </c>
      <c r="F4250" s="5" t="str">
        <f t="shared" si="802"/>
        <v>5134</v>
      </c>
      <c r="G4250" s="5" t="str">
        <f t="shared" si="803"/>
        <v>5953</v>
      </c>
      <c r="H4250" s="5" t="str">
        <f t="shared" si="804"/>
        <v>9.596</v>
      </c>
      <c r="I4250" s="1" t="s">
        <v>9</v>
      </c>
      <c r="AN4250" s="89" t="str">
        <f t="shared" si="805"/>
        <v>1.500</v>
      </c>
      <c r="AO4250" s="89" t="str">
        <f t="shared" si="806"/>
        <v>1500.</v>
      </c>
      <c r="AP4250" s="89" t="str">
        <f t="shared" si="807"/>
        <v>0.5458</v>
      </c>
      <c r="AQ4250" s="89" t="str">
        <f t="shared" si="808"/>
        <v>5134</v>
      </c>
      <c r="AR4250" s="89" t="str">
        <f t="shared" si="809"/>
        <v>5953</v>
      </c>
      <c r="AS4250" s="89" t="str">
        <f t="shared" si="810"/>
        <v>9.596</v>
      </c>
      <c r="AT4250" s="89"/>
      <c r="AU4250" s="99">
        <v>1.5</v>
      </c>
      <c r="AV4250" s="99">
        <v>1500</v>
      </c>
      <c r="AW4250" s="99">
        <v>0.54579</v>
      </c>
      <c r="AX4250" s="99">
        <v>5133.8150000000005</v>
      </c>
      <c r="AY4250" s="99">
        <v>5952.5</v>
      </c>
      <c r="AZ4250" s="99">
        <v>9.5954999999999995</v>
      </c>
      <c r="BA4250" s="119" t="s">
        <v>9</v>
      </c>
      <c r="BB4250" s="4">
        <v>4250</v>
      </c>
      <c r="BC4250" s="4">
        <v>1.5</v>
      </c>
    </row>
    <row r="4251" spans="2:55">
      <c r="B4251">
        <v>4250</v>
      </c>
      <c r="C4251" s="5">
        <f t="shared" si="799"/>
        <v>1.5</v>
      </c>
      <c r="D4251" s="5">
        <f t="shared" si="800"/>
        <v>1600</v>
      </c>
      <c r="E4251" s="5" t="str">
        <f t="shared" si="801"/>
        <v>0.5766</v>
      </c>
      <c r="F4251" s="5" t="str">
        <f t="shared" si="802"/>
        <v>5365</v>
      </c>
      <c r="G4251" s="5" t="str">
        <f t="shared" si="803"/>
        <v>6230.</v>
      </c>
      <c r="H4251" s="5" t="str">
        <f t="shared" si="804"/>
        <v>9.748</v>
      </c>
      <c r="I4251" s="1" t="s">
        <v>9</v>
      </c>
      <c r="AN4251" s="89" t="str">
        <f t="shared" si="805"/>
        <v>1.500</v>
      </c>
      <c r="AO4251" s="89" t="str">
        <f t="shared" si="806"/>
        <v>1600.</v>
      </c>
      <c r="AP4251" s="89" t="str">
        <f t="shared" si="807"/>
        <v>0.5766</v>
      </c>
      <c r="AQ4251" s="89" t="str">
        <f t="shared" si="808"/>
        <v>5365</v>
      </c>
      <c r="AR4251" s="89" t="str">
        <f t="shared" si="809"/>
        <v>6230.</v>
      </c>
      <c r="AS4251" s="89" t="str">
        <f t="shared" si="810"/>
        <v>9.748</v>
      </c>
      <c r="AT4251" s="89"/>
      <c r="AU4251" s="99">
        <v>1.5</v>
      </c>
      <c r="AV4251" s="99">
        <v>1600</v>
      </c>
      <c r="AW4251" s="99">
        <v>0.57662000000000002</v>
      </c>
      <c r="AX4251" s="99">
        <v>5364.9699999999993</v>
      </c>
      <c r="AY4251" s="99">
        <v>6229.9</v>
      </c>
      <c r="AZ4251" s="99">
        <v>9.7477</v>
      </c>
      <c r="BA4251" s="119" t="s">
        <v>9</v>
      </c>
      <c r="BB4251" s="4">
        <v>4251</v>
      </c>
      <c r="BC4251" s="4">
        <v>1.5</v>
      </c>
    </row>
    <row r="4252" spans="2:55">
      <c r="B4252">
        <v>4251</v>
      </c>
      <c r="C4252" s="5">
        <f t="shared" si="799"/>
        <v>1.5</v>
      </c>
      <c r="D4252" s="5">
        <f t="shared" si="800"/>
        <v>1800</v>
      </c>
      <c r="E4252" s="5" t="str">
        <f t="shared" si="801"/>
        <v>0.6383</v>
      </c>
      <c r="F4252" s="5" t="str">
        <f t="shared" si="802"/>
        <v>5839</v>
      </c>
      <c r="G4252" s="5" t="str">
        <f t="shared" si="803"/>
        <v>6797</v>
      </c>
      <c r="H4252" s="5" t="str">
        <f t="shared" si="804"/>
        <v>10.04</v>
      </c>
      <c r="I4252" s="1" t="s">
        <v>9</v>
      </c>
      <c r="AN4252" s="89" t="str">
        <f t="shared" si="805"/>
        <v>1.500</v>
      </c>
      <c r="AO4252" s="89" t="str">
        <f t="shared" si="806"/>
        <v>1800.</v>
      </c>
      <c r="AP4252" s="89" t="str">
        <f t="shared" si="807"/>
        <v>0.6383</v>
      </c>
      <c r="AQ4252" s="89" t="str">
        <f t="shared" si="808"/>
        <v>5839</v>
      </c>
      <c r="AR4252" s="89" t="str">
        <f t="shared" si="809"/>
        <v>6797</v>
      </c>
      <c r="AS4252" s="89" t="str">
        <f t="shared" si="810"/>
        <v>10.04</v>
      </c>
      <c r="AT4252" s="89"/>
      <c r="AU4252" s="99">
        <v>1.5</v>
      </c>
      <c r="AV4252" s="99">
        <v>1800</v>
      </c>
      <c r="AW4252" s="99">
        <v>0.63825999999999994</v>
      </c>
      <c r="AX4252" s="99">
        <v>5839.1100000000006</v>
      </c>
      <c r="AY4252" s="99">
        <v>6796.5</v>
      </c>
      <c r="AZ4252" s="99">
        <v>10.035</v>
      </c>
      <c r="BA4252" s="119" t="s">
        <v>9</v>
      </c>
      <c r="BB4252" s="4">
        <v>4252</v>
      </c>
      <c r="BC4252" s="4">
        <v>1.5</v>
      </c>
    </row>
    <row r="4253" spans="2:55">
      <c r="B4253">
        <v>4252</v>
      </c>
      <c r="C4253" s="5">
        <f t="shared" si="799"/>
        <v>1.5</v>
      </c>
      <c r="D4253" s="5">
        <f t="shared" si="800"/>
        <v>2000</v>
      </c>
      <c r="E4253" s="5" t="str">
        <f t="shared" si="801"/>
        <v>0.6999</v>
      </c>
      <c r="F4253" s="5" t="str">
        <f t="shared" si="802"/>
        <v>6327</v>
      </c>
      <c r="G4253" s="5" t="str">
        <f t="shared" si="803"/>
        <v>7377</v>
      </c>
      <c r="H4253" s="5" t="str">
        <f t="shared" si="804"/>
        <v>10.30</v>
      </c>
      <c r="I4253" s="1" t="s">
        <v>9</v>
      </c>
      <c r="AN4253" s="89" t="str">
        <f t="shared" si="805"/>
        <v>1.500</v>
      </c>
      <c r="AO4253" s="89" t="str">
        <f t="shared" si="806"/>
        <v>2000.</v>
      </c>
      <c r="AP4253" s="89" t="str">
        <f t="shared" si="807"/>
        <v>0.6999</v>
      </c>
      <c r="AQ4253" s="89" t="str">
        <f t="shared" si="808"/>
        <v>6327</v>
      </c>
      <c r="AR4253" s="89" t="str">
        <f t="shared" si="809"/>
        <v>7377</v>
      </c>
      <c r="AS4253" s="89" t="str">
        <f t="shared" si="810"/>
        <v>10.30</v>
      </c>
      <c r="AT4253" s="89"/>
      <c r="AU4253" s="99">
        <v>1.5</v>
      </c>
      <c r="AV4253" s="99">
        <v>2000</v>
      </c>
      <c r="AW4253" s="99">
        <v>0.69986000000000004</v>
      </c>
      <c r="AX4253" s="99">
        <v>6326.81</v>
      </c>
      <c r="AY4253" s="99">
        <v>7376.6</v>
      </c>
      <c r="AZ4253" s="99">
        <v>10.302</v>
      </c>
      <c r="BA4253" s="119" t="s">
        <v>9</v>
      </c>
      <c r="BB4253" s="4">
        <v>4253</v>
      </c>
      <c r="BC4253" s="4">
        <v>1.5</v>
      </c>
    </row>
    <row r="4254" spans="2:55">
      <c r="B4254">
        <v>4253</v>
      </c>
      <c r="C4254" s="5">
        <f t="shared" si="799"/>
        <v>1.6</v>
      </c>
      <c r="D4254" s="5">
        <f t="shared" si="800"/>
        <v>0</v>
      </c>
      <c r="E4254" s="5" t="str">
        <f t="shared" si="801"/>
        <v>0.0009994</v>
      </c>
      <c r="F4254" s="5">
        <f t="shared" si="802"/>
        <v>-9.0399999999999994E-3</v>
      </c>
      <c r="G4254" s="5">
        <f t="shared" si="803"/>
        <v>1.59</v>
      </c>
      <c r="H4254" s="5">
        <f t="shared" si="804"/>
        <v>-5.0000000000000002E-5</v>
      </c>
      <c r="I4254" s="1" t="s">
        <v>8</v>
      </c>
      <c r="AN4254" s="89" t="str">
        <f t="shared" si="805"/>
        <v>1.600</v>
      </c>
      <c r="AO4254" s="89" t="str">
        <f t="shared" si="806"/>
        <v>0.000</v>
      </c>
      <c r="AP4254" s="89" t="str">
        <f t="shared" si="807"/>
        <v>0.0009994</v>
      </c>
      <c r="AQ4254" s="89" t="str">
        <f t="shared" si="808"/>
        <v>-0.009040</v>
      </c>
      <c r="AR4254" s="89" t="str">
        <f t="shared" si="809"/>
        <v>1.590</v>
      </c>
      <c r="AS4254" s="89" t="str">
        <f t="shared" si="810"/>
        <v>-0.00005000</v>
      </c>
      <c r="AT4254" s="89"/>
      <c r="AU4254" s="99">
        <v>1.6</v>
      </c>
      <c r="AV4254" s="99">
        <v>0</v>
      </c>
      <c r="AW4254" s="99">
        <v>9.993999999999999E-4</v>
      </c>
      <c r="AX4254" s="99">
        <v>-9.0399999999997149E-3</v>
      </c>
      <c r="AY4254" s="99">
        <v>1.59</v>
      </c>
      <c r="AZ4254" s="99">
        <v>-5.0000000000000002E-5</v>
      </c>
      <c r="BA4254" s="119" t="s">
        <v>8</v>
      </c>
      <c r="BB4254" s="4">
        <v>4254</v>
      </c>
      <c r="BC4254" s="4">
        <v>1.6</v>
      </c>
    </row>
    <row r="4255" spans="2:55">
      <c r="B4255">
        <v>4254</v>
      </c>
      <c r="C4255" s="5">
        <f t="shared" si="799"/>
        <v>1.6</v>
      </c>
      <c r="D4255" s="5">
        <f t="shared" si="800"/>
        <v>5</v>
      </c>
      <c r="E4255" s="5" t="str">
        <f t="shared" si="801"/>
        <v>0.0009993</v>
      </c>
      <c r="F4255" s="5" t="str">
        <f t="shared" si="802"/>
        <v>21.01</v>
      </c>
      <c r="G4255" s="5" t="str">
        <f t="shared" si="803"/>
        <v>22.61</v>
      </c>
      <c r="H4255" s="5" t="str">
        <f t="shared" si="804"/>
        <v>0.07622</v>
      </c>
      <c r="I4255" s="1" t="s">
        <v>8</v>
      </c>
      <c r="AN4255" s="89" t="str">
        <f t="shared" si="805"/>
        <v>1.600</v>
      </c>
      <c r="AO4255" s="89" t="str">
        <f t="shared" si="806"/>
        <v>5.000</v>
      </c>
      <c r="AP4255" s="89" t="str">
        <f t="shared" si="807"/>
        <v>0.0009993</v>
      </c>
      <c r="AQ4255" s="89" t="str">
        <f t="shared" si="808"/>
        <v>21.01</v>
      </c>
      <c r="AR4255" s="89" t="str">
        <f t="shared" si="809"/>
        <v>22.61</v>
      </c>
      <c r="AS4255" s="89" t="str">
        <f t="shared" si="810"/>
        <v>0.07622</v>
      </c>
      <c r="AT4255" s="89"/>
      <c r="AU4255" s="99">
        <v>1.6</v>
      </c>
      <c r="AV4255" s="99">
        <v>5</v>
      </c>
      <c r="AW4255" s="99">
        <v>9.9930000000000006E-4</v>
      </c>
      <c r="AX4255" s="99">
        <v>21.011119999999998</v>
      </c>
      <c r="AY4255" s="99">
        <v>22.61</v>
      </c>
      <c r="AZ4255" s="99">
        <v>7.6219999999999996E-2</v>
      </c>
      <c r="BA4255" s="119" t="s">
        <v>8</v>
      </c>
      <c r="BB4255" s="4">
        <v>4255</v>
      </c>
      <c r="BC4255" s="4">
        <v>1.6</v>
      </c>
    </row>
    <row r="4256" spans="2:55">
      <c r="B4256">
        <v>4255</v>
      </c>
      <c r="C4256" s="5">
        <f t="shared" si="799"/>
        <v>1.6</v>
      </c>
      <c r="D4256" s="5">
        <f t="shared" si="800"/>
        <v>10</v>
      </c>
      <c r="E4256" s="5" t="str">
        <f t="shared" si="801"/>
        <v>0.0009996</v>
      </c>
      <c r="F4256" s="5" t="str">
        <f t="shared" si="802"/>
        <v>41.98</v>
      </c>
      <c r="G4256" s="5" t="str">
        <f t="shared" si="803"/>
        <v>43.58</v>
      </c>
      <c r="H4256" s="5" t="str">
        <f t="shared" si="804"/>
        <v>0.1509</v>
      </c>
      <c r="I4256" s="1" t="s">
        <v>8</v>
      </c>
      <c r="AN4256" s="89" t="str">
        <f t="shared" si="805"/>
        <v>1.600</v>
      </c>
      <c r="AO4256" s="89" t="str">
        <f t="shared" si="806"/>
        <v>10.00</v>
      </c>
      <c r="AP4256" s="89" t="str">
        <f t="shared" si="807"/>
        <v>0.0009996</v>
      </c>
      <c r="AQ4256" s="89" t="str">
        <f t="shared" si="808"/>
        <v>41.98</v>
      </c>
      <c r="AR4256" s="89" t="str">
        <f t="shared" si="809"/>
        <v>43.58</v>
      </c>
      <c r="AS4256" s="89" t="str">
        <f t="shared" si="810"/>
        <v>0.1509</v>
      </c>
      <c r="AT4256" s="89"/>
      <c r="AU4256" s="99">
        <v>1.6</v>
      </c>
      <c r="AV4256" s="99">
        <v>10</v>
      </c>
      <c r="AW4256" s="99">
        <v>9.9958000000000013E-4</v>
      </c>
      <c r="AX4256" s="99">
        <v>41.980671999999998</v>
      </c>
      <c r="AY4256" s="99">
        <v>43.58</v>
      </c>
      <c r="AZ4256" s="99">
        <v>0.15093999999999999</v>
      </c>
      <c r="BA4256" s="119" t="s">
        <v>8</v>
      </c>
      <c r="BB4256" s="4">
        <v>4256</v>
      </c>
      <c r="BC4256" s="4">
        <v>1.6</v>
      </c>
    </row>
    <row r="4257" spans="2:55">
      <c r="B4257">
        <v>4256</v>
      </c>
      <c r="C4257" s="5">
        <f t="shared" si="799"/>
        <v>1.6</v>
      </c>
      <c r="D4257" s="5">
        <f t="shared" si="800"/>
        <v>15</v>
      </c>
      <c r="E4257" s="5" t="str">
        <f t="shared" si="801"/>
        <v>0.001000</v>
      </c>
      <c r="F4257" s="5" t="str">
        <f t="shared" si="802"/>
        <v>62.91</v>
      </c>
      <c r="G4257" s="5" t="str">
        <f t="shared" si="803"/>
        <v>64.51</v>
      </c>
      <c r="H4257" s="5" t="str">
        <f t="shared" si="804"/>
        <v>0.2242</v>
      </c>
      <c r="I4257" s="1" t="s">
        <v>8</v>
      </c>
      <c r="AN4257" s="89" t="str">
        <f t="shared" si="805"/>
        <v>1.600</v>
      </c>
      <c r="AO4257" s="89" t="str">
        <f t="shared" si="806"/>
        <v>15.00</v>
      </c>
      <c r="AP4257" s="89" t="str">
        <f t="shared" si="807"/>
        <v>0.001000</v>
      </c>
      <c r="AQ4257" s="89" t="str">
        <f t="shared" si="808"/>
        <v>62.91</v>
      </c>
      <c r="AR4257" s="89" t="str">
        <f t="shared" si="809"/>
        <v>64.51</v>
      </c>
      <c r="AS4257" s="89" t="str">
        <f t="shared" si="810"/>
        <v>0.2242</v>
      </c>
      <c r="AT4257" s="89"/>
      <c r="AU4257" s="99">
        <v>1.6</v>
      </c>
      <c r="AV4257" s="99">
        <v>15</v>
      </c>
      <c r="AW4257" s="99">
        <v>1.0001999999999999E-3</v>
      </c>
      <c r="AX4257" s="99">
        <v>62.909680000000009</v>
      </c>
      <c r="AY4257" s="99">
        <v>64.510000000000005</v>
      </c>
      <c r="AZ4257" s="99">
        <v>0.22422</v>
      </c>
      <c r="BA4257" s="119" t="s">
        <v>8</v>
      </c>
      <c r="BB4257" s="4">
        <v>4257</v>
      </c>
      <c r="BC4257" s="4">
        <v>1.6</v>
      </c>
    </row>
    <row r="4258" spans="2:55">
      <c r="B4258">
        <v>4257</v>
      </c>
      <c r="C4258" s="5">
        <f t="shared" si="799"/>
        <v>1.6</v>
      </c>
      <c r="D4258" s="5">
        <f t="shared" si="800"/>
        <v>20</v>
      </c>
      <c r="E4258" s="5" t="str">
        <f t="shared" si="801"/>
        <v>0.001001</v>
      </c>
      <c r="F4258" s="5" t="str">
        <f t="shared" si="802"/>
        <v>83.82</v>
      </c>
      <c r="G4258" s="5" t="str">
        <f t="shared" si="803"/>
        <v>85.42</v>
      </c>
      <c r="H4258" s="5" t="str">
        <f t="shared" si="804"/>
        <v>0.2962</v>
      </c>
      <c r="I4258" s="1" t="s">
        <v>8</v>
      </c>
      <c r="AN4258" s="89" t="str">
        <f t="shared" si="805"/>
        <v>1.600</v>
      </c>
      <c r="AO4258" s="89" t="str">
        <f t="shared" si="806"/>
        <v>20.00</v>
      </c>
      <c r="AP4258" s="89" t="str">
        <f t="shared" si="807"/>
        <v>0.001001</v>
      </c>
      <c r="AQ4258" s="89" t="str">
        <f t="shared" si="808"/>
        <v>83.82</v>
      </c>
      <c r="AR4258" s="89" t="str">
        <f t="shared" si="809"/>
        <v>85.42</v>
      </c>
      <c r="AS4258" s="89" t="str">
        <f t="shared" si="810"/>
        <v>0.2962</v>
      </c>
      <c r="AT4258" s="89"/>
      <c r="AU4258" s="99">
        <v>1.6</v>
      </c>
      <c r="AV4258" s="99">
        <v>20</v>
      </c>
      <c r="AW4258" s="99">
        <v>1.0011099999999999E-3</v>
      </c>
      <c r="AX4258" s="99">
        <v>83.818224000000001</v>
      </c>
      <c r="AY4258" s="99">
        <v>85.42</v>
      </c>
      <c r="AZ4258" s="99">
        <v>0.29615000000000002</v>
      </c>
      <c r="BA4258" s="119" t="s">
        <v>8</v>
      </c>
      <c r="BB4258" s="4">
        <v>4258</v>
      </c>
      <c r="BC4258" s="4">
        <v>1.6</v>
      </c>
    </row>
    <row r="4259" spans="2:55">
      <c r="B4259">
        <v>4258</v>
      </c>
      <c r="C4259" s="5">
        <f t="shared" si="799"/>
        <v>1.6</v>
      </c>
      <c r="D4259" s="5">
        <f t="shared" si="800"/>
        <v>25</v>
      </c>
      <c r="E4259" s="5" t="str">
        <f t="shared" si="801"/>
        <v>0.001002</v>
      </c>
      <c r="F4259" s="5" t="str">
        <f t="shared" si="802"/>
        <v>104.7</v>
      </c>
      <c r="G4259" s="5" t="str">
        <f t="shared" si="803"/>
        <v>106.3</v>
      </c>
      <c r="H4259" s="5" t="str">
        <f t="shared" si="804"/>
        <v>0.3668</v>
      </c>
      <c r="I4259" s="1" t="s">
        <v>8</v>
      </c>
      <c r="AN4259" s="89" t="str">
        <f t="shared" si="805"/>
        <v>1.600</v>
      </c>
      <c r="AO4259" s="89" t="str">
        <f t="shared" si="806"/>
        <v>25.00</v>
      </c>
      <c r="AP4259" s="89" t="str">
        <f t="shared" si="807"/>
        <v>0.001002</v>
      </c>
      <c r="AQ4259" s="89" t="str">
        <f t="shared" si="808"/>
        <v>104.7</v>
      </c>
      <c r="AR4259" s="89" t="str">
        <f t="shared" si="809"/>
        <v>106.3</v>
      </c>
      <c r="AS4259" s="89" t="str">
        <f t="shared" si="810"/>
        <v>0.3668</v>
      </c>
      <c r="AT4259" s="89"/>
      <c r="AU4259" s="99">
        <v>1.6</v>
      </c>
      <c r="AV4259" s="99">
        <v>25</v>
      </c>
      <c r="AW4259" s="99">
        <v>1.0022800000000001E-3</v>
      </c>
      <c r="AX4259" s="99">
        <v>104.706352</v>
      </c>
      <c r="AY4259" s="99">
        <v>106.31</v>
      </c>
      <c r="AZ4259" s="99">
        <v>0.36681000000000002</v>
      </c>
      <c r="BA4259" s="119" t="s">
        <v>8</v>
      </c>
      <c r="BB4259" s="4">
        <v>4259</v>
      </c>
      <c r="BC4259" s="4">
        <v>1.6</v>
      </c>
    </row>
    <row r="4260" spans="2:55">
      <c r="B4260">
        <v>4259</v>
      </c>
      <c r="C4260" s="5">
        <f t="shared" si="799"/>
        <v>1.6</v>
      </c>
      <c r="D4260" s="5">
        <f t="shared" si="800"/>
        <v>30</v>
      </c>
      <c r="E4260" s="5" t="str">
        <f t="shared" si="801"/>
        <v>0.001004</v>
      </c>
      <c r="F4260" s="5" t="str">
        <f t="shared" si="802"/>
        <v>125.6</v>
      </c>
      <c r="G4260" s="5" t="str">
        <f t="shared" si="803"/>
        <v>127.2</v>
      </c>
      <c r="H4260" s="5" t="str">
        <f t="shared" si="804"/>
        <v>0.4363</v>
      </c>
      <c r="I4260" s="1" t="s">
        <v>8</v>
      </c>
      <c r="AN4260" s="89" t="str">
        <f t="shared" si="805"/>
        <v>1.600</v>
      </c>
      <c r="AO4260" s="89" t="str">
        <f t="shared" si="806"/>
        <v>30.00</v>
      </c>
      <c r="AP4260" s="89" t="str">
        <f t="shared" si="807"/>
        <v>0.001004</v>
      </c>
      <c r="AQ4260" s="89" t="str">
        <f t="shared" si="808"/>
        <v>125.6</v>
      </c>
      <c r="AR4260" s="89" t="str">
        <f t="shared" si="809"/>
        <v>127.2</v>
      </c>
      <c r="AS4260" s="89" t="str">
        <f t="shared" si="810"/>
        <v>0.4363</v>
      </c>
      <c r="AT4260" s="89"/>
      <c r="AU4260" s="99">
        <v>1.6</v>
      </c>
      <c r="AV4260" s="99">
        <v>30</v>
      </c>
      <c r="AW4260" s="99">
        <v>1.0036999999999999E-3</v>
      </c>
      <c r="AX4260" s="99">
        <v>125.58408</v>
      </c>
      <c r="AY4260" s="99">
        <v>127.19</v>
      </c>
      <c r="AZ4260" s="99">
        <v>0.43626999999999999</v>
      </c>
      <c r="BA4260" s="119" t="s">
        <v>8</v>
      </c>
      <c r="BB4260" s="4">
        <v>4260</v>
      </c>
      <c r="BC4260" s="4">
        <v>1.6</v>
      </c>
    </row>
    <row r="4261" spans="2:55">
      <c r="B4261">
        <v>4260</v>
      </c>
      <c r="C4261" s="5">
        <f t="shared" si="799"/>
        <v>1.6</v>
      </c>
      <c r="D4261" s="5">
        <f t="shared" si="800"/>
        <v>35</v>
      </c>
      <c r="E4261" s="5" t="str">
        <f t="shared" si="801"/>
        <v>0.001005</v>
      </c>
      <c r="F4261" s="5" t="str">
        <f t="shared" si="802"/>
        <v>146.5</v>
      </c>
      <c r="G4261" s="5" t="str">
        <f t="shared" si="803"/>
        <v>148.1</v>
      </c>
      <c r="H4261" s="5" t="str">
        <f t="shared" si="804"/>
        <v>0.5046</v>
      </c>
      <c r="I4261" s="1" t="s">
        <v>8</v>
      </c>
      <c r="AN4261" s="89" t="str">
        <f t="shared" si="805"/>
        <v>1.600</v>
      </c>
      <c r="AO4261" s="89" t="str">
        <f t="shared" si="806"/>
        <v>35.00</v>
      </c>
      <c r="AP4261" s="89" t="str">
        <f t="shared" si="807"/>
        <v>0.001005</v>
      </c>
      <c r="AQ4261" s="89" t="str">
        <f t="shared" si="808"/>
        <v>146.5</v>
      </c>
      <c r="AR4261" s="89" t="str">
        <f t="shared" si="809"/>
        <v>148.1</v>
      </c>
      <c r="AS4261" s="89" t="str">
        <f t="shared" si="810"/>
        <v>0.5046</v>
      </c>
      <c r="AT4261" s="89"/>
      <c r="AU4261" s="99">
        <v>1.6</v>
      </c>
      <c r="AV4261" s="99">
        <v>35</v>
      </c>
      <c r="AW4261" s="99">
        <v>1.00533E-3</v>
      </c>
      <c r="AX4261" s="99">
        <v>146.46147199999999</v>
      </c>
      <c r="AY4261" s="99">
        <v>148.07</v>
      </c>
      <c r="AZ4261" s="99">
        <v>0.50458000000000003</v>
      </c>
      <c r="BA4261" s="119" t="s">
        <v>8</v>
      </c>
      <c r="BB4261" s="4">
        <v>4261</v>
      </c>
      <c r="BC4261" s="4">
        <v>1.6</v>
      </c>
    </row>
    <row r="4262" spans="2:55">
      <c r="B4262">
        <v>4261</v>
      </c>
      <c r="C4262" s="5">
        <f t="shared" si="799"/>
        <v>1.6</v>
      </c>
      <c r="D4262" s="5">
        <f t="shared" si="800"/>
        <v>40</v>
      </c>
      <c r="E4262" s="5" t="str">
        <f t="shared" si="801"/>
        <v>0.001007</v>
      </c>
      <c r="F4262" s="5" t="str">
        <f t="shared" si="802"/>
        <v>167.3</v>
      </c>
      <c r="G4262" s="5" t="str">
        <f t="shared" si="803"/>
        <v>168.9</v>
      </c>
      <c r="H4262" s="5" t="str">
        <f t="shared" si="804"/>
        <v>0.5718</v>
      </c>
      <c r="I4262" s="1" t="s">
        <v>8</v>
      </c>
      <c r="AN4262" s="89" t="str">
        <f t="shared" si="805"/>
        <v>1.600</v>
      </c>
      <c r="AO4262" s="89" t="str">
        <f t="shared" si="806"/>
        <v>40.00</v>
      </c>
      <c r="AP4262" s="89" t="str">
        <f t="shared" si="807"/>
        <v>0.001007</v>
      </c>
      <c r="AQ4262" s="89" t="str">
        <f t="shared" si="808"/>
        <v>167.3</v>
      </c>
      <c r="AR4262" s="89" t="str">
        <f t="shared" si="809"/>
        <v>168.9</v>
      </c>
      <c r="AS4262" s="89" t="str">
        <f t="shared" si="810"/>
        <v>0.5718</v>
      </c>
      <c r="AT4262" s="89"/>
      <c r="AU4262" s="99">
        <v>1.6</v>
      </c>
      <c r="AV4262" s="99">
        <v>40</v>
      </c>
      <c r="AW4262" s="99">
        <v>1.0071799999999999E-3</v>
      </c>
      <c r="AX4262" s="99">
        <v>167.32851199999999</v>
      </c>
      <c r="AY4262" s="99">
        <v>168.94</v>
      </c>
      <c r="AZ4262" s="99">
        <v>0.57177999999999995</v>
      </c>
      <c r="BA4262" s="119" t="s">
        <v>8</v>
      </c>
      <c r="BB4262" s="4">
        <v>4262</v>
      </c>
      <c r="BC4262" s="4">
        <v>1.6</v>
      </c>
    </row>
    <row r="4263" spans="2:55">
      <c r="B4263">
        <v>4262</v>
      </c>
      <c r="C4263" s="5">
        <f t="shared" si="799"/>
        <v>1.6</v>
      </c>
      <c r="D4263" s="5">
        <f t="shared" si="800"/>
        <v>45</v>
      </c>
      <c r="E4263" s="5" t="str">
        <f t="shared" si="801"/>
        <v>0.001009</v>
      </c>
      <c r="F4263" s="5" t="str">
        <f t="shared" si="802"/>
        <v>188.2</v>
      </c>
      <c r="G4263" s="5" t="str">
        <f t="shared" si="803"/>
        <v>189.8</v>
      </c>
      <c r="H4263" s="5" t="str">
        <f t="shared" si="804"/>
        <v>0.6379</v>
      </c>
      <c r="I4263" s="1" t="s">
        <v>8</v>
      </c>
      <c r="AN4263" s="89" t="str">
        <f t="shared" si="805"/>
        <v>1.600</v>
      </c>
      <c r="AO4263" s="89" t="str">
        <f t="shared" si="806"/>
        <v>45.00</v>
      </c>
      <c r="AP4263" s="89" t="str">
        <f t="shared" si="807"/>
        <v>0.001009</v>
      </c>
      <c r="AQ4263" s="89" t="str">
        <f t="shared" si="808"/>
        <v>188.2</v>
      </c>
      <c r="AR4263" s="89" t="str">
        <f t="shared" si="809"/>
        <v>189.8</v>
      </c>
      <c r="AS4263" s="89" t="str">
        <f t="shared" si="810"/>
        <v>0.6379</v>
      </c>
      <c r="AT4263" s="89"/>
      <c r="AU4263" s="99">
        <v>1.6</v>
      </c>
      <c r="AV4263" s="99">
        <v>45</v>
      </c>
      <c r="AW4263" s="99">
        <v>1.0092199999999999E-3</v>
      </c>
      <c r="AX4263" s="99">
        <v>188.20524799999998</v>
      </c>
      <c r="AY4263" s="99">
        <v>189.82</v>
      </c>
      <c r="AZ4263" s="99">
        <v>0.63793999999999995</v>
      </c>
      <c r="BA4263" s="119" t="s">
        <v>8</v>
      </c>
      <c r="BB4263" s="4">
        <v>4263</v>
      </c>
      <c r="BC4263" s="4">
        <v>1.6</v>
      </c>
    </row>
    <row r="4264" spans="2:55">
      <c r="B4264">
        <v>4263</v>
      </c>
      <c r="C4264" s="5">
        <f t="shared" si="799"/>
        <v>1.6</v>
      </c>
      <c r="D4264" s="5">
        <f t="shared" si="800"/>
        <v>50</v>
      </c>
      <c r="E4264" s="5" t="str">
        <f t="shared" si="801"/>
        <v>0.001011</v>
      </c>
      <c r="F4264" s="5" t="str">
        <f t="shared" si="802"/>
        <v>209.1</v>
      </c>
      <c r="G4264" s="5" t="str">
        <f t="shared" si="803"/>
        <v>210.7</v>
      </c>
      <c r="H4264" s="5" t="str">
        <f t="shared" si="804"/>
        <v>0.7031</v>
      </c>
      <c r="I4264" s="1" t="s">
        <v>8</v>
      </c>
      <c r="AN4264" s="89" t="str">
        <f t="shared" si="805"/>
        <v>1.600</v>
      </c>
      <c r="AO4264" s="89" t="str">
        <f t="shared" si="806"/>
        <v>50.00</v>
      </c>
      <c r="AP4264" s="89" t="str">
        <f t="shared" si="807"/>
        <v>0.001011</v>
      </c>
      <c r="AQ4264" s="89" t="str">
        <f t="shared" si="808"/>
        <v>209.1</v>
      </c>
      <c r="AR4264" s="89" t="str">
        <f t="shared" si="809"/>
        <v>210.7</v>
      </c>
      <c r="AS4264" s="89" t="str">
        <f t="shared" si="810"/>
        <v>0.7031</v>
      </c>
      <c r="AT4264" s="89"/>
      <c r="AU4264" s="99">
        <v>1.6</v>
      </c>
      <c r="AV4264" s="99">
        <v>50</v>
      </c>
      <c r="AW4264" s="99">
        <v>1.01144E-3</v>
      </c>
      <c r="AX4264" s="99">
        <v>209.09169600000001</v>
      </c>
      <c r="AY4264" s="99">
        <v>210.71</v>
      </c>
      <c r="AZ4264" s="99">
        <v>0.70306999999999997</v>
      </c>
      <c r="BA4264" s="119" t="s">
        <v>8</v>
      </c>
      <c r="BB4264" s="4">
        <v>4264</v>
      </c>
      <c r="BC4264" s="4">
        <v>1.6</v>
      </c>
    </row>
    <row r="4265" spans="2:55">
      <c r="B4265">
        <v>4264</v>
      </c>
      <c r="C4265" s="5">
        <f t="shared" si="799"/>
        <v>1.6</v>
      </c>
      <c r="D4265" s="5">
        <f t="shared" si="800"/>
        <v>55</v>
      </c>
      <c r="E4265" s="5" t="str">
        <f t="shared" si="801"/>
        <v>0.001014</v>
      </c>
      <c r="F4265" s="5" t="str">
        <f t="shared" si="802"/>
        <v>230.0</v>
      </c>
      <c r="G4265" s="5" t="str">
        <f t="shared" si="803"/>
        <v>231.6</v>
      </c>
      <c r="H4265" s="5" t="str">
        <f t="shared" si="804"/>
        <v>0.7672</v>
      </c>
      <c r="I4265" s="1" t="s">
        <v>8</v>
      </c>
      <c r="AN4265" s="89" t="str">
        <f t="shared" si="805"/>
        <v>1.600</v>
      </c>
      <c r="AO4265" s="89" t="str">
        <f t="shared" si="806"/>
        <v>55.00</v>
      </c>
      <c r="AP4265" s="89" t="str">
        <f t="shared" si="807"/>
        <v>0.001014</v>
      </c>
      <c r="AQ4265" s="89" t="str">
        <f t="shared" si="808"/>
        <v>230.0</v>
      </c>
      <c r="AR4265" s="89" t="str">
        <f t="shared" si="809"/>
        <v>231.6</v>
      </c>
      <c r="AS4265" s="89" t="str">
        <f t="shared" si="810"/>
        <v>0.7672</v>
      </c>
      <c r="AT4265" s="89"/>
      <c r="AU4265" s="99">
        <v>1.6</v>
      </c>
      <c r="AV4265" s="99">
        <v>55</v>
      </c>
      <c r="AW4265" s="99">
        <v>1.01384E-3</v>
      </c>
      <c r="AX4265" s="99">
        <v>229.977856</v>
      </c>
      <c r="AY4265" s="99">
        <v>231.6</v>
      </c>
      <c r="AZ4265" s="99">
        <v>0.76722999999999997</v>
      </c>
      <c r="BA4265" s="119" t="s">
        <v>8</v>
      </c>
      <c r="BB4265" s="4">
        <v>4265</v>
      </c>
      <c r="BC4265" s="4">
        <v>1.6</v>
      </c>
    </row>
    <row r="4266" spans="2:55">
      <c r="B4266">
        <v>4265</v>
      </c>
      <c r="C4266" s="5">
        <f t="shared" si="799"/>
        <v>1.6</v>
      </c>
      <c r="D4266" s="5">
        <f t="shared" si="800"/>
        <v>60</v>
      </c>
      <c r="E4266" s="5" t="str">
        <f t="shared" si="801"/>
        <v>0.001016</v>
      </c>
      <c r="F4266" s="5" t="str">
        <f t="shared" si="802"/>
        <v>250.9</v>
      </c>
      <c r="G4266" s="5" t="str">
        <f t="shared" si="803"/>
        <v>252.5</v>
      </c>
      <c r="H4266" s="5" t="str">
        <f t="shared" si="804"/>
        <v>0.8305</v>
      </c>
      <c r="I4266" s="1" t="s">
        <v>8</v>
      </c>
      <c r="AN4266" s="89" t="str">
        <f t="shared" si="805"/>
        <v>1.600</v>
      </c>
      <c r="AO4266" s="89" t="str">
        <f t="shared" si="806"/>
        <v>60.00</v>
      </c>
      <c r="AP4266" s="89" t="str">
        <f t="shared" si="807"/>
        <v>0.001016</v>
      </c>
      <c r="AQ4266" s="89" t="str">
        <f t="shared" si="808"/>
        <v>250.9</v>
      </c>
      <c r="AR4266" s="89" t="str">
        <f t="shared" si="809"/>
        <v>252.5</v>
      </c>
      <c r="AS4266" s="89" t="str">
        <f t="shared" si="810"/>
        <v>0.8305</v>
      </c>
      <c r="AT4266" s="89"/>
      <c r="AU4266" s="99">
        <v>1.6</v>
      </c>
      <c r="AV4266" s="99">
        <v>60</v>
      </c>
      <c r="AW4266" s="99">
        <v>1.0164100000000001E-3</v>
      </c>
      <c r="AX4266" s="99">
        <v>250.88374399999998</v>
      </c>
      <c r="AY4266" s="99">
        <v>252.51</v>
      </c>
      <c r="AZ4266" s="99">
        <v>0.83045000000000002</v>
      </c>
      <c r="BA4266" s="119" t="s">
        <v>8</v>
      </c>
      <c r="BB4266" s="4">
        <v>4266</v>
      </c>
      <c r="BC4266" s="4">
        <v>1.6</v>
      </c>
    </row>
    <row r="4267" spans="2:55">
      <c r="B4267">
        <v>4266</v>
      </c>
      <c r="C4267" s="5">
        <f t="shared" si="799"/>
        <v>1.6</v>
      </c>
      <c r="D4267" s="5">
        <f t="shared" si="800"/>
        <v>65</v>
      </c>
      <c r="E4267" s="5" t="str">
        <f t="shared" si="801"/>
        <v>0.001019</v>
      </c>
      <c r="F4267" s="5" t="str">
        <f t="shared" si="802"/>
        <v>271.8</v>
      </c>
      <c r="G4267" s="5" t="str">
        <f t="shared" si="803"/>
        <v>273.4</v>
      </c>
      <c r="H4267" s="5" t="str">
        <f t="shared" si="804"/>
        <v>0.8928</v>
      </c>
      <c r="I4267" s="1" t="s">
        <v>8</v>
      </c>
      <c r="AN4267" s="89" t="str">
        <f t="shared" si="805"/>
        <v>1.600</v>
      </c>
      <c r="AO4267" s="89" t="str">
        <f t="shared" si="806"/>
        <v>65.00</v>
      </c>
      <c r="AP4267" s="89" t="str">
        <f t="shared" si="807"/>
        <v>0.001019</v>
      </c>
      <c r="AQ4267" s="89" t="str">
        <f t="shared" si="808"/>
        <v>271.8</v>
      </c>
      <c r="AR4267" s="89" t="str">
        <f t="shared" si="809"/>
        <v>273.4</v>
      </c>
      <c r="AS4267" s="89" t="str">
        <f t="shared" si="810"/>
        <v>0.8928</v>
      </c>
      <c r="AT4267" s="89"/>
      <c r="AU4267" s="99">
        <v>1.6</v>
      </c>
      <c r="AV4267" s="99">
        <v>65</v>
      </c>
      <c r="AW4267" s="99">
        <v>1.0191499999999999E-3</v>
      </c>
      <c r="AX4267" s="99">
        <v>271.78935999999999</v>
      </c>
      <c r="AY4267" s="99">
        <v>273.42</v>
      </c>
      <c r="AZ4267" s="99">
        <v>0.89276</v>
      </c>
      <c r="BA4267" s="119" t="s">
        <v>8</v>
      </c>
      <c r="BB4267" s="4">
        <v>4267</v>
      </c>
      <c r="BC4267" s="4">
        <v>1.6</v>
      </c>
    </row>
    <row r="4268" spans="2:55">
      <c r="B4268">
        <v>4267</v>
      </c>
      <c r="C4268" s="5">
        <f t="shared" si="799"/>
        <v>1.6</v>
      </c>
      <c r="D4268" s="5">
        <f t="shared" si="800"/>
        <v>70</v>
      </c>
      <c r="E4268" s="5" t="str">
        <f t="shared" si="801"/>
        <v>0.001022</v>
      </c>
      <c r="F4268" s="5" t="str">
        <f t="shared" si="802"/>
        <v>292.7</v>
      </c>
      <c r="G4268" s="5" t="str">
        <f t="shared" si="803"/>
        <v>294.4</v>
      </c>
      <c r="H4268" s="5" t="str">
        <f t="shared" si="804"/>
        <v>0.9542</v>
      </c>
      <c r="I4268" s="1" t="s">
        <v>8</v>
      </c>
      <c r="AN4268" s="89" t="str">
        <f t="shared" si="805"/>
        <v>1.600</v>
      </c>
      <c r="AO4268" s="89" t="str">
        <f t="shared" si="806"/>
        <v>70.00</v>
      </c>
      <c r="AP4268" s="89" t="str">
        <f t="shared" si="807"/>
        <v>0.001022</v>
      </c>
      <c r="AQ4268" s="89" t="str">
        <f t="shared" si="808"/>
        <v>292.7</v>
      </c>
      <c r="AR4268" s="89" t="str">
        <f t="shared" si="809"/>
        <v>294.4</v>
      </c>
      <c r="AS4268" s="89" t="str">
        <f t="shared" si="810"/>
        <v>0.9542</v>
      </c>
      <c r="AT4268" s="89"/>
      <c r="AU4268" s="99">
        <v>1.6</v>
      </c>
      <c r="AV4268" s="99">
        <v>70</v>
      </c>
      <c r="AW4268" s="99">
        <v>1.0220499999999998E-3</v>
      </c>
      <c r="AX4268" s="99">
        <v>292.71472</v>
      </c>
      <c r="AY4268" s="99">
        <v>294.35000000000002</v>
      </c>
      <c r="AZ4268" s="99">
        <v>0.95420000000000005</v>
      </c>
      <c r="BA4268" s="119" t="s">
        <v>8</v>
      </c>
      <c r="BB4268" s="4">
        <v>4268</v>
      </c>
      <c r="BC4268" s="4">
        <v>1.6</v>
      </c>
    </row>
    <row r="4269" spans="2:55">
      <c r="B4269">
        <v>4268</v>
      </c>
      <c r="C4269" s="5">
        <f t="shared" si="799"/>
        <v>1.6</v>
      </c>
      <c r="D4269" s="5">
        <f t="shared" si="800"/>
        <v>75</v>
      </c>
      <c r="E4269" s="5" t="str">
        <f t="shared" si="801"/>
        <v>0.001025</v>
      </c>
      <c r="F4269" s="5" t="str">
        <f t="shared" si="802"/>
        <v>313.6</v>
      </c>
      <c r="G4269" s="5" t="str">
        <f t="shared" si="803"/>
        <v>315.3</v>
      </c>
      <c r="H4269" s="5" t="str">
        <f t="shared" si="804"/>
        <v>1.015</v>
      </c>
      <c r="I4269" s="1" t="s">
        <v>8</v>
      </c>
      <c r="AN4269" s="89" t="str">
        <f t="shared" si="805"/>
        <v>1.600</v>
      </c>
      <c r="AO4269" s="89" t="str">
        <f t="shared" si="806"/>
        <v>75.00</v>
      </c>
      <c r="AP4269" s="89" t="str">
        <f t="shared" si="807"/>
        <v>0.001025</v>
      </c>
      <c r="AQ4269" s="89" t="str">
        <f t="shared" si="808"/>
        <v>313.6</v>
      </c>
      <c r="AR4269" s="89" t="str">
        <f t="shared" si="809"/>
        <v>315.3</v>
      </c>
      <c r="AS4269" s="89" t="str">
        <f t="shared" si="810"/>
        <v>1.015</v>
      </c>
      <c r="AT4269" s="89"/>
      <c r="AU4269" s="99">
        <v>1.6</v>
      </c>
      <c r="AV4269" s="99">
        <v>75</v>
      </c>
      <c r="AW4269" s="99">
        <v>1.0251099999999999E-3</v>
      </c>
      <c r="AX4269" s="99">
        <v>313.64982400000002</v>
      </c>
      <c r="AY4269" s="99">
        <v>315.29000000000002</v>
      </c>
      <c r="AZ4269" s="99">
        <v>1.0147999999999999</v>
      </c>
      <c r="BA4269" s="119" t="s">
        <v>8</v>
      </c>
      <c r="BB4269" s="4">
        <v>4269</v>
      </c>
      <c r="BC4269" s="4">
        <v>1.6</v>
      </c>
    </row>
    <row r="4270" spans="2:55">
      <c r="B4270">
        <v>4269</v>
      </c>
      <c r="C4270" s="5">
        <f t="shared" si="799"/>
        <v>1.6</v>
      </c>
      <c r="D4270" s="5">
        <f t="shared" si="800"/>
        <v>80</v>
      </c>
      <c r="E4270" s="5" t="str">
        <f t="shared" si="801"/>
        <v>0.001028</v>
      </c>
      <c r="F4270" s="5" t="str">
        <f t="shared" si="802"/>
        <v>334.6</v>
      </c>
      <c r="G4270" s="5" t="str">
        <f t="shared" si="803"/>
        <v>336.3</v>
      </c>
      <c r="H4270" s="5" t="str">
        <f t="shared" si="804"/>
        <v>1.075</v>
      </c>
      <c r="I4270" s="1" t="s">
        <v>8</v>
      </c>
      <c r="AN4270" s="89" t="str">
        <f t="shared" si="805"/>
        <v>1.600</v>
      </c>
      <c r="AO4270" s="89" t="str">
        <f t="shared" si="806"/>
        <v>80.00</v>
      </c>
      <c r="AP4270" s="89" t="str">
        <f t="shared" si="807"/>
        <v>0.001028</v>
      </c>
      <c r="AQ4270" s="89" t="str">
        <f t="shared" si="808"/>
        <v>334.6</v>
      </c>
      <c r="AR4270" s="89" t="str">
        <f t="shared" si="809"/>
        <v>336.3</v>
      </c>
      <c r="AS4270" s="89" t="str">
        <f t="shared" si="810"/>
        <v>1.075</v>
      </c>
      <c r="AT4270" s="89"/>
      <c r="AU4270" s="99">
        <v>1.6</v>
      </c>
      <c r="AV4270" s="99">
        <v>80</v>
      </c>
      <c r="AW4270" s="99">
        <v>1.0283199999999999E-3</v>
      </c>
      <c r="AX4270" s="99">
        <v>334.60468800000001</v>
      </c>
      <c r="AY4270" s="99">
        <v>336.25</v>
      </c>
      <c r="AZ4270" s="99">
        <v>1.0746</v>
      </c>
      <c r="BA4270" s="119" t="s">
        <v>8</v>
      </c>
      <c r="BB4270" s="4">
        <v>4270</v>
      </c>
      <c r="BC4270" s="4">
        <v>1.6</v>
      </c>
    </row>
    <row r="4271" spans="2:55">
      <c r="B4271">
        <v>4270</v>
      </c>
      <c r="C4271" s="5">
        <f t="shared" si="799"/>
        <v>1.6</v>
      </c>
      <c r="D4271" s="5">
        <f t="shared" si="800"/>
        <v>85</v>
      </c>
      <c r="E4271" s="5" t="str">
        <f t="shared" si="801"/>
        <v>0.001032</v>
      </c>
      <c r="F4271" s="5" t="str">
        <f t="shared" si="802"/>
        <v>355.6</v>
      </c>
      <c r="G4271" s="5" t="str">
        <f t="shared" si="803"/>
        <v>357.2</v>
      </c>
      <c r="H4271" s="5" t="str">
        <f t="shared" si="804"/>
        <v>1.134</v>
      </c>
      <c r="I4271" s="1" t="s">
        <v>8</v>
      </c>
      <c r="AN4271" s="89" t="str">
        <f t="shared" si="805"/>
        <v>1.600</v>
      </c>
      <c r="AO4271" s="89" t="str">
        <f t="shared" si="806"/>
        <v>85.00</v>
      </c>
      <c r="AP4271" s="89" t="str">
        <f t="shared" si="807"/>
        <v>0.001032</v>
      </c>
      <c r="AQ4271" s="89" t="str">
        <f t="shared" si="808"/>
        <v>355.6</v>
      </c>
      <c r="AR4271" s="89" t="str">
        <f t="shared" si="809"/>
        <v>357.2</v>
      </c>
      <c r="AS4271" s="89" t="str">
        <f t="shared" si="810"/>
        <v>1.134</v>
      </c>
      <c r="AT4271" s="89"/>
      <c r="AU4271" s="99">
        <v>1.6</v>
      </c>
      <c r="AV4271" s="99">
        <v>85</v>
      </c>
      <c r="AW4271" s="99">
        <v>1.0316799999999999E-3</v>
      </c>
      <c r="AX4271" s="99">
        <v>355.57931200000002</v>
      </c>
      <c r="AY4271" s="99">
        <v>357.23</v>
      </c>
      <c r="AZ4271" s="99">
        <v>1.1335</v>
      </c>
      <c r="BA4271" s="119" t="s">
        <v>8</v>
      </c>
      <c r="BB4271" s="4">
        <v>4271</v>
      </c>
      <c r="BC4271" s="4">
        <v>1.6</v>
      </c>
    </row>
    <row r="4272" spans="2:55">
      <c r="B4272">
        <v>4271</v>
      </c>
      <c r="C4272" s="5">
        <f t="shared" si="799"/>
        <v>1.6</v>
      </c>
      <c r="D4272" s="5">
        <f t="shared" si="800"/>
        <v>90</v>
      </c>
      <c r="E4272" s="5" t="str">
        <f t="shared" si="801"/>
        <v>0.001035</v>
      </c>
      <c r="F4272" s="5" t="str">
        <f t="shared" si="802"/>
        <v>376.6</v>
      </c>
      <c r="G4272" s="5" t="str">
        <f t="shared" si="803"/>
        <v>378.2</v>
      </c>
      <c r="H4272" s="5" t="str">
        <f t="shared" si="804"/>
        <v>1.192</v>
      </c>
      <c r="I4272" s="1" t="s">
        <v>8</v>
      </c>
      <c r="AN4272" s="89" t="str">
        <f t="shared" si="805"/>
        <v>1.600</v>
      </c>
      <c r="AO4272" s="89" t="str">
        <f t="shared" si="806"/>
        <v>90.00</v>
      </c>
      <c r="AP4272" s="89" t="str">
        <f t="shared" si="807"/>
        <v>0.001035</v>
      </c>
      <c r="AQ4272" s="89" t="str">
        <f t="shared" si="808"/>
        <v>376.6</v>
      </c>
      <c r="AR4272" s="89" t="str">
        <f t="shared" si="809"/>
        <v>378.2</v>
      </c>
      <c r="AS4272" s="89" t="str">
        <f t="shared" si="810"/>
        <v>1.192</v>
      </c>
      <c r="AT4272" s="89"/>
      <c r="AU4272" s="99">
        <v>1.6</v>
      </c>
      <c r="AV4272" s="99">
        <v>90</v>
      </c>
      <c r="AW4272" s="99">
        <v>1.0351999999999998E-3</v>
      </c>
      <c r="AX4272" s="99">
        <v>376.56368000000003</v>
      </c>
      <c r="AY4272" s="99">
        <v>378.22</v>
      </c>
      <c r="AZ4272" s="99">
        <v>1.1918</v>
      </c>
      <c r="BA4272" s="119" t="s">
        <v>8</v>
      </c>
      <c r="BB4272" s="4">
        <v>4272</v>
      </c>
      <c r="BC4272" s="4">
        <v>1.6</v>
      </c>
    </row>
    <row r="4273" spans="2:55">
      <c r="B4273">
        <v>4272</v>
      </c>
      <c r="C4273" s="5">
        <f t="shared" si="799"/>
        <v>1.6</v>
      </c>
      <c r="D4273" s="5">
        <f t="shared" si="800"/>
        <v>95</v>
      </c>
      <c r="E4273" s="5" t="str">
        <f t="shared" si="801"/>
        <v>0.001039</v>
      </c>
      <c r="F4273" s="5" t="str">
        <f t="shared" si="802"/>
        <v>397.6</v>
      </c>
      <c r="G4273" s="5" t="str">
        <f t="shared" si="803"/>
        <v>399.2</v>
      </c>
      <c r="H4273" s="5" t="str">
        <f t="shared" si="804"/>
        <v>1.249</v>
      </c>
      <c r="I4273" s="1" t="s">
        <v>8</v>
      </c>
      <c r="AN4273" s="89" t="str">
        <f t="shared" si="805"/>
        <v>1.600</v>
      </c>
      <c r="AO4273" s="89" t="str">
        <f t="shared" si="806"/>
        <v>95.00</v>
      </c>
      <c r="AP4273" s="89" t="str">
        <f t="shared" si="807"/>
        <v>0.001039</v>
      </c>
      <c r="AQ4273" s="89" t="str">
        <f t="shared" si="808"/>
        <v>397.6</v>
      </c>
      <c r="AR4273" s="89" t="str">
        <f t="shared" si="809"/>
        <v>399.2</v>
      </c>
      <c r="AS4273" s="89" t="str">
        <f t="shared" si="810"/>
        <v>1.249</v>
      </c>
      <c r="AT4273" s="89"/>
      <c r="AU4273" s="99">
        <v>1.6</v>
      </c>
      <c r="AV4273" s="99">
        <v>95</v>
      </c>
      <c r="AW4273" s="99">
        <v>1.0388699999999999E-3</v>
      </c>
      <c r="AX4273" s="99">
        <v>397.577808</v>
      </c>
      <c r="AY4273" s="99">
        <v>399.24</v>
      </c>
      <c r="AZ4273" s="99">
        <v>1.2493000000000001</v>
      </c>
      <c r="BA4273" s="119" t="s">
        <v>8</v>
      </c>
      <c r="BB4273" s="4">
        <v>4273</v>
      </c>
      <c r="BC4273" s="4">
        <v>1.6</v>
      </c>
    </row>
    <row r="4274" spans="2:55">
      <c r="B4274">
        <v>4273</v>
      </c>
      <c r="C4274" s="5">
        <f t="shared" si="799"/>
        <v>1.6</v>
      </c>
      <c r="D4274" s="5">
        <f t="shared" si="800"/>
        <v>100</v>
      </c>
      <c r="E4274" s="5" t="str">
        <f t="shared" si="801"/>
        <v>0.001043</v>
      </c>
      <c r="F4274" s="5" t="str">
        <f t="shared" si="802"/>
        <v>418.6</v>
      </c>
      <c r="G4274" s="5" t="str">
        <f t="shared" si="803"/>
        <v>420.3</v>
      </c>
      <c r="H4274" s="5" t="str">
        <f t="shared" si="804"/>
        <v>1.306</v>
      </c>
      <c r="I4274" s="1" t="s">
        <v>8</v>
      </c>
      <c r="AN4274" s="89" t="str">
        <f t="shared" si="805"/>
        <v>1.600</v>
      </c>
      <c r="AO4274" s="89" t="str">
        <f t="shared" si="806"/>
        <v>100.0</v>
      </c>
      <c r="AP4274" s="89" t="str">
        <f t="shared" si="807"/>
        <v>0.001043</v>
      </c>
      <c r="AQ4274" s="89" t="str">
        <f t="shared" si="808"/>
        <v>418.6</v>
      </c>
      <c r="AR4274" s="89" t="str">
        <f t="shared" si="809"/>
        <v>420.3</v>
      </c>
      <c r="AS4274" s="89" t="str">
        <f t="shared" si="810"/>
        <v>1.306</v>
      </c>
      <c r="AT4274" s="89"/>
      <c r="AU4274" s="99">
        <v>1.6</v>
      </c>
      <c r="AV4274" s="99">
        <v>100</v>
      </c>
      <c r="AW4274" s="99">
        <v>1.0426999999999999E-3</v>
      </c>
      <c r="AX4274" s="99">
        <v>418.62168000000003</v>
      </c>
      <c r="AY4274" s="99">
        <v>420.29</v>
      </c>
      <c r="AZ4274" s="99">
        <v>1.306</v>
      </c>
      <c r="BA4274" s="119" t="s">
        <v>8</v>
      </c>
      <c r="BB4274" s="4">
        <v>4274</v>
      </c>
      <c r="BC4274" s="4">
        <v>1.6</v>
      </c>
    </row>
    <row r="4275" spans="2:55">
      <c r="B4275">
        <v>4274</v>
      </c>
      <c r="C4275" s="5">
        <f t="shared" si="799"/>
        <v>1.6</v>
      </c>
      <c r="D4275" s="5">
        <f t="shared" si="800"/>
        <v>105</v>
      </c>
      <c r="E4275" s="5" t="str">
        <f t="shared" si="801"/>
        <v>0.001047</v>
      </c>
      <c r="F4275" s="5" t="str">
        <f t="shared" si="802"/>
        <v>439.7</v>
      </c>
      <c r="G4275" s="5" t="str">
        <f t="shared" si="803"/>
        <v>441.4</v>
      </c>
      <c r="H4275" s="5" t="str">
        <f t="shared" si="804"/>
        <v>1.362</v>
      </c>
      <c r="I4275" s="1" t="s">
        <v>8</v>
      </c>
      <c r="AN4275" s="89" t="str">
        <f t="shared" si="805"/>
        <v>1.600</v>
      </c>
      <c r="AO4275" s="89" t="str">
        <f t="shared" si="806"/>
        <v>105.0</v>
      </c>
      <c r="AP4275" s="89" t="str">
        <f t="shared" si="807"/>
        <v>0.001047</v>
      </c>
      <c r="AQ4275" s="89" t="str">
        <f t="shared" si="808"/>
        <v>439.7</v>
      </c>
      <c r="AR4275" s="89" t="str">
        <f t="shared" si="809"/>
        <v>441.4</v>
      </c>
      <c r="AS4275" s="89" t="str">
        <f t="shared" si="810"/>
        <v>1.362</v>
      </c>
      <c r="AT4275" s="89"/>
      <c r="AU4275" s="99">
        <v>1.6</v>
      </c>
      <c r="AV4275" s="99">
        <v>105</v>
      </c>
      <c r="AW4275" s="99">
        <v>1.04667E-3</v>
      </c>
      <c r="AX4275" s="99">
        <v>439.69532800000002</v>
      </c>
      <c r="AY4275" s="99">
        <v>441.37</v>
      </c>
      <c r="AZ4275" s="99">
        <v>1.3621000000000001</v>
      </c>
      <c r="BA4275" s="119" t="s">
        <v>8</v>
      </c>
      <c r="BB4275" s="4">
        <v>4275</v>
      </c>
      <c r="BC4275" s="4">
        <v>1.6</v>
      </c>
    </row>
    <row r="4276" spans="2:55">
      <c r="B4276">
        <v>4275</v>
      </c>
      <c r="C4276" s="5">
        <f t="shared" si="799"/>
        <v>1.6</v>
      </c>
      <c r="D4276" s="5">
        <f t="shared" si="800"/>
        <v>110</v>
      </c>
      <c r="E4276" s="5" t="str">
        <f t="shared" si="801"/>
        <v>0.001051</v>
      </c>
      <c r="F4276" s="5" t="str">
        <f t="shared" si="802"/>
        <v>460.8</v>
      </c>
      <c r="G4276" s="5" t="str">
        <f t="shared" si="803"/>
        <v>462.5</v>
      </c>
      <c r="H4276" s="5" t="str">
        <f t="shared" si="804"/>
        <v>1.418</v>
      </c>
      <c r="I4276" s="1" t="s">
        <v>8</v>
      </c>
      <c r="AN4276" s="89" t="str">
        <f t="shared" si="805"/>
        <v>1.600</v>
      </c>
      <c r="AO4276" s="89" t="str">
        <f t="shared" si="806"/>
        <v>110.0</v>
      </c>
      <c r="AP4276" s="89" t="str">
        <f t="shared" si="807"/>
        <v>0.001051</v>
      </c>
      <c r="AQ4276" s="89" t="str">
        <f t="shared" si="808"/>
        <v>460.8</v>
      </c>
      <c r="AR4276" s="89" t="str">
        <f t="shared" si="809"/>
        <v>462.5</v>
      </c>
      <c r="AS4276" s="89" t="str">
        <f t="shared" si="810"/>
        <v>1.418</v>
      </c>
      <c r="AT4276" s="89"/>
      <c r="AU4276" s="99">
        <v>1.6</v>
      </c>
      <c r="AV4276" s="99">
        <v>110</v>
      </c>
      <c r="AW4276" s="99">
        <v>1.0508E-3</v>
      </c>
      <c r="AX4276" s="99">
        <v>460.79872</v>
      </c>
      <c r="AY4276" s="99">
        <v>462.48</v>
      </c>
      <c r="AZ4276" s="99">
        <v>1.4176</v>
      </c>
      <c r="BA4276" s="119" t="s">
        <v>8</v>
      </c>
      <c r="BB4276" s="4">
        <v>4276</v>
      </c>
      <c r="BC4276" s="4">
        <v>1.6</v>
      </c>
    </row>
    <row r="4277" spans="2:55">
      <c r="B4277">
        <v>4276</v>
      </c>
      <c r="C4277" s="5">
        <f t="shared" si="799"/>
        <v>1.6</v>
      </c>
      <c r="D4277" s="5">
        <f t="shared" si="800"/>
        <v>115</v>
      </c>
      <c r="E4277" s="5" t="str">
        <f t="shared" si="801"/>
        <v>0.001055</v>
      </c>
      <c r="F4277" s="5" t="str">
        <f t="shared" si="802"/>
        <v>481.9</v>
      </c>
      <c r="G4277" s="5" t="str">
        <f t="shared" si="803"/>
        <v>483.6</v>
      </c>
      <c r="H4277" s="5" t="str">
        <f t="shared" si="804"/>
        <v>1.472</v>
      </c>
      <c r="I4277" s="1" t="s">
        <v>8</v>
      </c>
      <c r="AN4277" s="89" t="str">
        <f t="shared" si="805"/>
        <v>1.600</v>
      </c>
      <c r="AO4277" s="89" t="str">
        <f t="shared" si="806"/>
        <v>115.0</v>
      </c>
      <c r="AP4277" s="89" t="str">
        <f t="shared" si="807"/>
        <v>0.001055</v>
      </c>
      <c r="AQ4277" s="89" t="str">
        <f t="shared" si="808"/>
        <v>481.9</v>
      </c>
      <c r="AR4277" s="89" t="str">
        <f t="shared" si="809"/>
        <v>483.6</v>
      </c>
      <c r="AS4277" s="89" t="str">
        <f t="shared" si="810"/>
        <v>1.472</v>
      </c>
      <c r="AT4277" s="89"/>
      <c r="AU4277" s="99">
        <v>1.6</v>
      </c>
      <c r="AV4277" s="99">
        <v>115</v>
      </c>
      <c r="AW4277" s="99">
        <v>1.0550900000000001E-3</v>
      </c>
      <c r="AX4277" s="99">
        <v>481.93185599999998</v>
      </c>
      <c r="AY4277" s="99">
        <v>483.62</v>
      </c>
      <c r="AZ4277" s="99">
        <v>1.4723999999999999</v>
      </c>
      <c r="BA4277" s="119" t="s">
        <v>8</v>
      </c>
      <c r="BB4277" s="4">
        <v>4277</v>
      </c>
      <c r="BC4277" s="4">
        <v>1.6</v>
      </c>
    </row>
    <row r="4278" spans="2:55">
      <c r="B4278">
        <v>4277</v>
      </c>
      <c r="C4278" s="5">
        <f t="shared" si="799"/>
        <v>1.6</v>
      </c>
      <c r="D4278" s="5">
        <f t="shared" si="800"/>
        <v>120</v>
      </c>
      <c r="E4278" s="5" t="str">
        <f t="shared" si="801"/>
        <v>0.001060</v>
      </c>
      <c r="F4278" s="5" t="str">
        <f t="shared" si="802"/>
        <v>503.1</v>
      </c>
      <c r="G4278" s="5" t="str">
        <f t="shared" si="803"/>
        <v>504.8</v>
      </c>
      <c r="H4278" s="5" t="str">
        <f t="shared" si="804"/>
        <v>1.527</v>
      </c>
      <c r="I4278" s="1" t="s">
        <v>8</v>
      </c>
      <c r="AN4278" s="89" t="str">
        <f t="shared" si="805"/>
        <v>1.600</v>
      </c>
      <c r="AO4278" s="89" t="str">
        <f t="shared" si="806"/>
        <v>120.0</v>
      </c>
      <c r="AP4278" s="89" t="str">
        <f t="shared" si="807"/>
        <v>0.001060</v>
      </c>
      <c r="AQ4278" s="89" t="str">
        <f t="shared" si="808"/>
        <v>503.1</v>
      </c>
      <c r="AR4278" s="89" t="str">
        <f t="shared" si="809"/>
        <v>504.8</v>
      </c>
      <c r="AS4278" s="89" t="str">
        <f t="shared" si="810"/>
        <v>1.527</v>
      </c>
      <c r="AT4278" s="89"/>
      <c r="AU4278" s="99">
        <v>1.6</v>
      </c>
      <c r="AV4278" s="99">
        <v>120</v>
      </c>
      <c r="AW4278" s="99">
        <v>1.0595399999999999E-3</v>
      </c>
      <c r="AX4278" s="99">
        <v>503.104736</v>
      </c>
      <c r="AY4278" s="99">
        <v>504.8</v>
      </c>
      <c r="AZ4278" s="99">
        <v>1.5266</v>
      </c>
      <c r="BA4278" s="119" t="s">
        <v>8</v>
      </c>
      <c r="BB4278" s="4">
        <v>4278</v>
      </c>
      <c r="BC4278" s="4">
        <v>1.6</v>
      </c>
    </row>
    <row r="4279" spans="2:55">
      <c r="B4279">
        <v>4278</v>
      </c>
      <c r="C4279" s="5">
        <f t="shared" si="799"/>
        <v>1.6</v>
      </c>
      <c r="D4279" s="5">
        <f t="shared" si="800"/>
        <v>125</v>
      </c>
      <c r="E4279" s="5" t="str">
        <f t="shared" si="801"/>
        <v>0.001064</v>
      </c>
      <c r="F4279" s="5" t="str">
        <f t="shared" si="802"/>
        <v>524.3</v>
      </c>
      <c r="G4279" s="5" t="str">
        <f t="shared" si="803"/>
        <v>526.0</v>
      </c>
      <c r="H4279" s="5" t="str">
        <f t="shared" si="804"/>
        <v>1.580</v>
      </c>
      <c r="I4279" s="1" t="s">
        <v>8</v>
      </c>
      <c r="AN4279" s="89" t="str">
        <f t="shared" si="805"/>
        <v>1.600</v>
      </c>
      <c r="AO4279" s="89" t="str">
        <f t="shared" si="806"/>
        <v>125.0</v>
      </c>
      <c r="AP4279" s="89" t="str">
        <f t="shared" si="807"/>
        <v>0.001064</v>
      </c>
      <c r="AQ4279" s="89" t="str">
        <f t="shared" si="808"/>
        <v>524.3</v>
      </c>
      <c r="AR4279" s="89" t="str">
        <f t="shared" si="809"/>
        <v>526.0</v>
      </c>
      <c r="AS4279" s="89" t="str">
        <f t="shared" si="810"/>
        <v>1.580</v>
      </c>
      <c r="AT4279" s="89"/>
      <c r="AU4279" s="99">
        <v>1.6</v>
      </c>
      <c r="AV4279" s="99">
        <v>125</v>
      </c>
      <c r="AW4279" s="99">
        <v>1.06415E-3</v>
      </c>
      <c r="AX4279" s="99">
        <v>524.31736000000001</v>
      </c>
      <c r="AY4279" s="99">
        <v>526.02</v>
      </c>
      <c r="AZ4279" s="99">
        <v>1.5803</v>
      </c>
      <c r="BA4279" s="119" t="s">
        <v>8</v>
      </c>
      <c r="BB4279" s="4">
        <v>4279</v>
      </c>
      <c r="BC4279" s="4">
        <v>1.6</v>
      </c>
    </row>
    <row r="4280" spans="2:55">
      <c r="B4280">
        <v>4279</v>
      </c>
      <c r="C4280" s="5">
        <f t="shared" si="799"/>
        <v>1.6</v>
      </c>
      <c r="D4280" s="5">
        <f t="shared" si="800"/>
        <v>130</v>
      </c>
      <c r="E4280" s="5" t="str">
        <f t="shared" si="801"/>
        <v>0.001069</v>
      </c>
      <c r="F4280" s="5" t="str">
        <f t="shared" si="802"/>
        <v>545.6</v>
      </c>
      <c r="G4280" s="5" t="str">
        <f t="shared" si="803"/>
        <v>547.3</v>
      </c>
      <c r="H4280" s="5" t="str">
        <f t="shared" si="804"/>
        <v>1.633</v>
      </c>
      <c r="I4280" s="1" t="s">
        <v>8</v>
      </c>
      <c r="AN4280" s="89" t="str">
        <f t="shared" si="805"/>
        <v>1.600</v>
      </c>
      <c r="AO4280" s="89" t="str">
        <f t="shared" si="806"/>
        <v>130.0</v>
      </c>
      <c r="AP4280" s="89" t="str">
        <f t="shared" si="807"/>
        <v>0.001069</v>
      </c>
      <c r="AQ4280" s="89" t="str">
        <f t="shared" si="808"/>
        <v>545.6</v>
      </c>
      <c r="AR4280" s="89" t="str">
        <f t="shared" si="809"/>
        <v>547.3</v>
      </c>
      <c r="AS4280" s="89" t="str">
        <f t="shared" si="810"/>
        <v>1.633</v>
      </c>
      <c r="AT4280" s="89"/>
      <c r="AU4280" s="99">
        <v>1.6</v>
      </c>
      <c r="AV4280" s="99">
        <v>130</v>
      </c>
      <c r="AW4280" s="99">
        <v>1.0689200000000001E-3</v>
      </c>
      <c r="AX4280" s="99">
        <v>545.56972799999994</v>
      </c>
      <c r="AY4280" s="99">
        <v>547.28</v>
      </c>
      <c r="AZ4280" s="99">
        <v>1.6334</v>
      </c>
      <c r="BA4280" s="119" t="s">
        <v>8</v>
      </c>
      <c r="BB4280" s="4">
        <v>4280</v>
      </c>
      <c r="BC4280" s="4">
        <v>1.6</v>
      </c>
    </row>
    <row r="4281" spans="2:55">
      <c r="B4281">
        <v>4280</v>
      </c>
      <c r="C4281" s="5">
        <f t="shared" si="799"/>
        <v>1.6</v>
      </c>
      <c r="D4281" s="5">
        <f t="shared" si="800"/>
        <v>135</v>
      </c>
      <c r="E4281" s="5" t="str">
        <f t="shared" si="801"/>
        <v>0.001074</v>
      </c>
      <c r="F4281" s="5" t="str">
        <f t="shared" si="802"/>
        <v>566.9</v>
      </c>
      <c r="G4281" s="5" t="str">
        <f t="shared" si="803"/>
        <v>568.6</v>
      </c>
      <c r="H4281" s="5" t="str">
        <f t="shared" si="804"/>
        <v>1.686</v>
      </c>
      <c r="I4281" s="1" t="s">
        <v>8</v>
      </c>
      <c r="AN4281" s="89" t="str">
        <f t="shared" si="805"/>
        <v>1.600</v>
      </c>
      <c r="AO4281" s="89" t="str">
        <f t="shared" si="806"/>
        <v>135.0</v>
      </c>
      <c r="AP4281" s="89" t="str">
        <f t="shared" si="807"/>
        <v>0.001074</v>
      </c>
      <c r="AQ4281" s="89" t="str">
        <f t="shared" si="808"/>
        <v>566.9</v>
      </c>
      <c r="AR4281" s="89" t="str">
        <f t="shared" si="809"/>
        <v>568.6</v>
      </c>
      <c r="AS4281" s="89" t="str">
        <f t="shared" si="810"/>
        <v>1.686</v>
      </c>
      <c r="AT4281" s="89"/>
      <c r="AU4281" s="99">
        <v>1.6</v>
      </c>
      <c r="AV4281" s="99">
        <v>135</v>
      </c>
      <c r="AW4281" s="99">
        <v>1.07386E-3</v>
      </c>
      <c r="AX4281" s="99">
        <v>566.88182400000005</v>
      </c>
      <c r="AY4281" s="99">
        <v>568.6</v>
      </c>
      <c r="AZ4281" s="99">
        <v>1.6859</v>
      </c>
      <c r="BA4281" s="119" t="s">
        <v>8</v>
      </c>
      <c r="BB4281" s="4">
        <v>4281</v>
      </c>
      <c r="BC4281" s="4">
        <v>1.6</v>
      </c>
    </row>
    <row r="4282" spans="2:55">
      <c r="B4282">
        <v>4281</v>
      </c>
      <c r="C4282" s="5">
        <f t="shared" si="799"/>
        <v>1.6</v>
      </c>
      <c r="D4282" s="5">
        <f t="shared" si="800"/>
        <v>140</v>
      </c>
      <c r="E4282" s="5" t="str">
        <f t="shared" si="801"/>
        <v>0.001079</v>
      </c>
      <c r="F4282" s="5" t="str">
        <f t="shared" si="802"/>
        <v>588.2</v>
      </c>
      <c r="G4282" s="5" t="str">
        <f t="shared" si="803"/>
        <v>590.0</v>
      </c>
      <c r="H4282" s="5" t="str">
        <f t="shared" si="804"/>
        <v>1.738</v>
      </c>
      <c r="I4282" s="1" t="s">
        <v>8</v>
      </c>
      <c r="AN4282" s="89" t="str">
        <f t="shared" si="805"/>
        <v>1.600</v>
      </c>
      <c r="AO4282" s="89" t="str">
        <f t="shared" si="806"/>
        <v>140.0</v>
      </c>
      <c r="AP4282" s="89" t="str">
        <f t="shared" si="807"/>
        <v>0.001079</v>
      </c>
      <c r="AQ4282" s="89" t="str">
        <f t="shared" si="808"/>
        <v>588.2</v>
      </c>
      <c r="AR4282" s="89" t="str">
        <f t="shared" si="809"/>
        <v>590.0</v>
      </c>
      <c r="AS4282" s="89" t="str">
        <f t="shared" si="810"/>
        <v>1.738</v>
      </c>
      <c r="AT4282" s="89"/>
      <c r="AU4282" s="99">
        <v>1.6</v>
      </c>
      <c r="AV4282" s="99">
        <v>140</v>
      </c>
      <c r="AW4282" s="99">
        <v>1.07898E-3</v>
      </c>
      <c r="AX4282" s="99">
        <v>588.23363200000006</v>
      </c>
      <c r="AY4282" s="99">
        <v>589.96</v>
      </c>
      <c r="AZ4282" s="99">
        <v>1.7379</v>
      </c>
      <c r="BA4282" s="119" t="s">
        <v>8</v>
      </c>
      <c r="BB4282" s="4">
        <v>4282</v>
      </c>
      <c r="BC4282" s="4">
        <v>1.6</v>
      </c>
    </row>
    <row r="4283" spans="2:55">
      <c r="B4283">
        <v>4282</v>
      </c>
      <c r="C4283" s="5">
        <f t="shared" si="799"/>
        <v>1.6</v>
      </c>
      <c r="D4283" s="5">
        <f t="shared" si="800"/>
        <v>145</v>
      </c>
      <c r="E4283" s="5" t="str">
        <f t="shared" si="801"/>
        <v>0.001084</v>
      </c>
      <c r="F4283" s="5" t="str">
        <f t="shared" si="802"/>
        <v>609.7</v>
      </c>
      <c r="G4283" s="5" t="str">
        <f t="shared" si="803"/>
        <v>611.4</v>
      </c>
      <c r="H4283" s="5" t="str">
        <f t="shared" si="804"/>
        <v>1.790</v>
      </c>
      <c r="I4283" s="1" t="s">
        <v>8</v>
      </c>
      <c r="AN4283" s="89" t="str">
        <f t="shared" si="805"/>
        <v>1.600</v>
      </c>
      <c r="AO4283" s="89" t="str">
        <f t="shared" si="806"/>
        <v>145.0</v>
      </c>
      <c r="AP4283" s="89" t="str">
        <f t="shared" si="807"/>
        <v>0.001084</v>
      </c>
      <c r="AQ4283" s="89" t="str">
        <f t="shared" si="808"/>
        <v>609.7</v>
      </c>
      <c r="AR4283" s="89" t="str">
        <f t="shared" si="809"/>
        <v>611.4</v>
      </c>
      <c r="AS4283" s="89" t="str">
        <f t="shared" si="810"/>
        <v>1.790</v>
      </c>
      <c r="AT4283" s="89"/>
      <c r="AU4283" s="99">
        <v>1.6</v>
      </c>
      <c r="AV4283" s="99">
        <v>145</v>
      </c>
      <c r="AW4283" s="99">
        <v>1.08427E-3</v>
      </c>
      <c r="AX4283" s="99">
        <v>609.655168</v>
      </c>
      <c r="AY4283" s="99">
        <v>611.39</v>
      </c>
      <c r="AZ4283" s="99">
        <v>1.7895000000000001</v>
      </c>
      <c r="BA4283" s="119" t="s">
        <v>8</v>
      </c>
      <c r="BB4283" s="4">
        <v>4283</v>
      </c>
      <c r="BC4283" s="4">
        <v>1.6</v>
      </c>
    </row>
    <row r="4284" spans="2:55">
      <c r="B4284">
        <v>4283</v>
      </c>
      <c r="C4284" s="5">
        <f t="shared" si="799"/>
        <v>1.6</v>
      </c>
      <c r="D4284" s="5">
        <f t="shared" si="800"/>
        <v>150</v>
      </c>
      <c r="E4284" s="5" t="str">
        <f t="shared" si="801"/>
        <v>0.001090</v>
      </c>
      <c r="F4284" s="5" t="str">
        <f t="shared" si="802"/>
        <v>631.1</v>
      </c>
      <c r="G4284" s="5" t="str">
        <f t="shared" si="803"/>
        <v>632.9</v>
      </c>
      <c r="H4284" s="5" t="str">
        <f t="shared" si="804"/>
        <v>1.841</v>
      </c>
      <c r="I4284" s="1" t="s">
        <v>8</v>
      </c>
      <c r="AN4284" s="89" t="str">
        <f t="shared" si="805"/>
        <v>1.600</v>
      </c>
      <c r="AO4284" s="89" t="str">
        <f t="shared" si="806"/>
        <v>150.0</v>
      </c>
      <c r="AP4284" s="89" t="str">
        <f t="shared" si="807"/>
        <v>0.001090</v>
      </c>
      <c r="AQ4284" s="89" t="str">
        <f t="shared" si="808"/>
        <v>631.1</v>
      </c>
      <c r="AR4284" s="89" t="str">
        <f t="shared" si="809"/>
        <v>632.9</v>
      </c>
      <c r="AS4284" s="89" t="str">
        <f t="shared" si="810"/>
        <v>1.841</v>
      </c>
      <c r="AT4284" s="89"/>
      <c r="AU4284" s="99">
        <v>1.6</v>
      </c>
      <c r="AV4284" s="99">
        <v>150</v>
      </c>
      <c r="AW4284" s="99">
        <v>1.08975E-3</v>
      </c>
      <c r="AX4284" s="99">
        <v>631.12639999999999</v>
      </c>
      <c r="AY4284" s="99">
        <v>632.87</v>
      </c>
      <c r="AZ4284" s="99">
        <v>1.8405</v>
      </c>
      <c r="BA4284" s="119" t="s">
        <v>8</v>
      </c>
      <c r="BB4284" s="4">
        <v>4284</v>
      </c>
      <c r="BC4284" s="4">
        <v>1.6</v>
      </c>
    </row>
    <row r="4285" spans="2:55">
      <c r="B4285">
        <v>4284</v>
      </c>
      <c r="C4285" s="5">
        <f t="shared" si="799"/>
        <v>1.6</v>
      </c>
      <c r="D4285" s="5">
        <f t="shared" si="800"/>
        <v>155</v>
      </c>
      <c r="E4285" s="5" t="str">
        <f t="shared" si="801"/>
        <v>0.001095</v>
      </c>
      <c r="F4285" s="5" t="str">
        <f t="shared" si="802"/>
        <v>652.7</v>
      </c>
      <c r="G4285" s="5" t="str">
        <f t="shared" si="803"/>
        <v>654.4</v>
      </c>
      <c r="H4285" s="5" t="str">
        <f t="shared" si="804"/>
        <v>1.891</v>
      </c>
      <c r="I4285" s="1" t="s">
        <v>8</v>
      </c>
      <c r="AN4285" s="89" t="str">
        <f t="shared" si="805"/>
        <v>1.600</v>
      </c>
      <c r="AO4285" s="89" t="str">
        <f t="shared" si="806"/>
        <v>155.0</v>
      </c>
      <c r="AP4285" s="89" t="str">
        <f t="shared" si="807"/>
        <v>0.001095</v>
      </c>
      <c r="AQ4285" s="89" t="str">
        <f t="shared" si="808"/>
        <v>652.7</v>
      </c>
      <c r="AR4285" s="89" t="str">
        <f t="shared" si="809"/>
        <v>654.4</v>
      </c>
      <c r="AS4285" s="89" t="str">
        <f t="shared" si="810"/>
        <v>1.891</v>
      </c>
      <c r="AT4285" s="89"/>
      <c r="AU4285" s="99">
        <v>1.6</v>
      </c>
      <c r="AV4285" s="99">
        <v>155</v>
      </c>
      <c r="AW4285" s="99">
        <v>1.09541E-3</v>
      </c>
      <c r="AX4285" s="99">
        <v>652.66734399999996</v>
      </c>
      <c r="AY4285" s="99">
        <v>654.41999999999996</v>
      </c>
      <c r="AZ4285" s="99">
        <v>1.8912</v>
      </c>
      <c r="BA4285" s="119" t="s">
        <v>8</v>
      </c>
      <c r="BB4285" s="4">
        <v>4285</v>
      </c>
      <c r="BC4285" s="4">
        <v>1.6</v>
      </c>
    </row>
    <row r="4286" spans="2:55">
      <c r="B4286">
        <v>4285</v>
      </c>
      <c r="C4286" s="5">
        <f t="shared" si="799"/>
        <v>1.6</v>
      </c>
      <c r="D4286" s="5">
        <f t="shared" si="800"/>
        <v>160</v>
      </c>
      <c r="E4286" s="5" t="str">
        <f t="shared" si="801"/>
        <v>0.001101</v>
      </c>
      <c r="F4286" s="5" t="str">
        <f t="shared" si="802"/>
        <v>674.3</v>
      </c>
      <c r="G4286" s="5" t="str">
        <f t="shared" si="803"/>
        <v>676.1</v>
      </c>
      <c r="H4286" s="5" t="str">
        <f t="shared" si="804"/>
        <v>1.941</v>
      </c>
      <c r="I4286" s="1" t="s">
        <v>8</v>
      </c>
      <c r="AN4286" s="89" t="str">
        <f t="shared" si="805"/>
        <v>1.600</v>
      </c>
      <c r="AO4286" s="89" t="str">
        <f t="shared" si="806"/>
        <v>160.0</v>
      </c>
      <c r="AP4286" s="89" t="str">
        <f t="shared" si="807"/>
        <v>0.001101</v>
      </c>
      <c r="AQ4286" s="89" t="str">
        <f t="shared" si="808"/>
        <v>674.3</v>
      </c>
      <c r="AR4286" s="89" t="str">
        <f t="shared" si="809"/>
        <v>676.1</v>
      </c>
      <c r="AS4286" s="89" t="str">
        <f t="shared" si="810"/>
        <v>1.941</v>
      </c>
      <c r="AT4286" s="89"/>
      <c r="AU4286" s="99">
        <v>1.6</v>
      </c>
      <c r="AV4286" s="99">
        <v>160</v>
      </c>
      <c r="AW4286" s="99">
        <v>1.1012800000000001E-3</v>
      </c>
      <c r="AX4286" s="99">
        <v>674.2879519999999</v>
      </c>
      <c r="AY4286" s="99">
        <v>676.05</v>
      </c>
      <c r="AZ4286" s="99">
        <v>1.9414</v>
      </c>
      <c r="BA4286" s="119" t="s">
        <v>8</v>
      </c>
      <c r="BB4286" s="4">
        <v>4286</v>
      </c>
      <c r="BC4286" s="4">
        <v>1.6</v>
      </c>
    </row>
    <row r="4287" spans="2:55">
      <c r="B4287">
        <v>4286</v>
      </c>
      <c r="C4287" s="5">
        <f t="shared" si="799"/>
        <v>1.6</v>
      </c>
      <c r="D4287" s="5">
        <f t="shared" si="800"/>
        <v>165</v>
      </c>
      <c r="E4287" s="5" t="str">
        <f t="shared" si="801"/>
        <v>0.001107</v>
      </c>
      <c r="F4287" s="5" t="str">
        <f t="shared" si="802"/>
        <v>696.0</v>
      </c>
      <c r="G4287" s="5" t="str">
        <f t="shared" si="803"/>
        <v>697.7</v>
      </c>
      <c r="H4287" s="5" t="str">
        <f t="shared" si="804"/>
        <v>1.991</v>
      </c>
      <c r="I4287" s="1" t="s">
        <v>8</v>
      </c>
      <c r="AN4287" s="89" t="str">
        <f t="shared" si="805"/>
        <v>1.600</v>
      </c>
      <c r="AO4287" s="89" t="str">
        <f t="shared" si="806"/>
        <v>165.0</v>
      </c>
      <c r="AP4287" s="89" t="str">
        <f t="shared" si="807"/>
        <v>0.001107</v>
      </c>
      <c r="AQ4287" s="89" t="str">
        <f t="shared" si="808"/>
        <v>696.0</v>
      </c>
      <c r="AR4287" s="89" t="str">
        <f t="shared" si="809"/>
        <v>697.7</v>
      </c>
      <c r="AS4287" s="89" t="str">
        <f t="shared" si="810"/>
        <v>1.991</v>
      </c>
      <c r="AT4287" s="89"/>
      <c r="AU4287" s="99">
        <v>1.6</v>
      </c>
      <c r="AV4287" s="99">
        <v>165</v>
      </c>
      <c r="AW4287" s="99">
        <v>1.10735E-3</v>
      </c>
      <c r="AX4287" s="99">
        <v>695.96824000000004</v>
      </c>
      <c r="AY4287" s="99">
        <v>697.74</v>
      </c>
      <c r="AZ4287" s="99">
        <v>1.9912000000000001</v>
      </c>
      <c r="BA4287" s="119" t="s">
        <v>8</v>
      </c>
      <c r="BB4287" s="4">
        <v>4287</v>
      </c>
      <c r="BC4287" s="4">
        <v>1.6</v>
      </c>
    </row>
    <row r="4288" spans="2:55">
      <c r="B4288">
        <v>4287</v>
      </c>
      <c r="C4288" s="5">
        <f t="shared" si="799"/>
        <v>1.6</v>
      </c>
      <c r="D4288" s="5">
        <f t="shared" si="800"/>
        <v>170</v>
      </c>
      <c r="E4288" s="5" t="str">
        <f t="shared" si="801"/>
        <v>0.001114</v>
      </c>
      <c r="F4288" s="5" t="str">
        <f t="shared" si="802"/>
        <v>717.7</v>
      </c>
      <c r="G4288" s="5" t="str">
        <f t="shared" si="803"/>
        <v>719.5</v>
      </c>
      <c r="H4288" s="5" t="str">
        <f t="shared" si="804"/>
        <v>2.041</v>
      </c>
      <c r="I4288" s="1" t="s">
        <v>8</v>
      </c>
      <c r="AN4288" s="89" t="str">
        <f t="shared" si="805"/>
        <v>1.600</v>
      </c>
      <c r="AO4288" s="89" t="str">
        <f t="shared" si="806"/>
        <v>170.0</v>
      </c>
      <c r="AP4288" s="89" t="str">
        <f t="shared" si="807"/>
        <v>0.001114</v>
      </c>
      <c r="AQ4288" s="89" t="str">
        <f t="shared" si="808"/>
        <v>717.7</v>
      </c>
      <c r="AR4288" s="89" t="str">
        <f t="shared" si="809"/>
        <v>719.5</v>
      </c>
      <c r="AS4288" s="89" t="str">
        <f t="shared" si="810"/>
        <v>2.041</v>
      </c>
      <c r="AT4288" s="89"/>
      <c r="AU4288" s="99">
        <v>1.6</v>
      </c>
      <c r="AV4288" s="99">
        <v>170</v>
      </c>
      <c r="AW4288" s="99">
        <v>1.1136399999999999E-3</v>
      </c>
      <c r="AX4288" s="99">
        <v>717.73817599999995</v>
      </c>
      <c r="AY4288" s="99">
        <v>719.52</v>
      </c>
      <c r="AZ4288" s="99">
        <v>2.0406</v>
      </c>
      <c r="BA4288" s="119" t="s">
        <v>8</v>
      </c>
      <c r="BB4288" s="4">
        <v>4288</v>
      </c>
      <c r="BC4288" s="4">
        <v>1.6</v>
      </c>
    </row>
    <row r="4289" spans="2:55">
      <c r="B4289">
        <v>4288</v>
      </c>
      <c r="C4289" s="5">
        <f t="shared" si="799"/>
        <v>1.6</v>
      </c>
      <c r="D4289" s="5">
        <f t="shared" si="800"/>
        <v>175</v>
      </c>
      <c r="E4289" s="5" t="str">
        <f t="shared" si="801"/>
        <v>0.001120</v>
      </c>
      <c r="F4289" s="5" t="str">
        <f t="shared" si="802"/>
        <v>739.6</v>
      </c>
      <c r="G4289" s="5" t="str">
        <f t="shared" si="803"/>
        <v>741.4</v>
      </c>
      <c r="H4289" s="5" t="str">
        <f t="shared" si="804"/>
        <v>2.090</v>
      </c>
      <c r="I4289" s="1" t="s">
        <v>8</v>
      </c>
      <c r="AN4289" s="89" t="str">
        <f t="shared" si="805"/>
        <v>1.600</v>
      </c>
      <c r="AO4289" s="89" t="str">
        <f t="shared" si="806"/>
        <v>175.0</v>
      </c>
      <c r="AP4289" s="89" t="str">
        <f t="shared" si="807"/>
        <v>0.001120</v>
      </c>
      <c r="AQ4289" s="89" t="str">
        <f t="shared" si="808"/>
        <v>739.6</v>
      </c>
      <c r="AR4289" s="89" t="str">
        <f t="shared" si="809"/>
        <v>741.4</v>
      </c>
      <c r="AS4289" s="89" t="str">
        <f t="shared" si="810"/>
        <v>2.090</v>
      </c>
      <c r="AT4289" s="89"/>
      <c r="AU4289" s="99">
        <v>1.6</v>
      </c>
      <c r="AV4289" s="99">
        <v>175</v>
      </c>
      <c r="AW4289" s="99">
        <v>1.1201399999999999E-3</v>
      </c>
      <c r="AX4289" s="99">
        <v>739.59777599999995</v>
      </c>
      <c r="AY4289" s="99">
        <v>741.39</v>
      </c>
      <c r="AZ4289" s="99">
        <v>2.0897000000000001</v>
      </c>
      <c r="BA4289" s="119" t="s">
        <v>8</v>
      </c>
      <c r="BB4289" s="4">
        <v>4289</v>
      </c>
      <c r="BC4289" s="4">
        <v>1.6</v>
      </c>
    </row>
    <row r="4290" spans="2:55">
      <c r="B4290">
        <v>4289</v>
      </c>
      <c r="C4290" s="5">
        <f t="shared" si="799"/>
        <v>1.6</v>
      </c>
      <c r="D4290" s="5">
        <f t="shared" si="800"/>
        <v>180</v>
      </c>
      <c r="E4290" s="5" t="str">
        <f t="shared" si="801"/>
        <v>0.001127</v>
      </c>
      <c r="F4290" s="5" t="str">
        <f t="shared" si="802"/>
        <v>761.5</v>
      </c>
      <c r="G4290" s="5" t="str">
        <f t="shared" si="803"/>
        <v>763.4</v>
      </c>
      <c r="H4290" s="5" t="str">
        <f t="shared" si="804"/>
        <v>2.138</v>
      </c>
      <c r="I4290" s="1" t="s">
        <v>8</v>
      </c>
      <c r="AN4290" s="89" t="str">
        <f t="shared" si="805"/>
        <v>1.600</v>
      </c>
      <c r="AO4290" s="89" t="str">
        <f t="shared" si="806"/>
        <v>180.0</v>
      </c>
      <c r="AP4290" s="89" t="str">
        <f t="shared" si="807"/>
        <v>0.001127</v>
      </c>
      <c r="AQ4290" s="89" t="str">
        <f t="shared" si="808"/>
        <v>761.5</v>
      </c>
      <c r="AR4290" s="89" t="str">
        <f t="shared" si="809"/>
        <v>763.4</v>
      </c>
      <c r="AS4290" s="89" t="str">
        <f t="shared" si="810"/>
        <v>2.138</v>
      </c>
      <c r="AT4290" s="89"/>
      <c r="AU4290" s="99">
        <v>1.6</v>
      </c>
      <c r="AV4290" s="99">
        <v>180</v>
      </c>
      <c r="AW4290" s="99">
        <v>1.12689E-3</v>
      </c>
      <c r="AX4290" s="99">
        <v>761.54697599999997</v>
      </c>
      <c r="AY4290" s="99">
        <v>763.35</v>
      </c>
      <c r="AZ4290" s="99">
        <v>2.1383999999999999</v>
      </c>
      <c r="BA4290" s="119" t="s">
        <v>8</v>
      </c>
      <c r="BB4290" s="4">
        <v>4290</v>
      </c>
      <c r="BC4290" s="4">
        <v>1.6</v>
      </c>
    </row>
    <row r="4291" spans="2:55">
      <c r="B4291">
        <v>4290</v>
      </c>
      <c r="C4291" s="5">
        <f t="shared" si="799"/>
        <v>1.6</v>
      </c>
      <c r="D4291" s="5">
        <f t="shared" si="800"/>
        <v>185</v>
      </c>
      <c r="E4291" s="5" t="str">
        <f t="shared" si="801"/>
        <v>0.001134</v>
      </c>
      <c r="F4291" s="5" t="str">
        <f t="shared" si="802"/>
        <v>783.6</v>
      </c>
      <c r="G4291" s="5" t="str">
        <f t="shared" si="803"/>
        <v>785.4</v>
      </c>
      <c r="H4291" s="5" t="str">
        <f t="shared" si="804"/>
        <v>2.187</v>
      </c>
      <c r="I4291" s="1" t="s">
        <v>8</v>
      </c>
      <c r="AN4291" s="89" t="str">
        <f t="shared" si="805"/>
        <v>1.600</v>
      </c>
      <c r="AO4291" s="89" t="str">
        <f t="shared" si="806"/>
        <v>185.0</v>
      </c>
      <c r="AP4291" s="89" t="str">
        <f t="shared" si="807"/>
        <v>0.001134</v>
      </c>
      <c r="AQ4291" s="89" t="str">
        <f t="shared" si="808"/>
        <v>783.6</v>
      </c>
      <c r="AR4291" s="89" t="str">
        <f t="shared" si="809"/>
        <v>785.4</v>
      </c>
      <c r="AS4291" s="89" t="str">
        <f t="shared" si="810"/>
        <v>2.187</v>
      </c>
      <c r="AT4291" s="89"/>
      <c r="AU4291" s="99">
        <v>1.6</v>
      </c>
      <c r="AV4291" s="99">
        <v>185</v>
      </c>
      <c r="AW4291" s="99">
        <v>1.1338800000000001E-3</v>
      </c>
      <c r="AX4291" s="99">
        <v>783.60579199999995</v>
      </c>
      <c r="AY4291" s="99">
        <v>785.42</v>
      </c>
      <c r="AZ4291" s="99">
        <v>2.1867999999999999</v>
      </c>
      <c r="BA4291" s="119" t="s">
        <v>8</v>
      </c>
      <c r="BB4291" s="4">
        <v>4291</v>
      </c>
      <c r="BC4291" s="4">
        <v>1.6</v>
      </c>
    </row>
    <row r="4292" spans="2:55">
      <c r="B4292">
        <v>4291</v>
      </c>
      <c r="C4292" s="5">
        <f t="shared" si="799"/>
        <v>1.6</v>
      </c>
      <c r="D4292" s="5">
        <f t="shared" si="800"/>
        <v>190</v>
      </c>
      <c r="E4292" s="5" t="str">
        <f t="shared" si="801"/>
        <v>0.001141</v>
      </c>
      <c r="F4292" s="5" t="str">
        <f t="shared" si="802"/>
        <v>805.8</v>
      </c>
      <c r="G4292" s="5" t="str">
        <f t="shared" si="803"/>
        <v>807.6</v>
      </c>
      <c r="H4292" s="5" t="str">
        <f t="shared" si="804"/>
        <v>2.235</v>
      </c>
      <c r="I4292" s="1" t="s">
        <v>8</v>
      </c>
      <c r="AN4292" s="89" t="str">
        <f t="shared" si="805"/>
        <v>1.600</v>
      </c>
      <c r="AO4292" s="89" t="str">
        <f t="shared" si="806"/>
        <v>190.0</v>
      </c>
      <c r="AP4292" s="89" t="str">
        <f t="shared" si="807"/>
        <v>0.001141</v>
      </c>
      <c r="AQ4292" s="89" t="str">
        <f t="shared" si="808"/>
        <v>805.8</v>
      </c>
      <c r="AR4292" s="89" t="str">
        <f t="shared" si="809"/>
        <v>807.6</v>
      </c>
      <c r="AS4292" s="89" t="str">
        <f t="shared" si="810"/>
        <v>2.235</v>
      </c>
      <c r="AT4292" s="89"/>
      <c r="AU4292" s="99">
        <v>1.6</v>
      </c>
      <c r="AV4292" s="99">
        <v>190</v>
      </c>
      <c r="AW4292" s="99">
        <v>1.14113E-3</v>
      </c>
      <c r="AX4292" s="99">
        <v>805.76419199999998</v>
      </c>
      <c r="AY4292" s="99">
        <v>807.59</v>
      </c>
      <c r="AZ4292" s="99">
        <v>2.2349999999999999</v>
      </c>
      <c r="BA4292" s="119" t="s">
        <v>8</v>
      </c>
      <c r="BB4292" s="4">
        <v>4292</v>
      </c>
      <c r="BC4292" s="4">
        <v>1.6</v>
      </c>
    </row>
    <row r="4293" spans="2:55">
      <c r="B4293">
        <v>4292</v>
      </c>
      <c r="C4293" s="5">
        <f t="shared" si="799"/>
        <v>1.6</v>
      </c>
      <c r="D4293" s="5">
        <f t="shared" si="800"/>
        <v>195</v>
      </c>
      <c r="E4293" s="5" t="str">
        <f t="shared" si="801"/>
        <v>0.001149</v>
      </c>
      <c r="F4293" s="5" t="str">
        <f t="shared" si="802"/>
        <v>828.0</v>
      </c>
      <c r="G4293" s="5" t="str">
        <f t="shared" si="803"/>
        <v>829.9</v>
      </c>
      <c r="H4293" s="5" t="str">
        <f t="shared" si="804"/>
        <v>2.283</v>
      </c>
      <c r="I4293" s="1" t="s">
        <v>8</v>
      </c>
      <c r="AN4293" s="89" t="str">
        <f t="shared" si="805"/>
        <v>1.600</v>
      </c>
      <c r="AO4293" s="89" t="str">
        <f t="shared" si="806"/>
        <v>195.0</v>
      </c>
      <c r="AP4293" s="89" t="str">
        <f t="shared" si="807"/>
        <v>0.001149</v>
      </c>
      <c r="AQ4293" s="89" t="str">
        <f t="shared" si="808"/>
        <v>828.0</v>
      </c>
      <c r="AR4293" s="89" t="str">
        <f t="shared" si="809"/>
        <v>829.9</v>
      </c>
      <c r="AS4293" s="89" t="str">
        <f t="shared" si="810"/>
        <v>2.283</v>
      </c>
      <c r="AT4293" s="89"/>
      <c r="AU4293" s="99">
        <v>1.6</v>
      </c>
      <c r="AV4293" s="99">
        <v>195</v>
      </c>
      <c r="AW4293" s="99">
        <v>1.1486599999999999E-3</v>
      </c>
      <c r="AX4293" s="99">
        <v>828.04214400000001</v>
      </c>
      <c r="AY4293" s="99">
        <v>829.88</v>
      </c>
      <c r="AZ4293" s="99">
        <v>2.2827999999999999</v>
      </c>
      <c r="BA4293" s="119" t="s">
        <v>8</v>
      </c>
      <c r="BB4293" s="4">
        <v>4293</v>
      </c>
      <c r="BC4293" s="4">
        <v>1.6</v>
      </c>
    </row>
    <row r="4294" spans="2:55">
      <c r="B4294">
        <v>4293</v>
      </c>
      <c r="C4294" s="5">
        <f t="shared" si="799"/>
        <v>1.6</v>
      </c>
      <c r="D4294" s="5">
        <f t="shared" si="800"/>
        <v>200</v>
      </c>
      <c r="E4294" s="5" t="str">
        <f t="shared" si="801"/>
        <v>0.001156</v>
      </c>
      <c r="F4294" s="5" t="str">
        <f t="shared" si="802"/>
        <v>850.4</v>
      </c>
      <c r="G4294" s="5" t="str">
        <f t="shared" si="803"/>
        <v>852.3</v>
      </c>
      <c r="H4294" s="5" t="str">
        <f t="shared" si="804"/>
        <v>2.331</v>
      </c>
      <c r="I4294" s="1" t="s">
        <v>8</v>
      </c>
      <c r="AN4294" s="89" t="str">
        <f t="shared" si="805"/>
        <v>1.600</v>
      </c>
      <c r="AO4294" s="89" t="str">
        <f t="shared" si="806"/>
        <v>200.0</v>
      </c>
      <c r="AP4294" s="89" t="str">
        <f t="shared" si="807"/>
        <v>0.001156</v>
      </c>
      <c r="AQ4294" s="89" t="str">
        <f t="shared" si="808"/>
        <v>850.4</v>
      </c>
      <c r="AR4294" s="89" t="str">
        <f t="shared" si="809"/>
        <v>852.3</v>
      </c>
      <c r="AS4294" s="89" t="str">
        <f t="shared" si="810"/>
        <v>2.331</v>
      </c>
      <c r="AT4294" s="89"/>
      <c r="AU4294" s="99">
        <v>1.6</v>
      </c>
      <c r="AV4294" s="99">
        <v>200</v>
      </c>
      <c r="AW4294" s="99">
        <v>1.1564799999999999E-3</v>
      </c>
      <c r="AX4294" s="99">
        <v>850.43963199999996</v>
      </c>
      <c r="AY4294" s="99">
        <v>852.29</v>
      </c>
      <c r="AZ4294" s="99">
        <v>2.3304999999999998</v>
      </c>
      <c r="BA4294" s="119" t="s">
        <v>8</v>
      </c>
      <c r="BB4294" s="4">
        <v>4294</v>
      </c>
      <c r="BC4294" s="4">
        <v>1.6</v>
      </c>
    </row>
    <row r="4295" spans="2:55">
      <c r="B4295">
        <v>4294</v>
      </c>
      <c r="C4295" s="5">
        <f t="shared" si="799"/>
        <v>1.6</v>
      </c>
      <c r="D4295" s="5">
        <f t="shared" si="800"/>
        <v>201.4</v>
      </c>
      <c r="E4295" s="5" t="str">
        <f t="shared" si="801"/>
        <v>0.001159</v>
      </c>
      <c r="F4295" s="5" t="str">
        <f t="shared" si="802"/>
        <v>856.6</v>
      </c>
      <c r="G4295" s="5" t="str">
        <f t="shared" si="803"/>
        <v>858.5</v>
      </c>
      <c r="H4295" s="5" t="str">
        <f t="shared" si="804"/>
        <v>2.344</v>
      </c>
      <c r="I4295" s="1" t="s">
        <v>10</v>
      </c>
      <c r="AN4295" s="89" t="str">
        <f t="shared" si="805"/>
        <v>1.600</v>
      </c>
      <c r="AO4295" s="89" t="str">
        <f t="shared" si="806"/>
        <v>201.4</v>
      </c>
      <c r="AP4295" s="89" t="str">
        <f t="shared" si="807"/>
        <v>0.001159</v>
      </c>
      <c r="AQ4295" s="89" t="str">
        <f t="shared" si="808"/>
        <v>856.6</v>
      </c>
      <c r="AR4295" s="89" t="str">
        <f t="shared" si="809"/>
        <v>858.5</v>
      </c>
      <c r="AS4295" s="89" t="str">
        <f t="shared" si="810"/>
        <v>2.344</v>
      </c>
      <c r="AT4295" s="89"/>
      <c r="AU4295" s="99">
        <v>1.6</v>
      </c>
      <c r="AV4295" s="99">
        <v>201.37</v>
      </c>
      <c r="AW4295" s="99">
        <v>1.15868E-3</v>
      </c>
      <c r="AX4295" s="99">
        <v>856.60611200000005</v>
      </c>
      <c r="AY4295" s="99">
        <v>858.46</v>
      </c>
      <c r="AZ4295" s="99">
        <v>2.3435000000000001</v>
      </c>
      <c r="BA4295" s="119" t="s">
        <v>10</v>
      </c>
      <c r="BB4295" s="4">
        <v>4295</v>
      </c>
      <c r="BC4295" s="4">
        <v>1.6</v>
      </c>
    </row>
    <row r="4296" spans="2:55">
      <c r="B4296">
        <v>4295</v>
      </c>
      <c r="C4296" s="5">
        <f t="shared" si="799"/>
        <v>1.6</v>
      </c>
      <c r="D4296" s="5">
        <f t="shared" si="800"/>
        <v>201.4</v>
      </c>
      <c r="E4296" s="5" t="str">
        <f t="shared" si="801"/>
        <v>0.1237</v>
      </c>
      <c r="F4296" s="5" t="str">
        <f t="shared" si="802"/>
        <v>2595</v>
      </c>
      <c r="G4296" s="5" t="str">
        <f t="shared" si="803"/>
        <v>2793</v>
      </c>
      <c r="H4296" s="5" t="str">
        <f t="shared" si="804"/>
        <v>6.420</v>
      </c>
      <c r="I4296" s="1" t="s">
        <v>11</v>
      </c>
      <c r="AN4296" s="89" t="str">
        <f t="shared" si="805"/>
        <v>1.600</v>
      </c>
      <c r="AO4296" s="89" t="str">
        <f t="shared" si="806"/>
        <v>201.4</v>
      </c>
      <c r="AP4296" s="89" t="str">
        <f t="shared" si="807"/>
        <v>0.1237</v>
      </c>
      <c r="AQ4296" s="89" t="str">
        <f t="shared" si="808"/>
        <v>2595</v>
      </c>
      <c r="AR4296" s="89" t="str">
        <f t="shared" si="809"/>
        <v>2793</v>
      </c>
      <c r="AS4296" s="89" t="str">
        <f t="shared" si="810"/>
        <v>6.420</v>
      </c>
      <c r="AT4296" s="89"/>
      <c r="AU4296" s="99">
        <v>1.6</v>
      </c>
      <c r="AV4296" s="99">
        <v>201.37</v>
      </c>
      <c r="AW4296" s="99">
        <v>0.12373999999999999</v>
      </c>
      <c r="AX4296" s="99">
        <v>2594.8160000000003</v>
      </c>
      <c r="AY4296" s="99">
        <v>2792.8</v>
      </c>
      <c r="AZ4296" s="99">
        <v>6.4199000000000002</v>
      </c>
      <c r="BA4296" s="119" t="s">
        <v>11</v>
      </c>
      <c r="BB4296" s="4">
        <v>4296</v>
      </c>
      <c r="BC4296" s="4">
        <v>1.6</v>
      </c>
    </row>
    <row r="4297" spans="2:55">
      <c r="B4297">
        <v>4296</v>
      </c>
      <c r="C4297" s="5">
        <f t="shared" si="799"/>
        <v>1.6</v>
      </c>
      <c r="D4297" s="5">
        <f t="shared" si="800"/>
        <v>210</v>
      </c>
      <c r="E4297" s="5" t="str">
        <f t="shared" si="801"/>
        <v>0.1272</v>
      </c>
      <c r="F4297" s="5" t="str">
        <f t="shared" si="802"/>
        <v>2614</v>
      </c>
      <c r="G4297" s="5" t="str">
        <f t="shared" si="803"/>
        <v>2818</v>
      </c>
      <c r="H4297" s="5" t="str">
        <f t="shared" si="804"/>
        <v>6.472</v>
      </c>
      <c r="I4297" s="1" t="s">
        <v>9</v>
      </c>
      <c r="AN4297" s="89" t="str">
        <f t="shared" si="805"/>
        <v>1.600</v>
      </c>
      <c r="AO4297" s="89" t="str">
        <f t="shared" si="806"/>
        <v>210.0</v>
      </c>
      <c r="AP4297" s="89" t="str">
        <f t="shared" si="807"/>
        <v>0.1272</v>
      </c>
      <c r="AQ4297" s="89" t="str">
        <f t="shared" si="808"/>
        <v>2614</v>
      </c>
      <c r="AR4297" s="89" t="str">
        <f t="shared" si="809"/>
        <v>2818</v>
      </c>
      <c r="AS4297" s="89" t="str">
        <f t="shared" si="810"/>
        <v>6.472</v>
      </c>
      <c r="AT4297" s="89"/>
      <c r="AU4297" s="99">
        <v>1.6</v>
      </c>
      <c r="AV4297" s="99">
        <v>210</v>
      </c>
      <c r="AW4297" s="99">
        <v>0.12722</v>
      </c>
      <c r="AX4297" s="99">
        <v>2614.1479999999997</v>
      </c>
      <c r="AY4297" s="99">
        <v>2817.7</v>
      </c>
      <c r="AZ4297" s="99">
        <v>6.4720000000000004</v>
      </c>
      <c r="BA4297" s="119" t="s">
        <v>9</v>
      </c>
      <c r="BB4297" s="4">
        <v>4297</v>
      </c>
      <c r="BC4297" s="4">
        <v>1.6</v>
      </c>
    </row>
    <row r="4298" spans="2:55">
      <c r="B4298">
        <v>4297</v>
      </c>
      <c r="C4298" s="5">
        <f t="shared" si="799"/>
        <v>1.6</v>
      </c>
      <c r="D4298" s="5">
        <f t="shared" si="800"/>
        <v>220</v>
      </c>
      <c r="E4298" s="5" t="str">
        <f t="shared" si="801"/>
        <v>0.1311</v>
      </c>
      <c r="F4298" s="5" t="str">
        <f t="shared" si="802"/>
        <v>2635</v>
      </c>
      <c r="G4298" s="5" t="str">
        <f t="shared" si="803"/>
        <v>2845</v>
      </c>
      <c r="H4298" s="5" t="str">
        <f t="shared" si="804"/>
        <v>6.527</v>
      </c>
      <c r="I4298" s="1" t="s">
        <v>9</v>
      </c>
      <c r="AN4298" s="89" t="str">
        <f t="shared" si="805"/>
        <v>1.600</v>
      </c>
      <c r="AO4298" s="89" t="str">
        <f t="shared" si="806"/>
        <v>220.0</v>
      </c>
      <c r="AP4298" s="89" t="str">
        <f t="shared" si="807"/>
        <v>0.1311</v>
      </c>
      <c r="AQ4298" s="89" t="str">
        <f t="shared" si="808"/>
        <v>2635</v>
      </c>
      <c r="AR4298" s="89" t="str">
        <f t="shared" si="809"/>
        <v>2845</v>
      </c>
      <c r="AS4298" s="89" t="str">
        <f t="shared" si="810"/>
        <v>6.527</v>
      </c>
      <c r="AT4298" s="89"/>
      <c r="AU4298" s="99">
        <v>1.6</v>
      </c>
      <c r="AV4298" s="99">
        <v>220</v>
      </c>
      <c r="AW4298" s="99">
        <v>0.13106000000000001</v>
      </c>
      <c r="AX4298" s="99">
        <v>2635.1040000000003</v>
      </c>
      <c r="AY4298" s="99">
        <v>2844.8</v>
      </c>
      <c r="AZ4298" s="99">
        <v>6.5274000000000001</v>
      </c>
      <c r="BA4298" s="119" t="s">
        <v>9</v>
      </c>
      <c r="BB4298" s="4">
        <v>4298</v>
      </c>
      <c r="BC4298" s="4">
        <v>1.6</v>
      </c>
    </row>
    <row r="4299" spans="2:55">
      <c r="B4299">
        <v>4298</v>
      </c>
      <c r="C4299" s="5">
        <f t="shared" si="799"/>
        <v>1.6</v>
      </c>
      <c r="D4299" s="5">
        <f t="shared" si="800"/>
        <v>230</v>
      </c>
      <c r="E4299" s="5" t="str">
        <f t="shared" si="801"/>
        <v>0.1348</v>
      </c>
      <c r="F4299" s="5" t="str">
        <f t="shared" si="802"/>
        <v>2655</v>
      </c>
      <c r="G4299" s="5" t="str">
        <f t="shared" si="803"/>
        <v>2871</v>
      </c>
      <c r="H4299" s="5" t="str">
        <f t="shared" si="804"/>
        <v>6.579</v>
      </c>
      <c r="I4299" s="1" t="s">
        <v>9</v>
      </c>
      <c r="AN4299" s="89" t="str">
        <f t="shared" si="805"/>
        <v>1.600</v>
      </c>
      <c r="AO4299" s="89" t="str">
        <f t="shared" si="806"/>
        <v>230.0</v>
      </c>
      <c r="AP4299" s="89" t="str">
        <f t="shared" si="807"/>
        <v>0.1348</v>
      </c>
      <c r="AQ4299" s="89" t="str">
        <f t="shared" si="808"/>
        <v>2655</v>
      </c>
      <c r="AR4299" s="89" t="str">
        <f t="shared" si="809"/>
        <v>2871</v>
      </c>
      <c r="AS4299" s="89" t="str">
        <f t="shared" si="810"/>
        <v>6.579</v>
      </c>
      <c r="AT4299" s="89"/>
      <c r="AU4299" s="99">
        <v>1.6</v>
      </c>
      <c r="AV4299" s="99">
        <v>230</v>
      </c>
      <c r="AW4299" s="99">
        <v>0.13477</v>
      </c>
      <c r="AX4299" s="99">
        <v>2654.9679999999998</v>
      </c>
      <c r="AY4299" s="99">
        <v>2870.6</v>
      </c>
      <c r="AZ4299" s="99">
        <v>6.5792000000000002</v>
      </c>
      <c r="BA4299" s="119" t="s">
        <v>9</v>
      </c>
      <c r="BB4299" s="4">
        <v>4299</v>
      </c>
      <c r="BC4299" s="4">
        <v>1.6</v>
      </c>
    </row>
    <row r="4300" spans="2:55">
      <c r="B4300">
        <v>4299</v>
      </c>
      <c r="C4300" s="5">
        <f t="shared" si="799"/>
        <v>1.6</v>
      </c>
      <c r="D4300" s="5">
        <f t="shared" si="800"/>
        <v>240</v>
      </c>
      <c r="E4300" s="5" t="str">
        <f t="shared" si="801"/>
        <v>0.1384</v>
      </c>
      <c r="F4300" s="5" t="str">
        <f t="shared" si="802"/>
        <v>2674</v>
      </c>
      <c r="G4300" s="5" t="str">
        <f t="shared" si="803"/>
        <v>2896</v>
      </c>
      <c r="H4300" s="5" t="str">
        <f t="shared" si="804"/>
        <v>6.628</v>
      </c>
      <c r="I4300" s="1" t="s">
        <v>9</v>
      </c>
      <c r="AN4300" s="89" t="str">
        <f t="shared" si="805"/>
        <v>1.600</v>
      </c>
      <c r="AO4300" s="89" t="str">
        <f t="shared" si="806"/>
        <v>240.0</v>
      </c>
      <c r="AP4300" s="89" t="str">
        <f t="shared" si="807"/>
        <v>0.1384</v>
      </c>
      <c r="AQ4300" s="89" t="str">
        <f t="shared" si="808"/>
        <v>2674</v>
      </c>
      <c r="AR4300" s="89" t="str">
        <f t="shared" si="809"/>
        <v>2896</v>
      </c>
      <c r="AS4300" s="89" t="str">
        <f t="shared" si="810"/>
        <v>6.628</v>
      </c>
      <c r="AT4300" s="89"/>
      <c r="AU4300" s="99">
        <v>1.6</v>
      </c>
      <c r="AV4300" s="99">
        <v>240</v>
      </c>
      <c r="AW4300" s="99">
        <v>0.13838</v>
      </c>
      <c r="AX4300" s="99">
        <v>2674.192</v>
      </c>
      <c r="AY4300" s="99">
        <v>2895.6</v>
      </c>
      <c r="AZ4300" s="99">
        <v>6.6284000000000001</v>
      </c>
      <c r="BA4300" s="119" t="s">
        <v>9</v>
      </c>
      <c r="BB4300" s="4">
        <v>4300</v>
      </c>
      <c r="BC4300" s="4">
        <v>1.6</v>
      </c>
    </row>
    <row r="4301" spans="2:55">
      <c r="B4301">
        <v>4300</v>
      </c>
      <c r="C4301" s="5">
        <f t="shared" si="799"/>
        <v>1.6</v>
      </c>
      <c r="D4301" s="5">
        <f t="shared" si="800"/>
        <v>250</v>
      </c>
      <c r="E4301" s="5" t="str">
        <f t="shared" si="801"/>
        <v>0.1419</v>
      </c>
      <c r="F4301" s="5" t="str">
        <f t="shared" si="802"/>
        <v>2693</v>
      </c>
      <c r="G4301" s="5" t="str">
        <f t="shared" si="803"/>
        <v>2920.</v>
      </c>
      <c r="H4301" s="5" t="str">
        <f t="shared" si="804"/>
        <v>6.675</v>
      </c>
      <c r="I4301" s="1" t="s">
        <v>9</v>
      </c>
      <c r="AN4301" s="89" t="str">
        <f t="shared" si="805"/>
        <v>1.600</v>
      </c>
      <c r="AO4301" s="89" t="str">
        <f t="shared" si="806"/>
        <v>250.0</v>
      </c>
      <c r="AP4301" s="89" t="str">
        <f t="shared" si="807"/>
        <v>0.1419</v>
      </c>
      <c r="AQ4301" s="89" t="str">
        <f t="shared" si="808"/>
        <v>2693</v>
      </c>
      <c r="AR4301" s="89" t="str">
        <f t="shared" si="809"/>
        <v>2920.</v>
      </c>
      <c r="AS4301" s="89" t="str">
        <f t="shared" si="810"/>
        <v>6.675</v>
      </c>
      <c r="AT4301" s="89"/>
      <c r="AU4301" s="99">
        <v>1.6</v>
      </c>
      <c r="AV4301" s="99">
        <v>250</v>
      </c>
      <c r="AW4301" s="99">
        <v>0.1419</v>
      </c>
      <c r="AX4301" s="99">
        <v>2692.86</v>
      </c>
      <c r="AY4301" s="99">
        <v>2919.9</v>
      </c>
      <c r="AZ4301" s="99">
        <v>6.6753</v>
      </c>
      <c r="BA4301" s="119" t="s">
        <v>9</v>
      </c>
      <c r="BB4301" s="4">
        <v>4301</v>
      </c>
      <c r="BC4301" s="4">
        <v>1.6</v>
      </c>
    </row>
    <row r="4302" spans="2:55">
      <c r="B4302">
        <v>4301</v>
      </c>
      <c r="C4302" s="5">
        <f t="shared" si="799"/>
        <v>1.6</v>
      </c>
      <c r="D4302" s="5">
        <f t="shared" si="800"/>
        <v>260</v>
      </c>
      <c r="E4302" s="5" t="str">
        <f t="shared" si="801"/>
        <v>0.1454</v>
      </c>
      <c r="F4302" s="5" t="str">
        <f t="shared" si="802"/>
        <v>2711</v>
      </c>
      <c r="G4302" s="5" t="str">
        <f t="shared" si="803"/>
        <v>2944</v>
      </c>
      <c r="H4302" s="5" t="str">
        <f t="shared" si="804"/>
        <v>6.720</v>
      </c>
      <c r="I4302" s="1" t="s">
        <v>9</v>
      </c>
      <c r="AN4302" s="89" t="str">
        <f t="shared" si="805"/>
        <v>1.600</v>
      </c>
      <c r="AO4302" s="89" t="str">
        <f t="shared" si="806"/>
        <v>260.0</v>
      </c>
      <c r="AP4302" s="89" t="str">
        <f t="shared" si="807"/>
        <v>0.1454</v>
      </c>
      <c r="AQ4302" s="89" t="str">
        <f t="shared" si="808"/>
        <v>2711</v>
      </c>
      <c r="AR4302" s="89" t="str">
        <f t="shared" si="809"/>
        <v>2944</v>
      </c>
      <c r="AS4302" s="89" t="str">
        <f t="shared" si="810"/>
        <v>6.720</v>
      </c>
      <c r="AT4302" s="89"/>
      <c r="AU4302" s="99">
        <v>1.6</v>
      </c>
      <c r="AV4302" s="99">
        <v>260</v>
      </c>
      <c r="AW4302" s="99">
        <v>0.14535000000000001</v>
      </c>
      <c r="AX4302" s="99">
        <v>2711.14</v>
      </c>
      <c r="AY4302" s="99">
        <v>2943.7</v>
      </c>
      <c r="AZ4302" s="99">
        <v>6.7203999999999997</v>
      </c>
      <c r="BA4302" s="119" t="s">
        <v>9</v>
      </c>
      <c r="BB4302" s="4">
        <v>4302</v>
      </c>
      <c r="BC4302" s="4">
        <v>1.6</v>
      </c>
    </row>
    <row r="4303" spans="2:55">
      <c r="B4303">
        <v>4302</v>
      </c>
      <c r="C4303" s="5">
        <f t="shared" ref="C4303:C4366" si="811">_xlfn.NUMBERVALUE(AN4303)</f>
        <v>1.6</v>
      </c>
      <c r="D4303" s="5">
        <f t="shared" ref="D4303:D4366" si="812">_xlfn.NUMBERVALUE(AO4303)</f>
        <v>270</v>
      </c>
      <c r="E4303" s="5" t="str">
        <f t="shared" ref="E4303:E4366" si="813">AP4303</f>
        <v>0.1488</v>
      </c>
      <c r="F4303" s="5" t="str">
        <f t="shared" ref="F4303:F4366" si="814">IF($D4303=0,_xlfn.NUMBERVALUE(AQ4303),AQ4303)</f>
        <v>2729</v>
      </c>
      <c r="G4303" s="5" t="str">
        <f t="shared" ref="G4303:G4366" si="815">IF($D4303=0,_xlfn.NUMBERVALUE(AR4303),AR4303)</f>
        <v>2967</v>
      </c>
      <c r="H4303" s="5" t="str">
        <f t="shared" ref="H4303:H4366" si="816">IF($D4303=0,_xlfn.NUMBERVALUE(AS4303),AS4303)</f>
        <v>6.764</v>
      </c>
      <c r="I4303" s="1" t="s">
        <v>9</v>
      </c>
      <c r="AN4303" s="89" t="str">
        <f t="shared" ref="AN4303:AN4366" si="817">IF(AU4303=0,"0.000",TEXT(IF(AU4303&lt;0,"-","")&amp;LEFT(TEXT(ABS(AU4303),"0."&amp;REPT("0",4-1)&amp;"E+00"),4+1)*10^FLOOR(LOG10(TEXT(ABS(AU4303),"0."&amp;REPT("0",4-1)&amp;"E+00")),1),(""&amp;(IF(OR(AND(FLOOR(LOG10(TEXT(ABS(AU4303),"0."&amp;REPT("0",4-1)&amp;"E+00")),1)+1=4,RIGHT(LEFT(TEXT(ABS(AU4303),"0."&amp;REPT("0",4-1)&amp;"E+00"),4+1)*10^FLOOR(LOG10(TEXT(ABS(AU4303),"0."&amp;REPT("0",4-1)&amp;"E+00")),1),1)="0"),LOG10(TEXT(ABS(AU4303),"0."&amp;REPT("0",4-1)&amp;"E+00"))&lt;=4-1),"0.","#")&amp;REPT("0",IF(4-1-(FLOOR(LOG10(TEXT(ABS(AU4303),"0."&amp;REPT("0",4-1)&amp;"E+00")),1))&gt;0,4-1-(FLOOR(LOG10(TEXT(ABS(AU4303),"0."&amp;REPT("0",4-1)&amp;"E+00")),1)),0))))))</f>
        <v>1.600</v>
      </c>
      <c r="AO4303" s="89" t="str">
        <f t="shared" ref="AO4303:AO4366" si="818">IF(AV4303=0,"0.000",TEXT(IF(AV4303&lt;0,"-","")&amp;LEFT(TEXT(ABS(AV4303),"0."&amp;REPT("0",4-1)&amp;"E+00"),4+1)*10^FLOOR(LOG10(TEXT(ABS(AV4303),"0."&amp;REPT("0",4-1)&amp;"E+00")),1),(""&amp;(IF(OR(AND(FLOOR(LOG10(TEXT(ABS(AV4303),"0."&amp;REPT("0",4-1)&amp;"E+00")),1)+1=4,RIGHT(LEFT(TEXT(ABS(AV4303),"0."&amp;REPT("0",4-1)&amp;"E+00"),4+1)*10^FLOOR(LOG10(TEXT(ABS(AV4303),"0."&amp;REPT("0",4-1)&amp;"E+00")),1),1)="0"),LOG10(TEXT(ABS(AV4303),"0."&amp;REPT("0",4-1)&amp;"E+00"))&lt;=4-1),"0.","#")&amp;REPT("0",IF(4-1-(FLOOR(LOG10(TEXT(ABS(AV4303),"0."&amp;REPT("0",4-1)&amp;"E+00")),1))&gt;0,4-1-(FLOOR(LOG10(TEXT(ABS(AV4303),"0."&amp;REPT("0",4-1)&amp;"E+00")),1)),0))))))</f>
        <v>270.0</v>
      </c>
      <c r="AP4303" s="89" t="str">
        <f t="shared" ref="AP4303:AP4366" si="819">IF(AW4303=0,"0.000",TEXT(IF(AW4303&lt;0,"-","")&amp;LEFT(TEXT(ABS(AW4303),"0."&amp;REPT("0",4-1)&amp;"E+00"),4+1)*10^FLOOR(LOG10(TEXT(ABS(AW4303),"0."&amp;REPT("0",4-1)&amp;"E+00")),1),(""&amp;(IF(OR(AND(FLOOR(LOG10(TEXT(ABS(AW4303),"0."&amp;REPT("0",4-1)&amp;"E+00")),1)+1=4,RIGHT(LEFT(TEXT(ABS(AW4303),"0."&amp;REPT("0",4-1)&amp;"E+00"),4+1)*10^FLOOR(LOG10(TEXT(ABS(AW4303),"0."&amp;REPT("0",4-1)&amp;"E+00")),1),1)="0"),LOG10(TEXT(ABS(AW4303),"0."&amp;REPT("0",4-1)&amp;"E+00"))&lt;=4-1),"0.","#")&amp;REPT("0",IF(4-1-(FLOOR(LOG10(TEXT(ABS(AW4303),"0."&amp;REPT("0",4-1)&amp;"E+00")),1))&gt;0,4-1-(FLOOR(LOG10(TEXT(ABS(AW4303),"0."&amp;REPT("0",4-1)&amp;"E+00")),1)),0))))))</f>
        <v>0.1488</v>
      </c>
      <c r="AQ4303" s="89" t="str">
        <f t="shared" ref="AQ4303:AQ4366" si="820">IF(AX4303=0,"0.000",TEXT(IF(AX4303&lt;0,"-","")&amp;LEFT(TEXT(ABS(AX4303),"0."&amp;REPT("0",4-1)&amp;"E+00"),4+1)*10^FLOOR(LOG10(TEXT(ABS(AX4303),"0."&amp;REPT("0",4-1)&amp;"E+00")),1),(""&amp;(IF(OR(AND(FLOOR(LOG10(TEXT(ABS(AX4303),"0."&amp;REPT("0",4-1)&amp;"E+00")),1)+1=4,RIGHT(LEFT(TEXT(ABS(AX4303),"0."&amp;REPT("0",4-1)&amp;"E+00"),4+1)*10^FLOOR(LOG10(TEXT(ABS(AX4303),"0."&amp;REPT("0",4-1)&amp;"E+00")),1),1)="0"),LOG10(TEXT(ABS(AX4303),"0."&amp;REPT("0",4-1)&amp;"E+00"))&lt;=4-1),"0.","#")&amp;REPT("0",IF(4-1-(FLOOR(LOG10(TEXT(ABS(AX4303),"0."&amp;REPT("0",4-1)&amp;"E+00")),1))&gt;0,4-1-(FLOOR(LOG10(TEXT(ABS(AX4303),"0."&amp;REPT("0",4-1)&amp;"E+00")),1)),0))))))</f>
        <v>2729</v>
      </c>
      <c r="AR4303" s="89" t="str">
        <f t="shared" ref="AR4303:AR4366" si="821">IF(AY4303=0,"0.000",TEXT(IF(AY4303&lt;0,"-","")&amp;LEFT(TEXT(ABS(AY4303),"0."&amp;REPT("0",4-1)&amp;"E+00"),4+1)*10^FLOOR(LOG10(TEXT(ABS(AY4303),"0."&amp;REPT("0",4-1)&amp;"E+00")),1),(""&amp;(IF(OR(AND(FLOOR(LOG10(TEXT(ABS(AY4303),"0."&amp;REPT("0",4-1)&amp;"E+00")),1)+1=4,RIGHT(LEFT(TEXT(ABS(AY4303),"0."&amp;REPT("0",4-1)&amp;"E+00"),4+1)*10^FLOOR(LOG10(TEXT(ABS(AY4303),"0."&amp;REPT("0",4-1)&amp;"E+00")),1),1)="0"),LOG10(TEXT(ABS(AY4303),"0."&amp;REPT("0",4-1)&amp;"E+00"))&lt;=4-1),"0.","#")&amp;REPT("0",IF(4-1-(FLOOR(LOG10(TEXT(ABS(AY4303),"0."&amp;REPT("0",4-1)&amp;"E+00")),1))&gt;0,4-1-(FLOOR(LOG10(TEXT(ABS(AY4303),"0."&amp;REPT("0",4-1)&amp;"E+00")),1)),0))))))</f>
        <v>2967</v>
      </c>
      <c r="AS4303" s="89" t="str">
        <f t="shared" ref="AS4303:AS4366" si="822">IF(AZ4303=0,"0.000",TEXT(IF(AZ4303&lt;0,"-","")&amp;LEFT(TEXT(ABS(AZ4303),"0."&amp;REPT("0",4-1)&amp;"E+00"),4+1)*10^FLOOR(LOG10(TEXT(ABS(AZ4303),"0."&amp;REPT("0",4-1)&amp;"E+00")),1),(""&amp;(IF(OR(AND(FLOOR(LOG10(TEXT(ABS(AZ4303),"0."&amp;REPT("0",4-1)&amp;"E+00")),1)+1=4,RIGHT(LEFT(TEXT(ABS(AZ4303),"0."&amp;REPT("0",4-1)&amp;"E+00"),4+1)*10^FLOOR(LOG10(TEXT(ABS(AZ4303),"0."&amp;REPT("0",4-1)&amp;"E+00")),1),1)="0"),LOG10(TEXT(ABS(AZ4303),"0."&amp;REPT("0",4-1)&amp;"E+00"))&lt;=4-1),"0.","#")&amp;REPT("0",IF(4-1-(FLOOR(LOG10(TEXT(ABS(AZ4303),"0."&amp;REPT("0",4-1)&amp;"E+00")),1))&gt;0,4-1-(FLOOR(LOG10(TEXT(ABS(AZ4303),"0."&amp;REPT("0",4-1)&amp;"E+00")),1)),0))))))</f>
        <v>6.764</v>
      </c>
      <c r="AT4303" s="89"/>
      <c r="AU4303" s="99">
        <v>1.6</v>
      </c>
      <c r="AV4303" s="99">
        <v>270</v>
      </c>
      <c r="AW4303" s="99">
        <v>0.14874999999999999</v>
      </c>
      <c r="AX4303" s="99">
        <v>2729.1</v>
      </c>
      <c r="AY4303" s="99">
        <v>2967.1</v>
      </c>
      <c r="AZ4303" s="99">
        <v>6.7637999999999998</v>
      </c>
      <c r="BA4303" s="119" t="s">
        <v>9</v>
      </c>
      <c r="BB4303" s="4">
        <v>4303</v>
      </c>
      <c r="BC4303" s="4">
        <v>1.6</v>
      </c>
    </row>
    <row r="4304" spans="2:55">
      <c r="B4304">
        <v>4303</v>
      </c>
      <c r="C4304" s="5">
        <f t="shared" si="811"/>
        <v>1.6</v>
      </c>
      <c r="D4304" s="5">
        <f t="shared" si="812"/>
        <v>280</v>
      </c>
      <c r="E4304" s="5" t="str">
        <f t="shared" si="813"/>
        <v>0.1521</v>
      </c>
      <c r="F4304" s="5" t="str">
        <f t="shared" si="814"/>
        <v>2747</v>
      </c>
      <c r="G4304" s="5" t="str">
        <f t="shared" si="815"/>
        <v>2990.</v>
      </c>
      <c r="H4304" s="5" t="str">
        <f t="shared" si="816"/>
        <v>6.806</v>
      </c>
      <c r="I4304" s="1" t="s">
        <v>9</v>
      </c>
      <c r="AN4304" s="89" t="str">
        <f t="shared" si="817"/>
        <v>1.600</v>
      </c>
      <c r="AO4304" s="89" t="str">
        <f t="shared" si="818"/>
        <v>280.0</v>
      </c>
      <c r="AP4304" s="89" t="str">
        <f t="shared" si="819"/>
        <v>0.1521</v>
      </c>
      <c r="AQ4304" s="89" t="str">
        <f t="shared" si="820"/>
        <v>2747</v>
      </c>
      <c r="AR4304" s="89" t="str">
        <f t="shared" si="821"/>
        <v>2990.</v>
      </c>
      <c r="AS4304" s="89" t="str">
        <f t="shared" si="822"/>
        <v>6.806</v>
      </c>
      <c r="AT4304" s="89"/>
      <c r="AU4304" s="99">
        <v>1.6</v>
      </c>
      <c r="AV4304" s="99">
        <v>280</v>
      </c>
      <c r="AW4304" s="99">
        <v>0.15209</v>
      </c>
      <c r="AX4304" s="99">
        <v>2746.7559999999999</v>
      </c>
      <c r="AY4304" s="99">
        <v>2990.1</v>
      </c>
      <c r="AZ4304" s="99">
        <v>6.8059000000000003</v>
      </c>
      <c r="BA4304" s="119" t="s">
        <v>9</v>
      </c>
      <c r="BB4304" s="4">
        <v>4304</v>
      </c>
      <c r="BC4304" s="4">
        <v>1.6</v>
      </c>
    </row>
    <row r="4305" spans="2:55">
      <c r="B4305">
        <v>4304</v>
      </c>
      <c r="C4305" s="5">
        <f t="shared" si="811"/>
        <v>1.6</v>
      </c>
      <c r="D4305" s="5">
        <f t="shared" si="812"/>
        <v>290</v>
      </c>
      <c r="E4305" s="5" t="str">
        <f t="shared" si="813"/>
        <v>0.1554</v>
      </c>
      <c r="F4305" s="5" t="str">
        <f t="shared" si="814"/>
        <v>2764</v>
      </c>
      <c r="G4305" s="5" t="str">
        <f t="shared" si="815"/>
        <v>3013</v>
      </c>
      <c r="H4305" s="5" t="str">
        <f t="shared" si="816"/>
        <v>6.847</v>
      </c>
      <c r="I4305" s="1" t="s">
        <v>9</v>
      </c>
      <c r="AN4305" s="89" t="str">
        <f t="shared" si="817"/>
        <v>1.600</v>
      </c>
      <c r="AO4305" s="89" t="str">
        <f t="shared" si="818"/>
        <v>290.0</v>
      </c>
      <c r="AP4305" s="89" t="str">
        <f t="shared" si="819"/>
        <v>0.1554</v>
      </c>
      <c r="AQ4305" s="89" t="str">
        <f t="shared" si="820"/>
        <v>2764</v>
      </c>
      <c r="AR4305" s="89" t="str">
        <f t="shared" si="821"/>
        <v>3013</v>
      </c>
      <c r="AS4305" s="89" t="str">
        <f t="shared" si="822"/>
        <v>6.847</v>
      </c>
      <c r="AT4305" s="89"/>
      <c r="AU4305" s="99">
        <v>1.6</v>
      </c>
      <c r="AV4305" s="99">
        <v>290</v>
      </c>
      <c r="AW4305" s="99">
        <v>0.15538999999999997</v>
      </c>
      <c r="AX4305" s="99">
        <v>2764.2760000000003</v>
      </c>
      <c r="AY4305" s="99">
        <v>3012.9</v>
      </c>
      <c r="AZ4305" s="99">
        <v>6.8467000000000002</v>
      </c>
      <c r="BA4305" s="119" t="s">
        <v>9</v>
      </c>
      <c r="BB4305" s="4">
        <v>4305</v>
      </c>
      <c r="BC4305" s="4">
        <v>1.6</v>
      </c>
    </row>
    <row r="4306" spans="2:55">
      <c r="B4306">
        <v>4305</v>
      </c>
      <c r="C4306" s="5">
        <f t="shared" si="811"/>
        <v>1.6</v>
      </c>
      <c r="D4306" s="5">
        <f t="shared" si="812"/>
        <v>300</v>
      </c>
      <c r="E4306" s="5" t="str">
        <f t="shared" si="813"/>
        <v>0.1587</v>
      </c>
      <c r="F4306" s="5" t="str">
        <f t="shared" si="814"/>
        <v>2782</v>
      </c>
      <c r="G4306" s="5" t="str">
        <f t="shared" si="815"/>
        <v>3035</v>
      </c>
      <c r="H4306" s="5" t="str">
        <f t="shared" si="816"/>
        <v>6.886</v>
      </c>
      <c r="I4306" s="1" t="s">
        <v>9</v>
      </c>
      <c r="AN4306" s="89" t="str">
        <f t="shared" si="817"/>
        <v>1.600</v>
      </c>
      <c r="AO4306" s="89" t="str">
        <f t="shared" si="818"/>
        <v>300.0</v>
      </c>
      <c r="AP4306" s="89" t="str">
        <f t="shared" si="819"/>
        <v>0.1587</v>
      </c>
      <c r="AQ4306" s="89" t="str">
        <f t="shared" si="820"/>
        <v>2782</v>
      </c>
      <c r="AR4306" s="89" t="str">
        <f t="shared" si="821"/>
        <v>3035</v>
      </c>
      <c r="AS4306" s="89" t="str">
        <f t="shared" si="822"/>
        <v>6.886</v>
      </c>
      <c r="AT4306" s="89"/>
      <c r="AU4306" s="99">
        <v>1.6</v>
      </c>
      <c r="AV4306" s="99">
        <v>300</v>
      </c>
      <c r="AW4306" s="99">
        <v>0.15866</v>
      </c>
      <c r="AX4306" s="99">
        <v>2781.5439999999999</v>
      </c>
      <c r="AY4306" s="99">
        <v>3035.4</v>
      </c>
      <c r="AZ4306" s="99">
        <v>6.8863000000000003</v>
      </c>
      <c r="BA4306" s="119" t="s">
        <v>9</v>
      </c>
      <c r="BB4306" s="4">
        <v>4306</v>
      </c>
      <c r="BC4306" s="4">
        <v>1.6</v>
      </c>
    </row>
    <row r="4307" spans="2:55">
      <c r="B4307">
        <v>4306</v>
      </c>
      <c r="C4307" s="5">
        <f t="shared" si="811"/>
        <v>1.6</v>
      </c>
      <c r="D4307" s="5">
        <f t="shared" si="812"/>
        <v>310</v>
      </c>
      <c r="E4307" s="5" t="str">
        <f t="shared" si="813"/>
        <v>0.1619</v>
      </c>
      <c r="F4307" s="5" t="str">
        <f t="shared" si="814"/>
        <v>2799</v>
      </c>
      <c r="G4307" s="5" t="str">
        <f t="shared" si="815"/>
        <v>3058</v>
      </c>
      <c r="H4307" s="5" t="str">
        <f t="shared" si="816"/>
        <v>6.925</v>
      </c>
      <c r="I4307" s="1" t="s">
        <v>9</v>
      </c>
      <c r="AN4307" s="89" t="str">
        <f t="shared" si="817"/>
        <v>1.600</v>
      </c>
      <c r="AO4307" s="89" t="str">
        <f t="shared" si="818"/>
        <v>310.0</v>
      </c>
      <c r="AP4307" s="89" t="str">
        <f t="shared" si="819"/>
        <v>0.1619</v>
      </c>
      <c r="AQ4307" s="89" t="str">
        <f t="shared" si="820"/>
        <v>2799</v>
      </c>
      <c r="AR4307" s="89" t="str">
        <f t="shared" si="821"/>
        <v>3058</v>
      </c>
      <c r="AS4307" s="89" t="str">
        <f t="shared" si="822"/>
        <v>6.925</v>
      </c>
      <c r="AT4307" s="89"/>
      <c r="AU4307" s="99">
        <v>1.6</v>
      </c>
      <c r="AV4307" s="99">
        <v>310</v>
      </c>
      <c r="AW4307" s="99">
        <v>0.16190000000000002</v>
      </c>
      <c r="AX4307" s="99">
        <v>2798.76</v>
      </c>
      <c r="AY4307" s="99">
        <v>3057.8</v>
      </c>
      <c r="AZ4307" s="99">
        <v>6.9249999999999998</v>
      </c>
      <c r="BA4307" s="119" t="s">
        <v>9</v>
      </c>
      <c r="BB4307" s="4">
        <v>4307</v>
      </c>
      <c r="BC4307" s="4">
        <v>1.6</v>
      </c>
    </row>
    <row r="4308" spans="2:55">
      <c r="B4308">
        <v>4307</v>
      </c>
      <c r="C4308" s="5">
        <f t="shared" si="811"/>
        <v>1.6</v>
      </c>
      <c r="D4308" s="5">
        <f t="shared" si="812"/>
        <v>320</v>
      </c>
      <c r="E4308" s="5" t="str">
        <f t="shared" si="813"/>
        <v>0.1651</v>
      </c>
      <c r="F4308" s="5" t="str">
        <f t="shared" si="814"/>
        <v>2816</v>
      </c>
      <c r="G4308" s="5" t="str">
        <f t="shared" si="815"/>
        <v>3080.</v>
      </c>
      <c r="H4308" s="5" t="str">
        <f t="shared" si="816"/>
        <v>6.963</v>
      </c>
      <c r="I4308" s="1" t="s">
        <v>9</v>
      </c>
      <c r="AN4308" s="89" t="str">
        <f t="shared" si="817"/>
        <v>1.600</v>
      </c>
      <c r="AO4308" s="89" t="str">
        <f t="shared" si="818"/>
        <v>320.0</v>
      </c>
      <c r="AP4308" s="89" t="str">
        <f t="shared" si="819"/>
        <v>0.1651</v>
      </c>
      <c r="AQ4308" s="89" t="str">
        <f t="shared" si="820"/>
        <v>2816</v>
      </c>
      <c r="AR4308" s="89" t="str">
        <f t="shared" si="821"/>
        <v>3080.</v>
      </c>
      <c r="AS4308" s="89" t="str">
        <f t="shared" si="822"/>
        <v>6.963</v>
      </c>
      <c r="AT4308" s="89"/>
      <c r="AU4308" s="99">
        <v>1.6</v>
      </c>
      <c r="AV4308" s="99">
        <v>320</v>
      </c>
      <c r="AW4308" s="99">
        <v>0.16511000000000001</v>
      </c>
      <c r="AX4308" s="99">
        <v>2815.8240000000001</v>
      </c>
      <c r="AY4308" s="99">
        <v>3080</v>
      </c>
      <c r="AZ4308" s="99">
        <v>6.9627999999999997</v>
      </c>
      <c r="BA4308" s="119" t="s">
        <v>9</v>
      </c>
      <c r="BB4308" s="4">
        <v>4308</v>
      </c>
      <c r="BC4308" s="4">
        <v>1.6</v>
      </c>
    </row>
    <row r="4309" spans="2:55">
      <c r="B4309">
        <v>4308</v>
      </c>
      <c r="C4309" s="5">
        <f t="shared" si="811"/>
        <v>1.6</v>
      </c>
      <c r="D4309" s="5">
        <f t="shared" si="812"/>
        <v>330</v>
      </c>
      <c r="E4309" s="5" t="str">
        <f t="shared" si="813"/>
        <v>0.1683</v>
      </c>
      <c r="F4309" s="5" t="str">
        <f t="shared" si="814"/>
        <v>2833</v>
      </c>
      <c r="G4309" s="5" t="str">
        <f t="shared" si="815"/>
        <v>3102</v>
      </c>
      <c r="H4309" s="5" t="str">
        <f t="shared" si="816"/>
        <v>7.000</v>
      </c>
      <c r="I4309" s="1" t="s">
        <v>9</v>
      </c>
      <c r="AN4309" s="89" t="str">
        <f t="shared" si="817"/>
        <v>1.600</v>
      </c>
      <c r="AO4309" s="89" t="str">
        <f t="shared" si="818"/>
        <v>330.0</v>
      </c>
      <c r="AP4309" s="89" t="str">
        <f t="shared" si="819"/>
        <v>0.1683</v>
      </c>
      <c r="AQ4309" s="89" t="str">
        <f t="shared" si="820"/>
        <v>2833</v>
      </c>
      <c r="AR4309" s="89" t="str">
        <f t="shared" si="821"/>
        <v>3102</v>
      </c>
      <c r="AS4309" s="89" t="str">
        <f t="shared" si="822"/>
        <v>7.000</v>
      </c>
      <c r="AT4309" s="89"/>
      <c r="AU4309" s="99">
        <v>1.6</v>
      </c>
      <c r="AV4309" s="99">
        <v>330</v>
      </c>
      <c r="AW4309" s="99">
        <v>0.16829</v>
      </c>
      <c r="AX4309" s="99">
        <v>2832.8359999999998</v>
      </c>
      <c r="AY4309" s="99">
        <v>3102.1</v>
      </c>
      <c r="AZ4309" s="99">
        <v>6.9996999999999998</v>
      </c>
      <c r="BA4309" s="119" t="s">
        <v>9</v>
      </c>
      <c r="BB4309" s="4">
        <v>4309</v>
      </c>
      <c r="BC4309" s="4">
        <v>1.6</v>
      </c>
    </row>
    <row r="4310" spans="2:55">
      <c r="B4310">
        <v>4309</v>
      </c>
      <c r="C4310" s="5">
        <f t="shared" si="811"/>
        <v>1.6</v>
      </c>
      <c r="D4310" s="5">
        <f t="shared" si="812"/>
        <v>340</v>
      </c>
      <c r="E4310" s="5" t="str">
        <f t="shared" si="813"/>
        <v>0.1715</v>
      </c>
      <c r="F4310" s="5" t="str">
        <f t="shared" si="814"/>
        <v>2850.</v>
      </c>
      <c r="G4310" s="5" t="str">
        <f t="shared" si="815"/>
        <v>3124</v>
      </c>
      <c r="H4310" s="5" t="str">
        <f t="shared" si="816"/>
        <v>7.036</v>
      </c>
      <c r="I4310" s="1" t="s">
        <v>9</v>
      </c>
      <c r="AN4310" s="89" t="str">
        <f t="shared" si="817"/>
        <v>1.600</v>
      </c>
      <c r="AO4310" s="89" t="str">
        <f t="shared" si="818"/>
        <v>340.0</v>
      </c>
      <c r="AP4310" s="89" t="str">
        <f t="shared" si="819"/>
        <v>0.1715</v>
      </c>
      <c r="AQ4310" s="89" t="str">
        <f t="shared" si="820"/>
        <v>2850.</v>
      </c>
      <c r="AR4310" s="89" t="str">
        <f t="shared" si="821"/>
        <v>3124</v>
      </c>
      <c r="AS4310" s="89" t="str">
        <f t="shared" si="822"/>
        <v>7.036</v>
      </c>
      <c r="AT4310" s="89"/>
      <c r="AU4310" s="99">
        <v>1.6</v>
      </c>
      <c r="AV4310" s="99">
        <v>340</v>
      </c>
      <c r="AW4310" s="99">
        <v>0.17144999999999999</v>
      </c>
      <c r="AX4310" s="99">
        <v>2849.7799999999997</v>
      </c>
      <c r="AY4310" s="99">
        <v>3124.1</v>
      </c>
      <c r="AZ4310" s="99">
        <v>7.0358999999999998</v>
      </c>
      <c r="BA4310" s="119" t="s">
        <v>9</v>
      </c>
      <c r="BB4310" s="4">
        <v>4310</v>
      </c>
      <c r="BC4310" s="4">
        <v>1.6</v>
      </c>
    </row>
    <row r="4311" spans="2:55">
      <c r="B4311">
        <v>4310</v>
      </c>
      <c r="C4311" s="5">
        <f t="shared" si="811"/>
        <v>1.6</v>
      </c>
      <c r="D4311" s="5">
        <f t="shared" si="812"/>
        <v>350</v>
      </c>
      <c r="E4311" s="5" t="str">
        <f t="shared" si="813"/>
        <v>0.1746</v>
      </c>
      <c r="F4311" s="5" t="str">
        <f t="shared" si="814"/>
        <v>2867</v>
      </c>
      <c r="G4311" s="5" t="str">
        <f t="shared" si="815"/>
        <v>3146</v>
      </c>
      <c r="H4311" s="5" t="str">
        <f t="shared" si="816"/>
        <v>7.071</v>
      </c>
      <c r="I4311" s="1" t="s">
        <v>9</v>
      </c>
      <c r="AN4311" s="89" t="str">
        <f t="shared" si="817"/>
        <v>1.600</v>
      </c>
      <c r="AO4311" s="89" t="str">
        <f t="shared" si="818"/>
        <v>350.0</v>
      </c>
      <c r="AP4311" s="89" t="str">
        <f t="shared" si="819"/>
        <v>0.1746</v>
      </c>
      <c r="AQ4311" s="89" t="str">
        <f t="shared" si="820"/>
        <v>2867</v>
      </c>
      <c r="AR4311" s="89" t="str">
        <f t="shared" si="821"/>
        <v>3146</v>
      </c>
      <c r="AS4311" s="89" t="str">
        <f t="shared" si="822"/>
        <v>7.071</v>
      </c>
      <c r="AT4311" s="89"/>
      <c r="AU4311" s="99">
        <v>1.6</v>
      </c>
      <c r="AV4311" s="99">
        <v>350</v>
      </c>
      <c r="AW4311" s="99">
        <v>0.17459</v>
      </c>
      <c r="AX4311" s="99">
        <v>2866.6559999999999</v>
      </c>
      <c r="AY4311" s="99">
        <v>3146</v>
      </c>
      <c r="AZ4311" s="99">
        <v>7.0712999999999999</v>
      </c>
      <c r="BA4311" s="119" t="s">
        <v>9</v>
      </c>
      <c r="BB4311" s="4">
        <v>4311</v>
      </c>
      <c r="BC4311" s="4">
        <v>1.6</v>
      </c>
    </row>
    <row r="4312" spans="2:55">
      <c r="B4312">
        <v>4311</v>
      </c>
      <c r="C4312" s="5">
        <f t="shared" si="811"/>
        <v>1.6</v>
      </c>
      <c r="D4312" s="5">
        <f t="shared" si="812"/>
        <v>360</v>
      </c>
      <c r="E4312" s="5" t="str">
        <f t="shared" si="813"/>
        <v>0.1777</v>
      </c>
      <c r="F4312" s="5" t="str">
        <f t="shared" si="814"/>
        <v>2883</v>
      </c>
      <c r="G4312" s="5" t="str">
        <f t="shared" si="815"/>
        <v>3168</v>
      </c>
      <c r="H4312" s="5" t="str">
        <f t="shared" si="816"/>
        <v>7.106</v>
      </c>
      <c r="I4312" s="1" t="s">
        <v>9</v>
      </c>
      <c r="AN4312" s="89" t="str">
        <f t="shared" si="817"/>
        <v>1.600</v>
      </c>
      <c r="AO4312" s="89" t="str">
        <f t="shared" si="818"/>
        <v>360.0</v>
      </c>
      <c r="AP4312" s="89" t="str">
        <f t="shared" si="819"/>
        <v>0.1777</v>
      </c>
      <c r="AQ4312" s="89" t="str">
        <f t="shared" si="820"/>
        <v>2883</v>
      </c>
      <c r="AR4312" s="89" t="str">
        <f t="shared" si="821"/>
        <v>3168</v>
      </c>
      <c r="AS4312" s="89" t="str">
        <f t="shared" si="822"/>
        <v>7.106</v>
      </c>
      <c r="AT4312" s="89"/>
      <c r="AU4312" s="99">
        <v>1.6</v>
      </c>
      <c r="AV4312" s="99">
        <v>360</v>
      </c>
      <c r="AW4312" s="99">
        <v>0.17771999999999999</v>
      </c>
      <c r="AX4312" s="99">
        <v>2883.4480000000003</v>
      </c>
      <c r="AY4312" s="99">
        <v>3167.8</v>
      </c>
      <c r="AZ4312" s="99">
        <v>7.1060999999999996</v>
      </c>
      <c r="BA4312" s="119" t="s">
        <v>9</v>
      </c>
      <c r="BB4312" s="4">
        <v>4312</v>
      </c>
      <c r="BC4312" s="4">
        <v>1.6</v>
      </c>
    </row>
    <row r="4313" spans="2:55">
      <c r="B4313">
        <v>4312</v>
      </c>
      <c r="C4313" s="5">
        <f t="shared" si="811"/>
        <v>1.6</v>
      </c>
      <c r="D4313" s="5">
        <f t="shared" si="812"/>
        <v>370</v>
      </c>
      <c r="E4313" s="5" t="str">
        <f t="shared" si="813"/>
        <v>0.1808</v>
      </c>
      <c r="F4313" s="5" t="str">
        <f t="shared" si="814"/>
        <v>2900.</v>
      </c>
      <c r="G4313" s="5" t="str">
        <f t="shared" si="815"/>
        <v>3190.</v>
      </c>
      <c r="H4313" s="5" t="str">
        <f t="shared" si="816"/>
        <v>7.140</v>
      </c>
      <c r="I4313" s="1" t="s">
        <v>9</v>
      </c>
      <c r="AN4313" s="89" t="str">
        <f t="shared" si="817"/>
        <v>1.600</v>
      </c>
      <c r="AO4313" s="89" t="str">
        <f t="shared" si="818"/>
        <v>370.0</v>
      </c>
      <c r="AP4313" s="89" t="str">
        <f t="shared" si="819"/>
        <v>0.1808</v>
      </c>
      <c r="AQ4313" s="89" t="str">
        <f t="shared" si="820"/>
        <v>2900.</v>
      </c>
      <c r="AR4313" s="89" t="str">
        <f t="shared" si="821"/>
        <v>3190.</v>
      </c>
      <c r="AS4313" s="89" t="str">
        <f t="shared" si="822"/>
        <v>7.140</v>
      </c>
      <c r="AT4313" s="89"/>
      <c r="AU4313" s="99">
        <v>1.6</v>
      </c>
      <c r="AV4313" s="99">
        <v>370</v>
      </c>
      <c r="AW4313" s="99">
        <v>0.18083000000000002</v>
      </c>
      <c r="AX4313" s="99">
        <v>2900.2719999999999</v>
      </c>
      <c r="AY4313" s="99">
        <v>3189.6</v>
      </c>
      <c r="AZ4313" s="99">
        <v>7.1402999999999999</v>
      </c>
      <c r="BA4313" s="119" t="s">
        <v>9</v>
      </c>
      <c r="BB4313" s="4">
        <v>4313</v>
      </c>
      <c r="BC4313" s="4">
        <v>1.6</v>
      </c>
    </row>
    <row r="4314" spans="2:55">
      <c r="B4314">
        <v>4313</v>
      </c>
      <c r="C4314" s="5">
        <f t="shared" si="811"/>
        <v>1.6</v>
      </c>
      <c r="D4314" s="5">
        <f t="shared" si="812"/>
        <v>380</v>
      </c>
      <c r="E4314" s="5" t="str">
        <f t="shared" si="813"/>
        <v>0.1839</v>
      </c>
      <c r="F4314" s="5" t="str">
        <f t="shared" si="814"/>
        <v>2917</v>
      </c>
      <c r="G4314" s="5" t="str">
        <f t="shared" si="815"/>
        <v>3211</v>
      </c>
      <c r="H4314" s="5" t="str">
        <f t="shared" si="816"/>
        <v>7.174</v>
      </c>
      <c r="I4314" s="1" t="s">
        <v>9</v>
      </c>
      <c r="AN4314" s="89" t="str">
        <f t="shared" si="817"/>
        <v>1.600</v>
      </c>
      <c r="AO4314" s="89" t="str">
        <f t="shared" si="818"/>
        <v>380.0</v>
      </c>
      <c r="AP4314" s="89" t="str">
        <f t="shared" si="819"/>
        <v>0.1839</v>
      </c>
      <c r="AQ4314" s="89" t="str">
        <f t="shared" si="820"/>
        <v>2917</v>
      </c>
      <c r="AR4314" s="89" t="str">
        <f t="shared" si="821"/>
        <v>3211</v>
      </c>
      <c r="AS4314" s="89" t="str">
        <f t="shared" si="822"/>
        <v>7.174</v>
      </c>
      <c r="AT4314" s="89"/>
      <c r="AU4314" s="99">
        <v>1.6</v>
      </c>
      <c r="AV4314" s="99">
        <v>380</v>
      </c>
      <c r="AW4314" s="99">
        <v>0.18392</v>
      </c>
      <c r="AX4314" s="99">
        <v>2917.1280000000002</v>
      </c>
      <c r="AY4314" s="99">
        <v>3211.4</v>
      </c>
      <c r="AZ4314" s="99">
        <v>7.1738</v>
      </c>
      <c r="BA4314" s="119" t="s">
        <v>9</v>
      </c>
      <c r="BB4314" s="4">
        <v>4314</v>
      </c>
      <c r="BC4314" s="4">
        <v>1.6</v>
      </c>
    </row>
    <row r="4315" spans="2:55">
      <c r="B4315">
        <v>4314</v>
      </c>
      <c r="C4315" s="5">
        <f t="shared" si="811"/>
        <v>1.6</v>
      </c>
      <c r="D4315" s="5">
        <f t="shared" si="812"/>
        <v>390</v>
      </c>
      <c r="E4315" s="5" t="str">
        <f t="shared" si="813"/>
        <v>0.1870</v>
      </c>
      <c r="F4315" s="5" t="str">
        <f t="shared" si="814"/>
        <v>2934</v>
      </c>
      <c r="G4315" s="5" t="str">
        <f t="shared" si="815"/>
        <v>3233</v>
      </c>
      <c r="H4315" s="5" t="str">
        <f t="shared" si="816"/>
        <v>7.207</v>
      </c>
      <c r="I4315" s="1" t="s">
        <v>9</v>
      </c>
      <c r="AN4315" s="89" t="str">
        <f t="shared" si="817"/>
        <v>1.600</v>
      </c>
      <c r="AO4315" s="89" t="str">
        <f t="shared" si="818"/>
        <v>390.0</v>
      </c>
      <c r="AP4315" s="89" t="str">
        <f t="shared" si="819"/>
        <v>0.1870</v>
      </c>
      <c r="AQ4315" s="89" t="str">
        <f t="shared" si="820"/>
        <v>2934</v>
      </c>
      <c r="AR4315" s="89" t="str">
        <f t="shared" si="821"/>
        <v>3233</v>
      </c>
      <c r="AS4315" s="89" t="str">
        <f t="shared" si="822"/>
        <v>7.207</v>
      </c>
      <c r="AT4315" s="89"/>
      <c r="AU4315" s="99">
        <v>1.6</v>
      </c>
      <c r="AV4315" s="99">
        <v>390</v>
      </c>
      <c r="AW4315" s="99">
        <v>0.187</v>
      </c>
      <c r="AX4315" s="99">
        <v>2933.9</v>
      </c>
      <c r="AY4315" s="99">
        <v>3233.1</v>
      </c>
      <c r="AZ4315" s="99">
        <v>7.2069000000000001</v>
      </c>
      <c r="BA4315" s="119" t="s">
        <v>9</v>
      </c>
      <c r="BB4315" s="4">
        <v>4315</v>
      </c>
      <c r="BC4315" s="4">
        <v>1.6</v>
      </c>
    </row>
    <row r="4316" spans="2:55">
      <c r="B4316">
        <v>4315</v>
      </c>
      <c r="C4316" s="5">
        <f t="shared" si="811"/>
        <v>1.6</v>
      </c>
      <c r="D4316" s="5">
        <f t="shared" si="812"/>
        <v>400</v>
      </c>
      <c r="E4316" s="5" t="str">
        <f t="shared" si="813"/>
        <v>0.1901</v>
      </c>
      <c r="F4316" s="5" t="str">
        <f t="shared" si="814"/>
        <v>2951</v>
      </c>
      <c r="G4316" s="5" t="str">
        <f t="shared" si="815"/>
        <v>3255</v>
      </c>
      <c r="H4316" s="5" t="str">
        <f t="shared" si="816"/>
        <v>7.239</v>
      </c>
      <c r="I4316" s="1" t="s">
        <v>9</v>
      </c>
      <c r="AN4316" s="89" t="str">
        <f t="shared" si="817"/>
        <v>1.600</v>
      </c>
      <c r="AO4316" s="89" t="str">
        <f t="shared" si="818"/>
        <v>400.0</v>
      </c>
      <c r="AP4316" s="89" t="str">
        <f t="shared" si="819"/>
        <v>0.1901</v>
      </c>
      <c r="AQ4316" s="89" t="str">
        <f t="shared" si="820"/>
        <v>2951</v>
      </c>
      <c r="AR4316" s="89" t="str">
        <f t="shared" si="821"/>
        <v>3255</v>
      </c>
      <c r="AS4316" s="89" t="str">
        <f t="shared" si="822"/>
        <v>7.239</v>
      </c>
      <c r="AT4316" s="89"/>
      <c r="AU4316" s="99">
        <v>1.6</v>
      </c>
      <c r="AV4316" s="99">
        <v>400</v>
      </c>
      <c r="AW4316" s="99">
        <v>0.19006999999999999</v>
      </c>
      <c r="AX4316" s="99">
        <v>2950.788</v>
      </c>
      <c r="AY4316" s="99">
        <v>3254.9</v>
      </c>
      <c r="AZ4316" s="99">
        <v>7.2393999999999998</v>
      </c>
      <c r="BA4316" s="119" t="s">
        <v>9</v>
      </c>
      <c r="BB4316" s="4">
        <v>4316</v>
      </c>
      <c r="BC4316" s="4">
        <v>1.6</v>
      </c>
    </row>
    <row r="4317" spans="2:55">
      <c r="B4317">
        <v>4316</v>
      </c>
      <c r="C4317" s="5">
        <f t="shared" si="811"/>
        <v>1.6</v>
      </c>
      <c r="D4317" s="5">
        <f t="shared" si="812"/>
        <v>410</v>
      </c>
      <c r="E4317" s="5" t="str">
        <f t="shared" si="813"/>
        <v>0.1931</v>
      </c>
      <c r="F4317" s="5" t="str">
        <f t="shared" si="814"/>
        <v>2968</v>
      </c>
      <c r="G4317" s="5" t="str">
        <f t="shared" si="815"/>
        <v>3277</v>
      </c>
      <c r="H4317" s="5" t="str">
        <f t="shared" si="816"/>
        <v>7.271</v>
      </c>
      <c r="I4317" s="1" t="s">
        <v>9</v>
      </c>
      <c r="AN4317" s="89" t="str">
        <f t="shared" si="817"/>
        <v>1.600</v>
      </c>
      <c r="AO4317" s="89" t="str">
        <f t="shared" si="818"/>
        <v>410.0</v>
      </c>
      <c r="AP4317" s="89" t="str">
        <f t="shared" si="819"/>
        <v>0.1931</v>
      </c>
      <c r="AQ4317" s="89" t="str">
        <f t="shared" si="820"/>
        <v>2968</v>
      </c>
      <c r="AR4317" s="89" t="str">
        <f t="shared" si="821"/>
        <v>3277</v>
      </c>
      <c r="AS4317" s="89" t="str">
        <f t="shared" si="822"/>
        <v>7.271</v>
      </c>
      <c r="AT4317" s="89"/>
      <c r="AU4317" s="99">
        <v>1.6</v>
      </c>
      <c r="AV4317" s="99">
        <v>410</v>
      </c>
      <c r="AW4317" s="99">
        <v>0.19313</v>
      </c>
      <c r="AX4317" s="99">
        <v>2967.5920000000001</v>
      </c>
      <c r="AY4317" s="99">
        <v>3276.6</v>
      </c>
      <c r="AZ4317" s="99">
        <v>7.2713999999999999</v>
      </c>
      <c r="BA4317" s="119" t="s">
        <v>9</v>
      </c>
      <c r="BB4317" s="4">
        <v>4317</v>
      </c>
      <c r="BC4317" s="4">
        <v>1.6</v>
      </c>
    </row>
    <row r="4318" spans="2:55">
      <c r="B4318">
        <v>4317</v>
      </c>
      <c r="C4318" s="5">
        <f t="shared" si="811"/>
        <v>1.6</v>
      </c>
      <c r="D4318" s="5">
        <f t="shared" si="812"/>
        <v>420</v>
      </c>
      <c r="E4318" s="5" t="str">
        <f t="shared" si="813"/>
        <v>0.1962</v>
      </c>
      <c r="F4318" s="5" t="str">
        <f t="shared" si="814"/>
        <v>2984</v>
      </c>
      <c r="G4318" s="5" t="str">
        <f t="shared" si="815"/>
        <v>3298</v>
      </c>
      <c r="H4318" s="5" t="str">
        <f t="shared" si="816"/>
        <v>7.303</v>
      </c>
      <c r="I4318" s="1" t="s">
        <v>9</v>
      </c>
      <c r="AN4318" s="89" t="str">
        <f t="shared" si="817"/>
        <v>1.600</v>
      </c>
      <c r="AO4318" s="89" t="str">
        <f t="shared" si="818"/>
        <v>420.0</v>
      </c>
      <c r="AP4318" s="89" t="str">
        <f t="shared" si="819"/>
        <v>0.1962</v>
      </c>
      <c r="AQ4318" s="89" t="str">
        <f t="shared" si="820"/>
        <v>2984</v>
      </c>
      <c r="AR4318" s="89" t="str">
        <f t="shared" si="821"/>
        <v>3298</v>
      </c>
      <c r="AS4318" s="89" t="str">
        <f t="shared" si="822"/>
        <v>7.303</v>
      </c>
      <c r="AT4318" s="89"/>
      <c r="AU4318" s="99">
        <v>1.6</v>
      </c>
      <c r="AV4318" s="99">
        <v>420</v>
      </c>
      <c r="AW4318" s="99">
        <v>0.19617999999999999</v>
      </c>
      <c r="AX4318" s="99">
        <v>2984.4120000000003</v>
      </c>
      <c r="AY4318" s="99">
        <v>3298.3</v>
      </c>
      <c r="AZ4318" s="99">
        <v>7.3029999999999999</v>
      </c>
      <c r="BA4318" s="119" t="s">
        <v>9</v>
      </c>
      <c r="BB4318" s="4">
        <v>4318</v>
      </c>
      <c r="BC4318" s="4">
        <v>1.6</v>
      </c>
    </row>
    <row r="4319" spans="2:55">
      <c r="B4319">
        <v>4318</v>
      </c>
      <c r="C4319" s="5">
        <f t="shared" si="811"/>
        <v>1.6</v>
      </c>
      <c r="D4319" s="5">
        <f t="shared" si="812"/>
        <v>430</v>
      </c>
      <c r="E4319" s="5" t="str">
        <f t="shared" si="813"/>
        <v>0.1992</v>
      </c>
      <c r="F4319" s="5" t="str">
        <f t="shared" si="814"/>
        <v>3001</v>
      </c>
      <c r="G4319" s="5" t="str">
        <f t="shared" si="815"/>
        <v>3320.</v>
      </c>
      <c r="H4319" s="5" t="str">
        <f t="shared" si="816"/>
        <v>7.334</v>
      </c>
      <c r="I4319" s="1" t="s">
        <v>9</v>
      </c>
      <c r="AN4319" s="89" t="str">
        <f t="shared" si="817"/>
        <v>1.600</v>
      </c>
      <c r="AO4319" s="89" t="str">
        <f t="shared" si="818"/>
        <v>430.0</v>
      </c>
      <c r="AP4319" s="89" t="str">
        <f t="shared" si="819"/>
        <v>0.1992</v>
      </c>
      <c r="AQ4319" s="89" t="str">
        <f t="shared" si="820"/>
        <v>3001</v>
      </c>
      <c r="AR4319" s="89" t="str">
        <f t="shared" si="821"/>
        <v>3320.</v>
      </c>
      <c r="AS4319" s="89" t="str">
        <f t="shared" si="822"/>
        <v>7.334</v>
      </c>
      <c r="AT4319" s="89"/>
      <c r="AU4319" s="99">
        <v>1.6</v>
      </c>
      <c r="AV4319" s="99">
        <v>430</v>
      </c>
      <c r="AW4319" s="99">
        <v>0.19922000000000001</v>
      </c>
      <c r="AX4319" s="99">
        <v>3001.248</v>
      </c>
      <c r="AY4319" s="99">
        <v>3320</v>
      </c>
      <c r="AZ4319" s="99">
        <v>7.3341000000000003</v>
      </c>
      <c r="BA4319" s="119" t="s">
        <v>9</v>
      </c>
      <c r="BB4319" s="4">
        <v>4319</v>
      </c>
      <c r="BC4319" s="4">
        <v>1.6</v>
      </c>
    </row>
    <row r="4320" spans="2:55">
      <c r="B4320">
        <v>4319</v>
      </c>
      <c r="C4320" s="5">
        <f t="shared" si="811"/>
        <v>1.6</v>
      </c>
      <c r="D4320" s="5">
        <f t="shared" si="812"/>
        <v>440</v>
      </c>
      <c r="E4320" s="5" t="str">
        <f t="shared" si="813"/>
        <v>0.2023</v>
      </c>
      <c r="F4320" s="5" t="str">
        <f t="shared" si="814"/>
        <v>3018</v>
      </c>
      <c r="G4320" s="5" t="str">
        <f t="shared" si="815"/>
        <v>3342</v>
      </c>
      <c r="H4320" s="5" t="str">
        <f t="shared" si="816"/>
        <v>7.365</v>
      </c>
      <c r="I4320" s="1" t="s">
        <v>9</v>
      </c>
      <c r="AN4320" s="89" t="str">
        <f t="shared" si="817"/>
        <v>1.600</v>
      </c>
      <c r="AO4320" s="89" t="str">
        <f t="shared" si="818"/>
        <v>440.0</v>
      </c>
      <c r="AP4320" s="89" t="str">
        <f t="shared" si="819"/>
        <v>0.2023</v>
      </c>
      <c r="AQ4320" s="89" t="str">
        <f t="shared" si="820"/>
        <v>3018</v>
      </c>
      <c r="AR4320" s="89" t="str">
        <f t="shared" si="821"/>
        <v>3342</v>
      </c>
      <c r="AS4320" s="89" t="str">
        <f t="shared" si="822"/>
        <v>7.365</v>
      </c>
      <c r="AT4320" s="89"/>
      <c r="AU4320" s="99">
        <v>1.6</v>
      </c>
      <c r="AV4320" s="99">
        <v>440</v>
      </c>
      <c r="AW4320" s="99">
        <v>0.20225000000000001</v>
      </c>
      <c r="AX4320" s="99">
        <v>3018.1</v>
      </c>
      <c r="AY4320" s="99">
        <v>3341.7</v>
      </c>
      <c r="AZ4320" s="99">
        <v>7.3647999999999998</v>
      </c>
      <c r="BA4320" s="119" t="s">
        <v>9</v>
      </c>
      <c r="BB4320" s="4">
        <v>4320</v>
      </c>
      <c r="BC4320" s="4">
        <v>1.6</v>
      </c>
    </row>
    <row r="4321" spans="2:55">
      <c r="B4321">
        <v>4320</v>
      </c>
      <c r="C4321" s="5">
        <f t="shared" si="811"/>
        <v>1.6</v>
      </c>
      <c r="D4321" s="5">
        <f t="shared" si="812"/>
        <v>450</v>
      </c>
      <c r="E4321" s="5" t="str">
        <f t="shared" si="813"/>
        <v>0.2053</v>
      </c>
      <c r="F4321" s="5" t="str">
        <f t="shared" si="814"/>
        <v>3035</v>
      </c>
      <c r="G4321" s="5" t="str">
        <f t="shared" si="815"/>
        <v>3364</v>
      </c>
      <c r="H4321" s="5" t="str">
        <f t="shared" si="816"/>
        <v>7.395</v>
      </c>
      <c r="I4321" s="1" t="s">
        <v>9</v>
      </c>
      <c r="AN4321" s="89" t="str">
        <f t="shared" si="817"/>
        <v>1.600</v>
      </c>
      <c r="AO4321" s="89" t="str">
        <f t="shared" si="818"/>
        <v>450.0</v>
      </c>
      <c r="AP4321" s="89" t="str">
        <f t="shared" si="819"/>
        <v>0.2053</v>
      </c>
      <c r="AQ4321" s="89" t="str">
        <f t="shared" si="820"/>
        <v>3035</v>
      </c>
      <c r="AR4321" s="89" t="str">
        <f t="shared" si="821"/>
        <v>3364</v>
      </c>
      <c r="AS4321" s="89" t="str">
        <f t="shared" si="822"/>
        <v>7.395</v>
      </c>
      <c r="AT4321" s="89"/>
      <c r="AU4321" s="99">
        <v>1.6</v>
      </c>
      <c r="AV4321" s="99">
        <v>450</v>
      </c>
      <c r="AW4321" s="99">
        <v>0.20527000000000001</v>
      </c>
      <c r="AX4321" s="99">
        <v>3035.0680000000002</v>
      </c>
      <c r="AY4321" s="99">
        <v>3363.5</v>
      </c>
      <c r="AZ4321" s="99">
        <v>7.3949999999999996</v>
      </c>
      <c r="BA4321" s="119" t="s">
        <v>9</v>
      </c>
      <c r="BB4321" s="4">
        <v>4321</v>
      </c>
      <c r="BC4321" s="4">
        <v>1.6</v>
      </c>
    </row>
    <row r="4322" spans="2:55">
      <c r="B4322">
        <v>4321</v>
      </c>
      <c r="C4322" s="5">
        <f t="shared" si="811"/>
        <v>1.6</v>
      </c>
      <c r="D4322" s="5">
        <f t="shared" si="812"/>
        <v>460</v>
      </c>
      <c r="E4322" s="5" t="str">
        <f t="shared" si="813"/>
        <v>0.2083</v>
      </c>
      <c r="F4322" s="5" t="str">
        <f t="shared" si="814"/>
        <v>3052</v>
      </c>
      <c r="G4322" s="5" t="str">
        <f t="shared" si="815"/>
        <v>3385</v>
      </c>
      <c r="H4322" s="5" t="str">
        <f t="shared" si="816"/>
        <v>7.425</v>
      </c>
      <c r="I4322" s="1" t="s">
        <v>9</v>
      </c>
      <c r="AN4322" s="89" t="str">
        <f t="shared" si="817"/>
        <v>1.600</v>
      </c>
      <c r="AO4322" s="89" t="str">
        <f t="shared" si="818"/>
        <v>460.0</v>
      </c>
      <c r="AP4322" s="89" t="str">
        <f t="shared" si="819"/>
        <v>0.2083</v>
      </c>
      <c r="AQ4322" s="89" t="str">
        <f t="shared" si="820"/>
        <v>3052</v>
      </c>
      <c r="AR4322" s="89" t="str">
        <f t="shared" si="821"/>
        <v>3385</v>
      </c>
      <c r="AS4322" s="89" t="str">
        <f t="shared" si="822"/>
        <v>7.425</v>
      </c>
      <c r="AT4322" s="89"/>
      <c r="AU4322" s="99">
        <v>1.6</v>
      </c>
      <c r="AV4322" s="99">
        <v>460</v>
      </c>
      <c r="AW4322" s="99">
        <v>0.20829</v>
      </c>
      <c r="AX4322" s="99">
        <v>3052.0360000000001</v>
      </c>
      <c r="AY4322" s="99">
        <v>3385.3</v>
      </c>
      <c r="AZ4322" s="99">
        <v>7.4249000000000001</v>
      </c>
      <c r="BA4322" s="119" t="s">
        <v>9</v>
      </c>
      <c r="BB4322" s="4">
        <v>4322</v>
      </c>
      <c r="BC4322" s="4">
        <v>1.6</v>
      </c>
    </row>
    <row r="4323" spans="2:55">
      <c r="B4323">
        <v>4322</v>
      </c>
      <c r="C4323" s="5">
        <f t="shared" si="811"/>
        <v>1.6</v>
      </c>
      <c r="D4323" s="5">
        <f t="shared" si="812"/>
        <v>470</v>
      </c>
      <c r="E4323" s="5" t="str">
        <f t="shared" si="813"/>
        <v>0.2113</v>
      </c>
      <c r="F4323" s="5" t="str">
        <f t="shared" si="814"/>
        <v>3069</v>
      </c>
      <c r="G4323" s="5" t="str">
        <f t="shared" si="815"/>
        <v>3407</v>
      </c>
      <c r="H4323" s="5" t="str">
        <f t="shared" si="816"/>
        <v>7.455</v>
      </c>
      <c r="I4323" s="1" t="s">
        <v>9</v>
      </c>
      <c r="AN4323" s="89" t="str">
        <f t="shared" si="817"/>
        <v>1.600</v>
      </c>
      <c r="AO4323" s="89" t="str">
        <f t="shared" si="818"/>
        <v>470.0</v>
      </c>
      <c r="AP4323" s="89" t="str">
        <f t="shared" si="819"/>
        <v>0.2113</v>
      </c>
      <c r="AQ4323" s="89" t="str">
        <f t="shared" si="820"/>
        <v>3069</v>
      </c>
      <c r="AR4323" s="89" t="str">
        <f t="shared" si="821"/>
        <v>3407</v>
      </c>
      <c r="AS4323" s="89" t="str">
        <f t="shared" si="822"/>
        <v>7.455</v>
      </c>
      <c r="AT4323" s="89"/>
      <c r="AU4323" s="99">
        <v>1.6</v>
      </c>
      <c r="AV4323" s="99">
        <v>470</v>
      </c>
      <c r="AW4323" s="99">
        <v>0.21130000000000002</v>
      </c>
      <c r="AX4323" s="99">
        <v>3068.92</v>
      </c>
      <c r="AY4323" s="99">
        <v>3407</v>
      </c>
      <c r="AZ4323" s="99">
        <v>7.4545000000000003</v>
      </c>
      <c r="BA4323" s="119" t="s">
        <v>9</v>
      </c>
      <c r="BB4323" s="4">
        <v>4323</v>
      </c>
      <c r="BC4323" s="4">
        <v>1.6</v>
      </c>
    </row>
    <row r="4324" spans="2:55">
      <c r="B4324">
        <v>4323</v>
      </c>
      <c r="C4324" s="5">
        <f t="shared" si="811"/>
        <v>1.6</v>
      </c>
      <c r="D4324" s="5">
        <f t="shared" si="812"/>
        <v>480</v>
      </c>
      <c r="E4324" s="5" t="str">
        <f t="shared" si="813"/>
        <v>0.2143</v>
      </c>
      <c r="F4324" s="5" t="str">
        <f t="shared" si="814"/>
        <v>3086</v>
      </c>
      <c r="G4324" s="5" t="str">
        <f t="shared" si="815"/>
        <v>3429</v>
      </c>
      <c r="H4324" s="5" t="str">
        <f t="shared" si="816"/>
        <v>7.484</v>
      </c>
      <c r="I4324" s="1" t="s">
        <v>9</v>
      </c>
      <c r="AN4324" s="89" t="str">
        <f t="shared" si="817"/>
        <v>1.600</v>
      </c>
      <c r="AO4324" s="89" t="str">
        <f t="shared" si="818"/>
        <v>480.0</v>
      </c>
      <c r="AP4324" s="89" t="str">
        <f t="shared" si="819"/>
        <v>0.2143</v>
      </c>
      <c r="AQ4324" s="89" t="str">
        <f t="shared" si="820"/>
        <v>3086</v>
      </c>
      <c r="AR4324" s="89" t="str">
        <f t="shared" si="821"/>
        <v>3429</v>
      </c>
      <c r="AS4324" s="89" t="str">
        <f t="shared" si="822"/>
        <v>7.484</v>
      </c>
      <c r="AT4324" s="89"/>
      <c r="AU4324" s="99">
        <v>1.6</v>
      </c>
      <c r="AV4324" s="99">
        <v>480</v>
      </c>
      <c r="AW4324" s="99">
        <v>0.21430000000000002</v>
      </c>
      <c r="AX4324" s="99">
        <v>3086.02</v>
      </c>
      <c r="AY4324" s="99">
        <v>3428.9</v>
      </c>
      <c r="AZ4324" s="99">
        <v>7.4836</v>
      </c>
      <c r="BA4324" s="119" t="s">
        <v>9</v>
      </c>
      <c r="BB4324" s="4">
        <v>4324</v>
      </c>
      <c r="BC4324" s="4">
        <v>1.6</v>
      </c>
    </row>
    <row r="4325" spans="2:55">
      <c r="B4325">
        <v>4324</v>
      </c>
      <c r="C4325" s="5">
        <f t="shared" si="811"/>
        <v>1.6</v>
      </c>
      <c r="D4325" s="5">
        <f t="shared" si="812"/>
        <v>490</v>
      </c>
      <c r="E4325" s="5" t="str">
        <f t="shared" si="813"/>
        <v>0.2173</v>
      </c>
      <c r="F4325" s="5" t="str">
        <f t="shared" si="814"/>
        <v>3103</v>
      </c>
      <c r="G4325" s="5" t="str">
        <f t="shared" si="815"/>
        <v>3451</v>
      </c>
      <c r="H4325" s="5" t="str">
        <f t="shared" si="816"/>
        <v>7.512</v>
      </c>
      <c r="I4325" s="1" t="s">
        <v>9</v>
      </c>
      <c r="AN4325" s="89" t="str">
        <f t="shared" si="817"/>
        <v>1.600</v>
      </c>
      <c r="AO4325" s="89" t="str">
        <f t="shared" si="818"/>
        <v>490.0</v>
      </c>
      <c r="AP4325" s="89" t="str">
        <f t="shared" si="819"/>
        <v>0.2173</v>
      </c>
      <c r="AQ4325" s="89" t="str">
        <f t="shared" si="820"/>
        <v>3103</v>
      </c>
      <c r="AR4325" s="89" t="str">
        <f t="shared" si="821"/>
        <v>3451</v>
      </c>
      <c r="AS4325" s="89" t="str">
        <f t="shared" si="822"/>
        <v>7.512</v>
      </c>
      <c r="AT4325" s="89"/>
      <c r="AU4325" s="99">
        <v>1.6</v>
      </c>
      <c r="AV4325" s="99">
        <v>490</v>
      </c>
      <c r="AW4325" s="99">
        <v>0.21730000000000002</v>
      </c>
      <c r="AX4325" s="99">
        <v>3103.02</v>
      </c>
      <c r="AY4325" s="99">
        <v>3450.7</v>
      </c>
      <c r="AZ4325" s="99">
        <v>7.5124000000000004</v>
      </c>
      <c r="BA4325" s="119" t="s">
        <v>9</v>
      </c>
      <c r="BB4325" s="4">
        <v>4325</v>
      </c>
      <c r="BC4325" s="4">
        <v>1.6</v>
      </c>
    </row>
    <row r="4326" spans="2:55">
      <c r="B4326">
        <v>4325</v>
      </c>
      <c r="C4326" s="5">
        <f t="shared" si="811"/>
        <v>1.6</v>
      </c>
      <c r="D4326" s="5">
        <f t="shared" si="812"/>
        <v>500</v>
      </c>
      <c r="E4326" s="5" t="str">
        <f t="shared" si="813"/>
        <v>0.2203</v>
      </c>
      <c r="F4326" s="5" t="str">
        <f t="shared" si="814"/>
        <v>3120.</v>
      </c>
      <c r="G4326" s="5" t="str">
        <f t="shared" si="815"/>
        <v>3473</v>
      </c>
      <c r="H4326" s="5" t="str">
        <f t="shared" si="816"/>
        <v>7.541</v>
      </c>
      <c r="I4326" s="1" t="s">
        <v>9</v>
      </c>
      <c r="AN4326" s="89" t="str">
        <f t="shared" si="817"/>
        <v>1.600</v>
      </c>
      <c r="AO4326" s="89" t="str">
        <f t="shared" si="818"/>
        <v>500.0</v>
      </c>
      <c r="AP4326" s="89" t="str">
        <f t="shared" si="819"/>
        <v>0.2203</v>
      </c>
      <c r="AQ4326" s="89" t="str">
        <f t="shared" si="820"/>
        <v>3120.</v>
      </c>
      <c r="AR4326" s="89" t="str">
        <f t="shared" si="821"/>
        <v>3473</v>
      </c>
      <c r="AS4326" s="89" t="str">
        <f t="shared" si="822"/>
        <v>7.541</v>
      </c>
      <c r="AT4326" s="89"/>
      <c r="AU4326" s="99">
        <v>1.6</v>
      </c>
      <c r="AV4326" s="99">
        <v>500</v>
      </c>
      <c r="AW4326" s="99">
        <v>0.22028999999999999</v>
      </c>
      <c r="AX4326" s="99">
        <v>3120.136</v>
      </c>
      <c r="AY4326" s="99">
        <v>3472.6</v>
      </c>
      <c r="AZ4326" s="99">
        <v>7.5408999999999997</v>
      </c>
      <c r="BA4326" s="119" t="s">
        <v>9</v>
      </c>
      <c r="BB4326" s="4">
        <v>4326</v>
      </c>
      <c r="BC4326" s="4">
        <v>1.6</v>
      </c>
    </row>
    <row r="4327" spans="2:55">
      <c r="B4327">
        <v>4326</v>
      </c>
      <c r="C4327" s="5">
        <f t="shared" si="811"/>
        <v>1.6</v>
      </c>
      <c r="D4327" s="5">
        <f t="shared" si="812"/>
        <v>520</v>
      </c>
      <c r="E4327" s="5" t="str">
        <f t="shared" si="813"/>
        <v>0.2263</v>
      </c>
      <c r="F4327" s="5" t="str">
        <f t="shared" si="814"/>
        <v>3154</v>
      </c>
      <c r="G4327" s="5" t="str">
        <f t="shared" si="815"/>
        <v>3517</v>
      </c>
      <c r="H4327" s="5" t="str">
        <f t="shared" si="816"/>
        <v>7.597</v>
      </c>
      <c r="I4327" s="1" t="s">
        <v>9</v>
      </c>
      <c r="AN4327" s="89" t="str">
        <f t="shared" si="817"/>
        <v>1.600</v>
      </c>
      <c r="AO4327" s="89" t="str">
        <f t="shared" si="818"/>
        <v>520.0</v>
      </c>
      <c r="AP4327" s="89" t="str">
        <f t="shared" si="819"/>
        <v>0.2263</v>
      </c>
      <c r="AQ4327" s="89" t="str">
        <f t="shared" si="820"/>
        <v>3154</v>
      </c>
      <c r="AR4327" s="89" t="str">
        <f t="shared" si="821"/>
        <v>3517</v>
      </c>
      <c r="AS4327" s="89" t="str">
        <f t="shared" si="822"/>
        <v>7.597</v>
      </c>
      <c r="AT4327" s="89"/>
      <c r="AU4327" s="99">
        <v>1.6</v>
      </c>
      <c r="AV4327" s="99">
        <v>520</v>
      </c>
      <c r="AW4327" s="99">
        <v>0.22625999999999999</v>
      </c>
      <c r="AX4327" s="99">
        <v>3154.4839999999999</v>
      </c>
      <c r="AY4327" s="99">
        <v>3516.5</v>
      </c>
      <c r="AZ4327" s="99">
        <v>7.5970000000000004</v>
      </c>
      <c r="BA4327" s="119" t="s">
        <v>9</v>
      </c>
      <c r="BB4327" s="4">
        <v>4327</v>
      </c>
      <c r="BC4327" s="4">
        <v>1.6</v>
      </c>
    </row>
    <row r="4328" spans="2:55">
      <c r="B4328">
        <v>4327</v>
      </c>
      <c r="C4328" s="5">
        <f t="shared" si="811"/>
        <v>1.6</v>
      </c>
      <c r="D4328" s="5">
        <f t="shared" si="812"/>
        <v>540</v>
      </c>
      <c r="E4328" s="5" t="str">
        <f t="shared" si="813"/>
        <v>0.2322</v>
      </c>
      <c r="F4328" s="5" t="str">
        <f t="shared" si="814"/>
        <v>3189</v>
      </c>
      <c r="G4328" s="5" t="str">
        <f t="shared" si="815"/>
        <v>3561</v>
      </c>
      <c r="H4328" s="5" t="str">
        <f t="shared" si="816"/>
        <v>7.652</v>
      </c>
      <c r="I4328" s="1" t="s">
        <v>9</v>
      </c>
      <c r="AN4328" s="89" t="str">
        <f t="shared" si="817"/>
        <v>1.600</v>
      </c>
      <c r="AO4328" s="89" t="str">
        <f t="shared" si="818"/>
        <v>540.0</v>
      </c>
      <c r="AP4328" s="89" t="str">
        <f t="shared" si="819"/>
        <v>0.2322</v>
      </c>
      <c r="AQ4328" s="89" t="str">
        <f t="shared" si="820"/>
        <v>3189</v>
      </c>
      <c r="AR4328" s="89" t="str">
        <f t="shared" si="821"/>
        <v>3561</v>
      </c>
      <c r="AS4328" s="89" t="str">
        <f t="shared" si="822"/>
        <v>7.652</v>
      </c>
      <c r="AT4328" s="89"/>
      <c r="AU4328" s="99">
        <v>1.6</v>
      </c>
      <c r="AV4328" s="99">
        <v>540</v>
      </c>
      <c r="AW4328" s="99">
        <v>0.23222000000000001</v>
      </c>
      <c r="AX4328" s="99">
        <v>3189.0479999999998</v>
      </c>
      <c r="AY4328" s="99">
        <v>3560.6</v>
      </c>
      <c r="AZ4328" s="99">
        <v>7.6517999999999997</v>
      </c>
      <c r="BA4328" s="119" t="s">
        <v>9</v>
      </c>
      <c r="BB4328" s="4">
        <v>4328</v>
      </c>
      <c r="BC4328" s="4">
        <v>1.6</v>
      </c>
    </row>
    <row r="4329" spans="2:55">
      <c r="B4329">
        <v>4328</v>
      </c>
      <c r="C4329" s="5">
        <f t="shared" si="811"/>
        <v>1.6</v>
      </c>
      <c r="D4329" s="5">
        <f t="shared" si="812"/>
        <v>560</v>
      </c>
      <c r="E4329" s="5" t="str">
        <f t="shared" si="813"/>
        <v>0.2382</v>
      </c>
      <c r="F4329" s="5" t="str">
        <f t="shared" si="814"/>
        <v>3224</v>
      </c>
      <c r="G4329" s="5" t="str">
        <f t="shared" si="815"/>
        <v>3605</v>
      </c>
      <c r="H4329" s="5" t="str">
        <f t="shared" si="816"/>
        <v>7.706</v>
      </c>
      <c r="I4329" s="1" t="s">
        <v>9</v>
      </c>
      <c r="AN4329" s="89" t="str">
        <f t="shared" si="817"/>
        <v>1.600</v>
      </c>
      <c r="AO4329" s="89" t="str">
        <f t="shared" si="818"/>
        <v>560.0</v>
      </c>
      <c r="AP4329" s="89" t="str">
        <f t="shared" si="819"/>
        <v>0.2382</v>
      </c>
      <c r="AQ4329" s="89" t="str">
        <f t="shared" si="820"/>
        <v>3224</v>
      </c>
      <c r="AR4329" s="89" t="str">
        <f t="shared" si="821"/>
        <v>3605</v>
      </c>
      <c r="AS4329" s="89" t="str">
        <f t="shared" si="822"/>
        <v>7.706</v>
      </c>
      <c r="AT4329" s="89"/>
      <c r="AU4329" s="99">
        <v>1.6</v>
      </c>
      <c r="AV4329" s="99">
        <v>560</v>
      </c>
      <c r="AW4329" s="99">
        <v>0.23815</v>
      </c>
      <c r="AX4329" s="99">
        <v>3223.76</v>
      </c>
      <c r="AY4329" s="99">
        <v>3604.8</v>
      </c>
      <c r="AZ4329" s="99">
        <v>7.7055999999999996</v>
      </c>
      <c r="BA4329" s="119" t="s">
        <v>9</v>
      </c>
      <c r="BB4329" s="4">
        <v>4329</v>
      </c>
      <c r="BC4329" s="4">
        <v>1.6</v>
      </c>
    </row>
    <row r="4330" spans="2:55">
      <c r="B4330">
        <v>4329</v>
      </c>
      <c r="C4330" s="5">
        <f t="shared" si="811"/>
        <v>1.6</v>
      </c>
      <c r="D4330" s="5">
        <f t="shared" si="812"/>
        <v>580</v>
      </c>
      <c r="E4330" s="5" t="str">
        <f t="shared" si="813"/>
        <v>0.2441</v>
      </c>
      <c r="F4330" s="5" t="str">
        <f t="shared" si="814"/>
        <v>3259</v>
      </c>
      <c r="G4330" s="5" t="str">
        <f t="shared" si="815"/>
        <v>3649</v>
      </c>
      <c r="H4330" s="5" t="str">
        <f t="shared" si="816"/>
        <v>7.758</v>
      </c>
      <c r="I4330" s="1" t="s">
        <v>9</v>
      </c>
      <c r="AN4330" s="89" t="str">
        <f t="shared" si="817"/>
        <v>1.600</v>
      </c>
      <c r="AO4330" s="89" t="str">
        <f t="shared" si="818"/>
        <v>580.0</v>
      </c>
      <c r="AP4330" s="89" t="str">
        <f t="shared" si="819"/>
        <v>0.2441</v>
      </c>
      <c r="AQ4330" s="89" t="str">
        <f t="shared" si="820"/>
        <v>3259</v>
      </c>
      <c r="AR4330" s="89" t="str">
        <f t="shared" si="821"/>
        <v>3649</v>
      </c>
      <c r="AS4330" s="89" t="str">
        <f t="shared" si="822"/>
        <v>7.758</v>
      </c>
      <c r="AT4330" s="89"/>
      <c r="AU4330" s="99">
        <v>1.6</v>
      </c>
      <c r="AV4330" s="99">
        <v>580</v>
      </c>
      <c r="AW4330" s="99">
        <v>0.24408000000000002</v>
      </c>
      <c r="AX4330" s="99">
        <v>3258.6719999999996</v>
      </c>
      <c r="AY4330" s="99">
        <v>3649.2</v>
      </c>
      <c r="AZ4330" s="99">
        <v>7.7583000000000002</v>
      </c>
      <c r="BA4330" s="119" t="s">
        <v>9</v>
      </c>
      <c r="BB4330" s="4">
        <v>4330</v>
      </c>
      <c r="BC4330" s="4">
        <v>1.6</v>
      </c>
    </row>
    <row r="4331" spans="2:55">
      <c r="B4331">
        <v>4330</v>
      </c>
      <c r="C4331" s="5">
        <f t="shared" si="811"/>
        <v>1.6</v>
      </c>
      <c r="D4331" s="5">
        <f t="shared" si="812"/>
        <v>600</v>
      </c>
      <c r="E4331" s="5" t="str">
        <f t="shared" si="813"/>
        <v>0.2500</v>
      </c>
      <c r="F4331" s="5" t="str">
        <f t="shared" si="814"/>
        <v>3294</v>
      </c>
      <c r="G4331" s="5" t="str">
        <f t="shared" si="815"/>
        <v>3694</v>
      </c>
      <c r="H4331" s="5" t="str">
        <f t="shared" si="816"/>
        <v>7.810</v>
      </c>
      <c r="I4331" s="1" t="s">
        <v>9</v>
      </c>
      <c r="AN4331" s="89" t="str">
        <f t="shared" si="817"/>
        <v>1.600</v>
      </c>
      <c r="AO4331" s="89" t="str">
        <f t="shared" si="818"/>
        <v>600.0</v>
      </c>
      <c r="AP4331" s="89" t="str">
        <f t="shared" si="819"/>
        <v>0.2500</v>
      </c>
      <c r="AQ4331" s="89" t="str">
        <f t="shared" si="820"/>
        <v>3294</v>
      </c>
      <c r="AR4331" s="89" t="str">
        <f t="shared" si="821"/>
        <v>3694</v>
      </c>
      <c r="AS4331" s="89" t="str">
        <f t="shared" si="822"/>
        <v>7.810</v>
      </c>
      <c r="AT4331" s="89"/>
      <c r="AU4331" s="99">
        <v>1.6</v>
      </c>
      <c r="AV4331" s="99">
        <v>600</v>
      </c>
      <c r="AW4331" s="99">
        <v>0.24999000000000002</v>
      </c>
      <c r="AX4331" s="99">
        <v>3293.9160000000002</v>
      </c>
      <c r="AY4331" s="99">
        <v>3693.9</v>
      </c>
      <c r="AZ4331" s="99">
        <v>7.81</v>
      </c>
      <c r="BA4331" s="119" t="s">
        <v>9</v>
      </c>
      <c r="BB4331" s="4">
        <v>4331</v>
      </c>
      <c r="BC4331" s="4">
        <v>1.6</v>
      </c>
    </row>
    <row r="4332" spans="2:55">
      <c r="B4332">
        <v>4331</v>
      </c>
      <c r="C4332" s="5">
        <f t="shared" si="811"/>
        <v>1.6</v>
      </c>
      <c r="D4332" s="5">
        <f t="shared" si="812"/>
        <v>620</v>
      </c>
      <c r="E4332" s="5" t="str">
        <f t="shared" si="813"/>
        <v>0.2559</v>
      </c>
      <c r="F4332" s="5" t="str">
        <f t="shared" si="814"/>
        <v>3329</v>
      </c>
      <c r="G4332" s="5" t="str">
        <f t="shared" si="815"/>
        <v>3739</v>
      </c>
      <c r="H4332" s="5" t="str">
        <f t="shared" si="816"/>
        <v>7.861</v>
      </c>
      <c r="I4332" s="1" t="s">
        <v>9</v>
      </c>
      <c r="AN4332" s="89" t="str">
        <f t="shared" si="817"/>
        <v>1.600</v>
      </c>
      <c r="AO4332" s="89" t="str">
        <f t="shared" si="818"/>
        <v>620.0</v>
      </c>
      <c r="AP4332" s="89" t="str">
        <f t="shared" si="819"/>
        <v>0.2559</v>
      </c>
      <c r="AQ4332" s="89" t="str">
        <f t="shared" si="820"/>
        <v>3329</v>
      </c>
      <c r="AR4332" s="89" t="str">
        <f t="shared" si="821"/>
        <v>3739</v>
      </c>
      <c r="AS4332" s="89" t="str">
        <f t="shared" si="822"/>
        <v>7.861</v>
      </c>
      <c r="AT4332" s="89"/>
      <c r="AU4332" s="99">
        <v>1.6</v>
      </c>
      <c r="AV4332" s="99">
        <v>620</v>
      </c>
      <c r="AW4332" s="99">
        <v>0.25589000000000001</v>
      </c>
      <c r="AX4332" s="99">
        <v>3329.2759999999998</v>
      </c>
      <c r="AY4332" s="99">
        <v>3738.7</v>
      </c>
      <c r="AZ4332" s="99">
        <v>7.8608000000000002</v>
      </c>
      <c r="BA4332" s="119" t="s">
        <v>9</v>
      </c>
      <c r="BB4332" s="4">
        <v>4332</v>
      </c>
      <c r="BC4332" s="4">
        <v>1.6</v>
      </c>
    </row>
    <row r="4333" spans="2:55">
      <c r="B4333">
        <v>4332</v>
      </c>
      <c r="C4333" s="5">
        <f t="shared" si="811"/>
        <v>1.6</v>
      </c>
      <c r="D4333" s="5">
        <f t="shared" si="812"/>
        <v>640</v>
      </c>
      <c r="E4333" s="5" t="str">
        <f t="shared" si="813"/>
        <v>0.2618</v>
      </c>
      <c r="F4333" s="5" t="str">
        <f t="shared" si="814"/>
        <v>3365</v>
      </c>
      <c r="G4333" s="5" t="str">
        <f t="shared" si="815"/>
        <v>3784</v>
      </c>
      <c r="H4333" s="5" t="str">
        <f t="shared" si="816"/>
        <v>7.911</v>
      </c>
      <c r="I4333" s="1" t="s">
        <v>9</v>
      </c>
      <c r="AN4333" s="89" t="str">
        <f t="shared" si="817"/>
        <v>1.600</v>
      </c>
      <c r="AO4333" s="89" t="str">
        <f t="shared" si="818"/>
        <v>640.0</v>
      </c>
      <c r="AP4333" s="89" t="str">
        <f t="shared" si="819"/>
        <v>0.2618</v>
      </c>
      <c r="AQ4333" s="89" t="str">
        <f t="shared" si="820"/>
        <v>3365</v>
      </c>
      <c r="AR4333" s="89" t="str">
        <f t="shared" si="821"/>
        <v>3784</v>
      </c>
      <c r="AS4333" s="89" t="str">
        <f t="shared" si="822"/>
        <v>7.911</v>
      </c>
      <c r="AT4333" s="89"/>
      <c r="AU4333" s="99">
        <v>1.6</v>
      </c>
      <c r="AV4333" s="99">
        <v>640</v>
      </c>
      <c r="AW4333" s="99">
        <v>0.26177999999999996</v>
      </c>
      <c r="AX4333" s="99">
        <v>3364.9520000000002</v>
      </c>
      <c r="AY4333" s="99">
        <v>3783.8</v>
      </c>
      <c r="AZ4333" s="99">
        <v>7.9108000000000001</v>
      </c>
      <c r="BA4333" s="119" t="s">
        <v>9</v>
      </c>
      <c r="BB4333" s="4">
        <v>4333</v>
      </c>
      <c r="BC4333" s="4">
        <v>1.6</v>
      </c>
    </row>
    <row r="4334" spans="2:55">
      <c r="B4334">
        <v>4333</v>
      </c>
      <c r="C4334" s="5">
        <f t="shared" si="811"/>
        <v>1.6</v>
      </c>
      <c r="D4334" s="5">
        <f t="shared" si="812"/>
        <v>660</v>
      </c>
      <c r="E4334" s="5" t="str">
        <f t="shared" si="813"/>
        <v>0.2677</v>
      </c>
      <c r="F4334" s="5" t="str">
        <f t="shared" si="814"/>
        <v>3401</v>
      </c>
      <c r="G4334" s="5" t="str">
        <f t="shared" si="815"/>
        <v>3829</v>
      </c>
      <c r="H4334" s="5" t="str">
        <f t="shared" si="816"/>
        <v>7.960</v>
      </c>
      <c r="I4334" s="1" t="s">
        <v>9</v>
      </c>
      <c r="AN4334" s="89" t="str">
        <f t="shared" si="817"/>
        <v>1.600</v>
      </c>
      <c r="AO4334" s="89" t="str">
        <f t="shared" si="818"/>
        <v>660.0</v>
      </c>
      <c r="AP4334" s="89" t="str">
        <f t="shared" si="819"/>
        <v>0.2677</v>
      </c>
      <c r="AQ4334" s="89" t="str">
        <f t="shared" si="820"/>
        <v>3401</v>
      </c>
      <c r="AR4334" s="89" t="str">
        <f t="shared" si="821"/>
        <v>3829</v>
      </c>
      <c r="AS4334" s="89" t="str">
        <f t="shared" si="822"/>
        <v>7.960</v>
      </c>
      <c r="AT4334" s="89"/>
      <c r="AU4334" s="99">
        <v>1.6</v>
      </c>
      <c r="AV4334" s="99">
        <v>660</v>
      </c>
      <c r="AW4334" s="99">
        <v>0.26766000000000001</v>
      </c>
      <c r="AX4334" s="99">
        <v>3400.944</v>
      </c>
      <c r="AY4334" s="99">
        <v>3829.2</v>
      </c>
      <c r="AZ4334" s="99">
        <v>7.9599000000000002</v>
      </c>
      <c r="BA4334" s="119" t="s">
        <v>9</v>
      </c>
      <c r="BB4334" s="4">
        <v>4334</v>
      </c>
      <c r="BC4334" s="4">
        <v>1.6</v>
      </c>
    </row>
    <row r="4335" spans="2:55">
      <c r="B4335">
        <v>4334</v>
      </c>
      <c r="C4335" s="5">
        <f t="shared" si="811"/>
        <v>1.6</v>
      </c>
      <c r="D4335" s="5">
        <f t="shared" si="812"/>
        <v>680</v>
      </c>
      <c r="E4335" s="5" t="str">
        <f t="shared" si="813"/>
        <v>0.2735</v>
      </c>
      <c r="F4335" s="5" t="str">
        <f t="shared" si="814"/>
        <v>3437</v>
      </c>
      <c r="G4335" s="5" t="str">
        <f t="shared" si="815"/>
        <v>3875</v>
      </c>
      <c r="H4335" s="5" t="str">
        <f t="shared" si="816"/>
        <v>8.008</v>
      </c>
      <c r="I4335" s="1" t="s">
        <v>9</v>
      </c>
      <c r="AN4335" s="89" t="str">
        <f t="shared" si="817"/>
        <v>1.600</v>
      </c>
      <c r="AO4335" s="89" t="str">
        <f t="shared" si="818"/>
        <v>680.0</v>
      </c>
      <c r="AP4335" s="89" t="str">
        <f t="shared" si="819"/>
        <v>0.2735</v>
      </c>
      <c r="AQ4335" s="89" t="str">
        <f t="shared" si="820"/>
        <v>3437</v>
      </c>
      <c r="AR4335" s="89" t="str">
        <f t="shared" si="821"/>
        <v>3875</v>
      </c>
      <c r="AS4335" s="89" t="str">
        <f t="shared" si="822"/>
        <v>8.008</v>
      </c>
      <c r="AT4335" s="89"/>
      <c r="AU4335" s="99">
        <v>1.6</v>
      </c>
      <c r="AV4335" s="99">
        <v>680</v>
      </c>
      <c r="AW4335" s="99">
        <v>0.27354000000000001</v>
      </c>
      <c r="AX4335" s="99">
        <v>3437.0360000000001</v>
      </c>
      <c r="AY4335" s="99">
        <v>3874.7</v>
      </c>
      <c r="AZ4335" s="99">
        <v>8.0082000000000004</v>
      </c>
      <c r="BA4335" s="119" t="s">
        <v>9</v>
      </c>
      <c r="BB4335" s="4">
        <v>4335</v>
      </c>
      <c r="BC4335" s="4">
        <v>1.6</v>
      </c>
    </row>
    <row r="4336" spans="2:55">
      <c r="B4336">
        <v>4335</v>
      </c>
      <c r="C4336" s="5">
        <f t="shared" si="811"/>
        <v>1.6</v>
      </c>
      <c r="D4336" s="5">
        <f t="shared" si="812"/>
        <v>700</v>
      </c>
      <c r="E4336" s="5" t="str">
        <f t="shared" si="813"/>
        <v>0.2794</v>
      </c>
      <c r="F4336" s="5" t="str">
        <f t="shared" si="814"/>
        <v>3473</v>
      </c>
      <c r="G4336" s="5" t="str">
        <f t="shared" si="815"/>
        <v>3921</v>
      </c>
      <c r="H4336" s="5" t="str">
        <f t="shared" si="816"/>
        <v>8.056</v>
      </c>
      <c r="I4336" s="1" t="s">
        <v>9</v>
      </c>
      <c r="AN4336" s="89" t="str">
        <f t="shared" si="817"/>
        <v>1.600</v>
      </c>
      <c r="AO4336" s="89" t="str">
        <f t="shared" si="818"/>
        <v>700.0</v>
      </c>
      <c r="AP4336" s="89" t="str">
        <f t="shared" si="819"/>
        <v>0.2794</v>
      </c>
      <c r="AQ4336" s="89" t="str">
        <f t="shared" si="820"/>
        <v>3473</v>
      </c>
      <c r="AR4336" s="89" t="str">
        <f t="shared" si="821"/>
        <v>3921</v>
      </c>
      <c r="AS4336" s="89" t="str">
        <f t="shared" si="822"/>
        <v>8.056</v>
      </c>
      <c r="AT4336" s="89"/>
      <c r="AU4336" s="99">
        <v>1.6</v>
      </c>
      <c r="AV4336" s="99">
        <v>700</v>
      </c>
      <c r="AW4336" s="99">
        <v>0.27939999999999998</v>
      </c>
      <c r="AX4336" s="99">
        <v>3473.46</v>
      </c>
      <c r="AY4336" s="99">
        <v>3920.5</v>
      </c>
      <c r="AZ4336" s="99">
        <v>8.0556999999999999</v>
      </c>
      <c r="BA4336" s="119" t="s">
        <v>9</v>
      </c>
      <c r="BB4336" s="4">
        <v>4336</v>
      </c>
      <c r="BC4336" s="4">
        <v>1.6</v>
      </c>
    </row>
    <row r="4337" spans="2:55">
      <c r="B4337">
        <v>4336</v>
      </c>
      <c r="C4337" s="5">
        <f t="shared" si="811"/>
        <v>1.6</v>
      </c>
      <c r="D4337" s="5">
        <f t="shared" si="812"/>
        <v>720</v>
      </c>
      <c r="E4337" s="5" t="str">
        <f t="shared" si="813"/>
        <v>0.2853</v>
      </c>
      <c r="F4337" s="5" t="str">
        <f t="shared" si="814"/>
        <v>3510.</v>
      </c>
      <c r="G4337" s="5" t="str">
        <f t="shared" si="815"/>
        <v>3967</v>
      </c>
      <c r="H4337" s="5" t="str">
        <f t="shared" si="816"/>
        <v>8.103</v>
      </c>
      <c r="I4337" s="1" t="s">
        <v>9</v>
      </c>
      <c r="AN4337" s="89" t="str">
        <f t="shared" si="817"/>
        <v>1.600</v>
      </c>
      <c r="AO4337" s="89" t="str">
        <f t="shared" si="818"/>
        <v>720.0</v>
      </c>
      <c r="AP4337" s="89" t="str">
        <f t="shared" si="819"/>
        <v>0.2853</v>
      </c>
      <c r="AQ4337" s="89" t="str">
        <f t="shared" si="820"/>
        <v>3510.</v>
      </c>
      <c r="AR4337" s="89" t="str">
        <f t="shared" si="821"/>
        <v>3967</v>
      </c>
      <c r="AS4337" s="89" t="str">
        <f t="shared" si="822"/>
        <v>8.103</v>
      </c>
      <c r="AT4337" s="89"/>
      <c r="AU4337" s="99">
        <v>1.6</v>
      </c>
      <c r="AV4337" s="99">
        <v>720</v>
      </c>
      <c r="AW4337" s="99">
        <v>0.28526000000000001</v>
      </c>
      <c r="AX4337" s="99">
        <v>3510.1839999999997</v>
      </c>
      <c r="AY4337" s="99">
        <v>3966.6</v>
      </c>
      <c r="AZ4337" s="99">
        <v>8.1026000000000007</v>
      </c>
      <c r="BA4337" s="119" t="s">
        <v>9</v>
      </c>
      <c r="BB4337" s="4">
        <v>4337</v>
      </c>
      <c r="BC4337" s="4">
        <v>1.6</v>
      </c>
    </row>
    <row r="4338" spans="2:55">
      <c r="B4338">
        <v>4337</v>
      </c>
      <c r="C4338" s="5">
        <f t="shared" si="811"/>
        <v>1.6</v>
      </c>
      <c r="D4338" s="5">
        <f t="shared" si="812"/>
        <v>740</v>
      </c>
      <c r="E4338" s="5" t="str">
        <f t="shared" si="813"/>
        <v>0.2911</v>
      </c>
      <c r="F4338" s="5" t="str">
        <f t="shared" si="814"/>
        <v>3547</v>
      </c>
      <c r="G4338" s="5" t="str">
        <f t="shared" si="815"/>
        <v>4013</v>
      </c>
      <c r="H4338" s="5" t="str">
        <f t="shared" si="816"/>
        <v>8.149</v>
      </c>
      <c r="I4338" s="1" t="s">
        <v>9</v>
      </c>
      <c r="AN4338" s="89" t="str">
        <f t="shared" si="817"/>
        <v>1.600</v>
      </c>
      <c r="AO4338" s="89" t="str">
        <f t="shared" si="818"/>
        <v>740.0</v>
      </c>
      <c r="AP4338" s="89" t="str">
        <f t="shared" si="819"/>
        <v>0.2911</v>
      </c>
      <c r="AQ4338" s="89" t="str">
        <f t="shared" si="820"/>
        <v>3547</v>
      </c>
      <c r="AR4338" s="89" t="str">
        <f t="shared" si="821"/>
        <v>4013</v>
      </c>
      <c r="AS4338" s="89" t="str">
        <f t="shared" si="822"/>
        <v>8.149</v>
      </c>
      <c r="AT4338" s="89"/>
      <c r="AU4338" s="99">
        <v>1.6</v>
      </c>
      <c r="AV4338" s="99">
        <v>740</v>
      </c>
      <c r="AW4338" s="99">
        <v>0.29111999999999999</v>
      </c>
      <c r="AX4338" s="99">
        <v>3547.1080000000002</v>
      </c>
      <c r="AY4338" s="99">
        <v>4012.9</v>
      </c>
      <c r="AZ4338" s="99">
        <v>8.1486999999999998</v>
      </c>
      <c r="BA4338" s="119" t="s">
        <v>9</v>
      </c>
      <c r="BB4338" s="4">
        <v>4338</v>
      </c>
      <c r="BC4338" s="4">
        <v>1.6</v>
      </c>
    </row>
    <row r="4339" spans="2:55">
      <c r="B4339">
        <v>4338</v>
      </c>
      <c r="C4339" s="5">
        <f t="shared" si="811"/>
        <v>1.6</v>
      </c>
      <c r="D4339" s="5">
        <f t="shared" si="812"/>
        <v>760</v>
      </c>
      <c r="E4339" s="5" t="str">
        <f t="shared" si="813"/>
        <v>0.2970</v>
      </c>
      <c r="F4339" s="5" t="str">
        <f t="shared" si="814"/>
        <v>3584</v>
      </c>
      <c r="G4339" s="5" t="str">
        <f t="shared" si="815"/>
        <v>4060.</v>
      </c>
      <c r="H4339" s="5" t="str">
        <f t="shared" si="816"/>
        <v>8.194</v>
      </c>
      <c r="I4339" s="1" t="s">
        <v>9</v>
      </c>
      <c r="AN4339" s="89" t="str">
        <f t="shared" si="817"/>
        <v>1.600</v>
      </c>
      <c r="AO4339" s="89" t="str">
        <f t="shared" si="818"/>
        <v>760.0</v>
      </c>
      <c r="AP4339" s="89" t="str">
        <f t="shared" si="819"/>
        <v>0.2970</v>
      </c>
      <c r="AQ4339" s="89" t="str">
        <f t="shared" si="820"/>
        <v>3584</v>
      </c>
      <c r="AR4339" s="89" t="str">
        <f t="shared" si="821"/>
        <v>4060.</v>
      </c>
      <c r="AS4339" s="89" t="str">
        <f t="shared" si="822"/>
        <v>8.194</v>
      </c>
      <c r="AT4339" s="89"/>
      <c r="AU4339" s="99">
        <v>1.6</v>
      </c>
      <c r="AV4339" s="99">
        <v>760</v>
      </c>
      <c r="AW4339" s="99">
        <v>0.29697000000000001</v>
      </c>
      <c r="AX4339" s="99">
        <v>3584.348</v>
      </c>
      <c r="AY4339" s="99">
        <v>4059.5</v>
      </c>
      <c r="AZ4339" s="99">
        <v>8.1943000000000001</v>
      </c>
      <c r="BA4339" s="119" t="s">
        <v>9</v>
      </c>
      <c r="BB4339" s="4">
        <v>4339</v>
      </c>
      <c r="BC4339" s="4">
        <v>1.6</v>
      </c>
    </row>
    <row r="4340" spans="2:55">
      <c r="B4340">
        <v>4339</v>
      </c>
      <c r="C4340" s="5">
        <f t="shared" si="811"/>
        <v>1.6</v>
      </c>
      <c r="D4340" s="5">
        <f t="shared" si="812"/>
        <v>780</v>
      </c>
      <c r="E4340" s="5" t="str">
        <f t="shared" si="813"/>
        <v>0.3028</v>
      </c>
      <c r="F4340" s="5" t="str">
        <f t="shared" si="814"/>
        <v>3622</v>
      </c>
      <c r="G4340" s="5" t="str">
        <f t="shared" si="815"/>
        <v>4106</v>
      </c>
      <c r="H4340" s="5" t="str">
        <f t="shared" si="816"/>
        <v>8.239</v>
      </c>
      <c r="I4340" s="1" t="s">
        <v>9</v>
      </c>
      <c r="AN4340" s="89" t="str">
        <f t="shared" si="817"/>
        <v>1.600</v>
      </c>
      <c r="AO4340" s="89" t="str">
        <f t="shared" si="818"/>
        <v>780.0</v>
      </c>
      <c r="AP4340" s="89" t="str">
        <f t="shared" si="819"/>
        <v>0.3028</v>
      </c>
      <c r="AQ4340" s="89" t="str">
        <f t="shared" si="820"/>
        <v>3622</v>
      </c>
      <c r="AR4340" s="89" t="str">
        <f t="shared" si="821"/>
        <v>4106</v>
      </c>
      <c r="AS4340" s="89" t="str">
        <f t="shared" si="822"/>
        <v>8.239</v>
      </c>
      <c r="AT4340" s="89"/>
      <c r="AU4340" s="99">
        <v>1.6</v>
      </c>
      <c r="AV4340" s="99">
        <v>780</v>
      </c>
      <c r="AW4340" s="99">
        <v>0.30281000000000002</v>
      </c>
      <c r="AX4340" s="99">
        <v>3621.8040000000001</v>
      </c>
      <c r="AY4340" s="99">
        <v>4106.3</v>
      </c>
      <c r="AZ4340" s="99">
        <v>8.2391000000000005</v>
      </c>
      <c r="BA4340" s="119" t="s">
        <v>9</v>
      </c>
      <c r="BB4340" s="4">
        <v>4340</v>
      </c>
      <c r="BC4340" s="4">
        <v>1.6</v>
      </c>
    </row>
    <row r="4341" spans="2:55">
      <c r="B4341">
        <v>4340</v>
      </c>
      <c r="C4341" s="5">
        <f t="shared" si="811"/>
        <v>1.6</v>
      </c>
      <c r="D4341" s="5">
        <f t="shared" si="812"/>
        <v>800</v>
      </c>
      <c r="E4341" s="5" t="str">
        <f t="shared" si="813"/>
        <v>0.3087</v>
      </c>
      <c r="F4341" s="5" t="str">
        <f t="shared" si="814"/>
        <v>3659</v>
      </c>
      <c r="G4341" s="5" t="str">
        <f t="shared" si="815"/>
        <v>4153</v>
      </c>
      <c r="H4341" s="5" t="str">
        <f t="shared" si="816"/>
        <v>8.283</v>
      </c>
      <c r="I4341" s="1" t="s">
        <v>9</v>
      </c>
      <c r="AN4341" s="89" t="str">
        <f t="shared" si="817"/>
        <v>1.600</v>
      </c>
      <c r="AO4341" s="89" t="str">
        <f t="shared" si="818"/>
        <v>800.0</v>
      </c>
      <c r="AP4341" s="89" t="str">
        <f t="shared" si="819"/>
        <v>0.3087</v>
      </c>
      <c r="AQ4341" s="89" t="str">
        <f t="shared" si="820"/>
        <v>3659</v>
      </c>
      <c r="AR4341" s="89" t="str">
        <f t="shared" si="821"/>
        <v>4153</v>
      </c>
      <c r="AS4341" s="89" t="str">
        <f t="shared" si="822"/>
        <v>8.283</v>
      </c>
      <c r="AT4341" s="89"/>
      <c r="AU4341" s="99">
        <v>1.6</v>
      </c>
      <c r="AV4341" s="99">
        <v>800</v>
      </c>
      <c r="AW4341" s="99">
        <v>0.30864999999999998</v>
      </c>
      <c r="AX4341" s="99">
        <v>3659.46</v>
      </c>
      <c r="AY4341" s="99">
        <v>4153.3</v>
      </c>
      <c r="AZ4341" s="99">
        <v>8.2834000000000003</v>
      </c>
      <c r="BA4341" s="119" t="s">
        <v>9</v>
      </c>
      <c r="BB4341" s="4">
        <v>4341</v>
      </c>
      <c r="BC4341" s="4">
        <v>1.6</v>
      </c>
    </row>
    <row r="4342" spans="2:55">
      <c r="B4342">
        <v>4341</v>
      </c>
      <c r="C4342" s="5">
        <f t="shared" si="811"/>
        <v>1.6</v>
      </c>
      <c r="D4342" s="5">
        <f t="shared" si="812"/>
        <v>820</v>
      </c>
      <c r="E4342" s="5" t="str">
        <f t="shared" si="813"/>
        <v>0.3145</v>
      </c>
      <c r="F4342" s="5" t="str">
        <f t="shared" si="814"/>
        <v>3698</v>
      </c>
      <c r="G4342" s="5" t="str">
        <f t="shared" si="815"/>
        <v>4201</v>
      </c>
      <c r="H4342" s="5" t="str">
        <f t="shared" si="816"/>
        <v>8.327</v>
      </c>
      <c r="I4342" s="1" t="s">
        <v>9</v>
      </c>
      <c r="AN4342" s="89" t="str">
        <f t="shared" si="817"/>
        <v>1.600</v>
      </c>
      <c r="AO4342" s="89" t="str">
        <f t="shared" si="818"/>
        <v>820.0</v>
      </c>
      <c r="AP4342" s="89" t="str">
        <f t="shared" si="819"/>
        <v>0.3145</v>
      </c>
      <c r="AQ4342" s="89" t="str">
        <f t="shared" si="820"/>
        <v>3698</v>
      </c>
      <c r="AR4342" s="89" t="str">
        <f t="shared" si="821"/>
        <v>4201</v>
      </c>
      <c r="AS4342" s="89" t="str">
        <f t="shared" si="822"/>
        <v>8.327</v>
      </c>
      <c r="AT4342" s="89"/>
      <c r="AU4342" s="99">
        <v>1.6</v>
      </c>
      <c r="AV4342" s="99">
        <v>820</v>
      </c>
      <c r="AW4342" s="99">
        <v>0.31448999999999999</v>
      </c>
      <c r="AX4342" s="99">
        <v>3697.5159999999996</v>
      </c>
      <c r="AY4342" s="99">
        <v>4200.7</v>
      </c>
      <c r="AZ4342" s="99">
        <v>8.3270999999999997</v>
      </c>
      <c r="BA4342" s="119" t="s">
        <v>9</v>
      </c>
      <c r="BB4342" s="4">
        <v>4342</v>
      </c>
      <c r="BC4342" s="4">
        <v>1.6</v>
      </c>
    </row>
    <row r="4343" spans="2:55">
      <c r="B4343">
        <v>4342</v>
      </c>
      <c r="C4343" s="5">
        <f t="shared" si="811"/>
        <v>1.6</v>
      </c>
      <c r="D4343" s="5">
        <f t="shared" si="812"/>
        <v>840</v>
      </c>
      <c r="E4343" s="5" t="str">
        <f t="shared" si="813"/>
        <v>0.3203</v>
      </c>
      <c r="F4343" s="5" t="str">
        <f t="shared" si="814"/>
        <v>3736</v>
      </c>
      <c r="G4343" s="5" t="str">
        <f t="shared" si="815"/>
        <v>4248</v>
      </c>
      <c r="H4343" s="5" t="str">
        <f t="shared" si="816"/>
        <v>8.370</v>
      </c>
      <c r="I4343" s="1" t="s">
        <v>9</v>
      </c>
      <c r="AN4343" s="89" t="str">
        <f t="shared" si="817"/>
        <v>1.600</v>
      </c>
      <c r="AO4343" s="89" t="str">
        <f t="shared" si="818"/>
        <v>840.0</v>
      </c>
      <c r="AP4343" s="89" t="str">
        <f t="shared" si="819"/>
        <v>0.3203</v>
      </c>
      <c r="AQ4343" s="89" t="str">
        <f t="shared" si="820"/>
        <v>3736</v>
      </c>
      <c r="AR4343" s="89" t="str">
        <f t="shared" si="821"/>
        <v>4248</v>
      </c>
      <c r="AS4343" s="89" t="str">
        <f t="shared" si="822"/>
        <v>8.370</v>
      </c>
      <c r="AT4343" s="89"/>
      <c r="AU4343" s="99">
        <v>1.6</v>
      </c>
      <c r="AV4343" s="99">
        <v>840</v>
      </c>
      <c r="AW4343" s="99">
        <v>0.32031999999999999</v>
      </c>
      <c r="AX4343" s="99">
        <v>3735.7880000000005</v>
      </c>
      <c r="AY4343" s="99">
        <v>4248.3</v>
      </c>
      <c r="AZ4343" s="99">
        <v>8.3702000000000005</v>
      </c>
      <c r="BA4343" s="119" t="s">
        <v>9</v>
      </c>
      <c r="BB4343" s="4">
        <v>4343</v>
      </c>
      <c r="BC4343" s="4">
        <v>1.6</v>
      </c>
    </row>
    <row r="4344" spans="2:55">
      <c r="B4344">
        <v>4343</v>
      </c>
      <c r="C4344" s="5">
        <f t="shared" si="811"/>
        <v>1.6</v>
      </c>
      <c r="D4344" s="5">
        <f t="shared" si="812"/>
        <v>860</v>
      </c>
      <c r="E4344" s="5" t="str">
        <f t="shared" si="813"/>
        <v>0.3262</v>
      </c>
      <c r="F4344" s="5" t="str">
        <f t="shared" si="814"/>
        <v>3774</v>
      </c>
      <c r="G4344" s="5" t="str">
        <f t="shared" si="815"/>
        <v>4296</v>
      </c>
      <c r="H4344" s="5" t="str">
        <f t="shared" si="816"/>
        <v>8.413</v>
      </c>
      <c r="I4344" s="1" t="s">
        <v>9</v>
      </c>
      <c r="AN4344" s="89" t="str">
        <f t="shared" si="817"/>
        <v>1.600</v>
      </c>
      <c r="AO4344" s="89" t="str">
        <f t="shared" si="818"/>
        <v>860.0</v>
      </c>
      <c r="AP4344" s="89" t="str">
        <f t="shared" si="819"/>
        <v>0.3262</v>
      </c>
      <c r="AQ4344" s="89" t="str">
        <f t="shared" si="820"/>
        <v>3774</v>
      </c>
      <c r="AR4344" s="89" t="str">
        <f t="shared" si="821"/>
        <v>4296</v>
      </c>
      <c r="AS4344" s="89" t="str">
        <f t="shared" si="822"/>
        <v>8.413</v>
      </c>
      <c r="AT4344" s="89"/>
      <c r="AU4344" s="99">
        <v>1.6</v>
      </c>
      <c r="AV4344" s="99">
        <v>860</v>
      </c>
      <c r="AW4344" s="99">
        <v>0.32615</v>
      </c>
      <c r="AX4344" s="99">
        <v>3774.26</v>
      </c>
      <c r="AY4344" s="99">
        <v>4296.1000000000004</v>
      </c>
      <c r="AZ4344" s="99">
        <v>8.4128000000000007</v>
      </c>
      <c r="BA4344" s="119" t="s">
        <v>9</v>
      </c>
      <c r="BB4344" s="4">
        <v>4344</v>
      </c>
      <c r="BC4344" s="4">
        <v>1.6</v>
      </c>
    </row>
    <row r="4345" spans="2:55">
      <c r="B4345">
        <v>4344</v>
      </c>
      <c r="C4345" s="5">
        <f t="shared" si="811"/>
        <v>1.6</v>
      </c>
      <c r="D4345" s="5">
        <f t="shared" si="812"/>
        <v>880</v>
      </c>
      <c r="E4345" s="5" t="str">
        <f t="shared" si="813"/>
        <v>0.3320</v>
      </c>
      <c r="F4345" s="5" t="str">
        <f t="shared" si="814"/>
        <v>3813</v>
      </c>
      <c r="G4345" s="5" t="str">
        <f t="shared" si="815"/>
        <v>4344</v>
      </c>
      <c r="H4345" s="5" t="str">
        <f t="shared" si="816"/>
        <v>8.455</v>
      </c>
      <c r="I4345" s="1" t="s">
        <v>9</v>
      </c>
      <c r="AN4345" s="89" t="str">
        <f t="shared" si="817"/>
        <v>1.600</v>
      </c>
      <c r="AO4345" s="89" t="str">
        <f t="shared" si="818"/>
        <v>880.0</v>
      </c>
      <c r="AP4345" s="89" t="str">
        <f t="shared" si="819"/>
        <v>0.3320</v>
      </c>
      <c r="AQ4345" s="89" t="str">
        <f t="shared" si="820"/>
        <v>3813</v>
      </c>
      <c r="AR4345" s="89" t="str">
        <f t="shared" si="821"/>
        <v>4344</v>
      </c>
      <c r="AS4345" s="89" t="str">
        <f t="shared" si="822"/>
        <v>8.455</v>
      </c>
      <c r="AT4345" s="89"/>
      <c r="AU4345" s="99">
        <v>1.6</v>
      </c>
      <c r="AV4345" s="99">
        <v>880</v>
      </c>
      <c r="AW4345" s="99">
        <v>0.33197000000000004</v>
      </c>
      <c r="AX4345" s="99">
        <v>3813.0479999999998</v>
      </c>
      <c r="AY4345" s="99">
        <v>4344.2</v>
      </c>
      <c r="AZ4345" s="99">
        <v>8.4549000000000003</v>
      </c>
      <c r="BA4345" s="119" t="s">
        <v>9</v>
      </c>
      <c r="BB4345" s="4">
        <v>4345</v>
      </c>
      <c r="BC4345" s="4">
        <v>1.6</v>
      </c>
    </row>
    <row r="4346" spans="2:55">
      <c r="B4346">
        <v>4345</v>
      </c>
      <c r="C4346" s="5">
        <f t="shared" si="811"/>
        <v>1.6</v>
      </c>
      <c r="D4346" s="5">
        <f t="shared" si="812"/>
        <v>900</v>
      </c>
      <c r="E4346" s="5" t="str">
        <f t="shared" si="813"/>
        <v>0.3378</v>
      </c>
      <c r="F4346" s="5" t="str">
        <f t="shared" si="814"/>
        <v>3852</v>
      </c>
      <c r="G4346" s="5" t="str">
        <f t="shared" si="815"/>
        <v>4393</v>
      </c>
      <c r="H4346" s="5" t="str">
        <f t="shared" si="816"/>
        <v>8.497</v>
      </c>
      <c r="I4346" s="1" t="s">
        <v>9</v>
      </c>
      <c r="AN4346" s="89" t="str">
        <f t="shared" si="817"/>
        <v>1.600</v>
      </c>
      <c r="AO4346" s="89" t="str">
        <f t="shared" si="818"/>
        <v>900.0</v>
      </c>
      <c r="AP4346" s="89" t="str">
        <f t="shared" si="819"/>
        <v>0.3378</v>
      </c>
      <c r="AQ4346" s="89" t="str">
        <f t="shared" si="820"/>
        <v>3852</v>
      </c>
      <c r="AR4346" s="89" t="str">
        <f t="shared" si="821"/>
        <v>4393</v>
      </c>
      <c r="AS4346" s="89" t="str">
        <f t="shared" si="822"/>
        <v>8.497</v>
      </c>
      <c r="AT4346" s="89"/>
      <c r="AU4346" s="99">
        <v>1.6</v>
      </c>
      <c r="AV4346" s="99">
        <v>900</v>
      </c>
      <c r="AW4346" s="99">
        <v>0.33779999999999999</v>
      </c>
      <c r="AX4346" s="99">
        <v>3852.1200000000003</v>
      </c>
      <c r="AY4346" s="99">
        <v>4392.6000000000004</v>
      </c>
      <c r="AZ4346" s="99">
        <v>8.4964999999999993</v>
      </c>
      <c r="BA4346" s="119" t="s">
        <v>9</v>
      </c>
      <c r="BB4346" s="4">
        <v>4346</v>
      </c>
      <c r="BC4346" s="4">
        <v>1.6</v>
      </c>
    </row>
    <row r="4347" spans="2:55">
      <c r="B4347">
        <v>4346</v>
      </c>
      <c r="C4347" s="5">
        <f t="shared" si="811"/>
        <v>1.6</v>
      </c>
      <c r="D4347" s="5">
        <f t="shared" si="812"/>
        <v>920</v>
      </c>
      <c r="E4347" s="5" t="str">
        <f t="shared" si="813"/>
        <v>0.3436</v>
      </c>
      <c r="F4347" s="5" t="str">
        <f t="shared" si="814"/>
        <v>3891</v>
      </c>
      <c r="G4347" s="5" t="str">
        <f t="shared" si="815"/>
        <v>4441</v>
      </c>
      <c r="H4347" s="5" t="str">
        <f t="shared" si="816"/>
        <v>8.538</v>
      </c>
      <c r="I4347" s="1" t="s">
        <v>9</v>
      </c>
      <c r="AN4347" s="89" t="str">
        <f t="shared" si="817"/>
        <v>1.600</v>
      </c>
      <c r="AO4347" s="89" t="str">
        <f t="shared" si="818"/>
        <v>920.0</v>
      </c>
      <c r="AP4347" s="89" t="str">
        <f t="shared" si="819"/>
        <v>0.3436</v>
      </c>
      <c r="AQ4347" s="89" t="str">
        <f t="shared" si="820"/>
        <v>3891</v>
      </c>
      <c r="AR4347" s="89" t="str">
        <f t="shared" si="821"/>
        <v>4441</v>
      </c>
      <c r="AS4347" s="89" t="str">
        <f t="shared" si="822"/>
        <v>8.538</v>
      </c>
      <c r="AT4347" s="89"/>
      <c r="AU4347" s="99">
        <v>1.6</v>
      </c>
      <c r="AV4347" s="99">
        <v>920</v>
      </c>
      <c r="AW4347" s="99">
        <v>0.34361000000000003</v>
      </c>
      <c r="AX4347" s="99">
        <v>3891.424</v>
      </c>
      <c r="AY4347" s="99">
        <v>4441.2</v>
      </c>
      <c r="AZ4347" s="99">
        <v>8.5375999999999994</v>
      </c>
      <c r="BA4347" s="119" t="s">
        <v>9</v>
      </c>
      <c r="BB4347" s="4">
        <v>4347</v>
      </c>
      <c r="BC4347" s="4">
        <v>1.6</v>
      </c>
    </row>
    <row r="4348" spans="2:55">
      <c r="B4348">
        <v>4347</v>
      </c>
      <c r="C4348" s="5">
        <f t="shared" si="811"/>
        <v>1.6</v>
      </c>
      <c r="D4348" s="5">
        <f t="shared" si="812"/>
        <v>940</v>
      </c>
      <c r="E4348" s="5" t="str">
        <f t="shared" si="813"/>
        <v>0.3494</v>
      </c>
      <c r="F4348" s="5" t="str">
        <f t="shared" si="814"/>
        <v>3931</v>
      </c>
      <c r="G4348" s="5" t="str">
        <f t="shared" si="815"/>
        <v>4490.</v>
      </c>
      <c r="H4348" s="5" t="str">
        <f t="shared" si="816"/>
        <v>8.578</v>
      </c>
      <c r="I4348" s="1" t="s">
        <v>9</v>
      </c>
      <c r="AN4348" s="89" t="str">
        <f t="shared" si="817"/>
        <v>1.600</v>
      </c>
      <c r="AO4348" s="89" t="str">
        <f t="shared" si="818"/>
        <v>940.0</v>
      </c>
      <c r="AP4348" s="89" t="str">
        <f t="shared" si="819"/>
        <v>0.3494</v>
      </c>
      <c r="AQ4348" s="89" t="str">
        <f t="shared" si="820"/>
        <v>3931</v>
      </c>
      <c r="AR4348" s="89" t="str">
        <f t="shared" si="821"/>
        <v>4490.</v>
      </c>
      <c r="AS4348" s="89" t="str">
        <f t="shared" si="822"/>
        <v>8.578</v>
      </c>
      <c r="AT4348" s="89"/>
      <c r="AU4348" s="99">
        <v>1.6</v>
      </c>
      <c r="AV4348" s="99">
        <v>940</v>
      </c>
      <c r="AW4348" s="99">
        <v>0.34943000000000002</v>
      </c>
      <c r="AX4348" s="99">
        <v>3931.0120000000002</v>
      </c>
      <c r="AY4348" s="99">
        <v>4490.1000000000004</v>
      </c>
      <c r="AZ4348" s="99">
        <v>8.5782000000000007</v>
      </c>
      <c r="BA4348" s="119" t="s">
        <v>9</v>
      </c>
      <c r="BB4348" s="4">
        <v>4348</v>
      </c>
      <c r="BC4348" s="4">
        <v>1.6</v>
      </c>
    </row>
    <row r="4349" spans="2:55">
      <c r="B4349">
        <v>4348</v>
      </c>
      <c r="C4349" s="5">
        <f t="shared" si="811"/>
        <v>1.6</v>
      </c>
      <c r="D4349" s="5">
        <f t="shared" si="812"/>
        <v>960</v>
      </c>
      <c r="E4349" s="5" t="str">
        <f t="shared" si="813"/>
        <v>0.3553</v>
      </c>
      <c r="F4349" s="5" t="str">
        <f t="shared" si="814"/>
        <v>3971</v>
      </c>
      <c r="G4349" s="5" t="str">
        <f t="shared" si="815"/>
        <v>4539</v>
      </c>
      <c r="H4349" s="5" t="str">
        <f t="shared" si="816"/>
        <v>8.618</v>
      </c>
      <c r="I4349" s="1" t="s">
        <v>9</v>
      </c>
      <c r="AN4349" s="89" t="str">
        <f t="shared" si="817"/>
        <v>1.600</v>
      </c>
      <c r="AO4349" s="89" t="str">
        <f t="shared" si="818"/>
        <v>960.0</v>
      </c>
      <c r="AP4349" s="89" t="str">
        <f t="shared" si="819"/>
        <v>0.3553</v>
      </c>
      <c r="AQ4349" s="89" t="str">
        <f t="shared" si="820"/>
        <v>3971</v>
      </c>
      <c r="AR4349" s="89" t="str">
        <f t="shared" si="821"/>
        <v>4539</v>
      </c>
      <c r="AS4349" s="89" t="str">
        <f t="shared" si="822"/>
        <v>8.618</v>
      </c>
      <c r="AT4349" s="89"/>
      <c r="AU4349" s="99">
        <v>1.6</v>
      </c>
      <c r="AV4349" s="99">
        <v>960</v>
      </c>
      <c r="AW4349" s="99">
        <v>0.35525000000000001</v>
      </c>
      <c r="AX4349" s="99">
        <v>3970.7999999999997</v>
      </c>
      <c r="AY4349" s="99">
        <v>4539.2</v>
      </c>
      <c r="AZ4349" s="99">
        <v>8.6183999999999994</v>
      </c>
      <c r="BA4349" s="119" t="s">
        <v>9</v>
      </c>
      <c r="BB4349" s="4">
        <v>4349</v>
      </c>
      <c r="BC4349" s="4">
        <v>1.6</v>
      </c>
    </row>
    <row r="4350" spans="2:55">
      <c r="B4350">
        <v>4349</v>
      </c>
      <c r="C4350" s="5">
        <f t="shared" si="811"/>
        <v>1.6</v>
      </c>
      <c r="D4350" s="5">
        <f t="shared" si="812"/>
        <v>980</v>
      </c>
      <c r="E4350" s="5" t="str">
        <f t="shared" si="813"/>
        <v>0.3611</v>
      </c>
      <c r="F4350" s="5" t="str">
        <f t="shared" si="814"/>
        <v>4011</v>
      </c>
      <c r="G4350" s="5" t="str">
        <f t="shared" si="815"/>
        <v>4589</v>
      </c>
      <c r="H4350" s="5" t="str">
        <f t="shared" si="816"/>
        <v>8.658</v>
      </c>
      <c r="I4350" s="1" t="s">
        <v>9</v>
      </c>
      <c r="AN4350" s="89" t="str">
        <f t="shared" si="817"/>
        <v>1.600</v>
      </c>
      <c r="AO4350" s="89" t="str">
        <f t="shared" si="818"/>
        <v>980.0</v>
      </c>
      <c r="AP4350" s="89" t="str">
        <f t="shared" si="819"/>
        <v>0.3611</v>
      </c>
      <c r="AQ4350" s="89" t="str">
        <f t="shared" si="820"/>
        <v>4011</v>
      </c>
      <c r="AR4350" s="89" t="str">
        <f t="shared" si="821"/>
        <v>4589</v>
      </c>
      <c r="AS4350" s="89" t="str">
        <f t="shared" si="822"/>
        <v>8.658</v>
      </c>
      <c r="AT4350" s="89"/>
      <c r="AU4350" s="99">
        <v>1.6</v>
      </c>
      <c r="AV4350" s="99">
        <v>980</v>
      </c>
      <c r="AW4350" s="99">
        <v>0.36105999999999999</v>
      </c>
      <c r="AX4350" s="99">
        <v>4010.9040000000005</v>
      </c>
      <c r="AY4350" s="99">
        <v>4588.6000000000004</v>
      </c>
      <c r="AZ4350" s="99">
        <v>8.6580999999999992</v>
      </c>
      <c r="BA4350" s="119" t="s">
        <v>9</v>
      </c>
      <c r="BB4350" s="4">
        <v>4350</v>
      </c>
      <c r="BC4350" s="4">
        <v>1.6</v>
      </c>
    </row>
    <row r="4351" spans="2:55">
      <c r="B4351">
        <v>4350</v>
      </c>
      <c r="C4351" s="5">
        <f t="shared" si="811"/>
        <v>1.6</v>
      </c>
      <c r="D4351" s="5">
        <f t="shared" si="812"/>
        <v>1000</v>
      </c>
      <c r="E4351" s="5" t="str">
        <f t="shared" si="813"/>
        <v>0.3669</v>
      </c>
      <c r="F4351" s="5" t="str">
        <f t="shared" si="814"/>
        <v>4051</v>
      </c>
      <c r="G4351" s="5" t="str">
        <f t="shared" si="815"/>
        <v>4638</v>
      </c>
      <c r="H4351" s="5" t="str">
        <f t="shared" si="816"/>
        <v>8.697</v>
      </c>
      <c r="I4351" s="1" t="s">
        <v>9</v>
      </c>
      <c r="AN4351" s="89" t="str">
        <f t="shared" si="817"/>
        <v>1.600</v>
      </c>
      <c r="AO4351" s="89" t="str">
        <f t="shared" si="818"/>
        <v>1000.</v>
      </c>
      <c r="AP4351" s="89" t="str">
        <f t="shared" si="819"/>
        <v>0.3669</v>
      </c>
      <c r="AQ4351" s="89" t="str">
        <f t="shared" si="820"/>
        <v>4051</v>
      </c>
      <c r="AR4351" s="89" t="str">
        <f t="shared" si="821"/>
        <v>4638</v>
      </c>
      <c r="AS4351" s="89" t="str">
        <f t="shared" si="822"/>
        <v>8.697</v>
      </c>
      <c r="AT4351" s="89"/>
      <c r="AU4351" s="99">
        <v>1.6</v>
      </c>
      <c r="AV4351" s="99">
        <v>1000</v>
      </c>
      <c r="AW4351" s="99">
        <v>0.36687000000000003</v>
      </c>
      <c r="AX4351" s="99">
        <v>4051.2079999999996</v>
      </c>
      <c r="AY4351" s="99">
        <v>4638.2</v>
      </c>
      <c r="AZ4351" s="99">
        <v>8.6974</v>
      </c>
      <c r="BA4351" s="119" t="s">
        <v>9</v>
      </c>
      <c r="BB4351" s="4">
        <v>4351</v>
      </c>
      <c r="BC4351" s="4">
        <v>1.6</v>
      </c>
    </row>
    <row r="4352" spans="2:55">
      <c r="B4352">
        <v>4351</v>
      </c>
      <c r="C4352" s="5">
        <f t="shared" si="811"/>
        <v>1.6</v>
      </c>
      <c r="D4352" s="5">
        <f t="shared" si="812"/>
        <v>1100</v>
      </c>
      <c r="E4352" s="5" t="str">
        <f t="shared" si="813"/>
        <v>0.3959</v>
      </c>
      <c r="F4352" s="5" t="str">
        <f t="shared" si="814"/>
        <v>4257</v>
      </c>
      <c r="G4352" s="5" t="str">
        <f t="shared" si="815"/>
        <v>4890.</v>
      </c>
      <c r="H4352" s="5" t="str">
        <f t="shared" si="816"/>
        <v>8.888</v>
      </c>
      <c r="I4352" s="1" t="s">
        <v>9</v>
      </c>
      <c r="AN4352" s="89" t="str">
        <f t="shared" si="817"/>
        <v>1.600</v>
      </c>
      <c r="AO4352" s="89" t="str">
        <f t="shared" si="818"/>
        <v>1100.</v>
      </c>
      <c r="AP4352" s="89" t="str">
        <f t="shared" si="819"/>
        <v>0.3959</v>
      </c>
      <c r="AQ4352" s="89" t="str">
        <f t="shared" si="820"/>
        <v>4257</v>
      </c>
      <c r="AR4352" s="89" t="str">
        <f t="shared" si="821"/>
        <v>4890.</v>
      </c>
      <c r="AS4352" s="89" t="str">
        <f t="shared" si="822"/>
        <v>8.888</v>
      </c>
      <c r="AT4352" s="89"/>
      <c r="AU4352" s="99">
        <v>1.6</v>
      </c>
      <c r="AV4352" s="99">
        <v>1100</v>
      </c>
      <c r="AW4352" s="99">
        <v>0.39588999999999996</v>
      </c>
      <c r="AX4352" s="99">
        <v>4256.576</v>
      </c>
      <c r="AY4352" s="99">
        <v>4890</v>
      </c>
      <c r="AZ4352" s="99">
        <v>8.8878000000000004</v>
      </c>
      <c r="BA4352" s="119" t="s">
        <v>9</v>
      </c>
      <c r="BB4352" s="4">
        <v>4352</v>
      </c>
      <c r="BC4352" s="4">
        <v>1.6</v>
      </c>
    </row>
    <row r="4353" spans="2:55">
      <c r="B4353">
        <v>4352</v>
      </c>
      <c r="C4353" s="5">
        <f t="shared" si="811"/>
        <v>1.6</v>
      </c>
      <c r="D4353" s="5">
        <f t="shared" si="812"/>
        <v>1200</v>
      </c>
      <c r="E4353" s="5" t="str">
        <f t="shared" si="813"/>
        <v>0.4249</v>
      </c>
      <c r="F4353" s="5" t="str">
        <f t="shared" si="814"/>
        <v>4468</v>
      </c>
      <c r="G4353" s="5" t="str">
        <f t="shared" si="815"/>
        <v>5148</v>
      </c>
      <c r="H4353" s="5" t="str">
        <f t="shared" si="816"/>
        <v>9.069</v>
      </c>
      <c r="I4353" s="1" t="s">
        <v>9</v>
      </c>
      <c r="AN4353" s="89" t="str">
        <f t="shared" si="817"/>
        <v>1.600</v>
      </c>
      <c r="AO4353" s="89" t="str">
        <f t="shared" si="818"/>
        <v>1200.</v>
      </c>
      <c r="AP4353" s="89" t="str">
        <f t="shared" si="819"/>
        <v>0.4249</v>
      </c>
      <c r="AQ4353" s="89" t="str">
        <f t="shared" si="820"/>
        <v>4468</v>
      </c>
      <c r="AR4353" s="89" t="str">
        <f t="shared" si="821"/>
        <v>5148</v>
      </c>
      <c r="AS4353" s="89" t="str">
        <f t="shared" si="822"/>
        <v>9.069</v>
      </c>
      <c r="AT4353" s="89"/>
      <c r="AU4353" s="99">
        <v>1.6</v>
      </c>
      <c r="AV4353" s="99">
        <v>1200</v>
      </c>
      <c r="AW4353" s="99">
        <v>0.42487000000000003</v>
      </c>
      <c r="AX4353" s="99">
        <v>4467.9079999999994</v>
      </c>
      <c r="AY4353" s="99">
        <v>5147.7</v>
      </c>
      <c r="AZ4353" s="99">
        <v>9.0688999999999993</v>
      </c>
      <c r="BA4353" s="119" t="s">
        <v>9</v>
      </c>
      <c r="BB4353" s="4">
        <v>4353</v>
      </c>
      <c r="BC4353" s="4">
        <v>1.6</v>
      </c>
    </row>
    <row r="4354" spans="2:55">
      <c r="B4354">
        <v>4353</v>
      </c>
      <c r="C4354" s="5">
        <f t="shared" si="811"/>
        <v>1.6</v>
      </c>
      <c r="D4354" s="5">
        <f t="shared" si="812"/>
        <v>1300</v>
      </c>
      <c r="E4354" s="5" t="str">
        <f t="shared" si="813"/>
        <v>0.4538</v>
      </c>
      <c r="F4354" s="5" t="str">
        <f t="shared" si="814"/>
        <v>4685</v>
      </c>
      <c r="G4354" s="5" t="str">
        <f t="shared" si="815"/>
        <v>5411</v>
      </c>
      <c r="H4354" s="5" t="str">
        <f t="shared" si="816"/>
        <v>9.242</v>
      </c>
      <c r="I4354" s="1" t="s">
        <v>9</v>
      </c>
      <c r="AN4354" s="89" t="str">
        <f t="shared" si="817"/>
        <v>1.600</v>
      </c>
      <c r="AO4354" s="89" t="str">
        <f t="shared" si="818"/>
        <v>1300.</v>
      </c>
      <c r="AP4354" s="89" t="str">
        <f t="shared" si="819"/>
        <v>0.4538</v>
      </c>
      <c r="AQ4354" s="89" t="str">
        <f t="shared" si="820"/>
        <v>4685</v>
      </c>
      <c r="AR4354" s="89" t="str">
        <f t="shared" si="821"/>
        <v>5411</v>
      </c>
      <c r="AS4354" s="89" t="str">
        <f t="shared" si="822"/>
        <v>9.242</v>
      </c>
      <c r="AT4354" s="89"/>
      <c r="AU4354" s="99">
        <v>1.6</v>
      </c>
      <c r="AV4354" s="99">
        <v>1300</v>
      </c>
      <c r="AW4354" s="99">
        <v>0.45383000000000001</v>
      </c>
      <c r="AX4354" s="99">
        <v>4684.7719999999999</v>
      </c>
      <c r="AY4354" s="99">
        <v>5410.9</v>
      </c>
      <c r="AZ4354" s="99">
        <v>9.2416999999999998</v>
      </c>
      <c r="BA4354" s="119" t="s">
        <v>9</v>
      </c>
      <c r="BB4354" s="4">
        <v>4354</v>
      </c>
      <c r="BC4354" s="4">
        <v>1.6</v>
      </c>
    </row>
    <row r="4355" spans="2:55">
      <c r="B4355">
        <v>4354</v>
      </c>
      <c r="C4355" s="5">
        <f t="shared" si="811"/>
        <v>1.6</v>
      </c>
      <c r="D4355" s="5">
        <f t="shared" si="812"/>
        <v>1400</v>
      </c>
      <c r="E4355" s="5" t="str">
        <f t="shared" si="813"/>
        <v>0.4828</v>
      </c>
      <c r="F4355" s="5" t="str">
        <f t="shared" si="814"/>
        <v>4907</v>
      </c>
      <c r="G4355" s="5" t="str">
        <f t="shared" si="815"/>
        <v>5679</v>
      </c>
      <c r="H4355" s="5" t="str">
        <f t="shared" si="816"/>
        <v>9.407</v>
      </c>
      <c r="I4355" s="1" t="s">
        <v>9</v>
      </c>
      <c r="AN4355" s="89" t="str">
        <f t="shared" si="817"/>
        <v>1.600</v>
      </c>
      <c r="AO4355" s="89" t="str">
        <f t="shared" si="818"/>
        <v>1400.</v>
      </c>
      <c r="AP4355" s="89" t="str">
        <f t="shared" si="819"/>
        <v>0.4828</v>
      </c>
      <c r="AQ4355" s="89" t="str">
        <f t="shared" si="820"/>
        <v>4907</v>
      </c>
      <c r="AR4355" s="89" t="str">
        <f t="shared" si="821"/>
        <v>5679</v>
      </c>
      <c r="AS4355" s="89" t="str">
        <f t="shared" si="822"/>
        <v>9.407</v>
      </c>
      <c r="AT4355" s="89"/>
      <c r="AU4355" s="99">
        <v>1.6</v>
      </c>
      <c r="AV4355" s="99">
        <v>1400</v>
      </c>
      <c r="AW4355" s="99">
        <v>0.48276999999999998</v>
      </c>
      <c r="AX4355" s="99">
        <v>4906.8680000000004</v>
      </c>
      <c r="AY4355" s="99">
        <v>5679.3</v>
      </c>
      <c r="AZ4355" s="99">
        <v>9.4070999999999998</v>
      </c>
      <c r="BA4355" s="119" t="s">
        <v>9</v>
      </c>
      <c r="BB4355" s="4">
        <v>4355</v>
      </c>
      <c r="BC4355" s="4">
        <v>1.6</v>
      </c>
    </row>
    <row r="4356" spans="2:55">
      <c r="B4356">
        <v>4355</v>
      </c>
      <c r="C4356" s="5">
        <f t="shared" si="811"/>
        <v>1.6</v>
      </c>
      <c r="D4356" s="5">
        <f t="shared" si="812"/>
        <v>1500</v>
      </c>
      <c r="E4356" s="5" t="str">
        <f t="shared" si="813"/>
        <v>0.5117</v>
      </c>
      <c r="F4356" s="5" t="str">
        <f t="shared" si="814"/>
        <v>5134</v>
      </c>
      <c r="G4356" s="5" t="str">
        <f t="shared" si="815"/>
        <v>5952</v>
      </c>
      <c r="H4356" s="5" t="str">
        <f t="shared" si="816"/>
        <v>9.566</v>
      </c>
      <c r="I4356" s="1" t="s">
        <v>9</v>
      </c>
      <c r="AN4356" s="89" t="str">
        <f t="shared" si="817"/>
        <v>1.600</v>
      </c>
      <c r="AO4356" s="89" t="str">
        <f t="shared" si="818"/>
        <v>1500.</v>
      </c>
      <c r="AP4356" s="89" t="str">
        <f t="shared" si="819"/>
        <v>0.5117</v>
      </c>
      <c r="AQ4356" s="89" t="str">
        <f t="shared" si="820"/>
        <v>5134</v>
      </c>
      <c r="AR4356" s="89" t="str">
        <f t="shared" si="821"/>
        <v>5952</v>
      </c>
      <c r="AS4356" s="89" t="str">
        <f t="shared" si="822"/>
        <v>9.566</v>
      </c>
      <c r="AT4356" s="89"/>
      <c r="AU4356" s="99">
        <v>1.6</v>
      </c>
      <c r="AV4356" s="99">
        <v>1500</v>
      </c>
      <c r="AW4356" s="99">
        <v>0.51168999999999998</v>
      </c>
      <c r="AX4356" s="99">
        <v>5133.6959999999999</v>
      </c>
      <c r="AY4356" s="99">
        <v>5952.4</v>
      </c>
      <c r="AZ4356" s="99">
        <v>9.5655999999999999</v>
      </c>
      <c r="BA4356" s="119" t="s">
        <v>9</v>
      </c>
      <c r="BB4356" s="4">
        <v>4356</v>
      </c>
      <c r="BC4356" s="4">
        <v>1.6</v>
      </c>
    </row>
    <row r="4357" spans="2:55">
      <c r="B4357">
        <v>4356</v>
      </c>
      <c r="C4357" s="5">
        <f t="shared" si="811"/>
        <v>1.6</v>
      </c>
      <c r="D4357" s="5">
        <f t="shared" si="812"/>
        <v>1600</v>
      </c>
      <c r="E4357" s="5" t="str">
        <f t="shared" si="813"/>
        <v>0.5406</v>
      </c>
      <c r="F4357" s="5" t="str">
        <f t="shared" si="814"/>
        <v>5365</v>
      </c>
      <c r="G4357" s="5" t="str">
        <f t="shared" si="815"/>
        <v>6230.</v>
      </c>
      <c r="H4357" s="5" t="str">
        <f t="shared" si="816"/>
        <v>9.718</v>
      </c>
      <c r="I4357" s="1" t="s">
        <v>9</v>
      </c>
      <c r="AN4357" s="89" t="str">
        <f t="shared" si="817"/>
        <v>1.600</v>
      </c>
      <c r="AO4357" s="89" t="str">
        <f t="shared" si="818"/>
        <v>1600.</v>
      </c>
      <c r="AP4357" s="89" t="str">
        <f t="shared" si="819"/>
        <v>0.5406</v>
      </c>
      <c r="AQ4357" s="89" t="str">
        <f t="shared" si="820"/>
        <v>5365</v>
      </c>
      <c r="AR4357" s="89" t="str">
        <f t="shared" si="821"/>
        <v>6230.</v>
      </c>
      <c r="AS4357" s="89" t="str">
        <f t="shared" si="822"/>
        <v>9.718</v>
      </c>
      <c r="AT4357" s="89"/>
      <c r="AU4357" s="99">
        <v>1.6</v>
      </c>
      <c r="AV4357" s="99">
        <v>1600</v>
      </c>
      <c r="AW4357" s="99">
        <v>0.54059999999999997</v>
      </c>
      <c r="AX4357" s="99">
        <v>5364.84</v>
      </c>
      <c r="AY4357" s="99">
        <v>6229.8</v>
      </c>
      <c r="AZ4357" s="99">
        <v>9.7178000000000004</v>
      </c>
      <c r="BA4357" s="119" t="s">
        <v>9</v>
      </c>
      <c r="BB4357" s="4">
        <v>4357</v>
      </c>
      <c r="BC4357" s="4">
        <v>1.6</v>
      </c>
    </row>
    <row r="4358" spans="2:55">
      <c r="B4358">
        <v>4357</v>
      </c>
      <c r="C4358" s="5">
        <f t="shared" si="811"/>
        <v>1.6</v>
      </c>
      <c r="D4358" s="5">
        <f t="shared" si="812"/>
        <v>1800</v>
      </c>
      <c r="E4358" s="5" t="str">
        <f t="shared" si="813"/>
        <v>0.5984</v>
      </c>
      <c r="F4358" s="5" t="str">
        <f t="shared" si="814"/>
        <v>5839</v>
      </c>
      <c r="G4358" s="5" t="str">
        <f t="shared" si="815"/>
        <v>6796</v>
      </c>
      <c r="H4358" s="5" t="str">
        <f t="shared" si="816"/>
        <v>10.01</v>
      </c>
      <c r="I4358" s="1" t="s">
        <v>9</v>
      </c>
      <c r="AN4358" s="89" t="str">
        <f t="shared" si="817"/>
        <v>1.600</v>
      </c>
      <c r="AO4358" s="89" t="str">
        <f t="shared" si="818"/>
        <v>1800.</v>
      </c>
      <c r="AP4358" s="89" t="str">
        <f t="shared" si="819"/>
        <v>0.5984</v>
      </c>
      <c r="AQ4358" s="89" t="str">
        <f t="shared" si="820"/>
        <v>5839</v>
      </c>
      <c r="AR4358" s="89" t="str">
        <f t="shared" si="821"/>
        <v>6796</v>
      </c>
      <c r="AS4358" s="89" t="str">
        <f t="shared" si="822"/>
        <v>10.01</v>
      </c>
      <c r="AT4358" s="89"/>
      <c r="AU4358" s="99">
        <v>1.6</v>
      </c>
      <c r="AV4358" s="99">
        <v>1800</v>
      </c>
      <c r="AW4358" s="99">
        <v>0.59838999999999998</v>
      </c>
      <c r="AX4358" s="99">
        <v>5838.9759999999997</v>
      </c>
      <c r="AY4358" s="99">
        <v>6796.4</v>
      </c>
      <c r="AZ4358" s="99">
        <v>10.005000000000001</v>
      </c>
      <c r="BA4358" s="119" t="s">
        <v>9</v>
      </c>
      <c r="BB4358" s="4">
        <v>4358</v>
      </c>
      <c r="BC4358" s="4">
        <v>1.6</v>
      </c>
    </row>
    <row r="4359" spans="2:55">
      <c r="B4359">
        <v>4358</v>
      </c>
      <c r="C4359" s="5">
        <f t="shared" si="811"/>
        <v>1.6</v>
      </c>
      <c r="D4359" s="5">
        <f t="shared" si="812"/>
        <v>2000</v>
      </c>
      <c r="E4359" s="5" t="str">
        <f t="shared" si="813"/>
        <v>0.6562</v>
      </c>
      <c r="F4359" s="5" t="str">
        <f t="shared" si="814"/>
        <v>6327</v>
      </c>
      <c r="G4359" s="5" t="str">
        <f t="shared" si="815"/>
        <v>7377</v>
      </c>
      <c r="H4359" s="5" t="str">
        <f t="shared" si="816"/>
        <v>10.27</v>
      </c>
      <c r="I4359" s="1" t="s">
        <v>9</v>
      </c>
      <c r="AN4359" s="89" t="str">
        <f t="shared" si="817"/>
        <v>1.600</v>
      </c>
      <c r="AO4359" s="89" t="str">
        <f t="shared" si="818"/>
        <v>2000.</v>
      </c>
      <c r="AP4359" s="89" t="str">
        <f t="shared" si="819"/>
        <v>0.6562</v>
      </c>
      <c r="AQ4359" s="89" t="str">
        <f t="shared" si="820"/>
        <v>6327</v>
      </c>
      <c r="AR4359" s="89" t="str">
        <f t="shared" si="821"/>
        <v>7377</v>
      </c>
      <c r="AS4359" s="89" t="str">
        <f t="shared" si="822"/>
        <v>10.27</v>
      </c>
      <c r="AT4359" s="89"/>
      <c r="AU4359" s="99">
        <v>1.6</v>
      </c>
      <c r="AV4359" s="99">
        <v>2000</v>
      </c>
      <c r="AW4359" s="99">
        <v>0.65615000000000001</v>
      </c>
      <c r="AX4359" s="99">
        <v>6326.76</v>
      </c>
      <c r="AY4359" s="99">
        <v>7376.6</v>
      </c>
      <c r="AZ4359" s="99">
        <v>10.272</v>
      </c>
      <c r="BA4359" s="119" t="s">
        <v>9</v>
      </c>
      <c r="BB4359" s="4">
        <v>4359</v>
      </c>
      <c r="BC4359" s="4">
        <v>1.6</v>
      </c>
    </row>
    <row r="4360" spans="2:55">
      <c r="B4360">
        <v>4359</v>
      </c>
      <c r="C4360" s="5">
        <f t="shared" si="811"/>
        <v>1.8</v>
      </c>
      <c r="D4360" s="5">
        <f t="shared" si="812"/>
        <v>0</v>
      </c>
      <c r="E4360" s="5" t="str">
        <f t="shared" si="813"/>
        <v>0.0009993</v>
      </c>
      <c r="F4360" s="5">
        <f t="shared" si="814"/>
        <v>-8.7220000000000006E-3</v>
      </c>
      <c r="G4360" s="5">
        <f t="shared" si="815"/>
        <v>1.79</v>
      </c>
      <c r="H4360" s="5">
        <f t="shared" si="816"/>
        <v>-4.0000000000000003E-5</v>
      </c>
      <c r="I4360" s="1" t="s">
        <v>8</v>
      </c>
      <c r="AN4360" s="89" t="str">
        <f t="shared" si="817"/>
        <v>1.800</v>
      </c>
      <c r="AO4360" s="89" t="str">
        <f t="shared" si="818"/>
        <v>0.000</v>
      </c>
      <c r="AP4360" s="89" t="str">
        <f t="shared" si="819"/>
        <v>0.0009993</v>
      </c>
      <c r="AQ4360" s="89" t="str">
        <f t="shared" si="820"/>
        <v>-0.008722</v>
      </c>
      <c r="AR4360" s="89" t="str">
        <f t="shared" si="821"/>
        <v>1.790</v>
      </c>
      <c r="AS4360" s="89" t="str">
        <f t="shared" si="822"/>
        <v>-0.00004000</v>
      </c>
      <c r="AT4360" s="89"/>
      <c r="AU4360" s="99">
        <v>1.8</v>
      </c>
      <c r="AV4360" s="99">
        <v>0</v>
      </c>
      <c r="AW4360" s="99">
        <v>9.9929000000000012E-4</v>
      </c>
      <c r="AX4360" s="99">
        <v>-8.7220000000001185E-3</v>
      </c>
      <c r="AY4360" s="99">
        <v>1.79</v>
      </c>
      <c r="AZ4360" s="99">
        <v>-4.0000000000000003E-5</v>
      </c>
      <c r="BA4360" s="119" t="s">
        <v>8</v>
      </c>
      <c r="BB4360" s="4">
        <v>4360</v>
      </c>
      <c r="BC4360" s="4">
        <v>1.8</v>
      </c>
    </row>
    <row r="4361" spans="2:55">
      <c r="B4361">
        <v>4360</v>
      </c>
      <c r="C4361" s="5">
        <f t="shared" si="811"/>
        <v>1.8</v>
      </c>
      <c r="D4361" s="5">
        <f t="shared" si="812"/>
        <v>5</v>
      </c>
      <c r="E4361" s="5" t="str">
        <f t="shared" si="813"/>
        <v>0.0009992</v>
      </c>
      <c r="F4361" s="5" t="str">
        <f t="shared" si="814"/>
        <v>21.01</v>
      </c>
      <c r="G4361" s="5" t="str">
        <f t="shared" si="815"/>
        <v>22.81</v>
      </c>
      <c r="H4361" s="5" t="str">
        <f t="shared" si="816"/>
        <v>0.07622</v>
      </c>
      <c r="I4361" s="1" t="s">
        <v>8</v>
      </c>
      <c r="AN4361" s="89" t="str">
        <f t="shared" si="817"/>
        <v>1.800</v>
      </c>
      <c r="AO4361" s="89" t="str">
        <f t="shared" si="818"/>
        <v>5.000</v>
      </c>
      <c r="AP4361" s="89" t="str">
        <f t="shared" si="819"/>
        <v>0.0009992</v>
      </c>
      <c r="AQ4361" s="89" t="str">
        <f t="shared" si="820"/>
        <v>21.01</v>
      </c>
      <c r="AR4361" s="89" t="str">
        <f t="shared" si="821"/>
        <v>22.81</v>
      </c>
      <c r="AS4361" s="89" t="str">
        <f t="shared" si="822"/>
        <v>0.07622</v>
      </c>
      <c r="AT4361" s="89"/>
      <c r="AU4361" s="99">
        <v>1.8</v>
      </c>
      <c r="AV4361" s="99">
        <v>5</v>
      </c>
      <c r="AW4361" s="99">
        <v>9.992E-4</v>
      </c>
      <c r="AX4361" s="99">
        <v>21.01144</v>
      </c>
      <c r="AY4361" s="99">
        <v>22.81</v>
      </c>
      <c r="AZ4361" s="99">
        <v>7.6219999999999996E-2</v>
      </c>
      <c r="BA4361" s="119" t="s">
        <v>8</v>
      </c>
      <c r="BB4361" s="4">
        <v>4361</v>
      </c>
      <c r="BC4361" s="4">
        <v>1.8</v>
      </c>
    </row>
    <row r="4362" spans="2:55">
      <c r="B4362">
        <v>4361</v>
      </c>
      <c r="C4362" s="5">
        <f t="shared" si="811"/>
        <v>1.8</v>
      </c>
      <c r="D4362" s="5">
        <f t="shared" si="812"/>
        <v>10</v>
      </c>
      <c r="E4362" s="5" t="str">
        <f t="shared" si="813"/>
        <v>0.0009995</v>
      </c>
      <c r="F4362" s="5" t="str">
        <f t="shared" si="814"/>
        <v>41.97</v>
      </c>
      <c r="G4362" s="5" t="str">
        <f t="shared" si="815"/>
        <v>43.77</v>
      </c>
      <c r="H4362" s="5" t="str">
        <f t="shared" si="816"/>
        <v>0.1509</v>
      </c>
      <c r="I4362" s="1" t="s">
        <v>8</v>
      </c>
      <c r="AN4362" s="89" t="str">
        <f t="shared" si="817"/>
        <v>1.800</v>
      </c>
      <c r="AO4362" s="89" t="str">
        <f t="shared" si="818"/>
        <v>10.00</v>
      </c>
      <c r="AP4362" s="89" t="str">
        <f t="shared" si="819"/>
        <v>0.0009995</v>
      </c>
      <c r="AQ4362" s="89" t="str">
        <f t="shared" si="820"/>
        <v>41.97</v>
      </c>
      <c r="AR4362" s="89" t="str">
        <f t="shared" si="821"/>
        <v>43.77</v>
      </c>
      <c r="AS4362" s="89" t="str">
        <f t="shared" si="822"/>
        <v>0.1509</v>
      </c>
      <c r="AT4362" s="89"/>
      <c r="AU4362" s="99">
        <v>1.8</v>
      </c>
      <c r="AV4362" s="99">
        <v>10</v>
      </c>
      <c r="AW4362" s="99">
        <v>9.9949000000000001E-4</v>
      </c>
      <c r="AX4362" s="99">
        <v>41.970918000000005</v>
      </c>
      <c r="AY4362" s="99">
        <v>43.77</v>
      </c>
      <c r="AZ4362" s="99">
        <v>0.15092</v>
      </c>
      <c r="BA4362" s="119" t="s">
        <v>8</v>
      </c>
      <c r="BB4362" s="4">
        <v>4362</v>
      </c>
      <c r="BC4362" s="4">
        <v>1.8</v>
      </c>
    </row>
    <row r="4363" spans="2:55">
      <c r="B4363">
        <v>4362</v>
      </c>
      <c r="C4363" s="5">
        <f t="shared" si="811"/>
        <v>1.8</v>
      </c>
      <c r="D4363" s="5">
        <f t="shared" si="812"/>
        <v>15</v>
      </c>
      <c r="E4363" s="5" t="str">
        <f t="shared" si="813"/>
        <v>0.001000</v>
      </c>
      <c r="F4363" s="5" t="str">
        <f t="shared" si="814"/>
        <v>62.90</v>
      </c>
      <c r="G4363" s="5" t="str">
        <f t="shared" si="815"/>
        <v>64.70</v>
      </c>
      <c r="H4363" s="5" t="str">
        <f t="shared" si="816"/>
        <v>0.2242</v>
      </c>
      <c r="I4363" s="1" t="s">
        <v>8</v>
      </c>
      <c r="AN4363" s="89" t="str">
        <f t="shared" si="817"/>
        <v>1.800</v>
      </c>
      <c r="AO4363" s="89" t="str">
        <f t="shared" si="818"/>
        <v>15.00</v>
      </c>
      <c r="AP4363" s="89" t="str">
        <f t="shared" si="819"/>
        <v>0.001000</v>
      </c>
      <c r="AQ4363" s="89" t="str">
        <f t="shared" si="820"/>
        <v>62.90</v>
      </c>
      <c r="AR4363" s="89" t="str">
        <f t="shared" si="821"/>
        <v>64.70</v>
      </c>
      <c r="AS4363" s="89" t="str">
        <f t="shared" si="822"/>
        <v>0.2242</v>
      </c>
      <c r="AT4363" s="89"/>
      <c r="AU4363" s="99">
        <v>1.8</v>
      </c>
      <c r="AV4363" s="99">
        <v>15</v>
      </c>
      <c r="AW4363" s="99">
        <v>1.00011E-3</v>
      </c>
      <c r="AX4363" s="99">
        <v>62.899802000000001</v>
      </c>
      <c r="AY4363" s="99">
        <v>64.7</v>
      </c>
      <c r="AZ4363" s="99">
        <v>0.22419</v>
      </c>
      <c r="BA4363" s="119" t="s">
        <v>8</v>
      </c>
      <c r="BB4363" s="4">
        <v>4363</v>
      </c>
      <c r="BC4363" s="4">
        <v>1.8</v>
      </c>
    </row>
    <row r="4364" spans="2:55">
      <c r="B4364">
        <v>4363</v>
      </c>
      <c r="C4364" s="5">
        <f t="shared" si="811"/>
        <v>1.8</v>
      </c>
      <c r="D4364" s="5">
        <f t="shared" si="812"/>
        <v>20</v>
      </c>
      <c r="E4364" s="5" t="str">
        <f t="shared" si="813"/>
        <v>0.001001</v>
      </c>
      <c r="F4364" s="5" t="str">
        <f t="shared" si="814"/>
        <v>83.80</v>
      </c>
      <c r="G4364" s="5" t="str">
        <f t="shared" si="815"/>
        <v>85.60</v>
      </c>
      <c r="H4364" s="5" t="str">
        <f t="shared" si="816"/>
        <v>0.2961</v>
      </c>
      <c r="I4364" s="1" t="s">
        <v>8</v>
      </c>
      <c r="AN4364" s="89" t="str">
        <f t="shared" si="817"/>
        <v>1.800</v>
      </c>
      <c r="AO4364" s="89" t="str">
        <f t="shared" si="818"/>
        <v>20.00</v>
      </c>
      <c r="AP4364" s="89" t="str">
        <f t="shared" si="819"/>
        <v>0.001001</v>
      </c>
      <c r="AQ4364" s="89" t="str">
        <f t="shared" si="820"/>
        <v>83.80</v>
      </c>
      <c r="AR4364" s="89" t="str">
        <f t="shared" si="821"/>
        <v>85.60</v>
      </c>
      <c r="AS4364" s="89" t="str">
        <f t="shared" si="822"/>
        <v>0.2961</v>
      </c>
      <c r="AT4364" s="89"/>
      <c r="AU4364" s="99">
        <v>1.8</v>
      </c>
      <c r="AV4364" s="99">
        <v>20</v>
      </c>
      <c r="AW4364" s="99">
        <v>1.00102E-3</v>
      </c>
      <c r="AX4364" s="99">
        <v>83.798164</v>
      </c>
      <c r="AY4364" s="99">
        <v>85.6</v>
      </c>
      <c r="AZ4364" s="99">
        <v>0.29610999999999998</v>
      </c>
      <c r="BA4364" s="119" t="s">
        <v>8</v>
      </c>
      <c r="BB4364" s="4">
        <v>4364</v>
      </c>
      <c r="BC4364" s="4">
        <v>1.8</v>
      </c>
    </row>
    <row r="4365" spans="2:55">
      <c r="B4365">
        <v>4364</v>
      </c>
      <c r="C4365" s="5">
        <f t="shared" si="811"/>
        <v>1.8</v>
      </c>
      <c r="D4365" s="5">
        <f t="shared" si="812"/>
        <v>25</v>
      </c>
      <c r="E4365" s="5" t="str">
        <f t="shared" si="813"/>
        <v>0.001002</v>
      </c>
      <c r="F4365" s="5" t="str">
        <f t="shared" si="814"/>
        <v>104.7</v>
      </c>
      <c r="G4365" s="5" t="str">
        <f t="shared" si="815"/>
        <v>106.5</v>
      </c>
      <c r="H4365" s="5" t="str">
        <f t="shared" si="816"/>
        <v>0.3668</v>
      </c>
      <c r="I4365" s="1" t="s">
        <v>8</v>
      </c>
      <c r="AN4365" s="89" t="str">
        <f t="shared" si="817"/>
        <v>1.800</v>
      </c>
      <c r="AO4365" s="89" t="str">
        <f t="shared" si="818"/>
        <v>25.00</v>
      </c>
      <c r="AP4365" s="89" t="str">
        <f t="shared" si="819"/>
        <v>0.001002</v>
      </c>
      <c r="AQ4365" s="89" t="str">
        <f t="shared" si="820"/>
        <v>104.7</v>
      </c>
      <c r="AR4365" s="89" t="str">
        <f t="shared" si="821"/>
        <v>106.5</v>
      </c>
      <c r="AS4365" s="89" t="str">
        <f t="shared" si="822"/>
        <v>0.3668</v>
      </c>
      <c r="AT4365" s="89"/>
      <c r="AU4365" s="99">
        <v>1.8</v>
      </c>
      <c r="AV4365" s="99">
        <v>25</v>
      </c>
      <c r="AW4365" s="99">
        <v>1.0021899999999998E-3</v>
      </c>
      <c r="AX4365" s="99">
        <v>104.68605799999999</v>
      </c>
      <c r="AY4365" s="99">
        <v>106.49</v>
      </c>
      <c r="AZ4365" s="99">
        <v>0.36675999999999997</v>
      </c>
      <c r="BA4365" s="119" t="s">
        <v>8</v>
      </c>
      <c r="BB4365" s="4">
        <v>4365</v>
      </c>
      <c r="BC4365" s="4">
        <v>1.8</v>
      </c>
    </row>
    <row r="4366" spans="2:55">
      <c r="B4366">
        <v>4365</v>
      </c>
      <c r="C4366" s="5">
        <f t="shared" si="811"/>
        <v>1.8</v>
      </c>
      <c r="D4366" s="5">
        <f t="shared" si="812"/>
        <v>30</v>
      </c>
      <c r="E4366" s="5" t="str">
        <f t="shared" si="813"/>
        <v>0.001004</v>
      </c>
      <c r="F4366" s="5" t="str">
        <f t="shared" si="814"/>
        <v>125.6</v>
      </c>
      <c r="G4366" s="5" t="str">
        <f t="shared" si="815"/>
        <v>127.4</v>
      </c>
      <c r="H4366" s="5" t="str">
        <f t="shared" si="816"/>
        <v>0.4362</v>
      </c>
      <c r="I4366" s="1" t="s">
        <v>8</v>
      </c>
      <c r="AN4366" s="89" t="str">
        <f t="shared" si="817"/>
        <v>1.800</v>
      </c>
      <c r="AO4366" s="89" t="str">
        <f t="shared" si="818"/>
        <v>30.00</v>
      </c>
      <c r="AP4366" s="89" t="str">
        <f t="shared" si="819"/>
        <v>0.001004</v>
      </c>
      <c r="AQ4366" s="89" t="str">
        <f t="shared" si="820"/>
        <v>125.6</v>
      </c>
      <c r="AR4366" s="89" t="str">
        <f t="shared" si="821"/>
        <v>127.4</v>
      </c>
      <c r="AS4366" s="89" t="str">
        <f t="shared" si="822"/>
        <v>0.4362</v>
      </c>
      <c r="AT4366" s="89"/>
      <c r="AU4366" s="99">
        <v>1.8</v>
      </c>
      <c r="AV4366" s="99">
        <v>30</v>
      </c>
      <c r="AW4366" s="99">
        <v>1.0036099999999998E-3</v>
      </c>
      <c r="AX4366" s="99">
        <v>125.563502</v>
      </c>
      <c r="AY4366" s="99">
        <v>127.37</v>
      </c>
      <c r="AZ4366" s="99">
        <v>0.43620999999999999</v>
      </c>
      <c r="BA4366" s="119" t="s">
        <v>8</v>
      </c>
      <c r="BB4366" s="4">
        <v>4366</v>
      </c>
      <c r="BC4366" s="4">
        <v>1.8</v>
      </c>
    </row>
    <row r="4367" spans="2:55">
      <c r="B4367">
        <v>4366</v>
      </c>
      <c r="C4367" s="5">
        <f t="shared" ref="C4367:C4430" si="823">_xlfn.NUMBERVALUE(AN4367)</f>
        <v>1.8</v>
      </c>
      <c r="D4367" s="5">
        <f t="shared" ref="D4367:D4430" si="824">_xlfn.NUMBERVALUE(AO4367)</f>
        <v>35</v>
      </c>
      <c r="E4367" s="5" t="str">
        <f t="shared" ref="E4367:E4430" si="825">AP4367</f>
        <v>0.001005</v>
      </c>
      <c r="F4367" s="5" t="str">
        <f t="shared" ref="F4367:F4430" si="826">IF($D4367=0,_xlfn.NUMBERVALUE(AQ4367),AQ4367)</f>
        <v>146.4</v>
      </c>
      <c r="G4367" s="5" t="str">
        <f t="shared" ref="G4367:G4430" si="827">IF($D4367=0,_xlfn.NUMBERVALUE(AR4367),AR4367)</f>
        <v>148.3</v>
      </c>
      <c r="H4367" s="5" t="str">
        <f t="shared" ref="H4367:H4430" si="828">IF($D4367=0,_xlfn.NUMBERVALUE(AS4367),AS4367)</f>
        <v>0.5045</v>
      </c>
      <c r="I4367" s="1" t="s">
        <v>8</v>
      </c>
      <c r="AN4367" s="89" t="str">
        <f t="shared" ref="AN4367:AN4430" si="829">IF(AU4367=0,"0.000",TEXT(IF(AU4367&lt;0,"-","")&amp;LEFT(TEXT(ABS(AU4367),"0."&amp;REPT("0",4-1)&amp;"E+00"),4+1)*10^FLOOR(LOG10(TEXT(ABS(AU4367),"0."&amp;REPT("0",4-1)&amp;"E+00")),1),(""&amp;(IF(OR(AND(FLOOR(LOG10(TEXT(ABS(AU4367),"0."&amp;REPT("0",4-1)&amp;"E+00")),1)+1=4,RIGHT(LEFT(TEXT(ABS(AU4367),"0."&amp;REPT("0",4-1)&amp;"E+00"),4+1)*10^FLOOR(LOG10(TEXT(ABS(AU4367),"0."&amp;REPT("0",4-1)&amp;"E+00")),1),1)="0"),LOG10(TEXT(ABS(AU4367),"0."&amp;REPT("0",4-1)&amp;"E+00"))&lt;=4-1),"0.","#")&amp;REPT("0",IF(4-1-(FLOOR(LOG10(TEXT(ABS(AU4367),"0."&amp;REPT("0",4-1)&amp;"E+00")),1))&gt;0,4-1-(FLOOR(LOG10(TEXT(ABS(AU4367),"0."&amp;REPT("0",4-1)&amp;"E+00")),1)),0))))))</f>
        <v>1.800</v>
      </c>
      <c r="AO4367" s="89" t="str">
        <f t="shared" ref="AO4367:AO4430" si="830">IF(AV4367=0,"0.000",TEXT(IF(AV4367&lt;0,"-","")&amp;LEFT(TEXT(ABS(AV4367),"0."&amp;REPT("0",4-1)&amp;"E+00"),4+1)*10^FLOOR(LOG10(TEXT(ABS(AV4367),"0."&amp;REPT("0",4-1)&amp;"E+00")),1),(""&amp;(IF(OR(AND(FLOOR(LOG10(TEXT(ABS(AV4367),"0."&amp;REPT("0",4-1)&amp;"E+00")),1)+1=4,RIGHT(LEFT(TEXT(ABS(AV4367),"0."&amp;REPT("0",4-1)&amp;"E+00"),4+1)*10^FLOOR(LOG10(TEXT(ABS(AV4367),"0."&amp;REPT("0",4-1)&amp;"E+00")),1),1)="0"),LOG10(TEXT(ABS(AV4367),"0."&amp;REPT("0",4-1)&amp;"E+00"))&lt;=4-1),"0.","#")&amp;REPT("0",IF(4-1-(FLOOR(LOG10(TEXT(ABS(AV4367),"0."&amp;REPT("0",4-1)&amp;"E+00")),1))&gt;0,4-1-(FLOOR(LOG10(TEXT(ABS(AV4367),"0."&amp;REPT("0",4-1)&amp;"E+00")),1)),0))))))</f>
        <v>35.00</v>
      </c>
      <c r="AP4367" s="89" t="str">
        <f t="shared" ref="AP4367:AP4430" si="831">IF(AW4367=0,"0.000",TEXT(IF(AW4367&lt;0,"-","")&amp;LEFT(TEXT(ABS(AW4367),"0."&amp;REPT("0",4-1)&amp;"E+00"),4+1)*10^FLOOR(LOG10(TEXT(ABS(AW4367),"0."&amp;REPT("0",4-1)&amp;"E+00")),1),(""&amp;(IF(OR(AND(FLOOR(LOG10(TEXT(ABS(AW4367),"0."&amp;REPT("0",4-1)&amp;"E+00")),1)+1=4,RIGHT(LEFT(TEXT(ABS(AW4367),"0."&amp;REPT("0",4-1)&amp;"E+00"),4+1)*10^FLOOR(LOG10(TEXT(ABS(AW4367),"0."&amp;REPT("0",4-1)&amp;"E+00")),1),1)="0"),LOG10(TEXT(ABS(AW4367),"0."&amp;REPT("0",4-1)&amp;"E+00"))&lt;=4-1),"0.","#")&amp;REPT("0",IF(4-1-(FLOOR(LOG10(TEXT(ABS(AW4367),"0."&amp;REPT("0",4-1)&amp;"E+00")),1))&gt;0,4-1-(FLOOR(LOG10(TEXT(ABS(AW4367),"0."&amp;REPT("0",4-1)&amp;"E+00")),1)),0))))))</f>
        <v>0.001005</v>
      </c>
      <c r="AQ4367" s="89" t="str">
        <f t="shared" ref="AQ4367:AQ4430" si="832">IF(AX4367=0,"0.000",TEXT(IF(AX4367&lt;0,"-","")&amp;LEFT(TEXT(ABS(AX4367),"0."&amp;REPT("0",4-1)&amp;"E+00"),4+1)*10^FLOOR(LOG10(TEXT(ABS(AX4367),"0."&amp;REPT("0",4-1)&amp;"E+00")),1),(""&amp;(IF(OR(AND(FLOOR(LOG10(TEXT(ABS(AX4367),"0."&amp;REPT("0",4-1)&amp;"E+00")),1)+1=4,RIGHT(LEFT(TEXT(ABS(AX4367),"0."&amp;REPT("0",4-1)&amp;"E+00"),4+1)*10^FLOOR(LOG10(TEXT(ABS(AX4367),"0."&amp;REPT("0",4-1)&amp;"E+00")),1),1)="0"),LOG10(TEXT(ABS(AX4367),"0."&amp;REPT("0",4-1)&amp;"E+00"))&lt;=4-1),"0.","#")&amp;REPT("0",IF(4-1-(FLOOR(LOG10(TEXT(ABS(AX4367),"0."&amp;REPT("0",4-1)&amp;"E+00")),1))&gt;0,4-1-(FLOOR(LOG10(TEXT(ABS(AX4367),"0."&amp;REPT("0",4-1)&amp;"E+00")),1)),0))))))</f>
        <v>146.4</v>
      </c>
      <c r="AR4367" s="89" t="str">
        <f t="shared" ref="AR4367:AR4430" si="833">IF(AY4367=0,"0.000",TEXT(IF(AY4367&lt;0,"-","")&amp;LEFT(TEXT(ABS(AY4367),"0."&amp;REPT("0",4-1)&amp;"E+00"),4+1)*10^FLOOR(LOG10(TEXT(ABS(AY4367),"0."&amp;REPT("0",4-1)&amp;"E+00")),1),(""&amp;(IF(OR(AND(FLOOR(LOG10(TEXT(ABS(AY4367),"0."&amp;REPT("0",4-1)&amp;"E+00")),1)+1=4,RIGHT(LEFT(TEXT(ABS(AY4367),"0."&amp;REPT("0",4-1)&amp;"E+00"),4+1)*10^FLOOR(LOG10(TEXT(ABS(AY4367),"0."&amp;REPT("0",4-1)&amp;"E+00")),1),1)="0"),LOG10(TEXT(ABS(AY4367),"0."&amp;REPT("0",4-1)&amp;"E+00"))&lt;=4-1),"0.","#")&amp;REPT("0",IF(4-1-(FLOOR(LOG10(TEXT(ABS(AY4367),"0."&amp;REPT("0",4-1)&amp;"E+00")),1))&gt;0,4-1-(FLOOR(LOG10(TEXT(ABS(AY4367),"0."&amp;REPT("0",4-1)&amp;"E+00")),1)),0))))))</f>
        <v>148.3</v>
      </c>
      <c r="AS4367" s="89" t="str">
        <f t="shared" ref="AS4367:AS4430" si="834">IF(AZ4367=0,"0.000",TEXT(IF(AZ4367&lt;0,"-","")&amp;LEFT(TEXT(ABS(AZ4367),"0."&amp;REPT("0",4-1)&amp;"E+00"),4+1)*10^FLOOR(LOG10(TEXT(ABS(AZ4367),"0."&amp;REPT("0",4-1)&amp;"E+00")),1),(""&amp;(IF(OR(AND(FLOOR(LOG10(TEXT(ABS(AZ4367),"0."&amp;REPT("0",4-1)&amp;"E+00")),1)+1=4,RIGHT(LEFT(TEXT(ABS(AZ4367),"0."&amp;REPT("0",4-1)&amp;"E+00"),4+1)*10^FLOOR(LOG10(TEXT(ABS(AZ4367),"0."&amp;REPT("0",4-1)&amp;"E+00")),1),1)="0"),LOG10(TEXT(ABS(AZ4367),"0."&amp;REPT("0",4-1)&amp;"E+00"))&lt;=4-1),"0.","#")&amp;REPT("0",IF(4-1-(FLOOR(LOG10(TEXT(ABS(AZ4367),"0."&amp;REPT("0",4-1)&amp;"E+00")),1))&gt;0,4-1-(FLOOR(LOG10(TEXT(ABS(AZ4367),"0."&amp;REPT("0",4-1)&amp;"E+00")),1)),0))))))</f>
        <v>0.5045</v>
      </c>
      <c r="AT4367" s="89"/>
      <c r="AU4367" s="99">
        <v>1.8</v>
      </c>
      <c r="AV4367" s="99">
        <v>35</v>
      </c>
      <c r="AW4367" s="99">
        <v>1.0052500000000001E-3</v>
      </c>
      <c r="AX4367" s="99">
        <v>146.44055</v>
      </c>
      <c r="AY4367" s="99">
        <v>148.25</v>
      </c>
      <c r="AZ4367" s="99">
        <v>0.50451000000000001</v>
      </c>
      <c r="BA4367" s="119" t="s">
        <v>8</v>
      </c>
      <c r="BB4367" s="4">
        <v>4367</v>
      </c>
      <c r="BC4367" s="4">
        <v>1.8</v>
      </c>
    </row>
    <row r="4368" spans="2:55">
      <c r="B4368">
        <v>4367</v>
      </c>
      <c r="C4368" s="5">
        <f t="shared" si="823"/>
        <v>1.8</v>
      </c>
      <c r="D4368" s="5">
        <f t="shared" si="824"/>
        <v>40</v>
      </c>
      <c r="E4368" s="5" t="str">
        <f t="shared" si="825"/>
        <v>0.001007</v>
      </c>
      <c r="F4368" s="5" t="str">
        <f t="shared" si="826"/>
        <v>167.3</v>
      </c>
      <c r="G4368" s="5" t="str">
        <f t="shared" si="827"/>
        <v>169.1</v>
      </c>
      <c r="H4368" s="5" t="str">
        <f t="shared" si="828"/>
        <v>0.5717</v>
      </c>
      <c r="I4368" s="1" t="s">
        <v>8</v>
      </c>
      <c r="AN4368" s="89" t="str">
        <f t="shared" si="829"/>
        <v>1.800</v>
      </c>
      <c r="AO4368" s="89" t="str">
        <f t="shared" si="830"/>
        <v>40.00</v>
      </c>
      <c r="AP4368" s="89" t="str">
        <f t="shared" si="831"/>
        <v>0.001007</v>
      </c>
      <c r="AQ4368" s="89" t="str">
        <f t="shared" si="832"/>
        <v>167.3</v>
      </c>
      <c r="AR4368" s="89" t="str">
        <f t="shared" si="833"/>
        <v>169.1</v>
      </c>
      <c r="AS4368" s="89" t="str">
        <f t="shared" si="834"/>
        <v>0.5717</v>
      </c>
      <c r="AT4368" s="89"/>
      <c r="AU4368" s="99">
        <v>1.8</v>
      </c>
      <c r="AV4368" s="99">
        <v>40</v>
      </c>
      <c r="AW4368" s="99">
        <v>1.00709E-3</v>
      </c>
      <c r="AX4368" s="99">
        <v>167.30723800000001</v>
      </c>
      <c r="AY4368" s="99">
        <v>169.12</v>
      </c>
      <c r="AZ4368" s="99">
        <v>0.57171000000000005</v>
      </c>
      <c r="BA4368" s="119" t="s">
        <v>8</v>
      </c>
      <c r="BB4368" s="4">
        <v>4368</v>
      </c>
      <c r="BC4368" s="4">
        <v>1.8</v>
      </c>
    </row>
    <row r="4369" spans="2:55">
      <c r="B4369">
        <v>4368</v>
      </c>
      <c r="C4369" s="5">
        <f t="shared" si="823"/>
        <v>1.8</v>
      </c>
      <c r="D4369" s="5">
        <f t="shared" si="824"/>
        <v>45</v>
      </c>
      <c r="E4369" s="5" t="str">
        <f t="shared" si="825"/>
        <v>0.001009</v>
      </c>
      <c r="F4369" s="5" t="str">
        <f t="shared" si="826"/>
        <v>188.2</v>
      </c>
      <c r="G4369" s="5" t="str">
        <f t="shared" si="827"/>
        <v>190.0</v>
      </c>
      <c r="H4369" s="5" t="str">
        <f t="shared" si="828"/>
        <v>0.6379</v>
      </c>
      <c r="I4369" s="1" t="s">
        <v>8</v>
      </c>
      <c r="AN4369" s="89" t="str">
        <f t="shared" si="829"/>
        <v>1.800</v>
      </c>
      <c r="AO4369" s="89" t="str">
        <f t="shared" si="830"/>
        <v>45.00</v>
      </c>
      <c r="AP4369" s="89" t="str">
        <f t="shared" si="831"/>
        <v>0.001009</v>
      </c>
      <c r="AQ4369" s="89" t="str">
        <f t="shared" si="832"/>
        <v>188.2</v>
      </c>
      <c r="AR4369" s="89" t="str">
        <f t="shared" si="833"/>
        <v>190.0</v>
      </c>
      <c r="AS4369" s="89" t="str">
        <f t="shared" si="834"/>
        <v>0.6379</v>
      </c>
      <c r="AT4369" s="89"/>
      <c r="AU4369" s="99">
        <v>1.8</v>
      </c>
      <c r="AV4369" s="99">
        <v>45</v>
      </c>
      <c r="AW4369" s="99">
        <v>1.00913E-3</v>
      </c>
      <c r="AX4369" s="99">
        <v>188.18356600000001</v>
      </c>
      <c r="AY4369" s="99">
        <v>190</v>
      </c>
      <c r="AZ4369" s="99">
        <v>0.63785000000000003</v>
      </c>
      <c r="BA4369" s="119" t="s">
        <v>8</v>
      </c>
      <c r="BB4369" s="4">
        <v>4369</v>
      </c>
      <c r="BC4369" s="4">
        <v>1.8</v>
      </c>
    </row>
    <row r="4370" spans="2:55">
      <c r="B4370">
        <v>4369</v>
      </c>
      <c r="C4370" s="5">
        <f t="shared" si="823"/>
        <v>1.8</v>
      </c>
      <c r="D4370" s="5">
        <f t="shared" si="824"/>
        <v>50</v>
      </c>
      <c r="E4370" s="5" t="str">
        <f t="shared" si="825"/>
        <v>0.001011</v>
      </c>
      <c r="F4370" s="5" t="str">
        <f t="shared" si="826"/>
        <v>209.1</v>
      </c>
      <c r="G4370" s="5" t="str">
        <f t="shared" si="827"/>
        <v>210.9</v>
      </c>
      <c r="H4370" s="5" t="str">
        <f t="shared" si="828"/>
        <v>0.7030</v>
      </c>
      <c r="I4370" s="1" t="s">
        <v>8</v>
      </c>
      <c r="AN4370" s="89" t="str">
        <f t="shared" si="829"/>
        <v>1.800</v>
      </c>
      <c r="AO4370" s="89" t="str">
        <f t="shared" si="830"/>
        <v>50.00</v>
      </c>
      <c r="AP4370" s="89" t="str">
        <f t="shared" si="831"/>
        <v>0.001011</v>
      </c>
      <c r="AQ4370" s="89" t="str">
        <f t="shared" si="832"/>
        <v>209.1</v>
      </c>
      <c r="AR4370" s="89" t="str">
        <f t="shared" si="833"/>
        <v>210.9</v>
      </c>
      <c r="AS4370" s="89" t="str">
        <f t="shared" si="834"/>
        <v>0.7030</v>
      </c>
      <c r="AT4370" s="89"/>
      <c r="AU4370" s="99">
        <v>1.8</v>
      </c>
      <c r="AV4370" s="99">
        <v>50</v>
      </c>
      <c r="AW4370" s="99">
        <v>1.0113500000000001E-3</v>
      </c>
      <c r="AX4370" s="99">
        <v>209.05957000000001</v>
      </c>
      <c r="AY4370" s="99">
        <v>210.88</v>
      </c>
      <c r="AZ4370" s="99">
        <v>0.70298000000000005</v>
      </c>
      <c r="BA4370" s="119" t="s">
        <v>8</v>
      </c>
      <c r="BB4370" s="4">
        <v>4370</v>
      </c>
      <c r="BC4370" s="4">
        <v>1.8</v>
      </c>
    </row>
    <row r="4371" spans="2:55">
      <c r="B4371">
        <v>4370</v>
      </c>
      <c r="C4371" s="5">
        <f t="shared" si="823"/>
        <v>1.8</v>
      </c>
      <c r="D4371" s="5">
        <f t="shared" si="824"/>
        <v>55</v>
      </c>
      <c r="E4371" s="5" t="str">
        <f t="shared" si="825"/>
        <v>0.001014</v>
      </c>
      <c r="F4371" s="5" t="str">
        <f t="shared" si="826"/>
        <v>229.9</v>
      </c>
      <c r="G4371" s="5" t="str">
        <f t="shared" si="827"/>
        <v>231.8</v>
      </c>
      <c r="H4371" s="5" t="str">
        <f t="shared" si="828"/>
        <v>0.7671</v>
      </c>
      <c r="I4371" s="1" t="s">
        <v>8</v>
      </c>
      <c r="AN4371" s="89" t="str">
        <f t="shared" si="829"/>
        <v>1.800</v>
      </c>
      <c r="AO4371" s="89" t="str">
        <f t="shared" si="830"/>
        <v>55.00</v>
      </c>
      <c r="AP4371" s="89" t="str">
        <f t="shared" si="831"/>
        <v>0.001014</v>
      </c>
      <c r="AQ4371" s="89" t="str">
        <f t="shared" si="832"/>
        <v>229.9</v>
      </c>
      <c r="AR4371" s="89" t="str">
        <f t="shared" si="833"/>
        <v>231.8</v>
      </c>
      <c r="AS4371" s="89" t="str">
        <f t="shared" si="834"/>
        <v>0.7671</v>
      </c>
      <c r="AT4371" s="89"/>
      <c r="AU4371" s="99">
        <v>1.8</v>
      </c>
      <c r="AV4371" s="99">
        <v>55</v>
      </c>
      <c r="AW4371" s="99">
        <v>1.0137499999999999E-3</v>
      </c>
      <c r="AX4371" s="99">
        <v>229.94525000000002</v>
      </c>
      <c r="AY4371" s="99">
        <v>231.77</v>
      </c>
      <c r="AZ4371" s="99">
        <v>0.76712999999999998</v>
      </c>
      <c r="BA4371" s="119" t="s">
        <v>8</v>
      </c>
      <c r="BB4371" s="4">
        <v>4371</v>
      </c>
      <c r="BC4371" s="4">
        <v>1.8</v>
      </c>
    </row>
    <row r="4372" spans="2:55">
      <c r="B4372">
        <v>4371</v>
      </c>
      <c r="C4372" s="5">
        <f t="shared" si="823"/>
        <v>1.8</v>
      </c>
      <c r="D4372" s="5">
        <f t="shared" si="824"/>
        <v>60</v>
      </c>
      <c r="E4372" s="5" t="str">
        <f t="shared" si="825"/>
        <v>0.001016</v>
      </c>
      <c r="F4372" s="5" t="str">
        <f t="shared" si="826"/>
        <v>250.8</v>
      </c>
      <c r="G4372" s="5" t="str">
        <f t="shared" si="827"/>
        <v>252.7</v>
      </c>
      <c r="H4372" s="5" t="str">
        <f t="shared" si="828"/>
        <v>0.8304</v>
      </c>
      <c r="I4372" s="1" t="s">
        <v>8</v>
      </c>
      <c r="AN4372" s="89" t="str">
        <f t="shared" si="829"/>
        <v>1.800</v>
      </c>
      <c r="AO4372" s="89" t="str">
        <f t="shared" si="830"/>
        <v>60.00</v>
      </c>
      <c r="AP4372" s="89" t="str">
        <f t="shared" si="831"/>
        <v>0.001016</v>
      </c>
      <c r="AQ4372" s="89" t="str">
        <f t="shared" si="832"/>
        <v>250.8</v>
      </c>
      <c r="AR4372" s="89" t="str">
        <f t="shared" si="833"/>
        <v>252.7</v>
      </c>
      <c r="AS4372" s="89" t="str">
        <f t="shared" si="834"/>
        <v>0.8304</v>
      </c>
      <c r="AT4372" s="89"/>
      <c r="AU4372" s="99">
        <v>1.8</v>
      </c>
      <c r="AV4372" s="99">
        <v>60</v>
      </c>
      <c r="AW4372" s="99">
        <v>1.0163199999999998E-3</v>
      </c>
      <c r="AX4372" s="99">
        <v>250.84062399999999</v>
      </c>
      <c r="AY4372" s="99">
        <v>252.67</v>
      </c>
      <c r="AZ4372" s="99">
        <v>0.83035000000000003</v>
      </c>
      <c r="BA4372" s="119" t="s">
        <v>8</v>
      </c>
      <c r="BB4372" s="4">
        <v>4372</v>
      </c>
      <c r="BC4372" s="4">
        <v>1.8</v>
      </c>
    </row>
    <row r="4373" spans="2:55">
      <c r="B4373">
        <v>4372</v>
      </c>
      <c r="C4373" s="5">
        <f t="shared" si="823"/>
        <v>1.8</v>
      </c>
      <c r="D4373" s="5">
        <f t="shared" si="824"/>
        <v>65</v>
      </c>
      <c r="E4373" s="5" t="str">
        <f t="shared" si="825"/>
        <v>0.001019</v>
      </c>
      <c r="F4373" s="5" t="str">
        <f t="shared" si="826"/>
        <v>271.8</v>
      </c>
      <c r="G4373" s="5" t="str">
        <f t="shared" si="827"/>
        <v>273.6</v>
      </c>
      <c r="H4373" s="5" t="str">
        <f t="shared" si="828"/>
        <v>0.8927</v>
      </c>
      <c r="I4373" s="1" t="s">
        <v>8</v>
      </c>
      <c r="AN4373" s="89" t="str">
        <f t="shared" si="829"/>
        <v>1.800</v>
      </c>
      <c r="AO4373" s="89" t="str">
        <f t="shared" si="830"/>
        <v>65.00</v>
      </c>
      <c r="AP4373" s="89" t="str">
        <f t="shared" si="831"/>
        <v>0.001019</v>
      </c>
      <c r="AQ4373" s="89" t="str">
        <f t="shared" si="832"/>
        <v>271.8</v>
      </c>
      <c r="AR4373" s="89" t="str">
        <f t="shared" si="833"/>
        <v>273.6</v>
      </c>
      <c r="AS4373" s="89" t="str">
        <f t="shared" si="834"/>
        <v>0.8927</v>
      </c>
      <c r="AT4373" s="89"/>
      <c r="AU4373" s="99">
        <v>1.8</v>
      </c>
      <c r="AV4373" s="99">
        <v>65</v>
      </c>
      <c r="AW4373" s="99">
        <v>1.01906E-3</v>
      </c>
      <c r="AX4373" s="99">
        <v>271.75569199999995</v>
      </c>
      <c r="AY4373" s="99">
        <v>273.58999999999997</v>
      </c>
      <c r="AZ4373" s="99">
        <v>0.89265000000000005</v>
      </c>
      <c r="BA4373" s="119" t="s">
        <v>8</v>
      </c>
      <c r="BB4373" s="4">
        <v>4373</v>
      </c>
      <c r="BC4373" s="4">
        <v>1.8</v>
      </c>
    </row>
    <row r="4374" spans="2:55">
      <c r="B4374">
        <v>4373</v>
      </c>
      <c r="C4374" s="5">
        <f t="shared" si="823"/>
        <v>1.8</v>
      </c>
      <c r="D4374" s="5">
        <f t="shared" si="824"/>
        <v>70</v>
      </c>
      <c r="E4374" s="5" t="str">
        <f t="shared" si="825"/>
        <v>0.001022</v>
      </c>
      <c r="F4374" s="5" t="str">
        <f t="shared" si="826"/>
        <v>292.7</v>
      </c>
      <c r="G4374" s="5" t="str">
        <f t="shared" si="827"/>
        <v>294.5</v>
      </c>
      <c r="H4374" s="5" t="str">
        <f t="shared" si="828"/>
        <v>0.9541</v>
      </c>
      <c r="I4374" s="1" t="s">
        <v>8</v>
      </c>
      <c r="AN4374" s="89" t="str">
        <f t="shared" si="829"/>
        <v>1.800</v>
      </c>
      <c r="AO4374" s="89" t="str">
        <f t="shared" si="830"/>
        <v>70.00</v>
      </c>
      <c r="AP4374" s="89" t="str">
        <f t="shared" si="831"/>
        <v>0.001022</v>
      </c>
      <c r="AQ4374" s="89" t="str">
        <f t="shared" si="832"/>
        <v>292.7</v>
      </c>
      <c r="AR4374" s="89" t="str">
        <f t="shared" si="833"/>
        <v>294.5</v>
      </c>
      <c r="AS4374" s="89" t="str">
        <f t="shared" si="834"/>
        <v>0.9541</v>
      </c>
      <c r="AT4374" s="89"/>
      <c r="AU4374" s="99">
        <v>1.8</v>
      </c>
      <c r="AV4374" s="99">
        <v>70</v>
      </c>
      <c r="AW4374" s="99">
        <v>1.0219599999999999E-3</v>
      </c>
      <c r="AX4374" s="99">
        <v>292.67047200000002</v>
      </c>
      <c r="AY4374" s="99">
        <v>294.51</v>
      </c>
      <c r="AZ4374" s="99">
        <v>0.95408000000000004</v>
      </c>
      <c r="BA4374" s="119" t="s">
        <v>8</v>
      </c>
      <c r="BB4374" s="4">
        <v>4374</v>
      </c>
      <c r="BC4374" s="4">
        <v>1.8</v>
      </c>
    </row>
    <row r="4375" spans="2:55">
      <c r="B4375">
        <v>4374</v>
      </c>
      <c r="C4375" s="5">
        <f t="shared" si="823"/>
        <v>1.8</v>
      </c>
      <c r="D4375" s="5">
        <f t="shared" si="824"/>
        <v>75</v>
      </c>
      <c r="E4375" s="5" t="str">
        <f t="shared" si="825"/>
        <v>0.001025</v>
      </c>
      <c r="F4375" s="5" t="str">
        <f t="shared" si="826"/>
        <v>313.6</v>
      </c>
      <c r="G4375" s="5" t="str">
        <f t="shared" si="827"/>
        <v>315.5</v>
      </c>
      <c r="H4375" s="5" t="str">
        <f t="shared" si="828"/>
        <v>1.015</v>
      </c>
      <c r="I4375" s="1" t="s">
        <v>8</v>
      </c>
      <c r="AN4375" s="89" t="str">
        <f t="shared" si="829"/>
        <v>1.800</v>
      </c>
      <c r="AO4375" s="89" t="str">
        <f t="shared" si="830"/>
        <v>75.00</v>
      </c>
      <c r="AP4375" s="89" t="str">
        <f t="shared" si="831"/>
        <v>0.001025</v>
      </c>
      <c r="AQ4375" s="89" t="str">
        <f t="shared" si="832"/>
        <v>313.6</v>
      </c>
      <c r="AR4375" s="89" t="str">
        <f t="shared" si="833"/>
        <v>315.5</v>
      </c>
      <c r="AS4375" s="89" t="str">
        <f t="shared" si="834"/>
        <v>1.015</v>
      </c>
      <c r="AT4375" s="89"/>
      <c r="AU4375" s="99">
        <v>1.8</v>
      </c>
      <c r="AV4375" s="99">
        <v>75</v>
      </c>
      <c r="AW4375" s="99">
        <v>1.02501E-3</v>
      </c>
      <c r="AX4375" s="99">
        <v>313.60498200000001</v>
      </c>
      <c r="AY4375" s="99">
        <v>315.45</v>
      </c>
      <c r="AZ4375" s="99">
        <v>1.0146999999999999</v>
      </c>
      <c r="BA4375" s="119" t="s">
        <v>8</v>
      </c>
      <c r="BB4375" s="4">
        <v>4375</v>
      </c>
      <c r="BC4375" s="4">
        <v>1.8</v>
      </c>
    </row>
    <row r="4376" spans="2:55">
      <c r="B4376">
        <v>4375</v>
      </c>
      <c r="C4376" s="5">
        <f t="shared" si="823"/>
        <v>1.8</v>
      </c>
      <c r="D4376" s="5">
        <f t="shared" si="824"/>
        <v>80</v>
      </c>
      <c r="E4376" s="5" t="str">
        <f t="shared" si="825"/>
        <v>0.001028</v>
      </c>
      <c r="F4376" s="5" t="str">
        <f t="shared" si="826"/>
        <v>334.6</v>
      </c>
      <c r="G4376" s="5" t="str">
        <f t="shared" si="827"/>
        <v>336.4</v>
      </c>
      <c r="H4376" s="5" t="str">
        <f t="shared" si="828"/>
        <v>1.074</v>
      </c>
      <c r="I4376" s="1" t="s">
        <v>8</v>
      </c>
      <c r="AN4376" s="89" t="str">
        <f t="shared" si="829"/>
        <v>1.800</v>
      </c>
      <c r="AO4376" s="89" t="str">
        <f t="shared" si="830"/>
        <v>80.00</v>
      </c>
      <c r="AP4376" s="89" t="str">
        <f t="shared" si="831"/>
        <v>0.001028</v>
      </c>
      <c r="AQ4376" s="89" t="str">
        <f t="shared" si="832"/>
        <v>334.6</v>
      </c>
      <c r="AR4376" s="89" t="str">
        <f t="shared" si="833"/>
        <v>336.4</v>
      </c>
      <c r="AS4376" s="89" t="str">
        <f t="shared" si="834"/>
        <v>1.074</v>
      </c>
      <c r="AT4376" s="89"/>
      <c r="AU4376" s="99">
        <v>1.8</v>
      </c>
      <c r="AV4376" s="99">
        <v>80</v>
      </c>
      <c r="AW4376" s="99">
        <v>1.0282199999999998E-3</v>
      </c>
      <c r="AX4376" s="99">
        <v>334.55920400000002</v>
      </c>
      <c r="AY4376" s="99">
        <v>336.41</v>
      </c>
      <c r="AZ4376" s="99">
        <v>1.0744</v>
      </c>
      <c r="BA4376" s="119" t="s">
        <v>8</v>
      </c>
      <c r="BB4376" s="4">
        <v>4376</v>
      </c>
      <c r="BC4376" s="4">
        <v>1.8</v>
      </c>
    </row>
    <row r="4377" spans="2:55">
      <c r="B4377">
        <v>4376</v>
      </c>
      <c r="C4377" s="5">
        <f t="shared" si="823"/>
        <v>1.8</v>
      </c>
      <c r="D4377" s="5">
        <f t="shared" si="824"/>
        <v>85</v>
      </c>
      <c r="E4377" s="5" t="str">
        <f t="shared" si="825"/>
        <v>0.001032</v>
      </c>
      <c r="F4377" s="5" t="str">
        <f t="shared" si="826"/>
        <v>355.5</v>
      </c>
      <c r="G4377" s="5" t="str">
        <f t="shared" si="827"/>
        <v>357.4</v>
      </c>
      <c r="H4377" s="5" t="str">
        <f t="shared" si="828"/>
        <v>1.133</v>
      </c>
      <c r="I4377" s="1" t="s">
        <v>8</v>
      </c>
      <c r="AN4377" s="89" t="str">
        <f t="shared" si="829"/>
        <v>1.800</v>
      </c>
      <c r="AO4377" s="89" t="str">
        <f t="shared" si="830"/>
        <v>85.00</v>
      </c>
      <c r="AP4377" s="89" t="str">
        <f t="shared" si="831"/>
        <v>0.001032</v>
      </c>
      <c r="AQ4377" s="89" t="str">
        <f t="shared" si="832"/>
        <v>355.5</v>
      </c>
      <c r="AR4377" s="89" t="str">
        <f t="shared" si="833"/>
        <v>357.4</v>
      </c>
      <c r="AS4377" s="89" t="str">
        <f t="shared" si="834"/>
        <v>1.133</v>
      </c>
      <c r="AT4377" s="89"/>
      <c r="AU4377" s="99">
        <v>1.8</v>
      </c>
      <c r="AV4377" s="99">
        <v>85</v>
      </c>
      <c r="AW4377" s="99">
        <v>1.03159E-3</v>
      </c>
      <c r="AX4377" s="99">
        <v>355.52313800000002</v>
      </c>
      <c r="AY4377" s="99">
        <v>357.38</v>
      </c>
      <c r="AZ4377" s="99">
        <v>1.1334</v>
      </c>
      <c r="BA4377" s="119" t="s">
        <v>8</v>
      </c>
      <c r="BB4377" s="4">
        <v>4377</v>
      </c>
      <c r="BC4377" s="4">
        <v>1.8</v>
      </c>
    </row>
    <row r="4378" spans="2:55">
      <c r="B4378">
        <v>4377</v>
      </c>
      <c r="C4378" s="5">
        <f t="shared" si="823"/>
        <v>1.8</v>
      </c>
      <c r="D4378" s="5">
        <f t="shared" si="824"/>
        <v>90</v>
      </c>
      <c r="E4378" s="5" t="str">
        <f t="shared" si="825"/>
        <v>0.001035</v>
      </c>
      <c r="F4378" s="5" t="str">
        <f t="shared" si="826"/>
        <v>376.5</v>
      </c>
      <c r="G4378" s="5" t="str">
        <f t="shared" si="827"/>
        <v>378.4</v>
      </c>
      <c r="H4378" s="5" t="str">
        <f t="shared" si="828"/>
        <v>1.192</v>
      </c>
      <c r="I4378" s="1" t="s">
        <v>8</v>
      </c>
      <c r="AN4378" s="89" t="str">
        <f t="shared" si="829"/>
        <v>1.800</v>
      </c>
      <c r="AO4378" s="89" t="str">
        <f t="shared" si="830"/>
        <v>90.00</v>
      </c>
      <c r="AP4378" s="89" t="str">
        <f t="shared" si="831"/>
        <v>0.001035</v>
      </c>
      <c r="AQ4378" s="89" t="str">
        <f t="shared" si="832"/>
        <v>376.5</v>
      </c>
      <c r="AR4378" s="89" t="str">
        <f t="shared" si="833"/>
        <v>378.4</v>
      </c>
      <c r="AS4378" s="89" t="str">
        <f t="shared" si="834"/>
        <v>1.192</v>
      </c>
      <c r="AT4378" s="89"/>
      <c r="AU4378" s="99">
        <v>1.8</v>
      </c>
      <c r="AV4378" s="99">
        <v>90</v>
      </c>
      <c r="AW4378" s="99">
        <v>1.0351E-3</v>
      </c>
      <c r="AX4378" s="99">
        <v>376.51682</v>
      </c>
      <c r="AY4378" s="99">
        <v>378.38</v>
      </c>
      <c r="AZ4378" s="99">
        <v>1.1916</v>
      </c>
      <c r="BA4378" s="119" t="s">
        <v>8</v>
      </c>
      <c r="BB4378" s="4">
        <v>4378</v>
      </c>
      <c r="BC4378" s="4">
        <v>1.8</v>
      </c>
    </row>
    <row r="4379" spans="2:55">
      <c r="B4379">
        <v>4378</v>
      </c>
      <c r="C4379" s="5">
        <f t="shared" si="823"/>
        <v>1.8</v>
      </c>
      <c r="D4379" s="5">
        <f t="shared" si="824"/>
        <v>95</v>
      </c>
      <c r="E4379" s="5" t="str">
        <f t="shared" si="825"/>
        <v>0.001039</v>
      </c>
      <c r="F4379" s="5" t="str">
        <f t="shared" si="826"/>
        <v>397.5</v>
      </c>
      <c r="G4379" s="5" t="str">
        <f t="shared" si="827"/>
        <v>399.4</v>
      </c>
      <c r="H4379" s="5" t="str">
        <f t="shared" si="828"/>
        <v>1.249</v>
      </c>
      <c r="I4379" s="1" t="s">
        <v>8</v>
      </c>
      <c r="AN4379" s="89" t="str">
        <f t="shared" si="829"/>
        <v>1.800</v>
      </c>
      <c r="AO4379" s="89" t="str">
        <f t="shared" si="830"/>
        <v>95.00</v>
      </c>
      <c r="AP4379" s="89" t="str">
        <f t="shared" si="831"/>
        <v>0.001039</v>
      </c>
      <c r="AQ4379" s="89" t="str">
        <f t="shared" si="832"/>
        <v>397.5</v>
      </c>
      <c r="AR4379" s="89" t="str">
        <f t="shared" si="833"/>
        <v>399.4</v>
      </c>
      <c r="AS4379" s="89" t="str">
        <f t="shared" si="834"/>
        <v>1.249</v>
      </c>
      <c r="AT4379" s="89"/>
      <c r="AU4379" s="99">
        <v>1.8</v>
      </c>
      <c r="AV4379" s="99">
        <v>95</v>
      </c>
      <c r="AW4379" s="99">
        <v>1.0387700000000001E-3</v>
      </c>
      <c r="AX4379" s="99">
        <v>397.530214</v>
      </c>
      <c r="AY4379" s="99">
        <v>399.4</v>
      </c>
      <c r="AZ4379" s="99">
        <v>1.2491000000000001</v>
      </c>
      <c r="BA4379" s="119" t="s">
        <v>8</v>
      </c>
      <c r="BB4379" s="4">
        <v>4379</v>
      </c>
      <c r="BC4379" s="4">
        <v>1.8</v>
      </c>
    </row>
    <row r="4380" spans="2:55">
      <c r="B4380">
        <v>4379</v>
      </c>
      <c r="C4380" s="5">
        <f t="shared" si="823"/>
        <v>1.8</v>
      </c>
      <c r="D4380" s="5">
        <f t="shared" si="824"/>
        <v>100</v>
      </c>
      <c r="E4380" s="5" t="str">
        <f t="shared" si="825"/>
        <v>0.001043</v>
      </c>
      <c r="F4380" s="5" t="str">
        <f t="shared" si="826"/>
        <v>418.6</v>
      </c>
      <c r="G4380" s="5" t="str">
        <f t="shared" si="827"/>
        <v>420.4</v>
      </c>
      <c r="H4380" s="5" t="str">
        <f t="shared" si="828"/>
        <v>1.306</v>
      </c>
      <c r="I4380" s="1" t="s">
        <v>8</v>
      </c>
      <c r="AN4380" s="89" t="str">
        <f t="shared" si="829"/>
        <v>1.800</v>
      </c>
      <c r="AO4380" s="89" t="str">
        <f t="shared" si="830"/>
        <v>100.0</v>
      </c>
      <c r="AP4380" s="89" t="str">
        <f t="shared" si="831"/>
        <v>0.001043</v>
      </c>
      <c r="AQ4380" s="89" t="str">
        <f t="shared" si="832"/>
        <v>418.6</v>
      </c>
      <c r="AR4380" s="89" t="str">
        <f t="shared" si="833"/>
        <v>420.4</v>
      </c>
      <c r="AS4380" s="89" t="str">
        <f t="shared" si="834"/>
        <v>1.306</v>
      </c>
      <c r="AT4380" s="89"/>
      <c r="AU4380" s="99">
        <v>1.8</v>
      </c>
      <c r="AV4380" s="99">
        <v>100</v>
      </c>
      <c r="AW4380" s="99">
        <v>1.0425999999999999E-3</v>
      </c>
      <c r="AX4380" s="99">
        <v>418.56331999999998</v>
      </c>
      <c r="AY4380" s="99">
        <v>420.44</v>
      </c>
      <c r="AZ4380" s="99">
        <v>1.3059000000000001</v>
      </c>
      <c r="BA4380" s="119" t="s">
        <v>8</v>
      </c>
      <c r="BB4380" s="4">
        <v>4380</v>
      </c>
      <c r="BC4380" s="4">
        <v>1.8</v>
      </c>
    </row>
    <row r="4381" spans="2:55">
      <c r="B4381">
        <v>4380</v>
      </c>
      <c r="C4381" s="5">
        <f t="shared" si="823"/>
        <v>1.8</v>
      </c>
      <c r="D4381" s="5">
        <f t="shared" si="824"/>
        <v>105</v>
      </c>
      <c r="E4381" s="5" t="str">
        <f t="shared" si="825"/>
        <v>0.001047</v>
      </c>
      <c r="F4381" s="5" t="str">
        <f t="shared" si="826"/>
        <v>439.6</v>
      </c>
      <c r="G4381" s="5" t="str">
        <f t="shared" si="827"/>
        <v>441.5</v>
      </c>
      <c r="H4381" s="5" t="str">
        <f t="shared" si="828"/>
        <v>1.362</v>
      </c>
      <c r="I4381" s="1" t="s">
        <v>8</v>
      </c>
      <c r="AN4381" s="89" t="str">
        <f t="shared" si="829"/>
        <v>1.800</v>
      </c>
      <c r="AO4381" s="89" t="str">
        <f t="shared" si="830"/>
        <v>105.0</v>
      </c>
      <c r="AP4381" s="89" t="str">
        <f t="shared" si="831"/>
        <v>0.001047</v>
      </c>
      <c r="AQ4381" s="89" t="str">
        <f t="shared" si="832"/>
        <v>439.6</v>
      </c>
      <c r="AR4381" s="89" t="str">
        <f t="shared" si="833"/>
        <v>441.5</v>
      </c>
      <c r="AS4381" s="89" t="str">
        <f t="shared" si="834"/>
        <v>1.362</v>
      </c>
      <c r="AT4381" s="89"/>
      <c r="AU4381" s="99">
        <v>1.8</v>
      </c>
      <c r="AV4381" s="99">
        <v>105</v>
      </c>
      <c r="AW4381" s="99">
        <v>1.0465699999999999E-3</v>
      </c>
      <c r="AX4381" s="99">
        <v>439.63617399999998</v>
      </c>
      <c r="AY4381" s="99">
        <v>441.52</v>
      </c>
      <c r="AZ4381" s="99">
        <v>1.3620000000000001</v>
      </c>
      <c r="BA4381" s="119" t="s">
        <v>8</v>
      </c>
      <c r="BB4381" s="4">
        <v>4381</v>
      </c>
      <c r="BC4381" s="4">
        <v>1.8</v>
      </c>
    </row>
    <row r="4382" spans="2:55">
      <c r="B4382">
        <v>4381</v>
      </c>
      <c r="C4382" s="5">
        <f t="shared" si="823"/>
        <v>1.8</v>
      </c>
      <c r="D4382" s="5">
        <f t="shared" si="824"/>
        <v>110</v>
      </c>
      <c r="E4382" s="5" t="str">
        <f t="shared" si="825"/>
        <v>0.001051</v>
      </c>
      <c r="F4382" s="5" t="str">
        <f t="shared" si="826"/>
        <v>460.7</v>
      </c>
      <c r="G4382" s="5" t="str">
        <f t="shared" si="827"/>
        <v>462.6</v>
      </c>
      <c r="H4382" s="5" t="str">
        <f t="shared" si="828"/>
        <v>1.417</v>
      </c>
      <c r="I4382" s="1" t="s">
        <v>8</v>
      </c>
      <c r="AN4382" s="89" t="str">
        <f t="shared" si="829"/>
        <v>1.800</v>
      </c>
      <c r="AO4382" s="89" t="str">
        <f t="shared" si="830"/>
        <v>110.0</v>
      </c>
      <c r="AP4382" s="89" t="str">
        <f t="shared" si="831"/>
        <v>0.001051</v>
      </c>
      <c r="AQ4382" s="89" t="str">
        <f t="shared" si="832"/>
        <v>460.7</v>
      </c>
      <c r="AR4382" s="89" t="str">
        <f t="shared" si="833"/>
        <v>462.6</v>
      </c>
      <c r="AS4382" s="89" t="str">
        <f t="shared" si="834"/>
        <v>1.417</v>
      </c>
      <c r="AT4382" s="89"/>
      <c r="AU4382" s="99">
        <v>1.8</v>
      </c>
      <c r="AV4382" s="99">
        <v>110</v>
      </c>
      <c r="AW4382" s="99">
        <v>1.0506999999999999E-3</v>
      </c>
      <c r="AX4382" s="99">
        <v>460.72874000000002</v>
      </c>
      <c r="AY4382" s="99">
        <v>462.62</v>
      </c>
      <c r="AZ4382" s="99">
        <v>1.4174</v>
      </c>
      <c r="BA4382" s="119" t="s">
        <v>8</v>
      </c>
      <c r="BB4382" s="4">
        <v>4382</v>
      </c>
      <c r="BC4382" s="4">
        <v>1.8</v>
      </c>
    </row>
    <row r="4383" spans="2:55">
      <c r="B4383">
        <v>4382</v>
      </c>
      <c r="C4383" s="5">
        <f t="shared" si="823"/>
        <v>1.8</v>
      </c>
      <c r="D4383" s="5">
        <f t="shared" si="824"/>
        <v>115</v>
      </c>
      <c r="E4383" s="5" t="str">
        <f t="shared" si="825"/>
        <v>0.001055</v>
      </c>
      <c r="F4383" s="5" t="str">
        <f t="shared" si="826"/>
        <v>481.9</v>
      </c>
      <c r="G4383" s="5" t="str">
        <f t="shared" si="827"/>
        <v>483.8</v>
      </c>
      <c r="H4383" s="5" t="str">
        <f t="shared" si="828"/>
        <v>1.472</v>
      </c>
      <c r="I4383" s="1" t="s">
        <v>8</v>
      </c>
      <c r="AN4383" s="89" t="str">
        <f t="shared" si="829"/>
        <v>1.800</v>
      </c>
      <c r="AO4383" s="89" t="str">
        <f t="shared" si="830"/>
        <v>115.0</v>
      </c>
      <c r="AP4383" s="89" t="str">
        <f t="shared" si="831"/>
        <v>0.001055</v>
      </c>
      <c r="AQ4383" s="89" t="str">
        <f t="shared" si="832"/>
        <v>481.9</v>
      </c>
      <c r="AR4383" s="89" t="str">
        <f t="shared" si="833"/>
        <v>483.8</v>
      </c>
      <c r="AS4383" s="89" t="str">
        <f t="shared" si="834"/>
        <v>1.472</v>
      </c>
      <c r="AT4383" s="89"/>
      <c r="AU4383" s="99">
        <v>1.8</v>
      </c>
      <c r="AV4383" s="99">
        <v>115</v>
      </c>
      <c r="AW4383" s="99">
        <v>1.0549800000000001E-3</v>
      </c>
      <c r="AX4383" s="99">
        <v>481.86103600000001</v>
      </c>
      <c r="AY4383" s="99">
        <v>483.76</v>
      </c>
      <c r="AZ4383" s="99">
        <v>1.4722</v>
      </c>
      <c r="BA4383" s="119" t="s">
        <v>8</v>
      </c>
      <c r="BB4383" s="4">
        <v>4383</v>
      </c>
      <c r="BC4383" s="4">
        <v>1.8</v>
      </c>
    </row>
    <row r="4384" spans="2:55">
      <c r="B4384">
        <v>4383</v>
      </c>
      <c r="C4384" s="5">
        <f t="shared" si="823"/>
        <v>1.8</v>
      </c>
      <c r="D4384" s="5">
        <f t="shared" si="824"/>
        <v>120</v>
      </c>
      <c r="E4384" s="5" t="str">
        <f t="shared" si="825"/>
        <v>0.001059</v>
      </c>
      <c r="F4384" s="5" t="str">
        <f t="shared" si="826"/>
        <v>503.0</v>
      </c>
      <c r="G4384" s="5" t="str">
        <f t="shared" si="827"/>
        <v>504.9</v>
      </c>
      <c r="H4384" s="5" t="str">
        <f t="shared" si="828"/>
        <v>1.527</v>
      </c>
      <c r="I4384" s="1" t="s">
        <v>8</v>
      </c>
      <c r="AN4384" s="89" t="str">
        <f t="shared" si="829"/>
        <v>1.800</v>
      </c>
      <c r="AO4384" s="89" t="str">
        <f t="shared" si="830"/>
        <v>120.0</v>
      </c>
      <c r="AP4384" s="89" t="str">
        <f t="shared" si="831"/>
        <v>0.001059</v>
      </c>
      <c r="AQ4384" s="89" t="str">
        <f t="shared" si="832"/>
        <v>503.0</v>
      </c>
      <c r="AR4384" s="89" t="str">
        <f t="shared" si="833"/>
        <v>504.9</v>
      </c>
      <c r="AS4384" s="89" t="str">
        <f t="shared" si="834"/>
        <v>1.527</v>
      </c>
      <c r="AT4384" s="89"/>
      <c r="AU4384" s="99">
        <v>1.8</v>
      </c>
      <c r="AV4384" s="99">
        <v>120</v>
      </c>
      <c r="AW4384" s="99">
        <v>1.0594300000000001E-3</v>
      </c>
      <c r="AX4384" s="99">
        <v>503.03302600000001</v>
      </c>
      <c r="AY4384" s="99">
        <v>504.94</v>
      </c>
      <c r="AZ4384" s="99">
        <v>1.5265</v>
      </c>
      <c r="BA4384" s="119" t="s">
        <v>8</v>
      </c>
      <c r="BB4384" s="4">
        <v>4384</v>
      </c>
      <c r="BC4384" s="4">
        <v>1.8</v>
      </c>
    </row>
    <row r="4385" spans="2:55">
      <c r="B4385">
        <v>4384</v>
      </c>
      <c r="C4385" s="5">
        <f t="shared" si="823"/>
        <v>1.8</v>
      </c>
      <c r="D4385" s="5">
        <f t="shared" si="824"/>
        <v>125</v>
      </c>
      <c r="E4385" s="5" t="str">
        <f t="shared" si="825"/>
        <v>0.001064</v>
      </c>
      <c r="F4385" s="5" t="str">
        <f t="shared" si="826"/>
        <v>524.2</v>
      </c>
      <c r="G4385" s="5" t="str">
        <f t="shared" si="827"/>
        <v>526.2</v>
      </c>
      <c r="H4385" s="5" t="str">
        <f t="shared" si="828"/>
        <v>1.580</v>
      </c>
      <c r="I4385" s="1" t="s">
        <v>8</v>
      </c>
      <c r="AN4385" s="89" t="str">
        <f t="shared" si="829"/>
        <v>1.800</v>
      </c>
      <c r="AO4385" s="89" t="str">
        <f t="shared" si="830"/>
        <v>125.0</v>
      </c>
      <c r="AP4385" s="89" t="str">
        <f t="shared" si="831"/>
        <v>0.001064</v>
      </c>
      <c r="AQ4385" s="89" t="str">
        <f t="shared" si="832"/>
        <v>524.2</v>
      </c>
      <c r="AR4385" s="89" t="str">
        <f t="shared" si="833"/>
        <v>526.2</v>
      </c>
      <c r="AS4385" s="89" t="str">
        <f t="shared" si="834"/>
        <v>1.580</v>
      </c>
      <c r="AT4385" s="89"/>
      <c r="AU4385" s="99">
        <v>1.8</v>
      </c>
      <c r="AV4385" s="99">
        <v>125</v>
      </c>
      <c r="AW4385" s="99">
        <v>1.0640300000000001E-3</v>
      </c>
      <c r="AX4385" s="99">
        <v>524.24474599999996</v>
      </c>
      <c r="AY4385" s="99">
        <v>526.16</v>
      </c>
      <c r="AZ4385" s="99">
        <v>1.5801000000000001</v>
      </c>
      <c r="BA4385" s="119" t="s">
        <v>8</v>
      </c>
      <c r="BB4385" s="4">
        <v>4385</v>
      </c>
      <c r="BC4385" s="4">
        <v>1.8</v>
      </c>
    </row>
    <row r="4386" spans="2:55">
      <c r="B4386">
        <v>4385</v>
      </c>
      <c r="C4386" s="5">
        <f t="shared" si="823"/>
        <v>1.8</v>
      </c>
      <c r="D4386" s="5">
        <f t="shared" si="824"/>
        <v>130</v>
      </c>
      <c r="E4386" s="5" t="str">
        <f t="shared" si="825"/>
        <v>0.001069</v>
      </c>
      <c r="F4386" s="5" t="str">
        <f t="shared" si="826"/>
        <v>545.5</v>
      </c>
      <c r="G4386" s="5" t="str">
        <f t="shared" si="827"/>
        <v>547.4</v>
      </c>
      <c r="H4386" s="5" t="str">
        <f t="shared" si="828"/>
        <v>1.633</v>
      </c>
      <c r="I4386" s="1" t="s">
        <v>8</v>
      </c>
      <c r="AN4386" s="89" t="str">
        <f t="shared" si="829"/>
        <v>1.800</v>
      </c>
      <c r="AO4386" s="89" t="str">
        <f t="shared" si="830"/>
        <v>130.0</v>
      </c>
      <c r="AP4386" s="89" t="str">
        <f t="shared" si="831"/>
        <v>0.001069</v>
      </c>
      <c r="AQ4386" s="89" t="str">
        <f t="shared" si="832"/>
        <v>545.5</v>
      </c>
      <c r="AR4386" s="89" t="str">
        <f t="shared" si="833"/>
        <v>547.4</v>
      </c>
      <c r="AS4386" s="89" t="str">
        <f t="shared" si="834"/>
        <v>1.633</v>
      </c>
      <c r="AT4386" s="89"/>
      <c r="AU4386" s="99">
        <v>1.8</v>
      </c>
      <c r="AV4386" s="99">
        <v>130</v>
      </c>
      <c r="AW4386" s="99">
        <v>1.0688E-3</v>
      </c>
      <c r="AX4386" s="99">
        <v>545.49615999999992</v>
      </c>
      <c r="AY4386" s="99">
        <v>547.41999999999996</v>
      </c>
      <c r="AZ4386" s="99">
        <v>1.6332</v>
      </c>
      <c r="BA4386" s="119" t="s">
        <v>8</v>
      </c>
      <c r="BB4386" s="4">
        <v>4386</v>
      </c>
      <c r="BC4386" s="4">
        <v>1.8</v>
      </c>
    </row>
    <row r="4387" spans="2:55">
      <c r="B4387">
        <v>4386</v>
      </c>
      <c r="C4387" s="5">
        <f t="shared" si="823"/>
        <v>1.8</v>
      </c>
      <c r="D4387" s="5">
        <f t="shared" si="824"/>
        <v>135</v>
      </c>
      <c r="E4387" s="5" t="str">
        <f t="shared" si="825"/>
        <v>0.001074</v>
      </c>
      <c r="F4387" s="5" t="str">
        <f t="shared" si="826"/>
        <v>566.8</v>
      </c>
      <c r="G4387" s="5" t="str">
        <f t="shared" si="827"/>
        <v>568.7</v>
      </c>
      <c r="H4387" s="5" t="str">
        <f t="shared" si="828"/>
        <v>1.686</v>
      </c>
      <c r="I4387" s="1" t="s">
        <v>8</v>
      </c>
      <c r="AN4387" s="89" t="str">
        <f t="shared" si="829"/>
        <v>1.800</v>
      </c>
      <c r="AO4387" s="89" t="str">
        <f t="shared" si="830"/>
        <v>135.0</v>
      </c>
      <c r="AP4387" s="89" t="str">
        <f t="shared" si="831"/>
        <v>0.001074</v>
      </c>
      <c r="AQ4387" s="89" t="str">
        <f t="shared" si="832"/>
        <v>566.8</v>
      </c>
      <c r="AR4387" s="89" t="str">
        <f t="shared" si="833"/>
        <v>568.7</v>
      </c>
      <c r="AS4387" s="89" t="str">
        <f t="shared" si="834"/>
        <v>1.686</v>
      </c>
      <c r="AT4387" s="89"/>
      <c r="AU4387" s="99">
        <v>1.8</v>
      </c>
      <c r="AV4387" s="99">
        <v>135</v>
      </c>
      <c r="AW4387" s="99">
        <v>1.0737399999999999E-3</v>
      </c>
      <c r="AX4387" s="99">
        <v>566.79726800000003</v>
      </c>
      <c r="AY4387" s="99">
        <v>568.73</v>
      </c>
      <c r="AZ4387" s="99">
        <v>1.6857</v>
      </c>
      <c r="BA4387" s="119" t="s">
        <v>8</v>
      </c>
      <c r="BB4387" s="4">
        <v>4387</v>
      </c>
      <c r="BC4387" s="4">
        <v>1.8</v>
      </c>
    </row>
    <row r="4388" spans="2:55">
      <c r="B4388">
        <v>4387</v>
      </c>
      <c r="C4388" s="5">
        <f t="shared" si="823"/>
        <v>1.8</v>
      </c>
      <c r="D4388" s="5">
        <f t="shared" si="824"/>
        <v>140</v>
      </c>
      <c r="E4388" s="5" t="str">
        <f t="shared" si="825"/>
        <v>0.001079</v>
      </c>
      <c r="F4388" s="5" t="str">
        <f t="shared" si="826"/>
        <v>588.1</v>
      </c>
      <c r="G4388" s="5" t="str">
        <f t="shared" si="827"/>
        <v>590.1</v>
      </c>
      <c r="H4388" s="5" t="str">
        <f t="shared" si="828"/>
        <v>1.738</v>
      </c>
      <c r="I4388" s="1" t="s">
        <v>8</v>
      </c>
      <c r="AN4388" s="89" t="str">
        <f t="shared" si="829"/>
        <v>1.800</v>
      </c>
      <c r="AO4388" s="89" t="str">
        <f t="shared" si="830"/>
        <v>140.0</v>
      </c>
      <c r="AP4388" s="89" t="str">
        <f t="shared" si="831"/>
        <v>0.001079</v>
      </c>
      <c r="AQ4388" s="89" t="str">
        <f t="shared" si="832"/>
        <v>588.1</v>
      </c>
      <c r="AR4388" s="89" t="str">
        <f t="shared" si="833"/>
        <v>590.1</v>
      </c>
      <c r="AS4388" s="89" t="str">
        <f t="shared" si="834"/>
        <v>1.738</v>
      </c>
      <c r="AT4388" s="89"/>
      <c r="AU4388" s="99">
        <v>1.8</v>
      </c>
      <c r="AV4388" s="99">
        <v>140</v>
      </c>
      <c r="AW4388" s="99">
        <v>1.0788500000000001E-3</v>
      </c>
      <c r="AX4388" s="99">
        <v>588.14807000000008</v>
      </c>
      <c r="AY4388" s="99">
        <v>590.09</v>
      </c>
      <c r="AZ4388" s="99">
        <v>1.7377</v>
      </c>
      <c r="BA4388" s="119" t="s">
        <v>8</v>
      </c>
      <c r="BB4388" s="4">
        <v>4388</v>
      </c>
      <c r="BC4388" s="4">
        <v>1.8</v>
      </c>
    </row>
    <row r="4389" spans="2:55">
      <c r="B4389">
        <v>4388</v>
      </c>
      <c r="C4389" s="5">
        <f t="shared" si="823"/>
        <v>1.8</v>
      </c>
      <c r="D4389" s="5">
        <f t="shared" si="824"/>
        <v>145</v>
      </c>
      <c r="E4389" s="5" t="str">
        <f t="shared" si="825"/>
        <v>0.001084</v>
      </c>
      <c r="F4389" s="5" t="str">
        <f t="shared" si="826"/>
        <v>609.6</v>
      </c>
      <c r="G4389" s="5" t="str">
        <f t="shared" si="827"/>
        <v>611.5</v>
      </c>
      <c r="H4389" s="5" t="str">
        <f t="shared" si="828"/>
        <v>1.789</v>
      </c>
      <c r="I4389" s="1" t="s">
        <v>8</v>
      </c>
      <c r="AN4389" s="89" t="str">
        <f t="shared" si="829"/>
        <v>1.800</v>
      </c>
      <c r="AO4389" s="89" t="str">
        <f t="shared" si="830"/>
        <v>145.0</v>
      </c>
      <c r="AP4389" s="89" t="str">
        <f t="shared" si="831"/>
        <v>0.001084</v>
      </c>
      <c r="AQ4389" s="89" t="str">
        <f t="shared" si="832"/>
        <v>609.6</v>
      </c>
      <c r="AR4389" s="89" t="str">
        <f t="shared" si="833"/>
        <v>611.5</v>
      </c>
      <c r="AS4389" s="89" t="str">
        <f t="shared" si="834"/>
        <v>1.789</v>
      </c>
      <c r="AT4389" s="89"/>
      <c r="AU4389" s="99">
        <v>1.8</v>
      </c>
      <c r="AV4389" s="99">
        <v>145</v>
      </c>
      <c r="AW4389" s="99">
        <v>1.0841400000000001E-3</v>
      </c>
      <c r="AX4389" s="99">
        <v>609.56854799999996</v>
      </c>
      <c r="AY4389" s="99">
        <v>611.52</v>
      </c>
      <c r="AZ4389" s="99">
        <v>1.7892999999999999</v>
      </c>
      <c r="BA4389" s="119" t="s">
        <v>8</v>
      </c>
      <c r="BB4389" s="4">
        <v>4389</v>
      </c>
      <c r="BC4389" s="4">
        <v>1.8</v>
      </c>
    </row>
    <row r="4390" spans="2:55">
      <c r="B4390">
        <v>4389</v>
      </c>
      <c r="C4390" s="5">
        <f t="shared" si="823"/>
        <v>1.8</v>
      </c>
      <c r="D4390" s="5">
        <f t="shared" si="824"/>
        <v>150</v>
      </c>
      <c r="E4390" s="5" t="str">
        <f t="shared" si="825"/>
        <v>0.001090</v>
      </c>
      <c r="F4390" s="5" t="str">
        <f t="shared" si="826"/>
        <v>631.0</v>
      </c>
      <c r="G4390" s="5" t="str">
        <f t="shared" si="827"/>
        <v>633.0</v>
      </c>
      <c r="H4390" s="5" t="str">
        <f t="shared" si="828"/>
        <v>1.840</v>
      </c>
      <c r="I4390" s="1" t="s">
        <v>8</v>
      </c>
      <c r="AN4390" s="89" t="str">
        <f t="shared" si="829"/>
        <v>1.800</v>
      </c>
      <c r="AO4390" s="89" t="str">
        <f t="shared" si="830"/>
        <v>150.0</v>
      </c>
      <c r="AP4390" s="89" t="str">
        <f t="shared" si="831"/>
        <v>0.001090</v>
      </c>
      <c r="AQ4390" s="89" t="str">
        <f t="shared" si="832"/>
        <v>631.0</v>
      </c>
      <c r="AR4390" s="89" t="str">
        <f t="shared" si="833"/>
        <v>633.0</v>
      </c>
      <c r="AS4390" s="89" t="str">
        <f t="shared" si="834"/>
        <v>1.840</v>
      </c>
      <c r="AT4390" s="89"/>
      <c r="AU4390" s="99">
        <v>1.8</v>
      </c>
      <c r="AV4390" s="99">
        <v>150</v>
      </c>
      <c r="AW4390" s="99">
        <v>1.08961E-3</v>
      </c>
      <c r="AX4390" s="99">
        <v>631.03870199999994</v>
      </c>
      <c r="AY4390" s="99">
        <v>633</v>
      </c>
      <c r="AZ4390" s="99">
        <v>1.8403</v>
      </c>
      <c r="BA4390" s="119" t="s">
        <v>8</v>
      </c>
      <c r="BB4390" s="4">
        <v>4390</v>
      </c>
      <c r="BC4390" s="4">
        <v>1.8</v>
      </c>
    </row>
    <row r="4391" spans="2:55">
      <c r="B4391">
        <v>4390</v>
      </c>
      <c r="C4391" s="5">
        <f t="shared" si="823"/>
        <v>1.8</v>
      </c>
      <c r="D4391" s="5">
        <f t="shared" si="824"/>
        <v>155</v>
      </c>
      <c r="E4391" s="5" t="str">
        <f t="shared" si="825"/>
        <v>0.001095</v>
      </c>
      <c r="F4391" s="5" t="str">
        <f t="shared" si="826"/>
        <v>652.6</v>
      </c>
      <c r="G4391" s="5" t="str">
        <f t="shared" si="827"/>
        <v>654.5</v>
      </c>
      <c r="H4391" s="5" t="str">
        <f t="shared" si="828"/>
        <v>1.891</v>
      </c>
      <c r="I4391" s="1" t="s">
        <v>8</v>
      </c>
      <c r="AN4391" s="89" t="str">
        <f t="shared" si="829"/>
        <v>1.800</v>
      </c>
      <c r="AO4391" s="89" t="str">
        <f t="shared" si="830"/>
        <v>155.0</v>
      </c>
      <c r="AP4391" s="89" t="str">
        <f t="shared" si="831"/>
        <v>0.001095</v>
      </c>
      <c r="AQ4391" s="89" t="str">
        <f t="shared" si="832"/>
        <v>652.6</v>
      </c>
      <c r="AR4391" s="89" t="str">
        <f t="shared" si="833"/>
        <v>654.5</v>
      </c>
      <c r="AS4391" s="89" t="str">
        <f t="shared" si="834"/>
        <v>1.891</v>
      </c>
      <c r="AT4391" s="89"/>
      <c r="AU4391" s="99">
        <v>1.8</v>
      </c>
      <c r="AV4391" s="99">
        <v>155</v>
      </c>
      <c r="AW4391" s="99">
        <v>1.09527E-3</v>
      </c>
      <c r="AX4391" s="99">
        <v>652.56851399999994</v>
      </c>
      <c r="AY4391" s="99">
        <v>654.54</v>
      </c>
      <c r="AZ4391" s="99">
        <v>1.8909</v>
      </c>
      <c r="BA4391" s="119" t="s">
        <v>8</v>
      </c>
      <c r="BB4391" s="4">
        <v>4391</v>
      </c>
      <c r="BC4391" s="4">
        <v>1.8</v>
      </c>
    </row>
    <row r="4392" spans="2:55">
      <c r="B4392">
        <v>4391</v>
      </c>
      <c r="C4392" s="5">
        <f t="shared" si="823"/>
        <v>1.8</v>
      </c>
      <c r="D4392" s="5">
        <f t="shared" si="824"/>
        <v>160</v>
      </c>
      <c r="E4392" s="5" t="str">
        <f t="shared" si="825"/>
        <v>0.001101</v>
      </c>
      <c r="F4392" s="5" t="str">
        <f t="shared" si="826"/>
        <v>674.2</v>
      </c>
      <c r="G4392" s="5" t="str">
        <f t="shared" si="827"/>
        <v>676.2</v>
      </c>
      <c r="H4392" s="5" t="str">
        <f t="shared" si="828"/>
        <v>1.941</v>
      </c>
      <c r="I4392" s="1" t="s">
        <v>8</v>
      </c>
      <c r="AN4392" s="89" t="str">
        <f t="shared" si="829"/>
        <v>1.800</v>
      </c>
      <c r="AO4392" s="89" t="str">
        <f t="shared" si="830"/>
        <v>160.0</v>
      </c>
      <c r="AP4392" s="89" t="str">
        <f t="shared" si="831"/>
        <v>0.001101</v>
      </c>
      <c r="AQ4392" s="89" t="str">
        <f t="shared" si="832"/>
        <v>674.2</v>
      </c>
      <c r="AR4392" s="89" t="str">
        <f t="shared" si="833"/>
        <v>676.2</v>
      </c>
      <c r="AS4392" s="89" t="str">
        <f t="shared" si="834"/>
        <v>1.941</v>
      </c>
      <c r="AT4392" s="89"/>
      <c r="AU4392" s="99">
        <v>1.8</v>
      </c>
      <c r="AV4392" s="99">
        <v>160</v>
      </c>
      <c r="AW4392" s="99">
        <v>1.1011299999999999E-3</v>
      </c>
      <c r="AX4392" s="99">
        <v>674.17796599999997</v>
      </c>
      <c r="AY4392" s="99">
        <v>676.16</v>
      </c>
      <c r="AZ4392" s="99">
        <v>1.9411</v>
      </c>
      <c r="BA4392" s="119" t="s">
        <v>8</v>
      </c>
      <c r="BB4392" s="4">
        <v>4392</v>
      </c>
      <c r="BC4392" s="4">
        <v>1.8</v>
      </c>
    </row>
    <row r="4393" spans="2:55">
      <c r="B4393">
        <v>4392</v>
      </c>
      <c r="C4393" s="5">
        <f t="shared" si="823"/>
        <v>1.8</v>
      </c>
      <c r="D4393" s="5">
        <f t="shared" si="824"/>
        <v>165</v>
      </c>
      <c r="E4393" s="5" t="str">
        <f t="shared" si="825"/>
        <v>0.001107</v>
      </c>
      <c r="F4393" s="5" t="str">
        <f t="shared" si="826"/>
        <v>695.9</v>
      </c>
      <c r="G4393" s="5" t="str">
        <f t="shared" si="827"/>
        <v>697.9</v>
      </c>
      <c r="H4393" s="5" t="str">
        <f t="shared" si="828"/>
        <v>1.991</v>
      </c>
      <c r="I4393" s="1" t="s">
        <v>8</v>
      </c>
      <c r="AN4393" s="89" t="str">
        <f t="shared" si="829"/>
        <v>1.800</v>
      </c>
      <c r="AO4393" s="89" t="str">
        <f t="shared" si="830"/>
        <v>165.0</v>
      </c>
      <c r="AP4393" s="89" t="str">
        <f t="shared" si="831"/>
        <v>0.001107</v>
      </c>
      <c r="AQ4393" s="89" t="str">
        <f t="shared" si="832"/>
        <v>695.9</v>
      </c>
      <c r="AR4393" s="89" t="str">
        <f t="shared" si="833"/>
        <v>697.9</v>
      </c>
      <c r="AS4393" s="89" t="str">
        <f t="shared" si="834"/>
        <v>1.991</v>
      </c>
      <c r="AT4393" s="89"/>
      <c r="AU4393" s="99">
        <v>1.8</v>
      </c>
      <c r="AV4393" s="99">
        <v>165</v>
      </c>
      <c r="AW4393" s="99">
        <v>1.1072E-3</v>
      </c>
      <c r="AX4393" s="99">
        <v>695.86703999999997</v>
      </c>
      <c r="AY4393" s="99">
        <v>697.86</v>
      </c>
      <c r="AZ4393" s="99">
        <v>1.9908999999999999</v>
      </c>
      <c r="BA4393" s="119" t="s">
        <v>8</v>
      </c>
      <c r="BB4393" s="4">
        <v>4393</v>
      </c>
      <c r="BC4393" s="4">
        <v>1.8</v>
      </c>
    </row>
    <row r="4394" spans="2:55">
      <c r="B4394">
        <v>4393</v>
      </c>
      <c r="C4394" s="5">
        <f t="shared" si="823"/>
        <v>1.8</v>
      </c>
      <c r="D4394" s="5">
        <f t="shared" si="824"/>
        <v>170</v>
      </c>
      <c r="E4394" s="5" t="str">
        <f t="shared" si="825"/>
        <v>0.001113</v>
      </c>
      <c r="F4394" s="5" t="str">
        <f t="shared" si="826"/>
        <v>717.6</v>
      </c>
      <c r="G4394" s="5" t="str">
        <f t="shared" si="827"/>
        <v>719.6</v>
      </c>
      <c r="H4394" s="5" t="str">
        <f t="shared" si="828"/>
        <v>2.040</v>
      </c>
      <c r="I4394" s="1" t="s">
        <v>8</v>
      </c>
      <c r="AN4394" s="89" t="str">
        <f t="shared" si="829"/>
        <v>1.800</v>
      </c>
      <c r="AO4394" s="89" t="str">
        <f t="shared" si="830"/>
        <v>170.0</v>
      </c>
      <c r="AP4394" s="89" t="str">
        <f t="shared" si="831"/>
        <v>0.001113</v>
      </c>
      <c r="AQ4394" s="89" t="str">
        <f t="shared" si="832"/>
        <v>717.6</v>
      </c>
      <c r="AR4394" s="89" t="str">
        <f t="shared" si="833"/>
        <v>719.6</v>
      </c>
      <c r="AS4394" s="89" t="str">
        <f t="shared" si="834"/>
        <v>2.040</v>
      </c>
      <c r="AT4394" s="89"/>
      <c r="AU4394" s="99">
        <v>1.8</v>
      </c>
      <c r="AV4394" s="99">
        <v>170</v>
      </c>
      <c r="AW4394" s="99">
        <v>1.11348E-3</v>
      </c>
      <c r="AX4394" s="99">
        <v>717.62573599999996</v>
      </c>
      <c r="AY4394" s="99">
        <v>719.63</v>
      </c>
      <c r="AZ4394" s="99">
        <v>2.0404</v>
      </c>
      <c r="BA4394" s="119" t="s">
        <v>8</v>
      </c>
      <c r="BB4394" s="4">
        <v>4394</v>
      </c>
      <c r="BC4394" s="4">
        <v>1.8</v>
      </c>
    </row>
    <row r="4395" spans="2:55">
      <c r="B4395">
        <v>4394</v>
      </c>
      <c r="C4395" s="5">
        <f t="shared" si="823"/>
        <v>1.8</v>
      </c>
      <c r="D4395" s="5">
        <f t="shared" si="824"/>
        <v>175</v>
      </c>
      <c r="E4395" s="5" t="str">
        <f t="shared" si="825"/>
        <v>0.001120</v>
      </c>
      <c r="F4395" s="5" t="str">
        <f t="shared" si="826"/>
        <v>739.5</v>
      </c>
      <c r="G4395" s="5" t="str">
        <f t="shared" si="827"/>
        <v>741.5</v>
      </c>
      <c r="H4395" s="5" t="str">
        <f t="shared" si="828"/>
        <v>2.089</v>
      </c>
      <c r="I4395" s="1" t="s">
        <v>8</v>
      </c>
      <c r="AN4395" s="89" t="str">
        <f t="shared" si="829"/>
        <v>1.800</v>
      </c>
      <c r="AO4395" s="89" t="str">
        <f t="shared" si="830"/>
        <v>175.0</v>
      </c>
      <c r="AP4395" s="89" t="str">
        <f t="shared" si="831"/>
        <v>0.001120</v>
      </c>
      <c r="AQ4395" s="89" t="str">
        <f t="shared" si="832"/>
        <v>739.5</v>
      </c>
      <c r="AR4395" s="89" t="str">
        <f t="shared" si="833"/>
        <v>741.5</v>
      </c>
      <c r="AS4395" s="89" t="str">
        <f t="shared" si="834"/>
        <v>2.089</v>
      </c>
      <c r="AT4395" s="89"/>
      <c r="AU4395" s="99">
        <v>1.8</v>
      </c>
      <c r="AV4395" s="99">
        <v>175</v>
      </c>
      <c r="AW4395" s="99">
        <v>1.11998E-3</v>
      </c>
      <c r="AX4395" s="99">
        <v>739.48403599999995</v>
      </c>
      <c r="AY4395" s="99">
        <v>741.5</v>
      </c>
      <c r="AZ4395" s="99">
        <v>2.0893999999999999</v>
      </c>
      <c r="BA4395" s="119" t="s">
        <v>8</v>
      </c>
      <c r="BB4395" s="4">
        <v>4395</v>
      </c>
      <c r="BC4395" s="4">
        <v>1.8</v>
      </c>
    </row>
    <row r="4396" spans="2:55">
      <c r="B4396">
        <v>4395</v>
      </c>
      <c r="C4396" s="5">
        <f t="shared" si="823"/>
        <v>1.8</v>
      </c>
      <c r="D4396" s="5">
        <f t="shared" si="824"/>
        <v>180</v>
      </c>
      <c r="E4396" s="5" t="str">
        <f t="shared" si="825"/>
        <v>0.001127</v>
      </c>
      <c r="F4396" s="5" t="str">
        <f t="shared" si="826"/>
        <v>761.4</v>
      </c>
      <c r="G4396" s="5" t="str">
        <f t="shared" si="827"/>
        <v>763.5</v>
      </c>
      <c r="H4396" s="5" t="str">
        <f t="shared" si="828"/>
        <v>2.138</v>
      </c>
      <c r="I4396" s="1" t="s">
        <v>8</v>
      </c>
      <c r="AN4396" s="89" t="str">
        <f t="shared" si="829"/>
        <v>1.800</v>
      </c>
      <c r="AO4396" s="89" t="str">
        <f t="shared" si="830"/>
        <v>180.0</v>
      </c>
      <c r="AP4396" s="89" t="str">
        <f t="shared" si="831"/>
        <v>0.001127</v>
      </c>
      <c r="AQ4396" s="89" t="str">
        <f t="shared" si="832"/>
        <v>761.4</v>
      </c>
      <c r="AR4396" s="89" t="str">
        <f t="shared" si="833"/>
        <v>763.5</v>
      </c>
      <c r="AS4396" s="89" t="str">
        <f t="shared" si="834"/>
        <v>2.138</v>
      </c>
      <c r="AT4396" s="89"/>
      <c r="AU4396" s="99">
        <v>1.8</v>
      </c>
      <c r="AV4396" s="99">
        <v>180</v>
      </c>
      <c r="AW4396" s="99">
        <v>1.1267199999999999E-3</v>
      </c>
      <c r="AX4396" s="99">
        <v>761.43190400000003</v>
      </c>
      <c r="AY4396" s="99">
        <v>763.46</v>
      </c>
      <c r="AZ4396" s="99">
        <v>2.1381999999999999</v>
      </c>
      <c r="BA4396" s="119" t="s">
        <v>8</v>
      </c>
      <c r="BB4396" s="4">
        <v>4396</v>
      </c>
      <c r="BC4396" s="4">
        <v>1.8</v>
      </c>
    </row>
    <row r="4397" spans="2:55">
      <c r="B4397">
        <v>4396</v>
      </c>
      <c r="C4397" s="5">
        <f t="shared" si="823"/>
        <v>1.8</v>
      </c>
      <c r="D4397" s="5">
        <f t="shared" si="824"/>
        <v>185</v>
      </c>
      <c r="E4397" s="5" t="str">
        <f t="shared" si="825"/>
        <v>0.001134</v>
      </c>
      <c r="F4397" s="5" t="str">
        <f t="shared" si="826"/>
        <v>783.5</v>
      </c>
      <c r="G4397" s="5" t="str">
        <f t="shared" si="827"/>
        <v>785.5</v>
      </c>
      <c r="H4397" s="5" t="str">
        <f t="shared" si="828"/>
        <v>2.187</v>
      </c>
      <c r="I4397" s="1" t="s">
        <v>8</v>
      </c>
      <c r="AN4397" s="89" t="str">
        <f t="shared" si="829"/>
        <v>1.800</v>
      </c>
      <c r="AO4397" s="89" t="str">
        <f t="shared" si="830"/>
        <v>185.0</v>
      </c>
      <c r="AP4397" s="89" t="str">
        <f t="shared" si="831"/>
        <v>0.001134</v>
      </c>
      <c r="AQ4397" s="89" t="str">
        <f t="shared" si="832"/>
        <v>783.5</v>
      </c>
      <c r="AR4397" s="89" t="str">
        <f t="shared" si="833"/>
        <v>785.5</v>
      </c>
      <c r="AS4397" s="89" t="str">
        <f t="shared" si="834"/>
        <v>2.187</v>
      </c>
      <c r="AT4397" s="89"/>
      <c r="AU4397" s="99">
        <v>1.8</v>
      </c>
      <c r="AV4397" s="99">
        <v>185</v>
      </c>
      <c r="AW4397" s="99">
        <v>1.1336999999999999E-3</v>
      </c>
      <c r="AX4397" s="99">
        <v>783.46933999999999</v>
      </c>
      <c r="AY4397" s="99">
        <v>785.51</v>
      </c>
      <c r="AZ4397" s="99">
        <v>2.1865999999999999</v>
      </c>
      <c r="BA4397" s="119" t="s">
        <v>8</v>
      </c>
      <c r="BB4397" s="4">
        <v>4397</v>
      </c>
      <c r="BC4397" s="4">
        <v>1.8</v>
      </c>
    </row>
    <row r="4398" spans="2:55">
      <c r="B4398">
        <v>4397</v>
      </c>
      <c r="C4398" s="5">
        <f t="shared" si="823"/>
        <v>1.8</v>
      </c>
      <c r="D4398" s="5">
        <f t="shared" si="824"/>
        <v>190</v>
      </c>
      <c r="E4398" s="5" t="str">
        <f t="shared" si="825"/>
        <v>0.001141</v>
      </c>
      <c r="F4398" s="5" t="str">
        <f t="shared" si="826"/>
        <v>805.6</v>
      </c>
      <c r="G4398" s="5" t="str">
        <f t="shared" si="827"/>
        <v>807.7</v>
      </c>
      <c r="H4398" s="5" t="str">
        <f t="shared" si="828"/>
        <v>2.235</v>
      </c>
      <c r="I4398" s="1" t="s">
        <v>8</v>
      </c>
      <c r="AN4398" s="89" t="str">
        <f t="shared" si="829"/>
        <v>1.800</v>
      </c>
      <c r="AO4398" s="89" t="str">
        <f t="shared" si="830"/>
        <v>190.0</v>
      </c>
      <c r="AP4398" s="89" t="str">
        <f t="shared" si="831"/>
        <v>0.001141</v>
      </c>
      <c r="AQ4398" s="89" t="str">
        <f t="shared" si="832"/>
        <v>805.6</v>
      </c>
      <c r="AR4398" s="89" t="str">
        <f t="shared" si="833"/>
        <v>807.7</v>
      </c>
      <c r="AS4398" s="89" t="str">
        <f t="shared" si="834"/>
        <v>2.235</v>
      </c>
      <c r="AT4398" s="89"/>
      <c r="AU4398" s="99">
        <v>1.8</v>
      </c>
      <c r="AV4398" s="99">
        <v>190</v>
      </c>
      <c r="AW4398" s="99">
        <v>1.14095E-3</v>
      </c>
      <c r="AX4398" s="99">
        <v>805.62628999999993</v>
      </c>
      <c r="AY4398" s="99">
        <v>807.68</v>
      </c>
      <c r="AZ4398" s="99">
        <v>2.2347000000000001</v>
      </c>
      <c r="BA4398" s="119" t="s">
        <v>8</v>
      </c>
      <c r="BB4398" s="4">
        <v>4398</v>
      </c>
      <c r="BC4398" s="4">
        <v>1.8</v>
      </c>
    </row>
    <row r="4399" spans="2:55">
      <c r="B4399">
        <v>4398</v>
      </c>
      <c r="C4399" s="5">
        <f t="shared" si="823"/>
        <v>1.8</v>
      </c>
      <c r="D4399" s="5">
        <f t="shared" si="824"/>
        <v>195</v>
      </c>
      <c r="E4399" s="5" t="str">
        <f t="shared" si="825"/>
        <v>0.001148</v>
      </c>
      <c r="F4399" s="5" t="str">
        <f t="shared" si="826"/>
        <v>827.9</v>
      </c>
      <c r="G4399" s="5" t="str">
        <f t="shared" si="827"/>
        <v>830.0</v>
      </c>
      <c r="H4399" s="5" t="str">
        <f t="shared" si="828"/>
        <v>2.283</v>
      </c>
      <c r="I4399" s="1" t="s">
        <v>8</v>
      </c>
      <c r="AN4399" s="89" t="str">
        <f t="shared" si="829"/>
        <v>1.800</v>
      </c>
      <c r="AO4399" s="89" t="str">
        <f t="shared" si="830"/>
        <v>195.0</v>
      </c>
      <c r="AP4399" s="89" t="str">
        <f t="shared" si="831"/>
        <v>0.001148</v>
      </c>
      <c r="AQ4399" s="89" t="str">
        <f t="shared" si="832"/>
        <v>827.9</v>
      </c>
      <c r="AR4399" s="89" t="str">
        <f t="shared" si="833"/>
        <v>830.0</v>
      </c>
      <c r="AS4399" s="89" t="str">
        <f t="shared" si="834"/>
        <v>2.283</v>
      </c>
      <c r="AT4399" s="89"/>
      <c r="AU4399" s="99">
        <v>1.8</v>
      </c>
      <c r="AV4399" s="99">
        <v>195</v>
      </c>
      <c r="AW4399" s="99">
        <v>1.1484700000000002E-3</v>
      </c>
      <c r="AX4399" s="99">
        <v>827.89275400000008</v>
      </c>
      <c r="AY4399" s="99">
        <v>829.96</v>
      </c>
      <c r="AZ4399" s="99">
        <v>2.2825000000000002</v>
      </c>
      <c r="BA4399" s="119" t="s">
        <v>8</v>
      </c>
      <c r="BB4399" s="4">
        <v>4399</v>
      </c>
      <c r="BC4399" s="4">
        <v>1.8</v>
      </c>
    </row>
    <row r="4400" spans="2:55">
      <c r="B4400">
        <v>4399</v>
      </c>
      <c r="C4400" s="5">
        <f t="shared" si="823"/>
        <v>1.8</v>
      </c>
      <c r="D4400" s="5">
        <f t="shared" si="824"/>
        <v>200</v>
      </c>
      <c r="E4400" s="5" t="str">
        <f t="shared" si="825"/>
        <v>0.001156</v>
      </c>
      <c r="F4400" s="5" t="str">
        <f t="shared" si="826"/>
        <v>850.3</v>
      </c>
      <c r="G4400" s="5" t="str">
        <f t="shared" si="827"/>
        <v>852.4</v>
      </c>
      <c r="H4400" s="5" t="str">
        <f t="shared" si="828"/>
        <v>2.330</v>
      </c>
      <c r="I4400" s="1" t="s">
        <v>8</v>
      </c>
      <c r="AN4400" s="89" t="str">
        <f t="shared" si="829"/>
        <v>1.800</v>
      </c>
      <c r="AO4400" s="89" t="str">
        <f t="shared" si="830"/>
        <v>200.0</v>
      </c>
      <c r="AP4400" s="89" t="str">
        <f t="shared" si="831"/>
        <v>0.001156</v>
      </c>
      <c r="AQ4400" s="89" t="str">
        <f t="shared" si="832"/>
        <v>850.3</v>
      </c>
      <c r="AR4400" s="89" t="str">
        <f t="shared" si="833"/>
        <v>852.4</v>
      </c>
      <c r="AS4400" s="89" t="str">
        <f t="shared" si="834"/>
        <v>2.330</v>
      </c>
      <c r="AT4400" s="89"/>
      <c r="AU4400" s="99">
        <v>1.8</v>
      </c>
      <c r="AV4400" s="99">
        <v>200</v>
      </c>
      <c r="AW4400" s="99">
        <v>1.15628E-3</v>
      </c>
      <c r="AX4400" s="99">
        <v>850.28869599999996</v>
      </c>
      <c r="AY4400" s="99">
        <v>852.37</v>
      </c>
      <c r="AZ4400" s="99">
        <v>2.3300999999999998</v>
      </c>
      <c r="BA4400" s="119" t="s">
        <v>8</v>
      </c>
      <c r="BB4400" s="4">
        <v>4400</v>
      </c>
      <c r="BC4400" s="4">
        <v>1.8</v>
      </c>
    </row>
    <row r="4401" spans="2:55">
      <c r="B4401">
        <v>4400</v>
      </c>
      <c r="C4401" s="5">
        <f t="shared" si="823"/>
        <v>1.8</v>
      </c>
      <c r="D4401" s="5">
        <f t="shared" si="824"/>
        <v>207.1</v>
      </c>
      <c r="E4401" s="5" t="str">
        <f t="shared" si="825"/>
        <v>0.001168</v>
      </c>
      <c r="F4401" s="5" t="str">
        <f t="shared" si="826"/>
        <v>882.4</v>
      </c>
      <c r="G4401" s="5" t="str">
        <f t="shared" si="827"/>
        <v>884.5</v>
      </c>
      <c r="H4401" s="5" t="str">
        <f t="shared" si="828"/>
        <v>2.398</v>
      </c>
      <c r="I4401" s="1" t="s">
        <v>10</v>
      </c>
      <c r="AN4401" s="89" t="str">
        <f t="shared" si="829"/>
        <v>1.800</v>
      </c>
      <c r="AO4401" s="89" t="str">
        <f t="shared" si="830"/>
        <v>207.1</v>
      </c>
      <c r="AP4401" s="89" t="str">
        <f t="shared" si="831"/>
        <v>0.001168</v>
      </c>
      <c r="AQ4401" s="89" t="str">
        <f t="shared" si="832"/>
        <v>882.4</v>
      </c>
      <c r="AR4401" s="89" t="str">
        <f t="shared" si="833"/>
        <v>884.5</v>
      </c>
      <c r="AS4401" s="89" t="str">
        <f t="shared" si="834"/>
        <v>2.398</v>
      </c>
      <c r="AT4401" s="89"/>
      <c r="AU4401" s="99">
        <v>1.8</v>
      </c>
      <c r="AV4401" s="99">
        <v>207.11199999999999</v>
      </c>
      <c r="AW4401" s="99">
        <v>1.16792E-3</v>
      </c>
      <c r="AX4401" s="99">
        <v>882.36774400000002</v>
      </c>
      <c r="AY4401" s="99">
        <v>884.47</v>
      </c>
      <c r="AZ4401" s="99">
        <v>2.3975</v>
      </c>
      <c r="BA4401" s="119" t="s">
        <v>10</v>
      </c>
      <c r="BB4401" s="4">
        <v>4401</v>
      </c>
      <c r="BC4401" s="4">
        <v>1.8</v>
      </c>
    </row>
    <row r="4402" spans="2:55">
      <c r="B4402">
        <v>4401</v>
      </c>
      <c r="C4402" s="5">
        <f t="shared" si="823"/>
        <v>1.8</v>
      </c>
      <c r="D4402" s="5">
        <f t="shared" si="824"/>
        <v>207.1</v>
      </c>
      <c r="E4402" s="5" t="str">
        <f t="shared" si="825"/>
        <v>0.1104</v>
      </c>
      <c r="F4402" s="5" t="str">
        <f t="shared" si="826"/>
        <v>2597</v>
      </c>
      <c r="G4402" s="5" t="str">
        <f t="shared" si="827"/>
        <v>2796</v>
      </c>
      <c r="H4402" s="5" t="str">
        <f t="shared" si="828"/>
        <v>6.378</v>
      </c>
      <c r="I4402" s="1" t="s">
        <v>11</v>
      </c>
      <c r="AN4402" s="89" t="str">
        <f t="shared" si="829"/>
        <v>1.800</v>
      </c>
      <c r="AO4402" s="89" t="str">
        <f t="shared" si="830"/>
        <v>207.1</v>
      </c>
      <c r="AP4402" s="89" t="str">
        <f t="shared" si="831"/>
        <v>0.1104</v>
      </c>
      <c r="AQ4402" s="89" t="str">
        <f t="shared" si="832"/>
        <v>2597</v>
      </c>
      <c r="AR4402" s="89" t="str">
        <f t="shared" si="833"/>
        <v>2796</v>
      </c>
      <c r="AS4402" s="89" t="str">
        <f t="shared" si="834"/>
        <v>6.378</v>
      </c>
      <c r="AT4402" s="89"/>
      <c r="AU4402" s="99">
        <v>1.8</v>
      </c>
      <c r="AV4402" s="99">
        <v>207.11199999999999</v>
      </c>
      <c r="AW4402" s="99">
        <v>0.11037000000000001</v>
      </c>
      <c r="AX4402" s="99">
        <v>2597.2339999999999</v>
      </c>
      <c r="AY4402" s="99">
        <v>2795.9</v>
      </c>
      <c r="AZ4402" s="99">
        <v>6.3775000000000004</v>
      </c>
      <c r="BA4402" s="119" t="s">
        <v>11</v>
      </c>
      <c r="BB4402" s="4">
        <v>4402</v>
      </c>
      <c r="BC4402" s="4">
        <v>1.8</v>
      </c>
    </row>
    <row r="4403" spans="2:55">
      <c r="B4403">
        <v>4402</v>
      </c>
      <c r="C4403" s="5">
        <f t="shared" si="823"/>
        <v>1.8</v>
      </c>
      <c r="D4403" s="5">
        <f t="shared" si="824"/>
        <v>210</v>
      </c>
      <c r="E4403" s="5" t="str">
        <f t="shared" si="825"/>
        <v>0.1115</v>
      </c>
      <c r="F4403" s="5" t="str">
        <f t="shared" si="826"/>
        <v>2604</v>
      </c>
      <c r="G4403" s="5" t="str">
        <f t="shared" si="827"/>
        <v>2805</v>
      </c>
      <c r="H4403" s="5" t="str">
        <f t="shared" si="828"/>
        <v>6.396</v>
      </c>
      <c r="I4403" s="1" t="s">
        <v>9</v>
      </c>
      <c r="AN4403" s="89" t="str">
        <f t="shared" si="829"/>
        <v>1.800</v>
      </c>
      <c r="AO4403" s="89" t="str">
        <f t="shared" si="830"/>
        <v>210.0</v>
      </c>
      <c r="AP4403" s="89" t="str">
        <f t="shared" si="831"/>
        <v>0.1115</v>
      </c>
      <c r="AQ4403" s="89" t="str">
        <f t="shared" si="832"/>
        <v>2604</v>
      </c>
      <c r="AR4403" s="89" t="str">
        <f t="shared" si="833"/>
        <v>2805</v>
      </c>
      <c r="AS4403" s="89" t="str">
        <f t="shared" si="834"/>
        <v>6.396</v>
      </c>
      <c r="AT4403" s="89"/>
      <c r="AU4403" s="99">
        <v>1.8</v>
      </c>
      <c r="AV4403" s="99">
        <v>210</v>
      </c>
      <c r="AW4403" s="99">
        <v>0.11145000000000001</v>
      </c>
      <c r="AX4403" s="99">
        <v>2604.0899999999997</v>
      </c>
      <c r="AY4403" s="99">
        <v>2804.7</v>
      </c>
      <c r="AZ4403" s="99">
        <v>6.3958000000000004</v>
      </c>
      <c r="BA4403" s="119" t="s">
        <v>9</v>
      </c>
      <c r="BB4403" s="4">
        <v>4403</v>
      </c>
      <c r="BC4403" s="4">
        <v>1.8</v>
      </c>
    </row>
    <row r="4404" spans="2:55">
      <c r="B4404">
        <v>4403</v>
      </c>
      <c r="C4404" s="5">
        <f t="shared" si="823"/>
        <v>1.8</v>
      </c>
      <c r="D4404" s="5">
        <f t="shared" si="824"/>
        <v>220</v>
      </c>
      <c r="E4404" s="5" t="str">
        <f t="shared" si="825"/>
        <v>0.1151</v>
      </c>
      <c r="F4404" s="5" t="str">
        <f t="shared" si="826"/>
        <v>2626</v>
      </c>
      <c r="G4404" s="5" t="str">
        <f t="shared" si="827"/>
        <v>2834</v>
      </c>
      <c r="H4404" s="5" t="str">
        <f t="shared" si="828"/>
        <v>6.455</v>
      </c>
      <c r="I4404" s="1" t="s">
        <v>9</v>
      </c>
      <c r="AN4404" s="89" t="str">
        <f t="shared" si="829"/>
        <v>1.800</v>
      </c>
      <c r="AO4404" s="89" t="str">
        <f t="shared" si="830"/>
        <v>220.0</v>
      </c>
      <c r="AP4404" s="89" t="str">
        <f t="shared" si="831"/>
        <v>0.1151</v>
      </c>
      <c r="AQ4404" s="89" t="str">
        <f t="shared" si="832"/>
        <v>2626</v>
      </c>
      <c r="AR4404" s="89" t="str">
        <f t="shared" si="833"/>
        <v>2834</v>
      </c>
      <c r="AS4404" s="89" t="str">
        <f t="shared" si="834"/>
        <v>6.455</v>
      </c>
      <c r="AT4404" s="89"/>
      <c r="AU4404" s="99">
        <v>1.8</v>
      </c>
      <c r="AV4404" s="99">
        <v>220</v>
      </c>
      <c r="AW4404" s="99">
        <v>0.11505</v>
      </c>
      <c r="AX4404" s="99">
        <v>2626.41</v>
      </c>
      <c r="AY4404" s="99">
        <v>2833.5</v>
      </c>
      <c r="AZ4404" s="99">
        <v>6.4547999999999996</v>
      </c>
      <c r="BA4404" s="119" t="s">
        <v>9</v>
      </c>
      <c r="BB4404" s="4">
        <v>4404</v>
      </c>
      <c r="BC4404" s="4">
        <v>1.8</v>
      </c>
    </row>
    <row r="4405" spans="2:55">
      <c r="B4405">
        <v>4404</v>
      </c>
      <c r="C4405" s="5">
        <f t="shared" si="823"/>
        <v>1.8</v>
      </c>
      <c r="D4405" s="5">
        <f t="shared" si="824"/>
        <v>230</v>
      </c>
      <c r="E4405" s="5" t="str">
        <f t="shared" si="825"/>
        <v>0.1185</v>
      </c>
      <c r="F4405" s="5" t="str">
        <f t="shared" si="826"/>
        <v>2647</v>
      </c>
      <c r="G4405" s="5" t="str">
        <f t="shared" si="827"/>
        <v>2861</v>
      </c>
      <c r="H4405" s="5" t="str">
        <f t="shared" si="828"/>
        <v>6.509</v>
      </c>
      <c r="I4405" s="1" t="s">
        <v>9</v>
      </c>
      <c r="AN4405" s="89" t="str">
        <f t="shared" si="829"/>
        <v>1.800</v>
      </c>
      <c r="AO4405" s="89" t="str">
        <f t="shared" si="830"/>
        <v>230.0</v>
      </c>
      <c r="AP4405" s="89" t="str">
        <f t="shared" si="831"/>
        <v>0.1185</v>
      </c>
      <c r="AQ4405" s="89" t="str">
        <f t="shared" si="832"/>
        <v>2647</v>
      </c>
      <c r="AR4405" s="89" t="str">
        <f t="shared" si="833"/>
        <v>2861</v>
      </c>
      <c r="AS4405" s="89" t="str">
        <f t="shared" si="834"/>
        <v>6.509</v>
      </c>
      <c r="AT4405" s="89"/>
      <c r="AU4405" s="99">
        <v>1.8</v>
      </c>
      <c r="AV4405" s="99">
        <v>230</v>
      </c>
      <c r="AW4405" s="99">
        <v>0.11848</v>
      </c>
      <c r="AX4405" s="99">
        <v>2647.3359999999998</v>
      </c>
      <c r="AY4405" s="99">
        <v>2860.6</v>
      </c>
      <c r="AZ4405" s="99">
        <v>6.5091999999999999</v>
      </c>
      <c r="BA4405" s="119" t="s">
        <v>9</v>
      </c>
      <c r="BB4405" s="4">
        <v>4405</v>
      </c>
      <c r="BC4405" s="4">
        <v>1.8</v>
      </c>
    </row>
    <row r="4406" spans="2:55">
      <c r="B4406">
        <v>4405</v>
      </c>
      <c r="C4406" s="5">
        <f t="shared" si="823"/>
        <v>1.8</v>
      </c>
      <c r="D4406" s="5">
        <f t="shared" si="824"/>
        <v>240</v>
      </c>
      <c r="E4406" s="5" t="str">
        <f t="shared" si="825"/>
        <v>0.1218</v>
      </c>
      <c r="F4406" s="5" t="str">
        <f t="shared" si="826"/>
        <v>2667</v>
      </c>
      <c r="G4406" s="5" t="str">
        <f t="shared" si="827"/>
        <v>2887</v>
      </c>
      <c r="H4406" s="5" t="str">
        <f t="shared" si="828"/>
        <v>6.560</v>
      </c>
      <c r="I4406" s="1" t="s">
        <v>9</v>
      </c>
      <c r="AN4406" s="89" t="str">
        <f t="shared" si="829"/>
        <v>1.800</v>
      </c>
      <c r="AO4406" s="89" t="str">
        <f t="shared" si="830"/>
        <v>240.0</v>
      </c>
      <c r="AP4406" s="89" t="str">
        <f t="shared" si="831"/>
        <v>0.1218</v>
      </c>
      <c r="AQ4406" s="89" t="str">
        <f t="shared" si="832"/>
        <v>2667</v>
      </c>
      <c r="AR4406" s="89" t="str">
        <f t="shared" si="833"/>
        <v>2887</v>
      </c>
      <c r="AS4406" s="89" t="str">
        <f t="shared" si="834"/>
        <v>6.560</v>
      </c>
      <c r="AT4406" s="89"/>
      <c r="AU4406" s="99">
        <v>1.8</v>
      </c>
      <c r="AV4406" s="99">
        <v>240</v>
      </c>
      <c r="AW4406" s="99">
        <v>0.12179999999999999</v>
      </c>
      <c r="AX4406" s="99">
        <v>2667.36</v>
      </c>
      <c r="AY4406" s="99">
        <v>2886.6</v>
      </c>
      <c r="AZ4406" s="99">
        <v>6.5602</v>
      </c>
      <c r="BA4406" s="119" t="s">
        <v>9</v>
      </c>
      <c r="BB4406" s="4">
        <v>4406</v>
      </c>
      <c r="BC4406" s="4">
        <v>1.8</v>
      </c>
    </row>
    <row r="4407" spans="2:55">
      <c r="B4407">
        <v>4406</v>
      </c>
      <c r="C4407" s="5">
        <f t="shared" si="823"/>
        <v>1.8</v>
      </c>
      <c r="D4407" s="5">
        <f t="shared" si="824"/>
        <v>250</v>
      </c>
      <c r="E4407" s="5" t="str">
        <f t="shared" si="825"/>
        <v>0.1250</v>
      </c>
      <c r="F4407" s="5" t="str">
        <f t="shared" si="826"/>
        <v>2687</v>
      </c>
      <c r="G4407" s="5" t="str">
        <f t="shared" si="827"/>
        <v>2912</v>
      </c>
      <c r="H4407" s="5" t="str">
        <f t="shared" si="828"/>
        <v>6.609</v>
      </c>
      <c r="I4407" s="1" t="s">
        <v>9</v>
      </c>
      <c r="AN4407" s="89" t="str">
        <f t="shared" si="829"/>
        <v>1.800</v>
      </c>
      <c r="AO4407" s="89" t="str">
        <f t="shared" si="830"/>
        <v>250.0</v>
      </c>
      <c r="AP4407" s="89" t="str">
        <f t="shared" si="831"/>
        <v>0.1250</v>
      </c>
      <c r="AQ4407" s="89" t="str">
        <f t="shared" si="832"/>
        <v>2687</v>
      </c>
      <c r="AR4407" s="89" t="str">
        <f t="shared" si="833"/>
        <v>2912</v>
      </c>
      <c r="AS4407" s="89" t="str">
        <f t="shared" si="834"/>
        <v>6.609</v>
      </c>
      <c r="AT4407" s="89"/>
      <c r="AU4407" s="99">
        <v>1.8</v>
      </c>
      <c r="AV4407" s="99">
        <v>250</v>
      </c>
      <c r="AW4407" s="99">
        <v>0.12501999999999999</v>
      </c>
      <c r="AX4407" s="99">
        <v>2686.6639999999998</v>
      </c>
      <c r="AY4407" s="99">
        <v>2911.7</v>
      </c>
      <c r="AZ4407" s="99">
        <v>6.6086999999999998</v>
      </c>
      <c r="BA4407" s="119" t="s">
        <v>9</v>
      </c>
      <c r="BB4407" s="4">
        <v>4407</v>
      </c>
      <c r="BC4407" s="4">
        <v>1.8</v>
      </c>
    </row>
    <row r="4408" spans="2:55">
      <c r="B4408">
        <v>4407</v>
      </c>
      <c r="C4408" s="5">
        <f t="shared" si="823"/>
        <v>1.8</v>
      </c>
      <c r="D4408" s="5">
        <f t="shared" si="824"/>
        <v>260</v>
      </c>
      <c r="E4408" s="5" t="str">
        <f t="shared" si="825"/>
        <v>0.1282</v>
      </c>
      <c r="F4408" s="5" t="str">
        <f t="shared" si="826"/>
        <v>2705</v>
      </c>
      <c r="G4408" s="5" t="str">
        <f t="shared" si="827"/>
        <v>2936</v>
      </c>
      <c r="H4408" s="5" t="str">
        <f t="shared" si="828"/>
        <v>6.655</v>
      </c>
      <c r="I4408" s="1" t="s">
        <v>9</v>
      </c>
      <c r="AN4408" s="89" t="str">
        <f t="shared" si="829"/>
        <v>1.800</v>
      </c>
      <c r="AO4408" s="89" t="str">
        <f t="shared" si="830"/>
        <v>260.0</v>
      </c>
      <c r="AP4408" s="89" t="str">
        <f t="shared" si="831"/>
        <v>0.1282</v>
      </c>
      <c r="AQ4408" s="89" t="str">
        <f t="shared" si="832"/>
        <v>2705</v>
      </c>
      <c r="AR4408" s="89" t="str">
        <f t="shared" si="833"/>
        <v>2936</v>
      </c>
      <c r="AS4408" s="89" t="str">
        <f t="shared" si="834"/>
        <v>6.655</v>
      </c>
      <c r="AT4408" s="89"/>
      <c r="AU4408" s="99">
        <v>1.8</v>
      </c>
      <c r="AV4408" s="99">
        <v>260</v>
      </c>
      <c r="AW4408" s="99">
        <v>0.12816999999999998</v>
      </c>
      <c r="AX4408" s="99">
        <v>2705.4939999999997</v>
      </c>
      <c r="AY4408" s="99">
        <v>2936.2</v>
      </c>
      <c r="AZ4408" s="99">
        <v>6.6551</v>
      </c>
      <c r="BA4408" s="119" t="s">
        <v>9</v>
      </c>
      <c r="BB4408" s="4">
        <v>4408</v>
      </c>
      <c r="BC4408" s="4">
        <v>1.8</v>
      </c>
    </row>
    <row r="4409" spans="2:55">
      <c r="B4409">
        <v>4408</v>
      </c>
      <c r="C4409" s="5">
        <f t="shared" si="823"/>
        <v>1.8</v>
      </c>
      <c r="D4409" s="5">
        <f t="shared" si="824"/>
        <v>270</v>
      </c>
      <c r="E4409" s="5" t="str">
        <f t="shared" si="825"/>
        <v>0.1313</v>
      </c>
      <c r="F4409" s="5" t="str">
        <f t="shared" si="826"/>
        <v>2724</v>
      </c>
      <c r="G4409" s="5" t="str">
        <f t="shared" si="827"/>
        <v>2960.</v>
      </c>
      <c r="H4409" s="5" t="str">
        <f t="shared" si="828"/>
        <v>6.700</v>
      </c>
      <c r="I4409" s="1" t="s">
        <v>9</v>
      </c>
      <c r="AN4409" s="89" t="str">
        <f t="shared" si="829"/>
        <v>1.800</v>
      </c>
      <c r="AO4409" s="89" t="str">
        <f t="shared" si="830"/>
        <v>270.0</v>
      </c>
      <c r="AP4409" s="89" t="str">
        <f t="shared" si="831"/>
        <v>0.1313</v>
      </c>
      <c r="AQ4409" s="89" t="str">
        <f t="shared" si="832"/>
        <v>2724</v>
      </c>
      <c r="AR4409" s="89" t="str">
        <f t="shared" si="833"/>
        <v>2960.</v>
      </c>
      <c r="AS4409" s="89" t="str">
        <f t="shared" si="834"/>
        <v>6.700</v>
      </c>
      <c r="AT4409" s="89"/>
      <c r="AU4409" s="99">
        <v>1.8</v>
      </c>
      <c r="AV4409" s="99">
        <v>270</v>
      </c>
      <c r="AW4409" s="99">
        <v>0.13125999999999999</v>
      </c>
      <c r="AX4409" s="99">
        <v>2723.8319999999999</v>
      </c>
      <c r="AY4409" s="99">
        <v>2960.1</v>
      </c>
      <c r="AZ4409" s="99">
        <v>6.6996000000000002</v>
      </c>
      <c r="BA4409" s="119" t="s">
        <v>9</v>
      </c>
      <c r="BB4409" s="4">
        <v>4409</v>
      </c>
      <c r="BC4409" s="4">
        <v>1.8</v>
      </c>
    </row>
    <row r="4410" spans="2:55">
      <c r="B4410">
        <v>4409</v>
      </c>
      <c r="C4410" s="5">
        <f t="shared" si="823"/>
        <v>1.8</v>
      </c>
      <c r="D4410" s="5">
        <f t="shared" si="824"/>
        <v>280</v>
      </c>
      <c r="E4410" s="5" t="str">
        <f t="shared" si="825"/>
        <v>0.1343</v>
      </c>
      <c r="F4410" s="5" t="str">
        <f t="shared" si="826"/>
        <v>2742</v>
      </c>
      <c r="G4410" s="5" t="str">
        <f t="shared" si="827"/>
        <v>2984</v>
      </c>
      <c r="H4410" s="5" t="str">
        <f t="shared" si="828"/>
        <v>6.743</v>
      </c>
      <c r="I4410" s="1" t="s">
        <v>9</v>
      </c>
      <c r="AN4410" s="89" t="str">
        <f t="shared" si="829"/>
        <v>1.800</v>
      </c>
      <c r="AO4410" s="89" t="str">
        <f t="shared" si="830"/>
        <v>280.0</v>
      </c>
      <c r="AP4410" s="89" t="str">
        <f t="shared" si="831"/>
        <v>0.1343</v>
      </c>
      <c r="AQ4410" s="89" t="str">
        <f t="shared" si="832"/>
        <v>2742</v>
      </c>
      <c r="AR4410" s="89" t="str">
        <f t="shared" si="833"/>
        <v>2984</v>
      </c>
      <c r="AS4410" s="89" t="str">
        <f t="shared" si="834"/>
        <v>6.743</v>
      </c>
      <c r="AT4410" s="89"/>
      <c r="AU4410" s="99">
        <v>1.8</v>
      </c>
      <c r="AV4410" s="99">
        <v>280</v>
      </c>
      <c r="AW4410" s="99">
        <v>0.1343</v>
      </c>
      <c r="AX4410" s="99">
        <v>2741.96</v>
      </c>
      <c r="AY4410" s="99">
        <v>2983.7</v>
      </c>
      <c r="AZ4410" s="99">
        <v>6.7426000000000004</v>
      </c>
      <c r="BA4410" s="119" t="s">
        <v>9</v>
      </c>
      <c r="BB4410" s="4">
        <v>4410</v>
      </c>
      <c r="BC4410" s="4">
        <v>1.8</v>
      </c>
    </row>
    <row r="4411" spans="2:55">
      <c r="B4411">
        <v>4410</v>
      </c>
      <c r="C4411" s="5">
        <f t="shared" si="823"/>
        <v>1.8</v>
      </c>
      <c r="D4411" s="5">
        <f t="shared" si="824"/>
        <v>290</v>
      </c>
      <c r="E4411" s="5" t="str">
        <f t="shared" si="825"/>
        <v>0.1373</v>
      </c>
      <c r="F4411" s="5" t="str">
        <f t="shared" si="826"/>
        <v>2760.</v>
      </c>
      <c r="G4411" s="5" t="str">
        <f t="shared" si="827"/>
        <v>3007</v>
      </c>
      <c r="H4411" s="5" t="str">
        <f t="shared" si="828"/>
        <v>6.784</v>
      </c>
      <c r="I4411" s="1" t="s">
        <v>9</v>
      </c>
      <c r="AN4411" s="89" t="str">
        <f t="shared" si="829"/>
        <v>1.800</v>
      </c>
      <c r="AO4411" s="89" t="str">
        <f t="shared" si="830"/>
        <v>290.0</v>
      </c>
      <c r="AP4411" s="89" t="str">
        <f t="shared" si="831"/>
        <v>0.1373</v>
      </c>
      <c r="AQ4411" s="89" t="str">
        <f t="shared" si="832"/>
        <v>2760.</v>
      </c>
      <c r="AR4411" s="89" t="str">
        <f t="shared" si="833"/>
        <v>3007</v>
      </c>
      <c r="AS4411" s="89" t="str">
        <f t="shared" si="834"/>
        <v>6.784</v>
      </c>
      <c r="AT4411" s="89"/>
      <c r="AU4411" s="99">
        <v>1.8</v>
      </c>
      <c r="AV4411" s="99">
        <v>290</v>
      </c>
      <c r="AW4411" s="99">
        <v>0.13729</v>
      </c>
      <c r="AX4411" s="99">
        <v>2759.7780000000002</v>
      </c>
      <c r="AY4411" s="99">
        <v>3006.9</v>
      </c>
      <c r="AZ4411" s="99">
        <v>6.7842000000000002</v>
      </c>
      <c r="BA4411" s="119" t="s">
        <v>9</v>
      </c>
      <c r="BB4411" s="4">
        <v>4411</v>
      </c>
      <c r="BC4411" s="4">
        <v>1.8</v>
      </c>
    </row>
    <row r="4412" spans="2:55">
      <c r="B4412">
        <v>4411</v>
      </c>
      <c r="C4412" s="5">
        <f t="shared" si="823"/>
        <v>1.8</v>
      </c>
      <c r="D4412" s="5">
        <f t="shared" si="824"/>
        <v>300</v>
      </c>
      <c r="E4412" s="5" t="str">
        <f t="shared" si="825"/>
        <v>0.1403</v>
      </c>
      <c r="F4412" s="5" t="str">
        <f t="shared" si="826"/>
        <v>2777</v>
      </c>
      <c r="G4412" s="5" t="str">
        <f t="shared" si="827"/>
        <v>3030.</v>
      </c>
      <c r="H4412" s="5" t="str">
        <f t="shared" si="828"/>
        <v>6.825</v>
      </c>
      <c r="I4412" s="1" t="s">
        <v>9</v>
      </c>
      <c r="AN4412" s="89" t="str">
        <f t="shared" si="829"/>
        <v>1.800</v>
      </c>
      <c r="AO4412" s="89" t="str">
        <f t="shared" si="830"/>
        <v>300.0</v>
      </c>
      <c r="AP4412" s="89" t="str">
        <f t="shared" si="831"/>
        <v>0.1403</v>
      </c>
      <c r="AQ4412" s="89" t="str">
        <f t="shared" si="832"/>
        <v>2777</v>
      </c>
      <c r="AR4412" s="89" t="str">
        <f t="shared" si="833"/>
        <v>3030.</v>
      </c>
      <c r="AS4412" s="89" t="str">
        <f t="shared" si="834"/>
        <v>6.825</v>
      </c>
      <c r="AT4412" s="89"/>
      <c r="AU4412" s="99">
        <v>1.8</v>
      </c>
      <c r="AV4412" s="99">
        <v>300</v>
      </c>
      <c r="AW4412" s="99">
        <v>0.14025000000000001</v>
      </c>
      <c r="AX4412" s="99">
        <v>2777.4500000000003</v>
      </c>
      <c r="AY4412" s="99">
        <v>3029.9</v>
      </c>
      <c r="AZ4412" s="99">
        <v>6.8246000000000002</v>
      </c>
      <c r="BA4412" s="119" t="s">
        <v>9</v>
      </c>
      <c r="BB4412" s="4">
        <v>4412</v>
      </c>
      <c r="BC4412" s="4">
        <v>1.8</v>
      </c>
    </row>
    <row r="4413" spans="2:55">
      <c r="B4413">
        <v>4412</v>
      </c>
      <c r="C4413" s="5">
        <f t="shared" si="823"/>
        <v>1.8</v>
      </c>
      <c r="D4413" s="5">
        <f t="shared" si="824"/>
        <v>310</v>
      </c>
      <c r="E4413" s="5" t="str">
        <f t="shared" si="825"/>
        <v>0.1432</v>
      </c>
      <c r="F4413" s="5" t="str">
        <f t="shared" si="826"/>
        <v>2795</v>
      </c>
      <c r="G4413" s="5" t="str">
        <f t="shared" si="827"/>
        <v>3053</v>
      </c>
      <c r="H4413" s="5" t="str">
        <f t="shared" si="828"/>
        <v>6.864</v>
      </c>
      <c r="I4413" s="1" t="s">
        <v>9</v>
      </c>
      <c r="AN4413" s="89" t="str">
        <f t="shared" si="829"/>
        <v>1.800</v>
      </c>
      <c r="AO4413" s="89" t="str">
        <f t="shared" si="830"/>
        <v>310.0</v>
      </c>
      <c r="AP4413" s="89" t="str">
        <f t="shared" si="831"/>
        <v>0.1432</v>
      </c>
      <c r="AQ4413" s="89" t="str">
        <f t="shared" si="832"/>
        <v>2795</v>
      </c>
      <c r="AR4413" s="89" t="str">
        <f t="shared" si="833"/>
        <v>3053</v>
      </c>
      <c r="AS4413" s="89" t="str">
        <f t="shared" si="834"/>
        <v>6.864</v>
      </c>
      <c r="AT4413" s="89"/>
      <c r="AU4413" s="99">
        <v>1.8</v>
      </c>
      <c r="AV4413" s="99">
        <v>310</v>
      </c>
      <c r="AW4413" s="99">
        <v>0.14316999999999999</v>
      </c>
      <c r="AX4413" s="99">
        <v>2794.8939999999998</v>
      </c>
      <c r="AY4413" s="99">
        <v>3052.6</v>
      </c>
      <c r="AZ4413" s="99">
        <v>6.8639000000000001</v>
      </c>
      <c r="BA4413" s="119" t="s">
        <v>9</v>
      </c>
      <c r="BB4413" s="4">
        <v>4413</v>
      </c>
      <c r="BC4413" s="4">
        <v>1.8</v>
      </c>
    </row>
    <row r="4414" spans="2:55">
      <c r="B4414">
        <v>4413</v>
      </c>
      <c r="C4414" s="5">
        <f t="shared" si="823"/>
        <v>1.8</v>
      </c>
      <c r="D4414" s="5">
        <f t="shared" si="824"/>
        <v>320</v>
      </c>
      <c r="E4414" s="5" t="str">
        <f t="shared" si="825"/>
        <v>0.1461</v>
      </c>
      <c r="F4414" s="5" t="str">
        <f t="shared" si="826"/>
        <v>2812</v>
      </c>
      <c r="G4414" s="5" t="str">
        <f t="shared" si="827"/>
        <v>3075</v>
      </c>
      <c r="H4414" s="5" t="str">
        <f t="shared" si="828"/>
        <v>6.902</v>
      </c>
      <c r="I4414" s="1" t="s">
        <v>9</v>
      </c>
      <c r="AN4414" s="89" t="str">
        <f t="shared" si="829"/>
        <v>1.800</v>
      </c>
      <c r="AO4414" s="89" t="str">
        <f t="shared" si="830"/>
        <v>320.0</v>
      </c>
      <c r="AP4414" s="89" t="str">
        <f t="shared" si="831"/>
        <v>0.1461</v>
      </c>
      <c r="AQ4414" s="89" t="str">
        <f t="shared" si="832"/>
        <v>2812</v>
      </c>
      <c r="AR4414" s="89" t="str">
        <f t="shared" si="833"/>
        <v>3075</v>
      </c>
      <c r="AS4414" s="89" t="str">
        <f t="shared" si="834"/>
        <v>6.902</v>
      </c>
      <c r="AT4414" s="89"/>
      <c r="AU4414" s="99">
        <v>1.8</v>
      </c>
      <c r="AV4414" s="99">
        <v>320</v>
      </c>
      <c r="AW4414" s="99">
        <v>0.14606</v>
      </c>
      <c r="AX4414" s="99">
        <v>2812.192</v>
      </c>
      <c r="AY4414" s="99">
        <v>3075.1</v>
      </c>
      <c r="AZ4414" s="99">
        <v>6.9021999999999997</v>
      </c>
      <c r="BA4414" s="119" t="s">
        <v>9</v>
      </c>
      <c r="BB4414" s="4">
        <v>4414</v>
      </c>
      <c r="BC4414" s="4">
        <v>1.8</v>
      </c>
    </row>
    <row r="4415" spans="2:55">
      <c r="B4415">
        <v>4414</v>
      </c>
      <c r="C4415" s="5">
        <f t="shared" si="823"/>
        <v>1.8</v>
      </c>
      <c r="D4415" s="5">
        <f t="shared" si="824"/>
        <v>330</v>
      </c>
      <c r="E4415" s="5" t="str">
        <f t="shared" si="825"/>
        <v>0.1489</v>
      </c>
      <c r="F4415" s="5" t="str">
        <f t="shared" si="826"/>
        <v>2829</v>
      </c>
      <c r="G4415" s="5" t="str">
        <f t="shared" si="827"/>
        <v>3098</v>
      </c>
      <c r="H4415" s="5" t="str">
        <f t="shared" si="828"/>
        <v>6.940</v>
      </c>
      <c r="I4415" s="1" t="s">
        <v>9</v>
      </c>
      <c r="AN4415" s="89" t="str">
        <f t="shared" si="829"/>
        <v>1.800</v>
      </c>
      <c r="AO4415" s="89" t="str">
        <f t="shared" si="830"/>
        <v>330.0</v>
      </c>
      <c r="AP4415" s="89" t="str">
        <f t="shared" si="831"/>
        <v>0.1489</v>
      </c>
      <c r="AQ4415" s="89" t="str">
        <f t="shared" si="832"/>
        <v>2829</v>
      </c>
      <c r="AR4415" s="89" t="str">
        <f t="shared" si="833"/>
        <v>3098</v>
      </c>
      <c r="AS4415" s="89" t="str">
        <f t="shared" si="834"/>
        <v>6.940</v>
      </c>
      <c r="AT4415" s="89"/>
      <c r="AU4415" s="99">
        <v>1.8</v>
      </c>
      <c r="AV4415" s="99">
        <v>330</v>
      </c>
      <c r="AW4415" s="99">
        <v>0.14893000000000001</v>
      </c>
      <c r="AX4415" s="99">
        <v>2829.4259999999999</v>
      </c>
      <c r="AY4415" s="99">
        <v>3097.5</v>
      </c>
      <c r="AZ4415" s="99">
        <v>6.9396000000000004</v>
      </c>
      <c r="BA4415" s="119" t="s">
        <v>9</v>
      </c>
      <c r="BB4415" s="4">
        <v>4415</v>
      </c>
      <c r="BC4415" s="4">
        <v>1.8</v>
      </c>
    </row>
    <row r="4416" spans="2:55">
      <c r="B4416">
        <v>4415</v>
      </c>
      <c r="C4416" s="5">
        <f t="shared" si="823"/>
        <v>1.8</v>
      </c>
      <c r="D4416" s="5">
        <f t="shared" si="824"/>
        <v>340</v>
      </c>
      <c r="E4416" s="5" t="str">
        <f t="shared" si="825"/>
        <v>0.1518</v>
      </c>
      <c r="F4416" s="5" t="str">
        <f t="shared" si="826"/>
        <v>2847</v>
      </c>
      <c r="G4416" s="5" t="str">
        <f t="shared" si="827"/>
        <v>3120.</v>
      </c>
      <c r="H4416" s="5" t="str">
        <f t="shared" si="828"/>
        <v>6.976</v>
      </c>
      <c r="I4416" s="1" t="s">
        <v>9</v>
      </c>
      <c r="AN4416" s="89" t="str">
        <f t="shared" si="829"/>
        <v>1.800</v>
      </c>
      <c r="AO4416" s="89" t="str">
        <f t="shared" si="830"/>
        <v>340.0</v>
      </c>
      <c r="AP4416" s="89" t="str">
        <f t="shared" si="831"/>
        <v>0.1518</v>
      </c>
      <c r="AQ4416" s="89" t="str">
        <f t="shared" si="832"/>
        <v>2847</v>
      </c>
      <c r="AR4416" s="89" t="str">
        <f t="shared" si="833"/>
        <v>3120.</v>
      </c>
      <c r="AS4416" s="89" t="str">
        <f t="shared" si="834"/>
        <v>6.976</v>
      </c>
      <c r="AT4416" s="89"/>
      <c r="AU4416" s="99">
        <v>1.8</v>
      </c>
      <c r="AV4416" s="99">
        <v>340</v>
      </c>
      <c r="AW4416" s="99">
        <v>0.15177000000000002</v>
      </c>
      <c r="AX4416" s="99">
        <v>2846.5139999999997</v>
      </c>
      <c r="AY4416" s="99">
        <v>3119.7</v>
      </c>
      <c r="AZ4416" s="99">
        <v>6.9760999999999997</v>
      </c>
      <c r="BA4416" s="119" t="s">
        <v>9</v>
      </c>
      <c r="BB4416" s="4">
        <v>4416</v>
      </c>
      <c r="BC4416" s="4">
        <v>1.8</v>
      </c>
    </row>
    <row r="4417" spans="2:55">
      <c r="B4417">
        <v>4416</v>
      </c>
      <c r="C4417" s="5">
        <f t="shared" si="823"/>
        <v>1.8</v>
      </c>
      <c r="D4417" s="5">
        <f t="shared" si="824"/>
        <v>350</v>
      </c>
      <c r="E4417" s="5" t="str">
        <f t="shared" si="825"/>
        <v>0.1546</v>
      </c>
      <c r="F4417" s="5" t="str">
        <f t="shared" si="826"/>
        <v>2864</v>
      </c>
      <c r="G4417" s="5" t="str">
        <f t="shared" si="827"/>
        <v>3142</v>
      </c>
      <c r="H4417" s="5" t="str">
        <f t="shared" si="828"/>
        <v>7.012</v>
      </c>
      <c r="I4417" s="1" t="s">
        <v>9</v>
      </c>
      <c r="AN4417" s="89" t="str">
        <f t="shared" si="829"/>
        <v>1.800</v>
      </c>
      <c r="AO4417" s="89" t="str">
        <f t="shared" si="830"/>
        <v>350.0</v>
      </c>
      <c r="AP4417" s="89" t="str">
        <f t="shared" si="831"/>
        <v>0.1546</v>
      </c>
      <c r="AQ4417" s="89" t="str">
        <f t="shared" si="832"/>
        <v>2864</v>
      </c>
      <c r="AR4417" s="89" t="str">
        <f t="shared" si="833"/>
        <v>3142</v>
      </c>
      <c r="AS4417" s="89" t="str">
        <f t="shared" si="834"/>
        <v>7.012</v>
      </c>
      <c r="AT4417" s="89"/>
      <c r="AU4417" s="99">
        <v>1.8</v>
      </c>
      <c r="AV4417" s="99">
        <v>350</v>
      </c>
      <c r="AW4417" s="99">
        <v>0.15459999999999999</v>
      </c>
      <c r="AX4417" s="99">
        <v>2863.5200000000004</v>
      </c>
      <c r="AY4417" s="99">
        <v>3141.8</v>
      </c>
      <c r="AZ4417" s="99">
        <v>7.0119999999999996</v>
      </c>
      <c r="BA4417" s="119" t="s">
        <v>9</v>
      </c>
      <c r="BB4417" s="4">
        <v>4417</v>
      </c>
      <c r="BC4417" s="4">
        <v>1.8</v>
      </c>
    </row>
    <row r="4418" spans="2:55">
      <c r="B4418">
        <v>4417</v>
      </c>
      <c r="C4418" s="5">
        <f t="shared" si="823"/>
        <v>1.8</v>
      </c>
      <c r="D4418" s="5">
        <f t="shared" si="824"/>
        <v>360</v>
      </c>
      <c r="E4418" s="5" t="str">
        <f t="shared" si="825"/>
        <v>0.1574</v>
      </c>
      <c r="F4418" s="5" t="str">
        <f t="shared" si="826"/>
        <v>2881</v>
      </c>
      <c r="G4418" s="5" t="str">
        <f t="shared" si="827"/>
        <v>3164</v>
      </c>
      <c r="H4418" s="5" t="str">
        <f t="shared" si="828"/>
        <v>7.047</v>
      </c>
      <c r="I4418" s="1" t="s">
        <v>9</v>
      </c>
      <c r="AN4418" s="89" t="str">
        <f t="shared" si="829"/>
        <v>1.800</v>
      </c>
      <c r="AO4418" s="89" t="str">
        <f t="shared" si="830"/>
        <v>360.0</v>
      </c>
      <c r="AP4418" s="89" t="str">
        <f t="shared" si="831"/>
        <v>0.1574</v>
      </c>
      <c r="AQ4418" s="89" t="str">
        <f t="shared" si="832"/>
        <v>2881</v>
      </c>
      <c r="AR4418" s="89" t="str">
        <f t="shared" si="833"/>
        <v>3164</v>
      </c>
      <c r="AS4418" s="89" t="str">
        <f t="shared" si="834"/>
        <v>7.047</v>
      </c>
      <c r="AT4418" s="89"/>
      <c r="AU4418" s="99">
        <v>1.8</v>
      </c>
      <c r="AV4418" s="99">
        <v>360</v>
      </c>
      <c r="AW4418" s="99">
        <v>0.15740999999999999</v>
      </c>
      <c r="AX4418" s="99">
        <v>2880.5619999999999</v>
      </c>
      <c r="AY4418" s="99">
        <v>3163.9</v>
      </c>
      <c r="AZ4418" s="99">
        <v>7.0471000000000004</v>
      </c>
      <c r="BA4418" s="119" t="s">
        <v>9</v>
      </c>
      <c r="BB4418" s="4">
        <v>4418</v>
      </c>
      <c r="BC4418" s="4">
        <v>1.8</v>
      </c>
    </row>
    <row r="4419" spans="2:55">
      <c r="B4419">
        <v>4418</v>
      </c>
      <c r="C4419" s="5">
        <f t="shared" si="823"/>
        <v>1.8</v>
      </c>
      <c r="D4419" s="5">
        <f t="shared" si="824"/>
        <v>370</v>
      </c>
      <c r="E4419" s="5" t="str">
        <f t="shared" si="825"/>
        <v>0.1602</v>
      </c>
      <c r="F4419" s="5" t="str">
        <f t="shared" si="826"/>
        <v>2898</v>
      </c>
      <c r="G4419" s="5" t="str">
        <f t="shared" si="827"/>
        <v>3186</v>
      </c>
      <c r="H4419" s="5" t="str">
        <f t="shared" si="828"/>
        <v>7.082</v>
      </c>
      <c r="I4419" s="1" t="s">
        <v>9</v>
      </c>
      <c r="AN4419" s="89" t="str">
        <f t="shared" si="829"/>
        <v>1.800</v>
      </c>
      <c r="AO4419" s="89" t="str">
        <f t="shared" si="830"/>
        <v>370.0</v>
      </c>
      <c r="AP4419" s="89" t="str">
        <f t="shared" si="831"/>
        <v>0.1602</v>
      </c>
      <c r="AQ4419" s="89" t="str">
        <f t="shared" si="832"/>
        <v>2898</v>
      </c>
      <c r="AR4419" s="89" t="str">
        <f t="shared" si="833"/>
        <v>3186</v>
      </c>
      <c r="AS4419" s="89" t="str">
        <f t="shared" si="834"/>
        <v>7.082</v>
      </c>
      <c r="AT4419" s="89"/>
      <c r="AU4419" s="99">
        <v>1.8</v>
      </c>
      <c r="AV4419" s="99">
        <v>370</v>
      </c>
      <c r="AW4419" s="99">
        <v>0.16019999999999998</v>
      </c>
      <c r="AX4419" s="99">
        <v>2897.54</v>
      </c>
      <c r="AY4419" s="99">
        <v>3185.9</v>
      </c>
      <c r="AZ4419" s="99">
        <v>7.0815000000000001</v>
      </c>
      <c r="BA4419" s="119" t="s">
        <v>9</v>
      </c>
      <c r="BB4419" s="4">
        <v>4419</v>
      </c>
      <c r="BC4419" s="4">
        <v>1.8</v>
      </c>
    </row>
    <row r="4420" spans="2:55">
      <c r="B4420">
        <v>4419</v>
      </c>
      <c r="C4420" s="5">
        <f t="shared" si="823"/>
        <v>1.8</v>
      </c>
      <c r="D4420" s="5">
        <f t="shared" si="824"/>
        <v>380</v>
      </c>
      <c r="E4420" s="5" t="str">
        <f t="shared" si="825"/>
        <v>0.1630</v>
      </c>
      <c r="F4420" s="5" t="str">
        <f t="shared" si="826"/>
        <v>2914</v>
      </c>
      <c r="G4420" s="5" t="str">
        <f t="shared" si="827"/>
        <v>3208</v>
      </c>
      <c r="H4420" s="5" t="str">
        <f t="shared" si="828"/>
        <v>7.115</v>
      </c>
      <c r="I4420" s="1" t="s">
        <v>9</v>
      </c>
      <c r="AN4420" s="89" t="str">
        <f t="shared" si="829"/>
        <v>1.800</v>
      </c>
      <c r="AO4420" s="89" t="str">
        <f t="shared" si="830"/>
        <v>380.0</v>
      </c>
      <c r="AP4420" s="89" t="str">
        <f t="shared" si="831"/>
        <v>0.1630</v>
      </c>
      <c r="AQ4420" s="89" t="str">
        <f t="shared" si="832"/>
        <v>2914</v>
      </c>
      <c r="AR4420" s="89" t="str">
        <f t="shared" si="833"/>
        <v>3208</v>
      </c>
      <c r="AS4420" s="89" t="str">
        <f t="shared" si="834"/>
        <v>7.115</v>
      </c>
      <c r="AT4420" s="89"/>
      <c r="AU4420" s="99">
        <v>1.8</v>
      </c>
      <c r="AV4420" s="99">
        <v>380</v>
      </c>
      <c r="AW4420" s="99">
        <v>0.16297</v>
      </c>
      <c r="AX4420" s="99">
        <v>2914.4540000000002</v>
      </c>
      <c r="AY4420" s="99">
        <v>3207.8</v>
      </c>
      <c r="AZ4420" s="99">
        <v>7.1154000000000002</v>
      </c>
      <c r="BA4420" s="119" t="s">
        <v>9</v>
      </c>
      <c r="BB4420" s="4">
        <v>4420</v>
      </c>
      <c r="BC4420" s="4">
        <v>1.8</v>
      </c>
    </row>
    <row r="4421" spans="2:55">
      <c r="B4421">
        <v>4420</v>
      </c>
      <c r="C4421" s="5">
        <f t="shared" si="823"/>
        <v>1.8</v>
      </c>
      <c r="D4421" s="5">
        <f t="shared" si="824"/>
        <v>390</v>
      </c>
      <c r="E4421" s="5" t="str">
        <f t="shared" si="825"/>
        <v>0.1657</v>
      </c>
      <c r="F4421" s="5" t="str">
        <f t="shared" si="826"/>
        <v>2931</v>
      </c>
      <c r="G4421" s="5" t="str">
        <f t="shared" si="827"/>
        <v>3230.</v>
      </c>
      <c r="H4421" s="5" t="str">
        <f t="shared" si="828"/>
        <v>7.149</v>
      </c>
      <c r="I4421" s="1" t="s">
        <v>9</v>
      </c>
      <c r="AN4421" s="89" t="str">
        <f t="shared" si="829"/>
        <v>1.800</v>
      </c>
      <c r="AO4421" s="89" t="str">
        <f t="shared" si="830"/>
        <v>390.0</v>
      </c>
      <c r="AP4421" s="89" t="str">
        <f t="shared" si="831"/>
        <v>0.1657</v>
      </c>
      <c r="AQ4421" s="89" t="str">
        <f t="shared" si="832"/>
        <v>2931</v>
      </c>
      <c r="AR4421" s="89" t="str">
        <f t="shared" si="833"/>
        <v>3230.</v>
      </c>
      <c r="AS4421" s="89" t="str">
        <f t="shared" si="834"/>
        <v>7.149</v>
      </c>
      <c r="AT4421" s="89"/>
      <c r="AU4421" s="99">
        <v>1.8</v>
      </c>
      <c r="AV4421" s="99">
        <v>390</v>
      </c>
      <c r="AW4421" s="99">
        <v>0.16572999999999999</v>
      </c>
      <c r="AX4421" s="99">
        <v>2931.386</v>
      </c>
      <c r="AY4421" s="99">
        <v>3229.7</v>
      </c>
      <c r="AZ4421" s="99">
        <v>7.1486999999999998</v>
      </c>
      <c r="BA4421" s="119" t="s">
        <v>9</v>
      </c>
      <c r="BB4421" s="4">
        <v>4421</v>
      </c>
      <c r="BC4421" s="4">
        <v>1.8</v>
      </c>
    </row>
    <row r="4422" spans="2:55">
      <c r="B4422">
        <v>4421</v>
      </c>
      <c r="C4422" s="5">
        <f t="shared" si="823"/>
        <v>1.8</v>
      </c>
      <c r="D4422" s="5">
        <f t="shared" si="824"/>
        <v>400</v>
      </c>
      <c r="E4422" s="5" t="str">
        <f t="shared" si="825"/>
        <v>0.1685</v>
      </c>
      <c r="F4422" s="5" t="str">
        <f t="shared" si="826"/>
        <v>2948</v>
      </c>
      <c r="G4422" s="5" t="str">
        <f t="shared" si="827"/>
        <v>3252</v>
      </c>
      <c r="H4422" s="5" t="str">
        <f t="shared" si="828"/>
        <v>7.181</v>
      </c>
      <c r="I4422" s="1" t="s">
        <v>9</v>
      </c>
      <c r="AN4422" s="89" t="str">
        <f t="shared" si="829"/>
        <v>1.800</v>
      </c>
      <c r="AO4422" s="89" t="str">
        <f t="shared" si="830"/>
        <v>400.0</v>
      </c>
      <c r="AP4422" s="89" t="str">
        <f t="shared" si="831"/>
        <v>0.1685</v>
      </c>
      <c r="AQ4422" s="89" t="str">
        <f t="shared" si="832"/>
        <v>2948</v>
      </c>
      <c r="AR4422" s="89" t="str">
        <f t="shared" si="833"/>
        <v>3252</v>
      </c>
      <c r="AS4422" s="89" t="str">
        <f t="shared" si="834"/>
        <v>7.181</v>
      </c>
      <c r="AT4422" s="89"/>
      <c r="AU4422" s="99">
        <v>1.8</v>
      </c>
      <c r="AV4422" s="99">
        <v>400</v>
      </c>
      <c r="AW4422" s="99">
        <v>0.16849</v>
      </c>
      <c r="AX4422" s="99">
        <v>2948.3179999999998</v>
      </c>
      <c r="AY4422" s="99">
        <v>3251.6</v>
      </c>
      <c r="AZ4422" s="99">
        <v>7.1814</v>
      </c>
      <c r="BA4422" s="119" t="s">
        <v>9</v>
      </c>
      <c r="BB4422" s="4">
        <v>4422</v>
      </c>
      <c r="BC4422" s="4">
        <v>1.8</v>
      </c>
    </row>
    <row r="4423" spans="2:55">
      <c r="B4423">
        <v>4422</v>
      </c>
      <c r="C4423" s="5">
        <f t="shared" si="823"/>
        <v>1.8</v>
      </c>
      <c r="D4423" s="5">
        <f t="shared" si="824"/>
        <v>410</v>
      </c>
      <c r="E4423" s="5" t="str">
        <f t="shared" si="825"/>
        <v>0.1712</v>
      </c>
      <c r="F4423" s="5" t="str">
        <f t="shared" si="826"/>
        <v>2965</v>
      </c>
      <c r="G4423" s="5" t="str">
        <f t="shared" si="827"/>
        <v>3274</v>
      </c>
      <c r="H4423" s="5" t="str">
        <f t="shared" si="828"/>
        <v>7.214</v>
      </c>
      <c r="I4423" s="1" t="s">
        <v>9</v>
      </c>
      <c r="AN4423" s="89" t="str">
        <f t="shared" si="829"/>
        <v>1.800</v>
      </c>
      <c r="AO4423" s="89" t="str">
        <f t="shared" si="830"/>
        <v>410.0</v>
      </c>
      <c r="AP4423" s="89" t="str">
        <f t="shared" si="831"/>
        <v>0.1712</v>
      </c>
      <c r="AQ4423" s="89" t="str">
        <f t="shared" si="832"/>
        <v>2965</v>
      </c>
      <c r="AR4423" s="89" t="str">
        <f t="shared" si="833"/>
        <v>3274</v>
      </c>
      <c r="AS4423" s="89" t="str">
        <f t="shared" si="834"/>
        <v>7.214</v>
      </c>
      <c r="AT4423" s="89"/>
      <c r="AU4423" s="99">
        <v>1.8</v>
      </c>
      <c r="AV4423" s="99">
        <v>410</v>
      </c>
      <c r="AW4423" s="99">
        <v>0.17122000000000001</v>
      </c>
      <c r="AX4423" s="99">
        <v>2965.3040000000001</v>
      </c>
      <c r="AY4423" s="99">
        <v>3273.5</v>
      </c>
      <c r="AZ4423" s="99">
        <v>7.2135999999999996</v>
      </c>
      <c r="BA4423" s="119" t="s">
        <v>9</v>
      </c>
      <c r="BB4423" s="4">
        <v>4423</v>
      </c>
      <c r="BC4423" s="4">
        <v>1.8</v>
      </c>
    </row>
    <row r="4424" spans="2:55">
      <c r="B4424">
        <v>4423</v>
      </c>
      <c r="C4424" s="5">
        <f t="shared" si="823"/>
        <v>1.8</v>
      </c>
      <c r="D4424" s="5">
        <f t="shared" si="824"/>
        <v>420</v>
      </c>
      <c r="E4424" s="5" t="str">
        <f t="shared" si="825"/>
        <v>0.1740</v>
      </c>
      <c r="F4424" s="5" t="str">
        <f t="shared" si="826"/>
        <v>2982</v>
      </c>
      <c r="G4424" s="5" t="str">
        <f t="shared" si="827"/>
        <v>3295</v>
      </c>
      <c r="H4424" s="5" t="str">
        <f t="shared" si="828"/>
        <v>7.245</v>
      </c>
      <c r="I4424" s="1" t="s">
        <v>9</v>
      </c>
      <c r="AN4424" s="89" t="str">
        <f t="shared" si="829"/>
        <v>1.800</v>
      </c>
      <c r="AO4424" s="89" t="str">
        <f t="shared" si="830"/>
        <v>420.0</v>
      </c>
      <c r="AP4424" s="89" t="str">
        <f t="shared" si="831"/>
        <v>0.1740</v>
      </c>
      <c r="AQ4424" s="89" t="str">
        <f t="shared" si="832"/>
        <v>2982</v>
      </c>
      <c r="AR4424" s="89" t="str">
        <f t="shared" si="833"/>
        <v>3295</v>
      </c>
      <c r="AS4424" s="89" t="str">
        <f t="shared" si="834"/>
        <v>7.245</v>
      </c>
      <c r="AT4424" s="89"/>
      <c r="AU4424" s="99">
        <v>1.8</v>
      </c>
      <c r="AV4424" s="99">
        <v>420</v>
      </c>
      <c r="AW4424" s="99">
        <v>0.17394999999999999</v>
      </c>
      <c r="AX4424" s="99">
        <v>2982.19</v>
      </c>
      <c r="AY4424" s="99">
        <v>3295.3</v>
      </c>
      <c r="AZ4424" s="99">
        <v>7.2454000000000001</v>
      </c>
      <c r="BA4424" s="119" t="s">
        <v>9</v>
      </c>
      <c r="BB4424" s="4">
        <v>4424</v>
      </c>
      <c r="BC4424" s="4">
        <v>1.8</v>
      </c>
    </row>
    <row r="4425" spans="2:55">
      <c r="B4425">
        <v>4424</v>
      </c>
      <c r="C4425" s="5">
        <f t="shared" si="823"/>
        <v>1.8</v>
      </c>
      <c r="D4425" s="5">
        <f t="shared" si="824"/>
        <v>430</v>
      </c>
      <c r="E4425" s="5" t="str">
        <f t="shared" si="825"/>
        <v>0.1767</v>
      </c>
      <c r="F4425" s="5" t="str">
        <f t="shared" si="826"/>
        <v>2999</v>
      </c>
      <c r="G4425" s="5" t="str">
        <f t="shared" si="827"/>
        <v>3317</v>
      </c>
      <c r="H4425" s="5" t="str">
        <f t="shared" si="828"/>
        <v>7.277</v>
      </c>
      <c r="I4425" s="1" t="s">
        <v>9</v>
      </c>
      <c r="AN4425" s="89" t="str">
        <f t="shared" si="829"/>
        <v>1.800</v>
      </c>
      <c r="AO4425" s="89" t="str">
        <f t="shared" si="830"/>
        <v>430.0</v>
      </c>
      <c r="AP4425" s="89" t="str">
        <f t="shared" si="831"/>
        <v>0.1767</v>
      </c>
      <c r="AQ4425" s="89" t="str">
        <f t="shared" si="832"/>
        <v>2999</v>
      </c>
      <c r="AR4425" s="89" t="str">
        <f t="shared" si="833"/>
        <v>3317</v>
      </c>
      <c r="AS4425" s="89" t="str">
        <f t="shared" si="834"/>
        <v>7.277</v>
      </c>
      <c r="AT4425" s="89"/>
      <c r="AU4425" s="99">
        <v>1.8</v>
      </c>
      <c r="AV4425" s="99">
        <v>430</v>
      </c>
      <c r="AW4425" s="99">
        <v>0.17666999999999999</v>
      </c>
      <c r="AX4425" s="99">
        <v>2999.194</v>
      </c>
      <c r="AY4425" s="99">
        <v>3317.2</v>
      </c>
      <c r="AZ4425" s="99">
        <v>7.2766999999999999</v>
      </c>
      <c r="BA4425" s="119" t="s">
        <v>9</v>
      </c>
      <c r="BB4425" s="4">
        <v>4425</v>
      </c>
      <c r="BC4425" s="4">
        <v>1.8</v>
      </c>
    </row>
    <row r="4426" spans="2:55">
      <c r="B4426">
        <v>4425</v>
      </c>
      <c r="C4426" s="5">
        <f t="shared" si="823"/>
        <v>1.8</v>
      </c>
      <c r="D4426" s="5">
        <f t="shared" si="824"/>
        <v>440</v>
      </c>
      <c r="E4426" s="5" t="str">
        <f t="shared" si="825"/>
        <v>0.1794</v>
      </c>
      <c r="F4426" s="5" t="str">
        <f t="shared" si="826"/>
        <v>3016</v>
      </c>
      <c r="G4426" s="5" t="str">
        <f t="shared" si="827"/>
        <v>3339</v>
      </c>
      <c r="H4426" s="5" t="str">
        <f t="shared" si="828"/>
        <v>7.308</v>
      </c>
      <c r="I4426" s="1" t="s">
        <v>9</v>
      </c>
      <c r="AN4426" s="89" t="str">
        <f t="shared" si="829"/>
        <v>1.800</v>
      </c>
      <c r="AO4426" s="89" t="str">
        <f t="shared" si="830"/>
        <v>440.0</v>
      </c>
      <c r="AP4426" s="89" t="str">
        <f t="shared" si="831"/>
        <v>0.1794</v>
      </c>
      <c r="AQ4426" s="89" t="str">
        <f t="shared" si="832"/>
        <v>3016</v>
      </c>
      <c r="AR4426" s="89" t="str">
        <f t="shared" si="833"/>
        <v>3339</v>
      </c>
      <c r="AS4426" s="89" t="str">
        <f t="shared" si="834"/>
        <v>7.308</v>
      </c>
      <c r="AT4426" s="89"/>
      <c r="AU4426" s="99">
        <v>1.8</v>
      </c>
      <c r="AV4426" s="99">
        <v>440</v>
      </c>
      <c r="AW4426" s="99">
        <v>0.17938999999999999</v>
      </c>
      <c r="AX4426" s="99">
        <v>3016.098</v>
      </c>
      <c r="AY4426" s="99">
        <v>3339</v>
      </c>
      <c r="AZ4426" s="99">
        <v>7.3075000000000001</v>
      </c>
      <c r="BA4426" s="119" t="s">
        <v>9</v>
      </c>
      <c r="BB4426" s="4">
        <v>4426</v>
      </c>
      <c r="BC4426" s="4">
        <v>1.8</v>
      </c>
    </row>
    <row r="4427" spans="2:55">
      <c r="B4427">
        <v>4426</v>
      </c>
      <c r="C4427" s="5">
        <f t="shared" si="823"/>
        <v>1.8</v>
      </c>
      <c r="D4427" s="5">
        <f t="shared" si="824"/>
        <v>450</v>
      </c>
      <c r="E4427" s="5" t="str">
        <f t="shared" si="825"/>
        <v>0.1821</v>
      </c>
      <c r="F4427" s="5" t="str">
        <f t="shared" si="826"/>
        <v>3033</v>
      </c>
      <c r="G4427" s="5" t="str">
        <f t="shared" si="827"/>
        <v>3361</v>
      </c>
      <c r="H4427" s="5" t="str">
        <f t="shared" si="828"/>
        <v>7.338</v>
      </c>
      <c r="I4427" s="1" t="s">
        <v>9</v>
      </c>
      <c r="AN4427" s="89" t="str">
        <f t="shared" si="829"/>
        <v>1.800</v>
      </c>
      <c r="AO4427" s="89" t="str">
        <f t="shared" si="830"/>
        <v>450.0</v>
      </c>
      <c r="AP4427" s="89" t="str">
        <f t="shared" si="831"/>
        <v>0.1821</v>
      </c>
      <c r="AQ4427" s="89" t="str">
        <f t="shared" si="832"/>
        <v>3033</v>
      </c>
      <c r="AR4427" s="89" t="str">
        <f t="shared" si="833"/>
        <v>3361</v>
      </c>
      <c r="AS4427" s="89" t="str">
        <f t="shared" si="834"/>
        <v>7.338</v>
      </c>
      <c r="AT4427" s="89"/>
      <c r="AU4427" s="99">
        <v>1.8</v>
      </c>
      <c r="AV4427" s="99">
        <v>450</v>
      </c>
      <c r="AW4427" s="99">
        <v>0.18209</v>
      </c>
      <c r="AX4427" s="99">
        <v>3033.1379999999999</v>
      </c>
      <c r="AY4427" s="99">
        <v>3360.9</v>
      </c>
      <c r="AZ4427" s="99">
        <v>7.3380000000000001</v>
      </c>
      <c r="BA4427" s="119" t="s">
        <v>9</v>
      </c>
      <c r="BB4427" s="4">
        <v>4427</v>
      </c>
      <c r="BC4427" s="4">
        <v>1.8</v>
      </c>
    </row>
    <row r="4428" spans="2:55">
      <c r="B4428">
        <v>4427</v>
      </c>
      <c r="C4428" s="5">
        <f t="shared" si="823"/>
        <v>1.8</v>
      </c>
      <c r="D4428" s="5">
        <f t="shared" si="824"/>
        <v>460</v>
      </c>
      <c r="E4428" s="5" t="str">
        <f t="shared" si="825"/>
        <v>0.1848</v>
      </c>
      <c r="F4428" s="5" t="str">
        <f t="shared" si="826"/>
        <v>3050.</v>
      </c>
      <c r="G4428" s="5" t="str">
        <f t="shared" si="827"/>
        <v>3383</v>
      </c>
      <c r="H4428" s="5" t="str">
        <f t="shared" si="828"/>
        <v>7.368</v>
      </c>
      <c r="I4428" s="1" t="s">
        <v>9</v>
      </c>
      <c r="AN4428" s="89" t="str">
        <f t="shared" si="829"/>
        <v>1.800</v>
      </c>
      <c r="AO4428" s="89" t="str">
        <f t="shared" si="830"/>
        <v>460.0</v>
      </c>
      <c r="AP4428" s="89" t="str">
        <f t="shared" si="831"/>
        <v>0.1848</v>
      </c>
      <c r="AQ4428" s="89" t="str">
        <f t="shared" si="832"/>
        <v>3050.</v>
      </c>
      <c r="AR4428" s="89" t="str">
        <f t="shared" si="833"/>
        <v>3383</v>
      </c>
      <c r="AS4428" s="89" t="str">
        <f t="shared" si="834"/>
        <v>7.368</v>
      </c>
      <c r="AT4428" s="89"/>
      <c r="AU4428" s="99">
        <v>1.8</v>
      </c>
      <c r="AV4428" s="99">
        <v>460</v>
      </c>
      <c r="AW4428" s="99">
        <v>0.18478999999999998</v>
      </c>
      <c r="AX4428" s="99">
        <v>3050.078</v>
      </c>
      <c r="AY4428" s="99">
        <v>3382.7</v>
      </c>
      <c r="AZ4428" s="99">
        <v>7.3680000000000003</v>
      </c>
      <c r="BA4428" s="119" t="s">
        <v>9</v>
      </c>
      <c r="BB4428" s="4">
        <v>4428</v>
      </c>
      <c r="BC4428" s="4">
        <v>1.8</v>
      </c>
    </row>
    <row r="4429" spans="2:55">
      <c r="B4429">
        <v>4428</v>
      </c>
      <c r="C4429" s="5">
        <f t="shared" si="823"/>
        <v>1.8</v>
      </c>
      <c r="D4429" s="5">
        <f t="shared" si="824"/>
        <v>470</v>
      </c>
      <c r="E4429" s="5" t="str">
        <f t="shared" si="825"/>
        <v>0.1875</v>
      </c>
      <c r="F4429" s="5" t="str">
        <f t="shared" si="826"/>
        <v>3067</v>
      </c>
      <c r="G4429" s="5" t="str">
        <f t="shared" si="827"/>
        <v>3405</v>
      </c>
      <c r="H4429" s="5" t="str">
        <f t="shared" si="828"/>
        <v>7.398</v>
      </c>
      <c r="I4429" s="1" t="s">
        <v>9</v>
      </c>
      <c r="AN4429" s="89" t="str">
        <f t="shared" si="829"/>
        <v>1.800</v>
      </c>
      <c r="AO4429" s="89" t="str">
        <f t="shared" si="830"/>
        <v>470.0</v>
      </c>
      <c r="AP4429" s="89" t="str">
        <f t="shared" si="831"/>
        <v>0.1875</v>
      </c>
      <c r="AQ4429" s="89" t="str">
        <f t="shared" si="832"/>
        <v>3067</v>
      </c>
      <c r="AR4429" s="89" t="str">
        <f t="shared" si="833"/>
        <v>3405</v>
      </c>
      <c r="AS4429" s="89" t="str">
        <f t="shared" si="834"/>
        <v>7.398</v>
      </c>
      <c r="AT4429" s="89"/>
      <c r="AU4429" s="99">
        <v>1.8</v>
      </c>
      <c r="AV4429" s="99">
        <v>470</v>
      </c>
      <c r="AW4429" s="99">
        <v>0.18747999999999998</v>
      </c>
      <c r="AX4429" s="99">
        <v>3067.136</v>
      </c>
      <c r="AY4429" s="99">
        <v>3404.6</v>
      </c>
      <c r="AZ4429" s="99">
        <v>7.3975999999999997</v>
      </c>
      <c r="BA4429" s="119" t="s">
        <v>9</v>
      </c>
      <c r="BB4429" s="4">
        <v>4429</v>
      </c>
      <c r="BC4429" s="4">
        <v>1.8</v>
      </c>
    </row>
    <row r="4430" spans="2:55">
      <c r="B4430">
        <v>4429</v>
      </c>
      <c r="C4430" s="5">
        <f t="shared" si="823"/>
        <v>1.8</v>
      </c>
      <c r="D4430" s="5">
        <f t="shared" si="824"/>
        <v>480</v>
      </c>
      <c r="E4430" s="5" t="str">
        <f t="shared" si="825"/>
        <v>0.1902</v>
      </c>
      <c r="F4430" s="5" t="str">
        <f t="shared" si="826"/>
        <v>3084</v>
      </c>
      <c r="G4430" s="5" t="str">
        <f t="shared" si="827"/>
        <v>3427</v>
      </c>
      <c r="H4430" s="5" t="str">
        <f t="shared" si="828"/>
        <v>7.427</v>
      </c>
      <c r="I4430" s="1" t="s">
        <v>9</v>
      </c>
      <c r="AN4430" s="89" t="str">
        <f t="shared" si="829"/>
        <v>1.800</v>
      </c>
      <c r="AO4430" s="89" t="str">
        <f t="shared" si="830"/>
        <v>480.0</v>
      </c>
      <c r="AP4430" s="89" t="str">
        <f t="shared" si="831"/>
        <v>0.1902</v>
      </c>
      <c r="AQ4430" s="89" t="str">
        <f t="shared" si="832"/>
        <v>3084</v>
      </c>
      <c r="AR4430" s="89" t="str">
        <f t="shared" si="833"/>
        <v>3427</v>
      </c>
      <c r="AS4430" s="89" t="str">
        <f t="shared" si="834"/>
        <v>7.427</v>
      </c>
      <c r="AT4430" s="89"/>
      <c r="AU4430" s="99">
        <v>1.8</v>
      </c>
      <c r="AV4430" s="99">
        <v>480</v>
      </c>
      <c r="AW4430" s="99">
        <v>0.19016</v>
      </c>
      <c r="AX4430" s="99">
        <v>3084.212</v>
      </c>
      <c r="AY4430" s="99">
        <v>3426.5</v>
      </c>
      <c r="AZ4430" s="99">
        <v>7.4268999999999998</v>
      </c>
      <c r="BA4430" s="119" t="s">
        <v>9</v>
      </c>
      <c r="BB4430" s="4">
        <v>4430</v>
      </c>
      <c r="BC4430" s="4">
        <v>1.8</v>
      </c>
    </row>
    <row r="4431" spans="2:55">
      <c r="B4431">
        <v>4430</v>
      </c>
      <c r="C4431" s="5">
        <f t="shared" ref="C4431:C4494" si="835">_xlfn.NUMBERVALUE(AN4431)</f>
        <v>1.8</v>
      </c>
      <c r="D4431" s="5">
        <f t="shared" ref="D4431:D4494" si="836">_xlfn.NUMBERVALUE(AO4431)</f>
        <v>490</v>
      </c>
      <c r="E4431" s="5" t="str">
        <f t="shared" ref="E4431:E4494" si="837">AP4431</f>
        <v>0.1928</v>
      </c>
      <c r="F4431" s="5" t="str">
        <f t="shared" ref="F4431:F4494" si="838">IF($D4431=0,_xlfn.NUMBERVALUE(AQ4431),AQ4431)</f>
        <v>3101</v>
      </c>
      <c r="G4431" s="5" t="str">
        <f t="shared" ref="G4431:G4494" si="839">IF($D4431=0,_xlfn.NUMBERVALUE(AR4431),AR4431)</f>
        <v>3449</v>
      </c>
      <c r="H4431" s="5" t="str">
        <f t="shared" ref="H4431:H4494" si="840">IF($D4431=0,_xlfn.NUMBERVALUE(AS4431),AS4431)</f>
        <v>7.456</v>
      </c>
      <c r="I4431" s="1" t="s">
        <v>9</v>
      </c>
      <c r="AN4431" s="89" t="str">
        <f t="shared" ref="AN4431:AN4494" si="841">IF(AU4431=0,"0.000",TEXT(IF(AU4431&lt;0,"-","")&amp;LEFT(TEXT(ABS(AU4431),"0."&amp;REPT("0",4-1)&amp;"E+00"),4+1)*10^FLOOR(LOG10(TEXT(ABS(AU4431),"0."&amp;REPT("0",4-1)&amp;"E+00")),1),(""&amp;(IF(OR(AND(FLOOR(LOG10(TEXT(ABS(AU4431),"0."&amp;REPT("0",4-1)&amp;"E+00")),1)+1=4,RIGHT(LEFT(TEXT(ABS(AU4431),"0."&amp;REPT("0",4-1)&amp;"E+00"),4+1)*10^FLOOR(LOG10(TEXT(ABS(AU4431),"0."&amp;REPT("0",4-1)&amp;"E+00")),1),1)="0"),LOG10(TEXT(ABS(AU4431),"0."&amp;REPT("0",4-1)&amp;"E+00"))&lt;=4-1),"0.","#")&amp;REPT("0",IF(4-1-(FLOOR(LOG10(TEXT(ABS(AU4431),"0."&amp;REPT("0",4-1)&amp;"E+00")),1))&gt;0,4-1-(FLOOR(LOG10(TEXT(ABS(AU4431),"0."&amp;REPT("0",4-1)&amp;"E+00")),1)),0))))))</f>
        <v>1.800</v>
      </c>
      <c r="AO4431" s="89" t="str">
        <f t="shared" ref="AO4431:AO4494" si="842">IF(AV4431=0,"0.000",TEXT(IF(AV4431&lt;0,"-","")&amp;LEFT(TEXT(ABS(AV4431),"0."&amp;REPT("0",4-1)&amp;"E+00"),4+1)*10^FLOOR(LOG10(TEXT(ABS(AV4431),"0."&amp;REPT("0",4-1)&amp;"E+00")),1),(""&amp;(IF(OR(AND(FLOOR(LOG10(TEXT(ABS(AV4431),"0."&amp;REPT("0",4-1)&amp;"E+00")),1)+1=4,RIGHT(LEFT(TEXT(ABS(AV4431),"0."&amp;REPT("0",4-1)&amp;"E+00"),4+1)*10^FLOOR(LOG10(TEXT(ABS(AV4431),"0."&amp;REPT("0",4-1)&amp;"E+00")),1),1)="0"),LOG10(TEXT(ABS(AV4431),"0."&amp;REPT("0",4-1)&amp;"E+00"))&lt;=4-1),"0.","#")&amp;REPT("0",IF(4-1-(FLOOR(LOG10(TEXT(ABS(AV4431),"0."&amp;REPT("0",4-1)&amp;"E+00")),1))&gt;0,4-1-(FLOOR(LOG10(TEXT(ABS(AV4431),"0."&amp;REPT("0",4-1)&amp;"E+00")),1)),0))))))</f>
        <v>490.0</v>
      </c>
      <c r="AP4431" s="89" t="str">
        <f t="shared" ref="AP4431:AP4494" si="843">IF(AW4431=0,"0.000",TEXT(IF(AW4431&lt;0,"-","")&amp;LEFT(TEXT(ABS(AW4431),"0."&amp;REPT("0",4-1)&amp;"E+00"),4+1)*10^FLOOR(LOG10(TEXT(ABS(AW4431),"0."&amp;REPT("0",4-1)&amp;"E+00")),1),(""&amp;(IF(OR(AND(FLOOR(LOG10(TEXT(ABS(AW4431),"0."&amp;REPT("0",4-1)&amp;"E+00")),1)+1=4,RIGHT(LEFT(TEXT(ABS(AW4431),"0."&amp;REPT("0",4-1)&amp;"E+00"),4+1)*10^FLOOR(LOG10(TEXT(ABS(AW4431),"0."&amp;REPT("0",4-1)&amp;"E+00")),1),1)="0"),LOG10(TEXT(ABS(AW4431),"0."&amp;REPT("0",4-1)&amp;"E+00"))&lt;=4-1),"0.","#")&amp;REPT("0",IF(4-1-(FLOOR(LOG10(TEXT(ABS(AW4431),"0."&amp;REPT("0",4-1)&amp;"E+00")),1))&gt;0,4-1-(FLOOR(LOG10(TEXT(ABS(AW4431),"0."&amp;REPT("0",4-1)&amp;"E+00")),1)),0))))))</f>
        <v>0.1928</v>
      </c>
      <c r="AQ4431" s="89" t="str">
        <f t="shared" ref="AQ4431:AQ4494" si="844">IF(AX4431=0,"0.000",TEXT(IF(AX4431&lt;0,"-","")&amp;LEFT(TEXT(ABS(AX4431),"0."&amp;REPT("0",4-1)&amp;"E+00"),4+1)*10^FLOOR(LOG10(TEXT(ABS(AX4431),"0."&amp;REPT("0",4-1)&amp;"E+00")),1),(""&amp;(IF(OR(AND(FLOOR(LOG10(TEXT(ABS(AX4431),"0."&amp;REPT("0",4-1)&amp;"E+00")),1)+1=4,RIGHT(LEFT(TEXT(ABS(AX4431),"0."&amp;REPT("0",4-1)&amp;"E+00"),4+1)*10^FLOOR(LOG10(TEXT(ABS(AX4431),"0."&amp;REPT("0",4-1)&amp;"E+00")),1),1)="0"),LOG10(TEXT(ABS(AX4431),"0."&amp;REPT("0",4-1)&amp;"E+00"))&lt;=4-1),"0.","#")&amp;REPT("0",IF(4-1-(FLOOR(LOG10(TEXT(ABS(AX4431),"0."&amp;REPT("0",4-1)&amp;"E+00")),1))&gt;0,4-1-(FLOOR(LOG10(TEXT(ABS(AX4431),"0."&amp;REPT("0",4-1)&amp;"E+00")),1)),0))))))</f>
        <v>3101</v>
      </c>
      <c r="AR4431" s="89" t="str">
        <f t="shared" ref="AR4431:AR4494" si="845">IF(AY4431=0,"0.000",TEXT(IF(AY4431&lt;0,"-","")&amp;LEFT(TEXT(ABS(AY4431),"0."&amp;REPT("0",4-1)&amp;"E+00"),4+1)*10^FLOOR(LOG10(TEXT(ABS(AY4431),"0."&amp;REPT("0",4-1)&amp;"E+00")),1),(""&amp;(IF(OR(AND(FLOOR(LOG10(TEXT(ABS(AY4431),"0."&amp;REPT("0",4-1)&amp;"E+00")),1)+1=4,RIGHT(LEFT(TEXT(ABS(AY4431),"0."&amp;REPT("0",4-1)&amp;"E+00"),4+1)*10^FLOOR(LOG10(TEXT(ABS(AY4431),"0."&amp;REPT("0",4-1)&amp;"E+00")),1),1)="0"),LOG10(TEXT(ABS(AY4431),"0."&amp;REPT("0",4-1)&amp;"E+00"))&lt;=4-1),"0.","#")&amp;REPT("0",IF(4-1-(FLOOR(LOG10(TEXT(ABS(AY4431),"0."&amp;REPT("0",4-1)&amp;"E+00")),1))&gt;0,4-1-(FLOOR(LOG10(TEXT(ABS(AY4431),"0."&amp;REPT("0",4-1)&amp;"E+00")),1)),0))))))</f>
        <v>3449</v>
      </c>
      <c r="AS4431" s="89" t="str">
        <f t="shared" ref="AS4431:AS4494" si="846">IF(AZ4431=0,"0.000",TEXT(IF(AZ4431&lt;0,"-","")&amp;LEFT(TEXT(ABS(AZ4431),"0."&amp;REPT("0",4-1)&amp;"E+00"),4+1)*10^FLOOR(LOG10(TEXT(ABS(AZ4431),"0."&amp;REPT("0",4-1)&amp;"E+00")),1),(""&amp;(IF(OR(AND(FLOOR(LOG10(TEXT(ABS(AZ4431),"0."&amp;REPT("0",4-1)&amp;"E+00")),1)+1=4,RIGHT(LEFT(TEXT(ABS(AZ4431),"0."&amp;REPT("0",4-1)&amp;"E+00"),4+1)*10^FLOOR(LOG10(TEXT(ABS(AZ4431),"0."&amp;REPT("0",4-1)&amp;"E+00")),1),1)="0"),LOG10(TEXT(ABS(AZ4431),"0."&amp;REPT("0",4-1)&amp;"E+00"))&lt;=4-1),"0.","#")&amp;REPT("0",IF(4-1-(FLOOR(LOG10(TEXT(ABS(AZ4431),"0."&amp;REPT("0",4-1)&amp;"E+00")),1))&gt;0,4-1-(FLOOR(LOG10(TEXT(ABS(AZ4431),"0."&amp;REPT("0",4-1)&amp;"E+00")),1)),0))))))</f>
        <v>7.456</v>
      </c>
      <c r="AT4431" s="89"/>
      <c r="AU4431" s="99">
        <v>1.8</v>
      </c>
      <c r="AV4431" s="99">
        <v>490</v>
      </c>
      <c r="AW4431" s="99">
        <v>0.19284000000000001</v>
      </c>
      <c r="AX4431" s="99">
        <v>3101.3879999999999</v>
      </c>
      <c r="AY4431" s="99">
        <v>3448.5</v>
      </c>
      <c r="AZ4431" s="99">
        <v>7.4558999999999997</v>
      </c>
      <c r="BA4431" s="119" t="s">
        <v>9</v>
      </c>
      <c r="BB4431" s="4">
        <v>4431</v>
      </c>
      <c r="BC4431" s="4">
        <v>1.8</v>
      </c>
    </row>
    <row r="4432" spans="2:55">
      <c r="B4432">
        <v>4431</v>
      </c>
      <c r="C4432" s="5">
        <f t="shared" si="835"/>
        <v>1.8</v>
      </c>
      <c r="D4432" s="5">
        <f t="shared" si="836"/>
        <v>500</v>
      </c>
      <c r="E4432" s="5" t="str">
        <f t="shared" si="837"/>
        <v>0.1955</v>
      </c>
      <c r="F4432" s="5" t="str">
        <f t="shared" si="838"/>
        <v>3118</v>
      </c>
      <c r="G4432" s="5" t="str">
        <f t="shared" si="839"/>
        <v>3470.</v>
      </c>
      <c r="H4432" s="5" t="str">
        <f t="shared" si="840"/>
        <v>7.485</v>
      </c>
      <c r="I4432" s="1" t="s">
        <v>9</v>
      </c>
      <c r="AN4432" s="89" t="str">
        <f t="shared" si="841"/>
        <v>1.800</v>
      </c>
      <c r="AO4432" s="89" t="str">
        <f t="shared" si="842"/>
        <v>500.0</v>
      </c>
      <c r="AP4432" s="89" t="str">
        <f t="shared" si="843"/>
        <v>0.1955</v>
      </c>
      <c r="AQ4432" s="89" t="str">
        <f t="shared" si="844"/>
        <v>3118</v>
      </c>
      <c r="AR4432" s="89" t="str">
        <f t="shared" si="845"/>
        <v>3470.</v>
      </c>
      <c r="AS4432" s="89" t="str">
        <f t="shared" si="846"/>
        <v>7.485</v>
      </c>
      <c r="AT4432" s="89"/>
      <c r="AU4432" s="99">
        <v>1.8</v>
      </c>
      <c r="AV4432" s="99">
        <v>500</v>
      </c>
      <c r="AW4432" s="99">
        <v>0.19550999999999999</v>
      </c>
      <c r="AX4432" s="99">
        <v>3118.482</v>
      </c>
      <c r="AY4432" s="99">
        <v>3470.4</v>
      </c>
      <c r="AZ4432" s="99">
        <v>7.4844999999999997</v>
      </c>
      <c r="BA4432" s="119" t="s">
        <v>9</v>
      </c>
      <c r="BB4432" s="4">
        <v>4432</v>
      </c>
      <c r="BC4432" s="4">
        <v>1.8</v>
      </c>
    </row>
    <row r="4433" spans="2:55">
      <c r="B4433">
        <v>4432</v>
      </c>
      <c r="C4433" s="5">
        <f t="shared" si="835"/>
        <v>1.8</v>
      </c>
      <c r="D4433" s="5">
        <f t="shared" si="836"/>
        <v>520</v>
      </c>
      <c r="E4433" s="5" t="str">
        <f t="shared" si="837"/>
        <v>0.2008</v>
      </c>
      <c r="F4433" s="5" t="str">
        <f t="shared" si="838"/>
        <v>3153</v>
      </c>
      <c r="G4433" s="5" t="str">
        <f t="shared" si="839"/>
        <v>3515</v>
      </c>
      <c r="H4433" s="5" t="str">
        <f t="shared" si="840"/>
        <v>7.541</v>
      </c>
      <c r="I4433" s="1" t="s">
        <v>9</v>
      </c>
      <c r="AN4433" s="89" t="str">
        <f t="shared" si="841"/>
        <v>1.800</v>
      </c>
      <c r="AO4433" s="89" t="str">
        <f t="shared" si="842"/>
        <v>520.0</v>
      </c>
      <c r="AP4433" s="89" t="str">
        <f t="shared" si="843"/>
        <v>0.2008</v>
      </c>
      <c r="AQ4433" s="89" t="str">
        <f t="shared" si="844"/>
        <v>3153</v>
      </c>
      <c r="AR4433" s="89" t="str">
        <f t="shared" si="845"/>
        <v>3515</v>
      </c>
      <c r="AS4433" s="89" t="str">
        <f t="shared" si="846"/>
        <v>7.541</v>
      </c>
      <c r="AT4433" s="89"/>
      <c r="AU4433" s="99">
        <v>1.8</v>
      </c>
      <c r="AV4433" s="99">
        <v>520</v>
      </c>
      <c r="AW4433" s="99">
        <v>0.20083999999999999</v>
      </c>
      <c r="AX4433" s="99">
        <v>3152.9879999999998</v>
      </c>
      <c r="AY4433" s="99">
        <v>3514.5</v>
      </c>
      <c r="AZ4433" s="99">
        <v>7.5407000000000002</v>
      </c>
      <c r="BA4433" s="119" t="s">
        <v>9</v>
      </c>
      <c r="BB4433" s="4">
        <v>4433</v>
      </c>
      <c r="BC4433" s="4">
        <v>1.8</v>
      </c>
    </row>
    <row r="4434" spans="2:55">
      <c r="B4434">
        <v>4433</v>
      </c>
      <c r="C4434" s="5">
        <f t="shared" si="835"/>
        <v>1.8</v>
      </c>
      <c r="D4434" s="5">
        <f t="shared" si="836"/>
        <v>540</v>
      </c>
      <c r="E4434" s="5" t="str">
        <f t="shared" si="837"/>
        <v>0.2062</v>
      </c>
      <c r="F4434" s="5" t="str">
        <f t="shared" si="838"/>
        <v>3188</v>
      </c>
      <c r="G4434" s="5" t="str">
        <f t="shared" si="839"/>
        <v>3559</v>
      </c>
      <c r="H4434" s="5" t="str">
        <f t="shared" si="840"/>
        <v>7.596</v>
      </c>
      <c r="I4434" s="1" t="s">
        <v>9</v>
      </c>
      <c r="AN4434" s="89" t="str">
        <f t="shared" si="841"/>
        <v>1.800</v>
      </c>
      <c r="AO4434" s="89" t="str">
        <f t="shared" si="842"/>
        <v>540.0</v>
      </c>
      <c r="AP4434" s="89" t="str">
        <f t="shared" si="843"/>
        <v>0.2062</v>
      </c>
      <c r="AQ4434" s="89" t="str">
        <f t="shared" si="844"/>
        <v>3188</v>
      </c>
      <c r="AR4434" s="89" t="str">
        <f t="shared" si="845"/>
        <v>3559</v>
      </c>
      <c r="AS4434" s="89" t="str">
        <f t="shared" si="846"/>
        <v>7.596</v>
      </c>
      <c r="AT4434" s="89"/>
      <c r="AU4434" s="99">
        <v>1.8</v>
      </c>
      <c r="AV4434" s="99">
        <v>540</v>
      </c>
      <c r="AW4434" s="99">
        <v>0.20615</v>
      </c>
      <c r="AX4434" s="99">
        <v>3187.6299999999997</v>
      </c>
      <c r="AY4434" s="99">
        <v>3558.7</v>
      </c>
      <c r="AZ4434" s="99">
        <v>7.5956999999999999</v>
      </c>
      <c r="BA4434" s="119" t="s">
        <v>9</v>
      </c>
      <c r="BB4434" s="4">
        <v>4434</v>
      </c>
      <c r="BC4434" s="4">
        <v>1.8</v>
      </c>
    </row>
    <row r="4435" spans="2:55">
      <c r="B4435">
        <v>4434</v>
      </c>
      <c r="C4435" s="5">
        <f t="shared" si="835"/>
        <v>1.8</v>
      </c>
      <c r="D4435" s="5">
        <f t="shared" si="836"/>
        <v>560</v>
      </c>
      <c r="E4435" s="5" t="str">
        <f t="shared" si="837"/>
        <v>0.2115</v>
      </c>
      <c r="F4435" s="5" t="str">
        <f t="shared" si="838"/>
        <v>3222</v>
      </c>
      <c r="G4435" s="5" t="str">
        <f t="shared" si="839"/>
        <v>3603</v>
      </c>
      <c r="H4435" s="5" t="str">
        <f t="shared" si="840"/>
        <v>7.650</v>
      </c>
      <c r="I4435" s="1" t="s">
        <v>9</v>
      </c>
      <c r="AN4435" s="89" t="str">
        <f t="shared" si="841"/>
        <v>1.800</v>
      </c>
      <c r="AO4435" s="89" t="str">
        <f t="shared" si="842"/>
        <v>560.0</v>
      </c>
      <c r="AP4435" s="89" t="str">
        <f t="shared" si="843"/>
        <v>0.2115</v>
      </c>
      <c r="AQ4435" s="89" t="str">
        <f t="shared" si="844"/>
        <v>3222</v>
      </c>
      <c r="AR4435" s="89" t="str">
        <f t="shared" si="845"/>
        <v>3603</v>
      </c>
      <c r="AS4435" s="89" t="str">
        <f t="shared" si="846"/>
        <v>7.650</v>
      </c>
      <c r="AT4435" s="89"/>
      <c r="AU4435" s="99">
        <v>1.8</v>
      </c>
      <c r="AV4435" s="99">
        <v>560</v>
      </c>
      <c r="AW4435" s="99">
        <v>0.21145</v>
      </c>
      <c r="AX4435" s="99">
        <v>3222.39</v>
      </c>
      <c r="AY4435" s="99">
        <v>3603</v>
      </c>
      <c r="AZ4435" s="99">
        <v>7.6496000000000004</v>
      </c>
      <c r="BA4435" s="119" t="s">
        <v>9</v>
      </c>
      <c r="BB4435" s="4">
        <v>4435</v>
      </c>
      <c r="BC4435" s="4">
        <v>1.8</v>
      </c>
    </row>
    <row r="4436" spans="2:55">
      <c r="B4436">
        <v>4435</v>
      </c>
      <c r="C4436" s="5">
        <f t="shared" si="835"/>
        <v>1.8</v>
      </c>
      <c r="D4436" s="5">
        <f t="shared" si="836"/>
        <v>580</v>
      </c>
      <c r="E4436" s="5" t="str">
        <f t="shared" si="837"/>
        <v>0.2167</v>
      </c>
      <c r="F4436" s="5" t="str">
        <f t="shared" si="838"/>
        <v>3257</v>
      </c>
      <c r="G4436" s="5" t="str">
        <f t="shared" si="839"/>
        <v>3648</v>
      </c>
      <c r="H4436" s="5" t="str">
        <f t="shared" si="840"/>
        <v>7.703</v>
      </c>
      <c r="I4436" s="1" t="s">
        <v>9</v>
      </c>
      <c r="AN4436" s="89" t="str">
        <f t="shared" si="841"/>
        <v>1.800</v>
      </c>
      <c r="AO4436" s="89" t="str">
        <f t="shared" si="842"/>
        <v>580.0</v>
      </c>
      <c r="AP4436" s="89" t="str">
        <f t="shared" si="843"/>
        <v>0.2167</v>
      </c>
      <c r="AQ4436" s="89" t="str">
        <f t="shared" si="844"/>
        <v>3257</v>
      </c>
      <c r="AR4436" s="89" t="str">
        <f t="shared" si="845"/>
        <v>3648</v>
      </c>
      <c r="AS4436" s="89" t="str">
        <f t="shared" si="846"/>
        <v>7.703</v>
      </c>
      <c r="AT4436" s="89"/>
      <c r="AU4436" s="99">
        <v>1.8</v>
      </c>
      <c r="AV4436" s="99">
        <v>580</v>
      </c>
      <c r="AW4436" s="99">
        <v>0.21672999999999998</v>
      </c>
      <c r="AX4436" s="99">
        <v>3257.4859999999999</v>
      </c>
      <c r="AY4436" s="99">
        <v>3647.6</v>
      </c>
      <c r="AZ4436" s="99">
        <v>7.7024999999999997</v>
      </c>
      <c r="BA4436" s="119" t="s">
        <v>9</v>
      </c>
      <c r="BB4436" s="4">
        <v>4436</v>
      </c>
      <c r="BC4436" s="4">
        <v>1.8</v>
      </c>
    </row>
    <row r="4437" spans="2:55">
      <c r="B4437">
        <v>4436</v>
      </c>
      <c r="C4437" s="5">
        <f t="shared" si="835"/>
        <v>1.8</v>
      </c>
      <c r="D4437" s="5">
        <f t="shared" si="836"/>
        <v>600</v>
      </c>
      <c r="E4437" s="5" t="str">
        <f t="shared" si="837"/>
        <v>0.2220</v>
      </c>
      <c r="F4437" s="5" t="str">
        <f t="shared" si="838"/>
        <v>3293</v>
      </c>
      <c r="G4437" s="5" t="str">
        <f t="shared" si="839"/>
        <v>3692</v>
      </c>
      <c r="H4437" s="5" t="str">
        <f t="shared" si="840"/>
        <v>7.754</v>
      </c>
      <c r="I4437" s="1" t="s">
        <v>9</v>
      </c>
      <c r="AN4437" s="89" t="str">
        <f t="shared" si="841"/>
        <v>1.800</v>
      </c>
      <c r="AO4437" s="89" t="str">
        <f t="shared" si="842"/>
        <v>600.0</v>
      </c>
      <c r="AP4437" s="89" t="str">
        <f t="shared" si="843"/>
        <v>0.2220</v>
      </c>
      <c r="AQ4437" s="89" t="str">
        <f t="shared" si="844"/>
        <v>3293</v>
      </c>
      <c r="AR4437" s="89" t="str">
        <f t="shared" si="845"/>
        <v>3692</v>
      </c>
      <c r="AS4437" s="89" t="str">
        <f t="shared" si="846"/>
        <v>7.754</v>
      </c>
      <c r="AT4437" s="89"/>
      <c r="AU4437" s="99">
        <v>1.8</v>
      </c>
      <c r="AV4437" s="99">
        <v>600</v>
      </c>
      <c r="AW4437" s="99">
        <v>0.222</v>
      </c>
      <c r="AX4437" s="99">
        <v>3292.7000000000003</v>
      </c>
      <c r="AY4437" s="99">
        <v>3692.3</v>
      </c>
      <c r="AZ4437" s="99">
        <v>7.7542999999999997</v>
      </c>
      <c r="BA4437" s="119" t="s">
        <v>9</v>
      </c>
      <c r="BB4437" s="4">
        <v>4437</v>
      </c>
      <c r="BC4437" s="4">
        <v>1.8</v>
      </c>
    </row>
    <row r="4438" spans="2:55">
      <c r="B4438">
        <v>4437</v>
      </c>
      <c r="C4438" s="5">
        <f t="shared" si="835"/>
        <v>1.8</v>
      </c>
      <c r="D4438" s="5">
        <f t="shared" si="836"/>
        <v>620</v>
      </c>
      <c r="E4438" s="5" t="str">
        <f t="shared" si="837"/>
        <v>0.2273</v>
      </c>
      <c r="F4438" s="5" t="str">
        <f t="shared" si="838"/>
        <v>3328</v>
      </c>
      <c r="G4438" s="5" t="str">
        <f t="shared" si="839"/>
        <v>3737</v>
      </c>
      <c r="H4438" s="5" t="str">
        <f t="shared" si="840"/>
        <v>7.805</v>
      </c>
      <c r="I4438" s="1" t="s">
        <v>9</v>
      </c>
      <c r="AN4438" s="89" t="str">
        <f t="shared" si="841"/>
        <v>1.800</v>
      </c>
      <c r="AO4438" s="89" t="str">
        <f t="shared" si="842"/>
        <v>620.0</v>
      </c>
      <c r="AP4438" s="89" t="str">
        <f t="shared" si="843"/>
        <v>0.2273</v>
      </c>
      <c r="AQ4438" s="89" t="str">
        <f t="shared" si="844"/>
        <v>3328</v>
      </c>
      <c r="AR4438" s="89" t="str">
        <f t="shared" si="845"/>
        <v>3737</v>
      </c>
      <c r="AS4438" s="89" t="str">
        <f t="shared" si="846"/>
        <v>7.805</v>
      </c>
      <c r="AT4438" s="89"/>
      <c r="AU4438" s="99">
        <v>1.8</v>
      </c>
      <c r="AV4438" s="99">
        <v>620</v>
      </c>
      <c r="AW4438" s="99">
        <v>0.22725999999999999</v>
      </c>
      <c r="AX4438" s="99">
        <v>3328.232</v>
      </c>
      <c r="AY4438" s="99">
        <v>3737.3</v>
      </c>
      <c r="AZ4438" s="99">
        <v>7.8052000000000001</v>
      </c>
      <c r="BA4438" s="119" t="s">
        <v>9</v>
      </c>
      <c r="BB4438" s="4">
        <v>4438</v>
      </c>
      <c r="BC4438" s="4">
        <v>1.8</v>
      </c>
    </row>
    <row r="4439" spans="2:55">
      <c r="B4439">
        <v>4438</v>
      </c>
      <c r="C4439" s="5">
        <f t="shared" si="835"/>
        <v>1.8</v>
      </c>
      <c r="D4439" s="5">
        <f t="shared" si="836"/>
        <v>640</v>
      </c>
      <c r="E4439" s="5" t="str">
        <f t="shared" si="837"/>
        <v>0.2325</v>
      </c>
      <c r="F4439" s="5" t="str">
        <f t="shared" si="838"/>
        <v>3364</v>
      </c>
      <c r="G4439" s="5" t="str">
        <f t="shared" si="839"/>
        <v>3782</v>
      </c>
      <c r="H4439" s="5" t="str">
        <f t="shared" si="840"/>
        <v>7.855</v>
      </c>
      <c r="I4439" s="1" t="s">
        <v>9</v>
      </c>
      <c r="AN4439" s="89" t="str">
        <f t="shared" si="841"/>
        <v>1.800</v>
      </c>
      <c r="AO4439" s="89" t="str">
        <f t="shared" si="842"/>
        <v>640.0</v>
      </c>
      <c r="AP4439" s="89" t="str">
        <f t="shared" si="843"/>
        <v>0.2325</v>
      </c>
      <c r="AQ4439" s="89" t="str">
        <f t="shared" si="844"/>
        <v>3364</v>
      </c>
      <c r="AR4439" s="89" t="str">
        <f t="shared" si="845"/>
        <v>3782</v>
      </c>
      <c r="AS4439" s="89" t="str">
        <f t="shared" si="846"/>
        <v>7.855</v>
      </c>
      <c r="AT4439" s="89"/>
      <c r="AU4439" s="99">
        <v>1.8</v>
      </c>
      <c r="AV4439" s="99">
        <v>640</v>
      </c>
      <c r="AW4439" s="99">
        <v>0.23250999999999999</v>
      </c>
      <c r="AX4439" s="99">
        <v>3363.8820000000001</v>
      </c>
      <c r="AY4439" s="99">
        <v>3782.4</v>
      </c>
      <c r="AZ4439" s="99">
        <v>7.8552</v>
      </c>
      <c r="BA4439" s="119" t="s">
        <v>9</v>
      </c>
      <c r="BB4439" s="4">
        <v>4439</v>
      </c>
      <c r="BC4439" s="4">
        <v>1.8</v>
      </c>
    </row>
    <row r="4440" spans="2:55">
      <c r="B4440">
        <v>4439</v>
      </c>
      <c r="C4440" s="5">
        <f t="shared" si="835"/>
        <v>1.8</v>
      </c>
      <c r="D4440" s="5">
        <f t="shared" si="836"/>
        <v>660</v>
      </c>
      <c r="E4440" s="5" t="str">
        <f t="shared" si="837"/>
        <v>0.2378</v>
      </c>
      <c r="F4440" s="5" t="str">
        <f t="shared" si="838"/>
        <v>3400.</v>
      </c>
      <c r="G4440" s="5" t="str">
        <f t="shared" si="839"/>
        <v>3828</v>
      </c>
      <c r="H4440" s="5" t="str">
        <f t="shared" si="840"/>
        <v>7.904</v>
      </c>
      <c r="I4440" s="1" t="s">
        <v>9</v>
      </c>
      <c r="AN4440" s="89" t="str">
        <f t="shared" si="841"/>
        <v>1.800</v>
      </c>
      <c r="AO4440" s="89" t="str">
        <f t="shared" si="842"/>
        <v>660.0</v>
      </c>
      <c r="AP4440" s="89" t="str">
        <f t="shared" si="843"/>
        <v>0.2378</v>
      </c>
      <c r="AQ4440" s="89" t="str">
        <f t="shared" si="844"/>
        <v>3400.</v>
      </c>
      <c r="AR4440" s="89" t="str">
        <f t="shared" si="845"/>
        <v>3828</v>
      </c>
      <c r="AS4440" s="89" t="str">
        <f t="shared" si="846"/>
        <v>7.904</v>
      </c>
      <c r="AT4440" s="89"/>
      <c r="AU4440" s="99">
        <v>1.8</v>
      </c>
      <c r="AV4440" s="99">
        <v>660</v>
      </c>
      <c r="AW4440" s="99">
        <v>0.23774999999999999</v>
      </c>
      <c r="AX4440" s="99">
        <v>3399.8500000000004</v>
      </c>
      <c r="AY4440" s="99">
        <v>3827.8</v>
      </c>
      <c r="AZ4440" s="99">
        <v>7.9043999999999999</v>
      </c>
      <c r="BA4440" s="119" t="s">
        <v>9</v>
      </c>
      <c r="BB4440" s="4">
        <v>4440</v>
      </c>
      <c r="BC4440" s="4">
        <v>1.8</v>
      </c>
    </row>
    <row r="4441" spans="2:55">
      <c r="B4441">
        <v>4440</v>
      </c>
      <c r="C4441" s="5">
        <f t="shared" si="835"/>
        <v>1.8</v>
      </c>
      <c r="D4441" s="5">
        <f t="shared" si="836"/>
        <v>680</v>
      </c>
      <c r="E4441" s="5" t="str">
        <f t="shared" si="837"/>
        <v>0.2430</v>
      </c>
      <c r="F4441" s="5" t="str">
        <f t="shared" si="838"/>
        <v>3436</v>
      </c>
      <c r="G4441" s="5" t="str">
        <f t="shared" si="839"/>
        <v>3874</v>
      </c>
      <c r="H4441" s="5" t="str">
        <f t="shared" si="840"/>
        <v>7.953</v>
      </c>
      <c r="I4441" s="1" t="s">
        <v>9</v>
      </c>
      <c r="AN4441" s="89" t="str">
        <f t="shared" si="841"/>
        <v>1.800</v>
      </c>
      <c r="AO4441" s="89" t="str">
        <f t="shared" si="842"/>
        <v>680.0</v>
      </c>
      <c r="AP4441" s="89" t="str">
        <f t="shared" si="843"/>
        <v>0.2430</v>
      </c>
      <c r="AQ4441" s="89" t="str">
        <f t="shared" si="844"/>
        <v>3436</v>
      </c>
      <c r="AR4441" s="89" t="str">
        <f t="shared" si="845"/>
        <v>3874</v>
      </c>
      <c r="AS4441" s="89" t="str">
        <f t="shared" si="846"/>
        <v>7.953</v>
      </c>
      <c r="AT4441" s="89"/>
      <c r="AU4441" s="99">
        <v>1.8</v>
      </c>
      <c r="AV4441" s="99">
        <v>680</v>
      </c>
      <c r="AW4441" s="99">
        <v>0.24299000000000001</v>
      </c>
      <c r="AX4441" s="99">
        <v>3436.1179999999999</v>
      </c>
      <c r="AY4441" s="99">
        <v>3873.5</v>
      </c>
      <c r="AZ4441" s="99">
        <v>7.9527999999999999</v>
      </c>
      <c r="BA4441" s="119" t="s">
        <v>9</v>
      </c>
      <c r="BB4441" s="4">
        <v>4441</v>
      </c>
      <c r="BC4441" s="4">
        <v>1.8</v>
      </c>
    </row>
    <row r="4442" spans="2:55">
      <c r="B4442">
        <v>4441</v>
      </c>
      <c r="C4442" s="5">
        <f t="shared" si="835"/>
        <v>1.8</v>
      </c>
      <c r="D4442" s="5">
        <f t="shared" si="836"/>
        <v>700</v>
      </c>
      <c r="E4442" s="5" t="str">
        <f t="shared" si="837"/>
        <v>0.2482</v>
      </c>
      <c r="F4442" s="5" t="str">
        <f t="shared" si="838"/>
        <v>3473</v>
      </c>
      <c r="G4442" s="5" t="str">
        <f t="shared" si="839"/>
        <v>3919</v>
      </c>
      <c r="H4442" s="5" t="str">
        <f t="shared" si="840"/>
        <v>8.000</v>
      </c>
      <c r="I4442" s="1" t="s">
        <v>9</v>
      </c>
      <c r="AN4442" s="89" t="str">
        <f t="shared" si="841"/>
        <v>1.800</v>
      </c>
      <c r="AO4442" s="89" t="str">
        <f t="shared" si="842"/>
        <v>700.0</v>
      </c>
      <c r="AP4442" s="89" t="str">
        <f t="shared" si="843"/>
        <v>0.2482</v>
      </c>
      <c r="AQ4442" s="89" t="str">
        <f t="shared" si="844"/>
        <v>3473</v>
      </c>
      <c r="AR4442" s="89" t="str">
        <f t="shared" si="845"/>
        <v>3919</v>
      </c>
      <c r="AS4442" s="89" t="str">
        <f t="shared" si="846"/>
        <v>8.000</v>
      </c>
      <c r="AT4442" s="89"/>
      <c r="AU4442" s="99">
        <v>1.8</v>
      </c>
      <c r="AV4442" s="99">
        <v>700</v>
      </c>
      <c r="AW4442" s="99">
        <v>0.24821000000000001</v>
      </c>
      <c r="AX4442" s="99">
        <v>3472.6220000000003</v>
      </c>
      <c r="AY4442" s="99">
        <v>3919.4</v>
      </c>
      <c r="AZ4442" s="99">
        <v>8.0004000000000008</v>
      </c>
      <c r="BA4442" s="119" t="s">
        <v>9</v>
      </c>
      <c r="BB4442" s="4">
        <v>4442</v>
      </c>
      <c r="BC4442" s="4">
        <v>1.8</v>
      </c>
    </row>
    <row r="4443" spans="2:55">
      <c r="B4443">
        <v>4442</v>
      </c>
      <c r="C4443" s="5">
        <f t="shared" si="835"/>
        <v>1.8</v>
      </c>
      <c r="D4443" s="5">
        <f t="shared" si="836"/>
        <v>720</v>
      </c>
      <c r="E4443" s="5" t="str">
        <f t="shared" si="837"/>
        <v>0.2534</v>
      </c>
      <c r="F4443" s="5" t="str">
        <f t="shared" si="838"/>
        <v>3509</v>
      </c>
      <c r="G4443" s="5" t="str">
        <f t="shared" si="839"/>
        <v>3966</v>
      </c>
      <c r="H4443" s="5" t="str">
        <f t="shared" si="840"/>
        <v>8.047</v>
      </c>
      <c r="I4443" s="1" t="s">
        <v>9</v>
      </c>
      <c r="AN4443" s="89" t="str">
        <f t="shared" si="841"/>
        <v>1.800</v>
      </c>
      <c r="AO4443" s="89" t="str">
        <f t="shared" si="842"/>
        <v>720.0</v>
      </c>
      <c r="AP4443" s="89" t="str">
        <f t="shared" si="843"/>
        <v>0.2534</v>
      </c>
      <c r="AQ4443" s="89" t="str">
        <f t="shared" si="844"/>
        <v>3509</v>
      </c>
      <c r="AR4443" s="89" t="str">
        <f t="shared" si="845"/>
        <v>3966</v>
      </c>
      <c r="AS4443" s="89" t="str">
        <f t="shared" si="846"/>
        <v>8.047</v>
      </c>
      <c r="AT4443" s="89"/>
      <c r="AU4443" s="99">
        <v>1.8</v>
      </c>
      <c r="AV4443" s="99">
        <v>720</v>
      </c>
      <c r="AW4443" s="99">
        <v>0.25342999999999999</v>
      </c>
      <c r="AX4443" s="99">
        <v>3509.326</v>
      </c>
      <c r="AY4443" s="99">
        <v>3965.5</v>
      </c>
      <c r="AZ4443" s="99">
        <v>8.0472999999999999</v>
      </c>
      <c r="BA4443" s="119" t="s">
        <v>9</v>
      </c>
      <c r="BB4443" s="4">
        <v>4443</v>
      </c>
      <c r="BC4443" s="4">
        <v>1.8</v>
      </c>
    </row>
    <row r="4444" spans="2:55">
      <c r="B4444">
        <v>4443</v>
      </c>
      <c r="C4444" s="5">
        <f t="shared" si="835"/>
        <v>1.8</v>
      </c>
      <c r="D4444" s="5">
        <f t="shared" si="836"/>
        <v>740</v>
      </c>
      <c r="E4444" s="5" t="str">
        <f t="shared" si="837"/>
        <v>0.2587</v>
      </c>
      <c r="F4444" s="5" t="str">
        <f t="shared" si="838"/>
        <v>3546</v>
      </c>
      <c r="G4444" s="5" t="str">
        <f t="shared" si="839"/>
        <v>4012</v>
      </c>
      <c r="H4444" s="5" t="str">
        <f t="shared" si="840"/>
        <v>8.094</v>
      </c>
      <c r="I4444" s="1" t="s">
        <v>9</v>
      </c>
      <c r="AN4444" s="89" t="str">
        <f t="shared" si="841"/>
        <v>1.800</v>
      </c>
      <c r="AO4444" s="89" t="str">
        <f t="shared" si="842"/>
        <v>740.0</v>
      </c>
      <c r="AP4444" s="89" t="str">
        <f t="shared" si="843"/>
        <v>0.2587</v>
      </c>
      <c r="AQ4444" s="89" t="str">
        <f t="shared" si="844"/>
        <v>3546</v>
      </c>
      <c r="AR4444" s="89" t="str">
        <f t="shared" si="845"/>
        <v>4012</v>
      </c>
      <c r="AS4444" s="89" t="str">
        <f t="shared" si="846"/>
        <v>8.094</v>
      </c>
      <c r="AT4444" s="89"/>
      <c r="AU4444" s="99">
        <v>1.8</v>
      </c>
      <c r="AV4444" s="99">
        <v>740</v>
      </c>
      <c r="AW4444" s="99">
        <v>0.25864999999999999</v>
      </c>
      <c r="AX4444" s="99">
        <v>3546.23</v>
      </c>
      <c r="AY4444" s="99">
        <v>4011.8</v>
      </c>
      <c r="AZ4444" s="99">
        <v>8.0936000000000003</v>
      </c>
      <c r="BA4444" s="119" t="s">
        <v>9</v>
      </c>
      <c r="BB4444" s="4">
        <v>4444</v>
      </c>
      <c r="BC4444" s="4">
        <v>1.8</v>
      </c>
    </row>
    <row r="4445" spans="2:55">
      <c r="B4445">
        <v>4444</v>
      </c>
      <c r="C4445" s="5">
        <f t="shared" si="835"/>
        <v>1.8</v>
      </c>
      <c r="D4445" s="5">
        <f t="shared" si="836"/>
        <v>760</v>
      </c>
      <c r="E4445" s="5" t="str">
        <f t="shared" si="837"/>
        <v>0.2639</v>
      </c>
      <c r="F4445" s="5" t="str">
        <f t="shared" si="838"/>
        <v>3583</v>
      </c>
      <c r="G4445" s="5" t="str">
        <f t="shared" si="839"/>
        <v>4058</v>
      </c>
      <c r="H4445" s="5" t="str">
        <f t="shared" si="840"/>
        <v>8.139</v>
      </c>
      <c r="I4445" s="1" t="s">
        <v>9</v>
      </c>
      <c r="AN4445" s="89" t="str">
        <f t="shared" si="841"/>
        <v>1.800</v>
      </c>
      <c r="AO4445" s="89" t="str">
        <f t="shared" si="842"/>
        <v>760.0</v>
      </c>
      <c r="AP4445" s="89" t="str">
        <f t="shared" si="843"/>
        <v>0.2639</v>
      </c>
      <c r="AQ4445" s="89" t="str">
        <f t="shared" si="844"/>
        <v>3583</v>
      </c>
      <c r="AR4445" s="89" t="str">
        <f t="shared" si="845"/>
        <v>4058</v>
      </c>
      <c r="AS4445" s="89" t="str">
        <f t="shared" si="846"/>
        <v>8.139</v>
      </c>
      <c r="AT4445" s="89"/>
      <c r="AU4445" s="99">
        <v>1.8</v>
      </c>
      <c r="AV4445" s="99">
        <v>760</v>
      </c>
      <c r="AW4445" s="99">
        <v>0.26386000000000004</v>
      </c>
      <c r="AX4445" s="99">
        <v>3583.4520000000002</v>
      </c>
      <c r="AY4445" s="99">
        <v>4058.4</v>
      </c>
      <c r="AZ4445" s="99">
        <v>8.1390999999999991</v>
      </c>
      <c r="BA4445" s="119" t="s">
        <v>9</v>
      </c>
      <c r="BB4445" s="4">
        <v>4445</v>
      </c>
      <c r="BC4445" s="4">
        <v>1.8</v>
      </c>
    </row>
    <row r="4446" spans="2:55">
      <c r="B4446">
        <v>4445</v>
      </c>
      <c r="C4446" s="5">
        <f t="shared" si="835"/>
        <v>1.8</v>
      </c>
      <c r="D4446" s="5">
        <f t="shared" si="836"/>
        <v>780</v>
      </c>
      <c r="E4446" s="5" t="str">
        <f t="shared" si="837"/>
        <v>0.2691</v>
      </c>
      <c r="F4446" s="5" t="str">
        <f t="shared" si="838"/>
        <v>3621</v>
      </c>
      <c r="G4446" s="5" t="str">
        <f t="shared" si="839"/>
        <v>4105</v>
      </c>
      <c r="H4446" s="5" t="str">
        <f t="shared" si="840"/>
        <v>8.184</v>
      </c>
      <c r="I4446" s="1" t="s">
        <v>9</v>
      </c>
      <c r="AN4446" s="89" t="str">
        <f t="shared" si="841"/>
        <v>1.800</v>
      </c>
      <c r="AO4446" s="89" t="str">
        <f t="shared" si="842"/>
        <v>780.0</v>
      </c>
      <c r="AP4446" s="89" t="str">
        <f t="shared" si="843"/>
        <v>0.2691</v>
      </c>
      <c r="AQ4446" s="89" t="str">
        <f t="shared" si="844"/>
        <v>3621</v>
      </c>
      <c r="AR4446" s="89" t="str">
        <f t="shared" si="845"/>
        <v>4105</v>
      </c>
      <c r="AS4446" s="89" t="str">
        <f t="shared" si="846"/>
        <v>8.184</v>
      </c>
      <c r="AT4446" s="89"/>
      <c r="AU4446" s="99">
        <v>1.8</v>
      </c>
      <c r="AV4446" s="99">
        <v>780</v>
      </c>
      <c r="AW4446" s="99">
        <v>0.26906000000000002</v>
      </c>
      <c r="AX4446" s="99">
        <v>3620.9920000000002</v>
      </c>
      <c r="AY4446" s="99">
        <v>4105.3</v>
      </c>
      <c r="AZ4446" s="99">
        <v>8.1839999999999993</v>
      </c>
      <c r="BA4446" s="119" t="s">
        <v>9</v>
      </c>
      <c r="BB4446" s="4">
        <v>4446</v>
      </c>
      <c r="BC4446" s="4">
        <v>1.8</v>
      </c>
    </row>
    <row r="4447" spans="2:55">
      <c r="B4447">
        <v>4446</v>
      </c>
      <c r="C4447" s="5">
        <f t="shared" si="835"/>
        <v>1.8</v>
      </c>
      <c r="D4447" s="5">
        <f t="shared" si="836"/>
        <v>800</v>
      </c>
      <c r="E4447" s="5" t="str">
        <f t="shared" si="837"/>
        <v>0.2743</v>
      </c>
      <c r="F4447" s="5" t="str">
        <f t="shared" si="838"/>
        <v>3659</v>
      </c>
      <c r="G4447" s="5" t="str">
        <f t="shared" si="839"/>
        <v>4152</v>
      </c>
      <c r="H4447" s="5" t="str">
        <f t="shared" si="840"/>
        <v>8.228</v>
      </c>
      <c r="I4447" s="1" t="s">
        <v>9</v>
      </c>
      <c r="AN4447" s="89" t="str">
        <f t="shared" si="841"/>
        <v>1.800</v>
      </c>
      <c r="AO4447" s="89" t="str">
        <f t="shared" si="842"/>
        <v>800.0</v>
      </c>
      <c r="AP4447" s="89" t="str">
        <f t="shared" si="843"/>
        <v>0.2743</v>
      </c>
      <c r="AQ4447" s="89" t="str">
        <f t="shared" si="844"/>
        <v>3659</v>
      </c>
      <c r="AR4447" s="89" t="str">
        <f t="shared" si="845"/>
        <v>4152</v>
      </c>
      <c r="AS4447" s="89" t="str">
        <f t="shared" si="846"/>
        <v>8.228</v>
      </c>
      <c r="AT4447" s="89"/>
      <c r="AU4447" s="99">
        <v>1.8</v>
      </c>
      <c r="AV4447" s="99">
        <v>800</v>
      </c>
      <c r="AW4447" s="99">
        <v>0.27426</v>
      </c>
      <c r="AX4447" s="99">
        <v>3658.7319999999995</v>
      </c>
      <c r="AY4447" s="99">
        <v>4152.3999999999996</v>
      </c>
      <c r="AZ4447" s="99">
        <v>8.2284000000000006</v>
      </c>
      <c r="BA4447" s="119" t="s">
        <v>9</v>
      </c>
      <c r="BB4447" s="4">
        <v>4447</v>
      </c>
      <c r="BC4447" s="4">
        <v>1.8</v>
      </c>
    </row>
    <row r="4448" spans="2:55">
      <c r="B4448">
        <v>4447</v>
      </c>
      <c r="C4448" s="5">
        <f t="shared" si="835"/>
        <v>1.8</v>
      </c>
      <c r="D4448" s="5">
        <f t="shared" si="836"/>
        <v>820</v>
      </c>
      <c r="E4448" s="5" t="str">
        <f t="shared" si="837"/>
        <v>0.2795</v>
      </c>
      <c r="F4448" s="5" t="str">
        <f t="shared" si="838"/>
        <v>3697</v>
      </c>
      <c r="G4448" s="5" t="str">
        <f t="shared" si="839"/>
        <v>4200.</v>
      </c>
      <c r="H4448" s="5" t="str">
        <f t="shared" si="840"/>
        <v>8.272</v>
      </c>
      <c r="I4448" s="1" t="s">
        <v>9</v>
      </c>
      <c r="AN4448" s="89" t="str">
        <f t="shared" si="841"/>
        <v>1.800</v>
      </c>
      <c r="AO4448" s="89" t="str">
        <f t="shared" si="842"/>
        <v>820.0</v>
      </c>
      <c r="AP4448" s="89" t="str">
        <f t="shared" si="843"/>
        <v>0.2795</v>
      </c>
      <c r="AQ4448" s="89" t="str">
        <f t="shared" si="844"/>
        <v>3697</v>
      </c>
      <c r="AR4448" s="89" t="str">
        <f t="shared" si="845"/>
        <v>4200.</v>
      </c>
      <c r="AS4448" s="89" t="str">
        <f t="shared" si="846"/>
        <v>8.272</v>
      </c>
      <c r="AT4448" s="89"/>
      <c r="AU4448" s="99">
        <v>1.8</v>
      </c>
      <c r="AV4448" s="99">
        <v>820</v>
      </c>
      <c r="AW4448" s="99">
        <v>0.27944999999999998</v>
      </c>
      <c r="AX4448" s="99">
        <v>3696.7900000000004</v>
      </c>
      <c r="AY4448" s="99">
        <v>4199.8</v>
      </c>
      <c r="AZ4448" s="99">
        <v>8.2721</v>
      </c>
      <c r="BA4448" s="119" t="s">
        <v>9</v>
      </c>
      <c r="BB4448" s="4">
        <v>4448</v>
      </c>
      <c r="BC4448" s="4">
        <v>1.8</v>
      </c>
    </row>
    <row r="4449" spans="2:55">
      <c r="B4449">
        <v>4448</v>
      </c>
      <c r="C4449" s="5">
        <f t="shared" si="835"/>
        <v>1.8</v>
      </c>
      <c r="D4449" s="5">
        <f t="shared" si="836"/>
        <v>840</v>
      </c>
      <c r="E4449" s="5" t="str">
        <f t="shared" si="837"/>
        <v>0.2846</v>
      </c>
      <c r="F4449" s="5" t="str">
        <f t="shared" si="838"/>
        <v>3735</v>
      </c>
      <c r="G4449" s="5" t="str">
        <f t="shared" si="839"/>
        <v>4247</v>
      </c>
      <c r="H4449" s="5" t="str">
        <f t="shared" si="840"/>
        <v>8.315</v>
      </c>
      <c r="I4449" s="1" t="s">
        <v>9</v>
      </c>
      <c r="AN4449" s="89" t="str">
        <f t="shared" si="841"/>
        <v>1.800</v>
      </c>
      <c r="AO4449" s="89" t="str">
        <f t="shared" si="842"/>
        <v>840.0</v>
      </c>
      <c r="AP4449" s="89" t="str">
        <f t="shared" si="843"/>
        <v>0.2846</v>
      </c>
      <c r="AQ4449" s="89" t="str">
        <f t="shared" si="844"/>
        <v>3735</v>
      </c>
      <c r="AR4449" s="89" t="str">
        <f t="shared" si="845"/>
        <v>4247</v>
      </c>
      <c r="AS4449" s="89" t="str">
        <f t="shared" si="846"/>
        <v>8.315</v>
      </c>
      <c r="AT4449" s="89"/>
      <c r="AU4449" s="99">
        <v>1.8</v>
      </c>
      <c r="AV4449" s="99">
        <v>840</v>
      </c>
      <c r="AW4449" s="99">
        <v>0.28464</v>
      </c>
      <c r="AX4449" s="99">
        <v>3735.0479999999998</v>
      </c>
      <c r="AY4449" s="99">
        <v>4247.3999999999996</v>
      </c>
      <c r="AZ4449" s="99">
        <v>8.3153000000000006</v>
      </c>
      <c r="BA4449" s="119" t="s">
        <v>9</v>
      </c>
      <c r="BB4449" s="4">
        <v>4449</v>
      </c>
      <c r="BC4449" s="4">
        <v>1.8</v>
      </c>
    </row>
    <row r="4450" spans="2:55">
      <c r="B4450">
        <v>4449</v>
      </c>
      <c r="C4450" s="5">
        <f t="shared" si="835"/>
        <v>1.8</v>
      </c>
      <c r="D4450" s="5">
        <f t="shared" si="836"/>
        <v>860</v>
      </c>
      <c r="E4450" s="5" t="str">
        <f t="shared" si="837"/>
        <v>0.2898</v>
      </c>
      <c r="F4450" s="5" t="str">
        <f t="shared" si="838"/>
        <v>3774</v>
      </c>
      <c r="G4450" s="5" t="str">
        <f t="shared" si="839"/>
        <v>4295</v>
      </c>
      <c r="H4450" s="5" t="str">
        <f t="shared" si="840"/>
        <v>8.358</v>
      </c>
      <c r="I4450" s="1" t="s">
        <v>9</v>
      </c>
      <c r="AN4450" s="89" t="str">
        <f t="shared" si="841"/>
        <v>1.800</v>
      </c>
      <c r="AO4450" s="89" t="str">
        <f t="shared" si="842"/>
        <v>860.0</v>
      </c>
      <c r="AP4450" s="89" t="str">
        <f t="shared" si="843"/>
        <v>0.2898</v>
      </c>
      <c r="AQ4450" s="89" t="str">
        <f t="shared" si="844"/>
        <v>3774</v>
      </c>
      <c r="AR4450" s="89" t="str">
        <f t="shared" si="845"/>
        <v>4295</v>
      </c>
      <c r="AS4450" s="89" t="str">
        <f t="shared" si="846"/>
        <v>8.358</v>
      </c>
      <c r="AT4450" s="89"/>
      <c r="AU4450" s="99">
        <v>1.8</v>
      </c>
      <c r="AV4450" s="99">
        <v>860</v>
      </c>
      <c r="AW4450" s="99">
        <v>0.28982999999999998</v>
      </c>
      <c r="AX4450" s="99">
        <v>3773.6060000000002</v>
      </c>
      <c r="AY4450" s="99">
        <v>4295.3</v>
      </c>
      <c r="AZ4450" s="99">
        <v>8.3579000000000008</v>
      </c>
      <c r="BA4450" s="119" t="s">
        <v>9</v>
      </c>
      <c r="BB4450" s="4">
        <v>4450</v>
      </c>
      <c r="BC4450" s="4">
        <v>1.8</v>
      </c>
    </row>
    <row r="4451" spans="2:55">
      <c r="B4451">
        <v>4450</v>
      </c>
      <c r="C4451" s="5">
        <f t="shared" si="835"/>
        <v>1.8</v>
      </c>
      <c r="D4451" s="5">
        <f t="shared" si="836"/>
        <v>880</v>
      </c>
      <c r="E4451" s="5" t="str">
        <f t="shared" si="837"/>
        <v>0.2950</v>
      </c>
      <c r="F4451" s="5" t="str">
        <f t="shared" si="838"/>
        <v>3812</v>
      </c>
      <c r="G4451" s="5" t="str">
        <f t="shared" si="839"/>
        <v>4344</v>
      </c>
      <c r="H4451" s="5" t="str">
        <f t="shared" si="840"/>
        <v>8.400</v>
      </c>
      <c r="I4451" s="1" t="s">
        <v>9</v>
      </c>
      <c r="AN4451" s="89" t="str">
        <f t="shared" si="841"/>
        <v>1.800</v>
      </c>
      <c r="AO4451" s="89" t="str">
        <f t="shared" si="842"/>
        <v>880.0</v>
      </c>
      <c r="AP4451" s="89" t="str">
        <f t="shared" si="843"/>
        <v>0.2950</v>
      </c>
      <c r="AQ4451" s="89" t="str">
        <f t="shared" si="844"/>
        <v>3812</v>
      </c>
      <c r="AR4451" s="89" t="str">
        <f t="shared" si="845"/>
        <v>4344</v>
      </c>
      <c r="AS4451" s="89" t="str">
        <f t="shared" si="846"/>
        <v>8.400</v>
      </c>
      <c r="AT4451" s="89"/>
      <c r="AU4451" s="99">
        <v>1.8</v>
      </c>
      <c r="AV4451" s="99">
        <v>880</v>
      </c>
      <c r="AW4451" s="99">
        <v>0.29502</v>
      </c>
      <c r="AX4451" s="99">
        <v>3812.4639999999999</v>
      </c>
      <c r="AY4451" s="99">
        <v>4343.5</v>
      </c>
      <c r="AZ4451" s="99">
        <v>8.4</v>
      </c>
      <c r="BA4451" s="119" t="s">
        <v>9</v>
      </c>
      <c r="BB4451" s="4">
        <v>4451</v>
      </c>
      <c r="BC4451" s="4">
        <v>1.8</v>
      </c>
    </row>
    <row r="4452" spans="2:55">
      <c r="B4452">
        <v>4451</v>
      </c>
      <c r="C4452" s="5">
        <f t="shared" si="835"/>
        <v>1.8</v>
      </c>
      <c r="D4452" s="5">
        <f t="shared" si="836"/>
        <v>900</v>
      </c>
      <c r="E4452" s="5" t="str">
        <f t="shared" si="837"/>
        <v>0.3002</v>
      </c>
      <c r="F4452" s="5" t="str">
        <f t="shared" si="838"/>
        <v>3852</v>
      </c>
      <c r="G4452" s="5" t="str">
        <f t="shared" si="839"/>
        <v>4392</v>
      </c>
      <c r="H4452" s="5" t="str">
        <f t="shared" si="840"/>
        <v>8.442</v>
      </c>
      <c r="I4452" s="1" t="s">
        <v>9</v>
      </c>
      <c r="AN4452" s="89" t="str">
        <f t="shared" si="841"/>
        <v>1.800</v>
      </c>
      <c r="AO4452" s="89" t="str">
        <f t="shared" si="842"/>
        <v>900.0</v>
      </c>
      <c r="AP4452" s="89" t="str">
        <f t="shared" si="843"/>
        <v>0.3002</v>
      </c>
      <c r="AQ4452" s="89" t="str">
        <f t="shared" si="844"/>
        <v>3852</v>
      </c>
      <c r="AR4452" s="89" t="str">
        <f t="shared" si="845"/>
        <v>4392</v>
      </c>
      <c r="AS4452" s="89" t="str">
        <f t="shared" si="846"/>
        <v>8.442</v>
      </c>
      <c r="AT4452" s="89"/>
      <c r="AU4452" s="99">
        <v>1.8</v>
      </c>
      <c r="AV4452" s="99">
        <v>900</v>
      </c>
      <c r="AW4452" s="99">
        <v>0.30019999999999997</v>
      </c>
      <c r="AX4452" s="99">
        <v>3851.54</v>
      </c>
      <c r="AY4452" s="99">
        <v>4391.8999999999996</v>
      </c>
      <c r="AZ4452" s="99">
        <v>8.4415999999999993</v>
      </c>
      <c r="BA4452" s="119" t="s">
        <v>9</v>
      </c>
      <c r="BB4452" s="4">
        <v>4452</v>
      </c>
      <c r="BC4452" s="4">
        <v>1.8</v>
      </c>
    </row>
    <row r="4453" spans="2:55">
      <c r="B4453">
        <v>4452</v>
      </c>
      <c r="C4453" s="5">
        <f t="shared" si="835"/>
        <v>1.8</v>
      </c>
      <c r="D4453" s="5">
        <f t="shared" si="836"/>
        <v>920</v>
      </c>
      <c r="E4453" s="5" t="str">
        <f t="shared" si="837"/>
        <v>0.3054</v>
      </c>
      <c r="F4453" s="5" t="str">
        <f t="shared" si="838"/>
        <v>3891</v>
      </c>
      <c r="G4453" s="5" t="str">
        <f t="shared" si="839"/>
        <v>4441</v>
      </c>
      <c r="H4453" s="5" t="str">
        <f t="shared" si="840"/>
        <v>8.483</v>
      </c>
      <c r="I4453" s="1" t="s">
        <v>9</v>
      </c>
      <c r="AN4453" s="89" t="str">
        <f t="shared" si="841"/>
        <v>1.800</v>
      </c>
      <c r="AO4453" s="89" t="str">
        <f t="shared" si="842"/>
        <v>920.0</v>
      </c>
      <c r="AP4453" s="89" t="str">
        <f t="shared" si="843"/>
        <v>0.3054</v>
      </c>
      <c r="AQ4453" s="89" t="str">
        <f t="shared" si="844"/>
        <v>3891</v>
      </c>
      <c r="AR4453" s="89" t="str">
        <f t="shared" si="845"/>
        <v>4441</v>
      </c>
      <c r="AS4453" s="89" t="str">
        <f t="shared" si="846"/>
        <v>8.483</v>
      </c>
      <c r="AT4453" s="89"/>
      <c r="AU4453" s="99">
        <v>1.8</v>
      </c>
      <c r="AV4453" s="99">
        <v>920</v>
      </c>
      <c r="AW4453" s="99">
        <v>0.30537000000000003</v>
      </c>
      <c r="AX4453" s="99">
        <v>3890.8339999999998</v>
      </c>
      <c r="AY4453" s="99">
        <v>4440.5</v>
      </c>
      <c r="AZ4453" s="99">
        <v>8.4827999999999992</v>
      </c>
      <c r="BA4453" s="119" t="s">
        <v>9</v>
      </c>
      <c r="BB4453" s="4">
        <v>4453</v>
      </c>
      <c r="BC4453" s="4">
        <v>1.8</v>
      </c>
    </row>
    <row r="4454" spans="2:55">
      <c r="B4454">
        <v>4453</v>
      </c>
      <c r="C4454" s="5">
        <f t="shared" si="835"/>
        <v>1.8</v>
      </c>
      <c r="D4454" s="5">
        <f t="shared" si="836"/>
        <v>940</v>
      </c>
      <c r="E4454" s="5" t="str">
        <f t="shared" si="837"/>
        <v>0.3106</v>
      </c>
      <c r="F4454" s="5" t="str">
        <f t="shared" si="838"/>
        <v>3930.</v>
      </c>
      <c r="G4454" s="5" t="str">
        <f t="shared" si="839"/>
        <v>4489</v>
      </c>
      <c r="H4454" s="5" t="str">
        <f t="shared" si="840"/>
        <v>8.523</v>
      </c>
      <c r="I4454" s="1" t="s">
        <v>9</v>
      </c>
      <c r="AN4454" s="89" t="str">
        <f t="shared" si="841"/>
        <v>1.800</v>
      </c>
      <c r="AO4454" s="89" t="str">
        <f t="shared" si="842"/>
        <v>940.0</v>
      </c>
      <c r="AP4454" s="89" t="str">
        <f t="shared" si="843"/>
        <v>0.3106</v>
      </c>
      <c r="AQ4454" s="89" t="str">
        <f t="shared" si="844"/>
        <v>3930.</v>
      </c>
      <c r="AR4454" s="89" t="str">
        <f t="shared" si="845"/>
        <v>4489</v>
      </c>
      <c r="AS4454" s="89" t="str">
        <f t="shared" si="846"/>
        <v>8.523</v>
      </c>
      <c r="AT4454" s="89"/>
      <c r="AU4454" s="99">
        <v>1.8</v>
      </c>
      <c r="AV4454" s="99">
        <v>940</v>
      </c>
      <c r="AW4454" s="99">
        <v>0.31054999999999999</v>
      </c>
      <c r="AX4454" s="99">
        <v>3930.41</v>
      </c>
      <c r="AY4454" s="99">
        <v>4489.3999999999996</v>
      </c>
      <c r="AZ4454" s="99">
        <v>8.5234000000000005</v>
      </c>
      <c r="BA4454" s="119" t="s">
        <v>9</v>
      </c>
      <c r="BB4454" s="4">
        <v>4454</v>
      </c>
      <c r="BC4454" s="4">
        <v>1.8</v>
      </c>
    </row>
    <row r="4455" spans="2:55">
      <c r="B4455">
        <v>4454</v>
      </c>
      <c r="C4455" s="5">
        <f t="shared" si="835"/>
        <v>1.8</v>
      </c>
      <c r="D4455" s="5">
        <f t="shared" si="836"/>
        <v>960</v>
      </c>
      <c r="E4455" s="5" t="str">
        <f t="shared" si="837"/>
        <v>0.3157</v>
      </c>
      <c r="F4455" s="5" t="str">
        <f t="shared" si="838"/>
        <v>3970.</v>
      </c>
      <c r="G4455" s="5" t="str">
        <f t="shared" si="839"/>
        <v>4539</v>
      </c>
      <c r="H4455" s="5" t="str">
        <f t="shared" si="840"/>
        <v>8.564</v>
      </c>
      <c r="I4455" s="1" t="s">
        <v>9</v>
      </c>
      <c r="AN4455" s="89" t="str">
        <f t="shared" si="841"/>
        <v>1.800</v>
      </c>
      <c r="AO4455" s="89" t="str">
        <f t="shared" si="842"/>
        <v>960.0</v>
      </c>
      <c r="AP4455" s="89" t="str">
        <f t="shared" si="843"/>
        <v>0.3157</v>
      </c>
      <c r="AQ4455" s="89" t="str">
        <f t="shared" si="844"/>
        <v>3970.</v>
      </c>
      <c r="AR4455" s="89" t="str">
        <f t="shared" si="845"/>
        <v>4539</v>
      </c>
      <c r="AS4455" s="89" t="str">
        <f t="shared" si="846"/>
        <v>8.564</v>
      </c>
      <c r="AT4455" s="89"/>
      <c r="AU4455" s="99">
        <v>1.8</v>
      </c>
      <c r="AV4455" s="99">
        <v>960</v>
      </c>
      <c r="AW4455" s="99">
        <v>0.31572</v>
      </c>
      <c r="AX4455" s="99">
        <v>3970.3040000000001</v>
      </c>
      <c r="AY4455" s="99">
        <v>4538.6000000000004</v>
      </c>
      <c r="AZ4455" s="99">
        <v>8.5635999999999992</v>
      </c>
      <c r="BA4455" s="119" t="s">
        <v>9</v>
      </c>
      <c r="BB4455" s="4">
        <v>4455</v>
      </c>
      <c r="BC4455" s="4">
        <v>1.8</v>
      </c>
    </row>
    <row r="4456" spans="2:55">
      <c r="B4456">
        <v>4455</v>
      </c>
      <c r="C4456" s="5">
        <f t="shared" si="835"/>
        <v>1.8</v>
      </c>
      <c r="D4456" s="5">
        <f t="shared" si="836"/>
        <v>980</v>
      </c>
      <c r="E4456" s="5" t="str">
        <f t="shared" si="837"/>
        <v>0.3209</v>
      </c>
      <c r="F4456" s="5" t="str">
        <f t="shared" si="838"/>
        <v>4010.</v>
      </c>
      <c r="G4456" s="5" t="str">
        <f t="shared" si="839"/>
        <v>4588</v>
      </c>
      <c r="H4456" s="5" t="str">
        <f t="shared" si="840"/>
        <v>8.603</v>
      </c>
      <c r="I4456" s="1" t="s">
        <v>9</v>
      </c>
      <c r="AN4456" s="89" t="str">
        <f t="shared" si="841"/>
        <v>1.800</v>
      </c>
      <c r="AO4456" s="89" t="str">
        <f t="shared" si="842"/>
        <v>980.0</v>
      </c>
      <c r="AP4456" s="89" t="str">
        <f t="shared" si="843"/>
        <v>0.3209</v>
      </c>
      <c r="AQ4456" s="89" t="str">
        <f t="shared" si="844"/>
        <v>4010.</v>
      </c>
      <c r="AR4456" s="89" t="str">
        <f t="shared" si="845"/>
        <v>4588</v>
      </c>
      <c r="AS4456" s="89" t="str">
        <f t="shared" si="846"/>
        <v>8.603</v>
      </c>
      <c r="AT4456" s="89"/>
      <c r="AU4456" s="99">
        <v>1.8</v>
      </c>
      <c r="AV4456" s="99">
        <v>980</v>
      </c>
      <c r="AW4456" s="99">
        <v>0.32089000000000001</v>
      </c>
      <c r="AX4456" s="99">
        <v>4010.3980000000001</v>
      </c>
      <c r="AY4456" s="99">
        <v>4588</v>
      </c>
      <c r="AZ4456" s="99">
        <v>8.6033000000000008</v>
      </c>
      <c r="BA4456" s="119" t="s">
        <v>9</v>
      </c>
      <c r="BB4456" s="4">
        <v>4456</v>
      </c>
      <c r="BC4456" s="4">
        <v>1.8</v>
      </c>
    </row>
    <row r="4457" spans="2:55">
      <c r="B4457">
        <v>4456</v>
      </c>
      <c r="C4457" s="5">
        <f t="shared" si="835"/>
        <v>1.8</v>
      </c>
      <c r="D4457" s="5">
        <f t="shared" si="836"/>
        <v>1000</v>
      </c>
      <c r="E4457" s="5" t="str">
        <f t="shared" si="837"/>
        <v>0.3261</v>
      </c>
      <c r="F4457" s="5" t="str">
        <f t="shared" si="838"/>
        <v>4051</v>
      </c>
      <c r="G4457" s="5" t="str">
        <f t="shared" si="839"/>
        <v>4638</v>
      </c>
      <c r="H4457" s="5" t="str">
        <f t="shared" si="840"/>
        <v>8.643</v>
      </c>
      <c r="I4457" s="1" t="s">
        <v>9</v>
      </c>
      <c r="AN4457" s="89" t="str">
        <f t="shared" si="841"/>
        <v>1.800</v>
      </c>
      <c r="AO4457" s="89" t="str">
        <f t="shared" si="842"/>
        <v>1000.</v>
      </c>
      <c r="AP4457" s="89" t="str">
        <f t="shared" si="843"/>
        <v>0.3261</v>
      </c>
      <c r="AQ4457" s="89" t="str">
        <f t="shared" si="844"/>
        <v>4051</v>
      </c>
      <c r="AR4457" s="89" t="str">
        <f t="shared" si="845"/>
        <v>4638</v>
      </c>
      <c r="AS4457" s="89" t="str">
        <f t="shared" si="846"/>
        <v>8.643</v>
      </c>
      <c r="AT4457" s="89"/>
      <c r="AU4457" s="99">
        <v>1.8</v>
      </c>
      <c r="AV4457" s="99">
        <v>1000</v>
      </c>
      <c r="AW4457" s="99">
        <v>0.32606000000000002</v>
      </c>
      <c r="AX4457" s="99">
        <v>4050.6920000000005</v>
      </c>
      <c r="AY4457" s="99">
        <v>4637.6000000000004</v>
      </c>
      <c r="AZ4457" s="99">
        <v>8.6425999999999998</v>
      </c>
      <c r="BA4457" s="119" t="s">
        <v>9</v>
      </c>
      <c r="BB4457" s="4">
        <v>4457</v>
      </c>
      <c r="BC4457" s="4">
        <v>1.8</v>
      </c>
    </row>
    <row r="4458" spans="2:55">
      <c r="B4458">
        <v>4457</v>
      </c>
      <c r="C4458" s="5">
        <f t="shared" si="835"/>
        <v>1.8</v>
      </c>
      <c r="D4458" s="5">
        <f t="shared" si="836"/>
        <v>1100</v>
      </c>
      <c r="E4458" s="5" t="str">
        <f t="shared" si="837"/>
        <v>0.3519</v>
      </c>
      <c r="F4458" s="5" t="str">
        <f t="shared" si="838"/>
        <v>4256</v>
      </c>
      <c r="G4458" s="5" t="str">
        <f t="shared" si="839"/>
        <v>4890.</v>
      </c>
      <c r="H4458" s="5" t="str">
        <f t="shared" si="840"/>
        <v>8.833</v>
      </c>
      <c r="I4458" s="1" t="s">
        <v>9</v>
      </c>
      <c r="AN4458" s="89" t="str">
        <f t="shared" si="841"/>
        <v>1.800</v>
      </c>
      <c r="AO4458" s="89" t="str">
        <f t="shared" si="842"/>
        <v>1100.</v>
      </c>
      <c r="AP4458" s="89" t="str">
        <f t="shared" si="843"/>
        <v>0.3519</v>
      </c>
      <c r="AQ4458" s="89" t="str">
        <f t="shared" si="844"/>
        <v>4256</v>
      </c>
      <c r="AR4458" s="89" t="str">
        <f t="shared" si="845"/>
        <v>4890.</v>
      </c>
      <c r="AS4458" s="89" t="str">
        <f t="shared" si="846"/>
        <v>8.833</v>
      </c>
      <c r="AT4458" s="89"/>
      <c r="AU4458" s="99">
        <v>1.8</v>
      </c>
      <c r="AV4458" s="99">
        <v>1100</v>
      </c>
      <c r="AW4458" s="99">
        <v>0.35187999999999997</v>
      </c>
      <c r="AX4458" s="99">
        <v>4256.116</v>
      </c>
      <c r="AY4458" s="99">
        <v>4889.5</v>
      </c>
      <c r="AZ4458" s="99">
        <v>8.8331</v>
      </c>
      <c r="BA4458" s="119" t="s">
        <v>9</v>
      </c>
      <c r="BB4458" s="4">
        <v>4458</v>
      </c>
      <c r="BC4458" s="4">
        <v>1.8</v>
      </c>
    </row>
    <row r="4459" spans="2:55">
      <c r="B4459">
        <v>4458</v>
      </c>
      <c r="C4459" s="5">
        <f t="shared" si="835"/>
        <v>1.8</v>
      </c>
      <c r="D4459" s="5">
        <f t="shared" si="836"/>
        <v>1200</v>
      </c>
      <c r="E4459" s="5" t="str">
        <f t="shared" si="837"/>
        <v>0.3777</v>
      </c>
      <c r="F4459" s="5" t="str">
        <f t="shared" si="838"/>
        <v>4468</v>
      </c>
      <c r="G4459" s="5" t="str">
        <f t="shared" si="839"/>
        <v>5147</v>
      </c>
      <c r="H4459" s="5" t="str">
        <f t="shared" si="840"/>
        <v>9.014</v>
      </c>
      <c r="I4459" s="1" t="s">
        <v>9</v>
      </c>
      <c r="AN4459" s="89" t="str">
        <f t="shared" si="841"/>
        <v>1.800</v>
      </c>
      <c r="AO4459" s="89" t="str">
        <f t="shared" si="842"/>
        <v>1200.</v>
      </c>
      <c r="AP4459" s="89" t="str">
        <f t="shared" si="843"/>
        <v>0.3777</v>
      </c>
      <c r="AQ4459" s="89" t="str">
        <f t="shared" si="844"/>
        <v>4468</v>
      </c>
      <c r="AR4459" s="89" t="str">
        <f t="shared" si="845"/>
        <v>5147</v>
      </c>
      <c r="AS4459" s="89" t="str">
        <f t="shared" si="846"/>
        <v>9.014</v>
      </c>
      <c r="AT4459" s="89"/>
      <c r="AU4459" s="99">
        <v>1.8</v>
      </c>
      <c r="AV4459" s="99">
        <v>1200</v>
      </c>
      <c r="AW4459" s="99">
        <v>0.37766000000000005</v>
      </c>
      <c r="AX4459" s="99">
        <v>4467.5119999999997</v>
      </c>
      <c r="AY4459" s="99">
        <v>5147.3</v>
      </c>
      <c r="AZ4459" s="99">
        <v>9.0143000000000004</v>
      </c>
      <c r="BA4459" s="119" t="s">
        <v>9</v>
      </c>
      <c r="BB4459" s="4">
        <v>4459</v>
      </c>
      <c r="BC4459" s="4">
        <v>1.8</v>
      </c>
    </row>
    <row r="4460" spans="2:55">
      <c r="B4460">
        <v>4459</v>
      </c>
      <c r="C4460" s="5">
        <f t="shared" si="835"/>
        <v>1.8</v>
      </c>
      <c r="D4460" s="5">
        <f t="shared" si="836"/>
        <v>1300</v>
      </c>
      <c r="E4460" s="5" t="str">
        <f t="shared" si="837"/>
        <v>0.4034</v>
      </c>
      <c r="F4460" s="5" t="str">
        <f t="shared" si="838"/>
        <v>4684</v>
      </c>
      <c r="G4460" s="5" t="str">
        <f t="shared" si="839"/>
        <v>5411</v>
      </c>
      <c r="H4460" s="5" t="str">
        <f t="shared" si="840"/>
        <v>9.187</v>
      </c>
      <c r="I4460" s="1" t="s">
        <v>9</v>
      </c>
      <c r="AN4460" s="89" t="str">
        <f t="shared" si="841"/>
        <v>1.800</v>
      </c>
      <c r="AO4460" s="89" t="str">
        <f t="shared" si="842"/>
        <v>1300.</v>
      </c>
      <c r="AP4460" s="89" t="str">
        <f t="shared" si="843"/>
        <v>0.4034</v>
      </c>
      <c r="AQ4460" s="89" t="str">
        <f t="shared" si="844"/>
        <v>4684</v>
      </c>
      <c r="AR4460" s="89" t="str">
        <f t="shared" si="845"/>
        <v>5411</v>
      </c>
      <c r="AS4460" s="89" t="str">
        <f t="shared" si="846"/>
        <v>9.187</v>
      </c>
      <c r="AT4460" s="89"/>
      <c r="AU4460" s="99">
        <v>1.8</v>
      </c>
      <c r="AV4460" s="99">
        <v>1300</v>
      </c>
      <c r="AW4460" s="99">
        <v>0.40341000000000005</v>
      </c>
      <c r="AX4460" s="99">
        <v>4684.4620000000004</v>
      </c>
      <c r="AY4460" s="99">
        <v>5410.6</v>
      </c>
      <c r="AZ4460" s="99">
        <v>9.1872000000000007</v>
      </c>
      <c r="BA4460" s="119" t="s">
        <v>9</v>
      </c>
      <c r="BB4460" s="4">
        <v>4460</v>
      </c>
      <c r="BC4460" s="4">
        <v>1.8</v>
      </c>
    </row>
    <row r="4461" spans="2:55">
      <c r="B4461">
        <v>4460</v>
      </c>
      <c r="C4461" s="5">
        <f t="shared" si="835"/>
        <v>1.8</v>
      </c>
      <c r="D4461" s="5">
        <f t="shared" si="836"/>
        <v>1400</v>
      </c>
      <c r="E4461" s="5" t="str">
        <f t="shared" si="837"/>
        <v>0.4292</v>
      </c>
      <c r="F4461" s="5" t="str">
        <f t="shared" si="838"/>
        <v>4907</v>
      </c>
      <c r="G4461" s="5" t="str">
        <f t="shared" si="839"/>
        <v>5679</v>
      </c>
      <c r="H4461" s="5" t="str">
        <f t="shared" si="840"/>
        <v>9.353</v>
      </c>
      <c r="I4461" s="1" t="s">
        <v>9</v>
      </c>
      <c r="AN4461" s="89" t="str">
        <f t="shared" si="841"/>
        <v>1.800</v>
      </c>
      <c r="AO4461" s="89" t="str">
        <f t="shared" si="842"/>
        <v>1400.</v>
      </c>
      <c r="AP4461" s="89" t="str">
        <f t="shared" si="843"/>
        <v>0.4292</v>
      </c>
      <c r="AQ4461" s="89" t="str">
        <f t="shared" si="844"/>
        <v>4907</v>
      </c>
      <c r="AR4461" s="89" t="str">
        <f t="shared" si="845"/>
        <v>5679</v>
      </c>
      <c r="AS4461" s="89" t="str">
        <f t="shared" si="846"/>
        <v>9.353</v>
      </c>
      <c r="AT4461" s="89"/>
      <c r="AU4461" s="99">
        <v>1.8</v>
      </c>
      <c r="AV4461" s="99">
        <v>1400</v>
      </c>
      <c r="AW4461" s="99">
        <v>0.42914999999999998</v>
      </c>
      <c r="AX4461" s="99">
        <v>4906.53</v>
      </c>
      <c r="AY4461" s="99">
        <v>5679</v>
      </c>
      <c r="AZ4461" s="99">
        <v>9.3526000000000007</v>
      </c>
      <c r="BA4461" s="119" t="s">
        <v>9</v>
      </c>
      <c r="BB4461" s="4">
        <v>4461</v>
      </c>
      <c r="BC4461" s="4">
        <v>1.8</v>
      </c>
    </row>
    <row r="4462" spans="2:55">
      <c r="B4462">
        <v>4461</v>
      </c>
      <c r="C4462" s="5">
        <f t="shared" si="835"/>
        <v>1.8</v>
      </c>
      <c r="D4462" s="5">
        <f t="shared" si="836"/>
        <v>1500</v>
      </c>
      <c r="E4462" s="5" t="str">
        <f t="shared" si="837"/>
        <v>0.4549</v>
      </c>
      <c r="F4462" s="5" t="str">
        <f t="shared" si="838"/>
        <v>5133</v>
      </c>
      <c r="G4462" s="5" t="str">
        <f t="shared" si="839"/>
        <v>5952</v>
      </c>
      <c r="H4462" s="5" t="str">
        <f t="shared" si="840"/>
        <v>9.511</v>
      </c>
      <c r="I4462" s="1" t="s">
        <v>9</v>
      </c>
      <c r="AN4462" s="89" t="str">
        <f t="shared" si="841"/>
        <v>1.800</v>
      </c>
      <c r="AO4462" s="89" t="str">
        <f t="shared" si="842"/>
        <v>1500.</v>
      </c>
      <c r="AP4462" s="89" t="str">
        <f t="shared" si="843"/>
        <v>0.4549</v>
      </c>
      <c r="AQ4462" s="89" t="str">
        <f t="shared" si="844"/>
        <v>5133</v>
      </c>
      <c r="AR4462" s="89" t="str">
        <f t="shared" si="845"/>
        <v>5952</v>
      </c>
      <c r="AS4462" s="89" t="str">
        <f t="shared" si="846"/>
        <v>9.511</v>
      </c>
      <c r="AT4462" s="89"/>
      <c r="AU4462" s="99">
        <v>1.8</v>
      </c>
      <c r="AV4462" s="99">
        <v>1500</v>
      </c>
      <c r="AW4462" s="99">
        <v>0.45485999999999999</v>
      </c>
      <c r="AX4462" s="99">
        <v>5133.3520000000008</v>
      </c>
      <c r="AY4462" s="99">
        <v>5952.1</v>
      </c>
      <c r="AZ4462" s="99">
        <v>9.5111000000000008</v>
      </c>
      <c r="BA4462" s="119" t="s">
        <v>9</v>
      </c>
      <c r="BB4462" s="4">
        <v>4462</v>
      </c>
      <c r="BC4462" s="4">
        <v>1.8</v>
      </c>
    </row>
    <row r="4463" spans="2:55">
      <c r="B4463">
        <v>4462</v>
      </c>
      <c r="C4463" s="5">
        <f t="shared" si="835"/>
        <v>1.8</v>
      </c>
      <c r="D4463" s="5">
        <f t="shared" si="836"/>
        <v>1600</v>
      </c>
      <c r="E4463" s="5" t="str">
        <f t="shared" si="837"/>
        <v>0.4806</v>
      </c>
      <c r="F4463" s="5" t="str">
        <f t="shared" si="838"/>
        <v>5365</v>
      </c>
      <c r="G4463" s="5" t="str">
        <f t="shared" si="839"/>
        <v>6230.</v>
      </c>
      <c r="H4463" s="5" t="str">
        <f t="shared" si="840"/>
        <v>9.663</v>
      </c>
      <c r="I4463" s="1" t="s">
        <v>9</v>
      </c>
      <c r="AN4463" s="89" t="str">
        <f t="shared" si="841"/>
        <v>1.800</v>
      </c>
      <c r="AO4463" s="89" t="str">
        <f t="shared" si="842"/>
        <v>1600.</v>
      </c>
      <c r="AP4463" s="89" t="str">
        <f t="shared" si="843"/>
        <v>0.4806</v>
      </c>
      <c r="AQ4463" s="89" t="str">
        <f t="shared" si="844"/>
        <v>5365</v>
      </c>
      <c r="AR4463" s="89" t="str">
        <f t="shared" si="845"/>
        <v>6230.</v>
      </c>
      <c r="AS4463" s="89" t="str">
        <f t="shared" si="846"/>
        <v>9.663</v>
      </c>
      <c r="AT4463" s="89"/>
      <c r="AU4463" s="99">
        <v>1.8</v>
      </c>
      <c r="AV4463" s="99">
        <v>1600</v>
      </c>
      <c r="AW4463" s="99">
        <v>0.48057</v>
      </c>
      <c r="AX4463" s="99">
        <v>5364.5740000000005</v>
      </c>
      <c r="AY4463" s="99">
        <v>6229.6</v>
      </c>
      <c r="AZ4463" s="99">
        <v>9.6633999999999993</v>
      </c>
      <c r="BA4463" s="119" t="s">
        <v>9</v>
      </c>
      <c r="BB4463" s="4">
        <v>4463</v>
      </c>
      <c r="BC4463" s="4">
        <v>1.8</v>
      </c>
    </row>
    <row r="4464" spans="2:55">
      <c r="B4464">
        <v>4463</v>
      </c>
      <c r="C4464" s="5">
        <f t="shared" si="835"/>
        <v>1.8</v>
      </c>
      <c r="D4464" s="5">
        <f t="shared" si="836"/>
        <v>1800</v>
      </c>
      <c r="E4464" s="5" t="str">
        <f t="shared" si="837"/>
        <v>0.5320</v>
      </c>
      <c r="F4464" s="5" t="str">
        <f t="shared" si="838"/>
        <v>5839</v>
      </c>
      <c r="G4464" s="5" t="str">
        <f t="shared" si="839"/>
        <v>6796</v>
      </c>
      <c r="H4464" s="5" t="str">
        <f t="shared" si="840"/>
        <v>9.951</v>
      </c>
      <c r="I4464" s="1" t="s">
        <v>9</v>
      </c>
      <c r="AN4464" s="89" t="str">
        <f t="shared" si="841"/>
        <v>1.800</v>
      </c>
      <c r="AO4464" s="89" t="str">
        <f t="shared" si="842"/>
        <v>1800.</v>
      </c>
      <c r="AP4464" s="89" t="str">
        <f t="shared" si="843"/>
        <v>0.5320</v>
      </c>
      <c r="AQ4464" s="89" t="str">
        <f t="shared" si="844"/>
        <v>5839</v>
      </c>
      <c r="AR4464" s="89" t="str">
        <f t="shared" si="845"/>
        <v>6796</v>
      </c>
      <c r="AS4464" s="89" t="str">
        <f t="shared" si="846"/>
        <v>9.951</v>
      </c>
      <c r="AT4464" s="89"/>
      <c r="AU4464" s="99">
        <v>1.8</v>
      </c>
      <c r="AV4464" s="99">
        <v>1800</v>
      </c>
      <c r="AW4464" s="99">
        <v>0.53195000000000003</v>
      </c>
      <c r="AX4464" s="99">
        <v>5838.79</v>
      </c>
      <c r="AY4464" s="99">
        <v>6796.3</v>
      </c>
      <c r="AZ4464" s="99">
        <v>9.9506999999999994</v>
      </c>
      <c r="BA4464" s="119" t="s">
        <v>9</v>
      </c>
      <c r="BB4464" s="4">
        <v>4464</v>
      </c>
      <c r="BC4464" s="4">
        <v>1.8</v>
      </c>
    </row>
    <row r="4465" spans="2:55">
      <c r="B4465">
        <v>4464</v>
      </c>
      <c r="C4465" s="5">
        <f t="shared" si="835"/>
        <v>1.8</v>
      </c>
      <c r="D4465" s="5">
        <f t="shared" si="836"/>
        <v>2000</v>
      </c>
      <c r="E4465" s="5" t="str">
        <f t="shared" si="837"/>
        <v>0.5833</v>
      </c>
      <c r="F4465" s="5" t="str">
        <f t="shared" si="838"/>
        <v>6327</v>
      </c>
      <c r="G4465" s="5" t="str">
        <f t="shared" si="839"/>
        <v>7377</v>
      </c>
      <c r="H4465" s="5" t="str">
        <f t="shared" si="840"/>
        <v>10.22</v>
      </c>
      <c r="I4465" s="1" t="s">
        <v>9</v>
      </c>
      <c r="AN4465" s="89" t="str">
        <f t="shared" si="841"/>
        <v>1.800</v>
      </c>
      <c r="AO4465" s="89" t="str">
        <f t="shared" si="842"/>
        <v>2000.</v>
      </c>
      <c r="AP4465" s="89" t="str">
        <f t="shared" si="843"/>
        <v>0.5833</v>
      </c>
      <c r="AQ4465" s="89" t="str">
        <f t="shared" si="844"/>
        <v>6327</v>
      </c>
      <c r="AR4465" s="89" t="str">
        <f t="shared" si="845"/>
        <v>7377</v>
      </c>
      <c r="AS4465" s="89" t="str">
        <f t="shared" si="846"/>
        <v>10.22</v>
      </c>
      <c r="AT4465" s="89"/>
      <c r="AU4465" s="99">
        <v>1.8</v>
      </c>
      <c r="AV4465" s="99">
        <v>2000</v>
      </c>
      <c r="AW4465" s="99">
        <v>0.58329999999999993</v>
      </c>
      <c r="AX4465" s="99">
        <v>6326.6600000000008</v>
      </c>
      <c r="AY4465" s="99">
        <v>7376.6</v>
      </c>
      <c r="AZ4465" s="99">
        <v>10.218</v>
      </c>
      <c r="BA4465" s="119" t="s">
        <v>9</v>
      </c>
      <c r="BB4465" s="4">
        <v>4465</v>
      </c>
      <c r="BC4465" s="4">
        <v>1.8</v>
      </c>
    </row>
    <row r="4466" spans="2:55">
      <c r="B4466">
        <v>4465</v>
      </c>
      <c r="C4466" s="192">
        <f t="shared" si="835"/>
        <v>2</v>
      </c>
      <c r="D4466" s="5">
        <f t="shared" si="836"/>
        <v>0</v>
      </c>
      <c r="E4466" s="5" t="str">
        <f t="shared" si="837"/>
        <v>0.0009992</v>
      </c>
      <c r="F4466" s="5">
        <f t="shared" si="838"/>
        <v>-8.3800000000000003E-3</v>
      </c>
      <c r="G4466" s="5">
        <f t="shared" si="839"/>
        <v>1.99</v>
      </c>
      <c r="H4466" s="5">
        <f t="shared" si="840"/>
        <v>-3.0000000000000001E-5</v>
      </c>
      <c r="I4466" s="1" t="s">
        <v>8</v>
      </c>
      <c r="AN4466" s="89" t="str">
        <f t="shared" si="841"/>
        <v>2.000</v>
      </c>
      <c r="AO4466" s="89" t="str">
        <f t="shared" si="842"/>
        <v>0.000</v>
      </c>
      <c r="AP4466" s="89" t="str">
        <f t="shared" si="843"/>
        <v>0.0009992</v>
      </c>
      <c r="AQ4466" s="89" t="str">
        <f t="shared" si="844"/>
        <v>-0.008380</v>
      </c>
      <c r="AR4466" s="89" t="str">
        <f t="shared" si="845"/>
        <v>1.990</v>
      </c>
      <c r="AS4466" s="89" t="str">
        <f t="shared" si="846"/>
        <v>-0.00003000</v>
      </c>
      <c r="AT4466" s="89"/>
      <c r="AU4466" s="99">
        <v>2</v>
      </c>
      <c r="AV4466" s="99">
        <v>0</v>
      </c>
      <c r="AW4466" s="99">
        <v>9.9919000000000006E-4</v>
      </c>
      <c r="AX4466" s="99">
        <v>-8.3800000000000541E-3</v>
      </c>
      <c r="AY4466" s="99">
        <v>1.99</v>
      </c>
      <c r="AZ4466" s="99">
        <v>-3.0000000000000001E-5</v>
      </c>
      <c r="BA4466" s="119" t="s">
        <v>8</v>
      </c>
      <c r="BB4466" s="4">
        <v>4466</v>
      </c>
      <c r="BC4466" s="4">
        <v>2</v>
      </c>
    </row>
    <row r="4467" spans="2:55">
      <c r="B4467">
        <v>4466</v>
      </c>
      <c r="C4467" s="192">
        <f t="shared" si="835"/>
        <v>2</v>
      </c>
      <c r="D4467" s="5">
        <f t="shared" si="836"/>
        <v>5</v>
      </c>
      <c r="E4467" s="5" t="str">
        <f t="shared" si="837"/>
        <v>0.0009991</v>
      </c>
      <c r="F4467" s="5" t="str">
        <f t="shared" si="838"/>
        <v>21.01</v>
      </c>
      <c r="G4467" s="5" t="str">
        <f t="shared" si="839"/>
        <v>23.01</v>
      </c>
      <c r="H4467" s="5" t="str">
        <f t="shared" si="840"/>
        <v>0.07622</v>
      </c>
      <c r="I4467" s="1" t="s">
        <v>8</v>
      </c>
      <c r="AN4467" s="89" t="str">
        <f t="shared" si="841"/>
        <v>2.000</v>
      </c>
      <c r="AO4467" s="89" t="str">
        <f t="shared" si="842"/>
        <v>5.000</v>
      </c>
      <c r="AP4467" s="89" t="str">
        <f t="shared" si="843"/>
        <v>0.0009991</v>
      </c>
      <c r="AQ4467" s="89" t="str">
        <f t="shared" si="844"/>
        <v>21.01</v>
      </c>
      <c r="AR4467" s="89" t="str">
        <f t="shared" si="845"/>
        <v>23.01</v>
      </c>
      <c r="AS4467" s="89" t="str">
        <f t="shared" si="846"/>
        <v>0.07622</v>
      </c>
      <c r="AT4467" s="89"/>
      <c r="AU4467" s="99">
        <v>2</v>
      </c>
      <c r="AV4467" s="99">
        <v>5</v>
      </c>
      <c r="AW4467" s="99">
        <v>9.9909999999999994E-4</v>
      </c>
      <c r="AX4467" s="99">
        <v>21.011800000000001</v>
      </c>
      <c r="AY4467" s="99">
        <v>23.01</v>
      </c>
      <c r="AZ4467" s="99">
        <v>7.6219999999999996E-2</v>
      </c>
      <c r="BA4467" s="119" t="s">
        <v>8</v>
      </c>
      <c r="BB4467" s="4">
        <v>4467</v>
      </c>
      <c r="BC4467" s="4">
        <v>2</v>
      </c>
    </row>
    <row r="4468" spans="2:55">
      <c r="B4468">
        <v>4467</v>
      </c>
      <c r="C4468" s="192">
        <f t="shared" si="835"/>
        <v>2</v>
      </c>
      <c r="D4468" s="5">
        <f t="shared" si="836"/>
        <v>10</v>
      </c>
      <c r="E4468" s="5" t="str">
        <f t="shared" si="837"/>
        <v>0.0009994</v>
      </c>
      <c r="F4468" s="5" t="str">
        <f t="shared" si="838"/>
        <v>41.97</v>
      </c>
      <c r="G4468" s="5" t="str">
        <f t="shared" si="839"/>
        <v>43.97</v>
      </c>
      <c r="H4468" s="5" t="str">
        <f t="shared" si="840"/>
        <v>0.1509</v>
      </c>
      <c r="I4468" s="1" t="s">
        <v>8</v>
      </c>
      <c r="AN4468" s="89" t="str">
        <f t="shared" si="841"/>
        <v>2.000</v>
      </c>
      <c r="AO4468" s="89" t="str">
        <f t="shared" si="842"/>
        <v>10.00</v>
      </c>
      <c r="AP4468" s="89" t="str">
        <f t="shared" si="843"/>
        <v>0.0009994</v>
      </c>
      <c r="AQ4468" s="89" t="str">
        <f t="shared" si="844"/>
        <v>41.97</v>
      </c>
      <c r="AR4468" s="89" t="str">
        <f t="shared" si="845"/>
        <v>43.97</v>
      </c>
      <c r="AS4468" s="89" t="str">
        <f t="shared" si="846"/>
        <v>0.1509</v>
      </c>
      <c r="AT4468" s="89"/>
      <c r="AU4468" s="99">
        <v>2</v>
      </c>
      <c r="AV4468" s="99">
        <v>10</v>
      </c>
      <c r="AW4468" s="99">
        <v>9.9938999999999996E-4</v>
      </c>
      <c r="AX4468" s="99">
        <v>41.971220000000002</v>
      </c>
      <c r="AY4468" s="99">
        <v>43.97</v>
      </c>
      <c r="AZ4468" s="99">
        <v>0.15090999999999999</v>
      </c>
      <c r="BA4468" s="119" t="s">
        <v>8</v>
      </c>
      <c r="BB4468" s="4">
        <v>4468</v>
      </c>
      <c r="BC4468" s="4">
        <v>2</v>
      </c>
    </row>
    <row r="4469" spans="2:55">
      <c r="B4469">
        <v>4468</v>
      </c>
      <c r="C4469" s="192">
        <f t="shared" si="835"/>
        <v>2</v>
      </c>
      <c r="D4469" s="5">
        <f t="shared" si="836"/>
        <v>15</v>
      </c>
      <c r="E4469" s="5" t="str">
        <f t="shared" si="837"/>
        <v>0.001000</v>
      </c>
      <c r="F4469" s="5" t="str">
        <f t="shared" si="838"/>
        <v>62.89</v>
      </c>
      <c r="G4469" s="5" t="str">
        <f t="shared" si="839"/>
        <v>64.89</v>
      </c>
      <c r="H4469" s="5" t="str">
        <f t="shared" si="840"/>
        <v>0.2242</v>
      </c>
      <c r="I4469" s="1" t="s">
        <v>8</v>
      </c>
      <c r="AN4469" s="89" t="str">
        <f t="shared" si="841"/>
        <v>2.000</v>
      </c>
      <c r="AO4469" s="89" t="str">
        <f t="shared" si="842"/>
        <v>15.00</v>
      </c>
      <c r="AP4469" s="89" t="str">
        <f t="shared" si="843"/>
        <v>0.001000</v>
      </c>
      <c r="AQ4469" s="89" t="str">
        <f t="shared" si="844"/>
        <v>62.89</v>
      </c>
      <c r="AR4469" s="89" t="str">
        <f t="shared" si="845"/>
        <v>64.89</v>
      </c>
      <c r="AS4469" s="89" t="str">
        <f t="shared" si="846"/>
        <v>0.2242</v>
      </c>
      <c r="AT4469" s="89"/>
      <c r="AU4469" s="99">
        <v>2</v>
      </c>
      <c r="AV4469" s="99">
        <v>15</v>
      </c>
      <c r="AW4469" s="99">
        <v>1.00001E-3</v>
      </c>
      <c r="AX4469" s="99">
        <v>62.889980000000001</v>
      </c>
      <c r="AY4469" s="99">
        <v>64.89</v>
      </c>
      <c r="AZ4469" s="99">
        <v>0.22416</v>
      </c>
      <c r="BA4469" s="119" t="s">
        <v>8</v>
      </c>
      <c r="BB4469" s="4">
        <v>4469</v>
      </c>
      <c r="BC4469" s="4">
        <v>2</v>
      </c>
    </row>
    <row r="4470" spans="2:55">
      <c r="B4470">
        <v>4469</v>
      </c>
      <c r="C4470" s="192">
        <f t="shared" si="835"/>
        <v>2</v>
      </c>
      <c r="D4470" s="5">
        <f t="shared" si="836"/>
        <v>20</v>
      </c>
      <c r="E4470" s="5" t="str">
        <f t="shared" si="837"/>
        <v>0.001001</v>
      </c>
      <c r="F4470" s="5" t="str">
        <f t="shared" si="838"/>
        <v>83.79</v>
      </c>
      <c r="G4470" s="5" t="str">
        <f t="shared" si="839"/>
        <v>85.79</v>
      </c>
      <c r="H4470" s="5" t="str">
        <f t="shared" si="840"/>
        <v>0.2961</v>
      </c>
      <c r="I4470" s="1" t="s">
        <v>8</v>
      </c>
      <c r="AN4470" s="89" t="str">
        <f t="shared" si="841"/>
        <v>2.000</v>
      </c>
      <c r="AO4470" s="89" t="str">
        <f t="shared" si="842"/>
        <v>20.00</v>
      </c>
      <c r="AP4470" s="89" t="str">
        <f t="shared" si="843"/>
        <v>0.001001</v>
      </c>
      <c r="AQ4470" s="89" t="str">
        <f t="shared" si="844"/>
        <v>83.79</v>
      </c>
      <c r="AR4470" s="89" t="str">
        <f t="shared" si="845"/>
        <v>85.79</v>
      </c>
      <c r="AS4470" s="89" t="str">
        <f t="shared" si="846"/>
        <v>0.2961</v>
      </c>
      <c r="AT4470" s="89"/>
      <c r="AU4470" s="99">
        <v>2</v>
      </c>
      <c r="AV4470" s="99">
        <v>20</v>
      </c>
      <c r="AW4470" s="99">
        <v>1.0009300000000001E-3</v>
      </c>
      <c r="AX4470" s="99">
        <v>83.788140000000013</v>
      </c>
      <c r="AY4470" s="99">
        <v>85.79</v>
      </c>
      <c r="AZ4470" s="99">
        <v>0.29607</v>
      </c>
      <c r="BA4470" s="119" t="s">
        <v>8</v>
      </c>
      <c r="BB4470" s="4">
        <v>4470</v>
      </c>
      <c r="BC4470" s="4">
        <v>2</v>
      </c>
    </row>
    <row r="4471" spans="2:55">
      <c r="B4471">
        <v>4470</v>
      </c>
      <c r="C4471" s="192">
        <f t="shared" si="835"/>
        <v>2</v>
      </c>
      <c r="D4471" s="5">
        <f t="shared" si="836"/>
        <v>25</v>
      </c>
      <c r="E4471" s="5" t="str">
        <f t="shared" si="837"/>
        <v>0.001002</v>
      </c>
      <c r="F4471" s="5" t="str">
        <f t="shared" si="838"/>
        <v>104.7</v>
      </c>
      <c r="G4471" s="5" t="str">
        <f t="shared" si="839"/>
        <v>106.7</v>
      </c>
      <c r="H4471" s="5" t="str">
        <f t="shared" si="840"/>
        <v>0.3667</v>
      </c>
      <c r="I4471" s="1" t="s">
        <v>8</v>
      </c>
      <c r="AN4471" s="89" t="str">
        <f t="shared" si="841"/>
        <v>2.000</v>
      </c>
      <c r="AO4471" s="89" t="str">
        <f t="shared" si="842"/>
        <v>25.00</v>
      </c>
      <c r="AP4471" s="89" t="str">
        <f t="shared" si="843"/>
        <v>0.001002</v>
      </c>
      <c r="AQ4471" s="89" t="str">
        <f t="shared" si="844"/>
        <v>104.7</v>
      </c>
      <c r="AR4471" s="89" t="str">
        <f t="shared" si="845"/>
        <v>106.7</v>
      </c>
      <c r="AS4471" s="89" t="str">
        <f t="shared" si="846"/>
        <v>0.3667</v>
      </c>
      <c r="AT4471" s="89"/>
      <c r="AU4471" s="99">
        <v>2</v>
      </c>
      <c r="AV4471" s="99">
        <v>25</v>
      </c>
      <c r="AW4471" s="99">
        <v>1.0020999999999999E-3</v>
      </c>
      <c r="AX4471" s="99">
        <v>104.67580000000001</v>
      </c>
      <c r="AY4471" s="99">
        <v>106.68</v>
      </c>
      <c r="AZ4471" s="99">
        <v>0.36670999999999998</v>
      </c>
      <c r="BA4471" s="119" t="s">
        <v>8</v>
      </c>
      <c r="BB4471" s="4">
        <v>4471</v>
      </c>
      <c r="BC4471" s="4">
        <v>2</v>
      </c>
    </row>
    <row r="4472" spans="2:55">
      <c r="B4472">
        <v>4471</v>
      </c>
      <c r="C4472" s="192">
        <f t="shared" si="835"/>
        <v>2</v>
      </c>
      <c r="D4472" s="5">
        <f t="shared" si="836"/>
        <v>30</v>
      </c>
      <c r="E4472" s="5" t="str">
        <f t="shared" si="837"/>
        <v>0.001004</v>
      </c>
      <c r="F4472" s="5" t="str">
        <f t="shared" si="838"/>
        <v>125.5</v>
      </c>
      <c r="G4472" s="5" t="str">
        <f t="shared" si="839"/>
        <v>127.6</v>
      </c>
      <c r="H4472" s="5" t="str">
        <f t="shared" si="840"/>
        <v>0.4362</v>
      </c>
      <c r="I4472" s="1" t="s">
        <v>8</v>
      </c>
      <c r="AN4472" s="89" t="str">
        <f t="shared" si="841"/>
        <v>2.000</v>
      </c>
      <c r="AO4472" s="89" t="str">
        <f t="shared" si="842"/>
        <v>30.00</v>
      </c>
      <c r="AP4472" s="89" t="str">
        <f t="shared" si="843"/>
        <v>0.001004</v>
      </c>
      <c r="AQ4472" s="89" t="str">
        <f t="shared" si="844"/>
        <v>125.5</v>
      </c>
      <c r="AR4472" s="89" t="str">
        <f t="shared" si="845"/>
        <v>127.6</v>
      </c>
      <c r="AS4472" s="89" t="str">
        <f t="shared" si="846"/>
        <v>0.4362</v>
      </c>
      <c r="AT4472" s="89"/>
      <c r="AU4472" s="99">
        <v>2</v>
      </c>
      <c r="AV4472" s="99">
        <v>30</v>
      </c>
      <c r="AW4472" s="99">
        <v>1.0035199999999999E-3</v>
      </c>
      <c r="AX4472" s="99">
        <v>125.54295999999999</v>
      </c>
      <c r="AY4472" s="99">
        <v>127.55</v>
      </c>
      <c r="AZ4472" s="99">
        <v>0.43614999999999998</v>
      </c>
      <c r="BA4472" s="119" t="s">
        <v>8</v>
      </c>
      <c r="BB4472" s="4">
        <v>4472</v>
      </c>
      <c r="BC4472" s="4">
        <v>2</v>
      </c>
    </row>
    <row r="4473" spans="2:55">
      <c r="B4473">
        <v>4472</v>
      </c>
      <c r="C4473" s="192">
        <f t="shared" si="835"/>
        <v>2</v>
      </c>
      <c r="D4473" s="5">
        <f t="shared" si="836"/>
        <v>35</v>
      </c>
      <c r="E4473" s="5" t="str">
        <f t="shared" si="837"/>
        <v>0.001005</v>
      </c>
      <c r="F4473" s="5" t="str">
        <f t="shared" si="838"/>
        <v>146.4</v>
      </c>
      <c r="G4473" s="5" t="str">
        <f t="shared" si="839"/>
        <v>148.4</v>
      </c>
      <c r="H4473" s="5" t="str">
        <f t="shared" si="840"/>
        <v>0.5044</v>
      </c>
      <c r="I4473" s="1" t="s">
        <v>8</v>
      </c>
      <c r="AN4473" s="89" t="str">
        <f t="shared" si="841"/>
        <v>2.000</v>
      </c>
      <c r="AO4473" s="89" t="str">
        <f t="shared" si="842"/>
        <v>35.00</v>
      </c>
      <c r="AP4473" s="89" t="str">
        <f t="shared" si="843"/>
        <v>0.001005</v>
      </c>
      <c r="AQ4473" s="89" t="str">
        <f t="shared" si="844"/>
        <v>146.4</v>
      </c>
      <c r="AR4473" s="89" t="str">
        <f t="shared" si="845"/>
        <v>148.4</v>
      </c>
      <c r="AS4473" s="89" t="str">
        <f t="shared" si="846"/>
        <v>0.5044</v>
      </c>
      <c r="AT4473" s="89"/>
      <c r="AU4473" s="99">
        <v>2</v>
      </c>
      <c r="AV4473" s="99">
        <v>35</v>
      </c>
      <c r="AW4473" s="99">
        <v>1.00516E-3</v>
      </c>
      <c r="AX4473" s="99">
        <v>146.41968</v>
      </c>
      <c r="AY4473" s="99">
        <v>148.43</v>
      </c>
      <c r="AZ4473" s="99">
        <v>0.50444</v>
      </c>
      <c r="BA4473" s="119" t="s">
        <v>8</v>
      </c>
      <c r="BB4473" s="4">
        <v>4473</v>
      </c>
      <c r="BC4473" s="4">
        <v>2</v>
      </c>
    </row>
    <row r="4474" spans="2:55">
      <c r="B4474">
        <v>4473</v>
      </c>
      <c r="C4474" s="192">
        <f t="shared" si="835"/>
        <v>2</v>
      </c>
      <c r="D4474" s="5">
        <f t="shared" si="836"/>
        <v>40</v>
      </c>
      <c r="E4474" s="5" t="str">
        <f t="shared" si="837"/>
        <v>0.001007</v>
      </c>
      <c r="F4474" s="5" t="str">
        <f t="shared" si="838"/>
        <v>167.3</v>
      </c>
      <c r="G4474" s="5" t="str">
        <f t="shared" si="839"/>
        <v>169.3</v>
      </c>
      <c r="H4474" s="5" t="str">
        <f t="shared" si="840"/>
        <v>0.5716</v>
      </c>
      <c r="I4474" s="1" t="s">
        <v>8</v>
      </c>
      <c r="AN4474" s="89" t="str">
        <f t="shared" si="841"/>
        <v>2.000</v>
      </c>
      <c r="AO4474" s="89" t="str">
        <f t="shared" si="842"/>
        <v>40.00</v>
      </c>
      <c r="AP4474" s="89" t="str">
        <f t="shared" si="843"/>
        <v>0.001007</v>
      </c>
      <c r="AQ4474" s="89" t="str">
        <f t="shared" si="844"/>
        <v>167.3</v>
      </c>
      <c r="AR4474" s="89" t="str">
        <f t="shared" si="845"/>
        <v>169.3</v>
      </c>
      <c r="AS4474" s="89" t="str">
        <f t="shared" si="846"/>
        <v>0.5716</v>
      </c>
      <c r="AT4474" s="89"/>
      <c r="AU4474" s="99">
        <v>2</v>
      </c>
      <c r="AV4474" s="99">
        <v>40</v>
      </c>
      <c r="AW4474" s="99">
        <v>1.0069999999999999E-3</v>
      </c>
      <c r="AX4474" s="99">
        <v>167.286</v>
      </c>
      <c r="AY4474" s="99">
        <v>169.3</v>
      </c>
      <c r="AZ4474" s="99">
        <v>0.57162999999999997</v>
      </c>
      <c r="BA4474" s="119" t="s">
        <v>8</v>
      </c>
      <c r="BB4474" s="4">
        <v>4474</v>
      </c>
      <c r="BC4474" s="4">
        <v>2</v>
      </c>
    </row>
    <row r="4475" spans="2:55">
      <c r="B4475">
        <v>4474</v>
      </c>
      <c r="C4475" s="192">
        <f t="shared" si="835"/>
        <v>2</v>
      </c>
      <c r="D4475" s="5">
        <f t="shared" si="836"/>
        <v>45</v>
      </c>
      <c r="E4475" s="5" t="str">
        <f t="shared" si="837"/>
        <v>0.001009</v>
      </c>
      <c r="F4475" s="5" t="str">
        <f t="shared" si="838"/>
        <v>188.2</v>
      </c>
      <c r="G4475" s="5" t="str">
        <f t="shared" si="839"/>
        <v>190.2</v>
      </c>
      <c r="H4475" s="5" t="str">
        <f t="shared" si="840"/>
        <v>0.6378</v>
      </c>
      <c r="I4475" s="1" t="s">
        <v>8</v>
      </c>
      <c r="AN4475" s="89" t="str">
        <f t="shared" si="841"/>
        <v>2.000</v>
      </c>
      <c r="AO4475" s="89" t="str">
        <f t="shared" si="842"/>
        <v>45.00</v>
      </c>
      <c r="AP4475" s="89" t="str">
        <f t="shared" si="843"/>
        <v>0.001009</v>
      </c>
      <c r="AQ4475" s="89" t="str">
        <f t="shared" si="844"/>
        <v>188.2</v>
      </c>
      <c r="AR4475" s="89" t="str">
        <f t="shared" si="845"/>
        <v>190.2</v>
      </c>
      <c r="AS4475" s="89" t="str">
        <f t="shared" si="846"/>
        <v>0.6378</v>
      </c>
      <c r="AT4475" s="89"/>
      <c r="AU4475" s="99">
        <v>2</v>
      </c>
      <c r="AV4475" s="99">
        <v>45</v>
      </c>
      <c r="AW4475" s="99">
        <v>1.0090399999999999E-3</v>
      </c>
      <c r="AX4475" s="99">
        <v>188.15191999999999</v>
      </c>
      <c r="AY4475" s="99">
        <v>190.17</v>
      </c>
      <c r="AZ4475" s="99">
        <v>0.63775999999999999</v>
      </c>
      <c r="BA4475" s="119" t="s">
        <v>8</v>
      </c>
      <c r="BB4475" s="4">
        <v>4475</v>
      </c>
      <c r="BC4475" s="4">
        <v>2</v>
      </c>
    </row>
    <row r="4476" spans="2:55">
      <c r="B4476">
        <v>4475</v>
      </c>
      <c r="C4476" s="192">
        <f t="shared" si="835"/>
        <v>2</v>
      </c>
      <c r="D4476" s="5">
        <f t="shared" si="836"/>
        <v>50</v>
      </c>
      <c r="E4476" s="5" t="str">
        <f t="shared" si="837"/>
        <v>0.001011</v>
      </c>
      <c r="F4476" s="5" t="str">
        <f t="shared" si="838"/>
        <v>209.0</v>
      </c>
      <c r="G4476" s="5" t="str">
        <f t="shared" si="839"/>
        <v>211.1</v>
      </c>
      <c r="H4476" s="5" t="str">
        <f t="shared" si="840"/>
        <v>0.7029</v>
      </c>
      <c r="I4476" s="1" t="s">
        <v>8</v>
      </c>
      <c r="AN4476" s="89" t="str">
        <f t="shared" si="841"/>
        <v>2.000</v>
      </c>
      <c r="AO4476" s="89" t="str">
        <f t="shared" si="842"/>
        <v>50.00</v>
      </c>
      <c r="AP4476" s="89" t="str">
        <f t="shared" si="843"/>
        <v>0.001011</v>
      </c>
      <c r="AQ4476" s="89" t="str">
        <f t="shared" si="844"/>
        <v>209.0</v>
      </c>
      <c r="AR4476" s="89" t="str">
        <f t="shared" si="845"/>
        <v>211.1</v>
      </c>
      <c r="AS4476" s="89" t="str">
        <f t="shared" si="846"/>
        <v>0.7029</v>
      </c>
      <c r="AT4476" s="89"/>
      <c r="AU4476" s="99">
        <v>2</v>
      </c>
      <c r="AV4476" s="99">
        <v>50</v>
      </c>
      <c r="AW4476" s="99">
        <v>1.0112600000000002E-3</v>
      </c>
      <c r="AX4476" s="99">
        <v>209.03748000000002</v>
      </c>
      <c r="AY4476" s="99">
        <v>211.06</v>
      </c>
      <c r="AZ4476" s="99">
        <v>0.70289000000000001</v>
      </c>
      <c r="BA4476" s="119" t="s">
        <v>8</v>
      </c>
      <c r="BB4476" s="4">
        <v>4476</v>
      </c>
      <c r="BC4476" s="4">
        <v>2</v>
      </c>
    </row>
    <row r="4477" spans="2:55">
      <c r="B4477">
        <v>4476</v>
      </c>
      <c r="C4477" s="192">
        <f t="shared" si="835"/>
        <v>2</v>
      </c>
      <c r="D4477" s="5">
        <f t="shared" si="836"/>
        <v>55</v>
      </c>
      <c r="E4477" s="5" t="str">
        <f t="shared" si="837"/>
        <v>0.001014</v>
      </c>
      <c r="F4477" s="5" t="str">
        <f t="shared" si="838"/>
        <v>229.9</v>
      </c>
      <c r="G4477" s="5" t="str">
        <f t="shared" si="839"/>
        <v>231.9</v>
      </c>
      <c r="H4477" s="5" t="str">
        <f t="shared" si="840"/>
        <v>0.7670</v>
      </c>
      <c r="I4477" s="1" t="s">
        <v>8</v>
      </c>
      <c r="AN4477" s="89" t="str">
        <f t="shared" si="841"/>
        <v>2.000</v>
      </c>
      <c r="AO4477" s="89" t="str">
        <f t="shared" si="842"/>
        <v>55.00</v>
      </c>
      <c r="AP4477" s="89" t="str">
        <f t="shared" si="843"/>
        <v>0.001014</v>
      </c>
      <c r="AQ4477" s="89" t="str">
        <f t="shared" si="844"/>
        <v>229.9</v>
      </c>
      <c r="AR4477" s="89" t="str">
        <f t="shared" si="845"/>
        <v>231.9</v>
      </c>
      <c r="AS4477" s="89" t="str">
        <f t="shared" si="846"/>
        <v>0.7670</v>
      </c>
      <c r="AT4477" s="89"/>
      <c r="AU4477" s="99">
        <v>2</v>
      </c>
      <c r="AV4477" s="99">
        <v>55</v>
      </c>
      <c r="AW4477" s="99">
        <v>1.01366E-3</v>
      </c>
      <c r="AX4477" s="99">
        <v>229.91267999999999</v>
      </c>
      <c r="AY4477" s="99">
        <v>231.94</v>
      </c>
      <c r="AZ4477" s="99">
        <v>0.76704000000000006</v>
      </c>
      <c r="BA4477" s="119" t="s">
        <v>8</v>
      </c>
      <c r="BB4477" s="4">
        <v>4477</v>
      </c>
      <c r="BC4477" s="4">
        <v>2</v>
      </c>
    </row>
    <row r="4478" spans="2:55">
      <c r="B4478">
        <v>4477</v>
      </c>
      <c r="C4478" s="192">
        <f t="shared" si="835"/>
        <v>2</v>
      </c>
      <c r="D4478" s="5">
        <f t="shared" si="836"/>
        <v>60</v>
      </c>
      <c r="E4478" s="5" t="str">
        <f t="shared" si="837"/>
        <v>0.001016</v>
      </c>
      <c r="F4478" s="5" t="str">
        <f t="shared" si="838"/>
        <v>250.8</v>
      </c>
      <c r="G4478" s="5" t="str">
        <f t="shared" si="839"/>
        <v>252.8</v>
      </c>
      <c r="H4478" s="5" t="str">
        <f t="shared" si="840"/>
        <v>0.8302</v>
      </c>
      <c r="I4478" s="1" t="s">
        <v>8</v>
      </c>
      <c r="AN4478" s="89" t="str">
        <f t="shared" si="841"/>
        <v>2.000</v>
      </c>
      <c r="AO4478" s="89" t="str">
        <f t="shared" si="842"/>
        <v>60.00</v>
      </c>
      <c r="AP4478" s="89" t="str">
        <f t="shared" si="843"/>
        <v>0.001016</v>
      </c>
      <c r="AQ4478" s="89" t="str">
        <f t="shared" si="844"/>
        <v>250.8</v>
      </c>
      <c r="AR4478" s="89" t="str">
        <f t="shared" si="845"/>
        <v>252.8</v>
      </c>
      <c r="AS4478" s="89" t="str">
        <f t="shared" si="846"/>
        <v>0.8302</v>
      </c>
      <c r="AT4478" s="89"/>
      <c r="AU4478" s="99">
        <v>2</v>
      </c>
      <c r="AV4478" s="99">
        <v>60</v>
      </c>
      <c r="AW4478" s="99">
        <v>1.0162299999999999E-3</v>
      </c>
      <c r="AX4478" s="99">
        <v>250.80754000000002</v>
      </c>
      <c r="AY4478" s="99">
        <v>252.84</v>
      </c>
      <c r="AZ4478" s="99">
        <v>0.83023999999999998</v>
      </c>
      <c r="BA4478" s="119" t="s">
        <v>8</v>
      </c>
      <c r="BB4478" s="4">
        <v>4478</v>
      </c>
      <c r="BC4478" s="4">
        <v>2</v>
      </c>
    </row>
    <row r="4479" spans="2:55">
      <c r="B4479">
        <v>4478</v>
      </c>
      <c r="C4479" s="192">
        <f t="shared" si="835"/>
        <v>2</v>
      </c>
      <c r="D4479" s="5">
        <f t="shared" si="836"/>
        <v>65</v>
      </c>
      <c r="E4479" s="5" t="str">
        <f t="shared" si="837"/>
        <v>0.001019</v>
      </c>
      <c r="F4479" s="5" t="str">
        <f t="shared" si="838"/>
        <v>271.7</v>
      </c>
      <c r="G4479" s="5" t="str">
        <f t="shared" si="839"/>
        <v>273.8</v>
      </c>
      <c r="H4479" s="5" t="str">
        <f t="shared" si="840"/>
        <v>0.8925</v>
      </c>
      <c r="I4479" s="1" t="s">
        <v>8</v>
      </c>
      <c r="AN4479" s="89" t="str">
        <f t="shared" si="841"/>
        <v>2.000</v>
      </c>
      <c r="AO4479" s="89" t="str">
        <f t="shared" si="842"/>
        <v>65.00</v>
      </c>
      <c r="AP4479" s="89" t="str">
        <f t="shared" si="843"/>
        <v>0.001019</v>
      </c>
      <c r="AQ4479" s="89" t="str">
        <f t="shared" si="844"/>
        <v>271.7</v>
      </c>
      <c r="AR4479" s="89" t="str">
        <f t="shared" si="845"/>
        <v>273.8</v>
      </c>
      <c r="AS4479" s="89" t="str">
        <f t="shared" si="846"/>
        <v>0.8925</v>
      </c>
      <c r="AT4479" s="89"/>
      <c r="AU4479" s="99">
        <v>2</v>
      </c>
      <c r="AV4479" s="99">
        <v>65</v>
      </c>
      <c r="AW4479" s="99">
        <v>1.0189699999999999E-3</v>
      </c>
      <c r="AX4479" s="99">
        <v>271.71206000000001</v>
      </c>
      <c r="AY4479" s="99">
        <v>273.75</v>
      </c>
      <c r="AZ4479" s="99">
        <v>0.89254</v>
      </c>
      <c r="BA4479" s="119" t="s">
        <v>8</v>
      </c>
      <c r="BB4479" s="4">
        <v>4479</v>
      </c>
      <c r="BC4479" s="4">
        <v>2</v>
      </c>
    </row>
    <row r="4480" spans="2:55">
      <c r="B4480">
        <v>4479</v>
      </c>
      <c r="C4480" s="192">
        <f t="shared" si="835"/>
        <v>2</v>
      </c>
      <c r="D4480" s="5">
        <f t="shared" si="836"/>
        <v>70</v>
      </c>
      <c r="E4480" s="5" t="str">
        <f t="shared" si="837"/>
        <v>0.001022</v>
      </c>
      <c r="F4480" s="5" t="str">
        <f t="shared" si="838"/>
        <v>292.6</v>
      </c>
      <c r="G4480" s="5" t="str">
        <f t="shared" si="839"/>
        <v>294.7</v>
      </c>
      <c r="H4480" s="5" t="str">
        <f t="shared" si="840"/>
        <v>0.9540</v>
      </c>
      <c r="I4480" s="1" t="s">
        <v>8</v>
      </c>
      <c r="AN4480" s="89" t="str">
        <f t="shared" si="841"/>
        <v>2.000</v>
      </c>
      <c r="AO4480" s="89" t="str">
        <f t="shared" si="842"/>
        <v>70.00</v>
      </c>
      <c r="AP4480" s="89" t="str">
        <f t="shared" si="843"/>
        <v>0.001022</v>
      </c>
      <c r="AQ4480" s="89" t="str">
        <f t="shared" si="844"/>
        <v>292.6</v>
      </c>
      <c r="AR4480" s="89" t="str">
        <f t="shared" si="845"/>
        <v>294.7</v>
      </c>
      <c r="AS4480" s="89" t="str">
        <f t="shared" si="846"/>
        <v>0.9540</v>
      </c>
      <c r="AT4480" s="89"/>
      <c r="AU4480" s="99">
        <v>2</v>
      </c>
      <c r="AV4480" s="99">
        <v>70</v>
      </c>
      <c r="AW4480" s="99">
        <v>1.02187E-3</v>
      </c>
      <c r="AX4480" s="99">
        <v>292.63625999999999</v>
      </c>
      <c r="AY4480" s="99">
        <v>294.68</v>
      </c>
      <c r="AZ4480" s="99">
        <v>0.95396000000000003</v>
      </c>
      <c r="BA4480" s="119" t="s">
        <v>8</v>
      </c>
      <c r="BB4480" s="4">
        <v>4480</v>
      </c>
      <c r="BC4480" s="4">
        <v>2</v>
      </c>
    </row>
    <row r="4481" spans="2:55">
      <c r="B4481">
        <v>4480</v>
      </c>
      <c r="C4481" s="192">
        <f t="shared" si="835"/>
        <v>2</v>
      </c>
      <c r="D4481" s="5">
        <f t="shared" si="836"/>
        <v>75</v>
      </c>
      <c r="E4481" s="5" t="str">
        <f t="shared" si="837"/>
        <v>0.001025</v>
      </c>
      <c r="F4481" s="5" t="str">
        <f t="shared" si="838"/>
        <v>313.6</v>
      </c>
      <c r="G4481" s="5" t="str">
        <f t="shared" si="839"/>
        <v>315.6</v>
      </c>
      <c r="H4481" s="5" t="str">
        <f t="shared" si="840"/>
        <v>1.015</v>
      </c>
      <c r="I4481" s="1" t="s">
        <v>8</v>
      </c>
      <c r="AN4481" s="89" t="str">
        <f t="shared" si="841"/>
        <v>2.000</v>
      </c>
      <c r="AO4481" s="89" t="str">
        <f t="shared" si="842"/>
        <v>75.00</v>
      </c>
      <c r="AP4481" s="89" t="str">
        <f t="shared" si="843"/>
        <v>0.001025</v>
      </c>
      <c r="AQ4481" s="89" t="str">
        <f t="shared" si="844"/>
        <v>313.6</v>
      </c>
      <c r="AR4481" s="89" t="str">
        <f t="shared" si="845"/>
        <v>315.6</v>
      </c>
      <c r="AS4481" s="89" t="str">
        <f t="shared" si="846"/>
        <v>1.015</v>
      </c>
      <c r="AT4481" s="89"/>
      <c r="AU4481" s="99">
        <v>2</v>
      </c>
      <c r="AV4481" s="99">
        <v>75</v>
      </c>
      <c r="AW4481" s="99">
        <v>1.0249200000000001E-3</v>
      </c>
      <c r="AX4481" s="99">
        <v>313.56016</v>
      </c>
      <c r="AY4481" s="99">
        <v>315.61</v>
      </c>
      <c r="AZ4481" s="99">
        <v>1.0145</v>
      </c>
      <c r="BA4481" s="119" t="s">
        <v>8</v>
      </c>
      <c r="BB4481" s="4">
        <v>4481</v>
      </c>
      <c r="BC4481" s="4">
        <v>2</v>
      </c>
    </row>
    <row r="4482" spans="2:55">
      <c r="B4482">
        <v>4481</v>
      </c>
      <c r="C4482" s="192">
        <f t="shared" si="835"/>
        <v>2</v>
      </c>
      <c r="D4482" s="5">
        <f t="shared" si="836"/>
        <v>80</v>
      </c>
      <c r="E4482" s="5" t="str">
        <f t="shared" si="837"/>
        <v>0.001028</v>
      </c>
      <c r="F4482" s="5" t="str">
        <f t="shared" si="838"/>
        <v>334.5</v>
      </c>
      <c r="G4482" s="5" t="str">
        <f t="shared" si="839"/>
        <v>336.6</v>
      </c>
      <c r="H4482" s="5" t="str">
        <f t="shared" si="840"/>
        <v>1.074</v>
      </c>
      <c r="I4482" s="1" t="s">
        <v>8</v>
      </c>
      <c r="AN4482" s="89" t="str">
        <f t="shared" si="841"/>
        <v>2.000</v>
      </c>
      <c r="AO4482" s="89" t="str">
        <f t="shared" si="842"/>
        <v>80.00</v>
      </c>
      <c r="AP4482" s="89" t="str">
        <f t="shared" si="843"/>
        <v>0.001028</v>
      </c>
      <c r="AQ4482" s="89" t="str">
        <f t="shared" si="844"/>
        <v>334.5</v>
      </c>
      <c r="AR4482" s="89" t="str">
        <f t="shared" si="845"/>
        <v>336.6</v>
      </c>
      <c r="AS4482" s="89" t="str">
        <f t="shared" si="846"/>
        <v>1.074</v>
      </c>
      <c r="AT4482" s="89"/>
      <c r="AU4482" s="99">
        <v>2</v>
      </c>
      <c r="AV4482" s="99">
        <v>80</v>
      </c>
      <c r="AW4482" s="99">
        <v>1.0281299999999999E-3</v>
      </c>
      <c r="AX4482" s="99">
        <v>334.51373999999998</v>
      </c>
      <c r="AY4482" s="99">
        <v>336.57</v>
      </c>
      <c r="AZ4482" s="99">
        <v>1.0743</v>
      </c>
      <c r="BA4482" s="119" t="s">
        <v>8</v>
      </c>
      <c r="BB4482" s="4">
        <v>4482</v>
      </c>
      <c r="BC4482" s="4">
        <v>2</v>
      </c>
    </row>
    <row r="4483" spans="2:55">
      <c r="B4483">
        <v>4482</v>
      </c>
      <c r="C4483" s="192">
        <f t="shared" si="835"/>
        <v>2</v>
      </c>
      <c r="D4483" s="5">
        <f t="shared" si="836"/>
        <v>85</v>
      </c>
      <c r="E4483" s="5" t="str">
        <f t="shared" si="837"/>
        <v>0.001031</v>
      </c>
      <c r="F4483" s="5" t="str">
        <f t="shared" si="838"/>
        <v>355.5</v>
      </c>
      <c r="G4483" s="5" t="str">
        <f t="shared" si="839"/>
        <v>357.5</v>
      </c>
      <c r="H4483" s="5" t="str">
        <f t="shared" si="840"/>
        <v>1.133</v>
      </c>
      <c r="I4483" s="1" t="s">
        <v>8</v>
      </c>
      <c r="AN4483" s="89" t="str">
        <f t="shared" si="841"/>
        <v>2.000</v>
      </c>
      <c r="AO4483" s="89" t="str">
        <f t="shared" si="842"/>
        <v>85.00</v>
      </c>
      <c r="AP4483" s="89" t="str">
        <f t="shared" si="843"/>
        <v>0.001031</v>
      </c>
      <c r="AQ4483" s="89" t="str">
        <f t="shared" si="844"/>
        <v>355.5</v>
      </c>
      <c r="AR4483" s="89" t="str">
        <f t="shared" si="845"/>
        <v>357.5</v>
      </c>
      <c r="AS4483" s="89" t="str">
        <f t="shared" si="846"/>
        <v>1.133</v>
      </c>
      <c r="AT4483" s="89"/>
      <c r="AU4483" s="99">
        <v>2</v>
      </c>
      <c r="AV4483" s="99">
        <v>85</v>
      </c>
      <c r="AW4483" s="99">
        <v>1.0314899999999999E-3</v>
      </c>
      <c r="AX4483" s="99">
        <v>355.47702000000004</v>
      </c>
      <c r="AY4483" s="99">
        <v>357.54</v>
      </c>
      <c r="AZ4483" s="99">
        <v>1.1333</v>
      </c>
      <c r="BA4483" s="119" t="s">
        <v>8</v>
      </c>
      <c r="BB4483" s="4">
        <v>4483</v>
      </c>
      <c r="BC4483" s="4">
        <v>2</v>
      </c>
    </row>
    <row r="4484" spans="2:55">
      <c r="B4484">
        <v>4483</v>
      </c>
      <c r="C4484" s="192">
        <f t="shared" si="835"/>
        <v>2</v>
      </c>
      <c r="D4484" s="5">
        <f t="shared" si="836"/>
        <v>90</v>
      </c>
      <c r="E4484" s="5" t="str">
        <f t="shared" si="837"/>
        <v>0.001035</v>
      </c>
      <c r="F4484" s="5" t="str">
        <f t="shared" si="838"/>
        <v>376.5</v>
      </c>
      <c r="G4484" s="5" t="str">
        <f t="shared" si="839"/>
        <v>378.5</v>
      </c>
      <c r="H4484" s="5" t="str">
        <f t="shared" si="840"/>
        <v>1.192</v>
      </c>
      <c r="I4484" s="1" t="s">
        <v>8</v>
      </c>
      <c r="AN4484" s="89" t="str">
        <f t="shared" si="841"/>
        <v>2.000</v>
      </c>
      <c r="AO4484" s="89" t="str">
        <f t="shared" si="842"/>
        <v>90.00</v>
      </c>
      <c r="AP4484" s="89" t="str">
        <f t="shared" si="843"/>
        <v>0.001035</v>
      </c>
      <c r="AQ4484" s="89" t="str">
        <f t="shared" si="844"/>
        <v>376.5</v>
      </c>
      <c r="AR4484" s="89" t="str">
        <f t="shared" si="845"/>
        <v>378.5</v>
      </c>
      <c r="AS4484" s="89" t="str">
        <f t="shared" si="846"/>
        <v>1.192</v>
      </c>
      <c r="AT4484" s="89"/>
      <c r="AU4484" s="99">
        <v>2</v>
      </c>
      <c r="AV4484" s="99">
        <v>90</v>
      </c>
      <c r="AW4484" s="99">
        <v>1.0350100000000001E-3</v>
      </c>
      <c r="AX4484" s="99">
        <v>376.45997999999997</v>
      </c>
      <c r="AY4484" s="99">
        <v>378.53</v>
      </c>
      <c r="AZ4484" s="99">
        <v>1.1915</v>
      </c>
      <c r="BA4484" s="119" t="s">
        <v>8</v>
      </c>
      <c r="BB4484" s="4">
        <v>4484</v>
      </c>
      <c r="BC4484" s="4">
        <v>2</v>
      </c>
    </row>
    <row r="4485" spans="2:55">
      <c r="B4485">
        <v>4484</v>
      </c>
      <c r="C4485" s="192">
        <f t="shared" si="835"/>
        <v>2</v>
      </c>
      <c r="D4485" s="5">
        <f t="shared" si="836"/>
        <v>95</v>
      </c>
      <c r="E4485" s="5" t="str">
        <f t="shared" si="837"/>
        <v>0.001039</v>
      </c>
      <c r="F4485" s="5" t="str">
        <f t="shared" si="838"/>
        <v>397.5</v>
      </c>
      <c r="G4485" s="5" t="str">
        <f t="shared" si="839"/>
        <v>399.6</v>
      </c>
      <c r="H4485" s="5" t="str">
        <f t="shared" si="840"/>
        <v>1.249</v>
      </c>
      <c r="I4485" s="1" t="s">
        <v>8</v>
      </c>
      <c r="AN4485" s="89" t="str">
        <f t="shared" si="841"/>
        <v>2.000</v>
      </c>
      <c r="AO4485" s="89" t="str">
        <f t="shared" si="842"/>
        <v>95.00</v>
      </c>
      <c r="AP4485" s="89" t="str">
        <f t="shared" si="843"/>
        <v>0.001039</v>
      </c>
      <c r="AQ4485" s="89" t="str">
        <f t="shared" si="844"/>
        <v>397.5</v>
      </c>
      <c r="AR4485" s="89" t="str">
        <f t="shared" si="845"/>
        <v>399.6</v>
      </c>
      <c r="AS4485" s="89" t="str">
        <f t="shared" si="846"/>
        <v>1.249</v>
      </c>
      <c r="AT4485" s="89"/>
      <c r="AU4485" s="99">
        <v>2</v>
      </c>
      <c r="AV4485" s="99">
        <v>95</v>
      </c>
      <c r="AW4485" s="99">
        <v>1.03867E-3</v>
      </c>
      <c r="AX4485" s="99">
        <v>397.47266000000002</v>
      </c>
      <c r="AY4485" s="99">
        <v>399.55</v>
      </c>
      <c r="AZ4485" s="99">
        <v>1.2490000000000001</v>
      </c>
      <c r="BA4485" s="119" t="s">
        <v>8</v>
      </c>
      <c r="BB4485" s="4">
        <v>4485</v>
      </c>
      <c r="BC4485" s="4">
        <v>2</v>
      </c>
    </row>
    <row r="4486" spans="2:55">
      <c r="B4486">
        <v>4485</v>
      </c>
      <c r="C4486" s="192">
        <f t="shared" si="835"/>
        <v>2</v>
      </c>
      <c r="D4486" s="5">
        <f t="shared" si="836"/>
        <v>100</v>
      </c>
      <c r="E4486" s="5" t="str">
        <f t="shared" si="837"/>
        <v>0.001042</v>
      </c>
      <c r="F4486" s="5" t="str">
        <f t="shared" si="838"/>
        <v>418.5</v>
      </c>
      <c r="G4486" s="5" t="str">
        <f t="shared" si="839"/>
        <v>420.6</v>
      </c>
      <c r="H4486" s="5" t="str">
        <f t="shared" si="840"/>
        <v>1.306</v>
      </c>
      <c r="I4486" s="1" t="s">
        <v>8</v>
      </c>
      <c r="AN4486" s="89" t="str">
        <f t="shared" si="841"/>
        <v>2.000</v>
      </c>
      <c r="AO4486" s="89" t="str">
        <f t="shared" si="842"/>
        <v>100.0</v>
      </c>
      <c r="AP4486" s="89" t="str">
        <f t="shared" si="843"/>
        <v>0.001042</v>
      </c>
      <c r="AQ4486" s="89" t="str">
        <f t="shared" si="844"/>
        <v>418.5</v>
      </c>
      <c r="AR4486" s="89" t="str">
        <f t="shared" si="845"/>
        <v>420.6</v>
      </c>
      <c r="AS4486" s="89" t="str">
        <f t="shared" si="846"/>
        <v>1.306</v>
      </c>
      <c r="AT4486" s="89"/>
      <c r="AU4486" s="99">
        <v>2</v>
      </c>
      <c r="AV4486" s="99">
        <v>100</v>
      </c>
      <c r="AW4486" s="99">
        <v>1.0424899999999999E-3</v>
      </c>
      <c r="AX4486" s="99">
        <v>418.50502</v>
      </c>
      <c r="AY4486" s="99">
        <v>420.59</v>
      </c>
      <c r="AZ4486" s="99">
        <v>1.3057000000000001</v>
      </c>
      <c r="BA4486" s="119" t="s">
        <v>8</v>
      </c>
      <c r="BB4486" s="4">
        <v>4486</v>
      </c>
      <c r="BC4486" s="4">
        <v>2</v>
      </c>
    </row>
    <row r="4487" spans="2:55">
      <c r="B4487">
        <v>4486</v>
      </c>
      <c r="C4487" s="192">
        <f t="shared" si="835"/>
        <v>2</v>
      </c>
      <c r="D4487" s="5">
        <f t="shared" si="836"/>
        <v>105</v>
      </c>
      <c r="E4487" s="5" t="str">
        <f t="shared" si="837"/>
        <v>0.001046</v>
      </c>
      <c r="F4487" s="5" t="str">
        <f t="shared" si="838"/>
        <v>439.6</v>
      </c>
      <c r="G4487" s="5" t="str">
        <f t="shared" si="839"/>
        <v>441.7</v>
      </c>
      <c r="H4487" s="5" t="str">
        <f t="shared" si="840"/>
        <v>1.362</v>
      </c>
      <c r="I4487" s="1" t="s">
        <v>8</v>
      </c>
      <c r="AN4487" s="89" t="str">
        <f t="shared" si="841"/>
        <v>2.000</v>
      </c>
      <c r="AO4487" s="89" t="str">
        <f t="shared" si="842"/>
        <v>105.0</v>
      </c>
      <c r="AP4487" s="89" t="str">
        <f t="shared" si="843"/>
        <v>0.001046</v>
      </c>
      <c r="AQ4487" s="89" t="str">
        <f t="shared" si="844"/>
        <v>439.6</v>
      </c>
      <c r="AR4487" s="89" t="str">
        <f t="shared" si="845"/>
        <v>441.7</v>
      </c>
      <c r="AS4487" s="89" t="str">
        <f t="shared" si="846"/>
        <v>1.362</v>
      </c>
      <c r="AT4487" s="89"/>
      <c r="AU4487" s="99">
        <v>2</v>
      </c>
      <c r="AV4487" s="99">
        <v>105</v>
      </c>
      <c r="AW4487" s="99">
        <v>1.0464700000000001E-3</v>
      </c>
      <c r="AX4487" s="99">
        <v>439.56706000000003</v>
      </c>
      <c r="AY4487" s="99">
        <v>441.66</v>
      </c>
      <c r="AZ4487" s="99">
        <v>1.3617999999999999</v>
      </c>
      <c r="BA4487" s="119" t="s">
        <v>8</v>
      </c>
      <c r="BB4487" s="4">
        <v>4487</v>
      </c>
      <c r="BC4487" s="4">
        <v>2</v>
      </c>
    </row>
    <row r="4488" spans="2:55">
      <c r="B4488">
        <v>4487</v>
      </c>
      <c r="C4488" s="192">
        <f t="shared" si="835"/>
        <v>2</v>
      </c>
      <c r="D4488" s="5">
        <f t="shared" si="836"/>
        <v>110</v>
      </c>
      <c r="E4488" s="5" t="str">
        <f t="shared" si="837"/>
        <v>0.001051</v>
      </c>
      <c r="F4488" s="5" t="str">
        <f t="shared" si="838"/>
        <v>460.7</v>
      </c>
      <c r="G4488" s="5" t="str">
        <f t="shared" si="839"/>
        <v>462.8</v>
      </c>
      <c r="H4488" s="5" t="str">
        <f t="shared" si="840"/>
        <v>1.417</v>
      </c>
      <c r="I4488" s="1" t="s">
        <v>8</v>
      </c>
      <c r="AN4488" s="89" t="str">
        <f t="shared" si="841"/>
        <v>2.000</v>
      </c>
      <c r="AO4488" s="89" t="str">
        <f t="shared" si="842"/>
        <v>110.0</v>
      </c>
      <c r="AP4488" s="89" t="str">
        <f t="shared" si="843"/>
        <v>0.001051</v>
      </c>
      <c r="AQ4488" s="89" t="str">
        <f t="shared" si="844"/>
        <v>460.7</v>
      </c>
      <c r="AR4488" s="89" t="str">
        <f t="shared" si="845"/>
        <v>462.8</v>
      </c>
      <c r="AS4488" s="89" t="str">
        <f t="shared" si="846"/>
        <v>1.417</v>
      </c>
      <c r="AT4488" s="89"/>
      <c r="AU4488" s="99">
        <v>2</v>
      </c>
      <c r="AV4488" s="99">
        <v>110</v>
      </c>
      <c r="AW4488" s="99">
        <v>1.0505899999999999E-3</v>
      </c>
      <c r="AX4488" s="99">
        <v>460.66881999999998</v>
      </c>
      <c r="AY4488" s="99">
        <v>462.77</v>
      </c>
      <c r="AZ4488" s="99">
        <v>1.4173</v>
      </c>
      <c r="BA4488" s="119" t="s">
        <v>8</v>
      </c>
      <c r="BB4488" s="4">
        <v>4488</v>
      </c>
      <c r="BC4488" s="4">
        <v>2</v>
      </c>
    </row>
    <row r="4489" spans="2:55">
      <c r="B4489">
        <v>4488</v>
      </c>
      <c r="C4489" s="192">
        <f t="shared" si="835"/>
        <v>2</v>
      </c>
      <c r="D4489" s="5">
        <f t="shared" si="836"/>
        <v>115</v>
      </c>
      <c r="E4489" s="5" t="str">
        <f t="shared" si="837"/>
        <v>0.001055</v>
      </c>
      <c r="F4489" s="5" t="str">
        <f t="shared" si="838"/>
        <v>481.8</v>
      </c>
      <c r="G4489" s="5" t="str">
        <f t="shared" si="839"/>
        <v>483.9</v>
      </c>
      <c r="H4489" s="5" t="str">
        <f t="shared" si="840"/>
        <v>1.472</v>
      </c>
      <c r="I4489" s="1" t="s">
        <v>8</v>
      </c>
      <c r="AN4489" s="89" t="str">
        <f t="shared" si="841"/>
        <v>2.000</v>
      </c>
      <c r="AO4489" s="89" t="str">
        <f t="shared" si="842"/>
        <v>115.0</v>
      </c>
      <c r="AP4489" s="89" t="str">
        <f t="shared" si="843"/>
        <v>0.001055</v>
      </c>
      <c r="AQ4489" s="89" t="str">
        <f t="shared" si="844"/>
        <v>481.8</v>
      </c>
      <c r="AR4489" s="89" t="str">
        <f t="shared" si="845"/>
        <v>483.9</v>
      </c>
      <c r="AS4489" s="89" t="str">
        <f t="shared" si="846"/>
        <v>1.472</v>
      </c>
      <c r="AT4489" s="89"/>
      <c r="AU4489" s="99">
        <v>2</v>
      </c>
      <c r="AV4489" s="99">
        <v>115</v>
      </c>
      <c r="AW4489" s="99">
        <v>1.0548700000000001E-3</v>
      </c>
      <c r="AX4489" s="99">
        <v>481.79025999999999</v>
      </c>
      <c r="AY4489" s="99">
        <v>483.9</v>
      </c>
      <c r="AZ4489" s="99">
        <v>1.4721</v>
      </c>
      <c r="BA4489" s="119" t="s">
        <v>8</v>
      </c>
      <c r="BB4489" s="4">
        <v>4489</v>
      </c>
      <c r="BC4489" s="4">
        <v>2</v>
      </c>
    </row>
    <row r="4490" spans="2:55">
      <c r="B4490">
        <v>4489</v>
      </c>
      <c r="C4490" s="192">
        <f t="shared" si="835"/>
        <v>2</v>
      </c>
      <c r="D4490" s="5">
        <f t="shared" si="836"/>
        <v>120</v>
      </c>
      <c r="E4490" s="5" t="str">
        <f t="shared" si="837"/>
        <v>0.001059</v>
      </c>
      <c r="F4490" s="5" t="str">
        <f t="shared" si="838"/>
        <v>503.0</v>
      </c>
      <c r="G4490" s="5" t="str">
        <f t="shared" si="839"/>
        <v>505.1</v>
      </c>
      <c r="H4490" s="5" t="str">
        <f t="shared" si="840"/>
        <v>1.526</v>
      </c>
      <c r="I4490" s="1" t="s">
        <v>8</v>
      </c>
      <c r="AN4490" s="89" t="str">
        <f t="shared" si="841"/>
        <v>2.000</v>
      </c>
      <c r="AO4490" s="89" t="str">
        <f t="shared" si="842"/>
        <v>120.0</v>
      </c>
      <c r="AP4490" s="89" t="str">
        <f t="shared" si="843"/>
        <v>0.001059</v>
      </c>
      <c r="AQ4490" s="89" t="str">
        <f t="shared" si="844"/>
        <v>503.0</v>
      </c>
      <c r="AR4490" s="89" t="str">
        <f t="shared" si="845"/>
        <v>505.1</v>
      </c>
      <c r="AS4490" s="89" t="str">
        <f t="shared" si="846"/>
        <v>1.526</v>
      </c>
      <c r="AT4490" s="89"/>
      <c r="AU4490" s="99">
        <v>2</v>
      </c>
      <c r="AV4490" s="99">
        <v>120</v>
      </c>
      <c r="AW4490" s="99">
        <v>1.0593099999999999E-3</v>
      </c>
      <c r="AX4490" s="99">
        <v>502.96137999999996</v>
      </c>
      <c r="AY4490" s="99">
        <v>505.08</v>
      </c>
      <c r="AZ4490" s="99">
        <v>1.5263</v>
      </c>
      <c r="BA4490" s="119" t="s">
        <v>8</v>
      </c>
      <c r="BB4490" s="4">
        <v>4490</v>
      </c>
      <c r="BC4490" s="4">
        <v>2</v>
      </c>
    </row>
    <row r="4491" spans="2:55">
      <c r="B4491">
        <v>4490</v>
      </c>
      <c r="C4491" s="192">
        <f t="shared" si="835"/>
        <v>2</v>
      </c>
      <c r="D4491" s="5">
        <f t="shared" si="836"/>
        <v>125</v>
      </c>
      <c r="E4491" s="5" t="str">
        <f t="shared" si="837"/>
        <v>0.001064</v>
      </c>
      <c r="F4491" s="5" t="str">
        <f t="shared" si="838"/>
        <v>524.2</v>
      </c>
      <c r="G4491" s="5" t="str">
        <f t="shared" si="839"/>
        <v>526.3</v>
      </c>
      <c r="H4491" s="5" t="str">
        <f t="shared" si="840"/>
        <v>1.580</v>
      </c>
      <c r="I4491" s="1" t="s">
        <v>8</v>
      </c>
      <c r="AN4491" s="89" t="str">
        <f t="shared" si="841"/>
        <v>2.000</v>
      </c>
      <c r="AO4491" s="89" t="str">
        <f t="shared" si="842"/>
        <v>125.0</v>
      </c>
      <c r="AP4491" s="89" t="str">
        <f t="shared" si="843"/>
        <v>0.001064</v>
      </c>
      <c r="AQ4491" s="89" t="str">
        <f t="shared" si="844"/>
        <v>524.2</v>
      </c>
      <c r="AR4491" s="89" t="str">
        <f t="shared" si="845"/>
        <v>526.3</v>
      </c>
      <c r="AS4491" s="89" t="str">
        <f t="shared" si="846"/>
        <v>1.580</v>
      </c>
      <c r="AT4491" s="89"/>
      <c r="AU4491" s="99">
        <v>2</v>
      </c>
      <c r="AV4491" s="99">
        <v>125</v>
      </c>
      <c r="AW4491" s="99">
        <v>1.0639199999999999E-3</v>
      </c>
      <c r="AX4491" s="99">
        <v>524.16215999999997</v>
      </c>
      <c r="AY4491" s="99">
        <v>526.29</v>
      </c>
      <c r="AZ4491" s="99">
        <v>1.5799000000000001</v>
      </c>
      <c r="BA4491" s="119" t="s">
        <v>8</v>
      </c>
      <c r="BB4491" s="4">
        <v>4491</v>
      </c>
      <c r="BC4491" s="4">
        <v>2</v>
      </c>
    </row>
    <row r="4492" spans="2:55">
      <c r="B4492">
        <v>4491</v>
      </c>
      <c r="C4492" s="192">
        <f t="shared" si="835"/>
        <v>2</v>
      </c>
      <c r="D4492" s="5">
        <f t="shared" si="836"/>
        <v>130</v>
      </c>
      <c r="E4492" s="5" t="str">
        <f t="shared" si="837"/>
        <v>0.001069</v>
      </c>
      <c r="F4492" s="5" t="str">
        <f t="shared" si="838"/>
        <v>545.4</v>
      </c>
      <c r="G4492" s="5" t="str">
        <f t="shared" si="839"/>
        <v>547.6</v>
      </c>
      <c r="H4492" s="5" t="str">
        <f t="shared" si="840"/>
        <v>1.633</v>
      </c>
      <c r="I4492" s="1" t="s">
        <v>8</v>
      </c>
      <c r="AN4492" s="89" t="str">
        <f t="shared" si="841"/>
        <v>2.000</v>
      </c>
      <c r="AO4492" s="89" t="str">
        <f t="shared" si="842"/>
        <v>130.0</v>
      </c>
      <c r="AP4492" s="89" t="str">
        <f t="shared" si="843"/>
        <v>0.001069</v>
      </c>
      <c r="AQ4492" s="89" t="str">
        <f t="shared" si="844"/>
        <v>545.4</v>
      </c>
      <c r="AR4492" s="89" t="str">
        <f t="shared" si="845"/>
        <v>547.6</v>
      </c>
      <c r="AS4492" s="89" t="str">
        <f t="shared" si="846"/>
        <v>1.633</v>
      </c>
      <c r="AT4492" s="89"/>
      <c r="AU4492" s="99">
        <v>2</v>
      </c>
      <c r="AV4492" s="99">
        <v>130</v>
      </c>
      <c r="AW4492" s="99">
        <v>1.06868E-3</v>
      </c>
      <c r="AX4492" s="99">
        <v>545.41264000000001</v>
      </c>
      <c r="AY4492" s="99">
        <v>547.54999999999995</v>
      </c>
      <c r="AZ4492" s="99">
        <v>1.633</v>
      </c>
      <c r="BA4492" s="119" t="s">
        <v>8</v>
      </c>
      <c r="BB4492" s="4">
        <v>4492</v>
      </c>
      <c r="BC4492" s="4">
        <v>2</v>
      </c>
    </row>
    <row r="4493" spans="2:55">
      <c r="B4493">
        <v>4492</v>
      </c>
      <c r="C4493" s="192">
        <f t="shared" si="835"/>
        <v>2</v>
      </c>
      <c r="D4493" s="5">
        <f t="shared" si="836"/>
        <v>135</v>
      </c>
      <c r="E4493" s="5" t="str">
        <f t="shared" si="837"/>
        <v>0.001074</v>
      </c>
      <c r="F4493" s="5" t="str">
        <f t="shared" si="838"/>
        <v>566.7</v>
      </c>
      <c r="G4493" s="5" t="str">
        <f t="shared" si="839"/>
        <v>568.9</v>
      </c>
      <c r="H4493" s="5" t="str">
        <f t="shared" si="840"/>
        <v>1.686</v>
      </c>
      <c r="I4493" s="1" t="s">
        <v>8</v>
      </c>
      <c r="AN4493" s="89" t="str">
        <f t="shared" si="841"/>
        <v>2.000</v>
      </c>
      <c r="AO4493" s="89" t="str">
        <f t="shared" si="842"/>
        <v>135.0</v>
      </c>
      <c r="AP4493" s="89" t="str">
        <f t="shared" si="843"/>
        <v>0.001074</v>
      </c>
      <c r="AQ4493" s="89" t="str">
        <f t="shared" si="844"/>
        <v>566.7</v>
      </c>
      <c r="AR4493" s="89" t="str">
        <f t="shared" si="845"/>
        <v>568.9</v>
      </c>
      <c r="AS4493" s="89" t="str">
        <f t="shared" si="846"/>
        <v>1.686</v>
      </c>
      <c r="AT4493" s="89"/>
      <c r="AU4493" s="99">
        <v>2</v>
      </c>
      <c r="AV4493" s="99">
        <v>135</v>
      </c>
      <c r="AW4493" s="99">
        <v>1.07362E-3</v>
      </c>
      <c r="AX4493" s="99">
        <v>566.71276</v>
      </c>
      <c r="AY4493" s="99">
        <v>568.86</v>
      </c>
      <c r="AZ4493" s="99">
        <v>1.6855</v>
      </c>
      <c r="BA4493" s="119" t="s">
        <v>8</v>
      </c>
      <c r="BB4493" s="4">
        <v>4493</v>
      </c>
      <c r="BC4493" s="4">
        <v>2</v>
      </c>
    </row>
    <row r="4494" spans="2:55">
      <c r="B4494">
        <v>4493</v>
      </c>
      <c r="C4494" s="192">
        <f t="shared" si="835"/>
        <v>2</v>
      </c>
      <c r="D4494" s="5">
        <f t="shared" si="836"/>
        <v>140</v>
      </c>
      <c r="E4494" s="5" t="str">
        <f t="shared" si="837"/>
        <v>0.001079</v>
      </c>
      <c r="F4494" s="5" t="str">
        <f t="shared" si="838"/>
        <v>588.1</v>
      </c>
      <c r="G4494" s="5" t="str">
        <f t="shared" si="839"/>
        <v>590.2</v>
      </c>
      <c r="H4494" s="5" t="str">
        <f t="shared" si="840"/>
        <v>1.738</v>
      </c>
      <c r="I4494" s="1" t="s">
        <v>8</v>
      </c>
      <c r="AN4494" s="89" t="str">
        <f t="shared" si="841"/>
        <v>2.000</v>
      </c>
      <c r="AO4494" s="89" t="str">
        <f t="shared" si="842"/>
        <v>140.0</v>
      </c>
      <c r="AP4494" s="89" t="str">
        <f t="shared" si="843"/>
        <v>0.001079</v>
      </c>
      <c r="AQ4494" s="89" t="str">
        <f t="shared" si="844"/>
        <v>588.1</v>
      </c>
      <c r="AR4494" s="89" t="str">
        <f t="shared" si="845"/>
        <v>590.2</v>
      </c>
      <c r="AS4494" s="89" t="str">
        <f t="shared" si="846"/>
        <v>1.738</v>
      </c>
      <c r="AT4494" s="89"/>
      <c r="AU4494" s="99">
        <v>2</v>
      </c>
      <c r="AV4494" s="99">
        <v>140</v>
      </c>
      <c r="AW4494" s="99">
        <v>1.0787199999999998E-3</v>
      </c>
      <c r="AX4494" s="99">
        <v>588.06256000000008</v>
      </c>
      <c r="AY4494" s="99">
        <v>590.22</v>
      </c>
      <c r="AZ4494" s="99">
        <v>1.7375</v>
      </c>
      <c r="BA4494" s="119" t="s">
        <v>8</v>
      </c>
      <c r="BB4494" s="4">
        <v>4494</v>
      </c>
      <c r="BC4494" s="4">
        <v>2</v>
      </c>
    </row>
    <row r="4495" spans="2:55">
      <c r="B4495">
        <v>4494</v>
      </c>
      <c r="C4495" s="192">
        <f t="shared" ref="C4495:C4558" si="847">_xlfn.NUMBERVALUE(AN4495)</f>
        <v>2</v>
      </c>
      <c r="D4495" s="5">
        <f t="shared" ref="D4495:D4558" si="848">_xlfn.NUMBERVALUE(AO4495)</f>
        <v>145</v>
      </c>
      <c r="E4495" s="5" t="str">
        <f t="shared" ref="E4495:E4558" si="849">AP4495</f>
        <v>0.001084</v>
      </c>
      <c r="F4495" s="5" t="str">
        <f t="shared" ref="F4495:F4558" si="850">IF($D4495=0,_xlfn.NUMBERVALUE(AQ4495),AQ4495)</f>
        <v>609.5</v>
      </c>
      <c r="G4495" s="5" t="str">
        <f t="shared" ref="G4495:G4558" si="851">IF($D4495=0,_xlfn.NUMBERVALUE(AR4495),AR4495)</f>
        <v>611.6</v>
      </c>
      <c r="H4495" s="5" t="str">
        <f t="shared" ref="H4495:H4558" si="852">IF($D4495=0,_xlfn.NUMBERVALUE(AS4495),AS4495)</f>
        <v>1.789</v>
      </c>
      <c r="I4495" s="1" t="s">
        <v>8</v>
      </c>
      <c r="AN4495" s="89" t="str">
        <f t="shared" ref="AN4495:AN4558" si="853">IF(AU4495=0,"0.000",TEXT(IF(AU4495&lt;0,"-","")&amp;LEFT(TEXT(ABS(AU4495),"0."&amp;REPT("0",4-1)&amp;"E+00"),4+1)*10^FLOOR(LOG10(TEXT(ABS(AU4495),"0."&amp;REPT("0",4-1)&amp;"E+00")),1),(""&amp;(IF(OR(AND(FLOOR(LOG10(TEXT(ABS(AU4495),"0."&amp;REPT("0",4-1)&amp;"E+00")),1)+1=4,RIGHT(LEFT(TEXT(ABS(AU4495),"0."&amp;REPT("0",4-1)&amp;"E+00"),4+1)*10^FLOOR(LOG10(TEXT(ABS(AU4495),"0."&amp;REPT("0",4-1)&amp;"E+00")),1),1)="0"),LOG10(TEXT(ABS(AU4495),"0."&amp;REPT("0",4-1)&amp;"E+00"))&lt;=4-1),"0.","#")&amp;REPT("0",IF(4-1-(FLOOR(LOG10(TEXT(ABS(AU4495),"0."&amp;REPT("0",4-1)&amp;"E+00")),1))&gt;0,4-1-(FLOOR(LOG10(TEXT(ABS(AU4495),"0."&amp;REPT("0",4-1)&amp;"E+00")),1)),0))))))</f>
        <v>2.000</v>
      </c>
      <c r="AO4495" s="89" t="str">
        <f t="shared" ref="AO4495:AO4558" si="854">IF(AV4495=0,"0.000",TEXT(IF(AV4495&lt;0,"-","")&amp;LEFT(TEXT(ABS(AV4495),"0."&amp;REPT("0",4-1)&amp;"E+00"),4+1)*10^FLOOR(LOG10(TEXT(ABS(AV4495),"0."&amp;REPT("0",4-1)&amp;"E+00")),1),(""&amp;(IF(OR(AND(FLOOR(LOG10(TEXT(ABS(AV4495),"0."&amp;REPT("0",4-1)&amp;"E+00")),1)+1=4,RIGHT(LEFT(TEXT(ABS(AV4495),"0."&amp;REPT("0",4-1)&amp;"E+00"),4+1)*10^FLOOR(LOG10(TEXT(ABS(AV4495),"0."&amp;REPT("0",4-1)&amp;"E+00")),1),1)="0"),LOG10(TEXT(ABS(AV4495),"0."&amp;REPT("0",4-1)&amp;"E+00"))&lt;=4-1),"0.","#")&amp;REPT("0",IF(4-1-(FLOOR(LOG10(TEXT(ABS(AV4495),"0."&amp;REPT("0",4-1)&amp;"E+00")),1))&gt;0,4-1-(FLOOR(LOG10(TEXT(ABS(AV4495),"0."&amp;REPT("0",4-1)&amp;"E+00")),1)),0))))))</f>
        <v>145.0</v>
      </c>
      <c r="AP4495" s="89" t="str">
        <f t="shared" ref="AP4495:AP4558" si="855">IF(AW4495=0,"0.000",TEXT(IF(AW4495&lt;0,"-","")&amp;LEFT(TEXT(ABS(AW4495),"0."&amp;REPT("0",4-1)&amp;"E+00"),4+1)*10^FLOOR(LOG10(TEXT(ABS(AW4495),"0."&amp;REPT("0",4-1)&amp;"E+00")),1),(""&amp;(IF(OR(AND(FLOOR(LOG10(TEXT(ABS(AW4495),"0."&amp;REPT("0",4-1)&amp;"E+00")),1)+1=4,RIGHT(LEFT(TEXT(ABS(AW4495),"0."&amp;REPT("0",4-1)&amp;"E+00"),4+1)*10^FLOOR(LOG10(TEXT(ABS(AW4495),"0."&amp;REPT("0",4-1)&amp;"E+00")),1),1)="0"),LOG10(TEXT(ABS(AW4495),"0."&amp;REPT("0",4-1)&amp;"E+00"))&lt;=4-1),"0.","#")&amp;REPT("0",IF(4-1-(FLOOR(LOG10(TEXT(ABS(AW4495),"0."&amp;REPT("0",4-1)&amp;"E+00")),1))&gt;0,4-1-(FLOOR(LOG10(TEXT(ABS(AW4495),"0."&amp;REPT("0",4-1)&amp;"E+00")),1)),0))))))</f>
        <v>0.001084</v>
      </c>
      <c r="AQ4495" s="89" t="str">
        <f t="shared" ref="AQ4495:AQ4558" si="856">IF(AX4495=0,"0.000",TEXT(IF(AX4495&lt;0,"-","")&amp;LEFT(TEXT(ABS(AX4495),"0."&amp;REPT("0",4-1)&amp;"E+00"),4+1)*10^FLOOR(LOG10(TEXT(ABS(AX4495),"0."&amp;REPT("0",4-1)&amp;"E+00")),1),(""&amp;(IF(OR(AND(FLOOR(LOG10(TEXT(ABS(AX4495),"0."&amp;REPT("0",4-1)&amp;"E+00")),1)+1=4,RIGHT(LEFT(TEXT(ABS(AX4495),"0."&amp;REPT("0",4-1)&amp;"E+00"),4+1)*10^FLOOR(LOG10(TEXT(ABS(AX4495),"0."&amp;REPT("0",4-1)&amp;"E+00")),1),1)="0"),LOG10(TEXT(ABS(AX4495),"0."&amp;REPT("0",4-1)&amp;"E+00"))&lt;=4-1),"0.","#")&amp;REPT("0",IF(4-1-(FLOOR(LOG10(TEXT(ABS(AX4495),"0."&amp;REPT("0",4-1)&amp;"E+00")),1))&gt;0,4-1-(FLOOR(LOG10(TEXT(ABS(AX4495),"0."&amp;REPT("0",4-1)&amp;"E+00")),1)),0))))))</f>
        <v>609.5</v>
      </c>
      <c r="AR4495" s="89" t="str">
        <f t="shared" ref="AR4495:AR4558" si="857">IF(AY4495=0,"0.000",TEXT(IF(AY4495&lt;0,"-","")&amp;LEFT(TEXT(ABS(AY4495),"0."&amp;REPT("0",4-1)&amp;"E+00"),4+1)*10^FLOOR(LOG10(TEXT(ABS(AY4495),"0."&amp;REPT("0",4-1)&amp;"E+00")),1),(""&amp;(IF(OR(AND(FLOOR(LOG10(TEXT(ABS(AY4495),"0."&amp;REPT("0",4-1)&amp;"E+00")),1)+1=4,RIGHT(LEFT(TEXT(ABS(AY4495),"0."&amp;REPT("0",4-1)&amp;"E+00"),4+1)*10^FLOOR(LOG10(TEXT(ABS(AY4495),"0."&amp;REPT("0",4-1)&amp;"E+00")),1),1)="0"),LOG10(TEXT(ABS(AY4495),"0."&amp;REPT("0",4-1)&amp;"E+00"))&lt;=4-1),"0.","#")&amp;REPT("0",IF(4-1-(FLOOR(LOG10(TEXT(ABS(AY4495),"0."&amp;REPT("0",4-1)&amp;"E+00")),1))&gt;0,4-1-(FLOOR(LOG10(TEXT(ABS(AY4495),"0."&amp;REPT("0",4-1)&amp;"E+00")),1)),0))))))</f>
        <v>611.6</v>
      </c>
      <c r="AS4495" s="89" t="str">
        <f t="shared" ref="AS4495:AS4558" si="858">IF(AZ4495=0,"0.000",TEXT(IF(AZ4495&lt;0,"-","")&amp;LEFT(TEXT(ABS(AZ4495),"0."&amp;REPT("0",4-1)&amp;"E+00"),4+1)*10^FLOOR(LOG10(TEXT(ABS(AZ4495),"0."&amp;REPT("0",4-1)&amp;"E+00")),1),(""&amp;(IF(OR(AND(FLOOR(LOG10(TEXT(ABS(AZ4495),"0."&amp;REPT("0",4-1)&amp;"E+00")),1)+1=4,RIGHT(LEFT(TEXT(ABS(AZ4495),"0."&amp;REPT("0",4-1)&amp;"E+00"),4+1)*10^FLOOR(LOG10(TEXT(ABS(AZ4495),"0."&amp;REPT("0",4-1)&amp;"E+00")),1),1)="0"),LOG10(TEXT(ABS(AZ4495),"0."&amp;REPT("0",4-1)&amp;"E+00"))&lt;=4-1),"0.","#")&amp;REPT("0",IF(4-1-(FLOOR(LOG10(TEXT(ABS(AZ4495),"0."&amp;REPT("0",4-1)&amp;"E+00")),1))&gt;0,4-1-(FLOOR(LOG10(TEXT(ABS(AZ4495),"0."&amp;REPT("0",4-1)&amp;"E+00")),1)),0))))))</f>
        <v>1.789</v>
      </c>
      <c r="AT4495" s="89"/>
      <c r="AU4495" s="99">
        <v>2</v>
      </c>
      <c r="AV4495" s="99">
        <v>145</v>
      </c>
      <c r="AW4495" s="99">
        <v>1.0840099999999998E-3</v>
      </c>
      <c r="AX4495" s="99">
        <v>609.47198000000003</v>
      </c>
      <c r="AY4495" s="99">
        <v>611.64</v>
      </c>
      <c r="AZ4495" s="99">
        <v>1.7889999999999999</v>
      </c>
      <c r="BA4495" s="119" t="s">
        <v>8</v>
      </c>
      <c r="BB4495" s="4">
        <v>4495</v>
      </c>
      <c r="BC4495" s="4">
        <v>2</v>
      </c>
    </row>
    <row r="4496" spans="2:55">
      <c r="B4496">
        <v>4495</v>
      </c>
      <c r="C4496" s="192">
        <f t="shared" si="847"/>
        <v>2</v>
      </c>
      <c r="D4496" s="5">
        <f t="shared" si="848"/>
        <v>150</v>
      </c>
      <c r="E4496" s="5" t="str">
        <f t="shared" si="849"/>
        <v>0.001089</v>
      </c>
      <c r="F4496" s="5" t="str">
        <f t="shared" si="850"/>
        <v>630.9</v>
      </c>
      <c r="G4496" s="5" t="str">
        <f t="shared" si="851"/>
        <v>633.1</v>
      </c>
      <c r="H4496" s="5" t="str">
        <f t="shared" si="852"/>
        <v>1.840</v>
      </c>
      <c r="I4496" s="1" t="s">
        <v>8</v>
      </c>
      <c r="AN4496" s="89" t="str">
        <f t="shared" si="853"/>
        <v>2.000</v>
      </c>
      <c r="AO4496" s="89" t="str">
        <f t="shared" si="854"/>
        <v>150.0</v>
      </c>
      <c r="AP4496" s="89" t="str">
        <f t="shared" si="855"/>
        <v>0.001089</v>
      </c>
      <c r="AQ4496" s="89" t="str">
        <f t="shared" si="856"/>
        <v>630.9</v>
      </c>
      <c r="AR4496" s="89" t="str">
        <f t="shared" si="857"/>
        <v>633.1</v>
      </c>
      <c r="AS4496" s="89" t="str">
        <f t="shared" si="858"/>
        <v>1.840</v>
      </c>
      <c r="AT4496" s="89"/>
      <c r="AU4496" s="99">
        <v>2</v>
      </c>
      <c r="AV4496" s="99">
        <v>150</v>
      </c>
      <c r="AW4496" s="99">
        <v>1.0894800000000001E-3</v>
      </c>
      <c r="AX4496" s="99">
        <v>630.94104000000004</v>
      </c>
      <c r="AY4496" s="99">
        <v>633.12</v>
      </c>
      <c r="AZ4496" s="99">
        <v>1.8401000000000001</v>
      </c>
      <c r="BA4496" s="119" t="s">
        <v>8</v>
      </c>
      <c r="BB4496" s="4">
        <v>4496</v>
      </c>
      <c r="BC4496" s="4">
        <v>2</v>
      </c>
    </row>
    <row r="4497" spans="2:55">
      <c r="B4497">
        <v>4496</v>
      </c>
      <c r="C4497" s="192">
        <f t="shared" si="847"/>
        <v>2</v>
      </c>
      <c r="D4497" s="5">
        <f t="shared" si="848"/>
        <v>155</v>
      </c>
      <c r="E4497" s="5" t="str">
        <f t="shared" si="849"/>
        <v>0.001095</v>
      </c>
      <c r="F4497" s="5" t="str">
        <f t="shared" si="850"/>
        <v>652.5</v>
      </c>
      <c r="G4497" s="5" t="str">
        <f t="shared" si="851"/>
        <v>654.7</v>
      </c>
      <c r="H4497" s="5" t="str">
        <f t="shared" si="852"/>
        <v>1.891</v>
      </c>
      <c r="I4497" s="1" t="s">
        <v>8</v>
      </c>
      <c r="AN4497" s="89" t="str">
        <f t="shared" si="853"/>
        <v>2.000</v>
      </c>
      <c r="AO4497" s="89" t="str">
        <f t="shared" si="854"/>
        <v>155.0</v>
      </c>
      <c r="AP4497" s="89" t="str">
        <f t="shared" si="855"/>
        <v>0.001095</v>
      </c>
      <c r="AQ4497" s="89" t="str">
        <f t="shared" si="856"/>
        <v>652.5</v>
      </c>
      <c r="AR4497" s="89" t="str">
        <f t="shared" si="857"/>
        <v>654.7</v>
      </c>
      <c r="AS4497" s="89" t="str">
        <f t="shared" si="858"/>
        <v>1.891</v>
      </c>
      <c r="AT4497" s="89"/>
      <c r="AU4497" s="99">
        <v>2</v>
      </c>
      <c r="AV4497" s="99">
        <v>155</v>
      </c>
      <c r="AW4497" s="99">
        <v>1.0951299999999999E-3</v>
      </c>
      <c r="AX4497" s="99">
        <v>652.47973999999999</v>
      </c>
      <c r="AY4497" s="99">
        <v>654.66999999999996</v>
      </c>
      <c r="AZ4497" s="99">
        <v>1.8907</v>
      </c>
      <c r="BA4497" s="119" t="s">
        <v>8</v>
      </c>
      <c r="BB4497" s="4">
        <v>4497</v>
      </c>
      <c r="BC4497" s="4">
        <v>2</v>
      </c>
    </row>
    <row r="4498" spans="2:55">
      <c r="B4498">
        <v>4497</v>
      </c>
      <c r="C4498" s="192">
        <f t="shared" si="847"/>
        <v>2</v>
      </c>
      <c r="D4498" s="5">
        <f t="shared" si="848"/>
        <v>160</v>
      </c>
      <c r="E4498" s="5" t="str">
        <f t="shared" si="849"/>
        <v>0.001101</v>
      </c>
      <c r="F4498" s="5" t="str">
        <f t="shared" si="850"/>
        <v>674.1</v>
      </c>
      <c r="G4498" s="5" t="str">
        <f t="shared" si="851"/>
        <v>676.3</v>
      </c>
      <c r="H4498" s="5" t="str">
        <f t="shared" si="852"/>
        <v>1.941</v>
      </c>
      <c r="I4498" s="1" t="s">
        <v>8</v>
      </c>
      <c r="AN4498" s="89" t="str">
        <f t="shared" si="853"/>
        <v>2.000</v>
      </c>
      <c r="AO4498" s="89" t="str">
        <f t="shared" si="854"/>
        <v>160.0</v>
      </c>
      <c r="AP4498" s="89" t="str">
        <f t="shared" si="855"/>
        <v>0.001101</v>
      </c>
      <c r="AQ4498" s="89" t="str">
        <f t="shared" si="856"/>
        <v>674.1</v>
      </c>
      <c r="AR4498" s="89" t="str">
        <f t="shared" si="857"/>
        <v>676.3</v>
      </c>
      <c r="AS4498" s="89" t="str">
        <f t="shared" si="858"/>
        <v>1.941</v>
      </c>
      <c r="AT4498" s="89"/>
      <c r="AU4498" s="99">
        <v>2</v>
      </c>
      <c r="AV4498" s="99">
        <v>160</v>
      </c>
      <c r="AW4498" s="99">
        <v>1.1009899999999998E-3</v>
      </c>
      <c r="AX4498" s="99">
        <v>674.07801999999992</v>
      </c>
      <c r="AY4498" s="99">
        <v>676.28</v>
      </c>
      <c r="AZ4498" s="99">
        <v>1.9409000000000001</v>
      </c>
      <c r="BA4498" s="119" t="s">
        <v>8</v>
      </c>
      <c r="BB4498" s="4">
        <v>4498</v>
      </c>
      <c r="BC4498" s="4">
        <v>2</v>
      </c>
    </row>
    <row r="4499" spans="2:55">
      <c r="B4499">
        <v>4498</v>
      </c>
      <c r="C4499" s="192">
        <f t="shared" si="847"/>
        <v>2</v>
      </c>
      <c r="D4499" s="5">
        <f t="shared" si="848"/>
        <v>165</v>
      </c>
      <c r="E4499" s="5" t="str">
        <f t="shared" si="849"/>
        <v>0.001107</v>
      </c>
      <c r="F4499" s="5" t="str">
        <f t="shared" si="850"/>
        <v>695.8</v>
      </c>
      <c r="G4499" s="5" t="str">
        <f t="shared" si="851"/>
        <v>698.0</v>
      </c>
      <c r="H4499" s="5" t="str">
        <f t="shared" si="852"/>
        <v>1.991</v>
      </c>
      <c r="I4499" s="1" t="s">
        <v>8</v>
      </c>
      <c r="AN4499" s="89" t="str">
        <f t="shared" si="853"/>
        <v>2.000</v>
      </c>
      <c r="AO4499" s="89" t="str">
        <f t="shared" si="854"/>
        <v>165.0</v>
      </c>
      <c r="AP4499" s="89" t="str">
        <f t="shared" si="855"/>
        <v>0.001107</v>
      </c>
      <c r="AQ4499" s="89" t="str">
        <f t="shared" si="856"/>
        <v>695.8</v>
      </c>
      <c r="AR4499" s="89" t="str">
        <f t="shared" si="857"/>
        <v>698.0</v>
      </c>
      <c r="AS4499" s="89" t="str">
        <f t="shared" si="858"/>
        <v>1.991</v>
      </c>
      <c r="AT4499" s="89"/>
      <c r="AU4499" s="99">
        <v>2</v>
      </c>
      <c r="AV4499" s="99">
        <v>165</v>
      </c>
      <c r="AW4499" s="99">
        <v>1.10705E-3</v>
      </c>
      <c r="AX4499" s="99">
        <v>695.7559</v>
      </c>
      <c r="AY4499" s="99">
        <v>697.97</v>
      </c>
      <c r="AZ4499" s="99">
        <v>1.9906999999999999</v>
      </c>
      <c r="BA4499" s="119" t="s">
        <v>8</v>
      </c>
      <c r="BB4499" s="4">
        <v>4499</v>
      </c>
      <c r="BC4499" s="4">
        <v>2</v>
      </c>
    </row>
    <row r="4500" spans="2:55">
      <c r="B4500">
        <v>4499</v>
      </c>
      <c r="C4500" s="192">
        <f t="shared" si="847"/>
        <v>2</v>
      </c>
      <c r="D4500" s="5">
        <f t="shared" si="848"/>
        <v>170</v>
      </c>
      <c r="E4500" s="5" t="str">
        <f t="shared" si="849"/>
        <v>0.001113</v>
      </c>
      <c r="F4500" s="5" t="str">
        <f t="shared" si="850"/>
        <v>717.5</v>
      </c>
      <c r="G4500" s="5" t="str">
        <f t="shared" si="851"/>
        <v>719.7</v>
      </c>
      <c r="H4500" s="5" t="str">
        <f t="shared" si="852"/>
        <v>2.040</v>
      </c>
      <c r="I4500" s="1" t="s">
        <v>8</v>
      </c>
      <c r="AN4500" s="89" t="str">
        <f t="shared" si="853"/>
        <v>2.000</v>
      </c>
      <c r="AO4500" s="89" t="str">
        <f t="shared" si="854"/>
        <v>170.0</v>
      </c>
      <c r="AP4500" s="89" t="str">
        <f t="shared" si="855"/>
        <v>0.001113</v>
      </c>
      <c r="AQ4500" s="89" t="str">
        <f t="shared" si="856"/>
        <v>717.5</v>
      </c>
      <c r="AR4500" s="89" t="str">
        <f t="shared" si="857"/>
        <v>719.7</v>
      </c>
      <c r="AS4500" s="89" t="str">
        <f t="shared" si="858"/>
        <v>2.040</v>
      </c>
      <c r="AT4500" s="89"/>
      <c r="AU4500" s="99">
        <v>2</v>
      </c>
      <c r="AV4500" s="99">
        <v>170</v>
      </c>
      <c r="AW4500" s="99">
        <v>1.1133200000000001E-3</v>
      </c>
      <c r="AX4500" s="99">
        <v>717.51336000000003</v>
      </c>
      <c r="AY4500" s="99">
        <v>719.74</v>
      </c>
      <c r="AZ4500" s="99">
        <v>2.0400999999999998</v>
      </c>
      <c r="BA4500" s="119" t="s">
        <v>8</v>
      </c>
      <c r="BB4500" s="4">
        <v>4500</v>
      </c>
      <c r="BC4500" s="4">
        <v>2</v>
      </c>
    </row>
    <row r="4501" spans="2:55">
      <c r="B4501">
        <v>4500</v>
      </c>
      <c r="C4501" s="192">
        <f t="shared" si="847"/>
        <v>2</v>
      </c>
      <c r="D4501" s="5">
        <f t="shared" si="848"/>
        <v>175</v>
      </c>
      <c r="E4501" s="5" t="str">
        <f t="shared" si="849"/>
        <v>0.001120</v>
      </c>
      <c r="F4501" s="5" t="str">
        <f t="shared" si="850"/>
        <v>739.4</v>
      </c>
      <c r="G4501" s="5" t="str">
        <f t="shared" si="851"/>
        <v>741.6</v>
      </c>
      <c r="H4501" s="5" t="str">
        <f t="shared" si="852"/>
        <v>2.089</v>
      </c>
      <c r="I4501" s="1" t="s">
        <v>8</v>
      </c>
      <c r="AN4501" s="89" t="str">
        <f t="shared" si="853"/>
        <v>2.000</v>
      </c>
      <c r="AO4501" s="89" t="str">
        <f t="shared" si="854"/>
        <v>175.0</v>
      </c>
      <c r="AP4501" s="89" t="str">
        <f t="shared" si="855"/>
        <v>0.001120</v>
      </c>
      <c r="AQ4501" s="89" t="str">
        <f t="shared" si="856"/>
        <v>739.4</v>
      </c>
      <c r="AR4501" s="89" t="str">
        <f t="shared" si="857"/>
        <v>741.6</v>
      </c>
      <c r="AS4501" s="89" t="str">
        <f t="shared" si="858"/>
        <v>2.089</v>
      </c>
      <c r="AT4501" s="89"/>
      <c r="AU4501" s="99">
        <v>2</v>
      </c>
      <c r="AV4501" s="99">
        <v>175</v>
      </c>
      <c r="AW4501" s="99">
        <v>1.1198200000000001E-3</v>
      </c>
      <c r="AX4501" s="99">
        <v>739.36036000000001</v>
      </c>
      <c r="AY4501" s="99">
        <v>741.6</v>
      </c>
      <c r="AZ4501" s="99">
        <v>2.0891999999999999</v>
      </c>
      <c r="BA4501" s="119" t="s">
        <v>8</v>
      </c>
      <c r="BB4501" s="4">
        <v>4501</v>
      </c>
      <c r="BC4501" s="4">
        <v>2</v>
      </c>
    </row>
    <row r="4502" spans="2:55">
      <c r="B4502">
        <v>4501</v>
      </c>
      <c r="C4502" s="192">
        <f t="shared" si="847"/>
        <v>2</v>
      </c>
      <c r="D4502" s="5">
        <f t="shared" si="848"/>
        <v>180</v>
      </c>
      <c r="E4502" s="5" t="str">
        <f t="shared" si="849"/>
        <v>0.001127</v>
      </c>
      <c r="F4502" s="5" t="str">
        <f t="shared" si="850"/>
        <v>761.3</v>
      </c>
      <c r="G4502" s="5" t="str">
        <f t="shared" si="851"/>
        <v>763.6</v>
      </c>
      <c r="H4502" s="5" t="str">
        <f t="shared" si="852"/>
        <v>2.138</v>
      </c>
      <c r="I4502" s="1" t="s">
        <v>8</v>
      </c>
      <c r="AN4502" s="89" t="str">
        <f t="shared" si="853"/>
        <v>2.000</v>
      </c>
      <c r="AO4502" s="89" t="str">
        <f t="shared" si="854"/>
        <v>180.0</v>
      </c>
      <c r="AP4502" s="89" t="str">
        <f t="shared" si="855"/>
        <v>0.001127</v>
      </c>
      <c r="AQ4502" s="89" t="str">
        <f t="shared" si="856"/>
        <v>761.3</v>
      </c>
      <c r="AR4502" s="89" t="str">
        <f t="shared" si="857"/>
        <v>763.6</v>
      </c>
      <c r="AS4502" s="89" t="str">
        <f t="shared" si="858"/>
        <v>2.138</v>
      </c>
      <c r="AT4502" s="89"/>
      <c r="AU4502" s="99">
        <v>2</v>
      </c>
      <c r="AV4502" s="99">
        <v>180</v>
      </c>
      <c r="AW4502" s="99">
        <v>1.12655E-3</v>
      </c>
      <c r="AX4502" s="99">
        <v>761.30689999999993</v>
      </c>
      <c r="AY4502" s="99">
        <v>763.56</v>
      </c>
      <c r="AZ4502" s="99">
        <v>2.1379000000000001</v>
      </c>
      <c r="BA4502" s="119" t="s">
        <v>8</v>
      </c>
      <c r="BB4502" s="4">
        <v>4502</v>
      </c>
      <c r="BC4502" s="4">
        <v>2</v>
      </c>
    </row>
    <row r="4503" spans="2:55">
      <c r="B4503">
        <v>4502</v>
      </c>
      <c r="C4503" s="192">
        <f t="shared" si="847"/>
        <v>2</v>
      </c>
      <c r="D4503" s="5">
        <f t="shared" si="848"/>
        <v>185</v>
      </c>
      <c r="E4503" s="5" t="str">
        <f t="shared" si="849"/>
        <v>0.001134</v>
      </c>
      <c r="F4503" s="5" t="str">
        <f t="shared" si="850"/>
        <v>783.3</v>
      </c>
      <c r="G4503" s="5" t="str">
        <f t="shared" si="851"/>
        <v>785.6</v>
      </c>
      <c r="H4503" s="5" t="str">
        <f t="shared" si="852"/>
        <v>2.186</v>
      </c>
      <c r="I4503" s="1" t="s">
        <v>8</v>
      </c>
      <c r="AN4503" s="89" t="str">
        <f t="shared" si="853"/>
        <v>2.000</v>
      </c>
      <c r="AO4503" s="89" t="str">
        <f t="shared" si="854"/>
        <v>185.0</v>
      </c>
      <c r="AP4503" s="89" t="str">
        <f t="shared" si="855"/>
        <v>0.001134</v>
      </c>
      <c r="AQ4503" s="89" t="str">
        <f t="shared" si="856"/>
        <v>783.3</v>
      </c>
      <c r="AR4503" s="89" t="str">
        <f t="shared" si="857"/>
        <v>785.6</v>
      </c>
      <c r="AS4503" s="89" t="str">
        <f t="shared" si="858"/>
        <v>2.186</v>
      </c>
      <c r="AT4503" s="89"/>
      <c r="AU4503" s="99">
        <v>2</v>
      </c>
      <c r="AV4503" s="99">
        <v>185</v>
      </c>
      <c r="AW4503" s="99">
        <v>1.13353E-3</v>
      </c>
      <c r="AX4503" s="99">
        <v>783.34294</v>
      </c>
      <c r="AY4503" s="99">
        <v>785.61</v>
      </c>
      <c r="AZ4503" s="99">
        <v>2.1863000000000001</v>
      </c>
      <c r="BA4503" s="119" t="s">
        <v>8</v>
      </c>
      <c r="BB4503" s="4">
        <v>4503</v>
      </c>
      <c r="BC4503" s="4">
        <v>2</v>
      </c>
    </row>
    <row r="4504" spans="2:55">
      <c r="B4504">
        <v>4503</v>
      </c>
      <c r="C4504" s="192">
        <f t="shared" si="847"/>
        <v>2</v>
      </c>
      <c r="D4504" s="5">
        <f t="shared" si="848"/>
        <v>190</v>
      </c>
      <c r="E4504" s="5" t="str">
        <f t="shared" si="849"/>
        <v>0.001141</v>
      </c>
      <c r="F4504" s="5" t="str">
        <f t="shared" si="850"/>
        <v>805.5</v>
      </c>
      <c r="G4504" s="5" t="str">
        <f t="shared" si="851"/>
        <v>807.8</v>
      </c>
      <c r="H4504" s="5" t="str">
        <f t="shared" si="852"/>
        <v>2.234</v>
      </c>
      <c r="I4504" s="1" t="s">
        <v>8</v>
      </c>
      <c r="AN4504" s="89" t="str">
        <f t="shared" si="853"/>
        <v>2.000</v>
      </c>
      <c r="AO4504" s="89" t="str">
        <f t="shared" si="854"/>
        <v>190.0</v>
      </c>
      <c r="AP4504" s="89" t="str">
        <f t="shared" si="855"/>
        <v>0.001141</v>
      </c>
      <c r="AQ4504" s="89" t="str">
        <f t="shared" si="856"/>
        <v>805.5</v>
      </c>
      <c r="AR4504" s="89" t="str">
        <f t="shared" si="857"/>
        <v>807.8</v>
      </c>
      <c r="AS4504" s="89" t="str">
        <f t="shared" si="858"/>
        <v>2.234</v>
      </c>
      <c r="AT4504" s="89"/>
      <c r="AU4504" s="99">
        <v>2</v>
      </c>
      <c r="AV4504" s="99">
        <v>190</v>
      </c>
      <c r="AW4504" s="99">
        <v>1.14076E-3</v>
      </c>
      <c r="AX4504" s="99">
        <v>805.48847999999998</v>
      </c>
      <c r="AY4504" s="99">
        <v>807.77</v>
      </c>
      <c r="AZ4504" s="99">
        <v>2.2343999999999999</v>
      </c>
      <c r="BA4504" s="119" t="s">
        <v>8</v>
      </c>
      <c r="BB4504" s="4">
        <v>4504</v>
      </c>
      <c r="BC4504" s="4">
        <v>2</v>
      </c>
    </row>
    <row r="4505" spans="2:55">
      <c r="B4505">
        <v>4504</v>
      </c>
      <c r="C4505" s="192">
        <f t="shared" si="847"/>
        <v>2</v>
      </c>
      <c r="D4505" s="5">
        <f t="shared" si="848"/>
        <v>195</v>
      </c>
      <c r="E4505" s="5" t="str">
        <f t="shared" si="849"/>
        <v>0.001148</v>
      </c>
      <c r="F4505" s="5" t="str">
        <f t="shared" si="850"/>
        <v>827.8</v>
      </c>
      <c r="G4505" s="5" t="str">
        <f t="shared" si="851"/>
        <v>830.1</v>
      </c>
      <c r="H4505" s="5" t="str">
        <f t="shared" si="852"/>
        <v>2.282</v>
      </c>
      <c r="I4505" s="1" t="s">
        <v>8</v>
      </c>
      <c r="AN4505" s="89" t="str">
        <f t="shared" si="853"/>
        <v>2.000</v>
      </c>
      <c r="AO4505" s="89" t="str">
        <f t="shared" si="854"/>
        <v>195.0</v>
      </c>
      <c r="AP4505" s="89" t="str">
        <f t="shared" si="855"/>
        <v>0.001148</v>
      </c>
      <c r="AQ4505" s="89" t="str">
        <f t="shared" si="856"/>
        <v>827.8</v>
      </c>
      <c r="AR4505" s="89" t="str">
        <f t="shared" si="857"/>
        <v>830.1</v>
      </c>
      <c r="AS4505" s="89" t="str">
        <f t="shared" si="858"/>
        <v>2.282</v>
      </c>
      <c r="AT4505" s="89"/>
      <c r="AU4505" s="99">
        <v>2</v>
      </c>
      <c r="AV4505" s="99">
        <v>195</v>
      </c>
      <c r="AW4505" s="99">
        <v>1.1482699999999998E-3</v>
      </c>
      <c r="AX4505" s="99">
        <v>827.7534599999999</v>
      </c>
      <c r="AY4505" s="99">
        <v>830.05</v>
      </c>
      <c r="AZ4505" s="99">
        <v>2.2822</v>
      </c>
      <c r="BA4505" s="119" t="s">
        <v>8</v>
      </c>
      <c r="BB4505" s="4">
        <v>4505</v>
      </c>
      <c r="BC4505" s="4">
        <v>2</v>
      </c>
    </row>
    <row r="4506" spans="2:55">
      <c r="B4506">
        <v>4505</v>
      </c>
      <c r="C4506" s="192">
        <f t="shared" si="847"/>
        <v>2</v>
      </c>
      <c r="D4506" s="5">
        <f t="shared" si="848"/>
        <v>200</v>
      </c>
      <c r="E4506" s="5" t="str">
        <f t="shared" si="849"/>
        <v>0.001156</v>
      </c>
      <c r="F4506" s="5" t="str">
        <f t="shared" si="850"/>
        <v>850.1</v>
      </c>
      <c r="G4506" s="5" t="str">
        <f t="shared" si="851"/>
        <v>852.5</v>
      </c>
      <c r="H4506" s="5" t="str">
        <f t="shared" si="852"/>
        <v>2.330</v>
      </c>
      <c r="I4506" s="1" t="s">
        <v>8</v>
      </c>
      <c r="AN4506" s="89" t="str">
        <f t="shared" si="853"/>
        <v>2.000</v>
      </c>
      <c r="AO4506" s="89" t="str">
        <f t="shared" si="854"/>
        <v>200.0</v>
      </c>
      <c r="AP4506" s="89" t="str">
        <f t="shared" si="855"/>
        <v>0.001156</v>
      </c>
      <c r="AQ4506" s="89" t="str">
        <f t="shared" si="856"/>
        <v>850.1</v>
      </c>
      <c r="AR4506" s="89" t="str">
        <f t="shared" si="857"/>
        <v>852.5</v>
      </c>
      <c r="AS4506" s="89" t="str">
        <f t="shared" si="858"/>
        <v>2.330</v>
      </c>
      <c r="AT4506" s="89"/>
      <c r="AU4506" s="99">
        <v>2</v>
      </c>
      <c r="AV4506" s="99">
        <v>200</v>
      </c>
      <c r="AW4506" s="99">
        <v>1.1560699999999999E-3</v>
      </c>
      <c r="AX4506" s="99">
        <v>850.13786000000005</v>
      </c>
      <c r="AY4506" s="99">
        <v>852.45</v>
      </c>
      <c r="AZ4506" s="99">
        <v>2.3298000000000001</v>
      </c>
      <c r="BA4506" s="119" t="s">
        <v>8</v>
      </c>
      <c r="BB4506" s="4">
        <v>4506</v>
      </c>
      <c r="BC4506" s="4">
        <v>2</v>
      </c>
    </row>
    <row r="4507" spans="2:55">
      <c r="B4507">
        <v>4506</v>
      </c>
      <c r="C4507" s="192">
        <f t="shared" si="847"/>
        <v>2</v>
      </c>
      <c r="D4507" s="5">
        <f t="shared" si="848"/>
        <v>210</v>
      </c>
      <c r="E4507" s="5" t="str">
        <f t="shared" si="849"/>
        <v>0.001173</v>
      </c>
      <c r="F4507" s="5" t="str">
        <f t="shared" si="850"/>
        <v>895.3</v>
      </c>
      <c r="G4507" s="5" t="str">
        <f t="shared" si="851"/>
        <v>897.7</v>
      </c>
      <c r="H4507" s="5" t="str">
        <f t="shared" si="852"/>
        <v>2.424</v>
      </c>
      <c r="I4507" s="1" t="s">
        <v>8</v>
      </c>
      <c r="AN4507" s="89" t="str">
        <f t="shared" si="853"/>
        <v>2.000</v>
      </c>
      <c r="AO4507" s="89" t="str">
        <f t="shared" si="854"/>
        <v>210.0</v>
      </c>
      <c r="AP4507" s="89" t="str">
        <f t="shared" si="855"/>
        <v>0.001173</v>
      </c>
      <c r="AQ4507" s="89" t="str">
        <f t="shared" si="856"/>
        <v>895.3</v>
      </c>
      <c r="AR4507" s="89" t="str">
        <f t="shared" si="857"/>
        <v>897.7</v>
      </c>
      <c r="AS4507" s="89" t="str">
        <f t="shared" si="858"/>
        <v>2.424</v>
      </c>
      <c r="AT4507" s="89"/>
      <c r="AU4507" s="99">
        <v>2</v>
      </c>
      <c r="AV4507" s="99">
        <v>210</v>
      </c>
      <c r="AW4507" s="99">
        <v>1.1726200000000001E-3</v>
      </c>
      <c r="AX4507" s="99">
        <v>895.31475999999998</v>
      </c>
      <c r="AY4507" s="99">
        <v>897.66</v>
      </c>
      <c r="AZ4507" s="99">
        <v>2.4243999999999999</v>
      </c>
      <c r="BA4507" s="119" t="s">
        <v>8</v>
      </c>
      <c r="BB4507" s="4">
        <v>4507</v>
      </c>
      <c r="BC4507" s="4">
        <v>2</v>
      </c>
    </row>
    <row r="4508" spans="2:55">
      <c r="B4508">
        <v>4507</v>
      </c>
      <c r="C4508" s="192">
        <f t="shared" si="847"/>
        <v>2</v>
      </c>
      <c r="D4508" s="5">
        <f t="shared" si="848"/>
        <v>212.4</v>
      </c>
      <c r="E4508" s="5" t="str">
        <f t="shared" si="849"/>
        <v>0.001177</v>
      </c>
      <c r="F4508" s="5" t="str">
        <f t="shared" si="850"/>
        <v>906.1</v>
      </c>
      <c r="G4508" s="5" t="str">
        <f t="shared" si="851"/>
        <v>908.5</v>
      </c>
      <c r="H4508" s="5" t="str">
        <f t="shared" si="852"/>
        <v>2.447</v>
      </c>
      <c r="I4508" s="1" t="s">
        <v>10</v>
      </c>
      <c r="AN4508" s="89" t="str">
        <f t="shared" si="853"/>
        <v>2.000</v>
      </c>
      <c r="AO4508" s="89" t="str">
        <f t="shared" si="854"/>
        <v>212.4</v>
      </c>
      <c r="AP4508" s="89" t="str">
        <f t="shared" si="855"/>
        <v>0.001177</v>
      </c>
      <c r="AQ4508" s="89" t="str">
        <f t="shared" si="856"/>
        <v>906.1</v>
      </c>
      <c r="AR4508" s="89" t="str">
        <f t="shared" si="857"/>
        <v>908.5</v>
      </c>
      <c r="AS4508" s="89" t="str">
        <f t="shared" si="858"/>
        <v>2.447</v>
      </c>
      <c r="AT4508" s="89"/>
      <c r="AU4508" s="99">
        <v>2</v>
      </c>
      <c r="AV4508" s="99">
        <v>212.37700000000001</v>
      </c>
      <c r="AW4508" s="99">
        <v>1.1767500000000001E-3</v>
      </c>
      <c r="AX4508" s="99">
        <v>906.14649999999995</v>
      </c>
      <c r="AY4508" s="99">
        <v>908.5</v>
      </c>
      <c r="AZ4508" s="99">
        <v>2.4468000000000001</v>
      </c>
      <c r="BA4508" s="119" t="s">
        <v>10</v>
      </c>
      <c r="BB4508" s="4">
        <v>4508</v>
      </c>
      <c r="BC4508" s="4">
        <v>2</v>
      </c>
    </row>
    <row r="4509" spans="2:55">
      <c r="B4509">
        <v>4508</v>
      </c>
      <c r="C4509" s="192">
        <f t="shared" si="847"/>
        <v>2</v>
      </c>
      <c r="D4509" s="5">
        <f t="shared" si="848"/>
        <v>212.4</v>
      </c>
      <c r="E4509" s="5" t="str">
        <f t="shared" si="849"/>
        <v>0.09959</v>
      </c>
      <c r="F4509" s="5" t="str">
        <f t="shared" si="850"/>
        <v>2599</v>
      </c>
      <c r="G4509" s="5" t="str">
        <f t="shared" si="851"/>
        <v>2798</v>
      </c>
      <c r="H4509" s="5" t="str">
        <f t="shared" si="852"/>
        <v>6.339</v>
      </c>
      <c r="I4509" s="1" t="s">
        <v>11</v>
      </c>
      <c r="AN4509" s="89" t="str">
        <f t="shared" si="853"/>
        <v>2.000</v>
      </c>
      <c r="AO4509" s="89" t="str">
        <f t="shared" si="854"/>
        <v>212.4</v>
      </c>
      <c r="AP4509" s="89" t="str">
        <f t="shared" si="855"/>
        <v>0.09959</v>
      </c>
      <c r="AQ4509" s="89" t="str">
        <f t="shared" si="856"/>
        <v>2599</v>
      </c>
      <c r="AR4509" s="89" t="str">
        <f t="shared" si="857"/>
        <v>2798</v>
      </c>
      <c r="AS4509" s="89" t="str">
        <f t="shared" si="858"/>
        <v>6.339</v>
      </c>
      <c r="AT4509" s="89"/>
      <c r="AU4509" s="99">
        <v>2</v>
      </c>
      <c r="AV4509" s="99">
        <v>212.37700000000001</v>
      </c>
      <c r="AW4509" s="99">
        <v>9.9584999999999993E-2</v>
      </c>
      <c r="AX4509" s="99">
        <v>2599.13</v>
      </c>
      <c r="AY4509" s="99">
        <v>2798.3</v>
      </c>
      <c r="AZ4509" s="99">
        <v>6.3390000000000004</v>
      </c>
      <c r="BA4509" s="119" t="s">
        <v>11</v>
      </c>
      <c r="BB4509" s="4">
        <v>4509</v>
      </c>
      <c r="BC4509" s="4">
        <v>2</v>
      </c>
    </row>
    <row r="4510" spans="2:55">
      <c r="B4510">
        <v>4509</v>
      </c>
      <c r="C4510" s="192">
        <f t="shared" si="847"/>
        <v>2</v>
      </c>
      <c r="D4510" s="5">
        <f t="shared" si="848"/>
        <v>220</v>
      </c>
      <c r="E4510" s="5" t="str">
        <f t="shared" si="849"/>
        <v>0.1022</v>
      </c>
      <c r="F4510" s="5" t="str">
        <f t="shared" si="850"/>
        <v>2617</v>
      </c>
      <c r="G4510" s="5" t="str">
        <f t="shared" si="851"/>
        <v>2822</v>
      </c>
      <c r="H4510" s="5" t="str">
        <f t="shared" si="852"/>
        <v>6.387</v>
      </c>
      <c r="I4510" s="1" t="s">
        <v>9</v>
      </c>
      <c r="AN4510" s="89" t="str">
        <f t="shared" si="853"/>
        <v>2.000</v>
      </c>
      <c r="AO4510" s="89" t="str">
        <f t="shared" si="854"/>
        <v>220.0</v>
      </c>
      <c r="AP4510" s="89" t="str">
        <f t="shared" si="855"/>
        <v>0.1022</v>
      </c>
      <c r="AQ4510" s="89" t="str">
        <f t="shared" si="856"/>
        <v>2617</v>
      </c>
      <c r="AR4510" s="89" t="str">
        <f t="shared" si="857"/>
        <v>2822</v>
      </c>
      <c r="AS4510" s="89" t="str">
        <f t="shared" si="858"/>
        <v>6.387</v>
      </c>
      <c r="AT4510" s="89"/>
      <c r="AU4510" s="99">
        <v>2</v>
      </c>
      <c r="AV4510" s="99">
        <v>220</v>
      </c>
      <c r="AW4510" s="99">
        <v>0.10218000000000001</v>
      </c>
      <c r="AX4510" s="99">
        <v>2617.2399999999998</v>
      </c>
      <c r="AY4510" s="99">
        <v>2821.6</v>
      </c>
      <c r="AZ4510" s="99">
        <v>6.3867000000000003</v>
      </c>
      <c r="BA4510" s="119" t="s">
        <v>9</v>
      </c>
      <c r="BB4510" s="4">
        <v>4510</v>
      </c>
      <c r="BC4510" s="4">
        <v>2</v>
      </c>
    </row>
    <row r="4511" spans="2:55">
      <c r="B4511">
        <v>4510</v>
      </c>
      <c r="C4511" s="192">
        <f t="shared" si="847"/>
        <v>2</v>
      </c>
      <c r="D4511" s="5">
        <f t="shared" si="848"/>
        <v>230</v>
      </c>
      <c r="E4511" s="5" t="str">
        <f t="shared" si="849"/>
        <v>0.1054</v>
      </c>
      <c r="F4511" s="5" t="str">
        <f t="shared" si="850"/>
        <v>2639</v>
      </c>
      <c r="G4511" s="5" t="str">
        <f t="shared" si="851"/>
        <v>2850.</v>
      </c>
      <c r="H4511" s="5" t="str">
        <f t="shared" si="852"/>
        <v>6.444</v>
      </c>
      <c r="I4511" s="1" t="s">
        <v>9</v>
      </c>
      <c r="AN4511" s="89" t="str">
        <f t="shared" si="853"/>
        <v>2.000</v>
      </c>
      <c r="AO4511" s="89" t="str">
        <f t="shared" si="854"/>
        <v>230.0</v>
      </c>
      <c r="AP4511" s="89" t="str">
        <f t="shared" si="855"/>
        <v>0.1054</v>
      </c>
      <c r="AQ4511" s="89" t="str">
        <f t="shared" si="856"/>
        <v>2639</v>
      </c>
      <c r="AR4511" s="89" t="str">
        <f t="shared" si="857"/>
        <v>2850.</v>
      </c>
      <c r="AS4511" s="89" t="str">
        <f t="shared" si="858"/>
        <v>6.444</v>
      </c>
      <c r="AT4511" s="89"/>
      <c r="AU4511" s="99">
        <v>2</v>
      </c>
      <c r="AV4511" s="99">
        <v>230</v>
      </c>
      <c r="AW4511" s="99">
        <v>0.10540999999999999</v>
      </c>
      <c r="AX4511" s="99">
        <v>2639.3799999999997</v>
      </c>
      <c r="AY4511" s="99">
        <v>2850.2</v>
      </c>
      <c r="AZ4511" s="99">
        <v>6.444</v>
      </c>
      <c r="BA4511" s="119" t="s">
        <v>9</v>
      </c>
      <c r="BB4511" s="4">
        <v>4511</v>
      </c>
      <c r="BC4511" s="4">
        <v>2</v>
      </c>
    </row>
    <row r="4512" spans="2:55">
      <c r="B4512">
        <v>4511</v>
      </c>
      <c r="C4512" s="192">
        <f t="shared" si="847"/>
        <v>2</v>
      </c>
      <c r="D4512" s="5">
        <f t="shared" si="848"/>
        <v>240</v>
      </c>
      <c r="E4512" s="5" t="str">
        <f t="shared" si="849"/>
        <v>0.1085</v>
      </c>
      <c r="F4512" s="5" t="str">
        <f t="shared" si="850"/>
        <v>2660.</v>
      </c>
      <c r="G4512" s="5" t="str">
        <f t="shared" si="851"/>
        <v>2877</v>
      </c>
      <c r="H4512" s="5" t="str">
        <f t="shared" si="852"/>
        <v>6.497</v>
      </c>
      <c r="I4512" s="1" t="s">
        <v>9</v>
      </c>
      <c r="AN4512" s="89" t="str">
        <f t="shared" si="853"/>
        <v>2.000</v>
      </c>
      <c r="AO4512" s="89" t="str">
        <f t="shared" si="854"/>
        <v>240.0</v>
      </c>
      <c r="AP4512" s="89" t="str">
        <f t="shared" si="855"/>
        <v>0.1085</v>
      </c>
      <c r="AQ4512" s="89" t="str">
        <f t="shared" si="856"/>
        <v>2660.</v>
      </c>
      <c r="AR4512" s="89" t="str">
        <f t="shared" si="857"/>
        <v>2877</v>
      </c>
      <c r="AS4512" s="89" t="str">
        <f t="shared" si="858"/>
        <v>6.497</v>
      </c>
      <c r="AT4512" s="89"/>
      <c r="AU4512" s="99">
        <v>2</v>
      </c>
      <c r="AV4512" s="99">
        <v>240</v>
      </c>
      <c r="AW4512" s="99">
        <v>0.1085</v>
      </c>
      <c r="AX4512" s="99">
        <v>2660.2</v>
      </c>
      <c r="AY4512" s="99">
        <v>2877.2</v>
      </c>
      <c r="AZ4512" s="99">
        <v>6.4973000000000001</v>
      </c>
      <c r="BA4512" s="119" t="s">
        <v>9</v>
      </c>
      <c r="BB4512" s="4">
        <v>4512</v>
      </c>
      <c r="BC4512" s="4">
        <v>2</v>
      </c>
    </row>
    <row r="4513" spans="2:55">
      <c r="B4513">
        <v>4512</v>
      </c>
      <c r="C4513" s="192">
        <f t="shared" si="847"/>
        <v>2</v>
      </c>
      <c r="D4513" s="5">
        <f t="shared" si="848"/>
        <v>250</v>
      </c>
      <c r="E4513" s="5" t="str">
        <f t="shared" si="849"/>
        <v>0.1115</v>
      </c>
      <c r="F4513" s="5" t="str">
        <f t="shared" si="850"/>
        <v>2680.</v>
      </c>
      <c r="G4513" s="5" t="str">
        <f t="shared" si="851"/>
        <v>2903</v>
      </c>
      <c r="H4513" s="5" t="str">
        <f t="shared" si="852"/>
        <v>6.548</v>
      </c>
      <c r="I4513" s="1" t="s">
        <v>9</v>
      </c>
      <c r="AN4513" s="89" t="str">
        <f t="shared" si="853"/>
        <v>2.000</v>
      </c>
      <c r="AO4513" s="89" t="str">
        <f t="shared" si="854"/>
        <v>250.0</v>
      </c>
      <c r="AP4513" s="89" t="str">
        <f t="shared" si="855"/>
        <v>0.1115</v>
      </c>
      <c r="AQ4513" s="89" t="str">
        <f t="shared" si="856"/>
        <v>2680.</v>
      </c>
      <c r="AR4513" s="89" t="str">
        <f t="shared" si="857"/>
        <v>2903</v>
      </c>
      <c r="AS4513" s="89" t="str">
        <f t="shared" si="858"/>
        <v>6.548</v>
      </c>
      <c r="AT4513" s="89"/>
      <c r="AU4513" s="99">
        <v>2</v>
      </c>
      <c r="AV4513" s="99">
        <v>250</v>
      </c>
      <c r="AW4513" s="99">
        <v>0.1115</v>
      </c>
      <c r="AX4513" s="99">
        <v>2680.2</v>
      </c>
      <c r="AY4513" s="99">
        <v>2903.2</v>
      </c>
      <c r="AZ4513" s="99">
        <v>6.5475000000000003</v>
      </c>
      <c r="BA4513" s="119" t="s">
        <v>9</v>
      </c>
      <c r="BB4513" s="4">
        <v>4513</v>
      </c>
      <c r="BC4513" s="4">
        <v>2</v>
      </c>
    </row>
    <row r="4514" spans="2:55">
      <c r="B4514">
        <v>4513</v>
      </c>
      <c r="C4514" s="192">
        <f t="shared" si="847"/>
        <v>2</v>
      </c>
      <c r="D4514" s="5">
        <f t="shared" si="848"/>
        <v>260</v>
      </c>
      <c r="E4514" s="5" t="str">
        <f t="shared" si="849"/>
        <v>0.1144</v>
      </c>
      <c r="F4514" s="5" t="str">
        <f t="shared" si="850"/>
        <v>2700.</v>
      </c>
      <c r="G4514" s="5" t="str">
        <f t="shared" si="851"/>
        <v>2929</v>
      </c>
      <c r="H4514" s="5" t="str">
        <f t="shared" si="852"/>
        <v>6.595</v>
      </c>
      <c r="I4514" s="1" t="s">
        <v>9</v>
      </c>
      <c r="AN4514" s="89" t="str">
        <f t="shared" si="853"/>
        <v>2.000</v>
      </c>
      <c r="AO4514" s="89" t="str">
        <f t="shared" si="854"/>
        <v>260.0</v>
      </c>
      <c r="AP4514" s="89" t="str">
        <f t="shared" si="855"/>
        <v>0.1144</v>
      </c>
      <c r="AQ4514" s="89" t="str">
        <f t="shared" si="856"/>
        <v>2700.</v>
      </c>
      <c r="AR4514" s="89" t="str">
        <f t="shared" si="857"/>
        <v>2929</v>
      </c>
      <c r="AS4514" s="89" t="str">
        <f t="shared" si="858"/>
        <v>6.595</v>
      </c>
      <c r="AT4514" s="89"/>
      <c r="AU4514" s="99">
        <v>2</v>
      </c>
      <c r="AV4514" s="99">
        <v>260</v>
      </c>
      <c r="AW4514" s="99">
        <v>0.11441</v>
      </c>
      <c r="AX4514" s="99">
        <v>2699.68</v>
      </c>
      <c r="AY4514" s="99">
        <v>2928.5</v>
      </c>
      <c r="AZ4514" s="99">
        <v>6.5952000000000002</v>
      </c>
      <c r="BA4514" s="119" t="s">
        <v>9</v>
      </c>
      <c r="BB4514" s="4">
        <v>4514</v>
      </c>
      <c r="BC4514" s="4">
        <v>2</v>
      </c>
    </row>
    <row r="4515" spans="2:55">
      <c r="B4515">
        <v>4514</v>
      </c>
      <c r="C4515" s="192">
        <f t="shared" si="847"/>
        <v>2</v>
      </c>
      <c r="D4515" s="5">
        <f t="shared" si="848"/>
        <v>270</v>
      </c>
      <c r="E4515" s="5" t="str">
        <f t="shared" si="849"/>
        <v>0.1173</v>
      </c>
      <c r="F4515" s="5" t="str">
        <f t="shared" si="850"/>
        <v>2719</v>
      </c>
      <c r="G4515" s="5" t="str">
        <f t="shared" si="851"/>
        <v>2953</v>
      </c>
      <c r="H4515" s="5" t="str">
        <f t="shared" si="852"/>
        <v>6.641</v>
      </c>
      <c r="I4515" s="1" t="s">
        <v>9</v>
      </c>
      <c r="AN4515" s="89" t="str">
        <f t="shared" si="853"/>
        <v>2.000</v>
      </c>
      <c r="AO4515" s="89" t="str">
        <f t="shared" si="854"/>
        <v>270.0</v>
      </c>
      <c r="AP4515" s="89" t="str">
        <f t="shared" si="855"/>
        <v>0.1173</v>
      </c>
      <c r="AQ4515" s="89" t="str">
        <f t="shared" si="856"/>
        <v>2719</v>
      </c>
      <c r="AR4515" s="89" t="str">
        <f t="shared" si="857"/>
        <v>2953</v>
      </c>
      <c r="AS4515" s="89" t="str">
        <f t="shared" si="858"/>
        <v>6.641</v>
      </c>
      <c r="AT4515" s="89"/>
      <c r="AU4515" s="99">
        <v>2</v>
      </c>
      <c r="AV4515" s="99">
        <v>270</v>
      </c>
      <c r="AW4515" s="99">
        <v>0.11726</v>
      </c>
      <c r="AX4515" s="99">
        <v>2718.58</v>
      </c>
      <c r="AY4515" s="99">
        <v>2953.1</v>
      </c>
      <c r="AZ4515" s="99">
        <v>6.6409000000000002</v>
      </c>
      <c r="BA4515" s="119" t="s">
        <v>9</v>
      </c>
      <c r="BB4515" s="4">
        <v>4515</v>
      </c>
      <c r="BC4515" s="4">
        <v>2</v>
      </c>
    </row>
    <row r="4516" spans="2:55">
      <c r="B4516">
        <v>4515</v>
      </c>
      <c r="C4516" s="192">
        <f t="shared" si="847"/>
        <v>2</v>
      </c>
      <c r="D4516" s="5">
        <f t="shared" si="848"/>
        <v>280</v>
      </c>
      <c r="E4516" s="5" t="str">
        <f t="shared" si="849"/>
        <v>0.1201</v>
      </c>
      <c r="F4516" s="5" t="str">
        <f t="shared" si="850"/>
        <v>2737</v>
      </c>
      <c r="G4516" s="5" t="str">
        <f t="shared" si="851"/>
        <v>2977</v>
      </c>
      <c r="H4516" s="5" t="str">
        <f t="shared" si="852"/>
        <v>6.685</v>
      </c>
      <c r="I4516" s="1" t="s">
        <v>9</v>
      </c>
      <c r="AN4516" s="89" t="str">
        <f t="shared" si="853"/>
        <v>2.000</v>
      </c>
      <c r="AO4516" s="89" t="str">
        <f t="shared" si="854"/>
        <v>280.0</v>
      </c>
      <c r="AP4516" s="89" t="str">
        <f t="shared" si="855"/>
        <v>0.1201</v>
      </c>
      <c r="AQ4516" s="89" t="str">
        <f t="shared" si="856"/>
        <v>2737</v>
      </c>
      <c r="AR4516" s="89" t="str">
        <f t="shared" si="857"/>
        <v>2977</v>
      </c>
      <c r="AS4516" s="89" t="str">
        <f t="shared" si="858"/>
        <v>6.685</v>
      </c>
      <c r="AT4516" s="89"/>
      <c r="AU4516" s="99">
        <v>2</v>
      </c>
      <c r="AV4516" s="99">
        <v>280</v>
      </c>
      <c r="AW4516" s="99">
        <v>0.12005</v>
      </c>
      <c r="AX4516" s="99">
        <v>2737</v>
      </c>
      <c r="AY4516" s="99">
        <v>2977.1</v>
      </c>
      <c r="AZ4516" s="99">
        <v>6.6848999999999998</v>
      </c>
      <c r="BA4516" s="119" t="s">
        <v>9</v>
      </c>
      <c r="BB4516" s="4">
        <v>4516</v>
      </c>
      <c r="BC4516" s="4">
        <v>2</v>
      </c>
    </row>
    <row r="4517" spans="2:55">
      <c r="B4517">
        <v>4516</v>
      </c>
      <c r="C4517" s="192">
        <f t="shared" si="847"/>
        <v>2</v>
      </c>
      <c r="D4517" s="5">
        <f t="shared" si="848"/>
        <v>290</v>
      </c>
      <c r="E4517" s="5" t="str">
        <f t="shared" si="849"/>
        <v>0.1228</v>
      </c>
      <c r="F4517" s="5" t="str">
        <f t="shared" si="850"/>
        <v>2755</v>
      </c>
      <c r="G4517" s="5" t="str">
        <f t="shared" si="851"/>
        <v>3001</v>
      </c>
      <c r="H4517" s="5" t="str">
        <f t="shared" si="852"/>
        <v>6.727</v>
      </c>
      <c r="I4517" s="1" t="s">
        <v>9</v>
      </c>
      <c r="AN4517" s="89" t="str">
        <f t="shared" si="853"/>
        <v>2.000</v>
      </c>
      <c r="AO4517" s="89" t="str">
        <f t="shared" si="854"/>
        <v>290.0</v>
      </c>
      <c r="AP4517" s="89" t="str">
        <f t="shared" si="855"/>
        <v>0.1228</v>
      </c>
      <c r="AQ4517" s="89" t="str">
        <f t="shared" si="856"/>
        <v>2755</v>
      </c>
      <c r="AR4517" s="89" t="str">
        <f t="shared" si="857"/>
        <v>3001</v>
      </c>
      <c r="AS4517" s="89" t="str">
        <f t="shared" si="858"/>
        <v>6.727</v>
      </c>
      <c r="AT4517" s="89"/>
      <c r="AU4517" s="99">
        <v>2</v>
      </c>
      <c r="AV4517" s="99">
        <v>290</v>
      </c>
      <c r="AW4517" s="99">
        <v>0.12279999999999999</v>
      </c>
      <c r="AX4517" s="99">
        <v>2755.2000000000003</v>
      </c>
      <c r="AY4517" s="99">
        <v>3000.8</v>
      </c>
      <c r="AZ4517" s="99">
        <v>6.7272999999999996</v>
      </c>
      <c r="BA4517" s="119" t="s">
        <v>9</v>
      </c>
      <c r="BB4517" s="4">
        <v>4517</v>
      </c>
      <c r="BC4517" s="4">
        <v>2</v>
      </c>
    </row>
    <row r="4518" spans="2:55">
      <c r="B4518">
        <v>4517</v>
      </c>
      <c r="C4518" s="192">
        <f t="shared" si="847"/>
        <v>2</v>
      </c>
      <c r="D4518" s="5">
        <f t="shared" si="848"/>
        <v>300</v>
      </c>
      <c r="E4518" s="5" t="str">
        <f t="shared" si="849"/>
        <v>0.1255</v>
      </c>
      <c r="F4518" s="5" t="str">
        <f t="shared" si="850"/>
        <v>2773</v>
      </c>
      <c r="G4518" s="5" t="str">
        <f t="shared" si="851"/>
        <v>3024</v>
      </c>
      <c r="H4518" s="5" t="str">
        <f t="shared" si="852"/>
        <v>6.768</v>
      </c>
      <c r="I4518" s="1" t="s">
        <v>9</v>
      </c>
      <c r="AN4518" s="89" t="str">
        <f t="shared" si="853"/>
        <v>2.000</v>
      </c>
      <c r="AO4518" s="89" t="str">
        <f t="shared" si="854"/>
        <v>300.0</v>
      </c>
      <c r="AP4518" s="89" t="str">
        <f t="shared" si="855"/>
        <v>0.1255</v>
      </c>
      <c r="AQ4518" s="89" t="str">
        <f t="shared" si="856"/>
        <v>2773</v>
      </c>
      <c r="AR4518" s="89" t="str">
        <f t="shared" si="857"/>
        <v>3024</v>
      </c>
      <c r="AS4518" s="89" t="str">
        <f t="shared" si="858"/>
        <v>6.768</v>
      </c>
      <c r="AT4518" s="89"/>
      <c r="AU4518" s="99">
        <v>2</v>
      </c>
      <c r="AV4518" s="99">
        <v>300</v>
      </c>
      <c r="AW4518" s="99">
        <v>0.12551000000000001</v>
      </c>
      <c r="AX4518" s="99">
        <v>2773.18</v>
      </c>
      <c r="AY4518" s="99">
        <v>3024.2</v>
      </c>
      <c r="AZ4518" s="99">
        <v>6.7683999999999997</v>
      </c>
      <c r="BA4518" s="119" t="s">
        <v>9</v>
      </c>
      <c r="BB4518" s="4">
        <v>4518</v>
      </c>
      <c r="BC4518" s="4">
        <v>2</v>
      </c>
    </row>
    <row r="4519" spans="2:55">
      <c r="B4519">
        <v>4518</v>
      </c>
      <c r="C4519" s="192">
        <f t="shared" si="847"/>
        <v>2</v>
      </c>
      <c r="D4519" s="5">
        <f t="shared" si="848"/>
        <v>310</v>
      </c>
      <c r="E4519" s="5" t="str">
        <f t="shared" si="849"/>
        <v>0.1282</v>
      </c>
      <c r="F4519" s="5" t="str">
        <f t="shared" si="850"/>
        <v>2791</v>
      </c>
      <c r="G4519" s="5" t="str">
        <f t="shared" si="851"/>
        <v>3047</v>
      </c>
      <c r="H4519" s="5" t="str">
        <f t="shared" si="852"/>
        <v>6.808</v>
      </c>
      <c r="I4519" s="1" t="s">
        <v>9</v>
      </c>
      <c r="AN4519" s="89" t="str">
        <f t="shared" si="853"/>
        <v>2.000</v>
      </c>
      <c r="AO4519" s="89" t="str">
        <f t="shared" si="854"/>
        <v>310.0</v>
      </c>
      <c r="AP4519" s="89" t="str">
        <f t="shared" si="855"/>
        <v>0.1282</v>
      </c>
      <c r="AQ4519" s="89" t="str">
        <f t="shared" si="856"/>
        <v>2791</v>
      </c>
      <c r="AR4519" s="89" t="str">
        <f t="shared" si="857"/>
        <v>3047</v>
      </c>
      <c r="AS4519" s="89" t="str">
        <f t="shared" si="858"/>
        <v>6.808</v>
      </c>
      <c r="AT4519" s="89"/>
      <c r="AU4519" s="99">
        <v>2</v>
      </c>
      <c r="AV4519" s="99">
        <v>310</v>
      </c>
      <c r="AW4519" s="99">
        <v>0.12818000000000002</v>
      </c>
      <c r="AX4519" s="99">
        <v>2790.94</v>
      </c>
      <c r="AY4519" s="99">
        <v>3047.3</v>
      </c>
      <c r="AZ4519" s="99">
        <v>6.8083</v>
      </c>
      <c r="BA4519" s="119" t="s">
        <v>9</v>
      </c>
      <c r="BB4519" s="4">
        <v>4519</v>
      </c>
      <c r="BC4519" s="4">
        <v>2</v>
      </c>
    </row>
    <row r="4520" spans="2:55">
      <c r="B4520">
        <v>4519</v>
      </c>
      <c r="C4520" s="192">
        <f t="shared" si="847"/>
        <v>2</v>
      </c>
      <c r="D4520" s="5">
        <f t="shared" si="848"/>
        <v>320</v>
      </c>
      <c r="E4520" s="5" t="str">
        <f t="shared" si="849"/>
        <v>0.1308</v>
      </c>
      <c r="F4520" s="5" t="str">
        <f t="shared" si="850"/>
        <v>2808</v>
      </c>
      <c r="G4520" s="5" t="str">
        <f t="shared" si="851"/>
        <v>3070.</v>
      </c>
      <c r="H4520" s="5" t="str">
        <f t="shared" si="852"/>
        <v>6.847</v>
      </c>
      <c r="I4520" s="1" t="s">
        <v>9</v>
      </c>
      <c r="AN4520" s="89" t="str">
        <f t="shared" si="853"/>
        <v>2.000</v>
      </c>
      <c r="AO4520" s="89" t="str">
        <f t="shared" si="854"/>
        <v>320.0</v>
      </c>
      <c r="AP4520" s="89" t="str">
        <f t="shared" si="855"/>
        <v>0.1308</v>
      </c>
      <c r="AQ4520" s="89" t="str">
        <f t="shared" si="856"/>
        <v>2808</v>
      </c>
      <c r="AR4520" s="89" t="str">
        <f t="shared" si="857"/>
        <v>3070.</v>
      </c>
      <c r="AS4520" s="89" t="str">
        <f t="shared" si="858"/>
        <v>6.847</v>
      </c>
      <c r="AT4520" s="89"/>
      <c r="AU4520" s="99">
        <v>2</v>
      </c>
      <c r="AV4520" s="99">
        <v>320</v>
      </c>
      <c r="AW4520" s="99">
        <v>0.13081999999999999</v>
      </c>
      <c r="AX4520" s="99">
        <v>2808.46</v>
      </c>
      <c r="AY4520" s="99">
        <v>3070.1</v>
      </c>
      <c r="AZ4520" s="99">
        <v>6.8472</v>
      </c>
      <c r="BA4520" s="119" t="s">
        <v>9</v>
      </c>
      <c r="BB4520" s="4">
        <v>4520</v>
      </c>
      <c r="BC4520" s="4">
        <v>2</v>
      </c>
    </row>
    <row r="4521" spans="2:55">
      <c r="B4521">
        <v>4520</v>
      </c>
      <c r="C4521" s="192">
        <f t="shared" si="847"/>
        <v>2</v>
      </c>
      <c r="D4521" s="5">
        <f t="shared" si="848"/>
        <v>330</v>
      </c>
      <c r="E4521" s="5" t="str">
        <f t="shared" si="849"/>
        <v>0.1334</v>
      </c>
      <c r="F4521" s="5" t="str">
        <f t="shared" si="850"/>
        <v>2826</v>
      </c>
      <c r="G4521" s="5" t="str">
        <f t="shared" si="851"/>
        <v>3093</v>
      </c>
      <c r="H4521" s="5" t="str">
        <f t="shared" si="852"/>
        <v>6.885</v>
      </c>
      <c r="I4521" s="1" t="s">
        <v>9</v>
      </c>
      <c r="AN4521" s="89" t="str">
        <f t="shared" si="853"/>
        <v>2.000</v>
      </c>
      <c r="AO4521" s="89" t="str">
        <f t="shared" si="854"/>
        <v>330.0</v>
      </c>
      <c r="AP4521" s="89" t="str">
        <f t="shared" si="855"/>
        <v>0.1334</v>
      </c>
      <c r="AQ4521" s="89" t="str">
        <f t="shared" si="856"/>
        <v>2826</v>
      </c>
      <c r="AR4521" s="89" t="str">
        <f t="shared" si="857"/>
        <v>3093</v>
      </c>
      <c r="AS4521" s="89" t="str">
        <f t="shared" si="858"/>
        <v>6.885</v>
      </c>
      <c r="AT4521" s="89"/>
      <c r="AU4521" s="99">
        <v>2</v>
      </c>
      <c r="AV4521" s="99">
        <v>330</v>
      </c>
      <c r="AW4521" s="99">
        <v>0.13344</v>
      </c>
      <c r="AX4521" s="99">
        <v>2825.92</v>
      </c>
      <c r="AY4521" s="99">
        <v>3092.8</v>
      </c>
      <c r="AZ4521" s="99">
        <v>6.8851000000000004</v>
      </c>
      <c r="BA4521" s="119" t="s">
        <v>9</v>
      </c>
      <c r="BB4521" s="4">
        <v>4521</v>
      </c>
      <c r="BC4521" s="4">
        <v>2</v>
      </c>
    </row>
    <row r="4522" spans="2:55">
      <c r="B4522">
        <v>4521</v>
      </c>
      <c r="C4522" s="192">
        <f t="shared" si="847"/>
        <v>2</v>
      </c>
      <c r="D4522" s="5">
        <f t="shared" si="848"/>
        <v>340</v>
      </c>
      <c r="E4522" s="5" t="str">
        <f t="shared" si="849"/>
        <v>0.1360</v>
      </c>
      <c r="F4522" s="5" t="str">
        <f t="shared" si="850"/>
        <v>2843</v>
      </c>
      <c r="G4522" s="5" t="str">
        <f t="shared" si="851"/>
        <v>3115</v>
      </c>
      <c r="H4522" s="5" t="str">
        <f t="shared" si="852"/>
        <v>6.922</v>
      </c>
      <c r="I4522" s="1" t="s">
        <v>9</v>
      </c>
      <c r="AN4522" s="89" t="str">
        <f t="shared" si="853"/>
        <v>2.000</v>
      </c>
      <c r="AO4522" s="89" t="str">
        <f t="shared" si="854"/>
        <v>340.0</v>
      </c>
      <c r="AP4522" s="89" t="str">
        <f t="shared" si="855"/>
        <v>0.1360</v>
      </c>
      <c r="AQ4522" s="89" t="str">
        <f t="shared" si="856"/>
        <v>2843</v>
      </c>
      <c r="AR4522" s="89" t="str">
        <f t="shared" si="857"/>
        <v>3115</v>
      </c>
      <c r="AS4522" s="89" t="str">
        <f t="shared" si="858"/>
        <v>6.922</v>
      </c>
      <c r="AT4522" s="89"/>
      <c r="AU4522" s="99">
        <v>2</v>
      </c>
      <c r="AV4522" s="99">
        <v>340</v>
      </c>
      <c r="AW4522" s="99">
        <v>0.13603000000000001</v>
      </c>
      <c r="AX4522" s="99">
        <v>2843.2400000000002</v>
      </c>
      <c r="AY4522" s="99">
        <v>3115.3</v>
      </c>
      <c r="AZ4522" s="99">
        <v>6.9221000000000004</v>
      </c>
      <c r="BA4522" s="119" t="s">
        <v>9</v>
      </c>
      <c r="BB4522" s="4">
        <v>4522</v>
      </c>
      <c r="BC4522" s="4">
        <v>2</v>
      </c>
    </row>
    <row r="4523" spans="2:55">
      <c r="B4523">
        <v>4522</v>
      </c>
      <c r="C4523" s="192">
        <f t="shared" si="847"/>
        <v>2</v>
      </c>
      <c r="D4523" s="5">
        <f t="shared" si="848"/>
        <v>350</v>
      </c>
      <c r="E4523" s="5" t="str">
        <f t="shared" si="849"/>
        <v>0.1386</v>
      </c>
      <c r="F4523" s="5" t="str">
        <f t="shared" si="850"/>
        <v>2861</v>
      </c>
      <c r="G4523" s="5" t="str">
        <f t="shared" si="851"/>
        <v>3138</v>
      </c>
      <c r="H4523" s="5" t="str">
        <f t="shared" si="852"/>
        <v>6.958</v>
      </c>
      <c r="I4523" s="1" t="s">
        <v>9</v>
      </c>
      <c r="AN4523" s="89" t="str">
        <f t="shared" si="853"/>
        <v>2.000</v>
      </c>
      <c r="AO4523" s="89" t="str">
        <f t="shared" si="854"/>
        <v>350.0</v>
      </c>
      <c r="AP4523" s="89" t="str">
        <f t="shared" si="855"/>
        <v>0.1386</v>
      </c>
      <c r="AQ4523" s="89" t="str">
        <f t="shared" si="856"/>
        <v>2861</v>
      </c>
      <c r="AR4523" s="89" t="str">
        <f t="shared" si="857"/>
        <v>3138</v>
      </c>
      <c r="AS4523" s="89" t="str">
        <f t="shared" si="858"/>
        <v>6.958</v>
      </c>
      <c r="AT4523" s="89"/>
      <c r="AU4523" s="99">
        <v>2</v>
      </c>
      <c r="AV4523" s="99">
        <v>350</v>
      </c>
      <c r="AW4523" s="99">
        <v>0.1386</v>
      </c>
      <c r="AX4523" s="99">
        <v>2860.5</v>
      </c>
      <c r="AY4523" s="99">
        <v>3137.7</v>
      </c>
      <c r="AZ4523" s="99">
        <v>6.9583000000000004</v>
      </c>
      <c r="BA4523" s="119" t="s">
        <v>9</v>
      </c>
      <c r="BB4523" s="4">
        <v>4523</v>
      </c>
      <c r="BC4523" s="4">
        <v>2</v>
      </c>
    </row>
    <row r="4524" spans="2:55">
      <c r="B4524">
        <v>4523</v>
      </c>
      <c r="C4524" s="192">
        <f t="shared" si="847"/>
        <v>2</v>
      </c>
      <c r="D4524" s="5">
        <f t="shared" si="848"/>
        <v>360</v>
      </c>
      <c r="E4524" s="5" t="str">
        <f t="shared" si="849"/>
        <v>0.1412</v>
      </c>
      <c r="F4524" s="5" t="str">
        <f t="shared" si="850"/>
        <v>2878</v>
      </c>
      <c r="G4524" s="5" t="str">
        <f t="shared" si="851"/>
        <v>3160.</v>
      </c>
      <c r="H4524" s="5" t="str">
        <f t="shared" si="852"/>
        <v>6.994</v>
      </c>
      <c r="I4524" s="1" t="s">
        <v>9</v>
      </c>
      <c r="AN4524" s="89" t="str">
        <f t="shared" si="853"/>
        <v>2.000</v>
      </c>
      <c r="AO4524" s="89" t="str">
        <f t="shared" si="854"/>
        <v>360.0</v>
      </c>
      <c r="AP4524" s="89" t="str">
        <f t="shared" si="855"/>
        <v>0.1412</v>
      </c>
      <c r="AQ4524" s="89" t="str">
        <f t="shared" si="856"/>
        <v>2878</v>
      </c>
      <c r="AR4524" s="89" t="str">
        <f t="shared" si="857"/>
        <v>3160.</v>
      </c>
      <c r="AS4524" s="89" t="str">
        <f t="shared" si="858"/>
        <v>6.994</v>
      </c>
      <c r="AT4524" s="89"/>
      <c r="AU4524" s="99">
        <v>2</v>
      </c>
      <c r="AV4524" s="99">
        <v>360</v>
      </c>
      <c r="AW4524" s="99">
        <v>0.14115</v>
      </c>
      <c r="AX4524" s="99">
        <v>2877.6</v>
      </c>
      <c r="AY4524" s="99">
        <v>3159.9</v>
      </c>
      <c r="AZ4524" s="99">
        <v>6.9936999999999996</v>
      </c>
      <c r="BA4524" s="119" t="s">
        <v>9</v>
      </c>
      <c r="BB4524" s="4">
        <v>4524</v>
      </c>
      <c r="BC4524" s="4">
        <v>2</v>
      </c>
    </row>
    <row r="4525" spans="2:55">
      <c r="B4525">
        <v>4524</v>
      </c>
      <c r="C4525" s="192">
        <f t="shared" si="847"/>
        <v>2</v>
      </c>
      <c r="D4525" s="5">
        <f t="shared" si="848"/>
        <v>370</v>
      </c>
      <c r="E4525" s="5" t="str">
        <f t="shared" si="849"/>
        <v>0.1437</v>
      </c>
      <c r="F4525" s="5" t="str">
        <f t="shared" si="850"/>
        <v>2895</v>
      </c>
      <c r="G4525" s="5" t="str">
        <f t="shared" si="851"/>
        <v>3182</v>
      </c>
      <c r="H4525" s="5" t="str">
        <f t="shared" si="852"/>
        <v>7.029</v>
      </c>
      <c r="I4525" s="1" t="s">
        <v>9</v>
      </c>
      <c r="AN4525" s="89" t="str">
        <f t="shared" si="853"/>
        <v>2.000</v>
      </c>
      <c r="AO4525" s="89" t="str">
        <f t="shared" si="854"/>
        <v>370.0</v>
      </c>
      <c r="AP4525" s="89" t="str">
        <f t="shared" si="855"/>
        <v>0.1437</v>
      </c>
      <c r="AQ4525" s="89" t="str">
        <f t="shared" si="856"/>
        <v>2895</v>
      </c>
      <c r="AR4525" s="89" t="str">
        <f t="shared" si="857"/>
        <v>3182</v>
      </c>
      <c r="AS4525" s="89" t="str">
        <f t="shared" si="858"/>
        <v>7.029</v>
      </c>
      <c r="AT4525" s="89"/>
      <c r="AU4525" s="99">
        <v>2</v>
      </c>
      <c r="AV4525" s="99">
        <v>370</v>
      </c>
      <c r="AW4525" s="99">
        <v>0.14368999999999998</v>
      </c>
      <c r="AX4525" s="99">
        <v>2894.72</v>
      </c>
      <c r="AY4525" s="99">
        <v>3182.1</v>
      </c>
      <c r="AZ4525" s="99">
        <v>7.0285000000000002</v>
      </c>
      <c r="BA4525" s="119" t="s">
        <v>9</v>
      </c>
      <c r="BB4525" s="4">
        <v>4525</v>
      </c>
      <c r="BC4525" s="4">
        <v>2</v>
      </c>
    </row>
    <row r="4526" spans="2:55">
      <c r="B4526">
        <v>4525</v>
      </c>
      <c r="C4526" s="192">
        <f t="shared" si="847"/>
        <v>2</v>
      </c>
      <c r="D4526" s="5">
        <f t="shared" si="848"/>
        <v>380</v>
      </c>
      <c r="E4526" s="5" t="str">
        <f t="shared" si="849"/>
        <v>0.1462</v>
      </c>
      <c r="F4526" s="5" t="str">
        <f t="shared" si="850"/>
        <v>2912</v>
      </c>
      <c r="G4526" s="5" t="str">
        <f t="shared" si="851"/>
        <v>3204</v>
      </c>
      <c r="H4526" s="5" t="str">
        <f t="shared" si="852"/>
        <v>7.063</v>
      </c>
      <c r="I4526" s="1" t="s">
        <v>9</v>
      </c>
      <c r="AN4526" s="89" t="str">
        <f t="shared" si="853"/>
        <v>2.000</v>
      </c>
      <c r="AO4526" s="89" t="str">
        <f t="shared" si="854"/>
        <v>380.0</v>
      </c>
      <c r="AP4526" s="89" t="str">
        <f t="shared" si="855"/>
        <v>0.1462</v>
      </c>
      <c r="AQ4526" s="89" t="str">
        <f t="shared" si="856"/>
        <v>2912</v>
      </c>
      <c r="AR4526" s="89" t="str">
        <f t="shared" si="857"/>
        <v>3204</v>
      </c>
      <c r="AS4526" s="89" t="str">
        <f t="shared" si="858"/>
        <v>7.063</v>
      </c>
      <c r="AT4526" s="89"/>
      <c r="AU4526" s="99">
        <v>2</v>
      </c>
      <c r="AV4526" s="99">
        <v>380</v>
      </c>
      <c r="AW4526" s="99">
        <v>0.14621000000000001</v>
      </c>
      <c r="AX4526" s="99">
        <v>2911.7799999999997</v>
      </c>
      <c r="AY4526" s="99">
        <v>3204.2</v>
      </c>
      <c r="AZ4526" s="99">
        <v>7.0627000000000004</v>
      </c>
      <c r="BA4526" s="119" t="s">
        <v>9</v>
      </c>
      <c r="BB4526" s="4">
        <v>4526</v>
      </c>
      <c r="BC4526" s="4">
        <v>2</v>
      </c>
    </row>
    <row r="4527" spans="2:55">
      <c r="B4527">
        <v>4526</v>
      </c>
      <c r="C4527" s="192">
        <f t="shared" si="847"/>
        <v>2</v>
      </c>
      <c r="D4527" s="5">
        <f t="shared" si="848"/>
        <v>390</v>
      </c>
      <c r="E4527" s="5" t="str">
        <f t="shared" si="849"/>
        <v>0.1487</v>
      </c>
      <c r="F4527" s="5" t="str">
        <f t="shared" si="850"/>
        <v>2929</v>
      </c>
      <c r="G4527" s="5" t="str">
        <f t="shared" si="851"/>
        <v>3226</v>
      </c>
      <c r="H4527" s="5" t="str">
        <f t="shared" si="852"/>
        <v>7.096</v>
      </c>
      <c r="I4527" s="1" t="s">
        <v>9</v>
      </c>
      <c r="AN4527" s="89" t="str">
        <f t="shared" si="853"/>
        <v>2.000</v>
      </c>
      <c r="AO4527" s="89" t="str">
        <f t="shared" si="854"/>
        <v>390.0</v>
      </c>
      <c r="AP4527" s="89" t="str">
        <f t="shared" si="855"/>
        <v>0.1487</v>
      </c>
      <c r="AQ4527" s="89" t="str">
        <f t="shared" si="856"/>
        <v>2929</v>
      </c>
      <c r="AR4527" s="89" t="str">
        <f t="shared" si="857"/>
        <v>3226</v>
      </c>
      <c r="AS4527" s="89" t="str">
        <f t="shared" si="858"/>
        <v>7.096</v>
      </c>
      <c r="AT4527" s="89"/>
      <c r="AU4527" s="99">
        <v>2</v>
      </c>
      <c r="AV4527" s="99">
        <v>390</v>
      </c>
      <c r="AW4527" s="99">
        <v>0.14871999999999999</v>
      </c>
      <c r="AX4527" s="99">
        <v>2928.86</v>
      </c>
      <c r="AY4527" s="99">
        <v>3226.3</v>
      </c>
      <c r="AZ4527" s="99">
        <v>7.0961999999999996</v>
      </c>
      <c r="BA4527" s="119" t="s">
        <v>9</v>
      </c>
      <c r="BB4527" s="4">
        <v>4527</v>
      </c>
      <c r="BC4527" s="4">
        <v>2</v>
      </c>
    </row>
    <row r="4528" spans="2:55">
      <c r="B4528">
        <v>4527</v>
      </c>
      <c r="C4528" s="192">
        <f t="shared" si="847"/>
        <v>2</v>
      </c>
      <c r="D4528" s="5">
        <f t="shared" si="848"/>
        <v>400</v>
      </c>
      <c r="E4528" s="5" t="str">
        <f t="shared" si="849"/>
        <v>0.1512</v>
      </c>
      <c r="F4528" s="5" t="str">
        <f t="shared" si="850"/>
        <v>2946</v>
      </c>
      <c r="G4528" s="5" t="str">
        <f t="shared" si="851"/>
        <v>3248</v>
      </c>
      <c r="H4528" s="5" t="str">
        <f t="shared" si="852"/>
        <v>7.129</v>
      </c>
      <c r="I4528" s="1" t="s">
        <v>9</v>
      </c>
      <c r="AN4528" s="89" t="str">
        <f t="shared" si="853"/>
        <v>2.000</v>
      </c>
      <c r="AO4528" s="89" t="str">
        <f t="shared" si="854"/>
        <v>400.0</v>
      </c>
      <c r="AP4528" s="89" t="str">
        <f t="shared" si="855"/>
        <v>0.1512</v>
      </c>
      <c r="AQ4528" s="89" t="str">
        <f t="shared" si="856"/>
        <v>2946</v>
      </c>
      <c r="AR4528" s="89" t="str">
        <f t="shared" si="857"/>
        <v>3248</v>
      </c>
      <c r="AS4528" s="89" t="str">
        <f t="shared" si="858"/>
        <v>7.129</v>
      </c>
      <c r="AT4528" s="89"/>
      <c r="AU4528" s="99">
        <v>2</v>
      </c>
      <c r="AV4528" s="99">
        <v>400</v>
      </c>
      <c r="AW4528" s="99">
        <v>0.15121000000000001</v>
      </c>
      <c r="AX4528" s="99">
        <v>2945.88</v>
      </c>
      <c r="AY4528" s="99">
        <v>3248.3</v>
      </c>
      <c r="AZ4528" s="99">
        <v>7.1292</v>
      </c>
      <c r="BA4528" s="119" t="s">
        <v>9</v>
      </c>
      <c r="BB4528" s="4">
        <v>4528</v>
      </c>
      <c r="BC4528" s="4">
        <v>2</v>
      </c>
    </row>
    <row r="4529" spans="2:55">
      <c r="B4529">
        <v>4528</v>
      </c>
      <c r="C4529" s="192">
        <f t="shared" si="847"/>
        <v>2</v>
      </c>
      <c r="D4529" s="5">
        <f t="shared" si="848"/>
        <v>410</v>
      </c>
      <c r="E4529" s="5" t="str">
        <f t="shared" si="849"/>
        <v>0.1537</v>
      </c>
      <c r="F4529" s="5" t="str">
        <f t="shared" si="850"/>
        <v>2963</v>
      </c>
      <c r="G4529" s="5" t="str">
        <f t="shared" si="851"/>
        <v>3270.</v>
      </c>
      <c r="H4529" s="5" t="str">
        <f t="shared" si="852"/>
        <v>7.162</v>
      </c>
      <c r="I4529" s="1" t="s">
        <v>9</v>
      </c>
      <c r="AN4529" s="89" t="str">
        <f t="shared" si="853"/>
        <v>2.000</v>
      </c>
      <c r="AO4529" s="89" t="str">
        <f t="shared" si="854"/>
        <v>410.0</v>
      </c>
      <c r="AP4529" s="89" t="str">
        <f t="shared" si="855"/>
        <v>0.1537</v>
      </c>
      <c r="AQ4529" s="89" t="str">
        <f t="shared" si="856"/>
        <v>2963</v>
      </c>
      <c r="AR4529" s="89" t="str">
        <f t="shared" si="857"/>
        <v>3270.</v>
      </c>
      <c r="AS4529" s="89" t="str">
        <f t="shared" si="858"/>
        <v>7.162</v>
      </c>
      <c r="AT4529" s="89"/>
      <c r="AU4529" s="99">
        <v>2</v>
      </c>
      <c r="AV4529" s="99">
        <v>410</v>
      </c>
      <c r="AW4529" s="99">
        <v>0.15369999999999998</v>
      </c>
      <c r="AX4529" s="99">
        <v>2962.9</v>
      </c>
      <c r="AY4529" s="99">
        <v>3270.3</v>
      </c>
      <c r="AZ4529" s="99">
        <v>7.1616</v>
      </c>
      <c r="BA4529" s="119" t="s">
        <v>9</v>
      </c>
      <c r="BB4529" s="4">
        <v>4529</v>
      </c>
      <c r="BC4529" s="4">
        <v>2</v>
      </c>
    </row>
    <row r="4530" spans="2:55">
      <c r="B4530">
        <v>4529</v>
      </c>
      <c r="C4530" s="192">
        <f t="shared" si="847"/>
        <v>2</v>
      </c>
      <c r="D4530" s="5">
        <f t="shared" si="848"/>
        <v>420</v>
      </c>
      <c r="E4530" s="5" t="str">
        <f t="shared" si="849"/>
        <v>0.1562</v>
      </c>
      <c r="F4530" s="5" t="str">
        <f t="shared" si="850"/>
        <v>2980.</v>
      </c>
      <c r="G4530" s="5" t="str">
        <f t="shared" si="851"/>
        <v>3292</v>
      </c>
      <c r="H4530" s="5" t="str">
        <f t="shared" si="852"/>
        <v>7.194</v>
      </c>
      <c r="I4530" s="1" t="s">
        <v>9</v>
      </c>
      <c r="AN4530" s="89" t="str">
        <f t="shared" si="853"/>
        <v>2.000</v>
      </c>
      <c r="AO4530" s="89" t="str">
        <f t="shared" si="854"/>
        <v>420.0</v>
      </c>
      <c r="AP4530" s="89" t="str">
        <f t="shared" si="855"/>
        <v>0.1562</v>
      </c>
      <c r="AQ4530" s="89" t="str">
        <f t="shared" si="856"/>
        <v>2980.</v>
      </c>
      <c r="AR4530" s="89" t="str">
        <f t="shared" si="857"/>
        <v>3292</v>
      </c>
      <c r="AS4530" s="89" t="str">
        <f t="shared" si="858"/>
        <v>7.194</v>
      </c>
      <c r="AT4530" s="89"/>
      <c r="AU4530" s="99">
        <v>2</v>
      </c>
      <c r="AV4530" s="99">
        <v>420</v>
      </c>
      <c r="AW4530" s="99">
        <v>0.15616999999999998</v>
      </c>
      <c r="AX4530" s="99">
        <v>2979.96</v>
      </c>
      <c r="AY4530" s="99">
        <v>3292.3</v>
      </c>
      <c r="AZ4530" s="99">
        <v>7.1935000000000002</v>
      </c>
      <c r="BA4530" s="119" t="s">
        <v>9</v>
      </c>
      <c r="BB4530" s="4">
        <v>4530</v>
      </c>
      <c r="BC4530" s="4">
        <v>2</v>
      </c>
    </row>
    <row r="4531" spans="2:55">
      <c r="B4531">
        <v>4530</v>
      </c>
      <c r="C4531" s="192">
        <f t="shared" si="847"/>
        <v>2</v>
      </c>
      <c r="D4531" s="5">
        <f t="shared" si="848"/>
        <v>430</v>
      </c>
      <c r="E4531" s="5" t="str">
        <f t="shared" si="849"/>
        <v>0.1586</v>
      </c>
      <c r="F4531" s="5" t="str">
        <f t="shared" si="850"/>
        <v>2997</v>
      </c>
      <c r="G4531" s="5" t="str">
        <f t="shared" si="851"/>
        <v>3314</v>
      </c>
      <c r="H4531" s="5" t="str">
        <f t="shared" si="852"/>
        <v>7.225</v>
      </c>
      <c r="I4531" s="1" t="s">
        <v>9</v>
      </c>
      <c r="AN4531" s="89" t="str">
        <f t="shared" si="853"/>
        <v>2.000</v>
      </c>
      <c r="AO4531" s="89" t="str">
        <f t="shared" si="854"/>
        <v>430.0</v>
      </c>
      <c r="AP4531" s="89" t="str">
        <f t="shared" si="855"/>
        <v>0.1586</v>
      </c>
      <c r="AQ4531" s="89" t="str">
        <f t="shared" si="856"/>
        <v>2997</v>
      </c>
      <c r="AR4531" s="89" t="str">
        <f t="shared" si="857"/>
        <v>3314</v>
      </c>
      <c r="AS4531" s="89" t="str">
        <f t="shared" si="858"/>
        <v>7.225</v>
      </c>
      <c r="AT4531" s="89"/>
      <c r="AU4531" s="99">
        <v>2</v>
      </c>
      <c r="AV4531" s="99">
        <v>430</v>
      </c>
      <c r="AW4531" s="99">
        <v>0.15863999999999998</v>
      </c>
      <c r="AX4531" s="99">
        <v>2997.0200000000004</v>
      </c>
      <c r="AY4531" s="99">
        <v>3314.3</v>
      </c>
      <c r="AZ4531" s="99">
        <v>7.2249999999999996</v>
      </c>
      <c r="BA4531" s="119" t="s">
        <v>9</v>
      </c>
      <c r="BB4531" s="4">
        <v>4531</v>
      </c>
      <c r="BC4531" s="4">
        <v>2</v>
      </c>
    </row>
    <row r="4532" spans="2:55">
      <c r="B4532">
        <v>4531</v>
      </c>
      <c r="C4532" s="192">
        <f t="shared" si="847"/>
        <v>2</v>
      </c>
      <c r="D4532" s="5">
        <f t="shared" si="848"/>
        <v>440</v>
      </c>
      <c r="E4532" s="5" t="str">
        <f t="shared" si="849"/>
        <v>0.1611</v>
      </c>
      <c r="F4532" s="5" t="str">
        <f t="shared" si="850"/>
        <v>3014</v>
      </c>
      <c r="G4532" s="5" t="str">
        <f t="shared" si="851"/>
        <v>3336</v>
      </c>
      <c r="H4532" s="5" t="str">
        <f t="shared" si="852"/>
        <v>7.256</v>
      </c>
      <c r="I4532" s="1" t="s">
        <v>9</v>
      </c>
      <c r="AN4532" s="89" t="str">
        <f t="shared" si="853"/>
        <v>2.000</v>
      </c>
      <c r="AO4532" s="89" t="str">
        <f t="shared" si="854"/>
        <v>440.0</v>
      </c>
      <c r="AP4532" s="89" t="str">
        <f t="shared" si="855"/>
        <v>0.1611</v>
      </c>
      <c r="AQ4532" s="89" t="str">
        <f t="shared" si="856"/>
        <v>3014</v>
      </c>
      <c r="AR4532" s="89" t="str">
        <f t="shared" si="857"/>
        <v>3336</v>
      </c>
      <c r="AS4532" s="89" t="str">
        <f t="shared" si="858"/>
        <v>7.256</v>
      </c>
      <c r="AT4532" s="89"/>
      <c r="AU4532" s="99">
        <v>2</v>
      </c>
      <c r="AV4532" s="99">
        <v>440</v>
      </c>
      <c r="AW4532" s="99">
        <v>0.16109000000000001</v>
      </c>
      <c r="AX4532" s="99">
        <v>3014.1200000000003</v>
      </c>
      <c r="AY4532" s="99">
        <v>3336.3</v>
      </c>
      <c r="AZ4532" s="99">
        <v>7.2560000000000002</v>
      </c>
      <c r="BA4532" s="119" t="s">
        <v>9</v>
      </c>
      <c r="BB4532" s="4">
        <v>4532</v>
      </c>
      <c r="BC4532" s="4">
        <v>2</v>
      </c>
    </row>
    <row r="4533" spans="2:55">
      <c r="B4533">
        <v>4532</v>
      </c>
      <c r="C4533" s="192">
        <f t="shared" si="847"/>
        <v>2</v>
      </c>
      <c r="D4533" s="5">
        <f t="shared" si="848"/>
        <v>450</v>
      </c>
      <c r="E4533" s="5" t="str">
        <f t="shared" si="849"/>
        <v>0.1635</v>
      </c>
      <c r="F4533" s="5" t="str">
        <f t="shared" si="850"/>
        <v>3031</v>
      </c>
      <c r="G4533" s="5" t="str">
        <f t="shared" si="851"/>
        <v>3358</v>
      </c>
      <c r="H4533" s="5" t="str">
        <f t="shared" si="852"/>
        <v>7.287</v>
      </c>
      <c r="I4533" s="1" t="s">
        <v>9</v>
      </c>
      <c r="AN4533" s="89" t="str">
        <f t="shared" si="853"/>
        <v>2.000</v>
      </c>
      <c r="AO4533" s="89" t="str">
        <f t="shared" si="854"/>
        <v>450.0</v>
      </c>
      <c r="AP4533" s="89" t="str">
        <f t="shared" si="855"/>
        <v>0.1635</v>
      </c>
      <c r="AQ4533" s="89" t="str">
        <f t="shared" si="856"/>
        <v>3031</v>
      </c>
      <c r="AR4533" s="89" t="str">
        <f t="shared" si="857"/>
        <v>3358</v>
      </c>
      <c r="AS4533" s="89" t="str">
        <f t="shared" si="858"/>
        <v>7.287</v>
      </c>
      <c r="AT4533" s="89"/>
      <c r="AU4533" s="99">
        <v>2</v>
      </c>
      <c r="AV4533" s="99">
        <v>450</v>
      </c>
      <c r="AW4533" s="99">
        <v>0.16353999999999999</v>
      </c>
      <c r="AX4533" s="99">
        <v>3031.12</v>
      </c>
      <c r="AY4533" s="99">
        <v>3358.2</v>
      </c>
      <c r="AZ4533" s="99">
        <v>7.2866</v>
      </c>
      <c r="BA4533" s="119" t="s">
        <v>9</v>
      </c>
      <c r="BB4533" s="4">
        <v>4533</v>
      </c>
      <c r="BC4533" s="4">
        <v>2</v>
      </c>
    </row>
    <row r="4534" spans="2:55">
      <c r="B4534">
        <v>4533</v>
      </c>
      <c r="C4534" s="192">
        <f t="shared" si="847"/>
        <v>2</v>
      </c>
      <c r="D4534" s="5">
        <f t="shared" si="848"/>
        <v>460</v>
      </c>
      <c r="E4534" s="5" t="str">
        <f t="shared" si="849"/>
        <v>0.1660</v>
      </c>
      <c r="F4534" s="5" t="str">
        <f t="shared" si="850"/>
        <v>3048</v>
      </c>
      <c r="G4534" s="5" t="str">
        <f t="shared" si="851"/>
        <v>3380.</v>
      </c>
      <c r="H4534" s="5" t="str">
        <f t="shared" si="852"/>
        <v>7.317</v>
      </c>
      <c r="I4534" s="1" t="s">
        <v>9</v>
      </c>
      <c r="AN4534" s="89" t="str">
        <f t="shared" si="853"/>
        <v>2.000</v>
      </c>
      <c r="AO4534" s="89" t="str">
        <f t="shared" si="854"/>
        <v>460.0</v>
      </c>
      <c r="AP4534" s="89" t="str">
        <f t="shared" si="855"/>
        <v>0.1660</v>
      </c>
      <c r="AQ4534" s="89" t="str">
        <f t="shared" si="856"/>
        <v>3048</v>
      </c>
      <c r="AR4534" s="89" t="str">
        <f t="shared" si="857"/>
        <v>3380.</v>
      </c>
      <c r="AS4534" s="89" t="str">
        <f t="shared" si="858"/>
        <v>7.317</v>
      </c>
      <c r="AT4534" s="89"/>
      <c r="AU4534" s="99">
        <v>2</v>
      </c>
      <c r="AV4534" s="99">
        <v>460</v>
      </c>
      <c r="AW4534" s="99">
        <v>0.16597999999999999</v>
      </c>
      <c r="AX4534" s="99">
        <v>3048.24</v>
      </c>
      <c r="AY4534" s="99">
        <v>3380.2</v>
      </c>
      <c r="AZ4534" s="99">
        <v>7.3167999999999997</v>
      </c>
      <c r="BA4534" s="119" t="s">
        <v>9</v>
      </c>
      <c r="BB4534" s="4">
        <v>4534</v>
      </c>
      <c r="BC4534" s="4">
        <v>2</v>
      </c>
    </row>
    <row r="4535" spans="2:55">
      <c r="B4535">
        <v>4534</v>
      </c>
      <c r="C4535" s="192">
        <f t="shared" si="847"/>
        <v>2</v>
      </c>
      <c r="D4535" s="5">
        <f t="shared" si="848"/>
        <v>470</v>
      </c>
      <c r="E4535" s="5" t="str">
        <f t="shared" si="849"/>
        <v>0.1684</v>
      </c>
      <c r="F4535" s="5" t="str">
        <f t="shared" si="850"/>
        <v>3065</v>
      </c>
      <c r="G4535" s="5" t="str">
        <f t="shared" si="851"/>
        <v>3402</v>
      </c>
      <c r="H4535" s="5" t="str">
        <f t="shared" si="852"/>
        <v>7.347</v>
      </c>
      <c r="I4535" s="1" t="s">
        <v>9</v>
      </c>
      <c r="AN4535" s="89" t="str">
        <f t="shared" si="853"/>
        <v>2.000</v>
      </c>
      <c r="AO4535" s="89" t="str">
        <f t="shared" si="854"/>
        <v>470.0</v>
      </c>
      <c r="AP4535" s="89" t="str">
        <f t="shared" si="855"/>
        <v>0.1684</v>
      </c>
      <c r="AQ4535" s="89" t="str">
        <f t="shared" si="856"/>
        <v>3065</v>
      </c>
      <c r="AR4535" s="89" t="str">
        <f t="shared" si="857"/>
        <v>3402</v>
      </c>
      <c r="AS4535" s="89" t="str">
        <f t="shared" si="858"/>
        <v>7.347</v>
      </c>
      <c r="AT4535" s="89"/>
      <c r="AU4535" s="99">
        <v>2</v>
      </c>
      <c r="AV4535" s="99">
        <v>470</v>
      </c>
      <c r="AW4535" s="99">
        <v>0.16841999999999999</v>
      </c>
      <c r="AX4535" s="99">
        <v>3065.3599999999997</v>
      </c>
      <c r="AY4535" s="99">
        <v>3402.2</v>
      </c>
      <c r="AZ4535" s="99">
        <v>7.3465999999999996</v>
      </c>
      <c r="BA4535" s="119" t="s">
        <v>9</v>
      </c>
      <c r="BB4535" s="4">
        <v>4535</v>
      </c>
      <c r="BC4535" s="4">
        <v>2</v>
      </c>
    </row>
    <row r="4536" spans="2:55">
      <c r="B4536">
        <v>4535</v>
      </c>
      <c r="C4536" s="192">
        <f t="shared" si="847"/>
        <v>2</v>
      </c>
      <c r="D4536" s="5">
        <f t="shared" si="848"/>
        <v>480</v>
      </c>
      <c r="E4536" s="5" t="str">
        <f t="shared" si="849"/>
        <v>0.1709</v>
      </c>
      <c r="F4536" s="5" t="str">
        <f t="shared" si="850"/>
        <v>3083</v>
      </c>
      <c r="G4536" s="5" t="str">
        <f t="shared" si="851"/>
        <v>3424</v>
      </c>
      <c r="H4536" s="5" t="str">
        <f t="shared" si="852"/>
        <v>7.376</v>
      </c>
      <c r="I4536" s="1" t="s">
        <v>9</v>
      </c>
      <c r="AN4536" s="89" t="str">
        <f t="shared" si="853"/>
        <v>2.000</v>
      </c>
      <c r="AO4536" s="89" t="str">
        <f t="shared" si="854"/>
        <v>480.0</v>
      </c>
      <c r="AP4536" s="89" t="str">
        <f t="shared" si="855"/>
        <v>0.1709</v>
      </c>
      <c r="AQ4536" s="89" t="str">
        <f t="shared" si="856"/>
        <v>3083</v>
      </c>
      <c r="AR4536" s="89" t="str">
        <f t="shared" si="857"/>
        <v>3424</v>
      </c>
      <c r="AS4536" s="89" t="str">
        <f t="shared" si="858"/>
        <v>7.376</v>
      </c>
      <c r="AT4536" s="89"/>
      <c r="AU4536" s="99">
        <v>2</v>
      </c>
      <c r="AV4536" s="99">
        <v>480</v>
      </c>
      <c r="AW4536" s="99">
        <v>0.17085</v>
      </c>
      <c r="AX4536" s="99">
        <v>3082.5</v>
      </c>
      <c r="AY4536" s="99">
        <v>3424.2</v>
      </c>
      <c r="AZ4536" s="99">
        <v>7.3760000000000003</v>
      </c>
      <c r="BA4536" s="119" t="s">
        <v>9</v>
      </c>
      <c r="BB4536" s="4">
        <v>4536</v>
      </c>
      <c r="BC4536" s="4">
        <v>2</v>
      </c>
    </row>
    <row r="4537" spans="2:55">
      <c r="B4537">
        <v>4536</v>
      </c>
      <c r="C4537" s="192">
        <f t="shared" si="847"/>
        <v>2</v>
      </c>
      <c r="D4537" s="5">
        <f t="shared" si="848"/>
        <v>490</v>
      </c>
      <c r="E4537" s="5" t="str">
        <f t="shared" si="849"/>
        <v>0.1733</v>
      </c>
      <c r="F4537" s="5" t="str">
        <f t="shared" si="850"/>
        <v>3100.</v>
      </c>
      <c r="G4537" s="5" t="str">
        <f t="shared" si="851"/>
        <v>3446</v>
      </c>
      <c r="H4537" s="5" t="str">
        <f t="shared" si="852"/>
        <v>7.405</v>
      </c>
      <c r="I4537" s="1" t="s">
        <v>9</v>
      </c>
      <c r="AN4537" s="89" t="str">
        <f t="shared" si="853"/>
        <v>2.000</v>
      </c>
      <c r="AO4537" s="89" t="str">
        <f t="shared" si="854"/>
        <v>490.0</v>
      </c>
      <c r="AP4537" s="89" t="str">
        <f t="shared" si="855"/>
        <v>0.1733</v>
      </c>
      <c r="AQ4537" s="89" t="str">
        <f t="shared" si="856"/>
        <v>3100.</v>
      </c>
      <c r="AR4537" s="89" t="str">
        <f t="shared" si="857"/>
        <v>3446</v>
      </c>
      <c r="AS4537" s="89" t="str">
        <f t="shared" si="858"/>
        <v>7.405</v>
      </c>
      <c r="AT4537" s="89"/>
      <c r="AU4537" s="99">
        <v>2</v>
      </c>
      <c r="AV4537" s="99">
        <v>490</v>
      </c>
      <c r="AW4537" s="99">
        <v>0.17327000000000001</v>
      </c>
      <c r="AX4537" s="99">
        <v>3099.66</v>
      </c>
      <c r="AY4537" s="99">
        <v>3446.2</v>
      </c>
      <c r="AZ4537" s="99">
        <v>7.4050000000000002</v>
      </c>
      <c r="BA4537" s="119" t="s">
        <v>9</v>
      </c>
      <c r="BB4537" s="4">
        <v>4537</v>
      </c>
      <c r="BC4537" s="4">
        <v>2</v>
      </c>
    </row>
    <row r="4538" spans="2:55">
      <c r="B4538">
        <v>4537</v>
      </c>
      <c r="C4538" s="192">
        <f t="shared" si="847"/>
        <v>2</v>
      </c>
      <c r="D4538" s="5">
        <f t="shared" si="848"/>
        <v>500</v>
      </c>
      <c r="E4538" s="5" t="str">
        <f t="shared" si="849"/>
        <v>0.1757</v>
      </c>
      <c r="F4538" s="5" t="str">
        <f t="shared" si="850"/>
        <v>3117</v>
      </c>
      <c r="G4538" s="5" t="str">
        <f t="shared" si="851"/>
        <v>3468</v>
      </c>
      <c r="H4538" s="5" t="str">
        <f t="shared" si="852"/>
        <v>7.434</v>
      </c>
      <c r="I4538" s="1" t="s">
        <v>9</v>
      </c>
      <c r="AN4538" s="89" t="str">
        <f t="shared" si="853"/>
        <v>2.000</v>
      </c>
      <c r="AO4538" s="89" t="str">
        <f t="shared" si="854"/>
        <v>500.0</v>
      </c>
      <c r="AP4538" s="89" t="str">
        <f t="shared" si="855"/>
        <v>0.1757</v>
      </c>
      <c r="AQ4538" s="89" t="str">
        <f t="shared" si="856"/>
        <v>3117</v>
      </c>
      <c r="AR4538" s="89" t="str">
        <f t="shared" si="857"/>
        <v>3468</v>
      </c>
      <c r="AS4538" s="89" t="str">
        <f t="shared" si="858"/>
        <v>7.434</v>
      </c>
      <c r="AT4538" s="89"/>
      <c r="AU4538" s="99">
        <v>2</v>
      </c>
      <c r="AV4538" s="99">
        <v>500</v>
      </c>
      <c r="AW4538" s="99">
        <v>0.17568</v>
      </c>
      <c r="AX4538" s="99">
        <v>3116.8399999999997</v>
      </c>
      <c r="AY4538" s="99">
        <v>3468.2</v>
      </c>
      <c r="AZ4538" s="99">
        <v>7.4337</v>
      </c>
      <c r="BA4538" s="119" t="s">
        <v>9</v>
      </c>
      <c r="BB4538" s="4">
        <v>4538</v>
      </c>
      <c r="BC4538" s="4">
        <v>2</v>
      </c>
    </row>
    <row r="4539" spans="2:55">
      <c r="B4539">
        <v>4538</v>
      </c>
      <c r="C4539" s="192">
        <f t="shared" si="847"/>
        <v>2</v>
      </c>
      <c r="D4539" s="5">
        <f t="shared" si="848"/>
        <v>520</v>
      </c>
      <c r="E4539" s="5" t="str">
        <f t="shared" si="849"/>
        <v>0.1805</v>
      </c>
      <c r="F4539" s="5" t="str">
        <f t="shared" si="850"/>
        <v>3151</v>
      </c>
      <c r="G4539" s="5" t="str">
        <f t="shared" si="851"/>
        <v>3512</v>
      </c>
      <c r="H4539" s="5" t="str">
        <f t="shared" si="852"/>
        <v>7.490</v>
      </c>
      <c r="I4539" s="1" t="s">
        <v>9</v>
      </c>
      <c r="AN4539" s="89" t="str">
        <f t="shared" si="853"/>
        <v>2.000</v>
      </c>
      <c r="AO4539" s="89" t="str">
        <f t="shared" si="854"/>
        <v>520.0</v>
      </c>
      <c r="AP4539" s="89" t="str">
        <f t="shared" si="855"/>
        <v>0.1805</v>
      </c>
      <c r="AQ4539" s="89" t="str">
        <f t="shared" si="856"/>
        <v>3151</v>
      </c>
      <c r="AR4539" s="89" t="str">
        <f t="shared" si="857"/>
        <v>3512</v>
      </c>
      <c r="AS4539" s="89" t="str">
        <f t="shared" si="858"/>
        <v>7.490</v>
      </c>
      <c r="AT4539" s="89"/>
      <c r="AU4539" s="99">
        <v>2</v>
      </c>
      <c r="AV4539" s="99">
        <v>520</v>
      </c>
      <c r="AW4539" s="99">
        <v>0.18049999999999999</v>
      </c>
      <c r="AX4539" s="99">
        <v>3151.4</v>
      </c>
      <c r="AY4539" s="99">
        <v>3512.4</v>
      </c>
      <c r="AZ4539" s="99">
        <v>7.4901</v>
      </c>
      <c r="BA4539" s="119" t="s">
        <v>9</v>
      </c>
      <c r="BB4539" s="4">
        <v>4539</v>
      </c>
      <c r="BC4539" s="4">
        <v>2</v>
      </c>
    </row>
    <row r="4540" spans="2:55">
      <c r="B4540">
        <v>4539</v>
      </c>
      <c r="C4540" s="192">
        <f t="shared" si="847"/>
        <v>2</v>
      </c>
      <c r="D4540" s="5">
        <f t="shared" si="848"/>
        <v>540</v>
      </c>
      <c r="E4540" s="5" t="str">
        <f t="shared" si="849"/>
        <v>0.1853</v>
      </c>
      <c r="F4540" s="5" t="str">
        <f t="shared" si="850"/>
        <v>3186</v>
      </c>
      <c r="G4540" s="5" t="str">
        <f t="shared" si="851"/>
        <v>3557</v>
      </c>
      <c r="H4540" s="5" t="str">
        <f t="shared" si="852"/>
        <v>7.545</v>
      </c>
      <c r="I4540" s="1" t="s">
        <v>9</v>
      </c>
      <c r="AN4540" s="89" t="str">
        <f t="shared" si="853"/>
        <v>2.000</v>
      </c>
      <c r="AO4540" s="89" t="str">
        <f t="shared" si="854"/>
        <v>540.0</v>
      </c>
      <c r="AP4540" s="89" t="str">
        <f t="shared" si="855"/>
        <v>0.1853</v>
      </c>
      <c r="AQ4540" s="89" t="str">
        <f t="shared" si="856"/>
        <v>3186</v>
      </c>
      <c r="AR4540" s="89" t="str">
        <f t="shared" si="857"/>
        <v>3557</v>
      </c>
      <c r="AS4540" s="89" t="str">
        <f t="shared" si="858"/>
        <v>7.545</v>
      </c>
      <c r="AT4540" s="89"/>
      <c r="AU4540" s="99">
        <v>2</v>
      </c>
      <c r="AV4540" s="99">
        <v>540</v>
      </c>
      <c r="AW4540" s="99">
        <v>0.18530000000000002</v>
      </c>
      <c r="AX4540" s="99">
        <v>3186.1</v>
      </c>
      <c r="AY4540" s="99">
        <v>3556.7</v>
      </c>
      <c r="AZ4540" s="99">
        <v>7.5453000000000001</v>
      </c>
      <c r="BA4540" s="119" t="s">
        <v>9</v>
      </c>
      <c r="BB4540" s="4">
        <v>4540</v>
      </c>
      <c r="BC4540" s="4">
        <v>2</v>
      </c>
    </row>
    <row r="4541" spans="2:55">
      <c r="B4541">
        <v>4540</v>
      </c>
      <c r="C4541" s="192">
        <f t="shared" si="847"/>
        <v>2</v>
      </c>
      <c r="D4541" s="5">
        <f t="shared" si="848"/>
        <v>560</v>
      </c>
      <c r="E4541" s="5" t="str">
        <f t="shared" si="849"/>
        <v>0.1901</v>
      </c>
      <c r="F4541" s="5" t="str">
        <f t="shared" si="850"/>
        <v>3221</v>
      </c>
      <c r="G4541" s="5" t="str">
        <f t="shared" si="851"/>
        <v>3601</v>
      </c>
      <c r="H4541" s="5" t="str">
        <f t="shared" si="852"/>
        <v>7.599</v>
      </c>
      <c r="I4541" s="1" t="s">
        <v>9</v>
      </c>
      <c r="AN4541" s="89" t="str">
        <f t="shared" si="853"/>
        <v>2.000</v>
      </c>
      <c r="AO4541" s="89" t="str">
        <f t="shared" si="854"/>
        <v>560.0</v>
      </c>
      <c r="AP4541" s="89" t="str">
        <f t="shared" si="855"/>
        <v>0.1901</v>
      </c>
      <c r="AQ4541" s="89" t="str">
        <f t="shared" si="856"/>
        <v>3221</v>
      </c>
      <c r="AR4541" s="89" t="str">
        <f t="shared" si="857"/>
        <v>3601</v>
      </c>
      <c r="AS4541" s="89" t="str">
        <f t="shared" si="858"/>
        <v>7.599</v>
      </c>
      <c r="AT4541" s="89"/>
      <c r="AU4541" s="99">
        <v>2</v>
      </c>
      <c r="AV4541" s="99">
        <v>560</v>
      </c>
      <c r="AW4541" s="99">
        <v>0.19009000000000001</v>
      </c>
      <c r="AX4541" s="99">
        <v>3221.02</v>
      </c>
      <c r="AY4541" s="99">
        <v>3601.2</v>
      </c>
      <c r="AZ4541" s="99">
        <v>7.5994000000000002</v>
      </c>
      <c r="BA4541" s="119" t="s">
        <v>9</v>
      </c>
      <c r="BB4541" s="4">
        <v>4541</v>
      </c>
      <c r="BC4541" s="4">
        <v>2</v>
      </c>
    </row>
    <row r="4542" spans="2:55">
      <c r="B4542">
        <v>4541</v>
      </c>
      <c r="C4542" s="192">
        <f t="shared" si="847"/>
        <v>2</v>
      </c>
      <c r="D4542" s="5">
        <f t="shared" si="848"/>
        <v>580</v>
      </c>
      <c r="E4542" s="5" t="str">
        <f t="shared" si="849"/>
        <v>0.1949</v>
      </c>
      <c r="F4542" s="5" t="str">
        <f t="shared" si="850"/>
        <v>3256</v>
      </c>
      <c r="G4542" s="5" t="str">
        <f t="shared" si="851"/>
        <v>3646</v>
      </c>
      <c r="H4542" s="5" t="str">
        <f t="shared" si="852"/>
        <v>7.652</v>
      </c>
      <c r="I4542" s="1" t="s">
        <v>9</v>
      </c>
      <c r="AN4542" s="89" t="str">
        <f t="shared" si="853"/>
        <v>2.000</v>
      </c>
      <c r="AO4542" s="89" t="str">
        <f t="shared" si="854"/>
        <v>580.0</v>
      </c>
      <c r="AP4542" s="89" t="str">
        <f t="shared" si="855"/>
        <v>0.1949</v>
      </c>
      <c r="AQ4542" s="89" t="str">
        <f t="shared" si="856"/>
        <v>3256</v>
      </c>
      <c r="AR4542" s="89" t="str">
        <f t="shared" si="857"/>
        <v>3646</v>
      </c>
      <c r="AS4542" s="89" t="str">
        <f t="shared" si="858"/>
        <v>7.652</v>
      </c>
      <c r="AT4542" s="89"/>
      <c r="AU4542" s="99">
        <v>2</v>
      </c>
      <c r="AV4542" s="99">
        <v>580</v>
      </c>
      <c r="AW4542" s="99">
        <v>0.19486000000000001</v>
      </c>
      <c r="AX4542" s="99">
        <v>3256.1800000000003</v>
      </c>
      <c r="AY4542" s="99">
        <v>3645.9</v>
      </c>
      <c r="AZ4542" s="99">
        <v>7.6523000000000003</v>
      </c>
      <c r="BA4542" s="119" t="s">
        <v>9</v>
      </c>
      <c r="BB4542" s="4">
        <v>4542</v>
      </c>
      <c r="BC4542" s="4">
        <v>2</v>
      </c>
    </row>
    <row r="4543" spans="2:55">
      <c r="B4543">
        <v>4542</v>
      </c>
      <c r="C4543" s="192">
        <f t="shared" si="847"/>
        <v>2</v>
      </c>
      <c r="D4543" s="5">
        <f t="shared" si="848"/>
        <v>600</v>
      </c>
      <c r="E4543" s="5" t="str">
        <f t="shared" si="849"/>
        <v>0.1996</v>
      </c>
      <c r="F4543" s="5" t="str">
        <f t="shared" si="850"/>
        <v>3291</v>
      </c>
      <c r="G4543" s="5" t="str">
        <f t="shared" si="851"/>
        <v>3691</v>
      </c>
      <c r="H4543" s="5" t="str">
        <f t="shared" si="852"/>
        <v>7.704</v>
      </c>
      <c r="I4543" s="1" t="s">
        <v>9</v>
      </c>
      <c r="AN4543" s="89" t="str">
        <f t="shared" si="853"/>
        <v>2.000</v>
      </c>
      <c r="AO4543" s="89" t="str">
        <f t="shared" si="854"/>
        <v>600.0</v>
      </c>
      <c r="AP4543" s="89" t="str">
        <f t="shared" si="855"/>
        <v>0.1996</v>
      </c>
      <c r="AQ4543" s="89" t="str">
        <f t="shared" si="856"/>
        <v>3291</v>
      </c>
      <c r="AR4543" s="89" t="str">
        <f t="shared" si="857"/>
        <v>3691</v>
      </c>
      <c r="AS4543" s="89" t="str">
        <f t="shared" si="858"/>
        <v>7.704</v>
      </c>
      <c r="AT4543" s="89"/>
      <c r="AU4543" s="99">
        <v>2</v>
      </c>
      <c r="AV4543" s="99">
        <v>600</v>
      </c>
      <c r="AW4543" s="99">
        <v>0.19961000000000001</v>
      </c>
      <c r="AX4543" s="99">
        <v>3291.4799999999996</v>
      </c>
      <c r="AY4543" s="99">
        <v>3690.7</v>
      </c>
      <c r="AZ4543" s="99">
        <v>7.7042999999999999</v>
      </c>
      <c r="BA4543" s="119" t="s">
        <v>9</v>
      </c>
      <c r="BB4543" s="4">
        <v>4543</v>
      </c>
      <c r="BC4543" s="4">
        <v>2</v>
      </c>
    </row>
    <row r="4544" spans="2:55">
      <c r="B4544">
        <v>4543</v>
      </c>
      <c r="C4544" s="192">
        <f t="shared" si="847"/>
        <v>2</v>
      </c>
      <c r="D4544" s="5">
        <f t="shared" si="848"/>
        <v>620</v>
      </c>
      <c r="E4544" s="5" t="str">
        <f t="shared" si="849"/>
        <v>0.2044</v>
      </c>
      <c r="F4544" s="5" t="str">
        <f t="shared" si="850"/>
        <v>3327</v>
      </c>
      <c r="G4544" s="5" t="str">
        <f t="shared" si="851"/>
        <v>3736</v>
      </c>
      <c r="H4544" s="5" t="str">
        <f t="shared" si="852"/>
        <v>7.755</v>
      </c>
      <c r="I4544" s="1" t="s">
        <v>9</v>
      </c>
      <c r="AN4544" s="89" t="str">
        <f t="shared" si="853"/>
        <v>2.000</v>
      </c>
      <c r="AO4544" s="89" t="str">
        <f t="shared" si="854"/>
        <v>620.0</v>
      </c>
      <c r="AP4544" s="89" t="str">
        <f t="shared" si="855"/>
        <v>0.2044</v>
      </c>
      <c r="AQ4544" s="89" t="str">
        <f t="shared" si="856"/>
        <v>3327</v>
      </c>
      <c r="AR4544" s="89" t="str">
        <f t="shared" si="857"/>
        <v>3736</v>
      </c>
      <c r="AS4544" s="89" t="str">
        <f t="shared" si="858"/>
        <v>7.755</v>
      </c>
      <c r="AT4544" s="89"/>
      <c r="AU4544" s="99">
        <v>2</v>
      </c>
      <c r="AV4544" s="99">
        <v>620</v>
      </c>
      <c r="AW4544" s="99">
        <v>0.20436000000000001</v>
      </c>
      <c r="AX4544" s="99">
        <v>3327.08</v>
      </c>
      <c r="AY4544" s="99">
        <v>3735.8</v>
      </c>
      <c r="AZ4544" s="99">
        <v>7.7553000000000001</v>
      </c>
      <c r="BA4544" s="119" t="s">
        <v>9</v>
      </c>
      <c r="BB4544" s="4">
        <v>4544</v>
      </c>
      <c r="BC4544" s="4">
        <v>2</v>
      </c>
    </row>
    <row r="4545" spans="2:55">
      <c r="B4545">
        <v>4544</v>
      </c>
      <c r="C4545" s="192">
        <f t="shared" si="847"/>
        <v>2</v>
      </c>
      <c r="D4545" s="5">
        <f t="shared" si="848"/>
        <v>640</v>
      </c>
      <c r="E4545" s="5" t="str">
        <f t="shared" si="849"/>
        <v>0.2091</v>
      </c>
      <c r="F4545" s="5" t="str">
        <f t="shared" si="850"/>
        <v>3363</v>
      </c>
      <c r="G4545" s="5" t="str">
        <f t="shared" si="851"/>
        <v>3781</v>
      </c>
      <c r="H4545" s="5" t="str">
        <f t="shared" si="852"/>
        <v>7.805</v>
      </c>
      <c r="I4545" s="1" t="s">
        <v>9</v>
      </c>
      <c r="AN4545" s="89" t="str">
        <f t="shared" si="853"/>
        <v>2.000</v>
      </c>
      <c r="AO4545" s="89" t="str">
        <f t="shared" si="854"/>
        <v>640.0</v>
      </c>
      <c r="AP4545" s="89" t="str">
        <f t="shared" si="855"/>
        <v>0.2091</v>
      </c>
      <c r="AQ4545" s="89" t="str">
        <f t="shared" si="856"/>
        <v>3363</v>
      </c>
      <c r="AR4545" s="89" t="str">
        <f t="shared" si="857"/>
        <v>3781</v>
      </c>
      <c r="AS4545" s="89" t="str">
        <f t="shared" si="858"/>
        <v>7.805</v>
      </c>
      <c r="AT4545" s="89"/>
      <c r="AU4545" s="99">
        <v>2</v>
      </c>
      <c r="AV4545" s="99">
        <v>640</v>
      </c>
      <c r="AW4545" s="99">
        <v>0.20910000000000001</v>
      </c>
      <c r="AX4545" s="99">
        <v>3362.8</v>
      </c>
      <c r="AY4545" s="99">
        <v>3781</v>
      </c>
      <c r="AZ4545" s="99">
        <v>7.8053999999999997</v>
      </c>
      <c r="BA4545" s="119" t="s">
        <v>9</v>
      </c>
      <c r="BB4545" s="4">
        <v>4545</v>
      </c>
      <c r="BC4545" s="4">
        <v>2</v>
      </c>
    </row>
    <row r="4546" spans="2:55">
      <c r="B4546">
        <v>4545</v>
      </c>
      <c r="C4546" s="192">
        <f t="shared" si="847"/>
        <v>2</v>
      </c>
      <c r="D4546" s="5">
        <f t="shared" si="848"/>
        <v>660</v>
      </c>
      <c r="E4546" s="5" t="str">
        <f t="shared" si="849"/>
        <v>0.2138</v>
      </c>
      <c r="F4546" s="5" t="str">
        <f t="shared" si="850"/>
        <v>3399</v>
      </c>
      <c r="G4546" s="5" t="str">
        <f t="shared" si="851"/>
        <v>3827</v>
      </c>
      <c r="H4546" s="5" t="str">
        <f t="shared" si="852"/>
        <v>7.855</v>
      </c>
      <c r="I4546" s="1" t="s">
        <v>9</v>
      </c>
      <c r="AN4546" s="89" t="str">
        <f t="shared" si="853"/>
        <v>2.000</v>
      </c>
      <c r="AO4546" s="89" t="str">
        <f t="shared" si="854"/>
        <v>660.0</v>
      </c>
      <c r="AP4546" s="89" t="str">
        <f t="shared" si="855"/>
        <v>0.2138</v>
      </c>
      <c r="AQ4546" s="89" t="str">
        <f t="shared" si="856"/>
        <v>3399</v>
      </c>
      <c r="AR4546" s="89" t="str">
        <f t="shared" si="857"/>
        <v>3827</v>
      </c>
      <c r="AS4546" s="89" t="str">
        <f t="shared" si="858"/>
        <v>7.855</v>
      </c>
      <c r="AT4546" s="89"/>
      <c r="AU4546" s="99">
        <v>2</v>
      </c>
      <c r="AV4546" s="99">
        <v>660</v>
      </c>
      <c r="AW4546" s="99">
        <v>0.21383000000000002</v>
      </c>
      <c r="AX4546" s="99">
        <v>3398.84</v>
      </c>
      <c r="AY4546" s="99">
        <v>3826.5</v>
      </c>
      <c r="AZ4546" s="99">
        <v>7.8547000000000002</v>
      </c>
      <c r="BA4546" s="119" t="s">
        <v>9</v>
      </c>
      <c r="BB4546" s="4">
        <v>4546</v>
      </c>
      <c r="BC4546" s="4">
        <v>2</v>
      </c>
    </row>
    <row r="4547" spans="2:55">
      <c r="B4547">
        <v>4546</v>
      </c>
      <c r="C4547" s="192">
        <f t="shared" si="847"/>
        <v>2</v>
      </c>
      <c r="D4547" s="5">
        <f t="shared" si="848"/>
        <v>680</v>
      </c>
      <c r="E4547" s="5" t="str">
        <f t="shared" si="849"/>
        <v>0.2186</v>
      </c>
      <c r="F4547" s="5" t="str">
        <f t="shared" si="850"/>
        <v>3435</v>
      </c>
      <c r="G4547" s="5" t="str">
        <f t="shared" si="851"/>
        <v>3872</v>
      </c>
      <c r="H4547" s="5" t="str">
        <f t="shared" si="852"/>
        <v>7.903</v>
      </c>
      <c r="I4547" s="1" t="s">
        <v>9</v>
      </c>
      <c r="AN4547" s="89" t="str">
        <f t="shared" si="853"/>
        <v>2.000</v>
      </c>
      <c r="AO4547" s="89" t="str">
        <f t="shared" si="854"/>
        <v>680.0</v>
      </c>
      <c r="AP4547" s="89" t="str">
        <f t="shared" si="855"/>
        <v>0.2186</v>
      </c>
      <c r="AQ4547" s="89" t="str">
        <f t="shared" si="856"/>
        <v>3435</v>
      </c>
      <c r="AR4547" s="89" t="str">
        <f t="shared" si="857"/>
        <v>3872</v>
      </c>
      <c r="AS4547" s="89" t="str">
        <f t="shared" si="858"/>
        <v>7.903</v>
      </c>
      <c r="AT4547" s="89"/>
      <c r="AU4547" s="99">
        <v>2</v>
      </c>
      <c r="AV4547" s="99">
        <v>680</v>
      </c>
      <c r="AW4547" s="99">
        <v>0.21855000000000002</v>
      </c>
      <c r="AX4547" s="99">
        <v>3435.1</v>
      </c>
      <c r="AY4547" s="99">
        <v>3872.2</v>
      </c>
      <c r="AZ4547" s="99">
        <v>7.9032</v>
      </c>
      <c r="BA4547" s="119" t="s">
        <v>9</v>
      </c>
      <c r="BB4547" s="4">
        <v>4547</v>
      </c>
      <c r="BC4547" s="4">
        <v>2</v>
      </c>
    </row>
    <row r="4548" spans="2:55">
      <c r="B4548">
        <v>4547</v>
      </c>
      <c r="C4548" s="192">
        <f t="shared" si="847"/>
        <v>2</v>
      </c>
      <c r="D4548" s="5">
        <f t="shared" si="848"/>
        <v>700</v>
      </c>
      <c r="E4548" s="5" t="str">
        <f t="shared" si="849"/>
        <v>0.2233</v>
      </c>
      <c r="F4548" s="5" t="str">
        <f t="shared" si="850"/>
        <v>3472</v>
      </c>
      <c r="G4548" s="5" t="str">
        <f t="shared" si="851"/>
        <v>3918</v>
      </c>
      <c r="H4548" s="5" t="str">
        <f t="shared" si="852"/>
        <v>7.951</v>
      </c>
      <c r="I4548" s="1" t="s">
        <v>9</v>
      </c>
      <c r="AN4548" s="89" t="str">
        <f t="shared" si="853"/>
        <v>2.000</v>
      </c>
      <c r="AO4548" s="89" t="str">
        <f t="shared" si="854"/>
        <v>700.0</v>
      </c>
      <c r="AP4548" s="89" t="str">
        <f t="shared" si="855"/>
        <v>0.2233</v>
      </c>
      <c r="AQ4548" s="89" t="str">
        <f t="shared" si="856"/>
        <v>3472</v>
      </c>
      <c r="AR4548" s="89" t="str">
        <f t="shared" si="857"/>
        <v>3918</v>
      </c>
      <c r="AS4548" s="89" t="str">
        <f t="shared" si="858"/>
        <v>7.951</v>
      </c>
      <c r="AT4548" s="89"/>
      <c r="AU4548" s="99">
        <v>2</v>
      </c>
      <c r="AV4548" s="99">
        <v>700</v>
      </c>
      <c r="AW4548" s="99">
        <v>0.22325999999999999</v>
      </c>
      <c r="AX4548" s="99">
        <v>3471.68</v>
      </c>
      <c r="AY4548" s="99">
        <v>3918.2</v>
      </c>
      <c r="AZ4548" s="99">
        <v>7.9508999999999999</v>
      </c>
      <c r="BA4548" s="119" t="s">
        <v>9</v>
      </c>
      <c r="BB4548" s="4">
        <v>4548</v>
      </c>
      <c r="BC4548" s="4">
        <v>2</v>
      </c>
    </row>
    <row r="4549" spans="2:55">
      <c r="B4549">
        <v>4548</v>
      </c>
      <c r="C4549" s="192">
        <f t="shared" si="847"/>
        <v>2</v>
      </c>
      <c r="D4549" s="5">
        <f t="shared" si="848"/>
        <v>720</v>
      </c>
      <c r="E4549" s="5" t="str">
        <f t="shared" si="849"/>
        <v>0.2280</v>
      </c>
      <c r="F4549" s="5" t="str">
        <f t="shared" si="850"/>
        <v>3508</v>
      </c>
      <c r="G4549" s="5" t="str">
        <f t="shared" si="851"/>
        <v>3964</v>
      </c>
      <c r="H4549" s="5" t="str">
        <f t="shared" si="852"/>
        <v>7.998</v>
      </c>
      <c r="I4549" s="1" t="s">
        <v>9</v>
      </c>
      <c r="AN4549" s="89" t="str">
        <f t="shared" si="853"/>
        <v>2.000</v>
      </c>
      <c r="AO4549" s="89" t="str">
        <f t="shared" si="854"/>
        <v>720.0</v>
      </c>
      <c r="AP4549" s="89" t="str">
        <f t="shared" si="855"/>
        <v>0.2280</v>
      </c>
      <c r="AQ4549" s="89" t="str">
        <f t="shared" si="856"/>
        <v>3508</v>
      </c>
      <c r="AR4549" s="89" t="str">
        <f t="shared" si="857"/>
        <v>3964</v>
      </c>
      <c r="AS4549" s="89" t="str">
        <f t="shared" si="858"/>
        <v>7.998</v>
      </c>
      <c r="AT4549" s="89"/>
      <c r="AU4549" s="99">
        <v>2</v>
      </c>
      <c r="AV4549" s="99">
        <v>720</v>
      </c>
      <c r="AW4549" s="99">
        <v>0.22797000000000001</v>
      </c>
      <c r="AX4549" s="99">
        <v>3508.36</v>
      </c>
      <c r="AY4549" s="99">
        <v>3964.3</v>
      </c>
      <c r="AZ4549" s="99">
        <v>7.9977999999999998</v>
      </c>
      <c r="BA4549" s="119" t="s">
        <v>9</v>
      </c>
      <c r="BB4549" s="4">
        <v>4549</v>
      </c>
      <c r="BC4549" s="4">
        <v>2</v>
      </c>
    </row>
    <row r="4550" spans="2:55">
      <c r="B4550">
        <v>4549</v>
      </c>
      <c r="C4550" s="192">
        <f t="shared" si="847"/>
        <v>2</v>
      </c>
      <c r="D4550" s="5">
        <f t="shared" si="848"/>
        <v>740</v>
      </c>
      <c r="E4550" s="5" t="str">
        <f t="shared" si="849"/>
        <v>0.2327</v>
      </c>
      <c r="F4550" s="5" t="str">
        <f t="shared" si="850"/>
        <v>3545</v>
      </c>
      <c r="G4550" s="5" t="str">
        <f t="shared" si="851"/>
        <v>4011</v>
      </c>
      <c r="H4550" s="5" t="str">
        <f t="shared" si="852"/>
        <v>8.044</v>
      </c>
      <c r="I4550" s="1" t="s">
        <v>9</v>
      </c>
      <c r="AN4550" s="89" t="str">
        <f t="shared" si="853"/>
        <v>2.000</v>
      </c>
      <c r="AO4550" s="89" t="str">
        <f t="shared" si="854"/>
        <v>740.0</v>
      </c>
      <c r="AP4550" s="89" t="str">
        <f t="shared" si="855"/>
        <v>0.2327</v>
      </c>
      <c r="AQ4550" s="89" t="str">
        <f t="shared" si="856"/>
        <v>3545</v>
      </c>
      <c r="AR4550" s="89" t="str">
        <f t="shared" si="857"/>
        <v>4011</v>
      </c>
      <c r="AS4550" s="89" t="str">
        <f t="shared" si="858"/>
        <v>8.044</v>
      </c>
      <c r="AT4550" s="89"/>
      <c r="AU4550" s="99">
        <v>2</v>
      </c>
      <c r="AV4550" s="99">
        <v>740</v>
      </c>
      <c r="AW4550" s="99">
        <v>0.23266999999999999</v>
      </c>
      <c r="AX4550" s="99">
        <v>3545.46</v>
      </c>
      <c r="AY4550" s="99">
        <v>4010.8</v>
      </c>
      <c r="AZ4550" s="99">
        <v>8.0441000000000003</v>
      </c>
      <c r="BA4550" s="119" t="s">
        <v>9</v>
      </c>
      <c r="BB4550" s="4">
        <v>4550</v>
      </c>
      <c r="BC4550" s="4">
        <v>2</v>
      </c>
    </row>
    <row r="4551" spans="2:55">
      <c r="B4551">
        <v>4550</v>
      </c>
      <c r="C4551" s="192">
        <f t="shared" si="847"/>
        <v>2</v>
      </c>
      <c r="D4551" s="5">
        <f t="shared" si="848"/>
        <v>760</v>
      </c>
      <c r="E4551" s="5" t="str">
        <f t="shared" si="849"/>
        <v>0.2374</v>
      </c>
      <c r="F4551" s="5" t="str">
        <f t="shared" si="850"/>
        <v>3583</v>
      </c>
      <c r="G4551" s="5" t="str">
        <f t="shared" si="851"/>
        <v>4057</v>
      </c>
      <c r="H4551" s="5" t="str">
        <f t="shared" si="852"/>
        <v>8.090</v>
      </c>
      <c r="I4551" s="1" t="s">
        <v>9</v>
      </c>
      <c r="AN4551" s="89" t="str">
        <f t="shared" si="853"/>
        <v>2.000</v>
      </c>
      <c r="AO4551" s="89" t="str">
        <f t="shared" si="854"/>
        <v>760.0</v>
      </c>
      <c r="AP4551" s="89" t="str">
        <f t="shared" si="855"/>
        <v>0.2374</v>
      </c>
      <c r="AQ4551" s="89" t="str">
        <f t="shared" si="856"/>
        <v>3583</v>
      </c>
      <c r="AR4551" s="89" t="str">
        <f t="shared" si="857"/>
        <v>4057</v>
      </c>
      <c r="AS4551" s="89" t="str">
        <f t="shared" si="858"/>
        <v>8.090</v>
      </c>
      <c r="AT4551" s="89"/>
      <c r="AU4551" s="99">
        <v>2</v>
      </c>
      <c r="AV4551" s="99">
        <v>760</v>
      </c>
      <c r="AW4551" s="99">
        <v>0.23737</v>
      </c>
      <c r="AX4551" s="99">
        <v>3582.66</v>
      </c>
      <c r="AY4551" s="99">
        <v>4057.4</v>
      </c>
      <c r="AZ4551" s="99">
        <v>8.0897000000000006</v>
      </c>
      <c r="BA4551" s="119" t="s">
        <v>9</v>
      </c>
      <c r="BB4551" s="4">
        <v>4551</v>
      </c>
      <c r="BC4551" s="4">
        <v>2</v>
      </c>
    </row>
    <row r="4552" spans="2:55">
      <c r="B4552">
        <v>4551</v>
      </c>
      <c r="C4552" s="192">
        <f t="shared" si="847"/>
        <v>2</v>
      </c>
      <c r="D4552" s="5">
        <f t="shared" si="848"/>
        <v>780</v>
      </c>
      <c r="E4552" s="5" t="str">
        <f t="shared" si="849"/>
        <v>0.2421</v>
      </c>
      <c r="F4552" s="5" t="str">
        <f t="shared" si="850"/>
        <v>3620.</v>
      </c>
      <c r="G4552" s="5" t="str">
        <f t="shared" si="851"/>
        <v>4104</v>
      </c>
      <c r="H4552" s="5" t="str">
        <f t="shared" si="852"/>
        <v>8.135</v>
      </c>
      <c r="I4552" s="1" t="s">
        <v>9</v>
      </c>
      <c r="AN4552" s="89" t="str">
        <f t="shared" si="853"/>
        <v>2.000</v>
      </c>
      <c r="AO4552" s="89" t="str">
        <f t="shared" si="854"/>
        <v>780.0</v>
      </c>
      <c r="AP4552" s="89" t="str">
        <f t="shared" si="855"/>
        <v>0.2421</v>
      </c>
      <c r="AQ4552" s="89" t="str">
        <f t="shared" si="856"/>
        <v>3620.</v>
      </c>
      <c r="AR4552" s="89" t="str">
        <f t="shared" si="857"/>
        <v>4104</v>
      </c>
      <c r="AS4552" s="89" t="str">
        <f t="shared" si="858"/>
        <v>8.135</v>
      </c>
      <c r="AT4552" s="89"/>
      <c r="AU4552" s="99">
        <v>2</v>
      </c>
      <c r="AV4552" s="99">
        <v>780</v>
      </c>
      <c r="AW4552" s="99">
        <v>0.24206</v>
      </c>
      <c r="AX4552" s="99">
        <v>3620.1800000000003</v>
      </c>
      <c r="AY4552" s="99">
        <v>4104.3</v>
      </c>
      <c r="AZ4552" s="99">
        <v>8.1347000000000005</v>
      </c>
      <c r="BA4552" s="119" t="s">
        <v>9</v>
      </c>
      <c r="BB4552" s="4">
        <v>4552</v>
      </c>
      <c r="BC4552" s="4">
        <v>2</v>
      </c>
    </row>
    <row r="4553" spans="2:55">
      <c r="B4553">
        <v>4552</v>
      </c>
      <c r="C4553" s="192">
        <f t="shared" si="847"/>
        <v>2</v>
      </c>
      <c r="D4553" s="5">
        <f t="shared" si="848"/>
        <v>800</v>
      </c>
      <c r="E4553" s="5" t="str">
        <f t="shared" si="849"/>
        <v>0.2467</v>
      </c>
      <c r="F4553" s="5" t="str">
        <f t="shared" si="850"/>
        <v>3658</v>
      </c>
      <c r="G4553" s="5" t="str">
        <f t="shared" si="851"/>
        <v>4152</v>
      </c>
      <c r="H4553" s="5" t="str">
        <f t="shared" si="852"/>
        <v>8.179</v>
      </c>
      <c r="I4553" s="1" t="s">
        <v>9</v>
      </c>
      <c r="AN4553" s="89" t="str">
        <f t="shared" si="853"/>
        <v>2.000</v>
      </c>
      <c r="AO4553" s="89" t="str">
        <f t="shared" si="854"/>
        <v>800.0</v>
      </c>
      <c r="AP4553" s="89" t="str">
        <f t="shared" si="855"/>
        <v>0.2467</v>
      </c>
      <c r="AQ4553" s="89" t="str">
        <f t="shared" si="856"/>
        <v>3658</v>
      </c>
      <c r="AR4553" s="89" t="str">
        <f t="shared" si="857"/>
        <v>4152</v>
      </c>
      <c r="AS4553" s="89" t="str">
        <f t="shared" si="858"/>
        <v>8.179</v>
      </c>
      <c r="AT4553" s="89"/>
      <c r="AU4553" s="99">
        <v>2</v>
      </c>
      <c r="AV4553" s="99">
        <v>800</v>
      </c>
      <c r="AW4553" s="99">
        <v>0.24674000000000001</v>
      </c>
      <c r="AX4553" s="99">
        <v>3658.02</v>
      </c>
      <c r="AY4553" s="99">
        <v>4151.5</v>
      </c>
      <c r="AZ4553" s="99">
        <v>8.1790000000000003</v>
      </c>
      <c r="BA4553" s="119" t="s">
        <v>9</v>
      </c>
      <c r="BB4553" s="4">
        <v>4553</v>
      </c>
      <c r="BC4553" s="4">
        <v>2</v>
      </c>
    </row>
    <row r="4554" spans="2:55">
      <c r="B4554">
        <v>4553</v>
      </c>
      <c r="C4554" s="192">
        <f t="shared" si="847"/>
        <v>2</v>
      </c>
      <c r="D4554" s="5">
        <f t="shared" si="848"/>
        <v>820</v>
      </c>
      <c r="E4554" s="5" t="str">
        <f t="shared" si="849"/>
        <v>0.2514</v>
      </c>
      <c r="F4554" s="5" t="str">
        <f t="shared" si="850"/>
        <v>3696</v>
      </c>
      <c r="G4554" s="5" t="str">
        <f t="shared" si="851"/>
        <v>4199</v>
      </c>
      <c r="H4554" s="5" t="str">
        <f t="shared" si="852"/>
        <v>8.223</v>
      </c>
      <c r="I4554" s="1" t="s">
        <v>9</v>
      </c>
      <c r="AN4554" s="89" t="str">
        <f t="shared" si="853"/>
        <v>2.000</v>
      </c>
      <c r="AO4554" s="89" t="str">
        <f t="shared" si="854"/>
        <v>820.0</v>
      </c>
      <c r="AP4554" s="89" t="str">
        <f t="shared" si="855"/>
        <v>0.2514</v>
      </c>
      <c r="AQ4554" s="89" t="str">
        <f t="shared" si="856"/>
        <v>3696</v>
      </c>
      <c r="AR4554" s="89" t="str">
        <f t="shared" si="857"/>
        <v>4199</v>
      </c>
      <c r="AS4554" s="89" t="str">
        <f t="shared" si="858"/>
        <v>8.223</v>
      </c>
      <c r="AT4554" s="89"/>
      <c r="AU4554" s="99">
        <v>2</v>
      </c>
      <c r="AV4554" s="99">
        <v>820</v>
      </c>
      <c r="AW4554" s="99">
        <v>0.25141999999999998</v>
      </c>
      <c r="AX4554" s="99">
        <v>3696.0599999999995</v>
      </c>
      <c r="AY4554" s="99">
        <v>4198.8999999999996</v>
      </c>
      <c r="AZ4554" s="99">
        <v>8.2227999999999994</v>
      </c>
      <c r="BA4554" s="119" t="s">
        <v>9</v>
      </c>
      <c r="BB4554" s="4">
        <v>4554</v>
      </c>
      <c r="BC4554" s="4">
        <v>2</v>
      </c>
    </row>
    <row r="4555" spans="2:55">
      <c r="B4555">
        <v>4554</v>
      </c>
      <c r="C4555" s="192">
        <f t="shared" si="847"/>
        <v>2</v>
      </c>
      <c r="D4555" s="5">
        <f t="shared" si="848"/>
        <v>840</v>
      </c>
      <c r="E4555" s="5" t="str">
        <f t="shared" si="849"/>
        <v>0.2561</v>
      </c>
      <c r="F4555" s="5" t="str">
        <f t="shared" si="850"/>
        <v>3734</v>
      </c>
      <c r="G4555" s="5" t="str">
        <f t="shared" si="851"/>
        <v>4247</v>
      </c>
      <c r="H4555" s="5" t="str">
        <f t="shared" si="852"/>
        <v>8.266</v>
      </c>
      <c r="I4555" s="1" t="s">
        <v>9</v>
      </c>
      <c r="AN4555" s="89" t="str">
        <f t="shared" si="853"/>
        <v>2.000</v>
      </c>
      <c r="AO4555" s="89" t="str">
        <f t="shared" si="854"/>
        <v>840.0</v>
      </c>
      <c r="AP4555" s="89" t="str">
        <f t="shared" si="855"/>
        <v>0.2561</v>
      </c>
      <c r="AQ4555" s="89" t="str">
        <f t="shared" si="856"/>
        <v>3734</v>
      </c>
      <c r="AR4555" s="89" t="str">
        <f t="shared" si="857"/>
        <v>4247</v>
      </c>
      <c r="AS4555" s="89" t="str">
        <f t="shared" si="858"/>
        <v>8.266</v>
      </c>
      <c r="AT4555" s="89"/>
      <c r="AU4555" s="99">
        <v>2</v>
      </c>
      <c r="AV4555" s="99">
        <v>840</v>
      </c>
      <c r="AW4555" s="99">
        <v>0.25610000000000005</v>
      </c>
      <c r="AX4555" s="99">
        <v>3734.4000000000005</v>
      </c>
      <c r="AY4555" s="99">
        <v>4246.6000000000004</v>
      </c>
      <c r="AZ4555" s="99">
        <v>8.266</v>
      </c>
      <c r="BA4555" s="119" t="s">
        <v>9</v>
      </c>
      <c r="BB4555" s="4">
        <v>4555</v>
      </c>
      <c r="BC4555" s="4">
        <v>2</v>
      </c>
    </row>
    <row r="4556" spans="2:55">
      <c r="B4556">
        <v>4555</v>
      </c>
      <c r="C4556" s="192">
        <f t="shared" si="847"/>
        <v>2</v>
      </c>
      <c r="D4556" s="5">
        <f t="shared" si="848"/>
        <v>860</v>
      </c>
      <c r="E4556" s="5" t="str">
        <f t="shared" si="849"/>
        <v>0.2608</v>
      </c>
      <c r="F4556" s="5" t="str">
        <f t="shared" si="850"/>
        <v>3773</v>
      </c>
      <c r="G4556" s="5" t="str">
        <f t="shared" si="851"/>
        <v>4295</v>
      </c>
      <c r="H4556" s="5" t="str">
        <f t="shared" si="852"/>
        <v>8.309</v>
      </c>
      <c r="I4556" s="1" t="s">
        <v>9</v>
      </c>
      <c r="AN4556" s="89" t="str">
        <f t="shared" si="853"/>
        <v>2.000</v>
      </c>
      <c r="AO4556" s="89" t="str">
        <f t="shared" si="854"/>
        <v>860.0</v>
      </c>
      <c r="AP4556" s="89" t="str">
        <f t="shared" si="855"/>
        <v>0.2608</v>
      </c>
      <c r="AQ4556" s="89" t="str">
        <f t="shared" si="856"/>
        <v>3773</v>
      </c>
      <c r="AR4556" s="89" t="str">
        <f t="shared" si="857"/>
        <v>4295</v>
      </c>
      <c r="AS4556" s="89" t="str">
        <f t="shared" si="858"/>
        <v>8.309</v>
      </c>
      <c r="AT4556" s="89"/>
      <c r="AU4556" s="99">
        <v>2</v>
      </c>
      <c r="AV4556" s="99">
        <v>860</v>
      </c>
      <c r="AW4556" s="99">
        <v>0.26077999999999996</v>
      </c>
      <c r="AX4556" s="99">
        <v>3772.94</v>
      </c>
      <c r="AY4556" s="99">
        <v>4294.5</v>
      </c>
      <c r="AZ4556" s="99">
        <v>8.3087</v>
      </c>
      <c r="BA4556" s="119" t="s">
        <v>9</v>
      </c>
      <c r="BB4556" s="4">
        <v>4556</v>
      </c>
      <c r="BC4556" s="4">
        <v>2</v>
      </c>
    </row>
    <row r="4557" spans="2:55">
      <c r="B4557">
        <v>4556</v>
      </c>
      <c r="C4557" s="192">
        <f t="shared" si="847"/>
        <v>2</v>
      </c>
      <c r="D4557" s="5">
        <f t="shared" si="848"/>
        <v>880</v>
      </c>
      <c r="E4557" s="5" t="str">
        <f t="shared" si="849"/>
        <v>0.2655</v>
      </c>
      <c r="F4557" s="5" t="str">
        <f t="shared" si="850"/>
        <v>3812</v>
      </c>
      <c r="G4557" s="5" t="str">
        <f t="shared" si="851"/>
        <v>4343</v>
      </c>
      <c r="H4557" s="5" t="str">
        <f t="shared" si="852"/>
        <v>8.351</v>
      </c>
      <c r="I4557" s="1" t="s">
        <v>9</v>
      </c>
      <c r="AN4557" s="89" t="str">
        <f t="shared" si="853"/>
        <v>2.000</v>
      </c>
      <c r="AO4557" s="89" t="str">
        <f t="shared" si="854"/>
        <v>880.0</v>
      </c>
      <c r="AP4557" s="89" t="str">
        <f t="shared" si="855"/>
        <v>0.2655</v>
      </c>
      <c r="AQ4557" s="89" t="str">
        <f t="shared" si="856"/>
        <v>3812</v>
      </c>
      <c r="AR4557" s="89" t="str">
        <f t="shared" si="857"/>
        <v>4343</v>
      </c>
      <c r="AS4557" s="89" t="str">
        <f t="shared" si="858"/>
        <v>8.351</v>
      </c>
      <c r="AT4557" s="89"/>
      <c r="AU4557" s="99">
        <v>2</v>
      </c>
      <c r="AV4557" s="99">
        <v>880</v>
      </c>
      <c r="AW4557" s="99">
        <v>0.26544999999999996</v>
      </c>
      <c r="AX4557" s="99">
        <v>3811.7999999999997</v>
      </c>
      <c r="AY4557" s="99">
        <v>4342.7</v>
      </c>
      <c r="AZ4557" s="99">
        <v>8.3508999999999993</v>
      </c>
      <c r="BA4557" s="119" t="s">
        <v>9</v>
      </c>
      <c r="BB4557" s="4">
        <v>4557</v>
      </c>
      <c r="BC4557" s="4">
        <v>2</v>
      </c>
    </row>
    <row r="4558" spans="2:55">
      <c r="B4558">
        <v>4557</v>
      </c>
      <c r="C4558" s="192">
        <f t="shared" si="847"/>
        <v>2</v>
      </c>
      <c r="D4558" s="5">
        <f t="shared" si="848"/>
        <v>900</v>
      </c>
      <c r="E4558" s="5" t="str">
        <f t="shared" si="849"/>
        <v>0.2701</v>
      </c>
      <c r="F4558" s="5" t="str">
        <f t="shared" si="850"/>
        <v>3851</v>
      </c>
      <c r="G4558" s="5" t="str">
        <f t="shared" si="851"/>
        <v>4391</v>
      </c>
      <c r="H4558" s="5" t="str">
        <f t="shared" si="852"/>
        <v>8.393</v>
      </c>
      <c r="I4558" s="1" t="s">
        <v>9</v>
      </c>
      <c r="AN4558" s="89" t="str">
        <f t="shared" si="853"/>
        <v>2.000</v>
      </c>
      <c r="AO4558" s="89" t="str">
        <f t="shared" si="854"/>
        <v>900.0</v>
      </c>
      <c r="AP4558" s="89" t="str">
        <f t="shared" si="855"/>
        <v>0.2701</v>
      </c>
      <c r="AQ4558" s="89" t="str">
        <f t="shared" si="856"/>
        <v>3851</v>
      </c>
      <c r="AR4558" s="89" t="str">
        <f t="shared" si="857"/>
        <v>4391</v>
      </c>
      <c r="AS4558" s="89" t="str">
        <f t="shared" si="858"/>
        <v>8.393</v>
      </c>
      <c r="AT4558" s="89"/>
      <c r="AU4558" s="99">
        <v>2</v>
      </c>
      <c r="AV4558" s="99">
        <v>900</v>
      </c>
      <c r="AW4558" s="99">
        <v>0.27012000000000003</v>
      </c>
      <c r="AX4558" s="99">
        <v>3850.8600000000006</v>
      </c>
      <c r="AY4558" s="99">
        <v>4391.1000000000004</v>
      </c>
      <c r="AZ4558" s="99">
        <v>8.3925000000000001</v>
      </c>
      <c r="BA4558" s="119" t="s">
        <v>9</v>
      </c>
      <c r="BB4558" s="4">
        <v>4558</v>
      </c>
      <c r="BC4558" s="4">
        <v>2</v>
      </c>
    </row>
    <row r="4559" spans="2:55">
      <c r="B4559">
        <v>4558</v>
      </c>
      <c r="C4559" s="192">
        <f t="shared" ref="C4559:C4622" si="859">_xlfn.NUMBERVALUE(AN4559)</f>
        <v>2</v>
      </c>
      <c r="D4559" s="5">
        <f t="shared" ref="D4559:D4622" si="860">_xlfn.NUMBERVALUE(AO4559)</f>
        <v>920</v>
      </c>
      <c r="E4559" s="5" t="str">
        <f t="shared" ref="E4559:E4622" si="861">AP4559</f>
        <v>0.2748</v>
      </c>
      <c r="F4559" s="5" t="str">
        <f t="shared" ref="F4559:F4622" si="862">IF($D4559=0,_xlfn.NUMBERVALUE(AQ4559),AQ4559)</f>
        <v>3890.</v>
      </c>
      <c r="G4559" s="5" t="str">
        <f t="shared" ref="G4559:G4622" si="863">IF($D4559=0,_xlfn.NUMBERVALUE(AR4559),AR4559)</f>
        <v>4440.</v>
      </c>
      <c r="H4559" s="5" t="str">
        <f t="shared" ref="H4559:H4622" si="864">IF($D4559=0,_xlfn.NUMBERVALUE(AS4559),AS4559)</f>
        <v>8.434</v>
      </c>
      <c r="I4559" s="1" t="s">
        <v>9</v>
      </c>
      <c r="AN4559" s="89" t="str">
        <f t="shared" ref="AN4559:AN4622" si="865">IF(AU4559=0,"0.000",TEXT(IF(AU4559&lt;0,"-","")&amp;LEFT(TEXT(ABS(AU4559),"0."&amp;REPT("0",4-1)&amp;"E+00"),4+1)*10^FLOOR(LOG10(TEXT(ABS(AU4559),"0."&amp;REPT("0",4-1)&amp;"E+00")),1),(""&amp;(IF(OR(AND(FLOOR(LOG10(TEXT(ABS(AU4559),"0."&amp;REPT("0",4-1)&amp;"E+00")),1)+1=4,RIGHT(LEFT(TEXT(ABS(AU4559),"0."&amp;REPT("0",4-1)&amp;"E+00"),4+1)*10^FLOOR(LOG10(TEXT(ABS(AU4559),"0."&amp;REPT("0",4-1)&amp;"E+00")),1),1)="0"),LOG10(TEXT(ABS(AU4559),"0."&amp;REPT("0",4-1)&amp;"E+00"))&lt;=4-1),"0.","#")&amp;REPT("0",IF(4-1-(FLOOR(LOG10(TEXT(ABS(AU4559),"0."&amp;REPT("0",4-1)&amp;"E+00")),1))&gt;0,4-1-(FLOOR(LOG10(TEXT(ABS(AU4559),"0."&amp;REPT("0",4-1)&amp;"E+00")),1)),0))))))</f>
        <v>2.000</v>
      </c>
      <c r="AO4559" s="89" t="str">
        <f t="shared" ref="AO4559:AO4622" si="866">IF(AV4559=0,"0.000",TEXT(IF(AV4559&lt;0,"-","")&amp;LEFT(TEXT(ABS(AV4559),"0."&amp;REPT("0",4-1)&amp;"E+00"),4+1)*10^FLOOR(LOG10(TEXT(ABS(AV4559),"0."&amp;REPT("0",4-1)&amp;"E+00")),1),(""&amp;(IF(OR(AND(FLOOR(LOG10(TEXT(ABS(AV4559),"0."&amp;REPT("0",4-1)&amp;"E+00")),1)+1=4,RIGHT(LEFT(TEXT(ABS(AV4559),"0."&amp;REPT("0",4-1)&amp;"E+00"),4+1)*10^FLOOR(LOG10(TEXT(ABS(AV4559),"0."&amp;REPT("0",4-1)&amp;"E+00")),1),1)="0"),LOG10(TEXT(ABS(AV4559),"0."&amp;REPT("0",4-1)&amp;"E+00"))&lt;=4-1),"0.","#")&amp;REPT("0",IF(4-1-(FLOOR(LOG10(TEXT(ABS(AV4559),"0."&amp;REPT("0",4-1)&amp;"E+00")),1))&gt;0,4-1-(FLOOR(LOG10(TEXT(ABS(AV4559),"0."&amp;REPT("0",4-1)&amp;"E+00")),1)),0))))))</f>
        <v>920.0</v>
      </c>
      <c r="AP4559" s="89" t="str">
        <f t="shared" ref="AP4559:AP4622" si="867">IF(AW4559=0,"0.000",TEXT(IF(AW4559&lt;0,"-","")&amp;LEFT(TEXT(ABS(AW4559),"0."&amp;REPT("0",4-1)&amp;"E+00"),4+1)*10^FLOOR(LOG10(TEXT(ABS(AW4559),"0."&amp;REPT("0",4-1)&amp;"E+00")),1),(""&amp;(IF(OR(AND(FLOOR(LOG10(TEXT(ABS(AW4559),"0."&amp;REPT("0",4-1)&amp;"E+00")),1)+1=4,RIGHT(LEFT(TEXT(ABS(AW4559),"0."&amp;REPT("0",4-1)&amp;"E+00"),4+1)*10^FLOOR(LOG10(TEXT(ABS(AW4559),"0."&amp;REPT("0",4-1)&amp;"E+00")),1),1)="0"),LOG10(TEXT(ABS(AW4559),"0."&amp;REPT("0",4-1)&amp;"E+00"))&lt;=4-1),"0.","#")&amp;REPT("0",IF(4-1-(FLOOR(LOG10(TEXT(ABS(AW4559),"0."&amp;REPT("0",4-1)&amp;"E+00")),1))&gt;0,4-1-(FLOOR(LOG10(TEXT(ABS(AW4559),"0."&amp;REPT("0",4-1)&amp;"E+00")),1)),0))))))</f>
        <v>0.2748</v>
      </c>
      <c r="AQ4559" s="89" t="str">
        <f t="shared" ref="AQ4559:AQ4622" si="868">IF(AX4559=0,"0.000",TEXT(IF(AX4559&lt;0,"-","")&amp;LEFT(TEXT(ABS(AX4559),"0."&amp;REPT("0",4-1)&amp;"E+00"),4+1)*10^FLOOR(LOG10(TEXT(ABS(AX4559),"0."&amp;REPT("0",4-1)&amp;"E+00")),1),(""&amp;(IF(OR(AND(FLOOR(LOG10(TEXT(ABS(AX4559),"0."&amp;REPT("0",4-1)&amp;"E+00")),1)+1=4,RIGHT(LEFT(TEXT(ABS(AX4559),"0."&amp;REPT("0",4-1)&amp;"E+00"),4+1)*10^FLOOR(LOG10(TEXT(ABS(AX4559),"0."&amp;REPT("0",4-1)&amp;"E+00")),1),1)="0"),LOG10(TEXT(ABS(AX4559),"0."&amp;REPT("0",4-1)&amp;"E+00"))&lt;=4-1),"0.","#")&amp;REPT("0",IF(4-1-(FLOOR(LOG10(TEXT(ABS(AX4559),"0."&amp;REPT("0",4-1)&amp;"E+00")),1))&gt;0,4-1-(FLOOR(LOG10(TEXT(ABS(AX4559),"0."&amp;REPT("0",4-1)&amp;"E+00")),1)),0))))))</f>
        <v>3890.</v>
      </c>
      <c r="AR4559" s="89" t="str">
        <f t="shared" ref="AR4559:AR4622" si="869">IF(AY4559=0,"0.000",TEXT(IF(AY4559&lt;0,"-","")&amp;LEFT(TEXT(ABS(AY4559),"0."&amp;REPT("0",4-1)&amp;"E+00"),4+1)*10^FLOOR(LOG10(TEXT(ABS(AY4559),"0."&amp;REPT("0",4-1)&amp;"E+00")),1),(""&amp;(IF(OR(AND(FLOOR(LOG10(TEXT(ABS(AY4559),"0."&amp;REPT("0",4-1)&amp;"E+00")),1)+1=4,RIGHT(LEFT(TEXT(ABS(AY4559),"0."&amp;REPT("0",4-1)&amp;"E+00"),4+1)*10^FLOOR(LOG10(TEXT(ABS(AY4559),"0."&amp;REPT("0",4-1)&amp;"E+00")),1),1)="0"),LOG10(TEXT(ABS(AY4559),"0."&amp;REPT("0",4-1)&amp;"E+00"))&lt;=4-1),"0.","#")&amp;REPT("0",IF(4-1-(FLOOR(LOG10(TEXT(ABS(AY4559),"0."&amp;REPT("0",4-1)&amp;"E+00")),1))&gt;0,4-1-(FLOOR(LOG10(TEXT(ABS(AY4559),"0."&amp;REPT("0",4-1)&amp;"E+00")),1)),0))))))</f>
        <v>4440.</v>
      </c>
      <c r="AS4559" s="89" t="str">
        <f t="shared" ref="AS4559:AS4622" si="870">IF(AZ4559=0,"0.000",TEXT(IF(AZ4559&lt;0,"-","")&amp;LEFT(TEXT(ABS(AZ4559),"0."&amp;REPT("0",4-1)&amp;"E+00"),4+1)*10^FLOOR(LOG10(TEXT(ABS(AZ4559),"0."&amp;REPT("0",4-1)&amp;"E+00")),1),(""&amp;(IF(OR(AND(FLOOR(LOG10(TEXT(ABS(AZ4559),"0."&amp;REPT("0",4-1)&amp;"E+00")),1)+1=4,RIGHT(LEFT(TEXT(ABS(AZ4559),"0."&amp;REPT("0",4-1)&amp;"E+00"),4+1)*10^FLOOR(LOG10(TEXT(ABS(AZ4559),"0."&amp;REPT("0",4-1)&amp;"E+00")),1),1)="0"),LOG10(TEXT(ABS(AZ4559),"0."&amp;REPT("0",4-1)&amp;"E+00"))&lt;=4-1),"0.","#")&amp;REPT("0",IF(4-1-(FLOOR(LOG10(TEXT(ABS(AZ4559),"0."&amp;REPT("0",4-1)&amp;"E+00")),1))&gt;0,4-1-(FLOOR(LOG10(TEXT(ABS(AZ4559),"0."&amp;REPT("0",4-1)&amp;"E+00")),1)),0))))))</f>
        <v>8.434</v>
      </c>
      <c r="AT4559" s="89"/>
      <c r="AU4559" s="99">
        <v>2</v>
      </c>
      <c r="AV4559" s="99">
        <v>920</v>
      </c>
      <c r="AW4559" s="99">
        <v>0.27477999999999997</v>
      </c>
      <c r="AX4559" s="99">
        <v>3890.2400000000002</v>
      </c>
      <c r="AY4559" s="99">
        <v>4439.8</v>
      </c>
      <c r="AZ4559" s="99">
        <v>8.4336000000000002</v>
      </c>
      <c r="BA4559" s="119" t="s">
        <v>9</v>
      </c>
      <c r="BB4559" s="4">
        <v>4559</v>
      </c>
      <c r="BC4559" s="4">
        <v>2</v>
      </c>
    </row>
    <row r="4560" spans="2:55">
      <c r="B4560">
        <v>4559</v>
      </c>
      <c r="C4560" s="192">
        <f t="shared" si="859"/>
        <v>2</v>
      </c>
      <c r="D4560" s="5">
        <f t="shared" si="860"/>
        <v>940</v>
      </c>
      <c r="E4560" s="5" t="str">
        <f t="shared" si="861"/>
        <v>0.2794</v>
      </c>
      <c r="F4560" s="5" t="str">
        <f t="shared" si="862"/>
        <v>3930.</v>
      </c>
      <c r="G4560" s="5" t="str">
        <f t="shared" si="863"/>
        <v>4489</v>
      </c>
      <c r="H4560" s="5" t="str">
        <f t="shared" si="864"/>
        <v>8.474</v>
      </c>
      <c r="I4560" s="1" t="s">
        <v>9</v>
      </c>
      <c r="AN4560" s="89" t="str">
        <f t="shared" si="865"/>
        <v>2.000</v>
      </c>
      <c r="AO4560" s="89" t="str">
        <f t="shared" si="866"/>
        <v>940.0</v>
      </c>
      <c r="AP4560" s="89" t="str">
        <f t="shared" si="867"/>
        <v>0.2794</v>
      </c>
      <c r="AQ4560" s="89" t="str">
        <f t="shared" si="868"/>
        <v>3930.</v>
      </c>
      <c r="AR4560" s="89" t="str">
        <f t="shared" si="869"/>
        <v>4489</v>
      </c>
      <c r="AS4560" s="89" t="str">
        <f t="shared" si="870"/>
        <v>8.474</v>
      </c>
      <c r="AT4560" s="89"/>
      <c r="AU4560" s="99">
        <v>2</v>
      </c>
      <c r="AV4560" s="99">
        <v>940</v>
      </c>
      <c r="AW4560" s="99">
        <v>0.27944000000000002</v>
      </c>
      <c r="AX4560" s="99">
        <v>3929.8199999999997</v>
      </c>
      <c r="AY4560" s="99">
        <v>4488.7</v>
      </c>
      <c r="AZ4560" s="99">
        <v>8.4742999999999995</v>
      </c>
      <c r="BA4560" s="119" t="s">
        <v>9</v>
      </c>
      <c r="BB4560" s="4">
        <v>4560</v>
      </c>
      <c r="BC4560" s="4">
        <v>2</v>
      </c>
    </row>
    <row r="4561" spans="2:55">
      <c r="B4561">
        <v>4560</v>
      </c>
      <c r="C4561" s="192">
        <f t="shared" si="859"/>
        <v>2</v>
      </c>
      <c r="D4561" s="5">
        <f t="shared" si="860"/>
        <v>960</v>
      </c>
      <c r="E4561" s="5" t="str">
        <f t="shared" si="861"/>
        <v>0.2841</v>
      </c>
      <c r="F4561" s="5" t="str">
        <f t="shared" si="862"/>
        <v>3970.</v>
      </c>
      <c r="G4561" s="5" t="str">
        <f t="shared" si="863"/>
        <v>4538</v>
      </c>
      <c r="H4561" s="5" t="str">
        <f t="shared" si="864"/>
        <v>8.515</v>
      </c>
      <c r="I4561" s="1" t="s">
        <v>9</v>
      </c>
      <c r="AN4561" s="89" t="str">
        <f t="shared" si="865"/>
        <v>2.000</v>
      </c>
      <c r="AO4561" s="89" t="str">
        <f t="shared" si="866"/>
        <v>960.0</v>
      </c>
      <c r="AP4561" s="89" t="str">
        <f t="shared" si="867"/>
        <v>0.2841</v>
      </c>
      <c r="AQ4561" s="89" t="str">
        <f t="shared" si="868"/>
        <v>3970.</v>
      </c>
      <c r="AR4561" s="89" t="str">
        <f t="shared" si="869"/>
        <v>4538</v>
      </c>
      <c r="AS4561" s="89" t="str">
        <f t="shared" si="870"/>
        <v>8.515</v>
      </c>
      <c r="AT4561" s="89"/>
      <c r="AU4561" s="99">
        <v>2</v>
      </c>
      <c r="AV4561" s="99">
        <v>960</v>
      </c>
      <c r="AW4561" s="99">
        <v>0.28411000000000003</v>
      </c>
      <c r="AX4561" s="99">
        <v>3969.6799999999994</v>
      </c>
      <c r="AY4561" s="99">
        <v>4537.8999999999996</v>
      </c>
      <c r="AZ4561" s="99">
        <v>8.5145</v>
      </c>
      <c r="BA4561" s="119" t="s">
        <v>9</v>
      </c>
      <c r="BB4561" s="4">
        <v>4561</v>
      </c>
      <c r="BC4561" s="4">
        <v>2</v>
      </c>
    </row>
    <row r="4562" spans="2:55">
      <c r="B4562">
        <v>4561</v>
      </c>
      <c r="C4562" s="192">
        <f t="shared" si="859"/>
        <v>2</v>
      </c>
      <c r="D4562" s="5">
        <f t="shared" si="860"/>
        <v>980</v>
      </c>
      <c r="E4562" s="5" t="str">
        <f t="shared" si="861"/>
        <v>0.2888</v>
      </c>
      <c r="F4562" s="5" t="str">
        <f t="shared" si="862"/>
        <v>4010.</v>
      </c>
      <c r="G4562" s="5" t="str">
        <f t="shared" si="863"/>
        <v>4587</v>
      </c>
      <c r="H4562" s="5" t="str">
        <f t="shared" si="864"/>
        <v>8.554</v>
      </c>
      <c r="I4562" s="1" t="s">
        <v>9</v>
      </c>
      <c r="AN4562" s="89" t="str">
        <f t="shared" si="865"/>
        <v>2.000</v>
      </c>
      <c r="AO4562" s="89" t="str">
        <f t="shared" si="866"/>
        <v>980.0</v>
      </c>
      <c r="AP4562" s="89" t="str">
        <f t="shared" si="867"/>
        <v>0.2888</v>
      </c>
      <c r="AQ4562" s="89" t="str">
        <f t="shared" si="868"/>
        <v>4010.</v>
      </c>
      <c r="AR4562" s="89" t="str">
        <f t="shared" si="869"/>
        <v>4587</v>
      </c>
      <c r="AS4562" s="89" t="str">
        <f t="shared" si="870"/>
        <v>8.554</v>
      </c>
      <c r="AT4562" s="89"/>
      <c r="AU4562" s="99">
        <v>2</v>
      </c>
      <c r="AV4562" s="99">
        <v>980</v>
      </c>
      <c r="AW4562" s="99">
        <v>0.28876000000000002</v>
      </c>
      <c r="AX4562" s="99">
        <v>4009.8799999999997</v>
      </c>
      <c r="AY4562" s="99">
        <v>4587.3999999999996</v>
      </c>
      <c r="AZ4562" s="99">
        <v>8.5542999999999996</v>
      </c>
      <c r="BA4562" s="119" t="s">
        <v>9</v>
      </c>
      <c r="BB4562" s="4">
        <v>4562</v>
      </c>
      <c r="BC4562" s="4">
        <v>2</v>
      </c>
    </row>
    <row r="4563" spans="2:55">
      <c r="B4563">
        <v>4562</v>
      </c>
      <c r="C4563" s="192">
        <f t="shared" si="859"/>
        <v>2</v>
      </c>
      <c r="D4563" s="5">
        <f t="shared" si="860"/>
        <v>1000</v>
      </c>
      <c r="E4563" s="5" t="str">
        <f t="shared" si="861"/>
        <v>0.2934</v>
      </c>
      <c r="F4563" s="5" t="str">
        <f t="shared" si="862"/>
        <v>4050.</v>
      </c>
      <c r="G4563" s="5" t="str">
        <f t="shared" si="863"/>
        <v>4637</v>
      </c>
      <c r="H4563" s="5" t="str">
        <f t="shared" si="864"/>
        <v>8.594</v>
      </c>
      <c r="I4563" s="1" t="s">
        <v>9</v>
      </c>
      <c r="AN4563" s="89" t="str">
        <f t="shared" si="865"/>
        <v>2.000</v>
      </c>
      <c r="AO4563" s="89" t="str">
        <f t="shared" si="866"/>
        <v>1000.</v>
      </c>
      <c r="AP4563" s="89" t="str">
        <f t="shared" si="867"/>
        <v>0.2934</v>
      </c>
      <c r="AQ4563" s="89" t="str">
        <f t="shared" si="868"/>
        <v>4050.</v>
      </c>
      <c r="AR4563" s="89" t="str">
        <f t="shared" si="869"/>
        <v>4637</v>
      </c>
      <c r="AS4563" s="89" t="str">
        <f t="shared" si="870"/>
        <v>8.594</v>
      </c>
      <c r="AT4563" s="89"/>
      <c r="AU4563" s="99">
        <v>2</v>
      </c>
      <c r="AV4563" s="99">
        <v>1000</v>
      </c>
      <c r="AW4563" s="99">
        <v>0.29342000000000001</v>
      </c>
      <c r="AX4563" s="99">
        <v>4050.16</v>
      </c>
      <c r="AY4563" s="99">
        <v>4637</v>
      </c>
      <c r="AZ4563" s="99">
        <v>8.5936000000000003</v>
      </c>
      <c r="BA4563" s="119" t="s">
        <v>9</v>
      </c>
      <c r="BB4563" s="4">
        <v>4563</v>
      </c>
      <c r="BC4563" s="4">
        <v>2</v>
      </c>
    </row>
    <row r="4564" spans="2:55">
      <c r="B4564">
        <v>4563</v>
      </c>
      <c r="C4564" s="192">
        <f t="shared" si="859"/>
        <v>2</v>
      </c>
      <c r="D4564" s="5">
        <f t="shared" si="860"/>
        <v>1100</v>
      </c>
      <c r="E4564" s="5" t="str">
        <f t="shared" si="861"/>
        <v>0.3167</v>
      </c>
      <c r="F4564" s="5" t="str">
        <f t="shared" si="862"/>
        <v>4256</v>
      </c>
      <c r="G4564" s="5" t="str">
        <f t="shared" si="863"/>
        <v>4889</v>
      </c>
      <c r="H4564" s="5" t="str">
        <f t="shared" si="864"/>
        <v>8.784</v>
      </c>
      <c r="I4564" s="1" t="s">
        <v>9</v>
      </c>
      <c r="AN4564" s="89" t="str">
        <f t="shared" si="865"/>
        <v>2.000</v>
      </c>
      <c r="AO4564" s="89" t="str">
        <f t="shared" si="866"/>
        <v>1100.</v>
      </c>
      <c r="AP4564" s="89" t="str">
        <f t="shared" si="867"/>
        <v>0.3167</v>
      </c>
      <c r="AQ4564" s="89" t="str">
        <f t="shared" si="868"/>
        <v>4256</v>
      </c>
      <c r="AR4564" s="89" t="str">
        <f t="shared" si="869"/>
        <v>4889</v>
      </c>
      <c r="AS4564" s="89" t="str">
        <f t="shared" si="870"/>
        <v>8.784</v>
      </c>
      <c r="AT4564" s="89"/>
      <c r="AU4564" s="99">
        <v>2</v>
      </c>
      <c r="AV4564" s="99">
        <v>1100</v>
      </c>
      <c r="AW4564" s="99">
        <v>0.31667000000000001</v>
      </c>
      <c r="AX4564" s="99">
        <v>4255.76</v>
      </c>
      <c r="AY4564" s="99">
        <v>4889.1000000000004</v>
      </c>
      <c r="AZ4564" s="99">
        <v>8.7842000000000002</v>
      </c>
      <c r="BA4564" s="119" t="s">
        <v>9</v>
      </c>
      <c r="BB4564" s="4">
        <v>4564</v>
      </c>
      <c r="BC4564" s="4">
        <v>2</v>
      </c>
    </row>
    <row r="4565" spans="2:55">
      <c r="B4565">
        <v>4564</v>
      </c>
      <c r="C4565" s="192">
        <f t="shared" si="859"/>
        <v>2</v>
      </c>
      <c r="D4565" s="5">
        <f t="shared" si="860"/>
        <v>1200</v>
      </c>
      <c r="E4565" s="5" t="str">
        <f t="shared" si="861"/>
        <v>0.3399</v>
      </c>
      <c r="F4565" s="5" t="str">
        <f t="shared" si="862"/>
        <v>4467</v>
      </c>
      <c r="G4565" s="5" t="str">
        <f t="shared" si="863"/>
        <v>5147</v>
      </c>
      <c r="H4565" s="5" t="str">
        <f t="shared" si="864"/>
        <v>8.965</v>
      </c>
      <c r="I4565" s="1" t="s">
        <v>9</v>
      </c>
      <c r="AN4565" s="89" t="str">
        <f t="shared" si="865"/>
        <v>2.000</v>
      </c>
      <c r="AO4565" s="89" t="str">
        <f t="shared" si="866"/>
        <v>1200.</v>
      </c>
      <c r="AP4565" s="89" t="str">
        <f t="shared" si="867"/>
        <v>0.3399</v>
      </c>
      <c r="AQ4565" s="89" t="str">
        <f t="shared" si="868"/>
        <v>4467</v>
      </c>
      <c r="AR4565" s="89" t="str">
        <f t="shared" si="869"/>
        <v>5147</v>
      </c>
      <c r="AS4565" s="89" t="str">
        <f t="shared" si="870"/>
        <v>8.965</v>
      </c>
      <c r="AT4565" s="89"/>
      <c r="AU4565" s="99">
        <v>2</v>
      </c>
      <c r="AV4565" s="99">
        <v>1200</v>
      </c>
      <c r="AW4565" s="99">
        <v>0.33988999999999997</v>
      </c>
      <c r="AX4565" s="99">
        <v>4467.22</v>
      </c>
      <c r="AY4565" s="99">
        <v>5147</v>
      </c>
      <c r="AZ4565" s="99">
        <v>8.9654000000000007</v>
      </c>
      <c r="BA4565" s="119" t="s">
        <v>9</v>
      </c>
      <c r="BB4565" s="4">
        <v>4565</v>
      </c>
      <c r="BC4565" s="4">
        <v>2</v>
      </c>
    </row>
    <row r="4566" spans="2:55">
      <c r="B4566">
        <v>4565</v>
      </c>
      <c r="C4566" s="192">
        <f t="shared" si="859"/>
        <v>2</v>
      </c>
      <c r="D4566" s="5">
        <f t="shared" si="860"/>
        <v>1300</v>
      </c>
      <c r="E4566" s="5" t="str">
        <f t="shared" si="861"/>
        <v>0.3631</v>
      </c>
      <c r="F4566" s="5" t="str">
        <f t="shared" si="862"/>
        <v>4684</v>
      </c>
      <c r="G4566" s="5" t="str">
        <f t="shared" si="863"/>
        <v>5410.</v>
      </c>
      <c r="H4566" s="5" t="str">
        <f t="shared" si="864"/>
        <v>9.138</v>
      </c>
      <c r="I4566" s="1" t="s">
        <v>9</v>
      </c>
      <c r="AN4566" s="89" t="str">
        <f t="shared" si="865"/>
        <v>2.000</v>
      </c>
      <c r="AO4566" s="89" t="str">
        <f t="shared" si="866"/>
        <v>1300.</v>
      </c>
      <c r="AP4566" s="89" t="str">
        <f t="shared" si="867"/>
        <v>0.3631</v>
      </c>
      <c r="AQ4566" s="89" t="str">
        <f t="shared" si="868"/>
        <v>4684</v>
      </c>
      <c r="AR4566" s="89" t="str">
        <f t="shared" si="869"/>
        <v>5410.</v>
      </c>
      <c r="AS4566" s="89" t="str">
        <f t="shared" si="870"/>
        <v>9.138</v>
      </c>
      <c r="AT4566" s="89"/>
      <c r="AU4566" s="99">
        <v>2</v>
      </c>
      <c r="AV4566" s="99">
        <v>1300</v>
      </c>
      <c r="AW4566" s="99">
        <v>0.36307999999999996</v>
      </c>
      <c r="AX4566" s="99">
        <v>4684.1400000000003</v>
      </c>
      <c r="AY4566" s="99">
        <v>5410.3</v>
      </c>
      <c r="AZ4566" s="99">
        <v>9.1384000000000007</v>
      </c>
      <c r="BA4566" s="119" t="s">
        <v>9</v>
      </c>
      <c r="BB4566" s="4">
        <v>4566</v>
      </c>
      <c r="BC4566" s="4">
        <v>2</v>
      </c>
    </row>
    <row r="4567" spans="2:55">
      <c r="B4567">
        <v>4566</v>
      </c>
      <c r="C4567" s="192">
        <f t="shared" si="859"/>
        <v>2</v>
      </c>
      <c r="D4567" s="5">
        <f t="shared" si="860"/>
        <v>1400</v>
      </c>
      <c r="E4567" s="5" t="str">
        <f t="shared" si="861"/>
        <v>0.3863</v>
      </c>
      <c r="F4567" s="5" t="str">
        <f t="shared" si="862"/>
        <v>4906</v>
      </c>
      <c r="G4567" s="5" t="str">
        <f t="shared" si="863"/>
        <v>5679</v>
      </c>
      <c r="H4567" s="5" t="str">
        <f t="shared" si="864"/>
        <v>9.304</v>
      </c>
      <c r="I4567" s="1" t="s">
        <v>9</v>
      </c>
      <c r="AN4567" s="89" t="str">
        <f t="shared" si="865"/>
        <v>2.000</v>
      </c>
      <c r="AO4567" s="89" t="str">
        <f t="shared" si="866"/>
        <v>1400.</v>
      </c>
      <c r="AP4567" s="89" t="str">
        <f t="shared" si="867"/>
        <v>0.3863</v>
      </c>
      <c r="AQ4567" s="89" t="str">
        <f t="shared" si="868"/>
        <v>4906</v>
      </c>
      <c r="AR4567" s="89" t="str">
        <f t="shared" si="869"/>
        <v>5679</v>
      </c>
      <c r="AS4567" s="89" t="str">
        <f t="shared" si="870"/>
        <v>9.304</v>
      </c>
      <c r="AT4567" s="89"/>
      <c r="AU4567" s="99">
        <v>2</v>
      </c>
      <c r="AV4567" s="99">
        <v>1400</v>
      </c>
      <c r="AW4567" s="99">
        <v>0.38624999999999998</v>
      </c>
      <c r="AX4567" s="99">
        <v>4906.3</v>
      </c>
      <c r="AY4567" s="99">
        <v>5678.8</v>
      </c>
      <c r="AZ4567" s="99">
        <v>9.3038000000000007</v>
      </c>
      <c r="BA4567" s="119" t="s">
        <v>9</v>
      </c>
      <c r="BB4567" s="4">
        <v>4567</v>
      </c>
      <c r="BC4567" s="4">
        <v>2</v>
      </c>
    </row>
    <row r="4568" spans="2:55">
      <c r="B4568">
        <v>4567</v>
      </c>
      <c r="C4568" s="192">
        <f t="shared" si="859"/>
        <v>2</v>
      </c>
      <c r="D4568" s="5">
        <f t="shared" si="860"/>
        <v>1500</v>
      </c>
      <c r="E4568" s="5" t="str">
        <f t="shared" si="861"/>
        <v>0.4094</v>
      </c>
      <c r="F4568" s="5" t="str">
        <f t="shared" si="862"/>
        <v>5133</v>
      </c>
      <c r="G4568" s="5" t="str">
        <f t="shared" si="863"/>
        <v>5952</v>
      </c>
      <c r="H4568" s="5" t="str">
        <f t="shared" si="864"/>
        <v>9.462</v>
      </c>
      <c r="I4568" s="1" t="s">
        <v>9</v>
      </c>
      <c r="AN4568" s="89" t="str">
        <f t="shared" si="865"/>
        <v>2.000</v>
      </c>
      <c r="AO4568" s="89" t="str">
        <f t="shared" si="866"/>
        <v>1500.</v>
      </c>
      <c r="AP4568" s="89" t="str">
        <f t="shared" si="867"/>
        <v>0.4094</v>
      </c>
      <c r="AQ4568" s="89" t="str">
        <f t="shared" si="868"/>
        <v>5133</v>
      </c>
      <c r="AR4568" s="89" t="str">
        <f t="shared" si="869"/>
        <v>5952</v>
      </c>
      <c r="AS4568" s="89" t="str">
        <f t="shared" si="870"/>
        <v>9.462</v>
      </c>
      <c r="AT4568" s="89"/>
      <c r="AU4568" s="99">
        <v>2</v>
      </c>
      <c r="AV4568" s="99">
        <v>1500</v>
      </c>
      <c r="AW4568" s="99">
        <v>0.40939999999999999</v>
      </c>
      <c r="AX4568" s="99">
        <v>5133.0999999999995</v>
      </c>
      <c r="AY4568" s="99">
        <v>5951.9</v>
      </c>
      <c r="AZ4568" s="99">
        <v>9.4624000000000006</v>
      </c>
      <c r="BA4568" s="119" t="s">
        <v>9</v>
      </c>
      <c r="BB4568" s="4">
        <v>4568</v>
      </c>
      <c r="BC4568" s="4">
        <v>2</v>
      </c>
    </row>
    <row r="4569" spans="2:55">
      <c r="B4569">
        <v>4568</v>
      </c>
      <c r="C4569" s="192">
        <f t="shared" si="859"/>
        <v>2</v>
      </c>
      <c r="D4569" s="5">
        <f t="shared" si="860"/>
        <v>1600</v>
      </c>
      <c r="E4569" s="5" t="str">
        <f t="shared" si="861"/>
        <v>0.4325</v>
      </c>
      <c r="F4569" s="5" t="str">
        <f t="shared" si="862"/>
        <v>5364</v>
      </c>
      <c r="G4569" s="5" t="str">
        <f t="shared" si="863"/>
        <v>6230.</v>
      </c>
      <c r="H4569" s="5" t="str">
        <f t="shared" si="864"/>
        <v>9.615</v>
      </c>
      <c r="I4569" s="1" t="s">
        <v>9</v>
      </c>
      <c r="AN4569" s="89" t="str">
        <f t="shared" si="865"/>
        <v>2.000</v>
      </c>
      <c r="AO4569" s="89" t="str">
        <f t="shared" si="866"/>
        <v>1600.</v>
      </c>
      <c r="AP4569" s="89" t="str">
        <f t="shared" si="867"/>
        <v>0.4325</v>
      </c>
      <c r="AQ4569" s="89" t="str">
        <f t="shared" si="868"/>
        <v>5364</v>
      </c>
      <c r="AR4569" s="89" t="str">
        <f t="shared" si="869"/>
        <v>6230.</v>
      </c>
      <c r="AS4569" s="89" t="str">
        <f t="shared" si="870"/>
        <v>9.615</v>
      </c>
      <c r="AT4569" s="89"/>
      <c r="AU4569" s="99">
        <v>2</v>
      </c>
      <c r="AV4569" s="99">
        <v>1600</v>
      </c>
      <c r="AW4569" s="99">
        <v>0.43254000000000004</v>
      </c>
      <c r="AX4569" s="99">
        <v>5364.42</v>
      </c>
      <c r="AY4569" s="99">
        <v>6229.5</v>
      </c>
      <c r="AZ4569" s="99">
        <v>9.6145999999999994</v>
      </c>
      <c r="BA4569" s="119" t="s">
        <v>9</v>
      </c>
      <c r="BB4569" s="4">
        <v>4569</v>
      </c>
      <c r="BC4569" s="4">
        <v>2</v>
      </c>
    </row>
    <row r="4570" spans="2:55">
      <c r="B4570">
        <v>4569</v>
      </c>
      <c r="C4570" s="192">
        <f t="shared" si="859"/>
        <v>2</v>
      </c>
      <c r="D4570" s="5">
        <f t="shared" si="860"/>
        <v>1800</v>
      </c>
      <c r="E4570" s="5" t="str">
        <f t="shared" si="861"/>
        <v>0.4788</v>
      </c>
      <c r="F4570" s="5" t="str">
        <f t="shared" si="862"/>
        <v>5839</v>
      </c>
      <c r="G4570" s="5" t="str">
        <f t="shared" si="863"/>
        <v>6796</v>
      </c>
      <c r="H4570" s="5" t="str">
        <f t="shared" si="864"/>
        <v>9.902</v>
      </c>
      <c r="I4570" s="1" t="s">
        <v>9</v>
      </c>
      <c r="AN4570" s="89" t="str">
        <f t="shared" si="865"/>
        <v>2.000</v>
      </c>
      <c r="AO4570" s="89" t="str">
        <f t="shared" si="866"/>
        <v>1800.</v>
      </c>
      <c r="AP4570" s="89" t="str">
        <f t="shared" si="867"/>
        <v>0.4788</v>
      </c>
      <c r="AQ4570" s="89" t="str">
        <f t="shared" si="868"/>
        <v>5839</v>
      </c>
      <c r="AR4570" s="89" t="str">
        <f t="shared" si="869"/>
        <v>6796</v>
      </c>
      <c r="AS4570" s="89" t="str">
        <f t="shared" si="870"/>
        <v>9.902</v>
      </c>
      <c r="AT4570" s="89"/>
      <c r="AU4570" s="99">
        <v>2</v>
      </c>
      <c r="AV4570" s="99">
        <v>1800</v>
      </c>
      <c r="AW4570" s="99">
        <v>0.47878999999999999</v>
      </c>
      <c r="AX4570" s="99">
        <v>5838.62</v>
      </c>
      <c r="AY4570" s="99">
        <v>6796.2</v>
      </c>
      <c r="AZ4570" s="99">
        <v>9.9019999999999992</v>
      </c>
      <c r="BA4570" s="119" t="s">
        <v>9</v>
      </c>
      <c r="BB4570" s="4">
        <v>4570</v>
      </c>
      <c r="BC4570" s="4">
        <v>2</v>
      </c>
    </row>
    <row r="4571" spans="2:55">
      <c r="B4571">
        <v>4570</v>
      </c>
      <c r="C4571" s="192">
        <f t="shared" si="859"/>
        <v>2</v>
      </c>
      <c r="D4571" s="5">
        <f t="shared" si="860"/>
        <v>2000</v>
      </c>
      <c r="E4571" s="5" t="str">
        <f t="shared" si="861"/>
        <v>0.5250</v>
      </c>
      <c r="F4571" s="5" t="str">
        <f t="shared" si="862"/>
        <v>6326</v>
      </c>
      <c r="G4571" s="5" t="str">
        <f t="shared" si="863"/>
        <v>7377</v>
      </c>
      <c r="H4571" s="5" t="str">
        <f t="shared" si="864"/>
        <v>10.17</v>
      </c>
      <c r="I4571" s="1" t="s">
        <v>9</v>
      </c>
      <c r="AN4571" s="89" t="str">
        <f t="shared" si="865"/>
        <v>2.000</v>
      </c>
      <c r="AO4571" s="89" t="str">
        <f t="shared" si="866"/>
        <v>2000.</v>
      </c>
      <c r="AP4571" s="89" t="str">
        <f t="shared" si="867"/>
        <v>0.5250</v>
      </c>
      <c r="AQ4571" s="89" t="str">
        <f t="shared" si="868"/>
        <v>6326</v>
      </c>
      <c r="AR4571" s="89" t="str">
        <f t="shared" si="869"/>
        <v>7377</v>
      </c>
      <c r="AS4571" s="89" t="str">
        <f t="shared" si="870"/>
        <v>10.17</v>
      </c>
      <c r="AT4571" s="89"/>
      <c r="AU4571" s="99">
        <v>2</v>
      </c>
      <c r="AV4571" s="99">
        <v>2000</v>
      </c>
      <c r="AW4571" s="99">
        <v>0.52500999999999998</v>
      </c>
      <c r="AX4571" s="99">
        <v>6326.48</v>
      </c>
      <c r="AY4571" s="99">
        <v>7376.5</v>
      </c>
      <c r="AZ4571" s="99">
        <v>10.169</v>
      </c>
      <c r="BA4571" s="119" t="s">
        <v>9</v>
      </c>
      <c r="BB4571" s="4">
        <v>4571</v>
      </c>
      <c r="BC4571" s="4">
        <v>2</v>
      </c>
    </row>
    <row r="4572" spans="2:55">
      <c r="B4572">
        <v>4571</v>
      </c>
      <c r="C4572" s="192">
        <f t="shared" si="859"/>
        <v>2.2000000000000002</v>
      </c>
      <c r="D4572" s="5">
        <f t="shared" si="860"/>
        <v>0</v>
      </c>
      <c r="E4572" s="5" t="str">
        <f t="shared" si="861"/>
        <v>0.0009991</v>
      </c>
      <c r="F4572" s="5">
        <f t="shared" si="862"/>
        <v>2.0019999999999999E-3</v>
      </c>
      <c r="G4572" s="5">
        <f t="shared" si="863"/>
        <v>2.2000000000000002</v>
      </c>
      <c r="H4572" s="5">
        <f t="shared" si="864"/>
        <v>-1.0000000000000001E-5</v>
      </c>
      <c r="I4572" s="1" t="s">
        <v>8</v>
      </c>
      <c r="AN4572" s="89" t="str">
        <f t="shared" si="865"/>
        <v>2.200</v>
      </c>
      <c r="AO4572" s="89" t="str">
        <f t="shared" si="866"/>
        <v>0.000</v>
      </c>
      <c r="AP4572" s="89" t="str">
        <f t="shared" si="867"/>
        <v>0.0009991</v>
      </c>
      <c r="AQ4572" s="89" t="str">
        <f t="shared" si="868"/>
        <v>0.002002</v>
      </c>
      <c r="AR4572" s="89" t="str">
        <f t="shared" si="869"/>
        <v>2.200</v>
      </c>
      <c r="AS4572" s="89" t="str">
        <f t="shared" si="870"/>
        <v>-0.00001000</v>
      </c>
      <c r="AT4572" s="89"/>
      <c r="AU4572" s="99">
        <v>2.2000000000000002</v>
      </c>
      <c r="AV4572" s="99">
        <v>0</v>
      </c>
      <c r="AW4572" s="99">
        <v>9.9909E-4</v>
      </c>
      <c r="AX4572" s="99">
        <v>2.0020000000000593E-3</v>
      </c>
      <c r="AY4572" s="99">
        <v>2.2000000000000002</v>
      </c>
      <c r="AZ4572" s="99">
        <v>-1.0000000000000001E-5</v>
      </c>
      <c r="BA4572" s="119" t="s">
        <v>8</v>
      </c>
      <c r="BB4572" s="4">
        <v>4572</v>
      </c>
      <c r="BC4572" s="4">
        <v>2.2000000000000002</v>
      </c>
    </row>
    <row r="4573" spans="2:55">
      <c r="B4573">
        <v>4572</v>
      </c>
      <c r="C4573" s="192">
        <f t="shared" si="859"/>
        <v>2.2000000000000002</v>
      </c>
      <c r="D4573" s="5">
        <f t="shared" si="860"/>
        <v>5</v>
      </c>
      <c r="E4573" s="5" t="str">
        <f t="shared" si="861"/>
        <v>0.0009990</v>
      </c>
      <c r="F4573" s="5" t="str">
        <f t="shared" si="862"/>
        <v>21.01</v>
      </c>
      <c r="G4573" s="5" t="str">
        <f t="shared" si="863"/>
        <v>23.21</v>
      </c>
      <c r="H4573" s="5" t="str">
        <f t="shared" si="864"/>
        <v>0.07621</v>
      </c>
      <c r="I4573" s="1" t="s">
        <v>8</v>
      </c>
      <c r="AN4573" s="89" t="str">
        <f t="shared" si="865"/>
        <v>2.200</v>
      </c>
      <c r="AO4573" s="89" t="str">
        <f t="shared" si="866"/>
        <v>5.000</v>
      </c>
      <c r="AP4573" s="89" t="str">
        <f t="shared" si="867"/>
        <v>0.0009990</v>
      </c>
      <c r="AQ4573" s="89" t="str">
        <f t="shared" si="868"/>
        <v>21.01</v>
      </c>
      <c r="AR4573" s="89" t="str">
        <f t="shared" si="869"/>
        <v>23.21</v>
      </c>
      <c r="AS4573" s="89" t="str">
        <f t="shared" si="870"/>
        <v>0.07621</v>
      </c>
      <c r="AT4573" s="89"/>
      <c r="AU4573" s="99">
        <v>2.2000000000000002</v>
      </c>
      <c r="AV4573" s="99">
        <v>5</v>
      </c>
      <c r="AW4573" s="99">
        <v>9.990000000000001E-4</v>
      </c>
      <c r="AX4573" s="99">
        <v>21.0122</v>
      </c>
      <c r="AY4573" s="99">
        <v>23.21</v>
      </c>
      <c r="AZ4573" s="99">
        <v>7.621E-2</v>
      </c>
      <c r="BA4573" s="119" t="s">
        <v>8</v>
      </c>
      <c r="BB4573" s="4">
        <v>4573</v>
      </c>
      <c r="BC4573" s="4">
        <v>2.2000000000000002</v>
      </c>
    </row>
    <row r="4574" spans="2:55">
      <c r="B4574">
        <v>4573</v>
      </c>
      <c r="C4574" s="192">
        <f t="shared" si="859"/>
        <v>2.2000000000000002</v>
      </c>
      <c r="D4574" s="5">
        <f t="shared" si="860"/>
        <v>10</v>
      </c>
      <c r="E4574" s="5" t="str">
        <f t="shared" si="861"/>
        <v>0.0009993</v>
      </c>
      <c r="F4574" s="5" t="str">
        <f t="shared" si="862"/>
        <v>41.96</v>
      </c>
      <c r="G4574" s="5" t="str">
        <f t="shared" si="863"/>
        <v>44.16</v>
      </c>
      <c r="H4574" s="5" t="str">
        <f t="shared" si="864"/>
        <v>0.1509</v>
      </c>
      <c r="I4574" s="1" t="s">
        <v>8</v>
      </c>
      <c r="AN4574" s="89" t="str">
        <f t="shared" si="865"/>
        <v>2.200</v>
      </c>
      <c r="AO4574" s="89" t="str">
        <f t="shared" si="866"/>
        <v>10.00</v>
      </c>
      <c r="AP4574" s="89" t="str">
        <f t="shared" si="867"/>
        <v>0.0009993</v>
      </c>
      <c r="AQ4574" s="89" t="str">
        <f t="shared" si="868"/>
        <v>41.96</v>
      </c>
      <c r="AR4574" s="89" t="str">
        <f t="shared" si="869"/>
        <v>44.16</v>
      </c>
      <c r="AS4574" s="89" t="str">
        <f t="shared" si="870"/>
        <v>0.1509</v>
      </c>
      <c r="AT4574" s="89"/>
      <c r="AU4574" s="99">
        <v>2.2000000000000002</v>
      </c>
      <c r="AV4574" s="99">
        <v>10</v>
      </c>
      <c r="AW4574" s="99">
        <v>9.9930000000000006E-4</v>
      </c>
      <c r="AX4574" s="99">
        <v>41.961539999999999</v>
      </c>
      <c r="AY4574" s="99">
        <v>44.16</v>
      </c>
      <c r="AZ4574" s="99">
        <v>0.15089</v>
      </c>
      <c r="BA4574" s="119" t="s">
        <v>8</v>
      </c>
      <c r="BB4574" s="4">
        <v>4574</v>
      </c>
      <c r="BC4574" s="4">
        <v>2.2000000000000002</v>
      </c>
    </row>
    <row r="4575" spans="2:55">
      <c r="B4575">
        <v>4574</v>
      </c>
      <c r="C4575" s="192">
        <f t="shared" si="859"/>
        <v>2.2000000000000002</v>
      </c>
      <c r="D4575" s="5">
        <f t="shared" si="860"/>
        <v>15</v>
      </c>
      <c r="E4575" s="5" t="str">
        <f t="shared" si="861"/>
        <v>0.0009999</v>
      </c>
      <c r="F4575" s="5" t="str">
        <f t="shared" si="862"/>
        <v>62.88</v>
      </c>
      <c r="G4575" s="5" t="str">
        <f t="shared" si="863"/>
        <v>65.08</v>
      </c>
      <c r="H4575" s="5" t="str">
        <f t="shared" si="864"/>
        <v>0.2241</v>
      </c>
      <c r="I4575" s="1" t="s">
        <v>8</v>
      </c>
      <c r="AN4575" s="89" t="str">
        <f t="shared" si="865"/>
        <v>2.200</v>
      </c>
      <c r="AO4575" s="89" t="str">
        <f t="shared" si="866"/>
        <v>15.00</v>
      </c>
      <c r="AP4575" s="89" t="str">
        <f t="shared" si="867"/>
        <v>0.0009999</v>
      </c>
      <c r="AQ4575" s="89" t="str">
        <f t="shared" si="868"/>
        <v>62.88</v>
      </c>
      <c r="AR4575" s="89" t="str">
        <f t="shared" si="869"/>
        <v>65.08</v>
      </c>
      <c r="AS4575" s="89" t="str">
        <f t="shared" si="870"/>
        <v>0.2241</v>
      </c>
      <c r="AT4575" s="89"/>
      <c r="AU4575" s="99">
        <v>2.2000000000000002</v>
      </c>
      <c r="AV4575" s="99">
        <v>15</v>
      </c>
      <c r="AW4575" s="99">
        <v>9.9992000000000006E-4</v>
      </c>
      <c r="AX4575" s="99">
        <v>62.880175999999999</v>
      </c>
      <c r="AY4575" s="99">
        <v>65.08</v>
      </c>
      <c r="AZ4575" s="99">
        <v>0.22413</v>
      </c>
      <c r="BA4575" s="119" t="s">
        <v>8</v>
      </c>
      <c r="BB4575" s="4">
        <v>4575</v>
      </c>
      <c r="BC4575" s="4">
        <v>2.2000000000000002</v>
      </c>
    </row>
    <row r="4576" spans="2:55">
      <c r="B4576">
        <v>4575</v>
      </c>
      <c r="C4576" s="192">
        <f t="shared" si="859"/>
        <v>2.2000000000000002</v>
      </c>
      <c r="D4576" s="5">
        <f t="shared" si="860"/>
        <v>20</v>
      </c>
      <c r="E4576" s="5" t="str">
        <f t="shared" si="861"/>
        <v>0.001001</v>
      </c>
      <c r="F4576" s="5" t="str">
        <f t="shared" si="862"/>
        <v>83.78</v>
      </c>
      <c r="G4576" s="5" t="str">
        <f t="shared" si="863"/>
        <v>85.98</v>
      </c>
      <c r="H4576" s="5" t="str">
        <f t="shared" si="864"/>
        <v>0.2960</v>
      </c>
      <c r="I4576" s="1" t="s">
        <v>8</v>
      </c>
      <c r="AN4576" s="89" t="str">
        <f t="shared" si="865"/>
        <v>2.200</v>
      </c>
      <c r="AO4576" s="89" t="str">
        <f t="shared" si="866"/>
        <v>20.00</v>
      </c>
      <c r="AP4576" s="89" t="str">
        <f t="shared" si="867"/>
        <v>0.001001</v>
      </c>
      <c r="AQ4576" s="89" t="str">
        <f t="shared" si="868"/>
        <v>83.78</v>
      </c>
      <c r="AR4576" s="89" t="str">
        <f t="shared" si="869"/>
        <v>85.98</v>
      </c>
      <c r="AS4576" s="89" t="str">
        <f t="shared" si="870"/>
        <v>0.2960</v>
      </c>
      <c r="AT4576" s="89"/>
      <c r="AU4576" s="99">
        <v>2.2000000000000002</v>
      </c>
      <c r="AV4576" s="99">
        <v>20</v>
      </c>
      <c r="AW4576" s="99">
        <v>1.0008300000000001E-3</v>
      </c>
      <c r="AX4576" s="99">
        <v>83.778174000000007</v>
      </c>
      <c r="AY4576" s="99">
        <v>85.98</v>
      </c>
      <c r="AZ4576" s="99">
        <v>0.29603000000000002</v>
      </c>
      <c r="BA4576" s="119" t="s">
        <v>8</v>
      </c>
      <c r="BB4576" s="4">
        <v>4576</v>
      </c>
      <c r="BC4576" s="4">
        <v>2.2000000000000002</v>
      </c>
    </row>
    <row r="4577" spans="2:55">
      <c r="B4577">
        <v>4576</v>
      </c>
      <c r="C4577" s="192">
        <f t="shared" si="859"/>
        <v>2.2000000000000002</v>
      </c>
      <c r="D4577" s="5">
        <f t="shared" si="860"/>
        <v>25</v>
      </c>
      <c r="E4577" s="5" t="str">
        <f t="shared" si="861"/>
        <v>0.001002</v>
      </c>
      <c r="F4577" s="5" t="str">
        <f t="shared" si="862"/>
        <v>104.7</v>
      </c>
      <c r="G4577" s="5" t="str">
        <f t="shared" si="863"/>
        <v>106.9</v>
      </c>
      <c r="H4577" s="5" t="str">
        <f t="shared" si="864"/>
        <v>0.3667</v>
      </c>
      <c r="I4577" s="1" t="s">
        <v>8</v>
      </c>
      <c r="AN4577" s="89" t="str">
        <f t="shared" si="865"/>
        <v>2.200</v>
      </c>
      <c r="AO4577" s="89" t="str">
        <f t="shared" si="866"/>
        <v>25.00</v>
      </c>
      <c r="AP4577" s="89" t="str">
        <f t="shared" si="867"/>
        <v>0.001002</v>
      </c>
      <c r="AQ4577" s="89" t="str">
        <f t="shared" si="868"/>
        <v>104.7</v>
      </c>
      <c r="AR4577" s="89" t="str">
        <f t="shared" si="869"/>
        <v>106.9</v>
      </c>
      <c r="AS4577" s="89" t="str">
        <f t="shared" si="870"/>
        <v>0.3667</v>
      </c>
      <c r="AT4577" s="89"/>
      <c r="AU4577" s="99">
        <v>2.2000000000000002</v>
      </c>
      <c r="AV4577" s="99">
        <v>25</v>
      </c>
      <c r="AW4577" s="99">
        <v>1.00201E-3</v>
      </c>
      <c r="AX4577" s="99">
        <v>104.65557800000001</v>
      </c>
      <c r="AY4577" s="99">
        <v>106.86</v>
      </c>
      <c r="AZ4577" s="99">
        <v>0.36665999999999999</v>
      </c>
      <c r="BA4577" s="119" t="s">
        <v>8</v>
      </c>
      <c r="BB4577" s="4">
        <v>4577</v>
      </c>
      <c r="BC4577" s="4">
        <v>2.2000000000000002</v>
      </c>
    </row>
    <row r="4578" spans="2:55">
      <c r="B4578">
        <v>4577</v>
      </c>
      <c r="C4578" s="192">
        <f t="shared" si="859"/>
        <v>2.2000000000000002</v>
      </c>
      <c r="D4578" s="5">
        <f t="shared" si="860"/>
        <v>30</v>
      </c>
      <c r="E4578" s="5" t="str">
        <f t="shared" si="861"/>
        <v>0.001003</v>
      </c>
      <c r="F4578" s="5" t="str">
        <f t="shared" si="862"/>
        <v>125.5</v>
      </c>
      <c r="G4578" s="5" t="str">
        <f t="shared" si="863"/>
        <v>127.7</v>
      </c>
      <c r="H4578" s="5" t="str">
        <f t="shared" si="864"/>
        <v>0.4361</v>
      </c>
      <c r="I4578" s="1" t="s">
        <v>8</v>
      </c>
      <c r="AN4578" s="89" t="str">
        <f t="shared" si="865"/>
        <v>2.200</v>
      </c>
      <c r="AO4578" s="89" t="str">
        <f t="shared" si="866"/>
        <v>30.00</v>
      </c>
      <c r="AP4578" s="89" t="str">
        <f t="shared" si="867"/>
        <v>0.001003</v>
      </c>
      <c r="AQ4578" s="89" t="str">
        <f t="shared" si="868"/>
        <v>125.5</v>
      </c>
      <c r="AR4578" s="89" t="str">
        <f t="shared" si="869"/>
        <v>127.7</v>
      </c>
      <c r="AS4578" s="89" t="str">
        <f t="shared" si="870"/>
        <v>0.4361</v>
      </c>
      <c r="AT4578" s="89"/>
      <c r="AU4578" s="99">
        <v>2.2000000000000002</v>
      </c>
      <c r="AV4578" s="99">
        <v>30</v>
      </c>
      <c r="AW4578" s="99">
        <v>1.00343E-3</v>
      </c>
      <c r="AX4578" s="99">
        <v>125.532454</v>
      </c>
      <c r="AY4578" s="99">
        <v>127.74</v>
      </c>
      <c r="AZ4578" s="99">
        <v>0.43608000000000002</v>
      </c>
      <c r="BA4578" s="119" t="s">
        <v>8</v>
      </c>
      <c r="BB4578" s="4">
        <v>4578</v>
      </c>
      <c r="BC4578" s="4">
        <v>2.2000000000000002</v>
      </c>
    </row>
    <row r="4579" spans="2:55">
      <c r="B4579">
        <v>4578</v>
      </c>
      <c r="C4579" s="192">
        <f t="shared" si="859"/>
        <v>2.2000000000000002</v>
      </c>
      <c r="D4579" s="5">
        <f t="shared" si="860"/>
        <v>35</v>
      </c>
      <c r="E4579" s="5" t="str">
        <f t="shared" si="861"/>
        <v>0.001005</v>
      </c>
      <c r="F4579" s="5" t="str">
        <f t="shared" si="862"/>
        <v>146.4</v>
      </c>
      <c r="G4579" s="5" t="str">
        <f t="shared" si="863"/>
        <v>148.6</v>
      </c>
      <c r="H4579" s="5" t="str">
        <f t="shared" si="864"/>
        <v>0.5044</v>
      </c>
      <c r="I4579" s="1" t="s">
        <v>8</v>
      </c>
      <c r="AN4579" s="89" t="str">
        <f t="shared" si="865"/>
        <v>2.200</v>
      </c>
      <c r="AO4579" s="89" t="str">
        <f t="shared" si="866"/>
        <v>35.00</v>
      </c>
      <c r="AP4579" s="89" t="str">
        <f t="shared" si="867"/>
        <v>0.001005</v>
      </c>
      <c r="AQ4579" s="89" t="str">
        <f t="shared" si="868"/>
        <v>146.4</v>
      </c>
      <c r="AR4579" s="89" t="str">
        <f t="shared" si="869"/>
        <v>148.6</v>
      </c>
      <c r="AS4579" s="89" t="str">
        <f t="shared" si="870"/>
        <v>0.5044</v>
      </c>
      <c r="AT4579" s="89"/>
      <c r="AU4579" s="99">
        <v>2.2000000000000002</v>
      </c>
      <c r="AV4579" s="99">
        <v>35</v>
      </c>
      <c r="AW4579" s="99">
        <v>1.0050699999999998E-3</v>
      </c>
      <c r="AX4579" s="99">
        <v>146.388846</v>
      </c>
      <c r="AY4579" s="99">
        <v>148.6</v>
      </c>
      <c r="AZ4579" s="99">
        <v>0.50436999999999999</v>
      </c>
      <c r="BA4579" s="119" t="s">
        <v>8</v>
      </c>
      <c r="BB4579" s="4">
        <v>4579</v>
      </c>
      <c r="BC4579" s="4">
        <v>2.2000000000000002</v>
      </c>
    </row>
    <row r="4580" spans="2:55">
      <c r="B4580">
        <v>4579</v>
      </c>
      <c r="C4580" s="192">
        <f t="shared" si="859"/>
        <v>2.2000000000000002</v>
      </c>
      <c r="D4580" s="5">
        <f t="shared" si="860"/>
        <v>40</v>
      </c>
      <c r="E4580" s="5" t="str">
        <f t="shared" si="861"/>
        <v>0.001007</v>
      </c>
      <c r="F4580" s="5" t="str">
        <f t="shared" si="862"/>
        <v>167.3</v>
      </c>
      <c r="G4580" s="5" t="str">
        <f t="shared" si="863"/>
        <v>169.5</v>
      </c>
      <c r="H4580" s="5" t="str">
        <f t="shared" si="864"/>
        <v>0.5716</v>
      </c>
      <c r="I4580" s="1" t="s">
        <v>8</v>
      </c>
      <c r="AN4580" s="89" t="str">
        <f t="shared" si="865"/>
        <v>2.200</v>
      </c>
      <c r="AO4580" s="89" t="str">
        <f t="shared" si="866"/>
        <v>40.00</v>
      </c>
      <c r="AP4580" s="89" t="str">
        <f t="shared" si="867"/>
        <v>0.001007</v>
      </c>
      <c r="AQ4580" s="89" t="str">
        <f t="shared" si="868"/>
        <v>167.3</v>
      </c>
      <c r="AR4580" s="89" t="str">
        <f t="shared" si="869"/>
        <v>169.5</v>
      </c>
      <c r="AS4580" s="89" t="str">
        <f t="shared" si="870"/>
        <v>0.5716</v>
      </c>
      <c r="AT4580" s="89"/>
      <c r="AU4580" s="99">
        <v>2.2000000000000002</v>
      </c>
      <c r="AV4580" s="99">
        <v>40</v>
      </c>
      <c r="AW4580" s="99">
        <v>1.00691E-3</v>
      </c>
      <c r="AX4580" s="99">
        <v>167.26479799999998</v>
      </c>
      <c r="AY4580" s="99">
        <v>169.48</v>
      </c>
      <c r="AZ4580" s="99">
        <v>0.57155</v>
      </c>
      <c r="BA4580" s="119" t="s">
        <v>8</v>
      </c>
      <c r="BB4580" s="4">
        <v>4580</v>
      </c>
      <c r="BC4580" s="4">
        <v>2.2000000000000002</v>
      </c>
    </row>
    <row r="4581" spans="2:55">
      <c r="B4581">
        <v>4580</v>
      </c>
      <c r="C4581" s="192">
        <f t="shared" si="859"/>
        <v>2.2000000000000002</v>
      </c>
      <c r="D4581" s="5">
        <f t="shared" si="860"/>
        <v>45</v>
      </c>
      <c r="E4581" s="5" t="str">
        <f t="shared" si="861"/>
        <v>0.001009</v>
      </c>
      <c r="F4581" s="5" t="str">
        <f t="shared" si="862"/>
        <v>188.1</v>
      </c>
      <c r="G4581" s="5" t="str">
        <f t="shared" si="863"/>
        <v>190.4</v>
      </c>
      <c r="H4581" s="5" t="str">
        <f t="shared" si="864"/>
        <v>0.6377</v>
      </c>
      <c r="I4581" s="1" t="s">
        <v>8</v>
      </c>
      <c r="AN4581" s="89" t="str">
        <f t="shared" si="865"/>
        <v>2.200</v>
      </c>
      <c r="AO4581" s="89" t="str">
        <f t="shared" si="866"/>
        <v>45.00</v>
      </c>
      <c r="AP4581" s="89" t="str">
        <f t="shared" si="867"/>
        <v>0.001009</v>
      </c>
      <c r="AQ4581" s="89" t="str">
        <f t="shared" si="868"/>
        <v>188.1</v>
      </c>
      <c r="AR4581" s="89" t="str">
        <f t="shared" si="869"/>
        <v>190.4</v>
      </c>
      <c r="AS4581" s="89" t="str">
        <f t="shared" si="870"/>
        <v>0.6377</v>
      </c>
      <c r="AT4581" s="89"/>
      <c r="AU4581" s="99">
        <v>2.2000000000000002</v>
      </c>
      <c r="AV4581" s="99">
        <v>45</v>
      </c>
      <c r="AW4581" s="99">
        <v>1.00895E-3</v>
      </c>
      <c r="AX4581" s="99">
        <v>188.13031000000001</v>
      </c>
      <c r="AY4581" s="99">
        <v>190.35</v>
      </c>
      <c r="AZ4581" s="99">
        <v>0.63768000000000002</v>
      </c>
      <c r="BA4581" s="119" t="s">
        <v>8</v>
      </c>
      <c r="BB4581" s="4">
        <v>4581</v>
      </c>
      <c r="BC4581" s="4">
        <v>2.2000000000000002</v>
      </c>
    </row>
    <row r="4582" spans="2:55">
      <c r="B4582">
        <v>4581</v>
      </c>
      <c r="C4582" s="192">
        <f t="shared" si="859"/>
        <v>2.2000000000000002</v>
      </c>
      <c r="D4582" s="5">
        <f t="shared" si="860"/>
        <v>50</v>
      </c>
      <c r="E4582" s="5" t="str">
        <f t="shared" si="861"/>
        <v>0.001011</v>
      </c>
      <c r="F4582" s="5" t="str">
        <f t="shared" si="862"/>
        <v>209.0</v>
      </c>
      <c r="G4582" s="5" t="str">
        <f t="shared" si="863"/>
        <v>211.2</v>
      </c>
      <c r="H4582" s="5" t="str">
        <f t="shared" si="864"/>
        <v>0.7028</v>
      </c>
      <c r="I4582" s="1" t="s">
        <v>8</v>
      </c>
      <c r="AN4582" s="89" t="str">
        <f t="shared" si="865"/>
        <v>2.200</v>
      </c>
      <c r="AO4582" s="89" t="str">
        <f t="shared" si="866"/>
        <v>50.00</v>
      </c>
      <c r="AP4582" s="89" t="str">
        <f t="shared" si="867"/>
        <v>0.001011</v>
      </c>
      <c r="AQ4582" s="89" t="str">
        <f t="shared" si="868"/>
        <v>209.0</v>
      </c>
      <c r="AR4582" s="89" t="str">
        <f t="shared" si="869"/>
        <v>211.2</v>
      </c>
      <c r="AS4582" s="89" t="str">
        <f t="shared" si="870"/>
        <v>0.7028</v>
      </c>
      <c r="AT4582" s="89"/>
      <c r="AU4582" s="99">
        <v>2.2000000000000002</v>
      </c>
      <c r="AV4582" s="99">
        <v>50</v>
      </c>
      <c r="AW4582" s="99">
        <v>1.0111699999999998E-3</v>
      </c>
      <c r="AX4582" s="99">
        <v>209.005426</v>
      </c>
      <c r="AY4582" s="99">
        <v>211.23</v>
      </c>
      <c r="AZ4582" s="99">
        <v>0.70279999999999998</v>
      </c>
      <c r="BA4582" s="119" t="s">
        <v>8</v>
      </c>
      <c r="BB4582" s="4">
        <v>4582</v>
      </c>
      <c r="BC4582" s="4">
        <v>2.2000000000000002</v>
      </c>
    </row>
    <row r="4583" spans="2:55">
      <c r="B4583">
        <v>4582</v>
      </c>
      <c r="C4583" s="192">
        <f t="shared" si="859"/>
        <v>2.2000000000000002</v>
      </c>
      <c r="D4583" s="5">
        <f t="shared" si="860"/>
        <v>55</v>
      </c>
      <c r="E4583" s="5" t="str">
        <f t="shared" si="861"/>
        <v>0.001014</v>
      </c>
      <c r="F4583" s="5" t="str">
        <f t="shared" si="862"/>
        <v>229.9</v>
      </c>
      <c r="G4583" s="5" t="str">
        <f t="shared" si="863"/>
        <v>232.1</v>
      </c>
      <c r="H4583" s="5" t="str">
        <f t="shared" si="864"/>
        <v>0.7669</v>
      </c>
      <c r="I4583" s="1" t="s">
        <v>8</v>
      </c>
      <c r="AN4583" s="89" t="str">
        <f t="shared" si="865"/>
        <v>2.200</v>
      </c>
      <c r="AO4583" s="89" t="str">
        <f t="shared" si="866"/>
        <v>55.00</v>
      </c>
      <c r="AP4583" s="89" t="str">
        <f t="shared" si="867"/>
        <v>0.001014</v>
      </c>
      <c r="AQ4583" s="89" t="str">
        <f t="shared" si="868"/>
        <v>229.9</v>
      </c>
      <c r="AR4583" s="89" t="str">
        <f t="shared" si="869"/>
        <v>232.1</v>
      </c>
      <c r="AS4583" s="89" t="str">
        <f t="shared" si="870"/>
        <v>0.7669</v>
      </c>
      <c r="AT4583" s="89"/>
      <c r="AU4583" s="99">
        <v>2.2000000000000002</v>
      </c>
      <c r="AV4583" s="99">
        <v>55</v>
      </c>
      <c r="AW4583" s="99">
        <v>1.0135700000000001E-3</v>
      </c>
      <c r="AX4583" s="99">
        <v>229.88014600000002</v>
      </c>
      <c r="AY4583" s="99">
        <v>232.11</v>
      </c>
      <c r="AZ4583" s="99">
        <v>0.76693999999999996</v>
      </c>
      <c r="BA4583" s="119" t="s">
        <v>8</v>
      </c>
      <c r="BB4583" s="4">
        <v>4583</v>
      </c>
      <c r="BC4583" s="4">
        <v>2.2000000000000002</v>
      </c>
    </row>
    <row r="4584" spans="2:55">
      <c r="B4584">
        <v>4583</v>
      </c>
      <c r="C4584" s="192">
        <f t="shared" si="859"/>
        <v>2.2000000000000002</v>
      </c>
      <c r="D4584" s="5">
        <f t="shared" si="860"/>
        <v>60</v>
      </c>
      <c r="E4584" s="5" t="str">
        <f t="shared" si="861"/>
        <v>0.001016</v>
      </c>
      <c r="F4584" s="5" t="str">
        <f t="shared" si="862"/>
        <v>250.8</v>
      </c>
      <c r="G4584" s="5" t="str">
        <f t="shared" si="863"/>
        <v>253.0</v>
      </c>
      <c r="H4584" s="5" t="str">
        <f t="shared" si="864"/>
        <v>0.8301</v>
      </c>
      <c r="I4584" s="1" t="s">
        <v>8</v>
      </c>
      <c r="AN4584" s="89" t="str">
        <f t="shared" si="865"/>
        <v>2.200</v>
      </c>
      <c r="AO4584" s="89" t="str">
        <f t="shared" si="866"/>
        <v>60.00</v>
      </c>
      <c r="AP4584" s="89" t="str">
        <f t="shared" si="867"/>
        <v>0.001016</v>
      </c>
      <c r="AQ4584" s="89" t="str">
        <f t="shared" si="868"/>
        <v>250.8</v>
      </c>
      <c r="AR4584" s="89" t="str">
        <f t="shared" si="869"/>
        <v>253.0</v>
      </c>
      <c r="AS4584" s="89" t="str">
        <f t="shared" si="870"/>
        <v>0.8301</v>
      </c>
      <c r="AT4584" s="89"/>
      <c r="AU4584" s="99">
        <v>2.2000000000000002</v>
      </c>
      <c r="AV4584" s="99">
        <v>60</v>
      </c>
      <c r="AW4584" s="99">
        <v>1.01614E-3</v>
      </c>
      <c r="AX4584" s="99">
        <v>250.77449199999998</v>
      </c>
      <c r="AY4584" s="99">
        <v>253.01</v>
      </c>
      <c r="AZ4584" s="99">
        <v>0.83013000000000003</v>
      </c>
      <c r="BA4584" s="119" t="s">
        <v>8</v>
      </c>
      <c r="BB4584" s="4">
        <v>4584</v>
      </c>
      <c r="BC4584" s="4">
        <v>2.2000000000000002</v>
      </c>
    </row>
    <row r="4585" spans="2:55">
      <c r="B4585">
        <v>4584</v>
      </c>
      <c r="C4585" s="192">
        <f t="shared" si="859"/>
        <v>2.2000000000000002</v>
      </c>
      <c r="D4585" s="5">
        <f t="shared" si="860"/>
        <v>65</v>
      </c>
      <c r="E4585" s="5" t="str">
        <f t="shared" si="861"/>
        <v>0.001019</v>
      </c>
      <c r="F4585" s="5" t="str">
        <f t="shared" si="862"/>
        <v>271.7</v>
      </c>
      <c r="G4585" s="5" t="str">
        <f t="shared" si="863"/>
        <v>273.9</v>
      </c>
      <c r="H4585" s="5" t="str">
        <f t="shared" si="864"/>
        <v>0.8924</v>
      </c>
      <c r="I4585" s="1" t="s">
        <v>8</v>
      </c>
      <c r="AN4585" s="89" t="str">
        <f t="shared" si="865"/>
        <v>2.200</v>
      </c>
      <c r="AO4585" s="89" t="str">
        <f t="shared" si="866"/>
        <v>65.00</v>
      </c>
      <c r="AP4585" s="89" t="str">
        <f t="shared" si="867"/>
        <v>0.001019</v>
      </c>
      <c r="AQ4585" s="89" t="str">
        <f t="shared" si="868"/>
        <v>271.7</v>
      </c>
      <c r="AR4585" s="89" t="str">
        <f t="shared" si="869"/>
        <v>273.9</v>
      </c>
      <c r="AS4585" s="89" t="str">
        <f t="shared" si="870"/>
        <v>0.8924</v>
      </c>
      <c r="AT4585" s="89"/>
      <c r="AU4585" s="99">
        <v>2.2000000000000002</v>
      </c>
      <c r="AV4585" s="99">
        <v>65</v>
      </c>
      <c r="AW4585" s="99">
        <v>1.01888E-3</v>
      </c>
      <c r="AX4585" s="99">
        <v>271.67846400000002</v>
      </c>
      <c r="AY4585" s="99">
        <v>273.92</v>
      </c>
      <c r="AZ4585" s="99">
        <v>0.89242999999999995</v>
      </c>
      <c r="BA4585" s="119" t="s">
        <v>8</v>
      </c>
      <c r="BB4585" s="4">
        <v>4585</v>
      </c>
      <c r="BC4585" s="4">
        <v>2.2000000000000002</v>
      </c>
    </row>
    <row r="4586" spans="2:55">
      <c r="B4586">
        <v>4585</v>
      </c>
      <c r="C4586" s="192">
        <f t="shared" si="859"/>
        <v>2.2000000000000002</v>
      </c>
      <c r="D4586" s="5">
        <f t="shared" si="860"/>
        <v>70</v>
      </c>
      <c r="E4586" s="5" t="str">
        <f t="shared" si="861"/>
        <v>0.001022</v>
      </c>
      <c r="F4586" s="5" t="str">
        <f t="shared" si="862"/>
        <v>292.6</v>
      </c>
      <c r="G4586" s="5" t="str">
        <f t="shared" si="863"/>
        <v>294.8</v>
      </c>
      <c r="H4586" s="5" t="str">
        <f t="shared" si="864"/>
        <v>0.9538</v>
      </c>
      <c r="I4586" s="1" t="s">
        <v>8</v>
      </c>
      <c r="AN4586" s="89" t="str">
        <f t="shared" si="865"/>
        <v>2.200</v>
      </c>
      <c r="AO4586" s="89" t="str">
        <f t="shared" si="866"/>
        <v>70.00</v>
      </c>
      <c r="AP4586" s="89" t="str">
        <f t="shared" si="867"/>
        <v>0.001022</v>
      </c>
      <c r="AQ4586" s="89" t="str">
        <f t="shared" si="868"/>
        <v>292.6</v>
      </c>
      <c r="AR4586" s="89" t="str">
        <f t="shared" si="869"/>
        <v>294.8</v>
      </c>
      <c r="AS4586" s="89" t="str">
        <f t="shared" si="870"/>
        <v>0.9538</v>
      </c>
      <c r="AT4586" s="89"/>
      <c r="AU4586" s="99">
        <v>2.2000000000000002</v>
      </c>
      <c r="AV4586" s="99">
        <v>70</v>
      </c>
      <c r="AW4586" s="99">
        <v>1.02177E-3</v>
      </c>
      <c r="AX4586" s="99">
        <v>292.592106</v>
      </c>
      <c r="AY4586" s="99">
        <v>294.83999999999997</v>
      </c>
      <c r="AZ4586" s="99">
        <v>0.95384000000000002</v>
      </c>
      <c r="BA4586" s="119" t="s">
        <v>8</v>
      </c>
      <c r="BB4586" s="4">
        <v>4586</v>
      </c>
      <c r="BC4586" s="4">
        <v>2.2000000000000002</v>
      </c>
    </row>
    <row r="4587" spans="2:55">
      <c r="B4587">
        <v>4586</v>
      </c>
      <c r="C4587" s="192">
        <f t="shared" si="859"/>
        <v>2.2000000000000002</v>
      </c>
      <c r="D4587" s="5">
        <f t="shared" si="860"/>
        <v>75</v>
      </c>
      <c r="E4587" s="5" t="str">
        <f t="shared" si="861"/>
        <v>0.001025</v>
      </c>
      <c r="F4587" s="5" t="str">
        <f t="shared" si="862"/>
        <v>313.5</v>
      </c>
      <c r="G4587" s="5" t="str">
        <f t="shared" si="863"/>
        <v>315.8</v>
      </c>
      <c r="H4587" s="5" t="str">
        <f t="shared" si="864"/>
        <v>1.014</v>
      </c>
      <c r="I4587" s="1" t="s">
        <v>8</v>
      </c>
      <c r="AN4587" s="89" t="str">
        <f t="shared" si="865"/>
        <v>2.200</v>
      </c>
      <c r="AO4587" s="89" t="str">
        <f t="shared" si="866"/>
        <v>75.00</v>
      </c>
      <c r="AP4587" s="89" t="str">
        <f t="shared" si="867"/>
        <v>0.001025</v>
      </c>
      <c r="AQ4587" s="89" t="str">
        <f t="shared" si="868"/>
        <v>313.5</v>
      </c>
      <c r="AR4587" s="89" t="str">
        <f t="shared" si="869"/>
        <v>315.8</v>
      </c>
      <c r="AS4587" s="89" t="str">
        <f t="shared" si="870"/>
        <v>1.014</v>
      </c>
      <c r="AT4587" s="89"/>
      <c r="AU4587" s="99">
        <v>2.2000000000000002</v>
      </c>
      <c r="AV4587" s="99">
        <v>75</v>
      </c>
      <c r="AW4587" s="99">
        <v>1.02483E-3</v>
      </c>
      <c r="AX4587" s="99">
        <v>313.51537400000001</v>
      </c>
      <c r="AY4587" s="99">
        <v>315.77</v>
      </c>
      <c r="AZ4587" s="99">
        <v>1.0144</v>
      </c>
      <c r="BA4587" s="119" t="s">
        <v>8</v>
      </c>
      <c r="BB4587" s="4">
        <v>4587</v>
      </c>
      <c r="BC4587" s="4">
        <v>2.2000000000000002</v>
      </c>
    </row>
    <row r="4588" spans="2:55">
      <c r="B4588">
        <v>4587</v>
      </c>
      <c r="C4588" s="192">
        <f t="shared" si="859"/>
        <v>2.2000000000000002</v>
      </c>
      <c r="D4588" s="5">
        <f t="shared" si="860"/>
        <v>80</v>
      </c>
      <c r="E4588" s="5" t="str">
        <f t="shared" si="861"/>
        <v>0.001028</v>
      </c>
      <c r="F4588" s="5" t="str">
        <f t="shared" si="862"/>
        <v>334.5</v>
      </c>
      <c r="G4588" s="5" t="str">
        <f t="shared" si="863"/>
        <v>336.7</v>
      </c>
      <c r="H4588" s="5" t="str">
        <f t="shared" si="864"/>
        <v>1.074</v>
      </c>
      <c r="I4588" s="1" t="s">
        <v>8</v>
      </c>
      <c r="AN4588" s="89" t="str">
        <f t="shared" si="865"/>
        <v>2.200</v>
      </c>
      <c r="AO4588" s="89" t="str">
        <f t="shared" si="866"/>
        <v>80.00</v>
      </c>
      <c r="AP4588" s="89" t="str">
        <f t="shared" si="867"/>
        <v>0.001028</v>
      </c>
      <c r="AQ4588" s="89" t="str">
        <f t="shared" si="868"/>
        <v>334.5</v>
      </c>
      <c r="AR4588" s="89" t="str">
        <f t="shared" si="869"/>
        <v>336.7</v>
      </c>
      <c r="AS4588" s="89" t="str">
        <f t="shared" si="870"/>
        <v>1.074</v>
      </c>
      <c r="AT4588" s="89"/>
      <c r="AU4588" s="99">
        <v>2.2000000000000002</v>
      </c>
      <c r="AV4588" s="99">
        <v>80</v>
      </c>
      <c r="AW4588" s="99">
        <v>1.02804E-3</v>
      </c>
      <c r="AX4588" s="99">
        <v>334.46831200000003</v>
      </c>
      <c r="AY4588" s="99">
        <v>336.73</v>
      </c>
      <c r="AZ4588" s="99">
        <v>1.0742</v>
      </c>
      <c r="BA4588" s="119" t="s">
        <v>8</v>
      </c>
      <c r="BB4588" s="4">
        <v>4588</v>
      </c>
      <c r="BC4588" s="4">
        <v>2.2000000000000002</v>
      </c>
    </row>
    <row r="4589" spans="2:55">
      <c r="B4589">
        <v>4588</v>
      </c>
      <c r="C4589" s="192">
        <f t="shared" si="859"/>
        <v>2.2000000000000002</v>
      </c>
      <c r="D4589" s="5">
        <f t="shared" si="860"/>
        <v>85</v>
      </c>
      <c r="E4589" s="5" t="str">
        <f t="shared" si="861"/>
        <v>0.001031</v>
      </c>
      <c r="F4589" s="5" t="str">
        <f t="shared" si="862"/>
        <v>355.4</v>
      </c>
      <c r="G4589" s="5" t="str">
        <f t="shared" si="863"/>
        <v>357.7</v>
      </c>
      <c r="H4589" s="5" t="str">
        <f t="shared" si="864"/>
        <v>1.133</v>
      </c>
      <c r="I4589" s="1" t="s">
        <v>8</v>
      </c>
      <c r="AN4589" s="89" t="str">
        <f t="shared" si="865"/>
        <v>2.200</v>
      </c>
      <c r="AO4589" s="89" t="str">
        <f t="shared" si="866"/>
        <v>85.00</v>
      </c>
      <c r="AP4589" s="89" t="str">
        <f t="shared" si="867"/>
        <v>0.001031</v>
      </c>
      <c r="AQ4589" s="89" t="str">
        <f t="shared" si="868"/>
        <v>355.4</v>
      </c>
      <c r="AR4589" s="89" t="str">
        <f t="shared" si="869"/>
        <v>357.7</v>
      </c>
      <c r="AS4589" s="89" t="str">
        <f t="shared" si="870"/>
        <v>1.133</v>
      </c>
      <c r="AT4589" s="89"/>
      <c r="AU4589" s="99">
        <v>2.2000000000000002</v>
      </c>
      <c r="AV4589" s="99">
        <v>85</v>
      </c>
      <c r="AW4589" s="99">
        <v>1.0314E-3</v>
      </c>
      <c r="AX4589" s="99">
        <v>355.43092000000001</v>
      </c>
      <c r="AY4589" s="99">
        <v>357.7</v>
      </c>
      <c r="AZ4589" s="99">
        <v>1.1331</v>
      </c>
      <c r="BA4589" s="119" t="s">
        <v>8</v>
      </c>
      <c r="BB4589" s="4">
        <v>4589</v>
      </c>
      <c r="BC4589" s="4">
        <v>2.2000000000000002</v>
      </c>
    </row>
    <row r="4590" spans="2:55">
      <c r="B4590">
        <v>4589</v>
      </c>
      <c r="C4590" s="192">
        <f t="shared" si="859"/>
        <v>2.2000000000000002</v>
      </c>
      <c r="D4590" s="5">
        <f t="shared" si="860"/>
        <v>90</v>
      </c>
      <c r="E4590" s="5" t="str">
        <f t="shared" si="861"/>
        <v>0.001035</v>
      </c>
      <c r="F4590" s="5" t="str">
        <f t="shared" si="862"/>
        <v>376.4</v>
      </c>
      <c r="G4590" s="5" t="str">
        <f t="shared" si="863"/>
        <v>378.7</v>
      </c>
      <c r="H4590" s="5" t="str">
        <f t="shared" si="864"/>
        <v>1.191</v>
      </c>
      <c r="I4590" s="1" t="s">
        <v>8</v>
      </c>
      <c r="AN4590" s="89" t="str">
        <f t="shared" si="865"/>
        <v>2.200</v>
      </c>
      <c r="AO4590" s="89" t="str">
        <f t="shared" si="866"/>
        <v>90.00</v>
      </c>
      <c r="AP4590" s="89" t="str">
        <f t="shared" si="867"/>
        <v>0.001035</v>
      </c>
      <c r="AQ4590" s="89" t="str">
        <f t="shared" si="868"/>
        <v>376.4</v>
      </c>
      <c r="AR4590" s="89" t="str">
        <f t="shared" si="869"/>
        <v>378.7</v>
      </c>
      <c r="AS4590" s="89" t="str">
        <f t="shared" si="870"/>
        <v>1.191</v>
      </c>
      <c r="AT4590" s="89"/>
      <c r="AU4590" s="99">
        <v>2.2000000000000002</v>
      </c>
      <c r="AV4590" s="99">
        <v>90</v>
      </c>
      <c r="AW4590" s="99">
        <v>1.03491E-3</v>
      </c>
      <c r="AX4590" s="99">
        <v>376.41319800000002</v>
      </c>
      <c r="AY4590" s="99">
        <v>378.69</v>
      </c>
      <c r="AZ4590" s="99">
        <v>1.1913</v>
      </c>
      <c r="BA4590" s="119" t="s">
        <v>8</v>
      </c>
      <c r="BB4590" s="4">
        <v>4590</v>
      </c>
      <c r="BC4590" s="4">
        <v>2.2000000000000002</v>
      </c>
    </row>
    <row r="4591" spans="2:55">
      <c r="B4591">
        <v>4590</v>
      </c>
      <c r="C4591" s="192">
        <f t="shared" si="859"/>
        <v>2.2000000000000002</v>
      </c>
      <c r="D4591" s="5">
        <f t="shared" si="860"/>
        <v>95</v>
      </c>
      <c r="E4591" s="5" t="str">
        <f t="shared" si="861"/>
        <v>0.001039</v>
      </c>
      <c r="F4591" s="5" t="str">
        <f t="shared" si="862"/>
        <v>397.4</v>
      </c>
      <c r="G4591" s="5" t="str">
        <f t="shared" si="863"/>
        <v>399.7</v>
      </c>
      <c r="H4591" s="5" t="str">
        <f t="shared" si="864"/>
        <v>1.249</v>
      </c>
      <c r="I4591" s="1" t="s">
        <v>8</v>
      </c>
      <c r="AN4591" s="89" t="str">
        <f t="shared" si="865"/>
        <v>2.200</v>
      </c>
      <c r="AO4591" s="89" t="str">
        <f t="shared" si="866"/>
        <v>95.00</v>
      </c>
      <c r="AP4591" s="89" t="str">
        <f t="shared" si="867"/>
        <v>0.001039</v>
      </c>
      <c r="AQ4591" s="89" t="str">
        <f t="shared" si="868"/>
        <v>397.4</v>
      </c>
      <c r="AR4591" s="89" t="str">
        <f t="shared" si="869"/>
        <v>399.7</v>
      </c>
      <c r="AS4591" s="89" t="str">
        <f t="shared" si="870"/>
        <v>1.249</v>
      </c>
      <c r="AT4591" s="89"/>
      <c r="AU4591" s="99">
        <v>2.2000000000000002</v>
      </c>
      <c r="AV4591" s="99">
        <v>95</v>
      </c>
      <c r="AW4591" s="99">
        <v>1.0385699999999999E-3</v>
      </c>
      <c r="AX4591" s="99">
        <v>397.41514599999999</v>
      </c>
      <c r="AY4591" s="99">
        <v>399.7</v>
      </c>
      <c r="AZ4591" s="99">
        <v>1.2487999999999999</v>
      </c>
      <c r="BA4591" s="119" t="s">
        <v>8</v>
      </c>
      <c r="BB4591" s="4">
        <v>4591</v>
      </c>
      <c r="BC4591" s="4">
        <v>2.2000000000000002</v>
      </c>
    </row>
    <row r="4592" spans="2:55">
      <c r="B4592">
        <v>4591</v>
      </c>
      <c r="C4592" s="192">
        <f t="shared" si="859"/>
        <v>2.2000000000000002</v>
      </c>
      <c r="D4592" s="5">
        <f t="shared" si="860"/>
        <v>100</v>
      </c>
      <c r="E4592" s="5" t="str">
        <f t="shared" si="861"/>
        <v>0.001042</v>
      </c>
      <c r="F4592" s="5" t="str">
        <f t="shared" si="862"/>
        <v>418.4</v>
      </c>
      <c r="G4592" s="5" t="str">
        <f t="shared" si="863"/>
        <v>420.7</v>
      </c>
      <c r="H4592" s="5" t="str">
        <f t="shared" si="864"/>
        <v>1.306</v>
      </c>
      <c r="I4592" s="1" t="s">
        <v>8</v>
      </c>
      <c r="AN4592" s="89" t="str">
        <f t="shared" si="865"/>
        <v>2.200</v>
      </c>
      <c r="AO4592" s="89" t="str">
        <f t="shared" si="866"/>
        <v>100.0</v>
      </c>
      <c r="AP4592" s="89" t="str">
        <f t="shared" si="867"/>
        <v>0.001042</v>
      </c>
      <c r="AQ4592" s="89" t="str">
        <f t="shared" si="868"/>
        <v>418.4</v>
      </c>
      <c r="AR4592" s="89" t="str">
        <f t="shared" si="869"/>
        <v>420.7</v>
      </c>
      <c r="AS4592" s="89" t="str">
        <f t="shared" si="870"/>
        <v>1.306</v>
      </c>
      <c r="AT4592" s="89"/>
      <c r="AU4592" s="99">
        <v>2.2000000000000002</v>
      </c>
      <c r="AV4592" s="99">
        <v>100</v>
      </c>
      <c r="AW4592" s="99">
        <v>1.04239E-3</v>
      </c>
      <c r="AX4592" s="99">
        <v>418.44674200000003</v>
      </c>
      <c r="AY4592" s="99">
        <v>420.74</v>
      </c>
      <c r="AZ4592" s="99">
        <v>1.3056000000000001</v>
      </c>
      <c r="BA4592" s="119" t="s">
        <v>8</v>
      </c>
      <c r="BB4592" s="4">
        <v>4592</v>
      </c>
      <c r="BC4592" s="4">
        <v>2.2000000000000002</v>
      </c>
    </row>
    <row r="4593" spans="2:55">
      <c r="B4593">
        <v>4592</v>
      </c>
      <c r="C4593" s="192">
        <f t="shared" si="859"/>
        <v>2.2000000000000002</v>
      </c>
      <c r="D4593" s="5">
        <f t="shared" si="860"/>
        <v>105</v>
      </c>
      <c r="E4593" s="5" t="str">
        <f t="shared" si="861"/>
        <v>0.001046</v>
      </c>
      <c r="F4593" s="5" t="str">
        <f t="shared" si="862"/>
        <v>439.5</v>
      </c>
      <c r="G4593" s="5" t="str">
        <f t="shared" si="863"/>
        <v>441.8</v>
      </c>
      <c r="H4593" s="5" t="str">
        <f t="shared" si="864"/>
        <v>1.362</v>
      </c>
      <c r="I4593" s="1" t="s">
        <v>8</v>
      </c>
      <c r="AN4593" s="89" t="str">
        <f t="shared" si="865"/>
        <v>2.200</v>
      </c>
      <c r="AO4593" s="89" t="str">
        <f t="shared" si="866"/>
        <v>105.0</v>
      </c>
      <c r="AP4593" s="89" t="str">
        <f t="shared" si="867"/>
        <v>0.001046</v>
      </c>
      <c r="AQ4593" s="89" t="str">
        <f t="shared" si="868"/>
        <v>439.5</v>
      </c>
      <c r="AR4593" s="89" t="str">
        <f t="shared" si="869"/>
        <v>441.8</v>
      </c>
      <c r="AS4593" s="89" t="str">
        <f t="shared" si="870"/>
        <v>1.362</v>
      </c>
      <c r="AT4593" s="89"/>
      <c r="AU4593" s="99">
        <v>2.2000000000000002</v>
      </c>
      <c r="AV4593" s="99">
        <v>105</v>
      </c>
      <c r="AW4593" s="99">
        <v>1.0463599999999999E-3</v>
      </c>
      <c r="AX4593" s="99">
        <v>439.50800800000002</v>
      </c>
      <c r="AY4593" s="99">
        <v>441.81</v>
      </c>
      <c r="AZ4593" s="99">
        <v>1.3616999999999999</v>
      </c>
      <c r="BA4593" s="119" t="s">
        <v>8</v>
      </c>
      <c r="BB4593" s="4">
        <v>4593</v>
      </c>
      <c r="BC4593" s="4">
        <v>2.2000000000000002</v>
      </c>
    </row>
    <row r="4594" spans="2:55">
      <c r="B4594">
        <v>4593</v>
      </c>
      <c r="C4594" s="192">
        <f t="shared" si="859"/>
        <v>2.2000000000000002</v>
      </c>
      <c r="D4594" s="5">
        <f t="shared" si="860"/>
        <v>110</v>
      </c>
      <c r="E4594" s="5" t="str">
        <f t="shared" si="861"/>
        <v>0.001050</v>
      </c>
      <c r="F4594" s="5" t="str">
        <f t="shared" si="862"/>
        <v>460.6</v>
      </c>
      <c r="G4594" s="5" t="str">
        <f t="shared" si="863"/>
        <v>462.9</v>
      </c>
      <c r="H4594" s="5" t="str">
        <f t="shared" si="864"/>
        <v>1.417</v>
      </c>
      <c r="I4594" s="1" t="s">
        <v>8</v>
      </c>
      <c r="AN4594" s="89" t="str">
        <f t="shared" si="865"/>
        <v>2.200</v>
      </c>
      <c r="AO4594" s="89" t="str">
        <f t="shared" si="866"/>
        <v>110.0</v>
      </c>
      <c r="AP4594" s="89" t="str">
        <f t="shared" si="867"/>
        <v>0.001050</v>
      </c>
      <c r="AQ4594" s="89" t="str">
        <f t="shared" si="868"/>
        <v>460.6</v>
      </c>
      <c r="AR4594" s="89" t="str">
        <f t="shared" si="869"/>
        <v>462.9</v>
      </c>
      <c r="AS4594" s="89" t="str">
        <f t="shared" si="870"/>
        <v>1.417</v>
      </c>
      <c r="AT4594" s="89"/>
      <c r="AU4594" s="99">
        <v>2.2000000000000002</v>
      </c>
      <c r="AV4594" s="99">
        <v>110</v>
      </c>
      <c r="AW4594" s="99">
        <v>1.0504899999999998E-3</v>
      </c>
      <c r="AX4594" s="99">
        <v>460.59892200000002</v>
      </c>
      <c r="AY4594" s="99">
        <v>462.91</v>
      </c>
      <c r="AZ4594" s="99">
        <v>1.4171</v>
      </c>
      <c r="BA4594" s="119" t="s">
        <v>8</v>
      </c>
      <c r="BB4594" s="4">
        <v>4594</v>
      </c>
      <c r="BC4594" s="4">
        <v>2.2000000000000002</v>
      </c>
    </row>
    <row r="4595" spans="2:55">
      <c r="B4595">
        <v>4594</v>
      </c>
      <c r="C4595" s="192">
        <f t="shared" si="859"/>
        <v>2.2000000000000002</v>
      </c>
      <c r="D4595" s="5">
        <f t="shared" si="860"/>
        <v>115</v>
      </c>
      <c r="E4595" s="5" t="str">
        <f t="shared" si="861"/>
        <v>0.001055</v>
      </c>
      <c r="F4595" s="5" t="str">
        <f t="shared" si="862"/>
        <v>481.7</v>
      </c>
      <c r="G4595" s="5" t="str">
        <f t="shared" si="863"/>
        <v>484.1</v>
      </c>
      <c r="H4595" s="5" t="str">
        <f t="shared" si="864"/>
        <v>1.472</v>
      </c>
      <c r="I4595" s="1" t="s">
        <v>8</v>
      </c>
      <c r="AN4595" s="89" t="str">
        <f t="shared" si="865"/>
        <v>2.200</v>
      </c>
      <c r="AO4595" s="89" t="str">
        <f t="shared" si="866"/>
        <v>115.0</v>
      </c>
      <c r="AP4595" s="89" t="str">
        <f t="shared" si="867"/>
        <v>0.001055</v>
      </c>
      <c r="AQ4595" s="89" t="str">
        <f t="shared" si="868"/>
        <v>481.7</v>
      </c>
      <c r="AR4595" s="89" t="str">
        <f t="shared" si="869"/>
        <v>484.1</v>
      </c>
      <c r="AS4595" s="89" t="str">
        <f t="shared" si="870"/>
        <v>1.472</v>
      </c>
      <c r="AT4595" s="89"/>
      <c r="AU4595" s="99">
        <v>2.2000000000000002</v>
      </c>
      <c r="AV4595" s="99">
        <v>115</v>
      </c>
      <c r="AW4595" s="99">
        <v>1.05477E-3</v>
      </c>
      <c r="AX4595" s="99">
        <v>481.72950600000001</v>
      </c>
      <c r="AY4595" s="99">
        <v>484.05</v>
      </c>
      <c r="AZ4595" s="99">
        <v>1.4719</v>
      </c>
      <c r="BA4595" s="119" t="s">
        <v>8</v>
      </c>
      <c r="BB4595" s="4">
        <v>4595</v>
      </c>
      <c r="BC4595" s="4">
        <v>2.2000000000000002</v>
      </c>
    </row>
    <row r="4596" spans="2:55">
      <c r="B4596">
        <v>4595</v>
      </c>
      <c r="C4596" s="192">
        <f t="shared" si="859"/>
        <v>2.2000000000000002</v>
      </c>
      <c r="D4596" s="5">
        <f t="shared" si="860"/>
        <v>120</v>
      </c>
      <c r="E4596" s="5" t="str">
        <f t="shared" si="861"/>
        <v>0.001059</v>
      </c>
      <c r="F4596" s="5" t="str">
        <f t="shared" si="862"/>
        <v>502.9</v>
      </c>
      <c r="G4596" s="5" t="str">
        <f t="shared" si="863"/>
        <v>505.2</v>
      </c>
      <c r="H4596" s="5" t="str">
        <f t="shared" si="864"/>
        <v>1.526</v>
      </c>
      <c r="I4596" s="1" t="s">
        <v>8</v>
      </c>
      <c r="AN4596" s="89" t="str">
        <f t="shared" si="865"/>
        <v>2.200</v>
      </c>
      <c r="AO4596" s="89" t="str">
        <f t="shared" si="866"/>
        <v>120.0</v>
      </c>
      <c r="AP4596" s="89" t="str">
        <f t="shared" si="867"/>
        <v>0.001059</v>
      </c>
      <c r="AQ4596" s="89" t="str">
        <f t="shared" si="868"/>
        <v>502.9</v>
      </c>
      <c r="AR4596" s="89" t="str">
        <f t="shared" si="869"/>
        <v>505.2</v>
      </c>
      <c r="AS4596" s="89" t="str">
        <f t="shared" si="870"/>
        <v>1.526</v>
      </c>
      <c r="AT4596" s="89"/>
      <c r="AU4596" s="99">
        <v>2.2000000000000002</v>
      </c>
      <c r="AV4596" s="99">
        <v>120</v>
      </c>
      <c r="AW4596" s="99">
        <v>1.0591999999999999E-3</v>
      </c>
      <c r="AX4596" s="99">
        <v>502.88976000000002</v>
      </c>
      <c r="AY4596" s="99">
        <v>505.22</v>
      </c>
      <c r="AZ4596" s="99">
        <v>1.5261</v>
      </c>
      <c r="BA4596" s="119" t="s">
        <v>8</v>
      </c>
      <c r="BB4596" s="4">
        <v>4596</v>
      </c>
      <c r="BC4596" s="4">
        <v>2.2000000000000002</v>
      </c>
    </row>
    <row r="4597" spans="2:55">
      <c r="B4597">
        <v>4596</v>
      </c>
      <c r="C4597" s="192">
        <f t="shared" si="859"/>
        <v>2.2000000000000002</v>
      </c>
      <c r="D4597" s="5">
        <f t="shared" si="860"/>
        <v>125</v>
      </c>
      <c r="E4597" s="5" t="str">
        <f t="shared" si="861"/>
        <v>0.001064</v>
      </c>
      <c r="F4597" s="5" t="str">
        <f t="shared" si="862"/>
        <v>524.1</v>
      </c>
      <c r="G4597" s="5" t="str">
        <f t="shared" si="863"/>
        <v>526.4</v>
      </c>
      <c r="H4597" s="5" t="str">
        <f t="shared" si="864"/>
        <v>1.580</v>
      </c>
      <c r="I4597" s="1" t="s">
        <v>8</v>
      </c>
      <c r="AN4597" s="89" t="str">
        <f t="shared" si="865"/>
        <v>2.200</v>
      </c>
      <c r="AO4597" s="89" t="str">
        <f t="shared" si="866"/>
        <v>125.0</v>
      </c>
      <c r="AP4597" s="89" t="str">
        <f t="shared" si="867"/>
        <v>0.001064</v>
      </c>
      <c r="AQ4597" s="89" t="str">
        <f t="shared" si="868"/>
        <v>524.1</v>
      </c>
      <c r="AR4597" s="89" t="str">
        <f t="shared" si="869"/>
        <v>526.4</v>
      </c>
      <c r="AS4597" s="89" t="str">
        <f t="shared" si="870"/>
        <v>1.580</v>
      </c>
      <c r="AT4597" s="89"/>
      <c r="AU4597" s="99">
        <v>2.2000000000000002</v>
      </c>
      <c r="AV4597" s="99">
        <v>125</v>
      </c>
      <c r="AW4597" s="99">
        <v>1.0638000000000002E-3</v>
      </c>
      <c r="AX4597" s="99">
        <v>524.08963999999992</v>
      </c>
      <c r="AY4597" s="99">
        <v>526.42999999999995</v>
      </c>
      <c r="AZ4597" s="99">
        <v>1.5797000000000001</v>
      </c>
      <c r="BA4597" s="119" t="s">
        <v>8</v>
      </c>
      <c r="BB4597" s="4">
        <v>4597</v>
      </c>
      <c r="BC4597" s="4">
        <v>2.2000000000000002</v>
      </c>
    </row>
    <row r="4598" spans="2:55">
      <c r="B4598">
        <v>4597</v>
      </c>
      <c r="C4598" s="192">
        <f t="shared" si="859"/>
        <v>2.2000000000000002</v>
      </c>
      <c r="D4598" s="5">
        <f t="shared" si="860"/>
        <v>130</v>
      </c>
      <c r="E4598" s="5" t="str">
        <f t="shared" si="861"/>
        <v>0.001069</v>
      </c>
      <c r="F4598" s="5" t="str">
        <f t="shared" si="862"/>
        <v>545.3</v>
      </c>
      <c r="G4598" s="5" t="str">
        <f t="shared" si="863"/>
        <v>547.7</v>
      </c>
      <c r="H4598" s="5" t="str">
        <f t="shared" si="864"/>
        <v>1.633</v>
      </c>
      <c r="I4598" s="1" t="s">
        <v>8</v>
      </c>
      <c r="AN4598" s="89" t="str">
        <f t="shared" si="865"/>
        <v>2.200</v>
      </c>
      <c r="AO4598" s="89" t="str">
        <f t="shared" si="866"/>
        <v>130.0</v>
      </c>
      <c r="AP4598" s="89" t="str">
        <f t="shared" si="867"/>
        <v>0.001069</v>
      </c>
      <c r="AQ4598" s="89" t="str">
        <f t="shared" si="868"/>
        <v>545.3</v>
      </c>
      <c r="AR4598" s="89" t="str">
        <f t="shared" si="869"/>
        <v>547.7</v>
      </c>
      <c r="AS4598" s="89" t="str">
        <f t="shared" si="870"/>
        <v>1.633</v>
      </c>
      <c r="AT4598" s="89"/>
      <c r="AU4598" s="99">
        <v>2.2000000000000002</v>
      </c>
      <c r="AV4598" s="99">
        <v>130</v>
      </c>
      <c r="AW4598" s="99">
        <v>1.0685599999999999E-3</v>
      </c>
      <c r="AX4598" s="99">
        <v>545.33916800000009</v>
      </c>
      <c r="AY4598" s="99">
        <v>547.69000000000005</v>
      </c>
      <c r="AZ4598" s="99">
        <v>1.6328</v>
      </c>
      <c r="BA4598" s="119" t="s">
        <v>8</v>
      </c>
      <c r="BB4598" s="4">
        <v>4598</v>
      </c>
      <c r="BC4598" s="4">
        <v>2.2000000000000002</v>
      </c>
    </row>
    <row r="4599" spans="2:55">
      <c r="B4599">
        <v>4598</v>
      </c>
      <c r="C4599" s="192">
        <f t="shared" si="859"/>
        <v>2.2000000000000002</v>
      </c>
      <c r="D4599" s="5">
        <f t="shared" si="860"/>
        <v>135</v>
      </c>
      <c r="E4599" s="5" t="str">
        <f t="shared" si="861"/>
        <v>0.001073</v>
      </c>
      <c r="F4599" s="5" t="str">
        <f t="shared" si="862"/>
        <v>566.6</v>
      </c>
      <c r="G4599" s="5" t="str">
        <f t="shared" si="863"/>
        <v>569.0</v>
      </c>
      <c r="H4599" s="5" t="str">
        <f t="shared" si="864"/>
        <v>1.685</v>
      </c>
      <c r="I4599" s="1" t="s">
        <v>8</v>
      </c>
      <c r="AN4599" s="89" t="str">
        <f t="shared" si="865"/>
        <v>2.200</v>
      </c>
      <c r="AO4599" s="89" t="str">
        <f t="shared" si="866"/>
        <v>135.0</v>
      </c>
      <c r="AP4599" s="89" t="str">
        <f t="shared" si="867"/>
        <v>0.001073</v>
      </c>
      <c r="AQ4599" s="89" t="str">
        <f t="shared" si="868"/>
        <v>566.6</v>
      </c>
      <c r="AR4599" s="89" t="str">
        <f t="shared" si="869"/>
        <v>569.0</v>
      </c>
      <c r="AS4599" s="89" t="str">
        <f t="shared" si="870"/>
        <v>1.685</v>
      </c>
      <c r="AT4599" s="89"/>
      <c r="AU4599" s="99">
        <v>2.2000000000000002</v>
      </c>
      <c r="AV4599" s="99">
        <v>135</v>
      </c>
      <c r="AW4599" s="99">
        <v>1.0734900000000001E-3</v>
      </c>
      <c r="AX4599" s="99">
        <v>566.63832200000002</v>
      </c>
      <c r="AY4599" s="99">
        <v>569</v>
      </c>
      <c r="AZ4599" s="99">
        <v>1.6853</v>
      </c>
      <c r="BA4599" s="119" t="s">
        <v>8</v>
      </c>
      <c r="BB4599" s="4">
        <v>4599</v>
      </c>
      <c r="BC4599" s="4">
        <v>2.2000000000000002</v>
      </c>
    </row>
    <row r="4600" spans="2:55">
      <c r="B4600">
        <v>4599</v>
      </c>
      <c r="C4600" s="192">
        <f t="shared" si="859"/>
        <v>2.2000000000000002</v>
      </c>
      <c r="D4600" s="5">
        <f t="shared" si="860"/>
        <v>140</v>
      </c>
      <c r="E4600" s="5" t="str">
        <f t="shared" si="861"/>
        <v>0.001079</v>
      </c>
      <c r="F4600" s="5" t="str">
        <f t="shared" si="862"/>
        <v>588.0</v>
      </c>
      <c r="G4600" s="5" t="str">
        <f t="shared" si="863"/>
        <v>590.4</v>
      </c>
      <c r="H4600" s="5" t="str">
        <f t="shared" si="864"/>
        <v>1.737</v>
      </c>
      <c r="I4600" s="1" t="s">
        <v>8</v>
      </c>
      <c r="AN4600" s="89" t="str">
        <f t="shared" si="865"/>
        <v>2.200</v>
      </c>
      <c r="AO4600" s="89" t="str">
        <f t="shared" si="866"/>
        <v>140.0</v>
      </c>
      <c r="AP4600" s="89" t="str">
        <f t="shared" si="867"/>
        <v>0.001079</v>
      </c>
      <c r="AQ4600" s="89" t="str">
        <f t="shared" si="868"/>
        <v>588.0</v>
      </c>
      <c r="AR4600" s="89" t="str">
        <f t="shared" si="869"/>
        <v>590.4</v>
      </c>
      <c r="AS4600" s="89" t="str">
        <f t="shared" si="870"/>
        <v>1.737</v>
      </c>
      <c r="AT4600" s="89"/>
      <c r="AU4600" s="99">
        <v>2.2000000000000002</v>
      </c>
      <c r="AV4600" s="99">
        <v>140</v>
      </c>
      <c r="AW4600" s="99">
        <v>1.0786000000000001E-3</v>
      </c>
      <c r="AX4600" s="99">
        <v>587.97708</v>
      </c>
      <c r="AY4600" s="99">
        <v>590.35</v>
      </c>
      <c r="AZ4600" s="99">
        <v>1.7373000000000001</v>
      </c>
      <c r="BA4600" s="119" t="s">
        <v>8</v>
      </c>
      <c r="BB4600" s="4">
        <v>4600</v>
      </c>
      <c r="BC4600" s="4">
        <v>2.2000000000000002</v>
      </c>
    </row>
    <row r="4601" spans="2:55">
      <c r="B4601">
        <v>4600</v>
      </c>
      <c r="C4601" s="192">
        <f t="shared" si="859"/>
        <v>2.2000000000000002</v>
      </c>
      <c r="D4601" s="5">
        <f t="shared" si="860"/>
        <v>145</v>
      </c>
      <c r="E4601" s="5" t="str">
        <f t="shared" si="861"/>
        <v>0.001084</v>
      </c>
      <c r="F4601" s="5" t="str">
        <f t="shared" si="862"/>
        <v>609.4</v>
      </c>
      <c r="G4601" s="5" t="str">
        <f t="shared" si="863"/>
        <v>611.8</v>
      </c>
      <c r="H4601" s="5" t="str">
        <f t="shared" si="864"/>
        <v>1.789</v>
      </c>
      <c r="I4601" s="1" t="s">
        <v>8</v>
      </c>
      <c r="AN4601" s="89" t="str">
        <f t="shared" si="865"/>
        <v>2.200</v>
      </c>
      <c r="AO4601" s="89" t="str">
        <f t="shared" si="866"/>
        <v>145.0</v>
      </c>
      <c r="AP4601" s="89" t="str">
        <f t="shared" si="867"/>
        <v>0.001084</v>
      </c>
      <c r="AQ4601" s="89" t="str">
        <f t="shared" si="868"/>
        <v>609.4</v>
      </c>
      <c r="AR4601" s="89" t="str">
        <f t="shared" si="869"/>
        <v>611.8</v>
      </c>
      <c r="AS4601" s="89" t="str">
        <f t="shared" si="870"/>
        <v>1.789</v>
      </c>
      <c r="AT4601" s="89"/>
      <c r="AU4601" s="99">
        <v>2.2000000000000002</v>
      </c>
      <c r="AV4601" s="99">
        <v>145</v>
      </c>
      <c r="AW4601" s="99">
        <v>1.08388E-3</v>
      </c>
      <c r="AX4601" s="99">
        <v>609.38546399999996</v>
      </c>
      <c r="AY4601" s="99">
        <v>611.77</v>
      </c>
      <c r="AZ4601" s="99">
        <v>1.7887999999999999</v>
      </c>
      <c r="BA4601" s="119" t="s">
        <v>8</v>
      </c>
      <c r="BB4601" s="4">
        <v>4601</v>
      </c>
      <c r="BC4601" s="4">
        <v>2.2000000000000002</v>
      </c>
    </row>
    <row r="4602" spans="2:55">
      <c r="B4602">
        <v>4601</v>
      </c>
      <c r="C4602" s="192">
        <f t="shared" si="859"/>
        <v>2.2000000000000002</v>
      </c>
      <c r="D4602" s="5">
        <f t="shared" si="860"/>
        <v>150</v>
      </c>
      <c r="E4602" s="5" t="str">
        <f t="shared" si="861"/>
        <v>0.001089</v>
      </c>
      <c r="F4602" s="5" t="str">
        <f t="shared" si="862"/>
        <v>630.8</v>
      </c>
      <c r="G4602" s="5" t="str">
        <f t="shared" si="863"/>
        <v>633.2</v>
      </c>
      <c r="H4602" s="5" t="str">
        <f t="shared" si="864"/>
        <v>1.840</v>
      </c>
      <c r="I4602" s="1" t="s">
        <v>8</v>
      </c>
      <c r="AN4602" s="89" t="str">
        <f t="shared" si="865"/>
        <v>2.200</v>
      </c>
      <c r="AO4602" s="89" t="str">
        <f t="shared" si="866"/>
        <v>150.0</v>
      </c>
      <c r="AP4602" s="89" t="str">
        <f t="shared" si="867"/>
        <v>0.001089</v>
      </c>
      <c r="AQ4602" s="89" t="str">
        <f t="shared" si="868"/>
        <v>630.8</v>
      </c>
      <c r="AR4602" s="89" t="str">
        <f t="shared" si="869"/>
        <v>633.2</v>
      </c>
      <c r="AS4602" s="89" t="str">
        <f t="shared" si="870"/>
        <v>1.840</v>
      </c>
      <c r="AT4602" s="89"/>
      <c r="AU4602" s="99">
        <v>2.2000000000000002</v>
      </c>
      <c r="AV4602" s="99">
        <v>150</v>
      </c>
      <c r="AW4602" s="99">
        <v>1.0893400000000001E-3</v>
      </c>
      <c r="AX4602" s="99">
        <v>630.84345199999996</v>
      </c>
      <c r="AY4602" s="99">
        <v>633.24</v>
      </c>
      <c r="AZ4602" s="99">
        <v>1.8399000000000001</v>
      </c>
      <c r="BA4602" s="119" t="s">
        <v>8</v>
      </c>
      <c r="BB4602" s="4">
        <v>4602</v>
      </c>
      <c r="BC4602" s="4">
        <v>2.2000000000000002</v>
      </c>
    </row>
    <row r="4603" spans="2:55">
      <c r="B4603">
        <v>4602</v>
      </c>
      <c r="C4603" s="192">
        <f t="shared" si="859"/>
        <v>2.2000000000000002</v>
      </c>
      <c r="D4603" s="5">
        <f t="shared" si="860"/>
        <v>155</v>
      </c>
      <c r="E4603" s="5" t="str">
        <f t="shared" si="861"/>
        <v>0.001095</v>
      </c>
      <c r="F4603" s="5" t="str">
        <f t="shared" si="862"/>
        <v>652.4</v>
      </c>
      <c r="G4603" s="5" t="str">
        <f t="shared" si="863"/>
        <v>654.8</v>
      </c>
      <c r="H4603" s="5" t="str">
        <f t="shared" si="864"/>
        <v>1.891</v>
      </c>
      <c r="I4603" s="1" t="s">
        <v>8</v>
      </c>
      <c r="AN4603" s="89" t="str">
        <f t="shared" si="865"/>
        <v>2.200</v>
      </c>
      <c r="AO4603" s="89" t="str">
        <f t="shared" si="866"/>
        <v>155.0</v>
      </c>
      <c r="AP4603" s="89" t="str">
        <f t="shared" si="867"/>
        <v>0.001095</v>
      </c>
      <c r="AQ4603" s="89" t="str">
        <f t="shared" si="868"/>
        <v>652.4</v>
      </c>
      <c r="AR4603" s="89" t="str">
        <f t="shared" si="869"/>
        <v>654.8</v>
      </c>
      <c r="AS4603" s="89" t="str">
        <f t="shared" si="870"/>
        <v>1.891</v>
      </c>
      <c r="AT4603" s="89"/>
      <c r="AU4603" s="99">
        <v>2.2000000000000002</v>
      </c>
      <c r="AV4603" s="99">
        <v>155</v>
      </c>
      <c r="AW4603" s="99">
        <v>1.0950000000000001E-3</v>
      </c>
      <c r="AX4603" s="99">
        <v>652.38099999999997</v>
      </c>
      <c r="AY4603" s="99">
        <v>654.79</v>
      </c>
      <c r="AZ4603" s="99">
        <v>1.8905000000000001</v>
      </c>
      <c r="BA4603" s="119" t="s">
        <v>8</v>
      </c>
      <c r="BB4603" s="4">
        <v>4603</v>
      </c>
      <c r="BC4603" s="4">
        <v>2.2000000000000002</v>
      </c>
    </row>
    <row r="4604" spans="2:55">
      <c r="B4604">
        <v>4603</v>
      </c>
      <c r="C4604" s="192">
        <f t="shared" si="859"/>
        <v>2.2000000000000002</v>
      </c>
      <c r="D4604" s="5">
        <f t="shared" si="860"/>
        <v>160</v>
      </c>
      <c r="E4604" s="5" t="str">
        <f t="shared" si="861"/>
        <v>0.001101</v>
      </c>
      <c r="F4604" s="5" t="str">
        <f t="shared" si="862"/>
        <v>674.0</v>
      </c>
      <c r="G4604" s="5" t="str">
        <f t="shared" si="863"/>
        <v>676.4</v>
      </c>
      <c r="H4604" s="5" t="str">
        <f t="shared" si="864"/>
        <v>1.941</v>
      </c>
      <c r="I4604" s="1" t="s">
        <v>8</v>
      </c>
      <c r="AN4604" s="89" t="str">
        <f t="shared" si="865"/>
        <v>2.200</v>
      </c>
      <c r="AO4604" s="89" t="str">
        <f t="shared" si="866"/>
        <v>160.0</v>
      </c>
      <c r="AP4604" s="89" t="str">
        <f t="shared" si="867"/>
        <v>0.001101</v>
      </c>
      <c r="AQ4604" s="89" t="str">
        <f t="shared" si="868"/>
        <v>674.0</v>
      </c>
      <c r="AR4604" s="89" t="str">
        <f t="shared" si="869"/>
        <v>676.4</v>
      </c>
      <c r="AS4604" s="89" t="str">
        <f t="shared" si="870"/>
        <v>1.941</v>
      </c>
      <c r="AT4604" s="89"/>
      <c r="AU4604" s="99">
        <v>2.2000000000000002</v>
      </c>
      <c r="AV4604" s="99">
        <v>160</v>
      </c>
      <c r="AW4604" s="99">
        <v>1.10085E-3</v>
      </c>
      <c r="AX4604" s="99">
        <v>673.97812999999996</v>
      </c>
      <c r="AY4604" s="99">
        <v>676.4</v>
      </c>
      <c r="AZ4604" s="99">
        <v>1.9407000000000001</v>
      </c>
      <c r="BA4604" s="119" t="s">
        <v>8</v>
      </c>
      <c r="BB4604" s="4">
        <v>4604</v>
      </c>
      <c r="BC4604" s="4">
        <v>2.2000000000000002</v>
      </c>
    </row>
    <row r="4605" spans="2:55">
      <c r="B4605">
        <v>4604</v>
      </c>
      <c r="C4605" s="192">
        <f t="shared" si="859"/>
        <v>2.2000000000000002</v>
      </c>
      <c r="D4605" s="5">
        <f t="shared" si="860"/>
        <v>165</v>
      </c>
      <c r="E4605" s="5" t="str">
        <f t="shared" si="861"/>
        <v>0.001107</v>
      </c>
      <c r="F4605" s="5" t="str">
        <f t="shared" si="862"/>
        <v>695.6</v>
      </c>
      <c r="G4605" s="5" t="str">
        <f t="shared" si="863"/>
        <v>698.1</v>
      </c>
      <c r="H4605" s="5" t="str">
        <f t="shared" si="864"/>
        <v>1.991</v>
      </c>
      <c r="I4605" s="1" t="s">
        <v>8</v>
      </c>
      <c r="AN4605" s="89" t="str">
        <f t="shared" si="865"/>
        <v>2.200</v>
      </c>
      <c r="AO4605" s="89" t="str">
        <f t="shared" si="866"/>
        <v>165.0</v>
      </c>
      <c r="AP4605" s="89" t="str">
        <f t="shared" si="867"/>
        <v>0.001107</v>
      </c>
      <c r="AQ4605" s="89" t="str">
        <f t="shared" si="868"/>
        <v>695.6</v>
      </c>
      <c r="AR4605" s="89" t="str">
        <f t="shared" si="869"/>
        <v>698.1</v>
      </c>
      <c r="AS4605" s="89" t="str">
        <f t="shared" si="870"/>
        <v>1.991</v>
      </c>
      <c r="AT4605" s="89"/>
      <c r="AU4605" s="99">
        <v>2.2000000000000002</v>
      </c>
      <c r="AV4605" s="99">
        <v>165</v>
      </c>
      <c r="AW4605" s="99">
        <v>1.1069000000000001E-3</v>
      </c>
      <c r="AX4605" s="99">
        <v>695.6448200000001</v>
      </c>
      <c r="AY4605" s="99">
        <v>698.08</v>
      </c>
      <c r="AZ4605" s="99">
        <v>1.9904999999999999</v>
      </c>
      <c r="BA4605" s="119" t="s">
        <v>8</v>
      </c>
      <c r="BB4605" s="4">
        <v>4605</v>
      </c>
      <c r="BC4605" s="4">
        <v>2.2000000000000002</v>
      </c>
    </row>
    <row r="4606" spans="2:55">
      <c r="B4606">
        <v>4605</v>
      </c>
      <c r="C4606" s="192">
        <f t="shared" si="859"/>
        <v>2.2000000000000002</v>
      </c>
      <c r="D4606" s="5">
        <f t="shared" si="860"/>
        <v>170</v>
      </c>
      <c r="E4606" s="5" t="str">
        <f t="shared" si="861"/>
        <v>0.001113</v>
      </c>
      <c r="F4606" s="5" t="str">
        <f t="shared" si="862"/>
        <v>717.4</v>
      </c>
      <c r="G4606" s="5" t="str">
        <f t="shared" si="863"/>
        <v>719.9</v>
      </c>
      <c r="H4606" s="5" t="str">
        <f t="shared" si="864"/>
        <v>2.040</v>
      </c>
      <c r="I4606" s="1" t="s">
        <v>8</v>
      </c>
      <c r="AN4606" s="89" t="str">
        <f t="shared" si="865"/>
        <v>2.200</v>
      </c>
      <c r="AO4606" s="89" t="str">
        <f t="shared" si="866"/>
        <v>170.0</v>
      </c>
      <c r="AP4606" s="89" t="str">
        <f t="shared" si="867"/>
        <v>0.001113</v>
      </c>
      <c r="AQ4606" s="89" t="str">
        <f t="shared" si="868"/>
        <v>717.4</v>
      </c>
      <c r="AR4606" s="89" t="str">
        <f t="shared" si="869"/>
        <v>719.9</v>
      </c>
      <c r="AS4606" s="89" t="str">
        <f t="shared" si="870"/>
        <v>2.040</v>
      </c>
      <c r="AT4606" s="89"/>
      <c r="AU4606" s="99">
        <v>2.2000000000000002</v>
      </c>
      <c r="AV4606" s="99">
        <v>170</v>
      </c>
      <c r="AW4606" s="99">
        <v>1.1131699999999999E-3</v>
      </c>
      <c r="AX4606" s="99">
        <v>717.401026</v>
      </c>
      <c r="AY4606" s="99">
        <v>719.85</v>
      </c>
      <c r="AZ4606" s="99">
        <v>2.0398999999999998</v>
      </c>
      <c r="BA4606" s="119" t="s">
        <v>8</v>
      </c>
      <c r="BB4606" s="4">
        <v>4606</v>
      </c>
      <c r="BC4606" s="4">
        <v>2.2000000000000002</v>
      </c>
    </row>
    <row r="4607" spans="2:55">
      <c r="B4607">
        <v>4606</v>
      </c>
      <c r="C4607" s="192">
        <f t="shared" si="859"/>
        <v>2.2000000000000002</v>
      </c>
      <c r="D4607" s="5">
        <f t="shared" si="860"/>
        <v>175</v>
      </c>
      <c r="E4607" s="5" t="str">
        <f t="shared" si="861"/>
        <v>0.001120</v>
      </c>
      <c r="F4607" s="5" t="str">
        <f t="shared" si="862"/>
        <v>739.2</v>
      </c>
      <c r="G4607" s="5" t="str">
        <f t="shared" si="863"/>
        <v>741.7</v>
      </c>
      <c r="H4607" s="5" t="str">
        <f t="shared" si="864"/>
        <v>2.089</v>
      </c>
      <c r="I4607" s="1" t="s">
        <v>8</v>
      </c>
      <c r="AN4607" s="89" t="str">
        <f t="shared" si="865"/>
        <v>2.200</v>
      </c>
      <c r="AO4607" s="89" t="str">
        <f t="shared" si="866"/>
        <v>175.0</v>
      </c>
      <c r="AP4607" s="89" t="str">
        <f t="shared" si="867"/>
        <v>0.001120</v>
      </c>
      <c r="AQ4607" s="89" t="str">
        <f t="shared" si="868"/>
        <v>739.2</v>
      </c>
      <c r="AR4607" s="89" t="str">
        <f t="shared" si="869"/>
        <v>741.7</v>
      </c>
      <c r="AS4607" s="89" t="str">
        <f t="shared" si="870"/>
        <v>2.089</v>
      </c>
      <c r="AT4607" s="89"/>
      <c r="AU4607" s="99">
        <v>2.2000000000000002</v>
      </c>
      <c r="AV4607" s="99">
        <v>175</v>
      </c>
      <c r="AW4607" s="99">
        <v>1.1196600000000002E-3</v>
      </c>
      <c r="AX4607" s="99">
        <v>739.24674800000003</v>
      </c>
      <c r="AY4607" s="99">
        <v>741.71</v>
      </c>
      <c r="AZ4607" s="99">
        <v>2.0889000000000002</v>
      </c>
      <c r="BA4607" s="119" t="s">
        <v>8</v>
      </c>
      <c r="BB4607" s="4">
        <v>4607</v>
      </c>
      <c r="BC4607" s="4">
        <v>2.2000000000000002</v>
      </c>
    </row>
    <row r="4608" spans="2:55">
      <c r="B4608">
        <v>4607</v>
      </c>
      <c r="C4608" s="192">
        <f t="shared" si="859"/>
        <v>2.2000000000000002</v>
      </c>
      <c r="D4608" s="5">
        <f t="shared" si="860"/>
        <v>180</v>
      </c>
      <c r="E4608" s="5" t="str">
        <f t="shared" si="861"/>
        <v>0.001126</v>
      </c>
      <c r="F4608" s="5" t="str">
        <f t="shared" si="862"/>
        <v>761.2</v>
      </c>
      <c r="G4608" s="5" t="str">
        <f t="shared" si="863"/>
        <v>763.7</v>
      </c>
      <c r="H4608" s="5" t="str">
        <f t="shared" si="864"/>
        <v>2.138</v>
      </c>
      <c r="I4608" s="1" t="s">
        <v>8</v>
      </c>
      <c r="AN4608" s="89" t="str">
        <f t="shared" si="865"/>
        <v>2.200</v>
      </c>
      <c r="AO4608" s="89" t="str">
        <f t="shared" si="866"/>
        <v>180.0</v>
      </c>
      <c r="AP4608" s="89" t="str">
        <f t="shared" si="867"/>
        <v>0.001126</v>
      </c>
      <c r="AQ4608" s="89" t="str">
        <f t="shared" si="868"/>
        <v>761.2</v>
      </c>
      <c r="AR4608" s="89" t="str">
        <f t="shared" si="869"/>
        <v>763.7</v>
      </c>
      <c r="AS4608" s="89" t="str">
        <f t="shared" si="870"/>
        <v>2.138</v>
      </c>
      <c r="AT4608" s="89"/>
      <c r="AU4608" s="99">
        <v>2.2000000000000002</v>
      </c>
      <c r="AV4608" s="99">
        <v>180</v>
      </c>
      <c r="AW4608" s="99">
        <v>1.12638E-3</v>
      </c>
      <c r="AX4608" s="99">
        <v>761.18196399999999</v>
      </c>
      <c r="AY4608" s="99">
        <v>763.66</v>
      </c>
      <c r="AZ4608" s="99">
        <v>2.1375999999999999</v>
      </c>
      <c r="BA4608" s="119" t="s">
        <v>8</v>
      </c>
      <c r="BB4608" s="4">
        <v>4608</v>
      </c>
      <c r="BC4608" s="4">
        <v>2.2000000000000002</v>
      </c>
    </row>
    <row r="4609" spans="2:55">
      <c r="B4609">
        <v>4608</v>
      </c>
      <c r="C4609" s="192">
        <f t="shared" si="859"/>
        <v>2.2000000000000002</v>
      </c>
      <c r="D4609" s="5">
        <f t="shared" si="860"/>
        <v>185</v>
      </c>
      <c r="E4609" s="5" t="str">
        <f t="shared" si="861"/>
        <v>0.001133</v>
      </c>
      <c r="F4609" s="5" t="str">
        <f t="shared" si="862"/>
        <v>783.2</v>
      </c>
      <c r="G4609" s="5" t="str">
        <f t="shared" si="863"/>
        <v>785.7</v>
      </c>
      <c r="H4609" s="5" t="str">
        <f t="shared" si="864"/>
        <v>2.186</v>
      </c>
      <c r="I4609" s="1" t="s">
        <v>8</v>
      </c>
      <c r="AN4609" s="89" t="str">
        <f t="shared" si="865"/>
        <v>2.200</v>
      </c>
      <c r="AO4609" s="89" t="str">
        <f t="shared" si="866"/>
        <v>185.0</v>
      </c>
      <c r="AP4609" s="89" t="str">
        <f t="shared" si="867"/>
        <v>0.001133</v>
      </c>
      <c r="AQ4609" s="89" t="str">
        <f t="shared" si="868"/>
        <v>783.2</v>
      </c>
      <c r="AR4609" s="89" t="str">
        <f t="shared" si="869"/>
        <v>785.7</v>
      </c>
      <c r="AS4609" s="89" t="str">
        <f t="shared" si="870"/>
        <v>2.186</v>
      </c>
      <c r="AT4609" s="89"/>
      <c r="AU4609" s="99">
        <v>2.2000000000000002</v>
      </c>
      <c r="AV4609" s="99">
        <v>185</v>
      </c>
      <c r="AW4609" s="99">
        <v>1.13335E-3</v>
      </c>
      <c r="AX4609" s="99">
        <v>783.21663000000001</v>
      </c>
      <c r="AY4609" s="99">
        <v>785.71</v>
      </c>
      <c r="AZ4609" s="99">
        <v>2.1859999999999999</v>
      </c>
      <c r="BA4609" s="119" t="s">
        <v>8</v>
      </c>
      <c r="BB4609" s="4">
        <v>4609</v>
      </c>
      <c r="BC4609" s="4">
        <v>2.2000000000000002</v>
      </c>
    </row>
    <row r="4610" spans="2:55">
      <c r="B4610">
        <v>4609</v>
      </c>
      <c r="C4610" s="192">
        <f t="shared" si="859"/>
        <v>2.2000000000000002</v>
      </c>
      <c r="D4610" s="5">
        <f t="shared" si="860"/>
        <v>190</v>
      </c>
      <c r="E4610" s="5" t="str">
        <f t="shared" si="861"/>
        <v>0.001141</v>
      </c>
      <c r="F4610" s="5" t="str">
        <f t="shared" si="862"/>
        <v>805.4</v>
      </c>
      <c r="G4610" s="5" t="str">
        <f t="shared" si="863"/>
        <v>807.9</v>
      </c>
      <c r="H4610" s="5" t="str">
        <f t="shared" si="864"/>
        <v>2.234</v>
      </c>
      <c r="I4610" s="1" t="s">
        <v>8</v>
      </c>
      <c r="AN4610" s="89" t="str">
        <f t="shared" si="865"/>
        <v>2.200</v>
      </c>
      <c r="AO4610" s="89" t="str">
        <f t="shared" si="866"/>
        <v>190.0</v>
      </c>
      <c r="AP4610" s="89" t="str">
        <f t="shared" si="867"/>
        <v>0.001141</v>
      </c>
      <c r="AQ4610" s="89" t="str">
        <f t="shared" si="868"/>
        <v>805.4</v>
      </c>
      <c r="AR4610" s="89" t="str">
        <f t="shared" si="869"/>
        <v>807.9</v>
      </c>
      <c r="AS4610" s="89" t="str">
        <f t="shared" si="870"/>
        <v>2.234</v>
      </c>
      <c r="AT4610" s="89"/>
      <c r="AU4610" s="99">
        <v>2.2000000000000002</v>
      </c>
      <c r="AV4610" s="99">
        <v>190</v>
      </c>
      <c r="AW4610" s="99">
        <v>1.14058E-3</v>
      </c>
      <c r="AX4610" s="99">
        <v>805.35072400000001</v>
      </c>
      <c r="AY4610" s="99">
        <v>807.86</v>
      </c>
      <c r="AZ4610" s="99">
        <v>2.2341000000000002</v>
      </c>
      <c r="BA4610" s="119" t="s">
        <v>8</v>
      </c>
      <c r="BB4610" s="4">
        <v>4610</v>
      </c>
      <c r="BC4610" s="4">
        <v>2.2000000000000002</v>
      </c>
    </row>
    <row r="4611" spans="2:55">
      <c r="B4611">
        <v>4610</v>
      </c>
      <c r="C4611" s="192">
        <f t="shared" si="859"/>
        <v>2.2000000000000002</v>
      </c>
      <c r="D4611" s="5">
        <f t="shared" si="860"/>
        <v>195</v>
      </c>
      <c r="E4611" s="5" t="str">
        <f t="shared" si="861"/>
        <v>0.001148</v>
      </c>
      <c r="F4611" s="5" t="str">
        <f t="shared" si="862"/>
        <v>827.6</v>
      </c>
      <c r="G4611" s="5" t="str">
        <f t="shared" si="863"/>
        <v>830.1</v>
      </c>
      <c r="H4611" s="5" t="str">
        <f t="shared" si="864"/>
        <v>2.282</v>
      </c>
      <c r="I4611" s="1" t="s">
        <v>8</v>
      </c>
      <c r="AN4611" s="89" t="str">
        <f t="shared" si="865"/>
        <v>2.200</v>
      </c>
      <c r="AO4611" s="89" t="str">
        <f t="shared" si="866"/>
        <v>195.0</v>
      </c>
      <c r="AP4611" s="89" t="str">
        <f t="shared" si="867"/>
        <v>0.001148</v>
      </c>
      <c r="AQ4611" s="89" t="str">
        <f t="shared" si="868"/>
        <v>827.6</v>
      </c>
      <c r="AR4611" s="89" t="str">
        <f t="shared" si="869"/>
        <v>830.1</v>
      </c>
      <c r="AS4611" s="89" t="str">
        <f t="shared" si="870"/>
        <v>2.282</v>
      </c>
      <c r="AT4611" s="89"/>
      <c r="AU4611" s="99">
        <v>2.2000000000000002</v>
      </c>
      <c r="AV4611" s="99">
        <v>195</v>
      </c>
      <c r="AW4611" s="99">
        <v>1.1480799999999999E-3</v>
      </c>
      <c r="AX4611" s="99">
        <v>827.61422400000004</v>
      </c>
      <c r="AY4611" s="99">
        <v>830.14</v>
      </c>
      <c r="AZ4611" s="99">
        <v>2.2818999999999998</v>
      </c>
      <c r="BA4611" s="119" t="s">
        <v>8</v>
      </c>
      <c r="BB4611" s="4">
        <v>4611</v>
      </c>
      <c r="BC4611" s="4">
        <v>2.2000000000000002</v>
      </c>
    </row>
    <row r="4612" spans="2:55">
      <c r="B4612">
        <v>4611</v>
      </c>
      <c r="C4612" s="192">
        <f t="shared" si="859"/>
        <v>2.2000000000000002</v>
      </c>
      <c r="D4612" s="5">
        <f t="shared" si="860"/>
        <v>200</v>
      </c>
      <c r="E4612" s="5" t="str">
        <f t="shared" si="861"/>
        <v>0.001156</v>
      </c>
      <c r="F4612" s="5" t="str">
        <f t="shared" si="862"/>
        <v>850.0</v>
      </c>
      <c r="G4612" s="5" t="str">
        <f t="shared" si="863"/>
        <v>852.5</v>
      </c>
      <c r="H4612" s="5" t="str">
        <f t="shared" si="864"/>
        <v>2.330</v>
      </c>
      <c r="I4612" s="1" t="s">
        <v>8</v>
      </c>
      <c r="AN4612" s="89" t="str">
        <f t="shared" si="865"/>
        <v>2.200</v>
      </c>
      <c r="AO4612" s="89" t="str">
        <f t="shared" si="866"/>
        <v>200.0</v>
      </c>
      <c r="AP4612" s="89" t="str">
        <f t="shared" si="867"/>
        <v>0.001156</v>
      </c>
      <c r="AQ4612" s="89" t="str">
        <f t="shared" si="868"/>
        <v>850.0</v>
      </c>
      <c r="AR4612" s="89" t="str">
        <f t="shared" si="869"/>
        <v>852.5</v>
      </c>
      <c r="AS4612" s="89" t="str">
        <f t="shared" si="870"/>
        <v>2.330</v>
      </c>
      <c r="AT4612" s="89"/>
      <c r="AU4612" s="99">
        <v>2.2000000000000002</v>
      </c>
      <c r="AV4612" s="99">
        <v>200</v>
      </c>
      <c r="AW4612" s="99">
        <v>1.15587E-3</v>
      </c>
      <c r="AX4612" s="99">
        <v>849.98708599999998</v>
      </c>
      <c r="AY4612" s="99">
        <v>852.53</v>
      </c>
      <c r="AZ4612" s="99">
        <v>2.3294999999999999</v>
      </c>
      <c r="BA4612" s="119" t="s">
        <v>8</v>
      </c>
      <c r="BB4612" s="4">
        <v>4612</v>
      </c>
      <c r="BC4612" s="4">
        <v>2.2000000000000002</v>
      </c>
    </row>
    <row r="4613" spans="2:55">
      <c r="B4613">
        <v>4612</v>
      </c>
      <c r="C4613" s="192">
        <f t="shared" si="859"/>
        <v>2.2000000000000002</v>
      </c>
      <c r="D4613" s="5">
        <f t="shared" si="860"/>
        <v>210</v>
      </c>
      <c r="E4613" s="5" t="str">
        <f t="shared" si="861"/>
        <v>0.001172</v>
      </c>
      <c r="F4613" s="5" t="str">
        <f t="shared" si="862"/>
        <v>895.2</v>
      </c>
      <c r="G4613" s="5" t="str">
        <f t="shared" si="863"/>
        <v>897.7</v>
      </c>
      <c r="H4613" s="5" t="str">
        <f t="shared" si="864"/>
        <v>2.424</v>
      </c>
      <c r="I4613" s="1" t="s">
        <v>8</v>
      </c>
      <c r="AN4613" s="89" t="str">
        <f t="shared" si="865"/>
        <v>2.200</v>
      </c>
      <c r="AO4613" s="89" t="str">
        <f t="shared" si="866"/>
        <v>210.0</v>
      </c>
      <c r="AP4613" s="89" t="str">
        <f t="shared" si="867"/>
        <v>0.001172</v>
      </c>
      <c r="AQ4613" s="89" t="str">
        <f t="shared" si="868"/>
        <v>895.2</v>
      </c>
      <c r="AR4613" s="89" t="str">
        <f t="shared" si="869"/>
        <v>897.7</v>
      </c>
      <c r="AS4613" s="89" t="str">
        <f t="shared" si="870"/>
        <v>2.424</v>
      </c>
      <c r="AT4613" s="89"/>
      <c r="AU4613" s="99">
        <v>2.2000000000000002</v>
      </c>
      <c r="AV4613" s="99">
        <v>210</v>
      </c>
      <c r="AW4613" s="99">
        <v>1.1723900000000002E-3</v>
      </c>
      <c r="AX4613" s="99">
        <v>895.15074200000004</v>
      </c>
      <c r="AY4613" s="99">
        <v>897.73</v>
      </c>
      <c r="AZ4613" s="99">
        <v>2.4239999999999999</v>
      </c>
      <c r="BA4613" s="119" t="s">
        <v>8</v>
      </c>
      <c r="BB4613" s="4">
        <v>4613</v>
      </c>
      <c r="BC4613" s="4">
        <v>2.2000000000000002</v>
      </c>
    </row>
    <row r="4614" spans="2:55">
      <c r="B4614">
        <v>4613</v>
      </c>
      <c r="C4614" s="192">
        <f t="shared" si="859"/>
        <v>2.2000000000000002</v>
      </c>
      <c r="D4614" s="5">
        <f t="shared" si="860"/>
        <v>217.2</v>
      </c>
      <c r="E4614" s="5" t="str">
        <f t="shared" si="861"/>
        <v>0.001185</v>
      </c>
      <c r="F4614" s="5" t="str">
        <f t="shared" si="862"/>
        <v>928.3</v>
      </c>
      <c r="G4614" s="5" t="str">
        <f t="shared" si="863"/>
        <v>930.9</v>
      </c>
      <c r="H4614" s="5" t="str">
        <f t="shared" si="864"/>
        <v>2.492</v>
      </c>
      <c r="I4614" s="1" t="s">
        <v>10</v>
      </c>
      <c r="AN4614" s="89" t="str">
        <f t="shared" si="865"/>
        <v>2.200</v>
      </c>
      <c r="AO4614" s="89" t="str">
        <f t="shared" si="866"/>
        <v>217.2</v>
      </c>
      <c r="AP4614" s="89" t="str">
        <f t="shared" si="867"/>
        <v>0.001185</v>
      </c>
      <c r="AQ4614" s="89" t="str">
        <f t="shared" si="868"/>
        <v>928.3</v>
      </c>
      <c r="AR4614" s="89" t="str">
        <f t="shared" si="869"/>
        <v>930.9</v>
      </c>
      <c r="AS4614" s="89" t="str">
        <f t="shared" si="870"/>
        <v>2.492</v>
      </c>
      <c r="AT4614" s="89"/>
      <c r="AU4614" s="99">
        <v>2.2000000000000002</v>
      </c>
      <c r="AV4614" s="99">
        <v>217.249</v>
      </c>
      <c r="AW4614" s="99">
        <v>1.18523E-3</v>
      </c>
      <c r="AX4614" s="99">
        <v>928.26249400000006</v>
      </c>
      <c r="AY4614" s="99">
        <v>930.87</v>
      </c>
      <c r="AZ4614" s="99">
        <v>2.4921000000000002</v>
      </c>
      <c r="BA4614" s="119" t="s">
        <v>10</v>
      </c>
      <c r="BB4614" s="4">
        <v>4614</v>
      </c>
      <c r="BC4614" s="4">
        <v>2.2000000000000002</v>
      </c>
    </row>
    <row r="4615" spans="2:55">
      <c r="B4615">
        <v>4614</v>
      </c>
      <c r="C4615" s="192">
        <f t="shared" si="859"/>
        <v>2.2000000000000002</v>
      </c>
      <c r="D4615" s="5">
        <f t="shared" si="860"/>
        <v>217.2</v>
      </c>
      <c r="E4615" s="5" t="str">
        <f t="shared" si="861"/>
        <v>0.09070</v>
      </c>
      <c r="F4615" s="5" t="str">
        <f t="shared" si="862"/>
        <v>2601</v>
      </c>
      <c r="G4615" s="5" t="str">
        <f t="shared" si="863"/>
        <v>2800.</v>
      </c>
      <c r="H4615" s="5" t="str">
        <f t="shared" si="864"/>
        <v>6.304</v>
      </c>
      <c r="I4615" s="1" t="s">
        <v>11</v>
      </c>
      <c r="AN4615" s="89" t="str">
        <f t="shared" si="865"/>
        <v>2.200</v>
      </c>
      <c r="AO4615" s="89" t="str">
        <f t="shared" si="866"/>
        <v>217.2</v>
      </c>
      <c r="AP4615" s="89" t="str">
        <f t="shared" si="867"/>
        <v>0.09070</v>
      </c>
      <c r="AQ4615" s="89" t="str">
        <f t="shared" si="868"/>
        <v>2601</v>
      </c>
      <c r="AR4615" s="89" t="str">
        <f t="shared" si="869"/>
        <v>2800.</v>
      </c>
      <c r="AS4615" s="89" t="str">
        <f t="shared" si="870"/>
        <v>6.304</v>
      </c>
      <c r="AT4615" s="89"/>
      <c r="AU4615" s="99">
        <v>2.2000000000000002</v>
      </c>
      <c r="AV4615" s="99">
        <v>217.249</v>
      </c>
      <c r="AW4615" s="99">
        <v>9.0697999999999987E-2</v>
      </c>
      <c r="AX4615" s="99">
        <v>2600.5643999999998</v>
      </c>
      <c r="AY4615" s="99">
        <v>2800.1</v>
      </c>
      <c r="AZ4615" s="99">
        <v>6.3037999999999998</v>
      </c>
      <c r="BA4615" s="119" t="s">
        <v>11</v>
      </c>
      <c r="BB4615" s="4">
        <v>4615</v>
      </c>
      <c r="BC4615" s="4">
        <v>2.2000000000000002</v>
      </c>
    </row>
    <row r="4616" spans="2:55">
      <c r="B4616">
        <v>4615</v>
      </c>
      <c r="C4616" s="192">
        <f t="shared" si="859"/>
        <v>2.2000000000000002</v>
      </c>
      <c r="D4616" s="5">
        <f t="shared" si="860"/>
        <v>220</v>
      </c>
      <c r="E4616" s="5" t="str">
        <f t="shared" si="861"/>
        <v>0.09159</v>
      </c>
      <c r="F4616" s="5" t="str">
        <f t="shared" si="862"/>
        <v>2608</v>
      </c>
      <c r="G4616" s="5" t="str">
        <f t="shared" si="863"/>
        <v>2809</v>
      </c>
      <c r="H4616" s="5" t="str">
        <f t="shared" si="864"/>
        <v>6.322</v>
      </c>
      <c r="I4616" s="1" t="s">
        <v>9</v>
      </c>
      <c r="AN4616" s="89" t="str">
        <f t="shared" si="865"/>
        <v>2.200</v>
      </c>
      <c r="AO4616" s="89" t="str">
        <f t="shared" si="866"/>
        <v>220.0</v>
      </c>
      <c r="AP4616" s="89" t="str">
        <f t="shared" si="867"/>
        <v>0.09159</v>
      </c>
      <c r="AQ4616" s="89" t="str">
        <f t="shared" si="868"/>
        <v>2608</v>
      </c>
      <c r="AR4616" s="89" t="str">
        <f t="shared" si="869"/>
        <v>2809</v>
      </c>
      <c r="AS4616" s="89" t="str">
        <f t="shared" si="870"/>
        <v>6.322</v>
      </c>
      <c r="AT4616" s="89"/>
      <c r="AU4616" s="99">
        <v>2.2000000000000002</v>
      </c>
      <c r="AV4616" s="99">
        <v>220</v>
      </c>
      <c r="AW4616" s="99">
        <v>9.1585E-2</v>
      </c>
      <c r="AX4616" s="99">
        <v>2607.5129999999999</v>
      </c>
      <c r="AY4616" s="99">
        <v>2809</v>
      </c>
      <c r="AZ4616" s="99">
        <v>6.3217999999999996</v>
      </c>
      <c r="BA4616" s="119" t="s">
        <v>9</v>
      </c>
      <c r="BB4616" s="4">
        <v>4616</v>
      </c>
      <c r="BC4616" s="4">
        <v>2.2000000000000002</v>
      </c>
    </row>
    <row r="4617" spans="2:55">
      <c r="B4617">
        <v>4616</v>
      </c>
      <c r="C4617" s="192">
        <f t="shared" si="859"/>
        <v>2.2000000000000002</v>
      </c>
      <c r="D4617" s="5">
        <f t="shared" si="860"/>
        <v>230</v>
      </c>
      <c r="E4617" s="5" t="str">
        <f t="shared" si="861"/>
        <v>0.09467</v>
      </c>
      <c r="F4617" s="5" t="str">
        <f t="shared" si="862"/>
        <v>2631</v>
      </c>
      <c r="G4617" s="5" t="str">
        <f t="shared" si="863"/>
        <v>2839</v>
      </c>
      <c r="H4617" s="5" t="str">
        <f t="shared" si="864"/>
        <v>6.383</v>
      </c>
      <c r="I4617" s="1" t="s">
        <v>9</v>
      </c>
      <c r="AN4617" s="89" t="str">
        <f t="shared" si="865"/>
        <v>2.200</v>
      </c>
      <c r="AO4617" s="89" t="str">
        <f t="shared" si="866"/>
        <v>230.0</v>
      </c>
      <c r="AP4617" s="89" t="str">
        <f t="shared" si="867"/>
        <v>0.09467</v>
      </c>
      <c r="AQ4617" s="89" t="str">
        <f t="shared" si="868"/>
        <v>2631</v>
      </c>
      <c r="AR4617" s="89" t="str">
        <f t="shared" si="869"/>
        <v>2839</v>
      </c>
      <c r="AS4617" s="89" t="str">
        <f t="shared" si="870"/>
        <v>6.383</v>
      </c>
      <c r="AT4617" s="89"/>
      <c r="AU4617" s="99">
        <v>2.2000000000000002</v>
      </c>
      <c r="AV4617" s="99">
        <v>230</v>
      </c>
      <c r="AW4617" s="99">
        <v>9.4667000000000001E-2</v>
      </c>
      <c r="AX4617" s="99">
        <v>2630.9325999999996</v>
      </c>
      <c r="AY4617" s="99">
        <v>2839.2</v>
      </c>
      <c r="AZ4617" s="99">
        <v>6.3826000000000001</v>
      </c>
      <c r="BA4617" s="119" t="s">
        <v>9</v>
      </c>
      <c r="BB4617" s="4">
        <v>4617</v>
      </c>
      <c r="BC4617" s="4">
        <v>2.2000000000000002</v>
      </c>
    </row>
    <row r="4618" spans="2:55">
      <c r="B4618">
        <v>4617</v>
      </c>
      <c r="C4618" s="192">
        <f t="shared" si="859"/>
        <v>2.2000000000000002</v>
      </c>
      <c r="D4618" s="5">
        <f t="shared" si="860"/>
        <v>240</v>
      </c>
      <c r="E4618" s="5" t="str">
        <f t="shared" si="861"/>
        <v>0.09759</v>
      </c>
      <c r="F4618" s="5" t="str">
        <f t="shared" si="862"/>
        <v>2653</v>
      </c>
      <c r="G4618" s="5" t="str">
        <f t="shared" si="863"/>
        <v>2868</v>
      </c>
      <c r="H4618" s="5" t="str">
        <f t="shared" si="864"/>
        <v>6.438</v>
      </c>
      <c r="I4618" s="1" t="s">
        <v>9</v>
      </c>
      <c r="AN4618" s="89" t="str">
        <f t="shared" si="865"/>
        <v>2.200</v>
      </c>
      <c r="AO4618" s="89" t="str">
        <f t="shared" si="866"/>
        <v>240.0</v>
      </c>
      <c r="AP4618" s="89" t="str">
        <f t="shared" si="867"/>
        <v>0.09759</v>
      </c>
      <c r="AQ4618" s="89" t="str">
        <f t="shared" si="868"/>
        <v>2653</v>
      </c>
      <c r="AR4618" s="89" t="str">
        <f t="shared" si="869"/>
        <v>2868</v>
      </c>
      <c r="AS4618" s="89" t="str">
        <f t="shared" si="870"/>
        <v>6.438</v>
      </c>
      <c r="AT4618" s="89"/>
      <c r="AU4618" s="99">
        <v>2.2000000000000002</v>
      </c>
      <c r="AV4618" s="99">
        <v>240</v>
      </c>
      <c r="AW4618" s="99">
        <v>9.7591999999999998E-2</v>
      </c>
      <c r="AX4618" s="99">
        <v>2652.7975999999999</v>
      </c>
      <c r="AY4618" s="99">
        <v>2867.5</v>
      </c>
      <c r="AZ4618" s="99">
        <v>6.4382999999999999</v>
      </c>
      <c r="BA4618" s="119" t="s">
        <v>9</v>
      </c>
      <c r="BB4618" s="4">
        <v>4618</v>
      </c>
      <c r="BC4618" s="4">
        <v>2.2000000000000002</v>
      </c>
    </row>
    <row r="4619" spans="2:55">
      <c r="B4619">
        <v>4618</v>
      </c>
      <c r="C4619" s="192">
        <f t="shared" si="859"/>
        <v>2.2000000000000002</v>
      </c>
      <c r="D4619" s="5">
        <f t="shared" si="860"/>
        <v>250</v>
      </c>
      <c r="E4619" s="5" t="str">
        <f t="shared" si="861"/>
        <v>0.1004</v>
      </c>
      <c r="F4619" s="5" t="str">
        <f t="shared" si="862"/>
        <v>2674</v>
      </c>
      <c r="G4619" s="5" t="str">
        <f t="shared" si="863"/>
        <v>2895</v>
      </c>
      <c r="H4619" s="5" t="str">
        <f t="shared" si="864"/>
        <v>6.490</v>
      </c>
      <c r="I4619" s="1" t="s">
        <v>9</v>
      </c>
      <c r="AN4619" s="89" t="str">
        <f t="shared" si="865"/>
        <v>2.200</v>
      </c>
      <c r="AO4619" s="89" t="str">
        <f t="shared" si="866"/>
        <v>250.0</v>
      </c>
      <c r="AP4619" s="89" t="str">
        <f t="shared" si="867"/>
        <v>0.1004</v>
      </c>
      <c r="AQ4619" s="89" t="str">
        <f t="shared" si="868"/>
        <v>2674</v>
      </c>
      <c r="AR4619" s="89" t="str">
        <f t="shared" si="869"/>
        <v>2895</v>
      </c>
      <c r="AS4619" s="89" t="str">
        <f t="shared" si="870"/>
        <v>6.490</v>
      </c>
      <c r="AT4619" s="89"/>
      <c r="AU4619" s="99">
        <v>2.2000000000000002</v>
      </c>
      <c r="AV4619" s="99">
        <v>250</v>
      </c>
      <c r="AW4619" s="99">
        <v>0.10041</v>
      </c>
      <c r="AX4619" s="99">
        <v>2673.598</v>
      </c>
      <c r="AY4619" s="99">
        <v>2894.5</v>
      </c>
      <c r="AZ4619" s="99">
        <v>6.4903000000000004</v>
      </c>
      <c r="BA4619" s="119" t="s">
        <v>9</v>
      </c>
      <c r="BB4619" s="4">
        <v>4619</v>
      </c>
      <c r="BC4619" s="4">
        <v>2.2000000000000002</v>
      </c>
    </row>
    <row r="4620" spans="2:55">
      <c r="B4620">
        <v>4619</v>
      </c>
      <c r="C4620" s="192">
        <f t="shared" si="859"/>
        <v>2.2000000000000002</v>
      </c>
      <c r="D4620" s="5">
        <f t="shared" si="860"/>
        <v>260</v>
      </c>
      <c r="E4620" s="5" t="str">
        <f t="shared" si="861"/>
        <v>0.1031</v>
      </c>
      <c r="F4620" s="5" t="str">
        <f t="shared" si="862"/>
        <v>2694</v>
      </c>
      <c r="G4620" s="5" t="str">
        <f t="shared" si="863"/>
        <v>2921</v>
      </c>
      <c r="H4620" s="5" t="str">
        <f t="shared" si="864"/>
        <v>6.540</v>
      </c>
      <c r="I4620" s="1" t="s">
        <v>9</v>
      </c>
      <c r="AN4620" s="89" t="str">
        <f t="shared" si="865"/>
        <v>2.200</v>
      </c>
      <c r="AO4620" s="89" t="str">
        <f t="shared" si="866"/>
        <v>260.0</v>
      </c>
      <c r="AP4620" s="89" t="str">
        <f t="shared" si="867"/>
        <v>0.1031</v>
      </c>
      <c r="AQ4620" s="89" t="str">
        <f t="shared" si="868"/>
        <v>2694</v>
      </c>
      <c r="AR4620" s="89" t="str">
        <f t="shared" si="869"/>
        <v>2921</v>
      </c>
      <c r="AS4620" s="89" t="str">
        <f t="shared" si="870"/>
        <v>6.540</v>
      </c>
      <c r="AT4620" s="89"/>
      <c r="AU4620" s="99">
        <v>2.2000000000000002</v>
      </c>
      <c r="AV4620" s="99">
        <v>260</v>
      </c>
      <c r="AW4620" s="99">
        <v>0.10313</v>
      </c>
      <c r="AX4620" s="99">
        <v>2693.614</v>
      </c>
      <c r="AY4620" s="99">
        <v>2920.5</v>
      </c>
      <c r="AZ4620" s="99">
        <v>6.5396000000000001</v>
      </c>
      <c r="BA4620" s="119" t="s">
        <v>9</v>
      </c>
      <c r="BB4620" s="4">
        <v>4620</v>
      </c>
      <c r="BC4620" s="4">
        <v>2.2000000000000002</v>
      </c>
    </row>
    <row r="4621" spans="2:55">
      <c r="B4621">
        <v>4620</v>
      </c>
      <c r="C4621" s="192">
        <f t="shared" si="859"/>
        <v>2.2000000000000002</v>
      </c>
      <c r="D4621" s="5">
        <f t="shared" si="860"/>
        <v>270</v>
      </c>
      <c r="E4621" s="5" t="str">
        <f t="shared" si="861"/>
        <v>0.1058</v>
      </c>
      <c r="F4621" s="5" t="str">
        <f t="shared" si="862"/>
        <v>2713</v>
      </c>
      <c r="G4621" s="5" t="str">
        <f t="shared" si="863"/>
        <v>2946</v>
      </c>
      <c r="H4621" s="5" t="str">
        <f t="shared" si="864"/>
        <v>6.587</v>
      </c>
      <c r="I4621" s="1" t="s">
        <v>9</v>
      </c>
      <c r="AN4621" s="89" t="str">
        <f t="shared" si="865"/>
        <v>2.200</v>
      </c>
      <c r="AO4621" s="89" t="str">
        <f t="shared" si="866"/>
        <v>270.0</v>
      </c>
      <c r="AP4621" s="89" t="str">
        <f t="shared" si="867"/>
        <v>0.1058</v>
      </c>
      <c r="AQ4621" s="89" t="str">
        <f t="shared" si="868"/>
        <v>2713</v>
      </c>
      <c r="AR4621" s="89" t="str">
        <f t="shared" si="869"/>
        <v>2946</v>
      </c>
      <c r="AS4621" s="89" t="str">
        <f t="shared" si="870"/>
        <v>6.587</v>
      </c>
      <c r="AT4621" s="89"/>
      <c r="AU4621" s="99">
        <v>2.2000000000000002</v>
      </c>
      <c r="AV4621" s="99">
        <v>270</v>
      </c>
      <c r="AW4621" s="99">
        <v>0.10579000000000001</v>
      </c>
      <c r="AX4621" s="99">
        <v>2713.0620000000004</v>
      </c>
      <c r="AY4621" s="99">
        <v>2945.8</v>
      </c>
      <c r="AZ4621" s="99">
        <v>6.5865999999999998</v>
      </c>
      <c r="BA4621" s="119" t="s">
        <v>9</v>
      </c>
      <c r="BB4621" s="4">
        <v>4621</v>
      </c>
      <c r="BC4621" s="4">
        <v>2.2000000000000002</v>
      </c>
    </row>
    <row r="4622" spans="2:55">
      <c r="B4622">
        <v>4621</v>
      </c>
      <c r="C4622" s="192">
        <f t="shared" si="859"/>
        <v>2.2000000000000002</v>
      </c>
      <c r="D4622" s="5">
        <f t="shared" si="860"/>
        <v>280</v>
      </c>
      <c r="E4622" s="5" t="str">
        <f t="shared" si="861"/>
        <v>0.1084</v>
      </c>
      <c r="F4622" s="5" t="str">
        <f t="shared" si="862"/>
        <v>2732</v>
      </c>
      <c r="G4622" s="5" t="str">
        <f t="shared" si="863"/>
        <v>2971</v>
      </c>
      <c r="H4622" s="5" t="str">
        <f t="shared" si="864"/>
        <v>6.632</v>
      </c>
      <c r="I4622" s="1" t="s">
        <v>9</v>
      </c>
      <c r="AN4622" s="89" t="str">
        <f t="shared" si="865"/>
        <v>2.200</v>
      </c>
      <c r="AO4622" s="89" t="str">
        <f t="shared" si="866"/>
        <v>280.0</v>
      </c>
      <c r="AP4622" s="89" t="str">
        <f t="shared" si="867"/>
        <v>0.1084</v>
      </c>
      <c r="AQ4622" s="89" t="str">
        <f t="shared" si="868"/>
        <v>2732</v>
      </c>
      <c r="AR4622" s="89" t="str">
        <f t="shared" si="869"/>
        <v>2971</v>
      </c>
      <c r="AS4622" s="89" t="str">
        <f t="shared" si="870"/>
        <v>6.632</v>
      </c>
      <c r="AT4622" s="89"/>
      <c r="AU4622" s="99">
        <v>2.2000000000000002</v>
      </c>
      <c r="AV4622" s="99">
        <v>280</v>
      </c>
      <c r="AW4622" s="99">
        <v>0.10837999999999999</v>
      </c>
      <c r="AX4622" s="99">
        <v>2732.0639999999999</v>
      </c>
      <c r="AY4622" s="99">
        <v>2970.5</v>
      </c>
      <c r="AZ4622" s="99">
        <v>6.6315999999999997</v>
      </c>
      <c r="BA4622" s="119" t="s">
        <v>9</v>
      </c>
      <c r="BB4622" s="4">
        <v>4622</v>
      </c>
      <c r="BC4622" s="4">
        <v>2.2000000000000002</v>
      </c>
    </row>
    <row r="4623" spans="2:55">
      <c r="B4623">
        <v>4622</v>
      </c>
      <c r="C4623" s="192">
        <f t="shared" ref="C4623:C4686" si="871">_xlfn.NUMBERVALUE(AN4623)</f>
        <v>2.2000000000000002</v>
      </c>
      <c r="D4623" s="5">
        <f t="shared" ref="D4623:D4686" si="872">_xlfn.NUMBERVALUE(AO4623)</f>
        <v>290</v>
      </c>
      <c r="E4623" s="5" t="str">
        <f t="shared" ref="E4623:E4686" si="873">AP4623</f>
        <v>0.1109</v>
      </c>
      <c r="F4623" s="5" t="str">
        <f t="shared" ref="F4623:F4686" si="874">IF($D4623=0,_xlfn.NUMBERVALUE(AQ4623),AQ4623)</f>
        <v>2751</v>
      </c>
      <c r="G4623" s="5" t="str">
        <f t="shared" ref="G4623:G4686" si="875">IF($D4623=0,_xlfn.NUMBERVALUE(AR4623),AR4623)</f>
        <v>2995</v>
      </c>
      <c r="H4623" s="5" t="str">
        <f t="shared" ref="H4623:H4686" si="876">IF($D4623=0,_xlfn.NUMBERVALUE(AS4623),AS4623)</f>
        <v>6.675</v>
      </c>
      <c r="I4623" s="1" t="s">
        <v>9</v>
      </c>
      <c r="AN4623" s="89" t="str">
        <f t="shared" ref="AN4623:AN4686" si="877">IF(AU4623=0,"0.000",TEXT(IF(AU4623&lt;0,"-","")&amp;LEFT(TEXT(ABS(AU4623),"0."&amp;REPT("0",4-1)&amp;"E+00"),4+1)*10^FLOOR(LOG10(TEXT(ABS(AU4623),"0."&amp;REPT("0",4-1)&amp;"E+00")),1),(""&amp;(IF(OR(AND(FLOOR(LOG10(TEXT(ABS(AU4623),"0."&amp;REPT("0",4-1)&amp;"E+00")),1)+1=4,RIGHT(LEFT(TEXT(ABS(AU4623),"0."&amp;REPT("0",4-1)&amp;"E+00"),4+1)*10^FLOOR(LOG10(TEXT(ABS(AU4623),"0."&amp;REPT("0",4-1)&amp;"E+00")),1),1)="0"),LOG10(TEXT(ABS(AU4623),"0."&amp;REPT("0",4-1)&amp;"E+00"))&lt;=4-1),"0.","#")&amp;REPT("0",IF(4-1-(FLOOR(LOG10(TEXT(ABS(AU4623),"0."&amp;REPT("0",4-1)&amp;"E+00")),1))&gt;0,4-1-(FLOOR(LOG10(TEXT(ABS(AU4623),"0."&amp;REPT("0",4-1)&amp;"E+00")),1)),0))))))</f>
        <v>2.200</v>
      </c>
      <c r="AO4623" s="89" t="str">
        <f t="shared" ref="AO4623:AO4686" si="878">IF(AV4623=0,"0.000",TEXT(IF(AV4623&lt;0,"-","")&amp;LEFT(TEXT(ABS(AV4623),"0."&amp;REPT("0",4-1)&amp;"E+00"),4+1)*10^FLOOR(LOG10(TEXT(ABS(AV4623),"0."&amp;REPT("0",4-1)&amp;"E+00")),1),(""&amp;(IF(OR(AND(FLOOR(LOG10(TEXT(ABS(AV4623),"0."&amp;REPT("0",4-1)&amp;"E+00")),1)+1=4,RIGHT(LEFT(TEXT(ABS(AV4623),"0."&amp;REPT("0",4-1)&amp;"E+00"),4+1)*10^FLOOR(LOG10(TEXT(ABS(AV4623),"0."&amp;REPT("0",4-1)&amp;"E+00")),1),1)="0"),LOG10(TEXT(ABS(AV4623),"0."&amp;REPT("0",4-1)&amp;"E+00"))&lt;=4-1),"0.","#")&amp;REPT("0",IF(4-1-(FLOOR(LOG10(TEXT(ABS(AV4623),"0."&amp;REPT("0",4-1)&amp;"E+00")),1))&gt;0,4-1-(FLOOR(LOG10(TEXT(ABS(AV4623),"0."&amp;REPT("0",4-1)&amp;"E+00")),1)),0))))))</f>
        <v>290.0</v>
      </c>
      <c r="AP4623" s="89" t="str">
        <f t="shared" ref="AP4623:AP4686" si="879">IF(AW4623=0,"0.000",TEXT(IF(AW4623&lt;0,"-","")&amp;LEFT(TEXT(ABS(AW4623),"0."&amp;REPT("0",4-1)&amp;"E+00"),4+1)*10^FLOOR(LOG10(TEXT(ABS(AW4623),"0."&amp;REPT("0",4-1)&amp;"E+00")),1),(""&amp;(IF(OR(AND(FLOOR(LOG10(TEXT(ABS(AW4623),"0."&amp;REPT("0",4-1)&amp;"E+00")),1)+1=4,RIGHT(LEFT(TEXT(ABS(AW4623),"0."&amp;REPT("0",4-1)&amp;"E+00"),4+1)*10^FLOOR(LOG10(TEXT(ABS(AW4623),"0."&amp;REPT("0",4-1)&amp;"E+00")),1),1)="0"),LOG10(TEXT(ABS(AW4623),"0."&amp;REPT("0",4-1)&amp;"E+00"))&lt;=4-1),"0.","#")&amp;REPT("0",IF(4-1-(FLOOR(LOG10(TEXT(ABS(AW4623),"0."&amp;REPT("0",4-1)&amp;"E+00")),1))&gt;0,4-1-(FLOOR(LOG10(TEXT(ABS(AW4623),"0."&amp;REPT("0",4-1)&amp;"E+00")),1)),0))))))</f>
        <v>0.1109</v>
      </c>
      <c r="AQ4623" s="89" t="str">
        <f t="shared" ref="AQ4623:AQ4686" si="880">IF(AX4623=0,"0.000",TEXT(IF(AX4623&lt;0,"-","")&amp;LEFT(TEXT(ABS(AX4623),"0."&amp;REPT("0",4-1)&amp;"E+00"),4+1)*10^FLOOR(LOG10(TEXT(ABS(AX4623),"0."&amp;REPT("0",4-1)&amp;"E+00")),1),(""&amp;(IF(OR(AND(FLOOR(LOG10(TEXT(ABS(AX4623),"0."&amp;REPT("0",4-1)&amp;"E+00")),1)+1=4,RIGHT(LEFT(TEXT(ABS(AX4623),"0."&amp;REPT("0",4-1)&amp;"E+00"),4+1)*10^FLOOR(LOG10(TEXT(ABS(AX4623),"0."&amp;REPT("0",4-1)&amp;"E+00")),1),1)="0"),LOG10(TEXT(ABS(AX4623),"0."&amp;REPT("0",4-1)&amp;"E+00"))&lt;=4-1),"0.","#")&amp;REPT("0",IF(4-1-(FLOOR(LOG10(TEXT(ABS(AX4623),"0."&amp;REPT("0",4-1)&amp;"E+00")),1))&gt;0,4-1-(FLOOR(LOG10(TEXT(ABS(AX4623),"0."&amp;REPT("0",4-1)&amp;"E+00")),1)),0))))))</f>
        <v>2751</v>
      </c>
      <c r="AR4623" s="89" t="str">
        <f t="shared" ref="AR4623:AR4686" si="881">IF(AY4623=0,"0.000",TEXT(IF(AY4623&lt;0,"-","")&amp;LEFT(TEXT(ABS(AY4623),"0."&amp;REPT("0",4-1)&amp;"E+00"),4+1)*10^FLOOR(LOG10(TEXT(ABS(AY4623),"0."&amp;REPT("0",4-1)&amp;"E+00")),1),(""&amp;(IF(OR(AND(FLOOR(LOG10(TEXT(ABS(AY4623),"0."&amp;REPT("0",4-1)&amp;"E+00")),1)+1=4,RIGHT(LEFT(TEXT(ABS(AY4623),"0."&amp;REPT("0",4-1)&amp;"E+00"),4+1)*10^FLOOR(LOG10(TEXT(ABS(AY4623),"0."&amp;REPT("0",4-1)&amp;"E+00")),1),1)="0"),LOG10(TEXT(ABS(AY4623),"0."&amp;REPT("0",4-1)&amp;"E+00"))&lt;=4-1),"0.","#")&amp;REPT("0",IF(4-1-(FLOOR(LOG10(TEXT(ABS(AY4623),"0."&amp;REPT("0",4-1)&amp;"E+00")),1))&gt;0,4-1-(FLOOR(LOG10(TEXT(ABS(AY4623),"0."&amp;REPT("0",4-1)&amp;"E+00")),1)),0))))))</f>
        <v>2995</v>
      </c>
      <c r="AS4623" s="89" t="str">
        <f t="shared" ref="AS4623:AS4686" si="882">IF(AZ4623=0,"0.000",TEXT(IF(AZ4623&lt;0,"-","")&amp;LEFT(TEXT(ABS(AZ4623),"0."&amp;REPT("0",4-1)&amp;"E+00"),4+1)*10^FLOOR(LOG10(TEXT(ABS(AZ4623),"0."&amp;REPT("0",4-1)&amp;"E+00")),1),(""&amp;(IF(OR(AND(FLOOR(LOG10(TEXT(ABS(AZ4623),"0."&amp;REPT("0",4-1)&amp;"E+00")),1)+1=4,RIGHT(LEFT(TEXT(ABS(AZ4623),"0."&amp;REPT("0",4-1)&amp;"E+00"),4+1)*10^FLOOR(LOG10(TEXT(ABS(AZ4623),"0."&amp;REPT("0",4-1)&amp;"E+00")),1),1)="0"),LOG10(TEXT(ABS(AZ4623),"0."&amp;REPT("0",4-1)&amp;"E+00"))&lt;=4-1),"0.","#")&amp;REPT("0",IF(4-1-(FLOOR(LOG10(TEXT(ABS(AZ4623),"0."&amp;REPT("0",4-1)&amp;"E+00")),1))&gt;0,4-1-(FLOOR(LOG10(TEXT(ABS(AZ4623),"0."&amp;REPT("0",4-1)&amp;"E+00")),1)),0))))))</f>
        <v>6.675</v>
      </c>
      <c r="AT4623" s="89"/>
      <c r="AU4623" s="99">
        <v>2.2000000000000002</v>
      </c>
      <c r="AV4623" s="99">
        <v>290</v>
      </c>
      <c r="AW4623" s="99">
        <v>0.11093</v>
      </c>
      <c r="AX4623" s="99">
        <v>2750.5540000000001</v>
      </c>
      <c r="AY4623" s="99">
        <v>2994.6</v>
      </c>
      <c r="AZ4623" s="99">
        <v>6.6749000000000001</v>
      </c>
      <c r="BA4623" s="119" t="s">
        <v>9</v>
      </c>
      <c r="BB4623" s="4">
        <v>4623</v>
      </c>
      <c r="BC4623" s="4">
        <v>2.2000000000000002</v>
      </c>
    </row>
    <row r="4624" spans="2:55">
      <c r="B4624">
        <v>4623</v>
      </c>
      <c r="C4624" s="192">
        <f t="shared" si="871"/>
        <v>2.2000000000000002</v>
      </c>
      <c r="D4624" s="5">
        <f t="shared" si="872"/>
        <v>300</v>
      </c>
      <c r="E4624" s="5" t="str">
        <f t="shared" si="873"/>
        <v>0.1134</v>
      </c>
      <c r="F4624" s="5" t="str">
        <f t="shared" si="874"/>
        <v>2769</v>
      </c>
      <c r="G4624" s="5" t="str">
        <f t="shared" si="875"/>
        <v>3018</v>
      </c>
      <c r="H4624" s="5" t="str">
        <f t="shared" si="876"/>
        <v>6.717</v>
      </c>
      <c r="I4624" s="1" t="s">
        <v>9</v>
      </c>
      <c r="AN4624" s="89" t="str">
        <f t="shared" si="877"/>
        <v>2.200</v>
      </c>
      <c r="AO4624" s="89" t="str">
        <f t="shared" si="878"/>
        <v>300.0</v>
      </c>
      <c r="AP4624" s="89" t="str">
        <f t="shared" si="879"/>
        <v>0.1134</v>
      </c>
      <c r="AQ4624" s="89" t="str">
        <f t="shared" si="880"/>
        <v>2769</v>
      </c>
      <c r="AR4624" s="89" t="str">
        <f t="shared" si="881"/>
        <v>3018</v>
      </c>
      <c r="AS4624" s="89" t="str">
        <f t="shared" si="882"/>
        <v>6.717</v>
      </c>
      <c r="AT4624" s="89"/>
      <c r="AU4624" s="99">
        <v>2.2000000000000002</v>
      </c>
      <c r="AV4624" s="99">
        <v>300</v>
      </c>
      <c r="AW4624" s="99">
        <v>0.11344</v>
      </c>
      <c r="AX4624" s="99">
        <v>2768.8319999999999</v>
      </c>
      <c r="AY4624" s="99">
        <v>3018.4</v>
      </c>
      <c r="AZ4624" s="99">
        <v>6.7167000000000003</v>
      </c>
      <c r="BA4624" s="119" t="s">
        <v>9</v>
      </c>
      <c r="BB4624" s="4">
        <v>4624</v>
      </c>
      <c r="BC4624" s="4">
        <v>2.2000000000000002</v>
      </c>
    </row>
    <row r="4625" spans="2:55">
      <c r="B4625">
        <v>4624</v>
      </c>
      <c r="C4625" s="192">
        <f t="shared" si="871"/>
        <v>2.2000000000000002</v>
      </c>
      <c r="D4625" s="5">
        <f t="shared" si="872"/>
        <v>310</v>
      </c>
      <c r="E4625" s="5" t="str">
        <f t="shared" si="873"/>
        <v>0.1159</v>
      </c>
      <c r="F4625" s="5" t="str">
        <f t="shared" si="874"/>
        <v>2787</v>
      </c>
      <c r="G4625" s="5" t="str">
        <f t="shared" si="875"/>
        <v>3042</v>
      </c>
      <c r="H4625" s="5" t="str">
        <f t="shared" si="876"/>
        <v>6.757</v>
      </c>
      <c r="I4625" s="1" t="s">
        <v>9</v>
      </c>
      <c r="AN4625" s="89" t="str">
        <f t="shared" si="877"/>
        <v>2.200</v>
      </c>
      <c r="AO4625" s="89" t="str">
        <f t="shared" si="878"/>
        <v>310.0</v>
      </c>
      <c r="AP4625" s="89" t="str">
        <f t="shared" si="879"/>
        <v>0.1159</v>
      </c>
      <c r="AQ4625" s="89" t="str">
        <f t="shared" si="880"/>
        <v>2787</v>
      </c>
      <c r="AR4625" s="89" t="str">
        <f t="shared" si="881"/>
        <v>3042</v>
      </c>
      <c r="AS4625" s="89" t="str">
        <f t="shared" si="882"/>
        <v>6.757</v>
      </c>
      <c r="AT4625" s="89"/>
      <c r="AU4625" s="99">
        <v>2.2000000000000002</v>
      </c>
      <c r="AV4625" s="99">
        <v>310</v>
      </c>
      <c r="AW4625" s="99">
        <v>0.11591</v>
      </c>
      <c r="AX4625" s="99">
        <v>2786.8980000000001</v>
      </c>
      <c r="AY4625" s="99">
        <v>3041.9</v>
      </c>
      <c r="AZ4625" s="99">
        <v>6.7572999999999999</v>
      </c>
      <c r="BA4625" s="119" t="s">
        <v>9</v>
      </c>
      <c r="BB4625" s="4">
        <v>4625</v>
      </c>
      <c r="BC4625" s="4">
        <v>2.2000000000000002</v>
      </c>
    </row>
    <row r="4626" spans="2:55">
      <c r="B4626">
        <v>4625</v>
      </c>
      <c r="C4626" s="192">
        <f t="shared" si="871"/>
        <v>2.2000000000000002</v>
      </c>
      <c r="D4626" s="5">
        <f t="shared" si="872"/>
        <v>320</v>
      </c>
      <c r="E4626" s="5" t="str">
        <f t="shared" si="873"/>
        <v>0.1183</v>
      </c>
      <c r="F4626" s="5" t="str">
        <f t="shared" si="874"/>
        <v>2805</v>
      </c>
      <c r="G4626" s="5" t="str">
        <f t="shared" si="875"/>
        <v>3065</v>
      </c>
      <c r="H4626" s="5" t="str">
        <f t="shared" si="876"/>
        <v>6.797</v>
      </c>
      <c r="I4626" s="1" t="s">
        <v>9</v>
      </c>
      <c r="AN4626" s="89" t="str">
        <f t="shared" si="877"/>
        <v>2.200</v>
      </c>
      <c r="AO4626" s="89" t="str">
        <f t="shared" si="878"/>
        <v>320.0</v>
      </c>
      <c r="AP4626" s="89" t="str">
        <f t="shared" si="879"/>
        <v>0.1183</v>
      </c>
      <c r="AQ4626" s="89" t="str">
        <f t="shared" si="880"/>
        <v>2805</v>
      </c>
      <c r="AR4626" s="89" t="str">
        <f t="shared" si="881"/>
        <v>3065</v>
      </c>
      <c r="AS4626" s="89" t="str">
        <f t="shared" si="882"/>
        <v>6.797</v>
      </c>
      <c r="AT4626" s="89"/>
      <c r="AU4626" s="99">
        <v>2.2000000000000002</v>
      </c>
      <c r="AV4626" s="99">
        <v>320</v>
      </c>
      <c r="AW4626" s="99">
        <v>0.11834</v>
      </c>
      <c r="AX4626" s="99">
        <v>2804.752</v>
      </c>
      <c r="AY4626" s="99">
        <v>3065.1</v>
      </c>
      <c r="AZ4626" s="99">
        <v>6.7967000000000004</v>
      </c>
      <c r="BA4626" s="119" t="s">
        <v>9</v>
      </c>
      <c r="BB4626" s="4">
        <v>4626</v>
      </c>
      <c r="BC4626" s="4">
        <v>2.2000000000000002</v>
      </c>
    </row>
    <row r="4627" spans="2:55">
      <c r="B4627">
        <v>4626</v>
      </c>
      <c r="C4627" s="192">
        <f t="shared" si="871"/>
        <v>2.2000000000000002</v>
      </c>
      <c r="D4627" s="5">
        <f t="shared" si="872"/>
        <v>330</v>
      </c>
      <c r="E4627" s="5" t="str">
        <f t="shared" si="873"/>
        <v>0.1208</v>
      </c>
      <c r="F4627" s="5" t="str">
        <f t="shared" si="874"/>
        <v>2822</v>
      </c>
      <c r="G4627" s="5" t="str">
        <f t="shared" si="875"/>
        <v>3088</v>
      </c>
      <c r="H4627" s="5" t="str">
        <f t="shared" si="876"/>
        <v>6.835</v>
      </c>
      <c r="I4627" s="1" t="s">
        <v>9</v>
      </c>
      <c r="AN4627" s="89" t="str">
        <f t="shared" si="877"/>
        <v>2.200</v>
      </c>
      <c r="AO4627" s="89" t="str">
        <f t="shared" si="878"/>
        <v>330.0</v>
      </c>
      <c r="AP4627" s="89" t="str">
        <f t="shared" si="879"/>
        <v>0.1208</v>
      </c>
      <c r="AQ4627" s="89" t="str">
        <f t="shared" si="880"/>
        <v>2822</v>
      </c>
      <c r="AR4627" s="89" t="str">
        <f t="shared" si="881"/>
        <v>3088</v>
      </c>
      <c r="AS4627" s="89" t="str">
        <f t="shared" si="882"/>
        <v>6.835</v>
      </c>
      <c r="AT4627" s="89"/>
      <c r="AU4627" s="99">
        <v>2.2000000000000002</v>
      </c>
      <c r="AV4627" s="99">
        <v>330</v>
      </c>
      <c r="AW4627" s="99">
        <v>0.12075</v>
      </c>
      <c r="AX4627" s="99">
        <v>2822.35</v>
      </c>
      <c r="AY4627" s="99">
        <v>3088</v>
      </c>
      <c r="AZ4627" s="99">
        <v>6.8350999999999997</v>
      </c>
      <c r="BA4627" s="119" t="s">
        <v>9</v>
      </c>
      <c r="BB4627" s="4">
        <v>4627</v>
      </c>
      <c r="BC4627" s="4">
        <v>2.2000000000000002</v>
      </c>
    </row>
    <row r="4628" spans="2:55">
      <c r="B4628">
        <v>4627</v>
      </c>
      <c r="C4628" s="192">
        <f t="shared" si="871"/>
        <v>2.2000000000000002</v>
      </c>
      <c r="D4628" s="5">
        <f t="shared" si="872"/>
        <v>340</v>
      </c>
      <c r="E4628" s="5" t="str">
        <f t="shared" si="873"/>
        <v>0.1231</v>
      </c>
      <c r="F4628" s="5" t="str">
        <f t="shared" si="874"/>
        <v>2840.</v>
      </c>
      <c r="G4628" s="5" t="str">
        <f t="shared" si="875"/>
        <v>3111</v>
      </c>
      <c r="H4628" s="5" t="str">
        <f t="shared" si="876"/>
        <v>6.873</v>
      </c>
      <c r="I4628" s="1" t="s">
        <v>9</v>
      </c>
      <c r="AN4628" s="89" t="str">
        <f t="shared" si="877"/>
        <v>2.200</v>
      </c>
      <c r="AO4628" s="89" t="str">
        <f t="shared" si="878"/>
        <v>340.0</v>
      </c>
      <c r="AP4628" s="89" t="str">
        <f t="shared" si="879"/>
        <v>0.1231</v>
      </c>
      <c r="AQ4628" s="89" t="str">
        <f t="shared" si="880"/>
        <v>2840.</v>
      </c>
      <c r="AR4628" s="89" t="str">
        <f t="shared" si="881"/>
        <v>3111</v>
      </c>
      <c r="AS4628" s="89" t="str">
        <f t="shared" si="882"/>
        <v>6.873</v>
      </c>
      <c r="AT4628" s="89"/>
      <c r="AU4628" s="99">
        <v>2.2000000000000002</v>
      </c>
      <c r="AV4628" s="99">
        <v>340</v>
      </c>
      <c r="AW4628" s="99">
        <v>0.12314</v>
      </c>
      <c r="AX4628" s="99">
        <v>2839.8920000000003</v>
      </c>
      <c r="AY4628" s="99">
        <v>3110.8</v>
      </c>
      <c r="AZ4628" s="99">
        <v>6.8726000000000003</v>
      </c>
      <c r="BA4628" s="119" t="s">
        <v>9</v>
      </c>
      <c r="BB4628" s="4">
        <v>4628</v>
      </c>
      <c r="BC4628" s="4">
        <v>2.2000000000000002</v>
      </c>
    </row>
    <row r="4629" spans="2:55">
      <c r="B4629">
        <v>4628</v>
      </c>
      <c r="C4629" s="192">
        <f t="shared" si="871"/>
        <v>2.2000000000000002</v>
      </c>
      <c r="D4629" s="5">
        <f t="shared" si="872"/>
        <v>350</v>
      </c>
      <c r="E4629" s="5" t="str">
        <f t="shared" si="873"/>
        <v>0.1255</v>
      </c>
      <c r="F4629" s="5" t="str">
        <f t="shared" si="874"/>
        <v>2857</v>
      </c>
      <c r="G4629" s="5" t="str">
        <f t="shared" si="875"/>
        <v>3133</v>
      </c>
      <c r="H4629" s="5" t="str">
        <f t="shared" si="876"/>
        <v>6.909</v>
      </c>
      <c r="I4629" s="1" t="s">
        <v>9</v>
      </c>
      <c r="AN4629" s="89" t="str">
        <f t="shared" si="877"/>
        <v>2.200</v>
      </c>
      <c r="AO4629" s="89" t="str">
        <f t="shared" si="878"/>
        <v>350.0</v>
      </c>
      <c r="AP4629" s="89" t="str">
        <f t="shared" si="879"/>
        <v>0.1255</v>
      </c>
      <c r="AQ4629" s="89" t="str">
        <f t="shared" si="880"/>
        <v>2857</v>
      </c>
      <c r="AR4629" s="89" t="str">
        <f t="shared" si="881"/>
        <v>3133</v>
      </c>
      <c r="AS4629" s="89" t="str">
        <f t="shared" si="882"/>
        <v>6.909</v>
      </c>
      <c r="AT4629" s="89"/>
      <c r="AU4629" s="99">
        <v>2.2000000000000002</v>
      </c>
      <c r="AV4629" s="99">
        <v>350</v>
      </c>
      <c r="AW4629" s="99">
        <v>0.12551000000000001</v>
      </c>
      <c r="AX4629" s="99">
        <v>2857.2780000000002</v>
      </c>
      <c r="AY4629" s="99">
        <v>3133.4</v>
      </c>
      <c r="AZ4629" s="99">
        <v>6.9092000000000002</v>
      </c>
      <c r="BA4629" s="119" t="s">
        <v>9</v>
      </c>
      <c r="BB4629" s="4">
        <v>4629</v>
      </c>
      <c r="BC4629" s="4">
        <v>2.2000000000000002</v>
      </c>
    </row>
    <row r="4630" spans="2:55">
      <c r="B4630">
        <v>4629</v>
      </c>
      <c r="C4630" s="192">
        <f t="shared" si="871"/>
        <v>2.2000000000000002</v>
      </c>
      <c r="D4630" s="5">
        <f t="shared" si="872"/>
        <v>360</v>
      </c>
      <c r="E4630" s="5" t="str">
        <f t="shared" si="873"/>
        <v>0.1279</v>
      </c>
      <c r="F4630" s="5" t="str">
        <f t="shared" si="874"/>
        <v>2875</v>
      </c>
      <c r="G4630" s="5" t="str">
        <f t="shared" si="875"/>
        <v>3156</v>
      </c>
      <c r="H4630" s="5" t="str">
        <f t="shared" si="876"/>
        <v>6.945</v>
      </c>
      <c r="I4630" s="1" t="s">
        <v>9</v>
      </c>
      <c r="AN4630" s="89" t="str">
        <f t="shared" si="877"/>
        <v>2.200</v>
      </c>
      <c r="AO4630" s="89" t="str">
        <f t="shared" si="878"/>
        <v>360.0</v>
      </c>
      <c r="AP4630" s="89" t="str">
        <f t="shared" si="879"/>
        <v>0.1279</v>
      </c>
      <c r="AQ4630" s="89" t="str">
        <f t="shared" si="880"/>
        <v>2875</v>
      </c>
      <c r="AR4630" s="89" t="str">
        <f t="shared" si="881"/>
        <v>3156</v>
      </c>
      <c r="AS4630" s="89" t="str">
        <f t="shared" si="882"/>
        <v>6.945</v>
      </c>
      <c r="AT4630" s="89"/>
      <c r="AU4630" s="99">
        <v>2.2000000000000002</v>
      </c>
      <c r="AV4630" s="99">
        <v>360</v>
      </c>
      <c r="AW4630" s="99">
        <v>0.12784999999999999</v>
      </c>
      <c r="AX4630" s="99">
        <v>2874.63</v>
      </c>
      <c r="AY4630" s="99">
        <v>3155.9</v>
      </c>
      <c r="AZ4630" s="99">
        <v>6.9450000000000003</v>
      </c>
      <c r="BA4630" s="119" t="s">
        <v>9</v>
      </c>
      <c r="BB4630" s="4">
        <v>4630</v>
      </c>
      <c r="BC4630" s="4">
        <v>2.2000000000000002</v>
      </c>
    </row>
    <row r="4631" spans="2:55">
      <c r="B4631">
        <v>4630</v>
      </c>
      <c r="C4631" s="192">
        <f t="shared" si="871"/>
        <v>2.2000000000000002</v>
      </c>
      <c r="D4631" s="5">
        <f t="shared" si="872"/>
        <v>370</v>
      </c>
      <c r="E4631" s="5" t="str">
        <f t="shared" si="873"/>
        <v>0.1302</v>
      </c>
      <c r="F4631" s="5" t="str">
        <f t="shared" si="874"/>
        <v>2892</v>
      </c>
      <c r="G4631" s="5" t="str">
        <f t="shared" si="875"/>
        <v>3178</v>
      </c>
      <c r="H4631" s="5" t="str">
        <f t="shared" si="876"/>
        <v>6.980</v>
      </c>
      <c r="I4631" s="1" t="s">
        <v>9</v>
      </c>
      <c r="AN4631" s="89" t="str">
        <f t="shared" si="877"/>
        <v>2.200</v>
      </c>
      <c r="AO4631" s="89" t="str">
        <f t="shared" si="878"/>
        <v>370.0</v>
      </c>
      <c r="AP4631" s="89" t="str">
        <f t="shared" si="879"/>
        <v>0.1302</v>
      </c>
      <c r="AQ4631" s="89" t="str">
        <f t="shared" si="880"/>
        <v>2892</v>
      </c>
      <c r="AR4631" s="89" t="str">
        <f t="shared" si="881"/>
        <v>3178</v>
      </c>
      <c r="AS4631" s="89" t="str">
        <f t="shared" si="882"/>
        <v>6.980</v>
      </c>
      <c r="AT4631" s="89"/>
      <c r="AU4631" s="99">
        <v>2.2000000000000002</v>
      </c>
      <c r="AV4631" s="99">
        <v>370</v>
      </c>
      <c r="AW4631" s="99">
        <v>0.13018000000000002</v>
      </c>
      <c r="AX4631" s="99">
        <v>2891.904</v>
      </c>
      <c r="AY4631" s="99">
        <v>3178.3</v>
      </c>
      <c r="AZ4631" s="99">
        <v>6.9801000000000002</v>
      </c>
      <c r="BA4631" s="119" t="s">
        <v>9</v>
      </c>
      <c r="BB4631" s="4">
        <v>4631</v>
      </c>
      <c r="BC4631" s="4">
        <v>2.2000000000000002</v>
      </c>
    </row>
    <row r="4632" spans="2:55">
      <c r="B4632">
        <v>4631</v>
      </c>
      <c r="C4632" s="192">
        <f t="shared" si="871"/>
        <v>2.2000000000000002</v>
      </c>
      <c r="D4632" s="5">
        <f t="shared" si="872"/>
        <v>380</v>
      </c>
      <c r="E4632" s="5" t="str">
        <f t="shared" si="873"/>
        <v>0.1325</v>
      </c>
      <c r="F4632" s="5" t="str">
        <f t="shared" si="874"/>
        <v>2909</v>
      </c>
      <c r="G4632" s="5" t="str">
        <f t="shared" si="875"/>
        <v>3201</v>
      </c>
      <c r="H4632" s="5" t="str">
        <f t="shared" si="876"/>
        <v>7.015</v>
      </c>
      <c r="I4632" s="1" t="s">
        <v>9</v>
      </c>
      <c r="AN4632" s="89" t="str">
        <f t="shared" si="877"/>
        <v>2.200</v>
      </c>
      <c r="AO4632" s="89" t="str">
        <f t="shared" si="878"/>
        <v>380.0</v>
      </c>
      <c r="AP4632" s="89" t="str">
        <f t="shared" si="879"/>
        <v>0.1325</v>
      </c>
      <c r="AQ4632" s="89" t="str">
        <f t="shared" si="880"/>
        <v>2909</v>
      </c>
      <c r="AR4632" s="89" t="str">
        <f t="shared" si="881"/>
        <v>3201</v>
      </c>
      <c r="AS4632" s="89" t="str">
        <f t="shared" si="882"/>
        <v>7.015</v>
      </c>
      <c r="AT4632" s="89"/>
      <c r="AU4632" s="99">
        <v>2.2000000000000002</v>
      </c>
      <c r="AV4632" s="99">
        <v>380</v>
      </c>
      <c r="AW4632" s="99">
        <v>0.13249</v>
      </c>
      <c r="AX4632" s="99">
        <v>2909.1219999999998</v>
      </c>
      <c r="AY4632" s="99">
        <v>3200.6</v>
      </c>
      <c r="AZ4632" s="99">
        <v>7.0145</v>
      </c>
      <c r="BA4632" s="119" t="s">
        <v>9</v>
      </c>
      <c r="BB4632" s="4">
        <v>4632</v>
      </c>
      <c r="BC4632" s="4">
        <v>2.2000000000000002</v>
      </c>
    </row>
    <row r="4633" spans="2:55">
      <c r="B4633">
        <v>4632</v>
      </c>
      <c r="C4633" s="192">
        <f t="shared" si="871"/>
        <v>2.2000000000000002</v>
      </c>
      <c r="D4633" s="5">
        <f t="shared" si="872"/>
        <v>390</v>
      </c>
      <c r="E4633" s="5" t="str">
        <f t="shared" si="873"/>
        <v>0.1348</v>
      </c>
      <c r="F4633" s="5" t="str">
        <f t="shared" si="874"/>
        <v>2926</v>
      </c>
      <c r="G4633" s="5" t="str">
        <f t="shared" si="875"/>
        <v>3223</v>
      </c>
      <c r="H4633" s="5" t="str">
        <f t="shared" si="876"/>
        <v>7.048</v>
      </c>
      <c r="I4633" s="1" t="s">
        <v>9</v>
      </c>
      <c r="AN4633" s="89" t="str">
        <f t="shared" si="877"/>
        <v>2.200</v>
      </c>
      <c r="AO4633" s="89" t="str">
        <f t="shared" si="878"/>
        <v>390.0</v>
      </c>
      <c r="AP4633" s="89" t="str">
        <f t="shared" si="879"/>
        <v>0.1348</v>
      </c>
      <c r="AQ4633" s="89" t="str">
        <f t="shared" si="880"/>
        <v>2926</v>
      </c>
      <c r="AR4633" s="89" t="str">
        <f t="shared" si="881"/>
        <v>3223</v>
      </c>
      <c r="AS4633" s="89" t="str">
        <f t="shared" si="882"/>
        <v>7.048</v>
      </c>
      <c r="AT4633" s="89"/>
      <c r="AU4633" s="99">
        <v>2.2000000000000002</v>
      </c>
      <c r="AV4633" s="99">
        <v>390</v>
      </c>
      <c r="AW4633" s="99">
        <v>0.13478999999999999</v>
      </c>
      <c r="AX4633" s="99">
        <v>2926.3620000000001</v>
      </c>
      <c r="AY4633" s="99">
        <v>3222.9</v>
      </c>
      <c r="AZ4633" s="99">
        <v>7.0483000000000002</v>
      </c>
      <c r="BA4633" s="119" t="s">
        <v>9</v>
      </c>
      <c r="BB4633" s="4">
        <v>4633</v>
      </c>
      <c r="BC4633" s="4">
        <v>2.2000000000000002</v>
      </c>
    </row>
    <row r="4634" spans="2:55">
      <c r="B4634">
        <v>4633</v>
      </c>
      <c r="C4634" s="192">
        <f t="shared" si="871"/>
        <v>2.2000000000000002</v>
      </c>
      <c r="D4634" s="5">
        <f t="shared" si="872"/>
        <v>400</v>
      </c>
      <c r="E4634" s="5" t="str">
        <f t="shared" si="873"/>
        <v>0.1371</v>
      </c>
      <c r="F4634" s="5" t="str">
        <f t="shared" si="874"/>
        <v>2944</v>
      </c>
      <c r="G4634" s="5" t="str">
        <f t="shared" si="875"/>
        <v>3245</v>
      </c>
      <c r="H4634" s="5" t="str">
        <f t="shared" si="876"/>
        <v>7.082</v>
      </c>
      <c r="I4634" s="1" t="s">
        <v>9</v>
      </c>
      <c r="AN4634" s="89" t="str">
        <f t="shared" si="877"/>
        <v>2.200</v>
      </c>
      <c r="AO4634" s="89" t="str">
        <f t="shared" si="878"/>
        <v>400.0</v>
      </c>
      <c r="AP4634" s="89" t="str">
        <f t="shared" si="879"/>
        <v>0.1371</v>
      </c>
      <c r="AQ4634" s="89" t="str">
        <f t="shared" si="880"/>
        <v>2944</v>
      </c>
      <c r="AR4634" s="89" t="str">
        <f t="shared" si="881"/>
        <v>3245</v>
      </c>
      <c r="AS4634" s="89" t="str">
        <f t="shared" si="882"/>
        <v>7.082</v>
      </c>
      <c r="AT4634" s="89"/>
      <c r="AU4634" s="99">
        <v>2.2000000000000002</v>
      </c>
      <c r="AV4634" s="99">
        <v>400</v>
      </c>
      <c r="AW4634" s="99">
        <v>0.13708000000000001</v>
      </c>
      <c r="AX4634" s="99">
        <v>2943.5239999999999</v>
      </c>
      <c r="AY4634" s="99">
        <v>3245.1</v>
      </c>
      <c r="AZ4634" s="99">
        <v>7.0815000000000001</v>
      </c>
      <c r="BA4634" s="119" t="s">
        <v>9</v>
      </c>
      <c r="BB4634" s="4">
        <v>4634</v>
      </c>
      <c r="BC4634" s="4">
        <v>2.2000000000000002</v>
      </c>
    </row>
    <row r="4635" spans="2:55">
      <c r="B4635">
        <v>4634</v>
      </c>
      <c r="C4635" s="192">
        <f t="shared" si="871"/>
        <v>2.2000000000000002</v>
      </c>
      <c r="D4635" s="5">
        <f t="shared" si="872"/>
        <v>410</v>
      </c>
      <c r="E4635" s="5" t="str">
        <f t="shared" si="873"/>
        <v>0.1394</v>
      </c>
      <c r="F4635" s="5" t="str">
        <f t="shared" si="874"/>
        <v>2961</v>
      </c>
      <c r="G4635" s="5" t="str">
        <f t="shared" si="875"/>
        <v>3267</v>
      </c>
      <c r="H4635" s="5" t="str">
        <f t="shared" si="876"/>
        <v>7.114</v>
      </c>
      <c r="I4635" s="1" t="s">
        <v>9</v>
      </c>
      <c r="AN4635" s="89" t="str">
        <f t="shared" si="877"/>
        <v>2.200</v>
      </c>
      <c r="AO4635" s="89" t="str">
        <f t="shared" si="878"/>
        <v>410.0</v>
      </c>
      <c r="AP4635" s="89" t="str">
        <f t="shared" si="879"/>
        <v>0.1394</v>
      </c>
      <c r="AQ4635" s="89" t="str">
        <f t="shared" si="880"/>
        <v>2961</v>
      </c>
      <c r="AR4635" s="89" t="str">
        <f t="shared" si="881"/>
        <v>3267</v>
      </c>
      <c r="AS4635" s="89" t="str">
        <f t="shared" si="882"/>
        <v>7.114</v>
      </c>
      <c r="AT4635" s="89"/>
      <c r="AU4635" s="99">
        <v>2.2000000000000002</v>
      </c>
      <c r="AV4635" s="99">
        <v>410</v>
      </c>
      <c r="AW4635" s="99">
        <v>0.13936000000000001</v>
      </c>
      <c r="AX4635" s="99">
        <v>2960.6079999999997</v>
      </c>
      <c r="AY4635" s="99">
        <v>3267.2</v>
      </c>
      <c r="AZ4635" s="99">
        <v>7.1142000000000003</v>
      </c>
      <c r="BA4635" s="119" t="s">
        <v>9</v>
      </c>
      <c r="BB4635" s="4">
        <v>4635</v>
      </c>
      <c r="BC4635" s="4">
        <v>2.2000000000000002</v>
      </c>
    </row>
    <row r="4636" spans="2:55">
      <c r="B4636">
        <v>4635</v>
      </c>
      <c r="C4636" s="192">
        <f t="shared" si="871"/>
        <v>2.2000000000000002</v>
      </c>
      <c r="D4636" s="5">
        <f t="shared" si="872"/>
        <v>420</v>
      </c>
      <c r="E4636" s="5" t="str">
        <f t="shared" si="873"/>
        <v>0.1416</v>
      </c>
      <c r="F4636" s="5" t="str">
        <f t="shared" si="874"/>
        <v>2978</v>
      </c>
      <c r="G4636" s="5" t="str">
        <f t="shared" si="875"/>
        <v>3289</v>
      </c>
      <c r="H4636" s="5" t="str">
        <f t="shared" si="876"/>
        <v>7.146</v>
      </c>
      <c r="I4636" s="1" t="s">
        <v>9</v>
      </c>
      <c r="AN4636" s="89" t="str">
        <f t="shared" si="877"/>
        <v>2.200</v>
      </c>
      <c r="AO4636" s="89" t="str">
        <f t="shared" si="878"/>
        <v>420.0</v>
      </c>
      <c r="AP4636" s="89" t="str">
        <f t="shared" si="879"/>
        <v>0.1416</v>
      </c>
      <c r="AQ4636" s="89" t="str">
        <f t="shared" si="880"/>
        <v>2978</v>
      </c>
      <c r="AR4636" s="89" t="str">
        <f t="shared" si="881"/>
        <v>3289</v>
      </c>
      <c r="AS4636" s="89" t="str">
        <f t="shared" si="882"/>
        <v>7.146</v>
      </c>
      <c r="AT4636" s="89"/>
      <c r="AU4636" s="99">
        <v>2.2000000000000002</v>
      </c>
      <c r="AV4636" s="99">
        <v>420</v>
      </c>
      <c r="AW4636" s="99">
        <v>0.14162</v>
      </c>
      <c r="AX4636" s="99">
        <v>2977.7360000000003</v>
      </c>
      <c r="AY4636" s="99">
        <v>3289.3</v>
      </c>
      <c r="AZ4636" s="99">
        <v>7.1463000000000001</v>
      </c>
      <c r="BA4636" s="119" t="s">
        <v>9</v>
      </c>
      <c r="BB4636" s="4">
        <v>4636</v>
      </c>
      <c r="BC4636" s="4">
        <v>2.2000000000000002</v>
      </c>
    </row>
    <row r="4637" spans="2:55">
      <c r="B4637">
        <v>4636</v>
      </c>
      <c r="C4637" s="192">
        <f t="shared" si="871"/>
        <v>2.2000000000000002</v>
      </c>
      <c r="D4637" s="5">
        <f t="shared" si="872"/>
        <v>430</v>
      </c>
      <c r="E4637" s="5" t="str">
        <f t="shared" si="873"/>
        <v>0.1439</v>
      </c>
      <c r="F4637" s="5" t="str">
        <f t="shared" si="874"/>
        <v>2995</v>
      </c>
      <c r="G4637" s="5" t="str">
        <f t="shared" si="875"/>
        <v>3311</v>
      </c>
      <c r="H4637" s="5" t="str">
        <f t="shared" si="876"/>
        <v>7.178</v>
      </c>
      <c r="I4637" s="1" t="s">
        <v>9</v>
      </c>
      <c r="AN4637" s="89" t="str">
        <f t="shared" si="877"/>
        <v>2.200</v>
      </c>
      <c r="AO4637" s="89" t="str">
        <f t="shared" si="878"/>
        <v>430.0</v>
      </c>
      <c r="AP4637" s="89" t="str">
        <f t="shared" si="879"/>
        <v>0.1439</v>
      </c>
      <c r="AQ4637" s="89" t="str">
        <f t="shared" si="880"/>
        <v>2995</v>
      </c>
      <c r="AR4637" s="89" t="str">
        <f t="shared" si="881"/>
        <v>3311</v>
      </c>
      <c r="AS4637" s="89" t="str">
        <f t="shared" si="882"/>
        <v>7.178</v>
      </c>
      <c r="AT4637" s="89"/>
      <c r="AU4637" s="99">
        <v>2.2000000000000002</v>
      </c>
      <c r="AV4637" s="99">
        <v>430</v>
      </c>
      <c r="AW4637" s="99">
        <v>0.14388000000000001</v>
      </c>
      <c r="AX4637" s="99">
        <v>2994.864</v>
      </c>
      <c r="AY4637" s="99">
        <v>3311.4</v>
      </c>
      <c r="AZ4637" s="99">
        <v>7.1779999999999999</v>
      </c>
      <c r="BA4637" s="119" t="s">
        <v>9</v>
      </c>
      <c r="BB4637" s="4">
        <v>4637</v>
      </c>
      <c r="BC4637" s="4">
        <v>2.2000000000000002</v>
      </c>
    </row>
    <row r="4638" spans="2:55">
      <c r="B4638">
        <v>4637</v>
      </c>
      <c r="C4638" s="192">
        <f t="shared" si="871"/>
        <v>2.2000000000000002</v>
      </c>
      <c r="D4638" s="5">
        <f t="shared" si="872"/>
        <v>440</v>
      </c>
      <c r="E4638" s="5" t="str">
        <f t="shared" si="873"/>
        <v>0.1461</v>
      </c>
      <c r="F4638" s="5" t="str">
        <f t="shared" si="874"/>
        <v>3012</v>
      </c>
      <c r="G4638" s="5" t="str">
        <f t="shared" si="875"/>
        <v>3334</v>
      </c>
      <c r="H4638" s="5" t="str">
        <f t="shared" si="876"/>
        <v>7.209</v>
      </c>
      <c r="I4638" s="1" t="s">
        <v>9</v>
      </c>
      <c r="AN4638" s="89" t="str">
        <f t="shared" si="877"/>
        <v>2.200</v>
      </c>
      <c r="AO4638" s="89" t="str">
        <f t="shared" si="878"/>
        <v>440.0</v>
      </c>
      <c r="AP4638" s="89" t="str">
        <f t="shared" si="879"/>
        <v>0.1461</v>
      </c>
      <c r="AQ4638" s="89" t="str">
        <f t="shared" si="880"/>
        <v>3012</v>
      </c>
      <c r="AR4638" s="89" t="str">
        <f t="shared" si="881"/>
        <v>3334</v>
      </c>
      <c r="AS4638" s="89" t="str">
        <f t="shared" si="882"/>
        <v>7.209</v>
      </c>
      <c r="AT4638" s="89"/>
      <c r="AU4638" s="99">
        <v>2.2000000000000002</v>
      </c>
      <c r="AV4638" s="99">
        <v>440</v>
      </c>
      <c r="AW4638" s="99">
        <v>0.14612999999999998</v>
      </c>
      <c r="AX4638" s="99">
        <v>3012.0140000000001</v>
      </c>
      <c r="AY4638" s="99">
        <v>3333.5</v>
      </c>
      <c r="AZ4638" s="99">
        <v>7.2091000000000003</v>
      </c>
      <c r="BA4638" s="119" t="s">
        <v>9</v>
      </c>
      <c r="BB4638" s="4">
        <v>4638</v>
      </c>
      <c r="BC4638" s="4">
        <v>2.2000000000000002</v>
      </c>
    </row>
    <row r="4639" spans="2:55">
      <c r="B4639">
        <v>4638</v>
      </c>
      <c r="C4639" s="192">
        <f t="shared" si="871"/>
        <v>2.2000000000000002</v>
      </c>
      <c r="D4639" s="5">
        <f t="shared" si="872"/>
        <v>450</v>
      </c>
      <c r="E4639" s="5" t="str">
        <f t="shared" si="873"/>
        <v>0.1484</v>
      </c>
      <c r="F4639" s="5" t="str">
        <f t="shared" si="874"/>
        <v>3029</v>
      </c>
      <c r="G4639" s="5" t="str">
        <f t="shared" si="875"/>
        <v>3356</v>
      </c>
      <c r="H4639" s="5" t="str">
        <f t="shared" si="876"/>
        <v>7.240</v>
      </c>
      <c r="I4639" s="1" t="s">
        <v>9</v>
      </c>
      <c r="AN4639" s="89" t="str">
        <f t="shared" si="877"/>
        <v>2.200</v>
      </c>
      <c r="AO4639" s="89" t="str">
        <f t="shared" si="878"/>
        <v>450.0</v>
      </c>
      <c r="AP4639" s="89" t="str">
        <f t="shared" si="879"/>
        <v>0.1484</v>
      </c>
      <c r="AQ4639" s="89" t="str">
        <f t="shared" si="880"/>
        <v>3029</v>
      </c>
      <c r="AR4639" s="89" t="str">
        <f t="shared" si="881"/>
        <v>3356</v>
      </c>
      <c r="AS4639" s="89" t="str">
        <f t="shared" si="882"/>
        <v>7.240</v>
      </c>
      <c r="AT4639" s="89"/>
      <c r="AU4639" s="99">
        <v>2.2000000000000002</v>
      </c>
      <c r="AV4639" s="99">
        <v>450</v>
      </c>
      <c r="AW4639" s="99">
        <v>0.14837</v>
      </c>
      <c r="AX4639" s="99">
        <v>3029.1859999999997</v>
      </c>
      <c r="AY4639" s="99">
        <v>3355.6</v>
      </c>
      <c r="AZ4639" s="99">
        <v>7.2398999999999996</v>
      </c>
      <c r="BA4639" s="119" t="s">
        <v>9</v>
      </c>
      <c r="BB4639" s="4">
        <v>4639</v>
      </c>
      <c r="BC4639" s="4">
        <v>2.2000000000000002</v>
      </c>
    </row>
    <row r="4640" spans="2:55">
      <c r="B4640">
        <v>4639</v>
      </c>
      <c r="C4640" s="192">
        <f t="shared" si="871"/>
        <v>2.2000000000000002</v>
      </c>
      <c r="D4640" s="5">
        <f t="shared" si="872"/>
        <v>460</v>
      </c>
      <c r="E4640" s="5" t="str">
        <f t="shared" si="873"/>
        <v>0.1506</v>
      </c>
      <c r="F4640" s="5" t="str">
        <f t="shared" si="874"/>
        <v>3046</v>
      </c>
      <c r="G4640" s="5" t="str">
        <f t="shared" si="875"/>
        <v>3378</v>
      </c>
      <c r="H4640" s="5" t="str">
        <f t="shared" si="876"/>
        <v>7.270</v>
      </c>
      <c r="I4640" s="1" t="s">
        <v>9</v>
      </c>
      <c r="AN4640" s="89" t="str">
        <f t="shared" si="877"/>
        <v>2.200</v>
      </c>
      <c r="AO4640" s="89" t="str">
        <f t="shared" si="878"/>
        <v>460.0</v>
      </c>
      <c r="AP4640" s="89" t="str">
        <f t="shared" si="879"/>
        <v>0.1506</v>
      </c>
      <c r="AQ4640" s="89" t="str">
        <f t="shared" si="880"/>
        <v>3046</v>
      </c>
      <c r="AR4640" s="89" t="str">
        <f t="shared" si="881"/>
        <v>3378</v>
      </c>
      <c r="AS4640" s="89" t="str">
        <f t="shared" si="882"/>
        <v>7.270</v>
      </c>
      <c r="AT4640" s="89"/>
      <c r="AU4640" s="99">
        <v>2.2000000000000002</v>
      </c>
      <c r="AV4640" s="99">
        <v>460</v>
      </c>
      <c r="AW4640" s="99">
        <v>0.15059999999999998</v>
      </c>
      <c r="AX4640" s="99">
        <v>3046.2799999999997</v>
      </c>
      <c r="AY4640" s="99">
        <v>3377.6</v>
      </c>
      <c r="AZ4640" s="99">
        <v>7.2702</v>
      </c>
      <c r="BA4640" s="119" t="s">
        <v>9</v>
      </c>
      <c r="BB4640" s="4">
        <v>4640</v>
      </c>
      <c r="BC4640" s="4">
        <v>2.2000000000000002</v>
      </c>
    </row>
    <row r="4641" spans="2:55">
      <c r="B4641">
        <v>4640</v>
      </c>
      <c r="C4641" s="192">
        <f t="shared" si="871"/>
        <v>2.2000000000000002</v>
      </c>
      <c r="D4641" s="5">
        <f t="shared" si="872"/>
        <v>470</v>
      </c>
      <c r="E4641" s="5" t="str">
        <f t="shared" si="873"/>
        <v>0.1528</v>
      </c>
      <c r="F4641" s="5" t="str">
        <f t="shared" si="874"/>
        <v>3063</v>
      </c>
      <c r="G4641" s="5" t="str">
        <f t="shared" si="875"/>
        <v>3400.</v>
      </c>
      <c r="H4641" s="5" t="str">
        <f t="shared" si="876"/>
        <v>7.300</v>
      </c>
      <c r="I4641" s="1" t="s">
        <v>9</v>
      </c>
      <c r="AN4641" s="89" t="str">
        <f t="shared" si="877"/>
        <v>2.200</v>
      </c>
      <c r="AO4641" s="89" t="str">
        <f t="shared" si="878"/>
        <v>470.0</v>
      </c>
      <c r="AP4641" s="89" t="str">
        <f t="shared" si="879"/>
        <v>0.1528</v>
      </c>
      <c r="AQ4641" s="89" t="str">
        <f t="shared" si="880"/>
        <v>3063</v>
      </c>
      <c r="AR4641" s="89" t="str">
        <f t="shared" si="881"/>
        <v>3400.</v>
      </c>
      <c r="AS4641" s="89" t="str">
        <f t="shared" si="882"/>
        <v>7.300</v>
      </c>
      <c r="AT4641" s="89"/>
      <c r="AU4641" s="99">
        <v>2.2000000000000002</v>
      </c>
      <c r="AV4641" s="99">
        <v>470</v>
      </c>
      <c r="AW4641" s="99">
        <v>0.15281999999999998</v>
      </c>
      <c r="AX4641" s="99">
        <v>3063.4960000000001</v>
      </c>
      <c r="AY4641" s="99">
        <v>3399.7</v>
      </c>
      <c r="AZ4641" s="99">
        <v>7.3000999999999996</v>
      </c>
      <c r="BA4641" s="119" t="s">
        <v>9</v>
      </c>
      <c r="BB4641" s="4">
        <v>4641</v>
      </c>
      <c r="BC4641" s="4">
        <v>2.2000000000000002</v>
      </c>
    </row>
    <row r="4642" spans="2:55">
      <c r="B4642">
        <v>4641</v>
      </c>
      <c r="C4642" s="192">
        <f t="shared" si="871"/>
        <v>2.2000000000000002</v>
      </c>
      <c r="D4642" s="5">
        <f t="shared" si="872"/>
        <v>480</v>
      </c>
      <c r="E4642" s="5" t="str">
        <f t="shared" si="873"/>
        <v>0.1550</v>
      </c>
      <c r="F4642" s="5" t="str">
        <f t="shared" si="874"/>
        <v>3081</v>
      </c>
      <c r="G4642" s="5" t="str">
        <f t="shared" si="875"/>
        <v>3422</v>
      </c>
      <c r="H4642" s="5" t="str">
        <f t="shared" si="876"/>
        <v>7.330</v>
      </c>
      <c r="I4642" s="1" t="s">
        <v>9</v>
      </c>
      <c r="AN4642" s="89" t="str">
        <f t="shared" si="877"/>
        <v>2.200</v>
      </c>
      <c r="AO4642" s="89" t="str">
        <f t="shared" si="878"/>
        <v>480.0</v>
      </c>
      <c r="AP4642" s="89" t="str">
        <f t="shared" si="879"/>
        <v>0.1550</v>
      </c>
      <c r="AQ4642" s="89" t="str">
        <f t="shared" si="880"/>
        <v>3081</v>
      </c>
      <c r="AR4642" s="89" t="str">
        <f t="shared" si="881"/>
        <v>3422</v>
      </c>
      <c r="AS4642" s="89" t="str">
        <f t="shared" si="882"/>
        <v>7.330</v>
      </c>
      <c r="AT4642" s="89"/>
      <c r="AU4642" s="99">
        <v>2.2000000000000002</v>
      </c>
      <c r="AV4642" s="99">
        <v>480</v>
      </c>
      <c r="AW4642" s="99">
        <v>0.15503999999999998</v>
      </c>
      <c r="AX4642" s="99">
        <v>3080.7120000000004</v>
      </c>
      <c r="AY4642" s="99">
        <v>3421.8</v>
      </c>
      <c r="AZ4642" s="99">
        <v>7.3296000000000001</v>
      </c>
      <c r="BA4642" s="119" t="s">
        <v>9</v>
      </c>
      <c r="BB4642" s="4">
        <v>4642</v>
      </c>
      <c r="BC4642" s="4">
        <v>2.2000000000000002</v>
      </c>
    </row>
    <row r="4643" spans="2:55">
      <c r="B4643">
        <v>4642</v>
      </c>
      <c r="C4643" s="192">
        <f t="shared" si="871"/>
        <v>2.2000000000000002</v>
      </c>
      <c r="D4643" s="5">
        <f t="shared" si="872"/>
        <v>490</v>
      </c>
      <c r="E4643" s="5" t="str">
        <f t="shared" si="873"/>
        <v>0.1573</v>
      </c>
      <c r="F4643" s="5" t="str">
        <f t="shared" si="874"/>
        <v>3098</v>
      </c>
      <c r="G4643" s="5" t="str">
        <f t="shared" si="875"/>
        <v>3444</v>
      </c>
      <c r="H4643" s="5" t="str">
        <f t="shared" si="876"/>
        <v>7.359</v>
      </c>
      <c r="I4643" s="1" t="s">
        <v>9</v>
      </c>
      <c r="AN4643" s="89" t="str">
        <f t="shared" si="877"/>
        <v>2.200</v>
      </c>
      <c r="AO4643" s="89" t="str">
        <f t="shared" si="878"/>
        <v>490.0</v>
      </c>
      <c r="AP4643" s="89" t="str">
        <f t="shared" si="879"/>
        <v>0.1573</v>
      </c>
      <c r="AQ4643" s="89" t="str">
        <f t="shared" si="880"/>
        <v>3098</v>
      </c>
      <c r="AR4643" s="89" t="str">
        <f t="shared" si="881"/>
        <v>3444</v>
      </c>
      <c r="AS4643" s="89" t="str">
        <f t="shared" si="882"/>
        <v>7.359</v>
      </c>
      <c r="AT4643" s="89"/>
      <c r="AU4643" s="99">
        <v>2.2000000000000002</v>
      </c>
      <c r="AV4643" s="99">
        <v>490</v>
      </c>
      <c r="AW4643" s="99">
        <v>0.15725</v>
      </c>
      <c r="AX4643" s="99">
        <v>3097.9500000000003</v>
      </c>
      <c r="AY4643" s="99">
        <v>3443.9</v>
      </c>
      <c r="AZ4643" s="99">
        <v>7.3587999999999996</v>
      </c>
      <c r="BA4643" s="119" t="s">
        <v>9</v>
      </c>
      <c r="BB4643" s="4">
        <v>4643</v>
      </c>
      <c r="BC4643" s="4">
        <v>2.2000000000000002</v>
      </c>
    </row>
    <row r="4644" spans="2:55">
      <c r="B4644">
        <v>4643</v>
      </c>
      <c r="C4644" s="192">
        <f t="shared" si="871"/>
        <v>2.2000000000000002</v>
      </c>
      <c r="D4644" s="5">
        <f t="shared" si="872"/>
        <v>500</v>
      </c>
      <c r="E4644" s="5" t="str">
        <f t="shared" si="873"/>
        <v>0.1595</v>
      </c>
      <c r="F4644" s="5" t="str">
        <f t="shared" si="874"/>
        <v>3115</v>
      </c>
      <c r="G4644" s="5" t="str">
        <f t="shared" si="875"/>
        <v>3466</v>
      </c>
      <c r="H4644" s="5" t="str">
        <f t="shared" si="876"/>
        <v>7.388</v>
      </c>
      <c r="I4644" s="1" t="s">
        <v>9</v>
      </c>
      <c r="AN4644" s="89" t="str">
        <f t="shared" si="877"/>
        <v>2.200</v>
      </c>
      <c r="AO4644" s="89" t="str">
        <f t="shared" si="878"/>
        <v>500.0</v>
      </c>
      <c r="AP4644" s="89" t="str">
        <f t="shared" si="879"/>
        <v>0.1595</v>
      </c>
      <c r="AQ4644" s="89" t="str">
        <f t="shared" si="880"/>
        <v>3115</v>
      </c>
      <c r="AR4644" s="89" t="str">
        <f t="shared" si="881"/>
        <v>3466</v>
      </c>
      <c r="AS4644" s="89" t="str">
        <f t="shared" si="882"/>
        <v>7.388</v>
      </c>
      <c r="AT4644" s="89"/>
      <c r="AU4644" s="99">
        <v>2.2000000000000002</v>
      </c>
      <c r="AV4644" s="99">
        <v>500</v>
      </c>
      <c r="AW4644" s="99">
        <v>0.15946000000000002</v>
      </c>
      <c r="AX4644" s="99">
        <v>3115.1880000000001</v>
      </c>
      <c r="AY4644" s="99">
        <v>3466</v>
      </c>
      <c r="AZ4644" s="99">
        <v>7.3875999999999999</v>
      </c>
      <c r="BA4644" s="119" t="s">
        <v>9</v>
      </c>
      <c r="BB4644" s="4">
        <v>4644</v>
      </c>
      <c r="BC4644" s="4">
        <v>2.2000000000000002</v>
      </c>
    </row>
    <row r="4645" spans="2:55">
      <c r="B4645">
        <v>4644</v>
      </c>
      <c r="C4645" s="192">
        <f t="shared" si="871"/>
        <v>2.2000000000000002</v>
      </c>
      <c r="D4645" s="5">
        <f t="shared" si="872"/>
        <v>520</v>
      </c>
      <c r="E4645" s="5" t="str">
        <f t="shared" si="873"/>
        <v>0.1639</v>
      </c>
      <c r="F4645" s="5" t="str">
        <f t="shared" si="874"/>
        <v>3150.</v>
      </c>
      <c r="G4645" s="5" t="str">
        <f t="shared" si="875"/>
        <v>3510.</v>
      </c>
      <c r="H4645" s="5" t="str">
        <f t="shared" si="876"/>
        <v>7.444</v>
      </c>
      <c r="I4645" s="1" t="s">
        <v>9</v>
      </c>
      <c r="AN4645" s="89" t="str">
        <f t="shared" si="877"/>
        <v>2.200</v>
      </c>
      <c r="AO4645" s="89" t="str">
        <f t="shared" si="878"/>
        <v>520.0</v>
      </c>
      <c r="AP4645" s="89" t="str">
        <f t="shared" si="879"/>
        <v>0.1639</v>
      </c>
      <c r="AQ4645" s="89" t="str">
        <f t="shared" si="880"/>
        <v>3150.</v>
      </c>
      <c r="AR4645" s="89" t="str">
        <f t="shared" si="881"/>
        <v>3510.</v>
      </c>
      <c r="AS4645" s="89" t="str">
        <f t="shared" si="882"/>
        <v>7.444</v>
      </c>
      <c r="AT4645" s="89"/>
      <c r="AU4645" s="99">
        <v>2.2000000000000002</v>
      </c>
      <c r="AV4645" s="99">
        <v>520</v>
      </c>
      <c r="AW4645" s="99">
        <v>0.16386000000000001</v>
      </c>
      <c r="AX4645" s="99">
        <v>3149.9079999999999</v>
      </c>
      <c r="AY4645" s="99">
        <v>3510.4</v>
      </c>
      <c r="AZ4645" s="99">
        <v>7.4442000000000004</v>
      </c>
      <c r="BA4645" s="119" t="s">
        <v>9</v>
      </c>
      <c r="BB4645" s="4">
        <v>4645</v>
      </c>
      <c r="BC4645" s="4">
        <v>2.2000000000000002</v>
      </c>
    </row>
    <row r="4646" spans="2:55">
      <c r="B4646">
        <v>4645</v>
      </c>
      <c r="C4646" s="192">
        <f t="shared" si="871"/>
        <v>2.2000000000000002</v>
      </c>
      <c r="D4646" s="5">
        <f t="shared" si="872"/>
        <v>540</v>
      </c>
      <c r="E4646" s="5" t="str">
        <f t="shared" si="873"/>
        <v>0.1682</v>
      </c>
      <c r="F4646" s="5" t="str">
        <f t="shared" si="874"/>
        <v>3185</v>
      </c>
      <c r="G4646" s="5" t="str">
        <f t="shared" si="875"/>
        <v>3555</v>
      </c>
      <c r="H4646" s="5" t="str">
        <f t="shared" si="876"/>
        <v>7.500</v>
      </c>
      <c r="I4646" s="1" t="s">
        <v>9</v>
      </c>
      <c r="AN4646" s="89" t="str">
        <f t="shared" si="877"/>
        <v>2.200</v>
      </c>
      <c r="AO4646" s="89" t="str">
        <f t="shared" si="878"/>
        <v>540.0</v>
      </c>
      <c r="AP4646" s="89" t="str">
        <f t="shared" si="879"/>
        <v>0.1682</v>
      </c>
      <c r="AQ4646" s="89" t="str">
        <f t="shared" si="880"/>
        <v>3185</v>
      </c>
      <c r="AR4646" s="89" t="str">
        <f t="shared" si="881"/>
        <v>3555</v>
      </c>
      <c r="AS4646" s="89" t="str">
        <f t="shared" si="882"/>
        <v>7.500</v>
      </c>
      <c r="AT4646" s="89"/>
      <c r="AU4646" s="99">
        <v>2.2000000000000002</v>
      </c>
      <c r="AV4646" s="99">
        <v>540</v>
      </c>
      <c r="AW4646" s="99">
        <v>0.16824</v>
      </c>
      <c r="AX4646" s="99">
        <v>3184.672</v>
      </c>
      <c r="AY4646" s="99">
        <v>3554.8</v>
      </c>
      <c r="AZ4646" s="99">
        <v>7.4996</v>
      </c>
      <c r="BA4646" s="119" t="s">
        <v>9</v>
      </c>
      <c r="BB4646" s="4">
        <v>4646</v>
      </c>
      <c r="BC4646" s="4">
        <v>2.2000000000000002</v>
      </c>
    </row>
    <row r="4647" spans="2:55">
      <c r="B4647">
        <v>4646</v>
      </c>
      <c r="C4647" s="192">
        <f t="shared" si="871"/>
        <v>2.2000000000000002</v>
      </c>
      <c r="D4647" s="5">
        <f t="shared" si="872"/>
        <v>560</v>
      </c>
      <c r="E4647" s="5" t="str">
        <f t="shared" si="873"/>
        <v>0.1726</v>
      </c>
      <c r="F4647" s="5" t="str">
        <f t="shared" si="874"/>
        <v>3220.</v>
      </c>
      <c r="G4647" s="5" t="str">
        <f t="shared" si="875"/>
        <v>3599</v>
      </c>
      <c r="H4647" s="5" t="str">
        <f t="shared" si="876"/>
        <v>7.554</v>
      </c>
      <c r="I4647" s="1" t="s">
        <v>9</v>
      </c>
      <c r="AN4647" s="89" t="str">
        <f t="shared" si="877"/>
        <v>2.200</v>
      </c>
      <c r="AO4647" s="89" t="str">
        <f t="shared" si="878"/>
        <v>560.0</v>
      </c>
      <c r="AP4647" s="89" t="str">
        <f t="shared" si="879"/>
        <v>0.1726</v>
      </c>
      <c r="AQ4647" s="89" t="str">
        <f t="shared" si="880"/>
        <v>3220.</v>
      </c>
      <c r="AR4647" s="89" t="str">
        <f t="shared" si="881"/>
        <v>3599</v>
      </c>
      <c r="AS4647" s="89" t="str">
        <f t="shared" si="882"/>
        <v>7.554</v>
      </c>
      <c r="AT4647" s="89"/>
      <c r="AU4647" s="99">
        <v>2.2000000000000002</v>
      </c>
      <c r="AV4647" s="99">
        <v>560</v>
      </c>
      <c r="AW4647" s="99">
        <v>0.17261000000000001</v>
      </c>
      <c r="AX4647" s="99">
        <v>3219.6579999999999</v>
      </c>
      <c r="AY4647" s="99">
        <v>3599.4</v>
      </c>
      <c r="AZ4647" s="99">
        <v>7.5537999999999998</v>
      </c>
      <c r="BA4647" s="119" t="s">
        <v>9</v>
      </c>
      <c r="BB4647" s="4">
        <v>4647</v>
      </c>
      <c r="BC4647" s="4">
        <v>2.2000000000000002</v>
      </c>
    </row>
    <row r="4648" spans="2:55">
      <c r="B4648">
        <v>4647</v>
      </c>
      <c r="C4648" s="192">
        <f t="shared" si="871"/>
        <v>2.2000000000000002</v>
      </c>
      <c r="D4648" s="5">
        <f t="shared" si="872"/>
        <v>580</v>
      </c>
      <c r="E4648" s="5" t="str">
        <f t="shared" si="873"/>
        <v>0.1770</v>
      </c>
      <c r="F4648" s="5" t="str">
        <f t="shared" si="874"/>
        <v>3255</v>
      </c>
      <c r="G4648" s="5" t="str">
        <f t="shared" si="875"/>
        <v>3644</v>
      </c>
      <c r="H4648" s="5" t="str">
        <f t="shared" si="876"/>
        <v>7.607</v>
      </c>
      <c r="I4648" s="1" t="s">
        <v>9</v>
      </c>
      <c r="AN4648" s="89" t="str">
        <f t="shared" si="877"/>
        <v>2.200</v>
      </c>
      <c r="AO4648" s="89" t="str">
        <f t="shared" si="878"/>
        <v>580.0</v>
      </c>
      <c r="AP4648" s="89" t="str">
        <f t="shared" si="879"/>
        <v>0.1770</v>
      </c>
      <c r="AQ4648" s="89" t="str">
        <f t="shared" si="880"/>
        <v>3255</v>
      </c>
      <c r="AR4648" s="89" t="str">
        <f t="shared" si="881"/>
        <v>3644</v>
      </c>
      <c r="AS4648" s="89" t="str">
        <f t="shared" si="882"/>
        <v>7.607</v>
      </c>
      <c r="AT4648" s="89"/>
      <c r="AU4648" s="99">
        <v>2.2000000000000002</v>
      </c>
      <c r="AV4648" s="99">
        <v>580</v>
      </c>
      <c r="AW4648" s="99">
        <v>0.17696000000000001</v>
      </c>
      <c r="AX4648" s="99">
        <v>3254.8879999999999</v>
      </c>
      <c r="AY4648" s="99">
        <v>3644.2</v>
      </c>
      <c r="AZ4648" s="99">
        <v>7.6069000000000004</v>
      </c>
      <c r="BA4648" s="119" t="s">
        <v>9</v>
      </c>
      <c r="BB4648" s="4">
        <v>4648</v>
      </c>
      <c r="BC4648" s="4">
        <v>2.2000000000000002</v>
      </c>
    </row>
    <row r="4649" spans="2:55">
      <c r="B4649">
        <v>4648</v>
      </c>
      <c r="C4649" s="192">
        <f t="shared" si="871"/>
        <v>2.2000000000000002</v>
      </c>
      <c r="D4649" s="5">
        <f t="shared" si="872"/>
        <v>600</v>
      </c>
      <c r="E4649" s="5" t="str">
        <f t="shared" si="873"/>
        <v>0.1813</v>
      </c>
      <c r="F4649" s="5" t="str">
        <f t="shared" si="874"/>
        <v>3290.</v>
      </c>
      <c r="G4649" s="5" t="str">
        <f t="shared" si="875"/>
        <v>3689</v>
      </c>
      <c r="H4649" s="5" t="str">
        <f t="shared" si="876"/>
        <v>7.659</v>
      </c>
      <c r="I4649" s="1" t="s">
        <v>9</v>
      </c>
      <c r="AN4649" s="89" t="str">
        <f t="shared" si="877"/>
        <v>2.200</v>
      </c>
      <c r="AO4649" s="89" t="str">
        <f t="shared" si="878"/>
        <v>600.0</v>
      </c>
      <c r="AP4649" s="89" t="str">
        <f t="shared" si="879"/>
        <v>0.1813</v>
      </c>
      <c r="AQ4649" s="89" t="str">
        <f t="shared" si="880"/>
        <v>3290.</v>
      </c>
      <c r="AR4649" s="89" t="str">
        <f t="shared" si="881"/>
        <v>3689</v>
      </c>
      <c r="AS4649" s="89" t="str">
        <f t="shared" si="882"/>
        <v>7.659</v>
      </c>
      <c r="AT4649" s="89"/>
      <c r="AU4649" s="99">
        <v>2.2000000000000002</v>
      </c>
      <c r="AV4649" s="99">
        <v>600</v>
      </c>
      <c r="AW4649" s="99">
        <v>0.18130000000000002</v>
      </c>
      <c r="AX4649" s="99">
        <v>3290.3399999999997</v>
      </c>
      <c r="AY4649" s="99">
        <v>3689.2</v>
      </c>
      <c r="AZ4649" s="99">
        <v>7.6589</v>
      </c>
      <c r="BA4649" s="119" t="s">
        <v>9</v>
      </c>
      <c r="BB4649" s="4">
        <v>4649</v>
      </c>
      <c r="BC4649" s="4">
        <v>2.2000000000000002</v>
      </c>
    </row>
    <row r="4650" spans="2:55">
      <c r="B4650">
        <v>4649</v>
      </c>
      <c r="C4650" s="192">
        <f t="shared" si="871"/>
        <v>2.2000000000000002</v>
      </c>
      <c r="D4650" s="5">
        <f t="shared" si="872"/>
        <v>620</v>
      </c>
      <c r="E4650" s="5" t="str">
        <f t="shared" si="873"/>
        <v>0.1856</v>
      </c>
      <c r="F4650" s="5" t="str">
        <f t="shared" si="874"/>
        <v>3326</v>
      </c>
      <c r="G4650" s="5" t="str">
        <f t="shared" si="875"/>
        <v>3734</v>
      </c>
      <c r="H4650" s="5" t="str">
        <f t="shared" si="876"/>
        <v>7.710</v>
      </c>
      <c r="I4650" s="1" t="s">
        <v>9</v>
      </c>
      <c r="AN4650" s="89" t="str">
        <f t="shared" si="877"/>
        <v>2.200</v>
      </c>
      <c r="AO4650" s="89" t="str">
        <f t="shared" si="878"/>
        <v>620.0</v>
      </c>
      <c r="AP4650" s="89" t="str">
        <f t="shared" si="879"/>
        <v>0.1856</v>
      </c>
      <c r="AQ4650" s="89" t="str">
        <f t="shared" si="880"/>
        <v>3326</v>
      </c>
      <c r="AR4650" s="89" t="str">
        <f t="shared" si="881"/>
        <v>3734</v>
      </c>
      <c r="AS4650" s="89" t="str">
        <f t="shared" si="882"/>
        <v>7.710</v>
      </c>
      <c r="AT4650" s="89"/>
      <c r="AU4650" s="99">
        <v>2.2000000000000002</v>
      </c>
      <c r="AV4650" s="99">
        <v>620</v>
      </c>
      <c r="AW4650" s="99">
        <v>0.18562000000000001</v>
      </c>
      <c r="AX4650" s="99">
        <v>3325.9360000000001</v>
      </c>
      <c r="AY4650" s="99">
        <v>3734.3</v>
      </c>
      <c r="AZ4650" s="99">
        <v>7.71</v>
      </c>
      <c r="BA4650" s="119" t="s">
        <v>9</v>
      </c>
      <c r="BB4650" s="4">
        <v>4650</v>
      </c>
      <c r="BC4650" s="4">
        <v>2.2000000000000002</v>
      </c>
    </row>
    <row r="4651" spans="2:55">
      <c r="B4651">
        <v>4650</v>
      </c>
      <c r="C4651" s="192">
        <f t="shared" si="871"/>
        <v>2.2000000000000002</v>
      </c>
      <c r="D4651" s="5">
        <f t="shared" si="872"/>
        <v>640</v>
      </c>
      <c r="E4651" s="5" t="str">
        <f t="shared" si="873"/>
        <v>0.1899</v>
      </c>
      <c r="F4651" s="5" t="str">
        <f t="shared" si="874"/>
        <v>3362</v>
      </c>
      <c r="G4651" s="5" t="str">
        <f t="shared" si="875"/>
        <v>3780.</v>
      </c>
      <c r="H4651" s="5" t="str">
        <f t="shared" si="876"/>
        <v>7.760</v>
      </c>
      <c r="I4651" s="1" t="s">
        <v>9</v>
      </c>
      <c r="AN4651" s="89" t="str">
        <f t="shared" si="877"/>
        <v>2.200</v>
      </c>
      <c r="AO4651" s="89" t="str">
        <f t="shared" si="878"/>
        <v>640.0</v>
      </c>
      <c r="AP4651" s="89" t="str">
        <f t="shared" si="879"/>
        <v>0.1899</v>
      </c>
      <c r="AQ4651" s="89" t="str">
        <f t="shared" si="880"/>
        <v>3362</v>
      </c>
      <c r="AR4651" s="89" t="str">
        <f t="shared" si="881"/>
        <v>3780.</v>
      </c>
      <c r="AS4651" s="89" t="str">
        <f t="shared" si="882"/>
        <v>7.760</v>
      </c>
      <c r="AT4651" s="89"/>
      <c r="AU4651" s="99">
        <v>2.2000000000000002</v>
      </c>
      <c r="AV4651" s="99">
        <v>640</v>
      </c>
      <c r="AW4651" s="99">
        <v>0.18994</v>
      </c>
      <c r="AX4651" s="99">
        <v>3361.732</v>
      </c>
      <c r="AY4651" s="99">
        <v>3779.6</v>
      </c>
      <c r="AZ4651" s="99">
        <v>7.7603</v>
      </c>
      <c r="BA4651" s="119" t="s">
        <v>9</v>
      </c>
      <c r="BB4651" s="4">
        <v>4651</v>
      </c>
      <c r="BC4651" s="4">
        <v>2.2000000000000002</v>
      </c>
    </row>
    <row r="4652" spans="2:55">
      <c r="B4652">
        <v>4651</v>
      </c>
      <c r="C4652" s="192">
        <f t="shared" si="871"/>
        <v>2.2000000000000002</v>
      </c>
      <c r="D4652" s="5">
        <f t="shared" si="872"/>
        <v>660</v>
      </c>
      <c r="E4652" s="5" t="str">
        <f t="shared" si="873"/>
        <v>0.1943</v>
      </c>
      <c r="F4652" s="5" t="str">
        <f t="shared" si="874"/>
        <v>3398</v>
      </c>
      <c r="G4652" s="5" t="str">
        <f t="shared" si="875"/>
        <v>3825</v>
      </c>
      <c r="H4652" s="5" t="str">
        <f t="shared" si="876"/>
        <v>7.810</v>
      </c>
      <c r="I4652" s="1" t="s">
        <v>9</v>
      </c>
      <c r="AN4652" s="89" t="str">
        <f t="shared" si="877"/>
        <v>2.200</v>
      </c>
      <c r="AO4652" s="89" t="str">
        <f t="shared" si="878"/>
        <v>660.0</v>
      </c>
      <c r="AP4652" s="89" t="str">
        <f t="shared" si="879"/>
        <v>0.1943</v>
      </c>
      <c r="AQ4652" s="89" t="str">
        <f t="shared" si="880"/>
        <v>3398</v>
      </c>
      <c r="AR4652" s="89" t="str">
        <f t="shared" si="881"/>
        <v>3825</v>
      </c>
      <c r="AS4652" s="89" t="str">
        <f t="shared" si="882"/>
        <v>7.810</v>
      </c>
      <c r="AT4652" s="89"/>
      <c r="AU4652" s="99">
        <v>2.2000000000000002</v>
      </c>
      <c r="AV4652" s="99">
        <v>660</v>
      </c>
      <c r="AW4652" s="99">
        <v>0.19425000000000001</v>
      </c>
      <c r="AX4652" s="99">
        <v>3397.85</v>
      </c>
      <c r="AY4652" s="99">
        <v>3825.2</v>
      </c>
      <c r="AZ4652" s="99">
        <v>7.8095999999999997</v>
      </c>
      <c r="BA4652" s="119" t="s">
        <v>9</v>
      </c>
      <c r="BB4652" s="4">
        <v>4652</v>
      </c>
      <c r="BC4652" s="4">
        <v>2.2000000000000002</v>
      </c>
    </row>
    <row r="4653" spans="2:55">
      <c r="B4653">
        <v>4652</v>
      </c>
      <c r="C4653" s="192">
        <f t="shared" si="871"/>
        <v>2.2000000000000002</v>
      </c>
      <c r="D4653" s="5">
        <f t="shared" si="872"/>
        <v>680</v>
      </c>
      <c r="E4653" s="5" t="str">
        <f t="shared" si="873"/>
        <v>0.1986</v>
      </c>
      <c r="F4653" s="5" t="str">
        <f t="shared" si="874"/>
        <v>3434</v>
      </c>
      <c r="G4653" s="5" t="str">
        <f t="shared" si="875"/>
        <v>3871</v>
      </c>
      <c r="H4653" s="5" t="str">
        <f t="shared" si="876"/>
        <v>7.858</v>
      </c>
      <c r="I4653" s="1" t="s">
        <v>9</v>
      </c>
      <c r="AN4653" s="89" t="str">
        <f t="shared" si="877"/>
        <v>2.200</v>
      </c>
      <c r="AO4653" s="89" t="str">
        <f t="shared" si="878"/>
        <v>680.0</v>
      </c>
      <c r="AP4653" s="89" t="str">
        <f t="shared" si="879"/>
        <v>0.1986</v>
      </c>
      <c r="AQ4653" s="89" t="str">
        <f t="shared" si="880"/>
        <v>3434</v>
      </c>
      <c r="AR4653" s="89" t="str">
        <f t="shared" si="881"/>
        <v>3871</v>
      </c>
      <c r="AS4653" s="89" t="str">
        <f t="shared" si="882"/>
        <v>7.858</v>
      </c>
      <c r="AT4653" s="89"/>
      <c r="AU4653" s="99">
        <v>2.2000000000000002</v>
      </c>
      <c r="AV4653" s="99">
        <v>680</v>
      </c>
      <c r="AW4653" s="99">
        <v>0.19855</v>
      </c>
      <c r="AX4653" s="99">
        <v>3434.19</v>
      </c>
      <c r="AY4653" s="99">
        <v>3871</v>
      </c>
      <c r="AZ4653" s="99">
        <v>7.8581000000000003</v>
      </c>
      <c r="BA4653" s="119" t="s">
        <v>9</v>
      </c>
      <c r="BB4653" s="4">
        <v>4653</v>
      </c>
      <c r="BC4653" s="4">
        <v>2.2000000000000002</v>
      </c>
    </row>
    <row r="4654" spans="2:55">
      <c r="B4654">
        <v>4653</v>
      </c>
      <c r="C4654" s="192">
        <f t="shared" si="871"/>
        <v>2.2000000000000002</v>
      </c>
      <c r="D4654" s="5">
        <f t="shared" si="872"/>
        <v>700</v>
      </c>
      <c r="E4654" s="5" t="str">
        <f t="shared" si="873"/>
        <v>0.2029</v>
      </c>
      <c r="F4654" s="5" t="str">
        <f t="shared" si="874"/>
        <v>3471</v>
      </c>
      <c r="G4654" s="5" t="str">
        <f t="shared" si="875"/>
        <v>3917</v>
      </c>
      <c r="H4654" s="5" t="str">
        <f t="shared" si="876"/>
        <v>7.906</v>
      </c>
      <c r="I4654" s="1" t="s">
        <v>9</v>
      </c>
      <c r="AN4654" s="89" t="str">
        <f t="shared" si="877"/>
        <v>2.200</v>
      </c>
      <c r="AO4654" s="89" t="str">
        <f t="shared" si="878"/>
        <v>700.0</v>
      </c>
      <c r="AP4654" s="89" t="str">
        <f t="shared" si="879"/>
        <v>0.2029</v>
      </c>
      <c r="AQ4654" s="89" t="str">
        <f t="shared" si="880"/>
        <v>3471</v>
      </c>
      <c r="AR4654" s="89" t="str">
        <f t="shared" si="881"/>
        <v>3917</v>
      </c>
      <c r="AS4654" s="89" t="str">
        <f t="shared" si="882"/>
        <v>7.906</v>
      </c>
      <c r="AT4654" s="89"/>
      <c r="AU4654" s="99">
        <v>2.2000000000000002</v>
      </c>
      <c r="AV4654" s="99">
        <v>700</v>
      </c>
      <c r="AW4654" s="99">
        <v>0.20285</v>
      </c>
      <c r="AX4654" s="99">
        <v>3470.73</v>
      </c>
      <c r="AY4654" s="99">
        <v>3917</v>
      </c>
      <c r="AZ4654" s="99">
        <v>7.9058999999999999</v>
      </c>
      <c r="BA4654" s="119" t="s">
        <v>9</v>
      </c>
      <c r="BB4654" s="4">
        <v>4654</v>
      </c>
      <c r="BC4654" s="4">
        <v>2.2000000000000002</v>
      </c>
    </row>
    <row r="4655" spans="2:55">
      <c r="B4655">
        <v>4654</v>
      </c>
      <c r="C4655" s="192">
        <f t="shared" si="871"/>
        <v>2.2000000000000002</v>
      </c>
      <c r="D4655" s="5">
        <f t="shared" si="872"/>
        <v>720</v>
      </c>
      <c r="E4655" s="5" t="str">
        <f t="shared" si="873"/>
        <v>0.2071</v>
      </c>
      <c r="F4655" s="5" t="str">
        <f t="shared" si="874"/>
        <v>3508</v>
      </c>
      <c r="G4655" s="5" t="str">
        <f t="shared" si="875"/>
        <v>3963</v>
      </c>
      <c r="H4655" s="5" t="str">
        <f t="shared" si="876"/>
        <v>7.953</v>
      </c>
      <c r="I4655" s="1" t="s">
        <v>9</v>
      </c>
      <c r="AN4655" s="89" t="str">
        <f t="shared" si="877"/>
        <v>2.200</v>
      </c>
      <c r="AO4655" s="89" t="str">
        <f t="shared" si="878"/>
        <v>720.0</v>
      </c>
      <c r="AP4655" s="89" t="str">
        <f t="shared" si="879"/>
        <v>0.2071</v>
      </c>
      <c r="AQ4655" s="89" t="str">
        <f t="shared" si="880"/>
        <v>3508</v>
      </c>
      <c r="AR4655" s="89" t="str">
        <f t="shared" si="881"/>
        <v>3963</v>
      </c>
      <c r="AS4655" s="89" t="str">
        <f t="shared" si="882"/>
        <v>7.953</v>
      </c>
      <c r="AT4655" s="89"/>
      <c r="AU4655" s="99">
        <v>2.2000000000000002</v>
      </c>
      <c r="AV4655" s="99">
        <v>720</v>
      </c>
      <c r="AW4655" s="99">
        <v>0.20713000000000001</v>
      </c>
      <c r="AX4655" s="99">
        <v>3507.5139999999997</v>
      </c>
      <c r="AY4655" s="99">
        <v>3963.2</v>
      </c>
      <c r="AZ4655" s="99">
        <v>7.9528999999999996</v>
      </c>
      <c r="BA4655" s="119" t="s">
        <v>9</v>
      </c>
      <c r="BB4655" s="4">
        <v>4655</v>
      </c>
      <c r="BC4655" s="4">
        <v>2.2000000000000002</v>
      </c>
    </row>
    <row r="4656" spans="2:55">
      <c r="B4656">
        <v>4655</v>
      </c>
      <c r="C4656" s="192">
        <f t="shared" si="871"/>
        <v>2.2000000000000002</v>
      </c>
      <c r="D4656" s="5">
        <f t="shared" si="872"/>
        <v>740</v>
      </c>
      <c r="E4656" s="5" t="str">
        <f t="shared" si="873"/>
        <v>0.2114</v>
      </c>
      <c r="F4656" s="5" t="str">
        <f t="shared" si="874"/>
        <v>3545</v>
      </c>
      <c r="G4656" s="5" t="str">
        <f t="shared" si="875"/>
        <v>4010.</v>
      </c>
      <c r="H4656" s="5" t="str">
        <f t="shared" si="876"/>
        <v>7.999</v>
      </c>
      <c r="I4656" s="1" t="s">
        <v>9</v>
      </c>
      <c r="AN4656" s="89" t="str">
        <f t="shared" si="877"/>
        <v>2.200</v>
      </c>
      <c r="AO4656" s="89" t="str">
        <f t="shared" si="878"/>
        <v>740.0</v>
      </c>
      <c r="AP4656" s="89" t="str">
        <f t="shared" si="879"/>
        <v>0.2114</v>
      </c>
      <c r="AQ4656" s="89" t="str">
        <f t="shared" si="880"/>
        <v>3545</v>
      </c>
      <c r="AR4656" s="89" t="str">
        <f t="shared" si="881"/>
        <v>4010.</v>
      </c>
      <c r="AS4656" s="89" t="str">
        <f t="shared" si="882"/>
        <v>7.999</v>
      </c>
      <c r="AT4656" s="89"/>
      <c r="AU4656" s="99">
        <v>2.2000000000000002</v>
      </c>
      <c r="AV4656" s="99">
        <v>740</v>
      </c>
      <c r="AW4656" s="99">
        <v>0.21142</v>
      </c>
      <c r="AX4656" s="99">
        <v>3544.576</v>
      </c>
      <c r="AY4656" s="99">
        <v>4009.7</v>
      </c>
      <c r="AZ4656" s="99">
        <v>7.9992999999999999</v>
      </c>
      <c r="BA4656" s="119" t="s">
        <v>9</v>
      </c>
      <c r="BB4656" s="4">
        <v>4656</v>
      </c>
      <c r="BC4656" s="4">
        <v>2.2000000000000002</v>
      </c>
    </row>
    <row r="4657" spans="2:55">
      <c r="B4657">
        <v>4656</v>
      </c>
      <c r="C4657" s="192">
        <f t="shared" si="871"/>
        <v>2.2000000000000002</v>
      </c>
      <c r="D4657" s="5">
        <f t="shared" si="872"/>
        <v>760</v>
      </c>
      <c r="E4657" s="5" t="str">
        <f t="shared" si="873"/>
        <v>0.2157</v>
      </c>
      <c r="F4657" s="5" t="str">
        <f t="shared" si="874"/>
        <v>3582</v>
      </c>
      <c r="G4657" s="5" t="str">
        <f t="shared" si="875"/>
        <v>4056</v>
      </c>
      <c r="H4657" s="5" t="str">
        <f t="shared" si="876"/>
        <v>8.045</v>
      </c>
      <c r="I4657" s="1" t="s">
        <v>9</v>
      </c>
      <c r="AN4657" s="89" t="str">
        <f t="shared" si="877"/>
        <v>2.200</v>
      </c>
      <c r="AO4657" s="89" t="str">
        <f t="shared" si="878"/>
        <v>760.0</v>
      </c>
      <c r="AP4657" s="89" t="str">
        <f t="shared" si="879"/>
        <v>0.2157</v>
      </c>
      <c r="AQ4657" s="89" t="str">
        <f t="shared" si="880"/>
        <v>3582</v>
      </c>
      <c r="AR4657" s="89" t="str">
        <f t="shared" si="881"/>
        <v>4056</v>
      </c>
      <c r="AS4657" s="89" t="str">
        <f t="shared" si="882"/>
        <v>8.045</v>
      </c>
      <c r="AT4657" s="89"/>
      <c r="AU4657" s="99">
        <v>2.2000000000000002</v>
      </c>
      <c r="AV4657" s="99">
        <v>760</v>
      </c>
      <c r="AW4657" s="99">
        <v>0.21568999999999999</v>
      </c>
      <c r="AX4657" s="99">
        <v>3581.8820000000001</v>
      </c>
      <c r="AY4657" s="99">
        <v>4056.4</v>
      </c>
      <c r="AZ4657" s="99">
        <v>8.0449000000000002</v>
      </c>
      <c r="BA4657" s="119" t="s">
        <v>9</v>
      </c>
      <c r="BB4657" s="4">
        <v>4657</v>
      </c>
      <c r="BC4657" s="4">
        <v>2.2000000000000002</v>
      </c>
    </row>
    <row r="4658" spans="2:55">
      <c r="B4658">
        <v>4657</v>
      </c>
      <c r="C4658" s="192">
        <f t="shared" si="871"/>
        <v>2.2000000000000002</v>
      </c>
      <c r="D4658" s="5">
        <f t="shared" si="872"/>
        <v>780</v>
      </c>
      <c r="E4658" s="5" t="str">
        <f t="shared" si="873"/>
        <v>0.2200</v>
      </c>
      <c r="F4658" s="5" t="str">
        <f t="shared" si="874"/>
        <v>3619</v>
      </c>
      <c r="G4658" s="5" t="str">
        <f t="shared" si="875"/>
        <v>4103</v>
      </c>
      <c r="H4658" s="5" t="str">
        <f t="shared" si="876"/>
        <v>8.090</v>
      </c>
      <c r="I4658" s="1" t="s">
        <v>9</v>
      </c>
      <c r="AN4658" s="89" t="str">
        <f t="shared" si="877"/>
        <v>2.200</v>
      </c>
      <c r="AO4658" s="89" t="str">
        <f t="shared" si="878"/>
        <v>780.0</v>
      </c>
      <c r="AP4658" s="89" t="str">
        <f t="shared" si="879"/>
        <v>0.2200</v>
      </c>
      <c r="AQ4658" s="89" t="str">
        <f t="shared" si="880"/>
        <v>3619</v>
      </c>
      <c r="AR4658" s="89" t="str">
        <f t="shared" si="881"/>
        <v>4103</v>
      </c>
      <c r="AS4658" s="89" t="str">
        <f t="shared" si="882"/>
        <v>8.090</v>
      </c>
      <c r="AT4658" s="89"/>
      <c r="AU4658" s="99">
        <v>2.2000000000000002</v>
      </c>
      <c r="AV4658" s="99">
        <v>780</v>
      </c>
      <c r="AW4658" s="99">
        <v>0.21996000000000002</v>
      </c>
      <c r="AX4658" s="99">
        <v>3619.4879999999994</v>
      </c>
      <c r="AY4658" s="99">
        <v>4103.3999999999996</v>
      </c>
      <c r="AZ4658" s="99">
        <v>8.09</v>
      </c>
      <c r="BA4658" s="119" t="s">
        <v>9</v>
      </c>
      <c r="BB4658" s="4">
        <v>4658</v>
      </c>
      <c r="BC4658" s="4">
        <v>2.2000000000000002</v>
      </c>
    </row>
    <row r="4659" spans="2:55">
      <c r="B4659">
        <v>4658</v>
      </c>
      <c r="C4659" s="192">
        <f t="shared" si="871"/>
        <v>2.2000000000000002</v>
      </c>
      <c r="D4659" s="5">
        <f t="shared" si="872"/>
        <v>800</v>
      </c>
      <c r="E4659" s="5" t="str">
        <f t="shared" si="873"/>
        <v>0.2242</v>
      </c>
      <c r="F4659" s="5" t="str">
        <f t="shared" si="874"/>
        <v>3657</v>
      </c>
      <c r="G4659" s="5" t="str">
        <f t="shared" si="875"/>
        <v>4151</v>
      </c>
      <c r="H4659" s="5" t="str">
        <f t="shared" si="876"/>
        <v>8.134</v>
      </c>
      <c r="I4659" s="1" t="s">
        <v>9</v>
      </c>
      <c r="AN4659" s="89" t="str">
        <f t="shared" si="877"/>
        <v>2.200</v>
      </c>
      <c r="AO4659" s="89" t="str">
        <f t="shared" si="878"/>
        <v>800.0</v>
      </c>
      <c r="AP4659" s="89" t="str">
        <f t="shared" si="879"/>
        <v>0.2242</v>
      </c>
      <c r="AQ4659" s="89" t="str">
        <f t="shared" si="880"/>
        <v>3657</v>
      </c>
      <c r="AR4659" s="89" t="str">
        <f t="shared" si="881"/>
        <v>4151</v>
      </c>
      <c r="AS4659" s="89" t="str">
        <f t="shared" si="882"/>
        <v>8.134</v>
      </c>
      <c r="AT4659" s="89"/>
      <c r="AU4659" s="99">
        <v>2.2000000000000002</v>
      </c>
      <c r="AV4659" s="99">
        <v>800</v>
      </c>
      <c r="AW4659" s="99">
        <v>0.22422999999999998</v>
      </c>
      <c r="AX4659" s="99">
        <v>3657.2940000000003</v>
      </c>
      <c r="AY4659" s="99">
        <v>4150.6000000000004</v>
      </c>
      <c r="AZ4659" s="99">
        <v>8.1343999999999994</v>
      </c>
      <c r="BA4659" s="119" t="s">
        <v>9</v>
      </c>
      <c r="BB4659" s="4">
        <v>4659</v>
      </c>
      <c r="BC4659" s="4">
        <v>2.2000000000000002</v>
      </c>
    </row>
    <row r="4660" spans="2:55">
      <c r="B4660">
        <v>4659</v>
      </c>
      <c r="C4660" s="192">
        <f t="shared" si="871"/>
        <v>2.2000000000000002</v>
      </c>
      <c r="D4660" s="5">
        <f t="shared" si="872"/>
        <v>820</v>
      </c>
      <c r="E4660" s="5" t="str">
        <f t="shared" si="873"/>
        <v>0.2285</v>
      </c>
      <c r="F4660" s="5" t="str">
        <f t="shared" si="874"/>
        <v>3695</v>
      </c>
      <c r="G4660" s="5" t="str">
        <f t="shared" si="875"/>
        <v>4198</v>
      </c>
      <c r="H4660" s="5" t="str">
        <f t="shared" si="876"/>
        <v>8.178</v>
      </c>
      <c r="I4660" s="1" t="s">
        <v>9</v>
      </c>
      <c r="AN4660" s="89" t="str">
        <f t="shared" si="877"/>
        <v>2.200</v>
      </c>
      <c r="AO4660" s="89" t="str">
        <f t="shared" si="878"/>
        <v>820.0</v>
      </c>
      <c r="AP4660" s="89" t="str">
        <f t="shared" si="879"/>
        <v>0.2285</v>
      </c>
      <c r="AQ4660" s="89" t="str">
        <f t="shared" si="880"/>
        <v>3695</v>
      </c>
      <c r="AR4660" s="89" t="str">
        <f t="shared" si="881"/>
        <v>4198</v>
      </c>
      <c r="AS4660" s="89" t="str">
        <f t="shared" si="882"/>
        <v>8.178</v>
      </c>
      <c r="AT4660" s="89"/>
      <c r="AU4660" s="99">
        <v>2.2000000000000002</v>
      </c>
      <c r="AV4660" s="99">
        <v>820</v>
      </c>
      <c r="AW4660" s="99">
        <v>0.22849</v>
      </c>
      <c r="AX4660" s="99">
        <v>3695.4220000000005</v>
      </c>
      <c r="AY4660" s="99">
        <v>4198.1000000000004</v>
      </c>
      <c r="AZ4660" s="99">
        <v>8.1782000000000004</v>
      </c>
      <c r="BA4660" s="119" t="s">
        <v>9</v>
      </c>
      <c r="BB4660" s="4">
        <v>4660</v>
      </c>
      <c r="BC4660" s="4">
        <v>2.2000000000000002</v>
      </c>
    </row>
    <row r="4661" spans="2:55">
      <c r="B4661">
        <v>4660</v>
      </c>
      <c r="C4661" s="192">
        <f t="shared" si="871"/>
        <v>2.2000000000000002</v>
      </c>
      <c r="D4661" s="5">
        <f t="shared" si="872"/>
        <v>840</v>
      </c>
      <c r="E4661" s="5" t="str">
        <f t="shared" si="873"/>
        <v>0.2328</v>
      </c>
      <c r="F4661" s="5" t="str">
        <f t="shared" si="874"/>
        <v>3734</v>
      </c>
      <c r="G4661" s="5" t="str">
        <f t="shared" si="875"/>
        <v>4246</v>
      </c>
      <c r="H4661" s="5" t="str">
        <f t="shared" si="876"/>
        <v>8.221</v>
      </c>
      <c r="I4661" s="1" t="s">
        <v>9</v>
      </c>
      <c r="AN4661" s="89" t="str">
        <f t="shared" si="877"/>
        <v>2.200</v>
      </c>
      <c r="AO4661" s="89" t="str">
        <f t="shared" si="878"/>
        <v>840.0</v>
      </c>
      <c r="AP4661" s="89" t="str">
        <f t="shared" si="879"/>
        <v>0.2328</v>
      </c>
      <c r="AQ4661" s="89" t="str">
        <f t="shared" si="880"/>
        <v>3734</v>
      </c>
      <c r="AR4661" s="89" t="str">
        <f t="shared" si="881"/>
        <v>4246</v>
      </c>
      <c r="AS4661" s="89" t="str">
        <f t="shared" si="882"/>
        <v>8.221</v>
      </c>
      <c r="AT4661" s="89"/>
      <c r="AU4661" s="99">
        <v>2.2000000000000002</v>
      </c>
      <c r="AV4661" s="99">
        <v>840</v>
      </c>
      <c r="AW4661" s="99">
        <v>0.23275000000000001</v>
      </c>
      <c r="AX4661" s="99">
        <v>3733.75</v>
      </c>
      <c r="AY4661" s="99">
        <v>4245.8</v>
      </c>
      <c r="AZ4661" s="99">
        <v>8.2213999999999992</v>
      </c>
      <c r="BA4661" s="119" t="s">
        <v>9</v>
      </c>
      <c r="BB4661" s="4">
        <v>4661</v>
      </c>
      <c r="BC4661" s="4">
        <v>2.2000000000000002</v>
      </c>
    </row>
    <row r="4662" spans="2:55">
      <c r="B4662">
        <v>4661</v>
      </c>
      <c r="C4662" s="192">
        <f t="shared" si="871"/>
        <v>2.2000000000000002</v>
      </c>
      <c r="D4662" s="5">
        <f t="shared" si="872"/>
        <v>860</v>
      </c>
      <c r="E4662" s="5" t="str">
        <f t="shared" si="873"/>
        <v>0.2370</v>
      </c>
      <c r="F4662" s="5" t="str">
        <f t="shared" si="874"/>
        <v>3772</v>
      </c>
      <c r="G4662" s="5" t="str">
        <f t="shared" si="875"/>
        <v>4294</v>
      </c>
      <c r="H4662" s="5" t="str">
        <f t="shared" si="876"/>
        <v>8.264</v>
      </c>
      <c r="I4662" s="1" t="s">
        <v>9</v>
      </c>
      <c r="AN4662" s="89" t="str">
        <f t="shared" si="877"/>
        <v>2.200</v>
      </c>
      <c r="AO4662" s="89" t="str">
        <f t="shared" si="878"/>
        <v>860.0</v>
      </c>
      <c r="AP4662" s="89" t="str">
        <f t="shared" si="879"/>
        <v>0.2370</v>
      </c>
      <c r="AQ4662" s="89" t="str">
        <f t="shared" si="880"/>
        <v>3772</v>
      </c>
      <c r="AR4662" s="89" t="str">
        <f t="shared" si="881"/>
        <v>4294</v>
      </c>
      <c r="AS4662" s="89" t="str">
        <f t="shared" si="882"/>
        <v>8.264</v>
      </c>
      <c r="AT4662" s="89"/>
      <c r="AU4662" s="99">
        <v>2.2000000000000002</v>
      </c>
      <c r="AV4662" s="99">
        <v>860</v>
      </c>
      <c r="AW4662" s="99">
        <v>0.23701</v>
      </c>
      <c r="AX4662" s="99">
        <v>3772.2779999999998</v>
      </c>
      <c r="AY4662" s="99">
        <v>4293.7</v>
      </c>
      <c r="AZ4662" s="99">
        <v>8.2640999999999991</v>
      </c>
      <c r="BA4662" s="119" t="s">
        <v>9</v>
      </c>
      <c r="BB4662" s="4">
        <v>4662</v>
      </c>
      <c r="BC4662" s="4">
        <v>2.2000000000000002</v>
      </c>
    </row>
    <row r="4663" spans="2:55">
      <c r="B4663">
        <v>4662</v>
      </c>
      <c r="C4663" s="192">
        <f t="shared" si="871"/>
        <v>2.2000000000000002</v>
      </c>
      <c r="D4663" s="5">
        <f t="shared" si="872"/>
        <v>880</v>
      </c>
      <c r="E4663" s="5" t="str">
        <f t="shared" si="873"/>
        <v>0.2413</v>
      </c>
      <c r="F4663" s="5" t="str">
        <f t="shared" si="874"/>
        <v>3811</v>
      </c>
      <c r="G4663" s="5" t="str">
        <f t="shared" si="875"/>
        <v>4342</v>
      </c>
      <c r="H4663" s="5" t="str">
        <f t="shared" si="876"/>
        <v>8.306</v>
      </c>
      <c r="I4663" s="1" t="s">
        <v>9</v>
      </c>
      <c r="AN4663" s="89" t="str">
        <f t="shared" si="877"/>
        <v>2.200</v>
      </c>
      <c r="AO4663" s="89" t="str">
        <f t="shared" si="878"/>
        <v>880.0</v>
      </c>
      <c r="AP4663" s="89" t="str">
        <f t="shared" si="879"/>
        <v>0.2413</v>
      </c>
      <c r="AQ4663" s="89" t="str">
        <f t="shared" si="880"/>
        <v>3811</v>
      </c>
      <c r="AR4663" s="89" t="str">
        <f t="shared" si="881"/>
        <v>4342</v>
      </c>
      <c r="AS4663" s="89" t="str">
        <f t="shared" si="882"/>
        <v>8.306</v>
      </c>
      <c r="AT4663" s="89"/>
      <c r="AU4663" s="99">
        <v>2.2000000000000002</v>
      </c>
      <c r="AV4663" s="99">
        <v>880</v>
      </c>
      <c r="AW4663" s="99">
        <v>0.24126</v>
      </c>
      <c r="AX4663" s="99">
        <v>3811.1279999999997</v>
      </c>
      <c r="AY4663" s="99">
        <v>4341.8999999999996</v>
      </c>
      <c r="AZ4663" s="99">
        <v>8.3063000000000002</v>
      </c>
      <c r="BA4663" s="119" t="s">
        <v>9</v>
      </c>
      <c r="BB4663" s="4">
        <v>4663</v>
      </c>
      <c r="BC4663" s="4">
        <v>2.2000000000000002</v>
      </c>
    </row>
    <row r="4664" spans="2:55">
      <c r="B4664">
        <v>4663</v>
      </c>
      <c r="C4664" s="192">
        <f t="shared" si="871"/>
        <v>2.2000000000000002</v>
      </c>
      <c r="D4664" s="5">
        <f t="shared" si="872"/>
        <v>900</v>
      </c>
      <c r="E4664" s="5" t="str">
        <f t="shared" si="873"/>
        <v>0.2455</v>
      </c>
      <c r="F4664" s="5" t="str">
        <f t="shared" si="874"/>
        <v>3850.</v>
      </c>
      <c r="G4664" s="5" t="str">
        <f t="shared" si="875"/>
        <v>4390.</v>
      </c>
      <c r="H4664" s="5" t="str">
        <f t="shared" si="876"/>
        <v>8.348</v>
      </c>
      <c r="I4664" s="1" t="s">
        <v>9</v>
      </c>
      <c r="AN4664" s="89" t="str">
        <f t="shared" si="877"/>
        <v>2.200</v>
      </c>
      <c r="AO4664" s="89" t="str">
        <f t="shared" si="878"/>
        <v>900.0</v>
      </c>
      <c r="AP4664" s="89" t="str">
        <f t="shared" si="879"/>
        <v>0.2455</v>
      </c>
      <c r="AQ4664" s="89" t="str">
        <f t="shared" si="880"/>
        <v>3850.</v>
      </c>
      <c r="AR4664" s="89" t="str">
        <f t="shared" si="881"/>
        <v>4390.</v>
      </c>
      <c r="AS4664" s="89" t="str">
        <f t="shared" si="882"/>
        <v>8.348</v>
      </c>
      <c r="AT4664" s="89"/>
      <c r="AU4664" s="99">
        <v>2.2000000000000002</v>
      </c>
      <c r="AV4664" s="99">
        <v>900</v>
      </c>
      <c r="AW4664" s="99">
        <v>0.24550999999999998</v>
      </c>
      <c r="AX4664" s="99">
        <v>3850.2779999999998</v>
      </c>
      <c r="AY4664" s="99">
        <v>4390.3999999999996</v>
      </c>
      <c r="AZ4664" s="99">
        <v>8.3480000000000008</v>
      </c>
      <c r="BA4664" s="119" t="s">
        <v>9</v>
      </c>
      <c r="BB4664" s="4">
        <v>4664</v>
      </c>
      <c r="BC4664" s="4">
        <v>2.2000000000000002</v>
      </c>
    </row>
    <row r="4665" spans="2:55">
      <c r="B4665">
        <v>4664</v>
      </c>
      <c r="C4665" s="192">
        <f t="shared" si="871"/>
        <v>2.2000000000000002</v>
      </c>
      <c r="D4665" s="5">
        <f t="shared" si="872"/>
        <v>920</v>
      </c>
      <c r="E4665" s="5" t="str">
        <f t="shared" si="873"/>
        <v>0.2498</v>
      </c>
      <c r="F4665" s="5" t="str">
        <f t="shared" si="874"/>
        <v>3890.</v>
      </c>
      <c r="G4665" s="5" t="str">
        <f t="shared" si="875"/>
        <v>4439</v>
      </c>
      <c r="H4665" s="5" t="str">
        <f t="shared" si="876"/>
        <v>8.389</v>
      </c>
      <c r="I4665" s="1" t="s">
        <v>9</v>
      </c>
      <c r="AN4665" s="89" t="str">
        <f t="shared" si="877"/>
        <v>2.200</v>
      </c>
      <c r="AO4665" s="89" t="str">
        <f t="shared" si="878"/>
        <v>920.0</v>
      </c>
      <c r="AP4665" s="89" t="str">
        <f t="shared" si="879"/>
        <v>0.2498</v>
      </c>
      <c r="AQ4665" s="89" t="str">
        <f t="shared" si="880"/>
        <v>3890.</v>
      </c>
      <c r="AR4665" s="89" t="str">
        <f t="shared" si="881"/>
        <v>4439</v>
      </c>
      <c r="AS4665" s="89" t="str">
        <f t="shared" si="882"/>
        <v>8.389</v>
      </c>
      <c r="AT4665" s="89"/>
      <c r="AU4665" s="99">
        <v>2.2000000000000002</v>
      </c>
      <c r="AV4665" s="99">
        <v>920</v>
      </c>
      <c r="AW4665" s="99">
        <v>0.24975</v>
      </c>
      <c r="AX4665" s="99">
        <v>3889.6500000000005</v>
      </c>
      <c r="AY4665" s="99">
        <v>4439.1000000000004</v>
      </c>
      <c r="AZ4665" s="99">
        <v>8.3892000000000007</v>
      </c>
      <c r="BA4665" s="119" t="s">
        <v>9</v>
      </c>
      <c r="BB4665" s="4">
        <v>4665</v>
      </c>
      <c r="BC4665" s="4">
        <v>2.2000000000000002</v>
      </c>
    </row>
    <row r="4666" spans="2:55">
      <c r="B4666">
        <v>4665</v>
      </c>
      <c r="C4666" s="192">
        <f t="shared" si="871"/>
        <v>2.2000000000000002</v>
      </c>
      <c r="D4666" s="5">
        <f t="shared" si="872"/>
        <v>940</v>
      </c>
      <c r="E4666" s="5" t="str">
        <f t="shared" si="873"/>
        <v>0.2540</v>
      </c>
      <c r="F4666" s="5" t="str">
        <f t="shared" si="874"/>
        <v>3929</v>
      </c>
      <c r="G4666" s="5" t="str">
        <f t="shared" si="875"/>
        <v>4488</v>
      </c>
      <c r="H4666" s="5" t="str">
        <f t="shared" si="876"/>
        <v>8.430</v>
      </c>
      <c r="I4666" s="1" t="s">
        <v>9</v>
      </c>
      <c r="AN4666" s="89" t="str">
        <f t="shared" si="877"/>
        <v>2.200</v>
      </c>
      <c r="AO4666" s="89" t="str">
        <f t="shared" si="878"/>
        <v>940.0</v>
      </c>
      <c r="AP4666" s="89" t="str">
        <f t="shared" si="879"/>
        <v>0.2540</v>
      </c>
      <c r="AQ4666" s="89" t="str">
        <f t="shared" si="880"/>
        <v>3929</v>
      </c>
      <c r="AR4666" s="89" t="str">
        <f t="shared" si="881"/>
        <v>4488</v>
      </c>
      <c r="AS4666" s="89" t="str">
        <f t="shared" si="882"/>
        <v>8.430</v>
      </c>
      <c r="AT4666" s="89"/>
      <c r="AU4666" s="99">
        <v>2.2000000000000002</v>
      </c>
      <c r="AV4666" s="99">
        <v>940</v>
      </c>
      <c r="AW4666" s="99">
        <v>0.254</v>
      </c>
      <c r="AX4666" s="99">
        <v>3929.3</v>
      </c>
      <c r="AY4666" s="99">
        <v>4488.1000000000004</v>
      </c>
      <c r="AZ4666" s="99">
        <v>8.4298999999999999</v>
      </c>
      <c r="BA4666" s="119" t="s">
        <v>9</v>
      </c>
      <c r="BB4666" s="4">
        <v>4666</v>
      </c>
      <c r="BC4666" s="4">
        <v>2.2000000000000002</v>
      </c>
    </row>
    <row r="4667" spans="2:55">
      <c r="B4667">
        <v>4666</v>
      </c>
      <c r="C4667" s="192">
        <f t="shared" si="871"/>
        <v>2.2000000000000002</v>
      </c>
      <c r="D4667" s="5">
        <f t="shared" si="872"/>
        <v>960</v>
      </c>
      <c r="E4667" s="5" t="str">
        <f t="shared" si="873"/>
        <v>0.2582</v>
      </c>
      <c r="F4667" s="5" t="str">
        <f t="shared" si="874"/>
        <v>3969</v>
      </c>
      <c r="G4667" s="5" t="str">
        <f t="shared" si="875"/>
        <v>4537</v>
      </c>
      <c r="H4667" s="5" t="str">
        <f t="shared" si="876"/>
        <v>8.470</v>
      </c>
      <c r="I4667" s="1" t="s">
        <v>9</v>
      </c>
      <c r="AN4667" s="89" t="str">
        <f t="shared" si="877"/>
        <v>2.200</v>
      </c>
      <c r="AO4667" s="89" t="str">
        <f t="shared" si="878"/>
        <v>960.0</v>
      </c>
      <c r="AP4667" s="89" t="str">
        <f t="shared" si="879"/>
        <v>0.2582</v>
      </c>
      <c r="AQ4667" s="89" t="str">
        <f t="shared" si="880"/>
        <v>3969</v>
      </c>
      <c r="AR4667" s="89" t="str">
        <f t="shared" si="881"/>
        <v>4537</v>
      </c>
      <c r="AS4667" s="89" t="str">
        <f t="shared" si="882"/>
        <v>8.470</v>
      </c>
      <c r="AT4667" s="89"/>
      <c r="AU4667" s="99">
        <v>2.2000000000000002</v>
      </c>
      <c r="AV4667" s="99">
        <v>960</v>
      </c>
      <c r="AW4667" s="99">
        <v>0.25824000000000003</v>
      </c>
      <c r="AX4667" s="99">
        <v>3969.172</v>
      </c>
      <c r="AY4667" s="99">
        <v>4537.3</v>
      </c>
      <c r="AZ4667" s="99">
        <v>8.4701000000000004</v>
      </c>
      <c r="BA4667" s="119" t="s">
        <v>9</v>
      </c>
      <c r="BB4667" s="4">
        <v>4667</v>
      </c>
      <c r="BC4667" s="4">
        <v>2.2000000000000002</v>
      </c>
    </row>
    <row r="4668" spans="2:55">
      <c r="B4668">
        <v>4667</v>
      </c>
      <c r="C4668" s="192">
        <f t="shared" si="871"/>
        <v>2.2000000000000002</v>
      </c>
      <c r="D4668" s="5">
        <f t="shared" si="872"/>
        <v>980</v>
      </c>
      <c r="E4668" s="5" t="str">
        <f t="shared" si="873"/>
        <v>0.2625</v>
      </c>
      <c r="F4668" s="5" t="str">
        <f t="shared" si="874"/>
        <v>4009</v>
      </c>
      <c r="G4668" s="5" t="str">
        <f t="shared" si="875"/>
        <v>4587</v>
      </c>
      <c r="H4668" s="5" t="str">
        <f t="shared" si="876"/>
        <v>8.510</v>
      </c>
      <c r="I4668" s="1" t="s">
        <v>9</v>
      </c>
      <c r="AN4668" s="89" t="str">
        <f t="shared" si="877"/>
        <v>2.200</v>
      </c>
      <c r="AO4668" s="89" t="str">
        <f t="shared" si="878"/>
        <v>980.0</v>
      </c>
      <c r="AP4668" s="89" t="str">
        <f t="shared" si="879"/>
        <v>0.2625</v>
      </c>
      <c r="AQ4668" s="89" t="str">
        <f t="shared" si="880"/>
        <v>4009</v>
      </c>
      <c r="AR4668" s="89" t="str">
        <f t="shared" si="881"/>
        <v>4587</v>
      </c>
      <c r="AS4668" s="89" t="str">
        <f t="shared" si="882"/>
        <v>8.510</v>
      </c>
      <c r="AT4668" s="89"/>
      <c r="AU4668" s="99">
        <v>2.2000000000000002</v>
      </c>
      <c r="AV4668" s="99">
        <v>980</v>
      </c>
      <c r="AW4668" s="99">
        <v>0.26247000000000004</v>
      </c>
      <c r="AX4668" s="99">
        <v>4009.366</v>
      </c>
      <c r="AY4668" s="99">
        <v>4586.8</v>
      </c>
      <c r="AZ4668" s="99">
        <v>8.5099</v>
      </c>
      <c r="BA4668" s="119" t="s">
        <v>9</v>
      </c>
      <c r="BB4668" s="4">
        <v>4668</v>
      </c>
      <c r="BC4668" s="4">
        <v>2.2000000000000002</v>
      </c>
    </row>
    <row r="4669" spans="2:55">
      <c r="B4669">
        <v>4668</v>
      </c>
      <c r="C4669" s="192">
        <f t="shared" si="871"/>
        <v>2.2000000000000002</v>
      </c>
      <c r="D4669" s="5">
        <f t="shared" si="872"/>
        <v>1000</v>
      </c>
      <c r="E4669" s="5" t="str">
        <f t="shared" si="873"/>
        <v>0.2667</v>
      </c>
      <c r="F4669" s="5" t="str">
        <f t="shared" si="874"/>
        <v>4050.</v>
      </c>
      <c r="G4669" s="5" t="str">
        <f t="shared" si="875"/>
        <v>4637</v>
      </c>
      <c r="H4669" s="5" t="str">
        <f t="shared" si="876"/>
        <v>8.549</v>
      </c>
      <c r="I4669" s="1" t="s">
        <v>9</v>
      </c>
      <c r="AN4669" s="89" t="str">
        <f t="shared" si="877"/>
        <v>2.200</v>
      </c>
      <c r="AO4669" s="89" t="str">
        <f t="shared" si="878"/>
        <v>1000.</v>
      </c>
      <c r="AP4669" s="89" t="str">
        <f t="shared" si="879"/>
        <v>0.2667</v>
      </c>
      <c r="AQ4669" s="89" t="str">
        <f t="shared" si="880"/>
        <v>4050.</v>
      </c>
      <c r="AR4669" s="89" t="str">
        <f t="shared" si="881"/>
        <v>4637</v>
      </c>
      <c r="AS4669" s="89" t="str">
        <f t="shared" si="882"/>
        <v>8.549</v>
      </c>
      <c r="AT4669" s="89"/>
      <c r="AU4669" s="99">
        <v>2.2000000000000002</v>
      </c>
      <c r="AV4669" s="99">
        <v>1000</v>
      </c>
      <c r="AW4669" s="99">
        <v>0.26671</v>
      </c>
      <c r="AX4669" s="99">
        <v>4049.7379999999998</v>
      </c>
      <c r="AY4669" s="99">
        <v>4636.5</v>
      </c>
      <c r="AZ4669" s="99">
        <v>8.5492000000000008</v>
      </c>
      <c r="BA4669" s="119" t="s">
        <v>9</v>
      </c>
      <c r="BB4669" s="4">
        <v>4669</v>
      </c>
      <c r="BC4669" s="4">
        <v>2.2000000000000002</v>
      </c>
    </row>
    <row r="4670" spans="2:55">
      <c r="B4670">
        <v>4669</v>
      </c>
      <c r="C4670" s="192">
        <f t="shared" si="871"/>
        <v>2.2000000000000002</v>
      </c>
      <c r="D4670" s="5">
        <f t="shared" si="872"/>
        <v>1100</v>
      </c>
      <c r="E4670" s="5" t="str">
        <f t="shared" si="873"/>
        <v>0.2879</v>
      </c>
      <c r="F4670" s="5" t="str">
        <f t="shared" si="874"/>
        <v>4255</v>
      </c>
      <c r="G4670" s="5" t="str">
        <f t="shared" si="875"/>
        <v>4889</v>
      </c>
      <c r="H4670" s="5" t="str">
        <f t="shared" si="876"/>
        <v>8.740</v>
      </c>
      <c r="I4670" s="1" t="s">
        <v>9</v>
      </c>
      <c r="AN4670" s="89" t="str">
        <f t="shared" si="877"/>
        <v>2.200</v>
      </c>
      <c r="AO4670" s="89" t="str">
        <f t="shared" si="878"/>
        <v>1100.</v>
      </c>
      <c r="AP4670" s="89" t="str">
        <f t="shared" si="879"/>
        <v>0.2879</v>
      </c>
      <c r="AQ4670" s="89" t="str">
        <f t="shared" si="880"/>
        <v>4255</v>
      </c>
      <c r="AR4670" s="89" t="str">
        <f t="shared" si="881"/>
        <v>4889</v>
      </c>
      <c r="AS4670" s="89" t="str">
        <f t="shared" si="882"/>
        <v>8.740</v>
      </c>
      <c r="AT4670" s="89"/>
      <c r="AU4670" s="99">
        <v>2.2000000000000002</v>
      </c>
      <c r="AV4670" s="99">
        <v>1100</v>
      </c>
      <c r="AW4670" s="99">
        <v>0.28787000000000001</v>
      </c>
      <c r="AX4670" s="99">
        <v>4255.2860000000001</v>
      </c>
      <c r="AY4670" s="99">
        <v>4888.6000000000004</v>
      </c>
      <c r="AZ4670" s="99">
        <v>8.7399000000000004</v>
      </c>
      <c r="BA4670" s="119" t="s">
        <v>9</v>
      </c>
      <c r="BB4670" s="4">
        <v>4670</v>
      </c>
      <c r="BC4670" s="4">
        <v>2.2000000000000002</v>
      </c>
    </row>
    <row r="4671" spans="2:55">
      <c r="B4671">
        <v>4670</v>
      </c>
      <c r="C4671" s="192">
        <f t="shared" si="871"/>
        <v>2.2000000000000002</v>
      </c>
      <c r="D4671" s="5">
        <f t="shared" si="872"/>
        <v>1200</v>
      </c>
      <c r="E4671" s="5" t="str">
        <f t="shared" si="873"/>
        <v>0.3090</v>
      </c>
      <c r="F4671" s="5" t="str">
        <f t="shared" si="874"/>
        <v>4467</v>
      </c>
      <c r="G4671" s="5" t="str">
        <f t="shared" si="875"/>
        <v>5147</v>
      </c>
      <c r="H4671" s="5" t="str">
        <f t="shared" si="876"/>
        <v>8.921</v>
      </c>
      <c r="I4671" s="1" t="s">
        <v>9</v>
      </c>
      <c r="AN4671" s="89" t="str">
        <f t="shared" si="877"/>
        <v>2.200</v>
      </c>
      <c r="AO4671" s="89" t="str">
        <f t="shared" si="878"/>
        <v>1200.</v>
      </c>
      <c r="AP4671" s="89" t="str">
        <f t="shared" si="879"/>
        <v>0.3090</v>
      </c>
      <c r="AQ4671" s="89" t="str">
        <f t="shared" si="880"/>
        <v>4467</v>
      </c>
      <c r="AR4671" s="89" t="str">
        <f t="shared" si="881"/>
        <v>5147</v>
      </c>
      <c r="AS4671" s="89" t="str">
        <f t="shared" si="882"/>
        <v>8.921</v>
      </c>
      <c r="AT4671" s="89"/>
      <c r="AU4671" s="99">
        <v>2.2000000000000002</v>
      </c>
      <c r="AV4671" s="99">
        <v>1200</v>
      </c>
      <c r="AW4671" s="99">
        <v>0.30898000000000003</v>
      </c>
      <c r="AX4671" s="99">
        <v>4466.8440000000001</v>
      </c>
      <c r="AY4671" s="99">
        <v>5146.6000000000004</v>
      </c>
      <c r="AZ4671" s="99">
        <v>8.9212000000000007</v>
      </c>
      <c r="BA4671" s="119" t="s">
        <v>9</v>
      </c>
      <c r="BB4671" s="4">
        <v>4671</v>
      </c>
      <c r="BC4671" s="4">
        <v>2.2000000000000002</v>
      </c>
    </row>
    <row r="4672" spans="2:55">
      <c r="B4672">
        <v>4671</v>
      </c>
      <c r="C4672" s="192">
        <f t="shared" si="871"/>
        <v>2.2000000000000002</v>
      </c>
      <c r="D4672" s="5">
        <f t="shared" si="872"/>
        <v>1300</v>
      </c>
      <c r="E4672" s="5" t="str">
        <f t="shared" si="873"/>
        <v>0.3301</v>
      </c>
      <c r="F4672" s="5" t="str">
        <f t="shared" si="874"/>
        <v>4684</v>
      </c>
      <c r="G4672" s="5" t="str">
        <f t="shared" si="875"/>
        <v>5410.</v>
      </c>
      <c r="H4672" s="5" t="str">
        <f t="shared" si="876"/>
        <v>9.094</v>
      </c>
      <c r="I4672" s="1" t="s">
        <v>9</v>
      </c>
      <c r="AN4672" s="89" t="str">
        <f t="shared" si="877"/>
        <v>2.200</v>
      </c>
      <c r="AO4672" s="89" t="str">
        <f t="shared" si="878"/>
        <v>1300.</v>
      </c>
      <c r="AP4672" s="89" t="str">
        <f t="shared" si="879"/>
        <v>0.3301</v>
      </c>
      <c r="AQ4672" s="89" t="str">
        <f t="shared" si="880"/>
        <v>4684</v>
      </c>
      <c r="AR4672" s="89" t="str">
        <f t="shared" si="881"/>
        <v>5410.</v>
      </c>
      <c r="AS4672" s="89" t="str">
        <f t="shared" si="882"/>
        <v>9.094</v>
      </c>
      <c r="AT4672" s="89"/>
      <c r="AU4672" s="99">
        <v>2.2000000000000002</v>
      </c>
      <c r="AV4672" s="99">
        <v>1300</v>
      </c>
      <c r="AW4672" s="99">
        <v>0.33007999999999998</v>
      </c>
      <c r="AX4672" s="99">
        <v>4683.8240000000005</v>
      </c>
      <c r="AY4672" s="99">
        <v>5410</v>
      </c>
      <c r="AZ4672" s="99">
        <v>9.0942000000000007</v>
      </c>
      <c r="BA4672" s="119" t="s">
        <v>9</v>
      </c>
      <c r="BB4672" s="4">
        <v>4672</v>
      </c>
      <c r="BC4672" s="4">
        <v>2.2000000000000002</v>
      </c>
    </row>
    <row r="4673" spans="2:55">
      <c r="B4673">
        <v>4672</v>
      </c>
      <c r="C4673" s="192">
        <f t="shared" si="871"/>
        <v>2.2000000000000002</v>
      </c>
      <c r="D4673" s="5">
        <f t="shared" si="872"/>
        <v>1400</v>
      </c>
      <c r="E4673" s="5" t="str">
        <f t="shared" si="873"/>
        <v>0.3512</v>
      </c>
      <c r="F4673" s="5" t="str">
        <f t="shared" si="874"/>
        <v>4906</v>
      </c>
      <c r="G4673" s="5" t="str">
        <f t="shared" si="875"/>
        <v>5679</v>
      </c>
      <c r="H4673" s="5" t="str">
        <f t="shared" si="876"/>
        <v>9.260</v>
      </c>
      <c r="I4673" s="1" t="s">
        <v>9</v>
      </c>
      <c r="AN4673" s="89" t="str">
        <f t="shared" si="877"/>
        <v>2.200</v>
      </c>
      <c r="AO4673" s="89" t="str">
        <f t="shared" si="878"/>
        <v>1400.</v>
      </c>
      <c r="AP4673" s="89" t="str">
        <f t="shared" si="879"/>
        <v>0.3512</v>
      </c>
      <c r="AQ4673" s="89" t="str">
        <f t="shared" si="880"/>
        <v>4906</v>
      </c>
      <c r="AR4673" s="89" t="str">
        <f t="shared" si="881"/>
        <v>5679</v>
      </c>
      <c r="AS4673" s="89" t="str">
        <f t="shared" si="882"/>
        <v>9.260</v>
      </c>
      <c r="AT4673" s="89"/>
      <c r="AU4673" s="99">
        <v>2.2000000000000002</v>
      </c>
      <c r="AV4673" s="99">
        <v>1400</v>
      </c>
      <c r="AW4673" s="99">
        <v>0.35114999999999996</v>
      </c>
      <c r="AX4673" s="99">
        <v>4905.97</v>
      </c>
      <c r="AY4673" s="99">
        <v>5678.5</v>
      </c>
      <c r="AZ4673" s="99">
        <v>9.2596000000000007</v>
      </c>
      <c r="BA4673" s="119" t="s">
        <v>9</v>
      </c>
      <c r="BB4673" s="4">
        <v>4673</v>
      </c>
      <c r="BC4673" s="4">
        <v>2.2000000000000002</v>
      </c>
    </row>
    <row r="4674" spans="2:55">
      <c r="B4674">
        <v>4673</v>
      </c>
      <c r="C4674" s="192">
        <f t="shared" si="871"/>
        <v>2.2000000000000002</v>
      </c>
      <c r="D4674" s="5">
        <f t="shared" si="872"/>
        <v>1500</v>
      </c>
      <c r="E4674" s="5" t="str">
        <f t="shared" si="873"/>
        <v>0.3722</v>
      </c>
      <c r="F4674" s="5" t="str">
        <f t="shared" si="874"/>
        <v>5133</v>
      </c>
      <c r="G4674" s="5" t="str">
        <f t="shared" si="875"/>
        <v>5952</v>
      </c>
      <c r="H4674" s="5" t="str">
        <f t="shared" si="876"/>
        <v>9.418</v>
      </c>
      <c r="I4674" s="1" t="s">
        <v>9</v>
      </c>
      <c r="AN4674" s="89" t="str">
        <f t="shared" si="877"/>
        <v>2.200</v>
      </c>
      <c r="AO4674" s="89" t="str">
        <f t="shared" si="878"/>
        <v>1500.</v>
      </c>
      <c r="AP4674" s="89" t="str">
        <f t="shared" si="879"/>
        <v>0.3722</v>
      </c>
      <c r="AQ4674" s="89" t="str">
        <f t="shared" si="880"/>
        <v>5133</v>
      </c>
      <c r="AR4674" s="89" t="str">
        <f t="shared" si="881"/>
        <v>5952</v>
      </c>
      <c r="AS4674" s="89" t="str">
        <f t="shared" si="882"/>
        <v>9.418</v>
      </c>
      <c r="AT4674" s="89"/>
      <c r="AU4674" s="99">
        <v>2.2000000000000002</v>
      </c>
      <c r="AV4674" s="99">
        <v>1500</v>
      </c>
      <c r="AW4674" s="99">
        <v>0.37219999999999998</v>
      </c>
      <c r="AX4674" s="99">
        <v>5132.8599999999997</v>
      </c>
      <c r="AY4674" s="99">
        <v>5951.7</v>
      </c>
      <c r="AZ4674" s="99">
        <v>9.4182000000000006</v>
      </c>
      <c r="BA4674" s="119" t="s">
        <v>9</v>
      </c>
      <c r="BB4674" s="4">
        <v>4674</v>
      </c>
      <c r="BC4674" s="4">
        <v>2.2000000000000002</v>
      </c>
    </row>
    <row r="4675" spans="2:55">
      <c r="B4675">
        <v>4674</v>
      </c>
      <c r="C4675" s="192">
        <f t="shared" si="871"/>
        <v>2.2000000000000002</v>
      </c>
      <c r="D4675" s="5">
        <f t="shared" si="872"/>
        <v>1600</v>
      </c>
      <c r="E4675" s="5" t="str">
        <f t="shared" si="873"/>
        <v>0.3932</v>
      </c>
      <c r="F4675" s="5" t="str">
        <f t="shared" si="874"/>
        <v>5364</v>
      </c>
      <c r="G4675" s="5" t="str">
        <f t="shared" si="875"/>
        <v>6229</v>
      </c>
      <c r="H4675" s="5" t="str">
        <f t="shared" si="876"/>
        <v>9.571</v>
      </c>
      <c r="I4675" s="1" t="s">
        <v>9</v>
      </c>
      <c r="AN4675" s="89" t="str">
        <f t="shared" si="877"/>
        <v>2.200</v>
      </c>
      <c r="AO4675" s="89" t="str">
        <f t="shared" si="878"/>
        <v>1600.</v>
      </c>
      <c r="AP4675" s="89" t="str">
        <f t="shared" si="879"/>
        <v>0.3932</v>
      </c>
      <c r="AQ4675" s="89" t="str">
        <f t="shared" si="880"/>
        <v>5364</v>
      </c>
      <c r="AR4675" s="89" t="str">
        <f t="shared" si="881"/>
        <v>6229</v>
      </c>
      <c r="AS4675" s="89" t="str">
        <f t="shared" si="882"/>
        <v>9.571</v>
      </c>
      <c r="AT4675" s="89"/>
      <c r="AU4675" s="99">
        <v>2.2000000000000002</v>
      </c>
      <c r="AV4675" s="99">
        <v>1600</v>
      </c>
      <c r="AW4675" s="99">
        <v>0.39324000000000003</v>
      </c>
      <c r="AX4675" s="99">
        <v>5364.1720000000005</v>
      </c>
      <c r="AY4675" s="99">
        <v>6229.3</v>
      </c>
      <c r="AZ4675" s="99">
        <v>9.5704999999999991</v>
      </c>
      <c r="BA4675" s="119" t="s">
        <v>9</v>
      </c>
      <c r="BB4675" s="4">
        <v>4675</v>
      </c>
      <c r="BC4675" s="4">
        <v>2.2000000000000002</v>
      </c>
    </row>
    <row r="4676" spans="2:55">
      <c r="B4676">
        <v>4675</v>
      </c>
      <c r="C4676" s="192">
        <f t="shared" si="871"/>
        <v>2.2000000000000002</v>
      </c>
      <c r="D4676" s="5">
        <f t="shared" si="872"/>
        <v>1800</v>
      </c>
      <c r="E4676" s="5" t="str">
        <f t="shared" si="873"/>
        <v>0.4353</v>
      </c>
      <c r="F4676" s="5" t="str">
        <f t="shared" si="874"/>
        <v>5838</v>
      </c>
      <c r="G4676" s="5" t="str">
        <f t="shared" si="875"/>
        <v>6796</v>
      </c>
      <c r="H4676" s="5" t="str">
        <f t="shared" si="876"/>
        <v>9.858</v>
      </c>
      <c r="I4676" s="1" t="s">
        <v>9</v>
      </c>
      <c r="AN4676" s="89" t="str">
        <f t="shared" si="877"/>
        <v>2.200</v>
      </c>
      <c r="AO4676" s="89" t="str">
        <f t="shared" si="878"/>
        <v>1800.</v>
      </c>
      <c r="AP4676" s="89" t="str">
        <f t="shared" si="879"/>
        <v>0.4353</v>
      </c>
      <c r="AQ4676" s="89" t="str">
        <f t="shared" si="880"/>
        <v>5838</v>
      </c>
      <c r="AR4676" s="89" t="str">
        <f t="shared" si="881"/>
        <v>6796</v>
      </c>
      <c r="AS4676" s="89" t="str">
        <f t="shared" si="882"/>
        <v>9.858</v>
      </c>
      <c r="AT4676" s="89"/>
      <c r="AU4676" s="99">
        <v>2.2000000000000002</v>
      </c>
      <c r="AV4676" s="99">
        <v>1800</v>
      </c>
      <c r="AW4676" s="99">
        <v>0.43530000000000002</v>
      </c>
      <c r="AX4676" s="99">
        <v>5838.4400000000005</v>
      </c>
      <c r="AY4676" s="99">
        <v>6796.1</v>
      </c>
      <c r="AZ4676" s="99">
        <v>9.8580000000000005</v>
      </c>
      <c r="BA4676" s="119" t="s">
        <v>9</v>
      </c>
      <c r="BB4676" s="4">
        <v>4676</v>
      </c>
      <c r="BC4676" s="4">
        <v>2.2000000000000002</v>
      </c>
    </row>
    <row r="4677" spans="2:55">
      <c r="B4677">
        <v>4676</v>
      </c>
      <c r="C4677" s="192">
        <f t="shared" si="871"/>
        <v>2.2000000000000002</v>
      </c>
      <c r="D4677" s="5">
        <f t="shared" si="872"/>
        <v>2000</v>
      </c>
      <c r="E4677" s="5" t="str">
        <f t="shared" si="873"/>
        <v>0.4773</v>
      </c>
      <c r="F4677" s="5" t="str">
        <f t="shared" si="874"/>
        <v>6326</v>
      </c>
      <c r="G4677" s="5" t="str">
        <f t="shared" si="875"/>
        <v>7377</v>
      </c>
      <c r="H4677" s="5" t="str">
        <f t="shared" si="876"/>
        <v>10.13</v>
      </c>
      <c r="I4677" s="1" t="s">
        <v>9</v>
      </c>
      <c r="AN4677" s="89" t="str">
        <f t="shared" si="877"/>
        <v>2.200</v>
      </c>
      <c r="AO4677" s="89" t="str">
        <f t="shared" si="878"/>
        <v>2000.</v>
      </c>
      <c r="AP4677" s="89" t="str">
        <f t="shared" si="879"/>
        <v>0.4773</v>
      </c>
      <c r="AQ4677" s="89" t="str">
        <f t="shared" si="880"/>
        <v>6326</v>
      </c>
      <c r="AR4677" s="89" t="str">
        <f t="shared" si="881"/>
        <v>7377</v>
      </c>
      <c r="AS4677" s="89" t="str">
        <f t="shared" si="882"/>
        <v>10.13</v>
      </c>
      <c r="AT4677" s="89"/>
      <c r="AU4677" s="99">
        <v>2.2000000000000002</v>
      </c>
      <c r="AV4677" s="99">
        <v>2000</v>
      </c>
      <c r="AW4677" s="99">
        <v>0.47732999999999998</v>
      </c>
      <c r="AX4677" s="99">
        <v>6326.3739999999998</v>
      </c>
      <c r="AY4677" s="99">
        <v>7376.5</v>
      </c>
      <c r="AZ4677" s="99">
        <v>10.125</v>
      </c>
      <c r="BA4677" s="119" t="s">
        <v>9</v>
      </c>
      <c r="BB4677" s="4">
        <v>4677</v>
      </c>
      <c r="BC4677" s="4">
        <v>2.2000000000000002</v>
      </c>
    </row>
    <row r="4678" spans="2:55">
      <c r="B4678">
        <v>4677</v>
      </c>
      <c r="C4678" s="192">
        <f t="shared" si="871"/>
        <v>2.5</v>
      </c>
      <c r="D4678" s="5">
        <f t="shared" si="872"/>
        <v>0</v>
      </c>
      <c r="E4678" s="5" t="str">
        <f t="shared" si="873"/>
        <v>0.0009989</v>
      </c>
      <c r="F4678" s="5">
        <f t="shared" si="874"/>
        <v>2.65E-3</v>
      </c>
      <c r="G4678" s="5">
        <f t="shared" si="875"/>
        <v>2.5</v>
      </c>
      <c r="H4678" s="5">
        <f t="shared" si="876"/>
        <v>0</v>
      </c>
      <c r="I4678" s="1" t="s">
        <v>8</v>
      </c>
      <c r="AN4678" s="89" t="str">
        <f t="shared" si="877"/>
        <v>2.500</v>
      </c>
      <c r="AO4678" s="89" t="str">
        <f t="shared" si="878"/>
        <v>0.000</v>
      </c>
      <c r="AP4678" s="89" t="str">
        <f t="shared" si="879"/>
        <v>0.0009989</v>
      </c>
      <c r="AQ4678" s="89" t="str">
        <f t="shared" si="880"/>
        <v>0.002650</v>
      </c>
      <c r="AR4678" s="89" t="str">
        <f t="shared" si="881"/>
        <v>2.500</v>
      </c>
      <c r="AS4678" s="89" t="str">
        <f t="shared" si="882"/>
        <v>0.000</v>
      </c>
      <c r="AT4678" s="89"/>
      <c r="AU4678" s="99">
        <v>2.5</v>
      </c>
      <c r="AV4678" s="99">
        <v>0</v>
      </c>
      <c r="AW4678" s="99">
        <v>9.9894000000000003E-4</v>
      </c>
      <c r="AX4678" s="99">
        <v>2.6500000000000412E-3</v>
      </c>
      <c r="AY4678" s="99">
        <v>2.5</v>
      </c>
      <c r="AZ4678" s="99">
        <v>0</v>
      </c>
      <c r="BA4678" s="119" t="s">
        <v>8</v>
      </c>
      <c r="BB4678" s="4">
        <v>4678</v>
      </c>
      <c r="BC4678" s="4">
        <v>2.5</v>
      </c>
    </row>
    <row r="4679" spans="2:55">
      <c r="B4679">
        <v>4678</v>
      </c>
      <c r="C4679" s="192">
        <f t="shared" si="871"/>
        <v>2.5</v>
      </c>
      <c r="D4679" s="5">
        <f t="shared" si="872"/>
        <v>5</v>
      </c>
      <c r="E4679" s="5" t="str">
        <f t="shared" si="873"/>
        <v>0.0009989</v>
      </c>
      <c r="F4679" s="5" t="str">
        <f t="shared" si="874"/>
        <v>21.00</v>
      </c>
      <c r="G4679" s="5" t="str">
        <f t="shared" si="875"/>
        <v>23.50</v>
      </c>
      <c r="H4679" s="5" t="str">
        <f t="shared" si="876"/>
        <v>0.07621</v>
      </c>
      <c r="I4679" s="1" t="s">
        <v>8</v>
      </c>
      <c r="AN4679" s="89" t="str">
        <f t="shared" si="877"/>
        <v>2.500</v>
      </c>
      <c r="AO4679" s="89" t="str">
        <f t="shared" si="878"/>
        <v>5.000</v>
      </c>
      <c r="AP4679" s="89" t="str">
        <f t="shared" si="879"/>
        <v>0.0009989</v>
      </c>
      <c r="AQ4679" s="89" t="str">
        <f t="shared" si="880"/>
        <v>21.00</v>
      </c>
      <c r="AR4679" s="89" t="str">
        <f t="shared" si="881"/>
        <v>23.50</v>
      </c>
      <c r="AS4679" s="89" t="str">
        <f t="shared" si="882"/>
        <v>0.07621</v>
      </c>
      <c r="AT4679" s="89"/>
      <c r="AU4679" s="99">
        <v>2.5</v>
      </c>
      <c r="AV4679" s="99">
        <v>5</v>
      </c>
      <c r="AW4679" s="99">
        <v>9.9886000000000007E-4</v>
      </c>
      <c r="AX4679" s="99">
        <v>21.002849999999999</v>
      </c>
      <c r="AY4679" s="99">
        <v>23.5</v>
      </c>
      <c r="AZ4679" s="99">
        <v>7.621E-2</v>
      </c>
      <c r="BA4679" s="119" t="s">
        <v>8</v>
      </c>
      <c r="BB4679" s="4">
        <v>4679</v>
      </c>
      <c r="BC4679" s="4">
        <v>2.5</v>
      </c>
    </row>
    <row r="4680" spans="2:55">
      <c r="B4680">
        <v>4679</v>
      </c>
      <c r="C4680" s="192">
        <f t="shared" si="871"/>
        <v>2.5</v>
      </c>
      <c r="D4680" s="5">
        <f t="shared" si="872"/>
        <v>10</v>
      </c>
      <c r="E4680" s="5" t="str">
        <f t="shared" si="873"/>
        <v>0.0009992</v>
      </c>
      <c r="F4680" s="5" t="str">
        <f t="shared" si="874"/>
        <v>41.96</v>
      </c>
      <c r="G4680" s="5" t="str">
        <f t="shared" si="875"/>
        <v>44.46</v>
      </c>
      <c r="H4680" s="5" t="str">
        <f t="shared" si="876"/>
        <v>0.1509</v>
      </c>
      <c r="I4680" s="1" t="s">
        <v>8</v>
      </c>
      <c r="AN4680" s="89" t="str">
        <f t="shared" si="877"/>
        <v>2.500</v>
      </c>
      <c r="AO4680" s="89" t="str">
        <f t="shared" si="878"/>
        <v>10.00</v>
      </c>
      <c r="AP4680" s="89" t="str">
        <f t="shared" si="879"/>
        <v>0.0009992</v>
      </c>
      <c r="AQ4680" s="89" t="str">
        <f t="shared" si="880"/>
        <v>41.96</v>
      </c>
      <c r="AR4680" s="89" t="str">
        <f t="shared" si="881"/>
        <v>44.46</v>
      </c>
      <c r="AS4680" s="89" t="str">
        <f t="shared" si="882"/>
        <v>0.1509</v>
      </c>
      <c r="AT4680" s="89"/>
      <c r="AU4680" s="99">
        <v>2.5</v>
      </c>
      <c r="AV4680" s="99">
        <v>10</v>
      </c>
      <c r="AW4680" s="99">
        <v>9.9915000000000008E-4</v>
      </c>
      <c r="AX4680" s="99">
        <v>41.962125</v>
      </c>
      <c r="AY4680" s="99">
        <v>44.46</v>
      </c>
      <c r="AZ4680" s="99">
        <v>0.15085999999999999</v>
      </c>
      <c r="BA4680" s="119" t="s">
        <v>8</v>
      </c>
      <c r="BB4680" s="4">
        <v>4680</v>
      </c>
      <c r="BC4680" s="4">
        <v>2.5</v>
      </c>
    </row>
    <row r="4681" spans="2:55">
      <c r="B4681">
        <v>4680</v>
      </c>
      <c r="C4681" s="192">
        <f t="shared" si="871"/>
        <v>2.5</v>
      </c>
      <c r="D4681" s="5">
        <f t="shared" si="872"/>
        <v>15</v>
      </c>
      <c r="E4681" s="5" t="str">
        <f t="shared" si="873"/>
        <v>0.0009998</v>
      </c>
      <c r="F4681" s="5" t="str">
        <f t="shared" si="874"/>
        <v>62.87</v>
      </c>
      <c r="G4681" s="5" t="str">
        <f t="shared" si="875"/>
        <v>65.37</v>
      </c>
      <c r="H4681" s="5" t="str">
        <f t="shared" si="876"/>
        <v>0.2241</v>
      </c>
      <c r="I4681" s="1" t="s">
        <v>8</v>
      </c>
      <c r="AN4681" s="89" t="str">
        <f t="shared" si="877"/>
        <v>2.500</v>
      </c>
      <c r="AO4681" s="89" t="str">
        <f t="shared" si="878"/>
        <v>15.00</v>
      </c>
      <c r="AP4681" s="89" t="str">
        <f t="shared" si="879"/>
        <v>0.0009998</v>
      </c>
      <c r="AQ4681" s="89" t="str">
        <f t="shared" si="880"/>
        <v>62.87</v>
      </c>
      <c r="AR4681" s="89" t="str">
        <f t="shared" si="881"/>
        <v>65.37</v>
      </c>
      <c r="AS4681" s="89" t="str">
        <f t="shared" si="882"/>
        <v>0.2241</v>
      </c>
      <c r="AT4681" s="89"/>
      <c r="AU4681" s="99">
        <v>2.5</v>
      </c>
      <c r="AV4681" s="99">
        <v>15</v>
      </c>
      <c r="AW4681" s="99">
        <v>9.9978000000000003E-4</v>
      </c>
      <c r="AX4681" s="99">
        <v>62.870550000000001</v>
      </c>
      <c r="AY4681" s="99">
        <v>65.37</v>
      </c>
      <c r="AZ4681" s="99">
        <v>0.22408</v>
      </c>
      <c r="BA4681" s="119" t="s">
        <v>8</v>
      </c>
      <c r="BB4681" s="4">
        <v>4681</v>
      </c>
      <c r="BC4681" s="4">
        <v>2.5</v>
      </c>
    </row>
    <row r="4682" spans="2:55">
      <c r="B4682">
        <v>4681</v>
      </c>
      <c r="C4682" s="192">
        <f t="shared" si="871"/>
        <v>2.5</v>
      </c>
      <c r="D4682" s="5">
        <f t="shared" si="872"/>
        <v>20</v>
      </c>
      <c r="E4682" s="5" t="str">
        <f t="shared" si="873"/>
        <v>0.001001</v>
      </c>
      <c r="F4682" s="5" t="str">
        <f t="shared" si="874"/>
        <v>83.76</v>
      </c>
      <c r="G4682" s="5" t="str">
        <f t="shared" si="875"/>
        <v>86.26</v>
      </c>
      <c r="H4682" s="5" t="str">
        <f t="shared" si="876"/>
        <v>0.2960</v>
      </c>
      <c r="I4682" s="1" t="s">
        <v>8</v>
      </c>
      <c r="AN4682" s="89" t="str">
        <f t="shared" si="877"/>
        <v>2.500</v>
      </c>
      <c r="AO4682" s="89" t="str">
        <f t="shared" si="878"/>
        <v>20.00</v>
      </c>
      <c r="AP4682" s="89" t="str">
        <f t="shared" si="879"/>
        <v>0.001001</v>
      </c>
      <c r="AQ4682" s="89" t="str">
        <f t="shared" si="880"/>
        <v>83.76</v>
      </c>
      <c r="AR4682" s="89" t="str">
        <f t="shared" si="881"/>
        <v>86.26</v>
      </c>
      <c r="AS4682" s="89" t="str">
        <f t="shared" si="882"/>
        <v>0.2960</v>
      </c>
      <c r="AT4682" s="89"/>
      <c r="AU4682" s="99">
        <v>2.5</v>
      </c>
      <c r="AV4682" s="99">
        <v>20</v>
      </c>
      <c r="AW4682" s="99">
        <v>1.0007E-3</v>
      </c>
      <c r="AX4682" s="99">
        <v>83.758250000000004</v>
      </c>
      <c r="AY4682" s="99">
        <v>86.26</v>
      </c>
      <c r="AZ4682" s="99">
        <v>0.29596</v>
      </c>
      <c r="BA4682" s="119" t="s">
        <v>8</v>
      </c>
      <c r="BB4682" s="4">
        <v>4682</v>
      </c>
      <c r="BC4682" s="4">
        <v>2.5</v>
      </c>
    </row>
    <row r="4683" spans="2:55">
      <c r="B4683">
        <v>4682</v>
      </c>
      <c r="C4683" s="192">
        <f t="shared" si="871"/>
        <v>2.5</v>
      </c>
      <c r="D4683" s="5">
        <f t="shared" si="872"/>
        <v>25</v>
      </c>
      <c r="E4683" s="5" t="str">
        <f t="shared" si="873"/>
        <v>0.001002</v>
      </c>
      <c r="F4683" s="5" t="str">
        <f t="shared" si="874"/>
        <v>104.6</v>
      </c>
      <c r="G4683" s="5" t="str">
        <f t="shared" si="875"/>
        <v>107.1</v>
      </c>
      <c r="H4683" s="5" t="str">
        <f t="shared" si="876"/>
        <v>0.3666</v>
      </c>
      <c r="I4683" s="1" t="s">
        <v>8</v>
      </c>
      <c r="AN4683" s="89" t="str">
        <f t="shared" si="877"/>
        <v>2.500</v>
      </c>
      <c r="AO4683" s="89" t="str">
        <f t="shared" si="878"/>
        <v>25.00</v>
      </c>
      <c r="AP4683" s="89" t="str">
        <f t="shared" si="879"/>
        <v>0.001002</v>
      </c>
      <c r="AQ4683" s="89" t="str">
        <f t="shared" si="880"/>
        <v>104.6</v>
      </c>
      <c r="AR4683" s="89" t="str">
        <f t="shared" si="881"/>
        <v>107.1</v>
      </c>
      <c r="AS4683" s="89" t="str">
        <f t="shared" si="882"/>
        <v>0.3666</v>
      </c>
      <c r="AT4683" s="89"/>
      <c r="AU4683" s="99">
        <v>2.5</v>
      </c>
      <c r="AV4683" s="99">
        <v>25</v>
      </c>
      <c r="AW4683" s="99">
        <v>1.0018800000000001E-3</v>
      </c>
      <c r="AX4683" s="99">
        <v>104.6353</v>
      </c>
      <c r="AY4683" s="99">
        <v>107.14</v>
      </c>
      <c r="AZ4683" s="99">
        <v>0.36658000000000002</v>
      </c>
      <c r="BA4683" s="119" t="s">
        <v>8</v>
      </c>
      <c r="BB4683" s="4">
        <v>4683</v>
      </c>
      <c r="BC4683" s="4">
        <v>2.5</v>
      </c>
    </row>
    <row r="4684" spans="2:55">
      <c r="B4684">
        <v>4683</v>
      </c>
      <c r="C4684" s="192">
        <f t="shared" si="871"/>
        <v>2.5</v>
      </c>
      <c r="D4684" s="5">
        <f t="shared" si="872"/>
        <v>30</v>
      </c>
      <c r="E4684" s="5" t="str">
        <f t="shared" si="873"/>
        <v>0.001003</v>
      </c>
      <c r="F4684" s="5" t="str">
        <f t="shared" si="874"/>
        <v>125.5</v>
      </c>
      <c r="G4684" s="5" t="str">
        <f t="shared" si="875"/>
        <v>128.0</v>
      </c>
      <c r="H4684" s="5" t="str">
        <f t="shared" si="876"/>
        <v>0.4360</v>
      </c>
      <c r="I4684" s="1" t="s">
        <v>8</v>
      </c>
      <c r="AN4684" s="89" t="str">
        <f t="shared" si="877"/>
        <v>2.500</v>
      </c>
      <c r="AO4684" s="89" t="str">
        <f t="shared" si="878"/>
        <v>30.00</v>
      </c>
      <c r="AP4684" s="89" t="str">
        <f t="shared" si="879"/>
        <v>0.001003</v>
      </c>
      <c r="AQ4684" s="89" t="str">
        <f t="shared" si="880"/>
        <v>125.5</v>
      </c>
      <c r="AR4684" s="89" t="str">
        <f t="shared" si="881"/>
        <v>128.0</v>
      </c>
      <c r="AS4684" s="89" t="str">
        <f t="shared" si="882"/>
        <v>0.4360</v>
      </c>
      <c r="AT4684" s="89"/>
      <c r="AU4684" s="99">
        <v>2.5</v>
      </c>
      <c r="AV4684" s="99">
        <v>30</v>
      </c>
      <c r="AW4684" s="99">
        <v>1.00329E-3</v>
      </c>
      <c r="AX4684" s="99">
        <v>125.50177499999999</v>
      </c>
      <c r="AY4684" s="99">
        <v>128.01</v>
      </c>
      <c r="AZ4684" s="99">
        <v>0.43598999999999999</v>
      </c>
      <c r="BA4684" s="119" t="s">
        <v>8</v>
      </c>
      <c r="BB4684" s="4">
        <v>4684</v>
      </c>
      <c r="BC4684" s="4">
        <v>2.5</v>
      </c>
    </row>
    <row r="4685" spans="2:55">
      <c r="B4685">
        <v>4684</v>
      </c>
      <c r="C4685" s="192">
        <f t="shared" si="871"/>
        <v>2.5</v>
      </c>
      <c r="D4685" s="5">
        <f t="shared" si="872"/>
        <v>35</v>
      </c>
      <c r="E4685" s="5" t="str">
        <f t="shared" si="873"/>
        <v>0.001005</v>
      </c>
      <c r="F4685" s="5" t="str">
        <f t="shared" si="874"/>
        <v>146.4</v>
      </c>
      <c r="G4685" s="5" t="str">
        <f t="shared" si="875"/>
        <v>148.9</v>
      </c>
      <c r="H4685" s="5" t="str">
        <f t="shared" si="876"/>
        <v>0.5043</v>
      </c>
      <c r="I4685" s="1" t="s">
        <v>8</v>
      </c>
      <c r="AN4685" s="89" t="str">
        <f t="shared" si="877"/>
        <v>2.500</v>
      </c>
      <c r="AO4685" s="89" t="str">
        <f t="shared" si="878"/>
        <v>35.00</v>
      </c>
      <c r="AP4685" s="89" t="str">
        <f t="shared" si="879"/>
        <v>0.001005</v>
      </c>
      <c r="AQ4685" s="89" t="str">
        <f t="shared" si="880"/>
        <v>146.4</v>
      </c>
      <c r="AR4685" s="89" t="str">
        <f t="shared" si="881"/>
        <v>148.9</v>
      </c>
      <c r="AS4685" s="89" t="str">
        <f t="shared" si="882"/>
        <v>0.5043</v>
      </c>
      <c r="AT4685" s="89"/>
      <c r="AU4685" s="99">
        <v>2.5</v>
      </c>
      <c r="AV4685" s="99">
        <v>35</v>
      </c>
      <c r="AW4685" s="99">
        <v>1.00493E-3</v>
      </c>
      <c r="AX4685" s="99">
        <v>146.357675</v>
      </c>
      <c r="AY4685" s="99">
        <v>148.87</v>
      </c>
      <c r="AZ4685" s="99">
        <v>0.50426000000000004</v>
      </c>
      <c r="BA4685" s="119" t="s">
        <v>8</v>
      </c>
      <c r="BB4685" s="4">
        <v>4685</v>
      </c>
      <c r="BC4685" s="4">
        <v>2.5</v>
      </c>
    </row>
    <row r="4686" spans="2:55">
      <c r="B4686">
        <v>4685</v>
      </c>
      <c r="C4686" s="192">
        <f t="shared" si="871"/>
        <v>2.5</v>
      </c>
      <c r="D4686" s="5">
        <f t="shared" si="872"/>
        <v>40</v>
      </c>
      <c r="E4686" s="5" t="str">
        <f t="shared" si="873"/>
        <v>0.001007</v>
      </c>
      <c r="F4686" s="5" t="str">
        <f t="shared" si="874"/>
        <v>167.2</v>
      </c>
      <c r="G4686" s="5" t="str">
        <f t="shared" si="875"/>
        <v>169.7</v>
      </c>
      <c r="H4686" s="5" t="str">
        <f t="shared" si="876"/>
        <v>0.5714</v>
      </c>
      <c r="I4686" s="1" t="s">
        <v>8</v>
      </c>
      <c r="AN4686" s="89" t="str">
        <f t="shared" si="877"/>
        <v>2.500</v>
      </c>
      <c r="AO4686" s="89" t="str">
        <f t="shared" si="878"/>
        <v>40.00</v>
      </c>
      <c r="AP4686" s="89" t="str">
        <f t="shared" si="879"/>
        <v>0.001007</v>
      </c>
      <c r="AQ4686" s="89" t="str">
        <f t="shared" si="880"/>
        <v>167.2</v>
      </c>
      <c r="AR4686" s="89" t="str">
        <f t="shared" si="881"/>
        <v>169.7</v>
      </c>
      <c r="AS4686" s="89" t="str">
        <f t="shared" si="882"/>
        <v>0.5714</v>
      </c>
      <c r="AT4686" s="89"/>
      <c r="AU4686" s="99">
        <v>2.5</v>
      </c>
      <c r="AV4686" s="99">
        <v>40</v>
      </c>
      <c r="AW4686" s="99">
        <v>1.0067800000000001E-3</v>
      </c>
      <c r="AX4686" s="99">
        <v>167.22305</v>
      </c>
      <c r="AY4686" s="99">
        <v>169.74</v>
      </c>
      <c r="AZ4686" s="99">
        <v>0.57142999999999999</v>
      </c>
      <c r="BA4686" s="119" t="s">
        <v>8</v>
      </c>
      <c r="BB4686" s="4">
        <v>4686</v>
      </c>
      <c r="BC4686" s="4">
        <v>2.5</v>
      </c>
    </row>
    <row r="4687" spans="2:55">
      <c r="B4687">
        <v>4686</v>
      </c>
      <c r="C4687" s="192">
        <f t="shared" ref="C4687:C4750" si="883">_xlfn.NUMBERVALUE(AN4687)</f>
        <v>2.5</v>
      </c>
      <c r="D4687" s="5">
        <f t="shared" ref="D4687:D4750" si="884">_xlfn.NUMBERVALUE(AO4687)</f>
        <v>45</v>
      </c>
      <c r="E4687" s="5" t="str">
        <f t="shared" ref="E4687:E4750" si="885">AP4687</f>
        <v>0.001009</v>
      </c>
      <c r="F4687" s="5" t="str">
        <f t="shared" ref="F4687:F4750" si="886">IF($D4687=0,_xlfn.NUMBERVALUE(AQ4687),AQ4687)</f>
        <v>188.1</v>
      </c>
      <c r="G4687" s="5" t="str">
        <f t="shared" ref="G4687:G4750" si="887">IF($D4687=0,_xlfn.NUMBERVALUE(AR4687),AR4687)</f>
        <v>190.6</v>
      </c>
      <c r="H4687" s="5" t="str">
        <f t="shared" ref="H4687:H4750" si="888">IF($D4687=0,_xlfn.NUMBERVALUE(AS4687),AS4687)</f>
        <v>0.6376</v>
      </c>
      <c r="I4687" s="1" t="s">
        <v>8</v>
      </c>
      <c r="AN4687" s="89" t="str">
        <f t="shared" ref="AN4687:AN4750" si="889">IF(AU4687=0,"0.000",TEXT(IF(AU4687&lt;0,"-","")&amp;LEFT(TEXT(ABS(AU4687),"0."&amp;REPT("0",4-1)&amp;"E+00"),4+1)*10^FLOOR(LOG10(TEXT(ABS(AU4687),"0."&amp;REPT("0",4-1)&amp;"E+00")),1),(""&amp;(IF(OR(AND(FLOOR(LOG10(TEXT(ABS(AU4687),"0."&amp;REPT("0",4-1)&amp;"E+00")),1)+1=4,RIGHT(LEFT(TEXT(ABS(AU4687),"0."&amp;REPT("0",4-1)&amp;"E+00"),4+1)*10^FLOOR(LOG10(TEXT(ABS(AU4687),"0."&amp;REPT("0",4-1)&amp;"E+00")),1),1)="0"),LOG10(TEXT(ABS(AU4687),"0."&amp;REPT("0",4-1)&amp;"E+00"))&lt;=4-1),"0.","#")&amp;REPT("0",IF(4-1-(FLOOR(LOG10(TEXT(ABS(AU4687),"0."&amp;REPT("0",4-1)&amp;"E+00")),1))&gt;0,4-1-(FLOOR(LOG10(TEXT(ABS(AU4687),"0."&amp;REPT("0",4-1)&amp;"E+00")),1)),0))))))</f>
        <v>2.500</v>
      </c>
      <c r="AO4687" s="89" t="str">
        <f t="shared" ref="AO4687:AO4750" si="890">IF(AV4687=0,"0.000",TEXT(IF(AV4687&lt;0,"-","")&amp;LEFT(TEXT(ABS(AV4687),"0."&amp;REPT("0",4-1)&amp;"E+00"),4+1)*10^FLOOR(LOG10(TEXT(ABS(AV4687),"0."&amp;REPT("0",4-1)&amp;"E+00")),1),(""&amp;(IF(OR(AND(FLOOR(LOG10(TEXT(ABS(AV4687),"0."&amp;REPT("0",4-1)&amp;"E+00")),1)+1=4,RIGHT(LEFT(TEXT(ABS(AV4687),"0."&amp;REPT("0",4-1)&amp;"E+00"),4+1)*10^FLOOR(LOG10(TEXT(ABS(AV4687),"0."&amp;REPT("0",4-1)&amp;"E+00")),1),1)="0"),LOG10(TEXT(ABS(AV4687),"0."&amp;REPT("0",4-1)&amp;"E+00"))&lt;=4-1),"0.","#")&amp;REPT("0",IF(4-1-(FLOOR(LOG10(TEXT(ABS(AV4687),"0."&amp;REPT("0",4-1)&amp;"E+00")),1))&gt;0,4-1-(FLOOR(LOG10(TEXT(ABS(AV4687),"0."&amp;REPT("0",4-1)&amp;"E+00")),1)),0))))))</f>
        <v>45.00</v>
      </c>
      <c r="AP4687" s="89" t="str">
        <f t="shared" ref="AP4687:AP4750" si="891">IF(AW4687=0,"0.000",TEXT(IF(AW4687&lt;0,"-","")&amp;LEFT(TEXT(ABS(AW4687),"0."&amp;REPT("0",4-1)&amp;"E+00"),4+1)*10^FLOOR(LOG10(TEXT(ABS(AW4687),"0."&amp;REPT("0",4-1)&amp;"E+00")),1),(""&amp;(IF(OR(AND(FLOOR(LOG10(TEXT(ABS(AW4687),"0."&amp;REPT("0",4-1)&amp;"E+00")),1)+1=4,RIGHT(LEFT(TEXT(ABS(AW4687),"0."&amp;REPT("0",4-1)&amp;"E+00"),4+1)*10^FLOOR(LOG10(TEXT(ABS(AW4687),"0."&amp;REPT("0",4-1)&amp;"E+00")),1),1)="0"),LOG10(TEXT(ABS(AW4687),"0."&amp;REPT("0",4-1)&amp;"E+00"))&lt;=4-1),"0.","#")&amp;REPT("0",IF(4-1-(FLOOR(LOG10(TEXT(ABS(AW4687),"0."&amp;REPT("0",4-1)&amp;"E+00")),1))&gt;0,4-1-(FLOOR(LOG10(TEXT(ABS(AW4687),"0."&amp;REPT("0",4-1)&amp;"E+00")),1)),0))))))</f>
        <v>0.001009</v>
      </c>
      <c r="AQ4687" s="89" t="str">
        <f t="shared" ref="AQ4687:AQ4750" si="892">IF(AX4687=0,"0.000",TEXT(IF(AX4687&lt;0,"-","")&amp;LEFT(TEXT(ABS(AX4687),"0."&amp;REPT("0",4-1)&amp;"E+00"),4+1)*10^FLOOR(LOG10(TEXT(ABS(AX4687),"0."&amp;REPT("0",4-1)&amp;"E+00")),1),(""&amp;(IF(OR(AND(FLOOR(LOG10(TEXT(ABS(AX4687),"0."&amp;REPT("0",4-1)&amp;"E+00")),1)+1=4,RIGHT(LEFT(TEXT(ABS(AX4687),"0."&amp;REPT("0",4-1)&amp;"E+00"),4+1)*10^FLOOR(LOG10(TEXT(ABS(AX4687),"0."&amp;REPT("0",4-1)&amp;"E+00")),1),1)="0"),LOG10(TEXT(ABS(AX4687),"0."&amp;REPT("0",4-1)&amp;"E+00"))&lt;=4-1),"0.","#")&amp;REPT("0",IF(4-1-(FLOOR(LOG10(TEXT(ABS(AX4687),"0."&amp;REPT("0",4-1)&amp;"E+00")),1))&gt;0,4-1-(FLOOR(LOG10(TEXT(ABS(AX4687),"0."&amp;REPT("0",4-1)&amp;"E+00")),1)),0))))))</f>
        <v>188.1</v>
      </c>
      <c r="AR4687" s="89" t="str">
        <f t="shared" ref="AR4687:AR4750" si="893">IF(AY4687=0,"0.000",TEXT(IF(AY4687&lt;0,"-","")&amp;LEFT(TEXT(ABS(AY4687),"0."&amp;REPT("0",4-1)&amp;"E+00"),4+1)*10^FLOOR(LOG10(TEXT(ABS(AY4687),"0."&amp;REPT("0",4-1)&amp;"E+00")),1),(""&amp;(IF(OR(AND(FLOOR(LOG10(TEXT(ABS(AY4687),"0."&amp;REPT("0",4-1)&amp;"E+00")),1)+1=4,RIGHT(LEFT(TEXT(ABS(AY4687),"0."&amp;REPT("0",4-1)&amp;"E+00"),4+1)*10^FLOOR(LOG10(TEXT(ABS(AY4687),"0."&amp;REPT("0",4-1)&amp;"E+00")),1),1)="0"),LOG10(TEXT(ABS(AY4687),"0."&amp;REPT("0",4-1)&amp;"E+00"))&lt;=4-1),"0.","#")&amp;REPT("0",IF(4-1-(FLOOR(LOG10(TEXT(ABS(AY4687),"0."&amp;REPT("0",4-1)&amp;"E+00")),1))&gt;0,4-1-(FLOOR(LOG10(TEXT(ABS(AY4687),"0."&amp;REPT("0",4-1)&amp;"E+00")),1)),0))))))</f>
        <v>190.6</v>
      </c>
      <c r="AS4687" s="89" t="str">
        <f t="shared" ref="AS4687:AS4750" si="894">IF(AZ4687=0,"0.000",TEXT(IF(AZ4687&lt;0,"-","")&amp;LEFT(TEXT(ABS(AZ4687),"0."&amp;REPT("0",4-1)&amp;"E+00"),4+1)*10^FLOOR(LOG10(TEXT(ABS(AZ4687),"0."&amp;REPT("0",4-1)&amp;"E+00")),1),(""&amp;(IF(OR(AND(FLOOR(LOG10(TEXT(ABS(AZ4687),"0."&amp;REPT("0",4-1)&amp;"E+00")),1)+1=4,RIGHT(LEFT(TEXT(ABS(AZ4687),"0."&amp;REPT("0",4-1)&amp;"E+00"),4+1)*10^FLOOR(LOG10(TEXT(ABS(AZ4687),"0."&amp;REPT("0",4-1)&amp;"E+00")),1),1)="0"),LOG10(TEXT(ABS(AZ4687),"0."&amp;REPT("0",4-1)&amp;"E+00"))&lt;=4-1),"0.","#")&amp;REPT("0",IF(4-1-(FLOOR(LOG10(TEXT(ABS(AZ4687),"0."&amp;REPT("0",4-1)&amp;"E+00")),1))&gt;0,4-1-(FLOOR(LOG10(TEXT(ABS(AZ4687),"0."&amp;REPT("0",4-1)&amp;"E+00")),1)),0))))))</f>
        <v>0.6376</v>
      </c>
      <c r="AT4687" s="89"/>
      <c r="AU4687" s="99">
        <v>2.5</v>
      </c>
      <c r="AV4687" s="99">
        <v>45</v>
      </c>
      <c r="AW4687" s="99">
        <v>1.0088200000000001E-3</v>
      </c>
      <c r="AX4687" s="99">
        <v>188.08795000000001</v>
      </c>
      <c r="AY4687" s="99">
        <v>190.61</v>
      </c>
      <c r="AZ4687" s="99">
        <v>0.63754999999999995</v>
      </c>
      <c r="BA4687" s="119" t="s">
        <v>8</v>
      </c>
      <c r="BB4687" s="4">
        <v>4687</v>
      </c>
      <c r="BC4687" s="4">
        <v>2.5</v>
      </c>
    </row>
    <row r="4688" spans="2:55">
      <c r="B4688">
        <v>4687</v>
      </c>
      <c r="C4688" s="192">
        <f t="shared" si="883"/>
        <v>2.5</v>
      </c>
      <c r="D4688" s="5">
        <f t="shared" si="884"/>
        <v>50</v>
      </c>
      <c r="E4688" s="5" t="str">
        <f t="shared" si="885"/>
        <v>0.001011</v>
      </c>
      <c r="F4688" s="5" t="str">
        <f t="shared" si="886"/>
        <v>209.0</v>
      </c>
      <c r="G4688" s="5" t="str">
        <f t="shared" si="887"/>
        <v>211.5</v>
      </c>
      <c r="H4688" s="5" t="str">
        <f t="shared" si="888"/>
        <v>0.7027</v>
      </c>
      <c r="I4688" s="1" t="s">
        <v>8</v>
      </c>
      <c r="AN4688" s="89" t="str">
        <f t="shared" si="889"/>
        <v>2.500</v>
      </c>
      <c r="AO4688" s="89" t="str">
        <f t="shared" si="890"/>
        <v>50.00</v>
      </c>
      <c r="AP4688" s="89" t="str">
        <f t="shared" si="891"/>
        <v>0.001011</v>
      </c>
      <c r="AQ4688" s="89" t="str">
        <f t="shared" si="892"/>
        <v>209.0</v>
      </c>
      <c r="AR4688" s="89" t="str">
        <f t="shared" si="893"/>
        <v>211.5</v>
      </c>
      <c r="AS4688" s="89" t="str">
        <f t="shared" si="894"/>
        <v>0.7027</v>
      </c>
      <c r="AT4688" s="89"/>
      <c r="AU4688" s="99">
        <v>2.5</v>
      </c>
      <c r="AV4688" s="99">
        <v>50</v>
      </c>
      <c r="AW4688" s="99">
        <v>1.0110399999999999E-3</v>
      </c>
      <c r="AX4688" s="99">
        <v>208.9624</v>
      </c>
      <c r="AY4688" s="99">
        <v>211.49</v>
      </c>
      <c r="AZ4688" s="99">
        <v>0.70265999999999995</v>
      </c>
      <c r="BA4688" s="119" t="s">
        <v>8</v>
      </c>
      <c r="BB4688" s="4">
        <v>4688</v>
      </c>
      <c r="BC4688" s="4">
        <v>2.5</v>
      </c>
    </row>
    <row r="4689" spans="2:55">
      <c r="B4689">
        <v>4688</v>
      </c>
      <c r="C4689" s="192">
        <f t="shared" si="883"/>
        <v>2.5</v>
      </c>
      <c r="D4689" s="5">
        <f t="shared" si="884"/>
        <v>55</v>
      </c>
      <c r="E4689" s="5" t="str">
        <f t="shared" si="885"/>
        <v>0.001013</v>
      </c>
      <c r="F4689" s="5" t="str">
        <f t="shared" si="886"/>
        <v>229.8</v>
      </c>
      <c r="G4689" s="5" t="str">
        <f t="shared" si="887"/>
        <v>232.4</v>
      </c>
      <c r="H4689" s="5" t="str">
        <f t="shared" si="888"/>
        <v>0.7668</v>
      </c>
      <c r="I4689" s="1" t="s">
        <v>8</v>
      </c>
      <c r="AN4689" s="89" t="str">
        <f t="shared" si="889"/>
        <v>2.500</v>
      </c>
      <c r="AO4689" s="89" t="str">
        <f t="shared" si="890"/>
        <v>55.00</v>
      </c>
      <c r="AP4689" s="89" t="str">
        <f t="shared" si="891"/>
        <v>0.001013</v>
      </c>
      <c r="AQ4689" s="89" t="str">
        <f t="shared" si="892"/>
        <v>229.8</v>
      </c>
      <c r="AR4689" s="89" t="str">
        <f t="shared" si="893"/>
        <v>232.4</v>
      </c>
      <c r="AS4689" s="89" t="str">
        <f t="shared" si="894"/>
        <v>0.7668</v>
      </c>
      <c r="AT4689" s="89"/>
      <c r="AU4689" s="99">
        <v>2.5</v>
      </c>
      <c r="AV4689" s="99">
        <v>55</v>
      </c>
      <c r="AW4689" s="99">
        <v>1.01344E-3</v>
      </c>
      <c r="AX4689" s="99">
        <v>229.8364</v>
      </c>
      <c r="AY4689" s="99">
        <v>232.37</v>
      </c>
      <c r="AZ4689" s="99">
        <v>0.76678999999999997</v>
      </c>
      <c r="BA4689" s="119" t="s">
        <v>8</v>
      </c>
      <c r="BB4689" s="4">
        <v>4689</v>
      </c>
      <c r="BC4689" s="4">
        <v>2.5</v>
      </c>
    </row>
    <row r="4690" spans="2:55">
      <c r="B4690">
        <v>4689</v>
      </c>
      <c r="C4690" s="192">
        <f t="shared" si="883"/>
        <v>2.5</v>
      </c>
      <c r="D4690" s="5">
        <f t="shared" si="884"/>
        <v>60</v>
      </c>
      <c r="E4690" s="5" t="str">
        <f t="shared" si="885"/>
        <v>0.001016</v>
      </c>
      <c r="F4690" s="5" t="str">
        <f t="shared" si="886"/>
        <v>250.7</v>
      </c>
      <c r="G4690" s="5" t="str">
        <f t="shared" si="887"/>
        <v>253.3</v>
      </c>
      <c r="H4690" s="5" t="str">
        <f t="shared" si="888"/>
        <v>0.8300</v>
      </c>
      <c r="I4690" s="1" t="s">
        <v>8</v>
      </c>
      <c r="AN4690" s="89" t="str">
        <f t="shared" si="889"/>
        <v>2.500</v>
      </c>
      <c r="AO4690" s="89" t="str">
        <f t="shared" si="890"/>
        <v>60.00</v>
      </c>
      <c r="AP4690" s="89" t="str">
        <f t="shared" si="891"/>
        <v>0.001016</v>
      </c>
      <c r="AQ4690" s="89" t="str">
        <f t="shared" si="892"/>
        <v>250.7</v>
      </c>
      <c r="AR4690" s="89" t="str">
        <f t="shared" si="893"/>
        <v>253.3</v>
      </c>
      <c r="AS4690" s="89" t="str">
        <f t="shared" si="894"/>
        <v>0.8300</v>
      </c>
      <c r="AT4690" s="89"/>
      <c r="AU4690" s="99">
        <v>2.5</v>
      </c>
      <c r="AV4690" s="99">
        <v>60</v>
      </c>
      <c r="AW4690" s="99">
        <v>1.0160100000000001E-3</v>
      </c>
      <c r="AX4690" s="99">
        <v>250.71997499999998</v>
      </c>
      <c r="AY4690" s="99">
        <v>253.26</v>
      </c>
      <c r="AZ4690" s="99">
        <v>0.82998000000000005</v>
      </c>
      <c r="BA4690" s="119" t="s">
        <v>8</v>
      </c>
      <c r="BB4690" s="4">
        <v>4690</v>
      </c>
      <c r="BC4690" s="4">
        <v>2.5</v>
      </c>
    </row>
    <row r="4691" spans="2:55">
      <c r="B4691">
        <v>4690</v>
      </c>
      <c r="C4691" s="192">
        <f t="shared" si="883"/>
        <v>2.5</v>
      </c>
      <c r="D4691" s="5">
        <f t="shared" si="884"/>
        <v>65</v>
      </c>
      <c r="E4691" s="5" t="str">
        <f t="shared" si="885"/>
        <v>0.001019</v>
      </c>
      <c r="F4691" s="5" t="str">
        <f t="shared" si="886"/>
        <v>271.6</v>
      </c>
      <c r="G4691" s="5" t="str">
        <f t="shared" si="887"/>
        <v>274.2</v>
      </c>
      <c r="H4691" s="5" t="str">
        <f t="shared" si="888"/>
        <v>0.8923</v>
      </c>
      <c r="I4691" s="1" t="s">
        <v>8</v>
      </c>
      <c r="AN4691" s="89" t="str">
        <f t="shared" si="889"/>
        <v>2.500</v>
      </c>
      <c r="AO4691" s="89" t="str">
        <f t="shared" si="890"/>
        <v>65.00</v>
      </c>
      <c r="AP4691" s="89" t="str">
        <f t="shared" si="891"/>
        <v>0.001019</v>
      </c>
      <c r="AQ4691" s="89" t="str">
        <f t="shared" si="892"/>
        <v>271.6</v>
      </c>
      <c r="AR4691" s="89" t="str">
        <f t="shared" si="893"/>
        <v>274.2</v>
      </c>
      <c r="AS4691" s="89" t="str">
        <f t="shared" si="894"/>
        <v>0.8923</v>
      </c>
      <c r="AT4691" s="89"/>
      <c r="AU4691" s="99">
        <v>2.5</v>
      </c>
      <c r="AV4691" s="99">
        <v>65</v>
      </c>
      <c r="AW4691" s="99">
        <v>1.01874E-3</v>
      </c>
      <c r="AX4691" s="99">
        <v>271.62315000000001</v>
      </c>
      <c r="AY4691" s="99">
        <v>274.17</v>
      </c>
      <c r="AZ4691" s="99">
        <v>0.89226000000000005</v>
      </c>
      <c r="BA4691" s="119" t="s">
        <v>8</v>
      </c>
      <c r="BB4691" s="4">
        <v>4691</v>
      </c>
      <c r="BC4691" s="4">
        <v>2.5</v>
      </c>
    </row>
    <row r="4692" spans="2:55">
      <c r="B4692">
        <v>4691</v>
      </c>
      <c r="C4692" s="192">
        <f t="shared" si="883"/>
        <v>2.5</v>
      </c>
      <c r="D4692" s="5">
        <f t="shared" si="884"/>
        <v>70</v>
      </c>
      <c r="E4692" s="5" t="str">
        <f t="shared" si="885"/>
        <v>0.001022</v>
      </c>
      <c r="F4692" s="5" t="str">
        <f t="shared" si="886"/>
        <v>292.5</v>
      </c>
      <c r="G4692" s="5" t="str">
        <f t="shared" si="887"/>
        <v>295.1</v>
      </c>
      <c r="H4692" s="5" t="str">
        <f t="shared" si="888"/>
        <v>0.9537</v>
      </c>
      <c r="I4692" s="1" t="s">
        <v>8</v>
      </c>
      <c r="AN4692" s="89" t="str">
        <f t="shared" si="889"/>
        <v>2.500</v>
      </c>
      <c r="AO4692" s="89" t="str">
        <f t="shared" si="890"/>
        <v>70.00</v>
      </c>
      <c r="AP4692" s="89" t="str">
        <f t="shared" si="891"/>
        <v>0.001022</v>
      </c>
      <c r="AQ4692" s="89" t="str">
        <f t="shared" si="892"/>
        <v>292.5</v>
      </c>
      <c r="AR4692" s="89" t="str">
        <f t="shared" si="893"/>
        <v>295.1</v>
      </c>
      <c r="AS4692" s="89" t="str">
        <f t="shared" si="894"/>
        <v>0.9537</v>
      </c>
      <c r="AT4692" s="89"/>
      <c r="AU4692" s="99">
        <v>2.5</v>
      </c>
      <c r="AV4692" s="99">
        <v>70</v>
      </c>
      <c r="AW4692" s="99">
        <v>1.0216400000000001E-3</v>
      </c>
      <c r="AX4692" s="99">
        <v>292.52589999999998</v>
      </c>
      <c r="AY4692" s="99">
        <v>295.08</v>
      </c>
      <c r="AZ4692" s="99">
        <v>0.95365999999999995</v>
      </c>
      <c r="BA4692" s="119" t="s">
        <v>8</v>
      </c>
      <c r="BB4692" s="4">
        <v>4692</v>
      </c>
      <c r="BC4692" s="4">
        <v>2.5</v>
      </c>
    </row>
    <row r="4693" spans="2:55">
      <c r="B4693">
        <v>4692</v>
      </c>
      <c r="C4693" s="192">
        <f t="shared" si="883"/>
        <v>2.5</v>
      </c>
      <c r="D4693" s="5">
        <f t="shared" si="884"/>
        <v>75</v>
      </c>
      <c r="E4693" s="5" t="str">
        <f t="shared" si="885"/>
        <v>0.001025</v>
      </c>
      <c r="F4693" s="5" t="str">
        <f t="shared" si="886"/>
        <v>313.5</v>
      </c>
      <c r="G4693" s="5" t="str">
        <f t="shared" si="887"/>
        <v>316.0</v>
      </c>
      <c r="H4693" s="5" t="str">
        <f t="shared" si="888"/>
        <v>1.014</v>
      </c>
      <c r="I4693" s="1" t="s">
        <v>8</v>
      </c>
      <c r="AN4693" s="89" t="str">
        <f t="shared" si="889"/>
        <v>2.500</v>
      </c>
      <c r="AO4693" s="89" t="str">
        <f t="shared" si="890"/>
        <v>75.00</v>
      </c>
      <c r="AP4693" s="89" t="str">
        <f t="shared" si="891"/>
        <v>0.001025</v>
      </c>
      <c r="AQ4693" s="89" t="str">
        <f t="shared" si="892"/>
        <v>313.5</v>
      </c>
      <c r="AR4693" s="89" t="str">
        <f t="shared" si="893"/>
        <v>316.0</v>
      </c>
      <c r="AS4693" s="89" t="str">
        <f t="shared" si="894"/>
        <v>1.014</v>
      </c>
      <c r="AT4693" s="89"/>
      <c r="AU4693" s="99">
        <v>2.5</v>
      </c>
      <c r="AV4693" s="99">
        <v>75</v>
      </c>
      <c r="AW4693" s="99">
        <v>1.0246900000000002E-3</v>
      </c>
      <c r="AX4693" s="99">
        <v>313.45827499999996</v>
      </c>
      <c r="AY4693" s="99">
        <v>316.02</v>
      </c>
      <c r="AZ4693" s="99">
        <v>1.0142</v>
      </c>
      <c r="BA4693" s="119" t="s">
        <v>8</v>
      </c>
      <c r="BB4693" s="4">
        <v>4693</v>
      </c>
      <c r="BC4693" s="4">
        <v>2.5</v>
      </c>
    </row>
    <row r="4694" spans="2:55">
      <c r="B4694">
        <v>4693</v>
      </c>
      <c r="C4694" s="192">
        <f t="shared" si="883"/>
        <v>2.5</v>
      </c>
      <c r="D4694" s="5">
        <f t="shared" si="884"/>
        <v>80</v>
      </c>
      <c r="E4694" s="5" t="str">
        <f t="shared" si="885"/>
        <v>0.001028</v>
      </c>
      <c r="F4694" s="5" t="str">
        <f t="shared" si="886"/>
        <v>334.4</v>
      </c>
      <c r="G4694" s="5" t="str">
        <f t="shared" si="887"/>
        <v>337.0</v>
      </c>
      <c r="H4694" s="5" t="str">
        <f t="shared" si="888"/>
        <v>1.074</v>
      </c>
      <c r="I4694" s="1" t="s">
        <v>8</v>
      </c>
      <c r="AN4694" s="89" t="str">
        <f t="shared" si="889"/>
        <v>2.500</v>
      </c>
      <c r="AO4694" s="89" t="str">
        <f t="shared" si="890"/>
        <v>80.00</v>
      </c>
      <c r="AP4694" s="89" t="str">
        <f t="shared" si="891"/>
        <v>0.001028</v>
      </c>
      <c r="AQ4694" s="89" t="str">
        <f t="shared" si="892"/>
        <v>334.4</v>
      </c>
      <c r="AR4694" s="89" t="str">
        <f t="shared" si="893"/>
        <v>337.0</v>
      </c>
      <c r="AS4694" s="89" t="str">
        <f t="shared" si="894"/>
        <v>1.074</v>
      </c>
      <c r="AT4694" s="89"/>
      <c r="AU4694" s="99">
        <v>2.5</v>
      </c>
      <c r="AV4694" s="99">
        <v>80</v>
      </c>
      <c r="AW4694" s="99">
        <v>1.0278900000000001E-3</v>
      </c>
      <c r="AX4694" s="99">
        <v>334.39027499999997</v>
      </c>
      <c r="AY4694" s="99">
        <v>336.96</v>
      </c>
      <c r="AZ4694" s="99">
        <v>1.0740000000000001</v>
      </c>
      <c r="BA4694" s="119" t="s">
        <v>8</v>
      </c>
      <c r="BB4694" s="4">
        <v>4694</v>
      </c>
      <c r="BC4694" s="4">
        <v>2.5</v>
      </c>
    </row>
    <row r="4695" spans="2:55">
      <c r="B4695">
        <v>4694</v>
      </c>
      <c r="C4695" s="192">
        <f t="shared" si="883"/>
        <v>2.5</v>
      </c>
      <c r="D4695" s="5">
        <f t="shared" si="884"/>
        <v>85</v>
      </c>
      <c r="E4695" s="5" t="str">
        <f t="shared" si="885"/>
        <v>0.001031</v>
      </c>
      <c r="F4695" s="5" t="str">
        <f t="shared" si="886"/>
        <v>355.4</v>
      </c>
      <c r="G4695" s="5" t="str">
        <f t="shared" si="887"/>
        <v>357.9</v>
      </c>
      <c r="H4695" s="5" t="str">
        <f t="shared" si="888"/>
        <v>1.133</v>
      </c>
      <c r="I4695" s="1" t="s">
        <v>8</v>
      </c>
      <c r="AN4695" s="89" t="str">
        <f t="shared" si="889"/>
        <v>2.500</v>
      </c>
      <c r="AO4695" s="89" t="str">
        <f t="shared" si="890"/>
        <v>85.00</v>
      </c>
      <c r="AP4695" s="89" t="str">
        <f t="shared" si="891"/>
        <v>0.001031</v>
      </c>
      <c r="AQ4695" s="89" t="str">
        <f t="shared" si="892"/>
        <v>355.4</v>
      </c>
      <c r="AR4695" s="89" t="str">
        <f t="shared" si="893"/>
        <v>357.9</v>
      </c>
      <c r="AS4695" s="89" t="str">
        <f t="shared" si="894"/>
        <v>1.133</v>
      </c>
      <c r="AT4695" s="89"/>
      <c r="AU4695" s="99">
        <v>2.5</v>
      </c>
      <c r="AV4695" s="99">
        <v>85</v>
      </c>
      <c r="AW4695" s="99">
        <v>1.03125E-3</v>
      </c>
      <c r="AX4695" s="99">
        <v>355.35187500000001</v>
      </c>
      <c r="AY4695" s="99">
        <v>357.93</v>
      </c>
      <c r="AZ4695" s="99">
        <v>1.1329</v>
      </c>
      <c r="BA4695" s="119" t="s">
        <v>8</v>
      </c>
      <c r="BB4695" s="4">
        <v>4695</v>
      </c>
      <c r="BC4695" s="4">
        <v>2.5</v>
      </c>
    </row>
    <row r="4696" spans="2:55">
      <c r="B4696">
        <v>4695</v>
      </c>
      <c r="C4696" s="192">
        <f t="shared" si="883"/>
        <v>2.5</v>
      </c>
      <c r="D4696" s="5">
        <f t="shared" si="884"/>
        <v>90</v>
      </c>
      <c r="E4696" s="5" t="str">
        <f t="shared" si="885"/>
        <v>0.001035</v>
      </c>
      <c r="F4696" s="5" t="str">
        <f t="shared" si="886"/>
        <v>376.3</v>
      </c>
      <c r="G4696" s="5" t="str">
        <f t="shared" si="887"/>
        <v>378.9</v>
      </c>
      <c r="H4696" s="5" t="str">
        <f t="shared" si="888"/>
        <v>1.191</v>
      </c>
      <c r="I4696" s="1" t="s">
        <v>8</v>
      </c>
      <c r="AN4696" s="89" t="str">
        <f t="shared" si="889"/>
        <v>2.500</v>
      </c>
      <c r="AO4696" s="89" t="str">
        <f t="shared" si="890"/>
        <v>90.00</v>
      </c>
      <c r="AP4696" s="89" t="str">
        <f t="shared" si="891"/>
        <v>0.001035</v>
      </c>
      <c r="AQ4696" s="89" t="str">
        <f t="shared" si="892"/>
        <v>376.3</v>
      </c>
      <c r="AR4696" s="89" t="str">
        <f t="shared" si="893"/>
        <v>378.9</v>
      </c>
      <c r="AS4696" s="89" t="str">
        <f t="shared" si="894"/>
        <v>1.191</v>
      </c>
      <c r="AT4696" s="89"/>
      <c r="AU4696" s="99">
        <v>2.5</v>
      </c>
      <c r="AV4696" s="99">
        <v>90</v>
      </c>
      <c r="AW4696" s="99">
        <v>1.0347599999999998E-3</v>
      </c>
      <c r="AX4696" s="99">
        <v>376.3331</v>
      </c>
      <c r="AY4696" s="99">
        <v>378.92</v>
      </c>
      <c r="AZ4696" s="99">
        <v>1.1911</v>
      </c>
      <c r="BA4696" s="119" t="s">
        <v>8</v>
      </c>
      <c r="BB4696" s="4">
        <v>4696</v>
      </c>
      <c r="BC4696" s="4">
        <v>2.5</v>
      </c>
    </row>
    <row r="4697" spans="2:55">
      <c r="B4697">
        <v>4696</v>
      </c>
      <c r="C4697" s="192">
        <f t="shared" si="883"/>
        <v>2.5</v>
      </c>
      <c r="D4697" s="5">
        <f t="shared" si="884"/>
        <v>95</v>
      </c>
      <c r="E4697" s="5" t="str">
        <f t="shared" si="885"/>
        <v>0.001038</v>
      </c>
      <c r="F4697" s="5" t="str">
        <f t="shared" si="886"/>
        <v>397.3</v>
      </c>
      <c r="G4697" s="5" t="str">
        <f t="shared" si="887"/>
        <v>399.9</v>
      </c>
      <c r="H4697" s="5" t="str">
        <f t="shared" si="888"/>
        <v>1.249</v>
      </c>
      <c r="I4697" s="1" t="s">
        <v>8</v>
      </c>
      <c r="AN4697" s="89" t="str">
        <f t="shared" si="889"/>
        <v>2.500</v>
      </c>
      <c r="AO4697" s="89" t="str">
        <f t="shared" si="890"/>
        <v>95.00</v>
      </c>
      <c r="AP4697" s="89" t="str">
        <f t="shared" si="891"/>
        <v>0.001038</v>
      </c>
      <c r="AQ4697" s="89" t="str">
        <f t="shared" si="892"/>
        <v>397.3</v>
      </c>
      <c r="AR4697" s="89" t="str">
        <f t="shared" si="893"/>
        <v>399.9</v>
      </c>
      <c r="AS4697" s="89" t="str">
        <f t="shared" si="894"/>
        <v>1.249</v>
      </c>
      <c r="AT4697" s="89"/>
      <c r="AU4697" s="99">
        <v>2.5</v>
      </c>
      <c r="AV4697" s="99">
        <v>95</v>
      </c>
      <c r="AW4697" s="99">
        <v>1.0384299999999999E-3</v>
      </c>
      <c r="AX4697" s="99">
        <v>397.33392500000002</v>
      </c>
      <c r="AY4697" s="99">
        <v>399.93</v>
      </c>
      <c r="AZ4697" s="99">
        <v>1.2485999999999999</v>
      </c>
      <c r="BA4697" s="119" t="s">
        <v>8</v>
      </c>
      <c r="BB4697" s="4">
        <v>4697</v>
      </c>
      <c r="BC4697" s="4">
        <v>2.5</v>
      </c>
    </row>
    <row r="4698" spans="2:55">
      <c r="B4698">
        <v>4697</v>
      </c>
      <c r="C4698" s="192">
        <f t="shared" si="883"/>
        <v>2.5</v>
      </c>
      <c r="D4698" s="5">
        <f t="shared" si="884"/>
        <v>100</v>
      </c>
      <c r="E4698" s="5" t="str">
        <f t="shared" si="885"/>
        <v>0.001042</v>
      </c>
      <c r="F4698" s="5" t="str">
        <f t="shared" si="886"/>
        <v>418.4</v>
      </c>
      <c r="G4698" s="5" t="str">
        <f t="shared" si="887"/>
        <v>421.0</v>
      </c>
      <c r="H4698" s="5" t="str">
        <f t="shared" si="888"/>
        <v>1.305</v>
      </c>
      <c r="I4698" s="1" t="s">
        <v>8</v>
      </c>
      <c r="AN4698" s="89" t="str">
        <f t="shared" si="889"/>
        <v>2.500</v>
      </c>
      <c r="AO4698" s="89" t="str">
        <f t="shared" si="890"/>
        <v>100.0</v>
      </c>
      <c r="AP4698" s="89" t="str">
        <f t="shared" si="891"/>
        <v>0.001042</v>
      </c>
      <c r="AQ4698" s="89" t="str">
        <f t="shared" si="892"/>
        <v>418.4</v>
      </c>
      <c r="AR4698" s="89" t="str">
        <f t="shared" si="893"/>
        <v>421.0</v>
      </c>
      <c r="AS4698" s="89" t="str">
        <f t="shared" si="894"/>
        <v>1.305</v>
      </c>
      <c r="AT4698" s="89"/>
      <c r="AU4698" s="99">
        <v>2.5</v>
      </c>
      <c r="AV4698" s="99">
        <v>100</v>
      </c>
      <c r="AW4698" s="99">
        <v>1.0422400000000001E-3</v>
      </c>
      <c r="AX4698" s="99">
        <v>418.36440000000005</v>
      </c>
      <c r="AY4698" s="99">
        <v>420.97</v>
      </c>
      <c r="AZ4698" s="99">
        <v>1.3052999999999999</v>
      </c>
      <c r="BA4698" s="119" t="s">
        <v>8</v>
      </c>
      <c r="BB4698" s="4">
        <v>4698</v>
      </c>
      <c r="BC4698" s="4">
        <v>2.5</v>
      </c>
    </row>
    <row r="4699" spans="2:55">
      <c r="B4699">
        <v>4698</v>
      </c>
      <c r="C4699" s="192">
        <f t="shared" si="883"/>
        <v>2.5</v>
      </c>
      <c r="D4699" s="5">
        <f t="shared" si="884"/>
        <v>105</v>
      </c>
      <c r="E4699" s="5" t="str">
        <f t="shared" si="885"/>
        <v>0.001046</v>
      </c>
      <c r="F4699" s="5" t="str">
        <f t="shared" si="886"/>
        <v>439.4</v>
      </c>
      <c r="G4699" s="5" t="str">
        <f t="shared" si="887"/>
        <v>442.0</v>
      </c>
      <c r="H4699" s="5" t="str">
        <f t="shared" si="888"/>
        <v>1.361</v>
      </c>
      <c r="I4699" s="1" t="s">
        <v>8</v>
      </c>
      <c r="AN4699" s="89" t="str">
        <f t="shared" si="889"/>
        <v>2.500</v>
      </c>
      <c r="AO4699" s="89" t="str">
        <f t="shared" si="890"/>
        <v>105.0</v>
      </c>
      <c r="AP4699" s="89" t="str">
        <f t="shared" si="891"/>
        <v>0.001046</v>
      </c>
      <c r="AQ4699" s="89" t="str">
        <f t="shared" si="892"/>
        <v>439.4</v>
      </c>
      <c r="AR4699" s="89" t="str">
        <f t="shared" si="893"/>
        <v>442.0</v>
      </c>
      <c r="AS4699" s="89" t="str">
        <f t="shared" si="894"/>
        <v>1.361</v>
      </c>
      <c r="AT4699" s="89"/>
      <c r="AU4699" s="99">
        <v>2.5</v>
      </c>
      <c r="AV4699" s="99">
        <v>105</v>
      </c>
      <c r="AW4699" s="99">
        <v>1.0462100000000001E-3</v>
      </c>
      <c r="AX4699" s="99">
        <v>439.41447499999998</v>
      </c>
      <c r="AY4699" s="99">
        <v>442.03</v>
      </c>
      <c r="AZ4699" s="99">
        <v>1.3613999999999999</v>
      </c>
      <c r="BA4699" s="119" t="s">
        <v>8</v>
      </c>
      <c r="BB4699" s="4">
        <v>4699</v>
      </c>
      <c r="BC4699" s="4">
        <v>2.5</v>
      </c>
    </row>
    <row r="4700" spans="2:55">
      <c r="B4700">
        <v>4699</v>
      </c>
      <c r="C4700" s="192">
        <f t="shared" si="883"/>
        <v>2.5</v>
      </c>
      <c r="D4700" s="5">
        <f t="shared" si="884"/>
        <v>110</v>
      </c>
      <c r="E4700" s="5" t="str">
        <f t="shared" si="885"/>
        <v>0.001050</v>
      </c>
      <c r="F4700" s="5" t="str">
        <f t="shared" si="886"/>
        <v>460.5</v>
      </c>
      <c r="G4700" s="5" t="str">
        <f t="shared" si="887"/>
        <v>463.1</v>
      </c>
      <c r="H4700" s="5" t="str">
        <f t="shared" si="888"/>
        <v>1.417</v>
      </c>
      <c r="I4700" s="1" t="s">
        <v>8</v>
      </c>
      <c r="AN4700" s="89" t="str">
        <f t="shared" si="889"/>
        <v>2.500</v>
      </c>
      <c r="AO4700" s="89" t="str">
        <f t="shared" si="890"/>
        <v>110.0</v>
      </c>
      <c r="AP4700" s="89" t="str">
        <f t="shared" si="891"/>
        <v>0.001050</v>
      </c>
      <c r="AQ4700" s="89" t="str">
        <f t="shared" si="892"/>
        <v>460.5</v>
      </c>
      <c r="AR4700" s="89" t="str">
        <f t="shared" si="893"/>
        <v>463.1</v>
      </c>
      <c r="AS4700" s="89" t="str">
        <f t="shared" si="894"/>
        <v>1.417</v>
      </c>
      <c r="AT4700" s="89"/>
      <c r="AU4700" s="99">
        <v>2.5</v>
      </c>
      <c r="AV4700" s="99">
        <v>110</v>
      </c>
      <c r="AW4700" s="99">
        <v>1.0503299999999999E-3</v>
      </c>
      <c r="AX4700" s="99">
        <v>460.50417499999998</v>
      </c>
      <c r="AY4700" s="99">
        <v>463.13</v>
      </c>
      <c r="AZ4700" s="99">
        <v>1.4168000000000001</v>
      </c>
      <c r="BA4700" s="119" t="s">
        <v>8</v>
      </c>
      <c r="BB4700" s="4">
        <v>4700</v>
      </c>
      <c r="BC4700" s="4">
        <v>2.5</v>
      </c>
    </row>
    <row r="4701" spans="2:55">
      <c r="B4701">
        <v>4700</v>
      </c>
      <c r="C4701" s="192">
        <f t="shared" si="883"/>
        <v>2.5</v>
      </c>
      <c r="D4701" s="5">
        <f t="shared" si="884"/>
        <v>115</v>
      </c>
      <c r="E4701" s="5" t="str">
        <f t="shared" si="885"/>
        <v>0.001055</v>
      </c>
      <c r="F4701" s="5" t="str">
        <f t="shared" si="886"/>
        <v>481.6</v>
      </c>
      <c r="G4701" s="5" t="str">
        <f t="shared" si="887"/>
        <v>484.3</v>
      </c>
      <c r="H4701" s="5" t="str">
        <f t="shared" si="888"/>
        <v>1.472</v>
      </c>
      <c r="I4701" s="1" t="s">
        <v>8</v>
      </c>
      <c r="AN4701" s="89" t="str">
        <f t="shared" si="889"/>
        <v>2.500</v>
      </c>
      <c r="AO4701" s="89" t="str">
        <f t="shared" si="890"/>
        <v>115.0</v>
      </c>
      <c r="AP4701" s="89" t="str">
        <f t="shared" si="891"/>
        <v>0.001055</v>
      </c>
      <c r="AQ4701" s="89" t="str">
        <f t="shared" si="892"/>
        <v>481.6</v>
      </c>
      <c r="AR4701" s="89" t="str">
        <f t="shared" si="893"/>
        <v>484.3</v>
      </c>
      <c r="AS4701" s="89" t="str">
        <f t="shared" si="894"/>
        <v>1.472</v>
      </c>
      <c r="AT4701" s="89"/>
      <c r="AU4701" s="99">
        <v>2.5</v>
      </c>
      <c r="AV4701" s="99">
        <v>115</v>
      </c>
      <c r="AW4701" s="99">
        <v>1.0545999999999999E-3</v>
      </c>
      <c r="AX4701" s="99">
        <v>481.62349999999998</v>
      </c>
      <c r="AY4701" s="99">
        <v>484.26</v>
      </c>
      <c r="AZ4701" s="99">
        <v>1.4716</v>
      </c>
      <c r="BA4701" s="119" t="s">
        <v>8</v>
      </c>
      <c r="BB4701" s="4">
        <v>4701</v>
      </c>
      <c r="BC4701" s="4">
        <v>2.5</v>
      </c>
    </row>
    <row r="4702" spans="2:55">
      <c r="B4702">
        <v>4701</v>
      </c>
      <c r="C4702" s="192">
        <f t="shared" si="883"/>
        <v>2.5</v>
      </c>
      <c r="D4702" s="5">
        <f t="shared" si="884"/>
        <v>120</v>
      </c>
      <c r="E4702" s="5" t="str">
        <f t="shared" si="885"/>
        <v>0.001059</v>
      </c>
      <c r="F4702" s="5" t="str">
        <f t="shared" si="886"/>
        <v>502.8</v>
      </c>
      <c r="G4702" s="5" t="str">
        <f t="shared" si="887"/>
        <v>505.4</v>
      </c>
      <c r="H4702" s="5" t="str">
        <f t="shared" si="888"/>
        <v>1.526</v>
      </c>
      <c r="I4702" s="1" t="s">
        <v>8</v>
      </c>
      <c r="AN4702" s="89" t="str">
        <f t="shared" si="889"/>
        <v>2.500</v>
      </c>
      <c r="AO4702" s="89" t="str">
        <f t="shared" si="890"/>
        <v>120.0</v>
      </c>
      <c r="AP4702" s="89" t="str">
        <f t="shared" si="891"/>
        <v>0.001059</v>
      </c>
      <c r="AQ4702" s="89" t="str">
        <f t="shared" si="892"/>
        <v>502.8</v>
      </c>
      <c r="AR4702" s="89" t="str">
        <f t="shared" si="893"/>
        <v>505.4</v>
      </c>
      <c r="AS4702" s="89" t="str">
        <f t="shared" si="894"/>
        <v>1.526</v>
      </c>
      <c r="AT4702" s="89"/>
      <c r="AU4702" s="99">
        <v>2.5</v>
      </c>
      <c r="AV4702" s="99">
        <v>120</v>
      </c>
      <c r="AW4702" s="99">
        <v>1.05904E-3</v>
      </c>
      <c r="AX4702" s="99">
        <v>502.7824</v>
      </c>
      <c r="AY4702" s="99">
        <v>505.43</v>
      </c>
      <c r="AZ4702" s="99">
        <v>1.5258</v>
      </c>
      <c r="BA4702" s="119" t="s">
        <v>8</v>
      </c>
      <c r="BB4702" s="4">
        <v>4702</v>
      </c>
      <c r="BC4702" s="4">
        <v>2.5</v>
      </c>
    </row>
    <row r="4703" spans="2:55">
      <c r="B4703">
        <v>4702</v>
      </c>
      <c r="C4703" s="192">
        <f t="shared" si="883"/>
        <v>2.5</v>
      </c>
      <c r="D4703" s="5">
        <f t="shared" si="884"/>
        <v>125</v>
      </c>
      <c r="E4703" s="5" t="str">
        <f t="shared" si="885"/>
        <v>0.001064</v>
      </c>
      <c r="F4703" s="5" t="str">
        <f t="shared" si="886"/>
        <v>524.0</v>
      </c>
      <c r="G4703" s="5" t="str">
        <f t="shared" si="887"/>
        <v>526.6</v>
      </c>
      <c r="H4703" s="5" t="str">
        <f t="shared" si="888"/>
        <v>1.579</v>
      </c>
      <c r="I4703" s="1" t="s">
        <v>8</v>
      </c>
      <c r="AN4703" s="89" t="str">
        <f t="shared" si="889"/>
        <v>2.500</v>
      </c>
      <c r="AO4703" s="89" t="str">
        <f t="shared" si="890"/>
        <v>125.0</v>
      </c>
      <c r="AP4703" s="89" t="str">
        <f t="shared" si="891"/>
        <v>0.001064</v>
      </c>
      <c r="AQ4703" s="89" t="str">
        <f t="shared" si="892"/>
        <v>524.0</v>
      </c>
      <c r="AR4703" s="89" t="str">
        <f t="shared" si="893"/>
        <v>526.6</v>
      </c>
      <c r="AS4703" s="89" t="str">
        <f t="shared" si="894"/>
        <v>1.579</v>
      </c>
      <c r="AT4703" s="89"/>
      <c r="AU4703" s="99">
        <v>2.5</v>
      </c>
      <c r="AV4703" s="99">
        <v>125</v>
      </c>
      <c r="AW4703" s="99">
        <v>1.0636300000000001E-3</v>
      </c>
      <c r="AX4703" s="99">
        <v>523.98092499999996</v>
      </c>
      <c r="AY4703" s="99">
        <v>526.64</v>
      </c>
      <c r="AZ4703" s="99">
        <v>1.5793999999999999</v>
      </c>
      <c r="BA4703" s="119" t="s">
        <v>8</v>
      </c>
      <c r="BB4703" s="4">
        <v>4703</v>
      </c>
      <c r="BC4703" s="4">
        <v>2.5</v>
      </c>
    </row>
    <row r="4704" spans="2:55">
      <c r="B4704">
        <v>4703</v>
      </c>
      <c r="C4704" s="192">
        <f t="shared" si="883"/>
        <v>2.5</v>
      </c>
      <c r="D4704" s="5">
        <f t="shared" si="884"/>
        <v>130</v>
      </c>
      <c r="E4704" s="5" t="str">
        <f t="shared" si="885"/>
        <v>0.001068</v>
      </c>
      <c r="F4704" s="5" t="str">
        <f t="shared" si="886"/>
        <v>545.2</v>
      </c>
      <c r="G4704" s="5" t="str">
        <f t="shared" si="887"/>
        <v>547.9</v>
      </c>
      <c r="H4704" s="5" t="str">
        <f t="shared" si="888"/>
        <v>1.633</v>
      </c>
      <c r="I4704" s="1" t="s">
        <v>8</v>
      </c>
      <c r="AN4704" s="89" t="str">
        <f t="shared" si="889"/>
        <v>2.500</v>
      </c>
      <c r="AO4704" s="89" t="str">
        <f t="shared" si="890"/>
        <v>130.0</v>
      </c>
      <c r="AP4704" s="89" t="str">
        <f t="shared" si="891"/>
        <v>0.001068</v>
      </c>
      <c r="AQ4704" s="89" t="str">
        <f t="shared" si="892"/>
        <v>545.2</v>
      </c>
      <c r="AR4704" s="89" t="str">
        <f t="shared" si="893"/>
        <v>547.9</v>
      </c>
      <c r="AS4704" s="89" t="str">
        <f t="shared" si="894"/>
        <v>1.633</v>
      </c>
      <c r="AT4704" s="89"/>
      <c r="AU4704" s="99">
        <v>2.5</v>
      </c>
      <c r="AV4704" s="99">
        <v>130</v>
      </c>
      <c r="AW4704" s="99">
        <v>1.06839E-3</v>
      </c>
      <c r="AX4704" s="99">
        <v>545.21902499999999</v>
      </c>
      <c r="AY4704" s="99">
        <v>547.89</v>
      </c>
      <c r="AZ4704" s="99">
        <v>1.6325000000000001</v>
      </c>
      <c r="BA4704" s="119" t="s">
        <v>8</v>
      </c>
      <c r="BB4704" s="4">
        <v>4704</v>
      </c>
      <c r="BC4704" s="4">
        <v>2.5</v>
      </c>
    </row>
    <row r="4705" spans="2:55">
      <c r="B4705">
        <v>4704</v>
      </c>
      <c r="C4705" s="192">
        <f t="shared" si="883"/>
        <v>2.5</v>
      </c>
      <c r="D4705" s="5">
        <f t="shared" si="884"/>
        <v>135</v>
      </c>
      <c r="E4705" s="5" t="str">
        <f t="shared" si="885"/>
        <v>0.001073</v>
      </c>
      <c r="F4705" s="5" t="str">
        <f t="shared" si="886"/>
        <v>566.5</v>
      </c>
      <c r="G4705" s="5" t="str">
        <f t="shared" si="887"/>
        <v>569.2</v>
      </c>
      <c r="H4705" s="5" t="str">
        <f t="shared" si="888"/>
        <v>1.685</v>
      </c>
      <c r="I4705" s="1" t="s">
        <v>8</v>
      </c>
      <c r="AN4705" s="89" t="str">
        <f t="shared" si="889"/>
        <v>2.500</v>
      </c>
      <c r="AO4705" s="89" t="str">
        <f t="shared" si="890"/>
        <v>135.0</v>
      </c>
      <c r="AP4705" s="89" t="str">
        <f t="shared" si="891"/>
        <v>0.001073</v>
      </c>
      <c r="AQ4705" s="89" t="str">
        <f t="shared" si="892"/>
        <v>566.5</v>
      </c>
      <c r="AR4705" s="89" t="str">
        <f t="shared" si="893"/>
        <v>569.2</v>
      </c>
      <c r="AS4705" s="89" t="str">
        <f t="shared" si="894"/>
        <v>1.685</v>
      </c>
      <c r="AT4705" s="89"/>
      <c r="AU4705" s="99">
        <v>2.5</v>
      </c>
      <c r="AV4705" s="99">
        <v>135</v>
      </c>
      <c r="AW4705" s="99">
        <v>1.0733100000000001E-3</v>
      </c>
      <c r="AX4705" s="99">
        <v>566.51672500000006</v>
      </c>
      <c r="AY4705" s="99">
        <v>569.20000000000005</v>
      </c>
      <c r="AZ4705" s="99">
        <v>1.6850000000000001</v>
      </c>
      <c r="BA4705" s="119" t="s">
        <v>8</v>
      </c>
      <c r="BB4705" s="4">
        <v>4705</v>
      </c>
      <c r="BC4705" s="4">
        <v>2.5</v>
      </c>
    </row>
    <row r="4706" spans="2:55">
      <c r="B4706">
        <v>4705</v>
      </c>
      <c r="C4706" s="192">
        <f t="shared" si="883"/>
        <v>2.5</v>
      </c>
      <c r="D4706" s="5">
        <f t="shared" si="884"/>
        <v>140</v>
      </c>
      <c r="E4706" s="5" t="str">
        <f t="shared" si="885"/>
        <v>0.001078</v>
      </c>
      <c r="F4706" s="5" t="str">
        <f t="shared" si="886"/>
        <v>587.9</v>
      </c>
      <c r="G4706" s="5" t="str">
        <f t="shared" si="887"/>
        <v>590.6</v>
      </c>
      <c r="H4706" s="5" t="str">
        <f t="shared" si="888"/>
        <v>1.737</v>
      </c>
      <c r="I4706" s="1" t="s">
        <v>8</v>
      </c>
      <c r="AN4706" s="89" t="str">
        <f t="shared" si="889"/>
        <v>2.500</v>
      </c>
      <c r="AO4706" s="89" t="str">
        <f t="shared" si="890"/>
        <v>140.0</v>
      </c>
      <c r="AP4706" s="89" t="str">
        <f t="shared" si="891"/>
        <v>0.001078</v>
      </c>
      <c r="AQ4706" s="89" t="str">
        <f t="shared" si="892"/>
        <v>587.9</v>
      </c>
      <c r="AR4706" s="89" t="str">
        <f t="shared" si="893"/>
        <v>590.6</v>
      </c>
      <c r="AS4706" s="89" t="str">
        <f t="shared" si="894"/>
        <v>1.737</v>
      </c>
      <c r="AT4706" s="89"/>
      <c r="AU4706" s="99">
        <v>2.5</v>
      </c>
      <c r="AV4706" s="99">
        <v>140</v>
      </c>
      <c r="AW4706" s="99">
        <v>1.0784100000000001E-3</v>
      </c>
      <c r="AX4706" s="99">
        <v>587.85397499999999</v>
      </c>
      <c r="AY4706" s="99">
        <v>590.54999999999995</v>
      </c>
      <c r="AZ4706" s="99">
        <v>1.7370000000000001</v>
      </c>
      <c r="BA4706" s="119" t="s">
        <v>8</v>
      </c>
      <c r="BB4706" s="4">
        <v>4706</v>
      </c>
      <c r="BC4706" s="4">
        <v>2.5</v>
      </c>
    </row>
    <row r="4707" spans="2:55">
      <c r="B4707">
        <v>4706</v>
      </c>
      <c r="C4707" s="192">
        <f t="shared" si="883"/>
        <v>2.5</v>
      </c>
      <c r="D4707" s="5">
        <f t="shared" si="884"/>
        <v>145</v>
      </c>
      <c r="E4707" s="5" t="str">
        <f t="shared" si="885"/>
        <v>0.001084</v>
      </c>
      <c r="F4707" s="5" t="str">
        <f t="shared" si="886"/>
        <v>609.3</v>
      </c>
      <c r="G4707" s="5" t="str">
        <f t="shared" si="887"/>
        <v>612.0</v>
      </c>
      <c r="H4707" s="5" t="str">
        <f t="shared" si="888"/>
        <v>1.789</v>
      </c>
      <c r="I4707" s="1" t="s">
        <v>8</v>
      </c>
      <c r="AN4707" s="89" t="str">
        <f t="shared" si="889"/>
        <v>2.500</v>
      </c>
      <c r="AO4707" s="89" t="str">
        <f t="shared" si="890"/>
        <v>145.0</v>
      </c>
      <c r="AP4707" s="89" t="str">
        <f t="shared" si="891"/>
        <v>0.001084</v>
      </c>
      <c r="AQ4707" s="89" t="str">
        <f t="shared" si="892"/>
        <v>609.3</v>
      </c>
      <c r="AR4707" s="89" t="str">
        <f t="shared" si="893"/>
        <v>612.0</v>
      </c>
      <c r="AS4707" s="89" t="str">
        <f t="shared" si="894"/>
        <v>1.789</v>
      </c>
      <c r="AT4707" s="89"/>
      <c r="AU4707" s="99">
        <v>2.5</v>
      </c>
      <c r="AV4707" s="99">
        <v>145</v>
      </c>
      <c r="AW4707" s="99">
        <v>1.0836800000000001E-3</v>
      </c>
      <c r="AX4707" s="99">
        <v>609.25080000000003</v>
      </c>
      <c r="AY4707" s="99">
        <v>611.96</v>
      </c>
      <c r="AZ4707" s="99">
        <v>1.7885</v>
      </c>
      <c r="BA4707" s="119" t="s">
        <v>8</v>
      </c>
      <c r="BB4707" s="4">
        <v>4707</v>
      </c>
      <c r="BC4707" s="4">
        <v>2.5</v>
      </c>
    </row>
    <row r="4708" spans="2:55">
      <c r="B4708">
        <v>4707</v>
      </c>
      <c r="C4708" s="192">
        <f t="shared" si="883"/>
        <v>2.5</v>
      </c>
      <c r="D4708" s="5">
        <f t="shared" si="884"/>
        <v>150</v>
      </c>
      <c r="E4708" s="5" t="str">
        <f t="shared" si="885"/>
        <v>0.001089</v>
      </c>
      <c r="F4708" s="5" t="str">
        <f t="shared" si="886"/>
        <v>630.7</v>
      </c>
      <c r="G4708" s="5" t="str">
        <f t="shared" si="887"/>
        <v>633.4</v>
      </c>
      <c r="H4708" s="5" t="str">
        <f t="shared" si="888"/>
        <v>1.840</v>
      </c>
      <c r="I4708" s="1" t="s">
        <v>8</v>
      </c>
      <c r="AN4708" s="89" t="str">
        <f t="shared" si="889"/>
        <v>2.500</v>
      </c>
      <c r="AO4708" s="89" t="str">
        <f t="shared" si="890"/>
        <v>150.0</v>
      </c>
      <c r="AP4708" s="89" t="str">
        <f t="shared" si="891"/>
        <v>0.001089</v>
      </c>
      <c r="AQ4708" s="89" t="str">
        <f t="shared" si="892"/>
        <v>630.7</v>
      </c>
      <c r="AR4708" s="89" t="str">
        <f t="shared" si="893"/>
        <v>633.4</v>
      </c>
      <c r="AS4708" s="89" t="str">
        <f t="shared" si="894"/>
        <v>1.840</v>
      </c>
      <c r="AT4708" s="89"/>
      <c r="AU4708" s="99">
        <v>2.5</v>
      </c>
      <c r="AV4708" s="99">
        <v>150</v>
      </c>
      <c r="AW4708" s="99">
        <v>1.0891399999999999E-3</v>
      </c>
      <c r="AX4708" s="99">
        <v>630.70714999999996</v>
      </c>
      <c r="AY4708" s="99">
        <v>633.42999999999995</v>
      </c>
      <c r="AZ4708" s="99">
        <v>1.8394999999999999</v>
      </c>
      <c r="BA4708" s="119" t="s">
        <v>8</v>
      </c>
      <c r="BB4708" s="4">
        <v>4708</v>
      </c>
      <c r="BC4708" s="4">
        <v>2.5</v>
      </c>
    </row>
    <row r="4709" spans="2:55">
      <c r="B4709">
        <v>4708</v>
      </c>
      <c r="C4709" s="192">
        <f t="shared" si="883"/>
        <v>2.5</v>
      </c>
      <c r="D4709" s="5">
        <f t="shared" si="884"/>
        <v>155</v>
      </c>
      <c r="E4709" s="5" t="str">
        <f t="shared" si="885"/>
        <v>0.001095</v>
      </c>
      <c r="F4709" s="5" t="str">
        <f t="shared" si="886"/>
        <v>652.2</v>
      </c>
      <c r="G4709" s="5" t="str">
        <f t="shared" si="887"/>
        <v>655.0</v>
      </c>
      <c r="H4709" s="5" t="str">
        <f t="shared" si="888"/>
        <v>1.890</v>
      </c>
      <c r="I4709" s="1" t="s">
        <v>8</v>
      </c>
      <c r="AN4709" s="89" t="str">
        <f t="shared" si="889"/>
        <v>2.500</v>
      </c>
      <c r="AO4709" s="89" t="str">
        <f t="shared" si="890"/>
        <v>155.0</v>
      </c>
      <c r="AP4709" s="89" t="str">
        <f t="shared" si="891"/>
        <v>0.001095</v>
      </c>
      <c r="AQ4709" s="89" t="str">
        <f t="shared" si="892"/>
        <v>652.2</v>
      </c>
      <c r="AR4709" s="89" t="str">
        <f t="shared" si="893"/>
        <v>655.0</v>
      </c>
      <c r="AS4709" s="89" t="str">
        <f t="shared" si="894"/>
        <v>1.890</v>
      </c>
      <c r="AT4709" s="89"/>
      <c r="AU4709" s="99">
        <v>2.5</v>
      </c>
      <c r="AV4709" s="99">
        <v>155</v>
      </c>
      <c r="AW4709" s="99">
        <v>1.09479E-3</v>
      </c>
      <c r="AX4709" s="99">
        <v>652.233025</v>
      </c>
      <c r="AY4709" s="99">
        <v>654.97</v>
      </c>
      <c r="AZ4709" s="99">
        <v>1.8900999999999999</v>
      </c>
      <c r="BA4709" s="119" t="s">
        <v>8</v>
      </c>
      <c r="BB4709" s="4">
        <v>4709</v>
      </c>
      <c r="BC4709" s="4">
        <v>2.5</v>
      </c>
    </row>
    <row r="4710" spans="2:55">
      <c r="B4710">
        <v>4709</v>
      </c>
      <c r="C4710" s="192">
        <f t="shared" si="883"/>
        <v>2.5</v>
      </c>
      <c r="D4710" s="5">
        <f t="shared" si="884"/>
        <v>160</v>
      </c>
      <c r="E4710" s="5" t="str">
        <f t="shared" si="885"/>
        <v>0.001101</v>
      </c>
      <c r="F4710" s="5" t="str">
        <f t="shared" si="886"/>
        <v>673.8</v>
      </c>
      <c r="G4710" s="5" t="str">
        <f t="shared" si="887"/>
        <v>676.6</v>
      </c>
      <c r="H4710" s="5" t="str">
        <f t="shared" si="888"/>
        <v>1.940</v>
      </c>
      <c r="I4710" s="1" t="s">
        <v>8</v>
      </c>
      <c r="AN4710" s="89" t="str">
        <f t="shared" si="889"/>
        <v>2.500</v>
      </c>
      <c r="AO4710" s="89" t="str">
        <f t="shared" si="890"/>
        <v>160.0</v>
      </c>
      <c r="AP4710" s="89" t="str">
        <f t="shared" si="891"/>
        <v>0.001101</v>
      </c>
      <c r="AQ4710" s="89" t="str">
        <f t="shared" si="892"/>
        <v>673.8</v>
      </c>
      <c r="AR4710" s="89" t="str">
        <f t="shared" si="893"/>
        <v>676.6</v>
      </c>
      <c r="AS4710" s="89" t="str">
        <f t="shared" si="894"/>
        <v>1.940</v>
      </c>
      <c r="AT4710" s="89"/>
      <c r="AU4710" s="99">
        <v>2.5</v>
      </c>
      <c r="AV4710" s="99">
        <v>160</v>
      </c>
      <c r="AW4710" s="99">
        <v>1.10063E-3</v>
      </c>
      <c r="AX4710" s="99">
        <v>673.81842500000005</v>
      </c>
      <c r="AY4710" s="99">
        <v>676.57</v>
      </c>
      <c r="AZ4710" s="99">
        <v>1.9402999999999999</v>
      </c>
      <c r="BA4710" s="119" t="s">
        <v>8</v>
      </c>
      <c r="BB4710" s="4">
        <v>4710</v>
      </c>
      <c r="BC4710" s="4">
        <v>2.5</v>
      </c>
    </row>
    <row r="4711" spans="2:55">
      <c r="B4711">
        <v>4710</v>
      </c>
      <c r="C4711" s="192">
        <f t="shared" si="883"/>
        <v>2.5</v>
      </c>
      <c r="D4711" s="5">
        <f t="shared" si="884"/>
        <v>165</v>
      </c>
      <c r="E4711" s="5" t="str">
        <f t="shared" si="885"/>
        <v>0.001107</v>
      </c>
      <c r="F4711" s="5" t="str">
        <f t="shared" si="886"/>
        <v>695.5</v>
      </c>
      <c r="G4711" s="5" t="str">
        <f t="shared" si="887"/>
        <v>698.3</v>
      </c>
      <c r="H4711" s="5" t="str">
        <f t="shared" si="888"/>
        <v>1.990</v>
      </c>
      <c r="I4711" s="1" t="s">
        <v>8</v>
      </c>
      <c r="AN4711" s="89" t="str">
        <f t="shared" si="889"/>
        <v>2.500</v>
      </c>
      <c r="AO4711" s="89" t="str">
        <f t="shared" si="890"/>
        <v>165.0</v>
      </c>
      <c r="AP4711" s="89" t="str">
        <f t="shared" si="891"/>
        <v>0.001107</v>
      </c>
      <c r="AQ4711" s="89" t="str">
        <f t="shared" si="892"/>
        <v>695.5</v>
      </c>
      <c r="AR4711" s="89" t="str">
        <f t="shared" si="893"/>
        <v>698.3</v>
      </c>
      <c r="AS4711" s="89" t="str">
        <f t="shared" si="894"/>
        <v>1.990</v>
      </c>
      <c r="AT4711" s="89"/>
      <c r="AU4711" s="99">
        <v>2.5</v>
      </c>
      <c r="AV4711" s="99">
        <v>165</v>
      </c>
      <c r="AW4711" s="99">
        <v>1.1066800000000001E-3</v>
      </c>
      <c r="AX4711" s="99">
        <v>695.48329999999999</v>
      </c>
      <c r="AY4711" s="99">
        <v>698.25</v>
      </c>
      <c r="AZ4711" s="99">
        <v>1.9901</v>
      </c>
      <c r="BA4711" s="119" t="s">
        <v>8</v>
      </c>
      <c r="BB4711" s="4">
        <v>4711</v>
      </c>
      <c r="BC4711" s="4">
        <v>2.5</v>
      </c>
    </row>
    <row r="4712" spans="2:55">
      <c r="B4712">
        <v>4711</v>
      </c>
      <c r="C4712" s="192">
        <f t="shared" si="883"/>
        <v>2.5</v>
      </c>
      <c r="D4712" s="5">
        <f t="shared" si="884"/>
        <v>170</v>
      </c>
      <c r="E4712" s="5" t="str">
        <f t="shared" si="885"/>
        <v>0.001113</v>
      </c>
      <c r="F4712" s="5" t="str">
        <f t="shared" si="886"/>
        <v>717.2</v>
      </c>
      <c r="G4712" s="5" t="str">
        <f t="shared" si="887"/>
        <v>720.0</v>
      </c>
      <c r="H4712" s="5" t="str">
        <f t="shared" si="888"/>
        <v>2.040</v>
      </c>
      <c r="I4712" s="1" t="s">
        <v>8</v>
      </c>
      <c r="AN4712" s="89" t="str">
        <f t="shared" si="889"/>
        <v>2.500</v>
      </c>
      <c r="AO4712" s="89" t="str">
        <f t="shared" si="890"/>
        <v>170.0</v>
      </c>
      <c r="AP4712" s="89" t="str">
        <f t="shared" si="891"/>
        <v>0.001113</v>
      </c>
      <c r="AQ4712" s="89" t="str">
        <f t="shared" si="892"/>
        <v>717.2</v>
      </c>
      <c r="AR4712" s="89" t="str">
        <f t="shared" si="893"/>
        <v>720.0</v>
      </c>
      <c r="AS4712" s="89" t="str">
        <f t="shared" si="894"/>
        <v>2.040</v>
      </c>
      <c r="AT4712" s="89"/>
      <c r="AU4712" s="99">
        <v>2.5</v>
      </c>
      <c r="AV4712" s="99">
        <v>170</v>
      </c>
      <c r="AW4712" s="99">
        <v>1.11293E-3</v>
      </c>
      <c r="AX4712" s="99">
        <v>717.23767499999997</v>
      </c>
      <c r="AY4712" s="99">
        <v>720.02</v>
      </c>
      <c r="AZ4712" s="99">
        <v>2.0394999999999999</v>
      </c>
      <c r="BA4712" s="119" t="s">
        <v>8</v>
      </c>
      <c r="BB4712" s="4">
        <v>4712</v>
      </c>
      <c r="BC4712" s="4">
        <v>2.5</v>
      </c>
    </row>
    <row r="4713" spans="2:55">
      <c r="B4713">
        <v>4712</v>
      </c>
      <c r="C4713" s="192">
        <f t="shared" si="883"/>
        <v>2.5</v>
      </c>
      <c r="D4713" s="5">
        <f t="shared" si="884"/>
        <v>175</v>
      </c>
      <c r="E4713" s="5" t="str">
        <f t="shared" si="885"/>
        <v>0.001119</v>
      </c>
      <c r="F4713" s="5" t="str">
        <f t="shared" si="886"/>
        <v>739.1</v>
      </c>
      <c r="G4713" s="5" t="str">
        <f t="shared" si="887"/>
        <v>741.9</v>
      </c>
      <c r="H4713" s="5" t="str">
        <f t="shared" si="888"/>
        <v>2.089</v>
      </c>
      <c r="I4713" s="1" t="s">
        <v>8</v>
      </c>
      <c r="AN4713" s="89" t="str">
        <f t="shared" si="889"/>
        <v>2.500</v>
      </c>
      <c r="AO4713" s="89" t="str">
        <f t="shared" si="890"/>
        <v>175.0</v>
      </c>
      <c r="AP4713" s="89" t="str">
        <f t="shared" si="891"/>
        <v>0.001119</v>
      </c>
      <c r="AQ4713" s="89" t="str">
        <f t="shared" si="892"/>
        <v>739.1</v>
      </c>
      <c r="AR4713" s="89" t="str">
        <f t="shared" si="893"/>
        <v>741.9</v>
      </c>
      <c r="AS4713" s="89" t="str">
        <f t="shared" si="894"/>
        <v>2.089</v>
      </c>
      <c r="AT4713" s="89"/>
      <c r="AU4713" s="99">
        <v>2.5</v>
      </c>
      <c r="AV4713" s="99">
        <v>175</v>
      </c>
      <c r="AW4713" s="99">
        <v>1.1194200000000001E-3</v>
      </c>
      <c r="AX4713" s="99">
        <v>739.07145000000003</v>
      </c>
      <c r="AY4713" s="99">
        <v>741.87</v>
      </c>
      <c r="AZ4713" s="99">
        <v>2.0884999999999998</v>
      </c>
      <c r="BA4713" s="119" t="s">
        <v>8</v>
      </c>
      <c r="BB4713" s="4">
        <v>4713</v>
      </c>
      <c r="BC4713" s="4">
        <v>2.5</v>
      </c>
    </row>
    <row r="4714" spans="2:55">
      <c r="B4714">
        <v>4713</v>
      </c>
      <c r="C4714" s="192">
        <f t="shared" si="883"/>
        <v>2.5</v>
      </c>
      <c r="D4714" s="5">
        <f t="shared" si="884"/>
        <v>180</v>
      </c>
      <c r="E4714" s="5" t="str">
        <f t="shared" si="885"/>
        <v>0.001126</v>
      </c>
      <c r="F4714" s="5" t="str">
        <f t="shared" si="886"/>
        <v>761.0</v>
      </c>
      <c r="G4714" s="5" t="str">
        <f t="shared" si="887"/>
        <v>763.8</v>
      </c>
      <c r="H4714" s="5" t="str">
        <f t="shared" si="888"/>
        <v>2.137</v>
      </c>
      <c r="I4714" s="1" t="s">
        <v>8</v>
      </c>
      <c r="AN4714" s="89" t="str">
        <f t="shared" si="889"/>
        <v>2.500</v>
      </c>
      <c r="AO4714" s="89" t="str">
        <f t="shared" si="890"/>
        <v>180.0</v>
      </c>
      <c r="AP4714" s="89" t="str">
        <f t="shared" si="891"/>
        <v>0.001126</v>
      </c>
      <c r="AQ4714" s="89" t="str">
        <f t="shared" si="892"/>
        <v>761.0</v>
      </c>
      <c r="AR4714" s="89" t="str">
        <f t="shared" si="893"/>
        <v>763.8</v>
      </c>
      <c r="AS4714" s="89" t="str">
        <f t="shared" si="894"/>
        <v>2.137</v>
      </c>
      <c r="AT4714" s="89"/>
      <c r="AU4714" s="99">
        <v>2.5</v>
      </c>
      <c r="AV4714" s="99">
        <v>180</v>
      </c>
      <c r="AW4714" s="99">
        <v>1.1261300000000001E-3</v>
      </c>
      <c r="AX4714" s="99">
        <v>760.99467499999992</v>
      </c>
      <c r="AY4714" s="99">
        <v>763.81</v>
      </c>
      <c r="AZ4714" s="99">
        <v>2.1372</v>
      </c>
      <c r="BA4714" s="119" t="s">
        <v>8</v>
      </c>
      <c r="BB4714" s="4">
        <v>4714</v>
      </c>
      <c r="BC4714" s="4">
        <v>2.5</v>
      </c>
    </row>
    <row r="4715" spans="2:55">
      <c r="B4715">
        <v>4714</v>
      </c>
      <c r="C4715" s="192">
        <f t="shared" si="883"/>
        <v>2.5</v>
      </c>
      <c r="D4715" s="5">
        <f t="shared" si="884"/>
        <v>185</v>
      </c>
      <c r="E4715" s="5" t="str">
        <f t="shared" si="885"/>
        <v>0.001133</v>
      </c>
      <c r="F4715" s="5" t="str">
        <f t="shared" si="886"/>
        <v>783.0</v>
      </c>
      <c r="G4715" s="5" t="str">
        <f t="shared" si="887"/>
        <v>785.9</v>
      </c>
      <c r="H4715" s="5" t="str">
        <f t="shared" si="888"/>
        <v>2.186</v>
      </c>
      <c r="I4715" s="1" t="s">
        <v>8</v>
      </c>
      <c r="AN4715" s="89" t="str">
        <f t="shared" si="889"/>
        <v>2.500</v>
      </c>
      <c r="AO4715" s="89" t="str">
        <f t="shared" si="890"/>
        <v>185.0</v>
      </c>
      <c r="AP4715" s="89" t="str">
        <f t="shared" si="891"/>
        <v>0.001133</v>
      </c>
      <c r="AQ4715" s="89" t="str">
        <f t="shared" si="892"/>
        <v>783.0</v>
      </c>
      <c r="AR4715" s="89" t="str">
        <f t="shared" si="893"/>
        <v>785.9</v>
      </c>
      <c r="AS4715" s="89" t="str">
        <f t="shared" si="894"/>
        <v>2.186</v>
      </c>
      <c r="AT4715" s="89"/>
      <c r="AU4715" s="99">
        <v>2.5</v>
      </c>
      <c r="AV4715" s="99">
        <v>185</v>
      </c>
      <c r="AW4715" s="99">
        <v>1.13309E-3</v>
      </c>
      <c r="AX4715" s="99">
        <v>783.01727500000004</v>
      </c>
      <c r="AY4715" s="99">
        <v>785.85</v>
      </c>
      <c r="AZ4715" s="99">
        <v>2.1856</v>
      </c>
      <c r="BA4715" s="119" t="s">
        <v>8</v>
      </c>
      <c r="BB4715" s="4">
        <v>4715</v>
      </c>
      <c r="BC4715" s="4">
        <v>2.5</v>
      </c>
    </row>
    <row r="4716" spans="2:55">
      <c r="B4716">
        <v>4715</v>
      </c>
      <c r="C4716" s="192">
        <f t="shared" si="883"/>
        <v>2.5</v>
      </c>
      <c r="D4716" s="5">
        <f t="shared" si="884"/>
        <v>190</v>
      </c>
      <c r="E4716" s="5" t="str">
        <f t="shared" si="885"/>
        <v>0.001140</v>
      </c>
      <c r="F4716" s="5" t="str">
        <f t="shared" si="886"/>
        <v>805.1</v>
      </c>
      <c r="G4716" s="5" t="str">
        <f t="shared" si="887"/>
        <v>808.0</v>
      </c>
      <c r="H4716" s="5" t="str">
        <f t="shared" si="888"/>
        <v>2.234</v>
      </c>
      <c r="I4716" s="1" t="s">
        <v>8</v>
      </c>
      <c r="AN4716" s="89" t="str">
        <f t="shared" si="889"/>
        <v>2.500</v>
      </c>
      <c r="AO4716" s="89" t="str">
        <f t="shared" si="890"/>
        <v>190.0</v>
      </c>
      <c r="AP4716" s="89" t="str">
        <f t="shared" si="891"/>
        <v>0.001140</v>
      </c>
      <c r="AQ4716" s="89" t="str">
        <f t="shared" si="892"/>
        <v>805.1</v>
      </c>
      <c r="AR4716" s="89" t="str">
        <f t="shared" si="893"/>
        <v>808.0</v>
      </c>
      <c r="AS4716" s="89" t="str">
        <f t="shared" si="894"/>
        <v>2.234</v>
      </c>
      <c r="AT4716" s="89"/>
      <c r="AU4716" s="99">
        <v>2.5</v>
      </c>
      <c r="AV4716" s="99">
        <v>190</v>
      </c>
      <c r="AW4716" s="99">
        <v>1.1403000000000001E-3</v>
      </c>
      <c r="AX4716" s="99">
        <v>805.14925000000005</v>
      </c>
      <c r="AY4716" s="99">
        <v>808</v>
      </c>
      <c r="AZ4716" s="99">
        <v>2.2336999999999998</v>
      </c>
      <c r="BA4716" s="119" t="s">
        <v>8</v>
      </c>
      <c r="BB4716" s="4">
        <v>4716</v>
      </c>
      <c r="BC4716" s="4">
        <v>2.5</v>
      </c>
    </row>
    <row r="4717" spans="2:55">
      <c r="B4717">
        <v>4716</v>
      </c>
      <c r="C4717" s="192">
        <f t="shared" si="883"/>
        <v>2.5</v>
      </c>
      <c r="D4717" s="5">
        <f t="shared" si="884"/>
        <v>195</v>
      </c>
      <c r="E4717" s="5" t="str">
        <f t="shared" si="885"/>
        <v>0.001148</v>
      </c>
      <c r="F4717" s="5" t="str">
        <f t="shared" si="886"/>
        <v>827.4</v>
      </c>
      <c r="G4717" s="5" t="str">
        <f t="shared" si="887"/>
        <v>830.3</v>
      </c>
      <c r="H4717" s="5" t="str">
        <f t="shared" si="888"/>
        <v>2.282</v>
      </c>
      <c r="I4717" s="1" t="s">
        <v>8</v>
      </c>
      <c r="AN4717" s="89" t="str">
        <f t="shared" si="889"/>
        <v>2.500</v>
      </c>
      <c r="AO4717" s="89" t="str">
        <f t="shared" si="890"/>
        <v>195.0</v>
      </c>
      <c r="AP4717" s="89" t="str">
        <f t="shared" si="891"/>
        <v>0.001148</v>
      </c>
      <c r="AQ4717" s="89" t="str">
        <f t="shared" si="892"/>
        <v>827.4</v>
      </c>
      <c r="AR4717" s="89" t="str">
        <f t="shared" si="893"/>
        <v>830.3</v>
      </c>
      <c r="AS4717" s="89" t="str">
        <f t="shared" si="894"/>
        <v>2.282</v>
      </c>
      <c r="AT4717" s="89"/>
      <c r="AU4717" s="99">
        <v>2.5</v>
      </c>
      <c r="AV4717" s="99">
        <v>195</v>
      </c>
      <c r="AW4717" s="99">
        <v>1.1477900000000001E-3</v>
      </c>
      <c r="AX4717" s="99">
        <v>827.40052500000002</v>
      </c>
      <c r="AY4717" s="99">
        <v>830.27</v>
      </c>
      <c r="AZ4717" s="99">
        <v>2.2814999999999999</v>
      </c>
      <c r="BA4717" s="119" t="s">
        <v>8</v>
      </c>
      <c r="BB4717" s="4">
        <v>4717</v>
      </c>
      <c r="BC4717" s="4">
        <v>2.5</v>
      </c>
    </row>
    <row r="4718" spans="2:55">
      <c r="B4718">
        <v>4717</v>
      </c>
      <c r="C4718" s="192">
        <f t="shared" si="883"/>
        <v>2.5</v>
      </c>
      <c r="D4718" s="5">
        <f t="shared" si="884"/>
        <v>200</v>
      </c>
      <c r="E4718" s="5" t="str">
        <f t="shared" si="885"/>
        <v>0.001156</v>
      </c>
      <c r="F4718" s="5" t="str">
        <f t="shared" si="886"/>
        <v>849.8</v>
      </c>
      <c r="G4718" s="5" t="str">
        <f t="shared" si="887"/>
        <v>852.7</v>
      </c>
      <c r="H4718" s="5" t="str">
        <f t="shared" si="888"/>
        <v>2.329</v>
      </c>
      <c r="I4718" s="1" t="s">
        <v>8</v>
      </c>
      <c r="AN4718" s="89" t="str">
        <f t="shared" si="889"/>
        <v>2.500</v>
      </c>
      <c r="AO4718" s="89" t="str">
        <f t="shared" si="890"/>
        <v>200.0</v>
      </c>
      <c r="AP4718" s="89" t="str">
        <f t="shared" si="891"/>
        <v>0.001156</v>
      </c>
      <c r="AQ4718" s="89" t="str">
        <f t="shared" si="892"/>
        <v>849.8</v>
      </c>
      <c r="AR4718" s="89" t="str">
        <f t="shared" si="893"/>
        <v>852.7</v>
      </c>
      <c r="AS4718" s="89" t="str">
        <f t="shared" si="894"/>
        <v>2.329</v>
      </c>
      <c r="AT4718" s="89"/>
      <c r="AU4718" s="99">
        <v>2.5</v>
      </c>
      <c r="AV4718" s="99">
        <v>200</v>
      </c>
      <c r="AW4718" s="99">
        <v>1.1555599999999999E-3</v>
      </c>
      <c r="AX4718" s="99">
        <v>849.76109999999994</v>
      </c>
      <c r="AY4718" s="99">
        <v>852.65</v>
      </c>
      <c r="AZ4718" s="99">
        <v>2.3290000000000002</v>
      </c>
      <c r="BA4718" s="119" t="s">
        <v>8</v>
      </c>
      <c r="BB4718" s="4">
        <v>4718</v>
      </c>
      <c r="BC4718" s="4">
        <v>2.5</v>
      </c>
    </row>
    <row r="4719" spans="2:55">
      <c r="B4719">
        <v>4718</v>
      </c>
      <c r="C4719" s="192">
        <f t="shared" si="883"/>
        <v>2.5</v>
      </c>
      <c r="D4719" s="5">
        <f t="shared" si="884"/>
        <v>210</v>
      </c>
      <c r="E4719" s="5" t="str">
        <f t="shared" si="885"/>
        <v>0.001172</v>
      </c>
      <c r="F4719" s="5" t="str">
        <f t="shared" si="886"/>
        <v>894.9</v>
      </c>
      <c r="G4719" s="5" t="str">
        <f t="shared" si="887"/>
        <v>897.8</v>
      </c>
      <c r="H4719" s="5" t="str">
        <f t="shared" si="888"/>
        <v>2.424</v>
      </c>
      <c r="I4719" s="1" t="s">
        <v>8</v>
      </c>
      <c r="AN4719" s="89" t="str">
        <f t="shared" si="889"/>
        <v>2.500</v>
      </c>
      <c r="AO4719" s="89" t="str">
        <f t="shared" si="890"/>
        <v>210.0</v>
      </c>
      <c r="AP4719" s="89" t="str">
        <f t="shared" si="891"/>
        <v>0.001172</v>
      </c>
      <c r="AQ4719" s="89" t="str">
        <f t="shared" si="892"/>
        <v>894.9</v>
      </c>
      <c r="AR4719" s="89" t="str">
        <f t="shared" si="893"/>
        <v>897.8</v>
      </c>
      <c r="AS4719" s="89" t="str">
        <f t="shared" si="894"/>
        <v>2.424</v>
      </c>
      <c r="AT4719" s="89"/>
      <c r="AU4719" s="99">
        <v>2.5</v>
      </c>
      <c r="AV4719" s="99">
        <v>210</v>
      </c>
      <c r="AW4719" s="99">
        <v>1.17205E-3</v>
      </c>
      <c r="AX4719" s="99">
        <v>894.89987500000007</v>
      </c>
      <c r="AY4719" s="99">
        <v>897.83</v>
      </c>
      <c r="AZ4719" s="99">
        <v>2.4235000000000002</v>
      </c>
      <c r="BA4719" s="119" t="s">
        <v>8</v>
      </c>
      <c r="BB4719" s="4">
        <v>4719</v>
      </c>
      <c r="BC4719" s="4">
        <v>2.5</v>
      </c>
    </row>
    <row r="4720" spans="2:55">
      <c r="B4720">
        <v>4719</v>
      </c>
      <c r="C4720" s="192">
        <f t="shared" si="883"/>
        <v>2.5</v>
      </c>
      <c r="D4720" s="5">
        <f t="shared" si="884"/>
        <v>220</v>
      </c>
      <c r="E4720" s="5" t="str">
        <f t="shared" si="885"/>
        <v>0.001190</v>
      </c>
      <c r="F4720" s="5" t="str">
        <f t="shared" si="886"/>
        <v>940.7</v>
      </c>
      <c r="G4720" s="5" t="str">
        <f t="shared" si="887"/>
        <v>943.6</v>
      </c>
      <c r="H4720" s="5" t="str">
        <f t="shared" si="888"/>
        <v>2.517</v>
      </c>
      <c r="I4720" s="1" t="s">
        <v>8</v>
      </c>
      <c r="AN4720" s="89" t="str">
        <f t="shared" si="889"/>
        <v>2.500</v>
      </c>
      <c r="AO4720" s="89" t="str">
        <f t="shared" si="890"/>
        <v>220.0</v>
      </c>
      <c r="AP4720" s="89" t="str">
        <f t="shared" si="891"/>
        <v>0.001190</v>
      </c>
      <c r="AQ4720" s="89" t="str">
        <f t="shared" si="892"/>
        <v>940.7</v>
      </c>
      <c r="AR4720" s="89" t="str">
        <f t="shared" si="893"/>
        <v>943.6</v>
      </c>
      <c r="AS4720" s="89" t="str">
        <f t="shared" si="894"/>
        <v>2.517</v>
      </c>
      <c r="AT4720" s="89"/>
      <c r="AU4720" s="99">
        <v>2.5</v>
      </c>
      <c r="AV4720" s="99">
        <v>220</v>
      </c>
      <c r="AW4720" s="99">
        <v>1.18994E-3</v>
      </c>
      <c r="AX4720" s="99">
        <v>940.65515000000005</v>
      </c>
      <c r="AY4720" s="99">
        <v>943.63</v>
      </c>
      <c r="AZ4720" s="99">
        <v>2.5173000000000001</v>
      </c>
      <c r="BA4720" s="119" t="s">
        <v>8</v>
      </c>
      <c r="BB4720" s="4">
        <v>4720</v>
      </c>
      <c r="BC4720" s="4">
        <v>2.5</v>
      </c>
    </row>
    <row r="4721" spans="2:55">
      <c r="B4721">
        <v>4720</v>
      </c>
      <c r="C4721" s="192">
        <f t="shared" si="883"/>
        <v>2.5</v>
      </c>
      <c r="D4721" s="5">
        <f t="shared" si="884"/>
        <v>224</v>
      </c>
      <c r="E4721" s="5" t="str">
        <f t="shared" si="885"/>
        <v>0.001197</v>
      </c>
      <c r="F4721" s="5" t="str">
        <f t="shared" si="886"/>
        <v>958.9</v>
      </c>
      <c r="G4721" s="5" t="str">
        <f t="shared" si="887"/>
        <v>961.9</v>
      </c>
      <c r="H4721" s="5" t="str">
        <f t="shared" si="888"/>
        <v>2.554</v>
      </c>
      <c r="I4721" s="1" t="s">
        <v>10</v>
      </c>
      <c r="AN4721" s="89" t="str">
        <f t="shared" si="889"/>
        <v>2.500</v>
      </c>
      <c r="AO4721" s="89" t="str">
        <f t="shared" si="890"/>
        <v>224.0</v>
      </c>
      <c r="AP4721" s="89" t="str">
        <f t="shared" si="891"/>
        <v>0.001197</v>
      </c>
      <c r="AQ4721" s="89" t="str">
        <f t="shared" si="892"/>
        <v>958.9</v>
      </c>
      <c r="AR4721" s="89" t="str">
        <f t="shared" si="893"/>
        <v>961.9</v>
      </c>
      <c r="AS4721" s="89" t="str">
        <f t="shared" si="894"/>
        <v>2.554</v>
      </c>
      <c r="AT4721" s="89"/>
      <c r="AU4721" s="99">
        <v>2.5</v>
      </c>
      <c r="AV4721" s="99">
        <v>223.95</v>
      </c>
      <c r="AW4721" s="99">
        <v>1.19743E-3</v>
      </c>
      <c r="AX4721" s="99">
        <v>958.916425</v>
      </c>
      <c r="AY4721" s="99">
        <v>961.91</v>
      </c>
      <c r="AZ4721" s="99">
        <v>2.5543</v>
      </c>
      <c r="BA4721" s="119" t="s">
        <v>10</v>
      </c>
      <c r="BB4721" s="4">
        <v>4721</v>
      </c>
      <c r="BC4721" s="4">
        <v>2.5</v>
      </c>
    </row>
    <row r="4722" spans="2:55">
      <c r="B4722">
        <v>4721</v>
      </c>
      <c r="C4722" s="192">
        <f t="shared" si="883"/>
        <v>2.5</v>
      </c>
      <c r="D4722" s="5">
        <f t="shared" si="884"/>
        <v>224</v>
      </c>
      <c r="E4722" s="5" t="str">
        <f t="shared" si="885"/>
        <v>0.07995</v>
      </c>
      <c r="F4722" s="5" t="str">
        <f t="shared" si="886"/>
        <v>2602</v>
      </c>
      <c r="G4722" s="5" t="str">
        <f t="shared" si="887"/>
        <v>2802</v>
      </c>
      <c r="H4722" s="5" t="str">
        <f t="shared" si="888"/>
        <v>6.256</v>
      </c>
      <c r="I4722" s="1" t="s">
        <v>11</v>
      </c>
      <c r="AN4722" s="89" t="str">
        <f t="shared" si="889"/>
        <v>2.500</v>
      </c>
      <c r="AO4722" s="89" t="str">
        <f t="shared" si="890"/>
        <v>224.0</v>
      </c>
      <c r="AP4722" s="89" t="str">
        <f t="shared" si="891"/>
        <v>0.07995</v>
      </c>
      <c r="AQ4722" s="89" t="str">
        <f t="shared" si="892"/>
        <v>2602</v>
      </c>
      <c r="AR4722" s="89" t="str">
        <f t="shared" si="893"/>
        <v>2802</v>
      </c>
      <c r="AS4722" s="89" t="str">
        <f t="shared" si="894"/>
        <v>6.256</v>
      </c>
      <c r="AT4722" s="89"/>
      <c r="AU4722" s="99">
        <v>2.5</v>
      </c>
      <c r="AV4722" s="99">
        <v>223.95</v>
      </c>
      <c r="AW4722" s="99">
        <v>7.9948999999999992E-2</v>
      </c>
      <c r="AX4722" s="99">
        <v>2602.0275000000001</v>
      </c>
      <c r="AY4722" s="99">
        <v>2801.9</v>
      </c>
      <c r="AZ4722" s="99">
        <v>6.2557999999999998</v>
      </c>
      <c r="BA4722" s="119" t="s">
        <v>11</v>
      </c>
      <c r="BB4722" s="4">
        <v>4722</v>
      </c>
      <c r="BC4722" s="4">
        <v>2.5</v>
      </c>
    </row>
    <row r="4723" spans="2:55">
      <c r="B4723">
        <v>4722</v>
      </c>
      <c r="C4723" s="192">
        <f t="shared" si="883"/>
        <v>2.5</v>
      </c>
      <c r="D4723" s="5">
        <f t="shared" si="884"/>
        <v>230</v>
      </c>
      <c r="E4723" s="5" t="str">
        <f t="shared" si="885"/>
        <v>0.08170</v>
      </c>
      <c r="F4723" s="5" t="str">
        <f t="shared" si="886"/>
        <v>2618</v>
      </c>
      <c r="G4723" s="5" t="str">
        <f t="shared" si="887"/>
        <v>2822</v>
      </c>
      <c r="H4723" s="5" t="str">
        <f t="shared" si="888"/>
        <v>6.296</v>
      </c>
      <c r="I4723" s="1" t="s">
        <v>9</v>
      </c>
      <c r="AN4723" s="89" t="str">
        <f t="shared" si="889"/>
        <v>2.500</v>
      </c>
      <c r="AO4723" s="89" t="str">
        <f t="shared" si="890"/>
        <v>230.0</v>
      </c>
      <c r="AP4723" s="89" t="str">
        <f t="shared" si="891"/>
        <v>0.08170</v>
      </c>
      <c r="AQ4723" s="89" t="str">
        <f t="shared" si="892"/>
        <v>2618</v>
      </c>
      <c r="AR4723" s="89" t="str">
        <f t="shared" si="893"/>
        <v>2822</v>
      </c>
      <c r="AS4723" s="89" t="str">
        <f t="shared" si="894"/>
        <v>6.296</v>
      </c>
      <c r="AT4723" s="89"/>
      <c r="AU4723" s="99">
        <v>2.5</v>
      </c>
      <c r="AV4723" s="99">
        <v>230</v>
      </c>
      <c r="AW4723" s="99">
        <v>8.1701999999999997E-2</v>
      </c>
      <c r="AX4723" s="99">
        <v>2617.5450000000001</v>
      </c>
      <c r="AY4723" s="99">
        <v>2821.8</v>
      </c>
      <c r="AZ4723" s="99">
        <v>6.2954999999999997</v>
      </c>
      <c r="BA4723" s="119" t="s">
        <v>9</v>
      </c>
      <c r="BB4723" s="4">
        <v>4723</v>
      </c>
      <c r="BC4723" s="4">
        <v>2.5</v>
      </c>
    </row>
    <row r="4724" spans="2:55">
      <c r="B4724">
        <v>4723</v>
      </c>
      <c r="C4724" s="192">
        <f t="shared" si="883"/>
        <v>2.5</v>
      </c>
      <c r="D4724" s="5">
        <f t="shared" si="884"/>
        <v>240</v>
      </c>
      <c r="E4724" s="5" t="str">
        <f t="shared" si="885"/>
        <v>0.08445</v>
      </c>
      <c r="F4724" s="5" t="str">
        <f t="shared" si="886"/>
        <v>2641</v>
      </c>
      <c r="G4724" s="5" t="str">
        <f t="shared" si="887"/>
        <v>2852</v>
      </c>
      <c r="H4724" s="5" t="str">
        <f t="shared" si="888"/>
        <v>6.356</v>
      </c>
      <c r="I4724" s="1" t="s">
        <v>9</v>
      </c>
      <c r="AN4724" s="89" t="str">
        <f t="shared" si="889"/>
        <v>2.500</v>
      </c>
      <c r="AO4724" s="89" t="str">
        <f t="shared" si="890"/>
        <v>240.0</v>
      </c>
      <c r="AP4724" s="89" t="str">
        <f t="shared" si="891"/>
        <v>0.08445</v>
      </c>
      <c r="AQ4724" s="89" t="str">
        <f t="shared" si="892"/>
        <v>2641</v>
      </c>
      <c r="AR4724" s="89" t="str">
        <f t="shared" si="893"/>
        <v>2852</v>
      </c>
      <c r="AS4724" s="89" t="str">
        <f t="shared" si="894"/>
        <v>6.356</v>
      </c>
      <c r="AT4724" s="89"/>
      <c r="AU4724" s="99">
        <v>2.5</v>
      </c>
      <c r="AV4724" s="99">
        <v>240</v>
      </c>
      <c r="AW4724" s="99">
        <v>8.4444999999999992E-2</v>
      </c>
      <c r="AX4724" s="99">
        <v>2641.1875</v>
      </c>
      <c r="AY4724" s="99">
        <v>2852.3</v>
      </c>
      <c r="AZ4724" s="99">
        <v>6.3555000000000001</v>
      </c>
      <c r="BA4724" s="119" t="s">
        <v>9</v>
      </c>
      <c r="BB4724" s="4">
        <v>4724</v>
      </c>
      <c r="BC4724" s="4">
        <v>2.5</v>
      </c>
    </row>
    <row r="4725" spans="2:55">
      <c r="B4725">
        <v>4724</v>
      </c>
      <c r="C4725" s="192">
        <f t="shared" si="883"/>
        <v>2.5</v>
      </c>
      <c r="D4725" s="5">
        <f t="shared" si="884"/>
        <v>250</v>
      </c>
      <c r="E4725" s="5" t="str">
        <f t="shared" si="885"/>
        <v>0.08705</v>
      </c>
      <c r="F4725" s="5" t="str">
        <f t="shared" si="886"/>
        <v>2663</v>
      </c>
      <c r="G4725" s="5" t="str">
        <f t="shared" si="887"/>
        <v>2881</v>
      </c>
      <c r="H4725" s="5" t="str">
        <f t="shared" si="888"/>
        <v>6.411</v>
      </c>
      <c r="I4725" s="1" t="s">
        <v>9</v>
      </c>
      <c r="AN4725" s="89" t="str">
        <f t="shared" si="889"/>
        <v>2.500</v>
      </c>
      <c r="AO4725" s="89" t="str">
        <f t="shared" si="890"/>
        <v>250.0</v>
      </c>
      <c r="AP4725" s="89" t="str">
        <f t="shared" si="891"/>
        <v>0.08705</v>
      </c>
      <c r="AQ4725" s="89" t="str">
        <f t="shared" si="892"/>
        <v>2663</v>
      </c>
      <c r="AR4725" s="89" t="str">
        <f t="shared" si="893"/>
        <v>2881</v>
      </c>
      <c r="AS4725" s="89" t="str">
        <f t="shared" si="894"/>
        <v>6.411</v>
      </c>
      <c r="AT4725" s="89"/>
      <c r="AU4725" s="99">
        <v>2.5</v>
      </c>
      <c r="AV4725" s="99">
        <v>250</v>
      </c>
      <c r="AW4725" s="99">
        <v>8.7052999999999991E-2</v>
      </c>
      <c r="AX4725" s="99">
        <v>2663.2674999999999</v>
      </c>
      <c r="AY4725" s="99">
        <v>2880.9</v>
      </c>
      <c r="AZ4725" s="99">
        <v>6.4107000000000003</v>
      </c>
      <c r="BA4725" s="119" t="s">
        <v>9</v>
      </c>
      <c r="BB4725" s="4">
        <v>4725</v>
      </c>
      <c r="BC4725" s="4">
        <v>2.5</v>
      </c>
    </row>
    <row r="4726" spans="2:55">
      <c r="B4726">
        <v>4725</v>
      </c>
      <c r="C4726" s="192">
        <f t="shared" si="883"/>
        <v>2.5</v>
      </c>
      <c r="D4726" s="5">
        <f t="shared" si="884"/>
        <v>260</v>
      </c>
      <c r="E4726" s="5" t="str">
        <f t="shared" si="885"/>
        <v>0.08956</v>
      </c>
      <c r="F4726" s="5" t="str">
        <f t="shared" si="886"/>
        <v>2684</v>
      </c>
      <c r="G4726" s="5" t="str">
        <f t="shared" si="887"/>
        <v>2908</v>
      </c>
      <c r="H4726" s="5" t="str">
        <f t="shared" si="888"/>
        <v>6.463</v>
      </c>
      <c r="I4726" s="1" t="s">
        <v>9</v>
      </c>
      <c r="AN4726" s="89" t="str">
        <f t="shared" si="889"/>
        <v>2.500</v>
      </c>
      <c r="AO4726" s="89" t="str">
        <f t="shared" si="890"/>
        <v>260.0</v>
      </c>
      <c r="AP4726" s="89" t="str">
        <f t="shared" si="891"/>
        <v>0.08956</v>
      </c>
      <c r="AQ4726" s="89" t="str">
        <f t="shared" si="892"/>
        <v>2684</v>
      </c>
      <c r="AR4726" s="89" t="str">
        <f t="shared" si="893"/>
        <v>2908</v>
      </c>
      <c r="AS4726" s="89" t="str">
        <f t="shared" si="894"/>
        <v>6.463</v>
      </c>
      <c r="AT4726" s="89"/>
      <c r="AU4726" s="99">
        <v>2.5</v>
      </c>
      <c r="AV4726" s="99">
        <v>260</v>
      </c>
      <c r="AW4726" s="99">
        <v>8.9562000000000003E-2</v>
      </c>
      <c r="AX4726" s="99">
        <v>2684.2949999999996</v>
      </c>
      <c r="AY4726" s="99">
        <v>2908.2</v>
      </c>
      <c r="AZ4726" s="99">
        <v>6.4625000000000004</v>
      </c>
      <c r="BA4726" s="119" t="s">
        <v>9</v>
      </c>
      <c r="BB4726" s="4">
        <v>4726</v>
      </c>
      <c r="BC4726" s="4">
        <v>2.5</v>
      </c>
    </row>
    <row r="4727" spans="2:55">
      <c r="B4727">
        <v>4726</v>
      </c>
      <c r="C4727" s="192">
        <f t="shared" si="883"/>
        <v>2.5</v>
      </c>
      <c r="D4727" s="5">
        <f t="shared" si="884"/>
        <v>270</v>
      </c>
      <c r="E4727" s="5" t="str">
        <f t="shared" si="885"/>
        <v>0.09199</v>
      </c>
      <c r="F4727" s="5" t="str">
        <f t="shared" si="886"/>
        <v>2705</v>
      </c>
      <c r="G4727" s="5" t="str">
        <f t="shared" si="887"/>
        <v>2935</v>
      </c>
      <c r="H4727" s="5" t="str">
        <f t="shared" si="888"/>
        <v>6.511</v>
      </c>
      <c r="I4727" s="1" t="s">
        <v>9</v>
      </c>
      <c r="AN4727" s="89" t="str">
        <f t="shared" si="889"/>
        <v>2.500</v>
      </c>
      <c r="AO4727" s="89" t="str">
        <f t="shared" si="890"/>
        <v>270.0</v>
      </c>
      <c r="AP4727" s="89" t="str">
        <f t="shared" si="891"/>
        <v>0.09199</v>
      </c>
      <c r="AQ4727" s="89" t="str">
        <f t="shared" si="892"/>
        <v>2705</v>
      </c>
      <c r="AR4727" s="89" t="str">
        <f t="shared" si="893"/>
        <v>2935</v>
      </c>
      <c r="AS4727" s="89" t="str">
        <f t="shared" si="894"/>
        <v>6.511</v>
      </c>
      <c r="AT4727" s="89"/>
      <c r="AU4727" s="99">
        <v>2.5</v>
      </c>
      <c r="AV4727" s="99">
        <v>270</v>
      </c>
      <c r="AW4727" s="99">
        <v>9.1992000000000004E-2</v>
      </c>
      <c r="AX4727" s="99">
        <v>2704.62</v>
      </c>
      <c r="AY4727" s="99">
        <v>2934.6</v>
      </c>
      <c r="AZ4727" s="99">
        <v>6.5114000000000001</v>
      </c>
      <c r="BA4727" s="119" t="s">
        <v>9</v>
      </c>
      <c r="BB4727" s="4">
        <v>4727</v>
      </c>
      <c r="BC4727" s="4">
        <v>2.5</v>
      </c>
    </row>
    <row r="4728" spans="2:55">
      <c r="B4728">
        <v>4727</v>
      </c>
      <c r="C4728" s="192">
        <f t="shared" si="883"/>
        <v>2.5</v>
      </c>
      <c r="D4728" s="5">
        <f t="shared" si="884"/>
        <v>280</v>
      </c>
      <c r="E4728" s="5" t="str">
        <f t="shared" si="885"/>
        <v>0.09436</v>
      </c>
      <c r="F4728" s="5" t="str">
        <f t="shared" si="886"/>
        <v>2724</v>
      </c>
      <c r="G4728" s="5" t="str">
        <f t="shared" si="887"/>
        <v>2960.</v>
      </c>
      <c r="H4728" s="5" t="str">
        <f t="shared" si="888"/>
        <v>6.558</v>
      </c>
      <c r="I4728" s="1" t="s">
        <v>9</v>
      </c>
      <c r="AN4728" s="89" t="str">
        <f t="shared" si="889"/>
        <v>2.500</v>
      </c>
      <c r="AO4728" s="89" t="str">
        <f t="shared" si="890"/>
        <v>280.0</v>
      </c>
      <c r="AP4728" s="89" t="str">
        <f t="shared" si="891"/>
        <v>0.09436</v>
      </c>
      <c r="AQ4728" s="89" t="str">
        <f t="shared" si="892"/>
        <v>2724</v>
      </c>
      <c r="AR4728" s="89" t="str">
        <f t="shared" si="893"/>
        <v>2960.</v>
      </c>
      <c r="AS4728" s="89" t="str">
        <f t="shared" si="894"/>
        <v>6.558</v>
      </c>
      <c r="AT4728" s="89"/>
      <c r="AU4728" s="99">
        <v>2.5</v>
      </c>
      <c r="AV4728" s="99">
        <v>280</v>
      </c>
      <c r="AW4728" s="99">
        <v>9.4357999999999997E-2</v>
      </c>
      <c r="AX4728" s="99">
        <v>2724.2049999999999</v>
      </c>
      <c r="AY4728" s="99">
        <v>2960.1</v>
      </c>
      <c r="AZ4728" s="99">
        <v>6.5580999999999996</v>
      </c>
      <c r="BA4728" s="119" t="s">
        <v>9</v>
      </c>
      <c r="BB4728" s="4">
        <v>4728</v>
      </c>
      <c r="BC4728" s="4">
        <v>2.5</v>
      </c>
    </row>
    <row r="4729" spans="2:55">
      <c r="B4729">
        <v>4728</v>
      </c>
      <c r="C4729" s="192">
        <f t="shared" si="883"/>
        <v>2.5</v>
      </c>
      <c r="D4729" s="5">
        <f t="shared" si="884"/>
        <v>290</v>
      </c>
      <c r="E4729" s="5" t="str">
        <f t="shared" si="885"/>
        <v>0.09667</v>
      </c>
      <c r="F4729" s="5" t="str">
        <f t="shared" si="886"/>
        <v>2743</v>
      </c>
      <c r="G4729" s="5" t="str">
        <f t="shared" si="887"/>
        <v>2985</v>
      </c>
      <c r="H4729" s="5" t="str">
        <f t="shared" si="888"/>
        <v>6.603</v>
      </c>
      <c r="I4729" s="1" t="s">
        <v>9</v>
      </c>
      <c r="AN4729" s="89" t="str">
        <f t="shared" si="889"/>
        <v>2.500</v>
      </c>
      <c r="AO4729" s="89" t="str">
        <f t="shared" si="890"/>
        <v>290.0</v>
      </c>
      <c r="AP4729" s="89" t="str">
        <f t="shared" si="891"/>
        <v>0.09667</v>
      </c>
      <c r="AQ4729" s="89" t="str">
        <f t="shared" si="892"/>
        <v>2743</v>
      </c>
      <c r="AR4729" s="89" t="str">
        <f t="shared" si="893"/>
        <v>2985</v>
      </c>
      <c r="AS4729" s="89" t="str">
        <f t="shared" si="894"/>
        <v>6.603</v>
      </c>
      <c r="AT4729" s="89"/>
      <c r="AU4729" s="99">
        <v>2.5</v>
      </c>
      <c r="AV4729" s="99">
        <v>290</v>
      </c>
      <c r="AW4729" s="99">
        <v>9.6670000000000006E-2</v>
      </c>
      <c r="AX4729" s="99">
        <v>2743.4249999999997</v>
      </c>
      <c r="AY4729" s="99">
        <v>2985.1</v>
      </c>
      <c r="AZ4729" s="99">
        <v>6.6028000000000002</v>
      </c>
      <c r="BA4729" s="119" t="s">
        <v>9</v>
      </c>
      <c r="BB4729" s="4">
        <v>4729</v>
      </c>
      <c r="BC4729" s="4">
        <v>2.5</v>
      </c>
    </row>
    <row r="4730" spans="2:55">
      <c r="B4730">
        <v>4729</v>
      </c>
      <c r="C4730" s="192">
        <f t="shared" si="883"/>
        <v>2.5</v>
      </c>
      <c r="D4730" s="5">
        <f t="shared" si="884"/>
        <v>300</v>
      </c>
      <c r="E4730" s="5" t="str">
        <f t="shared" si="885"/>
        <v>0.09894</v>
      </c>
      <c r="F4730" s="5" t="str">
        <f t="shared" si="886"/>
        <v>2762</v>
      </c>
      <c r="G4730" s="5" t="str">
        <f t="shared" si="887"/>
        <v>3010.</v>
      </c>
      <c r="H4730" s="5" t="str">
        <f t="shared" si="888"/>
        <v>6.646</v>
      </c>
      <c r="I4730" s="1" t="s">
        <v>9</v>
      </c>
      <c r="AN4730" s="89" t="str">
        <f t="shared" si="889"/>
        <v>2.500</v>
      </c>
      <c r="AO4730" s="89" t="str">
        <f t="shared" si="890"/>
        <v>300.0</v>
      </c>
      <c r="AP4730" s="89" t="str">
        <f t="shared" si="891"/>
        <v>0.09894</v>
      </c>
      <c r="AQ4730" s="89" t="str">
        <f t="shared" si="892"/>
        <v>2762</v>
      </c>
      <c r="AR4730" s="89" t="str">
        <f t="shared" si="893"/>
        <v>3010.</v>
      </c>
      <c r="AS4730" s="89" t="str">
        <f t="shared" si="894"/>
        <v>6.646</v>
      </c>
      <c r="AT4730" s="89"/>
      <c r="AU4730" s="99">
        <v>2.5</v>
      </c>
      <c r="AV4730" s="99">
        <v>300</v>
      </c>
      <c r="AW4730" s="99">
        <v>9.8936999999999997E-2</v>
      </c>
      <c r="AX4730" s="99">
        <v>2762.2574999999997</v>
      </c>
      <c r="AY4730" s="99">
        <v>3009.6</v>
      </c>
      <c r="AZ4730" s="99">
        <v>6.6459000000000001</v>
      </c>
      <c r="BA4730" s="119" t="s">
        <v>9</v>
      </c>
      <c r="BB4730" s="4">
        <v>4730</v>
      </c>
      <c r="BC4730" s="4">
        <v>2.5</v>
      </c>
    </row>
    <row r="4731" spans="2:55">
      <c r="B4731">
        <v>4730</v>
      </c>
      <c r="C4731" s="192">
        <f t="shared" si="883"/>
        <v>2.5</v>
      </c>
      <c r="D4731" s="5">
        <f t="shared" si="884"/>
        <v>310</v>
      </c>
      <c r="E4731" s="5" t="str">
        <f t="shared" si="885"/>
        <v>0.1012</v>
      </c>
      <c r="F4731" s="5" t="str">
        <f t="shared" si="886"/>
        <v>2781</v>
      </c>
      <c r="G4731" s="5" t="str">
        <f t="shared" si="887"/>
        <v>3034</v>
      </c>
      <c r="H4731" s="5" t="str">
        <f t="shared" si="888"/>
        <v>6.688</v>
      </c>
      <c r="I4731" s="1" t="s">
        <v>9</v>
      </c>
      <c r="AN4731" s="89" t="str">
        <f t="shared" si="889"/>
        <v>2.500</v>
      </c>
      <c r="AO4731" s="89" t="str">
        <f t="shared" si="890"/>
        <v>310.0</v>
      </c>
      <c r="AP4731" s="89" t="str">
        <f t="shared" si="891"/>
        <v>0.1012</v>
      </c>
      <c r="AQ4731" s="89" t="str">
        <f t="shared" si="892"/>
        <v>2781</v>
      </c>
      <c r="AR4731" s="89" t="str">
        <f t="shared" si="893"/>
        <v>3034</v>
      </c>
      <c r="AS4731" s="89" t="str">
        <f t="shared" si="894"/>
        <v>6.688</v>
      </c>
      <c r="AT4731" s="89"/>
      <c r="AU4731" s="99">
        <v>2.5</v>
      </c>
      <c r="AV4731" s="99">
        <v>310</v>
      </c>
      <c r="AW4731" s="99">
        <v>0.10117</v>
      </c>
      <c r="AX4731" s="99">
        <v>2780.6749999999997</v>
      </c>
      <c r="AY4731" s="99">
        <v>3033.6</v>
      </c>
      <c r="AZ4731" s="99">
        <v>6.6875</v>
      </c>
      <c r="BA4731" s="119" t="s">
        <v>9</v>
      </c>
      <c r="BB4731" s="4">
        <v>4731</v>
      </c>
      <c r="BC4731" s="4">
        <v>2.5</v>
      </c>
    </row>
    <row r="4732" spans="2:55">
      <c r="B4732">
        <v>4731</v>
      </c>
      <c r="C4732" s="192">
        <f t="shared" si="883"/>
        <v>2.5</v>
      </c>
      <c r="D4732" s="5">
        <f t="shared" si="884"/>
        <v>320</v>
      </c>
      <c r="E4732" s="5" t="str">
        <f t="shared" si="885"/>
        <v>0.1034</v>
      </c>
      <c r="F4732" s="5" t="str">
        <f t="shared" si="886"/>
        <v>2799</v>
      </c>
      <c r="G4732" s="5" t="str">
        <f t="shared" si="887"/>
        <v>3057</v>
      </c>
      <c r="H4732" s="5" t="str">
        <f t="shared" si="888"/>
        <v>6.728</v>
      </c>
      <c r="I4732" s="1" t="s">
        <v>9</v>
      </c>
      <c r="AN4732" s="89" t="str">
        <f t="shared" si="889"/>
        <v>2.500</v>
      </c>
      <c r="AO4732" s="89" t="str">
        <f t="shared" si="890"/>
        <v>320.0</v>
      </c>
      <c r="AP4732" s="89" t="str">
        <f t="shared" si="891"/>
        <v>0.1034</v>
      </c>
      <c r="AQ4732" s="89" t="str">
        <f t="shared" si="892"/>
        <v>2799</v>
      </c>
      <c r="AR4732" s="89" t="str">
        <f t="shared" si="893"/>
        <v>3057</v>
      </c>
      <c r="AS4732" s="89" t="str">
        <f t="shared" si="894"/>
        <v>6.728</v>
      </c>
      <c r="AT4732" s="89"/>
      <c r="AU4732" s="99">
        <v>2.5</v>
      </c>
      <c r="AV4732" s="99">
        <v>320</v>
      </c>
      <c r="AW4732" s="99">
        <v>0.10335999999999999</v>
      </c>
      <c r="AX4732" s="99">
        <v>2799</v>
      </c>
      <c r="AY4732" s="99">
        <v>3057.4</v>
      </c>
      <c r="AZ4732" s="99">
        <v>6.7278000000000002</v>
      </c>
      <c r="BA4732" s="119" t="s">
        <v>9</v>
      </c>
      <c r="BB4732" s="4">
        <v>4732</v>
      </c>
      <c r="BC4732" s="4">
        <v>2.5</v>
      </c>
    </row>
    <row r="4733" spans="2:55">
      <c r="B4733">
        <v>4732</v>
      </c>
      <c r="C4733" s="192">
        <f t="shared" si="883"/>
        <v>2.5</v>
      </c>
      <c r="D4733" s="5">
        <f t="shared" si="884"/>
        <v>330</v>
      </c>
      <c r="E4733" s="5" t="str">
        <f t="shared" si="885"/>
        <v>0.1055</v>
      </c>
      <c r="F4733" s="5" t="str">
        <f t="shared" si="886"/>
        <v>2817</v>
      </c>
      <c r="G4733" s="5" t="str">
        <f t="shared" si="887"/>
        <v>3081</v>
      </c>
      <c r="H4733" s="5" t="str">
        <f t="shared" si="888"/>
        <v>6.767</v>
      </c>
      <c r="I4733" s="1" t="s">
        <v>9</v>
      </c>
      <c r="AN4733" s="89" t="str">
        <f t="shared" si="889"/>
        <v>2.500</v>
      </c>
      <c r="AO4733" s="89" t="str">
        <f t="shared" si="890"/>
        <v>330.0</v>
      </c>
      <c r="AP4733" s="89" t="str">
        <f t="shared" si="891"/>
        <v>0.1055</v>
      </c>
      <c r="AQ4733" s="89" t="str">
        <f t="shared" si="892"/>
        <v>2817</v>
      </c>
      <c r="AR4733" s="89" t="str">
        <f t="shared" si="893"/>
        <v>3081</v>
      </c>
      <c r="AS4733" s="89" t="str">
        <f t="shared" si="894"/>
        <v>6.767</v>
      </c>
      <c r="AT4733" s="89"/>
      <c r="AU4733" s="99">
        <v>2.5</v>
      </c>
      <c r="AV4733" s="99">
        <v>330</v>
      </c>
      <c r="AW4733" s="99">
        <v>0.10553</v>
      </c>
      <c r="AX4733" s="99">
        <v>2816.9750000000004</v>
      </c>
      <c r="AY4733" s="99">
        <v>3080.8</v>
      </c>
      <c r="AZ4733" s="99">
        <v>6.7670000000000003</v>
      </c>
      <c r="BA4733" s="119" t="s">
        <v>9</v>
      </c>
      <c r="BB4733" s="4">
        <v>4733</v>
      </c>
      <c r="BC4733" s="4">
        <v>2.5</v>
      </c>
    </row>
    <row r="4734" spans="2:55">
      <c r="B4734">
        <v>4733</v>
      </c>
      <c r="C4734" s="192">
        <f t="shared" si="883"/>
        <v>2.5</v>
      </c>
      <c r="D4734" s="5">
        <f t="shared" si="884"/>
        <v>340</v>
      </c>
      <c r="E4734" s="5" t="str">
        <f t="shared" si="885"/>
        <v>0.1077</v>
      </c>
      <c r="F4734" s="5" t="str">
        <f t="shared" si="886"/>
        <v>2835</v>
      </c>
      <c r="G4734" s="5" t="str">
        <f t="shared" si="887"/>
        <v>3104</v>
      </c>
      <c r="H4734" s="5" t="str">
        <f t="shared" si="888"/>
        <v>6.805</v>
      </c>
      <c r="I4734" s="1" t="s">
        <v>9</v>
      </c>
      <c r="AN4734" s="89" t="str">
        <f t="shared" si="889"/>
        <v>2.500</v>
      </c>
      <c r="AO4734" s="89" t="str">
        <f t="shared" si="890"/>
        <v>340.0</v>
      </c>
      <c r="AP4734" s="89" t="str">
        <f t="shared" si="891"/>
        <v>0.1077</v>
      </c>
      <c r="AQ4734" s="89" t="str">
        <f t="shared" si="892"/>
        <v>2835</v>
      </c>
      <c r="AR4734" s="89" t="str">
        <f t="shared" si="893"/>
        <v>3104</v>
      </c>
      <c r="AS4734" s="89" t="str">
        <f t="shared" si="894"/>
        <v>6.805</v>
      </c>
      <c r="AT4734" s="89"/>
      <c r="AU4734" s="99">
        <v>2.5</v>
      </c>
      <c r="AV4734" s="99">
        <v>340</v>
      </c>
      <c r="AW4734" s="99">
        <v>0.10767</v>
      </c>
      <c r="AX4734" s="99">
        <v>2834.8249999999998</v>
      </c>
      <c r="AY4734" s="99">
        <v>3104</v>
      </c>
      <c r="AZ4734" s="99">
        <v>6.8052000000000001</v>
      </c>
      <c r="BA4734" s="119" t="s">
        <v>9</v>
      </c>
      <c r="BB4734" s="4">
        <v>4734</v>
      </c>
      <c r="BC4734" s="4">
        <v>2.5</v>
      </c>
    </row>
    <row r="4735" spans="2:55">
      <c r="B4735">
        <v>4734</v>
      </c>
      <c r="C4735" s="192">
        <f t="shared" si="883"/>
        <v>2.5</v>
      </c>
      <c r="D4735" s="5">
        <f t="shared" si="884"/>
        <v>350</v>
      </c>
      <c r="E4735" s="5" t="str">
        <f t="shared" si="885"/>
        <v>0.1098</v>
      </c>
      <c r="F4735" s="5" t="str">
        <f t="shared" si="886"/>
        <v>2853</v>
      </c>
      <c r="G4735" s="5" t="str">
        <f t="shared" si="887"/>
        <v>3127</v>
      </c>
      <c r="H4735" s="5" t="str">
        <f t="shared" si="888"/>
        <v>6.842</v>
      </c>
      <c r="I4735" s="1" t="s">
        <v>9</v>
      </c>
      <c r="AN4735" s="89" t="str">
        <f t="shared" si="889"/>
        <v>2.500</v>
      </c>
      <c r="AO4735" s="89" t="str">
        <f t="shared" si="890"/>
        <v>350.0</v>
      </c>
      <c r="AP4735" s="89" t="str">
        <f t="shared" si="891"/>
        <v>0.1098</v>
      </c>
      <c r="AQ4735" s="89" t="str">
        <f t="shared" si="892"/>
        <v>2853</v>
      </c>
      <c r="AR4735" s="89" t="str">
        <f t="shared" si="893"/>
        <v>3127</v>
      </c>
      <c r="AS4735" s="89" t="str">
        <f t="shared" si="894"/>
        <v>6.842</v>
      </c>
      <c r="AT4735" s="89"/>
      <c r="AU4735" s="99">
        <v>2.5</v>
      </c>
      <c r="AV4735" s="99">
        <v>350</v>
      </c>
      <c r="AW4735" s="99">
        <v>0.10979000000000001</v>
      </c>
      <c r="AX4735" s="99">
        <v>2852.5250000000001</v>
      </c>
      <c r="AY4735" s="99">
        <v>3127</v>
      </c>
      <c r="AZ4735" s="99">
        <v>6.8423999999999996</v>
      </c>
      <c r="BA4735" s="119" t="s">
        <v>9</v>
      </c>
      <c r="BB4735" s="4">
        <v>4735</v>
      </c>
      <c r="BC4735" s="4">
        <v>2.5</v>
      </c>
    </row>
    <row r="4736" spans="2:55">
      <c r="B4736">
        <v>4735</v>
      </c>
      <c r="C4736" s="192">
        <f t="shared" si="883"/>
        <v>2.5</v>
      </c>
      <c r="D4736" s="5">
        <f t="shared" si="884"/>
        <v>360</v>
      </c>
      <c r="E4736" s="5" t="str">
        <f t="shared" si="885"/>
        <v>0.1119</v>
      </c>
      <c r="F4736" s="5" t="str">
        <f t="shared" si="886"/>
        <v>2870.</v>
      </c>
      <c r="G4736" s="5" t="str">
        <f t="shared" si="887"/>
        <v>3150.</v>
      </c>
      <c r="H4736" s="5" t="str">
        <f t="shared" si="888"/>
        <v>6.879</v>
      </c>
      <c r="I4736" s="1" t="s">
        <v>9</v>
      </c>
      <c r="AN4736" s="89" t="str">
        <f t="shared" si="889"/>
        <v>2.500</v>
      </c>
      <c r="AO4736" s="89" t="str">
        <f t="shared" si="890"/>
        <v>360.0</v>
      </c>
      <c r="AP4736" s="89" t="str">
        <f t="shared" si="891"/>
        <v>0.1119</v>
      </c>
      <c r="AQ4736" s="89" t="str">
        <f t="shared" si="892"/>
        <v>2870.</v>
      </c>
      <c r="AR4736" s="89" t="str">
        <f t="shared" si="893"/>
        <v>3150.</v>
      </c>
      <c r="AS4736" s="89" t="str">
        <f t="shared" si="894"/>
        <v>6.879</v>
      </c>
      <c r="AT4736" s="89"/>
      <c r="AU4736" s="99">
        <v>2.5</v>
      </c>
      <c r="AV4736" s="99">
        <v>360</v>
      </c>
      <c r="AW4736" s="99">
        <v>0.11187999999999999</v>
      </c>
      <c r="AX4736" s="99">
        <v>2870.1000000000004</v>
      </c>
      <c r="AY4736" s="99">
        <v>3149.8</v>
      </c>
      <c r="AZ4736" s="99">
        <v>6.8788</v>
      </c>
      <c r="BA4736" s="119" t="s">
        <v>9</v>
      </c>
      <c r="BB4736" s="4">
        <v>4736</v>
      </c>
      <c r="BC4736" s="4">
        <v>2.5</v>
      </c>
    </row>
    <row r="4737" spans="2:55">
      <c r="B4737">
        <v>4736</v>
      </c>
      <c r="C4737" s="192">
        <f t="shared" si="883"/>
        <v>2.5</v>
      </c>
      <c r="D4737" s="5">
        <f t="shared" si="884"/>
        <v>370</v>
      </c>
      <c r="E4737" s="5" t="str">
        <f t="shared" si="885"/>
        <v>0.1140</v>
      </c>
      <c r="F4737" s="5" t="str">
        <f t="shared" si="886"/>
        <v>2888</v>
      </c>
      <c r="G4737" s="5" t="str">
        <f t="shared" si="887"/>
        <v>3173</v>
      </c>
      <c r="H4737" s="5" t="str">
        <f t="shared" si="888"/>
        <v>6.914</v>
      </c>
      <c r="I4737" s="1" t="s">
        <v>9</v>
      </c>
      <c r="AN4737" s="89" t="str">
        <f t="shared" si="889"/>
        <v>2.500</v>
      </c>
      <c r="AO4737" s="89" t="str">
        <f t="shared" si="890"/>
        <v>370.0</v>
      </c>
      <c r="AP4737" s="89" t="str">
        <f t="shared" si="891"/>
        <v>0.1140</v>
      </c>
      <c r="AQ4737" s="89" t="str">
        <f t="shared" si="892"/>
        <v>2888</v>
      </c>
      <c r="AR4737" s="89" t="str">
        <f t="shared" si="893"/>
        <v>3173</v>
      </c>
      <c r="AS4737" s="89" t="str">
        <f t="shared" si="894"/>
        <v>6.914</v>
      </c>
      <c r="AT4737" s="89"/>
      <c r="AU4737" s="99">
        <v>2.5</v>
      </c>
      <c r="AV4737" s="99">
        <v>370</v>
      </c>
      <c r="AW4737" s="99">
        <v>0.11397</v>
      </c>
      <c r="AX4737" s="99">
        <v>2887.5749999999998</v>
      </c>
      <c r="AY4737" s="99">
        <v>3172.5</v>
      </c>
      <c r="AZ4737" s="99">
        <v>6.9142999999999999</v>
      </c>
      <c r="BA4737" s="119" t="s">
        <v>9</v>
      </c>
      <c r="BB4737" s="4">
        <v>4737</v>
      </c>
      <c r="BC4737" s="4">
        <v>2.5</v>
      </c>
    </row>
    <row r="4738" spans="2:55">
      <c r="B4738">
        <v>4737</v>
      </c>
      <c r="C4738" s="192">
        <f t="shared" si="883"/>
        <v>2.5</v>
      </c>
      <c r="D4738" s="5">
        <f t="shared" si="884"/>
        <v>380</v>
      </c>
      <c r="E4738" s="5" t="str">
        <f t="shared" si="885"/>
        <v>0.1160</v>
      </c>
      <c r="F4738" s="5" t="str">
        <f t="shared" si="886"/>
        <v>2905</v>
      </c>
      <c r="G4738" s="5" t="str">
        <f t="shared" si="887"/>
        <v>3195</v>
      </c>
      <c r="H4738" s="5" t="str">
        <f t="shared" si="888"/>
        <v>6.949</v>
      </c>
      <c r="I4738" s="1" t="s">
        <v>9</v>
      </c>
      <c r="AN4738" s="89" t="str">
        <f t="shared" si="889"/>
        <v>2.500</v>
      </c>
      <c r="AO4738" s="89" t="str">
        <f t="shared" si="890"/>
        <v>380.0</v>
      </c>
      <c r="AP4738" s="89" t="str">
        <f t="shared" si="891"/>
        <v>0.1160</v>
      </c>
      <c r="AQ4738" s="89" t="str">
        <f t="shared" si="892"/>
        <v>2905</v>
      </c>
      <c r="AR4738" s="89" t="str">
        <f t="shared" si="893"/>
        <v>3195</v>
      </c>
      <c r="AS4738" s="89" t="str">
        <f t="shared" si="894"/>
        <v>6.949</v>
      </c>
      <c r="AT4738" s="89"/>
      <c r="AU4738" s="99">
        <v>2.5</v>
      </c>
      <c r="AV4738" s="99">
        <v>380</v>
      </c>
      <c r="AW4738" s="99">
        <v>0.11602999999999999</v>
      </c>
      <c r="AX4738" s="99">
        <v>2905.0250000000001</v>
      </c>
      <c r="AY4738" s="99">
        <v>3195.1</v>
      </c>
      <c r="AZ4738" s="99">
        <v>6.9492000000000003</v>
      </c>
      <c r="BA4738" s="119" t="s">
        <v>9</v>
      </c>
      <c r="BB4738" s="4">
        <v>4738</v>
      </c>
      <c r="BC4738" s="4">
        <v>2.5</v>
      </c>
    </row>
    <row r="4739" spans="2:55">
      <c r="B4739">
        <v>4738</v>
      </c>
      <c r="C4739" s="192">
        <f t="shared" si="883"/>
        <v>2.5</v>
      </c>
      <c r="D4739" s="5">
        <f t="shared" si="884"/>
        <v>390</v>
      </c>
      <c r="E4739" s="5" t="str">
        <f t="shared" si="885"/>
        <v>0.1181</v>
      </c>
      <c r="F4739" s="5" t="str">
        <f t="shared" si="886"/>
        <v>2923</v>
      </c>
      <c r="G4739" s="5" t="str">
        <f t="shared" si="887"/>
        <v>3218</v>
      </c>
      <c r="H4739" s="5" t="str">
        <f t="shared" si="888"/>
        <v>6.983</v>
      </c>
      <c r="I4739" s="1" t="s">
        <v>9</v>
      </c>
      <c r="AN4739" s="89" t="str">
        <f t="shared" si="889"/>
        <v>2.500</v>
      </c>
      <c r="AO4739" s="89" t="str">
        <f t="shared" si="890"/>
        <v>390.0</v>
      </c>
      <c r="AP4739" s="89" t="str">
        <f t="shared" si="891"/>
        <v>0.1181</v>
      </c>
      <c r="AQ4739" s="89" t="str">
        <f t="shared" si="892"/>
        <v>2923</v>
      </c>
      <c r="AR4739" s="89" t="str">
        <f t="shared" si="893"/>
        <v>3218</v>
      </c>
      <c r="AS4739" s="89" t="str">
        <f t="shared" si="894"/>
        <v>6.983</v>
      </c>
      <c r="AT4739" s="89"/>
      <c r="AU4739" s="99">
        <v>2.5</v>
      </c>
      <c r="AV4739" s="99">
        <v>390</v>
      </c>
      <c r="AW4739" s="99">
        <v>0.11808</v>
      </c>
      <c r="AX4739" s="99">
        <v>2922.5</v>
      </c>
      <c r="AY4739" s="99">
        <v>3217.7</v>
      </c>
      <c r="AZ4739" s="99">
        <v>6.9833999999999996</v>
      </c>
      <c r="BA4739" s="119" t="s">
        <v>9</v>
      </c>
      <c r="BB4739" s="4">
        <v>4739</v>
      </c>
      <c r="BC4739" s="4">
        <v>2.5</v>
      </c>
    </row>
    <row r="4740" spans="2:55">
      <c r="B4740">
        <v>4739</v>
      </c>
      <c r="C4740" s="192">
        <f t="shared" si="883"/>
        <v>2.5</v>
      </c>
      <c r="D4740" s="5">
        <f t="shared" si="884"/>
        <v>400</v>
      </c>
      <c r="E4740" s="5" t="str">
        <f t="shared" si="885"/>
        <v>0.1201</v>
      </c>
      <c r="F4740" s="5" t="str">
        <f t="shared" si="886"/>
        <v>2940.</v>
      </c>
      <c r="G4740" s="5" t="str">
        <f t="shared" si="887"/>
        <v>3240.</v>
      </c>
      <c r="H4740" s="5" t="str">
        <f t="shared" si="888"/>
        <v>7.017</v>
      </c>
      <c r="I4740" s="1" t="s">
        <v>9</v>
      </c>
      <c r="AN4740" s="89" t="str">
        <f t="shared" si="889"/>
        <v>2.500</v>
      </c>
      <c r="AO4740" s="89" t="str">
        <f t="shared" si="890"/>
        <v>400.0</v>
      </c>
      <c r="AP4740" s="89" t="str">
        <f t="shared" si="891"/>
        <v>0.1201</v>
      </c>
      <c r="AQ4740" s="89" t="str">
        <f t="shared" si="892"/>
        <v>2940.</v>
      </c>
      <c r="AR4740" s="89" t="str">
        <f t="shared" si="893"/>
        <v>3240.</v>
      </c>
      <c r="AS4740" s="89" t="str">
        <f t="shared" si="894"/>
        <v>7.017</v>
      </c>
      <c r="AT4740" s="89"/>
      <c r="AU4740" s="99">
        <v>2.5</v>
      </c>
      <c r="AV4740" s="99">
        <v>400</v>
      </c>
      <c r="AW4740" s="99">
        <v>0.12012</v>
      </c>
      <c r="AX4740" s="99">
        <v>2939.7999999999997</v>
      </c>
      <c r="AY4740" s="99">
        <v>3240.1</v>
      </c>
      <c r="AZ4740" s="99">
        <v>7.0170000000000003</v>
      </c>
      <c r="BA4740" s="119" t="s">
        <v>9</v>
      </c>
      <c r="BB4740" s="4">
        <v>4740</v>
      </c>
      <c r="BC4740" s="4">
        <v>2.5</v>
      </c>
    </row>
    <row r="4741" spans="2:55">
      <c r="B4741">
        <v>4740</v>
      </c>
      <c r="C4741" s="192">
        <f t="shared" si="883"/>
        <v>2.5</v>
      </c>
      <c r="D4741" s="5">
        <f t="shared" si="884"/>
        <v>410</v>
      </c>
      <c r="E4741" s="5" t="str">
        <f t="shared" si="885"/>
        <v>0.1222</v>
      </c>
      <c r="F4741" s="5" t="str">
        <f t="shared" si="886"/>
        <v>2957</v>
      </c>
      <c r="G4741" s="5" t="str">
        <f t="shared" si="887"/>
        <v>3263</v>
      </c>
      <c r="H4741" s="5" t="str">
        <f t="shared" si="888"/>
        <v>7.050</v>
      </c>
      <c r="I4741" s="1" t="s">
        <v>9</v>
      </c>
      <c r="AN4741" s="89" t="str">
        <f t="shared" si="889"/>
        <v>2.500</v>
      </c>
      <c r="AO4741" s="89" t="str">
        <f t="shared" si="890"/>
        <v>410.0</v>
      </c>
      <c r="AP4741" s="89" t="str">
        <f t="shared" si="891"/>
        <v>0.1222</v>
      </c>
      <c r="AQ4741" s="89" t="str">
        <f t="shared" si="892"/>
        <v>2957</v>
      </c>
      <c r="AR4741" s="89" t="str">
        <f t="shared" si="893"/>
        <v>3263</v>
      </c>
      <c r="AS4741" s="89" t="str">
        <f t="shared" si="894"/>
        <v>7.050</v>
      </c>
      <c r="AT4741" s="89"/>
      <c r="AU4741" s="99">
        <v>2.5</v>
      </c>
      <c r="AV4741" s="99">
        <v>410</v>
      </c>
      <c r="AW4741" s="99">
        <v>0.12215000000000001</v>
      </c>
      <c r="AX4741" s="99">
        <v>2957.125</v>
      </c>
      <c r="AY4741" s="99">
        <v>3262.5</v>
      </c>
      <c r="AZ4741" s="99">
        <v>7.05</v>
      </c>
      <c r="BA4741" s="119" t="s">
        <v>9</v>
      </c>
      <c r="BB4741" s="4">
        <v>4741</v>
      </c>
      <c r="BC4741" s="4">
        <v>2.5</v>
      </c>
    </row>
    <row r="4742" spans="2:55">
      <c r="B4742">
        <v>4741</v>
      </c>
      <c r="C4742" s="192">
        <f t="shared" si="883"/>
        <v>2.5</v>
      </c>
      <c r="D4742" s="5">
        <f t="shared" si="884"/>
        <v>420</v>
      </c>
      <c r="E4742" s="5" t="str">
        <f t="shared" si="885"/>
        <v>0.1242</v>
      </c>
      <c r="F4742" s="5" t="str">
        <f t="shared" si="886"/>
        <v>2974</v>
      </c>
      <c r="G4742" s="5" t="str">
        <f t="shared" si="887"/>
        <v>3285</v>
      </c>
      <c r="H4742" s="5" t="str">
        <f t="shared" si="888"/>
        <v>7.082</v>
      </c>
      <c r="I4742" s="1" t="s">
        <v>9</v>
      </c>
      <c r="AN4742" s="89" t="str">
        <f t="shared" si="889"/>
        <v>2.500</v>
      </c>
      <c r="AO4742" s="89" t="str">
        <f t="shared" si="890"/>
        <v>420.0</v>
      </c>
      <c r="AP4742" s="89" t="str">
        <f t="shared" si="891"/>
        <v>0.1242</v>
      </c>
      <c r="AQ4742" s="89" t="str">
        <f t="shared" si="892"/>
        <v>2974</v>
      </c>
      <c r="AR4742" s="89" t="str">
        <f t="shared" si="893"/>
        <v>3285</v>
      </c>
      <c r="AS4742" s="89" t="str">
        <f t="shared" si="894"/>
        <v>7.082</v>
      </c>
      <c r="AT4742" s="89"/>
      <c r="AU4742" s="99">
        <v>2.5</v>
      </c>
      <c r="AV4742" s="99">
        <v>420</v>
      </c>
      <c r="AW4742" s="99">
        <v>0.12415999999999999</v>
      </c>
      <c r="AX4742" s="99">
        <v>2974.4</v>
      </c>
      <c r="AY4742" s="99">
        <v>3284.8</v>
      </c>
      <c r="AZ4742" s="99">
        <v>7.0823999999999998</v>
      </c>
      <c r="BA4742" s="119" t="s">
        <v>9</v>
      </c>
      <c r="BB4742" s="4">
        <v>4742</v>
      </c>
      <c r="BC4742" s="4">
        <v>2.5</v>
      </c>
    </row>
    <row r="4743" spans="2:55">
      <c r="B4743">
        <v>4742</v>
      </c>
      <c r="C4743" s="192">
        <f t="shared" si="883"/>
        <v>2.5</v>
      </c>
      <c r="D4743" s="5">
        <f t="shared" si="884"/>
        <v>430</v>
      </c>
      <c r="E4743" s="5" t="str">
        <f t="shared" si="885"/>
        <v>0.1262</v>
      </c>
      <c r="F4743" s="5" t="str">
        <f t="shared" si="886"/>
        <v>2992</v>
      </c>
      <c r="G4743" s="5" t="str">
        <f t="shared" si="887"/>
        <v>3307</v>
      </c>
      <c r="H4743" s="5" t="str">
        <f t="shared" si="888"/>
        <v>7.114</v>
      </c>
      <c r="I4743" s="1" t="s">
        <v>9</v>
      </c>
      <c r="AN4743" s="89" t="str">
        <f t="shared" si="889"/>
        <v>2.500</v>
      </c>
      <c r="AO4743" s="89" t="str">
        <f t="shared" si="890"/>
        <v>430.0</v>
      </c>
      <c r="AP4743" s="89" t="str">
        <f t="shared" si="891"/>
        <v>0.1262</v>
      </c>
      <c r="AQ4743" s="89" t="str">
        <f t="shared" si="892"/>
        <v>2992</v>
      </c>
      <c r="AR4743" s="89" t="str">
        <f t="shared" si="893"/>
        <v>3307</v>
      </c>
      <c r="AS4743" s="89" t="str">
        <f t="shared" si="894"/>
        <v>7.114</v>
      </c>
      <c r="AT4743" s="89"/>
      <c r="AU4743" s="99">
        <v>2.5</v>
      </c>
      <c r="AV4743" s="99">
        <v>430</v>
      </c>
      <c r="AW4743" s="99">
        <v>0.12617</v>
      </c>
      <c r="AX4743" s="99">
        <v>2991.6749999999997</v>
      </c>
      <c r="AY4743" s="99">
        <v>3307.1</v>
      </c>
      <c r="AZ4743" s="99">
        <v>7.1143000000000001</v>
      </c>
      <c r="BA4743" s="119" t="s">
        <v>9</v>
      </c>
      <c r="BB4743" s="4">
        <v>4743</v>
      </c>
      <c r="BC4743" s="4">
        <v>2.5</v>
      </c>
    </row>
    <row r="4744" spans="2:55">
      <c r="B4744">
        <v>4743</v>
      </c>
      <c r="C4744" s="192">
        <f t="shared" si="883"/>
        <v>2.5</v>
      </c>
      <c r="D4744" s="5">
        <f t="shared" si="884"/>
        <v>440</v>
      </c>
      <c r="E4744" s="5" t="str">
        <f t="shared" si="885"/>
        <v>0.1282</v>
      </c>
      <c r="F4744" s="5" t="str">
        <f t="shared" si="886"/>
        <v>3009</v>
      </c>
      <c r="G4744" s="5" t="str">
        <f t="shared" si="887"/>
        <v>3329</v>
      </c>
      <c r="H4744" s="5" t="str">
        <f t="shared" si="888"/>
        <v>7.146</v>
      </c>
      <c r="I4744" s="1" t="s">
        <v>9</v>
      </c>
      <c r="AN4744" s="89" t="str">
        <f t="shared" si="889"/>
        <v>2.500</v>
      </c>
      <c r="AO4744" s="89" t="str">
        <f t="shared" si="890"/>
        <v>440.0</v>
      </c>
      <c r="AP4744" s="89" t="str">
        <f t="shared" si="891"/>
        <v>0.1282</v>
      </c>
      <c r="AQ4744" s="89" t="str">
        <f t="shared" si="892"/>
        <v>3009</v>
      </c>
      <c r="AR4744" s="89" t="str">
        <f t="shared" si="893"/>
        <v>3329</v>
      </c>
      <c r="AS4744" s="89" t="str">
        <f t="shared" si="894"/>
        <v>7.146</v>
      </c>
      <c r="AT4744" s="89"/>
      <c r="AU4744" s="99">
        <v>2.5</v>
      </c>
      <c r="AV4744" s="99">
        <v>440</v>
      </c>
      <c r="AW4744" s="99">
        <v>0.12816</v>
      </c>
      <c r="AX4744" s="99">
        <v>3008.9</v>
      </c>
      <c r="AY4744" s="99">
        <v>3329.3</v>
      </c>
      <c r="AZ4744" s="99">
        <v>7.1458000000000004</v>
      </c>
      <c r="BA4744" s="119" t="s">
        <v>9</v>
      </c>
      <c r="BB4744" s="4">
        <v>4744</v>
      </c>
      <c r="BC4744" s="4">
        <v>2.5</v>
      </c>
    </row>
    <row r="4745" spans="2:55">
      <c r="B4745">
        <v>4744</v>
      </c>
      <c r="C4745" s="192">
        <f t="shared" si="883"/>
        <v>2.5</v>
      </c>
      <c r="D4745" s="5">
        <f t="shared" si="884"/>
        <v>450</v>
      </c>
      <c r="E4745" s="5" t="str">
        <f t="shared" si="885"/>
        <v>0.1302</v>
      </c>
      <c r="F4745" s="5" t="str">
        <f t="shared" si="886"/>
        <v>3026</v>
      </c>
      <c r="G4745" s="5" t="str">
        <f t="shared" si="887"/>
        <v>3352</v>
      </c>
      <c r="H4745" s="5" t="str">
        <f t="shared" si="888"/>
        <v>7.177</v>
      </c>
      <c r="I4745" s="1" t="s">
        <v>9</v>
      </c>
      <c r="AN4745" s="89" t="str">
        <f t="shared" si="889"/>
        <v>2.500</v>
      </c>
      <c r="AO4745" s="89" t="str">
        <f t="shared" si="890"/>
        <v>450.0</v>
      </c>
      <c r="AP4745" s="89" t="str">
        <f t="shared" si="891"/>
        <v>0.1302</v>
      </c>
      <c r="AQ4745" s="89" t="str">
        <f t="shared" si="892"/>
        <v>3026</v>
      </c>
      <c r="AR4745" s="89" t="str">
        <f t="shared" si="893"/>
        <v>3352</v>
      </c>
      <c r="AS4745" s="89" t="str">
        <f t="shared" si="894"/>
        <v>7.177</v>
      </c>
      <c r="AT4745" s="89"/>
      <c r="AU4745" s="99">
        <v>2.5</v>
      </c>
      <c r="AV4745" s="99">
        <v>450</v>
      </c>
      <c r="AW4745" s="99">
        <v>0.13015000000000002</v>
      </c>
      <c r="AX4745" s="99">
        <v>3026.2249999999999</v>
      </c>
      <c r="AY4745" s="99">
        <v>3351.6</v>
      </c>
      <c r="AZ4745" s="99">
        <v>7.1767000000000003</v>
      </c>
      <c r="BA4745" s="119" t="s">
        <v>9</v>
      </c>
      <c r="BB4745" s="4">
        <v>4745</v>
      </c>
      <c r="BC4745" s="4">
        <v>2.5</v>
      </c>
    </row>
    <row r="4746" spans="2:55">
      <c r="B4746">
        <v>4745</v>
      </c>
      <c r="C4746" s="192">
        <f t="shared" si="883"/>
        <v>2.5</v>
      </c>
      <c r="D4746" s="5">
        <f t="shared" si="884"/>
        <v>460</v>
      </c>
      <c r="E4746" s="5" t="str">
        <f t="shared" si="885"/>
        <v>0.1321</v>
      </c>
      <c r="F4746" s="5" t="str">
        <f t="shared" si="886"/>
        <v>3043</v>
      </c>
      <c r="G4746" s="5" t="str">
        <f t="shared" si="887"/>
        <v>3374</v>
      </c>
      <c r="H4746" s="5" t="str">
        <f t="shared" si="888"/>
        <v>7.207</v>
      </c>
      <c r="I4746" s="1" t="s">
        <v>9</v>
      </c>
      <c r="AN4746" s="89" t="str">
        <f t="shared" si="889"/>
        <v>2.500</v>
      </c>
      <c r="AO4746" s="89" t="str">
        <f t="shared" si="890"/>
        <v>460.0</v>
      </c>
      <c r="AP4746" s="89" t="str">
        <f t="shared" si="891"/>
        <v>0.1321</v>
      </c>
      <c r="AQ4746" s="89" t="str">
        <f t="shared" si="892"/>
        <v>3043</v>
      </c>
      <c r="AR4746" s="89" t="str">
        <f t="shared" si="893"/>
        <v>3374</v>
      </c>
      <c r="AS4746" s="89" t="str">
        <f t="shared" si="894"/>
        <v>7.207</v>
      </c>
      <c r="AT4746" s="89"/>
      <c r="AU4746" s="99">
        <v>2.5</v>
      </c>
      <c r="AV4746" s="99">
        <v>460</v>
      </c>
      <c r="AW4746" s="99">
        <v>0.13213</v>
      </c>
      <c r="AX4746" s="99">
        <v>3043.4750000000004</v>
      </c>
      <c r="AY4746" s="99">
        <v>3373.8</v>
      </c>
      <c r="AZ4746" s="99">
        <v>7.2073</v>
      </c>
      <c r="BA4746" s="119" t="s">
        <v>9</v>
      </c>
      <c r="BB4746" s="4">
        <v>4746</v>
      </c>
      <c r="BC4746" s="4">
        <v>2.5</v>
      </c>
    </row>
    <row r="4747" spans="2:55">
      <c r="B4747">
        <v>4746</v>
      </c>
      <c r="C4747" s="192">
        <f t="shared" si="883"/>
        <v>2.5</v>
      </c>
      <c r="D4747" s="5">
        <f t="shared" si="884"/>
        <v>470</v>
      </c>
      <c r="E4747" s="5" t="str">
        <f t="shared" si="885"/>
        <v>0.1341</v>
      </c>
      <c r="F4747" s="5" t="str">
        <f t="shared" si="886"/>
        <v>3061</v>
      </c>
      <c r="G4747" s="5" t="str">
        <f t="shared" si="887"/>
        <v>3396</v>
      </c>
      <c r="H4747" s="5" t="str">
        <f t="shared" si="888"/>
        <v>7.237</v>
      </c>
      <c r="I4747" s="1" t="s">
        <v>9</v>
      </c>
      <c r="AN4747" s="89" t="str">
        <f t="shared" si="889"/>
        <v>2.500</v>
      </c>
      <c r="AO4747" s="89" t="str">
        <f t="shared" si="890"/>
        <v>470.0</v>
      </c>
      <c r="AP4747" s="89" t="str">
        <f t="shared" si="891"/>
        <v>0.1341</v>
      </c>
      <c r="AQ4747" s="89" t="str">
        <f t="shared" si="892"/>
        <v>3061</v>
      </c>
      <c r="AR4747" s="89" t="str">
        <f t="shared" si="893"/>
        <v>3396</v>
      </c>
      <c r="AS4747" s="89" t="str">
        <f t="shared" si="894"/>
        <v>7.237</v>
      </c>
      <c r="AT4747" s="89"/>
      <c r="AU4747" s="99">
        <v>2.5</v>
      </c>
      <c r="AV4747" s="99">
        <v>470</v>
      </c>
      <c r="AW4747" s="99">
        <v>0.13411000000000001</v>
      </c>
      <c r="AX4747" s="99">
        <v>3060.7249999999999</v>
      </c>
      <c r="AY4747" s="99">
        <v>3396</v>
      </c>
      <c r="AZ4747" s="99">
        <v>7.2374000000000001</v>
      </c>
      <c r="BA4747" s="119" t="s">
        <v>9</v>
      </c>
      <c r="BB4747" s="4">
        <v>4747</v>
      </c>
      <c r="BC4747" s="4">
        <v>2.5</v>
      </c>
    </row>
    <row r="4748" spans="2:55">
      <c r="B4748">
        <v>4747</v>
      </c>
      <c r="C4748" s="192">
        <f t="shared" si="883"/>
        <v>2.5</v>
      </c>
      <c r="D4748" s="5">
        <f t="shared" si="884"/>
        <v>480</v>
      </c>
      <c r="E4748" s="5" t="str">
        <f t="shared" si="885"/>
        <v>0.1361</v>
      </c>
      <c r="F4748" s="5" t="str">
        <f t="shared" si="886"/>
        <v>3078</v>
      </c>
      <c r="G4748" s="5" t="str">
        <f t="shared" si="887"/>
        <v>3418</v>
      </c>
      <c r="H4748" s="5" t="str">
        <f t="shared" si="888"/>
        <v>7.267</v>
      </c>
      <c r="I4748" s="1" t="s">
        <v>9</v>
      </c>
      <c r="AN4748" s="89" t="str">
        <f t="shared" si="889"/>
        <v>2.500</v>
      </c>
      <c r="AO4748" s="89" t="str">
        <f t="shared" si="890"/>
        <v>480.0</v>
      </c>
      <c r="AP4748" s="89" t="str">
        <f t="shared" si="891"/>
        <v>0.1361</v>
      </c>
      <c r="AQ4748" s="89" t="str">
        <f t="shared" si="892"/>
        <v>3078</v>
      </c>
      <c r="AR4748" s="89" t="str">
        <f t="shared" si="893"/>
        <v>3418</v>
      </c>
      <c r="AS4748" s="89" t="str">
        <f t="shared" si="894"/>
        <v>7.267</v>
      </c>
      <c r="AT4748" s="89"/>
      <c r="AU4748" s="99">
        <v>2.5</v>
      </c>
      <c r="AV4748" s="99">
        <v>480</v>
      </c>
      <c r="AW4748" s="99">
        <v>0.13607</v>
      </c>
      <c r="AX4748" s="99">
        <v>3078.125</v>
      </c>
      <c r="AY4748" s="99">
        <v>3418.3</v>
      </c>
      <c r="AZ4748" s="99">
        <v>7.2671000000000001</v>
      </c>
      <c r="BA4748" s="119" t="s">
        <v>9</v>
      </c>
      <c r="BB4748" s="4">
        <v>4748</v>
      </c>
      <c r="BC4748" s="4">
        <v>2.5</v>
      </c>
    </row>
    <row r="4749" spans="2:55">
      <c r="B4749">
        <v>4748</v>
      </c>
      <c r="C4749" s="192">
        <f t="shared" si="883"/>
        <v>2.5</v>
      </c>
      <c r="D4749" s="5">
        <f t="shared" si="884"/>
        <v>490</v>
      </c>
      <c r="E4749" s="5" t="str">
        <f t="shared" si="885"/>
        <v>0.1380</v>
      </c>
      <c r="F4749" s="5" t="str">
        <f t="shared" si="886"/>
        <v>3095</v>
      </c>
      <c r="G4749" s="5" t="str">
        <f t="shared" si="887"/>
        <v>3441</v>
      </c>
      <c r="H4749" s="5" t="str">
        <f t="shared" si="888"/>
        <v>7.296</v>
      </c>
      <c r="I4749" s="1" t="s">
        <v>9</v>
      </c>
      <c r="AN4749" s="89" t="str">
        <f t="shared" si="889"/>
        <v>2.500</v>
      </c>
      <c r="AO4749" s="89" t="str">
        <f t="shared" si="890"/>
        <v>490.0</v>
      </c>
      <c r="AP4749" s="89" t="str">
        <f t="shared" si="891"/>
        <v>0.1380</v>
      </c>
      <c r="AQ4749" s="89" t="str">
        <f t="shared" si="892"/>
        <v>3095</v>
      </c>
      <c r="AR4749" s="89" t="str">
        <f t="shared" si="893"/>
        <v>3441</v>
      </c>
      <c r="AS4749" s="89" t="str">
        <f t="shared" si="894"/>
        <v>7.296</v>
      </c>
      <c r="AT4749" s="89"/>
      <c r="AU4749" s="99">
        <v>2.5</v>
      </c>
      <c r="AV4749" s="99">
        <v>490</v>
      </c>
      <c r="AW4749" s="99">
        <v>0.13804</v>
      </c>
      <c r="AX4749" s="99">
        <v>3095.4</v>
      </c>
      <c r="AY4749" s="99">
        <v>3440.5</v>
      </c>
      <c r="AZ4749" s="99">
        <v>7.2964000000000002</v>
      </c>
      <c r="BA4749" s="119" t="s">
        <v>9</v>
      </c>
      <c r="BB4749" s="4">
        <v>4749</v>
      </c>
      <c r="BC4749" s="4">
        <v>2.5</v>
      </c>
    </row>
    <row r="4750" spans="2:55">
      <c r="B4750">
        <v>4749</v>
      </c>
      <c r="C4750" s="192">
        <f t="shared" si="883"/>
        <v>2.5</v>
      </c>
      <c r="D4750" s="5">
        <f t="shared" si="884"/>
        <v>500</v>
      </c>
      <c r="E4750" s="5" t="str">
        <f t="shared" si="885"/>
        <v>0.1400</v>
      </c>
      <c r="F4750" s="5" t="str">
        <f t="shared" si="886"/>
        <v>3113</v>
      </c>
      <c r="G4750" s="5" t="str">
        <f t="shared" si="887"/>
        <v>3463</v>
      </c>
      <c r="H4750" s="5" t="str">
        <f t="shared" si="888"/>
        <v>7.325</v>
      </c>
      <c r="I4750" s="1" t="s">
        <v>9</v>
      </c>
      <c r="AN4750" s="89" t="str">
        <f t="shared" si="889"/>
        <v>2.500</v>
      </c>
      <c r="AO4750" s="89" t="str">
        <f t="shared" si="890"/>
        <v>500.0</v>
      </c>
      <c r="AP4750" s="89" t="str">
        <f t="shared" si="891"/>
        <v>0.1400</v>
      </c>
      <c r="AQ4750" s="89" t="str">
        <f t="shared" si="892"/>
        <v>3113</v>
      </c>
      <c r="AR4750" s="89" t="str">
        <f t="shared" si="893"/>
        <v>3463</v>
      </c>
      <c r="AS4750" s="89" t="str">
        <f t="shared" si="894"/>
        <v>7.325</v>
      </c>
      <c r="AT4750" s="89"/>
      <c r="AU4750" s="99">
        <v>2.5</v>
      </c>
      <c r="AV4750" s="99">
        <v>500</v>
      </c>
      <c r="AW4750" s="99">
        <v>0.13999</v>
      </c>
      <c r="AX4750" s="99">
        <v>3112.7249999999999</v>
      </c>
      <c r="AY4750" s="99">
        <v>3462.7</v>
      </c>
      <c r="AZ4750" s="99">
        <v>7.3254000000000001</v>
      </c>
      <c r="BA4750" s="119" t="s">
        <v>9</v>
      </c>
      <c r="BB4750" s="4">
        <v>4750</v>
      </c>
      <c r="BC4750" s="4">
        <v>2.5</v>
      </c>
    </row>
    <row r="4751" spans="2:55">
      <c r="B4751">
        <v>4750</v>
      </c>
      <c r="C4751" s="192">
        <f t="shared" ref="C4751:C4814" si="895">_xlfn.NUMBERVALUE(AN4751)</f>
        <v>2.5</v>
      </c>
      <c r="D4751" s="5">
        <f t="shared" ref="D4751:D4814" si="896">_xlfn.NUMBERVALUE(AO4751)</f>
        <v>520</v>
      </c>
      <c r="E4751" s="5" t="str">
        <f t="shared" ref="E4751:E4814" si="897">AP4751</f>
        <v>0.1439</v>
      </c>
      <c r="F4751" s="5" t="str">
        <f t="shared" ref="F4751:F4814" si="898">IF($D4751=0,_xlfn.NUMBERVALUE(AQ4751),AQ4751)</f>
        <v>3148</v>
      </c>
      <c r="G4751" s="5" t="str">
        <f t="shared" ref="G4751:G4814" si="899">IF($D4751=0,_xlfn.NUMBERVALUE(AR4751),AR4751)</f>
        <v>3507</v>
      </c>
      <c r="H4751" s="5" t="str">
        <f t="shared" ref="H4751:H4814" si="900">IF($D4751=0,_xlfn.NUMBERVALUE(AS4751),AS4751)</f>
        <v>7.382</v>
      </c>
      <c r="I4751" s="1" t="s">
        <v>9</v>
      </c>
      <c r="AN4751" s="89" t="str">
        <f t="shared" ref="AN4751:AN4814" si="901">IF(AU4751=0,"0.000",TEXT(IF(AU4751&lt;0,"-","")&amp;LEFT(TEXT(ABS(AU4751),"0."&amp;REPT("0",4-1)&amp;"E+00"),4+1)*10^FLOOR(LOG10(TEXT(ABS(AU4751),"0."&amp;REPT("0",4-1)&amp;"E+00")),1),(""&amp;(IF(OR(AND(FLOOR(LOG10(TEXT(ABS(AU4751),"0."&amp;REPT("0",4-1)&amp;"E+00")),1)+1=4,RIGHT(LEFT(TEXT(ABS(AU4751),"0."&amp;REPT("0",4-1)&amp;"E+00"),4+1)*10^FLOOR(LOG10(TEXT(ABS(AU4751),"0."&amp;REPT("0",4-1)&amp;"E+00")),1),1)="0"),LOG10(TEXT(ABS(AU4751),"0."&amp;REPT("0",4-1)&amp;"E+00"))&lt;=4-1),"0.","#")&amp;REPT("0",IF(4-1-(FLOOR(LOG10(TEXT(ABS(AU4751),"0."&amp;REPT("0",4-1)&amp;"E+00")),1))&gt;0,4-1-(FLOOR(LOG10(TEXT(ABS(AU4751),"0."&amp;REPT("0",4-1)&amp;"E+00")),1)),0))))))</f>
        <v>2.500</v>
      </c>
      <c r="AO4751" s="89" t="str">
        <f t="shared" ref="AO4751:AO4814" si="902">IF(AV4751=0,"0.000",TEXT(IF(AV4751&lt;0,"-","")&amp;LEFT(TEXT(ABS(AV4751),"0."&amp;REPT("0",4-1)&amp;"E+00"),4+1)*10^FLOOR(LOG10(TEXT(ABS(AV4751),"0."&amp;REPT("0",4-1)&amp;"E+00")),1),(""&amp;(IF(OR(AND(FLOOR(LOG10(TEXT(ABS(AV4751),"0."&amp;REPT("0",4-1)&amp;"E+00")),1)+1=4,RIGHT(LEFT(TEXT(ABS(AV4751),"0."&amp;REPT("0",4-1)&amp;"E+00"),4+1)*10^FLOOR(LOG10(TEXT(ABS(AV4751),"0."&amp;REPT("0",4-1)&amp;"E+00")),1),1)="0"),LOG10(TEXT(ABS(AV4751),"0."&amp;REPT("0",4-1)&amp;"E+00"))&lt;=4-1),"0.","#")&amp;REPT("0",IF(4-1-(FLOOR(LOG10(TEXT(ABS(AV4751),"0."&amp;REPT("0",4-1)&amp;"E+00")),1))&gt;0,4-1-(FLOOR(LOG10(TEXT(ABS(AV4751),"0."&amp;REPT("0",4-1)&amp;"E+00")),1)),0))))))</f>
        <v>520.0</v>
      </c>
      <c r="AP4751" s="89" t="str">
        <f t="shared" ref="AP4751:AP4814" si="903">IF(AW4751=0,"0.000",TEXT(IF(AW4751&lt;0,"-","")&amp;LEFT(TEXT(ABS(AW4751),"0."&amp;REPT("0",4-1)&amp;"E+00"),4+1)*10^FLOOR(LOG10(TEXT(ABS(AW4751),"0."&amp;REPT("0",4-1)&amp;"E+00")),1),(""&amp;(IF(OR(AND(FLOOR(LOG10(TEXT(ABS(AW4751),"0."&amp;REPT("0",4-1)&amp;"E+00")),1)+1=4,RIGHT(LEFT(TEXT(ABS(AW4751),"0."&amp;REPT("0",4-1)&amp;"E+00"),4+1)*10^FLOOR(LOG10(TEXT(ABS(AW4751),"0."&amp;REPT("0",4-1)&amp;"E+00")),1),1)="0"),LOG10(TEXT(ABS(AW4751),"0."&amp;REPT("0",4-1)&amp;"E+00"))&lt;=4-1),"0.","#")&amp;REPT("0",IF(4-1-(FLOOR(LOG10(TEXT(ABS(AW4751),"0."&amp;REPT("0",4-1)&amp;"E+00")),1))&gt;0,4-1-(FLOOR(LOG10(TEXT(ABS(AW4751),"0."&amp;REPT("0",4-1)&amp;"E+00")),1)),0))))))</f>
        <v>0.1439</v>
      </c>
      <c r="AQ4751" s="89" t="str">
        <f t="shared" ref="AQ4751:AQ4814" si="904">IF(AX4751=0,"0.000",TEXT(IF(AX4751&lt;0,"-","")&amp;LEFT(TEXT(ABS(AX4751),"0."&amp;REPT("0",4-1)&amp;"E+00"),4+1)*10^FLOOR(LOG10(TEXT(ABS(AX4751),"0."&amp;REPT("0",4-1)&amp;"E+00")),1),(""&amp;(IF(OR(AND(FLOOR(LOG10(TEXT(ABS(AX4751),"0."&amp;REPT("0",4-1)&amp;"E+00")),1)+1=4,RIGHT(LEFT(TEXT(ABS(AX4751),"0."&amp;REPT("0",4-1)&amp;"E+00"),4+1)*10^FLOOR(LOG10(TEXT(ABS(AX4751),"0."&amp;REPT("0",4-1)&amp;"E+00")),1),1)="0"),LOG10(TEXT(ABS(AX4751),"0."&amp;REPT("0",4-1)&amp;"E+00"))&lt;=4-1),"0.","#")&amp;REPT("0",IF(4-1-(FLOOR(LOG10(TEXT(ABS(AX4751),"0."&amp;REPT("0",4-1)&amp;"E+00")),1))&gt;0,4-1-(FLOOR(LOG10(TEXT(ABS(AX4751),"0."&amp;REPT("0",4-1)&amp;"E+00")),1)),0))))))</f>
        <v>3148</v>
      </c>
      <c r="AR4751" s="89" t="str">
        <f t="shared" ref="AR4751:AR4814" si="905">IF(AY4751=0,"0.000",TEXT(IF(AY4751&lt;0,"-","")&amp;LEFT(TEXT(ABS(AY4751),"0."&amp;REPT("0",4-1)&amp;"E+00"),4+1)*10^FLOOR(LOG10(TEXT(ABS(AY4751),"0."&amp;REPT("0",4-1)&amp;"E+00")),1),(""&amp;(IF(OR(AND(FLOOR(LOG10(TEXT(ABS(AY4751),"0."&amp;REPT("0",4-1)&amp;"E+00")),1)+1=4,RIGHT(LEFT(TEXT(ABS(AY4751),"0."&amp;REPT("0",4-1)&amp;"E+00"),4+1)*10^FLOOR(LOG10(TEXT(ABS(AY4751),"0."&amp;REPT("0",4-1)&amp;"E+00")),1),1)="0"),LOG10(TEXT(ABS(AY4751),"0."&amp;REPT("0",4-1)&amp;"E+00"))&lt;=4-1),"0.","#")&amp;REPT("0",IF(4-1-(FLOOR(LOG10(TEXT(ABS(AY4751),"0."&amp;REPT("0",4-1)&amp;"E+00")),1))&gt;0,4-1-(FLOOR(LOG10(TEXT(ABS(AY4751),"0."&amp;REPT("0",4-1)&amp;"E+00")),1)),0))))))</f>
        <v>3507</v>
      </c>
      <c r="AS4751" s="89" t="str">
        <f t="shared" ref="AS4751:AS4814" si="906">IF(AZ4751=0,"0.000",TEXT(IF(AZ4751&lt;0,"-","")&amp;LEFT(TEXT(ABS(AZ4751),"0."&amp;REPT("0",4-1)&amp;"E+00"),4+1)*10^FLOOR(LOG10(TEXT(ABS(AZ4751),"0."&amp;REPT("0",4-1)&amp;"E+00")),1),(""&amp;(IF(OR(AND(FLOOR(LOG10(TEXT(ABS(AZ4751),"0."&amp;REPT("0",4-1)&amp;"E+00")),1)+1=4,RIGHT(LEFT(TEXT(ABS(AZ4751),"0."&amp;REPT("0",4-1)&amp;"E+00"),4+1)*10^FLOOR(LOG10(TEXT(ABS(AZ4751),"0."&amp;REPT("0",4-1)&amp;"E+00")),1),1)="0"),LOG10(TEXT(ABS(AZ4751),"0."&amp;REPT("0",4-1)&amp;"E+00"))&lt;=4-1),"0.","#")&amp;REPT("0",IF(4-1-(FLOOR(LOG10(TEXT(ABS(AZ4751),"0."&amp;REPT("0",4-1)&amp;"E+00")),1))&gt;0,4-1-(FLOOR(LOG10(TEXT(ABS(AZ4751),"0."&amp;REPT("0",4-1)&amp;"E+00")),1)),0))))))</f>
        <v>7.382</v>
      </c>
      <c r="AT4751" s="89"/>
      <c r="AU4751" s="99">
        <v>2.5</v>
      </c>
      <c r="AV4751" s="99">
        <v>520</v>
      </c>
      <c r="AW4751" s="99">
        <v>0.14388999999999999</v>
      </c>
      <c r="AX4751" s="99">
        <v>3147.5750000000003</v>
      </c>
      <c r="AY4751" s="99">
        <v>3507.3</v>
      </c>
      <c r="AZ4751" s="99">
        <v>7.3822999999999999</v>
      </c>
      <c r="BA4751" s="119" t="s">
        <v>9</v>
      </c>
      <c r="BB4751" s="4">
        <v>4751</v>
      </c>
      <c r="BC4751" s="4">
        <v>2.5</v>
      </c>
    </row>
    <row r="4752" spans="2:55">
      <c r="B4752">
        <v>4751</v>
      </c>
      <c r="C4752" s="192">
        <f t="shared" si="895"/>
        <v>2.5</v>
      </c>
      <c r="D4752" s="5">
        <f t="shared" si="896"/>
        <v>540</v>
      </c>
      <c r="E4752" s="5" t="str">
        <f t="shared" si="897"/>
        <v>0.1478</v>
      </c>
      <c r="F4752" s="5" t="str">
        <f t="shared" si="898"/>
        <v>3183</v>
      </c>
      <c r="G4752" s="5" t="str">
        <f t="shared" si="899"/>
        <v>3552</v>
      </c>
      <c r="H4752" s="5" t="str">
        <f t="shared" si="900"/>
        <v>7.438</v>
      </c>
      <c r="I4752" s="1" t="s">
        <v>9</v>
      </c>
      <c r="AN4752" s="89" t="str">
        <f t="shared" si="901"/>
        <v>2.500</v>
      </c>
      <c r="AO4752" s="89" t="str">
        <f t="shared" si="902"/>
        <v>540.0</v>
      </c>
      <c r="AP4752" s="89" t="str">
        <f t="shared" si="903"/>
        <v>0.1478</v>
      </c>
      <c r="AQ4752" s="89" t="str">
        <f t="shared" si="904"/>
        <v>3183</v>
      </c>
      <c r="AR4752" s="89" t="str">
        <f t="shared" si="905"/>
        <v>3552</v>
      </c>
      <c r="AS4752" s="89" t="str">
        <f t="shared" si="906"/>
        <v>7.438</v>
      </c>
      <c r="AT4752" s="89"/>
      <c r="AU4752" s="99">
        <v>2.5</v>
      </c>
      <c r="AV4752" s="99">
        <v>540</v>
      </c>
      <c r="AW4752" s="99">
        <v>0.14777000000000001</v>
      </c>
      <c r="AX4752" s="99">
        <v>3182.5749999999998</v>
      </c>
      <c r="AY4752" s="99">
        <v>3552</v>
      </c>
      <c r="AZ4752" s="99">
        <v>7.4379</v>
      </c>
      <c r="BA4752" s="119" t="s">
        <v>9</v>
      </c>
      <c r="BB4752" s="4">
        <v>4752</v>
      </c>
      <c r="BC4752" s="4">
        <v>2.5</v>
      </c>
    </row>
    <row r="4753" spans="2:55">
      <c r="B4753">
        <v>4752</v>
      </c>
      <c r="C4753" s="192">
        <f t="shared" si="895"/>
        <v>2.5</v>
      </c>
      <c r="D4753" s="5">
        <f t="shared" si="896"/>
        <v>560</v>
      </c>
      <c r="E4753" s="5" t="str">
        <f t="shared" si="897"/>
        <v>0.1516</v>
      </c>
      <c r="F4753" s="5" t="str">
        <f t="shared" si="898"/>
        <v>3218</v>
      </c>
      <c r="G4753" s="5" t="str">
        <f t="shared" si="899"/>
        <v>3597</v>
      </c>
      <c r="H4753" s="5" t="str">
        <f t="shared" si="900"/>
        <v>7.492</v>
      </c>
      <c r="I4753" s="1" t="s">
        <v>9</v>
      </c>
      <c r="AN4753" s="89" t="str">
        <f t="shared" si="901"/>
        <v>2.500</v>
      </c>
      <c r="AO4753" s="89" t="str">
        <f t="shared" si="902"/>
        <v>560.0</v>
      </c>
      <c r="AP4753" s="89" t="str">
        <f t="shared" si="903"/>
        <v>0.1516</v>
      </c>
      <c r="AQ4753" s="89" t="str">
        <f t="shared" si="904"/>
        <v>3218</v>
      </c>
      <c r="AR4753" s="89" t="str">
        <f t="shared" si="905"/>
        <v>3597</v>
      </c>
      <c r="AS4753" s="89" t="str">
        <f t="shared" si="906"/>
        <v>7.492</v>
      </c>
      <c r="AT4753" s="89"/>
      <c r="AU4753" s="99">
        <v>2.5</v>
      </c>
      <c r="AV4753" s="99">
        <v>560</v>
      </c>
      <c r="AW4753" s="99">
        <v>0.15162999999999999</v>
      </c>
      <c r="AX4753" s="99">
        <v>3217.7250000000004</v>
      </c>
      <c r="AY4753" s="99">
        <v>3596.8</v>
      </c>
      <c r="AZ4753" s="99">
        <v>7.4923000000000002</v>
      </c>
      <c r="BA4753" s="119" t="s">
        <v>9</v>
      </c>
      <c r="BB4753" s="4">
        <v>4753</v>
      </c>
      <c r="BC4753" s="4">
        <v>2.5</v>
      </c>
    </row>
    <row r="4754" spans="2:55">
      <c r="B4754">
        <v>4753</v>
      </c>
      <c r="C4754" s="192">
        <f t="shared" si="895"/>
        <v>2.5</v>
      </c>
      <c r="D4754" s="5">
        <f t="shared" si="896"/>
        <v>580</v>
      </c>
      <c r="E4754" s="5" t="str">
        <f t="shared" si="897"/>
        <v>0.1555</v>
      </c>
      <c r="F4754" s="5" t="str">
        <f t="shared" si="898"/>
        <v>3253</v>
      </c>
      <c r="G4754" s="5" t="str">
        <f t="shared" si="899"/>
        <v>3642</v>
      </c>
      <c r="H4754" s="5" t="str">
        <f t="shared" si="900"/>
        <v>7.546</v>
      </c>
      <c r="I4754" s="1" t="s">
        <v>9</v>
      </c>
      <c r="AN4754" s="89" t="str">
        <f t="shared" si="901"/>
        <v>2.500</v>
      </c>
      <c r="AO4754" s="89" t="str">
        <f t="shared" si="902"/>
        <v>580.0</v>
      </c>
      <c r="AP4754" s="89" t="str">
        <f t="shared" si="903"/>
        <v>0.1555</v>
      </c>
      <c r="AQ4754" s="89" t="str">
        <f t="shared" si="904"/>
        <v>3253</v>
      </c>
      <c r="AR4754" s="89" t="str">
        <f t="shared" si="905"/>
        <v>3642</v>
      </c>
      <c r="AS4754" s="89" t="str">
        <f t="shared" si="906"/>
        <v>7.546</v>
      </c>
      <c r="AT4754" s="89"/>
      <c r="AU4754" s="99">
        <v>2.5</v>
      </c>
      <c r="AV4754" s="99">
        <v>580</v>
      </c>
      <c r="AW4754" s="99">
        <v>0.15547999999999998</v>
      </c>
      <c r="AX4754" s="99">
        <v>3253</v>
      </c>
      <c r="AY4754" s="99">
        <v>3641.7</v>
      </c>
      <c r="AZ4754" s="99">
        <v>7.5456000000000003</v>
      </c>
      <c r="BA4754" s="119" t="s">
        <v>9</v>
      </c>
      <c r="BB4754" s="4">
        <v>4754</v>
      </c>
      <c r="BC4754" s="4">
        <v>2.5</v>
      </c>
    </row>
    <row r="4755" spans="2:55">
      <c r="B4755">
        <v>4754</v>
      </c>
      <c r="C4755" s="192">
        <f t="shared" si="895"/>
        <v>2.5</v>
      </c>
      <c r="D4755" s="5">
        <f t="shared" si="896"/>
        <v>600</v>
      </c>
      <c r="E4755" s="5" t="str">
        <f t="shared" si="897"/>
        <v>0.1593</v>
      </c>
      <c r="F4755" s="5" t="str">
        <f t="shared" si="898"/>
        <v>3289</v>
      </c>
      <c r="G4755" s="5" t="str">
        <f t="shared" si="899"/>
        <v>3687</v>
      </c>
      <c r="H4755" s="5" t="str">
        <f t="shared" si="900"/>
        <v>7.598</v>
      </c>
      <c r="I4755" s="1" t="s">
        <v>9</v>
      </c>
      <c r="AN4755" s="89" t="str">
        <f t="shared" si="901"/>
        <v>2.500</v>
      </c>
      <c r="AO4755" s="89" t="str">
        <f t="shared" si="902"/>
        <v>600.0</v>
      </c>
      <c r="AP4755" s="89" t="str">
        <f t="shared" si="903"/>
        <v>0.1593</v>
      </c>
      <c r="AQ4755" s="89" t="str">
        <f t="shared" si="904"/>
        <v>3289</v>
      </c>
      <c r="AR4755" s="89" t="str">
        <f t="shared" si="905"/>
        <v>3687</v>
      </c>
      <c r="AS4755" s="89" t="str">
        <f t="shared" si="906"/>
        <v>7.598</v>
      </c>
      <c r="AT4755" s="89"/>
      <c r="AU4755" s="99">
        <v>2.5</v>
      </c>
      <c r="AV4755" s="99">
        <v>600</v>
      </c>
      <c r="AW4755" s="99">
        <v>0.15931000000000001</v>
      </c>
      <c r="AX4755" s="99">
        <v>3288.5250000000001</v>
      </c>
      <c r="AY4755" s="99">
        <v>3686.8</v>
      </c>
      <c r="AZ4755" s="99">
        <v>7.5979000000000001</v>
      </c>
      <c r="BA4755" s="119" t="s">
        <v>9</v>
      </c>
      <c r="BB4755" s="4">
        <v>4755</v>
      </c>
      <c r="BC4755" s="4">
        <v>2.5</v>
      </c>
    </row>
    <row r="4756" spans="2:55">
      <c r="B4756">
        <v>4755</v>
      </c>
      <c r="C4756" s="192">
        <f t="shared" si="895"/>
        <v>2.5</v>
      </c>
      <c r="D4756" s="5">
        <f t="shared" si="896"/>
        <v>620</v>
      </c>
      <c r="E4756" s="5" t="str">
        <f t="shared" si="897"/>
        <v>0.1631</v>
      </c>
      <c r="F4756" s="5" t="str">
        <f t="shared" si="898"/>
        <v>3324</v>
      </c>
      <c r="G4756" s="5" t="str">
        <f t="shared" si="899"/>
        <v>3732</v>
      </c>
      <c r="H4756" s="5" t="str">
        <f t="shared" si="900"/>
        <v>7.649</v>
      </c>
      <c r="I4756" s="1" t="s">
        <v>9</v>
      </c>
      <c r="AN4756" s="89" t="str">
        <f t="shared" si="901"/>
        <v>2.500</v>
      </c>
      <c r="AO4756" s="89" t="str">
        <f t="shared" si="902"/>
        <v>620.0</v>
      </c>
      <c r="AP4756" s="89" t="str">
        <f t="shared" si="903"/>
        <v>0.1631</v>
      </c>
      <c r="AQ4756" s="89" t="str">
        <f t="shared" si="904"/>
        <v>3324</v>
      </c>
      <c r="AR4756" s="89" t="str">
        <f t="shared" si="905"/>
        <v>3732</v>
      </c>
      <c r="AS4756" s="89" t="str">
        <f t="shared" si="906"/>
        <v>7.649</v>
      </c>
      <c r="AT4756" s="89"/>
      <c r="AU4756" s="99">
        <v>2.5</v>
      </c>
      <c r="AV4756" s="99">
        <v>620</v>
      </c>
      <c r="AW4756" s="99">
        <v>0.16313999999999998</v>
      </c>
      <c r="AX4756" s="99">
        <v>3324.25</v>
      </c>
      <c r="AY4756" s="99">
        <v>3732.1</v>
      </c>
      <c r="AZ4756" s="99">
        <v>7.6490999999999998</v>
      </c>
      <c r="BA4756" s="119" t="s">
        <v>9</v>
      </c>
      <c r="BB4756" s="4">
        <v>4756</v>
      </c>
      <c r="BC4756" s="4">
        <v>2.5</v>
      </c>
    </row>
    <row r="4757" spans="2:55">
      <c r="B4757">
        <v>4756</v>
      </c>
      <c r="C4757" s="192">
        <f t="shared" si="895"/>
        <v>2.5</v>
      </c>
      <c r="D4757" s="5">
        <f t="shared" si="896"/>
        <v>640</v>
      </c>
      <c r="E4757" s="5" t="str">
        <f t="shared" si="897"/>
        <v>0.1670</v>
      </c>
      <c r="F4757" s="5" t="str">
        <f t="shared" si="898"/>
        <v>3360.</v>
      </c>
      <c r="G4757" s="5" t="str">
        <f t="shared" si="899"/>
        <v>3778</v>
      </c>
      <c r="H4757" s="5" t="str">
        <f t="shared" si="900"/>
        <v>7.700</v>
      </c>
      <c r="I4757" s="1" t="s">
        <v>9</v>
      </c>
      <c r="AN4757" s="89" t="str">
        <f t="shared" si="901"/>
        <v>2.500</v>
      </c>
      <c r="AO4757" s="89" t="str">
        <f t="shared" si="902"/>
        <v>640.0</v>
      </c>
      <c r="AP4757" s="89" t="str">
        <f t="shared" si="903"/>
        <v>0.1670</v>
      </c>
      <c r="AQ4757" s="89" t="str">
        <f t="shared" si="904"/>
        <v>3360.</v>
      </c>
      <c r="AR4757" s="89" t="str">
        <f t="shared" si="905"/>
        <v>3778</v>
      </c>
      <c r="AS4757" s="89" t="str">
        <f t="shared" si="906"/>
        <v>7.700</v>
      </c>
      <c r="AT4757" s="89"/>
      <c r="AU4757" s="99">
        <v>2.5</v>
      </c>
      <c r="AV4757" s="99">
        <v>640</v>
      </c>
      <c r="AW4757" s="99">
        <v>0.16694999999999999</v>
      </c>
      <c r="AX4757" s="99">
        <v>3360.125</v>
      </c>
      <c r="AY4757" s="99">
        <v>3777.5</v>
      </c>
      <c r="AZ4757" s="99">
        <v>7.6994999999999996</v>
      </c>
      <c r="BA4757" s="119" t="s">
        <v>9</v>
      </c>
      <c r="BB4757" s="4">
        <v>4757</v>
      </c>
      <c r="BC4757" s="4">
        <v>2.5</v>
      </c>
    </row>
    <row r="4758" spans="2:55">
      <c r="B4758">
        <v>4757</v>
      </c>
      <c r="C4758" s="192">
        <f t="shared" si="895"/>
        <v>2.5</v>
      </c>
      <c r="D4758" s="5">
        <f t="shared" si="896"/>
        <v>660</v>
      </c>
      <c r="E4758" s="5" t="str">
        <f t="shared" si="897"/>
        <v>0.1708</v>
      </c>
      <c r="F4758" s="5" t="str">
        <f t="shared" si="898"/>
        <v>3396</v>
      </c>
      <c r="G4758" s="5" t="str">
        <f t="shared" si="899"/>
        <v>3823</v>
      </c>
      <c r="H4758" s="5" t="str">
        <f t="shared" si="900"/>
        <v>7.749</v>
      </c>
      <c r="I4758" s="1" t="s">
        <v>9</v>
      </c>
      <c r="AN4758" s="89" t="str">
        <f t="shared" si="901"/>
        <v>2.500</v>
      </c>
      <c r="AO4758" s="89" t="str">
        <f t="shared" si="902"/>
        <v>660.0</v>
      </c>
      <c r="AP4758" s="89" t="str">
        <f t="shared" si="903"/>
        <v>0.1708</v>
      </c>
      <c r="AQ4758" s="89" t="str">
        <f t="shared" si="904"/>
        <v>3396</v>
      </c>
      <c r="AR4758" s="89" t="str">
        <f t="shared" si="905"/>
        <v>3823</v>
      </c>
      <c r="AS4758" s="89" t="str">
        <f t="shared" si="906"/>
        <v>7.749</v>
      </c>
      <c r="AT4758" s="89"/>
      <c r="AU4758" s="99">
        <v>2.5</v>
      </c>
      <c r="AV4758" s="99">
        <v>660</v>
      </c>
      <c r="AW4758" s="99">
        <v>0.17076</v>
      </c>
      <c r="AX4758" s="99">
        <v>3396.2999999999997</v>
      </c>
      <c r="AY4758" s="99">
        <v>3823.2</v>
      </c>
      <c r="AZ4758" s="99">
        <v>7.7489999999999997</v>
      </c>
      <c r="BA4758" s="119" t="s">
        <v>9</v>
      </c>
      <c r="BB4758" s="4">
        <v>4758</v>
      </c>
      <c r="BC4758" s="4">
        <v>2.5</v>
      </c>
    </row>
    <row r="4759" spans="2:55">
      <c r="B4759">
        <v>4758</v>
      </c>
      <c r="C4759" s="192">
        <f t="shared" si="895"/>
        <v>2.5</v>
      </c>
      <c r="D4759" s="5">
        <f t="shared" si="896"/>
        <v>680</v>
      </c>
      <c r="E4759" s="5" t="str">
        <f t="shared" si="897"/>
        <v>0.1746</v>
      </c>
      <c r="F4759" s="5" t="str">
        <f t="shared" si="898"/>
        <v>3433</v>
      </c>
      <c r="G4759" s="5" t="str">
        <f t="shared" si="899"/>
        <v>3869</v>
      </c>
      <c r="H4759" s="5" t="str">
        <f t="shared" si="900"/>
        <v>7.798</v>
      </c>
      <c r="I4759" s="1" t="s">
        <v>9</v>
      </c>
      <c r="AN4759" s="89" t="str">
        <f t="shared" si="901"/>
        <v>2.500</v>
      </c>
      <c r="AO4759" s="89" t="str">
        <f t="shared" si="902"/>
        <v>680.0</v>
      </c>
      <c r="AP4759" s="89" t="str">
        <f t="shared" si="903"/>
        <v>0.1746</v>
      </c>
      <c r="AQ4759" s="89" t="str">
        <f t="shared" si="904"/>
        <v>3433</v>
      </c>
      <c r="AR4759" s="89" t="str">
        <f t="shared" si="905"/>
        <v>3869</v>
      </c>
      <c r="AS4759" s="89" t="str">
        <f t="shared" si="906"/>
        <v>7.798</v>
      </c>
      <c r="AT4759" s="89"/>
      <c r="AU4759" s="99">
        <v>2.5</v>
      </c>
      <c r="AV4759" s="99">
        <v>680</v>
      </c>
      <c r="AW4759" s="99">
        <v>0.17455999999999999</v>
      </c>
      <c r="AX4759" s="99">
        <v>3432.7</v>
      </c>
      <c r="AY4759" s="99">
        <v>3869.1</v>
      </c>
      <c r="AZ4759" s="99">
        <v>7.7976000000000001</v>
      </c>
      <c r="BA4759" s="119" t="s">
        <v>9</v>
      </c>
      <c r="BB4759" s="4">
        <v>4759</v>
      </c>
      <c r="BC4759" s="4">
        <v>2.5</v>
      </c>
    </row>
    <row r="4760" spans="2:55">
      <c r="B4760">
        <v>4759</v>
      </c>
      <c r="C4760" s="192">
        <f t="shared" si="895"/>
        <v>2.5</v>
      </c>
      <c r="D4760" s="5">
        <f t="shared" si="896"/>
        <v>700</v>
      </c>
      <c r="E4760" s="5" t="str">
        <f t="shared" si="897"/>
        <v>0.1784</v>
      </c>
      <c r="F4760" s="5" t="str">
        <f t="shared" si="898"/>
        <v>3469</v>
      </c>
      <c r="G4760" s="5" t="str">
        <f t="shared" si="899"/>
        <v>3915</v>
      </c>
      <c r="H4760" s="5" t="str">
        <f t="shared" si="900"/>
        <v>7.846</v>
      </c>
      <c r="I4760" s="1" t="s">
        <v>9</v>
      </c>
      <c r="AN4760" s="89" t="str">
        <f t="shared" si="901"/>
        <v>2.500</v>
      </c>
      <c r="AO4760" s="89" t="str">
        <f t="shared" si="902"/>
        <v>700.0</v>
      </c>
      <c r="AP4760" s="89" t="str">
        <f t="shared" si="903"/>
        <v>0.1784</v>
      </c>
      <c r="AQ4760" s="89" t="str">
        <f t="shared" si="904"/>
        <v>3469</v>
      </c>
      <c r="AR4760" s="89" t="str">
        <f t="shared" si="905"/>
        <v>3915</v>
      </c>
      <c r="AS4760" s="89" t="str">
        <f t="shared" si="906"/>
        <v>7.846</v>
      </c>
      <c r="AT4760" s="89"/>
      <c r="AU4760" s="99">
        <v>2.5</v>
      </c>
      <c r="AV4760" s="99">
        <v>700</v>
      </c>
      <c r="AW4760" s="99">
        <v>0.17834999999999998</v>
      </c>
      <c r="AX4760" s="99">
        <v>3469.3249999999998</v>
      </c>
      <c r="AY4760" s="99">
        <v>3915.2</v>
      </c>
      <c r="AZ4760" s="99">
        <v>7.8455000000000004</v>
      </c>
      <c r="BA4760" s="119" t="s">
        <v>9</v>
      </c>
      <c r="BB4760" s="4">
        <v>4760</v>
      </c>
      <c r="BC4760" s="4">
        <v>2.5</v>
      </c>
    </row>
    <row r="4761" spans="2:55">
      <c r="B4761">
        <v>4760</v>
      </c>
      <c r="C4761" s="192">
        <f t="shared" si="895"/>
        <v>2.5</v>
      </c>
      <c r="D4761" s="5">
        <f t="shared" si="896"/>
        <v>720</v>
      </c>
      <c r="E4761" s="5" t="str">
        <f t="shared" si="897"/>
        <v>0.1821</v>
      </c>
      <c r="F4761" s="5" t="str">
        <f t="shared" si="898"/>
        <v>3506</v>
      </c>
      <c r="G4761" s="5" t="str">
        <f t="shared" si="899"/>
        <v>3962</v>
      </c>
      <c r="H4761" s="5" t="str">
        <f t="shared" si="900"/>
        <v>7.893</v>
      </c>
      <c r="I4761" s="1" t="s">
        <v>9</v>
      </c>
      <c r="AN4761" s="89" t="str">
        <f t="shared" si="901"/>
        <v>2.500</v>
      </c>
      <c r="AO4761" s="89" t="str">
        <f t="shared" si="902"/>
        <v>720.0</v>
      </c>
      <c r="AP4761" s="89" t="str">
        <f t="shared" si="903"/>
        <v>0.1821</v>
      </c>
      <c r="AQ4761" s="89" t="str">
        <f t="shared" si="904"/>
        <v>3506</v>
      </c>
      <c r="AR4761" s="89" t="str">
        <f t="shared" si="905"/>
        <v>3962</v>
      </c>
      <c r="AS4761" s="89" t="str">
        <f t="shared" si="906"/>
        <v>7.893</v>
      </c>
      <c r="AT4761" s="89"/>
      <c r="AU4761" s="99">
        <v>2.5</v>
      </c>
      <c r="AV4761" s="99">
        <v>720</v>
      </c>
      <c r="AW4761" s="99">
        <v>0.18212999999999999</v>
      </c>
      <c r="AX4761" s="99">
        <v>3506.1750000000002</v>
      </c>
      <c r="AY4761" s="99">
        <v>3961.5</v>
      </c>
      <c r="AZ4761" s="99">
        <v>7.8925999999999998</v>
      </c>
      <c r="BA4761" s="119" t="s">
        <v>9</v>
      </c>
      <c r="BB4761" s="4">
        <v>4761</v>
      </c>
      <c r="BC4761" s="4">
        <v>2.5</v>
      </c>
    </row>
    <row r="4762" spans="2:55">
      <c r="B4762">
        <v>4761</v>
      </c>
      <c r="C4762" s="192">
        <f t="shared" si="895"/>
        <v>2.5</v>
      </c>
      <c r="D4762" s="5">
        <f t="shared" si="896"/>
        <v>740</v>
      </c>
      <c r="E4762" s="5" t="str">
        <f t="shared" si="897"/>
        <v>0.1859</v>
      </c>
      <c r="F4762" s="5" t="str">
        <f t="shared" si="898"/>
        <v>3543</v>
      </c>
      <c r="G4762" s="5" t="str">
        <f t="shared" si="899"/>
        <v>4008</v>
      </c>
      <c r="H4762" s="5" t="str">
        <f t="shared" si="900"/>
        <v>7.939</v>
      </c>
      <c r="I4762" s="1" t="s">
        <v>9</v>
      </c>
      <c r="AN4762" s="89" t="str">
        <f t="shared" si="901"/>
        <v>2.500</v>
      </c>
      <c r="AO4762" s="89" t="str">
        <f t="shared" si="902"/>
        <v>740.0</v>
      </c>
      <c r="AP4762" s="89" t="str">
        <f t="shared" si="903"/>
        <v>0.1859</v>
      </c>
      <c r="AQ4762" s="89" t="str">
        <f t="shared" si="904"/>
        <v>3543</v>
      </c>
      <c r="AR4762" s="89" t="str">
        <f t="shared" si="905"/>
        <v>4008</v>
      </c>
      <c r="AS4762" s="89" t="str">
        <f t="shared" si="906"/>
        <v>7.939</v>
      </c>
      <c r="AT4762" s="89"/>
      <c r="AU4762" s="99">
        <v>2.5</v>
      </c>
      <c r="AV4762" s="99">
        <v>740</v>
      </c>
      <c r="AW4762" s="99">
        <v>0.18590999999999999</v>
      </c>
      <c r="AX4762" s="99">
        <v>3543.3249999999998</v>
      </c>
      <c r="AY4762" s="99">
        <v>4008.1</v>
      </c>
      <c r="AZ4762" s="99">
        <v>7.9390000000000001</v>
      </c>
      <c r="BA4762" s="119" t="s">
        <v>9</v>
      </c>
      <c r="BB4762" s="4">
        <v>4762</v>
      </c>
      <c r="BC4762" s="4">
        <v>2.5</v>
      </c>
    </row>
    <row r="4763" spans="2:55">
      <c r="B4763">
        <v>4762</v>
      </c>
      <c r="C4763" s="192">
        <f t="shared" si="895"/>
        <v>2.5</v>
      </c>
      <c r="D4763" s="5">
        <f t="shared" si="896"/>
        <v>760</v>
      </c>
      <c r="E4763" s="5" t="str">
        <f t="shared" si="897"/>
        <v>0.1897</v>
      </c>
      <c r="F4763" s="5" t="str">
        <f t="shared" si="898"/>
        <v>3581</v>
      </c>
      <c r="G4763" s="5" t="str">
        <f t="shared" si="899"/>
        <v>4055</v>
      </c>
      <c r="H4763" s="5" t="str">
        <f t="shared" si="900"/>
        <v>7.985</v>
      </c>
      <c r="I4763" s="1" t="s">
        <v>9</v>
      </c>
      <c r="AN4763" s="89" t="str">
        <f t="shared" si="901"/>
        <v>2.500</v>
      </c>
      <c r="AO4763" s="89" t="str">
        <f t="shared" si="902"/>
        <v>760.0</v>
      </c>
      <c r="AP4763" s="89" t="str">
        <f t="shared" si="903"/>
        <v>0.1897</v>
      </c>
      <c r="AQ4763" s="89" t="str">
        <f t="shared" si="904"/>
        <v>3581</v>
      </c>
      <c r="AR4763" s="89" t="str">
        <f t="shared" si="905"/>
        <v>4055</v>
      </c>
      <c r="AS4763" s="89" t="str">
        <f t="shared" si="906"/>
        <v>7.985</v>
      </c>
      <c r="AT4763" s="89"/>
      <c r="AU4763" s="99">
        <v>2.5</v>
      </c>
      <c r="AV4763" s="99">
        <v>760</v>
      </c>
      <c r="AW4763" s="99">
        <v>0.18968000000000002</v>
      </c>
      <c r="AX4763" s="99">
        <v>3580.7</v>
      </c>
      <c r="AY4763" s="99">
        <v>4054.9</v>
      </c>
      <c r="AZ4763" s="99">
        <v>7.9847999999999999</v>
      </c>
      <c r="BA4763" s="119" t="s">
        <v>9</v>
      </c>
      <c r="BB4763" s="4">
        <v>4763</v>
      </c>
      <c r="BC4763" s="4">
        <v>2.5</v>
      </c>
    </row>
    <row r="4764" spans="2:55">
      <c r="B4764">
        <v>4763</v>
      </c>
      <c r="C4764" s="192">
        <f t="shared" si="895"/>
        <v>2.5</v>
      </c>
      <c r="D4764" s="5">
        <f t="shared" si="896"/>
        <v>780</v>
      </c>
      <c r="E4764" s="5" t="str">
        <f t="shared" si="897"/>
        <v>0.1935</v>
      </c>
      <c r="F4764" s="5" t="str">
        <f t="shared" si="898"/>
        <v>3618</v>
      </c>
      <c r="G4764" s="5" t="str">
        <f t="shared" si="899"/>
        <v>4102</v>
      </c>
      <c r="H4764" s="5" t="str">
        <f t="shared" si="900"/>
        <v>8.030</v>
      </c>
      <c r="I4764" s="1" t="s">
        <v>9</v>
      </c>
      <c r="AN4764" s="89" t="str">
        <f t="shared" si="901"/>
        <v>2.500</v>
      </c>
      <c r="AO4764" s="89" t="str">
        <f t="shared" si="902"/>
        <v>780.0</v>
      </c>
      <c r="AP4764" s="89" t="str">
        <f t="shared" si="903"/>
        <v>0.1935</v>
      </c>
      <c r="AQ4764" s="89" t="str">
        <f t="shared" si="904"/>
        <v>3618</v>
      </c>
      <c r="AR4764" s="89" t="str">
        <f t="shared" si="905"/>
        <v>4102</v>
      </c>
      <c r="AS4764" s="89" t="str">
        <f t="shared" si="906"/>
        <v>8.030</v>
      </c>
      <c r="AT4764" s="89"/>
      <c r="AU4764" s="99">
        <v>2.5</v>
      </c>
      <c r="AV4764" s="99">
        <v>780</v>
      </c>
      <c r="AW4764" s="99">
        <v>0.19344999999999998</v>
      </c>
      <c r="AX4764" s="99">
        <v>3618.2749999999996</v>
      </c>
      <c r="AY4764" s="99">
        <v>4101.8999999999996</v>
      </c>
      <c r="AZ4764" s="99">
        <v>8.0298999999999996</v>
      </c>
      <c r="BA4764" s="119" t="s">
        <v>9</v>
      </c>
      <c r="BB4764" s="4">
        <v>4764</v>
      </c>
      <c r="BC4764" s="4">
        <v>2.5</v>
      </c>
    </row>
    <row r="4765" spans="2:55">
      <c r="B4765">
        <v>4764</v>
      </c>
      <c r="C4765" s="192">
        <f t="shared" si="895"/>
        <v>2.5</v>
      </c>
      <c r="D4765" s="5">
        <f t="shared" si="896"/>
        <v>800</v>
      </c>
      <c r="E4765" s="5" t="str">
        <f t="shared" si="897"/>
        <v>0.1972</v>
      </c>
      <c r="F4765" s="5" t="str">
        <f t="shared" si="898"/>
        <v>3656</v>
      </c>
      <c r="G4765" s="5" t="str">
        <f t="shared" si="899"/>
        <v>4149</v>
      </c>
      <c r="H4765" s="5" t="str">
        <f t="shared" si="900"/>
        <v>8.074</v>
      </c>
      <c r="I4765" s="1" t="s">
        <v>9</v>
      </c>
      <c r="AN4765" s="89" t="str">
        <f t="shared" si="901"/>
        <v>2.500</v>
      </c>
      <c r="AO4765" s="89" t="str">
        <f t="shared" si="902"/>
        <v>800.0</v>
      </c>
      <c r="AP4765" s="89" t="str">
        <f t="shared" si="903"/>
        <v>0.1972</v>
      </c>
      <c r="AQ4765" s="89" t="str">
        <f t="shared" si="904"/>
        <v>3656</v>
      </c>
      <c r="AR4765" s="89" t="str">
        <f t="shared" si="905"/>
        <v>4149</v>
      </c>
      <c r="AS4765" s="89" t="str">
        <f t="shared" si="906"/>
        <v>8.074</v>
      </c>
      <c r="AT4765" s="89"/>
      <c r="AU4765" s="99">
        <v>2.5</v>
      </c>
      <c r="AV4765" s="99">
        <v>800</v>
      </c>
      <c r="AW4765" s="99">
        <v>0.19721</v>
      </c>
      <c r="AX4765" s="99">
        <v>3656.1749999999997</v>
      </c>
      <c r="AY4765" s="99">
        <v>4149.2</v>
      </c>
      <c r="AZ4765" s="99">
        <v>8.0742999999999991</v>
      </c>
      <c r="BA4765" s="119" t="s">
        <v>9</v>
      </c>
      <c r="BB4765" s="4">
        <v>4765</v>
      </c>
      <c r="BC4765" s="4">
        <v>2.5</v>
      </c>
    </row>
    <row r="4766" spans="2:55">
      <c r="B4766">
        <v>4765</v>
      </c>
      <c r="C4766" s="192">
        <f t="shared" si="895"/>
        <v>2.5</v>
      </c>
      <c r="D4766" s="5">
        <f t="shared" si="896"/>
        <v>820</v>
      </c>
      <c r="E4766" s="5" t="str">
        <f t="shared" si="897"/>
        <v>0.2010</v>
      </c>
      <c r="F4766" s="5" t="str">
        <f t="shared" si="898"/>
        <v>3694</v>
      </c>
      <c r="G4766" s="5" t="str">
        <f t="shared" si="899"/>
        <v>4197</v>
      </c>
      <c r="H4766" s="5" t="str">
        <f t="shared" si="900"/>
        <v>8.118</v>
      </c>
      <c r="I4766" s="1" t="s">
        <v>9</v>
      </c>
      <c r="AN4766" s="89" t="str">
        <f t="shared" si="901"/>
        <v>2.500</v>
      </c>
      <c r="AO4766" s="89" t="str">
        <f t="shared" si="902"/>
        <v>820.0</v>
      </c>
      <c r="AP4766" s="89" t="str">
        <f t="shared" si="903"/>
        <v>0.2010</v>
      </c>
      <c r="AQ4766" s="89" t="str">
        <f t="shared" si="904"/>
        <v>3694</v>
      </c>
      <c r="AR4766" s="89" t="str">
        <f t="shared" si="905"/>
        <v>4197</v>
      </c>
      <c r="AS4766" s="89" t="str">
        <f t="shared" si="906"/>
        <v>8.118</v>
      </c>
      <c r="AT4766" s="89"/>
      <c r="AU4766" s="99">
        <v>2.5</v>
      </c>
      <c r="AV4766" s="99">
        <v>820</v>
      </c>
      <c r="AW4766" s="99">
        <v>0.20097000000000001</v>
      </c>
      <c r="AX4766" s="99">
        <v>3694.2749999999996</v>
      </c>
      <c r="AY4766" s="99">
        <v>4196.7</v>
      </c>
      <c r="AZ4766" s="99">
        <v>8.1181999999999999</v>
      </c>
      <c r="BA4766" s="119" t="s">
        <v>9</v>
      </c>
      <c r="BB4766" s="4">
        <v>4766</v>
      </c>
      <c r="BC4766" s="4">
        <v>2.5</v>
      </c>
    </row>
    <row r="4767" spans="2:55">
      <c r="B4767">
        <v>4766</v>
      </c>
      <c r="C4767" s="192">
        <f t="shared" si="895"/>
        <v>2.5</v>
      </c>
      <c r="D4767" s="5">
        <f t="shared" si="896"/>
        <v>840</v>
      </c>
      <c r="E4767" s="5" t="str">
        <f t="shared" si="897"/>
        <v>0.2047</v>
      </c>
      <c r="F4767" s="5" t="str">
        <f t="shared" si="898"/>
        <v>3733</v>
      </c>
      <c r="G4767" s="5" t="str">
        <f t="shared" si="899"/>
        <v>4245</v>
      </c>
      <c r="H4767" s="5" t="str">
        <f t="shared" si="900"/>
        <v>8.162</v>
      </c>
      <c r="I4767" s="1" t="s">
        <v>9</v>
      </c>
      <c r="AN4767" s="89" t="str">
        <f t="shared" si="901"/>
        <v>2.500</v>
      </c>
      <c r="AO4767" s="89" t="str">
        <f t="shared" si="902"/>
        <v>840.0</v>
      </c>
      <c r="AP4767" s="89" t="str">
        <f t="shared" si="903"/>
        <v>0.2047</v>
      </c>
      <c r="AQ4767" s="89" t="str">
        <f t="shared" si="904"/>
        <v>3733</v>
      </c>
      <c r="AR4767" s="89" t="str">
        <f t="shared" si="905"/>
        <v>4245</v>
      </c>
      <c r="AS4767" s="89" t="str">
        <f t="shared" si="906"/>
        <v>8.162</v>
      </c>
      <c r="AT4767" s="89"/>
      <c r="AU4767" s="99">
        <v>2.5</v>
      </c>
      <c r="AV4767" s="99">
        <v>840</v>
      </c>
      <c r="AW4767" s="99">
        <v>0.20473</v>
      </c>
      <c r="AX4767" s="99">
        <v>3732.6750000000002</v>
      </c>
      <c r="AY4767" s="99">
        <v>4244.5</v>
      </c>
      <c r="AZ4767" s="99">
        <v>8.1615000000000002</v>
      </c>
      <c r="BA4767" s="119" t="s">
        <v>9</v>
      </c>
      <c r="BB4767" s="4">
        <v>4767</v>
      </c>
      <c r="BC4767" s="4">
        <v>2.5</v>
      </c>
    </row>
    <row r="4768" spans="2:55">
      <c r="B4768">
        <v>4767</v>
      </c>
      <c r="C4768" s="192">
        <f t="shared" si="895"/>
        <v>2.5</v>
      </c>
      <c r="D4768" s="5">
        <f t="shared" si="896"/>
        <v>860</v>
      </c>
      <c r="E4768" s="5" t="str">
        <f t="shared" si="897"/>
        <v>0.2085</v>
      </c>
      <c r="F4768" s="5" t="str">
        <f t="shared" si="898"/>
        <v>3771</v>
      </c>
      <c r="G4768" s="5" t="str">
        <f t="shared" si="899"/>
        <v>4293</v>
      </c>
      <c r="H4768" s="5" t="str">
        <f t="shared" si="900"/>
        <v>8.204</v>
      </c>
      <c r="I4768" s="1" t="s">
        <v>9</v>
      </c>
      <c r="AN4768" s="89" t="str">
        <f t="shared" si="901"/>
        <v>2.500</v>
      </c>
      <c r="AO4768" s="89" t="str">
        <f t="shared" si="902"/>
        <v>860.0</v>
      </c>
      <c r="AP4768" s="89" t="str">
        <f t="shared" si="903"/>
        <v>0.2085</v>
      </c>
      <c r="AQ4768" s="89" t="str">
        <f t="shared" si="904"/>
        <v>3771</v>
      </c>
      <c r="AR4768" s="89" t="str">
        <f t="shared" si="905"/>
        <v>4293</v>
      </c>
      <c r="AS4768" s="89" t="str">
        <f t="shared" si="906"/>
        <v>8.204</v>
      </c>
      <c r="AT4768" s="89"/>
      <c r="AU4768" s="99">
        <v>2.5</v>
      </c>
      <c r="AV4768" s="99">
        <v>860</v>
      </c>
      <c r="AW4768" s="99">
        <v>0.20848</v>
      </c>
      <c r="AX4768" s="99">
        <v>3771.3</v>
      </c>
      <c r="AY4768" s="99">
        <v>4292.5</v>
      </c>
      <c r="AZ4768" s="99">
        <v>8.2042999999999999</v>
      </c>
      <c r="BA4768" s="119" t="s">
        <v>9</v>
      </c>
      <c r="BB4768" s="4">
        <v>4768</v>
      </c>
      <c r="BC4768" s="4">
        <v>2.5</v>
      </c>
    </row>
    <row r="4769" spans="2:55">
      <c r="B4769">
        <v>4768</v>
      </c>
      <c r="C4769" s="192">
        <f t="shared" si="895"/>
        <v>2.5</v>
      </c>
      <c r="D4769" s="5">
        <f t="shared" si="896"/>
        <v>880</v>
      </c>
      <c r="E4769" s="5" t="str">
        <f t="shared" si="897"/>
        <v>0.2122</v>
      </c>
      <c r="F4769" s="5" t="str">
        <f t="shared" si="898"/>
        <v>3810.</v>
      </c>
      <c r="G4769" s="5" t="str">
        <f t="shared" si="899"/>
        <v>4341</v>
      </c>
      <c r="H4769" s="5" t="str">
        <f t="shared" si="900"/>
        <v>8.247</v>
      </c>
      <c r="I4769" s="1" t="s">
        <v>9</v>
      </c>
      <c r="AN4769" s="89" t="str">
        <f t="shared" si="901"/>
        <v>2.500</v>
      </c>
      <c r="AO4769" s="89" t="str">
        <f t="shared" si="902"/>
        <v>880.0</v>
      </c>
      <c r="AP4769" s="89" t="str">
        <f t="shared" si="903"/>
        <v>0.2122</v>
      </c>
      <c r="AQ4769" s="89" t="str">
        <f t="shared" si="904"/>
        <v>3810.</v>
      </c>
      <c r="AR4769" s="89" t="str">
        <f t="shared" si="905"/>
        <v>4341</v>
      </c>
      <c r="AS4769" s="89" t="str">
        <f t="shared" si="906"/>
        <v>8.247</v>
      </c>
      <c r="AT4769" s="89"/>
      <c r="AU4769" s="99">
        <v>2.5</v>
      </c>
      <c r="AV4769" s="99">
        <v>880</v>
      </c>
      <c r="AW4769" s="99">
        <v>0.21223</v>
      </c>
      <c r="AX4769" s="99">
        <v>3810.2250000000004</v>
      </c>
      <c r="AY4769" s="99">
        <v>4340.8</v>
      </c>
      <c r="AZ4769" s="99">
        <v>8.2464999999999993</v>
      </c>
      <c r="BA4769" s="119" t="s">
        <v>9</v>
      </c>
      <c r="BB4769" s="4">
        <v>4769</v>
      </c>
      <c r="BC4769" s="4">
        <v>2.5</v>
      </c>
    </row>
    <row r="4770" spans="2:55">
      <c r="B4770">
        <v>4769</v>
      </c>
      <c r="C4770" s="192">
        <f t="shared" si="895"/>
        <v>2.5</v>
      </c>
      <c r="D4770" s="5">
        <f t="shared" si="896"/>
        <v>900</v>
      </c>
      <c r="E4770" s="5" t="str">
        <f t="shared" si="897"/>
        <v>0.2160</v>
      </c>
      <c r="F4770" s="5" t="str">
        <f t="shared" si="898"/>
        <v>3849</v>
      </c>
      <c r="G4770" s="5" t="str">
        <f t="shared" si="899"/>
        <v>4389</v>
      </c>
      <c r="H4770" s="5" t="str">
        <f t="shared" si="900"/>
        <v>8.288</v>
      </c>
      <c r="I4770" s="1" t="s">
        <v>9</v>
      </c>
      <c r="AN4770" s="89" t="str">
        <f t="shared" si="901"/>
        <v>2.500</v>
      </c>
      <c r="AO4770" s="89" t="str">
        <f t="shared" si="902"/>
        <v>900.0</v>
      </c>
      <c r="AP4770" s="89" t="str">
        <f t="shared" si="903"/>
        <v>0.2160</v>
      </c>
      <c r="AQ4770" s="89" t="str">
        <f t="shared" si="904"/>
        <v>3849</v>
      </c>
      <c r="AR4770" s="89" t="str">
        <f t="shared" si="905"/>
        <v>4389</v>
      </c>
      <c r="AS4770" s="89" t="str">
        <f t="shared" si="906"/>
        <v>8.288</v>
      </c>
      <c r="AT4770" s="89"/>
      <c r="AU4770" s="99">
        <v>2.5</v>
      </c>
      <c r="AV4770" s="99">
        <v>900</v>
      </c>
      <c r="AW4770" s="99">
        <v>0.21597</v>
      </c>
      <c r="AX4770" s="99">
        <v>3849.375</v>
      </c>
      <c r="AY4770" s="99">
        <v>4389.3</v>
      </c>
      <c r="AZ4770" s="99">
        <v>8.2881999999999998</v>
      </c>
      <c r="BA4770" s="119" t="s">
        <v>9</v>
      </c>
      <c r="BB4770" s="4">
        <v>4770</v>
      </c>
      <c r="BC4770" s="4">
        <v>2.5</v>
      </c>
    </row>
    <row r="4771" spans="2:55">
      <c r="B4771">
        <v>4770</v>
      </c>
      <c r="C4771" s="192">
        <f t="shared" si="895"/>
        <v>2.5</v>
      </c>
      <c r="D4771" s="5">
        <f t="shared" si="896"/>
        <v>920</v>
      </c>
      <c r="E4771" s="5" t="str">
        <f t="shared" si="897"/>
        <v>0.2197</v>
      </c>
      <c r="F4771" s="5" t="str">
        <f t="shared" si="898"/>
        <v>3889</v>
      </c>
      <c r="G4771" s="5" t="str">
        <f t="shared" si="899"/>
        <v>4438</v>
      </c>
      <c r="H4771" s="5" t="str">
        <f t="shared" si="900"/>
        <v>8.329</v>
      </c>
      <c r="I4771" s="1" t="s">
        <v>9</v>
      </c>
      <c r="AN4771" s="89" t="str">
        <f t="shared" si="901"/>
        <v>2.500</v>
      </c>
      <c r="AO4771" s="89" t="str">
        <f t="shared" si="902"/>
        <v>920.0</v>
      </c>
      <c r="AP4771" s="89" t="str">
        <f t="shared" si="903"/>
        <v>0.2197</v>
      </c>
      <c r="AQ4771" s="89" t="str">
        <f t="shared" si="904"/>
        <v>3889</v>
      </c>
      <c r="AR4771" s="89" t="str">
        <f t="shared" si="905"/>
        <v>4438</v>
      </c>
      <c r="AS4771" s="89" t="str">
        <f t="shared" si="906"/>
        <v>8.329</v>
      </c>
      <c r="AT4771" s="89"/>
      <c r="AU4771" s="99">
        <v>2.5</v>
      </c>
      <c r="AV4771" s="99">
        <v>920</v>
      </c>
      <c r="AW4771" s="99">
        <v>0.21972</v>
      </c>
      <c r="AX4771" s="99">
        <v>3888.8</v>
      </c>
      <c r="AY4771" s="99">
        <v>4438.1000000000004</v>
      </c>
      <c r="AZ4771" s="99">
        <v>8.3293999999999997</v>
      </c>
      <c r="BA4771" s="119" t="s">
        <v>9</v>
      </c>
      <c r="BB4771" s="4">
        <v>4771</v>
      </c>
      <c r="BC4771" s="4">
        <v>2.5</v>
      </c>
    </row>
    <row r="4772" spans="2:55">
      <c r="B4772">
        <v>4771</v>
      </c>
      <c r="C4772" s="192">
        <f t="shared" si="895"/>
        <v>2.5</v>
      </c>
      <c r="D4772" s="5">
        <f t="shared" si="896"/>
        <v>940</v>
      </c>
      <c r="E4772" s="5" t="str">
        <f t="shared" si="897"/>
        <v>0.2235</v>
      </c>
      <c r="F4772" s="5" t="str">
        <f t="shared" si="898"/>
        <v>3928</v>
      </c>
      <c r="G4772" s="5" t="str">
        <f t="shared" si="899"/>
        <v>4487</v>
      </c>
      <c r="H4772" s="5" t="str">
        <f t="shared" si="900"/>
        <v>8.370</v>
      </c>
      <c r="I4772" s="1" t="s">
        <v>9</v>
      </c>
      <c r="AN4772" s="89" t="str">
        <f t="shared" si="901"/>
        <v>2.500</v>
      </c>
      <c r="AO4772" s="89" t="str">
        <f t="shared" si="902"/>
        <v>940.0</v>
      </c>
      <c r="AP4772" s="89" t="str">
        <f t="shared" si="903"/>
        <v>0.2235</v>
      </c>
      <c r="AQ4772" s="89" t="str">
        <f t="shared" si="904"/>
        <v>3928</v>
      </c>
      <c r="AR4772" s="89" t="str">
        <f t="shared" si="905"/>
        <v>4487</v>
      </c>
      <c r="AS4772" s="89" t="str">
        <f t="shared" si="906"/>
        <v>8.370</v>
      </c>
      <c r="AT4772" s="89"/>
      <c r="AU4772" s="99">
        <v>2.5</v>
      </c>
      <c r="AV4772" s="99">
        <v>940</v>
      </c>
      <c r="AW4772" s="99">
        <v>0.22346000000000002</v>
      </c>
      <c r="AX4772" s="99">
        <v>3928.4500000000003</v>
      </c>
      <c r="AY4772" s="99">
        <v>4487.1000000000004</v>
      </c>
      <c r="AZ4772" s="99">
        <v>8.3702000000000005</v>
      </c>
      <c r="BA4772" s="119" t="s">
        <v>9</v>
      </c>
      <c r="BB4772" s="4">
        <v>4772</v>
      </c>
      <c r="BC4772" s="4">
        <v>2.5</v>
      </c>
    </row>
    <row r="4773" spans="2:55">
      <c r="B4773">
        <v>4772</v>
      </c>
      <c r="C4773" s="192">
        <f t="shared" si="895"/>
        <v>2.5</v>
      </c>
      <c r="D4773" s="5">
        <f t="shared" si="896"/>
        <v>960</v>
      </c>
      <c r="E4773" s="5" t="str">
        <f t="shared" si="897"/>
        <v>0.2272</v>
      </c>
      <c r="F4773" s="5" t="str">
        <f t="shared" si="898"/>
        <v>3968</v>
      </c>
      <c r="G4773" s="5" t="str">
        <f t="shared" si="899"/>
        <v>4536</v>
      </c>
      <c r="H4773" s="5" t="str">
        <f t="shared" si="900"/>
        <v>8.410</v>
      </c>
      <c r="I4773" s="1" t="s">
        <v>9</v>
      </c>
      <c r="AN4773" s="89" t="str">
        <f t="shared" si="901"/>
        <v>2.500</v>
      </c>
      <c r="AO4773" s="89" t="str">
        <f t="shared" si="902"/>
        <v>960.0</v>
      </c>
      <c r="AP4773" s="89" t="str">
        <f t="shared" si="903"/>
        <v>0.2272</v>
      </c>
      <c r="AQ4773" s="89" t="str">
        <f t="shared" si="904"/>
        <v>3968</v>
      </c>
      <c r="AR4773" s="89" t="str">
        <f t="shared" si="905"/>
        <v>4536</v>
      </c>
      <c r="AS4773" s="89" t="str">
        <f t="shared" si="906"/>
        <v>8.410</v>
      </c>
      <c r="AT4773" s="89"/>
      <c r="AU4773" s="99">
        <v>2.5</v>
      </c>
      <c r="AV4773" s="99">
        <v>960</v>
      </c>
      <c r="AW4773" s="99">
        <v>0.22719</v>
      </c>
      <c r="AX4773" s="99">
        <v>3968.3250000000003</v>
      </c>
      <c r="AY4773" s="99">
        <v>4536.3</v>
      </c>
      <c r="AZ4773" s="99">
        <v>8.4103999999999992</v>
      </c>
      <c r="BA4773" s="119" t="s">
        <v>9</v>
      </c>
      <c r="BB4773" s="4">
        <v>4773</v>
      </c>
      <c r="BC4773" s="4">
        <v>2.5</v>
      </c>
    </row>
    <row r="4774" spans="2:55">
      <c r="B4774">
        <v>4773</v>
      </c>
      <c r="C4774" s="192">
        <f t="shared" si="895"/>
        <v>2.5</v>
      </c>
      <c r="D4774" s="5">
        <f t="shared" si="896"/>
        <v>980</v>
      </c>
      <c r="E4774" s="5" t="str">
        <f t="shared" si="897"/>
        <v>0.2309</v>
      </c>
      <c r="F4774" s="5" t="str">
        <f t="shared" si="898"/>
        <v>4008</v>
      </c>
      <c r="G4774" s="5" t="str">
        <f t="shared" si="899"/>
        <v>4586</v>
      </c>
      <c r="H4774" s="5" t="str">
        <f t="shared" si="900"/>
        <v>8.450</v>
      </c>
      <c r="I4774" s="1" t="s">
        <v>9</v>
      </c>
      <c r="AN4774" s="89" t="str">
        <f t="shared" si="901"/>
        <v>2.500</v>
      </c>
      <c r="AO4774" s="89" t="str">
        <f t="shared" si="902"/>
        <v>980.0</v>
      </c>
      <c r="AP4774" s="89" t="str">
        <f t="shared" si="903"/>
        <v>0.2309</v>
      </c>
      <c r="AQ4774" s="89" t="str">
        <f t="shared" si="904"/>
        <v>4008</v>
      </c>
      <c r="AR4774" s="89" t="str">
        <f t="shared" si="905"/>
        <v>4586</v>
      </c>
      <c r="AS4774" s="89" t="str">
        <f t="shared" si="906"/>
        <v>8.450</v>
      </c>
      <c r="AT4774" s="89"/>
      <c r="AU4774" s="99">
        <v>2.5</v>
      </c>
      <c r="AV4774" s="99">
        <v>980</v>
      </c>
      <c r="AW4774" s="99">
        <v>0.23093</v>
      </c>
      <c r="AX4774" s="99">
        <v>4008.4750000000004</v>
      </c>
      <c r="AY4774" s="99">
        <v>4585.8</v>
      </c>
      <c r="AZ4774" s="99">
        <v>8.4503000000000004</v>
      </c>
      <c r="BA4774" s="119" t="s">
        <v>9</v>
      </c>
      <c r="BB4774" s="4">
        <v>4774</v>
      </c>
      <c r="BC4774" s="4">
        <v>2.5</v>
      </c>
    </row>
    <row r="4775" spans="2:55">
      <c r="B4775">
        <v>4774</v>
      </c>
      <c r="C4775" s="192">
        <f t="shared" si="895"/>
        <v>2.5</v>
      </c>
      <c r="D4775" s="5">
        <f t="shared" si="896"/>
        <v>1000</v>
      </c>
      <c r="E4775" s="5" t="str">
        <f t="shared" si="897"/>
        <v>0.2347</v>
      </c>
      <c r="F4775" s="5" t="str">
        <f t="shared" si="898"/>
        <v>4049</v>
      </c>
      <c r="G4775" s="5" t="str">
        <f t="shared" si="899"/>
        <v>4636</v>
      </c>
      <c r="H4775" s="5" t="str">
        <f t="shared" si="900"/>
        <v>8.490</v>
      </c>
      <c r="I4775" s="1" t="s">
        <v>9</v>
      </c>
      <c r="AN4775" s="89" t="str">
        <f t="shared" si="901"/>
        <v>2.500</v>
      </c>
      <c r="AO4775" s="89" t="str">
        <f t="shared" si="902"/>
        <v>1000.</v>
      </c>
      <c r="AP4775" s="89" t="str">
        <f t="shared" si="903"/>
        <v>0.2347</v>
      </c>
      <c r="AQ4775" s="89" t="str">
        <f t="shared" si="904"/>
        <v>4049</v>
      </c>
      <c r="AR4775" s="89" t="str">
        <f t="shared" si="905"/>
        <v>4636</v>
      </c>
      <c r="AS4775" s="89" t="str">
        <f t="shared" si="906"/>
        <v>8.490</v>
      </c>
      <c r="AT4775" s="89"/>
      <c r="AU4775" s="99">
        <v>2.5</v>
      </c>
      <c r="AV4775" s="99">
        <v>1000</v>
      </c>
      <c r="AW4775" s="99">
        <v>0.23466000000000001</v>
      </c>
      <c r="AX4775" s="99">
        <v>4048.9500000000003</v>
      </c>
      <c r="AY4775" s="99">
        <v>4635.6000000000004</v>
      </c>
      <c r="AZ4775" s="99">
        <v>8.4895999999999994</v>
      </c>
      <c r="BA4775" s="119" t="s">
        <v>9</v>
      </c>
      <c r="BB4775" s="4">
        <v>4775</v>
      </c>
      <c r="BC4775" s="4">
        <v>2.5</v>
      </c>
    </row>
    <row r="4776" spans="2:55">
      <c r="B4776">
        <v>4775</v>
      </c>
      <c r="C4776" s="192">
        <f t="shared" si="895"/>
        <v>2.5</v>
      </c>
      <c r="D4776" s="5">
        <f t="shared" si="896"/>
        <v>1100</v>
      </c>
      <c r="E4776" s="5" t="str">
        <f t="shared" si="897"/>
        <v>0.2533</v>
      </c>
      <c r="F4776" s="5" t="str">
        <f t="shared" si="898"/>
        <v>4255</v>
      </c>
      <c r="G4776" s="5" t="str">
        <f t="shared" si="899"/>
        <v>4888</v>
      </c>
      <c r="H4776" s="5" t="str">
        <f t="shared" si="900"/>
        <v>8.680</v>
      </c>
      <c r="I4776" s="1" t="s">
        <v>9</v>
      </c>
      <c r="AN4776" s="89" t="str">
        <f t="shared" si="901"/>
        <v>2.500</v>
      </c>
      <c r="AO4776" s="89" t="str">
        <f t="shared" si="902"/>
        <v>1100.</v>
      </c>
      <c r="AP4776" s="89" t="str">
        <f t="shared" si="903"/>
        <v>0.2533</v>
      </c>
      <c r="AQ4776" s="89" t="str">
        <f t="shared" si="904"/>
        <v>4255</v>
      </c>
      <c r="AR4776" s="89" t="str">
        <f t="shared" si="905"/>
        <v>4888</v>
      </c>
      <c r="AS4776" s="89" t="str">
        <f t="shared" si="906"/>
        <v>8.680</v>
      </c>
      <c r="AT4776" s="89"/>
      <c r="AU4776" s="99">
        <v>2.5</v>
      </c>
      <c r="AV4776" s="99">
        <v>1100</v>
      </c>
      <c r="AW4776" s="99">
        <v>0.25330000000000003</v>
      </c>
      <c r="AX4776" s="99">
        <v>4254.6499999999996</v>
      </c>
      <c r="AY4776" s="99">
        <v>4887.8999999999996</v>
      </c>
      <c r="AZ4776" s="99">
        <v>8.6804000000000006</v>
      </c>
      <c r="BA4776" s="119" t="s">
        <v>9</v>
      </c>
      <c r="BB4776" s="4">
        <v>4776</v>
      </c>
      <c r="BC4776" s="4">
        <v>2.5</v>
      </c>
    </row>
    <row r="4777" spans="2:55">
      <c r="B4777">
        <v>4776</v>
      </c>
      <c r="C4777" s="192">
        <f t="shared" si="895"/>
        <v>2.5</v>
      </c>
      <c r="D4777" s="5">
        <f t="shared" si="896"/>
        <v>1200</v>
      </c>
      <c r="E4777" s="5" t="str">
        <f t="shared" si="897"/>
        <v>0.2719</v>
      </c>
      <c r="F4777" s="5" t="str">
        <f t="shared" si="898"/>
        <v>4466</v>
      </c>
      <c r="G4777" s="5" t="str">
        <f t="shared" si="899"/>
        <v>5146</v>
      </c>
      <c r="H4777" s="5" t="str">
        <f t="shared" si="900"/>
        <v>8.862</v>
      </c>
      <c r="I4777" s="1" t="s">
        <v>9</v>
      </c>
      <c r="AN4777" s="89" t="str">
        <f t="shared" si="901"/>
        <v>2.500</v>
      </c>
      <c r="AO4777" s="89" t="str">
        <f t="shared" si="902"/>
        <v>1200.</v>
      </c>
      <c r="AP4777" s="89" t="str">
        <f t="shared" si="903"/>
        <v>0.2719</v>
      </c>
      <c r="AQ4777" s="89" t="str">
        <f t="shared" si="904"/>
        <v>4466</v>
      </c>
      <c r="AR4777" s="89" t="str">
        <f t="shared" si="905"/>
        <v>5146</v>
      </c>
      <c r="AS4777" s="89" t="str">
        <f t="shared" si="906"/>
        <v>8.862</v>
      </c>
      <c r="AT4777" s="89"/>
      <c r="AU4777" s="99">
        <v>2.5</v>
      </c>
      <c r="AV4777" s="99">
        <v>1200</v>
      </c>
      <c r="AW4777" s="99">
        <v>0.27189999999999998</v>
      </c>
      <c r="AX4777" s="99">
        <v>4466.25</v>
      </c>
      <c r="AY4777" s="99">
        <v>5146</v>
      </c>
      <c r="AZ4777" s="99">
        <v>8.8618000000000006</v>
      </c>
      <c r="BA4777" s="119" t="s">
        <v>9</v>
      </c>
      <c r="BB4777" s="4">
        <v>4777</v>
      </c>
      <c r="BC4777" s="4">
        <v>2.5</v>
      </c>
    </row>
    <row r="4778" spans="2:55">
      <c r="B4778">
        <v>4777</v>
      </c>
      <c r="C4778" s="192">
        <f t="shared" si="895"/>
        <v>2.5</v>
      </c>
      <c r="D4778" s="5">
        <f t="shared" si="896"/>
        <v>1300</v>
      </c>
      <c r="E4778" s="5" t="str">
        <f t="shared" si="897"/>
        <v>0.2905</v>
      </c>
      <c r="F4778" s="5" t="str">
        <f t="shared" si="898"/>
        <v>4683</v>
      </c>
      <c r="G4778" s="5" t="str">
        <f t="shared" si="899"/>
        <v>5410.</v>
      </c>
      <c r="H4778" s="5" t="str">
        <f t="shared" si="900"/>
        <v>9.035</v>
      </c>
      <c r="I4778" s="1" t="s">
        <v>9</v>
      </c>
      <c r="AN4778" s="89" t="str">
        <f t="shared" si="901"/>
        <v>2.500</v>
      </c>
      <c r="AO4778" s="89" t="str">
        <f t="shared" si="902"/>
        <v>1300.</v>
      </c>
      <c r="AP4778" s="89" t="str">
        <f t="shared" si="903"/>
        <v>0.2905</v>
      </c>
      <c r="AQ4778" s="89" t="str">
        <f t="shared" si="904"/>
        <v>4683</v>
      </c>
      <c r="AR4778" s="89" t="str">
        <f t="shared" si="905"/>
        <v>5410.</v>
      </c>
      <c r="AS4778" s="89" t="str">
        <f t="shared" si="906"/>
        <v>9.035</v>
      </c>
      <c r="AT4778" s="89"/>
      <c r="AU4778" s="99">
        <v>2.5</v>
      </c>
      <c r="AV4778" s="99">
        <v>1300</v>
      </c>
      <c r="AW4778" s="99">
        <v>0.29047000000000001</v>
      </c>
      <c r="AX4778" s="99">
        <v>4683.3249999999998</v>
      </c>
      <c r="AY4778" s="99">
        <v>5409.5</v>
      </c>
      <c r="AZ4778" s="99">
        <v>9.0349000000000004</v>
      </c>
      <c r="BA4778" s="119" t="s">
        <v>9</v>
      </c>
      <c r="BB4778" s="4">
        <v>4778</v>
      </c>
      <c r="BC4778" s="4">
        <v>2.5</v>
      </c>
    </row>
    <row r="4779" spans="2:55">
      <c r="B4779">
        <v>4778</v>
      </c>
      <c r="C4779" s="192">
        <f t="shared" si="895"/>
        <v>2.5</v>
      </c>
      <c r="D4779" s="5">
        <f t="shared" si="896"/>
        <v>1400</v>
      </c>
      <c r="E4779" s="5" t="str">
        <f t="shared" si="897"/>
        <v>0.3090</v>
      </c>
      <c r="F4779" s="5" t="str">
        <f t="shared" si="898"/>
        <v>4906</v>
      </c>
      <c r="G4779" s="5" t="str">
        <f t="shared" si="899"/>
        <v>5678</v>
      </c>
      <c r="H4779" s="5" t="str">
        <f t="shared" si="900"/>
        <v>9.200</v>
      </c>
      <c r="I4779" s="1" t="s">
        <v>9</v>
      </c>
      <c r="AN4779" s="89" t="str">
        <f t="shared" si="901"/>
        <v>2.500</v>
      </c>
      <c r="AO4779" s="89" t="str">
        <f t="shared" si="902"/>
        <v>1400.</v>
      </c>
      <c r="AP4779" s="89" t="str">
        <f t="shared" si="903"/>
        <v>0.3090</v>
      </c>
      <c r="AQ4779" s="89" t="str">
        <f t="shared" si="904"/>
        <v>4906</v>
      </c>
      <c r="AR4779" s="89" t="str">
        <f t="shared" si="905"/>
        <v>5678</v>
      </c>
      <c r="AS4779" s="89" t="str">
        <f t="shared" si="906"/>
        <v>9.200</v>
      </c>
      <c r="AT4779" s="89"/>
      <c r="AU4779" s="99">
        <v>2.5</v>
      </c>
      <c r="AV4779" s="99">
        <v>1400</v>
      </c>
      <c r="AW4779" s="99">
        <v>0.30902999999999997</v>
      </c>
      <c r="AX4779" s="99">
        <v>4905.5250000000005</v>
      </c>
      <c r="AY4779" s="99">
        <v>5678.1</v>
      </c>
      <c r="AZ4779" s="99">
        <v>9.2004000000000001</v>
      </c>
      <c r="BA4779" s="119" t="s">
        <v>9</v>
      </c>
      <c r="BB4779" s="4">
        <v>4779</v>
      </c>
      <c r="BC4779" s="4">
        <v>2.5</v>
      </c>
    </row>
    <row r="4780" spans="2:55">
      <c r="B4780">
        <v>4779</v>
      </c>
      <c r="C4780" s="192">
        <f t="shared" si="895"/>
        <v>2.5</v>
      </c>
      <c r="D4780" s="5">
        <f t="shared" si="896"/>
        <v>1500</v>
      </c>
      <c r="E4780" s="5" t="str">
        <f t="shared" si="897"/>
        <v>0.3276</v>
      </c>
      <c r="F4780" s="5" t="str">
        <f t="shared" si="898"/>
        <v>5132</v>
      </c>
      <c r="G4780" s="5" t="str">
        <f t="shared" si="899"/>
        <v>5951</v>
      </c>
      <c r="H4780" s="5" t="str">
        <f t="shared" si="900"/>
        <v>9.359</v>
      </c>
      <c r="I4780" s="1" t="s">
        <v>9</v>
      </c>
      <c r="AN4780" s="89" t="str">
        <f t="shared" si="901"/>
        <v>2.500</v>
      </c>
      <c r="AO4780" s="89" t="str">
        <f t="shared" si="902"/>
        <v>1500.</v>
      </c>
      <c r="AP4780" s="89" t="str">
        <f t="shared" si="903"/>
        <v>0.3276</v>
      </c>
      <c r="AQ4780" s="89" t="str">
        <f t="shared" si="904"/>
        <v>5132</v>
      </c>
      <c r="AR4780" s="89" t="str">
        <f t="shared" si="905"/>
        <v>5951</v>
      </c>
      <c r="AS4780" s="89" t="str">
        <f t="shared" si="906"/>
        <v>9.359</v>
      </c>
      <c r="AT4780" s="89"/>
      <c r="AU4780" s="99">
        <v>2.5</v>
      </c>
      <c r="AV4780" s="99">
        <v>1500</v>
      </c>
      <c r="AW4780" s="99">
        <v>0.32756999999999997</v>
      </c>
      <c r="AX4780" s="99">
        <v>5132.4749999999995</v>
      </c>
      <c r="AY4780" s="99">
        <v>5951.4</v>
      </c>
      <c r="AZ4780" s="99">
        <v>9.359</v>
      </c>
      <c r="BA4780" s="119" t="s">
        <v>9</v>
      </c>
      <c r="BB4780" s="4">
        <v>4780</v>
      </c>
      <c r="BC4780" s="4">
        <v>2.5</v>
      </c>
    </row>
    <row r="4781" spans="2:55">
      <c r="B4781">
        <v>4780</v>
      </c>
      <c r="C4781" s="192">
        <f t="shared" si="895"/>
        <v>2.5</v>
      </c>
      <c r="D4781" s="5">
        <f t="shared" si="896"/>
        <v>1600</v>
      </c>
      <c r="E4781" s="5" t="str">
        <f t="shared" si="897"/>
        <v>0.3461</v>
      </c>
      <c r="F4781" s="5" t="str">
        <f t="shared" si="898"/>
        <v>5364</v>
      </c>
      <c r="G4781" s="5" t="str">
        <f t="shared" si="899"/>
        <v>6229</v>
      </c>
      <c r="H4781" s="5" t="str">
        <f t="shared" si="900"/>
        <v>9.511</v>
      </c>
      <c r="I4781" s="1" t="s">
        <v>9</v>
      </c>
      <c r="AN4781" s="89" t="str">
        <f t="shared" si="901"/>
        <v>2.500</v>
      </c>
      <c r="AO4781" s="89" t="str">
        <f t="shared" si="902"/>
        <v>1600.</v>
      </c>
      <c r="AP4781" s="89" t="str">
        <f t="shared" si="903"/>
        <v>0.3461</v>
      </c>
      <c r="AQ4781" s="89" t="str">
        <f t="shared" si="904"/>
        <v>5364</v>
      </c>
      <c r="AR4781" s="89" t="str">
        <f t="shared" si="905"/>
        <v>6229</v>
      </c>
      <c r="AS4781" s="89" t="str">
        <f t="shared" si="906"/>
        <v>9.511</v>
      </c>
      <c r="AT4781" s="89"/>
      <c r="AU4781" s="99">
        <v>2.5</v>
      </c>
      <c r="AV4781" s="99">
        <v>1600</v>
      </c>
      <c r="AW4781" s="99">
        <v>0.34608999999999995</v>
      </c>
      <c r="AX4781" s="99">
        <v>5363.875</v>
      </c>
      <c r="AY4781" s="99">
        <v>6229.1</v>
      </c>
      <c r="AZ4781" s="99">
        <v>9.5113000000000003</v>
      </c>
      <c r="BA4781" s="119" t="s">
        <v>9</v>
      </c>
      <c r="BB4781" s="4">
        <v>4781</v>
      </c>
      <c r="BC4781" s="4">
        <v>2.5</v>
      </c>
    </row>
    <row r="4782" spans="2:55">
      <c r="B4782">
        <v>4781</v>
      </c>
      <c r="C4782" s="192">
        <f t="shared" si="895"/>
        <v>2.5</v>
      </c>
      <c r="D4782" s="5">
        <f t="shared" si="896"/>
        <v>1800</v>
      </c>
      <c r="E4782" s="5" t="str">
        <f t="shared" si="897"/>
        <v>0.3831</v>
      </c>
      <c r="F4782" s="5" t="str">
        <f t="shared" si="898"/>
        <v>5838</v>
      </c>
      <c r="G4782" s="5" t="str">
        <f t="shared" si="899"/>
        <v>6796</v>
      </c>
      <c r="H4782" s="5" t="str">
        <f t="shared" si="900"/>
        <v>9.799</v>
      </c>
      <c r="I4782" s="1" t="s">
        <v>9</v>
      </c>
      <c r="AN4782" s="89" t="str">
        <f t="shared" si="901"/>
        <v>2.500</v>
      </c>
      <c r="AO4782" s="89" t="str">
        <f t="shared" si="902"/>
        <v>1800.</v>
      </c>
      <c r="AP4782" s="89" t="str">
        <f t="shared" si="903"/>
        <v>0.3831</v>
      </c>
      <c r="AQ4782" s="89" t="str">
        <f t="shared" si="904"/>
        <v>5838</v>
      </c>
      <c r="AR4782" s="89" t="str">
        <f t="shared" si="905"/>
        <v>6796</v>
      </c>
      <c r="AS4782" s="89" t="str">
        <f t="shared" si="906"/>
        <v>9.799</v>
      </c>
      <c r="AT4782" s="89"/>
      <c r="AU4782" s="99">
        <v>2.5</v>
      </c>
      <c r="AV4782" s="99">
        <v>1800</v>
      </c>
      <c r="AW4782" s="99">
        <v>0.38311000000000001</v>
      </c>
      <c r="AX4782" s="99">
        <v>5838.2250000000004</v>
      </c>
      <c r="AY4782" s="99">
        <v>6796</v>
      </c>
      <c r="AZ4782" s="99">
        <v>9.7988</v>
      </c>
      <c r="BA4782" s="119" t="s">
        <v>9</v>
      </c>
      <c r="BB4782" s="4">
        <v>4782</v>
      </c>
      <c r="BC4782" s="4">
        <v>2.5</v>
      </c>
    </row>
    <row r="4783" spans="2:55">
      <c r="B4783">
        <v>4782</v>
      </c>
      <c r="C4783" s="192">
        <f t="shared" si="895"/>
        <v>2.5</v>
      </c>
      <c r="D4783" s="5">
        <f t="shared" si="896"/>
        <v>2000</v>
      </c>
      <c r="E4783" s="5" t="str">
        <f t="shared" si="897"/>
        <v>0.4201</v>
      </c>
      <c r="F4783" s="5" t="str">
        <f t="shared" si="898"/>
        <v>6326</v>
      </c>
      <c r="G4783" s="5" t="str">
        <f t="shared" si="899"/>
        <v>7376</v>
      </c>
      <c r="H4783" s="5" t="str">
        <f t="shared" si="900"/>
        <v>10.07</v>
      </c>
      <c r="I4783" s="1" t="s">
        <v>9</v>
      </c>
      <c r="AN4783" s="89" t="str">
        <f t="shared" si="901"/>
        <v>2.500</v>
      </c>
      <c r="AO4783" s="89" t="str">
        <f t="shared" si="902"/>
        <v>2000.</v>
      </c>
      <c r="AP4783" s="89" t="str">
        <f t="shared" si="903"/>
        <v>0.4201</v>
      </c>
      <c r="AQ4783" s="89" t="str">
        <f t="shared" si="904"/>
        <v>6326</v>
      </c>
      <c r="AR4783" s="89" t="str">
        <f t="shared" si="905"/>
        <v>7376</v>
      </c>
      <c r="AS4783" s="89" t="str">
        <f t="shared" si="906"/>
        <v>10.07</v>
      </c>
      <c r="AT4783" s="89"/>
      <c r="AU4783" s="99">
        <v>2.5</v>
      </c>
      <c r="AV4783" s="99">
        <v>2000</v>
      </c>
      <c r="AW4783" s="99">
        <v>0.42011000000000004</v>
      </c>
      <c r="AX4783" s="99">
        <v>6326.125</v>
      </c>
      <c r="AY4783" s="99">
        <v>7376.4</v>
      </c>
      <c r="AZ4783" s="99">
        <v>10.066000000000001</v>
      </c>
      <c r="BA4783" s="119" t="s">
        <v>9</v>
      </c>
      <c r="BB4783" s="4">
        <v>4783</v>
      </c>
      <c r="BC4783" s="4">
        <v>2.5</v>
      </c>
    </row>
    <row r="4784" spans="2:55">
      <c r="B4784">
        <v>4783</v>
      </c>
      <c r="C4784" s="192">
        <f t="shared" si="895"/>
        <v>3</v>
      </c>
      <c r="D4784" s="5">
        <f t="shared" si="896"/>
        <v>0</v>
      </c>
      <c r="E4784" s="5" t="str">
        <f t="shared" si="897"/>
        <v>0.0009987</v>
      </c>
      <c r="F4784" s="5">
        <f t="shared" si="898"/>
        <v>1.393E-2</v>
      </c>
      <c r="G4784" s="5">
        <f t="shared" si="899"/>
        <v>3.01</v>
      </c>
      <c r="H4784" s="5">
        <f t="shared" si="900"/>
        <v>3.0000000000000001E-5</v>
      </c>
      <c r="I4784" s="1" t="s">
        <v>8</v>
      </c>
      <c r="AN4784" s="89" t="str">
        <f t="shared" si="901"/>
        <v>3.000</v>
      </c>
      <c r="AO4784" s="89" t="str">
        <f t="shared" si="902"/>
        <v>0.000</v>
      </c>
      <c r="AP4784" s="89" t="str">
        <f t="shared" si="903"/>
        <v>0.0009987</v>
      </c>
      <c r="AQ4784" s="89" t="str">
        <f t="shared" si="904"/>
        <v>0.01393</v>
      </c>
      <c r="AR4784" s="89" t="str">
        <f t="shared" si="905"/>
        <v>3.010</v>
      </c>
      <c r="AS4784" s="89" t="str">
        <f t="shared" si="906"/>
        <v>0.00003000</v>
      </c>
      <c r="AT4784" s="89"/>
      <c r="AU4784" s="99">
        <v>3</v>
      </c>
      <c r="AV4784" s="99">
        <v>0</v>
      </c>
      <c r="AW4784" s="99">
        <v>9.9868999999999999E-4</v>
      </c>
      <c r="AX4784" s="99">
        <v>1.3929999999999776E-2</v>
      </c>
      <c r="AY4784" s="99">
        <v>3.01</v>
      </c>
      <c r="AZ4784" s="99">
        <v>3.0000000000000001E-5</v>
      </c>
      <c r="BA4784" s="119" t="s">
        <v>8</v>
      </c>
      <c r="BB4784" s="4">
        <v>4784</v>
      </c>
      <c r="BC4784" s="4">
        <v>3</v>
      </c>
    </row>
    <row r="4785" spans="2:55">
      <c r="B4785">
        <v>4784</v>
      </c>
      <c r="C4785" s="192">
        <f t="shared" si="895"/>
        <v>3</v>
      </c>
      <c r="D4785" s="5">
        <f t="shared" si="896"/>
        <v>5</v>
      </c>
      <c r="E4785" s="5" t="str">
        <f t="shared" si="897"/>
        <v>0.0009986</v>
      </c>
      <c r="F4785" s="5" t="str">
        <f t="shared" si="898"/>
        <v>21.00</v>
      </c>
      <c r="G4785" s="5" t="str">
        <f t="shared" si="899"/>
        <v>24.00</v>
      </c>
      <c r="H4785" s="5" t="str">
        <f t="shared" si="900"/>
        <v>0.07619</v>
      </c>
      <c r="I4785" s="1" t="s">
        <v>8</v>
      </c>
      <c r="AN4785" s="89" t="str">
        <f t="shared" si="901"/>
        <v>3.000</v>
      </c>
      <c r="AO4785" s="89" t="str">
        <f t="shared" si="902"/>
        <v>5.000</v>
      </c>
      <c r="AP4785" s="89" t="str">
        <f t="shared" si="903"/>
        <v>0.0009986</v>
      </c>
      <c r="AQ4785" s="89" t="str">
        <f t="shared" si="904"/>
        <v>21.00</v>
      </c>
      <c r="AR4785" s="89" t="str">
        <f t="shared" si="905"/>
        <v>24.00</v>
      </c>
      <c r="AS4785" s="89" t="str">
        <f t="shared" si="906"/>
        <v>0.07619</v>
      </c>
      <c r="AT4785" s="89"/>
      <c r="AU4785" s="99">
        <v>3</v>
      </c>
      <c r="AV4785" s="99">
        <v>5</v>
      </c>
      <c r="AW4785" s="99">
        <v>9.9861000000000004E-4</v>
      </c>
      <c r="AX4785" s="99">
        <v>21.004169999999998</v>
      </c>
      <c r="AY4785" s="99">
        <v>24</v>
      </c>
      <c r="AZ4785" s="99">
        <v>7.6189999999999994E-2</v>
      </c>
      <c r="BA4785" s="119" t="s">
        <v>8</v>
      </c>
      <c r="BB4785" s="4">
        <v>4785</v>
      </c>
      <c r="BC4785" s="4">
        <v>3</v>
      </c>
    </row>
    <row r="4786" spans="2:55">
      <c r="B4786">
        <v>4785</v>
      </c>
      <c r="C4786" s="192">
        <f t="shared" si="895"/>
        <v>3</v>
      </c>
      <c r="D4786" s="5">
        <f t="shared" si="896"/>
        <v>10</v>
      </c>
      <c r="E4786" s="5" t="str">
        <f t="shared" si="897"/>
        <v>0.0009989</v>
      </c>
      <c r="F4786" s="5" t="str">
        <f t="shared" si="898"/>
        <v>41.94</v>
      </c>
      <c r="G4786" s="5" t="str">
        <f t="shared" si="899"/>
        <v>44.94</v>
      </c>
      <c r="H4786" s="5" t="str">
        <f t="shared" si="900"/>
        <v>0.1508</v>
      </c>
      <c r="I4786" s="1" t="s">
        <v>8</v>
      </c>
      <c r="AN4786" s="89" t="str">
        <f t="shared" si="901"/>
        <v>3.000</v>
      </c>
      <c r="AO4786" s="89" t="str">
        <f t="shared" si="902"/>
        <v>10.00</v>
      </c>
      <c r="AP4786" s="89" t="str">
        <f t="shared" si="903"/>
        <v>0.0009989</v>
      </c>
      <c r="AQ4786" s="89" t="str">
        <f t="shared" si="904"/>
        <v>41.94</v>
      </c>
      <c r="AR4786" s="89" t="str">
        <f t="shared" si="905"/>
        <v>44.94</v>
      </c>
      <c r="AS4786" s="89" t="str">
        <f t="shared" si="906"/>
        <v>0.1508</v>
      </c>
      <c r="AT4786" s="89"/>
      <c r="AU4786" s="99">
        <v>3</v>
      </c>
      <c r="AV4786" s="99">
        <v>10</v>
      </c>
      <c r="AW4786" s="99">
        <v>9.9891999999999993E-4</v>
      </c>
      <c r="AX4786" s="99">
        <v>41.943239999999996</v>
      </c>
      <c r="AY4786" s="99">
        <v>44.94</v>
      </c>
      <c r="AZ4786" s="99">
        <v>0.15081</v>
      </c>
      <c r="BA4786" s="119" t="s">
        <v>8</v>
      </c>
      <c r="BB4786" s="4">
        <v>4786</v>
      </c>
      <c r="BC4786" s="4">
        <v>3</v>
      </c>
    </row>
    <row r="4787" spans="2:55">
      <c r="B4787">
        <v>4786</v>
      </c>
      <c r="C4787" s="192">
        <f t="shared" si="895"/>
        <v>3</v>
      </c>
      <c r="D4787" s="5">
        <f t="shared" si="896"/>
        <v>15</v>
      </c>
      <c r="E4787" s="5" t="str">
        <f t="shared" si="897"/>
        <v>0.0009996</v>
      </c>
      <c r="F4787" s="5" t="str">
        <f t="shared" si="898"/>
        <v>62.85</v>
      </c>
      <c r="G4787" s="5" t="str">
        <f t="shared" si="899"/>
        <v>65.85</v>
      </c>
      <c r="H4787" s="5" t="str">
        <f t="shared" si="900"/>
        <v>0.2240</v>
      </c>
      <c r="I4787" s="1" t="s">
        <v>8</v>
      </c>
      <c r="AN4787" s="89" t="str">
        <f t="shared" si="901"/>
        <v>3.000</v>
      </c>
      <c r="AO4787" s="89" t="str">
        <f t="shared" si="902"/>
        <v>15.00</v>
      </c>
      <c r="AP4787" s="89" t="str">
        <f t="shared" si="903"/>
        <v>0.0009996</v>
      </c>
      <c r="AQ4787" s="89" t="str">
        <f t="shared" si="904"/>
        <v>62.85</v>
      </c>
      <c r="AR4787" s="89" t="str">
        <f t="shared" si="905"/>
        <v>65.85</v>
      </c>
      <c r="AS4787" s="89" t="str">
        <f t="shared" si="906"/>
        <v>0.2240</v>
      </c>
      <c r="AT4787" s="89"/>
      <c r="AU4787" s="99">
        <v>3</v>
      </c>
      <c r="AV4787" s="99">
        <v>15</v>
      </c>
      <c r="AW4787" s="99">
        <v>9.9955000000000009E-4</v>
      </c>
      <c r="AX4787" s="99">
        <v>62.851349999999996</v>
      </c>
      <c r="AY4787" s="99">
        <v>65.849999999999994</v>
      </c>
      <c r="AZ4787" s="99">
        <v>0.224</v>
      </c>
      <c r="BA4787" s="119" t="s">
        <v>8</v>
      </c>
      <c r="BB4787" s="4">
        <v>4787</v>
      </c>
      <c r="BC4787" s="4">
        <v>3</v>
      </c>
    </row>
    <row r="4788" spans="2:55">
      <c r="B4788">
        <v>4787</v>
      </c>
      <c r="C4788" s="192">
        <f t="shared" si="895"/>
        <v>3</v>
      </c>
      <c r="D4788" s="5">
        <f t="shared" si="896"/>
        <v>20</v>
      </c>
      <c r="E4788" s="5" t="str">
        <f t="shared" si="897"/>
        <v>0.001000</v>
      </c>
      <c r="F4788" s="5" t="str">
        <f t="shared" si="898"/>
        <v>83.73</v>
      </c>
      <c r="G4788" s="5" t="str">
        <f t="shared" si="899"/>
        <v>86.73</v>
      </c>
      <c r="H4788" s="5" t="str">
        <f t="shared" si="900"/>
        <v>0.2959</v>
      </c>
      <c r="I4788" s="1" t="s">
        <v>8</v>
      </c>
      <c r="AN4788" s="89" t="str">
        <f t="shared" si="901"/>
        <v>3.000</v>
      </c>
      <c r="AO4788" s="89" t="str">
        <f t="shared" si="902"/>
        <v>20.00</v>
      </c>
      <c r="AP4788" s="89" t="str">
        <f t="shared" si="903"/>
        <v>0.001000</v>
      </c>
      <c r="AQ4788" s="89" t="str">
        <f t="shared" si="904"/>
        <v>83.73</v>
      </c>
      <c r="AR4788" s="89" t="str">
        <f t="shared" si="905"/>
        <v>86.73</v>
      </c>
      <c r="AS4788" s="89" t="str">
        <f t="shared" si="906"/>
        <v>0.2959</v>
      </c>
      <c r="AT4788" s="89"/>
      <c r="AU4788" s="99">
        <v>3</v>
      </c>
      <c r="AV4788" s="99">
        <v>20</v>
      </c>
      <c r="AW4788" s="99">
        <v>1.00047E-3</v>
      </c>
      <c r="AX4788" s="99">
        <v>83.728589999999997</v>
      </c>
      <c r="AY4788" s="99">
        <v>86.73</v>
      </c>
      <c r="AZ4788" s="99">
        <v>0.29586000000000001</v>
      </c>
      <c r="BA4788" s="119" t="s">
        <v>8</v>
      </c>
      <c r="BB4788" s="4">
        <v>4788</v>
      </c>
      <c r="BC4788" s="4">
        <v>3</v>
      </c>
    </row>
    <row r="4789" spans="2:55">
      <c r="B4789">
        <v>4788</v>
      </c>
      <c r="C4789" s="192">
        <f t="shared" si="895"/>
        <v>3</v>
      </c>
      <c r="D4789" s="5">
        <f t="shared" si="896"/>
        <v>25</v>
      </c>
      <c r="E4789" s="5" t="str">
        <f t="shared" si="897"/>
        <v>0.001002</v>
      </c>
      <c r="F4789" s="5" t="str">
        <f t="shared" si="898"/>
        <v>104.6</v>
      </c>
      <c r="G4789" s="5" t="str">
        <f t="shared" si="899"/>
        <v>107.6</v>
      </c>
      <c r="H4789" s="5" t="str">
        <f t="shared" si="900"/>
        <v>0.3665</v>
      </c>
      <c r="I4789" s="1" t="s">
        <v>8</v>
      </c>
      <c r="AN4789" s="89" t="str">
        <f t="shared" si="901"/>
        <v>3.000</v>
      </c>
      <c r="AO4789" s="89" t="str">
        <f t="shared" si="902"/>
        <v>25.00</v>
      </c>
      <c r="AP4789" s="89" t="str">
        <f t="shared" si="903"/>
        <v>0.001002</v>
      </c>
      <c r="AQ4789" s="89" t="str">
        <f t="shared" si="904"/>
        <v>104.6</v>
      </c>
      <c r="AR4789" s="89" t="str">
        <f t="shared" si="905"/>
        <v>107.6</v>
      </c>
      <c r="AS4789" s="89" t="str">
        <f t="shared" si="906"/>
        <v>0.3665</v>
      </c>
      <c r="AT4789" s="89"/>
      <c r="AU4789" s="99">
        <v>3</v>
      </c>
      <c r="AV4789" s="99">
        <v>25</v>
      </c>
      <c r="AW4789" s="99">
        <v>1.00165E-3</v>
      </c>
      <c r="AX4789" s="99">
        <v>104.59505</v>
      </c>
      <c r="AY4789" s="99">
        <v>107.6</v>
      </c>
      <c r="AZ4789" s="99">
        <v>0.36645</v>
      </c>
      <c r="BA4789" s="119" t="s">
        <v>8</v>
      </c>
      <c r="BB4789" s="4">
        <v>4789</v>
      </c>
      <c r="BC4789" s="4">
        <v>3</v>
      </c>
    </row>
    <row r="4790" spans="2:55">
      <c r="B4790">
        <v>4789</v>
      </c>
      <c r="C4790" s="192">
        <f t="shared" si="895"/>
        <v>3</v>
      </c>
      <c r="D4790" s="5">
        <f t="shared" si="896"/>
        <v>30</v>
      </c>
      <c r="E4790" s="5" t="str">
        <f t="shared" si="897"/>
        <v>0.001003</v>
      </c>
      <c r="F4790" s="5" t="str">
        <f t="shared" si="898"/>
        <v>125.5</v>
      </c>
      <c r="G4790" s="5" t="str">
        <f t="shared" si="899"/>
        <v>128.5</v>
      </c>
      <c r="H4790" s="5" t="str">
        <f t="shared" si="900"/>
        <v>0.4358</v>
      </c>
      <c r="I4790" s="1" t="s">
        <v>8</v>
      </c>
      <c r="AN4790" s="89" t="str">
        <f t="shared" si="901"/>
        <v>3.000</v>
      </c>
      <c r="AO4790" s="89" t="str">
        <f t="shared" si="902"/>
        <v>30.00</v>
      </c>
      <c r="AP4790" s="89" t="str">
        <f t="shared" si="903"/>
        <v>0.001003</v>
      </c>
      <c r="AQ4790" s="89" t="str">
        <f t="shared" si="904"/>
        <v>125.5</v>
      </c>
      <c r="AR4790" s="89" t="str">
        <f t="shared" si="905"/>
        <v>128.5</v>
      </c>
      <c r="AS4790" s="89" t="str">
        <f t="shared" si="906"/>
        <v>0.4358</v>
      </c>
      <c r="AT4790" s="89"/>
      <c r="AU4790" s="99">
        <v>3</v>
      </c>
      <c r="AV4790" s="99">
        <v>30</v>
      </c>
      <c r="AW4790" s="99">
        <v>1.00307E-3</v>
      </c>
      <c r="AX4790" s="99">
        <v>125.45079000000001</v>
      </c>
      <c r="AY4790" s="99">
        <v>128.46</v>
      </c>
      <c r="AZ4790" s="99">
        <v>0.43584000000000001</v>
      </c>
      <c r="BA4790" s="119" t="s">
        <v>8</v>
      </c>
      <c r="BB4790" s="4">
        <v>4790</v>
      </c>
      <c r="BC4790" s="4">
        <v>3</v>
      </c>
    </row>
    <row r="4791" spans="2:55">
      <c r="B4791">
        <v>4790</v>
      </c>
      <c r="C4791" s="192">
        <f t="shared" si="895"/>
        <v>3</v>
      </c>
      <c r="D4791" s="5">
        <f t="shared" si="896"/>
        <v>35</v>
      </c>
      <c r="E4791" s="5" t="str">
        <f t="shared" si="897"/>
        <v>0.001005</v>
      </c>
      <c r="F4791" s="5" t="str">
        <f t="shared" si="898"/>
        <v>146.3</v>
      </c>
      <c r="G4791" s="5" t="str">
        <f t="shared" si="899"/>
        <v>149.3</v>
      </c>
      <c r="H4791" s="5" t="str">
        <f t="shared" si="900"/>
        <v>0.5041</v>
      </c>
      <c r="I4791" s="1" t="s">
        <v>8</v>
      </c>
      <c r="AN4791" s="89" t="str">
        <f t="shared" si="901"/>
        <v>3.000</v>
      </c>
      <c r="AO4791" s="89" t="str">
        <f t="shared" si="902"/>
        <v>35.00</v>
      </c>
      <c r="AP4791" s="89" t="str">
        <f t="shared" si="903"/>
        <v>0.001005</v>
      </c>
      <c r="AQ4791" s="89" t="str">
        <f t="shared" si="904"/>
        <v>146.3</v>
      </c>
      <c r="AR4791" s="89" t="str">
        <f t="shared" si="905"/>
        <v>149.3</v>
      </c>
      <c r="AS4791" s="89" t="str">
        <f t="shared" si="906"/>
        <v>0.5041</v>
      </c>
      <c r="AT4791" s="89"/>
      <c r="AU4791" s="99">
        <v>3</v>
      </c>
      <c r="AV4791" s="99">
        <v>35</v>
      </c>
      <c r="AW4791" s="99">
        <v>1.00471E-3</v>
      </c>
      <c r="AX4791" s="99">
        <v>146.30587</v>
      </c>
      <c r="AY4791" s="99">
        <v>149.32</v>
      </c>
      <c r="AZ4791" s="99">
        <v>0.50409000000000004</v>
      </c>
      <c r="BA4791" s="119" t="s">
        <v>8</v>
      </c>
      <c r="BB4791" s="4">
        <v>4791</v>
      </c>
      <c r="BC4791" s="4">
        <v>3</v>
      </c>
    </row>
    <row r="4792" spans="2:55">
      <c r="B4792">
        <v>4791</v>
      </c>
      <c r="C4792" s="192">
        <f t="shared" si="895"/>
        <v>3</v>
      </c>
      <c r="D4792" s="5">
        <f t="shared" si="896"/>
        <v>40</v>
      </c>
      <c r="E4792" s="5" t="str">
        <f t="shared" si="897"/>
        <v>0.001007</v>
      </c>
      <c r="F4792" s="5" t="str">
        <f t="shared" si="898"/>
        <v>167.2</v>
      </c>
      <c r="G4792" s="5" t="str">
        <f t="shared" si="899"/>
        <v>170.2</v>
      </c>
      <c r="H4792" s="5" t="str">
        <f t="shared" si="900"/>
        <v>0.5712</v>
      </c>
      <c r="I4792" s="1" t="s">
        <v>8</v>
      </c>
      <c r="AN4792" s="89" t="str">
        <f t="shared" si="901"/>
        <v>3.000</v>
      </c>
      <c r="AO4792" s="89" t="str">
        <f t="shared" si="902"/>
        <v>40.00</v>
      </c>
      <c r="AP4792" s="89" t="str">
        <f t="shared" si="903"/>
        <v>0.001007</v>
      </c>
      <c r="AQ4792" s="89" t="str">
        <f t="shared" si="904"/>
        <v>167.2</v>
      </c>
      <c r="AR4792" s="89" t="str">
        <f t="shared" si="905"/>
        <v>170.2</v>
      </c>
      <c r="AS4792" s="89" t="str">
        <f t="shared" si="906"/>
        <v>0.5712</v>
      </c>
      <c r="AT4792" s="89"/>
      <c r="AU4792" s="99">
        <v>3</v>
      </c>
      <c r="AV4792" s="99">
        <v>40</v>
      </c>
      <c r="AW4792" s="99">
        <v>1.0065599999999999E-3</v>
      </c>
      <c r="AX4792" s="99">
        <v>167.16032000000001</v>
      </c>
      <c r="AY4792" s="99">
        <v>170.18</v>
      </c>
      <c r="AZ4792" s="99">
        <v>0.57123999999999997</v>
      </c>
      <c r="BA4792" s="119" t="s">
        <v>8</v>
      </c>
      <c r="BB4792" s="4">
        <v>4792</v>
      </c>
      <c r="BC4792" s="4">
        <v>3</v>
      </c>
    </row>
    <row r="4793" spans="2:55">
      <c r="B4793">
        <v>4792</v>
      </c>
      <c r="C4793" s="192">
        <f t="shared" si="895"/>
        <v>3</v>
      </c>
      <c r="D4793" s="5">
        <f t="shared" si="896"/>
        <v>45</v>
      </c>
      <c r="E4793" s="5" t="str">
        <f t="shared" si="897"/>
        <v>0.001009</v>
      </c>
      <c r="F4793" s="5" t="str">
        <f t="shared" si="898"/>
        <v>188.0</v>
      </c>
      <c r="G4793" s="5" t="str">
        <f t="shared" si="899"/>
        <v>191.1</v>
      </c>
      <c r="H4793" s="5" t="str">
        <f t="shared" si="900"/>
        <v>0.6373</v>
      </c>
      <c r="I4793" s="1" t="s">
        <v>8</v>
      </c>
      <c r="AN4793" s="89" t="str">
        <f t="shared" si="901"/>
        <v>3.000</v>
      </c>
      <c r="AO4793" s="89" t="str">
        <f t="shared" si="902"/>
        <v>45.00</v>
      </c>
      <c r="AP4793" s="89" t="str">
        <f t="shared" si="903"/>
        <v>0.001009</v>
      </c>
      <c r="AQ4793" s="89" t="str">
        <f t="shared" si="904"/>
        <v>188.0</v>
      </c>
      <c r="AR4793" s="89" t="str">
        <f t="shared" si="905"/>
        <v>191.1</v>
      </c>
      <c r="AS4793" s="89" t="str">
        <f t="shared" si="906"/>
        <v>0.6373</v>
      </c>
      <c r="AT4793" s="89"/>
      <c r="AU4793" s="99">
        <v>3</v>
      </c>
      <c r="AV4793" s="99">
        <v>45</v>
      </c>
      <c r="AW4793" s="99">
        <v>1.0085999999999999E-3</v>
      </c>
      <c r="AX4793" s="99">
        <v>188.02420000000001</v>
      </c>
      <c r="AY4793" s="99">
        <v>191.05</v>
      </c>
      <c r="AZ4793" s="99">
        <v>0.63734000000000002</v>
      </c>
      <c r="BA4793" s="119" t="s">
        <v>8</v>
      </c>
      <c r="BB4793" s="4">
        <v>4793</v>
      </c>
      <c r="BC4793" s="4">
        <v>3</v>
      </c>
    </row>
    <row r="4794" spans="2:55">
      <c r="B4794">
        <v>4793</v>
      </c>
      <c r="C4794" s="192">
        <f t="shared" si="895"/>
        <v>3</v>
      </c>
      <c r="D4794" s="5">
        <f t="shared" si="896"/>
        <v>50</v>
      </c>
      <c r="E4794" s="5" t="str">
        <f t="shared" si="897"/>
        <v>0.001011</v>
      </c>
      <c r="F4794" s="5" t="str">
        <f t="shared" si="898"/>
        <v>208.9</v>
      </c>
      <c r="G4794" s="5" t="str">
        <f t="shared" si="899"/>
        <v>211.9</v>
      </c>
      <c r="H4794" s="5" t="str">
        <f t="shared" si="900"/>
        <v>0.7024</v>
      </c>
      <c r="I4794" s="1" t="s">
        <v>8</v>
      </c>
      <c r="AN4794" s="89" t="str">
        <f t="shared" si="901"/>
        <v>3.000</v>
      </c>
      <c r="AO4794" s="89" t="str">
        <f t="shared" si="902"/>
        <v>50.00</v>
      </c>
      <c r="AP4794" s="89" t="str">
        <f t="shared" si="903"/>
        <v>0.001011</v>
      </c>
      <c r="AQ4794" s="89" t="str">
        <f t="shared" si="904"/>
        <v>208.9</v>
      </c>
      <c r="AR4794" s="89" t="str">
        <f t="shared" si="905"/>
        <v>211.9</v>
      </c>
      <c r="AS4794" s="89" t="str">
        <f t="shared" si="906"/>
        <v>0.7024</v>
      </c>
      <c r="AT4794" s="89"/>
      <c r="AU4794" s="99">
        <v>3</v>
      </c>
      <c r="AV4794" s="99">
        <v>50</v>
      </c>
      <c r="AW4794" s="99">
        <v>1.0108199999999999E-3</v>
      </c>
      <c r="AX4794" s="99">
        <v>208.88754</v>
      </c>
      <c r="AY4794" s="99">
        <v>211.92</v>
      </c>
      <c r="AZ4794" s="99">
        <v>0.70243</v>
      </c>
      <c r="BA4794" s="119" t="s">
        <v>8</v>
      </c>
      <c r="BB4794" s="4">
        <v>4794</v>
      </c>
      <c r="BC4794" s="4">
        <v>3</v>
      </c>
    </row>
    <row r="4795" spans="2:55">
      <c r="B4795">
        <v>4794</v>
      </c>
      <c r="C4795" s="192">
        <f t="shared" si="895"/>
        <v>3</v>
      </c>
      <c r="D4795" s="5">
        <f t="shared" si="896"/>
        <v>55</v>
      </c>
      <c r="E4795" s="5" t="str">
        <f t="shared" si="897"/>
        <v>0.001013</v>
      </c>
      <c r="F4795" s="5" t="str">
        <f t="shared" si="898"/>
        <v>229.8</v>
      </c>
      <c r="G4795" s="5" t="str">
        <f t="shared" si="899"/>
        <v>232.8</v>
      </c>
      <c r="H4795" s="5" t="str">
        <f t="shared" si="900"/>
        <v>0.7665</v>
      </c>
      <c r="I4795" s="1" t="s">
        <v>8</v>
      </c>
      <c r="AN4795" s="89" t="str">
        <f t="shared" si="901"/>
        <v>3.000</v>
      </c>
      <c r="AO4795" s="89" t="str">
        <f t="shared" si="902"/>
        <v>55.00</v>
      </c>
      <c r="AP4795" s="89" t="str">
        <f t="shared" si="903"/>
        <v>0.001013</v>
      </c>
      <c r="AQ4795" s="89" t="str">
        <f t="shared" si="904"/>
        <v>229.8</v>
      </c>
      <c r="AR4795" s="89" t="str">
        <f t="shared" si="905"/>
        <v>232.8</v>
      </c>
      <c r="AS4795" s="89" t="str">
        <f t="shared" si="906"/>
        <v>0.7665</v>
      </c>
      <c r="AT4795" s="89"/>
      <c r="AU4795" s="99">
        <v>3</v>
      </c>
      <c r="AV4795" s="99">
        <v>55</v>
      </c>
      <c r="AW4795" s="99">
        <v>1.01322E-3</v>
      </c>
      <c r="AX4795" s="99">
        <v>229.75033999999999</v>
      </c>
      <c r="AY4795" s="99">
        <v>232.79</v>
      </c>
      <c r="AZ4795" s="99">
        <v>0.76654</v>
      </c>
      <c r="BA4795" s="119" t="s">
        <v>8</v>
      </c>
      <c r="BB4795" s="4">
        <v>4795</v>
      </c>
      <c r="BC4795" s="4">
        <v>3</v>
      </c>
    </row>
    <row r="4796" spans="2:55">
      <c r="B4796">
        <v>4795</v>
      </c>
      <c r="C4796" s="192">
        <f t="shared" si="895"/>
        <v>3</v>
      </c>
      <c r="D4796" s="5">
        <f t="shared" si="896"/>
        <v>60</v>
      </c>
      <c r="E4796" s="5" t="str">
        <f t="shared" si="897"/>
        <v>0.001016</v>
      </c>
      <c r="F4796" s="5" t="str">
        <f t="shared" si="898"/>
        <v>250.6</v>
      </c>
      <c r="G4796" s="5" t="str">
        <f t="shared" si="899"/>
        <v>253.7</v>
      </c>
      <c r="H4796" s="5" t="str">
        <f t="shared" si="900"/>
        <v>0.8297</v>
      </c>
      <c r="I4796" s="1" t="s">
        <v>8</v>
      </c>
      <c r="AN4796" s="89" t="str">
        <f t="shared" si="901"/>
        <v>3.000</v>
      </c>
      <c r="AO4796" s="89" t="str">
        <f t="shared" si="902"/>
        <v>60.00</v>
      </c>
      <c r="AP4796" s="89" t="str">
        <f t="shared" si="903"/>
        <v>0.001016</v>
      </c>
      <c r="AQ4796" s="89" t="str">
        <f t="shared" si="904"/>
        <v>250.6</v>
      </c>
      <c r="AR4796" s="89" t="str">
        <f t="shared" si="905"/>
        <v>253.7</v>
      </c>
      <c r="AS4796" s="89" t="str">
        <f t="shared" si="906"/>
        <v>0.8297</v>
      </c>
      <c r="AT4796" s="89"/>
      <c r="AU4796" s="99">
        <v>3</v>
      </c>
      <c r="AV4796" s="99">
        <v>60</v>
      </c>
      <c r="AW4796" s="99">
        <v>1.0157899999999999E-3</v>
      </c>
      <c r="AX4796" s="99">
        <v>250.63263000000001</v>
      </c>
      <c r="AY4796" s="99">
        <v>253.68</v>
      </c>
      <c r="AZ4796" s="99">
        <v>0.82970999999999995</v>
      </c>
      <c r="BA4796" s="119" t="s">
        <v>8</v>
      </c>
      <c r="BB4796" s="4">
        <v>4796</v>
      </c>
      <c r="BC4796" s="4">
        <v>3</v>
      </c>
    </row>
    <row r="4797" spans="2:55">
      <c r="B4797">
        <v>4796</v>
      </c>
      <c r="C4797" s="192">
        <f t="shared" si="895"/>
        <v>3</v>
      </c>
      <c r="D4797" s="5">
        <f t="shared" si="896"/>
        <v>65</v>
      </c>
      <c r="E4797" s="5" t="str">
        <f t="shared" si="897"/>
        <v>0.001019</v>
      </c>
      <c r="F4797" s="5" t="str">
        <f t="shared" si="898"/>
        <v>271.5</v>
      </c>
      <c r="G4797" s="5" t="str">
        <f t="shared" si="899"/>
        <v>274.6</v>
      </c>
      <c r="H4797" s="5" t="str">
        <f t="shared" si="900"/>
        <v>0.8920</v>
      </c>
      <c r="I4797" s="1" t="s">
        <v>8</v>
      </c>
      <c r="AN4797" s="89" t="str">
        <f t="shared" si="901"/>
        <v>3.000</v>
      </c>
      <c r="AO4797" s="89" t="str">
        <f t="shared" si="902"/>
        <v>65.00</v>
      </c>
      <c r="AP4797" s="89" t="str">
        <f t="shared" si="903"/>
        <v>0.001019</v>
      </c>
      <c r="AQ4797" s="89" t="str">
        <f t="shared" si="904"/>
        <v>271.5</v>
      </c>
      <c r="AR4797" s="89" t="str">
        <f t="shared" si="905"/>
        <v>274.6</v>
      </c>
      <c r="AS4797" s="89" t="str">
        <f t="shared" si="906"/>
        <v>0.8920</v>
      </c>
      <c r="AT4797" s="89"/>
      <c r="AU4797" s="99">
        <v>3</v>
      </c>
      <c r="AV4797" s="99">
        <v>65</v>
      </c>
      <c r="AW4797" s="99">
        <v>1.0185200000000002E-3</v>
      </c>
      <c r="AX4797" s="99">
        <v>271.52443999999997</v>
      </c>
      <c r="AY4797" s="99">
        <v>274.58</v>
      </c>
      <c r="AZ4797" s="99">
        <v>0.89198</v>
      </c>
      <c r="BA4797" s="119" t="s">
        <v>8</v>
      </c>
      <c r="BB4797" s="4">
        <v>4797</v>
      </c>
      <c r="BC4797" s="4">
        <v>3</v>
      </c>
    </row>
    <row r="4798" spans="2:55">
      <c r="B4798">
        <v>4797</v>
      </c>
      <c r="C4798" s="192">
        <f t="shared" si="895"/>
        <v>3</v>
      </c>
      <c r="D4798" s="5">
        <f t="shared" si="896"/>
        <v>70</v>
      </c>
      <c r="E4798" s="5" t="str">
        <f t="shared" si="897"/>
        <v>0.001021</v>
      </c>
      <c r="F4798" s="5" t="str">
        <f t="shared" si="898"/>
        <v>292.4</v>
      </c>
      <c r="G4798" s="5" t="str">
        <f t="shared" si="899"/>
        <v>295.5</v>
      </c>
      <c r="H4798" s="5" t="str">
        <f t="shared" si="900"/>
        <v>0.9534</v>
      </c>
      <c r="I4798" s="1" t="s">
        <v>8</v>
      </c>
      <c r="AN4798" s="89" t="str">
        <f t="shared" si="901"/>
        <v>3.000</v>
      </c>
      <c r="AO4798" s="89" t="str">
        <f t="shared" si="902"/>
        <v>70.00</v>
      </c>
      <c r="AP4798" s="89" t="str">
        <f t="shared" si="903"/>
        <v>0.001021</v>
      </c>
      <c r="AQ4798" s="89" t="str">
        <f t="shared" si="904"/>
        <v>292.4</v>
      </c>
      <c r="AR4798" s="89" t="str">
        <f t="shared" si="905"/>
        <v>295.5</v>
      </c>
      <c r="AS4798" s="89" t="str">
        <f t="shared" si="906"/>
        <v>0.9534</v>
      </c>
      <c r="AT4798" s="89"/>
      <c r="AU4798" s="99">
        <v>3</v>
      </c>
      <c r="AV4798" s="99">
        <v>70</v>
      </c>
      <c r="AW4798" s="99">
        <v>1.0214099999999999E-3</v>
      </c>
      <c r="AX4798" s="99">
        <v>292.42577</v>
      </c>
      <c r="AY4798" s="99">
        <v>295.49</v>
      </c>
      <c r="AZ4798" s="99">
        <v>0.95335999999999999</v>
      </c>
      <c r="BA4798" s="119" t="s">
        <v>8</v>
      </c>
      <c r="BB4798" s="4">
        <v>4798</v>
      </c>
      <c r="BC4798" s="4">
        <v>3</v>
      </c>
    </row>
    <row r="4799" spans="2:55">
      <c r="B4799">
        <v>4798</v>
      </c>
      <c r="C4799" s="192">
        <f t="shared" si="895"/>
        <v>3</v>
      </c>
      <c r="D4799" s="5">
        <f t="shared" si="896"/>
        <v>75</v>
      </c>
      <c r="E4799" s="5" t="str">
        <f t="shared" si="897"/>
        <v>0.001024</v>
      </c>
      <c r="F4799" s="5" t="str">
        <f t="shared" si="898"/>
        <v>313.3</v>
      </c>
      <c r="G4799" s="5" t="str">
        <f t="shared" si="899"/>
        <v>316.4</v>
      </c>
      <c r="H4799" s="5" t="str">
        <f t="shared" si="900"/>
        <v>1.014</v>
      </c>
      <c r="I4799" s="1" t="s">
        <v>8</v>
      </c>
      <c r="AN4799" s="89" t="str">
        <f t="shared" si="901"/>
        <v>3.000</v>
      </c>
      <c r="AO4799" s="89" t="str">
        <f t="shared" si="902"/>
        <v>75.00</v>
      </c>
      <c r="AP4799" s="89" t="str">
        <f t="shared" si="903"/>
        <v>0.001024</v>
      </c>
      <c r="AQ4799" s="89" t="str">
        <f t="shared" si="904"/>
        <v>313.3</v>
      </c>
      <c r="AR4799" s="89" t="str">
        <f t="shared" si="905"/>
        <v>316.4</v>
      </c>
      <c r="AS4799" s="89" t="str">
        <f t="shared" si="906"/>
        <v>1.014</v>
      </c>
      <c r="AT4799" s="89"/>
      <c r="AU4799" s="99">
        <v>3</v>
      </c>
      <c r="AV4799" s="99">
        <v>75</v>
      </c>
      <c r="AW4799" s="99">
        <v>1.0244599999999998E-3</v>
      </c>
      <c r="AX4799" s="99">
        <v>313.34662000000003</v>
      </c>
      <c r="AY4799" s="99">
        <v>316.42</v>
      </c>
      <c r="AZ4799" s="99">
        <v>1.0139</v>
      </c>
      <c r="BA4799" s="119" t="s">
        <v>8</v>
      </c>
      <c r="BB4799" s="4">
        <v>4799</v>
      </c>
      <c r="BC4799" s="4">
        <v>3</v>
      </c>
    </row>
    <row r="4800" spans="2:55">
      <c r="B4800">
        <v>4799</v>
      </c>
      <c r="C4800" s="192">
        <f t="shared" si="895"/>
        <v>3</v>
      </c>
      <c r="D4800" s="5">
        <f t="shared" si="896"/>
        <v>80</v>
      </c>
      <c r="E4800" s="5" t="str">
        <f t="shared" si="897"/>
        <v>0.001028</v>
      </c>
      <c r="F4800" s="5" t="str">
        <f t="shared" si="898"/>
        <v>334.3</v>
      </c>
      <c r="G4800" s="5" t="str">
        <f t="shared" si="899"/>
        <v>337.4</v>
      </c>
      <c r="H4800" s="5" t="str">
        <f t="shared" si="900"/>
        <v>1.074</v>
      </c>
      <c r="I4800" s="1" t="s">
        <v>8</v>
      </c>
      <c r="AN4800" s="89" t="str">
        <f t="shared" si="901"/>
        <v>3.000</v>
      </c>
      <c r="AO4800" s="89" t="str">
        <f t="shared" si="902"/>
        <v>80.00</v>
      </c>
      <c r="AP4800" s="89" t="str">
        <f t="shared" si="903"/>
        <v>0.001028</v>
      </c>
      <c r="AQ4800" s="89" t="str">
        <f t="shared" si="904"/>
        <v>334.3</v>
      </c>
      <c r="AR4800" s="89" t="str">
        <f t="shared" si="905"/>
        <v>337.4</v>
      </c>
      <c r="AS4800" s="89" t="str">
        <f t="shared" si="906"/>
        <v>1.074</v>
      </c>
      <c r="AT4800" s="89"/>
      <c r="AU4800" s="99">
        <v>3</v>
      </c>
      <c r="AV4800" s="99">
        <v>80</v>
      </c>
      <c r="AW4800" s="99">
        <v>1.0276600000000001E-3</v>
      </c>
      <c r="AX4800" s="99">
        <v>334.27701999999999</v>
      </c>
      <c r="AY4800" s="99">
        <v>337.36</v>
      </c>
      <c r="AZ4800" s="99">
        <v>1.0736000000000001</v>
      </c>
      <c r="BA4800" s="119" t="s">
        <v>8</v>
      </c>
      <c r="BB4800" s="4">
        <v>4800</v>
      </c>
      <c r="BC4800" s="4">
        <v>3</v>
      </c>
    </row>
    <row r="4801" spans="2:55">
      <c r="B4801">
        <v>4800</v>
      </c>
      <c r="C4801" s="192">
        <f t="shared" si="895"/>
        <v>3</v>
      </c>
      <c r="D4801" s="5">
        <f t="shared" si="896"/>
        <v>85</v>
      </c>
      <c r="E4801" s="5" t="str">
        <f t="shared" si="897"/>
        <v>0.001031</v>
      </c>
      <c r="F4801" s="5" t="str">
        <f t="shared" si="898"/>
        <v>355.2</v>
      </c>
      <c r="G4801" s="5" t="str">
        <f t="shared" si="899"/>
        <v>358.3</v>
      </c>
      <c r="H4801" s="5" t="str">
        <f t="shared" si="900"/>
        <v>1.133</v>
      </c>
      <c r="I4801" s="1" t="s">
        <v>8</v>
      </c>
      <c r="AN4801" s="89" t="str">
        <f t="shared" si="901"/>
        <v>3.000</v>
      </c>
      <c r="AO4801" s="89" t="str">
        <f t="shared" si="902"/>
        <v>85.00</v>
      </c>
      <c r="AP4801" s="89" t="str">
        <f t="shared" si="903"/>
        <v>0.001031</v>
      </c>
      <c r="AQ4801" s="89" t="str">
        <f t="shared" si="904"/>
        <v>355.2</v>
      </c>
      <c r="AR4801" s="89" t="str">
        <f t="shared" si="905"/>
        <v>358.3</v>
      </c>
      <c r="AS4801" s="89" t="str">
        <f t="shared" si="906"/>
        <v>1.133</v>
      </c>
      <c r="AT4801" s="89"/>
      <c r="AU4801" s="99">
        <v>3</v>
      </c>
      <c r="AV4801" s="99">
        <v>85</v>
      </c>
      <c r="AW4801" s="99">
        <v>1.03101E-3</v>
      </c>
      <c r="AX4801" s="99">
        <v>355.22696999999999</v>
      </c>
      <c r="AY4801" s="99">
        <v>358.32</v>
      </c>
      <c r="AZ4801" s="99">
        <v>1.1326000000000001</v>
      </c>
      <c r="BA4801" s="119" t="s">
        <v>8</v>
      </c>
      <c r="BB4801" s="4">
        <v>4801</v>
      </c>
      <c r="BC4801" s="4">
        <v>3</v>
      </c>
    </row>
    <row r="4802" spans="2:55">
      <c r="B4802">
        <v>4801</v>
      </c>
      <c r="C4802" s="192">
        <f t="shared" si="895"/>
        <v>3</v>
      </c>
      <c r="D4802" s="5">
        <f t="shared" si="896"/>
        <v>90</v>
      </c>
      <c r="E4802" s="5" t="str">
        <f t="shared" si="897"/>
        <v>0.001035</v>
      </c>
      <c r="F4802" s="5" t="str">
        <f t="shared" si="898"/>
        <v>376.2</v>
      </c>
      <c r="G4802" s="5" t="str">
        <f t="shared" si="899"/>
        <v>379.3</v>
      </c>
      <c r="H4802" s="5" t="str">
        <f t="shared" si="900"/>
        <v>1.191</v>
      </c>
      <c r="I4802" s="1" t="s">
        <v>8</v>
      </c>
      <c r="AN4802" s="89" t="str">
        <f t="shared" si="901"/>
        <v>3.000</v>
      </c>
      <c r="AO4802" s="89" t="str">
        <f t="shared" si="902"/>
        <v>90.00</v>
      </c>
      <c r="AP4802" s="89" t="str">
        <f t="shared" si="903"/>
        <v>0.001035</v>
      </c>
      <c r="AQ4802" s="89" t="str">
        <f t="shared" si="904"/>
        <v>376.2</v>
      </c>
      <c r="AR4802" s="89" t="str">
        <f t="shared" si="905"/>
        <v>379.3</v>
      </c>
      <c r="AS4802" s="89" t="str">
        <f t="shared" si="906"/>
        <v>1.191</v>
      </c>
      <c r="AT4802" s="89"/>
      <c r="AU4802" s="99">
        <v>3</v>
      </c>
      <c r="AV4802" s="99">
        <v>90</v>
      </c>
      <c r="AW4802" s="99">
        <v>1.0345200000000001E-3</v>
      </c>
      <c r="AX4802" s="99">
        <v>376.20643999999999</v>
      </c>
      <c r="AY4802" s="99">
        <v>379.31</v>
      </c>
      <c r="AZ4802" s="99">
        <v>1.1908000000000001</v>
      </c>
      <c r="BA4802" s="119" t="s">
        <v>8</v>
      </c>
      <c r="BB4802" s="4">
        <v>4802</v>
      </c>
      <c r="BC4802" s="4">
        <v>3</v>
      </c>
    </row>
    <row r="4803" spans="2:55">
      <c r="B4803">
        <v>4802</v>
      </c>
      <c r="C4803" s="192">
        <f t="shared" si="895"/>
        <v>3</v>
      </c>
      <c r="D4803" s="5">
        <f t="shared" si="896"/>
        <v>95</v>
      </c>
      <c r="E4803" s="5" t="str">
        <f t="shared" si="897"/>
        <v>0.001038</v>
      </c>
      <c r="F4803" s="5" t="str">
        <f t="shared" si="898"/>
        <v>397.2</v>
      </c>
      <c r="G4803" s="5" t="str">
        <f t="shared" si="899"/>
        <v>400.3</v>
      </c>
      <c r="H4803" s="5" t="str">
        <f t="shared" si="900"/>
        <v>1.248</v>
      </c>
      <c r="I4803" s="1" t="s">
        <v>8</v>
      </c>
      <c r="AN4803" s="89" t="str">
        <f t="shared" si="901"/>
        <v>3.000</v>
      </c>
      <c r="AO4803" s="89" t="str">
        <f t="shared" si="902"/>
        <v>95.00</v>
      </c>
      <c r="AP4803" s="89" t="str">
        <f t="shared" si="903"/>
        <v>0.001038</v>
      </c>
      <c r="AQ4803" s="89" t="str">
        <f t="shared" si="904"/>
        <v>397.2</v>
      </c>
      <c r="AR4803" s="89" t="str">
        <f t="shared" si="905"/>
        <v>400.3</v>
      </c>
      <c r="AS4803" s="89" t="str">
        <f t="shared" si="906"/>
        <v>1.248</v>
      </c>
      <c r="AT4803" s="89"/>
      <c r="AU4803" s="99">
        <v>3</v>
      </c>
      <c r="AV4803" s="99">
        <v>95</v>
      </c>
      <c r="AW4803" s="99">
        <v>1.0381800000000001E-3</v>
      </c>
      <c r="AX4803" s="99">
        <v>397.19546000000003</v>
      </c>
      <c r="AY4803" s="99">
        <v>400.31</v>
      </c>
      <c r="AZ4803" s="99">
        <v>1.2482</v>
      </c>
      <c r="BA4803" s="119" t="s">
        <v>8</v>
      </c>
      <c r="BB4803" s="4">
        <v>4803</v>
      </c>
      <c r="BC4803" s="4">
        <v>3</v>
      </c>
    </row>
    <row r="4804" spans="2:55">
      <c r="B4804">
        <v>4803</v>
      </c>
      <c r="C4804" s="192">
        <f t="shared" si="895"/>
        <v>3</v>
      </c>
      <c r="D4804" s="5">
        <f t="shared" si="896"/>
        <v>100</v>
      </c>
      <c r="E4804" s="5" t="str">
        <f t="shared" si="897"/>
        <v>0.001042</v>
      </c>
      <c r="F4804" s="5" t="str">
        <f t="shared" si="898"/>
        <v>418.2</v>
      </c>
      <c r="G4804" s="5" t="str">
        <f t="shared" si="899"/>
        <v>421.3</v>
      </c>
      <c r="H4804" s="5" t="str">
        <f t="shared" si="900"/>
        <v>1.305</v>
      </c>
      <c r="I4804" s="1" t="s">
        <v>8</v>
      </c>
      <c r="AN4804" s="89" t="str">
        <f t="shared" si="901"/>
        <v>3.000</v>
      </c>
      <c r="AO4804" s="89" t="str">
        <f t="shared" si="902"/>
        <v>100.0</v>
      </c>
      <c r="AP4804" s="89" t="str">
        <f t="shared" si="903"/>
        <v>0.001042</v>
      </c>
      <c r="AQ4804" s="89" t="str">
        <f t="shared" si="904"/>
        <v>418.2</v>
      </c>
      <c r="AR4804" s="89" t="str">
        <f t="shared" si="905"/>
        <v>421.3</v>
      </c>
      <c r="AS4804" s="89" t="str">
        <f t="shared" si="906"/>
        <v>1.305</v>
      </c>
      <c r="AT4804" s="89"/>
      <c r="AU4804" s="99">
        <v>3</v>
      </c>
      <c r="AV4804" s="99">
        <v>100</v>
      </c>
      <c r="AW4804" s="99">
        <v>1.04199E-3</v>
      </c>
      <c r="AX4804" s="99">
        <v>418.21402999999998</v>
      </c>
      <c r="AY4804" s="99">
        <v>421.34</v>
      </c>
      <c r="AZ4804" s="99">
        <v>1.3049999999999999</v>
      </c>
      <c r="BA4804" s="119" t="s">
        <v>8</v>
      </c>
      <c r="BB4804" s="4">
        <v>4804</v>
      </c>
      <c r="BC4804" s="4">
        <v>3</v>
      </c>
    </row>
    <row r="4805" spans="2:55">
      <c r="B4805">
        <v>4804</v>
      </c>
      <c r="C4805" s="192">
        <f t="shared" si="895"/>
        <v>3</v>
      </c>
      <c r="D4805" s="5">
        <f t="shared" si="896"/>
        <v>105</v>
      </c>
      <c r="E4805" s="5" t="str">
        <f t="shared" si="897"/>
        <v>0.001046</v>
      </c>
      <c r="F4805" s="5" t="str">
        <f t="shared" si="898"/>
        <v>439.3</v>
      </c>
      <c r="G4805" s="5" t="str">
        <f t="shared" si="899"/>
        <v>442.4</v>
      </c>
      <c r="H4805" s="5" t="str">
        <f t="shared" si="900"/>
        <v>1.361</v>
      </c>
      <c r="I4805" s="1" t="s">
        <v>8</v>
      </c>
      <c r="AN4805" s="89" t="str">
        <f t="shared" si="901"/>
        <v>3.000</v>
      </c>
      <c r="AO4805" s="89" t="str">
        <f t="shared" si="902"/>
        <v>105.0</v>
      </c>
      <c r="AP4805" s="89" t="str">
        <f t="shared" si="903"/>
        <v>0.001046</v>
      </c>
      <c r="AQ4805" s="89" t="str">
        <f t="shared" si="904"/>
        <v>439.3</v>
      </c>
      <c r="AR4805" s="89" t="str">
        <f t="shared" si="905"/>
        <v>442.4</v>
      </c>
      <c r="AS4805" s="89" t="str">
        <f t="shared" si="906"/>
        <v>1.361</v>
      </c>
      <c r="AT4805" s="89"/>
      <c r="AU4805" s="99">
        <v>3</v>
      </c>
      <c r="AV4805" s="99">
        <v>105</v>
      </c>
      <c r="AW4805" s="99">
        <v>1.0459499999999999E-3</v>
      </c>
      <c r="AX4805" s="99">
        <v>439.26214999999996</v>
      </c>
      <c r="AY4805" s="99">
        <v>442.4</v>
      </c>
      <c r="AZ4805" s="99">
        <v>1.361</v>
      </c>
      <c r="BA4805" s="119" t="s">
        <v>8</v>
      </c>
      <c r="BB4805" s="4">
        <v>4805</v>
      </c>
      <c r="BC4805" s="4">
        <v>3</v>
      </c>
    </row>
    <row r="4806" spans="2:55">
      <c r="B4806">
        <v>4805</v>
      </c>
      <c r="C4806" s="192">
        <f t="shared" si="895"/>
        <v>3</v>
      </c>
      <c r="D4806" s="5">
        <f t="shared" si="896"/>
        <v>110</v>
      </c>
      <c r="E4806" s="5" t="str">
        <f t="shared" si="897"/>
        <v>0.001050</v>
      </c>
      <c r="F4806" s="5" t="str">
        <f t="shared" si="898"/>
        <v>460.3</v>
      </c>
      <c r="G4806" s="5" t="str">
        <f t="shared" si="899"/>
        <v>463.5</v>
      </c>
      <c r="H4806" s="5" t="str">
        <f t="shared" si="900"/>
        <v>1.416</v>
      </c>
      <c r="I4806" s="1" t="s">
        <v>8</v>
      </c>
      <c r="AN4806" s="89" t="str">
        <f t="shared" si="901"/>
        <v>3.000</v>
      </c>
      <c r="AO4806" s="89" t="str">
        <f t="shared" si="902"/>
        <v>110.0</v>
      </c>
      <c r="AP4806" s="89" t="str">
        <f t="shared" si="903"/>
        <v>0.001050</v>
      </c>
      <c r="AQ4806" s="89" t="str">
        <f t="shared" si="904"/>
        <v>460.3</v>
      </c>
      <c r="AR4806" s="89" t="str">
        <f t="shared" si="905"/>
        <v>463.5</v>
      </c>
      <c r="AS4806" s="89" t="str">
        <f t="shared" si="906"/>
        <v>1.416</v>
      </c>
      <c r="AT4806" s="89"/>
      <c r="AU4806" s="99">
        <v>3</v>
      </c>
      <c r="AV4806" s="99">
        <v>110</v>
      </c>
      <c r="AW4806" s="99">
        <v>1.05006E-3</v>
      </c>
      <c r="AX4806" s="99">
        <v>460.34982000000002</v>
      </c>
      <c r="AY4806" s="99">
        <v>463.5</v>
      </c>
      <c r="AZ4806" s="99">
        <v>1.4164000000000001</v>
      </c>
      <c r="BA4806" s="119" t="s">
        <v>8</v>
      </c>
      <c r="BB4806" s="4">
        <v>4806</v>
      </c>
      <c r="BC4806" s="4">
        <v>3</v>
      </c>
    </row>
    <row r="4807" spans="2:55">
      <c r="B4807">
        <v>4806</v>
      </c>
      <c r="C4807" s="192">
        <f t="shared" si="895"/>
        <v>3</v>
      </c>
      <c r="D4807" s="5">
        <f t="shared" si="896"/>
        <v>115</v>
      </c>
      <c r="E4807" s="5" t="str">
        <f t="shared" si="897"/>
        <v>0.001054</v>
      </c>
      <c r="F4807" s="5" t="str">
        <f t="shared" si="898"/>
        <v>481.5</v>
      </c>
      <c r="G4807" s="5" t="str">
        <f t="shared" si="899"/>
        <v>484.6</v>
      </c>
      <c r="H4807" s="5" t="str">
        <f t="shared" si="900"/>
        <v>1.471</v>
      </c>
      <c r="I4807" s="1" t="s">
        <v>8</v>
      </c>
      <c r="AN4807" s="89" t="str">
        <f t="shared" si="901"/>
        <v>3.000</v>
      </c>
      <c r="AO4807" s="89" t="str">
        <f t="shared" si="902"/>
        <v>115.0</v>
      </c>
      <c r="AP4807" s="89" t="str">
        <f t="shared" si="903"/>
        <v>0.001054</v>
      </c>
      <c r="AQ4807" s="89" t="str">
        <f t="shared" si="904"/>
        <v>481.5</v>
      </c>
      <c r="AR4807" s="89" t="str">
        <f t="shared" si="905"/>
        <v>484.6</v>
      </c>
      <c r="AS4807" s="89" t="str">
        <f t="shared" si="906"/>
        <v>1.471</v>
      </c>
      <c r="AT4807" s="89"/>
      <c r="AU4807" s="99">
        <v>3</v>
      </c>
      <c r="AV4807" s="99">
        <v>115</v>
      </c>
      <c r="AW4807" s="99">
        <v>1.05433E-3</v>
      </c>
      <c r="AX4807" s="99">
        <v>481.45701000000003</v>
      </c>
      <c r="AY4807" s="99">
        <v>484.62</v>
      </c>
      <c r="AZ4807" s="99">
        <v>1.4712000000000001</v>
      </c>
      <c r="BA4807" s="119" t="s">
        <v>8</v>
      </c>
      <c r="BB4807" s="4">
        <v>4807</v>
      </c>
      <c r="BC4807" s="4">
        <v>3</v>
      </c>
    </row>
    <row r="4808" spans="2:55">
      <c r="B4808">
        <v>4807</v>
      </c>
      <c r="C4808" s="192">
        <f t="shared" si="895"/>
        <v>3</v>
      </c>
      <c r="D4808" s="5">
        <f t="shared" si="896"/>
        <v>120</v>
      </c>
      <c r="E4808" s="5" t="str">
        <f t="shared" si="897"/>
        <v>0.001059</v>
      </c>
      <c r="F4808" s="5" t="str">
        <f t="shared" si="898"/>
        <v>502.6</v>
      </c>
      <c r="G4808" s="5" t="str">
        <f t="shared" si="899"/>
        <v>505.8</v>
      </c>
      <c r="H4808" s="5" t="str">
        <f t="shared" si="900"/>
        <v>1.525</v>
      </c>
      <c r="I4808" s="1" t="s">
        <v>8</v>
      </c>
      <c r="AN4808" s="89" t="str">
        <f t="shared" si="901"/>
        <v>3.000</v>
      </c>
      <c r="AO4808" s="89" t="str">
        <f t="shared" si="902"/>
        <v>120.0</v>
      </c>
      <c r="AP4808" s="89" t="str">
        <f t="shared" si="903"/>
        <v>0.001059</v>
      </c>
      <c r="AQ4808" s="89" t="str">
        <f t="shared" si="904"/>
        <v>502.6</v>
      </c>
      <c r="AR4808" s="89" t="str">
        <f t="shared" si="905"/>
        <v>505.8</v>
      </c>
      <c r="AS4808" s="89" t="str">
        <f t="shared" si="906"/>
        <v>1.525</v>
      </c>
      <c r="AT4808" s="89"/>
      <c r="AU4808" s="99">
        <v>3</v>
      </c>
      <c r="AV4808" s="99">
        <v>120</v>
      </c>
      <c r="AW4808" s="99">
        <v>1.05876E-3</v>
      </c>
      <c r="AX4808" s="99">
        <v>502.60371999999995</v>
      </c>
      <c r="AY4808" s="99">
        <v>505.78</v>
      </c>
      <c r="AZ4808" s="99">
        <v>1.5254000000000001</v>
      </c>
      <c r="BA4808" s="119" t="s">
        <v>8</v>
      </c>
      <c r="BB4808" s="4">
        <v>4808</v>
      </c>
      <c r="BC4808" s="4">
        <v>3</v>
      </c>
    </row>
    <row r="4809" spans="2:55">
      <c r="B4809">
        <v>4808</v>
      </c>
      <c r="C4809" s="192">
        <f t="shared" si="895"/>
        <v>3</v>
      </c>
      <c r="D4809" s="5">
        <f t="shared" si="896"/>
        <v>125</v>
      </c>
      <c r="E4809" s="5" t="str">
        <f t="shared" si="897"/>
        <v>0.001063</v>
      </c>
      <c r="F4809" s="5" t="str">
        <f t="shared" si="898"/>
        <v>523.8</v>
      </c>
      <c r="G4809" s="5" t="str">
        <f t="shared" si="899"/>
        <v>527.0</v>
      </c>
      <c r="H4809" s="5" t="str">
        <f t="shared" si="900"/>
        <v>1.579</v>
      </c>
      <c r="I4809" s="1" t="s">
        <v>8</v>
      </c>
      <c r="AN4809" s="89" t="str">
        <f t="shared" si="901"/>
        <v>3.000</v>
      </c>
      <c r="AO4809" s="89" t="str">
        <f t="shared" si="902"/>
        <v>125.0</v>
      </c>
      <c r="AP4809" s="89" t="str">
        <f t="shared" si="903"/>
        <v>0.001063</v>
      </c>
      <c r="AQ4809" s="89" t="str">
        <f t="shared" si="904"/>
        <v>523.8</v>
      </c>
      <c r="AR4809" s="89" t="str">
        <f t="shared" si="905"/>
        <v>527.0</v>
      </c>
      <c r="AS4809" s="89" t="str">
        <f t="shared" si="906"/>
        <v>1.579</v>
      </c>
      <c r="AT4809" s="89"/>
      <c r="AU4809" s="99">
        <v>3</v>
      </c>
      <c r="AV4809" s="99">
        <v>125</v>
      </c>
      <c r="AW4809" s="99">
        <v>1.0633399999999999E-3</v>
      </c>
      <c r="AX4809" s="99">
        <v>523.79998000000001</v>
      </c>
      <c r="AY4809" s="99">
        <v>526.99</v>
      </c>
      <c r="AZ4809" s="99">
        <v>1.579</v>
      </c>
      <c r="BA4809" s="119" t="s">
        <v>8</v>
      </c>
      <c r="BB4809" s="4">
        <v>4809</v>
      </c>
      <c r="BC4809" s="4">
        <v>3</v>
      </c>
    </row>
    <row r="4810" spans="2:55">
      <c r="B4810">
        <v>4809</v>
      </c>
      <c r="C4810" s="192">
        <f t="shared" si="895"/>
        <v>3</v>
      </c>
      <c r="D4810" s="5">
        <f t="shared" si="896"/>
        <v>130</v>
      </c>
      <c r="E4810" s="5" t="str">
        <f t="shared" si="897"/>
        <v>0.001068</v>
      </c>
      <c r="F4810" s="5" t="str">
        <f t="shared" si="898"/>
        <v>545.0</v>
      </c>
      <c r="G4810" s="5" t="str">
        <f t="shared" si="899"/>
        <v>548.2</v>
      </c>
      <c r="H4810" s="5" t="str">
        <f t="shared" si="900"/>
        <v>1.632</v>
      </c>
      <c r="I4810" s="1" t="s">
        <v>8</v>
      </c>
      <c r="AN4810" s="89" t="str">
        <f t="shared" si="901"/>
        <v>3.000</v>
      </c>
      <c r="AO4810" s="89" t="str">
        <f t="shared" si="902"/>
        <v>130.0</v>
      </c>
      <c r="AP4810" s="89" t="str">
        <f t="shared" si="903"/>
        <v>0.001068</v>
      </c>
      <c r="AQ4810" s="89" t="str">
        <f t="shared" si="904"/>
        <v>545.0</v>
      </c>
      <c r="AR4810" s="89" t="str">
        <f t="shared" si="905"/>
        <v>548.2</v>
      </c>
      <c r="AS4810" s="89" t="str">
        <f t="shared" si="906"/>
        <v>1.632</v>
      </c>
      <c r="AT4810" s="89"/>
      <c r="AU4810" s="99">
        <v>3</v>
      </c>
      <c r="AV4810" s="99">
        <v>130</v>
      </c>
      <c r="AW4810" s="99">
        <v>1.0680900000000001E-3</v>
      </c>
      <c r="AX4810" s="99">
        <v>545.02573000000007</v>
      </c>
      <c r="AY4810" s="99">
        <v>548.23</v>
      </c>
      <c r="AZ4810" s="99">
        <v>1.6319999999999999</v>
      </c>
      <c r="BA4810" s="119" t="s">
        <v>8</v>
      </c>
      <c r="BB4810" s="4">
        <v>4810</v>
      </c>
      <c r="BC4810" s="4">
        <v>3</v>
      </c>
    </row>
    <row r="4811" spans="2:55">
      <c r="B4811">
        <v>4810</v>
      </c>
      <c r="C4811" s="192">
        <f t="shared" si="895"/>
        <v>3</v>
      </c>
      <c r="D4811" s="5">
        <f t="shared" si="896"/>
        <v>135</v>
      </c>
      <c r="E4811" s="5" t="str">
        <f t="shared" si="897"/>
        <v>0.001073</v>
      </c>
      <c r="F4811" s="5" t="str">
        <f t="shared" si="898"/>
        <v>566.3</v>
      </c>
      <c r="G4811" s="5" t="str">
        <f t="shared" si="899"/>
        <v>569.5</v>
      </c>
      <c r="H4811" s="5" t="str">
        <f t="shared" si="900"/>
        <v>1.685</v>
      </c>
      <c r="I4811" s="1" t="s">
        <v>8</v>
      </c>
      <c r="AN4811" s="89" t="str">
        <f t="shared" si="901"/>
        <v>3.000</v>
      </c>
      <c r="AO4811" s="89" t="str">
        <f t="shared" si="902"/>
        <v>135.0</v>
      </c>
      <c r="AP4811" s="89" t="str">
        <f t="shared" si="903"/>
        <v>0.001073</v>
      </c>
      <c r="AQ4811" s="89" t="str">
        <f t="shared" si="904"/>
        <v>566.3</v>
      </c>
      <c r="AR4811" s="89" t="str">
        <f t="shared" si="905"/>
        <v>569.5</v>
      </c>
      <c r="AS4811" s="89" t="str">
        <f t="shared" si="906"/>
        <v>1.685</v>
      </c>
      <c r="AT4811" s="89"/>
      <c r="AU4811" s="99">
        <v>3</v>
      </c>
      <c r="AV4811" s="99">
        <v>135</v>
      </c>
      <c r="AW4811" s="99">
        <v>1.0730100000000001E-3</v>
      </c>
      <c r="AX4811" s="99">
        <v>566.31097</v>
      </c>
      <c r="AY4811" s="99">
        <v>569.53</v>
      </c>
      <c r="AZ4811" s="99">
        <v>1.6845000000000001</v>
      </c>
      <c r="BA4811" s="119" t="s">
        <v>8</v>
      </c>
      <c r="BB4811" s="4">
        <v>4811</v>
      </c>
      <c r="BC4811" s="4">
        <v>3</v>
      </c>
    </row>
    <row r="4812" spans="2:55">
      <c r="B4812">
        <v>4811</v>
      </c>
      <c r="C4812" s="192">
        <f t="shared" si="895"/>
        <v>3</v>
      </c>
      <c r="D4812" s="5">
        <f t="shared" si="896"/>
        <v>140</v>
      </c>
      <c r="E4812" s="5" t="str">
        <f t="shared" si="897"/>
        <v>0.001078</v>
      </c>
      <c r="F4812" s="5" t="str">
        <f t="shared" si="898"/>
        <v>587.6</v>
      </c>
      <c r="G4812" s="5" t="str">
        <f t="shared" si="899"/>
        <v>590.9</v>
      </c>
      <c r="H4812" s="5" t="str">
        <f t="shared" si="900"/>
        <v>1.737</v>
      </c>
      <c r="I4812" s="1" t="s">
        <v>8</v>
      </c>
      <c r="AN4812" s="89" t="str">
        <f t="shared" si="901"/>
        <v>3.000</v>
      </c>
      <c r="AO4812" s="89" t="str">
        <f t="shared" si="902"/>
        <v>140.0</v>
      </c>
      <c r="AP4812" s="89" t="str">
        <f t="shared" si="903"/>
        <v>0.001078</v>
      </c>
      <c r="AQ4812" s="89" t="str">
        <f t="shared" si="904"/>
        <v>587.6</v>
      </c>
      <c r="AR4812" s="89" t="str">
        <f t="shared" si="905"/>
        <v>590.9</v>
      </c>
      <c r="AS4812" s="89" t="str">
        <f t="shared" si="906"/>
        <v>1.737</v>
      </c>
      <c r="AT4812" s="89"/>
      <c r="AU4812" s="99">
        <v>3</v>
      </c>
      <c r="AV4812" s="99">
        <v>140</v>
      </c>
      <c r="AW4812" s="99">
        <v>1.0781E-3</v>
      </c>
      <c r="AX4812" s="99">
        <v>587.63570000000004</v>
      </c>
      <c r="AY4812" s="99">
        <v>590.87</v>
      </c>
      <c r="AZ4812" s="99">
        <v>1.7364999999999999</v>
      </c>
      <c r="BA4812" s="119" t="s">
        <v>8</v>
      </c>
      <c r="BB4812" s="4">
        <v>4812</v>
      </c>
      <c r="BC4812" s="4">
        <v>3</v>
      </c>
    </row>
    <row r="4813" spans="2:55">
      <c r="B4813">
        <v>4812</v>
      </c>
      <c r="C4813" s="192">
        <f t="shared" si="895"/>
        <v>3</v>
      </c>
      <c r="D4813" s="5">
        <f t="shared" si="896"/>
        <v>145</v>
      </c>
      <c r="E4813" s="5" t="str">
        <f t="shared" si="897"/>
        <v>0.001083</v>
      </c>
      <c r="F4813" s="5" t="str">
        <f t="shared" si="898"/>
        <v>609.0</v>
      </c>
      <c r="G4813" s="5" t="str">
        <f t="shared" si="899"/>
        <v>612.3</v>
      </c>
      <c r="H4813" s="5" t="str">
        <f t="shared" si="900"/>
        <v>1.788</v>
      </c>
      <c r="I4813" s="1" t="s">
        <v>8</v>
      </c>
      <c r="AN4813" s="89" t="str">
        <f t="shared" si="901"/>
        <v>3.000</v>
      </c>
      <c r="AO4813" s="89" t="str">
        <f t="shared" si="902"/>
        <v>145.0</v>
      </c>
      <c r="AP4813" s="89" t="str">
        <f t="shared" si="903"/>
        <v>0.001083</v>
      </c>
      <c r="AQ4813" s="89" t="str">
        <f t="shared" si="904"/>
        <v>609.0</v>
      </c>
      <c r="AR4813" s="89" t="str">
        <f t="shared" si="905"/>
        <v>612.3</v>
      </c>
      <c r="AS4813" s="89" t="str">
        <f t="shared" si="906"/>
        <v>1.788</v>
      </c>
      <c r="AT4813" s="89"/>
      <c r="AU4813" s="99">
        <v>3</v>
      </c>
      <c r="AV4813" s="99">
        <v>145</v>
      </c>
      <c r="AW4813" s="99">
        <v>1.08336E-3</v>
      </c>
      <c r="AX4813" s="99">
        <v>609.02991999999995</v>
      </c>
      <c r="AY4813" s="99">
        <v>612.28</v>
      </c>
      <c r="AZ4813" s="99">
        <v>1.788</v>
      </c>
      <c r="BA4813" s="119" t="s">
        <v>8</v>
      </c>
      <c r="BB4813" s="4">
        <v>4813</v>
      </c>
      <c r="BC4813" s="4">
        <v>3</v>
      </c>
    </row>
    <row r="4814" spans="2:55">
      <c r="B4814">
        <v>4813</v>
      </c>
      <c r="C4814" s="192">
        <f t="shared" si="895"/>
        <v>3</v>
      </c>
      <c r="D4814" s="5">
        <f t="shared" si="896"/>
        <v>150</v>
      </c>
      <c r="E4814" s="5" t="str">
        <f t="shared" si="897"/>
        <v>0.001089</v>
      </c>
      <c r="F4814" s="5" t="str">
        <f t="shared" si="898"/>
        <v>630.5</v>
      </c>
      <c r="G4814" s="5" t="str">
        <f t="shared" si="899"/>
        <v>633.7</v>
      </c>
      <c r="H4814" s="5" t="str">
        <f t="shared" si="900"/>
        <v>1.839</v>
      </c>
      <c r="I4814" s="1" t="s">
        <v>8</v>
      </c>
      <c r="AN4814" s="89" t="str">
        <f t="shared" si="901"/>
        <v>3.000</v>
      </c>
      <c r="AO4814" s="89" t="str">
        <f t="shared" si="902"/>
        <v>150.0</v>
      </c>
      <c r="AP4814" s="89" t="str">
        <f t="shared" si="903"/>
        <v>0.001089</v>
      </c>
      <c r="AQ4814" s="89" t="str">
        <f t="shared" si="904"/>
        <v>630.5</v>
      </c>
      <c r="AR4814" s="89" t="str">
        <f t="shared" si="905"/>
        <v>633.7</v>
      </c>
      <c r="AS4814" s="89" t="str">
        <f t="shared" si="906"/>
        <v>1.839</v>
      </c>
      <c r="AT4814" s="89"/>
      <c r="AU4814" s="99">
        <v>3</v>
      </c>
      <c r="AV4814" s="99">
        <v>150</v>
      </c>
      <c r="AW4814" s="99">
        <v>1.08881E-3</v>
      </c>
      <c r="AX4814" s="99">
        <v>630.47357</v>
      </c>
      <c r="AY4814" s="99">
        <v>633.74</v>
      </c>
      <c r="AZ4814" s="99">
        <v>1.839</v>
      </c>
      <c r="BA4814" s="119" t="s">
        <v>8</v>
      </c>
      <c r="BB4814" s="4">
        <v>4814</v>
      </c>
      <c r="BC4814" s="4">
        <v>3</v>
      </c>
    </row>
    <row r="4815" spans="2:55">
      <c r="B4815">
        <v>4814</v>
      </c>
      <c r="C4815" s="192">
        <f t="shared" ref="C4815:C4878" si="907">_xlfn.NUMBERVALUE(AN4815)</f>
        <v>3</v>
      </c>
      <c r="D4815" s="5">
        <f t="shared" ref="D4815:D4878" si="908">_xlfn.NUMBERVALUE(AO4815)</f>
        <v>155</v>
      </c>
      <c r="E4815" s="5" t="str">
        <f t="shared" ref="E4815:E4878" si="909">AP4815</f>
        <v>0.001094</v>
      </c>
      <c r="F4815" s="5" t="str">
        <f t="shared" ref="F4815:F4878" si="910">IF($D4815=0,_xlfn.NUMBERVALUE(AQ4815),AQ4815)</f>
        <v>652.0</v>
      </c>
      <c r="G4815" s="5" t="str">
        <f t="shared" ref="G4815:G4878" si="911">IF($D4815=0,_xlfn.NUMBERVALUE(AR4815),AR4815)</f>
        <v>655.3</v>
      </c>
      <c r="H4815" s="5" t="str">
        <f t="shared" ref="H4815:H4878" si="912">IF($D4815=0,_xlfn.NUMBERVALUE(AS4815),AS4815)</f>
        <v>1.890</v>
      </c>
      <c r="I4815" s="1" t="s">
        <v>8</v>
      </c>
      <c r="AN4815" s="89" t="str">
        <f t="shared" ref="AN4815:AN4878" si="913">IF(AU4815=0,"0.000",TEXT(IF(AU4815&lt;0,"-","")&amp;LEFT(TEXT(ABS(AU4815),"0."&amp;REPT("0",4-1)&amp;"E+00"),4+1)*10^FLOOR(LOG10(TEXT(ABS(AU4815),"0."&amp;REPT("0",4-1)&amp;"E+00")),1),(""&amp;(IF(OR(AND(FLOOR(LOG10(TEXT(ABS(AU4815),"0."&amp;REPT("0",4-1)&amp;"E+00")),1)+1=4,RIGHT(LEFT(TEXT(ABS(AU4815),"0."&amp;REPT("0",4-1)&amp;"E+00"),4+1)*10^FLOOR(LOG10(TEXT(ABS(AU4815),"0."&amp;REPT("0",4-1)&amp;"E+00")),1),1)="0"),LOG10(TEXT(ABS(AU4815),"0."&amp;REPT("0",4-1)&amp;"E+00"))&lt;=4-1),"0.","#")&amp;REPT("0",IF(4-1-(FLOOR(LOG10(TEXT(ABS(AU4815),"0."&amp;REPT("0",4-1)&amp;"E+00")),1))&gt;0,4-1-(FLOOR(LOG10(TEXT(ABS(AU4815),"0."&amp;REPT("0",4-1)&amp;"E+00")),1)),0))))))</f>
        <v>3.000</v>
      </c>
      <c r="AO4815" s="89" t="str">
        <f t="shared" ref="AO4815:AO4878" si="914">IF(AV4815=0,"0.000",TEXT(IF(AV4815&lt;0,"-","")&amp;LEFT(TEXT(ABS(AV4815),"0."&amp;REPT("0",4-1)&amp;"E+00"),4+1)*10^FLOOR(LOG10(TEXT(ABS(AV4815),"0."&amp;REPT("0",4-1)&amp;"E+00")),1),(""&amp;(IF(OR(AND(FLOOR(LOG10(TEXT(ABS(AV4815),"0."&amp;REPT("0",4-1)&amp;"E+00")),1)+1=4,RIGHT(LEFT(TEXT(ABS(AV4815),"0."&amp;REPT("0",4-1)&amp;"E+00"),4+1)*10^FLOOR(LOG10(TEXT(ABS(AV4815),"0."&amp;REPT("0",4-1)&amp;"E+00")),1),1)="0"),LOG10(TEXT(ABS(AV4815),"0."&amp;REPT("0",4-1)&amp;"E+00"))&lt;=4-1),"0.","#")&amp;REPT("0",IF(4-1-(FLOOR(LOG10(TEXT(ABS(AV4815),"0."&amp;REPT("0",4-1)&amp;"E+00")),1))&gt;0,4-1-(FLOOR(LOG10(TEXT(ABS(AV4815),"0."&amp;REPT("0",4-1)&amp;"E+00")),1)),0))))))</f>
        <v>155.0</v>
      </c>
      <c r="AP4815" s="89" t="str">
        <f t="shared" ref="AP4815:AP4878" si="915">IF(AW4815=0,"0.000",TEXT(IF(AW4815&lt;0,"-","")&amp;LEFT(TEXT(ABS(AW4815),"0."&amp;REPT("0",4-1)&amp;"E+00"),4+1)*10^FLOOR(LOG10(TEXT(ABS(AW4815),"0."&amp;REPT("0",4-1)&amp;"E+00")),1),(""&amp;(IF(OR(AND(FLOOR(LOG10(TEXT(ABS(AW4815),"0."&amp;REPT("0",4-1)&amp;"E+00")),1)+1=4,RIGHT(LEFT(TEXT(ABS(AW4815),"0."&amp;REPT("0",4-1)&amp;"E+00"),4+1)*10^FLOOR(LOG10(TEXT(ABS(AW4815),"0."&amp;REPT("0",4-1)&amp;"E+00")),1),1)="0"),LOG10(TEXT(ABS(AW4815),"0."&amp;REPT("0",4-1)&amp;"E+00"))&lt;=4-1),"0.","#")&amp;REPT("0",IF(4-1-(FLOOR(LOG10(TEXT(ABS(AW4815),"0."&amp;REPT("0",4-1)&amp;"E+00")),1))&gt;0,4-1-(FLOOR(LOG10(TEXT(ABS(AW4815),"0."&amp;REPT("0",4-1)&amp;"E+00")),1)),0))))))</f>
        <v>0.001094</v>
      </c>
      <c r="AQ4815" s="89" t="str">
        <f t="shared" ref="AQ4815:AQ4878" si="916">IF(AX4815=0,"0.000",TEXT(IF(AX4815&lt;0,"-","")&amp;LEFT(TEXT(ABS(AX4815),"0."&amp;REPT("0",4-1)&amp;"E+00"),4+1)*10^FLOOR(LOG10(TEXT(ABS(AX4815),"0."&amp;REPT("0",4-1)&amp;"E+00")),1),(""&amp;(IF(OR(AND(FLOOR(LOG10(TEXT(ABS(AX4815),"0."&amp;REPT("0",4-1)&amp;"E+00")),1)+1=4,RIGHT(LEFT(TEXT(ABS(AX4815),"0."&amp;REPT("0",4-1)&amp;"E+00"),4+1)*10^FLOOR(LOG10(TEXT(ABS(AX4815),"0."&amp;REPT("0",4-1)&amp;"E+00")),1),1)="0"),LOG10(TEXT(ABS(AX4815),"0."&amp;REPT("0",4-1)&amp;"E+00"))&lt;=4-1),"0.","#")&amp;REPT("0",IF(4-1-(FLOOR(LOG10(TEXT(ABS(AX4815),"0."&amp;REPT("0",4-1)&amp;"E+00")),1))&gt;0,4-1-(FLOOR(LOG10(TEXT(ABS(AX4815),"0."&amp;REPT("0",4-1)&amp;"E+00")),1)),0))))))</f>
        <v>652.0</v>
      </c>
      <c r="AR4815" s="89" t="str">
        <f t="shared" ref="AR4815:AR4878" si="917">IF(AY4815=0,"0.000",TEXT(IF(AY4815&lt;0,"-","")&amp;LEFT(TEXT(ABS(AY4815),"0."&amp;REPT("0",4-1)&amp;"E+00"),4+1)*10^FLOOR(LOG10(TEXT(ABS(AY4815),"0."&amp;REPT("0",4-1)&amp;"E+00")),1),(""&amp;(IF(OR(AND(FLOOR(LOG10(TEXT(ABS(AY4815),"0."&amp;REPT("0",4-1)&amp;"E+00")),1)+1=4,RIGHT(LEFT(TEXT(ABS(AY4815),"0."&amp;REPT("0",4-1)&amp;"E+00"),4+1)*10^FLOOR(LOG10(TEXT(ABS(AY4815),"0."&amp;REPT("0",4-1)&amp;"E+00")),1),1)="0"),LOG10(TEXT(ABS(AY4815),"0."&amp;REPT("0",4-1)&amp;"E+00"))&lt;=4-1),"0.","#")&amp;REPT("0",IF(4-1-(FLOOR(LOG10(TEXT(ABS(AY4815),"0."&amp;REPT("0",4-1)&amp;"E+00")),1))&gt;0,4-1-(FLOOR(LOG10(TEXT(ABS(AY4815),"0."&amp;REPT("0",4-1)&amp;"E+00")),1)),0))))))</f>
        <v>655.3</v>
      </c>
      <c r="AS4815" s="89" t="str">
        <f t="shared" ref="AS4815:AS4878" si="918">IF(AZ4815=0,"0.000",TEXT(IF(AZ4815&lt;0,"-","")&amp;LEFT(TEXT(ABS(AZ4815),"0."&amp;REPT("0",4-1)&amp;"E+00"),4+1)*10^FLOOR(LOG10(TEXT(ABS(AZ4815),"0."&amp;REPT("0",4-1)&amp;"E+00")),1),(""&amp;(IF(OR(AND(FLOOR(LOG10(TEXT(ABS(AZ4815),"0."&amp;REPT("0",4-1)&amp;"E+00")),1)+1=4,RIGHT(LEFT(TEXT(ABS(AZ4815),"0."&amp;REPT("0",4-1)&amp;"E+00"),4+1)*10^FLOOR(LOG10(TEXT(ABS(AZ4815),"0."&amp;REPT("0",4-1)&amp;"E+00")),1),1)="0"),LOG10(TEXT(ABS(AZ4815),"0."&amp;REPT("0",4-1)&amp;"E+00"))&lt;=4-1),"0.","#")&amp;REPT("0",IF(4-1-(FLOOR(LOG10(TEXT(ABS(AZ4815),"0."&amp;REPT("0",4-1)&amp;"E+00")),1))&gt;0,4-1-(FLOOR(LOG10(TEXT(ABS(AZ4815),"0."&amp;REPT("0",4-1)&amp;"E+00")),1)),0))))))</f>
        <v>1.890</v>
      </c>
      <c r="AT4815" s="89"/>
      <c r="AU4815" s="99">
        <v>3</v>
      </c>
      <c r="AV4815" s="99">
        <v>155</v>
      </c>
      <c r="AW4815" s="99">
        <v>1.0944400000000001E-3</v>
      </c>
      <c r="AX4815" s="99">
        <v>651.98667999999998</v>
      </c>
      <c r="AY4815" s="99">
        <v>655.27</v>
      </c>
      <c r="AZ4815" s="99">
        <v>1.8895999999999999</v>
      </c>
      <c r="BA4815" s="119" t="s">
        <v>8</v>
      </c>
      <c r="BB4815" s="4">
        <v>4815</v>
      </c>
      <c r="BC4815" s="4">
        <v>3</v>
      </c>
    </row>
    <row r="4816" spans="2:55">
      <c r="B4816">
        <v>4815</v>
      </c>
      <c r="C4816" s="192">
        <f t="shared" si="907"/>
        <v>3</v>
      </c>
      <c r="D4816" s="5">
        <f t="shared" si="908"/>
        <v>160</v>
      </c>
      <c r="E4816" s="5" t="str">
        <f t="shared" si="909"/>
        <v>0.001100</v>
      </c>
      <c r="F4816" s="5" t="str">
        <f t="shared" si="910"/>
        <v>673.6</v>
      </c>
      <c r="G4816" s="5" t="str">
        <f t="shared" si="911"/>
        <v>676.9</v>
      </c>
      <c r="H4816" s="5" t="str">
        <f t="shared" si="912"/>
        <v>1.940</v>
      </c>
      <c r="I4816" s="1" t="s">
        <v>8</v>
      </c>
      <c r="AN4816" s="89" t="str">
        <f t="shared" si="913"/>
        <v>3.000</v>
      </c>
      <c r="AO4816" s="89" t="str">
        <f t="shared" si="914"/>
        <v>160.0</v>
      </c>
      <c r="AP4816" s="89" t="str">
        <f t="shared" si="915"/>
        <v>0.001100</v>
      </c>
      <c r="AQ4816" s="89" t="str">
        <f t="shared" si="916"/>
        <v>673.6</v>
      </c>
      <c r="AR4816" s="89" t="str">
        <f t="shared" si="917"/>
        <v>676.9</v>
      </c>
      <c r="AS4816" s="89" t="str">
        <f t="shared" si="918"/>
        <v>1.940</v>
      </c>
      <c r="AT4816" s="89"/>
      <c r="AU4816" s="99">
        <v>3</v>
      </c>
      <c r="AV4816" s="99">
        <v>160</v>
      </c>
      <c r="AW4816" s="99">
        <v>1.10027E-3</v>
      </c>
      <c r="AX4816" s="99">
        <v>673.56919000000005</v>
      </c>
      <c r="AY4816" s="99">
        <v>676.87</v>
      </c>
      <c r="AZ4816" s="99">
        <v>1.9397</v>
      </c>
      <c r="BA4816" s="119" t="s">
        <v>8</v>
      </c>
      <c r="BB4816" s="4">
        <v>4816</v>
      </c>
      <c r="BC4816" s="4">
        <v>3</v>
      </c>
    </row>
    <row r="4817" spans="2:55">
      <c r="B4817">
        <v>4816</v>
      </c>
      <c r="C4817" s="192">
        <f t="shared" si="907"/>
        <v>3</v>
      </c>
      <c r="D4817" s="5">
        <f t="shared" si="908"/>
        <v>165</v>
      </c>
      <c r="E4817" s="5" t="str">
        <f t="shared" si="909"/>
        <v>0.001106</v>
      </c>
      <c r="F4817" s="5" t="str">
        <f t="shared" si="910"/>
        <v>695.2</v>
      </c>
      <c r="G4817" s="5" t="str">
        <f t="shared" si="911"/>
        <v>698.5</v>
      </c>
      <c r="H4817" s="5" t="str">
        <f t="shared" si="912"/>
        <v>1.990</v>
      </c>
      <c r="I4817" s="1" t="s">
        <v>8</v>
      </c>
      <c r="AN4817" s="89" t="str">
        <f t="shared" si="913"/>
        <v>3.000</v>
      </c>
      <c r="AO4817" s="89" t="str">
        <f t="shared" si="914"/>
        <v>165.0</v>
      </c>
      <c r="AP4817" s="89" t="str">
        <f t="shared" si="915"/>
        <v>0.001106</v>
      </c>
      <c r="AQ4817" s="89" t="str">
        <f t="shared" si="916"/>
        <v>695.2</v>
      </c>
      <c r="AR4817" s="89" t="str">
        <f t="shared" si="917"/>
        <v>698.5</v>
      </c>
      <c r="AS4817" s="89" t="str">
        <f t="shared" si="918"/>
        <v>1.990</v>
      </c>
      <c r="AT4817" s="89"/>
      <c r="AU4817" s="99">
        <v>3</v>
      </c>
      <c r="AV4817" s="99">
        <v>165</v>
      </c>
      <c r="AW4817" s="99">
        <v>1.1063000000000002E-3</v>
      </c>
      <c r="AX4817" s="99">
        <v>695.22109999999998</v>
      </c>
      <c r="AY4817" s="99">
        <v>698.54</v>
      </c>
      <c r="AZ4817" s="99">
        <v>1.9895</v>
      </c>
      <c r="BA4817" s="119" t="s">
        <v>8</v>
      </c>
      <c r="BB4817" s="4">
        <v>4817</v>
      </c>
      <c r="BC4817" s="4">
        <v>3</v>
      </c>
    </row>
    <row r="4818" spans="2:55">
      <c r="B4818">
        <v>4817</v>
      </c>
      <c r="C4818" s="192">
        <f t="shared" si="907"/>
        <v>3</v>
      </c>
      <c r="D4818" s="5">
        <f t="shared" si="908"/>
        <v>170</v>
      </c>
      <c r="E4818" s="5" t="str">
        <f t="shared" si="909"/>
        <v>0.001113</v>
      </c>
      <c r="F4818" s="5" t="str">
        <f t="shared" si="910"/>
        <v>717.0</v>
      </c>
      <c r="G4818" s="5" t="str">
        <f t="shared" si="911"/>
        <v>720.3</v>
      </c>
      <c r="H4818" s="5" t="str">
        <f t="shared" si="912"/>
        <v>2.039</v>
      </c>
      <c r="I4818" s="1" t="s">
        <v>8</v>
      </c>
      <c r="AN4818" s="89" t="str">
        <f t="shared" si="913"/>
        <v>3.000</v>
      </c>
      <c r="AO4818" s="89" t="str">
        <f t="shared" si="914"/>
        <v>170.0</v>
      </c>
      <c r="AP4818" s="89" t="str">
        <f t="shared" si="915"/>
        <v>0.001113</v>
      </c>
      <c r="AQ4818" s="89" t="str">
        <f t="shared" si="916"/>
        <v>717.0</v>
      </c>
      <c r="AR4818" s="89" t="str">
        <f t="shared" si="917"/>
        <v>720.3</v>
      </c>
      <c r="AS4818" s="89" t="str">
        <f t="shared" si="918"/>
        <v>2.039</v>
      </c>
      <c r="AT4818" s="89"/>
      <c r="AU4818" s="99">
        <v>3</v>
      </c>
      <c r="AV4818" s="99">
        <v>170</v>
      </c>
      <c r="AW4818" s="99">
        <v>1.1125499999999999E-3</v>
      </c>
      <c r="AX4818" s="99">
        <v>716.95234999999991</v>
      </c>
      <c r="AY4818" s="99">
        <v>720.29</v>
      </c>
      <c r="AZ4818" s="99">
        <v>2.0388000000000002</v>
      </c>
      <c r="BA4818" s="119" t="s">
        <v>8</v>
      </c>
      <c r="BB4818" s="4">
        <v>4818</v>
      </c>
      <c r="BC4818" s="4">
        <v>3</v>
      </c>
    </row>
    <row r="4819" spans="2:55">
      <c r="B4819">
        <v>4818</v>
      </c>
      <c r="C4819" s="192">
        <f t="shared" si="907"/>
        <v>3</v>
      </c>
      <c r="D4819" s="5">
        <f t="shared" si="908"/>
        <v>175</v>
      </c>
      <c r="E4819" s="5" t="str">
        <f t="shared" si="909"/>
        <v>0.001119</v>
      </c>
      <c r="F4819" s="5" t="str">
        <f t="shared" si="910"/>
        <v>738.8</v>
      </c>
      <c r="G4819" s="5" t="str">
        <f t="shared" si="911"/>
        <v>742.1</v>
      </c>
      <c r="H4819" s="5" t="str">
        <f t="shared" si="912"/>
        <v>2.088</v>
      </c>
      <c r="I4819" s="1" t="s">
        <v>8</v>
      </c>
      <c r="AN4819" s="89" t="str">
        <f t="shared" si="913"/>
        <v>3.000</v>
      </c>
      <c r="AO4819" s="89" t="str">
        <f t="shared" si="914"/>
        <v>175.0</v>
      </c>
      <c r="AP4819" s="89" t="str">
        <f t="shared" si="915"/>
        <v>0.001119</v>
      </c>
      <c r="AQ4819" s="89" t="str">
        <f t="shared" si="916"/>
        <v>738.8</v>
      </c>
      <c r="AR4819" s="89" t="str">
        <f t="shared" si="917"/>
        <v>742.1</v>
      </c>
      <c r="AS4819" s="89" t="str">
        <f t="shared" si="918"/>
        <v>2.088</v>
      </c>
      <c r="AT4819" s="89"/>
      <c r="AU4819" s="99">
        <v>3</v>
      </c>
      <c r="AV4819" s="99">
        <v>175</v>
      </c>
      <c r="AW4819" s="99">
        <v>1.1190100000000001E-3</v>
      </c>
      <c r="AX4819" s="99">
        <v>738.77296999999999</v>
      </c>
      <c r="AY4819" s="99">
        <v>742.13</v>
      </c>
      <c r="AZ4819" s="99">
        <v>2.0878000000000001</v>
      </c>
      <c r="BA4819" s="119" t="s">
        <v>8</v>
      </c>
      <c r="BB4819" s="4">
        <v>4819</v>
      </c>
      <c r="BC4819" s="4">
        <v>3</v>
      </c>
    </row>
    <row r="4820" spans="2:55">
      <c r="B4820">
        <v>4819</v>
      </c>
      <c r="C4820" s="192">
        <f t="shared" si="907"/>
        <v>3</v>
      </c>
      <c r="D4820" s="5">
        <f t="shared" si="908"/>
        <v>180</v>
      </c>
      <c r="E4820" s="5" t="str">
        <f t="shared" si="909"/>
        <v>0.001126</v>
      </c>
      <c r="F4820" s="5" t="str">
        <f t="shared" si="910"/>
        <v>760.7</v>
      </c>
      <c r="G4820" s="5" t="str">
        <f t="shared" si="911"/>
        <v>764.1</v>
      </c>
      <c r="H4820" s="5" t="str">
        <f t="shared" si="912"/>
        <v>2.137</v>
      </c>
      <c r="I4820" s="1" t="s">
        <v>8</v>
      </c>
      <c r="AN4820" s="89" t="str">
        <f t="shared" si="913"/>
        <v>3.000</v>
      </c>
      <c r="AO4820" s="89" t="str">
        <f t="shared" si="914"/>
        <v>180.0</v>
      </c>
      <c r="AP4820" s="89" t="str">
        <f t="shared" si="915"/>
        <v>0.001126</v>
      </c>
      <c r="AQ4820" s="89" t="str">
        <f t="shared" si="916"/>
        <v>760.7</v>
      </c>
      <c r="AR4820" s="89" t="str">
        <f t="shared" si="917"/>
        <v>764.1</v>
      </c>
      <c r="AS4820" s="89" t="str">
        <f t="shared" si="918"/>
        <v>2.137</v>
      </c>
      <c r="AT4820" s="89"/>
      <c r="AU4820" s="99">
        <v>3</v>
      </c>
      <c r="AV4820" s="99">
        <v>180</v>
      </c>
      <c r="AW4820" s="99">
        <v>1.12571E-3</v>
      </c>
      <c r="AX4820" s="99">
        <v>760.68286999999998</v>
      </c>
      <c r="AY4820" s="99">
        <v>764.06</v>
      </c>
      <c r="AZ4820" s="99">
        <v>2.1364999999999998</v>
      </c>
      <c r="BA4820" s="119" t="s">
        <v>8</v>
      </c>
      <c r="BB4820" s="4">
        <v>4820</v>
      </c>
      <c r="BC4820" s="4">
        <v>3</v>
      </c>
    </row>
    <row r="4821" spans="2:55">
      <c r="B4821">
        <v>4820</v>
      </c>
      <c r="C4821" s="192">
        <f t="shared" si="907"/>
        <v>3</v>
      </c>
      <c r="D4821" s="5">
        <f t="shared" si="908"/>
        <v>185</v>
      </c>
      <c r="E4821" s="5" t="str">
        <f t="shared" si="909"/>
        <v>0.001133</v>
      </c>
      <c r="F4821" s="5" t="str">
        <f t="shared" si="910"/>
        <v>782.7</v>
      </c>
      <c r="G4821" s="5" t="str">
        <f t="shared" si="911"/>
        <v>786.1</v>
      </c>
      <c r="H4821" s="5" t="str">
        <f t="shared" si="912"/>
        <v>2.185</v>
      </c>
      <c r="I4821" s="1" t="s">
        <v>8</v>
      </c>
      <c r="AN4821" s="89" t="str">
        <f t="shared" si="913"/>
        <v>3.000</v>
      </c>
      <c r="AO4821" s="89" t="str">
        <f t="shared" si="914"/>
        <v>185.0</v>
      </c>
      <c r="AP4821" s="89" t="str">
        <f t="shared" si="915"/>
        <v>0.001133</v>
      </c>
      <c r="AQ4821" s="89" t="str">
        <f t="shared" si="916"/>
        <v>782.7</v>
      </c>
      <c r="AR4821" s="89" t="str">
        <f t="shared" si="917"/>
        <v>786.1</v>
      </c>
      <c r="AS4821" s="89" t="str">
        <f t="shared" si="918"/>
        <v>2.185</v>
      </c>
      <c r="AT4821" s="89"/>
      <c r="AU4821" s="99">
        <v>3</v>
      </c>
      <c r="AV4821" s="99">
        <v>185</v>
      </c>
      <c r="AW4821" s="99">
        <v>1.13265E-3</v>
      </c>
      <c r="AX4821" s="99">
        <v>782.69204999999999</v>
      </c>
      <c r="AY4821" s="99">
        <v>786.09</v>
      </c>
      <c r="AZ4821" s="99">
        <v>2.1848999999999998</v>
      </c>
      <c r="BA4821" s="119" t="s">
        <v>8</v>
      </c>
      <c r="BB4821" s="4">
        <v>4821</v>
      </c>
      <c r="BC4821" s="4">
        <v>3</v>
      </c>
    </row>
    <row r="4822" spans="2:55">
      <c r="B4822">
        <v>4821</v>
      </c>
      <c r="C4822" s="192">
        <f t="shared" si="907"/>
        <v>3</v>
      </c>
      <c r="D4822" s="5">
        <f t="shared" si="908"/>
        <v>190</v>
      </c>
      <c r="E4822" s="5" t="str">
        <f t="shared" si="909"/>
        <v>0.001140</v>
      </c>
      <c r="F4822" s="5" t="str">
        <f t="shared" si="910"/>
        <v>804.8</v>
      </c>
      <c r="G4822" s="5" t="str">
        <f t="shared" si="911"/>
        <v>808.2</v>
      </c>
      <c r="H4822" s="5" t="str">
        <f t="shared" si="912"/>
        <v>2.233</v>
      </c>
      <c r="I4822" s="1" t="s">
        <v>8</v>
      </c>
      <c r="AN4822" s="89" t="str">
        <f t="shared" si="913"/>
        <v>3.000</v>
      </c>
      <c r="AO4822" s="89" t="str">
        <f t="shared" si="914"/>
        <v>190.0</v>
      </c>
      <c r="AP4822" s="89" t="str">
        <f t="shared" si="915"/>
        <v>0.001140</v>
      </c>
      <c r="AQ4822" s="89" t="str">
        <f t="shared" si="916"/>
        <v>804.8</v>
      </c>
      <c r="AR4822" s="89" t="str">
        <f t="shared" si="917"/>
        <v>808.2</v>
      </c>
      <c r="AS4822" s="89" t="str">
        <f t="shared" si="918"/>
        <v>2.233</v>
      </c>
      <c r="AT4822" s="89"/>
      <c r="AU4822" s="99">
        <v>3</v>
      </c>
      <c r="AV4822" s="99">
        <v>190</v>
      </c>
      <c r="AW4822" s="99">
        <v>1.13984E-3</v>
      </c>
      <c r="AX4822" s="99">
        <v>804.81047999999998</v>
      </c>
      <c r="AY4822" s="99">
        <v>808.23</v>
      </c>
      <c r="AZ4822" s="99">
        <v>2.2328999999999999</v>
      </c>
      <c r="BA4822" s="119" t="s">
        <v>8</v>
      </c>
      <c r="BB4822" s="4">
        <v>4822</v>
      </c>
      <c r="BC4822" s="4">
        <v>3</v>
      </c>
    </row>
    <row r="4823" spans="2:55">
      <c r="B4823">
        <v>4822</v>
      </c>
      <c r="C4823" s="192">
        <f t="shared" si="907"/>
        <v>3</v>
      </c>
      <c r="D4823" s="5">
        <f t="shared" si="908"/>
        <v>195</v>
      </c>
      <c r="E4823" s="5" t="str">
        <f t="shared" si="909"/>
        <v>0.001147</v>
      </c>
      <c r="F4823" s="5" t="str">
        <f t="shared" si="910"/>
        <v>827.0</v>
      </c>
      <c r="G4823" s="5" t="str">
        <f t="shared" si="911"/>
        <v>830.5</v>
      </c>
      <c r="H4823" s="5" t="str">
        <f t="shared" si="912"/>
        <v>2.281</v>
      </c>
      <c r="I4823" s="1" t="s">
        <v>8</v>
      </c>
      <c r="AN4823" s="89" t="str">
        <f t="shared" si="913"/>
        <v>3.000</v>
      </c>
      <c r="AO4823" s="89" t="str">
        <f t="shared" si="914"/>
        <v>195.0</v>
      </c>
      <c r="AP4823" s="89" t="str">
        <f t="shared" si="915"/>
        <v>0.001147</v>
      </c>
      <c r="AQ4823" s="89" t="str">
        <f t="shared" si="916"/>
        <v>827.0</v>
      </c>
      <c r="AR4823" s="89" t="str">
        <f t="shared" si="917"/>
        <v>830.5</v>
      </c>
      <c r="AS4823" s="89" t="str">
        <f t="shared" si="918"/>
        <v>2.281</v>
      </c>
      <c r="AT4823" s="89"/>
      <c r="AU4823" s="99">
        <v>3</v>
      </c>
      <c r="AV4823" s="99">
        <v>195</v>
      </c>
      <c r="AW4823" s="99">
        <v>1.1473100000000001E-3</v>
      </c>
      <c r="AX4823" s="99">
        <v>827.03807000000006</v>
      </c>
      <c r="AY4823" s="99">
        <v>830.48</v>
      </c>
      <c r="AZ4823" s="99">
        <v>2.2806999999999999</v>
      </c>
      <c r="BA4823" s="119" t="s">
        <v>8</v>
      </c>
      <c r="BB4823" s="4">
        <v>4823</v>
      </c>
      <c r="BC4823" s="4">
        <v>3</v>
      </c>
    </row>
    <row r="4824" spans="2:55">
      <c r="B4824">
        <v>4823</v>
      </c>
      <c r="C4824" s="192">
        <f t="shared" si="907"/>
        <v>3</v>
      </c>
      <c r="D4824" s="5">
        <f t="shared" si="908"/>
        <v>200</v>
      </c>
      <c r="E4824" s="5" t="str">
        <f t="shared" si="909"/>
        <v>0.001155</v>
      </c>
      <c r="F4824" s="5" t="str">
        <f t="shared" si="910"/>
        <v>849.4</v>
      </c>
      <c r="G4824" s="5" t="str">
        <f t="shared" si="911"/>
        <v>852.9</v>
      </c>
      <c r="H4824" s="5" t="str">
        <f t="shared" si="912"/>
        <v>2.328</v>
      </c>
      <c r="I4824" s="1" t="s">
        <v>8</v>
      </c>
      <c r="AN4824" s="89" t="str">
        <f t="shared" si="913"/>
        <v>3.000</v>
      </c>
      <c r="AO4824" s="89" t="str">
        <f t="shared" si="914"/>
        <v>200.0</v>
      </c>
      <c r="AP4824" s="89" t="str">
        <f t="shared" si="915"/>
        <v>0.001155</v>
      </c>
      <c r="AQ4824" s="89" t="str">
        <f t="shared" si="916"/>
        <v>849.4</v>
      </c>
      <c r="AR4824" s="89" t="str">
        <f t="shared" si="917"/>
        <v>852.9</v>
      </c>
      <c r="AS4824" s="89" t="str">
        <f t="shared" si="918"/>
        <v>2.328</v>
      </c>
      <c r="AT4824" s="89"/>
      <c r="AU4824" s="99">
        <v>3</v>
      </c>
      <c r="AV4824" s="99">
        <v>200</v>
      </c>
      <c r="AW4824" s="99">
        <v>1.1550600000000001E-3</v>
      </c>
      <c r="AX4824" s="99">
        <v>849.39481999999998</v>
      </c>
      <c r="AY4824" s="99">
        <v>852.86</v>
      </c>
      <c r="AZ4824" s="99">
        <v>2.3281999999999998</v>
      </c>
      <c r="BA4824" s="119" t="s">
        <v>8</v>
      </c>
      <c r="BB4824" s="4">
        <v>4824</v>
      </c>
      <c r="BC4824" s="4">
        <v>3</v>
      </c>
    </row>
    <row r="4825" spans="2:55">
      <c r="B4825">
        <v>4824</v>
      </c>
      <c r="C4825" s="192">
        <f t="shared" si="907"/>
        <v>3</v>
      </c>
      <c r="D4825" s="5">
        <f t="shared" si="908"/>
        <v>210</v>
      </c>
      <c r="E4825" s="5" t="str">
        <f t="shared" si="909"/>
        <v>0.001171</v>
      </c>
      <c r="F4825" s="5" t="str">
        <f t="shared" si="910"/>
        <v>894.5</v>
      </c>
      <c r="G4825" s="5" t="str">
        <f t="shared" si="911"/>
        <v>898.0</v>
      </c>
      <c r="H4825" s="5" t="str">
        <f t="shared" si="912"/>
        <v>2.423</v>
      </c>
      <c r="I4825" s="1" t="s">
        <v>8</v>
      </c>
      <c r="AN4825" s="89" t="str">
        <f t="shared" si="913"/>
        <v>3.000</v>
      </c>
      <c r="AO4825" s="89" t="str">
        <f t="shared" si="914"/>
        <v>210.0</v>
      </c>
      <c r="AP4825" s="89" t="str">
        <f t="shared" si="915"/>
        <v>0.001171</v>
      </c>
      <c r="AQ4825" s="89" t="str">
        <f t="shared" si="916"/>
        <v>894.5</v>
      </c>
      <c r="AR4825" s="89" t="str">
        <f t="shared" si="917"/>
        <v>898.0</v>
      </c>
      <c r="AS4825" s="89" t="str">
        <f t="shared" si="918"/>
        <v>2.423</v>
      </c>
      <c r="AT4825" s="89"/>
      <c r="AU4825" s="99">
        <v>3</v>
      </c>
      <c r="AV4825" s="99">
        <v>210</v>
      </c>
      <c r="AW4825" s="99">
        <v>1.1714899999999999E-3</v>
      </c>
      <c r="AX4825" s="99">
        <v>894.49553000000003</v>
      </c>
      <c r="AY4825" s="99">
        <v>898.01</v>
      </c>
      <c r="AZ4825" s="99">
        <v>2.4226999999999999</v>
      </c>
      <c r="BA4825" s="119" t="s">
        <v>8</v>
      </c>
      <c r="BB4825" s="4">
        <v>4825</v>
      </c>
      <c r="BC4825" s="4">
        <v>3</v>
      </c>
    </row>
    <row r="4826" spans="2:55">
      <c r="B4826">
        <v>4825</v>
      </c>
      <c r="C4826" s="192">
        <f t="shared" si="907"/>
        <v>3</v>
      </c>
      <c r="D4826" s="5">
        <f t="shared" si="908"/>
        <v>220</v>
      </c>
      <c r="E4826" s="5" t="str">
        <f t="shared" si="909"/>
        <v>0.001189</v>
      </c>
      <c r="F4826" s="5" t="str">
        <f t="shared" si="910"/>
        <v>940.2</v>
      </c>
      <c r="G4826" s="5" t="str">
        <f t="shared" si="911"/>
        <v>943.8</v>
      </c>
      <c r="H4826" s="5" t="str">
        <f t="shared" si="912"/>
        <v>2.516</v>
      </c>
      <c r="I4826" s="1" t="s">
        <v>8</v>
      </c>
      <c r="AN4826" s="89" t="str">
        <f t="shared" si="913"/>
        <v>3.000</v>
      </c>
      <c r="AO4826" s="89" t="str">
        <f t="shared" si="914"/>
        <v>220.0</v>
      </c>
      <c r="AP4826" s="89" t="str">
        <f t="shared" si="915"/>
        <v>0.001189</v>
      </c>
      <c r="AQ4826" s="89" t="str">
        <f t="shared" si="916"/>
        <v>940.2</v>
      </c>
      <c r="AR4826" s="89" t="str">
        <f t="shared" si="917"/>
        <v>943.8</v>
      </c>
      <c r="AS4826" s="89" t="str">
        <f t="shared" si="918"/>
        <v>2.516</v>
      </c>
      <c r="AT4826" s="89"/>
      <c r="AU4826" s="99">
        <v>3</v>
      </c>
      <c r="AV4826" s="99">
        <v>220</v>
      </c>
      <c r="AW4826" s="99">
        <v>1.1893100000000001E-3</v>
      </c>
      <c r="AX4826" s="99">
        <v>940.19206999999994</v>
      </c>
      <c r="AY4826" s="99">
        <v>943.76</v>
      </c>
      <c r="AZ4826" s="99">
        <v>2.5164</v>
      </c>
      <c r="BA4826" s="119" t="s">
        <v>8</v>
      </c>
      <c r="BB4826" s="4">
        <v>4826</v>
      </c>
      <c r="BC4826" s="4">
        <v>3</v>
      </c>
    </row>
    <row r="4827" spans="2:55">
      <c r="B4827">
        <v>4826</v>
      </c>
      <c r="C4827" s="192">
        <f t="shared" si="907"/>
        <v>3</v>
      </c>
      <c r="D4827" s="5">
        <f t="shared" si="908"/>
        <v>230</v>
      </c>
      <c r="E4827" s="5" t="str">
        <f t="shared" si="909"/>
        <v>0.001209</v>
      </c>
      <c r="F4827" s="5" t="str">
        <f t="shared" si="910"/>
        <v>986.6</v>
      </c>
      <c r="G4827" s="5" t="str">
        <f t="shared" si="911"/>
        <v>990.2</v>
      </c>
      <c r="H4827" s="5" t="str">
        <f t="shared" si="912"/>
        <v>2.610</v>
      </c>
      <c r="I4827" s="1" t="s">
        <v>8</v>
      </c>
      <c r="AN4827" s="89" t="str">
        <f t="shared" si="913"/>
        <v>3.000</v>
      </c>
      <c r="AO4827" s="89" t="str">
        <f t="shared" si="914"/>
        <v>230.0</v>
      </c>
      <c r="AP4827" s="89" t="str">
        <f t="shared" si="915"/>
        <v>0.001209</v>
      </c>
      <c r="AQ4827" s="89" t="str">
        <f t="shared" si="916"/>
        <v>986.6</v>
      </c>
      <c r="AR4827" s="89" t="str">
        <f t="shared" si="917"/>
        <v>990.2</v>
      </c>
      <c r="AS4827" s="89" t="str">
        <f t="shared" si="918"/>
        <v>2.610</v>
      </c>
      <c r="AT4827" s="89"/>
      <c r="AU4827" s="99">
        <v>3</v>
      </c>
      <c r="AV4827" s="99">
        <v>230</v>
      </c>
      <c r="AW4827" s="99">
        <v>1.2087300000000001E-3</v>
      </c>
      <c r="AX4827" s="99">
        <v>986.60381000000007</v>
      </c>
      <c r="AY4827" s="99">
        <v>990.23</v>
      </c>
      <c r="AZ4827" s="99">
        <v>2.6097000000000001</v>
      </c>
      <c r="BA4827" s="119" t="s">
        <v>8</v>
      </c>
      <c r="BB4827" s="4">
        <v>4827</v>
      </c>
      <c r="BC4827" s="4">
        <v>3</v>
      </c>
    </row>
    <row r="4828" spans="2:55">
      <c r="B4828">
        <v>4827</v>
      </c>
      <c r="C4828" s="192">
        <f t="shared" si="907"/>
        <v>3</v>
      </c>
      <c r="D4828" s="5">
        <f t="shared" si="908"/>
        <v>233.9</v>
      </c>
      <c r="E4828" s="5" t="str">
        <f t="shared" si="909"/>
        <v>0.001217</v>
      </c>
      <c r="F4828" s="5" t="str">
        <f t="shared" si="910"/>
        <v>1005</v>
      </c>
      <c r="G4828" s="5" t="str">
        <f t="shared" si="911"/>
        <v>1008</v>
      </c>
      <c r="H4828" s="5" t="str">
        <f t="shared" si="912"/>
        <v>2.646</v>
      </c>
      <c r="I4828" s="1" t="s">
        <v>10</v>
      </c>
      <c r="AN4828" s="89" t="str">
        <f t="shared" si="913"/>
        <v>3.000</v>
      </c>
      <c r="AO4828" s="89" t="str">
        <f t="shared" si="914"/>
        <v>233.9</v>
      </c>
      <c r="AP4828" s="89" t="str">
        <f t="shared" si="915"/>
        <v>0.001217</v>
      </c>
      <c r="AQ4828" s="89" t="str">
        <f t="shared" si="916"/>
        <v>1005</v>
      </c>
      <c r="AR4828" s="89" t="str">
        <f t="shared" si="917"/>
        <v>1008</v>
      </c>
      <c r="AS4828" s="89" t="str">
        <f t="shared" si="918"/>
        <v>2.646</v>
      </c>
      <c r="AT4828" s="89"/>
      <c r="AU4828" s="99">
        <v>3</v>
      </c>
      <c r="AV4828" s="99">
        <v>233.85300000000001</v>
      </c>
      <c r="AW4828" s="99">
        <v>1.2166900000000001E-3</v>
      </c>
      <c r="AX4828" s="99">
        <v>1004.6499299999999</v>
      </c>
      <c r="AY4828" s="99">
        <v>1008.3</v>
      </c>
      <c r="AZ4828" s="99">
        <v>2.6455000000000002</v>
      </c>
      <c r="BA4828" s="119" t="s">
        <v>10</v>
      </c>
      <c r="BB4828" s="4">
        <v>4828</v>
      </c>
      <c r="BC4828" s="4">
        <v>3</v>
      </c>
    </row>
    <row r="4829" spans="2:55">
      <c r="B4829">
        <v>4828</v>
      </c>
      <c r="C4829" s="192">
        <f t="shared" si="907"/>
        <v>3</v>
      </c>
      <c r="D4829" s="5">
        <f t="shared" si="908"/>
        <v>233.9</v>
      </c>
      <c r="E4829" s="5" t="str">
        <f t="shared" si="909"/>
        <v>0.06666</v>
      </c>
      <c r="F4829" s="5" t="str">
        <f t="shared" si="910"/>
        <v>2603</v>
      </c>
      <c r="G4829" s="5" t="str">
        <f t="shared" si="911"/>
        <v>2803</v>
      </c>
      <c r="H4829" s="5" t="str">
        <f t="shared" si="912"/>
        <v>6.186</v>
      </c>
      <c r="I4829" s="1" t="s">
        <v>11</v>
      </c>
      <c r="AN4829" s="89" t="str">
        <f t="shared" si="913"/>
        <v>3.000</v>
      </c>
      <c r="AO4829" s="89" t="str">
        <f t="shared" si="914"/>
        <v>233.9</v>
      </c>
      <c r="AP4829" s="89" t="str">
        <f t="shared" si="915"/>
        <v>0.06666</v>
      </c>
      <c r="AQ4829" s="89" t="str">
        <f t="shared" si="916"/>
        <v>2603</v>
      </c>
      <c r="AR4829" s="89" t="str">
        <f t="shared" si="917"/>
        <v>2803</v>
      </c>
      <c r="AS4829" s="89" t="str">
        <f t="shared" si="918"/>
        <v>6.186</v>
      </c>
      <c r="AT4829" s="89"/>
      <c r="AU4829" s="99">
        <v>3</v>
      </c>
      <c r="AV4829" s="99">
        <v>233.85300000000001</v>
      </c>
      <c r="AW4829" s="99">
        <v>6.6664000000000001E-2</v>
      </c>
      <c r="AX4829" s="99">
        <v>2603.2079999999996</v>
      </c>
      <c r="AY4829" s="99">
        <v>2803.2</v>
      </c>
      <c r="AZ4829" s="99">
        <v>6.1856</v>
      </c>
      <c r="BA4829" s="119" t="s">
        <v>11</v>
      </c>
      <c r="BB4829" s="4">
        <v>4829</v>
      </c>
      <c r="BC4829" s="4">
        <v>3</v>
      </c>
    </row>
    <row r="4830" spans="2:55">
      <c r="B4830">
        <v>4829</v>
      </c>
      <c r="C4830" s="192">
        <f t="shared" si="907"/>
        <v>3</v>
      </c>
      <c r="D4830" s="5">
        <f t="shared" si="908"/>
        <v>240</v>
      </c>
      <c r="E4830" s="5" t="str">
        <f t="shared" si="909"/>
        <v>0.06823</v>
      </c>
      <c r="F4830" s="5" t="str">
        <f t="shared" si="910"/>
        <v>2620.</v>
      </c>
      <c r="G4830" s="5" t="str">
        <f t="shared" si="911"/>
        <v>2825</v>
      </c>
      <c r="H4830" s="5" t="str">
        <f t="shared" si="912"/>
        <v>6.227</v>
      </c>
      <c r="I4830" s="1" t="s">
        <v>9</v>
      </c>
      <c r="AN4830" s="89" t="str">
        <f t="shared" si="913"/>
        <v>3.000</v>
      </c>
      <c r="AO4830" s="89" t="str">
        <f t="shared" si="914"/>
        <v>240.0</v>
      </c>
      <c r="AP4830" s="89" t="str">
        <f t="shared" si="915"/>
        <v>0.06823</v>
      </c>
      <c r="AQ4830" s="89" t="str">
        <f t="shared" si="916"/>
        <v>2620.</v>
      </c>
      <c r="AR4830" s="89" t="str">
        <f t="shared" si="917"/>
        <v>2825</v>
      </c>
      <c r="AS4830" s="89" t="str">
        <f t="shared" si="918"/>
        <v>6.227</v>
      </c>
      <c r="AT4830" s="89"/>
      <c r="AU4830" s="99">
        <v>3</v>
      </c>
      <c r="AV4830" s="99">
        <v>240</v>
      </c>
      <c r="AW4830" s="99">
        <v>6.8229999999999999E-2</v>
      </c>
      <c r="AX4830" s="99">
        <v>2619.81</v>
      </c>
      <c r="AY4830" s="99">
        <v>2824.5</v>
      </c>
      <c r="AZ4830" s="99">
        <v>6.2274000000000003</v>
      </c>
      <c r="BA4830" s="119" t="s">
        <v>9</v>
      </c>
      <c r="BB4830" s="4">
        <v>4830</v>
      </c>
      <c r="BC4830" s="4">
        <v>3</v>
      </c>
    </row>
    <row r="4831" spans="2:55">
      <c r="B4831">
        <v>4830</v>
      </c>
      <c r="C4831" s="192">
        <f t="shared" si="907"/>
        <v>3</v>
      </c>
      <c r="D4831" s="5">
        <f t="shared" si="908"/>
        <v>250</v>
      </c>
      <c r="E4831" s="5" t="str">
        <f t="shared" si="909"/>
        <v>0.07063</v>
      </c>
      <c r="F4831" s="5" t="str">
        <f t="shared" si="910"/>
        <v>2645</v>
      </c>
      <c r="G4831" s="5" t="str">
        <f t="shared" si="911"/>
        <v>2857</v>
      </c>
      <c r="H4831" s="5" t="str">
        <f t="shared" si="912"/>
        <v>6.289</v>
      </c>
      <c r="I4831" s="1" t="s">
        <v>9</v>
      </c>
      <c r="AN4831" s="89" t="str">
        <f t="shared" si="913"/>
        <v>3.000</v>
      </c>
      <c r="AO4831" s="89" t="str">
        <f t="shared" si="914"/>
        <v>250.0</v>
      </c>
      <c r="AP4831" s="89" t="str">
        <f t="shared" si="915"/>
        <v>0.07063</v>
      </c>
      <c r="AQ4831" s="89" t="str">
        <f t="shared" si="916"/>
        <v>2645</v>
      </c>
      <c r="AR4831" s="89" t="str">
        <f t="shared" si="917"/>
        <v>2857</v>
      </c>
      <c r="AS4831" s="89" t="str">
        <f t="shared" si="918"/>
        <v>6.289</v>
      </c>
      <c r="AT4831" s="89"/>
      <c r="AU4831" s="99">
        <v>3</v>
      </c>
      <c r="AV4831" s="99">
        <v>250</v>
      </c>
      <c r="AW4831" s="99">
        <v>7.0626999999999995E-2</v>
      </c>
      <c r="AX4831" s="99">
        <v>2644.6190000000001</v>
      </c>
      <c r="AY4831" s="99">
        <v>2856.5</v>
      </c>
      <c r="AZ4831" s="99">
        <v>6.2892999999999999</v>
      </c>
      <c r="BA4831" s="119" t="s">
        <v>9</v>
      </c>
      <c r="BB4831" s="4">
        <v>4831</v>
      </c>
      <c r="BC4831" s="4">
        <v>3</v>
      </c>
    </row>
    <row r="4832" spans="2:55">
      <c r="B4832">
        <v>4831</v>
      </c>
      <c r="C4832" s="192">
        <f t="shared" si="907"/>
        <v>3</v>
      </c>
      <c r="D4832" s="5">
        <f t="shared" si="908"/>
        <v>260</v>
      </c>
      <c r="E4832" s="5" t="str">
        <f t="shared" si="909"/>
        <v>0.07290</v>
      </c>
      <c r="F4832" s="5" t="str">
        <f t="shared" si="910"/>
        <v>2668</v>
      </c>
      <c r="G4832" s="5" t="str">
        <f t="shared" si="911"/>
        <v>2886</v>
      </c>
      <c r="H4832" s="5" t="str">
        <f t="shared" si="912"/>
        <v>6.346</v>
      </c>
      <c r="I4832" s="1" t="s">
        <v>9</v>
      </c>
      <c r="AN4832" s="89" t="str">
        <f t="shared" si="913"/>
        <v>3.000</v>
      </c>
      <c r="AO4832" s="89" t="str">
        <f t="shared" si="914"/>
        <v>260.0</v>
      </c>
      <c r="AP4832" s="89" t="str">
        <f t="shared" si="915"/>
        <v>0.07290</v>
      </c>
      <c r="AQ4832" s="89" t="str">
        <f t="shared" si="916"/>
        <v>2668</v>
      </c>
      <c r="AR4832" s="89" t="str">
        <f t="shared" si="917"/>
        <v>2886</v>
      </c>
      <c r="AS4832" s="89" t="str">
        <f t="shared" si="918"/>
        <v>6.346</v>
      </c>
      <c r="AT4832" s="89"/>
      <c r="AU4832" s="99">
        <v>3</v>
      </c>
      <c r="AV4832" s="99">
        <v>260</v>
      </c>
      <c r="AW4832" s="99">
        <v>7.2895000000000001E-2</v>
      </c>
      <c r="AX4832" s="99">
        <v>2667.7150000000001</v>
      </c>
      <c r="AY4832" s="99">
        <v>2886.4</v>
      </c>
      <c r="AZ4832" s="99">
        <v>6.3459000000000003</v>
      </c>
      <c r="BA4832" s="119" t="s">
        <v>9</v>
      </c>
      <c r="BB4832" s="4">
        <v>4832</v>
      </c>
      <c r="BC4832" s="4">
        <v>3</v>
      </c>
    </row>
    <row r="4833" spans="2:55">
      <c r="B4833">
        <v>4832</v>
      </c>
      <c r="C4833" s="192">
        <f t="shared" si="907"/>
        <v>3</v>
      </c>
      <c r="D4833" s="5">
        <f t="shared" si="908"/>
        <v>270</v>
      </c>
      <c r="E4833" s="5" t="str">
        <f t="shared" si="909"/>
        <v>0.07507</v>
      </c>
      <c r="F4833" s="5" t="str">
        <f t="shared" si="910"/>
        <v>2690.</v>
      </c>
      <c r="G4833" s="5" t="str">
        <f t="shared" si="911"/>
        <v>2915</v>
      </c>
      <c r="H4833" s="5" t="str">
        <f t="shared" si="912"/>
        <v>6.399</v>
      </c>
      <c r="I4833" s="1" t="s">
        <v>9</v>
      </c>
      <c r="AN4833" s="89" t="str">
        <f t="shared" si="913"/>
        <v>3.000</v>
      </c>
      <c r="AO4833" s="89" t="str">
        <f t="shared" si="914"/>
        <v>270.0</v>
      </c>
      <c r="AP4833" s="89" t="str">
        <f t="shared" si="915"/>
        <v>0.07507</v>
      </c>
      <c r="AQ4833" s="89" t="str">
        <f t="shared" si="916"/>
        <v>2690.</v>
      </c>
      <c r="AR4833" s="89" t="str">
        <f t="shared" si="917"/>
        <v>2915</v>
      </c>
      <c r="AS4833" s="89" t="str">
        <f t="shared" si="918"/>
        <v>6.399</v>
      </c>
      <c r="AT4833" s="89"/>
      <c r="AU4833" s="99">
        <v>3</v>
      </c>
      <c r="AV4833" s="99">
        <v>270</v>
      </c>
      <c r="AW4833" s="99">
        <v>7.5066000000000008E-2</v>
      </c>
      <c r="AX4833" s="99">
        <v>2689.7020000000002</v>
      </c>
      <c r="AY4833" s="99">
        <v>2914.9</v>
      </c>
      <c r="AZ4833" s="99">
        <v>6.3986999999999998</v>
      </c>
      <c r="BA4833" s="119" t="s">
        <v>9</v>
      </c>
      <c r="BB4833" s="4">
        <v>4833</v>
      </c>
      <c r="BC4833" s="4">
        <v>3</v>
      </c>
    </row>
    <row r="4834" spans="2:55">
      <c r="B4834">
        <v>4833</v>
      </c>
      <c r="C4834" s="192">
        <f t="shared" si="907"/>
        <v>3</v>
      </c>
      <c r="D4834" s="5">
        <f t="shared" si="908"/>
        <v>280</v>
      </c>
      <c r="E4834" s="5" t="str">
        <f t="shared" si="909"/>
        <v>0.07716</v>
      </c>
      <c r="F4834" s="5" t="str">
        <f t="shared" si="910"/>
        <v>2711</v>
      </c>
      <c r="G4834" s="5" t="str">
        <f t="shared" si="911"/>
        <v>2942</v>
      </c>
      <c r="H4834" s="5" t="str">
        <f t="shared" si="912"/>
        <v>6.449</v>
      </c>
      <c r="I4834" s="1" t="s">
        <v>9</v>
      </c>
      <c r="AN4834" s="89" t="str">
        <f t="shared" si="913"/>
        <v>3.000</v>
      </c>
      <c r="AO4834" s="89" t="str">
        <f t="shared" si="914"/>
        <v>280.0</v>
      </c>
      <c r="AP4834" s="89" t="str">
        <f t="shared" si="915"/>
        <v>0.07716</v>
      </c>
      <c r="AQ4834" s="89" t="str">
        <f t="shared" si="916"/>
        <v>2711</v>
      </c>
      <c r="AR4834" s="89" t="str">
        <f t="shared" si="917"/>
        <v>2942</v>
      </c>
      <c r="AS4834" s="89" t="str">
        <f t="shared" si="918"/>
        <v>6.449</v>
      </c>
      <c r="AT4834" s="89"/>
      <c r="AU4834" s="99">
        <v>3</v>
      </c>
      <c r="AV4834" s="99">
        <v>280</v>
      </c>
      <c r="AW4834" s="99">
        <v>7.7162000000000008E-2</v>
      </c>
      <c r="AX4834" s="99">
        <v>2710.7139999999999</v>
      </c>
      <c r="AY4834" s="99">
        <v>2942.2</v>
      </c>
      <c r="AZ4834" s="99">
        <v>6.4485999999999999</v>
      </c>
      <c r="BA4834" s="119" t="s">
        <v>9</v>
      </c>
      <c r="BB4834" s="4">
        <v>4834</v>
      </c>
      <c r="BC4834" s="4">
        <v>3</v>
      </c>
    </row>
    <row r="4835" spans="2:55">
      <c r="B4835">
        <v>4834</v>
      </c>
      <c r="C4835" s="192">
        <f t="shared" si="907"/>
        <v>3</v>
      </c>
      <c r="D4835" s="5">
        <f t="shared" si="908"/>
        <v>290</v>
      </c>
      <c r="E4835" s="5" t="str">
        <f t="shared" si="909"/>
        <v>0.07920</v>
      </c>
      <c r="F4835" s="5" t="str">
        <f t="shared" si="910"/>
        <v>2731</v>
      </c>
      <c r="G4835" s="5" t="str">
        <f t="shared" si="911"/>
        <v>2969</v>
      </c>
      <c r="H4835" s="5" t="str">
        <f t="shared" si="912"/>
        <v>6.496</v>
      </c>
      <c r="I4835" s="1" t="s">
        <v>9</v>
      </c>
      <c r="AN4835" s="89" t="str">
        <f t="shared" si="913"/>
        <v>3.000</v>
      </c>
      <c r="AO4835" s="89" t="str">
        <f t="shared" si="914"/>
        <v>290.0</v>
      </c>
      <c r="AP4835" s="89" t="str">
        <f t="shared" si="915"/>
        <v>0.07920</v>
      </c>
      <c r="AQ4835" s="89" t="str">
        <f t="shared" si="916"/>
        <v>2731</v>
      </c>
      <c r="AR4835" s="89" t="str">
        <f t="shared" si="917"/>
        <v>2969</v>
      </c>
      <c r="AS4835" s="89" t="str">
        <f t="shared" si="918"/>
        <v>6.496</v>
      </c>
      <c r="AT4835" s="89"/>
      <c r="AU4835" s="99">
        <v>3</v>
      </c>
      <c r="AV4835" s="99">
        <v>290</v>
      </c>
      <c r="AW4835" s="99">
        <v>7.9196000000000003E-2</v>
      </c>
      <c r="AX4835" s="99">
        <v>2731.0119999999997</v>
      </c>
      <c r="AY4835" s="99">
        <v>2968.6</v>
      </c>
      <c r="AZ4835" s="99">
        <v>6.4958999999999998</v>
      </c>
      <c r="BA4835" s="119" t="s">
        <v>9</v>
      </c>
      <c r="BB4835" s="4">
        <v>4835</v>
      </c>
      <c r="BC4835" s="4">
        <v>3</v>
      </c>
    </row>
    <row r="4836" spans="2:55">
      <c r="B4836">
        <v>4835</v>
      </c>
      <c r="C4836" s="192">
        <f t="shared" si="907"/>
        <v>3</v>
      </c>
      <c r="D4836" s="5">
        <f t="shared" si="908"/>
        <v>300</v>
      </c>
      <c r="E4836" s="5" t="str">
        <f t="shared" si="909"/>
        <v>0.08118</v>
      </c>
      <c r="F4836" s="5" t="str">
        <f t="shared" si="910"/>
        <v>2751</v>
      </c>
      <c r="G4836" s="5" t="str">
        <f t="shared" si="911"/>
        <v>2994</v>
      </c>
      <c r="H4836" s="5" t="str">
        <f t="shared" si="912"/>
        <v>6.541</v>
      </c>
      <c r="I4836" s="1" t="s">
        <v>9</v>
      </c>
      <c r="AN4836" s="89" t="str">
        <f t="shared" si="913"/>
        <v>3.000</v>
      </c>
      <c r="AO4836" s="89" t="str">
        <f t="shared" si="914"/>
        <v>300.0</v>
      </c>
      <c r="AP4836" s="89" t="str">
        <f t="shared" si="915"/>
        <v>0.08118</v>
      </c>
      <c r="AQ4836" s="89" t="str">
        <f t="shared" si="916"/>
        <v>2751</v>
      </c>
      <c r="AR4836" s="89" t="str">
        <f t="shared" si="917"/>
        <v>2994</v>
      </c>
      <c r="AS4836" s="89" t="str">
        <f t="shared" si="918"/>
        <v>6.541</v>
      </c>
      <c r="AT4836" s="89"/>
      <c r="AU4836" s="99">
        <v>3</v>
      </c>
      <c r="AV4836" s="99">
        <v>300</v>
      </c>
      <c r="AW4836" s="99">
        <v>8.1179000000000001E-2</v>
      </c>
      <c r="AX4836" s="99">
        <v>2750.7630000000004</v>
      </c>
      <c r="AY4836" s="99">
        <v>2994.3</v>
      </c>
      <c r="AZ4836" s="99">
        <v>6.5411999999999999</v>
      </c>
      <c r="BA4836" s="119" t="s">
        <v>9</v>
      </c>
      <c r="BB4836" s="4">
        <v>4836</v>
      </c>
      <c r="BC4836" s="4">
        <v>3</v>
      </c>
    </row>
    <row r="4837" spans="2:55">
      <c r="B4837">
        <v>4836</v>
      </c>
      <c r="C4837" s="192">
        <f t="shared" si="907"/>
        <v>3</v>
      </c>
      <c r="D4837" s="5">
        <f t="shared" si="908"/>
        <v>310</v>
      </c>
      <c r="E4837" s="5" t="str">
        <f t="shared" si="909"/>
        <v>0.08312</v>
      </c>
      <c r="F4837" s="5" t="str">
        <f t="shared" si="910"/>
        <v>2770.</v>
      </c>
      <c r="G4837" s="5" t="str">
        <f t="shared" si="911"/>
        <v>3020.</v>
      </c>
      <c r="H4837" s="5" t="str">
        <f t="shared" si="912"/>
        <v>6.585</v>
      </c>
      <c r="I4837" s="1" t="s">
        <v>9</v>
      </c>
      <c r="AN4837" s="89" t="str">
        <f t="shared" si="913"/>
        <v>3.000</v>
      </c>
      <c r="AO4837" s="89" t="str">
        <f t="shared" si="914"/>
        <v>310.0</v>
      </c>
      <c r="AP4837" s="89" t="str">
        <f t="shared" si="915"/>
        <v>0.08312</v>
      </c>
      <c r="AQ4837" s="89" t="str">
        <f t="shared" si="916"/>
        <v>2770.</v>
      </c>
      <c r="AR4837" s="89" t="str">
        <f t="shared" si="917"/>
        <v>3020.</v>
      </c>
      <c r="AS4837" s="89" t="str">
        <f t="shared" si="918"/>
        <v>6.585</v>
      </c>
      <c r="AT4837" s="89"/>
      <c r="AU4837" s="99">
        <v>3</v>
      </c>
      <c r="AV4837" s="99">
        <v>310</v>
      </c>
      <c r="AW4837" s="99">
        <v>8.3118999999999998E-2</v>
      </c>
      <c r="AX4837" s="99">
        <v>2770.143</v>
      </c>
      <c r="AY4837" s="99">
        <v>3019.5</v>
      </c>
      <c r="AZ4837" s="99">
        <v>6.5846999999999998</v>
      </c>
      <c r="BA4837" s="119" t="s">
        <v>9</v>
      </c>
      <c r="BB4837" s="4">
        <v>4837</v>
      </c>
      <c r="BC4837" s="4">
        <v>3</v>
      </c>
    </row>
    <row r="4838" spans="2:55">
      <c r="B4838">
        <v>4837</v>
      </c>
      <c r="C4838" s="192">
        <f t="shared" si="907"/>
        <v>3</v>
      </c>
      <c r="D4838" s="5">
        <f t="shared" si="908"/>
        <v>320</v>
      </c>
      <c r="E4838" s="5" t="str">
        <f t="shared" si="909"/>
        <v>0.08502</v>
      </c>
      <c r="F4838" s="5" t="str">
        <f t="shared" si="910"/>
        <v>2789</v>
      </c>
      <c r="G4838" s="5" t="str">
        <f t="shared" si="911"/>
        <v>3044</v>
      </c>
      <c r="H4838" s="5" t="str">
        <f t="shared" si="912"/>
        <v>6.627</v>
      </c>
      <c r="I4838" s="1" t="s">
        <v>9</v>
      </c>
      <c r="AN4838" s="89" t="str">
        <f t="shared" si="913"/>
        <v>3.000</v>
      </c>
      <c r="AO4838" s="89" t="str">
        <f t="shared" si="914"/>
        <v>320.0</v>
      </c>
      <c r="AP4838" s="89" t="str">
        <f t="shared" si="915"/>
        <v>0.08502</v>
      </c>
      <c r="AQ4838" s="89" t="str">
        <f t="shared" si="916"/>
        <v>2789</v>
      </c>
      <c r="AR4838" s="89" t="str">
        <f t="shared" si="917"/>
        <v>3044</v>
      </c>
      <c r="AS4838" s="89" t="str">
        <f t="shared" si="918"/>
        <v>6.627</v>
      </c>
      <c r="AT4838" s="89"/>
      <c r="AU4838" s="99">
        <v>3</v>
      </c>
      <c r="AV4838" s="99">
        <v>320</v>
      </c>
      <c r="AW4838" s="99">
        <v>8.5022E-2</v>
      </c>
      <c r="AX4838" s="99">
        <v>2789.134</v>
      </c>
      <c r="AY4838" s="99">
        <v>3044.2</v>
      </c>
      <c r="AZ4838" s="99">
        <v>6.6265999999999998</v>
      </c>
      <c r="BA4838" s="119" t="s">
        <v>9</v>
      </c>
      <c r="BB4838" s="4">
        <v>4838</v>
      </c>
      <c r="BC4838" s="4">
        <v>3</v>
      </c>
    </row>
    <row r="4839" spans="2:55">
      <c r="B4839">
        <v>4838</v>
      </c>
      <c r="C4839" s="192">
        <f t="shared" si="907"/>
        <v>3</v>
      </c>
      <c r="D4839" s="5">
        <f t="shared" si="908"/>
        <v>330</v>
      </c>
      <c r="E4839" s="5" t="str">
        <f t="shared" si="909"/>
        <v>0.08689</v>
      </c>
      <c r="F4839" s="5" t="str">
        <f t="shared" si="910"/>
        <v>2808</v>
      </c>
      <c r="G4839" s="5" t="str">
        <f t="shared" si="911"/>
        <v>3068</v>
      </c>
      <c r="H4839" s="5" t="str">
        <f t="shared" si="912"/>
        <v>6.667</v>
      </c>
      <c r="I4839" s="1" t="s">
        <v>9</v>
      </c>
      <c r="AN4839" s="89" t="str">
        <f t="shared" si="913"/>
        <v>3.000</v>
      </c>
      <c r="AO4839" s="89" t="str">
        <f t="shared" si="914"/>
        <v>330.0</v>
      </c>
      <c r="AP4839" s="89" t="str">
        <f t="shared" si="915"/>
        <v>0.08689</v>
      </c>
      <c r="AQ4839" s="89" t="str">
        <f t="shared" si="916"/>
        <v>2808</v>
      </c>
      <c r="AR4839" s="89" t="str">
        <f t="shared" si="917"/>
        <v>3068</v>
      </c>
      <c r="AS4839" s="89" t="str">
        <f t="shared" si="918"/>
        <v>6.667</v>
      </c>
      <c r="AT4839" s="89"/>
      <c r="AU4839" s="99">
        <v>3</v>
      </c>
      <c r="AV4839" s="99">
        <v>330</v>
      </c>
      <c r="AW4839" s="99">
        <v>8.6892999999999998E-2</v>
      </c>
      <c r="AX4839" s="99">
        <v>2807.721</v>
      </c>
      <c r="AY4839" s="99">
        <v>3068.4</v>
      </c>
      <c r="AZ4839" s="99">
        <v>6.6672000000000002</v>
      </c>
      <c r="BA4839" s="119" t="s">
        <v>9</v>
      </c>
      <c r="BB4839" s="4">
        <v>4839</v>
      </c>
      <c r="BC4839" s="4">
        <v>3</v>
      </c>
    </row>
    <row r="4840" spans="2:55">
      <c r="B4840">
        <v>4839</v>
      </c>
      <c r="C4840" s="192">
        <f t="shared" si="907"/>
        <v>3</v>
      </c>
      <c r="D4840" s="5">
        <f t="shared" si="908"/>
        <v>340</v>
      </c>
      <c r="E4840" s="5" t="str">
        <f t="shared" si="909"/>
        <v>0.08874</v>
      </c>
      <c r="F4840" s="5" t="str">
        <f t="shared" si="910"/>
        <v>2826</v>
      </c>
      <c r="G4840" s="5" t="str">
        <f t="shared" si="911"/>
        <v>3092</v>
      </c>
      <c r="H4840" s="5" t="str">
        <f t="shared" si="912"/>
        <v>6.707</v>
      </c>
      <c r="I4840" s="1" t="s">
        <v>9</v>
      </c>
      <c r="AN4840" s="89" t="str">
        <f t="shared" si="913"/>
        <v>3.000</v>
      </c>
      <c r="AO4840" s="89" t="str">
        <f t="shared" si="914"/>
        <v>340.0</v>
      </c>
      <c r="AP4840" s="89" t="str">
        <f t="shared" si="915"/>
        <v>0.08874</v>
      </c>
      <c r="AQ4840" s="89" t="str">
        <f t="shared" si="916"/>
        <v>2826</v>
      </c>
      <c r="AR4840" s="89" t="str">
        <f t="shared" si="917"/>
        <v>3092</v>
      </c>
      <c r="AS4840" s="89" t="str">
        <f t="shared" si="918"/>
        <v>6.707</v>
      </c>
      <c r="AT4840" s="89"/>
      <c r="AU4840" s="99">
        <v>3</v>
      </c>
      <c r="AV4840" s="99">
        <v>340</v>
      </c>
      <c r="AW4840" s="99">
        <v>8.8736999999999996E-2</v>
      </c>
      <c r="AX4840" s="99">
        <v>2826.1890000000003</v>
      </c>
      <c r="AY4840" s="99">
        <v>3092.4</v>
      </c>
      <c r="AZ4840" s="99">
        <v>6.7065999999999999</v>
      </c>
      <c r="BA4840" s="119" t="s">
        <v>9</v>
      </c>
      <c r="BB4840" s="4">
        <v>4840</v>
      </c>
      <c r="BC4840" s="4">
        <v>3</v>
      </c>
    </row>
    <row r="4841" spans="2:55">
      <c r="B4841">
        <v>4840</v>
      </c>
      <c r="C4841" s="192">
        <f t="shared" si="907"/>
        <v>3</v>
      </c>
      <c r="D4841" s="5">
        <f t="shared" si="908"/>
        <v>350</v>
      </c>
      <c r="E4841" s="5" t="str">
        <f t="shared" si="909"/>
        <v>0.09056</v>
      </c>
      <c r="F4841" s="5" t="str">
        <f t="shared" si="910"/>
        <v>2844</v>
      </c>
      <c r="G4841" s="5" t="str">
        <f t="shared" si="911"/>
        <v>3116</v>
      </c>
      <c r="H4841" s="5" t="str">
        <f t="shared" si="912"/>
        <v>6.745</v>
      </c>
      <c r="I4841" s="1" t="s">
        <v>9</v>
      </c>
      <c r="AN4841" s="89" t="str">
        <f t="shared" si="913"/>
        <v>3.000</v>
      </c>
      <c r="AO4841" s="89" t="str">
        <f t="shared" si="914"/>
        <v>350.0</v>
      </c>
      <c r="AP4841" s="89" t="str">
        <f t="shared" si="915"/>
        <v>0.09056</v>
      </c>
      <c r="AQ4841" s="89" t="str">
        <f t="shared" si="916"/>
        <v>2844</v>
      </c>
      <c r="AR4841" s="89" t="str">
        <f t="shared" si="917"/>
        <v>3116</v>
      </c>
      <c r="AS4841" s="89" t="str">
        <f t="shared" si="918"/>
        <v>6.745</v>
      </c>
      <c r="AT4841" s="89"/>
      <c r="AU4841" s="99">
        <v>3</v>
      </c>
      <c r="AV4841" s="99">
        <v>350</v>
      </c>
      <c r="AW4841" s="99">
        <v>9.0555999999999998E-2</v>
      </c>
      <c r="AX4841" s="99">
        <v>2844.4319999999998</v>
      </c>
      <c r="AY4841" s="99">
        <v>3116.1</v>
      </c>
      <c r="AZ4841" s="99">
        <v>6.7449000000000003</v>
      </c>
      <c r="BA4841" s="119" t="s">
        <v>9</v>
      </c>
      <c r="BB4841" s="4">
        <v>4841</v>
      </c>
      <c r="BC4841" s="4">
        <v>3</v>
      </c>
    </row>
    <row r="4842" spans="2:55">
      <c r="B4842">
        <v>4841</v>
      </c>
      <c r="C4842" s="192">
        <f t="shared" si="907"/>
        <v>3</v>
      </c>
      <c r="D4842" s="5">
        <f t="shared" si="908"/>
        <v>360</v>
      </c>
      <c r="E4842" s="5" t="str">
        <f t="shared" si="909"/>
        <v>0.09236</v>
      </c>
      <c r="F4842" s="5" t="str">
        <f t="shared" si="910"/>
        <v>2862</v>
      </c>
      <c r="G4842" s="5" t="str">
        <f t="shared" si="911"/>
        <v>3140.</v>
      </c>
      <c r="H4842" s="5" t="str">
        <f t="shared" si="912"/>
        <v>6.782</v>
      </c>
      <c r="I4842" s="1" t="s">
        <v>9</v>
      </c>
      <c r="AN4842" s="89" t="str">
        <f t="shared" si="913"/>
        <v>3.000</v>
      </c>
      <c r="AO4842" s="89" t="str">
        <f t="shared" si="914"/>
        <v>360.0</v>
      </c>
      <c r="AP4842" s="89" t="str">
        <f t="shared" si="915"/>
        <v>0.09236</v>
      </c>
      <c r="AQ4842" s="89" t="str">
        <f t="shared" si="916"/>
        <v>2862</v>
      </c>
      <c r="AR4842" s="89" t="str">
        <f t="shared" si="917"/>
        <v>3140.</v>
      </c>
      <c r="AS4842" s="89" t="str">
        <f t="shared" si="918"/>
        <v>6.782</v>
      </c>
      <c r="AT4842" s="89"/>
      <c r="AU4842" s="99">
        <v>3</v>
      </c>
      <c r="AV4842" s="99">
        <v>360</v>
      </c>
      <c r="AW4842" s="99">
        <v>9.2355000000000007E-2</v>
      </c>
      <c r="AX4842" s="99">
        <v>2862.4349999999999</v>
      </c>
      <c r="AY4842" s="99">
        <v>3139.5</v>
      </c>
      <c r="AZ4842" s="99">
        <v>6.7823000000000002</v>
      </c>
      <c r="BA4842" s="119" t="s">
        <v>9</v>
      </c>
      <c r="BB4842" s="4">
        <v>4842</v>
      </c>
      <c r="BC4842" s="4">
        <v>3</v>
      </c>
    </row>
    <row r="4843" spans="2:55">
      <c r="B4843">
        <v>4842</v>
      </c>
      <c r="C4843" s="192">
        <f t="shared" si="907"/>
        <v>3</v>
      </c>
      <c r="D4843" s="5">
        <f t="shared" si="908"/>
        <v>370</v>
      </c>
      <c r="E4843" s="5" t="str">
        <f t="shared" si="909"/>
        <v>0.09413</v>
      </c>
      <c r="F4843" s="5" t="str">
        <f t="shared" si="910"/>
        <v>2880.</v>
      </c>
      <c r="G4843" s="5" t="str">
        <f t="shared" si="911"/>
        <v>3163</v>
      </c>
      <c r="H4843" s="5" t="str">
        <f t="shared" si="912"/>
        <v>6.819</v>
      </c>
      <c r="I4843" s="1" t="s">
        <v>9</v>
      </c>
      <c r="AN4843" s="89" t="str">
        <f t="shared" si="913"/>
        <v>3.000</v>
      </c>
      <c r="AO4843" s="89" t="str">
        <f t="shared" si="914"/>
        <v>370.0</v>
      </c>
      <c r="AP4843" s="89" t="str">
        <f t="shared" si="915"/>
        <v>0.09413</v>
      </c>
      <c r="AQ4843" s="89" t="str">
        <f t="shared" si="916"/>
        <v>2880.</v>
      </c>
      <c r="AR4843" s="89" t="str">
        <f t="shared" si="917"/>
        <v>3163</v>
      </c>
      <c r="AS4843" s="89" t="str">
        <f t="shared" si="918"/>
        <v>6.819</v>
      </c>
      <c r="AT4843" s="89"/>
      <c r="AU4843" s="99">
        <v>3</v>
      </c>
      <c r="AV4843" s="99">
        <v>370</v>
      </c>
      <c r="AW4843" s="99">
        <v>9.4133999999999995E-2</v>
      </c>
      <c r="AX4843" s="99">
        <v>2880.3980000000001</v>
      </c>
      <c r="AY4843" s="99">
        <v>3162.8</v>
      </c>
      <c r="AZ4843" s="99">
        <v>6.8186999999999998</v>
      </c>
      <c r="BA4843" s="119" t="s">
        <v>9</v>
      </c>
      <c r="BB4843" s="4">
        <v>4843</v>
      </c>
      <c r="BC4843" s="4">
        <v>3</v>
      </c>
    </row>
    <row r="4844" spans="2:55">
      <c r="B4844">
        <v>4843</v>
      </c>
      <c r="C4844" s="192">
        <f t="shared" si="907"/>
        <v>3</v>
      </c>
      <c r="D4844" s="5">
        <f t="shared" si="908"/>
        <v>380</v>
      </c>
      <c r="E4844" s="5" t="str">
        <f t="shared" si="909"/>
        <v>0.09590</v>
      </c>
      <c r="F4844" s="5" t="str">
        <f t="shared" si="910"/>
        <v>2898</v>
      </c>
      <c r="G4844" s="5" t="str">
        <f t="shared" si="911"/>
        <v>3186</v>
      </c>
      <c r="H4844" s="5" t="str">
        <f t="shared" si="912"/>
        <v>6.854</v>
      </c>
      <c r="I4844" s="1" t="s">
        <v>9</v>
      </c>
      <c r="AN4844" s="89" t="str">
        <f t="shared" si="913"/>
        <v>3.000</v>
      </c>
      <c r="AO4844" s="89" t="str">
        <f t="shared" si="914"/>
        <v>380.0</v>
      </c>
      <c r="AP4844" s="89" t="str">
        <f t="shared" si="915"/>
        <v>0.09590</v>
      </c>
      <c r="AQ4844" s="89" t="str">
        <f t="shared" si="916"/>
        <v>2898</v>
      </c>
      <c r="AR4844" s="89" t="str">
        <f t="shared" si="917"/>
        <v>3186</v>
      </c>
      <c r="AS4844" s="89" t="str">
        <f t="shared" si="918"/>
        <v>6.854</v>
      </c>
      <c r="AT4844" s="89"/>
      <c r="AU4844" s="99">
        <v>3</v>
      </c>
      <c r="AV4844" s="99">
        <v>380</v>
      </c>
      <c r="AW4844" s="99">
        <v>9.589700000000001E-2</v>
      </c>
      <c r="AX4844" s="99">
        <v>2898.2089999999998</v>
      </c>
      <c r="AY4844" s="99">
        <v>3185.9</v>
      </c>
      <c r="AZ4844" s="99">
        <v>6.8544</v>
      </c>
      <c r="BA4844" s="119" t="s">
        <v>9</v>
      </c>
      <c r="BB4844" s="4">
        <v>4844</v>
      </c>
      <c r="BC4844" s="4">
        <v>3</v>
      </c>
    </row>
    <row r="4845" spans="2:55">
      <c r="B4845">
        <v>4844</v>
      </c>
      <c r="C4845" s="192">
        <f t="shared" si="907"/>
        <v>3</v>
      </c>
      <c r="D4845" s="5">
        <f t="shared" si="908"/>
        <v>390</v>
      </c>
      <c r="E4845" s="5" t="str">
        <f t="shared" si="909"/>
        <v>0.09765</v>
      </c>
      <c r="F4845" s="5" t="str">
        <f t="shared" si="910"/>
        <v>2916</v>
      </c>
      <c r="G4845" s="5" t="str">
        <f t="shared" si="911"/>
        <v>3209</v>
      </c>
      <c r="H4845" s="5" t="str">
        <f t="shared" si="912"/>
        <v>6.889</v>
      </c>
      <c r="I4845" s="1" t="s">
        <v>9</v>
      </c>
      <c r="AN4845" s="89" t="str">
        <f t="shared" si="913"/>
        <v>3.000</v>
      </c>
      <c r="AO4845" s="89" t="str">
        <f t="shared" si="914"/>
        <v>390.0</v>
      </c>
      <c r="AP4845" s="89" t="str">
        <f t="shared" si="915"/>
        <v>0.09765</v>
      </c>
      <c r="AQ4845" s="89" t="str">
        <f t="shared" si="916"/>
        <v>2916</v>
      </c>
      <c r="AR4845" s="89" t="str">
        <f t="shared" si="917"/>
        <v>3209</v>
      </c>
      <c r="AS4845" s="89" t="str">
        <f t="shared" si="918"/>
        <v>6.889</v>
      </c>
      <c r="AT4845" s="89"/>
      <c r="AU4845" s="99">
        <v>3</v>
      </c>
      <c r="AV4845" s="99">
        <v>390</v>
      </c>
      <c r="AW4845" s="99">
        <v>9.7644999999999996E-2</v>
      </c>
      <c r="AX4845" s="99">
        <v>2915.8650000000002</v>
      </c>
      <c r="AY4845" s="99">
        <v>3208.8</v>
      </c>
      <c r="AZ4845" s="99">
        <v>6.8891999999999998</v>
      </c>
      <c r="BA4845" s="119" t="s">
        <v>9</v>
      </c>
      <c r="BB4845" s="4">
        <v>4845</v>
      </c>
      <c r="BC4845" s="4">
        <v>3</v>
      </c>
    </row>
    <row r="4846" spans="2:55">
      <c r="B4846">
        <v>4845</v>
      </c>
      <c r="C4846" s="192">
        <f t="shared" si="907"/>
        <v>3</v>
      </c>
      <c r="D4846" s="5">
        <f t="shared" si="908"/>
        <v>400</v>
      </c>
      <c r="E4846" s="5" t="str">
        <f t="shared" si="909"/>
        <v>0.09938</v>
      </c>
      <c r="F4846" s="5" t="str">
        <f t="shared" si="910"/>
        <v>2934</v>
      </c>
      <c r="G4846" s="5" t="str">
        <f t="shared" si="911"/>
        <v>3232</v>
      </c>
      <c r="H4846" s="5" t="str">
        <f t="shared" si="912"/>
        <v>6.923</v>
      </c>
      <c r="I4846" s="1" t="s">
        <v>9</v>
      </c>
      <c r="AN4846" s="89" t="str">
        <f t="shared" si="913"/>
        <v>3.000</v>
      </c>
      <c r="AO4846" s="89" t="str">
        <f t="shared" si="914"/>
        <v>400.0</v>
      </c>
      <c r="AP4846" s="89" t="str">
        <f t="shared" si="915"/>
        <v>0.09938</v>
      </c>
      <c r="AQ4846" s="89" t="str">
        <f t="shared" si="916"/>
        <v>2934</v>
      </c>
      <c r="AR4846" s="89" t="str">
        <f t="shared" si="917"/>
        <v>3232</v>
      </c>
      <c r="AS4846" s="89" t="str">
        <f t="shared" si="918"/>
        <v>6.923</v>
      </c>
      <c r="AT4846" s="89"/>
      <c r="AU4846" s="99">
        <v>3</v>
      </c>
      <c r="AV4846" s="99">
        <v>400</v>
      </c>
      <c r="AW4846" s="99">
        <v>9.9379000000000009E-2</v>
      </c>
      <c r="AX4846" s="99">
        <v>2933.5629999999996</v>
      </c>
      <c r="AY4846" s="99">
        <v>3231.7</v>
      </c>
      <c r="AZ4846" s="99">
        <v>6.9234</v>
      </c>
      <c r="BA4846" s="119" t="s">
        <v>9</v>
      </c>
      <c r="BB4846" s="4">
        <v>4846</v>
      </c>
      <c r="BC4846" s="4">
        <v>3</v>
      </c>
    </row>
    <row r="4847" spans="2:55">
      <c r="B4847">
        <v>4846</v>
      </c>
      <c r="C4847" s="192">
        <f t="shared" si="907"/>
        <v>3</v>
      </c>
      <c r="D4847" s="5">
        <f t="shared" si="908"/>
        <v>410</v>
      </c>
      <c r="E4847" s="5" t="str">
        <f t="shared" si="909"/>
        <v>0.1011</v>
      </c>
      <c r="F4847" s="5" t="str">
        <f t="shared" si="910"/>
        <v>2951</v>
      </c>
      <c r="G4847" s="5" t="str">
        <f t="shared" si="911"/>
        <v>3254</v>
      </c>
      <c r="H4847" s="5" t="str">
        <f t="shared" si="912"/>
        <v>6.957</v>
      </c>
      <c r="I4847" s="1" t="s">
        <v>9</v>
      </c>
      <c r="AN4847" s="89" t="str">
        <f t="shared" si="913"/>
        <v>3.000</v>
      </c>
      <c r="AO4847" s="89" t="str">
        <f t="shared" si="914"/>
        <v>410.0</v>
      </c>
      <c r="AP4847" s="89" t="str">
        <f t="shared" si="915"/>
        <v>0.1011</v>
      </c>
      <c r="AQ4847" s="89" t="str">
        <f t="shared" si="916"/>
        <v>2951</v>
      </c>
      <c r="AR4847" s="89" t="str">
        <f t="shared" si="917"/>
        <v>3254</v>
      </c>
      <c r="AS4847" s="89" t="str">
        <f t="shared" si="918"/>
        <v>6.957</v>
      </c>
      <c r="AT4847" s="89"/>
      <c r="AU4847" s="99">
        <v>3</v>
      </c>
      <c r="AV4847" s="99">
        <v>410</v>
      </c>
      <c r="AW4847" s="99">
        <v>0.1011</v>
      </c>
      <c r="AX4847" s="99">
        <v>2951.1</v>
      </c>
      <c r="AY4847" s="99">
        <v>3254.4</v>
      </c>
      <c r="AZ4847" s="99">
        <v>6.9569999999999999</v>
      </c>
      <c r="BA4847" s="119" t="s">
        <v>9</v>
      </c>
      <c r="BB4847" s="4">
        <v>4847</v>
      </c>
      <c r="BC4847" s="4">
        <v>3</v>
      </c>
    </row>
    <row r="4848" spans="2:55">
      <c r="B4848">
        <v>4847</v>
      </c>
      <c r="C4848" s="192">
        <f t="shared" si="907"/>
        <v>3</v>
      </c>
      <c r="D4848" s="5">
        <f t="shared" si="908"/>
        <v>420</v>
      </c>
      <c r="E4848" s="5" t="str">
        <f t="shared" si="909"/>
        <v>0.1028</v>
      </c>
      <c r="F4848" s="5" t="str">
        <f t="shared" si="910"/>
        <v>2969</v>
      </c>
      <c r="G4848" s="5" t="str">
        <f t="shared" si="911"/>
        <v>3277</v>
      </c>
      <c r="H4848" s="5" t="str">
        <f t="shared" si="912"/>
        <v>6.990</v>
      </c>
      <c r="I4848" s="1" t="s">
        <v>9</v>
      </c>
      <c r="AN4848" s="89" t="str">
        <f t="shared" si="913"/>
        <v>3.000</v>
      </c>
      <c r="AO4848" s="89" t="str">
        <f t="shared" si="914"/>
        <v>420.0</v>
      </c>
      <c r="AP4848" s="89" t="str">
        <f t="shared" si="915"/>
        <v>0.1028</v>
      </c>
      <c r="AQ4848" s="89" t="str">
        <f t="shared" si="916"/>
        <v>2969</v>
      </c>
      <c r="AR4848" s="89" t="str">
        <f t="shared" si="917"/>
        <v>3277</v>
      </c>
      <c r="AS4848" s="89" t="str">
        <f t="shared" si="918"/>
        <v>6.990</v>
      </c>
      <c r="AT4848" s="89"/>
      <c r="AU4848" s="99">
        <v>3</v>
      </c>
      <c r="AV4848" s="99">
        <v>420</v>
      </c>
      <c r="AW4848" s="99">
        <v>0.10281</v>
      </c>
      <c r="AX4848" s="99">
        <v>2968.67</v>
      </c>
      <c r="AY4848" s="99">
        <v>3277.1</v>
      </c>
      <c r="AZ4848" s="99">
        <v>6.99</v>
      </c>
      <c r="BA4848" s="119" t="s">
        <v>9</v>
      </c>
      <c r="BB4848" s="4">
        <v>4848</v>
      </c>
      <c r="BC4848" s="4">
        <v>3</v>
      </c>
    </row>
    <row r="4849" spans="2:55">
      <c r="B4849">
        <v>4848</v>
      </c>
      <c r="C4849" s="192">
        <f t="shared" si="907"/>
        <v>3</v>
      </c>
      <c r="D4849" s="5">
        <f t="shared" si="908"/>
        <v>430</v>
      </c>
      <c r="E4849" s="5" t="str">
        <f t="shared" si="909"/>
        <v>0.1045</v>
      </c>
      <c r="F4849" s="5" t="str">
        <f t="shared" si="910"/>
        <v>2986</v>
      </c>
      <c r="G4849" s="5" t="str">
        <f t="shared" si="911"/>
        <v>3300.</v>
      </c>
      <c r="H4849" s="5" t="str">
        <f t="shared" si="912"/>
        <v>7.022</v>
      </c>
      <c r="I4849" s="1" t="s">
        <v>9</v>
      </c>
      <c r="AN4849" s="89" t="str">
        <f t="shared" si="913"/>
        <v>3.000</v>
      </c>
      <c r="AO4849" s="89" t="str">
        <f t="shared" si="914"/>
        <v>430.0</v>
      </c>
      <c r="AP4849" s="89" t="str">
        <f t="shared" si="915"/>
        <v>0.1045</v>
      </c>
      <c r="AQ4849" s="89" t="str">
        <f t="shared" si="916"/>
        <v>2986</v>
      </c>
      <c r="AR4849" s="89" t="str">
        <f t="shared" si="917"/>
        <v>3300.</v>
      </c>
      <c r="AS4849" s="89" t="str">
        <f t="shared" si="918"/>
        <v>7.022</v>
      </c>
      <c r="AT4849" s="89"/>
      <c r="AU4849" s="99">
        <v>3</v>
      </c>
      <c r="AV4849" s="99">
        <v>430</v>
      </c>
      <c r="AW4849" s="99">
        <v>0.10451000000000001</v>
      </c>
      <c r="AX4849" s="99">
        <v>2986.1699999999996</v>
      </c>
      <c r="AY4849" s="99">
        <v>3299.7</v>
      </c>
      <c r="AZ4849" s="99">
        <v>7.0224000000000002</v>
      </c>
      <c r="BA4849" s="119" t="s">
        <v>9</v>
      </c>
      <c r="BB4849" s="4">
        <v>4849</v>
      </c>
      <c r="BC4849" s="4">
        <v>3</v>
      </c>
    </row>
    <row r="4850" spans="2:55">
      <c r="B4850">
        <v>4849</v>
      </c>
      <c r="C4850" s="192">
        <f t="shared" si="907"/>
        <v>3</v>
      </c>
      <c r="D4850" s="5">
        <f t="shared" si="908"/>
        <v>440</v>
      </c>
      <c r="E4850" s="5" t="str">
        <f t="shared" si="909"/>
        <v>0.1062</v>
      </c>
      <c r="F4850" s="5" t="str">
        <f t="shared" si="910"/>
        <v>3004</v>
      </c>
      <c r="G4850" s="5" t="str">
        <f t="shared" si="911"/>
        <v>3322</v>
      </c>
      <c r="H4850" s="5" t="str">
        <f t="shared" si="912"/>
        <v>7.054</v>
      </c>
      <c r="I4850" s="1" t="s">
        <v>9</v>
      </c>
      <c r="AN4850" s="89" t="str">
        <f t="shared" si="913"/>
        <v>3.000</v>
      </c>
      <c r="AO4850" s="89" t="str">
        <f t="shared" si="914"/>
        <v>440.0</v>
      </c>
      <c r="AP4850" s="89" t="str">
        <f t="shared" si="915"/>
        <v>0.1062</v>
      </c>
      <c r="AQ4850" s="89" t="str">
        <f t="shared" si="916"/>
        <v>3004</v>
      </c>
      <c r="AR4850" s="89" t="str">
        <f t="shared" si="917"/>
        <v>3322</v>
      </c>
      <c r="AS4850" s="89" t="str">
        <f t="shared" si="918"/>
        <v>7.054</v>
      </c>
      <c r="AT4850" s="89"/>
      <c r="AU4850" s="99">
        <v>3</v>
      </c>
      <c r="AV4850" s="99">
        <v>440</v>
      </c>
      <c r="AW4850" s="99">
        <v>0.1062</v>
      </c>
      <c r="AX4850" s="99">
        <v>3003.7000000000003</v>
      </c>
      <c r="AY4850" s="99">
        <v>3322.3</v>
      </c>
      <c r="AZ4850" s="99">
        <v>7.0541999999999998</v>
      </c>
      <c r="BA4850" s="119" t="s">
        <v>9</v>
      </c>
      <c r="BB4850" s="4">
        <v>4850</v>
      </c>
      <c r="BC4850" s="4">
        <v>3</v>
      </c>
    </row>
    <row r="4851" spans="2:55">
      <c r="B4851">
        <v>4850</v>
      </c>
      <c r="C4851" s="192">
        <f t="shared" si="907"/>
        <v>3</v>
      </c>
      <c r="D4851" s="5">
        <f t="shared" si="908"/>
        <v>450</v>
      </c>
      <c r="E4851" s="5" t="str">
        <f t="shared" si="909"/>
        <v>0.1079</v>
      </c>
      <c r="F4851" s="5" t="str">
        <f t="shared" si="910"/>
        <v>3021</v>
      </c>
      <c r="G4851" s="5" t="str">
        <f t="shared" si="911"/>
        <v>3345</v>
      </c>
      <c r="H4851" s="5" t="str">
        <f t="shared" si="912"/>
        <v>7.086</v>
      </c>
      <c r="I4851" s="1" t="s">
        <v>9</v>
      </c>
      <c r="AN4851" s="89" t="str">
        <f t="shared" si="913"/>
        <v>3.000</v>
      </c>
      <c r="AO4851" s="89" t="str">
        <f t="shared" si="914"/>
        <v>450.0</v>
      </c>
      <c r="AP4851" s="89" t="str">
        <f t="shared" si="915"/>
        <v>0.1079</v>
      </c>
      <c r="AQ4851" s="89" t="str">
        <f t="shared" si="916"/>
        <v>3021</v>
      </c>
      <c r="AR4851" s="89" t="str">
        <f t="shared" si="917"/>
        <v>3345</v>
      </c>
      <c r="AS4851" s="89" t="str">
        <f t="shared" si="918"/>
        <v>7.086</v>
      </c>
      <c r="AT4851" s="89"/>
      <c r="AU4851" s="99">
        <v>3</v>
      </c>
      <c r="AV4851" s="99">
        <v>450</v>
      </c>
      <c r="AW4851" s="99">
        <v>0.10789</v>
      </c>
      <c r="AX4851" s="99">
        <v>3021.13</v>
      </c>
      <c r="AY4851" s="99">
        <v>3344.8</v>
      </c>
      <c r="AZ4851" s="99">
        <v>7.0856000000000003</v>
      </c>
      <c r="BA4851" s="119" t="s">
        <v>9</v>
      </c>
      <c r="BB4851" s="4">
        <v>4851</v>
      </c>
      <c r="BC4851" s="4">
        <v>3</v>
      </c>
    </row>
    <row r="4852" spans="2:55">
      <c r="B4852">
        <v>4851</v>
      </c>
      <c r="C4852" s="192">
        <f t="shared" si="907"/>
        <v>3</v>
      </c>
      <c r="D4852" s="5">
        <f t="shared" si="908"/>
        <v>460</v>
      </c>
      <c r="E4852" s="5" t="str">
        <f t="shared" si="909"/>
        <v>0.1096</v>
      </c>
      <c r="F4852" s="5" t="str">
        <f t="shared" si="910"/>
        <v>3039</v>
      </c>
      <c r="G4852" s="5" t="str">
        <f t="shared" si="911"/>
        <v>3367</v>
      </c>
      <c r="H4852" s="5" t="str">
        <f t="shared" si="912"/>
        <v>7.117</v>
      </c>
      <c r="I4852" s="1" t="s">
        <v>9</v>
      </c>
      <c r="AN4852" s="89" t="str">
        <f t="shared" si="913"/>
        <v>3.000</v>
      </c>
      <c r="AO4852" s="89" t="str">
        <f t="shared" si="914"/>
        <v>460.0</v>
      </c>
      <c r="AP4852" s="89" t="str">
        <f t="shared" si="915"/>
        <v>0.1096</v>
      </c>
      <c r="AQ4852" s="89" t="str">
        <f t="shared" si="916"/>
        <v>3039</v>
      </c>
      <c r="AR4852" s="89" t="str">
        <f t="shared" si="917"/>
        <v>3367</v>
      </c>
      <c r="AS4852" s="89" t="str">
        <f t="shared" si="918"/>
        <v>7.117</v>
      </c>
      <c r="AT4852" s="89"/>
      <c r="AU4852" s="99">
        <v>3</v>
      </c>
      <c r="AV4852" s="99">
        <v>460</v>
      </c>
      <c r="AW4852" s="99">
        <v>0.10956</v>
      </c>
      <c r="AX4852" s="99">
        <v>3038.6200000000003</v>
      </c>
      <c r="AY4852" s="99">
        <v>3367.3</v>
      </c>
      <c r="AZ4852" s="99">
        <v>7.1165000000000003</v>
      </c>
      <c r="BA4852" s="119" t="s">
        <v>9</v>
      </c>
      <c r="BB4852" s="4">
        <v>4852</v>
      </c>
      <c r="BC4852" s="4">
        <v>3</v>
      </c>
    </row>
    <row r="4853" spans="2:55">
      <c r="B4853">
        <v>4852</v>
      </c>
      <c r="C4853" s="192">
        <f t="shared" si="907"/>
        <v>3</v>
      </c>
      <c r="D4853" s="5">
        <f t="shared" si="908"/>
        <v>470</v>
      </c>
      <c r="E4853" s="5" t="str">
        <f t="shared" si="909"/>
        <v>0.1112</v>
      </c>
      <c r="F4853" s="5" t="str">
        <f t="shared" si="910"/>
        <v>3056</v>
      </c>
      <c r="G4853" s="5" t="str">
        <f t="shared" si="911"/>
        <v>3390.</v>
      </c>
      <c r="H4853" s="5" t="str">
        <f t="shared" si="912"/>
        <v>7.147</v>
      </c>
      <c r="I4853" s="1" t="s">
        <v>9</v>
      </c>
      <c r="AN4853" s="89" t="str">
        <f t="shared" si="913"/>
        <v>3.000</v>
      </c>
      <c r="AO4853" s="89" t="str">
        <f t="shared" si="914"/>
        <v>470.0</v>
      </c>
      <c r="AP4853" s="89" t="str">
        <f t="shared" si="915"/>
        <v>0.1112</v>
      </c>
      <c r="AQ4853" s="89" t="str">
        <f t="shared" si="916"/>
        <v>3056</v>
      </c>
      <c r="AR4853" s="89" t="str">
        <f t="shared" si="917"/>
        <v>3390.</v>
      </c>
      <c r="AS4853" s="89" t="str">
        <f t="shared" si="918"/>
        <v>7.147</v>
      </c>
      <c r="AT4853" s="89"/>
      <c r="AU4853" s="99">
        <v>3</v>
      </c>
      <c r="AV4853" s="99">
        <v>470</v>
      </c>
      <c r="AW4853" s="99">
        <v>0.11123000000000001</v>
      </c>
      <c r="AX4853" s="99">
        <v>3056.11</v>
      </c>
      <c r="AY4853" s="99">
        <v>3389.8</v>
      </c>
      <c r="AZ4853" s="99">
        <v>7.1470000000000002</v>
      </c>
      <c r="BA4853" s="119" t="s">
        <v>9</v>
      </c>
      <c r="BB4853" s="4">
        <v>4853</v>
      </c>
      <c r="BC4853" s="4">
        <v>3</v>
      </c>
    </row>
    <row r="4854" spans="2:55">
      <c r="B4854">
        <v>4853</v>
      </c>
      <c r="C4854" s="192">
        <f t="shared" si="907"/>
        <v>3</v>
      </c>
      <c r="D4854" s="5">
        <f t="shared" si="908"/>
        <v>480</v>
      </c>
      <c r="E4854" s="5" t="str">
        <f t="shared" si="909"/>
        <v>0.1129</v>
      </c>
      <c r="F4854" s="5" t="str">
        <f t="shared" si="910"/>
        <v>3074</v>
      </c>
      <c r="G4854" s="5" t="str">
        <f t="shared" si="911"/>
        <v>3412</v>
      </c>
      <c r="H4854" s="5" t="str">
        <f t="shared" si="912"/>
        <v>7.177</v>
      </c>
      <c r="I4854" s="1" t="s">
        <v>9</v>
      </c>
      <c r="AN4854" s="89" t="str">
        <f t="shared" si="913"/>
        <v>3.000</v>
      </c>
      <c r="AO4854" s="89" t="str">
        <f t="shared" si="914"/>
        <v>480.0</v>
      </c>
      <c r="AP4854" s="89" t="str">
        <f t="shared" si="915"/>
        <v>0.1129</v>
      </c>
      <c r="AQ4854" s="89" t="str">
        <f t="shared" si="916"/>
        <v>3074</v>
      </c>
      <c r="AR4854" s="89" t="str">
        <f t="shared" si="917"/>
        <v>3412</v>
      </c>
      <c r="AS4854" s="89" t="str">
        <f t="shared" si="918"/>
        <v>7.177</v>
      </c>
      <c r="AT4854" s="89"/>
      <c r="AU4854" s="99">
        <v>3</v>
      </c>
      <c r="AV4854" s="99">
        <v>480</v>
      </c>
      <c r="AW4854" s="99">
        <v>0.11289</v>
      </c>
      <c r="AX4854" s="99">
        <v>3073.63</v>
      </c>
      <c r="AY4854" s="99">
        <v>3412.3</v>
      </c>
      <c r="AZ4854" s="99">
        <v>7.1769999999999996</v>
      </c>
      <c r="BA4854" s="119" t="s">
        <v>9</v>
      </c>
      <c r="BB4854" s="4">
        <v>4854</v>
      </c>
      <c r="BC4854" s="4">
        <v>3</v>
      </c>
    </row>
    <row r="4855" spans="2:55">
      <c r="B4855">
        <v>4854</v>
      </c>
      <c r="C4855" s="192">
        <f t="shared" si="907"/>
        <v>3</v>
      </c>
      <c r="D4855" s="5">
        <f t="shared" si="908"/>
        <v>490</v>
      </c>
      <c r="E4855" s="5" t="str">
        <f t="shared" si="909"/>
        <v>0.1146</v>
      </c>
      <c r="F4855" s="5" t="str">
        <f t="shared" si="910"/>
        <v>3091</v>
      </c>
      <c r="G4855" s="5" t="str">
        <f t="shared" si="911"/>
        <v>3435</v>
      </c>
      <c r="H4855" s="5" t="str">
        <f t="shared" si="912"/>
        <v>7.207</v>
      </c>
      <c r="I4855" s="1" t="s">
        <v>9</v>
      </c>
      <c r="AN4855" s="89" t="str">
        <f t="shared" si="913"/>
        <v>3.000</v>
      </c>
      <c r="AO4855" s="89" t="str">
        <f t="shared" si="914"/>
        <v>490.0</v>
      </c>
      <c r="AP4855" s="89" t="str">
        <f t="shared" si="915"/>
        <v>0.1146</v>
      </c>
      <c r="AQ4855" s="89" t="str">
        <f t="shared" si="916"/>
        <v>3091</v>
      </c>
      <c r="AR4855" s="89" t="str">
        <f t="shared" si="917"/>
        <v>3435</v>
      </c>
      <c r="AS4855" s="89" t="str">
        <f t="shared" si="918"/>
        <v>7.207</v>
      </c>
      <c r="AT4855" s="89"/>
      <c r="AU4855" s="99">
        <v>3</v>
      </c>
      <c r="AV4855" s="99">
        <v>490</v>
      </c>
      <c r="AW4855" s="99">
        <v>0.11455</v>
      </c>
      <c r="AX4855" s="99">
        <v>3091.15</v>
      </c>
      <c r="AY4855" s="99">
        <v>3434.8</v>
      </c>
      <c r="AZ4855" s="99">
        <v>7.2065999999999999</v>
      </c>
      <c r="BA4855" s="119" t="s">
        <v>9</v>
      </c>
      <c r="BB4855" s="4">
        <v>4855</v>
      </c>
      <c r="BC4855" s="4">
        <v>3</v>
      </c>
    </row>
    <row r="4856" spans="2:55">
      <c r="B4856">
        <v>4855</v>
      </c>
      <c r="C4856" s="192">
        <f t="shared" si="907"/>
        <v>3</v>
      </c>
      <c r="D4856" s="5">
        <f t="shared" si="908"/>
        <v>500</v>
      </c>
      <c r="E4856" s="5" t="str">
        <f t="shared" si="909"/>
        <v>0.1162</v>
      </c>
      <c r="F4856" s="5" t="str">
        <f t="shared" si="910"/>
        <v>3109</v>
      </c>
      <c r="G4856" s="5" t="str">
        <f t="shared" si="911"/>
        <v>3457</v>
      </c>
      <c r="H4856" s="5" t="str">
        <f t="shared" si="912"/>
        <v>7.236</v>
      </c>
      <c r="I4856" s="1" t="s">
        <v>9</v>
      </c>
      <c r="AN4856" s="89" t="str">
        <f t="shared" si="913"/>
        <v>3.000</v>
      </c>
      <c r="AO4856" s="89" t="str">
        <f t="shared" si="914"/>
        <v>500.0</v>
      </c>
      <c r="AP4856" s="89" t="str">
        <f t="shared" si="915"/>
        <v>0.1162</v>
      </c>
      <c r="AQ4856" s="89" t="str">
        <f t="shared" si="916"/>
        <v>3109</v>
      </c>
      <c r="AR4856" s="89" t="str">
        <f t="shared" si="917"/>
        <v>3457</v>
      </c>
      <c r="AS4856" s="89" t="str">
        <f t="shared" si="918"/>
        <v>7.236</v>
      </c>
      <c r="AT4856" s="89"/>
      <c r="AU4856" s="99">
        <v>3</v>
      </c>
      <c r="AV4856" s="99">
        <v>500</v>
      </c>
      <c r="AW4856" s="99">
        <v>0.1162</v>
      </c>
      <c r="AX4856" s="99">
        <v>3108.6</v>
      </c>
      <c r="AY4856" s="99">
        <v>3457.2</v>
      </c>
      <c r="AZ4856" s="99">
        <v>7.2359</v>
      </c>
      <c r="BA4856" s="119" t="s">
        <v>9</v>
      </c>
      <c r="BB4856" s="4">
        <v>4856</v>
      </c>
      <c r="BC4856" s="4">
        <v>3</v>
      </c>
    </row>
    <row r="4857" spans="2:55">
      <c r="B4857">
        <v>4856</v>
      </c>
      <c r="C4857" s="192">
        <f t="shared" si="907"/>
        <v>3</v>
      </c>
      <c r="D4857" s="5">
        <f t="shared" si="908"/>
        <v>520</v>
      </c>
      <c r="E4857" s="5" t="str">
        <f t="shared" si="909"/>
        <v>0.1195</v>
      </c>
      <c r="F4857" s="5" t="str">
        <f t="shared" si="910"/>
        <v>3144</v>
      </c>
      <c r="G4857" s="5" t="str">
        <f t="shared" si="911"/>
        <v>3502</v>
      </c>
      <c r="H4857" s="5" t="str">
        <f t="shared" si="912"/>
        <v>7.293</v>
      </c>
      <c r="I4857" s="1" t="s">
        <v>9</v>
      </c>
      <c r="AN4857" s="89" t="str">
        <f t="shared" si="913"/>
        <v>3.000</v>
      </c>
      <c r="AO4857" s="89" t="str">
        <f t="shared" si="914"/>
        <v>520.0</v>
      </c>
      <c r="AP4857" s="89" t="str">
        <f t="shared" si="915"/>
        <v>0.1195</v>
      </c>
      <c r="AQ4857" s="89" t="str">
        <f t="shared" si="916"/>
        <v>3144</v>
      </c>
      <c r="AR4857" s="89" t="str">
        <f t="shared" si="917"/>
        <v>3502</v>
      </c>
      <c r="AS4857" s="89" t="str">
        <f t="shared" si="918"/>
        <v>7.293</v>
      </c>
      <c r="AT4857" s="89"/>
      <c r="AU4857" s="99">
        <v>3</v>
      </c>
      <c r="AV4857" s="99">
        <v>520</v>
      </c>
      <c r="AW4857" s="99">
        <v>0.11948</v>
      </c>
      <c r="AX4857" s="99">
        <v>3143.7599999999998</v>
      </c>
      <c r="AY4857" s="99">
        <v>3502.2</v>
      </c>
      <c r="AZ4857" s="99">
        <v>7.2933000000000003</v>
      </c>
      <c r="BA4857" s="119" t="s">
        <v>9</v>
      </c>
      <c r="BB4857" s="4">
        <v>4857</v>
      </c>
      <c r="BC4857" s="4">
        <v>3</v>
      </c>
    </row>
    <row r="4858" spans="2:55">
      <c r="B4858">
        <v>4857</v>
      </c>
      <c r="C4858" s="192">
        <f t="shared" si="907"/>
        <v>3</v>
      </c>
      <c r="D4858" s="5">
        <f t="shared" si="908"/>
        <v>540</v>
      </c>
      <c r="E4858" s="5" t="str">
        <f t="shared" si="909"/>
        <v>0.1227</v>
      </c>
      <c r="F4858" s="5" t="str">
        <f t="shared" si="910"/>
        <v>3179</v>
      </c>
      <c r="G4858" s="5" t="str">
        <f t="shared" si="911"/>
        <v>3547</v>
      </c>
      <c r="H4858" s="5" t="str">
        <f t="shared" si="912"/>
        <v>7.349</v>
      </c>
      <c r="I4858" s="1" t="s">
        <v>9</v>
      </c>
      <c r="AN4858" s="89" t="str">
        <f t="shared" si="913"/>
        <v>3.000</v>
      </c>
      <c r="AO4858" s="89" t="str">
        <f t="shared" si="914"/>
        <v>540.0</v>
      </c>
      <c r="AP4858" s="89" t="str">
        <f t="shared" si="915"/>
        <v>0.1227</v>
      </c>
      <c r="AQ4858" s="89" t="str">
        <f t="shared" si="916"/>
        <v>3179</v>
      </c>
      <c r="AR4858" s="89" t="str">
        <f t="shared" si="917"/>
        <v>3547</v>
      </c>
      <c r="AS4858" s="89" t="str">
        <f t="shared" si="918"/>
        <v>7.349</v>
      </c>
      <c r="AT4858" s="89"/>
      <c r="AU4858" s="99">
        <v>3</v>
      </c>
      <c r="AV4858" s="99">
        <v>540</v>
      </c>
      <c r="AW4858" s="99">
        <v>0.12273999999999999</v>
      </c>
      <c r="AX4858" s="99">
        <v>3178.98</v>
      </c>
      <c r="AY4858" s="99">
        <v>3547.2</v>
      </c>
      <c r="AZ4858" s="99">
        <v>7.3493000000000004</v>
      </c>
      <c r="BA4858" s="119" t="s">
        <v>9</v>
      </c>
      <c r="BB4858" s="4">
        <v>4858</v>
      </c>
      <c r="BC4858" s="4">
        <v>3</v>
      </c>
    </row>
    <row r="4859" spans="2:55">
      <c r="B4859">
        <v>4858</v>
      </c>
      <c r="C4859" s="192">
        <f t="shared" si="907"/>
        <v>3</v>
      </c>
      <c r="D4859" s="5">
        <f t="shared" si="908"/>
        <v>560</v>
      </c>
      <c r="E4859" s="5" t="str">
        <f t="shared" si="909"/>
        <v>0.1260</v>
      </c>
      <c r="F4859" s="5" t="str">
        <f t="shared" si="910"/>
        <v>3214</v>
      </c>
      <c r="G4859" s="5" t="str">
        <f t="shared" si="911"/>
        <v>3592</v>
      </c>
      <c r="H4859" s="5" t="str">
        <f t="shared" si="912"/>
        <v>7.404</v>
      </c>
      <c r="I4859" s="1" t="s">
        <v>9</v>
      </c>
      <c r="AN4859" s="89" t="str">
        <f t="shared" si="913"/>
        <v>3.000</v>
      </c>
      <c r="AO4859" s="89" t="str">
        <f t="shared" si="914"/>
        <v>560.0</v>
      </c>
      <c r="AP4859" s="89" t="str">
        <f t="shared" si="915"/>
        <v>0.1260</v>
      </c>
      <c r="AQ4859" s="89" t="str">
        <f t="shared" si="916"/>
        <v>3214</v>
      </c>
      <c r="AR4859" s="89" t="str">
        <f t="shared" si="917"/>
        <v>3592</v>
      </c>
      <c r="AS4859" s="89" t="str">
        <f t="shared" si="918"/>
        <v>7.404</v>
      </c>
      <c r="AT4859" s="89"/>
      <c r="AU4859" s="99">
        <v>3</v>
      </c>
      <c r="AV4859" s="99">
        <v>560</v>
      </c>
      <c r="AW4859" s="99">
        <v>0.12598999999999999</v>
      </c>
      <c r="AX4859" s="99">
        <v>3214.3300000000004</v>
      </c>
      <c r="AY4859" s="99">
        <v>3592.3</v>
      </c>
      <c r="AZ4859" s="99">
        <v>7.4040999999999997</v>
      </c>
      <c r="BA4859" s="119" t="s">
        <v>9</v>
      </c>
      <c r="BB4859" s="4">
        <v>4859</v>
      </c>
      <c r="BC4859" s="4">
        <v>3</v>
      </c>
    </row>
    <row r="4860" spans="2:55">
      <c r="B4860">
        <v>4859</v>
      </c>
      <c r="C4860" s="192">
        <f t="shared" si="907"/>
        <v>3</v>
      </c>
      <c r="D4860" s="5">
        <f t="shared" si="908"/>
        <v>580</v>
      </c>
      <c r="E4860" s="5" t="str">
        <f t="shared" si="909"/>
        <v>0.1292</v>
      </c>
      <c r="F4860" s="5" t="str">
        <f t="shared" si="910"/>
        <v>3250.</v>
      </c>
      <c r="G4860" s="5" t="str">
        <f t="shared" si="911"/>
        <v>3638</v>
      </c>
      <c r="H4860" s="5" t="str">
        <f t="shared" si="912"/>
        <v>7.458</v>
      </c>
      <c r="I4860" s="1" t="s">
        <v>9</v>
      </c>
      <c r="AN4860" s="89" t="str">
        <f t="shared" si="913"/>
        <v>3.000</v>
      </c>
      <c r="AO4860" s="89" t="str">
        <f t="shared" si="914"/>
        <v>580.0</v>
      </c>
      <c r="AP4860" s="89" t="str">
        <f t="shared" si="915"/>
        <v>0.1292</v>
      </c>
      <c r="AQ4860" s="89" t="str">
        <f t="shared" si="916"/>
        <v>3250.</v>
      </c>
      <c r="AR4860" s="89" t="str">
        <f t="shared" si="917"/>
        <v>3638</v>
      </c>
      <c r="AS4860" s="89" t="str">
        <f t="shared" si="918"/>
        <v>7.458</v>
      </c>
      <c r="AT4860" s="89"/>
      <c r="AU4860" s="99">
        <v>3</v>
      </c>
      <c r="AV4860" s="99">
        <v>580</v>
      </c>
      <c r="AW4860" s="99">
        <v>0.12922</v>
      </c>
      <c r="AX4860" s="99">
        <v>3249.84</v>
      </c>
      <c r="AY4860" s="99">
        <v>3637.5</v>
      </c>
      <c r="AZ4860" s="99">
        <v>7.4577</v>
      </c>
      <c r="BA4860" s="119" t="s">
        <v>9</v>
      </c>
      <c r="BB4860" s="4">
        <v>4860</v>
      </c>
      <c r="BC4860" s="4">
        <v>3</v>
      </c>
    </row>
    <row r="4861" spans="2:55">
      <c r="B4861">
        <v>4860</v>
      </c>
      <c r="C4861" s="192">
        <f t="shared" si="907"/>
        <v>3</v>
      </c>
      <c r="D4861" s="5">
        <f t="shared" si="908"/>
        <v>600</v>
      </c>
      <c r="E4861" s="5" t="str">
        <f t="shared" si="909"/>
        <v>0.1325</v>
      </c>
      <c r="F4861" s="5" t="str">
        <f t="shared" si="910"/>
        <v>3285</v>
      </c>
      <c r="G4861" s="5" t="str">
        <f t="shared" si="911"/>
        <v>3683</v>
      </c>
      <c r="H4861" s="5" t="str">
        <f t="shared" si="912"/>
        <v>7.510</v>
      </c>
      <c r="I4861" s="1" t="s">
        <v>9</v>
      </c>
      <c r="AN4861" s="89" t="str">
        <f t="shared" si="913"/>
        <v>3.000</v>
      </c>
      <c r="AO4861" s="89" t="str">
        <f t="shared" si="914"/>
        <v>600.0</v>
      </c>
      <c r="AP4861" s="89" t="str">
        <f t="shared" si="915"/>
        <v>0.1325</v>
      </c>
      <c r="AQ4861" s="89" t="str">
        <f t="shared" si="916"/>
        <v>3285</v>
      </c>
      <c r="AR4861" s="89" t="str">
        <f t="shared" si="917"/>
        <v>3683</v>
      </c>
      <c r="AS4861" s="89" t="str">
        <f t="shared" si="918"/>
        <v>7.510</v>
      </c>
      <c r="AT4861" s="89"/>
      <c r="AU4861" s="99">
        <v>3</v>
      </c>
      <c r="AV4861" s="99">
        <v>600</v>
      </c>
      <c r="AW4861" s="99">
        <v>0.13244999999999998</v>
      </c>
      <c r="AX4861" s="99">
        <v>3285.4500000000003</v>
      </c>
      <c r="AY4861" s="99">
        <v>3682.8</v>
      </c>
      <c r="AZ4861" s="99">
        <v>7.5103</v>
      </c>
      <c r="BA4861" s="119" t="s">
        <v>9</v>
      </c>
      <c r="BB4861" s="4">
        <v>4861</v>
      </c>
      <c r="BC4861" s="4">
        <v>3</v>
      </c>
    </row>
    <row r="4862" spans="2:55">
      <c r="B4862">
        <v>4861</v>
      </c>
      <c r="C4862" s="192">
        <f t="shared" si="907"/>
        <v>3</v>
      </c>
      <c r="D4862" s="5">
        <f t="shared" si="908"/>
        <v>620</v>
      </c>
      <c r="E4862" s="5" t="str">
        <f t="shared" si="909"/>
        <v>0.1357</v>
      </c>
      <c r="F4862" s="5" t="str">
        <f t="shared" si="910"/>
        <v>3321</v>
      </c>
      <c r="G4862" s="5" t="str">
        <f t="shared" si="911"/>
        <v>3728</v>
      </c>
      <c r="H4862" s="5" t="str">
        <f t="shared" si="912"/>
        <v>7.562</v>
      </c>
      <c r="I4862" s="1" t="s">
        <v>9</v>
      </c>
      <c r="AN4862" s="89" t="str">
        <f t="shared" si="913"/>
        <v>3.000</v>
      </c>
      <c r="AO4862" s="89" t="str">
        <f t="shared" si="914"/>
        <v>620.0</v>
      </c>
      <c r="AP4862" s="89" t="str">
        <f t="shared" si="915"/>
        <v>0.1357</v>
      </c>
      <c r="AQ4862" s="89" t="str">
        <f t="shared" si="916"/>
        <v>3321</v>
      </c>
      <c r="AR4862" s="89" t="str">
        <f t="shared" si="917"/>
        <v>3728</v>
      </c>
      <c r="AS4862" s="89" t="str">
        <f t="shared" si="918"/>
        <v>7.562</v>
      </c>
      <c r="AT4862" s="89"/>
      <c r="AU4862" s="99">
        <v>3</v>
      </c>
      <c r="AV4862" s="99">
        <v>620</v>
      </c>
      <c r="AW4862" s="99">
        <v>0.13566</v>
      </c>
      <c r="AX4862" s="99">
        <v>3321.32</v>
      </c>
      <c r="AY4862" s="99">
        <v>3728.3</v>
      </c>
      <c r="AZ4862" s="99">
        <v>7.5617999999999999</v>
      </c>
      <c r="BA4862" s="119" t="s">
        <v>9</v>
      </c>
      <c r="BB4862" s="4">
        <v>4862</v>
      </c>
      <c r="BC4862" s="4">
        <v>3</v>
      </c>
    </row>
    <row r="4863" spans="2:55">
      <c r="B4863">
        <v>4862</v>
      </c>
      <c r="C4863" s="192">
        <f t="shared" si="907"/>
        <v>3</v>
      </c>
      <c r="D4863" s="5">
        <f t="shared" si="908"/>
        <v>640</v>
      </c>
      <c r="E4863" s="5" t="str">
        <f t="shared" si="909"/>
        <v>0.1389</v>
      </c>
      <c r="F4863" s="5" t="str">
        <f t="shared" si="910"/>
        <v>3357</v>
      </c>
      <c r="G4863" s="5" t="str">
        <f t="shared" si="911"/>
        <v>3774</v>
      </c>
      <c r="H4863" s="5" t="str">
        <f t="shared" si="912"/>
        <v>7.612</v>
      </c>
      <c r="I4863" s="1" t="s">
        <v>9</v>
      </c>
      <c r="AN4863" s="89" t="str">
        <f t="shared" si="913"/>
        <v>3.000</v>
      </c>
      <c r="AO4863" s="89" t="str">
        <f t="shared" si="914"/>
        <v>640.0</v>
      </c>
      <c r="AP4863" s="89" t="str">
        <f t="shared" si="915"/>
        <v>0.1389</v>
      </c>
      <c r="AQ4863" s="89" t="str">
        <f t="shared" si="916"/>
        <v>3357</v>
      </c>
      <c r="AR4863" s="89" t="str">
        <f t="shared" si="917"/>
        <v>3774</v>
      </c>
      <c r="AS4863" s="89" t="str">
        <f t="shared" si="918"/>
        <v>7.612</v>
      </c>
      <c r="AT4863" s="89"/>
      <c r="AU4863" s="99">
        <v>3</v>
      </c>
      <c r="AV4863" s="99">
        <v>640</v>
      </c>
      <c r="AW4863" s="99">
        <v>0.13886000000000001</v>
      </c>
      <c r="AX4863" s="99">
        <v>3357.42</v>
      </c>
      <c r="AY4863" s="99">
        <v>3774</v>
      </c>
      <c r="AZ4863" s="99">
        <v>7.6124000000000001</v>
      </c>
      <c r="BA4863" s="119" t="s">
        <v>9</v>
      </c>
      <c r="BB4863" s="4">
        <v>4863</v>
      </c>
      <c r="BC4863" s="4">
        <v>3</v>
      </c>
    </row>
    <row r="4864" spans="2:55">
      <c r="B4864">
        <v>4863</v>
      </c>
      <c r="C4864" s="192">
        <f t="shared" si="907"/>
        <v>3</v>
      </c>
      <c r="D4864" s="5">
        <f t="shared" si="908"/>
        <v>660</v>
      </c>
      <c r="E4864" s="5" t="str">
        <f t="shared" si="909"/>
        <v>0.1421</v>
      </c>
      <c r="F4864" s="5" t="str">
        <f t="shared" si="910"/>
        <v>3394</v>
      </c>
      <c r="G4864" s="5" t="str">
        <f t="shared" si="911"/>
        <v>3820.</v>
      </c>
      <c r="H4864" s="5" t="str">
        <f t="shared" si="912"/>
        <v>7.662</v>
      </c>
      <c r="I4864" s="1" t="s">
        <v>9</v>
      </c>
      <c r="AN4864" s="89" t="str">
        <f t="shared" si="913"/>
        <v>3.000</v>
      </c>
      <c r="AO4864" s="89" t="str">
        <f t="shared" si="914"/>
        <v>660.0</v>
      </c>
      <c r="AP4864" s="89" t="str">
        <f t="shared" si="915"/>
        <v>0.1421</v>
      </c>
      <c r="AQ4864" s="89" t="str">
        <f t="shared" si="916"/>
        <v>3394</v>
      </c>
      <c r="AR4864" s="89" t="str">
        <f t="shared" si="917"/>
        <v>3820.</v>
      </c>
      <c r="AS4864" s="89" t="str">
        <f t="shared" si="918"/>
        <v>7.662</v>
      </c>
      <c r="AT4864" s="89"/>
      <c r="AU4864" s="99">
        <v>3</v>
      </c>
      <c r="AV4864" s="99">
        <v>660</v>
      </c>
      <c r="AW4864" s="99">
        <v>0.14205000000000001</v>
      </c>
      <c r="AX4864" s="99">
        <v>3393.75</v>
      </c>
      <c r="AY4864" s="99">
        <v>3819.9</v>
      </c>
      <c r="AZ4864" s="99">
        <v>7.6620999999999997</v>
      </c>
      <c r="BA4864" s="119" t="s">
        <v>9</v>
      </c>
      <c r="BB4864" s="4">
        <v>4864</v>
      </c>
      <c r="BC4864" s="4">
        <v>3</v>
      </c>
    </row>
    <row r="4865" spans="2:55">
      <c r="B4865">
        <v>4864</v>
      </c>
      <c r="C4865" s="192">
        <f t="shared" si="907"/>
        <v>3</v>
      </c>
      <c r="D4865" s="5">
        <f t="shared" si="908"/>
        <v>680</v>
      </c>
      <c r="E4865" s="5" t="str">
        <f t="shared" si="909"/>
        <v>0.1452</v>
      </c>
      <c r="F4865" s="5" t="str">
        <f t="shared" si="910"/>
        <v>3430.</v>
      </c>
      <c r="G4865" s="5" t="str">
        <f t="shared" si="911"/>
        <v>3866</v>
      </c>
      <c r="H4865" s="5" t="str">
        <f t="shared" si="912"/>
        <v>7.711</v>
      </c>
      <c r="I4865" s="1" t="s">
        <v>9</v>
      </c>
      <c r="AN4865" s="89" t="str">
        <f t="shared" si="913"/>
        <v>3.000</v>
      </c>
      <c r="AO4865" s="89" t="str">
        <f t="shared" si="914"/>
        <v>680.0</v>
      </c>
      <c r="AP4865" s="89" t="str">
        <f t="shared" si="915"/>
        <v>0.1452</v>
      </c>
      <c r="AQ4865" s="89" t="str">
        <f t="shared" si="916"/>
        <v>3430.</v>
      </c>
      <c r="AR4865" s="89" t="str">
        <f t="shared" si="917"/>
        <v>3866</v>
      </c>
      <c r="AS4865" s="89" t="str">
        <f t="shared" si="918"/>
        <v>7.711</v>
      </c>
      <c r="AT4865" s="89"/>
      <c r="AU4865" s="99">
        <v>3</v>
      </c>
      <c r="AV4865" s="99">
        <v>680</v>
      </c>
      <c r="AW4865" s="99">
        <v>0.14523</v>
      </c>
      <c r="AX4865" s="99">
        <v>3430.31</v>
      </c>
      <c r="AY4865" s="99">
        <v>3866</v>
      </c>
      <c r="AZ4865" s="99">
        <v>7.7108999999999996</v>
      </c>
      <c r="BA4865" s="119" t="s">
        <v>9</v>
      </c>
      <c r="BB4865" s="4">
        <v>4865</v>
      </c>
      <c r="BC4865" s="4">
        <v>3</v>
      </c>
    </row>
    <row r="4866" spans="2:55">
      <c r="B4866">
        <v>4865</v>
      </c>
      <c r="C4866" s="192">
        <f t="shared" si="907"/>
        <v>3</v>
      </c>
      <c r="D4866" s="5">
        <f t="shared" si="908"/>
        <v>700</v>
      </c>
      <c r="E4866" s="5" t="str">
        <f t="shared" si="909"/>
        <v>0.1484</v>
      </c>
      <c r="F4866" s="5" t="str">
        <f t="shared" si="910"/>
        <v>3467</v>
      </c>
      <c r="G4866" s="5" t="str">
        <f t="shared" si="911"/>
        <v>3912</v>
      </c>
      <c r="H4866" s="5" t="str">
        <f t="shared" si="912"/>
        <v>7.759</v>
      </c>
      <c r="I4866" s="1" t="s">
        <v>9</v>
      </c>
      <c r="AN4866" s="89" t="str">
        <f t="shared" si="913"/>
        <v>3.000</v>
      </c>
      <c r="AO4866" s="89" t="str">
        <f t="shared" si="914"/>
        <v>700.0</v>
      </c>
      <c r="AP4866" s="89" t="str">
        <f t="shared" si="915"/>
        <v>0.1484</v>
      </c>
      <c r="AQ4866" s="89" t="str">
        <f t="shared" si="916"/>
        <v>3467</v>
      </c>
      <c r="AR4866" s="89" t="str">
        <f t="shared" si="917"/>
        <v>3912</v>
      </c>
      <c r="AS4866" s="89" t="str">
        <f t="shared" si="918"/>
        <v>7.759</v>
      </c>
      <c r="AT4866" s="89"/>
      <c r="AU4866" s="99">
        <v>3</v>
      </c>
      <c r="AV4866" s="99">
        <v>700</v>
      </c>
      <c r="AW4866" s="99">
        <v>0.14840999999999999</v>
      </c>
      <c r="AX4866" s="99">
        <v>3466.97</v>
      </c>
      <c r="AY4866" s="99">
        <v>3912.2</v>
      </c>
      <c r="AZ4866" s="99">
        <v>7.7590000000000003</v>
      </c>
      <c r="BA4866" s="119" t="s">
        <v>9</v>
      </c>
      <c r="BB4866" s="4">
        <v>4866</v>
      </c>
      <c r="BC4866" s="4">
        <v>3</v>
      </c>
    </row>
    <row r="4867" spans="2:55">
      <c r="B4867">
        <v>4866</v>
      </c>
      <c r="C4867" s="192">
        <f t="shared" si="907"/>
        <v>3</v>
      </c>
      <c r="D4867" s="5">
        <f t="shared" si="908"/>
        <v>720</v>
      </c>
      <c r="E4867" s="5" t="str">
        <f t="shared" si="909"/>
        <v>0.1516</v>
      </c>
      <c r="F4867" s="5" t="str">
        <f t="shared" si="910"/>
        <v>3504</v>
      </c>
      <c r="G4867" s="5" t="str">
        <f t="shared" si="911"/>
        <v>3959</v>
      </c>
      <c r="H4867" s="5" t="str">
        <f t="shared" si="912"/>
        <v>7.806</v>
      </c>
      <c r="I4867" s="1" t="s">
        <v>9</v>
      </c>
      <c r="AN4867" s="89" t="str">
        <f t="shared" si="913"/>
        <v>3.000</v>
      </c>
      <c r="AO4867" s="89" t="str">
        <f t="shared" si="914"/>
        <v>720.0</v>
      </c>
      <c r="AP4867" s="89" t="str">
        <f t="shared" si="915"/>
        <v>0.1516</v>
      </c>
      <c r="AQ4867" s="89" t="str">
        <f t="shared" si="916"/>
        <v>3504</v>
      </c>
      <c r="AR4867" s="89" t="str">
        <f t="shared" si="917"/>
        <v>3959</v>
      </c>
      <c r="AS4867" s="89" t="str">
        <f t="shared" si="918"/>
        <v>7.806</v>
      </c>
      <c r="AT4867" s="89"/>
      <c r="AU4867" s="99">
        <v>3</v>
      </c>
      <c r="AV4867" s="99">
        <v>720</v>
      </c>
      <c r="AW4867" s="99">
        <v>0.15156999999999998</v>
      </c>
      <c r="AX4867" s="99">
        <v>3503.99</v>
      </c>
      <c r="AY4867" s="99">
        <v>3958.7</v>
      </c>
      <c r="AZ4867" s="99">
        <v>7.8061999999999996</v>
      </c>
      <c r="BA4867" s="119" t="s">
        <v>9</v>
      </c>
      <c r="BB4867" s="4">
        <v>4867</v>
      </c>
      <c r="BC4867" s="4">
        <v>3</v>
      </c>
    </row>
    <row r="4868" spans="2:55">
      <c r="B4868">
        <v>4867</v>
      </c>
      <c r="C4868" s="192">
        <f t="shared" si="907"/>
        <v>3</v>
      </c>
      <c r="D4868" s="5">
        <f t="shared" si="908"/>
        <v>740</v>
      </c>
      <c r="E4868" s="5" t="str">
        <f t="shared" si="909"/>
        <v>0.1547</v>
      </c>
      <c r="F4868" s="5" t="str">
        <f t="shared" si="910"/>
        <v>3541</v>
      </c>
      <c r="G4868" s="5" t="str">
        <f t="shared" si="911"/>
        <v>4005</v>
      </c>
      <c r="H4868" s="5" t="str">
        <f t="shared" si="912"/>
        <v>7.853</v>
      </c>
      <c r="I4868" s="1" t="s">
        <v>9</v>
      </c>
      <c r="AN4868" s="89" t="str">
        <f t="shared" si="913"/>
        <v>3.000</v>
      </c>
      <c r="AO4868" s="89" t="str">
        <f t="shared" si="914"/>
        <v>740.0</v>
      </c>
      <c r="AP4868" s="89" t="str">
        <f t="shared" si="915"/>
        <v>0.1547</v>
      </c>
      <c r="AQ4868" s="89" t="str">
        <f t="shared" si="916"/>
        <v>3541</v>
      </c>
      <c r="AR4868" s="89" t="str">
        <f t="shared" si="917"/>
        <v>4005</v>
      </c>
      <c r="AS4868" s="89" t="str">
        <f t="shared" si="918"/>
        <v>7.853</v>
      </c>
      <c r="AT4868" s="89"/>
      <c r="AU4868" s="99">
        <v>3</v>
      </c>
      <c r="AV4868" s="99">
        <v>740</v>
      </c>
      <c r="AW4868" s="99">
        <v>0.15474000000000002</v>
      </c>
      <c r="AX4868" s="99">
        <v>3541.1800000000003</v>
      </c>
      <c r="AY4868" s="99">
        <v>4005.4</v>
      </c>
      <c r="AZ4868" s="99">
        <v>7.8528000000000002</v>
      </c>
      <c r="BA4868" s="119" t="s">
        <v>9</v>
      </c>
      <c r="BB4868" s="4">
        <v>4868</v>
      </c>
      <c r="BC4868" s="4">
        <v>3</v>
      </c>
    </row>
    <row r="4869" spans="2:55">
      <c r="B4869">
        <v>4868</v>
      </c>
      <c r="C4869" s="192">
        <f t="shared" si="907"/>
        <v>3</v>
      </c>
      <c r="D4869" s="5">
        <f t="shared" si="908"/>
        <v>760</v>
      </c>
      <c r="E4869" s="5" t="str">
        <f t="shared" si="909"/>
        <v>0.1579</v>
      </c>
      <c r="F4869" s="5" t="str">
        <f t="shared" si="910"/>
        <v>3579</v>
      </c>
      <c r="G4869" s="5" t="str">
        <f t="shared" si="911"/>
        <v>4052</v>
      </c>
      <c r="H4869" s="5" t="str">
        <f t="shared" si="912"/>
        <v>7.899</v>
      </c>
      <c r="I4869" s="1" t="s">
        <v>9</v>
      </c>
      <c r="AN4869" s="89" t="str">
        <f t="shared" si="913"/>
        <v>3.000</v>
      </c>
      <c r="AO4869" s="89" t="str">
        <f t="shared" si="914"/>
        <v>760.0</v>
      </c>
      <c r="AP4869" s="89" t="str">
        <f t="shared" si="915"/>
        <v>0.1579</v>
      </c>
      <c r="AQ4869" s="89" t="str">
        <f t="shared" si="916"/>
        <v>3579</v>
      </c>
      <c r="AR4869" s="89" t="str">
        <f t="shared" si="917"/>
        <v>4052</v>
      </c>
      <c r="AS4869" s="89" t="str">
        <f t="shared" si="918"/>
        <v>7.899</v>
      </c>
      <c r="AT4869" s="89"/>
      <c r="AU4869" s="99">
        <v>3</v>
      </c>
      <c r="AV4869" s="99">
        <v>760</v>
      </c>
      <c r="AW4869" s="99">
        <v>0.15790000000000001</v>
      </c>
      <c r="AX4869" s="99">
        <v>3578.7</v>
      </c>
      <c r="AY4869" s="99">
        <v>4052.4</v>
      </c>
      <c r="AZ4869" s="99">
        <v>7.8986999999999998</v>
      </c>
      <c r="BA4869" s="119" t="s">
        <v>9</v>
      </c>
      <c r="BB4869" s="4">
        <v>4869</v>
      </c>
      <c r="BC4869" s="4">
        <v>3</v>
      </c>
    </row>
    <row r="4870" spans="2:55">
      <c r="B4870">
        <v>4869</v>
      </c>
      <c r="C4870" s="192">
        <f t="shared" si="907"/>
        <v>3</v>
      </c>
      <c r="D4870" s="5">
        <f t="shared" si="908"/>
        <v>780</v>
      </c>
      <c r="E4870" s="5" t="str">
        <f t="shared" si="909"/>
        <v>0.1611</v>
      </c>
      <c r="F4870" s="5" t="str">
        <f t="shared" si="910"/>
        <v>3616</v>
      </c>
      <c r="G4870" s="5" t="str">
        <f t="shared" si="911"/>
        <v>4100.</v>
      </c>
      <c r="H4870" s="5" t="str">
        <f t="shared" si="912"/>
        <v>7.944</v>
      </c>
      <c r="I4870" s="1" t="s">
        <v>9</v>
      </c>
      <c r="AN4870" s="89" t="str">
        <f t="shared" si="913"/>
        <v>3.000</v>
      </c>
      <c r="AO4870" s="89" t="str">
        <f t="shared" si="914"/>
        <v>780.0</v>
      </c>
      <c r="AP4870" s="89" t="str">
        <f t="shared" si="915"/>
        <v>0.1611</v>
      </c>
      <c r="AQ4870" s="89" t="str">
        <f t="shared" si="916"/>
        <v>3616</v>
      </c>
      <c r="AR4870" s="89" t="str">
        <f t="shared" si="917"/>
        <v>4100.</v>
      </c>
      <c r="AS4870" s="89" t="str">
        <f t="shared" si="918"/>
        <v>7.944</v>
      </c>
      <c r="AT4870" s="89"/>
      <c r="AU4870" s="99">
        <v>3</v>
      </c>
      <c r="AV4870" s="99">
        <v>780</v>
      </c>
      <c r="AW4870" s="99">
        <v>0.16105</v>
      </c>
      <c r="AX4870" s="99">
        <v>3616.35</v>
      </c>
      <c r="AY4870" s="99">
        <v>4099.5</v>
      </c>
      <c r="AZ4870" s="99">
        <v>7.9439000000000002</v>
      </c>
      <c r="BA4870" s="119" t="s">
        <v>9</v>
      </c>
      <c r="BB4870" s="4">
        <v>4870</v>
      </c>
      <c r="BC4870" s="4">
        <v>3</v>
      </c>
    </row>
    <row r="4871" spans="2:55">
      <c r="B4871">
        <v>4870</v>
      </c>
      <c r="C4871" s="192">
        <f t="shared" si="907"/>
        <v>3</v>
      </c>
      <c r="D4871" s="5">
        <f t="shared" si="908"/>
        <v>800</v>
      </c>
      <c r="E4871" s="5" t="str">
        <f t="shared" si="909"/>
        <v>0.1642</v>
      </c>
      <c r="F4871" s="5" t="str">
        <f t="shared" si="910"/>
        <v>3654</v>
      </c>
      <c r="G4871" s="5" t="str">
        <f t="shared" si="911"/>
        <v>4147</v>
      </c>
      <c r="H4871" s="5" t="str">
        <f t="shared" si="912"/>
        <v>7.989</v>
      </c>
      <c r="I4871" s="1" t="s">
        <v>9</v>
      </c>
      <c r="AN4871" s="89" t="str">
        <f t="shared" si="913"/>
        <v>3.000</v>
      </c>
      <c r="AO4871" s="89" t="str">
        <f t="shared" si="914"/>
        <v>800.0</v>
      </c>
      <c r="AP4871" s="89" t="str">
        <f t="shared" si="915"/>
        <v>0.1642</v>
      </c>
      <c r="AQ4871" s="89" t="str">
        <f t="shared" si="916"/>
        <v>3654</v>
      </c>
      <c r="AR4871" s="89" t="str">
        <f t="shared" si="917"/>
        <v>4147</v>
      </c>
      <c r="AS4871" s="89" t="str">
        <f t="shared" si="918"/>
        <v>7.989</v>
      </c>
      <c r="AT4871" s="89"/>
      <c r="AU4871" s="99">
        <v>3</v>
      </c>
      <c r="AV4871" s="99">
        <v>800</v>
      </c>
      <c r="AW4871" s="99">
        <v>0.16419999999999998</v>
      </c>
      <c r="AX4871" s="99">
        <v>3654.2999999999997</v>
      </c>
      <c r="AY4871" s="99">
        <v>4146.8999999999996</v>
      </c>
      <c r="AZ4871" s="99">
        <v>7.9885000000000002</v>
      </c>
      <c r="BA4871" s="119" t="s">
        <v>9</v>
      </c>
      <c r="BB4871" s="4">
        <v>4871</v>
      </c>
      <c r="BC4871" s="4">
        <v>3</v>
      </c>
    </row>
    <row r="4872" spans="2:55">
      <c r="B4872">
        <v>4871</v>
      </c>
      <c r="C4872" s="192">
        <f t="shared" si="907"/>
        <v>3</v>
      </c>
      <c r="D4872" s="5">
        <f t="shared" si="908"/>
        <v>820</v>
      </c>
      <c r="E4872" s="5" t="str">
        <f t="shared" si="909"/>
        <v>0.1673</v>
      </c>
      <c r="F4872" s="5" t="str">
        <f t="shared" si="910"/>
        <v>3693</v>
      </c>
      <c r="G4872" s="5" t="str">
        <f t="shared" si="911"/>
        <v>4195</v>
      </c>
      <c r="H4872" s="5" t="str">
        <f t="shared" si="912"/>
        <v>8.033</v>
      </c>
      <c r="I4872" s="1" t="s">
        <v>9</v>
      </c>
      <c r="AN4872" s="89" t="str">
        <f t="shared" si="913"/>
        <v>3.000</v>
      </c>
      <c r="AO4872" s="89" t="str">
        <f t="shared" si="914"/>
        <v>820.0</v>
      </c>
      <c r="AP4872" s="89" t="str">
        <f t="shared" si="915"/>
        <v>0.1673</v>
      </c>
      <c r="AQ4872" s="89" t="str">
        <f t="shared" si="916"/>
        <v>3693</v>
      </c>
      <c r="AR4872" s="89" t="str">
        <f t="shared" si="917"/>
        <v>4195</v>
      </c>
      <c r="AS4872" s="89" t="str">
        <f t="shared" si="918"/>
        <v>8.033</v>
      </c>
      <c r="AT4872" s="89"/>
      <c r="AU4872" s="99">
        <v>3</v>
      </c>
      <c r="AV4872" s="99">
        <v>820</v>
      </c>
      <c r="AW4872" s="99">
        <v>0.16734000000000002</v>
      </c>
      <c r="AX4872" s="99">
        <v>3692.5800000000004</v>
      </c>
      <c r="AY4872" s="99">
        <v>4194.6000000000004</v>
      </c>
      <c r="AZ4872" s="99">
        <v>8.0325000000000006</v>
      </c>
      <c r="BA4872" s="119" t="s">
        <v>9</v>
      </c>
      <c r="BB4872" s="4">
        <v>4872</v>
      </c>
      <c r="BC4872" s="4">
        <v>3</v>
      </c>
    </row>
    <row r="4873" spans="2:55">
      <c r="B4873">
        <v>4872</v>
      </c>
      <c r="C4873" s="192">
        <f t="shared" si="907"/>
        <v>3</v>
      </c>
      <c r="D4873" s="5">
        <f t="shared" si="908"/>
        <v>840</v>
      </c>
      <c r="E4873" s="5" t="str">
        <f t="shared" si="909"/>
        <v>0.1705</v>
      </c>
      <c r="F4873" s="5" t="str">
        <f t="shared" si="910"/>
        <v>3731</v>
      </c>
      <c r="G4873" s="5" t="str">
        <f t="shared" si="911"/>
        <v>4242</v>
      </c>
      <c r="H4873" s="5" t="str">
        <f t="shared" si="912"/>
        <v>8.076</v>
      </c>
      <c r="I4873" s="1" t="s">
        <v>9</v>
      </c>
      <c r="AN4873" s="89" t="str">
        <f t="shared" si="913"/>
        <v>3.000</v>
      </c>
      <c r="AO4873" s="89" t="str">
        <f t="shared" si="914"/>
        <v>840.0</v>
      </c>
      <c r="AP4873" s="89" t="str">
        <f t="shared" si="915"/>
        <v>0.1705</v>
      </c>
      <c r="AQ4873" s="89" t="str">
        <f t="shared" si="916"/>
        <v>3731</v>
      </c>
      <c r="AR4873" s="89" t="str">
        <f t="shared" si="917"/>
        <v>4242</v>
      </c>
      <c r="AS4873" s="89" t="str">
        <f t="shared" si="918"/>
        <v>8.076</v>
      </c>
      <c r="AT4873" s="89"/>
      <c r="AU4873" s="99">
        <v>3</v>
      </c>
      <c r="AV4873" s="99">
        <v>840</v>
      </c>
      <c r="AW4873" s="99">
        <v>0.17047999999999999</v>
      </c>
      <c r="AX4873" s="99">
        <v>3730.9599999999996</v>
      </c>
      <c r="AY4873" s="99">
        <v>4242.3999999999996</v>
      </c>
      <c r="AZ4873" s="99">
        <v>8.0759000000000007</v>
      </c>
      <c r="BA4873" s="119" t="s">
        <v>9</v>
      </c>
      <c r="BB4873" s="4">
        <v>4873</v>
      </c>
      <c r="BC4873" s="4">
        <v>3</v>
      </c>
    </row>
    <row r="4874" spans="2:55">
      <c r="B4874">
        <v>4873</v>
      </c>
      <c r="C4874" s="192">
        <f t="shared" si="907"/>
        <v>3</v>
      </c>
      <c r="D4874" s="5">
        <f t="shared" si="908"/>
        <v>860</v>
      </c>
      <c r="E4874" s="5" t="str">
        <f t="shared" si="909"/>
        <v>0.1736</v>
      </c>
      <c r="F4874" s="5" t="str">
        <f t="shared" si="910"/>
        <v>3770.</v>
      </c>
      <c r="G4874" s="5" t="str">
        <f t="shared" si="911"/>
        <v>4291</v>
      </c>
      <c r="H4874" s="5" t="str">
        <f t="shared" si="912"/>
        <v>8.119</v>
      </c>
      <c r="I4874" s="1" t="s">
        <v>9</v>
      </c>
      <c r="AN4874" s="89" t="str">
        <f t="shared" si="913"/>
        <v>3.000</v>
      </c>
      <c r="AO4874" s="89" t="str">
        <f t="shared" si="914"/>
        <v>860.0</v>
      </c>
      <c r="AP4874" s="89" t="str">
        <f t="shared" si="915"/>
        <v>0.1736</v>
      </c>
      <c r="AQ4874" s="89" t="str">
        <f t="shared" si="916"/>
        <v>3770.</v>
      </c>
      <c r="AR4874" s="89" t="str">
        <f t="shared" si="917"/>
        <v>4291</v>
      </c>
      <c r="AS4874" s="89" t="str">
        <f t="shared" si="918"/>
        <v>8.119</v>
      </c>
      <c r="AT4874" s="89"/>
      <c r="AU4874" s="99">
        <v>3</v>
      </c>
      <c r="AV4874" s="99">
        <v>860</v>
      </c>
      <c r="AW4874" s="99">
        <v>0.17362</v>
      </c>
      <c r="AX4874" s="99">
        <v>3769.64</v>
      </c>
      <c r="AY4874" s="99">
        <v>4290.5</v>
      </c>
      <c r="AZ4874" s="99">
        <v>8.1187000000000005</v>
      </c>
      <c r="BA4874" s="119" t="s">
        <v>9</v>
      </c>
      <c r="BB4874" s="4">
        <v>4874</v>
      </c>
      <c r="BC4874" s="4">
        <v>3</v>
      </c>
    </row>
    <row r="4875" spans="2:55">
      <c r="B4875">
        <v>4874</v>
      </c>
      <c r="C4875" s="192">
        <f t="shared" si="907"/>
        <v>3</v>
      </c>
      <c r="D4875" s="5">
        <f t="shared" si="908"/>
        <v>880</v>
      </c>
      <c r="E4875" s="5" t="str">
        <f t="shared" si="909"/>
        <v>0.1768</v>
      </c>
      <c r="F4875" s="5" t="str">
        <f t="shared" si="910"/>
        <v>3809</v>
      </c>
      <c r="G4875" s="5" t="str">
        <f t="shared" si="911"/>
        <v>4339</v>
      </c>
      <c r="H4875" s="5" t="str">
        <f t="shared" si="912"/>
        <v>8.161</v>
      </c>
      <c r="I4875" s="1" t="s">
        <v>9</v>
      </c>
      <c r="AN4875" s="89" t="str">
        <f t="shared" si="913"/>
        <v>3.000</v>
      </c>
      <c r="AO4875" s="89" t="str">
        <f t="shared" si="914"/>
        <v>880.0</v>
      </c>
      <c r="AP4875" s="89" t="str">
        <f t="shared" si="915"/>
        <v>0.1768</v>
      </c>
      <c r="AQ4875" s="89" t="str">
        <f t="shared" si="916"/>
        <v>3809</v>
      </c>
      <c r="AR4875" s="89" t="str">
        <f t="shared" si="917"/>
        <v>4339</v>
      </c>
      <c r="AS4875" s="89" t="str">
        <f t="shared" si="918"/>
        <v>8.161</v>
      </c>
      <c r="AT4875" s="89"/>
      <c r="AU4875" s="99">
        <v>3</v>
      </c>
      <c r="AV4875" s="99">
        <v>880</v>
      </c>
      <c r="AW4875" s="99">
        <v>0.17674999999999999</v>
      </c>
      <c r="AX4875" s="99">
        <v>3808.6499999999996</v>
      </c>
      <c r="AY4875" s="99">
        <v>4338.8999999999996</v>
      </c>
      <c r="AZ4875" s="99">
        <v>8.1609999999999996</v>
      </c>
      <c r="BA4875" s="119" t="s">
        <v>9</v>
      </c>
      <c r="BB4875" s="4">
        <v>4875</v>
      </c>
      <c r="BC4875" s="4">
        <v>3</v>
      </c>
    </row>
    <row r="4876" spans="2:55">
      <c r="B4876">
        <v>4875</v>
      </c>
      <c r="C4876" s="192">
        <f t="shared" si="907"/>
        <v>3</v>
      </c>
      <c r="D4876" s="5">
        <f t="shared" si="908"/>
        <v>900</v>
      </c>
      <c r="E4876" s="5" t="str">
        <f t="shared" si="909"/>
        <v>0.1799</v>
      </c>
      <c r="F4876" s="5" t="str">
        <f t="shared" si="910"/>
        <v>3848</v>
      </c>
      <c r="G4876" s="5" t="str">
        <f t="shared" si="911"/>
        <v>4388</v>
      </c>
      <c r="H4876" s="5" t="str">
        <f t="shared" si="912"/>
        <v>8.203</v>
      </c>
      <c r="I4876" s="1" t="s">
        <v>9</v>
      </c>
      <c r="AN4876" s="89" t="str">
        <f t="shared" si="913"/>
        <v>3.000</v>
      </c>
      <c r="AO4876" s="89" t="str">
        <f t="shared" si="914"/>
        <v>900.0</v>
      </c>
      <c r="AP4876" s="89" t="str">
        <f t="shared" si="915"/>
        <v>0.1799</v>
      </c>
      <c r="AQ4876" s="89" t="str">
        <f t="shared" si="916"/>
        <v>3848</v>
      </c>
      <c r="AR4876" s="89" t="str">
        <f t="shared" si="917"/>
        <v>4388</v>
      </c>
      <c r="AS4876" s="89" t="str">
        <f t="shared" si="918"/>
        <v>8.203</v>
      </c>
      <c r="AT4876" s="89"/>
      <c r="AU4876" s="99">
        <v>3</v>
      </c>
      <c r="AV4876" s="99">
        <v>900</v>
      </c>
      <c r="AW4876" s="99">
        <v>0.17987999999999998</v>
      </c>
      <c r="AX4876" s="99">
        <v>3847.86</v>
      </c>
      <c r="AY4876" s="99">
        <v>4387.5</v>
      </c>
      <c r="AZ4876" s="99">
        <v>8.2027999999999999</v>
      </c>
      <c r="BA4876" s="119" t="s">
        <v>9</v>
      </c>
      <c r="BB4876" s="4">
        <v>4876</v>
      </c>
      <c r="BC4876" s="4">
        <v>3</v>
      </c>
    </row>
    <row r="4877" spans="2:55">
      <c r="B4877">
        <v>4876</v>
      </c>
      <c r="C4877" s="192">
        <f t="shared" si="907"/>
        <v>3</v>
      </c>
      <c r="D4877" s="5">
        <f t="shared" si="908"/>
        <v>920</v>
      </c>
      <c r="E4877" s="5" t="str">
        <f t="shared" si="909"/>
        <v>0.1830</v>
      </c>
      <c r="F4877" s="5" t="str">
        <f t="shared" si="910"/>
        <v>3887</v>
      </c>
      <c r="G4877" s="5" t="str">
        <f t="shared" si="911"/>
        <v>4436</v>
      </c>
      <c r="H4877" s="5" t="str">
        <f t="shared" si="912"/>
        <v>8.244</v>
      </c>
      <c r="I4877" s="1" t="s">
        <v>9</v>
      </c>
      <c r="AN4877" s="89" t="str">
        <f t="shared" si="913"/>
        <v>3.000</v>
      </c>
      <c r="AO4877" s="89" t="str">
        <f t="shared" si="914"/>
        <v>920.0</v>
      </c>
      <c r="AP4877" s="89" t="str">
        <f t="shared" si="915"/>
        <v>0.1830</v>
      </c>
      <c r="AQ4877" s="89" t="str">
        <f t="shared" si="916"/>
        <v>3887</v>
      </c>
      <c r="AR4877" s="89" t="str">
        <f t="shared" si="917"/>
        <v>4436</v>
      </c>
      <c r="AS4877" s="89" t="str">
        <f t="shared" si="918"/>
        <v>8.244</v>
      </c>
      <c r="AT4877" s="89"/>
      <c r="AU4877" s="99">
        <v>3</v>
      </c>
      <c r="AV4877" s="99">
        <v>920</v>
      </c>
      <c r="AW4877" s="99">
        <v>0.18300999999999998</v>
      </c>
      <c r="AX4877" s="99">
        <v>3887.2700000000004</v>
      </c>
      <c r="AY4877" s="99">
        <v>4436.3</v>
      </c>
      <c r="AZ4877" s="99">
        <v>8.2440999999999995</v>
      </c>
      <c r="BA4877" s="119" t="s">
        <v>9</v>
      </c>
      <c r="BB4877" s="4">
        <v>4877</v>
      </c>
      <c r="BC4877" s="4">
        <v>3</v>
      </c>
    </row>
    <row r="4878" spans="2:55">
      <c r="B4878">
        <v>4877</v>
      </c>
      <c r="C4878" s="192">
        <f t="shared" si="907"/>
        <v>3</v>
      </c>
      <c r="D4878" s="5">
        <f t="shared" si="908"/>
        <v>940</v>
      </c>
      <c r="E4878" s="5" t="str">
        <f t="shared" si="909"/>
        <v>0.1861</v>
      </c>
      <c r="F4878" s="5" t="str">
        <f t="shared" si="910"/>
        <v>3927</v>
      </c>
      <c r="G4878" s="5" t="str">
        <f t="shared" si="911"/>
        <v>4485</v>
      </c>
      <c r="H4878" s="5" t="str">
        <f t="shared" si="912"/>
        <v>8.285</v>
      </c>
      <c r="I4878" s="1" t="s">
        <v>9</v>
      </c>
      <c r="AN4878" s="89" t="str">
        <f t="shared" si="913"/>
        <v>3.000</v>
      </c>
      <c r="AO4878" s="89" t="str">
        <f t="shared" si="914"/>
        <v>940.0</v>
      </c>
      <c r="AP4878" s="89" t="str">
        <f t="shared" si="915"/>
        <v>0.1861</v>
      </c>
      <c r="AQ4878" s="89" t="str">
        <f t="shared" si="916"/>
        <v>3927</v>
      </c>
      <c r="AR4878" s="89" t="str">
        <f t="shared" si="917"/>
        <v>4485</v>
      </c>
      <c r="AS4878" s="89" t="str">
        <f t="shared" si="918"/>
        <v>8.285</v>
      </c>
      <c r="AT4878" s="89"/>
      <c r="AU4878" s="99">
        <v>3</v>
      </c>
      <c r="AV4878" s="99">
        <v>940</v>
      </c>
      <c r="AW4878" s="99">
        <v>0.18612999999999999</v>
      </c>
      <c r="AX4878" s="99">
        <v>3927.0099999999998</v>
      </c>
      <c r="AY4878" s="99">
        <v>4485.3999999999996</v>
      </c>
      <c r="AZ4878" s="99">
        <v>8.2849000000000004</v>
      </c>
      <c r="BA4878" s="119" t="s">
        <v>9</v>
      </c>
      <c r="BB4878" s="4">
        <v>4878</v>
      </c>
      <c r="BC4878" s="4">
        <v>3</v>
      </c>
    </row>
    <row r="4879" spans="2:55">
      <c r="B4879">
        <v>4878</v>
      </c>
      <c r="C4879" s="192">
        <f t="shared" ref="C4879:C4942" si="919">_xlfn.NUMBERVALUE(AN4879)</f>
        <v>3</v>
      </c>
      <c r="D4879" s="5">
        <f t="shared" ref="D4879:D4942" si="920">_xlfn.NUMBERVALUE(AO4879)</f>
        <v>960</v>
      </c>
      <c r="E4879" s="5" t="str">
        <f t="shared" ref="E4879:E4942" si="921">AP4879</f>
        <v>0.1893</v>
      </c>
      <c r="F4879" s="5" t="str">
        <f t="shared" ref="F4879:F4942" si="922">IF($D4879=0,_xlfn.NUMBERVALUE(AQ4879),AQ4879)</f>
        <v>3967</v>
      </c>
      <c r="G4879" s="5" t="str">
        <f t="shared" ref="G4879:G4942" si="923">IF($D4879=0,_xlfn.NUMBERVALUE(AR4879),AR4879)</f>
        <v>4535</v>
      </c>
      <c r="H4879" s="5" t="str">
        <f t="shared" ref="H4879:H4942" si="924">IF($D4879=0,_xlfn.NUMBERVALUE(AS4879),AS4879)</f>
        <v>8.325</v>
      </c>
      <c r="I4879" s="1" t="s">
        <v>9</v>
      </c>
      <c r="AN4879" s="89" t="str">
        <f t="shared" ref="AN4879:AN4942" si="925">IF(AU4879=0,"0.000",TEXT(IF(AU4879&lt;0,"-","")&amp;LEFT(TEXT(ABS(AU4879),"0."&amp;REPT("0",4-1)&amp;"E+00"),4+1)*10^FLOOR(LOG10(TEXT(ABS(AU4879),"0."&amp;REPT("0",4-1)&amp;"E+00")),1),(""&amp;(IF(OR(AND(FLOOR(LOG10(TEXT(ABS(AU4879),"0."&amp;REPT("0",4-1)&amp;"E+00")),1)+1=4,RIGHT(LEFT(TEXT(ABS(AU4879),"0."&amp;REPT("0",4-1)&amp;"E+00"),4+1)*10^FLOOR(LOG10(TEXT(ABS(AU4879),"0."&amp;REPT("0",4-1)&amp;"E+00")),1),1)="0"),LOG10(TEXT(ABS(AU4879),"0."&amp;REPT("0",4-1)&amp;"E+00"))&lt;=4-1),"0.","#")&amp;REPT("0",IF(4-1-(FLOOR(LOG10(TEXT(ABS(AU4879),"0."&amp;REPT("0",4-1)&amp;"E+00")),1))&gt;0,4-1-(FLOOR(LOG10(TEXT(ABS(AU4879),"0."&amp;REPT("0",4-1)&amp;"E+00")),1)),0))))))</f>
        <v>3.000</v>
      </c>
      <c r="AO4879" s="89" t="str">
        <f t="shared" ref="AO4879:AO4942" si="926">IF(AV4879=0,"0.000",TEXT(IF(AV4879&lt;0,"-","")&amp;LEFT(TEXT(ABS(AV4879),"0."&amp;REPT("0",4-1)&amp;"E+00"),4+1)*10^FLOOR(LOG10(TEXT(ABS(AV4879),"0."&amp;REPT("0",4-1)&amp;"E+00")),1),(""&amp;(IF(OR(AND(FLOOR(LOG10(TEXT(ABS(AV4879),"0."&amp;REPT("0",4-1)&amp;"E+00")),1)+1=4,RIGHT(LEFT(TEXT(ABS(AV4879),"0."&amp;REPT("0",4-1)&amp;"E+00"),4+1)*10^FLOOR(LOG10(TEXT(ABS(AV4879),"0."&amp;REPT("0",4-1)&amp;"E+00")),1),1)="0"),LOG10(TEXT(ABS(AV4879),"0."&amp;REPT("0",4-1)&amp;"E+00"))&lt;=4-1),"0.","#")&amp;REPT("0",IF(4-1-(FLOOR(LOG10(TEXT(ABS(AV4879),"0."&amp;REPT("0",4-1)&amp;"E+00")),1))&gt;0,4-1-(FLOOR(LOG10(TEXT(ABS(AV4879),"0."&amp;REPT("0",4-1)&amp;"E+00")),1)),0))))))</f>
        <v>960.0</v>
      </c>
      <c r="AP4879" s="89" t="str">
        <f t="shared" ref="AP4879:AP4942" si="927">IF(AW4879=0,"0.000",TEXT(IF(AW4879&lt;0,"-","")&amp;LEFT(TEXT(ABS(AW4879),"0."&amp;REPT("0",4-1)&amp;"E+00"),4+1)*10^FLOOR(LOG10(TEXT(ABS(AW4879),"0."&amp;REPT("0",4-1)&amp;"E+00")),1),(""&amp;(IF(OR(AND(FLOOR(LOG10(TEXT(ABS(AW4879),"0."&amp;REPT("0",4-1)&amp;"E+00")),1)+1=4,RIGHT(LEFT(TEXT(ABS(AW4879),"0."&amp;REPT("0",4-1)&amp;"E+00"),4+1)*10^FLOOR(LOG10(TEXT(ABS(AW4879),"0."&amp;REPT("0",4-1)&amp;"E+00")),1),1)="0"),LOG10(TEXT(ABS(AW4879),"0."&amp;REPT("0",4-1)&amp;"E+00"))&lt;=4-1),"0.","#")&amp;REPT("0",IF(4-1-(FLOOR(LOG10(TEXT(ABS(AW4879),"0."&amp;REPT("0",4-1)&amp;"E+00")),1))&gt;0,4-1-(FLOOR(LOG10(TEXT(ABS(AW4879),"0."&amp;REPT("0",4-1)&amp;"E+00")),1)),0))))))</f>
        <v>0.1893</v>
      </c>
      <c r="AQ4879" s="89" t="str">
        <f t="shared" ref="AQ4879:AQ4942" si="928">IF(AX4879=0,"0.000",TEXT(IF(AX4879&lt;0,"-","")&amp;LEFT(TEXT(ABS(AX4879),"0."&amp;REPT("0",4-1)&amp;"E+00"),4+1)*10^FLOOR(LOG10(TEXT(ABS(AX4879),"0."&amp;REPT("0",4-1)&amp;"E+00")),1),(""&amp;(IF(OR(AND(FLOOR(LOG10(TEXT(ABS(AX4879),"0."&amp;REPT("0",4-1)&amp;"E+00")),1)+1=4,RIGHT(LEFT(TEXT(ABS(AX4879),"0."&amp;REPT("0",4-1)&amp;"E+00"),4+1)*10^FLOOR(LOG10(TEXT(ABS(AX4879),"0."&amp;REPT("0",4-1)&amp;"E+00")),1),1)="0"),LOG10(TEXT(ABS(AX4879),"0."&amp;REPT("0",4-1)&amp;"E+00"))&lt;=4-1),"0.","#")&amp;REPT("0",IF(4-1-(FLOOR(LOG10(TEXT(ABS(AX4879),"0."&amp;REPT("0",4-1)&amp;"E+00")),1))&gt;0,4-1-(FLOOR(LOG10(TEXT(ABS(AX4879),"0."&amp;REPT("0",4-1)&amp;"E+00")),1)),0))))))</f>
        <v>3967</v>
      </c>
      <c r="AR4879" s="89" t="str">
        <f t="shared" ref="AR4879:AR4942" si="929">IF(AY4879=0,"0.000",TEXT(IF(AY4879&lt;0,"-","")&amp;LEFT(TEXT(ABS(AY4879),"0."&amp;REPT("0",4-1)&amp;"E+00"),4+1)*10^FLOOR(LOG10(TEXT(ABS(AY4879),"0."&amp;REPT("0",4-1)&amp;"E+00")),1),(""&amp;(IF(OR(AND(FLOOR(LOG10(TEXT(ABS(AY4879),"0."&amp;REPT("0",4-1)&amp;"E+00")),1)+1=4,RIGHT(LEFT(TEXT(ABS(AY4879),"0."&amp;REPT("0",4-1)&amp;"E+00"),4+1)*10^FLOOR(LOG10(TEXT(ABS(AY4879),"0."&amp;REPT("0",4-1)&amp;"E+00")),1),1)="0"),LOG10(TEXT(ABS(AY4879),"0."&amp;REPT("0",4-1)&amp;"E+00"))&lt;=4-1),"0.","#")&amp;REPT("0",IF(4-1-(FLOOR(LOG10(TEXT(ABS(AY4879),"0."&amp;REPT("0",4-1)&amp;"E+00")),1))&gt;0,4-1-(FLOOR(LOG10(TEXT(ABS(AY4879),"0."&amp;REPT("0",4-1)&amp;"E+00")),1)),0))))))</f>
        <v>4535</v>
      </c>
      <c r="AS4879" s="89" t="str">
        <f t="shared" ref="AS4879:AS4942" si="930">IF(AZ4879=0,"0.000",TEXT(IF(AZ4879&lt;0,"-","")&amp;LEFT(TEXT(ABS(AZ4879),"0."&amp;REPT("0",4-1)&amp;"E+00"),4+1)*10^FLOOR(LOG10(TEXT(ABS(AZ4879),"0."&amp;REPT("0",4-1)&amp;"E+00")),1),(""&amp;(IF(OR(AND(FLOOR(LOG10(TEXT(ABS(AZ4879),"0."&amp;REPT("0",4-1)&amp;"E+00")),1)+1=4,RIGHT(LEFT(TEXT(ABS(AZ4879),"0."&amp;REPT("0",4-1)&amp;"E+00"),4+1)*10^FLOOR(LOG10(TEXT(ABS(AZ4879),"0."&amp;REPT("0",4-1)&amp;"E+00")),1),1)="0"),LOG10(TEXT(ABS(AZ4879),"0."&amp;REPT("0",4-1)&amp;"E+00"))&lt;=4-1),"0.","#")&amp;REPT("0",IF(4-1-(FLOOR(LOG10(TEXT(ABS(AZ4879),"0."&amp;REPT("0",4-1)&amp;"E+00")),1))&gt;0,4-1-(FLOOR(LOG10(TEXT(ABS(AZ4879),"0."&amp;REPT("0",4-1)&amp;"E+00")),1)),0))))))</f>
        <v>8.325</v>
      </c>
      <c r="AT4879" s="89"/>
      <c r="AU4879" s="99">
        <v>3</v>
      </c>
      <c r="AV4879" s="99">
        <v>960</v>
      </c>
      <c r="AW4879" s="99">
        <v>0.18925</v>
      </c>
      <c r="AX4879" s="99">
        <v>3967.05</v>
      </c>
      <c r="AY4879" s="99">
        <v>4534.8</v>
      </c>
      <c r="AZ4879" s="99">
        <v>8.3252000000000006</v>
      </c>
      <c r="BA4879" s="119" t="s">
        <v>9</v>
      </c>
      <c r="BB4879" s="4">
        <v>4879</v>
      </c>
      <c r="BC4879" s="4">
        <v>3</v>
      </c>
    </row>
    <row r="4880" spans="2:55">
      <c r="B4880">
        <v>4879</v>
      </c>
      <c r="C4880" s="192">
        <f t="shared" si="919"/>
        <v>3</v>
      </c>
      <c r="D4880" s="5">
        <f t="shared" si="920"/>
        <v>980</v>
      </c>
      <c r="E4880" s="5" t="str">
        <f t="shared" si="921"/>
        <v>0.1924</v>
      </c>
      <c r="F4880" s="5" t="str">
        <f t="shared" si="922"/>
        <v>4007</v>
      </c>
      <c r="G4880" s="5" t="str">
        <f t="shared" si="923"/>
        <v>4584</v>
      </c>
      <c r="H4880" s="5" t="str">
        <f t="shared" si="924"/>
        <v>8.365</v>
      </c>
      <c r="I4880" s="1" t="s">
        <v>9</v>
      </c>
      <c r="AN4880" s="89" t="str">
        <f t="shared" si="925"/>
        <v>3.000</v>
      </c>
      <c r="AO4880" s="89" t="str">
        <f t="shared" si="926"/>
        <v>980.0</v>
      </c>
      <c r="AP4880" s="89" t="str">
        <f t="shared" si="927"/>
        <v>0.1924</v>
      </c>
      <c r="AQ4880" s="89" t="str">
        <f t="shared" si="928"/>
        <v>4007</v>
      </c>
      <c r="AR4880" s="89" t="str">
        <f t="shared" si="929"/>
        <v>4584</v>
      </c>
      <c r="AS4880" s="89" t="str">
        <f t="shared" si="930"/>
        <v>8.365</v>
      </c>
      <c r="AT4880" s="89"/>
      <c r="AU4880" s="99">
        <v>3</v>
      </c>
      <c r="AV4880" s="99">
        <v>980</v>
      </c>
      <c r="AW4880" s="99">
        <v>0.19237000000000001</v>
      </c>
      <c r="AX4880" s="99">
        <v>4007.19</v>
      </c>
      <c r="AY4880" s="99">
        <v>4584.3</v>
      </c>
      <c r="AZ4880" s="99">
        <v>8.3651</v>
      </c>
      <c r="BA4880" s="119" t="s">
        <v>9</v>
      </c>
      <c r="BB4880" s="4">
        <v>4880</v>
      </c>
      <c r="BC4880" s="4">
        <v>3</v>
      </c>
    </row>
    <row r="4881" spans="2:55">
      <c r="B4881">
        <v>4880</v>
      </c>
      <c r="C4881" s="192">
        <f t="shared" si="919"/>
        <v>3</v>
      </c>
      <c r="D4881" s="5">
        <f t="shared" si="920"/>
        <v>1000</v>
      </c>
      <c r="E4881" s="5" t="str">
        <f t="shared" si="921"/>
        <v>0.1955</v>
      </c>
      <c r="F4881" s="5" t="str">
        <f t="shared" si="922"/>
        <v>4048</v>
      </c>
      <c r="G4881" s="5" t="str">
        <f t="shared" si="923"/>
        <v>4634</v>
      </c>
      <c r="H4881" s="5" t="str">
        <f t="shared" si="924"/>
        <v>8.405</v>
      </c>
      <c r="I4881" s="1" t="s">
        <v>9</v>
      </c>
      <c r="AN4881" s="89" t="str">
        <f t="shared" si="925"/>
        <v>3.000</v>
      </c>
      <c r="AO4881" s="89" t="str">
        <f t="shared" si="926"/>
        <v>1000.</v>
      </c>
      <c r="AP4881" s="89" t="str">
        <f t="shared" si="927"/>
        <v>0.1955</v>
      </c>
      <c r="AQ4881" s="89" t="str">
        <f t="shared" si="928"/>
        <v>4048</v>
      </c>
      <c r="AR4881" s="89" t="str">
        <f t="shared" si="929"/>
        <v>4634</v>
      </c>
      <c r="AS4881" s="89" t="str">
        <f t="shared" si="930"/>
        <v>8.405</v>
      </c>
      <c r="AT4881" s="89"/>
      <c r="AU4881" s="99">
        <v>3</v>
      </c>
      <c r="AV4881" s="99">
        <v>1000</v>
      </c>
      <c r="AW4881" s="99">
        <v>0.19549</v>
      </c>
      <c r="AX4881" s="99">
        <v>4047.63</v>
      </c>
      <c r="AY4881" s="99">
        <v>4634.1000000000004</v>
      </c>
      <c r="AZ4881" s="99">
        <v>8.4045000000000005</v>
      </c>
      <c r="BA4881" s="119" t="s">
        <v>9</v>
      </c>
      <c r="BB4881" s="4">
        <v>4881</v>
      </c>
      <c r="BC4881" s="4">
        <v>3</v>
      </c>
    </row>
    <row r="4882" spans="2:55">
      <c r="B4882">
        <v>4881</v>
      </c>
      <c r="C4882" s="192">
        <f t="shared" si="919"/>
        <v>3</v>
      </c>
      <c r="D4882" s="5">
        <f t="shared" si="920"/>
        <v>1100</v>
      </c>
      <c r="E4882" s="5" t="str">
        <f t="shared" si="921"/>
        <v>0.2111</v>
      </c>
      <c r="F4882" s="5" t="str">
        <f t="shared" si="922"/>
        <v>4254</v>
      </c>
      <c r="G4882" s="5" t="str">
        <f t="shared" si="923"/>
        <v>4887</v>
      </c>
      <c r="H4882" s="5" t="str">
        <f t="shared" si="924"/>
        <v>8.596</v>
      </c>
      <c r="I4882" s="1" t="s">
        <v>9</v>
      </c>
      <c r="AN4882" s="89" t="str">
        <f t="shared" si="925"/>
        <v>3.000</v>
      </c>
      <c r="AO4882" s="89" t="str">
        <f t="shared" si="926"/>
        <v>1100.</v>
      </c>
      <c r="AP4882" s="89" t="str">
        <f t="shared" si="927"/>
        <v>0.2111</v>
      </c>
      <c r="AQ4882" s="89" t="str">
        <f t="shared" si="928"/>
        <v>4254</v>
      </c>
      <c r="AR4882" s="89" t="str">
        <f t="shared" si="929"/>
        <v>4887</v>
      </c>
      <c r="AS4882" s="89" t="str">
        <f t="shared" si="930"/>
        <v>8.596</v>
      </c>
      <c r="AT4882" s="89"/>
      <c r="AU4882" s="99">
        <v>3</v>
      </c>
      <c r="AV4882" s="99">
        <v>1100</v>
      </c>
      <c r="AW4882" s="99">
        <v>0.21105000000000002</v>
      </c>
      <c r="AX4882" s="99">
        <v>4253.5499999999993</v>
      </c>
      <c r="AY4882" s="99">
        <v>4886.7</v>
      </c>
      <c r="AZ4882" s="99">
        <v>8.5954999999999995</v>
      </c>
      <c r="BA4882" s="119" t="s">
        <v>9</v>
      </c>
      <c r="BB4882" s="4">
        <v>4882</v>
      </c>
      <c r="BC4882" s="4">
        <v>3</v>
      </c>
    </row>
    <row r="4883" spans="2:55">
      <c r="B4883">
        <v>4882</v>
      </c>
      <c r="C4883" s="192">
        <f t="shared" si="919"/>
        <v>3</v>
      </c>
      <c r="D4883" s="5">
        <f t="shared" si="920"/>
        <v>1200</v>
      </c>
      <c r="E4883" s="5" t="str">
        <f t="shared" si="921"/>
        <v>0.2266</v>
      </c>
      <c r="F4883" s="5" t="str">
        <f t="shared" si="922"/>
        <v>4465</v>
      </c>
      <c r="G4883" s="5" t="str">
        <f t="shared" si="923"/>
        <v>5145</v>
      </c>
      <c r="H4883" s="5" t="str">
        <f t="shared" si="924"/>
        <v>8.777</v>
      </c>
      <c r="I4883" s="1" t="s">
        <v>9</v>
      </c>
      <c r="AN4883" s="89" t="str">
        <f t="shared" si="925"/>
        <v>3.000</v>
      </c>
      <c r="AO4883" s="89" t="str">
        <f t="shared" si="926"/>
        <v>1200.</v>
      </c>
      <c r="AP4883" s="89" t="str">
        <f t="shared" si="927"/>
        <v>0.2266</v>
      </c>
      <c r="AQ4883" s="89" t="str">
        <f t="shared" si="928"/>
        <v>4465</v>
      </c>
      <c r="AR4883" s="89" t="str">
        <f t="shared" si="929"/>
        <v>5145</v>
      </c>
      <c r="AS4883" s="89" t="str">
        <f t="shared" si="930"/>
        <v>8.777</v>
      </c>
      <c r="AT4883" s="89"/>
      <c r="AU4883" s="99">
        <v>3</v>
      </c>
      <c r="AV4883" s="99">
        <v>1200</v>
      </c>
      <c r="AW4883" s="99">
        <v>0.22656999999999999</v>
      </c>
      <c r="AX4883" s="99">
        <v>4465.29</v>
      </c>
      <c r="AY4883" s="99">
        <v>5145</v>
      </c>
      <c r="AZ4883" s="99">
        <v>8.7769999999999992</v>
      </c>
      <c r="BA4883" s="119" t="s">
        <v>9</v>
      </c>
      <c r="BB4883" s="4">
        <v>4883</v>
      </c>
      <c r="BC4883" s="4">
        <v>3</v>
      </c>
    </row>
    <row r="4884" spans="2:55">
      <c r="B4884">
        <v>4883</v>
      </c>
      <c r="C4884" s="192">
        <f t="shared" si="919"/>
        <v>3</v>
      </c>
      <c r="D4884" s="5">
        <f t="shared" si="920"/>
        <v>1300</v>
      </c>
      <c r="E4884" s="5" t="str">
        <f t="shared" si="921"/>
        <v>0.2421</v>
      </c>
      <c r="F4884" s="5" t="str">
        <f t="shared" si="922"/>
        <v>4683</v>
      </c>
      <c r="G4884" s="5" t="str">
        <f t="shared" si="923"/>
        <v>5409</v>
      </c>
      <c r="H4884" s="5" t="str">
        <f t="shared" si="924"/>
        <v>8.950</v>
      </c>
      <c r="I4884" s="1" t="s">
        <v>9</v>
      </c>
      <c r="AN4884" s="89" t="str">
        <f t="shared" si="925"/>
        <v>3.000</v>
      </c>
      <c r="AO4884" s="89" t="str">
        <f t="shared" si="926"/>
        <v>1300.</v>
      </c>
      <c r="AP4884" s="89" t="str">
        <f t="shared" si="927"/>
        <v>0.2421</v>
      </c>
      <c r="AQ4884" s="89" t="str">
        <f t="shared" si="928"/>
        <v>4683</v>
      </c>
      <c r="AR4884" s="89" t="str">
        <f t="shared" si="929"/>
        <v>5409</v>
      </c>
      <c r="AS4884" s="89" t="str">
        <f t="shared" si="930"/>
        <v>8.950</v>
      </c>
      <c r="AT4884" s="89"/>
      <c r="AU4884" s="99">
        <v>3</v>
      </c>
      <c r="AV4884" s="99">
        <v>1300</v>
      </c>
      <c r="AW4884" s="99">
        <v>0.24206999999999998</v>
      </c>
      <c r="AX4884" s="99">
        <v>4682.59</v>
      </c>
      <c r="AY4884" s="99">
        <v>5408.8</v>
      </c>
      <c r="AZ4884" s="99">
        <v>8.9502000000000006</v>
      </c>
      <c r="BA4884" s="119" t="s">
        <v>9</v>
      </c>
      <c r="BB4884" s="4">
        <v>4884</v>
      </c>
      <c r="BC4884" s="4">
        <v>3</v>
      </c>
    </row>
    <row r="4885" spans="2:55">
      <c r="B4885">
        <v>4884</v>
      </c>
      <c r="C4885" s="192">
        <f t="shared" si="919"/>
        <v>3</v>
      </c>
      <c r="D4885" s="5">
        <f t="shared" si="920"/>
        <v>1400</v>
      </c>
      <c r="E4885" s="5" t="str">
        <f t="shared" si="921"/>
        <v>0.2576</v>
      </c>
      <c r="F4885" s="5" t="str">
        <f t="shared" si="922"/>
        <v>4905</v>
      </c>
      <c r="G4885" s="5" t="str">
        <f t="shared" si="923"/>
        <v>5678</v>
      </c>
      <c r="H4885" s="5" t="str">
        <f t="shared" si="924"/>
        <v>9.116</v>
      </c>
      <c r="I4885" s="1" t="s">
        <v>9</v>
      </c>
      <c r="AN4885" s="89" t="str">
        <f t="shared" si="925"/>
        <v>3.000</v>
      </c>
      <c r="AO4885" s="89" t="str">
        <f t="shared" si="926"/>
        <v>1400.</v>
      </c>
      <c r="AP4885" s="89" t="str">
        <f t="shared" si="927"/>
        <v>0.2576</v>
      </c>
      <c r="AQ4885" s="89" t="str">
        <f t="shared" si="928"/>
        <v>4905</v>
      </c>
      <c r="AR4885" s="89" t="str">
        <f t="shared" si="929"/>
        <v>5678</v>
      </c>
      <c r="AS4885" s="89" t="str">
        <f t="shared" si="930"/>
        <v>9.116</v>
      </c>
      <c r="AT4885" s="89"/>
      <c r="AU4885" s="99">
        <v>3</v>
      </c>
      <c r="AV4885" s="99">
        <v>1400</v>
      </c>
      <c r="AW4885" s="99">
        <v>0.25755</v>
      </c>
      <c r="AX4885" s="99">
        <v>4904.8500000000004</v>
      </c>
      <c r="AY4885" s="99">
        <v>5677.5</v>
      </c>
      <c r="AZ4885" s="99">
        <v>9.1158000000000001</v>
      </c>
      <c r="BA4885" s="119" t="s">
        <v>9</v>
      </c>
      <c r="BB4885" s="4">
        <v>4885</v>
      </c>
      <c r="BC4885" s="4">
        <v>3</v>
      </c>
    </row>
    <row r="4886" spans="2:55">
      <c r="B4886">
        <v>4885</v>
      </c>
      <c r="C4886" s="192">
        <f t="shared" si="919"/>
        <v>3</v>
      </c>
      <c r="D4886" s="5">
        <f t="shared" si="920"/>
        <v>1500</v>
      </c>
      <c r="E4886" s="5" t="str">
        <f t="shared" si="921"/>
        <v>0.2730</v>
      </c>
      <c r="F4886" s="5" t="str">
        <f t="shared" si="922"/>
        <v>5132</v>
      </c>
      <c r="G4886" s="5" t="str">
        <f t="shared" si="923"/>
        <v>5951</v>
      </c>
      <c r="H4886" s="5" t="str">
        <f t="shared" si="924"/>
        <v>9.275</v>
      </c>
      <c r="I4886" s="1" t="s">
        <v>9</v>
      </c>
      <c r="AN4886" s="89" t="str">
        <f t="shared" si="925"/>
        <v>3.000</v>
      </c>
      <c r="AO4886" s="89" t="str">
        <f t="shared" si="926"/>
        <v>1500.</v>
      </c>
      <c r="AP4886" s="89" t="str">
        <f t="shared" si="927"/>
        <v>0.2730</v>
      </c>
      <c r="AQ4886" s="89" t="str">
        <f t="shared" si="928"/>
        <v>5132</v>
      </c>
      <c r="AR4886" s="89" t="str">
        <f t="shared" si="929"/>
        <v>5951</v>
      </c>
      <c r="AS4886" s="89" t="str">
        <f t="shared" si="930"/>
        <v>9.275</v>
      </c>
      <c r="AT4886" s="89"/>
      <c r="AU4886" s="99">
        <v>3</v>
      </c>
      <c r="AV4886" s="99">
        <v>1500</v>
      </c>
      <c r="AW4886" s="99">
        <v>0.27300999999999997</v>
      </c>
      <c r="AX4886" s="99">
        <v>5131.87</v>
      </c>
      <c r="AY4886" s="99">
        <v>5950.9</v>
      </c>
      <c r="AZ4886" s="99">
        <v>9.2744999999999997</v>
      </c>
      <c r="BA4886" s="119" t="s">
        <v>9</v>
      </c>
      <c r="BB4886" s="4">
        <v>4886</v>
      </c>
      <c r="BC4886" s="4">
        <v>3</v>
      </c>
    </row>
    <row r="4887" spans="2:55">
      <c r="B4887">
        <v>4886</v>
      </c>
      <c r="C4887" s="192">
        <f t="shared" si="919"/>
        <v>3</v>
      </c>
      <c r="D4887" s="5">
        <f t="shared" si="920"/>
        <v>1600</v>
      </c>
      <c r="E4887" s="5" t="str">
        <f t="shared" si="921"/>
        <v>0.2885</v>
      </c>
      <c r="F4887" s="5" t="str">
        <f t="shared" si="922"/>
        <v>5363</v>
      </c>
      <c r="G4887" s="5" t="str">
        <f t="shared" si="923"/>
        <v>6229</v>
      </c>
      <c r="H4887" s="5" t="str">
        <f t="shared" si="924"/>
        <v>9.427</v>
      </c>
      <c r="I4887" s="1" t="s">
        <v>9</v>
      </c>
      <c r="AN4887" s="89" t="str">
        <f t="shared" si="925"/>
        <v>3.000</v>
      </c>
      <c r="AO4887" s="89" t="str">
        <f t="shared" si="926"/>
        <v>1600.</v>
      </c>
      <c r="AP4887" s="89" t="str">
        <f t="shared" si="927"/>
        <v>0.2885</v>
      </c>
      <c r="AQ4887" s="89" t="str">
        <f t="shared" si="928"/>
        <v>5363</v>
      </c>
      <c r="AR4887" s="89" t="str">
        <f t="shared" si="929"/>
        <v>6229</v>
      </c>
      <c r="AS4887" s="89" t="str">
        <f t="shared" si="930"/>
        <v>9.427</v>
      </c>
      <c r="AT4887" s="89"/>
      <c r="AU4887" s="99">
        <v>3</v>
      </c>
      <c r="AV4887" s="99">
        <v>1600</v>
      </c>
      <c r="AW4887" s="99">
        <v>0.28845999999999999</v>
      </c>
      <c r="AX4887" s="99">
        <v>5363.32</v>
      </c>
      <c r="AY4887" s="99">
        <v>6228.7</v>
      </c>
      <c r="AZ4887" s="99">
        <v>9.4268999999999998</v>
      </c>
      <c r="BA4887" s="119" t="s">
        <v>9</v>
      </c>
      <c r="BB4887" s="4">
        <v>4887</v>
      </c>
      <c r="BC4887" s="4">
        <v>3</v>
      </c>
    </row>
    <row r="4888" spans="2:55">
      <c r="B4888">
        <v>4887</v>
      </c>
      <c r="C4888" s="192">
        <f t="shared" si="919"/>
        <v>3</v>
      </c>
      <c r="D4888" s="5">
        <f t="shared" si="920"/>
        <v>1800</v>
      </c>
      <c r="E4888" s="5" t="str">
        <f t="shared" si="921"/>
        <v>0.3193</v>
      </c>
      <c r="F4888" s="5" t="str">
        <f t="shared" si="922"/>
        <v>5838</v>
      </c>
      <c r="G4888" s="5" t="str">
        <f t="shared" si="923"/>
        <v>6796</v>
      </c>
      <c r="H4888" s="5" t="str">
        <f t="shared" si="924"/>
        <v>9.715</v>
      </c>
      <c r="I4888" s="1" t="s">
        <v>9</v>
      </c>
      <c r="AN4888" s="89" t="str">
        <f t="shared" si="925"/>
        <v>3.000</v>
      </c>
      <c r="AO4888" s="89" t="str">
        <f t="shared" si="926"/>
        <v>1800.</v>
      </c>
      <c r="AP4888" s="89" t="str">
        <f t="shared" si="927"/>
        <v>0.3193</v>
      </c>
      <c r="AQ4888" s="89" t="str">
        <f t="shared" si="928"/>
        <v>5838</v>
      </c>
      <c r="AR4888" s="89" t="str">
        <f t="shared" si="929"/>
        <v>6796</v>
      </c>
      <c r="AS4888" s="89" t="str">
        <f t="shared" si="930"/>
        <v>9.715</v>
      </c>
      <c r="AT4888" s="89"/>
      <c r="AU4888" s="99">
        <v>3</v>
      </c>
      <c r="AV4888" s="99">
        <v>1800</v>
      </c>
      <c r="AW4888" s="99">
        <v>0.31931999999999999</v>
      </c>
      <c r="AX4888" s="99">
        <v>5837.84</v>
      </c>
      <c r="AY4888" s="99">
        <v>6795.8</v>
      </c>
      <c r="AZ4888" s="99">
        <v>9.7144999999999992</v>
      </c>
      <c r="BA4888" s="119" t="s">
        <v>9</v>
      </c>
      <c r="BB4888" s="4">
        <v>4888</v>
      </c>
      <c r="BC4888" s="4">
        <v>3</v>
      </c>
    </row>
    <row r="4889" spans="2:55">
      <c r="B4889">
        <v>4888</v>
      </c>
      <c r="C4889" s="192">
        <f t="shared" si="919"/>
        <v>3</v>
      </c>
      <c r="D4889" s="5">
        <f t="shared" si="920"/>
        <v>2000</v>
      </c>
      <c r="E4889" s="5" t="str">
        <f t="shared" si="921"/>
        <v>0.3502</v>
      </c>
      <c r="F4889" s="5" t="str">
        <f t="shared" si="922"/>
        <v>6326</v>
      </c>
      <c r="G4889" s="5" t="str">
        <f t="shared" si="923"/>
        <v>7376</v>
      </c>
      <c r="H4889" s="5" t="str">
        <f t="shared" si="924"/>
        <v>9.982</v>
      </c>
      <c r="I4889" s="1" t="s">
        <v>9</v>
      </c>
      <c r="AN4889" s="89" t="str">
        <f t="shared" si="925"/>
        <v>3.000</v>
      </c>
      <c r="AO4889" s="89" t="str">
        <f t="shared" si="926"/>
        <v>2000.</v>
      </c>
      <c r="AP4889" s="89" t="str">
        <f t="shared" si="927"/>
        <v>0.3502</v>
      </c>
      <c r="AQ4889" s="89" t="str">
        <f t="shared" si="928"/>
        <v>6326</v>
      </c>
      <c r="AR4889" s="89" t="str">
        <f t="shared" si="929"/>
        <v>7376</v>
      </c>
      <c r="AS4889" s="89" t="str">
        <f t="shared" si="930"/>
        <v>9.982</v>
      </c>
      <c r="AT4889" s="89"/>
      <c r="AU4889" s="99">
        <v>3</v>
      </c>
      <c r="AV4889" s="99">
        <v>2000</v>
      </c>
      <c r="AW4889" s="99">
        <v>0.35017000000000004</v>
      </c>
      <c r="AX4889" s="99">
        <v>6325.79</v>
      </c>
      <c r="AY4889" s="99">
        <v>7376.3</v>
      </c>
      <c r="AZ4889" s="99">
        <v>9.9817999999999998</v>
      </c>
      <c r="BA4889" s="119" t="s">
        <v>9</v>
      </c>
      <c r="BB4889" s="4">
        <v>4889</v>
      </c>
      <c r="BC4889" s="4">
        <v>3</v>
      </c>
    </row>
    <row r="4890" spans="2:55">
      <c r="B4890">
        <v>4889</v>
      </c>
      <c r="C4890" s="192">
        <f t="shared" si="919"/>
        <v>3.5</v>
      </c>
      <c r="D4890" s="5">
        <f t="shared" si="920"/>
        <v>0</v>
      </c>
      <c r="E4890" s="5" t="str">
        <f t="shared" si="921"/>
        <v>0.0009984</v>
      </c>
      <c r="F4890" s="5">
        <f t="shared" si="922"/>
        <v>1.546E-2</v>
      </c>
      <c r="G4890" s="5">
        <f t="shared" si="923"/>
        <v>3.51</v>
      </c>
      <c r="H4890" s="5">
        <f t="shared" si="924"/>
        <v>6.0000000000000002E-5</v>
      </c>
      <c r="I4890" s="1" t="s">
        <v>8</v>
      </c>
      <c r="AN4890" s="89" t="str">
        <f t="shared" si="925"/>
        <v>3.500</v>
      </c>
      <c r="AO4890" s="89" t="str">
        <f t="shared" si="926"/>
        <v>0.000</v>
      </c>
      <c r="AP4890" s="89" t="str">
        <f t="shared" si="927"/>
        <v>0.0009984</v>
      </c>
      <c r="AQ4890" s="89" t="str">
        <f t="shared" si="928"/>
        <v>0.01546</v>
      </c>
      <c r="AR4890" s="89" t="str">
        <f t="shared" si="929"/>
        <v>3.510</v>
      </c>
      <c r="AS4890" s="89" t="str">
        <f t="shared" si="930"/>
        <v>0.00006000</v>
      </c>
      <c r="AT4890" s="89"/>
      <c r="AU4890" s="99">
        <v>3.5</v>
      </c>
      <c r="AV4890" s="99">
        <v>0</v>
      </c>
      <c r="AW4890" s="99">
        <v>9.9843999999999996E-4</v>
      </c>
      <c r="AX4890" s="99">
        <v>1.5460000000000029E-2</v>
      </c>
      <c r="AY4890" s="99">
        <v>3.51</v>
      </c>
      <c r="AZ4890" s="99">
        <v>6.0000000000000002E-5</v>
      </c>
      <c r="BA4890" s="119" t="s">
        <v>8</v>
      </c>
      <c r="BB4890" s="4">
        <v>4890</v>
      </c>
      <c r="BC4890" s="4">
        <v>3.5</v>
      </c>
    </row>
    <row r="4891" spans="2:55">
      <c r="B4891">
        <v>4890</v>
      </c>
      <c r="C4891" s="192">
        <f t="shared" si="919"/>
        <v>3.5</v>
      </c>
      <c r="D4891" s="5">
        <f t="shared" si="920"/>
        <v>5</v>
      </c>
      <c r="E4891" s="5" t="str">
        <f t="shared" si="921"/>
        <v>0.0009984</v>
      </c>
      <c r="F4891" s="5" t="str">
        <f t="shared" si="922"/>
        <v>21.01</v>
      </c>
      <c r="G4891" s="5" t="str">
        <f t="shared" si="923"/>
        <v>24.50</v>
      </c>
      <c r="H4891" s="5" t="str">
        <f t="shared" si="924"/>
        <v>0.07618</v>
      </c>
      <c r="I4891" s="1" t="s">
        <v>8</v>
      </c>
      <c r="AN4891" s="89" t="str">
        <f t="shared" si="925"/>
        <v>3.500</v>
      </c>
      <c r="AO4891" s="89" t="str">
        <f t="shared" si="926"/>
        <v>5.000</v>
      </c>
      <c r="AP4891" s="89" t="str">
        <f t="shared" si="927"/>
        <v>0.0009984</v>
      </c>
      <c r="AQ4891" s="89" t="str">
        <f t="shared" si="928"/>
        <v>21.01</v>
      </c>
      <c r="AR4891" s="89" t="str">
        <f t="shared" si="929"/>
        <v>24.50</v>
      </c>
      <c r="AS4891" s="89" t="str">
        <f t="shared" si="930"/>
        <v>0.07618</v>
      </c>
      <c r="AT4891" s="89"/>
      <c r="AU4891" s="99">
        <v>3.5</v>
      </c>
      <c r="AV4891" s="99">
        <v>5</v>
      </c>
      <c r="AW4891" s="99">
        <v>9.9836999999999994E-4</v>
      </c>
      <c r="AX4891" s="99">
        <v>21.005704999999999</v>
      </c>
      <c r="AY4891" s="99">
        <v>24.5</v>
      </c>
      <c r="AZ4891" s="99">
        <v>7.6179999999999998E-2</v>
      </c>
      <c r="BA4891" s="119" t="s">
        <v>8</v>
      </c>
      <c r="BB4891" s="4">
        <v>4891</v>
      </c>
      <c r="BC4891" s="4">
        <v>3.5</v>
      </c>
    </row>
    <row r="4892" spans="2:55">
      <c r="B4892">
        <v>4891</v>
      </c>
      <c r="C4892" s="192">
        <f t="shared" si="919"/>
        <v>3.5</v>
      </c>
      <c r="D4892" s="5">
        <f t="shared" si="920"/>
        <v>10</v>
      </c>
      <c r="E4892" s="5" t="str">
        <f t="shared" si="921"/>
        <v>0.0009987</v>
      </c>
      <c r="F4892" s="5" t="str">
        <f t="shared" si="922"/>
        <v>41.93</v>
      </c>
      <c r="G4892" s="5" t="str">
        <f t="shared" si="923"/>
        <v>45.43</v>
      </c>
      <c r="H4892" s="5" t="str">
        <f t="shared" si="924"/>
        <v>0.1508</v>
      </c>
      <c r="I4892" s="1" t="s">
        <v>8</v>
      </c>
      <c r="AN4892" s="89" t="str">
        <f t="shared" si="925"/>
        <v>3.500</v>
      </c>
      <c r="AO4892" s="89" t="str">
        <f t="shared" si="926"/>
        <v>10.00</v>
      </c>
      <c r="AP4892" s="89" t="str">
        <f t="shared" si="927"/>
        <v>0.0009987</v>
      </c>
      <c r="AQ4892" s="89" t="str">
        <f t="shared" si="928"/>
        <v>41.93</v>
      </c>
      <c r="AR4892" s="89" t="str">
        <f t="shared" si="929"/>
        <v>45.43</v>
      </c>
      <c r="AS4892" s="89" t="str">
        <f t="shared" si="930"/>
        <v>0.1508</v>
      </c>
      <c r="AT4892" s="89"/>
      <c r="AU4892" s="99">
        <v>3.5</v>
      </c>
      <c r="AV4892" s="99">
        <v>10</v>
      </c>
      <c r="AW4892" s="99">
        <v>9.9868000000000005E-4</v>
      </c>
      <c r="AX4892" s="99">
        <v>41.934620000000002</v>
      </c>
      <c r="AY4892" s="99">
        <v>45.43</v>
      </c>
      <c r="AZ4892" s="99">
        <v>0.15076000000000001</v>
      </c>
      <c r="BA4892" s="119" t="s">
        <v>8</v>
      </c>
      <c r="BB4892" s="4">
        <v>4892</v>
      </c>
      <c r="BC4892" s="4">
        <v>3.5</v>
      </c>
    </row>
    <row r="4893" spans="2:55">
      <c r="B4893">
        <v>4892</v>
      </c>
      <c r="C4893" s="192">
        <f t="shared" si="919"/>
        <v>3.5</v>
      </c>
      <c r="D4893" s="5">
        <f t="shared" si="920"/>
        <v>15</v>
      </c>
      <c r="E4893" s="5" t="str">
        <f t="shared" si="921"/>
        <v>0.0009993</v>
      </c>
      <c r="F4893" s="5" t="str">
        <f t="shared" si="922"/>
        <v>62.82</v>
      </c>
      <c r="G4893" s="5" t="str">
        <f t="shared" si="923"/>
        <v>66.32</v>
      </c>
      <c r="H4893" s="5" t="str">
        <f t="shared" si="924"/>
        <v>0.2239</v>
      </c>
      <c r="I4893" s="1" t="s">
        <v>8</v>
      </c>
      <c r="AN4893" s="89" t="str">
        <f t="shared" si="925"/>
        <v>3.500</v>
      </c>
      <c r="AO4893" s="89" t="str">
        <f t="shared" si="926"/>
        <v>15.00</v>
      </c>
      <c r="AP4893" s="89" t="str">
        <f t="shared" si="927"/>
        <v>0.0009993</v>
      </c>
      <c r="AQ4893" s="89" t="str">
        <f t="shared" si="928"/>
        <v>62.82</v>
      </c>
      <c r="AR4893" s="89" t="str">
        <f t="shared" si="929"/>
        <v>66.32</v>
      </c>
      <c r="AS4893" s="89" t="str">
        <f t="shared" si="930"/>
        <v>0.2239</v>
      </c>
      <c r="AT4893" s="89"/>
      <c r="AU4893" s="99">
        <v>3.5</v>
      </c>
      <c r="AV4893" s="99">
        <v>15</v>
      </c>
      <c r="AW4893" s="99">
        <v>9.9931999999999994E-4</v>
      </c>
      <c r="AX4893" s="99">
        <v>62.822379999999995</v>
      </c>
      <c r="AY4893" s="99">
        <v>66.319999999999993</v>
      </c>
      <c r="AZ4893" s="99">
        <v>0.22392000000000001</v>
      </c>
      <c r="BA4893" s="119" t="s">
        <v>8</v>
      </c>
      <c r="BB4893" s="4">
        <v>4893</v>
      </c>
      <c r="BC4893" s="4">
        <v>3.5</v>
      </c>
    </row>
    <row r="4894" spans="2:55">
      <c r="B4894">
        <v>4893</v>
      </c>
      <c r="C4894" s="192">
        <f t="shared" si="919"/>
        <v>3.5</v>
      </c>
      <c r="D4894" s="5">
        <f t="shared" si="920"/>
        <v>20</v>
      </c>
      <c r="E4894" s="5" t="str">
        <f t="shared" si="921"/>
        <v>0.001000</v>
      </c>
      <c r="F4894" s="5" t="str">
        <f t="shared" si="922"/>
        <v>83.70</v>
      </c>
      <c r="G4894" s="5" t="str">
        <f t="shared" si="923"/>
        <v>87.20</v>
      </c>
      <c r="H4894" s="5" t="str">
        <f t="shared" si="924"/>
        <v>0.2958</v>
      </c>
      <c r="I4894" s="1" t="s">
        <v>8</v>
      </c>
      <c r="AN4894" s="89" t="str">
        <f t="shared" si="925"/>
        <v>3.500</v>
      </c>
      <c r="AO4894" s="89" t="str">
        <f t="shared" si="926"/>
        <v>20.00</v>
      </c>
      <c r="AP4894" s="89" t="str">
        <f t="shared" si="927"/>
        <v>0.001000</v>
      </c>
      <c r="AQ4894" s="89" t="str">
        <f t="shared" si="928"/>
        <v>83.70</v>
      </c>
      <c r="AR4894" s="89" t="str">
        <f t="shared" si="929"/>
        <v>87.20</v>
      </c>
      <c r="AS4894" s="89" t="str">
        <f t="shared" si="930"/>
        <v>0.2958</v>
      </c>
      <c r="AT4894" s="89"/>
      <c r="AU4894" s="99">
        <v>3.5</v>
      </c>
      <c r="AV4894" s="99">
        <v>20</v>
      </c>
      <c r="AW4894" s="99">
        <v>1.0002400000000001E-3</v>
      </c>
      <c r="AX4894" s="99">
        <v>83.699160000000006</v>
      </c>
      <c r="AY4894" s="99">
        <v>87.2</v>
      </c>
      <c r="AZ4894" s="99">
        <v>0.29575000000000001</v>
      </c>
      <c r="BA4894" s="119" t="s">
        <v>8</v>
      </c>
      <c r="BB4894" s="4">
        <v>4894</v>
      </c>
      <c r="BC4894" s="4">
        <v>3.5</v>
      </c>
    </row>
    <row r="4895" spans="2:55">
      <c r="B4895">
        <v>4894</v>
      </c>
      <c r="C4895" s="192">
        <f t="shared" si="919"/>
        <v>3.5</v>
      </c>
      <c r="D4895" s="5">
        <f t="shared" si="920"/>
        <v>25</v>
      </c>
      <c r="E4895" s="5" t="str">
        <f t="shared" si="921"/>
        <v>0.001001</v>
      </c>
      <c r="F4895" s="5" t="str">
        <f t="shared" si="922"/>
        <v>104.6</v>
      </c>
      <c r="G4895" s="5" t="str">
        <f t="shared" si="923"/>
        <v>108.1</v>
      </c>
      <c r="H4895" s="5" t="str">
        <f t="shared" si="924"/>
        <v>0.3663</v>
      </c>
      <c r="I4895" s="1" t="s">
        <v>8</v>
      </c>
      <c r="AN4895" s="89" t="str">
        <f t="shared" si="925"/>
        <v>3.500</v>
      </c>
      <c r="AO4895" s="89" t="str">
        <f t="shared" si="926"/>
        <v>25.00</v>
      </c>
      <c r="AP4895" s="89" t="str">
        <f t="shared" si="927"/>
        <v>0.001001</v>
      </c>
      <c r="AQ4895" s="89" t="str">
        <f t="shared" si="928"/>
        <v>104.6</v>
      </c>
      <c r="AR4895" s="89" t="str">
        <f t="shared" si="929"/>
        <v>108.1</v>
      </c>
      <c r="AS4895" s="89" t="str">
        <f t="shared" si="930"/>
        <v>0.3663</v>
      </c>
      <c r="AT4895" s="89"/>
      <c r="AU4895" s="99">
        <v>3.5</v>
      </c>
      <c r="AV4895" s="99">
        <v>25</v>
      </c>
      <c r="AW4895" s="99">
        <v>1.00143E-3</v>
      </c>
      <c r="AX4895" s="99">
        <v>104.55499500000001</v>
      </c>
      <c r="AY4895" s="99">
        <v>108.06</v>
      </c>
      <c r="AZ4895" s="99">
        <v>0.36631999999999998</v>
      </c>
      <c r="BA4895" s="119" t="s">
        <v>8</v>
      </c>
      <c r="BB4895" s="4">
        <v>4895</v>
      </c>
      <c r="BC4895" s="4">
        <v>3.5</v>
      </c>
    </row>
    <row r="4896" spans="2:55">
      <c r="B4896">
        <v>4895</v>
      </c>
      <c r="C4896" s="192">
        <f t="shared" si="919"/>
        <v>3.5</v>
      </c>
      <c r="D4896" s="5">
        <f t="shared" si="920"/>
        <v>30</v>
      </c>
      <c r="E4896" s="5" t="str">
        <f t="shared" si="921"/>
        <v>0.001003</v>
      </c>
      <c r="F4896" s="5" t="str">
        <f t="shared" si="922"/>
        <v>125.4</v>
      </c>
      <c r="G4896" s="5" t="str">
        <f t="shared" si="923"/>
        <v>128.9</v>
      </c>
      <c r="H4896" s="5" t="str">
        <f t="shared" si="924"/>
        <v>0.4357</v>
      </c>
      <c r="I4896" s="1" t="s">
        <v>8</v>
      </c>
      <c r="AN4896" s="89" t="str">
        <f t="shared" si="925"/>
        <v>3.500</v>
      </c>
      <c r="AO4896" s="89" t="str">
        <f t="shared" si="926"/>
        <v>30.00</v>
      </c>
      <c r="AP4896" s="89" t="str">
        <f t="shared" si="927"/>
        <v>0.001003</v>
      </c>
      <c r="AQ4896" s="89" t="str">
        <f t="shared" si="928"/>
        <v>125.4</v>
      </c>
      <c r="AR4896" s="89" t="str">
        <f t="shared" si="929"/>
        <v>128.9</v>
      </c>
      <c r="AS4896" s="89" t="str">
        <f t="shared" si="930"/>
        <v>0.4357</v>
      </c>
      <c r="AT4896" s="89"/>
      <c r="AU4896" s="99">
        <v>3.5</v>
      </c>
      <c r="AV4896" s="99">
        <v>30</v>
      </c>
      <c r="AW4896" s="99">
        <v>1.00285E-3</v>
      </c>
      <c r="AX4896" s="99">
        <v>125.41002499999999</v>
      </c>
      <c r="AY4896" s="99">
        <v>128.91999999999999</v>
      </c>
      <c r="AZ4896" s="99">
        <v>0.43569000000000002</v>
      </c>
      <c r="BA4896" s="119" t="s">
        <v>8</v>
      </c>
      <c r="BB4896" s="4">
        <v>4896</v>
      </c>
      <c r="BC4896" s="4">
        <v>3.5</v>
      </c>
    </row>
    <row r="4897" spans="2:55">
      <c r="B4897">
        <v>4896</v>
      </c>
      <c r="C4897" s="192">
        <f t="shared" si="919"/>
        <v>3.5</v>
      </c>
      <c r="D4897" s="5">
        <f t="shared" si="920"/>
        <v>35</v>
      </c>
      <c r="E4897" s="5" t="str">
        <f t="shared" si="921"/>
        <v>0.001004</v>
      </c>
      <c r="F4897" s="5" t="str">
        <f t="shared" si="922"/>
        <v>146.3</v>
      </c>
      <c r="G4897" s="5" t="str">
        <f t="shared" si="923"/>
        <v>149.8</v>
      </c>
      <c r="H4897" s="5" t="str">
        <f t="shared" si="924"/>
        <v>0.5039</v>
      </c>
      <c r="I4897" s="1" t="s">
        <v>8</v>
      </c>
      <c r="AN4897" s="89" t="str">
        <f t="shared" si="925"/>
        <v>3.500</v>
      </c>
      <c r="AO4897" s="89" t="str">
        <f t="shared" si="926"/>
        <v>35.00</v>
      </c>
      <c r="AP4897" s="89" t="str">
        <f t="shared" si="927"/>
        <v>0.001004</v>
      </c>
      <c r="AQ4897" s="89" t="str">
        <f t="shared" si="928"/>
        <v>146.3</v>
      </c>
      <c r="AR4897" s="89" t="str">
        <f t="shared" si="929"/>
        <v>149.8</v>
      </c>
      <c r="AS4897" s="89" t="str">
        <f t="shared" si="930"/>
        <v>0.5039</v>
      </c>
      <c r="AT4897" s="89"/>
      <c r="AU4897" s="99">
        <v>3.5</v>
      </c>
      <c r="AV4897" s="99">
        <v>35</v>
      </c>
      <c r="AW4897" s="99">
        <v>1.00449E-3</v>
      </c>
      <c r="AX4897" s="99">
        <v>146.25428500000001</v>
      </c>
      <c r="AY4897" s="99">
        <v>149.77000000000001</v>
      </c>
      <c r="AZ4897" s="99">
        <v>0.50390999999999997</v>
      </c>
      <c r="BA4897" s="119" t="s">
        <v>8</v>
      </c>
      <c r="BB4897" s="4">
        <v>4897</v>
      </c>
      <c r="BC4897" s="4">
        <v>3.5</v>
      </c>
    </row>
    <row r="4898" spans="2:55">
      <c r="B4898">
        <v>4897</v>
      </c>
      <c r="C4898" s="192">
        <f t="shared" si="919"/>
        <v>3.5</v>
      </c>
      <c r="D4898" s="5">
        <f t="shared" si="920"/>
        <v>40</v>
      </c>
      <c r="E4898" s="5" t="str">
        <f t="shared" si="921"/>
        <v>0.001006</v>
      </c>
      <c r="F4898" s="5" t="str">
        <f t="shared" si="922"/>
        <v>167.1</v>
      </c>
      <c r="G4898" s="5" t="str">
        <f t="shared" si="923"/>
        <v>170.6</v>
      </c>
      <c r="H4898" s="5" t="str">
        <f t="shared" si="924"/>
        <v>0.5710</v>
      </c>
      <c r="I4898" s="1" t="s">
        <v>8</v>
      </c>
      <c r="AN4898" s="89" t="str">
        <f t="shared" si="925"/>
        <v>3.500</v>
      </c>
      <c r="AO4898" s="89" t="str">
        <f t="shared" si="926"/>
        <v>40.00</v>
      </c>
      <c r="AP4898" s="89" t="str">
        <f t="shared" si="927"/>
        <v>0.001006</v>
      </c>
      <c r="AQ4898" s="89" t="str">
        <f t="shared" si="928"/>
        <v>167.1</v>
      </c>
      <c r="AR4898" s="89" t="str">
        <f t="shared" si="929"/>
        <v>170.6</v>
      </c>
      <c r="AS4898" s="89" t="str">
        <f t="shared" si="930"/>
        <v>0.5710</v>
      </c>
      <c r="AT4898" s="89"/>
      <c r="AU4898" s="99">
        <v>3.5</v>
      </c>
      <c r="AV4898" s="99">
        <v>40</v>
      </c>
      <c r="AW4898" s="99">
        <v>1.0063400000000001E-3</v>
      </c>
      <c r="AX4898" s="99">
        <v>167.10781</v>
      </c>
      <c r="AY4898" s="99">
        <v>170.63</v>
      </c>
      <c r="AZ4898" s="99">
        <v>0.57103999999999999</v>
      </c>
      <c r="BA4898" s="119" t="s">
        <v>8</v>
      </c>
      <c r="BB4898" s="4">
        <v>4898</v>
      </c>
      <c r="BC4898" s="4">
        <v>3.5</v>
      </c>
    </row>
    <row r="4899" spans="2:55">
      <c r="B4899">
        <v>4898</v>
      </c>
      <c r="C4899" s="192">
        <f t="shared" si="919"/>
        <v>3.5</v>
      </c>
      <c r="D4899" s="5">
        <f t="shared" si="920"/>
        <v>45</v>
      </c>
      <c r="E4899" s="5" t="str">
        <f t="shared" si="921"/>
        <v>0.001008</v>
      </c>
      <c r="F4899" s="5" t="str">
        <f t="shared" si="922"/>
        <v>188.0</v>
      </c>
      <c r="G4899" s="5" t="str">
        <f t="shared" si="923"/>
        <v>191.5</v>
      </c>
      <c r="H4899" s="5" t="str">
        <f t="shared" si="924"/>
        <v>0.6371</v>
      </c>
      <c r="I4899" s="1" t="s">
        <v>8</v>
      </c>
      <c r="AN4899" s="89" t="str">
        <f t="shared" si="925"/>
        <v>3.500</v>
      </c>
      <c r="AO4899" s="89" t="str">
        <f t="shared" si="926"/>
        <v>45.00</v>
      </c>
      <c r="AP4899" s="89" t="str">
        <f t="shared" si="927"/>
        <v>0.001008</v>
      </c>
      <c r="AQ4899" s="89" t="str">
        <f t="shared" si="928"/>
        <v>188.0</v>
      </c>
      <c r="AR4899" s="89" t="str">
        <f t="shared" si="929"/>
        <v>191.5</v>
      </c>
      <c r="AS4899" s="89" t="str">
        <f t="shared" si="930"/>
        <v>0.6371</v>
      </c>
      <c r="AT4899" s="89"/>
      <c r="AU4899" s="99">
        <v>3.5</v>
      </c>
      <c r="AV4899" s="99">
        <v>45</v>
      </c>
      <c r="AW4899" s="99">
        <v>1.0083800000000001E-3</v>
      </c>
      <c r="AX4899" s="99">
        <v>187.95067</v>
      </c>
      <c r="AY4899" s="99">
        <v>191.48</v>
      </c>
      <c r="AZ4899" s="99">
        <v>0.63712999999999997</v>
      </c>
      <c r="BA4899" s="119" t="s">
        <v>8</v>
      </c>
      <c r="BB4899" s="4">
        <v>4899</v>
      </c>
      <c r="BC4899" s="4">
        <v>3.5</v>
      </c>
    </row>
    <row r="4900" spans="2:55">
      <c r="B4900">
        <v>4899</v>
      </c>
      <c r="C4900" s="192">
        <f t="shared" si="919"/>
        <v>3.5</v>
      </c>
      <c r="D4900" s="5">
        <f t="shared" si="920"/>
        <v>50</v>
      </c>
      <c r="E4900" s="5" t="str">
        <f t="shared" si="921"/>
        <v>0.001011</v>
      </c>
      <c r="F4900" s="5" t="str">
        <f t="shared" si="922"/>
        <v>208.8</v>
      </c>
      <c r="G4900" s="5" t="str">
        <f t="shared" si="923"/>
        <v>212.4</v>
      </c>
      <c r="H4900" s="5" t="str">
        <f t="shared" si="924"/>
        <v>0.7022</v>
      </c>
      <c r="I4900" s="1" t="s">
        <v>8</v>
      </c>
      <c r="AN4900" s="89" t="str">
        <f t="shared" si="925"/>
        <v>3.500</v>
      </c>
      <c r="AO4900" s="89" t="str">
        <f t="shared" si="926"/>
        <v>50.00</v>
      </c>
      <c r="AP4900" s="89" t="str">
        <f t="shared" si="927"/>
        <v>0.001011</v>
      </c>
      <c r="AQ4900" s="89" t="str">
        <f t="shared" si="928"/>
        <v>208.8</v>
      </c>
      <c r="AR4900" s="89" t="str">
        <f t="shared" si="929"/>
        <v>212.4</v>
      </c>
      <c r="AS4900" s="89" t="str">
        <f t="shared" si="930"/>
        <v>0.7022</v>
      </c>
      <c r="AT4900" s="89"/>
      <c r="AU4900" s="99">
        <v>3.5</v>
      </c>
      <c r="AV4900" s="99">
        <v>50</v>
      </c>
      <c r="AW4900" s="99">
        <v>1.0106E-3</v>
      </c>
      <c r="AX4900" s="99">
        <v>208.81289999999998</v>
      </c>
      <c r="AY4900" s="99">
        <v>212.35</v>
      </c>
      <c r="AZ4900" s="99">
        <v>0.70218999999999998</v>
      </c>
      <c r="BA4900" s="119" t="s">
        <v>8</v>
      </c>
      <c r="BB4900" s="4">
        <v>4900</v>
      </c>
      <c r="BC4900" s="4">
        <v>3.5</v>
      </c>
    </row>
    <row r="4901" spans="2:55">
      <c r="B4901">
        <v>4900</v>
      </c>
      <c r="C4901" s="192">
        <f t="shared" si="919"/>
        <v>3.5</v>
      </c>
      <c r="D4901" s="5">
        <f t="shared" si="920"/>
        <v>55</v>
      </c>
      <c r="E4901" s="5" t="str">
        <f t="shared" si="921"/>
        <v>0.001013</v>
      </c>
      <c r="F4901" s="5" t="str">
        <f t="shared" si="922"/>
        <v>229.7</v>
      </c>
      <c r="G4901" s="5" t="str">
        <f t="shared" si="923"/>
        <v>233.2</v>
      </c>
      <c r="H4901" s="5" t="str">
        <f t="shared" si="924"/>
        <v>0.7663</v>
      </c>
      <c r="I4901" s="1" t="s">
        <v>8</v>
      </c>
      <c r="AN4901" s="89" t="str">
        <f t="shared" si="925"/>
        <v>3.500</v>
      </c>
      <c r="AO4901" s="89" t="str">
        <f t="shared" si="926"/>
        <v>55.00</v>
      </c>
      <c r="AP4901" s="89" t="str">
        <f t="shared" si="927"/>
        <v>0.001013</v>
      </c>
      <c r="AQ4901" s="89" t="str">
        <f t="shared" si="928"/>
        <v>229.7</v>
      </c>
      <c r="AR4901" s="89" t="str">
        <f t="shared" si="929"/>
        <v>233.2</v>
      </c>
      <c r="AS4901" s="89" t="str">
        <f t="shared" si="930"/>
        <v>0.7663</v>
      </c>
      <c r="AT4901" s="89"/>
      <c r="AU4901" s="99">
        <v>3.5</v>
      </c>
      <c r="AV4901" s="99">
        <v>55</v>
      </c>
      <c r="AW4901" s="99">
        <v>1.0129999999999998E-3</v>
      </c>
      <c r="AX4901" s="99">
        <v>229.67449999999999</v>
      </c>
      <c r="AY4901" s="99">
        <v>233.22</v>
      </c>
      <c r="AZ4901" s="99">
        <v>0.76629000000000003</v>
      </c>
      <c r="BA4901" s="119" t="s">
        <v>8</v>
      </c>
      <c r="BB4901" s="4">
        <v>4901</v>
      </c>
      <c r="BC4901" s="4">
        <v>3.5</v>
      </c>
    </row>
    <row r="4902" spans="2:55">
      <c r="B4902">
        <v>4901</v>
      </c>
      <c r="C4902" s="192">
        <f t="shared" si="919"/>
        <v>3.5</v>
      </c>
      <c r="D4902" s="5">
        <f t="shared" si="920"/>
        <v>60</v>
      </c>
      <c r="E4902" s="5" t="str">
        <f t="shared" si="921"/>
        <v>0.001016</v>
      </c>
      <c r="F4902" s="5" t="str">
        <f t="shared" si="922"/>
        <v>250.5</v>
      </c>
      <c r="G4902" s="5" t="str">
        <f t="shared" si="923"/>
        <v>254.1</v>
      </c>
      <c r="H4902" s="5" t="str">
        <f t="shared" si="924"/>
        <v>0.8295</v>
      </c>
      <c r="I4902" s="1" t="s">
        <v>8</v>
      </c>
      <c r="AN4902" s="89" t="str">
        <f t="shared" si="925"/>
        <v>3.500</v>
      </c>
      <c r="AO4902" s="89" t="str">
        <f t="shared" si="926"/>
        <v>60.00</v>
      </c>
      <c r="AP4902" s="89" t="str">
        <f t="shared" si="927"/>
        <v>0.001016</v>
      </c>
      <c r="AQ4902" s="89" t="str">
        <f t="shared" si="928"/>
        <v>250.5</v>
      </c>
      <c r="AR4902" s="89" t="str">
        <f t="shared" si="929"/>
        <v>254.1</v>
      </c>
      <c r="AS4902" s="89" t="str">
        <f t="shared" si="930"/>
        <v>0.8295</v>
      </c>
      <c r="AT4902" s="89"/>
      <c r="AU4902" s="99">
        <v>3.5</v>
      </c>
      <c r="AV4902" s="99">
        <v>60</v>
      </c>
      <c r="AW4902" s="99">
        <v>1.01556E-3</v>
      </c>
      <c r="AX4902" s="99">
        <v>250.54553999999999</v>
      </c>
      <c r="AY4902" s="99">
        <v>254.1</v>
      </c>
      <c r="AZ4902" s="99">
        <v>0.82945000000000002</v>
      </c>
      <c r="BA4902" s="119" t="s">
        <v>8</v>
      </c>
      <c r="BB4902" s="4">
        <v>4902</v>
      </c>
      <c r="BC4902" s="4">
        <v>3.5</v>
      </c>
    </row>
    <row r="4903" spans="2:55">
      <c r="B4903">
        <v>4902</v>
      </c>
      <c r="C4903" s="192">
        <f t="shared" si="919"/>
        <v>3.5</v>
      </c>
      <c r="D4903" s="5">
        <f t="shared" si="920"/>
        <v>65</v>
      </c>
      <c r="E4903" s="5" t="str">
        <f t="shared" si="921"/>
        <v>0.001018</v>
      </c>
      <c r="F4903" s="5" t="str">
        <f t="shared" si="922"/>
        <v>271.4</v>
      </c>
      <c r="G4903" s="5" t="str">
        <f t="shared" si="923"/>
        <v>275.0</v>
      </c>
      <c r="H4903" s="5" t="str">
        <f t="shared" si="924"/>
        <v>0.8917</v>
      </c>
      <c r="I4903" s="1" t="s">
        <v>8</v>
      </c>
      <c r="AN4903" s="89" t="str">
        <f t="shared" si="925"/>
        <v>3.500</v>
      </c>
      <c r="AO4903" s="89" t="str">
        <f t="shared" si="926"/>
        <v>65.00</v>
      </c>
      <c r="AP4903" s="89" t="str">
        <f t="shared" si="927"/>
        <v>0.001018</v>
      </c>
      <c r="AQ4903" s="89" t="str">
        <f t="shared" si="928"/>
        <v>271.4</v>
      </c>
      <c r="AR4903" s="89" t="str">
        <f t="shared" si="929"/>
        <v>275.0</v>
      </c>
      <c r="AS4903" s="89" t="str">
        <f t="shared" si="930"/>
        <v>0.8917</v>
      </c>
      <c r="AT4903" s="89"/>
      <c r="AU4903" s="99">
        <v>3.5</v>
      </c>
      <c r="AV4903" s="99">
        <v>65</v>
      </c>
      <c r="AW4903" s="99">
        <v>1.0182899999999998E-3</v>
      </c>
      <c r="AX4903" s="99">
        <v>271.43598500000002</v>
      </c>
      <c r="AY4903" s="99">
        <v>275</v>
      </c>
      <c r="AZ4903" s="99">
        <v>0.89168999999999998</v>
      </c>
      <c r="BA4903" s="119" t="s">
        <v>8</v>
      </c>
      <c r="BB4903" s="4">
        <v>4903</v>
      </c>
      <c r="BC4903" s="4">
        <v>3.5</v>
      </c>
    </row>
    <row r="4904" spans="2:55">
      <c r="B4904">
        <v>4903</v>
      </c>
      <c r="C4904" s="192">
        <f t="shared" si="919"/>
        <v>3.5</v>
      </c>
      <c r="D4904" s="5">
        <f t="shared" si="920"/>
        <v>70</v>
      </c>
      <c r="E4904" s="5" t="str">
        <f t="shared" si="921"/>
        <v>0.001021</v>
      </c>
      <c r="F4904" s="5" t="str">
        <f t="shared" si="922"/>
        <v>292.3</v>
      </c>
      <c r="G4904" s="5" t="str">
        <f t="shared" si="923"/>
        <v>295.9</v>
      </c>
      <c r="H4904" s="5" t="str">
        <f t="shared" si="924"/>
        <v>0.9531</v>
      </c>
      <c r="I4904" s="1" t="s">
        <v>8</v>
      </c>
      <c r="AN4904" s="89" t="str">
        <f t="shared" si="925"/>
        <v>3.500</v>
      </c>
      <c r="AO4904" s="89" t="str">
        <f t="shared" si="926"/>
        <v>70.00</v>
      </c>
      <c r="AP4904" s="89" t="str">
        <f t="shared" si="927"/>
        <v>0.001021</v>
      </c>
      <c r="AQ4904" s="89" t="str">
        <f t="shared" si="928"/>
        <v>292.3</v>
      </c>
      <c r="AR4904" s="89" t="str">
        <f t="shared" si="929"/>
        <v>295.9</v>
      </c>
      <c r="AS4904" s="89" t="str">
        <f t="shared" si="930"/>
        <v>0.9531</v>
      </c>
      <c r="AT4904" s="89"/>
      <c r="AU4904" s="99">
        <v>3.5</v>
      </c>
      <c r="AV4904" s="99">
        <v>70</v>
      </c>
      <c r="AW4904" s="99">
        <v>1.02118E-3</v>
      </c>
      <c r="AX4904" s="99">
        <v>292.32586999999995</v>
      </c>
      <c r="AY4904" s="99">
        <v>295.89999999999998</v>
      </c>
      <c r="AZ4904" s="99">
        <v>0.95306999999999997</v>
      </c>
      <c r="BA4904" s="119" t="s">
        <v>8</v>
      </c>
      <c r="BB4904" s="4">
        <v>4904</v>
      </c>
      <c r="BC4904" s="4">
        <v>3.5</v>
      </c>
    </row>
    <row r="4905" spans="2:55">
      <c r="B4905">
        <v>4904</v>
      </c>
      <c r="C4905" s="192">
        <f t="shared" si="919"/>
        <v>3.5</v>
      </c>
      <c r="D4905" s="5">
        <f t="shared" si="920"/>
        <v>75</v>
      </c>
      <c r="E4905" s="5" t="str">
        <f t="shared" si="921"/>
        <v>0.001024</v>
      </c>
      <c r="F4905" s="5" t="str">
        <f t="shared" si="922"/>
        <v>313.2</v>
      </c>
      <c r="G4905" s="5" t="str">
        <f t="shared" si="923"/>
        <v>316.8</v>
      </c>
      <c r="H4905" s="5" t="str">
        <f t="shared" si="924"/>
        <v>1.014</v>
      </c>
      <c r="I4905" s="1" t="s">
        <v>8</v>
      </c>
      <c r="AN4905" s="89" t="str">
        <f t="shared" si="925"/>
        <v>3.500</v>
      </c>
      <c r="AO4905" s="89" t="str">
        <f t="shared" si="926"/>
        <v>75.00</v>
      </c>
      <c r="AP4905" s="89" t="str">
        <f t="shared" si="927"/>
        <v>0.001024</v>
      </c>
      <c r="AQ4905" s="89" t="str">
        <f t="shared" si="928"/>
        <v>313.2</v>
      </c>
      <c r="AR4905" s="89" t="str">
        <f t="shared" si="929"/>
        <v>316.8</v>
      </c>
      <c r="AS4905" s="89" t="str">
        <f t="shared" si="930"/>
        <v>1.014</v>
      </c>
      <c r="AT4905" s="89"/>
      <c r="AU4905" s="99">
        <v>3.5</v>
      </c>
      <c r="AV4905" s="99">
        <v>75</v>
      </c>
      <c r="AW4905" s="99">
        <v>1.0242299999999999E-3</v>
      </c>
      <c r="AX4905" s="99">
        <v>313.23519499999998</v>
      </c>
      <c r="AY4905" s="99">
        <v>316.82</v>
      </c>
      <c r="AZ4905" s="99">
        <v>1.0136000000000001</v>
      </c>
      <c r="BA4905" s="119" t="s">
        <v>8</v>
      </c>
      <c r="BB4905" s="4">
        <v>4905</v>
      </c>
      <c r="BC4905" s="4">
        <v>3.5</v>
      </c>
    </row>
    <row r="4906" spans="2:55">
      <c r="B4906">
        <v>4905</v>
      </c>
      <c r="C4906" s="192">
        <f t="shared" si="919"/>
        <v>3.5</v>
      </c>
      <c r="D4906" s="5">
        <f t="shared" si="920"/>
        <v>80</v>
      </c>
      <c r="E4906" s="5" t="str">
        <f t="shared" si="921"/>
        <v>0.001027</v>
      </c>
      <c r="F4906" s="5" t="str">
        <f t="shared" si="922"/>
        <v>334.2</v>
      </c>
      <c r="G4906" s="5" t="str">
        <f t="shared" si="923"/>
        <v>337.8</v>
      </c>
      <c r="H4906" s="5" t="str">
        <f t="shared" si="924"/>
        <v>1.073</v>
      </c>
      <c r="I4906" s="1" t="s">
        <v>8</v>
      </c>
      <c r="AN4906" s="89" t="str">
        <f t="shared" si="925"/>
        <v>3.500</v>
      </c>
      <c r="AO4906" s="89" t="str">
        <f t="shared" si="926"/>
        <v>80.00</v>
      </c>
      <c r="AP4906" s="89" t="str">
        <f t="shared" si="927"/>
        <v>0.001027</v>
      </c>
      <c r="AQ4906" s="89" t="str">
        <f t="shared" si="928"/>
        <v>334.2</v>
      </c>
      <c r="AR4906" s="89" t="str">
        <f t="shared" si="929"/>
        <v>337.8</v>
      </c>
      <c r="AS4906" s="89" t="str">
        <f t="shared" si="930"/>
        <v>1.073</v>
      </c>
      <c r="AT4906" s="89"/>
      <c r="AU4906" s="99">
        <v>3.5</v>
      </c>
      <c r="AV4906" s="99">
        <v>80</v>
      </c>
      <c r="AW4906" s="99">
        <v>1.02742E-3</v>
      </c>
      <c r="AX4906" s="99">
        <v>334.16402999999997</v>
      </c>
      <c r="AY4906" s="99">
        <v>337.76</v>
      </c>
      <c r="AZ4906" s="99">
        <v>1.0732999999999999</v>
      </c>
      <c r="BA4906" s="119" t="s">
        <v>8</v>
      </c>
      <c r="BB4906" s="4">
        <v>4906</v>
      </c>
      <c r="BC4906" s="4">
        <v>3.5</v>
      </c>
    </row>
    <row r="4907" spans="2:55">
      <c r="B4907">
        <v>4906</v>
      </c>
      <c r="C4907" s="192">
        <f t="shared" si="919"/>
        <v>3.5</v>
      </c>
      <c r="D4907" s="5">
        <f t="shared" si="920"/>
        <v>85</v>
      </c>
      <c r="E4907" s="5" t="str">
        <f t="shared" si="921"/>
        <v>0.001031</v>
      </c>
      <c r="F4907" s="5" t="str">
        <f t="shared" si="922"/>
        <v>355.1</v>
      </c>
      <c r="G4907" s="5" t="str">
        <f t="shared" si="923"/>
        <v>358.7</v>
      </c>
      <c r="H4907" s="5" t="str">
        <f t="shared" si="924"/>
        <v>1.132</v>
      </c>
      <c r="I4907" s="1" t="s">
        <v>8</v>
      </c>
      <c r="AN4907" s="89" t="str">
        <f t="shared" si="925"/>
        <v>3.500</v>
      </c>
      <c r="AO4907" s="89" t="str">
        <f t="shared" si="926"/>
        <v>85.00</v>
      </c>
      <c r="AP4907" s="89" t="str">
        <f t="shared" si="927"/>
        <v>0.001031</v>
      </c>
      <c r="AQ4907" s="89" t="str">
        <f t="shared" si="928"/>
        <v>355.1</v>
      </c>
      <c r="AR4907" s="89" t="str">
        <f t="shared" si="929"/>
        <v>358.7</v>
      </c>
      <c r="AS4907" s="89" t="str">
        <f t="shared" si="930"/>
        <v>1.132</v>
      </c>
      <c r="AT4907" s="89"/>
      <c r="AU4907" s="99">
        <v>3.5</v>
      </c>
      <c r="AV4907" s="99">
        <v>85</v>
      </c>
      <c r="AW4907" s="99">
        <v>1.03078E-3</v>
      </c>
      <c r="AX4907" s="99">
        <v>355.11227000000002</v>
      </c>
      <c r="AY4907" s="99">
        <v>358.72</v>
      </c>
      <c r="AZ4907" s="99">
        <v>1.1322000000000001</v>
      </c>
      <c r="BA4907" s="119" t="s">
        <v>8</v>
      </c>
      <c r="BB4907" s="4">
        <v>4907</v>
      </c>
      <c r="BC4907" s="4">
        <v>3.5</v>
      </c>
    </row>
    <row r="4908" spans="2:55">
      <c r="B4908">
        <v>4907</v>
      </c>
      <c r="C4908" s="192">
        <f t="shared" si="919"/>
        <v>3.5</v>
      </c>
      <c r="D4908" s="5">
        <f t="shared" si="920"/>
        <v>90</v>
      </c>
      <c r="E4908" s="5" t="str">
        <f t="shared" si="921"/>
        <v>0.001034</v>
      </c>
      <c r="F4908" s="5" t="str">
        <f t="shared" si="922"/>
        <v>376.1</v>
      </c>
      <c r="G4908" s="5" t="str">
        <f t="shared" si="923"/>
        <v>379.7</v>
      </c>
      <c r="H4908" s="5" t="str">
        <f t="shared" si="924"/>
        <v>1.190</v>
      </c>
      <c r="I4908" s="1" t="s">
        <v>8</v>
      </c>
      <c r="AN4908" s="89" t="str">
        <f t="shared" si="925"/>
        <v>3.500</v>
      </c>
      <c r="AO4908" s="89" t="str">
        <f t="shared" si="926"/>
        <v>90.00</v>
      </c>
      <c r="AP4908" s="89" t="str">
        <f t="shared" si="927"/>
        <v>0.001034</v>
      </c>
      <c r="AQ4908" s="89" t="str">
        <f t="shared" si="928"/>
        <v>376.1</v>
      </c>
      <c r="AR4908" s="89" t="str">
        <f t="shared" si="929"/>
        <v>379.7</v>
      </c>
      <c r="AS4908" s="89" t="str">
        <f t="shared" si="930"/>
        <v>1.190</v>
      </c>
      <c r="AT4908" s="89"/>
      <c r="AU4908" s="99">
        <v>3.5</v>
      </c>
      <c r="AV4908" s="99">
        <v>90</v>
      </c>
      <c r="AW4908" s="99">
        <v>1.0342800000000001E-3</v>
      </c>
      <c r="AX4908" s="99">
        <v>376.07002</v>
      </c>
      <c r="AY4908" s="99">
        <v>379.69</v>
      </c>
      <c r="AZ4908" s="99">
        <v>1.1903999999999999</v>
      </c>
      <c r="BA4908" s="119" t="s">
        <v>8</v>
      </c>
      <c r="BB4908" s="4">
        <v>4908</v>
      </c>
      <c r="BC4908" s="4">
        <v>3.5</v>
      </c>
    </row>
    <row r="4909" spans="2:55">
      <c r="B4909">
        <v>4908</v>
      </c>
      <c r="C4909" s="192">
        <f t="shared" si="919"/>
        <v>3.5</v>
      </c>
      <c r="D4909" s="5">
        <f t="shared" si="920"/>
        <v>95</v>
      </c>
      <c r="E4909" s="5" t="str">
        <f t="shared" si="921"/>
        <v>0.001038</v>
      </c>
      <c r="F4909" s="5" t="str">
        <f t="shared" si="922"/>
        <v>397.1</v>
      </c>
      <c r="G4909" s="5" t="str">
        <f t="shared" si="923"/>
        <v>400.7</v>
      </c>
      <c r="H4909" s="5" t="str">
        <f t="shared" si="924"/>
        <v>1.248</v>
      </c>
      <c r="I4909" s="1" t="s">
        <v>8</v>
      </c>
      <c r="AN4909" s="89" t="str">
        <f t="shared" si="925"/>
        <v>3.500</v>
      </c>
      <c r="AO4909" s="89" t="str">
        <f t="shared" si="926"/>
        <v>95.00</v>
      </c>
      <c r="AP4909" s="89" t="str">
        <f t="shared" si="927"/>
        <v>0.001038</v>
      </c>
      <c r="AQ4909" s="89" t="str">
        <f t="shared" si="928"/>
        <v>397.1</v>
      </c>
      <c r="AR4909" s="89" t="str">
        <f t="shared" si="929"/>
        <v>400.7</v>
      </c>
      <c r="AS4909" s="89" t="str">
        <f t="shared" si="930"/>
        <v>1.248</v>
      </c>
      <c r="AT4909" s="89"/>
      <c r="AU4909" s="99">
        <v>3.5</v>
      </c>
      <c r="AV4909" s="99">
        <v>95</v>
      </c>
      <c r="AW4909" s="99">
        <v>1.0379300000000001E-3</v>
      </c>
      <c r="AX4909" s="99">
        <v>397.05724500000002</v>
      </c>
      <c r="AY4909" s="99">
        <v>400.69</v>
      </c>
      <c r="AZ4909" s="99">
        <v>1.2478</v>
      </c>
      <c r="BA4909" s="119" t="s">
        <v>8</v>
      </c>
      <c r="BB4909" s="4">
        <v>4909</v>
      </c>
      <c r="BC4909" s="4">
        <v>3.5</v>
      </c>
    </row>
    <row r="4910" spans="2:55">
      <c r="B4910">
        <v>4909</v>
      </c>
      <c r="C4910" s="192">
        <f t="shared" si="919"/>
        <v>3.5</v>
      </c>
      <c r="D4910" s="5">
        <f t="shared" si="920"/>
        <v>100</v>
      </c>
      <c r="E4910" s="5" t="str">
        <f t="shared" si="921"/>
        <v>0.001042</v>
      </c>
      <c r="F4910" s="5" t="str">
        <f t="shared" si="922"/>
        <v>418.1</v>
      </c>
      <c r="G4910" s="5" t="str">
        <f t="shared" si="923"/>
        <v>421.7</v>
      </c>
      <c r="H4910" s="5" t="str">
        <f t="shared" si="924"/>
        <v>1.305</v>
      </c>
      <c r="I4910" s="1" t="s">
        <v>8</v>
      </c>
      <c r="AN4910" s="89" t="str">
        <f t="shared" si="925"/>
        <v>3.500</v>
      </c>
      <c r="AO4910" s="89" t="str">
        <f t="shared" si="926"/>
        <v>100.0</v>
      </c>
      <c r="AP4910" s="89" t="str">
        <f t="shared" si="927"/>
        <v>0.001042</v>
      </c>
      <c r="AQ4910" s="89" t="str">
        <f t="shared" si="928"/>
        <v>418.1</v>
      </c>
      <c r="AR4910" s="89" t="str">
        <f t="shared" si="929"/>
        <v>421.7</v>
      </c>
      <c r="AS4910" s="89" t="str">
        <f t="shared" si="930"/>
        <v>1.305</v>
      </c>
      <c r="AT4910" s="89"/>
      <c r="AU4910" s="99">
        <v>3.5</v>
      </c>
      <c r="AV4910" s="99">
        <v>100</v>
      </c>
      <c r="AW4910" s="99">
        <v>1.04173E-3</v>
      </c>
      <c r="AX4910" s="99">
        <v>418.07394500000004</v>
      </c>
      <c r="AY4910" s="99">
        <v>421.72</v>
      </c>
      <c r="AZ4910" s="99">
        <v>1.3046</v>
      </c>
      <c r="BA4910" s="119" t="s">
        <v>8</v>
      </c>
      <c r="BB4910" s="4">
        <v>4910</v>
      </c>
      <c r="BC4910" s="4">
        <v>3.5</v>
      </c>
    </row>
    <row r="4911" spans="2:55">
      <c r="B4911">
        <v>4910</v>
      </c>
      <c r="C4911" s="192">
        <f t="shared" si="919"/>
        <v>3.5</v>
      </c>
      <c r="D4911" s="5">
        <f t="shared" si="920"/>
        <v>105</v>
      </c>
      <c r="E4911" s="5" t="str">
        <f t="shared" si="921"/>
        <v>0.001046</v>
      </c>
      <c r="F4911" s="5" t="str">
        <f t="shared" si="922"/>
        <v>439.1</v>
      </c>
      <c r="G4911" s="5" t="str">
        <f t="shared" si="923"/>
        <v>442.8</v>
      </c>
      <c r="H4911" s="5" t="str">
        <f t="shared" si="924"/>
        <v>1.361</v>
      </c>
      <c r="I4911" s="1" t="s">
        <v>8</v>
      </c>
      <c r="AN4911" s="89" t="str">
        <f t="shared" si="925"/>
        <v>3.500</v>
      </c>
      <c r="AO4911" s="89" t="str">
        <f t="shared" si="926"/>
        <v>105.0</v>
      </c>
      <c r="AP4911" s="89" t="str">
        <f t="shared" si="927"/>
        <v>0.001046</v>
      </c>
      <c r="AQ4911" s="89" t="str">
        <f t="shared" si="928"/>
        <v>439.1</v>
      </c>
      <c r="AR4911" s="89" t="str">
        <f t="shared" si="929"/>
        <v>442.8</v>
      </c>
      <c r="AS4911" s="89" t="str">
        <f t="shared" si="930"/>
        <v>1.361</v>
      </c>
      <c r="AT4911" s="89"/>
      <c r="AU4911" s="99">
        <v>3.5</v>
      </c>
      <c r="AV4911" s="99">
        <v>105</v>
      </c>
      <c r="AW4911" s="99">
        <v>1.0456899999999999E-3</v>
      </c>
      <c r="AX4911" s="99">
        <v>439.11008499999997</v>
      </c>
      <c r="AY4911" s="99">
        <v>442.77</v>
      </c>
      <c r="AZ4911" s="99">
        <v>1.3606</v>
      </c>
      <c r="BA4911" s="119" t="s">
        <v>8</v>
      </c>
      <c r="BB4911" s="4">
        <v>4911</v>
      </c>
      <c r="BC4911" s="4">
        <v>3.5</v>
      </c>
    </row>
    <row r="4912" spans="2:55">
      <c r="B4912">
        <v>4911</v>
      </c>
      <c r="C4912" s="192">
        <f t="shared" si="919"/>
        <v>3.5</v>
      </c>
      <c r="D4912" s="5">
        <f t="shared" si="920"/>
        <v>110</v>
      </c>
      <c r="E4912" s="5" t="str">
        <f t="shared" si="921"/>
        <v>0.001050</v>
      </c>
      <c r="F4912" s="5" t="str">
        <f t="shared" si="922"/>
        <v>460.2</v>
      </c>
      <c r="G4912" s="5" t="str">
        <f t="shared" si="923"/>
        <v>463.9</v>
      </c>
      <c r="H4912" s="5" t="str">
        <f t="shared" si="924"/>
        <v>1.416</v>
      </c>
      <c r="I4912" s="1" t="s">
        <v>8</v>
      </c>
      <c r="AN4912" s="89" t="str">
        <f t="shared" si="925"/>
        <v>3.500</v>
      </c>
      <c r="AO4912" s="89" t="str">
        <f t="shared" si="926"/>
        <v>110.0</v>
      </c>
      <c r="AP4912" s="89" t="str">
        <f t="shared" si="927"/>
        <v>0.001050</v>
      </c>
      <c r="AQ4912" s="89" t="str">
        <f t="shared" si="928"/>
        <v>460.2</v>
      </c>
      <c r="AR4912" s="89" t="str">
        <f t="shared" si="929"/>
        <v>463.9</v>
      </c>
      <c r="AS4912" s="89" t="str">
        <f t="shared" si="930"/>
        <v>1.416</v>
      </c>
      <c r="AT4912" s="89"/>
      <c r="AU4912" s="99">
        <v>3.5</v>
      </c>
      <c r="AV4912" s="99">
        <v>110</v>
      </c>
      <c r="AW4912" s="99">
        <v>1.0498E-3</v>
      </c>
      <c r="AX4912" s="99">
        <v>460.1857</v>
      </c>
      <c r="AY4912" s="99">
        <v>463.86</v>
      </c>
      <c r="AZ4912" s="99">
        <v>1.4159999999999999</v>
      </c>
      <c r="BA4912" s="119" t="s">
        <v>8</v>
      </c>
      <c r="BB4912" s="4">
        <v>4912</v>
      </c>
      <c r="BC4912" s="4">
        <v>3.5</v>
      </c>
    </row>
    <row r="4913" spans="2:55">
      <c r="B4913">
        <v>4912</v>
      </c>
      <c r="C4913" s="192">
        <f t="shared" si="919"/>
        <v>3.5</v>
      </c>
      <c r="D4913" s="5">
        <f t="shared" si="920"/>
        <v>115</v>
      </c>
      <c r="E4913" s="5" t="str">
        <f t="shared" si="921"/>
        <v>0.001054</v>
      </c>
      <c r="F4913" s="5" t="str">
        <f t="shared" si="922"/>
        <v>481.3</v>
      </c>
      <c r="G4913" s="5" t="str">
        <f t="shared" si="923"/>
        <v>485.0</v>
      </c>
      <c r="H4913" s="5" t="str">
        <f t="shared" si="924"/>
        <v>1.471</v>
      </c>
      <c r="I4913" s="1" t="s">
        <v>8</v>
      </c>
      <c r="AN4913" s="89" t="str">
        <f t="shared" si="925"/>
        <v>3.500</v>
      </c>
      <c r="AO4913" s="89" t="str">
        <f t="shared" si="926"/>
        <v>115.0</v>
      </c>
      <c r="AP4913" s="89" t="str">
        <f t="shared" si="927"/>
        <v>0.001054</v>
      </c>
      <c r="AQ4913" s="89" t="str">
        <f t="shared" si="928"/>
        <v>481.3</v>
      </c>
      <c r="AR4913" s="89" t="str">
        <f t="shared" si="929"/>
        <v>485.0</v>
      </c>
      <c r="AS4913" s="89" t="str">
        <f t="shared" si="930"/>
        <v>1.471</v>
      </c>
      <c r="AT4913" s="89"/>
      <c r="AU4913" s="99">
        <v>3.5</v>
      </c>
      <c r="AV4913" s="99">
        <v>115</v>
      </c>
      <c r="AW4913" s="99">
        <v>1.0540599999999999E-3</v>
      </c>
      <c r="AX4913" s="99">
        <v>481.29079000000002</v>
      </c>
      <c r="AY4913" s="99">
        <v>484.98</v>
      </c>
      <c r="AZ4913" s="99">
        <v>1.4708000000000001</v>
      </c>
      <c r="BA4913" s="119" t="s">
        <v>8</v>
      </c>
      <c r="BB4913" s="4">
        <v>4913</v>
      </c>
      <c r="BC4913" s="4">
        <v>3.5</v>
      </c>
    </row>
    <row r="4914" spans="2:55">
      <c r="B4914">
        <v>4913</v>
      </c>
      <c r="C4914" s="192">
        <f t="shared" si="919"/>
        <v>3.5</v>
      </c>
      <c r="D4914" s="5">
        <f t="shared" si="920"/>
        <v>120</v>
      </c>
      <c r="E4914" s="5" t="str">
        <f t="shared" si="921"/>
        <v>0.001058</v>
      </c>
      <c r="F4914" s="5" t="str">
        <f t="shared" si="922"/>
        <v>502.4</v>
      </c>
      <c r="G4914" s="5" t="str">
        <f t="shared" si="923"/>
        <v>506.1</v>
      </c>
      <c r="H4914" s="5" t="str">
        <f t="shared" si="924"/>
        <v>1.525</v>
      </c>
      <c r="I4914" s="1" t="s">
        <v>8</v>
      </c>
      <c r="AN4914" s="89" t="str">
        <f t="shared" si="925"/>
        <v>3.500</v>
      </c>
      <c r="AO4914" s="89" t="str">
        <f t="shared" si="926"/>
        <v>120.0</v>
      </c>
      <c r="AP4914" s="89" t="str">
        <f t="shared" si="927"/>
        <v>0.001058</v>
      </c>
      <c r="AQ4914" s="89" t="str">
        <f t="shared" si="928"/>
        <v>502.4</v>
      </c>
      <c r="AR4914" s="89" t="str">
        <f t="shared" si="929"/>
        <v>506.1</v>
      </c>
      <c r="AS4914" s="89" t="str">
        <f t="shared" si="930"/>
        <v>1.525</v>
      </c>
      <c r="AT4914" s="89"/>
      <c r="AU4914" s="99">
        <v>3.5</v>
      </c>
      <c r="AV4914" s="99">
        <v>120</v>
      </c>
      <c r="AW4914" s="99">
        <v>1.0584800000000001E-3</v>
      </c>
      <c r="AX4914" s="99">
        <v>502.43531999999999</v>
      </c>
      <c r="AY4914" s="99">
        <v>506.14</v>
      </c>
      <c r="AZ4914" s="99">
        <v>1.5248999999999999</v>
      </c>
      <c r="BA4914" s="119" t="s">
        <v>8</v>
      </c>
      <c r="BB4914" s="4">
        <v>4914</v>
      </c>
      <c r="BC4914" s="4">
        <v>3.5</v>
      </c>
    </row>
    <row r="4915" spans="2:55">
      <c r="B4915">
        <v>4914</v>
      </c>
      <c r="C4915" s="192">
        <f t="shared" si="919"/>
        <v>3.5</v>
      </c>
      <c r="D4915" s="5">
        <f t="shared" si="920"/>
        <v>125</v>
      </c>
      <c r="E4915" s="5" t="str">
        <f t="shared" si="921"/>
        <v>0.001063</v>
      </c>
      <c r="F4915" s="5" t="str">
        <f t="shared" si="922"/>
        <v>523.6</v>
      </c>
      <c r="G4915" s="5" t="str">
        <f t="shared" si="923"/>
        <v>527.3</v>
      </c>
      <c r="H4915" s="5" t="str">
        <f t="shared" si="924"/>
        <v>1.579</v>
      </c>
      <c r="I4915" s="1" t="s">
        <v>8</v>
      </c>
      <c r="AN4915" s="89" t="str">
        <f t="shared" si="925"/>
        <v>3.500</v>
      </c>
      <c r="AO4915" s="89" t="str">
        <f t="shared" si="926"/>
        <v>125.0</v>
      </c>
      <c r="AP4915" s="89" t="str">
        <f t="shared" si="927"/>
        <v>0.001063</v>
      </c>
      <c r="AQ4915" s="89" t="str">
        <f t="shared" si="928"/>
        <v>523.6</v>
      </c>
      <c r="AR4915" s="89" t="str">
        <f t="shared" si="929"/>
        <v>527.3</v>
      </c>
      <c r="AS4915" s="89" t="str">
        <f t="shared" si="930"/>
        <v>1.579</v>
      </c>
      <c r="AT4915" s="89"/>
      <c r="AU4915" s="99">
        <v>3.5</v>
      </c>
      <c r="AV4915" s="99">
        <v>125</v>
      </c>
      <c r="AW4915" s="99">
        <v>1.0630599999999998E-3</v>
      </c>
      <c r="AX4915" s="99">
        <v>523.60928999999999</v>
      </c>
      <c r="AY4915" s="99">
        <v>527.33000000000004</v>
      </c>
      <c r="AZ4915" s="99">
        <v>1.5785</v>
      </c>
      <c r="BA4915" s="119" t="s">
        <v>8</v>
      </c>
      <c r="BB4915" s="4">
        <v>4915</v>
      </c>
      <c r="BC4915" s="4">
        <v>3.5</v>
      </c>
    </row>
    <row r="4916" spans="2:55">
      <c r="B4916">
        <v>4915</v>
      </c>
      <c r="C4916" s="192">
        <f t="shared" si="919"/>
        <v>3.5</v>
      </c>
      <c r="D4916" s="5">
        <f t="shared" si="920"/>
        <v>130</v>
      </c>
      <c r="E4916" s="5" t="str">
        <f t="shared" si="921"/>
        <v>0.001068</v>
      </c>
      <c r="F4916" s="5" t="str">
        <f t="shared" si="922"/>
        <v>544.8</v>
      </c>
      <c r="G4916" s="5" t="str">
        <f t="shared" si="923"/>
        <v>548.6</v>
      </c>
      <c r="H4916" s="5" t="str">
        <f t="shared" si="924"/>
        <v>1.632</v>
      </c>
      <c r="I4916" s="1" t="s">
        <v>8</v>
      </c>
      <c r="AN4916" s="89" t="str">
        <f t="shared" si="925"/>
        <v>3.500</v>
      </c>
      <c r="AO4916" s="89" t="str">
        <f t="shared" si="926"/>
        <v>130.0</v>
      </c>
      <c r="AP4916" s="89" t="str">
        <f t="shared" si="927"/>
        <v>0.001068</v>
      </c>
      <c r="AQ4916" s="89" t="str">
        <f t="shared" si="928"/>
        <v>544.8</v>
      </c>
      <c r="AR4916" s="89" t="str">
        <f t="shared" si="929"/>
        <v>548.6</v>
      </c>
      <c r="AS4916" s="89" t="str">
        <f t="shared" si="930"/>
        <v>1.632</v>
      </c>
      <c r="AT4916" s="89"/>
      <c r="AU4916" s="99">
        <v>3.5</v>
      </c>
      <c r="AV4916" s="99">
        <v>130</v>
      </c>
      <c r="AW4916" s="99">
        <v>1.0678E-3</v>
      </c>
      <c r="AX4916" s="99">
        <v>544.83270000000005</v>
      </c>
      <c r="AY4916" s="99">
        <v>548.57000000000005</v>
      </c>
      <c r="AZ4916" s="99">
        <v>1.6315</v>
      </c>
      <c r="BA4916" s="119" t="s">
        <v>8</v>
      </c>
      <c r="BB4916" s="4">
        <v>4916</v>
      </c>
      <c r="BC4916" s="4">
        <v>3.5</v>
      </c>
    </row>
    <row r="4917" spans="2:55">
      <c r="B4917">
        <v>4916</v>
      </c>
      <c r="C4917" s="192">
        <f t="shared" si="919"/>
        <v>3.5</v>
      </c>
      <c r="D4917" s="5">
        <f t="shared" si="920"/>
        <v>135</v>
      </c>
      <c r="E4917" s="5" t="str">
        <f t="shared" si="921"/>
        <v>0.001073</v>
      </c>
      <c r="F4917" s="5" t="str">
        <f t="shared" si="922"/>
        <v>566.1</v>
      </c>
      <c r="G4917" s="5" t="str">
        <f t="shared" si="923"/>
        <v>569.9</v>
      </c>
      <c r="H4917" s="5" t="str">
        <f t="shared" si="924"/>
        <v>1.684</v>
      </c>
      <c r="I4917" s="1" t="s">
        <v>8</v>
      </c>
      <c r="AN4917" s="89" t="str">
        <f t="shared" si="925"/>
        <v>3.500</v>
      </c>
      <c r="AO4917" s="89" t="str">
        <f t="shared" si="926"/>
        <v>135.0</v>
      </c>
      <c r="AP4917" s="89" t="str">
        <f t="shared" si="927"/>
        <v>0.001073</v>
      </c>
      <c r="AQ4917" s="89" t="str">
        <f t="shared" si="928"/>
        <v>566.1</v>
      </c>
      <c r="AR4917" s="89" t="str">
        <f t="shared" si="929"/>
        <v>569.9</v>
      </c>
      <c r="AS4917" s="89" t="str">
        <f t="shared" si="930"/>
        <v>1.684</v>
      </c>
      <c r="AT4917" s="89"/>
      <c r="AU4917" s="99">
        <v>3.5</v>
      </c>
      <c r="AV4917" s="99">
        <v>135</v>
      </c>
      <c r="AW4917" s="99">
        <v>1.0727100000000002E-3</v>
      </c>
      <c r="AX4917" s="99">
        <v>566.10551499999997</v>
      </c>
      <c r="AY4917" s="99">
        <v>569.86</v>
      </c>
      <c r="AZ4917" s="99">
        <v>1.6839999999999999</v>
      </c>
      <c r="BA4917" s="119" t="s">
        <v>8</v>
      </c>
      <c r="BB4917" s="4">
        <v>4917</v>
      </c>
      <c r="BC4917" s="4">
        <v>3.5</v>
      </c>
    </row>
    <row r="4918" spans="2:55">
      <c r="B4918">
        <v>4917</v>
      </c>
      <c r="C4918" s="192">
        <f t="shared" si="919"/>
        <v>3.5</v>
      </c>
      <c r="D4918" s="5">
        <f t="shared" si="920"/>
        <v>140</v>
      </c>
      <c r="E4918" s="5" t="str">
        <f t="shared" si="921"/>
        <v>0.001078</v>
      </c>
      <c r="F4918" s="5" t="str">
        <f t="shared" si="922"/>
        <v>587.4</v>
      </c>
      <c r="G4918" s="5" t="str">
        <f t="shared" si="923"/>
        <v>591.2</v>
      </c>
      <c r="H4918" s="5" t="str">
        <f t="shared" si="924"/>
        <v>1.736</v>
      </c>
      <c r="I4918" s="1" t="s">
        <v>8</v>
      </c>
      <c r="AN4918" s="89" t="str">
        <f t="shared" si="925"/>
        <v>3.500</v>
      </c>
      <c r="AO4918" s="89" t="str">
        <f t="shared" si="926"/>
        <v>140.0</v>
      </c>
      <c r="AP4918" s="89" t="str">
        <f t="shared" si="927"/>
        <v>0.001078</v>
      </c>
      <c r="AQ4918" s="89" t="str">
        <f t="shared" si="928"/>
        <v>587.4</v>
      </c>
      <c r="AR4918" s="89" t="str">
        <f t="shared" si="929"/>
        <v>591.2</v>
      </c>
      <c r="AS4918" s="89" t="str">
        <f t="shared" si="930"/>
        <v>1.736</v>
      </c>
      <c r="AT4918" s="89"/>
      <c r="AU4918" s="99">
        <v>3.5</v>
      </c>
      <c r="AV4918" s="99">
        <v>140</v>
      </c>
      <c r="AW4918" s="99">
        <v>1.07778E-3</v>
      </c>
      <c r="AX4918" s="99">
        <v>587.42777000000001</v>
      </c>
      <c r="AY4918" s="99">
        <v>591.20000000000005</v>
      </c>
      <c r="AZ4918" s="99">
        <v>1.736</v>
      </c>
      <c r="BA4918" s="119" t="s">
        <v>8</v>
      </c>
      <c r="BB4918" s="4">
        <v>4918</v>
      </c>
      <c r="BC4918" s="4">
        <v>3.5</v>
      </c>
    </row>
    <row r="4919" spans="2:55">
      <c r="B4919">
        <v>4918</v>
      </c>
      <c r="C4919" s="192">
        <f t="shared" si="919"/>
        <v>3.5</v>
      </c>
      <c r="D4919" s="5">
        <f t="shared" si="920"/>
        <v>145</v>
      </c>
      <c r="E4919" s="5" t="str">
        <f t="shared" si="921"/>
        <v>0.001083</v>
      </c>
      <c r="F4919" s="5" t="str">
        <f t="shared" si="922"/>
        <v>608.8</v>
      </c>
      <c r="G4919" s="5" t="str">
        <f t="shared" si="923"/>
        <v>612.6</v>
      </c>
      <c r="H4919" s="5" t="str">
        <f t="shared" si="924"/>
        <v>1.787</v>
      </c>
      <c r="I4919" s="1" t="s">
        <v>8</v>
      </c>
      <c r="AN4919" s="89" t="str">
        <f t="shared" si="925"/>
        <v>3.500</v>
      </c>
      <c r="AO4919" s="89" t="str">
        <f t="shared" si="926"/>
        <v>145.0</v>
      </c>
      <c r="AP4919" s="89" t="str">
        <f t="shared" si="927"/>
        <v>0.001083</v>
      </c>
      <c r="AQ4919" s="89" t="str">
        <f t="shared" si="928"/>
        <v>608.8</v>
      </c>
      <c r="AR4919" s="89" t="str">
        <f t="shared" si="929"/>
        <v>612.6</v>
      </c>
      <c r="AS4919" s="89" t="str">
        <f t="shared" si="930"/>
        <v>1.787</v>
      </c>
      <c r="AT4919" s="89"/>
      <c r="AU4919" s="99">
        <v>3.5</v>
      </c>
      <c r="AV4919" s="99">
        <v>145</v>
      </c>
      <c r="AW4919" s="99">
        <v>1.08304E-3</v>
      </c>
      <c r="AX4919" s="99">
        <v>608.80935999999997</v>
      </c>
      <c r="AY4919" s="99">
        <v>612.6</v>
      </c>
      <c r="AZ4919" s="99">
        <v>1.7874000000000001</v>
      </c>
      <c r="BA4919" s="119" t="s">
        <v>8</v>
      </c>
      <c r="BB4919" s="4">
        <v>4919</v>
      </c>
      <c r="BC4919" s="4">
        <v>3.5</v>
      </c>
    </row>
    <row r="4920" spans="2:55">
      <c r="B4920">
        <v>4919</v>
      </c>
      <c r="C4920" s="192">
        <f t="shared" si="919"/>
        <v>3.5</v>
      </c>
      <c r="D4920" s="5">
        <f t="shared" si="920"/>
        <v>150</v>
      </c>
      <c r="E4920" s="5" t="str">
        <f t="shared" si="921"/>
        <v>0.001088</v>
      </c>
      <c r="F4920" s="5" t="str">
        <f t="shared" si="922"/>
        <v>630.2</v>
      </c>
      <c r="G4920" s="5" t="str">
        <f t="shared" si="923"/>
        <v>634.1</v>
      </c>
      <c r="H4920" s="5" t="str">
        <f t="shared" si="924"/>
        <v>1.838</v>
      </c>
      <c r="I4920" s="1" t="s">
        <v>8</v>
      </c>
      <c r="AN4920" s="89" t="str">
        <f t="shared" si="925"/>
        <v>3.500</v>
      </c>
      <c r="AO4920" s="89" t="str">
        <f t="shared" si="926"/>
        <v>150.0</v>
      </c>
      <c r="AP4920" s="89" t="str">
        <f t="shared" si="927"/>
        <v>0.001088</v>
      </c>
      <c r="AQ4920" s="89" t="str">
        <f t="shared" si="928"/>
        <v>630.2</v>
      </c>
      <c r="AR4920" s="89" t="str">
        <f t="shared" si="929"/>
        <v>634.1</v>
      </c>
      <c r="AS4920" s="89" t="str">
        <f t="shared" si="930"/>
        <v>1.838</v>
      </c>
      <c r="AT4920" s="89"/>
      <c r="AU4920" s="99">
        <v>3.5</v>
      </c>
      <c r="AV4920" s="99">
        <v>150</v>
      </c>
      <c r="AW4920" s="99">
        <v>1.08847E-3</v>
      </c>
      <c r="AX4920" s="99">
        <v>630.24035499999991</v>
      </c>
      <c r="AY4920" s="99">
        <v>634.04999999999995</v>
      </c>
      <c r="AZ4920" s="99">
        <v>1.8384</v>
      </c>
      <c r="BA4920" s="119" t="s">
        <v>8</v>
      </c>
      <c r="BB4920" s="4">
        <v>4920</v>
      </c>
      <c r="BC4920" s="4">
        <v>3.5</v>
      </c>
    </row>
    <row r="4921" spans="2:55">
      <c r="B4921">
        <v>4920</v>
      </c>
      <c r="C4921" s="192">
        <f t="shared" si="919"/>
        <v>3.5</v>
      </c>
      <c r="D4921" s="5">
        <f t="shared" si="920"/>
        <v>155</v>
      </c>
      <c r="E4921" s="5" t="str">
        <f t="shared" si="921"/>
        <v>0.001094</v>
      </c>
      <c r="F4921" s="5" t="str">
        <f t="shared" si="922"/>
        <v>651.7</v>
      </c>
      <c r="G4921" s="5" t="str">
        <f t="shared" si="923"/>
        <v>655.6</v>
      </c>
      <c r="H4921" s="5" t="str">
        <f t="shared" si="924"/>
        <v>1.889</v>
      </c>
      <c r="I4921" s="1" t="s">
        <v>8</v>
      </c>
      <c r="AN4921" s="89" t="str">
        <f t="shared" si="925"/>
        <v>3.500</v>
      </c>
      <c r="AO4921" s="89" t="str">
        <f t="shared" si="926"/>
        <v>155.0</v>
      </c>
      <c r="AP4921" s="89" t="str">
        <f t="shared" si="927"/>
        <v>0.001094</v>
      </c>
      <c r="AQ4921" s="89" t="str">
        <f t="shared" si="928"/>
        <v>651.7</v>
      </c>
      <c r="AR4921" s="89" t="str">
        <f t="shared" si="929"/>
        <v>655.6</v>
      </c>
      <c r="AS4921" s="89" t="str">
        <f t="shared" si="930"/>
        <v>1.889</v>
      </c>
      <c r="AT4921" s="89"/>
      <c r="AU4921" s="99">
        <v>3.5</v>
      </c>
      <c r="AV4921" s="99">
        <v>155</v>
      </c>
      <c r="AW4921" s="99">
        <v>1.0941E-3</v>
      </c>
      <c r="AX4921" s="99">
        <v>651.74065000000007</v>
      </c>
      <c r="AY4921" s="99">
        <v>655.57</v>
      </c>
      <c r="AZ4921" s="99">
        <v>1.889</v>
      </c>
      <c r="BA4921" s="119" t="s">
        <v>8</v>
      </c>
      <c r="BB4921" s="4">
        <v>4921</v>
      </c>
      <c r="BC4921" s="4">
        <v>3.5</v>
      </c>
    </row>
    <row r="4922" spans="2:55">
      <c r="B4922">
        <v>4921</v>
      </c>
      <c r="C4922" s="192">
        <f t="shared" si="919"/>
        <v>3.5</v>
      </c>
      <c r="D4922" s="5">
        <f t="shared" si="920"/>
        <v>160</v>
      </c>
      <c r="E4922" s="5" t="str">
        <f t="shared" si="921"/>
        <v>0.001100</v>
      </c>
      <c r="F4922" s="5" t="str">
        <f t="shared" si="922"/>
        <v>673.3</v>
      </c>
      <c r="G4922" s="5" t="str">
        <f t="shared" si="923"/>
        <v>677.2</v>
      </c>
      <c r="H4922" s="5" t="str">
        <f t="shared" si="924"/>
        <v>1.939</v>
      </c>
      <c r="I4922" s="1" t="s">
        <v>8</v>
      </c>
      <c r="AN4922" s="89" t="str">
        <f t="shared" si="925"/>
        <v>3.500</v>
      </c>
      <c r="AO4922" s="89" t="str">
        <f t="shared" si="926"/>
        <v>160.0</v>
      </c>
      <c r="AP4922" s="89" t="str">
        <f t="shared" si="927"/>
        <v>0.001100</v>
      </c>
      <c r="AQ4922" s="89" t="str">
        <f t="shared" si="928"/>
        <v>673.3</v>
      </c>
      <c r="AR4922" s="89" t="str">
        <f t="shared" si="929"/>
        <v>677.2</v>
      </c>
      <c r="AS4922" s="89" t="str">
        <f t="shared" si="930"/>
        <v>1.939</v>
      </c>
      <c r="AT4922" s="89"/>
      <c r="AU4922" s="99">
        <v>3.5</v>
      </c>
      <c r="AV4922" s="99">
        <v>160</v>
      </c>
      <c r="AW4922" s="99">
        <v>1.09991E-3</v>
      </c>
      <c r="AX4922" s="99">
        <v>673.31031499999995</v>
      </c>
      <c r="AY4922" s="99">
        <v>677.16</v>
      </c>
      <c r="AZ4922" s="99">
        <v>1.9391</v>
      </c>
      <c r="BA4922" s="119" t="s">
        <v>8</v>
      </c>
      <c r="BB4922" s="4">
        <v>4922</v>
      </c>
      <c r="BC4922" s="4">
        <v>3.5</v>
      </c>
    </row>
    <row r="4923" spans="2:55">
      <c r="B4923">
        <v>4922</v>
      </c>
      <c r="C4923" s="192">
        <f t="shared" si="919"/>
        <v>3.5</v>
      </c>
      <c r="D4923" s="5">
        <f t="shared" si="920"/>
        <v>165</v>
      </c>
      <c r="E4923" s="5" t="str">
        <f t="shared" si="921"/>
        <v>0.001106</v>
      </c>
      <c r="F4923" s="5" t="str">
        <f t="shared" si="922"/>
        <v>694.9</v>
      </c>
      <c r="G4923" s="5" t="str">
        <f t="shared" si="923"/>
        <v>698.8</v>
      </c>
      <c r="H4923" s="5" t="str">
        <f t="shared" si="924"/>
        <v>1.989</v>
      </c>
      <c r="I4923" s="1" t="s">
        <v>8</v>
      </c>
      <c r="AN4923" s="89" t="str">
        <f t="shared" si="925"/>
        <v>3.500</v>
      </c>
      <c r="AO4923" s="89" t="str">
        <f t="shared" si="926"/>
        <v>165.0</v>
      </c>
      <c r="AP4923" s="89" t="str">
        <f t="shared" si="927"/>
        <v>0.001106</v>
      </c>
      <c r="AQ4923" s="89" t="str">
        <f t="shared" si="928"/>
        <v>694.9</v>
      </c>
      <c r="AR4923" s="89" t="str">
        <f t="shared" si="929"/>
        <v>698.8</v>
      </c>
      <c r="AS4923" s="89" t="str">
        <f t="shared" si="930"/>
        <v>1.989</v>
      </c>
      <c r="AT4923" s="89"/>
      <c r="AU4923" s="99">
        <v>3.5</v>
      </c>
      <c r="AV4923" s="99">
        <v>165</v>
      </c>
      <c r="AW4923" s="99">
        <v>1.10593E-3</v>
      </c>
      <c r="AX4923" s="99">
        <v>694.94924500000002</v>
      </c>
      <c r="AY4923" s="99">
        <v>698.82</v>
      </c>
      <c r="AZ4923" s="99">
        <v>1.9888999999999999</v>
      </c>
      <c r="BA4923" s="119" t="s">
        <v>8</v>
      </c>
      <c r="BB4923" s="4">
        <v>4923</v>
      </c>
      <c r="BC4923" s="4">
        <v>3.5</v>
      </c>
    </row>
    <row r="4924" spans="2:55">
      <c r="B4924">
        <v>4923</v>
      </c>
      <c r="C4924" s="192">
        <f t="shared" si="919"/>
        <v>3.5</v>
      </c>
      <c r="D4924" s="5">
        <f t="shared" si="920"/>
        <v>170</v>
      </c>
      <c r="E4924" s="5" t="str">
        <f t="shared" si="921"/>
        <v>0.001112</v>
      </c>
      <c r="F4924" s="5" t="str">
        <f t="shared" si="922"/>
        <v>716.7</v>
      </c>
      <c r="G4924" s="5" t="str">
        <f t="shared" si="923"/>
        <v>720.6</v>
      </c>
      <c r="H4924" s="5" t="str">
        <f t="shared" si="924"/>
        <v>2.038</v>
      </c>
      <c r="I4924" s="1" t="s">
        <v>8</v>
      </c>
      <c r="AN4924" s="89" t="str">
        <f t="shared" si="925"/>
        <v>3.500</v>
      </c>
      <c r="AO4924" s="89" t="str">
        <f t="shared" si="926"/>
        <v>170.0</v>
      </c>
      <c r="AP4924" s="89" t="str">
        <f t="shared" si="927"/>
        <v>0.001112</v>
      </c>
      <c r="AQ4924" s="89" t="str">
        <f t="shared" si="928"/>
        <v>716.7</v>
      </c>
      <c r="AR4924" s="89" t="str">
        <f t="shared" si="929"/>
        <v>720.6</v>
      </c>
      <c r="AS4924" s="89" t="str">
        <f t="shared" si="930"/>
        <v>2.038</v>
      </c>
      <c r="AT4924" s="89"/>
      <c r="AU4924" s="99">
        <v>3.5</v>
      </c>
      <c r="AV4924" s="99">
        <v>170</v>
      </c>
      <c r="AW4924" s="99">
        <v>1.1121600000000001E-3</v>
      </c>
      <c r="AX4924" s="99">
        <v>716.67744000000005</v>
      </c>
      <c r="AY4924" s="99">
        <v>720.57</v>
      </c>
      <c r="AZ4924" s="99">
        <v>2.0381999999999998</v>
      </c>
      <c r="BA4924" s="119" t="s">
        <v>8</v>
      </c>
      <c r="BB4924" s="4">
        <v>4924</v>
      </c>
      <c r="BC4924" s="4">
        <v>3.5</v>
      </c>
    </row>
    <row r="4925" spans="2:55">
      <c r="B4925">
        <v>4924</v>
      </c>
      <c r="C4925" s="192">
        <f t="shared" si="919"/>
        <v>3.5</v>
      </c>
      <c r="D4925" s="5">
        <f t="shared" si="920"/>
        <v>175</v>
      </c>
      <c r="E4925" s="5" t="str">
        <f t="shared" si="921"/>
        <v>0.001119</v>
      </c>
      <c r="F4925" s="5" t="str">
        <f t="shared" si="922"/>
        <v>738.5</v>
      </c>
      <c r="G4925" s="5" t="str">
        <f t="shared" si="923"/>
        <v>742.4</v>
      </c>
      <c r="H4925" s="5" t="str">
        <f t="shared" si="924"/>
        <v>2.087</v>
      </c>
      <c r="I4925" s="1" t="s">
        <v>8</v>
      </c>
      <c r="AN4925" s="89" t="str">
        <f t="shared" si="925"/>
        <v>3.500</v>
      </c>
      <c r="AO4925" s="89" t="str">
        <f t="shared" si="926"/>
        <v>175.0</v>
      </c>
      <c r="AP4925" s="89" t="str">
        <f t="shared" si="927"/>
        <v>0.001119</v>
      </c>
      <c r="AQ4925" s="89" t="str">
        <f t="shared" si="928"/>
        <v>738.5</v>
      </c>
      <c r="AR4925" s="89" t="str">
        <f t="shared" si="929"/>
        <v>742.4</v>
      </c>
      <c r="AS4925" s="89" t="str">
        <f t="shared" si="930"/>
        <v>2.087</v>
      </c>
      <c r="AT4925" s="89"/>
      <c r="AU4925" s="99">
        <v>3.5</v>
      </c>
      <c r="AV4925" s="99">
        <v>175</v>
      </c>
      <c r="AW4925" s="99">
        <v>1.1186100000000001E-3</v>
      </c>
      <c r="AX4925" s="99">
        <v>738.48486500000001</v>
      </c>
      <c r="AY4925" s="99">
        <v>742.4</v>
      </c>
      <c r="AZ4925" s="99">
        <v>2.0872000000000002</v>
      </c>
      <c r="BA4925" s="119" t="s">
        <v>8</v>
      </c>
      <c r="BB4925" s="4">
        <v>4925</v>
      </c>
      <c r="BC4925" s="4">
        <v>3.5</v>
      </c>
    </row>
    <row r="4926" spans="2:55">
      <c r="B4926">
        <v>4925</v>
      </c>
      <c r="C4926" s="192">
        <f t="shared" si="919"/>
        <v>3.5</v>
      </c>
      <c r="D4926" s="5">
        <f t="shared" si="920"/>
        <v>180</v>
      </c>
      <c r="E4926" s="5" t="str">
        <f t="shared" si="921"/>
        <v>0.001125</v>
      </c>
      <c r="F4926" s="5" t="str">
        <f t="shared" si="922"/>
        <v>760.4</v>
      </c>
      <c r="G4926" s="5" t="str">
        <f t="shared" si="923"/>
        <v>764.3</v>
      </c>
      <c r="H4926" s="5" t="str">
        <f t="shared" si="924"/>
        <v>2.136</v>
      </c>
      <c r="I4926" s="1" t="s">
        <v>8</v>
      </c>
      <c r="AN4926" s="89" t="str">
        <f t="shared" si="925"/>
        <v>3.500</v>
      </c>
      <c r="AO4926" s="89" t="str">
        <f t="shared" si="926"/>
        <v>180.0</v>
      </c>
      <c r="AP4926" s="89" t="str">
        <f t="shared" si="927"/>
        <v>0.001125</v>
      </c>
      <c r="AQ4926" s="89" t="str">
        <f t="shared" si="928"/>
        <v>760.4</v>
      </c>
      <c r="AR4926" s="89" t="str">
        <f t="shared" si="929"/>
        <v>764.3</v>
      </c>
      <c r="AS4926" s="89" t="str">
        <f t="shared" si="930"/>
        <v>2.136</v>
      </c>
      <c r="AT4926" s="89"/>
      <c r="AU4926" s="99">
        <v>3.5</v>
      </c>
      <c r="AV4926" s="99">
        <v>180</v>
      </c>
      <c r="AW4926" s="99">
        <v>1.1252899999999999E-3</v>
      </c>
      <c r="AX4926" s="99">
        <v>760.381485</v>
      </c>
      <c r="AY4926" s="99">
        <v>764.32</v>
      </c>
      <c r="AZ4926" s="99">
        <v>2.1358000000000001</v>
      </c>
      <c r="BA4926" s="119" t="s">
        <v>8</v>
      </c>
      <c r="BB4926" s="4">
        <v>4926</v>
      </c>
      <c r="BC4926" s="4">
        <v>3.5</v>
      </c>
    </row>
    <row r="4927" spans="2:55">
      <c r="B4927">
        <v>4926</v>
      </c>
      <c r="C4927" s="192">
        <f t="shared" si="919"/>
        <v>3.5</v>
      </c>
      <c r="D4927" s="5">
        <f t="shared" si="920"/>
        <v>185</v>
      </c>
      <c r="E4927" s="5" t="str">
        <f t="shared" si="921"/>
        <v>0.001132</v>
      </c>
      <c r="F4927" s="5" t="str">
        <f t="shared" si="922"/>
        <v>782.4</v>
      </c>
      <c r="G4927" s="5" t="str">
        <f t="shared" si="923"/>
        <v>786.3</v>
      </c>
      <c r="H4927" s="5" t="str">
        <f t="shared" si="924"/>
        <v>2.184</v>
      </c>
      <c r="I4927" s="1" t="s">
        <v>8</v>
      </c>
      <c r="AN4927" s="89" t="str">
        <f t="shared" si="925"/>
        <v>3.500</v>
      </c>
      <c r="AO4927" s="89" t="str">
        <f t="shared" si="926"/>
        <v>185.0</v>
      </c>
      <c r="AP4927" s="89" t="str">
        <f t="shared" si="927"/>
        <v>0.001132</v>
      </c>
      <c r="AQ4927" s="89" t="str">
        <f t="shared" si="928"/>
        <v>782.4</v>
      </c>
      <c r="AR4927" s="89" t="str">
        <f t="shared" si="929"/>
        <v>786.3</v>
      </c>
      <c r="AS4927" s="89" t="str">
        <f t="shared" si="930"/>
        <v>2.184</v>
      </c>
      <c r="AT4927" s="89"/>
      <c r="AU4927" s="99">
        <v>3.5</v>
      </c>
      <c r="AV4927" s="99">
        <v>185</v>
      </c>
      <c r="AW4927" s="99">
        <v>1.13221E-3</v>
      </c>
      <c r="AX4927" s="99">
        <v>782.37726500000008</v>
      </c>
      <c r="AY4927" s="99">
        <v>786.34</v>
      </c>
      <c r="AZ4927" s="99">
        <v>2.1842000000000001</v>
      </c>
      <c r="BA4927" s="119" t="s">
        <v>8</v>
      </c>
      <c r="BB4927" s="4">
        <v>4927</v>
      </c>
      <c r="BC4927" s="4">
        <v>3.5</v>
      </c>
    </row>
    <row r="4928" spans="2:55">
      <c r="B4928">
        <v>4927</v>
      </c>
      <c r="C4928" s="192">
        <f t="shared" si="919"/>
        <v>3.5</v>
      </c>
      <c r="D4928" s="5">
        <f t="shared" si="920"/>
        <v>190</v>
      </c>
      <c r="E4928" s="5" t="str">
        <f t="shared" si="921"/>
        <v>0.001139</v>
      </c>
      <c r="F4928" s="5" t="str">
        <f t="shared" si="922"/>
        <v>804.5</v>
      </c>
      <c r="G4928" s="5" t="str">
        <f t="shared" si="923"/>
        <v>808.5</v>
      </c>
      <c r="H4928" s="5" t="str">
        <f t="shared" si="924"/>
        <v>2.232</v>
      </c>
      <c r="I4928" s="1" t="s">
        <v>8</v>
      </c>
      <c r="AN4928" s="89" t="str">
        <f t="shared" si="925"/>
        <v>3.500</v>
      </c>
      <c r="AO4928" s="89" t="str">
        <f t="shared" si="926"/>
        <v>190.0</v>
      </c>
      <c r="AP4928" s="89" t="str">
        <f t="shared" si="927"/>
        <v>0.001139</v>
      </c>
      <c r="AQ4928" s="89" t="str">
        <f t="shared" si="928"/>
        <v>804.5</v>
      </c>
      <c r="AR4928" s="89" t="str">
        <f t="shared" si="929"/>
        <v>808.5</v>
      </c>
      <c r="AS4928" s="89" t="str">
        <f t="shared" si="930"/>
        <v>2.232</v>
      </c>
      <c r="AT4928" s="89"/>
      <c r="AU4928" s="99">
        <v>3.5</v>
      </c>
      <c r="AV4928" s="99">
        <v>190</v>
      </c>
      <c r="AW4928" s="99">
        <v>1.1393800000000002E-3</v>
      </c>
      <c r="AX4928" s="99">
        <v>804.47217000000001</v>
      </c>
      <c r="AY4928" s="99">
        <v>808.46</v>
      </c>
      <c r="AZ4928" s="99">
        <v>2.2322000000000002</v>
      </c>
      <c r="BA4928" s="119" t="s">
        <v>8</v>
      </c>
      <c r="BB4928" s="4">
        <v>4928</v>
      </c>
      <c r="BC4928" s="4">
        <v>3.5</v>
      </c>
    </row>
    <row r="4929" spans="2:55">
      <c r="B4929">
        <v>4928</v>
      </c>
      <c r="C4929" s="192">
        <f t="shared" si="919"/>
        <v>3.5</v>
      </c>
      <c r="D4929" s="5">
        <f t="shared" si="920"/>
        <v>195</v>
      </c>
      <c r="E4929" s="5" t="str">
        <f t="shared" si="921"/>
        <v>0.001147</v>
      </c>
      <c r="F4929" s="5" t="str">
        <f t="shared" si="922"/>
        <v>826.7</v>
      </c>
      <c r="G4929" s="5" t="str">
        <f t="shared" si="923"/>
        <v>830.7</v>
      </c>
      <c r="H4929" s="5" t="str">
        <f t="shared" si="924"/>
        <v>2.280</v>
      </c>
      <c r="I4929" s="1" t="s">
        <v>8</v>
      </c>
      <c r="AN4929" s="89" t="str">
        <f t="shared" si="925"/>
        <v>3.500</v>
      </c>
      <c r="AO4929" s="89" t="str">
        <f t="shared" si="926"/>
        <v>195.0</v>
      </c>
      <c r="AP4929" s="89" t="str">
        <f t="shared" si="927"/>
        <v>0.001147</v>
      </c>
      <c r="AQ4929" s="89" t="str">
        <f t="shared" si="928"/>
        <v>826.7</v>
      </c>
      <c r="AR4929" s="89" t="str">
        <f t="shared" si="929"/>
        <v>830.7</v>
      </c>
      <c r="AS4929" s="89" t="str">
        <f t="shared" si="930"/>
        <v>2.280</v>
      </c>
      <c r="AT4929" s="89"/>
      <c r="AU4929" s="99">
        <v>3.5</v>
      </c>
      <c r="AV4929" s="99">
        <v>195</v>
      </c>
      <c r="AW4929" s="99">
        <v>1.1468299999999999E-3</v>
      </c>
      <c r="AX4929" s="99">
        <v>826.68609500000002</v>
      </c>
      <c r="AY4929" s="99">
        <v>830.7</v>
      </c>
      <c r="AZ4929" s="99">
        <v>2.2799</v>
      </c>
      <c r="BA4929" s="119" t="s">
        <v>8</v>
      </c>
      <c r="BB4929" s="4">
        <v>4929</v>
      </c>
      <c r="BC4929" s="4">
        <v>3.5</v>
      </c>
    </row>
    <row r="4930" spans="2:55">
      <c r="B4930">
        <v>4929</v>
      </c>
      <c r="C4930" s="192">
        <f t="shared" si="919"/>
        <v>3.5</v>
      </c>
      <c r="D4930" s="5">
        <f t="shared" si="920"/>
        <v>200</v>
      </c>
      <c r="E4930" s="5" t="str">
        <f t="shared" si="921"/>
        <v>0.001155</v>
      </c>
      <c r="F4930" s="5" t="str">
        <f t="shared" si="922"/>
        <v>849.0</v>
      </c>
      <c r="G4930" s="5" t="str">
        <f t="shared" si="923"/>
        <v>853.1</v>
      </c>
      <c r="H4930" s="5" t="str">
        <f t="shared" si="924"/>
        <v>2.328</v>
      </c>
      <c r="I4930" s="1" t="s">
        <v>8</v>
      </c>
      <c r="AN4930" s="89" t="str">
        <f t="shared" si="925"/>
        <v>3.500</v>
      </c>
      <c r="AO4930" s="89" t="str">
        <f t="shared" si="926"/>
        <v>200.0</v>
      </c>
      <c r="AP4930" s="89" t="str">
        <f t="shared" si="927"/>
        <v>0.001155</v>
      </c>
      <c r="AQ4930" s="89" t="str">
        <f t="shared" si="928"/>
        <v>849.0</v>
      </c>
      <c r="AR4930" s="89" t="str">
        <f t="shared" si="929"/>
        <v>853.1</v>
      </c>
      <c r="AS4930" s="89" t="str">
        <f t="shared" si="930"/>
        <v>2.328</v>
      </c>
      <c r="AT4930" s="89"/>
      <c r="AU4930" s="99">
        <v>3.5</v>
      </c>
      <c r="AV4930" s="99">
        <v>200</v>
      </c>
      <c r="AW4930" s="99">
        <v>1.15456E-3</v>
      </c>
      <c r="AX4930" s="99">
        <v>849.0190399999999</v>
      </c>
      <c r="AY4930" s="99">
        <v>853.06</v>
      </c>
      <c r="AZ4930" s="99">
        <v>2.3275000000000001</v>
      </c>
      <c r="BA4930" s="119" t="s">
        <v>8</v>
      </c>
      <c r="BB4930" s="4">
        <v>4930</v>
      </c>
      <c r="BC4930" s="4">
        <v>3.5</v>
      </c>
    </row>
    <row r="4931" spans="2:55">
      <c r="B4931">
        <v>4930</v>
      </c>
      <c r="C4931" s="192">
        <f t="shared" si="919"/>
        <v>3.5</v>
      </c>
      <c r="D4931" s="5">
        <f t="shared" si="920"/>
        <v>210</v>
      </c>
      <c r="E4931" s="5" t="str">
        <f t="shared" si="921"/>
        <v>0.001171</v>
      </c>
      <c r="F4931" s="5" t="str">
        <f t="shared" si="922"/>
        <v>894.1</v>
      </c>
      <c r="G4931" s="5" t="str">
        <f t="shared" si="923"/>
        <v>898.2</v>
      </c>
      <c r="H4931" s="5" t="str">
        <f t="shared" si="924"/>
        <v>2.422</v>
      </c>
      <c r="I4931" s="1" t="s">
        <v>8</v>
      </c>
      <c r="AN4931" s="89" t="str">
        <f t="shared" si="925"/>
        <v>3.500</v>
      </c>
      <c r="AO4931" s="89" t="str">
        <f t="shared" si="926"/>
        <v>210.0</v>
      </c>
      <c r="AP4931" s="89" t="str">
        <f t="shared" si="927"/>
        <v>0.001171</v>
      </c>
      <c r="AQ4931" s="89" t="str">
        <f t="shared" si="928"/>
        <v>894.1</v>
      </c>
      <c r="AR4931" s="89" t="str">
        <f t="shared" si="929"/>
        <v>898.2</v>
      </c>
      <c r="AS4931" s="89" t="str">
        <f t="shared" si="930"/>
        <v>2.422</v>
      </c>
      <c r="AT4931" s="89"/>
      <c r="AU4931" s="99">
        <v>3.5</v>
      </c>
      <c r="AV4931" s="99">
        <v>210</v>
      </c>
      <c r="AW4931" s="99">
        <v>1.1709400000000001E-3</v>
      </c>
      <c r="AX4931" s="99">
        <v>894.08170999999993</v>
      </c>
      <c r="AY4931" s="99">
        <v>898.18</v>
      </c>
      <c r="AZ4931" s="99">
        <v>2.4218000000000002</v>
      </c>
      <c r="BA4931" s="119" t="s">
        <v>8</v>
      </c>
      <c r="BB4931" s="4">
        <v>4931</v>
      </c>
      <c r="BC4931" s="4">
        <v>3.5</v>
      </c>
    </row>
    <row r="4932" spans="2:55">
      <c r="B4932">
        <v>4931</v>
      </c>
      <c r="C4932" s="192">
        <f t="shared" si="919"/>
        <v>3.5</v>
      </c>
      <c r="D4932" s="5">
        <f t="shared" si="920"/>
        <v>220</v>
      </c>
      <c r="E4932" s="5" t="str">
        <f t="shared" si="921"/>
        <v>0.001189</v>
      </c>
      <c r="F4932" s="5" t="str">
        <f t="shared" si="922"/>
        <v>939.7</v>
      </c>
      <c r="G4932" s="5" t="str">
        <f t="shared" si="923"/>
        <v>943.9</v>
      </c>
      <c r="H4932" s="5" t="str">
        <f t="shared" si="924"/>
        <v>2.516</v>
      </c>
      <c r="I4932" s="1" t="s">
        <v>8</v>
      </c>
      <c r="AN4932" s="89" t="str">
        <f t="shared" si="925"/>
        <v>3.500</v>
      </c>
      <c r="AO4932" s="89" t="str">
        <f t="shared" si="926"/>
        <v>220.0</v>
      </c>
      <c r="AP4932" s="89" t="str">
        <f t="shared" si="927"/>
        <v>0.001189</v>
      </c>
      <c r="AQ4932" s="89" t="str">
        <f t="shared" si="928"/>
        <v>939.7</v>
      </c>
      <c r="AR4932" s="89" t="str">
        <f t="shared" si="929"/>
        <v>943.9</v>
      </c>
      <c r="AS4932" s="89" t="str">
        <f t="shared" si="930"/>
        <v>2.516</v>
      </c>
      <c r="AT4932" s="89"/>
      <c r="AU4932" s="99">
        <v>3.5</v>
      </c>
      <c r="AV4932" s="99">
        <v>220</v>
      </c>
      <c r="AW4932" s="99">
        <v>1.1886900000000001E-3</v>
      </c>
      <c r="AX4932" s="99">
        <v>939.73958500000003</v>
      </c>
      <c r="AY4932" s="99">
        <v>943.9</v>
      </c>
      <c r="AZ4932" s="99">
        <v>2.5154999999999998</v>
      </c>
      <c r="BA4932" s="119" t="s">
        <v>8</v>
      </c>
      <c r="BB4932" s="4">
        <v>4932</v>
      </c>
      <c r="BC4932" s="4">
        <v>3.5</v>
      </c>
    </row>
    <row r="4933" spans="2:55">
      <c r="B4933">
        <v>4932</v>
      </c>
      <c r="C4933" s="192">
        <f t="shared" si="919"/>
        <v>3.5</v>
      </c>
      <c r="D4933" s="5">
        <f t="shared" si="920"/>
        <v>230</v>
      </c>
      <c r="E4933" s="5" t="str">
        <f t="shared" si="921"/>
        <v>0.001208</v>
      </c>
      <c r="F4933" s="5" t="str">
        <f t="shared" si="922"/>
        <v>986.1</v>
      </c>
      <c r="G4933" s="5" t="str">
        <f t="shared" si="923"/>
        <v>990.3</v>
      </c>
      <c r="H4933" s="5" t="str">
        <f t="shared" si="924"/>
        <v>2.609</v>
      </c>
      <c r="I4933" s="1" t="s">
        <v>8</v>
      </c>
      <c r="AN4933" s="89" t="str">
        <f t="shared" si="925"/>
        <v>3.500</v>
      </c>
      <c r="AO4933" s="89" t="str">
        <f t="shared" si="926"/>
        <v>230.0</v>
      </c>
      <c r="AP4933" s="89" t="str">
        <f t="shared" si="927"/>
        <v>0.001208</v>
      </c>
      <c r="AQ4933" s="89" t="str">
        <f t="shared" si="928"/>
        <v>986.1</v>
      </c>
      <c r="AR4933" s="89" t="str">
        <f t="shared" si="929"/>
        <v>990.3</v>
      </c>
      <c r="AS4933" s="89" t="str">
        <f t="shared" si="930"/>
        <v>2.609</v>
      </c>
      <c r="AT4933" s="89"/>
      <c r="AU4933" s="99">
        <v>3.5</v>
      </c>
      <c r="AV4933" s="99">
        <v>230</v>
      </c>
      <c r="AW4933" s="99">
        <v>1.2080299999999999E-3</v>
      </c>
      <c r="AX4933" s="99">
        <v>986.09189500000002</v>
      </c>
      <c r="AY4933" s="99">
        <v>990.32</v>
      </c>
      <c r="AZ4933" s="99">
        <v>2.6086999999999998</v>
      </c>
      <c r="BA4933" s="119" t="s">
        <v>8</v>
      </c>
      <c r="BB4933" s="4">
        <v>4933</v>
      </c>
      <c r="BC4933" s="4">
        <v>3.5</v>
      </c>
    </row>
    <row r="4934" spans="2:55">
      <c r="B4934">
        <v>4933</v>
      </c>
      <c r="C4934" s="192">
        <f t="shared" si="919"/>
        <v>3.5</v>
      </c>
      <c r="D4934" s="5">
        <f t="shared" si="920"/>
        <v>240</v>
      </c>
      <c r="E4934" s="5" t="str">
        <f t="shared" si="921"/>
        <v>0.001229</v>
      </c>
      <c r="F4934" s="5" t="str">
        <f t="shared" si="922"/>
        <v>1033</v>
      </c>
      <c r="G4934" s="5" t="str">
        <f t="shared" si="923"/>
        <v>1038</v>
      </c>
      <c r="H4934" s="5" t="str">
        <f t="shared" si="924"/>
        <v>2.702</v>
      </c>
      <c r="I4934" s="1" t="s">
        <v>8</v>
      </c>
      <c r="AN4934" s="89" t="str">
        <f t="shared" si="925"/>
        <v>3.500</v>
      </c>
      <c r="AO4934" s="89" t="str">
        <f t="shared" si="926"/>
        <v>240.0</v>
      </c>
      <c r="AP4934" s="89" t="str">
        <f t="shared" si="927"/>
        <v>0.001229</v>
      </c>
      <c r="AQ4934" s="89" t="str">
        <f t="shared" si="928"/>
        <v>1033</v>
      </c>
      <c r="AR4934" s="89" t="str">
        <f t="shared" si="929"/>
        <v>1038</v>
      </c>
      <c r="AS4934" s="89" t="str">
        <f t="shared" si="930"/>
        <v>2.702</v>
      </c>
      <c r="AT4934" s="89"/>
      <c r="AU4934" s="99">
        <v>3.5</v>
      </c>
      <c r="AV4934" s="99">
        <v>240</v>
      </c>
      <c r="AW4934" s="99">
        <v>1.2292099999999999E-3</v>
      </c>
      <c r="AX4934" s="99">
        <v>1033.2977649999998</v>
      </c>
      <c r="AY4934" s="99">
        <v>1037.5999999999999</v>
      </c>
      <c r="AZ4934" s="99">
        <v>2.7016</v>
      </c>
      <c r="BA4934" s="119" t="s">
        <v>8</v>
      </c>
      <c r="BB4934" s="4">
        <v>4934</v>
      </c>
      <c r="BC4934" s="4">
        <v>3.5</v>
      </c>
    </row>
    <row r="4935" spans="2:55">
      <c r="B4935">
        <v>4934</v>
      </c>
      <c r="C4935" s="192">
        <f t="shared" si="919"/>
        <v>3.5</v>
      </c>
      <c r="D4935" s="5">
        <f t="shared" si="920"/>
        <v>242.6</v>
      </c>
      <c r="E4935" s="5" t="str">
        <f t="shared" si="921"/>
        <v>0.001235</v>
      </c>
      <c r="F4935" s="5" t="str">
        <f t="shared" si="922"/>
        <v>1045</v>
      </c>
      <c r="G4935" s="5" t="str">
        <f t="shared" si="923"/>
        <v>1050.</v>
      </c>
      <c r="H4935" s="5" t="str">
        <f t="shared" si="924"/>
        <v>2.725</v>
      </c>
      <c r="I4935" s="1" t="s">
        <v>10</v>
      </c>
      <c r="AN4935" s="89" t="str">
        <f t="shared" si="925"/>
        <v>3.500</v>
      </c>
      <c r="AO4935" s="89" t="str">
        <f t="shared" si="926"/>
        <v>242.6</v>
      </c>
      <c r="AP4935" s="89" t="str">
        <f t="shared" si="927"/>
        <v>0.001235</v>
      </c>
      <c r="AQ4935" s="89" t="str">
        <f t="shared" si="928"/>
        <v>1045</v>
      </c>
      <c r="AR4935" s="89" t="str">
        <f t="shared" si="929"/>
        <v>1050.</v>
      </c>
      <c r="AS4935" s="89" t="str">
        <f t="shared" si="930"/>
        <v>2.725</v>
      </c>
      <c r="AT4935" s="89"/>
      <c r="AU4935" s="99">
        <v>3.5</v>
      </c>
      <c r="AV4935" s="99">
        <v>242.55699999999999</v>
      </c>
      <c r="AW4935" s="99">
        <v>1.2349699999999999E-3</v>
      </c>
      <c r="AX4935" s="99">
        <v>1045.477605</v>
      </c>
      <c r="AY4935" s="99">
        <v>1049.8</v>
      </c>
      <c r="AZ4935" s="99">
        <v>2.7254</v>
      </c>
      <c r="BA4935" s="119" t="s">
        <v>10</v>
      </c>
      <c r="BB4935" s="4">
        <v>4935</v>
      </c>
      <c r="BC4935" s="4">
        <v>3.5</v>
      </c>
    </row>
    <row r="4936" spans="2:55">
      <c r="B4936">
        <v>4935</v>
      </c>
      <c r="C4936" s="192">
        <f t="shared" si="919"/>
        <v>3.5</v>
      </c>
      <c r="D4936" s="5">
        <f t="shared" si="920"/>
        <v>242.6</v>
      </c>
      <c r="E4936" s="5" t="str">
        <f t="shared" si="921"/>
        <v>0.05706</v>
      </c>
      <c r="F4936" s="5" t="str">
        <f t="shared" si="922"/>
        <v>2603</v>
      </c>
      <c r="G4936" s="5" t="str">
        <f t="shared" si="923"/>
        <v>2803</v>
      </c>
      <c r="H4936" s="5" t="str">
        <f t="shared" si="924"/>
        <v>6.124</v>
      </c>
      <c r="I4936" s="1" t="s">
        <v>11</v>
      </c>
      <c r="AN4936" s="89" t="str">
        <f t="shared" si="925"/>
        <v>3.500</v>
      </c>
      <c r="AO4936" s="89" t="str">
        <f t="shared" si="926"/>
        <v>242.6</v>
      </c>
      <c r="AP4936" s="89" t="str">
        <f t="shared" si="927"/>
        <v>0.05706</v>
      </c>
      <c r="AQ4936" s="89" t="str">
        <f t="shared" si="928"/>
        <v>2603</v>
      </c>
      <c r="AR4936" s="89" t="str">
        <f t="shared" si="929"/>
        <v>2803</v>
      </c>
      <c r="AS4936" s="89" t="str">
        <f t="shared" si="930"/>
        <v>6.124</v>
      </c>
      <c r="AT4936" s="89"/>
      <c r="AU4936" s="99">
        <v>3.5</v>
      </c>
      <c r="AV4936" s="99">
        <v>242.55699999999999</v>
      </c>
      <c r="AW4936" s="99">
        <v>5.7057999999999998E-2</v>
      </c>
      <c r="AX4936" s="99">
        <v>2602.8969999999999</v>
      </c>
      <c r="AY4936" s="99">
        <v>2802.6</v>
      </c>
      <c r="AZ4936" s="99">
        <v>6.1242999999999999</v>
      </c>
      <c r="BA4936" s="119" t="s">
        <v>11</v>
      </c>
      <c r="BB4936" s="4">
        <v>4936</v>
      </c>
      <c r="BC4936" s="4">
        <v>3.5</v>
      </c>
    </row>
    <row r="4937" spans="2:55">
      <c r="B4937">
        <v>4936</v>
      </c>
      <c r="C4937" s="192">
        <f t="shared" si="919"/>
        <v>3.5</v>
      </c>
      <c r="D4937" s="5">
        <f t="shared" si="920"/>
        <v>250</v>
      </c>
      <c r="E4937" s="5" t="str">
        <f t="shared" si="921"/>
        <v>0.05876</v>
      </c>
      <c r="F4937" s="5" t="str">
        <f t="shared" si="922"/>
        <v>2624</v>
      </c>
      <c r="G4937" s="5" t="str">
        <f t="shared" si="923"/>
        <v>2830.</v>
      </c>
      <c r="H4937" s="5" t="str">
        <f t="shared" si="924"/>
        <v>6.176</v>
      </c>
      <c r="I4937" s="1" t="s">
        <v>9</v>
      </c>
      <c r="AN4937" s="89" t="str">
        <f t="shared" si="925"/>
        <v>3.500</v>
      </c>
      <c r="AO4937" s="89" t="str">
        <f t="shared" si="926"/>
        <v>250.0</v>
      </c>
      <c r="AP4937" s="89" t="str">
        <f t="shared" si="927"/>
        <v>0.05876</v>
      </c>
      <c r="AQ4937" s="89" t="str">
        <f t="shared" si="928"/>
        <v>2624</v>
      </c>
      <c r="AR4937" s="89" t="str">
        <f t="shared" si="929"/>
        <v>2830.</v>
      </c>
      <c r="AS4937" s="89" t="str">
        <f t="shared" si="930"/>
        <v>6.176</v>
      </c>
      <c r="AT4937" s="89"/>
      <c r="AU4937" s="99">
        <v>3.5</v>
      </c>
      <c r="AV4937" s="99">
        <v>250</v>
      </c>
      <c r="AW4937" s="99">
        <v>5.8756999999999997E-2</v>
      </c>
      <c r="AX4937" s="99">
        <v>2624.0504999999998</v>
      </c>
      <c r="AY4937" s="99">
        <v>2829.7</v>
      </c>
      <c r="AZ4937" s="99">
        <v>6.1764000000000001</v>
      </c>
      <c r="BA4937" s="119" t="s">
        <v>9</v>
      </c>
      <c r="BB4937" s="4">
        <v>4937</v>
      </c>
      <c r="BC4937" s="4">
        <v>3.5</v>
      </c>
    </row>
    <row r="4938" spans="2:55">
      <c r="B4938">
        <v>4937</v>
      </c>
      <c r="C4938" s="192">
        <f t="shared" si="919"/>
        <v>3.5</v>
      </c>
      <c r="D4938" s="5">
        <f t="shared" si="920"/>
        <v>260</v>
      </c>
      <c r="E4938" s="5" t="str">
        <f t="shared" si="921"/>
        <v>0.06089</v>
      </c>
      <c r="F4938" s="5" t="str">
        <f t="shared" si="922"/>
        <v>2650.</v>
      </c>
      <c r="G4938" s="5" t="str">
        <f t="shared" si="923"/>
        <v>2863</v>
      </c>
      <c r="H4938" s="5" t="str">
        <f t="shared" si="924"/>
        <v>6.239</v>
      </c>
      <c r="I4938" s="1" t="s">
        <v>9</v>
      </c>
      <c r="AN4938" s="89" t="str">
        <f t="shared" si="925"/>
        <v>3.500</v>
      </c>
      <c r="AO4938" s="89" t="str">
        <f t="shared" si="926"/>
        <v>260.0</v>
      </c>
      <c r="AP4938" s="89" t="str">
        <f t="shared" si="927"/>
        <v>0.06089</v>
      </c>
      <c r="AQ4938" s="89" t="str">
        <f t="shared" si="928"/>
        <v>2650.</v>
      </c>
      <c r="AR4938" s="89" t="str">
        <f t="shared" si="929"/>
        <v>2863</v>
      </c>
      <c r="AS4938" s="89" t="str">
        <f t="shared" si="930"/>
        <v>6.239</v>
      </c>
      <c r="AT4938" s="89"/>
      <c r="AU4938" s="99">
        <v>3.5</v>
      </c>
      <c r="AV4938" s="99">
        <v>260</v>
      </c>
      <c r="AW4938" s="99">
        <v>6.0887999999999998E-2</v>
      </c>
      <c r="AX4938" s="99">
        <v>2649.7919999999999</v>
      </c>
      <c r="AY4938" s="99">
        <v>2862.9</v>
      </c>
      <c r="AZ4938" s="99">
        <v>6.2393000000000001</v>
      </c>
      <c r="BA4938" s="119" t="s">
        <v>9</v>
      </c>
      <c r="BB4938" s="4">
        <v>4938</v>
      </c>
      <c r="BC4938" s="4">
        <v>3.5</v>
      </c>
    </row>
    <row r="4939" spans="2:55">
      <c r="B4939">
        <v>4938</v>
      </c>
      <c r="C4939" s="192">
        <f t="shared" si="919"/>
        <v>3.5</v>
      </c>
      <c r="D4939" s="5">
        <f t="shared" si="920"/>
        <v>270</v>
      </c>
      <c r="E4939" s="5" t="str">
        <f t="shared" si="921"/>
        <v>0.06290</v>
      </c>
      <c r="F4939" s="5" t="str">
        <f t="shared" si="922"/>
        <v>2674</v>
      </c>
      <c r="G4939" s="5" t="str">
        <f t="shared" si="923"/>
        <v>2894</v>
      </c>
      <c r="H4939" s="5" t="str">
        <f t="shared" si="924"/>
        <v>6.297</v>
      </c>
      <c r="I4939" s="1" t="s">
        <v>9</v>
      </c>
      <c r="AN4939" s="89" t="str">
        <f t="shared" si="925"/>
        <v>3.500</v>
      </c>
      <c r="AO4939" s="89" t="str">
        <f t="shared" si="926"/>
        <v>270.0</v>
      </c>
      <c r="AP4939" s="89" t="str">
        <f t="shared" si="927"/>
        <v>0.06290</v>
      </c>
      <c r="AQ4939" s="89" t="str">
        <f t="shared" si="928"/>
        <v>2674</v>
      </c>
      <c r="AR4939" s="89" t="str">
        <f t="shared" si="929"/>
        <v>2894</v>
      </c>
      <c r="AS4939" s="89" t="str">
        <f t="shared" si="930"/>
        <v>6.297</v>
      </c>
      <c r="AT4939" s="89"/>
      <c r="AU4939" s="99">
        <v>3.5</v>
      </c>
      <c r="AV4939" s="99">
        <v>270</v>
      </c>
      <c r="AW4939" s="99">
        <v>6.2898000000000009E-2</v>
      </c>
      <c r="AX4939" s="99">
        <v>2673.6570000000002</v>
      </c>
      <c r="AY4939" s="99">
        <v>2893.8</v>
      </c>
      <c r="AZ4939" s="99">
        <v>6.2968000000000002</v>
      </c>
      <c r="BA4939" s="119" t="s">
        <v>9</v>
      </c>
      <c r="BB4939" s="4">
        <v>4939</v>
      </c>
      <c r="BC4939" s="4">
        <v>3.5</v>
      </c>
    </row>
    <row r="4940" spans="2:55">
      <c r="B4940">
        <v>4939</v>
      </c>
      <c r="C4940" s="192">
        <f t="shared" si="919"/>
        <v>3.5</v>
      </c>
      <c r="D4940" s="5">
        <f t="shared" si="920"/>
        <v>280</v>
      </c>
      <c r="E4940" s="5" t="str">
        <f t="shared" si="921"/>
        <v>0.06482</v>
      </c>
      <c r="F4940" s="5" t="str">
        <f t="shared" si="922"/>
        <v>2696</v>
      </c>
      <c r="G4940" s="5" t="str">
        <f t="shared" si="923"/>
        <v>2923</v>
      </c>
      <c r="H4940" s="5" t="str">
        <f t="shared" si="924"/>
        <v>6.350</v>
      </c>
      <c r="I4940" s="1" t="s">
        <v>9</v>
      </c>
      <c r="AN4940" s="89" t="str">
        <f t="shared" si="925"/>
        <v>3.500</v>
      </c>
      <c r="AO4940" s="89" t="str">
        <f t="shared" si="926"/>
        <v>280.0</v>
      </c>
      <c r="AP4940" s="89" t="str">
        <f t="shared" si="927"/>
        <v>0.06482</v>
      </c>
      <c r="AQ4940" s="89" t="str">
        <f t="shared" si="928"/>
        <v>2696</v>
      </c>
      <c r="AR4940" s="89" t="str">
        <f t="shared" si="929"/>
        <v>2923</v>
      </c>
      <c r="AS4940" s="89" t="str">
        <f t="shared" si="930"/>
        <v>6.350</v>
      </c>
      <c r="AT4940" s="89"/>
      <c r="AU4940" s="99">
        <v>3.5</v>
      </c>
      <c r="AV4940" s="99">
        <v>280</v>
      </c>
      <c r="AW4940" s="99">
        <v>6.4817E-2</v>
      </c>
      <c r="AX4940" s="99">
        <v>2696.3404999999998</v>
      </c>
      <c r="AY4940" s="99">
        <v>2923.2</v>
      </c>
      <c r="AZ4940" s="99">
        <v>6.3502999999999998</v>
      </c>
      <c r="BA4940" s="119" t="s">
        <v>9</v>
      </c>
      <c r="BB4940" s="4">
        <v>4940</v>
      </c>
      <c r="BC4940" s="4">
        <v>3.5</v>
      </c>
    </row>
    <row r="4941" spans="2:55">
      <c r="B4941">
        <v>4940</v>
      </c>
      <c r="C4941" s="192">
        <f t="shared" si="919"/>
        <v>3.5</v>
      </c>
      <c r="D4941" s="5">
        <f t="shared" si="920"/>
        <v>290</v>
      </c>
      <c r="E4941" s="5" t="str">
        <f t="shared" si="921"/>
        <v>0.06666</v>
      </c>
      <c r="F4941" s="5" t="str">
        <f t="shared" si="922"/>
        <v>2718</v>
      </c>
      <c r="G4941" s="5" t="str">
        <f t="shared" si="923"/>
        <v>2951</v>
      </c>
      <c r="H4941" s="5" t="str">
        <f t="shared" si="924"/>
        <v>6.401</v>
      </c>
      <c r="I4941" s="1" t="s">
        <v>9</v>
      </c>
      <c r="AN4941" s="89" t="str">
        <f t="shared" si="925"/>
        <v>3.500</v>
      </c>
      <c r="AO4941" s="89" t="str">
        <f t="shared" si="926"/>
        <v>290.0</v>
      </c>
      <c r="AP4941" s="89" t="str">
        <f t="shared" si="927"/>
        <v>0.06666</v>
      </c>
      <c r="AQ4941" s="89" t="str">
        <f t="shared" si="928"/>
        <v>2718</v>
      </c>
      <c r="AR4941" s="89" t="str">
        <f t="shared" si="929"/>
        <v>2951</v>
      </c>
      <c r="AS4941" s="89" t="str">
        <f t="shared" si="930"/>
        <v>6.401</v>
      </c>
      <c r="AT4941" s="89"/>
      <c r="AU4941" s="99">
        <v>3.5</v>
      </c>
      <c r="AV4941" s="99">
        <v>290</v>
      </c>
      <c r="AW4941" s="99">
        <v>6.6664000000000001E-2</v>
      </c>
      <c r="AX4941" s="99">
        <v>2717.9760000000001</v>
      </c>
      <c r="AY4941" s="99">
        <v>2951.3</v>
      </c>
      <c r="AZ4941" s="99">
        <v>6.4005999999999998</v>
      </c>
      <c r="BA4941" s="119" t="s">
        <v>9</v>
      </c>
      <c r="BB4941" s="4">
        <v>4941</v>
      </c>
      <c r="BC4941" s="4">
        <v>3.5</v>
      </c>
    </row>
    <row r="4942" spans="2:55">
      <c r="B4942">
        <v>4941</v>
      </c>
      <c r="C4942" s="192">
        <f t="shared" si="919"/>
        <v>3.5</v>
      </c>
      <c r="D4942" s="5">
        <f t="shared" si="920"/>
        <v>300</v>
      </c>
      <c r="E4942" s="5" t="str">
        <f t="shared" si="921"/>
        <v>0.06845</v>
      </c>
      <c r="F4942" s="5" t="str">
        <f t="shared" si="922"/>
        <v>2739</v>
      </c>
      <c r="G4942" s="5" t="str">
        <f t="shared" si="923"/>
        <v>2978</v>
      </c>
      <c r="H4942" s="5" t="str">
        <f t="shared" si="924"/>
        <v>6.448</v>
      </c>
      <c r="I4942" s="1" t="s">
        <v>9</v>
      </c>
      <c r="AN4942" s="89" t="str">
        <f t="shared" si="925"/>
        <v>3.500</v>
      </c>
      <c r="AO4942" s="89" t="str">
        <f t="shared" si="926"/>
        <v>300.0</v>
      </c>
      <c r="AP4942" s="89" t="str">
        <f t="shared" si="927"/>
        <v>0.06845</v>
      </c>
      <c r="AQ4942" s="89" t="str">
        <f t="shared" si="928"/>
        <v>2739</v>
      </c>
      <c r="AR4942" s="89" t="str">
        <f t="shared" si="929"/>
        <v>2978</v>
      </c>
      <c r="AS4942" s="89" t="str">
        <f t="shared" si="930"/>
        <v>6.448</v>
      </c>
      <c r="AT4942" s="89"/>
      <c r="AU4942" s="99">
        <v>3.5</v>
      </c>
      <c r="AV4942" s="99">
        <v>300</v>
      </c>
      <c r="AW4942" s="99">
        <v>6.8453E-2</v>
      </c>
      <c r="AX4942" s="99">
        <v>2738.8145</v>
      </c>
      <c r="AY4942" s="99">
        <v>2978.4</v>
      </c>
      <c r="AZ4942" s="99">
        <v>6.4484000000000004</v>
      </c>
      <c r="BA4942" s="119" t="s">
        <v>9</v>
      </c>
      <c r="BB4942" s="4">
        <v>4942</v>
      </c>
      <c r="BC4942" s="4">
        <v>3.5</v>
      </c>
    </row>
    <row r="4943" spans="2:55">
      <c r="B4943">
        <v>4942</v>
      </c>
      <c r="C4943" s="192">
        <f t="shared" ref="C4943:C5006" si="931">_xlfn.NUMBERVALUE(AN4943)</f>
        <v>3.5</v>
      </c>
      <c r="D4943" s="5">
        <f t="shared" ref="D4943:D5006" si="932">_xlfn.NUMBERVALUE(AO4943)</f>
        <v>310</v>
      </c>
      <c r="E4943" s="5" t="str">
        <f t="shared" ref="E4943:E5006" si="933">AP4943</f>
        <v>0.07019</v>
      </c>
      <c r="F4943" s="5" t="str">
        <f t="shared" ref="F4943:F5006" si="934">IF($D4943=0,_xlfn.NUMBERVALUE(AQ4943),AQ4943)</f>
        <v>2759</v>
      </c>
      <c r="G4943" s="5" t="str">
        <f t="shared" ref="G4943:G5006" si="935">IF($D4943=0,_xlfn.NUMBERVALUE(AR4943),AR4943)</f>
        <v>3005</v>
      </c>
      <c r="H4943" s="5" t="str">
        <f t="shared" ref="H4943:H5006" si="936">IF($D4943=0,_xlfn.NUMBERVALUE(AS4943),AS4943)</f>
        <v>6.494</v>
      </c>
      <c r="I4943" s="1" t="s">
        <v>9</v>
      </c>
      <c r="AN4943" s="89" t="str">
        <f t="shared" ref="AN4943:AN5006" si="937">IF(AU4943=0,"0.000",TEXT(IF(AU4943&lt;0,"-","")&amp;LEFT(TEXT(ABS(AU4943),"0."&amp;REPT("0",4-1)&amp;"E+00"),4+1)*10^FLOOR(LOG10(TEXT(ABS(AU4943),"0."&amp;REPT("0",4-1)&amp;"E+00")),1),(""&amp;(IF(OR(AND(FLOOR(LOG10(TEXT(ABS(AU4943),"0."&amp;REPT("0",4-1)&amp;"E+00")),1)+1=4,RIGHT(LEFT(TEXT(ABS(AU4943),"0."&amp;REPT("0",4-1)&amp;"E+00"),4+1)*10^FLOOR(LOG10(TEXT(ABS(AU4943),"0."&amp;REPT("0",4-1)&amp;"E+00")),1),1)="0"),LOG10(TEXT(ABS(AU4943),"0."&amp;REPT("0",4-1)&amp;"E+00"))&lt;=4-1),"0.","#")&amp;REPT("0",IF(4-1-(FLOOR(LOG10(TEXT(ABS(AU4943),"0."&amp;REPT("0",4-1)&amp;"E+00")),1))&gt;0,4-1-(FLOOR(LOG10(TEXT(ABS(AU4943),"0."&amp;REPT("0",4-1)&amp;"E+00")),1)),0))))))</f>
        <v>3.500</v>
      </c>
      <c r="AO4943" s="89" t="str">
        <f t="shared" ref="AO4943:AO5006" si="938">IF(AV4943=0,"0.000",TEXT(IF(AV4943&lt;0,"-","")&amp;LEFT(TEXT(ABS(AV4943),"0."&amp;REPT("0",4-1)&amp;"E+00"),4+1)*10^FLOOR(LOG10(TEXT(ABS(AV4943),"0."&amp;REPT("0",4-1)&amp;"E+00")),1),(""&amp;(IF(OR(AND(FLOOR(LOG10(TEXT(ABS(AV4943),"0."&amp;REPT("0",4-1)&amp;"E+00")),1)+1=4,RIGHT(LEFT(TEXT(ABS(AV4943),"0."&amp;REPT("0",4-1)&amp;"E+00"),4+1)*10^FLOOR(LOG10(TEXT(ABS(AV4943),"0."&amp;REPT("0",4-1)&amp;"E+00")),1),1)="0"),LOG10(TEXT(ABS(AV4943),"0."&amp;REPT("0",4-1)&amp;"E+00"))&lt;=4-1),"0.","#")&amp;REPT("0",IF(4-1-(FLOOR(LOG10(TEXT(ABS(AV4943),"0."&amp;REPT("0",4-1)&amp;"E+00")),1))&gt;0,4-1-(FLOOR(LOG10(TEXT(ABS(AV4943),"0."&amp;REPT("0",4-1)&amp;"E+00")),1)),0))))))</f>
        <v>310.0</v>
      </c>
      <c r="AP4943" s="89" t="str">
        <f t="shared" ref="AP4943:AP5006" si="939">IF(AW4943=0,"0.000",TEXT(IF(AW4943&lt;0,"-","")&amp;LEFT(TEXT(ABS(AW4943),"0."&amp;REPT("0",4-1)&amp;"E+00"),4+1)*10^FLOOR(LOG10(TEXT(ABS(AW4943),"0."&amp;REPT("0",4-1)&amp;"E+00")),1),(""&amp;(IF(OR(AND(FLOOR(LOG10(TEXT(ABS(AW4943),"0."&amp;REPT("0",4-1)&amp;"E+00")),1)+1=4,RIGHT(LEFT(TEXT(ABS(AW4943),"0."&amp;REPT("0",4-1)&amp;"E+00"),4+1)*10^FLOOR(LOG10(TEXT(ABS(AW4943),"0."&amp;REPT("0",4-1)&amp;"E+00")),1),1)="0"),LOG10(TEXT(ABS(AW4943),"0."&amp;REPT("0",4-1)&amp;"E+00"))&lt;=4-1),"0.","#")&amp;REPT("0",IF(4-1-(FLOOR(LOG10(TEXT(ABS(AW4943),"0."&amp;REPT("0",4-1)&amp;"E+00")),1))&gt;0,4-1-(FLOOR(LOG10(TEXT(ABS(AW4943),"0."&amp;REPT("0",4-1)&amp;"E+00")),1)),0))))))</f>
        <v>0.07019</v>
      </c>
      <c r="AQ4943" s="89" t="str">
        <f t="shared" ref="AQ4943:AQ5006" si="940">IF(AX4943=0,"0.000",TEXT(IF(AX4943&lt;0,"-","")&amp;LEFT(TEXT(ABS(AX4943),"0."&amp;REPT("0",4-1)&amp;"E+00"),4+1)*10^FLOOR(LOG10(TEXT(ABS(AX4943),"0."&amp;REPT("0",4-1)&amp;"E+00")),1),(""&amp;(IF(OR(AND(FLOOR(LOG10(TEXT(ABS(AX4943),"0."&amp;REPT("0",4-1)&amp;"E+00")),1)+1=4,RIGHT(LEFT(TEXT(ABS(AX4943),"0."&amp;REPT("0",4-1)&amp;"E+00"),4+1)*10^FLOOR(LOG10(TEXT(ABS(AX4943),"0."&amp;REPT("0",4-1)&amp;"E+00")),1),1)="0"),LOG10(TEXT(ABS(AX4943),"0."&amp;REPT("0",4-1)&amp;"E+00"))&lt;=4-1),"0.","#")&amp;REPT("0",IF(4-1-(FLOOR(LOG10(TEXT(ABS(AX4943),"0."&amp;REPT("0",4-1)&amp;"E+00")),1))&gt;0,4-1-(FLOOR(LOG10(TEXT(ABS(AX4943),"0."&amp;REPT("0",4-1)&amp;"E+00")),1)),0))))))</f>
        <v>2759</v>
      </c>
      <c r="AR4943" s="89" t="str">
        <f t="shared" ref="AR4943:AR5006" si="941">IF(AY4943=0,"0.000",TEXT(IF(AY4943&lt;0,"-","")&amp;LEFT(TEXT(ABS(AY4943),"0."&amp;REPT("0",4-1)&amp;"E+00"),4+1)*10^FLOOR(LOG10(TEXT(ABS(AY4943),"0."&amp;REPT("0",4-1)&amp;"E+00")),1),(""&amp;(IF(OR(AND(FLOOR(LOG10(TEXT(ABS(AY4943),"0."&amp;REPT("0",4-1)&amp;"E+00")),1)+1=4,RIGHT(LEFT(TEXT(ABS(AY4943),"0."&amp;REPT("0",4-1)&amp;"E+00"),4+1)*10^FLOOR(LOG10(TEXT(ABS(AY4943),"0."&amp;REPT("0",4-1)&amp;"E+00")),1),1)="0"),LOG10(TEXT(ABS(AY4943),"0."&amp;REPT("0",4-1)&amp;"E+00"))&lt;=4-1),"0.","#")&amp;REPT("0",IF(4-1-(FLOOR(LOG10(TEXT(ABS(AY4943),"0."&amp;REPT("0",4-1)&amp;"E+00")),1))&gt;0,4-1-(FLOOR(LOG10(TEXT(ABS(AY4943),"0."&amp;REPT("0",4-1)&amp;"E+00")),1)),0))))))</f>
        <v>3005</v>
      </c>
      <c r="AS4943" s="89" t="str">
        <f t="shared" ref="AS4943:AS5006" si="942">IF(AZ4943=0,"0.000",TEXT(IF(AZ4943&lt;0,"-","")&amp;LEFT(TEXT(ABS(AZ4943),"0."&amp;REPT("0",4-1)&amp;"E+00"),4+1)*10^FLOOR(LOG10(TEXT(ABS(AZ4943),"0."&amp;REPT("0",4-1)&amp;"E+00")),1),(""&amp;(IF(OR(AND(FLOOR(LOG10(TEXT(ABS(AZ4943),"0."&amp;REPT("0",4-1)&amp;"E+00")),1)+1=4,RIGHT(LEFT(TEXT(ABS(AZ4943),"0."&amp;REPT("0",4-1)&amp;"E+00"),4+1)*10^FLOOR(LOG10(TEXT(ABS(AZ4943),"0."&amp;REPT("0",4-1)&amp;"E+00")),1),1)="0"),LOG10(TEXT(ABS(AZ4943),"0."&amp;REPT("0",4-1)&amp;"E+00"))&lt;=4-1),"0.","#")&amp;REPT("0",IF(4-1-(FLOOR(LOG10(TEXT(ABS(AZ4943),"0."&amp;REPT("0",4-1)&amp;"E+00")),1))&gt;0,4-1-(FLOOR(LOG10(TEXT(ABS(AZ4943),"0."&amp;REPT("0",4-1)&amp;"E+00")),1)),0))))))</f>
        <v>6.494</v>
      </c>
      <c r="AT4943" s="89"/>
      <c r="AU4943" s="99">
        <v>3.5</v>
      </c>
      <c r="AV4943" s="99">
        <v>310</v>
      </c>
      <c r="AW4943" s="99">
        <v>7.0194000000000006E-2</v>
      </c>
      <c r="AX4943" s="99">
        <v>2759.1210000000001</v>
      </c>
      <c r="AY4943" s="99">
        <v>3004.8</v>
      </c>
      <c r="AZ4943" s="99">
        <v>6.4939999999999998</v>
      </c>
      <c r="BA4943" s="119" t="s">
        <v>9</v>
      </c>
      <c r="BB4943" s="4">
        <v>4943</v>
      </c>
      <c r="BC4943" s="4">
        <v>3.5</v>
      </c>
    </row>
    <row r="4944" spans="2:55">
      <c r="B4944">
        <v>4943</v>
      </c>
      <c r="C4944" s="192">
        <f t="shared" si="931"/>
        <v>3.5</v>
      </c>
      <c r="D4944" s="5">
        <f t="shared" si="932"/>
        <v>320</v>
      </c>
      <c r="E4944" s="5" t="str">
        <f t="shared" si="933"/>
        <v>0.07189</v>
      </c>
      <c r="F4944" s="5" t="str">
        <f t="shared" si="934"/>
        <v>2779</v>
      </c>
      <c r="G4944" s="5" t="str">
        <f t="shared" si="935"/>
        <v>3031</v>
      </c>
      <c r="H4944" s="5" t="str">
        <f t="shared" si="936"/>
        <v>6.538</v>
      </c>
      <c r="I4944" s="1" t="s">
        <v>9</v>
      </c>
      <c r="AN4944" s="89" t="str">
        <f t="shared" si="937"/>
        <v>3.500</v>
      </c>
      <c r="AO4944" s="89" t="str">
        <f t="shared" si="938"/>
        <v>320.0</v>
      </c>
      <c r="AP4944" s="89" t="str">
        <f t="shared" si="939"/>
        <v>0.07189</v>
      </c>
      <c r="AQ4944" s="89" t="str">
        <f t="shared" si="940"/>
        <v>2779</v>
      </c>
      <c r="AR4944" s="89" t="str">
        <f t="shared" si="941"/>
        <v>3031</v>
      </c>
      <c r="AS4944" s="89" t="str">
        <f t="shared" si="942"/>
        <v>6.538</v>
      </c>
      <c r="AT4944" s="89"/>
      <c r="AU4944" s="99">
        <v>3.5</v>
      </c>
      <c r="AV4944" s="99">
        <v>320</v>
      </c>
      <c r="AW4944" s="99">
        <v>7.1894E-2</v>
      </c>
      <c r="AX4944" s="99">
        <v>2778.8710000000001</v>
      </c>
      <c r="AY4944" s="99">
        <v>3030.5</v>
      </c>
      <c r="AZ4944" s="99">
        <v>6.5377000000000001</v>
      </c>
      <c r="BA4944" s="119" t="s">
        <v>9</v>
      </c>
      <c r="BB4944" s="4">
        <v>4944</v>
      </c>
      <c r="BC4944" s="4">
        <v>3.5</v>
      </c>
    </row>
    <row r="4945" spans="2:55">
      <c r="B4945">
        <v>4944</v>
      </c>
      <c r="C4945" s="192">
        <f t="shared" si="931"/>
        <v>3.5</v>
      </c>
      <c r="D4945" s="5">
        <f t="shared" si="932"/>
        <v>330</v>
      </c>
      <c r="E4945" s="5" t="str">
        <f t="shared" si="933"/>
        <v>0.07356</v>
      </c>
      <c r="F4945" s="5" t="str">
        <f t="shared" si="934"/>
        <v>2798</v>
      </c>
      <c r="G4945" s="5" t="str">
        <f t="shared" si="935"/>
        <v>3056</v>
      </c>
      <c r="H4945" s="5" t="str">
        <f t="shared" si="936"/>
        <v>6.580</v>
      </c>
      <c r="I4945" s="1" t="s">
        <v>9</v>
      </c>
      <c r="AN4945" s="89" t="str">
        <f t="shared" si="937"/>
        <v>3.500</v>
      </c>
      <c r="AO4945" s="89" t="str">
        <f t="shared" si="938"/>
        <v>330.0</v>
      </c>
      <c r="AP4945" s="89" t="str">
        <f t="shared" si="939"/>
        <v>0.07356</v>
      </c>
      <c r="AQ4945" s="89" t="str">
        <f t="shared" si="940"/>
        <v>2798</v>
      </c>
      <c r="AR4945" s="89" t="str">
        <f t="shared" si="941"/>
        <v>3056</v>
      </c>
      <c r="AS4945" s="89" t="str">
        <f t="shared" si="942"/>
        <v>6.580</v>
      </c>
      <c r="AT4945" s="89"/>
      <c r="AU4945" s="99">
        <v>3.5</v>
      </c>
      <c r="AV4945" s="99">
        <v>330</v>
      </c>
      <c r="AW4945" s="99">
        <v>7.3558999999999999E-2</v>
      </c>
      <c r="AX4945" s="99">
        <v>2798.2434999999996</v>
      </c>
      <c r="AY4945" s="99">
        <v>3055.7</v>
      </c>
      <c r="AZ4945" s="99">
        <v>6.5799000000000003</v>
      </c>
      <c r="BA4945" s="119" t="s">
        <v>9</v>
      </c>
      <c r="BB4945" s="4">
        <v>4945</v>
      </c>
      <c r="BC4945" s="4">
        <v>3.5</v>
      </c>
    </row>
    <row r="4946" spans="2:55">
      <c r="B4946">
        <v>4945</v>
      </c>
      <c r="C4946" s="192">
        <f t="shared" si="931"/>
        <v>3.5</v>
      </c>
      <c r="D4946" s="5">
        <f t="shared" si="932"/>
        <v>340</v>
      </c>
      <c r="E4946" s="5" t="str">
        <f t="shared" si="933"/>
        <v>0.07519</v>
      </c>
      <c r="F4946" s="5" t="str">
        <f t="shared" si="934"/>
        <v>2817</v>
      </c>
      <c r="G4946" s="5" t="str">
        <f t="shared" si="935"/>
        <v>3080.</v>
      </c>
      <c r="H4946" s="5" t="str">
        <f t="shared" si="936"/>
        <v>6.621</v>
      </c>
      <c r="I4946" s="1" t="s">
        <v>9</v>
      </c>
      <c r="AN4946" s="89" t="str">
        <f t="shared" si="937"/>
        <v>3.500</v>
      </c>
      <c r="AO4946" s="89" t="str">
        <f t="shared" si="938"/>
        <v>340.0</v>
      </c>
      <c r="AP4946" s="89" t="str">
        <f t="shared" si="939"/>
        <v>0.07519</v>
      </c>
      <c r="AQ4946" s="89" t="str">
        <f t="shared" si="940"/>
        <v>2817</v>
      </c>
      <c r="AR4946" s="89" t="str">
        <f t="shared" si="941"/>
        <v>3080.</v>
      </c>
      <c r="AS4946" s="89" t="str">
        <f t="shared" si="942"/>
        <v>6.621</v>
      </c>
      <c r="AT4946" s="89"/>
      <c r="AU4946" s="99">
        <v>3.5</v>
      </c>
      <c r="AV4946" s="99">
        <v>340</v>
      </c>
      <c r="AW4946" s="99">
        <v>7.5193999999999997E-2</v>
      </c>
      <c r="AX4946" s="99">
        <v>2817.221</v>
      </c>
      <c r="AY4946" s="99">
        <v>3080.4</v>
      </c>
      <c r="AZ4946" s="99">
        <v>6.6205999999999996</v>
      </c>
      <c r="BA4946" s="119" t="s">
        <v>9</v>
      </c>
      <c r="BB4946" s="4">
        <v>4946</v>
      </c>
      <c r="BC4946" s="4">
        <v>3.5</v>
      </c>
    </row>
    <row r="4947" spans="2:55">
      <c r="B4947">
        <v>4946</v>
      </c>
      <c r="C4947" s="192">
        <f t="shared" si="931"/>
        <v>3.5</v>
      </c>
      <c r="D4947" s="5">
        <f t="shared" si="932"/>
        <v>350</v>
      </c>
      <c r="E4947" s="5" t="str">
        <f t="shared" si="933"/>
        <v>0.07680</v>
      </c>
      <c r="F4947" s="5" t="str">
        <f t="shared" si="934"/>
        <v>2836</v>
      </c>
      <c r="G4947" s="5" t="str">
        <f t="shared" si="935"/>
        <v>3105</v>
      </c>
      <c r="H4947" s="5" t="str">
        <f t="shared" si="936"/>
        <v>6.660</v>
      </c>
      <c r="I4947" s="1" t="s">
        <v>9</v>
      </c>
      <c r="AN4947" s="89" t="str">
        <f t="shared" si="937"/>
        <v>3.500</v>
      </c>
      <c r="AO4947" s="89" t="str">
        <f t="shared" si="938"/>
        <v>350.0</v>
      </c>
      <c r="AP4947" s="89" t="str">
        <f t="shared" si="939"/>
        <v>0.07680</v>
      </c>
      <c r="AQ4947" s="89" t="str">
        <f t="shared" si="940"/>
        <v>2836</v>
      </c>
      <c r="AR4947" s="89" t="str">
        <f t="shared" si="941"/>
        <v>3105</v>
      </c>
      <c r="AS4947" s="89" t="str">
        <f t="shared" si="942"/>
        <v>6.660</v>
      </c>
      <c r="AT4947" s="89"/>
      <c r="AU4947" s="99">
        <v>3.5</v>
      </c>
      <c r="AV4947" s="99">
        <v>350</v>
      </c>
      <c r="AW4947" s="99">
        <v>7.6803999999999997E-2</v>
      </c>
      <c r="AX4947" s="99">
        <v>2835.9860000000003</v>
      </c>
      <c r="AY4947" s="99">
        <v>3104.8</v>
      </c>
      <c r="AZ4947" s="99">
        <v>6.6600999999999999</v>
      </c>
      <c r="BA4947" s="119" t="s">
        <v>9</v>
      </c>
      <c r="BB4947" s="4">
        <v>4947</v>
      </c>
      <c r="BC4947" s="4">
        <v>3.5</v>
      </c>
    </row>
    <row r="4948" spans="2:55">
      <c r="B4948">
        <v>4947</v>
      </c>
      <c r="C4948" s="192">
        <f t="shared" si="931"/>
        <v>3.5</v>
      </c>
      <c r="D4948" s="5">
        <f t="shared" si="932"/>
        <v>360</v>
      </c>
      <c r="E4948" s="5" t="str">
        <f t="shared" si="933"/>
        <v>0.07839</v>
      </c>
      <c r="F4948" s="5" t="str">
        <f t="shared" si="934"/>
        <v>2855</v>
      </c>
      <c r="G4948" s="5" t="str">
        <f t="shared" si="935"/>
        <v>3129</v>
      </c>
      <c r="H4948" s="5" t="str">
        <f t="shared" si="936"/>
        <v>6.698</v>
      </c>
      <c r="I4948" s="1" t="s">
        <v>9</v>
      </c>
      <c r="AN4948" s="89" t="str">
        <f t="shared" si="937"/>
        <v>3.500</v>
      </c>
      <c r="AO4948" s="89" t="str">
        <f t="shared" si="938"/>
        <v>360.0</v>
      </c>
      <c r="AP4948" s="89" t="str">
        <f t="shared" si="939"/>
        <v>0.07839</v>
      </c>
      <c r="AQ4948" s="89" t="str">
        <f t="shared" si="940"/>
        <v>2855</v>
      </c>
      <c r="AR4948" s="89" t="str">
        <f t="shared" si="941"/>
        <v>3129</v>
      </c>
      <c r="AS4948" s="89" t="str">
        <f t="shared" si="942"/>
        <v>6.698</v>
      </c>
      <c r="AT4948" s="89"/>
      <c r="AU4948" s="99">
        <v>3.5</v>
      </c>
      <c r="AV4948" s="99">
        <v>360</v>
      </c>
      <c r="AW4948" s="99">
        <v>7.8390000000000001E-2</v>
      </c>
      <c r="AX4948" s="99">
        <v>2854.5349999999999</v>
      </c>
      <c r="AY4948" s="99">
        <v>3128.9</v>
      </c>
      <c r="AZ4948" s="99">
        <v>6.6984000000000004</v>
      </c>
      <c r="BA4948" s="119" t="s">
        <v>9</v>
      </c>
      <c r="BB4948" s="4">
        <v>4948</v>
      </c>
      <c r="BC4948" s="4">
        <v>3.5</v>
      </c>
    </row>
    <row r="4949" spans="2:55">
      <c r="B4949">
        <v>4948</v>
      </c>
      <c r="C4949" s="192">
        <f t="shared" si="931"/>
        <v>3.5</v>
      </c>
      <c r="D4949" s="5">
        <f t="shared" si="932"/>
        <v>370</v>
      </c>
      <c r="E4949" s="5" t="str">
        <f t="shared" si="933"/>
        <v>0.07996</v>
      </c>
      <c r="F4949" s="5" t="str">
        <f t="shared" si="934"/>
        <v>2873</v>
      </c>
      <c r="G4949" s="5" t="str">
        <f t="shared" si="935"/>
        <v>3153</v>
      </c>
      <c r="H4949" s="5" t="str">
        <f t="shared" si="936"/>
        <v>6.736</v>
      </c>
      <c r="I4949" s="1" t="s">
        <v>9</v>
      </c>
      <c r="AN4949" s="89" t="str">
        <f t="shared" si="937"/>
        <v>3.500</v>
      </c>
      <c r="AO4949" s="89" t="str">
        <f t="shared" si="938"/>
        <v>370.0</v>
      </c>
      <c r="AP4949" s="89" t="str">
        <f t="shared" si="939"/>
        <v>0.07996</v>
      </c>
      <c r="AQ4949" s="89" t="str">
        <f t="shared" si="940"/>
        <v>2873</v>
      </c>
      <c r="AR4949" s="89" t="str">
        <f t="shared" si="941"/>
        <v>3153</v>
      </c>
      <c r="AS4949" s="89" t="str">
        <f t="shared" si="942"/>
        <v>6.736</v>
      </c>
      <c r="AT4949" s="89"/>
      <c r="AU4949" s="99">
        <v>3.5</v>
      </c>
      <c r="AV4949" s="99">
        <v>370</v>
      </c>
      <c r="AW4949" s="99">
        <v>7.9955999999999999E-2</v>
      </c>
      <c r="AX4949" s="99">
        <v>2872.9540000000002</v>
      </c>
      <c r="AY4949" s="99">
        <v>3152.8</v>
      </c>
      <c r="AZ4949" s="99">
        <v>6.7358000000000002</v>
      </c>
      <c r="BA4949" s="119" t="s">
        <v>9</v>
      </c>
      <c r="BB4949" s="4">
        <v>4949</v>
      </c>
      <c r="BC4949" s="4">
        <v>3.5</v>
      </c>
    </row>
    <row r="4950" spans="2:55">
      <c r="B4950">
        <v>4949</v>
      </c>
      <c r="C4950" s="192">
        <f t="shared" si="931"/>
        <v>3.5</v>
      </c>
      <c r="D4950" s="5">
        <f t="shared" si="932"/>
        <v>380</v>
      </c>
      <c r="E4950" s="5" t="str">
        <f t="shared" si="933"/>
        <v>0.08151</v>
      </c>
      <c r="F4950" s="5" t="str">
        <f t="shared" si="934"/>
        <v>2891</v>
      </c>
      <c r="G4950" s="5" t="str">
        <f t="shared" si="935"/>
        <v>3176</v>
      </c>
      <c r="H4950" s="5" t="str">
        <f t="shared" si="936"/>
        <v>6.772</v>
      </c>
      <c r="I4950" s="1" t="s">
        <v>9</v>
      </c>
      <c r="AN4950" s="89" t="str">
        <f t="shared" si="937"/>
        <v>3.500</v>
      </c>
      <c r="AO4950" s="89" t="str">
        <f t="shared" si="938"/>
        <v>380.0</v>
      </c>
      <c r="AP4950" s="89" t="str">
        <f t="shared" si="939"/>
        <v>0.08151</v>
      </c>
      <c r="AQ4950" s="89" t="str">
        <f t="shared" si="940"/>
        <v>2891</v>
      </c>
      <c r="AR4950" s="89" t="str">
        <f t="shared" si="941"/>
        <v>3176</v>
      </c>
      <c r="AS4950" s="89" t="str">
        <f t="shared" si="942"/>
        <v>6.772</v>
      </c>
      <c r="AT4950" s="89"/>
      <c r="AU4950" s="99">
        <v>3.5</v>
      </c>
      <c r="AV4950" s="99">
        <v>380</v>
      </c>
      <c r="AW4950" s="99">
        <v>8.1504999999999994E-2</v>
      </c>
      <c r="AX4950" s="99">
        <v>2891.1325000000002</v>
      </c>
      <c r="AY4950" s="99">
        <v>3176.4</v>
      </c>
      <c r="AZ4950" s="99">
        <v>6.7723000000000004</v>
      </c>
      <c r="BA4950" s="119" t="s">
        <v>9</v>
      </c>
      <c r="BB4950" s="4">
        <v>4950</v>
      </c>
      <c r="BC4950" s="4">
        <v>3.5</v>
      </c>
    </row>
    <row r="4951" spans="2:55">
      <c r="B4951">
        <v>4950</v>
      </c>
      <c r="C4951" s="192">
        <f t="shared" si="931"/>
        <v>3.5</v>
      </c>
      <c r="D4951" s="5">
        <f t="shared" si="932"/>
        <v>390</v>
      </c>
      <c r="E4951" s="5" t="str">
        <f t="shared" si="933"/>
        <v>0.08304</v>
      </c>
      <c r="F4951" s="5" t="str">
        <f t="shared" si="934"/>
        <v>2909</v>
      </c>
      <c r="G4951" s="5" t="str">
        <f t="shared" si="935"/>
        <v>3200.</v>
      </c>
      <c r="H4951" s="5" t="str">
        <f t="shared" si="936"/>
        <v>6.808</v>
      </c>
      <c r="I4951" s="1" t="s">
        <v>9</v>
      </c>
      <c r="AN4951" s="89" t="str">
        <f t="shared" si="937"/>
        <v>3.500</v>
      </c>
      <c r="AO4951" s="89" t="str">
        <f t="shared" si="938"/>
        <v>390.0</v>
      </c>
      <c r="AP4951" s="89" t="str">
        <f t="shared" si="939"/>
        <v>0.08304</v>
      </c>
      <c r="AQ4951" s="89" t="str">
        <f t="shared" si="940"/>
        <v>2909</v>
      </c>
      <c r="AR4951" s="89" t="str">
        <f t="shared" si="941"/>
        <v>3200.</v>
      </c>
      <c r="AS4951" s="89" t="str">
        <f t="shared" si="942"/>
        <v>6.808</v>
      </c>
      <c r="AT4951" s="89"/>
      <c r="AU4951" s="99">
        <v>3.5</v>
      </c>
      <c r="AV4951" s="99">
        <v>390</v>
      </c>
      <c r="AW4951" s="99">
        <v>8.3038000000000001E-2</v>
      </c>
      <c r="AX4951" s="99">
        <v>2909.2670000000003</v>
      </c>
      <c r="AY4951" s="99">
        <v>3199.9</v>
      </c>
      <c r="AZ4951" s="99">
        <v>6.8079000000000001</v>
      </c>
      <c r="BA4951" s="119" t="s">
        <v>9</v>
      </c>
      <c r="BB4951" s="4">
        <v>4951</v>
      </c>
      <c r="BC4951" s="4">
        <v>3.5</v>
      </c>
    </row>
    <row r="4952" spans="2:55">
      <c r="B4952">
        <v>4951</v>
      </c>
      <c r="C4952" s="192">
        <f t="shared" si="931"/>
        <v>3.5</v>
      </c>
      <c r="D4952" s="5">
        <f t="shared" si="932"/>
        <v>400</v>
      </c>
      <c r="E4952" s="5" t="str">
        <f t="shared" si="933"/>
        <v>0.08456</v>
      </c>
      <c r="F4952" s="5" t="str">
        <f t="shared" si="934"/>
        <v>2927</v>
      </c>
      <c r="G4952" s="5" t="str">
        <f t="shared" si="935"/>
        <v>3223</v>
      </c>
      <c r="H4952" s="5" t="str">
        <f t="shared" si="936"/>
        <v>6.843</v>
      </c>
      <c r="I4952" s="1" t="s">
        <v>9</v>
      </c>
      <c r="AN4952" s="89" t="str">
        <f t="shared" si="937"/>
        <v>3.500</v>
      </c>
      <c r="AO4952" s="89" t="str">
        <f t="shared" si="938"/>
        <v>400.0</v>
      </c>
      <c r="AP4952" s="89" t="str">
        <f t="shared" si="939"/>
        <v>0.08456</v>
      </c>
      <c r="AQ4952" s="89" t="str">
        <f t="shared" si="940"/>
        <v>2927</v>
      </c>
      <c r="AR4952" s="89" t="str">
        <f t="shared" si="941"/>
        <v>3223</v>
      </c>
      <c r="AS4952" s="89" t="str">
        <f t="shared" si="942"/>
        <v>6.843</v>
      </c>
      <c r="AT4952" s="89"/>
      <c r="AU4952" s="99">
        <v>3.5</v>
      </c>
      <c r="AV4952" s="99">
        <v>400</v>
      </c>
      <c r="AW4952" s="99">
        <v>8.4555999999999992E-2</v>
      </c>
      <c r="AX4952" s="99">
        <v>2927.2539999999999</v>
      </c>
      <c r="AY4952" s="99">
        <v>3223.2</v>
      </c>
      <c r="AZ4952" s="99">
        <v>6.8426999999999998</v>
      </c>
      <c r="BA4952" s="119" t="s">
        <v>9</v>
      </c>
      <c r="BB4952" s="4">
        <v>4952</v>
      </c>
      <c r="BC4952" s="4">
        <v>3.5</v>
      </c>
    </row>
    <row r="4953" spans="2:55">
      <c r="B4953">
        <v>4952</v>
      </c>
      <c r="C4953" s="192">
        <f t="shared" si="931"/>
        <v>3.5</v>
      </c>
      <c r="D4953" s="5">
        <f t="shared" si="932"/>
        <v>410</v>
      </c>
      <c r="E4953" s="5" t="str">
        <f t="shared" si="933"/>
        <v>0.08606</v>
      </c>
      <c r="F4953" s="5" t="str">
        <f t="shared" si="934"/>
        <v>2945</v>
      </c>
      <c r="G4953" s="5" t="str">
        <f t="shared" si="935"/>
        <v>3246</v>
      </c>
      <c r="H4953" s="5" t="str">
        <f t="shared" si="936"/>
        <v>6.877</v>
      </c>
      <c r="I4953" s="1" t="s">
        <v>9</v>
      </c>
      <c r="AN4953" s="89" t="str">
        <f t="shared" si="937"/>
        <v>3.500</v>
      </c>
      <c r="AO4953" s="89" t="str">
        <f t="shared" si="938"/>
        <v>410.0</v>
      </c>
      <c r="AP4953" s="89" t="str">
        <f t="shared" si="939"/>
        <v>0.08606</v>
      </c>
      <c r="AQ4953" s="89" t="str">
        <f t="shared" si="940"/>
        <v>2945</v>
      </c>
      <c r="AR4953" s="89" t="str">
        <f t="shared" si="941"/>
        <v>3246</v>
      </c>
      <c r="AS4953" s="89" t="str">
        <f t="shared" si="942"/>
        <v>6.877</v>
      </c>
      <c r="AT4953" s="89"/>
      <c r="AU4953" s="99">
        <v>3.5</v>
      </c>
      <c r="AV4953" s="99">
        <v>410</v>
      </c>
      <c r="AW4953" s="99">
        <v>8.6062E-2</v>
      </c>
      <c r="AX4953" s="99">
        <v>2945.0830000000001</v>
      </c>
      <c r="AY4953" s="99">
        <v>3246.3</v>
      </c>
      <c r="AZ4953" s="99">
        <v>6.8769</v>
      </c>
      <c r="BA4953" s="119" t="s">
        <v>9</v>
      </c>
      <c r="BB4953" s="4">
        <v>4953</v>
      </c>
      <c r="BC4953" s="4">
        <v>3.5</v>
      </c>
    </row>
    <row r="4954" spans="2:55">
      <c r="B4954">
        <v>4953</v>
      </c>
      <c r="C4954" s="192">
        <f t="shared" si="931"/>
        <v>3.5</v>
      </c>
      <c r="D4954" s="5">
        <f t="shared" si="932"/>
        <v>420</v>
      </c>
      <c r="E4954" s="5" t="str">
        <f t="shared" si="933"/>
        <v>0.08756</v>
      </c>
      <c r="F4954" s="5" t="str">
        <f t="shared" si="934"/>
        <v>2963</v>
      </c>
      <c r="G4954" s="5" t="str">
        <f t="shared" si="935"/>
        <v>3269</v>
      </c>
      <c r="H4954" s="5" t="str">
        <f t="shared" si="936"/>
        <v>6.910</v>
      </c>
      <c r="I4954" s="1" t="s">
        <v>9</v>
      </c>
      <c r="AN4954" s="89" t="str">
        <f t="shared" si="937"/>
        <v>3.500</v>
      </c>
      <c r="AO4954" s="89" t="str">
        <f t="shared" si="938"/>
        <v>420.0</v>
      </c>
      <c r="AP4954" s="89" t="str">
        <f t="shared" si="939"/>
        <v>0.08756</v>
      </c>
      <c r="AQ4954" s="89" t="str">
        <f t="shared" si="940"/>
        <v>2963</v>
      </c>
      <c r="AR4954" s="89" t="str">
        <f t="shared" si="941"/>
        <v>3269</v>
      </c>
      <c r="AS4954" s="89" t="str">
        <f t="shared" si="942"/>
        <v>6.910</v>
      </c>
      <c r="AT4954" s="89"/>
      <c r="AU4954" s="99">
        <v>3.5</v>
      </c>
      <c r="AV4954" s="99">
        <v>420</v>
      </c>
      <c r="AW4954" s="99">
        <v>8.7555999999999995E-2</v>
      </c>
      <c r="AX4954" s="99">
        <v>2962.9540000000002</v>
      </c>
      <c r="AY4954" s="99">
        <v>3269.4</v>
      </c>
      <c r="AZ4954" s="99">
        <v>6.9104000000000001</v>
      </c>
      <c r="BA4954" s="119" t="s">
        <v>9</v>
      </c>
      <c r="BB4954" s="4">
        <v>4954</v>
      </c>
      <c r="BC4954" s="4">
        <v>3.5</v>
      </c>
    </row>
    <row r="4955" spans="2:55">
      <c r="B4955">
        <v>4954</v>
      </c>
      <c r="C4955" s="192">
        <f t="shared" si="931"/>
        <v>3.5</v>
      </c>
      <c r="D4955" s="5">
        <f t="shared" si="932"/>
        <v>430</v>
      </c>
      <c r="E4955" s="5" t="str">
        <f t="shared" si="933"/>
        <v>0.08904</v>
      </c>
      <c r="F4955" s="5" t="str">
        <f t="shared" si="934"/>
        <v>2981</v>
      </c>
      <c r="G4955" s="5" t="str">
        <f t="shared" si="935"/>
        <v>3292</v>
      </c>
      <c r="H4955" s="5" t="str">
        <f t="shared" si="936"/>
        <v>6.943</v>
      </c>
      <c r="I4955" s="1" t="s">
        <v>9</v>
      </c>
      <c r="AN4955" s="89" t="str">
        <f t="shared" si="937"/>
        <v>3.500</v>
      </c>
      <c r="AO4955" s="89" t="str">
        <f t="shared" si="938"/>
        <v>430.0</v>
      </c>
      <c r="AP4955" s="89" t="str">
        <f t="shared" si="939"/>
        <v>0.08904</v>
      </c>
      <c r="AQ4955" s="89" t="str">
        <f t="shared" si="940"/>
        <v>2981</v>
      </c>
      <c r="AR4955" s="89" t="str">
        <f t="shared" si="941"/>
        <v>3292</v>
      </c>
      <c r="AS4955" s="89" t="str">
        <f t="shared" si="942"/>
        <v>6.943</v>
      </c>
      <c r="AT4955" s="89"/>
      <c r="AU4955" s="99">
        <v>3.5</v>
      </c>
      <c r="AV4955" s="99">
        <v>430</v>
      </c>
      <c r="AW4955" s="99">
        <v>8.9039000000000007E-2</v>
      </c>
      <c r="AX4955" s="99">
        <v>2980.6635000000001</v>
      </c>
      <c r="AY4955" s="99">
        <v>3292.3</v>
      </c>
      <c r="AZ4955" s="99">
        <v>6.9432999999999998</v>
      </c>
      <c r="BA4955" s="119" t="s">
        <v>9</v>
      </c>
      <c r="BB4955" s="4">
        <v>4955</v>
      </c>
      <c r="BC4955" s="4">
        <v>3.5</v>
      </c>
    </row>
    <row r="4956" spans="2:55">
      <c r="B4956">
        <v>4955</v>
      </c>
      <c r="C4956" s="192">
        <f t="shared" si="931"/>
        <v>3.5</v>
      </c>
      <c r="D4956" s="5">
        <f t="shared" si="932"/>
        <v>440</v>
      </c>
      <c r="E4956" s="5" t="str">
        <f t="shared" si="933"/>
        <v>0.09051</v>
      </c>
      <c r="F4956" s="5" t="str">
        <f t="shared" si="934"/>
        <v>2998</v>
      </c>
      <c r="G4956" s="5" t="str">
        <f t="shared" si="935"/>
        <v>3315</v>
      </c>
      <c r="H4956" s="5" t="str">
        <f t="shared" si="936"/>
        <v>6.976</v>
      </c>
      <c r="I4956" s="1" t="s">
        <v>9</v>
      </c>
      <c r="AN4956" s="89" t="str">
        <f t="shared" si="937"/>
        <v>3.500</v>
      </c>
      <c r="AO4956" s="89" t="str">
        <f t="shared" si="938"/>
        <v>440.0</v>
      </c>
      <c r="AP4956" s="89" t="str">
        <f t="shared" si="939"/>
        <v>0.09051</v>
      </c>
      <c r="AQ4956" s="89" t="str">
        <f t="shared" si="940"/>
        <v>2998</v>
      </c>
      <c r="AR4956" s="89" t="str">
        <f t="shared" si="941"/>
        <v>3315</v>
      </c>
      <c r="AS4956" s="89" t="str">
        <f t="shared" si="942"/>
        <v>6.976</v>
      </c>
      <c r="AT4956" s="89"/>
      <c r="AU4956" s="99">
        <v>3.5</v>
      </c>
      <c r="AV4956" s="99">
        <v>440</v>
      </c>
      <c r="AW4956" s="99">
        <v>9.051300000000001E-2</v>
      </c>
      <c r="AX4956" s="99">
        <v>2998.4044999999996</v>
      </c>
      <c r="AY4956" s="99">
        <v>3315.2</v>
      </c>
      <c r="AZ4956" s="99">
        <v>6.9756</v>
      </c>
      <c r="BA4956" s="119" t="s">
        <v>9</v>
      </c>
      <c r="BB4956" s="4">
        <v>4956</v>
      </c>
      <c r="BC4956" s="4">
        <v>3.5</v>
      </c>
    </row>
    <row r="4957" spans="2:55">
      <c r="B4957">
        <v>4956</v>
      </c>
      <c r="C4957" s="192">
        <f t="shared" si="931"/>
        <v>3.5</v>
      </c>
      <c r="D4957" s="5">
        <f t="shared" si="932"/>
        <v>450</v>
      </c>
      <c r="E4957" s="5" t="str">
        <f t="shared" si="933"/>
        <v>0.09198</v>
      </c>
      <c r="F4957" s="5" t="str">
        <f t="shared" si="934"/>
        <v>3016</v>
      </c>
      <c r="G4957" s="5" t="str">
        <f t="shared" si="935"/>
        <v>3338</v>
      </c>
      <c r="H4957" s="5" t="str">
        <f t="shared" si="936"/>
        <v>7.007</v>
      </c>
      <c r="I4957" s="1" t="s">
        <v>9</v>
      </c>
      <c r="AN4957" s="89" t="str">
        <f t="shared" si="937"/>
        <v>3.500</v>
      </c>
      <c r="AO4957" s="89" t="str">
        <f t="shared" si="938"/>
        <v>450.0</v>
      </c>
      <c r="AP4957" s="89" t="str">
        <f t="shared" si="939"/>
        <v>0.09198</v>
      </c>
      <c r="AQ4957" s="89" t="str">
        <f t="shared" si="940"/>
        <v>3016</v>
      </c>
      <c r="AR4957" s="89" t="str">
        <f t="shared" si="941"/>
        <v>3338</v>
      </c>
      <c r="AS4957" s="89" t="str">
        <f t="shared" si="942"/>
        <v>7.007</v>
      </c>
      <c r="AT4957" s="89"/>
      <c r="AU4957" s="99">
        <v>3.5</v>
      </c>
      <c r="AV4957" s="99">
        <v>450</v>
      </c>
      <c r="AW4957" s="99">
        <v>9.197799999999999E-2</v>
      </c>
      <c r="AX4957" s="99">
        <v>3016.0770000000002</v>
      </c>
      <c r="AY4957" s="99">
        <v>3338</v>
      </c>
      <c r="AZ4957" s="99">
        <v>7.0073999999999996</v>
      </c>
      <c r="BA4957" s="119" t="s">
        <v>9</v>
      </c>
      <c r="BB4957" s="4">
        <v>4957</v>
      </c>
      <c r="BC4957" s="4">
        <v>3.5</v>
      </c>
    </row>
    <row r="4958" spans="2:55">
      <c r="B4958">
        <v>4957</v>
      </c>
      <c r="C4958" s="192">
        <f t="shared" si="931"/>
        <v>3.5</v>
      </c>
      <c r="D4958" s="5">
        <f t="shared" si="932"/>
        <v>460</v>
      </c>
      <c r="E4958" s="5" t="str">
        <f t="shared" si="933"/>
        <v>0.09344</v>
      </c>
      <c r="F4958" s="5" t="str">
        <f t="shared" si="934"/>
        <v>3034</v>
      </c>
      <c r="G4958" s="5" t="str">
        <f t="shared" si="935"/>
        <v>3361</v>
      </c>
      <c r="H4958" s="5" t="str">
        <f t="shared" si="936"/>
        <v>7.039</v>
      </c>
      <c r="I4958" s="1" t="s">
        <v>9</v>
      </c>
      <c r="AN4958" s="89" t="str">
        <f t="shared" si="937"/>
        <v>3.500</v>
      </c>
      <c r="AO4958" s="89" t="str">
        <f t="shared" si="938"/>
        <v>460.0</v>
      </c>
      <c r="AP4958" s="89" t="str">
        <f t="shared" si="939"/>
        <v>0.09344</v>
      </c>
      <c r="AQ4958" s="89" t="str">
        <f t="shared" si="940"/>
        <v>3034</v>
      </c>
      <c r="AR4958" s="89" t="str">
        <f t="shared" si="941"/>
        <v>3361</v>
      </c>
      <c r="AS4958" s="89" t="str">
        <f t="shared" si="942"/>
        <v>7.039</v>
      </c>
      <c r="AT4958" s="89"/>
      <c r="AU4958" s="99">
        <v>3.5</v>
      </c>
      <c r="AV4958" s="99">
        <v>460</v>
      </c>
      <c r="AW4958" s="99">
        <v>9.3435000000000004E-2</v>
      </c>
      <c r="AX4958" s="99">
        <v>3033.7775000000001</v>
      </c>
      <c r="AY4958" s="99">
        <v>3360.8</v>
      </c>
      <c r="AZ4958" s="99">
        <v>7.0387000000000004</v>
      </c>
      <c r="BA4958" s="119" t="s">
        <v>9</v>
      </c>
      <c r="BB4958" s="4">
        <v>4958</v>
      </c>
      <c r="BC4958" s="4">
        <v>3.5</v>
      </c>
    </row>
    <row r="4959" spans="2:55">
      <c r="B4959">
        <v>4958</v>
      </c>
      <c r="C4959" s="192">
        <f t="shared" si="931"/>
        <v>3.5</v>
      </c>
      <c r="D4959" s="5">
        <f t="shared" si="932"/>
        <v>470</v>
      </c>
      <c r="E4959" s="5" t="str">
        <f t="shared" si="933"/>
        <v>0.09489</v>
      </c>
      <c r="F4959" s="5" t="str">
        <f t="shared" si="934"/>
        <v>3052</v>
      </c>
      <c r="G4959" s="5" t="str">
        <f t="shared" si="935"/>
        <v>3384</v>
      </c>
      <c r="H4959" s="5" t="str">
        <f t="shared" si="936"/>
        <v>7.070</v>
      </c>
      <c r="I4959" s="1" t="s">
        <v>9</v>
      </c>
      <c r="AN4959" s="89" t="str">
        <f t="shared" si="937"/>
        <v>3.500</v>
      </c>
      <c r="AO4959" s="89" t="str">
        <f t="shared" si="938"/>
        <v>470.0</v>
      </c>
      <c r="AP4959" s="89" t="str">
        <f t="shared" si="939"/>
        <v>0.09489</v>
      </c>
      <c r="AQ4959" s="89" t="str">
        <f t="shared" si="940"/>
        <v>3052</v>
      </c>
      <c r="AR4959" s="89" t="str">
        <f t="shared" si="941"/>
        <v>3384</v>
      </c>
      <c r="AS4959" s="89" t="str">
        <f t="shared" si="942"/>
        <v>7.070</v>
      </c>
      <c r="AT4959" s="89"/>
      <c r="AU4959" s="99">
        <v>3.5</v>
      </c>
      <c r="AV4959" s="99">
        <v>470</v>
      </c>
      <c r="AW4959" s="99">
        <v>9.4885000000000011E-2</v>
      </c>
      <c r="AX4959" s="99">
        <v>3051.5025000000001</v>
      </c>
      <c r="AY4959" s="99">
        <v>3383.6</v>
      </c>
      <c r="AZ4959" s="99">
        <v>7.0694999999999997</v>
      </c>
      <c r="BA4959" s="119" t="s">
        <v>9</v>
      </c>
      <c r="BB4959" s="4">
        <v>4959</v>
      </c>
      <c r="BC4959" s="4">
        <v>3.5</v>
      </c>
    </row>
    <row r="4960" spans="2:55">
      <c r="B4960">
        <v>4959</v>
      </c>
      <c r="C4960" s="192">
        <f t="shared" si="931"/>
        <v>3.5</v>
      </c>
      <c r="D4960" s="5">
        <f t="shared" si="932"/>
        <v>480</v>
      </c>
      <c r="E4960" s="5" t="str">
        <f t="shared" si="933"/>
        <v>0.09633</v>
      </c>
      <c r="F4960" s="5" t="str">
        <f t="shared" si="934"/>
        <v>3069</v>
      </c>
      <c r="G4960" s="5" t="str">
        <f t="shared" si="935"/>
        <v>3406</v>
      </c>
      <c r="H4960" s="5" t="str">
        <f t="shared" si="936"/>
        <v>7.100</v>
      </c>
      <c r="I4960" s="1" t="s">
        <v>9</v>
      </c>
      <c r="AN4960" s="89" t="str">
        <f t="shared" si="937"/>
        <v>3.500</v>
      </c>
      <c r="AO4960" s="89" t="str">
        <f t="shared" si="938"/>
        <v>480.0</v>
      </c>
      <c r="AP4960" s="89" t="str">
        <f t="shared" si="939"/>
        <v>0.09633</v>
      </c>
      <c r="AQ4960" s="89" t="str">
        <f t="shared" si="940"/>
        <v>3069</v>
      </c>
      <c r="AR4960" s="89" t="str">
        <f t="shared" si="941"/>
        <v>3406</v>
      </c>
      <c r="AS4960" s="89" t="str">
        <f t="shared" si="942"/>
        <v>7.100</v>
      </c>
      <c r="AT4960" s="89"/>
      <c r="AU4960" s="99">
        <v>3.5</v>
      </c>
      <c r="AV4960" s="99">
        <v>480</v>
      </c>
      <c r="AW4960" s="99">
        <v>9.6327999999999997E-2</v>
      </c>
      <c r="AX4960" s="99">
        <v>3069.152</v>
      </c>
      <c r="AY4960" s="99">
        <v>3406.3</v>
      </c>
      <c r="AZ4960" s="99">
        <v>7.0998000000000001</v>
      </c>
      <c r="BA4960" s="119" t="s">
        <v>9</v>
      </c>
      <c r="BB4960" s="4">
        <v>4960</v>
      </c>
      <c r="BC4960" s="4">
        <v>3.5</v>
      </c>
    </row>
    <row r="4961" spans="2:55">
      <c r="B4961">
        <v>4960</v>
      </c>
      <c r="C4961" s="192">
        <f t="shared" si="931"/>
        <v>3.5</v>
      </c>
      <c r="D4961" s="5">
        <f t="shared" si="932"/>
        <v>490</v>
      </c>
      <c r="E4961" s="5" t="str">
        <f t="shared" si="933"/>
        <v>0.09776</v>
      </c>
      <c r="F4961" s="5" t="str">
        <f t="shared" si="934"/>
        <v>3087</v>
      </c>
      <c r="G4961" s="5" t="str">
        <f t="shared" si="935"/>
        <v>3429</v>
      </c>
      <c r="H4961" s="5" t="str">
        <f t="shared" si="936"/>
        <v>7.130</v>
      </c>
      <c r="I4961" s="1" t="s">
        <v>9</v>
      </c>
      <c r="AN4961" s="89" t="str">
        <f t="shared" si="937"/>
        <v>3.500</v>
      </c>
      <c r="AO4961" s="89" t="str">
        <f t="shared" si="938"/>
        <v>490.0</v>
      </c>
      <c r="AP4961" s="89" t="str">
        <f t="shared" si="939"/>
        <v>0.09776</v>
      </c>
      <c r="AQ4961" s="89" t="str">
        <f t="shared" si="940"/>
        <v>3087</v>
      </c>
      <c r="AR4961" s="89" t="str">
        <f t="shared" si="941"/>
        <v>3429</v>
      </c>
      <c r="AS4961" s="89" t="str">
        <f t="shared" si="942"/>
        <v>7.130</v>
      </c>
      <c r="AT4961" s="89"/>
      <c r="AU4961" s="99">
        <v>3.5</v>
      </c>
      <c r="AV4961" s="99">
        <v>490</v>
      </c>
      <c r="AW4961" s="99">
        <v>9.776399999999999E-2</v>
      </c>
      <c r="AX4961" s="99">
        <v>3086.826</v>
      </c>
      <c r="AY4961" s="99">
        <v>3429</v>
      </c>
      <c r="AZ4961" s="99">
        <v>7.1298000000000004</v>
      </c>
      <c r="BA4961" s="119" t="s">
        <v>9</v>
      </c>
      <c r="BB4961" s="4">
        <v>4961</v>
      </c>
      <c r="BC4961" s="4">
        <v>3.5</v>
      </c>
    </row>
    <row r="4962" spans="2:55">
      <c r="B4962">
        <v>4961</v>
      </c>
      <c r="C4962" s="192">
        <f t="shared" si="931"/>
        <v>3.5</v>
      </c>
      <c r="D4962" s="5">
        <f t="shared" si="932"/>
        <v>500</v>
      </c>
      <c r="E4962" s="5" t="str">
        <f t="shared" si="933"/>
        <v>0.09920</v>
      </c>
      <c r="F4962" s="5" t="str">
        <f t="shared" si="934"/>
        <v>3104</v>
      </c>
      <c r="G4962" s="5" t="str">
        <f t="shared" si="935"/>
        <v>3452</v>
      </c>
      <c r="H4962" s="5" t="str">
        <f t="shared" si="936"/>
        <v>7.159</v>
      </c>
      <c r="I4962" s="1" t="s">
        <v>9</v>
      </c>
      <c r="AN4962" s="89" t="str">
        <f t="shared" si="937"/>
        <v>3.500</v>
      </c>
      <c r="AO4962" s="89" t="str">
        <f t="shared" si="938"/>
        <v>500.0</v>
      </c>
      <c r="AP4962" s="89" t="str">
        <f t="shared" si="939"/>
        <v>0.09920</v>
      </c>
      <c r="AQ4962" s="89" t="str">
        <f t="shared" si="940"/>
        <v>3104</v>
      </c>
      <c r="AR4962" s="89" t="str">
        <f t="shared" si="941"/>
        <v>3452</v>
      </c>
      <c r="AS4962" s="89" t="str">
        <f t="shared" si="942"/>
        <v>7.159</v>
      </c>
      <c r="AT4962" s="89"/>
      <c r="AU4962" s="99">
        <v>3.5</v>
      </c>
      <c r="AV4962" s="99">
        <v>500</v>
      </c>
      <c r="AW4962" s="99">
        <v>9.9194999999999992E-2</v>
      </c>
      <c r="AX4962" s="99">
        <v>3104.4175</v>
      </c>
      <c r="AY4962" s="99">
        <v>3451.6</v>
      </c>
      <c r="AZ4962" s="99">
        <v>7.1593</v>
      </c>
      <c r="BA4962" s="119" t="s">
        <v>9</v>
      </c>
      <c r="BB4962" s="4">
        <v>4962</v>
      </c>
      <c r="BC4962" s="4">
        <v>3.5</v>
      </c>
    </row>
    <row r="4963" spans="2:55">
      <c r="B4963">
        <v>4962</v>
      </c>
      <c r="C4963" s="192">
        <f t="shared" si="931"/>
        <v>3.5</v>
      </c>
      <c r="D4963" s="5">
        <f t="shared" si="932"/>
        <v>520</v>
      </c>
      <c r="E4963" s="5" t="str">
        <f t="shared" si="933"/>
        <v>0.1020</v>
      </c>
      <c r="F4963" s="5" t="str">
        <f t="shared" si="934"/>
        <v>3140.</v>
      </c>
      <c r="G4963" s="5" t="str">
        <f t="shared" si="935"/>
        <v>3497</v>
      </c>
      <c r="H4963" s="5" t="str">
        <f t="shared" si="936"/>
        <v>7.217</v>
      </c>
      <c r="I4963" s="1" t="s">
        <v>9</v>
      </c>
      <c r="AN4963" s="89" t="str">
        <f t="shared" si="937"/>
        <v>3.500</v>
      </c>
      <c r="AO4963" s="89" t="str">
        <f t="shared" si="938"/>
        <v>520.0</v>
      </c>
      <c r="AP4963" s="89" t="str">
        <f t="shared" si="939"/>
        <v>0.1020</v>
      </c>
      <c r="AQ4963" s="89" t="str">
        <f t="shared" si="940"/>
        <v>3140.</v>
      </c>
      <c r="AR4963" s="89" t="str">
        <f t="shared" si="941"/>
        <v>3497</v>
      </c>
      <c r="AS4963" s="89" t="str">
        <f t="shared" si="942"/>
        <v>7.217</v>
      </c>
      <c r="AT4963" s="89"/>
      <c r="AU4963" s="99">
        <v>3.5</v>
      </c>
      <c r="AV4963" s="99">
        <v>520</v>
      </c>
      <c r="AW4963" s="99">
        <v>0.10204000000000001</v>
      </c>
      <c r="AX4963" s="99">
        <v>3139.86</v>
      </c>
      <c r="AY4963" s="99">
        <v>3497</v>
      </c>
      <c r="AZ4963" s="99">
        <v>7.2172000000000001</v>
      </c>
      <c r="BA4963" s="119" t="s">
        <v>9</v>
      </c>
      <c r="BB4963" s="4">
        <v>4963</v>
      </c>
      <c r="BC4963" s="4">
        <v>3.5</v>
      </c>
    </row>
    <row r="4964" spans="2:55">
      <c r="B4964">
        <v>4963</v>
      </c>
      <c r="C4964" s="192">
        <f t="shared" si="931"/>
        <v>3.5</v>
      </c>
      <c r="D4964" s="5">
        <f t="shared" si="932"/>
        <v>540</v>
      </c>
      <c r="E4964" s="5" t="str">
        <f t="shared" si="933"/>
        <v>0.1049</v>
      </c>
      <c r="F4964" s="5" t="str">
        <f t="shared" si="934"/>
        <v>3175</v>
      </c>
      <c r="G4964" s="5" t="str">
        <f t="shared" si="935"/>
        <v>3542</v>
      </c>
      <c r="H4964" s="5" t="str">
        <f t="shared" si="936"/>
        <v>7.274</v>
      </c>
      <c r="I4964" s="1" t="s">
        <v>9</v>
      </c>
      <c r="AN4964" s="89" t="str">
        <f t="shared" si="937"/>
        <v>3.500</v>
      </c>
      <c r="AO4964" s="89" t="str">
        <f t="shared" si="938"/>
        <v>540.0</v>
      </c>
      <c r="AP4964" s="89" t="str">
        <f t="shared" si="939"/>
        <v>0.1049</v>
      </c>
      <c r="AQ4964" s="89" t="str">
        <f t="shared" si="940"/>
        <v>3175</v>
      </c>
      <c r="AR4964" s="89" t="str">
        <f t="shared" si="941"/>
        <v>3542</v>
      </c>
      <c r="AS4964" s="89" t="str">
        <f t="shared" si="942"/>
        <v>7.274</v>
      </c>
      <c r="AT4964" s="89"/>
      <c r="AU4964" s="99">
        <v>3.5</v>
      </c>
      <c r="AV4964" s="99">
        <v>540</v>
      </c>
      <c r="AW4964" s="99">
        <v>0.10487</v>
      </c>
      <c r="AX4964" s="99">
        <v>3175.2550000000001</v>
      </c>
      <c r="AY4964" s="99">
        <v>3542.3</v>
      </c>
      <c r="AZ4964" s="99">
        <v>7.2736999999999998</v>
      </c>
      <c r="BA4964" s="119" t="s">
        <v>9</v>
      </c>
      <c r="BB4964" s="4">
        <v>4964</v>
      </c>
      <c r="BC4964" s="4">
        <v>3.5</v>
      </c>
    </row>
    <row r="4965" spans="2:55">
      <c r="B4965">
        <v>4964</v>
      </c>
      <c r="C4965" s="192">
        <f t="shared" si="931"/>
        <v>3.5</v>
      </c>
      <c r="D4965" s="5">
        <f t="shared" si="932"/>
        <v>560</v>
      </c>
      <c r="E4965" s="5" t="str">
        <f t="shared" si="933"/>
        <v>0.1077</v>
      </c>
      <c r="F4965" s="5" t="str">
        <f t="shared" si="934"/>
        <v>3211</v>
      </c>
      <c r="G4965" s="5" t="str">
        <f t="shared" si="935"/>
        <v>3588</v>
      </c>
      <c r="H4965" s="5" t="str">
        <f t="shared" si="936"/>
        <v>7.329</v>
      </c>
      <c r="I4965" s="1" t="s">
        <v>9</v>
      </c>
      <c r="AN4965" s="89" t="str">
        <f t="shared" si="937"/>
        <v>3.500</v>
      </c>
      <c r="AO4965" s="89" t="str">
        <f t="shared" si="938"/>
        <v>560.0</v>
      </c>
      <c r="AP4965" s="89" t="str">
        <f t="shared" si="939"/>
        <v>0.1077</v>
      </c>
      <c r="AQ4965" s="89" t="str">
        <f t="shared" si="940"/>
        <v>3211</v>
      </c>
      <c r="AR4965" s="89" t="str">
        <f t="shared" si="941"/>
        <v>3588</v>
      </c>
      <c r="AS4965" s="89" t="str">
        <f t="shared" si="942"/>
        <v>7.329</v>
      </c>
      <c r="AT4965" s="89"/>
      <c r="AU4965" s="99">
        <v>3.5</v>
      </c>
      <c r="AV4965" s="99">
        <v>560</v>
      </c>
      <c r="AW4965" s="99">
        <v>0.10768000000000001</v>
      </c>
      <c r="AX4965" s="99">
        <v>3210.8199999999997</v>
      </c>
      <c r="AY4965" s="99">
        <v>3587.7</v>
      </c>
      <c r="AZ4965" s="99">
        <v>7.3288000000000002</v>
      </c>
      <c r="BA4965" s="119" t="s">
        <v>9</v>
      </c>
      <c r="BB4965" s="4">
        <v>4965</v>
      </c>
      <c r="BC4965" s="4">
        <v>3.5</v>
      </c>
    </row>
    <row r="4966" spans="2:55">
      <c r="B4966">
        <v>4965</v>
      </c>
      <c r="C4966" s="192">
        <f t="shared" si="931"/>
        <v>3.5</v>
      </c>
      <c r="D4966" s="5">
        <f t="shared" si="932"/>
        <v>580</v>
      </c>
      <c r="E4966" s="5" t="str">
        <f t="shared" si="933"/>
        <v>0.1105</v>
      </c>
      <c r="F4966" s="5" t="str">
        <f t="shared" si="934"/>
        <v>3247</v>
      </c>
      <c r="G4966" s="5" t="str">
        <f t="shared" si="935"/>
        <v>3633</v>
      </c>
      <c r="H4966" s="5" t="str">
        <f t="shared" si="936"/>
        <v>7.383</v>
      </c>
      <c r="I4966" s="1" t="s">
        <v>9</v>
      </c>
      <c r="AN4966" s="89" t="str">
        <f t="shared" si="937"/>
        <v>3.500</v>
      </c>
      <c r="AO4966" s="89" t="str">
        <f t="shared" si="938"/>
        <v>580.0</v>
      </c>
      <c r="AP4966" s="89" t="str">
        <f t="shared" si="939"/>
        <v>0.1105</v>
      </c>
      <c r="AQ4966" s="89" t="str">
        <f t="shared" si="940"/>
        <v>3247</v>
      </c>
      <c r="AR4966" s="89" t="str">
        <f t="shared" si="941"/>
        <v>3633</v>
      </c>
      <c r="AS4966" s="89" t="str">
        <f t="shared" si="942"/>
        <v>7.383</v>
      </c>
      <c r="AT4966" s="89"/>
      <c r="AU4966" s="99">
        <v>3.5</v>
      </c>
      <c r="AV4966" s="99">
        <v>580</v>
      </c>
      <c r="AW4966" s="99">
        <v>0.11047</v>
      </c>
      <c r="AX4966" s="99">
        <v>3246.5549999999998</v>
      </c>
      <c r="AY4966" s="99">
        <v>3633.2</v>
      </c>
      <c r="AZ4966" s="99">
        <v>7.3827999999999996</v>
      </c>
      <c r="BA4966" s="119" t="s">
        <v>9</v>
      </c>
      <c r="BB4966" s="4">
        <v>4966</v>
      </c>
      <c r="BC4966" s="4">
        <v>3.5</v>
      </c>
    </row>
    <row r="4967" spans="2:55">
      <c r="B4967">
        <v>4966</v>
      </c>
      <c r="C4967" s="192">
        <f t="shared" si="931"/>
        <v>3.5</v>
      </c>
      <c r="D4967" s="5">
        <f t="shared" si="932"/>
        <v>600</v>
      </c>
      <c r="E4967" s="5" t="str">
        <f t="shared" si="933"/>
        <v>0.1133</v>
      </c>
      <c r="F4967" s="5" t="str">
        <f t="shared" si="934"/>
        <v>3283</v>
      </c>
      <c r="G4967" s="5" t="str">
        <f t="shared" si="935"/>
        <v>3679</v>
      </c>
      <c r="H4967" s="5" t="str">
        <f t="shared" si="936"/>
        <v>7.436</v>
      </c>
      <c r="I4967" s="1" t="s">
        <v>9</v>
      </c>
      <c r="AN4967" s="89" t="str">
        <f t="shared" si="937"/>
        <v>3.500</v>
      </c>
      <c r="AO4967" s="89" t="str">
        <f t="shared" si="938"/>
        <v>600.0</v>
      </c>
      <c r="AP4967" s="89" t="str">
        <f t="shared" si="939"/>
        <v>0.1133</v>
      </c>
      <c r="AQ4967" s="89" t="str">
        <f t="shared" si="940"/>
        <v>3283</v>
      </c>
      <c r="AR4967" s="89" t="str">
        <f t="shared" si="941"/>
        <v>3679</v>
      </c>
      <c r="AS4967" s="89" t="str">
        <f t="shared" si="942"/>
        <v>7.436</v>
      </c>
      <c r="AT4967" s="89"/>
      <c r="AU4967" s="99">
        <v>3.5</v>
      </c>
      <c r="AV4967" s="99">
        <v>600</v>
      </c>
      <c r="AW4967" s="99">
        <v>0.11325</v>
      </c>
      <c r="AX4967" s="99">
        <v>3282.5250000000001</v>
      </c>
      <c r="AY4967" s="99">
        <v>3678.9</v>
      </c>
      <c r="AZ4967" s="99">
        <v>7.4356</v>
      </c>
      <c r="BA4967" s="119" t="s">
        <v>9</v>
      </c>
      <c r="BB4967" s="4">
        <v>4967</v>
      </c>
      <c r="BC4967" s="4">
        <v>3.5</v>
      </c>
    </row>
    <row r="4968" spans="2:55">
      <c r="B4968">
        <v>4967</v>
      </c>
      <c r="C4968" s="192">
        <f t="shared" si="931"/>
        <v>3.5</v>
      </c>
      <c r="D4968" s="5">
        <f t="shared" si="932"/>
        <v>620</v>
      </c>
      <c r="E4968" s="5" t="str">
        <f t="shared" si="933"/>
        <v>0.1160</v>
      </c>
      <c r="F4968" s="5" t="str">
        <f t="shared" si="934"/>
        <v>3319</v>
      </c>
      <c r="G4968" s="5" t="str">
        <f t="shared" si="935"/>
        <v>3725</v>
      </c>
      <c r="H4968" s="5" t="str">
        <f t="shared" si="936"/>
        <v>7.487</v>
      </c>
      <c r="I4968" s="1" t="s">
        <v>9</v>
      </c>
      <c r="AN4968" s="89" t="str">
        <f t="shared" si="937"/>
        <v>3.500</v>
      </c>
      <c r="AO4968" s="89" t="str">
        <f t="shared" si="938"/>
        <v>620.0</v>
      </c>
      <c r="AP4968" s="89" t="str">
        <f t="shared" si="939"/>
        <v>0.1160</v>
      </c>
      <c r="AQ4968" s="89" t="str">
        <f t="shared" si="940"/>
        <v>3319</v>
      </c>
      <c r="AR4968" s="89" t="str">
        <f t="shared" si="941"/>
        <v>3725</v>
      </c>
      <c r="AS4968" s="89" t="str">
        <f t="shared" si="942"/>
        <v>7.487</v>
      </c>
      <c r="AT4968" s="89"/>
      <c r="AU4968" s="99">
        <v>3.5</v>
      </c>
      <c r="AV4968" s="99">
        <v>620</v>
      </c>
      <c r="AW4968" s="99">
        <v>0.11602</v>
      </c>
      <c r="AX4968" s="99">
        <v>3318.5299999999997</v>
      </c>
      <c r="AY4968" s="99">
        <v>3724.6</v>
      </c>
      <c r="AZ4968" s="99">
        <v>7.4874000000000001</v>
      </c>
      <c r="BA4968" s="119" t="s">
        <v>9</v>
      </c>
      <c r="BB4968" s="4">
        <v>4968</v>
      </c>
      <c r="BC4968" s="4">
        <v>3.5</v>
      </c>
    </row>
    <row r="4969" spans="2:55">
      <c r="B4969">
        <v>4968</v>
      </c>
      <c r="C4969" s="192">
        <f t="shared" si="931"/>
        <v>3.5</v>
      </c>
      <c r="D4969" s="5">
        <f t="shared" si="932"/>
        <v>640</v>
      </c>
      <c r="E4969" s="5" t="str">
        <f t="shared" si="933"/>
        <v>0.1188</v>
      </c>
      <c r="F4969" s="5" t="str">
        <f t="shared" si="934"/>
        <v>3355</v>
      </c>
      <c r="G4969" s="5" t="str">
        <f t="shared" si="935"/>
        <v>3771</v>
      </c>
      <c r="H4969" s="5" t="str">
        <f t="shared" si="936"/>
        <v>7.538</v>
      </c>
      <c r="I4969" s="1" t="s">
        <v>9</v>
      </c>
      <c r="AN4969" s="89" t="str">
        <f t="shared" si="937"/>
        <v>3.500</v>
      </c>
      <c r="AO4969" s="89" t="str">
        <f t="shared" si="938"/>
        <v>640.0</v>
      </c>
      <c r="AP4969" s="89" t="str">
        <f t="shared" si="939"/>
        <v>0.1188</v>
      </c>
      <c r="AQ4969" s="89" t="str">
        <f t="shared" si="940"/>
        <v>3355</v>
      </c>
      <c r="AR4969" s="89" t="str">
        <f t="shared" si="941"/>
        <v>3771</v>
      </c>
      <c r="AS4969" s="89" t="str">
        <f t="shared" si="942"/>
        <v>7.538</v>
      </c>
      <c r="AT4969" s="89"/>
      <c r="AU4969" s="99">
        <v>3.5</v>
      </c>
      <c r="AV4969" s="99">
        <v>640</v>
      </c>
      <c r="AW4969" s="99">
        <v>0.11879000000000001</v>
      </c>
      <c r="AX4969" s="99">
        <v>3354.7350000000001</v>
      </c>
      <c r="AY4969" s="99">
        <v>3770.5</v>
      </c>
      <c r="AZ4969" s="99">
        <v>7.5382999999999996</v>
      </c>
      <c r="BA4969" s="119" t="s">
        <v>9</v>
      </c>
      <c r="BB4969" s="4">
        <v>4969</v>
      </c>
      <c r="BC4969" s="4">
        <v>3.5</v>
      </c>
    </row>
    <row r="4970" spans="2:55">
      <c r="B4970">
        <v>4969</v>
      </c>
      <c r="C4970" s="192">
        <f t="shared" si="931"/>
        <v>3.5</v>
      </c>
      <c r="D4970" s="5">
        <f t="shared" si="932"/>
        <v>660</v>
      </c>
      <c r="E4970" s="5" t="str">
        <f t="shared" si="933"/>
        <v>0.1215</v>
      </c>
      <c r="F4970" s="5" t="str">
        <f t="shared" si="934"/>
        <v>3391</v>
      </c>
      <c r="G4970" s="5" t="str">
        <f t="shared" si="935"/>
        <v>3817</v>
      </c>
      <c r="H4970" s="5" t="str">
        <f t="shared" si="936"/>
        <v>7.588</v>
      </c>
      <c r="I4970" s="1" t="s">
        <v>9</v>
      </c>
      <c r="AN4970" s="89" t="str">
        <f t="shared" si="937"/>
        <v>3.500</v>
      </c>
      <c r="AO4970" s="89" t="str">
        <f t="shared" si="938"/>
        <v>660.0</v>
      </c>
      <c r="AP4970" s="89" t="str">
        <f t="shared" si="939"/>
        <v>0.1215</v>
      </c>
      <c r="AQ4970" s="89" t="str">
        <f t="shared" si="940"/>
        <v>3391</v>
      </c>
      <c r="AR4970" s="89" t="str">
        <f t="shared" si="941"/>
        <v>3817</v>
      </c>
      <c r="AS4970" s="89" t="str">
        <f t="shared" si="942"/>
        <v>7.588</v>
      </c>
      <c r="AT4970" s="89"/>
      <c r="AU4970" s="99">
        <v>3.5</v>
      </c>
      <c r="AV4970" s="99">
        <v>660</v>
      </c>
      <c r="AW4970" s="99">
        <v>0.12154000000000001</v>
      </c>
      <c r="AX4970" s="99">
        <v>3391.21</v>
      </c>
      <c r="AY4970" s="99">
        <v>3816.6</v>
      </c>
      <c r="AZ4970" s="99">
        <v>7.5881999999999996</v>
      </c>
      <c r="BA4970" s="119" t="s">
        <v>9</v>
      </c>
      <c r="BB4970" s="4">
        <v>4970</v>
      </c>
      <c r="BC4970" s="4">
        <v>3.5</v>
      </c>
    </row>
    <row r="4971" spans="2:55">
      <c r="B4971">
        <v>4970</v>
      </c>
      <c r="C4971" s="192">
        <f t="shared" si="931"/>
        <v>3.5</v>
      </c>
      <c r="D4971" s="5">
        <f t="shared" si="932"/>
        <v>680</v>
      </c>
      <c r="E4971" s="5" t="str">
        <f t="shared" si="933"/>
        <v>0.1243</v>
      </c>
      <c r="F4971" s="5" t="str">
        <f t="shared" si="934"/>
        <v>3428</v>
      </c>
      <c r="G4971" s="5" t="str">
        <f t="shared" si="935"/>
        <v>3863</v>
      </c>
      <c r="H4971" s="5" t="str">
        <f t="shared" si="936"/>
        <v>7.637</v>
      </c>
      <c r="I4971" s="1" t="s">
        <v>9</v>
      </c>
      <c r="AN4971" s="89" t="str">
        <f t="shared" si="937"/>
        <v>3.500</v>
      </c>
      <c r="AO4971" s="89" t="str">
        <f t="shared" si="938"/>
        <v>680.0</v>
      </c>
      <c r="AP4971" s="89" t="str">
        <f t="shared" si="939"/>
        <v>0.1243</v>
      </c>
      <c r="AQ4971" s="89" t="str">
        <f t="shared" si="940"/>
        <v>3428</v>
      </c>
      <c r="AR4971" s="89" t="str">
        <f t="shared" si="941"/>
        <v>3863</v>
      </c>
      <c r="AS4971" s="89" t="str">
        <f t="shared" si="942"/>
        <v>7.637</v>
      </c>
      <c r="AT4971" s="89"/>
      <c r="AU4971" s="99">
        <v>3.5</v>
      </c>
      <c r="AV4971" s="99">
        <v>680</v>
      </c>
      <c r="AW4971" s="99">
        <v>0.12428</v>
      </c>
      <c r="AX4971" s="99">
        <v>3427.82</v>
      </c>
      <c r="AY4971" s="99">
        <v>3862.8</v>
      </c>
      <c r="AZ4971" s="99">
        <v>7.6372</v>
      </c>
      <c r="BA4971" s="119" t="s">
        <v>9</v>
      </c>
      <c r="BB4971" s="4">
        <v>4971</v>
      </c>
      <c r="BC4971" s="4">
        <v>3.5</v>
      </c>
    </row>
    <row r="4972" spans="2:55">
      <c r="B4972">
        <v>4971</v>
      </c>
      <c r="C4972" s="192">
        <f t="shared" si="931"/>
        <v>3.5</v>
      </c>
      <c r="D4972" s="5">
        <f t="shared" si="932"/>
        <v>700</v>
      </c>
      <c r="E4972" s="5" t="str">
        <f t="shared" si="933"/>
        <v>0.1270</v>
      </c>
      <c r="F4972" s="5" t="str">
        <f t="shared" si="934"/>
        <v>3465</v>
      </c>
      <c r="G4972" s="5" t="str">
        <f t="shared" si="935"/>
        <v>3909</v>
      </c>
      <c r="H4972" s="5" t="str">
        <f t="shared" si="936"/>
        <v>7.685</v>
      </c>
      <c r="I4972" s="1" t="s">
        <v>9</v>
      </c>
      <c r="AN4972" s="89" t="str">
        <f t="shared" si="937"/>
        <v>3.500</v>
      </c>
      <c r="AO4972" s="89" t="str">
        <f t="shared" si="938"/>
        <v>700.0</v>
      </c>
      <c r="AP4972" s="89" t="str">
        <f t="shared" si="939"/>
        <v>0.1270</v>
      </c>
      <c r="AQ4972" s="89" t="str">
        <f t="shared" si="940"/>
        <v>3465</v>
      </c>
      <c r="AR4972" s="89" t="str">
        <f t="shared" si="941"/>
        <v>3909</v>
      </c>
      <c r="AS4972" s="89" t="str">
        <f t="shared" si="942"/>
        <v>7.685</v>
      </c>
      <c r="AT4972" s="89"/>
      <c r="AU4972" s="99">
        <v>3.5</v>
      </c>
      <c r="AV4972" s="99">
        <v>700</v>
      </c>
      <c r="AW4972" s="99">
        <v>0.12701999999999999</v>
      </c>
      <c r="AX4972" s="99">
        <v>3464.73</v>
      </c>
      <c r="AY4972" s="99">
        <v>3909.3</v>
      </c>
      <c r="AZ4972" s="99">
        <v>7.6853999999999996</v>
      </c>
      <c r="BA4972" s="119" t="s">
        <v>9</v>
      </c>
      <c r="BB4972" s="4">
        <v>4972</v>
      </c>
      <c r="BC4972" s="4">
        <v>3.5</v>
      </c>
    </row>
    <row r="4973" spans="2:55">
      <c r="B4973">
        <v>4972</v>
      </c>
      <c r="C4973" s="192">
        <f t="shared" si="931"/>
        <v>3.5</v>
      </c>
      <c r="D4973" s="5">
        <f t="shared" si="932"/>
        <v>720</v>
      </c>
      <c r="E4973" s="5" t="str">
        <f t="shared" si="933"/>
        <v>0.1298</v>
      </c>
      <c r="F4973" s="5" t="str">
        <f t="shared" si="934"/>
        <v>3502</v>
      </c>
      <c r="G4973" s="5" t="str">
        <f t="shared" si="935"/>
        <v>3956</v>
      </c>
      <c r="H4973" s="5" t="str">
        <f t="shared" si="936"/>
        <v>7.733</v>
      </c>
      <c r="I4973" s="1" t="s">
        <v>9</v>
      </c>
      <c r="AN4973" s="89" t="str">
        <f t="shared" si="937"/>
        <v>3.500</v>
      </c>
      <c r="AO4973" s="89" t="str">
        <f t="shared" si="938"/>
        <v>720.0</v>
      </c>
      <c r="AP4973" s="89" t="str">
        <f t="shared" si="939"/>
        <v>0.1298</v>
      </c>
      <c r="AQ4973" s="89" t="str">
        <f t="shared" si="940"/>
        <v>3502</v>
      </c>
      <c r="AR4973" s="89" t="str">
        <f t="shared" si="941"/>
        <v>3956</v>
      </c>
      <c r="AS4973" s="89" t="str">
        <f t="shared" si="942"/>
        <v>7.733</v>
      </c>
      <c r="AT4973" s="89"/>
      <c r="AU4973" s="99">
        <v>3.5</v>
      </c>
      <c r="AV4973" s="99">
        <v>720</v>
      </c>
      <c r="AW4973" s="99">
        <v>0.12975</v>
      </c>
      <c r="AX4973" s="99">
        <v>3501.7750000000001</v>
      </c>
      <c r="AY4973" s="99">
        <v>3955.9</v>
      </c>
      <c r="AZ4973" s="99">
        <v>7.7328999999999999</v>
      </c>
      <c r="BA4973" s="119" t="s">
        <v>9</v>
      </c>
      <c r="BB4973" s="4">
        <v>4973</v>
      </c>
      <c r="BC4973" s="4">
        <v>3.5</v>
      </c>
    </row>
    <row r="4974" spans="2:55">
      <c r="B4974">
        <v>4973</v>
      </c>
      <c r="C4974" s="192">
        <f t="shared" si="931"/>
        <v>3.5</v>
      </c>
      <c r="D4974" s="5">
        <f t="shared" si="932"/>
        <v>740</v>
      </c>
      <c r="E4974" s="5" t="str">
        <f t="shared" si="933"/>
        <v>0.1325</v>
      </c>
      <c r="F4974" s="5" t="str">
        <f t="shared" si="934"/>
        <v>3539</v>
      </c>
      <c r="G4974" s="5" t="str">
        <f t="shared" si="935"/>
        <v>4003</v>
      </c>
      <c r="H4974" s="5" t="str">
        <f t="shared" si="936"/>
        <v>7.780</v>
      </c>
      <c r="I4974" s="1" t="s">
        <v>9</v>
      </c>
      <c r="AN4974" s="89" t="str">
        <f t="shared" si="937"/>
        <v>3.500</v>
      </c>
      <c r="AO4974" s="89" t="str">
        <f t="shared" si="938"/>
        <v>740.0</v>
      </c>
      <c r="AP4974" s="89" t="str">
        <f t="shared" si="939"/>
        <v>0.1325</v>
      </c>
      <c r="AQ4974" s="89" t="str">
        <f t="shared" si="940"/>
        <v>3539</v>
      </c>
      <c r="AR4974" s="89" t="str">
        <f t="shared" si="941"/>
        <v>4003</v>
      </c>
      <c r="AS4974" s="89" t="str">
        <f t="shared" si="942"/>
        <v>7.780</v>
      </c>
      <c r="AT4974" s="89"/>
      <c r="AU4974" s="99">
        <v>3.5</v>
      </c>
      <c r="AV4974" s="99">
        <v>740</v>
      </c>
      <c r="AW4974" s="99">
        <v>0.13247</v>
      </c>
      <c r="AX4974" s="99">
        <v>3539.1550000000002</v>
      </c>
      <c r="AY4974" s="99">
        <v>4002.8</v>
      </c>
      <c r="AZ4974" s="99">
        <v>7.7796000000000003</v>
      </c>
      <c r="BA4974" s="119" t="s">
        <v>9</v>
      </c>
      <c r="BB4974" s="4">
        <v>4974</v>
      </c>
      <c r="BC4974" s="4">
        <v>3.5</v>
      </c>
    </row>
    <row r="4975" spans="2:55">
      <c r="B4975">
        <v>4974</v>
      </c>
      <c r="C4975" s="192">
        <f t="shared" si="931"/>
        <v>3.5</v>
      </c>
      <c r="D4975" s="5">
        <f t="shared" si="932"/>
        <v>760</v>
      </c>
      <c r="E4975" s="5" t="str">
        <f t="shared" si="933"/>
        <v>0.1352</v>
      </c>
      <c r="F4975" s="5" t="str">
        <f t="shared" si="934"/>
        <v>3577</v>
      </c>
      <c r="G4975" s="5" t="str">
        <f t="shared" si="935"/>
        <v>4050.</v>
      </c>
      <c r="H4975" s="5" t="str">
        <f t="shared" si="936"/>
        <v>7.826</v>
      </c>
      <c r="I4975" s="1" t="s">
        <v>9</v>
      </c>
      <c r="AN4975" s="89" t="str">
        <f t="shared" si="937"/>
        <v>3.500</v>
      </c>
      <c r="AO4975" s="89" t="str">
        <f t="shared" si="938"/>
        <v>760.0</v>
      </c>
      <c r="AP4975" s="89" t="str">
        <f t="shared" si="939"/>
        <v>0.1352</v>
      </c>
      <c r="AQ4975" s="89" t="str">
        <f t="shared" si="940"/>
        <v>3577</v>
      </c>
      <c r="AR4975" s="89" t="str">
        <f t="shared" si="941"/>
        <v>4050.</v>
      </c>
      <c r="AS4975" s="89" t="str">
        <f t="shared" si="942"/>
        <v>7.826</v>
      </c>
      <c r="AT4975" s="89"/>
      <c r="AU4975" s="99">
        <v>3.5</v>
      </c>
      <c r="AV4975" s="99">
        <v>760</v>
      </c>
      <c r="AW4975" s="99">
        <v>0.13519</v>
      </c>
      <c r="AX4975" s="99">
        <v>3576.6350000000002</v>
      </c>
      <c r="AY4975" s="99">
        <v>4049.8</v>
      </c>
      <c r="AZ4975" s="99">
        <v>7.8255999999999997</v>
      </c>
      <c r="BA4975" s="119" t="s">
        <v>9</v>
      </c>
      <c r="BB4975" s="4">
        <v>4975</v>
      </c>
      <c r="BC4975" s="4">
        <v>3.5</v>
      </c>
    </row>
    <row r="4976" spans="2:55">
      <c r="B4976">
        <v>4975</v>
      </c>
      <c r="C4976" s="192">
        <f t="shared" si="931"/>
        <v>3.5</v>
      </c>
      <c r="D4976" s="5">
        <f t="shared" si="932"/>
        <v>780</v>
      </c>
      <c r="E4976" s="5" t="str">
        <f t="shared" si="933"/>
        <v>0.1379</v>
      </c>
      <c r="F4976" s="5" t="str">
        <f t="shared" si="934"/>
        <v>3614</v>
      </c>
      <c r="G4976" s="5" t="str">
        <f t="shared" si="935"/>
        <v>4097</v>
      </c>
      <c r="H4976" s="5" t="str">
        <f t="shared" si="936"/>
        <v>7.871</v>
      </c>
      <c r="I4976" s="1" t="s">
        <v>9</v>
      </c>
      <c r="AN4976" s="89" t="str">
        <f t="shared" si="937"/>
        <v>3.500</v>
      </c>
      <c r="AO4976" s="89" t="str">
        <f t="shared" si="938"/>
        <v>780.0</v>
      </c>
      <c r="AP4976" s="89" t="str">
        <f t="shared" si="939"/>
        <v>0.1379</v>
      </c>
      <c r="AQ4976" s="89" t="str">
        <f t="shared" si="940"/>
        <v>3614</v>
      </c>
      <c r="AR4976" s="89" t="str">
        <f t="shared" si="941"/>
        <v>4097</v>
      </c>
      <c r="AS4976" s="89" t="str">
        <f t="shared" si="942"/>
        <v>7.871</v>
      </c>
      <c r="AT4976" s="89"/>
      <c r="AU4976" s="99">
        <v>3.5</v>
      </c>
      <c r="AV4976" s="99">
        <v>780</v>
      </c>
      <c r="AW4976" s="99">
        <v>0.13789999999999999</v>
      </c>
      <c r="AX4976" s="99">
        <v>3614.4500000000003</v>
      </c>
      <c r="AY4976" s="99">
        <v>4097.1000000000004</v>
      </c>
      <c r="AZ4976" s="99">
        <v>7.8708999999999998</v>
      </c>
      <c r="BA4976" s="119" t="s">
        <v>9</v>
      </c>
      <c r="BB4976" s="4">
        <v>4976</v>
      </c>
      <c r="BC4976" s="4">
        <v>3.5</v>
      </c>
    </row>
    <row r="4977" spans="2:55">
      <c r="B4977">
        <v>4976</v>
      </c>
      <c r="C4977" s="192">
        <f t="shared" si="931"/>
        <v>3.5</v>
      </c>
      <c r="D4977" s="5">
        <f t="shared" si="932"/>
        <v>800</v>
      </c>
      <c r="E4977" s="5" t="str">
        <f t="shared" si="933"/>
        <v>0.1406</v>
      </c>
      <c r="F4977" s="5" t="str">
        <f t="shared" si="934"/>
        <v>3652</v>
      </c>
      <c r="G4977" s="5" t="str">
        <f t="shared" si="935"/>
        <v>4145</v>
      </c>
      <c r="H4977" s="5" t="str">
        <f t="shared" si="936"/>
        <v>7.916</v>
      </c>
      <c r="I4977" s="1" t="s">
        <v>9</v>
      </c>
      <c r="AN4977" s="89" t="str">
        <f t="shared" si="937"/>
        <v>3.500</v>
      </c>
      <c r="AO4977" s="89" t="str">
        <f t="shared" si="938"/>
        <v>800.0</v>
      </c>
      <c r="AP4977" s="89" t="str">
        <f t="shared" si="939"/>
        <v>0.1406</v>
      </c>
      <c r="AQ4977" s="89" t="str">
        <f t="shared" si="940"/>
        <v>3652</v>
      </c>
      <c r="AR4977" s="89" t="str">
        <f t="shared" si="941"/>
        <v>4145</v>
      </c>
      <c r="AS4977" s="89" t="str">
        <f t="shared" si="942"/>
        <v>7.916</v>
      </c>
      <c r="AT4977" s="89"/>
      <c r="AU4977" s="99">
        <v>3.5</v>
      </c>
      <c r="AV4977" s="99">
        <v>800</v>
      </c>
      <c r="AW4977" s="99">
        <v>0.14061000000000001</v>
      </c>
      <c r="AX4977" s="99">
        <v>3652.4650000000001</v>
      </c>
      <c r="AY4977" s="99">
        <v>4144.6000000000004</v>
      </c>
      <c r="AZ4977" s="99">
        <v>7.9156000000000004</v>
      </c>
      <c r="BA4977" s="119" t="s">
        <v>9</v>
      </c>
      <c r="BB4977" s="4">
        <v>4977</v>
      </c>
      <c r="BC4977" s="4">
        <v>3.5</v>
      </c>
    </row>
    <row r="4978" spans="2:55">
      <c r="B4978">
        <v>4977</v>
      </c>
      <c r="C4978" s="192">
        <f t="shared" si="931"/>
        <v>3.5</v>
      </c>
      <c r="D4978" s="5">
        <f t="shared" si="932"/>
        <v>820</v>
      </c>
      <c r="E4978" s="5" t="str">
        <f t="shared" si="933"/>
        <v>0.1433</v>
      </c>
      <c r="F4978" s="5" t="str">
        <f t="shared" si="934"/>
        <v>3691</v>
      </c>
      <c r="G4978" s="5" t="str">
        <f t="shared" si="935"/>
        <v>4192</v>
      </c>
      <c r="H4978" s="5" t="str">
        <f t="shared" si="936"/>
        <v>7.960</v>
      </c>
      <c r="I4978" s="1" t="s">
        <v>9</v>
      </c>
      <c r="AN4978" s="89" t="str">
        <f t="shared" si="937"/>
        <v>3.500</v>
      </c>
      <c r="AO4978" s="89" t="str">
        <f t="shared" si="938"/>
        <v>820.0</v>
      </c>
      <c r="AP4978" s="89" t="str">
        <f t="shared" si="939"/>
        <v>0.1433</v>
      </c>
      <c r="AQ4978" s="89" t="str">
        <f t="shared" si="940"/>
        <v>3691</v>
      </c>
      <c r="AR4978" s="89" t="str">
        <f t="shared" si="941"/>
        <v>4192</v>
      </c>
      <c r="AS4978" s="89" t="str">
        <f t="shared" si="942"/>
        <v>7.960</v>
      </c>
      <c r="AT4978" s="89"/>
      <c r="AU4978" s="99">
        <v>3.5</v>
      </c>
      <c r="AV4978" s="99">
        <v>820</v>
      </c>
      <c r="AW4978" s="99">
        <v>0.14332</v>
      </c>
      <c r="AX4978" s="99">
        <v>3690.7799999999997</v>
      </c>
      <c r="AY4978" s="99">
        <v>4192.3999999999996</v>
      </c>
      <c r="AZ4978" s="99">
        <v>7.9596999999999998</v>
      </c>
      <c r="BA4978" s="119" t="s">
        <v>9</v>
      </c>
      <c r="BB4978" s="4">
        <v>4978</v>
      </c>
      <c r="BC4978" s="4">
        <v>3.5</v>
      </c>
    </row>
    <row r="4979" spans="2:55">
      <c r="B4979">
        <v>4978</v>
      </c>
      <c r="C4979" s="192">
        <f t="shared" si="931"/>
        <v>3.5</v>
      </c>
      <c r="D4979" s="5">
        <f t="shared" si="932"/>
        <v>840</v>
      </c>
      <c r="E4979" s="5" t="str">
        <f t="shared" si="933"/>
        <v>0.1460</v>
      </c>
      <c r="F4979" s="5" t="str">
        <f t="shared" si="934"/>
        <v>3729</v>
      </c>
      <c r="G4979" s="5" t="str">
        <f t="shared" si="935"/>
        <v>4240.</v>
      </c>
      <c r="H4979" s="5" t="str">
        <f t="shared" si="936"/>
        <v>8.003</v>
      </c>
      <c r="I4979" s="1" t="s">
        <v>9</v>
      </c>
      <c r="AN4979" s="89" t="str">
        <f t="shared" si="937"/>
        <v>3.500</v>
      </c>
      <c r="AO4979" s="89" t="str">
        <f t="shared" si="938"/>
        <v>840.0</v>
      </c>
      <c r="AP4979" s="89" t="str">
        <f t="shared" si="939"/>
        <v>0.1460</v>
      </c>
      <c r="AQ4979" s="89" t="str">
        <f t="shared" si="940"/>
        <v>3729</v>
      </c>
      <c r="AR4979" s="89" t="str">
        <f t="shared" si="941"/>
        <v>4240.</v>
      </c>
      <c r="AS4979" s="89" t="str">
        <f t="shared" si="942"/>
        <v>8.003</v>
      </c>
      <c r="AT4979" s="89"/>
      <c r="AU4979" s="99">
        <v>3.5</v>
      </c>
      <c r="AV4979" s="99">
        <v>840</v>
      </c>
      <c r="AW4979" s="99">
        <v>0.14602000000000001</v>
      </c>
      <c r="AX4979" s="99">
        <v>3729.23</v>
      </c>
      <c r="AY4979" s="99">
        <v>4240.3</v>
      </c>
      <c r="AZ4979" s="99">
        <v>8.0031999999999996</v>
      </c>
      <c r="BA4979" s="119" t="s">
        <v>9</v>
      </c>
      <c r="BB4979" s="4">
        <v>4979</v>
      </c>
      <c r="BC4979" s="4">
        <v>3.5</v>
      </c>
    </row>
    <row r="4980" spans="2:55">
      <c r="B4980">
        <v>4979</v>
      </c>
      <c r="C4980" s="192">
        <f t="shared" si="931"/>
        <v>3.5</v>
      </c>
      <c r="D4980" s="5">
        <f t="shared" si="932"/>
        <v>860</v>
      </c>
      <c r="E4980" s="5" t="str">
        <f t="shared" si="933"/>
        <v>0.1487</v>
      </c>
      <c r="F4980" s="5" t="str">
        <f t="shared" si="934"/>
        <v>3768</v>
      </c>
      <c r="G4980" s="5" t="str">
        <f t="shared" si="935"/>
        <v>4289</v>
      </c>
      <c r="H4980" s="5" t="str">
        <f t="shared" si="936"/>
        <v>8.046</v>
      </c>
      <c r="I4980" s="1" t="s">
        <v>9</v>
      </c>
      <c r="AN4980" s="89" t="str">
        <f t="shared" si="937"/>
        <v>3.500</v>
      </c>
      <c r="AO4980" s="89" t="str">
        <f t="shared" si="938"/>
        <v>860.0</v>
      </c>
      <c r="AP4980" s="89" t="str">
        <f t="shared" si="939"/>
        <v>0.1487</v>
      </c>
      <c r="AQ4980" s="89" t="str">
        <f t="shared" si="940"/>
        <v>3768</v>
      </c>
      <c r="AR4980" s="89" t="str">
        <f t="shared" si="941"/>
        <v>4289</v>
      </c>
      <c r="AS4980" s="89" t="str">
        <f t="shared" si="942"/>
        <v>8.046</v>
      </c>
      <c r="AT4980" s="89"/>
      <c r="AU4980" s="99">
        <v>3.5</v>
      </c>
      <c r="AV4980" s="99">
        <v>860</v>
      </c>
      <c r="AW4980" s="99">
        <v>0.14871000000000001</v>
      </c>
      <c r="AX4980" s="99">
        <v>3768.1150000000002</v>
      </c>
      <c r="AY4980" s="99">
        <v>4288.6000000000004</v>
      </c>
      <c r="AZ4980" s="99">
        <v>8.0460999999999991</v>
      </c>
      <c r="BA4980" s="119" t="s">
        <v>9</v>
      </c>
      <c r="BB4980" s="4">
        <v>4980</v>
      </c>
      <c r="BC4980" s="4">
        <v>3.5</v>
      </c>
    </row>
    <row r="4981" spans="2:55">
      <c r="B4981">
        <v>4980</v>
      </c>
      <c r="C4981" s="192">
        <f t="shared" si="931"/>
        <v>3.5</v>
      </c>
      <c r="D4981" s="5">
        <f t="shared" si="932"/>
        <v>880</v>
      </c>
      <c r="E4981" s="5" t="str">
        <f t="shared" si="933"/>
        <v>0.1514</v>
      </c>
      <c r="F4981" s="5" t="str">
        <f t="shared" si="934"/>
        <v>3807</v>
      </c>
      <c r="G4981" s="5" t="str">
        <f t="shared" si="935"/>
        <v>4337</v>
      </c>
      <c r="H4981" s="5" t="str">
        <f t="shared" si="936"/>
        <v>8.089</v>
      </c>
      <c r="I4981" s="1" t="s">
        <v>9</v>
      </c>
      <c r="AN4981" s="89" t="str">
        <f t="shared" si="937"/>
        <v>3.500</v>
      </c>
      <c r="AO4981" s="89" t="str">
        <f t="shared" si="938"/>
        <v>880.0</v>
      </c>
      <c r="AP4981" s="89" t="str">
        <f t="shared" si="939"/>
        <v>0.1514</v>
      </c>
      <c r="AQ4981" s="89" t="str">
        <f t="shared" si="940"/>
        <v>3807</v>
      </c>
      <c r="AR4981" s="89" t="str">
        <f t="shared" si="941"/>
        <v>4337</v>
      </c>
      <c r="AS4981" s="89" t="str">
        <f t="shared" si="942"/>
        <v>8.089</v>
      </c>
      <c r="AT4981" s="89"/>
      <c r="AU4981" s="99">
        <v>3.5</v>
      </c>
      <c r="AV4981" s="99">
        <v>880</v>
      </c>
      <c r="AW4981" s="99">
        <v>0.15140999999999999</v>
      </c>
      <c r="AX4981" s="99">
        <v>3807.0650000000001</v>
      </c>
      <c r="AY4981" s="99">
        <v>4337</v>
      </c>
      <c r="AZ4981" s="99">
        <v>8.0884999999999998</v>
      </c>
      <c r="BA4981" s="119" t="s">
        <v>9</v>
      </c>
      <c r="BB4981" s="4">
        <v>4981</v>
      </c>
      <c r="BC4981" s="4">
        <v>3.5</v>
      </c>
    </row>
    <row r="4982" spans="2:55">
      <c r="B4982">
        <v>4981</v>
      </c>
      <c r="C4982" s="192">
        <f t="shared" si="931"/>
        <v>3.5</v>
      </c>
      <c r="D4982" s="5">
        <f t="shared" si="932"/>
        <v>900</v>
      </c>
      <c r="E4982" s="5" t="str">
        <f t="shared" si="933"/>
        <v>0.1541</v>
      </c>
      <c r="F4982" s="5" t="str">
        <f t="shared" si="934"/>
        <v>3846</v>
      </c>
      <c r="G4982" s="5" t="str">
        <f t="shared" si="935"/>
        <v>4386</v>
      </c>
      <c r="H4982" s="5" t="str">
        <f t="shared" si="936"/>
        <v>8.130</v>
      </c>
      <c r="I4982" s="1" t="s">
        <v>9</v>
      </c>
      <c r="AN4982" s="89" t="str">
        <f t="shared" si="937"/>
        <v>3.500</v>
      </c>
      <c r="AO4982" s="89" t="str">
        <f t="shared" si="938"/>
        <v>900.0</v>
      </c>
      <c r="AP4982" s="89" t="str">
        <f t="shared" si="939"/>
        <v>0.1541</v>
      </c>
      <c r="AQ4982" s="89" t="str">
        <f t="shared" si="940"/>
        <v>3846</v>
      </c>
      <c r="AR4982" s="89" t="str">
        <f t="shared" si="941"/>
        <v>4386</v>
      </c>
      <c r="AS4982" s="89" t="str">
        <f t="shared" si="942"/>
        <v>8.130</v>
      </c>
      <c r="AT4982" s="89"/>
      <c r="AU4982" s="99">
        <v>3.5</v>
      </c>
      <c r="AV4982" s="99">
        <v>900</v>
      </c>
      <c r="AW4982" s="99">
        <v>0.15409999999999999</v>
      </c>
      <c r="AX4982" s="99">
        <v>3846.35</v>
      </c>
      <c r="AY4982" s="99">
        <v>4385.7</v>
      </c>
      <c r="AZ4982" s="99">
        <v>8.1303000000000001</v>
      </c>
      <c r="BA4982" s="119" t="s">
        <v>9</v>
      </c>
      <c r="BB4982" s="4">
        <v>4982</v>
      </c>
      <c r="BC4982" s="4">
        <v>3.5</v>
      </c>
    </row>
    <row r="4983" spans="2:55">
      <c r="B4983">
        <v>4982</v>
      </c>
      <c r="C4983" s="192">
        <f t="shared" si="931"/>
        <v>3.5</v>
      </c>
      <c r="D4983" s="5">
        <f t="shared" si="932"/>
        <v>920</v>
      </c>
      <c r="E4983" s="5" t="str">
        <f t="shared" si="933"/>
        <v>0.1568</v>
      </c>
      <c r="F4983" s="5" t="str">
        <f t="shared" si="934"/>
        <v>3886</v>
      </c>
      <c r="G4983" s="5" t="str">
        <f t="shared" si="935"/>
        <v>4435</v>
      </c>
      <c r="H4983" s="5" t="str">
        <f t="shared" si="936"/>
        <v>8.172</v>
      </c>
      <c r="I4983" s="1" t="s">
        <v>9</v>
      </c>
      <c r="AN4983" s="89" t="str">
        <f t="shared" si="937"/>
        <v>3.500</v>
      </c>
      <c r="AO4983" s="89" t="str">
        <f t="shared" si="938"/>
        <v>920.0</v>
      </c>
      <c r="AP4983" s="89" t="str">
        <f t="shared" si="939"/>
        <v>0.1568</v>
      </c>
      <c r="AQ4983" s="89" t="str">
        <f t="shared" si="940"/>
        <v>3886</v>
      </c>
      <c r="AR4983" s="89" t="str">
        <f t="shared" si="941"/>
        <v>4435</v>
      </c>
      <c r="AS4983" s="89" t="str">
        <f t="shared" si="942"/>
        <v>8.172</v>
      </c>
      <c r="AT4983" s="89"/>
      <c r="AU4983" s="99">
        <v>3.5</v>
      </c>
      <c r="AV4983" s="99">
        <v>920</v>
      </c>
      <c r="AW4983" s="99">
        <v>0.15678</v>
      </c>
      <c r="AX4983" s="99">
        <v>3885.8700000000003</v>
      </c>
      <c r="AY4983" s="99">
        <v>4434.6000000000004</v>
      </c>
      <c r="AZ4983" s="99">
        <v>8.1716999999999995</v>
      </c>
      <c r="BA4983" s="119" t="s">
        <v>9</v>
      </c>
      <c r="BB4983" s="4">
        <v>4983</v>
      </c>
      <c r="BC4983" s="4">
        <v>3.5</v>
      </c>
    </row>
    <row r="4984" spans="2:55">
      <c r="B4984">
        <v>4983</v>
      </c>
      <c r="C4984" s="192">
        <f t="shared" si="931"/>
        <v>3.5</v>
      </c>
      <c r="D4984" s="5">
        <f t="shared" si="932"/>
        <v>940</v>
      </c>
      <c r="E4984" s="5" t="str">
        <f t="shared" si="933"/>
        <v>0.1595</v>
      </c>
      <c r="F4984" s="5" t="str">
        <f t="shared" si="934"/>
        <v>3926</v>
      </c>
      <c r="G4984" s="5" t="str">
        <f t="shared" si="935"/>
        <v>4484</v>
      </c>
      <c r="H4984" s="5" t="str">
        <f t="shared" si="936"/>
        <v>8.213</v>
      </c>
      <c r="I4984" s="1" t="s">
        <v>9</v>
      </c>
      <c r="AN4984" s="89" t="str">
        <f t="shared" si="937"/>
        <v>3.500</v>
      </c>
      <c r="AO4984" s="89" t="str">
        <f t="shared" si="938"/>
        <v>940.0</v>
      </c>
      <c r="AP4984" s="89" t="str">
        <f t="shared" si="939"/>
        <v>0.1595</v>
      </c>
      <c r="AQ4984" s="89" t="str">
        <f t="shared" si="940"/>
        <v>3926</v>
      </c>
      <c r="AR4984" s="89" t="str">
        <f t="shared" si="941"/>
        <v>4484</v>
      </c>
      <c r="AS4984" s="89" t="str">
        <f t="shared" si="942"/>
        <v>8.213</v>
      </c>
      <c r="AT4984" s="89"/>
      <c r="AU4984" s="99">
        <v>3.5</v>
      </c>
      <c r="AV4984" s="99">
        <v>940</v>
      </c>
      <c r="AW4984" s="99">
        <v>0.15947</v>
      </c>
      <c r="AX4984" s="99">
        <v>3925.6550000000002</v>
      </c>
      <c r="AY4984" s="99">
        <v>4483.8</v>
      </c>
      <c r="AZ4984" s="99">
        <v>8.2126000000000001</v>
      </c>
      <c r="BA4984" s="119" t="s">
        <v>9</v>
      </c>
      <c r="BB4984" s="4">
        <v>4984</v>
      </c>
      <c r="BC4984" s="4">
        <v>3.5</v>
      </c>
    </row>
    <row r="4985" spans="2:55">
      <c r="B4985">
        <v>4984</v>
      </c>
      <c r="C4985" s="192">
        <f t="shared" si="931"/>
        <v>3.5</v>
      </c>
      <c r="D4985" s="5">
        <f t="shared" si="932"/>
        <v>960</v>
      </c>
      <c r="E4985" s="5" t="str">
        <f t="shared" si="933"/>
        <v>0.1622</v>
      </c>
      <c r="F4985" s="5" t="str">
        <f t="shared" si="934"/>
        <v>3966</v>
      </c>
      <c r="G4985" s="5" t="str">
        <f t="shared" si="935"/>
        <v>4533</v>
      </c>
      <c r="H4985" s="5" t="str">
        <f t="shared" si="936"/>
        <v>8.253</v>
      </c>
      <c r="I4985" s="1" t="s">
        <v>9</v>
      </c>
      <c r="AN4985" s="89" t="str">
        <f t="shared" si="937"/>
        <v>3.500</v>
      </c>
      <c r="AO4985" s="89" t="str">
        <f t="shared" si="938"/>
        <v>960.0</v>
      </c>
      <c r="AP4985" s="89" t="str">
        <f t="shared" si="939"/>
        <v>0.1622</v>
      </c>
      <c r="AQ4985" s="89" t="str">
        <f t="shared" si="940"/>
        <v>3966</v>
      </c>
      <c r="AR4985" s="89" t="str">
        <f t="shared" si="941"/>
        <v>4533</v>
      </c>
      <c r="AS4985" s="89" t="str">
        <f t="shared" si="942"/>
        <v>8.253</v>
      </c>
      <c r="AT4985" s="89"/>
      <c r="AU4985" s="99">
        <v>3.5</v>
      </c>
      <c r="AV4985" s="99">
        <v>960</v>
      </c>
      <c r="AW4985" s="99">
        <v>0.16215000000000002</v>
      </c>
      <c r="AX4985" s="99">
        <v>3965.6749999999997</v>
      </c>
      <c r="AY4985" s="99">
        <v>4533.2</v>
      </c>
      <c r="AZ4985" s="99">
        <v>8.2529000000000003</v>
      </c>
      <c r="BA4985" s="119" t="s">
        <v>9</v>
      </c>
      <c r="BB4985" s="4">
        <v>4985</v>
      </c>
      <c r="BC4985" s="4">
        <v>3.5</v>
      </c>
    </row>
    <row r="4986" spans="2:55">
      <c r="B4986">
        <v>4985</v>
      </c>
      <c r="C4986" s="192">
        <f t="shared" si="931"/>
        <v>3.5</v>
      </c>
      <c r="D4986" s="5">
        <f t="shared" si="932"/>
        <v>980</v>
      </c>
      <c r="E4986" s="5" t="str">
        <f t="shared" si="933"/>
        <v>0.1648</v>
      </c>
      <c r="F4986" s="5" t="str">
        <f t="shared" si="934"/>
        <v>4006</v>
      </c>
      <c r="G4986" s="5" t="str">
        <f t="shared" si="935"/>
        <v>4583</v>
      </c>
      <c r="H4986" s="5" t="str">
        <f t="shared" si="936"/>
        <v>8.293</v>
      </c>
      <c r="I4986" s="1" t="s">
        <v>9</v>
      </c>
      <c r="AN4986" s="89" t="str">
        <f t="shared" si="937"/>
        <v>3.500</v>
      </c>
      <c r="AO4986" s="89" t="str">
        <f t="shared" si="938"/>
        <v>980.0</v>
      </c>
      <c r="AP4986" s="89" t="str">
        <f t="shared" si="939"/>
        <v>0.1648</v>
      </c>
      <c r="AQ4986" s="89" t="str">
        <f t="shared" si="940"/>
        <v>4006</v>
      </c>
      <c r="AR4986" s="89" t="str">
        <f t="shared" si="941"/>
        <v>4583</v>
      </c>
      <c r="AS4986" s="89" t="str">
        <f t="shared" si="942"/>
        <v>8.293</v>
      </c>
      <c r="AT4986" s="89"/>
      <c r="AU4986" s="99">
        <v>3.5</v>
      </c>
      <c r="AV4986" s="99">
        <v>980</v>
      </c>
      <c r="AW4986" s="99">
        <v>0.16483</v>
      </c>
      <c r="AX4986" s="99">
        <v>4005.8950000000004</v>
      </c>
      <c r="AY4986" s="99">
        <v>4582.8</v>
      </c>
      <c r="AZ4986" s="99">
        <v>8.2928999999999995</v>
      </c>
      <c r="BA4986" s="119" t="s">
        <v>9</v>
      </c>
      <c r="BB4986" s="4">
        <v>4986</v>
      </c>
      <c r="BC4986" s="4">
        <v>3.5</v>
      </c>
    </row>
    <row r="4987" spans="2:55">
      <c r="B4987">
        <v>4986</v>
      </c>
      <c r="C4987" s="192">
        <f t="shared" si="931"/>
        <v>3.5</v>
      </c>
      <c r="D4987" s="5">
        <f t="shared" si="932"/>
        <v>1000</v>
      </c>
      <c r="E4987" s="5" t="str">
        <f t="shared" si="933"/>
        <v>0.1675</v>
      </c>
      <c r="F4987" s="5" t="str">
        <f t="shared" si="934"/>
        <v>4046</v>
      </c>
      <c r="G4987" s="5" t="str">
        <f t="shared" si="935"/>
        <v>4633</v>
      </c>
      <c r="H4987" s="5" t="str">
        <f t="shared" si="936"/>
        <v>8.332</v>
      </c>
      <c r="I4987" s="1" t="s">
        <v>9</v>
      </c>
      <c r="AN4987" s="89" t="str">
        <f t="shared" si="937"/>
        <v>3.500</v>
      </c>
      <c r="AO4987" s="89" t="str">
        <f t="shared" si="938"/>
        <v>1000.</v>
      </c>
      <c r="AP4987" s="89" t="str">
        <f t="shared" si="939"/>
        <v>0.1675</v>
      </c>
      <c r="AQ4987" s="89" t="str">
        <f t="shared" si="940"/>
        <v>4046</v>
      </c>
      <c r="AR4987" s="89" t="str">
        <f t="shared" si="941"/>
        <v>4633</v>
      </c>
      <c r="AS4987" s="89" t="str">
        <f t="shared" si="942"/>
        <v>8.332</v>
      </c>
      <c r="AT4987" s="89"/>
      <c r="AU4987" s="99">
        <v>3.5</v>
      </c>
      <c r="AV4987" s="99">
        <v>1000</v>
      </c>
      <c r="AW4987" s="99">
        <v>0.16750999999999999</v>
      </c>
      <c r="AX4987" s="99">
        <v>4046.415</v>
      </c>
      <c r="AY4987" s="99">
        <v>4632.7</v>
      </c>
      <c r="AZ4987" s="99">
        <v>8.3323999999999998</v>
      </c>
      <c r="BA4987" s="119" t="s">
        <v>9</v>
      </c>
      <c r="BB4987" s="4">
        <v>4987</v>
      </c>
      <c r="BC4987" s="4">
        <v>3.5</v>
      </c>
    </row>
    <row r="4988" spans="2:55">
      <c r="B4988">
        <v>4987</v>
      </c>
      <c r="C4988" s="192">
        <f t="shared" si="931"/>
        <v>3.5</v>
      </c>
      <c r="D4988" s="5">
        <f t="shared" si="932"/>
        <v>1100</v>
      </c>
      <c r="E4988" s="5" t="str">
        <f t="shared" si="933"/>
        <v>0.1809</v>
      </c>
      <c r="F4988" s="5" t="str">
        <f t="shared" si="934"/>
        <v>4253</v>
      </c>
      <c r="G4988" s="5" t="str">
        <f t="shared" si="935"/>
        <v>4886</v>
      </c>
      <c r="H4988" s="5" t="str">
        <f t="shared" si="936"/>
        <v>8.524</v>
      </c>
      <c r="I4988" s="1" t="s">
        <v>9</v>
      </c>
      <c r="AN4988" s="89" t="str">
        <f t="shared" si="937"/>
        <v>3.500</v>
      </c>
      <c r="AO4988" s="89" t="str">
        <f t="shared" si="938"/>
        <v>1100.</v>
      </c>
      <c r="AP4988" s="89" t="str">
        <f t="shared" si="939"/>
        <v>0.1809</v>
      </c>
      <c r="AQ4988" s="89" t="str">
        <f t="shared" si="940"/>
        <v>4253</v>
      </c>
      <c r="AR4988" s="89" t="str">
        <f t="shared" si="941"/>
        <v>4886</v>
      </c>
      <c r="AS4988" s="89" t="str">
        <f t="shared" si="942"/>
        <v>8.524</v>
      </c>
      <c r="AT4988" s="89"/>
      <c r="AU4988" s="99">
        <v>3.5</v>
      </c>
      <c r="AV4988" s="99">
        <v>1100</v>
      </c>
      <c r="AW4988" s="99">
        <v>0.18087</v>
      </c>
      <c r="AX4988" s="99">
        <v>4252.5550000000003</v>
      </c>
      <c r="AY4988" s="99">
        <v>4885.6000000000004</v>
      </c>
      <c r="AZ4988" s="99">
        <v>8.5235000000000003</v>
      </c>
      <c r="BA4988" s="119" t="s">
        <v>9</v>
      </c>
      <c r="BB4988" s="4">
        <v>4988</v>
      </c>
      <c r="BC4988" s="4">
        <v>3.5</v>
      </c>
    </row>
    <row r="4989" spans="2:55">
      <c r="B4989">
        <v>4988</v>
      </c>
      <c r="C4989" s="192">
        <f t="shared" si="931"/>
        <v>3.5</v>
      </c>
      <c r="D4989" s="5">
        <f t="shared" si="932"/>
        <v>1200</v>
      </c>
      <c r="E4989" s="5" t="str">
        <f t="shared" si="933"/>
        <v>0.1942</v>
      </c>
      <c r="F4989" s="5" t="str">
        <f t="shared" si="934"/>
        <v>4464</v>
      </c>
      <c r="G4989" s="5" t="str">
        <f t="shared" si="935"/>
        <v>5144</v>
      </c>
      <c r="H4989" s="5" t="str">
        <f t="shared" si="936"/>
        <v>8.705</v>
      </c>
      <c r="I4989" s="1" t="s">
        <v>9</v>
      </c>
      <c r="AN4989" s="89" t="str">
        <f t="shared" si="937"/>
        <v>3.500</v>
      </c>
      <c r="AO4989" s="89" t="str">
        <f t="shared" si="938"/>
        <v>1200.</v>
      </c>
      <c r="AP4989" s="89" t="str">
        <f t="shared" si="939"/>
        <v>0.1942</v>
      </c>
      <c r="AQ4989" s="89" t="str">
        <f t="shared" si="940"/>
        <v>4464</v>
      </c>
      <c r="AR4989" s="89" t="str">
        <f t="shared" si="941"/>
        <v>5144</v>
      </c>
      <c r="AS4989" s="89" t="str">
        <f t="shared" si="942"/>
        <v>8.705</v>
      </c>
      <c r="AT4989" s="89"/>
      <c r="AU4989" s="99">
        <v>3.5</v>
      </c>
      <c r="AV4989" s="99">
        <v>1200</v>
      </c>
      <c r="AW4989" s="99">
        <v>0.19419999999999998</v>
      </c>
      <c r="AX4989" s="99">
        <v>4464.4000000000005</v>
      </c>
      <c r="AY4989" s="99">
        <v>5144.1000000000004</v>
      </c>
      <c r="AZ4989" s="99">
        <v>8.7052999999999994</v>
      </c>
      <c r="BA4989" s="119" t="s">
        <v>9</v>
      </c>
      <c r="BB4989" s="4">
        <v>4989</v>
      </c>
      <c r="BC4989" s="4">
        <v>3.5</v>
      </c>
    </row>
    <row r="4990" spans="2:55">
      <c r="B4990">
        <v>4989</v>
      </c>
      <c r="C4990" s="192">
        <f t="shared" si="931"/>
        <v>3.5</v>
      </c>
      <c r="D4990" s="5">
        <f t="shared" si="932"/>
        <v>1300</v>
      </c>
      <c r="E4990" s="5" t="str">
        <f t="shared" si="933"/>
        <v>0.2075</v>
      </c>
      <c r="F4990" s="5" t="str">
        <f t="shared" si="934"/>
        <v>4682</v>
      </c>
      <c r="G4990" s="5" t="str">
        <f t="shared" si="935"/>
        <v>5408</v>
      </c>
      <c r="H4990" s="5" t="str">
        <f t="shared" si="936"/>
        <v>8.879</v>
      </c>
      <c r="I4990" s="1" t="s">
        <v>9</v>
      </c>
      <c r="AN4990" s="89" t="str">
        <f t="shared" si="937"/>
        <v>3.500</v>
      </c>
      <c r="AO4990" s="89" t="str">
        <f t="shared" si="938"/>
        <v>1300.</v>
      </c>
      <c r="AP4990" s="89" t="str">
        <f t="shared" si="939"/>
        <v>0.2075</v>
      </c>
      <c r="AQ4990" s="89" t="str">
        <f t="shared" si="940"/>
        <v>4682</v>
      </c>
      <c r="AR4990" s="89" t="str">
        <f t="shared" si="941"/>
        <v>5408</v>
      </c>
      <c r="AS4990" s="89" t="str">
        <f t="shared" si="942"/>
        <v>8.879</v>
      </c>
      <c r="AT4990" s="89"/>
      <c r="AU4990" s="99">
        <v>3.5</v>
      </c>
      <c r="AV4990" s="99">
        <v>1300</v>
      </c>
      <c r="AW4990" s="99">
        <v>0.20749999999999999</v>
      </c>
      <c r="AX4990" s="99">
        <v>4681.75</v>
      </c>
      <c r="AY4990" s="99">
        <v>5408</v>
      </c>
      <c r="AZ4990" s="99">
        <v>8.8785000000000007</v>
      </c>
      <c r="BA4990" s="119" t="s">
        <v>9</v>
      </c>
      <c r="BB4990" s="4">
        <v>4990</v>
      </c>
      <c r="BC4990" s="4">
        <v>3.5</v>
      </c>
    </row>
    <row r="4991" spans="2:55">
      <c r="B4991">
        <v>4990</v>
      </c>
      <c r="C4991" s="192">
        <f t="shared" si="931"/>
        <v>3.5</v>
      </c>
      <c r="D4991" s="5">
        <f t="shared" si="932"/>
        <v>1400</v>
      </c>
      <c r="E4991" s="5" t="str">
        <f t="shared" si="933"/>
        <v>0.2208</v>
      </c>
      <c r="F4991" s="5" t="str">
        <f t="shared" si="934"/>
        <v>4904</v>
      </c>
      <c r="G4991" s="5" t="str">
        <f t="shared" si="935"/>
        <v>5677</v>
      </c>
      <c r="H4991" s="5" t="str">
        <f t="shared" si="936"/>
        <v>9.044</v>
      </c>
      <c r="I4991" s="1" t="s">
        <v>9</v>
      </c>
      <c r="AN4991" s="89" t="str">
        <f t="shared" si="937"/>
        <v>3.500</v>
      </c>
      <c r="AO4991" s="89" t="str">
        <f t="shared" si="938"/>
        <v>1400.</v>
      </c>
      <c r="AP4991" s="89" t="str">
        <f t="shared" si="939"/>
        <v>0.2208</v>
      </c>
      <c r="AQ4991" s="89" t="str">
        <f t="shared" si="940"/>
        <v>4904</v>
      </c>
      <c r="AR4991" s="89" t="str">
        <f t="shared" si="941"/>
        <v>5677</v>
      </c>
      <c r="AS4991" s="89" t="str">
        <f t="shared" si="942"/>
        <v>9.044</v>
      </c>
      <c r="AT4991" s="89"/>
      <c r="AU4991" s="99">
        <v>3.5</v>
      </c>
      <c r="AV4991" s="99">
        <v>1400</v>
      </c>
      <c r="AW4991" s="99">
        <v>0.22078</v>
      </c>
      <c r="AX4991" s="99">
        <v>4904.17</v>
      </c>
      <c r="AY4991" s="99">
        <v>5676.9</v>
      </c>
      <c r="AZ4991" s="99">
        <v>9.0442999999999998</v>
      </c>
      <c r="BA4991" s="119" t="s">
        <v>9</v>
      </c>
      <c r="BB4991" s="4">
        <v>4991</v>
      </c>
      <c r="BC4991" s="4">
        <v>3.5</v>
      </c>
    </row>
    <row r="4992" spans="2:55">
      <c r="B4992">
        <v>4991</v>
      </c>
      <c r="C4992" s="192">
        <f t="shared" si="931"/>
        <v>3.5</v>
      </c>
      <c r="D4992" s="5">
        <f t="shared" si="932"/>
        <v>1500</v>
      </c>
      <c r="E4992" s="5" t="str">
        <f t="shared" si="933"/>
        <v>0.2340</v>
      </c>
      <c r="F4992" s="5" t="str">
        <f t="shared" si="934"/>
        <v>5131</v>
      </c>
      <c r="G4992" s="5" t="str">
        <f t="shared" si="935"/>
        <v>5950.</v>
      </c>
      <c r="H4992" s="5" t="str">
        <f t="shared" si="936"/>
        <v>9.203</v>
      </c>
      <c r="I4992" s="1" t="s">
        <v>9</v>
      </c>
      <c r="AN4992" s="89" t="str">
        <f t="shared" si="937"/>
        <v>3.500</v>
      </c>
      <c r="AO4992" s="89" t="str">
        <f t="shared" si="938"/>
        <v>1500.</v>
      </c>
      <c r="AP4992" s="89" t="str">
        <f t="shared" si="939"/>
        <v>0.2340</v>
      </c>
      <c r="AQ4992" s="89" t="str">
        <f t="shared" si="940"/>
        <v>5131</v>
      </c>
      <c r="AR4992" s="89" t="str">
        <f t="shared" si="941"/>
        <v>5950.</v>
      </c>
      <c r="AS4992" s="89" t="str">
        <f t="shared" si="942"/>
        <v>9.203</v>
      </c>
      <c r="AT4992" s="89"/>
      <c r="AU4992" s="99">
        <v>3.5</v>
      </c>
      <c r="AV4992" s="99">
        <v>1500</v>
      </c>
      <c r="AW4992" s="99">
        <v>0.23404</v>
      </c>
      <c r="AX4992" s="99">
        <v>5131.2599999999993</v>
      </c>
      <c r="AY4992" s="99">
        <v>5950.4</v>
      </c>
      <c r="AZ4992" s="99">
        <v>9.2029999999999994</v>
      </c>
      <c r="BA4992" s="119" t="s">
        <v>9</v>
      </c>
      <c r="BB4992" s="4">
        <v>4992</v>
      </c>
      <c r="BC4992" s="4">
        <v>3.5</v>
      </c>
    </row>
    <row r="4993" spans="2:55">
      <c r="B4993">
        <v>4992</v>
      </c>
      <c r="C4993" s="192">
        <f t="shared" si="931"/>
        <v>3.5</v>
      </c>
      <c r="D4993" s="5">
        <f t="shared" si="932"/>
        <v>1600</v>
      </c>
      <c r="E4993" s="5" t="str">
        <f t="shared" si="933"/>
        <v>0.2473</v>
      </c>
      <c r="F4993" s="5" t="str">
        <f t="shared" si="934"/>
        <v>5363</v>
      </c>
      <c r="G4993" s="5" t="str">
        <f t="shared" si="935"/>
        <v>6228</v>
      </c>
      <c r="H4993" s="5" t="str">
        <f t="shared" si="936"/>
        <v>9.356</v>
      </c>
      <c r="I4993" s="1" t="s">
        <v>9</v>
      </c>
      <c r="AN4993" s="89" t="str">
        <f t="shared" si="937"/>
        <v>3.500</v>
      </c>
      <c r="AO4993" s="89" t="str">
        <f t="shared" si="938"/>
        <v>1600.</v>
      </c>
      <c r="AP4993" s="89" t="str">
        <f t="shared" si="939"/>
        <v>0.2473</v>
      </c>
      <c r="AQ4993" s="89" t="str">
        <f t="shared" si="940"/>
        <v>5363</v>
      </c>
      <c r="AR4993" s="89" t="str">
        <f t="shared" si="941"/>
        <v>6228</v>
      </c>
      <c r="AS4993" s="89" t="str">
        <f t="shared" si="942"/>
        <v>9.356</v>
      </c>
      <c r="AT4993" s="89"/>
      <c r="AU4993" s="99">
        <v>3.5</v>
      </c>
      <c r="AV4993" s="99">
        <v>1600</v>
      </c>
      <c r="AW4993" s="99">
        <v>0.24728999999999998</v>
      </c>
      <c r="AX4993" s="99">
        <v>5362.7849999999999</v>
      </c>
      <c r="AY4993" s="99">
        <v>6228.3</v>
      </c>
      <c r="AZ4993" s="99">
        <v>9.3554999999999993</v>
      </c>
      <c r="BA4993" s="119" t="s">
        <v>9</v>
      </c>
      <c r="BB4993" s="4">
        <v>4993</v>
      </c>
      <c r="BC4993" s="4">
        <v>3.5</v>
      </c>
    </row>
    <row r="4994" spans="2:55">
      <c r="B4994">
        <v>4993</v>
      </c>
      <c r="C4994" s="192">
        <f t="shared" si="931"/>
        <v>3.5</v>
      </c>
      <c r="D4994" s="5">
        <f t="shared" si="932"/>
        <v>1800</v>
      </c>
      <c r="E4994" s="5" t="str">
        <f t="shared" si="933"/>
        <v>0.2738</v>
      </c>
      <c r="F4994" s="5" t="str">
        <f t="shared" si="934"/>
        <v>5837</v>
      </c>
      <c r="G4994" s="5" t="str">
        <f t="shared" si="935"/>
        <v>6796</v>
      </c>
      <c r="H4994" s="5" t="str">
        <f t="shared" si="936"/>
        <v>9.643</v>
      </c>
      <c r="I4994" s="1" t="s">
        <v>9</v>
      </c>
      <c r="AN4994" s="89" t="str">
        <f t="shared" si="937"/>
        <v>3.500</v>
      </c>
      <c r="AO4994" s="89" t="str">
        <f t="shared" si="938"/>
        <v>1800.</v>
      </c>
      <c r="AP4994" s="89" t="str">
        <f t="shared" si="939"/>
        <v>0.2738</v>
      </c>
      <c r="AQ4994" s="89" t="str">
        <f t="shared" si="940"/>
        <v>5837</v>
      </c>
      <c r="AR4994" s="89" t="str">
        <f t="shared" si="941"/>
        <v>6796</v>
      </c>
      <c r="AS4994" s="89" t="str">
        <f t="shared" si="942"/>
        <v>9.643</v>
      </c>
      <c r="AT4994" s="89"/>
      <c r="AU4994" s="99">
        <v>3.5</v>
      </c>
      <c r="AV4994" s="99">
        <v>1800</v>
      </c>
      <c r="AW4994" s="99">
        <v>0.27376</v>
      </c>
      <c r="AX4994" s="99">
        <v>5837.34</v>
      </c>
      <c r="AY4994" s="99">
        <v>6795.5</v>
      </c>
      <c r="AZ4994" s="99">
        <v>9.6431000000000004</v>
      </c>
      <c r="BA4994" s="119" t="s">
        <v>9</v>
      </c>
      <c r="BB4994" s="4">
        <v>4994</v>
      </c>
      <c r="BC4994" s="4">
        <v>3.5</v>
      </c>
    </row>
    <row r="4995" spans="2:55">
      <c r="B4995">
        <v>4994</v>
      </c>
      <c r="C4995" s="192">
        <f t="shared" si="931"/>
        <v>3.5</v>
      </c>
      <c r="D4995" s="5">
        <f t="shared" si="932"/>
        <v>2000</v>
      </c>
      <c r="E4995" s="5" t="str">
        <f t="shared" si="933"/>
        <v>0.3002</v>
      </c>
      <c r="F4995" s="5" t="str">
        <f t="shared" si="934"/>
        <v>6325</v>
      </c>
      <c r="G4995" s="5" t="str">
        <f t="shared" si="935"/>
        <v>7376</v>
      </c>
      <c r="H4995" s="5" t="str">
        <f t="shared" si="936"/>
        <v>9.911</v>
      </c>
      <c r="I4995" s="1" t="s">
        <v>9</v>
      </c>
      <c r="AN4995" s="89" t="str">
        <f t="shared" si="937"/>
        <v>3.500</v>
      </c>
      <c r="AO4995" s="89" t="str">
        <f t="shared" si="938"/>
        <v>2000.</v>
      </c>
      <c r="AP4995" s="89" t="str">
        <f t="shared" si="939"/>
        <v>0.3002</v>
      </c>
      <c r="AQ4995" s="89" t="str">
        <f t="shared" si="940"/>
        <v>6325</v>
      </c>
      <c r="AR4995" s="89" t="str">
        <f t="shared" si="941"/>
        <v>7376</v>
      </c>
      <c r="AS4995" s="89" t="str">
        <f t="shared" si="942"/>
        <v>9.911</v>
      </c>
      <c r="AT4995" s="89"/>
      <c r="AU4995" s="99">
        <v>3.5</v>
      </c>
      <c r="AV4995" s="99">
        <v>2000</v>
      </c>
      <c r="AW4995" s="99">
        <v>0.30020999999999998</v>
      </c>
      <c r="AX4995" s="99">
        <v>6325.4650000000001</v>
      </c>
      <c r="AY4995" s="99">
        <v>7376.2</v>
      </c>
      <c r="AZ4995" s="99">
        <v>9.9105000000000008</v>
      </c>
      <c r="BA4995" s="119" t="s">
        <v>9</v>
      </c>
      <c r="BB4995" s="4">
        <v>4995</v>
      </c>
      <c r="BC4995" s="4">
        <v>3.5</v>
      </c>
    </row>
    <row r="4996" spans="2:55">
      <c r="B4996">
        <v>4995</v>
      </c>
      <c r="C4996" s="192">
        <f t="shared" si="931"/>
        <v>4</v>
      </c>
      <c r="D4996" s="5">
        <f t="shared" si="932"/>
        <v>0</v>
      </c>
      <c r="E4996" s="5" t="str">
        <f t="shared" si="933"/>
        <v>0.0009982</v>
      </c>
      <c r="F4996" s="5">
        <f t="shared" si="934"/>
        <v>2.724E-2</v>
      </c>
      <c r="G4996" s="5">
        <f t="shared" si="935"/>
        <v>4.0199999999999996</v>
      </c>
      <c r="H4996" s="5">
        <f t="shared" si="936"/>
        <v>9.0000000000000006E-5</v>
      </c>
      <c r="I4996" s="1" t="s">
        <v>8</v>
      </c>
      <c r="AN4996" s="89" t="str">
        <f t="shared" si="937"/>
        <v>4.000</v>
      </c>
      <c r="AO4996" s="89" t="str">
        <f t="shared" si="938"/>
        <v>0.000</v>
      </c>
      <c r="AP4996" s="89" t="str">
        <f t="shared" si="939"/>
        <v>0.0009982</v>
      </c>
      <c r="AQ4996" s="89" t="str">
        <f t="shared" si="940"/>
        <v>0.02724</v>
      </c>
      <c r="AR4996" s="89" t="str">
        <f t="shared" si="941"/>
        <v>4.020</v>
      </c>
      <c r="AS4996" s="89" t="str">
        <f t="shared" si="942"/>
        <v>0.00009000</v>
      </c>
      <c r="AT4996" s="89"/>
      <c r="AU4996" s="99">
        <v>4</v>
      </c>
      <c r="AV4996" s="99">
        <v>0</v>
      </c>
      <c r="AW4996" s="99">
        <v>9.9818999999999993E-4</v>
      </c>
      <c r="AX4996" s="99">
        <v>2.7239999999999931E-2</v>
      </c>
      <c r="AY4996" s="99">
        <v>4.0199999999999996</v>
      </c>
      <c r="AZ4996" s="99">
        <v>9.0000000000000006E-5</v>
      </c>
      <c r="BA4996" s="119" t="s">
        <v>8</v>
      </c>
      <c r="BB4996" s="4">
        <v>4996</v>
      </c>
      <c r="BC4996" s="4">
        <v>4</v>
      </c>
    </row>
    <row r="4997" spans="2:55">
      <c r="B4997">
        <v>4996</v>
      </c>
      <c r="C4997" s="192">
        <f t="shared" si="931"/>
        <v>4</v>
      </c>
      <c r="D4997" s="5">
        <f t="shared" si="932"/>
        <v>5</v>
      </c>
      <c r="E4997" s="5" t="str">
        <f t="shared" si="933"/>
        <v>0.0009981</v>
      </c>
      <c r="F4997" s="5" t="str">
        <f t="shared" si="934"/>
        <v>21.00</v>
      </c>
      <c r="G4997" s="5" t="str">
        <f t="shared" si="935"/>
        <v>24.99</v>
      </c>
      <c r="H4997" s="5" t="str">
        <f t="shared" si="936"/>
        <v>0.07617</v>
      </c>
      <c r="I4997" s="1" t="s">
        <v>8</v>
      </c>
      <c r="AN4997" s="89" t="str">
        <f t="shared" si="937"/>
        <v>4.000</v>
      </c>
      <c r="AO4997" s="89" t="str">
        <f t="shared" si="938"/>
        <v>5.000</v>
      </c>
      <c r="AP4997" s="89" t="str">
        <f t="shared" si="939"/>
        <v>0.0009981</v>
      </c>
      <c r="AQ4997" s="89" t="str">
        <f t="shared" si="940"/>
        <v>21.00</v>
      </c>
      <c r="AR4997" s="89" t="str">
        <f t="shared" si="941"/>
        <v>24.99</v>
      </c>
      <c r="AS4997" s="89" t="str">
        <f t="shared" si="942"/>
        <v>0.07617</v>
      </c>
      <c r="AT4997" s="89"/>
      <c r="AU4997" s="99">
        <v>4</v>
      </c>
      <c r="AV4997" s="99">
        <v>5</v>
      </c>
      <c r="AW4997" s="99">
        <v>9.9813000000000007E-4</v>
      </c>
      <c r="AX4997" s="99">
        <v>20.997479999999999</v>
      </c>
      <c r="AY4997" s="99">
        <v>24.99</v>
      </c>
      <c r="AZ4997" s="99">
        <v>7.6170000000000002E-2</v>
      </c>
      <c r="BA4997" s="119" t="s">
        <v>8</v>
      </c>
      <c r="BB4997" s="4">
        <v>4997</v>
      </c>
      <c r="BC4997" s="4">
        <v>4</v>
      </c>
    </row>
    <row r="4998" spans="2:55">
      <c r="B4998">
        <v>4997</v>
      </c>
      <c r="C4998" s="192">
        <f t="shared" si="931"/>
        <v>4</v>
      </c>
      <c r="D4998" s="5">
        <f t="shared" si="932"/>
        <v>10</v>
      </c>
      <c r="E4998" s="5" t="str">
        <f t="shared" si="933"/>
        <v>0.0009984</v>
      </c>
      <c r="F4998" s="5" t="str">
        <f t="shared" si="934"/>
        <v>41.92</v>
      </c>
      <c r="G4998" s="5" t="str">
        <f t="shared" si="935"/>
        <v>45.91</v>
      </c>
      <c r="H4998" s="5" t="str">
        <f t="shared" si="936"/>
        <v>0.1507</v>
      </c>
      <c r="I4998" s="1" t="s">
        <v>8</v>
      </c>
      <c r="AN4998" s="89" t="str">
        <f t="shared" si="937"/>
        <v>4.000</v>
      </c>
      <c r="AO4998" s="89" t="str">
        <f t="shared" si="938"/>
        <v>10.00</v>
      </c>
      <c r="AP4998" s="89" t="str">
        <f t="shared" si="939"/>
        <v>0.0009984</v>
      </c>
      <c r="AQ4998" s="89" t="str">
        <f t="shared" si="940"/>
        <v>41.92</v>
      </c>
      <c r="AR4998" s="89" t="str">
        <f t="shared" si="941"/>
        <v>45.91</v>
      </c>
      <c r="AS4998" s="89" t="str">
        <f t="shared" si="942"/>
        <v>0.1507</v>
      </c>
      <c r="AT4998" s="89"/>
      <c r="AU4998" s="99">
        <v>4</v>
      </c>
      <c r="AV4998" s="99">
        <v>10</v>
      </c>
      <c r="AW4998" s="99">
        <v>9.9843999999999996E-4</v>
      </c>
      <c r="AX4998" s="99">
        <v>41.916239999999995</v>
      </c>
      <c r="AY4998" s="99">
        <v>45.91</v>
      </c>
      <c r="AZ4998" s="99">
        <v>0.15071999999999999</v>
      </c>
      <c r="BA4998" s="119" t="s">
        <v>8</v>
      </c>
      <c r="BB4998" s="4">
        <v>4998</v>
      </c>
      <c r="BC4998" s="4">
        <v>4</v>
      </c>
    </row>
    <row r="4999" spans="2:55">
      <c r="B4999">
        <v>4998</v>
      </c>
      <c r="C4999" s="192">
        <f t="shared" si="931"/>
        <v>4</v>
      </c>
      <c r="D4999" s="5">
        <f t="shared" si="932"/>
        <v>15</v>
      </c>
      <c r="E4999" s="5" t="str">
        <f t="shared" si="933"/>
        <v>0.0009991</v>
      </c>
      <c r="F4999" s="5" t="str">
        <f t="shared" si="934"/>
        <v>62.80</v>
      </c>
      <c r="G4999" s="5" t="str">
        <f t="shared" si="935"/>
        <v>66.80</v>
      </c>
      <c r="H4999" s="5" t="str">
        <f t="shared" si="936"/>
        <v>0.2239</v>
      </c>
      <c r="I4999" s="1" t="s">
        <v>8</v>
      </c>
      <c r="AN4999" s="89" t="str">
        <f t="shared" si="937"/>
        <v>4.000</v>
      </c>
      <c r="AO4999" s="89" t="str">
        <f t="shared" si="938"/>
        <v>15.00</v>
      </c>
      <c r="AP4999" s="89" t="str">
        <f t="shared" si="939"/>
        <v>0.0009991</v>
      </c>
      <c r="AQ4999" s="89" t="str">
        <f t="shared" si="940"/>
        <v>62.80</v>
      </c>
      <c r="AR4999" s="89" t="str">
        <f t="shared" si="941"/>
        <v>66.80</v>
      </c>
      <c r="AS4999" s="89" t="str">
        <f t="shared" si="942"/>
        <v>0.2239</v>
      </c>
      <c r="AT4999" s="89"/>
      <c r="AU4999" s="99">
        <v>4</v>
      </c>
      <c r="AV4999" s="99">
        <v>15</v>
      </c>
      <c r="AW4999" s="99">
        <v>9.9909E-4</v>
      </c>
      <c r="AX4999" s="99">
        <v>62.803639999999994</v>
      </c>
      <c r="AY4999" s="99">
        <v>66.8</v>
      </c>
      <c r="AZ4999" s="99">
        <v>0.22384999999999999</v>
      </c>
      <c r="BA4999" s="119" t="s">
        <v>8</v>
      </c>
      <c r="BB4999" s="4">
        <v>4999</v>
      </c>
      <c r="BC4999" s="4">
        <v>4</v>
      </c>
    </row>
    <row r="5000" spans="2:55">
      <c r="B5000">
        <v>4999</v>
      </c>
      <c r="C5000" s="192">
        <f t="shared" si="931"/>
        <v>4</v>
      </c>
      <c r="D5000" s="5">
        <f t="shared" si="932"/>
        <v>20</v>
      </c>
      <c r="E5000" s="5" t="str">
        <f t="shared" si="933"/>
        <v>0.001000</v>
      </c>
      <c r="F5000" s="5" t="str">
        <f t="shared" si="934"/>
        <v>83.67</v>
      </c>
      <c r="G5000" s="5" t="str">
        <f t="shared" si="935"/>
        <v>87.67</v>
      </c>
      <c r="H5000" s="5" t="str">
        <f t="shared" si="936"/>
        <v>0.2956</v>
      </c>
      <c r="I5000" s="1" t="s">
        <v>8</v>
      </c>
      <c r="AN5000" s="89" t="str">
        <f t="shared" si="937"/>
        <v>4.000</v>
      </c>
      <c r="AO5000" s="89" t="str">
        <f t="shared" si="938"/>
        <v>20.00</v>
      </c>
      <c r="AP5000" s="89" t="str">
        <f t="shared" si="939"/>
        <v>0.001000</v>
      </c>
      <c r="AQ5000" s="89" t="str">
        <f t="shared" si="940"/>
        <v>83.67</v>
      </c>
      <c r="AR5000" s="89" t="str">
        <f t="shared" si="941"/>
        <v>87.67</v>
      </c>
      <c r="AS5000" s="89" t="str">
        <f t="shared" si="942"/>
        <v>0.2956</v>
      </c>
      <c r="AT5000" s="89"/>
      <c r="AU5000" s="99">
        <v>4</v>
      </c>
      <c r="AV5000" s="99">
        <v>20</v>
      </c>
      <c r="AW5000" s="99">
        <v>1.00001E-3</v>
      </c>
      <c r="AX5000" s="99">
        <v>83.669960000000003</v>
      </c>
      <c r="AY5000" s="99">
        <v>87.67</v>
      </c>
      <c r="AZ5000" s="99">
        <v>0.29564000000000001</v>
      </c>
      <c r="BA5000" s="119" t="s">
        <v>8</v>
      </c>
      <c r="BB5000" s="4">
        <v>5000</v>
      </c>
      <c r="BC5000" s="4">
        <v>4</v>
      </c>
    </row>
    <row r="5001" spans="2:55">
      <c r="B5001">
        <v>5000</v>
      </c>
      <c r="C5001" s="192">
        <f t="shared" si="931"/>
        <v>4</v>
      </c>
      <c r="D5001" s="5">
        <f t="shared" si="932"/>
        <v>25</v>
      </c>
      <c r="E5001" s="5" t="str">
        <f t="shared" si="933"/>
        <v>0.001001</v>
      </c>
      <c r="F5001" s="5" t="str">
        <f t="shared" si="934"/>
        <v>104.5</v>
      </c>
      <c r="G5001" s="5" t="str">
        <f t="shared" si="935"/>
        <v>108.5</v>
      </c>
      <c r="H5001" s="5" t="str">
        <f t="shared" si="936"/>
        <v>0.3662</v>
      </c>
      <c r="I5001" s="1" t="s">
        <v>8</v>
      </c>
      <c r="AN5001" s="89" t="str">
        <f t="shared" si="937"/>
        <v>4.000</v>
      </c>
      <c r="AO5001" s="89" t="str">
        <f t="shared" si="938"/>
        <v>25.00</v>
      </c>
      <c r="AP5001" s="89" t="str">
        <f t="shared" si="939"/>
        <v>0.001001</v>
      </c>
      <c r="AQ5001" s="89" t="str">
        <f t="shared" si="940"/>
        <v>104.5</v>
      </c>
      <c r="AR5001" s="89" t="str">
        <f t="shared" si="941"/>
        <v>108.5</v>
      </c>
      <c r="AS5001" s="89" t="str">
        <f t="shared" si="942"/>
        <v>0.3662</v>
      </c>
      <c r="AT5001" s="89"/>
      <c r="AU5001" s="99">
        <v>4</v>
      </c>
      <c r="AV5001" s="99">
        <v>25</v>
      </c>
      <c r="AW5001" s="99">
        <v>1.0012E-3</v>
      </c>
      <c r="AX5001" s="99">
        <v>104.51519999999999</v>
      </c>
      <c r="AY5001" s="99">
        <v>108.52</v>
      </c>
      <c r="AZ5001" s="99">
        <v>0.36619000000000002</v>
      </c>
      <c r="BA5001" s="119" t="s">
        <v>8</v>
      </c>
      <c r="BB5001" s="4">
        <v>5001</v>
      </c>
      <c r="BC5001" s="4">
        <v>4</v>
      </c>
    </row>
    <row r="5002" spans="2:55">
      <c r="B5002">
        <v>5001</v>
      </c>
      <c r="C5002" s="192">
        <f t="shared" si="931"/>
        <v>4</v>
      </c>
      <c r="D5002" s="5">
        <f t="shared" si="932"/>
        <v>30</v>
      </c>
      <c r="E5002" s="5" t="str">
        <f t="shared" si="933"/>
        <v>0.001003</v>
      </c>
      <c r="F5002" s="5" t="str">
        <f t="shared" si="934"/>
        <v>125.4</v>
      </c>
      <c r="G5002" s="5" t="str">
        <f t="shared" si="935"/>
        <v>129.4</v>
      </c>
      <c r="H5002" s="5" t="str">
        <f t="shared" si="936"/>
        <v>0.4355</v>
      </c>
      <c r="I5002" s="1" t="s">
        <v>8</v>
      </c>
      <c r="AN5002" s="89" t="str">
        <f t="shared" si="937"/>
        <v>4.000</v>
      </c>
      <c r="AO5002" s="89" t="str">
        <f t="shared" si="938"/>
        <v>30.00</v>
      </c>
      <c r="AP5002" s="89" t="str">
        <f t="shared" si="939"/>
        <v>0.001003</v>
      </c>
      <c r="AQ5002" s="89" t="str">
        <f t="shared" si="940"/>
        <v>125.4</v>
      </c>
      <c r="AR5002" s="89" t="str">
        <f t="shared" si="941"/>
        <v>129.4</v>
      </c>
      <c r="AS5002" s="89" t="str">
        <f t="shared" si="942"/>
        <v>0.4355</v>
      </c>
      <c r="AT5002" s="89"/>
      <c r="AU5002" s="99">
        <v>4</v>
      </c>
      <c r="AV5002" s="99">
        <v>30</v>
      </c>
      <c r="AW5002" s="99">
        <v>1.00263E-3</v>
      </c>
      <c r="AX5002" s="99">
        <v>125.35948</v>
      </c>
      <c r="AY5002" s="99">
        <v>129.37</v>
      </c>
      <c r="AZ5002" s="99">
        <v>0.43552999999999997</v>
      </c>
      <c r="BA5002" s="119" t="s">
        <v>8</v>
      </c>
      <c r="BB5002" s="4">
        <v>5002</v>
      </c>
      <c r="BC5002" s="4">
        <v>4</v>
      </c>
    </row>
    <row r="5003" spans="2:55">
      <c r="B5003">
        <v>5002</v>
      </c>
      <c r="C5003" s="192">
        <f t="shared" si="931"/>
        <v>4</v>
      </c>
      <c r="D5003" s="5">
        <f t="shared" si="932"/>
        <v>35</v>
      </c>
      <c r="E5003" s="5" t="str">
        <f t="shared" si="933"/>
        <v>0.001004</v>
      </c>
      <c r="F5003" s="5" t="str">
        <f t="shared" si="934"/>
        <v>146.2</v>
      </c>
      <c r="G5003" s="5" t="str">
        <f t="shared" si="935"/>
        <v>150.2</v>
      </c>
      <c r="H5003" s="5" t="str">
        <f t="shared" si="936"/>
        <v>0.5037</v>
      </c>
      <c r="I5003" s="1" t="s">
        <v>8</v>
      </c>
      <c r="AN5003" s="89" t="str">
        <f t="shared" si="937"/>
        <v>4.000</v>
      </c>
      <c r="AO5003" s="89" t="str">
        <f t="shared" si="938"/>
        <v>35.00</v>
      </c>
      <c r="AP5003" s="89" t="str">
        <f t="shared" si="939"/>
        <v>0.001004</v>
      </c>
      <c r="AQ5003" s="89" t="str">
        <f t="shared" si="940"/>
        <v>146.2</v>
      </c>
      <c r="AR5003" s="89" t="str">
        <f t="shared" si="941"/>
        <v>150.2</v>
      </c>
      <c r="AS5003" s="89" t="str">
        <f t="shared" si="942"/>
        <v>0.5037</v>
      </c>
      <c r="AT5003" s="89"/>
      <c r="AU5003" s="99">
        <v>4</v>
      </c>
      <c r="AV5003" s="99">
        <v>35</v>
      </c>
      <c r="AW5003" s="99">
        <v>1.00427E-3</v>
      </c>
      <c r="AX5003" s="99">
        <v>146.20292000000001</v>
      </c>
      <c r="AY5003" s="99">
        <v>150.22</v>
      </c>
      <c r="AZ5003" s="99">
        <v>0.50373999999999997</v>
      </c>
      <c r="BA5003" s="119" t="s">
        <v>8</v>
      </c>
      <c r="BB5003" s="4">
        <v>5003</v>
      </c>
      <c r="BC5003" s="4">
        <v>4</v>
      </c>
    </row>
    <row r="5004" spans="2:55">
      <c r="B5004">
        <v>5003</v>
      </c>
      <c r="C5004" s="192">
        <f t="shared" si="931"/>
        <v>4</v>
      </c>
      <c r="D5004" s="5">
        <f t="shared" si="932"/>
        <v>40</v>
      </c>
      <c r="E5004" s="5" t="str">
        <f t="shared" si="933"/>
        <v>0.001006</v>
      </c>
      <c r="F5004" s="5" t="str">
        <f t="shared" si="934"/>
        <v>167.0</v>
      </c>
      <c r="G5004" s="5" t="str">
        <f t="shared" si="935"/>
        <v>171.1</v>
      </c>
      <c r="H5004" s="5" t="str">
        <f t="shared" si="936"/>
        <v>0.5709</v>
      </c>
      <c r="I5004" s="1" t="s">
        <v>8</v>
      </c>
      <c r="AN5004" s="89" t="str">
        <f t="shared" si="937"/>
        <v>4.000</v>
      </c>
      <c r="AO5004" s="89" t="str">
        <f t="shared" si="938"/>
        <v>40.00</v>
      </c>
      <c r="AP5004" s="89" t="str">
        <f t="shared" si="939"/>
        <v>0.001006</v>
      </c>
      <c r="AQ5004" s="89" t="str">
        <f t="shared" si="940"/>
        <v>167.0</v>
      </c>
      <c r="AR5004" s="89" t="str">
        <f t="shared" si="941"/>
        <v>171.1</v>
      </c>
      <c r="AS5004" s="89" t="str">
        <f t="shared" si="942"/>
        <v>0.5709</v>
      </c>
      <c r="AT5004" s="89"/>
      <c r="AU5004" s="99">
        <v>4</v>
      </c>
      <c r="AV5004" s="99">
        <v>40</v>
      </c>
      <c r="AW5004" s="99">
        <v>1.0061199999999999E-3</v>
      </c>
      <c r="AX5004" s="99">
        <v>167.04551999999998</v>
      </c>
      <c r="AY5004" s="99">
        <v>171.07</v>
      </c>
      <c r="AZ5004" s="99">
        <v>0.57084999999999997</v>
      </c>
      <c r="BA5004" s="119" t="s">
        <v>8</v>
      </c>
      <c r="BB5004" s="4">
        <v>5004</v>
      </c>
      <c r="BC5004" s="4">
        <v>4</v>
      </c>
    </row>
    <row r="5005" spans="2:55">
      <c r="B5005">
        <v>5004</v>
      </c>
      <c r="C5005" s="192">
        <f t="shared" si="931"/>
        <v>4</v>
      </c>
      <c r="D5005" s="5">
        <f t="shared" si="932"/>
        <v>45</v>
      </c>
      <c r="E5005" s="5" t="str">
        <f t="shared" si="933"/>
        <v>0.001008</v>
      </c>
      <c r="F5005" s="5" t="str">
        <f t="shared" si="934"/>
        <v>187.9</v>
      </c>
      <c r="G5005" s="5" t="str">
        <f t="shared" si="935"/>
        <v>191.9</v>
      </c>
      <c r="H5005" s="5" t="str">
        <f t="shared" si="936"/>
        <v>0.6369</v>
      </c>
      <c r="I5005" s="1" t="s">
        <v>8</v>
      </c>
      <c r="AN5005" s="89" t="str">
        <f t="shared" si="937"/>
        <v>4.000</v>
      </c>
      <c r="AO5005" s="89" t="str">
        <f t="shared" si="938"/>
        <v>45.00</v>
      </c>
      <c r="AP5005" s="89" t="str">
        <f t="shared" si="939"/>
        <v>0.001008</v>
      </c>
      <c r="AQ5005" s="89" t="str">
        <f t="shared" si="940"/>
        <v>187.9</v>
      </c>
      <c r="AR5005" s="89" t="str">
        <f t="shared" si="941"/>
        <v>191.9</v>
      </c>
      <c r="AS5005" s="89" t="str">
        <f t="shared" si="942"/>
        <v>0.6369</v>
      </c>
      <c r="AT5005" s="89"/>
      <c r="AU5005" s="99">
        <v>4</v>
      </c>
      <c r="AV5005" s="99">
        <v>45</v>
      </c>
      <c r="AW5005" s="99">
        <v>1.0081599999999999E-3</v>
      </c>
      <c r="AX5005" s="99">
        <v>187.88736</v>
      </c>
      <c r="AY5005" s="99">
        <v>191.92</v>
      </c>
      <c r="AZ5005" s="99">
        <v>0.63690999999999998</v>
      </c>
      <c r="BA5005" s="119" t="s">
        <v>8</v>
      </c>
      <c r="BB5005" s="4">
        <v>5005</v>
      </c>
      <c r="BC5005" s="4">
        <v>4</v>
      </c>
    </row>
    <row r="5006" spans="2:55">
      <c r="B5006">
        <v>5005</v>
      </c>
      <c r="C5006" s="192">
        <f t="shared" si="931"/>
        <v>4</v>
      </c>
      <c r="D5006" s="5">
        <f t="shared" si="932"/>
        <v>50</v>
      </c>
      <c r="E5006" s="5" t="str">
        <f t="shared" si="933"/>
        <v>0.001010</v>
      </c>
      <c r="F5006" s="5" t="str">
        <f t="shared" si="934"/>
        <v>208.7</v>
      </c>
      <c r="G5006" s="5" t="str">
        <f t="shared" si="935"/>
        <v>212.8</v>
      </c>
      <c r="H5006" s="5" t="str">
        <f t="shared" si="936"/>
        <v>0.7020</v>
      </c>
      <c r="I5006" s="1" t="s">
        <v>8</v>
      </c>
      <c r="AN5006" s="89" t="str">
        <f t="shared" si="937"/>
        <v>4.000</v>
      </c>
      <c r="AO5006" s="89" t="str">
        <f t="shared" si="938"/>
        <v>50.00</v>
      </c>
      <c r="AP5006" s="89" t="str">
        <f t="shared" si="939"/>
        <v>0.001010</v>
      </c>
      <c r="AQ5006" s="89" t="str">
        <f t="shared" si="940"/>
        <v>208.7</v>
      </c>
      <c r="AR5006" s="89" t="str">
        <f t="shared" si="941"/>
        <v>212.8</v>
      </c>
      <c r="AS5006" s="89" t="str">
        <f t="shared" si="942"/>
        <v>0.7020</v>
      </c>
      <c r="AT5006" s="89"/>
      <c r="AU5006" s="99">
        <v>4</v>
      </c>
      <c r="AV5006" s="99">
        <v>50</v>
      </c>
      <c r="AW5006" s="99">
        <v>1.01038E-3</v>
      </c>
      <c r="AX5006" s="99">
        <v>208.73848000000001</v>
      </c>
      <c r="AY5006" s="99">
        <v>212.78</v>
      </c>
      <c r="AZ5006" s="99">
        <v>0.70196000000000003</v>
      </c>
      <c r="BA5006" s="119" t="s">
        <v>8</v>
      </c>
      <c r="BB5006" s="4">
        <v>5006</v>
      </c>
      <c r="BC5006" s="4">
        <v>4</v>
      </c>
    </row>
    <row r="5007" spans="2:55">
      <c r="B5007">
        <v>5006</v>
      </c>
      <c r="C5007" s="192">
        <f t="shared" ref="C5007:C5070" si="943">_xlfn.NUMBERVALUE(AN5007)</f>
        <v>4</v>
      </c>
      <c r="D5007" s="5">
        <f t="shared" ref="D5007:D5070" si="944">_xlfn.NUMBERVALUE(AO5007)</f>
        <v>55</v>
      </c>
      <c r="E5007" s="5" t="str">
        <f t="shared" ref="E5007:E5070" si="945">AP5007</f>
        <v>0.001013</v>
      </c>
      <c r="F5007" s="5" t="str">
        <f t="shared" ref="F5007:F5070" si="946">IF($D5007=0,_xlfn.NUMBERVALUE(AQ5007),AQ5007)</f>
        <v>229.6</v>
      </c>
      <c r="G5007" s="5" t="str">
        <f t="shared" ref="G5007:G5070" si="947">IF($D5007=0,_xlfn.NUMBERVALUE(AR5007),AR5007)</f>
        <v>233.6</v>
      </c>
      <c r="H5007" s="5" t="str">
        <f t="shared" ref="H5007:H5070" si="948">IF($D5007=0,_xlfn.NUMBERVALUE(AS5007),AS5007)</f>
        <v>0.7660</v>
      </c>
      <c r="I5007" s="1" t="s">
        <v>8</v>
      </c>
      <c r="AN5007" s="89" t="str">
        <f t="shared" ref="AN5007:AN5070" si="949">IF(AU5007=0,"0.000",TEXT(IF(AU5007&lt;0,"-","")&amp;LEFT(TEXT(ABS(AU5007),"0."&amp;REPT("0",4-1)&amp;"E+00"),4+1)*10^FLOOR(LOG10(TEXT(ABS(AU5007),"0."&amp;REPT("0",4-1)&amp;"E+00")),1),(""&amp;(IF(OR(AND(FLOOR(LOG10(TEXT(ABS(AU5007),"0."&amp;REPT("0",4-1)&amp;"E+00")),1)+1=4,RIGHT(LEFT(TEXT(ABS(AU5007),"0."&amp;REPT("0",4-1)&amp;"E+00"),4+1)*10^FLOOR(LOG10(TEXT(ABS(AU5007),"0."&amp;REPT("0",4-1)&amp;"E+00")),1),1)="0"),LOG10(TEXT(ABS(AU5007),"0."&amp;REPT("0",4-1)&amp;"E+00"))&lt;=4-1),"0.","#")&amp;REPT("0",IF(4-1-(FLOOR(LOG10(TEXT(ABS(AU5007),"0."&amp;REPT("0",4-1)&amp;"E+00")),1))&gt;0,4-1-(FLOOR(LOG10(TEXT(ABS(AU5007),"0."&amp;REPT("0",4-1)&amp;"E+00")),1)),0))))))</f>
        <v>4.000</v>
      </c>
      <c r="AO5007" s="89" t="str">
        <f t="shared" ref="AO5007:AO5070" si="950">IF(AV5007=0,"0.000",TEXT(IF(AV5007&lt;0,"-","")&amp;LEFT(TEXT(ABS(AV5007),"0."&amp;REPT("0",4-1)&amp;"E+00"),4+1)*10^FLOOR(LOG10(TEXT(ABS(AV5007),"0."&amp;REPT("0",4-1)&amp;"E+00")),1),(""&amp;(IF(OR(AND(FLOOR(LOG10(TEXT(ABS(AV5007),"0."&amp;REPT("0",4-1)&amp;"E+00")),1)+1=4,RIGHT(LEFT(TEXT(ABS(AV5007),"0."&amp;REPT("0",4-1)&amp;"E+00"),4+1)*10^FLOOR(LOG10(TEXT(ABS(AV5007),"0."&amp;REPT("0",4-1)&amp;"E+00")),1),1)="0"),LOG10(TEXT(ABS(AV5007),"0."&amp;REPT("0",4-1)&amp;"E+00"))&lt;=4-1),"0.","#")&amp;REPT("0",IF(4-1-(FLOOR(LOG10(TEXT(ABS(AV5007),"0."&amp;REPT("0",4-1)&amp;"E+00")),1))&gt;0,4-1-(FLOOR(LOG10(TEXT(ABS(AV5007),"0."&amp;REPT("0",4-1)&amp;"E+00")),1)),0))))))</f>
        <v>55.00</v>
      </c>
      <c r="AP5007" s="89" t="str">
        <f t="shared" ref="AP5007:AP5070" si="951">IF(AW5007=0,"0.000",TEXT(IF(AW5007&lt;0,"-","")&amp;LEFT(TEXT(ABS(AW5007),"0."&amp;REPT("0",4-1)&amp;"E+00"),4+1)*10^FLOOR(LOG10(TEXT(ABS(AW5007),"0."&amp;REPT("0",4-1)&amp;"E+00")),1),(""&amp;(IF(OR(AND(FLOOR(LOG10(TEXT(ABS(AW5007),"0."&amp;REPT("0",4-1)&amp;"E+00")),1)+1=4,RIGHT(LEFT(TEXT(ABS(AW5007),"0."&amp;REPT("0",4-1)&amp;"E+00"),4+1)*10^FLOOR(LOG10(TEXT(ABS(AW5007),"0."&amp;REPT("0",4-1)&amp;"E+00")),1),1)="0"),LOG10(TEXT(ABS(AW5007),"0."&amp;REPT("0",4-1)&amp;"E+00"))&lt;=4-1),"0.","#")&amp;REPT("0",IF(4-1-(FLOOR(LOG10(TEXT(ABS(AW5007),"0."&amp;REPT("0",4-1)&amp;"E+00")),1))&gt;0,4-1-(FLOOR(LOG10(TEXT(ABS(AW5007),"0."&amp;REPT("0",4-1)&amp;"E+00")),1)),0))))))</f>
        <v>0.001013</v>
      </c>
      <c r="AQ5007" s="89" t="str">
        <f t="shared" ref="AQ5007:AQ5070" si="952">IF(AX5007=0,"0.000",TEXT(IF(AX5007&lt;0,"-","")&amp;LEFT(TEXT(ABS(AX5007),"0."&amp;REPT("0",4-1)&amp;"E+00"),4+1)*10^FLOOR(LOG10(TEXT(ABS(AX5007),"0."&amp;REPT("0",4-1)&amp;"E+00")),1),(""&amp;(IF(OR(AND(FLOOR(LOG10(TEXT(ABS(AX5007),"0."&amp;REPT("0",4-1)&amp;"E+00")),1)+1=4,RIGHT(LEFT(TEXT(ABS(AX5007),"0."&amp;REPT("0",4-1)&amp;"E+00"),4+1)*10^FLOOR(LOG10(TEXT(ABS(AX5007),"0."&amp;REPT("0",4-1)&amp;"E+00")),1),1)="0"),LOG10(TEXT(ABS(AX5007),"0."&amp;REPT("0",4-1)&amp;"E+00"))&lt;=4-1),"0.","#")&amp;REPT("0",IF(4-1-(FLOOR(LOG10(TEXT(ABS(AX5007),"0."&amp;REPT("0",4-1)&amp;"E+00")),1))&gt;0,4-1-(FLOOR(LOG10(TEXT(ABS(AX5007),"0."&amp;REPT("0",4-1)&amp;"E+00")),1)),0))))))</f>
        <v>229.6</v>
      </c>
      <c r="AR5007" s="89" t="str">
        <f t="shared" ref="AR5007:AR5070" si="953">IF(AY5007=0,"0.000",TEXT(IF(AY5007&lt;0,"-","")&amp;LEFT(TEXT(ABS(AY5007),"0."&amp;REPT("0",4-1)&amp;"E+00"),4+1)*10^FLOOR(LOG10(TEXT(ABS(AY5007),"0."&amp;REPT("0",4-1)&amp;"E+00")),1),(""&amp;(IF(OR(AND(FLOOR(LOG10(TEXT(ABS(AY5007),"0."&amp;REPT("0",4-1)&amp;"E+00")),1)+1=4,RIGHT(LEFT(TEXT(ABS(AY5007),"0."&amp;REPT("0",4-1)&amp;"E+00"),4+1)*10^FLOOR(LOG10(TEXT(ABS(AY5007),"0."&amp;REPT("0",4-1)&amp;"E+00")),1),1)="0"),LOG10(TEXT(ABS(AY5007),"0."&amp;REPT("0",4-1)&amp;"E+00"))&lt;=4-1),"0.","#")&amp;REPT("0",IF(4-1-(FLOOR(LOG10(TEXT(ABS(AY5007),"0."&amp;REPT("0",4-1)&amp;"E+00")),1))&gt;0,4-1-(FLOOR(LOG10(TEXT(ABS(AY5007),"0."&amp;REPT("0",4-1)&amp;"E+00")),1)),0))))))</f>
        <v>233.6</v>
      </c>
      <c r="AS5007" s="89" t="str">
        <f t="shared" ref="AS5007:AS5070" si="954">IF(AZ5007=0,"0.000",TEXT(IF(AZ5007&lt;0,"-","")&amp;LEFT(TEXT(ABS(AZ5007),"0."&amp;REPT("0",4-1)&amp;"E+00"),4+1)*10^FLOOR(LOG10(TEXT(ABS(AZ5007),"0."&amp;REPT("0",4-1)&amp;"E+00")),1),(""&amp;(IF(OR(AND(FLOOR(LOG10(TEXT(ABS(AZ5007),"0."&amp;REPT("0",4-1)&amp;"E+00")),1)+1=4,RIGHT(LEFT(TEXT(ABS(AZ5007),"0."&amp;REPT("0",4-1)&amp;"E+00"),4+1)*10^FLOOR(LOG10(TEXT(ABS(AZ5007),"0."&amp;REPT("0",4-1)&amp;"E+00")),1),1)="0"),LOG10(TEXT(ABS(AZ5007),"0."&amp;REPT("0",4-1)&amp;"E+00"))&lt;=4-1),"0.","#")&amp;REPT("0",IF(4-1-(FLOOR(LOG10(TEXT(ABS(AZ5007),"0."&amp;REPT("0",4-1)&amp;"E+00")),1))&gt;0,4-1-(FLOOR(LOG10(TEXT(ABS(AZ5007),"0."&amp;REPT("0",4-1)&amp;"E+00")),1)),0))))))</f>
        <v>0.7660</v>
      </c>
      <c r="AT5007" s="89"/>
      <c r="AU5007" s="99">
        <v>4</v>
      </c>
      <c r="AV5007" s="99">
        <v>55</v>
      </c>
      <c r="AW5007" s="99">
        <v>1.0127699999999999E-3</v>
      </c>
      <c r="AX5007" s="99">
        <v>229.58891999999997</v>
      </c>
      <c r="AY5007" s="99">
        <v>233.64</v>
      </c>
      <c r="AZ5007" s="99">
        <v>0.76604000000000005</v>
      </c>
      <c r="BA5007" s="119" t="s">
        <v>8</v>
      </c>
      <c r="BB5007" s="4">
        <v>5007</v>
      </c>
      <c r="BC5007" s="4">
        <v>4</v>
      </c>
    </row>
    <row r="5008" spans="2:55">
      <c r="B5008">
        <v>5007</v>
      </c>
      <c r="C5008" s="192">
        <f t="shared" si="943"/>
        <v>4</v>
      </c>
      <c r="D5008" s="5">
        <f t="shared" si="944"/>
        <v>60</v>
      </c>
      <c r="E5008" s="5" t="str">
        <f t="shared" si="945"/>
        <v>0.001015</v>
      </c>
      <c r="F5008" s="5" t="str">
        <f t="shared" si="946"/>
        <v>250.5</v>
      </c>
      <c r="G5008" s="5" t="str">
        <f t="shared" si="947"/>
        <v>254.5</v>
      </c>
      <c r="H5008" s="5" t="str">
        <f t="shared" si="948"/>
        <v>0.8292</v>
      </c>
      <c r="I5008" s="1" t="s">
        <v>8</v>
      </c>
      <c r="AN5008" s="89" t="str">
        <f t="shared" si="949"/>
        <v>4.000</v>
      </c>
      <c r="AO5008" s="89" t="str">
        <f t="shared" si="950"/>
        <v>60.00</v>
      </c>
      <c r="AP5008" s="89" t="str">
        <f t="shared" si="951"/>
        <v>0.001015</v>
      </c>
      <c r="AQ5008" s="89" t="str">
        <f t="shared" si="952"/>
        <v>250.5</v>
      </c>
      <c r="AR5008" s="89" t="str">
        <f t="shared" si="953"/>
        <v>254.5</v>
      </c>
      <c r="AS5008" s="89" t="str">
        <f t="shared" si="954"/>
        <v>0.8292</v>
      </c>
      <c r="AT5008" s="89"/>
      <c r="AU5008" s="99">
        <v>4</v>
      </c>
      <c r="AV5008" s="99">
        <v>60</v>
      </c>
      <c r="AW5008" s="99">
        <v>1.01534E-3</v>
      </c>
      <c r="AX5008" s="99">
        <v>250.45864</v>
      </c>
      <c r="AY5008" s="99">
        <v>254.52</v>
      </c>
      <c r="AZ5008" s="99">
        <v>0.82918000000000003</v>
      </c>
      <c r="BA5008" s="119" t="s">
        <v>8</v>
      </c>
      <c r="BB5008" s="4">
        <v>5008</v>
      </c>
      <c r="BC5008" s="4">
        <v>4</v>
      </c>
    </row>
    <row r="5009" spans="2:55">
      <c r="B5009">
        <v>5008</v>
      </c>
      <c r="C5009" s="192">
        <f t="shared" si="943"/>
        <v>4</v>
      </c>
      <c r="D5009" s="5">
        <f t="shared" si="944"/>
        <v>65</v>
      </c>
      <c r="E5009" s="5" t="str">
        <f t="shared" si="945"/>
        <v>0.001018</v>
      </c>
      <c r="F5009" s="5" t="str">
        <f t="shared" si="946"/>
        <v>271.3</v>
      </c>
      <c r="G5009" s="5" t="str">
        <f t="shared" si="947"/>
        <v>275.4</v>
      </c>
      <c r="H5009" s="5" t="str">
        <f t="shared" si="948"/>
        <v>0.8914</v>
      </c>
      <c r="I5009" s="1" t="s">
        <v>8</v>
      </c>
      <c r="AN5009" s="89" t="str">
        <f t="shared" si="949"/>
        <v>4.000</v>
      </c>
      <c r="AO5009" s="89" t="str">
        <f t="shared" si="950"/>
        <v>65.00</v>
      </c>
      <c r="AP5009" s="89" t="str">
        <f t="shared" si="951"/>
        <v>0.001018</v>
      </c>
      <c r="AQ5009" s="89" t="str">
        <f t="shared" si="952"/>
        <v>271.3</v>
      </c>
      <c r="AR5009" s="89" t="str">
        <f t="shared" si="953"/>
        <v>275.4</v>
      </c>
      <c r="AS5009" s="89" t="str">
        <f t="shared" si="954"/>
        <v>0.8914</v>
      </c>
      <c r="AT5009" s="89"/>
      <c r="AU5009" s="99">
        <v>4</v>
      </c>
      <c r="AV5009" s="99">
        <v>65</v>
      </c>
      <c r="AW5009" s="99">
        <v>1.01807E-3</v>
      </c>
      <c r="AX5009" s="99">
        <v>271.33772000000005</v>
      </c>
      <c r="AY5009" s="99">
        <v>275.41000000000003</v>
      </c>
      <c r="AZ5009" s="99">
        <v>0.89141000000000004</v>
      </c>
      <c r="BA5009" s="119" t="s">
        <v>8</v>
      </c>
      <c r="BB5009" s="4">
        <v>5009</v>
      </c>
      <c r="BC5009" s="4">
        <v>4</v>
      </c>
    </row>
    <row r="5010" spans="2:55">
      <c r="B5010">
        <v>5009</v>
      </c>
      <c r="C5010" s="192">
        <f t="shared" si="943"/>
        <v>4</v>
      </c>
      <c r="D5010" s="5">
        <f t="shared" si="944"/>
        <v>70</v>
      </c>
      <c r="E5010" s="5" t="str">
        <f t="shared" si="945"/>
        <v>0.001021</v>
      </c>
      <c r="F5010" s="5" t="str">
        <f t="shared" si="946"/>
        <v>292.2</v>
      </c>
      <c r="G5010" s="5" t="str">
        <f t="shared" si="947"/>
        <v>296.3</v>
      </c>
      <c r="H5010" s="5" t="str">
        <f t="shared" si="948"/>
        <v>0.9528</v>
      </c>
      <c r="I5010" s="1" t="s">
        <v>8</v>
      </c>
      <c r="AN5010" s="89" t="str">
        <f t="shared" si="949"/>
        <v>4.000</v>
      </c>
      <c r="AO5010" s="89" t="str">
        <f t="shared" si="950"/>
        <v>70.00</v>
      </c>
      <c r="AP5010" s="89" t="str">
        <f t="shared" si="951"/>
        <v>0.001021</v>
      </c>
      <c r="AQ5010" s="89" t="str">
        <f t="shared" si="952"/>
        <v>292.2</v>
      </c>
      <c r="AR5010" s="89" t="str">
        <f t="shared" si="953"/>
        <v>296.3</v>
      </c>
      <c r="AS5010" s="89" t="str">
        <f t="shared" si="954"/>
        <v>0.9528</v>
      </c>
      <c r="AT5010" s="89"/>
      <c r="AU5010" s="99">
        <v>4</v>
      </c>
      <c r="AV5010" s="99">
        <v>70</v>
      </c>
      <c r="AW5010" s="99">
        <v>1.0209500000000001E-3</v>
      </c>
      <c r="AX5010" s="99">
        <v>292.22620000000001</v>
      </c>
      <c r="AY5010" s="99">
        <v>296.31</v>
      </c>
      <c r="AZ5010" s="99">
        <v>0.95277000000000001</v>
      </c>
      <c r="BA5010" s="119" t="s">
        <v>8</v>
      </c>
      <c r="BB5010" s="4">
        <v>5010</v>
      </c>
      <c r="BC5010" s="4">
        <v>4</v>
      </c>
    </row>
    <row r="5011" spans="2:55">
      <c r="B5011">
        <v>5010</v>
      </c>
      <c r="C5011" s="192">
        <f t="shared" si="943"/>
        <v>4</v>
      </c>
      <c r="D5011" s="5">
        <f t="shared" si="944"/>
        <v>75</v>
      </c>
      <c r="E5011" s="5" t="str">
        <f t="shared" si="945"/>
        <v>0.001024</v>
      </c>
      <c r="F5011" s="5" t="str">
        <f t="shared" si="946"/>
        <v>313.1</v>
      </c>
      <c r="G5011" s="5" t="str">
        <f t="shared" si="947"/>
        <v>317.2</v>
      </c>
      <c r="H5011" s="5" t="str">
        <f t="shared" si="948"/>
        <v>1.013</v>
      </c>
      <c r="I5011" s="1" t="s">
        <v>8</v>
      </c>
      <c r="AN5011" s="89" t="str">
        <f t="shared" si="949"/>
        <v>4.000</v>
      </c>
      <c r="AO5011" s="89" t="str">
        <f t="shared" si="950"/>
        <v>75.00</v>
      </c>
      <c r="AP5011" s="89" t="str">
        <f t="shared" si="951"/>
        <v>0.001024</v>
      </c>
      <c r="AQ5011" s="89" t="str">
        <f t="shared" si="952"/>
        <v>313.1</v>
      </c>
      <c r="AR5011" s="89" t="str">
        <f t="shared" si="953"/>
        <v>317.2</v>
      </c>
      <c r="AS5011" s="89" t="str">
        <f t="shared" si="954"/>
        <v>1.013</v>
      </c>
      <c r="AT5011" s="89"/>
      <c r="AU5011" s="99">
        <v>4</v>
      </c>
      <c r="AV5011" s="99">
        <v>75</v>
      </c>
      <c r="AW5011" s="99">
        <v>1.02399E-3</v>
      </c>
      <c r="AX5011" s="99">
        <v>313.13404000000003</v>
      </c>
      <c r="AY5011" s="99">
        <v>317.23</v>
      </c>
      <c r="AZ5011" s="99">
        <v>1.0133000000000001</v>
      </c>
      <c r="BA5011" s="119" t="s">
        <v>8</v>
      </c>
      <c r="BB5011" s="4">
        <v>5011</v>
      </c>
      <c r="BC5011" s="4">
        <v>4</v>
      </c>
    </row>
    <row r="5012" spans="2:55">
      <c r="B5012">
        <v>5011</v>
      </c>
      <c r="C5012" s="192">
        <f t="shared" si="943"/>
        <v>4</v>
      </c>
      <c r="D5012" s="5">
        <f t="shared" si="944"/>
        <v>80</v>
      </c>
      <c r="E5012" s="5" t="str">
        <f t="shared" si="945"/>
        <v>0.001027</v>
      </c>
      <c r="F5012" s="5" t="str">
        <f t="shared" si="946"/>
        <v>334.1</v>
      </c>
      <c r="G5012" s="5" t="str">
        <f t="shared" si="947"/>
        <v>338.2</v>
      </c>
      <c r="H5012" s="5" t="str">
        <f t="shared" si="948"/>
        <v>1.073</v>
      </c>
      <c r="I5012" s="1" t="s">
        <v>8</v>
      </c>
      <c r="AN5012" s="89" t="str">
        <f t="shared" si="949"/>
        <v>4.000</v>
      </c>
      <c r="AO5012" s="89" t="str">
        <f t="shared" si="950"/>
        <v>80.00</v>
      </c>
      <c r="AP5012" s="89" t="str">
        <f t="shared" si="951"/>
        <v>0.001027</v>
      </c>
      <c r="AQ5012" s="89" t="str">
        <f t="shared" si="952"/>
        <v>334.1</v>
      </c>
      <c r="AR5012" s="89" t="str">
        <f t="shared" si="953"/>
        <v>338.2</v>
      </c>
      <c r="AS5012" s="89" t="str">
        <f t="shared" si="954"/>
        <v>1.073</v>
      </c>
      <c r="AT5012" s="89"/>
      <c r="AU5012" s="99">
        <v>4</v>
      </c>
      <c r="AV5012" s="99">
        <v>80</v>
      </c>
      <c r="AW5012" s="99">
        <v>1.0271900000000001E-3</v>
      </c>
      <c r="AX5012" s="99">
        <v>334.05124000000001</v>
      </c>
      <c r="AY5012" s="99">
        <v>338.16</v>
      </c>
      <c r="AZ5012" s="99">
        <v>1.073</v>
      </c>
      <c r="BA5012" s="119" t="s">
        <v>8</v>
      </c>
      <c r="BB5012" s="4">
        <v>5012</v>
      </c>
      <c r="BC5012" s="4">
        <v>4</v>
      </c>
    </row>
    <row r="5013" spans="2:55">
      <c r="B5013">
        <v>5012</v>
      </c>
      <c r="C5013" s="192">
        <f t="shared" si="943"/>
        <v>4</v>
      </c>
      <c r="D5013" s="5">
        <f t="shared" si="944"/>
        <v>85</v>
      </c>
      <c r="E5013" s="5" t="str">
        <f t="shared" si="945"/>
        <v>0.001031</v>
      </c>
      <c r="F5013" s="5" t="str">
        <f t="shared" si="946"/>
        <v>355.0</v>
      </c>
      <c r="G5013" s="5" t="str">
        <f t="shared" si="947"/>
        <v>359.1</v>
      </c>
      <c r="H5013" s="5" t="str">
        <f t="shared" si="948"/>
        <v>1.132</v>
      </c>
      <c r="I5013" s="1" t="s">
        <v>8</v>
      </c>
      <c r="AN5013" s="89" t="str">
        <f t="shared" si="949"/>
        <v>4.000</v>
      </c>
      <c r="AO5013" s="89" t="str">
        <f t="shared" si="950"/>
        <v>85.00</v>
      </c>
      <c r="AP5013" s="89" t="str">
        <f t="shared" si="951"/>
        <v>0.001031</v>
      </c>
      <c r="AQ5013" s="89" t="str">
        <f t="shared" si="952"/>
        <v>355.0</v>
      </c>
      <c r="AR5013" s="89" t="str">
        <f t="shared" si="953"/>
        <v>359.1</v>
      </c>
      <c r="AS5013" s="89" t="str">
        <f t="shared" si="954"/>
        <v>1.132</v>
      </c>
      <c r="AT5013" s="89"/>
      <c r="AU5013" s="99">
        <v>4</v>
      </c>
      <c r="AV5013" s="99">
        <v>85</v>
      </c>
      <c r="AW5013" s="99">
        <v>1.0305399999999999E-3</v>
      </c>
      <c r="AX5013" s="99">
        <v>354.98784000000001</v>
      </c>
      <c r="AY5013" s="99">
        <v>359.11</v>
      </c>
      <c r="AZ5013" s="99">
        <v>1.1318999999999999</v>
      </c>
      <c r="BA5013" s="119" t="s">
        <v>8</v>
      </c>
      <c r="BB5013" s="4">
        <v>5013</v>
      </c>
      <c r="BC5013" s="4">
        <v>4</v>
      </c>
    </row>
    <row r="5014" spans="2:55">
      <c r="B5014">
        <v>5013</v>
      </c>
      <c r="C5014" s="192">
        <f t="shared" si="943"/>
        <v>4</v>
      </c>
      <c r="D5014" s="5">
        <f t="shared" si="944"/>
        <v>90</v>
      </c>
      <c r="E5014" s="5" t="str">
        <f t="shared" si="945"/>
        <v>0.001034</v>
      </c>
      <c r="F5014" s="5" t="str">
        <f t="shared" si="946"/>
        <v>375.9</v>
      </c>
      <c r="G5014" s="5" t="str">
        <f t="shared" si="947"/>
        <v>380.1</v>
      </c>
      <c r="H5014" s="5" t="str">
        <f t="shared" si="948"/>
        <v>1.190</v>
      </c>
      <c r="I5014" s="1" t="s">
        <v>8</v>
      </c>
      <c r="AN5014" s="89" t="str">
        <f t="shared" si="949"/>
        <v>4.000</v>
      </c>
      <c r="AO5014" s="89" t="str">
        <f t="shared" si="950"/>
        <v>90.00</v>
      </c>
      <c r="AP5014" s="89" t="str">
        <f t="shared" si="951"/>
        <v>0.001034</v>
      </c>
      <c r="AQ5014" s="89" t="str">
        <f t="shared" si="952"/>
        <v>375.9</v>
      </c>
      <c r="AR5014" s="89" t="str">
        <f t="shared" si="953"/>
        <v>380.1</v>
      </c>
      <c r="AS5014" s="89" t="str">
        <f t="shared" si="954"/>
        <v>1.190</v>
      </c>
      <c r="AT5014" s="89"/>
      <c r="AU5014" s="99">
        <v>4</v>
      </c>
      <c r="AV5014" s="99">
        <v>90</v>
      </c>
      <c r="AW5014" s="99">
        <v>1.03403E-3</v>
      </c>
      <c r="AX5014" s="99">
        <v>375.94387999999998</v>
      </c>
      <c r="AY5014" s="99">
        <v>380.08</v>
      </c>
      <c r="AZ5014" s="99">
        <v>1.19</v>
      </c>
      <c r="BA5014" s="119" t="s">
        <v>8</v>
      </c>
      <c r="BB5014" s="4">
        <v>5014</v>
      </c>
      <c r="BC5014" s="4">
        <v>4</v>
      </c>
    </row>
    <row r="5015" spans="2:55">
      <c r="B5015">
        <v>5014</v>
      </c>
      <c r="C5015" s="192">
        <f t="shared" si="943"/>
        <v>4</v>
      </c>
      <c r="D5015" s="5">
        <f t="shared" si="944"/>
        <v>95</v>
      </c>
      <c r="E5015" s="5" t="str">
        <f t="shared" si="945"/>
        <v>0.001038</v>
      </c>
      <c r="F5015" s="5" t="str">
        <f t="shared" si="946"/>
        <v>396.9</v>
      </c>
      <c r="G5015" s="5" t="str">
        <f t="shared" si="947"/>
        <v>401.1</v>
      </c>
      <c r="H5015" s="5" t="str">
        <f t="shared" si="948"/>
        <v>1.248</v>
      </c>
      <c r="I5015" s="1" t="s">
        <v>8</v>
      </c>
      <c r="AN5015" s="89" t="str">
        <f t="shared" si="949"/>
        <v>4.000</v>
      </c>
      <c r="AO5015" s="89" t="str">
        <f t="shared" si="950"/>
        <v>95.00</v>
      </c>
      <c r="AP5015" s="89" t="str">
        <f t="shared" si="951"/>
        <v>0.001038</v>
      </c>
      <c r="AQ5015" s="89" t="str">
        <f t="shared" si="952"/>
        <v>396.9</v>
      </c>
      <c r="AR5015" s="89" t="str">
        <f t="shared" si="953"/>
        <v>401.1</v>
      </c>
      <c r="AS5015" s="89" t="str">
        <f t="shared" si="954"/>
        <v>1.248</v>
      </c>
      <c r="AT5015" s="89"/>
      <c r="AU5015" s="99">
        <v>4</v>
      </c>
      <c r="AV5015" s="99">
        <v>95</v>
      </c>
      <c r="AW5015" s="99">
        <v>1.03768E-3</v>
      </c>
      <c r="AX5015" s="99">
        <v>396.92928000000001</v>
      </c>
      <c r="AY5015" s="99">
        <v>401.08</v>
      </c>
      <c r="AZ5015" s="99">
        <v>1.2475000000000001</v>
      </c>
      <c r="BA5015" s="119" t="s">
        <v>8</v>
      </c>
      <c r="BB5015" s="4">
        <v>5015</v>
      </c>
      <c r="BC5015" s="4">
        <v>4</v>
      </c>
    </row>
    <row r="5016" spans="2:55">
      <c r="B5016">
        <v>5015</v>
      </c>
      <c r="C5016" s="192">
        <f t="shared" si="943"/>
        <v>4</v>
      </c>
      <c r="D5016" s="5">
        <f t="shared" si="944"/>
        <v>100</v>
      </c>
      <c r="E5016" s="5" t="str">
        <f t="shared" si="945"/>
        <v>0.001041</v>
      </c>
      <c r="F5016" s="5" t="str">
        <f t="shared" si="946"/>
        <v>417.9</v>
      </c>
      <c r="G5016" s="5" t="str">
        <f t="shared" si="947"/>
        <v>422.1</v>
      </c>
      <c r="H5016" s="5" t="str">
        <f t="shared" si="948"/>
        <v>1.304</v>
      </c>
      <c r="I5016" s="1" t="s">
        <v>8</v>
      </c>
      <c r="AN5016" s="89" t="str">
        <f t="shared" si="949"/>
        <v>4.000</v>
      </c>
      <c r="AO5016" s="89" t="str">
        <f t="shared" si="950"/>
        <v>100.0</v>
      </c>
      <c r="AP5016" s="89" t="str">
        <f t="shared" si="951"/>
        <v>0.001041</v>
      </c>
      <c r="AQ5016" s="89" t="str">
        <f t="shared" si="952"/>
        <v>417.9</v>
      </c>
      <c r="AR5016" s="89" t="str">
        <f t="shared" si="953"/>
        <v>422.1</v>
      </c>
      <c r="AS5016" s="89" t="str">
        <f t="shared" si="954"/>
        <v>1.304</v>
      </c>
      <c r="AT5016" s="89"/>
      <c r="AU5016" s="99">
        <v>4</v>
      </c>
      <c r="AV5016" s="99">
        <v>100</v>
      </c>
      <c r="AW5016" s="99">
        <v>1.04148E-3</v>
      </c>
      <c r="AX5016" s="99">
        <v>417.93407999999999</v>
      </c>
      <c r="AY5016" s="99">
        <v>422.1</v>
      </c>
      <c r="AZ5016" s="99">
        <v>1.3042</v>
      </c>
      <c r="BA5016" s="119" t="s">
        <v>8</v>
      </c>
      <c r="BB5016" s="4">
        <v>5016</v>
      </c>
      <c r="BC5016" s="4">
        <v>4</v>
      </c>
    </row>
    <row r="5017" spans="2:55">
      <c r="B5017">
        <v>5016</v>
      </c>
      <c r="C5017" s="192">
        <f t="shared" si="943"/>
        <v>4</v>
      </c>
      <c r="D5017" s="5">
        <f t="shared" si="944"/>
        <v>105</v>
      </c>
      <c r="E5017" s="5" t="str">
        <f t="shared" si="945"/>
        <v>0.001045</v>
      </c>
      <c r="F5017" s="5" t="str">
        <f t="shared" si="946"/>
        <v>439.0</v>
      </c>
      <c r="G5017" s="5" t="str">
        <f t="shared" si="947"/>
        <v>443.2</v>
      </c>
      <c r="H5017" s="5" t="str">
        <f t="shared" si="948"/>
        <v>1.360</v>
      </c>
      <c r="I5017" s="1" t="s">
        <v>8</v>
      </c>
      <c r="AN5017" s="89" t="str">
        <f t="shared" si="949"/>
        <v>4.000</v>
      </c>
      <c r="AO5017" s="89" t="str">
        <f t="shared" si="950"/>
        <v>105.0</v>
      </c>
      <c r="AP5017" s="89" t="str">
        <f t="shared" si="951"/>
        <v>0.001045</v>
      </c>
      <c r="AQ5017" s="89" t="str">
        <f t="shared" si="952"/>
        <v>439.0</v>
      </c>
      <c r="AR5017" s="89" t="str">
        <f t="shared" si="953"/>
        <v>443.2</v>
      </c>
      <c r="AS5017" s="89" t="str">
        <f t="shared" si="954"/>
        <v>1.360</v>
      </c>
      <c r="AT5017" s="89"/>
      <c r="AU5017" s="99">
        <v>4</v>
      </c>
      <c r="AV5017" s="99">
        <v>105</v>
      </c>
      <c r="AW5017" s="99">
        <v>1.0454300000000002E-3</v>
      </c>
      <c r="AX5017" s="99">
        <v>438.96827999999999</v>
      </c>
      <c r="AY5017" s="99">
        <v>443.15</v>
      </c>
      <c r="AZ5017" s="99">
        <v>1.3602000000000001</v>
      </c>
      <c r="BA5017" s="119" t="s">
        <v>8</v>
      </c>
      <c r="BB5017" s="4">
        <v>5017</v>
      </c>
      <c r="BC5017" s="4">
        <v>4</v>
      </c>
    </row>
    <row r="5018" spans="2:55">
      <c r="B5018">
        <v>5017</v>
      </c>
      <c r="C5018" s="192">
        <f t="shared" si="943"/>
        <v>4</v>
      </c>
      <c r="D5018" s="5">
        <f t="shared" si="944"/>
        <v>110</v>
      </c>
      <c r="E5018" s="5" t="str">
        <f t="shared" si="945"/>
        <v>0.001050</v>
      </c>
      <c r="F5018" s="5" t="str">
        <f t="shared" si="946"/>
        <v>460.0</v>
      </c>
      <c r="G5018" s="5" t="str">
        <f t="shared" si="947"/>
        <v>464.2</v>
      </c>
      <c r="H5018" s="5" t="str">
        <f t="shared" si="948"/>
        <v>1.416</v>
      </c>
      <c r="I5018" s="1" t="s">
        <v>8</v>
      </c>
      <c r="AN5018" s="89" t="str">
        <f t="shared" si="949"/>
        <v>4.000</v>
      </c>
      <c r="AO5018" s="89" t="str">
        <f t="shared" si="950"/>
        <v>110.0</v>
      </c>
      <c r="AP5018" s="89" t="str">
        <f t="shared" si="951"/>
        <v>0.001050</v>
      </c>
      <c r="AQ5018" s="89" t="str">
        <f t="shared" si="952"/>
        <v>460.0</v>
      </c>
      <c r="AR5018" s="89" t="str">
        <f t="shared" si="953"/>
        <v>464.2</v>
      </c>
      <c r="AS5018" s="89" t="str">
        <f t="shared" si="954"/>
        <v>1.416</v>
      </c>
      <c r="AT5018" s="89"/>
      <c r="AU5018" s="99">
        <v>4</v>
      </c>
      <c r="AV5018" s="99">
        <v>110</v>
      </c>
      <c r="AW5018" s="99">
        <v>1.0495300000000001E-3</v>
      </c>
      <c r="AX5018" s="99">
        <v>460.02188000000001</v>
      </c>
      <c r="AY5018" s="99">
        <v>464.22</v>
      </c>
      <c r="AZ5018" s="99">
        <v>1.4156</v>
      </c>
      <c r="BA5018" s="119" t="s">
        <v>8</v>
      </c>
      <c r="BB5018" s="4">
        <v>5018</v>
      </c>
      <c r="BC5018" s="4">
        <v>4</v>
      </c>
    </row>
    <row r="5019" spans="2:55">
      <c r="B5019">
        <v>5018</v>
      </c>
      <c r="C5019" s="192">
        <f t="shared" si="943"/>
        <v>4</v>
      </c>
      <c r="D5019" s="5">
        <f t="shared" si="944"/>
        <v>115</v>
      </c>
      <c r="E5019" s="5" t="str">
        <f t="shared" si="945"/>
        <v>0.001054</v>
      </c>
      <c r="F5019" s="5" t="str">
        <f t="shared" si="946"/>
        <v>481.1</v>
      </c>
      <c r="G5019" s="5" t="str">
        <f t="shared" si="947"/>
        <v>485.3</v>
      </c>
      <c r="H5019" s="5" t="str">
        <f t="shared" si="948"/>
        <v>1.470</v>
      </c>
      <c r="I5019" s="1" t="s">
        <v>8</v>
      </c>
      <c r="AN5019" s="89" t="str">
        <f t="shared" si="949"/>
        <v>4.000</v>
      </c>
      <c r="AO5019" s="89" t="str">
        <f t="shared" si="950"/>
        <v>115.0</v>
      </c>
      <c r="AP5019" s="89" t="str">
        <f t="shared" si="951"/>
        <v>0.001054</v>
      </c>
      <c r="AQ5019" s="89" t="str">
        <f t="shared" si="952"/>
        <v>481.1</v>
      </c>
      <c r="AR5019" s="89" t="str">
        <f t="shared" si="953"/>
        <v>485.3</v>
      </c>
      <c r="AS5019" s="89" t="str">
        <f t="shared" si="954"/>
        <v>1.470</v>
      </c>
      <c r="AT5019" s="89"/>
      <c r="AU5019" s="99">
        <v>4</v>
      </c>
      <c r="AV5019" s="99">
        <v>115</v>
      </c>
      <c r="AW5019" s="99">
        <v>1.05379E-3</v>
      </c>
      <c r="AX5019" s="99">
        <v>481.12483999999995</v>
      </c>
      <c r="AY5019" s="99">
        <v>485.34</v>
      </c>
      <c r="AZ5019" s="99">
        <v>1.4702999999999999</v>
      </c>
      <c r="BA5019" s="119" t="s">
        <v>8</v>
      </c>
      <c r="BB5019" s="4">
        <v>5019</v>
      </c>
      <c r="BC5019" s="4">
        <v>4</v>
      </c>
    </row>
    <row r="5020" spans="2:55">
      <c r="B5020">
        <v>5019</v>
      </c>
      <c r="C5020" s="192">
        <f t="shared" si="943"/>
        <v>4</v>
      </c>
      <c r="D5020" s="5">
        <f t="shared" si="944"/>
        <v>120</v>
      </c>
      <c r="E5020" s="5" t="str">
        <f t="shared" si="945"/>
        <v>0.001058</v>
      </c>
      <c r="F5020" s="5" t="str">
        <f t="shared" si="946"/>
        <v>502.3</v>
      </c>
      <c r="G5020" s="5" t="str">
        <f t="shared" si="947"/>
        <v>506.5</v>
      </c>
      <c r="H5020" s="5" t="str">
        <f t="shared" si="948"/>
        <v>1.525</v>
      </c>
      <c r="I5020" s="1" t="s">
        <v>8</v>
      </c>
      <c r="AN5020" s="89" t="str">
        <f t="shared" si="949"/>
        <v>4.000</v>
      </c>
      <c r="AO5020" s="89" t="str">
        <f t="shared" si="950"/>
        <v>120.0</v>
      </c>
      <c r="AP5020" s="89" t="str">
        <f t="shared" si="951"/>
        <v>0.001058</v>
      </c>
      <c r="AQ5020" s="89" t="str">
        <f t="shared" si="952"/>
        <v>502.3</v>
      </c>
      <c r="AR5020" s="89" t="str">
        <f t="shared" si="953"/>
        <v>506.5</v>
      </c>
      <c r="AS5020" s="89" t="str">
        <f t="shared" si="954"/>
        <v>1.525</v>
      </c>
      <c r="AT5020" s="89"/>
      <c r="AU5020" s="99">
        <v>4</v>
      </c>
      <c r="AV5020" s="99">
        <v>120</v>
      </c>
      <c r="AW5020" s="99">
        <v>1.0582E-3</v>
      </c>
      <c r="AX5020" s="99">
        <v>502.25720000000001</v>
      </c>
      <c r="AY5020" s="99">
        <v>506.49</v>
      </c>
      <c r="AZ5020" s="99">
        <v>1.5245</v>
      </c>
      <c r="BA5020" s="119" t="s">
        <v>8</v>
      </c>
      <c r="BB5020" s="4">
        <v>5020</v>
      </c>
      <c r="BC5020" s="4">
        <v>4</v>
      </c>
    </row>
    <row r="5021" spans="2:55">
      <c r="B5021">
        <v>5020</v>
      </c>
      <c r="C5021" s="192">
        <f t="shared" si="943"/>
        <v>4</v>
      </c>
      <c r="D5021" s="5">
        <f t="shared" si="944"/>
        <v>125</v>
      </c>
      <c r="E5021" s="5" t="str">
        <f t="shared" si="945"/>
        <v>0.001063</v>
      </c>
      <c r="F5021" s="5" t="str">
        <f t="shared" si="946"/>
        <v>523.4</v>
      </c>
      <c r="G5021" s="5" t="str">
        <f t="shared" si="947"/>
        <v>527.7</v>
      </c>
      <c r="H5021" s="5" t="str">
        <f t="shared" si="948"/>
        <v>1.578</v>
      </c>
      <c r="I5021" s="1" t="s">
        <v>8</v>
      </c>
      <c r="AN5021" s="89" t="str">
        <f t="shared" si="949"/>
        <v>4.000</v>
      </c>
      <c r="AO5021" s="89" t="str">
        <f t="shared" si="950"/>
        <v>125.0</v>
      </c>
      <c r="AP5021" s="89" t="str">
        <f t="shared" si="951"/>
        <v>0.001063</v>
      </c>
      <c r="AQ5021" s="89" t="str">
        <f t="shared" si="952"/>
        <v>523.4</v>
      </c>
      <c r="AR5021" s="89" t="str">
        <f t="shared" si="953"/>
        <v>527.7</v>
      </c>
      <c r="AS5021" s="89" t="str">
        <f t="shared" si="954"/>
        <v>1.578</v>
      </c>
      <c r="AT5021" s="89"/>
      <c r="AU5021" s="99">
        <v>4</v>
      </c>
      <c r="AV5021" s="99">
        <v>125</v>
      </c>
      <c r="AW5021" s="99">
        <v>1.06277E-3</v>
      </c>
      <c r="AX5021" s="99">
        <v>523.42891999999995</v>
      </c>
      <c r="AY5021" s="99">
        <v>527.67999999999995</v>
      </c>
      <c r="AZ5021" s="99">
        <v>1.5780000000000001</v>
      </c>
      <c r="BA5021" s="119" t="s">
        <v>8</v>
      </c>
      <c r="BB5021" s="4">
        <v>5021</v>
      </c>
      <c r="BC5021" s="4">
        <v>4</v>
      </c>
    </row>
    <row r="5022" spans="2:55">
      <c r="B5022">
        <v>5021</v>
      </c>
      <c r="C5022" s="192">
        <f t="shared" si="943"/>
        <v>4</v>
      </c>
      <c r="D5022" s="5">
        <f t="shared" si="944"/>
        <v>130</v>
      </c>
      <c r="E5022" s="5" t="str">
        <f t="shared" si="945"/>
        <v>0.001068</v>
      </c>
      <c r="F5022" s="5" t="str">
        <f t="shared" si="946"/>
        <v>544.6</v>
      </c>
      <c r="G5022" s="5" t="str">
        <f t="shared" si="947"/>
        <v>548.9</v>
      </c>
      <c r="H5022" s="5" t="str">
        <f t="shared" si="948"/>
        <v>1.631</v>
      </c>
      <c r="I5022" s="1" t="s">
        <v>8</v>
      </c>
      <c r="AN5022" s="89" t="str">
        <f t="shared" si="949"/>
        <v>4.000</v>
      </c>
      <c r="AO5022" s="89" t="str">
        <f t="shared" si="950"/>
        <v>130.0</v>
      </c>
      <c r="AP5022" s="89" t="str">
        <f t="shared" si="951"/>
        <v>0.001068</v>
      </c>
      <c r="AQ5022" s="89" t="str">
        <f t="shared" si="952"/>
        <v>544.6</v>
      </c>
      <c r="AR5022" s="89" t="str">
        <f t="shared" si="953"/>
        <v>548.9</v>
      </c>
      <c r="AS5022" s="89" t="str">
        <f t="shared" si="954"/>
        <v>1.631</v>
      </c>
      <c r="AT5022" s="89"/>
      <c r="AU5022" s="99">
        <v>4</v>
      </c>
      <c r="AV5022" s="99">
        <v>130</v>
      </c>
      <c r="AW5022" s="99">
        <v>1.06751E-3</v>
      </c>
      <c r="AX5022" s="99">
        <v>544.63995999999997</v>
      </c>
      <c r="AY5022" s="99">
        <v>548.91</v>
      </c>
      <c r="AZ5022" s="99">
        <v>1.631</v>
      </c>
      <c r="BA5022" s="119" t="s">
        <v>8</v>
      </c>
      <c r="BB5022" s="4">
        <v>5022</v>
      </c>
      <c r="BC5022" s="4">
        <v>4</v>
      </c>
    </row>
    <row r="5023" spans="2:55">
      <c r="B5023">
        <v>5022</v>
      </c>
      <c r="C5023" s="192">
        <f t="shared" si="943"/>
        <v>4</v>
      </c>
      <c r="D5023" s="5">
        <f t="shared" si="944"/>
        <v>135</v>
      </c>
      <c r="E5023" s="5" t="str">
        <f t="shared" si="945"/>
        <v>0.001072</v>
      </c>
      <c r="F5023" s="5" t="str">
        <f t="shared" si="946"/>
        <v>565.9</v>
      </c>
      <c r="G5023" s="5" t="str">
        <f t="shared" si="947"/>
        <v>570.2</v>
      </c>
      <c r="H5023" s="5" t="str">
        <f t="shared" si="948"/>
        <v>1.684</v>
      </c>
      <c r="I5023" s="1" t="s">
        <v>8</v>
      </c>
      <c r="AN5023" s="89" t="str">
        <f t="shared" si="949"/>
        <v>4.000</v>
      </c>
      <c r="AO5023" s="89" t="str">
        <f t="shared" si="950"/>
        <v>135.0</v>
      </c>
      <c r="AP5023" s="89" t="str">
        <f t="shared" si="951"/>
        <v>0.001072</v>
      </c>
      <c r="AQ5023" s="89" t="str">
        <f t="shared" si="952"/>
        <v>565.9</v>
      </c>
      <c r="AR5023" s="89" t="str">
        <f t="shared" si="953"/>
        <v>570.2</v>
      </c>
      <c r="AS5023" s="89" t="str">
        <f t="shared" si="954"/>
        <v>1.684</v>
      </c>
      <c r="AT5023" s="89"/>
      <c r="AU5023" s="99">
        <v>4</v>
      </c>
      <c r="AV5023" s="99">
        <v>135</v>
      </c>
      <c r="AW5023" s="99">
        <v>1.0724E-3</v>
      </c>
      <c r="AX5023" s="99">
        <v>565.9004000000001</v>
      </c>
      <c r="AY5023" s="99">
        <v>570.19000000000005</v>
      </c>
      <c r="AZ5023" s="99">
        <v>1.6835</v>
      </c>
      <c r="BA5023" s="119" t="s">
        <v>8</v>
      </c>
      <c r="BB5023" s="4">
        <v>5023</v>
      </c>
      <c r="BC5023" s="4">
        <v>4</v>
      </c>
    </row>
    <row r="5024" spans="2:55">
      <c r="B5024">
        <v>5023</v>
      </c>
      <c r="C5024" s="192">
        <f t="shared" si="943"/>
        <v>4</v>
      </c>
      <c r="D5024" s="5">
        <f t="shared" si="944"/>
        <v>140</v>
      </c>
      <c r="E5024" s="5" t="str">
        <f t="shared" si="945"/>
        <v>0.001077</v>
      </c>
      <c r="F5024" s="5" t="str">
        <f t="shared" si="946"/>
        <v>587.2</v>
      </c>
      <c r="G5024" s="5" t="str">
        <f t="shared" si="947"/>
        <v>591.5</v>
      </c>
      <c r="H5024" s="5" t="str">
        <f t="shared" si="948"/>
        <v>1.735</v>
      </c>
      <c r="I5024" s="1" t="s">
        <v>8</v>
      </c>
      <c r="AN5024" s="89" t="str">
        <f t="shared" si="949"/>
        <v>4.000</v>
      </c>
      <c r="AO5024" s="89" t="str">
        <f t="shared" si="950"/>
        <v>140.0</v>
      </c>
      <c r="AP5024" s="89" t="str">
        <f t="shared" si="951"/>
        <v>0.001077</v>
      </c>
      <c r="AQ5024" s="89" t="str">
        <f t="shared" si="952"/>
        <v>587.2</v>
      </c>
      <c r="AR5024" s="89" t="str">
        <f t="shared" si="953"/>
        <v>591.5</v>
      </c>
      <c r="AS5024" s="89" t="str">
        <f t="shared" si="954"/>
        <v>1.735</v>
      </c>
      <c r="AT5024" s="89"/>
      <c r="AU5024" s="99">
        <v>4</v>
      </c>
      <c r="AV5024" s="99">
        <v>140</v>
      </c>
      <c r="AW5024" s="99">
        <v>1.0774699999999999E-3</v>
      </c>
      <c r="AX5024" s="99">
        <v>587.22011999999995</v>
      </c>
      <c r="AY5024" s="99">
        <v>591.53</v>
      </c>
      <c r="AZ5024" s="99">
        <v>1.7354000000000001</v>
      </c>
      <c r="BA5024" s="119" t="s">
        <v>8</v>
      </c>
      <c r="BB5024" s="4">
        <v>5024</v>
      </c>
      <c r="BC5024" s="4">
        <v>4</v>
      </c>
    </row>
    <row r="5025" spans="2:55">
      <c r="B5025">
        <v>5024</v>
      </c>
      <c r="C5025" s="192">
        <f t="shared" si="943"/>
        <v>4</v>
      </c>
      <c r="D5025" s="5">
        <f t="shared" si="944"/>
        <v>145</v>
      </c>
      <c r="E5025" s="5" t="str">
        <f t="shared" si="945"/>
        <v>0.001083</v>
      </c>
      <c r="F5025" s="5" t="str">
        <f t="shared" si="946"/>
        <v>608.6</v>
      </c>
      <c r="G5025" s="5" t="str">
        <f t="shared" si="947"/>
        <v>612.9</v>
      </c>
      <c r="H5025" s="5" t="str">
        <f t="shared" si="948"/>
        <v>1.787</v>
      </c>
      <c r="I5025" s="1" t="s">
        <v>8</v>
      </c>
      <c r="AN5025" s="89" t="str">
        <f t="shared" si="949"/>
        <v>4.000</v>
      </c>
      <c r="AO5025" s="89" t="str">
        <f t="shared" si="950"/>
        <v>145.0</v>
      </c>
      <c r="AP5025" s="89" t="str">
        <f t="shared" si="951"/>
        <v>0.001083</v>
      </c>
      <c r="AQ5025" s="89" t="str">
        <f t="shared" si="952"/>
        <v>608.6</v>
      </c>
      <c r="AR5025" s="89" t="str">
        <f t="shared" si="953"/>
        <v>612.9</v>
      </c>
      <c r="AS5025" s="89" t="str">
        <f t="shared" si="954"/>
        <v>1.787</v>
      </c>
      <c r="AT5025" s="89"/>
      <c r="AU5025" s="99">
        <v>4</v>
      </c>
      <c r="AV5025" s="99">
        <v>145</v>
      </c>
      <c r="AW5025" s="99">
        <v>1.0827199999999999E-3</v>
      </c>
      <c r="AX5025" s="99">
        <v>608.57911999999999</v>
      </c>
      <c r="AY5025" s="99">
        <v>612.91</v>
      </c>
      <c r="AZ5025" s="99">
        <v>1.7868999999999999</v>
      </c>
      <c r="BA5025" s="119" t="s">
        <v>8</v>
      </c>
      <c r="BB5025" s="4">
        <v>5025</v>
      </c>
      <c r="BC5025" s="4">
        <v>4</v>
      </c>
    </row>
    <row r="5026" spans="2:55">
      <c r="B5026">
        <v>5025</v>
      </c>
      <c r="C5026" s="192">
        <f t="shared" si="943"/>
        <v>4</v>
      </c>
      <c r="D5026" s="5">
        <f t="shared" si="944"/>
        <v>150</v>
      </c>
      <c r="E5026" s="5" t="str">
        <f t="shared" si="945"/>
        <v>0.001088</v>
      </c>
      <c r="F5026" s="5" t="str">
        <f t="shared" si="946"/>
        <v>630.0</v>
      </c>
      <c r="G5026" s="5" t="str">
        <f t="shared" si="947"/>
        <v>634.4</v>
      </c>
      <c r="H5026" s="5" t="str">
        <f t="shared" si="948"/>
        <v>1.838</v>
      </c>
      <c r="I5026" s="1" t="s">
        <v>8</v>
      </c>
      <c r="AN5026" s="89" t="str">
        <f t="shared" si="949"/>
        <v>4.000</v>
      </c>
      <c r="AO5026" s="89" t="str">
        <f t="shared" si="950"/>
        <v>150.0</v>
      </c>
      <c r="AP5026" s="89" t="str">
        <f t="shared" si="951"/>
        <v>0.001088</v>
      </c>
      <c r="AQ5026" s="89" t="str">
        <f t="shared" si="952"/>
        <v>630.0</v>
      </c>
      <c r="AR5026" s="89" t="str">
        <f t="shared" si="953"/>
        <v>634.4</v>
      </c>
      <c r="AS5026" s="89" t="str">
        <f t="shared" si="954"/>
        <v>1.838</v>
      </c>
      <c r="AT5026" s="89"/>
      <c r="AU5026" s="99">
        <v>4</v>
      </c>
      <c r="AV5026" s="99">
        <v>150</v>
      </c>
      <c r="AW5026" s="99">
        <v>1.08814E-3</v>
      </c>
      <c r="AX5026" s="99">
        <v>630.00743999999997</v>
      </c>
      <c r="AY5026" s="99">
        <v>634.36</v>
      </c>
      <c r="AZ5026" s="99">
        <v>1.8379000000000001</v>
      </c>
      <c r="BA5026" s="119" t="s">
        <v>8</v>
      </c>
      <c r="BB5026" s="4">
        <v>5026</v>
      </c>
      <c r="BC5026" s="4">
        <v>4</v>
      </c>
    </row>
    <row r="5027" spans="2:55">
      <c r="B5027">
        <v>5026</v>
      </c>
      <c r="C5027" s="192">
        <f t="shared" si="943"/>
        <v>4</v>
      </c>
      <c r="D5027" s="5">
        <f t="shared" si="944"/>
        <v>155</v>
      </c>
      <c r="E5027" s="5" t="str">
        <f t="shared" si="945"/>
        <v>0.001094</v>
      </c>
      <c r="F5027" s="5" t="str">
        <f t="shared" si="946"/>
        <v>651.5</v>
      </c>
      <c r="G5027" s="5" t="str">
        <f t="shared" si="947"/>
        <v>655.9</v>
      </c>
      <c r="H5027" s="5" t="str">
        <f t="shared" si="948"/>
        <v>1.888</v>
      </c>
      <c r="I5027" s="1" t="s">
        <v>8</v>
      </c>
      <c r="AN5027" s="89" t="str">
        <f t="shared" si="949"/>
        <v>4.000</v>
      </c>
      <c r="AO5027" s="89" t="str">
        <f t="shared" si="950"/>
        <v>155.0</v>
      </c>
      <c r="AP5027" s="89" t="str">
        <f t="shared" si="951"/>
        <v>0.001094</v>
      </c>
      <c r="AQ5027" s="89" t="str">
        <f t="shared" si="952"/>
        <v>651.5</v>
      </c>
      <c r="AR5027" s="89" t="str">
        <f t="shared" si="953"/>
        <v>655.9</v>
      </c>
      <c r="AS5027" s="89" t="str">
        <f t="shared" si="954"/>
        <v>1.888</v>
      </c>
      <c r="AT5027" s="89"/>
      <c r="AU5027" s="99">
        <v>4</v>
      </c>
      <c r="AV5027" s="99">
        <v>155</v>
      </c>
      <c r="AW5027" s="99">
        <v>1.0937500000000001E-3</v>
      </c>
      <c r="AX5027" s="99">
        <v>651.495</v>
      </c>
      <c r="AY5027" s="99">
        <v>655.87</v>
      </c>
      <c r="AZ5027" s="99">
        <v>1.8884000000000001</v>
      </c>
      <c r="BA5027" s="119" t="s">
        <v>8</v>
      </c>
      <c r="BB5027" s="4">
        <v>5027</v>
      </c>
      <c r="BC5027" s="4">
        <v>4</v>
      </c>
    </row>
    <row r="5028" spans="2:55">
      <c r="B5028">
        <v>5027</v>
      </c>
      <c r="C5028" s="192">
        <f t="shared" si="943"/>
        <v>4</v>
      </c>
      <c r="D5028" s="5">
        <f t="shared" si="944"/>
        <v>160</v>
      </c>
      <c r="E5028" s="5" t="str">
        <f t="shared" si="945"/>
        <v>0.001100</v>
      </c>
      <c r="F5028" s="5" t="str">
        <f t="shared" si="946"/>
        <v>673.1</v>
      </c>
      <c r="G5028" s="5" t="str">
        <f t="shared" si="947"/>
        <v>677.5</v>
      </c>
      <c r="H5028" s="5" t="str">
        <f t="shared" si="948"/>
        <v>1.939</v>
      </c>
      <c r="I5028" s="1" t="s">
        <v>8</v>
      </c>
      <c r="AN5028" s="89" t="str">
        <f t="shared" si="949"/>
        <v>4.000</v>
      </c>
      <c r="AO5028" s="89" t="str">
        <f t="shared" si="950"/>
        <v>160.0</v>
      </c>
      <c r="AP5028" s="89" t="str">
        <f t="shared" si="951"/>
        <v>0.001100</v>
      </c>
      <c r="AQ5028" s="89" t="str">
        <f t="shared" si="952"/>
        <v>673.1</v>
      </c>
      <c r="AR5028" s="89" t="str">
        <f t="shared" si="953"/>
        <v>677.5</v>
      </c>
      <c r="AS5028" s="89" t="str">
        <f t="shared" si="954"/>
        <v>1.939</v>
      </c>
      <c r="AT5028" s="89"/>
      <c r="AU5028" s="99">
        <v>4</v>
      </c>
      <c r="AV5028" s="99">
        <v>160</v>
      </c>
      <c r="AW5028" s="99">
        <v>1.0995600000000001E-3</v>
      </c>
      <c r="AX5028" s="99">
        <v>673.05176000000006</v>
      </c>
      <c r="AY5028" s="99">
        <v>677.45</v>
      </c>
      <c r="AZ5028" s="99">
        <v>1.9384999999999999</v>
      </c>
      <c r="BA5028" s="119" t="s">
        <v>8</v>
      </c>
      <c r="BB5028" s="4">
        <v>5028</v>
      </c>
      <c r="BC5028" s="4">
        <v>4</v>
      </c>
    </row>
    <row r="5029" spans="2:55">
      <c r="B5029">
        <v>5028</v>
      </c>
      <c r="C5029" s="192">
        <f t="shared" si="943"/>
        <v>4</v>
      </c>
      <c r="D5029" s="5">
        <f t="shared" si="944"/>
        <v>165</v>
      </c>
      <c r="E5029" s="5" t="str">
        <f t="shared" si="945"/>
        <v>0.001106</v>
      </c>
      <c r="F5029" s="5" t="str">
        <f t="shared" si="946"/>
        <v>694.7</v>
      </c>
      <c r="G5029" s="5" t="str">
        <f t="shared" si="947"/>
        <v>699.1</v>
      </c>
      <c r="H5029" s="5" t="str">
        <f t="shared" si="948"/>
        <v>1.988</v>
      </c>
      <c r="I5029" s="1" t="s">
        <v>8</v>
      </c>
      <c r="AN5029" s="89" t="str">
        <f t="shared" si="949"/>
        <v>4.000</v>
      </c>
      <c r="AO5029" s="89" t="str">
        <f t="shared" si="950"/>
        <v>165.0</v>
      </c>
      <c r="AP5029" s="89" t="str">
        <f t="shared" si="951"/>
        <v>0.001106</v>
      </c>
      <c r="AQ5029" s="89" t="str">
        <f t="shared" si="952"/>
        <v>694.7</v>
      </c>
      <c r="AR5029" s="89" t="str">
        <f t="shared" si="953"/>
        <v>699.1</v>
      </c>
      <c r="AS5029" s="89" t="str">
        <f t="shared" si="954"/>
        <v>1.988</v>
      </c>
      <c r="AT5029" s="89"/>
      <c r="AU5029" s="99">
        <v>4</v>
      </c>
      <c r="AV5029" s="99">
        <v>165</v>
      </c>
      <c r="AW5029" s="99">
        <v>1.10556E-3</v>
      </c>
      <c r="AX5029" s="99">
        <v>694.68776000000003</v>
      </c>
      <c r="AY5029" s="99">
        <v>699.11</v>
      </c>
      <c r="AZ5029" s="99">
        <v>1.9882</v>
      </c>
      <c r="BA5029" s="119" t="s">
        <v>8</v>
      </c>
      <c r="BB5029" s="4">
        <v>5029</v>
      </c>
      <c r="BC5029" s="4">
        <v>4</v>
      </c>
    </row>
    <row r="5030" spans="2:55">
      <c r="B5030">
        <v>5029</v>
      </c>
      <c r="C5030" s="192">
        <f t="shared" si="943"/>
        <v>4</v>
      </c>
      <c r="D5030" s="5">
        <f t="shared" si="944"/>
        <v>170</v>
      </c>
      <c r="E5030" s="5" t="str">
        <f t="shared" si="945"/>
        <v>0.001112</v>
      </c>
      <c r="F5030" s="5" t="str">
        <f t="shared" si="946"/>
        <v>716.4</v>
      </c>
      <c r="G5030" s="5" t="str">
        <f t="shared" si="947"/>
        <v>720.8</v>
      </c>
      <c r="H5030" s="5" t="str">
        <f t="shared" si="948"/>
        <v>2.038</v>
      </c>
      <c r="I5030" s="1" t="s">
        <v>8</v>
      </c>
      <c r="AN5030" s="89" t="str">
        <f t="shared" si="949"/>
        <v>4.000</v>
      </c>
      <c r="AO5030" s="89" t="str">
        <f t="shared" si="950"/>
        <v>170.0</v>
      </c>
      <c r="AP5030" s="89" t="str">
        <f t="shared" si="951"/>
        <v>0.001112</v>
      </c>
      <c r="AQ5030" s="89" t="str">
        <f t="shared" si="952"/>
        <v>716.4</v>
      </c>
      <c r="AR5030" s="89" t="str">
        <f t="shared" si="953"/>
        <v>720.8</v>
      </c>
      <c r="AS5030" s="89" t="str">
        <f t="shared" si="954"/>
        <v>2.038</v>
      </c>
      <c r="AT5030" s="89"/>
      <c r="AU5030" s="99">
        <v>4</v>
      </c>
      <c r="AV5030" s="99">
        <v>170</v>
      </c>
      <c r="AW5030" s="99">
        <v>1.1117799999999999E-3</v>
      </c>
      <c r="AX5030" s="99">
        <v>716.39287999999999</v>
      </c>
      <c r="AY5030" s="99">
        <v>720.84</v>
      </c>
      <c r="AZ5030" s="99">
        <v>2.0375999999999999</v>
      </c>
      <c r="BA5030" s="119" t="s">
        <v>8</v>
      </c>
      <c r="BB5030" s="4">
        <v>5030</v>
      </c>
      <c r="BC5030" s="4">
        <v>4</v>
      </c>
    </row>
    <row r="5031" spans="2:55">
      <c r="B5031">
        <v>5030</v>
      </c>
      <c r="C5031" s="192">
        <f t="shared" si="943"/>
        <v>4</v>
      </c>
      <c r="D5031" s="5">
        <f t="shared" si="944"/>
        <v>175</v>
      </c>
      <c r="E5031" s="5" t="str">
        <f t="shared" si="945"/>
        <v>0.001118</v>
      </c>
      <c r="F5031" s="5" t="str">
        <f t="shared" si="946"/>
        <v>738.2</v>
      </c>
      <c r="G5031" s="5" t="str">
        <f t="shared" si="947"/>
        <v>742.7</v>
      </c>
      <c r="H5031" s="5" t="str">
        <f t="shared" si="948"/>
        <v>2.087</v>
      </c>
      <c r="I5031" s="1" t="s">
        <v>8</v>
      </c>
      <c r="AN5031" s="89" t="str">
        <f t="shared" si="949"/>
        <v>4.000</v>
      </c>
      <c r="AO5031" s="89" t="str">
        <f t="shared" si="950"/>
        <v>175.0</v>
      </c>
      <c r="AP5031" s="89" t="str">
        <f t="shared" si="951"/>
        <v>0.001118</v>
      </c>
      <c r="AQ5031" s="89" t="str">
        <f t="shared" si="952"/>
        <v>738.2</v>
      </c>
      <c r="AR5031" s="89" t="str">
        <f t="shared" si="953"/>
        <v>742.7</v>
      </c>
      <c r="AS5031" s="89" t="str">
        <f t="shared" si="954"/>
        <v>2.087</v>
      </c>
      <c r="AT5031" s="89"/>
      <c r="AU5031" s="99">
        <v>4</v>
      </c>
      <c r="AV5031" s="99">
        <v>175</v>
      </c>
      <c r="AW5031" s="99">
        <v>1.1182099999999999E-3</v>
      </c>
      <c r="AX5031" s="99">
        <v>738.18715999999995</v>
      </c>
      <c r="AY5031" s="99">
        <v>742.66</v>
      </c>
      <c r="AZ5031" s="99">
        <v>2.0865</v>
      </c>
      <c r="BA5031" s="119" t="s">
        <v>8</v>
      </c>
      <c r="BB5031" s="4">
        <v>5031</v>
      </c>
      <c r="BC5031" s="4">
        <v>4</v>
      </c>
    </row>
    <row r="5032" spans="2:55">
      <c r="B5032">
        <v>5031</v>
      </c>
      <c r="C5032" s="192">
        <f t="shared" si="943"/>
        <v>4</v>
      </c>
      <c r="D5032" s="5">
        <f t="shared" si="944"/>
        <v>180</v>
      </c>
      <c r="E5032" s="5" t="str">
        <f t="shared" si="945"/>
        <v>0.001125</v>
      </c>
      <c r="F5032" s="5" t="str">
        <f t="shared" si="946"/>
        <v>760.1</v>
      </c>
      <c r="G5032" s="5" t="str">
        <f t="shared" si="947"/>
        <v>764.6</v>
      </c>
      <c r="H5032" s="5" t="str">
        <f t="shared" si="948"/>
        <v>2.135</v>
      </c>
      <c r="I5032" s="1" t="s">
        <v>8</v>
      </c>
      <c r="AN5032" s="89" t="str">
        <f t="shared" si="949"/>
        <v>4.000</v>
      </c>
      <c r="AO5032" s="89" t="str">
        <f t="shared" si="950"/>
        <v>180.0</v>
      </c>
      <c r="AP5032" s="89" t="str">
        <f t="shared" si="951"/>
        <v>0.001125</v>
      </c>
      <c r="AQ5032" s="89" t="str">
        <f t="shared" si="952"/>
        <v>760.1</v>
      </c>
      <c r="AR5032" s="89" t="str">
        <f t="shared" si="953"/>
        <v>764.6</v>
      </c>
      <c r="AS5032" s="89" t="str">
        <f t="shared" si="954"/>
        <v>2.135</v>
      </c>
      <c r="AT5032" s="89"/>
      <c r="AU5032" s="99">
        <v>4</v>
      </c>
      <c r="AV5032" s="99">
        <v>180</v>
      </c>
      <c r="AW5032" s="99">
        <v>1.12487E-3</v>
      </c>
      <c r="AX5032" s="99">
        <v>760.0705200000001</v>
      </c>
      <c r="AY5032" s="99">
        <v>764.57</v>
      </c>
      <c r="AZ5032" s="99">
        <v>2.1352000000000002</v>
      </c>
      <c r="BA5032" s="119" t="s">
        <v>8</v>
      </c>
      <c r="BB5032" s="4">
        <v>5032</v>
      </c>
      <c r="BC5032" s="4">
        <v>4</v>
      </c>
    </row>
    <row r="5033" spans="2:55">
      <c r="B5033">
        <v>5032</v>
      </c>
      <c r="C5033" s="192">
        <f t="shared" si="943"/>
        <v>4</v>
      </c>
      <c r="D5033" s="5">
        <f t="shared" si="944"/>
        <v>185</v>
      </c>
      <c r="E5033" s="5" t="str">
        <f t="shared" si="945"/>
        <v>0.001132</v>
      </c>
      <c r="F5033" s="5" t="str">
        <f t="shared" si="946"/>
        <v>782.1</v>
      </c>
      <c r="G5033" s="5" t="str">
        <f t="shared" si="947"/>
        <v>786.6</v>
      </c>
      <c r="H5033" s="5" t="str">
        <f t="shared" si="948"/>
        <v>2.184</v>
      </c>
      <c r="I5033" s="1" t="s">
        <v>8</v>
      </c>
      <c r="AN5033" s="89" t="str">
        <f t="shared" si="949"/>
        <v>4.000</v>
      </c>
      <c r="AO5033" s="89" t="str">
        <f t="shared" si="950"/>
        <v>185.0</v>
      </c>
      <c r="AP5033" s="89" t="str">
        <f t="shared" si="951"/>
        <v>0.001132</v>
      </c>
      <c r="AQ5033" s="89" t="str">
        <f t="shared" si="952"/>
        <v>782.1</v>
      </c>
      <c r="AR5033" s="89" t="str">
        <f t="shared" si="953"/>
        <v>786.6</v>
      </c>
      <c r="AS5033" s="89" t="str">
        <f t="shared" si="954"/>
        <v>2.184</v>
      </c>
      <c r="AT5033" s="89"/>
      <c r="AU5033" s="99">
        <v>4</v>
      </c>
      <c r="AV5033" s="99">
        <v>185</v>
      </c>
      <c r="AW5033" s="99">
        <v>1.13177E-3</v>
      </c>
      <c r="AX5033" s="99">
        <v>782.05292000000009</v>
      </c>
      <c r="AY5033" s="99">
        <v>786.58</v>
      </c>
      <c r="AZ5033" s="99">
        <v>2.1835</v>
      </c>
      <c r="BA5033" s="119" t="s">
        <v>8</v>
      </c>
      <c r="BB5033" s="4">
        <v>5033</v>
      </c>
      <c r="BC5033" s="4">
        <v>4</v>
      </c>
    </row>
    <row r="5034" spans="2:55">
      <c r="B5034">
        <v>5033</v>
      </c>
      <c r="C5034" s="192">
        <f t="shared" si="943"/>
        <v>4</v>
      </c>
      <c r="D5034" s="5">
        <f t="shared" si="944"/>
        <v>190</v>
      </c>
      <c r="E5034" s="5" t="str">
        <f t="shared" si="945"/>
        <v>0.001139</v>
      </c>
      <c r="F5034" s="5" t="str">
        <f t="shared" si="946"/>
        <v>804.1</v>
      </c>
      <c r="G5034" s="5" t="str">
        <f t="shared" si="947"/>
        <v>808.7</v>
      </c>
      <c r="H5034" s="5" t="str">
        <f t="shared" si="948"/>
        <v>2.232</v>
      </c>
      <c r="I5034" s="1" t="s">
        <v>8</v>
      </c>
      <c r="AN5034" s="89" t="str">
        <f t="shared" si="949"/>
        <v>4.000</v>
      </c>
      <c r="AO5034" s="89" t="str">
        <f t="shared" si="950"/>
        <v>190.0</v>
      </c>
      <c r="AP5034" s="89" t="str">
        <f t="shared" si="951"/>
        <v>0.001139</v>
      </c>
      <c r="AQ5034" s="89" t="str">
        <f t="shared" si="952"/>
        <v>804.1</v>
      </c>
      <c r="AR5034" s="89" t="str">
        <f t="shared" si="953"/>
        <v>808.7</v>
      </c>
      <c r="AS5034" s="89" t="str">
        <f t="shared" si="954"/>
        <v>2.232</v>
      </c>
      <c r="AT5034" s="89"/>
      <c r="AU5034" s="99">
        <v>4</v>
      </c>
      <c r="AV5034" s="99">
        <v>190</v>
      </c>
      <c r="AW5034" s="99">
        <v>1.13893E-3</v>
      </c>
      <c r="AX5034" s="99">
        <v>804.1342800000001</v>
      </c>
      <c r="AY5034" s="99">
        <v>808.69</v>
      </c>
      <c r="AZ5034" s="99">
        <v>2.2315</v>
      </c>
      <c r="BA5034" s="119" t="s">
        <v>8</v>
      </c>
      <c r="BB5034" s="4">
        <v>5034</v>
      </c>
      <c r="BC5034" s="4">
        <v>4</v>
      </c>
    </row>
    <row r="5035" spans="2:55">
      <c r="B5035">
        <v>5034</v>
      </c>
      <c r="C5035" s="192">
        <f t="shared" si="943"/>
        <v>4</v>
      </c>
      <c r="D5035" s="5">
        <f t="shared" si="944"/>
        <v>195</v>
      </c>
      <c r="E5035" s="5" t="str">
        <f t="shared" si="945"/>
        <v>0.001146</v>
      </c>
      <c r="F5035" s="5" t="str">
        <f t="shared" si="946"/>
        <v>826.3</v>
      </c>
      <c r="G5035" s="5" t="str">
        <f t="shared" si="947"/>
        <v>830.9</v>
      </c>
      <c r="H5035" s="5" t="str">
        <f t="shared" si="948"/>
        <v>2.279</v>
      </c>
      <c r="I5035" s="1" t="s">
        <v>8</v>
      </c>
      <c r="AN5035" s="89" t="str">
        <f t="shared" si="949"/>
        <v>4.000</v>
      </c>
      <c r="AO5035" s="89" t="str">
        <f t="shared" si="950"/>
        <v>195.0</v>
      </c>
      <c r="AP5035" s="89" t="str">
        <f t="shared" si="951"/>
        <v>0.001146</v>
      </c>
      <c r="AQ5035" s="89" t="str">
        <f t="shared" si="952"/>
        <v>826.3</v>
      </c>
      <c r="AR5035" s="89" t="str">
        <f t="shared" si="953"/>
        <v>830.9</v>
      </c>
      <c r="AS5035" s="89" t="str">
        <f t="shared" si="954"/>
        <v>2.279</v>
      </c>
      <c r="AT5035" s="89"/>
      <c r="AU5035" s="99">
        <v>4</v>
      </c>
      <c r="AV5035" s="99">
        <v>195</v>
      </c>
      <c r="AW5035" s="99">
        <v>1.14635E-3</v>
      </c>
      <c r="AX5035" s="99">
        <v>826.33459999999991</v>
      </c>
      <c r="AY5035" s="99">
        <v>830.92</v>
      </c>
      <c r="AZ5035" s="99">
        <v>2.2791999999999999</v>
      </c>
      <c r="BA5035" s="119" t="s">
        <v>8</v>
      </c>
      <c r="BB5035" s="4">
        <v>5035</v>
      </c>
      <c r="BC5035" s="4">
        <v>4</v>
      </c>
    </row>
    <row r="5036" spans="2:55">
      <c r="B5036">
        <v>5035</v>
      </c>
      <c r="C5036" s="192">
        <f t="shared" si="943"/>
        <v>4</v>
      </c>
      <c r="D5036" s="5">
        <f t="shared" si="944"/>
        <v>200</v>
      </c>
      <c r="E5036" s="5" t="str">
        <f t="shared" si="945"/>
        <v>0.001154</v>
      </c>
      <c r="F5036" s="5" t="str">
        <f t="shared" si="946"/>
        <v>848.7</v>
      </c>
      <c r="G5036" s="5" t="str">
        <f t="shared" si="947"/>
        <v>853.3</v>
      </c>
      <c r="H5036" s="5" t="str">
        <f t="shared" si="948"/>
        <v>2.327</v>
      </c>
      <c r="I5036" s="1" t="s">
        <v>8</v>
      </c>
      <c r="AN5036" s="89" t="str">
        <f t="shared" si="949"/>
        <v>4.000</v>
      </c>
      <c r="AO5036" s="89" t="str">
        <f t="shared" si="950"/>
        <v>200.0</v>
      </c>
      <c r="AP5036" s="89" t="str">
        <f t="shared" si="951"/>
        <v>0.001154</v>
      </c>
      <c r="AQ5036" s="89" t="str">
        <f t="shared" si="952"/>
        <v>848.7</v>
      </c>
      <c r="AR5036" s="89" t="str">
        <f t="shared" si="953"/>
        <v>853.3</v>
      </c>
      <c r="AS5036" s="89" t="str">
        <f t="shared" si="954"/>
        <v>2.327</v>
      </c>
      <c r="AT5036" s="89"/>
      <c r="AU5036" s="99">
        <v>4</v>
      </c>
      <c r="AV5036" s="99">
        <v>200</v>
      </c>
      <c r="AW5036" s="99">
        <v>1.15405E-3</v>
      </c>
      <c r="AX5036" s="99">
        <v>848.65379999999993</v>
      </c>
      <c r="AY5036" s="99">
        <v>853.27</v>
      </c>
      <c r="AZ5036" s="99">
        <v>2.3267000000000002</v>
      </c>
      <c r="BA5036" s="119" t="s">
        <v>8</v>
      </c>
      <c r="BB5036" s="4">
        <v>5036</v>
      </c>
      <c r="BC5036" s="4">
        <v>4</v>
      </c>
    </row>
    <row r="5037" spans="2:55">
      <c r="B5037">
        <v>5036</v>
      </c>
      <c r="C5037" s="192">
        <f t="shared" si="943"/>
        <v>4</v>
      </c>
      <c r="D5037" s="5">
        <f t="shared" si="944"/>
        <v>210</v>
      </c>
      <c r="E5037" s="5" t="str">
        <f t="shared" si="945"/>
        <v>0.001170</v>
      </c>
      <c r="F5037" s="5" t="str">
        <f t="shared" si="946"/>
        <v>893.7</v>
      </c>
      <c r="G5037" s="5" t="str">
        <f t="shared" si="947"/>
        <v>898.4</v>
      </c>
      <c r="H5037" s="5" t="str">
        <f t="shared" si="948"/>
        <v>2.421</v>
      </c>
      <c r="I5037" s="1" t="s">
        <v>8</v>
      </c>
      <c r="AN5037" s="89" t="str">
        <f t="shared" si="949"/>
        <v>4.000</v>
      </c>
      <c r="AO5037" s="89" t="str">
        <f t="shared" si="950"/>
        <v>210.0</v>
      </c>
      <c r="AP5037" s="89" t="str">
        <f t="shared" si="951"/>
        <v>0.001170</v>
      </c>
      <c r="AQ5037" s="89" t="str">
        <f t="shared" si="952"/>
        <v>893.7</v>
      </c>
      <c r="AR5037" s="89" t="str">
        <f t="shared" si="953"/>
        <v>898.4</v>
      </c>
      <c r="AS5037" s="89" t="str">
        <f t="shared" si="954"/>
        <v>2.421</v>
      </c>
      <c r="AT5037" s="89"/>
      <c r="AU5037" s="99">
        <v>4</v>
      </c>
      <c r="AV5037" s="99">
        <v>210</v>
      </c>
      <c r="AW5037" s="99">
        <v>1.1703799999999999E-3</v>
      </c>
      <c r="AX5037" s="99">
        <v>893.66848000000005</v>
      </c>
      <c r="AY5037" s="99">
        <v>898.35</v>
      </c>
      <c r="AZ5037" s="99">
        <v>2.4209999999999998</v>
      </c>
      <c r="BA5037" s="119" t="s">
        <v>8</v>
      </c>
      <c r="BB5037" s="4">
        <v>5037</v>
      </c>
      <c r="BC5037" s="4">
        <v>4</v>
      </c>
    </row>
    <row r="5038" spans="2:55">
      <c r="B5038">
        <v>5037</v>
      </c>
      <c r="C5038" s="192">
        <f t="shared" si="943"/>
        <v>4</v>
      </c>
      <c r="D5038" s="5">
        <f t="shared" si="944"/>
        <v>220</v>
      </c>
      <c r="E5038" s="5" t="str">
        <f t="shared" si="945"/>
        <v>0.001188</v>
      </c>
      <c r="F5038" s="5" t="str">
        <f t="shared" si="946"/>
        <v>939.3</v>
      </c>
      <c r="G5038" s="5" t="str">
        <f t="shared" si="947"/>
        <v>944.0</v>
      </c>
      <c r="H5038" s="5" t="str">
        <f t="shared" si="948"/>
        <v>2.515</v>
      </c>
      <c r="I5038" s="1" t="s">
        <v>8</v>
      </c>
      <c r="AN5038" s="89" t="str">
        <f t="shared" si="949"/>
        <v>4.000</v>
      </c>
      <c r="AO5038" s="89" t="str">
        <f t="shared" si="950"/>
        <v>220.0</v>
      </c>
      <c r="AP5038" s="89" t="str">
        <f t="shared" si="951"/>
        <v>0.001188</v>
      </c>
      <c r="AQ5038" s="89" t="str">
        <f t="shared" si="952"/>
        <v>939.3</v>
      </c>
      <c r="AR5038" s="89" t="str">
        <f t="shared" si="953"/>
        <v>944.0</v>
      </c>
      <c r="AS5038" s="89" t="str">
        <f t="shared" si="954"/>
        <v>2.515</v>
      </c>
      <c r="AT5038" s="89"/>
      <c r="AU5038" s="99">
        <v>4</v>
      </c>
      <c r="AV5038" s="99">
        <v>220</v>
      </c>
      <c r="AW5038" s="99">
        <v>1.1880700000000001E-3</v>
      </c>
      <c r="AX5038" s="99">
        <v>939.28771999999992</v>
      </c>
      <c r="AY5038" s="99">
        <v>944.04</v>
      </c>
      <c r="AZ5038" s="99">
        <v>2.5146000000000002</v>
      </c>
      <c r="BA5038" s="119" t="s">
        <v>8</v>
      </c>
      <c r="BB5038" s="4">
        <v>5038</v>
      </c>
      <c r="BC5038" s="4">
        <v>4</v>
      </c>
    </row>
    <row r="5039" spans="2:55">
      <c r="B5039">
        <v>5038</v>
      </c>
      <c r="C5039" s="192">
        <f t="shared" si="943"/>
        <v>4</v>
      </c>
      <c r="D5039" s="5">
        <f t="shared" si="944"/>
        <v>230</v>
      </c>
      <c r="E5039" s="5" t="str">
        <f t="shared" si="945"/>
        <v>0.001207</v>
      </c>
      <c r="F5039" s="5" t="str">
        <f t="shared" si="946"/>
        <v>985.6</v>
      </c>
      <c r="G5039" s="5" t="str">
        <f t="shared" si="947"/>
        <v>990.4</v>
      </c>
      <c r="H5039" s="5" t="str">
        <f t="shared" si="948"/>
        <v>2.608</v>
      </c>
      <c r="I5039" s="1" t="s">
        <v>8</v>
      </c>
      <c r="AN5039" s="89" t="str">
        <f t="shared" si="949"/>
        <v>4.000</v>
      </c>
      <c r="AO5039" s="89" t="str">
        <f t="shared" si="950"/>
        <v>230.0</v>
      </c>
      <c r="AP5039" s="89" t="str">
        <f t="shared" si="951"/>
        <v>0.001207</v>
      </c>
      <c r="AQ5039" s="89" t="str">
        <f t="shared" si="952"/>
        <v>985.6</v>
      </c>
      <c r="AR5039" s="89" t="str">
        <f t="shared" si="953"/>
        <v>990.4</v>
      </c>
      <c r="AS5039" s="89" t="str">
        <f t="shared" si="954"/>
        <v>2.608</v>
      </c>
      <c r="AT5039" s="89"/>
      <c r="AU5039" s="99">
        <v>4</v>
      </c>
      <c r="AV5039" s="99">
        <v>230</v>
      </c>
      <c r="AW5039" s="99">
        <v>1.2073299999999999E-3</v>
      </c>
      <c r="AX5039" s="99">
        <v>985.59067999999991</v>
      </c>
      <c r="AY5039" s="99">
        <v>990.42</v>
      </c>
      <c r="AZ5039" s="99">
        <v>2.6076999999999999</v>
      </c>
      <c r="BA5039" s="119" t="s">
        <v>8</v>
      </c>
      <c r="BB5039" s="4">
        <v>5039</v>
      </c>
      <c r="BC5039" s="4">
        <v>4</v>
      </c>
    </row>
    <row r="5040" spans="2:55">
      <c r="B5040">
        <v>5039</v>
      </c>
      <c r="C5040" s="192">
        <f t="shared" si="943"/>
        <v>4</v>
      </c>
      <c r="D5040" s="5">
        <f t="shared" si="944"/>
        <v>240</v>
      </c>
      <c r="E5040" s="5" t="str">
        <f t="shared" si="945"/>
        <v>0.001228</v>
      </c>
      <c r="F5040" s="5" t="str">
        <f t="shared" si="946"/>
        <v>1033</v>
      </c>
      <c r="G5040" s="5" t="str">
        <f t="shared" si="947"/>
        <v>1038</v>
      </c>
      <c r="H5040" s="5" t="str">
        <f t="shared" si="948"/>
        <v>2.701</v>
      </c>
      <c r="I5040" s="1" t="s">
        <v>8</v>
      </c>
      <c r="AN5040" s="89" t="str">
        <f t="shared" si="949"/>
        <v>4.000</v>
      </c>
      <c r="AO5040" s="89" t="str">
        <f t="shared" si="950"/>
        <v>240.0</v>
      </c>
      <c r="AP5040" s="89" t="str">
        <f t="shared" si="951"/>
        <v>0.001228</v>
      </c>
      <c r="AQ5040" s="89" t="str">
        <f t="shared" si="952"/>
        <v>1033</v>
      </c>
      <c r="AR5040" s="89" t="str">
        <f t="shared" si="953"/>
        <v>1038</v>
      </c>
      <c r="AS5040" s="89" t="str">
        <f t="shared" si="954"/>
        <v>2.701</v>
      </c>
      <c r="AT5040" s="89"/>
      <c r="AU5040" s="99">
        <v>4</v>
      </c>
      <c r="AV5040" s="99">
        <v>240</v>
      </c>
      <c r="AW5040" s="99">
        <v>1.22842E-3</v>
      </c>
      <c r="AX5040" s="99">
        <v>1032.6863199999998</v>
      </c>
      <c r="AY5040" s="99">
        <v>1037.5999999999999</v>
      </c>
      <c r="AZ5040" s="99">
        <v>2.7004999999999999</v>
      </c>
      <c r="BA5040" s="119" t="s">
        <v>8</v>
      </c>
      <c r="BB5040" s="4">
        <v>5040</v>
      </c>
      <c r="BC5040" s="4">
        <v>4</v>
      </c>
    </row>
    <row r="5041" spans="2:55">
      <c r="B5041">
        <v>5040</v>
      </c>
      <c r="C5041" s="192">
        <f t="shared" si="943"/>
        <v>4</v>
      </c>
      <c r="D5041" s="5">
        <f t="shared" si="944"/>
        <v>250</v>
      </c>
      <c r="E5041" s="5" t="str">
        <f t="shared" si="945"/>
        <v>0.001252</v>
      </c>
      <c r="F5041" s="5" t="str">
        <f t="shared" si="946"/>
        <v>1081</v>
      </c>
      <c r="G5041" s="5" t="str">
        <f t="shared" si="947"/>
        <v>1086</v>
      </c>
      <c r="H5041" s="5" t="str">
        <f t="shared" si="948"/>
        <v>2.794</v>
      </c>
      <c r="I5041" s="1" t="s">
        <v>8</v>
      </c>
      <c r="AN5041" s="89" t="str">
        <f t="shared" si="949"/>
        <v>4.000</v>
      </c>
      <c r="AO5041" s="89" t="str">
        <f t="shared" si="950"/>
        <v>250.0</v>
      </c>
      <c r="AP5041" s="89" t="str">
        <f t="shared" si="951"/>
        <v>0.001252</v>
      </c>
      <c r="AQ5041" s="89" t="str">
        <f t="shared" si="952"/>
        <v>1081</v>
      </c>
      <c r="AR5041" s="89" t="str">
        <f t="shared" si="953"/>
        <v>1086</v>
      </c>
      <c r="AS5041" s="89" t="str">
        <f t="shared" si="954"/>
        <v>2.794</v>
      </c>
      <c r="AT5041" s="89"/>
      <c r="AU5041" s="99">
        <v>4</v>
      </c>
      <c r="AV5041" s="99">
        <v>250</v>
      </c>
      <c r="AW5041" s="99">
        <v>1.25169E-3</v>
      </c>
      <c r="AX5041" s="99">
        <v>1080.79324</v>
      </c>
      <c r="AY5041" s="99">
        <v>1085.8</v>
      </c>
      <c r="AZ5041" s="99">
        <v>2.7934999999999999</v>
      </c>
      <c r="BA5041" s="119" t="s">
        <v>8</v>
      </c>
      <c r="BB5041" s="4">
        <v>5041</v>
      </c>
      <c r="BC5041" s="4">
        <v>4</v>
      </c>
    </row>
    <row r="5042" spans="2:55">
      <c r="B5042">
        <v>5041</v>
      </c>
      <c r="C5042" s="192">
        <f t="shared" si="943"/>
        <v>4</v>
      </c>
      <c r="D5042" s="5">
        <f t="shared" si="944"/>
        <v>250.4</v>
      </c>
      <c r="E5042" s="5" t="str">
        <f t="shared" si="945"/>
        <v>0.001253</v>
      </c>
      <c r="F5042" s="5" t="str">
        <f t="shared" si="946"/>
        <v>1082</v>
      </c>
      <c r="G5042" s="5" t="str">
        <f t="shared" si="947"/>
        <v>1088</v>
      </c>
      <c r="H5042" s="5" t="str">
        <f t="shared" si="948"/>
        <v>2.797</v>
      </c>
      <c r="I5042" s="1" t="s">
        <v>10</v>
      </c>
      <c r="AN5042" s="89" t="str">
        <f t="shared" si="949"/>
        <v>4.000</v>
      </c>
      <c r="AO5042" s="89" t="str">
        <f t="shared" si="950"/>
        <v>250.4</v>
      </c>
      <c r="AP5042" s="89" t="str">
        <f t="shared" si="951"/>
        <v>0.001253</v>
      </c>
      <c r="AQ5042" s="89" t="str">
        <f t="shared" si="952"/>
        <v>1082</v>
      </c>
      <c r="AR5042" s="89" t="str">
        <f t="shared" si="953"/>
        <v>1088</v>
      </c>
      <c r="AS5042" s="89" t="str">
        <f t="shared" si="954"/>
        <v>2.797</v>
      </c>
      <c r="AT5042" s="89"/>
      <c r="AU5042" s="99">
        <v>4</v>
      </c>
      <c r="AV5042" s="99">
        <v>250.35400000000001</v>
      </c>
      <c r="AW5042" s="99">
        <v>1.25256E-3</v>
      </c>
      <c r="AX5042" s="99">
        <v>1082.4897599999999</v>
      </c>
      <c r="AY5042" s="99">
        <v>1087.5</v>
      </c>
      <c r="AZ5042" s="99">
        <v>2.7968000000000002</v>
      </c>
      <c r="BA5042" s="119" t="s">
        <v>10</v>
      </c>
      <c r="BB5042" s="4">
        <v>5042</v>
      </c>
      <c r="BC5042" s="4">
        <v>4</v>
      </c>
    </row>
    <row r="5043" spans="2:55">
      <c r="B5043">
        <v>5042</v>
      </c>
      <c r="C5043" s="192">
        <f t="shared" si="943"/>
        <v>4</v>
      </c>
      <c r="D5043" s="5">
        <f t="shared" si="944"/>
        <v>250.4</v>
      </c>
      <c r="E5043" s="5" t="str">
        <f t="shared" si="945"/>
        <v>0.04978</v>
      </c>
      <c r="F5043" s="5" t="str">
        <f t="shared" si="946"/>
        <v>2602</v>
      </c>
      <c r="G5043" s="5" t="str">
        <f t="shared" si="947"/>
        <v>2801</v>
      </c>
      <c r="H5043" s="5" t="str">
        <f t="shared" si="948"/>
        <v>6.070</v>
      </c>
      <c r="I5043" s="1" t="s">
        <v>11</v>
      </c>
      <c r="AN5043" s="89" t="str">
        <f t="shared" si="949"/>
        <v>4.000</v>
      </c>
      <c r="AO5043" s="89" t="str">
        <f t="shared" si="950"/>
        <v>250.4</v>
      </c>
      <c r="AP5043" s="89" t="str">
        <f t="shared" si="951"/>
        <v>0.04978</v>
      </c>
      <c r="AQ5043" s="89" t="str">
        <f t="shared" si="952"/>
        <v>2602</v>
      </c>
      <c r="AR5043" s="89" t="str">
        <f t="shared" si="953"/>
        <v>2801</v>
      </c>
      <c r="AS5043" s="89" t="str">
        <f t="shared" si="954"/>
        <v>6.070</v>
      </c>
      <c r="AT5043" s="89"/>
      <c r="AU5043" s="99">
        <v>4</v>
      </c>
      <c r="AV5043" s="99">
        <v>250.35400000000001</v>
      </c>
      <c r="AW5043" s="99">
        <v>4.9776000000000001E-2</v>
      </c>
      <c r="AX5043" s="99">
        <v>2601.6960000000004</v>
      </c>
      <c r="AY5043" s="99">
        <v>2800.8</v>
      </c>
      <c r="AZ5043" s="99">
        <v>6.0696000000000003</v>
      </c>
      <c r="BA5043" s="119" t="s">
        <v>11</v>
      </c>
      <c r="BB5043" s="4">
        <v>5043</v>
      </c>
      <c r="BC5043" s="4">
        <v>4</v>
      </c>
    </row>
    <row r="5044" spans="2:55">
      <c r="B5044">
        <v>5043</v>
      </c>
      <c r="C5044" s="192">
        <f t="shared" si="943"/>
        <v>4</v>
      </c>
      <c r="D5044" s="5">
        <f t="shared" si="944"/>
        <v>260</v>
      </c>
      <c r="E5044" s="5" t="str">
        <f t="shared" si="945"/>
        <v>0.05178</v>
      </c>
      <c r="F5044" s="5" t="str">
        <f t="shared" si="946"/>
        <v>2630.</v>
      </c>
      <c r="G5044" s="5" t="str">
        <f t="shared" si="947"/>
        <v>2837</v>
      </c>
      <c r="H5044" s="5" t="str">
        <f t="shared" si="948"/>
        <v>6.138</v>
      </c>
      <c r="I5044" s="1" t="s">
        <v>9</v>
      </c>
      <c r="AN5044" s="89" t="str">
        <f t="shared" si="949"/>
        <v>4.000</v>
      </c>
      <c r="AO5044" s="89" t="str">
        <f t="shared" si="950"/>
        <v>260.0</v>
      </c>
      <c r="AP5044" s="89" t="str">
        <f t="shared" si="951"/>
        <v>0.05178</v>
      </c>
      <c r="AQ5044" s="89" t="str">
        <f t="shared" si="952"/>
        <v>2630.</v>
      </c>
      <c r="AR5044" s="89" t="str">
        <f t="shared" si="953"/>
        <v>2837</v>
      </c>
      <c r="AS5044" s="89" t="str">
        <f t="shared" si="954"/>
        <v>6.138</v>
      </c>
      <c r="AT5044" s="89"/>
      <c r="AU5044" s="99">
        <v>4</v>
      </c>
      <c r="AV5044" s="99">
        <v>260</v>
      </c>
      <c r="AW5044" s="99">
        <v>5.1777000000000004E-2</v>
      </c>
      <c r="AX5044" s="99">
        <v>2629.9919999999997</v>
      </c>
      <c r="AY5044" s="99">
        <v>2837.1</v>
      </c>
      <c r="AZ5044" s="99">
        <v>6.1383000000000001</v>
      </c>
      <c r="BA5044" s="119" t="s">
        <v>9</v>
      </c>
      <c r="BB5044" s="4">
        <v>5044</v>
      </c>
      <c r="BC5044" s="4">
        <v>4</v>
      </c>
    </row>
    <row r="5045" spans="2:55">
      <c r="B5045">
        <v>5044</v>
      </c>
      <c r="C5045" s="192">
        <f t="shared" si="943"/>
        <v>4</v>
      </c>
      <c r="D5045" s="5">
        <f t="shared" si="944"/>
        <v>270</v>
      </c>
      <c r="E5045" s="5" t="str">
        <f t="shared" si="945"/>
        <v>0.05369</v>
      </c>
      <c r="F5045" s="5" t="str">
        <f t="shared" si="946"/>
        <v>2656</v>
      </c>
      <c r="G5045" s="5" t="str">
        <f t="shared" si="947"/>
        <v>2871</v>
      </c>
      <c r="H5045" s="5" t="str">
        <f t="shared" si="948"/>
        <v>6.202</v>
      </c>
      <c r="I5045" s="1" t="s">
        <v>9</v>
      </c>
      <c r="AN5045" s="89" t="str">
        <f t="shared" si="949"/>
        <v>4.000</v>
      </c>
      <c r="AO5045" s="89" t="str">
        <f t="shared" si="950"/>
        <v>270.0</v>
      </c>
      <c r="AP5045" s="89" t="str">
        <f t="shared" si="951"/>
        <v>0.05369</v>
      </c>
      <c r="AQ5045" s="89" t="str">
        <f t="shared" si="952"/>
        <v>2656</v>
      </c>
      <c r="AR5045" s="89" t="str">
        <f t="shared" si="953"/>
        <v>2871</v>
      </c>
      <c r="AS5045" s="89" t="str">
        <f t="shared" si="954"/>
        <v>6.202</v>
      </c>
      <c r="AT5045" s="89"/>
      <c r="AU5045" s="99">
        <v>4</v>
      </c>
      <c r="AV5045" s="99">
        <v>270</v>
      </c>
      <c r="AW5045" s="99">
        <v>5.3692999999999998E-2</v>
      </c>
      <c r="AX5045" s="99">
        <v>2656.4279999999999</v>
      </c>
      <c r="AY5045" s="99">
        <v>2871.2</v>
      </c>
      <c r="AZ5045" s="99">
        <v>6.2016</v>
      </c>
      <c r="BA5045" s="119" t="s">
        <v>9</v>
      </c>
      <c r="BB5045" s="4">
        <v>5045</v>
      </c>
      <c r="BC5045" s="4">
        <v>4</v>
      </c>
    </row>
    <row r="5046" spans="2:55">
      <c r="B5046">
        <v>5045</v>
      </c>
      <c r="C5046" s="192">
        <f t="shared" si="943"/>
        <v>4</v>
      </c>
      <c r="D5046" s="5">
        <f t="shared" si="944"/>
        <v>280</v>
      </c>
      <c r="E5046" s="5" t="str">
        <f t="shared" si="945"/>
        <v>0.05550</v>
      </c>
      <c r="F5046" s="5" t="str">
        <f t="shared" si="946"/>
        <v>2681</v>
      </c>
      <c r="G5046" s="5" t="str">
        <f t="shared" si="947"/>
        <v>2903</v>
      </c>
      <c r="H5046" s="5" t="str">
        <f t="shared" si="948"/>
        <v>6.260</v>
      </c>
      <c r="I5046" s="1" t="s">
        <v>9</v>
      </c>
      <c r="AN5046" s="89" t="str">
        <f t="shared" si="949"/>
        <v>4.000</v>
      </c>
      <c r="AO5046" s="89" t="str">
        <f t="shared" si="950"/>
        <v>280.0</v>
      </c>
      <c r="AP5046" s="89" t="str">
        <f t="shared" si="951"/>
        <v>0.05550</v>
      </c>
      <c r="AQ5046" s="89" t="str">
        <f t="shared" si="952"/>
        <v>2681</v>
      </c>
      <c r="AR5046" s="89" t="str">
        <f t="shared" si="953"/>
        <v>2903</v>
      </c>
      <c r="AS5046" s="89" t="str">
        <f t="shared" si="954"/>
        <v>6.260</v>
      </c>
      <c r="AT5046" s="89"/>
      <c r="AU5046" s="99">
        <v>4</v>
      </c>
      <c r="AV5046" s="99">
        <v>280</v>
      </c>
      <c r="AW5046" s="99">
        <v>5.5496999999999998E-2</v>
      </c>
      <c r="AX5046" s="99">
        <v>2680.9120000000003</v>
      </c>
      <c r="AY5046" s="99">
        <v>2902.9</v>
      </c>
      <c r="AZ5046" s="99">
        <v>6.2595000000000001</v>
      </c>
      <c r="BA5046" s="119" t="s">
        <v>9</v>
      </c>
      <c r="BB5046" s="4">
        <v>5046</v>
      </c>
      <c r="BC5046" s="4">
        <v>4</v>
      </c>
    </row>
    <row r="5047" spans="2:55">
      <c r="B5047">
        <v>5046</v>
      </c>
      <c r="C5047" s="192">
        <f t="shared" si="943"/>
        <v>4</v>
      </c>
      <c r="D5047" s="5">
        <f t="shared" si="944"/>
        <v>290</v>
      </c>
      <c r="E5047" s="5" t="str">
        <f t="shared" si="945"/>
        <v>0.05722</v>
      </c>
      <c r="F5047" s="5" t="str">
        <f t="shared" si="946"/>
        <v>2704</v>
      </c>
      <c r="G5047" s="5" t="str">
        <f t="shared" si="947"/>
        <v>2933</v>
      </c>
      <c r="H5047" s="5" t="str">
        <f t="shared" si="948"/>
        <v>6.313</v>
      </c>
      <c r="I5047" s="1" t="s">
        <v>9</v>
      </c>
      <c r="AN5047" s="89" t="str">
        <f t="shared" si="949"/>
        <v>4.000</v>
      </c>
      <c r="AO5047" s="89" t="str">
        <f t="shared" si="950"/>
        <v>290.0</v>
      </c>
      <c r="AP5047" s="89" t="str">
        <f t="shared" si="951"/>
        <v>0.05722</v>
      </c>
      <c r="AQ5047" s="89" t="str">
        <f t="shared" si="952"/>
        <v>2704</v>
      </c>
      <c r="AR5047" s="89" t="str">
        <f t="shared" si="953"/>
        <v>2933</v>
      </c>
      <c r="AS5047" s="89" t="str">
        <f t="shared" si="954"/>
        <v>6.313</v>
      </c>
      <c r="AT5047" s="89"/>
      <c r="AU5047" s="99">
        <v>4</v>
      </c>
      <c r="AV5047" s="99">
        <v>290</v>
      </c>
      <c r="AW5047" s="99">
        <v>5.7216999999999997E-2</v>
      </c>
      <c r="AX5047" s="99">
        <v>2704.1320000000001</v>
      </c>
      <c r="AY5047" s="99">
        <v>2933</v>
      </c>
      <c r="AZ5047" s="99">
        <v>6.3132999999999999</v>
      </c>
      <c r="BA5047" s="119" t="s">
        <v>9</v>
      </c>
      <c r="BB5047" s="4">
        <v>5047</v>
      </c>
      <c r="BC5047" s="4">
        <v>4</v>
      </c>
    </row>
    <row r="5048" spans="2:55">
      <c r="B5048">
        <v>5047</v>
      </c>
      <c r="C5048" s="192">
        <f t="shared" si="943"/>
        <v>4</v>
      </c>
      <c r="D5048" s="5">
        <f t="shared" si="944"/>
        <v>300</v>
      </c>
      <c r="E5048" s="5" t="str">
        <f t="shared" si="945"/>
        <v>0.05887</v>
      </c>
      <c r="F5048" s="5" t="str">
        <f t="shared" si="946"/>
        <v>2726</v>
      </c>
      <c r="G5048" s="5" t="str">
        <f t="shared" si="947"/>
        <v>2962</v>
      </c>
      <c r="H5048" s="5" t="str">
        <f t="shared" si="948"/>
        <v>6.364</v>
      </c>
      <c r="I5048" s="1" t="s">
        <v>9</v>
      </c>
      <c r="AN5048" s="89" t="str">
        <f t="shared" si="949"/>
        <v>4.000</v>
      </c>
      <c r="AO5048" s="89" t="str">
        <f t="shared" si="950"/>
        <v>300.0</v>
      </c>
      <c r="AP5048" s="89" t="str">
        <f t="shared" si="951"/>
        <v>0.05887</v>
      </c>
      <c r="AQ5048" s="89" t="str">
        <f t="shared" si="952"/>
        <v>2726</v>
      </c>
      <c r="AR5048" s="89" t="str">
        <f t="shared" si="953"/>
        <v>2962</v>
      </c>
      <c r="AS5048" s="89" t="str">
        <f t="shared" si="954"/>
        <v>6.364</v>
      </c>
      <c r="AT5048" s="89"/>
      <c r="AU5048" s="99">
        <v>4</v>
      </c>
      <c r="AV5048" s="99">
        <v>300</v>
      </c>
      <c r="AW5048" s="99">
        <v>5.8869999999999999E-2</v>
      </c>
      <c r="AX5048" s="99">
        <v>2726.22</v>
      </c>
      <c r="AY5048" s="99">
        <v>2961.7</v>
      </c>
      <c r="AZ5048" s="99">
        <v>6.3639000000000001</v>
      </c>
      <c r="BA5048" s="119" t="s">
        <v>9</v>
      </c>
      <c r="BB5048" s="4">
        <v>5048</v>
      </c>
      <c r="BC5048" s="4">
        <v>4</v>
      </c>
    </row>
    <row r="5049" spans="2:55">
      <c r="B5049">
        <v>5048</v>
      </c>
      <c r="C5049" s="192">
        <f t="shared" si="943"/>
        <v>4</v>
      </c>
      <c r="D5049" s="5">
        <f t="shared" si="944"/>
        <v>310</v>
      </c>
      <c r="E5049" s="5" t="str">
        <f t="shared" si="945"/>
        <v>0.06047</v>
      </c>
      <c r="F5049" s="5" t="str">
        <f t="shared" si="946"/>
        <v>2748</v>
      </c>
      <c r="G5049" s="5" t="str">
        <f t="shared" si="947"/>
        <v>2989</v>
      </c>
      <c r="H5049" s="5" t="str">
        <f t="shared" si="948"/>
        <v>6.412</v>
      </c>
      <c r="I5049" s="1" t="s">
        <v>9</v>
      </c>
      <c r="AN5049" s="89" t="str">
        <f t="shared" si="949"/>
        <v>4.000</v>
      </c>
      <c r="AO5049" s="89" t="str">
        <f t="shared" si="950"/>
        <v>310.0</v>
      </c>
      <c r="AP5049" s="89" t="str">
        <f t="shared" si="951"/>
        <v>0.06047</v>
      </c>
      <c r="AQ5049" s="89" t="str">
        <f t="shared" si="952"/>
        <v>2748</v>
      </c>
      <c r="AR5049" s="89" t="str">
        <f t="shared" si="953"/>
        <v>2989</v>
      </c>
      <c r="AS5049" s="89" t="str">
        <f t="shared" si="954"/>
        <v>6.412</v>
      </c>
      <c r="AT5049" s="89"/>
      <c r="AU5049" s="99">
        <v>4</v>
      </c>
      <c r="AV5049" s="99">
        <v>310</v>
      </c>
      <c r="AW5049" s="99">
        <v>6.0468000000000001E-2</v>
      </c>
      <c r="AX5049" s="99">
        <v>2747.5280000000002</v>
      </c>
      <c r="AY5049" s="99">
        <v>2989.4</v>
      </c>
      <c r="AZ5049" s="99">
        <v>6.4118000000000004</v>
      </c>
      <c r="BA5049" s="119" t="s">
        <v>9</v>
      </c>
      <c r="BB5049" s="4">
        <v>5049</v>
      </c>
      <c r="BC5049" s="4">
        <v>4</v>
      </c>
    </row>
    <row r="5050" spans="2:55">
      <c r="B5050">
        <v>5049</v>
      </c>
      <c r="C5050" s="192">
        <f t="shared" si="943"/>
        <v>4</v>
      </c>
      <c r="D5050" s="5">
        <f t="shared" si="944"/>
        <v>320</v>
      </c>
      <c r="E5050" s="5" t="str">
        <f t="shared" si="945"/>
        <v>0.06202</v>
      </c>
      <c r="F5050" s="5" t="str">
        <f t="shared" si="946"/>
        <v>2768</v>
      </c>
      <c r="G5050" s="5" t="str">
        <f t="shared" si="947"/>
        <v>3016</v>
      </c>
      <c r="H5050" s="5" t="str">
        <f t="shared" si="948"/>
        <v>6.458</v>
      </c>
      <c r="I5050" s="1" t="s">
        <v>9</v>
      </c>
      <c r="AN5050" s="89" t="str">
        <f t="shared" si="949"/>
        <v>4.000</v>
      </c>
      <c r="AO5050" s="89" t="str">
        <f t="shared" si="950"/>
        <v>320.0</v>
      </c>
      <c r="AP5050" s="89" t="str">
        <f t="shared" si="951"/>
        <v>0.06202</v>
      </c>
      <c r="AQ5050" s="89" t="str">
        <f t="shared" si="952"/>
        <v>2768</v>
      </c>
      <c r="AR5050" s="89" t="str">
        <f t="shared" si="953"/>
        <v>3016</v>
      </c>
      <c r="AS5050" s="89" t="str">
        <f t="shared" si="954"/>
        <v>6.458</v>
      </c>
      <c r="AT5050" s="89"/>
      <c r="AU5050" s="99">
        <v>4</v>
      </c>
      <c r="AV5050" s="99">
        <v>320</v>
      </c>
      <c r="AW5050" s="99">
        <v>6.2021E-2</v>
      </c>
      <c r="AX5050" s="99">
        <v>2768.2160000000003</v>
      </c>
      <c r="AY5050" s="99">
        <v>3016.3</v>
      </c>
      <c r="AZ5050" s="99">
        <v>6.4576000000000002</v>
      </c>
      <c r="BA5050" s="119" t="s">
        <v>9</v>
      </c>
      <c r="BB5050" s="4">
        <v>5050</v>
      </c>
      <c r="BC5050" s="4">
        <v>4</v>
      </c>
    </row>
    <row r="5051" spans="2:55">
      <c r="B5051">
        <v>5050</v>
      </c>
      <c r="C5051" s="192">
        <f t="shared" si="943"/>
        <v>4</v>
      </c>
      <c r="D5051" s="5">
        <f t="shared" si="944"/>
        <v>330</v>
      </c>
      <c r="E5051" s="5" t="str">
        <f t="shared" si="945"/>
        <v>0.06354</v>
      </c>
      <c r="F5051" s="5" t="str">
        <f t="shared" si="946"/>
        <v>2788</v>
      </c>
      <c r="G5051" s="5" t="str">
        <f t="shared" si="947"/>
        <v>3043</v>
      </c>
      <c r="H5051" s="5" t="str">
        <f t="shared" si="948"/>
        <v>6.501</v>
      </c>
      <c r="I5051" s="1" t="s">
        <v>9</v>
      </c>
      <c r="AN5051" s="89" t="str">
        <f t="shared" si="949"/>
        <v>4.000</v>
      </c>
      <c r="AO5051" s="89" t="str">
        <f t="shared" si="950"/>
        <v>330.0</v>
      </c>
      <c r="AP5051" s="89" t="str">
        <f t="shared" si="951"/>
        <v>0.06354</v>
      </c>
      <c r="AQ5051" s="89" t="str">
        <f t="shared" si="952"/>
        <v>2788</v>
      </c>
      <c r="AR5051" s="89" t="str">
        <f t="shared" si="953"/>
        <v>3043</v>
      </c>
      <c r="AS5051" s="89" t="str">
        <f t="shared" si="954"/>
        <v>6.501</v>
      </c>
      <c r="AT5051" s="89"/>
      <c r="AU5051" s="99">
        <v>4</v>
      </c>
      <c r="AV5051" s="99">
        <v>330</v>
      </c>
      <c r="AW5051" s="99">
        <v>6.3535999999999995E-2</v>
      </c>
      <c r="AX5051" s="99">
        <v>2788.3560000000002</v>
      </c>
      <c r="AY5051" s="99">
        <v>3042.5</v>
      </c>
      <c r="AZ5051" s="99">
        <v>6.5014000000000003</v>
      </c>
      <c r="BA5051" s="119" t="s">
        <v>9</v>
      </c>
      <c r="BB5051" s="4">
        <v>5051</v>
      </c>
      <c r="BC5051" s="4">
        <v>4</v>
      </c>
    </row>
    <row r="5052" spans="2:55">
      <c r="B5052">
        <v>5051</v>
      </c>
      <c r="C5052" s="192">
        <f t="shared" si="943"/>
        <v>4</v>
      </c>
      <c r="D5052" s="5">
        <f t="shared" si="944"/>
        <v>340</v>
      </c>
      <c r="E5052" s="5" t="str">
        <f t="shared" si="945"/>
        <v>0.06502</v>
      </c>
      <c r="F5052" s="5" t="str">
        <f t="shared" si="946"/>
        <v>2808</v>
      </c>
      <c r="G5052" s="5" t="str">
        <f t="shared" si="947"/>
        <v>3068</v>
      </c>
      <c r="H5052" s="5" t="str">
        <f t="shared" si="948"/>
        <v>6.544</v>
      </c>
      <c r="I5052" s="1" t="s">
        <v>9</v>
      </c>
      <c r="AN5052" s="89" t="str">
        <f t="shared" si="949"/>
        <v>4.000</v>
      </c>
      <c r="AO5052" s="89" t="str">
        <f t="shared" si="950"/>
        <v>340.0</v>
      </c>
      <c r="AP5052" s="89" t="str">
        <f t="shared" si="951"/>
        <v>0.06502</v>
      </c>
      <c r="AQ5052" s="89" t="str">
        <f t="shared" si="952"/>
        <v>2808</v>
      </c>
      <c r="AR5052" s="89" t="str">
        <f t="shared" si="953"/>
        <v>3068</v>
      </c>
      <c r="AS5052" s="89" t="str">
        <f t="shared" si="954"/>
        <v>6.544</v>
      </c>
      <c r="AT5052" s="89"/>
      <c r="AU5052" s="99">
        <v>4</v>
      </c>
      <c r="AV5052" s="99">
        <v>340</v>
      </c>
      <c r="AW5052" s="99">
        <v>6.5019000000000007E-2</v>
      </c>
      <c r="AX5052" s="99">
        <v>2808.0239999999999</v>
      </c>
      <c r="AY5052" s="99">
        <v>3068.1</v>
      </c>
      <c r="AZ5052" s="99">
        <v>6.5434999999999999</v>
      </c>
      <c r="BA5052" s="119" t="s">
        <v>9</v>
      </c>
      <c r="BB5052" s="4">
        <v>5052</v>
      </c>
      <c r="BC5052" s="4">
        <v>4</v>
      </c>
    </row>
    <row r="5053" spans="2:55">
      <c r="B5053">
        <v>5052</v>
      </c>
      <c r="C5053" s="192">
        <f t="shared" si="943"/>
        <v>4</v>
      </c>
      <c r="D5053" s="5">
        <f t="shared" si="944"/>
        <v>350</v>
      </c>
      <c r="E5053" s="5" t="str">
        <f t="shared" si="945"/>
        <v>0.06647</v>
      </c>
      <c r="F5053" s="5" t="str">
        <f t="shared" si="946"/>
        <v>2827</v>
      </c>
      <c r="G5053" s="5" t="str">
        <f t="shared" si="947"/>
        <v>3093</v>
      </c>
      <c r="H5053" s="5" t="str">
        <f t="shared" si="948"/>
        <v>6.584</v>
      </c>
      <c r="I5053" s="1" t="s">
        <v>9</v>
      </c>
      <c r="AN5053" s="89" t="str">
        <f t="shared" si="949"/>
        <v>4.000</v>
      </c>
      <c r="AO5053" s="89" t="str">
        <f t="shared" si="950"/>
        <v>350.0</v>
      </c>
      <c r="AP5053" s="89" t="str">
        <f t="shared" si="951"/>
        <v>0.06647</v>
      </c>
      <c r="AQ5053" s="89" t="str">
        <f t="shared" si="952"/>
        <v>2827</v>
      </c>
      <c r="AR5053" s="89" t="str">
        <f t="shared" si="953"/>
        <v>3093</v>
      </c>
      <c r="AS5053" s="89" t="str">
        <f t="shared" si="954"/>
        <v>6.584</v>
      </c>
      <c r="AT5053" s="89"/>
      <c r="AU5053" s="99">
        <v>4</v>
      </c>
      <c r="AV5053" s="99">
        <v>350</v>
      </c>
      <c r="AW5053" s="99">
        <v>6.6473000000000004E-2</v>
      </c>
      <c r="AX5053" s="99">
        <v>2827.4080000000004</v>
      </c>
      <c r="AY5053" s="99">
        <v>3093.3</v>
      </c>
      <c r="AZ5053" s="99">
        <v>6.5842999999999998</v>
      </c>
      <c r="BA5053" s="119" t="s">
        <v>9</v>
      </c>
      <c r="BB5053" s="4">
        <v>5053</v>
      </c>
      <c r="BC5053" s="4">
        <v>4</v>
      </c>
    </row>
    <row r="5054" spans="2:55">
      <c r="B5054">
        <v>5053</v>
      </c>
      <c r="C5054" s="192">
        <f t="shared" si="943"/>
        <v>4</v>
      </c>
      <c r="D5054" s="5">
        <f t="shared" si="944"/>
        <v>360</v>
      </c>
      <c r="E5054" s="5" t="str">
        <f t="shared" si="945"/>
        <v>0.06790</v>
      </c>
      <c r="F5054" s="5" t="str">
        <f t="shared" si="946"/>
        <v>2846</v>
      </c>
      <c r="G5054" s="5" t="str">
        <f t="shared" si="947"/>
        <v>3118</v>
      </c>
      <c r="H5054" s="5" t="str">
        <f t="shared" si="948"/>
        <v>6.624</v>
      </c>
      <c r="I5054" s="1" t="s">
        <v>9</v>
      </c>
      <c r="AN5054" s="89" t="str">
        <f t="shared" si="949"/>
        <v>4.000</v>
      </c>
      <c r="AO5054" s="89" t="str">
        <f t="shared" si="950"/>
        <v>360.0</v>
      </c>
      <c r="AP5054" s="89" t="str">
        <f t="shared" si="951"/>
        <v>0.06790</v>
      </c>
      <c r="AQ5054" s="89" t="str">
        <f t="shared" si="952"/>
        <v>2846</v>
      </c>
      <c r="AR5054" s="89" t="str">
        <f t="shared" si="953"/>
        <v>3118</v>
      </c>
      <c r="AS5054" s="89" t="str">
        <f t="shared" si="954"/>
        <v>6.624</v>
      </c>
      <c r="AT5054" s="89"/>
      <c r="AU5054" s="99">
        <v>4</v>
      </c>
      <c r="AV5054" s="99">
        <v>360</v>
      </c>
      <c r="AW5054" s="99">
        <v>6.7903000000000005E-2</v>
      </c>
      <c r="AX5054" s="99">
        <v>2846.4879999999998</v>
      </c>
      <c r="AY5054" s="99">
        <v>3118.1</v>
      </c>
      <c r="AZ5054" s="99">
        <v>6.6238000000000001</v>
      </c>
      <c r="BA5054" s="119" t="s">
        <v>9</v>
      </c>
      <c r="BB5054" s="4">
        <v>5054</v>
      </c>
      <c r="BC5054" s="4">
        <v>4</v>
      </c>
    </row>
    <row r="5055" spans="2:55">
      <c r="B5055">
        <v>5054</v>
      </c>
      <c r="C5055" s="192">
        <f t="shared" si="943"/>
        <v>4</v>
      </c>
      <c r="D5055" s="5">
        <f t="shared" si="944"/>
        <v>370</v>
      </c>
      <c r="E5055" s="5" t="str">
        <f t="shared" si="945"/>
        <v>0.06931</v>
      </c>
      <c r="F5055" s="5" t="str">
        <f t="shared" si="946"/>
        <v>2865</v>
      </c>
      <c r="G5055" s="5" t="str">
        <f t="shared" si="947"/>
        <v>3143</v>
      </c>
      <c r="H5055" s="5" t="str">
        <f t="shared" si="948"/>
        <v>6.662</v>
      </c>
      <c r="I5055" s="1" t="s">
        <v>9</v>
      </c>
      <c r="AN5055" s="89" t="str">
        <f t="shared" si="949"/>
        <v>4.000</v>
      </c>
      <c r="AO5055" s="89" t="str">
        <f t="shared" si="950"/>
        <v>370.0</v>
      </c>
      <c r="AP5055" s="89" t="str">
        <f t="shared" si="951"/>
        <v>0.06931</v>
      </c>
      <c r="AQ5055" s="89" t="str">
        <f t="shared" si="952"/>
        <v>2865</v>
      </c>
      <c r="AR5055" s="89" t="str">
        <f t="shared" si="953"/>
        <v>3143</v>
      </c>
      <c r="AS5055" s="89" t="str">
        <f t="shared" si="954"/>
        <v>6.662</v>
      </c>
      <c r="AT5055" s="89"/>
      <c r="AU5055" s="99">
        <v>4</v>
      </c>
      <c r="AV5055" s="99">
        <v>370</v>
      </c>
      <c r="AW5055" s="99">
        <v>6.9311000000000011E-2</v>
      </c>
      <c r="AX5055" s="99">
        <v>2865.3559999999998</v>
      </c>
      <c r="AY5055" s="99">
        <v>3142.6</v>
      </c>
      <c r="AZ5055" s="99">
        <v>6.6620999999999997</v>
      </c>
      <c r="BA5055" s="119" t="s">
        <v>9</v>
      </c>
      <c r="BB5055" s="4">
        <v>5055</v>
      </c>
      <c r="BC5055" s="4">
        <v>4</v>
      </c>
    </row>
    <row r="5056" spans="2:55">
      <c r="B5056">
        <v>5055</v>
      </c>
      <c r="C5056" s="192">
        <f t="shared" si="943"/>
        <v>4</v>
      </c>
      <c r="D5056" s="5">
        <f t="shared" si="944"/>
        <v>380</v>
      </c>
      <c r="E5056" s="5" t="str">
        <f t="shared" si="945"/>
        <v>0.07070</v>
      </c>
      <c r="F5056" s="5" t="str">
        <f t="shared" si="946"/>
        <v>2884</v>
      </c>
      <c r="G5056" s="5" t="str">
        <f t="shared" si="947"/>
        <v>3167</v>
      </c>
      <c r="H5056" s="5" t="str">
        <f t="shared" si="948"/>
        <v>6.699</v>
      </c>
      <c r="I5056" s="1" t="s">
        <v>9</v>
      </c>
      <c r="AN5056" s="89" t="str">
        <f t="shared" si="949"/>
        <v>4.000</v>
      </c>
      <c r="AO5056" s="89" t="str">
        <f t="shared" si="950"/>
        <v>380.0</v>
      </c>
      <c r="AP5056" s="89" t="str">
        <f t="shared" si="951"/>
        <v>0.07070</v>
      </c>
      <c r="AQ5056" s="89" t="str">
        <f t="shared" si="952"/>
        <v>2884</v>
      </c>
      <c r="AR5056" s="89" t="str">
        <f t="shared" si="953"/>
        <v>3167</v>
      </c>
      <c r="AS5056" s="89" t="str">
        <f t="shared" si="954"/>
        <v>6.699</v>
      </c>
      <c r="AT5056" s="89"/>
      <c r="AU5056" s="99">
        <v>4</v>
      </c>
      <c r="AV5056" s="99">
        <v>380</v>
      </c>
      <c r="AW5056" s="99">
        <v>7.0701E-2</v>
      </c>
      <c r="AX5056" s="99">
        <v>2883.9960000000001</v>
      </c>
      <c r="AY5056" s="99">
        <v>3166.8</v>
      </c>
      <c r="AZ5056" s="99">
        <v>6.6993999999999998</v>
      </c>
      <c r="BA5056" s="119" t="s">
        <v>9</v>
      </c>
      <c r="BB5056" s="4">
        <v>5056</v>
      </c>
      <c r="BC5056" s="4">
        <v>4</v>
      </c>
    </row>
    <row r="5057" spans="2:55">
      <c r="B5057">
        <v>5056</v>
      </c>
      <c r="C5057" s="192">
        <f t="shared" si="943"/>
        <v>4</v>
      </c>
      <c r="D5057" s="5">
        <f t="shared" si="944"/>
        <v>390</v>
      </c>
      <c r="E5057" s="5" t="str">
        <f t="shared" si="945"/>
        <v>0.07207</v>
      </c>
      <c r="F5057" s="5" t="str">
        <f t="shared" si="946"/>
        <v>2902</v>
      </c>
      <c r="G5057" s="5" t="str">
        <f t="shared" si="947"/>
        <v>3191</v>
      </c>
      <c r="H5057" s="5" t="str">
        <f t="shared" si="948"/>
        <v>6.736</v>
      </c>
      <c r="I5057" s="1" t="s">
        <v>9</v>
      </c>
      <c r="AN5057" s="89" t="str">
        <f t="shared" si="949"/>
        <v>4.000</v>
      </c>
      <c r="AO5057" s="89" t="str">
        <f t="shared" si="950"/>
        <v>390.0</v>
      </c>
      <c r="AP5057" s="89" t="str">
        <f t="shared" si="951"/>
        <v>0.07207</v>
      </c>
      <c r="AQ5057" s="89" t="str">
        <f t="shared" si="952"/>
        <v>2902</v>
      </c>
      <c r="AR5057" s="89" t="str">
        <f t="shared" si="953"/>
        <v>3191</v>
      </c>
      <c r="AS5057" s="89" t="str">
        <f t="shared" si="954"/>
        <v>6.736</v>
      </c>
      <c r="AT5057" s="89"/>
      <c r="AU5057" s="99">
        <v>4</v>
      </c>
      <c r="AV5057" s="99">
        <v>390</v>
      </c>
      <c r="AW5057" s="99">
        <v>7.2072999999999998E-2</v>
      </c>
      <c r="AX5057" s="99">
        <v>2902.4079999999999</v>
      </c>
      <c r="AY5057" s="99">
        <v>3190.7</v>
      </c>
      <c r="AZ5057" s="99">
        <v>6.7358000000000002</v>
      </c>
      <c r="BA5057" s="119" t="s">
        <v>9</v>
      </c>
      <c r="BB5057" s="4">
        <v>5057</v>
      </c>
      <c r="BC5057" s="4">
        <v>4</v>
      </c>
    </row>
    <row r="5058" spans="2:55">
      <c r="B5058">
        <v>5057</v>
      </c>
      <c r="C5058" s="192">
        <f t="shared" si="943"/>
        <v>4</v>
      </c>
      <c r="D5058" s="5">
        <f t="shared" si="944"/>
        <v>400</v>
      </c>
      <c r="E5058" s="5" t="str">
        <f t="shared" si="945"/>
        <v>0.07343</v>
      </c>
      <c r="F5058" s="5" t="str">
        <f t="shared" si="946"/>
        <v>2921</v>
      </c>
      <c r="G5058" s="5" t="str">
        <f t="shared" si="947"/>
        <v>3215</v>
      </c>
      <c r="H5058" s="5" t="str">
        <f t="shared" si="948"/>
        <v>6.771</v>
      </c>
      <c r="I5058" s="1" t="s">
        <v>9</v>
      </c>
      <c r="AN5058" s="89" t="str">
        <f t="shared" si="949"/>
        <v>4.000</v>
      </c>
      <c r="AO5058" s="89" t="str">
        <f t="shared" si="950"/>
        <v>400.0</v>
      </c>
      <c r="AP5058" s="89" t="str">
        <f t="shared" si="951"/>
        <v>0.07343</v>
      </c>
      <c r="AQ5058" s="89" t="str">
        <f t="shared" si="952"/>
        <v>2921</v>
      </c>
      <c r="AR5058" s="89" t="str">
        <f t="shared" si="953"/>
        <v>3215</v>
      </c>
      <c r="AS5058" s="89" t="str">
        <f t="shared" si="954"/>
        <v>6.771</v>
      </c>
      <c r="AT5058" s="89"/>
      <c r="AU5058" s="99">
        <v>4</v>
      </c>
      <c r="AV5058" s="99">
        <v>400</v>
      </c>
      <c r="AW5058" s="99">
        <v>7.3430999999999996E-2</v>
      </c>
      <c r="AX5058" s="99">
        <v>2920.7759999999998</v>
      </c>
      <c r="AY5058" s="99">
        <v>3214.5</v>
      </c>
      <c r="AZ5058" s="99">
        <v>6.7713999999999999</v>
      </c>
      <c r="BA5058" s="119" t="s">
        <v>9</v>
      </c>
      <c r="BB5058" s="4">
        <v>5058</v>
      </c>
      <c r="BC5058" s="4">
        <v>4</v>
      </c>
    </row>
    <row r="5059" spans="2:55">
      <c r="B5059">
        <v>5058</v>
      </c>
      <c r="C5059" s="192">
        <f t="shared" si="943"/>
        <v>4</v>
      </c>
      <c r="D5059" s="5">
        <f t="shared" si="944"/>
        <v>410</v>
      </c>
      <c r="E5059" s="5" t="str">
        <f t="shared" si="945"/>
        <v>0.07478</v>
      </c>
      <c r="F5059" s="5" t="str">
        <f t="shared" si="946"/>
        <v>2939</v>
      </c>
      <c r="G5059" s="5" t="str">
        <f t="shared" si="947"/>
        <v>3238</v>
      </c>
      <c r="H5059" s="5" t="str">
        <f t="shared" si="948"/>
        <v>6.806</v>
      </c>
      <c r="I5059" s="1" t="s">
        <v>9</v>
      </c>
      <c r="AN5059" s="89" t="str">
        <f t="shared" si="949"/>
        <v>4.000</v>
      </c>
      <c r="AO5059" s="89" t="str">
        <f t="shared" si="950"/>
        <v>410.0</v>
      </c>
      <c r="AP5059" s="89" t="str">
        <f t="shared" si="951"/>
        <v>0.07478</v>
      </c>
      <c r="AQ5059" s="89" t="str">
        <f t="shared" si="952"/>
        <v>2939</v>
      </c>
      <c r="AR5059" s="89" t="str">
        <f t="shared" si="953"/>
        <v>3238</v>
      </c>
      <c r="AS5059" s="89" t="str">
        <f t="shared" si="954"/>
        <v>6.806</v>
      </c>
      <c r="AT5059" s="89"/>
      <c r="AU5059" s="99">
        <v>4</v>
      </c>
      <c r="AV5059" s="99">
        <v>410</v>
      </c>
      <c r="AW5059" s="99">
        <v>7.4775999999999995E-2</v>
      </c>
      <c r="AX5059" s="99">
        <v>2938.9960000000001</v>
      </c>
      <c r="AY5059" s="99">
        <v>3238.1</v>
      </c>
      <c r="AZ5059" s="99">
        <v>6.8060999999999998</v>
      </c>
      <c r="BA5059" s="119" t="s">
        <v>9</v>
      </c>
      <c r="BB5059" s="4">
        <v>5059</v>
      </c>
      <c r="BC5059" s="4">
        <v>4</v>
      </c>
    </row>
    <row r="5060" spans="2:55">
      <c r="B5060">
        <v>5059</v>
      </c>
      <c r="C5060" s="192">
        <f t="shared" si="943"/>
        <v>4</v>
      </c>
      <c r="D5060" s="5">
        <f t="shared" si="944"/>
        <v>420</v>
      </c>
      <c r="E5060" s="5" t="str">
        <f t="shared" si="945"/>
        <v>0.07611</v>
      </c>
      <c r="F5060" s="5" t="str">
        <f t="shared" si="946"/>
        <v>2957</v>
      </c>
      <c r="G5060" s="5" t="str">
        <f t="shared" si="947"/>
        <v>3262</v>
      </c>
      <c r="H5060" s="5" t="str">
        <f t="shared" si="948"/>
        <v>6.840</v>
      </c>
      <c r="I5060" s="1" t="s">
        <v>9</v>
      </c>
      <c r="AN5060" s="89" t="str">
        <f t="shared" si="949"/>
        <v>4.000</v>
      </c>
      <c r="AO5060" s="89" t="str">
        <f t="shared" si="950"/>
        <v>420.0</v>
      </c>
      <c r="AP5060" s="89" t="str">
        <f t="shared" si="951"/>
        <v>0.07611</v>
      </c>
      <c r="AQ5060" s="89" t="str">
        <f t="shared" si="952"/>
        <v>2957</v>
      </c>
      <c r="AR5060" s="89" t="str">
        <f t="shared" si="953"/>
        <v>3262</v>
      </c>
      <c r="AS5060" s="89" t="str">
        <f t="shared" si="954"/>
        <v>6.840</v>
      </c>
      <c r="AT5060" s="89"/>
      <c r="AU5060" s="99">
        <v>4</v>
      </c>
      <c r="AV5060" s="99">
        <v>420</v>
      </c>
      <c r="AW5060" s="99">
        <v>7.6108000000000009E-2</v>
      </c>
      <c r="AX5060" s="99">
        <v>2957.0680000000002</v>
      </c>
      <c r="AY5060" s="99">
        <v>3261.5</v>
      </c>
      <c r="AZ5060" s="99">
        <v>6.8402000000000003</v>
      </c>
      <c r="BA5060" s="119" t="s">
        <v>9</v>
      </c>
      <c r="BB5060" s="4">
        <v>5060</v>
      </c>
      <c r="BC5060" s="4">
        <v>4</v>
      </c>
    </row>
    <row r="5061" spans="2:55">
      <c r="B5061">
        <v>5060</v>
      </c>
      <c r="C5061" s="192">
        <f t="shared" si="943"/>
        <v>4</v>
      </c>
      <c r="D5061" s="5">
        <f t="shared" si="944"/>
        <v>430</v>
      </c>
      <c r="E5061" s="5" t="str">
        <f t="shared" si="945"/>
        <v>0.07743</v>
      </c>
      <c r="F5061" s="5" t="str">
        <f t="shared" si="946"/>
        <v>2975</v>
      </c>
      <c r="G5061" s="5" t="str">
        <f t="shared" si="947"/>
        <v>3285</v>
      </c>
      <c r="H5061" s="5" t="str">
        <f t="shared" si="948"/>
        <v>6.874</v>
      </c>
      <c r="I5061" s="1" t="s">
        <v>9</v>
      </c>
      <c r="AN5061" s="89" t="str">
        <f t="shared" si="949"/>
        <v>4.000</v>
      </c>
      <c r="AO5061" s="89" t="str">
        <f t="shared" si="950"/>
        <v>430.0</v>
      </c>
      <c r="AP5061" s="89" t="str">
        <f t="shared" si="951"/>
        <v>0.07743</v>
      </c>
      <c r="AQ5061" s="89" t="str">
        <f t="shared" si="952"/>
        <v>2975</v>
      </c>
      <c r="AR5061" s="89" t="str">
        <f t="shared" si="953"/>
        <v>3285</v>
      </c>
      <c r="AS5061" s="89" t="str">
        <f t="shared" si="954"/>
        <v>6.874</v>
      </c>
      <c r="AT5061" s="89"/>
      <c r="AU5061" s="99">
        <v>4</v>
      </c>
      <c r="AV5061" s="99">
        <v>430</v>
      </c>
      <c r="AW5061" s="99">
        <v>7.7428999999999998E-2</v>
      </c>
      <c r="AX5061" s="99">
        <v>2975.0840000000003</v>
      </c>
      <c r="AY5061" s="99">
        <v>3284.8</v>
      </c>
      <c r="AZ5061" s="99">
        <v>6.8735999999999997</v>
      </c>
      <c r="BA5061" s="119" t="s">
        <v>9</v>
      </c>
      <c r="BB5061" s="4">
        <v>5061</v>
      </c>
      <c r="BC5061" s="4">
        <v>4</v>
      </c>
    </row>
    <row r="5062" spans="2:55">
      <c r="B5062">
        <v>5061</v>
      </c>
      <c r="C5062" s="192">
        <f t="shared" si="943"/>
        <v>4</v>
      </c>
      <c r="D5062" s="5">
        <f t="shared" si="944"/>
        <v>440</v>
      </c>
      <c r="E5062" s="5" t="str">
        <f t="shared" si="945"/>
        <v>0.07874</v>
      </c>
      <c r="F5062" s="5" t="str">
        <f t="shared" si="946"/>
        <v>2993</v>
      </c>
      <c r="G5062" s="5" t="str">
        <f t="shared" si="947"/>
        <v>3308</v>
      </c>
      <c r="H5062" s="5" t="str">
        <f t="shared" si="948"/>
        <v>6.906</v>
      </c>
      <c r="I5062" s="1" t="s">
        <v>9</v>
      </c>
      <c r="AN5062" s="89" t="str">
        <f t="shared" si="949"/>
        <v>4.000</v>
      </c>
      <c r="AO5062" s="89" t="str">
        <f t="shared" si="950"/>
        <v>440.0</v>
      </c>
      <c r="AP5062" s="89" t="str">
        <f t="shared" si="951"/>
        <v>0.07874</v>
      </c>
      <c r="AQ5062" s="89" t="str">
        <f t="shared" si="952"/>
        <v>2993</v>
      </c>
      <c r="AR5062" s="89" t="str">
        <f t="shared" si="953"/>
        <v>3308</v>
      </c>
      <c r="AS5062" s="89" t="str">
        <f t="shared" si="954"/>
        <v>6.906</v>
      </c>
      <c r="AT5062" s="89"/>
      <c r="AU5062" s="99">
        <v>4</v>
      </c>
      <c r="AV5062" s="99">
        <v>440</v>
      </c>
      <c r="AW5062" s="99">
        <v>7.8741000000000005E-2</v>
      </c>
      <c r="AX5062" s="99">
        <v>2993.0360000000001</v>
      </c>
      <c r="AY5062" s="99">
        <v>3308</v>
      </c>
      <c r="AZ5062" s="99">
        <v>6.9063999999999997</v>
      </c>
      <c r="BA5062" s="119" t="s">
        <v>9</v>
      </c>
      <c r="BB5062" s="4">
        <v>5062</v>
      </c>
      <c r="BC5062" s="4">
        <v>4</v>
      </c>
    </row>
    <row r="5063" spans="2:55">
      <c r="B5063">
        <v>5062</v>
      </c>
      <c r="C5063" s="192">
        <f t="shared" si="943"/>
        <v>4</v>
      </c>
      <c r="D5063" s="5">
        <f t="shared" si="944"/>
        <v>450</v>
      </c>
      <c r="E5063" s="5" t="str">
        <f t="shared" si="945"/>
        <v>0.08004</v>
      </c>
      <c r="F5063" s="5" t="str">
        <f t="shared" si="946"/>
        <v>3011</v>
      </c>
      <c r="G5063" s="5" t="str">
        <f t="shared" si="947"/>
        <v>3331</v>
      </c>
      <c r="H5063" s="5" t="str">
        <f t="shared" si="948"/>
        <v>6.939</v>
      </c>
      <c r="I5063" s="1" t="s">
        <v>9</v>
      </c>
      <c r="AN5063" s="89" t="str">
        <f t="shared" si="949"/>
        <v>4.000</v>
      </c>
      <c r="AO5063" s="89" t="str">
        <f t="shared" si="950"/>
        <v>450.0</v>
      </c>
      <c r="AP5063" s="89" t="str">
        <f t="shared" si="951"/>
        <v>0.08004</v>
      </c>
      <c r="AQ5063" s="89" t="str">
        <f t="shared" si="952"/>
        <v>3011</v>
      </c>
      <c r="AR5063" s="89" t="str">
        <f t="shared" si="953"/>
        <v>3331</v>
      </c>
      <c r="AS5063" s="89" t="str">
        <f t="shared" si="954"/>
        <v>6.939</v>
      </c>
      <c r="AT5063" s="89"/>
      <c r="AU5063" s="99">
        <v>4</v>
      </c>
      <c r="AV5063" s="99">
        <v>450</v>
      </c>
      <c r="AW5063" s="99">
        <v>8.0043000000000003E-2</v>
      </c>
      <c r="AX5063" s="99">
        <v>3011.0279999999998</v>
      </c>
      <c r="AY5063" s="99">
        <v>3331.2</v>
      </c>
      <c r="AZ5063" s="99">
        <v>6.9386000000000001</v>
      </c>
      <c r="BA5063" s="119" t="s">
        <v>9</v>
      </c>
      <c r="BB5063" s="4">
        <v>5063</v>
      </c>
      <c r="BC5063" s="4">
        <v>4</v>
      </c>
    </row>
    <row r="5064" spans="2:55">
      <c r="B5064">
        <v>5063</v>
      </c>
      <c r="C5064" s="192">
        <f t="shared" si="943"/>
        <v>4</v>
      </c>
      <c r="D5064" s="5">
        <f t="shared" si="944"/>
        <v>460</v>
      </c>
      <c r="E5064" s="5" t="str">
        <f t="shared" si="945"/>
        <v>0.08134</v>
      </c>
      <c r="F5064" s="5" t="str">
        <f t="shared" si="946"/>
        <v>3029</v>
      </c>
      <c r="G5064" s="5" t="str">
        <f t="shared" si="947"/>
        <v>3354</v>
      </c>
      <c r="H5064" s="5" t="str">
        <f t="shared" si="948"/>
        <v>6.970</v>
      </c>
      <c r="I5064" s="1" t="s">
        <v>9</v>
      </c>
      <c r="AN5064" s="89" t="str">
        <f t="shared" si="949"/>
        <v>4.000</v>
      </c>
      <c r="AO5064" s="89" t="str">
        <f t="shared" si="950"/>
        <v>460.0</v>
      </c>
      <c r="AP5064" s="89" t="str">
        <f t="shared" si="951"/>
        <v>0.08134</v>
      </c>
      <c r="AQ5064" s="89" t="str">
        <f t="shared" si="952"/>
        <v>3029</v>
      </c>
      <c r="AR5064" s="89" t="str">
        <f t="shared" si="953"/>
        <v>3354</v>
      </c>
      <c r="AS5064" s="89" t="str">
        <f t="shared" si="954"/>
        <v>6.970</v>
      </c>
      <c r="AT5064" s="89"/>
      <c r="AU5064" s="99">
        <v>4</v>
      </c>
      <c r="AV5064" s="99">
        <v>460</v>
      </c>
      <c r="AW5064" s="99">
        <v>8.1337000000000007E-2</v>
      </c>
      <c r="AX5064" s="99">
        <v>3028.8519999999999</v>
      </c>
      <c r="AY5064" s="99">
        <v>3354.2</v>
      </c>
      <c r="AZ5064" s="99">
        <v>6.9702999999999999</v>
      </c>
      <c r="BA5064" s="119" t="s">
        <v>9</v>
      </c>
      <c r="BB5064" s="4">
        <v>5064</v>
      </c>
      <c r="BC5064" s="4">
        <v>4</v>
      </c>
    </row>
    <row r="5065" spans="2:55">
      <c r="B5065">
        <v>5064</v>
      </c>
      <c r="C5065" s="192">
        <f t="shared" si="943"/>
        <v>4</v>
      </c>
      <c r="D5065" s="5">
        <f t="shared" si="944"/>
        <v>470</v>
      </c>
      <c r="E5065" s="5" t="str">
        <f t="shared" si="945"/>
        <v>0.08262</v>
      </c>
      <c r="F5065" s="5" t="str">
        <f t="shared" si="946"/>
        <v>3047</v>
      </c>
      <c r="G5065" s="5" t="str">
        <f t="shared" si="947"/>
        <v>3377</v>
      </c>
      <c r="H5065" s="5" t="str">
        <f t="shared" si="948"/>
        <v>7.002</v>
      </c>
      <c r="I5065" s="1" t="s">
        <v>9</v>
      </c>
      <c r="AN5065" s="89" t="str">
        <f t="shared" si="949"/>
        <v>4.000</v>
      </c>
      <c r="AO5065" s="89" t="str">
        <f t="shared" si="950"/>
        <v>470.0</v>
      </c>
      <c r="AP5065" s="89" t="str">
        <f t="shared" si="951"/>
        <v>0.08262</v>
      </c>
      <c r="AQ5065" s="89" t="str">
        <f t="shared" si="952"/>
        <v>3047</v>
      </c>
      <c r="AR5065" s="89" t="str">
        <f t="shared" si="953"/>
        <v>3377</v>
      </c>
      <c r="AS5065" s="89" t="str">
        <f t="shared" si="954"/>
        <v>7.002</v>
      </c>
      <c r="AT5065" s="89"/>
      <c r="AU5065" s="99">
        <v>4</v>
      </c>
      <c r="AV5065" s="99">
        <v>470</v>
      </c>
      <c r="AW5065" s="99">
        <v>8.2623000000000002E-2</v>
      </c>
      <c r="AX5065" s="99">
        <v>3046.7079999999996</v>
      </c>
      <c r="AY5065" s="99">
        <v>3377.2</v>
      </c>
      <c r="AZ5065" s="99">
        <v>7.0015000000000001</v>
      </c>
      <c r="BA5065" s="119" t="s">
        <v>9</v>
      </c>
      <c r="BB5065" s="4">
        <v>5065</v>
      </c>
      <c r="BC5065" s="4">
        <v>4</v>
      </c>
    </row>
    <row r="5066" spans="2:55">
      <c r="B5066">
        <v>5065</v>
      </c>
      <c r="C5066" s="192">
        <f t="shared" si="943"/>
        <v>4</v>
      </c>
      <c r="D5066" s="5">
        <f t="shared" si="944"/>
        <v>480</v>
      </c>
      <c r="E5066" s="5" t="str">
        <f t="shared" si="945"/>
        <v>0.08390</v>
      </c>
      <c r="F5066" s="5" t="str">
        <f t="shared" si="946"/>
        <v>3065</v>
      </c>
      <c r="G5066" s="5" t="str">
        <f t="shared" si="947"/>
        <v>3400.</v>
      </c>
      <c r="H5066" s="5" t="str">
        <f t="shared" si="948"/>
        <v>7.032</v>
      </c>
      <c r="I5066" s="1" t="s">
        <v>9</v>
      </c>
      <c r="AN5066" s="89" t="str">
        <f t="shared" si="949"/>
        <v>4.000</v>
      </c>
      <c r="AO5066" s="89" t="str">
        <f t="shared" si="950"/>
        <v>480.0</v>
      </c>
      <c r="AP5066" s="89" t="str">
        <f t="shared" si="951"/>
        <v>0.08390</v>
      </c>
      <c r="AQ5066" s="89" t="str">
        <f t="shared" si="952"/>
        <v>3065</v>
      </c>
      <c r="AR5066" s="89" t="str">
        <f t="shared" si="953"/>
        <v>3400.</v>
      </c>
      <c r="AS5066" s="89" t="str">
        <f t="shared" si="954"/>
        <v>7.032</v>
      </c>
      <c r="AT5066" s="89"/>
      <c r="AU5066" s="99">
        <v>4</v>
      </c>
      <c r="AV5066" s="99">
        <v>480</v>
      </c>
      <c r="AW5066" s="99">
        <v>8.3902000000000004E-2</v>
      </c>
      <c r="AX5066" s="99">
        <v>3064.5919999999996</v>
      </c>
      <c r="AY5066" s="99">
        <v>3400.2</v>
      </c>
      <c r="AZ5066" s="99">
        <v>7.0320999999999998</v>
      </c>
      <c r="BA5066" s="119" t="s">
        <v>9</v>
      </c>
      <c r="BB5066" s="4">
        <v>5066</v>
      </c>
      <c r="BC5066" s="4">
        <v>4</v>
      </c>
    </row>
    <row r="5067" spans="2:55">
      <c r="B5067">
        <v>5066</v>
      </c>
      <c r="C5067" s="192">
        <f t="shared" si="943"/>
        <v>4</v>
      </c>
      <c r="D5067" s="5">
        <f t="shared" si="944"/>
        <v>490</v>
      </c>
      <c r="E5067" s="5" t="str">
        <f t="shared" si="945"/>
        <v>0.08518</v>
      </c>
      <c r="F5067" s="5" t="str">
        <f t="shared" si="946"/>
        <v>3082</v>
      </c>
      <c r="G5067" s="5" t="str">
        <f t="shared" si="947"/>
        <v>3423</v>
      </c>
      <c r="H5067" s="5" t="str">
        <f t="shared" si="948"/>
        <v>7.062</v>
      </c>
      <c r="I5067" s="1" t="s">
        <v>9</v>
      </c>
      <c r="AN5067" s="89" t="str">
        <f t="shared" si="949"/>
        <v>4.000</v>
      </c>
      <c r="AO5067" s="89" t="str">
        <f t="shared" si="950"/>
        <v>490.0</v>
      </c>
      <c r="AP5067" s="89" t="str">
        <f t="shared" si="951"/>
        <v>0.08518</v>
      </c>
      <c r="AQ5067" s="89" t="str">
        <f t="shared" si="952"/>
        <v>3082</v>
      </c>
      <c r="AR5067" s="89" t="str">
        <f t="shared" si="953"/>
        <v>3423</v>
      </c>
      <c r="AS5067" s="89" t="str">
        <f t="shared" si="954"/>
        <v>7.062</v>
      </c>
      <c r="AT5067" s="89"/>
      <c r="AU5067" s="99">
        <v>4</v>
      </c>
      <c r="AV5067" s="99">
        <v>490</v>
      </c>
      <c r="AW5067" s="99">
        <v>8.5175000000000001E-2</v>
      </c>
      <c r="AX5067" s="99">
        <v>3082.4</v>
      </c>
      <c r="AY5067" s="99">
        <v>3423.1</v>
      </c>
      <c r="AZ5067" s="99">
        <v>7.0624000000000002</v>
      </c>
      <c r="BA5067" s="119" t="s">
        <v>9</v>
      </c>
      <c r="BB5067" s="4">
        <v>5067</v>
      </c>
      <c r="BC5067" s="4">
        <v>4</v>
      </c>
    </row>
    <row r="5068" spans="2:55">
      <c r="B5068">
        <v>5067</v>
      </c>
      <c r="C5068" s="192">
        <f t="shared" si="943"/>
        <v>4</v>
      </c>
      <c r="D5068" s="5">
        <f t="shared" si="944"/>
        <v>500</v>
      </c>
      <c r="E5068" s="5" t="str">
        <f t="shared" si="945"/>
        <v>0.08644</v>
      </c>
      <c r="F5068" s="5" t="str">
        <f t="shared" si="946"/>
        <v>3100.</v>
      </c>
      <c r="G5068" s="5" t="str">
        <f t="shared" si="947"/>
        <v>3446</v>
      </c>
      <c r="H5068" s="5" t="str">
        <f t="shared" si="948"/>
        <v>7.092</v>
      </c>
      <c r="I5068" s="1" t="s">
        <v>9</v>
      </c>
      <c r="AN5068" s="89" t="str">
        <f t="shared" si="949"/>
        <v>4.000</v>
      </c>
      <c r="AO5068" s="89" t="str">
        <f t="shared" si="950"/>
        <v>500.0</v>
      </c>
      <c r="AP5068" s="89" t="str">
        <f t="shared" si="951"/>
        <v>0.08644</v>
      </c>
      <c r="AQ5068" s="89" t="str">
        <f t="shared" si="952"/>
        <v>3100.</v>
      </c>
      <c r="AR5068" s="89" t="str">
        <f t="shared" si="953"/>
        <v>3446</v>
      </c>
      <c r="AS5068" s="89" t="str">
        <f t="shared" si="954"/>
        <v>7.092</v>
      </c>
      <c r="AT5068" s="89"/>
      <c r="AU5068" s="99">
        <v>4</v>
      </c>
      <c r="AV5068" s="99">
        <v>500</v>
      </c>
      <c r="AW5068" s="99">
        <v>8.6441999999999991E-2</v>
      </c>
      <c r="AX5068" s="99">
        <v>3100.232</v>
      </c>
      <c r="AY5068" s="99">
        <v>3446</v>
      </c>
      <c r="AZ5068" s="99">
        <v>7.0922000000000001</v>
      </c>
      <c r="BA5068" s="119" t="s">
        <v>9</v>
      </c>
      <c r="BB5068" s="4">
        <v>5068</v>
      </c>
      <c r="BC5068" s="4">
        <v>4</v>
      </c>
    </row>
    <row r="5069" spans="2:55">
      <c r="B5069">
        <v>5068</v>
      </c>
      <c r="C5069" s="192">
        <f t="shared" si="943"/>
        <v>4</v>
      </c>
      <c r="D5069" s="5">
        <f t="shared" si="944"/>
        <v>520</v>
      </c>
      <c r="E5069" s="5" t="str">
        <f t="shared" si="945"/>
        <v>0.08896</v>
      </c>
      <c r="F5069" s="5" t="str">
        <f t="shared" si="946"/>
        <v>3136</v>
      </c>
      <c r="G5069" s="5" t="str">
        <f t="shared" si="947"/>
        <v>3492</v>
      </c>
      <c r="H5069" s="5" t="str">
        <f t="shared" si="948"/>
        <v>7.151</v>
      </c>
      <c r="I5069" s="1" t="s">
        <v>9</v>
      </c>
      <c r="AN5069" s="89" t="str">
        <f t="shared" si="949"/>
        <v>4.000</v>
      </c>
      <c r="AO5069" s="89" t="str">
        <f t="shared" si="950"/>
        <v>520.0</v>
      </c>
      <c r="AP5069" s="89" t="str">
        <f t="shared" si="951"/>
        <v>0.08896</v>
      </c>
      <c r="AQ5069" s="89" t="str">
        <f t="shared" si="952"/>
        <v>3136</v>
      </c>
      <c r="AR5069" s="89" t="str">
        <f t="shared" si="953"/>
        <v>3492</v>
      </c>
      <c r="AS5069" s="89" t="str">
        <f t="shared" si="954"/>
        <v>7.151</v>
      </c>
      <c r="AT5069" s="89"/>
      <c r="AU5069" s="99">
        <v>4</v>
      </c>
      <c r="AV5069" s="99">
        <v>520</v>
      </c>
      <c r="AW5069" s="99">
        <v>8.8958999999999996E-2</v>
      </c>
      <c r="AX5069" s="99">
        <v>3135.9639999999999</v>
      </c>
      <c r="AY5069" s="99">
        <v>3491.8</v>
      </c>
      <c r="AZ5069" s="99">
        <v>7.1505999999999998</v>
      </c>
      <c r="BA5069" s="119" t="s">
        <v>9</v>
      </c>
      <c r="BB5069" s="4">
        <v>5069</v>
      </c>
      <c r="BC5069" s="4">
        <v>4</v>
      </c>
    </row>
    <row r="5070" spans="2:55">
      <c r="B5070">
        <v>5069</v>
      </c>
      <c r="C5070" s="192">
        <f t="shared" si="943"/>
        <v>4</v>
      </c>
      <c r="D5070" s="5">
        <f t="shared" si="944"/>
        <v>540</v>
      </c>
      <c r="E5070" s="5" t="str">
        <f t="shared" si="945"/>
        <v>0.09146</v>
      </c>
      <c r="F5070" s="5" t="str">
        <f t="shared" si="946"/>
        <v>3172</v>
      </c>
      <c r="G5070" s="5" t="str">
        <f t="shared" si="947"/>
        <v>3538</v>
      </c>
      <c r="H5070" s="5" t="str">
        <f t="shared" si="948"/>
        <v>7.208</v>
      </c>
      <c r="I5070" s="1" t="s">
        <v>9</v>
      </c>
      <c r="AN5070" s="89" t="str">
        <f t="shared" si="949"/>
        <v>4.000</v>
      </c>
      <c r="AO5070" s="89" t="str">
        <f t="shared" si="950"/>
        <v>540.0</v>
      </c>
      <c r="AP5070" s="89" t="str">
        <f t="shared" si="951"/>
        <v>0.09146</v>
      </c>
      <c r="AQ5070" s="89" t="str">
        <f t="shared" si="952"/>
        <v>3172</v>
      </c>
      <c r="AR5070" s="89" t="str">
        <f t="shared" si="953"/>
        <v>3538</v>
      </c>
      <c r="AS5070" s="89" t="str">
        <f t="shared" si="954"/>
        <v>7.208</v>
      </c>
      <c r="AT5070" s="89"/>
      <c r="AU5070" s="99">
        <v>4</v>
      </c>
      <c r="AV5070" s="99">
        <v>540</v>
      </c>
      <c r="AW5070" s="99">
        <v>9.1456999999999997E-2</v>
      </c>
      <c r="AX5070" s="99">
        <v>3171.672</v>
      </c>
      <c r="AY5070" s="99">
        <v>3537.5</v>
      </c>
      <c r="AZ5070" s="99">
        <v>7.2074999999999996</v>
      </c>
      <c r="BA5070" s="119" t="s">
        <v>9</v>
      </c>
      <c r="BB5070" s="4">
        <v>5070</v>
      </c>
      <c r="BC5070" s="4">
        <v>4</v>
      </c>
    </row>
    <row r="5071" spans="2:55">
      <c r="B5071">
        <v>5070</v>
      </c>
      <c r="C5071" s="192">
        <f t="shared" ref="C5071:C5134" si="955">_xlfn.NUMBERVALUE(AN5071)</f>
        <v>4</v>
      </c>
      <c r="D5071" s="5">
        <f t="shared" ref="D5071:D5134" si="956">_xlfn.NUMBERVALUE(AO5071)</f>
        <v>560</v>
      </c>
      <c r="E5071" s="5" t="str">
        <f t="shared" ref="E5071:E5134" si="957">AP5071</f>
        <v>0.09394</v>
      </c>
      <c r="F5071" s="5" t="str">
        <f t="shared" ref="F5071:F5134" si="958">IF($D5071=0,_xlfn.NUMBERVALUE(AQ5071),AQ5071)</f>
        <v>3207</v>
      </c>
      <c r="G5071" s="5" t="str">
        <f t="shared" ref="G5071:G5134" si="959">IF($D5071=0,_xlfn.NUMBERVALUE(AR5071),AR5071)</f>
        <v>3583</v>
      </c>
      <c r="H5071" s="5" t="str">
        <f t="shared" ref="H5071:H5134" si="960">IF($D5071=0,_xlfn.NUMBERVALUE(AS5071),AS5071)</f>
        <v>7.263</v>
      </c>
      <c r="I5071" s="1" t="s">
        <v>9</v>
      </c>
      <c r="AN5071" s="89" t="str">
        <f t="shared" ref="AN5071:AN5134" si="961">IF(AU5071=0,"0.000",TEXT(IF(AU5071&lt;0,"-","")&amp;LEFT(TEXT(ABS(AU5071),"0."&amp;REPT("0",4-1)&amp;"E+00"),4+1)*10^FLOOR(LOG10(TEXT(ABS(AU5071),"0."&amp;REPT("0",4-1)&amp;"E+00")),1),(""&amp;(IF(OR(AND(FLOOR(LOG10(TEXT(ABS(AU5071),"0."&amp;REPT("0",4-1)&amp;"E+00")),1)+1=4,RIGHT(LEFT(TEXT(ABS(AU5071),"0."&amp;REPT("0",4-1)&amp;"E+00"),4+1)*10^FLOOR(LOG10(TEXT(ABS(AU5071),"0."&amp;REPT("0",4-1)&amp;"E+00")),1),1)="0"),LOG10(TEXT(ABS(AU5071),"0."&amp;REPT("0",4-1)&amp;"E+00"))&lt;=4-1),"0.","#")&amp;REPT("0",IF(4-1-(FLOOR(LOG10(TEXT(ABS(AU5071),"0."&amp;REPT("0",4-1)&amp;"E+00")),1))&gt;0,4-1-(FLOOR(LOG10(TEXT(ABS(AU5071),"0."&amp;REPT("0",4-1)&amp;"E+00")),1)),0))))))</f>
        <v>4.000</v>
      </c>
      <c r="AO5071" s="89" t="str">
        <f t="shared" ref="AO5071:AO5134" si="962">IF(AV5071=0,"0.000",TEXT(IF(AV5071&lt;0,"-","")&amp;LEFT(TEXT(ABS(AV5071),"0."&amp;REPT("0",4-1)&amp;"E+00"),4+1)*10^FLOOR(LOG10(TEXT(ABS(AV5071),"0."&amp;REPT("0",4-1)&amp;"E+00")),1),(""&amp;(IF(OR(AND(FLOOR(LOG10(TEXT(ABS(AV5071),"0."&amp;REPT("0",4-1)&amp;"E+00")),1)+1=4,RIGHT(LEFT(TEXT(ABS(AV5071),"0."&amp;REPT("0",4-1)&amp;"E+00"),4+1)*10^FLOOR(LOG10(TEXT(ABS(AV5071),"0."&amp;REPT("0",4-1)&amp;"E+00")),1),1)="0"),LOG10(TEXT(ABS(AV5071),"0."&amp;REPT("0",4-1)&amp;"E+00"))&lt;=4-1),"0.","#")&amp;REPT("0",IF(4-1-(FLOOR(LOG10(TEXT(ABS(AV5071),"0."&amp;REPT("0",4-1)&amp;"E+00")),1))&gt;0,4-1-(FLOOR(LOG10(TEXT(ABS(AV5071),"0."&amp;REPT("0",4-1)&amp;"E+00")),1)),0))))))</f>
        <v>560.0</v>
      </c>
      <c r="AP5071" s="89" t="str">
        <f t="shared" ref="AP5071:AP5134" si="963">IF(AW5071=0,"0.000",TEXT(IF(AW5071&lt;0,"-","")&amp;LEFT(TEXT(ABS(AW5071),"0."&amp;REPT("0",4-1)&amp;"E+00"),4+1)*10^FLOOR(LOG10(TEXT(ABS(AW5071),"0."&amp;REPT("0",4-1)&amp;"E+00")),1),(""&amp;(IF(OR(AND(FLOOR(LOG10(TEXT(ABS(AW5071),"0."&amp;REPT("0",4-1)&amp;"E+00")),1)+1=4,RIGHT(LEFT(TEXT(ABS(AW5071),"0."&amp;REPT("0",4-1)&amp;"E+00"),4+1)*10^FLOOR(LOG10(TEXT(ABS(AW5071),"0."&amp;REPT("0",4-1)&amp;"E+00")),1),1)="0"),LOG10(TEXT(ABS(AW5071),"0."&amp;REPT("0",4-1)&amp;"E+00"))&lt;=4-1),"0.","#")&amp;REPT("0",IF(4-1-(FLOOR(LOG10(TEXT(ABS(AW5071),"0."&amp;REPT("0",4-1)&amp;"E+00")),1))&gt;0,4-1-(FLOOR(LOG10(TEXT(ABS(AW5071),"0."&amp;REPT("0",4-1)&amp;"E+00")),1)),0))))))</f>
        <v>0.09394</v>
      </c>
      <c r="AQ5071" s="89" t="str">
        <f t="shared" ref="AQ5071:AQ5134" si="964">IF(AX5071=0,"0.000",TEXT(IF(AX5071&lt;0,"-","")&amp;LEFT(TEXT(ABS(AX5071),"0."&amp;REPT("0",4-1)&amp;"E+00"),4+1)*10^FLOOR(LOG10(TEXT(ABS(AX5071),"0."&amp;REPT("0",4-1)&amp;"E+00")),1),(""&amp;(IF(OR(AND(FLOOR(LOG10(TEXT(ABS(AX5071),"0."&amp;REPT("0",4-1)&amp;"E+00")),1)+1=4,RIGHT(LEFT(TEXT(ABS(AX5071),"0."&amp;REPT("0",4-1)&amp;"E+00"),4+1)*10^FLOOR(LOG10(TEXT(ABS(AX5071),"0."&amp;REPT("0",4-1)&amp;"E+00")),1),1)="0"),LOG10(TEXT(ABS(AX5071),"0."&amp;REPT("0",4-1)&amp;"E+00"))&lt;=4-1),"0.","#")&amp;REPT("0",IF(4-1-(FLOOR(LOG10(TEXT(ABS(AX5071),"0."&amp;REPT("0",4-1)&amp;"E+00")),1))&gt;0,4-1-(FLOOR(LOG10(TEXT(ABS(AX5071),"0."&amp;REPT("0",4-1)&amp;"E+00")),1)),0))))))</f>
        <v>3207</v>
      </c>
      <c r="AR5071" s="89" t="str">
        <f t="shared" ref="AR5071:AR5134" si="965">IF(AY5071=0,"0.000",TEXT(IF(AY5071&lt;0,"-","")&amp;LEFT(TEXT(ABS(AY5071),"0."&amp;REPT("0",4-1)&amp;"E+00"),4+1)*10^FLOOR(LOG10(TEXT(ABS(AY5071),"0."&amp;REPT("0",4-1)&amp;"E+00")),1),(""&amp;(IF(OR(AND(FLOOR(LOG10(TEXT(ABS(AY5071),"0."&amp;REPT("0",4-1)&amp;"E+00")),1)+1=4,RIGHT(LEFT(TEXT(ABS(AY5071),"0."&amp;REPT("0",4-1)&amp;"E+00"),4+1)*10^FLOOR(LOG10(TEXT(ABS(AY5071),"0."&amp;REPT("0",4-1)&amp;"E+00")),1),1)="0"),LOG10(TEXT(ABS(AY5071),"0."&amp;REPT("0",4-1)&amp;"E+00"))&lt;=4-1),"0.","#")&amp;REPT("0",IF(4-1-(FLOOR(LOG10(TEXT(ABS(AY5071),"0."&amp;REPT("0",4-1)&amp;"E+00")),1))&gt;0,4-1-(FLOOR(LOG10(TEXT(ABS(AY5071),"0."&amp;REPT("0",4-1)&amp;"E+00")),1)),0))))))</f>
        <v>3583</v>
      </c>
      <c r="AS5071" s="89" t="str">
        <f t="shared" ref="AS5071:AS5134" si="966">IF(AZ5071=0,"0.000",TEXT(IF(AZ5071&lt;0,"-","")&amp;LEFT(TEXT(ABS(AZ5071),"0."&amp;REPT("0",4-1)&amp;"E+00"),4+1)*10^FLOOR(LOG10(TEXT(ABS(AZ5071),"0."&amp;REPT("0",4-1)&amp;"E+00")),1),(""&amp;(IF(OR(AND(FLOOR(LOG10(TEXT(ABS(AZ5071),"0."&amp;REPT("0",4-1)&amp;"E+00")),1)+1=4,RIGHT(LEFT(TEXT(ABS(AZ5071),"0."&amp;REPT("0",4-1)&amp;"E+00"),4+1)*10^FLOOR(LOG10(TEXT(ABS(AZ5071),"0."&amp;REPT("0",4-1)&amp;"E+00")),1),1)="0"),LOG10(TEXT(ABS(AZ5071),"0."&amp;REPT("0",4-1)&amp;"E+00"))&lt;=4-1),"0.","#")&amp;REPT("0",IF(4-1-(FLOOR(LOG10(TEXT(ABS(AZ5071),"0."&amp;REPT("0",4-1)&amp;"E+00")),1))&gt;0,4-1-(FLOOR(LOG10(TEXT(ABS(AZ5071),"0."&amp;REPT("0",4-1)&amp;"E+00")),1)),0))))))</f>
        <v>7.263</v>
      </c>
      <c r="AT5071" s="89"/>
      <c r="AU5071" s="99">
        <v>4</v>
      </c>
      <c r="AV5071" s="99">
        <v>560</v>
      </c>
      <c r="AW5071" s="99">
        <v>9.3938000000000008E-2</v>
      </c>
      <c r="AX5071" s="99">
        <v>3207.4479999999999</v>
      </c>
      <c r="AY5071" s="99">
        <v>3583.2</v>
      </c>
      <c r="AZ5071" s="99">
        <v>7.2630999999999997</v>
      </c>
      <c r="BA5071" s="119" t="s">
        <v>9</v>
      </c>
      <c r="BB5071" s="4">
        <v>5071</v>
      </c>
      <c r="BC5071" s="4">
        <v>4</v>
      </c>
    </row>
    <row r="5072" spans="2:55">
      <c r="B5072">
        <v>5071</v>
      </c>
      <c r="C5072" s="192">
        <f t="shared" si="955"/>
        <v>4</v>
      </c>
      <c r="D5072" s="5">
        <f t="shared" si="956"/>
        <v>580</v>
      </c>
      <c r="E5072" s="5" t="str">
        <f t="shared" si="957"/>
        <v>0.09641</v>
      </c>
      <c r="F5072" s="5" t="str">
        <f t="shared" si="958"/>
        <v>3243</v>
      </c>
      <c r="G5072" s="5" t="str">
        <f t="shared" si="959"/>
        <v>3629</v>
      </c>
      <c r="H5072" s="5" t="str">
        <f t="shared" si="960"/>
        <v>7.317</v>
      </c>
      <c r="I5072" s="1" t="s">
        <v>9</v>
      </c>
      <c r="AN5072" s="89" t="str">
        <f t="shared" si="961"/>
        <v>4.000</v>
      </c>
      <c r="AO5072" s="89" t="str">
        <f t="shared" si="962"/>
        <v>580.0</v>
      </c>
      <c r="AP5072" s="89" t="str">
        <f t="shared" si="963"/>
        <v>0.09641</v>
      </c>
      <c r="AQ5072" s="89" t="str">
        <f t="shared" si="964"/>
        <v>3243</v>
      </c>
      <c r="AR5072" s="89" t="str">
        <f t="shared" si="965"/>
        <v>3629</v>
      </c>
      <c r="AS5072" s="89" t="str">
        <f t="shared" si="966"/>
        <v>7.317</v>
      </c>
      <c r="AT5072" s="89"/>
      <c r="AU5072" s="99">
        <v>4</v>
      </c>
      <c r="AV5072" s="99">
        <v>580</v>
      </c>
      <c r="AW5072" s="99">
        <v>9.6405000000000005E-2</v>
      </c>
      <c r="AX5072" s="99">
        <v>3243.38</v>
      </c>
      <c r="AY5072" s="99">
        <v>3629</v>
      </c>
      <c r="AZ5072" s="99">
        <v>7.3174000000000001</v>
      </c>
      <c r="BA5072" s="119" t="s">
        <v>9</v>
      </c>
      <c r="BB5072" s="4">
        <v>5072</v>
      </c>
      <c r="BC5072" s="4">
        <v>4</v>
      </c>
    </row>
    <row r="5073" spans="2:55">
      <c r="B5073">
        <v>5072</v>
      </c>
      <c r="C5073" s="192">
        <f t="shared" si="955"/>
        <v>4</v>
      </c>
      <c r="D5073" s="5">
        <f t="shared" si="956"/>
        <v>600</v>
      </c>
      <c r="E5073" s="5" t="str">
        <f t="shared" si="957"/>
        <v>0.09886</v>
      </c>
      <c r="F5073" s="5" t="str">
        <f t="shared" si="958"/>
        <v>3279</v>
      </c>
      <c r="G5073" s="5" t="str">
        <f t="shared" si="959"/>
        <v>3675</v>
      </c>
      <c r="H5073" s="5" t="str">
        <f t="shared" si="960"/>
        <v>7.371</v>
      </c>
      <c r="I5073" s="1" t="s">
        <v>9</v>
      </c>
      <c r="AN5073" s="89" t="str">
        <f t="shared" si="961"/>
        <v>4.000</v>
      </c>
      <c r="AO5073" s="89" t="str">
        <f t="shared" si="962"/>
        <v>600.0</v>
      </c>
      <c r="AP5073" s="89" t="str">
        <f t="shared" si="963"/>
        <v>0.09886</v>
      </c>
      <c r="AQ5073" s="89" t="str">
        <f t="shared" si="964"/>
        <v>3279</v>
      </c>
      <c r="AR5073" s="89" t="str">
        <f t="shared" si="965"/>
        <v>3675</v>
      </c>
      <c r="AS5073" s="89" t="str">
        <f t="shared" si="966"/>
        <v>7.371</v>
      </c>
      <c r="AT5073" s="89"/>
      <c r="AU5073" s="99">
        <v>4</v>
      </c>
      <c r="AV5073" s="99">
        <v>600</v>
      </c>
      <c r="AW5073" s="99">
        <v>9.8858999999999989E-2</v>
      </c>
      <c r="AX5073" s="99">
        <v>3279.4639999999999</v>
      </c>
      <c r="AY5073" s="99">
        <v>3674.9</v>
      </c>
      <c r="AZ5073" s="99">
        <v>7.3704999999999998</v>
      </c>
      <c r="BA5073" s="119" t="s">
        <v>9</v>
      </c>
      <c r="BB5073" s="4">
        <v>5073</v>
      </c>
      <c r="BC5073" s="4">
        <v>4</v>
      </c>
    </row>
    <row r="5074" spans="2:55">
      <c r="B5074">
        <v>5073</v>
      </c>
      <c r="C5074" s="192">
        <f t="shared" si="955"/>
        <v>4</v>
      </c>
      <c r="D5074" s="5">
        <f t="shared" si="956"/>
        <v>620</v>
      </c>
      <c r="E5074" s="5" t="str">
        <f t="shared" si="957"/>
        <v>0.1013</v>
      </c>
      <c r="F5074" s="5" t="str">
        <f t="shared" si="958"/>
        <v>3316</v>
      </c>
      <c r="G5074" s="5" t="str">
        <f t="shared" si="959"/>
        <v>3721</v>
      </c>
      <c r="H5074" s="5" t="str">
        <f t="shared" si="960"/>
        <v>7.423</v>
      </c>
      <c r="I5074" s="1" t="s">
        <v>9</v>
      </c>
      <c r="AN5074" s="89" t="str">
        <f t="shared" si="961"/>
        <v>4.000</v>
      </c>
      <c r="AO5074" s="89" t="str">
        <f t="shared" si="962"/>
        <v>620.0</v>
      </c>
      <c r="AP5074" s="89" t="str">
        <f t="shared" si="963"/>
        <v>0.1013</v>
      </c>
      <c r="AQ5074" s="89" t="str">
        <f t="shared" si="964"/>
        <v>3316</v>
      </c>
      <c r="AR5074" s="89" t="str">
        <f t="shared" si="965"/>
        <v>3721</v>
      </c>
      <c r="AS5074" s="89" t="str">
        <f t="shared" si="966"/>
        <v>7.423</v>
      </c>
      <c r="AT5074" s="89"/>
      <c r="AU5074" s="99">
        <v>4</v>
      </c>
      <c r="AV5074" s="99">
        <v>620</v>
      </c>
      <c r="AW5074" s="99">
        <v>0.1013</v>
      </c>
      <c r="AX5074" s="99">
        <v>3315.7000000000003</v>
      </c>
      <c r="AY5074" s="99">
        <v>3720.9</v>
      </c>
      <c r="AZ5074" s="99">
        <v>7.4226000000000001</v>
      </c>
      <c r="BA5074" s="119" t="s">
        <v>9</v>
      </c>
      <c r="BB5074" s="4">
        <v>5074</v>
      </c>
      <c r="BC5074" s="4">
        <v>4</v>
      </c>
    </row>
    <row r="5075" spans="2:55">
      <c r="B5075">
        <v>5074</v>
      </c>
      <c r="C5075" s="192">
        <f t="shared" si="955"/>
        <v>4</v>
      </c>
      <c r="D5075" s="5">
        <f t="shared" si="956"/>
        <v>640</v>
      </c>
      <c r="E5075" s="5" t="str">
        <f t="shared" si="957"/>
        <v>0.1037</v>
      </c>
      <c r="F5075" s="5" t="str">
        <f t="shared" si="958"/>
        <v>3352</v>
      </c>
      <c r="G5075" s="5" t="str">
        <f t="shared" si="959"/>
        <v>3767</v>
      </c>
      <c r="H5075" s="5" t="str">
        <f t="shared" si="960"/>
        <v>7.474</v>
      </c>
      <c r="I5075" s="1" t="s">
        <v>9</v>
      </c>
      <c r="AN5075" s="89" t="str">
        <f t="shared" si="961"/>
        <v>4.000</v>
      </c>
      <c r="AO5075" s="89" t="str">
        <f t="shared" si="962"/>
        <v>640.0</v>
      </c>
      <c r="AP5075" s="89" t="str">
        <f t="shared" si="963"/>
        <v>0.1037</v>
      </c>
      <c r="AQ5075" s="89" t="str">
        <f t="shared" si="964"/>
        <v>3352</v>
      </c>
      <c r="AR5075" s="89" t="str">
        <f t="shared" si="965"/>
        <v>3767</v>
      </c>
      <c r="AS5075" s="89" t="str">
        <f t="shared" si="966"/>
        <v>7.474</v>
      </c>
      <c r="AT5075" s="89"/>
      <c r="AU5075" s="99">
        <v>4</v>
      </c>
      <c r="AV5075" s="99">
        <v>640</v>
      </c>
      <c r="AW5075" s="99">
        <v>0.10373</v>
      </c>
      <c r="AX5075" s="99">
        <v>3352.08</v>
      </c>
      <c r="AY5075" s="99">
        <v>3767</v>
      </c>
      <c r="AZ5075" s="99">
        <v>7.4737</v>
      </c>
      <c r="BA5075" s="119" t="s">
        <v>9</v>
      </c>
      <c r="BB5075" s="4">
        <v>5075</v>
      </c>
      <c r="BC5075" s="4">
        <v>4</v>
      </c>
    </row>
    <row r="5076" spans="2:55">
      <c r="B5076">
        <v>5075</v>
      </c>
      <c r="C5076" s="192">
        <f t="shared" si="955"/>
        <v>4</v>
      </c>
      <c r="D5076" s="5">
        <f t="shared" si="956"/>
        <v>660</v>
      </c>
      <c r="E5076" s="5" t="str">
        <f t="shared" si="957"/>
        <v>0.1062</v>
      </c>
      <c r="F5076" s="5" t="str">
        <f t="shared" si="958"/>
        <v>3389</v>
      </c>
      <c r="G5076" s="5" t="str">
        <f t="shared" si="959"/>
        <v>3813</v>
      </c>
      <c r="H5076" s="5" t="str">
        <f t="shared" si="960"/>
        <v>7.524</v>
      </c>
      <c r="I5076" s="1" t="s">
        <v>9</v>
      </c>
      <c r="AN5076" s="89" t="str">
        <f t="shared" si="961"/>
        <v>4.000</v>
      </c>
      <c r="AO5076" s="89" t="str">
        <f t="shared" si="962"/>
        <v>660.0</v>
      </c>
      <c r="AP5076" s="89" t="str">
        <f t="shared" si="963"/>
        <v>0.1062</v>
      </c>
      <c r="AQ5076" s="89" t="str">
        <f t="shared" si="964"/>
        <v>3389</v>
      </c>
      <c r="AR5076" s="89" t="str">
        <f t="shared" si="965"/>
        <v>3813</v>
      </c>
      <c r="AS5076" s="89" t="str">
        <f t="shared" si="966"/>
        <v>7.524</v>
      </c>
      <c r="AT5076" s="89"/>
      <c r="AU5076" s="99">
        <v>4</v>
      </c>
      <c r="AV5076" s="99">
        <v>660</v>
      </c>
      <c r="AW5076" s="99">
        <v>0.10615999999999999</v>
      </c>
      <c r="AX5076" s="99">
        <v>3388.56</v>
      </c>
      <c r="AY5076" s="99">
        <v>3813.2</v>
      </c>
      <c r="AZ5076" s="99">
        <v>7.5237999999999996</v>
      </c>
      <c r="BA5076" s="119" t="s">
        <v>9</v>
      </c>
      <c r="BB5076" s="4">
        <v>5076</v>
      </c>
      <c r="BC5076" s="4">
        <v>4</v>
      </c>
    </row>
    <row r="5077" spans="2:55">
      <c r="B5077">
        <v>5076</v>
      </c>
      <c r="C5077" s="192">
        <f t="shared" si="955"/>
        <v>4</v>
      </c>
      <c r="D5077" s="5">
        <f t="shared" si="956"/>
        <v>680</v>
      </c>
      <c r="E5077" s="5" t="str">
        <f t="shared" si="957"/>
        <v>0.1086</v>
      </c>
      <c r="F5077" s="5" t="str">
        <f t="shared" si="958"/>
        <v>3425</v>
      </c>
      <c r="G5077" s="5" t="str">
        <f t="shared" si="959"/>
        <v>3860.</v>
      </c>
      <c r="H5077" s="5" t="str">
        <f t="shared" si="960"/>
        <v>7.573</v>
      </c>
      <c r="I5077" s="1" t="s">
        <v>9</v>
      </c>
      <c r="AN5077" s="89" t="str">
        <f t="shared" si="961"/>
        <v>4.000</v>
      </c>
      <c r="AO5077" s="89" t="str">
        <f t="shared" si="962"/>
        <v>680.0</v>
      </c>
      <c r="AP5077" s="89" t="str">
        <f t="shared" si="963"/>
        <v>0.1086</v>
      </c>
      <c r="AQ5077" s="89" t="str">
        <f t="shared" si="964"/>
        <v>3425</v>
      </c>
      <c r="AR5077" s="89" t="str">
        <f t="shared" si="965"/>
        <v>3860.</v>
      </c>
      <c r="AS5077" s="89" t="str">
        <f t="shared" si="966"/>
        <v>7.573</v>
      </c>
      <c r="AT5077" s="89"/>
      <c r="AU5077" s="99">
        <v>4</v>
      </c>
      <c r="AV5077" s="99">
        <v>680</v>
      </c>
      <c r="AW5077" s="99">
        <v>0.10857</v>
      </c>
      <c r="AX5077" s="99">
        <v>3425.42</v>
      </c>
      <c r="AY5077" s="99">
        <v>3859.7</v>
      </c>
      <c r="AZ5077" s="99">
        <v>7.5730000000000004</v>
      </c>
      <c r="BA5077" s="119" t="s">
        <v>9</v>
      </c>
      <c r="BB5077" s="4">
        <v>5077</v>
      </c>
      <c r="BC5077" s="4">
        <v>4</v>
      </c>
    </row>
    <row r="5078" spans="2:55">
      <c r="B5078">
        <v>5077</v>
      </c>
      <c r="C5078" s="192">
        <f t="shared" si="955"/>
        <v>4</v>
      </c>
      <c r="D5078" s="5">
        <f t="shared" si="956"/>
        <v>700</v>
      </c>
      <c r="E5078" s="5" t="str">
        <f t="shared" si="957"/>
        <v>0.1110</v>
      </c>
      <c r="F5078" s="5" t="str">
        <f t="shared" si="958"/>
        <v>3462</v>
      </c>
      <c r="G5078" s="5" t="str">
        <f t="shared" si="959"/>
        <v>3906</v>
      </c>
      <c r="H5078" s="5" t="str">
        <f t="shared" si="960"/>
        <v>7.621</v>
      </c>
      <c r="I5078" s="1" t="s">
        <v>9</v>
      </c>
      <c r="AN5078" s="89" t="str">
        <f t="shared" si="961"/>
        <v>4.000</v>
      </c>
      <c r="AO5078" s="89" t="str">
        <f t="shared" si="962"/>
        <v>700.0</v>
      </c>
      <c r="AP5078" s="89" t="str">
        <f t="shared" si="963"/>
        <v>0.1110</v>
      </c>
      <c r="AQ5078" s="89" t="str">
        <f t="shared" si="964"/>
        <v>3462</v>
      </c>
      <c r="AR5078" s="89" t="str">
        <f t="shared" si="965"/>
        <v>3906</v>
      </c>
      <c r="AS5078" s="89" t="str">
        <f t="shared" si="966"/>
        <v>7.621</v>
      </c>
      <c r="AT5078" s="89"/>
      <c r="AU5078" s="99">
        <v>4</v>
      </c>
      <c r="AV5078" s="99">
        <v>700</v>
      </c>
      <c r="AW5078" s="99">
        <v>0.11098000000000001</v>
      </c>
      <c r="AX5078" s="99">
        <v>3462.38</v>
      </c>
      <c r="AY5078" s="99">
        <v>3906.3</v>
      </c>
      <c r="AZ5078" s="99">
        <v>7.6214000000000004</v>
      </c>
      <c r="BA5078" s="119" t="s">
        <v>9</v>
      </c>
      <c r="BB5078" s="4">
        <v>5078</v>
      </c>
      <c r="BC5078" s="4">
        <v>4</v>
      </c>
    </row>
    <row r="5079" spans="2:55">
      <c r="B5079">
        <v>5078</v>
      </c>
      <c r="C5079" s="192">
        <f t="shared" si="955"/>
        <v>4</v>
      </c>
      <c r="D5079" s="5">
        <f t="shared" si="956"/>
        <v>720</v>
      </c>
      <c r="E5079" s="5" t="str">
        <f t="shared" si="957"/>
        <v>0.1134</v>
      </c>
      <c r="F5079" s="5" t="str">
        <f t="shared" si="958"/>
        <v>3500.</v>
      </c>
      <c r="G5079" s="5" t="str">
        <f t="shared" si="959"/>
        <v>3953</v>
      </c>
      <c r="H5079" s="5" t="str">
        <f t="shared" si="960"/>
        <v>7.669</v>
      </c>
      <c r="I5079" s="1" t="s">
        <v>9</v>
      </c>
      <c r="AN5079" s="89" t="str">
        <f t="shared" si="961"/>
        <v>4.000</v>
      </c>
      <c r="AO5079" s="89" t="str">
        <f t="shared" si="962"/>
        <v>720.0</v>
      </c>
      <c r="AP5079" s="89" t="str">
        <f t="shared" si="963"/>
        <v>0.1134</v>
      </c>
      <c r="AQ5079" s="89" t="str">
        <f t="shared" si="964"/>
        <v>3500.</v>
      </c>
      <c r="AR5079" s="89" t="str">
        <f t="shared" si="965"/>
        <v>3953</v>
      </c>
      <c r="AS5079" s="89" t="str">
        <f t="shared" si="966"/>
        <v>7.669</v>
      </c>
      <c r="AT5079" s="89"/>
      <c r="AU5079" s="99">
        <v>4</v>
      </c>
      <c r="AV5079" s="99">
        <v>720</v>
      </c>
      <c r="AW5079" s="99">
        <v>0.11337999999999999</v>
      </c>
      <c r="AX5079" s="99">
        <v>3499.58</v>
      </c>
      <c r="AY5079" s="99">
        <v>3953.1</v>
      </c>
      <c r="AZ5079" s="99">
        <v>7.6689999999999996</v>
      </c>
      <c r="BA5079" s="119" t="s">
        <v>9</v>
      </c>
      <c r="BB5079" s="4">
        <v>5079</v>
      </c>
      <c r="BC5079" s="4">
        <v>4</v>
      </c>
    </row>
    <row r="5080" spans="2:55">
      <c r="B5080">
        <v>5079</v>
      </c>
      <c r="C5080" s="192">
        <f t="shared" si="955"/>
        <v>4</v>
      </c>
      <c r="D5080" s="5">
        <f t="shared" si="956"/>
        <v>740</v>
      </c>
      <c r="E5080" s="5" t="str">
        <f t="shared" si="957"/>
        <v>0.1158</v>
      </c>
      <c r="F5080" s="5" t="str">
        <f t="shared" si="958"/>
        <v>3537</v>
      </c>
      <c r="G5080" s="5" t="str">
        <f t="shared" si="959"/>
        <v>4000.</v>
      </c>
      <c r="H5080" s="5" t="str">
        <f t="shared" si="960"/>
        <v>7.716</v>
      </c>
      <c r="I5080" s="1" t="s">
        <v>9</v>
      </c>
      <c r="AN5080" s="89" t="str">
        <f t="shared" si="961"/>
        <v>4.000</v>
      </c>
      <c r="AO5080" s="89" t="str">
        <f t="shared" si="962"/>
        <v>740.0</v>
      </c>
      <c r="AP5080" s="89" t="str">
        <f t="shared" si="963"/>
        <v>0.1158</v>
      </c>
      <c r="AQ5080" s="89" t="str">
        <f t="shared" si="964"/>
        <v>3537</v>
      </c>
      <c r="AR5080" s="89" t="str">
        <f t="shared" si="965"/>
        <v>4000.</v>
      </c>
      <c r="AS5080" s="89" t="str">
        <f t="shared" si="966"/>
        <v>7.716</v>
      </c>
      <c r="AT5080" s="89"/>
      <c r="AU5080" s="99">
        <v>4</v>
      </c>
      <c r="AV5080" s="99">
        <v>740</v>
      </c>
      <c r="AW5080" s="99">
        <v>0.11577</v>
      </c>
      <c r="AX5080" s="99">
        <v>3537.02</v>
      </c>
      <c r="AY5080" s="99">
        <v>4000.1</v>
      </c>
      <c r="AZ5080" s="99">
        <v>7.7159000000000004</v>
      </c>
      <c r="BA5080" s="119" t="s">
        <v>9</v>
      </c>
      <c r="BB5080" s="4">
        <v>5080</v>
      </c>
      <c r="BC5080" s="4">
        <v>4</v>
      </c>
    </row>
    <row r="5081" spans="2:55">
      <c r="B5081">
        <v>5080</v>
      </c>
      <c r="C5081" s="192">
        <f t="shared" si="955"/>
        <v>4</v>
      </c>
      <c r="D5081" s="5">
        <f t="shared" si="956"/>
        <v>760</v>
      </c>
      <c r="E5081" s="5" t="str">
        <f t="shared" si="957"/>
        <v>0.1182</v>
      </c>
      <c r="F5081" s="5" t="str">
        <f t="shared" si="958"/>
        <v>3575</v>
      </c>
      <c r="G5081" s="5" t="str">
        <f t="shared" si="959"/>
        <v>4047</v>
      </c>
      <c r="H5081" s="5" t="str">
        <f t="shared" si="960"/>
        <v>7.762</v>
      </c>
      <c r="I5081" s="1" t="s">
        <v>9</v>
      </c>
      <c r="AN5081" s="89" t="str">
        <f t="shared" si="961"/>
        <v>4.000</v>
      </c>
      <c r="AO5081" s="89" t="str">
        <f t="shared" si="962"/>
        <v>760.0</v>
      </c>
      <c r="AP5081" s="89" t="str">
        <f t="shared" si="963"/>
        <v>0.1182</v>
      </c>
      <c r="AQ5081" s="89" t="str">
        <f t="shared" si="964"/>
        <v>3575</v>
      </c>
      <c r="AR5081" s="89" t="str">
        <f t="shared" si="965"/>
        <v>4047</v>
      </c>
      <c r="AS5081" s="89" t="str">
        <f t="shared" si="966"/>
        <v>7.762</v>
      </c>
      <c r="AT5081" s="89"/>
      <c r="AU5081" s="99">
        <v>4</v>
      </c>
      <c r="AV5081" s="99">
        <v>760</v>
      </c>
      <c r="AW5081" s="99">
        <v>0.11816</v>
      </c>
      <c r="AX5081" s="99">
        <v>3574.6600000000003</v>
      </c>
      <c r="AY5081" s="99">
        <v>4047.3</v>
      </c>
      <c r="AZ5081" s="99">
        <v>7.7619999999999996</v>
      </c>
      <c r="BA5081" s="119" t="s">
        <v>9</v>
      </c>
      <c r="BB5081" s="4">
        <v>5081</v>
      </c>
      <c r="BC5081" s="4">
        <v>4</v>
      </c>
    </row>
    <row r="5082" spans="2:55">
      <c r="B5082">
        <v>5081</v>
      </c>
      <c r="C5082" s="192">
        <f t="shared" si="955"/>
        <v>4</v>
      </c>
      <c r="D5082" s="5">
        <f t="shared" si="956"/>
        <v>780</v>
      </c>
      <c r="E5082" s="5" t="str">
        <f t="shared" si="957"/>
        <v>0.1205</v>
      </c>
      <c r="F5082" s="5" t="str">
        <f t="shared" si="958"/>
        <v>3613</v>
      </c>
      <c r="G5082" s="5" t="str">
        <f t="shared" si="959"/>
        <v>4095</v>
      </c>
      <c r="H5082" s="5" t="str">
        <f t="shared" si="960"/>
        <v>7.807</v>
      </c>
      <c r="I5082" s="1" t="s">
        <v>9</v>
      </c>
      <c r="AN5082" s="89" t="str">
        <f t="shared" si="961"/>
        <v>4.000</v>
      </c>
      <c r="AO5082" s="89" t="str">
        <f t="shared" si="962"/>
        <v>780.0</v>
      </c>
      <c r="AP5082" s="89" t="str">
        <f t="shared" si="963"/>
        <v>0.1205</v>
      </c>
      <c r="AQ5082" s="89" t="str">
        <f t="shared" si="964"/>
        <v>3613</v>
      </c>
      <c r="AR5082" s="89" t="str">
        <f t="shared" si="965"/>
        <v>4095</v>
      </c>
      <c r="AS5082" s="89" t="str">
        <f t="shared" si="966"/>
        <v>7.807</v>
      </c>
      <c r="AT5082" s="89"/>
      <c r="AU5082" s="99">
        <v>4</v>
      </c>
      <c r="AV5082" s="99">
        <v>780</v>
      </c>
      <c r="AW5082" s="99">
        <v>0.12054000000000001</v>
      </c>
      <c r="AX5082" s="99">
        <v>3612.54</v>
      </c>
      <c r="AY5082" s="99">
        <v>4094.7</v>
      </c>
      <c r="AZ5082" s="99">
        <v>7.8074000000000003</v>
      </c>
      <c r="BA5082" s="119" t="s">
        <v>9</v>
      </c>
      <c r="BB5082" s="4">
        <v>5082</v>
      </c>
      <c r="BC5082" s="4">
        <v>4</v>
      </c>
    </row>
    <row r="5083" spans="2:55">
      <c r="B5083">
        <v>5082</v>
      </c>
      <c r="C5083" s="192">
        <f t="shared" si="955"/>
        <v>4</v>
      </c>
      <c r="D5083" s="5">
        <f t="shared" si="956"/>
        <v>800</v>
      </c>
      <c r="E5083" s="5" t="str">
        <f t="shared" si="957"/>
        <v>0.1229</v>
      </c>
      <c r="F5083" s="5" t="str">
        <f t="shared" si="958"/>
        <v>3651</v>
      </c>
      <c r="G5083" s="5" t="str">
        <f t="shared" si="959"/>
        <v>4142</v>
      </c>
      <c r="H5083" s="5" t="str">
        <f t="shared" si="960"/>
        <v>7.852</v>
      </c>
      <c r="I5083" s="1" t="s">
        <v>9</v>
      </c>
      <c r="AN5083" s="89" t="str">
        <f t="shared" si="961"/>
        <v>4.000</v>
      </c>
      <c r="AO5083" s="89" t="str">
        <f t="shared" si="962"/>
        <v>800.0</v>
      </c>
      <c r="AP5083" s="89" t="str">
        <f t="shared" si="963"/>
        <v>0.1229</v>
      </c>
      <c r="AQ5083" s="89" t="str">
        <f t="shared" si="964"/>
        <v>3651</v>
      </c>
      <c r="AR5083" s="89" t="str">
        <f t="shared" si="965"/>
        <v>4142</v>
      </c>
      <c r="AS5083" s="89" t="str">
        <f t="shared" si="966"/>
        <v>7.852</v>
      </c>
      <c r="AT5083" s="89"/>
      <c r="AU5083" s="99">
        <v>4</v>
      </c>
      <c r="AV5083" s="99">
        <v>800</v>
      </c>
      <c r="AW5083" s="99">
        <v>0.12292</v>
      </c>
      <c r="AX5083" s="99">
        <v>3650.6200000000003</v>
      </c>
      <c r="AY5083" s="99">
        <v>4142.3</v>
      </c>
      <c r="AZ5083" s="99">
        <v>7.8522999999999996</v>
      </c>
      <c r="BA5083" s="119" t="s">
        <v>9</v>
      </c>
      <c r="BB5083" s="4">
        <v>5083</v>
      </c>
      <c r="BC5083" s="4">
        <v>4</v>
      </c>
    </row>
    <row r="5084" spans="2:55">
      <c r="B5084">
        <v>5083</v>
      </c>
      <c r="C5084" s="192">
        <f t="shared" si="955"/>
        <v>4</v>
      </c>
      <c r="D5084" s="5">
        <f t="shared" si="956"/>
        <v>820</v>
      </c>
      <c r="E5084" s="5" t="str">
        <f t="shared" si="957"/>
        <v>0.1253</v>
      </c>
      <c r="F5084" s="5" t="str">
        <f t="shared" si="958"/>
        <v>3689</v>
      </c>
      <c r="G5084" s="5" t="str">
        <f t="shared" si="959"/>
        <v>4190.</v>
      </c>
      <c r="H5084" s="5" t="str">
        <f t="shared" si="960"/>
        <v>7.896</v>
      </c>
      <c r="I5084" s="1" t="s">
        <v>9</v>
      </c>
      <c r="AN5084" s="89" t="str">
        <f t="shared" si="961"/>
        <v>4.000</v>
      </c>
      <c r="AO5084" s="89" t="str">
        <f t="shared" si="962"/>
        <v>820.0</v>
      </c>
      <c r="AP5084" s="89" t="str">
        <f t="shared" si="963"/>
        <v>0.1253</v>
      </c>
      <c r="AQ5084" s="89" t="str">
        <f t="shared" si="964"/>
        <v>3689</v>
      </c>
      <c r="AR5084" s="89" t="str">
        <f t="shared" si="965"/>
        <v>4190.</v>
      </c>
      <c r="AS5084" s="89" t="str">
        <f t="shared" si="966"/>
        <v>7.896</v>
      </c>
      <c r="AT5084" s="89"/>
      <c r="AU5084" s="99">
        <v>4</v>
      </c>
      <c r="AV5084" s="99">
        <v>820</v>
      </c>
      <c r="AW5084" s="99">
        <v>0.12529999999999999</v>
      </c>
      <c r="AX5084" s="99">
        <v>3689</v>
      </c>
      <c r="AY5084" s="99">
        <v>4190.2</v>
      </c>
      <c r="AZ5084" s="99">
        <v>7.8963999999999999</v>
      </c>
      <c r="BA5084" s="119" t="s">
        <v>9</v>
      </c>
      <c r="BB5084" s="4">
        <v>5084</v>
      </c>
      <c r="BC5084" s="4">
        <v>4</v>
      </c>
    </row>
    <row r="5085" spans="2:55">
      <c r="B5085">
        <v>5084</v>
      </c>
      <c r="C5085" s="192">
        <f t="shared" si="955"/>
        <v>4</v>
      </c>
      <c r="D5085" s="5">
        <f t="shared" si="956"/>
        <v>840</v>
      </c>
      <c r="E5085" s="5" t="str">
        <f t="shared" si="957"/>
        <v>0.1277</v>
      </c>
      <c r="F5085" s="5" t="str">
        <f t="shared" si="958"/>
        <v>3728</v>
      </c>
      <c r="G5085" s="5" t="str">
        <f t="shared" si="959"/>
        <v>4238</v>
      </c>
      <c r="H5085" s="5" t="str">
        <f t="shared" si="960"/>
        <v>7.940</v>
      </c>
      <c r="I5085" s="1" t="s">
        <v>9</v>
      </c>
      <c r="AN5085" s="89" t="str">
        <f t="shared" si="961"/>
        <v>4.000</v>
      </c>
      <c r="AO5085" s="89" t="str">
        <f t="shared" si="962"/>
        <v>840.0</v>
      </c>
      <c r="AP5085" s="89" t="str">
        <f t="shared" si="963"/>
        <v>0.1277</v>
      </c>
      <c r="AQ5085" s="89" t="str">
        <f t="shared" si="964"/>
        <v>3728</v>
      </c>
      <c r="AR5085" s="89" t="str">
        <f t="shared" si="965"/>
        <v>4238</v>
      </c>
      <c r="AS5085" s="89" t="str">
        <f t="shared" si="966"/>
        <v>7.940</v>
      </c>
      <c r="AT5085" s="89"/>
      <c r="AU5085" s="99">
        <v>4</v>
      </c>
      <c r="AV5085" s="99">
        <v>840</v>
      </c>
      <c r="AW5085" s="99">
        <v>0.12767000000000001</v>
      </c>
      <c r="AX5085" s="99">
        <v>3727.6200000000003</v>
      </c>
      <c r="AY5085" s="99">
        <v>4238.3</v>
      </c>
      <c r="AZ5085" s="99">
        <v>7.94</v>
      </c>
      <c r="BA5085" s="119" t="s">
        <v>9</v>
      </c>
      <c r="BB5085" s="4">
        <v>5085</v>
      </c>
      <c r="BC5085" s="4">
        <v>4</v>
      </c>
    </row>
    <row r="5086" spans="2:55">
      <c r="B5086">
        <v>5085</v>
      </c>
      <c r="C5086" s="192">
        <f t="shared" si="955"/>
        <v>4</v>
      </c>
      <c r="D5086" s="5">
        <f t="shared" si="956"/>
        <v>860</v>
      </c>
      <c r="E5086" s="5" t="str">
        <f t="shared" si="957"/>
        <v>0.1300</v>
      </c>
      <c r="F5086" s="5" t="str">
        <f t="shared" si="958"/>
        <v>3766</v>
      </c>
      <c r="G5086" s="5" t="str">
        <f t="shared" si="959"/>
        <v>4287</v>
      </c>
      <c r="H5086" s="5" t="str">
        <f t="shared" si="960"/>
        <v>7.983</v>
      </c>
      <c r="I5086" s="1" t="s">
        <v>9</v>
      </c>
      <c r="AN5086" s="89" t="str">
        <f t="shared" si="961"/>
        <v>4.000</v>
      </c>
      <c r="AO5086" s="89" t="str">
        <f t="shared" si="962"/>
        <v>860.0</v>
      </c>
      <c r="AP5086" s="89" t="str">
        <f t="shared" si="963"/>
        <v>0.1300</v>
      </c>
      <c r="AQ5086" s="89" t="str">
        <f t="shared" si="964"/>
        <v>3766</v>
      </c>
      <c r="AR5086" s="89" t="str">
        <f t="shared" si="965"/>
        <v>4287</v>
      </c>
      <c r="AS5086" s="89" t="str">
        <f t="shared" si="966"/>
        <v>7.983</v>
      </c>
      <c r="AT5086" s="89"/>
      <c r="AU5086" s="99">
        <v>4</v>
      </c>
      <c r="AV5086" s="99">
        <v>860</v>
      </c>
      <c r="AW5086" s="99">
        <v>0.13003000000000001</v>
      </c>
      <c r="AX5086" s="99">
        <v>3766.4800000000005</v>
      </c>
      <c r="AY5086" s="99">
        <v>4286.6000000000004</v>
      </c>
      <c r="AZ5086" s="99">
        <v>7.9829999999999997</v>
      </c>
      <c r="BA5086" s="119" t="s">
        <v>9</v>
      </c>
      <c r="BB5086" s="4">
        <v>5086</v>
      </c>
      <c r="BC5086" s="4">
        <v>4</v>
      </c>
    </row>
    <row r="5087" spans="2:55">
      <c r="B5087">
        <v>5086</v>
      </c>
      <c r="C5087" s="192">
        <f t="shared" si="955"/>
        <v>4</v>
      </c>
      <c r="D5087" s="5">
        <f t="shared" si="956"/>
        <v>880</v>
      </c>
      <c r="E5087" s="5" t="str">
        <f t="shared" si="957"/>
        <v>0.1324</v>
      </c>
      <c r="F5087" s="5" t="str">
        <f t="shared" si="958"/>
        <v>3806</v>
      </c>
      <c r="G5087" s="5" t="str">
        <f t="shared" si="959"/>
        <v>4335</v>
      </c>
      <c r="H5087" s="5" t="str">
        <f t="shared" si="960"/>
        <v>8.026</v>
      </c>
      <c r="I5087" s="1" t="s">
        <v>9</v>
      </c>
      <c r="AN5087" s="89" t="str">
        <f t="shared" si="961"/>
        <v>4.000</v>
      </c>
      <c r="AO5087" s="89" t="str">
        <f t="shared" si="962"/>
        <v>880.0</v>
      </c>
      <c r="AP5087" s="89" t="str">
        <f t="shared" si="963"/>
        <v>0.1324</v>
      </c>
      <c r="AQ5087" s="89" t="str">
        <f t="shared" si="964"/>
        <v>3806</v>
      </c>
      <c r="AR5087" s="89" t="str">
        <f t="shared" si="965"/>
        <v>4335</v>
      </c>
      <c r="AS5087" s="89" t="str">
        <f t="shared" si="966"/>
        <v>8.026</v>
      </c>
      <c r="AT5087" s="89"/>
      <c r="AU5087" s="99">
        <v>4</v>
      </c>
      <c r="AV5087" s="99">
        <v>880</v>
      </c>
      <c r="AW5087" s="99">
        <v>0.13240000000000002</v>
      </c>
      <c r="AX5087" s="99">
        <v>3805.5000000000005</v>
      </c>
      <c r="AY5087" s="99">
        <v>4335.1000000000004</v>
      </c>
      <c r="AZ5087" s="99">
        <v>8.0254999999999992</v>
      </c>
      <c r="BA5087" s="119" t="s">
        <v>9</v>
      </c>
      <c r="BB5087" s="4">
        <v>5087</v>
      </c>
      <c r="BC5087" s="4">
        <v>4</v>
      </c>
    </row>
    <row r="5088" spans="2:55">
      <c r="B5088">
        <v>5087</v>
      </c>
      <c r="C5088" s="192">
        <f t="shared" si="955"/>
        <v>4</v>
      </c>
      <c r="D5088" s="5">
        <f t="shared" si="956"/>
        <v>900</v>
      </c>
      <c r="E5088" s="5" t="str">
        <f t="shared" si="957"/>
        <v>0.1348</v>
      </c>
      <c r="F5088" s="5" t="str">
        <f t="shared" si="958"/>
        <v>3845</v>
      </c>
      <c r="G5088" s="5" t="str">
        <f t="shared" si="959"/>
        <v>4384</v>
      </c>
      <c r="H5088" s="5" t="str">
        <f t="shared" si="960"/>
        <v>8.067</v>
      </c>
      <c r="I5088" s="1" t="s">
        <v>9</v>
      </c>
      <c r="AN5088" s="89" t="str">
        <f t="shared" si="961"/>
        <v>4.000</v>
      </c>
      <c r="AO5088" s="89" t="str">
        <f t="shared" si="962"/>
        <v>900.0</v>
      </c>
      <c r="AP5088" s="89" t="str">
        <f t="shared" si="963"/>
        <v>0.1348</v>
      </c>
      <c r="AQ5088" s="89" t="str">
        <f t="shared" si="964"/>
        <v>3845</v>
      </c>
      <c r="AR5088" s="89" t="str">
        <f t="shared" si="965"/>
        <v>4384</v>
      </c>
      <c r="AS5088" s="89" t="str">
        <f t="shared" si="966"/>
        <v>8.067</v>
      </c>
      <c r="AT5088" s="89"/>
      <c r="AU5088" s="99">
        <v>4</v>
      </c>
      <c r="AV5088" s="99">
        <v>900</v>
      </c>
      <c r="AW5088" s="99">
        <v>0.13475999999999999</v>
      </c>
      <c r="AX5088" s="99">
        <v>3844.8599999999997</v>
      </c>
      <c r="AY5088" s="99">
        <v>4383.8999999999996</v>
      </c>
      <c r="AZ5088" s="99">
        <v>8.0673999999999992</v>
      </c>
      <c r="BA5088" s="119" t="s">
        <v>9</v>
      </c>
      <c r="BB5088" s="4">
        <v>5088</v>
      </c>
      <c r="BC5088" s="4">
        <v>4</v>
      </c>
    </row>
    <row r="5089" spans="2:55">
      <c r="B5089">
        <v>5088</v>
      </c>
      <c r="C5089" s="192">
        <f t="shared" si="955"/>
        <v>4</v>
      </c>
      <c r="D5089" s="5">
        <f t="shared" si="956"/>
        <v>920</v>
      </c>
      <c r="E5089" s="5" t="str">
        <f t="shared" si="957"/>
        <v>0.1371</v>
      </c>
      <c r="F5089" s="5" t="str">
        <f t="shared" si="958"/>
        <v>3884</v>
      </c>
      <c r="G5089" s="5" t="str">
        <f t="shared" si="959"/>
        <v>4433</v>
      </c>
      <c r="H5089" s="5" t="str">
        <f t="shared" si="960"/>
        <v>8.109</v>
      </c>
      <c r="I5089" s="1" t="s">
        <v>9</v>
      </c>
      <c r="AN5089" s="89" t="str">
        <f t="shared" si="961"/>
        <v>4.000</v>
      </c>
      <c r="AO5089" s="89" t="str">
        <f t="shared" si="962"/>
        <v>920.0</v>
      </c>
      <c r="AP5089" s="89" t="str">
        <f t="shared" si="963"/>
        <v>0.1371</v>
      </c>
      <c r="AQ5089" s="89" t="str">
        <f t="shared" si="964"/>
        <v>3884</v>
      </c>
      <c r="AR5089" s="89" t="str">
        <f t="shared" si="965"/>
        <v>4433</v>
      </c>
      <c r="AS5089" s="89" t="str">
        <f t="shared" si="966"/>
        <v>8.109</v>
      </c>
      <c r="AT5089" s="89"/>
      <c r="AU5089" s="99">
        <v>4</v>
      </c>
      <c r="AV5089" s="99">
        <v>920</v>
      </c>
      <c r="AW5089" s="99">
        <v>0.13711999999999999</v>
      </c>
      <c r="AX5089" s="99">
        <v>3884.4199999999996</v>
      </c>
      <c r="AY5089" s="99">
        <v>4432.8999999999996</v>
      </c>
      <c r="AZ5089" s="99">
        <v>8.1088000000000005</v>
      </c>
      <c r="BA5089" s="119" t="s">
        <v>9</v>
      </c>
      <c r="BB5089" s="4">
        <v>5089</v>
      </c>
      <c r="BC5089" s="4">
        <v>4</v>
      </c>
    </row>
    <row r="5090" spans="2:55">
      <c r="B5090">
        <v>5089</v>
      </c>
      <c r="C5090" s="192">
        <f t="shared" si="955"/>
        <v>4</v>
      </c>
      <c r="D5090" s="5">
        <f t="shared" si="956"/>
        <v>940</v>
      </c>
      <c r="E5090" s="5" t="str">
        <f t="shared" si="957"/>
        <v>0.1395</v>
      </c>
      <c r="F5090" s="5" t="str">
        <f t="shared" si="958"/>
        <v>3924</v>
      </c>
      <c r="G5090" s="5" t="str">
        <f t="shared" si="959"/>
        <v>4482</v>
      </c>
      <c r="H5090" s="5" t="str">
        <f t="shared" si="960"/>
        <v>8.150</v>
      </c>
      <c r="I5090" s="1" t="s">
        <v>9</v>
      </c>
      <c r="AN5090" s="89" t="str">
        <f t="shared" si="961"/>
        <v>4.000</v>
      </c>
      <c r="AO5090" s="89" t="str">
        <f t="shared" si="962"/>
        <v>940.0</v>
      </c>
      <c r="AP5090" s="89" t="str">
        <f t="shared" si="963"/>
        <v>0.1395</v>
      </c>
      <c r="AQ5090" s="89" t="str">
        <f t="shared" si="964"/>
        <v>3924</v>
      </c>
      <c r="AR5090" s="89" t="str">
        <f t="shared" si="965"/>
        <v>4482</v>
      </c>
      <c r="AS5090" s="89" t="str">
        <f t="shared" si="966"/>
        <v>8.150</v>
      </c>
      <c r="AT5090" s="89"/>
      <c r="AU5090" s="99">
        <v>4</v>
      </c>
      <c r="AV5090" s="99">
        <v>940</v>
      </c>
      <c r="AW5090" s="99">
        <v>0.13947000000000001</v>
      </c>
      <c r="AX5090" s="99">
        <v>3924.2200000000003</v>
      </c>
      <c r="AY5090" s="99">
        <v>4482.1000000000004</v>
      </c>
      <c r="AZ5090" s="99">
        <v>8.1498000000000008</v>
      </c>
      <c r="BA5090" s="119" t="s">
        <v>9</v>
      </c>
      <c r="BB5090" s="4">
        <v>5090</v>
      </c>
      <c r="BC5090" s="4">
        <v>4</v>
      </c>
    </row>
    <row r="5091" spans="2:55">
      <c r="B5091">
        <v>5090</v>
      </c>
      <c r="C5091" s="192">
        <f t="shared" si="955"/>
        <v>4</v>
      </c>
      <c r="D5091" s="5">
        <f t="shared" si="956"/>
        <v>960</v>
      </c>
      <c r="E5091" s="5" t="str">
        <f t="shared" si="957"/>
        <v>0.1418</v>
      </c>
      <c r="F5091" s="5" t="str">
        <f t="shared" si="958"/>
        <v>3964</v>
      </c>
      <c r="G5091" s="5" t="str">
        <f t="shared" si="959"/>
        <v>4532</v>
      </c>
      <c r="H5091" s="5" t="str">
        <f t="shared" si="960"/>
        <v>8.190</v>
      </c>
      <c r="I5091" s="1" t="s">
        <v>9</v>
      </c>
      <c r="AN5091" s="89" t="str">
        <f t="shared" si="961"/>
        <v>4.000</v>
      </c>
      <c r="AO5091" s="89" t="str">
        <f t="shared" si="962"/>
        <v>960.0</v>
      </c>
      <c r="AP5091" s="89" t="str">
        <f t="shared" si="963"/>
        <v>0.1418</v>
      </c>
      <c r="AQ5091" s="89" t="str">
        <f t="shared" si="964"/>
        <v>3964</v>
      </c>
      <c r="AR5091" s="89" t="str">
        <f t="shared" si="965"/>
        <v>4532</v>
      </c>
      <c r="AS5091" s="89" t="str">
        <f t="shared" si="966"/>
        <v>8.190</v>
      </c>
      <c r="AT5091" s="89"/>
      <c r="AU5091" s="99">
        <v>4</v>
      </c>
      <c r="AV5091" s="99">
        <v>960</v>
      </c>
      <c r="AW5091" s="99">
        <v>0.14183000000000001</v>
      </c>
      <c r="AX5091" s="99">
        <v>3964.28</v>
      </c>
      <c r="AY5091" s="99">
        <v>4531.6000000000004</v>
      </c>
      <c r="AZ5091" s="99">
        <v>8.1902000000000008</v>
      </c>
      <c r="BA5091" s="119" t="s">
        <v>9</v>
      </c>
      <c r="BB5091" s="4">
        <v>5091</v>
      </c>
      <c r="BC5091" s="4">
        <v>4</v>
      </c>
    </row>
    <row r="5092" spans="2:55">
      <c r="B5092">
        <v>5091</v>
      </c>
      <c r="C5092" s="192">
        <f t="shared" si="955"/>
        <v>4</v>
      </c>
      <c r="D5092" s="5">
        <f t="shared" si="956"/>
        <v>980</v>
      </c>
      <c r="E5092" s="5" t="str">
        <f t="shared" si="957"/>
        <v>0.1442</v>
      </c>
      <c r="F5092" s="5" t="str">
        <f t="shared" si="958"/>
        <v>4005</v>
      </c>
      <c r="G5092" s="5" t="str">
        <f t="shared" si="959"/>
        <v>4581</v>
      </c>
      <c r="H5092" s="5" t="str">
        <f t="shared" si="960"/>
        <v>8.230</v>
      </c>
      <c r="I5092" s="1" t="s">
        <v>9</v>
      </c>
      <c r="AN5092" s="89" t="str">
        <f t="shared" si="961"/>
        <v>4.000</v>
      </c>
      <c r="AO5092" s="89" t="str">
        <f t="shared" si="962"/>
        <v>980.0</v>
      </c>
      <c r="AP5092" s="89" t="str">
        <f t="shared" si="963"/>
        <v>0.1442</v>
      </c>
      <c r="AQ5092" s="89" t="str">
        <f t="shared" si="964"/>
        <v>4005</v>
      </c>
      <c r="AR5092" s="89" t="str">
        <f t="shared" si="965"/>
        <v>4581</v>
      </c>
      <c r="AS5092" s="89" t="str">
        <f t="shared" si="966"/>
        <v>8.230</v>
      </c>
      <c r="AT5092" s="89"/>
      <c r="AU5092" s="99">
        <v>4</v>
      </c>
      <c r="AV5092" s="99">
        <v>980</v>
      </c>
      <c r="AW5092" s="99">
        <v>0.14418</v>
      </c>
      <c r="AX5092" s="99">
        <v>4004.58</v>
      </c>
      <c r="AY5092" s="99">
        <v>4581.3</v>
      </c>
      <c r="AZ5092" s="99">
        <v>8.2302</v>
      </c>
      <c r="BA5092" s="119" t="s">
        <v>9</v>
      </c>
      <c r="BB5092" s="4">
        <v>5092</v>
      </c>
      <c r="BC5092" s="4">
        <v>4</v>
      </c>
    </row>
    <row r="5093" spans="2:55">
      <c r="B5093">
        <v>5092</v>
      </c>
      <c r="C5093" s="192">
        <f t="shared" si="955"/>
        <v>4</v>
      </c>
      <c r="D5093" s="5">
        <f t="shared" si="956"/>
        <v>1000</v>
      </c>
      <c r="E5093" s="5" t="str">
        <f t="shared" si="957"/>
        <v>0.1465</v>
      </c>
      <c r="F5093" s="5" t="str">
        <f t="shared" si="958"/>
        <v>4045</v>
      </c>
      <c r="G5093" s="5" t="str">
        <f t="shared" si="959"/>
        <v>4631</v>
      </c>
      <c r="H5093" s="5" t="str">
        <f t="shared" si="960"/>
        <v>8.270</v>
      </c>
      <c r="I5093" s="1" t="s">
        <v>9</v>
      </c>
      <c r="AN5093" s="89" t="str">
        <f t="shared" si="961"/>
        <v>4.000</v>
      </c>
      <c r="AO5093" s="89" t="str">
        <f t="shared" si="962"/>
        <v>1000.</v>
      </c>
      <c r="AP5093" s="89" t="str">
        <f t="shared" si="963"/>
        <v>0.1465</v>
      </c>
      <c r="AQ5093" s="89" t="str">
        <f t="shared" si="964"/>
        <v>4045</v>
      </c>
      <c r="AR5093" s="89" t="str">
        <f t="shared" si="965"/>
        <v>4631</v>
      </c>
      <c r="AS5093" s="89" t="str">
        <f t="shared" si="966"/>
        <v>8.270</v>
      </c>
      <c r="AT5093" s="89"/>
      <c r="AU5093" s="99">
        <v>4</v>
      </c>
      <c r="AV5093" s="99">
        <v>1000</v>
      </c>
      <c r="AW5093" s="99">
        <v>0.14652000000000001</v>
      </c>
      <c r="AX5093" s="99">
        <v>4045.12</v>
      </c>
      <c r="AY5093" s="99">
        <v>4631.2</v>
      </c>
      <c r="AZ5093" s="99">
        <v>8.2697000000000003</v>
      </c>
      <c r="BA5093" s="119" t="s">
        <v>9</v>
      </c>
      <c r="BB5093" s="4">
        <v>5093</v>
      </c>
      <c r="BC5093" s="4">
        <v>4</v>
      </c>
    </row>
    <row r="5094" spans="2:55">
      <c r="B5094">
        <v>5093</v>
      </c>
      <c r="C5094" s="192">
        <f t="shared" si="955"/>
        <v>4</v>
      </c>
      <c r="D5094" s="5">
        <f t="shared" si="956"/>
        <v>1100</v>
      </c>
      <c r="E5094" s="5" t="str">
        <f t="shared" si="957"/>
        <v>0.1582</v>
      </c>
      <c r="F5094" s="5" t="str">
        <f t="shared" si="958"/>
        <v>4251</v>
      </c>
      <c r="G5094" s="5" t="str">
        <f t="shared" si="959"/>
        <v>4884</v>
      </c>
      <c r="H5094" s="5" t="str">
        <f t="shared" si="960"/>
        <v>8.461</v>
      </c>
      <c r="I5094" s="1" t="s">
        <v>9</v>
      </c>
      <c r="AN5094" s="89" t="str">
        <f t="shared" si="961"/>
        <v>4.000</v>
      </c>
      <c r="AO5094" s="89" t="str">
        <f t="shared" si="962"/>
        <v>1100.</v>
      </c>
      <c r="AP5094" s="89" t="str">
        <f t="shared" si="963"/>
        <v>0.1582</v>
      </c>
      <c r="AQ5094" s="89" t="str">
        <f t="shared" si="964"/>
        <v>4251</v>
      </c>
      <c r="AR5094" s="89" t="str">
        <f t="shared" si="965"/>
        <v>4884</v>
      </c>
      <c r="AS5094" s="89" t="str">
        <f t="shared" si="966"/>
        <v>8.461</v>
      </c>
      <c r="AT5094" s="89"/>
      <c r="AU5094" s="99">
        <v>4</v>
      </c>
      <c r="AV5094" s="99">
        <v>1100</v>
      </c>
      <c r="AW5094" s="99">
        <v>0.15824000000000002</v>
      </c>
      <c r="AX5094" s="99">
        <v>4251.4399999999996</v>
      </c>
      <c r="AY5094" s="99">
        <v>4884.3999999999996</v>
      </c>
      <c r="AZ5094" s="99">
        <v>8.4611000000000001</v>
      </c>
      <c r="BA5094" s="119" t="s">
        <v>9</v>
      </c>
      <c r="BB5094" s="4">
        <v>5094</v>
      </c>
      <c r="BC5094" s="4">
        <v>4</v>
      </c>
    </row>
    <row r="5095" spans="2:55">
      <c r="B5095">
        <v>5094</v>
      </c>
      <c r="C5095" s="192">
        <f t="shared" si="955"/>
        <v>4</v>
      </c>
      <c r="D5095" s="5">
        <f t="shared" si="956"/>
        <v>1200</v>
      </c>
      <c r="E5095" s="5" t="str">
        <f t="shared" si="957"/>
        <v>0.1699</v>
      </c>
      <c r="F5095" s="5" t="str">
        <f t="shared" si="958"/>
        <v>4463</v>
      </c>
      <c r="G5095" s="5" t="str">
        <f t="shared" si="959"/>
        <v>5143</v>
      </c>
      <c r="H5095" s="5" t="str">
        <f t="shared" si="960"/>
        <v>8.643</v>
      </c>
      <c r="I5095" s="1" t="s">
        <v>9</v>
      </c>
      <c r="AN5095" s="89" t="str">
        <f t="shared" si="961"/>
        <v>4.000</v>
      </c>
      <c r="AO5095" s="89" t="str">
        <f t="shared" si="962"/>
        <v>1200.</v>
      </c>
      <c r="AP5095" s="89" t="str">
        <f t="shared" si="963"/>
        <v>0.1699</v>
      </c>
      <c r="AQ5095" s="89" t="str">
        <f t="shared" si="964"/>
        <v>4463</v>
      </c>
      <c r="AR5095" s="89" t="str">
        <f t="shared" si="965"/>
        <v>5143</v>
      </c>
      <c r="AS5095" s="89" t="str">
        <f t="shared" si="966"/>
        <v>8.643</v>
      </c>
      <c r="AT5095" s="89"/>
      <c r="AU5095" s="99">
        <v>4</v>
      </c>
      <c r="AV5095" s="99">
        <v>1200</v>
      </c>
      <c r="AW5095" s="99">
        <v>0.16991999999999999</v>
      </c>
      <c r="AX5095" s="99">
        <v>4463.42</v>
      </c>
      <c r="AY5095" s="99">
        <v>5143.1000000000004</v>
      </c>
      <c r="AZ5095" s="99">
        <v>8.6430000000000007</v>
      </c>
      <c r="BA5095" s="119" t="s">
        <v>9</v>
      </c>
      <c r="BB5095" s="4">
        <v>5095</v>
      </c>
      <c r="BC5095" s="4">
        <v>4</v>
      </c>
    </row>
    <row r="5096" spans="2:55">
      <c r="B5096">
        <v>5095</v>
      </c>
      <c r="C5096" s="192">
        <f t="shared" si="955"/>
        <v>4</v>
      </c>
      <c r="D5096" s="5">
        <f t="shared" si="956"/>
        <v>1300</v>
      </c>
      <c r="E5096" s="5" t="str">
        <f t="shared" si="957"/>
        <v>0.1816</v>
      </c>
      <c r="F5096" s="5" t="str">
        <f t="shared" si="958"/>
        <v>4681</v>
      </c>
      <c r="G5096" s="5" t="str">
        <f t="shared" si="959"/>
        <v>5407</v>
      </c>
      <c r="H5096" s="5" t="str">
        <f t="shared" si="960"/>
        <v>8.816</v>
      </c>
      <c r="I5096" s="1" t="s">
        <v>9</v>
      </c>
      <c r="AN5096" s="89" t="str">
        <f t="shared" si="961"/>
        <v>4.000</v>
      </c>
      <c r="AO5096" s="89" t="str">
        <f t="shared" si="962"/>
        <v>1300.</v>
      </c>
      <c r="AP5096" s="89" t="str">
        <f t="shared" si="963"/>
        <v>0.1816</v>
      </c>
      <c r="AQ5096" s="89" t="str">
        <f t="shared" si="964"/>
        <v>4681</v>
      </c>
      <c r="AR5096" s="89" t="str">
        <f t="shared" si="965"/>
        <v>5407</v>
      </c>
      <c r="AS5096" s="89" t="str">
        <f t="shared" si="966"/>
        <v>8.816</v>
      </c>
      <c r="AT5096" s="89"/>
      <c r="AU5096" s="99">
        <v>4</v>
      </c>
      <c r="AV5096" s="99">
        <v>1300</v>
      </c>
      <c r="AW5096" s="99">
        <v>0.18156999999999998</v>
      </c>
      <c r="AX5096" s="99">
        <v>4680.92</v>
      </c>
      <c r="AY5096" s="99">
        <v>5407.2</v>
      </c>
      <c r="AZ5096" s="99">
        <v>8.8163999999999998</v>
      </c>
      <c r="BA5096" s="119" t="s">
        <v>9</v>
      </c>
      <c r="BB5096" s="4">
        <v>5096</v>
      </c>
      <c r="BC5096" s="4">
        <v>4</v>
      </c>
    </row>
    <row r="5097" spans="2:55">
      <c r="B5097">
        <v>5096</v>
      </c>
      <c r="C5097" s="192">
        <f t="shared" si="955"/>
        <v>4</v>
      </c>
      <c r="D5097" s="5">
        <f t="shared" si="956"/>
        <v>1400</v>
      </c>
      <c r="E5097" s="5" t="str">
        <f t="shared" si="957"/>
        <v>0.1932</v>
      </c>
      <c r="F5097" s="5" t="str">
        <f t="shared" si="958"/>
        <v>4904</v>
      </c>
      <c r="G5097" s="5" t="str">
        <f t="shared" si="959"/>
        <v>5676</v>
      </c>
      <c r="H5097" s="5" t="str">
        <f t="shared" si="960"/>
        <v>8.982</v>
      </c>
      <c r="I5097" s="1" t="s">
        <v>9</v>
      </c>
      <c r="AN5097" s="89" t="str">
        <f t="shared" si="961"/>
        <v>4.000</v>
      </c>
      <c r="AO5097" s="89" t="str">
        <f t="shared" si="962"/>
        <v>1400.</v>
      </c>
      <c r="AP5097" s="89" t="str">
        <f t="shared" si="963"/>
        <v>0.1932</v>
      </c>
      <c r="AQ5097" s="89" t="str">
        <f t="shared" si="964"/>
        <v>4904</v>
      </c>
      <c r="AR5097" s="89" t="str">
        <f t="shared" si="965"/>
        <v>5676</v>
      </c>
      <c r="AS5097" s="89" t="str">
        <f t="shared" si="966"/>
        <v>8.982</v>
      </c>
      <c r="AT5097" s="89"/>
      <c r="AU5097" s="99">
        <v>4</v>
      </c>
      <c r="AV5097" s="99">
        <v>1400</v>
      </c>
      <c r="AW5097" s="99">
        <v>0.19319999999999998</v>
      </c>
      <c r="AX5097" s="99">
        <v>4903.5</v>
      </c>
      <c r="AY5097" s="99">
        <v>5676.3</v>
      </c>
      <c r="AZ5097" s="99">
        <v>8.9822000000000006</v>
      </c>
      <c r="BA5097" s="119" t="s">
        <v>9</v>
      </c>
      <c r="BB5097" s="4">
        <v>5097</v>
      </c>
      <c r="BC5097" s="4">
        <v>4</v>
      </c>
    </row>
    <row r="5098" spans="2:55">
      <c r="B5098">
        <v>5097</v>
      </c>
      <c r="C5098" s="192">
        <f t="shared" si="955"/>
        <v>4</v>
      </c>
      <c r="D5098" s="5">
        <f t="shared" si="956"/>
        <v>1500</v>
      </c>
      <c r="E5098" s="5" t="str">
        <f t="shared" si="957"/>
        <v>0.2048</v>
      </c>
      <c r="F5098" s="5" t="str">
        <f t="shared" si="958"/>
        <v>5131</v>
      </c>
      <c r="G5098" s="5" t="str">
        <f t="shared" si="959"/>
        <v>5950.</v>
      </c>
      <c r="H5098" s="5" t="str">
        <f t="shared" si="960"/>
        <v>9.141</v>
      </c>
      <c r="I5098" s="1" t="s">
        <v>9</v>
      </c>
      <c r="AN5098" s="89" t="str">
        <f t="shared" si="961"/>
        <v>4.000</v>
      </c>
      <c r="AO5098" s="89" t="str">
        <f t="shared" si="962"/>
        <v>1500.</v>
      </c>
      <c r="AP5098" s="89" t="str">
        <f t="shared" si="963"/>
        <v>0.2048</v>
      </c>
      <c r="AQ5098" s="89" t="str">
        <f t="shared" si="964"/>
        <v>5131</v>
      </c>
      <c r="AR5098" s="89" t="str">
        <f t="shared" si="965"/>
        <v>5950.</v>
      </c>
      <c r="AS5098" s="89" t="str">
        <f t="shared" si="966"/>
        <v>9.141</v>
      </c>
      <c r="AT5098" s="89"/>
      <c r="AU5098" s="99">
        <v>4</v>
      </c>
      <c r="AV5098" s="99">
        <v>1500</v>
      </c>
      <c r="AW5098" s="99">
        <v>0.20480999999999999</v>
      </c>
      <c r="AX5098" s="99">
        <v>5130.66</v>
      </c>
      <c r="AY5098" s="99">
        <v>5949.9</v>
      </c>
      <c r="AZ5098" s="99">
        <v>9.1410999999999998</v>
      </c>
      <c r="BA5098" s="119" t="s">
        <v>9</v>
      </c>
      <c r="BB5098" s="4">
        <v>5098</v>
      </c>
      <c r="BC5098" s="4">
        <v>4</v>
      </c>
    </row>
    <row r="5099" spans="2:55">
      <c r="B5099">
        <v>5098</v>
      </c>
      <c r="C5099" s="192">
        <f t="shared" si="955"/>
        <v>4</v>
      </c>
      <c r="D5099" s="5">
        <f t="shared" si="956"/>
        <v>1600</v>
      </c>
      <c r="E5099" s="5" t="str">
        <f t="shared" si="957"/>
        <v>0.2164</v>
      </c>
      <c r="F5099" s="5" t="str">
        <f t="shared" si="958"/>
        <v>5362</v>
      </c>
      <c r="G5099" s="5" t="str">
        <f t="shared" si="959"/>
        <v>6228</v>
      </c>
      <c r="H5099" s="5" t="str">
        <f t="shared" si="960"/>
        <v>9.294</v>
      </c>
      <c r="I5099" s="1" t="s">
        <v>9</v>
      </c>
      <c r="AN5099" s="89" t="str">
        <f t="shared" si="961"/>
        <v>4.000</v>
      </c>
      <c r="AO5099" s="89" t="str">
        <f t="shared" si="962"/>
        <v>1600.</v>
      </c>
      <c r="AP5099" s="89" t="str">
        <f t="shared" si="963"/>
        <v>0.2164</v>
      </c>
      <c r="AQ5099" s="89" t="str">
        <f t="shared" si="964"/>
        <v>5362</v>
      </c>
      <c r="AR5099" s="89" t="str">
        <f t="shared" si="965"/>
        <v>6228</v>
      </c>
      <c r="AS5099" s="89" t="str">
        <f t="shared" si="966"/>
        <v>9.294</v>
      </c>
      <c r="AT5099" s="89"/>
      <c r="AU5099" s="99">
        <v>4</v>
      </c>
      <c r="AV5099" s="99">
        <v>1600</v>
      </c>
      <c r="AW5099" s="99">
        <v>0.21642</v>
      </c>
      <c r="AX5099" s="99">
        <v>5362.2199999999993</v>
      </c>
      <c r="AY5099" s="99">
        <v>6227.9</v>
      </c>
      <c r="AZ5099" s="99">
        <v>9.2934999999999999</v>
      </c>
      <c r="BA5099" s="119" t="s">
        <v>9</v>
      </c>
      <c r="BB5099" s="4">
        <v>5099</v>
      </c>
      <c r="BC5099" s="4">
        <v>4</v>
      </c>
    </row>
    <row r="5100" spans="2:55">
      <c r="B5100">
        <v>5099</v>
      </c>
      <c r="C5100" s="192">
        <f t="shared" si="955"/>
        <v>4</v>
      </c>
      <c r="D5100" s="5">
        <f t="shared" si="956"/>
        <v>1800</v>
      </c>
      <c r="E5100" s="5" t="str">
        <f t="shared" si="957"/>
        <v>0.2396</v>
      </c>
      <c r="F5100" s="5" t="str">
        <f t="shared" si="958"/>
        <v>5837</v>
      </c>
      <c r="G5100" s="5" t="str">
        <f t="shared" si="959"/>
        <v>6795</v>
      </c>
      <c r="H5100" s="5" t="str">
        <f t="shared" si="960"/>
        <v>9.581</v>
      </c>
      <c r="I5100" s="1" t="s">
        <v>9</v>
      </c>
      <c r="AN5100" s="89" t="str">
        <f t="shared" si="961"/>
        <v>4.000</v>
      </c>
      <c r="AO5100" s="89" t="str">
        <f t="shared" si="962"/>
        <v>1800.</v>
      </c>
      <c r="AP5100" s="89" t="str">
        <f t="shared" si="963"/>
        <v>0.2396</v>
      </c>
      <c r="AQ5100" s="89" t="str">
        <f t="shared" si="964"/>
        <v>5837</v>
      </c>
      <c r="AR5100" s="89" t="str">
        <f t="shared" si="965"/>
        <v>6795</v>
      </c>
      <c r="AS5100" s="89" t="str">
        <f t="shared" si="966"/>
        <v>9.581</v>
      </c>
      <c r="AT5100" s="89"/>
      <c r="AU5100" s="99">
        <v>4</v>
      </c>
      <c r="AV5100" s="99">
        <v>1800</v>
      </c>
      <c r="AW5100" s="99">
        <v>0.23959</v>
      </c>
      <c r="AX5100" s="99">
        <v>5836.9400000000005</v>
      </c>
      <c r="AY5100" s="99">
        <v>6795.3</v>
      </c>
      <c r="AZ5100" s="99">
        <v>9.5813000000000006</v>
      </c>
      <c r="BA5100" s="119" t="s">
        <v>9</v>
      </c>
      <c r="BB5100" s="4">
        <v>5100</v>
      </c>
      <c r="BC5100" s="4">
        <v>4</v>
      </c>
    </row>
    <row r="5101" spans="2:55">
      <c r="B5101">
        <v>5100</v>
      </c>
      <c r="C5101" s="192">
        <f t="shared" si="955"/>
        <v>4</v>
      </c>
      <c r="D5101" s="5">
        <f t="shared" si="956"/>
        <v>2000</v>
      </c>
      <c r="E5101" s="5" t="str">
        <f t="shared" si="957"/>
        <v>0.2627</v>
      </c>
      <c r="F5101" s="5" t="str">
        <f t="shared" si="958"/>
        <v>6325</v>
      </c>
      <c r="G5101" s="5" t="str">
        <f t="shared" si="959"/>
        <v>7376</v>
      </c>
      <c r="H5101" s="5" t="str">
        <f t="shared" si="960"/>
        <v>9.849</v>
      </c>
      <c r="I5101" s="1" t="s">
        <v>9</v>
      </c>
      <c r="AN5101" s="89" t="str">
        <f t="shared" si="961"/>
        <v>4.000</v>
      </c>
      <c r="AO5101" s="89" t="str">
        <f t="shared" si="962"/>
        <v>2000.</v>
      </c>
      <c r="AP5101" s="89" t="str">
        <f t="shared" si="963"/>
        <v>0.2627</v>
      </c>
      <c r="AQ5101" s="89" t="str">
        <f t="shared" si="964"/>
        <v>6325</v>
      </c>
      <c r="AR5101" s="89" t="str">
        <f t="shared" si="965"/>
        <v>7376</v>
      </c>
      <c r="AS5101" s="89" t="str">
        <f t="shared" si="966"/>
        <v>9.849</v>
      </c>
      <c r="AT5101" s="89"/>
      <c r="AU5101" s="99">
        <v>4</v>
      </c>
      <c r="AV5101" s="99">
        <v>2000</v>
      </c>
      <c r="AW5101" s="99">
        <v>0.26274000000000003</v>
      </c>
      <c r="AX5101" s="99">
        <v>6325.04</v>
      </c>
      <c r="AY5101" s="99">
        <v>7376</v>
      </c>
      <c r="AZ5101" s="99">
        <v>9.8486999999999991</v>
      </c>
      <c r="BA5101" s="119" t="s">
        <v>9</v>
      </c>
      <c r="BB5101" s="4">
        <v>5101</v>
      </c>
      <c r="BC5101" s="4">
        <v>4</v>
      </c>
    </row>
    <row r="5102" spans="2:55">
      <c r="B5102">
        <v>5101</v>
      </c>
      <c r="C5102" s="192">
        <f t="shared" si="955"/>
        <v>4.5</v>
      </c>
      <c r="D5102" s="5">
        <f t="shared" si="956"/>
        <v>0</v>
      </c>
      <c r="E5102" s="5" t="str">
        <f t="shared" si="957"/>
        <v>0.0009979</v>
      </c>
      <c r="F5102" s="5">
        <f t="shared" si="958"/>
        <v>3.9320000000000001E-2</v>
      </c>
      <c r="G5102" s="5">
        <f t="shared" si="959"/>
        <v>4.53</v>
      </c>
      <c r="H5102" s="5">
        <f t="shared" si="960"/>
        <v>1.1E-4</v>
      </c>
      <c r="I5102" s="1" t="s">
        <v>8</v>
      </c>
      <c r="AN5102" s="89" t="str">
        <f t="shared" si="961"/>
        <v>4.500</v>
      </c>
      <c r="AO5102" s="89" t="str">
        <f t="shared" si="962"/>
        <v>0.000</v>
      </c>
      <c r="AP5102" s="89" t="str">
        <f t="shared" si="963"/>
        <v>0.0009979</v>
      </c>
      <c r="AQ5102" s="89" t="str">
        <f t="shared" si="964"/>
        <v>0.03932</v>
      </c>
      <c r="AR5102" s="89" t="str">
        <f t="shared" si="965"/>
        <v>4.530</v>
      </c>
      <c r="AS5102" s="89" t="str">
        <f t="shared" si="966"/>
        <v>0.0001100</v>
      </c>
      <c r="AT5102" s="89"/>
      <c r="AU5102" s="99">
        <v>4.5</v>
      </c>
      <c r="AV5102" s="99">
        <v>0</v>
      </c>
      <c r="AW5102" s="99">
        <v>9.9792999999999995E-4</v>
      </c>
      <c r="AX5102" s="99">
        <v>3.9315000000000211E-2</v>
      </c>
      <c r="AY5102" s="99">
        <v>4.53</v>
      </c>
      <c r="AZ5102" s="99">
        <v>1.1E-4</v>
      </c>
      <c r="BA5102" s="119" t="s">
        <v>8</v>
      </c>
      <c r="BB5102" s="4">
        <v>5102</v>
      </c>
      <c r="BC5102" s="4">
        <v>4.5</v>
      </c>
    </row>
    <row r="5103" spans="2:55">
      <c r="B5103">
        <v>5102</v>
      </c>
      <c r="C5103" s="192">
        <f t="shared" si="955"/>
        <v>4.5</v>
      </c>
      <c r="D5103" s="5">
        <f t="shared" si="956"/>
        <v>5</v>
      </c>
      <c r="E5103" s="5" t="str">
        <f t="shared" si="957"/>
        <v>0.0009979</v>
      </c>
      <c r="F5103" s="5" t="str">
        <f t="shared" si="958"/>
        <v>21.00</v>
      </c>
      <c r="G5103" s="5" t="str">
        <f t="shared" si="959"/>
        <v>25.49</v>
      </c>
      <c r="H5103" s="5" t="str">
        <f t="shared" si="960"/>
        <v>0.07615</v>
      </c>
      <c r="I5103" s="1" t="s">
        <v>8</v>
      </c>
      <c r="AN5103" s="89" t="str">
        <f t="shared" si="961"/>
        <v>4.500</v>
      </c>
      <c r="AO5103" s="89" t="str">
        <f t="shared" si="962"/>
        <v>5.000</v>
      </c>
      <c r="AP5103" s="89" t="str">
        <f t="shared" si="963"/>
        <v>0.0009979</v>
      </c>
      <c r="AQ5103" s="89" t="str">
        <f t="shared" si="964"/>
        <v>21.00</v>
      </c>
      <c r="AR5103" s="89" t="str">
        <f t="shared" si="965"/>
        <v>25.49</v>
      </c>
      <c r="AS5103" s="89" t="str">
        <f t="shared" si="966"/>
        <v>0.07615</v>
      </c>
      <c r="AT5103" s="89"/>
      <c r="AU5103" s="99">
        <v>4.5</v>
      </c>
      <c r="AV5103" s="99">
        <v>5</v>
      </c>
      <c r="AW5103" s="99">
        <v>9.9788999999999997E-4</v>
      </c>
      <c r="AX5103" s="99">
        <v>20.999495</v>
      </c>
      <c r="AY5103" s="99">
        <v>25.49</v>
      </c>
      <c r="AZ5103" s="99">
        <v>7.6149999999999995E-2</v>
      </c>
      <c r="BA5103" s="119" t="s">
        <v>8</v>
      </c>
      <c r="BB5103" s="4">
        <v>5103</v>
      </c>
      <c r="BC5103" s="4">
        <v>4.5</v>
      </c>
    </row>
    <row r="5104" spans="2:55">
      <c r="B5104">
        <v>5103</v>
      </c>
      <c r="C5104" s="192">
        <f t="shared" si="955"/>
        <v>4.5</v>
      </c>
      <c r="D5104" s="5">
        <f t="shared" si="956"/>
        <v>10</v>
      </c>
      <c r="E5104" s="5" t="str">
        <f t="shared" si="957"/>
        <v>0.0009982</v>
      </c>
      <c r="F5104" s="5" t="str">
        <f t="shared" si="958"/>
        <v>41.91</v>
      </c>
      <c r="G5104" s="5" t="str">
        <f t="shared" si="959"/>
        <v>46.40</v>
      </c>
      <c r="H5104" s="5" t="str">
        <f t="shared" si="960"/>
        <v>0.1507</v>
      </c>
      <c r="I5104" s="1" t="s">
        <v>8</v>
      </c>
      <c r="AN5104" s="89" t="str">
        <f t="shared" si="961"/>
        <v>4.500</v>
      </c>
      <c r="AO5104" s="89" t="str">
        <f t="shared" si="962"/>
        <v>10.00</v>
      </c>
      <c r="AP5104" s="89" t="str">
        <f t="shared" si="963"/>
        <v>0.0009982</v>
      </c>
      <c r="AQ5104" s="89" t="str">
        <f t="shared" si="964"/>
        <v>41.91</v>
      </c>
      <c r="AR5104" s="89" t="str">
        <f t="shared" si="965"/>
        <v>46.40</v>
      </c>
      <c r="AS5104" s="89" t="str">
        <f t="shared" si="966"/>
        <v>0.1507</v>
      </c>
      <c r="AT5104" s="89"/>
      <c r="AU5104" s="99">
        <v>4.5</v>
      </c>
      <c r="AV5104" s="99">
        <v>10</v>
      </c>
      <c r="AW5104" s="99">
        <v>9.9821000000000003E-4</v>
      </c>
      <c r="AX5104" s="99">
        <v>41.908054999999997</v>
      </c>
      <c r="AY5104" s="99">
        <v>46.4</v>
      </c>
      <c r="AZ5104" s="99">
        <v>0.15067</v>
      </c>
      <c r="BA5104" s="119" t="s">
        <v>8</v>
      </c>
      <c r="BB5104" s="4">
        <v>5104</v>
      </c>
      <c r="BC5104" s="4">
        <v>4.5</v>
      </c>
    </row>
    <row r="5105" spans="2:55">
      <c r="B5105">
        <v>5104</v>
      </c>
      <c r="C5105" s="192">
        <f t="shared" si="955"/>
        <v>4.5</v>
      </c>
      <c r="D5105" s="5">
        <f t="shared" si="956"/>
        <v>15</v>
      </c>
      <c r="E5105" s="5" t="str">
        <f t="shared" si="957"/>
        <v>0.0009989</v>
      </c>
      <c r="F5105" s="5" t="str">
        <f t="shared" si="958"/>
        <v>62.79</v>
      </c>
      <c r="G5105" s="5" t="str">
        <f t="shared" si="959"/>
        <v>67.28</v>
      </c>
      <c r="H5105" s="5" t="str">
        <f t="shared" si="960"/>
        <v>0.2238</v>
      </c>
      <c r="I5105" s="1" t="s">
        <v>8</v>
      </c>
      <c r="AN5105" s="89" t="str">
        <f t="shared" si="961"/>
        <v>4.500</v>
      </c>
      <c r="AO5105" s="89" t="str">
        <f t="shared" si="962"/>
        <v>15.00</v>
      </c>
      <c r="AP5105" s="89" t="str">
        <f t="shared" si="963"/>
        <v>0.0009989</v>
      </c>
      <c r="AQ5105" s="89" t="str">
        <f t="shared" si="964"/>
        <v>62.79</v>
      </c>
      <c r="AR5105" s="89" t="str">
        <f t="shared" si="965"/>
        <v>67.28</v>
      </c>
      <c r="AS5105" s="89" t="str">
        <f t="shared" si="966"/>
        <v>0.2238</v>
      </c>
      <c r="AT5105" s="89"/>
      <c r="AU5105" s="99">
        <v>4.5</v>
      </c>
      <c r="AV5105" s="99">
        <v>15</v>
      </c>
      <c r="AW5105" s="99">
        <v>9.9884999999999991E-4</v>
      </c>
      <c r="AX5105" s="99">
        <v>62.785175000000002</v>
      </c>
      <c r="AY5105" s="99">
        <v>67.28</v>
      </c>
      <c r="AZ5105" s="99">
        <v>0.22377</v>
      </c>
      <c r="BA5105" s="119" t="s">
        <v>8</v>
      </c>
      <c r="BB5105" s="4">
        <v>5105</v>
      </c>
      <c r="BC5105" s="4">
        <v>4.5</v>
      </c>
    </row>
    <row r="5106" spans="2:55">
      <c r="B5106">
        <v>5105</v>
      </c>
      <c r="C5106" s="192">
        <f t="shared" si="955"/>
        <v>4.5</v>
      </c>
      <c r="D5106" s="5">
        <f t="shared" si="956"/>
        <v>20</v>
      </c>
      <c r="E5106" s="5" t="str">
        <f t="shared" si="957"/>
        <v>0.0009998</v>
      </c>
      <c r="F5106" s="5" t="str">
        <f t="shared" si="958"/>
        <v>83.64</v>
      </c>
      <c r="G5106" s="5" t="str">
        <f t="shared" si="959"/>
        <v>88.14</v>
      </c>
      <c r="H5106" s="5" t="str">
        <f t="shared" si="960"/>
        <v>0.2955</v>
      </c>
      <c r="I5106" s="1" t="s">
        <v>8</v>
      </c>
      <c r="AN5106" s="89" t="str">
        <f t="shared" si="961"/>
        <v>4.500</v>
      </c>
      <c r="AO5106" s="89" t="str">
        <f t="shared" si="962"/>
        <v>20.00</v>
      </c>
      <c r="AP5106" s="89" t="str">
        <f t="shared" si="963"/>
        <v>0.0009998</v>
      </c>
      <c r="AQ5106" s="89" t="str">
        <f t="shared" si="964"/>
        <v>83.64</v>
      </c>
      <c r="AR5106" s="89" t="str">
        <f t="shared" si="965"/>
        <v>88.14</v>
      </c>
      <c r="AS5106" s="89" t="str">
        <f t="shared" si="966"/>
        <v>0.2955</v>
      </c>
      <c r="AT5106" s="89"/>
      <c r="AU5106" s="99">
        <v>4.5</v>
      </c>
      <c r="AV5106" s="99">
        <v>20</v>
      </c>
      <c r="AW5106" s="99">
        <v>9.9978999999999997E-4</v>
      </c>
      <c r="AX5106" s="99">
        <v>83.640945000000002</v>
      </c>
      <c r="AY5106" s="99">
        <v>88.14</v>
      </c>
      <c r="AZ5106" s="99">
        <v>0.29554000000000002</v>
      </c>
      <c r="BA5106" s="119" t="s">
        <v>8</v>
      </c>
      <c r="BB5106" s="4">
        <v>5106</v>
      </c>
      <c r="BC5106" s="4">
        <v>4.5</v>
      </c>
    </row>
    <row r="5107" spans="2:55">
      <c r="B5107">
        <v>5106</v>
      </c>
      <c r="C5107" s="192">
        <f t="shared" si="955"/>
        <v>4.5</v>
      </c>
      <c r="D5107" s="5">
        <f t="shared" si="956"/>
        <v>25</v>
      </c>
      <c r="E5107" s="5" t="str">
        <f t="shared" si="957"/>
        <v>0.001001</v>
      </c>
      <c r="F5107" s="5" t="str">
        <f t="shared" si="958"/>
        <v>104.5</v>
      </c>
      <c r="G5107" s="5" t="str">
        <f t="shared" si="959"/>
        <v>109.0</v>
      </c>
      <c r="H5107" s="5" t="str">
        <f t="shared" si="960"/>
        <v>0.3661</v>
      </c>
      <c r="I5107" s="1" t="s">
        <v>8</v>
      </c>
      <c r="AN5107" s="89" t="str">
        <f t="shared" si="961"/>
        <v>4.500</v>
      </c>
      <c r="AO5107" s="89" t="str">
        <f t="shared" si="962"/>
        <v>25.00</v>
      </c>
      <c r="AP5107" s="89" t="str">
        <f t="shared" si="963"/>
        <v>0.001001</v>
      </c>
      <c r="AQ5107" s="89" t="str">
        <f t="shared" si="964"/>
        <v>104.5</v>
      </c>
      <c r="AR5107" s="89" t="str">
        <f t="shared" si="965"/>
        <v>109.0</v>
      </c>
      <c r="AS5107" s="89" t="str">
        <f t="shared" si="966"/>
        <v>0.3661</v>
      </c>
      <c r="AT5107" s="89"/>
      <c r="AU5107" s="99">
        <v>4.5</v>
      </c>
      <c r="AV5107" s="99">
        <v>25</v>
      </c>
      <c r="AW5107" s="99">
        <v>1.0009800000000001E-3</v>
      </c>
      <c r="AX5107" s="99">
        <v>104.48559</v>
      </c>
      <c r="AY5107" s="99">
        <v>108.99</v>
      </c>
      <c r="AZ5107" s="99">
        <v>0.36604999999999999</v>
      </c>
      <c r="BA5107" s="119" t="s">
        <v>8</v>
      </c>
      <c r="BB5107" s="4">
        <v>5107</v>
      </c>
      <c r="BC5107" s="4">
        <v>4.5</v>
      </c>
    </row>
    <row r="5108" spans="2:55">
      <c r="B5108">
        <v>5107</v>
      </c>
      <c r="C5108" s="192">
        <f t="shared" si="955"/>
        <v>4.5</v>
      </c>
      <c r="D5108" s="5">
        <f t="shared" si="956"/>
        <v>30</v>
      </c>
      <c r="E5108" s="5" t="str">
        <f t="shared" si="957"/>
        <v>0.001002</v>
      </c>
      <c r="F5108" s="5" t="str">
        <f t="shared" si="958"/>
        <v>125.3</v>
      </c>
      <c r="G5108" s="5" t="str">
        <f t="shared" si="959"/>
        <v>129.8</v>
      </c>
      <c r="H5108" s="5" t="str">
        <f t="shared" si="960"/>
        <v>0.4354</v>
      </c>
      <c r="I5108" s="1" t="s">
        <v>8</v>
      </c>
      <c r="AN5108" s="89" t="str">
        <f t="shared" si="961"/>
        <v>4.500</v>
      </c>
      <c r="AO5108" s="89" t="str">
        <f t="shared" si="962"/>
        <v>30.00</v>
      </c>
      <c r="AP5108" s="89" t="str">
        <f t="shared" si="963"/>
        <v>0.001002</v>
      </c>
      <c r="AQ5108" s="89" t="str">
        <f t="shared" si="964"/>
        <v>125.3</v>
      </c>
      <c r="AR5108" s="89" t="str">
        <f t="shared" si="965"/>
        <v>129.8</v>
      </c>
      <c r="AS5108" s="89" t="str">
        <f t="shared" si="966"/>
        <v>0.4354</v>
      </c>
      <c r="AT5108" s="89"/>
      <c r="AU5108" s="99">
        <v>4.5</v>
      </c>
      <c r="AV5108" s="99">
        <v>30</v>
      </c>
      <c r="AW5108" s="99">
        <v>1.0023999999999999E-3</v>
      </c>
      <c r="AX5108" s="99">
        <v>125.31920000000001</v>
      </c>
      <c r="AY5108" s="99">
        <v>129.83000000000001</v>
      </c>
      <c r="AZ5108" s="99">
        <v>0.43537999999999999</v>
      </c>
      <c r="BA5108" s="119" t="s">
        <v>8</v>
      </c>
      <c r="BB5108" s="4">
        <v>5108</v>
      </c>
      <c r="BC5108" s="4">
        <v>4.5</v>
      </c>
    </row>
    <row r="5109" spans="2:55">
      <c r="B5109">
        <v>5108</v>
      </c>
      <c r="C5109" s="192">
        <f t="shared" si="955"/>
        <v>4.5</v>
      </c>
      <c r="D5109" s="5">
        <f t="shared" si="956"/>
        <v>35</v>
      </c>
      <c r="E5109" s="5" t="str">
        <f t="shared" si="957"/>
        <v>0.001004</v>
      </c>
      <c r="F5109" s="5" t="str">
        <f t="shared" si="958"/>
        <v>146.2</v>
      </c>
      <c r="G5109" s="5" t="str">
        <f t="shared" si="959"/>
        <v>150.7</v>
      </c>
      <c r="H5109" s="5" t="str">
        <f t="shared" si="960"/>
        <v>0.5036</v>
      </c>
      <c r="I5109" s="1" t="s">
        <v>8</v>
      </c>
      <c r="AN5109" s="89" t="str">
        <f t="shared" si="961"/>
        <v>4.500</v>
      </c>
      <c r="AO5109" s="89" t="str">
        <f t="shared" si="962"/>
        <v>35.00</v>
      </c>
      <c r="AP5109" s="89" t="str">
        <f t="shared" si="963"/>
        <v>0.001004</v>
      </c>
      <c r="AQ5109" s="89" t="str">
        <f t="shared" si="964"/>
        <v>146.2</v>
      </c>
      <c r="AR5109" s="89" t="str">
        <f t="shared" si="965"/>
        <v>150.7</v>
      </c>
      <c r="AS5109" s="89" t="str">
        <f t="shared" si="966"/>
        <v>0.5036</v>
      </c>
      <c r="AT5109" s="89"/>
      <c r="AU5109" s="99">
        <v>4.5</v>
      </c>
      <c r="AV5109" s="99">
        <v>35</v>
      </c>
      <c r="AW5109" s="99">
        <v>1.00405E-3</v>
      </c>
      <c r="AX5109" s="99">
        <v>146.15177499999999</v>
      </c>
      <c r="AY5109" s="99">
        <v>150.66999999999999</v>
      </c>
      <c r="AZ5109" s="99">
        <v>0.50356000000000001</v>
      </c>
      <c r="BA5109" s="119" t="s">
        <v>8</v>
      </c>
      <c r="BB5109" s="4">
        <v>5109</v>
      </c>
      <c r="BC5109" s="4">
        <v>4.5</v>
      </c>
    </row>
    <row r="5110" spans="2:55">
      <c r="B5110">
        <v>5109</v>
      </c>
      <c r="C5110" s="192">
        <f t="shared" si="955"/>
        <v>4.5</v>
      </c>
      <c r="D5110" s="5">
        <f t="shared" si="956"/>
        <v>40</v>
      </c>
      <c r="E5110" s="5" t="str">
        <f t="shared" si="957"/>
        <v>0.001006</v>
      </c>
      <c r="F5110" s="5" t="str">
        <f t="shared" si="958"/>
        <v>167.0</v>
      </c>
      <c r="G5110" s="5" t="str">
        <f t="shared" si="959"/>
        <v>171.5</v>
      </c>
      <c r="H5110" s="5" t="str">
        <f t="shared" si="960"/>
        <v>0.5707</v>
      </c>
      <c r="I5110" s="1" t="s">
        <v>8</v>
      </c>
      <c r="AN5110" s="89" t="str">
        <f t="shared" si="961"/>
        <v>4.500</v>
      </c>
      <c r="AO5110" s="89" t="str">
        <f t="shared" si="962"/>
        <v>40.00</v>
      </c>
      <c r="AP5110" s="89" t="str">
        <f t="shared" si="963"/>
        <v>0.001006</v>
      </c>
      <c r="AQ5110" s="89" t="str">
        <f t="shared" si="964"/>
        <v>167.0</v>
      </c>
      <c r="AR5110" s="89" t="str">
        <f t="shared" si="965"/>
        <v>171.5</v>
      </c>
      <c r="AS5110" s="89" t="str">
        <f t="shared" si="966"/>
        <v>0.5707</v>
      </c>
      <c r="AT5110" s="89"/>
      <c r="AU5110" s="99">
        <v>4.5</v>
      </c>
      <c r="AV5110" s="99">
        <v>40</v>
      </c>
      <c r="AW5110" s="99">
        <v>1.0059000000000001E-3</v>
      </c>
      <c r="AX5110" s="99">
        <v>166.98345</v>
      </c>
      <c r="AY5110" s="99">
        <v>171.51</v>
      </c>
      <c r="AZ5110" s="99">
        <v>0.57065999999999995</v>
      </c>
      <c r="BA5110" s="119" t="s">
        <v>8</v>
      </c>
      <c r="BB5110" s="4">
        <v>5110</v>
      </c>
      <c r="BC5110" s="4">
        <v>4.5</v>
      </c>
    </row>
    <row r="5111" spans="2:55">
      <c r="B5111">
        <v>5110</v>
      </c>
      <c r="C5111" s="192">
        <f t="shared" si="955"/>
        <v>4.5</v>
      </c>
      <c r="D5111" s="5">
        <f t="shared" si="956"/>
        <v>45</v>
      </c>
      <c r="E5111" s="5" t="str">
        <f t="shared" si="957"/>
        <v>0.001008</v>
      </c>
      <c r="F5111" s="5" t="str">
        <f t="shared" si="958"/>
        <v>187.8</v>
      </c>
      <c r="G5111" s="5" t="str">
        <f t="shared" si="959"/>
        <v>192.4</v>
      </c>
      <c r="H5111" s="5" t="str">
        <f t="shared" si="960"/>
        <v>0.6367</v>
      </c>
      <c r="I5111" s="1" t="s">
        <v>8</v>
      </c>
      <c r="AN5111" s="89" t="str">
        <f t="shared" si="961"/>
        <v>4.500</v>
      </c>
      <c r="AO5111" s="89" t="str">
        <f t="shared" si="962"/>
        <v>45.00</v>
      </c>
      <c r="AP5111" s="89" t="str">
        <f t="shared" si="963"/>
        <v>0.001008</v>
      </c>
      <c r="AQ5111" s="89" t="str">
        <f t="shared" si="964"/>
        <v>187.8</v>
      </c>
      <c r="AR5111" s="89" t="str">
        <f t="shared" si="965"/>
        <v>192.4</v>
      </c>
      <c r="AS5111" s="89" t="str">
        <f t="shared" si="966"/>
        <v>0.6367</v>
      </c>
      <c r="AT5111" s="89"/>
      <c r="AU5111" s="99">
        <v>4.5</v>
      </c>
      <c r="AV5111" s="99">
        <v>45</v>
      </c>
      <c r="AW5111" s="99">
        <v>1.0079400000000001E-3</v>
      </c>
      <c r="AX5111" s="99">
        <v>187.82427000000001</v>
      </c>
      <c r="AY5111" s="99">
        <v>192.36</v>
      </c>
      <c r="AZ5111" s="99">
        <v>0.63670000000000004</v>
      </c>
      <c r="BA5111" s="119" t="s">
        <v>8</v>
      </c>
      <c r="BB5111" s="4">
        <v>5111</v>
      </c>
      <c r="BC5111" s="4">
        <v>4.5</v>
      </c>
    </row>
    <row r="5112" spans="2:55">
      <c r="B5112">
        <v>5111</v>
      </c>
      <c r="C5112" s="192">
        <f t="shared" si="955"/>
        <v>4.5</v>
      </c>
      <c r="D5112" s="5">
        <f t="shared" si="956"/>
        <v>50</v>
      </c>
      <c r="E5112" s="5" t="str">
        <f t="shared" si="957"/>
        <v>0.001010</v>
      </c>
      <c r="F5112" s="5" t="str">
        <f t="shared" si="958"/>
        <v>208.7</v>
      </c>
      <c r="G5112" s="5" t="str">
        <f t="shared" si="959"/>
        <v>213.2</v>
      </c>
      <c r="H5112" s="5" t="str">
        <f t="shared" si="960"/>
        <v>0.7017</v>
      </c>
      <c r="I5112" s="1" t="s">
        <v>8</v>
      </c>
      <c r="AN5112" s="89" t="str">
        <f t="shared" si="961"/>
        <v>4.500</v>
      </c>
      <c r="AO5112" s="89" t="str">
        <f t="shared" si="962"/>
        <v>50.00</v>
      </c>
      <c r="AP5112" s="89" t="str">
        <f t="shared" si="963"/>
        <v>0.001010</v>
      </c>
      <c r="AQ5112" s="89" t="str">
        <f t="shared" si="964"/>
        <v>208.7</v>
      </c>
      <c r="AR5112" s="89" t="str">
        <f t="shared" si="965"/>
        <v>213.2</v>
      </c>
      <c r="AS5112" s="89" t="str">
        <f t="shared" si="966"/>
        <v>0.7017</v>
      </c>
      <c r="AT5112" s="89"/>
      <c r="AU5112" s="99">
        <v>4.5</v>
      </c>
      <c r="AV5112" s="99">
        <v>50</v>
      </c>
      <c r="AW5112" s="99">
        <v>1.01016E-3</v>
      </c>
      <c r="AX5112" s="99">
        <v>208.66428000000002</v>
      </c>
      <c r="AY5112" s="99">
        <v>213.21</v>
      </c>
      <c r="AZ5112" s="99">
        <v>0.70172999999999996</v>
      </c>
      <c r="BA5112" s="119" t="s">
        <v>8</v>
      </c>
      <c r="BB5112" s="4">
        <v>5112</v>
      </c>
      <c r="BC5112" s="4">
        <v>4.5</v>
      </c>
    </row>
    <row r="5113" spans="2:55">
      <c r="B5113">
        <v>5112</v>
      </c>
      <c r="C5113" s="192">
        <f t="shared" si="955"/>
        <v>4.5</v>
      </c>
      <c r="D5113" s="5">
        <f t="shared" si="956"/>
        <v>55</v>
      </c>
      <c r="E5113" s="5" t="str">
        <f t="shared" si="957"/>
        <v>0.001013</v>
      </c>
      <c r="F5113" s="5" t="str">
        <f t="shared" si="958"/>
        <v>229.5</v>
      </c>
      <c r="G5113" s="5" t="str">
        <f t="shared" si="959"/>
        <v>234.1</v>
      </c>
      <c r="H5113" s="5" t="str">
        <f t="shared" si="960"/>
        <v>0.7658</v>
      </c>
      <c r="I5113" s="1" t="s">
        <v>8</v>
      </c>
      <c r="AN5113" s="89" t="str">
        <f t="shared" si="961"/>
        <v>4.500</v>
      </c>
      <c r="AO5113" s="89" t="str">
        <f t="shared" si="962"/>
        <v>55.00</v>
      </c>
      <c r="AP5113" s="89" t="str">
        <f t="shared" si="963"/>
        <v>0.001013</v>
      </c>
      <c r="AQ5113" s="89" t="str">
        <f t="shared" si="964"/>
        <v>229.5</v>
      </c>
      <c r="AR5113" s="89" t="str">
        <f t="shared" si="965"/>
        <v>234.1</v>
      </c>
      <c r="AS5113" s="89" t="str">
        <f t="shared" si="966"/>
        <v>0.7658</v>
      </c>
      <c r="AT5113" s="89"/>
      <c r="AU5113" s="99">
        <v>4.5</v>
      </c>
      <c r="AV5113" s="99">
        <v>55</v>
      </c>
      <c r="AW5113" s="99">
        <v>1.0125500000000001E-3</v>
      </c>
      <c r="AX5113" s="99">
        <v>229.51352499999999</v>
      </c>
      <c r="AY5113" s="99">
        <v>234.07</v>
      </c>
      <c r="AZ5113" s="99">
        <v>0.76578999999999997</v>
      </c>
      <c r="BA5113" s="119" t="s">
        <v>8</v>
      </c>
      <c r="BB5113" s="4">
        <v>5113</v>
      </c>
      <c r="BC5113" s="4">
        <v>4.5</v>
      </c>
    </row>
    <row r="5114" spans="2:55">
      <c r="B5114">
        <v>5113</v>
      </c>
      <c r="C5114" s="192">
        <f t="shared" si="955"/>
        <v>4.5</v>
      </c>
      <c r="D5114" s="5">
        <f t="shared" si="956"/>
        <v>60</v>
      </c>
      <c r="E5114" s="5" t="str">
        <f t="shared" si="957"/>
        <v>0.001015</v>
      </c>
      <c r="F5114" s="5" t="str">
        <f t="shared" si="958"/>
        <v>250.4</v>
      </c>
      <c r="G5114" s="5" t="str">
        <f t="shared" si="959"/>
        <v>254.9</v>
      </c>
      <c r="H5114" s="5" t="str">
        <f t="shared" si="960"/>
        <v>0.8289</v>
      </c>
      <c r="I5114" s="1" t="s">
        <v>8</v>
      </c>
      <c r="AN5114" s="89" t="str">
        <f t="shared" si="961"/>
        <v>4.500</v>
      </c>
      <c r="AO5114" s="89" t="str">
        <f t="shared" si="962"/>
        <v>60.00</v>
      </c>
      <c r="AP5114" s="89" t="str">
        <f t="shared" si="963"/>
        <v>0.001015</v>
      </c>
      <c r="AQ5114" s="89" t="str">
        <f t="shared" si="964"/>
        <v>250.4</v>
      </c>
      <c r="AR5114" s="89" t="str">
        <f t="shared" si="965"/>
        <v>254.9</v>
      </c>
      <c r="AS5114" s="89" t="str">
        <f t="shared" si="966"/>
        <v>0.8289</v>
      </c>
      <c r="AT5114" s="89"/>
      <c r="AU5114" s="99">
        <v>4.5</v>
      </c>
      <c r="AV5114" s="99">
        <v>60</v>
      </c>
      <c r="AW5114" s="99">
        <v>1.0151100000000001E-3</v>
      </c>
      <c r="AX5114" s="99">
        <v>250.372005</v>
      </c>
      <c r="AY5114" s="99">
        <v>254.94</v>
      </c>
      <c r="AZ5114" s="99">
        <v>0.82891999999999999</v>
      </c>
      <c r="BA5114" s="119" t="s">
        <v>8</v>
      </c>
      <c r="BB5114" s="4">
        <v>5114</v>
      </c>
      <c r="BC5114" s="4">
        <v>4.5</v>
      </c>
    </row>
    <row r="5115" spans="2:55">
      <c r="B5115">
        <v>5114</v>
      </c>
      <c r="C5115" s="192">
        <f t="shared" si="955"/>
        <v>4.5</v>
      </c>
      <c r="D5115" s="5">
        <f t="shared" si="956"/>
        <v>65</v>
      </c>
      <c r="E5115" s="5" t="str">
        <f t="shared" si="957"/>
        <v>0.001018</v>
      </c>
      <c r="F5115" s="5" t="str">
        <f t="shared" si="958"/>
        <v>271.2</v>
      </c>
      <c r="G5115" s="5" t="str">
        <f t="shared" si="959"/>
        <v>275.8</v>
      </c>
      <c r="H5115" s="5" t="str">
        <f t="shared" si="960"/>
        <v>0.8911</v>
      </c>
      <c r="I5115" s="1" t="s">
        <v>8</v>
      </c>
      <c r="AN5115" s="89" t="str">
        <f t="shared" si="961"/>
        <v>4.500</v>
      </c>
      <c r="AO5115" s="89" t="str">
        <f t="shared" si="962"/>
        <v>65.00</v>
      </c>
      <c r="AP5115" s="89" t="str">
        <f t="shared" si="963"/>
        <v>0.001018</v>
      </c>
      <c r="AQ5115" s="89" t="str">
        <f t="shared" si="964"/>
        <v>271.2</v>
      </c>
      <c r="AR5115" s="89" t="str">
        <f t="shared" si="965"/>
        <v>275.8</v>
      </c>
      <c r="AS5115" s="89" t="str">
        <f t="shared" si="966"/>
        <v>0.8911</v>
      </c>
      <c r="AT5115" s="89"/>
      <c r="AU5115" s="99">
        <v>4.5</v>
      </c>
      <c r="AV5115" s="99">
        <v>65</v>
      </c>
      <c r="AW5115" s="99">
        <v>1.0178400000000001E-3</v>
      </c>
      <c r="AX5115" s="99">
        <v>271.23971999999998</v>
      </c>
      <c r="AY5115" s="99">
        <v>275.82</v>
      </c>
      <c r="AZ5115" s="99">
        <v>0.89112999999999998</v>
      </c>
      <c r="BA5115" s="119" t="s">
        <v>8</v>
      </c>
      <c r="BB5115" s="4">
        <v>5115</v>
      </c>
      <c r="BC5115" s="4">
        <v>4.5</v>
      </c>
    </row>
    <row r="5116" spans="2:55">
      <c r="B5116">
        <v>5115</v>
      </c>
      <c r="C5116" s="192">
        <f t="shared" si="955"/>
        <v>4.5</v>
      </c>
      <c r="D5116" s="5">
        <f t="shared" si="956"/>
        <v>70</v>
      </c>
      <c r="E5116" s="5" t="str">
        <f t="shared" si="957"/>
        <v>0.001021</v>
      </c>
      <c r="F5116" s="5" t="str">
        <f t="shared" si="958"/>
        <v>292.1</v>
      </c>
      <c r="G5116" s="5" t="str">
        <f t="shared" si="959"/>
        <v>296.7</v>
      </c>
      <c r="H5116" s="5" t="str">
        <f t="shared" si="960"/>
        <v>0.9525</v>
      </c>
      <c r="I5116" s="1" t="s">
        <v>8</v>
      </c>
      <c r="AN5116" s="89" t="str">
        <f t="shared" si="961"/>
        <v>4.500</v>
      </c>
      <c r="AO5116" s="89" t="str">
        <f t="shared" si="962"/>
        <v>70.00</v>
      </c>
      <c r="AP5116" s="89" t="str">
        <f t="shared" si="963"/>
        <v>0.001021</v>
      </c>
      <c r="AQ5116" s="89" t="str">
        <f t="shared" si="964"/>
        <v>292.1</v>
      </c>
      <c r="AR5116" s="89" t="str">
        <f t="shared" si="965"/>
        <v>296.7</v>
      </c>
      <c r="AS5116" s="89" t="str">
        <f t="shared" si="966"/>
        <v>0.9525</v>
      </c>
      <c r="AT5116" s="89"/>
      <c r="AU5116" s="99">
        <v>4.5</v>
      </c>
      <c r="AV5116" s="99">
        <v>70</v>
      </c>
      <c r="AW5116" s="99">
        <v>1.0207200000000001E-3</v>
      </c>
      <c r="AX5116" s="99">
        <v>292.12676000000005</v>
      </c>
      <c r="AY5116" s="99">
        <v>296.72000000000003</v>
      </c>
      <c r="AZ5116" s="99">
        <v>0.95247000000000004</v>
      </c>
      <c r="BA5116" s="119" t="s">
        <v>8</v>
      </c>
      <c r="BB5116" s="4">
        <v>5116</v>
      </c>
      <c r="BC5116" s="4">
        <v>4.5</v>
      </c>
    </row>
    <row r="5117" spans="2:55">
      <c r="B5117">
        <v>5116</v>
      </c>
      <c r="C5117" s="192">
        <f t="shared" si="955"/>
        <v>4.5</v>
      </c>
      <c r="D5117" s="5">
        <f t="shared" si="956"/>
        <v>75</v>
      </c>
      <c r="E5117" s="5" t="str">
        <f t="shared" si="957"/>
        <v>0.001024</v>
      </c>
      <c r="F5117" s="5" t="str">
        <f t="shared" si="958"/>
        <v>313.0</v>
      </c>
      <c r="G5117" s="5" t="str">
        <f t="shared" si="959"/>
        <v>317.6</v>
      </c>
      <c r="H5117" s="5" t="str">
        <f t="shared" si="960"/>
        <v>1.013</v>
      </c>
      <c r="I5117" s="1" t="s">
        <v>8</v>
      </c>
      <c r="AN5117" s="89" t="str">
        <f t="shared" si="961"/>
        <v>4.500</v>
      </c>
      <c r="AO5117" s="89" t="str">
        <f t="shared" si="962"/>
        <v>75.00</v>
      </c>
      <c r="AP5117" s="89" t="str">
        <f t="shared" si="963"/>
        <v>0.001024</v>
      </c>
      <c r="AQ5117" s="89" t="str">
        <f t="shared" si="964"/>
        <v>313.0</v>
      </c>
      <c r="AR5117" s="89" t="str">
        <f t="shared" si="965"/>
        <v>317.6</v>
      </c>
      <c r="AS5117" s="89" t="str">
        <f t="shared" si="966"/>
        <v>1.013</v>
      </c>
      <c r="AT5117" s="89"/>
      <c r="AU5117" s="99">
        <v>4.5</v>
      </c>
      <c r="AV5117" s="99">
        <v>75</v>
      </c>
      <c r="AW5117" s="99">
        <v>1.0237600000000001E-3</v>
      </c>
      <c r="AX5117" s="99">
        <v>313.02307999999999</v>
      </c>
      <c r="AY5117" s="99">
        <v>317.63</v>
      </c>
      <c r="AZ5117" s="99">
        <v>1.0129999999999999</v>
      </c>
      <c r="BA5117" s="119" t="s">
        <v>8</v>
      </c>
      <c r="BB5117" s="4">
        <v>5117</v>
      </c>
      <c r="BC5117" s="4">
        <v>4.5</v>
      </c>
    </row>
    <row r="5118" spans="2:55">
      <c r="B5118">
        <v>5117</v>
      </c>
      <c r="C5118" s="192">
        <f t="shared" si="955"/>
        <v>4.5</v>
      </c>
      <c r="D5118" s="5">
        <f t="shared" si="956"/>
        <v>80</v>
      </c>
      <c r="E5118" s="5" t="str">
        <f t="shared" si="957"/>
        <v>0.001027</v>
      </c>
      <c r="F5118" s="5" t="str">
        <f t="shared" si="958"/>
        <v>333.9</v>
      </c>
      <c r="G5118" s="5" t="str">
        <f t="shared" si="959"/>
        <v>338.6</v>
      </c>
      <c r="H5118" s="5" t="str">
        <f t="shared" si="960"/>
        <v>1.073</v>
      </c>
      <c r="I5118" s="1" t="s">
        <v>8</v>
      </c>
      <c r="AN5118" s="89" t="str">
        <f t="shared" si="961"/>
        <v>4.500</v>
      </c>
      <c r="AO5118" s="89" t="str">
        <f t="shared" si="962"/>
        <v>80.00</v>
      </c>
      <c r="AP5118" s="89" t="str">
        <f t="shared" si="963"/>
        <v>0.001027</v>
      </c>
      <c r="AQ5118" s="89" t="str">
        <f t="shared" si="964"/>
        <v>333.9</v>
      </c>
      <c r="AR5118" s="89" t="str">
        <f t="shared" si="965"/>
        <v>338.6</v>
      </c>
      <c r="AS5118" s="89" t="str">
        <f t="shared" si="966"/>
        <v>1.073</v>
      </c>
      <c r="AT5118" s="89"/>
      <c r="AU5118" s="99">
        <v>4.5</v>
      </c>
      <c r="AV5118" s="99">
        <v>80</v>
      </c>
      <c r="AW5118" s="99">
        <v>1.0269600000000002E-3</v>
      </c>
      <c r="AX5118" s="99">
        <v>333.93867999999998</v>
      </c>
      <c r="AY5118" s="99">
        <v>338.56</v>
      </c>
      <c r="AZ5118" s="99">
        <v>1.0727</v>
      </c>
      <c r="BA5118" s="119" t="s">
        <v>8</v>
      </c>
      <c r="BB5118" s="4">
        <v>5118</v>
      </c>
      <c r="BC5118" s="4">
        <v>4.5</v>
      </c>
    </row>
    <row r="5119" spans="2:55">
      <c r="B5119">
        <v>5118</v>
      </c>
      <c r="C5119" s="192">
        <f t="shared" si="955"/>
        <v>4.5</v>
      </c>
      <c r="D5119" s="5">
        <f t="shared" si="956"/>
        <v>85</v>
      </c>
      <c r="E5119" s="5" t="str">
        <f t="shared" si="957"/>
        <v>0.001030</v>
      </c>
      <c r="F5119" s="5" t="str">
        <f t="shared" si="958"/>
        <v>354.9</v>
      </c>
      <c r="G5119" s="5" t="str">
        <f t="shared" si="959"/>
        <v>359.5</v>
      </c>
      <c r="H5119" s="5" t="str">
        <f t="shared" si="960"/>
        <v>1.132</v>
      </c>
      <c r="I5119" s="1" t="s">
        <v>8</v>
      </c>
      <c r="AN5119" s="89" t="str">
        <f t="shared" si="961"/>
        <v>4.500</v>
      </c>
      <c r="AO5119" s="89" t="str">
        <f t="shared" si="962"/>
        <v>85.00</v>
      </c>
      <c r="AP5119" s="89" t="str">
        <f t="shared" si="963"/>
        <v>0.001030</v>
      </c>
      <c r="AQ5119" s="89" t="str">
        <f t="shared" si="964"/>
        <v>354.9</v>
      </c>
      <c r="AR5119" s="89" t="str">
        <f t="shared" si="965"/>
        <v>359.5</v>
      </c>
      <c r="AS5119" s="89" t="str">
        <f t="shared" si="966"/>
        <v>1.132</v>
      </c>
      <c r="AT5119" s="89"/>
      <c r="AU5119" s="99">
        <v>4.5</v>
      </c>
      <c r="AV5119" s="99">
        <v>85</v>
      </c>
      <c r="AW5119" s="99">
        <v>1.0303000000000001E-3</v>
      </c>
      <c r="AX5119" s="99">
        <v>354.86365000000001</v>
      </c>
      <c r="AY5119" s="99">
        <v>359.5</v>
      </c>
      <c r="AZ5119" s="99">
        <v>1.1315</v>
      </c>
      <c r="BA5119" s="119" t="s">
        <v>8</v>
      </c>
      <c r="BB5119" s="4">
        <v>5119</v>
      </c>
      <c r="BC5119" s="4">
        <v>4.5</v>
      </c>
    </row>
    <row r="5120" spans="2:55">
      <c r="B5120">
        <v>5119</v>
      </c>
      <c r="C5120" s="192">
        <f t="shared" si="955"/>
        <v>4.5</v>
      </c>
      <c r="D5120" s="5">
        <f t="shared" si="956"/>
        <v>90</v>
      </c>
      <c r="E5120" s="5" t="str">
        <f t="shared" si="957"/>
        <v>0.001034</v>
      </c>
      <c r="F5120" s="5" t="str">
        <f t="shared" si="958"/>
        <v>375.8</v>
      </c>
      <c r="G5120" s="5" t="str">
        <f t="shared" si="959"/>
        <v>380.5</v>
      </c>
      <c r="H5120" s="5" t="str">
        <f t="shared" si="960"/>
        <v>1.190</v>
      </c>
      <c r="I5120" s="1" t="s">
        <v>8</v>
      </c>
      <c r="AN5120" s="89" t="str">
        <f t="shared" si="961"/>
        <v>4.500</v>
      </c>
      <c r="AO5120" s="89" t="str">
        <f t="shared" si="962"/>
        <v>90.00</v>
      </c>
      <c r="AP5120" s="89" t="str">
        <f t="shared" si="963"/>
        <v>0.001034</v>
      </c>
      <c r="AQ5120" s="89" t="str">
        <f t="shared" si="964"/>
        <v>375.8</v>
      </c>
      <c r="AR5120" s="89" t="str">
        <f t="shared" si="965"/>
        <v>380.5</v>
      </c>
      <c r="AS5120" s="89" t="str">
        <f t="shared" si="966"/>
        <v>1.190</v>
      </c>
      <c r="AT5120" s="89"/>
      <c r="AU5120" s="99">
        <v>4.5</v>
      </c>
      <c r="AV5120" s="99">
        <v>90</v>
      </c>
      <c r="AW5120" s="99">
        <v>1.0337899999999999E-3</v>
      </c>
      <c r="AX5120" s="99">
        <v>375.81794500000001</v>
      </c>
      <c r="AY5120" s="99">
        <v>380.47</v>
      </c>
      <c r="AZ5120" s="99">
        <v>1.1897</v>
      </c>
      <c r="BA5120" s="119" t="s">
        <v>8</v>
      </c>
      <c r="BB5120" s="4">
        <v>5120</v>
      </c>
      <c r="BC5120" s="4">
        <v>4.5</v>
      </c>
    </row>
    <row r="5121" spans="2:55">
      <c r="B5121">
        <v>5120</v>
      </c>
      <c r="C5121" s="192">
        <f t="shared" si="955"/>
        <v>4.5</v>
      </c>
      <c r="D5121" s="5">
        <f t="shared" si="956"/>
        <v>95</v>
      </c>
      <c r="E5121" s="5" t="str">
        <f t="shared" si="957"/>
        <v>0.001037</v>
      </c>
      <c r="F5121" s="5" t="str">
        <f t="shared" si="958"/>
        <v>396.8</v>
      </c>
      <c r="G5121" s="5" t="str">
        <f t="shared" si="959"/>
        <v>401.5</v>
      </c>
      <c r="H5121" s="5" t="str">
        <f t="shared" si="960"/>
        <v>1.247</v>
      </c>
      <c r="I5121" s="1" t="s">
        <v>8</v>
      </c>
      <c r="AN5121" s="89" t="str">
        <f t="shared" si="961"/>
        <v>4.500</v>
      </c>
      <c r="AO5121" s="89" t="str">
        <f t="shared" si="962"/>
        <v>95.00</v>
      </c>
      <c r="AP5121" s="89" t="str">
        <f t="shared" si="963"/>
        <v>0.001037</v>
      </c>
      <c r="AQ5121" s="89" t="str">
        <f t="shared" si="964"/>
        <v>396.8</v>
      </c>
      <c r="AR5121" s="89" t="str">
        <f t="shared" si="965"/>
        <v>401.5</v>
      </c>
      <c r="AS5121" s="89" t="str">
        <f t="shared" si="966"/>
        <v>1.247</v>
      </c>
      <c r="AT5121" s="89"/>
      <c r="AU5121" s="99">
        <v>4.5</v>
      </c>
      <c r="AV5121" s="99">
        <v>95</v>
      </c>
      <c r="AW5121" s="99">
        <v>1.0374399999999999E-3</v>
      </c>
      <c r="AX5121" s="99">
        <v>396.79151999999999</v>
      </c>
      <c r="AY5121" s="99">
        <v>401.46</v>
      </c>
      <c r="AZ5121" s="99">
        <v>1.2471000000000001</v>
      </c>
      <c r="BA5121" s="119" t="s">
        <v>8</v>
      </c>
      <c r="BB5121" s="4">
        <v>5121</v>
      </c>
      <c r="BC5121" s="4">
        <v>4.5</v>
      </c>
    </row>
    <row r="5122" spans="2:55">
      <c r="B5122">
        <v>5121</v>
      </c>
      <c r="C5122" s="192">
        <f t="shared" si="955"/>
        <v>4.5</v>
      </c>
      <c r="D5122" s="5">
        <f t="shared" si="956"/>
        <v>100</v>
      </c>
      <c r="E5122" s="5" t="str">
        <f t="shared" si="957"/>
        <v>0.001041</v>
      </c>
      <c r="F5122" s="5" t="str">
        <f t="shared" si="958"/>
        <v>417.8</v>
      </c>
      <c r="G5122" s="5" t="str">
        <f t="shared" si="959"/>
        <v>422.5</v>
      </c>
      <c r="H5122" s="5" t="str">
        <f t="shared" si="960"/>
        <v>1.304</v>
      </c>
      <c r="I5122" s="1" t="s">
        <v>8</v>
      </c>
      <c r="AN5122" s="89" t="str">
        <f t="shared" si="961"/>
        <v>4.500</v>
      </c>
      <c r="AO5122" s="89" t="str">
        <f t="shared" si="962"/>
        <v>100.0</v>
      </c>
      <c r="AP5122" s="89" t="str">
        <f t="shared" si="963"/>
        <v>0.001041</v>
      </c>
      <c r="AQ5122" s="89" t="str">
        <f t="shared" si="964"/>
        <v>417.8</v>
      </c>
      <c r="AR5122" s="89" t="str">
        <f t="shared" si="965"/>
        <v>422.5</v>
      </c>
      <c r="AS5122" s="89" t="str">
        <f t="shared" si="966"/>
        <v>1.304</v>
      </c>
      <c r="AT5122" s="89"/>
      <c r="AU5122" s="99">
        <v>4.5</v>
      </c>
      <c r="AV5122" s="99">
        <v>100</v>
      </c>
      <c r="AW5122" s="99">
        <v>1.0412300000000002E-3</v>
      </c>
      <c r="AX5122" s="99">
        <v>417.78446500000001</v>
      </c>
      <c r="AY5122" s="99">
        <v>422.47</v>
      </c>
      <c r="AZ5122" s="99">
        <v>1.3038000000000001</v>
      </c>
      <c r="BA5122" s="119" t="s">
        <v>8</v>
      </c>
      <c r="BB5122" s="4">
        <v>5122</v>
      </c>
      <c r="BC5122" s="4">
        <v>4.5</v>
      </c>
    </row>
    <row r="5123" spans="2:55">
      <c r="B5123">
        <v>5122</v>
      </c>
      <c r="C5123" s="192">
        <f t="shared" si="955"/>
        <v>4.5</v>
      </c>
      <c r="D5123" s="5">
        <f t="shared" si="956"/>
        <v>105</v>
      </c>
      <c r="E5123" s="5" t="str">
        <f t="shared" si="957"/>
        <v>0.001045</v>
      </c>
      <c r="F5123" s="5" t="str">
        <f t="shared" si="958"/>
        <v>438.8</v>
      </c>
      <c r="G5123" s="5" t="str">
        <f t="shared" si="959"/>
        <v>443.5</v>
      </c>
      <c r="H5123" s="5" t="str">
        <f t="shared" si="960"/>
        <v>1.360</v>
      </c>
      <c r="I5123" s="1" t="s">
        <v>8</v>
      </c>
      <c r="AN5123" s="89" t="str">
        <f t="shared" si="961"/>
        <v>4.500</v>
      </c>
      <c r="AO5123" s="89" t="str">
        <f t="shared" si="962"/>
        <v>105.0</v>
      </c>
      <c r="AP5123" s="89" t="str">
        <f t="shared" si="963"/>
        <v>0.001045</v>
      </c>
      <c r="AQ5123" s="89" t="str">
        <f t="shared" si="964"/>
        <v>438.8</v>
      </c>
      <c r="AR5123" s="89" t="str">
        <f t="shared" si="965"/>
        <v>443.5</v>
      </c>
      <c r="AS5123" s="89" t="str">
        <f t="shared" si="966"/>
        <v>1.360</v>
      </c>
      <c r="AT5123" s="89"/>
      <c r="AU5123" s="99">
        <v>4.5</v>
      </c>
      <c r="AV5123" s="99">
        <v>105</v>
      </c>
      <c r="AW5123" s="99">
        <v>1.04517E-3</v>
      </c>
      <c r="AX5123" s="99">
        <v>438.81673499999999</v>
      </c>
      <c r="AY5123" s="99">
        <v>443.52</v>
      </c>
      <c r="AZ5123" s="99">
        <v>1.3597999999999999</v>
      </c>
      <c r="BA5123" s="119" t="s">
        <v>8</v>
      </c>
      <c r="BB5123" s="4">
        <v>5123</v>
      </c>
      <c r="BC5123" s="4">
        <v>4.5</v>
      </c>
    </row>
    <row r="5124" spans="2:55">
      <c r="B5124">
        <v>5123</v>
      </c>
      <c r="C5124" s="192">
        <f t="shared" si="955"/>
        <v>4.5</v>
      </c>
      <c r="D5124" s="5">
        <f t="shared" si="956"/>
        <v>110</v>
      </c>
      <c r="E5124" s="5" t="str">
        <f t="shared" si="957"/>
        <v>0.001049</v>
      </c>
      <c r="F5124" s="5" t="str">
        <f t="shared" si="958"/>
        <v>459.9</v>
      </c>
      <c r="G5124" s="5" t="str">
        <f t="shared" si="959"/>
        <v>464.6</v>
      </c>
      <c r="H5124" s="5" t="str">
        <f t="shared" si="960"/>
        <v>1.415</v>
      </c>
      <c r="I5124" s="1" t="s">
        <v>8</v>
      </c>
      <c r="AN5124" s="89" t="str">
        <f t="shared" si="961"/>
        <v>4.500</v>
      </c>
      <c r="AO5124" s="89" t="str">
        <f t="shared" si="962"/>
        <v>110.0</v>
      </c>
      <c r="AP5124" s="89" t="str">
        <f t="shared" si="963"/>
        <v>0.001049</v>
      </c>
      <c r="AQ5124" s="89" t="str">
        <f t="shared" si="964"/>
        <v>459.9</v>
      </c>
      <c r="AR5124" s="89" t="str">
        <f t="shared" si="965"/>
        <v>464.6</v>
      </c>
      <c r="AS5124" s="89" t="str">
        <f t="shared" si="966"/>
        <v>1.415</v>
      </c>
      <c r="AT5124" s="89"/>
      <c r="AU5124" s="99">
        <v>4.5</v>
      </c>
      <c r="AV5124" s="99">
        <v>110</v>
      </c>
      <c r="AW5124" s="99">
        <v>1.0492699999999999E-3</v>
      </c>
      <c r="AX5124" s="99">
        <v>459.86828499999996</v>
      </c>
      <c r="AY5124" s="99">
        <v>464.59</v>
      </c>
      <c r="AZ5124" s="99">
        <v>1.4152</v>
      </c>
      <c r="BA5124" s="119" t="s">
        <v>8</v>
      </c>
      <c r="BB5124" s="4">
        <v>5124</v>
      </c>
      <c r="BC5124" s="4">
        <v>4.5</v>
      </c>
    </row>
    <row r="5125" spans="2:55">
      <c r="B5125">
        <v>5124</v>
      </c>
      <c r="C5125" s="192">
        <f t="shared" si="955"/>
        <v>4.5</v>
      </c>
      <c r="D5125" s="5">
        <f t="shared" si="956"/>
        <v>115</v>
      </c>
      <c r="E5125" s="5" t="str">
        <f t="shared" si="957"/>
        <v>0.001054</v>
      </c>
      <c r="F5125" s="5" t="str">
        <f t="shared" si="958"/>
        <v>481.0</v>
      </c>
      <c r="G5125" s="5" t="str">
        <f t="shared" si="959"/>
        <v>485.7</v>
      </c>
      <c r="H5125" s="5" t="str">
        <f t="shared" si="960"/>
        <v>1.470</v>
      </c>
      <c r="I5125" s="1" t="s">
        <v>8</v>
      </c>
      <c r="AN5125" s="89" t="str">
        <f t="shared" si="961"/>
        <v>4.500</v>
      </c>
      <c r="AO5125" s="89" t="str">
        <f t="shared" si="962"/>
        <v>115.0</v>
      </c>
      <c r="AP5125" s="89" t="str">
        <f t="shared" si="963"/>
        <v>0.001054</v>
      </c>
      <c r="AQ5125" s="89" t="str">
        <f t="shared" si="964"/>
        <v>481.0</v>
      </c>
      <c r="AR5125" s="89" t="str">
        <f t="shared" si="965"/>
        <v>485.7</v>
      </c>
      <c r="AS5125" s="89" t="str">
        <f t="shared" si="966"/>
        <v>1.470</v>
      </c>
      <c r="AT5125" s="89"/>
      <c r="AU5125" s="99">
        <v>4.5</v>
      </c>
      <c r="AV5125" s="99">
        <v>115</v>
      </c>
      <c r="AW5125" s="99">
        <v>1.0535200000000001E-3</v>
      </c>
      <c r="AX5125" s="99">
        <v>480.95916</v>
      </c>
      <c r="AY5125" s="99">
        <v>485.7</v>
      </c>
      <c r="AZ5125" s="99">
        <v>1.4699</v>
      </c>
      <c r="BA5125" s="119" t="s">
        <v>8</v>
      </c>
      <c r="BB5125" s="4">
        <v>5125</v>
      </c>
      <c r="BC5125" s="4">
        <v>4.5</v>
      </c>
    </row>
    <row r="5126" spans="2:55">
      <c r="B5126">
        <v>5125</v>
      </c>
      <c r="C5126" s="192">
        <f t="shared" si="955"/>
        <v>4.5</v>
      </c>
      <c r="D5126" s="5">
        <f t="shared" si="956"/>
        <v>120</v>
      </c>
      <c r="E5126" s="5" t="str">
        <f t="shared" si="957"/>
        <v>0.001058</v>
      </c>
      <c r="F5126" s="5" t="str">
        <f t="shared" si="958"/>
        <v>502.1</v>
      </c>
      <c r="G5126" s="5" t="str">
        <f t="shared" si="959"/>
        <v>506.8</v>
      </c>
      <c r="H5126" s="5" t="str">
        <f t="shared" si="960"/>
        <v>1.524</v>
      </c>
      <c r="I5126" s="1" t="s">
        <v>8</v>
      </c>
      <c r="AN5126" s="89" t="str">
        <f t="shared" si="961"/>
        <v>4.500</v>
      </c>
      <c r="AO5126" s="89" t="str">
        <f t="shared" si="962"/>
        <v>120.0</v>
      </c>
      <c r="AP5126" s="89" t="str">
        <f t="shared" si="963"/>
        <v>0.001058</v>
      </c>
      <c r="AQ5126" s="89" t="str">
        <f t="shared" si="964"/>
        <v>502.1</v>
      </c>
      <c r="AR5126" s="89" t="str">
        <f t="shared" si="965"/>
        <v>506.8</v>
      </c>
      <c r="AS5126" s="89" t="str">
        <f t="shared" si="966"/>
        <v>1.524</v>
      </c>
      <c r="AT5126" s="89"/>
      <c r="AU5126" s="99">
        <v>4.5</v>
      </c>
      <c r="AV5126" s="99">
        <v>120</v>
      </c>
      <c r="AW5126" s="99">
        <v>1.0579300000000001E-3</v>
      </c>
      <c r="AX5126" s="99">
        <v>502.07931499999995</v>
      </c>
      <c r="AY5126" s="99">
        <v>506.84</v>
      </c>
      <c r="AZ5126" s="99">
        <v>1.524</v>
      </c>
      <c r="BA5126" s="119" t="s">
        <v>8</v>
      </c>
      <c r="BB5126" s="4">
        <v>5126</v>
      </c>
      <c r="BC5126" s="4">
        <v>4.5</v>
      </c>
    </row>
    <row r="5127" spans="2:55">
      <c r="B5127">
        <v>5126</v>
      </c>
      <c r="C5127" s="192">
        <f t="shared" si="955"/>
        <v>4.5</v>
      </c>
      <c r="D5127" s="5">
        <f t="shared" si="956"/>
        <v>125</v>
      </c>
      <c r="E5127" s="5" t="str">
        <f t="shared" si="957"/>
        <v>0.001062</v>
      </c>
      <c r="F5127" s="5" t="str">
        <f t="shared" si="958"/>
        <v>523.2</v>
      </c>
      <c r="G5127" s="5" t="str">
        <f t="shared" si="959"/>
        <v>528.0</v>
      </c>
      <c r="H5127" s="5" t="str">
        <f t="shared" si="960"/>
        <v>1.578</v>
      </c>
      <c r="I5127" s="1" t="s">
        <v>8</v>
      </c>
      <c r="AN5127" s="89" t="str">
        <f t="shared" si="961"/>
        <v>4.500</v>
      </c>
      <c r="AO5127" s="89" t="str">
        <f t="shared" si="962"/>
        <v>125.0</v>
      </c>
      <c r="AP5127" s="89" t="str">
        <f t="shared" si="963"/>
        <v>0.001062</v>
      </c>
      <c r="AQ5127" s="89" t="str">
        <f t="shared" si="964"/>
        <v>523.2</v>
      </c>
      <c r="AR5127" s="89" t="str">
        <f t="shared" si="965"/>
        <v>528.0</v>
      </c>
      <c r="AS5127" s="89" t="str">
        <f t="shared" si="966"/>
        <v>1.578</v>
      </c>
      <c r="AT5127" s="89"/>
      <c r="AU5127" s="99">
        <v>4.5</v>
      </c>
      <c r="AV5127" s="99">
        <v>125</v>
      </c>
      <c r="AW5127" s="99">
        <v>1.0624899999999999E-3</v>
      </c>
      <c r="AX5127" s="99">
        <v>523.23879499999998</v>
      </c>
      <c r="AY5127" s="99">
        <v>528.02</v>
      </c>
      <c r="AZ5127" s="99">
        <v>1.5775999999999999</v>
      </c>
      <c r="BA5127" s="119" t="s">
        <v>8</v>
      </c>
      <c r="BB5127" s="4">
        <v>5127</v>
      </c>
      <c r="BC5127" s="4">
        <v>4.5</v>
      </c>
    </row>
    <row r="5128" spans="2:55">
      <c r="B5128">
        <v>5127</v>
      </c>
      <c r="C5128" s="192">
        <f t="shared" si="955"/>
        <v>4.5</v>
      </c>
      <c r="D5128" s="5">
        <f t="shared" si="956"/>
        <v>130</v>
      </c>
      <c r="E5128" s="5" t="str">
        <f t="shared" si="957"/>
        <v>0.001067</v>
      </c>
      <c r="F5128" s="5" t="str">
        <f t="shared" si="958"/>
        <v>544.4</v>
      </c>
      <c r="G5128" s="5" t="str">
        <f t="shared" si="959"/>
        <v>549.3</v>
      </c>
      <c r="H5128" s="5" t="str">
        <f t="shared" si="960"/>
        <v>1.631</v>
      </c>
      <c r="I5128" s="1" t="s">
        <v>8</v>
      </c>
      <c r="AN5128" s="89" t="str">
        <f t="shared" si="961"/>
        <v>4.500</v>
      </c>
      <c r="AO5128" s="89" t="str">
        <f t="shared" si="962"/>
        <v>130.0</v>
      </c>
      <c r="AP5128" s="89" t="str">
        <f t="shared" si="963"/>
        <v>0.001067</v>
      </c>
      <c r="AQ5128" s="89" t="str">
        <f t="shared" si="964"/>
        <v>544.4</v>
      </c>
      <c r="AR5128" s="89" t="str">
        <f t="shared" si="965"/>
        <v>549.3</v>
      </c>
      <c r="AS5128" s="89" t="str">
        <f t="shared" si="966"/>
        <v>1.631</v>
      </c>
      <c r="AT5128" s="89"/>
      <c r="AU5128" s="99">
        <v>4.5</v>
      </c>
      <c r="AV5128" s="99">
        <v>130</v>
      </c>
      <c r="AW5128" s="99">
        <v>1.0672100000000001E-3</v>
      </c>
      <c r="AX5128" s="99">
        <v>544.44755499999997</v>
      </c>
      <c r="AY5128" s="99">
        <v>549.25</v>
      </c>
      <c r="AZ5128" s="99">
        <v>1.6305000000000001</v>
      </c>
      <c r="BA5128" s="119" t="s">
        <v>8</v>
      </c>
      <c r="BB5128" s="4">
        <v>5128</v>
      </c>
      <c r="BC5128" s="4">
        <v>4.5</v>
      </c>
    </row>
    <row r="5129" spans="2:55">
      <c r="B5129">
        <v>5128</v>
      </c>
      <c r="C5129" s="192">
        <f t="shared" si="955"/>
        <v>4.5</v>
      </c>
      <c r="D5129" s="5">
        <f t="shared" si="956"/>
        <v>135</v>
      </c>
      <c r="E5129" s="5" t="str">
        <f t="shared" si="957"/>
        <v>0.001072</v>
      </c>
      <c r="F5129" s="5" t="str">
        <f t="shared" si="958"/>
        <v>565.7</v>
      </c>
      <c r="G5129" s="5" t="str">
        <f t="shared" si="959"/>
        <v>570.5</v>
      </c>
      <c r="H5129" s="5" t="str">
        <f t="shared" si="960"/>
        <v>1.683</v>
      </c>
      <c r="I5129" s="1" t="s">
        <v>8</v>
      </c>
      <c r="AN5129" s="89" t="str">
        <f t="shared" si="961"/>
        <v>4.500</v>
      </c>
      <c r="AO5129" s="89" t="str">
        <f t="shared" si="962"/>
        <v>135.0</v>
      </c>
      <c r="AP5129" s="89" t="str">
        <f t="shared" si="963"/>
        <v>0.001072</v>
      </c>
      <c r="AQ5129" s="89" t="str">
        <f t="shared" si="964"/>
        <v>565.7</v>
      </c>
      <c r="AR5129" s="89" t="str">
        <f t="shared" si="965"/>
        <v>570.5</v>
      </c>
      <c r="AS5129" s="89" t="str">
        <f t="shared" si="966"/>
        <v>1.683</v>
      </c>
      <c r="AT5129" s="89"/>
      <c r="AU5129" s="99">
        <v>4.5</v>
      </c>
      <c r="AV5129" s="99">
        <v>135</v>
      </c>
      <c r="AW5129" s="99">
        <v>1.0721000000000001E-3</v>
      </c>
      <c r="AX5129" s="99">
        <v>565.70555000000002</v>
      </c>
      <c r="AY5129" s="99">
        <v>570.53</v>
      </c>
      <c r="AZ5129" s="99">
        <v>1.6830000000000001</v>
      </c>
      <c r="BA5129" s="119" t="s">
        <v>8</v>
      </c>
      <c r="BB5129" s="4">
        <v>5129</v>
      </c>
      <c r="BC5129" s="4">
        <v>4.5</v>
      </c>
    </row>
    <row r="5130" spans="2:55">
      <c r="B5130">
        <v>5129</v>
      </c>
      <c r="C5130" s="192">
        <f t="shared" si="955"/>
        <v>4.5</v>
      </c>
      <c r="D5130" s="5">
        <f t="shared" si="956"/>
        <v>140</v>
      </c>
      <c r="E5130" s="5" t="str">
        <f t="shared" si="957"/>
        <v>0.001077</v>
      </c>
      <c r="F5130" s="5" t="str">
        <f t="shared" si="958"/>
        <v>587.0</v>
      </c>
      <c r="G5130" s="5" t="str">
        <f t="shared" si="959"/>
        <v>591.9</v>
      </c>
      <c r="H5130" s="5" t="str">
        <f t="shared" si="960"/>
        <v>1.735</v>
      </c>
      <c r="I5130" s="1" t="s">
        <v>8</v>
      </c>
      <c r="AN5130" s="89" t="str">
        <f t="shared" si="961"/>
        <v>4.500</v>
      </c>
      <c r="AO5130" s="89" t="str">
        <f t="shared" si="962"/>
        <v>140.0</v>
      </c>
      <c r="AP5130" s="89" t="str">
        <f t="shared" si="963"/>
        <v>0.001077</v>
      </c>
      <c r="AQ5130" s="89" t="str">
        <f t="shared" si="964"/>
        <v>587.0</v>
      </c>
      <c r="AR5130" s="89" t="str">
        <f t="shared" si="965"/>
        <v>591.9</v>
      </c>
      <c r="AS5130" s="89" t="str">
        <f t="shared" si="966"/>
        <v>1.735</v>
      </c>
      <c r="AT5130" s="89"/>
      <c r="AU5130" s="99">
        <v>4.5</v>
      </c>
      <c r="AV5130" s="99">
        <v>140</v>
      </c>
      <c r="AW5130" s="99">
        <v>1.07716E-3</v>
      </c>
      <c r="AX5130" s="99">
        <v>587.00278000000003</v>
      </c>
      <c r="AY5130" s="99">
        <v>591.85</v>
      </c>
      <c r="AZ5130" s="99">
        <v>1.7349000000000001</v>
      </c>
      <c r="BA5130" s="119" t="s">
        <v>8</v>
      </c>
      <c r="BB5130" s="4">
        <v>5130</v>
      </c>
      <c r="BC5130" s="4">
        <v>4.5</v>
      </c>
    </row>
    <row r="5131" spans="2:55">
      <c r="B5131">
        <v>5130</v>
      </c>
      <c r="C5131" s="192">
        <f t="shared" si="955"/>
        <v>4.5</v>
      </c>
      <c r="D5131" s="5">
        <f t="shared" si="956"/>
        <v>145</v>
      </c>
      <c r="E5131" s="5" t="str">
        <f t="shared" si="957"/>
        <v>0.001082</v>
      </c>
      <c r="F5131" s="5" t="str">
        <f t="shared" si="958"/>
        <v>608.4</v>
      </c>
      <c r="G5131" s="5" t="str">
        <f t="shared" si="959"/>
        <v>613.2</v>
      </c>
      <c r="H5131" s="5" t="str">
        <f t="shared" si="960"/>
        <v>1.786</v>
      </c>
      <c r="I5131" s="1" t="s">
        <v>8</v>
      </c>
      <c r="AN5131" s="89" t="str">
        <f t="shared" si="961"/>
        <v>4.500</v>
      </c>
      <c r="AO5131" s="89" t="str">
        <f t="shared" si="962"/>
        <v>145.0</v>
      </c>
      <c r="AP5131" s="89" t="str">
        <f t="shared" si="963"/>
        <v>0.001082</v>
      </c>
      <c r="AQ5131" s="89" t="str">
        <f t="shared" si="964"/>
        <v>608.4</v>
      </c>
      <c r="AR5131" s="89" t="str">
        <f t="shared" si="965"/>
        <v>613.2</v>
      </c>
      <c r="AS5131" s="89" t="str">
        <f t="shared" si="966"/>
        <v>1.786</v>
      </c>
      <c r="AT5131" s="89"/>
      <c r="AU5131" s="99">
        <v>4.5</v>
      </c>
      <c r="AV5131" s="99">
        <v>145</v>
      </c>
      <c r="AW5131" s="99">
        <v>1.0824000000000001E-3</v>
      </c>
      <c r="AX5131" s="99">
        <v>608.35919999999999</v>
      </c>
      <c r="AY5131" s="99">
        <v>613.23</v>
      </c>
      <c r="AZ5131" s="99">
        <v>1.7864</v>
      </c>
      <c r="BA5131" s="119" t="s">
        <v>8</v>
      </c>
      <c r="BB5131" s="4">
        <v>5131</v>
      </c>
      <c r="BC5131" s="4">
        <v>4.5</v>
      </c>
    </row>
    <row r="5132" spans="2:55">
      <c r="B5132">
        <v>5131</v>
      </c>
      <c r="C5132" s="192">
        <f t="shared" si="955"/>
        <v>4.5</v>
      </c>
      <c r="D5132" s="5">
        <f t="shared" si="956"/>
        <v>150</v>
      </c>
      <c r="E5132" s="5" t="str">
        <f t="shared" si="957"/>
        <v>0.001088</v>
      </c>
      <c r="F5132" s="5" t="str">
        <f t="shared" si="958"/>
        <v>629.8</v>
      </c>
      <c r="G5132" s="5" t="str">
        <f t="shared" si="959"/>
        <v>634.7</v>
      </c>
      <c r="H5132" s="5" t="str">
        <f t="shared" si="960"/>
        <v>1.837</v>
      </c>
      <c r="I5132" s="1" t="s">
        <v>8</v>
      </c>
      <c r="AN5132" s="89" t="str">
        <f t="shared" si="961"/>
        <v>4.500</v>
      </c>
      <c r="AO5132" s="89" t="str">
        <f t="shared" si="962"/>
        <v>150.0</v>
      </c>
      <c r="AP5132" s="89" t="str">
        <f t="shared" si="963"/>
        <v>0.001088</v>
      </c>
      <c r="AQ5132" s="89" t="str">
        <f t="shared" si="964"/>
        <v>629.8</v>
      </c>
      <c r="AR5132" s="89" t="str">
        <f t="shared" si="965"/>
        <v>634.7</v>
      </c>
      <c r="AS5132" s="89" t="str">
        <f t="shared" si="966"/>
        <v>1.837</v>
      </c>
      <c r="AT5132" s="89"/>
      <c r="AU5132" s="99">
        <v>4.5</v>
      </c>
      <c r="AV5132" s="99">
        <v>150</v>
      </c>
      <c r="AW5132" s="99">
        <v>1.08781E-3</v>
      </c>
      <c r="AX5132" s="99">
        <v>629.774855</v>
      </c>
      <c r="AY5132" s="99">
        <v>634.66999999999996</v>
      </c>
      <c r="AZ5132" s="99">
        <v>1.8372999999999999</v>
      </c>
      <c r="BA5132" s="119" t="s">
        <v>8</v>
      </c>
      <c r="BB5132" s="4">
        <v>5132</v>
      </c>
      <c r="BC5132" s="4">
        <v>4.5</v>
      </c>
    </row>
    <row r="5133" spans="2:55">
      <c r="B5133">
        <v>5132</v>
      </c>
      <c r="C5133" s="192">
        <f t="shared" si="955"/>
        <v>4.5</v>
      </c>
      <c r="D5133" s="5">
        <f t="shared" si="956"/>
        <v>155</v>
      </c>
      <c r="E5133" s="5" t="str">
        <f t="shared" si="957"/>
        <v>0.001093</v>
      </c>
      <c r="F5133" s="5" t="str">
        <f t="shared" si="958"/>
        <v>651.3</v>
      </c>
      <c r="G5133" s="5" t="str">
        <f t="shared" si="959"/>
        <v>656.2</v>
      </c>
      <c r="H5133" s="5" t="str">
        <f t="shared" si="960"/>
        <v>1.888</v>
      </c>
      <c r="I5133" s="1" t="s">
        <v>8</v>
      </c>
      <c r="AN5133" s="89" t="str">
        <f t="shared" si="961"/>
        <v>4.500</v>
      </c>
      <c r="AO5133" s="89" t="str">
        <f t="shared" si="962"/>
        <v>155.0</v>
      </c>
      <c r="AP5133" s="89" t="str">
        <f t="shared" si="963"/>
        <v>0.001093</v>
      </c>
      <c r="AQ5133" s="89" t="str">
        <f t="shared" si="964"/>
        <v>651.3</v>
      </c>
      <c r="AR5133" s="89" t="str">
        <f t="shared" si="965"/>
        <v>656.2</v>
      </c>
      <c r="AS5133" s="89" t="str">
        <f t="shared" si="966"/>
        <v>1.888</v>
      </c>
      <c r="AT5133" s="89"/>
      <c r="AU5133" s="99">
        <v>4.5</v>
      </c>
      <c r="AV5133" s="99">
        <v>155</v>
      </c>
      <c r="AW5133" s="99">
        <v>1.09341E-3</v>
      </c>
      <c r="AX5133" s="99">
        <v>651.25965499999995</v>
      </c>
      <c r="AY5133" s="99">
        <v>656.18</v>
      </c>
      <c r="AZ5133" s="99">
        <v>1.8878999999999999</v>
      </c>
      <c r="BA5133" s="119" t="s">
        <v>8</v>
      </c>
      <c r="BB5133" s="4">
        <v>5133</v>
      </c>
      <c r="BC5133" s="4">
        <v>4.5</v>
      </c>
    </row>
    <row r="5134" spans="2:55">
      <c r="B5134">
        <v>5133</v>
      </c>
      <c r="C5134" s="192">
        <f t="shared" si="955"/>
        <v>4.5</v>
      </c>
      <c r="D5134" s="5">
        <f t="shared" si="956"/>
        <v>160</v>
      </c>
      <c r="E5134" s="5" t="str">
        <f t="shared" si="957"/>
        <v>0.001099</v>
      </c>
      <c r="F5134" s="5" t="str">
        <f t="shared" si="958"/>
        <v>672.8</v>
      </c>
      <c r="G5134" s="5" t="str">
        <f t="shared" si="959"/>
        <v>677.8</v>
      </c>
      <c r="H5134" s="5" t="str">
        <f t="shared" si="960"/>
        <v>1.938</v>
      </c>
      <c r="I5134" s="1" t="s">
        <v>8</v>
      </c>
      <c r="AN5134" s="89" t="str">
        <f t="shared" si="961"/>
        <v>4.500</v>
      </c>
      <c r="AO5134" s="89" t="str">
        <f t="shared" si="962"/>
        <v>160.0</v>
      </c>
      <c r="AP5134" s="89" t="str">
        <f t="shared" si="963"/>
        <v>0.001099</v>
      </c>
      <c r="AQ5134" s="89" t="str">
        <f t="shared" si="964"/>
        <v>672.8</v>
      </c>
      <c r="AR5134" s="89" t="str">
        <f t="shared" si="965"/>
        <v>677.8</v>
      </c>
      <c r="AS5134" s="89" t="str">
        <f t="shared" si="966"/>
        <v>1.938</v>
      </c>
      <c r="AT5134" s="89"/>
      <c r="AU5134" s="99">
        <v>4.5</v>
      </c>
      <c r="AV5134" s="99">
        <v>160</v>
      </c>
      <c r="AW5134" s="99">
        <v>1.0992E-3</v>
      </c>
      <c r="AX5134" s="99">
        <v>672.80359999999996</v>
      </c>
      <c r="AY5134" s="99">
        <v>677.75</v>
      </c>
      <c r="AZ5134" s="99">
        <v>1.9379</v>
      </c>
      <c r="BA5134" s="119" t="s">
        <v>8</v>
      </c>
      <c r="BB5134" s="4">
        <v>5134</v>
      </c>
      <c r="BC5134" s="4">
        <v>4.5</v>
      </c>
    </row>
    <row r="5135" spans="2:55">
      <c r="B5135">
        <v>5134</v>
      </c>
      <c r="C5135" s="192">
        <f t="shared" ref="C5135:C5198" si="967">_xlfn.NUMBERVALUE(AN5135)</f>
        <v>4.5</v>
      </c>
      <c r="D5135" s="5">
        <f t="shared" ref="D5135:D5198" si="968">_xlfn.NUMBERVALUE(AO5135)</f>
        <v>165</v>
      </c>
      <c r="E5135" s="5" t="str">
        <f t="shared" ref="E5135:E5198" si="969">AP5135</f>
        <v>0.001105</v>
      </c>
      <c r="F5135" s="5" t="str">
        <f t="shared" ref="F5135:F5198" si="970">IF($D5135=0,_xlfn.NUMBERVALUE(AQ5135),AQ5135)</f>
        <v>694.4</v>
      </c>
      <c r="G5135" s="5" t="str">
        <f t="shared" ref="G5135:G5198" si="971">IF($D5135=0,_xlfn.NUMBERVALUE(AR5135),AR5135)</f>
        <v>699.4</v>
      </c>
      <c r="H5135" s="5" t="str">
        <f t="shared" ref="H5135:H5198" si="972">IF($D5135=0,_xlfn.NUMBERVALUE(AS5135),AS5135)</f>
        <v>1.988</v>
      </c>
      <c r="I5135" s="1" t="s">
        <v>8</v>
      </c>
      <c r="AN5135" s="89" t="str">
        <f t="shared" ref="AN5135:AN5198" si="973">IF(AU5135=0,"0.000",TEXT(IF(AU5135&lt;0,"-","")&amp;LEFT(TEXT(ABS(AU5135),"0."&amp;REPT("0",4-1)&amp;"E+00"),4+1)*10^FLOOR(LOG10(TEXT(ABS(AU5135),"0."&amp;REPT("0",4-1)&amp;"E+00")),1),(""&amp;(IF(OR(AND(FLOOR(LOG10(TEXT(ABS(AU5135),"0."&amp;REPT("0",4-1)&amp;"E+00")),1)+1=4,RIGHT(LEFT(TEXT(ABS(AU5135),"0."&amp;REPT("0",4-1)&amp;"E+00"),4+1)*10^FLOOR(LOG10(TEXT(ABS(AU5135),"0."&amp;REPT("0",4-1)&amp;"E+00")),1),1)="0"),LOG10(TEXT(ABS(AU5135),"0."&amp;REPT("0",4-1)&amp;"E+00"))&lt;=4-1),"0.","#")&amp;REPT("0",IF(4-1-(FLOOR(LOG10(TEXT(ABS(AU5135),"0."&amp;REPT("0",4-1)&amp;"E+00")),1))&gt;0,4-1-(FLOOR(LOG10(TEXT(ABS(AU5135),"0."&amp;REPT("0",4-1)&amp;"E+00")),1)),0))))))</f>
        <v>4.500</v>
      </c>
      <c r="AO5135" s="89" t="str">
        <f t="shared" ref="AO5135:AO5198" si="974">IF(AV5135=0,"0.000",TEXT(IF(AV5135&lt;0,"-","")&amp;LEFT(TEXT(ABS(AV5135),"0."&amp;REPT("0",4-1)&amp;"E+00"),4+1)*10^FLOOR(LOG10(TEXT(ABS(AV5135),"0."&amp;REPT("0",4-1)&amp;"E+00")),1),(""&amp;(IF(OR(AND(FLOOR(LOG10(TEXT(ABS(AV5135),"0."&amp;REPT("0",4-1)&amp;"E+00")),1)+1=4,RIGHT(LEFT(TEXT(ABS(AV5135),"0."&amp;REPT("0",4-1)&amp;"E+00"),4+1)*10^FLOOR(LOG10(TEXT(ABS(AV5135),"0."&amp;REPT("0",4-1)&amp;"E+00")),1),1)="0"),LOG10(TEXT(ABS(AV5135),"0."&amp;REPT("0",4-1)&amp;"E+00"))&lt;=4-1),"0.","#")&amp;REPT("0",IF(4-1-(FLOOR(LOG10(TEXT(ABS(AV5135),"0."&amp;REPT("0",4-1)&amp;"E+00")),1))&gt;0,4-1-(FLOOR(LOG10(TEXT(ABS(AV5135),"0."&amp;REPT("0",4-1)&amp;"E+00")),1)),0))))))</f>
        <v>165.0</v>
      </c>
      <c r="AP5135" s="89" t="str">
        <f t="shared" ref="AP5135:AP5198" si="975">IF(AW5135=0,"0.000",TEXT(IF(AW5135&lt;0,"-","")&amp;LEFT(TEXT(ABS(AW5135),"0."&amp;REPT("0",4-1)&amp;"E+00"),4+1)*10^FLOOR(LOG10(TEXT(ABS(AW5135),"0."&amp;REPT("0",4-1)&amp;"E+00")),1),(""&amp;(IF(OR(AND(FLOOR(LOG10(TEXT(ABS(AW5135),"0."&amp;REPT("0",4-1)&amp;"E+00")),1)+1=4,RIGHT(LEFT(TEXT(ABS(AW5135),"0."&amp;REPT("0",4-1)&amp;"E+00"),4+1)*10^FLOOR(LOG10(TEXT(ABS(AW5135),"0."&amp;REPT("0",4-1)&amp;"E+00")),1),1)="0"),LOG10(TEXT(ABS(AW5135),"0."&amp;REPT("0",4-1)&amp;"E+00"))&lt;=4-1),"0.","#")&amp;REPT("0",IF(4-1-(FLOOR(LOG10(TEXT(ABS(AW5135),"0."&amp;REPT("0",4-1)&amp;"E+00")),1))&gt;0,4-1-(FLOOR(LOG10(TEXT(ABS(AW5135),"0."&amp;REPT("0",4-1)&amp;"E+00")),1)),0))))))</f>
        <v>0.001105</v>
      </c>
      <c r="AQ5135" s="89" t="str">
        <f t="shared" ref="AQ5135:AQ5198" si="976">IF(AX5135=0,"0.000",TEXT(IF(AX5135&lt;0,"-","")&amp;LEFT(TEXT(ABS(AX5135),"0."&amp;REPT("0",4-1)&amp;"E+00"),4+1)*10^FLOOR(LOG10(TEXT(ABS(AX5135),"0."&amp;REPT("0",4-1)&amp;"E+00")),1),(""&amp;(IF(OR(AND(FLOOR(LOG10(TEXT(ABS(AX5135),"0."&amp;REPT("0",4-1)&amp;"E+00")),1)+1=4,RIGHT(LEFT(TEXT(ABS(AX5135),"0."&amp;REPT("0",4-1)&amp;"E+00"),4+1)*10^FLOOR(LOG10(TEXT(ABS(AX5135),"0."&amp;REPT("0",4-1)&amp;"E+00")),1),1)="0"),LOG10(TEXT(ABS(AX5135),"0."&amp;REPT("0",4-1)&amp;"E+00"))&lt;=4-1),"0.","#")&amp;REPT("0",IF(4-1-(FLOOR(LOG10(TEXT(ABS(AX5135),"0."&amp;REPT("0",4-1)&amp;"E+00")),1))&gt;0,4-1-(FLOOR(LOG10(TEXT(ABS(AX5135),"0."&amp;REPT("0",4-1)&amp;"E+00")),1)),0))))))</f>
        <v>694.4</v>
      </c>
      <c r="AR5135" s="89" t="str">
        <f t="shared" ref="AR5135:AR5198" si="977">IF(AY5135=0,"0.000",TEXT(IF(AY5135&lt;0,"-","")&amp;LEFT(TEXT(ABS(AY5135),"0."&amp;REPT("0",4-1)&amp;"E+00"),4+1)*10^FLOOR(LOG10(TEXT(ABS(AY5135),"0."&amp;REPT("0",4-1)&amp;"E+00")),1),(""&amp;(IF(OR(AND(FLOOR(LOG10(TEXT(ABS(AY5135),"0."&amp;REPT("0",4-1)&amp;"E+00")),1)+1=4,RIGHT(LEFT(TEXT(ABS(AY5135),"0."&amp;REPT("0",4-1)&amp;"E+00"),4+1)*10^FLOOR(LOG10(TEXT(ABS(AY5135),"0."&amp;REPT("0",4-1)&amp;"E+00")),1),1)="0"),LOG10(TEXT(ABS(AY5135),"0."&amp;REPT("0",4-1)&amp;"E+00"))&lt;=4-1),"0.","#")&amp;REPT("0",IF(4-1-(FLOOR(LOG10(TEXT(ABS(AY5135),"0."&amp;REPT("0",4-1)&amp;"E+00")),1))&gt;0,4-1-(FLOOR(LOG10(TEXT(ABS(AY5135),"0."&amp;REPT("0",4-1)&amp;"E+00")),1)),0))))))</f>
        <v>699.4</v>
      </c>
      <c r="AS5135" s="89" t="str">
        <f t="shared" ref="AS5135:AS5198" si="978">IF(AZ5135=0,"0.000",TEXT(IF(AZ5135&lt;0,"-","")&amp;LEFT(TEXT(ABS(AZ5135),"0."&amp;REPT("0",4-1)&amp;"E+00"),4+1)*10^FLOOR(LOG10(TEXT(ABS(AZ5135),"0."&amp;REPT("0",4-1)&amp;"E+00")),1),(""&amp;(IF(OR(AND(FLOOR(LOG10(TEXT(ABS(AZ5135),"0."&amp;REPT("0",4-1)&amp;"E+00")),1)+1=4,RIGHT(LEFT(TEXT(ABS(AZ5135),"0."&amp;REPT("0",4-1)&amp;"E+00"),4+1)*10^FLOOR(LOG10(TEXT(ABS(AZ5135),"0."&amp;REPT("0",4-1)&amp;"E+00")),1),1)="0"),LOG10(TEXT(ABS(AZ5135),"0."&amp;REPT("0",4-1)&amp;"E+00"))&lt;=4-1),"0.","#")&amp;REPT("0",IF(4-1-(FLOOR(LOG10(TEXT(ABS(AZ5135),"0."&amp;REPT("0",4-1)&amp;"E+00")),1))&gt;0,4-1-(FLOOR(LOG10(TEXT(ABS(AZ5135),"0."&amp;REPT("0",4-1)&amp;"E+00")),1)),0))))))</f>
        <v>1.988</v>
      </c>
      <c r="AT5135" s="89"/>
      <c r="AU5135" s="99">
        <v>4.5</v>
      </c>
      <c r="AV5135" s="99">
        <v>165</v>
      </c>
      <c r="AW5135" s="99">
        <v>1.1051899999999998E-3</v>
      </c>
      <c r="AX5135" s="99">
        <v>694.41664500000002</v>
      </c>
      <c r="AY5135" s="99">
        <v>699.39</v>
      </c>
      <c r="AZ5135" s="99">
        <v>1.9876</v>
      </c>
      <c r="BA5135" s="119" t="s">
        <v>8</v>
      </c>
      <c r="BB5135" s="4">
        <v>5135</v>
      </c>
      <c r="BC5135" s="4">
        <v>4.5</v>
      </c>
    </row>
    <row r="5136" spans="2:55">
      <c r="B5136">
        <v>5135</v>
      </c>
      <c r="C5136" s="192">
        <f t="shared" si="967"/>
        <v>4.5</v>
      </c>
      <c r="D5136" s="5">
        <f t="shared" si="968"/>
        <v>170</v>
      </c>
      <c r="E5136" s="5" t="str">
        <f t="shared" si="969"/>
        <v>0.001111</v>
      </c>
      <c r="F5136" s="5" t="str">
        <f t="shared" si="970"/>
        <v>716.1</v>
      </c>
      <c r="G5136" s="5" t="str">
        <f t="shared" si="971"/>
        <v>721.1</v>
      </c>
      <c r="H5136" s="5" t="str">
        <f t="shared" si="972"/>
        <v>2.037</v>
      </c>
      <c r="I5136" s="1" t="s">
        <v>8</v>
      </c>
      <c r="AN5136" s="89" t="str">
        <f t="shared" si="973"/>
        <v>4.500</v>
      </c>
      <c r="AO5136" s="89" t="str">
        <f t="shared" si="974"/>
        <v>170.0</v>
      </c>
      <c r="AP5136" s="89" t="str">
        <f t="shared" si="975"/>
        <v>0.001111</v>
      </c>
      <c r="AQ5136" s="89" t="str">
        <f t="shared" si="976"/>
        <v>716.1</v>
      </c>
      <c r="AR5136" s="89" t="str">
        <f t="shared" si="977"/>
        <v>721.1</v>
      </c>
      <c r="AS5136" s="89" t="str">
        <f t="shared" si="978"/>
        <v>2.037</v>
      </c>
      <c r="AT5136" s="89"/>
      <c r="AU5136" s="99">
        <v>4.5</v>
      </c>
      <c r="AV5136" s="99">
        <v>170</v>
      </c>
      <c r="AW5136" s="99">
        <v>1.1113900000000001E-3</v>
      </c>
      <c r="AX5136" s="99">
        <v>716.11874499999999</v>
      </c>
      <c r="AY5136" s="99">
        <v>721.12</v>
      </c>
      <c r="AZ5136" s="99">
        <v>2.0369000000000002</v>
      </c>
      <c r="BA5136" s="119" t="s">
        <v>8</v>
      </c>
      <c r="BB5136" s="4">
        <v>5136</v>
      </c>
      <c r="BC5136" s="4">
        <v>4.5</v>
      </c>
    </row>
    <row r="5137" spans="2:55">
      <c r="B5137">
        <v>5136</v>
      </c>
      <c r="C5137" s="192">
        <f t="shared" si="967"/>
        <v>4.5</v>
      </c>
      <c r="D5137" s="5">
        <f t="shared" si="968"/>
        <v>175</v>
      </c>
      <c r="E5137" s="5" t="str">
        <f t="shared" si="969"/>
        <v>0.001118</v>
      </c>
      <c r="F5137" s="5" t="str">
        <f t="shared" si="970"/>
        <v>737.9</v>
      </c>
      <c r="G5137" s="5" t="str">
        <f t="shared" si="971"/>
        <v>742.9</v>
      </c>
      <c r="H5137" s="5" t="str">
        <f t="shared" si="972"/>
        <v>2.086</v>
      </c>
      <c r="I5137" s="1" t="s">
        <v>8</v>
      </c>
      <c r="AN5137" s="89" t="str">
        <f t="shared" si="973"/>
        <v>4.500</v>
      </c>
      <c r="AO5137" s="89" t="str">
        <f t="shared" si="974"/>
        <v>175.0</v>
      </c>
      <c r="AP5137" s="89" t="str">
        <f t="shared" si="975"/>
        <v>0.001118</v>
      </c>
      <c r="AQ5137" s="89" t="str">
        <f t="shared" si="976"/>
        <v>737.9</v>
      </c>
      <c r="AR5137" s="89" t="str">
        <f t="shared" si="977"/>
        <v>742.9</v>
      </c>
      <c r="AS5137" s="89" t="str">
        <f t="shared" si="978"/>
        <v>2.086</v>
      </c>
      <c r="AT5137" s="89"/>
      <c r="AU5137" s="99">
        <v>4.5</v>
      </c>
      <c r="AV5137" s="99">
        <v>175</v>
      </c>
      <c r="AW5137" s="99">
        <v>1.1178099999999999E-3</v>
      </c>
      <c r="AX5137" s="99">
        <v>737.899855</v>
      </c>
      <c r="AY5137" s="99">
        <v>742.93</v>
      </c>
      <c r="AZ5137" s="99">
        <v>2.0859000000000001</v>
      </c>
      <c r="BA5137" s="119" t="s">
        <v>8</v>
      </c>
      <c r="BB5137" s="4">
        <v>5137</v>
      </c>
      <c r="BC5137" s="4">
        <v>4.5</v>
      </c>
    </row>
    <row r="5138" spans="2:55">
      <c r="B5138">
        <v>5137</v>
      </c>
      <c r="C5138" s="192">
        <f t="shared" si="967"/>
        <v>4.5</v>
      </c>
      <c r="D5138" s="5">
        <f t="shared" si="968"/>
        <v>180</v>
      </c>
      <c r="E5138" s="5" t="str">
        <f t="shared" si="969"/>
        <v>0.001124</v>
      </c>
      <c r="F5138" s="5" t="str">
        <f t="shared" si="970"/>
        <v>759.8</v>
      </c>
      <c r="G5138" s="5" t="str">
        <f t="shared" si="971"/>
        <v>764.8</v>
      </c>
      <c r="H5138" s="5" t="str">
        <f t="shared" si="972"/>
        <v>2.135</v>
      </c>
      <c r="I5138" s="1" t="s">
        <v>8</v>
      </c>
      <c r="AN5138" s="89" t="str">
        <f t="shared" si="973"/>
        <v>4.500</v>
      </c>
      <c r="AO5138" s="89" t="str">
        <f t="shared" si="974"/>
        <v>180.0</v>
      </c>
      <c r="AP5138" s="89" t="str">
        <f t="shared" si="975"/>
        <v>0.001124</v>
      </c>
      <c r="AQ5138" s="89" t="str">
        <f t="shared" si="976"/>
        <v>759.8</v>
      </c>
      <c r="AR5138" s="89" t="str">
        <f t="shared" si="977"/>
        <v>764.8</v>
      </c>
      <c r="AS5138" s="89" t="str">
        <f t="shared" si="978"/>
        <v>2.135</v>
      </c>
      <c r="AT5138" s="89"/>
      <c r="AU5138" s="99">
        <v>4.5</v>
      </c>
      <c r="AV5138" s="99">
        <v>180</v>
      </c>
      <c r="AW5138" s="99">
        <v>1.1244499999999999E-3</v>
      </c>
      <c r="AX5138" s="99">
        <v>759.76997500000004</v>
      </c>
      <c r="AY5138" s="99">
        <v>764.83</v>
      </c>
      <c r="AZ5138" s="99">
        <v>2.1345000000000001</v>
      </c>
      <c r="BA5138" s="119" t="s">
        <v>8</v>
      </c>
      <c r="BB5138" s="4">
        <v>5138</v>
      </c>
      <c r="BC5138" s="4">
        <v>4.5</v>
      </c>
    </row>
    <row r="5139" spans="2:55">
      <c r="B5139">
        <v>5138</v>
      </c>
      <c r="C5139" s="192">
        <f t="shared" si="967"/>
        <v>4.5</v>
      </c>
      <c r="D5139" s="5">
        <f t="shared" si="968"/>
        <v>185</v>
      </c>
      <c r="E5139" s="5" t="str">
        <f t="shared" si="969"/>
        <v>0.001131</v>
      </c>
      <c r="F5139" s="5" t="str">
        <f t="shared" si="970"/>
        <v>781.7</v>
      </c>
      <c r="G5139" s="5" t="str">
        <f t="shared" si="971"/>
        <v>786.8</v>
      </c>
      <c r="H5139" s="5" t="str">
        <f t="shared" si="972"/>
        <v>2.183</v>
      </c>
      <c r="I5139" s="1" t="s">
        <v>8</v>
      </c>
      <c r="AN5139" s="89" t="str">
        <f t="shared" si="973"/>
        <v>4.500</v>
      </c>
      <c r="AO5139" s="89" t="str">
        <f t="shared" si="974"/>
        <v>185.0</v>
      </c>
      <c r="AP5139" s="89" t="str">
        <f t="shared" si="975"/>
        <v>0.001131</v>
      </c>
      <c r="AQ5139" s="89" t="str">
        <f t="shared" si="976"/>
        <v>781.7</v>
      </c>
      <c r="AR5139" s="89" t="str">
        <f t="shared" si="977"/>
        <v>786.8</v>
      </c>
      <c r="AS5139" s="89" t="str">
        <f t="shared" si="978"/>
        <v>2.183</v>
      </c>
      <c r="AT5139" s="89"/>
      <c r="AU5139" s="99">
        <v>4.5</v>
      </c>
      <c r="AV5139" s="99">
        <v>185</v>
      </c>
      <c r="AW5139" s="99">
        <v>1.13134E-3</v>
      </c>
      <c r="AX5139" s="99">
        <v>781.73896999999999</v>
      </c>
      <c r="AY5139" s="99">
        <v>786.83</v>
      </c>
      <c r="AZ5139" s="99">
        <v>2.1827000000000001</v>
      </c>
      <c r="BA5139" s="119" t="s">
        <v>8</v>
      </c>
      <c r="BB5139" s="4">
        <v>5139</v>
      </c>
      <c r="BC5139" s="4">
        <v>4.5</v>
      </c>
    </row>
    <row r="5140" spans="2:55">
      <c r="B5140">
        <v>5139</v>
      </c>
      <c r="C5140" s="192">
        <f t="shared" si="967"/>
        <v>4.5</v>
      </c>
      <c r="D5140" s="5">
        <f t="shared" si="968"/>
        <v>190</v>
      </c>
      <c r="E5140" s="5" t="str">
        <f t="shared" si="969"/>
        <v>0.001138</v>
      </c>
      <c r="F5140" s="5" t="str">
        <f t="shared" si="970"/>
        <v>803.8</v>
      </c>
      <c r="G5140" s="5" t="str">
        <f t="shared" si="971"/>
        <v>808.9</v>
      </c>
      <c r="H5140" s="5" t="str">
        <f t="shared" si="972"/>
        <v>2.231</v>
      </c>
      <c r="I5140" s="1" t="s">
        <v>8</v>
      </c>
      <c r="AN5140" s="89" t="str">
        <f t="shared" si="973"/>
        <v>4.500</v>
      </c>
      <c r="AO5140" s="89" t="str">
        <f t="shared" si="974"/>
        <v>190.0</v>
      </c>
      <c r="AP5140" s="89" t="str">
        <f t="shared" si="975"/>
        <v>0.001138</v>
      </c>
      <c r="AQ5140" s="89" t="str">
        <f t="shared" si="976"/>
        <v>803.8</v>
      </c>
      <c r="AR5140" s="89" t="str">
        <f t="shared" si="977"/>
        <v>808.9</v>
      </c>
      <c r="AS5140" s="89" t="str">
        <f t="shared" si="978"/>
        <v>2.231</v>
      </c>
      <c r="AT5140" s="89"/>
      <c r="AU5140" s="99">
        <v>4.5</v>
      </c>
      <c r="AV5140" s="99">
        <v>190</v>
      </c>
      <c r="AW5140" s="99">
        <v>1.1384700000000002E-3</v>
      </c>
      <c r="AX5140" s="99">
        <v>803.80688499999997</v>
      </c>
      <c r="AY5140" s="99">
        <v>808.93</v>
      </c>
      <c r="AZ5140" s="99">
        <v>2.2307000000000001</v>
      </c>
      <c r="BA5140" s="119" t="s">
        <v>8</v>
      </c>
      <c r="BB5140" s="4">
        <v>5140</v>
      </c>
      <c r="BC5140" s="4">
        <v>4.5</v>
      </c>
    </row>
    <row r="5141" spans="2:55">
      <c r="B5141">
        <v>5140</v>
      </c>
      <c r="C5141" s="192">
        <f t="shared" si="967"/>
        <v>4.5</v>
      </c>
      <c r="D5141" s="5">
        <f t="shared" si="968"/>
        <v>195</v>
      </c>
      <c r="E5141" s="5" t="str">
        <f t="shared" si="969"/>
        <v>0.001146</v>
      </c>
      <c r="F5141" s="5" t="str">
        <f t="shared" si="970"/>
        <v>826.0</v>
      </c>
      <c r="G5141" s="5" t="str">
        <f t="shared" si="971"/>
        <v>831.1</v>
      </c>
      <c r="H5141" s="5" t="str">
        <f t="shared" si="972"/>
        <v>2.278</v>
      </c>
      <c r="I5141" s="1" t="s">
        <v>8</v>
      </c>
      <c r="AN5141" s="89" t="str">
        <f t="shared" si="973"/>
        <v>4.500</v>
      </c>
      <c r="AO5141" s="89" t="str">
        <f t="shared" si="974"/>
        <v>195.0</v>
      </c>
      <c r="AP5141" s="89" t="str">
        <f t="shared" si="975"/>
        <v>0.001146</v>
      </c>
      <c r="AQ5141" s="89" t="str">
        <f t="shared" si="976"/>
        <v>826.0</v>
      </c>
      <c r="AR5141" s="89" t="str">
        <f t="shared" si="977"/>
        <v>831.1</v>
      </c>
      <c r="AS5141" s="89" t="str">
        <f t="shared" si="978"/>
        <v>2.278</v>
      </c>
      <c r="AT5141" s="89"/>
      <c r="AU5141" s="99">
        <v>4.5</v>
      </c>
      <c r="AV5141" s="99">
        <v>195</v>
      </c>
      <c r="AW5141" s="99">
        <v>1.14587E-3</v>
      </c>
      <c r="AX5141" s="99">
        <v>825.98358499999995</v>
      </c>
      <c r="AY5141" s="99">
        <v>831.14</v>
      </c>
      <c r="AZ5141" s="99">
        <v>2.2784</v>
      </c>
      <c r="BA5141" s="119" t="s">
        <v>8</v>
      </c>
      <c r="BB5141" s="4">
        <v>5141</v>
      </c>
      <c r="BC5141" s="4">
        <v>4.5</v>
      </c>
    </row>
    <row r="5142" spans="2:55">
      <c r="B5142">
        <v>5141</v>
      </c>
      <c r="C5142" s="192">
        <f t="shared" si="967"/>
        <v>4.5</v>
      </c>
      <c r="D5142" s="5">
        <f t="shared" si="968"/>
        <v>200</v>
      </c>
      <c r="E5142" s="5" t="str">
        <f t="shared" si="969"/>
        <v>0.001154</v>
      </c>
      <c r="F5142" s="5" t="str">
        <f t="shared" si="970"/>
        <v>848.3</v>
      </c>
      <c r="G5142" s="5" t="str">
        <f t="shared" si="971"/>
        <v>853.5</v>
      </c>
      <c r="H5142" s="5" t="str">
        <f t="shared" si="972"/>
        <v>2.326</v>
      </c>
      <c r="I5142" s="1" t="s">
        <v>8</v>
      </c>
      <c r="AN5142" s="89" t="str">
        <f t="shared" si="973"/>
        <v>4.500</v>
      </c>
      <c r="AO5142" s="89" t="str">
        <f t="shared" si="974"/>
        <v>200.0</v>
      </c>
      <c r="AP5142" s="89" t="str">
        <f t="shared" si="975"/>
        <v>0.001154</v>
      </c>
      <c r="AQ5142" s="89" t="str">
        <f t="shared" si="976"/>
        <v>848.3</v>
      </c>
      <c r="AR5142" s="89" t="str">
        <f t="shared" si="977"/>
        <v>853.5</v>
      </c>
      <c r="AS5142" s="89" t="str">
        <f t="shared" si="978"/>
        <v>2.326</v>
      </c>
      <c r="AT5142" s="89"/>
      <c r="AU5142" s="99">
        <v>4.5</v>
      </c>
      <c r="AV5142" s="99">
        <v>200</v>
      </c>
      <c r="AW5142" s="99">
        <v>1.1535500000000001E-3</v>
      </c>
      <c r="AX5142" s="99">
        <v>848.27902500000005</v>
      </c>
      <c r="AY5142" s="99">
        <v>853.47</v>
      </c>
      <c r="AZ5142" s="99">
        <v>2.3258999999999999</v>
      </c>
      <c r="BA5142" s="119" t="s">
        <v>8</v>
      </c>
      <c r="BB5142" s="4">
        <v>5142</v>
      </c>
      <c r="BC5142" s="4">
        <v>4.5</v>
      </c>
    </row>
    <row r="5143" spans="2:55">
      <c r="B5143">
        <v>5142</v>
      </c>
      <c r="C5143" s="192">
        <f t="shared" si="967"/>
        <v>4.5</v>
      </c>
      <c r="D5143" s="5">
        <f t="shared" si="968"/>
        <v>210</v>
      </c>
      <c r="E5143" s="5" t="str">
        <f t="shared" si="969"/>
        <v>0.001170</v>
      </c>
      <c r="F5143" s="5" t="str">
        <f t="shared" si="970"/>
        <v>893.3</v>
      </c>
      <c r="G5143" s="5" t="str">
        <f t="shared" si="971"/>
        <v>898.5</v>
      </c>
      <c r="H5143" s="5" t="str">
        <f t="shared" si="972"/>
        <v>2.420</v>
      </c>
      <c r="I5143" s="1" t="s">
        <v>8</v>
      </c>
      <c r="AN5143" s="89" t="str">
        <f t="shared" si="973"/>
        <v>4.500</v>
      </c>
      <c r="AO5143" s="89" t="str">
        <f t="shared" si="974"/>
        <v>210.0</v>
      </c>
      <c r="AP5143" s="89" t="str">
        <f t="shared" si="975"/>
        <v>0.001170</v>
      </c>
      <c r="AQ5143" s="89" t="str">
        <f t="shared" si="976"/>
        <v>893.3</v>
      </c>
      <c r="AR5143" s="89" t="str">
        <f t="shared" si="977"/>
        <v>898.5</v>
      </c>
      <c r="AS5143" s="89" t="str">
        <f t="shared" si="978"/>
        <v>2.420</v>
      </c>
      <c r="AT5143" s="89"/>
      <c r="AU5143" s="99">
        <v>4.5</v>
      </c>
      <c r="AV5143" s="99">
        <v>210</v>
      </c>
      <c r="AW5143" s="99">
        <v>1.16983E-3</v>
      </c>
      <c r="AX5143" s="99">
        <v>893.26576499999999</v>
      </c>
      <c r="AY5143" s="99">
        <v>898.53</v>
      </c>
      <c r="AZ5143" s="99">
        <v>2.4201000000000001</v>
      </c>
      <c r="BA5143" s="119" t="s">
        <v>8</v>
      </c>
      <c r="BB5143" s="4">
        <v>5143</v>
      </c>
      <c r="BC5143" s="4">
        <v>4.5</v>
      </c>
    </row>
    <row r="5144" spans="2:55">
      <c r="B5144">
        <v>5143</v>
      </c>
      <c r="C5144" s="192">
        <f t="shared" si="967"/>
        <v>4.5</v>
      </c>
      <c r="D5144" s="5">
        <f t="shared" si="968"/>
        <v>220</v>
      </c>
      <c r="E5144" s="5" t="str">
        <f t="shared" si="969"/>
        <v>0.001187</v>
      </c>
      <c r="F5144" s="5" t="str">
        <f t="shared" si="970"/>
        <v>938.8</v>
      </c>
      <c r="G5144" s="5" t="str">
        <f t="shared" si="971"/>
        <v>944.2</v>
      </c>
      <c r="H5144" s="5" t="str">
        <f t="shared" si="972"/>
        <v>2.514</v>
      </c>
      <c r="I5144" s="1" t="s">
        <v>8</v>
      </c>
      <c r="AN5144" s="89" t="str">
        <f t="shared" si="973"/>
        <v>4.500</v>
      </c>
      <c r="AO5144" s="89" t="str">
        <f t="shared" si="974"/>
        <v>220.0</v>
      </c>
      <c r="AP5144" s="89" t="str">
        <f t="shared" si="975"/>
        <v>0.001187</v>
      </c>
      <c r="AQ5144" s="89" t="str">
        <f t="shared" si="976"/>
        <v>938.8</v>
      </c>
      <c r="AR5144" s="89" t="str">
        <f t="shared" si="977"/>
        <v>944.2</v>
      </c>
      <c r="AS5144" s="89" t="str">
        <f t="shared" si="978"/>
        <v>2.514</v>
      </c>
      <c r="AT5144" s="89"/>
      <c r="AU5144" s="99">
        <v>4.5</v>
      </c>
      <c r="AV5144" s="99">
        <v>220</v>
      </c>
      <c r="AW5144" s="99">
        <v>1.1874499999999998E-3</v>
      </c>
      <c r="AX5144" s="99">
        <v>938.83647499999995</v>
      </c>
      <c r="AY5144" s="99">
        <v>944.18</v>
      </c>
      <c r="AZ5144" s="99">
        <v>2.5135999999999998</v>
      </c>
      <c r="BA5144" s="119" t="s">
        <v>8</v>
      </c>
      <c r="BB5144" s="4">
        <v>5144</v>
      </c>
      <c r="BC5144" s="4">
        <v>4.5</v>
      </c>
    </row>
    <row r="5145" spans="2:55">
      <c r="B5145">
        <v>5144</v>
      </c>
      <c r="C5145" s="192">
        <f t="shared" si="967"/>
        <v>4.5</v>
      </c>
      <c r="D5145" s="5">
        <f t="shared" si="968"/>
        <v>230</v>
      </c>
      <c r="E5145" s="5" t="str">
        <f t="shared" si="969"/>
        <v>0.001207</v>
      </c>
      <c r="F5145" s="5" t="str">
        <f t="shared" si="970"/>
        <v>985.1</v>
      </c>
      <c r="G5145" s="5" t="str">
        <f t="shared" si="971"/>
        <v>990.5</v>
      </c>
      <c r="H5145" s="5" t="str">
        <f t="shared" si="972"/>
        <v>2.607</v>
      </c>
      <c r="I5145" s="1" t="s">
        <v>8</v>
      </c>
      <c r="AN5145" s="89" t="str">
        <f t="shared" si="973"/>
        <v>4.500</v>
      </c>
      <c r="AO5145" s="89" t="str">
        <f t="shared" si="974"/>
        <v>230.0</v>
      </c>
      <c r="AP5145" s="89" t="str">
        <f t="shared" si="975"/>
        <v>0.001207</v>
      </c>
      <c r="AQ5145" s="89" t="str">
        <f t="shared" si="976"/>
        <v>985.1</v>
      </c>
      <c r="AR5145" s="89" t="str">
        <f t="shared" si="977"/>
        <v>990.5</v>
      </c>
      <c r="AS5145" s="89" t="str">
        <f t="shared" si="978"/>
        <v>2.607</v>
      </c>
      <c r="AT5145" s="89"/>
      <c r="AU5145" s="99">
        <v>4.5</v>
      </c>
      <c r="AV5145" s="99">
        <v>230</v>
      </c>
      <c r="AW5145" s="99">
        <v>1.20663E-3</v>
      </c>
      <c r="AX5145" s="99">
        <v>985.09016499999996</v>
      </c>
      <c r="AY5145" s="99">
        <v>990.52</v>
      </c>
      <c r="AZ5145" s="99">
        <v>2.6067</v>
      </c>
      <c r="BA5145" s="119" t="s">
        <v>8</v>
      </c>
      <c r="BB5145" s="4">
        <v>5145</v>
      </c>
      <c r="BC5145" s="4">
        <v>4.5</v>
      </c>
    </row>
    <row r="5146" spans="2:55">
      <c r="B5146">
        <v>5145</v>
      </c>
      <c r="C5146" s="192">
        <f t="shared" si="967"/>
        <v>4.5</v>
      </c>
      <c r="D5146" s="5">
        <f t="shared" si="968"/>
        <v>240</v>
      </c>
      <c r="E5146" s="5" t="str">
        <f t="shared" si="969"/>
        <v>0.001228</v>
      </c>
      <c r="F5146" s="5" t="str">
        <f t="shared" si="970"/>
        <v>1032</v>
      </c>
      <c r="G5146" s="5" t="str">
        <f t="shared" si="971"/>
        <v>1038</v>
      </c>
      <c r="H5146" s="5" t="str">
        <f t="shared" si="972"/>
        <v>2.699</v>
      </c>
      <c r="I5146" s="1" t="s">
        <v>8</v>
      </c>
      <c r="AN5146" s="89" t="str">
        <f t="shared" si="973"/>
        <v>4.500</v>
      </c>
      <c r="AO5146" s="89" t="str">
        <f t="shared" si="974"/>
        <v>240.0</v>
      </c>
      <c r="AP5146" s="89" t="str">
        <f t="shared" si="975"/>
        <v>0.001228</v>
      </c>
      <c r="AQ5146" s="89" t="str">
        <f t="shared" si="976"/>
        <v>1032</v>
      </c>
      <c r="AR5146" s="89" t="str">
        <f t="shared" si="977"/>
        <v>1038</v>
      </c>
      <c r="AS5146" s="89" t="str">
        <f t="shared" si="978"/>
        <v>2.699</v>
      </c>
      <c r="AT5146" s="89"/>
      <c r="AU5146" s="99">
        <v>4.5</v>
      </c>
      <c r="AV5146" s="99">
        <v>240</v>
      </c>
      <c r="AW5146" s="99">
        <v>1.22763E-3</v>
      </c>
      <c r="AX5146" s="99">
        <v>1032.175665</v>
      </c>
      <c r="AY5146" s="99">
        <v>1037.7</v>
      </c>
      <c r="AZ5146" s="99">
        <v>2.6993999999999998</v>
      </c>
      <c r="BA5146" s="119" t="s">
        <v>8</v>
      </c>
      <c r="BB5146" s="4">
        <v>5146</v>
      </c>
      <c r="BC5146" s="4">
        <v>4.5</v>
      </c>
    </row>
    <row r="5147" spans="2:55">
      <c r="B5147">
        <v>5146</v>
      </c>
      <c r="C5147" s="192">
        <f t="shared" si="967"/>
        <v>4.5</v>
      </c>
      <c r="D5147" s="5">
        <f t="shared" si="968"/>
        <v>250</v>
      </c>
      <c r="E5147" s="5" t="str">
        <f t="shared" si="969"/>
        <v>0.001251</v>
      </c>
      <c r="F5147" s="5" t="str">
        <f t="shared" si="970"/>
        <v>1080.</v>
      </c>
      <c r="G5147" s="5" t="str">
        <f t="shared" si="971"/>
        <v>1086</v>
      </c>
      <c r="H5147" s="5" t="str">
        <f t="shared" si="972"/>
        <v>2.792</v>
      </c>
      <c r="I5147" s="1" t="s">
        <v>8</v>
      </c>
      <c r="AN5147" s="89" t="str">
        <f t="shared" si="973"/>
        <v>4.500</v>
      </c>
      <c r="AO5147" s="89" t="str">
        <f t="shared" si="974"/>
        <v>250.0</v>
      </c>
      <c r="AP5147" s="89" t="str">
        <f t="shared" si="975"/>
        <v>0.001251</v>
      </c>
      <c r="AQ5147" s="89" t="str">
        <f t="shared" si="976"/>
        <v>1080.</v>
      </c>
      <c r="AR5147" s="89" t="str">
        <f t="shared" si="977"/>
        <v>1086</v>
      </c>
      <c r="AS5147" s="89" t="str">
        <f t="shared" si="978"/>
        <v>2.792</v>
      </c>
      <c r="AT5147" s="89"/>
      <c r="AU5147" s="99">
        <v>4.5</v>
      </c>
      <c r="AV5147" s="99">
        <v>250</v>
      </c>
      <c r="AW5147" s="99">
        <v>1.25077E-3</v>
      </c>
      <c r="AX5147" s="99">
        <v>1080.1715349999999</v>
      </c>
      <c r="AY5147" s="99">
        <v>1085.8</v>
      </c>
      <c r="AZ5147" s="99">
        <v>2.7921999999999998</v>
      </c>
      <c r="BA5147" s="119" t="s">
        <v>8</v>
      </c>
      <c r="BB5147" s="4">
        <v>5147</v>
      </c>
      <c r="BC5147" s="4">
        <v>4.5</v>
      </c>
    </row>
    <row r="5148" spans="2:55">
      <c r="B5148">
        <v>5147</v>
      </c>
      <c r="C5148" s="192">
        <f t="shared" si="967"/>
        <v>4.5</v>
      </c>
      <c r="D5148" s="5">
        <f t="shared" si="968"/>
        <v>257.39999999999998</v>
      </c>
      <c r="E5148" s="5" t="str">
        <f t="shared" si="969"/>
        <v>0.001270</v>
      </c>
      <c r="F5148" s="5" t="str">
        <f t="shared" si="970"/>
        <v>1116</v>
      </c>
      <c r="G5148" s="5" t="str">
        <f t="shared" si="971"/>
        <v>1122</v>
      </c>
      <c r="H5148" s="5" t="str">
        <f t="shared" si="972"/>
        <v>2.862</v>
      </c>
      <c r="I5148" s="1" t="s">
        <v>10</v>
      </c>
      <c r="AN5148" s="89" t="str">
        <f t="shared" si="973"/>
        <v>4.500</v>
      </c>
      <c r="AO5148" s="89" t="str">
        <f t="shared" si="974"/>
        <v>257.4</v>
      </c>
      <c r="AP5148" s="89" t="str">
        <f t="shared" si="975"/>
        <v>0.001270</v>
      </c>
      <c r="AQ5148" s="89" t="str">
        <f t="shared" si="976"/>
        <v>1116</v>
      </c>
      <c r="AR5148" s="89" t="str">
        <f t="shared" si="977"/>
        <v>1122</v>
      </c>
      <c r="AS5148" s="89" t="str">
        <f t="shared" si="978"/>
        <v>2.862</v>
      </c>
      <c r="AT5148" s="89"/>
      <c r="AU5148" s="99">
        <v>4.5</v>
      </c>
      <c r="AV5148" s="99">
        <v>257.43700000000001</v>
      </c>
      <c r="AW5148" s="99">
        <v>1.26965E-3</v>
      </c>
      <c r="AX5148" s="99">
        <v>1116.4865750000001</v>
      </c>
      <c r="AY5148" s="99">
        <v>1122.2</v>
      </c>
      <c r="AZ5148" s="99">
        <v>2.8614999999999999</v>
      </c>
      <c r="BA5148" s="119" t="s">
        <v>10</v>
      </c>
      <c r="BB5148" s="4">
        <v>5148</v>
      </c>
      <c r="BC5148" s="4">
        <v>4.5</v>
      </c>
    </row>
    <row r="5149" spans="2:55">
      <c r="B5149">
        <v>5148</v>
      </c>
      <c r="C5149" s="192">
        <f t="shared" si="967"/>
        <v>4.5</v>
      </c>
      <c r="D5149" s="5">
        <f t="shared" si="968"/>
        <v>257.39999999999998</v>
      </c>
      <c r="E5149" s="5" t="str">
        <f t="shared" si="969"/>
        <v>0.04406</v>
      </c>
      <c r="F5149" s="5" t="str">
        <f t="shared" si="970"/>
        <v>2600.</v>
      </c>
      <c r="G5149" s="5" t="str">
        <f t="shared" si="971"/>
        <v>2798</v>
      </c>
      <c r="H5149" s="5" t="str">
        <f t="shared" si="972"/>
        <v>6.020</v>
      </c>
      <c r="I5149" s="1" t="s">
        <v>11</v>
      </c>
      <c r="AN5149" s="89" t="str">
        <f t="shared" si="973"/>
        <v>4.500</v>
      </c>
      <c r="AO5149" s="89" t="str">
        <f t="shared" si="974"/>
        <v>257.4</v>
      </c>
      <c r="AP5149" s="89" t="str">
        <f t="shared" si="975"/>
        <v>0.04406</v>
      </c>
      <c r="AQ5149" s="89" t="str">
        <f t="shared" si="976"/>
        <v>2600.</v>
      </c>
      <c r="AR5149" s="89" t="str">
        <f t="shared" si="977"/>
        <v>2798</v>
      </c>
      <c r="AS5149" s="89" t="str">
        <f t="shared" si="978"/>
        <v>6.020</v>
      </c>
      <c r="AT5149" s="89"/>
      <c r="AU5149" s="99">
        <v>4.5</v>
      </c>
      <c r="AV5149" s="99">
        <v>257.43700000000001</v>
      </c>
      <c r="AW5149" s="99">
        <v>4.4059000000000001E-2</v>
      </c>
      <c r="AX5149" s="99">
        <v>2599.6345000000001</v>
      </c>
      <c r="AY5149" s="99">
        <v>2797.9</v>
      </c>
      <c r="AZ5149" s="99">
        <v>6.0197000000000003</v>
      </c>
      <c r="BA5149" s="119" t="s">
        <v>11</v>
      </c>
      <c r="BB5149" s="4">
        <v>5149</v>
      </c>
      <c r="BC5149" s="4">
        <v>4.5</v>
      </c>
    </row>
    <row r="5150" spans="2:55">
      <c r="B5150">
        <v>5149</v>
      </c>
      <c r="C5150" s="192">
        <f t="shared" si="967"/>
        <v>4.5</v>
      </c>
      <c r="D5150" s="5">
        <f t="shared" si="968"/>
        <v>260</v>
      </c>
      <c r="E5150" s="5" t="str">
        <f t="shared" si="969"/>
        <v>0.04457</v>
      </c>
      <c r="F5150" s="5" t="str">
        <f t="shared" si="970"/>
        <v>2608</v>
      </c>
      <c r="G5150" s="5" t="str">
        <f t="shared" si="971"/>
        <v>2809</v>
      </c>
      <c r="H5150" s="5" t="str">
        <f t="shared" si="972"/>
        <v>6.040</v>
      </c>
      <c r="I5150" s="1" t="s">
        <v>9</v>
      </c>
      <c r="AN5150" s="89" t="str">
        <f t="shared" si="973"/>
        <v>4.500</v>
      </c>
      <c r="AO5150" s="89" t="str">
        <f t="shared" si="974"/>
        <v>260.0</v>
      </c>
      <c r="AP5150" s="89" t="str">
        <f t="shared" si="975"/>
        <v>0.04457</v>
      </c>
      <c r="AQ5150" s="89" t="str">
        <f t="shared" si="976"/>
        <v>2608</v>
      </c>
      <c r="AR5150" s="89" t="str">
        <f t="shared" si="977"/>
        <v>2809</v>
      </c>
      <c r="AS5150" s="89" t="str">
        <f t="shared" si="978"/>
        <v>6.040</v>
      </c>
      <c r="AT5150" s="89"/>
      <c r="AU5150" s="99">
        <v>4.5</v>
      </c>
      <c r="AV5150" s="99">
        <v>260</v>
      </c>
      <c r="AW5150" s="99">
        <v>4.4572000000000001E-2</v>
      </c>
      <c r="AX5150" s="99">
        <v>2608.0259999999998</v>
      </c>
      <c r="AY5150" s="99">
        <v>2808.6</v>
      </c>
      <c r="AZ5150" s="99">
        <v>6.0396999999999998</v>
      </c>
      <c r="BA5150" s="119" t="s">
        <v>9</v>
      </c>
      <c r="BB5150" s="4">
        <v>5150</v>
      </c>
      <c r="BC5150" s="4">
        <v>4.5</v>
      </c>
    </row>
    <row r="5151" spans="2:55">
      <c r="B5151">
        <v>5150</v>
      </c>
      <c r="C5151" s="192">
        <f t="shared" si="967"/>
        <v>4.5</v>
      </c>
      <c r="D5151" s="5">
        <f t="shared" si="968"/>
        <v>270</v>
      </c>
      <c r="E5151" s="5" t="str">
        <f t="shared" si="969"/>
        <v>0.04645</v>
      </c>
      <c r="F5151" s="5" t="str">
        <f t="shared" si="970"/>
        <v>2638</v>
      </c>
      <c r="G5151" s="5" t="str">
        <f t="shared" si="971"/>
        <v>2847</v>
      </c>
      <c r="H5151" s="5" t="str">
        <f t="shared" si="972"/>
        <v>6.111</v>
      </c>
      <c r="I5151" s="1" t="s">
        <v>9</v>
      </c>
      <c r="AN5151" s="89" t="str">
        <f t="shared" si="973"/>
        <v>4.500</v>
      </c>
      <c r="AO5151" s="89" t="str">
        <f t="shared" si="974"/>
        <v>270.0</v>
      </c>
      <c r="AP5151" s="89" t="str">
        <f t="shared" si="975"/>
        <v>0.04645</v>
      </c>
      <c r="AQ5151" s="89" t="str">
        <f t="shared" si="976"/>
        <v>2638</v>
      </c>
      <c r="AR5151" s="89" t="str">
        <f t="shared" si="977"/>
        <v>2847</v>
      </c>
      <c r="AS5151" s="89" t="str">
        <f t="shared" si="978"/>
        <v>6.111</v>
      </c>
      <c r="AT5151" s="89"/>
      <c r="AU5151" s="99">
        <v>4.5</v>
      </c>
      <c r="AV5151" s="99">
        <v>270</v>
      </c>
      <c r="AW5151" s="99">
        <v>4.6450999999999999E-2</v>
      </c>
      <c r="AX5151" s="99">
        <v>2637.6704999999997</v>
      </c>
      <c r="AY5151" s="99">
        <v>2846.7</v>
      </c>
      <c r="AZ5151" s="99">
        <v>6.1105</v>
      </c>
      <c r="BA5151" s="119" t="s">
        <v>9</v>
      </c>
      <c r="BB5151" s="4">
        <v>5151</v>
      </c>
      <c r="BC5151" s="4">
        <v>4.5</v>
      </c>
    </row>
    <row r="5152" spans="2:55">
      <c r="B5152">
        <v>5151</v>
      </c>
      <c r="C5152" s="192">
        <f t="shared" si="967"/>
        <v>4.5</v>
      </c>
      <c r="D5152" s="5">
        <f t="shared" si="968"/>
        <v>280</v>
      </c>
      <c r="E5152" s="5" t="str">
        <f t="shared" si="969"/>
        <v>0.04819</v>
      </c>
      <c r="F5152" s="5" t="str">
        <f t="shared" si="970"/>
        <v>2664</v>
      </c>
      <c r="G5152" s="5" t="str">
        <f t="shared" si="971"/>
        <v>2881</v>
      </c>
      <c r="H5152" s="5" t="str">
        <f t="shared" si="972"/>
        <v>6.174</v>
      </c>
      <c r="I5152" s="1" t="s">
        <v>9</v>
      </c>
      <c r="AN5152" s="89" t="str">
        <f t="shared" si="973"/>
        <v>4.500</v>
      </c>
      <c r="AO5152" s="89" t="str">
        <f t="shared" si="974"/>
        <v>280.0</v>
      </c>
      <c r="AP5152" s="89" t="str">
        <f t="shared" si="975"/>
        <v>0.04819</v>
      </c>
      <c r="AQ5152" s="89" t="str">
        <f t="shared" si="976"/>
        <v>2664</v>
      </c>
      <c r="AR5152" s="89" t="str">
        <f t="shared" si="977"/>
        <v>2881</v>
      </c>
      <c r="AS5152" s="89" t="str">
        <f t="shared" si="978"/>
        <v>6.174</v>
      </c>
      <c r="AT5152" s="89"/>
      <c r="AU5152" s="99">
        <v>4.5</v>
      </c>
      <c r="AV5152" s="99">
        <v>280</v>
      </c>
      <c r="AW5152" s="99">
        <v>4.8186E-2</v>
      </c>
      <c r="AX5152" s="99">
        <v>2664.4630000000002</v>
      </c>
      <c r="AY5152" s="99">
        <v>2881.3</v>
      </c>
      <c r="AZ5152" s="99">
        <v>6.1737000000000002</v>
      </c>
      <c r="BA5152" s="119" t="s">
        <v>9</v>
      </c>
      <c r="BB5152" s="4">
        <v>5152</v>
      </c>
      <c r="BC5152" s="4">
        <v>4.5</v>
      </c>
    </row>
    <row r="5153" spans="2:55">
      <c r="B5153">
        <v>5152</v>
      </c>
      <c r="C5153" s="192">
        <f t="shared" si="967"/>
        <v>4.5</v>
      </c>
      <c r="D5153" s="5">
        <f t="shared" si="968"/>
        <v>290</v>
      </c>
      <c r="E5153" s="5" t="str">
        <f t="shared" si="969"/>
        <v>0.04982</v>
      </c>
      <c r="F5153" s="5" t="str">
        <f t="shared" si="970"/>
        <v>2689</v>
      </c>
      <c r="G5153" s="5" t="str">
        <f t="shared" si="971"/>
        <v>2914</v>
      </c>
      <c r="H5153" s="5" t="str">
        <f t="shared" si="972"/>
        <v>6.232</v>
      </c>
      <c r="I5153" s="1" t="s">
        <v>9</v>
      </c>
      <c r="AN5153" s="89" t="str">
        <f t="shared" si="973"/>
        <v>4.500</v>
      </c>
      <c r="AO5153" s="89" t="str">
        <f t="shared" si="974"/>
        <v>290.0</v>
      </c>
      <c r="AP5153" s="89" t="str">
        <f t="shared" si="975"/>
        <v>0.04982</v>
      </c>
      <c r="AQ5153" s="89" t="str">
        <f t="shared" si="976"/>
        <v>2689</v>
      </c>
      <c r="AR5153" s="89" t="str">
        <f t="shared" si="977"/>
        <v>2914</v>
      </c>
      <c r="AS5153" s="89" t="str">
        <f t="shared" si="978"/>
        <v>6.232</v>
      </c>
      <c r="AT5153" s="89"/>
      <c r="AU5153" s="99">
        <v>4.5</v>
      </c>
      <c r="AV5153" s="99">
        <v>290</v>
      </c>
      <c r="AW5153" s="99">
        <v>4.9820999999999997E-2</v>
      </c>
      <c r="AX5153" s="99">
        <v>2689.4054999999998</v>
      </c>
      <c r="AY5153" s="99">
        <v>2913.6</v>
      </c>
      <c r="AZ5153" s="99">
        <v>6.2316000000000003</v>
      </c>
      <c r="BA5153" s="119" t="s">
        <v>9</v>
      </c>
      <c r="BB5153" s="4">
        <v>5153</v>
      </c>
      <c r="BC5153" s="4">
        <v>4.5</v>
      </c>
    </row>
    <row r="5154" spans="2:55">
      <c r="B5154">
        <v>5153</v>
      </c>
      <c r="C5154" s="192">
        <f t="shared" si="967"/>
        <v>4.5</v>
      </c>
      <c r="D5154" s="5">
        <f t="shared" si="968"/>
        <v>300</v>
      </c>
      <c r="E5154" s="5" t="str">
        <f t="shared" si="969"/>
        <v>0.05138</v>
      </c>
      <c r="F5154" s="5" t="str">
        <f t="shared" si="970"/>
        <v>2713</v>
      </c>
      <c r="G5154" s="5" t="str">
        <f t="shared" si="971"/>
        <v>2944</v>
      </c>
      <c r="H5154" s="5" t="str">
        <f t="shared" si="972"/>
        <v>6.285</v>
      </c>
      <c r="I5154" s="1" t="s">
        <v>9</v>
      </c>
      <c r="AN5154" s="89" t="str">
        <f t="shared" si="973"/>
        <v>4.500</v>
      </c>
      <c r="AO5154" s="89" t="str">
        <f t="shared" si="974"/>
        <v>300.0</v>
      </c>
      <c r="AP5154" s="89" t="str">
        <f t="shared" si="975"/>
        <v>0.05138</v>
      </c>
      <c r="AQ5154" s="89" t="str">
        <f t="shared" si="976"/>
        <v>2713</v>
      </c>
      <c r="AR5154" s="89" t="str">
        <f t="shared" si="977"/>
        <v>2944</v>
      </c>
      <c r="AS5154" s="89" t="str">
        <f t="shared" si="978"/>
        <v>6.285</v>
      </c>
      <c r="AT5154" s="89"/>
      <c r="AU5154" s="99">
        <v>4.5</v>
      </c>
      <c r="AV5154" s="99">
        <v>300</v>
      </c>
      <c r="AW5154" s="99">
        <v>5.1378E-2</v>
      </c>
      <c r="AX5154" s="99">
        <v>2712.9989999999998</v>
      </c>
      <c r="AY5154" s="99">
        <v>2944.2</v>
      </c>
      <c r="AZ5154" s="99">
        <v>6.2854000000000001</v>
      </c>
      <c r="BA5154" s="119" t="s">
        <v>9</v>
      </c>
      <c r="BB5154" s="4">
        <v>5154</v>
      </c>
      <c r="BC5154" s="4">
        <v>4.5</v>
      </c>
    </row>
    <row r="5155" spans="2:55">
      <c r="B5155">
        <v>5154</v>
      </c>
      <c r="C5155" s="192">
        <f t="shared" si="967"/>
        <v>4.5</v>
      </c>
      <c r="D5155" s="5">
        <f t="shared" si="968"/>
        <v>310</v>
      </c>
      <c r="E5155" s="5" t="str">
        <f t="shared" si="969"/>
        <v>0.05287</v>
      </c>
      <c r="F5155" s="5" t="str">
        <f t="shared" si="970"/>
        <v>2735</v>
      </c>
      <c r="G5155" s="5" t="str">
        <f t="shared" si="971"/>
        <v>2973</v>
      </c>
      <c r="H5155" s="5" t="str">
        <f t="shared" si="972"/>
        <v>6.336</v>
      </c>
      <c r="I5155" s="1" t="s">
        <v>9</v>
      </c>
      <c r="AN5155" s="89" t="str">
        <f t="shared" si="973"/>
        <v>4.500</v>
      </c>
      <c r="AO5155" s="89" t="str">
        <f t="shared" si="974"/>
        <v>310.0</v>
      </c>
      <c r="AP5155" s="89" t="str">
        <f t="shared" si="975"/>
        <v>0.05287</v>
      </c>
      <c r="AQ5155" s="89" t="str">
        <f t="shared" si="976"/>
        <v>2735</v>
      </c>
      <c r="AR5155" s="89" t="str">
        <f t="shared" si="977"/>
        <v>2973</v>
      </c>
      <c r="AS5155" s="89" t="str">
        <f t="shared" si="978"/>
        <v>6.336</v>
      </c>
      <c r="AT5155" s="89"/>
      <c r="AU5155" s="99">
        <v>4.5</v>
      </c>
      <c r="AV5155" s="99">
        <v>310</v>
      </c>
      <c r="AW5155" s="99">
        <v>5.2872999999999996E-2</v>
      </c>
      <c r="AX5155" s="99">
        <v>2735.4715000000001</v>
      </c>
      <c r="AY5155" s="99">
        <v>2973.4</v>
      </c>
      <c r="AZ5155" s="99">
        <v>6.3358999999999996</v>
      </c>
      <c r="BA5155" s="119" t="s">
        <v>9</v>
      </c>
      <c r="BB5155" s="4">
        <v>5155</v>
      </c>
      <c r="BC5155" s="4">
        <v>4.5</v>
      </c>
    </row>
    <row r="5156" spans="2:55">
      <c r="B5156">
        <v>5155</v>
      </c>
      <c r="C5156" s="192">
        <f t="shared" si="967"/>
        <v>4.5</v>
      </c>
      <c r="D5156" s="5">
        <f t="shared" si="968"/>
        <v>320</v>
      </c>
      <c r="E5156" s="5" t="str">
        <f t="shared" si="969"/>
        <v>0.05432</v>
      </c>
      <c r="F5156" s="5" t="str">
        <f t="shared" si="970"/>
        <v>2757</v>
      </c>
      <c r="G5156" s="5" t="str">
        <f t="shared" si="971"/>
        <v>3002</v>
      </c>
      <c r="H5156" s="5" t="str">
        <f t="shared" si="972"/>
        <v>6.384</v>
      </c>
      <c r="I5156" s="1" t="s">
        <v>9</v>
      </c>
      <c r="AN5156" s="89" t="str">
        <f t="shared" si="973"/>
        <v>4.500</v>
      </c>
      <c r="AO5156" s="89" t="str">
        <f t="shared" si="974"/>
        <v>320.0</v>
      </c>
      <c r="AP5156" s="89" t="str">
        <f t="shared" si="975"/>
        <v>0.05432</v>
      </c>
      <c r="AQ5156" s="89" t="str">
        <f t="shared" si="976"/>
        <v>2757</v>
      </c>
      <c r="AR5156" s="89" t="str">
        <f t="shared" si="977"/>
        <v>3002</v>
      </c>
      <c r="AS5156" s="89" t="str">
        <f t="shared" si="978"/>
        <v>6.384</v>
      </c>
      <c r="AT5156" s="89"/>
      <c r="AU5156" s="99">
        <v>4.5</v>
      </c>
      <c r="AV5156" s="99">
        <v>320</v>
      </c>
      <c r="AW5156" s="99">
        <v>5.4316999999999997E-2</v>
      </c>
      <c r="AX5156" s="99">
        <v>2757.1734999999999</v>
      </c>
      <c r="AY5156" s="99">
        <v>3001.6</v>
      </c>
      <c r="AZ5156" s="99">
        <v>6.3837999999999999</v>
      </c>
      <c r="BA5156" s="119" t="s">
        <v>9</v>
      </c>
      <c r="BB5156" s="4">
        <v>5156</v>
      </c>
      <c r="BC5156" s="4">
        <v>4.5</v>
      </c>
    </row>
    <row r="5157" spans="2:55">
      <c r="B5157">
        <v>5156</v>
      </c>
      <c r="C5157" s="192">
        <f t="shared" si="967"/>
        <v>4.5</v>
      </c>
      <c r="D5157" s="5">
        <f t="shared" si="968"/>
        <v>330</v>
      </c>
      <c r="E5157" s="5" t="str">
        <f t="shared" si="969"/>
        <v>0.05572</v>
      </c>
      <c r="F5157" s="5" t="str">
        <f t="shared" si="970"/>
        <v>2778</v>
      </c>
      <c r="G5157" s="5" t="str">
        <f t="shared" si="971"/>
        <v>3029</v>
      </c>
      <c r="H5157" s="5" t="str">
        <f t="shared" si="972"/>
        <v>6.430</v>
      </c>
      <c r="I5157" s="1" t="s">
        <v>9</v>
      </c>
      <c r="AN5157" s="89" t="str">
        <f t="shared" si="973"/>
        <v>4.500</v>
      </c>
      <c r="AO5157" s="89" t="str">
        <f t="shared" si="974"/>
        <v>330.0</v>
      </c>
      <c r="AP5157" s="89" t="str">
        <f t="shared" si="975"/>
        <v>0.05572</v>
      </c>
      <c r="AQ5157" s="89" t="str">
        <f t="shared" si="976"/>
        <v>2778</v>
      </c>
      <c r="AR5157" s="89" t="str">
        <f t="shared" si="977"/>
        <v>3029</v>
      </c>
      <c r="AS5157" s="89" t="str">
        <f t="shared" si="978"/>
        <v>6.430</v>
      </c>
      <c r="AT5157" s="89"/>
      <c r="AU5157" s="99">
        <v>4.5</v>
      </c>
      <c r="AV5157" s="99">
        <v>330</v>
      </c>
      <c r="AW5157" s="99">
        <v>5.5719999999999999E-2</v>
      </c>
      <c r="AX5157" s="99">
        <v>2778.1600000000003</v>
      </c>
      <c r="AY5157" s="99">
        <v>3028.9</v>
      </c>
      <c r="AZ5157" s="99">
        <v>6.4295</v>
      </c>
      <c r="BA5157" s="119" t="s">
        <v>9</v>
      </c>
      <c r="BB5157" s="4">
        <v>5157</v>
      </c>
      <c r="BC5157" s="4">
        <v>4.5</v>
      </c>
    </row>
    <row r="5158" spans="2:55">
      <c r="B5158">
        <v>5157</v>
      </c>
      <c r="C5158" s="192">
        <f t="shared" si="967"/>
        <v>4.5</v>
      </c>
      <c r="D5158" s="5">
        <f t="shared" si="968"/>
        <v>340</v>
      </c>
      <c r="E5158" s="5" t="str">
        <f t="shared" si="969"/>
        <v>0.05709</v>
      </c>
      <c r="F5158" s="5" t="str">
        <f t="shared" si="970"/>
        <v>2799</v>
      </c>
      <c r="G5158" s="5" t="str">
        <f t="shared" si="971"/>
        <v>3056</v>
      </c>
      <c r="H5158" s="5" t="str">
        <f t="shared" si="972"/>
        <v>6.473</v>
      </c>
      <c r="I5158" s="1" t="s">
        <v>9</v>
      </c>
      <c r="AN5158" s="89" t="str">
        <f t="shared" si="973"/>
        <v>4.500</v>
      </c>
      <c r="AO5158" s="89" t="str">
        <f t="shared" si="974"/>
        <v>340.0</v>
      </c>
      <c r="AP5158" s="89" t="str">
        <f t="shared" si="975"/>
        <v>0.05709</v>
      </c>
      <c r="AQ5158" s="89" t="str">
        <f t="shared" si="976"/>
        <v>2799</v>
      </c>
      <c r="AR5158" s="89" t="str">
        <f t="shared" si="977"/>
        <v>3056</v>
      </c>
      <c r="AS5158" s="89" t="str">
        <f t="shared" si="978"/>
        <v>6.473</v>
      </c>
      <c r="AT5158" s="89"/>
      <c r="AU5158" s="99">
        <v>4.5</v>
      </c>
      <c r="AV5158" s="99">
        <v>340</v>
      </c>
      <c r="AW5158" s="99">
        <v>5.7087000000000006E-2</v>
      </c>
      <c r="AX5158" s="99">
        <v>2798.6084999999998</v>
      </c>
      <c r="AY5158" s="99">
        <v>3055.5</v>
      </c>
      <c r="AZ5158" s="99">
        <v>6.4732000000000003</v>
      </c>
      <c r="BA5158" s="119" t="s">
        <v>9</v>
      </c>
      <c r="BB5158" s="4">
        <v>5158</v>
      </c>
      <c r="BC5158" s="4">
        <v>4.5</v>
      </c>
    </row>
    <row r="5159" spans="2:55">
      <c r="B5159">
        <v>5158</v>
      </c>
      <c r="C5159" s="192">
        <f t="shared" si="967"/>
        <v>4.5</v>
      </c>
      <c r="D5159" s="5">
        <f t="shared" si="968"/>
        <v>350</v>
      </c>
      <c r="E5159" s="5" t="str">
        <f t="shared" si="969"/>
        <v>0.05842</v>
      </c>
      <c r="F5159" s="5" t="str">
        <f t="shared" si="970"/>
        <v>2819</v>
      </c>
      <c r="G5159" s="5" t="str">
        <f t="shared" si="971"/>
        <v>3082</v>
      </c>
      <c r="H5159" s="5" t="str">
        <f t="shared" si="972"/>
        <v>6.515</v>
      </c>
      <c r="I5159" s="1" t="s">
        <v>9</v>
      </c>
      <c r="AN5159" s="89" t="str">
        <f t="shared" si="973"/>
        <v>4.500</v>
      </c>
      <c r="AO5159" s="89" t="str">
        <f t="shared" si="974"/>
        <v>350.0</v>
      </c>
      <c r="AP5159" s="89" t="str">
        <f t="shared" si="975"/>
        <v>0.05842</v>
      </c>
      <c r="AQ5159" s="89" t="str">
        <f t="shared" si="976"/>
        <v>2819</v>
      </c>
      <c r="AR5159" s="89" t="str">
        <f t="shared" si="977"/>
        <v>3082</v>
      </c>
      <c r="AS5159" s="89" t="str">
        <f t="shared" si="978"/>
        <v>6.515</v>
      </c>
      <c r="AT5159" s="89"/>
      <c r="AU5159" s="99">
        <v>4.5</v>
      </c>
      <c r="AV5159" s="99">
        <v>350</v>
      </c>
      <c r="AW5159" s="99">
        <v>5.8423000000000003E-2</v>
      </c>
      <c r="AX5159" s="99">
        <v>2818.5965000000001</v>
      </c>
      <c r="AY5159" s="99">
        <v>3081.5</v>
      </c>
      <c r="AZ5159" s="99">
        <v>6.5152999999999999</v>
      </c>
      <c r="BA5159" s="119" t="s">
        <v>9</v>
      </c>
      <c r="BB5159" s="4">
        <v>5159</v>
      </c>
      <c r="BC5159" s="4">
        <v>4.5</v>
      </c>
    </row>
    <row r="5160" spans="2:55">
      <c r="B5160">
        <v>5159</v>
      </c>
      <c r="C5160" s="192">
        <f t="shared" si="967"/>
        <v>4.5</v>
      </c>
      <c r="D5160" s="5">
        <f t="shared" si="968"/>
        <v>360</v>
      </c>
      <c r="E5160" s="5" t="str">
        <f t="shared" si="969"/>
        <v>0.05973</v>
      </c>
      <c r="F5160" s="5" t="str">
        <f t="shared" si="970"/>
        <v>2838</v>
      </c>
      <c r="G5160" s="5" t="str">
        <f t="shared" si="971"/>
        <v>3107</v>
      </c>
      <c r="H5160" s="5" t="str">
        <f t="shared" si="972"/>
        <v>6.556</v>
      </c>
      <c r="I5160" s="1" t="s">
        <v>9</v>
      </c>
      <c r="AN5160" s="89" t="str">
        <f t="shared" si="973"/>
        <v>4.500</v>
      </c>
      <c r="AO5160" s="89" t="str">
        <f t="shared" si="974"/>
        <v>360.0</v>
      </c>
      <c r="AP5160" s="89" t="str">
        <f t="shared" si="975"/>
        <v>0.05973</v>
      </c>
      <c r="AQ5160" s="89" t="str">
        <f t="shared" si="976"/>
        <v>2838</v>
      </c>
      <c r="AR5160" s="89" t="str">
        <f t="shared" si="977"/>
        <v>3107</v>
      </c>
      <c r="AS5160" s="89" t="str">
        <f t="shared" si="978"/>
        <v>6.556</v>
      </c>
      <c r="AT5160" s="89"/>
      <c r="AU5160" s="99">
        <v>4.5</v>
      </c>
      <c r="AV5160" s="99">
        <v>360</v>
      </c>
      <c r="AW5160" s="99">
        <v>5.9732999999999994E-2</v>
      </c>
      <c r="AX5160" s="99">
        <v>2838.2015000000001</v>
      </c>
      <c r="AY5160" s="99">
        <v>3107</v>
      </c>
      <c r="AZ5160" s="99">
        <v>6.556</v>
      </c>
      <c r="BA5160" s="119" t="s">
        <v>9</v>
      </c>
      <c r="BB5160" s="4">
        <v>5160</v>
      </c>
      <c r="BC5160" s="4">
        <v>4.5</v>
      </c>
    </row>
    <row r="5161" spans="2:55">
      <c r="B5161">
        <v>5160</v>
      </c>
      <c r="C5161" s="192">
        <f t="shared" si="967"/>
        <v>4.5</v>
      </c>
      <c r="D5161" s="5">
        <f t="shared" si="968"/>
        <v>370</v>
      </c>
      <c r="E5161" s="5" t="str">
        <f t="shared" si="969"/>
        <v>0.06102</v>
      </c>
      <c r="F5161" s="5" t="str">
        <f t="shared" si="970"/>
        <v>2858</v>
      </c>
      <c r="G5161" s="5" t="str">
        <f t="shared" si="971"/>
        <v>3132</v>
      </c>
      <c r="H5161" s="5" t="str">
        <f t="shared" si="972"/>
        <v>6.595</v>
      </c>
      <c r="I5161" s="1" t="s">
        <v>9</v>
      </c>
      <c r="AN5161" s="89" t="str">
        <f t="shared" si="973"/>
        <v>4.500</v>
      </c>
      <c r="AO5161" s="89" t="str">
        <f t="shared" si="974"/>
        <v>370.0</v>
      </c>
      <c r="AP5161" s="89" t="str">
        <f t="shared" si="975"/>
        <v>0.06102</v>
      </c>
      <c r="AQ5161" s="89" t="str">
        <f t="shared" si="976"/>
        <v>2858</v>
      </c>
      <c r="AR5161" s="89" t="str">
        <f t="shared" si="977"/>
        <v>3132</v>
      </c>
      <c r="AS5161" s="89" t="str">
        <f t="shared" si="978"/>
        <v>6.595</v>
      </c>
      <c r="AT5161" s="89"/>
      <c r="AU5161" s="99">
        <v>4.5</v>
      </c>
      <c r="AV5161" s="99">
        <v>370</v>
      </c>
      <c r="AW5161" s="99">
        <v>6.1020999999999999E-2</v>
      </c>
      <c r="AX5161" s="99">
        <v>2857.5054999999998</v>
      </c>
      <c r="AY5161" s="99">
        <v>3132.1</v>
      </c>
      <c r="AZ5161" s="99">
        <v>6.5952999999999999</v>
      </c>
      <c r="BA5161" s="119" t="s">
        <v>9</v>
      </c>
      <c r="BB5161" s="4">
        <v>5161</v>
      </c>
      <c r="BC5161" s="4">
        <v>4.5</v>
      </c>
    </row>
    <row r="5162" spans="2:55">
      <c r="B5162">
        <v>5161</v>
      </c>
      <c r="C5162" s="192">
        <f t="shared" si="967"/>
        <v>4.5</v>
      </c>
      <c r="D5162" s="5">
        <f t="shared" si="968"/>
        <v>380</v>
      </c>
      <c r="E5162" s="5" t="str">
        <f t="shared" si="969"/>
        <v>0.06229</v>
      </c>
      <c r="F5162" s="5" t="str">
        <f t="shared" si="970"/>
        <v>2877</v>
      </c>
      <c r="G5162" s="5" t="str">
        <f t="shared" si="971"/>
        <v>3157</v>
      </c>
      <c r="H5162" s="5" t="str">
        <f t="shared" si="972"/>
        <v>6.634</v>
      </c>
      <c r="I5162" s="1" t="s">
        <v>9</v>
      </c>
      <c r="AN5162" s="89" t="str">
        <f t="shared" si="973"/>
        <v>4.500</v>
      </c>
      <c r="AO5162" s="89" t="str">
        <f t="shared" si="974"/>
        <v>380.0</v>
      </c>
      <c r="AP5162" s="89" t="str">
        <f t="shared" si="975"/>
        <v>0.06229</v>
      </c>
      <c r="AQ5162" s="89" t="str">
        <f t="shared" si="976"/>
        <v>2877</v>
      </c>
      <c r="AR5162" s="89" t="str">
        <f t="shared" si="977"/>
        <v>3157</v>
      </c>
      <c r="AS5162" s="89" t="str">
        <f t="shared" si="978"/>
        <v>6.634</v>
      </c>
      <c r="AT5162" s="89"/>
      <c r="AU5162" s="99">
        <v>4.5</v>
      </c>
      <c r="AV5162" s="99">
        <v>380</v>
      </c>
      <c r="AW5162" s="99">
        <v>6.2287999999999996E-2</v>
      </c>
      <c r="AX5162" s="99">
        <v>2876.6040000000003</v>
      </c>
      <c r="AY5162" s="99">
        <v>3156.9</v>
      </c>
      <c r="AZ5162" s="99">
        <v>6.6336000000000004</v>
      </c>
      <c r="BA5162" s="119" t="s">
        <v>9</v>
      </c>
      <c r="BB5162" s="4">
        <v>5162</v>
      </c>
      <c r="BC5162" s="4">
        <v>4.5</v>
      </c>
    </row>
    <row r="5163" spans="2:55">
      <c r="B5163">
        <v>5162</v>
      </c>
      <c r="C5163" s="192">
        <f t="shared" si="967"/>
        <v>4.5</v>
      </c>
      <c r="D5163" s="5">
        <f t="shared" si="968"/>
        <v>390</v>
      </c>
      <c r="E5163" s="5" t="str">
        <f t="shared" si="969"/>
        <v>0.06354</v>
      </c>
      <c r="F5163" s="5" t="str">
        <f t="shared" si="970"/>
        <v>2895</v>
      </c>
      <c r="G5163" s="5" t="str">
        <f t="shared" si="971"/>
        <v>3181</v>
      </c>
      <c r="H5163" s="5" t="str">
        <f t="shared" si="972"/>
        <v>6.671</v>
      </c>
      <c r="I5163" s="1" t="s">
        <v>9</v>
      </c>
      <c r="AN5163" s="89" t="str">
        <f t="shared" si="973"/>
        <v>4.500</v>
      </c>
      <c r="AO5163" s="89" t="str">
        <f t="shared" si="974"/>
        <v>390.0</v>
      </c>
      <c r="AP5163" s="89" t="str">
        <f t="shared" si="975"/>
        <v>0.06354</v>
      </c>
      <c r="AQ5163" s="89" t="str">
        <f t="shared" si="976"/>
        <v>2895</v>
      </c>
      <c r="AR5163" s="89" t="str">
        <f t="shared" si="977"/>
        <v>3181</v>
      </c>
      <c r="AS5163" s="89" t="str">
        <f t="shared" si="978"/>
        <v>6.671</v>
      </c>
      <c r="AT5163" s="89"/>
      <c r="AU5163" s="99">
        <v>4.5</v>
      </c>
      <c r="AV5163" s="99">
        <v>390</v>
      </c>
      <c r="AW5163" s="99">
        <v>6.3537999999999997E-2</v>
      </c>
      <c r="AX5163" s="99">
        <v>2895.4790000000003</v>
      </c>
      <c r="AY5163" s="99">
        <v>3181.4</v>
      </c>
      <c r="AZ5163" s="99">
        <v>6.6707999999999998</v>
      </c>
      <c r="BA5163" s="119" t="s">
        <v>9</v>
      </c>
      <c r="BB5163" s="4">
        <v>5163</v>
      </c>
      <c r="BC5163" s="4">
        <v>4.5</v>
      </c>
    </row>
    <row r="5164" spans="2:55">
      <c r="B5164">
        <v>5163</v>
      </c>
      <c r="C5164" s="192">
        <f t="shared" si="967"/>
        <v>4.5</v>
      </c>
      <c r="D5164" s="5">
        <f t="shared" si="968"/>
        <v>400</v>
      </c>
      <c r="E5164" s="5" t="str">
        <f t="shared" si="969"/>
        <v>0.06477</v>
      </c>
      <c r="F5164" s="5" t="str">
        <f t="shared" si="970"/>
        <v>2914</v>
      </c>
      <c r="G5164" s="5" t="str">
        <f t="shared" si="971"/>
        <v>3206</v>
      </c>
      <c r="H5164" s="5" t="str">
        <f t="shared" si="972"/>
        <v>6.707</v>
      </c>
      <c r="I5164" s="1" t="s">
        <v>9</v>
      </c>
      <c r="AN5164" s="89" t="str">
        <f t="shared" si="973"/>
        <v>4.500</v>
      </c>
      <c r="AO5164" s="89" t="str">
        <f t="shared" si="974"/>
        <v>400.0</v>
      </c>
      <c r="AP5164" s="89" t="str">
        <f t="shared" si="975"/>
        <v>0.06477</v>
      </c>
      <c r="AQ5164" s="89" t="str">
        <f t="shared" si="976"/>
        <v>2914</v>
      </c>
      <c r="AR5164" s="89" t="str">
        <f t="shared" si="977"/>
        <v>3206</v>
      </c>
      <c r="AS5164" s="89" t="str">
        <f t="shared" si="978"/>
        <v>6.707</v>
      </c>
      <c r="AT5164" s="89"/>
      <c r="AU5164" s="99">
        <v>4.5</v>
      </c>
      <c r="AV5164" s="99">
        <v>400</v>
      </c>
      <c r="AW5164" s="99">
        <v>6.477200000000001E-2</v>
      </c>
      <c r="AX5164" s="99">
        <v>2914.1259999999997</v>
      </c>
      <c r="AY5164" s="99">
        <v>3205.6</v>
      </c>
      <c r="AZ5164" s="99">
        <v>6.7069999999999999</v>
      </c>
      <c r="BA5164" s="119" t="s">
        <v>9</v>
      </c>
      <c r="BB5164" s="4">
        <v>5164</v>
      </c>
      <c r="BC5164" s="4">
        <v>4.5</v>
      </c>
    </row>
    <row r="5165" spans="2:55">
      <c r="B5165">
        <v>5164</v>
      </c>
      <c r="C5165" s="192">
        <f t="shared" si="967"/>
        <v>4.5</v>
      </c>
      <c r="D5165" s="5">
        <f t="shared" si="968"/>
        <v>410</v>
      </c>
      <c r="E5165" s="5" t="str">
        <f t="shared" si="969"/>
        <v>0.06599</v>
      </c>
      <c r="F5165" s="5" t="str">
        <f t="shared" si="970"/>
        <v>2933</v>
      </c>
      <c r="G5165" s="5" t="str">
        <f t="shared" si="971"/>
        <v>3230.</v>
      </c>
      <c r="H5165" s="5" t="str">
        <f t="shared" si="972"/>
        <v>6.743</v>
      </c>
      <c r="I5165" s="1" t="s">
        <v>9</v>
      </c>
      <c r="AN5165" s="89" t="str">
        <f t="shared" si="973"/>
        <v>4.500</v>
      </c>
      <c r="AO5165" s="89" t="str">
        <f t="shared" si="974"/>
        <v>410.0</v>
      </c>
      <c r="AP5165" s="89" t="str">
        <f t="shared" si="975"/>
        <v>0.06599</v>
      </c>
      <c r="AQ5165" s="89" t="str">
        <f t="shared" si="976"/>
        <v>2933</v>
      </c>
      <c r="AR5165" s="89" t="str">
        <f t="shared" si="977"/>
        <v>3230.</v>
      </c>
      <c r="AS5165" s="89" t="str">
        <f t="shared" si="978"/>
        <v>6.743</v>
      </c>
      <c r="AT5165" s="89"/>
      <c r="AU5165" s="99">
        <v>4.5</v>
      </c>
      <c r="AV5165" s="99">
        <v>410</v>
      </c>
      <c r="AW5165" s="99">
        <v>6.5990999999999994E-2</v>
      </c>
      <c r="AX5165" s="99">
        <v>2932.7404999999999</v>
      </c>
      <c r="AY5165" s="99">
        <v>3229.7</v>
      </c>
      <c r="AZ5165" s="99">
        <v>6.7424999999999997</v>
      </c>
      <c r="BA5165" s="119" t="s">
        <v>9</v>
      </c>
      <c r="BB5165" s="4">
        <v>5165</v>
      </c>
      <c r="BC5165" s="4">
        <v>4.5</v>
      </c>
    </row>
    <row r="5166" spans="2:55">
      <c r="B5166">
        <v>5165</v>
      </c>
      <c r="C5166" s="192">
        <f t="shared" si="967"/>
        <v>4.5</v>
      </c>
      <c r="D5166" s="5">
        <f t="shared" si="968"/>
        <v>420</v>
      </c>
      <c r="E5166" s="5" t="str">
        <f t="shared" si="969"/>
        <v>0.06720</v>
      </c>
      <c r="F5166" s="5" t="str">
        <f t="shared" si="970"/>
        <v>2951</v>
      </c>
      <c r="G5166" s="5" t="str">
        <f t="shared" si="971"/>
        <v>3254</v>
      </c>
      <c r="H5166" s="5" t="str">
        <f t="shared" si="972"/>
        <v>6.777</v>
      </c>
      <c r="I5166" s="1" t="s">
        <v>9</v>
      </c>
      <c r="AN5166" s="89" t="str">
        <f t="shared" si="973"/>
        <v>4.500</v>
      </c>
      <c r="AO5166" s="89" t="str">
        <f t="shared" si="974"/>
        <v>420.0</v>
      </c>
      <c r="AP5166" s="89" t="str">
        <f t="shared" si="975"/>
        <v>0.06720</v>
      </c>
      <c r="AQ5166" s="89" t="str">
        <f t="shared" si="976"/>
        <v>2951</v>
      </c>
      <c r="AR5166" s="89" t="str">
        <f t="shared" si="977"/>
        <v>3254</v>
      </c>
      <c r="AS5166" s="89" t="str">
        <f t="shared" si="978"/>
        <v>6.777</v>
      </c>
      <c r="AT5166" s="89"/>
      <c r="AU5166" s="99">
        <v>4.5</v>
      </c>
      <c r="AV5166" s="99">
        <v>420</v>
      </c>
      <c r="AW5166" s="99">
        <v>6.7198999999999995E-2</v>
      </c>
      <c r="AX5166" s="99">
        <v>2951.1044999999999</v>
      </c>
      <c r="AY5166" s="99">
        <v>3253.5</v>
      </c>
      <c r="AZ5166" s="99">
        <v>6.7770999999999999</v>
      </c>
      <c r="BA5166" s="119" t="s">
        <v>9</v>
      </c>
      <c r="BB5166" s="4">
        <v>5166</v>
      </c>
      <c r="BC5166" s="4">
        <v>4.5</v>
      </c>
    </row>
    <row r="5167" spans="2:55">
      <c r="B5167">
        <v>5166</v>
      </c>
      <c r="C5167" s="192">
        <f t="shared" si="967"/>
        <v>4.5</v>
      </c>
      <c r="D5167" s="5">
        <f t="shared" si="968"/>
        <v>430</v>
      </c>
      <c r="E5167" s="5" t="str">
        <f t="shared" si="969"/>
        <v>0.06839</v>
      </c>
      <c r="F5167" s="5" t="str">
        <f t="shared" si="970"/>
        <v>2969</v>
      </c>
      <c r="G5167" s="5" t="str">
        <f t="shared" si="971"/>
        <v>3277</v>
      </c>
      <c r="H5167" s="5" t="str">
        <f t="shared" si="972"/>
        <v>6.811</v>
      </c>
      <c r="I5167" s="1" t="s">
        <v>9</v>
      </c>
      <c r="AN5167" s="89" t="str">
        <f t="shared" si="973"/>
        <v>4.500</v>
      </c>
      <c r="AO5167" s="89" t="str">
        <f t="shared" si="974"/>
        <v>430.0</v>
      </c>
      <c r="AP5167" s="89" t="str">
        <f t="shared" si="975"/>
        <v>0.06839</v>
      </c>
      <c r="AQ5167" s="89" t="str">
        <f t="shared" si="976"/>
        <v>2969</v>
      </c>
      <c r="AR5167" s="89" t="str">
        <f t="shared" si="977"/>
        <v>3277</v>
      </c>
      <c r="AS5167" s="89" t="str">
        <f t="shared" si="978"/>
        <v>6.811</v>
      </c>
      <c r="AT5167" s="89"/>
      <c r="AU5167" s="99">
        <v>4.5</v>
      </c>
      <c r="AV5167" s="99">
        <v>430</v>
      </c>
      <c r="AW5167" s="99">
        <v>6.839400000000001E-2</v>
      </c>
      <c r="AX5167" s="99">
        <v>2969.4269999999997</v>
      </c>
      <c r="AY5167" s="99">
        <v>3277.2</v>
      </c>
      <c r="AZ5167" s="99">
        <v>6.8110999999999997</v>
      </c>
      <c r="BA5167" s="119" t="s">
        <v>9</v>
      </c>
      <c r="BB5167" s="4">
        <v>5167</v>
      </c>
      <c r="BC5167" s="4">
        <v>4.5</v>
      </c>
    </row>
    <row r="5168" spans="2:55">
      <c r="B5168">
        <v>5167</v>
      </c>
      <c r="C5168" s="192">
        <f t="shared" si="967"/>
        <v>4.5</v>
      </c>
      <c r="D5168" s="5">
        <f t="shared" si="968"/>
        <v>440</v>
      </c>
      <c r="E5168" s="5" t="str">
        <f t="shared" si="969"/>
        <v>0.06958</v>
      </c>
      <c r="F5168" s="5" t="str">
        <f t="shared" si="970"/>
        <v>2988</v>
      </c>
      <c r="G5168" s="5" t="str">
        <f t="shared" si="971"/>
        <v>3301</v>
      </c>
      <c r="H5168" s="5" t="str">
        <f t="shared" si="972"/>
        <v>6.844</v>
      </c>
      <c r="I5168" s="1" t="s">
        <v>9</v>
      </c>
      <c r="AN5168" s="89" t="str">
        <f t="shared" si="973"/>
        <v>4.500</v>
      </c>
      <c r="AO5168" s="89" t="str">
        <f t="shared" si="974"/>
        <v>440.0</v>
      </c>
      <c r="AP5168" s="89" t="str">
        <f t="shared" si="975"/>
        <v>0.06958</v>
      </c>
      <c r="AQ5168" s="89" t="str">
        <f t="shared" si="976"/>
        <v>2988</v>
      </c>
      <c r="AR5168" s="89" t="str">
        <f t="shared" si="977"/>
        <v>3301</v>
      </c>
      <c r="AS5168" s="89" t="str">
        <f t="shared" si="978"/>
        <v>6.844</v>
      </c>
      <c r="AT5168" s="89"/>
      <c r="AU5168" s="99">
        <v>4.5</v>
      </c>
      <c r="AV5168" s="99">
        <v>440</v>
      </c>
      <c r="AW5168" s="99">
        <v>6.9580000000000003E-2</v>
      </c>
      <c r="AX5168" s="99">
        <v>2987.69</v>
      </c>
      <c r="AY5168" s="99">
        <v>3300.8</v>
      </c>
      <c r="AZ5168" s="99">
        <v>6.8442999999999996</v>
      </c>
      <c r="BA5168" s="119" t="s">
        <v>9</v>
      </c>
      <c r="BB5168" s="4">
        <v>5168</v>
      </c>
      <c r="BC5168" s="4">
        <v>4.5</v>
      </c>
    </row>
    <row r="5169" spans="2:55">
      <c r="B5169">
        <v>5168</v>
      </c>
      <c r="C5169" s="192">
        <f t="shared" si="967"/>
        <v>4.5</v>
      </c>
      <c r="D5169" s="5">
        <f t="shared" si="968"/>
        <v>450</v>
      </c>
      <c r="E5169" s="5" t="str">
        <f t="shared" si="969"/>
        <v>0.07076</v>
      </c>
      <c r="F5169" s="5" t="str">
        <f t="shared" si="970"/>
        <v>3006</v>
      </c>
      <c r="G5169" s="5" t="str">
        <f t="shared" si="971"/>
        <v>3324</v>
      </c>
      <c r="H5169" s="5" t="str">
        <f t="shared" si="972"/>
        <v>6.877</v>
      </c>
      <c r="I5169" s="1" t="s">
        <v>9</v>
      </c>
      <c r="AN5169" s="89" t="str">
        <f t="shared" si="973"/>
        <v>4.500</v>
      </c>
      <c r="AO5169" s="89" t="str">
        <f t="shared" si="974"/>
        <v>450.0</v>
      </c>
      <c r="AP5169" s="89" t="str">
        <f t="shared" si="975"/>
        <v>0.07076</v>
      </c>
      <c r="AQ5169" s="89" t="str">
        <f t="shared" si="976"/>
        <v>3006</v>
      </c>
      <c r="AR5169" s="89" t="str">
        <f t="shared" si="977"/>
        <v>3324</v>
      </c>
      <c r="AS5169" s="89" t="str">
        <f t="shared" si="978"/>
        <v>6.877</v>
      </c>
      <c r="AT5169" s="89"/>
      <c r="AU5169" s="99">
        <v>4.5</v>
      </c>
      <c r="AV5169" s="99">
        <v>450</v>
      </c>
      <c r="AW5169" s="99">
        <v>7.0755999999999999E-2</v>
      </c>
      <c r="AX5169" s="99">
        <v>3005.7979999999998</v>
      </c>
      <c r="AY5169" s="99">
        <v>3324.2</v>
      </c>
      <c r="AZ5169" s="99">
        <v>6.8769999999999998</v>
      </c>
      <c r="BA5169" s="119" t="s">
        <v>9</v>
      </c>
      <c r="BB5169" s="4">
        <v>5169</v>
      </c>
      <c r="BC5169" s="4">
        <v>4.5</v>
      </c>
    </row>
    <row r="5170" spans="2:55">
      <c r="B5170">
        <v>5169</v>
      </c>
      <c r="C5170" s="192">
        <f t="shared" si="967"/>
        <v>4.5</v>
      </c>
      <c r="D5170" s="5">
        <f t="shared" si="968"/>
        <v>460</v>
      </c>
      <c r="E5170" s="5" t="str">
        <f t="shared" si="969"/>
        <v>0.07192</v>
      </c>
      <c r="F5170" s="5" t="str">
        <f t="shared" si="970"/>
        <v>3024</v>
      </c>
      <c r="G5170" s="5" t="str">
        <f t="shared" si="971"/>
        <v>3348</v>
      </c>
      <c r="H5170" s="5" t="str">
        <f t="shared" si="972"/>
        <v>6.909</v>
      </c>
      <c r="I5170" s="1" t="s">
        <v>9</v>
      </c>
      <c r="AN5170" s="89" t="str">
        <f t="shared" si="973"/>
        <v>4.500</v>
      </c>
      <c r="AO5170" s="89" t="str">
        <f t="shared" si="974"/>
        <v>460.0</v>
      </c>
      <c r="AP5170" s="89" t="str">
        <f t="shared" si="975"/>
        <v>0.07192</v>
      </c>
      <c r="AQ5170" s="89" t="str">
        <f t="shared" si="976"/>
        <v>3024</v>
      </c>
      <c r="AR5170" s="89" t="str">
        <f t="shared" si="977"/>
        <v>3348</v>
      </c>
      <c r="AS5170" s="89" t="str">
        <f t="shared" si="978"/>
        <v>6.909</v>
      </c>
      <c r="AT5170" s="89"/>
      <c r="AU5170" s="99">
        <v>4.5</v>
      </c>
      <c r="AV5170" s="99">
        <v>460</v>
      </c>
      <c r="AW5170" s="99">
        <v>7.1924000000000002E-2</v>
      </c>
      <c r="AX5170" s="99">
        <v>3023.942</v>
      </c>
      <c r="AY5170" s="99">
        <v>3347.6</v>
      </c>
      <c r="AZ5170" s="99">
        <v>6.9090999999999996</v>
      </c>
      <c r="BA5170" s="119" t="s">
        <v>9</v>
      </c>
      <c r="BB5170" s="4">
        <v>5170</v>
      </c>
      <c r="BC5170" s="4">
        <v>4.5</v>
      </c>
    </row>
    <row r="5171" spans="2:55">
      <c r="B5171">
        <v>5170</v>
      </c>
      <c r="C5171" s="192">
        <f t="shared" si="967"/>
        <v>4.5</v>
      </c>
      <c r="D5171" s="5">
        <f t="shared" si="968"/>
        <v>470</v>
      </c>
      <c r="E5171" s="5" t="str">
        <f t="shared" si="969"/>
        <v>0.07308</v>
      </c>
      <c r="F5171" s="5" t="str">
        <f t="shared" si="970"/>
        <v>3042</v>
      </c>
      <c r="G5171" s="5" t="str">
        <f t="shared" si="971"/>
        <v>3371</v>
      </c>
      <c r="H5171" s="5" t="str">
        <f t="shared" si="972"/>
        <v>6.941</v>
      </c>
      <c r="I5171" s="1" t="s">
        <v>9</v>
      </c>
      <c r="AN5171" s="89" t="str">
        <f t="shared" si="973"/>
        <v>4.500</v>
      </c>
      <c r="AO5171" s="89" t="str">
        <f t="shared" si="974"/>
        <v>470.0</v>
      </c>
      <c r="AP5171" s="89" t="str">
        <f t="shared" si="975"/>
        <v>0.07308</v>
      </c>
      <c r="AQ5171" s="89" t="str">
        <f t="shared" si="976"/>
        <v>3042</v>
      </c>
      <c r="AR5171" s="89" t="str">
        <f t="shared" si="977"/>
        <v>3371</v>
      </c>
      <c r="AS5171" s="89" t="str">
        <f t="shared" si="978"/>
        <v>6.941</v>
      </c>
      <c r="AT5171" s="89"/>
      <c r="AU5171" s="99">
        <v>4.5</v>
      </c>
      <c r="AV5171" s="99">
        <v>470</v>
      </c>
      <c r="AW5171" s="99">
        <v>7.3082999999999995E-2</v>
      </c>
      <c r="AX5171" s="99">
        <v>3042.0264999999999</v>
      </c>
      <c r="AY5171" s="99">
        <v>3370.9</v>
      </c>
      <c r="AZ5171" s="99">
        <v>6.9405999999999999</v>
      </c>
      <c r="BA5171" s="119" t="s">
        <v>9</v>
      </c>
      <c r="BB5171" s="4">
        <v>5171</v>
      </c>
      <c r="BC5171" s="4">
        <v>4.5</v>
      </c>
    </row>
    <row r="5172" spans="2:55">
      <c r="B5172">
        <v>5171</v>
      </c>
      <c r="C5172" s="192">
        <f t="shared" si="967"/>
        <v>4.5</v>
      </c>
      <c r="D5172" s="5">
        <f t="shared" si="968"/>
        <v>480</v>
      </c>
      <c r="E5172" s="5" t="str">
        <f t="shared" si="969"/>
        <v>0.07424</v>
      </c>
      <c r="F5172" s="5" t="str">
        <f t="shared" si="970"/>
        <v>3060.</v>
      </c>
      <c r="G5172" s="5" t="str">
        <f t="shared" si="971"/>
        <v>3394</v>
      </c>
      <c r="H5172" s="5" t="str">
        <f t="shared" si="972"/>
        <v>6.972</v>
      </c>
      <c r="I5172" s="1" t="s">
        <v>9</v>
      </c>
      <c r="AN5172" s="89" t="str">
        <f t="shared" si="973"/>
        <v>4.500</v>
      </c>
      <c r="AO5172" s="89" t="str">
        <f t="shared" si="974"/>
        <v>480.0</v>
      </c>
      <c r="AP5172" s="89" t="str">
        <f t="shared" si="975"/>
        <v>0.07424</v>
      </c>
      <c r="AQ5172" s="89" t="str">
        <f t="shared" si="976"/>
        <v>3060.</v>
      </c>
      <c r="AR5172" s="89" t="str">
        <f t="shared" si="977"/>
        <v>3394</v>
      </c>
      <c r="AS5172" s="89" t="str">
        <f t="shared" si="978"/>
        <v>6.972</v>
      </c>
      <c r="AT5172" s="89"/>
      <c r="AU5172" s="99">
        <v>4.5</v>
      </c>
      <c r="AV5172" s="99">
        <v>480</v>
      </c>
      <c r="AW5172" s="99">
        <v>7.423600000000001E-2</v>
      </c>
      <c r="AX5172" s="99">
        <v>3060.038</v>
      </c>
      <c r="AY5172" s="99">
        <v>3394.1</v>
      </c>
      <c r="AZ5172" s="99">
        <v>6.9715999999999996</v>
      </c>
      <c r="BA5172" s="119" t="s">
        <v>9</v>
      </c>
      <c r="BB5172" s="4">
        <v>5172</v>
      </c>
      <c r="BC5172" s="4">
        <v>4.5</v>
      </c>
    </row>
    <row r="5173" spans="2:55">
      <c r="B5173">
        <v>5172</v>
      </c>
      <c r="C5173" s="192">
        <f t="shared" si="967"/>
        <v>4.5</v>
      </c>
      <c r="D5173" s="5">
        <f t="shared" si="968"/>
        <v>490</v>
      </c>
      <c r="E5173" s="5" t="str">
        <f t="shared" si="969"/>
        <v>0.07538</v>
      </c>
      <c r="F5173" s="5" t="str">
        <f t="shared" si="970"/>
        <v>3078</v>
      </c>
      <c r="G5173" s="5" t="str">
        <f t="shared" si="971"/>
        <v>3417</v>
      </c>
      <c r="H5173" s="5" t="str">
        <f t="shared" si="972"/>
        <v>7.002</v>
      </c>
      <c r="I5173" s="1" t="s">
        <v>9</v>
      </c>
      <c r="AN5173" s="89" t="str">
        <f t="shared" si="973"/>
        <v>4.500</v>
      </c>
      <c r="AO5173" s="89" t="str">
        <f t="shared" si="974"/>
        <v>490.0</v>
      </c>
      <c r="AP5173" s="89" t="str">
        <f t="shared" si="975"/>
        <v>0.07538</v>
      </c>
      <c r="AQ5173" s="89" t="str">
        <f t="shared" si="976"/>
        <v>3078</v>
      </c>
      <c r="AR5173" s="89" t="str">
        <f t="shared" si="977"/>
        <v>3417</v>
      </c>
      <c r="AS5173" s="89" t="str">
        <f t="shared" si="978"/>
        <v>7.002</v>
      </c>
      <c r="AT5173" s="89"/>
      <c r="AU5173" s="99">
        <v>4.5</v>
      </c>
      <c r="AV5173" s="99">
        <v>490</v>
      </c>
      <c r="AW5173" s="99">
        <v>7.5381000000000004E-2</v>
      </c>
      <c r="AX5173" s="99">
        <v>3077.9854999999998</v>
      </c>
      <c r="AY5173" s="99">
        <v>3417.2</v>
      </c>
      <c r="AZ5173" s="99">
        <v>7.0022000000000002</v>
      </c>
      <c r="BA5173" s="119" t="s">
        <v>9</v>
      </c>
      <c r="BB5173" s="4">
        <v>5173</v>
      </c>
      <c r="BC5173" s="4">
        <v>4.5</v>
      </c>
    </row>
    <row r="5174" spans="2:55">
      <c r="B5174">
        <v>5173</v>
      </c>
      <c r="C5174" s="192">
        <f t="shared" si="967"/>
        <v>4.5</v>
      </c>
      <c r="D5174" s="5">
        <f t="shared" si="968"/>
        <v>500</v>
      </c>
      <c r="E5174" s="5" t="str">
        <f t="shared" si="969"/>
        <v>0.07652</v>
      </c>
      <c r="F5174" s="5" t="str">
        <f t="shared" si="970"/>
        <v>3096</v>
      </c>
      <c r="G5174" s="5" t="str">
        <f t="shared" si="971"/>
        <v>3440.</v>
      </c>
      <c r="H5174" s="5" t="str">
        <f t="shared" si="972"/>
        <v>7.032</v>
      </c>
      <c r="I5174" s="1" t="s">
        <v>9</v>
      </c>
      <c r="AN5174" s="89" t="str">
        <f t="shared" si="973"/>
        <v>4.500</v>
      </c>
      <c r="AO5174" s="89" t="str">
        <f t="shared" si="974"/>
        <v>500.0</v>
      </c>
      <c r="AP5174" s="89" t="str">
        <f t="shared" si="975"/>
        <v>0.07652</v>
      </c>
      <c r="AQ5174" s="89" t="str">
        <f t="shared" si="976"/>
        <v>3096</v>
      </c>
      <c r="AR5174" s="89" t="str">
        <f t="shared" si="977"/>
        <v>3440.</v>
      </c>
      <c r="AS5174" s="89" t="str">
        <f t="shared" si="978"/>
        <v>7.032</v>
      </c>
      <c r="AT5174" s="89"/>
      <c r="AU5174" s="99">
        <v>4.5</v>
      </c>
      <c r="AV5174" s="99">
        <v>500</v>
      </c>
      <c r="AW5174" s="99">
        <v>7.6521000000000006E-2</v>
      </c>
      <c r="AX5174" s="99">
        <v>3096.0554999999999</v>
      </c>
      <c r="AY5174" s="99">
        <v>3440.4</v>
      </c>
      <c r="AZ5174" s="99">
        <v>7.0323000000000002</v>
      </c>
      <c r="BA5174" s="119" t="s">
        <v>9</v>
      </c>
      <c r="BB5174" s="4">
        <v>5174</v>
      </c>
      <c r="BC5174" s="4">
        <v>4.5</v>
      </c>
    </row>
    <row r="5175" spans="2:55">
      <c r="B5175">
        <v>5174</v>
      </c>
      <c r="C5175" s="192">
        <f t="shared" si="967"/>
        <v>4.5</v>
      </c>
      <c r="D5175" s="5">
        <f t="shared" si="968"/>
        <v>520</v>
      </c>
      <c r="E5175" s="5" t="str">
        <f t="shared" si="969"/>
        <v>0.07878</v>
      </c>
      <c r="F5175" s="5" t="str">
        <f t="shared" si="970"/>
        <v>3132</v>
      </c>
      <c r="G5175" s="5" t="str">
        <f t="shared" si="971"/>
        <v>3487</v>
      </c>
      <c r="H5175" s="5" t="str">
        <f t="shared" si="972"/>
        <v>7.091</v>
      </c>
      <c r="I5175" s="1" t="s">
        <v>9</v>
      </c>
      <c r="AN5175" s="89" t="str">
        <f t="shared" si="973"/>
        <v>4.500</v>
      </c>
      <c r="AO5175" s="89" t="str">
        <f t="shared" si="974"/>
        <v>520.0</v>
      </c>
      <c r="AP5175" s="89" t="str">
        <f t="shared" si="975"/>
        <v>0.07878</v>
      </c>
      <c r="AQ5175" s="89" t="str">
        <f t="shared" si="976"/>
        <v>3132</v>
      </c>
      <c r="AR5175" s="89" t="str">
        <f t="shared" si="977"/>
        <v>3487</v>
      </c>
      <c r="AS5175" s="89" t="str">
        <f t="shared" si="978"/>
        <v>7.091</v>
      </c>
      <c r="AT5175" s="89"/>
      <c r="AU5175" s="99">
        <v>4.5</v>
      </c>
      <c r="AV5175" s="99">
        <v>520</v>
      </c>
      <c r="AW5175" s="99">
        <v>7.8784000000000007E-2</v>
      </c>
      <c r="AX5175" s="99">
        <v>3131.9719999999998</v>
      </c>
      <c r="AY5175" s="99">
        <v>3486.5</v>
      </c>
      <c r="AZ5175" s="99">
        <v>7.0911999999999997</v>
      </c>
      <c r="BA5175" s="119" t="s">
        <v>9</v>
      </c>
      <c r="BB5175" s="4">
        <v>5175</v>
      </c>
      <c r="BC5175" s="4">
        <v>4.5</v>
      </c>
    </row>
    <row r="5176" spans="2:55">
      <c r="B5176">
        <v>5175</v>
      </c>
      <c r="C5176" s="192">
        <f t="shared" si="967"/>
        <v>4.5</v>
      </c>
      <c r="D5176" s="5">
        <f t="shared" si="968"/>
        <v>540</v>
      </c>
      <c r="E5176" s="5" t="str">
        <f t="shared" si="969"/>
        <v>0.08103</v>
      </c>
      <c r="F5176" s="5" t="str">
        <f t="shared" si="970"/>
        <v>3168</v>
      </c>
      <c r="G5176" s="5" t="str">
        <f t="shared" si="971"/>
        <v>3533</v>
      </c>
      <c r="H5176" s="5" t="str">
        <f t="shared" si="972"/>
        <v>7.149</v>
      </c>
      <c r="I5176" s="1" t="s">
        <v>9</v>
      </c>
      <c r="AN5176" s="89" t="str">
        <f t="shared" si="973"/>
        <v>4.500</v>
      </c>
      <c r="AO5176" s="89" t="str">
        <f t="shared" si="974"/>
        <v>540.0</v>
      </c>
      <c r="AP5176" s="89" t="str">
        <f t="shared" si="975"/>
        <v>0.08103</v>
      </c>
      <c r="AQ5176" s="89" t="str">
        <f t="shared" si="976"/>
        <v>3168</v>
      </c>
      <c r="AR5176" s="89" t="str">
        <f t="shared" si="977"/>
        <v>3533</v>
      </c>
      <c r="AS5176" s="89" t="str">
        <f t="shared" si="978"/>
        <v>7.149</v>
      </c>
      <c r="AT5176" s="89"/>
      <c r="AU5176" s="99">
        <v>4.5</v>
      </c>
      <c r="AV5176" s="99">
        <v>540</v>
      </c>
      <c r="AW5176" s="99">
        <v>8.1027000000000002E-2</v>
      </c>
      <c r="AX5176" s="99">
        <v>3167.9784999999997</v>
      </c>
      <c r="AY5176" s="99">
        <v>3532.6</v>
      </c>
      <c r="AZ5176" s="99">
        <v>7.1486000000000001</v>
      </c>
      <c r="BA5176" s="119" t="s">
        <v>9</v>
      </c>
      <c r="BB5176" s="4">
        <v>5176</v>
      </c>
      <c r="BC5176" s="4">
        <v>4.5</v>
      </c>
    </row>
    <row r="5177" spans="2:55">
      <c r="B5177">
        <v>5176</v>
      </c>
      <c r="C5177" s="192">
        <f t="shared" si="967"/>
        <v>4.5</v>
      </c>
      <c r="D5177" s="5">
        <f t="shared" si="968"/>
        <v>560</v>
      </c>
      <c r="E5177" s="5" t="str">
        <f t="shared" si="969"/>
        <v>0.08325</v>
      </c>
      <c r="F5177" s="5" t="str">
        <f t="shared" si="970"/>
        <v>3204</v>
      </c>
      <c r="G5177" s="5" t="str">
        <f t="shared" si="971"/>
        <v>3579</v>
      </c>
      <c r="H5177" s="5" t="str">
        <f t="shared" si="972"/>
        <v>7.205</v>
      </c>
      <c r="I5177" s="1" t="s">
        <v>9</v>
      </c>
      <c r="AN5177" s="89" t="str">
        <f t="shared" si="973"/>
        <v>4.500</v>
      </c>
      <c r="AO5177" s="89" t="str">
        <f t="shared" si="974"/>
        <v>560.0</v>
      </c>
      <c r="AP5177" s="89" t="str">
        <f t="shared" si="975"/>
        <v>0.08325</v>
      </c>
      <c r="AQ5177" s="89" t="str">
        <f t="shared" si="976"/>
        <v>3204</v>
      </c>
      <c r="AR5177" s="89" t="str">
        <f t="shared" si="977"/>
        <v>3579</v>
      </c>
      <c r="AS5177" s="89" t="str">
        <f t="shared" si="978"/>
        <v>7.205</v>
      </c>
      <c r="AT5177" s="89"/>
      <c r="AU5177" s="99">
        <v>4.5</v>
      </c>
      <c r="AV5177" s="99">
        <v>560</v>
      </c>
      <c r="AW5177" s="99">
        <v>8.3252999999999994E-2</v>
      </c>
      <c r="AX5177" s="99">
        <v>3203.9614999999999</v>
      </c>
      <c r="AY5177" s="99">
        <v>3578.6</v>
      </c>
      <c r="AZ5177" s="99">
        <v>7.2046000000000001</v>
      </c>
      <c r="BA5177" s="119" t="s">
        <v>9</v>
      </c>
      <c r="BB5177" s="4">
        <v>5177</v>
      </c>
      <c r="BC5177" s="4">
        <v>4.5</v>
      </c>
    </row>
    <row r="5178" spans="2:55">
      <c r="B5178">
        <v>5177</v>
      </c>
      <c r="C5178" s="192">
        <f t="shared" si="967"/>
        <v>4.5</v>
      </c>
      <c r="D5178" s="5">
        <f t="shared" si="968"/>
        <v>580</v>
      </c>
      <c r="E5178" s="5" t="str">
        <f t="shared" si="969"/>
        <v>0.08546</v>
      </c>
      <c r="F5178" s="5" t="str">
        <f t="shared" si="970"/>
        <v>3240.</v>
      </c>
      <c r="G5178" s="5" t="str">
        <f t="shared" si="971"/>
        <v>3625</v>
      </c>
      <c r="H5178" s="5" t="str">
        <f t="shared" si="972"/>
        <v>7.259</v>
      </c>
      <c r="I5178" s="1" t="s">
        <v>9</v>
      </c>
      <c r="AN5178" s="89" t="str">
        <f t="shared" si="973"/>
        <v>4.500</v>
      </c>
      <c r="AO5178" s="89" t="str">
        <f t="shared" si="974"/>
        <v>580.0</v>
      </c>
      <c r="AP5178" s="89" t="str">
        <f t="shared" si="975"/>
        <v>0.08546</v>
      </c>
      <c r="AQ5178" s="89" t="str">
        <f t="shared" si="976"/>
        <v>3240.</v>
      </c>
      <c r="AR5178" s="89" t="str">
        <f t="shared" si="977"/>
        <v>3625</v>
      </c>
      <c r="AS5178" s="89" t="str">
        <f t="shared" si="978"/>
        <v>7.259</v>
      </c>
      <c r="AT5178" s="89"/>
      <c r="AU5178" s="99">
        <v>4.5</v>
      </c>
      <c r="AV5178" s="99">
        <v>580</v>
      </c>
      <c r="AW5178" s="99">
        <v>8.5463999999999998E-2</v>
      </c>
      <c r="AX5178" s="99">
        <v>3240.1120000000001</v>
      </c>
      <c r="AY5178" s="99">
        <v>3624.7</v>
      </c>
      <c r="AZ5178" s="99">
        <v>7.2591999999999999</v>
      </c>
      <c r="BA5178" s="119" t="s">
        <v>9</v>
      </c>
      <c r="BB5178" s="4">
        <v>5178</v>
      </c>
      <c r="BC5178" s="4">
        <v>4.5</v>
      </c>
    </row>
    <row r="5179" spans="2:55">
      <c r="B5179">
        <v>5178</v>
      </c>
      <c r="C5179" s="192">
        <f t="shared" si="967"/>
        <v>4.5</v>
      </c>
      <c r="D5179" s="5">
        <f t="shared" si="968"/>
        <v>600</v>
      </c>
      <c r="E5179" s="5" t="str">
        <f t="shared" si="969"/>
        <v>0.08766</v>
      </c>
      <c r="F5179" s="5" t="str">
        <f t="shared" si="970"/>
        <v>3276</v>
      </c>
      <c r="G5179" s="5" t="str">
        <f t="shared" si="971"/>
        <v>3671</v>
      </c>
      <c r="H5179" s="5" t="str">
        <f t="shared" si="972"/>
        <v>7.313</v>
      </c>
      <c r="I5179" s="1" t="s">
        <v>9</v>
      </c>
      <c r="AN5179" s="89" t="str">
        <f t="shared" si="973"/>
        <v>4.500</v>
      </c>
      <c r="AO5179" s="89" t="str">
        <f t="shared" si="974"/>
        <v>600.0</v>
      </c>
      <c r="AP5179" s="89" t="str">
        <f t="shared" si="975"/>
        <v>0.08766</v>
      </c>
      <c r="AQ5179" s="89" t="str">
        <f t="shared" si="976"/>
        <v>3276</v>
      </c>
      <c r="AR5179" s="89" t="str">
        <f t="shared" si="977"/>
        <v>3671</v>
      </c>
      <c r="AS5179" s="89" t="str">
        <f t="shared" si="978"/>
        <v>7.313</v>
      </c>
      <c r="AT5179" s="89"/>
      <c r="AU5179" s="99">
        <v>4.5</v>
      </c>
      <c r="AV5179" s="99">
        <v>600</v>
      </c>
      <c r="AW5179" s="99">
        <v>8.7662000000000004E-2</v>
      </c>
      <c r="AX5179" s="99">
        <v>3276.4210000000003</v>
      </c>
      <c r="AY5179" s="99">
        <v>3670.9</v>
      </c>
      <c r="AZ5179" s="99">
        <v>7.3127000000000004</v>
      </c>
      <c r="BA5179" s="119" t="s">
        <v>9</v>
      </c>
      <c r="BB5179" s="4">
        <v>5179</v>
      </c>
      <c r="BC5179" s="4">
        <v>4.5</v>
      </c>
    </row>
    <row r="5180" spans="2:55">
      <c r="B5180">
        <v>5179</v>
      </c>
      <c r="C5180" s="192">
        <f t="shared" si="967"/>
        <v>4.5</v>
      </c>
      <c r="D5180" s="5">
        <f t="shared" si="968"/>
        <v>620</v>
      </c>
      <c r="E5180" s="5" t="str">
        <f t="shared" si="969"/>
        <v>0.08985</v>
      </c>
      <c r="F5180" s="5" t="str">
        <f t="shared" si="970"/>
        <v>3313</v>
      </c>
      <c r="G5180" s="5" t="str">
        <f t="shared" si="971"/>
        <v>3717</v>
      </c>
      <c r="H5180" s="5" t="str">
        <f t="shared" si="972"/>
        <v>7.365</v>
      </c>
      <c r="I5180" s="1" t="s">
        <v>9</v>
      </c>
      <c r="AN5180" s="89" t="str">
        <f t="shared" si="973"/>
        <v>4.500</v>
      </c>
      <c r="AO5180" s="89" t="str">
        <f t="shared" si="974"/>
        <v>620.0</v>
      </c>
      <c r="AP5180" s="89" t="str">
        <f t="shared" si="975"/>
        <v>0.08985</v>
      </c>
      <c r="AQ5180" s="89" t="str">
        <f t="shared" si="976"/>
        <v>3313</v>
      </c>
      <c r="AR5180" s="89" t="str">
        <f t="shared" si="977"/>
        <v>3717</v>
      </c>
      <c r="AS5180" s="89" t="str">
        <f t="shared" si="978"/>
        <v>7.365</v>
      </c>
      <c r="AT5180" s="89"/>
      <c r="AU5180" s="99">
        <v>4.5</v>
      </c>
      <c r="AV5180" s="99">
        <v>620</v>
      </c>
      <c r="AW5180" s="99">
        <v>8.9847999999999997E-2</v>
      </c>
      <c r="AX5180" s="99">
        <v>3312.7840000000001</v>
      </c>
      <c r="AY5180" s="99">
        <v>3717.1</v>
      </c>
      <c r="AZ5180" s="99">
        <v>7.3650000000000002</v>
      </c>
      <c r="BA5180" s="119" t="s">
        <v>9</v>
      </c>
      <c r="BB5180" s="4">
        <v>5180</v>
      </c>
      <c r="BC5180" s="4">
        <v>4.5</v>
      </c>
    </row>
    <row r="5181" spans="2:55">
      <c r="B5181">
        <v>5180</v>
      </c>
      <c r="C5181" s="192">
        <f t="shared" si="967"/>
        <v>4.5</v>
      </c>
      <c r="D5181" s="5">
        <f t="shared" si="968"/>
        <v>640</v>
      </c>
      <c r="E5181" s="5" t="str">
        <f t="shared" si="969"/>
        <v>0.09202</v>
      </c>
      <c r="F5181" s="5" t="str">
        <f t="shared" si="970"/>
        <v>3349</v>
      </c>
      <c r="G5181" s="5" t="str">
        <f t="shared" si="971"/>
        <v>3763</v>
      </c>
      <c r="H5181" s="5" t="str">
        <f t="shared" si="972"/>
        <v>7.416</v>
      </c>
      <c r="I5181" s="1" t="s">
        <v>9</v>
      </c>
      <c r="AN5181" s="89" t="str">
        <f t="shared" si="973"/>
        <v>4.500</v>
      </c>
      <c r="AO5181" s="89" t="str">
        <f t="shared" si="974"/>
        <v>640.0</v>
      </c>
      <c r="AP5181" s="89" t="str">
        <f t="shared" si="975"/>
        <v>0.09202</v>
      </c>
      <c r="AQ5181" s="89" t="str">
        <f t="shared" si="976"/>
        <v>3349</v>
      </c>
      <c r="AR5181" s="89" t="str">
        <f t="shared" si="977"/>
        <v>3763</v>
      </c>
      <c r="AS5181" s="89" t="str">
        <f t="shared" si="978"/>
        <v>7.416</v>
      </c>
      <c r="AT5181" s="89"/>
      <c r="AU5181" s="99">
        <v>4.5</v>
      </c>
      <c r="AV5181" s="99">
        <v>640</v>
      </c>
      <c r="AW5181" s="99">
        <v>9.2023999999999995E-2</v>
      </c>
      <c r="AX5181" s="99">
        <v>3349.2919999999999</v>
      </c>
      <c r="AY5181" s="99">
        <v>3763.4</v>
      </c>
      <c r="AZ5181" s="99">
        <v>7.4162999999999997</v>
      </c>
      <c r="BA5181" s="119" t="s">
        <v>9</v>
      </c>
      <c r="BB5181" s="4">
        <v>5181</v>
      </c>
      <c r="BC5181" s="4">
        <v>4.5</v>
      </c>
    </row>
    <row r="5182" spans="2:55">
      <c r="B5182">
        <v>5181</v>
      </c>
      <c r="C5182" s="192">
        <f t="shared" si="967"/>
        <v>4.5</v>
      </c>
      <c r="D5182" s="5">
        <f t="shared" si="968"/>
        <v>660</v>
      </c>
      <c r="E5182" s="5" t="str">
        <f t="shared" si="969"/>
        <v>0.09419</v>
      </c>
      <c r="F5182" s="5" t="str">
        <f t="shared" si="970"/>
        <v>3386</v>
      </c>
      <c r="G5182" s="5" t="str">
        <f t="shared" si="971"/>
        <v>3810.</v>
      </c>
      <c r="H5182" s="5" t="str">
        <f t="shared" si="972"/>
        <v>7.467</v>
      </c>
      <c r="I5182" s="1" t="s">
        <v>9</v>
      </c>
      <c r="AN5182" s="89" t="str">
        <f t="shared" si="973"/>
        <v>4.500</v>
      </c>
      <c r="AO5182" s="89" t="str">
        <f t="shared" si="974"/>
        <v>660.0</v>
      </c>
      <c r="AP5182" s="89" t="str">
        <f t="shared" si="975"/>
        <v>0.09419</v>
      </c>
      <c r="AQ5182" s="89" t="str">
        <f t="shared" si="976"/>
        <v>3386</v>
      </c>
      <c r="AR5182" s="89" t="str">
        <f t="shared" si="977"/>
        <v>3810.</v>
      </c>
      <c r="AS5182" s="89" t="str">
        <f t="shared" si="978"/>
        <v>7.467</v>
      </c>
      <c r="AT5182" s="89"/>
      <c r="AU5182" s="99">
        <v>4.5</v>
      </c>
      <c r="AV5182" s="99">
        <v>660</v>
      </c>
      <c r="AW5182" s="99">
        <v>9.4190999999999997E-2</v>
      </c>
      <c r="AX5182" s="99">
        <v>3386.0405000000001</v>
      </c>
      <c r="AY5182" s="99">
        <v>3809.9</v>
      </c>
      <c r="AZ5182" s="99">
        <v>7.4665999999999997</v>
      </c>
      <c r="BA5182" s="119" t="s">
        <v>9</v>
      </c>
      <c r="BB5182" s="4">
        <v>5182</v>
      </c>
      <c r="BC5182" s="4">
        <v>4.5</v>
      </c>
    </row>
    <row r="5183" spans="2:55">
      <c r="B5183">
        <v>5182</v>
      </c>
      <c r="C5183" s="192">
        <f t="shared" si="967"/>
        <v>4.5</v>
      </c>
      <c r="D5183" s="5">
        <f t="shared" si="968"/>
        <v>680</v>
      </c>
      <c r="E5183" s="5" t="str">
        <f t="shared" si="969"/>
        <v>0.09635</v>
      </c>
      <c r="F5183" s="5" t="str">
        <f t="shared" si="970"/>
        <v>3423</v>
      </c>
      <c r="G5183" s="5" t="str">
        <f t="shared" si="971"/>
        <v>3857</v>
      </c>
      <c r="H5183" s="5" t="str">
        <f t="shared" si="972"/>
        <v>7.516</v>
      </c>
      <c r="I5183" s="1" t="s">
        <v>9</v>
      </c>
      <c r="AN5183" s="89" t="str">
        <f t="shared" si="973"/>
        <v>4.500</v>
      </c>
      <c r="AO5183" s="89" t="str">
        <f t="shared" si="974"/>
        <v>680.0</v>
      </c>
      <c r="AP5183" s="89" t="str">
        <f t="shared" si="975"/>
        <v>0.09635</v>
      </c>
      <c r="AQ5183" s="89" t="str">
        <f t="shared" si="976"/>
        <v>3423</v>
      </c>
      <c r="AR5183" s="89" t="str">
        <f t="shared" si="977"/>
        <v>3857</v>
      </c>
      <c r="AS5183" s="89" t="str">
        <f t="shared" si="978"/>
        <v>7.516</v>
      </c>
      <c r="AT5183" s="89"/>
      <c r="AU5183" s="99">
        <v>4.5</v>
      </c>
      <c r="AV5183" s="99">
        <v>680</v>
      </c>
      <c r="AW5183" s="99">
        <v>9.6349000000000004E-2</v>
      </c>
      <c r="AX5183" s="99">
        <v>3422.9295000000002</v>
      </c>
      <c r="AY5183" s="99">
        <v>3856.5</v>
      </c>
      <c r="AZ5183" s="99">
        <v>7.5160999999999998</v>
      </c>
      <c r="BA5183" s="119" t="s">
        <v>9</v>
      </c>
      <c r="BB5183" s="4">
        <v>5183</v>
      </c>
      <c r="BC5183" s="4">
        <v>4.5</v>
      </c>
    </row>
    <row r="5184" spans="2:55">
      <c r="B5184">
        <v>5183</v>
      </c>
      <c r="C5184" s="192">
        <f t="shared" si="967"/>
        <v>4.5</v>
      </c>
      <c r="D5184" s="5">
        <f t="shared" si="968"/>
        <v>700</v>
      </c>
      <c r="E5184" s="5" t="str">
        <f t="shared" si="969"/>
        <v>0.09850</v>
      </c>
      <c r="F5184" s="5" t="str">
        <f t="shared" si="970"/>
        <v>3460.</v>
      </c>
      <c r="G5184" s="5" t="str">
        <f t="shared" si="971"/>
        <v>3903</v>
      </c>
      <c r="H5184" s="5" t="str">
        <f t="shared" si="972"/>
        <v>7.565</v>
      </c>
      <c r="I5184" s="1" t="s">
        <v>9</v>
      </c>
      <c r="AN5184" s="89" t="str">
        <f t="shared" si="973"/>
        <v>4.500</v>
      </c>
      <c r="AO5184" s="89" t="str">
        <f t="shared" si="974"/>
        <v>700.0</v>
      </c>
      <c r="AP5184" s="89" t="str">
        <f t="shared" si="975"/>
        <v>0.09850</v>
      </c>
      <c r="AQ5184" s="89" t="str">
        <f t="shared" si="976"/>
        <v>3460.</v>
      </c>
      <c r="AR5184" s="89" t="str">
        <f t="shared" si="977"/>
        <v>3903</v>
      </c>
      <c r="AS5184" s="89" t="str">
        <f t="shared" si="978"/>
        <v>7.565</v>
      </c>
      <c r="AT5184" s="89"/>
      <c r="AU5184" s="99">
        <v>4.5</v>
      </c>
      <c r="AV5184" s="99">
        <v>700</v>
      </c>
      <c r="AW5184" s="99">
        <v>9.8500000000000004E-2</v>
      </c>
      <c r="AX5184" s="99">
        <v>3460.05</v>
      </c>
      <c r="AY5184" s="99">
        <v>3903.3</v>
      </c>
      <c r="AZ5184" s="99">
        <v>7.5646000000000004</v>
      </c>
      <c r="BA5184" s="119" t="s">
        <v>9</v>
      </c>
      <c r="BB5184" s="4">
        <v>5184</v>
      </c>
      <c r="BC5184" s="4">
        <v>4.5</v>
      </c>
    </row>
    <row r="5185" spans="2:55">
      <c r="B5185">
        <v>5184</v>
      </c>
      <c r="C5185" s="192">
        <f t="shared" si="967"/>
        <v>4.5</v>
      </c>
      <c r="D5185" s="5">
        <f t="shared" si="968"/>
        <v>720</v>
      </c>
      <c r="E5185" s="5" t="str">
        <f t="shared" si="969"/>
        <v>0.1006</v>
      </c>
      <c r="F5185" s="5" t="str">
        <f t="shared" si="970"/>
        <v>3497</v>
      </c>
      <c r="G5185" s="5" t="str">
        <f t="shared" si="971"/>
        <v>3950.</v>
      </c>
      <c r="H5185" s="5" t="str">
        <f t="shared" si="972"/>
        <v>7.612</v>
      </c>
      <c r="I5185" s="1" t="s">
        <v>9</v>
      </c>
      <c r="AN5185" s="89" t="str">
        <f t="shared" si="973"/>
        <v>4.500</v>
      </c>
      <c r="AO5185" s="89" t="str">
        <f t="shared" si="974"/>
        <v>720.0</v>
      </c>
      <c r="AP5185" s="89" t="str">
        <f t="shared" si="975"/>
        <v>0.1006</v>
      </c>
      <c r="AQ5185" s="89" t="str">
        <f t="shared" si="976"/>
        <v>3497</v>
      </c>
      <c r="AR5185" s="89" t="str">
        <f t="shared" si="977"/>
        <v>3950.</v>
      </c>
      <c r="AS5185" s="89" t="str">
        <f t="shared" si="978"/>
        <v>7.612</v>
      </c>
      <c r="AT5185" s="89"/>
      <c r="AU5185" s="99">
        <v>4.5</v>
      </c>
      <c r="AV5185" s="99">
        <v>720</v>
      </c>
      <c r="AW5185" s="99">
        <v>0.10064000000000001</v>
      </c>
      <c r="AX5185" s="99">
        <v>3497.3199999999997</v>
      </c>
      <c r="AY5185" s="99">
        <v>3950.2</v>
      </c>
      <c r="AZ5185" s="99">
        <v>7.6124000000000001</v>
      </c>
      <c r="BA5185" s="119" t="s">
        <v>9</v>
      </c>
      <c r="BB5185" s="4">
        <v>5185</v>
      </c>
      <c r="BC5185" s="4">
        <v>4.5</v>
      </c>
    </row>
    <row r="5186" spans="2:55">
      <c r="B5186">
        <v>5185</v>
      </c>
      <c r="C5186" s="192">
        <f t="shared" si="967"/>
        <v>4.5</v>
      </c>
      <c r="D5186" s="5">
        <f t="shared" si="968"/>
        <v>740</v>
      </c>
      <c r="E5186" s="5" t="str">
        <f t="shared" si="969"/>
        <v>0.1028</v>
      </c>
      <c r="F5186" s="5" t="str">
        <f t="shared" si="970"/>
        <v>3535</v>
      </c>
      <c r="G5186" s="5" t="str">
        <f t="shared" si="971"/>
        <v>3997</v>
      </c>
      <c r="H5186" s="5" t="str">
        <f t="shared" si="972"/>
        <v>7.659</v>
      </c>
      <c r="I5186" s="1" t="s">
        <v>9</v>
      </c>
      <c r="AN5186" s="89" t="str">
        <f t="shared" si="973"/>
        <v>4.500</v>
      </c>
      <c r="AO5186" s="89" t="str">
        <f t="shared" si="974"/>
        <v>740.0</v>
      </c>
      <c r="AP5186" s="89" t="str">
        <f t="shared" si="975"/>
        <v>0.1028</v>
      </c>
      <c r="AQ5186" s="89" t="str">
        <f t="shared" si="976"/>
        <v>3535</v>
      </c>
      <c r="AR5186" s="89" t="str">
        <f t="shared" si="977"/>
        <v>3997</v>
      </c>
      <c r="AS5186" s="89" t="str">
        <f t="shared" si="978"/>
        <v>7.659</v>
      </c>
      <c r="AT5186" s="89"/>
      <c r="AU5186" s="99">
        <v>4.5</v>
      </c>
      <c r="AV5186" s="99">
        <v>740</v>
      </c>
      <c r="AW5186" s="99">
        <v>0.10278</v>
      </c>
      <c r="AX5186" s="99">
        <v>3534.8900000000003</v>
      </c>
      <c r="AY5186" s="99">
        <v>3997.4</v>
      </c>
      <c r="AZ5186" s="99">
        <v>7.6593999999999998</v>
      </c>
      <c r="BA5186" s="119" t="s">
        <v>9</v>
      </c>
      <c r="BB5186" s="4">
        <v>5186</v>
      </c>
      <c r="BC5186" s="4">
        <v>4.5</v>
      </c>
    </row>
    <row r="5187" spans="2:55">
      <c r="B5187">
        <v>5186</v>
      </c>
      <c r="C5187" s="192">
        <f t="shared" si="967"/>
        <v>4.5</v>
      </c>
      <c r="D5187" s="5">
        <f t="shared" si="968"/>
        <v>760</v>
      </c>
      <c r="E5187" s="5" t="str">
        <f t="shared" si="969"/>
        <v>0.1049</v>
      </c>
      <c r="F5187" s="5" t="str">
        <f t="shared" si="970"/>
        <v>3573</v>
      </c>
      <c r="G5187" s="5" t="str">
        <f t="shared" si="971"/>
        <v>4045</v>
      </c>
      <c r="H5187" s="5" t="str">
        <f t="shared" si="972"/>
        <v>7.706</v>
      </c>
      <c r="I5187" s="1" t="s">
        <v>9</v>
      </c>
      <c r="AN5187" s="89" t="str">
        <f t="shared" si="973"/>
        <v>4.500</v>
      </c>
      <c r="AO5187" s="89" t="str">
        <f t="shared" si="974"/>
        <v>760.0</v>
      </c>
      <c r="AP5187" s="89" t="str">
        <f t="shared" si="975"/>
        <v>0.1049</v>
      </c>
      <c r="AQ5187" s="89" t="str">
        <f t="shared" si="976"/>
        <v>3573</v>
      </c>
      <c r="AR5187" s="89" t="str">
        <f t="shared" si="977"/>
        <v>4045</v>
      </c>
      <c r="AS5187" s="89" t="str">
        <f t="shared" si="978"/>
        <v>7.706</v>
      </c>
      <c r="AT5187" s="89"/>
      <c r="AU5187" s="99">
        <v>4.5</v>
      </c>
      <c r="AV5187" s="99">
        <v>760</v>
      </c>
      <c r="AW5187" s="99">
        <v>0.10491</v>
      </c>
      <c r="AX5187" s="99">
        <v>3572.6049999999996</v>
      </c>
      <c r="AY5187" s="99">
        <v>4044.7</v>
      </c>
      <c r="AZ5187" s="99">
        <v>7.7057000000000002</v>
      </c>
      <c r="BA5187" s="119" t="s">
        <v>9</v>
      </c>
      <c r="BB5187" s="4">
        <v>5187</v>
      </c>
      <c r="BC5187" s="4">
        <v>4.5</v>
      </c>
    </row>
    <row r="5188" spans="2:55">
      <c r="B5188">
        <v>5187</v>
      </c>
      <c r="C5188" s="192">
        <f t="shared" si="967"/>
        <v>4.5</v>
      </c>
      <c r="D5188" s="5">
        <f t="shared" si="968"/>
        <v>780</v>
      </c>
      <c r="E5188" s="5" t="str">
        <f t="shared" si="969"/>
        <v>0.1070</v>
      </c>
      <c r="F5188" s="5" t="str">
        <f t="shared" si="970"/>
        <v>3611</v>
      </c>
      <c r="G5188" s="5" t="str">
        <f t="shared" si="971"/>
        <v>4092</v>
      </c>
      <c r="H5188" s="5" t="str">
        <f t="shared" si="972"/>
        <v>7.751</v>
      </c>
      <c r="I5188" s="1" t="s">
        <v>9</v>
      </c>
      <c r="AN5188" s="89" t="str">
        <f t="shared" si="973"/>
        <v>4.500</v>
      </c>
      <c r="AO5188" s="89" t="str">
        <f t="shared" si="974"/>
        <v>780.0</v>
      </c>
      <c r="AP5188" s="89" t="str">
        <f t="shared" si="975"/>
        <v>0.1070</v>
      </c>
      <c r="AQ5188" s="89" t="str">
        <f t="shared" si="976"/>
        <v>3611</v>
      </c>
      <c r="AR5188" s="89" t="str">
        <f t="shared" si="977"/>
        <v>4092</v>
      </c>
      <c r="AS5188" s="89" t="str">
        <f t="shared" si="978"/>
        <v>7.751</v>
      </c>
      <c r="AT5188" s="89"/>
      <c r="AU5188" s="99">
        <v>4.5</v>
      </c>
      <c r="AV5188" s="99">
        <v>780</v>
      </c>
      <c r="AW5188" s="99">
        <v>0.10704000000000001</v>
      </c>
      <c r="AX5188" s="99">
        <v>3610.62</v>
      </c>
      <c r="AY5188" s="99">
        <v>4092.3</v>
      </c>
      <c r="AZ5188" s="99">
        <v>7.7511999999999999</v>
      </c>
      <c r="BA5188" s="119" t="s">
        <v>9</v>
      </c>
      <c r="BB5188" s="4">
        <v>5188</v>
      </c>
      <c r="BC5188" s="4">
        <v>4.5</v>
      </c>
    </row>
    <row r="5189" spans="2:55">
      <c r="B5189">
        <v>5188</v>
      </c>
      <c r="C5189" s="192">
        <f t="shared" si="967"/>
        <v>4.5</v>
      </c>
      <c r="D5189" s="5">
        <f t="shared" si="968"/>
        <v>800</v>
      </c>
      <c r="E5189" s="5" t="str">
        <f t="shared" si="969"/>
        <v>0.1092</v>
      </c>
      <c r="F5189" s="5" t="str">
        <f t="shared" si="970"/>
        <v>3649</v>
      </c>
      <c r="G5189" s="5" t="str">
        <f t="shared" si="971"/>
        <v>4140.</v>
      </c>
      <c r="H5189" s="5" t="str">
        <f t="shared" si="972"/>
        <v>7.796</v>
      </c>
      <c r="I5189" s="1" t="s">
        <v>9</v>
      </c>
      <c r="AN5189" s="89" t="str">
        <f t="shared" si="973"/>
        <v>4.500</v>
      </c>
      <c r="AO5189" s="89" t="str">
        <f t="shared" si="974"/>
        <v>800.0</v>
      </c>
      <c r="AP5189" s="89" t="str">
        <f t="shared" si="975"/>
        <v>0.1092</v>
      </c>
      <c r="AQ5189" s="89" t="str">
        <f t="shared" si="976"/>
        <v>3649</v>
      </c>
      <c r="AR5189" s="89" t="str">
        <f t="shared" si="977"/>
        <v>4140.</v>
      </c>
      <c r="AS5189" s="89" t="str">
        <f t="shared" si="978"/>
        <v>7.796</v>
      </c>
      <c r="AT5189" s="89"/>
      <c r="AU5189" s="99">
        <v>4.5</v>
      </c>
      <c r="AV5189" s="99">
        <v>800</v>
      </c>
      <c r="AW5189" s="99">
        <v>0.10915999999999999</v>
      </c>
      <c r="AX5189" s="99">
        <v>3648.78</v>
      </c>
      <c r="AY5189" s="99">
        <v>4140</v>
      </c>
      <c r="AZ5189" s="99">
        <v>7.7961999999999998</v>
      </c>
      <c r="BA5189" s="119" t="s">
        <v>9</v>
      </c>
      <c r="BB5189" s="4">
        <v>5189</v>
      </c>
      <c r="BC5189" s="4">
        <v>4.5</v>
      </c>
    </row>
    <row r="5190" spans="2:55">
      <c r="B5190">
        <v>5189</v>
      </c>
      <c r="C5190" s="192">
        <f t="shared" si="967"/>
        <v>4.5</v>
      </c>
      <c r="D5190" s="5">
        <f t="shared" si="968"/>
        <v>820</v>
      </c>
      <c r="E5190" s="5" t="str">
        <f t="shared" si="969"/>
        <v>0.1113</v>
      </c>
      <c r="F5190" s="5" t="str">
        <f t="shared" si="970"/>
        <v>3687</v>
      </c>
      <c r="G5190" s="5" t="str">
        <f t="shared" si="971"/>
        <v>4188</v>
      </c>
      <c r="H5190" s="5" t="str">
        <f t="shared" si="972"/>
        <v>7.840</v>
      </c>
      <c r="I5190" s="1" t="s">
        <v>9</v>
      </c>
      <c r="AN5190" s="89" t="str">
        <f t="shared" si="973"/>
        <v>4.500</v>
      </c>
      <c r="AO5190" s="89" t="str">
        <f t="shared" si="974"/>
        <v>820.0</v>
      </c>
      <c r="AP5190" s="89" t="str">
        <f t="shared" si="975"/>
        <v>0.1113</v>
      </c>
      <c r="AQ5190" s="89" t="str">
        <f t="shared" si="976"/>
        <v>3687</v>
      </c>
      <c r="AR5190" s="89" t="str">
        <f t="shared" si="977"/>
        <v>4188</v>
      </c>
      <c r="AS5190" s="89" t="str">
        <f t="shared" si="978"/>
        <v>7.840</v>
      </c>
      <c r="AT5190" s="89"/>
      <c r="AU5190" s="99">
        <v>4.5</v>
      </c>
      <c r="AV5190" s="99">
        <v>820</v>
      </c>
      <c r="AW5190" s="99">
        <v>0.11128</v>
      </c>
      <c r="AX5190" s="99">
        <v>3687.24</v>
      </c>
      <c r="AY5190" s="99">
        <v>4188</v>
      </c>
      <c r="AZ5190" s="99">
        <v>7.8403999999999998</v>
      </c>
      <c r="BA5190" s="119" t="s">
        <v>9</v>
      </c>
      <c r="BB5190" s="4">
        <v>5190</v>
      </c>
      <c r="BC5190" s="4">
        <v>4.5</v>
      </c>
    </row>
    <row r="5191" spans="2:55">
      <c r="B5191">
        <v>5190</v>
      </c>
      <c r="C5191" s="192">
        <f t="shared" si="967"/>
        <v>4.5</v>
      </c>
      <c r="D5191" s="5">
        <f t="shared" si="968"/>
        <v>840</v>
      </c>
      <c r="E5191" s="5" t="str">
        <f t="shared" si="969"/>
        <v>0.1134</v>
      </c>
      <c r="F5191" s="5" t="str">
        <f t="shared" si="970"/>
        <v>3726</v>
      </c>
      <c r="G5191" s="5" t="str">
        <f t="shared" si="971"/>
        <v>4236</v>
      </c>
      <c r="H5191" s="5" t="str">
        <f t="shared" si="972"/>
        <v>7.884</v>
      </c>
      <c r="I5191" s="1" t="s">
        <v>9</v>
      </c>
      <c r="AN5191" s="89" t="str">
        <f t="shared" si="973"/>
        <v>4.500</v>
      </c>
      <c r="AO5191" s="89" t="str">
        <f t="shared" si="974"/>
        <v>840.0</v>
      </c>
      <c r="AP5191" s="89" t="str">
        <f t="shared" si="975"/>
        <v>0.1134</v>
      </c>
      <c r="AQ5191" s="89" t="str">
        <f t="shared" si="976"/>
        <v>3726</v>
      </c>
      <c r="AR5191" s="89" t="str">
        <f t="shared" si="977"/>
        <v>4236</v>
      </c>
      <c r="AS5191" s="89" t="str">
        <f t="shared" si="978"/>
        <v>7.884</v>
      </c>
      <c r="AT5191" s="89"/>
      <c r="AU5191" s="99">
        <v>4.5</v>
      </c>
      <c r="AV5191" s="99">
        <v>840</v>
      </c>
      <c r="AW5191" s="99">
        <v>0.1134</v>
      </c>
      <c r="AX5191" s="99">
        <v>3725.8999999999996</v>
      </c>
      <c r="AY5191" s="99">
        <v>4236.2</v>
      </c>
      <c r="AZ5191" s="99">
        <v>7.8841000000000001</v>
      </c>
      <c r="BA5191" s="119" t="s">
        <v>9</v>
      </c>
      <c r="BB5191" s="4">
        <v>5191</v>
      </c>
      <c r="BC5191" s="4">
        <v>4.5</v>
      </c>
    </row>
    <row r="5192" spans="2:55">
      <c r="B5192">
        <v>5191</v>
      </c>
      <c r="C5192" s="192">
        <f t="shared" si="967"/>
        <v>4.5</v>
      </c>
      <c r="D5192" s="5">
        <f t="shared" si="968"/>
        <v>860</v>
      </c>
      <c r="E5192" s="5" t="str">
        <f t="shared" si="969"/>
        <v>0.1155</v>
      </c>
      <c r="F5192" s="5" t="str">
        <f t="shared" si="970"/>
        <v>3765</v>
      </c>
      <c r="G5192" s="5" t="str">
        <f t="shared" si="971"/>
        <v>4285</v>
      </c>
      <c r="H5192" s="5" t="str">
        <f t="shared" si="972"/>
        <v>7.927</v>
      </c>
      <c r="I5192" s="1" t="s">
        <v>9</v>
      </c>
      <c r="AN5192" s="89" t="str">
        <f t="shared" si="973"/>
        <v>4.500</v>
      </c>
      <c r="AO5192" s="89" t="str">
        <f t="shared" si="974"/>
        <v>860.0</v>
      </c>
      <c r="AP5192" s="89" t="str">
        <f t="shared" si="975"/>
        <v>0.1155</v>
      </c>
      <c r="AQ5192" s="89" t="str">
        <f t="shared" si="976"/>
        <v>3765</v>
      </c>
      <c r="AR5192" s="89" t="str">
        <f t="shared" si="977"/>
        <v>4285</v>
      </c>
      <c r="AS5192" s="89" t="str">
        <f t="shared" si="978"/>
        <v>7.927</v>
      </c>
      <c r="AT5192" s="89"/>
      <c r="AU5192" s="99">
        <v>4.5</v>
      </c>
      <c r="AV5192" s="99">
        <v>860</v>
      </c>
      <c r="AW5192" s="99">
        <v>0.11551</v>
      </c>
      <c r="AX5192" s="99">
        <v>3764.8050000000003</v>
      </c>
      <c r="AY5192" s="99">
        <v>4284.6000000000004</v>
      </c>
      <c r="AZ5192" s="99">
        <v>7.9272</v>
      </c>
      <c r="BA5192" s="119" t="s">
        <v>9</v>
      </c>
      <c r="BB5192" s="4">
        <v>5192</v>
      </c>
      <c r="BC5192" s="4">
        <v>4.5</v>
      </c>
    </row>
    <row r="5193" spans="2:55">
      <c r="B5193">
        <v>5192</v>
      </c>
      <c r="C5193" s="192">
        <f t="shared" si="967"/>
        <v>4.5</v>
      </c>
      <c r="D5193" s="5">
        <f t="shared" si="968"/>
        <v>880</v>
      </c>
      <c r="E5193" s="5" t="str">
        <f t="shared" si="969"/>
        <v>0.1176</v>
      </c>
      <c r="F5193" s="5" t="str">
        <f t="shared" si="970"/>
        <v>3804</v>
      </c>
      <c r="G5193" s="5" t="str">
        <f t="shared" si="971"/>
        <v>4333</v>
      </c>
      <c r="H5193" s="5" t="str">
        <f t="shared" si="972"/>
        <v>7.970</v>
      </c>
      <c r="I5193" s="1" t="s">
        <v>9</v>
      </c>
      <c r="AN5193" s="89" t="str">
        <f t="shared" si="973"/>
        <v>4.500</v>
      </c>
      <c r="AO5193" s="89" t="str">
        <f t="shared" si="974"/>
        <v>880.0</v>
      </c>
      <c r="AP5193" s="89" t="str">
        <f t="shared" si="975"/>
        <v>0.1176</v>
      </c>
      <c r="AQ5193" s="89" t="str">
        <f t="shared" si="976"/>
        <v>3804</v>
      </c>
      <c r="AR5193" s="89" t="str">
        <f t="shared" si="977"/>
        <v>4333</v>
      </c>
      <c r="AS5193" s="89" t="str">
        <f t="shared" si="978"/>
        <v>7.970</v>
      </c>
      <c r="AT5193" s="89"/>
      <c r="AU5193" s="99">
        <v>4.5</v>
      </c>
      <c r="AV5193" s="99">
        <v>880</v>
      </c>
      <c r="AW5193" s="99">
        <v>0.11762</v>
      </c>
      <c r="AX5193" s="99">
        <v>3803.91</v>
      </c>
      <c r="AY5193" s="99">
        <v>4333.2</v>
      </c>
      <c r="AZ5193" s="99">
        <v>7.9698000000000002</v>
      </c>
      <c r="BA5193" s="119" t="s">
        <v>9</v>
      </c>
      <c r="BB5193" s="4">
        <v>5193</v>
      </c>
      <c r="BC5193" s="4">
        <v>4.5</v>
      </c>
    </row>
    <row r="5194" spans="2:55">
      <c r="B5194">
        <v>5193</v>
      </c>
      <c r="C5194" s="192">
        <f t="shared" si="967"/>
        <v>4.5</v>
      </c>
      <c r="D5194" s="5">
        <f t="shared" si="968"/>
        <v>900</v>
      </c>
      <c r="E5194" s="5" t="str">
        <f t="shared" si="969"/>
        <v>0.1197</v>
      </c>
      <c r="F5194" s="5" t="str">
        <f t="shared" si="970"/>
        <v>3843</v>
      </c>
      <c r="G5194" s="5" t="str">
        <f t="shared" si="971"/>
        <v>4382</v>
      </c>
      <c r="H5194" s="5" t="str">
        <f t="shared" si="972"/>
        <v>8.012</v>
      </c>
      <c r="I5194" s="1" t="s">
        <v>9</v>
      </c>
      <c r="AN5194" s="89" t="str">
        <f t="shared" si="973"/>
        <v>4.500</v>
      </c>
      <c r="AO5194" s="89" t="str">
        <f t="shared" si="974"/>
        <v>900.0</v>
      </c>
      <c r="AP5194" s="89" t="str">
        <f t="shared" si="975"/>
        <v>0.1197</v>
      </c>
      <c r="AQ5194" s="89" t="str">
        <f t="shared" si="976"/>
        <v>3843</v>
      </c>
      <c r="AR5194" s="89" t="str">
        <f t="shared" si="977"/>
        <v>4382</v>
      </c>
      <c r="AS5194" s="89" t="str">
        <f t="shared" si="978"/>
        <v>8.012</v>
      </c>
      <c r="AT5194" s="89"/>
      <c r="AU5194" s="99">
        <v>4.5</v>
      </c>
      <c r="AV5194" s="99">
        <v>900</v>
      </c>
      <c r="AW5194" s="99">
        <v>0.11971999999999999</v>
      </c>
      <c r="AX5194" s="99">
        <v>3843.3600000000006</v>
      </c>
      <c r="AY5194" s="99">
        <v>4382.1000000000004</v>
      </c>
      <c r="AZ5194" s="99">
        <v>8.0117999999999991</v>
      </c>
      <c r="BA5194" s="119" t="s">
        <v>9</v>
      </c>
      <c r="BB5194" s="4">
        <v>5194</v>
      </c>
      <c r="BC5194" s="4">
        <v>4.5</v>
      </c>
    </row>
    <row r="5195" spans="2:55">
      <c r="B5195">
        <v>5194</v>
      </c>
      <c r="C5195" s="192">
        <f t="shared" si="967"/>
        <v>4.5</v>
      </c>
      <c r="D5195" s="5">
        <f t="shared" si="968"/>
        <v>920</v>
      </c>
      <c r="E5195" s="5" t="str">
        <f t="shared" si="969"/>
        <v>0.1218</v>
      </c>
      <c r="F5195" s="5" t="str">
        <f t="shared" si="970"/>
        <v>3883</v>
      </c>
      <c r="G5195" s="5" t="str">
        <f t="shared" si="971"/>
        <v>4431</v>
      </c>
      <c r="H5195" s="5" t="str">
        <f t="shared" si="972"/>
        <v>8.053</v>
      </c>
      <c r="I5195" s="1" t="s">
        <v>9</v>
      </c>
      <c r="AN5195" s="89" t="str">
        <f t="shared" si="973"/>
        <v>4.500</v>
      </c>
      <c r="AO5195" s="89" t="str">
        <f t="shared" si="974"/>
        <v>920.0</v>
      </c>
      <c r="AP5195" s="89" t="str">
        <f t="shared" si="975"/>
        <v>0.1218</v>
      </c>
      <c r="AQ5195" s="89" t="str">
        <f t="shared" si="976"/>
        <v>3883</v>
      </c>
      <c r="AR5195" s="89" t="str">
        <f t="shared" si="977"/>
        <v>4431</v>
      </c>
      <c r="AS5195" s="89" t="str">
        <f t="shared" si="978"/>
        <v>8.053</v>
      </c>
      <c r="AT5195" s="89"/>
      <c r="AU5195" s="99">
        <v>4.5</v>
      </c>
      <c r="AV5195" s="99">
        <v>920</v>
      </c>
      <c r="AW5195" s="99">
        <v>0.12182</v>
      </c>
      <c r="AX5195" s="99">
        <v>3882.9100000000003</v>
      </c>
      <c r="AY5195" s="99">
        <v>4431.1000000000004</v>
      </c>
      <c r="AZ5195" s="99">
        <v>8.0533000000000001</v>
      </c>
      <c r="BA5195" s="119" t="s">
        <v>9</v>
      </c>
      <c r="BB5195" s="4">
        <v>5195</v>
      </c>
      <c r="BC5195" s="4">
        <v>4.5</v>
      </c>
    </row>
    <row r="5196" spans="2:55">
      <c r="B5196">
        <v>5195</v>
      </c>
      <c r="C5196" s="192">
        <f t="shared" si="967"/>
        <v>4.5</v>
      </c>
      <c r="D5196" s="5">
        <f t="shared" si="968"/>
        <v>940</v>
      </c>
      <c r="E5196" s="5" t="str">
        <f t="shared" si="969"/>
        <v>0.1239</v>
      </c>
      <c r="F5196" s="5" t="str">
        <f t="shared" si="970"/>
        <v>3923</v>
      </c>
      <c r="G5196" s="5" t="str">
        <f t="shared" si="971"/>
        <v>4481</v>
      </c>
      <c r="H5196" s="5" t="str">
        <f t="shared" si="972"/>
        <v>8.094</v>
      </c>
      <c r="I5196" s="1" t="s">
        <v>9</v>
      </c>
      <c r="AN5196" s="89" t="str">
        <f t="shared" si="973"/>
        <v>4.500</v>
      </c>
      <c r="AO5196" s="89" t="str">
        <f t="shared" si="974"/>
        <v>940.0</v>
      </c>
      <c r="AP5196" s="89" t="str">
        <f t="shared" si="975"/>
        <v>0.1239</v>
      </c>
      <c r="AQ5196" s="89" t="str">
        <f t="shared" si="976"/>
        <v>3923</v>
      </c>
      <c r="AR5196" s="89" t="str">
        <f t="shared" si="977"/>
        <v>4481</v>
      </c>
      <c r="AS5196" s="89" t="str">
        <f t="shared" si="978"/>
        <v>8.094</v>
      </c>
      <c r="AT5196" s="89"/>
      <c r="AU5196" s="99">
        <v>4.5</v>
      </c>
      <c r="AV5196" s="99">
        <v>940</v>
      </c>
      <c r="AW5196" s="99">
        <v>0.12392</v>
      </c>
      <c r="AX5196" s="99">
        <v>3922.86</v>
      </c>
      <c r="AY5196" s="99">
        <v>4480.5</v>
      </c>
      <c r="AZ5196" s="99">
        <v>8.0942000000000007</v>
      </c>
      <c r="BA5196" s="119" t="s">
        <v>9</v>
      </c>
      <c r="BB5196" s="4">
        <v>5196</v>
      </c>
      <c r="BC5196" s="4">
        <v>4.5</v>
      </c>
    </row>
    <row r="5197" spans="2:55">
      <c r="B5197">
        <v>5196</v>
      </c>
      <c r="C5197" s="192">
        <f t="shared" si="967"/>
        <v>4.5</v>
      </c>
      <c r="D5197" s="5">
        <f t="shared" si="968"/>
        <v>960</v>
      </c>
      <c r="E5197" s="5" t="str">
        <f t="shared" si="969"/>
        <v>0.1260</v>
      </c>
      <c r="F5197" s="5" t="str">
        <f t="shared" si="970"/>
        <v>3963</v>
      </c>
      <c r="G5197" s="5" t="str">
        <f t="shared" si="971"/>
        <v>4530.</v>
      </c>
      <c r="H5197" s="5" t="str">
        <f t="shared" si="972"/>
        <v>8.135</v>
      </c>
      <c r="I5197" s="1" t="s">
        <v>9</v>
      </c>
      <c r="AN5197" s="89" t="str">
        <f t="shared" si="973"/>
        <v>4.500</v>
      </c>
      <c r="AO5197" s="89" t="str">
        <f t="shared" si="974"/>
        <v>960.0</v>
      </c>
      <c r="AP5197" s="89" t="str">
        <f t="shared" si="975"/>
        <v>0.1260</v>
      </c>
      <c r="AQ5197" s="89" t="str">
        <f t="shared" si="976"/>
        <v>3963</v>
      </c>
      <c r="AR5197" s="89" t="str">
        <f t="shared" si="977"/>
        <v>4530.</v>
      </c>
      <c r="AS5197" s="89" t="str">
        <f t="shared" si="978"/>
        <v>8.135</v>
      </c>
      <c r="AT5197" s="89"/>
      <c r="AU5197" s="99">
        <v>4.5</v>
      </c>
      <c r="AV5197" s="99">
        <v>960</v>
      </c>
      <c r="AW5197" s="99">
        <v>0.12601999999999999</v>
      </c>
      <c r="AX5197" s="99">
        <v>3962.91</v>
      </c>
      <c r="AY5197" s="99">
        <v>4530</v>
      </c>
      <c r="AZ5197" s="99">
        <v>8.1348000000000003</v>
      </c>
      <c r="BA5197" s="119" t="s">
        <v>9</v>
      </c>
      <c r="BB5197" s="4">
        <v>5197</v>
      </c>
      <c r="BC5197" s="4">
        <v>4.5</v>
      </c>
    </row>
    <row r="5198" spans="2:55">
      <c r="B5198">
        <v>5197</v>
      </c>
      <c r="C5198" s="192">
        <f t="shared" si="967"/>
        <v>4.5</v>
      </c>
      <c r="D5198" s="5">
        <f t="shared" si="968"/>
        <v>980</v>
      </c>
      <c r="E5198" s="5" t="str">
        <f t="shared" si="969"/>
        <v>0.1281</v>
      </c>
      <c r="F5198" s="5" t="str">
        <f t="shared" si="970"/>
        <v>4003</v>
      </c>
      <c r="G5198" s="5" t="str">
        <f t="shared" si="971"/>
        <v>4580.</v>
      </c>
      <c r="H5198" s="5" t="str">
        <f t="shared" si="972"/>
        <v>8.175</v>
      </c>
      <c r="I5198" s="1" t="s">
        <v>9</v>
      </c>
      <c r="AN5198" s="89" t="str">
        <f t="shared" si="973"/>
        <v>4.500</v>
      </c>
      <c r="AO5198" s="89" t="str">
        <f t="shared" si="974"/>
        <v>980.0</v>
      </c>
      <c r="AP5198" s="89" t="str">
        <f t="shared" si="975"/>
        <v>0.1281</v>
      </c>
      <c r="AQ5198" s="89" t="str">
        <f t="shared" si="976"/>
        <v>4003</v>
      </c>
      <c r="AR5198" s="89" t="str">
        <f t="shared" si="977"/>
        <v>4580.</v>
      </c>
      <c r="AS5198" s="89" t="str">
        <f t="shared" si="978"/>
        <v>8.175</v>
      </c>
      <c r="AT5198" s="89"/>
      <c r="AU5198" s="99">
        <v>4.5</v>
      </c>
      <c r="AV5198" s="99">
        <v>980</v>
      </c>
      <c r="AW5198" s="99">
        <v>0.12811</v>
      </c>
      <c r="AX5198" s="99">
        <v>4003.3050000000003</v>
      </c>
      <c r="AY5198" s="99">
        <v>4579.8</v>
      </c>
      <c r="AZ5198" s="99">
        <v>8.1747999999999994</v>
      </c>
      <c r="BA5198" s="119" t="s">
        <v>9</v>
      </c>
      <c r="BB5198" s="4">
        <v>5198</v>
      </c>
      <c r="BC5198" s="4">
        <v>4.5</v>
      </c>
    </row>
    <row r="5199" spans="2:55">
      <c r="B5199">
        <v>5198</v>
      </c>
      <c r="C5199" s="192">
        <f t="shared" ref="C5199:C5262" si="979">_xlfn.NUMBERVALUE(AN5199)</f>
        <v>4.5</v>
      </c>
      <c r="D5199" s="5">
        <f t="shared" ref="D5199:D5262" si="980">_xlfn.NUMBERVALUE(AO5199)</f>
        <v>1000</v>
      </c>
      <c r="E5199" s="5" t="str">
        <f t="shared" ref="E5199:E5262" si="981">AP5199</f>
        <v>0.1302</v>
      </c>
      <c r="F5199" s="5" t="str">
        <f t="shared" ref="F5199:F5262" si="982">IF($D5199=0,_xlfn.NUMBERVALUE(AQ5199),AQ5199)</f>
        <v>4044</v>
      </c>
      <c r="G5199" s="5" t="str">
        <f t="shared" ref="G5199:G5262" si="983">IF($D5199=0,_xlfn.NUMBERVALUE(AR5199),AR5199)</f>
        <v>4630.</v>
      </c>
      <c r="H5199" s="5" t="str">
        <f t="shared" ref="H5199:H5262" si="984">IF($D5199=0,_xlfn.NUMBERVALUE(AS5199),AS5199)</f>
        <v>8.214</v>
      </c>
      <c r="I5199" s="1" t="s">
        <v>9</v>
      </c>
      <c r="AN5199" s="89" t="str">
        <f t="shared" ref="AN5199:AN5262" si="985">IF(AU5199=0,"0.000",TEXT(IF(AU5199&lt;0,"-","")&amp;LEFT(TEXT(ABS(AU5199),"0."&amp;REPT("0",4-1)&amp;"E+00"),4+1)*10^FLOOR(LOG10(TEXT(ABS(AU5199),"0."&amp;REPT("0",4-1)&amp;"E+00")),1),(""&amp;(IF(OR(AND(FLOOR(LOG10(TEXT(ABS(AU5199),"0."&amp;REPT("0",4-1)&amp;"E+00")),1)+1=4,RIGHT(LEFT(TEXT(ABS(AU5199),"0."&amp;REPT("0",4-1)&amp;"E+00"),4+1)*10^FLOOR(LOG10(TEXT(ABS(AU5199),"0."&amp;REPT("0",4-1)&amp;"E+00")),1),1)="0"),LOG10(TEXT(ABS(AU5199),"0."&amp;REPT("0",4-1)&amp;"E+00"))&lt;=4-1),"0.","#")&amp;REPT("0",IF(4-1-(FLOOR(LOG10(TEXT(ABS(AU5199),"0."&amp;REPT("0",4-1)&amp;"E+00")),1))&gt;0,4-1-(FLOOR(LOG10(TEXT(ABS(AU5199),"0."&amp;REPT("0",4-1)&amp;"E+00")),1)),0))))))</f>
        <v>4.500</v>
      </c>
      <c r="AO5199" s="89" t="str">
        <f t="shared" ref="AO5199:AO5262" si="986">IF(AV5199=0,"0.000",TEXT(IF(AV5199&lt;0,"-","")&amp;LEFT(TEXT(ABS(AV5199),"0."&amp;REPT("0",4-1)&amp;"E+00"),4+1)*10^FLOOR(LOG10(TEXT(ABS(AV5199),"0."&amp;REPT("0",4-1)&amp;"E+00")),1),(""&amp;(IF(OR(AND(FLOOR(LOG10(TEXT(ABS(AV5199),"0."&amp;REPT("0",4-1)&amp;"E+00")),1)+1=4,RIGHT(LEFT(TEXT(ABS(AV5199),"0."&amp;REPT("0",4-1)&amp;"E+00"),4+1)*10^FLOOR(LOG10(TEXT(ABS(AV5199),"0."&amp;REPT("0",4-1)&amp;"E+00")),1),1)="0"),LOG10(TEXT(ABS(AV5199),"0."&amp;REPT("0",4-1)&amp;"E+00"))&lt;=4-1),"0.","#")&amp;REPT("0",IF(4-1-(FLOOR(LOG10(TEXT(ABS(AV5199),"0."&amp;REPT("0",4-1)&amp;"E+00")),1))&gt;0,4-1-(FLOOR(LOG10(TEXT(ABS(AV5199),"0."&amp;REPT("0",4-1)&amp;"E+00")),1)),0))))))</f>
        <v>1000.</v>
      </c>
      <c r="AP5199" s="89" t="str">
        <f t="shared" ref="AP5199:AP5262" si="987">IF(AW5199=0,"0.000",TEXT(IF(AW5199&lt;0,"-","")&amp;LEFT(TEXT(ABS(AW5199),"0."&amp;REPT("0",4-1)&amp;"E+00"),4+1)*10^FLOOR(LOG10(TEXT(ABS(AW5199),"0."&amp;REPT("0",4-1)&amp;"E+00")),1),(""&amp;(IF(OR(AND(FLOOR(LOG10(TEXT(ABS(AW5199),"0."&amp;REPT("0",4-1)&amp;"E+00")),1)+1=4,RIGHT(LEFT(TEXT(ABS(AW5199),"0."&amp;REPT("0",4-1)&amp;"E+00"),4+1)*10^FLOOR(LOG10(TEXT(ABS(AW5199),"0."&amp;REPT("0",4-1)&amp;"E+00")),1),1)="0"),LOG10(TEXT(ABS(AW5199),"0."&amp;REPT("0",4-1)&amp;"E+00"))&lt;=4-1),"0.","#")&amp;REPT("0",IF(4-1-(FLOOR(LOG10(TEXT(ABS(AW5199),"0."&amp;REPT("0",4-1)&amp;"E+00")),1))&gt;0,4-1-(FLOOR(LOG10(TEXT(ABS(AW5199),"0."&amp;REPT("0",4-1)&amp;"E+00")),1)),0))))))</f>
        <v>0.1302</v>
      </c>
      <c r="AQ5199" s="89" t="str">
        <f t="shared" ref="AQ5199:AQ5262" si="988">IF(AX5199=0,"0.000",TEXT(IF(AX5199&lt;0,"-","")&amp;LEFT(TEXT(ABS(AX5199),"0."&amp;REPT("0",4-1)&amp;"E+00"),4+1)*10^FLOOR(LOG10(TEXT(ABS(AX5199),"0."&amp;REPT("0",4-1)&amp;"E+00")),1),(""&amp;(IF(OR(AND(FLOOR(LOG10(TEXT(ABS(AX5199),"0."&amp;REPT("0",4-1)&amp;"E+00")),1)+1=4,RIGHT(LEFT(TEXT(ABS(AX5199),"0."&amp;REPT("0",4-1)&amp;"E+00"),4+1)*10^FLOOR(LOG10(TEXT(ABS(AX5199),"0."&amp;REPT("0",4-1)&amp;"E+00")),1),1)="0"),LOG10(TEXT(ABS(AX5199),"0."&amp;REPT("0",4-1)&amp;"E+00"))&lt;=4-1),"0.","#")&amp;REPT("0",IF(4-1-(FLOOR(LOG10(TEXT(ABS(AX5199),"0."&amp;REPT("0",4-1)&amp;"E+00")),1))&gt;0,4-1-(FLOOR(LOG10(TEXT(ABS(AX5199),"0."&amp;REPT("0",4-1)&amp;"E+00")),1)),0))))))</f>
        <v>4044</v>
      </c>
      <c r="AR5199" s="89" t="str">
        <f t="shared" ref="AR5199:AR5262" si="989">IF(AY5199=0,"0.000",TEXT(IF(AY5199&lt;0,"-","")&amp;LEFT(TEXT(ABS(AY5199),"0."&amp;REPT("0",4-1)&amp;"E+00"),4+1)*10^FLOOR(LOG10(TEXT(ABS(AY5199),"0."&amp;REPT("0",4-1)&amp;"E+00")),1),(""&amp;(IF(OR(AND(FLOOR(LOG10(TEXT(ABS(AY5199),"0."&amp;REPT("0",4-1)&amp;"E+00")),1)+1=4,RIGHT(LEFT(TEXT(ABS(AY5199),"0."&amp;REPT("0",4-1)&amp;"E+00"),4+1)*10^FLOOR(LOG10(TEXT(ABS(AY5199),"0."&amp;REPT("0",4-1)&amp;"E+00")),1),1)="0"),LOG10(TEXT(ABS(AY5199),"0."&amp;REPT("0",4-1)&amp;"E+00"))&lt;=4-1),"0.","#")&amp;REPT("0",IF(4-1-(FLOOR(LOG10(TEXT(ABS(AY5199),"0."&amp;REPT("0",4-1)&amp;"E+00")),1))&gt;0,4-1-(FLOOR(LOG10(TEXT(ABS(AY5199),"0."&amp;REPT("0",4-1)&amp;"E+00")),1)),0))))))</f>
        <v>4630.</v>
      </c>
      <c r="AS5199" s="89" t="str">
        <f t="shared" ref="AS5199:AS5262" si="990">IF(AZ5199=0,"0.000",TEXT(IF(AZ5199&lt;0,"-","")&amp;LEFT(TEXT(ABS(AZ5199),"0."&amp;REPT("0",4-1)&amp;"E+00"),4+1)*10^FLOOR(LOG10(TEXT(ABS(AZ5199),"0."&amp;REPT("0",4-1)&amp;"E+00")),1),(""&amp;(IF(OR(AND(FLOOR(LOG10(TEXT(ABS(AZ5199),"0."&amp;REPT("0",4-1)&amp;"E+00")),1)+1=4,RIGHT(LEFT(TEXT(ABS(AZ5199),"0."&amp;REPT("0",4-1)&amp;"E+00"),4+1)*10^FLOOR(LOG10(TEXT(ABS(AZ5199),"0."&amp;REPT("0",4-1)&amp;"E+00")),1),1)="0"),LOG10(TEXT(ABS(AZ5199),"0."&amp;REPT("0",4-1)&amp;"E+00"))&lt;=4-1),"0.","#")&amp;REPT("0",IF(4-1-(FLOOR(LOG10(TEXT(ABS(AZ5199),"0."&amp;REPT("0",4-1)&amp;"E+00")),1))&gt;0,4-1-(FLOOR(LOG10(TEXT(ABS(AZ5199),"0."&amp;REPT("0",4-1)&amp;"E+00")),1)),0))))))</f>
        <v>8.214</v>
      </c>
      <c r="AT5199" s="89"/>
      <c r="AU5199" s="99">
        <v>4.5</v>
      </c>
      <c r="AV5199" s="99">
        <v>1000</v>
      </c>
      <c r="AW5199" s="99">
        <v>0.13019999999999998</v>
      </c>
      <c r="AX5199" s="99">
        <v>4043.9</v>
      </c>
      <c r="AY5199" s="99">
        <v>4629.8</v>
      </c>
      <c r="AZ5199" s="99">
        <v>8.2143999999999995</v>
      </c>
      <c r="BA5199" s="119" t="s">
        <v>9</v>
      </c>
      <c r="BB5199" s="4">
        <v>5199</v>
      </c>
      <c r="BC5199" s="4">
        <v>4.5</v>
      </c>
    </row>
    <row r="5200" spans="2:55">
      <c r="B5200">
        <v>5199</v>
      </c>
      <c r="C5200" s="192">
        <f t="shared" si="979"/>
        <v>4.5</v>
      </c>
      <c r="D5200" s="5">
        <f t="shared" si="980"/>
        <v>1100</v>
      </c>
      <c r="E5200" s="5" t="str">
        <f t="shared" si="981"/>
        <v>0.1406</v>
      </c>
      <c r="F5200" s="5" t="str">
        <f t="shared" si="982"/>
        <v>4250.</v>
      </c>
      <c r="G5200" s="5" t="str">
        <f t="shared" si="983"/>
        <v>4883</v>
      </c>
      <c r="H5200" s="5" t="str">
        <f t="shared" si="984"/>
        <v>8.406</v>
      </c>
      <c r="I5200" s="1" t="s">
        <v>9</v>
      </c>
      <c r="AN5200" s="89" t="str">
        <f t="shared" si="985"/>
        <v>4.500</v>
      </c>
      <c r="AO5200" s="89" t="str">
        <f t="shared" si="986"/>
        <v>1100.</v>
      </c>
      <c r="AP5200" s="89" t="str">
        <f t="shared" si="987"/>
        <v>0.1406</v>
      </c>
      <c r="AQ5200" s="89" t="str">
        <f t="shared" si="988"/>
        <v>4250.</v>
      </c>
      <c r="AR5200" s="89" t="str">
        <f t="shared" si="989"/>
        <v>4883</v>
      </c>
      <c r="AS5200" s="89" t="str">
        <f t="shared" si="990"/>
        <v>8.406</v>
      </c>
      <c r="AT5200" s="89"/>
      <c r="AU5200" s="99">
        <v>4.5</v>
      </c>
      <c r="AV5200" s="99">
        <v>1100</v>
      </c>
      <c r="AW5200" s="99">
        <v>0.14063999999999999</v>
      </c>
      <c r="AX5200" s="99">
        <v>4250.32</v>
      </c>
      <c r="AY5200" s="99">
        <v>4883.2</v>
      </c>
      <c r="AZ5200" s="99">
        <v>8.4060000000000006</v>
      </c>
      <c r="BA5200" s="119" t="s">
        <v>9</v>
      </c>
      <c r="BB5200" s="4">
        <v>5200</v>
      </c>
      <c r="BC5200" s="4">
        <v>4.5</v>
      </c>
    </row>
    <row r="5201" spans="2:55">
      <c r="B5201">
        <v>5200</v>
      </c>
      <c r="C5201" s="192">
        <f t="shared" si="979"/>
        <v>4.5</v>
      </c>
      <c r="D5201" s="5">
        <f t="shared" si="980"/>
        <v>1200</v>
      </c>
      <c r="E5201" s="5" t="str">
        <f t="shared" si="981"/>
        <v>0.1510</v>
      </c>
      <c r="F5201" s="5" t="str">
        <f t="shared" si="982"/>
        <v>4463</v>
      </c>
      <c r="G5201" s="5" t="str">
        <f t="shared" si="983"/>
        <v>5142</v>
      </c>
      <c r="H5201" s="5" t="str">
        <f t="shared" si="984"/>
        <v>8.588</v>
      </c>
      <c r="I5201" s="1" t="s">
        <v>9</v>
      </c>
      <c r="AN5201" s="89" t="str">
        <f t="shared" si="985"/>
        <v>4.500</v>
      </c>
      <c r="AO5201" s="89" t="str">
        <f t="shared" si="986"/>
        <v>1200.</v>
      </c>
      <c r="AP5201" s="89" t="str">
        <f t="shared" si="987"/>
        <v>0.1510</v>
      </c>
      <c r="AQ5201" s="89" t="str">
        <f t="shared" si="988"/>
        <v>4463</v>
      </c>
      <c r="AR5201" s="89" t="str">
        <f t="shared" si="989"/>
        <v>5142</v>
      </c>
      <c r="AS5201" s="89" t="str">
        <f t="shared" si="990"/>
        <v>8.588</v>
      </c>
      <c r="AT5201" s="89"/>
      <c r="AU5201" s="99">
        <v>4.5</v>
      </c>
      <c r="AV5201" s="99">
        <v>1200</v>
      </c>
      <c r="AW5201" s="99">
        <v>0.15103</v>
      </c>
      <c r="AX5201" s="99">
        <v>4462.5649999999996</v>
      </c>
      <c r="AY5201" s="99">
        <v>5142.2</v>
      </c>
      <c r="AZ5201" s="99">
        <v>8.5879999999999992</v>
      </c>
      <c r="BA5201" s="119" t="s">
        <v>9</v>
      </c>
      <c r="BB5201" s="4">
        <v>5201</v>
      </c>
      <c r="BC5201" s="4">
        <v>4.5</v>
      </c>
    </row>
    <row r="5202" spans="2:55">
      <c r="B5202">
        <v>5201</v>
      </c>
      <c r="C5202" s="192">
        <f t="shared" si="979"/>
        <v>4.5</v>
      </c>
      <c r="D5202" s="5">
        <f t="shared" si="980"/>
        <v>1300</v>
      </c>
      <c r="E5202" s="5" t="str">
        <f t="shared" si="981"/>
        <v>0.1614</v>
      </c>
      <c r="F5202" s="5" t="str">
        <f t="shared" si="982"/>
        <v>4680.</v>
      </c>
      <c r="G5202" s="5" t="str">
        <f t="shared" si="983"/>
        <v>5406</v>
      </c>
      <c r="H5202" s="5" t="str">
        <f t="shared" si="984"/>
        <v>8.762</v>
      </c>
      <c r="I5202" s="1" t="s">
        <v>9</v>
      </c>
      <c r="AN5202" s="89" t="str">
        <f t="shared" si="985"/>
        <v>4.500</v>
      </c>
      <c r="AO5202" s="89" t="str">
        <f t="shared" si="986"/>
        <v>1300.</v>
      </c>
      <c r="AP5202" s="89" t="str">
        <f t="shared" si="987"/>
        <v>0.1614</v>
      </c>
      <c r="AQ5202" s="89" t="str">
        <f t="shared" si="988"/>
        <v>4680.</v>
      </c>
      <c r="AR5202" s="89" t="str">
        <f t="shared" si="989"/>
        <v>5406</v>
      </c>
      <c r="AS5202" s="89" t="str">
        <f t="shared" si="990"/>
        <v>8.762</v>
      </c>
      <c r="AT5202" s="89"/>
      <c r="AU5202" s="99">
        <v>4.5</v>
      </c>
      <c r="AV5202" s="99">
        <v>1300</v>
      </c>
      <c r="AW5202" s="99">
        <v>0.16140000000000002</v>
      </c>
      <c r="AX5202" s="99">
        <v>4680.0999999999995</v>
      </c>
      <c r="AY5202" s="99">
        <v>5406.4</v>
      </c>
      <c r="AZ5202" s="99">
        <v>8.7614999999999998</v>
      </c>
      <c r="BA5202" s="119" t="s">
        <v>9</v>
      </c>
      <c r="BB5202" s="4">
        <v>5202</v>
      </c>
      <c r="BC5202" s="4">
        <v>4.5</v>
      </c>
    </row>
    <row r="5203" spans="2:55">
      <c r="B5203">
        <v>5202</v>
      </c>
      <c r="C5203" s="192">
        <f t="shared" si="979"/>
        <v>4.5</v>
      </c>
      <c r="D5203" s="5">
        <f t="shared" si="980"/>
        <v>1400</v>
      </c>
      <c r="E5203" s="5" t="str">
        <f t="shared" si="981"/>
        <v>0.1718</v>
      </c>
      <c r="F5203" s="5" t="str">
        <f t="shared" si="982"/>
        <v>4903</v>
      </c>
      <c r="G5203" s="5" t="str">
        <f t="shared" si="983"/>
        <v>5676</v>
      </c>
      <c r="H5203" s="5" t="str">
        <f t="shared" si="984"/>
        <v>8.927</v>
      </c>
      <c r="I5203" s="1" t="s">
        <v>9</v>
      </c>
      <c r="AN5203" s="89" t="str">
        <f t="shared" si="985"/>
        <v>4.500</v>
      </c>
      <c r="AO5203" s="89" t="str">
        <f t="shared" si="986"/>
        <v>1400.</v>
      </c>
      <c r="AP5203" s="89" t="str">
        <f t="shared" si="987"/>
        <v>0.1718</v>
      </c>
      <c r="AQ5203" s="89" t="str">
        <f t="shared" si="988"/>
        <v>4903</v>
      </c>
      <c r="AR5203" s="89" t="str">
        <f t="shared" si="989"/>
        <v>5676</v>
      </c>
      <c r="AS5203" s="89" t="str">
        <f t="shared" si="990"/>
        <v>8.927</v>
      </c>
      <c r="AT5203" s="89"/>
      <c r="AU5203" s="99">
        <v>4.5</v>
      </c>
      <c r="AV5203" s="99">
        <v>1400</v>
      </c>
      <c r="AW5203" s="99">
        <v>0.17175000000000001</v>
      </c>
      <c r="AX5203" s="99">
        <v>4902.7250000000004</v>
      </c>
      <c r="AY5203" s="99">
        <v>5675.6</v>
      </c>
      <c r="AZ5203" s="99">
        <v>8.9274000000000004</v>
      </c>
      <c r="BA5203" s="119" t="s">
        <v>9</v>
      </c>
      <c r="BB5203" s="4">
        <v>5203</v>
      </c>
      <c r="BC5203" s="4">
        <v>4.5</v>
      </c>
    </row>
    <row r="5204" spans="2:55">
      <c r="B5204">
        <v>5203</v>
      </c>
      <c r="C5204" s="192">
        <f t="shared" si="979"/>
        <v>4.5</v>
      </c>
      <c r="D5204" s="5">
        <f t="shared" si="980"/>
        <v>1500</v>
      </c>
      <c r="E5204" s="5" t="str">
        <f t="shared" si="981"/>
        <v>0.1821</v>
      </c>
      <c r="F5204" s="5" t="str">
        <f t="shared" si="982"/>
        <v>5130.</v>
      </c>
      <c r="G5204" s="5" t="str">
        <f t="shared" si="983"/>
        <v>5949</v>
      </c>
      <c r="H5204" s="5" t="str">
        <f t="shared" si="984"/>
        <v>9.086</v>
      </c>
      <c r="I5204" s="1" t="s">
        <v>9</v>
      </c>
      <c r="AN5204" s="89" t="str">
        <f t="shared" si="985"/>
        <v>4.500</v>
      </c>
      <c r="AO5204" s="89" t="str">
        <f t="shared" si="986"/>
        <v>1500.</v>
      </c>
      <c r="AP5204" s="89" t="str">
        <f t="shared" si="987"/>
        <v>0.1821</v>
      </c>
      <c r="AQ5204" s="89" t="str">
        <f t="shared" si="988"/>
        <v>5130.</v>
      </c>
      <c r="AR5204" s="89" t="str">
        <f t="shared" si="989"/>
        <v>5949</v>
      </c>
      <c r="AS5204" s="89" t="str">
        <f t="shared" si="990"/>
        <v>9.086</v>
      </c>
      <c r="AT5204" s="89"/>
      <c r="AU5204" s="99">
        <v>4.5</v>
      </c>
      <c r="AV5204" s="99">
        <v>1500</v>
      </c>
      <c r="AW5204" s="99">
        <v>0.18208000000000002</v>
      </c>
      <c r="AX5204" s="99">
        <v>5130.0399999999991</v>
      </c>
      <c r="AY5204" s="99">
        <v>5949.4</v>
      </c>
      <c r="AZ5204" s="99">
        <v>9.0862999999999996</v>
      </c>
      <c r="BA5204" s="119" t="s">
        <v>9</v>
      </c>
      <c r="BB5204" s="4">
        <v>5204</v>
      </c>
      <c r="BC5204" s="4">
        <v>4.5</v>
      </c>
    </row>
    <row r="5205" spans="2:55">
      <c r="B5205">
        <v>5204</v>
      </c>
      <c r="C5205" s="192">
        <f t="shared" si="979"/>
        <v>4.5</v>
      </c>
      <c r="D5205" s="5">
        <f t="shared" si="980"/>
        <v>1600</v>
      </c>
      <c r="E5205" s="5" t="str">
        <f t="shared" si="981"/>
        <v>0.1924</v>
      </c>
      <c r="F5205" s="5" t="str">
        <f t="shared" si="982"/>
        <v>5362</v>
      </c>
      <c r="G5205" s="5" t="str">
        <f t="shared" si="983"/>
        <v>6228</v>
      </c>
      <c r="H5205" s="5" t="str">
        <f t="shared" si="984"/>
        <v>9.239</v>
      </c>
      <c r="I5205" s="1" t="s">
        <v>9</v>
      </c>
      <c r="AN5205" s="89" t="str">
        <f t="shared" si="985"/>
        <v>4.500</v>
      </c>
      <c r="AO5205" s="89" t="str">
        <f t="shared" si="986"/>
        <v>1600.</v>
      </c>
      <c r="AP5205" s="89" t="str">
        <f t="shared" si="987"/>
        <v>0.1924</v>
      </c>
      <c r="AQ5205" s="89" t="str">
        <f t="shared" si="988"/>
        <v>5362</v>
      </c>
      <c r="AR5205" s="89" t="str">
        <f t="shared" si="989"/>
        <v>6228</v>
      </c>
      <c r="AS5205" s="89" t="str">
        <f t="shared" si="990"/>
        <v>9.239</v>
      </c>
      <c r="AT5205" s="89"/>
      <c r="AU5205" s="99">
        <v>4.5</v>
      </c>
      <c r="AV5205" s="99">
        <v>1600</v>
      </c>
      <c r="AW5205" s="99">
        <v>0.19240000000000002</v>
      </c>
      <c r="AX5205" s="99">
        <v>5361.7</v>
      </c>
      <c r="AY5205" s="99">
        <v>6227.5</v>
      </c>
      <c r="AZ5205" s="99">
        <v>9.2388999999999992</v>
      </c>
      <c r="BA5205" s="119" t="s">
        <v>9</v>
      </c>
      <c r="BB5205" s="4">
        <v>5205</v>
      </c>
      <c r="BC5205" s="4">
        <v>4.5</v>
      </c>
    </row>
    <row r="5206" spans="2:55">
      <c r="B5206">
        <v>5205</v>
      </c>
      <c r="C5206" s="192">
        <f t="shared" si="979"/>
        <v>4.5</v>
      </c>
      <c r="D5206" s="5">
        <f t="shared" si="980"/>
        <v>1800</v>
      </c>
      <c r="E5206" s="5" t="str">
        <f t="shared" si="981"/>
        <v>0.2130</v>
      </c>
      <c r="F5206" s="5" t="str">
        <f t="shared" si="982"/>
        <v>5836</v>
      </c>
      <c r="G5206" s="5" t="str">
        <f t="shared" si="983"/>
        <v>6795</v>
      </c>
      <c r="H5206" s="5" t="str">
        <f t="shared" si="984"/>
        <v>9.527</v>
      </c>
      <c r="I5206" s="1" t="s">
        <v>9</v>
      </c>
      <c r="AN5206" s="89" t="str">
        <f t="shared" si="985"/>
        <v>4.500</v>
      </c>
      <c r="AO5206" s="89" t="str">
        <f t="shared" si="986"/>
        <v>1800.</v>
      </c>
      <c r="AP5206" s="89" t="str">
        <f t="shared" si="987"/>
        <v>0.2130</v>
      </c>
      <c r="AQ5206" s="89" t="str">
        <f t="shared" si="988"/>
        <v>5836</v>
      </c>
      <c r="AR5206" s="89" t="str">
        <f t="shared" si="989"/>
        <v>6795</v>
      </c>
      <c r="AS5206" s="89" t="str">
        <f t="shared" si="990"/>
        <v>9.527</v>
      </c>
      <c r="AT5206" s="89"/>
      <c r="AU5206" s="99">
        <v>4.5</v>
      </c>
      <c r="AV5206" s="99">
        <v>1800</v>
      </c>
      <c r="AW5206" s="99">
        <v>0.21300999999999998</v>
      </c>
      <c r="AX5206" s="99">
        <v>5836.4549999999999</v>
      </c>
      <c r="AY5206" s="99">
        <v>6795</v>
      </c>
      <c r="AZ5206" s="99">
        <v>9.5266999999999999</v>
      </c>
      <c r="BA5206" s="119" t="s">
        <v>9</v>
      </c>
      <c r="BB5206" s="4">
        <v>5206</v>
      </c>
      <c r="BC5206" s="4">
        <v>4.5</v>
      </c>
    </row>
    <row r="5207" spans="2:55">
      <c r="B5207">
        <v>5206</v>
      </c>
      <c r="C5207" s="192">
        <f t="shared" si="979"/>
        <v>4.5</v>
      </c>
      <c r="D5207" s="5">
        <f t="shared" si="980"/>
        <v>2000</v>
      </c>
      <c r="E5207" s="5" t="str">
        <f t="shared" si="981"/>
        <v>0.2336</v>
      </c>
      <c r="F5207" s="5" t="str">
        <f t="shared" si="982"/>
        <v>6325</v>
      </c>
      <c r="G5207" s="5" t="str">
        <f t="shared" si="983"/>
        <v>7376</v>
      </c>
      <c r="H5207" s="5" t="str">
        <f t="shared" si="984"/>
        <v>9.794</v>
      </c>
      <c r="I5207" s="1" t="s">
        <v>9</v>
      </c>
      <c r="AN5207" s="89" t="str">
        <f t="shared" si="985"/>
        <v>4.500</v>
      </c>
      <c r="AO5207" s="89" t="str">
        <f t="shared" si="986"/>
        <v>2000.</v>
      </c>
      <c r="AP5207" s="89" t="str">
        <f t="shared" si="987"/>
        <v>0.2336</v>
      </c>
      <c r="AQ5207" s="89" t="str">
        <f t="shared" si="988"/>
        <v>6325</v>
      </c>
      <c r="AR5207" s="89" t="str">
        <f t="shared" si="989"/>
        <v>7376</v>
      </c>
      <c r="AS5207" s="89" t="str">
        <f t="shared" si="990"/>
        <v>9.794</v>
      </c>
      <c r="AT5207" s="89"/>
      <c r="AU5207" s="99">
        <v>4.5</v>
      </c>
      <c r="AV5207" s="99">
        <v>2000</v>
      </c>
      <c r="AW5207" s="99">
        <v>0.2336</v>
      </c>
      <c r="AX5207" s="99">
        <v>6324.7</v>
      </c>
      <c r="AY5207" s="99">
        <v>7375.9</v>
      </c>
      <c r="AZ5207" s="99">
        <v>9.7942</v>
      </c>
      <c r="BA5207" s="119" t="s">
        <v>9</v>
      </c>
      <c r="BB5207" s="4">
        <v>5207</v>
      </c>
      <c r="BC5207" s="4">
        <v>4.5</v>
      </c>
    </row>
    <row r="5208" spans="2:55">
      <c r="B5208">
        <v>5207</v>
      </c>
      <c r="C5208" s="192">
        <f t="shared" si="979"/>
        <v>5</v>
      </c>
      <c r="D5208" s="5">
        <f t="shared" si="980"/>
        <v>0</v>
      </c>
      <c r="E5208" s="5" t="str">
        <f t="shared" si="981"/>
        <v>0.0009977</v>
      </c>
      <c r="F5208" s="5">
        <f t="shared" si="982"/>
        <v>4.1599999999999998E-2</v>
      </c>
      <c r="G5208" s="5">
        <f t="shared" si="983"/>
        <v>5.03</v>
      </c>
      <c r="H5208" s="5">
        <f t="shared" si="984"/>
        <v>1.3999999999999999E-4</v>
      </c>
      <c r="I5208" s="1" t="s">
        <v>8</v>
      </c>
      <c r="AN5208" s="89" t="str">
        <f t="shared" si="985"/>
        <v>5.000</v>
      </c>
      <c r="AO5208" s="89" t="str">
        <f t="shared" si="986"/>
        <v>0.000</v>
      </c>
      <c r="AP5208" s="89" t="str">
        <f t="shared" si="987"/>
        <v>0.0009977</v>
      </c>
      <c r="AQ5208" s="89" t="str">
        <f t="shared" si="988"/>
        <v>0.04160</v>
      </c>
      <c r="AR5208" s="89" t="str">
        <f t="shared" si="989"/>
        <v>5.030</v>
      </c>
      <c r="AS5208" s="89" t="str">
        <f t="shared" si="990"/>
        <v>0.0001400</v>
      </c>
      <c r="AT5208" s="89"/>
      <c r="AU5208" s="99">
        <v>5</v>
      </c>
      <c r="AV5208" s="99">
        <v>0</v>
      </c>
      <c r="AW5208" s="99">
        <v>9.9767999999999992E-4</v>
      </c>
      <c r="AX5208" s="99">
        <v>4.1600000000000747E-2</v>
      </c>
      <c r="AY5208" s="99">
        <v>5.03</v>
      </c>
      <c r="AZ5208" s="99">
        <v>1.3999999999999999E-4</v>
      </c>
      <c r="BA5208" s="119" t="s">
        <v>8</v>
      </c>
      <c r="BB5208" s="4">
        <v>5208</v>
      </c>
      <c r="BC5208" s="4">
        <v>5</v>
      </c>
    </row>
    <row r="5209" spans="2:55">
      <c r="B5209">
        <v>5208</v>
      </c>
      <c r="C5209" s="192">
        <f t="shared" si="979"/>
        <v>5</v>
      </c>
      <c r="D5209" s="5">
        <f t="shared" si="980"/>
        <v>5</v>
      </c>
      <c r="E5209" s="5" t="str">
        <f t="shared" si="981"/>
        <v>0.0009976</v>
      </c>
      <c r="F5209" s="5" t="str">
        <f t="shared" si="982"/>
        <v>20.99</v>
      </c>
      <c r="G5209" s="5" t="str">
        <f t="shared" si="983"/>
        <v>25.98</v>
      </c>
      <c r="H5209" s="5" t="str">
        <f t="shared" si="984"/>
        <v>0.07614</v>
      </c>
      <c r="I5209" s="1" t="s">
        <v>8</v>
      </c>
      <c r="AN5209" s="89" t="str">
        <f t="shared" si="985"/>
        <v>5.000</v>
      </c>
      <c r="AO5209" s="89" t="str">
        <f t="shared" si="986"/>
        <v>5.000</v>
      </c>
      <c r="AP5209" s="89" t="str">
        <f t="shared" si="987"/>
        <v>0.0009976</v>
      </c>
      <c r="AQ5209" s="89" t="str">
        <f t="shared" si="988"/>
        <v>20.99</v>
      </c>
      <c r="AR5209" s="89" t="str">
        <f t="shared" si="989"/>
        <v>25.98</v>
      </c>
      <c r="AS5209" s="89" t="str">
        <f t="shared" si="990"/>
        <v>0.07614</v>
      </c>
      <c r="AT5209" s="89"/>
      <c r="AU5209" s="99">
        <v>5</v>
      </c>
      <c r="AV5209" s="99">
        <v>5</v>
      </c>
      <c r="AW5209" s="99">
        <v>9.9763999999999994E-4</v>
      </c>
      <c r="AX5209" s="99">
        <v>20.991800000000001</v>
      </c>
      <c r="AY5209" s="99">
        <v>25.98</v>
      </c>
      <c r="AZ5209" s="99">
        <v>7.6139999999999999E-2</v>
      </c>
      <c r="BA5209" s="119" t="s">
        <v>8</v>
      </c>
      <c r="BB5209" s="4">
        <v>5209</v>
      </c>
      <c r="BC5209" s="4">
        <v>5</v>
      </c>
    </row>
    <row r="5210" spans="2:55">
      <c r="B5210">
        <v>5209</v>
      </c>
      <c r="C5210" s="192">
        <f t="shared" si="979"/>
        <v>5</v>
      </c>
      <c r="D5210" s="5">
        <f t="shared" si="980"/>
        <v>10</v>
      </c>
      <c r="E5210" s="5" t="str">
        <f t="shared" si="981"/>
        <v>0.0009980</v>
      </c>
      <c r="F5210" s="5" t="str">
        <f t="shared" si="982"/>
        <v>41.89</v>
      </c>
      <c r="G5210" s="5" t="str">
        <f t="shared" si="983"/>
        <v>46.88</v>
      </c>
      <c r="H5210" s="5" t="str">
        <f t="shared" si="984"/>
        <v>0.1506</v>
      </c>
      <c r="I5210" s="1" t="s">
        <v>8</v>
      </c>
      <c r="AN5210" s="89" t="str">
        <f t="shared" si="985"/>
        <v>5.000</v>
      </c>
      <c r="AO5210" s="89" t="str">
        <f t="shared" si="986"/>
        <v>10.00</v>
      </c>
      <c r="AP5210" s="89" t="str">
        <f t="shared" si="987"/>
        <v>0.0009980</v>
      </c>
      <c r="AQ5210" s="89" t="str">
        <f t="shared" si="988"/>
        <v>41.89</v>
      </c>
      <c r="AR5210" s="89" t="str">
        <f t="shared" si="989"/>
        <v>46.88</v>
      </c>
      <c r="AS5210" s="89" t="str">
        <f t="shared" si="990"/>
        <v>0.1506</v>
      </c>
      <c r="AT5210" s="89"/>
      <c r="AU5210" s="99">
        <v>5</v>
      </c>
      <c r="AV5210" s="99">
        <v>10</v>
      </c>
      <c r="AW5210" s="99">
        <v>9.9796999999999993E-4</v>
      </c>
      <c r="AX5210" s="99">
        <v>41.890150000000006</v>
      </c>
      <c r="AY5210" s="99">
        <v>46.88</v>
      </c>
      <c r="AZ5210" s="99">
        <v>0.15062</v>
      </c>
      <c r="BA5210" s="119" t="s">
        <v>8</v>
      </c>
      <c r="BB5210" s="4">
        <v>5210</v>
      </c>
      <c r="BC5210" s="4">
        <v>5</v>
      </c>
    </row>
    <row r="5211" spans="2:55">
      <c r="B5211">
        <v>5210</v>
      </c>
      <c r="C5211" s="192">
        <f t="shared" si="979"/>
        <v>5</v>
      </c>
      <c r="D5211" s="5">
        <f t="shared" si="980"/>
        <v>15</v>
      </c>
      <c r="E5211" s="5" t="str">
        <f t="shared" si="981"/>
        <v>0.0009986</v>
      </c>
      <c r="F5211" s="5" t="str">
        <f t="shared" si="982"/>
        <v>62.76</v>
      </c>
      <c r="G5211" s="5" t="str">
        <f t="shared" si="983"/>
        <v>67.75</v>
      </c>
      <c r="H5211" s="5" t="str">
        <f t="shared" si="984"/>
        <v>0.2237</v>
      </c>
      <c r="I5211" s="1" t="s">
        <v>8</v>
      </c>
      <c r="AN5211" s="89" t="str">
        <f t="shared" si="985"/>
        <v>5.000</v>
      </c>
      <c r="AO5211" s="89" t="str">
        <f t="shared" si="986"/>
        <v>15.00</v>
      </c>
      <c r="AP5211" s="89" t="str">
        <f t="shared" si="987"/>
        <v>0.0009986</v>
      </c>
      <c r="AQ5211" s="89" t="str">
        <f t="shared" si="988"/>
        <v>62.76</v>
      </c>
      <c r="AR5211" s="89" t="str">
        <f t="shared" si="989"/>
        <v>67.75</v>
      </c>
      <c r="AS5211" s="89" t="str">
        <f t="shared" si="990"/>
        <v>0.2237</v>
      </c>
      <c r="AT5211" s="89"/>
      <c r="AU5211" s="99">
        <v>5</v>
      </c>
      <c r="AV5211" s="99">
        <v>15</v>
      </c>
      <c r="AW5211" s="99">
        <v>9.9861999999999998E-4</v>
      </c>
      <c r="AX5211" s="99">
        <v>62.756900000000002</v>
      </c>
      <c r="AY5211" s="99">
        <v>67.75</v>
      </c>
      <c r="AZ5211" s="99">
        <v>0.22369</v>
      </c>
      <c r="BA5211" s="119" t="s">
        <v>8</v>
      </c>
      <c r="BB5211" s="4">
        <v>5211</v>
      </c>
      <c r="BC5211" s="4">
        <v>5</v>
      </c>
    </row>
    <row r="5212" spans="2:55">
      <c r="B5212">
        <v>5211</v>
      </c>
      <c r="C5212" s="192">
        <f t="shared" si="979"/>
        <v>5</v>
      </c>
      <c r="D5212" s="5">
        <f t="shared" si="980"/>
        <v>20</v>
      </c>
      <c r="E5212" s="5" t="str">
        <f t="shared" si="981"/>
        <v>0.0009996</v>
      </c>
      <c r="F5212" s="5" t="str">
        <f t="shared" si="982"/>
        <v>83.61</v>
      </c>
      <c r="G5212" s="5" t="str">
        <f t="shared" si="983"/>
        <v>88.61</v>
      </c>
      <c r="H5212" s="5" t="str">
        <f t="shared" si="984"/>
        <v>0.2954</v>
      </c>
      <c r="I5212" s="1" t="s">
        <v>8</v>
      </c>
      <c r="AN5212" s="89" t="str">
        <f t="shared" si="985"/>
        <v>5.000</v>
      </c>
      <c r="AO5212" s="89" t="str">
        <f t="shared" si="986"/>
        <v>20.00</v>
      </c>
      <c r="AP5212" s="89" t="str">
        <f t="shared" si="987"/>
        <v>0.0009996</v>
      </c>
      <c r="AQ5212" s="89" t="str">
        <f t="shared" si="988"/>
        <v>83.61</v>
      </c>
      <c r="AR5212" s="89" t="str">
        <f t="shared" si="989"/>
        <v>88.61</v>
      </c>
      <c r="AS5212" s="89" t="str">
        <f t="shared" si="990"/>
        <v>0.2954</v>
      </c>
      <c r="AT5212" s="89"/>
      <c r="AU5212" s="99">
        <v>5</v>
      </c>
      <c r="AV5212" s="99">
        <v>20</v>
      </c>
      <c r="AW5212" s="99">
        <v>9.9956000000000003E-4</v>
      </c>
      <c r="AX5212" s="99">
        <v>83.612200000000001</v>
      </c>
      <c r="AY5212" s="99">
        <v>88.61</v>
      </c>
      <c r="AZ5212" s="99">
        <v>0.29543000000000003</v>
      </c>
      <c r="BA5212" s="119" t="s">
        <v>8</v>
      </c>
      <c r="BB5212" s="4">
        <v>5212</v>
      </c>
      <c r="BC5212" s="4">
        <v>5</v>
      </c>
    </row>
    <row r="5213" spans="2:55">
      <c r="B5213">
        <v>5212</v>
      </c>
      <c r="C5213" s="192">
        <f t="shared" si="979"/>
        <v>5</v>
      </c>
      <c r="D5213" s="5">
        <f t="shared" si="980"/>
        <v>25</v>
      </c>
      <c r="E5213" s="5" t="str">
        <f t="shared" si="981"/>
        <v>0.001001</v>
      </c>
      <c r="F5213" s="5" t="str">
        <f t="shared" si="982"/>
        <v>104.4</v>
      </c>
      <c r="G5213" s="5" t="str">
        <f t="shared" si="983"/>
        <v>109.5</v>
      </c>
      <c r="H5213" s="5" t="str">
        <f t="shared" si="984"/>
        <v>0.3659</v>
      </c>
      <c r="I5213" s="1" t="s">
        <v>8</v>
      </c>
      <c r="AN5213" s="89" t="str">
        <f t="shared" si="985"/>
        <v>5.000</v>
      </c>
      <c r="AO5213" s="89" t="str">
        <f t="shared" si="986"/>
        <v>25.00</v>
      </c>
      <c r="AP5213" s="89" t="str">
        <f t="shared" si="987"/>
        <v>0.001001</v>
      </c>
      <c r="AQ5213" s="89" t="str">
        <f t="shared" si="988"/>
        <v>104.4</v>
      </c>
      <c r="AR5213" s="89" t="str">
        <f t="shared" si="989"/>
        <v>109.5</v>
      </c>
      <c r="AS5213" s="89" t="str">
        <f t="shared" si="990"/>
        <v>0.3659</v>
      </c>
      <c r="AT5213" s="89"/>
      <c r="AU5213" s="99">
        <v>5</v>
      </c>
      <c r="AV5213" s="99">
        <v>25</v>
      </c>
      <c r="AW5213" s="99">
        <v>1.0007500000000001E-3</v>
      </c>
      <c r="AX5213" s="99">
        <v>104.44625000000001</v>
      </c>
      <c r="AY5213" s="99">
        <v>109.45</v>
      </c>
      <c r="AZ5213" s="99">
        <v>0.36592000000000002</v>
      </c>
      <c r="BA5213" s="119" t="s">
        <v>8</v>
      </c>
      <c r="BB5213" s="4">
        <v>5213</v>
      </c>
      <c r="BC5213" s="4">
        <v>5</v>
      </c>
    </row>
    <row r="5214" spans="2:55">
      <c r="B5214">
        <v>5213</v>
      </c>
      <c r="C5214" s="192">
        <f t="shared" si="979"/>
        <v>5</v>
      </c>
      <c r="D5214" s="5">
        <f t="shared" si="980"/>
        <v>30</v>
      </c>
      <c r="E5214" s="5" t="str">
        <f t="shared" si="981"/>
        <v>0.001002</v>
      </c>
      <c r="F5214" s="5" t="str">
        <f t="shared" si="982"/>
        <v>125.3</v>
      </c>
      <c r="G5214" s="5" t="str">
        <f t="shared" si="983"/>
        <v>130.3</v>
      </c>
      <c r="H5214" s="5" t="str">
        <f t="shared" si="984"/>
        <v>0.4352</v>
      </c>
      <c r="I5214" s="1" t="s">
        <v>8</v>
      </c>
      <c r="AN5214" s="89" t="str">
        <f t="shared" si="985"/>
        <v>5.000</v>
      </c>
      <c r="AO5214" s="89" t="str">
        <f t="shared" si="986"/>
        <v>30.00</v>
      </c>
      <c r="AP5214" s="89" t="str">
        <f t="shared" si="987"/>
        <v>0.001002</v>
      </c>
      <c r="AQ5214" s="89" t="str">
        <f t="shared" si="988"/>
        <v>125.3</v>
      </c>
      <c r="AR5214" s="89" t="str">
        <f t="shared" si="989"/>
        <v>130.3</v>
      </c>
      <c r="AS5214" s="89" t="str">
        <f t="shared" si="990"/>
        <v>0.4352</v>
      </c>
      <c r="AT5214" s="89"/>
      <c r="AU5214" s="99">
        <v>5</v>
      </c>
      <c r="AV5214" s="99">
        <v>30</v>
      </c>
      <c r="AW5214" s="99">
        <v>1.0021800000000001E-3</v>
      </c>
      <c r="AX5214" s="99">
        <v>125.26909999999999</v>
      </c>
      <c r="AY5214" s="99">
        <v>130.28</v>
      </c>
      <c r="AZ5214" s="99">
        <v>0.43522</v>
      </c>
      <c r="BA5214" s="119" t="s">
        <v>8</v>
      </c>
      <c r="BB5214" s="4">
        <v>5214</v>
      </c>
      <c r="BC5214" s="4">
        <v>5</v>
      </c>
    </row>
    <row r="5215" spans="2:55">
      <c r="B5215">
        <v>5214</v>
      </c>
      <c r="C5215" s="192">
        <f t="shared" si="979"/>
        <v>5</v>
      </c>
      <c r="D5215" s="5">
        <f t="shared" si="980"/>
        <v>35</v>
      </c>
      <c r="E5215" s="5" t="str">
        <f t="shared" si="981"/>
        <v>0.001004</v>
      </c>
      <c r="F5215" s="5" t="str">
        <f t="shared" si="982"/>
        <v>146.1</v>
      </c>
      <c r="G5215" s="5" t="str">
        <f t="shared" si="983"/>
        <v>151.1</v>
      </c>
      <c r="H5215" s="5" t="str">
        <f t="shared" si="984"/>
        <v>0.5034</v>
      </c>
      <c r="I5215" s="1" t="s">
        <v>8</v>
      </c>
      <c r="AN5215" s="89" t="str">
        <f t="shared" si="985"/>
        <v>5.000</v>
      </c>
      <c r="AO5215" s="89" t="str">
        <f t="shared" si="986"/>
        <v>35.00</v>
      </c>
      <c r="AP5215" s="89" t="str">
        <f t="shared" si="987"/>
        <v>0.001004</v>
      </c>
      <c r="AQ5215" s="89" t="str">
        <f t="shared" si="988"/>
        <v>146.1</v>
      </c>
      <c r="AR5215" s="89" t="str">
        <f t="shared" si="989"/>
        <v>151.1</v>
      </c>
      <c r="AS5215" s="89" t="str">
        <f t="shared" si="990"/>
        <v>0.5034</v>
      </c>
      <c r="AT5215" s="89"/>
      <c r="AU5215" s="99">
        <v>5</v>
      </c>
      <c r="AV5215" s="99">
        <v>35</v>
      </c>
      <c r="AW5215" s="99">
        <v>1.00383E-3</v>
      </c>
      <c r="AX5215" s="99">
        <v>146.10085000000001</v>
      </c>
      <c r="AY5215" s="99">
        <v>151.12</v>
      </c>
      <c r="AZ5215" s="99">
        <v>0.50339</v>
      </c>
      <c r="BA5215" s="119" t="s">
        <v>8</v>
      </c>
      <c r="BB5215" s="4">
        <v>5215</v>
      </c>
      <c r="BC5215" s="4">
        <v>5</v>
      </c>
    </row>
    <row r="5216" spans="2:55">
      <c r="B5216">
        <v>5215</v>
      </c>
      <c r="C5216" s="192">
        <f t="shared" si="979"/>
        <v>5</v>
      </c>
      <c r="D5216" s="5">
        <f t="shared" si="980"/>
        <v>40</v>
      </c>
      <c r="E5216" s="5" t="str">
        <f t="shared" si="981"/>
        <v>0.001006</v>
      </c>
      <c r="F5216" s="5" t="str">
        <f t="shared" si="982"/>
        <v>166.9</v>
      </c>
      <c r="G5216" s="5" t="str">
        <f t="shared" si="983"/>
        <v>172.0</v>
      </c>
      <c r="H5216" s="5" t="str">
        <f t="shared" si="984"/>
        <v>0.5705</v>
      </c>
      <c r="I5216" s="1" t="s">
        <v>8</v>
      </c>
      <c r="AN5216" s="89" t="str">
        <f t="shared" si="985"/>
        <v>5.000</v>
      </c>
      <c r="AO5216" s="89" t="str">
        <f t="shared" si="986"/>
        <v>40.00</v>
      </c>
      <c r="AP5216" s="89" t="str">
        <f t="shared" si="987"/>
        <v>0.001006</v>
      </c>
      <c r="AQ5216" s="89" t="str">
        <f t="shared" si="988"/>
        <v>166.9</v>
      </c>
      <c r="AR5216" s="89" t="str">
        <f t="shared" si="989"/>
        <v>172.0</v>
      </c>
      <c r="AS5216" s="89" t="str">
        <f t="shared" si="990"/>
        <v>0.5705</v>
      </c>
      <c r="AT5216" s="89"/>
      <c r="AU5216" s="99">
        <v>5</v>
      </c>
      <c r="AV5216" s="99">
        <v>40</v>
      </c>
      <c r="AW5216" s="99">
        <v>1.0056799999999999E-3</v>
      </c>
      <c r="AX5216" s="99">
        <v>166.92159999999998</v>
      </c>
      <c r="AY5216" s="99">
        <v>171.95</v>
      </c>
      <c r="AZ5216" s="99">
        <v>0.57045999999999997</v>
      </c>
      <c r="BA5216" s="119" t="s">
        <v>8</v>
      </c>
      <c r="BB5216" s="4">
        <v>5216</v>
      </c>
      <c r="BC5216" s="4">
        <v>5</v>
      </c>
    </row>
    <row r="5217" spans="2:55">
      <c r="B5217">
        <v>5216</v>
      </c>
      <c r="C5217" s="192">
        <f t="shared" si="979"/>
        <v>5</v>
      </c>
      <c r="D5217" s="5">
        <f t="shared" si="980"/>
        <v>45</v>
      </c>
      <c r="E5217" s="5" t="str">
        <f t="shared" si="981"/>
        <v>0.001008</v>
      </c>
      <c r="F5217" s="5" t="str">
        <f t="shared" si="982"/>
        <v>187.8</v>
      </c>
      <c r="G5217" s="5" t="str">
        <f t="shared" si="983"/>
        <v>192.8</v>
      </c>
      <c r="H5217" s="5" t="str">
        <f t="shared" si="984"/>
        <v>0.6365</v>
      </c>
      <c r="I5217" s="1" t="s">
        <v>8</v>
      </c>
      <c r="AN5217" s="89" t="str">
        <f t="shared" si="985"/>
        <v>5.000</v>
      </c>
      <c r="AO5217" s="89" t="str">
        <f t="shared" si="986"/>
        <v>45.00</v>
      </c>
      <c r="AP5217" s="89" t="str">
        <f t="shared" si="987"/>
        <v>0.001008</v>
      </c>
      <c r="AQ5217" s="89" t="str">
        <f t="shared" si="988"/>
        <v>187.8</v>
      </c>
      <c r="AR5217" s="89" t="str">
        <f t="shared" si="989"/>
        <v>192.8</v>
      </c>
      <c r="AS5217" s="89" t="str">
        <f t="shared" si="990"/>
        <v>0.6365</v>
      </c>
      <c r="AT5217" s="89"/>
      <c r="AU5217" s="99">
        <v>5</v>
      </c>
      <c r="AV5217" s="99">
        <v>45</v>
      </c>
      <c r="AW5217" s="99">
        <v>1.0077199999999999E-3</v>
      </c>
      <c r="AX5217" s="99">
        <v>187.75139999999999</v>
      </c>
      <c r="AY5217" s="99">
        <v>192.79</v>
      </c>
      <c r="AZ5217" s="99">
        <v>0.63649</v>
      </c>
      <c r="BA5217" s="119" t="s">
        <v>8</v>
      </c>
      <c r="BB5217" s="4">
        <v>5217</v>
      </c>
      <c r="BC5217" s="4">
        <v>5</v>
      </c>
    </row>
    <row r="5218" spans="2:55">
      <c r="B5218">
        <v>5217</v>
      </c>
      <c r="C5218" s="192">
        <f t="shared" si="979"/>
        <v>5</v>
      </c>
      <c r="D5218" s="5">
        <f t="shared" si="980"/>
        <v>50</v>
      </c>
      <c r="E5218" s="5" t="str">
        <f t="shared" si="981"/>
        <v>0.001010</v>
      </c>
      <c r="F5218" s="5" t="str">
        <f t="shared" si="982"/>
        <v>208.6</v>
      </c>
      <c r="G5218" s="5" t="str">
        <f t="shared" si="983"/>
        <v>213.6</v>
      </c>
      <c r="H5218" s="5" t="str">
        <f t="shared" si="984"/>
        <v>0.7015</v>
      </c>
      <c r="I5218" s="1" t="s">
        <v>8</v>
      </c>
      <c r="AN5218" s="89" t="str">
        <f t="shared" si="985"/>
        <v>5.000</v>
      </c>
      <c r="AO5218" s="89" t="str">
        <f t="shared" si="986"/>
        <v>50.00</v>
      </c>
      <c r="AP5218" s="89" t="str">
        <f t="shared" si="987"/>
        <v>0.001010</v>
      </c>
      <c r="AQ5218" s="89" t="str">
        <f t="shared" si="988"/>
        <v>208.6</v>
      </c>
      <c r="AR5218" s="89" t="str">
        <f t="shared" si="989"/>
        <v>213.6</v>
      </c>
      <c r="AS5218" s="89" t="str">
        <f t="shared" si="990"/>
        <v>0.7015</v>
      </c>
      <c r="AT5218" s="89"/>
      <c r="AU5218" s="99">
        <v>5</v>
      </c>
      <c r="AV5218" s="99">
        <v>50</v>
      </c>
      <c r="AW5218" s="99">
        <v>1.00994E-3</v>
      </c>
      <c r="AX5218" s="99">
        <v>208.59029999999998</v>
      </c>
      <c r="AY5218" s="99">
        <v>213.64</v>
      </c>
      <c r="AZ5218" s="99">
        <v>0.70150000000000001</v>
      </c>
      <c r="BA5218" s="119" t="s">
        <v>8</v>
      </c>
      <c r="BB5218" s="4">
        <v>5218</v>
      </c>
      <c r="BC5218" s="4">
        <v>5</v>
      </c>
    </row>
    <row r="5219" spans="2:55">
      <c r="B5219">
        <v>5218</v>
      </c>
      <c r="C5219" s="192">
        <f t="shared" si="979"/>
        <v>5</v>
      </c>
      <c r="D5219" s="5">
        <f t="shared" si="980"/>
        <v>55</v>
      </c>
      <c r="E5219" s="5" t="str">
        <f t="shared" si="981"/>
        <v>0.001012</v>
      </c>
      <c r="F5219" s="5" t="str">
        <f t="shared" si="982"/>
        <v>229.4</v>
      </c>
      <c r="G5219" s="5" t="str">
        <f t="shared" si="983"/>
        <v>234.5</v>
      </c>
      <c r="H5219" s="5" t="str">
        <f t="shared" si="984"/>
        <v>0.7656</v>
      </c>
      <c r="I5219" s="1" t="s">
        <v>8</v>
      </c>
      <c r="AN5219" s="89" t="str">
        <f t="shared" si="985"/>
        <v>5.000</v>
      </c>
      <c r="AO5219" s="89" t="str">
        <f t="shared" si="986"/>
        <v>55.00</v>
      </c>
      <c r="AP5219" s="89" t="str">
        <f t="shared" si="987"/>
        <v>0.001012</v>
      </c>
      <c r="AQ5219" s="89" t="str">
        <f t="shared" si="988"/>
        <v>229.4</v>
      </c>
      <c r="AR5219" s="89" t="str">
        <f t="shared" si="989"/>
        <v>234.5</v>
      </c>
      <c r="AS5219" s="89" t="str">
        <f t="shared" si="990"/>
        <v>0.7656</v>
      </c>
      <c r="AT5219" s="89"/>
      <c r="AU5219" s="99">
        <v>5</v>
      </c>
      <c r="AV5219" s="99">
        <v>55</v>
      </c>
      <c r="AW5219" s="99">
        <v>1.0123299999999999E-3</v>
      </c>
      <c r="AX5219" s="99">
        <v>229.42835000000002</v>
      </c>
      <c r="AY5219" s="99">
        <v>234.49</v>
      </c>
      <c r="AZ5219" s="99">
        <v>0.76554999999999995</v>
      </c>
      <c r="BA5219" s="119" t="s">
        <v>8</v>
      </c>
      <c r="BB5219" s="4">
        <v>5219</v>
      </c>
      <c r="BC5219" s="4">
        <v>5</v>
      </c>
    </row>
    <row r="5220" spans="2:55">
      <c r="B5220">
        <v>5219</v>
      </c>
      <c r="C5220" s="192">
        <f t="shared" si="979"/>
        <v>5</v>
      </c>
      <c r="D5220" s="5">
        <f t="shared" si="980"/>
        <v>60</v>
      </c>
      <c r="E5220" s="5" t="str">
        <f t="shared" si="981"/>
        <v>0.001015</v>
      </c>
      <c r="F5220" s="5" t="str">
        <f t="shared" si="982"/>
        <v>250.3</v>
      </c>
      <c r="G5220" s="5" t="str">
        <f t="shared" si="983"/>
        <v>255.4</v>
      </c>
      <c r="H5220" s="5" t="str">
        <f t="shared" si="984"/>
        <v>0.8287</v>
      </c>
      <c r="I5220" s="1" t="s">
        <v>8</v>
      </c>
      <c r="AN5220" s="89" t="str">
        <f t="shared" si="985"/>
        <v>5.000</v>
      </c>
      <c r="AO5220" s="89" t="str">
        <f t="shared" si="986"/>
        <v>60.00</v>
      </c>
      <c r="AP5220" s="89" t="str">
        <f t="shared" si="987"/>
        <v>0.001015</v>
      </c>
      <c r="AQ5220" s="89" t="str">
        <f t="shared" si="988"/>
        <v>250.3</v>
      </c>
      <c r="AR5220" s="89" t="str">
        <f t="shared" si="989"/>
        <v>255.4</v>
      </c>
      <c r="AS5220" s="89" t="str">
        <f t="shared" si="990"/>
        <v>0.8287</v>
      </c>
      <c r="AT5220" s="89"/>
      <c r="AU5220" s="99">
        <v>5</v>
      </c>
      <c r="AV5220" s="99">
        <v>60</v>
      </c>
      <c r="AW5220" s="99">
        <v>1.0148900000000001E-3</v>
      </c>
      <c r="AX5220" s="99">
        <v>250.28555</v>
      </c>
      <c r="AY5220" s="99">
        <v>255.36</v>
      </c>
      <c r="AZ5220" s="99">
        <v>0.82865</v>
      </c>
      <c r="BA5220" s="119" t="s">
        <v>8</v>
      </c>
      <c r="BB5220" s="4">
        <v>5220</v>
      </c>
      <c r="BC5220" s="4">
        <v>5</v>
      </c>
    </row>
    <row r="5221" spans="2:55">
      <c r="B5221">
        <v>5220</v>
      </c>
      <c r="C5221" s="192">
        <f t="shared" si="979"/>
        <v>5</v>
      </c>
      <c r="D5221" s="5">
        <f t="shared" si="980"/>
        <v>65</v>
      </c>
      <c r="E5221" s="5" t="str">
        <f t="shared" si="981"/>
        <v>0.001018</v>
      </c>
      <c r="F5221" s="5" t="str">
        <f t="shared" si="982"/>
        <v>271.2</v>
      </c>
      <c r="G5221" s="5" t="str">
        <f t="shared" si="983"/>
        <v>276.2</v>
      </c>
      <c r="H5221" s="5" t="str">
        <f t="shared" si="984"/>
        <v>0.8909</v>
      </c>
      <c r="I5221" s="1" t="s">
        <v>8</v>
      </c>
      <c r="AN5221" s="89" t="str">
        <f t="shared" si="985"/>
        <v>5.000</v>
      </c>
      <c r="AO5221" s="89" t="str">
        <f t="shared" si="986"/>
        <v>65.00</v>
      </c>
      <c r="AP5221" s="89" t="str">
        <f t="shared" si="987"/>
        <v>0.001018</v>
      </c>
      <c r="AQ5221" s="89" t="str">
        <f t="shared" si="988"/>
        <v>271.2</v>
      </c>
      <c r="AR5221" s="89" t="str">
        <f t="shared" si="989"/>
        <v>276.2</v>
      </c>
      <c r="AS5221" s="89" t="str">
        <f t="shared" si="990"/>
        <v>0.8909</v>
      </c>
      <c r="AT5221" s="89"/>
      <c r="AU5221" s="99">
        <v>5</v>
      </c>
      <c r="AV5221" s="99">
        <v>65</v>
      </c>
      <c r="AW5221" s="99">
        <v>1.0176199999999999E-3</v>
      </c>
      <c r="AX5221" s="99">
        <v>271.15190000000001</v>
      </c>
      <c r="AY5221" s="99">
        <v>276.24</v>
      </c>
      <c r="AZ5221" s="99">
        <v>0.89085000000000003</v>
      </c>
      <c r="BA5221" s="119" t="s">
        <v>8</v>
      </c>
      <c r="BB5221" s="4">
        <v>5221</v>
      </c>
      <c r="BC5221" s="4">
        <v>5</v>
      </c>
    </row>
    <row r="5222" spans="2:55">
      <c r="B5222">
        <v>5221</v>
      </c>
      <c r="C5222" s="192">
        <f t="shared" si="979"/>
        <v>5</v>
      </c>
      <c r="D5222" s="5">
        <f t="shared" si="980"/>
        <v>70</v>
      </c>
      <c r="E5222" s="5" t="str">
        <f t="shared" si="981"/>
        <v>0.001021</v>
      </c>
      <c r="F5222" s="5" t="str">
        <f t="shared" si="982"/>
        <v>292.0</v>
      </c>
      <c r="G5222" s="5" t="str">
        <f t="shared" si="983"/>
        <v>297.1</v>
      </c>
      <c r="H5222" s="5" t="str">
        <f t="shared" si="984"/>
        <v>0.9522</v>
      </c>
      <c r="I5222" s="1" t="s">
        <v>8</v>
      </c>
      <c r="AN5222" s="89" t="str">
        <f t="shared" si="985"/>
        <v>5.000</v>
      </c>
      <c r="AO5222" s="89" t="str">
        <f t="shared" si="986"/>
        <v>70.00</v>
      </c>
      <c r="AP5222" s="89" t="str">
        <f t="shared" si="987"/>
        <v>0.001021</v>
      </c>
      <c r="AQ5222" s="89" t="str">
        <f t="shared" si="988"/>
        <v>292.0</v>
      </c>
      <c r="AR5222" s="89" t="str">
        <f t="shared" si="989"/>
        <v>297.1</v>
      </c>
      <c r="AS5222" s="89" t="str">
        <f t="shared" si="990"/>
        <v>0.9522</v>
      </c>
      <c r="AT5222" s="89"/>
      <c r="AU5222" s="99">
        <v>5</v>
      </c>
      <c r="AV5222" s="99">
        <v>70</v>
      </c>
      <c r="AW5222" s="99">
        <v>1.0204999999999999E-3</v>
      </c>
      <c r="AX5222" s="99">
        <v>292.02749999999997</v>
      </c>
      <c r="AY5222" s="99">
        <v>297.13</v>
      </c>
      <c r="AZ5222" s="99">
        <v>0.95218000000000003</v>
      </c>
      <c r="BA5222" s="119" t="s">
        <v>8</v>
      </c>
      <c r="BB5222" s="4">
        <v>5222</v>
      </c>
      <c r="BC5222" s="4">
        <v>5</v>
      </c>
    </row>
    <row r="5223" spans="2:55">
      <c r="B5223">
        <v>5222</v>
      </c>
      <c r="C5223" s="192">
        <f t="shared" si="979"/>
        <v>5</v>
      </c>
      <c r="D5223" s="5">
        <f t="shared" si="980"/>
        <v>75</v>
      </c>
      <c r="E5223" s="5" t="str">
        <f t="shared" si="981"/>
        <v>0.001024</v>
      </c>
      <c r="F5223" s="5" t="str">
        <f t="shared" si="982"/>
        <v>312.9</v>
      </c>
      <c r="G5223" s="5" t="str">
        <f t="shared" si="983"/>
        <v>318.0</v>
      </c>
      <c r="H5223" s="5" t="str">
        <f t="shared" si="984"/>
        <v>1.013</v>
      </c>
      <c r="I5223" s="1" t="s">
        <v>8</v>
      </c>
      <c r="AN5223" s="89" t="str">
        <f t="shared" si="985"/>
        <v>5.000</v>
      </c>
      <c r="AO5223" s="89" t="str">
        <f t="shared" si="986"/>
        <v>75.00</v>
      </c>
      <c r="AP5223" s="89" t="str">
        <f t="shared" si="987"/>
        <v>0.001024</v>
      </c>
      <c r="AQ5223" s="89" t="str">
        <f t="shared" si="988"/>
        <v>312.9</v>
      </c>
      <c r="AR5223" s="89" t="str">
        <f t="shared" si="989"/>
        <v>318.0</v>
      </c>
      <c r="AS5223" s="89" t="str">
        <f t="shared" si="990"/>
        <v>1.013</v>
      </c>
      <c r="AT5223" s="89"/>
      <c r="AU5223" s="99">
        <v>5</v>
      </c>
      <c r="AV5223" s="99">
        <v>75</v>
      </c>
      <c r="AW5223" s="99">
        <v>1.0235300000000001E-3</v>
      </c>
      <c r="AX5223" s="99">
        <v>312.91234999999995</v>
      </c>
      <c r="AY5223" s="99">
        <v>318.02999999999997</v>
      </c>
      <c r="AZ5223" s="99">
        <v>1.0126999999999999</v>
      </c>
      <c r="BA5223" s="119" t="s">
        <v>8</v>
      </c>
      <c r="BB5223" s="4">
        <v>5223</v>
      </c>
      <c r="BC5223" s="4">
        <v>5</v>
      </c>
    </row>
    <row r="5224" spans="2:55">
      <c r="B5224">
        <v>5223</v>
      </c>
      <c r="C5224" s="192">
        <f t="shared" si="979"/>
        <v>5</v>
      </c>
      <c r="D5224" s="5">
        <f t="shared" si="980"/>
        <v>80</v>
      </c>
      <c r="E5224" s="5" t="str">
        <f t="shared" si="981"/>
        <v>0.001027</v>
      </c>
      <c r="F5224" s="5" t="str">
        <f t="shared" si="982"/>
        <v>333.8</v>
      </c>
      <c r="G5224" s="5" t="str">
        <f t="shared" si="983"/>
        <v>339.0</v>
      </c>
      <c r="H5224" s="5" t="str">
        <f t="shared" si="984"/>
        <v>1.072</v>
      </c>
      <c r="I5224" s="1" t="s">
        <v>8</v>
      </c>
      <c r="AN5224" s="89" t="str">
        <f t="shared" si="985"/>
        <v>5.000</v>
      </c>
      <c r="AO5224" s="89" t="str">
        <f t="shared" si="986"/>
        <v>80.00</v>
      </c>
      <c r="AP5224" s="89" t="str">
        <f t="shared" si="987"/>
        <v>0.001027</v>
      </c>
      <c r="AQ5224" s="89" t="str">
        <f t="shared" si="988"/>
        <v>333.8</v>
      </c>
      <c r="AR5224" s="89" t="str">
        <f t="shared" si="989"/>
        <v>339.0</v>
      </c>
      <c r="AS5224" s="89" t="str">
        <f t="shared" si="990"/>
        <v>1.072</v>
      </c>
      <c r="AT5224" s="89"/>
      <c r="AU5224" s="99">
        <v>5</v>
      </c>
      <c r="AV5224" s="99">
        <v>80</v>
      </c>
      <c r="AW5224" s="99">
        <v>1.0267200000000001E-3</v>
      </c>
      <c r="AX5224" s="99">
        <v>333.81639999999999</v>
      </c>
      <c r="AY5224" s="99">
        <v>338.95</v>
      </c>
      <c r="AZ5224" s="99">
        <v>1.0723</v>
      </c>
      <c r="BA5224" s="119" t="s">
        <v>8</v>
      </c>
      <c r="BB5224" s="4">
        <v>5224</v>
      </c>
      <c r="BC5224" s="4">
        <v>5</v>
      </c>
    </row>
    <row r="5225" spans="2:55">
      <c r="B5225">
        <v>5224</v>
      </c>
      <c r="C5225" s="192">
        <f t="shared" si="979"/>
        <v>5</v>
      </c>
      <c r="D5225" s="5">
        <f t="shared" si="980"/>
        <v>85</v>
      </c>
      <c r="E5225" s="5" t="str">
        <f t="shared" si="981"/>
        <v>0.001030</v>
      </c>
      <c r="F5225" s="5" t="str">
        <f t="shared" si="982"/>
        <v>354.7</v>
      </c>
      <c r="G5225" s="5" t="str">
        <f t="shared" si="983"/>
        <v>359.9</v>
      </c>
      <c r="H5225" s="5" t="str">
        <f t="shared" si="984"/>
        <v>1.131</v>
      </c>
      <c r="I5225" s="1" t="s">
        <v>8</v>
      </c>
      <c r="AN5225" s="89" t="str">
        <f t="shared" si="985"/>
        <v>5.000</v>
      </c>
      <c r="AO5225" s="89" t="str">
        <f t="shared" si="986"/>
        <v>85.00</v>
      </c>
      <c r="AP5225" s="89" t="str">
        <f t="shared" si="987"/>
        <v>0.001030</v>
      </c>
      <c r="AQ5225" s="89" t="str">
        <f t="shared" si="988"/>
        <v>354.7</v>
      </c>
      <c r="AR5225" s="89" t="str">
        <f t="shared" si="989"/>
        <v>359.9</v>
      </c>
      <c r="AS5225" s="89" t="str">
        <f t="shared" si="990"/>
        <v>1.131</v>
      </c>
      <c r="AT5225" s="89"/>
      <c r="AU5225" s="99">
        <v>5</v>
      </c>
      <c r="AV5225" s="99">
        <v>85</v>
      </c>
      <c r="AW5225" s="99">
        <v>1.03006E-3</v>
      </c>
      <c r="AX5225" s="99">
        <v>354.74969999999996</v>
      </c>
      <c r="AY5225" s="99">
        <v>359.9</v>
      </c>
      <c r="AZ5225" s="99">
        <v>1.1312</v>
      </c>
      <c r="BA5225" s="119" t="s">
        <v>8</v>
      </c>
      <c r="BB5225" s="4">
        <v>5225</v>
      </c>
      <c r="BC5225" s="4">
        <v>5</v>
      </c>
    </row>
    <row r="5226" spans="2:55">
      <c r="B5226">
        <v>5225</v>
      </c>
      <c r="C5226" s="192">
        <f t="shared" si="979"/>
        <v>5</v>
      </c>
      <c r="D5226" s="5">
        <f t="shared" si="980"/>
        <v>90</v>
      </c>
      <c r="E5226" s="5" t="str">
        <f t="shared" si="981"/>
        <v>0.001034</v>
      </c>
      <c r="F5226" s="5" t="str">
        <f t="shared" si="982"/>
        <v>375.7</v>
      </c>
      <c r="G5226" s="5" t="str">
        <f t="shared" si="983"/>
        <v>380.9</v>
      </c>
      <c r="H5226" s="5" t="str">
        <f t="shared" si="984"/>
        <v>1.189</v>
      </c>
      <c r="I5226" s="1" t="s">
        <v>8</v>
      </c>
      <c r="AN5226" s="89" t="str">
        <f t="shared" si="985"/>
        <v>5.000</v>
      </c>
      <c r="AO5226" s="89" t="str">
        <f t="shared" si="986"/>
        <v>90.00</v>
      </c>
      <c r="AP5226" s="89" t="str">
        <f t="shared" si="987"/>
        <v>0.001034</v>
      </c>
      <c r="AQ5226" s="89" t="str">
        <f t="shared" si="988"/>
        <v>375.7</v>
      </c>
      <c r="AR5226" s="89" t="str">
        <f t="shared" si="989"/>
        <v>380.9</v>
      </c>
      <c r="AS5226" s="89" t="str">
        <f t="shared" si="990"/>
        <v>1.189</v>
      </c>
      <c r="AT5226" s="89"/>
      <c r="AU5226" s="99">
        <v>5</v>
      </c>
      <c r="AV5226" s="99">
        <v>90</v>
      </c>
      <c r="AW5226" s="99">
        <v>1.0335500000000001E-3</v>
      </c>
      <c r="AX5226" s="99">
        <v>375.69225</v>
      </c>
      <c r="AY5226" s="99">
        <v>380.86</v>
      </c>
      <c r="AZ5226" s="99">
        <v>1.1893</v>
      </c>
      <c r="BA5226" s="119" t="s">
        <v>8</v>
      </c>
      <c r="BB5226" s="4">
        <v>5226</v>
      </c>
      <c r="BC5226" s="4">
        <v>5</v>
      </c>
    </row>
    <row r="5227" spans="2:55">
      <c r="B5227">
        <v>5226</v>
      </c>
      <c r="C5227" s="192">
        <f t="shared" si="979"/>
        <v>5</v>
      </c>
      <c r="D5227" s="5">
        <f t="shared" si="980"/>
        <v>95</v>
      </c>
      <c r="E5227" s="5" t="str">
        <f t="shared" si="981"/>
        <v>0.001037</v>
      </c>
      <c r="F5227" s="5" t="str">
        <f t="shared" si="982"/>
        <v>396.7</v>
      </c>
      <c r="G5227" s="5" t="str">
        <f t="shared" si="983"/>
        <v>401.8</v>
      </c>
      <c r="H5227" s="5" t="str">
        <f t="shared" si="984"/>
        <v>1.247</v>
      </c>
      <c r="I5227" s="1" t="s">
        <v>8</v>
      </c>
      <c r="AN5227" s="89" t="str">
        <f t="shared" si="985"/>
        <v>5.000</v>
      </c>
      <c r="AO5227" s="89" t="str">
        <f t="shared" si="986"/>
        <v>95.00</v>
      </c>
      <c r="AP5227" s="89" t="str">
        <f t="shared" si="987"/>
        <v>0.001037</v>
      </c>
      <c r="AQ5227" s="89" t="str">
        <f t="shared" si="988"/>
        <v>396.7</v>
      </c>
      <c r="AR5227" s="89" t="str">
        <f t="shared" si="989"/>
        <v>401.8</v>
      </c>
      <c r="AS5227" s="89" t="str">
        <f t="shared" si="990"/>
        <v>1.247</v>
      </c>
      <c r="AT5227" s="89"/>
      <c r="AU5227" s="99">
        <v>5</v>
      </c>
      <c r="AV5227" s="99">
        <v>95</v>
      </c>
      <c r="AW5227" s="99">
        <v>1.0371900000000001E-3</v>
      </c>
      <c r="AX5227" s="99">
        <v>396.65404999999998</v>
      </c>
      <c r="AY5227" s="99">
        <v>401.84</v>
      </c>
      <c r="AZ5227" s="99">
        <v>1.2466999999999999</v>
      </c>
      <c r="BA5227" s="119" t="s">
        <v>8</v>
      </c>
      <c r="BB5227" s="4">
        <v>5227</v>
      </c>
      <c r="BC5227" s="4">
        <v>5</v>
      </c>
    </row>
    <row r="5228" spans="2:55">
      <c r="B5228">
        <v>5227</v>
      </c>
      <c r="C5228" s="192">
        <f t="shared" si="979"/>
        <v>5</v>
      </c>
      <c r="D5228" s="5">
        <f t="shared" si="980"/>
        <v>100</v>
      </c>
      <c r="E5228" s="5" t="str">
        <f t="shared" si="981"/>
        <v>0.001041</v>
      </c>
      <c r="F5228" s="5" t="str">
        <f t="shared" si="982"/>
        <v>417.6</v>
      </c>
      <c r="G5228" s="5" t="str">
        <f t="shared" si="983"/>
        <v>422.9</v>
      </c>
      <c r="H5228" s="5" t="str">
        <f t="shared" si="984"/>
        <v>1.303</v>
      </c>
      <c r="I5228" s="1" t="s">
        <v>8</v>
      </c>
      <c r="AN5228" s="89" t="str">
        <f t="shared" si="985"/>
        <v>5.000</v>
      </c>
      <c r="AO5228" s="89" t="str">
        <f t="shared" si="986"/>
        <v>100.0</v>
      </c>
      <c r="AP5228" s="89" t="str">
        <f t="shared" si="987"/>
        <v>0.001041</v>
      </c>
      <c r="AQ5228" s="89" t="str">
        <f t="shared" si="988"/>
        <v>417.6</v>
      </c>
      <c r="AR5228" s="89" t="str">
        <f t="shared" si="989"/>
        <v>422.9</v>
      </c>
      <c r="AS5228" s="89" t="str">
        <f t="shared" si="990"/>
        <v>1.303</v>
      </c>
      <c r="AT5228" s="89"/>
      <c r="AU5228" s="99">
        <v>5</v>
      </c>
      <c r="AV5228" s="99">
        <v>100</v>
      </c>
      <c r="AW5228" s="99">
        <v>1.0409799999999999E-3</v>
      </c>
      <c r="AX5228" s="99">
        <v>417.64510000000001</v>
      </c>
      <c r="AY5228" s="99">
        <v>422.85</v>
      </c>
      <c r="AZ5228" s="99">
        <v>1.3033999999999999</v>
      </c>
      <c r="BA5228" s="119" t="s">
        <v>8</v>
      </c>
      <c r="BB5228" s="4">
        <v>5228</v>
      </c>
      <c r="BC5228" s="4">
        <v>5</v>
      </c>
    </row>
    <row r="5229" spans="2:55">
      <c r="B5229">
        <v>5228</v>
      </c>
      <c r="C5229" s="192">
        <f t="shared" si="979"/>
        <v>5</v>
      </c>
      <c r="D5229" s="5">
        <f t="shared" si="980"/>
        <v>105</v>
      </c>
      <c r="E5229" s="5" t="str">
        <f t="shared" si="981"/>
        <v>0.001045</v>
      </c>
      <c r="F5229" s="5" t="str">
        <f t="shared" si="982"/>
        <v>438.7</v>
      </c>
      <c r="G5229" s="5" t="str">
        <f t="shared" si="983"/>
        <v>443.9</v>
      </c>
      <c r="H5229" s="5" t="str">
        <f t="shared" si="984"/>
        <v>1.359</v>
      </c>
      <c r="I5229" s="1" t="s">
        <v>8</v>
      </c>
      <c r="AN5229" s="89" t="str">
        <f t="shared" si="985"/>
        <v>5.000</v>
      </c>
      <c r="AO5229" s="89" t="str">
        <f t="shared" si="986"/>
        <v>105.0</v>
      </c>
      <c r="AP5229" s="89" t="str">
        <f t="shared" si="987"/>
        <v>0.001045</v>
      </c>
      <c r="AQ5229" s="89" t="str">
        <f t="shared" si="988"/>
        <v>438.7</v>
      </c>
      <c r="AR5229" s="89" t="str">
        <f t="shared" si="989"/>
        <v>443.9</v>
      </c>
      <c r="AS5229" s="89" t="str">
        <f t="shared" si="990"/>
        <v>1.359</v>
      </c>
      <c r="AT5229" s="89"/>
      <c r="AU5229" s="99">
        <v>5</v>
      </c>
      <c r="AV5229" s="99">
        <v>105</v>
      </c>
      <c r="AW5229" s="99">
        <v>1.04492E-3</v>
      </c>
      <c r="AX5229" s="99">
        <v>438.66539999999998</v>
      </c>
      <c r="AY5229" s="99">
        <v>443.89</v>
      </c>
      <c r="AZ5229" s="99">
        <v>1.3593999999999999</v>
      </c>
      <c r="BA5229" s="119" t="s">
        <v>8</v>
      </c>
      <c r="BB5229" s="4">
        <v>5229</v>
      </c>
      <c r="BC5229" s="4">
        <v>5</v>
      </c>
    </row>
    <row r="5230" spans="2:55">
      <c r="B5230">
        <v>5229</v>
      </c>
      <c r="C5230" s="192">
        <f t="shared" si="979"/>
        <v>5</v>
      </c>
      <c r="D5230" s="5">
        <f t="shared" si="980"/>
        <v>110</v>
      </c>
      <c r="E5230" s="5" t="str">
        <f t="shared" si="981"/>
        <v>0.001049</v>
      </c>
      <c r="F5230" s="5" t="str">
        <f t="shared" si="982"/>
        <v>459.7</v>
      </c>
      <c r="G5230" s="5" t="str">
        <f t="shared" si="983"/>
        <v>465.0</v>
      </c>
      <c r="H5230" s="5" t="str">
        <f t="shared" si="984"/>
        <v>1.415</v>
      </c>
      <c r="I5230" s="1" t="s">
        <v>8</v>
      </c>
      <c r="AN5230" s="89" t="str">
        <f t="shared" si="985"/>
        <v>5.000</v>
      </c>
      <c r="AO5230" s="89" t="str">
        <f t="shared" si="986"/>
        <v>110.0</v>
      </c>
      <c r="AP5230" s="89" t="str">
        <f t="shared" si="987"/>
        <v>0.001049</v>
      </c>
      <c r="AQ5230" s="89" t="str">
        <f t="shared" si="988"/>
        <v>459.7</v>
      </c>
      <c r="AR5230" s="89" t="str">
        <f t="shared" si="989"/>
        <v>465.0</v>
      </c>
      <c r="AS5230" s="89" t="str">
        <f t="shared" si="990"/>
        <v>1.415</v>
      </c>
      <c r="AT5230" s="89"/>
      <c r="AU5230" s="99">
        <v>5</v>
      </c>
      <c r="AV5230" s="99">
        <v>110</v>
      </c>
      <c r="AW5230" s="99">
        <v>1.04901E-3</v>
      </c>
      <c r="AX5230" s="99">
        <v>459.70495</v>
      </c>
      <c r="AY5230" s="99">
        <v>464.95</v>
      </c>
      <c r="AZ5230" s="99">
        <v>1.4147000000000001</v>
      </c>
      <c r="BA5230" s="119" t="s">
        <v>8</v>
      </c>
      <c r="BB5230" s="4">
        <v>5230</v>
      </c>
      <c r="BC5230" s="4">
        <v>5</v>
      </c>
    </row>
    <row r="5231" spans="2:55">
      <c r="B5231">
        <v>5230</v>
      </c>
      <c r="C5231" s="192">
        <f t="shared" si="979"/>
        <v>5</v>
      </c>
      <c r="D5231" s="5">
        <f t="shared" si="980"/>
        <v>115</v>
      </c>
      <c r="E5231" s="5" t="str">
        <f t="shared" si="981"/>
        <v>0.001053</v>
      </c>
      <c r="F5231" s="5" t="str">
        <f t="shared" si="982"/>
        <v>480.8</v>
      </c>
      <c r="G5231" s="5" t="str">
        <f t="shared" si="983"/>
        <v>486.1</v>
      </c>
      <c r="H5231" s="5" t="str">
        <f t="shared" si="984"/>
        <v>1.470</v>
      </c>
      <c r="I5231" s="1" t="s">
        <v>8</v>
      </c>
      <c r="AN5231" s="89" t="str">
        <f t="shared" si="985"/>
        <v>5.000</v>
      </c>
      <c r="AO5231" s="89" t="str">
        <f t="shared" si="986"/>
        <v>115.0</v>
      </c>
      <c r="AP5231" s="89" t="str">
        <f t="shared" si="987"/>
        <v>0.001053</v>
      </c>
      <c r="AQ5231" s="89" t="str">
        <f t="shared" si="988"/>
        <v>480.8</v>
      </c>
      <c r="AR5231" s="89" t="str">
        <f t="shared" si="989"/>
        <v>486.1</v>
      </c>
      <c r="AS5231" s="89" t="str">
        <f t="shared" si="990"/>
        <v>1.470</v>
      </c>
      <c r="AT5231" s="89"/>
      <c r="AU5231" s="99">
        <v>5</v>
      </c>
      <c r="AV5231" s="99">
        <v>115</v>
      </c>
      <c r="AW5231" s="99">
        <v>1.0532499999999999E-3</v>
      </c>
      <c r="AX5231" s="99">
        <v>480.79374999999999</v>
      </c>
      <c r="AY5231" s="99">
        <v>486.06</v>
      </c>
      <c r="AZ5231" s="99">
        <v>1.4695</v>
      </c>
      <c r="BA5231" s="119" t="s">
        <v>8</v>
      </c>
      <c r="BB5231" s="4">
        <v>5231</v>
      </c>
      <c r="BC5231" s="4">
        <v>5</v>
      </c>
    </row>
    <row r="5232" spans="2:55">
      <c r="B5232">
        <v>5231</v>
      </c>
      <c r="C5232" s="192">
        <f t="shared" si="979"/>
        <v>5</v>
      </c>
      <c r="D5232" s="5">
        <f t="shared" si="980"/>
        <v>120</v>
      </c>
      <c r="E5232" s="5" t="str">
        <f t="shared" si="981"/>
        <v>0.001058</v>
      </c>
      <c r="F5232" s="5" t="str">
        <f t="shared" si="982"/>
        <v>501.9</v>
      </c>
      <c r="G5232" s="5" t="str">
        <f t="shared" si="983"/>
        <v>507.2</v>
      </c>
      <c r="H5232" s="5" t="str">
        <f t="shared" si="984"/>
        <v>1.524</v>
      </c>
      <c r="I5232" s="1" t="s">
        <v>8</v>
      </c>
      <c r="AN5232" s="89" t="str">
        <f t="shared" si="985"/>
        <v>5.000</v>
      </c>
      <c r="AO5232" s="89" t="str">
        <f t="shared" si="986"/>
        <v>120.0</v>
      </c>
      <c r="AP5232" s="89" t="str">
        <f t="shared" si="987"/>
        <v>0.001058</v>
      </c>
      <c r="AQ5232" s="89" t="str">
        <f t="shared" si="988"/>
        <v>501.9</v>
      </c>
      <c r="AR5232" s="89" t="str">
        <f t="shared" si="989"/>
        <v>507.2</v>
      </c>
      <c r="AS5232" s="89" t="str">
        <f t="shared" si="990"/>
        <v>1.524</v>
      </c>
      <c r="AT5232" s="89"/>
      <c r="AU5232" s="99">
        <v>5</v>
      </c>
      <c r="AV5232" s="99">
        <v>120</v>
      </c>
      <c r="AW5232" s="99">
        <v>1.05765E-3</v>
      </c>
      <c r="AX5232" s="99">
        <v>501.90174999999999</v>
      </c>
      <c r="AY5232" s="99">
        <v>507.19</v>
      </c>
      <c r="AZ5232" s="99">
        <v>1.5236000000000001</v>
      </c>
      <c r="BA5232" s="119" t="s">
        <v>8</v>
      </c>
      <c r="BB5232" s="4">
        <v>5232</v>
      </c>
      <c r="BC5232" s="4">
        <v>5</v>
      </c>
    </row>
    <row r="5233" spans="2:55">
      <c r="B5233">
        <v>5232</v>
      </c>
      <c r="C5233" s="192">
        <f t="shared" si="979"/>
        <v>5</v>
      </c>
      <c r="D5233" s="5">
        <f t="shared" si="980"/>
        <v>125</v>
      </c>
      <c r="E5233" s="5" t="str">
        <f t="shared" si="981"/>
        <v>0.001062</v>
      </c>
      <c r="F5233" s="5" t="str">
        <f t="shared" si="982"/>
        <v>523.1</v>
      </c>
      <c r="G5233" s="5" t="str">
        <f t="shared" si="983"/>
        <v>528.4</v>
      </c>
      <c r="H5233" s="5" t="str">
        <f t="shared" si="984"/>
        <v>1.577</v>
      </c>
      <c r="I5233" s="1" t="s">
        <v>8</v>
      </c>
      <c r="AN5233" s="89" t="str">
        <f t="shared" si="985"/>
        <v>5.000</v>
      </c>
      <c r="AO5233" s="89" t="str">
        <f t="shared" si="986"/>
        <v>125.0</v>
      </c>
      <c r="AP5233" s="89" t="str">
        <f t="shared" si="987"/>
        <v>0.001062</v>
      </c>
      <c r="AQ5233" s="89" t="str">
        <f t="shared" si="988"/>
        <v>523.1</v>
      </c>
      <c r="AR5233" s="89" t="str">
        <f t="shared" si="989"/>
        <v>528.4</v>
      </c>
      <c r="AS5233" s="89" t="str">
        <f t="shared" si="990"/>
        <v>1.577</v>
      </c>
      <c r="AT5233" s="89"/>
      <c r="AU5233" s="99">
        <v>5</v>
      </c>
      <c r="AV5233" s="99">
        <v>125</v>
      </c>
      <c r="AW5233" s="99">
        <v>1.0622000000000001E-3</v>
      </c>
      <c r="AX5233" s="99">
        <v>523.05899999999997</v>
      </c>
      <c r="AY5233" s="99">
        <v>528.37</v>
      </c>
      <c r="AZ5233" s="99">
        <v>1.5770999999999999</v>
      </c>
      <c r="BA5233" s="119" t="s">
        <v>8</v>
      </c>
      <c r="BB5233" s="4">
        <v>5233</v>
      </c>
      <c r="BC5233" s="4">
        <v>5</v>
      </c>
    </row>
    <row r="5234" spans="2:55">
      <c r="B5234">
        <v>5233</v>
      </c>
      <c r="C5234" s="192">
        <f t="shared" si="979"/>
        <v>5</v>
      </c>
      <c r="D5234" s="5">
        <f t="shared" si="980"/>
        <v>130</v>
      </c>
      <c r="E5234" s="5" t="str">
        <f t="shared" si="981"/>
        <v>0.001067</v>
      </c>
      <c r="F5234" s="5" t="str">
        <f t="shared" si="982"/>
        <v>544.3</v>
      </c>
      <c r="G5234" s="5" t="str">
        <f t="shared" si="983"/>
        <v>549.6</v>
      </c>
      <c r="H5234" s="5" t="str">
        <f t="shared" si="984"/>
        <v>1.630</v>
      </c>
      <c r="I5234" s="1" t="s">
        <v>8</v>
      </c>
      <c r="AN5234" s="89" t="str">
        <f t="shared" si="985"/>
        <v>5.000</v>
      </c>
      <c r="AO5234" s="89" t="str">
        <f t="shared" si="986"/>
        <v>130.0</v>
      </c>
      <c r="AP5234" s="89" t="str">
        <f t="shared" si="987"/>
        <v>0.001067</v>
      </c>
      <c r="AQ5234" s="89" t="str">
        <f t="shared" si="988"/>
        <v>544.3</v>
      </c>
      <c r="AR5234" s="89" t="str">
        <f t="shared" si="989"/>
        <v>549.6</v>
      </c>
      <c r="AS5234" s="89" t="str">
        <f t="shared" si="990"/>
        <v>1.630</v>
      </c>
      <c r="AT5234" s="89"/>
      <c r="AU5234" s="99">
        <v>5</v>
      </c>
      <c r="AV5234" s="99">
        <v>130</v>
      </c>
      <c r="AW5234" s="99">
        <v>1.0669200000000001E-3</v>
      </c>
      <c r="AX5234" s="99">
        <v>544.25540000000001</v>
      </c>
      <c r="AY5234" s="99">
        <v>549.59</v>
      </c>
      <c r="AZ5234" s="99">
        <v>1.6301000000000001</v>
      </c>
      <c r="BA5234" s="119" t="s">
        <v>8</v>
      </c>
      <c r="BB5234" s="4">
        <v>5234</v>
      </c>
      <c r="BC5234" s="4">
        <v>5</v>
      </c>
    </row>
    <row r="5235" spans="2:55">
      <c r="B5235">
        <v>5234</v>
      </c>
      <c r="C5235" s="192">
        <f t="shared" si="979"/>
        <v>5</v>
      </c>
      <c r="D5235" s="5">
        <f t="shared" si="980"/>
        <v>135</v>
      </c>
      <c r="E5235" s="5" t="str">
        <f t="shared" si="981"/>
        <v>0.001072</v>
      </c>
      <c r="F5235" s="5" t="str">
        <f t="shared" si="982"/>
        <v>565.5</v>
      </c>
      <c r="G5235" s="5" t="str">
        <f t="shared" si="983"/>
        <v>570.9</v>
      </c>
      <c r="H5235" s="5" t="str">
        <f t="shared" si="984"/>
        <v>1.683</v>
      </c>
      <c r="I5235" s="1" t="s">
        <v>8</v>
      </c>
      <c r="AN5235" s="89" t="str">
        <f t="shared" si="985"/>
        <v>5.000</v>
      </c>
      <c r="AO5235" s="89" t="str">
        <f t="shared" si="986"/>
        <v>135.0</v>
      </c>
      <c r="AP5235" s="89" t="str">
        <f t="shared" si="987"/>
        <v>0.001072</v>
      </c>
      <c r="AQ5235" s="89" t="str">
        <f t="shared" si="988"/>
        <v>565.5</v>
      </c>
      <c r="AR5235" s="89" t="str">
        <f t="shared" si="989"/>
        <v>570.9</v>
      </c>
      <c r="AS5235" s="89" t="str">
        <f t="shared" si="990"/>
        <v>1.683</v>
      </c>
      <c r="AT5235" s="89"/>
      <c r="AU5235" s="99">
        <v>5</v>
      </c>
      <c r="AV5235" s="99">
        <v>135</v>
      </c>
      <c r="AW5235" s="99">
        <v>1.0718000000000001E-3</v>
      </c>
      <c r="AX5235" s="99">
        <v>565.50099999999998</v>
      </c>
      <c r="AY5235" s="99">
        <v>570.86</v>
      </c>
      <c r="AZ5235" s="99">
        <v>1.6825000000000001</v>
      </c>
      <c r="BA5235" s="119" t="s">
        <v>8</v>
      </c>
      <c r="BB5235" s="4">
        <v>5235</v>
      </c>
      <c r="BC5235" s="4">
        <v>5</v>
      </c>
    </row>
    <row r="5236" spans="2:55">
      <c r="B5236">
        <v>5235</v>
      </c>
      <c r="C5236" s="192">
        <f t="shared" si="979"/>
        <v>5</v>
      </c>
      <c r="D5236" s="5">
        <f t="shared" si="980"/>
        <v>140</v>
      </c>
      <c r="E5236" s="5" t="str">
        <f t="shared" si="981"/>
        <v>0.001077</v>
      </c>
      <c r="F5236" s="5" t="str">
        <f t="shared" si="982"/>
        <v>586.8</v>
      </c>
      <c r="G5236" s="5" t="str">
        <f t="shared" si="983"/>
        <v>592.2</v>
      </c>
      <c r="H5236" s="5" t="str">
        <f t="shared" si="984"/>
        <v>1.734</v>
      </c>
      <c r="I5236" s="1" t="s">
        <v>8</v>
      </c>
      <c r="AN5236" s="89" t="str">
        <f t="shared" si="985"/>
        <v>5.000</v>
      </c>
      <c r="AO5236" s="89" t="str">
        <f t="shared" si="986"/>
        <v>140.0</v>
      </c>
      <c r="AP5236" s="89" t="str">
        <f t="shared" si="987"/>
        <v>0.001077</v>
      </c>
      <c r="AQ5236" s="89" t="str">
        <f t="shared" si="988"/>
        <v>586.8</v>
      </c>
      <c r="AR5236" s="89" t="str">
        <f t="shared" si="989"/>
        <v>592.2</v>
      </c>
      <c r="AS5236" s="89" t="str">
        <f t="shared" si="990"/>
        <v>1.734</v>
      </c>
      <c r="AT5236" s="89"/>
      <c r="AU5236" s="99">
        <v>5</v>
      </c>
      <c r="AV5236" s="99">
        <v>140</v>
      </c>
      <c r="AW5236" s="99">
        <v>1.0768500000000001E-3</v>
      </c>
      <c r="AX5236" s="99">
        <v>586.79575</v>
      </c>
      <c r="AY5236" s="99">
        <v>592.17999999999995</v>
      </c>
      <c r="AZ5236" s="99">
        <v>1.7343999999999999</v>
      </c>
      <c r="BA5236" s="119" t="s">
        <v>8</v>
      </c>
      <c r="BB5236" s="4">
        <v>5236</v>
      </c>
      <c r="BC5236" s="4">
        <v>5</v>
      </c>
    </row>
    <row r="5237" spans="2:55">
      <c r="B5237">
        <v>5236</v>
      </c>
      <c r="C5237" s="192">
        <f t="shared" si="979"/>
        <v>5</v>
      </c>
      <c r="D5237" s="5">
        <f t="shared" si="980"/>
        <v>145</v>
      </c>
      <c r="E5237" s="5" t="str">
        <f t="shared" si="981"/>
        <v>0.001082</v>
      </c>
      <c r="F5237" s="5" t="str">
        <f t="shared" si="982"/>
        <v>608.1</v>
      </c>
      <c r="G5237" s="5" t="str">
        <f t="shared" si="983"/>
        <v>613.6</v>
      </c>
      <c r="H5237" s="5" t="str">
        <f t="shared" si="984"/>
        <v>1.786</v>
      </c>
      <c r="I5237" s="1" t="s">
        <v>8</v>
      </c>
      <c r="AN5237" s="89" t="str">
        <f t="shared" si="985"/>
        <v>5.000</v>
      </c>
      <c r="AO5237" s="89" t="str">
        <f t="shared" si="986"/>
        <v>145.0</v>
      </c>
      <c r="AP5237" s="89" t="str">
        <f t="shared" si="987"/>
        <v>0.001082</v>
      </c>
      <c r="AQ5237" s="89" t="str">
        <f t="shared" si="988"/>
        <v>608.1</v>
      </c>
      <c r="AR5237" s="89" t="str">
        <f t="shared" si="989"/>
        <v>613.6</v>
      </c>
      <c r="AS5237" s="89" t="str">
        <f t="shared" si="990"/>
        <v>1.786</v>
      </c>
      <c r="AT5237" s="89"/>
      <c r="AU5237" s="99">
        <v>5</v>
      </c>
      <c r="AV5237" s="99">
        <v>145</v>
      </c>
      <c r="AW5237" s="99">
        <v>1.08208E-3</v>
      </c>
      <c r="AX5237" s="99">
        <v>608.13959999999997</v>
      </c>
      <c r="AY5237" s="99">
        <v>613.54999999999995</v>
      </c>
      <c r="AZ5237" s="99">
        <v>1.7858000000000001</v>
      </c>
      <c r="BA5237" s="119" t="s">
        <v>8</v>
      </c>
      <c r="BB5237" s="4">
        <v>5237</v>
      </c>
      <c r="BC5237" s="4">
        <v>5</v>
      </c>
    </row>
    <row r="5238" spans="2:55">
      <c r="B5238">
        <v>5237</v>
      </c>
      <c r="C5238" s="192">
        <f t="shared" si="979"/>
        <v>5</v>
      </c>
      <c r="D5238" s="5">
        <f t="shared" si="980"/>
        <v>150</v>
      </c>
      <c r="E5238" s="5" t="str">
        <f t="shared" si="981"/>
        <v>0.001087</v>
      </c>
      <c r="F5238" s="5" t="str">
        <f t="shared" si="982"/>
        <v>629.5</v>
      </c>
      <c r="G5238" s="5" t="str">
        <f t="shared" si="983"/>
        <v>635.0</v>
      </c>
      <c r="H5238" s="5" t="str">
        <f t="shared" si="984"/>
        <v>1.837</v>
      </c>
      <c r="I5238" s="1" t="s">
        <v>8</v>
      </c>
      <c r="AN5238" s="89" t="str">
        <f t="shared" si="985"/>
        <v>5.000</v>
      </c>
      <c r="AO5238" s="89" t="str">
        <f t="shared" si="986"/>
        <v>150.0</v>
      </c>
      <c r="AP5238" s="89" t="str">
        <f t="shared" si="987"/>
        <v>0.001087</v>
      </c>
      <c r="AQ5238" s="89" t="str">
        <f t="shared" si="988"/>
        <v>629.5</v>
      </c>
      <c r="AR5238" s="89" t="str">
        <f t="shared" si="989"/>
        <v>635.0</v>
      </c>
      <c r="AS5238" s="89" t="str">
        <f t="shared" si="990"/>
        <v>1.837</v>
      </c>
      <c r="AT5238" s="89"/>
      <c r="AU5238" s="99">
        <v>5</v>
      </c>
      <c r="AV5238" s="99">
        <v>150</v>
      </c>
      <c r="AW5238" s="99">
        <v>1.08748E-3</v>
      </c>
      <c r="AX5238" s="99">
        <v>629.54259999999999</v>
      </c>
      <c r="AY5238" s="99">
        <v>634.98</v>
      </c>
      <c r="AZ5238" s="99">
        <v>1.8368</v>
      </c>
      <c r="BA5238" s="119" t="s">
        <v>8</v>
      </c>
      <c r="BB5238" s="4">
        <v>5238</v>
      </c>
      <c r="BC5238" s="4">
        <v>5</v>
      </c>
    </row>
    <row r="5239" spans="2:55">
      <c r="B5239">
        <v>5238</v>
      </c>
      <c r="C5239" s="192">
        <f t="shared" si="979"/>
        <v>5</v>
      </c>
      <c r="D5239" s="5">
        <f t="shared" si="980"/>
        <v>155</v>
      </c>
      <c r="E5239" s="5" t="str">
        <f t="shared" si="981"/>
        <v>0.001093</v>
      </c>
      <c r="F5239" s="5" t="str">
        <f t="shared" si="982"/>
        <v>651.0</v>
      </c>
      <c r="G5239" s="5" t="str">
        <f t="shared" si="983"/>
        <v>656.5</v>
      </c>
      <c r="H5239" s="5" t="str">
        <f t="shared" si="984"/>
        <v>1.887</v>
      </c>
      <c r="I5239" s="1" t="s">
        <v>8</v>
      </c>
      <c r="AN5239" s="89" t="str">
        <f t="shared" si="985"/>
        <v>5.000</v>
      </c>
      <c r="AO5239" s="89" t="str">
        <f t="shared" si="986"/>
        <v>155.0</v>
      </c>
      <c r="AP5239" s="89" t="str">
        <f t="shared" si="987"/>
        <v>0.001093</v>
      </c>
      <c r="AQ5239" s="89" t="str">
        <f t="shared" si="988"/>
        <v>651.0</v>
      </c>
      <c r="AR5239" s="89" t="str">
        <f t="shared" si="989"/>
        <v>656.5</v>
      </c>
      <c r="AS5239" s="89" t="str">
        <f t="shared" si="990"/>
        <v>1.887</v>
      </c>
      <c r="AT5239" s="89"/>
      <c r="AU5239" s="99">
        <v>5</v>
      </c>
      <c r="AV5239" s="99">
        <v>155</v>
      </c>
      <c r="AW5239" s="99">
        <v>1.09307E-3</v>
      </c>
      <c r="AX5239" s="99">
        <v>651.01465000000007</v>
      </c>
      <c r="AY5239" s="99">
        <v>656.48</v>
      </c>
      <c r="AZ5239" s="99">
        <v>1.8873</v>
      </c>
      <c r="BA5239" s="119" t="s">
        <v>8</v>
      </c>
      <c r="BB5239" s="4">
        <v>5239</v>
      </c>
      <c r="BC5239" s="4">
        <v>5</v>
      </c>
    </row>
    <row r="5240" spans="2:55">
      <c r="B5240">
        <v>5239</v>
      </c>
      <c r="C5240" s="192">
        <f t="shared" si="979"/>
        <v>5</v>
      </c>
      <c r="D5240" s="5">
        <f t="shared" si="980"/>
        <v>160</v>
      </c>
      <c r="E5240" s="5" t="str">
        <f t="shared" si="981"/>
        <v>0.001099</v>
      </c>
      <c r="F5240" s="5" t="str">
        <f t="shared" si="982"/>
        <v>672.5</v>
      </c>
      <c r="G5240" s="5" t="str">
        <f t="shared" si="983"/>
        <v>678.0</v>
      </c>
      <c r="H5240" s="5" t="str">
        <f t="shared" si="984"/>
        <v>1.937</v>
      </c>
      <c r="I5240" s="1" t="s">
        <v>8</v>
      </c>
      <c r="AN5240" s="89" t="str">
        <f t="shared" si="985"/>
        <v>5.000</v>
      </c>
      <c r="AO5240" s="89" t="str">
        <f t="shared" si="986"/>
        <v>160.0</v>
      </c>
      <c r="AP5240" s="89" t="str">
        <f t="shared" si="987"/>
        <v>0.001099</v>
      </c>
      <c r="AQ5240" s="89" t="str">
        <f t="shared" si="988"/>
        <v>672.5</v>
      </c>
      <c r="AR5240" s="89" t="str">
        <f t="shared" si="989"/>
        <v>678.0</v>
      </c>
      <c r="AS5240" s="89" t="str">
        <f t="shared" si="990"/>
        <v>1.937</v>
      </c>
      <c r="AT5240" s="89"/>
      <c r="AU5240" s="99">
        <v>5</v>
      </c>
      <c r="AV5240" s="99">
        <v>160</v>
      </c>
      <c r="AW5240" s="99">
        <v>1.0988500000000002E-3</v>
      </c>
      <c r="AX5240" s="99">
        <v>672.54575</v>
      </c>
      <c r="AY5240" s="99">
        <v>678.04</v>
      </c>
      <c r="AZ5240" s="99">
        <v>1.9374</v>
      </c>
      <c r="BA5240" s="119" t="s">
        <v>8</v>
      </c>
      <c r="BB5240" s="4">
        <v>5240</v>
      </c>
      <c r="BC5240" s="4">
        <v>5</v>
      </c>
    </row>
    <row r="5241" spans="2:55">
      <c r="B5241">
        <v>5240</v>
      </c>
      <c r="C5241" s="192">
        <f t="shared" si="979"/>
        <v>5</v>
      </c>
      <c r="D5241" s="5">
        <f t="shared" si="980"/>
        <v>165</v>
      </c>
      <c r="E5241" s="5" t="str">
        <f t="shared" si="981"/>
        <v>0.001105</v>
      </c>
      <c r="F5241" s="5" t="str">
        <f t="shared" si="982"/>
        <v>694.2</v>
      </c>
      <c r="G5241" s="5" t="str">
        <f t="shared" si="983"/>
        <v>699.7</v>
      </c>
      <c r="H5241" s="5" t="str">
        <f t="shared" si="984"/>
        <v>1.987</v>
      </c>
      <c r="I5241" s="1" t="s">
        <v>8</v>
      </c>
      <c r="AN5241" s="89" t="str">
        <f t="shared" si="985"/>
        <v>5.000</v>
      </c>
      <c r="AO5241" s="89" t="str">
        <f t="shared" si="986"/>
        <v>165.0</v>
      </c>
      <c r="AP5241" s="89" t="str">
        <f t="shared" si="987"/>
        <v>0.001105</v>
      </c>
      <c r="AQ5241" s="89" t="str">
        <f t="shared" si="988"/>
        <v>694.2</v>
      </c>
      <c r="AR5241" s="89" t="str">
        <f t="shared" si="989"/>
        <v>699.7</v>
      </c>
      <c r="AS5241" s="89" t="str">
        <f t="shared" si="990"/>
        <v>1.987</v>
      </c>
      <c r="AT5241" s="89"/>
      <c r="AU5241" s="99">
        <v>5</v>
      </c>
      <c r="AV5241" s="99">
        <v>165</v>
      </c>
      <c r="AW5241" s="99">
        <v>1.1048199999999998E-3</v>
      </c>
      <c r="AX5241" s="99">
        <v>694.15589999999997</v>
      </c>
      <c r="AY5241" s="99">
        <v>699.68</v>
      </c>
      <c r="AZ5241" s="99">
        <v>1.9870000000000001</v>
      </c>
      <c r="BA5241" s="119" t="s">
        <v>8</v>
      </c>
      <c r="BB5241" s="4">
        <v>5241</v>
      </c>
      <c r="BC5241" s="4">
        <v>5</v>
      </c>
    </row>
    <row r="5242" spans="2:55">
      <c r="B5242">
        <v>5241</v>
      </c>
      <c r="C5242" s="192">
        <f t="shared" si="979"/>
        <v>5</v>
      </c>
      <c r="D5242" s="5">
        <f t="shared" si="980"/>
        <v>170</v>
      </c>
      <c r="E5242" s="5" t="str">
        <f t="shared" si="981"/>
        <v>0.001111</v>
      </c>
      <c r="F5242" s="5" t="str">
        <f t="shared" si="982"/>
        <v>715.8</v>
      </c>
      <c r="G5242" s="5" t="str">
        <f t="shared" si="983"/>
        <v>721.4</v>
      </c>
      <c r="H5242" s="5" t="str">
        <f t="shared" si="984"/>
        <v>2.036</v>
      </c>
      <c r="I5242" s="1" t="s">
        <v>8</v>
      </c>
      <c r="AN5242" s="89" t="str">
        <f t="shared" si="985"/>
        <v>5.000</v>
      </c>
      <c r="AO5242" s="89" t="str">
        <f t="shared" si="986"/>
        <v>170.0</v>
      </c>
      <c r="AP5242" s="89" t="str">
        <f t="shared" si="987"/>
        <v>0.001111</v>
      </c>
      <c r="AQ5242" s="89" t="str">
        <f t="shared" si="988"/>
        <v>715.8</v>
      </c>
      <c r="AR5242" s="89" t="str">
        <f t="shared" si="989"/>
        <v>721.4</v>
      </c>
      <c r="AS5242" s="89" t="str">
        <f t="shared" si="990"/>
        <v>2.036</v>
      </c>
      <c r="AT5242" s="89"/>
      <c r="AU5242" s="99">
        <v>5</v>
      </c>
      <c r="AV5242" s="99">
        <v>170</v>
      </c>
      <c r="AW5242" s="99">
        <v>1.1110099999999999E-3</v>
      </c>
      <c r="AX5242" s="99">
        <v>715.84494999999993</v>
      </c>
      <c r="AY5242" s="99">
        <v>721.4</v>
      </c>
      <c r="AZ5242" s="99">
        <v>2.0363000000000002</v>
      </c>
      <c r="BA5242" s="119" t="s">
        <v>8</v>
      </c>
      <c r="BB5242" s="4">
        <v>5242</v>
      </c>
      <c r="BC5242" s="4">
        <v>5</v>
      </c>
    </row>
    <row r="5243" spans="2:55">
      <c r="B5243">
        <v>5242</v>
      </c>
      <c r="C5243" s="192">
        <f t="shared" si="979"/>
        <v>5</v>
      </c>
      <c r="D5243" s="5">
        <f t="shared" si="980"/>
        <v>175</v>
      </c>
      <c r="E5243" s="5" t="str">
        <f t="shared" si="981"/>
        <v>0.001117</v>
      </c>
      <c r="F5243" s="5" t="str">
        <f t="shared" si="982"/>
        <v>737.6</v>
      </c>
      <c r="G5243" s="5" t="str">
        <f t="shared" si="983"/>
        <v>743.2</v>
      </c>
      <c r="H5243" s="5" t="str">
        <f t="shared" si="984"/>
        <v>2.085</v>
      </c>
      <c r="I5243" s="1" t="s">
        <v>8</v>
      </c>
      <c r="AN5243" s="89" t="str">
        <f t="shared" si="985"/>
        <v>5.000</v>
      </c>
      <c r="AO5243" s="89" t="str">
        <f t="shared" si="986"/>
        <v>175.0</v>
      </c>
      <c r="AP5243" s="89" t="str">
        <f t="shared" si="987"/>
        <v>0.001117</v>
      </c>
      <c r="AQ5243" s="89" t="str">
        <f t="shared" si="988"/>
        <v>737.6</v>
      </c>
      <c r="AR5243" s="89" t="str">
        <f t="shared" si="989"/>
        <v>743.2</v>
      </c>
      <c r="AS5243" s="89" t="str">
        <f t="shared" si="990"/>
        <v>2.085</v>
      </c>
      <c r="AT5243" s="89"/>
      <c r="AU5243" s="99">
        <v>5</v>
      </c>
      <c r="AV5243" s="99">
        <v>175</v>
      </c>
      <c r="AW5243" s="99">
        <v>1.1174100000000001E-3</v>
      </c>
      <c r="AX5243" s="99">
        <v>737.60295000000008</v>
      </c>
      <c r="AY5243" s="99">
        <v>743.19</v>
      </c>
      <c r="AZ5243" s="99">
        <v>2.0851999999999999</v>
      </c>
      <c r="BA5243" s="119" t="s">
        <v>8</v>
      </c>
      <c r="BB5243" s="4">
        <v>5243</v>
      </c>
      <c r="BC5243" s="4">
        <v>5</v>
      </c>
    </row>
    <row r="5244" spans="2:55">
      <c r="B5244">
        <v>5243</v>
      </c>
      <c r="C5244" s="192">
        <f t="shared" si="979"/>
        <v>5</v>
      </c>
      <c r="D5244" s="5">
        <f t="shared" si="980"/>
        <v>180</v>
      </c>
      <c r="E5244" s="5" t="str">
        <f t="shared" si="981"/>
        <v>0.001124</v>
      </c>
      <c r="F5244" s="5" t="str">
        <f t="shared" si="982"/>
        <v>759.5</v>
      </c>
      <c r="G5244" s="5" t="str">
        <f t="shared" si="983"/>
        <v>765.1</v>
      </c>
      <c r="H5244" s="5" t="str">
        <f t="shared" si="984"/>
        <v>2.134</v>
      </c>
      <c r="I5244" s="1" t="s">
        <v>8</v>
      </c>
      <c r="AN5244" s="89" t="str">
        <f t="shared" si="985"/>
        <v>5.000</v>
      </c>
      <c r="AO5244" s="89" t="str">
        <f t="shared" si="986"/>
        <v>180.0</v>
      </c>
      <c r="AP5244" s="89" t="str">
        <f t="shared" si="987"/>
        <v>0.001124</v>
      </c>
      <c r="AQ5244" s="89" t="str">
        <f t="shared" si="988"/>
        <v>759.5</v>
      </c>
      <c r="AR5244" s="89" t="str">
        <f t="shared" si="989"/>
        <v>765.1</v>
      </c>
      <c r="AS5244" s="89" t="str">
        <f t="shared" si="990"/>
        <v>2.134</v>
      </c>
      <c r="AT5244" s="89"/>
      <c r="AU5244" s="99">
        <v>5</v>
      </c>
      <c r="AV5244" s="99">
        <v>180</v>
      </c>
      <c r="AW5244" s="99">
        <v>1.12404E-3</v>
      </c>
      <c r="AX5244" s="99">
        <v>759.45980000000009</v>
      </c>
      <c r="AY5244" s="99">
        <v>765.08</v>
      </c>
      <c r="AZ5244" s="99">
        <v>2.1337999999999999</v>
      </c>
      <c r="BA5244" s="119" t="s">
        <v>8</v>
      </c>
      <c r="BB5244" s="4">
        <v>5244</v>
      </c>
      <c r="BC5244" s="4">
        <v>5</v>
      </c>
    </row>
    <row r="5245" spans="2:55">
      <c r="B5245">
        <v>5244</v>
      </c>
      <c r="C5245" s="192">
        <f t="shared" si="979"/>
        <v>5</v>
      </c>
      <c r="D5245" s="5">
        <f t="shared" si="980"/>
        <v>185</v>
      </c>
      <c r="E5245" s="5" t="str">
        <f t="shared" si="981"/>
        <v>0.001131</v>
      </c>
      <c r="F5245" s="5" t="str">
        <f t="shared" si="982"/>
        <v>781.4</v>
      </c>
      <c r="G5245" s="5" t="str">
        <f t="shared" si="983"/>
        <v>787.1</v>
      </c>
      <c r="H5245" s="5" t="str">
        <f t="shared" si="984"/>
        <v>2.182</v>
      </c>
      <c r="I5245" s="1" t="s">
        <v>8</v>
      </c>
      <c r="AN5245" s="89" t="str">
        <f t="shared" si="985"/>
        <v>5.000</v>
      </c>
      <c r="AO5245" s="89" t="str">
        <f t="shared" si="986"/>
        <v>185.0</v>
      </c>
      <c r="AP5245" s="89" t="str">
        <f t="shared" si="987"/>
        <v>0.001131</v>
      </c>
      <c r="AQ5245" s="89" t="str">
        <f t="shared" si="988"/>
        <v>781.4</v>
      </c>
      <c r="AR5245" s="89" t="str">
        <f t="shared" si="989"/>
        <v>787.1</v>
      </c>
      <c r="AS5245" s="89" t="str">
        <f t="shared" si="990"/>
        <v>2.182</v>
      </c>
      <c r="AT5245" s="89"/>
      <c r="AU5245" s="99">
        <v>5</v>
      </c>
      <c r="AV5245" s="99">
        <v>185</v>
      </c>
      <c r="AW5245" s="99">
        <v>1.1309100000000002E-3</v>
      </c>
      <c r="AX5245" s="99">
        <v>781.41545000000008</v>
      </c>
      <c r="AY5245" s="99">
        <v>787.07</v>
      </c>
      <c r="AZ5245" s="99">
        <v>2.1821000000000002</v>
      </c>
      <c r="BA5245" s="119" t="s">
        <v>8</v>
      </c>
      <c r="BB5245" s="4">
        <v>5245</v>
      </c>
      <c r="BC5245" s="4">
        <v>5</v>
      </c>
    </row>
    <row r="5246" spans="2:55">
      <c r="B5246">
        <v>5245</v>
      </c>
      <c r="C5246" s="192">
        <f t="shared" si="979"/>
        <v>5</v>
      </c>
      <c r="D5246" s="5">
        <f t="shared" si="980"/>
        <v>190</v>
      </c>
      <c r="E5246" s="5" t="str">
        <f t="shared" si="981"/>
        <v>0.001138</v>
      </c>
      <c r="F5246" s="5" t="str">
        <f t="shared" si="982"/>
        <v>803.5</v>
      </c>
      <c r="G5246" s="5" t="str">
        <f t="shared" si="983"/>
        <v>809.2</v>
      </c>
      <c r="H5246" s="5" t="str">
        <f t="shared" si="984"/>
        <v>2.230</v>
      </c>
      <c r="I5246" s="1" t="s">
        <v>8</v>
      </c>
      <c r="AN5246" s="89" t="str">
        <f t="shared" si="985"/>
        <v>5.000</v>
      </c>
      <c r="AO5246" s="89" t="str">
        <f t="shared" si="986"/>
        <v>190.0</v>
      </c>
      <c r="AP5246" s="89" t="str">
        <f t="shared" si="987"/>
        <v>0.001138</v>
      </c>
      <c r="AQ5246" s="89" t="str">
        <f t="shared" si="988"/>
        <v>803.5</v>
      </c>
      <c r="AR5246" s="89" t="str">
        <f t="shared" si="989"/>
        <v>809.2</v>
      </c>
      <c r="AS5246" s="89" t="str">
        <f t="shared" si="990"/>
        <v>2.230</v>
      </c>
      <c r="AT5246" s="89"/>
      <c r="AU5246" s="99">
        <v>5</v>
      </c>
      <c r="AV5246" s="99">
        <v>190</v>
      </c>
      <c r="AW5246" s="99">
        <v>1.13802E-3</v>
      </c>
      <c r="AX5246" s="99">
        <v>803.46989999999994</v>
      </c>
      <c r="AY5246" s="99">
        <v>809.16</v>
      </c>
      <c r="AZ5246" s="99">
        <v>2.23</v>
      </c>
      <c r="BA5246" s="119" t="s">
        <v>8</v>
      </c>
      <c r="BB5246" s="4">
        <v>5246</v>
      </c>
      <c r="BC5246" s="4">
        <v>5</v>
      </c>
    </row>
    <row r="5247" spans="2:55">
      <c r="B5247">
        <v>5246</v>
      </c>
      <c r="C5247" s="192">
        <f t="shared" si="979"/>
        <v>5</v>
      </c>
      <c r="D5247" s="5">
        <f t="shared" si="980"/>
        <v>195</v>
      </c>
      <c r="E5247" s="5" t="str">
        <f t="shared" si="981"/>
        <v>0.001145</v>
      </c>
      <c r="F5247" s="5" t="str">
        <f t="shared" si="982"/>
        <v>825.6</v>
      </c>
      <c r="G5247" s="5" t="str">
        <f t="shared" si="983"/>
        <v>831.4</v>
      </c>
      <c r="H5247" s="5" t="str">
        <f t="shared" si="984"/>
        <v>2.278</v>
      </c>
      <c r="I5247" s="1" t="s">
        <v>8</v>
      </c>
      <c r="AN5247" s="89" t="str">
        <f t="shared" si="985"/>
        <v>5.000</v>
      </c>
      <c r="AO5247" s="89" t="str">
        <f t="shared" si="986"/>
        <v>195.0</v>
      </c>
      <c r="AP5247" s="89" t="str">
        <f t="shared" si="987"/>
        <v>0.001145</v>
      </c>
      <c r="AQ5247" s="89" t="str">
        <f t="shared" si="988"/>
        <v>825.6</v>
      </c>
      <c r="AR5247" s="89" t="str">
        <f t="shared" si="989"/>
        <v>831.4</v>
      </c>
      <c r="AS5247" s="89" t="str">
        <f t="shared" si="990"/>
        <v>2.278</v>
      </c>
      <c r="AT5247" s="89"/>
      <c r="AU5247" s="99">
        <v>5</v>
      </c>
      <c r="AV5247" s="99">
        <v>195</v>
      </c>
      <c r="AW5247" s="99">
        <v>1.1454E-3</v>
      </c>
      <c r="AX5247" s="99">
        <v>825.63300000000004</v>
      </c>
      <c r="AY5247" s="99">
        <v>831.36</v>
      </c>
      <c r="AZ5247" s="99">
        <v>2.2776999999999998</v>
      </c>
      <c r="BA5247" s="119" t="s">
        <v>8</v>
      </c>
      <c r="BB5247" s="4">
        <v>5247</v>
      </c>
      <c r="BC5247" s="4">
        <v>5</v>
      </c>
    </row>
    <row r="5248" spans="2:55">
      <c r="B5248">
        <v>5247</v>
      </c>
      <c r="C5248" s="192">
        <f t="shared" si="979"/>
        <v>5</v>
      </c>
      <c r="D5248" s="5">
        <f t="shared" si="980"/>
        <v>200</v>
      </c>
      <c r="E5248" s="5" t="str">
        <f t="shared" si="981"/>
        <v>0.001153</v>
      </c>
      <c r="F5248" s="5" t="str">
        <f t="shared" si="982"/>
        <v>847.9</v>
      </c>
      <c r="G5248" s="5" t="str">
        <f t="shared" si="983"/>
        <v>853.7</v>
      </c>
      <c r="H5248" s="5" t="str">
        <f t="shared" si="984"/>
        <v>2.325</v>
      </c>
      <c r="I5248" s="1" t="s">
        <v>8</v>
      </c>
      <c r="AN5248" s="89" t="str">
        <f t="shared" si="985"/>
        <v>5.000</v>
      </c>
      <c r="AO5248" s="89" t="str">
        <f t="shared" si="986"/>
        <v>200.0</v>
      </c>
      <c r="AP5248" s="89" t="str">
        <f t="shared" si="987"/>
        <v>0.001153</v>
      </c>
      <c r="AQ5248" s="89" t="str">
        <f t="shared" si="988"/>
        <v>847.9</v>
      </c>
      <c r="AR5248" s="89" t="str">
        <f t="shared" si="989"/>
        <v>853.7</v>
      </c>
      <c r="AS5248" s="89" t="str">
        <f t="shared" si="990"/>
        <v>2.325</v>
      </c>
      <c r="AT5248" s="89"/>
      <c r="AU5248" s="99">
        <v>5</v>
      </c>
      <c r="AV5248" s="99">
        <v>200</v>
      </c>
      <c r="AW5248" s="99">
        <v>1.15306E-3</v>
      </c>
      <c r="AX5248" s="99">
        <v>847.91469999999993</v>
      </c>
      <c r="AY5248" s="99">
        <v>853.68</v>
      </c>
      <c r="AZ5248" s="99">
        <v>2.3250999999999999</v>
      </c>
      <c r="BA5248" s="119" t="s">
        <v>8</v>
      </c>
      <c r="BB5248" s="4">
        <v>5248</v>
      </c>
      <c r="BC5248" s="4">
        <v>5</v>
      </c>
    </row>
    <row r="5249" spans="2:55">
      <c r="B5249">
        <v>5248</v>
      </c>
      <c r="C5249" s="192">
        <f t="shared" si="979"/>
        <v>5</v>
      </c>
      <c r="D5249" s="5">
        <f t="shared" si="980"/>
        <v>210</v>
      </c>
      <c r="E5249" s="5" t="str">
        <f t="shared" si="981"/>
        <v>0.001169</v>
      </c>
      <c r="F5249" s="5" t="str">
        <f t="shared" si="982"/>
        <v>892.9</v>
      </c>
      <c r="G5249" s="5" t="str">
        <f t="shared" si="983"/>
        <v>898.7</v>
      </c>
      <c r="H5249" s="5" t="str">
        <f t="shared" si="984"/>
        <v>2.419</v>
      </c>
      <c r="I5249" s="1" t="s">
        <v>8</v>
      </c>
      <c r="AN5249" s="89" t="str">
        <f t="shared" si="985"/>
        <v>5.000</v>
      </c>
      <c r="AO5249" s="89" t="str">
        <f t="shared" si="986"/>
        <v>210.0</v>
      </c>
      <c r="AP5249" s="89" t="str">
        <f t="shared" si="987"/>
        <v>0.001169</v>
      </c>
      <c r="AQ5249" s="89" t="str">
        <f t="shared" si="988"/>
        <v>892.9</v>
      </c>
      <c r="AR5249" s="89" t="str">
        <f t="shared" si="989"/>
        <v>898.7</v>
      </c>
      <c r="AS5249" s="89" t="str">
        <f t="shared" si="990"/>
        <v>2.419</v>
      </c>
      <c r="AT5249" s="89"/>
      <c r="AU5249" s="99">
        <v>5</v>
      </c>
      <c r="AV5249" s="99">
        <v>210</v>
      </c>
      <c r="AW5249" s="99">
        <v>1.1692800000000002E-3</v>
      </c>
      <c r="AX5249" s="99">
        <v>892.86360000000002</v>
      </c>
      <c r="AY5249" s="99">
        <v>898.71</v>
      </c>
      <c r="AZ5249" s="99">
        <v>2.4192999999999998</v>
      </c>
      <c r="BA5249" s="119" t="s">
        <v>8</v>
      </c>
      <c r="BB5249" s="4">
        <v>5249</v>
      </c>
      <c r="BC5249" s="4">
        <v>5</v>
      </c>
    </row>
    <row r="5250" spans="2:55">
      <c r="B5250">
        <v>5249</v>
      </c>
      <c r="C5250" s="192">
        <f t="shared" si="979"/>
        <v>5</v>
      </c>
      <c r="D5250" s="5">
        <f t="shared" si="980"/>
        <v>220</v>
      </c>
      <c r="E5250" s="5" t="str">
        <f t="shared" si="981"/>
        <v>0.001187</v>
      </c>
      <c r="F5250" s="5" t="str">
        <f t="shared" si="982"/>
        <v>938.4</v>
      </c>
      <c r="G5250" s="5" t="str">
        <f t="shared" si="983"/>
        <v>944.3</v>
      </c>
      <c r="H5250" s="5" t="str">
        <f t="shared" si="984"/>
        <v>2.513</v>
      </c>
      <c r="I5250" s="1" t="s">
        <v>8</v>
      </c>
      <c r="AN5250" s="89" t="str">
        <f t="shared" si="985"/>
        <v>5.000</v>
      </c>
      <c r="AO5250" s="89" t="str">
        <f t="shared" si="986"/>
        <v>220.0</v>
      </c>
      <c r="AP5250" s="89" t="str">
        <f t="shared" si="987"/>
        <v>0.001187</v>
      </c>
      <c r="AQ5250" s="89" t="str">
        <f t="shared" si="988"/>
        <v>938.4</v>
      </c>
      <c r="AR5250" s="89" t="str">
        <f t="shared" si="989"/>
        <v>944.3</v>
      </c>
      <c r="AS5250" s="89" t="str">
        <f t="shared" si="990"/>
        <v>2.513</v>
      </c>
      <c r="AT5250" s="89"/>
      <c r="AU5250" s="99">
        <v>5</v>
      </c>
      <c r="AV5250" s="99">
        <v>220</v>
      </c>
      <c r="AW5250" s="99">
        <v>1.18684E-3</v>
      </c>
      <c r="AX5250" s="99">
        <v>938.38580000000002</v>
      </c>
      <c r="AY5250" s="99">
        <v>944.32</v>
      </c>
      <c r="AZ5250" s="99">
        <v>2.5127000000000002</v>
      </c>
      <c r="BA5250" s="119" t="s">
        <v>8</v>
      </c>
      <c r="BB5250" s="4">
        <v>5250</v>
      </c>
      <c r="BC5250" s="4">
        <v>5</v>
      </c>
    </row>
    <row r="5251" spans="2:55">
      <c r="B5251">
        <v>5250</v>
      </c>
      <c r="C5251" s="192">
        <f t="shared" si="979"/>
        <v>5</v>
      </c>
      <c r="D5251" s="5">
        <f t="shared" si="980"/>
        <v>230</v>
      </c>
      <c r="E5251" s="5" t="str">
        <f t="shared" si="981"/>
        <v>0.001206</v>
      </c>
      <c r="F5251" s="5" t="str">
        <f t="shared" si="982"/>
        <v>984.6</v>
      </c>
      <c r="G5251" s="5" t="str">
        <f t="shared" si="983"/>
        <v>990.6</v>
      </c>
      <c r="H5251" s="5" t="str">
        <f t="shared" si="984"/>
        <v>2.606</v>
      </c>
      <c r="I5251" s="1" t="s">
        <v>8</v>
      </c>
      <c r="AN5251" s="89" t="str">
        <f t="shared" si="985"/>
        <v>5.000</v>
      </c>
      <c r="AO5251" s="89" t="str">
        <f t="shared" si="986"/>
        <v>230.0</v>
      </c>
      <c r="AP5251" s="89" t="str">
        <f t="shared" si="987"/>
        <v>0.001206</v>
      </c>
      <c r="AQ5251" s="89" t="str">
        <f t="shared" si="988"/>
        <v>984.6</v>
      </c>
      <c r="AR5251" s="89" t="str">
        <f t="shared" si="989"/>
        <v>990.6</v>
      </c>
      <c r="AS5251" s="89" t="str">
        <f t="shared" si="990"/>
        <v>2.606</v>
      </c>
      <c r="AT5251" s="89"/>
      <c r="AU5251" s="99">
        <v>5</v>
      </c>
      <c r="AV5251" s="99">
        <v>230</v>
      </c>
      <c r="AW5251" s="99">
        <v>1.20594E-3</v>
      </c>
      <c r="AX5251" s="99">
        <v>984.59029999999996</v>
      </c>
      <c r="AY5251" s="99">
        <v>990.62</v>
      </c>
      <c r="AZ5251" s="99">
        <v>2.6057000000000001</v>
      </c>
      <c r="BA5251" s="119" t="s">
        <v>8</v>
      </c>
      <c r="BB5251" s="4">
        <v>5251</v>
      </c>
      <c r="BC5251" s="4">
        <v>5</v>
      </c>
    </row>
    <row r="5252" spans="2:55">
      <c r="B5252">
        <v>5251</v>
      </c>
      <c r="C5252" s="192">
        <f t="shared" si="979"/>
        <v>5</v>
      </c>
      <c r="D5252" s="5">
        <f t="shared" si="980"/>
        <v>240</v>
      </c>
      <c r="E5252" s="5" t="str">
        <f t="shared" si="981"/>
        <v>0.001227</v>
      </c>
      <c r="F5252" s="5" t="str">
        <f t="shared" si="982"/>
        <v>1032</v>
      </c>
      <c r="G5252" s="5" t="str">
        <f t="shared" si="983"/>
        <v>1038</v>
      </c>
      <c r="H5252" s="5" t="str">
        <f t="shared" si="984"/>
        <v>2.698</v>
      </c>
      <c r="I5252" s="1" t="s">
        <v>8</v>
      </c>
      <c r="AN5252" s="89" t="str">
        <f t="shared" si="985"/>
        <v>5.000</v>
      </c>
      <c r="AO5252" s="89" t="str">
        <f t="shared" si="986"/>
        <v>240.0</v>
      </c>
      <c r="AP5252" s="89" t="str">
        <f t="shared" si="987"/>
        <v>0.001227</v>
      </c>
      <c r="AQ5252" s="89" t="str">
        <f t="shared" si="988"/>
        <v>1032</v>
      </c>
      <c r="AR5252" s="89" t="str">
        <f t="shared" si="989"/>
        <v>1038</v>
      </c>
      <c r="AS5252" s="89" t="str">
        <f t="shared" si="990"/>
        <v>2.698</v>
      </c>
      <c r="AT5252" s="89"/>
      <c r="AU5252" s="99">
        <v>5</v>
      </c>
      <c r="AV5252" s="99">
        <v>240</v>
      </c>
      <c r="AW5252" s="99">
        <v>1.2268399999999999E-3</v>
      </c>
      <c r="AX5252" s="99">
        <v>1031.5658000000001</v>
      </c>
      <c r="AY5252" s="99">
        <v>1037.7</v>
      </c>
      <c r="AZ5252" s="99">
        <v>2.6983000000000001</v>
      </c>
      <c r="BA5252" s="119" t="s">
        <v>8</v>
      </c>
      <c r="BB5252" s="4">
        <v>5252</v>
      </c>
      <c r="BC5252" s="4">
        <v>5</v>
      </c>
    </row>
    <row r="5253" spans="2:55">
      <c r="B5253">
        <v>5252</v>
      </c>
      <c r="C5253" s="192">
        <f t="shared" si="979"/>
        <v>5</v>
      </c>
      <c r="D5253" s="5">
        <f t="shared" si="980"/>
        <v>250</v>
      </c>
      <c r="E5253" s="5" t="str">
        <f t="shared" si="981"/>
        <v>0.001250</v>
      </c>
      <c r="F5253" s="5" t="str">
        <f t="shared" si="982"/>
        <v>1079</v>
      </c>
      <c r="G5253" s="5" t="str">
        <f t="shared" si="983"/>
        <v>1086</v>
      </c>
      <c r="H5253" s="5" t="str">
        <f t="shared" si="984"/>
        <v>2.791</v>
      </c>
      <c r="I5253" s="1" t="s">
        <v>8</v>
      </c>
      <c r="AN5253" s="89" t="str">
        <f t="shared" si="985"/>
        <v>5.000</v>
      </c>
      <c r="AO5253" s="89" t="str">
        <f t="shared" si="986"/>
        <v>250.0</v>
      </c>
      <c r="AP5253" s="89" t="str">
        <f t="shared" si="987"/>
        <v>0.001250</v>
      </c>
      <c r="AQ5253" s="89" t="str">
        <f t="shared" si="988"/>
        <v>1079</v>
      </c>
      <c r="AR5253" s="89" t="str">
        <f t="shared" si="989"/>
        <v>1086</v>
      </c>
      <c r="AS5253" s="89" t="str">
        <f t="shared" si="990"/>
        <v>2.791</v>
      </c>
      <c r="AT5253" s="89"/>
      <c r="AU5253" s="99">
        <v>5</v>
      </c>
      <c r="AV5253" s="99">
        <v>250</v>
      </c>
      <c r="AW5253" s="99">
        <v>1.2498699999999999E-3</v>
      </c>
      <c r="AX5253" s="99">
        <v>1079.45065</v>
      </c>
      <c r="AY5253" s="99">
        <v>1085.7</v>
      </c>
      <c r="AZ5253" s="99">
        <v>2.7909999999999999</v>
      </c>
      <c r="BA5253" s="119" t="s">
        <v>8</v>
      </c>
      <c r="BB5253" s="4">
        <v>5253</v>
      </c>
      <c r="BC5253" s="4">
        <v>5</v>
      </c>
    </row>
    <row r="5254" spans="2:55">
      <c r="B5254">
        <v>5253</v>
      </c>
      <c r="C5254" s="192">
        <f t="shared" si="979"/>
        <v>5</v>
      </c>
      <c r="D5254" s="5">
        <f t="shared" si="980"/>
        <v>260</v>
      </c>
      <c r="E5254" s="5" t="str">
        <f t="shared" si="981"/>
        <v>0.001275</v>
      </c>
      <c r="F5254" s="5" t="str">
        <f t="shared" si="982"/>
        <v>1129</v>
      </c>
      <c r="G5254" s="5" t="str">
        <f t="shared" si="983"/>
        <v>1135</v>
      </c>
      <c r="H5254" s="5" t="str">
        <f t="shared" si="984"/>
        <v>2.884</v>
      </c>
      <c r="I5254" s="1" t="s">
        <v>8</v>
      </c>
      <c r="AN5254" s="89" t="str">
        <f t="shared" si="985"/>
        <v>5.000</v>
      </c>
      <c r="AO5254" s="89" t="str">
        <f t="shared" si="986"/>
        <v>260.0</v>
      </c>
      <c r="AP5254" s="89" t="str">
        <f t="shared" si="987"/>
        <v>0.001275</v>
      </c>
      <c r="AQ5254" s="89" t="str">
        <f t="shared" si="988"/>
        <v>1129</v>
      </c>
      <c r="AR5254" s="89" t="str">
        <f t="shared" si="989"/>
        <v>1135</v>
      </c>
      <c r="AS5254" s="89" t="str">
        <f t="shared" si="990"/>
        <v>2.884</v>
      </c>
      <c r="AT5254" s="89"/>
      <c r="AU5254" s="99">
        <v>5</v>
      </c>
      <c r="AV5254" s="99">
        <v>260</v>
      </c>
      <c r="AW5254" s="99">
        <v>1.2754700000000001E-3</v>
      </c>
      <c r="AX5254" s="99">
        <v>1128.5226500000001</v>
      </c>
      <c r="AY5254" s="99">
        <v>1134.9000000000001</v>
      </c>
      <c r="AZ5254" s="99">
        <v>2.8841000000000001</v>
      </c>
      <c r="BA5254" s="119" t="s">
        <v>8</v>
      </c>
      <c r="BB5254" s="4">
        <v>5254</v>
      </c>
      <c r="BC5254" s="4">
        <v>5</v>
      </c>
    </row>
    <row r="5255" spans="2:55">
      <c r="B5255">
        <v>5254</v>
      </c>
      <c r="C5255" s="192">
        <f t="shared" si="979"/>
        <v>5</v>
      </c>
      <c r="D5255" s="5">
        <f t="shared" si="980"/>
        <v>263.89999999999998</v>
      </c>
      <c r="E5255" s="5" t="str">
        <f t="shared" si="981"/>
        <v>0.001286</v>
      </c>
      <c r="F5255" s="5" t="str">
        <f t="shared" si="982"/>
        <v>1148</v>
      </c>
      <c r="G5255" s="5" t="str">
        <f t="shared" si="983"/>
        <v>1155</v>
      </c>
      <c r="H5255" s="5" t="str">
        <f t="shared" si="984"/>
        <v>2.921</v>
      </c>
      <c r="I5255" s="1" t="s">
        <v>10</v>
      </c>
      <c r="AN5255" s="89" t="str">
        <f t="shared" si="985"/>
        <v>5.000</v>
      </c>
      <c r="AO5255" s="89" t="str">
        <f t="shared" si="986"/>
        <v>263.9</v>
      </c>
      <c r="AP5255" s="89" t="str">
        <f t="shared" si="987"/>
        <v>0.001286</v>
      </c>
      <c r="AQ5255" s="89" t="str">
        <f t="shared" si="988"/>
        <v>1148</v>
      </c>
      <c r="AR5255" s="89" t="str">
        <f t="shared" si="989"/>
        <v>1155</v>
      </c>
      <c r="AS5255" s="89" t="str">
        <f t="shared" si="990"/>
        <v>2.921</v>
      </c>
      <c r="AT5255" s="89"/>
      <c r="AU5255" s="99">
        <v>5</v>
      </c>
      <c r="AV5255" s="99">
        <v>263.94099999999997</v>
      </c>
      <c r="AW5255" s="99">
        <v>1.2863899999999999E-3</v>
      </c>
      <c r="AX5255" s="99">
        <v>1148.16805</v>
      </c>
      <c r="AY5255" s="99">
        <v>1154.5999999999999</v>
      </c>
      <c r="AZ5255" s="99">
        <v>2.9209999999999998</v>
      </c>
      <c r="BA5255" s="119" t="s">
        <v>10</v>
      </c>
      <c r="BB5255" s="4">
        <v>5255</v>
      </c>
      <c r="BC5255" s="4">
        <v>5</v>
      </c>
    </row>
    <row r="5256" spans="2:55">
      <c r="B5256">
        <v>5255</v>
      </c>
      <c r="C5256" s="192">
        <f t="shared" si="979"/>
        <v>5</v>
      </c>
      <c r="D5256" s="5">
        <f t="shared" si="980"/>
        <v>263.89999999999998</v>
      </c>
      <c r="E5256" s="5" t="str">
        <f t="shared" si="981"/>
        <v>0.03945</v>
      </c>
      <c r="F5256" s="5" t="str">
        <f t="shared" si="982"/>
        <v>2597</v>
      </c>
      <c r="G5256" s="5" t="str">
        <f t="shared" si="983"/>
        <v>2794</v>
      </c>
      <c r="H5256" s="5" t="str">
        <f t="shared" si="984"/>
        <v>5.974</v>
      </c>
      <c r="I5256" s="1" t="s">
        <v>11</v>
      </c>
      <c r="AN5256" s="89" t="str">
        <f t="shared" si="985"/>
        <v>5.000</v>
      </c>
      <c r="AO5256" s="89" t="str">
        <f t="shared" si="986"/>
        <v>263.9</v>
      </c>
      <c r="AP5256" s="89" t="str">
        <f t="shared" si="987"/>
        <v>0.03945</v>
      </c>
      <c r="AQ5256" s="89" t="str">
        <f t="shared" si="988"/>
        <v>2597</v>
      </c>
      <c r="AR5256" s="89" t="str">
        <f t="shared" si="989"/>
        <v>2794</v>
      </c>
      <c r="AS5256" s="89" t="str">
        <f t="shared" si="990"/>
        <v>5.974</v>
      </c>
      <c r="AT5256" s="89"/>
      <c r="AU5256" s="99">
        <v>5</v>
      </c>
      <c r="AV5256" s="99">
        <v>263.94099999999997</v>
      </c>
      <c r="AW5256" s="99">
        <v>3.9445999999999995E-2</v>
      </c>
      <c r="AX5256" s="99">
        <v>2596.9699999999998</v>
      </c>
      <c r="AY5256" s="99">
        <v>2794.2</v>
      </c>
      <c r="AZ5256" s="99">
        <v>5.9737</v>
      </c>
      <c r="BA5256" s="119" t="s">
        <v>11</v>
      </c>
      <c r="BB5256" s="4">
        <v>5256</v>
      </c>
      <c r="BC5256" s="4">
        <v>5</v>
      </c>
    </row>
    <row r="5257" spans="2:55">
      <c r="B5257">
        <v>5256</v>
      </c>
      <c r="C5257" s="192">
        <f t="shared" si="979"/>
        <v>5</v>
      </c>
      <c r="D5257" s="5">
        <f t="shared" si="980"/>
        <v>270</v>
      </c>
      <c r="E5257" s="5" t="str">
        <f t="shared" si="981"/>
        <v>0.04057</v>
      </c>
      <c r="F5257" s="5" t="str">
        <f t="shared" si="982"/>
        <v>2617</v>
      </c>
      <c r="G5257" s="5" t="str">
        <f t="shared" si="983"/>
        <v>2820.</v>
      </c>
      <c r="H5257" s="5" t="str">
        <f t="shared" si="984"/>
        <v>6.021</v>
      </c>
      <c r="I5257" s="1" t="s">
        <v>9</v>
      </c>
      <c r="AN5257" s="89" t="str">
        <f t="shared" si="985"/>
        <v>5.000</v>
      </c>
      <c r="AO5257" s="89" t="str">
        <f t="shared" si="986"/>
        <v>270.0</v>
      </c>
      <c r="AP5257" s="89" t="str">
        <f t="shared" si="987"/>
        <v>0.04057</v>
      </c>
      <c r="AQ5257" s="89" t="str">
        <f t="shared" si="988"/>
        <v>2617</v>
      </c>
      <c r="AR5257" s="89" t="str">
        <f t="shared" si="989"/>
        <v>2820.</v>
      </c>
      <c r="AS5257" s="89" t="str">
        <f t="shared" si="990"/>
        <v>6.021</v>
      </c>
      <c r="AT5257" s="89"/>
      <c r="AU5257" s="99">
        <v>5</v>
      </c>
      <c r="AV5257" s="99">
        <v>270</v>
      </c>
      <c r="AW5257" s="99">
        <v>4.0566999999999999E-2</v>
      </c>
      <c r="AX5257" s="99">
        <v>2616.9650000000001</v>
      </c>
      <c r="AY5257" s="99">
        <v>2819.8</v>
      </c>
      <c r="AZ5257" s="99">
        <v>6.0210999999999997</v>
      </c>
      <c r="BA5257" s="119" t="s">
        <v>9</v>
      </c>
      <c r="BB5257" s="4">
        <v>5257</v>
      </c>
      <c r="BC5257" s="4">
        <v>5</v>
      </c>
    </row>
    <row r="5258" spans="2:55">
      <c r="B5258">
        <v>5257</v>
      </c>
      <c r="C5258" s="192">
        <f t="shared" si="979"/>
        <v>5</v>
      </c>
      <c r="D5258" s="5">
        <f t="shared" si="980"/>
        <v>280</v>
      </c>
      <c r="E5258" s="5" t="str">
        <f t="shared" si="981"/>
        <v>0.04227</v>
      </c>
      <c r="F5258" s="5" t="str">
        <f t="shared" si="982"/>
        <v>2647</v>
      </c>
      <c r="G5258" s="5" t="str">
        <f t="shared" si="983"/>
        <v>2858</v>
      </c>
      <c r="H5258" s="5" t="str">
        <f t="shared" si="984"/>
        <v>6.091</v>
      </c>
      <c r="I5258" s="1" t="s">
        <v>9</v>
      </c>
      <c r="AN5258" s="89" t="str">
        <f t="shared" si="985"/>
        <v>5.000</v>
      </c>
      <c r="AO5258" s="89" t="str">
        <f t="shared" si="986"/>
        <v>280.0</v>
      </c>
      <c r="AP5258" s="89" t="str">
        <f t="shared" si="987"/>
        <v>0.04227</v>
      </c>
      <c r="AQ5258" s="89" t="str">
        <f t="shared" si="988"/>
        <v>2647</v>
      </c>
      <c r="AR5258" s="89" t="str">
        <f t="shared" si="989"/>
        <v>2858</v>
      </c>
      <c r="AS5258" s="89" t="str">
        <f t="shared" si="990"/>
        <v>6.091</v>
      </c>
      <c r="AT5258" s="89"/>
      <c r="AU5258" s="99">
        <v>5</v>
      </c>
      <c r="AV5258" s="99">
        <v>280</v>
      </c>
      <c r="AW5258" s="99">
        <v>4.2273999999999999E-2</v>
      </c>
      <c r="AX5258" s="99">
        <v>2646.73</v>
      </c>
      <c r="AY5258" s="99">
        <v>2858.1</v>
      </c>
      <c r="AZ5258" s="99">
        <v>6.0909000000000004</v>
      </c>
      <c r="BA5258" s="119" t="s">
        <v>9</v>
      </c>
      <c r="BB5258" s="4">
        <v>5258</v>
      </c>
      <c r="BC5258" s="4">
        <v>5</v>
      </c>
    </row>
    <row r="5259" spans="2:55">
      <c r="B5259">
        <v>5258</v>
      </c>
      <c r="C5259" s="192">
        <f t="shared" si="979"/>
        <v>5</v>
      </c>
      <c r="D5259" s="5">
        <f t="shared" si="980"/>
        <v>290</v>
      </c>
      <c r="E5259" s="5" t="str">
        <f t="shared" si="981"/>
        <v>0.04386</v>
      </c>
      <c r="F5259" s="5" t="str">
        <f t="shared" si="982"/>
        <v>2674</v>
      </c>
      <c r="G5259" s="5" t="str">
        <f t="shared" si="983"/>
        <v>2893</v>
      </c>
      <c r="H5259" s="5" t="str">
        <f t="shared" si="984"/>
        <v>6.154</v>
      </c>
      <c r="I5259" s="1" t="s">
        <v>9</v>
      </c>
      <c r="AN5259" s="89" t="str">
        <f t="shared" si="985"/>
        <v>5.000</v>
      </c>
      <c r="AO5259" s="89" t="str">
        <f t="shared" si="986"/>
        <v>290.0</v>
      </c>
      <c r="AP5259" s="89" t="str">
        <f t="shared" si="987"/>
        <v>0.04386</v>
      </c>
      <c r="AQ5259" s="89" t="str">
        <f t="shared" si="988"/>
        <v>2674</v>
      </c>
      <c r="AR5259" s="89" t="str">
        <f t="shared" si="989"/>
        <v>2893</v>
      </c>
      <c r="AS5259" s="89" t="str">
        <f t="shared" si="990"/>
        <v>6.154</v>
      </c>
      <c r="AT5259" s="89"/>
      <c r="AU5259" s="99">
        <v>5</v>
      </c>
      <c r="AV5259" s="99">
        <v>290</v>
      </c>
      <c r="AW5259" s="99">
        <v>4.3855999999999999E-2</v>
      </c>
      <c r="AX5259" s="99">
        <v>2673.72</v>
      </c>
      <c r="AY5259" s="99">
        <v>2893</v>
      </c>
      <c r="AZ5259" s="99">
        <v>6.1536</v>
      </c>
      <c r="BA5259" s="119" t="s">
        <v>9</v>
      </c>
      <c r="BB5259" s="4">
        <v>5259</v>
      </c>
      <c r="BC5259" s="4">
        <v>5</v>
      </c>
    </row>
    <row r="5260" spans="2:55">
      <c r="B5260">
        <v>5259</v>
      </c>
      <c r="C5260" s="192">
        <f t="shared" si="979"/>
        <v>5</v>
      </c>
      <c r="D5260" s="5">
        <f t="shared" si="980"/>
        <v>300</v>
      </c>
      <c r="E5260" s="5" t="str">
        <f t="shared" si="981"/>
        <v>0.04535</v>
      </c>
      <c r="F5260" s="5" t="str">
        <f t="shared" si="982"/>
        <v>2699</v>
      </c>
      <c r="G5260" s="5" t="str">
        <f t="shared" si="983"/>
        <v>2926</v>
      </c>
      <c r="H5260" s="5" t="str">
        <f t="shared" si="984"/>
        <v>6.211</v>
      </c>
      <c r="I5260" s="1" t="s">
        <v>9</v>
      </c>
      <c r="AN5260" s="89" t="str">
        <f t="shared" si="985"/>
        <v>5.000</v>
      </c>
      <c r="AO5260" s="89" t="str">
        <f t="shared" si="986"/>
        <v>300.0</v>
      </c>
      <c r="AP5260" s="89" t="str">
        <f t="shared" si="987"/>
        <v>0.04535</v>
      </c>
      <c r="AQ5260" s="89" t="str">
        <f t="shared" si="988"/>
        <v>2699</v>
      </c>
      <c r="AR5260" s="89" t="str">
        <f t="shared" si="989"/>
        <v>2926</v>
      </c>
      <c r="AS5260" s="89" t="str">
        <f t="shared" si="990"/>
        <v>6.211</v>
      </c>
      <c r="AT5260" s="89"/>
      <c r="AU5260" s="99">
        <v>5</v>
      </c>
      <c r="AV5260" s="99">
        <v>300</v>
      </c>
      <c r="AW5260" s="99">
        <v>4.5345999999999997E-2</v>
      </c>
      <c r="AX5260" s="99">
        <v>2698.97</v>
      </c>
      <c r="AY5260" s="99">
        <v>2925.7</v>
      </c>
      <c r="AZ5260" s="99">
        <v>6.2110000000000003</v>
      </c>
      <c r="BA5260" s="119" t="s">
        <v>9</v>
      </c>
      <c r="BB5260" s="4">
        <v>5260</v>
      </c>
      <c r="BC5260" s="4">
        <v>5</v>
      </c>
    </row>
    <row r="5261" spans="2:55">
      <c r="B5261">
        <v>5260</v>
      </c>
      <c r="C5261" s="192">
        <f t="shared" si="979"/>
        <v>5</v>
      </c>
      <c r="D5261" s="5">
        <f t="shared" si="980"/>
        <v>310</v>
      </c>
      <c r="E5261" s="5" t="str">
        <f t="shared" si="981"/>
        <v>0.04677</v>
      </c>
      <c r="F5261" s="5" t="str">
        <f t="shared" si="982"/>
        <v>2723</v>
      </c>
      <c r="G5261" s="5" t="str">
        <f t="shared" si="983"/>
        <v>2957</v>
      </c>
      <c r="H5261" s="5" t="str">
        <f t="shared" si="984"/>
        <v>6.265</v>
      </c>
      <c r="I5261" s="1" t="s">
        <v>9</v>
      </c>
      <c r="AN5261" s="89" t="str">
        <f t="shared" si="985"/>
        <v>5.000</v>
      </c>
      <c r="AO5261" s="89" t="str">
        <f t="shared" si="986"/>
        <v>310.0</v>
      </c>
      <c r="AP5261" s="89" t="str">
        <f t="shared" si="987"/>
        <v>0.04677</v>
      </c>
      <c r="AQ5261" s="89" t="str">
        <f t="shared" si="988"/>
        <v>2723</v>
      </c>
      <c r="AR5261" s="89" t="str">
        <f t="shared" si="989"/>
        <v>2957</v>
      </c>
      <c r="AS5261" s="89" t="str">
        <f t="shared" si="990"/>
        <v>6.265</v>
      </c>
      <c r="AT5261" s="89"/>
      <c r="AU5261" s="99">
        <v>5</v>
      </c>
      <c r="AV5261" s="99">
        <v>310</v>
      </c>
      <c r="AW5261" s="99">
        <v>4.6765999999999995E-2</v>
      </c>
      <c r="AX5261" s="99">
        <v>2722.77</v>
      </c>
      <c r="AY5261" s="99">
        <v>2956.6</v>
      </c>
      <c r="AZ5261" s="99">
        <v>6.2645999999999997</v>
      </c>
      <c r="BA5261" s="119" t="s">
        <v>9</v>
      </c>
      <c r="BB5261" s="4">
        <v>5261</v>
      </c>
      <c r="BC5261" s="4">
        <v>5</v>
      </c>
    </row>
    <row r="5262" spans="2:55">
      <c r="B5262">
        <v>5261</v>
      </c>
      <c r="C5262" s="192">
        <f t="shared" si="979"/>
        <v>5</v>
      </c>
      <c r="D5262" s="5">
        <f t="shared" si="980"/>
        <v>320</v>
      </c>
      <c r="E5262" s="5" t="str">
        <f t="shared" si="981"/>
        <v>0.04813</v>
      </c>
      <c r="F5262" s="5" t="str">
        <f t="shared" si="982"/>
        <v>2746</v>
      </c>
      <c r="G5262" s="5" t="str">
        <f t="shared" si="983"/>
        <v>2986</v>
      </c>
      <c r="H5262" s="5" t="str">
        <f t="shared" si="984"/>
        <v>6.315</v>
      </c>
      <c r="I5262" s="1" t="s">
        <v>9</v>
      </c>
      <c r="AN5262" s="89" t="str">
        <f t="shared" si="985"/>
        <v>5.000</v>
      </c>
      <c r="AO5262" s="89" t="str">
        <f t="shared" si="986"/>
        <v>320.0</v>
      </c>
      <c r="AP5262" s="89" t="str">
        <f t="shared" si="987"/>
        <v>0.04813</v>
      </c>
      <c r="AQ5262" s="89" t="str">
        <f t="shared" si="988"/>
        <v>2746</v>
      </c>
      <c r="AR5262" s="89" t="str">
        <f t="shared" si="989"/>
        <v>2986</v>
      </c>
      <c r="AS5262" s="89" t="str">
        <f t="shared" si="990"/>
        <v>6.315</v>
      </c>
      <c r="AT5262" s="89"/>
      <c r="AU5262" s="99">
        <v>5</v>
      </c>
      <c r="AV5262" s="99">
        <v>320</v>
      </c>
      <c r="AW5262" s="99">
        <v>4.8129999999999999E-2</v>
      </c>
      <c r="AX5262" s="99">
        <v>2745.5499999999997</v>
      </c>
      <c r="AY5262" s="99">
        <v>2986.2</v>
      </c>
      <c r="AZ5262" s="99">
        <v>6.3148999999999997</v>
      </c>
      <c r="BA5262" s="119" t="s">
        <v>9</v>
      </c>
      <c r="BB5262" s="4">
        <v>5262</v>
      </c>
      <c r="BC5262" s="4">
        <v>5</v>
      </c>
    </row>
    <row r="5263" spans="2:55">
      <c r="B5263">
        <v>5262</v>
      </c>
      <c r="C5263" s="192">
        <f t="shared" ref="C5263:C5326" si="991">_xlfn.NUMBERVALUE(AN5263)</f>
        <v>5</v>
      </c>
      <c r="D5263" s="5">
        <f t="shared" ref="D5263:D5326" si="992">_xlfn.NUMBERVALUE(AO5263)</f>
        <v>330</v>
      </c>
      <c r="E5263" s="5" t="str">
        <f t="shared" ref="E5263:E5326" si="993">AP5263</f>
        <v>0.04945</v>
      </c>
      <c r="F5263" s="5" t="str">
        <f t="shared" ref="F5263:F5326" si="994">IF($D5263=0,_xlfn.NUMBERVALUE(AQ5263),AQ5263)</f>
        <v>2767</v>
      </c>
      <c r="G5263" s="5" t="str">
        <f t="shared" ref="G5263:G5326" si="995">IF($D5263=0,_xlfn.NUMBERVALUE(AR5263),AR5263)</f>
        <v>3015</v>
      </c>
      <c r="H5263" s="5" t="str">
        <f t="shared" ref="H5263:H5326" si="996">IF($D5263=0,_xlfn.NUMBERVALUE(AS5263),AS5263)</f>
        <v>6.363</v>
      </c>
      <c r="I5263" s="1" t="s">
        <v>9</v>
      </c>
      <c r="AN5263" s="89" t="str">
        <f t="shared" ref="AN5263:AN5326" si="997">IF(AU5263=0,"0.000",TEXT(IF(AU5263&lt;0,"-","")&amp;LEFT(TEXT(ABS(AU5263),"0."&amp;REPT("0",4-1)&amp;"E+00"),4+1)*10^FLOOR(LOG10(TEXT(ABS(AU5263),"0."&amp;REPT("0",4-1)&amp;"E+00")),1),(""&amp;(IF(OR(AND(FLOOR(LOG10(TEXT(ABS(AU5263),"0."&amp;REPT("0",4-1)&amp;"E+00")),1)+1=4,RIGHT(LEFT(TEXT(ABS(AU5263),"0."&amp;REPT("0",4-1)&amp;"E+00"),4+1)*10^FLOOR(LOG10(TEXT(ABS(AU5263),"0."&amp;REPT("0",4-1)&amp;"E+00")),1),1)="0"),LOG10(TEXT(ABS(AU5263),"0."&amp;REPT("0",4-1)&amp;"E+00"))&lt;=4-1),"0.","#")&amp;REPT("0",IF(4-1-(FLOOR(LOG10(TEXT(ABS(AU5263),"0."&amp;REPT("0",4-1)&amp;"E+00")),1))&gt;0,4-1-(FLOOR(LOG10(TEXT(ABS(AU5263),"0."&amp;REPT("0",4-1)&amp;"E+00")),1)),0))))))</f>
        <v>5.000</v>
      </c>
      <c r="AO5263" s="89" t="str">
        <f t="shared" ref="AO5263:AO5326" si="998">IF(AV5263=0,"0.000",TEXT(IF(AV5263&lt;0,"-","")&amp;LEFT(TEXT(ABS(AV5263),"0."&amp;REPT("0",4-1)&amp;"E+00"),4+1)*10^FLOOR(LOG10(TEXT(ABS(AV5263),"0."&amp;REPT("0",4-1)&amp;"E+00")),1),(""&amp;(IF(OR(AND(FLOOR(LOG10(TEXT(ABS(AV5263),"0."&amp;REPT("0",4-1)&amp;"E+00")),1)+1=4,RIGHT(LEFT(TEXT(ABS(AV5263),"0."&amp;REPT("0",4-1)&amp;"E+00"),4+1)*10^FLOOR(LOG10(TEXT(ABS(AV5263),"0."&amp;REPT("0",4-1)&amp;"E+00")),1),1)="0"),LOG10(TEXT(ABS(AV5263),"0."&amp;REPT("0",4-1)&amp;"E+00"))&lt;=4-1),"0.","#")&amp;REPT("0",IF(4-1-(FLOOR(LOG10(TEXT(ABS(AV5263),"0."&amp;REPT("0",4-1)&amp;"E+00")),1))&gt;0,4-1-(FLOOR(LOG10(TEXT(ABS(AV5263),"0."&amp;REPT("0",4-1)&amp;"E+00")),1)),0))))))</f>
        <v>330.0</v>
      </c>
      <c r="AP5263" s="89" t="str">
        <f t="shared" ref="AP5263:AP5326" si="999">IF(AW5263=0,"0.000",TEXT(IF(AW5263&lt;0,"-","")&amp;LEFT(TEXT(ABS(AW5263),"0."&amp;REPT("0",4-1)&amp;"E+00"),4+1)*10^FLOOR(LOG10(TEXT(ABS(AW5263),"0."&amp;REPT("0",4-1)&amp;"E+00")),1),(""&amp;(IF(OR(AND(FLOOR(LOG10(TEXT(ABS(AW5263),"0."&amp;REPT("0",4-1)&amp;"E+00")),1)+1=4,RIGHT(LEFT(TEXT(ABS(AW5263),"0."&amp;REPT("0",4-1)&amp;"E+00"),4+1)*10^FLOOR(LOG10(TEXT(ABS(AW5263),"0."&amp;REPT("0",4-1)&amp;"E+00")),1),1)="0"),LOG10(TEXT(ABS(AW5263),"0."&amp;REPT("0",4-1)&amp;"E+00"))&lt;=4-1),"0.","#")&amp;REPT("0",IF(4-1-(FLOOR(LOG10(TEXT(ABS(AW5263),"0."&amp;REPT("0",4-1)&amp;"E+00")),1))&gt;0,4-1-(FLOOR(LOG10(TEXT(ABS(AW5263),"0."&amp;REPT("0",4-1)&amp;"E+00")),1)),0))))))</f>
        <v>0.04945</v>
      </c>
      <c r="AQ5263" s="89" t="str">
        <f t="shared" ref="AQ5263:AQ5326" si="1000">IF(AX5263=0,"0.000",TEXT(IF(AX5263&lt;0,"-","")&amp;LEFT(TEXT(ABS(AX5263),"0."&amp;REPT("0",4-1)&amp;"E+00"),4+1)*10^FLOOR(LOG10(TEXT(ABS(AX5263),"0."&amp;REPT("0",4-1)&amp;"E+00")),1),(""&amp;(IF(OR(AND(FLOOR(LOG10(TEXT(ABS(AX5263),"0."&amp;REPT("0",4-1)&amp;"E+00")),1)+1=4,RIGHT(LEFT(TEXT(ABS(AX5263),"0."&amp;REPT("0",4-1)&amp;"E+00"),4+1)*10^FLOOR(LOG10(TEXT(ABS(AX5263),"0."&amp;REPT("0",4-1)&amp;"E+00")),1),1)="0"),LOG10(TEXT(ABS(AX5263),"0."&amp;REPT("0",4-1)&amp;"E+00"))&lt;=4-1),"0.","#")&amp;REPT("0",IF(4-1-(FLOOR(LOG10(TEXT(ABS(AX5263),"0."&amp;REPT("0",4-1)&amp;"E+00")),1))&gt;0,4-1-(FLOOR(LOG10(TEXT(ABS(AX5263),"0."&amp;REPT("0",4-1)&amp;"E+00")),1)),0))))))</f>
        <v>2767</v>
      </c>
      <c r="AR5263" s="89" t="str">
        <f t="shared" ref="AR5263:AR5326" si="1001">IF(AY5263=0,"0.000",TEXT(IF(AY5263&lt;0,"-","")&amp;LEFT(TEXT(ABS(AY5263),"0."&amp;REPT("0",4-1)&amp;"E+00"),4+1)*10^FLOOR(LOG10(TEXT(ABS(AY5263),"0."&amp;REPT("0",4-1)&amp;"E+00")),1),(""&amp;(IF(OR(AND(FLOOR(LOG10(TEXT(ABS(AY5263),"0."&amp;REPT("0",4-1)&amp;"E+00")),1)+1=4,RIGHT(LEFT(TEXT(ABS(AY5263),"0."&amp;REPT("0",4-1)&amp;"E+00"),4+1)*10^FLOOR(LOG10(TEXT(ABS(AY5263),"0."&amp;REPT("0",4-1)&amp;"E+00")),1),1)="0"),LOG10(TEXT(ABS(AY5263),"0."&amp;REPT("0",4-1)&amp;"E+00"))&lt;=4-1),"0.","#")&amp;REPT("0",IF(4-1-(FLOOR(LOG10(TEXT(ABS(AY5263),"0."&amp;REPT("0",4-1)&amp;"E+00")),1))&gt;0,4-1-(FLOOR(LOG10(TEXT(ABS(AY5263),"0."&amp;REPT("0",4-1)&amp;"E+00")),1)),0))))))</f>
        <v>3015</v>
      </c>
      <c r="AS5263" s="89" t="str">
        <f t="shared" ref="AS5263:AS5326" si="1002">IF(AZ5263=0,"0.000",TEXT(IF(AZ5263&lt;0,"-","")&amp;LEFT(TEXT(ABS(AZ5263),"0."&amp;REPT("0",4-1)&amp;"E+00"),4+1)*10^FLOOR(LOG10(TEXT(ABS(AZ5263),"0."&amp;REPT("0",4-1)&amp;"E+00")),1),(""&amp;(IF(OR(AND(FLOOR(LOG10(TEXT(ABS(AZ5263),"0."&amp;REPT("0",4-1)&amp;"E+00")),1)+1=4,RIGHT(LEFT(TEXT(ABS(AZ5263),"0."&amp;REPT("0",4-1)&amp;"E+00"),4+1)*10^FLOOR(LOG10(TEXT(ABS(AZ5263),"0."&amp;REPT("0",4-1)&amp;"E+00")),1),1)="0"),LOG10(TEXT(ABS(AZ5263),"0."&amp;REPT("0",4-1)&amp;"E+00"))&lt;=4-1),"0.","#")&amp;REPT("0",IF(4-1-(FLOOR(LOG10(TEXT(ABS(AZ5263),"0."&amp;REPT("0",4-1)&amp;"E+00")),1))&gt;0,4-1-(FLOOR(LOG10(TEXT(ABS(AZ5263),"0."&amp;REPT("0",4-1)&amp;"E+00")),1)),0))))))</f>
        <v>6.363</v>
      </c>
      <c r="AT5263" s="89"/>
      <c r="AU5263" s="99">
        <v>5</v>
      </c>
      <c r="AV5263" s="99">
        <v>330</v>
      </c>
      <c r="AW5263" s="99">
        <v>4.9445999999999997E-2</v>
      </c>
      <c r="AX5263" s="99">
        <v>2767.47</v>
      </c>
      <c r="AY5263" s="99">
        <v>3014.7</v>
      </c>
      <c r="AZ5263" s="99">
        <v>6.3625999999999996</v>
      </c>
      <c r="BA5263" s="119" t="s">
        <v>9</v>
      </c>
      <c r="BB5263" s="4">
        <v>5263</v>
      </c>
      <c r="BC5263" s="4">
        <v>5</v>
      </c>
    </row>
    <row r="5264" spans="2:55">
      <c r="B5264">
        <v>5263</v>
      </c>
      <c r="C5264" s="192">
        <f t="shared" si="991"/>
        <v>5</v>
      </c>
      <c r="D5264" s="5">
        <f t="shared" si="992"/>
        <v>340</v>
      </c>
      <c r="E5264" s="5" t="str">
        <f t="shared" si="993"/>
        <v>0.05072</v>
      </c>
      <c r="F5264" s="5" t="str">
        <f t="shared" si="994"/>
        <v>2789</v>
      </c>
      <c r="G5264" s="5" t="str">
        <f t="shared" si="995"/>
        <v>3042</v>
      </c>
      <c r="H5264" s="5" t="str">
        <f t="shared" si="996"/>
        <v>6.408</v>
      </c>
      <c r="I5264" s="1" t="s">
        <v>9</v>
      </c>
      <c r="AN5264" s="89" t="str">
        <f t="shared" si="997"/>
        <v>5.000</v>
      </c>
      <c r="AO5264" s="89" t="str">
        <f t="shared" si="998"/>
        <v>340.0</v>
      </c>
      <c r="AP5264" s="89" t="str">
        <f t="shared" si="999"/>
        <v>0.05072</v>
      </c>
      <c r="AQ5264" s="89" t="str">
        <f t="shared" si="1000"/>
        <v>2789</v>
      </c>
      <c r="AR5264" s="89" t="str">
        <f t="shared" si="1001"/>
        <v>3042</v>
      </c>
      <c r="AS5264" s="89" t="str">
        <f t="shared" si="1002"/>
        <v>6.408</v>
      </c>
      <c r="AT5264" s="89"/>
      <c r="AU5264" s="99">
        <v>5</v>
      </c>
      <c r="AV5264" s="99">
        <v>340</v>
      </c>
      <c r="AW5264" s="99">
        <v>5.0723999999999998E-2</v>
      </c>
      <c r="AX5264" s="99">
        <v>2788.78</v>
      </c>
      <c r="AY5264" s="99">
        <v>3042.4</v>
      </c>
      <c r="AZ5264" s="99">
        <v>6.4080000000000004</v>
      </c>
      <c r="BA5264" s="119" t="s">
        <v>9</v>
      </c>
      <c r="BB5264" s="4">
        <v>5264</v>
      </c>
      <c r="BC5264" s="4">
        <v>5</v>
      </c>
    </row>
    <row r="5265" spans="2:55">
      <c r="B5265">
        <v>5264</v>
      </c>
      <c r="C5265" s="192">
        <f t="shared" si="991"/>
        <v>5</v>
      </c>
      <c r="D5265" s="5">
        <f t="shared" si="992"/>
        <v>350</v>
      </c>
      <c r="E5265" s="5" t="str">
        <f t="shared" si="993"/>
        <v>0.05197</v>
      </c>
      <c r="F5265" s="5" t="str">
        <f t="shared" si="994"/>
        <v>2809</v>
      </c>
      <c r="G5265" s="5" t="str">
        <f t="shared" si="995"/>
        <v>3069</v>
      </c>
      <c r="H5265" s="5" t="str">
        <f t="shared" si="996"/>
        <v>6.452</v>
      </c>
      <c r="I5265" s="1" t="s">
        <v>9</v>
      </c>
      <c r="AN5265" s="89" t="str">
        <f t="shared" si="997"/>
        <v>5.000</v>
      </c>
      <c r="AO5265" s="89" t="str">
        <f t="shared" si="998"/>
        <v>350.0</v>
      </c>
      <c r="AP5265" s="89" t="str">
        <f t="shared" si="999"/>
        <v>0.05197</v>
      </c>
      <c r="AQ5265" s="89" t="str">
        <f t="shared" si="1000"/>
        <v>2809</v>
      </c>
      <c r="AR5265" s="89" t="str">
        <f t="shared" si="1001"/>
        <v>3069</v>
      </c>
      <c r="AS5265" s="89" t="str">
        <f t="shared" si="1002"/>
        <v>6.452</v>
      </c>
      <c r="AT5265" s="89"/>
      <c r="AU5265" s="99">
        <v>5</v>
      </c>
      <c r="AV5265" s="99">
        <v>350</v>
      </c>
      <c r="AW5265" s="99">
        <v>5.1969000000000001E-2</v>
      </c>
      <c r="AX5265" s="99">
        <v>2809.4549999999999</v>
      </c>
      <c r="AY5265" s="99">
        <v>3069.3</v>
      </c>
      <c r="AZ5265" s="99">
        <v>6.4516</v>
      </c>
      <c r="BA5265" s="119" t="s">
        <v>9</v>
      </c>
      <c r="BB5265" s="4">
        <v>5265</v>
      </c>
      <c r="BC5265" s="4">
        <v>5</v>
      </c>
    </row>
    <row r="5266" spans="2:55">
      <c r="B5266">
        <v>5265</v>
      </c>
      <c r="C5266" s="192">
        <f t="shared" si="991"/>
        <v>5</v>
      </c>
      <c r="D5266" s="5">
        <f t="shared" si="992"/>
        <v>360</v>
      </c>
      <c r="E5266" s="5" t="str">
        <f t="shared" si="993"/>
        <v>0.05319</v>
      </c>
      <c r="F5266" s="5" t="str">
        <f t="shared" si="994"/>
        <v>2830.</v>
      </c>
      <c r="G5266" s="5" t="str">
        <f t="shared" si="995"/>
        <v>3096</v>
      </c>
      <c r="H5266" s="5" t="str">
        <f t="shared" si="996"/>
        <v>6.494</v>
      </c>
      <c r="I5266" s="1" t="s">
        <v>9</v>
      </c>
      <c r="AN5266" s="89" t="str">
        <f t="shared" si="997"/>
        <v>5.000</v>
      </c>
      <c r="AO5266" s="89" t="str">
        <f t="shared" si="998"/>
        <v>360.0</v>
      </c>
      <c r="AP5266" s="89" t="str">
        <f t="shared" si="999"/>
        <v>0.05319</v>
      </c>
      <c r="AQ5266" s="89" t="str">
        <f t="shared" si="1000"/>
        <v>2830.</v>
      </c>
      <c r="AR5266" s="89" t="str">
        <f t="shared" si="1001"/>
        <v>3096</v>
      </c>
      <c r="AS5266" s="89" t="str">
        <f t="shared" si="1002"/>
        <v>6.494</v>
      </c>
      <c r="AT5266" s="89"/>
      <c r="AU5266" s="99">
        <v>5</v>
      </c>
      <c r="AV5266" s="99">
        <v>360</v>
      </c>
      <c r="AW5266" s="99">
        <v>5.3185999999999997E-2</v>
      </c>
      <c r="AX5266" s="99">
        <v>2829.67</v>
      </c>
      <c r="AY5266" s="99">
        <v>3095.6</v>
      </c>
      <c r="AZ5266" s="99">
        <v>6.4935</v>
      </c>
      <c r="BA5266" s="119" t="s">
        <v>9</v>
      </c>
      <c r="BB5266" s="4">
        <v>5266</v>
      </c>
      <c r="BC5266" s="4">
        <v>5</v>
      </c>
    </row>
    <row r="5267" spans="2:55">
      <c r="B5267">
        <v>5266</v>
      </c>
      <c r="C5267" s="192">
        <f t="shared" si="991"/>
        <v>5</v>
      </c>
      <c r="D5267" s="5">
        <f t="shared" si="992"/>
        <v>370</v>
      </c>
      <c r="E5267" s="5" t="str">
        <f t="shared" si="993"/>
        <v>0.05438</v>
      </c>
      <c r="F5267" s="5" t="str">
        <f t="shared" si="994"/>
        <v>2850.</v>
      </c>
      <c r="G5267" s="5" t="str">
        <f t="shared" si="995"/>
        <v>3122</v>
      </c>
      <c r="H5267" s="5" t="str">
        <f t="shared" si="996"/>
        <v>6.534</v>
      </c>
      <c r="I5267" s="1" t="s">
        <v>9</v>
      </c>
      <c r="AN5267" s="89" t="str">
        <f t="shared" si="997"/>
        <v>5.000</v>
      </c>
      <c r="AO5267" s="89" t="str">
        <f t="shared" si="998"/>
        <v>370.0</v>
      </c>
      <c r="AP5267" s="89" t="str">
        <f t="shared" si="999"/>
        <v>0.05438</v>
      </c>
      <c r="AQ5267" s="89" t="str">
        <f t="shared" si="1000"/>
        <v>2850.</v>
      </c>
      <c r="AR5267" s="89" t="str">
        <f t="shared" si="1001"/>
        <v>3122</v>
      </c>
      <c r="AS5267" s="89" t="str">
        <f t="shared" si="1002"/>
        <v>6.534</v>
      </c>
      <c r="AT5267" s="89"/>
      <c r="AU5267" s="99">
        <v>5</v>
      </c>
      <c r="AV5267" s="99">
        <v>370</v>
      </c>
      <c r="AW5267" s="99">
        <v>5.4378000000000003E-2</v>
      </c>
      <c r="AX5267" s="99">
        <v>2849.61</v>
      </c>
      <c r="AY5267" s="99">
        <v>3121.5</v>
      </c>
      <c r="AZ5267" s="99">
        <v>6.5339999999999998</v>
      </c>
      <c r="BA5267" s="119" t="s">
        <v>9</v>
      </c>
      <c r="BB5267" s="4">
        <v>5267</v>
      </c>
      <c r="BC5267" s="4">
        <v>5</v>
      </c>
    </row>
    <row r="5268" spans="2:55">
      <c r="B5268">
        <v>5267</v>
      </c>
      <c r="C5268" s="192">
        <f t="shared" si="991"/>
        <v>5</v>
      </c>
      <c r="D5268" s="5">
        <f t="shared" si="992"/>
        <v>380</v>
      </c>
      <c r="E5268" s="5" t="str">
        <f t="shared" si="993"/>
        <v>0.05555</v>
      </c>
      <c r="F5268" s="5" t="str">
        <f t="shared" si="994"/>
        <v>2869</v>
      </c>
      <c r="G5268" s="5" t="str">
        <f t="shared" si="995"/>
        <v>3147</v>
      </c>
      <c r="H5268" s="5" t="str">
        <f t="shared" si="996"/>
        <v>6.573</v>
      </c>
      <c r="I5268" s="1" t="s">
        <v>9</v>
      </c>
      <c r="AN5268" s="89" t="str">
        <f t="shared" si="997"/>
        <v>5.000</v>
      </c>
      <c r="AO5268" s="89" t="str">
        <f t="shared" si="998"/>
        <v>380.0</v>
      </c>
      <c r="AP5268" s="89" t="str">
        <f t="shared" si="999"/>
        <v>0.05555</v>
      </c>
      <c r="AQ5268" s="89" t="str">
        <f t="shared" si="1000"/>
        <v>2869</v>
      </c>
      <c r="AR5268" s="89" t="str">
        <f t="shared" si="1001"/>
        <v>3147</v>
      </c>
      <c r="AS5268" s="89" t="str">
        <f t="shared" si="1002"/>
        <v>6.573</v>
      </c>
      <c r="AT5268" s="89"/>
      <c r="AU5268" s="99">
        <v>5</v>
      </c>
      <c r="AV5268" s="99">
        <v>380</v>
      </c>
      <c r="AW5268" s="99">
        <v>5.5549000000000001E-2</v>
      </c>
      <c r="AX5268" s="99">
        <v>2869.1550000000002</v>
      </c>
      <c r="AY5268" s="99">
        <v>3146.9</v>
      </c>
      <c r="AZ5268" s="99">
        <v>6.5731999999999999</v>
      </c>
      <c r="BA5268" s="119" t="s">
        <v>9</v>
      </c>
      <c r="BB5268" s="4">
        <v>5268</v>
      </c>
      <c r="BC5268" s="4">
        <v>5</v>
      </c>
    </row>
    <row r="5269" spans="2:55">
      <c r="B5269">
        <v>5268</v>
      </c>
      <c r="C5269" s="192">
        <f t="shared" si="991"/>
        <v>5</v>
      </c>
      <c r="D5269" s="5">
        <f t="shared" si="992"/>
        <v>390</v>
      </c>
      <c r="E5269" s="5" t="str">
        <f t="shared" si="993"/>
        <v>0.05670</v>
      </c>
      <c r="F5269" s="5" t="str">
        <f t="shared" si="994"/>
        <v>2888</v>
      </c>
      <c r="G5269" s="5" t="str">
        <f t="shared" si="995"/>
        <v>3172</v>
      </c>
      <c r="H5269" s="5" t="str">
        <f t="shared" si="996"/>
        <v>6.611</v>
      </c>
      <c r="I5269" s="1" t="s">
        <v>9</v>
      </c>
      <c r="AN5269" s="89" t="str">
        <f t="shared" si="997"/>
        <v>5.000</v>
      </c>
      <c r="AO5269" s="89" t="str">
        <f t="shared" si="998"/>
        <v>390.0</v>
      </c>
      <c r="AP5269" s="89" t="str">
        <f t="shared" si="999"/>
        <v>0.05670</v>
      </c>
      <c r="AQ5269" s="89" t="str">
        <f t="shared" si="1000"/>
        <v>2888</v>
      </c>
      <c r="AR5269" s="89" t="str">
        <f t="shared" si="1001"/>
        <v>3172</v>
      </c>
      <c r="AS5269" s="89" t="str">
        <f t="shared" si="1002"/>
        <v>6.611</v>
      </c>
      <c r="AT5269" s="89"/>
      <c r="AU5269" s="99">
        <v>5</v>
      </c>
      <c r="AV5269" s="99">
        <v>390</v>
      </c>
      <c r="AW5269" s="99">
        <v>5.6701999999999995E-2</v>
      </c>
      <c r="AX5269" s="99">
        <v>2888.3900000000003</v>
      </c>
      <c r="AY5269" s="99">
        <v>3171.9</v>
      </c>
      <c r="AZ5269" s="99">
        <v>6.6112000000000002</v>
      </c>
      <c r="BA5269" s="119" t="s">
        <v>9</v>
      </c>
      <c r="BB5269" s="4">
        <v>5269</v>
      </c>
      <c r="BC5269" s="4">
        <v>5</v>
      </c>
    </row>
    <row r="5270" spans="2:55">
      <c r="B5270">
        <v>5269</v>
      </c>
      <c r="C5270" s="192">
        <f t="shared" si="991"/>
        <v>5</v>
      </c>
      <c r="D5270" s="5">
        <f t="shared" si="992"/>
        <v>400</v>
      </c>
      <c r="E5270" s="5" t="str">
        <f t="shared" si="993"/>
        <v>0.05784</v>
      </c>
      <c r="F5270" s="5" t="str">
        <f t="shared" si="994"/>
        <v>2908</v>
      </c>
      <c r="G5270" s="5" t="str">
        <f t="shared" si="995"/>
        <v>3197</v>
      </c>
      <c r="H5270" s="5" t="str">
        <f t="shared" si="996"/>
        <v>6.648</v>
      </c>
      <c r="I5270" s="1" t="s">
        <v>9</v>
      </c>
      <c r="AN5270" s="89" t="str">
        <f t="shared" si="997"/>
        <v>5.000</v>
      </c>
      <c r="AO5270" s="89" t="str">
        <f t="shared" si="998"/>
        <v>400.0</v>
      </c>
      <c r="AP5270" s="89" t="str">
        <f t="shared" si="999"/>
        <v>0.05784</v>
      </c>
      <c r="AQ5270" s="89" t="str">
        <f t="shared" si="1000"/>
        <v>2908</v>
      </c>
      <c r="AR5270" s="89" t="str">
        <f t="shared" si="1001"/>
        <v>3197</v>
      </c>
      <c r="AS5270" s="89" t="str">
        <f t="shared" si="1002"/>
        <v>6.648</v>
      </c>
      <c r="AT5270" s="89"/>
      <c r="AU5270" s="99">
        <v>5</v>
      </c>
      <c r="AV5270" s="99">
        <v>400</v>
      </c>
      <c r="AW5270" s="99">
        <v>5.7837000000000006E-2</v>
      </c>
      <c r="AX5270" s="99">
        <v>2907.5149999999999</v>
      </c>
      <c r="AY5270" s="99">
        <v>3196.7</v>
      </c>
      <c r="AZ5270" s="99">
        <v>6.6482999999999999</v>
      </c>
      <c r="BA5270" s="119" t="s">
        <v>9</v>
      </c>
      <c r="BB5270" s="4">
        <v>5270</v>
      </c>
      <c r="BC5270" s="4">
        <v>5</v>
      </c>
    </row>
    <row r="5271" spans="2:55">
      <c r="B5271">
        <v>5270</v>
      </c>
      <c r="C5271" s="192">
        <f t="shared" si="991"/>
        <v>5</v>
      </c>
      <c r="D5271" s="5">
        <f t="shared" si="992"/>
        <v>410</v>
      </c>
      <c r="E5271" s="5" t="str">
        <f t="shared" si="993"/>
        <v>0.05896</v>
      </c>
      <c r="F5271" s="5" t="str">
        <f t="shared" si="994"/>
        <v>2926</v>
      </c>
      <c r="G5271" s="5" t="str">
        <f t="shared" si="995"/>
        <v>3221</v>
      </c>
      <c r="H5271" s="5" t="str">
        <f t="shared" si="996"/>
        <v>6.684</v>
      </c>
      <c r="I5271" s="1" t="s">
        <v>9</v>
      </c>
      <c r="AN5271" s="89" t="str">
        <f t="shared" si="997"/>
        <v>5.000</v>
      </c>
      <c r="AO5271" s="89" t="str">
        <f t="shared" si="998"/>
        <v>410.0</v>
      </c>
      <c r="AP5271" s="89" t="str">
        <f t="shared" si="999"/>
        <v>0.05896</v>
      </c>
      <c r="AQ5271" s="89" t="str">
        <f t="shared" si="1000"/>
        <v>2926</v>
      </c>
      <c r="AR5271" s="89" t="str">
        <f t="shared" si="1001"/>
        <v>3221</v>
      </c>
      <c r="AS5271" s="89" t="str">
        <f t="shared" si="1002"/>
        <v>6.684</v>
      </c>
      <c r="AT5271" s="89"/>
      <c r="AU5271" s="99">
        <v>5</v>
      </c>
      <c r="AV5271" s="99">
        <v>410</v>
      </c>
      <c r="AW5271" s="99">
        <v>5.8957999999999997E-2</v>
      </c>
      <c r="AX5271" s="99">
        <v>2926.41</v>
      </c>
      <c r="AY5271" s="99">
        <v>3221.2</v>
      </c>
      <c r="AZ5271" s="99">
        <v>6.6844000000000001</v>
      </c>
      <c r="BA5271" s="119" t="s">
        <v>9</v>
      </c>
      <c r="BB5271" s="4">
        <v>5271</v>
      </c>
      <c r="BC5271" s="4">
        <v>5</v>
      </c>
    </row>
    <row r="5272" spans="2:55">
      <c r="B5272">
        <v>5271</v>
      </c>
      <c r="C5272" s="192">
        <f t="shared" si="991"/>
        <v>5</v>
      </c>
      <c r="D5272" s="5">
        <f t="shared" si="992"/>
        <v>420</v>
      </c>
      <c r="E5272" s="5" t="str">
        <f t="shared" si="993"/>
        <v>0.06007</v>
      </c>
      <c r="F5272" s="5" t="str">
        <f t="shared" si="994"/>
        <v>2945</v>
      </c>
      <c r="G5272" s="5" t="str">
        <f t="shared" si="995"/>
        <v>3245</v>
      </c>
      <c r="H5272" s="5" t="str">
        <f t="shared" si="996"/>
        <v>6.720</v>
      </c>
      <c r="I5272" s="1" t="s">
        <v>9</v>
      </c>
      <c r="AN5272" s="89" t="str">
        <f t="shared" si="997"/>
        <v>5.000</v>
      </c>
      <c r="AO5272" s="89" t="str">
        <f t="shared" si="998"/>
        <v>420.0</v>
      </c>
      <c r="AP5272" s="89" t="str">
        <f t="shared" si="999"/>
        <v>0.06007</v>
      </c>
      <c r="AQ5272" s="89" t="str">
        <f t="shared" si="1000"/>
        <v>2945</v>
      </c>
      <c r="AR5272" s="89" t="str">
        <f t="shared" si="1001"/>
        <v>3245</v>
      </c>
      <c r="AS5272" s="89" t="str">
        <f t="shared" si="1002"/>
        <v>6.720</v>
      </c>
      <c r="AT5272" s="89"/>
      <c r="AU5272" s="99">
        <v>5</v>
      </c>
      <c r="AV5272" s="99">
        <v>420</v>
      </c>
      <c r="AW5272" s="99">
        <v>6.0066000000000001E-2</v>
      </c>
      <c r="AX5272" s="99">
        <v>2945.07</v>
      </c>
      <c r="AY5272" s="99">
        <v>3245.4</v>
      </c>
      <c r="AZ5272" s="99">
        <v>6.7195999999999998</v>
      </c>
      <c r="BA5272" s="119" t="s">
        <v>9</v>
      </c>
      <c r="BB5272" s="4">
        <v>5272</v>
      </c>
      <c r="BC5272" s="4">
        <v>5</v>
      </c>
    </row>
    <row r="5273" spans="2:55">
      <c r="B5273">
        <v>5272</v>
      </c>
      <c r="C5273" s="192">
        <f t="shared" si="991"/>
        <v>5</v>
      </c>
      <c r="D5273" s="5">
        <f t="shared" si="992"/>
        <v>430</v>
      </c>
      <c r="E5273" s="5" t="str">
        <f t="shared" si="993"/>
        <v>0.06116</v>
      </c>
      <c r="F5273" s="5" t="str">
        <f t="shared" si="994"/>
        <v>2964</v>
      </c>
      <c r="G5273" s="5" t="str">
        <f t="shared" si="995"/>
        <v>3270.</v>
      </c>
      <c r="H5273" s="5" t="str">
        <f t="shared" si="996"/>
        <v>6.754</v>
      </c>
      <c r="I5273" s="1" t="s">
        <v>9</v>
      </c>
      <c r="AN5273" s="89" t="str">
        <f t="shared" si="997"/>
        <v>5.000</v>
      </c>
      <c r="AO5273" s="89" t="str">
        <f t="shared" si="998"/>
        <v>430.0</v>
      </c>
      <c r="AP5273" s="89" t="str">
        <f t="shared" si="999"/>
        <v>0.06116</v>
      </c>
      <c r="AQ5273" s="89" t="str">
        <f t="shared" si="1000"/>
        <v>2964</v>
      </c>
      <c r="AR5273" s="89" t="str">
        <f t="shared" si="1001"/>
        <v>3270.</v>
      </c>
      <c r="AS5273" s="89" t="str">
        <f t="shared" si="1002"/>
        <v>6.754</v>
      </c>
      <c r="AT5273" s="89"/>
      <c r="AU5273" s="99">
        <v>5</v>
      </c>
      <c r="AV5273" s="99">
        <v>430</v>
      </c>
      <c r="AW5273" s="99">
        <v>6.1162000000000001E-2</v>
      </c>
      <c r="AX5273" s="99">
        <v>2963.69</v>
      </c>
      <c r="AY5273" s="99">
        <v>3269.5</v>
      </c>
      <c r="AZ5273" s="99">
        <v>6.7541000000000002</v>
      </c>
      <c r="BA5273" s="119" t="s">
        <v>9</v>
      </c>
      <c r="BB5273" s="4">
        <v>5273</v>
      </c>
      <c r="BC5273" s="4">
        <v>5</v>
      </c>
    </row>
    <row r="5274" spans="2:55">
      <c r="B5274">
        <v>5273</v>
      </c>
      <c r="C5274" s="192">
        <f t="shared" si="991"/>
        <v>5</v>
      </c>
      <c r="D5274" s="5">
        <f t="shared" si="992"/>
        <v>440</v>
      </c>
      <c r="E5274" s="5" t="str">
        <f t="shared" si="993"/>
        <v>0.06225</v>
      </c>
      <c r="F5274" s="5" t="str">
        <f t="shared" si="994"/>
        <v>2982</v>
      </c>
      <c r="G5274" s="5" t="str">
        <f t="shared" si="995"/>
        <v>3293</v>
      </c>
      <c r="H5274" s="5" t="str">
        <f t="shared" si="996"/>
        <v>6.788</v>
      </c>
      <c r="I5274" s="1" t="s">
        <v>9</v>
      </c>
      <c r="AN5274" s="89" t="str">
        <f t="shared" si="997"/>
        <v>5.000</v>
      </c>
      <c r="AO5274" s="89" t="str">
        <f t="shared" si="998"/>
        <v>440.0</v>
      </c>
      <c r="AP5274" s="89" t="str">
        <f t="shared" si="999"/>
        <v>0.06225</v>
      </c>
      <c r="AQ5274" s="89" t="str">
        <f t="shared" si="1000"/>
        <v>2982</v>
      </c>
      <c r="AR5274" s="89" t="str">
        <f t="shared" si="1001"/>
        <v>3293</v>
      </c>
      <c r="AS5274" s="89" t="str">
        <f t="shared" si="1002"/>
        <v>6.788</v>
      </c>
      <c r="AT5274" s="89"/>
      <c r="AU5274" s="99">
        <v>5</v>
      </c>
      <c r="AV5274" s="99">
        <v>440</v>
      </c>
      <c r="AW5274" s="99">
        <v>6.2247999999999998E-2</v>
      </c>
      <c r="AX5274" s="99">
        <v>2982.16</v>
      </c>
      <c r="AY5274" s="99">
        <v>3293.4</v>
      </c>
      <c r="AZ5274" s="99">
        <v>6.7878999999999996</v>
      </c>
      <c r="BA5274" s="119" t="s">
        <v>9</v>
      </c>
      <c r="BB5274" s="4">
        <v>5274</v>
      </c>
      <c r="BC5274" s="4">
        <v>5</v>
      </c>
    </row>
    <row r="5275" spans="2:55">
      <c r="B5275">
        <v>5274</v>
      </c>
      <c r="C5275" s="192">
        <f t="shared" si="991"/>
        <v>5</v>
      </c>
      <c r="D5275" s="5">
        <f t="shared" si="992"/>
        <v>450</v>
      </c>
      <c r="E5275" s="5" t="str">
        <f t="shared" si="993"/>
        <v>0.06332</v>
      </c>
      <c r="F5275" s="5" t="str">
        <f t="shared" si="994"/>
        <v>3001</v>
      </c>
      <c r="G5275" s="5" t="str">
        <f t="shared" si="995"/>
        <v>3317</v>
      </c>
      <c r="H5275" s="5" t="str">
        <f t="shared" si="996"/>
        <v>6.821</v>
      </c>
      <c r="I5275" s="1" t="s">
        <v>9</v>
      </c>
      <c r="AN5275" s="89" t="str">
        <f t="shared" si="997"/>
        <v>5.000</v>
      </c>
      <c r="AO5275" s="89" t="str">
        <f t="shared" si="998"/>
        <v>450.0</v>
      </c>
      <c r="AP5275" s="89" t="str">
        <f t="shared" si="999"/>
        <v>0.06332</v>
      </c>
      <c r="AQ5275" s="89" t="str">
        <f t="shared" si="1000"/>
        <v>3001</v>
      </c>
      <c r="AR5275" s="89" t="str">
        <f t="shared" si="1001"/>
        <v>3317</v>
      </c>
      <c r="AS5275" s="89" t="str">
        <f t="shared" si="1002"/>
        <v>6.821</v>
      </c>
      <c r="AT5275" s="89"/>
      <c r="AU5275" s="99">
        <v>5</v>
      </c>
      <c r="AV5275" s="99">
        <v>450</v>
      </c>
      <c r="AW5275" s="99">
        <v>6.3323000000000004E-2</v>
      </c>
      <c r="AX5275" s="99">
        <v>3000.585</v>
      </c>
      <c r="AY5275" s="99">
        <v>3317.2</v>
      </c>
      <c r="AZ5275" s="99">
        <v>6.8209999999999997</v>
      </c>
      <c r="BA5275" s="119" t="s">
        <v>9</v>
      </c>
      <c r="BB5275" s="4">
        <v>5275</v>
      </c>
      <c r="BC5275" s="4">
        <v>5</v>
      </c>
    </row>
    <row r="5276" spans="2:55">
      <c r="B5276">
        <v>5275</v>
      </c>
      <c r="C5276" s="192">
        <f t="shared" si="991"/>
        <v>5</v>
      </c>
      <c r="D5276" s="5">
        <f t="shared" si="992"/>
        <v>460</v>
      </c>
      <c r="E5276" s="5" t="str">
        <f t="shared" si="993"/>
        <v>0.06439</v>
      </c>
      <c r="F5276" s="5" t="str">
        <f t="shared" si="994"/>
        <v>3019</v>
      </c>
      <c r="G5276" s="5" t="str">
        <f t="shared" si="995"/>
        <v>3341</v>
      </c>
      <c r="H5276" s="5" t="str">
        <f t="shared" si="996"/>
        <v>6.854</v>
      </c>
      <c r="I5276" s="1" t="s">
        <v>9</v>
      </c>
      <c r="AN5276" s="89" t="str">
        <f t="shared" si="997"/>
        <v>5.000</v>
      </c>
      <c r="AO5276" s="89" t="str">
        <f t="shared" si="998"/>
        <v>460.0</v>
      </c>
      <c r="AP5276" s="89" t="str">
        <f t="shared" si="999"/>
        <v>0.06439</v>
      </c>
      <c r="AQ5276" s="89" t="str">
        <f t="shared" si="1000"/>
        <v>3019</v>
      </c>
      <c r="AR5276" s="89" t="str">
        <f t="shared" si="1001"/>
        <v>3341</v>
      </c>
      <c r="AS5276" s="89" t="str">
        <f t="shared" si="1002"/>
        <v>6.854</v>
      </c>
      <c r="AT5276" s="89"/>
      <c r="AU5276" s="99">
        <v>5</v>
      </c>
      <c r="AV5276" s="99">
        <v>460</v>
      </c>
      <c r="AW5276" s="99">
        <v>6.4390000000000003E-2</v>
      </c>
      <c r="AX5276" s="99">
        <v>3018.9500000000003</v>
      </c>
      <c r="AY5276" s="99">
        <v>3340.9</v>
      </c>
      <c r="AZ5276" s="99">
        <v>6.8535000000000004</v>
      </c>
      <c r="BA5276" s="119" t="s">
        <v>9</v>
      </c>
      <c r="BB5276" s="4">
        <v>5276</v>
      </c>
      <c r="BC5276" s="4">
        <v>5</v>
      </c>
    </row>
    <row r="5277" spans="2:55">
      <c r="B5277">
        <v>5276</v>
      </c>
      <c r="C5277" s="192">
        <f t="shared" si="991"/>
        <v>5</v>
      </c>
      <c r="D5277" s="5">
        <f t="shared" si="992"/>
        <v>470</v>
      </c>
      <c r="E5277" s="5" t="str">
        <f t="shared" si="993"/>
        <v>0.06545</v>
      </c>
      <c r="F5277" s="5" t="str">
        <f t="shared" si="994"/>
        <v>3037</v>
      </c>
      <c r="G5277" s="5" t="str">
        <f t="shared" si="995"/>
        <v>3364</v>
      </c>
      <c r="H5277" s="5" t="str">
        <f t="shared" si="996"/>
        <v>6.885</v>
      </c>
      <c r="I5277" s="1" t="s">
        <v>9</v>
      </c>
      <c r="AN5277" s="89" t="str">
        <f t="shared" si="997"/>
        <v>5.000</v>
      </c>
      <c r="AO5277" s="89" t="str">
        <f t="shared" si="998"/>
        <v>470.0</v>
      </c>
      <c r="AP5277" s="89" t="str">
        <f t="shared" si="999"/>
        <v>0.06545</v>
      </c>
      <c r="AQ5277" s="89" t="str">
        <f t="shared" si="1000"/>
        <v>3037</v>
      </c>
      <c r="AR5277" s="89" t="str">
        <f t="shared" si="1001"/>
        <v>3364</v>
      </c>
      <c r="AS5277" s="89" t="str">
        <f t="shared" si="1002"/>
        <v>6.885</v>
      </c>
      <c r="AT5277" s="89"/>
      <c r="AU5277" s="99">
        <v>5</v>
      </c>
      <c r="AV5277" s="99">
        <v>470</v>
      </c>
      <c r="AW5277" s="99">
        <v>6.5448999999999993E-2</v>
      </c>
      <c r="AX5277" s="99">
        <v>3037.1550000000002</v>
      </c>
      <c r="AY5277" s="99">
        <v>3364.4</v>
      </c>
      <c r="AZ5277" s="99">
        <v>6.8853999999999997</v>
      </c>
      <c r="BA5277" s="119" t="s">
        <v>9</v>
      </c>
      <c r="BB5277" s="4">
        <v>5277</v>
      </c>
      <c r="BC5277" s="4">
        <v>5</v>
      </c>
    </row>
    <row r="5278" spans="2:55">
      <c r="B5278">
        <v>5277</v>
      </c>
      <c r="C5278" s="192">
        <f t="shared" si="991"/>
        <v>5</v>
      </c>
      <c r="D5278" s="5">
        <f t="shared" si="992"/>
        <v>480</v>
      </c>
      <c r="E5278" s="5" t="str">
        <f t="shared" si="993"/>
        <v>0.06650</v>
      </c>
      <c r="F5278" s="5" t="str">
        <f t="shared" si="994"/>
        <v>3055</v>
      </c>
      <c r="G5278" s="5" t="str">
        <f t="shared" si="995"/>
        <v>3388</v>
      </c>
      <c r="H5278" s="5" t="str">
        <f t="shared" si="996"/>
        <v>6.917</v>
      </c>
      <c r="I5278" s="1" t="s">
        <v>9</v>
      </c>
      <c r="AN5278" s="89" t="str">
        <f t="shared" si="997"/>
        <v>5.000</v>
      </c>
      <c r="AO5278" s="89" t="str">
        <f t="shared" si="998"/>
        <v>480.0</v>
      </c>
      <c r="AP5278" s="89" t="str">
        <f t="shared" si="999"/>
        <v>0.06650</v>
      </c>
      <c r="AQ5278" s="89" t="str">
        <f t="shared" si="1000"/>
        <v>3055</v>
      </c>
      <c r="AR5278" s="89" t="str">
        <f t="shared" si="1001"/>
        <v>3388</v>
      </c>
      <c r="AS5278" s="89" t="str">
        <f t="shared" si="1002"/>
        <v>6.917</v>
      </c>
      <c r="AT5278" s="89"/>
      <c r="AU5278" s="99">
        <v>5</v>
      </c>
      <c r="AV5278" s="99">
        <v>480</v>
      </c>
      <c r="AW5278" s="99">
        <v>6.6500000000000004E-2</v>
      </c>
      <c r="AX5278" s="99">
        <v>3055.4</v>
      </c>
      <c r="AY5278" s="99">
        <v>3387.9</v>
      </c>
      <c r="AZ5278" s="99">
        <v>6.9168000000000003</v>
      </c>
      <c r="BA5278" s="119" t="s">
        <v>9</v>
      </c>
      <c r="BB5278" s="4">
        <v>5278</v>
      </c>
      <c r="BC5278" s="4">
        <v>5</v>
      </c>
    </row>
    <row r="5279" spans="2:55">
      <c r="B5279">
        <v>5278</v>
      </c>
      <c r="C5279" s="192">
        <f t="shared" si="991"/>
        <v>5</v>
      </c>
      <c r="D5279" s="5">
        <f t="shared" si="992"/>
        <v>490</v>
      </c>
      <c r="E5279" s="5" t="str">
        <f t="shared" si="993"/>
        <v>0.06755</v>
      </c>
      <c r="F5279" s="5" t="str">
        <f t="shared" si="994"/>
        <v>3074</v>
      </c>
      <c r="G5279" s="5" t="str">
        <f t="shared" si="995"/>
        <v>3411</v>
      </c>
      <c r="H5279" s="5" t="str">
        <f t="shared" si="996"/>
        <v>6.948</v>
      </c>
      <c r="I5279" s="1" t="s">
        <v>9</v>
      </c>
      <c r="AN5279" s="89" t="str">
        <f t="shared" si="997"/>
        <v>5.000</v>
      </c>
      <c r="AO5279" s="89" t="str">
        <f t="shared" si="998"/>
        <v>490.0</v>
      </c>
      <c r="AP5279" s="89" t="str">
        <f t="shared" si="999"/>
        <v>0.06755</v>
      </c>
      <c r="AQ5279" s="89" t="str">
        <f t="shared" si="1000"/>
        <v>3074</v>
      </c>
      <c r="AR5279" s="89" t="str">
        <f t="shared" si="1001"/>
        <v>3411</v>
      </c>
      <c r="AS5279" s="89" t="str">
        <f t="shared" si="1002"/>
        <v>6.948</v>
      </c>
      <c r="AT5279" s="89"/>
      <c r="AU5279" s="99">
        <v>5</v>
      </c>
      <c r="AV5279" s="99">
        <v>490</v>
      </c>
      <c r="AW5279" s="99">
        <v>6.7545000000000008E-2</v>
      </c>
      <c r="AX5279" s="99">
        <v>3073.5750000000003</v>
      </c>
      <c r="AY5279" s="99">
        <v>3411.3</v>
      </c>
      <c r="AZ5279" s="99">
        <v>6.9477000000000002</v>
      </c>
      <c r="BA5279" s="119" t="s">
        <v>9</v>
      </c>
      <c r="BB5279" s="4">
        <v>5279</v>
      </c>
      <c r="BC5279" s="4">
        <v>5</v>
      </c>
    </row>
    <row r="5280" spans="2:55">
      <c r="B5280">
        <v>5279</v>
      </c>
      <c r="C5280" s="192">
        <f t="shared" si="991"/>
        <v>5</v>
      </c>
      <c r="D5280" s="5">
        <f t="shared" si="992"/>
        <v>500</v>
      </c>
      <c r="E5280" s="5" t="str">
        <f t="shared" si="993"/>
        <v>0.06858</v>
      </c>
      <c r="F5280" s="5" t="str">
        <f t="shared" si="994"/>
        <v>3092</v>
      </c>
      <c r="G5280" s="5" t="str">
        <f t="shared" si="995"/>
        <v>3435</v>
      </c>
      <c r="H5280" s="5" t="str">
        <f t="shared" si="996"/>
        <v>6.978</v>
      </c>
      <c r="I5280" s="1" t="s">
        <v>9</v>
      </c>
      <c r="AN5280" s="89" t="str">
        <f t="shared" si="997"/>
        <v>5.000</v>
      </c>
      <c r="AO5280" s="89" t="str">
        <f t="shared" si="998"/>
        <v>500.0</v>
      </c>
      <c r="AP5280" s="89" t="str">
        <f t="shared" si="999"/>
        <v>0.06858</v>
      </c>
      <c r="AQ5280" s="89" t="str">
        <f t="shared" si="1000"/>
        <v>3092</v>
      </c>
      <c r="AR5280" s="89" t="str">
        <f t="shared" si="1001"/>
        <v>3435</v>
      </c>
      <c r="AS5280" s="89" t="str">
        <f t="shared" si="1002"/>
        <v>6.978</v>
      </c>
      <c r="AT5280" s="89"/>
      <c r="AU5280" s="99">
        <v>5</v>
      </c>
      <c r="AV5280" s="99">
        <v>500</v>
      </c>
      <c r="AW5280" s="99">
        <v>6.8583000000000005E-2</v>
      </c>
      <c r="AX5280" s="99">
        <v>3091.7849999999999</v>
      </c>
      <c r="AY5280" s="99">
        <v>3434.7</v>
      </c>
      <c r="AZ5280" s="99">
        <v>6.9781000000000004</v>
      </c>
      <c r="BA5280" s="119" t="s">
        <v>9</v>
      </c>
      <c r="BB5280" s="4">
        <v>5280</v>
      </c>
      <c r="BC5280" s="4">
        <v>5</v>
      </c>
    </row>
    <row r="5281" spans="2:55">
      <c r="B5281">
        <v>5280</v>
      </c>
      <c r="C5281" s="192">
        <f t="shared" si="991"/>
        <v>5</v>
      </c>
      <c r="D5281" s="5">
        <f t="shared" si="992"/>
        <v>520</v>
      </c>
      <c r="E5281" s="5" t="str">
        <f t="shared" si="993"/>
        <v>0.07064</v>
      </c>
      <c r="F5281" s="5" t="str">
        <f t="shared" si="994"/>
        <v>3128</v>
      </c>
      <c r="G5281" s="5" t="str">
        <f t="shared" si="995"/>
        <v>3481</v>
      </c>
      <c r="H5281" s="5" t="str">
        <f t="shared" si="996"/>
        <v>7.038</v>
      </c>
      <c r="I5281" s="1" t="s">
        <v>9</v>
      </c>
      <c r="AN5281" s="89" t="str">
        <f t="shared" si="997"/>
        <v>5.000</v>
      </c>
      <c r="AO5281" s="89" t="str">
        <f t="shared" si="998"/>
        <v>520.0</v>
      </c>
      <c r="AP5281" s="89" t="str">
        <f t="shared" si="999"/>
        <v>0.07064</v>
      </c>
      <c r="AQ5281" s="89" t="str">
        <f t="shared" si="1000"/>
        <v>3128</v>
      </c>
      <c r="AR5281" s="89" t="str">
        <f t="shared" si="1001"/>
        <v>3481</v>
      </c>
      <c r="AS5281" s="89" t="str">
        <f t="shared" si="1002"/>
        <v>7.038</v>
      </c>
      <c r="AT5281" s="89"/>
      <c r="AU5281" s="99">
        <v>5</v>
      </c>
      <c r="AV5281" s="99">
        <v>520</v>
      </c>
      <c r="AW5281" s="99">
        <v>7.0641999999999996E-2</v>
      </c>
      <c r="AX5281" s="99">
        <v>3127.99</v>
      </c>
      <c r="AY5281" s="99">
        <v>3481.2</v>
      </c>
      <c r="AZ5281" s="99">
        <v>7.0374999999999996</v>
      </c>
      <c r="BA5281" s="119" t="s">
        <v>9</v>
      </c>
      <c r="BB5281" s="4">
        <v>5281</v>
      </c>
      <c r="BC5281" s="4">
        <v>5</v>
      </c>
    </row>
    <row r="5282" spans="2:55">
      <c r="B5282">
        <v>5281</v>
      </c>
      <c r="C5282" s="192">
        <f t="shared" si="991"/>
        <v>5</v>
      </c>
      <c r="D5282" s="5">
        <f t="shared" si="992"/>
        <v>540</v>
      </c>
      <c r="E5282" s="5" t="str">
        <f t="shared" si="993"/>
        <v>0.07268</v>
      </c>
      <c r="F5282" s="5" t="str">
        <f t="shared" si="994"/>
        <v>3164</v>
      </c>
      <c r="G5282" s="5" t="str">
        <f t="shared" si="995"/>
        <v>3528</v>
      </c>
      <c r="H5282" s="5" t="str">
        <f t="shared" si="996"/>
        <v>7.095</v>
      </c>
      <c r="I5282" s="1" t="s">
        <v>9</v>
      </c>
      <c r="AN5282" s="89" t="str">
        <f t="shared" si="997"/>
        <v>5.000</v>
      </c>
      <c r="AO5282" s="89" t="str">
        <f t="shared" si="998"/>
        <v>540.0</v>
      </c>
      <c r="AP5282" s="89" t="str">
        <f t="shared" si="999"/>
        <v>0.07268</v>
      </c>
      <c r="AQ5282" s="89" t="str">
        <f t="shared" si="1000"/>
        <v>3164</v>
      </c>
      <c r="AR5282" s="89" t="str">
        <f t="shared" si="1001"/>
        <v>3528</v>
      </c>
      <c r="AS5282" s="89" t="str">
        <f t="shared" si="1002"/>
        <v>7.095</v>
      </c>
      <c r="AT5282" s="89"/>
      <c r="AU5282" s="99">
        <v>5</v>
      </c>
      <c r="AV5282" s="99">
        <v>540</v>
      </c>
      <c r="AW5282" s="99">
        <v>7.2680999999999996E-2</v>
      </c>
      <c r="AX5282" s="99">
        <v>3164.2950000000001</v>
      </c>
      <c r="AY5282" s="99">
        <v>3527.7</v>
      </c>
      <c r="AZ5282" s="99">
        <v>7.0953999999999997</v>
      </c>
      <c r="BA5282" s="119" t="s">
        <v>9</v>
      </c>
      <c r="BB5282" s="4">
        <v>5282</v>
      </c>
      <c r="BC5282" s="4">
        <v>5</v>
      </c>
    </row>
    <row r="5283" spans="2:55">
      <c r="B5283">
        <v>5282</v>
      </c>
      <c r="C5283" s="192">
        <f t="shared" si="991"/>
        <v>5</v>
      </c>
      <c r="D5283" s="5">
        <f t="shared" si="992"/>
        <v>560</v>
      </c>
      <c r="E5283" s="5" t="str">
        <f t="shared" si="993"/>
        <v>0.07470</v>
      </c>
      <c r="F5283" s="5" t="str">
        <f t="shared" si="994"/>
        <v>3201</v>
      </c>
      <c r="G5283" s="5" t="str">
        <f t="shared" si="995"/>
        <v>3574</v>
      </c>
      <c r="H5283" s="5" t="str">
        <f t="shared" si="996"/>
        <v>7.152</v>
      </c>
      <c r="I5283" s="1" t="s">
        <v>9</v>
      </c>
      <c r="AN5283" s="89" t="str">
        <f t="shared" si="997"/>
        <v>5.000</v>
      </c>
      <c r="AO5283" s="89" t="str">
        <f t="shared" si="998"/>
        <v>560.0</v>
      </c>
      <c r="AP5283" s="89" t="str">
        <f t="shared" si="999"/>
        <v>0.07470</v>
      </c>
      <c r="AQ5283" s="89" t="str">
        <f t="shared" si="1000"/>
        <v>3201</v>
      </c>
      <c r="AR5283" s="89" t="str">
        <f t="shared" si="1001"/>
        <v>3574</v>
      </c>
      <c r="AS5283" s="89" t="str">
        <f t="shared" si="1002"/>
        <v>7.152</v>
      </c>
      <c r="AT5283" s="89"/>
      <c r="AU5283" s="99">
        <v>5</v>
      </c>
      <c r="AV5283" s="99">
        <v>560</v>
      </c>
      <c r="AW5283" s="99">
        <v>7.4703000000000006E-2</v>
      </c>
      <c r="AX5283" s="99">
        <v>3200.585</v>
      </c>
      <c r="AY5283" s="99">
        <v>3574.1</v>
      </c>
      <c r="AZ5283" s="99">
        <v>7.1516999999999999</v>
      </c>
      <c r="BA5283" s="119" t="s">
        <v>9</v>
      </c>
      <c r="BB5283" s="4">
        <v>5283</v>
      </c>
      <c r="BC5283" s="4">
        <v>5</v>
      </c>
    </row>
    <row r="5284" spans="2:55">
      <c r="B5284">
        <v>5283</v>
      </c>
      <c r="C5284" s="192">
        <f t="shared" si="991"/>
        <v>5</v>
      </c>
      <c r="D5284" s="5">
        <f t="shared" si="992"/>
        <v>580</v>
      </c>
      <c r="E5284" s="5" t="str">
        <f t="shared" si="993"/>
        <v>0.07671</v>
      </c>
      <c r="F5284" s="5" t="str">
        <f t="shared" si="994"/>
        <v>3237</v>
      </c>
      <c r="G5284" s="5" t="str">
        <f t="shared" si="995"/>
        <v>3620.</v>
      </c>
      <c r="H5284" s="5" t="str">
        <f t="shared" si="996"/>
        <v>7.207</v>
      </c>
      <c r="I5284" s="1" t="s">
        <v>9</v>
      </c>
      <c r="AN5284" s="89" t="str">
        <f t="shared" si="997"/>
        <v>5.000</v>
      </c>
      <c r="AO5284" s="89" t="str">
        <f t="shared" si="998"/>
        <v>580.0</v>
      </c>
      <c r="AP5284" s="89" t="str">
        <f t="shared" si="999"/>
        <v>0.07671</v>
      </c>
      <c r="AQ5284" s="89" t="str">
        <f t="shared" si="1000"/>
        <v>3237</v>
      </c>
      <c r="AR5284" s="89" t="str">
        <f t="shared" si="1001"/>
        <v>3620.</v>
      </c>
      <c r="AS5284" s="89" t="str">
        <f t="shared" si="1002"/>
        <v>7.207</v>
      </c>
      <c r="AT5284" s="89"/>
      <c r="AU5284" s="99">
        <v>5</v>
      </c>
      <c r="AV5284" s="99">
        <v>580</v>
      </c>
      <c r="AW5284" s="99">
        <v>7.671E-2</v>
      </c>
      <c r="AX5284" s="99">
        <v>3236.85</v>
      </c>
      <c r="AY5284" s="99">
        <v>3620.4</v>
      </c>
      <c r="AZ5284" s="99">
        <v>7.2066999999999997</v>
      </c>
      <c r="BA5284" s="119" t="s">
        <v>9</v>
      </c>
      <c r="BB5284" s="4">
        <v>5284</v>
      </c>
      <c r="BC5284" s="4">
        <v>5</v>
      </c>
    </row>
    <row r="5285" spans="2:55">
      <c r="B5285">
        <v>5284</v>
      </c>
      <c r="C5285" s="192">
        <f t="shared" si="991"/>
        <v>5</v>
      </c>
      <c r="D5285" s="5">
        <f t="shared" si="992"/>
        <v>600</v>
      </c>
      <c r="E5285" s="5" t="str">
        <f t="shared" si="993"/>
        <v>0.07870</v>
      </c>
      <c r="F5285" s="5" t="str">
        <f t="shared" si="994"/>
        <v>3273</v>
      </c>
      <c r="G5285" s="5" t="str">
        <f t="shared" si="995"/>
        <v>3667</v>
      </c>
      <c r="H5285" s="5" t="str">
        <f t="shared" si="996"/>
        <v>7.261</v>
      </c>
      <c r="I5285" s="1" t="s">
        <v>9</v>
      </c>
      <c r="AN5285" s="89" t="str">
        <f t="shared" si="997"/>
        <v>5.000</v>
      </c>
      <c r="AO5285" s="89" t="str">
        <f t="shared" si="998"/>
        <v>600.0</v>
      </c>
      <c r="AP5285" s="89" t="str">
        <f t="shared" si="999"/>
        <v>0.07870</v>
      </c>
      <c r="AQ5285" s="89" t="str">
        <f t="shared" si="1000"/>
        <v>3273</v>
      </c>
      <c r="AR5285" s="89" t="str">
        <f t="shared" si="1001"/>
        <v>3667</v>
      </c>
      <c r="AS5285" s="89" t="str">
        <f t="shared" si="1002"/>
        <v>7.261</v>
      </c>
      <c r="AT5285" s="89"/>
      <c r="AU5285" s="99">
        <v>5</v>
      </c>
      <c r="AV5285" s="99">
        <v>600</v>
      </c>
      <c r="AW5285" s="99">
        <v>7.8703999999999996E-2</v>
      </c>
      <c r="AX5285" s="99">
        <v>3273.28</v>
      </c>
      <c r="AY5285" s="99">
        <v>3666.8</v>
      </c>
      <c r="AZ5285" s="99">
        <v>7.2605000000000004</v>
      </c>
      <c r="BA5285" s="119" t="s">
        <v>9</v>
      </c>
      <c r="BB5285" s="4">
        <v>5285</v>
      </c>
      <c r="BC5285" s="4">
        <v>5</v>
      </c>
    </row>
    <row r="5286" spans="2:55">
      <c r="B5286">
        <v>5285</v>
      </c>
      <c r="C5286" s="192">
        <f t="shared" si="991"/>
        <v>5</v>
      </c>
      <c r="D5286" s="5">
        <f t="shared" si="992"/>
        <v>620</v>
      </c>
      <c r="E5286" s="5" t="str">
        <f t="shared" si="993"/>
        <v>0.08069</v>
      </c>
      <c r="F5286" s="5" t="str">
        <f t="shared" si="994"/>
        <v>3310.</v>
      </c>
      <c r="G5286" s="5" t="str">
        <f t="shared" si="995"/>
        <v>3713</v>
      </c>
      <c r="H5286" s="5" t="str">
        <f t="shared" si="996"/>
        <v>7.313</v>
      </c>
      <c r="I5286" s="1" t="s">
        <v>9</v>
      </c>
      <c r="AN5286" s="89" t="str">
        <f t="shared" si="997"/>
        <v>5.000</v>
      </c>
      <c r="AO5286" s="89" t="str">
        <f t="shared" si="998"/>
        <v>620.0</v>
      </c>
      <c r="AP5286" s="89" t="str">
        <f t="shared" si="999"/>
        <v>0.08069</v>
      </c>
      <c r="AQ5286" s="89" t="str">
        <f t="shared" si="1000"/>
        <v>3310.</v>
      </c>
      <c r="AR5286" s="89" t="str">
        <f t="shared" si="1001"/>
        <v>3713</v>
      </c>
      <c r="AS5286" s="89" t="str">
        <f t="shared" si="1002"/>
        <v>7.313</v>
      </c>
      <c r="AT5286" s="89"/>
      <c r="AU5286" s="99">
        <v>5</v>
      </c>
      <c r="AV5286" s="99">
        <v>620</v>
      </c>
      <c r="AW5286" s="99">
        <v>8.0685000000000007E-2</v>
      </c>
      <c r="AX5286" s="99">
        <v>3309.875</v>
      </c>
      <c r="AY5286" s="99">
        <v>3713.3</v>
      </c>
      <c r="AZ5286" s="99">
        <v>7.3131000000000004</v>
      </c>
      <c r="BA5286" s="119" t="s">
        <v>9</v>
      </c>
      <c r="BB5286" s="4">
        <v>5286</v>
      </c>
      <c r="BC5286" s="4">
        <v>5</v>
      </c>
    </row>
    <row r="5287" spans="2:55">
      <c r="B5287">
        <v>5286</v>
      </c>
      <c r="C5287" s="192">
        <f t="shared" si="991"/>
        <v>5</v>
      </c>
      <c r="D5287" s="5">
        <f t="shared" si="992"/>
        <v>640</v>
      </c>
      <c r="E5287" s="5" t="str">
        <f t="shared" si="993"/>
        <v>0.08266</v>
      </c>
      <c r="F5287" s="5" t="str">
        <f t="shared" si="994"/>
        <v>3347</v>
      </c>
      <c r="G5287" s="5" t="str">
        <f t="shared" si="995"/>
        <v>3760.</v>
      </c>
      <c r="H5287" s="5" t="str">
        <f t="shared" si="996"/>
        <v>7.365</v>
      </c>
      <c r="I5287" s="1" t="s">
        <v>9</v>
      </c>
      <c r="AN5287" s="89" t="str">
        <f t="shared" si="997"/>
        <v>5.000</v>
      </c>
      <c r="AO5287" s="89" t="str">
        <f t="shared" si="998"/>
        <v>640.0</v>
      </c>
      <c r="AP5287" s="89" t="str">
        <f t="shared" si="999"/>
        <v>0.08266</v>
      </c>
      <c r="AQ5287" s="89" t="str">
        <f t="shared" si="1000"/>
        <v>3347</v>
      </c>
      <c r="AR5287" s="89" t="str">
        <f t="shared" si="1001"/>
        <v>3760.</v>
      </c>
      <c r="AS5287" s="89" t="str">
        <f t="shared" si="1002"/>
        <v>7.365</v>
      </c>
      <c r="AT5287" s="89"/>
      <c r="AU5287" s="99">
        <v>5</v>
      </c>
      <c r="AV5287" s="99">
        <v>640</v>
      </c>
      <c r="AW5287" s="99">
        <v>8.2656999999999994E-2</v>
      </c>
      <c r="AX5287" s="99">
        <v>3346.6150000000002</v>
      </c>
      <c r="AY5287" s="99">
        <v>3759.9</v>
      </c>
      <c r="AZ5287" s="99">
        <v>7.3647</v>
      </c>
      <c r="BA5287" s="119" t="s">
        <v>9</v>
      </c>
      <c r="BB5287" s="4">
        <v>5287</v>
      </c>
      <c r="BC5287" s="4">
        <v>5</v>
      </c>
    </row>
    <row r="5288" spans="2:55">
      <c r="B5288">
        <v>5287</v>
      </c>
      <c r="C5288" s="192">
        <f t="shared" si="991"/>
        <v>5</v>
      </c>
      <c r="D5288" s="5">
        <f t="shared" si="992"/>
        <v>660</v>
      </c>
      <c r="E5288" s="5" t="str">
        <f t="shared" si="993"/>
        <v>0.08462</v>
      </c>
      <c r="F5288" s="5" t="str">
        <f t="shared" si="994"/>
        <v>3383</v>
      </c>
      <c r="G5288" s="5" t="str">
        <f t="shared" si="995"/>
        <v>3807</v>
      </c>
      <c r="H5288" s="5" t="str">
        <f t="shared" si="996"/>
        <v>7.415</v>
      </c>
      <c r="I5288" s="1" t="s">
        <v>9</v>
      </c>
      <c r="AN5288" s="89" t="str">
        <f t="shared" si="997"/>
        <v>5.000</v>
      </c>
      <c r="AO5288" s="89" t="str">
        <f t="shared" si="998"/>
        <v>660.0</v>
      </c>
      <c r="AP5288" s="89" t="str">
        <f t="shared" si="999"/>
        <v>0.08462</v>
      </c>
      <c r="AQ5288" s="89" t="str">
        <f t="shared" si="1000"/>
        <v>3383</v>
      </c>
      <c r="AR5288" s="89" t="str">
        <f t="shared" si="1001"/>
        <v>3807</v>
      </c>
      <c r="AS5288" s="89" t="str">
        <f t="shared" si="1002"/>
        <v>7.415</v>
      </c>
      <c r="AT5288" s="89"/>
      <c r="AU5288" s="99">
        <v>5</v>
      </c>
      <c r="AV5288" s="99">
        <v>660</v>
      </c>
      <c r="AW5288" s="99">
        <v>8.4619E-2</v>
      </c>
      <c r="AX5288" s="99">
        <v>3383.4049999999997</v>
      </c>
      <c r="AY5288" s="99">
        <v>3806.5</v>
      </c>
      <c r="AZ5288" s="99">
        <v>7.4151999999999996</v>
      </c>
      <c r="BA5288" s="119" t="s">
        <v>9</v>
      </c>
      <c r="BB5288" s="4">
        <v>5288</v>
      </c>
      <c r="BC5288" s="4">
        <v>5</v>
      </c>
    </row>
    <row r="5289" spans="2:55">
      <c r="B5289">
        <v>5288</v>
      </c>
      <c r="C5289" s="192">
        <f t="shared" si="991"/>
        <v>5</v>
      </c>
      <c r="D5289" s="5">
        <f t="shared" si="992"/>
        <v>680</v>
      </c>
      <c r="E5289" s="5" t="str">
        <f t="shared" si="993"/>
        <v>0.08657</v>
      </c>
      <c r="F5289" s="5" t="str">
        <f t="shared" si="994"/>
        <v>3420.</v>
      </c>
      <c r="G5289" s="5" t="str">
        <f t="shared" si="995"/>
        <v>3853</v>
      </c>
      <c r="H5289" s="5" t="str">
        <f t="shared" si="996"/>
        <v>7.465</v>
      </c>
      <c r="I5289" s="1" t="s">
        <v>9</v>
      </c>
      <c r="AN5289" s="89" t="str">
        <f t="shared" si="997"/>
        <v>5.000</v>
      </c>
      <c r="AO5289" s="89" t="str">
        <f t="shared" si="998"/>
        <v>680.0</v>
      </c>
      <c r="AP5289" s="89" t="str">
        <f t="shared" si="999"/>
        <v>0.08657</v>
      </c>
      <c r="AQ5289" s="89" t="str">
        <f t="shared" si="1000"/>
        <v>3420.</v>
      </c>
      <c r="AR5289" s="89" t="str">
        <f t="shared" si="1001"/>
        <v>3853</v>
      </c>
      <c r="AS5289" s="89" t="str">
        <f t="shared" si="1002"/>
        <v>7.465</v>
      </c>
      <c r="AT5289" s="89"/>
      <c r="AU5289" s="99">
        <v>5</v>
      </c>
      <c r="AV5289" s="99">
        <v>680</v>
      </c>
      <c r="AW5289" s="99">
        <v>8.6571999999999996E-2</v>
      </c>
      <c r="AX5289" s="99">
        <v>3420.44</v>
      </c>
      <c r="AY5289" s="99">
        <v>3853.3</v>
      </c>
      <c r="AZ5289" s="99">
        <v>7.4649000000000001</v>
      </c>
      <c r="BA5289" s="119" t="s">
        <v>9</v>
      </c>
      <c r="BB5289" s="4">
        <v>5289</v>
      </c>
      <c r="BC5289" s="4">
        <v>5</v>
      </c>
    </row>
    <row r="5290" spans="2:55">
      <c r="B5290">
        <v>5289</v>
      </c>
      <c r="C5290" s="192">
        <f t="shared" si="991"/>
        <v>5</v>
      </c>
      <c r="D5290" s="5">
        <f t="shared" si="992"/>
        <v>700</v>
      </c>
      <c r="E5290" s="5" t="str">
        <f t="shared" si="993"/>
        <v>0.08852</v>
      </c>
      <c r="F5290" s="5" t="str">
        <f t="shared" si="994"/>
        <v>3458</v>
      </c>
      <c r="G5290" s="5" t="str">
        <f t="shared" si="995"/>
        <v>3900.</v>
      </c>
      <c r="H5290" s="5" t="str">
        <f t="shared" si="996"/>
        <v>7.514</v>
      </c>
      <c r="I5290" s="1" t="s">
        <v>9</v>
      </c>
      <c r="AN5290" s="89" t="str">
        <f t="shared" si="997"/>
        <v>5.000</v>
      </c>
      <c r="AO5290" s="89" t="str">
        <f t="shared" si="998"/>
        <v>700.0</v>
      </c>
      <c r="AP5290" s="89" t="str">
        <f t="shared" si="999"/>
        <v>0.08852</v>
      </c>
      <c r="AQ5290" s="89" t="str">
        <f t="shared" si="1000"/>
        <v>3458</v>
      </c>
      <c r="AR5290" s="89" t="str">
        <f t="shared" si="1001"/>
        <v>3900.</v>
      </c>
      <c r="AS5290" s="89" t="str">
        <f t="shared" si="1002"/>
        <v>7.514</v>
      </c>
      <c r="AT5290" s="89"/>
      <c r="AU5290" s="99">
        <v>5</v>
      </c>
      <c r="AV5290" s="99">
        <v>700</v>
      </c>
      <c r="AW5290" s="99">
        <v>8.8517999999999999E-2</v>
      </c>
      <c r="AX5290" s="99">
        <v>3457.71</v>
      </c>
      <c r="AY5290" s="99">
        <v>3900.3</v>
      </c>
      <c r="AZ5290" s="99">
        <v>7.5136000000000003</v>
      </c>
      <c r="BA5290" s="119" t="s">
        <v>9</v>
      </c>
      <c r="BB5290" s="4">
        <v>5290</v>
      </c>
      <c r="BC5290" s="4">
        <v>5</v>
      </c>
    </row>
    <row r="5291" spans="2:55">
      <c r="B5291">
        <v>5290</v>
      </c>
      <c r="C5291" s="192">
        <f t="shared" si="991"/>
        <v>5</v>
      </c>
      <c r="D5291" s="5">
        <f t="shared" si="992"/>
        <v>720</v>
      </c>
      <c r="E5291" s="5" t="str">
        <f t="shared" si="993"/>
        <v>0.09046</v>
      </c>
      <c r="F5291" s="5" t="str">
        <f t="shared" si="994"/>
        <v>3495</v>
      </c>
      <c r="G5291" s="5" t="str">
        <f t="shared" si="995"/>
        <v>3947</v>
      </c>
      <c r="H5291" s="5" t="str">
        <f t="shared" si="996"/>
        <v>7.562</v>
      </c>
      <c r="I5291" s="1" t="s">
        <v>9</v>
      </c>
      <c r="AN5291" s="89" t="str">
        <f t="shared" si="997"/>
        <v>5.000</v>
      </c>
      <c r="AO5291" s="89" t="str">
        <f t="shared" si="998"/>
        <v>720.0</v>
      </c>
      <c r="AP5291" s="89" t="str">
        <f t="shared" si="999"/>
        <v>0.09046</v>
      </c>
      <c r="AQ5291" s="89" t="str">
        <f t="shared" si="1000"/>
        <v>3495</v>
      </c>
      <c r="AR5291" s="89" t="str">
        <f t="shared" si="1001"/>
        <v>3947</v>
      </c>
      <c r="AS5291" s="89" t="str">
        <f t="shared" si="1002"/>
        <v>7.562</v>
      </c>
      <c r="AT5291" s="89"/>
      <c r="AU5291" s="99">
        <v>5</v>
      </c>
      <c r="AV5291" s="99">
        <v>720</v>
      </c>
      <c r="AW5291" s="99">
        <v>9.0456999999999996E-2</v>
      </c>
      <c r="AX5291" s="99">
        <v>3495.1150000000002</v>
      </c>
      <c r="AY5291" s="99">
        <v>3947.4</v>
      </c>
      <c r="AZ5291" s="99">
        <v>7.5614999999999997</v>
      </c>
      <c r="BA5291" s="119" t="s">
        <v>9</v>
      </c>
      <c r="BB5291" s="4">
        <v>5291</v>
      </c>
      <c r="BC5291" s="4">
        <v>5</v>
      </c>
    </row>
    <row r="5292" spans="2:55">
      <c r="B5292">
        <v>5291</v>
      </c>
      <c r="C5292" s="192">
        <f t="shared" si="991"/>
        <v>5</v>
      </c>
      <c r="D5292" s="5">
        <f t="shared" si="992"/>
        <v>740</v>
      </c>
      <c r="E5292" s="5" t="str">
        <f t="shared" si="993"/>
        <v>0.09239</v>
      </c>
      <c r="F5292" s="5" t="str">
        <f t="shared" si="994"/>
        <v>3533</v>
      </c>
      <c r="G5292" s="5" t="str">
        <f t="shared" si="995"/>
        <v>3995</v>
      </c>
      <c r="H5292" s="5" t="str">
        <f t="shared" si="996"/>
        <v>7.609</v>
      </c>
      <c r="I5292" s="1" t="s">
        <v>9</v>
      </c>
      <c r="AN5292" s="89" t="str">
        <f t="shared" si="997"/>
        <v>5.000</v>
      </c>
      <c r="AO5292" s="89" t="str">
        <f t="shared" si="998"/>
        <v>740.0</v>
      </c>
      <c r="AP5292" s="89" t="str">
        <f t="shared" si="999"/>
        <v>0.09239</v>
      </c>
      <c r="AQ5292" s="89" t="str">
        <f t="shared" si="1000"/>
        <v>3533</v>
      </c>
      <c r="AR5292" s="89" t="str">
        <f t="shared" si="1001"/>
        <v>3995</v>
      </c>
      <c r="AS5292" s="89" t="str">
        <f t="shared" si="1002"/>
        <v>7.609</v>
      </c>
      <c r="AT5292" s="89"/>
      <c r="AU5292" s="99">
        <v>5</v>
      </c>
      <c r="AV5292" s="99">
        <v>740</v>
      </c>
      <c r="AW5292" s="99">
        <v>9.239E-2</v>
      </c>
      <c r="AX5292" s="99">
        <v>3532.75</v>
      </c>
      <c r="AY5292" s="99">
        <v>3994.7</v>
      </c>
      <c r="AZ5292" s="99">
        <v>7.6086999999999998</v>
      </c>
      <c r="BA5292" s="119" t="s">
        <v>9</v>
      </c>
      <c r="BB5292" s="4">
        <v>5292</v>
      </c>
      <c r="BC5292" s="4">
        <v>5</v>
      </c>
    </row>
    <row r="5293" spans="2:55">
      <c r="B5293">
        <v>5292</v>
      </c>
      <c r="C5293" s="192">
        <f t="shared" si="991"/>
        <v>5</v>
      </c>
      <c r="D5293" s="5">
        <f t="shared" si="992"/>
        <v>760</v>
      </c>
      <c r="E5293" s="5" t="str">
        <f t="shared" si="993"/>
        <v>0.09432</v>
      </c>
      <c r="F5293" s="5" t="str">
        <f t="shared" si="994"/>
        <v>3571</v>
      </c>
      <c r="G5293" s="5" t="str">
        <f t="shared" si="995"/>
        <v>4042</v>
      </c>
      <c r="H5293" s="5" t="str">
        <f t="shared" si="996"/>
        <v>7.655</v>
      </c>
      <c r="I5293" s="1" t="s">
        <v>9</v>
      </c>
      <c r="AN5293" s="89" t="str">
        <f t="shared" si="997"/>
        <v>5.000</v>
      </c>
      <c r="AO5293" s="89" t="str">
        <f t="shared" si="998"/>
        <v>760.0</v>
      </c>
      <c r="AP5293" s="89" t="str">
        <f t="shared" si="999"/>
        <v>0.09432</v>
      </c>
      <c r="AQ5293" s="89" t="str">
        <f t="shared" si="1000"/>
        <v>3571</v>
      </c>
      <c r="AR5293" s="89" t="str">
        <f t="shared" si="1001"/>
        <v>4042</v>
      </c>
      <c r="AS5293" s="89" t="str">
        <f t="shared" si="1002"/>
        <v>7.655</v>
      </c>
      <c r="AT5293" s="89"/>
      <c r="AU5293" s="99">
        <v>5</v>
      </c>
      <c r="AV5293" s="99">
        <v>760</v>
      </c>
      <c r="AW5293" s="99">
        <v>9.4317999999999999E-2</v>
      </c>
      <c r="AX5293" s="99">
        <v>3570.6099999999997</v>
      </c>
      <c r="AY5293" s="99">
        <v>4042.2</v>
      </c>
      <c r="AZ5293" s="99">
        <v>7.6551</v>
      </c>
      <c r="BA5293" s="119" t="s">
        <v>9</v>
      </c>
      <c r="BB5293" s="4">
        <v>5293</v>
      </c>
      <c r="BC5293" s="4">
        <v>5</v>
      </c>
    </row>
    <row r="5294" spans="2:55">
      <c r="B5294">
        <v>5293</v>
      </c>
      <c r="C5294" s="192">
        <f t="shared" si="991"/>
        <v>5</v>
      </c>
      <c r="D5294" s="5">
        <f t="shared" si="992"/>
        <v>780</v>
      </c>
      <c r="E5294" s="5" t="str">
        <f t="shared" si="993"/>
        <v>0.09624</v>
      </c>
      <c r="F5294" s="5" t="str">
        <f t="shared" si="994"/>
        <v>3609</v>
      </c>
      <c r="G5294" s="5" t="str">
        <f t="shared" si="995"/>
        <v>4090.</v>
      </c>
      <c r="H5294" s="5" t="str">
        <f t="shared" si="996"/>
        <v>7.701</v>
      </c>
      <c r="I5294" s="1" t="s">
        <v>9</v>
      </c>
      <c r="AN5294" s="89" t="str">
        <f t="shared" si="997"/>
        <v>5.000</v>
      </c>
      <c r="AO5294" s="89" t="str">
        <f t="shared" si="998"/>
        <v>780.0</v>
      </c>
      <c r="AP5294" s="89" t="str">
        <f t="shared" si="999"/>
        <v>0.09624</v>
      </c>
      <c r="AQ5294" s="89" t="str">
        <f t="shared" si="1000"/>
        <v>3609</v>
      </c>
      <c r="AR5294" s="89" t="str">
        <f t="shared" si="1001"/>
        <v>4090.</v>
      </c>
      <c r="AS5294" s="89" t="str">
        <f t="shared" si="1002"/>
        <v>7.701</v>
      </c>
      <c r="AT5294" s="89"/>
      <c r="AU5294" s="99">
        <v>5</v>
      </c>
      <c r="AV5294" s="99">
        <v>780</v>
      </c>
      <c r="AW5294" s="99">
        <v>9.6239999999999992E-2</v>
      </c>
      <c r="AX5294" s="99">
        <v>3608.6000000000004</v>
      </c>
      <c r="AY5294" s="99">
        <v>4089.8</v>
      </c>
      <c r="AZ5294" s="99">
        <v>7.7008000000000001</v>
      </c>
      <c r="BA5294" s="119" t="s">
        <v>9</v>
      </c>
      <c r="BB5294" s="4">
        <v>5294</v>
      </c>
      <c r="BC5294" s="4">
        <v>5</v>
      </c>
    </row>
    <row r="5295" spans="2:55">
      <c r="B5295">
        <v>5294</v>
      </c>
      <c r="C5295" s="192">
        <f t="shared" si="991"/>
        <v>5</v>
      </c>
      <c r="D5295" s="5">
        <f t="shared" si="992"/>
        <v>800</v>
      </c>
      <c r="E5295" s="5" t="str">
        <f t="shared" si="993"/>
        <v>0.09816</v>
      </c>
      <c r="F5295" s="5" t="str">
        <f t="shared" si="994"/>
        <v>3647</v>
      </c>
      <c r="G5295" s="5" t="str">
        <f t="shared" si="995"/>
        <v>4138</v>
      </c>
      <c r="H5295" s="5" t="str">
        <f t="shared" si="996"/>
        <v>7.746</v>
      </c>
      <c r="I5295" s="1" t="s">
        <v>9</v>
      </c>
      <c r="AN5295" s="89" t="str">
        <f t="shared" si="997"/>
        <v>5.000</v>
      </c>
      <c r="AO5295" s="89" t="str">
        <f t="shared" si="998"/>
        <v>800.0</v>
      </c>
      <c r="AP5295" s="89" t="str">
        <f t="shared" si="999"/>
        <v>0.09816</v>
      </c>
      <c r="AQ5295" s="89" t="str">
        <f t="shared" si="1000"/>
        <v>3647</v>
      </c>
      <c r="AR5295" s="89" t="str">
        <f t="shared" si="1001"/>
        <v>4138</v>
      </c>
      <c r="AS5295" s="89" t="str">
        <f t="shared" si="1002"/>
        <v>7.746</v>
      </c>
      <c r="AT5295" s="89"/>
      <c r="AU5295" s="99">
        <v>5</v>
      </c>
      <c r="AV5295" s="99">
        <v>800</v>
      </c>
      <c r="AW5295" s="99">
        <v>9.8157999999999995E-2</v>
      </c>
      <c r="AX5295" s="99">
        <v>3646.91</v>
      </c>
      <c r="AY5295" s="99">
        <v>4137.7</v>
      </c>
      <c r="AZ5295" s="99">
        <v>7.7458</v>
      </c>
      <c r="BA5295" s="119" t="s">
        <v>9</v>
      </c>
      <c r="BB5295" s="4">
        <v>5295</v>
      </c>
      <c r="BC5295" s="4">
        <v>5</v>
      </c>
    </row>
    <row r="5296" spans="2:55">
      <c r="B5296">
        <v>5295</v>
      </c>
      <c r="C5296" s="192">
        <f t="shared" si="991"/>
        <v>5</v>
      </c>
      <c r="D5296" s="5">
        <f t="shared" si="992"/>
        <v>820</v>
      </c>
      <c r="E5296" s="5" t="str">
        <f t="shared" si="993"/>
        <v>0.1001</v>
      </c>
      <c r="F5296" s="5" t="str">
        <f t="shared" si="994"/>
        <v>3685</v>
      </c>
      <c r="G5296" s="5" t="str">
        <f t="shared" si="995"/>
        <v>4186</v>
      </c>
      <c r="H5296" s="5" t="str">
        <f t="shared" si="996"/>
        <v>7.790</v>
      </c>
      <c r="I5296" s="1" t="s">
        <v>9</v>
      </c>
      <c r="AN5296" s="89" t="str">
        <f t="shared" si="997"/>
        <v>5.000</v>
      </c>
      <c r="AO5296" s="89" t="str">
        <f t="shared" si="998"/>
        <v>820.0</v>
      </c>
      <c r="AP5296" s="89" t="str">
        <f t="shared" si="999"/>
        <v>0.1001</v>
      </c>
      <c r="AQ5296" s="89" t="str">
        <f t="shared" si="1000"/>
        <v>3685</v>
      </c>
      <c r="AR5296" s="89" t="str">
        <f t="shared" si="1001"/>
        <v>4186</v>
      </c>
      <c r="AS5296" s="89" t="str">
        <f t="shared" si="1002"/>
        <v>7.790</v>
      </c>
      <c r="AT5296" s="89"/>
      <c r="AU5296" s="99">
        <v>5</v>
      </c>
      <c r="AV5296" s="99">
        <v>820</v>
      </c>
      <c r="AW5296" s="99">
        <v>0.10006999999999999</v>
      </c>
      <c r="AX5296" s="99">
        <v>3685.4500000000003</v>
      </c>
      <c r="AY5296" s="99">
        <v>4185.8</v>
      </c>
      <c r="AZ5296" s="99">
        <v>7.7901999999999996</v>
      </c>
      <c r="BA5296" s="119" t="s">
        <v>9</v>
      </c>
      <c r="BB5296" s="4">
        <v>5296</v>
      </c>
      <c r="BC5296" s="4">
        <v>5</v>
      </c>
    </row>
    <row r="5297" spans="2:55">
      <c r="B5297">
        <v>5296</v>
      </c>
      <c r="C5297" s="192">
        <f t="shared" si="991"/>
        <v>5</v>
      </c>
      <c r="D5297" s="5">
        <f t="shared" si="992"/>
        <v>840</v>
      </c>
      <c r="E5297" s="5" t="str">
        <f t="shared" si="993"/>
        <v>0.1020</v>
      </c>
      <c r="F5297" s="5" t="str">
        <f t="shared" si="994"/>
        <v>3724</v>
      </c>
      <c r="G5297" s="5" t="str">
        <f t="shared" si="995"/>
        <v>4234</v>
      </c>
      <c r="H5297" s="5" t="str">
        <f t="shared" si="996"/>
        <v>7.834</v>
      </c>
      <c r="I5297" s="1" t="s">
        <v>9</v>
      </c>
      <c r="AN5297" s="89" t="str">
        <f t="shared" si="997"/>
        <v>5.000</v>
      </c>
      <c r="AO5297" s="89" t="str">
        <f t="shared" si="998"/>
        <v>840.0</v>
      </c>
      <c r="AP5297" s="89" t="str">
        <f t="shared" si="999"/>
        <v>0.1020</v>
      </c>
      <c r="AQ5297" s="89" t="str">
        <f t="shared" si="1000"/>
        <v>3724</v>
      </c>
      <c r="AR5297" s="89" t="str">
        <f t="shared" si="1001"/>
        <v>4234</v>
      </c>
      <c r="AS5297" s="89" t="str">
        <f t="shared" si="1002"/>
        <v>7.834</v>
      </c>
      <c r="AT5297" s="89"/>
      <c r="AU5297" s="99">
        <v>5</v>
      </c>
      <c r="AV5297" s="99">
        <v>840</v>
      </c>
      <c r="AW5297" s="99">
        <v>0.10198</v>
      </c>
      <c r="AX5297" s="99">
        <v>3724.2000000000003</v>
      </c>
      <c r="AY5297" s="99">
        <v>4234.1000000000004</v>
      </c>
      <c r="AZ5297" s="99">
        <v>7.8339999999999996</v>
      </c>
      <c r="BA5297" s="119" t="s">
        <v>9</v>
      </c>
      <c r="BB5297" s="4">
        <v>5297</v>
      </c>
      <c r="BC5297" s="4">
        <v>5</v>
      </c>
    </row>
    <row r="5298" spans="2:55">
      <c r="B5298">
        <v>5297</v>
      </c>
      <c r="C5298" s="192">
        <f t="shared" si="991"/>
        <v>5</v>
      </c>
      <c r="D5298" s="5">
        <f t="shared" si="992"/>
        <v>860</v>
      </c>
      <c r="E5298" s="5" t="str">
        <f t="shared" si="993"/>
        <v>0.1039</v>
      </c>
      <c r="F5298" s="5" t="str">
        <f t="shared" si="994"/>
        <v>3763</v>
      </c>
      <c r="G5298" s="5" t="str">
        <f t="shared" si="995"/>
        <v>4283</v>
      </c>
      <c r="H5298" s="5" t="str">
        <f t="shared" si="996"/>
        <v>7.877</v>
      </c>
      <c r="I5298" s="1" t="s">
        <v>9</v>
      </c>
      <c r="AN5298" s="89" t="str">
        <f t="shared" si="997"/>
        <v>5.000</v>
      </c>
      <c r="AO5298" s="89" t="str">
        <f t="shared" si="998"/>
        <v>860.0</v>
      </c>
      <c r="AP5298" s="89" t="str">
        <f t="shared" si="999"/>
        <v>0.1039</v>
      </c>
      <c r="AQ5298" s="89" t="str">
        <f t="shared" si="1000"/>
        <v>3763</v>
      </c>
      <c r="AR5298" s="89" t="str">
        <f t="shared" si="1001"/>
        <v>4283</v>
      </c>
      <c r="AS5298" s="89" t="str">
        <f t="shared" si="1002"/>
        <v>7.877</v>
      </c>
      <c r="AT5298" s="89"/>
      <c r="AU5298" s="99">
        <v>5</v>
      </c>
      <c r="AV5298" s="99">
        <v>860</v>
      </c>
      <c r="AW5298" s="99">
        <v>0.10389</v>
      </c>
      <c r="AX5298" s="99">
        <v>3763.1500000000005</v>
      </c>
      <c r="AY5298" s="99">
        <v>4282.6000000000004</v>
      </c>
      <c r="AZ5298" s="99">
        <v>7.8771000000000004</v>
      </c>
      <c r="BA5298" s="119" t="s">
        <v>9</v>
      </c>
      <c r="BB5298" s="4">
        <v>5298</v>
      </c>
      <c r="BC5298" s="4">
        <v>5</v>
      </c>
    </row>
    <row r="5299" spans="2:55">
      <c r="B5299">
        <v>5298</v>
      </c>
      <c r="C5299" s="192">
        <f t="shared" si="991"/>
        <v>5</v>
      </c>
      <c r="D5299" s="5">
        <f t="shared" si="992"/>
        <v>880</v>
      </c>
      <c r="E5299" s="5" t="str">
        <f t="shared" si="993"/>
        <v>0.1058</v>
      </c>
      <c r="F5299" s="5" t="str">
        <f t="shared" si="994"/>
        <v>3802</v>
      </c>
      <c r="G5299" s="5" t="str">
        <f t="shared" si="995"/>
        <v>4331</v>
      </c>
      <c r="H5299" s="5" t="str">
        <f t="shared" si="996"/>
        <v>7.920</v>
      </c>
      <c r="I5299" s="1" t="s">
        <v>9</v>
      </c>
      <c r="AN5299" s="89" t="str">
        <f t="shared" si="997"/>
        <v>5.000</v>
      </c>
      <c r="AO5299" s="89" t="str">
        <f t="shared" si="998"/>
        <v>880.0</v>
      </c>
      <c r="AP5299" s="89" t="str">
        <f t="shared" si="999"/>
        <v>0.1058</v>
      </c>
      <c r="AQ5299" s="89" t="str">
        <f t="shared" si="1000"/>
        <v>3802</v>
      </c>
      <c r="AR5299" s="89" t="str">
        <f t="shared" si="1001"/>
        <v>4331</v>
      </c>
      <c r="AS5299" s="89" t="str">
        <f t="shared" si="1002"/>
        <v>7.920</v>
      </c>
      <c r="AT5299" s="89"/>
      <c r="AU5299" s="99">
        <v>5</v>
      </c>
      <c r="AV5299" s="99">
        <v>880</v>
      </c>
      <c r="AW5299" s="99">
        <v>0.10579000000000001</v>
      </c>
      <c r="AX5299" s="99">
        <v>3802.3500000000004</v>
      </c>
      <c r="AY5299" s="99">
        <v>4331.3</v>
      </c>
      <c r="AZ5299" s="99">
        <v>7.9198000000000004</v>
      </c>
      <c r="BA5299" s="119" t="s">
        <v>9</v>
      </c>
      <c r="BB5299" s="4">
        <v>5299</v>
      </c>
      <c r="BC5299" s="4">
        <v>5</v>
      </c>
    </row>
    <row r="5300" spans="2:55">
      <c r="B5300">
        <v>5299</v>
      </c>
      <c r="C5300" s="192">
        <f t="shared" si="991"/>
        <v>5</v>
      </c>
      <c r="D5300" s="5">
        <f t="shared" si="992"/>
        <v>900</v>
      </c>
      <c r="E5300" s="5" t="str">
        <f t="shared" si="993"/>
        <v>0.1077</v>
      </c>
      <c r="F5300" s="5" t="str">
        <f t="shared" si="994"/>
        <v>3842</v>
      </c>
      <c r="G5300" s="5" t="str">
        <f t="shared" si="995"/>
        <v>4380.</v>
      </c>
      <c r="H5300" s="5" t="str">
        <f t="shared" si="996"/>
        <v>7.962</v>
      </c>
      <c r="I5300" s="1" t="s">
        <v>9</v>
      </c>
      <c r="AN5300" s="89" t="str">
        <f t="shared" si="997"/>
        <v>5.000</v>
      </c>
      <c r="AO5300" s="89" t="str">
        <f t="shared" si="998"/>
        <v>900.0</v>
      </c>
      <c r="AP5300" s="89" t="str">
        <f t="shared" si="999"/>
        <v>0.1077</v>
      </c>
      <c r="AQ5300" s="89" t="str">
        <f t="shared" si="1000"/>
        <v>3842</v>
      </c>
      <c r="AR5300" s="89" t="str">
        <f t="shared" si="1001"/>
        <v>4380.</v>
      </c>
      <c r="AS5300" s="89" t="str">
        <f t="shared" si="1002"/>
        <v>7.962</v>
      </c>
      <c r="AT5300" s="89"/>
      <c r="AU5300" s="99">
        <v>5</v>
      </c>
      <c r="AV5300" s="99">
        <v>900</v>
      </c>
      <c r="AW5300" s="99">
        <v>0.10768999999999999</v>
      </c>
      <c r="AX5300" s="99">
        <v>3841.75</v>
      </c>
      <c r="AY5300" s="99">
        <v>4380.2</v>
      </c>
      <c r="AZ5300" s="99">
        <v>7.9618000000000002</v>
      </c>
      <c r="BA5300" s="119" t="s">
        <v>9</v>
      </c>
      <c r="BB5300" s="4">
        <v>5300</v>
      </c>
      <c r="BC5300" s="4">
        <v>5</v>
      </c>
    </row>
    <row r="5301" spans="2:55">
      <c r="B5301">
        <v>5300</v>
      </c>
      <c r="C5301" s="192">
        <f t="shared" si="991"/>
        <v>5</v>
      </c>
      <c r="D5301" s="5">
        <f t="shared" si="992"/>
        <v>920</v>
      </c>
      <c r="E5301" s="5" t="str">
        <f t="shared" si="993"/>
        <v>0.1096</v>
      </c>
      <c r="F5301" s="5" t="str">
        <f t="shared" si="994"/>
        <v>3882</v>
      </c>
      <c r="G5301" s="5" t="str">
        <f t="shared" si="995"/>
        <v>4429</v>
      </c>
      <c r="H5301" s="5" t="str">
        <f t="shared" si="996"/>
        <v>8.003</v>
      </c>
      <c r="I5301" s="1" t="s">
        <v>9</v>
      </c>
      <c r="AN5301" s="89" t="str">
        <f t="shared" si="997"/>
        <v>5.000</v>
      </c>
      <c r="AO5301" s="89" t="str">
        <f t="shared" si="998"/>
        <v>920.0</v>
      </c>
      <c r="AP5301" s="89" t="str">
        <f t="shared" si="999"/>
        <v>0.1096</v>
      </c>
      <c r="AQ5301" s="89" t="str">
        <f t="shared" si="1000"/>
        <v>3882</v>
      </c>
      <c r="AR5301" s="89" t="str">
        <f t="shared" si="1001"/>
        <v>4429</v>
      </c>
      <c r="AS5301" s="89" t="str">
        <f t="shared" si="1002"/>
        <v>8.003</v>
      </c>
      <c r="AT5301" s="89"/>
      <c r="AU5301" s="99">
        <v>5</v>
      </c>
      <c r="AV5301" s="99">
        <v>920</v>
      </c>
      <c r="AW5301" s="99">
        <v>0.10958</v>
      </c>
      <c r="AX5301" s="99">
        <v>3881.4999999999995</v>
      </c>
      <c r="AY5301" s="99">
        <v>4429.3999999999996</v>
      </c>
      <c r="AZ5301" s="99">
        <v>8.0033999999999992</v>
      </c>
      <c r="BA5301" s="119" t="s">
        <v>9</v>
      </c>
      <c r="BB5301" s="4">
        <v>5301</v>
      </c>
      <c r="BC5301" s="4">
        <v>5</v>
      </c>
    </row>
    <row r="5302" spans="2:55">
      <c r="B5302">
        <v>5301</v>
      </c>
      <c r="C5302" s="192">
        <f t="shared" si="991"/>
        <v>5</v>
      </c>
      <c r="D5302" s="5">
        <f t="shared" si="992"/>
        <v>940</v>
      </c>
      <c r="E5302" s="5" t="str">
        <f t="shared" si="993"/>
        <v>0.1115</v>
      </c>
      <c r="F5302" s="5" t="str">
        <f t="shared" si="994"/>
        <v>3921</v>
      </c>
      <c r="G5302" s="5" t="str">
        <f t="shared" si="995"/>
        <v>4479</v>
      </c>
      <c r="H5302" s="5" t="str">
        <f t="shared" si="996"/>
        <v>8.045</v>
      </c>
      <c r="I5302" s="1" t="s">
        <v>9</v>
      </c>
      <c r="AN5302" s="89" t="str">
        <f t="shared" si="997"/>
        <v>5.000</v>
      </c>
      <c r="AO5302" s="89" t="str">
        <f t="shared" si="998"/>
        <v>940.0</v>
      </c>
      <c r="AP5302" s="89" t="str">
        <f t="shared" si="999"/>
        <v>0.1115</v>
      </c>
      <c r="AQ5302" s="89" t="str">
        <f t="shared" si="1000"/>
        <v>3921</v>
      </c>
      <c r="AR5302" s="89" t="str">
        <f t="shared" si="1001"/>
        <v>4479</v>
      </c>
      <c r="AS5302" s="89" t="str">
        <f t="shared" si="1002"/>
        <v>8.045</v>
      </c>
      <c r="AT5302" s="89"/>
      <c r="AU5302" s="99">
        <v>5</v>
      </c>
      <c r="AV5302" s="99">
        <v>940</v>
      </c>
      <c r="AW5302" s="99">
        <v>0.11148000000000001</v>
      </c>
      <c r="AX5302" s="99">
        <v>3921.4</v>
      </c>
      <c r="AY5302" s="99">
        <v>4478.8</v>
      </c>
      <c r="AZ5302" s="99">
        <v>8.0444999999999993</v>
      </c>
      <c r="BA5302" s="119" t="s">
        <v>9</v>
      </c>
      <c r="BB5302" s="4">
        <v>5302</v>
      </c>
      <c r="BC5302" s="4">
        <v>5</v>
      </c>
    </row>
    <row r="5303" spans="2:55">
      <c r="B5303">
        <v>5302</v>
      </c>
      <c r="C5303" s="192">
        <f t="shared" si="991"/>
        <v>5</v>
      </c>
      <c r="D5303" s="5">
        <f t="shared" si="992"/>
        <v>960</v>
      </c>
      <c r="E5303" s="5" t="str">
        <f t="shared" si="993"/>
        <v>0.1134</v>
      </c>
      <c r="F5303" s="5" t="str">
        <f t="shared" si="994"/>
        <v>3962</v>
      </c>
      <c r="G5303" s="5" t="str">
        <f t="shared" si="995"/>
        <v>4528</v>
      </c>
      <c r="H5303" s="5" t="str">
        <f t="shared" si="996"/>
        <v>8.085</v>
      </c>
      <c r="I5303" s="1" t="s">
        <v>9</v>
      </c>
      <c r="AN5303" s="89" t="str">
        <f t="shared" si="997"/>
        <v>5.000</v>
      </c>
      <c r="AO5303" s="89" t="str">
        <f t="shared" si="998"/>
        <v>960.0</v>
      </c>
      <c r="AP5303" s="89" t="str">
        <f t="shared" si="999"/>
        <v>0.1134</v>
      </c>
      <c r="AQ5303" s="89" t="str">
        <f t="shared" si="1000"/>
        <v>3962</v>
      </c>
      <c r="AR5303" s="89" t="str">
        <f t="shared" si="1001"/>
        <v>4528</v>
      </c>
      <c r="AS5303" s="89" t="str">
        <f t="shared" si="1002"/>
        <v>8.085</v>
      </c>
      <c r="AT5303" s="89"/>
      <c r="AU5303" s="99">
        <v>5</v>
      </c>
      <c r="AV5303" s="99">
        <v>960</v>
      </c>
      <c r="AW5303" s="99">
        <v>0.11337</v>
      </c>
      <c r="AX5303" s="99">
        <v>3961.5499999999997</v>
      </c>
      <c r="AY5303" s="99">
        <v>4528.3999999999996</v>
      </c>
      <c r="AZ5303" s="99">
        <v>8.0850000000000009</v>
      </c>
      <c r="BA5303" s="119" t="s">
        <v>9</v>
      </c>
      <c r="BB5303" s="4">
        <v>5303</v>
      </c>
      <c r="BC5303" s="4">
        <v>5</v>
      </c>
    </row>
    <row r="5304" spans="2:55">
      <c r="B5304">
        <v>5303</v>
      </c>
      <c r="C5304" s="192">
        <f t="shared" si="991"/>
        <v>5</v>
      </c>
      <c r="D5304" s="5">
        <f t="shared" si="992"/>
        <v>980</v>
      </c>
      <c r="E5304" s="5" t="str">
        <f t="shared" si="993"/>
        <v>0.1153</v>
      </c>
      <c r="F5304" s="5" t="str">
        <f t="shared" si="994"/>
        <v>4002</v>
      </c>
      <c r="G5304" s="5" t="str">
        <f t="shared" si="995"/>
        <v>4578</v>
      </c>
      <c r="H5304" s="5" t="str">
        <f t="shared" si="996"/>
        <v>8.125</v>
      </c>
      <c r="I5304" s="1" t="s">
        <v>9</v>
      </c>
      <c r="AN5304" s="89" t="str">
        <f t="shared" si="997"/>
        <v>5.000</v>
      </c>
      <c r="AO5304" s="89" t="str">
        <f t="shared" si="998"/>
        <v>980.0</v>
      </c>
      <c r="AP5304" s="89" t="str">
        <f t="shared" si="999"/>
        <v>0.1153</v>
      </c>
      <c r="AQ5304" s="89" t="str">
        <f t="shared" si="1000"/>
        <v>4002</v>
      </c>
      <c r="AR5304" s="89" t="str">
        <f t="shared" si="1001"/>
        <v>4578</v>
      </c>
      <c r="AS5304" s="89" t="str">
        <f t="shared" si="1002"/>
        <v>8.125</v>
      </c>
      <c r="AT5304" s="89"/>
      <c r="AU5304" s="99">
        <v>5</v>
      </c>
      <c r="AV5304" s="99">
        <v>980</v>
      </c>
      <c r="AW5304" s="99">
        <v>0.11526</v>
      </c>
      <c r="AX5304" s="99">
        <v>4002</v>
      </c>
      <c r="AY5304" s="99">
        <v>4578.3</v>
      </c>
      <c r="AZ5304" s="99">
        <v>8.1250999999999998</v>
      </c>
      <c r="BA5304" s="119" t="s">
        <v>9</v>
      </c>
      <c r="BB5304" s="4">
        <v>5304</v>
      </c>
      <c r="BC5304" s="4">
        <v>5</v>
      </c>
    </row>
    <row r="5305" spans="2:55">
      <c r="B5305">
        <v>5304</v>
      </c>
      <c r="C5305" s="192">
        <f t="shared" si="991"/>
        <v>5</v>
      </c>
      <c r="D5305" s="5">
        <f t="shared" si="992"/>
        <v>1000</v>
      </c>
      <c r="E5305" s="5" t="str">
        <f t="shared" si="993"/>
        <v>0.1172</v>
      </c>
      <c r="F5305" s="5" t="str">
        <f t="shared" si="994"/>
        <v>4043</v>
      </c>
      <c r="G5305" s="5" t="str">
        <f t="shared" si="995"/>
        <v>4628</v>
      </c>
      <c r="H5305" s="5" t="str">
        <f t="shared" si="996"/>
        <v>8.165</v>
      </c>
      <c r="I5305" s="1" t="s">
        <v>9</v>
      </c>
      <c r="AN5305" s="89" t="str">
        <f t="shared" si="997"/>
        <v>5.000</v>
      </c>
      <c r="AO5305" s="89" t="str">
        <f t="shared" si="998"/>
        <v>1000.</v>
      </c>
      <c r="AP5305" s="89" t="str">
        <f t="shared" si="999"/>
        <v>0.1172</v>
      </c>
      <c r="AQ5305" s="89" t="str">
        <f t="shared" si="1000"/>
        <v>4043</v>
      </c>
      <c r="AR5305" s="89" t="str">
        <f t="shared" si="1001"/>
        <v>4628</v>
      </c>
      <c r="AS5305" s="89" t="str">
        <f t="shared" si="1002"/>
        <v>8.165</v>
      </c>
      <c r="AT5305" s="89"/>
      <c r="AU5305" s="99">
        <v>5</v>
      </c>
      <c r="AV5305" s="99">
        <v>1000</v>
      </c>
      <c r="AW5305" s="99">
        <v>0.11715</v>
      </c>
      <c r="AX5305" s="99">
        <v>4042.55</v>
      </c>
      <c r="AY5305" s="99">
        <v>4628.3</v>
      </c>
      <c r="AZ5305" s="99">
        <v>8.1647999999999996</v>
      </c>
      <c r="BA5305" s="119" t="s">
        <v>9</v>
      </c>
      <c r="BB5305" s="4">
        <v>5305</v>
      </c>
      <c r="BC5305" s="4">
        <v>5</v>
      </c>
    </row>
    <row r="5306" spans="2:55">
      <c r="B5306">
        <v>5305</v>
      </c>
      <c r="C5306" s="192">
        <f t="shared" si="991"/>
        <v>5</v>
      </c>
      <c r="D5306" s="5">
        <f t="shared" si="992"/>
        <v>1100</v>
      </c>
      <c r="E5306" s="5" t="str">
        <f t="shared" si="993"/>
        <v>0.1266</v>
      </c>
      <c r="F5306" s="5" t="str">
        <f t="shared" si="994"/>
        <v>4249</v>
      </c>
      <c r="G5306" s="5" t="str">
        <f t="shared" si="995"/>
        <v>4882</v>
      </c>
      <c r="H5306" s="5" t="str">
        <f t="shared" si="996"/>
        <v>8.357</v>
      </c>
      <c r="I5306" s="1" t="s">
        <v>9</v>
      </c>
      <c r="AN5306" s="89" t="str">
        <f t="shared" si="997"/>
        <v>5.000</v>
      </c>
      <c r="AO5306" s="89" t="str">
        <f t="shared" si="998"/>
        <v>1100.</v>
      </c>
      <c r="AP5306" s="89" t="str">
        <f t="shared" si="999"/>
        <v>0.1266</v>
      </c>
      <c r="AQ5306" s="89" t="str">
        <f t="shared" si="1000"/>
        <v>4249</v>
      </c>
      <c r="AR5306" s="89" t="str">
        <f t="shared" si="1001"/>
        <v>4882</v>
      </c>
      <c r="AS5306" s="89" t="str">
        <f t="shared" si="1002"/>
        <v>8.357</v>
      </c>
      <c r="AT5306" s="89"/>
      <c r="AU5306" s="99">
        <v>5</v>
      </c>
      <c r="AV5306" s="99">
        <v>1100</v>
      </c>
      <c r="AW5306" s="99">
        <v>0.12655</v>
      </c>
      <c r="AX5306" s="99">
        <v>4249.25</v>
      </c>
      <c r="AY5306" s="99">
        <v>4882</v>
      </c>
      <c r="AZ5306" s="99">
        <v>8.3566000000000003</v>
      </c>
      <c r="BA5306" s="119" t="s">
        <v>9</v>
      </c>
      <c r="BB5306" s="4">
        <v>5306</v>
      </c>
      <c r="BC5306" s="4">
        <v>5</v>
      </c>
    </row>
    <row r="5307" spans="2:55">
      <c r="B5307">
        <v>5306</v>
      </c>
      <c r="C5307" s="192">
        <f t="shared" si="991"/>
        <v>5</v>
      </c>
      <c r="D5307" s="5">
        <f t="shared" si="992"/>
        <v>1200</v>
      </c>
      <c r="E5307" s="5" t="str">
        <f t="shared" si="993"/>
        <v>0.1359</v>
      </c>
      <c r="F5307" s="5" t="str">
        <f t="shared" si="994"/>
        <v>4462</v>
      </c>
      <c r="G5307" s="5" t="str">
        <f t="shared" si="995"/>
        <v>5141</v>
      </c>
      <c r="H5307" s="5" t="str">
        <f t="shared" si="996"/>
        <v>8.539</v>
      </c>
      <c r="I5307" s="1" t="s">
        <v>9</v>
      </c>
      <c r="AN5307" s="89" t="str">
        <f t="shared" si="997"/>
        <v>5.000</v>
      </c>
      <c r="AO5307" s="89" t="str">
        <f t="shared" si="998"/>
        <v>1200.</v>
      </c>
      <c r="AP5307" s="89" t="str">
        <f t="shared" si="999"/>
        <v>0.1359</v>
      </c>
      <c r="AQ5307" s="89" t="str">
        <f t="shared" si="1000"/>
        <v>4462</v>
      </c>
      <c r="AR5307" s="89" t="str">
        <f t="shared" si="1001"/>
        <v>5141</v>
      </c>
      <c r="AS5307" s="89" t="str">
        <f t="shared" si="1002"/>
        <v>8.539</v>
      </c>
      <c r="AT5307" s="89"/>
      <c r="AU5307" s="99">
        <v>5</v>
      </c>
      <c r="AV5307" s="99">
        <v>1200</v>
      </c>
      <c r="AW5307" s="99">
        <v>0.13591999999999999</v>
      </c>
      <c r="AX5307" s="99">
        <v>4461.6000000000004</v>
      </c>
      <c r="AY5307" s="99">
        <v>5141.2</v>
      </c>
      <c r="AZ5307" s="99">
        <v>8.5388000000000002</v>
      </c>
      <c r="BA5307" s="119" t="s">
        <v>9</v>
      </c>
      <c r="BB5307" s="4">
        <v>5307</v>
      </c>
      <c r="BC5307" s="4">
        <v>5</v>
      </c>
    </row>
    <row r="5308" spans="2:55">
      <c r="B5308">
        <v>5307</v>
      </c>
      <c r="C5308" s="192">
        <f t="shared" si="991"/>
        <v>5</v>
      </c>
      <c r="D5308" s="5">
        <f t="shared" si="992"/>
        <v>1300</v>
      </c>
      <c r="E5308" s="5" t="str">
        <f t="shared" si="993"/>
        <v>0.1453</v>
      </c>
      <c r="F5308" s="5" t="str">
        <f t="shared" si="994"/>
        <v>4679</v>
      </c>
      <c r="G5308" s="5" t="str">
        <f t="shared" si="995"/>
        <v>5406</v>
      </c>
      <c r="H5308" s="5" t="str">
        <f t="shared" si="996"/>
        <v>8.712</v>
      </c>
      <c r="I5308" s="1" t="s">
        <v>9</v>
      </c>
      <c r="AN5308" s="89" t="str">
        <f t="shared" si="997"/>
        <v>5.000</v>
      </c>
      <c r="AO5308" s="89" t="str">
        <f t="shared" si="998"/>
        <v>1300.</v>
      </c>
      <c r="AP5308" s="89" t="str">
        <f t="shared" si="999"/>
        <v>0.1453</v>
      </c>
      <c r="AQ5308" s="89" t="str">
        <f t="shared" si="1000"/>
        <v>4679</v>
      </c>
      <c r="AR5308" s="89" t="str">
        <f t="shared" si="1001"/>
        <v>5406</v>
      </c>
      <c r="AS5308" s="89" t="str">
        <f t="shared" si="1002"/>
        <v>8.712</v>
      </c>
      <c r="AT5308" s="89"/>
      <c r="AU5308" s="99">
        <v>5</v>
      </c>
      <c r="AV5308" s="99">
        <v>1300</v>
      </c>
      <c r="AW5308" s="99">
        <v>0.14527000000000001</v>
      </c>
      <c r="AX5308" s="99">
        <v>4679.3499999999995</v>
      </c>
      <c r="AY5308" s="99">
        <v>5405.7</v>
      </c>
      <c r="AZ5308" s="99">
        <v>8.7124000000000006</v>
      </c>
      <c r="BA5308" s="119" t="s">
        <v>9</v>
      </c>
      <c r="BB5308" s="4">
        <v>5308</v>
      </c>
      <c r="BC5308" s="4">
        <v>5</v>
      </c>
    </row>
    <row r="5309" spans="2:55">
      <c r="B5309">
        <v>5308</v>
      </c>
      <c r="C5309" s="192">
        <f t="shared" si="991"/>
        <v>5</v>
      </c>
      <c r="D5309" s="5">
        <f t="shared" si="992"/>
        <v>1400</v>
      </c>
      <c r="E5309" s="5" t="str">
        <f t="shared" si="993"/>
        <v>0.1546</v>
      </c>
      <c r="F5309" s="5" t="str">
        <f t="shared" si="994"/>
        <v>4902</v>
      </c>
      <c r="G5309" s="5" t="str">
        <f t="shared" si="995"/>
        <v>5675</v>
      </c>
      <c r="H5309" s="5" t="str">
        <f t="shared" si="996"/>
        <v>8.878</v>
      </c>
      <c r="I5309" s="1" t="s">
        <v>9</v>
      </c>
      <c r="AN5309" s="89" t="str">
        <f t="shared" si="997"/>
        <v>5.000</v>
      </c>
      <c r="AO5309" s="89" t="str">
        <f t="shared" si="998"/>
        <v>1400.</v>
      </c>
      <c r="AP5309" s="89" t="str">
        <f t="shared" si="999"/>
        <v>0.1546</v>
      </c>
      <c r="AQ5309" s="89" t="str">
        <f t="shared" si="1000"/>
        <v>4902</v>
      </c>
      <c r="AR5309" s="89" t="str">
        <f t="shared" si="1001"/>
        <v>5675</v>
      </c>
      <c r="AS5309" s="89" t="str">
        <f t="shared" si="1002"/>
        <v>8.878</v>
      </c>
      <c r="AT5309" s="89"/>
      <c r="AU5309" s="99">
        <v>5</v>
      </c>
      <c r="AV5309" s="99">
        <v>1400</v>
      </c>
      <c r="AW5309" s="99">
        <v>0.15459000000000001</v>
      </c>
      <c r="AX5309" s="99">
        <v>4902.05</v>
      </c>
      <c r="AY5309" s="99">
        <v>5675</v>
      </c>
      <c r="AZ5309" s="99">
        <v>8.8783999999999992</v>
      </c>
      <c r="BA5309" s="119" t="s">
        <v>9</v>
      </c>
      <c r="BB5309" s="4">
        <v>5309</v>
      </c>
      <c r="BC5309" s="4">
        <v>5</v>
      </c>
    </row>
    <row r="5310" spans="2:55">
      <c r="B5310">
        <v>5309</v>
      </c>
      <c r="C5310" s="192">
        <f t="shared" si="991"/>
        <v>5</v>
      </c>
      <c r="D5310" s="5">
        <f t="shared" si="992"/>
        <v>1500</v>
      </c>
      <c r="E5310" s="5" t="str">
        <f t="shared" si="993"/>
        <v>0.1639</v>
      </c>
      <c r="F5310" s="5" t="str">
        <f t="shared" si="994"/>
        <v>5129</v>
      </c>
      <c r="G5310" s="5" t="str">
        <f t="shared" si="995"/>
        <v>5949</v>
      </c>
      <c r="H5310" s="5" t="str">
        <f t="shared" si="996"/>
        <v>9.037</v>
      </c>
      <c r="I5310" s="1" t="s">
        <v>9</v>
      </c>
      <c r="AN5310" s="89" t="str">
        <f t="shared" si="997"/>
        <v>5.000</v>
      </c>
      <c r="AO5310" s="89" t="str">
        <f t="shared" si="998"/>
        <v>1500.</v>
      </c>
      <c r="AP5310" s="89" t="str">
        <f t="shared" si="999"/>
        <v>0.1639</v>
      </c>
      <c r="AQ5310" s="89" t="str">
        <f t="shared" si="1000"/>
        <v>5129</v>
      </c>
      <c r="AR5310" s="89" t="str">
        <f t="shared" si="1001"/>
        <v>5949</v>
      </c>
      <c r="AS5310" s="89" t="str">
        <f t="shared" si="1002"/>
        <v>9.037</v>
      </c>
      <c r="AT5310" s="89"/>
      <c r="AU5310" s="99">
        <v>5</v>
      </c>
      <c r="AV5310" s="99">
        <v>1500</v>
      </c>
      <c r="AW5310" s="99">
        <v>0.16390000000000002</v>
      </c>
      <c r="AX5310" s="99">
        <v>5129.3999999999996</v>
      </c>
      <c r="AY5310" s="99">
        <v>5948.9</v>
      </c>
      <c r="AZ5310" s="99">
        <v>9.0373999999999999</v>
      </c>
      <c r="BA5310" s="119" t="s">
        <v>9</v>
      </c>
      <c r="BB5310" s="4">
        <v>5310</v>
      </c>
      <c r="BC5310" s="4">
        <v>5</v>
      </c>
    </row>
    <row r="5311" spans="2:55">
      <c r="B5311">
        <v>5310</v>
      </c>
      <c r="C5311" s="192">
        <f t="shared" si="991"/>
        <v>5</v>
      </c>
      <c r="D5311" s="5">
        <f t="shared" si="992"/>
        <v>1600</v>
      </c>
      <c r="E5311" s="5" t="str">
        <f t="shared" si="993"/>
        <v>0.1732</v>
      </c>
      <c r="F5311" s="5" t="str">
        <f t="shared" si="994"/>
        <v>5361</v>
      </c>
      <c r="G5311" s="5" t="str">
        <f t="shared" si="995"/>
        <v>6227</v>
      </c>
      <c r="H5311" s="5" t="str">
        <f t="shared" si="996"/>
        <v>9.190</v>
      </c>
      <c r="I5311" s="1" t="s">
        <v>9</v>
      </c>
      <c r="AN5311" s="89" t="str">
        <f t="shared" si="997"/>
        <v>5.000</v>
      </c>
      <c r="AO5311" s="89" t="str">
        <f t="shared" si="998"/>
        <v>1600.</v>
      </c>
      <c r="AP5311" s="89" t="str">
        <f t="shared" si="999"/>
        <v>0.1732</v>
      </c>
      <c r="AQ5311" s="89" t="str">
        <f t="shared" si="1000"/>
        <v>5361</v>
      </c>
      <c r="AR5311" s="89" t="str">
        <f t="shared" si="1001"/>
        <v>6227</v>
      </c>
      <c r="AS5311" s="89" t="str">
        <f t="shared" si="1002"/>
        <v>9.190</v>
      </c>
      <c r="AT5311" s="89"/>
      <c r="AU5311" s="99">
        <v>5</v>
      </c>
      <c r="AV5311" s="99">
        <v>1600</v>
      </c>
      <c r="AW5311" s="99">
        <v>0.17319000000000001</v>
      </c>
      <c r="AX5311" s="99">
        <v>5361.1500000000005</v>
      </c>
      <c r="AY5311" s="99">
        <v>6227.1</v>
      </c>
      <c r="AZ5311" s="99">
        <v>9.19</v>
      </c>
      <c r="BA5311" s="119" t="s">
        <v>9</v>
      </c>
      <c r="BB5311" s="4">
        <v>5311</v>
      </c>
      <c r="BC5311" s="4">
        <v>5</v>
      </c>
    </row>
    <row r="5312" spans="2:55">
      <c r="B5312">
        <v>5311</v>
      </c>
      <c r="C5312" s="192">
        <f t="shared" si="991"/>
        <v>5</v>
      </c>
      <c r="D5312" s="5">
        <f t="shared" si="992"/>
        <v>1800</v>
      </c>
      <c r="E5312" s="5" t="str">
        <f t="shared" si="993"/>
        <v>0.1918</v>
      </c>
      <c r="F5312" s="5" t="str">
        <f t="shared" si="994"/>
        <v>5836</v>
      </c>
      <c r="G5312" s="5" t="str">
        <f t="shared" si="995"/>
        <v>6795</v>
      </c>
      <c r="H5312" s="5" t="str">
        <f t="shared" si="996"/>
        <v>9.478</v>
      </c>
      <c r="I5312" s="1" t="s">
        <v>9</v>
      </c>
      <c r="AN5312" s="89" t="str">
        <f t="shared" si="997"/>
        <v>5.000</v>
      </c>
      <c r="AO5312" s="89" t="str">
        <f t="shared" si="998"/>
        <v>1800.</v>
      </c>
      <c r="AP5312" s="89" t="str">
        <f t="shared" si="999"/>
        <v>0.1918</v>
      </c>
      <c r="AQ5312" s="89" t="str">
        <f t="shared" si="1000"/>
        <v>5836</v>
      </c>
      <c r="AR5312" s="89" t="str">
        <f t="shared" si="1001"/>
        <v>6795</v>
      </c>
      <c r="AS5312" s="89" t="str">
        <f t="shared" si="1002"/>
        <v>9.478</v>
      </c>
      <c r="AT5312" s="89"/>
      <c r="AU5312" s="99">
        <v>5</v>
      </c>
      <c r="AV5312" s="99">
        <v>1800</v>
      </c>
      <c r="AW5312" s="99">
        <v>0.19175</v>
      </c>
      <c r="AX5312" s="99">
        <v>5836.05</v>
      </c>
      <c r="AY5312" s="99">
        <v>6794.8</v>
      </c>
      <c r="AZ5312" s="99">
        <v>9.4779</v>
      </c>
      <c r="BA5312" s="119" t="s">
        <v>9</v>
      </c>
      <c r="BB5312" s="4">
        <v>5312</v>
      </c>
      <c r="BC5312" s="4">
        <v>5</v>
      </c>
    </row>
    <row r="5313" spans="2:55">
      <c r="B5313">
        <v>5312</v>
      </c>
      <c r="C5313" s="192">
        <f t="shared" si="991"/>
        <v>5</v>
      </c>
      <c r="D5313" s="5">
        <f t="shared" si="992"/>
        <v>2000</v>
      </c>
      <c r="E5313" s="5" t="str">
        <f t="shared" si="993"/>
        <v>0.2103</v>
      </c>
      <c r="F5313" s="5" t="str">
        <f t="shared" si="994"/>
        <v>6324</v>
      </c>
      <c r="G5313" s="5" t="str">
        <f t="shared" si="995"/>
        <v>7376</v>
      </c>
      <c r="H5313" s="5" t="str">
        <f t="shared" si="996"/>
        <v>9.745</v>
      </c>
      <c r="I5313" s="1" t="s">
        <v>9</v>
      </c>
      <c r="AN5313" s="89" t="str">
        <f t="shared" si="997"/>
        <v>5.000</v>
      </c>
      <c r="AO5313" s="89" t="str">
        <f t="shared" si="998"/>
        <v>2000.</v>
      </c>
      <c r="AP5313" s="89" t="str">
        <f t="shared" si="999"/>
        <v>0.2103</v>
      </c>
      <c r="AQ5313" s="89" t="str">
        <f t="shared" si="1000"/>
        <v>6324</v>
      </c>
      <c r="AR5313" s="89" t="str">
        <f t="shared" si="1001"/>
        <v>7376</v>
      </c>
      <c r="AS5313" s="89" t="str">
        <f t="shared" si="1002"/>
        <v>9.745</v>
      </c>
      <c r="AT5313" s="89"/>
      <c r="AU5313" s="99">
        <v>5</v>
      </c>
      <c r="AV5313" s="99">
        <v>2000</v>
      </c>
      <c r="AW5313" s="99">
        <v>0.21029</v>
      </c>
      <c r="AX5313" s="99">
        <v>6324.35</v>
      </c>
      <c r="AY5313" s="99">
        <v>7375.8</v>
      </c>
      <c r="AZ5313" s="99">
        <v>9.7454000000000001</v>
      </c>
      <c r="BA5313" s="119" t="s">
        <v>9</v>
      </c>
      <c r="BB5313" s="4">
        <v>5313</v>
      </c>
      <c r="BC5313" s="4">
        <v>5</v>
      </c>
    </row>
    <row r="5314" spans="2:55">
      <c r="B5314">
        <v>5313</v>
      </c>
      <c r="C5314" s="192">
        <f t="shared" si="991"/>
        <v>5.5</v>
      </c>
      <c r="D5314" s="5">
        <f t="shared" si="992"/>
        <v>0</v>
      </c>
      <c r="E5314" s="5" t="str">
        <f t="shared" si="993"/>
        <v>0.0009974</v>
      </c>
      <c r="F5314" s="5">
        <f t="shared" si="994"/>
        <v>5.4129999999999998E-2</v>
      </c>
      <c r="G5314" s="5">
        <f t="shared" si="995"/>
        <v>5.54</v>
      </c>
      <c r="H5314" s="5">
        <f t="shared" si="996"/>
        <v>1.6000000000000001E-4</v>
      </c>
      <c r="I5314" s="1" t="s">
        <v>8</v>
      </c>
      <c r="AN5314" s="89" t="str">
        <f t="shared" si="997"/>
        <v>5.500</v>
      </c>
      <c r="AO5314" s="89" t="str">
        <f t="shared" si="998"/>
        <v>0.000</v>
      </c>
      <c r="AP5314" s="89" t="str">
        <f t="shared" si="999"/>
        <v>0.0009974</v>
      </c>
      <c r="AQ5314" s="89" t="str">
        <f t="shared" si="1000"/>
        <v>0.05413</v>
      </c>
      <c r="AR5314" s="89" t="str">
        <f t="shared" si="1001"/>
        <v>5.540</v>
      </c>
      <c r="AS5314" s="89" t="str">
        <f t="shared" si="1002"/>
        <v>0.0001600</v>
      </c>
      <c r="AT5314" s="89"/>
      <c r="AU5314" s="99">
        <v>5.5</v>
      </c>
      <c r="AV5314" s="99">
        <v>0</v>
      </c>
      <c r="AW5314" s="99">
        <v>9.974300000000001E-4</v>
      </c>
      <c r="AX5314" s="99">
        <v>5.41349999999996E-2</v>
      </c>
      <c r="AY5314" s="99">
        <v>5.54</v>
      </c>
      <c r="AZ5314" s="99">
        <v>1.6000000000000001E-4</v>
      </c>
      <c r="BA5314" s="119" t="s">
        <v>8</v>
      </c>
      <c r="BB5314" s="4">
        <v>5314</v>
      </c>
      <c r="BC5314" s="4">
        <v>5.5</v>
      </c>
    </row>
    <row r="5315" spans="2:55">
      <c r="B5315">
        <v>5314</v>
      </c>
      <c r="C5315" s="192">
        <f t="shared" si="991"/>
        <v>5.5</v>
      </c>
      <c r="D5315" s="5">
        <f t="shared" si="992"/>
        <v>5</v>
      </c>
      <c r="E5315" s="5" t="str">
        <f t="shared" si="993"/>
        <v>0.0009974</v>
      </c>
      <c r="F5315" s="5" t="str">
        <f t="shared" si="994"/>
        <v>20.99</v>
      </c>
      <c r="G5315" s="5" t="str">
        <f t="shared" si="995"/>
        <v>26.48</v>
      </c>
      <c r="H5315" s="5" t="str">
        <f t="shared" si="996"/>
        <v>0.07612</v>
      </c>
      <c r="I5315" s="1" t="s">
        <v>8</v>
      </c>
      <c r="AN5315" s="89" t="str">
        <f t="shared" si="997"/>
        <v>5.500</v>
      </c>
      <c r="AO5315" s="89" t="str">
        <f t="shared" si="998"/>
        <v>5.000</v>
      </c>
      <c r="AP5315" s="89" t="str">
        <f t="shared" si="999"/>
        <v>0.0009974</v>
      </c>
      <c r="AQ5315" s="89" t="str">
        <f t="shared" si="1000"/>
        <v>20.99</v>
      </c>
      <c r="AR5315" s="89" t="str">
        <f t="shared" si="1001"/>
        <v>26.48</v>
      </c>
      <c r="AS5315" s="89" t="str">
        <f t="shared" si="1002"/>
        <v>0.07612</v>
      </c>
      <c r="AT5315" s="89"/>
      <c r="AU5315" s="99">
        <v>5.5</v>
      </c>
      <c r="AV5315" s="99">
        <v>5</v>
      </c>
      <c r="AW5315" s="99">
        <v>9.9739999999999985E-4</v>
      </c>
      <c r="AX5315" s="99">
        <v>20.994300000000003</v>
      </c>
      <c r="AY5315" s="99">
        <v>26.48</v>
      </c>
      <c r="AZ5315" s="99">
        <v>7.6119999999999993E-2</v>
      </c>
      <c r="BA5315" s="119" t="s">
        <v>8</v>
      </c>
      <c r="BB5315" s="4">
        <v>5315</v>
      </c>
      <c r="BC5315" s="4">
        <v>5.5</v>
      </c>
    </row>
    <row r="5316" spans="2:55">
      <c r="B5316">
        <v>5315</v>
      </c>
      <c r="C5316" s="192">
        <f t="shared" si="991"/>
        <v>5.5</v>
      </c>
      <c r="D5316" s="5">
        <f t="shared" si="992"/>
        <v>10</v>
      </c>
      <c r="E5316" s="5" t="str">
        <f t="shared" si="993"/>
        <v>0.0009977</v>
      </c>
      <c r="F5316" s="5" t="str">
        <f t="shared" si="994"/>
        <v>41.88</v>
      </c>
      <c r="G5316" s="5" t="str">
        <f t="shared" si="995"/>
        <v>47.37</v>
      </c>
      <c r="H5316" s="5" t="str">
        <f t="shared" si="996"/>
        <v>0.1506</v>
      </c>
      <c r="I5316" s="1" t="s">
        <v>8</v>
      </c>
      <c r="AN5316" s="89" t="str">
        <f t="shared" si="997"/>
        <v>5.500</v>
      </c>
      <c r="AO5316" s="89" t="str">
        <f t="shared" si="998"/>
        <v>10.00</v>
      </c>
      <c r="AP5316" s="89" t="str">
        <f t="shared" si="999"/>
        <v>0.0009977</v>
      </c>
      <c r="AQ5316" s="89" t="str">
        <f t="shared" si="1000"/>
        <v>41.88</v>
      </c>
      <c r="AR5316" s="89" t="str">
        <f t="shared" si="1001"/>
        <v>47.37</v>
      </c>
      <c r="AS5316" s="89" t="str">
        <f t="shared" si="1002"/>
        <v>0.1506</v>
      </c>
      <c r="AT5316" s="89"/>
      <c r="AU5316" s="99">
        <v>5.5</v>
      </c>
      <c r="AV5316" s="99">
        <v>10</v>
      </c>
      <c r="AW5316" s="99">
        <v>9.9774E-4</v>
      </c>
      <c r="AX5316" s="99">
        <v>41.882429999999999</v>
      </c>
      <c r="AY5316" s="99">
        <v>47.37</v>
      </c>
      <c r="AZ5316" s="99">
        <v>0.15057000000000001</v>
      </c>
      <c r="BA5316" s="119" t="s">
        <v>8</v>
      </c>
      <c r="BB5316" s="4">
        <v>5316</v>
      </c>
      <c r="BC5316" s="4">
        <v>5.5</v>
      </c>
    </row>
    <row r="5317" spans="2:55">
      <c r="B5317">
        <v>5316</v>
      </c>
      <c r="C5317" s="192">
        <f t="shared" si="991"/>
        <v>5.5</v>
      </c>
      <c r="D5317" s="5">
        <f t="shared" si="992"/>
        <v>15</v>
      </c>
      <c r="E5317" s="5" t="str">
        <f t="shared" si="993"/>
        <v>0.0009984</v>
      </c>
      <c r="F5317" s="5" t="str">
        <f t="shared" si="994"/>
        <v>62.74</v>
      </c>
      <c r="G5317" s="5" t="str">
        <f t="shared" si="995"/>
        <v>68.23</v>
      </c>
      <c r="H5317" s="5" t="str">
        <f t="shared" si="996"/>
        <v>0.2236</v>
      </c>
      <c r="I5317" s="1" t="s">
        <v>8</v>
      </c>
      <c r="AN5317" s="89" t="str">
        <f t="shared" si="997"/>
        <v>5.500</v>
      </c>
      <c r="AO5317" s="89" t="str">
        <f t="shared" si="998"/>
        <v>15.00</v>
      </c>
      <c r="AP5317" s="89" t="str">
        <f t="shared" si="999"/>
        <v>0.0009984</v>
      </c>
      <c r="AQ5317" s="89" t="str">
        <f t="shared" si="1000"/>
        <v>62.74</v>
      </c>
      <c r="AR5317" s="89" t="str">
        <f t="shared" si="1001"/>
        <v>68.23</v>
      </c>
      <c r="AS5317" s="89" t="str">
        <f t="shared" si="1002"/>
        <v>0.2236</v>
      </c>
      <c r="AT5317" s="89"/>
      <c r="AU5317" s="99">
        <v>5.5</v>
      </c>
      <c r="AV5317" s="99">
        <v>15</v>
      </c>
      <c r="AW5317" s="99">
        <v>9.9839000000000004E-4</v>
      </c>
      <c r="AX5317" s="99">
        <v>62.738855000000001</v>
      </c>
      <c r="AY5317" s="99">
        <v>68.23</v>
      </c>
      <c r="AZ5317" s="99">
        <v>0.22361</v>
      </c>
      <c r="BA5317" s="119" t="s">
        <v>8</v>
      </c>
      <c r="BB5317" s="4">
        <v>5317</v>
      </c>
      <c r="BC5317" s="4">
        <v>5.5</v>
      </c>
    </row>
    <row r="5318" spans="2:55">
      <c r="B5318">
        <v>5317</v>
      </c>
      <c r="C5318" s="192">
        <f t="shared" si="991"/>
        <v>5.5</v>
      </c>
      <c r="D5318" s="5">
        <f t="shared" si="992"/>
        <v>20</v>
      </c>
      <c r="E5318" s="5" t="str">
        <f t="shared" si="993"/>
        <v>0.0009993</v>
      </c>
      <c r="F5318" s="5" t="str">
        <f t="shared" si="994"/>
        <v>83.58</v>
      </c>
      <c r="G5318" s="5" t="str">
        <f t="shared" si="995"/>
        <v>89.08</v>
      </c>
      <c r="H5318" s="5" t="str">
        <f t="shared" si="996"/>
        <v>0.2953</v>
      </c>
      <c r="I5318" s="1" t="s">
        <v>8</v>
      </c>
      <c r="AN5318" s="89" t="str">
        <f t="shared" si="997"/>
        <v>5.500</v>
      </c>
      <c r="AO5318" s="89" t="str">
        <f t="shared" si="998"/>
        <v>20.00</v>
      </c>
      <c r="AP5318" s="89" t="str">
        <f t="shared" si="999"/>
        <v>0.0009993</v>
      </c>
      <c r="AQ5318" s="89" t="str">
        <f t="shared" si="1000"/>
        <v>83.58</v>
      </c>
      <c r="AR5318" s="89" t="str">
        <f t="shared" si="1001"/>
        <v>89.08</v>
      </c>
      <c r="AS5318" s="89" t="str">
        <f t="shared" si="1002"/>
        <v>0.2953</v>
      </c>
      <c r="AT5318" s="89"/>
      <c r="AU5318" s="99">
        <v>5.5</v>
      </c>
      <c r="AV5318" s="99">
        <v>20</v>
      </c>
      <c r="AW5318" s="99">
        <v>9.993300000000001E-4</v>
      </c>
      <c r="AX5318" s="99">
        <v>83.583685000000003</v>
      </c>
      <c r="AY5318" s="99">
        <v>89.08</v>
      </c>
      <c r="AZ5318" s="99">
        <v>0.29532000000000003</v>
      </c>
      <c r="BA5318" s="119" t="s">
        <v>8</v>
      </c>
      <c r="BB5318" s="4">
        <v>5318</v>
      </c>
      <c r="BC5318" s="4">
        <v>5.5</v>
      </c>
    </row>
    <row r="5319" spans="2:55">
      <c r="B5319">
        <v>5318</v>
      </c>
      <c r="C5319" s="192">
        <f t="shared" si="991"/>
        <v>5.5</v>
      </c>
      <c r="D5319" s="5">
        <f t="shared" si="992"/>
        <v>25</v>
      </c>
      <c r="E5319" s="5" t="str">
        <f t="shared" si="993"/>
        <v>0.001001</v>
      </c>
      <c r="F5319" s="5" t="str">
        <f t="shared" si="994"/>
        <v>104.4</v>
      </c>
      <c r="G5319" s="5" t="str">
        <f t="shared" si="995"/>
        <v>109.9</v>
      </c>
      <c r="H5319" s="5" t="str">
        <f t="shared" si="996"/>
        <v>0.3658</v>
      </c>
      <c r="I5319" s="1" t="s">
        <v>8</v>
      </c>
      <c r="AN5319" s="89" t="str">
        <f t="shared" si="997"/>
        <v>5.500</v>
      </c>
      <c r="AO5319" s="89" t="str">
        <f t="shared" si="998"/>
        <v>25.00</v>
      </c>
      <c r="AP5319" s="89" t="str">
        <f t="shared" si="999"/>
        <v>0.001001</v>
      </c>
      <c r="AQ5319" s="89" t="str">
        <f t="shared" si="1000"/>
        <v>104.4</v>
      </c>
      <c r="AR5319" s="89" t="str">
        <f t="shared" si="1001"/>
        <v>109.9</v>
      </c>
      <c r="AS5319" s="89" t="str">
        <f t="shared" si="1002"/>
        <v>0.3658</v>
      </c>
      <c r="AT5319" s="89"/>
      <c r="AU5319" s="99">
        <v>5.5</v>
      </c>
      <c r="AV5319" s="99">
        <v>25</v>
      </c>
      <c r="AW5319" s="99">
        <v>1.0005299999999999E-3</v>
      </c>
      <c r="AX5319" s="99">
        <v>104.407085</v>
      </c>
      <c r="AY5319" s="99">
        <v>109.91</v>
      </c>
      <c r="AZ5319" s="99">
        <v>0.36579</v>
      </c>
      <c r="BA5319" s="119" t="s">
        <v>8</v>
      </c>
      <c r="BB5319" s="4">
        <v>5319</v>
      </c>
      <c r="BC5319" s="4">
        <v>5.5</v>
      </c>
    </row>
    <row r="5320" spans="2:55">
      <c r="B5320">
        <v>5319</v>
      </c>
      <c r="C5320" s="192">
        <f t="shared" si="991"/>
        <v>5.5</v>
      </c>
      <c r="D5320" s="5">
        <f t="shared" si="992"/>
        <v>30</v>
      </c>
      <c r="E5320" s="5" t="str">
        <f t="shared" si="993"/>
        <v>0.001002</v>
      </c>
      <c r="F5320" s="5" t="str">
        <f t="shared" si="994"/>
        <v>125.2</v>
      </c>
      <c r="G5320" s="5" t="str">
        <f t="shared" si="995"/>
        <v>130.7</v>
      </c>
      <c r="H5320" s="5" t="str">
        <f t="shared" si="996"/>
        <v>0.4351</v>
      </c>
      <c r="I5320" s="1" t="s">
        <v>8</v>
      </c>
      <c r="AN5320" s="89" t="str">
        <f t="shared" si="997"/>
        <v>5.500</v>
      </c>
      <c r="AO5320" s="89" t="str">
        <f t="shared" si="998"/>
        <v>30.00</v>
      </c>
      <c r="AP5320" s="89" t="str">
        <f t="shared" si="999"/>
        <v>0.001002</v>
      </c>
      <c r="AQ5320" s="89" t="str">
        <f t="shared" si="1000"/>
        <v>125.2</v>
      </c>
      <c r="AR5320" s="89" t="str">
        <f t="shared" si="1001"/>
        <v>130.7</v>
      </c>
      <c r="AS5320" s="89" t="str">
        <f t="shared" si="1002"/>
        <v>0.4351</v>
      </c>
      <c r="AT5320" s="89"/>
      <c r="AU5320" s="99">
        <v>5.5</v>
      </c>
      <c r="AV5320" s="99">
        <v>30</v>
      </c>
      <c r="AW5320" s="99">
        <v>1.0019599999999999E-3</v>
      </c>
      <c r="AX5320" s="99">
        <v>125.22922000000001</v>
      </c>
      <c r="AY5320" s="99">
        <v>130.74</v>
      </c>
      <c r="AZ5320" s="99">
        <v>0.43507000000000001</v>
      </c>
      <c r="BA5320" s="119" t="s">
        <v>8</v>
      </c>
      <c r="BB5320" s="4">
        <v>5320</v>
      </c>
      <c r="BC5320" s="4">
        <v>5.5</v>
      </c>
    </row>
    <row r="5321" spans="2:55">
      <c r="B5321">
        <v>5320</v>
      </c>
      <c r="C5321" s="192">
        <f t="shared" si="991"/>
        <v>5.5</v>
      </c>
      <c r="D5321" s="5">
        <f t="shared" si="992"/>
        <v>35</v>
      </c>
      <c r="E5321" s="5" t="str">
        <f t="shared" si="993"/>
        <v>0.001004</v>
      </c>
      <c r="F5321" s="5" t="str">
        <f t="shared" si="994"/>
        <v>146.0</v>
      </c>
      <c r="G5321" s="5" t="str">
        <f t="shared" si="995"/>
        <v>151.6</v>
      </c>
      <c r="H5321" s="5" t="str">
        <f t="shared" si="996"/>
        <v>0.5032</v>
      </c>
      <c r="I5321" s="1" t="s">
        <v>8</v>
      </c>
      <c r="AN5321" s="89" t="str">
        <f t="shared" si="997"/>
        <v>5.500</v>
      </c>
      <c r="AO5321" s="89" t="str">
        <f t="shared" si="998"/>
        <v>35.00</v>
      </c>
      <c r="AP5321" s="89" t="str">
        <f t="shared" si="999"/>
        <v>0.001004</v>
      </c>
      <c r="AQ5321" s="89" t="str">
        <f t="shared" si="1000"/>
        <v>146.0</v>
      </c>
      <c r="AR5321" s="89" t="str">
        <f t="shared" si="1001"/>
        <v>151.6</v>
      </c>
      <c r="AS5321" s="89" t="str">
        <f t="shared" si="1002"/>
        <v>0.5032</v>
      </c>
      <c r="AT5321" s="89"/>
      <c r="AU5321" s="99">
        <v>5.5</v>
      </c>
      <c r="AV5321" s="99">
        <v>35</v>
      </c>
      <c r="AW5321" s="99">
        <v>1.0036099999999998E-3</v>
      </c>
      <c r="AX5321" s="99">
        <v>146.040145</v>
      </c>
      <c r="AY5321" s="99">
        <v>151.56</v>
      </c>
      <c r="AZ5321" s="99">
        <v>0.50321000000000005</v>
      </c>
      <c r="BA5321" s="119" t="s">
        <v>8</v>
      </c>
      <c r="BB5321" s="4">
        <v>5321</v>
      </c>
      <c r="BC5321" s="4">
        <v>5.5</v>
      </c>
    </row>
    <row r="5322" spans="2:55">
      <c r="B5322">
        <v>5321</v>
      </c>
      <c r="C5322" s="192">
        <f t="shared" si="991"/>
        <v>5.5</v>
      </c>
      <c r="D5322" s="5">
        <f t="shared" si="992"/>
        <v>40</v>
      </c>
      <c r="E5322" s="5" t="str">
        <f t="shared" si="993"/>
        <v>0.001005</v>
      </c>
      <c r="F5322" s="5" t="str">
        <f t="shared" si="994"/>
        <v>166.9</v>
      </c>
      <c r="G5322" s="5" t="str">
        <f t="shared" si="995"/>
        <v>172.4</v>
      </c>
      <c r="H5322" s="5" t="str">
        <f t="shared" si="996"/>
        <v>0.5703</v>
      </c>
      <c r="I5322" s="1" t="s">
        <v>8</v>
      </c>
      <c r="AN5322" s="89" t="str">
        <f t="shared" si="997"/>
        <v>5.500</v>
      </c>
      <c r="AO5322" s="89" t="str">
        <f t="shared" si="998"/>
        <v>40.00</v>
      </c>
      <c r="AP5322" s="89" t="str">
        <f t="shared" si="999"/>
        <v>0.001005</v>
      </c>
      <c r="AQ5322" s="89" t="str">
        <f t="shared" si="1000"/>
        <v>166.9</v>
      </c>
      <c r="AR5322" s="89" t="str">
        <f t="shared" si="1001"/>
        <v>172.4</v>
      </c>
      <c r="AS5322" s="89" t="str">
        <f t="shared" si="1002"/>
        <v>0.5703</v>
      </c>
      <c r="AT5322" s="89"/>
      <c r="AU5322" s="99">
        <v>5.5</v>
      </c>
      <c r="AV5322" s="99">
        <v>40</v>
      </c>
      <c r="AW5322" s="99">
        <v>1.0054600000000001E-3</v>
      </c>
      <c r="AX5322" s="99">
        <v>166.85996999999998</v>
      </c>
      <c r="AY5322" s="99">
        <v>172.39</v>
      </c>
      <c r="AZ5322" s="99">
        <v>0.57027000000000005</v>
      </c>
      <c r="BA5322" s="119" t="s">
        <v>8</v>
      </c>
      <c r="BB5322" s="4">
        <v>5322</v>
      </c>
      <c r="BC5322" s="4">
        <v>5.5</v>
      </c>
    </row>
    <row r="5323" spans="2:55">
      <c r="B5323">
        <v>5322</v>
      </c>
      <c r="C5323" s="192">
        <f t="shared" si="991"/>
        <v>5.5</v>
      </c>
      <c r="D5323" s="5">
        <f t="shared" si="992"/>
        <v>45</v>
      </c>
      <c r="E5323" s="5" t="str">
        <f t="shared" si="993"/>
        <v>0.001008</v>
      </c>
      <c r="F5323" s="5" t="str">
        <f t="shared" si="994"/>
        <v>187.7</v>
      </c>
      <c r="G5323" s="5" t="str">
        <f t="shared" si="995"/>
        <v>193.2</v>
      </c>
      <c r="H5323" s="5" t="str">
        <f t="shared" si="996"/>
        <v>0.6363</v>
      </c>
      <c r="I5323" s="1" t="s">
        <v>8</v>
      </c>
      <c r="AN5323" s="89" t="str">
        <f t="shared" si="997"/>
        <v>5.500</v>
      </c>
      <c r="AO5323" s="89" t="str">
        <f t="shared" si="998"/>
        <v>45.00</v>
      </c>
      <c r="AP5323" s="89" t="str">
        <f t="shared" si="999"/>
        <v>0.001008</v>
      </c>
      <c r="AQ5323" s="89" t="str">
        <f t="shared" si="1000"/>
        <v>187.7</v>
      </c>
      <c r="AR5323" s="89" t="str">
        <f t="shared" si="1001"/>
        <v>193.2</v>
      </c>
      <c r="AS5323" s="89" t="str">
        <f t="shared" si="1002"/>
        <v>0.6363</v>
      </c>
      <c r="AT5323" s="89"/>
      <c r="AU5323" s="99">
        <v>5.5</v>
      </c>
      <c r="AV5323" s="99">
        <v>45</v>
      </c>
      <c r="AW5323" s="99">
        <v>1.0075000000000001E-3</v>
      </c>
      <c r="AX5323" s="99">
        <v>187.68875</v>
      </c>
      <c r="AY5323" s="99">
        <v>193.23</v>
      </c>
      <c r="AZ5323" s="99">
        <v>0.63627</v>
      </c>
      <c r="BA5323" s="119" t="s">
        <v>8</v>
      </c>
      <c r="BB5323" s="4">
        <v>5323</v>
      </c>
      <c r="BC5323" s="4">
        <v>5.5</v>
      </c>
    </row>
    <row r="5324" spans="2:55">
      <c r="B5324">
        <v>5323</v>
      </c>
      <c r="C5324" s="192">
        <f t="shared" si="991"/>
        <v>5.5</v>
      </c>
      <c r="D5324" s="5">
        <f t="shared" si="992"/>
        <v>50</v>
      </c>
      <c r="E5324" s="5" t="str">
        <f t="shared" si="993"/>
        <v>0.001010</v>
      </c>
      <c r="F5324" s="5" t="str">
        <f t="shared" si="994"/>
        <v>208.5</v>
      </c>
      <c r="G5324" s="5" t="str">
        <f t="shared" si="995"/>
        <v>214.1</v>
      </c>
      <c r="H5324" s="5" t="str">
        <f t="shared" si="996"/>
        <v>0.7013</v>
      </c>
      <c r="I5324" s="1" t="s">
        <v>8</v>
      </c>
      <c r="AN5324" s="89" t="str">
        <f t="shared" si="997"/>
        <v>5.500</v>
      </c>
      <c r="AO5324" s="89" t="str">
        <f t="shared" si="998"/>
        <v>50.00</v>
      </c>
      <c r="AP5324" s="89" t="str">
        <f t="shared" si="999"/>
        <v>0.001010</v>
      </c>
      <c r="AQ5324" s="89" t="str">
        <f t="shared" si="1000"/>
        <v>208.5</v>
      </c>
      <c r="AR5324" s="89" t="str">
        <f t="shared" si="1001"/>
        <v>214.1</v>
      </c>
      <c r="AS5324" s="89" t="str">
        <f t="shared" si="1002"/>
        <v>0.7013</v>
      </c>
      <c r="AT5324" s="89"/>
      <c r="AU5324" s="99">
        <v>5.5</v>
      </c>
      <c r="AV5324" s="99">
        <v>50</v>
      </c>
      <c r="AW5324" s="99">
        <v>1.00972E-3</v>
      </c>
      <c r="AX5324" s="99">
        <v>208.51653999999999</v>
      </c>
      <c r="AY5324" s="99">
        <v>214.07</v>
      </c>
      <c r="AZ5324" s="99">
        <v>0.70126999999999995</v>
      </c>
      <c r="BA5324" s="119" t="s">
        <v>8</v>
      </c>
      <c r="BB5324" s="4">
        <v>5324</v>
      </c>
      <c r="BC5324" s="4">
        <v>5.5</v>
      </c>
    </row>
    <row r="5325" spans="2:55">
      <c r="B5325">
        <v>5324</v>
      </c>
      <c r="C5325" s="192">
        <f t="shared" si="991"/>
        <v>5.5</v>
      </c>
      <c r="D5325" s="5">
        <f t="shared" si="992"/>
        <v>55</v>
      </c>
      <c r="E5325" s="5" t="str">
        <f t="shared" si="993"/>
        <v>0.001012</v>
      </c>
      <c r="F5325" s="5" t="str">
        <f t="shared" si="994"/>
        <v>229.4</v>
      </c>
      <c r="G5325" s="5" t="str">
        <f t="shared" si="995"/>
        <v>234.9</v>
      </c>
      <c r="H5325" s="5" t="str">
        <f t="shared" si="996"/>
        <v>0.7653</v>
      </c>
      <c r="I5325" s="1" t="s">
        <v>8</v>
      </c>
      <c r="AN5325" s="89" t="str">
        <f t="shared" si="997"/>
        <v>5.500</v>
      </c>
      <c r="AO5325" s="89" t="str">
        <f t="shared" si="998"/>
        <v>55.00</v>
      </c>
      <c r="AP5325" s="89" t="str">
        <f t="shared" si="999"/>
        <v>0.001012</v>
      </c>
      <c r="AQ5325" s="89" t="str">
        <f t="shared" si="1000"/>
        <v>229.4</v>
      </c>
      <c r="AR5325" s="89" t="str">
        <f t="shared" si="1001"/>
        <v>234.9</v>
      </c>
      <c r="AS5325" s="89" t="str">
        <f t="shared" si="1002"/>
        <v>0.7653</v>
      </c>
      <c r="AT5325" s="89"/>
      <c r="AU5325" s="99">
        <v>5.5</v>
      </c>
      <c r="AV5325" s="99">
        <v>55</v>
      </c>
      <c r="AW5325" s="99">
        <v>1.0121100000000001E-3</v>
      </c>
      <c r="AX5325" s="99">
        <v>229.35339499999998</v>
      </c>
      <c r="AY5325" s="99">
        <v>234.92</v>
      </c>
      <c r="AZ5325" s="99">
        <v>0.76529999999999998</v>
      </c>
      <c r="BA5325" s="119" t="s">
        <v>8</v>
      </c>
      <c r="BB5325" s="4">
        <v>5325</v>
      </c>
      <c r="BC5325" s="4">
        <v>5.5</v>
      </c>
    </row>
    <row r="5326" spans="2:55">
      <c r="B5326">
        <v>5325</v>
      </c>
      <c r="C5326" s="192">
        <f t="shared" si="991"/>
        <v>5.5</v>
      </c>
      <c r="D5326" s="5">
        <f t="shared" si="992"/>
        <v>60</v>
      </c>
      <c r="E5326" s="5" t="str">
        <f t="shared" si="993"/>
        <v>0.001015</v>
      </c>
      <c r="F5326" s="5" t="str">
        <f t="shared" si="994"/>
        <v>250.2</v>
      </c>
      <c r="G5326" s="5" t="str">
        <f t="shared" si="995"/>
        <v>255.8</v>
      </c>
      <c r="H5326" s="5" t="str">
        <f t="shared" si="996"/>
        <v>0.8284</v>
      </c>
      <c r="I5326" s="1" t="s">
        <v>8</v>
      </c>
      <c r="AN5326" s="89" t="str">
        <f t="shared" si="997"/>
        <v>5.500</v>
      </c>
      <c r="AO5326" s="89" t="str">
        <f t="shared" si="998"/>
        <v>60.00</v>
      </c>
      <c r="AP5326" s="89" t="str">
        <f t="shared" si="999"/>
        <v>0.001015</v>
      </c>
      <c r="AQ5326" s="89" t="str">
        <f t="shared" si="1000"/>
        <v>250.2</v>
      </c>
      <c r="AR5326" s="89" t="str">
        <f t="shared" si="1001"/>
        <v>255.8</v>
      </c>
      <c r="AS5326" s="89" t="str">
        <f t="shared" si="1002"/>
        <v>0.8284</v>
      </c>
      <c r="AT5326" s="89"/>
      <c r="AU5326" s="99">
        <v>5.5</v>
      </c>
      <c r="AV5326" s="99">
        <v>60</v>
      </c>
      <c r="AW5326" s="99">
        <v>1.0146700000000001E-3</v>
      </c>
      <c r="AX5326" s="99">
        <v>250.19931500000001</v>
      </c>
      <c r="AY5326" s="99">
        <v>255.78</v>
      </c>
      <c r="AZ5326" s="99">
        <v>0.82838999999999996</v>
      </c>
      <c r="BA5326" s="119" t="s">
        <v>8</v>
      </c>
      <c r="BB5326" s="4">
        <v>5326</v>
      </c>
      <c r="BC5326" s="4">
        <v>5.5</v>
      </c>
    </row>
    <row r="5327" spans="2:55">
      <c r="B5327">
        <v>5326</v>
      </c>
      <c r="C5327" s="192">
        <f t="shared" ref="C5327:C5390" si="1003">_xlfn.NUMBERVALUE(AN5327)</f>
        <v>5.5</v>
      </c>
      <c r="D5327" s="5">
        <f t="shared" ref="D5327:D5390" si="1004">_xlfn.NUMBERVALUE(AO5327)</f>
        <v>65</v>
      </c>
      <c r="E5327" s="5" t="str">
        <f t="shared" ref="E5327:E5390" si="1005">AP5327</f>
        <v>0.001017</v>
      </c>
      <c r="F5327" s="5" t="str">
        <f t="shared" ref="F5327:F5390" si="1006">IF($D5327=0,_xlfn.NUMBERVALUE(AQ5327),AQ5327)</f>
        <v>271.1</v>
      </c>
      <c r="G5327" s="5" t="str">
        <f t="shared" ref="G5327:G5390" si="1007">IF($D5327=0,_xlfn.NUMBERVALUE(AR5327),AR5327)</f>
        <v>276.7</v>
      </c>
      <c r="H5327" s="5" t="str">
        <f t="shared" ref="H5327:H5390" si="1008">IF($D5327=0,_xlfn.NUMBERVALUE(AS5327),AS5327)</f>
        <v>0.8906</v>
      </c>
      <c r="I5327" s="1" t="s">
        <v>8</v>
      </c>
      <c r="AN5327" s="89" t="str">
        <f t="shared" ref="AN5327:AN5390" si="1009">IF(AU5327=0,"0.000",TEXT(IF(AU5327&lt;0,"-","")&amp;LEFT(TEXT(ABS(AU5327),"0."&amp;REPT("0",4-1)&amp;"E+00"),4+1)*10^FLOOR(LOG10(TEXT(ABS(AU5327),"0."&amp;REPT("0",4-1)&amp;"E+00")),1),(""&amp;(IF(OR(AND(FLOOR(LOG10(TEXT(ABS(AU5327),"0."&amp;REPT("0",4-1)&amp;"E+00")),1)+1=4,RIGHT(LEFT(TEXT(ABS(AU5327),"0."&amp;REPT("0",4-1)&amp;"E+00"),4+1)*10^FLOOR(LOG10(TEXT(ABS(AU5327),"0."&amp;REPT("0",4-1)&amp;"E+00")),1),1)="0"),LOG10(TEXT(ABS(AU5327),"0."&amp;REPT("0",4-1)&amp;"E+00"))&lt;=4-1),"0.","#")&amp;REPT("0",IF(4-1-(FLOOR(LOG10(TEXT(ABS(AU5327),"0."&amp;REPT("0",4-1)&amp;"E+00")),1))&gt;0,4-1-(FLOOR(LOG10(TEXT(ABS(AU5327),"0."&amp;REPT("0",4-1)&amp;"E+00")),1)),0))))))</f>
        <v>5.500</v>
      </c>
      <c r="AO5327" s="89" t="str">
        <f t="shared" ref="AO5327:AO5390" si="1010">IF(AV5327=0,"0.000",TEXT(IF(AV5327&lt;0,"-","")&amp;LEFT(TEXT(ABS(AV5327),"0."&amp;REPT("0",4-1)&amp;"E+00"),4+1)*10^FLOOR(LOG10(TEXT(ABS(AV5327),"0."&amp;REPT("0",4-1)&amp;"E+00")),1),(""&amp;(IF(OR(AND(FLOOR(LOG10(TEXT(ABS(AV5327),"0."&amp;REPT("0",4-1)&amp;"E+00")),1)+1=4,RIGHT(LEFT(TEXT(ABS(AV5327),"0."&amp;REPT("0",4-1)&amp;"E+00"),4+1)*10^FLOOR(LOG10(TEXT(ABS(AV5327),"0."&amp;REPT("0",4-1)&amp;"E+00")),1),1)="0"),LOG10(TEXT(ABS(AV5327),"0."&amp;REPT("0",4-1)&amp;"E+00"))&lt;=4-1),"0.","#")&amp;REPT("0",IF(4-1-(FLOOR(LOG10(TEXT(ABS(AV5327),"0."&amp;REPT("0",4-1)&amp;"E+00")),1))&gt;0,4-1-(FLOOR(LOG10(TEXT(ABS(AV5327),"0."&amp;REPT("0",4-1)&amp;"E+00")),1)),0))))))</f>
        <v>65.00</v>
      </c>
      <c r="AP5327" s="89" t="str">
        <f t="shared" ref="AP5327:AP5390" si="1011">IF(AW5327=0,"0.000",TEXT(IF(AW5327&lt;0,"-","")&amp;LEFT(TEXT(ABS(AW5327),"0."&amp;REPT("0",4-1)&amp;"E+00"),4+1)*10^FLOOR(LOG10(TEXT(ABS(AW5327),"0."&amp;REPT("0",4-1)&amp;"E+00")),1),(""&amp;(IF(OR(AND(FLOOR(LOG10(TEXT(ABS(AW5327),"0."&amp;REPT("0",4-1)&amp;"E+00")),1)+1=4,RIGHT(LEFT(TEXT(ABS(AW5327),"0."&amp;REPT("0",4-1)&amp;"E+00"),4+1)*10^FLOOR(LOG10(TEXT(ABS(AW5327),"0."&amp;REPT("0",4-1)&amp;"E+00")),1),1)="0"),LOG10(TEXT(ABS(AW5327),"0."&amp;REPT("0",4-1)&amp;"E+00"))&lt;=4-1),"0.","#")&amp;REPT("0",IF(4-1-(FLOOR(LOG10(TEXT(ABS(AW5327),"0."&amp;REPT("0",4-1)&amp;"E+00")),1))&gt;0,4-1-(FLOOR(LOG10(TEXT(ABS(AW5327),"0."&amp;REPT("0",4-1)&amp;"E+00")),1)),0))))))</f>
        <v>0.001017</v>
      </c>
      <c r="AQ5327" s="89" t="str">
        <f t="shared" ref="AQ5327:AQ5390" si="1012">IF(AX5327=0,"0.000",TEXT(IF(AX5327&lt;0,"-","")&amp;LEFT(TEXT(ABS(AX5327),"0."&amp;REPT("0",4-1)&amp;"E+00"),4+1)*10^FLOOR(LOG10(TEXT(ABS(AX5327),"0."&amp;REPT("0",4-1)&amp;"E+00")),1),(""&amp;(IF(OR(AND(FLOOR(LOG10(TEXT(ABS(AX5327),"0."&amp;REPT("0",4-1)&amp;"E+00")),1)+1=4,RIGHT(LEFT(TEXT(ABS(AX5327),"0."&amp;REPT("0",4-1)&amp;"E+00"),4+1)*10^FLOOR(LOG10(TEXT(ABS(AX5327),"0."&amp;REPT("0",4-1)&amp;"E+00")),1),1)="0"),LOG10(TEXT(ABS(AX5327),"0."&amp;REPT("0",4-1)&amp;"E+00"))&lt;=4-1),"0.","#")&amp;REPT("0",IF(4-1-(FLOOR(LOG10(TEXT(ABS(AX5327),"0."&amp;REPT("0",4-1)&amp;"E+00")),1))&gt;0,4-1-(FLOOR(LOG10(TEXT(ABS(AX5327),"0."&amp;REPT("0",4-1)&amp;"E+00")),1)),0))))))</f>
        <v>271.1</v>
      </c>
      <c r="AR5327" s="89" t="str">
        <f t="shared" ref="AR5327:AR5390" si="1013">IF(AY5327=0,"0.000",TEXT(IF(AY5327&lt;0,"-","")&amp;LEFT(TEXT(ABS(AY5327),"0."&amp;REPT("0",4-1)&amp;"E+00"),4+1)*10^FLOOR(LOG10(TEXT(ABS(AY5327),"0."&amp;REPT("0",4-1)&amp;"E+00")),1),(""&amp;(IF(OR(AND(FLOOR(LOG10(TEXT(ABS(AY5327),"0."&amp;REPT("0",4-1)&amp;"E+00")),1)+1=4,RIGHT(LEFT(TEXT(ABS(AY5327),"0."&amp;REPT("0",4-1)&amp;"E+00"),4+1)*10^FLOOR(LOG10(TEXT(ABS(AY5327),"0."&amp;REPT("0",4-1)&amp;"E+00")),1),1)="0"),LOG10(TEXT(ABS(AY5327),"0."&amp;REPT("0",4-1)&amp;"E+00"))&lt;=4-1),"0.","#")&amp;REPT("0",IF(4-1-(FLOOR(LOG10(TEXT(ABS(AY5327),"0."&amp;REPT("0",4-1)&amp;"E+00")),1))&gt;0,4-1-(FLOOR(LOG10(TEXT(ABS(AY5327),"0."&amp;REPT("0",4-1)&amp;"E+00")),1)),0))))))</f>
        <v>276.7</v>
      </c>
      <c r="AS5327" s="89" t="str">
        <f t="shared" ref="AS5327:AS5390" si="1014">IF(AZ5327=0,"0.000",TEXT(IF(AZ5327&lt;0,"-","")&amp;LEFT(TEXT(ABS(AZ5327),"0."&amp;REPT("0",4-1)&amp;"E+00"),4+1)*10^FLOOR(LOG10(TEXT(ABS(AZ5327),"0."&amp;REPT("0",4-1)&amp;"E+00")),1),(""&amp;(IF(OR(AND(FLOOR(LOG10(TEXT(ABS(AZ5327),"0."&amp;REPT("0",4-1)&amp;"E+00")),1)+1=4,RIGHT(LEFT(TEXT(ABS(AZ5327),"0."&amp;REPT("0",4-1)&amp;"E+00"),4+1)*10^FLOOR(LOG10(TEXT(ABS(AZ5327),"0."&amp;REPT("0",4-1)&amp;"E+00")),1),1)="0"),LOG10(TEXT(ABS(AZ5327),"0."&amp;REPT("0",4-1)&amp;"E+00"))&lt;=4-1),"0.","#")&amp;REPT("0",IF(4-1-(FLOOR(LOG10(TEXT(ABS(AZ5327),"0."&amp;REPT("0",4-1)&amp;"E+00")),1))&gt;0,4-1-(FLOOR(LOG10(TEXT(ABS(AZ5327),"0."&amp;REPT("0",4-1)&amp;"E+00")),1)),0))))))</f>
        <v>0.8906</v>
      </c>
      <c r="AT5327" s="89"/>
      <c r="AU5327" s="99">
        <v>5.5</v>
      </c>
      <c r="AV5327" s="99">
        <v>65</v>
      </c>
      <c r="AW5327" s="99">
        <v>1.01739E-3</v>
      </c>
      <c r="AX5327" s="99">
        <v>271.05435499999999</v>
      </c>
      <c r="AY5327" s="99">
        <v>276.64999999999998</v>
      </c>
      <c r="AZ5327" s="99">
        <v>0.89056999999999997</v>
      </c>
      <c r="BA5327" s="119" t="s">
        <v>8</v>
      </c>
      <c r="BB5327" s="4">
        <v>5327</v>
      </c>
      <c r="BC5327" s="4">
        <v>5.5</v>
      </c>
    </row>
    <row r="5328" spans="2:55">
      <c r="B5328">
        <v>5327</v>
      </c>
      <c r="C5328" s="192">
        <f t="shared" si="1003"/>
        <v>5.5</v>
      </c>
      <c r="D5328" s="5">
        <f t="shared" si="1004"/>
        <v>70</v>
      </c>
      <c r="E5328" s="5" t="str">
        <f t="shared" si="1005"/>
        <v>0.001020</v>
      </c>
      <c r="F5328" s="5" t="str">
        <f t="shared" si="1006"/>
        <v>291.9</v>
      </c>
      <c r="G5328" s="5" t="str">
        <f t="shared" si="1007"/>
        <v>297.5</v>
      </c>
      <c r="H5328" s="5" t="str">
        <f t="shared" si="1008"/>
        <v>0.9519</v>
      </c>
      <c r="I5328" s="1" t="s">
        <v>8</v>
      </c>
      <c r="AN5328" s="89" t="str">
        <f t="shared" si="1009"/>
        <v>5.500</v>
      </c>
      <c r="AO5328" s="89" t="str">
        <f t="shared" si="1010"/>
        <v>70.00</v>
      </c>
      <c r="AP5328" s="89" t="str">
        <f t="shared" si="1011"/>
        <v>0.001020</v>
      </c>
      <c r="AQ5328" s="89" t="str">
        <f t="shared" si="1012"/>
        <v>291.9</v>
      </c>
      <c r="AR5328" s="89" t="str">
        <f t="shared" si="1013"/>
        <v>297.5</v>
      </c>
      <c r="AS5328" s="89" t="str">
        <f t="shared" si="1014"/>
        <v>0.9519</v>
      </c>
      <c r="AT5328" s="89"/>
      <c r="AU5328" s="99">
        <v>5.5</v>
      </c>
      <c r="AV5328" s="99">
        <v>70</v>
      </c>
      <c r="AW5328" s="99">
        <v>1.02027E-3</v>
      </c>
      <c r="AX5328" s="99">
        <v>291.928515</v>
      </c>
      <c r="AY5328" s="99">
        <v>297.54000000000002</v>
      </c>
      <c r="AZ5328" s="99">
        <v>0.95187999999999995</v>
      </c>
      <c r="BA5328" s="119" t="s">
        <v>8</v>
      </c>
      <c r="BB5328" s="4">
        <v>5328</v>
      </c>
      <c r="BC5328" s="4">
        <v>5.5</v>
      </c>
    </row>
    <row r="5329" spans="2:55">
      <c r="B5329">
        <v>5328</v>
      </c>
      <c r="C5329" s="192">
        <f t="shared" si="1003"/>
        <v>5.5</v>
      </c>
      <c r="D5329" s="5">
        <f t="shared" si="1004"/>
        <v>75</v>
      </c>
      <c r="E5329" s="5" t="str">
        <f t="shared" si="1005"/>
        <v>0.001023</v>
      </c>
      <c r="F5329" s="5" t="str">
        <f t="shared" si="1006"/>
        <v>312.8</v>
      </c>
      <c r="G5329" s="5" t="str">
        <f t="shared" si="1007"/>
        <v>318.4</v>
      </c>
      <c r="H5329" s="5" t="str">
        <f t="shared" si="1008"/>
        <v>1.012</v>
      </c>
      <c r="I5329" s="1" t="s">
        <v>8</v>
      </c>
      <c r="AN5329" s="89" t="str">
        <f t="shared" si="1009"/>
        <v>5.500</v>
      </c>
      <c r="AO5329" s="89" t="str">
        <f t="shared" si="1010"/>
        <v>75.00</v>
      </c>
      <c r="AP5329" s="89" t="str">
        <f t="shared" si="1011"/>
        <v>0.001023</v>
      </c>
      <c r="AQ5329" s="89" t="str">
        <f t="shared" si="1012"/>
        <v>312.8</v>
      </c>
      <c r="AR5329" s="89" t="str">
        <f t="shared" si="1013"/>
        <v>318.4</v>
      </c>
      <c r="AS5329" s="89" t="str">
        <f t="shared" si="1014"/>
        <v>1.012</v>
      </c>
      <c r="AT5329" s="89"/>
      <c r="AU5329" s="99">
        <v>5.5</v>
      </c>
      <c r="AV5329" s="99">
        <v>75</v>
      </c>
      <c r="AW5329" s="99">
        <v>1.0233E-3</v>
      </c>
      <c r="AX5329" s="99">
        <v>312.81184999999999</v>
      </c>
      <c r="AY5329" s="99">
        <v>318.44</v>
      </c>
      <c r="AZ5329" s="99">
        <v>1.0123</v>
      </c>
      <c r="BA5329" s="119" t="s">
        <v>8</v>
      </c>
      <c r="BB5329" s="4">
        <v>5329</v>
      </c>
      <c r="BC5329" s="4">
        <v>5.5</v>
      </c>
    </row>
    <row r="5330" spans="2:55">
      <c r="B5330">
        <v>5329</v>
      </c>
      <c r="C5330" s="192">
        <f t="shared" si="1003"/>
        <v>5.5</v>
      </c>
      <c r="D5330" s="5">
        <f t="shared" si="1004"/>
        <v>80</v>
      </c>
      <c r="E5330" s="5" t="str">
        <f t="shared" si="1005"/>
        <v>0.001026</v>
      </c>
      <c r="F5330" s="5" t="str">
        <f t="shared" si="1006"/>
        <v>333.7</v>
      </c>
      <c r="G5330" s="5" t="str">
        <f t="shared" si="1007"/>
        <v>339.4</v>
      </c>
      <c r="H5330" s="5" t="str">
        <f t="shared" si="1008"/>
        <v>1.072</v>
      </c>
      <c r="I5330" s="1" t="s">
        <v>8</v>
      </c>
      <c r="AN5330" s="89" t="str">
        <f t="shared" si="1009"/>
        <v>5.500</v>
      </c>
      <c r="AO5330" s="89" t="str">
        <f t="shared" si="1010"/>
        <v>80.00</v>
      </c>
      <c r="AP5330" s="89" t="str">
        <f t="shared" si="1011"/>
        <v>0.001026</v>
      </c>
      <c r="AQ5330" s="89" t="str">
        <f t="shared" si="1012"/>
        <v>333.7</v>
      </c>
      <c r="AR5330" s="89" t="str">
        <f t="shared" si="1013"/>
        <v>339.4</v>
      </c>
      <c r="AS5330" s="89" t="str">
        <f t="shared" si="1014"/>
        <v>1.072</v>
      </c>
      <c r="AT5330" s="89"/>
      <c r="AU5330" s="99">
        <v>5.5</v>
      </c>
      <c r="AV5330" s="99">
        <v>80</v>
      </c>
      <c r="AW5330" s="99">
        <v>1.0264899999999999E-3</v>
      </c>
      <c r="AX5330" s="99">
        <v>333.70430500000003</v>
      </c>
      <c r="AY5330" s="99">
        <v>339.35</v>
      </c>
      <c r="AZ5330" s="99">
        <v>1.0720000000000001</v>
      </c>
      <c r="BA5330" s="119" t="s">
        <v>8</v>
      </c>
      <c r="BB5330" s="4">
        <v>5330</v>
      </c>
      <c r="BC5330" s="4">
        <v>5.5</v>
      </c>
    </row>
    <row r="5331" spans="2:55">
      <c r="B5331">
        <v>5330</v>
      </c>
      <c r="C5331" s="192">
        <f t="shared" si="1003"/>
        <v>5.5</v>
      </c>
      <c r="D5331" s="5">
        <f t="shared" si="1004"/>
        <v>85</v>
      </c>
      <c r="E5331" s="5" t="str">
        <f t="shared" si="1005"/>
        <v>0.001030</v>
      </c>
      <c r="F5331" s="5" t="str">
        <f t="shared" si="1006"/>
        <v>354.6</v>
      </c>
      <c r="G5331" s="5" t="str">
        <f t="shared" si="1007"/>
        <v>360.3</v>
      </c>
      <c r="H5331" s="5" t="str">
        <f t="shared" si="1008"/>
        <v>1.131</v>
      </c>
      <c r="I5331" s="1" t="s">
        <v>8</v>
      </c>
      <c r="AN5331" s="89" t="str">
        <f t="shared" si="1009"/>
        <v>5.500</v>
      </c>
      <c r="AO5331" s="89" t="str">
        <f t="shared" si="1010"/>
        <v>85.00</v>
      </c>
      <c r="AP5331" s="89" t="str">
        <f t="shared" si="1011"/>
        <v>0.001030</v>
      </c>
      <c r="AQ5331" s="89" t="str">
        <f t="shared" si="1012"/>
        <v>354.6</v>
      </c>
      <c r="AR5331" s="89" t="str">
        <f t="shared" si="1013"/>
        <v>360.3</v>
      </c>
      <c r="AS5331" s="89" t="str">
        <f t="shared" si="1014"/>
        <v>1.131</v>
      </c>
      <c r="AT5331" s="89"/>
      <c r="AU5331" s="99">
        <v>5.5</v>
      </c>
      <c r="AV5331" s="99">
        <v>85</v>
      </c>
      <c r="AW5331" s="99">
        <v>1.0298199999999999E-3</v>
      </c>
      <c r="AX5331" s="99">
        <v>354.62599</v>
      </c>
      <c r="AY5331" s="99">
        <v>360.29</v>
      </c>
      <c r="AZ5331" s="99">
        <v>1.1309</v>
      </c>
      <c r="BA5331" s="119" t="s">
        <v>8</v>
      </c>
      <c r="BB5331" s="4">
        <v>5331</v>
      </c>
      <c r="BC5331" s="4">
        <v>5.5</v>
      </c>
    </row>
    <row r="5332" spans="2:55">
      <c r="B5332">
        <v>5331</v>
      </c>
      <c r="C5332" s="192">
        <f t="shared" si="1003"/>
        <v>5.5</v>
      </c>
      <c r="D5332" s="5">
        <f t="shared" si="1004"/>
        <v>90</v>
      </c>
      <c r="E5332" s="5" t="str">
        <f t="shared" si="1005"/>
        <v>0.001033</v>
      </c>
      <c r="F5332" s="5" t="str">
        <f t="shared" si="1006"/>
        <v>375.6</v>
      </c>
      <c r="G5332" s="5" t="str">
        <f t="shared" si="1007"/>
        <v>381.2</v>
      </c>
      <c r="H5332" s="5" t="str">
        <f t="shared" si="1008"/>
        <v>1.189</v>
      </c>
      <c r="I5332" s="1" t="s">
        <v>8</v>
      </c>
      <c r="AN5332" s="89" t="str">
        <f t="shared" si="1009"/>
        <v>5.500</v>
      </c>
      <c r="AO5332" s="89" t="str">
        <f t="shared" si="1010"/>
        <v>90.00</v>
      </c>
      <c r="AP5332" s="89" t="str">
        <f t="shared" si="1011"/>
        <v>0.001033</v>
      </c>
      <c r="AQ5332" s="89" t="str">
        <f t="shared" si="1012"/>
        <v>375.6</v>
      </c>
      <c r="AR5332" s="89" t="str">
        <f t="shared" si="1013"/>
        <v>381.2</v>
      </c>
      <c r="AS5332" s="89" t="str">
        <f t="shared" si="1014"/>
        <v>1.189</v>
      </c>
      <c r="AT5332" s="89"/>
      <c r="AU5332" s="99">
        <v>5.5</v>
      </c>
      <c r="AV5332" s="99">
        <v>90</v>
      </c>
      <c r="AW5332" s="99">
        <v>1.03331E-3</v>
      </c>
      <c r="AX5332" s="99">
        <v>375.55679500000002</v>
      </c>
      <c r="AY5332" s="99">
        <v>381.24</v>
      </c>
      <c r="AZ5332" s="99">
        <v>1.1890000000000001</v>
      </c>
      <c r="BA5332" s="119" t="s">
        <v>8</v>
      </c>
      <c r="BB5332" s="4">
        <v>5332</v>
      </c>
      <c r="BC5332" s="4">
        <v>5.5</v>
      </c>
    </row>
    <row r="5333" spans="2:55">
      <c r="B5333">
        <v>5332</v>
      </c>
      <c r="C5333" s="192">
        <f t="shared" si="1003"/>
        <v>5.5</v>
      </c>
      <c r="D5333" s="5">
        <f t="shared" si="1004"/>
        <v>95</v>
      </c>
      <c r="E5333" s="5" t="str">
        <f t="shared" si="1005"/>
        <v>0.001037</v>
      </c>
      <c r="F5333" s="5" t="str">
        <f t="shared" si="1006"/>
        <v>396.5</v>
      </c>
      <c r="G5333" s="5" t="str">
        <f t="shared" si="1007"/>
        <v>402.2</v>
      </c>
      <c r="H5333" s="5" t="str">
        <f t="shared" si="1008"/>
        <v>1.246</v>
      </c>
      <c r="I5333" s="1" t="s">
        <v>8</v>
      </c>
      <c r="AN5333" s="89" t="str">
        <f t="shared" si="1009"/>
        <v>5.500</v>
      </c>
      <c r="AO5333" s="89" t="str">
        <f t="shared" si="1010"/>
        <v>95.00</v>
      </c>
      <c r="AP5333" s="89" t="str">
        <f t="shared" si="1011"/>
        <v>0.001037</v>
      </c>
      <c r="AQ5333" s="89" t="str">
        <f t="shared" si="1012"/>
        <v>396.5</v>
      </c>
      <c r="AR5333" s="89" t="str">
        <f t="shared" si="1013"/>
        <v>402.2</v>
      </c>
      <c r="AS5333" s="89" t="str">
        <f t="shared" si="1014"/>
        <v>1.246</v>
      </c>
      <c r="AT5333" s="89"/>
      <c r="AU5333" s="99">
        <v>5.5</v>
      </c>
      <c r="AV5333" s="99">
        <v>95</v>
      </c>
      <c r="AW5333" s="99">
        <v>1.0369399999999999E-3</v>
      </c>
      <c r="AX5333" s="99">
        <v>396.51683000000003</v>
      </c>
      <c r="AY5333" s="99">
        <v>402.22</v>
      </c>
      <c r="AZ5333" s="99">
        <v>1.2463</v>
      </c>
      <c r="BA5333" s="119" t="s">
        <v>8</v>
      </c>
      <c r="BB5333" s="4">
        <v>5333</v>
      </c>
      <c r="BC5333" s="4">
        <v>5.5</v>
      </c>
    </row>
    <row r="5334" spans="2:55">
      <c r="B5334">
        <v>5333</v>
      </c>
      <c r="C5334" s="192">
        <f t="shared" si="1003"/>
        <v>5.5</v>
      </c>
      <c r="D5334" s="5">
        <f t="shared" si="1004"/>
        <v>100</v>
      </c>
      <c r="E5334" s="5" t="str">
        <f t="shared" si="1005"/>
        <v>0.001041</v>
      </c>
      <c r="F5334" s="5" t="str">
        <f t="shared" si="1006"/>
        <v>417.5</v>
      </c>
      <c r="G5334" s="5" t="str">
        <f t="shared" si="1007"/>
        <v>423.2</v>
      </c>
      <c r="H5334" s="5" t="str">
        <f t="shared" si="1008"/>
        <v>1.303</v>
      </c>
      <c r="I5334" s="1" t="s">
        <v>8</v>
      </c>
      <c r="AN5334" s="89" t="str">
        <f t="shared" si="1009"/>
        <v>5.500</v>
      </c>
      <c r="AO5334" s="89" t="str">
        <f t="shared" si="1010"/>
        <v>100.0</v>
      </c>
      <c r="AP5334" s="89" t="str">
        <f t="shared" si="1011"/>
        <v>0.001041</v>
      </c>
      <c r="AQ5334" s="89" t="str">
        <f t="shared" si="1012"/>
        <v>417.5</v>
      </c>
      <c r="AR5334" s="89" t="str">
        <f t="shared" si="1013"/>
        <v>423.2</v>
      </c>
      <c r="AS5334" s="89" t="str">
        <f t="shared" si="1014"/>
        <v>1.303</v>
      </c>
      <c r="AT5334" s="89"/>
      <c r="AU5334" s="99">
        <v>5.5</v>
      </c>
      <c r="AV5334" s="99">
        <v>100</v>
      </c>
      <c r="AW5334" s="99">
        <v>1.0407299999999999E-3</v>
      </c>
      <c r="AX5334" s="99">
        <v>417.50598500000001</v>
      </c>
      <c r="AY5334" s="99">
        <v>423.23</v>
      </c>
      <c r="AZ5334" s="99">
        <v>1.3029999999999999</v>
      </c>
      <c r="BA5334" s="119" t="s">
        <v>8</v>
      </c>
      <c r="BB5334" s="4">
        <v>5334</v>
      </c>
      <c r="BC5334" s="4">
        <v>5.5</v>
      </c>
    </row>
    <row r="5335" spans="2:55">
      <c r="B5335">
        <v>5334</v>
      </c>
      <c r="C5335" s="192">
        <f t="shared" si="1003"/>
        <v>5.5</v>
      </c>
      <c r="D5335" s="5">
        <f t="shared" si="1004"/>
        <v>105</v>
      </c>
      <c r="E5335" s="5" t="str">
        <f t="shared" si="1005"/>
        <v>0.001045</v>
      </c>
      <c r="F5335" s="5" t="str">
        <f t="shared" si="1006"/>
        <v>438.5</v>
      </c>
      <c r="G5335" s="5" t="str">
        <f t="shared" si="1007"/>
        <v>444.3</v>
      </c>
      <c r="H5335" s="5" t="str">
        <f t="shared" si="1008"/>
        <v>1.359</v>
      </c>
      <c r="I5335" s="1" t="s">
        <v>8</v>
      </c>
      <c r="AN5335" s="89" t="str">
        <f t="shared" si="1009"/>
        <v>5.500</v>
      </c>
      <c r="AO5335" s="89" t="str">
        <f t="shared" si="1010"/>
        <v>105.0</v>
      </c>
      <c r="AP5335" s="89" t="str">
        <f t="shared" si="1011"/>
        <v>0.001045</v>
      </c>
      <c r="AQ5335" s="89" t="str">
        <f t="shared" si="1012"/>
        <v>438.5</v>
      </c>
      <c r="AR5335" s="89" t="str">
        <f t="shared" si="1013"/>
        <v>444.3</v>
      </c>
      <c r="AS5335" s="89" t="str">
        <f t="shared" si="1014"/>
        <v>1.359</v>
      </c>
      <c r="AT5335" s="89"/>
      <c r="AU5335" s="99">
        <v>5.5</v>
      </c>
      <c r="AV5335" s="99">
        <v>105</v>
      </c>
      <c r="AW5335" s="99">
        <v>1.04466E-3</v>
      </c>
      <c r="AX5335" s="99">
        <v>438.51436999999999</v>
      </c>
      <c r="AY5335" s="99">
        <v>444.26</v>
      </c>
      <c r="AZ5335" s="99">
        <v>1.359</v>
      </c>
      <c r="BA5335" s="119" t="s">
        <v>8</v>
      </c>
      <c r="BB5335" s="4">
        <v>5335</v>
      </c>
      <c r="BC5335" s="4">
        <v>5.5</v>
      </c>
    </row>
    <row r="5336" spans="2:55">
      <c r="B5336">
        <v>5335</v>
      </c>
      <c r="C5336" s="192">
        <f t="shared" si="1003"/>
        <v>5.5</v>
      </c>
      <c r="D5336" s="5">
        <f t="shared" si="1004"/>
        <v>110</v>
      </c>
      <c r="E5336" s="5" t="str">
        <f t="shared" si="1005"/>
        <v>0.001049</v>
      </c>
      <c r="F5336" s="5" t="str">
        <f t="shared" si="1006"/>
        <v>459.6</v>
      </c>
      <c r="G5336" s="5" t="str">
        <f t="shared" si="1007"/>
        <v>465.3</v>
      </c>
      <c r="H5336" s="5" t="str">
        <f t="shared" si="1008"/>
        <v>1.414</v>
      </c>
      <c r="I5336" s="1" t="s">
        <v>8</v>
      </c>
      <c r="AN5336" s="89" t="str">
        <f t="shared" si="1009"/>
        <v>5.500</v>
      </c>
      <c r="AO5336" s="89" t="str">
        <f t="shared" si="1010"/>
        <v>110.0</v>
      </c>
      <c r="AP5336" s="89" t="str">
        <f t="shared" si="1011"/>
        <v>0.001049</v>
      </c>
      <c r="AQ5336" s="89" t="str">
        <f t="shared" si="1012"/>
        <v>459.6</v>
      </c>
      <c r="AR5336" s="89" t="str">
        <f t="shared" si="1013"/>
        <v>465.3</v>
      </c>
      <c r="AS5336" s="89" t="str">
        <f t="shared" si="1014"/>
        <v>1.414</v>
      </c>
      <c r="AT5336" s="89"/>
      <c r="AU5336" s="99">
        <v>5.5</v>
      </c>
      <c r="AV5336" s="99">
        <v>110</v>
      </c>
      <c r="AW5336" s="99">
        <v>1.04875E-3</v>
      </c>
      <c r="AX5336" s="99">
        <v>459.551875</v>
      </c>
      <c r="AY5336" s="99">
        <v>465.32</v>
      </c>
      <c r="AZ5336" s="99">
        <v>1.4142999999999999</v>
      </c>
      <c r="BA5336" s="119" t="s">
        <v>8</v>
      </c>
      <c r="BB5336" s="4">
        <v>5336</v>
      </c>
      <c r="BC5336" s="4">
        <v>5.5</v>
      </c>
    </row>
    <row r="5337" spans="2:55">
      <c r="B5337">
        <v>5336</v>
      </c>
      <c r="C5337" s="192">
        <f t="shared" si="1003"/>
        <v>5.5</v>
      </c>
      <c r="D5337" s="5">
        <f t="shared" si="1004"/>
        <v>115</v>
      </c>
      <c r="E5337" s="5" t="str">
        <f t="shared" si="1005"/>
        <v>0.001053</v>
      </c>
      <c r="F5337" s="5" t="str">
        <f t="shared" si="1006"/>
        <v>480.6</v>
      </c>
      <c r="G5337" s="5" t="str">
        <f t="shared" si="1007"/>
        <v>486.4</v>
      </c>
      <c r="H5337" s="5" t="str">
        <f t="shared" si="1008"/>
        <v>1.469</v>
      </c>
      <c r="I5337" s="1" t="s">
        <v>8</v>
      </c>
      <c r="AN5337" s="89" t="str">
        <f t="shared" si="1009"/>
        <v>5.500</v>
      </c>
      <c r="AO5337" s="89" t="str">
        <f t="shared" si="1010"/>
        <v>115.0</v>
      </c>
      <c r="AP5337" s="89" t="str">
        <f t="shared" si="1011"/>
        <v>0.001053</v>
      </c>
      <c r="AQ5337" s="89" t="str">
        <f t="shared" si="1012"/>
        <v>480.6</v>
      </c>
      <c r="AR5337" s="89" t="str">
        <f t="shared" si="1013"/>
        <v>486.4</v>
      </c>
      <c r="AS5337" s="89" t="str">
        <f t="shared" si="1014"/>
        <v>1.469</v>
      </c>
      <c r="AT5337" s="89"/>
      <c r="AU5337" s="99">
        <v>5.5</v>
      </c>
      <c r="AV5337" s="99">
        <v>115</v>
      </c>
      <c r="AW5337" s="99">
        <v>1.05298E-3</v>
      </c>
      <c r="AX5337" s="99">
        <v>480.61861000000005</v>
      </c>
      <c r="AY5337" s="99">
        <v>486.41</v>
      </c>
      <c r="AZ5337" s="99">
        <v>1.4690000000000001</v>
      </c>
      <c r="BA5337" s="119" t="s">
        <v>8</v>
      </c>
      <c r="BB5337" s="4">
        <v>5337</v>
      </c>
      <c r="BC5337" s="4">
        <v>5.5</v>
      </c>
    </row>
    <row r="5338" spans="2:55">
      <c r="B5338">
        <v>5337</v>
      </c>
      <c r="C5338" s="192">
        <f t="shared" si="1003"/>
        <v>5.5</v>
      </c>
      <c r="D5338" s="5">
        <f t="shared" si="1004"/>
        <v>120</v>
      </c>
      <c r="E5338" s="5" t="str">
        <f t="shared" si="1005"/>
        <v>0.001057</v>
      </c>
      <c r="F5338" s="5" t="str">
        <f t="shared" si="1006"/>
        <v>501.7</v>
      </c>
      <c r="G5338" s="5" t="str">
        <f t="shared" si="1007"/>
        <v>507.6</v>
      </c>
      <c r="H5338" s="5" t="str">
        <f t="shared" si="1008"/>
        <v>1.523</v>
      </c>
      <c r="I5338" s="1" t="s">
        <v>8</v>
      </c>
      <c r="AN5338" s="89" t="str">
        <f t="shared" si="1009"/>
        <v>5.500</v>
      </c>
      <c r="AO5338" s="89" t="str">
        <f t="shared" si="1010"/>
        <v>120.0</v>
      </c>
      <c r="AP5338" s="89" t="str">
        <f t="shared" si="1011"/>
        <v>0.001057</v>
      </c>
      <c r="AQ5338" s="89" t="str">
        <f t="shared" si="1012"/>
        <v>501.7</v>
      </c>
      <c r="AR5338" s="89" t="str">
        <f t="shared" si="1013"/>
        <v>507.6</v>
      </c>
      <c r="AS5338" s="89" t="str">
        <f t="shared" si="1014"/>
        <v>1.523</v>
      </c>
      <c r="AT5338" s="89"/>
      <c r="AU5338" s="99">
        <v>5.5</v>
      </c>
      <c r="AV5338" s="99">
        <v>120</v>
      </c>
      <c r="AW5338" s="99">
        <v>1.05737E-3</v>
      </c>
      <c r="AX5338" s="99">
        <v>501.734465</v>
      </c>
      <c r="AY5338" s="99">
        <v>507.55</v>
      </c>
      <c r="AZ5338" s="99">
        <v>1.5230999999999999</v>
      </c>
      <c r="BA5338" s="119" t="s">
        <v>8</v>
      </c>
      <c r="BB5338" s="4">
        <v>5338</v>
      </c>
      <c r="BC5338" s="4">
        <v>5.5</v>
      </c>
    </row>
    <row r="5339" spans="2:55">
      <c r="B5339">
        <v>5338</v>
      </c>
      <c r="C5339" s="192">
        <f t="shared" si="1003"/>
        <v>5.5</v>
      </c>
      <c r="D5339" s="5">
        <f t="shared" si="1004"/>
        <v>125</v>
      </c>
      <c r="E5339" s="5" t="str">
        <f t="shared" si="1005"/>
        <v>0.001062</v>
      </c>
      <c r="F5339" s="5" t="str">
        <f t="shared" si="1006"/>
        <v>522.9</v>
      </c>
      <c r="G5339" s="5" t="str">
        <f t="shared" si="1007"/>
        <v>528.7</v>
      </c>
      <c r="H5339" s="5" t="str">
        <f t="shared" si="1008"/>
        <v>1.577</v>
      </c>
      <c r="I5339" s="1" t="s">
        <v>8</v>
      </c>
      <c r="AN5339" s="89" t="str">
        <f t="shared" si="1009"/>
        <v>5.500</v>
      </c>
      <c r="AO5339" s="89" t="str">
        <f t="shared" si="1010"/>
        <v>125.0</v>
      </c>
      <c r="AP5339" s="89" t="str">
        <f t="shared" si="1011"/>
        <v>0.001062</v>
      </c>
      <c r="AQ5339" s="89" t="str">
        <f t="shared" si="1012"/>
        <v>522.9</v>
      </c>
      <c r="AR5339" s="89" t="str">
        <f t="shared" si="1013"/>
        <v>528.7</v>
      </c>
      <c r="AS5339" s="89" t="str">
        <f t="shared" si="1014"/>
        <v>1.577</v>
      </c>
      <c r="AT5339" s="89"/>
      <c r="AU5339" s="99">
        <v>5.5</v>
      </c>
      <c r="AV5339" s="99">
        <v>125</v>
      </c>
      <c r="AW5339" s="99">
        <v>1.0619200000000001E-3</v>
      </c>
      <c r="AX5339" s="99">
        <v>522.87944000000005</v>
      </c>
      <c r="AY5339" s="99">
        <v>528.72</v>
      </c>
      <c r="AZ5339" s="99">
        <v>1.5766</v>
      </c>
      <c r="BA5339" s="119" t="s">
        <v>8</v>
      </c>
      <c r="BB5339" s="4">
        <v>5339</v>
      </c>
      <c r="BC5339" s="4">
        <v>5.5</v>
      </c>
    </row>
    <row r="5340" spans="2:55">
      <c r="B5340">
        <v>5339</v>
      </c>
      <c r="C5340" s="192">
        <f t="shared" si="1003"/>
        <v>5.5</v>
      </c>
      <c r="D5340" s="5">
        <f t="shared" si="1004"/>
        <v>130</v>
      </c>
      <c r="E5340" s="5" t="str">
        <f t="shared" si="1005"/>
        <v>0.001067</v>
      </c>
      <c r="F5340" s="5" t="str">
        <f t="shared" si="1006"/>
        <v>544.1</v>
      </c>
      <c r="G5340" s="5" t="str">
        <f t="shared" si="1007"/>
        <v>549.9</v>
      </c>
      <c r="H5340" s="5" t="str">
        <f t="shared" si="1008"/>
        <v>1.630</v>
      </c>
      <c r="I5340" s="1" t="s">
        <v>8</v>
      </c>
      <c r="AN5340" s="89" t="str">
        <f t="shared" si="1009"/>
        <v>5.500</v>
      </c>
      <c r="AO5340" s="89" t="str">
        <f t="shared" si="1010"/>
        <v>130.0</v>
      </c>
      <c r="AP5340" s="89" t="str">
        <f t="shared" si="1011"/>
        <v>0.001067</v>
      </c>
      <c r="AQ5340" s="89" t="str">
        <f t="shared" si="1012"/>
        <v>544.1</v>
      </c>
      <c r="AR5340" s="89" t="str">
        <f t="shared" si="1013"/>
        <v>549.9</v>
      </c>
      <c r="AS5340" s="89" t="str">
        <f t="shared" si="1014"/>
        <v>1.630</v>
      </c>
      <c r="AT5340" s="89"/>
      <c r="AU5340" s="99">
        <v>5.5</v>
      </c>
      <c r="AV5340" s="99">
        <v>130</v>
      </c>
      <c r="AW5340" s="99">
        <v>1.0666300000000001E-3</v>
      </c>
      <c r="AX5340" s="99">
        <v>544.063535</v>
      </c>
      <c r="AY5340" s="99">
        <v>549.92999999999995</v>
      </c>
      <c r="AZ5340" s="99">
        <v>1.6295999999999999</v>
      </c>
      <c r="BA5340" s="119" t="s">
        <v>8</v>
      </c>
      <c r="BB5340" s="4">
        <v>5340</v>
      </c>
      <c r="BC5340" s="4">
        <v>5.5</v>
      </c>
    </row>
    <row r="5341" spans="2:55">
      <c r="B5341">
        <v>5340</v>
      </c>
      <c r="C5341" s="192">
        <f t="shared" si="1003"/>
        <v>5.5</v>
      </c>
      <c r="D5341" s="5">
        <f t="shared" si="1004"/>
        <v>135</v>
      </c>
      <c r="E5341" s="5" t="str">
        <f t="shared" si="1005"/>
        <v>0.001072</v>
      </c>
      <c r="F5341" s="5" t="str">
        <f t="shared" si="1006"/>
        <v>565.3</v>
      </c>
      <c r="G5341" s="5" t="str">
        <f t="shared" si="1007"/>
        <v>571.2</v>
      </c>
      <c r="H5341" s="5" t="str">
        <f t="shared" si="1008"/>
        <v>1.682</v>
      </c>
      <c r="I5341" s="1" t="s">
        <v>8</v>
      </c>
      <c r="AN5341" s="89" t="str">
        <f t="shared" si="1009"/>
        <v>5.500</v>
      </c>
      <c r="AO5341" s="89" t="str">
        <f t="shared" si="1010"/>
        <v>135.0</v>
      </c>
      <c r="AP5341" s="89" t="str">
        <f t="shared" si="1011"/>
        <v>0.001072</v>
      </c>
      <c r="AQ5341" s="89" t="str">
        <f t="shared" si="1012"/>
        <v>565.3</v>
      </c>
      <c r="AR5341" s="89" t="str">
        <f t="shared" si="1013"/>
        <v>571.2</v>
      </c>
      <c r="AS5341" s="89" t="str">
        <f t="shared" si="1014"/>
        <v>1.682</v>
      </c>
      <c r="AT5341" s="89"/>
      <c r="AU5341" s="99">
        <v>5.5</v>
      </c>
      <c r="AV5341" s="99">
        <v>135</v>
      </c>
      <c r="AW5341" s="99">
        <v>1.0715E-3</v>
      </c>
      <c r="AX5341" s="99">
        <v>565.29675000000009</v>
      </c>
      <c r="AY5341" s="99">
        <v>571.19000000000005</v>
      </c>
      <c r="AZ5341" s="99">
        <v>1.6819999999999999</v>
      </c>
      <c r="BA5341" s="119" t="s">
        <v>8</v>
      </c>
      <c r="BB5341" s="4">
        <v>5341</v>
      </c>
      <c r="BC5341" s="4">
        <v>5.5</v>
      </c>
    </row>
    <row r="5342" spans="2:55">
      <c r="B5342">
        <v>5341</v>
      </c>
      <c r="C5342" s="192">
        <f t="shared" si="1003"/>
        <v>5.5</v>
      </c>
      <c r="D5342" s="5">
        <f t="shared" si="1004"/>
        <v>140</v>
      </c>
      <c r="E5342" s="5" t="str">
        <f t="shared" si="1005"/>
        <v>0.001077</v>
      </c>
      <c r="F5342" s="5" t="str">
        <f t="shared" si="1006"/>
        <v>586.6</v>
      </c>
      <c r="G5342" s="5" t="str">
        <f t="shared" si="1007"/>
        <v>592.5</v>
      </c>
      <c r="H5342" s="5" t="str">
        <f t="shared" si="1008"/>
        <v>1.734</v>
      </c>
      <c r="I5342" s="1" t="s">
        <v>8</v>
      </c>
      <c r="AN5342" s="89" t="str">
        <f t="shared" si="1009"/>
        <v>5.500</v>
      </c>
      <c r="AO5342" s="89" t="str">
        <f t="shared" si="1010"/>
        <v>140.0</v>
      </c>
      <c r="AP5342" s="89" t="str">
        <f t="shared" si="1011"/>
        <v>0.001077</v>
      </c>
      <c r="AQ5342" s="89" t="str">
        <f t="shared" si="1012"/>
        <v>586.6</v>
      </c>
      <c r="AR5342" s="89" t="str">
        <f t="shared" si="1013"/>
        <v>592.5</v>
      </c>
      <c r="AS5342" s="89" t="str">
        <f t="shared" si="1014"/>
        <v>1.734</v>
      </c>
      <c r="AT5342" s="89"/>
      <c r="AU5342" s="99">
        <v>5.5</v>
      </c>
      <c r="AV5342" s="99">
        <v>140</v>
      </c>
      <c r="AW5342" s="99">
        <v>1.07654E-3</v>
      </c>
      <c r="AX5342" s="99">
        <v>586.57902999999999</v>
      </c>
      <c r="AY5342" s="99">
        <v>592.5</v>
      </c>
      <c r="AZ5342" s="99">
        <v>1.7339</v>
      </c>
      <c r="BA5342" s="119" t="s">
        <v>8</v>
      </c>
      <c r="BB5342" s="4">
        <v>5342</v>
      </c>
      <c r="BC5342" s="4">
        <v>5.5</v>
      </c>
    </row>
    <row r="5343" spans="2:55">
      <c r="B5343">
        <v>5342</v>
      </c>
      <c r="C5343" s="192">
        <f t="shared" si="1003"/>
        <v>5.5</v>
      </c>
      <c r="D5343" s="5">
        <f t="shared" si="1004"/>
        <v>145</v>
      </c>
      <c r="E5343" s="5" t="str">
        <f t="shared" si="1005"/>
        <v>0.001082</v>
      </c>
      <c r="F5343" s="5" t="str">
        <f t="shared" si="1006"/>
        <v>607.9</v>
      </c>
      <c r="G5343" s="5" t="str">
        <f t="shared" si="1007"/>
        <v>613.9</v>
      </c>
      <c r="H5343" s="5" t="str">
        <f t="shared" si="1008"/>
        <v>1.785</v>
      </c>
      <c r="I5343" s="1" t="s">
        <v>8</v>
      </c>
      <c r="AN5343" s="89" t="str">
        <f t="shared" si="1009"/>
        <v>5.500</v>
      </c>
      <c r="AO5343" s="89" t="str">
        <f t="shared" si="1010"/>
        <v>145.0</v>
      </c>
      <c r="AP5343" s="89" t="str">
        <f t="shared" si="1011"/>
        <v>0.001082</v>
      </c>
      <c r="AQ5343" s="89" t="str">
        <f t="shared" si="1012"/>
        <v>607.9</v>
      </c>
      <c r="AR5343" s="89" t="str">
        <f t="shared" si="1013"/>
        <v>613.9</v>
      </c>
      <c r="AS5343" s="89" t="str">
        <f t="shared" si="1014"/>
        <v>1.785</v>
      </c>
      <c r="AT5343" s="89"/>
      <c r="AU5343" s="99">
        <v>5.5</v>
      </c>
      <c r="AV5343" s="99">
        <v>145</v>
      </c>
      <c r="AW5343" s="99">
        <v>1.08176E-3</v>
      </c>
      <c r="AX5343" s="99">
        <v>607.92032000000006</v>
      </c>
      <c r="AY5343" s="99">
        <v>613.87</v>
      </c>
      <c r="AZ5343" s="99">
        <v>1.7853000000000001</v>
      </c>
      <c r="BA5343" s="119" t="s">
        <v>8</v>
      </c>
      <c r="BB5343" s="4">
        <v>5343</v>
      </c>
      <c r="BC5343" s="4">
        <v>5.5</v>
      </c>
    </row>
    <row r="5344" spans="2:55">
      <c r="B5344">
        <v>5343</v>
      </c>
      <c r="C5344" s="192">
        <f t="shared" si="1003"/>
        <v>5.5</v>
      </c>
      <c r="D5344" s="5">
        <f t="shared" si="1004"/>
        <v>150</v>
      </c>
      <c r="E5344" s="5" t="str">
        <f t="shared" si="1005"/>
        <v>0.001087</v>
      </c>
      <c r="F5344" s="5" t="str">
        <f t="shared" si="1006"/>
        <v>629.3</v>
      </c>
      <c r="G5344" s="5" t="str">
        <f t="shared" si="1007"/>
        <v>635.3</v>
      </c>
      <c r="H5344" s="5" t="str">
        <f t="shared" si="1008"/>
        <v>1.836</v>
      </c>
      <c r="I5344" s="1" t="s">
        <v>8</v>
      </c>
      <c r="AN5344" s="89" t="str">
        <f t="shared" si="1009"/>
        <v>5.500</v>
      </c>
      <c r="AO5344" s="89" t="str">
        <f t="shared" si="1010"/>
        <v>150.0</v>
      </c>
      <c r="AP5344" s="89" t="str">
        <f t="shared" si="1011"/>
        <v>0.001087</v>
      </c>
      <c r="AQ5344" s="89" t="str">
        <f t="shared" si="1012"/>
        <v>629.3</v>
      </c>
      <c r="AR5344" s="89" t="str">
        <f t="shared" si="1013"/>
        <v>635.3</v>
      </c>
      <c r="AS5344" s="89" t="str">
        <f t="shared" si="1014"/>
        <v>1.836</v>
      </c>
      <c r="AT5344" s="89"/>
      <c r="AU5344" s="99">
        <v>5.5</v>
      </c>
      <c r="AV5344" s="99">
        <v>150</v>
      </c>
      <c r="AW5344" s="99">
        <v>1.0871500000000001E-3</v>
      </c>
      <c r="AX5344" s="99">
        <v>629.31067499999995</v>
      </c>
      <c r="AY5344" s="99">
        <v>635.29</v>
      </c>
      <c r="AZ5344" s="99">
        <v>1.8362000000000001</v>
      </c>
      <c r="BA5344" s="119" t="s">
        <v>8</v>
      </c>
      <c r="BB5344" s="4">
        <v>5344</v>
      </c>
      <c r="BC5344" s="4">
        <v>5.5</v>
      </c>
    </row>
    <row r="5345" spans="2:55">
      <c r="B5345">
        <v>5344</v>
      </c>
      <c r="C5345" s="192">
        <f t="shared" si="1003"/>
        <v>5.5</v>
      </c>
      <c r="D5345" s="5">
        <f t="shared" si="1004"/>
        <v>155</v>
      </c>
      <c r="E5345" s="5" t="str">
        <f t="shared" si="1005"/>
        <v>0.001093</v>
      </c>
      <c r="F5345" s="5" t="str">
        <f t="shared" si="1006"/>
        <v>650.8</v>
      </c>
      <c r="G5345" s="5" t="str">
        <f t="shared" si="1007"/>
        <v>656.8</v>
      </c>
      <c r="H5345" s="5" t="str">
        <f t="shared" si="1008"/>
        <v>1.887</v>
      </c>
      <c r="I5345" s="1" t="s">
        <v>8</v>
      </c>
      <c r="AN5345" s="89" t="str">
        <f t="shared" si="1009"/>
        <v>5.500</v>
      </c>
      <c r="AO5345" s="89" t="str">
        <f t="shared" si="1010"/>
        <v>155.0</v>
      </c>
      <c r="AP5345" s="89" t="str">
        <f t="shared" si="1011"/>
        <v>0.001093</v>
      </c>
      <c r="AQ5345" s="89" t="str">
        <f t="shared" si="1012"/>
        <v>650.8</v>
      </c>
      <c r="AR5345" s="89" t="str">
        <f t="shared" si="1013"/>
        <v>656.8</v>
      </c>
      <c r="AS5345" s="89" t="str">
        <f t="shared" si="1014"/>
        <v>1.887</v>
      </c>
      <c r="AT5345" s="89"/>
      <c r="AU5345" s="99">
        <v>5.5</v>
      </c>
      <c r="AV5345" s="99">
        <v>155</v>
      </c>
      <c r="AW5345" s="99">
        <v>1.0927299999999999E-3</v>
      </c>
      <c r="AX5345" s="99">
        <v>650.76998500000002</v>
      </c>
      <c r="AY5345" s="99">
        <v>656.78</v>
      </c>
      <c r="AZ5345" s="99">
        <v>1.8867</v>
      </c>
      <c r="BA5345" s="119" t="s">
        <v>8</v>
      </c>
      <c r="BB5345" s="4">
        <v>5345</v>
      </c>
      <c r="BC5345" s="4">
        <v>5.5</v>
      </c>
    </row>
    <row r="5346" spans="2:55">
      <c r="B5346">
        <v>5345</v>
      </c>
      <c r="C5346" s="192">
        <f t="shared" si="1003"/>
        <v>5.5</v>
      </c>
      <c r="D5346" s="5">
        <f t="shared" si="1004"/>
        <v>160</v>
      </c>
      <c r="E5346" s="5" t="str">
        <f t="shared" si="1005"/>
        <v>0.001098</v>
      </c>
      <c r="F5346" s="5" t="str">
        <f t="shared" si="1006"/>
        <v>672.3</v>
      </c>
      <c r="G5346" s="5" t="str">
        <f t="shared" si="1007"/>
        <v>678.3</v>
      </c>
      <c r="H5346" s="5" t="str">
        <f t="shared" si="1008"/>
        <v>1.937</v>
      </c>
      <c r="I5346" s="1" t="s">
        <v>8</v>
      </c>
      <c r="AN5346" s="89" t="str">
        <f t="shared" si="1009"/>
        <v>5.500</v>
      </c>
      <c r="AO5346" s="89" t="str">
        <f t="shared" si="1010"/>
        <v>160.0</v>
      </c>
      <c r="AP5346" s="89" t="str">
        <f t="shared" si="1011"/>
        <v>0.001098</v>
      </c>
      <c r="AQ5346" s="89" t="str">
        <f t="shared" si="1012"/>
        <v>672.3</v>
      </c>
      <c r="AR5346" s="89" t="str">
        <f t="shared" si="1013"/>
        <v>678.3</v>
      </c>
      <c r="AS5346" s="89" t="str">
        <f t="shared" si="1014"/>
        <v>1.937</v>
      </c>
      <c r="AT5346" s="89"/>
      <c r="AU5346" s="99">
        <v>5.5</v>
      </c>
      <c r="AV5346" s="99">
        <v>160</v>
      </c>
      <c r="AW5346" s="99">
        <v>1.0984899999999999E-3</v>
      </c>
      <c r="AX5346" s="99">
        <v>672.29830500000003</v>
      </c>
      <c r="AY5346" s="99">
        <v>678.34</v>
      </c>
      <c r="AZ5346" s="99">
        <v>1.9368000000000001</v>
      </c>
      <c r="BA5346" s="119" t="s">
        <v>8</v>
      </c>
      <c r="BB5346" s="4">
        <v>5346</v>
      </c>
      <c r="BC5346" s="4">
        <v>5.5</v>
      </c>
    </row>
    <row r="5347" spans="2:55">
      <c r="B5347">
        <v>5346</v>
      </c>
      <c r="C5347" s="192">
        <f t="shared" si="1003"/>
        <v>5.5</v>
      </c>
      <c r="D5347" s="5">
        <f t="shared" si="1004"/>
        <v>165</v>
      </c>
      <c r="E5347" s="5" t="str">
        <f t="shared" si="1005"/>
        <v>0.001104</v>
      </c>
      <c r="F5347" s="5" t="str">
        <f t="shared" si="1006"/>
        <v>693.9</v>
      </c>
      <c r="G5347" s="5" t="str">
        <f t="shared" si="1007"/>
        <v>700.0</v>
      </c>
      <c r="H5347" s="5" t="str">
        <f t="shared" si="1008"/>
        <v>1.986</v>
      </c>
      <c r="I5347" s="1" t="s">
        <v>8</v>
      </c>
      <c r="AN5347" s="89" t="str">
        <f t="shared" si="1009"/>
        <v>5.500</v>
      </c>
      <c r="AO5347" s="89" t="str">
        <f t="shared" si="1010"/>
        <v>165.0</v>
      </c>
      <c r="AP5347" s="89" t="str">
        <f t="shared" si="1011"/>
        <v>0.001104</v>
      </c>
      <c r="AQ5347" s="89" t="str">
        <f t="shared" si="1012"/>
        <v>693.9</v>
      </c>
      <c r="AR5347" s="89" t="str">
        <f t="shared" si="1013"/>
        <v>700.0</v>
      </c>
      <c r="AS5347" s="89" t="str">
        <f t="shared" si="1014"/>
        <v>1.986</v>
      </c>
      <c r="AT5347" s="89"/>
      <c r="AU5347" s="99">
        <v>5.5</v>
      </c>
      <c r="AV5347" s="99">
        <v>165</v>
      </c>
      <c r="AW5347" s="99">
        <v>1.10446E-3</v>
      </c>
      <c r="AX5347" s="99">
        <v>693.89547000000005</v>
      </c>
      <c r="AY5347" s="99">
        <v>699.97</v>
      </c>
      <c r="AZ5347" s="99">
        <v>1.9863999999999999</v>
      </c>
      <c r="BA5347" s="119" t="s">
        <v>8</v>
      </c>
      <c r="BB5347" s="4">
        <v>5347</v>
      </c>
      <c r="BC5347" s="4">
        <v>5.5</v>
      </c>
    </row>
    <row r="5348" spans="2:55">
      <c r="B5348">
        <v>5347</v>
      </c>
      <c r="C5348" s="192">
        <f t="shared" si="1003"/>
        <v>5.5</v>
      </c>
      <c r="D5348" s="5">
        <f t="shared" si="1004"/>
        <v>170</v>
      </c>
      <c r="E5348" s="5" t="str">
        <f t="shared" si="1005"/>
        <v>0.001111</v>
      </c>
      <c r="F5348" s="5" t="str">
        <f t="shared" si="1006"/>
        <v>715.6</v>
      </c>
      <c r="G5348" s="5" t="str">
        <f t="shared" si="1007"/>
        <v>721.7</v>
      </c>
      <c r="H5348" s="5" t="str">
        <f t="shared" si="1008"/>
        <v>2.036</v>
      </c>
      <c r="I5348" s="1" t="s">
        <v>8</v>
      </c>
      <c r="AN5348" s="89" t="str">
        <f t="shared" si="1009"/>
        <v>5.500</v>
      </c>
      <c r="AO5348" s="89" t="str">
        <f t="shared" si="1010"/>
        <v>170.0</v>
      </c>
      <c r="AP5348" s="89" t="str">
        <f t="shared" si="1011"/>
        <v>0.001111</v>
      </c>
      <c r="AQ5348" s="89" t="str">
        <f t="shared" si="1012"/>
        <v>715.6</v>
      </c>
      <c r="AR5348" s="89" t="str">
        <f t="shared" si="1013"/>
        <v>721.7</v>
      </c>
      <c r="AS5348" s="89" t="str">
        <f t="shared" si="1014"/>
        <v>2.036</v>
      </c>
      <c r="AT5348" s="89"/>
      <c r="AU5348" s="99">
        <v>5.5</v>
      </c>
      <c r="AV5348" s="99">
        <v>170</v>
      </c>
      <c r="AW5348" s="99">
        <v>1.11063E-3</v>
      </c>
      <c r="AX5348" s="99">
        <v>715.56153499999994</v>
      </c>
      <c r="AY5348" s="99">
        <v>721.67</v>
      </c>
      <c r="AZ5348" s="99">
        <v>2.0356999999999998</v>
      </c>
      <c r="BA5348" s="119" t="s">
        <v>8</v>
      </c>
      <c r="BB5348" s="4">
        <v>5348</v>
      </c>
      <c r="BC5348" s="4">
        <v>5.5</v>
      </c>
    </row>
    <row r="5349" spans="2:55">
      <c r="B5349">
        <v>5348</v>
      </c>
      <c r="C5349" s="192">
        <f t="shared" si="1003"/>
        <v>5.5</v>
      </c>
      <c r="D5349" s="5">
        <f t="shared" si="1004"/>
        <v>175</v>
      </c>
      <c r="E5349" s="5" t="str">
        <f t="shared" si="1005"/>
        <v>0.001117</v>
      </c>
      <c r="F5349" s="5" t="str">
        <f t="shared" si="1006"/>
        <v>737.3</v>
      </c>
      <c r="G5349" s="5" t="str">
        <f t="shared" si="1007"/>
        <v>743.5</v>
      </c>
      <c r="H5349" s="5" t="str">
        <f t="shared" si="1008"/>
        <v>2.085</v>
      </c>
      <c r="I5349" s="1" t="s">
        <v>8</v>
      </c>
      <c r="AN5349" s="89" t="str">
        <f t="shared" si="1009"/>
        <v>5.500</v>
      </c>
      <c r="AO5349" s="89" t="str">
        <f t="shared" si="1010"/>
        <v>175.0</v>
      </c>
      <c r="AP5349" s="89" t="str">
        <f t="shared" si="1011"/>
        <v>0.001117</v>
      </c>
      <c r="AQ5349" s="89" t="str">
        <f t="shared" si="1012"/>
        <v>737.3</v>
      </c>
      <c r="AR5349" s="89" t="str">
        <f t="shared" si="1013"/>
        <v>743.5</v>
      </c>
      <c r="AS5349" s="89" t="str">
        <f t="shared" si="1014"/>
        <v>2.085</v>
      </c>
      <c r="AT5349" s="89"/>
      <c r="AU5349" s="99">
        <v>5.5</v>
      </c>
      <c r="AV5349" s="99">
        <v>175</v>
      </c>
      <c r="AW5349" s="99">
        <v>1.1170100000000001E-3</v>
      </c>
      <c r="AX5349" s="99">
        <v>737.31644500000004</v>
      </c>
      <c r="AY5349" s="99">
        <v>743.46</v>
      </c>
      <c r="AZ5349" s="99">
        <v>2.0846</v>
      </c>
      <c r="BA5349" s="119" t="s">
        <v>8</v>
      </c>
      <c r="BB5349" s="4">
        <v>5349</v>
      </c>
      <c r="BC5349" s="4">
        <v>5.5</v>
      </c>
    </row>
    <row r="5350" spans="2:55">
      <c r="B5350">
        <v>5349</v>
      </c>
      <c r="C5350" s="192">
        <f t="shared" si="1003"/>
        <v>5.5</v>
      </c>
      <c r="D5350" s="5">
        <f t="shared" si="1004"/>
        <v>180</v>
      </c>
      <c r="E5350" s="5" t="str">
        <f t="shared" si="1005"/>
        <v>0.001124</v>
      </c>
      <c r="F5350" s="5" t="str">
        <f t="shared" si="1006"/>
        <v>759.2</v>
      </c>
      <c r="G5350" s="5" t="str">
        <f t="shared" si="1007"/>
        <v>765.3</v>
      </c>
      <c r="H5350" s="5" t="str">
        <f t="shared" si="1008"/>
        <v>2.133</v>
      </c>
      <c r="I5350" s="1" t="s">
        <v>8</v>
      </c>
      <c r="AN5350" s="89" t="str">
        <f t="shared" si="1009"/>
        <v>5.500</v>
      </c>
      <c r="AO5350" s="89" t="str">
        <f t="shared" si="1010"/>
        <v>180.0</v>
      </c>
      <c r="AP5350" s="89" t="str">
        <f t="shared" si="1011"/>
        <v>0.001124</v>
      </c>
      <c r="AQ5350" s="89" t="str">
        <f t="shared" si="1012"/>
        <v>759.2</v>
      </c>
      <c r="AR5350" s="89" t="str">
        <f t="shared" si="1013"/>
        <v>765.3</v>
      </c>
      <c r="AS5350" s="89" t="str">
        <f t="shared" si="1014"/>
        <v>2.133</v>
      </c>
      <c r="AT5350" s="89"/>
      <c r="AU5350" s="99">
        <v>5.5</v>
      </c>
      <c r="AV5350" s="99">
        <v>180</v>
      </c>
      <c r="AW5350" s="99">
        <v>1.1236299999999998E-3</v>
      </c>
      <c r="AX5350" s="99">
        <v>759.16003499999999</v>
      </c>
      <c r="AY5350" s="99">
        <v>765.34</v>
      </c>
      <c r="AZ5350" s="99">
        <v>2.1331000000000002</v>
      </c>
      <c r="BA5350" s="119" t="s">
        <v>8</v>
      </c>
      <c r="BB5350" s="4">
        <v>5350</v>
      </c>
      <c r="BC5350" s="4">
        <v>5.5</v>
      </c>
    </row>
    <row r="5351" spans="2:55">
      <c r="B5351">
        <v>5350</v>
      </c>
      <c r="C5351" s="192">
        <f t="shared" si="1003"/>
        <v>5.5</v>
      </c>
      <c r="D5351" s="5">
        <f t="shared" si="1004"/>
        <v>185</v>
      </c>
      <c r="E5351" s="5" t="str">
        <f t="shared" si="1005"/>
        <v>0.001130</v>
      </c>
      <c r="F5351" s="5" t="str">
        <f t="shared" si="1006"/>
        <v>781.1</v>
      </c>
      <c r="G5351" s="5" t="str">
        <f t="shared" si="1007"/>
        <v>787.3</v>
      </c>
      <c r="H5351" s="5" t="str">
        <f t="shared" si="1008"/>
        <v>2.181</v>
      </c>
      <c r="I5351" s="1" t="s">
        <v>8</v>
      </c>
      <c r="AN5351" s="89" t="str">
        <f t="shared" si="1009"/>
        <v>5.500</v>
      </c>
      <c r="AO5351" s="89" t="str">
        <f t="shared" si="1010"/>
        <v>185.0</v>
      </c>
      <c r="AP5351" s="89" t="str">
        <f t="shared" si="1011"/>
        <v>0.001130</v>
      </c>
      <c r="AQ5351" s="89" t="str">
        <f t="shared" si="1012"/>
        <v>781.1</v>
      </c>
      <c r="AR5351" s="89" t="str">
        <f t="shared" si="1013"/>
        <v>787.3</v>
      </c>
      <c r="AS5351" s="89" t="str">
        <f t="shared" si="1014"/>
        <v>2.181</v>
      </c>
      <c r="AT5351" s="89"/>
      <c r="AU5351" s="99">
        <v>5.5</v>
      </c>
      <c r="AV5351" s="99">
        <v>185</v>
      </c>
      <c r="AW5351" s="99">
        <v>1.1304700000000002E-3</v>
      </c>
      <c r="AX5351" s="99">
        <v>781.10241500000006</v>
      </c>
      <c r="AY5351" s="99">
        <v>787.32</v>
      </c>
      <c r="AZ5351" s="99">
        <v>2.1814</v>
      </c>
      <c r="BA5351" s="119" t="s">
        <v>8</v>
      </c>
      <c r="BB5351" s="4">
        <v>5351</v>
      </c>
      <c r="BC5351" s="4">
        <v>5.5</v>
      </c>
    </row>
    <row r="5352" spans="2:55">
      <c r="B5352">
        <v>5351</v>
      </c>
      <c r="C5352" s="192">
        <f t="shared" si="1003"/>
        <v>5.5</v>
      </c>
      <c r="D5352" s="5">
        <f t="shared" si="1004"/>
        <v>190</v>
      </c>
      <c r="E5352" s="5" t="str">
        <f t="shared" si="1005"/>
        <v>0.001138</v>
      </c>
      <c r="F5352" s="5" t="str">
        <f t="shared" si="1006"/>
        <v>803.1</v>
      </c>
      <c r="G5352" s="5" t="str">
        <f t="shared" si="1007"/>
        <v>809.4</v>
      </c>
      <c r="H5352" s="5" t="str">
        <f t="shared" si="1008"/>
        <v>2.229</v>
      </c>
      <c r="I5352" s="1" t="s">
        <v>8</v>
      </c>
      <c r="AN5352" s="89" t="str">
        <f t="shared" si="1009"/>
        <v>5.500</v>
      </c>
      <c r="AO5352" s="89" t="str">
        <f t="shared" si="1010"/>
        <v>190.0</v>
      </c>
      <c r="AP5352" s="89" t="str">
        <f t="shared" si="1011"/>
        <v>0.001138</v>
      </c>
      <c r="AQ5352" s="89" t="str">
        <f t="shared" si="1012"/>
        <v>803.1</v>
      </c>
      <c r="AR5352" s="89" t="str">
        <f t="shared" si="1013"/>
        <v>809.4</v>
      </c>
      <c r="AS5352" s="89" t="str">
        <f t="shared" si="1014"/>
        <v>2.229</v>
      </c>
      <c r="AT5352" s="89"/>
      <c r="AU5352" s="99">
        <v>5.5</v>
      </c>
      <c r="AV5352" s="99">
        <v>190</v>
      </c>
      <c r="AW5352" s="99">
        <v>1.1375700000000001E-3</v>
      </c>
      <c r="AX5352" s="99">
        <v>803.13336500000003</v>
      </c>
      <c r="AY5352" s="99">
        <v>809.39</v>
      </c>
      <c r="AZ5352" s="99">
        <v>2.2292999999999998</v>
      </c>
      <c r="BA5352" s="119" t="s">
        <v>8</v>
      </c>
      <c r="BB5352" s="4">
        <v>5352</v>
      </c>
      <c r="BC5352" s="4">
        <v>5.5</v>
      </c>
    </row>
    <row r="5353" spans="2:55">
      <c r="B5353">
        <v>5352</v>
      </c>
      <c r="C5353" s="192">
        <f t="shared" si="1003"/>
        <v>5.5</v>
      </c>
      <c r="D5353" s="5">
        <f t="shared" si="1004"/>
        <v>195</v>
      </c>
      <c r="E5353" s="5" t="str">
        <f t="shared" si="1005"/>
        <v>0.001145</v>
      </c>
      <c r="F5353" s="5" t="str">
        <f t="shared" si="1006"/>
        <v>825.3</v>
      </c>
      <c r="G5353" s="5" t="str">
        <f t="shared" si="1007"/>
        <v>831.6</v>
      </c>
      <c r="H5353" s="5" t="str">
        <f t="shared" si="1008"/>
        <v>2.277</v>
      </c>
      <c r="I5353" s="1" t="s">
        <v>8</v>
      </c>
      <c r="AN5353" s="89" t="str">
        <f t="shared" si="1009"/>
        <v>5.500</v>
      </c>
      <c r="AO5353" s="89" t="str">
        <f t="shared" si="1010"/>
        <v>195.0</v>
      </c>
      <c r="AP5353" s="89" t="str">
        <f t="shared" si="1011"/>
        <v>0.001145</v>
      </c>
      <c r="AQ5353" s="89" t="str">
        <f t="shared" si="1012"/>
        <v>825.3</v>
      </c>
      <c r="AR5353" s="89" t="str">
        <f t="shared" si="1013"/>
        <v>831.6</v>
      </c>
      <c r="AS5353" s="89" t="str">
        <f t="shared" si="1014"/>
        <v>2.277</v>
      </c>
      <c r="AT5353" s="89"/>
      <c r="AU5353" s="99">
        <v>5.5</v>
      </c>
      <c r="AV5353" s="99">
        <v>195</v>
      </c>
      <c r="AW5353" s="99">
        <v>1.1449299999999999E-3</v>
      </c>
      <c r="AX5353" s="99">
        <v>825.28288500000008</v>
      </c>
      <c r="AY5353" s="99">
        <v>831.58</v>
      </c>
      <c r="AZ5353" s="99">
        <v>2.2768999999999999</v>
      </c>
      <c r="BA5353" s="119" t="s">
        <v>8</v>
      </c>
      <c r="BB5353" s="4">
        <v>5353</v>
      </c>
      <c r="BC5353" s="4">
        <v>5.5</v>
      </c>
    </row>
    <row r="5354" spans="2:55">
      <c r="B5354">
        <v>5353</v>
      </c>
      <c r="C5354" s="192">
        <f t="shared" si="1003"/>
        <v>5.5</v>
      </c>
      <c r="D5354" s="5">
        <f t="shared" si="1004"/>
        <v>200</v>
      </c>
      <c r="E5354" s="5" t="str">
        <f t="shared" si="1005"/>
        <v>0.001153</v>
      </c>
      <c r="F5354" s="5" t="str">
        <f t="shared" si="1006"/>
        <v>847.6</v>
      </c>
      <c r="G5354" s="5" t="str">
        <f t="shared" si="1007"/>
        <v>853.9</v>
      </c>
      <c r="H5354" s="5" t="str">
        <f t="shared" si="1008"/>
        <v>2.324</v>
      </c>
      <c r="I5354" s="1" t="s">
        <v>8</v>
      </c>
      <c r="AN5354" s="89" t="str">
        <f t="shared" si="1009"/>
        <v>5.500</v>
      </c>
      <c r="AO5354" s="89" t="str">
        <f t="shared" si="1010"/>
        <v>200.0</v>
      </c>
      <c r="AP5354" s="89" t="str">
        <f t="shared" si="1011"/>
        <v>0.001153</v>
      </c>
      <c r="AQ5354" s="89" t="str">
        <f t="shared" si="1012"/>
        <v>847.6</v>
      </c>
      <c r="AR5354" s="89" t="str">
        <f t="shared" si="1013"/>
        <v>853.9</v>
      </c>
      <c r="AS5354" s="89" t="str">
        <f t="shared" si="1014"/>
        <v>2.324</v>
      </c>
      <c r="AT5354" s="89"/>
      <c r="AU5354" s="99">
        <v>5.5</v>
      </c>
      <c r="AV5354" s="99">
        <v>200</v>
      </c>
      <c r="AW5354" s="99">
        <v>1.15256E-3</v>
      </c>
      <c r="AX5354" s="99">
        <v>847.55092000000002</v>
      </c>
      <c r="AY5354" s="99">
        <v>853.89</v>
      </c>
      <c r="AZ5354" s="99">
        <v>2.3243</v>
      </c>
      <c r="BA5354" s="119" t="s">
        <v>8</v>
      </c>
      <c r="BB5354" s="4">
        <v>5354</v>
      </c>
      <c r="BC5354" s="4">
        <v>5.5</v>
      </c>
    </row>
    <row r="5355" spans="2:55">
      <c r="B5355">
        <v>5354</v>
      </c>
      <c r="C5355" s="192">
        <f t="shared" si="1003"/>
        <v>5.5</v>
      </c>
      <c r="D5355" s="5">
        <f t="shared" si="1004"/>
        <v>210</v>
      </c>
      <c r="E5355" s="5" t="str">
        <f t="shared" si="1005"/>
        <v>0.001169</v>
      </c>
      <c r="F5355" s="5" t="str">
        <f t="shared" si="1006"/>
        <v>892.5</v>
      </c>
      <c r="G5355" s="5" t="str">
        <f t="shared" si="1007"/>
        <v>898.9</v>
      </c>
      <c r="H5355" s="5" t="str">
        <f t="shared" si="1008"/>
        <v>2.418</v>
      </c>
      <c r="I5355" s="1" t="s">
        <v>8</v>
      </c>
      <c r="AN5355" s="89" t="str">
        <f t="shared" si="1009"/>
        <v>5.500</v>
      </c>
      <c r="AO5355" s="89" t="str">
        <f t="shared" si="1010"/>
        <v>210.0</v>
      </c>
      <c r="AP5355" s="89" t="str">
        <f t="shared" si="1011"/>
        <v>0.001169</v>
      </c>
      <c r="AQ5355" s="89" t="str">
        <f t="shared" si="1012"/>
        <v>892.5</v>
      </c>
      <c r="AR5355" s="89" t="str">
        <f t="shared" si="1013"/>
        <v>898.9</v>
      </c>
      <c r="AS5355" s="89" t="str">
        <f t="shared" si="1014"/>
        <v>2.418</v>
      </c>
      <c r="AT5355" s="89"/>
      <c r="AU5355" s="99">
        <v>5.5</v>
      </c>
      <c r="AV5355" s="99">
        <v>210</v>
      </c>
      <c r="AW5355" s="99">
        <v>1.16873E-3</v>
      </c>
      <c r="AX5355" s="99">
        <v>892.45198500000004</v>
      </c>
      <c r="AY5355" s="99">
        <v>898.88</v>
      </c>
      <c r="AZ5355" s="99">
        <v>2.4184000000000001</v>
      </c>
      <c r="BA5355" s="119" t="s">
        <v>8</v>
      </c>
      <c r="BB5355" s="4">
        <v>5355</v>
      </c>
      <c r="BC5355" s="4">
        <v>5.5</v>
      </c>
    </row>
    <row r="5356" spans="2:55">
      <c r="B5356">
        <v>5355</v>
      </c>
      <c r="C5356" s="192">
        <f t="shared" si="1003"/>
        <v>5.5</v>
      </c>
      <c r="D5356" s="5">
        <f t="shared" si="1004"/>
        <v>220</v>
      </c>
      <c r="E5356" s="5" t="str">
        <f t="shared" si="1005"/>
        <v>0.001186</v>
      </c>
      <c r="F5356" s="5" t="str">
        <f t="shared" si="1006"/>
        <v>937.9</v>
      </c>
      <c r="G5356" s="5" t="str">
        <f t="shared" si="1007"/>
        <v>944.5</v>
      </c>
      <c r="H5356" s="5" t="str">
        <f t="shared" si="1008"/>
        <v>2.512</v>
      </c>
      <c r="I5356" s="1" t="s">
        <v>8</v>
      </c>
      <c r="AN5356" s="89" t="str">
        <f t="shared" si="1009"/>
        <v>5.500</v>
      </c>
      <c r="AO5356" s="89" t="str">
        <f t="shared" si="1010"/>
        <v>220.0</v>
      </c>
      <c r="AP5356" s="89" t="str">
        <f t="shared" si="1011"/>
        <v>0.001186</v>
      </c>
      <c r="AQ5356" s="89" t="str">
        <f t="shared" si="1012"/>
        <v>937.9</v>
      </c>
      <c r="AR5356" s="89" t="str">
        <f t="shared" si="1013"/>
        <v>944.5</v>
      </c>
      <c r="AS5356" s="89" t="str">
        <f t="shared" si="1014"/>
        <v>2.512</v>
      </c>
      <c r="AT5356" s="89"/>
      <c r="AU5356" s="99">
        <v>5.5</v>
      </c>
      <c r="AV5356" s="99">
        <v>220</v>
      </c>
      <c r="AW5356" s="99">
        <v>1.1862299999999999E-3</v>
      </c>
      <c r="AX5356" s="99">
        <v>937.93573500000002</v>
      </c>
      <c r="AY5356" s="99">
        <v>944.46</v>
      </c>
      <c r="AZ5356" s="99">
        <v>2.5118</v>
      </c>
      <c r="BA5356" s="119" t="s">
        <v>8</v>
      </c>
      <c r="BB5356" s="4">
        <v>5356</v>
      </c>
      <c r="BC5356" s="4">
        <v>5.5</v>
      </c>
    </row>
    <row r="5357" spans="2:55">
      <c r="B5357">
        <v>5356</v>
      </c>
      <c r="C5357" s="192">
        <f t="shared" si="1003"/>
        <v>5.5</v>
      </c>
      <c r="D5357" s="5">
        <f t="shared" si="1004"/>
        <v>230</v>
      </c>
      <c r="E5357" s="5" t="str">
        <f t="shared" si="1005"/>
        <v>0.001205</v>
      </c>
      <c r="F5357" s="5" t="str">
        <f t="shared" si="1006"/>
        <v>984.1</v>
      </c>
      <c r="G5357" s="5" t="str">
        <f t="shared" si="1007"/>
        <v>990.7</v>
      </c>
      <c r="H5357" s="5" t="str">
        <f t="shared" si="1008"/>
        <v>2.605</v>
      </c>
      <c r="I5357" s="1" t="s">
        <v>8</v>
      </c>
      <c r="AN5357" s="89" t="str">
        <f t="shared" si="1009"/>
        <v>5.500</v>
      </c>
      <c r="AO5357" s="89" t="str">
        <f t="shared" si="1010"/>
        <v>230.0</v>
      </c>
      <c r="AP5357" s="89" t="str">
        <f t="shared" si="1011"/>
        <v>0.001205</v>
      </c>
      <c r="AQ5357" s="89" t="str">
        <f t="shared" si="1012"/>
        <v>984.1</v>
      </c>
      <c r="AR5357" s="89" t="str">
        <f t="shared" si="1013"/>
        <v>990.7</v>
      </c>
      <c r="AS5357" s="89" t="str">
        <f t="shared" si="1014"/>
        <v>2.605</v>
      </c>
      <c r="AT5357" s="89"/>
      <c r="AU5357" s="99">
        <v>5.5</v>
      </c>
      <c r="AV5357" s="99">
        <v>230</v>
      </c>
      <c r="AW5357" s="99">
        <v>1.2052499999999999E-3</v>
      </c>
      <c r="AX5357" s="99">
        <v>984.09112500000003</v>
      </c>
      <c r="AY5357" s="99">
        <v>990.72</v>
      </c>
      <c r="AZ5357" s="99">
        <v>2.6046999999999998</v>
      </c>
      <c r="BA5357" s="119" t="s">
        <v>8</v>
      </c>
      <c r="BB5357" s="4">
        <v>5357</v>
      </c>
      <c r="BC5357" s="4">
        <v>5.5</v>
      </c>
    </row>
    <row r="5358" spans="2:55">
      <c r="B5358">
        <v>5357</v>
      </c>
      <c r="C5358" s="192">
        <f t="shared" si="1003"/>
        <v>5.5</v>
      </c>
      <c r="D5358" s="5">
        <f t="shared" si="1004"/>
        <v>240</v>
      </c>
      <c r="E5358" s="5" t="str">
        <f t="shared" si="1005"/>
        <v>0.001226</v>
      </c>
      <c r="F5358" s="5" t="str">
        <f t="shared" si="1006"/>
        <v>1031</v>
      </c>
      <c r="G5358" s="5" t="str">
        <f t="shared" si="1007"/>
        <v>1038</v>
      </c>
      <c r="H5358" s="5" t="str">
        <f t="shared" si="1008"/>
        <v>2.697</v>
      </c>
      <c r="I5358" s="1" t="s">
        <v>8</v>
      </c>
      <c r="AN5358" s="89" t="str">
        <f t="shared" si="1009"/>
        <v>5.500</v>
      </c>
      <c r="AO5358" s="89" t="str">
        <f t="shared" si="1010"/>
        <v>240.0</v>
      </c>
      <c r="AP5358" s="89" t="str">
        <f t="shared" si="1011"/>
        <v>0.001226</v>
      </c>
      <c r="AQ5358" s="89" t="str">
        <f t="shared" si="1012"/>
        <v>1031</v>
      </c>
      <c r="AR5358" s="89" t="str">
        <f t="shared" si="1013"/>
        <v>1038</v>
      </c>
      <c r="AS5358" s="89" t="str">
        <f t="shared" si="1014"/>
        <v>2.697</v>
      </c>
      <c r="AT5358" s="89"/>
      <c r="AU5358" s="99">
        <v>5.5</v>
      </c>
      <c r="AV5358" s="99">
        <v>240</v>
      </c>
      <c r="AW5358" s="99">
        <v>1.22606E-3</v>
      </c>
      <c r="AX5358" s="99">
        <v>1031.0566699999999</v>
      </c>
      <c r="AY5358" s="99">
        <v>1037.8</v>
      </c>
      <c r="AZ5358" s="99">
        <v>2.6972</v>
      </c>
      <c r="BA5358" s="119" t="s">
        <v>8</v>
      </c>
      <c r="BB5358" s="4">
        <v>5358</v>
      </c>
      <c r="BC5358" s="4">
        <v>5.5</v>
      </c>
    </row>
    <row r="5359" spans="2:55">
      <c r="B5359">
        <v>5358</v>
      </c>
      <c r="C5359" s="192">
        <f t="shared" si="1003"/>
        <v>5.5</v>
      </c>
      <c r="D5359" s="5">
        <f t="shared" si="1004"/>
        <v>250</v>
      </c>
      <c r="E5359" s="5" t="str">
        <f t="shared" si="1005"/>
        <v>0.001249</v>
      </c>
      <c r="F5359" s="5" t="str">
        <f t="shared" si="1006"/>
        <v>1079</v>
      </c>
      <c r="G5359" s="5" t="str">
        <f t="shared" si="1007"/>
        <v>1086</v>
      </c>
      <c r="H5359" s="5" t="str">
        <f t="shared" si="1008"/>
        <v>2.790</v>
      </c>
      <c r="I5359" s="1" t="s">
        <v>8</v>
      </c>
      <c r="AN5359" s="89" t="str">
        <f t="shared" si="1009"/>
        <v>5.500</v>
      </c>
      <c r="AO5359" s="89" t="str">
        <f t="shared" si="1010"/>
        <v>250.0</v>
      </c>
      <c r="AP5359" s="89" t="str">
        <f t="shared" si="1011"/>
        <v>0.001249</v>
      </c>
      <c r="AQ5359" s="89" t="str">
        <f t="shared" si="1012"/>
        <v>1079</v>
      </c>
      <c r="AR5359" s="89" t="str">
        <f t="shared" si="1013"/>
        <v>1086</v>
      </c>
      <c r="AS5359" s="89" t="str">
        <f t="shared" si="1014"/>
        <v>2.790</v>
      </c>
      <c r="AT5359" s="89"/>
      <c r="AU5359" s="99">
        <v>5.5</v>
      </c>
      <c r="AV5359" s="99">
        <v>250</v>
      </c>
      <c r="AW5359" s="99">
        <v>1.2489699999999999E-3</v>
      </c>
      <c r="AX5359" s="99">
        <v>1078.830665</v>
      </c>
      <c r="AY5359" s="99">
        <v>1085.7</v>
      </c>
      <c r="AZ5359" s="99">
        <v>2.7898000000000001</v>
      </c>
      <c r="BA5359" s="119" t="s">
        <v>8</v>
      </c>
      <c r="BB5359" s="4">
        <v>5359</v>
      </c>
      <c r="BC5359" s="4">
        <v>5.5</v>
      </c>
    </row>
    <row r="5360" spans="2:55">
      <c r="B5360">
        <v>5359</v>
      </c>
      <c r="C5360" s="192">
        <f t="shared" si="1003"/>
        <v>5.5</v>
      </c>
      <c r="D5360" s="5">
        <f t="shared" si="1004"/>
        <v>260</v>
      </c>
      <c r="E5360" s="5" t="str">
        <f t="shared" si="1005"/>
        <v>0.001274</v>
      </c>
      <c r="F5360" s="5" t="str">
        <f t="shared" si="1006"/>
        <v>1128</v>
      </c>
      <c r="G5360" s="5" t="str">
        <f t="shared" si="1007"/>
        <v>1135</v>
      </c>
      <c r="H5360" s="5" t="str">
        <f t="shared" si="1008"/>
        <v>2.883</v>
      </c>
      <c r="I5360" s="1" t="s">
        <v>8</v>
      </c>
      <c r="AN5360" s="89" t="str">
        <f t="shared" si="1009"/>
        <v>5.500</v>
      </c>
      <c r="AO5360" s="89" t="str">
        <f t="shared" si="1010"/>
        <v>260.0</v>
      </c>
      <c r="AP5360" s="89" t="str">
        <f t="shared" si="1011"/>
        <v>0.001274</v>
      </c>
      <c r="AQ5360" s="89" t="str">
        <f t="shared" si="1012"/>
        <v>1128</v>
      </c>
      <c r="AR5360" s="89" t="str">
        <f t="shared" si="1013"/>
        <v>1135</v>
      </c>
      <c r="AS5360" s="89" t="str">
        <f t="shared" si="1014"/>
        <v>2.883</v>
      </c>
      <c r="AT5360" s="89"/>
      <c r="AU5360" s="99">
        <v>5.5</v>
      </c>
      <c r="AV5360" s="99">
        <v>260</v>
      </c>
      <c r="AW5360" s="99">
        <v>1.2744200000000001E-3</v>
      </c>
      <c r="AX5360" s="99">
        <v>1127.79069</v>
      </c>
      <c r="AY5360" s="99">
        <v>1134.8</v>
      </c>
      <c r="AZ5360" s="99">
        <v>2.8828</v>
      </c>
      <c r="BA5360" s="119" t="s">
        <v>8</v>
      </c>
      <c r="BB5360" s="4">
        <v>5360</v>
      </c>
      <c r="BC5360" s="4">
        <v>5.5</v>
      </c>
    </row>
    <row r="5361" spans="2:55">
      <c r="B5361">
        <v>5360</v>
      </c>
      <c r="C5361" s="192">
        <f t="shared" si="1003"/>
        <v>5.5</v>
      </c>
      <c r="D5361" s="5">
        <f t="shared" si="1004"/>
        <v>270</v>
      </c>
      <c r="E5361" s="5" t="str">
        <f t="shared" si="1005"/>
        <v>0.001303</v>
      </c>
      <c r="F5361" s="5" t="str">
        <f t="shared" si="1006"/>
        <v>1178</v>
      </c>
      <c r="G5361" s="5" t="str">
        <f t="shared" si="1007"/>
        <v>1185</v>
      </c>
      <c r="H5361" s="5" t="str">
        <f t="shared" si="1008"/>
        <v>2.976</v>
      </c>
      <c r="I5361" s="1" t="s">
        <v>10</v>
      </c>
      <c r="AN5361" s="89" t="str">
        <f t="shared" si="1009"/>
        <v>5.500</v>
      </c>
      <c r="AO5361" s="89" t="str">
        <f t="shared" si="1010"/>
        <v>270.0</v>
      </c>
      <c r="AP5361" s="89" t="str">
        <f t="shared" si="1011"/>
        <v>0.001303</v>
      </c>
      <c r="AQ5361" s="89" t="str">
        <f t="shared" si="1012"/>
        <v>1178</v>
      </c>
      <c r="AR5361" s="89" t="str">
        <f t="shared" si="1013"/>
        <v>1185</v>
      </c>
      <c r="AS5361" s="89" t="str">
        <f t="shared" si="1014"/>
        <v>2.976</v>
      </c>
      <c r="AT5361" s="89"/>
      <c r="AU5361" s="99">
        <v>5.5</v>
      </c>
      <c r="AV5361" s="99">
        <v>269.96499999999997</v>
      </c>
      <c r="AW5361" s="99">
        <v>1.3028999999999998E-3</v>
      </c>
      <c r="AX5361" s="99">
        <v>1177.9340499999998</v>
      </c>
      <c r="AY5361" s="99">
        <v>1185.0999999999999</v>
      </c>
      <c r="AZ5361" s="99">
        <v>2.9762</v>
      </c>
      <c r="BA5361" s="119" t="s">
        <v>10</v>
      </c>
      <c r="BB5361" s="4">
        <v>5361</v>
      </c>
      <c r="BC5361" s="4">
        <v>5.5</v>
      </c>
    </row>
    <row r="5362" spans="2:55">
      <c r="B5362">
        <v>5361</v>
      </c>
      <c r="C5362" s="192">
        <f t="shared" si="1003"/>
        <v>5.5</v>
      </c>
      <c r="D5362" s="5">
        <f t="shared" si="1004"/>
        <v>270</v>
      </c>
      <c r="E5362" s="5" t="str">
        <f t="shared" si="1005"/>
        <v>0.03564</v>
      </c>
      <c r="F5362" s="5" t="str">
        <f t="shared" si="1006"/>
        <v>2594</v>
      </c>
      <c r="G5362" s="5" t="str">
        <f t="shared" si="1007"/>
        <v>2790.</v>
      </c>
      <c r="H5362" s="5" t="str">
        <f t="shared" si="1008"/>
        <v>5.931</v>
      </c>
      <c r="I5362" s="1" t="s">
        <v>11</v>
      </c>
      <c r="AN5362" s="89" t="str">
        <f t="shared" si="1009"/>
        <v>5.500</v>
      </c>
      <c r="AO5362" s="89" t="str">
        <f t="shared" si="1010"/>
        <v>270.0</v>
      </c>
      <c r="AP5362" s="89" t="str">
        <f t="shared" si="1011"/>
        <v>0.03564</v>
      </c>
      <c r="AQ5362" s="89" t="str">
        <f t="shared" si="1012"/>
        <v>2594</v>
      </c>
      <c r="AR5362" s="89" t="str">
        <f t="shared" si="1013"/>
        <v>2790.</v>
      </c>
      <c r="AS5362" s="89" t="str">
        <f t="shared" si="1014"/>
        <v>5.931</v>
      </c>
      <c r="AT5362" s="89"/>
      <c r="AU5362" s="99">
        <v>5.5</v>
      </c>
      <c r="AV5362" s="99">
        <v>269.96499999999997</v>
      </c>
      <c r="AW5362" s="99">
        <v>3.5642E-2</v>
      </c>
      <c r="AX5362" s="99">
        <v>2593.6689999999999</v>
      </c>
      <c r="AY5362" s="99">
        <v>2789.7</v>
      </c>
      <c r="AZ5362" s="99">
        <v>5.9306999999999999</v>
      </c>
      <c r="BA5362" s="119" t="s">
        <v>11</v>
      </c>
      <c r="BB5362" s="4">
        <v>5362</v>
      </c>
      <c r="BC5362" s="4">
        <v>5.5</v>
      </c>
    </row>
    <row r="5363" spans="2:55">
      <c r="B5363">
        <v>5362</v>
      </c>
      <c r="C5363" s="192">
        <f t="shared" si="1003"/>
        <v>5.5</v>
      </c>
      <c r="D5363" s="5">
        <f t="shared" si="1004"/>
        <v>270</v>
      </c>
      <c r="E5363" s="5" t="str">
        <f t="shared" si="1005"/>
        <v>0.03565</v>
      </c>
      <c r="F5363" s="5" t="str">
        <f t="shared" si="1006"/>
        <v>2594</v>
      </c>
      <c r="G5363" s="5" t="str">
        <f t="shared" si="1007"/>
        <v>2790.</v>
      </c>
      <c r="H5363" s="5" t="str">
        <f t="shared" si="1008"/>
        <v>5.931</v>
      </c>
      <c r="I5363" s="1" t="s">
        <v>9</v>
      </c>
      <c r="AN5363" s="89" t="str">
        <f t="shared" si="1009"/>
        <v>5.500</v>
      </c>
      <c r="AO5363" s="89" t="str">
        <f t="shared" si="1010"/>
        <v>270.0</v>
      </c>
      <c r="AP5363" s="89" t="str">
        <f t="shared" si="1011"/>
        <v>0.03565</v>
      </c>
      <c r="AQ5363" s="89" t="str">
        <f t="shared" si="1012"/>
        <v>2594</v>
      </c>
      <c r="AR5363" s="89" t="str">
        <f t="shared" si="1013"/>
        <v>2790.</v>
      </c>
      <c r="AS5363" s="89" t="str">
        <f t="shared" si="1014"/>
        <v>5.931</v>
      </c>
      <c r="AT5363" s="89"/>
      <c r="AU5363" s="99">
        <v>5.5</v>
      </c>
      <c r="AV5363" s="99">
        <v>270</v>
      </c>
      <c r="AW5363" s="99">
        <v>3.5648000000000006E-2</v>
      </c>
      <c r="AX5363" s="99">
        <v>2593.8360000000002</v>
      </c>
      <c r="AY5363" s="99">
        <v>2789.9</v>
      </c>
      <c r="AZ5363" s="99">
        <v>5.931</v>
      </c>
      <c r="BA5363" s="119" t="s">
        <v>9</v>
      </c>
      <c r="BB5363" s="4">
        <v>5363</v>
      </c>
      <c r="BC5363" s="4">
        <v>5.5</v>
      </c>
    </row>
    <row r="5364" spans="2:55">
      <c r="B5364">
        <v>5363</v>
      </c>
      <c r="C5364" s="192">
        <f t="shared" si="1003"/>
        <v>5.5</v>
      </c>
      <c r="D5364" s="5">
        <f t="shared" si="1004"/>
        <v>280</v>
      </c>
      <c r="E5364" s="5" t="str">
        <f t="shared" si="1005"/>
        <v>0.03737</v>
      </c>
      <c r="F5364" s="5" t="str">
        <f t="shared" si="1006"/>
        <v>2627</v>
      </c>
      <c r="G5364" s="5" t="str">
        <f t="shared" si="1007"/>
        <v>2833</v>
      </c>
      <c r="H5364" s="5" t="str">
        <f t="shared" si="1008"/>
        <v>6.010</v>
      </c>
      <c r="I5364" s="1" t="s">
        <v>9</v>
      </c>
      <c r="AN5364" s="89" t="str">
        <f t="shared" si="1009"/>
        <v>5.500</v>
      </c>
      <c r="AO5364" s="89" t="str">
        <f t="shared" si="1010"/>
        <v>280.0</v>
      </c>
      <c r="AP5364" s="89" t="str">
        <f t="shared" si="1011"/>
        <v>0.03737</v>
      </c>
      <c r="AQ5364" s="89" t="str">
        <f t="shared" si="1012"/>
        <v>2627</v>
      </c>
      <c r="AR5364" s="89" t="str">
        <f t="shared" si="1013"/>
        <v>2833</v>
      </c>
      <c r="AS5364" s="89" t="str">
        <f t="shared" si="1014"/>
        <v>6.010</v>
      </c>
      <c r="AT5364" s="89"/>
      <c r="AU5364" s="99">
        <v>5.5</v>
      </c>
      <c r="AV5364" s="99">
        <v>280</v>
      </c>
      <c r="AW5364" s="99">
        <v>3.7366999999999997E-2</v>
      </c>
      <c r="AX5364" s="99">
        <v>2627.3815</v>
      </c>
      <c r="AY5364" s="99">
        <v>2832.9</v>
      </c>
      <c r="AZ5364" s="99">
        <v>6.0095000000000001</v>
      </c>
      <c r="BA5364" s="119" t="s">
        <v>9</v>
      </c>
      <c r="BB5364" s="4">
        <v>5364</v>
      </c>
      <c r="BC5364" s="4">
        <v>5.5</v>
      </c>
    </row>
    <row r="5365" spans="2:55">
      <c r="B5365">
        <v>5364</v>
      </c>
      <c r="C5365" s="192">
        <f t="shared" si="1003"/>
        <v>5.5</v>
      </c>
      <c r="D5365" s="5">
        <f t="shared" si="1004"/>
        <v>290</v>
      </c>
      <c r="E5365" s="5" t="str">
        <f t="shared" si="1005"/>
        <v>0.03893</v>
      </c>
      <c r="F5365" s="5" t="str">
        <f t="shared" si="1006"/>
        <v>2657</v>
      </c>
      <c r="G5365" s="5" t="str">
        <f t="shared" si="1007"/>
        <v>2871</v>
      </c>
      <c r="H5365" s="5" t="str">
        <f t="shared" si="1008"/>
        <v>6.078</v>
      </c>
      <c r="I5365" s="1" t="s">
        <v>9</v>
      </c>
      <c r="AN5365" s="89" t="str">
        <f t="shared" si="1009"/>
        <v>5.500</v>
      </c>
      <c r="AO5365" s="89" t="str">
        <f t="shared" si="1010"/>
        <v>290.0</v>
      </c>
      <c r="AP5365" s="89" t="str">
        <f t="shared" si="1011"/>
        <v>0.03893</v>
      </c>
      <c r="AQ5365" s="89" t="str">
        <f t="shared" si="1012"/>
        <v>2657</v>
      </c>
      <c r="AR5365" s="89" t="str">
        <f t="shared" si="1013"/>
        <v>2871</v>
      </c>
      <c r="AS5365" s="89" t="str">
        <f t="shared" si="1014"/>
        <v>6.078</v>
      </c>
      <c r="AT5365" s="89"/>
      <c r="AU5365" s="99">
        <v>5.5</v>
      </c>
      <c r="AV5365" s="99">
        <v>290</v>
      </c>
      <c r="AW5365" s="99">
        <v>3.8924999999999994E-2</v>
      </c>
      <c r="AX5365" s="99">
        <v>2657.0124999999998</v>
      </c>
      <c r="AY5365" s="99">
        <v>2871.1</v>
      </c>
      <c r="AZ5365" s="99">
        <v>6.0778999999999996</v>
      </c>
      <c r="BA5365" s="119" t="s">
        <v>9</v>
      </c>
      <c r="BB5365" s="4">
        <v>5365</v>
      </c>
      <c r="BC5365" s="4">
        <v>5.5</v>
      </c>
    </row>
    <row r="5366" spans="2:55">
      <c r="B5366">
        <v>5365</v>
      </c>
      <c r="C5366" s="192">
        <f t="shared" si="1003"/>
        <v>5.5</v>
      </c>
      <c r="D5366" s="5">
        <f t="shared" si="1004"/>
        <v>300</v>
      </c>
      <c r="E5366" s="5" t="str">
        <f t="shared" si="1005"/>
        <v>0.04037</v>
      </c>
      <c r="F5366" s="5" t="str">
        <f t="shared" si="1006"/>
        <v>2684</v>
      </c>
      <c r="G5366" s="5" t="str">
        <f t="shared" si="1007"/>
        <v>2906</v>
      </c>
      <c r="H5366" s="5" t="str">
        <f t="shared" si="1008"/>
        <v>6.140</v>
      </c>
      <c r="I5366" s="1" t="s">
        <v>9</v>
      </c>
      <c r="AN5366" s="89" t="str">
        <f t="shared" si="1009"/>
        <v>5.500</v>
      </c>
      <c r="AO5366" s="89" t="str">
        <f t="shared" si="1010"/>
        <v>300.0</v>
      </c>
      <c r="AP5366" s="89" t="str">
        <f t="shared" si="1011"/>
        <v>0.04037</v>
      </c>
      <c r="AQ5366" s="89" t="str">
        <f t="shared" si="1012"/>
        <v>2684</v>
      </c>
      <c r="AR5366" s="89" t="str">
        <f t="shared" si="1013"/>
        <v>2906</v>
      </c>
      <c r="AS5366" s="89" t="str">
        <f t="shared" si="1014"/>
        <v>6.140</v>
      </c>
      <c r="AT5366" s="89"/>
      <c r="AU5366" s="99">
        <v>5.5</v>
      </c>
      <c r="AV5366" s="99">
        <v>300</v>
      </c>
      <c r="AW5366" s="99">
        <v>4.0372999999999999E-2</v>
      </c>
      <c r="AX5366" s="99">
        <v>2684.1484999999998</v>
      </c>
      <c r="AY5366" s="99">
        <v>2906.2</v>
      </c>
      <c r="AZ5366" s="99">
        <v>6.1397000000000004</v>
      </c>
      <c r="BA5366" s="119" t="s">
        <v>9</v>
      </c>
      <c r="BB5366" s="4">
        <v>5366</v>
      </c>
      <c r="BC5366" s="4">
        <v>5.5</v>
      </c>
    </row>
    <row r="5367" spans="2:55">
      <c r="B5367">
        <v>5366</v>
      </c>
      <c r="C5367" s="192">
        <f t="shared" si="1003"/>
        <v>5.5</v>
      </c>
      <c r="D5367" s="5">
        <f t="shared" si="1004"/>
        <v>310</v>
      </c>
      <c r="E5367" s="5" t="str">
        <f t="shared" si="1005"/>
        <v>0.04174</v>
      </c>
      <c r="F5367" s="5" t="str">
        <f t="shared" si="1006"/>
        <v>2710.</v>
      </c>
      <c r="G5367" s="5" t="str">
        <f t="shared" si="1007"/>
        <v>2939</v>
      </c>
      <c r="H5367" s="5" t="str">
        <f t="shared" si="1008"/>
        <v>6.197</v>
      </c>
      <c r="I5367" s="1" t="s">
        <v>9</v>
      </c>
      <c r="AN5367" s="89" t="str">
        <f t="shared" si="1009"/>
        <v>5.500</v>
      </c>
      <c r="AO5367" s="89" t="str">
        <f t="shared" si="1010"/>
        <v>310.0</v>
      </c>
      <c r="AP5367" s="89" t="str">
        <f t="shared" si="1011"/>
        <v>0.04174</v>
      </c>
      <c r="AQ5367" s="89" t="str">
        <f t="shared" si="1012"/>
        <v>2710.</v>
      </c>
      <c r="AR5367" s="89" t="str">
        <f t="shared" si="1013"/>
        <v>2939</v>
      </c>
      <c r="AS5367" s="89" t="str">
        <f t="shared" si="1014"/>
        <v>6.197</v>
      </c>
      <c r="AT5367" s="89"/>
      <c r="AU5367" s="99">
        <v>5.5</v>
      </c>
      <c r="AV5367" s="99">
        <v>310</v>
      </c>
      <c r="AW5367" s="99">
        <v>4.1739999999999999E-2</v>
      </c>
      <c r="AX5367" s="99">
        <v>2709.5299999999997</v>
      </c>
      <c r="AY5367" s="99">
        <v>2939.1</v>
      </c>
      <c r="AZ5367" s="99">
        <v>6.1966000000000001</v>
      </c>
      <c r="BA5367" s="119" t="s">
        <v>9</v>
      </c>
      <c r="BB5367" s="4">
        <v>5367</v>
      </c>
      <c r="BC5367" s="4">
        <v>5.5</v>
      </c>
    </row>
    <row r="5368" spans="2:55">
      <c r="B5368">
        <v>5367</v>
      </c>
      <c r="C5368" s="192">
        <f t="shared" si="1003"/>
        <v>5.5</v>
      </c>
      <c r="D5368" s="5">
        <f t="shared" si="1004"/>
        <v>320</v>
      </c>
      <c r="E5368" s="5" t="str">
        <f t="shared" si="1005"/>
        <v>0.04304</v>
      </c>
      <c r="F5368" s="5" t="str">
        <f t="shared" si="1006"/>
        <v>2734</v>
      </c>
      <c r="G5368" s="5" t="str">
        <f t="shared" si="1007"/>
        <v>2970.</v>
      </c>
      <c r="H5368" s="5" t="str">
        <f t="shared" si="1008"/>
        <v>6.250</v>
      </c>
      <c r="I5368" s="1" t="s">
        <v>9</v>
      </c>
      <c r="AN5368" s="89" t="str">
        <f t="shared" si="1009"/>
        <v>5.500</v>
      </c>
      <c r="AO5368" s="89" t="str">
        <f t="shared" si="1010"/>
        <v>320.0</v>
      </c>
      <c r="AP5368" s="89" t="str">
        <f t="shared" si="1011"/>
        <v>0.04304</v>
      </c>
      <c r="AQ5368" s="89" t="str">
        <f t="shared" si="1012"/>
        <v>2734</v>
      </c>
      <c r="AR5368" s="89" t="str">
        <f t="shared" si="1013"/>
        <v>2970.</v>
      </c>
      <c r="AS5368" s="89" t="str">
        <f t="shared" si="1014"/>
        <v>6.250</v>
      </c>
      <c r="AT5368" s="89"/>
      <c r="AU5368" s="99">
        <v>5.5</v>
      </c>
      <c r="AV5368" s="99">
        <v>320</v>
      </c>
      <c r="AW5368" s="99">
        <v>4.3042999999999998E-2</v>
      </c>
      <c r="AX5368" s="99">
        <v>2733.5635000000002</v>
      </c>
      <c r="AY5368" s="99">
        <v>2970.3</v>
      </c>
      <c r="AZ5368" s="99">
        <v>6.2496</v>
      </c>
      <c r="BA5368" s="119" t="s">
        <v>9</v>
      </c>
      <c r="BB5368" s="4">
        <v>5368</v>
      </c>
      <c r="BC5368" s="4">
        <v>5.5</v>
      </c>
    </row>
    <row r="5369" spans="2:55">
      <c r="B5369">
        <v>5368</v>
      </c>
      <c r="C5369" s="192">
        <f t="shared" si="1003"/>
        <v>5.5</v>
      </c>
      <c r="D5369" s="5">
        <f t="shared" si="1004"/>
        <v>330</v>
      </c>
      <c r="E5369" s="5" t="str">
        <f t="shared" si="1005"/>
        <v>0.04429</v>
      </c>
      <c r="F5369" s="5" t="str">
        <f t="shared" si="1006"/>
        <v>2756</v>
      </c>
      <c r="G5369" s="5" t="str">
        <f t="shared" si="1007"/>
        <v>3000.</v>
      </c>
      <c r="H5369" s="5" t="str">
        <f t="shared" si="1008"/>
        <v>6.300</v>
      </c>
      <c r="I5369" s="1" t="s">
        <v>9</v>
      </c>
      <c r="AN5369" s="89" t="str">
        <f t="shared" si="1009"/>
        <v>5.500</v>
      </c>
      <c r="AO5369" s="89" t="str">
        <f t="shared" si="1010"/>
        <v>330.0</v>
      </c>
      <c r="AP5369" s="89" t="str">
        <f t="shared" si="1011"/>
        <v>0.04429</v>
      </c>
      <c r="AQ5369" s="89" t="str">
        <f t="shared" si="1012"/>
        <v>2756</v>
      </c>
      <c r="AR5369" s="89" t="str">
        <f t="shared" si="1013"/>
        <v>3000.</v>
      </c>
      <c r="AS5369" s="89" t="str">
        <f t="shared" si="1014"/>
        <v>6.300</v>
      </c>
      <c r="AT5369" s="89"/>
      <c r="AU5369" s="99">
        <v>5.5</v>
      </c>
      <c r="AV5369" s="99">
        <v>330</v>
      </c>
      <c r="AW5369" s="99">
        <v>4.4294E-2</v>
      </c>
      <c r="AX5369" s="99">
        <v>2756.4829999999997</v>
      </c>
      <c r="AY5369" s="99">
        <v>3000.1</v>
      </c>
      <c r="AZ5369" s="99">
        <v>6.2995000000000001</v>
      </c>
      <c r="BA5369" s="119" t="s">
        <v>9</v>
      </c>
      <c r="BB5369" s="4">
        <v>5369</v>
      </c>
      <c r="BC5369" s="4">
        <v>5.5</v>
      </c>
    </row>
    <row r="5370" spans="2:55">
      <c r="B5370">
        <v>5369</v>
      </c>
      <c r="C5370" s="192">
        <f t="shared" si="1003"/>
        <v>5.5</v>
      </c>
      <c r="D5370" s="5">
        <f t="shared" si="1004"/>
        <v>340</v>
      </c>
      <c r="E5370" s="5" t="str">
        <f t="shared" si="1005"/>
        <v>0.04550</v>
      </c>
      <c r="F5370" s="5" t="str">
        <f t="shared" si="1006"/>
        <v>2779</v>
      </c>
      <c r="G5370" s="5" t="str">
        <f t="shared" si="1007"/>
        <v>3029</v>
      </c>
      <c r="H5370" s="5" t="str">
        <f t="shared" si="1008"/>
        <v>6.347</v>
      </c>
      <c r="I5370" s="1" t="s">
        <v>9</v>
      </c>
      <c r="AN5370" s="89" t="str">
        <f t="shared" si="1009"/>
        <v>5.500</v>
      </c>
      <c r="AO5370" s="89" t="str">
        <f t="shared" si="1010"/>
        <v>340.0</v>
      </c>
      <c r="AP5370" s="89" t="str">
        <f t="shared" si="1011"/>
        <v>0.04550</v>
      </c>
      <c r="AQ5370" s="89" t="str">
        <f t="shared" si="1012"/>
        <v>2779</v>
      </c>
      <c r="AR5370" s="89" t="str">
        <f t="shared" si="1013"/>
        <v>3029</v>
      </c>
      <c r="AS5370" s="89" t="str">
        <f t="shared" si="1014"/>
        <v>6.347</v>
      </c>
      <c r="AT5370" s="89"/>
      <c r="AU5370" s="99">
        <v>5.5</v>
      </c>
      <c r="AV5370" s="99">
        <v>340</v>
      </c>
      <c r="AW5370" s="99">
        <v>4.5502000000000001E-2</v>
      </c>
      <c r="AX5370" s="99">
        <v>2778.6390000000001</v>
      </c>
      <c r="AY5370" s="99">
        <v>3028.9</v>
      </c>
      <c r="AZ5370" s="99">
        <v>6.3468</v>
      </c>
      <c r="BA5370" s="119" t="s">
        <v>9</v>
      </c>
      <c r="BB5370" s="4">
        <v>5370</v>
      </c>
      <c r="BC5370" s="4">
        <v>5.5</v>
      </c>
    </row>
    <row r="5371" spans="2:55">
      <c r="B5371">
        <v>5370</v>
      </c>
      <c r="C5371" s="192">
        <f t="shared" si="1003"/>
        <v>5.5</v>
      </c>
      <c r="D5371" s="5">
        <f t="shared" si="1004"/>
        <v>350</v>
      </c>
      <c r="E5371" s="5" t="str">
        <f t="shared" si="1005"/>
        <v>0.04668</v>
      </c>
      <c r="F5371" s="5" t="str">
        <f t="shared" si="1006"/>
        <v>2800.</v>
      </c>
      <c r="G5371" s="5" t="str">
        <f t="shared" si="1007"/>
        <v>3057</v>
      </c>
      <c r="H5371" s="5" t="str">
        <f t="shared" si="1008"/>
        <v>6.392</v>
      </c>
      <c r="I5371" s="1" t="s">
        <v>9</v>
      </c>
      <c r="AN5371" s="89" t="str">
        <f t="shared" si="1009"/>
        <v>5.500</v>
      </c>
      <c r="AO5371" s="89" t="str">
        <f t="shared" si="1010"/>
        <v>350.0</v>
      </c>
      <c r="AP5371" s="89" t="str">
        <f t="shared" si="1011"/>
        <v>0.04668</v>
      </c>
      <c r="AQ5371" s="89" t="str">
        <f t="shared" si="1012"/>
        <v>2800.</v>
      </c>
      <c r="AR5371" s="89" t="str">
        <f t="shared" si="1013"/>
        <v>3057</v>
      </c>
      <c r="AS5371" s="89" t="str">
        <f t="shared" si="1014"/>
        <v>6.392</v>
      </c>
      <c r="AT5371" s="89"/>
      <c r="AU5371" s="99">
        <v>5.5</v>
      </c>
      <c r="AV5371" s="99">
        <v>350</v>
      </c>
      <c r="AW5371" s="99">
        <v>4.6674999999999994E-2</v>
      </c>
      <c r="AX5371" s="99">
        <v>2800.0875000000001</v>
      </c>
      <c r="AY5371" s="99">
        <v>3056.8</v>
      </c>
      <c r="AZ5371" s="99">
        <v>6.3920000000000003</v>
      </c>
      <c r="BA5371" s="119" t="s">
        <v>9</v>
      </c>
      <c r="BB5371" s="4">
        <v>5371</v>
      </c>
      <c r="BC5371" s="4">
        <v>5.5</v>
      </c>
    </row>
    <row r="5372" spans="2:55">
      <c r="B5372">
        <v>5371</v>
      </c>
      <c r="C5372" s="192">
        <f t="shared" si="1003"/>
        <v>5.5</v>
      </c>
      <c r="D5372" s="5">
        <f t="shared" si="1004"/>
        <v>360</v>
      </c>
      <c r="E5372" s="5" t="str">
        <f t="shared" si="1005"/>
        <v>0.04782</v>
      </c>
      <c r="F5372" s="5" t="str">
        <f t="shared" si="1006"/>
        <v>2821</v>
      </c>
      <c r="G5372" s="5" t="str">
        <f t="shared" si="1007"/>
        <v>3084</v>
      </c>
      <c r="H5372" s="5" t="str">
        <f t="shared" si="1008"/>
        <v>6.435</v>
      </c>
      <c r="I5372" s="1" t="s">
        <v>9</v>
      </c>
      <c r="AN5372" s="89" t="str">
        <f t="shared" si="1009"/>
        <v>5.500</v>
      </c>
      <c r="AO5372" s="89" t="str">
        <f t="shared" si="1010"/>
        <v>360.0</v>
      </c>
      <c r="AP5372" s="89" t="str">
        <f t="shared" si="1011"/>
        <v>0.04782</v>
      </c>
      <c r="AQ5372" s="89" t="str">
        <f t="shared" si="1012"/>
        <v>2821</v>
      </c>
      <c r="AR5372" s="89" t="str">
        <f t="shared" si="1013"/>
        <v>3084</v>
      </c>
      <c r="AS5372" s="89" t="str">
        <f t="shared" si="1014"/>
        <v>6.435</v>
      </c>
      <c r="AT5372" s="89"/>
      <c r="AU5372" s="99">
        <v>5.5</v>
      </c>
      <c r="AV5372" s="99">
        <v>360</v>
      </c>
      <c r="AW5372" s="99">
        <v>4.7816999999999998E-2</v>
      </c>
      <c r="AX5372" s="99">
        <v>2821.0065</v>
      </c>
      <c r="AY5372" s="99">
        <v>3084</v>
      </c>
      <c r="AZ5372" s="99">
        <v>6.4352</v>
      </c>
      <c r="BA5372" s="119" t="s">
        <v>9</v>
      </c>
      <c r="BB5372" s="4">
        <v>5372</v>
      </c>
      <c r="BC5372" s="4">
        <v>5.5</v>
      </c>
    </row>
    <row r="5373" spans="2:55">
      <c r="B5373">
        <v>5372</v>
      </c>
      <c r="C5373" s="192">
        <f t="shared" si="1003"/>
        <v>5.5</v>
      </c>
      <c r="D5373" s="5">
        <f t="shared" si="1004"/>
        <v>370</v>
      </c>
      <c r="E5373" s="5" t="str">
        <f t="shared" si="1005"/>
        <v>0.04893</v>
      </c>
      <c r="F5373" s="5" t="str">
        <f t="shared" si="1006"/>
        <v>2841</v>
      </c>
      <c r="G5373" s="5" t="str">
        <f t="shared" si="1007"/>
        <v>3111</v>
      </c>
      <c r="H5373" s="5" t="str">
        <f t="shared" si="1008"/>
        <v>6.477</v>
      </c>
      <c r="I5373" s="1" t="s">
        <v>9</v>
      </c>
      <c r="AN5373" s="89" t="str">
        <f t="shared" si="1009"/>
        <v>5.500</v>
      </c>
      <c r="AO5373" s="89" t="str">
        <f t="shared" si="1010"/>
        <v>370.0</v>
      </c>
      <c r="AP5373" s="89" t="str">
        <f t="shared" si="1011"/>
        <v>0.04893</v>
      </c>
      <c r="AQ5373" s="89" t="str">
        <f t="shared" si="1012"/>
        <v>2841</v>
      </c>
      <c r="AR5373" s="89" t="str">
        <f t="shared" si="1013"/>
        <v>3111</v>
      </c>
      <c r="AS5373" s="89" t="str">
        <f t="shared" si="1014"/>
        <v>6.477</v>
      </c>
      <c r="AT5373" s="89"/>
      <c r="AU5373" s="99">
        <v>5.5</v>
      </c>
      <c r="AV5373" s="99">
        <v>370</v>
      </c>
      <c r="AW5373" s="99">
        <v>4.8933999999999998E-2</v>
      </c>
      <c r="AX5373" s="99">
        <v>2841.3629999999998</v>
      </c>
      <c r="AY5373" s="99">
        <v>3110.5</v>
      </c>
      <c r="AZ5373" s="99">
        <v>6.4768999999999997</v>
      </c>
      <c r="BA5373" s="119" t="s">
        <v>9</v>
      </c>
      <c r="BB5373" s="4">
        <v>5373</v>
      </c>
      <c r="BC5373" s="4">
        <v>5.5</v>
      </c>
    </row>
    <row r="5374" spans="2:55">
      <c r="B5374">
        <v>5373</v>
      </c>
      <c r="C5374" s="192">
        <f t="shared" si="1003"/>
        <v>5.5</v>
      </c>
      <c r="D5374" s="5">
        <f t="shared" si="1004"/>
        <v>380</v>
      </c>
      <c r="E5374" s="5" t="str">
        <f t="shared" si="1005"/>
        <v>0.05003</v>
      </c>
      <c r="F5374" s="5" t="str">
        <f t="shared" si="1006"/>
        <v>2861</v>
      </c>
      <c r="G5374" s="5" t="str">
        <f t="shared" si="1007"/>
        <v>3137</v>
      </c>
      <c r="H5374" s="5" t="str">
        <f t="shared" si="1008"/>
        <v>6.517</v>
      </c>
      <c r="I5374" s="1" t="s">
        <v>9</v>
      </c>
      <c r="AN5374" s="89" t="str">
        <f t="shared" si="1009"/>
        <v>5.500</v>
      </c>
      <c r="AO5374" s="89" t="str">
        <f t="shared" si="1010"/>
        <v>380.0</v>
      </c>
      <c r="AP5374" s="89" t="str">
        <f t="shared" si="1011"/>
        <v>0.05003</v>
      </c>
      <c r="AQ5374" s="89" t="str">
        <f t="shared" si="1012"/>
        <v>2861</v>
      </c>
      <c r="AR5374" s="89" t="str">
        <f t="shared" si="1013"/>
        <v>3137</v>
      </c>
      <c r="AS5374" s="89" t="str">
        <f t="shared" si="1014"/>
        <v>6.517</v>
      </c>
      <c r="AT5374" s="89"/>
      <c r="AU5374" s="99">
        <v>5.5</v>
      </c>
      <c r="AV5374" s="99">
        <v>380</v>
      </c>
      <c r="AW5374" s="99">
        <v>5.0027000000000002E-2</v>
      </c>
      <c r="AX5374" s="99">
        <v>2861.4515000000001</v>
      </c>
      <c r="AY5374" s="99">
        <v>3136.6</v>
      </c>
      <c r="AZ5374" s="99">
        <v>6.5171000000000001</v>
      </c>
      <c r="BA5374" s="119" t="s">
        <v>9</v>
      </c>
      <c r="BB5374" s="4">
        <v>5374</v>
      </c>
      <c r="BC5374" s="4">
        <v>5.5</v>
      </c>
    </row>
    <row r="5375" spans="2:55">
      <c r="B5375">
        <v>5374</v>
      </c>
      <c r="C5375" s="192">
        <f t="shared" si="1003"/>
        <v>5.5</v>
      </c>
      <c r="D5375" s="5">
        <f t="shared" si="1004"/>
        <v>390</v>
      </c>
      <c r="E5375" s="5" t="str">
        <f t="shared" si="1005"/>
        <v>0.05110</v>
      </c>
      <c r="F5375" s="5" t="str">
        <f t="shared" si="1006"/>
        <v>2881</v>
      </c>
      <c r="G5375" s="5" t="str">
        <f t="shared" si="1007"/>
        <v>3162</v>
      </c>
      <c r="H5375" s="5" t="str">
        <f t="shared" si="1008"/>
        <v>6.556</v>
      </c>
      <c r="I5375" s="1" t="s">
        <v>9</v>
      </c>
      <c r="AN5375" s="89" t="str">
        <f t="shared" si="1009"/>
        <v>5.500</v>
      </c>
      <c r="AO5375" s="89" t="str">
        <f t="shared" si="1010"/>
        <v>390.0</v>
      </c>
      <c r="AP5375" s="89" t="str">
        <f t="shared" si="1011"/>
        <v>0.05110</v>
      </c>
      <c r="AQ5375" s="89" t="str">
        <f t="shared" si="1012"/>
        <v>2881</v>
      </c>
      <c r="AR5375" s="89" t="str">
        <f t="shared" si="1013"/>
        <v>3162</v>
      </c>
      <c r="AS5375" s="89" t="str">
        <f t="shared" si="1014"/>
        <v>6.556</v>
      </c>
      <c r="AT5375" s="89"/>
      <c r="AU5375" s="99">
        <v>5.5</v>
      </c>
      <c r="AV5375" s="99">
        <v>390</v>
      </c>
      <c r="AW5375" s="99">
        <v>5.1101000000000001E-2</v>
      </c>
      <c r="AX5375" s="99">
        <v>2881.2445000000002</v>
      </c>
      <c r="AY5375" s="99">
        <v>3162.3</v>
      </c>
      <c r="AZ5375" s="99">
        <v>6.5560999999999998</v>
      </c>
      <c r="BA5375" s="119" t="s">
        <v>9</v>
      </c>
      <c r="BB5375" s="4">
        <v>5375</v>
      </c>
      <c r="BC5375" s="4">
        <v>5.5</v>
      </c>
    </row>
    <row r="5376" spans="2:55">
      <c r="B5376">
        <v>5375</v>
      </c>
      <c r="C5376" s="192">
        <f t="shared" si="1003"/>
        <v>5.5</v>
      </c>
      <c r="D5376" s="5">
        <f t="shared" si="1004"/>
        <v>400</v>
      </c>
      <c r="E5376" s="5" t="str">
        <f t="shared" si="1005"/>
        <v>0.05216</v>
      </c>
      <c r="F5376" s="5" t="str">
        <f t="shared" si="1006"/>
        <v>2901</v>
      </c>
      <c r="G5376" s="5" t="str">
        <f t="shared" si="1007"/>
        <v>3188</v>
      </c>
      <c r="H5376" s="5" t="str">
        <f t="shared" si="1008"/>
        <v>6.594</v>
      </c>
      <c r="I5376" s="1" t="s">
        <v>9</v>
      </c>
      <c r="AN5376" s="89" t="str">
        <f t="shared" si="1009"/>
        <v>5.500</v>
      </c>
      <c r="AO5376" s="89" t="str">
        <f t="shared" si="1010"/>
        <v>400.0</v>
      </c>
      <c r="AP5376" s="89" t="str">
        <f t="shared" si="1011"/>
        <v>0.05216</v>
      </c>
      <c r="AQ5376" s="89" t="str">
        <f t="shared" si="1012"/>
        <v>2901</v>
      </c>
      <c r="AR5376" s="89" t="str">
        <f t="shared" si="1013"/>
        <v>3188</v>
      </c>
      <c r="AS5376" s="89" t="str">
        <f t="shared" si="1014"/>
        <v>6.594</v>
      </c>
      <c r="AT5376" s="89"/>
      <c r="AU5376" s="99">
        <v>5.5</v>
      </c>
      <c r="AV5376" s="99">
        <v>400</v>
      </c>
      <c r="AW5376" s="99">
        <v>5.2158000000000003E-2</v>
      </c>
      <c r="AX5376" s="99">
        <v>2900.6309999999999</v>
      </c>
      <c r="AY5376" s="99">
        <v>3187.5</v>
      </c>
      <c r="AZ5376" s="99">
        <v>6.5938999999999997</v>
      </c>
      <c r="BA5376" s="119" t="s">
        <v>9</v>
      </c>
      <c r="BB5376" s="4">
        <v>5376</v>
      </c>
      <c r="BC5376" s="4">
        <v>5.5</v>
      </c>
    </row>
    <row r="5377" spans="2:55">
      <c r="B5377">
        <v>5376</v>
      </c>
      <c r="C5377" s="192">
        <f t="shared" si="1003"/>
        <v>5.5</v>
      </c>
      <c r="D5377" s="5">
        <f t="shared" si="1004"/>
        <v>410</v>
      </c>
      <c r="E5377" s="5" t="str">
        <f t="shared" si="1005"/>
        <v>0.05320</v>
      </c>
      <c r="F5377" s="5" t="str">
        <f t="shared" si="1006"/>
        <v>2920.</v>
      </c>
      <c r="G5377" s="5" t="str">
        <f t="shared" si="1007"/>
        <v>3213</v>
      </c>
      <c r="H5377" s="5" t="str">
        <f t="shared" si="1008"/>
        <v>6.631</v>
      </c>
      <c r="I5377" s="1" t="s">
        <v>9</v>
      </c>
      <c r="AN5377" s="89" t="str">
        <f t="shared" si="1009"/>
        <v>5.500</v>
      </c>
      <c r="AO5377" s="89" t="str">
        <f t="shared" si="1010"/>
        <v>410.0</v>
      </c>
      <c r="AP5377" s="89" t="str">
        <f t="shared" si="1011"/>
        <v>0.05320</v>
      </c>
      <c r="AQ5377" s="89" t="str">
        <f t="shared" si="1012"/>
        <v>2920.</v>
      </c>
      <c r="AR5377" s="89" t="str">
        <f t="shared" si="1013"/>
        <v>3213</v>
      </c>
      <c r="AS5377" s="89" t="str">
        <f t="shared" si="1014"/>
        <v>6.631</v>
      </c>
      <c r="AT5377" s="89"/>
      <c r="AU5377" s="99">
        <v>5.5</v>
      </c>
      <c r="AV5377" s="99">
        <v>410</v>
      </c>
      <c r="AW5377" s="99">
        <v>5.3198999999999996E-2</v>
      </c>
      <c r="AX5377" s="99">
        <v>2919.9054999999998</v>
      </c>
      <c r="AY5377" s="99">
        <v>3212.5</v>
      </c>
      <c r="AZ5377" s="99">
        <v>6.6307</v>
      </c>
      <c r="BA5377" s="119" t="s">
        <v>9</v>
      </c>
      <c r="BB5377" s="4">
        <v>5377</v>
      </c>
      <c r="BC5377" s="4">
        <v>5.5</v>
      </c>
    </row>
    <row r="5378" spans="2:55">
      <c r="B5378">
        <v>5377</v>
      </c>
      <c r="C5378" s="192">
        <f t="shared" si="1003"/>
        <v>5.5</v>
      </c>
      <c r="D5378" s="5">
        <f t="shared" si="1004"/>
        <v>420</v>
      </c>
      <c r="E5378" s="5" t="str">
        <f t="shared" si="1005"/>
        <v>0.05423</v>
      </c>
      <c r="F5378" s="5" t="str">
        <f t="shared" si="1006"/>
        <v>2939</v>
      </c>
      <c r="G5378" s="5" t="str">
        <f t="shared" si="1007"/>
        <v>3237</v>
      </c>
      <c r="H5378" s="5" t="str">
        <f t="shared" si="1008"/>
        <v>6.667</v>
      </c>
      <c r="I5378" s="1" t="s">
        <v>9</v>
      </c>
      <c r="AN5378" s="89" t="str">
        <f t="shared" si="1009"/>
        <v>5.500</v>
      </c>
      <c r="AO5378" s="89" t="str">
        <f t="shared" si="1010"/>
        <v>420.0</v>
      </c>
      <c r="AP5378" s="89" t="str">
        <f t="shared" si="1011"/>
        <v>0.05423</v>
      </c>
      <c r="AQ5378" s="89" t="str">
        <f t="shared" si="1012"/>
        <v>2939</v>
      </c>
      <c r="AR5378" s="89" t="str">
        <f t="shared" si="1013"/>
        <v>3237</v>
      </c>
      <c r="AS5378" s="89" t="str">
        <f t="shared" si="1014"/>
        <v>6.667</v>
      </c>
      <c r="AT5378" s="89"/>
      <c r="AU5378" s="99">
        <v>5.5</v>
      </c>
      <c r="AV5378" s="99">
        <v>420</v>
      </c>
      <c r="AW5378" s="99">
        <v>5.4225999999999996E-2</v>
      </c>
      <c r="AX5378" s="99">
        <v>2938.9569999999999</v>
      </c>
      <c r="AY5378" s="99">
        <v>3237.2</v>
      </c>
      <c r="AZ5378" s="99">
        <v>6.6665999999999999</v>
      </c>
      <c r="BA5378" s="119" t="s">
        <v>9</v>
      </c>
      <c r="BB5378" s="4">
        <v>5378</v>
      </c>
      <c r="BC5378" s="4">
        <v>5.5</v>
      </c>
    </row>
    <row r="5379" spans="2:55">
      <c r="B5379">
        <v>5378</v>
      </c>
      <c r="C5379" s="192">
        <f t="shared" si="1003"/>
        <v>5.5</v>
      </c>
      <c r="D5379" s="5">
        <f t="shared" si="1004"/>
        <v>430</v>
      </c>
      <c r="E5379" s="5" t="str">
        <f t="shared" si="1005"/>
        <v>0.05524</v>
      </c>
      <c r="F5379" s="5" t="str">
        <f t="shared" si="1006"/>
        <v>2958</v>
      </c>
      <c r="G5379" s="5" t="str">
        <f t="shared" si="1007"/>
        <v>3262</v>
      </c>
      <c r="H5379" s="5" t="str">
        <f t="shared" si="1008"/>
        <v>6.702</v>
      </c>
      <c r="I5379" s="1" t="s">
        <v>9</v>
      </c>
      <c r="AN5379" s="89" t="str">
        <f t="shared" si="1009"/>
        <v>5.500</v>
      </c>
      <c r="AO5379" s="89" t="str">
        <f t="shared" si="1010"/>
        <v>430.0</v>
      </c>
      <c r="AP5379" s="89" t="str">
        <f t="shared" si="1011"/>
        <v>0.05524</v>
      </c>
      <c r="AQ5379" s="89" t="str">
        <f t="shared" si="1012"/>
        <v>2958</v>
      </c>
      <c r="AR5379" s="89" t="str">
        <f t="shared" si="1013"/>
        <v>3262</v>
      </c>
      <c r="AS5379" s="89" t="str">
        <f t="shared" si="1014"/>
        <v>6.702</v>
      </c>
      <c r="AT5379" s="89"/>
      <c r="AU5379" s="99">
        <v>5.5</v>
      </c>
      <c r="AV5379" s="99">
        <v>430</v>
      </c>
      <c r="AW5379" s="99">
        <v>5.5240999999999998E-2</v>
      </c>
      <c r="AX5379" s="99">
        <v>2957.8744999999999</v>
      </c>
      <c r="AY5379" s="99">
        <v>3261.7</v>
      </c>
      <c r="AZ5379" s="99">
        <v>6.7016999999999998</v>
      </c>
      <c r="BA5379" s="119" t="s">
        <v>9</v>
      </c>
      <c r="BB5379" s="4">
        <v>5379</v>
      </c>
      <c r="BC5379" s="4">
        <v>5.5</v>
      </c>
    </row>
    <row r="5380" spans="2:55">
      <c r="B5380">
        <v>5379</v>
      </c>
      <c r="C5380" s="192">
        <f t="shared" si="1003"/>
        <v>5.5</v>
      </c>
      <c r="D5380" s="5">
        <f t="shared" si="1004"/>
        <v>440</v>
      </c>
      <c r="E5380" s="5" t="str">
        <f t="shared" si="1005"/>
        <v>0.05625</v>
      </c>
      <c r="F5380" s="5" t="str">
        <f t="shared" si="1006"/>
        <v>2977</v>
      </c>
      <c r="G5380" s="5" t="str">
        <f t="shared" si="1007"/>
        <v>3286</v>
      </c>
      <c r="H5380" s="5" t="str">
        <f t="shared" si="1008"/>
        <v>6.736</v>
      </c>
      <c r="I5380" s="1" t="s">
        <v>9</v>
      </c>
      <c r="AN5380" s="89" t="str">
        <f t="shared" si="1009"/>
        <v>5.500</v>
      </c>
      <c r="AO5380" s="89" t="str">
        <f t="shared" si="1010"/>
        <v>440.0</v>
      </c>
      <c r="AP5380" s="89" t="str">
        <f t="shared" si="1011"/>
        <v>0.05625</v>
      </c>
      <c r="AQ5380" s="89" t="str">
        <f t="shared" si="1012"/>
        <v>2977</v>
      </c>
      <c r="AR5380" s="89" t="str">
        <f t="shared" si="1013"/>
        <v>3286</v>
      </c>
      <c r="AS5380" s="89" t="str">
        <f t="shared" si="1014"/>
        <v>6.736</v>
      </c>
      <c r="AT5380" s="89"/>
      <c r="AU5380" s="99">
        <v>5.5</v>
      </c>
      <c r="AV5380" s="99">
        <v>440</v>
      </c>
      <c r="AW5380" s="99">
        <v>5.6244999999999996E-2</v>
      </c>
      <c r="AX5380" s="99">
        <v>2976.6525000000001</v>
      </c>
      <c r="AY5380" s="99">
        <v>3286</v>
      </c>
      <c r="AZ5380" s="99">
        <v>6.7359999999999998</v>
      </c>
      <c r="BA5380" s="119" t="s">
        <v>9</v>
      </c>
      <c r="BB5380" s="4">
        <v>5380</v>
      </c>
      <c r="BC5380" s="4">
        <v>5.5</v>
      </c>
    </row>
    <row r="5381" spans="2:55">
      <c r="B5381">
        <v>5380</v>
      </c>
      <c r="C5381" s="192">
        <f t="shared" si="1003"/>
        <v>5.5</v>
      </c>
      <c r="D5381" s="5">
        <f t="shared" si="1004"/>
        <v>450</v>
      </c>
      <c r="E5381" s="5" t="str">
        <f t="shared" si="1005"/>
        <v>0.05724</v>
      </c>
      <c r="F5381" s="5" t="str">
        <f t="shared" si="1006"/>
        <v>2995</v>
      </c>
      <c r="G5381" s="5" t="str">
        <f t="shared" si="1007"/>
        <v>3310.</v>
      </c>
      <c r="H5381" s="5" t="str">
        <f t="shared" si="1008"/>
        <v>6.770</v>
      </c>
      <c r="I5381" s="1" t="s">
        <v>9</v>
      </c>
      <c r="AN5381" s="89" t="str">
        <f t="shared" si="1009"/>
        <v>5.500</v>
      </c>
      <c r="AO5381" s="89" t="str">
        <f t="shared" si="1010"/>
        <v>450.0</v>
      </c>
      <c r="AP5381" s="89" t="str">
        <f t="shared" si="1011"/>
        <v>0.05724</v>
      </c>
      <c r="AQ5381" s="89" t="str">
        <f t="shared" si="1012"/>
        <v>2995</v>
      </c>
      <c r="AR5381" s="89" t="str">
        <f t="shared" si="1013"/>
        <v>3310.</v>
      </c>
      <c r="AS5381" s="89" t="str">
        <f t="shared" si="1014"/>
        <v>6.770</v>
      </c>
      <c r="AT5381" s="89"/>
      <c r="AU5381" s="99">
        <v>5.5</v>
      </c>
      <c r="AV5381" s="99">
        <v>450</v>
      </c>
      <c r="AW5381" s="99">
        <v>5.7238999999999998E-2</v>
      </c>
      <c r="AX5381" s="99">
        <v>2995.2855</v>
      </c>
      <c r="AY5381" s="99">
        <v>3310.1</v>
      </c>
      <c r="AZ5381" s="99">
        <v>6.7695999999999996</v>
      </c>
      <c r="BA5381" s="119" t="s">
        <v>9</v>
      </c>
      <c r="BB5381" s="4">
        <v>5381</v>
      </c>
      <c r="BC5381" s="4">
        <v>5.5</v>
      </c>
    </row>
    <row r="5382" spans="2:55">
      <c r="B5382">
        <v>5381</v>
      </c>
      <c r="C5382" s="192">
        <f t="shared" si="1003"/>
        <v>5.5</v>
      </c>
      <c r="D5382" s="5">
        <f t="shared" si="1004"/>
        <v>460</v>
      </c>
      <c r="E5382" s="5" t="str">
        <f t="shared" si="1005"/>
        <v>0.05822</v>
      </c>
      <c r="F5382" s="5" t="str">
        <f t="shared" si="1006"/>
        <v>3014</v>
      </c>
      <c r="G5382" s="5" t="str">
        <f t="shared" si="1007"/>
        <v>3334</v>
      </c>
      <c r="H5382" s="5" t="str">
        <f t="shared" si="1008"/>
        <v>6.803</v>
      </c>
      <c r="I5382" s="1" t="s">
        <v>9</v>
      </c>
      <c r="AN5382" s="89" t="str">
        <f t="shared" si="1009"/>
        <v>5.500</v>
      </c>
      <c r="AO5382" s="89" t="str">
        <f t="shared" si="1010"/>
        <v>460.0</v>
      </c>
      <c r="AP5382" s="89" t="str">
        <f t="shared" si="1011"/>
        <v>0.05822</v>
      </c>
      <c r="AQ5382" s="89" t="str">
        <f t="shared" si="1012"/>
        <v>3014</v>
      </c>
      <c r="AR5382" s="89" t="str">
        <f t="shared" si="1013"/>
        <v>3334</v>
      </c>
      <c r="AS5382" s="89" t="str">
        <f t="shared" si="1014"/>
        <v>6.803</v>
      </c>
      <c r="AT5382" s="89"/>
      <c r="AU5382" s="99">
        <v>5.5</v>
      </c>
      <c r="AV5382" s="99">
        <v>460</v>
      </c>
      <c r="AW5382" s="99">
        <v>5.8223999999999998E-2</v>
      </c>
      <c r="AX5382" s="99">
        <v>3013.8679999999999</v>
      </c>
      <c r="AY5382" s="99">
        <v>3334.1</v>
      </c>
      <c r="AZ5382" s="99">
        <v>6.8025000000000002</v>
      </c>
      <c r="BA5382" s="119" t="s">
        <v>9</v>
      </c>
      <c r="BB5382" s="4">
        <v>5382</v>
      </c>
      <c r="BC5382" s="4">
        <v>5.5</v>
      </c>
    </row>
    <row r="5383" spans="2:55">
      <c r="B5383">
        <v>5382</v>
      </c>
      <c r="C5383" s="192">
        <f t="shared" si="1003"/>
        <v>5.5</v>
      </c>
      <c r="D5383" s="5">
        <f t="shared" si="1004"/>
        <v>470</v>
      </c>
      <c r="E5383" s="5" t="str">
        <f t="shared" si="1005"/>
        <v>0.05920</v>
      </c>
      <c r="F5383" s="5" t="str">
        <f t="shared" si="1006"/>
        <v>3032</v>
      </c>
      <c r="G5383" s="5" t="str">
        <f t="shared" si="1007"/>
        <v>3358</v>
      </c>
      <c r="H5383" s="5" t="str">
        <f t="shared" si="1008"/>
        <v>6.835</v>
      </c>
      <c r="I5383" s="1" t="s">
        <v>9</v>
      </c>
      <c r="AN5383" s="89" t="str">
        <f t="shared" si="1009"/>
        <v>5.500</v>
      </c>
      <c r="AO5383" s="89" t="str">
        <f t="shared" si="1010"/>
        <v>470.0</v>
      </c>
      <c r="AP5383" s="89" t="str">
        <f t="shared" si="1011"/>
        <v>0.05920</v>
      </c>
      <c r="AQ5383" s="89" t="str">
        <f t="shared" si="1012"/>
        <v>3032</v>
      </c>
      <c r="AR5383" s="89" t="str">
        <f t="shared" si="1013"/>
        <v>3358</v>
      </c>
      <c r="AS5383" s="89" t="str">
        <f t="shared" si="1014"/>
        <v>6.835</v>
      </c>
      <c r="AT5383" s="89"/>
      <c r="AU5383" s="99">
        <v>5.5</v>
      </c>
      <c r="AV5383" s="99">
        <v>470</v>
      </c>
      <c r="AW5383" s="99">
        <v>5.9200000000000003E-2</v>
      </c>
      <c r="AX5383" s="99">
        <v>3032.3</v>
      </c>
      <c r="AY5383" s="99">
        <v>3357.9</v>
      </c>
      <c r="AZ5383" s="99">
        <v>6.8348000000000004</v>
      </c>
      <c r="BA5383" s="119" t="s">
        <v>9</v>
      </c>
      <c r="BB5383" s="4">
        <v>5383</v>
      </c>
      <c r="BC5383" s="4">
        <v>5.5</v>
      </c>
    </row>
    <row r="5384" spans="2:55">
      <c r="B5384">
        <v>5383</v>
      </c>
      <c r="C5384" s="192">
        <f t="shared" si="1003"/>
        <v>5.5</v>
      </c>
      <c r="D5384" s="5">
        <f t="shared" si="1004"/>
        <v>480</v>
      </c>
      <c r="E5384" s="5" t="str">
        <f t="shared" si="1005"/>
        <v>0.06017</v>
      </c>
      <c r="F5384" s="5" t="str">
        <f t="shared" si="1006"/>
        <v>3051</v>
      </c>
      <c r="G5384" s="5" t="str">
        <f t="shared" si="1007"/>
        <v>3382</v>
      </c>
      <c r="H5384" s="5" t="str">
        <f t="shared" si="1008"/>
        <v>6.867</v>
      </c>
      <c r="I5384" s="1" t="s">
        <v>9</v>
      </c>
      <c r="AN5384" s="89" t="str">
        <f t="shared" si="1009"/>
        <v>5.500</v>
      </c>
      <c r="AO5384" s="89" t="str">
        <f t="shared" si="1010"/>
        <v>480.0</v>
      </c>
      <c r="AP5384" s="89" t="str">
        <f t="shared" si="1011"/>
        <v>0.06017</v>
      </c>
      <c r="AQ5384" s="89" t="str">
        <f t="shared" si="1012"/>
        <v>3051</v>
      </c>
      <c r="AR5384" s="89" t="str">
        <f t="shared" si="1013"/>
        <v>3382</v>
      </c>
      <c r="AS5384" s="89" t="str">
        <f t="shared" si="1014"/>
        <v>6.867</v>
      </c>
      <c r="AT5384" s="89"/>
      <c r="AU5384" s="99">
        <v>5.5</v>
      </c>
      <c r="AV5384" s="99">
        <v>480</v>
      </c>
      <c r="AW5384" s="99">
        <v>6.0169E-2</v>
      </c>
      <c r="AX5384" s="99">
        <v>3050.7704999999996</v>
      </c>
      <c r="AY5384" s="99">
        <v>3381.7</v>
      </c>
      <c r="AZ5384" s="99">
        <v>6.8666</v>
      </c>
      <c r="BA5384" s="119" t="s">
        <v>9</v>
      </c>
      <c r="BB5384" s="4">
        <v>5384</v>
      </c>
      <c r="BC5384" s="4">
        <v>5.5</v>
      </c>
    </row>
    <row r="5385" spans="2:55">
      <c r="B5385">
        <v>5384</v>
      </c>
      <c r="C5385" s="192">
        <f t="shared" si="1003"/>
        <v>5.5</v>
      </c>
      <c r="D5385" s="5">
        <f t="shared" si="1004"/>
        <v>490</v>
      </c>
      <c r="E5385" s="5" t="str">
        <f t="shared" si="1005"/>
        <v>0.06113</v>
      </c>
      <c r="F5385" s="5" t="str">
        <f t="shared" si="1006"/>
        <v>3069</v>
      </c>
      <c r="G5385" s="5" t="str">
        <f t="shared" si="1007"/>
        <v>3405</v>
      </c>
      <c r="H5385" s="5" t="str">
        <f t="shared" si="1008"/>
        <v>6.898</v>
      </c>
      <c r="I5385" s="1" t="s">
        <v>9</v>
      </c>
      <c r="AN5385" s="89" t="str">
        <f t="shared" si="1009"/>
        <v>5.500</v>
      </c>
      <c r="AO5385" s="89" t="str">
        <f t="shared" si="1010"/>
        <v>490.0</v>
      </c>
      <c r="AP5385" s="89" t="str">
        <f t="shared" si="1011"/>
        <v>0.06113</v>
      </c>
      <c r="AQ5385" s="89" t="str">
        <f t="shared" si="1012"/>
        <v>3069</v>
      </c>
      <c r="AR5385" s="89" t="str">
        <f t="shared" si="1013"/>
        <v>3405</v>
      </c>
      <c r="AS5385" s="89" t="str">
        <f t="shared" si="1014"/>
        <v>6.898</v>
      </c>
      <c r="AT5385" s="89"/>
      <c r="AU5385" s="99">
        <v>5.5</v>
      </c>
      <c r="AV5385" s="99">
        <v>490</v>
      </c>
      <c r="AW5385" s="99">
        <v>6.1130999999999998E-2</v>
      </c>
      <c r="AX5385" s="99">
        <v>3069.0795000000003</v>
      </c>
      <c r="AY5385" s="99">
        <v>3405.3</v>
      </c>
      <c r="AZ5385" s="99">
        <v>6.8978000000000002</v>
      </c>
      <c r="BA5385" s="119" t="s">
        <v>9</v>
      </c>
      <c r="BB5385" s="4">
        <v>5385</v>
      </c>
      <c r="BC5385" s="4">
        <v>5.5</v>
      </c>
    </row>
    <row r="5386" spans="2:55">
      <c r="B5386">
        <v>5385</v>
      </c>
      <c r="C5386" s="192">
        <f t="shared" si="1003"/>
        <v>5.5</v>
      </c>
      <c r="D5386" s="5">
        <f t="shared" si="1004"/>
        <v>500</v>
      </c>
      <c r="E5386" s="5" t="str">
        <f t="shared" si="1005"/>
        <v>0.06209</v>
      </c>
      <c r="F5386" s="5" t="str">
        <f t="shared" si="1006"/>
        <v>3087</v>
      </c>
      <c r="G5386" s="5" t="str">
        <f t="shared" si="1007"/>
        <v>3429</v>
      </c>
      <c r="H5386" s="5" t="str">
        <f t="shared" si="1008"/>
        <v>6.929</v>
      </c>
      <c r="I5386" s="1" t="s">
        <v>9</v>
      </c>
      <c r="AN5386" s="89" t="str">
        <f t="shared" si="1009"/>
        <v>5.500</v>
      </c>
      <c r="AO5386" s="89" t="str">
        <f t="shared" si="1010"/>
        <v>500.0</v>
      </c>
      <c r="AP5386" s="89" t="str">
        <f t="shared" si="1011"/>
        <v>0.06209</v>
      </c>
      <c r="AQ5386" s="89" t="str">
        <f t="shared" si="1012"/>
        <v>3087</v>
      </c>
      <c r="AR5386" s="89" t="str">
        <f t="shared" si="1013"/>
        <v>3429</v>
      </c>
      <c r="AS5386" s="89" t="str">
        <f t="shared" si="1014"/>
        <v>6.929</v>
      </c>
      <c r="AT5386" s="89"/>
      <c r="AU5386" s="99">
        <v>5.5</v>
      </c>
      <c r="AV5386" s="99">
        <v>500</v>
      </c>
      <c r="AW5386" s="99">
        <v>6.2085999999999995E-2</v>
      </c>
      <c r="AX5386" s="99">
        <v>3087.4270000000001</v>
      </c>
      <c r="AY5386" s="99">
        <v>3428.9</v>
      </c>
      <c r="AZ5386" s="99">
        <v>6.9284999999999997</v>
      </c>
      <c r="BA5386" s="119" t="s">
        <v>9</v>
      </c>
      <c r="BB5386" s="4">
        <v>5386</v>
      </c>
      <c r="BC5386" s="4">
        <v>5.5</v>
      </c>
    </row>
    <row r="5387" spans="2:55">
      <c r="B5387">
        <v>5386</v>
      </c>
      <c r="C5387" s="192">
        <f t="shared" si="1003"/>
        <v>5.5</v>
      </c>
      <c r="D5387" s="5">
        <f t="shared" si="1004"/>
        <v>520</v>
      </c>
      <c r="E5387" s="5" t="str">
        <f t="shared" si="1005"/>
        <v>0.06398</v>
      </c>
      <c r="F5387" s="5" t="str">
        <f t="shared" si="1006"/>
        <v>3124</v>
      </c>
      <c r="G5387" s="5" t="str">
        <f t="shared" si="1007"/>
        <v>3476</v>
      </c>
      <c r="H5387" s="5" t="str">
        <f t="shared" si="1008"/>
        <v>6.989</v>
      </c>
      <c r="I5387" s="1" t="s">
        <v>9</v>
      </c>
      <c r="AN5387" s="89" t="str">
        <f t="shared" si="1009"/>
        <v>5.500</v>
      </c>
      <c r="AO5387" s="89" t="str">
        <f t="shared" si="1010"/>
        <v>520.0</v>
      </c>
      <c r="AP5387" s="89" t="str">
        <f t="shared" si="1011"/>
        <v>0.06398</v>
      </c>
      <c r="AQ5387" s="89" t="str">
        <f t="shared" si="1012"/>
        <v>3124</v>
      </c>
      <c r="AR5387" s="89" t="str">
        <f t="shared" si="1013"/>
        <v>3476</v>
      </c>
      <c r="AS5387" s="89" t="str">
        <f t="shared" si="1014"/>
        <v>6.989</v>
      </c>
      <c r="AT5387" s="89"/>
      <c r="AU5387" s="99">
        <v>5.5</v>
      </c>
      <c r="AV5387" s="99">
        <v>520</v>
      </c>
      <c r="AW5387" s="99">
        <v>6.3978999999999994E-2</v>
      </c>
      <c r="AX5387" s="99">
        <v>3124.0155</v>
      </c>
      <c r="AY5387" s="99">
        <v>3475.9</v>
      </c>
      <c r="AZ5387" s="99">
        <v>6.9885000000000002</v>
      </c>
      <c r="BA5387" s="119" t="s">
        <v>9</v>
      </c>
      <c r="BB5387" s="4">
        <v>5387</v>
      </c>
      <c r="BC5387" s="4">
        <v>5.5</v>
      </c>
    </row>
    <row r="5388" spans="2:55">
      <c r="B5388">
        <v>5387</v>
      </c>
      <c r="C5388" s="192">
        <f t="shared" si="1003"/>
        <v>5.5</v>
      </c>
      <c r="D5388" s="5">
        <f t="shared" si="1004"/>
        <v>540</v>
      </c>
      <c r="E5388" s="5" t="str">
        <f t="shared" si="1005"/>
        <v>0.06585</v>
      </c>
      <c r="F5388" s="5" t="str">
        <f t="shared" si="1006"/>
        <v>3161</v>
      </c>
      <c r="G5388" s="5" t="str">
        <f t="shared" si="1007"/>
        <v>3523</v>
      </c>
      <c r="H5388" s="5" t="str">
        <f t="shared" si="1008"/>
        <v>7.047</v>
      </c>
      <c r="I5388" s="1" t="s">
        <v>9</v>
      </c>
      <c r="AN5388" s="89" t="str">
        <f t="shared" si="1009"/>
        <v>5.500</v>
      </c>
      <c r="AO5388" s="89" t="str">
        <f t="shared" si="1010"/>
        <v>540.0</v>
      </c>
      <c r="AP5388" s="89" t="str">
        <f t="shared" si="1011"/>
        <v>0.06585</v>
      </c>
      <c r="AQ5388" s="89" t="str">
        <f t="shared" si="1012"/>
        <v>3161</v>
      </c>
      <c r="AR5388" s="89" t="str">
        <f t="shared" si="1013"/>
        <v>3523</v>
      </c>
      <c r="AS5388" s="89" t="str">
        <f t="shared" si="1014"/>
        <v>7.047</v>
      </c>
      <c r="AT5388" s="89"/>
      <c r="AU5388" s="99">
        <v>5.5</v>
      </c>
      <c r="AV5388" s="99">
        <v>540</v>
      </c>
      <c r="AW5388" s="99">
        <v>6.5852000000000008E-2</v>
      </c>
      <c r="AX5388" s="99">
        <v>3160.5139999999997</v>
      </c>
      <c r="AY5388" s="99">
        <v>3522.7</v>
      </c>
      <c r="AZ5388" s="99">
        <v>7.0468000000000002</v>
      </c>
      <c r="BA5388" s="119" t="s">
        <v>9</v>
      </c>
      <c r="BB5388" s="4">
        <v>5388</v>
      </c>
      <c r="BC5388" s="4">
        <v>5.5</v>
      </c>
    </row>
    <row r="5389" spans="2:55">
      <c r="B5389">
        <v>5388</v>
      </c>
      <c r="C5389" s="192">
        <f t="shared" si="1003"/>
        <v>5.5</v>
      </c>
      <c r="D5389" s="5">
        <f t="shared" si="1004"/>
        <v>560</v>
      </c>
      <c r="E5389" s="5" t="str">
        <f t="shared" si="1005"/>
        <v>0.06771</v>
      </c>
      <c r="F5389" s="5" t="str">
        <f t="shared" si="1006"/>
        <v>3197</v>
      </c>
      <c r="G5389" s="5" t="str">
        <f t="shared" si="1007"/>
        <v>3569</v>
      </c>
      <c r="H5389" s="5" t="str">
        <f t="shared" si="1008"/>
        <v>7.104</v>
      </c>
      <c r="I5389" s="1" t="s">
        <v>9</v>
      </c>
      <c r="AN5389" s="89" t="str">
        <f t="shared" si="1009"/>
        <v>5.500</v>
      </c>
      <c r="AO5389" s="89" t="str">
        <f t="shared" si="1010"/>
        <v>560.0</v>
      </c>
      <c r="AP5389" s="89" t="str">
        <f t="shared" si="1011"/>
        <v>0.06771</v>
      </c>
      <c r="AQ5389" s="89" t="str">
        <f t="shared" si="1012"/>
        <v>3197</v>
      </c>
      <c r="AR5389" s="89" t="str">
        <f t="shared" si="1013"/>
        <v>3569</v>
      </c>
      <c r="AS5389" s="89" t="str">
        <f t="shared" si="1014"/>
        <v>7.104</v>
      </c>
      <c r="AT5389" s="89"/>
      <c r="AU5389" s="99">
        <v>5.5</v>
      </c>
      <c r="AV5389" s="99">
        <v>560</v>
      </c>
      <c r="AW5389" s="99">
        <v>6.7708000000000004E-2</v>
      </c>
      <c r="AX5389" s="99">
        <v>3197.0060000000003</v>
      </c>
      <c r="AY5389" s="99">
        <v>3569.4</v>
      </c>
      <c r="AZ5389" s="99">
        <v>7.1035000000000004</v>
      </c>
      <c r="BA5389" s="119" t="s">
        <v>9</v>
      </c>
      <c r="BB5389" s="4">
        <v>5389</v>
      </c>
      <c r="BC5389" s="4">
        <v>5.5</v>
      </c>
    </row>
    <row r="5390" spans="2:55">
      <c r="B5390">
        <v>5389</v>
      </c>
      <c r="C5390" s="192">
        <f t="shared" si="1003"/>
        <v>5.5</v>
      </c>
      <c r="D5390" s="5">
        <f t="shared" si="1004"/>
        <v>580</v>
      </c>
      <c r="E5390" s="5" t="str">
        <f t="shared" si="1005"/>
        <v>0.06955</v>
      </c>
      <c r="F5390" s="5" t="str">
        <f t="shared" si="1006"/>
        <v>3234</v>
      </c>
      <c r="G5390" s="5" t="str">
        <f t="shared" si="1007"/>
        <v>3616</v>
      </c>
      <c r="H5390" s="5" t="str">
        <f t="shared" si="1008"/>
        <v>7.159</v>
      </c>
      <c r="I5390" s="1" t="s">
        <v>9</v>
      </c>
      <c r="AN5390" s="89" t="str">
        <f t="shared" si="1009"/>
        <v>5.500</v>
      </c>
      <c r="AO5390" s="89" t="str">
        <f t="shared" si="1010"/>
        <v>580.0</v>
      </c>
      <c r="AP5390" s="89" t="str">
        <f t="shared" si="1011"/>
        <v>0.06955</v>
      </c>
      <c r="AQ5390" s="89" t="str">
        <f t="shared" si="1012"/>
        <v>3234</v>
      </c>
      <c r="AR5390" s="89" t="str">
        <f t="shared" si="1013"/>
        <v>3616</v>
      </c>
      <c r="AS5390" s="89" t="str">
        <f t="shared" si="1014"/>
        <v>7.159</v>
      </c>
      <c r="AT5390" s="89"/>
      <c r="AU5390" s="99">
        <v>5.5</v>
      </c>
      <c r="AV5390" s="99">
        <v>580</v>
      </c>
      <c r="AW5390" s="99">
        <v>6.9547999999999999E-2</v>
      </c>
      <c r="AX5390" s="99">
        <v>3233.5859999999998</v>
      </c>
      <c r="AY5390" s="99">
        <v>3616.1</v>
      </c>
      <c r="AZ5390" s="99">
        <v>7.1589</v>
      </c>
      <c r="BA5390" s="119" t="s">
        <v>9</v>
      </c>
      <c r="BB5390" s="4">
        <v>5390</v>
      </c>
      <c r="BC5390" s="4">
        <v>5.5</v>
      </c>
    </row>
    <row r="5391" spans="2:55">
      <c r="B5391">
        <v>5390</v>
      </c>
      <c r="C5391" s="192">
        <f t="shared" ref="C5391:C5454" si="1015">_xlfn.NUMBERVALUE(AN5391)</f>
        <v>5.5</v>
      </c>
      <c r="D5391" s="5">
        <f t="shared" ref="D5391:D5454" si="1016">_xlfn.NUMBERVALUE(AO5391)</f>
        <v>600</v>
      </c>
      <c r="E5391" s="5" t="str">
        <f t="shared" ref="E5391:E5454" si="1017">AP5391</f>
        <v>0.07137</v>
      </c>
      <c r="F5391" s="5" t="str">
        <f t="shared" ref="F5391:F5454" si="1018">IF($D5391=0,_xlfn.NUMBERVALUE(AQ5391),AQ5391)</f>
        <v>3270.</v>
      </c>
      <c r="G5391" s="5" t="str">
        <f t="shared" ref="G5391:G5454" si="1019">IF($D5391=0,_xlfn.NUMBERVALUE(AR5391),AR5391)</f>
        <v>3663</v>
      </c>
      <c r="H5391" s="5" t="str">
        <f t="shared" ref="H5391:H5454" si="1020">IF($D5391=0,_xlfn.NUMBERVALUE(AS5391),AS5391)</f>
        <v>7.213</v>
      </c>
      <c r="I5391" s="1" t="s">
        <v>9</v>
      </c>
      <c r="AN5391" s="89" t="str">
        <f t="shared" ref="AN5391:AN5454" si="1021">IF(AU5391=0,"0.000",TEXT(IF(AU5391&lt;0,"-","")&amp;LEFT(TEXT(ABS(AU5391),"0."&amp;REPT("0",4-1)&amp;"E+00"),4+1)*10^FLOOR(LOG10(TEXT(ABS(AU5391),"0."&amp;REPT("0",4-1)&amp;"E+00")),1),(""&amp;(IF(OR(AND(FLOOR(LOG10(TEXT(ABS(AU5391),"0."&amp;REPT("0",4-1)&amp;"E+00")),1)+1=4,RIGHT(LEFT(TEXT(ABS(AU5391),"0."&amp;REPT("0",4-1)&amp;"E+00"),4+1)*10^FLOOR(LOG10(TEXT(ABS(AU5391),"0."&amp;REPT("0",4-1)&amp;"E+00")),1),1)="0"),LOG10(TEXT(ABS(AU5391),"0."&amp;REPT("0",4-1)&amp;"E+00"))&lt;=4-1),"0.","#")&amp;REPT("0",IF(4-1-(FLOOR(LOG10(TEXT(ABS(AU5391),"0."&amp;REPT("0",4-1)&amp;"E+00")),1))&gt;0,4-1-(FLOOR(LOG10(TEXT(ABS(AU5391),"0."&amp;REPT("0",4-1)&amp;"E+00")),1)),0))))))</f>
        <v>5.500</v>
      </c>
      <c r="AO5391" s="89" t="str">
        <f t="shared" ref="AO5391:AO5454" si="1022">IF(AV5391=0,"0.000",TEXT(IF(AV5391&lt;0,"-","")&amp;LEFT(TEXT(ABS(AV5391),"0."&amp;REPT("0",4-1)&amp;"E+00"),4+1)*10^FLOOR(LOG10(TEXT(ABS(AV5391),"0."&amp;REPT("0",4-1)&amp;"E+00")),1),(""&amp;(IF(OR(AND(FLOOR(LOG10(TEXT(ABS(AV5391),"0."&amp;REPT("0",4-1)&amp;"E+00")),1)+1=4,RIGHT(LEFT(TEXT(ABS(AV5391),"0."&amp;REPT("0",4-1)&amp;"E+00"),4+1)*10^FLOOR(LOG10(TEXT(ABS(AV5391),"0."&amp;REPT("0",4-1)&amp;"E+00")),1),1)="0"),LOG10(TEXT(ABS(AV5391),"0."&amp;REPT("0",4-1)&amp;"E+00"))&lt;=4-1),"0.","#")&amp;REPT("0",IF(4-1-(FLOOR(LOG10(TEXT(ABS(AV5391),"0."&amp;REPT("0",4-1)&amp;"E+00")),1))&gt;0,4-1-(FLOOR(LOG10(TEXT(ABS(AV5391),"0."&amp;REPT("0",4-1)&amp;"E+00")),1)),0))))))</f>
        <v>600.0</v>
      </c>
      <c r="AP5391" s="89" t="str">
        <f t="shared" ref="AP5391:AP5454" si="1023">IF(AW5391=0,"0.000",TEXT(IF(AW5391&lt;0,"-","")&amp;LEFT(TEXT(ABS(AW5391),"0."&amp;REPT("0",4-1)&amp;"E+00"),4+1)*10^FLOOR(LOG10(TEXT(ABS(AW5391),"0."&amp;REPT("0",4-1)&amp;"E+00")),1),(""&amp;(IF(OR(AND(FLOOR(LOG10(TEXT(ABS(AW5391),"0."&amp;REPT("0",4-1)&amp;"E+00")),1)+1=4,RIGHT(LEFT(TEXT(ABS(AW5391),"0."&amp;REPT("0",4-1)&amp;"E+00"),4+1)*10^FLOOR(LOG10(TEXT(ABS(AW5391),"0."&amp;REPT("0",4-1)&amp;"E+00")),1),1)="0"),LOG10(TEXT(ABS(AW5391),"0."&amp;REPT("0",4-1)&amp;"E+00"))&lt;=4-1),"0.","#")&amp;REPT("0",IF(4-1-(FLOOR(LOG10(TEXT(ABS(AW5391),"0."&amp;REPT("0",4-1)&amp;"E+00")),1))&gt;0,4-1-(FLOOR(LOG10(TEXT(ABS(AW5391),"0."&amp;REPT("0",4-1)&amp;"E+00")),1)),0))))))</f>
        <v>0.07137</v>
      </c>
      <c r="AQ5391" s="89" t="str">
        <f t="shared" ref="AQ5391:AQ5454" si="1024">IF(AX5391=0,"0.000",TEXT(IF(AX5391&lt;0,"-","")&amp;LEFT(TEXT(ABS(AX5391),"0."&amp;REPT("0",4-1)&amp;"E+00"),4+1)*10^FLOOR(LOG10(TEXT(ABS(AX5391),"0."&amp;REPT("0",4-1)&amp;"E+00")),1),(""&amp;(IF(OR(AND(FLOOR(LOG10(TEXT(ABS(AX5391),"0."&amp;REPT("0",4-1)&amp;"E+00")),1)+1=4,RIGHT(LEFT(TEXT(ABS(AX5391),"0."&amp;REPT("0",4-1)&amp;"E+00"),4+1)*10^FLOOR(LOG10(TEXT(ABS(AX5391),"0."&amp;REPT("0",4-1)&amp;"E+00")),1),1)="0"),LOG10(TEXT(ABS(AX5391),"0."&amp;REPT("0",4-1)&amp;"E+00"))&lt;=4-1),"0.","#")&amp;REPT("0",IF(4-1-(FLOOR(LOG10(TEXT(ABS(AX5391),"0."&amp;REPT("0",4-1)&amp;"E+00")),1))&gt;0,4-1-(FLOOR(LOG10(TEXT(ABS(AX5391),"0."&amp;REPT("0",4-1)&amp;"E+00")),1)),0))))))</f>
        <v>3270.</v>
      </c>
      <c r="AR5391" s="89" t="str">
        <f t="shared" ref="AR5391:AR5454" si="1025">IF(AY5391=0,"0.000",TEXT(IF(AY5391&lt;0,"-","")&amp;LEFT(TEXT(ABS(AY5391),"0."&amp;REPT("0",4-1)&amp;"E+00"),4+1)*10^FLOOR(LOG10(TEXT(ABS(AY5391),"0."&amp;REPT("0",4-1)&amp;"E+00")),1),(""&amp;(IF(OR(AND(FLOOR(LOG10(TEXT(ABS(AY5391),"0."&amp;REPT("0",4-1)&amp;"E+00")),1)+1=4,RIGHT(LEFT(TEXT(ABS(AY5391),"0."&amp;REPT("0",4-1)&amp;"E+00"),4+1)*10^FLOOR(LOG10(TEXT(ABS(AY5391),"0."&amp;REPT("0",4-1)&amp;"E+00")),1),1)="0"),LOG10(TEXT(ABS(AY5391),"0."&amp;REPT("0",4-1)&amp;"E+00"))&lt;=4-1),"0.","#")&amp;REPT("0",IF(4-1-(FLOOR(LOG10(TEXT(ABS(AY5391),"0."&amp;REPT("0",4-1)&amp;"E+00")),1))&gt;0,4-1-(FLOOR(LOG10(TEXT(ABS(AY5391),"0."&amp;REPT("0",4-1)&amp;"E+00")),1)),0))))))</f>
        <v>3663</v>
      </c>
      <c r="AS5391" s="89" t="str">
        <f t="shared" ref="AS5391:AS5454" si="1026">IF(AZ5391=0,"0.000",TEXT(IF(AZ5391&lt;0,"-","")&amp;LEFT(TEXT(ABS(AZ5391),"0."&amp;REPT("0",4-1)&amp;"E+00"),4+1)*10^FLOOR(LOG10(TEXT(ABS(AZ5391),"0."&amp;REPT("0",4-1)&amp;"E+00")),1),(""&amp;(IF(OR(AND(FLOOR(LOG10(TEXT(ABS(AZ5391),"0."&amp;REPT("0",4-1)&amp;"E+00")),1)+1=4,RIGHT(LEFT(TEXT(ABS(AZ5391),"0."&amp;REPT("0",4-1)&amp;"E+00"),4+1)*10^FLOOR(LOG10(TEXT(ABS(AZ5391),"0."&amp;REPT("0",4-1)&amp;"E+00")),1),1)="0"),LOG10(TEXT(ABS(AZ5391),"0."&amp;REPT("0",4-1)&amp;"E+00"))&lt;=4-1),"0.","#")&amp;REPT("0",IF(4-1-(FLOOR(LOG10(TEXT(ABS(AZ5391),"0."&amp;REPT("0",4-1)&amp;"E+00")),1))&gt;0,4-1-(FLOOR(LOG10(TEXT(ABS(AZ5391),"0."&amp;REPT("0",4-1)&amp;"E+00")),1)),0))))))</f>
        <v>7.213</v>
      </c>
      <c r="AT5391" s="89"/>
      <c r="AU5391" s="99">
        <v>5.5</v>
      </c>
      <c r="AV5391" s="99">
        <v>600</v>
      </c>
      <c r="AW5391" s="99">
        <v>7.1373999999999993E-2</v>
      </c>
      <c r="AX5391" s="99">
        <v>3270.2430000000004</v>
      </c>
      <c r="AY5391" s="99">
        <v>3662.8</v>
      </c>
      <c r="AZ5391" s="99">
        <v>7.2130000000000001</v>
      </c>
      <c r="BA5391" s="119" t="s">
        <v>9</v>
      </c>
      <c r="BB5391" s="4">
        <v>5391</v>
      </c>
      <c r="BC5391" s="4">
        <v>5.5</v>
      </c>
    </row>
    <row r="5392" spans="2:55">
      <c r="B5392">
        <v>5391</v>
      </c>
      <c r="C5392" s="192">
        <f t="shared" si="1015"/>
        <v>5.5</v>
      </c>
      <c r="D5392" s="5">
        <f t="shared" si="1016"/>
        <v>620</v>
      </c>
      <c r="E5392" s="5" t="str">
        <f t="shared" si="1017"/>
        <v>0.07319</v>
      </c>
      <c r="F5392" s="5" t="str">
        <f t="shared" si="1018"/>
        <v>3307</v>
      </c>
      <c r="G5392" s="5" t="str">
        <f t="shared" si="1019"/>
        <v>3710.</v>
      </c>
      <c r="H5392" s="5" t="str">
        <f t="shared" si="1020"/>
        <v>7.266</v>
      </c>
      <c r="I5392" s="1" t="s">
        <v>9</v>
      </c>
      <c r="AN5392" s="89" t="str">
        <f t="shared" si="1021"/>
        <v>5.500</v>
      </c>
      <c r="AO5392" s="89" t="str">
        <f t="shared" si="1022"/>
        <v>620.0</v>
      </c>
      <c r="AP5392" s="89" t="str">
        <f t="shared" si="1023"/>
        <v>0.07319</v>
      </c>
      <c r="AQ5392" s="89" t="str">
        <f t="shared" si="1024"/>
        <v>3307</v>
      </c>
      <c r="AR5392" s="89" t="str">
        <f t="shared" si="1025"/>
        <v>3710.</v>
      </c>
      <c r="AS5392" s="89" t="str">
        <f t="shared" si="1026"/>
        <v>7.266</v>
      </c>
      <c r="AT5392" s="89"/>
      <c r="AU5392" s="99">
        <v>5.5</v>
      </c>
      <c r="AV5392" s="99">
        <v>620</v>
      </c>
      <c r="AW5392" s="99">
        <v>7.3188000000000003E-2</v>
      </c>
      <c r="AX5392" s="99">
        <v>3306.9659999999999</v>
      </c>
      <c r="AY5392" s="99">
        <v>3709.5</v>
      </c>
      <c r="AZ5392" s="99">
        <v>7.2659000000000002</v>
      </c>
      <c r="BA5392" s="119" t="s">
        <v>9</v>
      </c>
      <c r="BB5392" s="4">
        <v>5392</v>
      </c>
      <c r="BC5392" s="4">
        <v>5.5</v>
      </c>
    </row>
    <row r="5393" spans="2:55">
      <c r="B5393">
        <v>5392</v>
      </c>
      <c r="C5393" s="192">
        <f t="shared" si="1015"/>
        <v>5.5</v>
      </c>
      <c r="D5393" s="5">
        <f t="shared" si="1016"/>
        <v>640</v>
      </c>
      <c r="E5393" s="5" t="str">
        <f t="shared" si="1017"/>
        <v>0.07499</v>
      </c>
      <c r="F5393" s="5" t="str">
        <f t="shared" si="1018"/>
        <v>3344</v>
      </c>
      <c r="G5393" s="5" t="str">
        <f t="shared" si="1019"/>
        <v>3756</v>
      </c>
      <c r="H5393" s="5" t="str">
        <f t="shared" si="1020"/>
        <v>7.318</v>
      </c>
      <c r="I5393" s="1" t="s">
        <v>9</v>
      </c>
      <c r="AN5393" s="89" t="str">
        <f t="shared" si="1021"/>
        <v>5.500</v>
      </c>
      <c r="AO5393" s="89" t="str">
        <f t="shared" si="1022"/>
        <v>640.0</v>
      </c>
      <c r="AP5393" s="89" t="str">
        <f t="shared" si="1023"/>
        <v>0.07499</v>
      </c>
      <c r="AQ5393" s="89" t="str">
        <f t="shared" si="1024"/>
        <v>3344</v>
      </c>
      <c r="AR5393" s="89" t="str">
        <f t="shared" si="1025"/>
        <v>3756</v>
      </c>
      <c r="AS5393" s="89" t="str">
        <f t="shared" si="1026"/>
        <v>7.318</v>
      </c>
      <c r="AT5393" s="89"/>
      <c r="AU5393" s="99">
        <v>5.5</v>
      </c>
      <c r="AV5393" s="99">
        <v>640</v>
      </c>
      <c r="AW5393" s="99">
        <v>7.4992000000000003E-2</v>
      </c>
      <c r="AX5393" s="99">
        <v>3343.8440000000001</v>
      </c>
      <c r="AY5393" s="99">
        <v>3756.3</v>
      </c>
      <c r="AZ5393" s="99">
        <v>7.3177000000000003</v>
      </c>
      <c r="BA5393" s="119" t="s">
        <v>9</v>
      </c>
      <c r="BB5393" s="4">
        <v>5393</v>
      </c>
      <c r="BC5393" s="4">
        <v>5.5</v>
      </c>
    </row>
    <row r="5394" spans="2:55">
      <c r="B5394">
        <v>5393</v>
      </c>
      <c r="C5394" s="192">
        <f t="shared" si="1015"/>
        <v>5.5</v>
      </c>
      <c r="D5394" s="5">
        <f t="shared" si="1016"/>
        <v>660</v>
      </c>
      <c r="E5394" s="5" t="str">
        <f t="shared" si="1017"/>
        <v>0.07679</v>
      </c>
      <c r="F5394" s="5" t="str">
        <f t="shared" si="1018"/>
        <v>3381</v>
      </c>
      <c r="G5394" s="5" t="str">
        <f t="shared" si="1019"/>
        <v>3803</v>
      </c>
      <c r="H5394" s="5" t="str">
        <f t="shared" si="1020"/>
        <v>7.369</v>
      </c>
      <c r="I5394" s="1" t="s">
        <v>9</v>
      </c>
      <c r="AN5394" s="89" t="str">
        <f t="shared" si="1021"/>
        <v>5.500</v>
      </c>
      <c r="AO5394" s="89" t="str">
        <f t="shared" si="1022"/>
        <v>660.0</v>
      </c>
      <c r="AP5394" s="89" t="str">
        <f t="shared" si="1023"/>
        <v>0.07679</v>
      </c>
      <c r="AQ5394" s="89" t="str">
        <f t="shared" si="1024"/>
        <v>3381</v>
      </c>
      <c r="AR5394" s="89" t="str">
        <f t="shared" si="1025"/>
        <v>3803</v>
      </c>
      <c r="AS5394" s="89" t="str">
        <f t="shared" si="1026"/>
        <v>7.369</v>
      </c>
      <c r="AT5394" s="89"/>
      <c r="AU5394" s="99">
        <v>5.5</v>
      </c>
      <c r="AV5394" s="99">
        <v>660</v>
      </c>
      <c r="AW5394" s="99">
        <v>7.6787000000000008E-2</v>
      </c>
      <c r="AX5394" s="99">
        <v>3380.8714999999997</v>
      </c>
      <c r="AY5394" s="99">
        <v>3803.2</v>
      </c>
      <c r="AZ5394" s="99">
        <v>7.3685</v>
      </c>
      <c r="BA5394" s="119" t="s">
        <v>9</v>
      </c>
      <c r="BB5394" s="4">
        <v>5394</v>
      </c>
      <c r="BC5394" s="4">
        <v>5.5</v>
      </c>
    </row>
    <row r="5395" spans="2:55">
      <c r="B5395">
        <v>5394</v>
      </c>
      <c r="C5395" s="192">
        <f t="shared" si="1015"/>
        <v>5.5</v>
      </c>
      <c r="D5395" s="5">
        <f t="shared" si="1016"/>
        <v>680</v>
      </c>
      <c r="E5395" s="5" t="str">
        <f t="shared" si="1017"/>
        <v>0.07857</v>
      </c>
      <c r="F5395" s="5" t="str">
        <f t="shared" si="1018"/>
        <v>3418</v>
      </c>
      <c r="G5395" s="5" t="str">
        <f t="shared" si="1019"/>
        <v>3850.</v>
      </c>
      <c r="H5395" s="5" t="str">
        <f t="shared" si="1020"/>
        <v>7.418</v>
      </c>
      <c r="I5395" s="1" t="s">
        <v>9</v>
      </c>
      <c r="AN5395" s="89" t="str">
        <f t="shared" si="1021"/>
        <v>5.500</v>
      </c>
      <c r="AO5395" s="89" t="str">
        <f t="shared" si="1022"/>
        <v>680.0</v>
      </c>
      <c r="AP5395" s="89" t="str">
        <f t="shared" si="1023"/>
        <v>0.07857</v>
      </c>
      <c r="AQ5395" s="89" t="str">
        <f t="shared" si="1024"/>
        <v>3418</v>
      </c>
      <c r="AR5395" s="89" t="str">
        <f t="shared" si="1025"/>
        <v>3850.</v>
      </c>
      <c r="AS5395" s="89" t="str">
        <f t="shared" si="1026"/>
        <v>7.418</v>
      </c>
      <c r="AT5395" s="89"/>
      <c r="AU5395" s="99">
        <v>5.5</v>
      </c>
      <c r="AV5395" s="99">
        <v>680</v>
      </c>
      <c r="AW5395" s="99">
        <v>7.857299999999999E-2</v>
      </c>
      <c r="AX5395" s="99">
        <v>3418.0484999999999</v>
      </c>
      <c r="AY5395" s="99">
        <v>3850.2</v>
      </c>
      <c r="AZ5395" s="99">
        <v>7.4183000000000003</v>
      </c>
      <c r="BA5395" s="119" t="s">
        <v>9</v>
      </c>
      <c r="BB5395" s="4">
        <v>5395</v>
      </c>
      <c r="BC5395" s="4">
        <v>5.5</v>
      </c>
    </row>
    <row r="5396" spans="2:55">
      <c r="B5396">
        <v>5395</v>
      </c>
      <c r="C5396" s="192">
        <f t="shared" si="1015"/>
        <v>5.5</v>
      </c>
      <c r="D5396" s="5">
        <f t="shared" si="1016"/>
        <v>700</v>
      </c>
      <c r="E5396" s="5" t="str">
        <f t="shared" si="1017"/>
        <v>0.08035</v>
      </c>
      <c r="F5396" s="5" t="str">
        <f t="shared" si="1018"/>
        <v>3455</v>
      </c>
      <c r="G5396" s="5" t="str">
        <f t="shared" si="1019"/>
        <v>3897</v>
      </c>
      <c r="H5396" s="5" t="str">
        <f t="shared" si="1020"/>
        <v>7.467</v>
      </c>
      <c r="I5396" s="1" t="s">
        <v>9</v>
      </c>
      <c r="AN5396" s="89" t="str">
        <f t="shared" si="1021"/>
        <v>5.500</v>
      </c>
      <c r="AO5396" s="89" t="str">
        <f t="shared" si="1022"/>
        <v>700.0</v>
      </c>
      <c r="AP5396" s="89" t="str">
        <f t="shared" si="1023"/>
        <v>0.08035</v>
      </c>
      <c r="AQ5396" s="89" t="str">
        <f t="shared" si="1024"/>
        <v>3455</v>
      </c>
      <c r="AR5396" s="89" t="str">
        <f t="shared" si="1025"/>
        <v>3897</v>
      </c>
      <c r="AS5396" s="89" t="str">
        <f t="shared" si="1026"/>
        <v>7.467</v>
      </c>
      <c r="AT5396" s="89"/>
      <c r="AU5396" s="99">
        <v>5.5</v>
      </c>
      <c r="AV5396" s="99">
        <v>700</v>
      </c>
      <c r="AW5396" s="99">
        <v>8.0351000000000006E-2</v>
      </c>
      <c r="AX5396" s="99">
        <v>3455.3695000000002</v>
      </c>
      <c r="AY5396" s="99">
        <v>3897.3</v>
      </c>
      <c r="AZ5396" s="99">
        <v>7.4672000000000001</v>
      </c>
      <c r="BA5396" s="119" t="s">
        <v>9</v>
      </c>
      <c r="BB5396" s="4">
        <v>5396</v>
      </c>
      <c r="BC5396" s="4">
        <v>5.5</v>
      </c>
    </row>
    <row r="5397" spans="2:55">
      <c r="B5397">
        <v>5396</v>
      </c>
      <c r="C5397" s="192">
        <f t="shared" si="1015"/>
        <v>5.5</v>
      </c>
      <c r="D5397" s="5">
        <f t="shared" si="1016"/>
        <v>720</v>
      </c>
      <c r="E5397" s="5" t="str">
        <f t="shared" si="1017"/>
        <v>0.08212</v>
      </c>
      <c r="F5397" s="5" t="str">
        <f t="shared" si="1018"/>
        <v>3493</v>
      </c>
      <c r="G5397" s="5" t="str">
        <f t="shared" si="1019"/>
        <v>3945</v>
      </c>
      <c r="H5397" s="5" t="str">
        <f t="shared" si="1020"/>
        <v>7.515</v>
      </c>
      <c r="I5397" s="1" t="s">
        <v>9</v>
      </c>
      <c r="AN5397" s="89" t="str">
        <f t="shared" si="1021"/>
        <v>5.500</v>
      </c>
      <c r="AO5397" s="89" t="str">
        <f t="shared" si="1022"/>
        <v>720.0</v>
      </c>
      <c r="AP5397" s="89" t="str">
        <f t="shared" si="1023"/>
        <v>0.08212</v>
      </c>
      <c r="AQ5397" s="89" t="str">
        <f t="shared" si="1024"/>
        <v>3493</v>
      </c>
      <c r="AR5397" s="89" t="str">
        <f t="shared" si="1025"/>
        <v>3945</v>
      </c>
      <c r="AS5397" s="89" t="str">
        <f t="shared" si="1026"/>
        <v>7.515</v>
      </c>
      <c r="AT5397" s="89"/>
      <c r="AU5397" s="99">
        <v>5.5</v>
      </c>
      <c r="AV5397" s="99">
        <v>720</v>
      </c>
      <c r="AW5397" s="99">
        <v>8.2123000000000002E-2</v>
      </c>
      <c r="AX5397" s="99">
        <v>3492.9234999999999</v>
      </c>
      <c r="AY5397" s="99">
        <v>3944.6</v>
      </c>
      <c r="AZ5397" s="99">
        <v>7.5152999999999999</v>
      </c>
      <c r="BA5397" s="119" t="s">
        <v>9</v>
      </c>
      <c r="BB5397" s="4">
        <v>5397</v>
      </c>
      <c r="BC5397" s="4">
        <v>5.5</v>
      </c>
    </row>
    <row r="5398" spans="2:55">
      <c r="B5398">
        <v>5397</v>
      </c>
      <c r="C5398" s="192">
        <f t="shared" si="1015"/>
        <v>5.5</v>
      </c>
      <c r="D5398" s="5">
        <f t="shared" si="1016"/>
        <v>740</v>
      </c>
      <c r="E5398" s="5" t="str">
        <f t="shared" si="1017"/>
        <v>0.08389</v>
      </c>
      <c r="F5398" s="5" t="str">
        <f t="shared" si="1018"/>
        <v>3531</v>
      </c>
      <c r="G5398" s="5" t="str">
        <f t="shared" si="1019"/>
        <v>3992</v>
      </c>
      <c r="H5398" s="5" t="str">
        <f t="shared" si="1020"/>
        <v>7.563</v>
      </c>
      <c r="I5398" s="1" t="s">
        <v>9</v>
      </c>
      <c r="AN5398" s="89" t="str">
        <f t="shared" si="1021"/>
        <v>5.500</v>
      </c>
      <c r="AO5398" s="89" t="str">
        <f t="shared" si="1022"/>
        <v>740.0</v>
      </c>
      <c r="AP5398" s="89" t="str">
        <f t="shared" si="1023"/>
        <v>0.08389</v>
      </c>
      <c r="AQ5398" s="89" t="str">
        <f t="shared" si="1024"/>
        <v>3531</v>
      </c>
      <c r="AR5398" s="89" t="str">
        <f t="shared" si="1025"/>
        <v>3992</v>
      </c>
      <c r="AS5398" s="89" t="str">
        <f t="shared" si="1026"/>
        <v>7.563</v>
      </c>
      <c r="AT5398" s="89"/>
      <c r="AU5398" s="99">
        <v>5.5</v>
      </c>
      <c r="AV5398" s="99">
        <v>740</v>
      </c>
      <c r="AW5398" s="99">
        <v>8.3888000000000004E-2</v>
      </c>
      <c r="AX5398" s="99">
        <v>3530.616</v>
      </c>
      <c r="AY5398" s="99">
        <v>3992</v>
      </c>
      <c r="AZ5398" s="99">
        <v>7.5625999999999998</v>
      </c>
      <c r="BA5398" s="119" t="s">
        <v>9</v>
      </c>
      <c r="BB5398" s="4">
        <v>5398</v>
      </c>
      <c r="BC5398" s="4">
        <v>5.5</v>
      </c>
    </row>
    <row r="5399" spans="2:55">
      <c r="B5399">
        <v>5398</v>
      </c>
      <c r="C5399" s="192">
        <f t="shared" si="1015"/>
        <v>5.5</v>
      </c>
      <c r="D5399" s="5">
        <f t="shared" si="1016"/>
        <v>760</v>
      </c>
      <c r="E5399" s="5" t="str">
        <f t="shared" si="1017"/>
        <v>0.08565</v>
      </c>
      <c r="F5399" s="5" t="str">
        <f t="shared" si="1018"/>
        <v>3569</v>
      </c>
      <c r="G5399" s="5" t="str">
        <f t="shared" si="1019"/>
        <v>4040.</v>
      </c>
      <c r="H5399" s="5" t="str">
        <f t="shared" si="1020"/>
        <v>7.609</v>
      </c>
      <c r="I5399" s="1" t="s">
        <v>9</v>
      </c>
      <c r="AN5399" s="89" t="str">
        <f t="shared" si="1021"/>
        <v>5.500</v>
      </c>
      <c r="AO5399" s="89" t="str">
        <f t="shared" si="1022"/>
        <v>760.0</v>
      </c>
      <c r="AP5399" s="89" t="str">
        <f t="shared" si="1023"/>
        <v>0.08565</v>
      </c>
      <c r="AQ5399" s="89" t="str">
        <f t="shared" si="1024"/>
        <v>3569</v>
      </c>
      <c r="AR5399" s="89" t="str">
        <f t="shared" si="1025"/>
        <v>4040.</v>
      </c>
      <c r="AS5399" s="89" t="str">
        <f t="shared" si="1026"/>
        <v>7.609</v>
      </c>
      <c r="AT5399" s="89"/>
      <c r="AU5399" s="99">
        <v>5.5</v>
      </c>
      <c r="AV5399" s="99">
        <v>760</v>
      </c>
      <c r="AW5399" s="99">
        <v>8.5648000000000002E-2</v>
      </c>
      <c r="AX5399" s="99">
        <v>3568.5360000000001</v>
      </c>
      <c r="AY5399" s="99">
        <v>4039.6</v>
      </c>
      <c r="AZ5399" s="99">
        <v>7.6090999999999998</v>
      </c>
      <c r="BA5399" s="119" t="s">
        <v>9</v>
      </c>
      <c r="BB5399" s="4">
        <v>5399</v>
      </c>
      <c r="BC5399" s="4">
        <v>5.5</v>
      </c>
    </row>
    <row r="5400" spans="2:55">
      <c r="B5400">
        <v>5399</v>
      </c>
      <c r="C5400" s="192">
        <f t="shared" si="1015"/>
        <v>5.5</v>
      </c>
      <c r="D5400" s="5">
        <f t="shared" si="1016"/>
        <v>780</v>
      </c>
      <c r="E5400" s="5" t="str">
        <f t="shared" si="1017"/>
        <v>0.08740</v>
      </c>
      <c r="F5400" s="5" t="str">
        <f t="shared" si="1018"/>
        <v>3607</v>
      </c>
      <c r="G5400" s="5" t="str">
        <f t="shared" si="1019"/>
        <v>4087</v>
      </c>
      <c r="H5400" s="5" t="str">
        <f t="shared" si="1020"/>
        <v>7.655</v>
      </c>
      <c r="I5400" s="1" t="s">
        <v>9</v>
      </c>
      <c r="AN5400" s="89" t="str">
        <f t="shared" si="1021"/>
        <v>5.500</v>
      </c>
      <c r="AO5400" s="89" t="str">
        <f t="shared" si="1022"/>
        <v>780.0</v>
      </c>
      <c r="AP5400" s="89" t="str">
        <f t="shared" si="1023"/>
        <v>0.08740</v>
      </c>
      <c r="AQ5400" s="89" t="str">
        <f t="shared" si="1024"/>
        <v>3607</v>
      </c>
      <c r="AR5400" s="89" t="str">
        <f t="shared" si="1025"/>
        <v>4087</v>
      </c>
      <c r="AS5400" s="89" t="str">
        <f t="shared" si="1026"/>
        <v>7.655</v>
      </c>
      <c r="AT5400" s="89"/>
      <c r="AU5400" s="99">
        <v>5.5</v>
      </c>
      <c r="AV5400" s="99">
        <v>780</v>
      </c>
      <c r="AW5400" s="99">
        <v>8.7403000000000008E-2</v>
      </c>
      <c r="AX5400" s="99">
        <v>3606.6835000000001</v>
      </c>
      <c r="AY5400" s="99">
        <v>4087.4</v>
      </c>
      <c r="AZ5400" s="99">
        <v>7.6548999999999996</v>
      </c>
      <c r="BA5400" s="119" t="s">
        <v>9</v>
      </c>
      <c r="BB5400" s="4">
        <v>5400</v>
      </c>
      <c r="BC5400" s="4">
        <v>5.5</v>
      </c>
    </row>
    <row r="5401" spans="2:55">
      <c r="B5401">
        <v>5400</v>
      </c>
      <c r="C5401" s="192">
        <f t="shared" si="1015"/>
        <v>5.5</v>
      </c>
      <c r="D5401" s="5">
        <f t="shared" si="1016"/>
        <v>800</v>
      </c>
      <c r="E5401" s="5" t="str">
        <f t="shared" si="1017"/>
        <v>0.08915</v>
      </c>
      <c r="F5401" s="5" t="str">
        <f t="shared" si="1018"/>
        <v>3645</v>
      </c>
      <c r="G5401" s="5" t="str">
        <f t="shared" si="1019"/>
        <v>4135</v>
      </c>
      <c r="H5401" s="5" t="str">
        <f t="shared" si="1020"/>
        <v>7.700</v>
      </c>
      <c r="I5401" s="1" t="s">
        <v>9</v>
      </c>
      <c r="AN5401" s="89" t="str">
        <f t="shared" si="1021"/>
        <v>5.500</v>
      </c>
      <c r="AO5401" s="89" t="str">
        <f t="shared" si="1022"/>
        <v>800.0</v>
      </c>
      <c r="AP5401" s="89" t="str">
        <f t="shared" si="1023"/>
        <v>0.08915</v>
      </c>
      <c r="AQ5401" s="89" t="str">
        <f t="shared" si="1024"/>
        <v>3645</v>
      </c>
      <c r="AR5401" s="89" t="str">
        <f t="shared" si="1025"/>
        <v>4135</v>
      </c>
      <c r="AS5401" s="89" t="str">
        <f t="shared" si="1026"/>
        <v>7.700</v>
      </c>
      <c r="AT5401" s="89"/>
      <c r="AU5401" s="99">
        <v>5.5</v>
      </c>
      <c r="AV5401" s="99">
        <v>800</v>
      </c>
      <c r="AW5401" s="99">
        <v>8.9151999999999995E-2</v>
      </c>
      <c r="AX5401" s="99">
        <v>3645.0639999999999</v>
      </c>
      <c r="AY5401" s="99">
        <v>4135.3999999999996</v>
      </c>
      <c r="AZ5401" s="99">
        <v>7.7000999999999999</v>
      </c>
      <c r="BA5401" s="119" t="s">
        <v>9</v>
      </c>
      <c r="BB5401" s="4">
        <v>5401</v>
      </c>
      <c r="BC5401" s="4">
        <v>5.5</v>
      </c>
    </row>
    <row r="5402" spans="2:55">
      <c r="B5402">
        <v>5401</v>
      </c>
      <c r="C5402" s="192">
        <f t="shared" si="1015"/>
        <v>5.5</v>
      </c>
      <c r="D5402" s="5">
        <f t="shared" si="1016"/>
        <v>820</v>
      </c>
      <c r="E5402" s="5" t="str">
        <f t="shared" si="1017"/>
        <v>0.09090</v>
      </c>
      <c r="F5402" s="5" t="str">
        <f t="shared" si="1018"/>
        <v>3684</v>
      </c>
      <c r="G5402" s="5" t="str">
        <f t="shared" si="1019"/>
        <v>4184</v>
      </c>
      <c r="H5402" s="5" t="str">
        <f t="shared" si="1020"/>
        <v>7.745</v>
      </c>
      <c r="I5402" s="1" t="s">
        <v>9</v>
      </c>
      <c r="AN5402" s="89" t="str">
        <f t="shared" si="1021"/>
        <v>5.500</v>
      </c>
      <c r="AO5402" s="89" t="str">
        <f t="shared" si="1022"/>
        <v>820.0</v>
      </c>
      <c r="AP5402" s="89" t="str">
        <f t="shared" si="1023"/>
        <v>0.09090</v>
      </c>
      <c r="AQ5402" s="89" t="str">
        <f t="shared" si="1024"/>
        <v>3684</v>
      </c>
      <c r="AR5402" s="89" t="str">
        <f t="shared" si="1025"/>
        <v>4184</v>
      </c>
      <c r="AS5402" s="89" t="str">
        <f t="shared" si="1026"/>
        <v>7.745</v>
      </c>
      <c r="AT5402" s="89"/>
      <c r="AU5402" s="99">
        <v>5.5</v>
      </c>
      <c r="AV5402" s="99">
        <v>820</v>
      </c>
      <c r="AW5402" s="99">
        <v>9.0897999999999993E-2</v>
      </c>
      <c r="AX5402" s="99">
        <v>3683.6610000000005</v>
      </c>
      <c r="AY5402" s="99">
        <v>4183.6000000000004</v>
      </c>
      <c r="AZ5402" s="99">
        <v>7.7446000000000002</v>
      </c>
      <c r="BA5402" s="119" t="s">
        <v>9</v>
      </c>
      <c r="BB5402" s="4">
        <v>5402</v>
      </c>
      <c r="BC5402" s="4">
        <v>5.5</v>
      </c>
    </row>
    <row r="5403" spans="2:55">
      <c r="B5403">
        <v>5402</v>
      </c>
      <c r="C5403" s="192">
        <f t="shared" si="1015"/>
        <v>5.5</v>
      </c>
      <c r="D5403" s="5">
        <f t="shared" si="1016"/>
        <v>840</v>
      </c>
      <c r="E5403" s="5" t="str">
        <f t="shared" si="1017"/>
        <v>0.09264</v>
      </c>
      <c r="F5403" s="5" t="str">
        <f t="shared" si="1018"/>
        <v>3722</v>
      </c>
      <c r="G5403" s="5" t="str">
        <f t="shared" si="1019"/>
        <v>4232</v>
      </c>
      <c r="H5403" s="5" t="str">
        <f t="shared" si="1020"/>
        <v>7.788</v>
      </c>
      <c r="I5403" s="1" t="s">
        <v>9</v>
      </c>
      <c r="AN5403" s="89" t="str">
        <f t="shared" si="1021"/>
        <v>5.500</v>
      </c>
      <c r="AO5403" s="89" t="str">
        <f t="shared" si="1022"/>
        <v>840.0</v>
      </c>
      <c r="AP5403" s="89" t="str">
        <f t="shared" si="1023"/>
        <v>0.09264</v>
      </c>
      <c r="AQ5403" s="89" t="str">
        <f t="shared" si="1024"/>
        <v>3722</v>
      </c>
      <c r="AR5403" s="89" t="str">
        <f t="shared" si="1025"/>
        <v>4232</v>
      </c>
      <c r="AS5403" s="89" t="str">
        <f t="shared" si="1026"/>
        <v>7.788</v>
      </c>
      <c r="AT5403" s="89"/>
      <c r="AU5403" s="99">
        <v>5.5</v>
      </c>
      <c r="AV5403" s="99">
        <v>840</v>
      </c>
      <c r="AW5403" s="99">
        <v>9.264E-2</v>
      </c>
      <c r="AX5403" s="99">
        <v>3722.48</v>
      </c>
      <c r="AY5403" s="99">
        <v>4232</v>
      </c>
      <c r="AZ5403" s="99">
        <v>7.7884000000000002</v>
      </c>
      <c r="BA5403" s="119" t="s">
        <v>9</v>
      </c>
      <c r="BB5403" s="4">
        <v>5403</v>
      </c>
      <c r="BC5403" s="4">
        <v>5.5</v>
      </c>
    </row>
    <row r="5404" spans="2:55">
      <c r="B5404">
        <v>5403</v>
      </c>
      <c r="C5404" s="192">
        <f t="shared" si="1015"/>
        <v>5.5</v>
      </c>
      <c r="D5404" s="5">
        <f t="shared" si="1016"/>
        <v>860</v>
      </c>
      <c r="E5404" s="5" t="str">
        <f t="shared" si="1017"/>
        <v>0.09438</v>
      </c>
      <c r="F5404" s="5" t="str">
        <f t="shared" si="1018"/>
        <v>3762</v>
      </c>
      <c r="G5404" s="5" t="str">
        <f t="shared" si="1019"/>
        <v>4281</v>
      </c>
      <c r="H5404" s="5" t="str">
        <f t="shared" si="1020"/>
        <v>7.832</v>
      </c>
      <c r="I5404" s="1" t="s">
        <v>9</v>
      </c>
      <c r="AN5404" s="89" t="str">
        <f t="shared" si="1021"/>
        <v>5.500</v>
      </c>
      <c r="AO5404" s="89" t="str">
        <f t="shared" si="1022"/>
        <v>860.0</v>
      </c>
      <c r="AP5404" s="89" t="str">
        <f t="shared" si="1023"/>
        <v>0.09438</v>
      </c>
      <c r="AQ5404" s="89" t="str">
        <f t="shared" si="1024"/>
        <v>3762</v>
      </c>
      <c r="AR5404" s="89" t="str">
        <f t="shared" si="1025"/>
        <v>4281</v>
      </c>
      <c r="AS5404" s="89" t="str">
        <f t="shared" si="1026"/>
        <v>7.832</v>
      </c>
      <c r="AT5404" s="89"/>
      <c r="AU5404" s="99">
        <v>5.5</v>
      </c>
      <c r="AV5404" s="99">
        <v>860</v>
      </c>
      <c r="AW5404" s="99">
        <v>9.4378000000000004E-2</v>
      </c>
      <c r="AX5404" s="99">
        <v>3761.5210000000002</v>
      </c>
      <c r="AY5404" s="99">
        <v>4280.6000000000004</v>
      </c>
      <c r="AZ5404" s="99">
        <v>7.8316999999999997</v>
      </c>
      <c r="BA5404" s="119" t="s">
        <v>9</v>
      </c>
      <c r="BB5404" s="4">
        <v>5404</v>
      </c>
      <c r="BC5404" s="4">
        <v>5.5</v>
      </c>
    </row>
    <row r="5405" spans="2:55">
      <c r="B5405">
        <v>5404</v>
      </c>
      <c r="C5405" s="192">
        <f t="shared" si="1015"/>
        <v>5.5</v>
      </c>
      <c r="D5405" s="5">
        <f t="shared" si="1016"/>
        <v>880</v>
      </c>
      <c r="E5405" s="5" t="str">
        <f t="shared" si="1017"/>
        <v>0.09611</v>
      </c>
      <c r="F5405" s="5" t="str">
        <f t="shared" si="1018"/>
        <v>3801</v>
      </c>
      <c r="G5405" s="5" t="str">
        <f t="shared" si="1019"/>
        <v>4329</v>
      </c>
      <c r="H5405" s="5" t="str">
        <f t="shared" si="1020"/>
        <v>7.874</v>
      </c>
      <c r="I5405" s="1" t="s">
        <v>9</v>
      </c>
      <c r="AN5405" s="89" t="str">
        <f t="shared" si="1021"/>
        <v>5.500</v>
      </c>
      <c r="AO5405" s="89" t="str">
        <f t="shared" si="1022"/>
        <v>880.0</v>
      </c>
      <c r="AP5405" s="89" t="str">
        <f t="shared" si="1023"/>
        <v>0.09611</v>
      </c>
      <c r="AQ5405" s="89" t="str">
        <f t="shared" si="1024"/>
        <v>3801</v>
      </c>
      <c r="AR5405" s="89" t="str">
        <f t="shared" si="1025"/>
        <v>4329</v>
      </c>
      <c r="AS5405" s="89" t="str">
        <f t="shared" si="1026"/>
        <v>7.874</v>
      </c>
      <c r="AT5405" s="89"/>
      <c r="AU5405" s="99">
        <v>5.5</v>
      </c>
      <c r="AV5405" s="99">
        <v>880</v>
      </c>
      <c r="AW5405" s="99">
        <v>9.6111999999999989E-2</v>
      </c>
      <c r="AX5405" s="99">
        <v>3800.7839999999997</v>
      </c>
      <c r="AY5405" s="99">
        <v>4329.3999999999996</v>
      </c>
      <c r="AZ5405" s="99">
        <v>7.8743999999999996</v>
      </c>
      <c r="BA5405" s="119" t="s">
        <v>9</v>
      </c>
      <c r="BB5405" s="4">
        <v>5405</v>
      </c>
      <c r="BC5405" s="4">
        <v>5.5</v>
      </c>
    </row>
    <row r="5406" spans="2:55">
      <c r="B5406">
        <v>5405</v>
      </c>
      <c r="C5406" s="192">
        <f t="shared" si="1015"/>
        <v>5.5</v>
      </c>
      <c r="D5406" s="5">
        <f t="shared" si="1016"/>
        <v>900</v>
      </c>
      <c r="E5406" s="5" t="str">
        <f t="shared" si="1017"/>
        <v>0.09784</v>
      </c>
      <c r="F5406" s="5" t="str">
        <f t="shared" si="1018"/>
        <v>3840.</v>
      </c>
      <c r="G5406" s="5" t="str">
        <f t="shared" si="1019"/>
        <v>4378</v>
      </c>
      <c r="H5406" s="5" t="str">
        <f t="shared" si="1020"/>
        <v>7.917</v>
      </c>
      <c r="I5406" s="1" t="s">
        <v>9</v>
      </c>
      <c r="AN5406" s="89" t="str">
        <f t="shared" si="1021"/>
        <v>5.500</v>
      </c>
      <c r="AO5406" s="89" t="str">
        <f t="shared" si="1022"/>
        <v>900.0</v>
      </c>
      <c r="AP5406" s="89" t="str">
        <f t="shared" si="1023"/>
        <v>0.09784</v>
      </c>
      <c r="AQ5406" s="89" t="str">
        <f t="shared" si="1024"/>
        <v>3840.</v>
      </c>
      <c r="AR5406" s="89" t="str">
        <f t="shared" si="1025"/>
        <v>4378</v>
      </c>
      <c r="AS5406" s="89" t="str">
        <f t="shared" si="1026"/>
        <v>7.917</v>
      </c>
      <c r="AT5406" s="89"/>
      <c r="AU5406" s="99">
        <v>5.5</v>
      </c>
      <c r="AV5406" s="99">
        <v>900</v>
      </c>
      <c r="AW5406" s="99">
        <v>9.7844E-2</v>
      </c>
      <c r="AX5406" s="99">
        <v>3840.2579999999998</v>
      </c>
      <c r="AY5406" s="99">
        <v>4378.3999999999996</v>
      </c>
      <c r="AZ5406" s="99">
        <v>7.9165999999999999</v>
      </c>
      <c r="BA5406" s="119" t="s">
        <v>9</v>
      </c>
      <c r="BB5406" s="4">
        <v>5406</v>
      </c>
      <c r="BC5406" s="4">
        <v>5.5</v>
      </c>
    </row>
    <row r="5407" spans="2:55">
      <c r="B5407">
        <v>5406</v>
      </c>
      <c r="C5407" s="192">
        <f t="shared" si="1015"/>
        <v>5.5</v>
      </c>
      <c r="D5407" s="5">
        <f t="shared" si="1016"/>
        <v>920</v>
      </c>
      <c r="E5407" s="5" t="str">
        <f t="shared" si="1017"/>
        <v>0.09957</v>
      </c>
      <c r="F5407" s="5" t="str">
        <f t="shared" si="1018"/>
        <v>3880.</v>
      </c>
      <c r="G5407" s="5" t="str">
        <f t="shared" si="1019"/>
        <v>4428</v>
      </c>
      <c r="H5407" s="5" t="str">
        <f t="shared" si="1020"/>
        <v>7.958</v>
      </c>
      <c r="I5407" s="1" t="s">
        <v>9</v>
      </c>
      <c r="AN5407" s="89" t="str">
        <f t="shared" si="1021"/>
        <v>5.500</v>
      </c>
      <c r="AO5407" s="89" t="str">
        <f t="shared" si="1022"/>
        <v>920.0</v>
      </c>
      <c r="AP5407" s="89" t="str">
        <f t="shared" si="1023"/>
        <v>0.09957</v>
      </c>
      <c r="AQ5407" s="89" t="str">
        <f t="shared" si="1024"/>
        <v>3880.</v>
      </c>
      <c r="AR5407" s="89" t="str">
        <f t="shared" si="1025"/>
        <v>4428</v>
      </c>
      <c r="AS5407" s="89" t="str">
        <f t="shared" si="1026"/>
        <v>7.958</v>
      </c>
      <c r="AT5407" s="89"/>
      <c r="AU5407" s="99">
        <v>5.5</v>
      </c>
      <c r="AV5407" s="99">
        <v>920</v>
      </c>
      <c r="AW5407" s="99">
        <v>9.9572999999999995E-2</v>
      </c>
      <c r="AX5407" s="99">
        <v>3880.0484999999999</v>
      </c>
      <c r="AY5407" s="99">
        <v>4427.7</v>
      </c>
      <c r="AZ5407" s="99">
        <v>7.9581999999999997</v>
      </c>
      <c r="BA5407" s="119" t="s">
        <v>9</v>
      </c>
      <c r="BB5407" s="4">
        <v>5407</v>
      </c>
      <c r="BC5407" s="4">
        <v>5.5</v>
      </c>
    </row>
    <row r="5408" spans="2:55">
      <c r="B5408">
        <v>5407</v>
      </c>
      <c r="C5408" s="192">
        <f t="shared" si="1015"/>
        <v>5.5</v>
      </c>
      <c r="D5408" s="5">
        <f t="shared" si="1016"/>
        <v>940</v>
      </c>
      <c r="E5408" s="5" t="str">
        <f t="shared" si="1017"/>
        <v>0.1013</v>
      </c>
      <c r="F5408" s="5" t="str">
        <f t="shared" si="1018"/>
        <v>3920.</v>
      </c>
      <c r="G5408" s="5" t="str">
        <f t="shared" si="1019"/>
        <v>4477</v>
      </c>
      <c r="H5408" s="5" t="str">
        <f t="shared" si="1020"/>
        <v>7.999</v>
      </c>
      <c r="I5408" s="1" t="s">
        <v>9</v>
      </c>
      <c r="AN5408" s="89" t="str">
        <f t="shared" si="1021"/>
        <v>5.500</v>
      </c>
      <c r="AO5408" s="89" t="str">
        <f t="shared" si="1022"/>
        <v>940.0</v>
      </c>
      <c r="AP5408" s="89" t="str">
        <f t="shared" si="1023"/>
        <v>0.1013</v>
      </c>
      <c r="AQ5408" s="89" t="str">
        <f t="shared" si="1024"/>
        <v>3920.</v>
      </c>
      <c r="AR5408" s="89" t="str">
        <f t="shared" si="1025"/>
        <v>4477</v>
      </c>
      <c r="AS5408" s="89" t="str">
        <f t="shared" si="1026"/>
        <v>7.999</v>
      </c>
      <c r="AT5408" s="89"/>
      <c r="AU5408" s="99">
        <v>5.5</v>
      </c>
      <c r="AV5408" s="99">
        <v>940</v>
      </c>
      <c r="AW5408" s="99">
        <v>0.1013</v>
      </c>
      <c r="AX5408" s="99">
        <v>3919.9500000000003</v>
      </c>
      <c r="AY5408" s="99">
        <v>4477.1000000000004</v>
      </c>
      <c r="AZ5408" s="99">
        <v>7.9992999999999999</v>
      </c>
      <c r="BA5408" s="119" t="s">
        <v>9</v>
      </c>
      <c r="BB5408" s="4">
        <v>5408</v>
      </c>
      <c r="BC5408" s="4">
        <v>5.5</v>
      </c>
    </row>
    <row r="5409" spans="2:55">
      <c r="B5409">
        <v>5408</v>
      </c>
      <c r="C5409" s="192">
        <f t="shared" si="1015"/>
        <v>5.5</v>
      </c>
      <c r="D5409" s="5">
        <f t="shared" si="1016"/>
        <v>960</v>
      </c>
      <c r="E5409" s="5" t="str">
        <f t="shared" si="1017"/>
        <v>0.1030</v>
      </c>
      <c r="F5409" s="5" t="str">
        <f t="shared" si="1018"/>
        <v>3960.</v>
      </c>
      <c r="G5409" s="5" t="str">
        <f t="shared" si="1019"/>
        <v>4527</v>
      </c>
      <c r="H5409" s="5" t="str">
        <f t="shared" si="1020"/>
        <v>8.040</v>
      </c>
      <c r="I5409" s="1" t="s">
        <v>9</v>
      </c>
      <c r="AN5409" s="89" t="str">
        <f t="shared" si="1021"/>
        <v>5.500</v>
      </c>
      <c r="AO5409" s="89" t="str">
        <f t="shared" si="1022"/>
        <v>960.0</v>
      </c>
      <c r="AP5409" s="89" t="str">
        <f t="shared" si="1023"/>
        <v>0.1030</v>
      </c>
      <c r="AQ5409" s="89" t="str">
        <f t="shared" si="1024"/>
        <v>3960.</v>
      </c>
      <c r="AR5409" s="89" t="str">
        <f t="shared" si="1025"/>
        <v>4527</v>
      </c>
      <c r="AS5409" s="89" t="str">
        <f t="shared" si="1026"/>
        <v>8.040</v>
      </c>
      <c r="AT5409" s="89"/>
      <c r="AU5409" s="99">
        <v>5.5</v>
      </c>
      <c r="AV5409" s="99">
        <v>960</v>
      </c>
      <c r="AW5409" s="99">
        <v>0.10302</v>
      </c>
      <c r="AX5409" s="99">
        <v>3960.19</v>
      </c>
      <c r="AY5409" s="99">
        <v>4526.8</v>
      </c>
      <c r="AZ5409" s="99">
        <v>8.0398999999999994</v>
      </c>
      <c r="BA5409" s="119" t="s">
        <v>9</v>
      </c>
      <c r="BB5409" s="4">
        <v>5409</v>
      </c>
      <c r="BC5409" s="4">
        <v>5.5</v>
      </c>
    </row>
    <row r="5410" spans="2:55">
      <c r="B5410">
        <v>5409</v>
      </c>
      <c r="C5410" s="192">
        <f t="shared" si="1015"/>
        <v>5.5</v>
      </c>
      <c r="D5410" s="5">
        <f t="shared" si="1016"/>
        <v>980</v>
      </c>
      <c r="E5410" s="5" t="str">
        <f t="shared" si="1017"/>
        <v>0.1047</v>
      </c>
      <c r="F5410" s="5" t="str">
        <f t="shared" si="1018"/>
        <v>4001</v>
      </c>
      <c r="G5410" s="5" t="str">
        <f t="shared" si="1019"/>
        <v>4577</v>
      </c>
      <c r="H5410" s="5" t="str">
        <f t="shared" si="1020"/>
        <v>8.080</v>
      </c>
      <c r="I5410" s="1" t="s">
        <v>9</v>
      </c>
      <c r="AN5410" s="89" t="str">
        <f t="shared" si="1021"/>
        <v>5.500</v>
      </c>
      <c r="AO5410" s="89" t="str">
        <f t="shared" si="1022"/>
        <v>980.0</v>
      </c>
      <c r="AP5410" s="89" t="str">
        <f t="shared" si="1023"/>
        <v>0.1047</v>
      </c>
      <c r="AQ5410" s="89" t="str">
        <f t="shared" si="1024"/>
        <v>4001</v>
      </c>
      <c r="AR5410" s="89" t="str">
        <f t="shared" si="1025"/>
        <v>4577</v>
      </c>
      <c r="AS5410" s="89" t="str">
        <f t="shared" si="1026"/>
        <v>8.080</v>
      </c>
      <c r="AT5410" s="89"/>
      <c r="AU5410" s="99">
        <v>5.5</v>
      </c>
      <c r="AV5410" s="99">
        <v>980</v>
      </c>
      <c r="AW5410" s="99">
        <v>0.10474</v>
      </c>
      <c r="AX5410" s="99">
        <v>4000.6299999999997</v>
      </c>
      <c r="AY5410" s="99">
        <v>4576.7</v>
      </c>
      <c r="AZ5410" s="99">
        <v>8.0800999999999998</v>
      </c>
      <c r="BA5410" s="119" t="s">
        <v>9</v>
      </c>
      <c r="BB5410" s="4">
        <v>5410</v>
      </c>
      <c r="BC5410" s="4">
        <v>5.5</v>
      </c>
    </row>
    <row r="5411" spans="2:55">
      <c r="B5411">
        <v>5410</v>
      </c>
      <c r="C5411" s="192">
        <f t="shared" si="1015"/>
        <v>5.5</v>
      </c>
      <c r="D5411" s="5">
        <f t="shared" si="1016"/>
        <v>1000</v>
      </c>
      <c r="E5411" s="5" t="str">
        <f t="shared" si="1017"/>
        <v>0.1065</v>
      </c>
      <c r="F5411" s="5" t="str">
        <f t="shared" si="1018"/>
        <v>4041</v>
      </c>
      <c r="G5411" s="5" t="str">
        <f t="shared" si="1019"/>
        <v>4627</v>
      </c>
      <c r="H5411" s="5" t="str">
        <f t="shared" si="1020"/>
        <v>8.120</v>
      </c>
      <c r="I5411" s="1" t="s">
        <v>9</v>
      </c>
      <c r="AN5411" s="89" t="str">
        <f t="shared" si="1021"/>
        <v>5.500</v>
      </c>
      <c r="AO5411" s="89" t="str">
        <f t="shared" si="1022"/>
        <v>1000.</v>
      </c>
      <c r="AP5411" s="89" t="str">
        <f t="shared" si="1023"/>
        <v>0.1065</v>
      </c>
      <c r="AQ5411" s="89" t="str">
        <f t="shared" si="1024"/>
        <v>4041</v>
      </c>
      <c r="AR5411" s="89" t="str">
        <f t="shared" si="1025"/>
        <v>4627</v>
      </c>
      <c r="AS5411" s="89" t="str">
        <f t="shared" si="1026"/>
        <v>8.120</v>
      </c>
      <c r="AT5411" s="89"/>
      <c r="AU5411" s="99">
        <v>5.5</v>
      </c>
      <c r="AV5411" s="99">
        <v>1000</v>
      </c>
      <c r="AW5411" s="99">
        <v>0.10646</v>
      </c>
      <c r="AX5411" s="99">
        <v>4041.37</v>
      </c>
      <c r="AY5411" s="99">
        <v>4626.8999999999996</v>
      </c>
      <c r="AZ5411" s="99">
        <v>8.1197999999999997</v>
      </c>
      <c r="BA5411" s="119" t="s">
        <v>9</v>
      </c>
      <c r="BB5411" s="4">
        <v>5411</v>
      </c>
      <c r="BC5411" s="4">
        <v>5.5</v>
      </c>
    </row>
    <row r="5412" spans="2:55">
      <c r="B5412">
        <v>5411</v>
      </c>
      <c r="C5412" s="192">
        <f t="shared" si="1015"/>
        <v>5.5</v>
      </c>
      <c r="D5412" s="5">
        <f t="shared" si="1016"/>
        <v>1100</v>
      </c>
      <c r="E5412" s="5" t="str">
        <f t="shared" si="1017"/>
        <v>0.1150</v>
      </c>
      <c r="F5412" s="5" t="str">
        <f t="shared" si="1018"/>
        <v>4248</v>
      </c>
      <c r="G5412" s="5" t="str">
        <f t="shared" si="1019"/>
        <v>4881</v>
      </c>
      <c r="H5412" s="5" t="str">
        <f t="shared" si="1020"/>
        <v>8.312</v>
      </c>
      <c r="I5412" s="1" t="s">
        <v>9</v>
      </c>
      <c r="AN5412" s="89" t="str">
        <f t="shared" si="1021"/>
        <v>5.500</v>
      </c>
      <c r="AO5412" s="89" t="str">
        <f t="shared" si="1022"/>
        <v>1100.</v>
      </c>
      <c r="AP5412" s="89" t="str">
        <f t="shared" si="1023"/>
        <v>0.1150</v>
      </c>
      <c r="AQ5412" s="89" t="str">
        <f t="shared" si="1024"/>
        <v>4248</v>
      </c>
      <c r="AR5412" s="89" t="str">
        <f t="shared" si="1025"/>
        <v>4881</v>
      </c>
      <c r="AS5412" s="89" t="str">
        <f t="shared" si="1026"/>
        <v>8.312</v>
      </c>
      <c r="AT5412" s="89"/>
      <c r="AU5412" s="99">
        <v>5.5</v>
      </c>
      <c r="AV5412" s="99">
        <v>1100</v>
      </c>
      <c r="AW5412" s="99">
        <v>0.11503000000000001</v>
      </c>
      <c r="AX5412" s="99">
        <v>4248.2349999999997</v>
      </c>
      <c r="AY5412" s="99">
        <v>4880.8999999999996</v>
      </c>
      <c r="AZ5412" s="99">
        <v>8.3117999999999999</v>
      </c>
      <c r="BA5412" s="119" t="s">
        <v>9</v>
      </c>
      <c r="BB5412" s="4">
        <v>5412</v>
      </c>
      <c r="BC5412" s="4">
        <v>5.5</v>
      </c>
    </row>
    <row r="5413" spans="2:55">
      <c r="B5413">
        <v>5412</v>
      </c>
      <c r="C5413" s="192">
        <f t="shared" si="1015"/>
        <v>5.5</v>
      </c>
      <c r="D5413" s="5">
        <f t="shared" si="1016"/>
        <v>1200</v>
      </c>
      <c r="E5413" s="5" t="str">
        <f t="shared" si="1017"/>
        <v>0.1236</v>
      </c>
      <c r="F5413" s="5" t="str">
        <f t="shared" si="1018"/>
        <v>4461</v>
      </c>
      <c r="G5413" s="5" t="str">
        <f t="shared" si="1019"/>
        <v>5140.</v>
      </c>
      <c r="H5413" s="5" t="str">
        <f t="shared" si="1020"/>
        <v>8.494</v>
      </c>
      <c r="I5413" s="1" t="s">
        <v>9</v>
      </c>
      <c r="AN5413" s="89" t="str">
        <f t="shared" si="1021"/>
        <v>5.500</v>
      </c>
      <c r="AO5413" s="89" t="str">
        <f t="shared" si="1022"/>
        <v>1200.</v>
      </c>
      <c r="AP5413" s="89" t="str">
        <f t="shared" si="1023"/>
        <v>0.1236</v>
      </c>
      <c r="AQ5413" s="89" t="str">
        <f t="shared" si="1024"/>
        <v>4461</v>
      </c>
      <c r="AR5413" s="89" t="str">
        <f t="shared" si="1025"/>
        <v>5140.</v>
      </c>
      <c r="AS5413" s="89" t="str">
        <f t="shared" si="1026"/>
        <v>8.494</v>
      </c>
      <c r="AT5413" s="89"/>
      <c r="AU5413" s="99">
        <v>5.5</v>
      </c>
      <c r="AV5413" s="99">
        <v>1200</v>
      </c>
      <c r="AW5413" s="99">
        <v>0.12356</v>
      </c>
      <c r="AX5413" s="99">
        <v>4460.72</v>
      </c>
      <c r="AY5413" s="99">
        <v>5140.3</v>
      </c>
      <c r="AZ5413" s="99">
        <v>8.4940999999999995</v>
      </c>
      <c r="BA5413" s="119" t="s">
        <v>9</v>
      </c>
      <c r="BB5413" s="4">
        <v>5413</v>
      </c>
      <c r="BC5413" s="4">
        <v>5.5</v>
      </c>
    </row>
    <row r="5414" spans="2:55">
      <c r="B5414">
        <v>5413</v>
      </c>
      <c r="C5414" s="192">
        <f t="shared" si="1015"/>
        <v>5.5</v>
      </c>
      <c r="D5414" s="5">
        <f t="shared" si="1016"/>
        <v>1300</v>
      </c>
      <c r="E5414" s="5" t="str">
        <f t="shared" si="1017"/>
        <v>0.1321</v>
      </c>
      <c r="F5414" s="5" t="str">
        <f t="shared" si="1018"/>
        <v>4679</v>
      </c>
      <c r="G5414" s="5" t="str">
        <f t="shared" si="1019"/>
        <v>5405</v>
      </c>
      <c r="H5414" s="5" t="str">
        <f t="shared" si="1020"/>
        <v>8.668</v>
      </c>
      <c r="I5414" s="1" t="s">
        <v>9</v>
      </c>
      <c r="AN5414" s="89" t="str">
        <f t="shared" si="1021"/>
        <v>5.500</v>
      </c>
      <c r="AO5414" s="89" t="str">
        <f t="shared" si="1022"/>
        <v>1300.</v>
      </c>
      <c r="AP5414" s="89" t="str">
        <f t="shared" si="1023"/>
        <v>0.1321</v>
      </c>
      <c r="AQ5414" s="89" t="str">
        <f t="shared" si="1024"/>
        <v>4679</v>
      </c>
      <c r="AR5414" s="89" t="str">
        <f t="shared" si="1025"/>
        <v>5405</v>
      </c>
      <c r="AS5414" s="89" t="str">
        <f t="shared" si="1026"/>
        <v>8.668</v>
      </c>
      <c r="AT5414" s="89"/>
      <c r="AU5414" s="99">
        <v>5.5</v>
      </c>
      <c r="AV5414" s="99">
        <v>1300</v>
      </c>
      <c r="AW5414" s="99">
        <v>0.13206999999999999</v>
      </c>
      <c r="AX5414" s="99">
        <v>4678.5149999999994</v>
      </c>
      <c r="AY5414" s="99">
        <v>5404.9</v>
      </c>
      <c r="AZ5414" s="99">
        <v>8.6678999999999995</v>
      </c>
      <c r="BA5414" s="119" t="s">
        <v>9</v>
      </c>
      <c r="BB5414" s="4">
        <v>5414</v>
      </c>
      <c r="BC5414" s="4">
        <v>5.5</v>
      </c>
    </row>
    <row r="5415" spans="2:55">
      <c r="B5415">
        <v>5414</v>
      </c>
      <c r="C5415" s="192">
        <f t="shared" si="1015"/>
        <v>5.5</v>
      </c>
      <c r="D5415" s="5">
        <f t="shared" si="1016"/>
        <v>1400</v>
      </c>
      <c r="E5415" s="5" t="str">
        <f t="shared" si="1017"/>
        <v>0.1406</v>
      </c>
      <c r="F5415" s="5" t="str">
        <f t="shared" si="1018"/>
        <v>4901</v>
      </c>
      <c r="G5415" s="5" t="str">
        <f t="shared" si="1019"/>
        <v>5674</v>
      </c>
      <c r="H5415" s="5" t="str">
        <f t="shared" si="1020"/>
        <v>8.834</v>
      </c>
      <c r="I5415" s="1" t="s">
        <v>9</v>
      </c>
      <c r="AN5415" s="89" t="str">
        <f t="shared" si="1021"/>
        <v>5.500</v>
      </c>
      <c r="AO5415" s="89" t="str">
        <f t="shared" si="1022"/>
        <v>1400.</v>
      </c>
      <c r="AP5415" s="89" t="str">
        <f t="shared" si="1023"/>
        <v>0.1406</v>
      </c>
      <c r="AQ5415" s="89" t="str">
        <f t="shared" si="1024"/>
        <v>4901</v>
      </c>
      <c r="AR5415" s="89" t="str">
        <f t="shared" si="1025"/>
        <v>5674</v>
      </c>
      <c r="AS5415" s="89" t="str">
        <f t="shared" si="1026"/>
        <v>8.834</v>
      </c>
      <c r="AT5415" s="89"/>
      <c r="AU5415" s="99">
        <v>5.5</v>
      </c>
      <c r="AV5415" s="99">
        <v>1400</v>
      </c>
      <c r="AW5415" s="99">
        <v>0.14055000000000001</v>
      </c>
      <c r="AX5415" s="99">
        <v>4901.375</v>
      </c>
      <c r="AY5415" s="99">
        <v>5674.4</v>
      </c>
      <c r="AZ5415" s="99">
        <v>8.8339999999999996</v>
      </c>
      <c r="BA5415" s="119" t="s">
        <v>9</v>
      </c>
      <c r="BB5415" s="4">
        <v>5415</v>
      </c>
      <c r="BC5415" s="4">
        <v>5.5</v>
      </c>
    </row>
    <row r="5416" spans="2:55">
      <c r="B5416">
        <v>5415</v>
      </c>
      <c r="C5416" s="192">
        <f t="shared" si="1015"/>
        <v>5.5</v>
      </c>
      <c r="D5416" s="5">
        <f t="shared" si="1016"/>
        <v>1500</v>
      </c>
      <c r="E5416" s="5" t="str">
        <f t="shared" si="1017"/>
        <v>0.1490</v>
      </c>
      <c r="F5416" s="5" t="str">
        <f t="shared" si="1018"/>
        <v>5129</v>
      </c>
      <c r="G5416" s="5" t="str">
        <f t="shared" si="1019"/>
        <v>5948</v>
      </c>
      <c r="H5416" s="5" t="str">
        <f t="shared" si="1020"/>
        <v>8.993</v>
      </c>
      <c r="I5416" s="1" t="s">
        <v>9</v>
      </c>
      <c r="AN5416" s="89" t="str">
        <f t="shared" si="1021"/>
        <v>5.500</v>
      </c>
      <c r="AO5416" s="89" t="str">
        <f t="shared" si="1022"/>
        <v>1500.</v>
      </c>
      <c r="AP5416" s="89" t="str">
        <f t="shared" si="1023"/>
        <v>0.1490</v>
      </c>
      <c r="AQ5416" s="89" t="str">
        <f t="shared" si="1024"/>
        <v>5129</v>
      </c>
      <c r="AR5416" s="89" t="str">
        <f t="shared" si="1025"/>
        <v>5948</v>
      </c>
      <c r="AS5416" s="89" t="str">
        <f t="shared" si="1026"/>
        <v>8.993</v>
      </c>
      <c r="AT5416" s="89"/>
      <c r="AU5416" s="99">
        <v>5.5</v>
      </c>
      <c r="AV5416" s="99">
        <v>1500</v>
      </c>
      <c r="AW5416" s="99">
        <v>0.14902000000000001</v>
      </c>
      <c r="AX5416" s="99">
        <v>5128.7899999999991</v>
      </c>
      <c r="AY5416" s="99">
        <v>5948.4</v>
      </c>
      <c r="AZ5416" s="99">
        <v>8.9930000000000003</v>
      </c>
      <c r="BA5416" s="119" t="s">
        <v>9</v>
      </c>
      <c r="BB5416" s="4">
        <v>5416</v>
      </c>
      <c r="BC5416" s="4">
        <v>5.5</v>
      </c>
    </row>
    <row r="5417" spans="2:55">
      <c r="B5417">
        <v>5416</v>
      </c>
      <c r="C5417" s="192">
        <f t="shared" si="1015"/>
        <v>5.5</v>
      </c>
      <c r="D5417" s="5">
        <f t="shared" si="1016"/>
        <v>1600</v>
      </c>
      <c r="E5417" s="5" t="str">
        <f t="shared" si="1017"/>
        <v>0.1575</v>
      </c>
      <c r="F5417" s="5" t="str">
        <f t="shared" si="1018"/>
        <v>5361</v>
      </c>
      <c r="G5417" s="5" t="str">
        <f t="shared" si="1019"/>
        <v>6227</v>
      </c>
      <c r="H5417" s="5" t="str">
        <f t="shared" si="1020"/>
        <v>9.146</v>
      </c>
      <c r="I5417" s="1" t="s">
        <v>9</v>
      </c>
      <c r="AN5417" s="89" t="str">
        <f t="shared" si="1021"/>
        <v>5.500</v>
      </c>
      <c r="AO5417" s="89" t="str">
        <f t="shared" si="1022"/>
        <v>1600.</v>
      </c>
      <c r="AP5417" s="89" t="str">
        <f t="shared" si="1023"/>
        <v>0.1575</v>
      </c>
      <c r="AQ5417" s="89" t="str">
        <f t="shared" si="1024"/>
        <v>5361</v>
      </c>
      <c r="AR5417" s="89" t="str">
        <f t="shared" si="1025"/>
        <v>6227</v>
      </c>
      <c r="AS5417" s="89" t="str">
        <f t="shared" si="1026"/>
        <v>9.146</v>
      </c>
      <c r="AT5417" s="89"/>
      <c r="AU5417" s="99">
        <v>5.5</v>
      </c>
      <c r="AV5417" s="99">
        <v>1600</v>
      </c>
      <c r="AW5417" s="99">
        <v>0.15747</v>
      </c>
      <c r="AX5417" s="99">
        <v>5360.6149999999998</v>
      </c>
      <c r="AY5417" s="99">
        <v>6226.7</v>
      </c>
      <c r="AZ5417" s="99">
        <v>9.1456999999999997</v>
      </c>
      <c r="BA5417" s="119" t="s">
        <v>9</v>
      </c>
      <c r="BB5417" s="4">
        <v>5417</v>
      </c>
      <c r="BC5417" s="4">
        <v>5.5</v>
      </c>
    </row>
    <row r="5418" spans="2:55">
      <c r="B5418">
        <v>5417</v>
      </c>
      <c r="C5418" s="192">
        <f t="shared" si="1015"/>
        <v>5.5</v>
      </c>
      <c r="D5418" s="5">
        <f t="shared" si="1016"/>
        <v>1800</v>
      </c>
      <c r="E5418" s="5" t="str">
        <f t="shared" si="1017"/>
        <v>0.1744</v>
      </c>
      <c r="F5418" s="5" t="str">
        <f t="shared" si="1018"/>
        <v>5836</v>
      </c>
      <c r="G5418" s="5" t="str">
        <f t="shared" si="1019"/>
        <v>6795</v>
      </c>
      <c r="H5418" s="5" t="str">
        <f t="shared" si="1020"/>
        <v>9.434</v>
      </c>
      <c r="I5418" s="1" t="s">
        <v>9</v>
      </c>
      <c r="AN5418" s="89" t="str">
        <f t="shared" si="1021"/>
        <v>5.500</v>
      </c>
      <c r="AO5418" s="89" t="str">
        <f t="shared" si="1022"/>
        <v>1800.</v>
      </c>
      <c r="AP5418" s="89" t="str">
        <f t="shared" si="1023"/>
        <v>0.1744</v>
      </c>
      <c r="AQ5418" s="89" t="str">
        <f t="shared" si="1024"/>
        <v>5836</v>
      </c>
      <c r="AR5418" s="89" t="str">
        <f t="shared" si="1025"/>
        <v>6795</v>
      </c>
      <c r="AS5418" s="89" t="str">
        <f t="shared" si="1026"/>
        <v>9.434</v>
      </c>
      <c r="AT5418" s="89"/>
      <c r="AU5418" s="99">
        <v>5.5</v>
      </c>
      <c r="AV5418" s="99">
        <v>1800</v>
      </c>
      <c r="AW5418" s="99">
        <v>0.17436000000000001</v>
      </c>
      <c r="AX5418" s="99">
        <v>5835.5199999999995</v>
      </c>
      <c r="AY5418" s="99">
        <v>6794.5</v>
      </c>
      <c r="AZ5418" s="99">
        <v>9.4337</v>
      </c>
      <c r="BA5418" s="119" t="s">
        <v>9</v>
      </c>
      <c r="BB5418" s="4">
        <v>5418</v>
      </c>
      <c r="BC5418" s="4">
        <v>5.5</v>
      </c>
    </row>
    <row r="5419" spans="2:55">
      <c r="B5419">
        <v>5418</v>
      </c>
      <c r="C5419" s="192">
        <f t="shared" si="1015"/>
        <v>5.5</v>
      </c>
      <c r="D5419" s="5">
        <f t="shared" si="1016"/>
        <v>2000</v>
      </c>
      <c r="E5419" s="5" t="str">
        <f t="shared" si="1017"/>
        <v>0.1912</v>
      </c>
      <c r="F5419" s="5" t="str">
        <f t="shared" si="1018"/>
        <v>6324</v>
      </c>
      <c r="G5419" s="5" t="str">
        <f t="shared" si="1019"/>
        <v>7376</v>
      </c>
      <c r="H5419" s="5" t="str">
        <f t="shared" si="1020"/>
        <v>9.701</v>
      </c>
      <c r="I5419" s="1" t="s">
        <v>9</v>
      </c>
      <c r="AN5419" s="89" t="str">
        <f t="shared" si="1021"/>
        <v>5.500</v>
      </c>
      <c r="AO5419" s="89" t="str">
        <f t="shared" si="1022"/>
        <v>2000.</v>
      </c>
      <c r="AP5419" s="89" t="str">
        <f t="shared" si="1023"/>
        <v>0.1912</v>
      </c>
      <c r="AQ5419" s="89" t="str">
        <f t="shared" si="1024"/>
        <v>6324</v>
      </c>
      <c r="AR5419" s="89" t="str">
        <f t="shared" si="1025"/>
        <v>7376</v>
      </c>
      <c r="AS5419" s="89" t="str">
        <f t="shared" si="1026"/>
        <v>9.701</v>
      </c>
      <c r="AT5419" s="89"/>
      <c r="AU5419" s="99">
        <v>5.5</v>
      </c>
      <c r="AV5419" s="99">
        <v>2000</v>
      </c>
      <c r="AW5419" s="99">
        <v>0.19121000000000002</v>
      </c>
      <c r="AX5419" s="99">
        <v>6324.0450000000001</v>
      </c>
      <c r="AY5419" s="99">
        <v>7375.7</v>
      </c>
      <c r="AZ5419" s="99">
        <v>9.7012</v>
      </c>
      <c r="BA5419" s="119" t="s">
        <v>9</v>
      </c>
      <c r="BB5419" s="4">
        <v>5419</v>
      </c>
      <c r="BC5419" s="4">
        <v>5.5</v>
      </c>
    </row>
    <row r="5420" spans="2:55">
      <c r="B5420">
        <v>5419</v>
      </c>
      <c r="C5420" s="192">
        <f t="shared" si="1015"/>
        <v>6</v>
      </c>
      <c r="D5420" s="5">
        <f t="shared" si="1016"/>
        <v>0</v>
      </c>
      <c r="E5420" s="5" t="str">
        <f t="shared" si="1017"/>
        <v>0.0009972</v>
      </c>
      <c r="F5420" s="5">
        <f t="shared" si="1018"/>
        <v>5.6919999999999998E-2</v>
      </c>
      <c r="G5420" s="5">
        <f t="shared" si="1019"/>
        <v>6.04</v>
      </c>
      <c r="H5420" s="5">
        <f t="shared" si="1020"/>
        <v>1.9000000000000001E-4</v>
      </c>
      <c r="I5420" s="1" t="s">
        <v>8</v>
      </c>
      <c r="AN5420" s="89" t="str">
        <f t="shared" si="1021"/>
        <v>6.000</v>
      </c>
      <c r="AO5420" s="89" t="str">
        <f t="shared" si="1022"/>
        <v>0.000</v>
      </c>
      <c r="AP5420" s="89" t="str">
        <f t="shared" si="1023"/>
        <v>0.0009972</v>
      </c>
      <c r="AQ5420" s="89" t="str">
        <f t="shared" si="1024"/>
        <v>0.05692</v>
      </c>
      <c r="AR5420" s="89" t="str">
        <f t="shared" si="1025"/>
        <v>6.040</v>
      </c>
      <c r="AS5420" s="89" t="str">
        <f t="shared" si="1026"/>
        <v>0.0001900</v>
      </c>
      <c r="AT5420" s="89"/>
      <c r="AU5420" s="99">
        <v>6</v>
      </c>
      <c r="AV5420" s="99">
        <v>0</v>
      </c>
      <c r="AW5420" s="99">
        <v>9.9717999999999985E-4</v>
      </c>
      <c r="AX5420" s="99">
        <v>5.6920000000000748E-2</v>
      </c>
      <c r="AY5420" s="99">
        <v>6.04</v>
      </c>
      <c r="AZ5420" s="99">
        <v>1.9000000000000001E-4</v>
      </c>
      <c r="BA5420" s="119" t="s">
        <v>8</v>
      </c>
      <c r="BB5420" s="4">
        <v>5420</v>
      </c>
      <c r="BC5420" s="4">
        <v>6</v>
      </c>
    </row>
    <row r="5421" spans="2:55">
      <c r="B5421">
        <v>5420</v>
      </c>
      <c r="C5421" s="192">
        <f t="shared" si="1015"/>
        <v>6</v>
      </c>
      <c r="D5421" s="5">
        <f t="shared" si="1016"/>
        <v>5</v>
      </c>
      <c r="E5421" s="5" t="str">
        <f t="shared" si="1017"/>
        <v>0.0009972</v>
      </c>
      <c r="F5421" s="5" t="str">
        <f t="shared" si="1018"/>
        <v>20.99</v>
      </c>
      <c r="G5421" s="5" t="str">
        <f t="shared" si="1019"/>
        <v>26.97</v>
      </c>
      <c r="H5421" s="5" t="str">
        <f t="shared" si="1020"/>
        <v>0.07611</v>
      </c>
      <c r="I5421" s="1" t="s">
        <v>8</v>
      </c>
      <c r="AN5421" s="89" t="str">
        <f t="shared" si="1021"/>
        <v>6.000</v>
      </c>
      <c r="AO5421" s="89" t="str">
        <f t="shared" si="1022"/>
        <v>5.000</v>
      </c>
      <c r="AP5421" s="89" t="str">
        <f t="shared" si="1023"/>
        <v>0.0009972</v>
      </c>
      <c r="AQ5421" s="89" t="str">
        <f t="shared" si="1024"/>
        <v>20.99</v>
      </c>
      <c r="AR5421" s="89" t="str">
        <f t="shared" si="1025"/>
        <v>26.97</v>
      </c>
      <c r="AS5421" s="89" t="str">
        <f t="shared" si="1026"/>
        <v>0.07611</v>
      </c>
      <c r="AT5421" s="89"/>
      <c r="AU5421" s="99">
        <v>6</v>
      </c>
      <c r="AV5421" s="99">
        <v>5</v>
      </c>
      <c r="AW5421" s="99">
        <v>9.9715999999999997E-4</v>
      </c>
      <c r="AX5421" s="99">
        <v>20.98704</v>
      </c>
      <c r="AY5421" s="99">
        <v>26.97</v>
      </c>
      <c r="AZ5421" s="99">
        <v>7.6109999999999997E-2</v>
      </c>
      <c r="BA5421" s="119" t="s">
        <v>8</v>
      </c>
      <c r="BB5421" s="4">
        <v>5421</v>
      </c>
      <c r="BC5421" s="4">
        <v>6</v>
      </c>
    </row>
    <row r="5422" spans="2:55">
      <c r="B5422">
        <v>5421</v>
      </c>
      <c r="C5422" s="192">
        <f t="shared" si="1015"/>
        <v>6</v>
      </c>
      <c r="D5422" s="5">
        <f t="shared" si="1016"/>
        <v>10</v>
      </c>
      <c r="E5422" s="5" t="str">
        <f t="shared" si="1017"/>
        <v>0.0009975</v>
      </c>
      <c r="F5422" s="5" t="str">
        <f t="shared" si="1018"/>
        <v>41.87</v>
      </c>
      <c r="G5422" s="5" t="str">
        <f t="shared" si="1019"/>
        <v>47.85</v>
      </c>
      <c r="H5422" s="5" t="str">
        <f t="shared" si="1020"/>
        <v>0.1505</v>
      </c>
      <c r="I5422" s="1" t="s">
        <v>8</v>
      </c>
      <c r="AN5422" s="89" t="str">
        <f t="shared" si="1021"/>
        <v>6.000</v>
      </c>
      <c r="AO5422" s="89" t="str">
        <f t="shared" si="1022"/>
        <v>10.00</v>
      </c>
      <c r="AP5422" s="89" t="str">
        <f t="shared" si="1023"/>
        <v>0.0009975</v>
      </c>
      <c r="AQ5422" s="89" t="str">
        <f t="shared" si="1024"/>
        <v>41.87</v>
      </c>
      <c r="AR5422" s="89" t="str">
        <f t="shared" si="1025"/>
        <v>47.85</v>
      </c>
      <c r="AS5422" s="89" t="str">
        <f t="shared" si="1026"/>
        <v>0.1505</v>
      </c>
      <c r="AT5422" s="89"/>
      <c r="AU5422" s="99">
        <v>6</v>
      </c>
      <c r="AV5422" s="99">
        <v>10</v>
      </c>
      <c r="AW5422" s="99">
        <v>9.9750000000000012E-4</v>
      </c>
      <c r="AX5422" s="99">
        <v>41.865000000000002</v>
      </c>
      <c r="AY5422" s="99">
        <v>47.85</v>
      </c>
      <c r="AZ5422" s="99">
        <v>0.15051999999999999</v>
      </c>
      <c r="BA5422" s="119" t="s">
        <v>8</v>
      </c>
      <c r="BB5422" s="4">
        <v>5422</v>
      </c>
      <c r="BC5422" s="4">
        <v>6</v>
      </c>
    </row>
    <row r="5423" spans="2:55">
      <c r="B5423">
        <v>5422</v>
      </c>
      <c r="C5423" s="192">
        <f t="shared" si="1015"/>
        <v>6</v>
      </c>
      <c r="D5423" s="5">
        <f t="shared" si="1016"/>
        <v>15</v>
      </c>
      <c r="E5423" s="5" t="str">
        <f t="shared" si="1017"/>
        <v>0.0009982</v>
      </c>
      <c r="F5423" s="5" t="str">
        <f t="shared" si="1018"/>
        <v>62.72</v>
      </c>
      <c r="G5423" s="5" t="str">
        <f t="shared" si="1019"/>
        <v>68.71</v>
      </c>
      <c r="H5423" s="5" t="str">
        <f t="shared" si="1020"/>
        <v>0.2235</v>
      </c>
      <c r="I5423" s="1" t="s">
        <v>8</v>
      </c>
      <c r="AN5423" s="89" t="str">
        <f t="shared" si="1021"/>
        <v>6.000</v>
      </c>
      <c r="AO5423" s="89" t="str">
        <f t="shared" si="1022"/>
        <v>15.00</v>
      </c>
      <c r="AP5423" s="89" t="str">
        <f t="shared" si="1023"/>
        <v>0.0009982</v>
      </c>
      <c r="AQ5423" s="89" t="str">
        <f t="shared" si="1024"/>
        <v>62.72</v>
      </c>
      <c r="AR5423" s="89" t="str">
        <f t="shared" si="1025"/>
        <v>68.71</v>
      </c>
      <c r="AS5423" s="89" t="str">
        <f t="shared" si="1026"/>
        <v>0.2235</v>
      </c>
      <c r="AT5423" s="89"/>
      <c r="AU5423" s="99">
        <v>6</v>
      </c>
      <c r="AV5423" s="99">
        <v>15</v>
      </c>
      <c r="AW5423" s="99">
        <v>9.9816000000000011E-4</v>
      </c>
      <c r="AX5423" s="99">
        <v>62.721039999999995</v>
      </c>
      <c r="AY5423" s="99">
        <v>68.709999999999994</v>
      </c>
      <c r="AZ5423" s="99">
        <v>0.22353000000000001</v>
      </c>
      <c r="BA5423" s="119" t="s">
        <v>8</v>
      </c>
      <c r="BB5423" s="4">
        <v>5423</v>
      </c>
      <c r="BC5423" s="4">
        <v>6</v>
      </c>
    </row>
    <row r="5424" spans="2:55">
      <c r="B5424">
        <v>5423</v>
      </c>
      <c r="C5424" s="192">
        <f t="shared" si="1015"/>
        <v>6</v>
      </c>
      <c r="D5424" s="5">
        <f t="shared" si="1016"/>
        <v>20</v>
      </c>
      <c r="E5424" s="5" t="str">
        <f t="shared" si="1017"/>
        <v>0.0009991</v>
      </c>
      <c r="F5424" s="5" t="str">
        <f t="shared" si="1018"/>
        <v>83.55</v>
      </c>
      <c r="G5424" s="5" t="str">
        <f t="shared" si="1019"/>
        <v>89.54</v>
      </c>
      <c r="H5424" s="5" t="str">
        <f t="shared" si="1020"/>
        <v>0.2952</v>
      </c>
      <c r="I5424" s="1" t="s">
        <v>8</v>
      </c>
      <c r="AN5424" s="89" t="str">
        <f t="shared" si="1021"/>
        <v>6.000</v>
      </c>
      <c r="AO5424" s="89" t="str">
        <f t="shared" si="1022"/>
        <v>20.00</v>
      </c>
      <c r="AP5424" s="89" t="str">
        <f t="shared" si="1023"/>
        <v>0.0009991</v>
      </c>
      <c r="AQ5424" s="89" t="str">
        <f t="shared" si="1024"/>
        <v>83.55</v>
      </c>
      <c r="AR5424" s="89" t="str">
        <f t="shared" si="1025"/>
        <v>89.54</v>
      </c>
      <c r="AS5424" s="89" t="str">
        <f t="shared" si="1026"/>
        <v>0.2952</v>
      </c>
      <c r="AT5424" s="89"/>
      <c r="AU5424" s="99">
        <v>6</v>
      </c>
      <c r="AV5424" s="99">
        <v>20</v>
      </c>
      <c r="AW5424" s="99">
        <v>9.991100000000001E-4</v>
      </c>
      <c r="AX5424" s="99">
        <v>83.54534000000001</v>
      </c>
      <c r="AY5424" s="99">
        <v>89.54</v>
      </c>
      <c r="AZ5424" s="99">
        <v>0.29521999999999998</v>
      </c>
      <c r="BA5424" s="119" t="s">
        <v>8</v>
      </c>
      <c r="BB5424" s="4">
        <v>5424</v>
      </c>
      <c r="BC5424" s="4">
        <v>6</v>
      </c>
    </row>
    <row r="5425" spans="2:55">
      <c r="B5425">
        <v>5424</v>
      </c>
      <c r="C5425" s="192">
        <f t="shared" si="1015"/>
        <v>6</v>
      </c>
      <c r="D5425" s="5">
        <f t="shared" si="1016"/>
        <v>25</v>
      </c>
      <c r="E5425" s="5" t="str">
        <f t="shared" si="1017"/>
        <v>0.001000</v>
      </c>
      <c r="F5425" s="5" t="str">
        <f t="shared" si="1018"/>
        <v>104.4</v>
      </c>
      <c r="G5425" s="5" t="str">
        <f t="shared" si="1019"/>
        <v>110.4</v>
      </c>
      <c r="H5425" s="5" t="str">
        <f t="shared" si="1020"/>
        <v>0.3657</v>
      </c>
      <c r="I5425" s="1" t="s">
        <v>8</v>
      </c>
      <c r="AN5425" s="89" t="str">
        <f t="shared" si="1021"/>
        <v>6.000</v>
      </c>
      <c r="AO5425" s="89" t="str">
        <f t="shared" si="1022"/>
        <v>25.00</v>
      </c>
      <c r="AP5425" s="89" t="str">
        <f t="shared" si="1023"/>
        <v>0.001000</v>
      </c>
      <c r="AQ5425" s="89" t="str">
        <f t="shared" si="1024"/>
        <v>104.4</v>
      </c>
      <c r="AR5425" s="89" t="str">
        <f t="shared" si="1025"/>
        <v>110.4</v>
      </c>
      <c r="AS5425" s="89" t="str">
        <f t="shared" si="1026"/>
        <v>0.3657</v>
      </c>
      <c r="AT5425" s="89"/>
      <c r="AU5425" s="99">
        <v>6</v>
      </c>
      <c r="AV5425" s="99">
        <v>25</v>
      </c>
      <c r="AW5425" s="99">
        <v>1.0003100000000001E-3</v>
      </c>
      <c r="AX5425" s="99">
        <v>104.36814000000001</v>
      </c>
      <c r="AY5425" s="99">
        <v>110.37</v>
      </c>
      <c r="AZ5425" s="99">
        <v>0.36565999999999999</v>
      </c>
      <c r="BA5425" s="119" t="s">
        <v>8</v>
      </c>
      <c r="BB5425" s="4">
        <v>5425</v>
      </c>
      <c r="BC5425" s="4">
        <v>6</v>
      </c>
    </row>
    <row r="5426" spans="2:55">
      <c r="B5426">
        <v>5425</v>
      </c>
      <c r="C5426" s="192">
        <f t="shared" si="1015"/>
        <v>6</v>
      </c>
      <c r="D5426" s="5">
        <f t="shared" si="1016"/>
        <v>30</v>
      </c>
      <c r="E5426" s="5" t="str">
        <f t="shared" si="1017"/>
        <v>0.001002</v>
      </c>
      <c r="F5426" s="5" t="str">
        <f t="shared" si="1018"/>
        <v>125.2</v>
      </c>
      <c r="G5426" s="5" t="str">
        <f t="shared" si="1019"/>
        <v>131.2</v>
      </c>
      <c r="H5426" s="5" t="str">
        <f t="shared" si="1020"/>
        <v>0.4349</v>
      </c>
      <c r="I5426" s="1" t="s">
        <v>8</v>
      </c>
      <c r="AN5426" s="89" t="str">
        <f t="shared" si="1021"/>
        <v>6.000</v>
      </c>
      <c r="AO5426" s="89" t="str">
        <f t="shared" si="1022"/>
        <v>30.00</v>
      </c>
      <c r="AP5426" s="89" t="str">
        <f t="shared" si="1023"/>
        <v>0.001002</v>
      </c>
      <c r="AQ5426" s="89" t="str">
        <f t="shared" si="1024"/>
        <v>125.2</v>
      </c>
      <c r="AR5426" s="89" t="str">
        <f t="shared" si="1025"/>
        <v>131.2</v>
      </c>
      <c r="AS5426" s="89" t="str">
        <f t="shared" si="1026"/>
        <v>0.4349</v>
      </c>
      <c r="AT5426" s="89"/>
      <c r="AU5426" s="99">
        <v>6</v>
      </c>
      <c r="AV5426" s="99">
        <v>30</v>
      </c>
      <c r="AW5426" s="99">
        <v>1.0017400000000001E-3</v>
      </c>
      <c r="AX5426" s="99">
        <v>125.17956</v>
      </c>
      <c r="AY5426" s="99">
        <v>131.19</v>
      </c>
      <c r="AZ5426" s="99">
        <v>0.43491999999999997</v>
      </c>
      <c r="BA5426" s="119" t="s">
        <v>8</v>
      </c>
      <c r="BB5426" s="4">
        <v>5426</v>
      </c>
      <c r="BC5426" s="4">
        <v>6</v>
      </c>
    </row>
    <row r="5427" spans="2:55">
      <c r="B5427">
        <v>5426</v>
      </c>
      <c r="C5427" s="192">
        <f t="shared" si="1015"/>
        <v>6</v>
      </c>
      <c r="D5427" s="5">
        <f t="shared" si="1016"/>
        <v>35</v>
      </c>
      <c r="E5427" s="5" t="str">
        <f t="shared" si="1017"/>
        <v>0.001003</v>
      </c>
      <c r="F5427" s="5" t="str">
        <f t="shared" si="1018"/>
        <v>146.0</v>
      </c>
      <c r="G5427" s="5" t="str">
        <f t="shared" si="1019"/>
        <v>152.0</v>
      </c>
      <c r="H5427" s="5" t="str">
        <f t="shared" si="1020"/>
        <v>0.5030</v>
      </c>
      <c r="I5427" s="1" t="s">
        <v>8</v>
      </c>
      <c r="AN5427" s="89" t="str">
        <f t="shared" si="1021"/>
        <v>6.000</v>
      </c>
      <c r="AO5427" s="89" t="str">
        <f t="shared" si="1022"/>
        <v>35.00</v>
      </c>
      <c r="AP5427" s="89" t="str">
        <f t="shared" si="1023"/>
        <v>0.001003</v>
      </c>
      <c r="AQ5427" s="89" t="str">
        <f t="shared" si="1024"/>
        <v>146.0</v>
      </c>
      <c r="AR5427" s="89" t="str">
        <f t="shared" si="1025"/>
        <v>152.0</v>
      </c>
      <c r="AS5427" s="89" t="str">
        <f t="shared" si="1026"/>
        <v>0.5030</v>
      </c>
      <c r="AT5427" s="89"/>
      <c r="AU5427" s="99">
        <v>6</v>
      </c>
      <c r="AV5427" s="99">
        <v>35</v>
      </c>
      <c r="AW5427" s="99">
        <v>1.0033900000000001E-3</v>
      </c>
      <c r="AX5427" s="99">
        <v>145.98965999999999</v>
      </c>
      <c r="AY5427" s="99">
        <v>152.01</v>
      </c>
      <c r="AZ5427" s="99">
        <v>0.50304000000000004</v>
      </c>
      <c r="BA5427" s="119" t="s">
        <v>8</v>
      </c>
      <c r="BB5427" s="4">
        <v>5427</v>
      </c>
      <c r="BC5427" s="4">
        <v>6</v>
      </c>
    </row>
    <row r="5428" spans="2:55">
      <c r="B5428">
        <v>5427</v>
      </c>
      <c r="C5428" s="192">
        <f t="shared" si="1015"/>
        <v>6</v>
      </c>
      <c r="D5428" s="5">
        <f t="shared" si="1016"/>
        <v>40</v>
      </c>
      <c r="E5428" s="5" t="str">
        <f t="shared" si="1017"/>
        <v>0.001005</v>
      </c>
      <c r="F5428" s="5" t="str">
        <f t="shared" si="1018"/>
        <v>166.8</v>
      </c>
      <c r="G5428" s="5" t="str">
        <f t="shared" si="1019"/>
        <v>172.8</v>
      </c>
      <c r="H5428" s="5" t="str">
        <f t="shared" si="1020"/>
        <v>0.5701</v>
      </c>
      <c r="I5428" s="1" t="s">
        <v>8</v>
      </c>
      <c r="AN5428" s="89" t="str">
        <f t="shared" si="1021"/>
        <v>6.000</v>
      </c>
      <c r="AO5428" s="89" t="str">
        <f t="shared" si="1022"/>
        <v>40.00</v>
      </c>
      <c r="AP5428" s="89" t="str">
        <f t="shared" si="1023"/>
        <v>0.001005</v>
      </c>
      <c r="AQ5428" s="89" t="str">
        <f t="shared" si="1024"/>
        <v>166.8</v>
      </c>
      <c r="AR5428" s="89" t="str">
        <f t="shared" si="1025"/>
        <v>172.8</v>
      </c>
      <c r="AS5428" s="89" t="str">
        <f t="shared" si="1026"/>
        <v>0.5701</v>
      </c>
      <c r="AT5428" s="89"/>
      <c r="AU5428" s="99">
        <v>6</v>
      </c>
      <c r="AV5428" s="99">
        <v>40</v>
      </c>
      <c r="AW5428" s="99">
        <v>1.0052399999999999E-3</v>
      </c>
      <c r="AX5428" s="99">
        <v>166.80856</v>
      </c>
      <c r="AY5428" s="99">
        <v>172.84</v>
      </c>
      <c r="AZ5428" s="99">
        <v>0.57006999999999997</v>
      </c>
      <c r="BA5428" s="119" t="s">
        <v>8</v>
      </c>
      <c r="BB5428" s="4">
        <v>5428</v>
      </c>
      <c r="BC5428" s="4">
        <v>6</v>
      </c>
    </row>
    <row r="5429" spans="2:55">
      <c r="B5429">
        <v>5428</v>
      </c>
      <c r="C5429" s="192">
        <f t="shared" si="1015"/>
        <v>6</v>
      </c>
      <c r="D5429" s="5">
        <f t="shared" si="1016"/>
        <v>45</v>
      </c>
      <c r="E5429" s="5" t="str">
        <f t="shared" si="1017"/>
        <v>0.001007</v>
      </c>
      <c r="F5429" s="5" t="str">
        <f t="shared" si="1018"/>
        <v>187.6</v>
      </c>
      <c r="G5429" s="5" t="str">
        <f t="shared" si="1019"/>
        <v>193.7</v>
      </c>
      <c r="H5429" s="5" t="str">
        <f t="shared" si="1020"/>
        <v>0.6361</v>
      </c>
      <c r="I5429" s="1" t="s">
        <v>8</v>
      </c>
      <c r="AN5429" s="89" t="str">
        <f t="shared" si="1021"/>
        <v>6.000</v>
      </c>
      <c r="AO5429" s="89" t="str">
        <f t="shared" si="1022"/>
        <v>45.00</v>
      </c>
      <c r="AP5429" s="89" t="str">
        <f t="shared" si="1023"/>
        <v>0.001007</v>
      </c>
      <c r="AQ5429" s="89" t="str">
        <f t="shared" si="1024"/>
        <v>187.6</v>
      </c>
      <c r="AR5429" s="89" t="str">
        <f t="shared" si="1025"/>
        <v>193.7</v>
      </c>
      <c r="AS5429" s="89" t="str">
        <f t="shared" si="1026"/>
        <v>0.6361</v>
      </c>
      <c r="AT5429" s="89"/>
      <c r="AU5429" s="99">
        <v>6</v>
      </c>
      <c r="AV5429" s="99">
        <v>45</v>
      </c>
      <c r="AW5429" s="99">
        <v>1.0072799999999999E-3</v>
      </c>
      <c r="AX5429" s="99">
        <v>187.61632</v>
      </c>
      <c r="AY5429" s="99">
        <v>193.66</v>
      </c>
      <c r="AZ5429" s="99">
        <v>0.63605999999999996</v>
      </c>
      <c r="BA5429" s="119" t="s">
        <v>8</v>
      </c>
      <c r="BB5429" s="4">
        <v>5429</v>
      </c>
      <c r="BC5429" s="4">
        <v>6</v>
      </c>
    </row>
    <row r="5430" spans="2:55">
      <c r="B5430">
        <v>5429</v>
      </c>
      <c r="C5430" s="192">
        <f t="shared" si="1015"/>
        <v>6</v>
      </c>
      <c r="D5430" s="5">
        <f t="shared" si="1016"/>
        <v>50</v>
      </c>
      <c r="E5430" s="5" t="str">
        <f t="shared" si="1017"/>
        <v>0.001010</v>
      </c>
      <c r="F5430" s="5" t="str">
        <f t="shared" si="1018"/>
        <v>208.4</v>
      </c>
      <c r="G5430" s="5" t="str">
        <f t="shared" si="1019"/>
        <v>214.5</v>
      </c>
      <c r="H5430" s="5" t="str">
        <f t="shared" si="1020"/>
        <v>0.7010</v>
      </c>
      <c r="I5430" s="1" t="s">
        <v>8</v>
      </c>
      <c r="AN5430" s="89" t="str">
        <f t="shared" si="1021"/>
        <v>6.000</v>
      </c>
      <c r="AO5430" s="89" t="str">
        <f t="shared" si="1022"/>
        <v>50.00</v>
      </c>
      <c r="AP5430" s="89" t="str">
        <f t="shared" si="1023"/>
        <v>0.001010</v>
      </c>
      <c r="AQ5430" s="89" t="str">
        <f t="shared" si="1024"/>
        <v>208.4</v>
      </c>
      <c r="AR5430" s="89" t="str">
        <f t="shared" si="1025"/>
        <v>214.5</v>
      </c>
      <c r="AS5430" s="89" t="str">
        <f t="shared" si="1026"/>
        <v>0.7010</v>
      </c>
      <c r="AT5430" s="89"/>
      <c r="AU5430" s="99">
        <v>6</v>
      </c>
      <c r="AV5430" s="99">
        <v>50</v>
      </c>
      <c r="AW5430" s="99">
        <v>1.0095E-3</v>
      </c>
      <c r="AX5430" s="99">
        <v>208.44300000000001</v>
      </c>
      <c r="AY5430" s="99">
        <v>214.5</v>
      </c>
      <c r="AZ5430" s="99">
        <v>0.70104</v>
      </c>
      <c r="BA5430" s="119" t="s">
        <v>8</v>
      </c>
      <c r="BB5430" s="4">
        <v>5430</v>
      </c>
      <c r="BC5430" s="4">
        <v>6</v>
      </c>
    </row>
    <row r="5431" spans="2:55">
      <c r="B5431">
        <v>5430</v>
      </c>
      <c r="C5431" s="192">
        <f t="shared" si="1015"/>
        <v>6</v>
      </c>
      <c r="D5431" s="5">
        <f t="shared" si="1016"/>
        <v>55</v>
      </c>
      <c r="E5431" s="5" t="str">
        <f t="shared" si="1017"/>
        <v>0.001012</v>
      </c>
      <c r="F5431" s="5" t="str">
        <f t="shared" si="1018"/>
        <v>229.3</v>
      </c>
      <c r="G5431" s="5" t="str">
        <f t="shared" si="1019"/>
        <v>235.3</v>
      </c>
      <c r="H5431" s="5" t="str">
        <f t="shared" si="1020"/>
        <v>0.7651</v>
      </c>
      <c r="I5431" s="1" t="s">
        <v>8</v>
      </c>
      <c r="AN5431" s="89" t="str">
        <f t="shared" si="1021"/>
        <v>6.000</v>
      </c>
      <c r="AO5431" s="89" t="str">
        <f t="shared" si="1022"/>
        <v>55.00</v>
      </c>
      <c r="AP5431" s="89" t="str">
        <f t="shared" si="1023"/>
        <v>0.001012</v>
      </c>
      <c r="AQ5431" s="89" t="str">
        <f t="shared" si="1024"/>
        <v>229.3</v>
      </c>
      <c r="AR5431" s="89" t="str">
        <f t="shared" si="1025"/>
        <v>235.3</v>
      </c>
      <c r="AS5431" s="89" t="str">
        <f t="shared" si="1026"/>
        <v>0.7651</v>
      </c>
      <c r="AT5431" s="89"/>
      <c r="AU5431" s="99">
        <v>6</v>
      </c>
      <c r="AV5431" s="99">
        <v>55</v>
      </c>
      <c r="AW5431" s="99">
        <v>1.0118899999999999E-3</v>
      </c>
      <c r="AX5431" s="99">
        <v>229.26866000000001</v>
      </c>
      <c r="AY5431" s="99">
        <v>235.34</v>
      </c>
      <c r="AZ5431" s="99">
        <v>0.76505000000000001</v>
      </c>
      <c r="BA5431" s="119" t="s">
        <v>8</v>
      </c>
      <c r="BB5431" s="4">
        <v>5431</v>
      </c>
      <c r="BC5431" s="4">
        <v>6</v>
      </c>
    </row>
    <row r="5432" spans="2:55">
      <c r="B5432">
        <v>5431</v>
      </c>
      <c r="C5432" s="192">
        <f t="shared" si="1015"/>
        <v>6</v>
      </c>
      <c r="D5432" s="5">
        <f t="shared" si="1016"/>
        <v>60</v>
      </c>
      <c r="E5432" s="5" t="str">
        <f t="shared" si="1017"/>
        <v>0.001014</v>
      </c>
      <c r="F5432" s="5" t="str">
        <f t="shared" si="1018"/>
        <v>250.1</v>
      </c>
      <c r="G5432" s="5" t="str">
        <f t="shared" si="1019"/>
        <v>256.2</v>
      </c>
      <c r="H5432" s="5" t="str">
        <f t="shared" si="1020"/>
        <v>0.8281</v>
      </c>
      <c r="I5432" s="1" t="s">
        <v>8</v>
      </c>
      <c r="AN5432" s="89" t="str">
        <f t="shared" si="1021"/>
        <v>6.000</v>
      </c>
      <c r="AO5432" s="89" t="str">
        <f t="shared" si="1022"/>
        <v>60.00</v>
      </c>
      <c r="AP5432" s="89" t="str">
        <f t="shared" si="1023"/>
        <v>0.001014</v>
      </c>
      <c r="AQ5432" s="89" t="str">
        <f t="shared" si="1024"/>
        <v>250.1</v>
      </c>
      <c r="AR5432" s="89" t="str">
        <f t="shared" si="1025"/>
        <v>256.2</v>
      </c>
      <c r="AS5432" s="89" t="str">
        <f t="shared" si="1026"/>
        <v>0.8281</v>
      </c>
      <c r="AT5432" s="89"/>
      <c r="AU5432" s="99">
        <v>6</v>
      </c>
      <c r="AV5432" s="99">
        <v>60</v>
      </c>
      <c r="AW5432" s="99">
        <v>1.0144500000000001E-3</v>
      </c>
      <c r="AX5432" s="99">
        <v>250.11329999999998</v>
      </c>
      <c r="AY5432" s="99">
        <v>256.2</v>
      </c>
      <c r="AZ5432" s="99">
        <v>0.82811999999999997</v>
      </c>
      <c r="BA5432" s="119" t="s">
        <v>8</v>
      </c>
      <c r="BB5432" s="4">
        <v>5432</v>
      </c>
      <c r="BC5432" s="4">
        <v>6</v>
      </c>
    </row>
    <row r="5433" spans="2:55">
      <c r="B5433">
        <v>5432</v>
      </c>
      <c r="C5433" s="192">
        <f t="shared" si="1015"/>
        <v>6</v>
      </c>
      <c r="D5433" s="5">
        <f t="shared" si="1016"/>
        <v>65</v>
      </c>
      <c r="E5433" s="5" t="str">
        <f t="shared" si="1017"/>
        <v>0.001017</v>
      </c>
      <c r="F5433" s="5" t="str">
        <f t="shared" si="1018"/>
        <v>271.0</v>
      </c>
      <c r="G5433" s="5" t="str">
        <f t="shared" si="1019"/>
        <v>277.1</v>
      </c>
      <c r="H5433" s="5" t="str">
        <f t="shared" si="1020"/>
        <v>0.8903</v>
      </c>
      <c r="I5433" s="1" t="s">
        <v>8</v>
      </c>
      <c r="AN5433" s="89" t="str">
        <f t="shared" si="1021"/>
        <v>6.000</v>
      </c>
      <c r="AO5433" s="89" t="str">
        <f t="shared" si="1022"/>
        <v>65.00</v>
      </c>
      <c r="AP5433" s="89" t="str">
        <f t="shared" si="1023"/>
        <v>0.001017</v>
      </c>
      <c r="AQ5433" s="89" t="str">
        <f t="shared" si="1024"/>
        <v>271.0</v>
      </c>
      <c r="AR5433" s="89" t="str">
        <f t="shared" si="1025"/>
        <v>277.1</v>
      </c>
      <c r="AS5433" s="89" t="str">
        <f t="shared" si="1026"/>
        <v>0.8903</v>
      </c>
      <c r="AT5433" s="89"/>
      <c r="AU5433" s="99">
        <v>6</v>
      </c>
      <c r="AV5433" s="99">
        <v>65</v>
      </c>
      <c r="AW5433" s="99">
        <v>1.01717E-3</v>
      </c>
      <c r="AX5433" s="99">
        <v>270.96697999999998</v>
      </c>
      <c r="AY5433" s="99">
        <v>277.07</v>
      </c>
      <c r="AZ5433" s="99">
        <v>0.89029000000000003</v>
      </c>
      <c r="BA5433" s="119" t="s">
        <v>8</v>
      </c>
      <c r="BB5433" s="4">
        <v>5433</v>
      </c>
      <c r="BC5433" s="4">
        <v>6</v>
      </c>
    </row>
    <row r="5434" spans="2:55">
      <c r="B5434">
        <v>5433</v>
      </c>
      <c r="C5434" s="192">
        <f t="shared" si="1015"/>
        <v>6</v>
      </c>
      <c r="D5434" s="5">
        <f t="shared" si="1016"/>
        <v>70</v>
      </c>
      <c r="E5434" s="5" t="str">
        <f t="shared" si="1017"/>
        <v>0.001020</v>
      </c>
      <c r="F5434" s="5" t="str">
        <f t="shared" si="1018"/>
        <v>291.8</v>
      </c>
      <c r="G5434" s="5" t="str">
        <f t="shared" si="1019"/>
        <v>298.0</v>
      </c>
      <c r="H5434" s="5" t="str">
        <f t="shared" si="1020"/>
        <v>0.9516</v>
      </c>
      <c r="I5434" s="1" t="s">
        <v>8</v>
      </c>
      <c r="AN5434" s="89" t="str">
        <f t="shared" si="1021"/>
        <v>6.000</v>
      </c>
      <c r="AO5434" s="89" t="str">
        <f t="shared" si="1022"/>
        <v>70.00</v>
      </c>
      <c r="AP5434" s="89" t="str">
        <f t="shared" si="1023"/>
        <v>0.001020</v>
      </c>
      <c r="AQ5434" s="89" t="str">
        <f t="shared" si="1024"/>
        <v>291.8</v>
      </c>
      <c r="AR5434" s="89" t="str">
        <f t="shared" si="1025"/>
        <v>298.0</v>
      </c>
      <c r="AS5434" s="89" t="str">
        <f t="shared" si="1026"/>
        <v>0.9516</v>
      </c>
      <c r="AT5434" s="89"/>
      <c r="AU5434" s="99">
        <v>6</v>
      </c>
      <c r="AV5434" s="99">
        <v>70</v>
      </c>
      <c r="AW5434" s="99">
        <v>1.0200400000000001E-3</v>
      </c>
      <c r="AX5434" s="99">
        <v>291.82975999999996</v>
      </c>
      <c r="AY5434" s="99">
        <v>297.95</v>
      </c>
      <c r="AZ5434" s="99">
        <v>0.95159000000000005</v>
      </c>
      <c r="BA5434" s="119" t="s">
        <v>8</v>
      </c>
      <c r="BB5434" s="4">
        <v>5434</v>
      </c>
      <c r="BC5434" s="4">
        <v>6</v>
      </c>
    </row>
    <row r="5435" spans="2:55">
      <c r="B5435">
        <v>5434</v>
      </c>
      <c r="C5435" s="192">
        <f t="shared" si="1015"/>
        <v>6</v>
      </c>
      <c r="D5435" s="5">
        <f t="shared" si="1016"/>
        <v>75</v>
      </c>
      <c r="E5435" s="5" t="str">
        <f t="shared" si="1017"/>
        <v>0.001023</v>
      </c>
      <c r="F5435" s="5" t="str">
        <f t="shared" si="1018"/>
        <v>312.7</v>
      </c>
      <c r="G5435" s="5" t="str">
        <f t="shared" si="1019"/>
        <v>318.8</v>
      </c>
      <c r="H5435" s="5" t="str">
        <f t="shared" si="1020"/>
        <v>1.012</v>
      </c>
      <c r="I5435" s="1" t="s">
        <v>8</v>
      </c>
      <c r="AN5435" s="89" t="str">
        <f t="shared" si="1021"/>
        <v>6.000</v>
      </c>
      <c r="AO5435" s="89" t="str">
        <f t="shared" si="1022"/>
        <v>75.00</v>
      </c>
      <c r="AP5435" s="89" t="str">
        <f t="shared" si="1023"/>
        <v>0.001023</v>
      </c>
      <c r="AQ5435" s="89" t="str">
        <f t="shared" si="1024"/>
        <v>312.7</v>
      </c>
      <c r="AR5435" s="89" t="str">
        <f t="shared" si="1025"/>
        <v>318.8</v>
      </c>
      <c r="AS5435" s="89" t="str">
        <f t="shared" si="1026"/>
        <v>1.012</v>
      </c>
      <c r="AT5435" s="89"/>
      <c r="AU5435" s="99">
        <v>6</v>
      </c>
      <c r="AV5435" s="99">
        <v>75</v>
      </c>
      <c r="AW5435" s="99">
        <v>1.0230699999999998E-3</v>
      </c>
      <c r="AX5435" s="99">
        <v>312.70157999999998</v>
      </c>
      <c r="AY5435" s="99">
        <v>318.83999999999997</v>
      </c>
      <c r="AZ5435" s="99">
        <v>1.012</v>
      </c>
      <c r="BA5435" s="119" t="s">
        <v>8</v>
      </c>
      <c r="BB5435" s="4">
        <v>5435</v>
      </c>
      <c r="BC5435" s="4">
        <v>6</v>
      </c>
    </row>
    <row r="5436" spans="2:55">
      <c r="B5436">
        <v>5435</v>
      </c>
      <c r="C5436" s="192">
        <f t="shared" si="1015"/>
        <v>6</v>
      </c>
      <c r="D5436" s="5">
        <f t="shared" si="1016"/>
        <v>80</v>
      </c>
      <c r="E5436" s="5" t="str">
        <f t="shared" si="1017"/>
        <v>0.001026</v>
      </c>
      <c r="F5436" s="5" t="str">
        <f t="shared" si="1018"/>
        <v>333.6</v>
      </c>
      <c r="G5436" s="5" t="str">
        <f t="shared" si="1019"/>
        <v>339.8</v>
      </c>
      <c r="H5436" s="5" t="str">
        <f t="shared" si="1020"/>
        <v>1.072</v>
      </c>
      <c r="I5436" s="1" t="s">
        <v>8</v>
      </c>
      <c r="AN5436" s="89" t="str">
        <f t="shared" si="1021"/>
        <v>6.000</v>
      </c>
      <c r="AO5436" s="89" t="str">
        <f t="shared" si="1022"/>
        <v>80.00</v>
      </c>
      <c r="AP5436" s="89" t="str">
        <f t="shared" si="1023"/>
        <v>0.001026</v>
      </c>
      <c r="AQ5436" s="89" t="str">
        <f t="shared" si="1024"/>
        <v>333.6</v>
      </c>
      <c r="AR5436" s="89" t="str">
        <f t="shared" si="1025"/>
        <v>339.8</v>
      </c>
      <c r="AS5436" s="89" t="str">
        <f t="shared" si="1026"/>
        <v>1.072</v>
      </c>
      <c r="AT5436" s="89"/>
      <c r="AU5436" s="99">
        <v>6</v>
      </c>
      <c r="AV5436" s="99">
        <v>80</v>
      </c>
      <c r="AW5436" s="99">
        <v>1.02626E-3</v>
      </c>
      <c r="AX5436" s="99">
        <v>333.59244000000001</v>
      </c>
      <c r="AY5436" s="99">
        <v>339.75</v>
      </c>
      <c r="AZ5436" s="99">
        <v>1.0717000000000001</v>
      </c>
      <c r="BA5436" s="119" t="s">
        <v>8</v>
      </c>
      <c r="BB5436" s="4">
        <v>5436</v>
      </c>
      <c r="BC5436" s="4">
        <v>6</v>
      </c>
    </row>
    <row r="5437" spans="2:55">
      <c r="B5437">
        <v>5436</v>
      </c>
      <c r="C5437" s="192">
        <f t="shared" si="1015"/>
        <v>6</v>
      </c>
      <c r="D5437" s="5">
        <f t="shared" si="1016"/>
        <v>85</v>
      </c>
      <c r="E5437" s="5" t="str">
        <f t="shared" si="1017"/>
        <v>0.001030</v>
      </c>
      <c r="F5437" s="5" t="str">
        <f t="shared" si="1018"/>
        <v>354.5</v>
      </c>
      <c r="G5437" s="5" t="str">
        <f t="shared" si="1019"/>
        <v>360.7</v>
      </c>
      <c r="H5437" s="5" t="str">
        <f t="shared" si="1020"/>
        <v>1.131</v>
      </c>
      <c r="I5437" s="1" t="s">
        <v>8</v>
      </c>
      <c r="AN5437" s="89" t="str">
        <f t="shared" si="1021"/>
        <v>6.000</v>
      </c>
      <c r="AO5437" s="89" t="str">
        <f t="shared" si="1022"/>
        <v>85.00</v>
      </c>
      <c r="AP5437" s="89" t="str">
        <f t="shared" si="1023"/>
        <v>0.001030</v>
      </c>
      <c r="AQ5437" s="89" t="str">
        <f t="shared" si="1024"/>
        <v>354.5</v>
      </c>
      <c r="AR5437" s="89" t="str">
        <f t="shared" si="1025"/>
        <v>360.7</v>
      </c>
      <c r="AS5437" s="89" t="str">
        <f t="shared" si="1026"/>
        <v>1.131</v>
      </c>
      <c r="AT5437" s="89"/>
      <c r="AU5437" s="99">
        <v>6</v>
      </c>
      <c r="AV5437" s="99">
        <v>85</v>
      </c>
      <c r="AW5437" s="99">
        <v>1.0295899999999999E-3</v>
      </c>
      <c r="AX5437" s="99">
        <v>354.50245999999999</v>
      </c>
      <c r="AY5437" s="99">
        <v>360.68</v>
      </c>
      <c r="AZ5437" s="99">
        <v>1.1305000000000001</v>
      </c>
      <c r="BA5437" s="119" t="s">
        <v>8</v>
      </c>
      <c r="BB5437" s="4">
        <v>5437</v>
      </c>
      <c r="BC5437" s="4">
        <v>6</v>
      </c>
    </row>
    <row r="5438" spans="2:55">
      <c r="B5438">
        <v>5437</v>
      </c>
      <c r="C5438" s="192">
        <f t="shared" si="1015"/>
        <v>6</v>
      </c>
      <c r="D5438" s="5">
        <f t="shared" si="1016"/>
        <v>90</v>
      </c>
      <c r="E5438" s="5" t="str">
        <f t="shared" si="1017"/>
        <v>0.001033</v>
      </c>
      <c r="F5438" s="5" t="str">
        <f t="shared" si="1018"/>
        <v>375.4</v>
      </c>
      <c r="G5438" s="5" t="str">
        <f t="shared" si="1019"/>
        <v>381.6</v>
      </c>
      <c r="H5438" s="5" t="str">
        <f t="shared" si="1020"/>
        <v>1.189</v>
      </c>
      <c r="I5438" s="1" t="s">
        <v>8</v>
      </c>
      <c r="AN5438" s="89" t="str">
        <f t="shared" si="1021"/>
        <v>6.000</v>
      </c>
      <c r="AO5438" s="89" t="str">
        <f t="shared" si="1022"/>
        <v>90.00</v>
      </c>
      <c r="AP5438" s="89" t="str">
        <f t="shared" si="1023"/>
        <v>0.001033</v>
      </c>
      <c r="AQ5438" s="89" t="str">
        <f t="shared" si="1024"/>
        <v>375.4</v>
      </c>
      <c r="AR5438" s="89" t="str">
        <f t="shared" si="1025"/>
        <v>381.6</v>
      </c>
      <c r="AS5438" s="89" t="str">
        <f t="shared" si="1026"/>
        <v>1.189</v>
      </c>
      <c r="AT5438" s="89"/>
      <c r="AU5438" s="99">
        <v>6</v>
      </c>
      <c r="AV5438" s="99">
        <v>90</v>
      </c>
      <c r="AW5438" s="99">
        <v>1.0330699999999999E-3</v>
      </c>
      <c r="AX5438" s="99">
        <v>375.43158</v>
      </c>
      <c r="AY5438" s="99">
        <v>381.63</v>
      </c>
      <c r="AZ5438" s="99">
        <v>1.1886000000000001</v>
      </c>
      <c r="BA5438" s="119" t="s">
        <v>8</v>
      </c>
      <c r="BB5438" s="4">
        <v>5438</v>
      </c>
      <c r="BC5438" s="4">
        <v>6</v>
      </c>
    </row>
    <row r="5439" spans="2:55">
      <c r="B5439">
        <v>5438</v>
      </c>
      <c r="C5439" s="192">
        <f t="shared" si="1015"/>
        <v>6</v>
      </c>
      <c r="D5439" s="5">
        <f t="shared" si="1016"/>
        <v>95</v>
      </c>
      <c r="E5439" s="5" t="str">
        <f t="shared" si="1017"/>
        <v>0.001037</v>
      </c>
      <c r="F5439" s="5" t="str">
        <f t="shared" si="1018"/>
        <v>396.4</v>
      </c>
      <c r="G5439" s="5" t="str">
        <f t="shared" si="1019"/>
        <v>402.6</v>
      </c>
      <c r="H5439" s="5" t="str">
        <f t="shared" si="1020"/>
        <v>1.246</v>
      </c>
      <c r="I5439" s="1" t="s">
        <v>8</v>
      </c>
      <c r="AN5439" s="89" t="str">
        <f t="shared" si="1021"/>
        <v>6.000</v>
      </c>
      <c r="AO5439" s="89" t="str">
        <f t="shared" si="1022"/>
        <v>95.00</v>
      </c>
      <c r="AP5439" s="89" t="str">
        <f t="shared" si="1023"/>
        <v>0.001037</v>
      </c>
      <c r="AQ5439" s="89" t="str">
        <f t="shared" si="1024"/>
        <v>396.4</v>
      </c>
      <c r="AR5439" s="89" t="str">
        <f t="shared" si="1025"/>
        <v>402.6</v>
      </c>
      <c r="AS5439" s="89" t="str">
        <f t="shared" si="1026"/>
        <v>1.246</v>
      </c>
      <c r="AT5439" s="89"/>
      <c r="AU5439" s="99">
        <v>6</v>
      </c>
      <c r="AV5439" s="99">
        <v>95</v>
      </c>
      <c r="AW5439" s="99">
        <v>1.0367E-3</v>
      </c>
      <c r="AX5439" s="99">
        <v>396.37980000000005</v>
      </c>
      <c r="AY5439" s="99">
        <v>402.6</v>
      </c>
      <c r="AZ5439" s="99">
        <v>1.246</v>
      </c>
      <c r="BA5439" s="119" t="s">
        <v>8</v>
      </c>
      <c r="BB5439" s="4">
        <v>5439</v>
      </c>
      <c r="BC5439" s="4">
        <v>6</v>
      </c>
    </row>
    <row r="5440" spans="2:55">
      <c r="B5440">
        <v>5439</v>
      </c>
      <c r="C5440" s="192">
        <f t="shared" si="1015"/>
        <v>6</v>
      </c>
      <c r="D5440" s="5">
        <f t="shared" si="1016"/>
        <v>100</v>
      </c>
      <c r="E5440" s="5" t="str">
        <f t="shared" si="1017"/>
        <v>0.001040</v>
      </c>
      <c r="F5440" s="5" t="str">
        <f t="shared" si="1018"/>
        <v>417.4</v>
      </c>
      <c r="G5440" s="5" t="str">
        <f t="shared" si="1019"/>
        <v>423.6</v>
      </c>
      <c r="H5440" s="5" t="str">
        <f t="shared" si="1020"/>
        <v>1.303</v>
      </c>
      <c r="I5440" s="1" t="s">
        <v>8</v>
      </c>
      <c r="AN5440" s="89" t="str">
        <f t="shared" si="1021"/>
        <v>6.000</v>
      </c>
      <c r="AO5440" s="89" t="str">
        <f t="shared" si="1022"/>
        <v>100.0</v>
      </c>
      <c r="AP5440" s="89" t="str">
        <f t="shared" si="1023"/>
        <v>0.001040</v>
      </c>
      <c r="AQ5440" s="89" t="str">
        <f t="shared" si="1024"/>
        <v>417.4</v>
      </c>
      <c r="AR5440" s="89" t="str">
        <f t="shared" si="1025"/>
        <v>423.6</v>
      </c>
      <c r="AS5440" s="89" t="str">
        <f t="shared" si="1026"/>
        <v>1.303</v>
      </c>
      <c r="AT5440" s="89"/>
      <c r="AU5440" s="99">
        <v>6</v>
      </c>
      <c r="AV5440" s="99">
        <v>100</v>
      </c>
      <c r="AW5440" s="99">
        <v>1.0404800000000001E-3</v>
      </c>
      <c r="AX5440" s="99">
        <v>417.35712000000001</v>
      </c>
      <c r="AY5440" s="99">
        <v>423.6</v>
      </c>
      <c r="AZ5440" s="99">
        <v>1.3026</v>
      </c>
      <c r="BA5440" s="119" t="s">
        <v>8</v>
      </c>
      <c r="BB5440" s="4">
        <v>5440</v>
      </c>
      <c r="BC5440" s="4">
        <v>6</v>
      </c>
    </row>
    <row r="5441" spans="2:55">
      <c r="B5441">
        <v>5440</v>
      </c>
      <c r="C5441" s="192">
        <f t="shared" si="1015"/>
        <v>6</v>
      </c>
      <c r="D5441" s="5">
        <f t="shared" si="1016"/>
        <v>105</v>
      </c>
      <c r="E5441" s="5" t="str">
        <f t="shared" si="1017"/>
        <v>0.001044</v>
      </c>
      <c r="F5441" s="5" t="str">
        <f t="shared" si="1018"/>
        <v>438.4</v>
      </c>
      <c r="G5441" s="5" t="str">
        <f t="shared" si="1019"/>
        <v>444.6</v>
      </c>
      <c r="H5441" s="5" t="str">
        <f t="shared" si="1020"/>
        <v>1.359</v>
      </c>
      <c r="I5441" s="1" t="s">
        <v>8</v>
      </c>
      <c r="AN5441" s="89" t="str">
        <f t="shared" si="1021"/>
        <v>6.000</v>
      </c>
      <c r="AO5441" s="89" t="str">
        <f t="shared" si="1022"/>
        <v>105.0</v>
      </c>
      <c r="AP5441" s="89" t="str">
        <f t="shared" si="1023"/>
        <v>0.001044</v>
      </c>
      <c r="AQ5441" s="89" t="str">
        <f t="shared" si="1024"/>
        <v>438.4</v>
      </c>
      <c r="AR5441" s="89" t="str">
        <f t="shared" si="1025"/>
        <v>444.6</v>
      </c>
      <c r="AS5441" s="89" t="str">
        <f t="shared" si="1026"/>
        <v>1.359</v>
      </c>
      <c r="AT5441" s="89"/>
      <c r="AU5441" s="99">
        <v>6</v>
      </c>
      <c r="AV5441" s="99">
        <v>105</v>
      </c>
      <c r="AW5441" s="99">
        <v>1.04441E-3</v>
      </c>
      <c r="AX5441" s="99">
        <v>438.36354</v>
      </c>
      <c r="AY5441" s="99">
        <v>444.63</v>
      </c>
      <c r="AZ5441" s="99">
        <v>1.3586</v>
      </c>
      <c r="BA5441" s="119" t="s">
        <v>8</v>
      </c>
      <c r="BB5441" s="4">
        <v>5441</v>
      </c>
      <c r="BC5441" s="4">
        <v>6</v>
      </c>
    </row>
    <row r="5442" spans="2:55">
      <c r="B5442">
        <v>5441</v>
      </c>
      <c r="C5442" s="192">
        <f t="shared" si="1015"/>
        <v>6</v>
      </c>
      <c r="D5442" s="5">
        <f t="shared" si="1016"/>
        <v>110</v>
      </c>
      <c r="E5442" s="5" t="str">
        <f t="shared" si="1017"/>
        <v>0.001048</v>
      </c>
      <c r="F5442" s="5" t="str">
        <f t="shared" si="1018"/>
        <v>459.4</v>
      </c>
      <c r="G5442" s="5" t="str">
        <f t="shared" si="1019"/>
        <v>465.7</v>
      </c>
      <c r="H5442" s="5" t="str">
        <f t="shared" si="1020"/>
        <v>1.414</v>
      </c>
      <c r="I5442" s="1" t="s">
        <v>8</v>
      </c>
      <c r="AN5442" s="89" t="str">
        <f t="shared" si="1021"/>
        <v>6.000</v>
      </c>
      <c r="AO5442" s="89" t="str">
        <f t="shared" si="1022"/>
        <v>110.0</v>
      </c>
      <c r="AP5442" s="89" t="str">
        <f t="shared" si="1023"/>
        <v>0.001048</v>
      </c>
      <c r="AQ5442" s="89" t="str">
        <f t="shared" si="1024"/>
        <v>459.4</v>
      </c>
      <c r="AR5442" s="89" t="str">
        <f t="shared" si="1025"/>
        <v>465.7</v>
      </c>
      <c r="AS5442" s="89" t="str">
        <f t="shared" si="1026"/>
        <v>1.414</v>
      </c>
      <c r="AT5442" s="89"/>
      <c r="AU5442" s="99">
        <v>6</v>
      </c>
      <c r="AV5442" s="99">
        <v>110</v>
      </c>
      <c r="AW5442" s="99">
        <v>1.0484800000000001E-3</v>
      </c>
      <c r="AX5442" s="99">
        <v>459.38911999999999</v>
      </c>
      <c r="AY5442" s="99">
        <v>465.68</v>
      </c>
      <c r="AZ5442" s="99">
        <v>1.4138999999999999</v>
      </c>
      <c r="BA5442" s="119" t="s">
        <v>8</v>
      </c>
      <c r="BB5442" s="4">
        <v>5442</v>
      </c>
      <c r="BC5442" s="4">
        <v>6</v>
      </c>
    </row>
    <row r="5443" spans="2:55">
      <c r="B5443">
        <v>5442</v>
      </c>
      <c r="C5443" s="192">
        <f t="shared" si="1015"/>
        <v>6</v>
      </c>
      <c r="D5443" s="5">
        <f t="shared" si="1016"/>
        <v>115</v>
      </c>
      <c r="E5443" s="5" t="str">
        <f t="shared" si="1017"/>
        <v>0.001053</v>
      </c>
      <c r="F5443" s="5" t="str">
        <f t="shared" si="1018"/>
        <v>480.5</v>
      </c>
      <c r="G5443" s="5" t="str">
        <f t="shared" si="1019"/>
        <v>486.8</v>
      </c>
      <c r="H5443" s="5" t="str">
        <f t="shared" si="1020"/>
        <v>1.469</v>
      </c>
      <c r="I5443" s="1" t="s">
        <v>8</v>
      </c>
      <c r="AN5443" s="89" t="str">
        <f t="shared" si="1021"/>
        <v>6.000</v>
      </c>
      <c r="AO5443" s="89" t="str">
        <f t="shared" si="1022"/>
        <v>115.0</v>
      </c>
      <c r="AP5443" s="89" t="str">
        <f t="shared" si="1023"/>
        <v>0.001053</v>
      </c>
      <c r="AQ5443" s="89" t="str">
        <f t="shared" si="1024"/>
        <v>480.5</v>
      </c>
      <c r="AR5443" s="89" t="str">
        <f t="shared" si="1025"/>
        <v>486.8</v>
      </c>
      <c r="AS5443" s="89" t="str">
        <f t="shared" si="1026"/>
        <v>1.469</v>
      </c>
      <c r="AT5443" s="89"/>
      <c r="AU5443" s="99">
        <v>6</v>
      </c>
      <c r="AV5443" s="99">
        <v>115</v>
      </c>
      <c r="AW5443" s="99">
        <v>1.0527100000000001E-3</v>
      </c>
      <c r="AX5443" s="99">
        <v>480.45373999999998</v>
      </c>
      <c r="AY5443" s="99">
        <v>486.77</v>
      </c>
      <c r="AZ5443" s="99">
        <v>1.4685999999999999</v>
      </c>
      <c r="BA5443" s="119" t="s">
        <v>8</v>
      </c>
      <c r="BB5443" s="4">
        <v>5443</v>
      </c>
      <c r="BC5443" s="4">
        <v>6</v>
      </c>
    </row>
    <row r="5444" spans="2:55">
      <c r="B5444">
        <v>5443</v>
      </c>
      <c r="C5444" s="192">
        <f t="shared" si="1015"/>
        <v>6</v>
      </c>
      <c r="D5444" s="5">
        <f t="shared" si="1016"/>
        <v>120</v>
      </c>
      <c r="E5444" s="5" t="str">
        <f t="shared" si="1017"/>
        <v>0.001057</v>
      </c>
      <c r="F5444" s="5" t="str">
        <f t="shared" si="1018"/>
        <v>501.6</v>
      </c>
      <c r="G5444" s="5" t="str">
        <f t="shared" si="1019"/>
        <v>507.9</v>
      </c>
      <c r="H5444" s="5" t="str">
        <f t="shared" si="1020"/>
        <v>1.523</v>
      </c>
      <c r="I5444" s="1" t="s">
        <v>8</v>
      </c>
      <c r="AN5444" s="89" t="str">
        <f t="shared" si="1021"/>
        <v>6.000</v>
      </c>
      <c r="AO5444" s="89" t="str">
        <f t="shared" si="1022"/>
        <v>120.0</v>
      </c>
      <c r="AP5444" s="89" t="str">
        <f t="shared" si="1023"/>
        <v>0.001057</v>
      </c>
      <c r="AQ5444" s="89" t="str">
        <f t="shared" si="1024"/>
        <v>501.6</v>
      </c>
      <c r="AR5444" s="89" t="str">
        <f t="shared" si="1025"/>
        <v>507.9</v>
      </c>
      <c r="AS5444" s="89" t="str">
        <f t="shared" si="1026"/>
        <v>1.523</v>
      </c>
      <c r="AT5444" s="89"/>
      <c r="AU5444" s="99">
        <v>6</v>
      </c>
      <c r="AV5444" s="99">
        <v>120</v>
      </c>
      <c r="AW5444" s="99">
        <v>1.0570999999999998E-3</v>
      </c>
      <c r="AX5444" s="99">
        <v>501.55739999999997</v>
      </c>
      <c r="AY5444" s="99">
        <v>507.9</v>
      </c>
      <c r="AZ5444" s="99">
        <v>1.5226999999999999</v>
      </c>
      <c r="BA5444" s="119" t="s">
        <v>8</v>
      </c>
      <c r="BB5444" s="4">
        <v>5444</v>
      </c>
      <c r="BC5444" s="4">
        <v>6</v>
      </c>
    </row>
    <row r="5445" spans="2:55">
      <c r="B5445">
        <v>5444</v>
      </c>
      <c r="C5445" s="192">
        <f t="shared" si="1015"/>
        <v>6</v>
      </c>
      <c r="D5445" s="5">
        <f t="shared" si="1016"/>
        <v>125</v>
      </c>
      <c r="E5445" s="5" t="str">
        <f t="shared" si="1017"/>
        <v>0.001062</v>
      </c>
      <c r="F5445" s="5" t="str">
        <f t="shared" si="1018"/>
        <v>522.7</v>
      </c>
      <c r="G5445" s="5" t="str">
        <f t="shared" si="1019"/>
        <v>529.1</v>
      </c>
      <c r="H5445" s="5" t="str">
        <f t="shared" si="1020"/>
        <v>1.576</v>
      </c>
      <c r="I5445" s="1" t="s">
        <v>8</v>
      </c>
      <c r="AN5445" s="89" t="str">
        <f t="shared" si="1021"/>
        <v>6.000</v>
      </c>
      <c r="AO5445" s="89" t="str">
        <f t="shared" si="1022"/>
        <v>125.0</v>
      </c>
      <c r="AP5445" s="89" t="str">
        <f t="shared" si="1023"/>
        <v>0.001062</v>
      </c>
      <c r="AQ5445" s="89" t="str">
        <f t="shared" si="1024"/>
        <v>522.7</v>
      </c>
      <c r="AR5445" s="89" t="str">
        <f t="shared" si="1025"/>
        <v>529.1</v>
      </c>
      <c r="AS5445" s="89" t="str">
        <f t="shared" si="1026"/>
        <v>1.576</v>
      </c>
      <c r="AT5445" s="89"/>
      <c r="AU5445" s="99">
        <v>6</v>
      </c>
      <c r="AV5445" s="99">
        <v>125</v>
      </c>
      <c r="AW5445" s="99">
        <v>1.06164E-3</v>
      </c>
      <c r="AX5445" s="99">
        <v>522.69015999999999</v>
      </c>
      <c r="AY5445" s="99">
        <v>529.05999999999995</v>
      </c>
      <c r="AZ5445" s="99">
        <v>1.5762</v>
      </c>
      <c r="BA5445" s="119" t="s">
        <v>8</v>
      </c>
      <c r="BB5445" s="4">
        <v>5445</v>
      </c>
      <c r="BC5445" s="4">
        <v>6</v>
      </c>
    </row>
    <row r="5446" spans="2:55">
      <c r="B5446">
        <v>5445</v>
      </c>
      <c r="C5446" s="192">
        <f t="shared" si="1015"/>
        <v>6</v>
      </c>
      <c r="D5446" s="5">
        <f t="shared" si="1016"/>
        <v>130</v>
      </c>
      <c r="E5446" s="5" t="str">
        <f t="shared" si="1017"/>
        <v>0.001066</v>
      </c>
      <c r="F5446" s="5" t="str">
        <f t="shared" si="1018"/>
        <v>543.9</v>
      </c>
      <c r="G5446" s="5" t="str">
        <f t="shared" si="1019"/>
        <v>550.3</v>
      </c>
      <c r="H5446" s="5" t="str">
        <f t="shared" si="1020"/>
        <v>1.629</v>
      </c>
      <c r="I5446" s="1" t="s">
        <v>8</v>
      </c>
      <c r="AN5446" s="89" t="str">
        <f t="shared" si="1021"/>
        <v>6.000</v>
      </c>
      <c r="AO5446" s="89" t="str">
        <f t="shared" si="1022"/>
        <v>130.0</v>
      </c>
      <c r="AP5446" s="89" t="str">
        <f t="shared" si="1023"/>
        <v>0.001066</v>
      </c>
      <c r="AQ5446" s="89" t="str">
        <f t="shared" si="1024"/>
        <v>543.9</v>
      </c>
      <c r="AR5446" s="89" t="str">
        <f t="shared" si="1025"/>
        <v>550.3</v>
      </c>
      <c r="AS5446" s="89" t="str">
        <f t="shared" si="1026"/>
        <v>1.629</v>
      </c>
      <c r="AT5446" s="89"/>
      <c r="AU5446" s="99">
        <v>6</v>
      </c>
      <c r="AV5446" s="99">
        <v>130</v>
      </c>
      <c r="AW5446" s="99">
        <v>1.06634E-3</v>
      </c>
      <c r="AX5446" s="99">
        <v>543.87195999999994</v>
      </c>
      <c r="AY5446" s="99">
        <v>550.27</v>
      </c>
      <c r="AZ5446" s="99">
        <v>1.6291</v>
      </c>
      <c r="BA5446" s="119" t="s">
        <v>8</v>
      </c>
      <c r="BB5446" s="4">
        <v>5446</v>
      </c>
      <c r="BC5446" s="4">
        <v>6</v>
      </c>
    </row>
    <row r="5447" spans="2:55">
      <c r="B5447">
        <v>5446</v>
      </c>
      <c r="C5447" s="192">
        <f t="shared" si="1015"/>
        <v>6</v>
      </c>
      <c r="D5447" s="5">
        <f t="shared" si="1016"/>
        <v>135</v>
      </c>
      <c r="E5447" s="5" t="str">
        <f t="shared" si="1017"/>
        <v>0.001071</v>
      </c>
      <c r="F5447" s="5" t="str">
        <f t="shared" si="1018"/>
        <v>565.1</v>
      </c>
      <c r="G5447" s="5" t="str">
        <f t="shared" si="1019"/>
        <v>571.5</v>
      </c>
      <c r="H5447" s="5" t="str">
        <f t="shared" si="1020"/>
        <v>1.682</v>
      </c>
      <c r="I5447" s="1" t="s">
        <v>8</v>
      </c>
      <c r="AN5447" s="89" t="str">
        <f t="shared" si="1021"/>
        <v>6.000</v>
      </c>
      <c r="AO5447" s="89" t="str">
        <f t="shared" si="1022"/>
        <v>135.0</v>
      </c>
      <c r="AP5447" s="89" t="str">
        <f t="shared" si="1023"/>
        <v>0.001071</v>
      </c>
      <c r="AQ5447" s="89" t="str">
        <f t="shared" si="1024"/>
        <v>565.1</v>
      </c>
      <c r="AR5447" s="89" t="str">
        <f t="shared" si="1025"/>
        <v>571.5</v>
      </c>
      <c r="AS5447" s="89" t="str">
        <f t="shared" si="1026"/>
        <v>1.682</v>
      </c>
      <c r="AT5447" s="89"/>
      <c r="AU5447" s="99">
        <v>6</v>
      </c>
      <c r="AV5447" s="99">
        <v>135</v>
      </c>
      <c r="AW5447" s="99">
        <v>1.0712E-3</v>
      </c>
      <c r="AX5447" s="99">
        <v>565.1028</v>
      </c>
      <c r="AY5447" s="99">
        <v>571.53</v>
      </c>
      <c r="AZ5447" s="99">
        <v>1.6815</v>
      </c>
      <c r="BA5447" s="119" t="s">
        <v>8</v>
      </c>
      <c r="BB5447" s="4">
        <v>5447</v>
      </c>
      <c r="BC5447" s="4">
        <v>6</v>
      </c>
    </row>
    <row r="5448" spans="2:55">
      <c r="B5448">
        <v>5447</v>
      </c>
      <c r="C5448" s="192">
        <f t="shared" si="1015"/>
        <v>6</v>
      </c>
      <c r="D5448" s="5">
        <f t="shared" si="1016"/>
        <v>140</v>
      </c>
      <c r="E5448" s="5" t="str">
        <f t="shared" si="1017"/>
        <v>0.001076</v>
      </c>
      <c r="F5448" s="5" t="str">
        <f t="shared" si="1018"/>
        <v>586.4</v>
      </c>
      <c r="G5448" s="5" t="str">
        <f t="shared" si="1019"/>
        <v>592.8</v>
      </c>
      <c r="H5448" s="5" t="str">
        <f t="shared" si="1020"/>
        <v>1.733</v>
      </c>
      <c r="I5448" s="1" t="s">
        <v>8</v>
      </c>
      <c r="AN5448" s="89" t="str">
        <f t="shared" si="1021"/>
        <v>6.000</v>
      </c>
      <c r="AO5448" s="89" t="str">
        <f t="shared" si="1022"/>
        <v>140.0</v>
      </c>
      <c r="AP5448" s="89" t="str">
        <f t="shared" si="1023"/>
        <v>0.001076</v>
      </c>
      <c r="AQ5448" s="89" t="str">
        <f t="shared" si="1024"/>
        <v>586.4</v>
      </c>
      <c r="AR5448" s="89" t="str">
        <f t="shared" si="1025"/>
        <v>592.8</v>
      </c>
      <c r="AS5448" s="89" t="str">
        <f t="shared" si="1026"/>
        <v>1.733</v>
      </c>
      <c r="AT5448" s="89"/>
      <c r="AU5448" s="99">
        <v>6</v>
      </c>
      <c r="AV5448" s="99">
        <v>140</v>
      </c>
      <c r="AW5448" s="99">
        <v>1.07624E-3</v>
      </c>
      <c r="AX5448" s="99">
        <v>586.37256000000002</v>
      </c>
      <c r="AY5448" s="99">
        <v>592.83000000000004</v>
      </c>
      <c r="AZ5448" s="99">
        <v>1.7334000000000001</v>
      </c>
      <c r="BA5448" s="119" t="s">
        <v>8</v>
      </c>
      <c r="BB5448" s="4">
        <v>5448</v>
      </c>
      <c r="BC5448" s="4">
        <v>6</v>
      </c>
    </row>
    <row r="5449" spans="2:55">
      <c r="B5449">
        <v>5448</v>
      </c>
      <c r="C5449" s="192">
        <f t="shared" si="1015"/>
        <v>6</v>
      </c>
      <c r="D5449" s="5">
        <f t="shared" si="1016"/>
        <v>145</v>
      </c>
      <c r="E5449" s="5" t="str">
        <f t="shared" si="1017"/>
        <v>0.001081</v>
      </c>
      <c r="F5449" s="5" t="str">
        <f t="shared" si="1018"/>
        <v>607.7</v>
      </c>
      <c r="G5449" s="5" t="str">
        <f t="shared" si="1019"/>
        <v>614.2</v>
      </c>
      <c r="H5449" s="5" t="str">
        <f t="shared" si="1020"/>
        <v>1.785</v>
      </c>
      <c r="I5449" s="1" t="s">
        <v>8</v>
      </c>
      <c r="AN5449" s="89" t="str">
        <f t="shared" si="1021"/>
        <v>6.000</v>
      </c>
      <c r="AO5449" s="89" t="str">
        <f t="shared" si="1022"/>
        <v>145.0</v>
      </c>
      <c r="AP5449" s="89" t="str">
        <f t="shared" si="1023"/>
        <v>0.001081</v>
      </c>
      <c r="AQ5449" s="89" t="str">
        <f t="shared" si="1024"/>
        <v>607.7</v>
      </c>
      <c r="AR5449" s="89" t="str">
        <f t="shared" si="1025"/>
        <v>614.2</v>
      </c>
      <c r="AS5449" s="89" t="str">
        <f t="shared" si="1026"/>
        <v>1.785</v>
      </c>
      <c r="AT5449" s="89"/>
      <c r="AU5449" s="99">
        <v>6</v>
      </c>
      <c r="AV5449" s="99">
        <v>145</v>
      </c>
      <c r="AW5449" s="99">
        <v>1.0814399999999999E-3</v>
      </c>
      <c r="AX5449" s="99">
        <v>607.70136000000002</v>
      </c>
      <c r="AY5449" s="99">
        <v>614.19000000000005</v>
      </c>
      <c r="AZ5449" s="99">
        <v>1.7847999999999999</v>
      </c>
      <c r="BA5449" s="119" t="s">
        <v>8</v>
      </c>
      <c r="BB5449" s="4">
        <v>5449</v>
      </c>
      <c r="BC5449" s="4">
        <v>6</v>
      </c>
    </row>
    <row r="5450" spans="2:55">
      <c r="B5450">
        <v>5449</v>
      </c>
      <c r="C5450" s="192">
        <f t="shared" si="1015"/>
        <v>6</v>
      </c>
      <c r="D5450" s="5">
        <f t="shared" si="1016"/>
        <v>150</v>
      </c>
      <c r="E5450" s="5" t="str">
        <f t="shared" si="1017"/>
        <v>0.001087</v>
      </c>
      <c r="F5450" s="5" t="str">
        <f t="shared" si="1018"/>
        <v>629.1</v>
      </c>
      <c r="G5450" s="5" t="str">
        <f t="shared" si="1019"/>
        <v>635.6</v>
      </c>
      <c r="H5450" s="5" t="str">
        <f t="shared" si="1020"/>
        <v>1.836</v>
      </c>
      <c r="I5450" s="1" t="s">
        <v>8</v>
      </c>
      <c r="AN5450" s="89" t="str">
        <f t="shared" si="1021"/>
        <v>6.000</v>
      </c>
      <c r="AO5450" s="89" t="str">
        <f t="shared" si="1022"/>
        <v>150.0</v>
      </c>
      <c r="AP5450" s="89" t="str">
        <f t="shared" si="1023"/>
        <v>0.001087</v>
      </c>
      <c r="AQ5450" s="89" t="str">
        <f t="shared" si="1024"/>
        <v>629.1</v>
      </c>
      <c r="AR5450" s="89" t="str">
        <f t="shared" si="1025"/>
        <v>635.6</v>
      </c>
      <c r="AS5450" s="89" t="str">
        <f t="shared" si="1026"/>
        <v>1.836</v>
      </c>
      <c r="AT5450" s="89"/>
      <c r="AU5450" s="99">
        <v>6</v>
      </c>
      <c r="AV5450" s="99">
        <v>150</v>
      </c>
      <c r="AW5450" s="99">
        <v>1.0868199999999998E-3</v>
      </c>
      <c r="AX5450" s="99">
        <v>629.08907999999997</v>
      </c>
      <c r="AY5450" s="99">
        <v>635.61</v>
      </c>
      <c r="AZ5450" s="99">
        <v>1.8357000000000001</v>
      </c>
      <c r="BA5450" s="119" t="s">
        <v>8</v>
      </c>
      <c r="BB5450" s="4">
        <v>5450</v>
      </c>
      <c r="BC5450" s="4">
        <v>6</v>
      </c>
    </row>
    <row r="5451" spans="2:55">
      <c r="B5451">
        <v>5450</v>
      </c>
      <c r="C5451" s="192">
        <f t="shared" si="1015"/>
        <v>6</v>
      </c>
      <c r="D5451" s="5">
        <f t="shared" si="1016"/>
        <v>155</v>
      </c>
      <c r="E5451" s="5" t="str">
        <f t="shared" si="1017"/>
        <v>0.001092</v>
      </c>
      <c r="F5451" s="5" t="str">
        <f t="shared" si="1018"/>
        <v>650.5</v>
      </c>
      <c r="G5451" s="5" t="str">
        <f t="shared" si="1019"/>
        <v>657.1</v>
      </c>
      <c r="H5451" s="5" t="str">
        <f t="shared" si="1020"/>
        <v>1.886</v>
      </c>
      <c r="I5451" s="1" t="s">
        <v>8</v>
      </c>
      <c r="AN5451" s="89" t="str">
        <f t="shared" si="1021"/>
        <v>6.000</v>
      </c>
      <c r="AO5451" s="89" t="str">
        <f t="shared" si="1022"/>
        <v>155.0</v>
      </c>
      <c r="AP5451" s="89" t="str">
        <f t="shared" si="1023"/>
        <v>0.001092</v>
      </c>
      <c r="AQ5451" s="89" t="str">
        <f t="shared" si="1024"/>
        <v>650.5</v>
      </c>
      <c r="AR5451" s="89" t="str">
        <f t="shared" si="1025"/>
        <v>657.1</v>
      </c>
      <c r="AS5451" s="89" t="str">
        <f t="shared" si="1026"/>
        <v>1.886</v>
      </c>
      <c r="AT5451" s="89"/>
      <c r="AU5451" s="99">
        <v>6</v>
      </c>
      <c r="AV5451" s="99">
        <v>155</v>
      </c>
      <c r="AW5451" s="99">
        <v>1.0923899999999999E-3</v>
      </c>
      <c r="AX5451" s="99">
        <v>650.53566000000001</v>
      </c>
      <c r="AY5451" s="99">
        <v>657.09</v>
      </c>
      <c r="AZ5451" s="99">
        <v>1.8862000000000001</v>
      </c>
      <c r="BA5451" s="119" t="s">
        <v>8</v>
      </c>
      <c r="BB5451" s="4">
        <v>5451</v>
      </c>
      <c r="BC5451" s="4">
        <v>6</v>
      </c>
    </row>
    <row r="5452" spans="2:55">
      <c r="B5452">
        <v>5451</v>
      </c>
      <c r="C5452" s="192">
        <f t="shared" si="1015"/>
        <v>6</v>
      </c>
      <c r="D5452" s="5">
        <f t="shared" si="1016"/>
        <v>160</v>
      </c>
      <c r="E5452" s="5" t="str">
        <f t="shared" si="1017"/>
        <v>0.001098</v>
      </c>
      <c r="F5452" s="5" t="str">
        <f t="shared" si="1018"/>
        <v>672.0</v>
      </c>
      <c r="G5452" s="5" t="str">
        <f t="shared" si="1019"/>
        <v>678.6</v>
      </c>
      <c r="H5452" s="5" t="str">
        <f t="shared" si="1020"/>
        <v>1.936</v>
      </c>
      <c r="I5452" s="1" t="s">
        <v>8</v>
      </c>
      <c r="AN5452" s="89" t="str">
        <f t="shared" si="1021"/>
        <v>6.000</v>
      </c>
      <c r="AO5452" s="89" t="str">
        <f t="shared" si="1022"/>
        <v>160.0</v>
      </c>
      <c r="AP5452" s="89" t="str">
        <f t="shared" si="1023"/>
        <v>0.001098</v>
      </c>
      <c r="AQ5452" s="89" t="str">
        <f t="shared" si="1024"/>
        <v>672.0</v>
      </c>
      <c r="AR5452" s="89" t="str">
        <f t="shared" si="1025"/>
        <v>678.6</v>
      </c>
      <c r="AS5452" s="89" t="str">
        <f t="shared" si="1026"/>
        <v>1.936</v>
      </c>
      <c r="AT5452" s="89"/>
      <c r="AU5452" s="99">
        <v>6</v>
      </c>
      <c r="AV5452" s="99">
        <v>160</v>
      </c>
      <c r="AW5452" s="99">
        <v>1.0981399999999998E-3</v>
      </c>
      <c r="AX5452" s="99">
        <v>672.04115999999999</v>
      </c>
      <c r="AY5452" s="99">
        <v>678.63</v>
      </c>
      <c r="AZ5452" s="99">
        <v>1.9361999999999999</v>
      </c>
      <c r="BA5452" s="119" t="s">
        <v>8</v>
      </c>
      <c r="BB5452" s="4">
        <v>5452</v>
      </c>
      <c r="BC5452" s="4">
        <v>6</v>
      </c>
    </row>
    <row r="5453" spans="2:55">
      <c r="B5453">
        <v>5452</v>
      </c>
      <c r="C5453" s="192">
        <f t="shared" si="1015"/>
        <v>6</v>
      </c>
      <c r="D5453" s="5">
        <f t="shared" si="1016"/>
        <v>165</v>
      </c>
      <c r="E5453" s="5" t="str">
        <f t="shared" si="1017"/>
        <v>0.001104</v>
      </c>
      <c r="F5453" s="5" t="str">
        <f t="shared" si="1018"/>
        <v>693.6</v>
      </c>
      <c r="G5453" s="5" t="str">
        <f t="shared" si="1019"/>
        <v>700.3</v>
      </c>
      <c r="H5453" s="5" t="str">
        <f t="shared" si="1020"/>
        <v>1.986</v>
      </c>
      <c r="I5453" s="1" t="s">
        <v>8</v>
      </c>
      <c r="AN5453" s="89" t="str">
        <f t="shared" si="1021"/>
        <v>6.000</v>
      </c>
      <c r="AO5453" s="89" t="str">
        <f t="shared" si="1022"/>
        <v>165.0</v>
      </c>
      <c r="AP5453" s="89" t="str">
        <f t="shared" si="1023"/>
        <v>0.001104</v>
      </c>
      <c r="AQ5453" s="89" t="str">
        <f t="shared" si="1024"/>
        <v>693.6</v>
      </c>
      <c r="AR5453" s="89" t="str">
        <f t="shared" si="1025"/>
        <v>700.3</v>
      </c>
      <c r="AS5453" s="89" t="str">
        <f t="shared" si="1026"/>
        <v>1.986</v>
      </c>
      <c r="AT5453" s="89"/>
      <c r="AU5453" s="99">
        <v>6</v>
      </c>
      <c r="AV5453" s="99">
        <v>165</v>
      </c>
      <c r="AW5453" s="99">
        <v>1.1040900000000001E-3</v>
      </c>
      <c r="AX5453" s="99">
        <v>693.62545999999998</v>
      </c>
      <c r="AY5453" s="99">
        <v>700.25</v>
      </c>
      <c r="AZ5453" s="99">
        <v>1.9858</v>
      </c>
      <c r="BA5453" s="119" t="s">
        <v>8</v>
      </c>
      <c r="BB5453" s="4">
        <v>5453</v>
      </c>
      <c r="BC5453" s="4">
        <v>6</v>
      </c>
    </row>
    <row r="5454" spans="2:55">
      <c r="B5454">
        <v>5453</v>
      </c>
      <c r="C5454" s="192">
        <f t="shared" si="1015"/>
        <v>6</v>
      </c>
      <c r="D5454" s="5">
        <f t="shared" si="1016"/>
        <v>170</v>
      </c>
      <c r="E5454" s="5" t="str">
        <f t="shared" si="1017"/>
        <v>0.001110</v>
      </c>
      <c r="F5454" s="5" t="str">
        <f t="shared" si="1018"/>
        <v>715.3</v>
      </c>
      <c r="G5454" s="5" t="str">
        <f t="shared" si="1019"/>
        <v>722.0</v>
      </c>
      <c r="H5454" s="5" t="str">
        <f t="shared" si="1020"/>
        <v>2.035</v>
      </c>
      <c r="I5454" s="1" t="s">
        <v>8</v>
      </c>
      <c r="AN5454" s="89" t="str">
        <f t="shared" si="1021"/>
        <v>6.000</v>
      </c>
      <c r="AO5454" s="89" t="str">
        <f t="shared" si="1022"/>
        <v>170.0</v>
      </c>
      <c r="AP5454" s="89" t="str">
        <f t="shared" si="1023"/>
        <v>0.001110</v>
      </c>
      <c r="AQ5454" s="89" t="str">
        <f t="shared" si="1024"/>
        <v>715.3</v>
      </c>
      <c r="AR5454" s="89" t="str">
        <f t="shared" si="1025"/>
        <v>722.0</v>
      </c>
      <c r="AS5454" s="89" t="str">
        <f t="shared" si="1026"/>
        <v>2.035</v>
      </c>
      <c r="AT5454" s="89"/>
      <c r="AU5454" s="99">
        <v>6</v>
      </c>
      <c r="AV5454" s="99">
        <v>170</v>
      </c>
      <c r="AW5454" s="99">
        <v>1.1102499999999999E-3</v>
      </c>
      <c r="AX5454" s="99">
        <v>715.2885</v>
      </c>
      <c r="AY5454" s="99">
        <v>721.95</v>
      </c>
      <c r="AZ5454" s="99">
        <v>2.0350999999999999</v>
      </c>
      <c r="BA5454" s="119" t="s">
        <v>8</v>
      </c>
      <c r="BB5454" s="4">
        <v>5454</v>
      </c>
      <c r="BC5454" s="4">
        <v>6</v>
      </c>
    </row>
    <row r="5455" spans="2:55">
      <c r="B5455">
        <v>5454</v>
      </c>
      <c r="C5455" s="192">
        <f t="shared" ref="C5455:C5518" si="1027">_xlfn.NUMBERVALUE(AN5455)</f>
        <v>6</v>
      </c>
      <c r="D5455" s="5">
        <f t="shared" ref="D5455:D5518" si="1028">_xlfn.NUMBERVALUE(AO5455)</f>
        <v>175</v>
      </c>
      <c r="E5455" s="5" t="str">
        <f t="shared" ref="E5455:E5518" si="1029">AP5455</f>
        <v>0.001117</v>
      </c>
      <c r="F5455" s="5" t="str">
        <f t="shared" ref="F5455:F5518" si="1030">IF($D5455=0,_xlfn.NUMBERVALUE(AQ5455),AQ5455)</f>
        <v>737.0</v>
      </c>
      <c r="G5455" s="5" t="str">
        <f t="shared" ref="G5455:G5518" si="1031">IF($D5455=0,_xlfn.NUMBERVALUE(AR5455),AR5455)</f>
        <v>743.7</v>
      </c>
      <c r="H5455" s="5" t="str">
        <f t="shared" ref="H5455:H5518" si="1032">IF($D5455=0,_xlfn.NUMBERVALUE(AS5455),AS5455)</f>
        <v>2.084</v>
      </c>
      <c r="I5455" s="1" t="s">
        <v>8</v>
      </c>
      <c r="AN5455" s="89" t="str">
        <f t="shared" ref="AN5455:AN5518" si="1033">IF(AU5455=0,"0.000",TEXT(IF(AU5455&lt;0,"-","")&amp;LEFT(TEXT(ABS(AU5455),"0."&amp;REPT("0",4-1)&amp;"E+00"),4+1)*10^FLOOR(LOG10(TEXT(ABS(AU5455),"0."&amp;REPT("0",4-1)&amp;"E+00")),1),(""&amp;(IF(OR(AND(FLOOR(LOG10(TEXT(ABS(AU5455),"0."&amp;REPT("0",4-1)&amp;"E+00")),1)+1=4,RIGHT(LEFT(TEXT(ABS(AU5455),"0."&amp;REPT("0",4-1)&amp;"E+00"),4+1)*10^FLOOR(LOG10(TEXT(ABS(AU5455),"0."&amp;REPT("0",4-1)&amp;"E+00")),1),1)="0"),LOG10(TEXT(ABS(AU5455),"0."&amp;REPT("0",4-1)&amp;"E+00"))&lt;=4-1),"0.","#")&amp;REPT("0",IF(4-1-(FLOOR(LOG10(TEXT(ABS(AU5455),"0."&amp;REPT("0",4-1)&amp;"E+00")),1))&gt;0,4-1-(FLOOR(LOG10(TEXT(ABS(AU5455),"0."&amp;REPT("0",4-1)&amp;"E+00")),1)),0))))))</f>
        <v>6.000</v>
      </c>
      <c r="AO5455" s="89" t="str">
        <f t="shared" ref="AO5455:AO5518" si="1034">IF(AV5455=0,"0.000",TEXT(IF(AV5455&lt;0,"-","")&amp;LEFT(TEXT(ABS(AV5455),"0."&amp;REPT("0",4-1)&amp;"E+00"),4+1)*10^FLOOR(LOG10(TEXT(ABS(AV5455),"0."&amp;REPT("0",4-1)&amp;"E+00")),1),(""&amp;(IF(OR(AND(FLOOR(LOG10(TEXT(ABS(AV5455),"0."&amp;REPT("0",4-1)&amp;"E+00")),1)+1=4,RIGHT(LEFT(TEXT(ABS(AV5455),"0."&amp;REPT("0",4-1)&amp;"E+00"),4+1)*10^FLOOR(LOG10(TEXT(ABS(AV5455),"0."&amp;REPT("0",4-1)&amp;"E+00")),1),1)="0"),LOG10(TEXT(ABS(AV5455),"0."&amp;REPT("0",4-1)&amp;"E+00"))&lt;=4-1),"0.","#")&amp;REPT("0",IF(4-1-(FLOOR(LOG10(TEXT(ABS(AV5455),"0."&amp;REPT("0",4-1)&amp;"E+00")),1))&gt;0,4-1-(FLOOR(LOG10(TEXT(ABS(AV5455),"0."&amp;REPT("0",4-1)&amp;"E+00")),1)),0))))))</f>
        <v>175.0</v>
      </c>
      <c r="AP5455" s="89" t="str">
        <f t="shared" ref="AP5455:AP5518" si="1035">IF(AW5455=0,"0.000",TEXT(IF(AW5455&lt;0,"-","")&amp;LEFT(TEXT(ABS(AW5455),"0."&amp;REPT("0",4-1)&amp;"E+00"),4+1)*10^FLOOR(LOG10(TEXT(ABS(AW5455),"0."&amp;REPT("0",4-1)&amp;"E+00")),1),(""&amp;(IF(OR(AND(FLOOR(LOG10(TEXT(ABS(AW5455),"0."&amp;REPT("0",4-1)&amp;"E+00")),1)+1=4,RIGHT(LEFT(TEXT(ABS(AW5455),"0."&amp;REPT("0",4-1)&amp;"E+00"),4+1)*10^FLOOR(LOG10(TEXT(ABS(AW5455),"0."&amp;REPT("0",4-1)&amp;"E+00")),1),1)="0"),LOG10(TEXT(ABS(AW5455),"0."&amp;REPT("0",4-1)&amp;"E+00"))&lt;=4-1),"0.","#")&amp;REPT("0",IF(4-1-(FLOOR(LOG10(TEXT(ABS(AW5455),"0."&amp;REPT("0",4-1)&amp;"E+00")),1))&gt;0,4-1-(FLOOR(LOG10(TEXT(ABS(AW5455),"0."&amp;REPT("0",4-1)&amp;"E+00")),1)),0))))))</f>
        <v>0.001117</v>
      </c>
      <c r="AQ5455" s="89" t="str">
        <f t="shared" ref="AQ5455:AQ5518" si="1036">IF(AX5455=0,"0.000",TEXT(IF(AX5455&lt;0,"-","")&amp;LEFT(TEXT(ABS(AX5455),"0."&amp;REPT("0",4-1)&amp;"E+00"),4+1)*10^FLOOR(LOG10(TEXT(ABS(AX5455),"0."&amp;REPT("0",4-1)&amp;"E+00")),1),(""&amp;(IF(OR(AND(FLOOR(LOG10(TEXT(ABS(AX5455),"0."&amp;REPT("0",4-1)&amp;"E+00")),1)+1=4,RIGHT(LEFT(TEXT(ABS(AX5455),"0."&amp;REPT("0",4-1)&amp;"E+00"),4+1)*10^FLOOR(LOG10(TEXT(ABS(AX5455),"0."&amp;REPT("0",4-1)&amp;"E+00")),1),1)="0"),LOG10(TEXT(ABS(AX5455),"0."&amp;REPT("0",4-1)&amp;"E+00"))&lt;=4-1),"0.","#")&amp;REPT("0",IF(4-1-(FLOOR(LOG10(TEXT(ABS(AX5455),"0."&amp;REPT("0",4-1)&amp;"E+00")),1))&gt;0,4-1-(FLOOR(LOG10(TEXT(ABS(AX5455),"0."&amp;REPT("0",4-1)&amp;"E+00")),1)),0))))))</f>
        <v>737.0</v>
      </c>
      <c r="AR5455" s="89" t="str">
        <f t="shared" ref="AR5455:AR5518" si="1037">IF(AY5455=0,"0.000",TEXT(IF(AY5455&lt;0,"-","")&amp;LEFT(TEXT(ABS(AY5455),"0."&amp;REPT("0",4-1)&amp;"E+00"),4+1)*10^FLOOR(LOG10(TEXT(ABS(AY5455),"0."&amp;REPT("0",4-1)&amp;"E+00")),1),(""&amp;(IF(OR(AND(FLOOR(LOG10(TEXT(ABS(AY5455),"0."&amp;REPT("0",4-1)&amp;"E+00")),1)+1=4,RIGHT(LEFT(TEXT(ABS(AY5455),"0."&amp;REPT("0",4-1)&amp;"E+00"),4+1)*10^FLOOR(LOG10(TEXT(ABS(AY5455),"0."&amp;REPT("0",4-1)&amp;"E+00")),1),1)="0"),LOG10(TEXT(ABS(AY5455),"0."&amp;REPT("0",4-1)&amp;"E+00"))&lt;=4-1),"0.","#")&amp;REPT("0",IF(4-1-(FLOOR(LOG10(TEXT(ABS(AY5455),"0."&amp;REPT("0",4-1)&amp;"E+00")),1))&gt;0,4-1-(FLOOR(LOG10(TEXT(ABS(AY5455),"0."&amp;REPT("0",4-1)&amp;"E+00")),1)),0))))))</f>
        <v>743.7</v>
      </c>
      <c r="AS5455" s="89" t="str">
        <f t="shared" ref="AS5455:AS5518" si="1038">IF(AZ5455=0,"0.000",TEXT(IF(AZ5455&lt;0,"-","")&amp;LEFT(TEXT(ABS(AZ5455),"0."&amp;REPT("0",4-1)&amp;"E+00"),4+1)*10^FLOOR(LOG10(TEXT(ABS(AZ5455),"0."&amp;REPT("0",4-1)&amp;"E+00")),1),(""&amp;(IF(OR(AND(FLOOR(LOG10(TEXT(ABS(AZ5455),"0."&amp;REPT("0",4-1)&amp;"E+00")),1)+1=4,RIGHT(LEFT(TEXT(ABS(AZ5455),"0."&amp;REPT("0",4-1)&amp;"E+00"),4+1)*10^FLOOR(LOG10(TEXT(ABS(AZ5455),"0."&amp;REPT("0",4-1)&amp;"E+00")),1),1)="0"),LOG10(TEXT(ABS(AZ5455),"0."&amp;REPT("0",4-1)&amp;"E+00"))&lt;=4-1),"0.","#")&amp;REPT("0",IF(4-1-(FLOOR(LOG10(TEXT(ABS(AZ5455),"0."&amp;REPT("0",4-1)&amp;"E+00")),1))&gt;0,4-1-(FLOOR(LOG10(TEXT(ABS(AZ5455),"0."&amp;REPT("0",4-1)&amp;"E+00")),1)),0))))))</f>
        <v>2.084</v>
      </c>
      <c r="AT5455" s="89"/>
      <c r="AU5455" s="99">
        <v>6</v>
      </c>
      <c r="AV5455" s="99">
        <v>175</v>
      </c>
      <c r="AW5455" s="99">
        <v>1.11662E-3</v>
      </c>
      <c r="AX5455" s="99">
        <v>737.03028000000006</v>
      </c>
      <c r="AY5455" s="99">
        <v>743.73</v>
      </c>
      <c r="AZ5455" s="99">
        <v>2.0838999999999999</v>
      </c>
      <c r="BA5455" s="119" t="s">
        <v>8</v>
      </c>
      <c r="BB5455" s="4">
        <v>5455</v>
      </c>
      <c r="BC5455" s="4">
        <v>6</v>
      </c>
    </row>
    <row r="5456" spans="2:55">
      <c r="B5456">
        <v>5455</v>
      </c>
      <c r="C5456" s="192">
        <f t="shared" si="1027"/>
        <v>6</v>
      </c>
      <c r="D5456" s="5">
        <f t="shared" si="1028"/>
        <v>180</v>
      </c>
      <c r="E5456" s="5" t="str">
        <f t="shared" si="1029"/>
        <v>0.001123</v>
      </c>
      <c r="F5456" s="5" t="str">
        <f t="shared" si="1030"/>
        <v>758.9</v>
      </c>
      <c r="G5456" s="5" t="str">
        <f t="shared" si="1031"/>
        <v>765.6</v>
      </c>
      <c r="H5456" s="5" t="str">
        <f t="shared" si="1032"/>
        <v>2.133</v>
      </c>
      <c r="I5456" s="1" t="s">
        <v>8</v>
      </c>
      <c r="AN5456" s="89" t="str">
        <f t="shared" si="1033"/>
        <v>6.000</v>
      </c>
      <c r="AO5456" s="89" t="str">
        <f t="shared" si="1034"/>
        <v>180.0</v>
      </c>
      <c r="AP5456" s="89" t="str">
        <f t="shared" si="1035"/>
        <v>0.001123</v>
      </c>
      <c r="AQ5456" s="89" t="str">
        <f t="shared" si="1036"/>
        <v>758.9</v>
      </c>
      <c r="AR5456" s="89" t="str">
        <f t="shared" si="1037"/>
        <v>765.6</v>
      </c>
      <c r="AS5456" s="89" t="str">
        <f t="shared" si="1038"/>
        <v>2.133</v>
      </c>
      <c r="AT5456" s="89"/>
      <c r="AU5456" s="99">
        <v>6</v>
      </c>
      <c r="AV5456" s="99">
        <v>180</v>
      </c>
      <c r="AW5456" s="99">
        <v>1.1232100000000001E-3</v>
      </c>
      <c r="AX5456" s="99">
        <v>758.86074000000008</v>
      </c>
      <c r="AY5456" s="99">
        <v>765.6</v>
      </c>
      <c r="AZ5456" s="99">
        <v>2.1324999999999998</v>
      </c>
      <c r="BA5456" s="119" t="s">
        <v>8</v>
      </c>
      <c r="BB5456" s="4">
        <v>5456</v>
      </c>
      <c r="BC5456" s="4">
        <v>6</v>
      </c>
    </row>
    <row r="5457" spans="2:55">
      <c r="B5457">
        <v>5456</v>
      </c>
      <c r="C5457" s="192">
        <f t="shared" si="1027"/>
        <v>6</v>
      </c>
      <c r="D5457" s="5">
        <f t="shared" si="1028"/>
        <v>185</v>
      </c>
      <c r="E5457" s="5" t="str">
        <f t="shared" si="1029"/>
        <v>0.001130</v>
      </c>
      <c r="F5457" s="5" t="str">
        <f t="shared" si="1030"/>
        <v>780.8</v>
      </c>
      <c r="G5457" s="5" t="str">
        <f t="shared" si="1031"/>
        <v>787.6</v>
      </c>
      <c r="H5457" s="5" t="str">
        <f t="shared" si="1032"/>
        <v>2.181</v>
      </c>
      <c r="I5457" s="1" t="s">
        <v>8</v>
      </c>
      <c r="AN5457" s="89" t="str">
        <f t="shared" si="1033"/>
        <v>6.000</v>
      </c>
      <c r="AO5457" s="89" t="str">
        <f t="shared" si="1034"/>
        <v>185.0</v>
      </c>
      <c r="AP5457" s="89" t="str">
        <f t="shared" si="1035"/>
        <v>0.001130</v>
      </c>
      <c r="AQ5457" s="89" t="str">
        <f t="shared" si="1036"/>
        <v>780.8</v>
      </c>
      <c r="AR5457" s="89" t="str">
        <f t="shared" si="1037"/>
        <v>787.6</v>
      </c>
      <c r="AS5457" s="89" t="str">
        <f t="shared" si="1038"/>
        <v>2.181</v>
      </c>
      <c r="AT5457" s="89"/>
      <c r="AU5457" s="99">
        <v>6</v>
      </c>
      <c r="AV5457" s="99">
        <v>185</v>
      </c>
      <c r="AW5457" s="99">
        <v>1.1300399999999999E-3</v>
      </c>
      <c r="AX5457" s="99">
        <v>780.7797599999999</v>
      </c>
      <c r="AY5457" s="99">
        <v>787.56</v>
      </c>
      <c r="AZ5457" s="99">
        <v>2.1806999999999999</v>
      </c>
      <c r="BA5457" s="119" t="s">
        <v>8</v>
      </c>
      <c r="BB5457" s="4">
        <v>5457</v>
      </c>
      <c r="BC5457" s="4">
        <v>6</v>
      </c>
    </row>
    <row r="5458" spans="2:55">
      <c r="B5458">
        <v>5457</v>
      </c>
      <c r="C5458" s="192">
        <f t="shared" si="1027"/>
        <v>6</v>
      </c>
      <c r="D5458" s="5">
        <f t="shared" si="1028"/>
        <v>190</v>
      </c>
      <c r="E5458" s="5" t="str">
        <f t="shared" si="1029"/>
        <v>0.001137</v>
      </c>
      <c r="F5458" s="5" t="str">
        <f t="shared" si="1030"/>
        <v>802.8</v>
      </c>
      <c r="G5458" s="5" t="str">
        <f t="shared" si="1031"/>
        <v>809.6</v>
      </c>
      <c r="H5458" s="5" t="str">
        <f t="shared" si="1032"/>
        <v>2.229</v>
      </c>
      <c r="I5458" s="1" t="s">
        <v>8</v>
      </c>
      <c r="AN5458" s="89" t="str">
        <f t="shared" si="1033"/>
        <v>6.000</v>
      </c>
      <c r="AO5458" s="89" t="str">
        <f t="shared" si="1034"/>
        <v>190.0</v>
      </c>
      <c r="AP5458" s="89" t="str">
        <f t="shared" si="1035"/>
        <v>0.001137</v>
      </c>
      <c r="AQ5458" s="89" t="str">
        <f t="shared" si="1036"/>
        <v>802.8</v>
      </c>
      <c r="AR5458" s="89" t="str">
        <f t="shared" si="1037"/>
        <v>809.6</v>
      </c>
      <c r="AS5458" s="89" t="str">
        <f t="shared" si="1038"/>
        <v>2.229</v>
      </c>
      <c r="AT5458" s="89"/>
      <c r="AU5458" s="99">
        <v>6</v>
      </c>
      <c r="AV5458" s="99">
        <v>190</v>
      </c>
      <c r="AW5458" s="99">
        <v>1.1371199999999999E-3</v>
      </c>
      <c r="AX5458" s="99">
        <v>802.80727999999999</v>
      </c>
      <c r="AY5458" s="99">
        <v>809.63</v>
      </c>
      <c r="AZ5458" s="99">
        <v>2.2286000000000001</v>
      </c>
      <c r="BA5458" s="119" t="s">
        <v>8</v>
      </c>
      <c r="BB5458" s="4">
        <v>5458</v>
      </c>
      <c r="BC5458" s="4">
        <v>6</v>
      </c>
    </row>
    <row r="5459" spans="2:55">
      <c r="B5459">
        <v>5458</v>
      </c>
      <c r="C5459" s="192">
        <f t="shared" si="1027"/>
        <v>6</v>
      </c>
      <c r="D5459" s="5">
        <f t="shared" si="1028"/>
        <v>195</v>
      </c>
      <c r="E5459" s="5" t="str">
        <f t="shared" si="1029"/>
        <v>0.001144</v>
      </c>
      <c r="F5459" s="5" t="str">
        <f t="shared" si="1030"/>
        <v>824.9</v>
      </c>
      <c r="G5459" s="5" t="str">
        <f t="shared" si="1031"/>
        <v>831.8</v>
      </c>
      <c r="H5459" s="5" t="str">
        <f t="shared" si="1032"/>
        <v>2.276</v>
      </c>
      <c r="I5459" s="1" t="s">
        <v>8</v>
      </c>
      <c r="AN5459" s="89" t="str">
        <f t="shared" si="1033"/>
        <v>6.000</v>
      </c>
      <c r="AO5459" s="89" t="str">
        <f t="shared" si="1034"/>
        <v>195.0</v>
      </c>
      <c r="AP5459" s="89" t="str">
        <f t="shared" si="1035"/>
        <v>0.001144</v>
      </c>
      <c r="AQ5459" s="89" t="str">
        <f t="shared" si="1036"/>
        <v>824.9</v>
      </c>
      <c r="AR5459" s="89" t="str">
        <f t="shared" si="1037"/>
        <v>831.8</v>
      </c>
      <c r="AS5459" s="89" t="str">
        <f t="shared" si="1038"/>
        <v>2.276</v>
      </c>
      <c r="AT5459" s="89"/>
      <c r="AU5459" s="99">
        <v>6</v>
      </c>
      <c r="AV5459" s="99">
        <v>195</v>
      </c>
      <c r="AW5459" s="99">
        <v>1.1444600000000001E-3</v>
      </c>
      <c r="AX5459" s="99">
        <v>824.93323999999996</v>
      </c>
      <c r="AY5459" s="99">
        <v>831.8</v>
      </c>
      <c r="AZ5459" s="99">
        <v>2.2761999999999998</v>
      </c>
      <c r="BA5459" s="119" t="s">
        <v>8</v>
      </c>
      <c r="BB5459" s="4">
        <v>5459</v>
      </c>
      <c r="BC5459" s="4">
        <v>6</v>
      </c>
    </row>
    <row r="5460" spans="2:55">
      <c r="B5460">
        <v>5459</v>
      </c>
      <c r="C5460" s="192">
        <f t="shared" si="1027"/>
        <v>6</v>
      </c>
      <c r="D5460" s="5">
        <f t="shared" si="1028"/>
        <v>200</v>
      </c>
      <c r="E5460" s="5" t="str">
        <f t="shared" si="1029"/>
        <v>0.001152</v>
      </c>
      <c r="F5460" s="5" t="str">
        <f t="shared" si="1030"/>
        <v>847.2</v>
      </c>
      <c r="G5460" s="5" t="str">
        <f t="shared" si="1031"/>
        <v>854.1</v>
      </c>
      <c r="H5460" s="5" t="str">
        <f t="shared" si="1032"/>
        <v>2.324</v>
      </c>
      <c r="I5460" s="1" t="s">
        <v>8</v>
      </c>
      <c r="AN5460" s="89" t="str">
        <f t="shared" si="1033"/>
        <v>6.000</v>
      </c>
      <c r="AO5460" s="89" t="str">
        <f t="shared" si="1034"/>
        <v>200.0</v>
      </c>
      <c r="AP5460" s="89" t="str">
        <f t="shared" si="1035"/>
        <v>0.001152</v>
      </c>
      <c r="AQ5460" s="89" t="str">
        <f t="shared" si="1036"/>
        <v>847.2</v>
      </c>
      <c r="AR5460" s="89" t="str">
        <f t="shared" si="1037"/>
        <v>854.1</v>
      </c>
      <c r="AS5460" s="89" t="str">
        <f t="shared" si="1038"/>
        <v>2.324</v>
      </c>
      <c r="AT5460" s="89"/>
      <c r="AU5460" s="99">
        <v>6</v>
      </c>
      <c r="AV5460" s="99">
        <v>200</v>
      </c>
      <c r="AW5460" s="99">
        <v>1.1520699999999998E-3</v>
      </c>
      <c r="AX5460" s="99">
        <v>847.17758000000003</v>
      </c>
      <c r="AY5460" s="99">
        <v>854.09</v>
      </c>
      <c r="AZ5460" s="99">
        <v>2.3235000000000001</v>
      </c>
      <c r="BA5460" s="119" t="s">
        <v>8</v>
      </c>
      <c r="BB5460" s="4">
        <v>5460</v>
      </c>
      <c r="BC5460" s="4">
        <v>6</v>
      </c>
    </row>
    <row r="5461" spans="2:55">
      <c r="B5461">
        <v>5460</v>
      </c>
      <c r="C5461" s="192">
        <f t="shared" si="1027"/>
        <v>6</v>
      </c>
      <c r="D5461" s="5">
        <f t="shared" si="1028"/>
        <v>210</v>
      </c>
      <c r="E5461" s="5" t="str">
        <f t="shared" si="1029"/>
        <v>0.001168</v>
      </c>
      <c r="F5461" s="5" t="str">
        <f t="shared" si="1030"/>
        <v>892.1</v>
      </c>
      <c r="G5461" s="5" t="str">
        <f t="shared" si="1031"/>
        <v>899.1</v>
      </c>
      <c r="H5461" s="5" t="str">
        <f t="shared" si="1032"/>
        <v>2.418</v>
      </c>
      <c r="I5461" s="1" t="s">
        <v>8</v>
      </c>
      <c r="AN5461" s="89" t="str">
        <f t="shared" si="1033"/>
        <v>6.000</v>
      </c>
      <c r="AO5461" s="89" t="str">
        <f t="shared" si="1034"/>
        <v>210.0</v>
      </c>
      <c r="AP5461" s="89" t="str">
        <f t="shared" si="1035"/>
        <v>0.001168</v>
      </c>
      <c r="AQ5461" s="89" t="str">
        <f t="shared" si="1036"/>
        <v>892.1</v>
      </c>
      <c r="AR5461" s="89" t="str">
        <f t="shared" si="1037"/>
        <v>899.1</v>
      </c>
      <c r="AS5461" s="89" t="str">
        <f t="shared" si="1038"/>
        <v>2.418</v>
      </c>
      <c r="AT5461" s="89"/>
      <c r="AU5461" s="99">
        <v>6</v>
      </c>
      <c r="AV5461" s="99">
        <v>210</v>
      </c>
      <c r="AW5461" s="99">
        <v>1.16818E-3</v>
      </c>
      <c r="AX5461" s="99">
        <v>892.05091999999991</v>
      </c>
      <c r="AY5461" s="99">
        <v>899.06</v>
      </c>
      <c r="AZ5461" s="99">
        <v>2.4176000000000002</v>
      </c>
      <c r="BA5461" s="119" t="s">
        <v>8</v>
      </c>
      <c r="BB5461" s="4">
        <v>5461</v>
      </c>
      <c r="BC5461" s="4">
        <v>6</v>
      </c>
    </row>
    <row r="5462" spans="2:55">
      <c r="B5462">
        <v>5461</v>
      </c>
      <c r="C5462" s="192">
        <f t="shared" si="1027"/>
        <v>6</v>
      </c>
      <c r="D5462" s="5">
        <f t="shared" si="1028"/>
        <v>220</v>
      </c>
      <c r="E5462" s="5" t="str">
        <f t="shared" si="1029"/>
        <v>0.001186</v>
      </c>
      <c r="F5462" s="5" t="str">
        <f t="shared" si="1030"/>
        <v>937.5</v>
      </c>
      <c r="G5462" s="5" t="str">
        <f t="shared" si="1031"/>
        <v>944.6</v>
      </c>
      <c r="H5462" s="5" t="str">
        <f t="shared" si="1032"/>
        <v>2.511</v>
      </c>
      <c r="I5462" s="1" t="s">
        <v>8</v>
      </c>
      <c r="AN5462" s="89" t="str">
        <f t="shared" si="1033"/>
        <v>6.000</v>
      </c>
      <c r="AO5462" s="89" t="str">
        <f t="shared" si="1034"/>
        <v>220.0</v>
      </c>
      <c r="AP5462" s="89" t="str">
        <f t="shared" si="1035"/>
        <v>0.001186</v>
      </c>
      <c r="AQ5462" s="89" t="str">
        <f t="shared" si="1036"/>
        <v>937.5</v>
      </c>
      <c r="AR5462" s="89" t="str">
        <f t="shared" si="1037"/>
        <v>944.6</v>
      </c>
      <c r="AS5462" s="89" t="str">
        <f t="shared" si="1038"/>
        <v>2.511</v>
      </c>
      <c r="AT5462" s="89"/>
      <c r="AU5462" s="99">
        <v>6</v>
      </c>
      <c r="AV5462" s="99">
        <v>220</v>
      </c>
      <c r="AW5462" s="99">
        <v>1.1856199999999999E-3</v>
      </c>
      <c r="AX5462" s="99">
        <v>937.49628000000007</v>
      </c>
      <c r="AY5462" s="99">
        <v>944.61</v>
      </c>
      <c r="AZ5462" s="99">
        <v>2.5108999999999999</v>
      </c>
      <c r="BA5462" s="119" t="s">
        <v>8</v>
      </c>
      <c r="BB5462" s="4">
        <v>5462</v>
      </c>
      <c r="BC5462" s="4">
        <v>6</v>
      </c>
    </row>
    <row r="5463" spans="2:55">
      <c r="B5463">
        <v>5462</v>
      </c>
      <c r="C5463" s="192">
        <f t="shared" si="1027"/>
        <v>6</v>
      </c>
      <c r="D5463" s="5">
        <f t="shared" si="1028"/>
        <v>230</v>
      </c>
      <c r="E5463" s="5" t="str">
        <f t="shared" si="1029"/>
        <v>0.001205</v>
      </c>
      <c r="F5463" s="5" t="str">
        <f t="shared" si="1030"/>
        <v>983.6</v>
      </c>
      <c r="G5463" s="5" t="str">
        <f t="shared" si="1031"/>
        <v>990.8</v>
      </c>
      <c r="H5463" s="5" t="str">
        <f t="shared" si="1032"/>
        <v>2.604</v>
      </c>
      <c r="I5463" s="1" t="s">
        <v>8</v>
      </c>
      <c r="AN5463" s="89" t="str">
        <f t="shared" si="1033"/>
        <v>6.000</v>
      </c>
      <c r="AO5463" s="89" t="str">
        <f t="shared" si="1034"/>
        <v>230.0</v>
      </c>
      <c r="AP5463" s="89" t="str">
        <f t="shared" si="1035"/>
        <v>0.001205</v>
      </c>
      <c r="AQ5463" s="89" t="str">
        <f t="shared" si="1036"/>
        <v>983.6</v>
      </c>
      <c r="AR5463" s="89" t="str">
        <f t="shared" si="1037"/>
        <v>990.8</v>
      </c>
      <c r="AS5463" s="89" t="str">
        <f t="shared" si="1038"/>
        <v>2.604</v>
      </c>
      <c r="AT5463" s="89"/>
      <c r="AU5463" s="99">
        <v>6</v>
      </c>
      <c r="AV5463" s="99">
        <v>230</v>
      </c>
      <c r="AW5463" s="99">
        <v>1.2045699999999999E-3</v>
      </c>
      <c r="AX5463" s="99">
        <v>983.59258</v>
      </c>
      <c r="AY5463" s="99">
        <v>990.82</v>
      </c>
      <c r="AZ5463" s="99">
        <v>2.6036999999999999</v>
      </c>
      <c r="BA5463" s="119" t="s">
        <v>8</v>
      </c>
      <c r="BB5463" s="4">
        <v>5463</v>
      </c>
      <c r="BC5463" s="4">
        <v>6</v>
      </c>
    </row>
    <row r="5464" spans="2:55">
      <c r="B5464">
        <v>5463</v>
      </c>
      <c r="C5464" s="192">
        <f t="shared" si="1027"/>
        <v>6</v>
      </c>
      <c r="D5464" s="5">
        <f t="shared" si="1028"/>
        <v>240</v>
      </c>
      <c r="E5464" s="5" t="str">
        <f t="shared" si="1029"/>
        <v>0.001225</v>
      </c>
      <c r="F5464" s="5" t="str">
        <f t="shared" si="1030"/>
        <v>1030.</v>
      </c>
      <c r="G5464" s="5" t="str">
        <f t="shared" si="1031"/>
        <v>1038</v>
      </c>
      <c r="H5464" s="5" t="str">
        <f t="shared" si="1032"/>
        <v>2.696</v>
      </c>
      <c r="I5464" s="1" t="s">
        <v>8</v>
      </c>
      <c r="AN5464" s="89" t="str">
        <f t="shared" si="1033"/>
        <v>6.000</v>
      </c>
      <c r="AO5464" s="89" t="str">
        <f t="shared" si="1034"/>
        <v>240.0</v>
      </c>
      <c r="AP5464" s="89" t="str">
        <f t="shared" si="1035"/>
        <v>0.001225</v>
      </c>
      <c r="AQ5464" s="89" t="str">
        <f t="shared" si="1036"/>
        <v>1030.</v>
      </c>
      <c r="AR5464" s="89" t="str">
        <f t="shared" si="1037"/>
        <v>1038</v>
      </c>
      <c r="AS5464" s="89" t="str">
        <f t="shared" si="1038"/>
        <v>2.696</v>
      </c>
      <c r="AT5464" s="89"/>
      <c r="AU5464" s="99">
        <v>6</v>
      </c>
      <c r="AV5464" s="99">
        <v>240</v>
      </c>
      <c r="AW5464" s="99">
        <v>1.22528E-3</v>
      </c>
      <c r="AX5464" s="99">
        <v>1030.44832</v>
      </c>
      <c r="AY5464" s="99">
        <v>1037.8</v>
      </c>
      <c r="AZ5464" s="99">
        <v>2.6960999999999999</v>
      </c>
      <c r="BA5464" s="119" t="s">
        <v>8</v>
      </c>
      <c r="BB5464" s="4">
        <v>5464</v>
      </c>
      <c r="BC5464" s="4">
        <v>6</v>
      </c>
    </row>
    <row r="5465" spans="2:55">
      <c r="B5465">
        <v>5464</v>
      </c>
      <c r="C5465" s="192">
        <f t="shared" si="1027"/>
        <v>6</v>
      </c>
      <c r="D5465" s="5">
        <f t="shared" si="1028"/>
        <v>250</v>
      </c>
      <c r="E5465" s="5" t="str">
        <f t="shared" si="1029"/>
        <v>0.001248</v>
      </c>
      <c r="F5465" s="5" t="str">
        <f t="shared" si="1030"/>
        <v>1078</v>
      </c>
      <c r="G5465" s="5" t="str">
        <f t="shared" si="1031"/>
        <v>1086</v>
      </c>
      <c r="H5465" s="5" t="str">
        <f t="shared" si="1032"/>
        <v>2.789</v>
      </c>
      <c r="I5465" s="1" t="s">
        <v>8</v>
      </c>
      <c r="AN5465" s="89" t="str">
        <f t="shared" si="1033"/>
        <v>6.000</v>
      </c>
      <c r="AO5465" s="89" t="str">
        <f t="shared" si="1034"/>
        <v>250.0</v>
      </c>
      <c r="AP5465" s="89" t="str">
        <f t="shared" si="1035"/>
        <v>0.001248</v>
      </c>
      <c r="AQ5465" s="89" t="str">
        <f t="shared" si="1036"/>
        <v>1078</v>
      </c>
      <c r="AR5465" s="89" t="str">
        <f t="shared" si="1037"/>
        <v>1086</v>
      </c>
      <c r="AS5465" s="89" t="str">
        <f t="shared" si="1038"/>
        <v>2.789</v>
      </c>
      <c r="AT5465" s="89"/>
      <c r="AU5465" s="99">
        <v>6</v>
      </c>
      <c r="AV5465" s="99">
        <v>250</v>
      </c>
      <c r="AW5465" s="99">
        <v>1.24807E-3</v>
      </c>
      <c r="AX5465" s="99">
        <v>1078.2115800000001</v>
      </c>
      <c r="AY5465" s="99">
        <v>1085.7</v>
      </c>
      <c r="AZ5465" s="99">
        <v>2.7886000000000002</v>
      </c>
      <c r="BA5465" s="119" t="s">
        <v>8</v>
      </c>
      <c r="BB5465" s="4">
        <v>5465</v>
      </c>
      <c r="BC5465" s="4">
        <v>6</v>
      </c>
    </row>
    <row r="5466" spans="2:55">
      <c r="B5466">
        <v>5465</v>
      </c>
      <c r="C5466" s="192">
        <f t="shared" si="1027"/>
        <v>6</v>
      </c>
      <c r="D5466" s="5">
        <f t="shared" si="1028"/>
        <v>260</v>
      </c>
      <c r="E5466" s="5" t="str">
        <f t="shared" si="1029"/>
        <v>0.001273</v>
      </c>
      <c r="F5466" s="5" t="str">
        <f t="shared" si="1030"/>
        <v>1127</v>
      </c>
      <c r="G5466" s="5" t="str">
        <f t="shared" si="1031"/>
        <v>1135</v>
      </c>
      <c r="H5466" s="5" t="str">
        <f t="shared" si="1032"/>
        <v>2.881</v>
      </c>
      <c r="I5466" s="1" t="s">
        <v>8</v>
      </c>
      <c r="AN5466" s="89" t="str">
        <f t="shared" si="1033"/>
        <v>6.000</v>
      </c>
      <c r="AO5466" s="89" t="str">
        <f t="shared" si="1034"/>
        <v>260.0</v>
      </c>
      <c r="AP5466" s="89" t="str">
        <f t="shared" si="1035"/>
        <v>0.001273</v>
      </c>
      <c r="AQ5466" s="89" t="str">
        <f t="shared" si="1036"/>
        <v>1127</v>
      </c>
      <c r="AR5466" s="89" t="str">
        <f t="shared" si="1037"/>
        <v>1135</v>
      </c>
      <c r="AS5466" s="89" t="str">
        <f t="shared" si="1038"/>
        <v>2.881</v>
      </c>
      <c r="AT5466" s="89"/>
      <c r="AU5466" s="99">
        <v>6</v>
      </c>
      <c r="AV5466" s="99">
        <v>260</v>
      </c>
      <c r="AW5466" s="99">
        <v>1.2733699999999998E-3</v>
      </c>
      <c r="AX5466" s="99">
        <v>1127.05978</v>
      </c>
      <c r="AY5466" s="99">
        <v>1134.7</v>
      </c>
      <c r="AZ5466" s="99">
        <v>2.8814000000000002</v>
      </c>
      <c r="BA5466" s="119" t="s">
        <v>8</v>
      </c>
      <c r="BB5466" s="4">
        <v>5466</v>
      </c>
      <c r="BC5466" s="4">
        <v>6</v>
      </c>
    </row>
    <row r="5467" spans="2:55">
      <c r="B5467">
        <v>5466</v>
      </c>
      <c r="C5467" s="192">
        <f t="shared" si="1027"/>
        <v>6</v>
      </c>
      <c r="D5467" s="5">
        <f t="shared" si="1028"/>
        <v>270</v>
      </c>
      <c r="E5467" s="5" t="str">
        <f t="shared" si="1029"/>
        <v>0.001302</v>
      </c>
      <c r="F5467" s="5" t="str">
        <f t="shared" si="1030"/>
        <v>1177</v>
      </c>
      <c r="G5467" s="5" t="str">
        <f t="shared" si="1031"/>
        <v>1185</v>
      </c>
      <c r="H5467" s="5" t="str">
        <f t="shared" si="1032"/>
        <v>2.975</v>
      </c>
      <c r="I5467" s="1" t="s">
        <v>8</v>
      </c>
      <c r="AN5467" s="89" t="str">
        <f t="shared" si="1033"/>
        <v>6.000</v>
      </c>
      <c r="AO5467" s="89" t="str">
        <f t="shared" si="1034"/>
        <v>270.0</v>
      </c>
      <c r="AP5467" s="89" t="str">
        <f t="shared" si="1035"/>
        <v>0.001302</v>
      </c>
      <c r="AQ5467" s="89" t="str">
        <f t="shared" si="1036"/>
        <v>1177</v>
      </c>
      <c r="AR5467" s="89" t="str">
        <f t="shared" si="1037"/>
        <v>1185</v>
      </c>
      <c r="AS5467" s="89" t="str">
        <f t="shared" si="1038"/>
        <v>2.975</v>
      </c>
      <c r="AT5467" s="89"/>
      <c r="AU5467" s="99">
        <v>6</v>
      </c>
      <c r="AV5467" s="99">
        <v>270</v>
      </c>
      <c r="AW5467" s="99">
        <v>1.3017700000000001E-3</v>
      </c>
      <c r="AX5467" s="99">
        <v>1177.2893799999999</v>
      </c>
      <c r="AY5467" s="99">
        <v>1185.0999999999999</v>
      </c>
      <c r="AZ5467" s="99">
        <v>2.9750000000000001</v>
      </c>
      <c r="BA5467" s="119" t="s">
        <v>8</v>
      </c>
      <c r="BB5467" s="4">
        <v>5467</v>
      </c>
      <c r="BC5467" s="4">
        <v>6</v>
      </c>
    </row>
    <row r="5468" spans="2:55">
      <c r="B5468">
        <v>5467</v>
      </c>
      <c r="C5468" s="192">
        <f t="shared" si="1027"/>
        <v>6</v>
      </c>
      <c r="D5468" s="5">
        <f t="shared" si="1028"/>
        <v>275.60000000000002</v>
      </c>
      <c r="E5468" s="5" t="str">
        <f t="shared" si="1029"/>
        <v>0.001319</v>
      </c>
      <c r="F5468" s="5" t="str">
        <f t="shared" si="1030"/>
        <v>1206</v>
      </c>
      <c r="G5468" s="5" t="str">
        <f t="shared" si="1031"/>
        <v>1214</v>
      </c>
      <c r="H5468" s="5" t="str">
        <f t="shared" si="1032"/>
        <v>3.028</v>
      </c>
      <c r="I5468" s="1" t="s">
        <v>10</v>
      </c>
      <c r="AN5468" s="89" t="str">
        <f t="shared" si="1033"/>
        <v>6.000</v>
      </c>
      <c r="AO5468" s="89" t="str">
        <f t="shared" si="1034"/>
        <v>275.6</v>
      </c>
      <c r="AP5468" s="89" t="str">
        <f t="shared" si="1035"/>
        <v>0.001319</v>
      </c>
      <c r="AQ5468" s="89" t="str">
        <f t="shared" si="1036"/>
        <v>1206</v>
      </c>
      <c r="AR5468" s="89" t="str">
        <f t="shared" si="1037"/>
        <v>1214</v>
      </c>
      <c r="AS5468" s="89" t="str">
        <f t="shared" si="1038"/>
        <v>3.028</v>
      </c>
      <c r="AT5468" s="89"/>
      <c r="AU5468" s="99">
        <v>6</v>
      </c>
      <c r="AV5468" s="99">
        <v>275.58499999999998</v>
      </c>
      <c r="AW5468" s="99">
        <v>1.3192600000000001E-3</v>
      </c>
      <c r="AX5468" s="99">
        <v>1205.9844400000002</v>
      </c>
      <c r="AY5468" s="99">
        <v>1213.9000000000001</v>
      </c>
      <c r="AZ5468" s="99">
        <v>3.0278</v>
      </c>
      <c r="BA5468" s="119" t="s">
        <v>10</v>
      </c>
      <c r="BB5468" s="4">
        <v>5468</v>
      </c>
      <c r="BC5468" s="4">
        <v>6</v>
      </c>
    </row>
    <row r="5469" spans="2:55">
      <c r="B5469">
        <v>5468</v>
      </c>
      <c r="C5469" s="192">
        <f t="shared" si="1027"/>
        <v>6</v>
      </c>
      <c r="D5469" s="5">
        <f t="shared" si="1028"/>
        <v>275.60000000000002</v>
      </c>
      <c r="E5469" s="5" t="str">
        <f t="shared" si="1029"/>
        <v>0.03245</v>
      </c>
      <c r="F5469" s="5" t="str">
        <f t="shared" si="1030"/>
        <v>2590.</v>
      </c>
      <c r="G5469" s="5" t="str">
        <f t="shared" si="1031"/>
        <v>2785</v>
      </c>
      <c r="H5469" s="5" t="str">
        <f t="shared" si="1032"/>
        <v>5.890</v>
      </c>
      <c r="I5469" s="1" t="s">
        <v>11</v>
      </c>
      <c r="AN5469" s="89" t="str">
        <f t="shared" si="1033"/>
        <v>6.000</v>
      </c>
      <c r="AO5469" s="89" t="str">
        <f t="shared" si="1034"/>
        <v>275.6</v>
      </c>
      <c r="AP5469" s="89" t="str">
        <f t="shared" si="1035"/>
        <v>0.03245</v>
      </c>
      <c r="AQ5469" s="89" t="str">
        <f t="shared" si="1036"/>
        <v>2590.</v>
      </c>
      <c r="AR5469" s="89" t="str">
        <f t="shared" si="1037"/>
        <v>2785</v>
      </c>
      <c r="AS5469" s="89" t="str">
        <f t="shared" si="1038"/>
        <v>5.890</v>
      </c>
      <c r="AT5469" s="89"/>
      <c r="AU5469" s="99">
        <v>6</v>
      </c>
      <c r="AV5469" s="99">
        <v>275.58499999999998</v>
      </c>
      <c r="AW5469" s="99">
        <v>3.2447999999999998E-2</v>
      </c>
      <c r="AX5469" s="99">
        <v>2589.9119999999998</v>
      </c>
      <c r="AY5469" s="99">
        <v>2784.6</v>
      </c>
      <c r="AZ5469" s="99">
        <v>5.8901000000000003</v>
      </c>
      <c r="BA5469" s="119" t="s">
        <v>11</v>
      </c>
      <c r="BB5469" s="4">
        <v>5469</v>
      </c>
      <c r="BC5469" s="4">
        <v>6</v>
      </c>
    </row>
    <row r="5470" spans="2:55">
      <c r="B5470">
        <v>5469</v>
      </c>
      <c r="C5470" s="192">
        <f t="shared" si="1027"/>
        <v>6</v>
      </c>
      <c r="D5470" s="5">
        <f t="shared" si="1028"/>
        <v>280</v>
      </c>
      <c r="E5470" s="5" t="str">
        <f t="shared" si="1029"/>
        <v>0.03320</v>
      </c>
      <c r="F5470" s="5" t="str">
        <f t="shared" si="1030"/>
        <v>2606</v>
      </c>
      <c r="G5470" s="5" t="str">
        <f t="shared" si="1031"/>
        <v>2805</v>
      </c>
      <c r="H5470" s="5" t="str">
        <f t="shared" si="1032"/>
        <v>5.928</v>
      </c>
      <c r="I5470" s="1" t="s">
        <v>9</v>
      </c>
      <c r="AN5470" s="89" t="str">
        <f t="shared" si="1033"/>
        <v>6.000</v>
      </c>
      <c r="AO5470" s="89" t="str">
        <f t="shared" si="1034"/>
        <v>280.0</v>
      </c>
      <c r="AP5470" s="89" t="str">
        <f t="shared" si="1035"/>
        <v>0.03320</v>
      </c>
      <c r="AQ5470" s="89" t="str">
        <f t="shared" si="1036"/>
        <v>2606</v>
      </c>
      <c r="AR5470" s="89" t="str">
        <f t="shared" si="1037"/>
        <v>2805</v>
      </c>
      <c r="AS5470" s="89" t="str">
        <f t="shared" si="1038"/>
        <v>5.928</v>
      </c>
      <c r="AT5470" s="89"/>
      <c r="AU5470" s="99">
        <v>6</v>
      </c>
      <c r="AV5470" s="99">
        <v>280</v>
      </c>
      <c r="AW5470" s="99">
        <v>3.3198999999999999E-2</v>
      </c>
      <c r="AX5470" s="99">
        <v>2606.1060000000002</v>
      </c>
      <c r="AY5470" s="99">
        <v>2805.3</v>
      </c>
      <c r="AZ5470" s="99">
        <v>5.9276999999999997</v>
      </c>
      <c r="BA5470" s="119" t="s">
        <v>9</v>
      </c>
      <c r="BB5470" s="4">
        <v>5470</v>
      </c>
      <c r="BC5470" s="4">
        <v>6</v>
      </c>
    </row>
    <row r="5471" spans="2:55">
      <c r="B5471">
        <v>5470</v>
      </c>
      <c r="C5471" s="192">
        <f t="shared" si="1027"/>
        <v>6</v>
      </c>
      <c r="D5471" s="5">
        <f t="shared" si="1028"/>
        <v>290</v>
      </c>
      <c r="E5471" s="5" t="str">
        <f t="shared" si="1029"/>
        <v>0.03476</v>
      </c>
      <c r="F5471" s="5" t="str">
        <f t="shared" si="1030"/>
        <v>2639</v>
      </c>
      <c r="G5471" s="5" t="str">
        <f t="shared" si="1031"/>
        <v>2848</v>
      </c>
      <c r="H5471" s="5" t="str">
        <f t="shared" si="1032"/>
        <v>6.003</v>
      </c>
      <c r="I5471" s="1" t="s">
        <v>9</v>
      </c>
      <c r="AN5471" s="89" t="str">
        <f t="shared" si="1033"/>
        <v>6.000</v>
      </c>
      <c r="AO5471" s="89" t="str">
        <f t="shared" si="1034"/>
        <v>290.0</v>
      </c>
      <c r="AP5471" s="89" t="str">
        <f t="shared" si="1035"/>
        <v>0.03476</v>
      </c>
      <c r="AQ5471" s="89" t="str">
        <f t="shared" si="1036"/>
        <v>2639</v>
      </c>
      <c r="AR5471" s="89" t="str">
        <f t="shared" si="1037"/>
        <v>2848</v>
      </c>
      <c r="AS5471" s="89" t="str">
        <f t="shared" si="1038"/>
        <v>6.003</v>
      </c>
      <c r="AT5471" s="89"/>
      <c r="AU5471" s="99">
        <v>6</v>
      </c>
      <c r="AV5471" s="99">
        <v>290</v>
      </c>
      <c r="AW5471" s="99">
        <v>3.4762000000000001E-2</v>
      </c>
      <c r="AX5471" s="99">
        <v>2638.9279999999999</v>
      </c>
      <c r="AY5471" s="99">
        <v>2847.5</v>
      </c>
      <c r="AZ5471" s="99">
        <v>6.0034000000000001</v>
      </c>
      <c r="BA5471" s="119" t="s">
        <v>9</v>
      </c>
      <c r="BB5471" s="4">
        <v>5471</v>
      </c>
      <c r="BC5471" s="4">
        <v>6</v>
      </c>
    </row>
    <row r="5472" spans="2:55">
      <c r="B5472">
        <v>5471</v>
      </c>
      <c r="C5472" s="192">
        <f t="shared" si="1027"/>
        <v>6</v>
      </c>
      <c r="D5472" s="5">
        <f t="shared" si="1028"/>
        <v>300</v>
      </c>
      <c r="E5472" s="5" t="str">
        <f t="shared" si="1029"/>
        <v>0.03619</v>
      </c>
      <c r="F5472" s="5" t="str">
        <f t="shared" si="1030"/>
        <v>2668</v>
      </c>
      <c r="G5472" s="5" t="str">
        <f t="shared" si="1031"/>
        <v>2886</v>
      </c>
      <c r="H5472" s="5" t="str">
        <f t="shared" si="1032"/>
        <v>6.070</v>
      </c>
      <c r="I5472" s="1" t="s">
        <v>9</v>
      </c>
      <c r="AN5472" s="89" t="str">
        <f t="shared" si="1033"/>
        <v>6.000</v>
      </c>
      <c r="AO5472" s="89" t="str">
        <f t="shared" si="1034"/>
        <v>300.0</v>
      </c>
      <c r="AP5472" s="89" t="str">
        <f t="shared" si="1035"/>
        <v>0.03619</v>
      </c>
      <c r="AQ5472" s="89" t="str">
        <f t="shared" si="1036"/>
        <v>2668</v>
      </c>
      <c r="AR5472" s="89" t="str">
        <f t="shared" si="1037"/>
        <v>2886</v>
      </c>
      <c r="AS5472" s="89" t="str">
        <f t="shared" si="1038"/>
        <v>6.070</v>
      </c>
      <c r="AT5472" s="89"/>
      <c r="AU5472" s="99">
        <v>6</v>
      </c>
      <c r="AV5472" s="99">
        <v>300</v>
      </c>
      <c r="AW5472" s="99">
        <v>3.6188999999999999E-2</v>
      </c>
      <c r="AX5472" s="99">
        <v>2668.366</v>
      </c>
      <c r="AY5472" s="99">
        <v>2885.5</v>
      </c>
      <c r="AZ5472" s="99">
        <v>6.0702999999999996</v>
      </c>
      <c r="BA5472" s="119" t="s">
        <v>9</v>
      </c>
      <c r="BB5472" s="4">
        <v>5472</v>
      </c>
      <c r="BC5472" s="4">
        <v>6</v>
      </c>
    </row>
    <row r="5473" spans="2:55">
      <c r="B5473">
        <v>5472</v>
      </c>
      <c r="C5473" s="192">
        <f t="shared" si="1027"/>
        <v>6</v>
      </c>
      <c r="D5473" s="5">
        <f t="shared" si="1028"/>
        <v>310</v>
      </c>
      <c r="E5473" s="5" t="str">
        <f t="shared" si="1029"/>
        <v>0.03752</v>
      </c>
      <c r="F5473" s="5" t="str">
        <f t="shared" si="1030"/>
        <v>2695</v>
      </c>
      <c r="G5473" s="5" t="str">
        <f t="shared" si="1031"/>
        <v>2921</v>
      </c>
      <c r="H5473" s="5" t="str">
        <f t="shared" si="1032"/>
        <v>6.131</v>
      </c>
      <c r="I5473" s="1" t="s">
        <v>9</v>
      </c>
      <c r="AN5473" s="89" t="str">
        <f t="shared" si="1033"/>
        <v>6.000</v>
      </c>
      <c r="AO5473" s="89" t="str">
        <f t="shared" si="1034"/>
        <v>310.0</v>
      </c>
      <c r="AP5473" s="89" t="str">
        <f t="shared" si="1035"/>
        <v>0.03752</v>
      </c>
      <c r="AQ5473" s="89" t="str">
        <f t="shared" si="1036"/>
        <v>2695</v>
      </c>
      <c r="AR5473" s="89" t="str">
        <f t="shared" si="1037"/>
        <v>2921</v>
      </c>
      <c r="AS5473" s="89" t="str">
        <f t="shared" si="1038"/>
        <v>6.131</v>
      </c>
      <c r="AT5473" s="89"/>
      <c r="AU5473" s="99">
        <v>6</v>
      </c>
      <c r="AV5473" s="99">
        <v>310</v>
      </c>
      <c r="AW5473" s="99">
        <v>3.7520999999999999E-2</v>
      </c>
      <c r="AX5473" s="99">
        <v>2695.4739999999997</v>
      </c>
      <c r="AY5473" s="99">
        <v>2920.6</v>
      </c>
      <c r="AZ5473" s="99">
        <v>6.1310000000000002</v>
      </c>
      <c r="BA5473" s="119" t="s">
        <v>9</v>
      </c>
      <c r="BB5473" s="4">
        <v>5473</v>
      </c>
      <c r="BC5473" s="4">
        <v>6</v>
      </c>
    </row>
    <row r="5474" spans="2:55">
      <c r="B5474">
        <v>5473</v>
      </c>
      <c r="C5474" s="192">
        <f t="shared" si="1027"/>
        <v>6</v>
      </c>
      <c r="D5474" s="5">
        <f t="shared" si="1028"/>
        <v>320</v>
      </c>
      <c r="E5474" s="5" t="str">
        <f t="shared" si="1029"/>
        <v>0.03878</v>
      </c>
      <c r="F5474" s="5" t="str">
        <f t="shared" si="1030"/>
        <v>2721</v>
      </c>
      <c r="G5474" s="5" t="str">
        <f t="shared" si="1031"/>
        <v>2954</v>
      </c>
      <c r="H5474" s="5" t="str">
        <f t="shared" si="1032"/>
        <v>6.187</v>
      </c>
      <c r="I5474" s="1" t="s">
        <v>9</v>
      </c>
      <c r="AN5474" s="89" t="str">
        <f t="shared" si="1033"/>
        <v>6.000</v>
      </c>
      <c r="AO5474" s="89" t="str">
        <f t="shared" si="1034"/>
        <v>320.0</v>
      </c>
      <c r="AP5474" s="89" t="str">
        <f t="shared" si="1035"/>
        <v>0.03878</v>
      </c>
      <c r="AQ5474" s="89" t="str">
        <f t="shared" si="1036"/>
        <v>2721</v>
      </c>
      <c r="AR5474" s="89" t="str">
        <f t="shared" si="1037"/>
        <v>2954</v>
      </c>
      <c r="AS5474" s="89" t="str">
        <f t="shared" si="1038"/>
        <v>6.187</v>
      </c>
      <c r="AT5474" s="89"/>
      <c r="AU5474" s="99">
        <v>6</v>
      </c>
      <c r="AV5474" s="99">
        <v>320</v>
      </c>
      <c r="AW5474" s="99">
        <v>3.8780000000000002E-2</v>
      </c>
      <c r="AX5474" s="99">
        <v>2720.92</v>
      </c>
      <c r="AY5474" s="99">
        <v>2953.6</v>
      </c>
      <c r="AZ5474" s="99">
        <v>6.1871</v>
      </c>
      <c r="BA5474" s="119" t="s">
        <v>9</v>
      </c>
      <c r="BB5474" s="4">
        <v>5474</v>
      </c>
      <c r="BC5474" s="4">
        <v>6</v>
      </c>
    </row>
    <row r="5475" spans="2:55">
      <c r="B5475">
        <v>5474</v>
      </c>
      <c r="C5475" s="192">
        <f t="shared" si="1027"/>
        <v>6</v>
      </c>
      <c r="D5475" s="5">
        <f t="shared" si="1028"/>
        <v>330</v>
      </c>
      <c r="E5475" s="5" t="str">
        <f t="shared" si="1029"/>
        <v>0.03998</v>
      </c>
      <c r="F5475" s="5" t="str">
        <f t="shared" si="1030"/>
        <v>2745</v>
      </c>
      <c r="G5475" s="5" t="str">
        <f t="shared" si="1031"/>
        <v>2985</v>
      </c>
      <c r="H5475" s="5" t="str">
        <f t="shared" si="1032"/>
        <v>6.240</v>
      </c>
      <c r="I5475" s="1" t="s">
        <v>9</v>
      </c>
      <c r="AN5475" s="89" t="str">
        <f t="shared" si="1033"/>
        <v>6.000</v>
      </c>
      <c r="AO5475" s="89" t="str">
        <f t="shared" si="1034"/>
        <v>330.0</v>
      </c>
      <c r="AP5475" s="89" t="str">
        <f t="shared" si="1035"/>
        <v>0.03998</v>
      </c>
      <c r="AQ5475" s="89" t="str">
        <f t="shared" si="1036"/>
        <v>2745</v>
      </c>
      <c r="AR5475" s="89" t="str">
        <f t="shared" si="1037"/>
        <v>2985</v>
      </c>
      <c r="AS5475" s="89" t="str">
        <f t="shared" si="1038"/>
        <v>6.240</v>
      </c>
      <c r="AT5475" s="89"/>
      <c r="AU5475" s="99">
        <v>6</v>
      </c>
      <c r="AV5475" s="99">
        <v>330</v>
      </c>
      <c r="AW5475" s="99">
        <v>3.9981000000000003E-2</v>
      </c>
      <c r="AX5475" s="99">
        <v>2745.0140000000001</v>
      </c>
      <c r="AY5475" s="99">
        <v>2984.9</v>
      </c>
      <c r="AZ5475" s="99">
        <v>6.2394999999999996</v>
      </c>
      <c r="BA5475" s="119" t="s">
        <v>9</v>
      </c>
      <c r="BB5475" s="4">
        <v>5475</v>
      </c>
      <c r="BC5475" s="4">
        <v>6</v>
      </c>
    </row>
    <row r="5476" spans="2:55">
      <c r="B5476">
        <v>5475</v>
      </c>
      <c r="C5476" s="192">
        <f t="shared" si="1027"/>
        <v>6</v>
      </c>
      <c r="D5476" s="5">
        <f t="shared" si="1028"/>
        <v>340</v>
      </c>
      <c r="E5476" s="5" t="str">
        <f t="shared" si="1029"/>
        <v>0.04114</v>
      </c>
      <c r="F5476" s="5" t="str">
        <f t="shared" si="1030"/>
        <v>2768</v>
      </c>
      <c r="G5476" s="5" t="str">
        <f t="shared" si="1031"/>
        <v>3015</v>
      </c>
      <c r="H5476" s="5" t="str">
        <f t="shared" si="1032"/>
        <v>6.289</v>
      </c>
      <c r="I5476" s="1" t="s">
        <v>9</v>
      </c>
      <c r="AN5476" s="89" t="str">
        <f t="shared" si="1033"/>
        <v>6.000</v>
      </c>
      <c r="AO5476" s="89" t="str">
        <f t="shared" si="1034"/>
        <v>340.0</v>
      </c>
      <c r="AP5476" s="89" t="str">
        <f t="shared" si="1035"/>
        <v>0.04114</v>
      </c>
      <c r="AQ5476" s="89" t="str">
        <f t="shared" si="1036"/>
        <v>2768</v>
      </c>
      <c r="AR5476" s="89" t="str">
        <f t="shared" si="1037"/>
        <v>3015</v>
      </c>
      <c r="AS5476" s="89" t="str">
        <f t="shared" si="1038"/>
        <v>6.289</v>
      </c>
      <c r="AT5476" s="89"/>
      <c r="AU5476" s="99">
        <v>6</v>
      </c>
      <c r="AV5476" s="99">
        <v>340</v>
      </c>
      <c r="AW5476" s="99">
        <v>4.1134999999999998E-2</v>
      </c>
      <c r="AX5476" s="99">
        <v>2768.09</v>
      </c>
      <c r="AY5476" s="99">
        <v>3014.9</v>
      </c>
      <c r="AZ5476" s="99">
        <v>6.2888000000000002</v>
      </c>
      <c r="BA5476" s="119" t="s">
        <v>9</v>
      </c>
      <c r="BB5476" s="4">
        <v>5476</v>
      </c>
      <c r="BC5476" s="4">
        <v>6</v>
      </c>
    </row>
    <row r="5477" spans="2:55">
      <c r="B5477">
        <v>5476</v>
      </c>
      <c r="C5477" s="192">
        <f t="shared" si="1027"/>
        <v>6</v>
      </c>
      <c r="D5477" s="5">
        <f t="shared" si="1028"/>
        <v>350</v>
      </c>
      <c r="E5477" s="5" t="str">
        <f t="shared" si="1029"/>
        <v>0.04225</v>
      </c>
      <c r="F5477" s="5" t="str">
        <f t="shared" si="1030"/>
        <v>2790.</v>
      </c>
      <c r="G5477" s="5" t="str">
        <f t="shared" si="1031"/>
        <v>3044</v>
      </c>
      <c r="H5477" s="5" t="str">
        <f t="shared" si="1032"/>
        <v>6.336</v>
      </c>
      <c r="I5477" s="1" t="s">
        <v>9</v>
      </c>
      <c r="AN5477" s="89" t="str">
        <f t="shared" si="1033"/>
        <v>6.000</v>
      </c>
      <c r="AO5477" s="89" t="str">
        <f t="shared" si="1034"/>
        <v>350.0</v>
      </c>
      <c r="AP5477" s="89" t="str">
        <f t="shared" si="1035"/>
        <v>0.04225</v>
      </c>
      <c r="AQ5477" s="89" t="str">
        <f t="shared" si="1036"/>
        <v>2790.</v>
      </c>
      <c r="AR5477" s="89" t="str">
        <f t="shared" si="1037"/>
        <v>3044</v>
      </c>
      <c r="AS5477" s="89" t="str">
        <f t="shared" si="1038"/>
        <v>6.336</v>
      </c>
      <c r="AT5477" s="89"/>
      <c r="AU5477" s="99">
        <v>6</v>
      </c>
      <c r="AV5477" s="99">
        <v>350</v>
      </c>
      <c r="AW5477" s="99">
        <v>4.2250999999999997E-2</v>
      </c>
      <c r="AX5477" s="99">
        <v>2790.3940000000002</v>
      </c>
      <c r="AY5477" s="99">
        <v>3043.9</v>
      </c>
      <c r="AZ5477" s="99">
        <v>6.3357000000000001</v>
      </c>
      <c r="BA5477" s="119" t="s">
        <v>9</v>
      </c>
      <c r="BB5477" s="4">
        <v>5477</v>
      </c>
      <c r="BC5477" s="4">
        <v>6</v>
      </c>
    </row>
    <row r="5478" spans="2:55">
      <c r="B5478">
        <v>5477</v>
      </c>
      <c r="C5478" s="192">
        <f t="shared" si="1027"/>
        <v>6</v>
      </c>
      <c r="D5478" s="5">
        <f t="shared" si="1028"/>
        <v>360</v>
      </c>
      <c r="E5478" s="5" t="str">
        <f t="shared" si="1029"/>
        <v>0.04333</v>
      </c>
      <c r="F5478" s="5" t="str">
        <f t="shared" si="1030"/>
        <v>2812</v>
      </c>
      <c r="G5478" s="5" t="str">
        <f t="shared" si="1031"/>
        <v>3072</v>
      </c>
      <c r="H5478" s="5" t="str">
        <f t="shared" si="1032"/>
        <v>6.380</v>
      </c>
      <c r="I5478" s="1" t="s">
        <v>9</v>
      </c>
      <c r="AN5478" s="89" t="str">
        <f t="shared" si="1033"/>
        <v>6.000</v>
      </c>
      <c r="AO5478" s="89" t="str">
        <f t="shared" si="1034"/>
        <v>360.0</v>
      </c>
      <c r="AP5478" s="89" t="str">
        <f t="shared" si="1035"/>
        <v>0.04333</v>
      </c>
      <c r="AQ5478" s="89" t="str">
        <f t="shared" si="1036"/>
        <v>2812</v>
      </c>
      <c r="AR5478" s="89" t="str">
        <f t="shared" si="1037"/>
        <v>3072</v>
      </c>
      <c r="AS5478" s="89" t="str">
        <f t="shared" si="1038"/>
        <v>6.380</v>
      </c>
      <c r="AT5478" s="89"/>
      <c r="AU5478" s="99">
        <v>6</v>
      </c>
      <c r="AV5478" s="99">
        <v>360</v>
      </c>
      <c r="AW5478" s="99">
        <v>4.3332999999999997E-2</v>
      </c>
      <c r="AX5478" s="99">
        <v>2812.002</v>
      </c>
      <c r="AY5478" s="99">
        <v>3072</v>
      </c>
      <c r="AZ5478" s="99">
        <v>6.3803999999999998</v>
      </c>
      <c r="BA5478" s="119" t="s">
        <v>9</v>
      </c>
      <c r="BB5478" s="4">
        <v>5478</v>
      </c>
      <c r="BC5478" s="4">
        <v>6</v>
      </c>
    </row>
    <row r="5479" spans="2:55">
      <c r="B5479">
        <v>5478</v>
      </c>
      <c r="C5479" s="192">
        <f t="shared" si="1027"/>
        <v>6</v>
      </c>
      <c r="D5479" s="5">
        <f t="shared" si="1028"/>
        <v>370</v>
      </c>
      <c r="E5479" s="5" t="str">
        <f t="shared" si="1029"/>
        <v>0.04439</v>
      </c>
      <c r="F5479" s="5" t="str">
        <f t="shared" si="1030"/>
        <v>2833</v>
      </c>
      <c r="G5479" s="5" t="str">
        <f t="shared" si="1031"/>
        <v>3099</v>
      </c>
      <c r="H5479" s="5" t="str">
        <f t="shared" si="1032"/>
        <v>6.423</v>
      </c>
      <c r="I5479" s="1" t="s">
        <v>9</v>
      </c>
      <c r="AN5479" s="89" t="str">
        <f t="shared" si="1033"/>
        <v>6.000</v>
      </c>
      <c r="AO5479" s="89" t="str">
        <f t="shared" si="1034"/>
        <v>370.0</v>
      </c>
      <c r="AP5479" s="89" t="str">
        <f t="shared" si="1035"/>
        <v>0.04439</v>
      </c>
      <c r="AQ5479" s="89" t="str">
        <f t="shared" si="1036"/>
        <v>2833</v>
      </c>
      <c r="AR5479" s="89" t="str">
        <f t="shared" si="1037"/>
        <v>3099</v>
      </c>
      <c r="AS5479" s="89" t="str">
        <f t="shared" si="1038"/>
        <v>6.423</v>
      </c>
      <c r="AT5479" s="89"/>
      <c r="AU5479" s="99">
        <v>6</v>
      </c>
      <c r="AV5479" s="99">
        <v>370</v>
      </c>
      <c r="AW5479" s="99">
        <v>4.4387999999999997E-2</v>
      </c>
      <c r="AX5479" s="99">
        <v>2833.0720000000001</v>
      </c>
      <c r="AY5479" s="99">
        <v>3099.4</v>
      </c>
      <c r="AZ5479" s="99">
        <v>6.4233000000000002</v>
      </c>
      <c r="BA5479" s="119" t="s">
        <v>9</v>
      </c>
      <c r="BB5479" s="4">
        <v>5479</v>
      </c>
      <c r="BC5479" s="4">
        <v>6</v>
      </c>
    </row>
    <row r="5480" spans="2:55">
      <c r="B5480">
        <v>5479</v>
      </c>
      <c r="C5480" s="192">
        <f t="shared" si="1027"/>
        <v>6</v>
      </c>
      <c r="D5480" s="5">
        <f t="shared" si="1028"/>
        <v>380</v>
      </c>
      <c r="E5480" s="5" t="str">
        <f t="shared" si="1029"/>
        <v>0.04542</v>
      </c>
      <c r="F5480" s="5" t="str">
        <f t="shared" si="1030"/>
        <v>2854</v>
      </c>
      <c r="G5480" s="5" t="str">
        <f t="shared" si="1031"/>
        <v>3126</v>
      </c>
      <c r="H5480" s="5" t="str">
        <f t="shared" si="1032"/>
        <v>6.465</v>
      </c>
      <c r="I5480" s="1" t="s">
        <v>9</v>
      </c>
      <c r="AN5480" s="89" t="str">
        <f t="shared" si="1033"/>
        <v>6.000</v>
      </c>
      <c r="AO5480" s="89" t="str">
        <f t="shared" si="1034"/>
        <v>380.0</v>
      </c>
      <c r="AP5480" s="89" t="str">
        <f t="shared" si="1035"/>
        <v>0.04542</v>
      </c>
      <c r="AQ5480" s="89" t="str">
        <f t="shared" si="1036"/>
        <v>2854</v>
      </c>
      <c r="AR5480" s="89" t="str">
        <f t="shared" si="1037"/>
        <v>3126</v>
      </c>
      <c r="AS5480" s="89" t="str">
        <f t="shared" si="1038"/>
        <v>6.465</v>
      </c>
      <c r="AT5480" s="89"/>
      <c r="AU5480" s="99">
        <v>6</v>
      </c>
      <c r="AV5480" s="99">
        <v>380</v>
      </c>
      <c r="AW5480" s="99">
        <v>4.5418E-2</v>
      </c>
      <c r="AX5480" s="99">
        <v>2853.5920000000001</v>
      </c>
      <c r="AY5480" s="99">
        <v>3126.1</v>
      </c>
      <c r="AZ5480" s="99">
        <v>6.4645999999999999</v>
      </c>
      <c r="BA5480" s="119" t="s">
        <v>9</v>
      </c>
      <c r="BB5480" s="4">
        <v>5480</v>
      </c>
      <c r="BC5480" s="4">
        <v>6</v>
      </c>
    </row>
    <row r="5481" spans="2:55">
      <c r="B5481">
        <v>5480</v>
      </c>
      <c r="C5481" s="192">
        <f t="shared" si="1027"/>
        <v>6</v>
      </c>
      <c r="D5481" s="5">
        <f t="shared" si="1028"/>
        <v>390</v>
      </c>
      <c r="E5481" s="5" t="str">
        <f t="shared" si="1029"/>
        <v>0.04643</v>
      </c>
      <c r="F5481" s="5" t="str">
        <f t="shared" si="1030"/>
        <v>2874</v>
      </c>
      <c r="G5481" s="5" t="str">
        <f t="shared" si="1031"/>
        <v>3152</v>
      </c>
      <c r="H5481" s="5" t="str">
        <f t="shared" si="1032"/>
        <v>6.505</v>
      </c>
      <c r="I5481" s="1" t="s">
        <v>9</v>
      </c>
      <c r="AN5481" s="89" t="str">
        <f t="shared" si="1033"/>
        <v>6.000</v>
      </c>
      <c r="AO5481" s="89" t="str">
        <f t="shared" si="1034"/>
        <v>390.0</v>
      </c>
      <c r="AP5481" s="89" t="str">
        <f t="shared" si="1035"/>
        <v>0.04643</v>
      </c>
      <c r="AQ5481" s="89" t="str">
        <f t="shared" si="1036"/>
        <v>2874</v>
      </c>
      <c r="AR5481" s="89" t="str">
        <f t="shared" si="1037"/>
        <v>3152</v>
      </c>
      <c r="AS5481" s="89" t="str">
        <f t="shared" si="1038"/>
        <v>6.505</v>
      </c>
      <c r="AT5481" s="89"/>
      <c r="AU5481" s="99">
        <v>6</v>
      </c>
      <c r="AV5481" s="99">
        <v>390</v>
      </c>
      <c r="AW5481" s="99">
        <v>4.6427999999999997E-2</v>
      </c>
      <c r="AX5481" s="99">
        <v>2873.8320000000003</v>
      </c>
      <c r="AY5481" s="99">
        <v>3152.4</v>
      </c>
      <c r="AZ5481" s="99">
        <v>6.5045000000000002</v>
      </c>
      <c r="BA5481" s="119" t="s">
        <v>9</v>
      </c>
      <c r="BB5481" s="4">
        <v>5481</v>
      </c>
      <c r="BC5481" s="4">
        <v>6</v>
      </c>
    </row>
    <row r="5482" spans="2:55">
      <c r="B5482">
        <v>5481</v>
      </c>
      <c r="C5482" s="192">
        <f t="shared" si="1027"/>
        <v>6</v>
      </c>
      <c r="D5482" s="5">
        <f t="shared" si="1028"/>
        <v>400</v>
      </c>
      <c r="E5482" s="5" t="str">
        <f t="shared" si="1029"/>
        <v>0.04742</v>
      </c>
      <c r="F5482" s="5" t="str">
        <f t="shared" si="1030"/>
        <v>2894</v>
      </c>
      <c r="G5482" s="5" t="str">
        <f t="shared" si="1031"/>
        <v>3178</v>
      </c>
      <c r="H5482" s="5" t="str">
        <f t="shared" si="1032"/>
        <v>6.543</v>
      </c>
      <c r="I5482" s="1" t="s">
        <v>9</v>
      </c>
      <c r="AN5482" s="89" t="str">
        <f t="shared" si="1033"/>
        <v>6.000</v>
      </c>
      <c r="AO5482" s="89" t="str">
        <f t="shared" si="1034"/>
        <v>400.0</v>
      </c>
      <c r="AP5482" s="89" t="str">
        <f t="shared" si="1035"/>
        <v>0.04742</v>
      </c>
      <c r="AQ5482" s="89" t="str">
        <f t="shared" si="1036"/>
        <v>2894</v>
      </c>
      <c r="AR5482" s="89" t="str">
        <f t="shared" si="1037"/>
        <v>3178</v>
      </c>
      <c r="AS5482" s="89" t="str">
        <f t="shared" si="1038"/>
        <v>6.543</v>
      </c>
      <c r="AT5482" s="89"/>
      <c r="AU5482" s="99">
        <v>6</v>
      </c>
      <c r="AV5482" s="99">
        <v>400</v>
      </c>
      <c r="AW5482" s="99">
        <v>4.7418999999999996E-2</v>
      </c>
      <c r="AX5482" s="99">
        <v>2893.6859999999997</v>
      </c>
      <c r="AY5482" s="99">
        <v>3178.2</v>
      </c>
      <c r="AZ5482" s="99">
        <v>6.5431999999999997</v>
      </c>
      <c r="BA5482" s="119" t="s">
        <v>9</v>
      </c>
      <c r="BB5482" s="4">
        <v>5482</v>
      </c>
      <c r="BC5482" s="4">
        <v>6</v>
      </c>
    </row>
    <row r="5483" spans="2:55">
      <c r="B5483">
        <v>5482</v>
      </c>
      <c r="C5483" s="192">
        <f t="shared" si="1027"/>
        <v>6</v>
      </c>
      <c r="D5483" s="5">
        <f t="shared" si="1028"/>
        <v>410</v>
      </c>
      <c r="E5483" s="5" t="str">
        <f t="shared" si="1029"/>
        <v>0.04840</v>
      </c>
      <c r="F5483" s="5" t="str">
        <f t="shared" si="1030"/>
        <v>2913</v>
      </c>
      <c r="G5483" s="5" t="str">
        <f t="shared" si="1031"/>
        <v>3204</v>
      </c>
      <c r="H5483" s="5" t="str">
        <f t="shared" si="1032"/>
        <v>6.581</v>
      </c>
      <c r="I5483" s="1" t="s">
        <v>9</v>
      </c>
      <c r="AN5483" s="89" t="str">
        <f t="shared" si="1033"/>
        <v>6.000</v>
      </c>
      <c r="AO5483" s="89" t="str">
        <f t="shared" si="1034"/>
        <v>410.0</v>
      </c>
      <c r="AP5483" s="89" t="str">
        <f t="shared" si="1035"/>
        <v>0.04840</v>
      </c>
      <c r="AQ5483" s="89" t="str">
        <f t="shared" si="1036"/>
        <v>2913</v>
      </c>
      <c r="AR5483" s="89" t="str">
        <f t="shared" si="1037"/>
        <v>3204</v>
      </c>
      <c r="AS5483" s="89" t="str">
        <f t="shared" si="1038"/>
        <v>6.581</v>
      </c>
      <c r="AT5483" s="89"/>
      <c r="AU5483" s="99">
        <v>6</v>
      </c>
      <c r="AV5483" s="99">
        <v>410</v>
      </c>
      <c r="AW5483" s="99">
        <v>4.8395000000000001E-2</v>
      </c>
      <c r="AX5483" s="99">
        <v>2913.33</v>
      </c>
      <c r="AY5483" s="99">
        <v>3203.7</v>
      </c>
      <c r="AZ5483" s="99">
        <v>6.5807000000000002</v>
      </c>
      <c r="BA5483" s="119" t="s">
        <v>9</v>
      </c>
      <c r="BB5483" s="4">
        <v>5483</v>
      </c>
      <c r="BC5483" s="4">
        <v>6</v>
      </c>
    </row>
    <row r="5484" spans="2:55">
      <c r="B5484">
        <v>5483</v>
      </c>
      <c r="C5484" s="192">
        <f t="shared" si="1027"/>
        <v>6</v>
      </c>
      <c r="D5484" s="5">
        <f t="shared" si="1028"/>
        <v>420</v>
      </c>
      <c r="E5484" s="5" t="str">
        <f t="shared" si="1029"/>
        <v>0.04936</v>
      </c>
      <c r="F5484" s="5" t="str">
        <f t="shared" si="1030"/>
        <v>2933</v>
      </c>
      <c r="G5484" s="5" t="str">
        <f t="shared" si="1031"/>
        <v>3229</v>
      </c>
      <c r="H5484" s="5" t="str">
        <f t="shared" si="1032"/>
        <v>6.617</v>
      </c>
      <c r="I5484" s="1" t="s">
        <v>9</v>
      </c>
      <c r="AN5484" s="89" t="str">
        <f t="shared" si="1033"/>
        <v>6.000</v>
      </c>
      <c r="AO5484" s="89" t="str">
        <f t="shared" si="1034"/>
        <v>420.0</v>
      </c>
      <c r="AP5484" s="89" t="str">
        <f t="shared" si="1035"/>
        <v>0.04936</v>
      </c>
      <c r="AQ5484" s="89" t="str">
        <f t="shared" si="1036"/>
        <v>2933</v>
      </c>
      <c r="AR5484" s="89" t="str">
        <f t="shared" si="1037"/>
        <v>3229</v>
      </c>
      <c r="AS5484" s="89" t="str">
        <f t="shared" si="1038"/>
        <v>6.617</v>
      </c>
      <c r="AT5484" s="89"/>
      <c r="AU5484" s="99">
        <v>6</v>
      </c>
      <c r="AV5484" s="99">
        <v>420</v>
      </c>
      <c r="AW5484" s="99">
        <v>4.9354999999999996E-2</v>
      </c>
      <c r="AX5484" s="99">
        <v>2932.77</v>
      </c>
      <c r="AY5484" s="99">
        <v>3228.9</v>
      </c>
      <c r="AZ5484" s="99">
        <v>6.6173000000000002</v>
      </c>
      <c r="BA5484" s="119" t="s">
        <v>9</v>
      </c>
      <c r="BB5484" s="4">
        <v>5484</v>
      </c>
      <c r="BC5484" s="4">
        <v>6</v>
      </c>
    </row>
    <row r="5485" spans="2:55">
      <c r="B5485">
        <v>5484</v>
      </c>
      <c r="C5485" s="192">
        <f t="shared" si="1027"/>
        <v>6</v>
      </c>
      <c r="D5485" s="5">
        <f t="shared" si="1028"/>
        <v>430</v>
      </c>
      <c r="E5485" s="5" t="str">
        <f t="shared" si="1029"/>
        <v>0.05030</v>
      </c>
      <c r="F5485" s="5" t="str">
        <f t="shared" si="1030"/>
        <v>2952</v>
      </c>
      <c r="G5485" s="5" t="str">
        <f t="shared" si="1031"/>
        <v>3254</v>
      </c>
      <c r="H5485" s="5" t="str">
        <f t="shared" si="1032"/>
        <v>6.653</v>
      </c>
      <c r="I5485" s="1" t="s">
        <v>9</v>
      </c>
      <c r="AN5485" s="89" t="str">
        <f t="shared" si="1033"/>
        <v>6.000</v>
      </c>
      <c r="AO5485" s="89" t="str">
        <f t="shared" si="1034"/>
        <v>430.0</v>
      </c>
      <c r="AP5485" s="89" t="str">
        <f t="shared" si="1035"/>
        <v>0.05030</v>
      </c>
      <c r="AQ5485" s="89" t="str">
        <f t="shared" si="1036"/>
        <v>2952</v>
      </c>
      <c r="AR5485" s="89" t="str">
        <f t="shared" si="1037"/>
        <v>3254</v>
      </c>
      <c r="AS5485" s="89" t="str">
        <f t="shared" si="1038"/>
        <v>6.653</v>
      </c>
      <c r="AT5485" s="89"/>
      <c r="AU5485" s="99">
        <v>6</v>
      </c>
      <c r="AV5485" s="99">
        <v>430</v>
      </c>
      <c r="AW5485" s="99">
        <v>5.0303E-2</v>
      </c>
      <c r="AX5485" s="99">
        <v>2951.982</v>
      </c>
      <c r="AY5485" s="99">
        <v>3253.8</v>
      </c>
      <c r="AZ5485" s="99">
        <v>6.6529999999999996</v>
      </c>
      <c r="BA5485" s="119" t="s">
        <v>9</v>
      </c>
      <c r="BB5485" s="4">
        <v>5485</v>
      </c>
      <c r="BC5485" s="4">
        <v>6</v>
      </c>
    </row>
    <row r="5486" spans="2:55">
      <c r="B5486">
        <v>5485</v>
      </c>
      <c r="C5486" s="192">
        <f t="shared" si="1027"/>
        <v>6</v>
      </c>
      <c r="D5486" s="5">
        <f t="shared" si="1028"/>
        <v>440</v>
      </c>
      <c r="E5486" s="5" t="str">
        <f t="shared" si="1029"/>
        <v>0.05124</v>
      </c>
      <c r="F5486" s="5" t="str">
        <f t="shared" si="1030"/>
        <v>2971</v>
      </c>
      <c r="G5486" s="5" t="str">
        <f t="shared" si="1031"/>
        <v>3278</v>
      </c>
      <c r="H5486" s="5" t="str">
        <f t="shared" si="1032"/>
        <v>6.688</v>
      </c>
      <c r="I5486" s="1" t="s">
        <v>9</v>
      </c>
      <c r="AN5486" s="89" t="str">
        <f t="shared" si="1033"/>
        <v>6.000</v>
      </c>
      <c r="AO5486" s="89" t="str">
        <f t="shared" si="1034"/>
        <v>440.0</v>
      </c>
      <c r="AP5486" s="89" t="str">
        <f t="shared" si="1035"/>
        <v>0.05124</v>
      </c>
      <c r="AQ5486" s="89" t="str">
        <f t="shared" si="1036"/>
        <v>2971</v>
      </c>
      <c r="AR5486" s="89" t="str">
        <f t="shared" si="1037"/>
        <v>3278</v>
      </c>
      <c r="AS5486" s="89" t="str">
        <f t="shared" si="1038"/>
        <v>6.688</v>
      </c>
      <c r="AT5486" s="89"/>
      <c r="AU5486" s="99">
        <v>6</v>
      </c>
      <c r="AV5486" s="99">
        <v>440</v>
      </c>
      <c r="AW5486" s="99">
        <v>5.1240000000000001E-2</v>
      </c>
      <c r="AX5486" s="99">
        <v>2970.96</v>
      </c>
      <c r="AY5486" s="99">
        <v>3278.4</v>
      </c>
      <c r="AZ5486" s="99">
        <v>6.6878000000000002</v>
      </c>
      <c r="BA5486" s="119" t="s">
        <v>9</v>
      </c>
      <c r="BB5486" s="4">
        <v>5486</v>
      </c>
      <c r="BC5486" s="4">
        <v>6</v>
      </c>
    </row>
    <row r="5487" spans="2:55">
      <c r="B5487">
        <v>5486</v>
      </c>
      <c r="C5487" s="192">
        <f t="shared" si="1027"/>
        <v>6</v>
      </c>
      <c r="D5487" s="5">
        <f t="shared" si="1028"/>
        <v>450</v>
      </c>
      <c r="E5487" s="5" t="str">
        <f t="shared" si="1029"/>
        <v>0.05217</v>
      </c>
      <c r="F5487" s="5" t="str">
        <f t="shared" si="1030"/>
        <v>2990.</v>
      </c>
      <c r="G5487" s="5" t="str">
        <f t="shared" si="1031"/>
        <v>3303</v>
      </c>
      <c r="H5487" s="5" t="str">
        <f t="shared" si="1032"/>
        <v>6.722</v>
      </c>
      <c r="I5487" s="1" t="s">
        <v>9</v>
      </c>
      <c r="AN5487" s="89" t="str">
        <f t="shared" si="1033"/>
        <v>6.000</v>
      </c>
      <c r="AO5487" s="89" t="str">
        <f t="shared" si="1034"/>
        <v>450.0</v>
      </c>
      <c r="AP5487" s="89" t="str">
        <f t="shared" si="1035"/>
        <v>0.05217</v>
      </c>
      <c r="AQ5487" s="89" t="str">
        <f t="shared" si="1036"/>
        <v>2990.</v>
      </c>
      <c r="AR5487" s="89" t="str">
        <f t="shared" si="1037"/>
        <v>3303</v>
      </c>
      <c r="AS5487" s="89" t="str">
        <f t="shared" si="1038"/>
        <v>6.722</v>
      </c>
      <c r="AT5487" s="89"/>
      <c r="AU5487" s="99">
        <v>6</v>
      </c>
      <c r="AV5487" s="99">
        <v>450</v>
      </c>
      <c r="AW5487" s="99">
        <v>5.2165999999999997E-2</v>
      </c>
      <c r="AX5487" s="99">
        <v>2989.904</v>
      </c>
      <c r="AY5487" s="99">
        <v>3302.9</v>
      </c>
      <c r="AZ5487" s="99">
        <v>6.7218999999999998</v>
      </c>
      <c r="BA5487" s="119" t="s">
        <v>9</v>
      </c>
      <c r="BB5487" s="4">
        <v>5487</v>
      </c>
      <c r="BC5487" s="4">
        <v>6</v>
      </c>
    </row>
    <row r="5488" spans="2:55">
      <c r="B5488">
        <v>5487</v>
      </c>
      <c r="C5488" s="192">
        <f t="shared" si="1027"/>
        <v>6</v>
      </c>
      <c r="D5488" s="5">
        <f t="shared" si="1028"/>
        <v>460</v>
      </c>
      <c r="E5488" s="5" t="str">
        <f t="shared" si="1029"/>
        <v>0.05308</v>
      </c>
      <c r="F5488" s="5" t="str">
        <f t="shared" si="1030"/>
        <v>3009</v>
      </c>
      <c r="G5488" s="5" t="str">
        <f t="shared" si="1031"/>
        <v>3327</v>
      </c>
      <c r="H5488" s="5" t="str">
        <f t="shared" si="1032"/>
        <v>6.755</v>
      </c>
      <c r="I5488" s="1" t="s">
        <v>9</v>
      </c>
      <c r="AN5488" s="89" t="str">
        <f t="shared" si="1033"/>
        <v>6.000</v>
      </c>
      <c r="AO5488" s="89" t="str">
        <f t="shared" si="1034"/>
        <v>460.0</v>
      </c>
      <c r="AP5488" s="89" t="str">
        <f t="shared" si="1035"/>
        <v>0.05308</v>
      </c>
      <c r="AQ5488" s="89" t="str">
        <f t="shared" si="1036"/>
        <v>3009</v>
      </c>
      <c r="AR5488" s="89" t="str">
        <f t="shared" si="1037"/>
        <v>3327</v>
      </c>
      <c r="AS5488" s="89" t="str">
        <f t="shared" si="1038"/>
        <v>6.755</v>
      </c>
      <c r="AT5488" s="89"/>
      <c r="AU5488" s="99">
        <v>6</v>
      </c>
      <c r="AV5488" s="99">
        <v>460</v>
      </c>
      <c r="AW5488" s="99">
        <v>5.3082999999999998E-2</v>
      </c>
      <c r="AX5488" s="99">
        <v>3008.7019999999998</v>
      </c>
      <c r="AY5488" s="99">
        <v>3327.2</v>
      </c>
      <c r="AZ5488" s="99">
        <v>6.7552000000000003</v>
      </c>
      <c r="BA5488" s="119" t="s">
        <v>9</v>
      </c>
      <c r="BB5488" s="4">
        <v>5488</v>
      </c>
      <c r="BC5488" s="4">
        <v>6</v>
      </c>
    </row>
    <row r="5489" spans="2:55">
      <c r="B5489">
        <v>5488</v>
      </c>
      <c r="C5489" s="192">
        <f t="shared" si="1027"/>
        <v>6</v>
      </c>
      <c r="D5489" s="5">
        <f t="shared" si="1028"/>
        <v>470</v>
      </c>
      <c r="E5489" s="5" t="str">
        <f t="shared" si="1029"/>
        <v>0.05399</v>
      </c>
      <c r="F5489" s="5" t="str">
        <f t="shared" si="1030"/>
        <v>3027</v>
      </c>
      <c r="G5489" s="5" t="str">
        <f t="shared" si="1031"/>
        <v>3351</v>
      </c>
      <c r="H5489" s="5" t="str">
        <f t="shared" si="1032"/>
        <v>6.788</v>
      </c>
      <c r="I5489" s="1" t="s">
        <v>9</v>
      </c>
      <c r="AN5489" s="89" t="str">
        <f t="shared" si="1033"/>
        <v>6.000</v>
      </c>
      <c r="AO5489" s="89" t="str">
        <f t="shared" si="1034"/>
        <v>470.0</v>
      </c>
      <c r="AP5489" s="89" t="str">
        <f t="shared" si="1035"/>
        <v>0.05399</v>
      </c>
      <c r="AQ5489" s="89" t="str">
        <f t="shared" si="1036"/>
        <v>3027</v>
      </c>
      <c r="AR5489" s="89" t="str">
        <f t="shared" si="1037"/>
        <v>3351</v>
      </c>
      <c r="AS5489" s="89" t="str">
        <f t="shared" si="1038"/>
        <v>6.788</v>
      </c>
      <c r="AT5489" s="89"/>
      <c r="AU5489" s="99">
        <v>6</v>
      </c>
      <c r="AV5489" s="99">
        <v>470</v>
      </c>
      <c r="AW5489" s="99">
        <v>5.3990999999999997E-2</v>
      </c>
      <c r="AX5489" s="99">
        <v>3027.4540000000002</v>
      </c>
      <c r="AY5489" s="99">
        <v>3351.4</v>
      </c>
      <c r="AZ5489" s="99">
        <v>6.7880000000000003</v>
      </c>
      <c r="BA5489" s="119" t="s">
        <v>9</v>
      </c>
      <c r="BB5489" s="4">
        <v>5489</v>
      </c>
      <c r="BC5489" s="4">
        <v>6</v>
      </c>
    </row>
    <row r="5490" spans="2:55">
      <c r="B5490">
        <v>5489</v>
      </c>
      <c r="C5490" s="192">
        <f t="shared" si="1027"/>
        <v>6</v>
      </c>
      <c r="D5490" s="5">
        <f t="shared" si="1028"/>
        <v>480</v>
      </c>
      <c r="E5490" s="5" t="str">
        <f t="shared" si="1029"/>
        <v>0.05489</v>
      </c>
      <c r="F5490" s="5" t="str">
        <f t="shared" si="1030"/>
        <v>3046</v>
      </c>
      <c r="G5490" s="5" t="str">
        <f t="shared" si="1031"/>
        <v>3375</v>
      </c>
      <c r="H5490" s="5" t="str">
        <f t="shared" si="1032"/>
        <v>6.820</v>
      </c>
      <c r="I5490" s="1" t="s">
        <v>9</v>
      </c>
      <c r="AN5490" s="89" t="str">
        <f t="shared" si="1033"/>
        <v>6.000</v>
      </c>
      <c r="AO5490" s="89" t="str">
        <f t="shared" si="1034"/>
        <v>480.0</v>
      </c>
      <c r="AP5490" s="89" t="str">
        <f t="shared" si="1035"/>
        <v>0.05489</v>
      </c>
      <c r="AQ5490" s="89" t="str">
        <f t="shared" si="1036"/>
        <v>3046</v>
      </c>
      <c r="AR5490" s="89" t="str">
        <f t="shared" si="1037"/>
        <v>3375</v>
      </c>
      <c r="AS5490" s="89" t="str">
        <f t="shared" si="1038"/>
        <v>6.820</v>
      </c>
      <c r="AT5490" s="89"/>
      <c r="AU5490" s="99">
        <v>6</v>
      </c>
      <c r="AV5490" s="99">
        <v>480</v>
      </c>
      <c r="AW5490" s="99">
        <v>5.4890999999999995E-2</v>
      </c>
      <c r="AX5490" s="99">
        <v>3046.0540000000001</v>
      </c>
      <c r="AY5490" s="99">
        <v>3375.4</v>
      </c>
      <c r="AZ5490" s="99">
        <v>6.8201000000000001</v>
      </c>
      <c r="BA5490" s="119" t="s">
        <v>9</v>
      </c>
      <c r="BB5490" s="4">
        <v>5490</v>
      </c>
      <c r="BC5490" s="4">
        <v>6</v>
      </c>
    </row>
    <row r="5491" spans="2:55">
      <c r="B5491">
        <v>5490</v>
      </c>
      <c r="C5491" s="192">
        <f t="shared" si="1027"/>
        <v>6</v>
      </c>
      <c r="D5491" s="5">
        <f t="shared" si="1028"/>
        <v>490</v>
      </c>
      <c r="E5491" s="5" t="str">
        <f t="shared" si="1029"/>
        <v>0.05578</v>
      </c>
      <c r="F5491" s="5" t="str">
        <f t="shared" si="1030"/>
        <v>3065</v>
      </c>
      <c r="G5491" s="5" t="str">
        <f t="shared" si="1031"/>
        <v>3399</v>
      </c>
      <c r="H5491" s="5" t="str">
        <f t="shared" si="1032"/>
        <v>6.852</v>
      </c>
      <c r="I5491" s="1" t="s">
        <v>9</v>
      </c>
      <c r="AN5491" s="89" t="str">
        <f t="shared" si="1033"/>
        <v>6.000</v>
      </c>
      <c r="AO5491" s="89" t="str">
        <f t="shared" si="1034"/>
        <v>490.0</v>
      </c>
      <c r="AP5491" s="89" t="str">
        <f t="shared" si="1035"/>
        <v>0.05578</v>
      </c>
      <c r="AQ5491" s="89" t="str">
        <f t="shared" si="1036"/>
        <v>3065</v>
      </c>
      <c r="AR5491" s="89" t="str">
        <f t="shared" si="1037"/>
        <v>3399</v>
      </c>
      <c r="AS5491" s="89" t="str">
        <f t="shared" si="1038"/>
        <v>6.852</v>
      </c>
      <c r="AT5491" s="89"/>
      <c r="AU5491" s="99">
        <v>6</v>
      </c>
      <c r="AV5491" s="99">
        <v>490</v>
      </c>
      <c r="AW5491" s="99">
        <v>5.5784E-2</v>
      </c>
      <c r="AX5491" s="99">
        <v>3064.596</v>
      </c>
      <c r="AY5491" s="99">
        <v>3399.3</v>
      </c>
      <c r="AZ5491" s="99">
        <v>6.8516000000000004</v>
      </c>
      <c r="BA5491" s="119" t="s">
        <v>9</v>
      </c>
      <c r="BB5491" s="4">
        <v>5491</v>
      </c>
      <c r="BC5491" s="4">
        <v>6</v>
      </c>
    </row>
    <row r="5492" spans="2:55">
      <c r="B5492">
        <v>5491</v>
      </c>
      <c r="C5492" s="192">
        <f t="shared" si="1027"/>
        <v>6</v>
      </c>
      <c r="D5492" s="5">
        <f t="shared" si="1028"/>
        <v>500</v>
      </c>
      <c r="E5492" s="5" t="str">
        <f t="shared" si="1029"/>
        <v>0.05667</v>
      </c>
      <c r="F5492" s="5" t="str">
        <f t="shared" si="1030"/>
        <v>3083</v>
      </c>
      <c r="G5492" s="5" t="str">
        <f t="shared" si="1031"/>
        <v>3423</v>
      </c>
      <c r="H5492" s="5" t="str">
        <f t="shared" si="1032"/>
        <v>6.883</v>
      </c>
      <c r="I5492" s="1" t="s">
        <v>9</v>
      </c>
      <c r="AN5492" s="89" t="str">
        <f t="shared" si="1033"/>
        <v>6.000</v>
      </c>
      <c r="AO5492" s="89" t="str">
        <f t="shared" si="1034"/>
        <v>500.0</v>
      </c>
      <c r="AP5492" s="89" t="str">
        <f t="shared" si="1035"/>
        <v>0.05667</v>
      </c>
      <c r="AQ5492" s="89" t="str">
        <f t="shared" si="1036"/>
        <v>3083</v>
      </c>
      <c r="AR5492" s="89" t="str">
        <f t="shared" si="1037"/>
        <v>3423</v>
      </c>
      <c r="AS5492" s="89" t="str">
        <f t="shared" si="1038"/>
        <v>6.883</v>
      </c>
      <c r="AT5492" s="89"/>
      <c r="AU5492" s="99">
        <v>6</v>
      </c>
      <c r="AV5492" s="99">
        <v>500</v>
      </c>
      <c r="AW5492" s="99">
        <v>5.6670999999999999E-2</v>
      </c>
      <c r="AX5492" s="99">
        <v>3083.0740000000001</v>
      </c>
      <c r="AY5492" s="99">
        <v>3423.1</v>
      </c>
      <c r="AZ5492" s="99">
        <v>6.8826000000000001</v>
      </c>
      <c r="BA5492" s="119" t="s">
        <v>9</v>
      </c>
      <c r="BB5492" s="4">
        <v>5492</v>
      </c>
      <c r="BC5492" s="4">
        <v>6</v>
      </c>
    </row>
    <row r="5493" spans="2:55">
      <c r="B5493">
        <v>5492</v>
      </c>
      <c r="C5493" s="192">
        <f t="shared" si="1027"/>
        <v>6</v>
      </c>
      <c r="D5493" s="5">
        <f t="shared" si="1028"/>
        <v>520</v>
      </c>
      <c r="E5493" s="5" t="str">
        <f t="shared" si="1029"/>
        <v>0.05843</v>
      </c>
      <c r="F5493" s="5" t="str">
        <f t="shared" si="1030"/>
        <v>3120.</v>
      </c>
      <c r="G5493" s="5" t="str">
        <f t="shared" si="1031"/>
        <v>3471</v>
      </c>
      <c r="H5493" s="5" t="str">
        <f t="shared" si="1032"/>
        <v>6.943</v>
      </c>
      <c r="I5493" s="1" t="s">
        <v>9</v>
      </c>
      <c r="AN5493" s="89" t="str">
        <f t="shared" si="1033"/>
        <v>6.000</v>
      </c>
      <c r="AO5493" s="89" t="str">
        <f t="shared" si="1034"/>
        <v>520.0</v>
      </c>
      <c r="AP5493" s="89" t="str">
        <f t="shared" si="1035"/>
        <v>0.05843</v>
      </c>
      <c r="AQ5493" s="89" t="str">
        <f t="shared" si="1036"/>
        <v>3120.</v>
      </c>
      <c r="AR5493" s="89" t="str">
        <f t="shared" si="1037"/>
        <v>3471</v>
      </c>
      <c r="AS5493" s="89" t="str">
        <f t="shared" si="1038"/>
        <v>6.943</v>
      </c>
      <c r="AT5493" s="89"/>
      <c r="AU5493" s="99">
        <v>6</v>
      </c>
      <c r="AV5493" s="99">
        <v>520</v>
      </c>
      <c r="AW5493" s="99">
        <v>5.8425999999999999E-2</v>
      </c>
      <c r="AX5493" s="99">
        <v>3119.944</v>
      </c>
      <c r="AY5493" s="99">
        <v>3470.5</v>
      </c>
      <c r="AZ5493" s="99">
        <v>6.9432</v>
      </c>
      <c r="BA5493" s="119" t="s">
        <v>9</v>
      </c>
      <c r="BB5493" s="4">
        <v>5493</v>
      </c>
      <c r="BC5493" s="4">
        <v>6</v>
      </c>
    </row>
    <row r="5494" spans="2:55">
      <c r="B5494">
        <v>5493</v>
      </c>
      <c r="C5494" s="192">
        <f t="shared" si="1027"/>
        <v>6</v>
      </c>
      <c r="D5494" s="5">
        <f t="shared" si="1028"/>
        <v>540</v>
      </c>
      <c r="E5494" s="5" t="str">
        <f t="shared" si="1029"/>
        <v>0.06016</v>
      </c>
      <c r="F5494" s="5" t="str">
        <f t="shared" si="1030"/>
        <v>3157</v>
      </c>
      <c r="G5494" s="5" t="str">
        <f t="shared" si="1031"/>
        <v>3518</v>
      </c>
      <c r="H5494" s="5" t="str">
        <f t="shared" si="1032"/>
        <v>7.002</v>
      </c>
      <c r="I5494" s="1" t="s">
        <v>9</v>
      </c>
      <c r="AN5494" s="89" t="str">
        <f t="shared" si="1033"/>
        <v>6.000</v>
      </c>
      <c r="AO5494" s="89" t="str">
        <f t="shared" si="1034"/>
        <v>540.0</v>
      </c>
      <c r="AP5494" s="89" t="str">
        <f t="shared" si="1035"/>
        <v>0.06016</v>
      </c>
      <c r="AQ5494" s="89" t="str">
        <f t="shared" si="1036"/>
        <v>3157</v>
      </c>
      <c r="AR5494" s="89" t="str">
        <f t="shared" si="1037"/>
        <v>3518</v>
      </c>
      <c r="AS5494" s="89" t="str">
        <f t="shared" si="1038"/>
        <v>7.002</v>
      </c>
      <c r="AT5494" s="89"/>
      <c r="AU5494" s="99">
        <v>6</v>
      </c>
      <c r="AV5494" s="99">
        <v>540</v>
      </c>
      <c r="AW5494" s="99">
        <v>6.0160999999999999E-2</v>
      </c>
      <c r="AX5494" s="99">
        <v>3156.7339999999999</v>
      </c>
      <c r="AY5494" s="99">
        <v>3517.7</v>
      </c>
      <c r="AZ5494" s="99">
        <v>7.0019999999999998</v>
      </c>
      <c r="BA5494" s="119" t="s">
        <v>9</v>
      </c>
      <c r="BB5494" s="4">
        <v>5494</v>
      </c>
      <c r="BC5494" s="4">
        <v>6</v>
      </c>
    </row>
    <row r="5495" spans="2:55">
      <c r="B5495">
        <v>5494</v>
      </c>
      <c r="C5495" s="192">
        <f t="shared" si="1027"/>
        <v>6</v>
      </c>
      <c r="D5495" s="5">
        <f t="shared" si="1028"/>
        <v>560</v>
      </c>
      <c r="E5495" s="5" t="str">
        <f t="shared" si="1029"/>
        <v>0.06188</v>
      </c>
      <c r="F5495" s="5" t="str">
        <f t="shared" si="1030"/>
        <v>3194</v>
      </c>
      <c r="G5495" s="5" t="str">
        <f t="shared" si="1031"/>
        <v>3565</v>
      </c>
      <c r="H5495" s="5" t="str">
        <f t="shared" si="1032"/>
        <v>7.059</v>
      </c>
      <c r="I5495" s="1" t="s">
        <v>9</v>
      </c>
      <c r="AN5495" s="89" t="str">
        <f t="shared" si="1033"/>
        <v>6.000</v>
      </c>
      <c r="AO5495" s="89" t="str">
        <f t="shared" si="1034"/>
        <v>560.0</v>
      </c>
      <c r="AP5495" s="89" t="str">
        <f t="shared" si="1035"/>
        <v>0.06188</v>
      </c>
      <c r="AQ5495" s="89" t="str">
        <f t="shared" si="1036"/>
        <v>3194</v>
      </c>
      <c r="AR5495" s="89" t="str">
        <f t="shared" si="1037"/>
        <v>3565</v>
      </c>
      <c r="AS5495" s="89" t="str">
        <f t="shared" si="1038"/>
        <v>7.059</v>
      </c>
      <c r="AT5495" s="89"/>
      <c r="AU5495" s="99">
        <v>6</v>
      </c>
      <c r="AV5495" s="99">
        <v>560</v>
      </c>
      <c r="AW5495" s="99">
        <v>6.1877000000000001E-2</v>
      </c>
      <c r="AX5495" s="99">
        <v>3193.538</v>
      </c>
      <c r="AY5495" s="99">
        <v>3564.8</v>
      </c>
      <c r="AZ5495" s="99">
        <v>7.0590999999999999</v>
      </c>
      <c r="BA5495" s="119" t="s">
        <v>9</v>
      </c>
      <c r="BB5495" s="4">
        <v>5495</v>
      </c>
      <c r="BC5495" s="4">
        <v>6</v>
      </c>
    </row>
    <row r="5496" spans="2:55">
      <c r="B5496">
        <v>5495</v>
      </c>
      <c r="C5496" s="192">
        <f t="shared" si="1027"/>
        <v>6</v>
      </c>
      <c r="D5496" s="5">
        <f t="shared" si="1028"/>
        <v>580</v>
      </c>
      <c r="E5496" s="5" t="str">
        <f t="shared" si="1029"/>
        <v>0.06358</v>
      </c>
      <c r="F5496" s="5" t="str">
        <f t="shared" si="1030"/>
        <v>3230.</v>
      </c>
      <c r="G5496" s="5" t="str">
        <f t="shared" si="1031"/>
        <v>3612</v>
      </c>
      <c r="H5496" s="5" t="str">
        <f t="shared" si="1032"/>
        <v>7.115</v>
      </c>
      <c r="I5496" s="1" t="s">
        <v>9</v>
      </c>
      <c r="AN5496" s="89" t="str">
        <f t="shared" si="1033"/>
        <v>6.000</v>
      </c>
      <c r="AO5496" s="89" t="str">
        <f t="shared" si="1034"/>
        <v>580.0</v>
      </c>
      <c r="AP5496" s="89" t="str">
        <f t="shared" si="1035"/>
        <v>0.06358</v>
      </c>
      <c r="AQ5496" s="89" t="str">
        <f t="shared" si="1036"/>
        <v>3230.</v>
      </c>
      <c r="AR5496" s="89" t="str">
        <f t="shared" si="1037"/>
        <v>3612</v>
      </c>
      <c r="AS5496" s="89" t="str">
        <f t="shared" si="1038"/>
        <v>7.115</v>
      </c>
      <c r="AT5496" s="89"/>
      <c r="AU5496" s="99">
        <v>6</v>
      </c>
      <c r="AV5496" s="99">
        <v>580</v>
      </c>
      <c r="AW5496" s="99">
        <v>6.357800000000001E-2</v>
      </c>
      <c r="AX5496" s="99">
        <v>3230.3320000000003</v>
      </c>
      <c r="AY5496" s="99">
        <v>3611.8</v>
      </c>
      <c r="AZ5496" s="99">
        <v>7.1148999999999996</v>
      </c>
      <c r="BA5496" s="119" t="s">
        <v>9</v>
      </c>
      <c r="BB5496" s="4">
        <v>5496</v>
      </c>
      <c r="BC5496" s="4">
        <v>6</v>
      </c>
    </row>
    <row r="5497" spans="2:55">
      <c r="B5497">
        <v>5496</v>
      </c>
      <c r="C5497" s="192">
        <f t="shared" si="1027"/>
        <v>6</v>
      </c>
      <c r="D5497" s="5">
        <f t="shared" si="1028"/>
        <v>600</v>
      </c>
      <c r="E5497" s="5" t="str">
        <f t="shared" si="1029"/>
        <v>0.06527</v>
      </c>
      <c r="F5497" s="5" t="str">
        <f t="shared" si="1030"/>
        <v>3267</v>
      </c>
      <c r="G5497" s="5" t="str">
        <f t="shared" si="1031"/>
        <v>3659</v>
      </c>
      <c r="H5497" s="5" t="str">
        <f t="shared" si="1032"/>
        <v>7.169</v>
      </c>
      <c r="I5497" s="1" t="s">
        <v>9</v>
      </c>
      <c r="AN5497" s="89" t="str">
        <f t="shared" si="1033"/>
        <v>6.000</v>
      </c>
      <c r="AO5497" s="89" t="str">
        <f t="shared" si="1034"/>
        <v>600.0</v>
      </c>
      <c r="AP5497" s="89" t="str">
        <f t="shared" si="1035"/>
        <v>0.06527</v>
      </c>
      <c r="AQ5497" s="89" t="str">
        <f t="shared" si="1036"/>
        <v>3267</v>
      </c>
      <c r="AR5497" s="89" t="str">
        <f t="shared" si="1037"/>
        <v>3659</v>
      </c>
      <c r="AS5497" s="89" t="str">
        <f t="shared" si="1038"/>
        <v>7.169</v>
      </c>
      <c r="AT5497" s="89"/>
      <c r="AU5497" s="99">
        <v>6</v>
      </c>
      <c r="AV5497" s="99">
        <v>600</v>
      </c>
      <c r="AW5497" s="99">
        <v>6.5265000000000004E-2</v>
      </c>
      <c r="AX5497" s="99">
        <v>3267.1099999999997</v>
      </c>
      <c r="AY5497" s="99">
        <v>3658.7</v>
      </c>
      <c r="AZ5497" s="99">
        <v>7.1692999999999998</v>
      </c>
      <c r="BA5497" s="119" t="s">
        <v>9</v>
      </c>
      <c r="BB5497" s="4">
        <v>5497</v>
      </c>
      <c r="BC5497" s="4">
        <v>6</v>
      </c>
    </row>
    <row r="5498" spans="2:55">
      <c r="B5498">
        <v>5497</v>
      </c>
      <c r="C5498" s="192">
        <f t="shared" si="1027"/>
        <v>6</v>
      </c>
      <c r="D5498" s="5">
        <f t="shared" si="1028"/>
        <v>620</v>
      </c>
      <c r="E5498" s="5" t="str">
        <f t="shared" si="1029"/>
        <v>0.06694</v>
      </c>
      <c r="F5498" s="5" t="str">
        <f t="shared" si="1030"/>
        <v>3304</v>
      </c>
      <c r="G5498" s="5" t="str">
        <f t="shared" si="1031"/>
        <v>3706</v>
      </c>
      <c r="H5498" s="5" t="str">
        <f t="shared" si="1032"/>
        <v>7.222</v>
      </c>
      <c r="I5498" s="1" t="s">
        <v>9</v>
      </c>
      <c r="AN5498" s="89" t="str">
        <f t="shared" si="1033"/>
        <v>6.000</v>
      </c>
      <c r="AO5498" s="89" t="str">
        <f t="shared" si="1034"/>
        <v>620.0</v>
      </c>
      <c r="AP5498" s="89" t="str">
        <f t="shared" si="1035"/>
        <v>0.06694</v>
      </c>
      <c r="AQ5498" s="89" t="str">
        <f t="shared" si="1036"/>
        <v>3304</v>
      </c>
      <c r="AR5498" s="89" t="str">
        <f t="shared" si="1037"/>
        <v>3706</v>
      </c>
      <c r="AS5498" s="89" t="str">
        <f t="shared" si="1038"/>
        <v>7.222</v>
      </c>
      <c r="AT5498" s="89"/>
      <c r="AU5498" s="99">
        <v>6</v>
      </c>
      <c r="AV5498" s="99">
        <v>620</v>
      </c>
      <c r="AW5498" s="99">
        <v>6.6941000000000001E-2</v>
      </c>
      <c r="AX5498" s="99">
        <v>3304.0539999999996</v>
      </c>
      <c r="AY5498" s="99">
        <v>3705.7</v>
      </c>
      <c r="AZ5498" s="99">
        <v>7.2224000000000004</v>
      </c>
      <c r="BA5498" s="119" t="s">
        <v>9</v>
      </c>
      <c r="BB5498" s="4">
        <v>5498</v>
      </c>
      <c r="BC5498" s="4">
        <v>6</v>
      </c>
    </row>
    <row r="5499" spans="2:55">
      <c r="B5499">
        <v>5498</v>
      </c>
      <c r="C5499" s="192">
        <f t="shared" si="1027"/>
        <v>6</v>
      </c>
      <c r="D5499" s="5">
        <f t="shared" si="1028"/>
        <v>640</v>
      </c>
      <c r="E5499" s="5" t="str">
        <f t="shared" si="1029"/>
        <v>0.06861</v>
      </c>
      <c r="F5499" s="5" t="str">
        <f t="shared" si="1030"/>
        <v>3341</v>
      </c>
      <c r="G5499" s="5" t="str">
        <f t="shared" si="1031"/>
        <v>3753</v>
      </c>
      <c r="H5499" s="5" t="str">
        <f t="shared" si="1032"/>
        <v>7.275</v>
      </c>
      <c r="I5499" s="1" t="s">
        <v>9</v>
      </c>
      <c r="AN5499" s="89" t="str">
        <f t="shared" si="1033"/>
        <v>6.000</v>
      </c>
      <c r="AO5499" s="89" t="str">
        <f t="shared" si="1034"/>
        <v>640.0</v>
      </c>
      <c r="AP5499" s="89" t="str">
        <f t="shared" si="1035"/>
        <v>0.06861</v>
      </c>
      <c r="AQ5499" s="89" t="str">
        <f t="shared" si="1036"/>
        <v>3341</v>
      </c>
      <c r="AR5499" s="89" t="str">
        <f t="shared" si="1037"/>
        <v>3753</v>
      </c>
      <c r="AS5499" s="89" t="str">
        <f t="shared" si="1038"/>
        <v>7.275</v>
      </c>
      <c r="AT5499" s="89"/>
      <c r="AU5499" s="99">
        <v>6</v>
      </c>
      <c r="AV5499" s="99">
        <v>640</v>
      </c>
      <c r="AW5499" s="99">
        <v>6.8604999999999999E-2</v>
      </c>
      <c r="AX5499" s="99">
        <v>3341.0699999999997</v>
      </c>
      <c r="AY5499" s="99">
        <v>3752.7</v>
      </c>
      <c r="AZ5499" s="99">
        <v>7.2744999999999997</v>
      </c>
      <c r="BA5499" s="119" t="s">
        <v>9</v>
      </c>
      <c r="BB5499" s="4">
        <v>5499</v>
      </c>
      <c r="BC5499" s="4">
        <v>6</v>
      </c>
    </row>
    <row r="5500" spans="2:55">
      <c r="B5500">
        <v>5499</v>
      </c>
      <c r="C5500" s="192">
        <f t="shared" si="1027"/>
        <v>6</v>
      </c>
      <c r="D5500" s="5">
        <f t="shared" si="1028"/>
        <v>660</v>
      </c>
      <c r="E5500" s="5" t="str">
        <f t="shared" si="1029"/>
        <v>0.07026</v>
      </c>
      <c r="F5500" s="5" t="str">
        <f t="shared" si="1030"/>
        <v>3378</v>
      </c>
      <c r="G5500" s="5" t="str">
        <f t="shared" si="1031"/>
        <v>3800.</v>
      </c>
      <c r="H5500" s="5" t="str">
        <f t="shared" si="1032"/>
        <v>7.326</v>
      </c>
      <c r="I5500" s="1" t="s">
        <v>9</v>
      </c>
      <c r="AN5500" s="89" t="str">
        <f t="shared" si="1033"/>
        <v>6.000</v>
      </c>
      <c r="AO5500" s="89" t="str">
        <f t="shared" si="1034"/>
        <v>660.0</v>
      </c>
      <c r="AP5500" s="89" t="str">
        <f t="shared" si="1035"/>
        <v>0.07026</v>
      </c>
      <c r="AQ5500" s="89" t="str">
        <f t="shared" si="1036"/>
        <v>3378</v>
      </c>
      <c r="AR5500" s="89" t="str">
        <f t="shared" si="1037"/>
        <v>3800.</v>
      </c>
      <c r="AS5500" s="89" t="str">
        <f t="shared" si="1038"/>
        <v>7.326</v>
      </c>
      <c r="AT5500" s="89"/>
      <c r="AU5500" s="99">
        <v>6</v>
      </c>
      <c r="AV5500" s="99">
        <v>660</v>
      </c>
      <c r="AW5500" s="99">
        <v>7.0260000000000003E-2</v>
      </c>
      <c r="AX5500" s="99">
        <v>3378.2400000000002</v>
      </c>
      <c r="AY5500" s="99">
        <v>3799.8</v>
      </c>
      <c r="AZ5500" s="99">
        <v>7.3254999999999999</v>
      </c>
      <c r="BA5500" s="119" t="s">
        <v>9</v>
      </c>
      <c r="BB5500" s="4">
        <v>5500</v>
      </c>
      <c r="BC5500" s="4">
        <v>6</v>
      </c>
    </row>
    <row r="5501" spans="2:55">
      <c r="B5501">
        <v>5500</v>
      </c>
      <c r="C5501" s="192">
        <f t="shared" si="1027"/>
        <v>6</v>
      </c>
      <c r="D5501" s="5">
        <f t="shared" si="1028"/>
        <v>680</v>
      </c>
      <c r="E5501" s="5" t="str">
        <f t="shared" si="1029"/>
        <v>0.07191</v>
      </c>
      <c r="F5501" s="5" t="str">
        <f t="shared" si="1030"/>
        <v>3416</v>
      </c>
      <c r="G5501" s="5" t="str">
        <f t="shared" si="1031"/>
        <v>3847</v>
      </c>
      <c r="H5501" s="5" t="str">
        <f t="shared" si="1032"/>
        <v>7.376</v>
      </c>
      <c r="I5501" s="1" t="s">
        <v>9</v>
      </c>
      <c r="AN5501" s="89" t="str">
        <f t="shared" si="1033"/>
        <v>6.000</v>
      </c>
      <c r="AO5501" s="89" t="str">
        <f t="shared" si="1034"/>
        <v>680.0</v>
      </c>
      <c r="AP5501" s="89" t="str">
        <f t="shared" si="1035"/>
        <v>0.07191</v>
      </c>
      <c r="AQ5501" s="89" t="str">
        <f t="shared" si="1036"/>
        <v>3416</v>
      </c>
      <c r="AR5501" s="89" t="str">
        <f t="shared" si="1037"/>
        <v>3847</v>
      </c>
      <c r="AS5501" s="89" t="str">
        <f t="shared" si="1038"/>
        <v>7.376</v>
      </c>
      <c r="AT5501" s="89"/>
      <c r="AU5501" s="99">
        <v>6</v>
      </c>
      <c r="AV5501" s="99">
        <v>680</v>
      </c>
      <c r="AW5501" s="99">
        <v>7.1906999999999999E-2</v>
      </c>
      <c r="AX5501" s="99">
        <v>3415.558</v>
      </c>
      <c r="AY5501" s="99">
        <v>3847</v>
      </c>
      <c r="AZ5501" s="99">
        <v>7.3754999999999997</v>
      </c>
      <c r="BA5501" s="119" t="s">
        <v>9</v>
      </c>
      <c r="BB5501" s="4">
        <v>5501</v>
      </c>
      <c r="BC5501" s="4">
        <v>6</v>
      </c>
    </row>
    <row r="5502" spans="2:55">
      <c r="B5502">
        <v>5501</v>
      </c>
      <c r="C5502" s="192">
        <f t="shared" si="1027"/>
        <v>6</v>
      </c>
      <c r="D5502" s="5">
        <f t="shared" si="1028"/>
        <v>700</v>
      </c>
      <c r="E5502" s="5" t="str">
        <f t="shared" si="1029"/>
        <v>0.07355</v>
      </c>
      <c r="F5502" s="5" t="str">
        <f t="shared" si="1030"/>
        <v>3453</v>
      </c>
      <c r="G5502" s="5" t="str">
        <f t="shared" si="1031"/>
        <v>3894</v>
      </c>
      <c r="H5502" s="5" t="str">
        <f t="shared" si="1032"/>
        <v>7.425</v>
      </c>
      <c r="I5502" s="1" t="s">
        <v>9</v>
      </c>
      <c r="AN5502" s="89" t="str">
        <f t="shared" si="1033"/>
        <v>6.000</v>
      </c>
      <c r="AO5502" s="89" t="str">
        <f t="shared" si="1034"/>
        <v>700.0</v>
      </c>
      <c r="AP5502" s="89" t="str">
        <f t="shared" si="1035"/>
        <v>0.07355</v>
      </c>
      <c r="AQ5502" s="89" t="str">
        <f t="shared" si="1036"/>
        <v>3453</v>
      </c>
      <c r="AR5502" s="89" t="str">
        <f t="shared" si="1037"/>
        <v>3894</v>
      </c>
      <c r="AS5502" s="89" t="str">
        <f t="shared" si="1038"/>
        <v>7.425</v>
      </c>
      <c r="AT5502" s="89"/>
      <c r="AU5502" s="99">
        <v>6</v>
      </c>
      <c r="AV5502" s="99">
        <v>700</v>
      </c>
      <c r="AW5502" s="99">
        <v>7.3544999999999999E-2</v>
      </c>
      <c r="AX5502" s="99">
        <v>3453.03</v>
      </c>
      <c r="AY5502" s="99">
        <v>3894.3</v>
      </c>
      <c r="AZ5502" s="99">
        <v>7.4245999999999999</v>
      </c>
      <c r="BA5502" s="119" t="s">
        <v>9</v>
      </c>
      <c r="BB5502" s="4">
        <v>5502</v>
      </c>
      <c r="BC5502" s="4">
        <v>6</v>
      </c>
    </row>
    <row r="5503" spans="2:55">
      <c r="B5503">
        <v>5502</v>
      </c>
      <c r="C5503" s="192">
        <f t="shared" si="1027"/>
        <v>6</v>
      </c>
      <c r="D5503" s="5">
        <f t="shared" si="1028"/>
        <v>720</v>
      </c>
      <c r="E5503" s="5" t="str">
        <f t="shared" si="1029"/>
        <v>0.07518</v>
      </c>
      <c r="F5503" s="5" t="str">
        <f t="shared" si="1030"/>
        <v>3491</v>
      </c>
      <c r="G5503" s="5" t="str">
        <f t="shared" si="1031"/>
        <v>3942</v>
      </c>
      <c r="H5503" s="5" t="str">
        <f t="shared" si="1032"/>
        <v>7.473</v>
      </c>
      <c r="I5503" s="1" t="s">
        <v>9</v>
      </c>
      <c r="AN5503" s="89" t="str">
        <f t="shared" si="1033"/>
        <v>6.000</v>
      </c>
      <c r="AO5503" s="89" t="str">
        <f t="shared" si="1034"/>
        <v>720.0</v>
      </c>
      <c r="AP5503" s="89" t="str">
        <f t="shared" si="1035"/>
        <v>0.07518</v>
      </c>
      <c r="AQ5503" s="89" t="str">
        <f t="shared" si="1036"/>
        <v>3491</v>
      </c>
      <c r="AR5503" s="89" t="str">
        <f t="shared" si="1037"/>
        <v>3942</v>
      </c>
      <c r="AS5503" s="89" t="str">
        <f t="shared" si="1038"/>
        <v>7.473</v>
      </c>
      <c r="AT5503" s="89"/>
      <c r="AU5503" s="99">
        <v>6</v>
      </c>
      <c r="AV5503" s="99">
        <v>720</v>
      </c>
      <c r="AW5503" s="99">
        <v>7.5177000000000008E-2</v>
      </c>
      <c r="AX5503" s="99">
        <v>3490.6379999999999</v>
      </c>
      <c r="AY5503" s="99">
        <v>3941.7</v>
      </c>
      <c r="AZ5503" s="99">
        <v>7.4729000000000001</v>
      </c>
      <c r="BA5503" s="119" t="s">
        <v>9</v>
      </c>
      <c r="BB5503" s="4">
        <v>5503</v>
      </c>
      <c r="BC5503" s="4">
        <v>6</v>
      </c>
    </row>
    <row r="5504" spans="2:55">
      <c r="B5504">
        <v>5503</v>
      </c>
      <c r="C5504" s="192">
        <f t="shared" si="1027"/>
        <v>6</v>
      </c>
      <c r="D5504" s="5">
        <f t="shared" si="1028"/>
        <v>740</v>
      </c>
      <c r="E5504" s="5" t="str">
        <f t="shared" si="1029"/>
        <v>0.07680</v>
      </c>
      <c r="F5504" s="5" t="str">
        <f t="shared" si="1030"/>
        <v>3528</v>
      </c>
      <c r="G5504" s="5" t="str">
        <f t="shared" si="1031"/>
        <v>3989</v>
      </c>
      <c r="H5504" s="5" t="str">
        <f t="shared" si="1032"/>
        <v>7.520</v>
      </c>
      <c r="I5504" s="1" t="s">
        <v>9</v>
      </c>
      <c r="AN5504" s="89" t="str">
        <f t="shared" si="1033"/>
        <v>6.000</v>
      </c>
      <c r="AO5504" s="89" t="str">
        <f t="shared" si="1034"/>
        <v>740.0</v>
      </c>
      <c r="AP5504" s="89" t="str">
        <f t="shared" si="1035"/>
        <v>0.07680</v>
      </c>
      <c r="AQ5504" s="89" t="str">
        <f t="shared" si="1036"/>
        <v>3528</v>
      </c>
      <c r="AR5504" s="89" t="str">
        <f t="shared" si="1037"/>
        <v>3989</v>
      </c>
      <c r="AS5504" s="89" t="str">
        <f t="shared" si="1038"/>
        <v>7.520</v>
      </c>
      <c r="AT5504" s="89"/>
      <c r="AU5504" s="99">
        <v>6</v>
      </c>
      <c r="AV5504" s="99">
        <v>740</v>
      </c>
      <c r="AW5504" s="99">
        <v>7.6802999999999996E-2</v>
      </c>
      <c r="AX5504" s="99">
        <v>3528.482</v>
      </c>
      <c r="AY5504" s="99">
        <v>3989.3</v>
      </c>
      <c r="AZ5504" s="99">
        <v>7.5202999999999998</v>
      </c>
      <c r="BA5504" s="119" t="s">
        <v>9</v>
      </c>
      <c r="BB5504" s="4">
        <v>5504</v>
      </c>
      <c r="BC5504" s="4">
        <v>6</v>
      </c>
    </row>
    <row r="5505" spans="2:55">
      <c r="B5505">
        <v>5504</v>
      </c>
      <c r="C5505" s="192">
        <f t="shared" si="1027"/>
        <v>6</v>
      </c>
      <c r="D5505" s="5">
        <f t="shared" si="1028"/>
        <v>760</v>
      </c>
      <c r="E5505" s="5" t="str">
        <f t="shared" si="1029"/>
        <v>0.07842</v>
      </c>
      <c r="F5505" s="5" t="str">
        <f t="shared" si="1030"/>
        <v>3566</v>
      </c>
      <c r="G5505" s="5" t="str">
        <f t="shared" si="1031"/>
        <v>4037</v>
      </c>
      <c r="H5505" s="5" t="str">
        <f t="shared" si="1032"/>
        <v>7.567</v>
      </c>
      <c r="I5505" s="1" t="s">
        <v>9</v>
      </c>
      <c r="AN5505" s="89" t="str">
        <f t="shared" si="1033"/>
        <v>6.000</v>
      </c>
      <c r="AO5505" s="89" t="str">
        <f t="shared" si="1034"/>
        <v>760.0</v>
      </c>
      <c r="AP5505" s="89" t="str">
        <f t="shared" si="1035"/>
        <v>0.07842</v>
      </c>
      <c r="AQ5505" s="89" t="str">
        <f t="shared" si="1036"/>
        <v>3566</v>
      </c>
      <c r="AR5505" s="89" t="str">
        <f t="shared" si="1037"/>
        <v>4037</v>
      </c>
      <c r="AS5505" s="89" t="str">
        <f t="shared" si="1038"/>
        <v>7.567</v>
      </c>
      <c r="AT5505" s="89"/>
      <c r="AU5505" s="99">
        <v>6</v>
      </c>
      <c r="AV5505" s="99">
        <v>760</v>
      </c>
      <c r="AW5505" s="99">
        <v>7.8423000000000007E-2</v>
      </c>
      <c r="AX5505" s="99">
        <v>3566.462</v>
      </c>
      <c r="AY5505" s="99">
        <v>4037</v>
      </c>
      <c r="AZ5505" s="99">
        <v>7.5670000000000002</v>
      </c>
      <c r="BA5505" s="119" t="s">
        <v>9</v>
      </c>
      <c r="BB5505" s="4">
        <v>5505</v>
      </c>
      <c r="BC5505" s="4">
        <v>6</v>
      </c>
    </row>
    <row r="5506" spans="2:55">
      <c r="B5506">
        <v>5505</v>
      </c>
      <c r="C5506" s="192">
        <f t="shared" si="1027"/>
        <v>6</v>
      </c>
      <c r="D5506" s="5">
        <f t="shared" si="1028"/>
        <v>780</v>
      </c>
      <c r="E5506" s="5" t="str">
        <f t="shared" si="1029"/>
        <v>0.08004</v>
      </c>
      <c r="F5506" s="5" t="str">
        <f t="shared" si="1030"/>
        <v>3605</v>
      </c>
      <c r="G5506" s="5" t="str">
        <f t="shared" si="1031"/>
        <v>4085</v>
      </c>
      <c r="H5506" s="5" t="str">
        <f t="shared" si="1032"/>
        <v>7.613</v>
      </c>
      <c r="I5506" s="1" t="s">
        <v>9</v>
      </c>
      <c r="AN5506" s="89" t="str">
        <f t="shared" si="1033"/>
        <v>6.000</v>
      </c>
      <c r="AO5506" s="89" t="str">
        <f t="shared" si="1034"/>
        <v>780.0</v>
      </c>
      <c r="AP5506" s="89" t="str">
        <f t="shared" si="1035"/>
        <v>0.08004</v>
      </c>
      <c r="AQ5506" s="89" t="str">
        <f t="shared" si="1036"/>
        <v>3605</v>
      </c>
      <c r="AR5506" s="89" t="str">
        <f t="shared" si="1037"/>
        <v>4085</v>
      </c>
      <c r="AS5506" s="89" t="str">
        <f t="shared" si="1038"/>
        <v>7.613</v>
      </c>
      <c r="AT5506" s="89"/>
      <c r="AU5506" s="99">
        <v>6</v>
      </c>
      <c r="AV5506" s="99">
        <v>780</v>
      </c>
      <c r="AW5506" s="99">
        <v>8.0037999999999998E-2</v>
      </c>
      <c r="AX5506" s="99">
        <v>3604.7719999999999</v>
      </c>
      <c r="AY5506" s="99">
        <v>4085</v>
      </c>
      <c r="AZ5506" s="99">
        <v>7.6128999999999998</v>
      </c>
      <c r="BA5506" s="119" t="s">
        <v>9</v>
      </c>
      <c r="BB5506" s="4">
        <v>5506</v>
      </c>
      <c r="BC5506" s="4">
        <v>6</v>
      </c>
    </row>
    <row r="5507" spans="2:55">
      <c r="B5507">
        <v>5506</v>
      </c>
      <c r="C5507" s="192">
        <f t="shared" si="1027"/>
        <v>6</v>
      </c>
      <c r="D5507" s="5">
        <f t="shared" si="1028"/>
        <v>800</v>
      </c>
      <c r="E5507" s="5" t="str">
        <f t="shared" si="1029"/>
        <v>0.08165</v>
      </c>
      <c r="F5507" s="5" t="str">
        <f t="shared" si="1030"/>
        <v>3643</v>
      </c>
      <c r="G5507" s="5" t="str">
        <f t="shared" si="1031"/>
        <v>4133</v>
      </c>
      <c r="H5507" s="5" t="str">
        <f t="shared" si="1032"/>
        <v>7.658</v>
      </c>
      <c r="I5507" s="1" t="s">
        <v>9</v>
      </c>
      <c r="AN5507" s="89" t="str">
        <f t="shared" si="1033"/>
        <v>6.000</v>
      </c>
      <c r="AO5507" s="89" t="str">
        <f t="shared" si="1034"/>
        <v>800.0</v>
      </c>
      <c r="AP5507" s="89" t="str">
        <f t="shared" si="1035"/>
        <v>0.08165</v>
      </c>
      <c r="AQ5507" s="89" t="str">
        <f t="shared" si="1036"/>
        <v>3643</v>
      </c>
      <c r="AR5507" s="89" t="str">
        <f t="shared" si="1037"/>
        <v>4133</v>
      </c>
      <c r="AS5507" s="89" t="str">
        <f t="shared" si="1038"/>
        <v>7.658</v>
      </c>
      <c r="AT5507" s="89"/>
      <c r="AU5507" s="99">
        <v>6</v>
      </c>
      <c r="AV5507" s="99">
        <v>800</v>
      </c>
      <c r="AW5507" s="99">
        <v>8.1647999999999998E-2</v>
      </c>
      <c r="AX5507" s="99">
        <v>3643.2120000000004</v>
      </c>
      <c r="AY5507" s="99">
        <v>4133.1000000000004</v>
      </c>
      <c r="AZ5507" s="99">
        <v>7.6581999999999999</v>
      </c>
      <c r="BA5507" s="119" t="s">
        <v>9</v>
      </c>
      <c r="BB5507" s="4">
        <v>5507</v>
      </c>
      <c r="BC5507" s="4">
        <v>6</v>
      </c>
    </row>
    <row r="5508" spans="2:55">
      <c r="B5508">
        <v>5507</v>
      </c>
      <c r="C5508" s="192">
        <f t="shared" si="1027"/>
        <v>6</v>
      </c>
      <c r="D5508" s="5">
        <f t="shared" si="1028"/>
        <v>820</v>
      </c>
      <c r="E5508" s="5" t="str">
        <f t="shared" si="1029"/>
        <v>0.08325</v>
      </c>
      <c r="F5508" s="5" t="str">
        <f t="shared" si="1030"/>
        <v>3682</v>
      </c>
      <c r="G5508" s="5" t="str">
        <f t="shared" si="1031"/>
        <v>4181</v>
      </c>
      <c r="H5508" s="5" t="str">
        <f t="shared" si="1032"/>
        <v>7.703</v>
      </c>
      <c r="I5508" s="1" t="s">
        <v>9</v>
      </c>
      <c r="AN5508" s="89" t="str">
        <f t="shared" si="1033"/>
        <v>6.000</v>
      </c>
      <c r="AO5508" s="89" t="str">
        <f t="shared" si="1034"/>
        <v>820.0</v>
      </c>
      <c r="AP5508" s="89" t="str">
        <f t="shared" si="1035"/>
        <v>0.08325</v>
      </c>
      <c r="AQ5508" s="89" t="str">
        <f t="shared" si="1036"/>
        <v>3682</v>
      </c>
      <c r="AR5508" s="89" t="str">
        <f t="shared" si="1037"/>
        <v>4181</v>
      </c>
      <c r="AS5508" s="89" t="str">
        <f t="shared" si="1038"/>
        <v>7.703</v>
      </c>
      <c r="AT5508" s="89"/>
      <c r="AU5508" s="99">
        <v>6</v>
      </c>
      <c r="AV5508" s="99">
        <v>820</v>
      </c>
      <c r="AW5508" s="99">
        <v>8.3254000000000009E-2</v>
      </c>
      <c r="AX5508" s="99">
        <v>3681.8759999999997</v>
      </c>
      <c r="AY5508" s="99">
        <v>4181.3999999999996</v>
      </c>
      <c r="AZ5508" s="99">
        <v>7.7027999999999999</v>
      </c>
      <c r="BA5508" s="119" t="s">
        <v>9</v>
      </c>
      <c r="BB5508" s="4">
        <v>5508</v>
      </c>
      <c r="BC5508" s="4">
        <v>6</v>
      </c>
    </row>
    <row r="5509" spans="2:55">
      <c r="B5509">
        <v>5508</v>
      </c>
      <c r="C5509" s="192">
        <f t="shared" si="1027"/>
        <v>6</v>
      </c>
      <c r="D5509" s="5">
        <f t="shared" si="1028"/>
        <v>840</v>
      </c>
      <c r="E5509" s="5" t="str">
        <f t="shared" si="1029"/>
        <v>0.08486</v>
      </c>
      <c r="F5509" s="5" t="str">
        <f t="shared" si="1030"/>
        <v>3721</v>
      </c>
      <c r="G5509" s="5" t="str">
        <f t="shared" si="1031"/>
        <v>4230.</v>
      </c>
      <c r="H5509" s="5" t="str">
        <f t="shared" si="1032"/>
        <v>7.747</v>
      </c>
      <c r="I5509" s="1" t="s">
        <v>9</v>
      </c>
      <c r="AN5509" s="89" t="str">
        <f t="shared" si="1033"/>
        <v>6.000</v>
      </c>
      <c r="AO5509" s="89" t="str">
        <f t="shared" si="1034"/>
        <v>840.0</v>
      </c>
      <c r="AP5509" s="89" t="str">
        <f t="shared" si="1035"/>
        <v>0.08486</v>
      </c>
      <c r="AQ5509" s="89" t="str">
        <f t="shared" si="1036"/>
        <v>3721</v>
      </c>
      <c r="AR5509" s="89" t="str">
        <f t="shared" si="1037"/>
        <v>4230.</v>
      </c>
      <c r="AS5509" s="89" t="str">
        <f t="shared" si="1038"/>
        <v>7.747</v>
      </c>
      <c r="AT5509" s="89"/>
      <c r="AU5509" s="99">
        <v>6</v>
      </c>
      <c r="AV5509" s="99">
        <v>840</v>
      </c>
      <c r="AW5509" s="99">
        <v>8.4856000000000001E-2</v>
      </c>
      <c r="AX5509" s="99">
        <v>3720.7639999999997</v>
      </c>
      <c r="AY5509" s="99">
        <v>4229.8999999999996</v>
      </c>
      <c r="AZ5509" s="99">
        <v>7.7466999999999997</v>
      </c>
      <c r="BA5509" s="119" t="s">
        <v>9</v>
      </c>
      <c r="BB5509" s="4">
        <v>5509</v>
      </c>
      <c r="BC5509" s="4">
        <v>6</v>
      </c>
    </row>
    <row r="5510" spans="2:55">
      <c r="B5510">
        <v>5509</v>
      </c>
      <c r="C5510" s="192">
        <f t="shared" si="1027"/>
        <v>6</v>
      </c>
      <c r="D5510" s="5">
        <f t="shared" si="1028"/>
        <v>860</v>
      </c>
      <c r="E5510" s="5" t="str">
        <f t="shared" si="1029"/>
        <v>0.08645</v>
      </c>
      <c r="F5510" s="5" t="str">
        <f t="shared" si="1030"/>
        <v>3760.</v>
      </c>
      <c r="G5510" s="5" t="str">
        <f t="shared" si="1031"/>
        <v>4279</v>
      </c>
      <c r="H5510" s="5" t="str">
        <f t="shared" si="1032"/>
        <v>7.790</v>
      </c>
      <c r="I5510" s="1" t="s">
        <v>9</v>
      </c>
      <c r="AN5510" s="89" t="str">
        <f t="shared" si="1033"/>
        <v>6.000</v>
      </c>
      <c r="AO5510" s="89" t="str">
        <f t="shared" si="1034"/>
        <v>860.0</v>
      </c>
      <c r="AP5510" s="89" t="str">
        <f t="shared" si="1035"/>
        <v>0.08645</v>
      </c>
      <c r="AQ5510" s="89" t="str">
        <f t="shared" si="1036"/>
        <v>3760.</v>
      </c>
      <c r="AR5510" s="89" t="str">
        <f t="shared" si="1037"/>
        <v>4279</v>
      </c>
      <c r="AS5510" s="89" t="str">
        <f t="shared" si="1038"/>
        <v>7.790</v>
      </c>
      <c r="AT5510" s="89"/>
      <c r="AU5510" s="99">
        <v>6</v>
      </c>
      <c r="AV5510" s="99">
        <v>860</v>
      </c>
      <c r="AW5510" s="99">
        <v>8.6453999999999989E-2</v>
      </c>
      <c r="AX5510" s="99">
        <v>3759.8760000000002</v>
      </c>
      <c r="AY5510" s="99">
        <v>4278.6000000000004</v>
      </c>
      <c r="AZ5510" s="99">
        <v>7.7900999999999998</v>
      </c>
      <c r="BA5510" s="119" t="s">
        <v>9</v>
      </c>
      <c r="BB5510" s="4">
        <v>5510</v>
      </c>
      <c r="BC5510" s="4">
        <v>6</v>
      </c>
    </row>
    <row r="5511" spans="2:55">
      <c r="B5511">
        <v>5510</v>
      </c>
      <c r="C5511" s="192">
        <f t="shared" si="1027"/>
        <v>6</v>
      </c>
      <c r="D5511" s="5">
        <f t="shared" si="1028"/>
        <v>880</v>
      </c>
      <c r="E5511" s="5" t="str">
        <f t="shared" si="1029"/>
        <v>0.08805</v>
      </c>
      <c r="F5511" s="5" t="str">
        <f t="shared" si="1030"/>
        <v>3799</v>
      </c>
      <c r="G5511" s="5" t="str">
        <f t="shared" si="1031"/>
        <v>4328</v>
      </c>
      <c r="H5511" s="5" t="str">
        <f t="shared" si="1032"/>
        <v>7.833</v>
      </c>
      <c r="I5511" s="1" t="s">
        <v>9</v>
      </c>
      <c r="AN5511" s="89" t="str">
        <f t="shared" si="1033"/>
        <v>6.000</v>
      </c>
      <c r="AO5511" s="89" t="str">
        <f t="shared" si="1034"/>
        <v>880.0</v>
      </c>
      <c r="AP5511" s="89" t="str">
        <f t="shared" si="1035"/>
        <v>0.08805</v>
      </c>
      <c r="AQ5511" s="89" t="str">
        <f t="shared" si="1036"/>
        <v>3799</v>
      </c>
      <c r="AR5511" s="89" t="str">
        <f t="shared" si="1037"/>
        <v>4328</v>
      </c>
      <c r="AS5511" s="89" t="str">
        <f t="shared" si="1038"/>
        <v>7.833</v>
      </c>
      <c r="AT5511" s="89"/>
      <c r="AU5511" s="99">
        <v>6</v>
      </c>
      <c r="AV5511" s="99">
        <v>880</v>
      </c>
      <c r="AW5511" s="99">
        <v>8.8049000000000002E-2</v>
      </c>
      <c r="AX5511" s="99">
        <v>3799.2060000000001</v>
      </c>
      <c r="AY5511" s="99">
        <v>4327.5</v>
      </c>
      <c r="AZ5511" s="99">
        <v>7.8329000000000004</v>
      </c>
      <c r="BA5511" s="119" t="s">
        <v>9</v>
      </c>
      <c r="BB5511" s="4">
        <v>5511</v>
      </c>
      <c r="BC5511" s="4">
        <v>6</v>
      </c>
    </row>
    <row r="5512" spans="2:55">
      <c r="B5512">
        <v>5511</v>
      </c>
      <c r="C5512" s="192">
        <f t="shared" si="1027"/>
        <v>6</v>
      </c>
      <c r="D5512" s="5">
        <f t="shared" si="1028"/>
        <v>900</v>
      </c>
      <c r="E5512" s="5" t="str">
        <f t="shared" si="1029"/>
        <v>0.08964</v>
      </c>
      <c r="F5512" s="5" t="str">
        <f t="shared" si="1030"/>
        <v>3839</v>
      </c>
      <c r="G5512" s="5" t="str">
        <f t="shared" si="1031"/>
        <v>4377</v>
      </c>
      <c r="H5512" s="5" t="str">
        <f t="shared" si="1032"/>
        <v>7.875</v>
      </c>
      <c r="I5512" s="1" t="s">
        <v>9</v>
      </c>
      <c r="AN5512" s="89" t="str">
        <f t="shared" si="1033"/>
        <v>6.000</v>
      </c>
      <c r="AO5512" s="89" t="str">
        <f t="shared" si="1034"/>
        <v>900.0</v>
      </c>
      <c r="AP5512" s="89" t="str">
        <f t="shared" si="1035"/>
        <v>0.08964</v>
      </c>
      <c r="AQ5512" s="89" t="str">
        <f t="shared" si="1036"/>
        <v>3839</v>
      </c>
      <c r="AR5512" s="89" t="str">
        <f t="shared" si="1037"/>
        <v>4377</v>
      </c>
      <c r="AS5512" s="89" t="str">
        <f t="shared" si="1038"/>
        <v>7.875</v>
      </c>
      <c r="AT5512" s="89"/>
      <c r="AU5512" s="99">
        <v>6</v>
      </c>
      <c r="AV5512" s="99">
        <v>900</v>
      </c>
      <c r="AW5512" s="99">
        <v>8.9640999999999998E-2</v>
      </c>
      <c r="AX5512" s="99">
        <v>3838.7540000000004</v>
      </c>
      <c r="AY5512" s="99">
        <v>4376.6000000000004</v>
      </c>
      <c r="AZ5512" s="99">
        <v>7.8750999999999998</v>
      </c>
      <c r="BA5512" s="119" t="s">
        <v>9</v>
      </c>
      <c r="BB5512" s="4">
        <v>5512</v>
      </c>
      <c r="BC5512" s="4">
        <v>6</v>
      </c>
    </row>
    <row r="5513" spans="2:55">
      <c r="B5513">
        <v>5512</v>
      </c>
      <c r="C5513" s="192">
        <f t="shared" si="1027"/>
        <v>6</v>
      </c>
      <c r="D5513" s="5">
        <f t="shared" si="1028"/>
        <v>920</v>
      </c>
      <c r="E5513" s="5" t="str">
        <f t="shared" si="1029"/>
        <v>0.09123</v>
      </c>
      <c r="F5513" s="5" t="str">
        <f t="shared" si="1030"/>
        <v>3879</v>
      </c>
      <c r="G5513" s="5" t="str">
        <f t="shared" si="1031"/>
        <v>4426</v>
      </c>
      <c r="H5513" s="5" t="str">
        <f t="shared" si="1032"/>
        <v>7.917</v>
      </c>
      <c r="I5513" s="1" t="s">
        <v>9</v>
      </c>
      <c r="AN5513" s="89" t="str">
        <f t="shared" si="1033"/>
        <v>6.000</v>
      </c>
      <c r="AO5513" s="89" t="str">
        <f t="shared" si="1034"/>
        <v>920.0</v>
      </c>
      <c r="AP5513" s="89" t="str">
        <f t="shared" si="1035"/>
        <v>0.09123</v>
      </c>
      <c r="AQ5513" s="89" t="str">
        <f t="shared" si="1036"/>
        <v>3879</v>
      </c>
      <c r="AR5513" s="89" t="str">
        <f t="shared" si="1037"/>
        <v>4426</v>
      </c>
      <c r="AS5513" s="89" t="str">
        <f t="shared" si="1038"/>
        <v>7.917</v>
      </c>
      <c r="AT5513" s="89"/>
      <c r="AU5513" s="99">
        <v>6</v>
      </c>
      <c r="AV5513" s="99">
        <v>920</v>
      </c>
      <c r="AW5513" s="99">
        <v>9.1230000000000006E-2</v>
      </c>
      <c r="AX5513" s="99">
        <v>3878.5199999999995</v>
      </c>
      <c r="AY5513" s="99">
        <v>4425.8999999999996</v>
      </c>
      <c r="AZ5513" s="99">
        <v>7.9168000000000003</v>
      </c>
      <c r="BA5513" s="119" t="s">
        <v>9</v>
      </c>
      <c r="BB5513" s="4">
        <v>5513</v>
      </c>
      <c r="BC5513" s="4">
        <v>6</v>
      </c>
    </row>
    <row r="5514" spans="2:55">
      <c r="B5514">
        <v>5513</v>
      </c>
      <c r="C5514" s="192">
        <f t="shared" si="1027"/>
        <v>6</v>
      </c>
      <c r="D5514" s="5">
        <f t="shared" si="1028"/>
        <v>940</v>
      </c>
      <c r="E5514" s="5" t="str">
        <f t="shared" si="1029"/>
        <v>0.09282</v>
      </c>
      <c r="F5514" s="5" t="str">
        <f t="shared" si="1030"/>
        <v>3919</v>
      </c>
      <c r="G5514" s="5" t="str">
        <f t="shared" si="1031"/>
        <v>4476</v>
      </c>
      <c r="H5514" s="5" t="str">
        <f t="shared" si="1032"/>
        <v>7.958</v>
      </c>
      <c r="I5514" s="1" t="s">
        <v>9</v>
      </c>
      <c r="AN5514" s="89" t="str">
        <f t="shared" si="1033"/>
        <v>6.000</v>
      </c>
      <c r="AO5514" s="89" t="str">
        <f t="shared" si="1034"/>
        <v>940.0</v>
      </c>
      <c r="AP5514" s="89" t="str">
        <f t="shared" si="1035"/>
        <v>0.09282</v>
      </c>
      <c r="AQ5514" s="89" t="str">
        <f t="shared" si="1036"/>
        <v>3919</v>
      </c>
      <c r="AR5514" s="89" t="str">
        <f t="shared" si="1037"/>
        <v>4476</v>
      </c>
      <c r="AS5514" s="89" t="str">
        <f t="shared" si="1038"/>
        <v>7.958</v>
      </c>
      <c r="AT5514" s="89"/>
      <c r="AU5514" s="99">
        <v>6</v>
      </c>
      <c r="AV5514" s="99">
        <v>940</v>
      </c>
      <c r="AW5514" s="99">
        <v>9.2815999999999996E-2</v>
      </c>
      <c r="AX5514" s="99">
        <v>3918.6040000000003</v>
      </c>
      <c r="AY5514" s="99">
        <v>4475.5</v>
      </c>
      <c r="AZ5514" s="99">
        <v>7.9580000000000002</v>
      </c>
      <c r="BA5514" s="119" t="s">
        <v>9</v>
      </c>
      <c r="BB5514" s="4">
        <v>5514</v>
      </c>
      <c r="BC5514" s="4">
        <v>6</v>
      </c>
    </row>
    <row r="5515" spans="2:55">
      <c r="B5515">
        <v>5514</v>
      </c>
      <c r="C5515" s="192">
        <f t="shared" si="1027"/>
        <v>6</v>
      </c>
      <c r="D5515" s="5">
        <f t="shared" si="1028"/>
        <v>960</v>
      </c>
      <c r="E5515" s="5" t="str">
        <f t="shared" si="1029"/>
        <v>0.09440</v>
      </c>
      <c r="F5515" s="5" t="str">
        <f t="shared" si="1030"/>
        <v>3959</v>
      </c>
      <c r="G5515" s="5" t="str">
        <f t="shared" si="1031"/>
        <v>4525</v>
      </c>
      <c r="H5515" s="5" t="str">
        <f t="shared" si="1032"/>
        <v>7.999</v>
      </c>
      <c r="I5515" s="1" t="s">
        <v>9</v>
      </c>
      <c r="AN5515" s="89" t="str">
        <f t="shared" si="1033"/>
        <v>6.000</v>
      </c>
      <c r="AO5515" s="89" t="str">
        <f t="shared" si="1034"/>
        <v>960.0</v>
      </c>
      <c r="AP5515" s="89" t="str">
        <f t="shared" si="1035"/>
        <v>0.09440</v>
      </c>
      <c r="AQ5515" s="89" t="str">
        <f t="shared" si="1036"/>
        <v>3959</v>
      </c>
      <c r="AR5515" s="89" t="str">
        <f t="shared" si="1037"/>
        <v>4525</v>
      </c>
      <c r="AS5515" s="89" t="str">
        <f t="shared" si="1038"/>
        <v>7.999</v>
      </c>
      <c r="AT5515" s="89"/>
      <c r="AU5515" s="99">
        <v>6</v>
      </c>
      <c r="AV5515" s="99">
        <v>960</v>
      </c>
      <c r="AW5515" s="99">
        <v>9.4400000000000012E-2</v>
      </c>
      <c r="AX5515" s="99">
        <v>3958.7999999999997</v>
      </c>
      <c r="AY5515" s="99">
        <v>4525.2</v>
      </c>
      <c r="AZ5515" s="99">
        <v>7.9987000000000004</v>
      </c>
      <c r="BA5515" s="119" t="s">
        <v>9</v>
      </c>
      <c r="BB5515" s="4">
        <v>5515</v>
      </c>
      <c r="BC5515" s="4">
        <v>6</v>
      </c>
    </row>
    <row r="5516" spans="2:55">
      <c r="B5516">
        <v>5515</v>
      </c>
      <c r="C5516" s="192">
        <f t="shared" si="1027"/>
        <v>6</v>
      </c>
      <c r="D5516" s="5">
        <f t="shared" si="1028"/>
        <v>980</v>
      </c>
      <c r="E5516" s="5" t="str">
        <f t="shared" si="1029"/>
        <v>0.09598</v>
      </c>
      <c r="F5516" s="5" t="str">
        <f t="shared" si="1030"/>
        <v>3999</v>
      </c>
      <c r="G5516" s="5" t="str">
        <f t="shared" si="1031"/>
        <v>4575</v>
      </c>
      <c r="H5516" s="5" t="str">
        <f t="shared" si="1032"/>
        <v>8.039</v>
      </c>
      <c r="I5516" s="1" t="s">
        <v>9</v>
      </c>
      <c r="AN5516" s="89" t="str">
        <f t="shared" si="1033"/>
        <v>6.000</v>
      </c>
      <c r="AO5516" s="89" t="str">
        <f t="shared" si="1034"/>
        <v>980.0</v>
      </c>
      <c r="AP5516" s="89" t="str">
        <f t="shared" si="1035"/>
        <v>0.09598</v>
      </c>
      <c r="AQ5516" s="89" t="str">
        <f t="shared" si="1036"/>
        <v>3999</v>
      </c>
      <c r="AR5516" s="89" t="str">
        <f t="shared" si="1037"/>
        <v>4575</v>
      </c>
      <c r="AS5516" s="89" t="str">
        <f t="shared" si="1038"/>
        <v>8.039</v>
      </c>
      <c r="AT5516" s="89"/>
      <c r="AU5516" s="99">
        <v>6</v>
      </c>
      <c r="AV5516" s="99">
        <v>980</v>
      </c>
      <c r="AW5516" s="99">
        <v>9.5980999999999997E-2</v>
      </c>
      <c r="AX5516" s="99">
        <v>3999.3139999999999</v>
      </c>
      <c r="AY5516" s="99">
        <v>4575.2</v>
      </c>
      <c r="AZ5516" s="99">
        <v>8.0388999999999999</v>
      </c>
      <c r="BA5516" s="119" t="s">
        <v>9</v>
      </c>
      <c r="BB5516" s="4">
        <v>5516</v>
      </c>
      <c r="BC5516" s="4">
        <v>6</v>
      </c>
    </row>
    <row r="5517" spans="2:55">
      <c r="B5517">
        <v>5516</v>
      </c>
      <c r="C5517" s="192">
        <f t="shared" si="1027"/>
        <v>6</v>
      </c>
      <c r="D5517" s="5">
        <f t="shared" si="1028"/>
        <v>1000</v>
      </c>
      <c r="E5517" s="5" t="str">
        <f t="shared" si="1029"/>
        <v>0.09756</v>
      </c>
      <c r="F5517" s="5" t="str">
        <f t="shared" si="1030"/>
        <v>4040.</v>
      </c>
      <c r="G5517" s="5" t="str">
        <f t="shared" si="1031"/>
        <v>4625</v>
      </c>
      <c r="H5517" s="5" t="str">
        <f t="shared" si="1032"/>
        <v>8.079</v>
      </c>
      <c r="I5517" s="1" t="s">
        <v>9</v>
      </c>
      <c r="AN5517" s="89" t="str">
        <f t="shared" si="1033"/>
        <v>6.000</v>
      </c>
      <c r="AO5517" s="89" t="str">
        <f t="shared" si="1034"/>
        <v>1000.</v>
      </c>
      <c r="AP5517" s="89" t="str">
        <f t="shared" si="1035"/>
        <v>0.09756</v>
      </c>
      <c r="AQ5517" s="89" t="str">
        <f t="shared" si="1036"/>
        <v>4040.</v>
      </c>
      <c r="AR5517" s="89" t="str">
        <f t="shared" si="1037"/>
        <v>4625</v>
      </c>
      <c r="AS5517" s="89" t="str">
        <f t="shared" si="1038"/>
        <v>8.079</v>
      </c>
      <c r="AT5517" s="89"/>
      <c r="AU5517" s="99">
        <v>6</v>
      </c>
      <c r="AV5517" s="99">
        <v>1000</v>
      </c>
      <c r="AW5517" s="99">
        <v>9.7560000000000008E-2</v>
      </c>
      <c r="AX5517" s="99">
        <v>4040.0399999999995</v>
      </c>
      <c r="AY5517" s="99">
        <v>4625.3999999999996</v>
      </c>
      <c r="AZ5517" s="99">
        <v>8.0785999999999998</v>
      </c>
      <c r="BA5517" s="119" t="s">
        <v>9</v>
      </c>
      <c r="BB5517" s="4">
        <v>5517</v>
      </c>
      <c r="BC5517" s="4">
        <v>6</v>
      </c>
    </row>
    <row r="5518" spans="2:55">
      <c r="B5518">
        <v>5517</v>
      </c>
      <c r="C5518" s="192">
        <f t="shared" si="1027"/>
        <v>6</v>
      </c>
      <c r="D5518" s="5">
        <f t="shared" si="1028"/>
        <v>1100</v>
      </c>
      <c r="E5518" s="5" t="str">
        <f t="shared" si="1029"/>
        <v>0.1054</v>
      </c>
      <c r="F5518" s="5" t="str">
        <f t="shared" si="1030"/>
        <v>4247</v>
      </c>
      <c r="G5518" s="5" t="str">
        <f t="shared" si="1031"/>
        <v>4880.</v>
      </c>
      <c r="H5518" s="5" t="str">
        <f t="shared" si="1032"/>
        <v>8.271</v>
      </c>
      <c r="I5518" s="1" t="s">
        <v>9</v>
      </c>
      <c r="AN5518" s="89" t="str">
        <f t="shared" si="1033"/>
        <v>6.000</v>
      </c>
      <c r="AO5518" s="89" t="str">
        <f t="shared" si="1034"/>
        <v>1100.</v>
      </c>
      <c r="AP5518" s="89" t="str">
        <f t="shared" si="1035"/>
        <v>0.1054</v>
      </c>
      <c r="AQ5518" s="89" t="str">
        <f t="shared" si="1036"/>
        <v>4247</v>
      </c>
      <c r="AR5518" s="89" t="str">
        <f t="shared" si="1037"/>
        <v>4880.</v>
      </c>
      <c r="AS5518" s="89" t="str">
        <f t="shared" si="1038"/>
        <v>8.271</v>
      </c>
      <c r="AT5518" s="89"/>
      <c r="AU5518" s="99">
        <v>6</v>
      </c>
      <c r="AV5518" s="99">
        <v>1100</v>
      </c>
      <c r="AW5518" s="99">
        <v>0.10543000000000001</v>
      </c>
      <c r="AX5518" s="99">
        <v>4247.12</v>
      </c>
      <c r="AY5518" s="99">
        <v>4879.7</v>
      </c>
      <c r="AZ5518" s="99">
        <v>8.2708999999999993</v>
      </c>
      <c r="BA5518" s="119" t="s">
        <v>9</v>
      </c>
      <c r="BB5518" s="4">
        <v>5518</v>
      </c>
      <c r="BC5518" s="4">
        <v>6</v>
      </c>
    </row>
    <row r="5519" spans="2:55">
      <c r="B5519">
        <v>5518</v>
      </c>
      <c r="C5519" s="192">
        <f t="shared" ref="C5519:C5582" si="1039">_xlfn.NUMBERVALUE(AN5519)</f>
        <v>6</v>
      </c>
      <c r="D5519" s="5">
        <f t="shared" ref="D5519:D5582" si="1040">_xlfn.NUMBERVALUE(AO5519)</f>
        <v>1200</v>
      </c>
      <c r="E5519" s="5" t="str">
        <f t="shared" ref="E5519:E5582" si="1041">AP5519</f>
        <v>0.1133</v>
      </c>
      <c r="F5519" s="5" t="str">
        <f t="shared" ref="F5519:F5582" si="1042">IF($D5519=0,_xlfn.NUMBERVALUE(AQ5519),AQ5519)</f>
        <v>4460.</v>
      </c>
      <c r="G5519" s="5" t="str">
        <f t="shared" ref="G5519:G5582" si="1043">IF($D5519=0,_xlfn.NUMBERVALUE(AR5519),AR5519)</f>
        <v>5139</v>
      </c>
      <c r="H5519" s="5" t="str">
        <f t="shared" ref="H5519:H5582" si="1044">IF($D5519=0,_xlfn.NUMBERVALUE(AS5519),AS5519)</f>
        <v>8.453</v>
      </c>
      <c r="I5519" s="1" t="s">
        <v>9</v>
      </c>
      <c r="AN5519" s="89" t="str">
        <f t="shared" ref="AN5519:AN5582" si="1045">IF(AU5519=0,"0.000",TEXT(IF(AU5519&lt;0,"-","")&amp;LEFT(TEXT(ABS(AU5519),"0."&amp;REPT("0",4-1)&amp;"E+00"),4+1)*10^FLOOR(LOG10(TEXT(ABS(AU5519),"0."&amp;REPT("0",4-1)&amp;"E+00")),1),(""&amp;(IF(OR(AND(FLOOR(LOG10(TEXT(ABS(AU5519),"0."&amp;REPT("0",4-1)&amp;"E+00")),1)+1=4,RIGHT(LEFT(TEXT(ABS(AU5519),"0."&amp;REPT("0",4-1)&amp;"E+00"),4+1)*10^FLOOR(LOG10(TEXT(ABS(AU5519),"0."&amp;REPT("0",4-1)&amp;"E+00")),1),1)="0"),LOG10(TEXT(ABS(AU5519),"0."&amp;REPT("0",4-1)&amp;"E+00"))&lt;=4-1),"0.","#")&amp;REPT("0",IF(4-1-(FLOOR(LOG10(TEXT(ABS(AU5519),"0."&amp;REPT("0",4-1)&amp;"E+00")),1))&gt;0,4-1-(FLOOR(LOG10(TEXT(ABS(AU5519),"0."&amp;REPT("0",4-1)&amp;"E+00")),1)),0))))))</f>
        <v>6.000</v>
      </c>
      <c r="AO5519" s="89" t="str">
        <f t="shared" ref="AO5519:AO5582" si="1046">IF(AV5519=0,"0.000",TEXT(IF(AV5519&lt;0,"-","")&amp;LEFT(TEXT(ABS(AV5519),"0."&amp;REPT("0",4-1)&amp;"E+00"),4+1)*10^FLOOR(LOG10(TEXT(ABS(AV5519),"0."&amp;REPT("0",4-1)&amp;"E+00")),1),(""&amp;(IF(OR(AND(FLOOR(LOG10(TEXT(ABS(AV5519),"0."&amp;REPT("0",4-1)&amp;"E+00")),1)+1=4,RIGHT(LEFT(TEXT(ABS(AV5519),"0."&amp;REPT("0",4-1)&amp;"E+00"),4+1)*10^FLOOR(LOG10(TEXT(ABS(AV5519),"0."&amp;REPT("0",4-1)&amp;"E+00")),1),1)="0"),LOG10(TEXT(ABS(AV5519),"0."&amp;REPT("0",4-1)&amp;"E+00"))&lt;=4-1),"0.","#")&amp;REPT("0",IF(4-1-(FLOOR(LOG10(TEXT(ABS(AV5519),"0."&amp;REPT("0",4-1)&amp;"E+00")),1))&gt;0,4-1-(FLOOR(LOG10(TEXT(ABS(AV5519),"0."&amp;REPT("0",4-1)&amp;"E+00")),1)),0))))))</f>
        <v>1200.</v>
      </c>
      <c r="AP5519" s="89" t="str">
        <f t="shared" ref="AP5519:AP5582" si="1047">IF(AW5519=0,"0.000",TEXT(IF(AW5519&lt;0,"-","")&amp;LEFT(TEXT(ABS(AW5519),"0."&amp;REPT("0",4-1)&amp;"E+00"),4+1)*10^FLOOR(LOG10(TEXT(ABS(AW5519),"0."&amp;REPT("0",4-1)&amp;"E+00")),1),(""&amp;(IF(OR(AND(FLOOR(LOG10(TEXT(ABS(AW5519),"0."&amp;REPT("0",4-1)&amp;"E+00")),1)+1=4,RIGHT(LEFT(TEXT(ABS(AW5519),"0."&amp;REPT("0",4-1)&amp;"E+00"),4+1)*10^FLOOR(LOG10(TEXT(ABS(AW5519),"0."&amp;REPT("0",4-1)&amp;"E+00")),1),1)="0"),LOG10(TEXT(ABS(AW5519),"0."&amp;REPT("0",4-1)&amp;"E+00"))&lt;=4-1),"0.","#")&amp;REPT("0",IF(4-1-(FLOOR(LOG10(TEXT(ABS(AW5519),"0."&amp;REPT("0",4-1)&amp;"E+00")),1))&gt;0,4-1-(FLOOR(LOG10(TEXT(ABS(AW5519),"0."&amp;REPT("0",4-1)&amp;"E+00")),1)),0))))))</f>
        <v>0.1133</v>
      </c>
      <c r="AQ5519" s="89" t="str">
        <f t="shared" ref="AQ5519:AQ5582" si="1048">IF(AX5519=0,"0.000",TEXT(IF(AX5519&lt;0,"-","")&amp;LEFT(TEXT(ABS(AX5519),"0."&amp;REPT("0",4-1)&amp;"E+00"),4+1)*10^FLOOR(LOG10(TEXT(ABS(AX5519),"0."&amp;REPT("0",4-1)&amp;"E+00")),1),(""&amp;(IF(OR(AND(FLOOR(LOG10(TEXT(ABS(AX5519),"0."&amp;REPT("0",4-1)&amp;"E+00")),1)+1=4,RIGHT(LEFT(TEXT(ABS(AX5519),"0."&amp;REPT("0",4-1)&amp;"E+00"),4+1)*10^FLOOR(LOG10(TEXT(ABS(AX5519),"0."&amp;REPT("0",4-1)&amp;"E+00")),1),1)="0"),LOG10(TEXT(ABS(AX5519),"0."&amp;REPT("0",4-1)&amp;"E+00"))&lt;=4-1),"0.","#")&amp;REPT("0",IF(4-1-(FLOOR(LOG10(TEXT(ABS(AX5519),"0."&amp;REPT("0",4-1)&amp;"E+00")),1))&gt;0,4-1-(FLOOR(LOG10(TEXT(ABS(AX5519),"0."&amp;REPT("0",4-1)&amp;"E+00")),1)),0))))))</f>
        <v>4460.</v>
      </c>
      <c r="AR5519" s="89" t="str">
        <f t="shared" ref="AR5519:AR5582" si="1049">IF(AY5519=0,"0.000",TEXT(IF(AY5519&lt;0,"-","")&amp;LEFT(TEXT(ABS(AY5519),"0."&amp;REPT("0",4-1)&amp;"E+00"),4+1)*10^FLOOR(LOG10(TEXT(ABS(AY5519),"0."&amp;REPT("0",4-1)&amp;"E+00")),1),(""&amp;(IF(OR(AND(FLOOR(LOG10(TEXT(ABS(AY5519),"0."&amp;REPT("0",4-1)&amp;"E+00")),1)+1=4,RIGHT(LEFT(TEXT(ABS(AY5519),"0."&amp;REPT("0",4-1)&amp;"E+00"),4+1)*10^FLOOR(LOG10(TEXT(ABS(AY5519),"0."&amp;REPT("0",4-1)&amp;"E+00")),1),1)="0"),LOG10(TEXT(ABS(AY5519),"0."&amp;REPT("0",4-1)&amp;"E+00"))&lt;=4-1),"0.","#")&amp;REPT("0",IF(4-1-(FLOOR(LOG10(TEXT(ABS(AY5519),"0."&amp;REPT("0",4-1)&amp;"E+00")),1))&gt;0,4-1-(FLOOR(LOG10(TEXT(ABS(AY5519),"0."&amp;REPT("0",4-1)&amp;"E+00")),1)),0))))))</f>
        <v>5139</v>
      </c>
      <c r="AS5519" s="89" t="str">
        <f t="shared" ref="AS5519:AS5582" si="1050">IF(AZ5519=0,"0.000",TEXT(IF(AZ5519&lt;0,"-","")&amp;LEFT(TEXT(ABS(AZ5519),"0."&amp;REPT("0",4-1)&amp;"E+00"),4+1)*10^FLOOR(LOG10(TEXT(ABS(AZ5519),"0."&amp;REPT("0",4-1)&amp;"E+00")),1),(""&amp;(IF(OR(AND(FLOOR(LOG10(TEXT(ABS(AZ5519),"0."&amp;REPT("0",4-1)&amp;"E+00")),1)+1=4,RIGHT(LEFT(TEXT(ABS(AZ5519),"0."&amp;REPT("0",4-1)&amp;"E+00"),4+1)*10^FLOOR(LOG10(TEXT(ABS(AZ5519),"0."&amp;REPT("0",4-1)&amp;"E+00")),1),1)="0"),LOG10(TEXT(ABS(AZ5519),"0."&amp;REPT("0",4-1)&amp;"E+00"))&lt;=4-1),"0.","#")&amp;REPT("0",IF(4-1-(FLOOR(LOG10(TEXT(ABS(AZ5519),"0."&amp;REPT("0",4-1)&amp;"E+00")),1))&gt;0,4-1-(FLOOR(LOG10(TEXT(ABS(AZ5519),"0."&amp;REPT("0",4-1)&amp;"E+00")),1)),0))))))</f>
        <v>8.453</v>
      </c>
      <c r="AT5519" s="89"/>
      <c r="AU5519" s="99">
        <v>6</v>
      </c>
      <c r="AV5519" s="99">
        <v>1200</v>
      </c>
      <c r="AW5519" s="99">
        <v>0.11326</v>
      </c>
      <c r="AX5519" s="99">
        <v>4459.74</v>
      </c>
      <c r="AY5519" s="99">
        <v>5139.3</v>
      </c>
      <c r="AZ5519" s="99">
        <v>8.4534000000000002</v>
      </c>
      <c r="BA5519" s="119" t="s">
        <v>9</v>
      </c>
      <c r="BB5519" s="4">
        <v>5519</v>
      </c>
      <c r="BC5519" s="4">
        <v>6</v>
      </c>
    </row>
    <row r="5520" spans="2:55">
      <c r="B5520">
        <v>5519</v>
      </c>
      <c r="C5520" s="192">
        <f t="shared" si="1039"/>
        <v>6</v>
      </c>
      <c r="D5520" s="5">
        <f t="shared" si="1040"/>
        <v>1300</v>
      </c>
      <c r="E5520" s="5" t="str">
        <f t="shared" si="1041"/>
        <v>0.1211</v>
      </c>
      <c r="F5520" s="5" t="str">
        <f t="shared" si="1042"/>
        <v>4678</v>
      </c>
      <c r="G5520" s="5" t="str">
        <f t="shared" si="1043"/>
        <v>5404</v>
      </c>
      <c r="H5520" s="5" t="str">
        <f t="shared" si="1044"/>
        <v>8.627</v>
      </c>
      <c r="I5520" s="1" t="s">
        <v>9</v>
      </c>
      <c r="AN5520" s="89" t="str">
        <f t="shared" si="1045"/>
        <v>6.000</v>
      </c>
      <c r="AO5520" s="89" t="str">
        <f t="shared" si="1046"/>
        <v>1300.</v>
      </c>
      <c r="AP5520" s="89" t="str">
        <f t="shared" si="1047"/>
        <v>0.1211</v>
      </c>
      <c r="AQ5520" s="89" t="str">
        <f t="shared" si="1048"/>
        <v>4678</v>
      </c>
      <c r="AR5520" s="89" t="str">
        <f t="shared" si="1049"/>
        <v>5404</v>
      </c>
      <c r="AS5520" s="89" t="str">
        <f t="shared" si="1050"/>
        <v>8.627</v>
      </c>
      <c r="AT5520" s="89"/>
      <c r="AU5520" s="99">
        <v>6</v>
      </c>
      <c r="AV5520" s="99">
        <v>1300</v>
      </c>
      <c r="AW5520" s="99">
        <v>0.12107</v>
      </c>
      <c r="AX5520" s="99">
        <v>4677.68</v>
      </c>
      <c r="AY5520" s="99">
        <v>5404.1</v>
      </c>
      <c r="AZ5520" s="99">
        <v>8.6272000000000002</v>
      </c>
      <c r="BA5520" s="119" t="s">
        <v>9</v>
      </c>
      <c r="BB5520" s="4">
        <v>5520</v>
      </c>
      <c r="BC5520" s="4">
        <v>6</v>
      </c>
    </row>
    <row r="5521" spans="2:55">
      <c r="B5521">
        <v>5520</v>
      </c>
      <c r="C5521" s="192">
        <f t="shared" si="1039"/>
        <v>6</v>
      </c>
      <c r="D5521" s="5">
        <f t="shared" si="1040"/>
        <v>1400</v>
      </c>
      <c r="E5521" s="5" t="str">
        <f t="shared" si="1041"/>
        <v>0.1289</v>
      </c>
      <c r="F5521" s="5" t="str">
        <f t="shared" si="1042"/>
        <v>4901</v>
      </c>
      <c r="G5521" s="5" t="str">
        <f t="shared" si="1043"/>
        <v>5674</v>
      </c>
      <c r="H5521" s="5" t="str">
        <f t="shared" si="1044"/>
        <v>8.793</v>
      </c>
      <c r="I5521" s="1" t="s">
        <v>9</v>
      </c>
      <c r="AN5521" s="89" t="str">
        <f t="shared" si="1045"/>
        <v>6.000</v>
      </c>
      <c r="AO5521" s="89" t="str">
        <f t="shared" si="1046"/>
        <v>1400.</v>
      </c>
      <c r="AP5521" s="89" t="str">
        <f t="shared" si="1047"/>
        <v>0.1289</v>
      </c>
      <c r="AQ5521" s="89" t="str">
        <f t="shared" si="1048"/>
        <v>4901</v>
      </c>
      <c r="AR5521" s="89" t="str">
        <f t="shared" si="1049"/>
        <v>5674</v>
      </c>
      <c r="AS5521" s="89" t="str">
        <f t="shared" si="1050"/>
        <v>8.793</v>
      </c>
      <c r="AT5521" s="89"/>
      <c r="AU5521" s="99">
        <v>6</v>
      </c>
      <c r="AV5521" s="99">
        <v>1400</v>
      </c>
      <c r="AW5521" s="99">
        <v>0.12884999999999999</v>
      </c>
      <c r="AX5521" s="99">
        <v>4900.6000000000004</v>
      </c>
      <c r="AY5521" s="99">
        <v>5673.7</v>
      </c>
      <c r="AZ5521" s="99">
        <v>8.7934000000000001</v>
      </c>
      <c r="BA5521" s="119" t="s">
        <v>9</v>
      </c>
      <c r="BB5521" s="4">
        <v>5521</v>
      </c>
      <c r="BC5521" s="4">
        <v>6</v>
      </c>
    </row>
    <row r="5522" spans="2:55">
      <c r="B5522">
        <v>5521</v>
      </c>
      <c r="C5522" s="192">
        <f t="shared" si="1039"/>
        <v>6</v>
      </c>
      <c r="D5522" s="5">
        <f t="shared" si="1040"/>
        <v>1500</v>
      </c>
      <c r="E5522" s="5" t="str">
        <f t="shared" si="1041"/>
        <v>0.1366</v>
      </c>
      <c r="F5522" s="5" t="str">
        <f t="shared" si="1042"/>
        <v>5128</v>
      </c>
      <c r="G5522" s="5" t="str">
        <f t="shared" si="1043"/>
        <v>5948</v>
      </c>
      <c r="H5522" s="5" t="str">
        <f t="shared" si="1044"/>
        <v>8.953</v>
      </c>
      <c r="I5522" s="1" t="s">
        <v>9</v>
      </c>
      <c r="AN5522" s="89" t="str">
        <f t="shared" si="1045"/>
        <v>6.000</v>
      </c>
      <c r="AO5522" s="89" t="str">
        <f t="shared" si="1046"/>
        <v>1500.</v>
      </c>
      <c r="AP5522" s="89" t="str">
        <f t="shared" si="1047"/>
        <v>0.1366</v>
      </c>
      <c r="AQ5522" s="89" t="str">
        <f t="shared" si="1048"/>
        <v>5128</v>
      </c>
      <c r="AR5522" s="89" t="str">
        <f t="shared" si="1049"/>
        <v>5948</v>
      </c>
      <c r="AS5522" s="89" t="str">
        <f t="shared" si="1050"/>
        <v>8.953</v>
      </c>
      <c r="AT5522" s="89"/>
      <c r="AU5522" s="99">
        <v>6</v>
      </c>
      <c r="AV5522" s="99">
        <v>1500</v>
      </c>
      <c r="AW5522" s="99">
        <v>0.13661999999999999</v>
      </c>
      <c r="AX5522" s="99">
        <v>5128.1799999999994</v>
      </c>
      <c r="AY5522" s="99">
        <v>5947.9</v>
      </c>
      <c r="AZ5522" s="99">
        <v>8.9525000000000006</v>
      </c>
      <c r="BA5522" s="119" t="s">
        <v>9</v>
      </c>
      <c r="BB5522" s="4">
        <v>5522</v>
      </c>
      <c r="BC5522" s="4">
        <v>6</v>
      </c>
    </row>
    <row r="5523" spans="2:55">
      <c r="B5523">
        <v>5522</v>
      </c>
      <c r="C5523" s="192">
        <f t="shared" si="1039"/>
        <v>6</v>
      </c>
      <c r="D5523" s="5">
        <f t="shared" si="1040"/>
        <v>1600</v>
      </c>
      <c r="E5523" s="5" t="str">
        <f t="shared" si="1041"/>
        <v>0.1444</v>
      </c>
      <c r="F5523" s="5" t="str">
        <f t="shared" si="1042"/>
        <v>5360.</v>
      </c>
      <c r="G5523" s="5" t="str">
        <f t="shared" si="1043"/>
        <v>6226</v>
      </c>
      <c r="H5523" s="5" t="str">
        <f t="shared" si="1044"/>
        <v>9.105</v>
      </c>
      <c r="I5523" s="1" t="s">
        <v>9</v>
      </c>
      <c r="AN5523" s="89" t="str">
        <f t="shared" si="1045"/>
        <v>6.000</v>
      </c>
      <c r="AO5523" s="89" t="str">
        <f t="shared" si="1046"/>
        <v>1600.</v>
      </c>
      <c r="AP5523" s="89" t="str">
        <f t="shared" si="1047"/>
        <v>0.1444</v>
      </c>
      <c r="AQ5523" s="89" t="str">
        <f t="shared" si="1048"/>
        <v>5360.</v>
      </c>
      <c r="AR5523" s="89" t="str">
        <f t="shared" si="1049"/>
        <v>6226</v>
      </c>
      <c r="AS5523" s="89" t="str">
        <f t="shared" si="1050"/>
        <v>9.105</v>
      </c>
      <c r="AT5523" s="89"/>
      <c r="AU5523" s="99">
        <v>6</v>
      </c>
      <c r="AV5523" s="99">
        <v>1600</v>
      </c>
      <c r="AW5523" s="99">
        <v>0.14438000000000001</v>
      </c>
      <c r="AX5523" s="99">
        <v>5360.02</v>
      </c>
      <c r="AY5523" s="99">
        <v>6226.3</v>
      </c>
      <c r="AZ5523" s="99">
        <v>9.1052</v>
      </c>
      <c r="BA5523" s="119" t="s">
        <v>9</v>
      </c>
      <c r="BB5523" s="4">
        <v>5523</v>
      </c>
      <c r="BC5523" s="4">
        <v>6</v>
      </c>
    </row>
    <row r="5524" spans="2:55">
      <c r="B5524">
        <v>5523</v>
      </c>
      <c r="C5524" s="192">
        <f t="shared" si="1039"/>
        <v>6</v>
      </c>
      <c r="D5524" s="5">
        <f t="shared" si="1040"/>
        <v>1800</v>
      </c>
      <c r="E5524" s="5" t="str">
        <f t="shared" si="1041"/>
        <v>0.1599</v>
      </c>
      <c r="F5524" s="5" t="str">
        <f t="shared" si="1042"/>
        <v>5835</v>
      </c>
      <c r="G5524" s="5" t="str">
        <f t="shared" si="1043"/>
        <v>6794</v>
      </c>
      <c r="H5524" s="5" t="str">
        <f t="shared" si="1044"/>
        <v>9.393</v>
      </c>
      <c r="I5524" s="1" t="s">
        <v>9</v>
      </c>
      <c r="AN5524" s="89" t="str">
        <f t="shared" si="1045"/>
        <v>6.000</v>
      </c>
      <c r="AO5524" s="89" t="str">
        <f t="shared" si="1046"/>
        <v>1800.</v>
      </c>
      <c r="AP5524" s="89" t="str">
        <f t="shared" si="1047"/>
        <v>0.1599</v>
      </c>
      <c r="AQ5524" s="89" t="str">
        <f t="shared" si="1048"/>
        <v>5835</v>
      </c>
      <c r="AR5524" s="89" t="str">
        <f t="shared" si="1049"/>
        <v>6794</v>
      </c>
      <c r="AS5524" s="89" t="str">
        <f t="shared" si="1050"/>
        <v>9.393</v>
      </c>
      <c r="AT5524" s="89"/>
      <c r="AU5524" s="99">
        <v>6</v>
      </c>
      <c r="AV5524" s="99">
        <v>1800</v>
      </c>
      <c r="AW5524" s="99">
        <v>0.15986</v>
      </c>
      <c r="AX5524" s="99">
        <v>5835.14</v>
      </c>
      <c r="AY5524" s="99">
        <v>6794.3</v>
      </c>
      <c r="AZ5524" s="99">
        <v>9.3933</v>
      </c>
      <c r="BA5524" s="119" t="s">
        <v>9</v>
      </c>
      <c r="BB5524" s="4">
        <v>5524</v>
      </c>
      <c r="BC5524" s="4">
        <v>6</v>
      </c>
    </row>
    <row r="5525" spans="2:55">
      <c r="B5525">
        <v>5524</v>
      </c>
      <c r="C5525" s="192">
        <f t="shared" si="1039"/>
        <v>6</v>
      </c>
      <c r="D5525" s="5">
        <f t="shared" si="1040"/>
        <v>2000</v>
      </c>
      <c r="E5525" s="5" t="str">
        <f t="shared" si="1041"/>
        <v>0.1753</v>
      </c>
      <c r="F5525" s="5" t="str">
        <f t="shared" si="1042"/>
        <v>6324</v>
      </c>
      <c r="G5525" s="5" t="str">
        <f t="shared" si="1043"/>
        <v>7376</v>
      </c>
      <c r="H5525" s="5" t="str">
        <f t="shared" si="1044"/>
        <v>9.661</v>
      </c>
      <c r="I5525" s="1" t="s">
        <v>9</v>
      </c>
      <c r="AN5525" s="89" t="str">
        <f t="shared" si="1045"/>
        <v>6.000</v>
      </c>
      <c r="AO5525" s="89" t="str">
        <f t="shared" si="1046"/>
        <v>2000.</v>
      </c>
      <c r="AP5525" s="89" t="str">
        <f t="shared" si="1047"/>
        <v>0.1753</v>
      </c>
      <c r="AQ5525" s="89" t="str">
        <f t="shared" si="1048"/>
        <v>6324</v>
      </c>
      <c r="AR5525" s="89" t="str">
        <f t="shared" si="1049"/>
        <v>7376</v>
      </c>
      <c r="AS5525" s="89" t="str">
        <f t="shared" si="1050"/>
        <v>9.661</v>
      </c>
      <c r="AT5525" s="89"/>
      <c r="AU5525" s="99">
        <v>6</v>
      </c>
      <c r="AV5525" s="99">
        <v>2000</v>
      </c>
      <c r="AW5525" s="99">
        <v>0.17532</v>
      </c>
      <c r="AX5525" s="99">
        <v>6323.68</v>
      </c>
      <c r="AY5525" s="99">
        <v>7375.6</v>
      </c>
      <c r="AZ5525" s="99">
        <v>9.6608999999999998</v>
      </c>
      <c r="BA5525" s="119" t="s">
        <v>9</v>
      </c>
      <c r="BB5525" s="4">
        <v>5525</v>
      </c>
      <c r="BC5525" s="4">
        <v>6</v>
      </c>
    </row>
    <row r="5526" spans="2:55">
      <c r="B5526">
        <v>5525</v>
      </c>
      <c r="C5526" s="192">
        <f t="shared" si="1039"/>
        <v>6.5</v>
      </c>
      <c r="D5526" s="5">
        <f t="shared" si="1040"/>
        <v>0</v>
      </c>
      <c r="E5526" s="5" t="str">
        <f t="shared" si="1041"/>
        <v>0.0009969</v>
      </c>
      <c r="F5526" s="5">
        <f t="shared" si="1042"/>
        <v>6.9889999999999994E-2</v>
      </c>
      <c r="G5526" s="5">
        <f t="shared" si="1043"/>
        <v>6.55</v>
      </c>
      <c r="H5526" s="5">
        <f t="shared" si="1044"/>
        <v>2.1000000000000001E-4</v>
      </c>
      <c r="I5526" s="1" t="s">
        <v>8</v>
      </c>
      <c r="AN5526" s="89" t="str">
        <f t="shared" si="1045"/>
        <v>6.500</v>
      </c>
      <c r="AO5526" s="89" t="str">
        <f t="shared" si="1046"/>
        <v>0.000</v>
      </c>
      <c r="AP5526" s="89" t="str">
        <f t="shared" si="1047"/>
        <v>0.0009969</v>
      </c>
      <c r="AQ5526" s="89" t="str">
        <f t="shared" si="1048"/>
        <v>0.06989</v>
      </c>
      <c r="AR5526" s="89" t="str">
        <f t="shared" si="1049"/>
        <v>6.550</v>
      </c>
      <c r="AS5526" s="89" t="str">
        <f t="shared" si="1050"/>
        <v>0.0002100</v>
      </c>
      <c r="AT5526" s="89"/>
      <c r="AU5526" s="99">
        <v>6.5</v>
      </c>
      <c r="AV5526" s="99">
        <v>0</v>
      </c>
      <c r="AW5526" s="99">
        <v>9.9693999999999998E-4</v>
      </c>
      <c r="AX5526" s="99">
        <v>6.9890000000000008E-2</v>
      </c>
      <c r="AY5526" s="99">
        <v>6.55</v>
      </c>
      <c r="AZ5526" s="99">
        <v>2.1000000000000001E-4</v>
      </c>
      <c r="BA5526" s="119" t="s">
        <v>8</v>
      </c>
      <c r="BB5526" s="4">
        <v>5526</v>
      </c>
      <c r="BC5526" s="4">
        <v>6.5</v>
      </c>
    </row>
    <row r="5527" spans="2:55">
      <c r="B5527">
        <v>5526</v>
      </c>
      <c r="C5527" s="192">
        <f t="shared" si="1039"/>
        <v>6.5</v>
      </c>
      <c r="D5527" s="5">
        <f t="shared" si="1040"/>
        <v>5</v>
      </c>
      <c r="E5527" s="5" t="str">
        <f t="shared" si="1041"/>
        <v>0.0009969</v>
      </c>
      <c r="F5527" s="5" t="str">
        <f t="shared" si="1042"/>
        <v>20.98</v>
      </c>
      <c r="G5527" s="5" t="str">
        <f t="shared" si="1043"/>
        <v>27.46</v>
      </c>
      <c r="H5527" s="5" t="str">
        <f t="shared" si="1044"/>
        <v>0.07609</v>
      </c>
      <c r="I5527" s="1" t="s">
        <v>8</v>
      </c>
      <c r="AN5527" s="89" t="str">
        <f t="shared" si="1045"/>
        <v>6.500</v>
      </c>
      <c r="AO5527" s="89" t="str">
        <f t="shared" si="1046"/>
        <v>5.000</v>
      </c>
      <c r="AP5527" s="89" t="str">
        <f t="shared" si="1047"/>
        <v>0.0009969</v>
      </c>
      <c r="AQ5527" s="89" t="str">
        <f t="shared" si="1048"/>
        <v>20.98</v>
      </c>
      <c r="AR5527" s="89" t="str">
        <f t="shared" si="1049"/>
        <v>27.46</v>
      </c>
      <c r="AS5527" s="89" t="str">
        <f t="shared" si="1050"/>
        <v>0.07609</v>
      </c>
      <c r="AT5527" s="89"/>
      <c r="AU5527" s="99">
        <v>6.5</v>
      </c>
      <c r="AV5527" s="99">
        <v>5</v>
      </c>
      <c r="AW5527" s="99">
        <v>9.969200000000001E-4</v>
      </c>
      <c r="AX5527" s="99">
        <v>20.98002</v>
      </c>
      <c r="AY5527" s="99">
        <v>27.46</v>
      </c>
      <c r="AZ5527" s="99">
        <v>7.6090000000000005E-2</v>
      </c>
      <c r="BA5527" s="119" t="s">
        <v>8</v>
      </c>
      <c r="BB5527" s="4">
        <v>5527</v>
      </c>
      <c r="BC5527" s="4">
        <v>6.5</v>
      </c>
    </row>
    <row r="5528" spans="2:55">
      <c r="B5528">
        <v>5527</v>
      </c>
      <c r="C5528" s="192">
        <f t="shared" si="1039"/>
        <v>6.5</v>
      </c>
      <c r="D5528" s="5">
        <f t="shared" si="1040"/>
        <v>10</v>
      </c>
      <c r="E5528" s="5" t="str">
        <f t="shared" si="1041"/>
        <v>0.0009973</v>
      </c>
      <c r="F5528" s="5" t="str">
        <f t="shared" si="1042"/>
        <v>41.86</v>
      </c>
      <c r="G5528" s="5" t="str">
        <f t="shared" si="1043"/>
        <v>48.34</v>
      </c>
      <c r="H5528" s="5" t="str">
        <f t="shared" si="1044"/>
        <v>0.1505</v>
      </c>
      <c r="I5528" s="1" t="s">
        <v>8</v>
      </c>
      <c r="AN5528" s="89" t="str">
        <f t="shared" si="1045"/>
        <v>6.500</v>
      </c>
      <c r="AO5528" s="89" t="str">
        <f t="shared" si="1046"/>
        <v>10.00</v>
      </c>
      <c r="AP5528" s="89" t="str">
        <f t="shared" si="1047"/>
        <v>0.0009973</v>
      </c>
      <c r="AQ5528" s="89" t="str">
        <f t="shared" si="1048"/>
        <v>41.86</v>
      </c>
      <c r="AR5528" s="89" t="str">
        <f t="shared" si="1049"/>
        <v>48.34</v>
      </c>
      <c r="AS5528" s="89" t="str">
        <f t="shared" si="1050"/>
        <v>0.1505</v>
      </c>
      <c r="AT5528" s="89"/>
      <c r="AU5528" s="99">
        <v>6.5</v>
      </c>
      <c r="AV5528" s="99">
        <v>10</v>
      </c>
      <c r="AW5528" s="99">
        <v>9.9726999999999997E-4</v>
      </c>
      <c r="AX5528" s="99">
        <v>41.857745000000001</v>
      </c>
      <c r="AY5528" s="99">
        <v>48.34</v>
      </c>
      <c r="AZ5528" s="99">
        <v>0.15046999999999999</v>
      </c>
      <c r="BA5528" s="119" t="s">
        <v>8</v>
      </c>
      <c r="BB5528" s="4">
        <v>5528</v>
      </c>
      <c r="BC5528" s="4">
        <v>6.5</v>
      </c>
    </row>
    <row r="5529" spans="2:55">
      <c r="B5529">
        <v>5528</v>
      </c>
      <c r="C5529" s="192">
        <f t="shared" si="1039"/>
        <v>6.5</v>
      </c>
      <c r="D5529" s="5">
        <f t="shared" si="1040"/>
        <v>15</v>
      </c>
      <c r="E5529" s="5" t="str">
        <f t="shared" si="1041"/>
        <v>0.0009979</v>
      </c>
      <c r="F5529" s="5" t="str">
        <f t="shared" si="1042"/>
        <v>62.69</v>
      </c>
      <c r="G5529" s="5" t="str">
        <f t="shared" si="1043"/>
        <v>69.18</v>
      </c>
      <c r="H5529" s="5" t="str">
        <f t="shared" si="1044"/>
        <v>0.2235</v>
      </c>
      <c r="I5529" s="1" t="s">
        <v>8</v>
      </c>
      <c r="AN5529" s="89" t="str">
        <f t="shared" si="1045"/>
        <v>6.500</v>
      </c>
      <c r="AO5529" s="89" t="str">
        <f t="shared" si="1046"/>
        <v>15.00</v>
      </c>
      <c r="AP5529" s="89" t="str">
        <f t="shared" si="1047"/>
        <v>0.0009979</v>
      </c>
      <c r="AQ5529" s="89" t="str">
        <f t="shared" si="1048"/>
        <v>62.69</v>
      </c>
      <c r="AR5529" s="89" t="str">
        <f t="shared" si="1049"/>
        <v>69.18</v>
      </c>
      <c r="AS5529" s="89" t="str">
        <f t="shared" si="1050"/>
        <v>0.2235</v>
      </c>
      <c r="AT5529" s="89"/>
      <c r="AU5529" s="99">
        <v>6.5</v>
      </c>
      <c r="AV5529" s="99">
        <v>15</v>
      </c>
      <c r="AW5529" s="99">
        <v>9.9792999999999995E-4</v>
      </c>
      <c r="AX5529" s="99">
        <v>62.693455000000007</v>
      </c>
      <c r="AY5529" s="99">
        <v>69.180000000000007</v>
      </c>
      <c r="AZ5529" s="99">
        <v>0.22345000000000001</v>
      </c>
      <c r="BA5529" s="119" t="s">
        <v>8</v>
      </c>
      <c r="BB5529" s="4">
        <v>5529</v>
      </c>
      <c r="BC5529" s="4">
        <v>6.5</v>
      </c>
    </row>
    <row r="5530" spans="2:55">
      <c r="B5530">
        <v>5529</v>
      </c>
      <c r="C5530" s="192">
        <f t="shared" si="1039"/>
        <v>6.5</v>
      </c>
      <c r="D5530" s="5">
        <f t="shared" si="1040"/>
        <v>20</v>
      </c>
      <c r="E5530" s="5" t="str">
        <f t="shared" si="1041"/>
        <v>0.0009989</v>
      </c>
      <c r="F5530" s="5" t="str">
        <f t="shared" si="1042"/>
        <v>83.52</v>
      </c>
      <c r="G5530" s="5" t="str">
        <f t="shared" si="1043"/>
        <v>90.01</v>
      </c>
      <c r="H5530" s="5" t="str">
        <f t="shared" si="1044"/>
        <v>0.2951</v>
      </c>
      <c r="I5530" s="1" t="s">
        <v>8</v>
      </c>
      <c r="AN5530" s="89" t="str">
        <f t="shared" si="1045"/>
        <v>6.500</v>
      </c>
      <c r="AO5530" s="89" t="str">
        <f t="shared" si="1046"/>
        <v>20.00</v>
      </c>
      <c r="AP5530" s="89" t="str">
        <f t="shared" si="1047"/>
        <v>0.0009989</v>
      </c>
      <c r="AQ5530" s="89" t="str">
        <f t="shared" si="1048"/>
        <v>83.52</v>
      </c>
      <c r="AR5530" s="89" t="str">
        <f t="shared" si="1049"/>
        <v>90.01</v>
      </c>
      <c r="AS5530" s="89" t="str">
        <f t="shared" si="1050"/>
        <v>0.2951</v>
      </c>
      <c r="AT5530" s="89"/>
      <c r="AU5530" s="99">
        <v>6.5</v>
      </c>
      <c r="AV5530" s="99">
        <v>20</v>
      </c>
      <c r="AW5530" s="99">
        <v>9.9887999999999995E-4</v>
      </c>
      <c r="AX5530" s="99">
        <v>83.51728</v>
      </c>
      <c r="AY5530" s="99">
        <v>90.01</v>
      </c>
      <c r="AZ5530" s="99">
        <v>0.29510999999999998</v>
      </c>
      <c r="BA5530" s="119" t="s">
        <v>8</v>
      </c>
      <c r="BB5530" s="4">
        <v>5530</v>
      </c>
      <c r="BC5530" s="4">
        <v>6.5</v>
      </c>
    </row>
    <row r="5531" spans="2:55">
      <c r="B5531">
        <v>5530</v>
      </c>
      <c r="C5531" s="192">
        <f t="shared" si="1039"/>
        <v>6.5</v>
      </c>
      <c r="D5531" s="5">
        <f t="shared" si="1040"/>
        <v>25</v>
      </c>
      <c r="E5531" s="5" t="str">
        <f t="shared" si="1041"/>
        <v>0.001000</v>
      </c>
      <c r="F5531" s="5" t="str">
        <f t="shared" si="1042"/>
        <v>104.3</v>
      </c>
      <c r="G5531" s="5" t="str">
        <f t="shared" si="1043"/>
        <v>110.8</v>
      </c>
      <c r="H5531" s="5" t="str">
        <f t="shared" si="1044"/>
        <v>0.3655</v>
      </c>
      <c r="I5531" s="1" t="s">
        <v>8</v>
      </c>
      <c r="AN5531" s="89" t="str">
        <f t="shared" si="1045"/>
        <v>6.500</v>
      </c>
      <c r="AO5531" s="89" t="str">
        <f t="shared" si="1046"/>
        <v>25.00</v>
      </c>
      <c r="AP5531" s="89" t="str">
        <f t="shared" si="1047"/>
        <v>0.001000</v>
      </c>
      <c r="AQ5531" s="89" t="str">
        <f t="shared" si="1048"/>
        <v>104.3</v>
      </c>
      <c r="AR5531" s="89" t="str">
        <f t="shared" si="1049"/>
        <v>110.8</v>
      </c>
      <c r="AS5531" s="89" t="str">
        <f t="shared" si="1050"/>
        <v>0.3655</v>
      </c>
      <c r="AT5531" s="89"/>
      <c r="AU5531" s="99">
        <v>6.5</v>
      </c>
      <c r="AV5531" s="99">
        <v>25</v>
      </c>
      <c r="AW5531" s="99">
        <v>1.0000899999999999E-3</v>
      </c>
      <c r="AX5531" s="99">
        <v>104.329415</v>
      </c>
      <c r="AY5531" s="99">
        <v>110.83</v>
      </c>
      <c r="AZ5531" s="99">
        <v>0.36553000000000002</v>
      </c>
      <c r="BA5531" s="119" t="s">
        <v>8</v>
      </c>
      <c r="BB5531" s="4">
        <v>5531</v>
      </c>
      <c r="BC5531" s="4">
        <v>6.5</v>
      </c>
    </row>
    <row r="5532" spans="2:55">
      <c r="B5532">
        <v>5531</v>
      </c>
      <c r="C5532" s="192">
        <f t="shared" si="1039"/>
        <v>6.5</v>
      </c>
      <c r="D5532" s="5">
        <f t="shared" si="1040"/>
        <v>30</v>
      </c>
      <c r="E5532" s="5" t="str">
        <f t="shared" si="1041"/>
        <v>0.001002</v>
      </c>
      <c r="F5532" s="5" t="str">
        <f t="shared" si="1042"/>
        <v>125.1</v>
      </c>
      <c r="G5532" s="5" t="str">
        <f t="shared" si="1043"/>
        <v>131.6</v>
      </c>
      <c r="H5532" s="5" t="str">
        <f t="shared" si="1044"/>
        <v>0.4348</v>
      </c>
      <c r="I5532" s="1" t="s">
        <v>8</v>
      </c>
      <c r="AN5532" s="89" t="str">
        <f t="shared" si="1045"/>
        <v>6.500</v>
      </c>
      <c r="AO5532" s="89" t="str">
        <f t="shared" si="1046"/>
        <v>30.00</v>
      </c>
      <c r="AP5532" s="89" t="str">
        <f t="shared" si="1047"/>
        <v>0.001002</v>
      </c>
      <c r="AQ5532" s="89" t="str">
        <f t="shared" si="1048"/>
        <v>125.1</v>
      </c>
      <c r="AR5532" s="89" t="str">
        <f t="shared" si="1049"/>
        <v>131.6</v>
      </c>
      <c r="AS5532" s="89" t="str">
        <f t="shared" si="1050"/>
        <v>0.4348</v>
      </c>
      <c r="AT5532" s="89"/>
      <c r="AU5532" s="99">
        <v>6.5</v>
      </c>
      <c r="AV5532" s="99">
        <v>30</v>
      </c>
      <c r="AW5532" s="99">
        <v>1.0015199999999999E-3</v>
      </c>
      <c r="AX5532" s="99">
        <v>125.13011999999999</v>
      </c>
      <c r="AY5532" s="99">
        <v>131.63999999999999</v>
      </c>
      <c r="AZ5532" s="99">
        <v>0.43475999999999998</v>
      </c>
      <c r="BA5532" s="119" t="s">
        <v>8</v>
      </c>
      <c r="BB5532" s="4">
        <v>5532</v>
      </c>
      <c r="BC5532" s="4">
        <v>6.5</v>
      </c>
    </row>
    <row r="5533" spans="2:55">
      <c r="B5533">
        <v>5532</v>
      </c>
      <c r="C5533" s="192">
        <f t="shared" si="1039"/>
        <v>6.5</v>
      </c>
      <c r="D5533" s="5">
        <f t="shared" si="1040"/>
        <v>35</v>
      </c>
      <c r="E5533" s="5" t="str">
        <f t="shared" si="1041"/>
        <v>0.001003</v>
      </c>
      <c r="F5533" s="5" t="str">
        <f t="shared" si="1042"/>
        <v>145.9</v>
      </c>
      <c r="G5533" s="5" t="str">
        <f t="shared" si="1043"/>
        <v>152.5</v>
      </c>
      <c r="H5533" s="5" t="str">
        <f t="shared" si="1044"/>
        <v>0.5029</v>
      </c>
      <c r="I5533" s="1" t="s">
        <v>8</v>
      </c>
      <c r="AN5533" s="89" t="str">
        <f t="shared" si="1045"/>
        <v>6.500</v>
      </c>
      <c r="AO5533" s="89" t="str">
        <f t="shared" si="1046"/>
        <v>35.00</v>
      </c>
      <c r="AP5533" s="89" t="str">
        <f t="shared" si="1047"/>
        <v>0.001003</v>
      </c>
      <c r="AQ5533" s="89" t="str">
        <f t="shared" si="1048"/>
        <v>145.9</v>
      </c>
      <c r="AR5533" s="89" t="str">
        <f t="shared" si="1049"/>
        <v>152.5</v>
      </c>
      <c r="AS5533" s="89" t="str">
        <f t="shared" si="1050"/>
        <v>0.5029</v>
      </c>
      <c r="AT5533" s="89"/>
      <c r="AU5533" s="99">
        <v>6.5</v>
      </c>
      <c r="AV5533" s="99">
        <v>35</v>
      </c>
      <c r="AW5533" s="99">
        <v>1.0031699999999998E-3</v>
      </c>
      <c r="AX5533" s="99">
        <v>145.93939500000002</v>
      </c>
      <c r="AY5533" s="99">
        <v>152.46</v>
      </c>
      <c r="AZ5533" s="99">
        <v>0.50285999999999997</v>
      </c>
      <c r="BA5533" s="119" t="s">
        <v>8</v>
      </c>
      <c r="BB5533" s="4">
        <v>5533</v>
      </c>
      <c r="BC5533" s="4">
        <v>6.5</v>
      </c>
    </row>
    <row r="5534" spans="2:55">
      <c r="B5534">
        <v>5533</v>
      </c>
      <c r="C5534" s="192">
        <f t="shared" si="1039"/>
        <v>6.5</v>
      </c>
      <c r="D5534" s="5">
        <f t="shared" si="1040"/>
        <v>40</v>
      </c>
      <c r="E5534" s="5" t="str">
        <f t="shared" si="1041"/>
        <v>0.001005</v>
      </c>
      <c r="F5534" s="5" t="str">
        <f t="shared" si="1042"/>
        <v>166.7</v>
      </c>
      <c r="G5534" s="5" t="str">
        <f t="shared" si="1043"/>
        <v>173.3</v>
      </c>
      <c r="H5534" s="5" t="str">
        <f t="shared" si="1044"/>
        <v>0.5699</v>
      </c>
      <c r="I5534" s="1" t="s">
        <v>8</v>
      </c>
      <c r="AN5534" s="89" t="str">
        <f t="shared" si="1045"/>
        <v>6.500</v>
      </c>
      <c r="AO5534" s="89" t="str">
        <f t="shared" si="1046"/>
        <v>40.00</v>
      </c>
      <c r="AP5534" s="89" t="str">
        <f t="shared" si="1047"/>
        <v>0.001005</v>
      </c>
      <c r="AQ5534" s="89" t="str">
        <f t="shared" si="1048"/>
        <v>166.7</v>
      </c>
      <c r="AR5534" s="89" t="str">
        <f t="shared" si="1049"/>
        <v>173.3</v>
      </c>
      <c r="AS5534" s="89" t="str">
        <f t="shared" si="1050"/>
        <v>0.5699</v>
      </c>
      <c r="AT5534" s="89"/>
      <c r="AU5534" s="99">
        <v>6.5</v>
      </c>
      <c r="AV5534" s="99">
        <v>40</v>
      </c>
      <c r="AW5534" s="99">
        <v>1.0050200000000001E-3</v>
      </c>
      <c r="AX5534" s="99">
        <v>166.74736999999999</v>
      </c>
      <c r="AY5534" s="99">
        <v>173.28</v>
      </c>
      <c r="AZ5534" s="99">
        <v>0.56988000000000005</v>
      </c>
      <c r="BA5534" s="119" t="s">
        <v>8</v>
      </c>
      <c r="BB5534" s="4">
        <v>5534</v>
      </c>
      <c r="BC5534" s="4">
        <v>6.5</v>
      </c>
    </row>
    <row r="5535" spans="2:55">
      <c r="B5535">
        <v>5534</v>
      </c>
      <c r="C5535" s="192">
        <f t="shared" si="1039"/>
        <v>6.5</v>
      </c>
      <c r="D5535" s="5">
        <f t="shared" si="1040"/>
        <v>45</v>
      </c>
      <c r="E5535" s="5" t="str">
        <f t="shared" si="1041"/>
        <v>0.001007</v>
      </c>
      <c r="F5535" s="5" t="str">
        <f t="shared" si="1042"/>
        <v>187.6</v>
      </c>
      <c r="G5535" s="5" t="str">
        <f t="shared" si="1043"/>
        <v>194.1</v>
      </c>
      <c r="H5535" s="5" t="str">
        <f t="shared" si="1044"/>
        <v>0.6359</v>
      </c>
      <c r="I5535" s="1" t="s">
        <v>8</v>
      </c>
      <c r="AN5535" s="89" t="str">
        <f t="shared" si="1045"/>
        <v>6.500</v>
      </c>
      <c r="AO5535" s="89" t="str">
        <f t="shared" si="1046"/>
        <v>45.00</v>
      </c>
      <c r="AP5535" s="89" t="str">
        <f t="shared" si="1047"/>
        <v>0.001007</v>
      </c>
      <c r="AQ5535" s="89" t="str">
        <f t="shared" si="1048"/>
        <v>187.6</v>
      </c>
      <c r="AR5535" s="89" t="str">
        <f t="shared" si="1049"/>
        <v>194.1</v>
      </c>
      <c r="AS5535" s="89" t="str">
        <f t="shared" si="1050"/>
        <v>0.6359</v>
      </c>
      <c r="AT5535" s="89"/>
      <c r="AU5535" s="99">
        <v>6.5</v>
      </c>
      <c r="AV5535" s="99">
        <v>45</v>
      </c>
      <c r="AW5535" s="99">
        <v>1.0070600000000002E-3</v>
      </c>
      <c r="AX5535" s="99">
        <v>187.55410999999998</v>
      </c>
      <c r="AY5535" s="99">
        <v>194.1</v>
      </c>
      <c r="AZ5535" s="99">
        <v>0.63585000000000003</v>
      </c>
      <c r="BA5535" s="119" t="s">
        <v>8</v>
      </c>
      <c r="BB5535" s="4">
        <v>5535</v>
      </c>
      <c r="BC5535" s="4">
        <v>6.5</v>
      </c>
    </row>
    <row r="5536" spans="2:55">
      <c r="B5536">
        <v>5535</v>
      </c>
      <c r="C5536" s="192">
        <f t="shared" si="1039"/>
        <v>6.5</v>
      </c>
      <c r="D5536" s="5">
        <f t="shared" si="1040"/>
        <v>50</v>
      </c>
      <c r="E5536" s="5" t="str">
        <f t="shared" si="1041"/>
        <v>0.001009</v>
      </c>
      <c r="F5536" s="5" t="str">
        <f t="shared" si="1042"/>
        <v>208.4</v>
      </c>
      <c r="G5536" s="5" t="str">
        <f t="shared" si="1043"/>
        <v>214.9</v>
      </c>
      <c r="H5536" s="5" t="str">
        <f t="shared" si="1044"/>
        <v>0.7008</v>
      </c>
      <c r="I5536" s="1" t="s">
        <v>8</v>
      </c>
      <c r="AN5536" s="89" t="str">
        <f t="shared" si="1045"/>
        <v>6.500</v>
      </c>
      <c r="AO5536" s="89" t="str">
        <f t="shared" si="1046"/>
        <v>50.00</v>
      </c>
      <c r="AP5536" s="89" t="str">
        <f t="shared" si="1047"/>
        <v>0.001009</v>
      </c>
      <c r="AQ5536" s="89" t="str">
        <f t="shared" si="1048"/>
        <v>208.4</v>
      </c>
      <c r="AR5536" s="89" t="str">
        <f t="shared" si="1049"/>
        <v>214.9</v>
      </c>
      <c r="AS5536" s="89" t="str">
        <f t="shared" si="1050"/>
        <v>0.7008</v>
      </c>
      <c r="AT5536" s="89"/>
      <c r="AU5536" s="99">
        <v>6.5</v>
      </c>
      <c r="AV5536" s="99">
        <v>50</v>
      </c>
      <c r="AW5536" s="99">
        <v>1.00928E-3</v>
      </c>
      <c r="AX5536" s="99">
        <v>208.36968000000002</v>
      </c>
      <c r="AY5536" s="99">
        <v>214.93</v>
      </c>
      <c r="AZ5536" s="99">
        <v>0.70081000000000004</v>
      </c>
      <c r="BA5536" s="119" t="s">
        <v>8</v>
      </c>
      <c r="BB5536" s="4">
        <v>5536</v>
      </c>
      <c r="BC5536" s="4">
        <v>6.5</v>
      </c>
    </row>
    <row r="5537" spans="2:55">
      <c r="B5537">
        <v>5536</v>
      </c>
      <c r="C5537" s="192">
        <f t="shared" si="1039"/>
        <v>6.5</v>
      </c>
      <c r="D5537" s="5">
        <f t="shared" si="1040"/>
        <v>55</v>
      </c>
      <c r="E5537" s="5" t="str">
        <f t="shared" si="1041"/>
        <v>0.001012</v>
      </c>
      <c r="F5537" s="5" t="str">
        <f t="shared" si="1042"/>
        <v>229.2</v>
      </c>
      <c r="G5537" s="5" t="str">
        <f t="shared" si="1043"/>
        <v>235.8</v>
      </c>
      <c r="H5537" s="5" t="str">
        <f t="shared" si="1044"/>
        <v>0.7648</v>
      </c>
      <c r="I5537" s="1" t="s">
        <v>8</v>
      </c>
      <c r="AN5537" s="89" t="str">
        <f t="shared" si="1045"/>
        <v>6.500</v>
      </c>
      <c r="AO5537" s="89" t="str">
        <f t="shared" si="1046"/>
        <v>55.00</v>
      </c>
      <c r="AP5537" s="89" t="str">
        <f t="shared" si="1047"/>
        <v>0.001012</v>
      </c>
      <c r="AQ5537" s="89" t="str">
        <f t="shared" si="1048"/>
        <v>229.2</v>
      </c>
      <c r="AR5537" s="89" t="str">
        <f t="shared" si="1049"/>
        <v>235.8</v>
      </c>
      <c r="AS5537" s="89" t="str">
        <f t="shared" si="1050"/>
        <v>0.7648</v>
      </c>
      <c r="AT5537" s="89"/>
      <c r="AU5537" s="99">
        <v>6.5</v>
      </c>
      <c r="AV5537" s="99">
        <v>55</v>
      </c>
      <c r="AW5537" s="99">
        <v>1.0116700000000001E-3</v>
      </c>
      <c r="AX5537" s="99">
        <v>229.19414500000002</v>
      </c>
      <c r="AY5537" s="99">
        <v>235.77</v>
      </c>
      <c r="AZ5537" s="99">
        <v>0.76480000000000004</v>
      </c>
      <c r="BA5537" s="119" t="s">
        <v>8</v>
      </c>
      <c r="BB5537" s="4">
        <v>5537</v>
      </c>
      <c r="BC5537" s="4">
        <v>6.5</v>
      </c>
    </row>
    <row r="5538" spans="2:55">
      <c r="B5538">
        <v>5537</v>
      </c>
      <c r="C5538" s="192">
        <f t="shared" si="1039"/>
        <v>6.5</v>
      </c>
      <c r="D5538" s="5">
        <f t="shared" si="1040"/>
        <v>60</v>
      </c>
      <c r="E5538" s="5" t="str">
        <f t="shared" si="1041"/>
        <v>0.001014</v>
      </c>
      <c r="F5538" s="5" t="str">
        <f t="shared" si="1042"/>
        <v>250.0</v>
      </c>
      <c r="G5538" s="5" t="str">
        <f t="shared" si="1043"/>
        <v>256.6</v>
      </c>
      <c r="H5538" s="5" t="str">
        <f t="shared" si="1044"/>
        <v>0.8279</v>
      </c>
      <c r="I5538" s="1" t="s">
        <v>8</v>
      </c>
      <c r="AN5538" s="89" t="str">
        <f t="shared" si="1045"/>
        <v>6.500</v>
      </c>
      <c r="AO5538" s="89" t="str">
        <f t="shared" si="1046"/>
        <v>60.00</v>
      </c>
      <c r="AP5538" s="89" t="str">
        <f t="shared" si="1047"/>
        <v>0.001014</v>
      </c>
      <c r="AQ5538" s="89" t="str">
        <f t="shared" si="1048"/>
        <v>250.0</v>
      </c>
      <c r="AR5538" s="89" t="str">
        <f t="shared" si="1049"/>
        <v>256.6</v>
      </c>
      <c r="AS5538" s="89" t="str">
        <f t="shared" si="1050"/>
        <v>0.8279</v>
      </c>
      <c r="AT5538" s="89"/>
      <c r="AU5538" s="99">
        <v>6.5</v>
      </c>
      <c r="AV5538" s="99">
        <v>60</v>
      </c>
      <c r="AW5538" s="99">
        <v>1.0142199999999999E-3</v>
      </c>
      <c r="AX5538" s="99">
        <v>250.02757</v>
      </c>
      <c r="AY5538" s="99">
        <v>256.62</v>
      </c>
      <c r="AZ5538" s="99">
        <v>0.82786000000000004</v>
      </c>
      <c r="BA5538" s="119" t="s">
        <v>8</v>
      </c>
      <c r="BB5538" s="4">
        <v>5538</v>
      </c>
      <c r="BC5538" s="4">
        <v>6.5</v>
      </c>
    </row>
    <row r="5539" spans="2:55">
      <c r="B5539">
        <v>5538</v>
      </c>
      <c r="C5539" s="192">
        <f t="shared" si="1039"/>
        <v>6.5</v>
      </c>
      <c r="D5539" s="5">
        <f t="shared" si="1040"/>
        <v>65</v>
      </c>
      <c r="E5539" s="5" t="str">
        <f t="shared" si="1041"/>
        <v>0.001017</v>
      </c>
      <c r="F5539" s="5" t="str">
        <f t="shared" si="1042"/>
        <v>270.9</v>
      </c>
      <c r="G5539" s="5" t="str">
        <f t="shared" si="1043"/>
        <v>277.5</v>
      </c>
      <c r="H5539" s="5" t="str">
        <f t="shared" si="1044"/>
        <v>0.8900</v>
      </c>
      <c r="I5539" s="1" t="s">
        <v>8</v>
      </c>
      <c r="AN5539" s="89" t="str">
        <f t="shared" si="1045"/>
        <v>6.500</v>
      </c>
      <c r="AO5539" s="89" t="str">
        <f t="shared" si="1046"/>
        <v>65.00</v>
      </c>
      <c r="AP5539" s="89" t="str">
        <f t="shared" si="1047"/>
        <v>0.001017</v>
      </c>
      <c r="AQ5539" s="89" t="str">
        <f t="shared" si="1048"/>
        <v>270.9</v>
      </c>
      <c r="AR5539" s="89" t="str">
        <f t="shared" si="1049"/>
        <v>277.5</v>
      </c>
      <c r="AS5539" s="89" t="str">
        <f t="shared" si="1050"/>
        <v>0.8900</v>
      </c>
      <c r="AT5539" s="89"/>
      <c r="AU5539" s="99">
        <v>6.5</v>
      </c>
      <c r="AV5539" s="99">
        <v>65</v>
      </c>
      <c r="AW5539" s="99">
        <v>1.01694E-3</v>
      </c>
      <c r="AX5539" s="99">
        <v>270.86989</v>
      </c>
      <c r="AY5539" s="99">
        <v>277.48</v>
      </c>
      <c r="AZ5539" s="99">
        <v>0.89000999999999997</v>
      </c>
      <c r="BA5539" s="119" t="s">
        <v>8</v>
      </c>
      <c r="BB5539" s="4">
        <v>5539</v>
      </c>
      <c r="BC5539" s="4">
        <v>6.5</v>
      </c>
    </row>
    <row r="5540" spans="2:55">
      <c r="B5540">
        <v>5539</v>
      </c>
      <c r="C5540" s="192">
        <f t="shared" si="1039"/>
        <v>6.5</v>
      </c>
      <c r="D5540" s="5">
        <f t="shared" si="1040"/>
        <v>70</v>
      </c>
      <c r="E5540" s="5" t="str">
        <f t="shared" si="1041"/>
        <v>0.001020</v>
      </c>
      <c r="F5540" s="5" t="str">
        <f t="shared" si="1042"/>
        <v>291.7</v>
      </c>
      <c r="G5540" s="5" t="str">
        <f t="shared" si="1043"/>
        <v>298.4</v>
      </c>
      <c r="H5540" s="5" t="str">
        <f t="shared" si="1044"/>
        <v>0.9513</v>
      </c>
      <c r="I5540" s="1" t="s">
        <v>8</v>
      </c>
      <c r="AN5540" s="89" t="str">
        <f t="shared" si="1045"/>
        <v>6.500</v>
      </c>
      <c r="AO5540" s="89" t="str">
        <f t="shared" si="1046"/>
        <v>70.00</v>
      </c>
      <c r="AP5540" s="89" t="str">
        <f t="shared" si="1047"/>
        <v>0.001020</v>
      </c>
      <c r="AQ5540" s="89" t="str">
        <f t="shared" si="1048"/>
        <v>291.7</v>
      </c>
      <c r="AR5540" s="89" t="str">
        <f t="shared" si="1049"/>
        <v>298.4</v>
      </c>
      <c r="AS5540" s="89" t="str">
        <f t="shared" si="1050"/>
        <v>0.9513</v>
      </c>
      <c r="AT5540" s="89"/>
      <c r="AU5540" s="99">
        <v>6.5</v>
      </c>
      <c r="AV5540" s="99">
        <v>70</v>
      </c>
      <c r="AW5540" s="99">
        <v>1.0198199999999998E-3</v>
      </c>
      <c r="AX5540" s="99">
        <v>291.72117000000003</v>
      </c>
      <c r="AY5540" s="99">
        <v>298.35000000000002</v>
      </c>
      <c r="AZ5540" s="99">
        <v>0.95128999999999997</v>
      </c>
      <c r="BA5540" s="119" t="s">
        <v>8</v>
      </c>
      <c r="BB5540" s="4">
        <v>5540</v>
      </c>
      <c r="BC5540" s="4">
        <v>6.5</v>
      </c>
    </row>
    <row r="5541" spans="2:55">
      <c r="B5541">
        <v>5540</v>
      </c>
      <c r="C5541" s="192">
        <f t="shared" si="1039"/>
        <v>6.5</v>
      </c>
      <c r="D5541" s="5">
        <f t="shared" si="1040"/>
        <v>75</v>
      </c>
      <c r="E5541" s="5" t="str">
        <f t="shared" si="1041"/>
        <v>0.001023</v>
      </c>
      <c r="F5541" s="5" t="str">
        <f t="shared" si="1042"/>
        <v>312.6</v>
      </c>
      <c r="G5541" s="5" t="str">
        <f t="shared" si="1043"/>
        <v>319.2</v>
      </c>
      <c r="H5541" s="5" t="str">
        <f t="shared" si="1044"/>
        <v>1.012</v>
      </c>
      <c r="I5541" s="1" t="s">
        <v>8</v>
      </c>
      <c r="AN5541" s="89" t="str">
        <f t="shared" si="1045"/>
        <v>6.500</v>
      </c>
      <c r="AO5541" s="89" t="str">
        <f t="shared" si="1046"/>
        <v>75.00</v>
      </c>
      <c r="AP5541" s="89" t="str">
        <f t="shared" si="1047"/>
        <v>0.001023</v>
      </c>
      <c r="AQ5541" s="89" t="str">
        <f t="shared" si="1048"/>
        <v>312.6</v>
      </c>
      <c r="AR5541" s="89" t="str">
        <f t="shared" si="1049"/>
        <v>319.2</v>
      </c>
      <c r="AS5541" s="89" t="str">
        <f t="shared" si="1050"/>
        <v>1.012</v>
      </c>
      <c r="AT5541" s="89"/>
      <c r="AU5541" s="99">
        <v>6.5</v>
      </c>
      <c r="AV5541" s="99">
        <v>75</v>
      </c>
      <c r="AW5541" s="99">
        <v>1.0228399999999999E-3</v>
      </c>
      <c r="AX5541" s="99">
        <v>312.59154000000001</v>
      </c>
      <c r="AY5541" s="99">
        <v>319.24</v>
      </c>
      <c r="AZ5541" s="99">
        <v>1.0117</v>
      </c>
      <c r="BA5541" s="119" t="s">
        <v>8</v>
      </c>
      <c r="BB5541" s="4">
        <v>5541</v>
      </c>
      <c r="BC5541" s="4">
        <v>6.5</v>
      </c>
    </row>
    <row r="5542" spans="2:55">
      <c r="B5542">
        <v>5541</v>
      </c>
      <c r="C5542" s="192">
        <f t="shared" si="1039"/>
        <v>6.5</v>
      </c>
      <c r="D5542" s="5">
        <f t="shared" si="1040"/>
        <v>80</v>
      </c>
      <c r="E5542" s="5" t="str">
        <f t="shared" si="1041"/>
        <v>0.001026</v>
      </c>
      <c r="F5542" s="5" t="str">
        <f t="shared" si="1042"/>
        <v>333.5</v>
      </c>
      <c r="G5542" s="5" t="str">
        <f t="shared" si="1043"/>
        <v>340.2</v>
      </c>
      <c r="H5542" s="5" t="str">
        <f t="shared" si="1044"/>
        <v>1.071</v>
      </c>
      <c r="I5542" s="1" t="s">
        <v>8</v>
      </c>
      <c r="AN5542" s="89" t="str">
        <f t="shared" si="1045"/>
        <v>6.500</v>
      </c>
      <c r="AO5542" s="89" t="str">
        <f t="shared" si="1046"/>
        <v>80.00</v>
      </c>
      <c r="AP5542" s="89" t="str">
        <f t="shared" si="1047"/>
        <v>0.001026</v>
      </c>
      <c r="AQ5542" s="89" t="str">
        <f t="shared" si="1048"/>
        <v>333.5</v>
      </c>
      <c r="AR5542" s="89" t="str">
        <f t="shared" si="1049"/>
        <v>340.2</v>
      </c>
      <c r="AS5542" s="89" t="str">
        <f t="shared" si="1050"/>
        <v>1.071</v>
      </c>
      <c r="AT5542" s="89"/>
      <c r="AU5542" s="99">
        <v>6.5</v>
      </c>
      <c r="AV5542" s="99">
        <v>80</v>
      </c>
      <c r="AW5542" s="99">
        <v>1.0260199999999999E-3</v>
      </c>
      <c r="AX5542" s="99">
        <v>333.48086999999998</v>
      </c>
      <c r="AY5542" s="99">
        <v>340.15</v>
      </c>
      <c r="AZ5542" s="99">
        <v>1.0712999999999999</v>
      </c>
      <c r="BA5542" s="119" t="s">
        <v>8</v>
      </c>
      <c r="BB5542" s="4">
        <v>5542</v>
      </c>
      <c r="BC5542" s="4">
        <v>6.5</v>
      </c>
    </row>
    <row r="5543" spans="2:55">
      <c r="B5543">
        <v>5542</v>
      </c>
      <c r="C5543" s="192">
        <f t="shared" si="1039"/>
        <v>6.5</v>
      </c>
      <c r="D5543" s="5">
        <f t="shared" si="1040"/>
        <v>85</v>
      </c>
      <c r="E5543" s="5" t="str">
        <f t="shared" si="1041"/>
        <v>0.001029</v>
      </c>
      <c r="F5543" s="5" t="str">
        <f t="shared" si="1042"/>
        <v>354.4</v>
      </c>
      <c r="G5543" s="5" t="str">
        <f t="shared" si="1043"/>
        <v>361.1</v>
      </c>
      <c r="H5543" s="5" t="str">
        <f t="shared" si="1044"/>
        <v>1.130</v>
      </c>
      <c r="I5543" s="1" t="s">
        <v>8</v>
      </c>
      <c r="AN5543" s="89" t="str">
        <f t="shared" si="1045"/>
        <v>6.500</v>
      </c>
      <c r="AO5543" s="89" t="str">
        <f t="shared" si="1046"/>
        <v>85.00</v>
      </c>
      <c r="AP5543" s="89" t="str">
        <f t="shared" si="1047"/>
        <v>0.001029</v>
      </c>
      <c r="AQ5543" s="89" t="str">
        <f t="shared" si="1048"/>
        <v>354.4</v>
      </c>
      <c r="AR5543" s="89" t="str">
        <f t="shared" si="1049"/>
        <v>361.1</v>
      </c>
      <c r="AS5543" s="89" t="str">
        <f t="shared" si="1050"/>
        <v>1.130</v>
      </c>
      <c r="AT5543" s="89"/>
      <c r="AU5543" s="99">
        <v>6.5</v>
      </c>
      <c r="AV5543" s="99">
        <v>85</v>
      </c>
      <c r="AW5543" s="99">
        <v>1.0293500000000001E-3</v>
      </c>
      <c r="AX5543" s="99">
        <v>354.37922500000002</v>
      </c>
      <c r="AY5543" s="99">
        <v>361.07</v>
      </c>
      <c r="AZ5543" s="99">
        <v>1.1302000000000001</v>
      </c>
      <c r="BA5543" s="119" t="s">
        <v>8</v>
      </c>
      <c r="BB5543" s="4">
        <v>5543</v>
      </c>
      <c r="BC5543" s="4">
        <v>6.5</v>
      </c>
    </row>
    <row r="5544" spans="2:55">
      <c r="B5544">
        <v>5543</v>
      </c>
      <c r="C5544" s="192">
        <f t="shared" si="1039"/>
        <v>6.5</v>
      </c>
      <c r="D5544" s="5">
        <f t="shared" si="1040"/>
        <v>90</v>
      </c>
      <c r="E5544" s="5" t="str">
        <f t="shared" si="1041"/>
        <v>0.001033</v>
      </c>
      <c r="F5544" s="5" t="str">
        <f t="shared" si="1042"/>
        <v>375.3</v>
      </c>
      <c r="G5544" s="5" t="str">
        <f t="shared" si="1043"/>
        <v>382.0</v>
      </c>
      <c r="H5544" s="5" t="str">
        <f t="shared" si="1044"/>
        <v>1.188</v>
      </c>
      <c r="I5544" s="1" t="s">
        <v>8</v>
      </c>
      <c r="AN5544" s="89" t="str">
        <f t="shared" si="1045"/>
        <v>6.500</v>
      </c>
      <c r="AO5544" s="89" t="str">
        <f t="shared" si="1046"/>
        <v>90.00</v>
      </c>
      <c r="AP5544" s="89" t="str">
        <f t="shared" si="1047"/>
        <v>0.001033</v>
      </c>
      <c r="AQ5544" s="89" t="str">
        <f t="shared" si="1048"/>
        <v>375.3</v>
      </c>
      <c r="AR5544" s="89" t="str">
        <f t="shared" si="1049"/>
        <v>382.0</v>
      </c>
      <c r="AS5544" s="89" t="str">
        <f t="shared" si="1050"/>
        <v>1.188</v>
      </c>
      <c r="AT5544" s="89"/>
      <c r="AU5544" s="99">
        <v>6.5</v>
      </c>
      <c r="AV5544" s="99">
        <v>90</v>
      </c>
      <c r="AW5544" s="99">
        <v>1.03283E-3</v>
      </c>
      <c r="AX5544" s="99">
        <v>375.30660499999999</v>
      </c>
      <c r="AY5544" s="99">
        <v>382.02</v>
      </c>
      <c r="AZ5544" s="99">
        <v>1.1882999999999999</v>
      </c>
      <c r="BA5544" s="119" t="s">
        <v>8</v>
      </c>
      <c r="BB5544" s="4">
        <v>5544</v>
      </c>
      <c r="BC5544" s="4">
        <v>6.5</v>
      </c>
    </row>
    <row r="5545" spans="2:55">
      <c r="B5545">
        <v>5544</v>
      </c>
      <c r="C5545" s="192">
        <f t="shared" si="1039"/>
        <v>6.5</v>
      </c>
      <c r="D5545" s="5">
        <f t="shared" si="1040"/>
        <v>95</v>
      </c>
      <c r="E5545" s="5" t="str">
        <f t="shared" si="1041"/>
        <v>0.001036</v>
      </c>
      <c r="F5545" s="5" t="str">
        <f t="shared" si="1042"/>
        <v>396.3</v>
      </c>
      <c r="G5545" s="5" t="str">
        <f t="shared" si="1043"/>
        <v>403.0</v>
      </c>
      <c r="H5545" s="5" t="str">
        <f t="shared" si="1044"/>
        <v>1.246</v>
      </c>
      <c r="I5545" s="1" t="s">
        <v>8</v>
      </c>
      <c r="AN5545" s="89" t="str">
        <f t="shared" si="1045"/>
        <v>6.500</v>
      </c>
      <c r="AO5545" s="89" t="str">
        <f t="shared" si="1046"/>
        <v>95.00</v>
      </c>
      <c r="AP5545" s="89" t="str">
        <f t="shared" si="1047"/>
        <v>0.001036</v>
      </c>
      <c r="AQ5545" s="89" t="str">
        <f t="shared" si="1048"/>
        <v>396.3</v>
      </c>
      <c r="AR5545" s="89" t="str">
        <f t="shared" si="1049"/>
        <v>403.0</v>
      </c>
      <c r="AS5545" s="89" t="str">
        <f t="shared" si="1050"/>
        <v>1.246</v>
      </c>
      <c r="AT5545" s="89"/>
      <c r="AU5545" s="99">
        <v>6.5</v>
      </c>
      <c r="AV5545" s="99">
        <v>95</v>
      </c>
      <c r="AW5545" s="99">
        <v>1.0364500000000002E-3</v>
      </c>
      <c r="AX5545" s="99">
        <v>396.25307500000002</v>
      </c>
      <c r="AY5545" s="99">
        <v>402.99</v>
      </c>
      <c r="AZ5545" s="99">
        <v>1.2456</v>
      </c>
      <c r="BA5545" s="119" t="s">
        <v>8</v>
      </c>
      <c r="BB5545" s="4">
        <v>5545</v>
      </c>
      <c r="BC5545" s="4">
        <v>6.5</v>
      </c>
    </row>
    <row r="5546" spans="2:55">
      <c r="B5546">
        <v>5545</v>
      </c>
      <c r="C5546" s="192">
        <f t="shared" si="1039"/>
        <v>6.5</v>
      </c>
      <c r="D5546" s="5">
        <f t="shared" si="1040"/>
        <v>100</v>
      </c>
      <c r="E5546" s="5" t="str">
        <f t="shared" si="1041"/>
        <v>0.001040</v>
      </c>
      <c r="F5546" s="5" t="str">
        <f t="shared" si="1042"/>
        <v>417.2</v>
      </c>
      <c r="G5546" s="5" t="str">
        <f t="shared" si="1043"/>
        <v>424.0</v>
      </c>
      <c r="H5546" s="5" t="str">
        <f t="shared" si="1044"/>
        <v>1.302</v>
      </c>
      <c r="I5546" s="1" t="s">
        <v>8</v>
      </c>
      <c r="AN5546" s="89" t="str">
        <f t="shared" si="1045"/>
        <v>6.500</v>
      </c>
      <c r="AO5546" s="89" t="str">
        <f t="shared" si="1046"/>
        <v>100.0</v>
      </c>
      <c r="AP5546" s="89" t="str">
        <f t="shared" si="1047"/>
        <v>0.001040</v>
      </c>
      <c r="AQ5546" s="89" t="str">
        <f t="shared" si="1048"/>
        <v>417.2</v>
      </c>
      <c r="AR5546" s="89" t="str">
        <f t="shared" si="1049"/>
        <v>424.0</v>
      </c>
      <c r="AS5546" s="89" t="str">
        <f t="shared" si="1050"/>
        <v>1.302</v>
      </c>
      <c r="AT5546" s="89"/>
      <c r="AU5546" s="99">
        <v>6.5</v>
      </c>
      <c r="AV5546" s="99">
        <v>100</v>
      </c>
      <c r="AW5546" s="99">
        <v>1.0402300000000001E-3</v>
      </c>
      <c r="AX5546" s="99">
        <v>417.21850499999999</v>
      </c>
      <c r="AY5546" s="99">
        <v>423.98</v>
      </c>
      <c r="AZ5546" s="99">
        <v>1.3022</v>
      </c>
      <c r="BA5546" s="119" t="s">
        <v>8</v>
      </c>
      <c r="BB5546" s="4">
        <v>5546</v>
      </c>
      <c r="BC5546" s="4">
        <v>6.5</v>
      </c>
    </row>
    <row r="5547" spans="2:55">
      <c r="B5547">
        <v>5546</v>
      </c>
      <c r="C5547" s="192">
        <f t="shared" si="1039"/>
        <v>6.5</v>
      </c>
      <c r="D5547" s="5">
        <f t="shared" si="1040"/>
        <v>105</v>
      </c>
      <c r="E5547" s="5" t="str">
        <f t="shared" si="1041"/>
        <v>0.001044</v>
      </c>
      <c r="F5547" s="5" t="str">
        <f t="shared" si="1042"/>
        <v>438.2</v>
      </c>
      <c r="G5547" s="5" t="str">
        <f t="shared" si="1043"/>
        <v>445.0</v>
      </c>
      <c r="H5547" s="5" t="str">
        <f t="shared" si="1044"/>
        <v>1.358</v>
      </c>
      <c r="I5547" s="1" t="s">
        <v>8</v>
      </c>
      <c r="AN5547" s="89" t="str">
        <f t="shared" si="1045"/>
        <v>6.500</v>
      </c>
      <c r="AO5547" s="89" t="str">
        <f t="shared" si="1046"/>
        <v>105.0</v>
      </c>
      <c r="AP5547" s="89" t="str">
        <f t="shared" si="1047"/>
        <v>0.001044</v>
      </c>
      <c r="AQ5547" s="89" t="str">
        <f t="shared" si="1048"/>
        <v>438.2</v>
      </c>
      <c r="AR5547" s="89" t="str">
        <f t="shared" si="1049"/>
        <v>445.0</v>
      </c>
      <c r="AS5547" s="89" t="str">
        <f t="shared" si="1050"/>
        <v>1.358</v>
      </c>
      <c r="AT5547" s="89"/>
      <c r="AU5547" s="99">
        <v>6.5</v>
      </c>
      <c r="AV5547" s="99">
        <v>105</v>
      </c>
      <c r="AW5547" s="99">
        <v>1.04415E-3</v>
      </c>
      <c r="AX5547" s="99">
        <v>438.21302500000002</v>
      </c>
      <c r="AY5547" s="99">
        <v>445</v>
      </c>
      <c r="AZ5547" s="99">
        <v>1.3582000000000001</v>
      </c>
      <c r="BA5547" s="119" t="s">
        <v>8</v>
      </c>
      <c r="BB5547" s="4">
        <v>5547</v>
      </c>
      <c r="BC5547" s="4">
        <v>6.5</v>
      </c>
    </row>
    <row r="5548" spans="2:55">
      <c r="B5548">
        <v>5547</v>
      </c>
      <c r="C5548" s="192">
        <f t="shared" si="1039"/>
        <v>6.5</v>
      </c>
      <c r="D5548" s="5">
        <f t="shared" si="1040"/>
        <v>110</v>
      </c>
      <c r="E5548" s="5" t="str">
        <f t="shared" si="1041"/>
        <v>0.001048</v>
      </c>
      <c r="F5548" s="5" t="str">
        <f t="shared" si="1042"/>
        <v>459.2</v>
      </c>
      <c r="G5548" s="5" t="str">
        <f t="shared" si="1043"/>
        <v>466.1</v>
      </c>
      <c r="H5548" s="5" t="str">
        <f t="shared" si="1044"/>
        <v>1.414</v>
      </c>
      <c r="I5548" s="1" t="s">
        <v>8</v>
      </c>
      <c r="AN5548" s="89" t="str">
        <f t="shared" si="1045"/>
        <v>6.500</v>
      </c>
      <c r="AO5548" s="89" t="str">
        <f t="shared" si="1046"/>
        <v>110.0</v>
      </c>
      <c r="AP5548" s="89" t="str">
        <f t="shared" si="1047"/>
        <v>0.001048</v>
      </c>
      <c r="AQ5548" s="89" t="str">
        <f t="shared" si="1048"/>
        <v>459.2</v>
      </c>
      <c r="AR5548" s="89" t="str">
        <f t="shared" si="1049"/>
        <v>466.1</v>
      </c>
      <c r="AS5548" s="89" t="str">
        <f t="shared" si="1050"/>
        <v>1.414</v>
      </c>
      <c r="AT5548" s="89"/>
      <c r="AU5548" s="99">
        <v>6.5</v>
      </c>
      <c r="AV5548" s="99">
        <v>110</v>
      </c>
      <c r="AW5548" s="99">
        <v>1.0482199999999999E-3</v>
      </c>
      <c r="AX5548" s="99">
        <v>459.23657000000003</v>
      </c>
      <c r="AY5548" s="99">
        <v>466.05</v>
      </c>
      <c r="AZ5548" s="99">
        <v>1.4135</v>
      </c>
      <c r="BA5548" s="119" t="s">
        <v>8</v>
      </c>
      <c r="BB5548" s="4">
        <v>5548</v>
      </c>
      <c r="BC5548" s="4">
        <v>6.5</v>
      </c>
    </row>
    <row r="5549" spans="2:55">
      <c r="B5549">
        <v>5548</v>
      </c>
      <c r="C5549" s="192">
        <f t="shared" si="1039"/>
        <v>6.5</v>
      </c>
      <c r="D5549" s="5">
        <f t="shared" si="1040"/>
        <v>115</v>
      </c>
      <c r="E5549" s="5" t="str">
        <f t="shared" si="1041"/>
        <v>0.001052</v>
      </c>
      <c r="F5549" s="5" t="str">
        <f t="shared" si="1042"/>
        <v>480.3</v>
      </c>
      <c r="G5549" s="5" t="str">
        <f t="shared" si="1043"/>
        <v>487.1</v>
      </c>
      <c r="H5549" s="5" t="str">
        <f t="shared" si="1044"/>
        <v>1.468</v>
      </c>
      <c r="I5549" s="1" t="s">
        <v>8</v>
      </c>
      <c r="AN5549" s="89" t="str">
        <f t="shared" si="1045"/>
        <v>6.500</v>
      </c>
      <c r="AO5549" s="89" t="str">
        <f t="shared" si="1046"/>
        <v>115.0</v>
      </c>
      <c r="AP5549" s="89" t="str">
        <f t="shared" si="1047"/>
        <v>0.001052</v>
      </c>
      <c r="AQ5549" s="89" t="str">
        <f t="shared" si="1048"/>
        <v>480.3</v>
      </c>
      <c r="AR5549" s="89" t="str">
        <f t="shared" si="1049"/>
        <v>487.1</v>
      </c>
      <c r="AS5549" s="89" t="str">
        <f t="shared" si="1050"/>
        <v>1.468</v>
      </c>
      <c r="AT5549" s="89"/>
      <c r="AU5549" s="99">
        <v>6.5</v>
      </c>
      <c r="AV5549" s="99">
        <v>115</v>
      </c>
      <c r="AW5549" s="99">
        <v>1.0524500000000001E-3</v>
      </c>
      <c r="AX5549" s="99">
        <v>480.28907499999997</v>
      </c>
      <c r="AY5549" s="99">
        <v>487.13</v>
      </c>
      <c r="AZ5549" s="99">
        <v>1.4681999999999999</v>
      </c>
      <c r="BA5549" s="119" t="s">
        <v>8</v>
      </c>
      <c r="BB5549" s="4">
        <v>5549</v>
      </c>
      <c r="BC5549" s="4">
        <v>6.5</v>
      </c>
    </row>
    <row r="5550" spans="2:55">
      <c r="B5550">
        <v>5549</v>
      </c>
      <c r="C5550" s="192">
        <f t="shared" si="1039"/>
        <v>6.5</v>
      </c>
      <c r="D5550" s="5">
        <f t="shared" si="1040"/>
        <v>120</v>
      </c>
      <c r="E5550" s="5" t="str">
        <f t="shared" si="1041"/>
        <v>0.001057</v>
      </c>
      <c r="F5550" s="5" t="str">
        <f t="shared" si="1042"/>
        <v>501.4</v>
      </c>
      <c r="G5550" s="5" t="str">
        <f t="shared" si="1043"/>
        <v>508.3</v>
      </c>
      <c r="H5550" s="5" t="str">
        <f t="shared" si="1044"/>
        <v>1.522</v>
      </c>
      <c r="I5550" s="1" t="s">
        <v>8</v>
      </c>
      <c r="AN5550" s="89" t="str">
        <f t="shared" si="1045"/>
        <v>6.500</v>
      </c>
      <c r="AO5550" s="89" t="str">
        <f t="shared" si="1046"/>
        <v>120.0</v>
      </c>
      <c r="AP5550" s="89" t="str">
        <f t="shared" si="1047"/>
        <v>0.001057</v>
      </c>
      <c r="AQ5550" s="89" t="str">
        <f t="shared" si="1048"/>
        <v>501.4</v>
      </c>
      <c r="AR5550" s="89" t="str">
        <f t="shared" si="1049"/>
        <v>508.3</v>
      </c>
      <c r="AS5550" s="89" t="str">
        <f t="shared" si="1050"/>
        <v>1.522</v>
      </c>
      <c r="AT5550" s="89"/>
      <c r="AU5550" s="99">
        <v>6.5</v>
      </c>
      <c r="AV5550" s="99">
        <v>120</v>
      </c>
      <c r="AW5550" s="99">
        <v>1.0568200000000002E-3</v>
      </c>
      <c r="AX5550" s="99">
        <v>501.38067000000001</v>
      </c>
      <c r="AY5550" s="99">
        <v>508.25</v>
      </c>
      <c r="AZ5550" s="99">
        <v>1.5222</v>
      </c>
      <c r="BA5550" s="119" t="s">
        <v>8</v>
      </c>
      <c r="BB5550" s="4">
        <v>5550</v>
      </c>
      <c r="BC5550" s="4">
        <v>6.5</v>
      </c>
    </row>
    <row r="5551" spans="2:55">
      <c r="B5551">
        <v>5550</v>
      </c>
      <c r="C5551" s="192">
        <f t="shared" si="1039"/>
        <v>6.5</v>
      </c>
      <c r="D5551" s="5">
        <f t="shared" si="1040"/>
        <v>125</v>
      </c>
      <c r="E5551" s="5" t="str">
        <f t="shared" si="1041"/>
        <v>0.001061</v>
      </c>
      <c r="F5551" s="5" t="str">
        <f t="shared" si="1042"/>
        <v>522.5</v>
      </c>
      <c r="G5551" s="5" t="str">
        <f t="shared" si="1043"/>
        <v>529.4</v>
      </c>
      <c r="H5551" s="5" t="str">
        <f t="shared" si="1044"/>
        <v>1.576</v>
      </c>
      <c r="I5551" s="1" t="s">
        <v>8</v>
      </c>
      <c r="AN5551" s="89" t="str">
        <f t="shared" si="1045"/>
        <v>6.500</v>
      </c>
      <c r="AO5551" s="89" t="str">
        <f t="shared" si="1046"/>
        <v>125.0</v>
      </c>
      <c r="AP5551" s="89" t="str">
        <f t="shared" si="1047"/>
        <v>0.001061</v>
      </c>
      <c r="AQ5551" s="89" t="str">
        <f t="shared" si="1048"/>
        <v>522.5</v>
      </c>
      <c r="AR5551" s="89" t="str">
        <f t="shared" si="1049"/>
        <v>529.4</v>
      </c>
      <c r="AS5551" s="89" t="str">
        <f t="shared" si="1050"/>
        <v>1.576</v>
      </c>
      <c r="AT5551" s="89"/>
      <c r="AU5551" s="99">
        <v>6.5</v>
      </c>
      <c r="AV5551" s="99">
        <v>125</v>
      </c>
      <c r="AW5551" s="99">
        <v>1.0613600000000001E-3</v>
      </c>
      <c r="AX5551" s="99">
        <v>522.51116000000002</v>
      </c>
      <c r="AY5551" s="99">
        <v>529.41</v>
      </c>
      <c r="AZ5551" s="99">
        <v>1.5757000000000001</v>
      </c>
      <c r="BA5551" s="119" t="s">
        <v>8</v>
      </c>
      <c r="BB5551" s="4">
        <v>5551</v>
      </c>
      <c r="BC5551" s="4">
        <v>6.5</v>
      </c>
    </row>
    <row r="5552" spans="2:55">
      <c r="B5552">
        <v>5551</v>
      </c>
      <c r="C5552" s="192">
        <f t="shared" si="1039"/>
        <v>6.5</v>
      </c>
      <c r="D5552" s="5">
        <f t="shared" si="1040"/>
        <v>130</v>
      </c>
      <c r="E5552" s="5" t="str">
        <f t="shared" si="1041"/>
        <v>0.001066</v>
      </c>
      <c r="F5552" s="5" t="str">
        <f t="shared" si="1042"/>
        <v>543.7</v>
      </c>
      <c r="G5552" s="5" t="str">
        <f t="shared" si="1043"/>
        <v>550.6</v>
      </c>
      <c r="H5552" s="5" t="str">
        <f t="shared" si="1044"/>
        <v>1.629</v>
      </c>
      <c r="I5552" s="1" t="s">
        <v>8</v>
      </c>
      <c r="AN5552" s="89" t="str">
        <f t="shared" si="1045"/>
        <v>6.500</v>
      </c>
      <c r="AO5552" s="89" t="str">
        <f t="shared" si="1046"/>
        <v>130.0</v>
      </c>
      <c r="AP5552" s="89" t="str">
        <f t="shared" si="1047"/>
        <v>0.001066</v>
      </c>
      <c r="AQ5552" s="89" t="str">
        <f t="shared" si="1048"/>
        <v>543.7</v>
      </c>
      <c r="AR5552" s="89" t="str">
        <f t="shared" si="1049"/>
        <v>550.6</v>
      </c>
      <c r="AS5552" s="89" t="str">
        <f t="shared" si="1050"/>
        <v>1.629</v>
      </c>
      <c r="AT5552" s="89"/>
      <c r="AU5552" s="99">
        <v>6.5</v>
      </c>
      <c r="AV5552" s="99">
        <v>130</v>
      </c>
      <c r="AW5552" s="99">
        <v>1.06605E-3</v>
      </c>
      <c r="AX5552" s="99">
        <v>543.68067500000006</v>
      </c>
      <c r="AY5552" s="99">
        <v>550.61</v>
      </c>
      <c r="AZ5552" s="99">
        <v>1.6286</v>
      </c>
      <c r="BA5552" s="119" t="s">
        <v>8</v>
      </c>
      <c r="BB5552" s="4">
        <v>5552</v>
      </c>
      <c r="BC5552" s="4">
        <v>6.5</v>
      </c>
    </row>
    <row r="5553" spans="2:55">
      <c r="B5553">
        <v>5552</v>
      </c>
      <c r="C5553" s="192">
        <f t="shared" si="1039"/>
        <v>6.5</v>
      </c>
      <c r="D5553" s="5">
        <f t="shared" si="1040"/>
        <v>135</v>
      </c>
      <c r="E5553" s="5" t="str">
        <f t="shared" si="1041"/>
        <v>0.001071</v>
      </c>
      <c r="F5553" s="5" t="str">
        <f t="shared" si="1042"/>
        <v>564.9</v>
      </c>
      <c r="G5553" s="5" t="str">
        <f t="shared" si="1043"/>
        <v>571.9</v>
      </c>
      <c r="H5553" s="5" t="str">
        <f t="shared" si="1044"/>
        <v>1.681</v>
      </c>
      <c r="I5553" s="1" t="s">
        <v>8</v>
      </c>
      <c r="AN5553" s="89" t="str">
        <f t="shared" si="1045"/>
        <v>6.500</v>
      </c>
      <c r="AO5553" s="89" t="str">
        <f t="shared" si="1046"/>
        <v>135.0</v>
      </c>
      <c r="AP5553" s="89" t="str">
        <f t="shared" si="1047"/>
        <v>0.001071</v>
      </c>
      <c r="AQ5553" s="89" t="str">
        <f t="shared" si="1048"/>
        <v>564.9</v>
      </c>
      <c r="AR5553" s="89" t="str">
        <f t="shared" si="1049"/>
        <v>571.9</v>
      </c>
      <c r="AS5553" s="89" t="str">
        <f t="shared" si="1050"/>
        <v>1.681</v>
      </c>
      <c r="AT5553" s="89"/>
      <c r="AU5553" s="99">
        <v>6.5</v>
      </c>
      <c r="AV5553" s="99">
        <v>135</v>
      </c>
      <c r="AW5553" s="99">
        <v>1.07091E-3</v>
      </c>
      <c r="AX5553" s="99">
        <v>564.89908500000001</v>
      </c>
      <c r="AY5553" s="99">
        <v>571.86</v>
      </c>
      <c r="AZ5553" s="99">
        <v>1.681</v>
      </c>
      <c r="BA5553" s="119" t="s">
        <v>8</v>
      </c>
      <c r="BB5553" s="4">
        <v>5553</v>
      </c>
      <c r="BC5553" s="4">
        <v>6.5</v>
      </c>
    </row>
    <row r="5554" spans="2:55">
      <c r="B5554">
        <v>5553</v>
      </c>
      <c r="C5554" s="192">
        <f t="shared" si="1039"/>
        <v>6.5</v>
      </c>
      <c r="D5554" s="5">
        <f t="shared" si="1040"/>
        <v>140</v>
      </c>
      <c r="E5554" s="5" t="str">
        <f t="shared" si="1041"/>
        <v>0.001076</v>
      </c>
      <c r="F5554" s="5" t="str">
        <f t="shared" si="1042"/>
        <v>586.2</v>
      </c>
      <c r="G5554" s="5" t="str">
        <f t="shared" si="1043"/>
        <v>593.2</v>
      </c>
      <c r="H5554" s="5" t="str">
        <f t="shared" si="1044"/>
        <v>1.733</v>
      </c>
      <c r="I5554" s="1" t="s">
        <v>8</v>
      </c>
      <c r="AN5554" s="89" t="str">
        <f t="shared" si="1045"/>
        <v>6.500</v>
      </c>
      <c r="AO5554" s="89" t="str">
        <f t="shared" si="1046"/>
        <v>140.0</v>
      </c>
      <c r="AP5554" s="89" t="str">
        <f t="shared" si="1047"/>
        <v>0.001076</v>
      </c>
      <c r="AQ5554" s="89" t="str">
        <f t="shared" si="1048"/>
        <v>586.2</v>
      </c>
      <c r="AR5554" s="89" t="str">
        <f t="shared" si="1049"/>
        <v>593.2</v>
      </c>
      <c r="AS5554" s="89" t="str">
        <f t="shared" si="1050"/>
        <v>1.733</v>
      </c>
      <c r="AT5554" s="89"/>
      <c r="AU5554" s="99">
        <v>6.5</v>
      </c>
      <c r="AV5554" s="99">
        <v>140</v>
      </c>
      <c r="AW5554" s="99">
        <v>1.0759300000000001E-3</v>
      </c>
      <c r="AX5554" s="99">
        <v>586.16645499999993</v>
      </c>
      <c r="AY5554" s="99">
        <v>593.16</v>
      </c>
      <c r="AZ5554" s="99">
        <v>1.7329000000000001</v>
      </c>
      <c r="BA5554" s="119" t="s">
        <v>8</v>
      </c>
      <c r="BB5554" s="4">
        <v>5554</v>
      </c>
      <c r="BC5554" s="4">
        <v>6.5</v>
      </c>
    </row>
    <row r="5555" spans="2:55">
      <c r="B5555">
        <v>5554</v>
      </c>
      <c r="C5555" s="192">
        <f t="shared" si="1039"/>
        <v>6.5</v>
      </c>
      <c r="D5555" s="5">
        <f t="shared" si="1040"/>
        <v>145</v>
      </c>
      <c r="E5555" s="5" t="str">
        <f t="shared" si="1041"/>
        <v>0.001081</v>
      </c>
      <c r="F5555" s="5" t="str">
        <f t="shared" si="1042"/>
        <v>607.5</v>
      </c>
      <c r="G5555" s="5" t="str">
        <f t="shared" si="1043"/>
        <v>614.5</v>
      </c>
      <c r="H5555" s="5" t="str">
        <f t="shared" si="1044"/>
        <v>1.784</v>
      </c>
      <c r="I5555" s="1" t="s">
        <v>8</v>
      </c>
      <c r="AN5555" s="89" t="str">
        <f t="shared" si="1045"/>
        <v>6.500</v>
      </c>
      <c r="AO5555" s="89" t="str">
        <f t="shared" si="1046"/>
        <v>145.0</v>
      </c>
      <c r="AP5555" s="89" t="str">
        <f t="shared" si="1047"/>
        <v>0.001081</v>
      </c>
      <c r="AQ5555" s="89" t="str">
        <f t="shared" si="1048"/>
        <v>607.5</v>
      </c>
      <c r="AR5555" s="89" t="str">
        <f t="shared" si="1049"/>
        <v>614.5</v>
      </c>
      <c r="AS5555" s="89" t="str">
        <f t="shared" si="1050"/>
        <v>1.784</v>
      </c>
      <c r="AT5555" s="89"/>
      <c r="AU5555" s="99">
        <v>6.5</v>
      </c>
      <c r="AV5555" s="99">
        <v>145</v>
      </c>
      <c r="AW5555" s="99">
        <v>1.0811200000000001E-3</v>
      </c>
      <c r="AX5555" s="99">
        <v>607.48271999999997</v>
      </c>
      <c r="AY5555" s="99">
        <v>614.51</v>
      </c>
      <c r="AZ5555" s="99">
        <v>1.7842</v>
      </c>
      <c r="BA5555" s="119" t="s">
        <v>8</v>
      </c>
      <c r="BB5555" s="4">
        <v>5555</v>
      </c>
      <c r="BC5555" s="4">
        <v>6.5</v>
      </c>
    </row>
    <row r="5556" spans="2:55">
      <c r="B5556">
        <v>5555</v>
      </c>
      <c r="C5556" s="192">
        <f t="shared" si="1039"/>
        <v>6.5</v>
      </c>
      <c r="D5556" s="5">
        <f t="shared" si="1040"/>
        <v>150</v>
      </c>
      <c r="E5556" s="5" t="str">
        <f t="shared" si="1041"/>
        <v>0.001086</v>
      </c>
      <c r="F5556" s="5" t="str">
        <f t="shared" si="1042"/>
        <v>628.9</v>
      </c>
      <c r="G5556" s="5" t="str">
        <f t="shared" si="1043"/>
        <v>635.9</v>
      </c>
      <c r="H5556" s="5" t="str">
        <f t="shared" si="1044"/>
        <v>1.835</v>
      </c>
      <c r="I5556" s="1" t="s">
        <v>8</v>
      </c>
      <c r="AN5556" s="89" t="str">
        <f t="shared" si="1045"/>
        <v>6.500</v>
      </c>
      <c r="AO5556" s="89" t="str">
        <f t="shared" si="1046"/>
        <v>150.0</v>
      </c>
      <c r="AP5556" s="89" t="str">
        <f t="shared" si="1047"/>
        <v>0.001086</v>
      </c>
      <c r="AQ5556" s="89" t="str">
        <f t="shared" si="1048"/>
        <v>628.9</v>
      </c>
      <c r="AR5556" s="89" t="str">
        <f t="shared" si="1049"/>
        <v>635.9</v>
      </c>
      <c r="AS5556" s="89" t="str">
        <f t="shared" si="1050"/>
        <v>1.835</v>
      </c>
      <c r="AT5556" s="89"/>
      <c r="AU5556" s="99">
        <v>6.5</v>
      </c>
      <c r="AV5556" s="99">
        <v>150</v>
      </c>
      <c r="AW5556" s="99">
        <v>1.0864899999999999E-3</v>
      </c>
      <c r="AX5556" s="99">
        <v>628.85781499999996</v>
      </c>
      <c r="AY5556" s="99">
        <v>635.91999999999996</v>
      </c>
      <c r="AZ5556" s="99">
        <v>1.8351</v>
      </c>
      <c r="BA5556" s="119" t="s">
        <v>8</v>
      </c>
      <c r="BB5556" s="4">
        <v>5556</v>
      </c>
      <c r="BC5556" s="4">
        <v>6.5</v>
      </c>
    </row>
    <row r="5557" spans="2:55">
      <c r="B5557">
        <v>5556</v>
      </c>
      <c r="C5557" s="192">
        <f t="shared" si="1039"/>
        <v>6.5</v>
      </c>
      <c r="D5557" s="5">
        <f t="shared" si="1040"/>
        <v>155</v>
      </c>
      <c r="E5557" s="5" t="str">
        <f t="shared" si="1041"/>
        <v>0.001092</v>
      </c>
      <c r="F5557" s="5" t="str">
        <f t="shared" si="1042"/>
        <v>650.3</v>
      </c>
      <c r="G5557" s="5" t="str">
        <f t="shared" si="1043"/>
        <v>657.4</v>
      </c>
      <c r="H5557" s="5" t="str">
        <f t="shared" si="1044"/>
        <v>1.886</v>
      </c>
      <c r="I5557" s="1" t="s">
        <v>8</v>
      </c>
      <c r="AN5557" s="89" t="str">
        <f t="shared" si="1045"/>
        <v>6.500</v>
      </c>
      <c r="AO5557" s="89" t="str">
        <f t="shared" si="1046"/>
        <v>155.0</v>
      </c>
      <c r="AP5557" s="89" t="str">
        <f t="shared" si="1047"/>
        <v>0.001092</v>
      </c>
      <c r="AQ5557" s="89" t="str">
        <f t="shared" si="1048"/>
        <v>650.3</v>
      </c>
      <c r="AR5557" s="89" t="str">
        <f t="shared" si="1049"/>
        <v>657.4</v>
      </c>
      <c r="AS5557" s="89" t="str">
        <f t="shared" si="1050"/>
        <v>1.886</v>
      </c>
      <c r="AT5557" s="89"/>
      <c r="AU5557" s="99">
        <v>6.5</v>
      </c>
      <c r="AV5557" s="99">
        <v>155</v>
      </c>
      <c r="AW5557" s="99">
        <v>1.09205E-3</v>
      </c>
      <c r="AX5557" s="99">
        <v>650.29167499999994</v>
      </c>
      <c r="AY5557" s="99">
        <v>657.39</v>
      </c>
      <c r="AZ5557" s="99">
        <v>1.8855999999999999</v>
      </c>
      <c r="BA5557" s="119" t="s">
        <v>8</v>
      </c>
      <c r="BB5557" s="4">
        <v>5557</v>
      </c>
      <c r="BC5557" s="4">
        <v>6.5</v>
      </c>
    </row>
    <row r="5558" spans="2:55">
      <c r="B5558">
        <v>5557</v>
      </c>
      <c r="C5558" s="192">
        <f t="shared" si="1039"/>
        <v>6.5</v>
      </c>
      <c r="D5558" s="5">
        <f t="shared" si="1040"/>
        <v>160</v>
      </c>
      <c r="E5558" s="5" t="str">
        <f t="shared" si="1041"/>
        <v>0.001098</v>
      </c>
      <c r="F5558" s="5" t="str">
        <f t="shared" si="1042"/>
        <v>671.8</v>
      </c>
      <c r="G5558" s="5" t="str">
        <f t="shared" si="1043"/>
        <v>678.9</v>
      </c>
      <c r="H5558" s="5" t="str">
        <f t="shared" si="1044"/>
        <v>1.936</v>
      </c>
      <c r="I5558" s="1" t="s">
        <v>8</v>
      </c>
      <c r="AN5558" s="89" t="str">
        <f t="shared" si="1045"/>
        <v>6.500</v>
      </c>
      <c r="AO5558" s="89" t="str">
        <f t="shared" si="1046"/>
        <v>160.0</v>
      </c>
      <c r="AP5558" s="89" t="str">
        <f t="shared" si="1047"/>
        <v>0.001098</v>
      </c>
      <c r="AQ5558" s="89" t="str">
        <f t="shared" si="1048"/>
        <v>671.8</v>
      </c>
      <c r="AR5558" s="89" t="str">
        <f t="shared" si="1049"/>
        <v>678.9</v>
      </c>
      <c r="AS5558" s="89" t="str">
        <f t="shared" si="1050"/>
        <v>1.936</v>
      </c>
      <c r="AT5558" s="89"/>
      <c r="AU5558" s="99">
        <v>6.5</v>
      </c>
      <c r="AV5558" s="99">
        <v>160</v>
      </c>
      <c r="AW5558" s="99">
        <v>1.09779E-3</v>
      </c>
      <c r="AX5558" s="99">
        <v>671.79436499999997</v>
      </c>
      <c r="AY5558" s="99">
        <v>678.93</v>
      </c>
      <c r="AZ5558" s="99">
        <v>1.9356</v>
      </c>
      <c r="BA5558" s="119" t="s">
        <v>8</v>
      </c>
      <c r="BB5558" s="4">
        <v>5558</v>
      </c>
      <c r="BC5558" s="4">
        <v>6.5</v>
      </c>
    </row>
    <row r="5559" spans="2:55">
      <c r="B5559">
        <v>5558</v>
      </c>
      <c r="C5559" s="192">
        <f t="shared" si="1039"/>
        <v>6.5</v>
      </c>
      <c r="D5559" s="5">
        <f t="shared" si="1040"/>
        <v>165</v>
      </c>
      <c r="E5559" s="5" t="str">
        <f t="shared" si="1041"/>
        <v>0.001104</v>
      </c>
      <c r="F5559" s="5" t="str">
        <f t="shared" si="1042"/>
        <v>693.4</v>
      </c>
      <c r="G5559" s="5" t="str">
        <f t="shared" si="1043"/>
        <v>700.5</v>
      </c>
      <c r="H5559" s="5" t="str">
        <f t="shared" si="1044"/>
        <v>1.985</v>
      </c>
      <c r="I5559" s="1" t="s">
        <v>8</v>
      </c>
      <c r="AN5559" s="89" t="str">
        <f t="shared" si="1045"/>
        <v>6.500</v>
      </c>
      <c r="AO5559" s="89" t="str">
        <f t="shared" si="1046"/>
        <v>165.0</v>
      </c>
      <c r="AP5559" s="89" t="str">
        <f t="shared" si="1047"/>
        <v>0.001104</v>
      </c>
      <c r="AQ5559" s="89" t="str">
        <f t="shared" si="1048"/>
        <v>693.4</v>
      </c>
      <c r="AR5559" s="89" t="str">
        <f t="shared" si="1049"/>
        <v>700.5</v>
      </c>
      <c r="AS5559" s="89" t="str">
        <f t="shared" si="1050"/>
        <v>1.985</v>
      </c>
      <c r="AT5559" s="89"/>
      <c r="AU5559" s="99">
        <v>6.5</v>
      </c>
      <c r="AV5559" s="99">
        <v>165</v>
      </c>
      <c r="AW5559" s="99">
        <v>1.10373E-3</v>
      </c>
      <c r="AX5559" s="99">
        <v>693.36575499999992</v>
      </c>
      <c r="AY5559" s="99">
        <v>700.54</v>
      </c>
      <c r="AZ5559" s="99">
        <v>1.9852000000000001</v>
      </c>
      <c r="BA5559" s="119" t="s">
        <v>8</v>
      </c>
      <c r="BB5559" s="4">
        <v>5559</v>
      </c>
      <c r="BC5559" s="4">
        <v>6.5</v>
      </c>
    </row>
    <row r="5560" spans="2:55">
      <c r="B5560">
        <v>5559</v>
      </c>
      <c r="C5560" s="192">
        <f t="shared" si="1039"/>
        <v>6.5</v>
      </c>
      <c r="D5560" s="5">
        <f t="shared" si="1040"/>
        <v>170</v>
      </c>
      <c r="E5560" s="5" t="str">
        <f t="shared" si="1041"/>
        <v>0.001110</v>
      </c>
      <c r="F5560" s="5" t="str">
        <f t="shared" si="1042"/>
        <v>715.0</v>
      </c>
      <c r="G5560" s="5" t="str">
        <f t="shared" si="1043"/>
        <v>722.2</v>
      </c>
      <c r="H5560" s="5" t="str">
        <f t="shared" si="1044"/>
        <v>2.034</v>
      </c>
      <c r="I5560" s="1" t="s">
        <v>8</v>
      </c>
      <c r="AN5560" s="89" t="str">
        <f t="shared" si="1045"/>
        <v>6.500</v>
      </c>
      <c r="AO5560" s="89" t="str">
        <f t="shared" si="1046"/>
        <v>170.0</v>
      </c>
      <c r="AP5560" s="89" t="str">
        <f t="shared" si="1047"/>
        <v>0.001110</v>
      </c>
      <c r="AQ5560" s="89" t="str">
        <f t="shared" si="1048"/>
        <v>715.0</v>
      </c>
      <c r="AR5560" s="89" t="str">
        <f t="shared" si="1049"/>
        <v>722.2</v>
      </c>
      <c r="AS5560" s="89" t="str">
        <f t="shared" si="1050"/>
        <v>2.034</v>
      </c>
      <c r="AT5560" s="89"/>
      <c r="AU5560" s="99">
        <v>6.5</v>
      </c>
      <c r="AV5560" s="99">
        <v>170</v>
      </c>
      <c r="AW5560" s="99">
        <v>1.10987E-3</v>
      </c>
      <c r="AX5560" s="99">
        <v>715.01584500000001</v>
      </c>
      <c r="AY5560" s="99">
        <v>722.23</v>
      </c>
      <c r="AZ5560" s="99">
        <v>2.0344000000000002</v>
      </c>
      <c r="BA5560" s="119" t="s">
        <v>8</v>
      </c>
      <c r="BB5560" s="4">
        <v>5560</v>
      </c>
      <c r="BC5560" s="4">
        <v>6.5</v>
      </c>
    </row>
    <row r="5561" spans="2:55">
      <c r="B5561">
        <v>5560</v>
      </c>
      <c r="C5561" s="192">
        <f t="shared" si="1039"/>
        <v>6.5</v>
      </c>
      <c r="D5561" s="5">
        <f t="shared" si="1040"/>
        <v>175</v>
      </c>
      <c r="E5561" s="5" t="str">
        <f t="shared" si="1041"/>
        <v>0.001116</v>
      </c>
      <c r="F5561" s="5" t="str">
        <f t="shared" si="1042"/>
        <v>736.7</v>
      </c>
      <c r="G5561" s="5" t="str">
        <f t="shared" si="1043"/>
        <v>744.0</v>
      </c>
      <c r="H5561" s="5" t="str">
        <f t="shared" si="1044"/>
        <v>2.083</v>
      </c>
      <c r="I5561" s="1" t="s">
        <v>8</v>
      </c>
      <c r="AN5561" s="89" t="str">
        <f t="shared" si="1045"/>
        <v>6.500</v>
      </c>
      <c r="AO5561" s="89" t="str">
        <f t="shared" si="1046"/>
        <v>175.0</v>
      </c>
      <c r="AP5561" s="89" t="str">
        <f t="shared" si="1047"/>
        <v>0.001116</v>
      </c>
      <c r="AQ5561" s="89" t="str">
        <f t="shared" si="1048"/>
        <v>736.7</v>
      </c>
      <c r="AR5561" s="89" t="str">
        <f t="shared" si="1049"/>
        <v>744.0</v>
      </c>
      <c r="AS5561" s="89" t="str">
        <f t="shared" si="1050"/>
        <v>2.083</v>
      </c>
      <c r="AT5561" s="89"/>
      <c r="AU5561" s="99">
        <v>6.5</v>
      </c>
      <c r="AV5561" s="99">
        <v>175</v>
      </c>
      <c r="AW5561" s="99">
        <v>1.11623E-3</v>
      </c>
      <c r="AX5561" s="99">
        <v>736.744505</v>
      </c>
      <c r="AY5561" s="99">
        <v>744</v>
      </c>
      <c r="AZ5561" s="99">
        <v>2.0832999999999999</v>
      </c>
      <c r="BA5561" s="119" t="s">
        <v>8</v>
      </c>
      <c r="BB5561" s="4">
        <v>5561</v>
      </c>
      <c r="BC5561" s="4">
        <v>6.5</v>
      </c>
    </row>
    <row r="5562" spans="2:55">
      <c r="B5562">
        <v>5561</v>
      </c>
      <c r="C5562" s="192">
        <f t="shared" si="1039"/>
        <v>6.5</v>
      </c>
      <c r="D5562" s="5">
        <f t="shared" si="1040"/>
        <v>180</v>
      </c>
      <c r="E5562" s="5" t="str">
        <f t="shared" si="1041"/>
        <v>0.001123</v>
      </c>
      <c r="F5562" s="5" t="str">
        <f t="shared" si="1042"/>
        <v>758.6</v>
      </c>
      <c r="G5562" s="5" t="str">
        <f t="shared" si="1043"/>
        <v>765.9</v>
      </c>
      <c r="H5562" s="5" t="str">
        <f t="shared" si="1044"/>
        <v>2.132</v>
      </c>
      <c r="I5562" s="1" t="s">
        <v>8</v>
      </c>
      <c r="AN5562" s="89" t="str">
        <f t="shared" si="1045"/>
        <v>6.500</v>
      </c>
      <c r="AO5562" s="89" t="str">
        <f t="shared" si="1046"/>
        <v>180.0</v>
      </c>
      <c r="AP5562" s="89" t="str">
        <f t="shared" si="1047"/>
        <v>0.001123</v>
      </c>
      <c r="AQ5562" s="89" t="str">
        <f t="shared" si="1048"/>
        <v>758.6</v>
      </c>
      <c r="AR5562" s="89" t="str">
        <f t="shared" si="1049"/>
        <v>765.9</v>
      </c>
      <c r="AS5562" s="89" t="str">
        <f t="shared" si="1050"/>
        <v>2.132</v>
      </c>
      <c r="AT5562" s="89"/>
      <c r="AU5562" s="99">
        <v>6.5</v>
      </c>
      <c r="AV5562" s="99">
        <v>180</v>
      </c>
      <c r="AW5562" s="99">
        <v>1.1228E-3</v>
      </c>
      <c r="AX5562" s="99">
        <v>758.56180000000006</v>
      </c>
      <c r="AY5562" s="99">
        <v>765.86</v>
      </c>
      <c r="AZ5562" s="99">
        <v>2.1318000000000001</v>
      </c>
      <c r="BA5562" s="119" t="s">
        <v>8</v>
      </c>
      <c r="BB5562" s="4">
        <v>5562</v>
      </c>
      <c r="BC5562" s="4">
        <v>6.5</v>
      </c>
    </row>
    <row r="5563" spans="2:55">
      <c r="B5563">
        <v>5562</v>
      </c>
      <c r="C5563" s="192">
        <f t="shared" si="1039"/>
        <v>6.5</v>
      </c>
      <c r="D5563" s="5">
        <f t="shared" si="1040"/>
        <v>185</v>
      </c>
      <c r="E5563" s="5" t="str">
        <f t="shared" si="1041"/>
        <v>0.001130</v>
      </c>
      <c r="F5563" s="5" t="str">
        <f t="shared" si="1042"/>
        <v>780.5</v>
      </c>
      <c r="G5563" s="5" t="str">
        <f t="shared" si="1043"/>
        <v>787.8</v>
      </c>
      <c r="H5563" s="5" t="str">
        <f t="shared" si="1044"/>
        <v>2.180</v>
      </c>
      <c r="I5563" s="1" t="s">
        <v>8</v>
      </c>
      <c r="AN5563" s="89" t="str">
        <f t="shared" si="1045"/>
        <v>6.500</v>
      </c>
      <c r="AO5563" s="89" t="str">
        <f t="shared" si="1046"/>
        <v>185.0</v>
      </c>
      <c r="AP5563" s="89" t="str">
        <f t="shared" si="1047"/>
        <v>0.001130</v>
      </c>
      <c r="AQ5563" s="89" t="str">
        <f t="shared" si="1048"/>
        <v>780.5</v>
      </c>
      <c r="AR5563" s="89" t="str">
        <f t="shared" si="1049"/>
        <v>787.8</v>
      </c>
      <c r="AS5563" s="89" t="str">
        <f t="shared" si="1050"/>
        <v>2.180</v>
      </c>
      <c r="AT5563" s="89"/>
      <c r="AU5563" s="99">
        <v>6.5</v>
      </c>
      <c r="AV5563" s="99">
        <v>185</v>
      </c>
      <c r="AW5563" s="99">
        <v>1.12962E-3</v>
      </c>
      <c r="AX5563" s="99">
        <v>780.46746999999993</v>
      </c>
      <c r="AY5563" s="99">
        <v>787.81</v>
      </c>
      <c r="AZ5563" s="99">
        <v>2.1800000000000002</v>
      </c>
      <c r="BA5563" s="119" t="s">
        <v>8</v>
      </c>
      <c r="BB5563" s="4">
        <v>5563</v>
      </c>
      <c r="BC5563" s="4">
        <v>6.5</v>
      </c>
    </row>
    <row r="5564" spans="2:55">
      <c r="B5564">
        <v>5563</v>
      </c>
      <c r="C5564" s="192">
        <f t="shared" si="1039"/>
        <v>6.5</v>
      </c>
      <c r="D5564" s="5">
        <f t="shared" si="1040"/>
        <v>190</v>
      </c>
      <c r="E5564" s="5" t="str">
        <f t="shared" si="1041"/>
        <v>0.001137</v>
      </c>
      <c r="F5564" s="5" t="str">
        <f t="shared" si="1042"/>
        <v>802.5</v>
      </c>
      <c r="G5564" s="5" t="str">
        <f t="shared" si="1043"/>
        <v>809.9</v>
      </c>
      <c r="H5564" s="5" t="str">
        <f t="shared" si="1044"/>
        <v>2.228</v>
      </c>
      <c r="I5564" s="1" t="s">
        <v>8</v>
      </c>
      <c r="AN5564" s="89" t="str">
        <f t="shared" si="1045"/>
        <v>6.500</v>
      </c>
      <c r="AO5564" s="89" t="str">
        <f t="shared" si="1046"/>
        <v>190.0</v>
      </c>
      <c r="AP5564" s="89" t="str">
        <f t="shared" si="1047"/>
        <v>0.001137</v>
      </c>
      <c r="AQ5564" s="89" t="str">
        <f t="shared" si="1048"/>
        <v>802.5</v>
      </c>
      <c r="AR5564" s="89" t="str">
        <f t="shared" si="1049"/>
        <v>809.9</v>
      </c>
      <c r="AS5564" s="89" t="str">
        <f t="shared" si="1050"/>
        <v>2.228</v>
      </c>
      <c r="AT5564" s="89"/>
      <c r="AU5564" s="99">
        <v>6.5</v>
      </c>
      <c r="AV5564" s="99">
        <v>190</v>
      </c>
      <c r="AW5564" s="99">
        <v>1.13667E-3</v>
      </c>
      <c r="AX5564" s="99">
        <v>802.47164499999997</v>
      </c>
      <c r="AY5564" s="99">
        <v>809.86</v>
      </c>
      <c r="AZ5564" s="99">
        <v>2.2277999999999998</v>
      </c>
      <c r="BA5564" s="119" t="s">
        <v>8</v>
      </c>
      <c r="BB5564" s="4">
        <v>5564</v>
      </c>
      <c r="BC5564" s="4">
        <v>6.5</v>
      </c>
    </row>
    <row r="5565" spans="2:55">
      <c r="B5565">
        <v>5564</v>
      </c>
      <c r="C5565" s="192">
        <f t="shared" si="1039"/>
        <v>6.5</v>
      </c>
      <c r="D5565" s="5">
        <f t="shared" si="1040"/>
        <v>195</v>
      </c>
      <c r="E5565" s="5" t="str">
        <f t="shared" si="1041"/>
        <v>0.001144</v>
      </c>
      <c r="F5565" s="5" t="str">
        <f t="shared" si="1042"/>
        <v>824.6</v>
      </c>
      <c r="G5565" s="5" t="str">
        <f t="shared" si="1043"/>
        <v>832.0</v>
      </c>
      <c r="H5565" s="5" t="str">
        <f t="shared" si="1044"/>
        <v>2.275</v>
      </c>
      <c r="I5565" s="1" t="s">
        <v>8</v>
      </c>
      <c r="AN5565" s="89" t="str">
        <f t="shared" si="1045"/>
        <v>6.500</v>
      </c>
      <c r="AO5565" s="89" t="str">
        <f t="shared" si="1046"/>
        <v>195.0</v>
      </c>
      <c r="AP5565" s="89" t="str">
        <f t="shared" si="1047"/>
        <v>0.001144</v>
      </c>
      <c r="AQ5565" s="89" t="str">
        <f t="shared" si="1048"/>
        <v>824.6</v>
      </c>
      <c r="AR5565" s="89" t="str">
        <f t="shared" si="1049"/>
        <v>832.0</v>
      </c>
      <c r="AS5565" s="89" t="str">
        <f t="shared" si="1050"/>
        <v>2.275</v>
      </c>
      <c r="AT5565" s="89"/>
      <c r="AU5565" s="99">
        <v>6.5</v>
      </c>
      <c r="AV5565" s="99">
        <v>195</v>
      </c>
      <c r="AW5565" s="99">
        <v>1.1439900000000001E-3</v>
      </c>
      <c r="AX5565" s="99">
        <v>824.594065</v>
      </c>
      <c r="AY5565" s="99">
        <v>832.03</v>
      </c>
      <c r="AZ5565" s="99">
        <v>2.2753999999999999</v>
      </c>
      <c r="BA5565" s="119" t="s">
        <v>8</v>
      </c>
      <c r="BB5565" s="4">
        <v>5565</v>
      </c>
      <c r="BC5565" s="4">
        <v>6.5</v>
      </c>
    </row>
    <row r="5566" spans="2:55">
      <c r="B5566">
        <v>5565</v>
      </c>
      <c r="C5566" s="192">
        <f t="shared" si="1039"/>
        <v>6.5</v>
      </c>
      <c r="D5566" s="5">
        <f t="shared" si="1040"/>
        <v>200</v>
      </c>
      <c r="E5566" s="5" t="str">
        <f t="shared" si="1041"/>
        <v>0.001152</v>
      </c>
      <c r="F5566" s="5" t="str">
        <f t="shared" si="1042"/>
        <v>846.8</v>
      </c>
      <c r="G5566" s="5" t="str">
        <f t="shared" si="1043"/>
        <v>854.3</v>
      </c>
      <c r="H5566" s="5" t="str">
        <f t="shared" si="1044"/>
        <v>2.323</v>
      </c>
      <c r="I5566" s="1" t="s">
        <v>8</v>
      </c>
      <c r="AN5566" s="89" t="str">
        <f t="shared" si="1045"/>
        <v>6.500</v>
      </c>
      <c r="AO5566" s="89" t="str">
        <f t="shared" si="1046"/>
        <v>200.0</v>
      </c>
      <c r="AP5566" s="89" t="str">
        <f t="shared" si="1047"/>
        <v>0.001152</v>
      </c>
      <c r="AQ5566" s="89" t="str">
        <f t="shared" si="1048"/>
        <v>846.8</v>
      </c>
      <c r="AR5566" s="89" t="str">
        <f t="shared" si="1049"/>
        <v>854.3</v>
      </c>
      <c r="AS5566" s="89" t="str">
        <f t="shared" si="1050"/>
        <v>2.323</v>
      </c>
      <c r="AT5566" s="89"/>
      <c r="AU5566" s="99">
        <v>6.5</v>
      </c>
      <c r="AV5566" s="99">
        <v>200</v>
      </c>
      <c r="AW5566" s="99">
        <v>1.1515800000000001E-3</v>
      </c>
      <c r="AX5566" s="99">
        <v>846.81472999999994</v>
      </c>
      <c r="AY5566" s="99">
        <v>854.3</v>
      </c>
      <c r="AZ5566" s="99">
        <v>2.3228</v>
      </c>
      <c r="BA5566" s="119" t="s">
        <v>8</v>
      </c>
      <c r="BB5566" s="4">
        <v>5566</v>
      </c>
      <c r="BC5566" s="4">
        <v>6.5</v>
      </c>
    </row>
    <row r="5567" spans="2:55">
      <c r="B5567">
        <v>5566</v>
      </c>
      <c r="C5567" s="192">
        <f t="shared" si="1039"/>
        <v>6.5</v>
      </c>
      <c r="D5567" s="5">
        <f t="shared" si="1040"/>
        <v>210</v>
      </c>
      <c r="E5567" s="5" t="str">
        <f t="shared" si="1041"/>
        <v>0.001168</v>
      </c>
      <c r="F5567" s="5" t="str">
        <f t="shared" si="1042"/>
        <v>891.7</v>
      </c>
      <c r="G5567" s="5" t="str">
        <f t="shared" si="1043"/>
        <v>899.2</v>
      </c>
      <c r="H5567" s="5" t="str">
        <f t="shared" si="1044"/>
        <v>2.417</v>
      </c>
      <c r="I5567" s="1" t="s">
        <v>8</v>
      </c>
      <c r="AN5567" s="89" t="str">
        <f t="shared" si="1045"/>
        <v>6.500</v>
      </c>
      <c r="AO5567" s="89" t="str">
        <f t="shared" si="1046"/>
        <v>210.0</v>
      </c>
      <c r="AP5567" s="89" t="str">
        <f t="shared" si="1047"/>
        <v>0.001168</v>
      </c>
      <c r="AQ5567" s="89" t="str">
        <f t="shared" si="1048"/>
        <v>891.7</v>
      </c>
      <c r="AR5567" s="89" t="str">
        <f t="shared" si="1049"/>
        <v>899.2</v>
      </c>
      <c r="AS5567" s="89" t="str">
        <f t="shared" si="1050"/>
        <v>2.417</v>
      </c>
      <c r="AT5567" s="89"/>
      <c r="AU5567" s="99">
        <v>6.5</v>
      </c>
      <c r="AV5567" s="99">
        <v>210</v>
      </c>
      <c r="AW5567" s="99">
        <v>1.16764E-3</v>
      </c>
      <c r="AX5567" s="99">
        <v>891.65034000000003</v>
      </c>
      <c r="AY5567" s="99">
        <v>899.24</v>
      </c>
      <c r="AZ5567" s="99">
        <v>2.4167999999999998</v>
      </c>
      <c r="BA5567" s="119" t="s">
        <v>8</v>
      </c>
      <c r="BB5567" s="4">
        <v>5567</v>
      </c>
      <c r="BC5567" s="4">
        <v>6.5</v>
      </c>
    </row>
    <row r="5568" spans="2:55">
      <c r="B5568">
        <v>5567</v>
      </c>
      <c r="C5568" s="192">
        <f t="shared" si="1039"/>
        <v>6.5</v>
      </c>
      <c r="D5568" s="5">
        <f t="shared" si="1040"/>
        <v>220</v>
      </c>
      <c r="E5568" s="5" t="str">
        <f t="shared" si="1041"/>
        <v>0.001185</v>
      </c>
      <c r="F5568" s="5" t="str">
        <f t="shared" si="1042"/>
        <v>937.0</v>
      </c>
      <c r="G5568" s="5" t="str">
        <f t="shared" si="1043"/>
        <v>944.8</v>
      </c>
      <c r="H5568" s="5" t="str">
        <f t="shared" si="1044"/>
        <v>2.510</v>
      </c>
      <c r="I5568" s="1" t="s">
        <v>8</v>
      </c>
      <c r="AN5568" s="89" t="str">
        <f t="shared" si="1045"/>
        <v>6.500</v>
      </c>
      <c r="AO5568" s="89" t="str">
        <f t="shared" si="1046"/>
        <v>220.0</v>
      </c>
      <c r="AP5568" s="89" t="str">
        <f t="shared" si="1047"/>
        <v>0.001185</v>
      </c>
      <c r="AQ5568" s="89" t="str">
        <f t="shared" si="1048"/>
        <v>937.0</v>
      </c>
      <c r="AR5568" s="89" t="str">
        <f t="shared" si="1049"/>
        <v>944.8</v>
      </c>
      <c r="AS5568" s="89" t="str">
        <f t="shared" si="1050"/>
        <v>2.510</v>
      </c>
      <c r="AT5568" s="89"/>
      <c r="AU5568" s="99">
        <v>6.5</v>
      </c>
      <c r="AV5568" s="99">
        <v>220</v>
      </c>
      <c r="AW5568" s="99">
        <v>1.1850099999999998E-3</v>
      </c>
      <c r="AX5568" s="99">
        <v>937.04743499999995</v>
      </c>
      <c r="AY5568" s="99">
        <v>944.75</v>
      </c>
      <c r="AZ5568" s="99">
        <v>2.5099999999999998</v>
      </c>
      <c r="BA5568" s="119" t="s">
        <v>8</v>
      </c>
      <c r="BB5568" s="4">
        <v>5568</v>
      </c>
      <c r="BC5568" s="4">
        <v>6.5</v>
      </c>
    </row>
    <row r="5569" spans="2:55">
      <c r="B5569">
        <v>5568</v>
      </c>
      <c r="C5569" s="192">
        <f t="shared" si="1039"/>
        <v>6.5</v>
      </c>
      <c r="D5569" s="5">
        <f t="shared" si="1040"/>
        <v>230</v>
      </c>
      <c r="E5569" s="5" t="str">
        <f t="shared" si="1041"/>
        <v>0.001204</v>
      </c>
      <c r="F5569" s="5" t="str">
        <f t="shared" si="1042"/>
        <v>983.1</v>
      </c>
      <c r="G5569" s="5" t="str">
        <f t="shared" si="1043"/>
        <v>990.9</v>
      </c>
      <c r="H5569" s="5" t="str">
        <f t="shared" si="1044"/>
        <v>2.603</v>
      </c>
      <c r="I5569" s="1" t="s">
        <v>8</v>
      </c>
      <c r="AN5569" s="89" t="str">
        <f t="shared" si="1045"/>
        <v>6.500</v>
      </c>
      <c r="AO5569" s="89" t="str">
        <f t="shared" si="1046"/>
        <v>230.0</v>
      </c>
      <c r="AP5569" s="89" t="str">
        <f t="shared" si="1047"/>
        <v>0.001204</v>
      </c>
      <c r="AQ5569" s="89" t="str">
        <f t="shared" si="1048"/>
        <v>983.1</v>
      </c>
      <c r="AR5569" s="89" t="str">
        <f t="shared" si="1049"/>
        <v>990.9</v>
      </c>
      <c r="AS5569" s="89" t="str">
        <f t="shared" si="1050"/>
        <v>2.603</v>
      </c>
      <c r="AT5569" s="89"/>
      <c r="AU5569" s="99">
        <v>6.5</v>
      </c>
      <c r="AV5569" s="99">
        <v>230</v>
      </c>
      <c r="AW5569" s="99">
        <v>1.20389E-3</v>
      </c>
      <c r="AX5569" s="99">
        <v>983.10471499999994</v>
      </c>
      <c r="AY5569" s="99">
        <v>990.93</v>
      </c>
      <c r="AZ5569" s="99">
        <v>2.6027</v>
      </c>
      <c r="BA5569" s="119" t="s">
        <v>8</v>
      </c>
      <c r="BB5569" s="4">
        <v>5569</v>
      </c>
      <c r="BC5569" s="4">
        <v>6.5</v>
      </c>
    </row>
    <row r="5570" spans="2:55">
      <c r="B5570">
        <v>5569</v>
      </c>
      <c r="C5570" s="192">
        <f t="shared" si="1039"/>
        <v>6.5</v>
      </c>
      <c r="D5570" s="5">
        <f t="shared" si="1040"/>
        <v>240</v>
      </c>
      <c r="E5570" s="5" t="str">
        <f t="shared" si="1041"/>
        <v>0.001225</v>
      </c>
      <c r="F5570" s="5" t="str">
        <f t="shared" si="1042"/>
        <v>1030.</v>
      </c>
      <c r="G5570" s="5" t="str">
        <f t="shared" si="1043"/>
        <v>1038</v>
      </c>
      <c r="H5570" s="5" t="str">
        <f t="shared" si="1044"/>
        <v>2.695</v>
      </c>
      <c r="I5570" s="1" t="s">
        <v>8</v>
      </c>
      <c r="AN5570" s="89" t="str">
        <f t="shared" si="1045"/>
        <v>6.500</v>
      </c>
      <c r="AO5570" s="89" t="str">
        <f t="shared" si="1046"/>
        <v>240.0</v>
      </c>
      <c r="AP5570" s="89" t="str">
        <f t="shared" si="1047"/>
        <v>0.001225</v>
      </c>
      <c r="AQ5570" s="89" t="str">
        <f t="shared" si="1048"/>
        <v>1030.</v>
      </c>
      <c r="AR5570" s="89" t="str">
        <f t="shared" si="1049"/>
        <v>1038</v>
      </c>
      <c r="AS5570" s="89" t="str">
        <f t="shared" si="1050"/>
        <v>2.695</v>
      </c>
      <c r="AT5570" s="89"/>
      <c r="AU5570" s="99">
        <v>6.5</v>
      </c>
      <c r="AV5570" s="99">
        <v>240</v>
      </c>
      <c r="AW5570" s="99">
        <v>1.2245100000000001E-3</v>
      </c>
      <c r="AX5570" s="99">
        <v>1029.940685</v>
      </c>
      <c r="AY5570" s="99">
        <v>1037.9000000000001</v>
      </c>
      <c r="AZ5570" s="99">
        <v>2.6951000000000001</v>
      </c>
      <c r="BA5570" s="119" t="s">
        <v>8</v>
      </c>
      <c r="BB5570" s="4">
        <v>5570</v>
      </c>
      <c r="BC5570" s="4">
        <v>6.5</v>
      </c>
    </row>
    <row r="5571" spans="2:55">
      <c r="B5571">
        <v>5570</v>
      </c>
      <c r="C5571" s="192">
        <f t="shared" si="1039"/>
        <v>6.5</v>
      </c>
      <c r="D5571" s="5">
        <f t="shared" si="1040"/>
        <v>250</v>
      </c>
      <c r="E5571" s="5" t="str">
        <f t="shared" si="1041"/>
        <v>0.001247</v>
      </c>
      <c r="F5571" s="5" t="str">
        <f t="shared" si="1042"/>
        <v>1078</v>
      </c>
      <c r="G5571" s="5" t="str">
        <f t="shared" si="1043"/>
        <v>1086</v>
      </c>
      <c r="H5571" s="5" t="str">
        <f t="shared" si="1044"/>
        <v>2.787</v>
      </c>
      <c r="I5571" s="1" t="s">
        <v>8</v>
      </c>
      <c r="AN5571" s="89" t="str">
        <f t="shared" si="1045"/>
        <v>6.500</v>
      </c>
      <c r="AO5571" s="89" t="str">
        <f t="shared" si="1046"/>
        <v>250.0</v>
      </c>
      <c r="AP5571" s="89" t="str">
        <f t="shared" si="1047"/>
        <v>0.001247</v>
      </c>
      <c r="AQ5571" s="89" t="str">
        <f t="shared" si="1048"/>
        <v>1078</v>
      </c>
      <c r="AR5571" s="89" t="str">
        <f t="shared" si="1049"/>
        <v>1086</v>
      </c>
      <c r="AS5571" s="89" t="str">
        <f t="shared" si="1050"/>
        <v>2.787</v>
      </c>
      <c r="AT5571" s="89"/>
      <c r="AU5571" s="99">
        <v>6.5</v>
      </c>
      <c r="AV5571" s="99">
        <v>250</v>
      </c>
      <c r="AW5571" s="99">
        <v>1.24719E-3</v>
      </c>
      <c r="AX5571" s="99">
        <v>1077.593265</v>
      </c>
      <c r="AY5571" s="99">
        <v>1085.7</v>
      </c>
      <c r="AZ5571" s="99">
        <v>2.7873999999999999</v>
      </c>
      <c r="BA5571" s="119" t="s">
        <v>8</v>
      </c>
      <c r="BB5571" s="4">
        <v>5571</v>
      </c>
      <c r="BC5571" s="4">
        <v>6.5</v>
      </c>
    </row>
    <row r="5572" spans="2:55">
      <c r="B5572">
        <v>5571</v>
      </c>
      <c r="C5572" s="192">
        <f t="shared" si="1039"/>
        <v>6.5</v>
      </c>
      <c r="D5572" s="5">
        <f t="shared" si="1040"/>
        <v>260</v>
      </c>
      <c r="E5572" s="5" t="str">
        <f t="shared" si="1041"/>
        <v>0.001272</v>
      </c>
      <c r="F5572" s="5" t="str">
        <f t="shared" si="1042"/>
        <v>1126</v>
      </c>
      <c r="G5572" s="5" t="str">
        <f t="shared" si="1043"/>
        <v>1135</v>
      </c>
      <c r="H5572" s="5" t="str">
        <f t="shared" si="1044"/>
        <v>2.880</v>
      </c>
      <c r="I5572" s="1" t="s">
        <v>8</v>
      </c>
      <c r="AN5572" s="89" t="str">
        <f t="shared" si="1045"/>
        <v>6.500</v>
      </c>
      <c r="AO5572" s="89" t="str">
        <f t="shared" si="1046"/>
        <v>260.0</v>
      </c>
      <c r="AP5572" s="89" t="str">
        <f t="shared" si="1047"/>
        <v>0.001272</v>
      </c>
      <c r="AQ5572" s="89" t="str">
        <f t="shared" si="1048"/>
        <v>1126</v>
      </c>
      <c r="AR5572" s="89" t="str">
        <f t="shared" si="1049"/>
        <v>1135</v>
      </c>
      <c r="AS5572" s="89" t="str">
        <f t="shared" si="1050"/>
        <v>2.880</v>
      </c>
      <c r="AT5572" s="89"/>
      <c r="AU5572" s="99">
        <v>6.5</v>
      </c>
      <c r="AV5572" s="99">
        <v>260</v>
      </c>
      <c r="AW5572" s="99">
        <v>1.2723400000000001E-3</v>
      </c>
      <c r="AX5572" s="99">
        <v>1126.4297900000001</v>
      </c>
      <c r="AY5572" s="99">
        <v>1134.7</v>
      </c>
      <c r="AZ5572" s="99">
        <v>2.8801000000000001</v>
      </c>
      <c r="BA5572" s="119" t="s">
        <v>8</v>
      </c>
      <c r="BB5572" s="4">
        <v>5572</v>
      </c>
      <c r="BC5572" s="4">
        <v>6.5</v>
      </c>
    </row>
    <row r="5573" spans="2:55">
      <c r="B5573">
        <v>5572</v>
      </c>
      <c r="C5573" s="192">
        <f t="shared" si="1039"/>
        <v>6.5</v>
      </c>
      <c r="D5573" s="5">
        <f t="shared" si="1040"/>
        <v>270</v>
      </c>
      <c r="E5573" s="5" t="str">
        <f t="shared" si="1041"/>
        <v>0.001301</v>
      </c>
      <c r="F5573" s="5" t="str">
        <f t="shared" si="1042"/>
        <v>1176</v>
      </c>
      <c r="G5573" s="5" t="str">
        <f t="shared" si="1043"/>
        <v>1185</v>
      </c>
      <c r="H5573" s="5" t="str">
        <f t="shared" si="1044"/>
        <v>2.974</v>
      </c>
      <c r="I5573" s="1" t="s">
        <v>8</v>
      </c>
      <c r="AN5573" s="89" t="str">
        <f t="shared" si="1045"/>
        <v>6.500</v>
      </c>
      <c r="AO5573" s="89" t="str">
        <f t="shared" si="1046"/>
        <v>270.0</v>
      </c>
      <c r="AP5573" s="89" t="str">
        <f t="shared" si="1047"/>
        <v>0.001301</v>
      </c>
      <c r="AQ5573" s="89" t="str">
        <f t="shared" si="1048"/>
        <v>1176</v>
      </c>
      <c r="AR5573" s="89" t="str">
        <f t="shared" si="1049"/>
        <v>1185</v>
      </c>
      <c r="AS5573" s="89" t="str">
        <f t="shared" si="1050"/>
        <v>2.974</v>
      </c>
      <c r="AT5573" s="89"/>
      <c r="AU5573" s="99">
        <v>6.5</v>
      </c>
      <c r="AV5573" s="99">
        <v>270</v>
      </c>
      <c r="AW5573" s="99">
        <v>1.30054E-3</v>
      </c>
      <c r="AX5573" s="99">
        <v>1176.44649</v>
      </c>
      <c r="AY5573" s="99">
        <v>1184.9000000000001</v>
      </c>
      <c r="AZ5573" s="99">
        <v>2.9735</v>
      </c>
      <c r="BA5573" s="119" t="s">
        <v>8</v>
      </c>
      <c r="BB5573" s="4">
        <v>5573</v>
      </c>
      <c r="BC5573" s="4">
        <v>6.5</v>
      </c>
    </row>
    <row r="5574" spans="2:55">
      <c r="B5574">
        <v>5573</v>
      </c>
      <c r="C5574" s="192">
        <f t="shared" si="1039"/>
        <v>6.5</v>
      </c>
      <c r="D5574" s="5">
        <f t="shared" si="1040"/>
        <v>280</v>
      </c>
      <c r="E5574" s="5" t="str">
        <f t="shared" si="1041"/>
        <v>0.001333</v>
      </c>
      <c r="F5574" s="5" t="str">
        <f t="shared" si="1042"/>
        <v>1228</v>
      </c>
      <c r="G5574" s="5" t="str">
        <f t="shared" si="1043"/>
        <v>1237</v>
      </c>
      <c r="H5574" s="5" t="str">
        <f t="shared" si="1044"/>
        <v>3.068</v>
      </c>
      <c r="I5574" s="1" t="s">
        <v>8</v>
      </c>
      <c r="AN5574" s="89" t="str">
        <f t="shared" si="1045"/>
        <v>6.500</v>
      </c>
      <c r="AO5574" s="89" t="str">
        <f t="shared" si="1046"/>
        <v>280.0</v>
      </c>
      <c r="AP5574" s="89" t="str">
        <f t="shared" si="1047"/>
        <v>0.001333</v>
      </c>
      <c r="AQ5574" s="89" t="str">
        <f t="shared" si="1048"/>
        <v>1228</v>
      </c>
      <c r="AR5574" s="89" t="str">
        <f t="shared" si="1049"/>
        <v>1237</v>
      </c>
      <c r="AS5574" s="89" t="str">
        <f t="shared" si="1050"/>
        <v>3.068</v>
      </c>
      <c r="AT5574" s="89"/>
      <c r="AU5574" s="99">
        <v>6.5</v>
      </c>
      <c r="AV5574" s="99">
        <v>280</v>
      </c>
      <c r="AW5574" s="99">
        <v>1.3326E-3</v>
      </c>
      <c r="AX5574" s="99">
        <v>1228.1380999999999</v>
      </c>
      <c r="AY5574" s="99">
        <v>1236.8</v>
      </c>
      <c r="AZ5574" s="99">
        <v>3.0682</v>
      </c>
      <c r="BA5574" s="119" t="s">
        <v>8</v>
      </c>
      <c r="BB5574" s="4">
        <v>5574</v>
      </c>
      <c r="BC5574" s="4">
        <v>6.5</v>
      </c>
    </row>
    <row r="5575" spans="2:55">
      <c r="B5575">
        <v>5574</v>
      </c>
      <c r="C5575" s="192">
        <f t="shared" si="1039"/>
        <v>6.5</v>
      </c>
      <c r="D5575" s="5">
        <f t="shared" si="1040"/>
        <v>280.89999999999998</v>
      </c>
      <c r="E5575" s="5" t="str">
        <f t="shared" si="1041"/>
        <v>0.001336</v>
      </c>
      <c r="F5575" s="5" t="str">
        <f t="shared" si="1042"/>
        <v>1233</v>
      </c>
      <c r="G5575" s="5" t="str">
        <f t="shared" si="1043"/>
        <v>1241</v>
      </c>
      <c r="H5575" s="5" t="str">
        <f t="shared" si="1044"/>
        <v>3.076</v>
      </c>
      <c r="I5575" s="1" t="s">
        <v>10</v>
      </c>
      <c r="AN5575" s="89" t="str">
        <f t="shared" si="1045"/>
        <v>6.500</v>
      </c>
      <c r="AO5575" s="89" t="str">
        <f t="shared" si="1046"/>
        <v>280.9</v>
      </c>
      <c r="AP5575" s="89" t="str">
        <f t="shared" si="1047"/>
        <v>0.001336</v>
      </c>
      <c r="AQ5575" s="89" t="str">
        <f t="shared" si="1048"/>
        <v>1233</v>
      </c>
      <c r="AR5575" s="89" t="str">
        <f t="shared" si="1049"/>
        <v>1241</v>
      </c>
      <c r="AS5575" s="89" t="str">
        <f t="shared" si="1050"/>
        <v>3.076</v>
      </c>
      <c r="AT5575" s="89"/>
      <c r="AU5575" s="99">
        <v>6.5</v>
      </c>
      <c r="AV5575" s="99">
        <v>280.858</v>
      </c>
      <c r="AW5575" s="99">
        <v>1.3355600000000002E-3</v>
      </c>
      <c r="AX5575" s="99">
        <v>1232.7188600000002</v>
      </c>
      <c r="AY5575" s="99">
        <v>1241.4000000000001</v>
      </c>
      <c r="AZ5575" s="99">
        <v>3.0764</v>
      </c>
      <c r="BA5575" s="119" t="s">
        <v>10</v>
      </c>
      <c r="BB5575" s="4">
        <v>5575</v>
      </c>
      <c r="BC5575" s="4">
        <v>6.5</v>
      </c>
    </row>
    <row r="5576" spans="2:55">
      <c r="B5576">
        <v>5575</v>
      </c>
      <c r="C5576" s="192">
        <f t="shared" si="1039"/>
        <v>6.5</v>
      </c>
      <c r="D5576" s="5">
        <f t="shared" si="1040"/>
        <v>280.89999999999998</v>
      </c>
      <c r="E5576" s="5" t="str">
        <f t="shared" si="1041"/>
        <v>0.02973</v>
      </c>
      <c r="F5576" s="5" t="str">
        <f t="shared" si="1042"/>
        <v>2586</v>
      </c>
      <c r="G5576" s="5" t="str">
        <f t="shared" si="1043"/>
        <v>2779</v>
      </c>
      <c r="H5576" s="5" t="str">
        <f t="shared" si="1044"/>
        <v>5.852</v>
      </c>
      <c r="I5576" s="1" t="s">
        <v>11</v>
      </c>
      <c r="AN5576" s="89" t="str">
        <f t="shared" si="1045"/>
        <v>6.500</v>
      </c>
      <c r="AO5576" s="89" t="str">
        <f t="shared" si="1046"/>
        <v>280.9</v>
      </c>
      <c r="AP5576" s="89" t="str">
        <f t="shared" si="1047"/>
        <v>0.02973</v>
      </c>
      <c r="AQ5576" s="89" t="str">
        <f t="shared" si="1048"/>
        <v>2586</v>
      </c>
      <c r="AR5576" s="89" t="str">
        <f t="shared" si="1049"/>
        <v>2779</v>
      </c>
      <c r="AS5576" s="89" t="str">
        <f t="shared" si="1050"/>
        <v>5.852</v>
      </c>
      <c r="AT5576" s="89"/>
      <c r="AU5576" s="99">
        <v>6.5</v>
      </c>
      <c r="AV5576" s="99">
        <v>280.858</v>
      </c>
      <c r="AW5576" s="99">
        <v>2.9727E-2</v>
      </c>
      <c r="AX5576" s="99">
        <v>2585.6745000000001</v>
      </c>
      <c r="AY5576" s="99">
        <v>2778.9</v>
      </c>
      <c r="AZ5576" s="99">
        <v>5.8516000000000004</v>
      </c>
      <c r="BA5576" s="119" t="s">
        <v>11</v>
      </c>
      <c r="BB5576" s="4">
        <v>5576</v>
      </c>
      <c r="BC5576" s="4">
        <v>6.5</v>
      </c>
    </row>
    <row r="5577" spans="2:55">
      <c r="B5577">
        <v>5576</v>
      </c>
      <c r="C5577" s="192">
        <f t="shared" si="1039"/>
        <v>6.5</v>
      </c>
      <c r="D5577" s="5">
        <f t="shared" si="1040"/>
        <v>290</v>
      </c>
      <c r="E5577" s="5" t="str">
        <f t="shared" si="1041"/>
        <v>0.03118</v>
      </c>
      <c r="F5577" s="5" t="str">
        <f t="shared" si="1042"/>
        <v>2619</v>
      </c>
      <c r="G5577" s="5" t="str">
        <f t="shared" si="1043"/>
        <v>2822</v>
      </c>
      <c r="H5577" s="5" t="str">
        <f t="shared" si="1044"/>
        <v>5.929</v>
      </c>
      <c r="I5577" s="1" t="s">
        <v>9</v>
      </c>
      <c r="AN5577" s="89" t="str">
        <f t="shared" si="1045"/>
        <v>6.500</v>
      </c>
      <c r="AO5577" s="89" t="str">
        <f t="shared" si="1046"/>
        <v>290.0</v>
      </c>
      <c r="AP5577" s="89" t="str">
        <f t="shared" si="1047"/>
        <v>0.03118</v>
      </c>
      <c r="AQ5577" s="89" t="str">
        <f t="shared" si="1048"/>
        <v>2619</v>
      </c>
      <c r="AR5577" s="89" t="str">
        <f t="shared" si="1049"/>
        <v>2822</v>
      </c>
      <c r="AS5577" s="89" t="str">
        <f t="shared" si="1050"/>
        <v>5.929</v>
      </c>
      <c r="AT5577" s="89"/>
      <c r="AU5577" s="99">
        <v>6.5</v>
      </c>
      <c r="AV5577" s="99">
        <v>290</v>
      </c>
      <c r="AW5577" s="99">
        <v>3.1179999999999999E-2</v>
      </c>
      <c r="AX5577" s="99">
        <v>2619.33</v>
      </c>
      <c r="AY5577" s="99">
        <v>2822</v>
      </c>
      <c r="AZ5577" s="99">
        <v>5.9288999999999996</v>
      </c>
      <c r="BA5577" s="119" t="s">
        <v>9</v>
      </c>
      <c r="BB5577" s="4">
        <v>5577</v>
      </c>
      <c r="BC5577" s="4">
        <v>6.5</v>
      </c>
    </row>
    <row r="5578" spans="2:55">
      <c r="B5578">
        <v>5577</v>
      </c>
      <c r="C5578" s="192">
        <f t="shared" si="1039"/>
        <v>6.5</v>
      </c>
      <c r="D5578" s="5">
        <f t="shared" si="1040"/>
        <v>300</v>
      </c>
      <c r="E5578" s="5" t="str">
        <f t="shared" si="1041"/>
        <v>0.03261</v>
      </c>
      <c r="F5578" s="5" t="str">
        <f t="shared" si="1042"/>
        <v>2652</v>
      </c>
      <c r="G5578" s="5" t="str">
        <f t="shared" si="1043"/>
        <v>2864</v>
      </c>
      <c r="H5578" s="5" t="str">
        <f t="shared" si="1044"/>
        <v>6.002</v>
      </c>
      <c r="I5578" s="1" t="s">
        <v>9</v>
      </c>
      <c r="AN5578" s="89" t="str">
        <f t="shared" si="1045"/>
        <v>6.500</v>
      </c>
      <c r="AO5578" s="89" t="str">
        <f t="shared" si="1046"/>
        <v>300.0</v>
      </c>
      <c r="AP5578" s="89" t="str">
        <f t="shared" si="1047"/>
        <v>0.03261</v>
      </c>
      <c r="AQ5578" s="89" t="str">
        <f t="shared" si="1048"/>
        <v>2652</v>
      </c>
      <c r="AR5578" s="89" t="str">
        <f t="shared" si="1049"/>
        <v>2864</v>
      </c>
      <c r="AS5578" s="89" t="str">
        <f t="shared" si="1050"/>
        <v>6.002</v>
      </c>
      <c r="AT5578" s="89"/>
      <c r="AU5578" s="99">
        <v>6.5</v>
      </c>
      <c r="AV5578" s="99">
        <v>300</v>
      </c>
      <c r="AW5578" s="99">
        <v>3.2606999999999997E-2</v>
      </c>
      <c r="AX5578" s="99">
        <v>2651.5545000000002</v>
      </c>
      <c r="AY5578" s="99">
        <v>2863.5</v>
      </c>
      <c r="AZ5578" s="99">
        <v>6.0019</v>
      </c>
      <c r="BA5578" s="119" t="s">
        <v>9</v>
      </c>
      <c r="BB5578" s="4">
        <v>5578</v>
      </c>
      <c r="BC5578" s="4">
        <v>6.5</v>
      </c>
    </row>
    <row r="5579" spans="2:55">
      <c r="B5579">
        <v>5578</v>
      </c>
      <c r="C5579" s="192">
        <f t="shared" si="1039"/>
        <v>6.5</v>
      </c>
      <c r="D5579" s="5">
        <f t="shared" si="1040"/>
        <v>310</v>
      </c>
      <c r="E5579" s="5" t="str">
        <f t="shared" si="1041"/>
        <v>0.03392</v>
      </c>
      <c r="F5579" s="5" t="str">
        <f t="shared" si="1042"/>
        <v>2681</v>
      </c>
      <c r="G5579" s="5" t="str">
        <f t="shared" si="1043"/>
        <v>2901</v>
      </c>
      <c r="H5579" s="5" t="str">
        <f t="shared" si="1044"/>
        <v>6.067</v>
      </c>
      <c r="I5579" s="1" t="s">
        <v>9</v>
      </c>
      <c r="AN5579" s="89" t="str">
        <f t="shared" si="1045"/>
        <v>6.500</v>
      </c>
      <c r="AO5579" s="89" t="str">
        <f t="shared" si="1046"/>
        <v>310.0</v>
      </c>
      <c r="AP5579" s="89" t="str">
        <f t="shared" si="1047"/>
        <v>0.03392</v>
      </c>
      <c r="AQ5579" s="89" t="str">
        <f t="shared" si="1048"/>
        <v>2681</v>
      </c>
      <c r="AR5579" s="89" t="str">
        <f t="shared" si="1049"/>
        <v>2901</v>
      </c>
      <c r="AS5579" s="89" t="str">
        <f t="shared" si="1050"/>
        <v>6.067</v>
      </c>
      <c r="AT5579" s="89"/>
      <c r="AU5579" s="99">
        <v>6.5</v>
      </c>
      <c r="AV5579" s="99">
        <v>310</v>
      </c>
      <c r="AW5579" s="99">
        <v>3.3919999999999999E-2</v>
      </c>
      <c r="AX5579" s="99">
        <v>2680.72</v>
      </c>
      <c r="AY5579" s="99">
        <v>2901.2</v>
      </c>
      <c r="AZ5579" s="99">
        <v>6.0670999999999999</v>
      </c>
      <c r="BA5579" s="119" t="s">
        <v>9</v>
      </c>
      <c r="BB5579" s="4">
        <v>5579</v>
      </c>
      <c r="BC5579" s="4">
        <v>6.5</v>
      </c>
    </row>
    <row r="5580" spans="2:55">
      <c r="B5580">
        <v>5579</v>
      </c>
      <c r="C5580" s="192">
        <f t="shared" si="1039"/>
        <v>6.5</v>
      </c>
      <c r="D5580" s="5">
        <f t="shared" si="1040"/>
        <v>320</v>
      </c>
      <c r="E5580" s="5" t="str">
        <f t="shared" si="1041"/>
        <v>0.03515</v>
      </c>
      <c r="F5580" s="5" t="str">
        <f t="shared" si="1042"/>
        <v>2708</v>
      </c>
      <c r="G5580" s="5" t="str">
        <f t="shared" si="1043"/>
        <v>2936</v>
      </c>
      <c r="H5580" s="5" t="str">
        <f t="shared" si="1044"/>
        <v>6.127</v>
      </c>
      <c r="I5580" s="1" t="s">
        <v>9</v>
      </c>
      <c r="AN5580" s="89" t="str">
        <f t="shared" si="1045"/>
        <v>6.500</v>
      </c>
      <c r="AO5580" s="89" t="str">
        <f t="shared" si="1046"/>
        <v>320.0</v>
      </c>
      <c r="AP5580" s="89" t="str">
        <f t="shared" si="1047"/>
        <v>0.03515</v>
      </c>
      <c r="AQ5580" s="89" t="str">
        <f t="shared" si="1048"/>
        <v>2708</v>
      </c>
      <c r="AR5580" s="89" t="str">
        <f t="shared" si="1049"/>
        <v>2936</v>
      </c>
      <c r="AS5580" s="89" t="str">
        <f t="shared" si="1050"/>
        <v>6.127</v>
      </c>
      <c r="AT5580" s="89"/>
      <c r="AU5580" s="99">
        <v>6.5</v>
      </c>
      <c r="AV5580" s="99">
        <v>320</v>
      </c>
      <c r="AW5580" s="99">
        <v>3.5149E-2</v>
      </c>
      <c r="AX5580" s="99">
        <v>2707.7314999999999</v>
      </c>
      <c r="AY5580" s="99">
        <v>2936.2</v>
      </c>
      <c r="AZ5580" s="99">
        <v>6.1265999999999998</v>
      </c>
      <c r="BA5580" s="119" t="s">
        <v>9</v>
      </c>
      <c r="BB5580" s="4">
        <v>5580</v>
      </c>
      <c r="BC5580" s="4">
        <v>6.5</v>
      </c>
    </row>
    <row r="5581" spans="2:55">
      <c r="B5581">
        <v>5580</v>
      </c>
      <c r="C5581" s="192">
        <f t="shared" si="1039"/>
        <v>6.5</v>
      </c>
      <c r="D5581" s="5">
        <f t="shared" si="1040"/>
        <v>330</v>
      </c>
      <c r="E5581" s="5" t="str">
        <f t="shared" si="1041"/>
        <v>0.03631</v>
      </c>
      <c r="F5581" s="5" t="str">
        <f t="shared" si="1042"/>
        <v>2733</v>
      </c>
      <c r="G5581" s="5" t="str">
        <f t="shared" si="1043"/>
        <v>2969</v>
      </c>
      <c r="H5581" s="5" t="str">
        <f t="shared" si="1044"/>
        <v>6.182</v>
      </c>
      <c r="I5581" s="1" t="s">
        <v>9</v>
      </c>
      <c r="AN5581" s="89" t="str">
        <f t="shared" si="1045"/>
        <v>6.500</v>
      </c>
      <c r="AO5581" s="89" t="str">
        <f t="shared" si="1046"/>
        <v>330.0</v>
      </c>
      <c r="AP5581" s="89" t="str">
        <f t="shared" si="1047"/>
        <v>0.03631</v>
      </c>
      <c r="AQ5581" s="89" t="str">
        <f t="shared" si="1048"/>
        <v>2733</v>
      </c>
      <c r="AR5581" s="89" t="str">
        <f t="shared" si="1049"/>
        <v>2969</v>
      </c>
      <c r="AS5581" s="89" t="str">
        <f t="shared" si="1050"/>
        <v>6.182</v>
      </c>
      <c r="AT5581" s="89"/>
      <c r="AU5581" s="99">
        <v>6.5</v>
      </c>
      <c r="AV5581" s="99">
        <v>330</v>
      </c>
      <c r="AW5581" s="99">
        <v>3.6313000000000005E-2</v>
      </c>
      <c r="AX5581" s="99">
        <v>2733.0654999999997</v>
      </c>
      <c r="AY5581" s="99">
        <v>2969.1</v>
      </c>
      <c r="AZ5581" s="99">
        <v>6.1817000000000002</v>
      </c>
      <c r="BA5581" s="119" t="s">
        <v>9</v>
      </c>
      <c r="BB5581" s="4">
        <v>5581</v>
      </c>
      <c r="BC5581" s="4">
        <v>6.5</v>
      </c>
    </row>
    <row r="5582" spans="2:55">
      <c r="B5582">
        <v>5581</v>
      </c>
      <c r="C5582" s="192">
        <f t="shared" si="1039"/>
        <v>6.5</v>
      </c>
      <c r="D5582" s="5">
        <f t="shared" si="1040"/>
        <v>340</v>
      </c>
      <c r="E5582" s="5" t="str">
        <f t="shared" si="1041"/>
        <v>0.03743</v>
      </c>
      <c r="F5582" s="5" t="str">
        <f t="shared" si="1042"/>
        <v>2757</v>
      </c>
      <c r="G5582" s="5" t="str">
        <f t="shared" si="1043"/>
        <v>3001</v>
      </c>
      <c r="H5582" s="5" t="str">
        <f t="shared" si="1044"/>
        <v>6.233</v>
      </c>
      <c r="I5582" s="1" t="s">
        <v>9</v>
      </c>
      <c r="AN5582" s="89" t="str">
        <f t="shared" si="1045"/>
        <v>6.500</v>
      </c>
      <c r="AO5582" s="89" t="str">
        <f t="shared" si="1046"/>
        <v>340.0</v>
      </c>
      <c r="AP5582" s="89" t="str">
        <f t="shared" si="1047"/>
        <v>0.03743</v>
      </c>
      <c r="AQ5582" s="89" t="str">
        <f t="shared" si="1048"/>
        <v>2757</v>
      </c>
      <c r="AR5582" s="89" t="str">
        <f t="shared" si="1049"/>
        <v>3001</v>
      </c>
      <c r="AS5582" s="89" t="str">
        <f t="shared" si="1050"/>
        <v>6.233</v>
      </c>
      <c r="AT5582" s="89"/>
      <c r="AU5582" s="99">
        <v>6.5</v>
      </c>
      <c r="AV5582" s="99">
        <v>340</v>
      </c>
      <c r="AW5582" s="99">
        <v>3.7425E-2</v>
      </c>
      <c r="AX5582" s="99">
        <v>2757.2375000000002</v>
      </c>
      <c r="AY5582" s="99">
        <v>3000.5</v>
      </c>
      <c r="AZ5582" s="99">
        <v>6.2332999999999998</v>
      </c>
      <c r="BA5582" s="119" t="s">
        <v>9</v>
      </c>
      <c r="BB5582" s="4">
        <v>5582</v>
      </c>
      <c r="BC5582" s="4">
        <v>6.5</v>
      </c>
    </row>
    <row r="5583" spans="2:55">
      <c r="B5583">
        <v>5582</v>
      </c>
      <c r="C5583" s="192">
        <f t="shared" ref="C5583:C5646" si="1051">_xlfn.NUMBERVALUE(AN5583)</f>
        <v>6.5</v>
      </c>
      <c r="D5583" s="5">
        <f t="shared" ref="D5583:D5646" si="1052">_xlfn.NUMBERVALUE(AO5583)</f>
        <v>350</v>
      </c>
      <c r="E5583" s="5" t="str">
        <f t="shared" ref="E5583:E5646" si="1053">AP5583</f>
        <v>0.03849</v>
      </c>
      <c r="F5583" s="5" t="str">
        <f t="shared" ref="F5583:F5646" si="1054">IF($D5583=0,_xlfn.NUMBERVALUE(AQ5583),AQ5583)</f>
        <v>2780.</v>
      </c>
      <c r="G5583" s="5" t="str">
        <f t="shared" ref="G5583:G5646" si="1055">IF($D5583=0,_xlfn.NUMBERVALUE(AR5583),AR5583)</f>
        <v>3031</v>
      </c>
      <c r="H5583" s="5" t="str">
        <f t="shared" ref="H5583:H5646" si="1056">IF($D5583=0,_xlfn.NUMBERVALUE(AS5583),AS5583)</f>
        <v>6.282</v>
      </c>
      <c r="I5583" s="1" t="s">
        <v>9</v>
      </c>
      <c r="AN5583" s="89" t="str">
        <f t="shared" ref="AN5583:AN5646" si="1057">IF(AU5583=0,"0.000",TEXT(IF(AU5583&lt;0,"-","")&amp;LEFT(TEXT(ABS(AU5583),"0."&amp;REPT("0",4-1)&amp;"E+00"),4+1)*10^FLOOR(LOG10(TEXT(ABS(AU5583),"0."&amp;REPT("0",4-1)&amp;"E+00")),1),(""&amp;(IF(OR(AND(FLOOR(LOG10(TEXT(ABS(AU5583),"0."&amp;REPT("0",4-1)&amp;"E+00")),1)+1=4,RIGHT(LEFT(TEXT(ABS(AU5583),"0."&amp;REPT("0",4-1)&amp;"E+00"),4+1)*10^FLOOR(LOG10(TEXT(ABS(AU5583),"0."&amp;REPT("0",4-1)&amp;"E+00")),1),1)="0"),LOG10(TEXT(ABS(AU5583),"0."&amp;REPT("0",4-1)&amp;"E+00"))&lt;=4-1),"0.","#")&amp;REPT("0",IF(4-1-(FLOOR(LOG10(TEXT(ABS(AU5583),"0."&amp;REPT("0",4-1)&amp;"E+00")),1))&gt;0,4-1-(FLOOR(LOG10(TEXT(ABS(AU5583),"0."&amp;REPT("0",4-1)&amp;"E+00")),1)),0))))))</f>
        <v>6.500</v>
      </c>
      <c r="AO5583" s="89" t="str">
        <f t="shared" ref="AO5583:AO5646" si="1058">IF(AV5583=0,"0.000",TEXT(IF(AV5583&lt;0,"-","")&amp;LEFT(TEXT(ABS(AV5583),"0."&amp;REPT("0",4-1)&amp;"E+00"),4+1)*10^FLOOR(LOG10(TEXT(ABS(AV5583),"0."&amp;REPT("0",4-1)&amp;"E+00")),1),(""&amp;(IF(OR(AND(FLOOR(LOG10(TEXT(ABS(AV5583),"0."&amp;REPT("0",4-1)&amp;"E+00")),1)+1=4,RIGHT(LEFT(TEXT(ABS(AV5583),"0."&amp;REPT("0",4-1)&amp;"E+00"),4+1)*10^FLOOR(LOG10(TEXT(ABS(AV5583),"0."&amp;REPT("0",4-1)&amp;"E+00")),1),1)="0"),LOG10(TEXT(ABS(AV5583),"0."&amp;REPT("0",4-1)&amp;"E+00"))&lt;=4-1),"0.","#")&amp;REPT("0",IF(4-1-(FLOOR(LOG10(TEXT(ABS(AV5583),"0."&amp;REPT("0",4-1)&amp;"E+00")),1))&gt;0,4-1-(FLOOR(LOG10(TEXT(ABS(AV5583),"0."&amp;REPT("0",4-1)&amp;"E+00")),1)),0))))))</f>
        <v>350.0</v>
      </c>
      <c r="AP5583" s="89" t="str">
        <f t="shared" ref="AP5583:AP5646" si="1059">IF(AW5583=0,"0.000",TEXT(IF(AW5583&lt;0,"-","")&amp;LEFT(TEXT(ABS(AW5583),"0."&amp;REPT("0",4-1)&amp;"E+00"),4+1)*10^FLOOR(LOG10(TEXT(ABS(AW5583),"0."&amp;REPT("0",4-1)&amp;"E+00")),1),(""&amp;(IF(OR(AND(FLOOR(LOG10(TEXT(ABS(AW5583),"0."&amp;REPT("0",4-1)&amp;"E+00")),1)+1=4,RIGHT(LEFT(TEXT(ABS(AW5583),"0."&amp;REPT("0",4-1)&amp;"E+00"),4+1)*10^FLOOR(LOG10(TEXT(ABS(AW5583),"0."&amp;REPT("0",4-1)&amp;"E+00")),1),1)="0"),LOG10(TEXT(ABS(AW5583),"0."&amp;REPT("0",4-1)&amp;"E+00"))&lt;=4-1),"0.","#")&amp;REPT("0",IF(4-1-(FLOOR(LOG10(TEXT(ABS(AW5583),"0."&amp;REPT("0",4-1)&amp;"E+00")),1))&gt;0,4-1-(FLOOR(LOG10(TEXT(ABS(AW5583),"0."&amp;REPT("0",4-1)&amp;"E+00")),1)),0))))))</f>
        <v>0.03849</v>
      </c>
      <c r="AQ5583" s="89" t="str">
        <f t="shared" ref="AQ5583:AQ5646" si="1060">IF(AX5583=0,"0.000",TEXT(IF(AX5583&lt;0,"-","")&amp;LEFT(TEXT(ABS(AX5583),"0."&amp;REPT("0",4-1)&amp;"E+00"),4+1)*10^FLOOR(LOG10(TEXT(ABS(AX5583),"0."&amp;REPT("0",4-1)&amp;"E+00")),1),(""&amp;(IF(OR(AND(FLOOR(LOG10(TEXT(ABS(AX5583),"0."&amp;REPT("0",4-1)&amp;"E+00")),1)+1=4,RIGHT(LEFT(TEXT(ABS(AX5583),"0."&amp;REPT("0",4-1)&amp;"E+00"),4+1)*10^FLOOR(LOG10(TEXT(ABS(AX5583),"0."&amp;REPT("0",4-1)&amp;"E+00")),1),1)="0"),LOG10(TEXT(ABS(AX5583),"0."&amp;REPT("0",4-1)&amp;"E+00"))&lt;=4-1),"0.","#")&amp;REPT("0",IF(4-1-(FLOOR(LOG10(TEXT(ABS(AX5583),"0."&amp;REPT("0",4-1)&amp;"E+00")),1))&gt;0,4-1-(FLOOR(LOG10(TEXT(ABS(AX5583),"0."&amp;REPT("0",4-1)&amp;"E+00")),1)),0))))))</f>
        <v>2780.</v>
      </c>
      <c r="AR5583" s="89" t="str">
        <f t="shared" ref="AR5583:AR5646" si="1061">IF(AY5583=0,"0.000",TEXT(IF(AY5583&lt;0,"-","")&amp;LEFT(TEXT(ABS(AY5583),"0."&amp;REPT("0",4-1)&amp;"E+00"),4+1)*10^FLOOR(LOG10(TEXT(ABS(AY5583),"0."&amp;REPT("0",4-1)&amp;"E+00")),1),(""&amp;(IF(OR(AND(FLOOR(LOG10(TEXT(ABS(AY5583),"0."&amp;REPT("0",4-1)&amp;"E+00")),1)+1=4,RIGHT(LEFT(TEXT(ABS(AY5583),"0."&amp;REPT("0",4-1)&amp;"E+00"),4+1)*10^FLOOR(LOG10(TEXT(ABS(AY5583),"0."&amp;REPT("0",4-1)&amp;"E+00")),1),1)="0"),LOG10(TEXT(ABS(AY5583),"0."&amp;REPT("0",4-1)&amp;"E+00"))&lt;=4-1),"0.","#")&amp;REPT("0",IF(4-1-(FLOOR(LOG10(TEXT(ABS(AY5583),"0."&amp;REPT("0",4-1)&amp;"E+00")),1))&gt;0,4-1-(FLOOR(LOG10(TEXT(ABS(AY5583),"0."&amp;REPT("0",4-1)&amp;"E+00")),1)),0))))))</f>
        <v>3031</v>
      </c>
      <c r="AS5583" s="89" t="str">
        <f t="shared" ref="AS5583:AS5646" si="1062">IF(AZ5583=0,"0.000",TEXT(IF(AZ5583&lt;0,"-","")&amp;LEFT(TEXT(ABS(AZ5583),"0."&amp;REPT("0",4-1)&amp;"E+00"),4+1)*10^FLOOR(LOG10(TEXT(ABS(AZ5583),"0."&amp;REPT("0",4-1)&amp;"E+00")),1),(""&amp;(IF(OR(AND(FLOOR(LOG10(TEXT(ABS(AZ5583),"0."&amp;REPT("0",4-1)&amp;"E+00")),1)+1=4,RIGHT(LEFT(TEXT(ABS(AZ5583),"0."&amp;REPT("0",4-1)&amp;"E+00"),4+1)*10^FLOOR(LOG10(TEXT(ABS(AZ5583),"0."&amp;REPT("0",4-1)&amp;"E+00")),1),1)="0"),LOG10(TEXT(ABS(AZ5583),"0."&amp;REPT("0",4-1)&amp;"E+00"))&lt;=4-1),"0.","#")&amp;REPT("0",IF(4-1-(FLOOR(LOG10(TEXT(ABS(AZ5583),"0."&amp;REPT("0",4-1)&amp;"E+00")),1))&gt;0,4-1-(FLOOR(LOG10(TEXT(ABS(AZ5583),"0."&amp;REPT("0",4-1)&amp;"E+00")),1)),0))))))</f>
        <v>6.282</v>
      </c>
      <c r="AT5583" s="89"/>
      <c r="AU5583" s="99">
        <v>6.5</v>
      </c>
      <c r="AV5583" s="99">
        <v>350</v>
      </c>
      <c r="AW5583" s="99">
        <v>3.8494E-2</v>
      </c>
      <c r="AX5583" s="99">
        <v>2780.3890000000001</v>
      </c>
      <c r="AY5583" s="99">
        <v>3030.6</v>
      </c>
      <c r="AZ5583" s="99">
        <v>6.282</v>
      </c>
      <c r="BA5583" s="119" t="s">
        <v>9</v>
      </c>
      <c r="BB5583" s="4">
        <v>5583</v>
      </c>
      <c r="BC5583" s="4">
        <v>6.5</v>
      </c>
    </row>
    <row r="5584" spans="2:55">
      <c r="B5584">
        <v>5583</v>
      </c>
      <c r="C5584" s="192">
        <f t="shared" si="1051"/>
        <v>6.5</v>
      </c>
      <c r="D5584" s="5">
        <f t="shared" si="1052"/>
        <v>360</v>
      </c>
      <c r="E5584" s="5" t="str">
        <f t="shared" si="1053"/>
        <v>0.03953</v>
      </c>
      <c r="F5584" s="5" t="str">
        <f t="shared" si="1054"/>
        <v>2803</v>
      </c>
      <c r="G5584" s="5" t="str">
        <f t="shared" si="1055"/>
        <v>3060.</v>
      </c>
      <c r="H5584" s="5" t="str">
        <f t="shared" si="1056"/>
        <v>6.328</v>
      </c>
      <c r="I5584" s="1" t="s">
        <v>9</v>
      </c>
      <c r="AN5584" s="89" t="str">
        <f t="shared" si="1057"/>
        <v>6.500</v>
      </c>
      <c r="AO5584" s="89" t="str">
        <f t="shared" si="1058"/>
        <v>360.0</v>
      </c>
      <c r="AP5584" s="89" t="str">
        <f t="shared" si="1059"/>
        <v>0.03953</v>
      </c>
      <c r="AQ5584" s="89" t="str">
        <f t="shared" si="1060"/>
        <v>2803</v>
      </c>
      <c r="AR5584" s="89" t="str">
        <f t="shared" si="1061"/>
        <v>3060.</v>
      </c>
      <c r="AS5584" s="89" t="str">
        <f t="shared" si="1062"/>
        <v>6.328</v>
      </c>
      <c r="AT5584" s="89"/>
      <c r="AU5584" s="99">
        <v>6.5</v>
      </c>
      <c r="AV5584" s="99">
        <v>360</v>
      </c>
      <c r="AW5584" s="99">
        <v>3.9528000000000001E-2</v>
      </c>
      <c r="AX5584" s="99">
        <v>2802.768</v>
      </c>
      <c r="AY5584" s="99">
        <v>3059.7</v>
      </c>
      <c r="AZ5584" s="99">
        <v>6.3282999999999996</v>
      </c>
      <c r="BA5584" s="119" t="s">
        <v>9</v>
      </c>
      <c r="BB5584" s="4">
        <v>5584</v>
      </c>
      <c r="BC5584" s="4">
        <v>6.5</v>
      </c>
    </row>
    <row r="5585" spans="2:55">
      <c r="B5585">
        <v>5584</v>
      </c>
      <c r="C5585" s="192">
        <f t="shared" si="1051"/>
        <v>6.5</v>
      </c>
      <c r="D5585" s="5">
        <f t="shared" si="1052"/>
        <v>370</v>
      </c>
      <c r="E5585" s="5" t="str">
        <f t="shared" si="1053"/>
        <v>0.04053</v>
      </c>
      <c r="F5585" s="5" t="str">
        <f t="shared" si="1054"/>
        <v>2824</v>
      </c>
      <c r="G5585" s="5" t="str">
        <f t="shared" si="1055"/>
        <v>3088</v>
      </c>
      <c r="H5585" s="5" t="str">
        <f t="shared" si="1056"/>
        <v>6.373</v>
      </c>
      <c r="I5585" s="1" t="s">
        <v>9</v>
      </c>
      <c r="AN5585" s="89" t="str">
        <f t="shared" si="1057"/>
        <v>6.500</v>
      </c>
      <c r="AO5585" s="89" t="str">
        <f t="shared" si="1058"/>
        <v>370.0</v>
      </c>
      <c r="AP5585" s="89" t="str">
        <f t="shared" si="1059"/>
        <v>0.04053</v>
      </c>
      <c r="AQ5585" s="89" t="str">
        <f t="shared" si="1060"/>
        <v>2824</v>
      </c>
      <c r="AR5585" s="89" t="str">
        <f t="shared" si="1061"/>
        <v>3088</v>
      </c>
      <c r="AS5585" s="89" t="str">
        <f t="shared" si="1062"/>
        <v>6.373</v>
      </c>
      <c r="AT5585" s="89"/>
      <c r="AU5585" s="99">
        <v>6.5</v>
      </c>
      <c r="AV5585" s="99">
        <v>370</v>
      </c>
      <c r="AW5585" s="99">
        <v>4.0531999999999999E-2</v>
      </c>
      <c r="AX5585" s="99">
        <v>2824.442</v>
      </c>
      <c r="AY5585" s="99">
        <v>3087.9</v>
      </c>
      <c r="AZ5585" s="99">
        <v>6.3724999999999996</v>
      </c>
      <c r="BA5585" s="119" t="s">
        <v>9</v>
      </c>
      <c r="BB5585" s="4">
        <v>5585</v>
      </c>
      <c r="BC5585" s="4">
        <v>6.5</v>
      </c>
    </row>
    <row r="5586" spans="2:55">
      <c r="B5586">
        <v>5585</v>
      </c>
      <c r="C5586" s="192">
        <f t="shared" si="1051"/>
        <v>6.5</v>
      </c>
      <c r="D5586" s="5">
        <f t="shared" si="1052"/>
        <v>380</v>
      </c>
      <c r="E5586" s="5" t="str">
        <f t="shared" si="1053"/>
        <v>0.04151</v>
      </c>
      <c r="F5586" s="5" t="str">
        <f t="shared" si="1054"/>
        <v>2846</v>
      </c>
      <c r="G5586" s="5" t="str">
        <f t="shared" si="1055"/>
        <v>3115</v>
      </c>
      <c r="H5586" s="5" t="str">
        <f t="shared" si="1056"/>
        <v>6.415</v>
      </c>
      <c r="I5586" s="1" t="s">
        <v>9</v>
      </c>
      <c r="AN5586" s="89" t="str">
        <f t="shared" si="1057"/>
        <v>6.500</v>
      </c>
      <c r="AO5586" s="89" t="str">
        <f t="shared" si="1058"/>
        <v>380.0</v>
      </c>
      <c r="AP5586" s="89" t="str">
        <f t="shared" si="1059"/>
        <v>0.04151</v>
      </c>
      <c r="AQ5586" s="89" t="str">
        <f t="shared" si="1060"/>
        <v>2846</v>
      </c>
      <c r="AR5586" s="89" t="str">
        <f t="shared" si="1061"/>
        <v>3115</v>
      </c>
      <c r="AS5586" s="89" t="str">
        <f t="shared" si="1062"/>
        <v>6.415</v>
      </c>
      <c r="AT5586" s="89"/>
      <c r="AU5586" s="99">
        <v>6.5</v>
      </c>
      <c r="AV5586" s="99">
        <v>380</v>
      </c>
      <c r="AW5586" s="99">
        <v>4.1511000000000006E-2</v>
      </c>
      <c r="AX5586" s="99">
        <v>2845.5785000000001</v>
      </c>
      <c r="AY5586" s="99">
        <v>3115.4</v>
      </c>
      <c r="AZ5586" s="99">
        <v>6.415</v>
      </c>
      <c r="BA5586" s="119" t="s">
        <v>9</v>
      </c>
      <c r="BB5586" s="4">
        <v>5586</v>
      </c>
      <c r="BC5586" s="4">
        <v>6.5</v>
      </c>
    </row>
    <row r="5587" spans="2:55">
      <c r="B5587">
        <v>5586</v>
      </c>
      <c r="C5587" s="192">
        <f t="shared" si="1051"/>
        <v>6.5</v>
      </c>
      <c r="D5587" s="5">
        <f t="shared" si="1052"/>
        <v>390</v>
      </c>
      <c r="E5587" s="5" t="str">
        <f t="shared" si="1053"/>
        <v>0.04247</v>
      </c>
      <c r="F5587" s="5" t="str">
        <f t="shared" si="1054"/>
        <v>2866</v>
      </c>
      <c r="G5587" s="5" t="str">
        <f t="shared" si="1055"/>
        <v>3142</v>
      </c>
      <c r="H5587" s="5" t="str">
        <f t="shared" si="1056"/>
        <v>6.456</v>
      </c>
      <c r="I5587" s="1" t="s">
        <v>9</v>
      </c>
      <c r="AN5587" s="89" t="str">
        <f t="shared" si="1057"/>
        <v>6.500</v>
      </c>
      <c r="AO5587" s="89" t="str">
        <f t="shared" si="1058"/>
        <v>390.0</v>
      </c>
      <c r="AP5587" s="89" t="str">
        <f t="shared" si="1059"/>
        <v>0.04247</v>
      </c>
      <c r="AQ5587" s="89" t="str">
        <f t="shared" si="1060"/>
        <v>2866</v>
      </c>
      <c r="AR5587" s="89" t="str">
        <f t="shared" si="1061"/>
        <v>3142</v>
      </c>
      <c r="AS5587" s="89" t="str">
        <f t="shared" si="1062"/>
        <v>6.456</v>
      </c>
      <c r="AT5587" s="89"/>
      <c r="AU5587" s="99">
        <v>6.5</v>
      </c>
      <c r="AV5587" s="99">
        <v>390</v>
      </c>
      <c r="AW5587" s="99">
        <v>4.2466999999999998E-2</v>
      </c>
      <c r="AX5587" s="99">
        <v>2866.3645000000001</v>
      </c>
      <c r="AY5587" s="99">
        <v>3142.4</v>
      </c>
      <c r="AZ5587" s="99">
        <v>6.4558999999999997</v>
      </c>
      <c r="BA5587" s="119" t="s">
        <v>9</v>
      </c>
      <c r="BB5587" s="4">
        <v>5587</v>
      </c>
      <c r="BC5587" s="4">
        <v>6.5</v>
      </c>
    </row>
    <row r="5588" spans="2:55">
      <c r="B5588">
        <v>5587</v>
      </c>
      <c r="C5588" s="192">
        <f t="shared" si="1051"/>
        <v>6.5</v>
      </c>
      <c r="D5588" s="5">
        <f t="shared" si="1052"/>
        <v>400</v>
      </c>
      <c r="E5588" s="5" t="str">
        <f t="shared" si="1053"/>
        <v>0.04340</v>
      </c>
      <c r="F5588" s="5" t="str">
        <f t="shared" si="1054"/>
        <v>2887</v>
      </c>
      <c r="G5588" s="5" t="str">
        <f t="shared" si="1055"/>
        <v>3169</v>
      </c>
      <c r="H5588" s="5" t="str">
        <f t="shared" si="1056"/>
        <v>6.495</v>
      </c>
      <c r="I5588" s="1" t="s">
        <v>9</v>
      </c>
      <c r="AN5588" s="89" t="str">
        <f t="shared" si="1057"/>
        <v>6.500</v>
      </c>
      <c r="AO5588" s="89" t="str">
        <f t="shared" si="1058"/>
        <v>400.0</v>
      </c>
      <c r="AP5588" s="89" t="str">
        <f t="shared" si="1059"/>
        <v>0.04340</v>
      </c>
      <c r="AQ5588" s="89" t="str">
        <f t="shared" si="1060"/>
        <v>2887</v>
      </c>
      <c r="AR5588" s="89" t="str">
        <f t="shared" si="1061"/>
        <v>3169</v>
      </c>
      <c r="AS5588" s="89" t="str">
        <f t="shared" si="1062"/>
        <v>6.495</v>
      </c>
      <c r="AT5588" s="89"/>
      <c r="AU5588" s="99">
        <v>6.5</v>
      </c>
      <c r="AV5588" s="99">
        <v>400</v>
      </c>
      <c r="AW5588" s="99">
        <v>4.3404000000000005E-2</v>
      </c>
      <c r="AX5588" s="99">
        <v>2886.674</v>
      </c>
      <c r="AY5588" s="99">
        <v>3168.8</v>
      </c>
      <c r="AZ5588" s="99">
        <v>6.4954000000000001</v>
      </c>
      <c r="BA5588" s="119" t="s">
        <v>9</v>
      </c>
      <c r="BB5588" s="4">
        <v>5588</v>
      </c>
      <c r="BC5588" s="4">
        <v>6.5</v>
      </c>
    </row>
    <row r="5589" spans="2:55">
      <c r="B5589">
        <v>5588</v>
      </c>
      <c r="C5589" s="192">
        <f t="shared" si="1051"/>
        <v>6.5</v>
      </c>
      <c r="D5589" s="5">
        <f t="shared" si="1052"/>
        <v>410</v>
      </c>
      <c r="E5589" s="5" t="str">
        <f t="shared" si="1053"/>
        <v>0.04433</v>
      </c>
      <c r="F5589" s="5" t="str">
        <f t="shared" si="1054"/>
        <v>2907</v>
      </c>
      <c r="G5589" s="5" t="str">
        <f t="shared" si="1055"/>
        <v>3195</v>
      </c>
      <c r="H5589" s="5" t="str">
        <f t="shared" si="1056"/>
        <v>6.534</v>
      </c>
      <c r="I5589" s="1" t="s">
        <v>9</v>
      </c>
      <c r="AN5589" s="89" t="str">
        <f t="shared" si="1057"/>
        <v>6.500</v>
      </c>
      <c r="AO5589" s="89" t="str">
        <f t="shared" si="1058"/>
        <v>410.0</v>
      </c>
      <c r="AP5589" s="89" t="str">
        <f t="shared" si="1059"/>
        <v>0.04433</v>
      </c>
      <c r="AQ5589" s="89" t="str">
        <f t="shared" si="1060"/>
        <v>2907</v>
      </c>
      <c r="AR5589" s="89" t="str">
        <f t="shared" si="1061"/>
        <v>3195</v>
      </c>
      <c r="AS5589" s="89" t="str">
        <f t="shared" si="1062"/>
        <v>6.534</v>
      </c>
      <c r="AT5589" s="89"/>
      <c r="AU5589" s="99">
        <v>6.5</v>
      </c>
      <c r="AV5589" s="99">
        <v>410</v>
      </c>
      <c r="AW5589" s="99">
        <v>4.4325000000000003E-2</v>
      </c>
      <c r="AX5589" s="99">
        <v>2906.6875</v>
      </c>
      <c r="AY5589" s="99">
        <v>3194.8</v>
      </c>
      <c r="AZ5589" s="99">
        <v>6.5338000000000003</v>
      </c>
      <c r="BA5589" s="119" t="s">
        <v>9</v>
      </c>
      <c r="BB5589" s="4">
        <v>5589</v>
      </c>
      <c r="BC5589" s="4">
        <v>6.5</v>
      </c>
    </row>
    <row r="5590" spans="2:55">
      <c r="B5590">
        <v>5589</v>
      </c>
      <c r="C5590" s="192">
        <f t="shared" si="1051"/>
        <v>6.5</v>
      </c>
      <c r="D5590" s="5">
        <f t="shared" si="1052"/>
        <v>420</v>
      </c>
      <c r="E5590" s="5" t="str">
        <f t="shared" si="1053"/>
        <v>0.04523</v>
      </c>
      <c r="F5590" s="5" t="str">
        <f t="shared" si="1054"/>
        <v>2926</v>
      </c>
      <c r="G5590" s="5" t="str">
        <f t="shared" si="1055"/>
        <v>3220.</v>
      </c>
      <c r="H5590" s="5" t="str">
        <f t="shared" si="1056"/>
        <v>6.571</v>
      </c>
      <c r="I5590" s="1" t="s">
        <v>9</v>
      </c>
      <c r="AN5590" s="89" t="str">
        <f t="shared" si="1057"/>
        <v>6.500</v>
      </c>
      <c r="AO5590" s="89" t="str">
        <f t="shared" si="1058"/>
        <v>420.0</v>
      </c>
      <c r="AP5590" s="89" t="str">
        <f t="shared" si="1059"/>
        <v>0.04523</v>
      </c>
      <c r="AQ5590" s="89" t="str">
        <f t="shared" si="1060"/>
        <v>2926</v>
      </c>
      <c r="AR5590" s="89" t="str">
        <f t="shared" si="1061"/>
        <v>3220.</v>
      </c>
      <c r="AS5590" s="89" t="str">
        <f t="shared" si="1062"/>
        <v>6.571</v>
      </c>
      <c r="AT5590" s="89"/>
      <c r="AU5590" s="99">
        <v>6.5</v>
      </c>
      <c r="AV5590" s="99">
        <v>420</v>
      </c>
      <c r="AW5590" s="99">
        <v>4.5229999999999999E-2</v>
      </c>
      <c r="AX5590" s="99">
        <v>2926.4050000000002</v>
      </c>
      <c r="AY5590" s="99">
        <v>3220.4</v>
      </c>
      <c r="AZ5590" s="99">
        <v>6.5709999999999997</v>
      </c>
      <c r="BA5590" s="119" t="s">
        <v>9</v>
      </c>
      <c r="BB5590" s="4">
        <v>5590</v>
      </c>
      <c r="BC5590" s="4">
        <v>6.5</v>
      </c>
    </row>
    <row r="5591" spans="2:55">
      <c r="B5591">
        <v>5590</v>
      </c>
      <c r="C5591" s="192">
        <f t="shared" si="1051"/>
        <v>6.5</v>
      </c>
      <c r="D5591" s="5">
        <f t="shared" si="1052"/>
        <v>430</v>
      </c>
      <c r="E5591" s="5" t="str">
        <f t="shared" si="1053"/>
        <v>0.04612</v>
      </c>
      <c r="F5591" s="5" t="str">
        <f t="shared" si="1054"/>
        <v>2946</v>
      </c>
      <c r="G5591" s="5" t="str">
        <f t="shared" si="1055"/>
        <v>3246</v>
      </c>
      <c r="H5591" s="5" t="str">
        <f t="shared" si="1056"/>
        <v>6.607</v>
      </c>
      <c r="I5591" s="1" t="s">
        <v>9</v>
      </c>
      <c r="AN5591" s="89" t="str">
        <f t="shared" si="1057"/>
        <v>6.500</v>
      </c>
      <c r="AO5591" s="89" t="str">
        <f t="shared" si="1058"/>
        <v>430.0</v>
      </c>
      <c r="AP5591" s="89" t="str">
        <f t="shared" si="1059"/>
        <v>0.04612</v>
      </c>
      <c r="AQ5591" s="89" t="str">
        <f t="shared" si="1060"/>
        <v>2946</v>
      </c>
      <c r="AR5591" s="89" t="str">
        <f t="shared" si="1061"/>
        <v>3246</v>
      </c>
      <c r="AS5591" s="89" t="str">
        <f t="shared" si="1062"/>
        <v>6.607</v>
      </c>
      <c r="AT5591" s="89"/>
      <c r="AU5591" s="99">
        <v>6.5</v>
      </c>
      <c r="AV5591" s="99">
        <v>430</v>
      </c>
      <c r="AW5591" s="99">
        <v>4.6122000000000003E-2</v>
      </c>
      <c r="AX5591" s="99">
        <v>2946.0070000000001</v>
      </c>
      <c r="AY5591" s="99">
        <v>3245.8</v>
      </c>
      <c r="AZ5591" s="99">
        <v>6.6073000000000004</v>
      </c>
      <c r="BA5591" s="119" t="s">
        <v>9</v>
      </c>
      <c r="BB5591" s="4">
        <v>5591</v>
      </c>
      <c r="BC5591" s="4">
        <v>6.5</v>
      </c>
    </row>
    <row r="5592" spans="2:55">
      <c r="B5592">
        <v>5591</v>
      </c>
      <c r="C5592" s="192">
        <f t="shared" si="1051"/>
        <v>6.5</v>
      </c>
      <c r="D5592" s="5">
        <f t="shared" si="1052"/>
        <v>440</v>
      </c>
      <c r="E5592" s="5" t="str">
        <f t="shared" si="1053"/>
        <v>0.04700</v>
      </c>
      <c r="F5592" s="5" t="str">
        <f t="shared" si="1054"/>
        <v>2965</v>
      </c>
      <c r="G5592" s="5" t="str">
        <f t="shared" si="1055"/>
        <v>3271</v>
      </c>
      <c r="H5592" s="5" t="str">
        <f t="shared" si="1056"/>
        <v>6.643</v>
      </c>
      <c r="I5592" s="1" t="s">
        <v>9</v>
      </c>
      <c r="AN5592" s="89" t="str">
        <f t="shared" si="1057"/>
        <v>6.500</v>
      </c>
      <c r="AO5592" s="89" t="str">
        <f t="shared" si="1058"/>
        <v>440.0</v>
      </c>
      <c r="AP5592" s="89" t="str">
        <f t="shared" si="1059"/>
        <v>0.04700</v>
      </c>
      <c r="AQ5592" s="89" t="str">
        <f t="shared" si="1060"/>
        <v>2965</v>
      </c>
      <c r="AR5592" s="89" t="str">
        <f t="shared" si="1061"/>
        <v>3271</v>
      </c>
      <c r="AS5592" s="89" t="str">
        <f t="shared" si="1062"/>
        <v>6.643</v>
      </c>
      <c r="AT5592" s="89"/>
      <c r="AU5592" s="99">
        <v>6.5</v>
      </c>
      <c r="AV5592" s="99">
        <v>440</v>
      </c>
      <c r="AW5592" s="99">
        <v>4.7002000000000002E-2</v>
      </c>
      <c r="AX5592" s="99">
        <v>2965.2870000000003</v>
      </c>
      <c r="AY5592" s="99">
        <v>3270.8</v>
      </c>
      <c r="AZ5592" s="99">
        <v>6.6426999999999996</v>
      </c>
      <c r="BA5592" s="119" t="s">
        <v>9</v>
      </c>
      <c r="BB5592" s="4">
        <v>5592</v>
      </c>
      <c r="BC5592" s="4">
        <v>6.5</v>
      </c>
    </row>
    <row r="5593" spans="2:55">
      <c r="B5593">
        <v>5592</v>
      </c>
      <c r="C5593" s="192">
        <f t="shared" si="1051"/>
        <v>6.5</v>
      </c>
      <c r="D5593" s="5">
        <f t="shared" si="1052"/>
        <v>450</v>
      </c>
      <c r="E5593" s="5" t="str">
        <f t="shared" si="1053"/>
        <v>0.04787</v>
      </c>
      <c r="F5593" s="5" t="str">
        <f t="shared" si="1054"/>
        <v>2984</v>
      </c>
      <c r="G5593" s="5" t="str">
        <f t="shared" si="1055"/>
        <v>3296</v>
      </c>
      <c r="H5593" s="5" t="str">
        <f t="shared" si="1056"/>
        <v>6.677</v>
      </c>
      <c r="I5593" s="1" t="s">
        <v>9</v>
      </c>
      <c r="AN5593" s="89" t="str">
        <f t="shared" si="1057"/>
        <v>6.500</v>
      </c>
      <c r="AO5593" s="89" t="str">
        <f t="shared" si="1058"/>
        <v>450.0</v>
      </c>
      <c r="AP5593" s="89" t="str">
        <f t="shared" si="1059"/>
        <v>0.04787</v>
      </c>
      <c r="AQ5593" s="89" t="str">
        <f t="shared" si="1060"/>
        <v>2984</v>
      </c>
      <c r="AR5593" s="89" t="str">
        <f t="shared" si="1061"/>
        <v>3296</v>
      </c>
      <c r="AS5593" s="89" t="str">
        <f t="shared" si="1062"/>
        <v>6.677</v>
      </c>
      <c r="AT5593" s="89"/>
      <c r="AU5593" s="99">
        <v>6.5</v>
      </c>
      <c r="AV5593" s="99">
        <v>450</v>
      </c>
      <c r="AW5593" s="99">
        <v>4.7871000000000004E-2</v>
      </c>
      <c r="AX5593" s="99">
        <v>2984.4384999999997</v>
      </c>
      <c r="AY5593" s="99">
        <v>3295.6</v>
      </c>
      <c r="AZ5593" s="99">
        <v>6.6772999999999998</v>
      </c>
      <c r="BA5593" s="119" t="s">
        <v>9</v>
      </c>
      <c r="BB5593" s="4">
        <v>5593</v>
      </c>
      <c r="BC5593" s="4">
        <v>6.5</v>
      </c>
    </row>
    <row r="5594" spans="2:55">
      <c r="B5594">
        <v>5593</v>
      </c>
      <c r="C5594" s="192">
        <f t="shared" si="1051"/>
        <v>6.5</v>
      </c>
      <c r="D5594" s="5">
        <f t="shared" si="1052"/>
        <v>460</v>
      </c>
      <c r="E5594" s="5" t="str">
        <f t="shared" si="1053"/>
        <v>0.04873</v>
      </c>
      <c r="F5594" s="5" t="str">
        <f t="shared" si="1054"/>
        <v>3004</v>
      </c>
      <c r="G5594" s="5" t="str">
        <f t="shared" si="1055"/>
        <v>3320.</v>
      </c>
      <c r="H5594" s="5" t="str">
        <f t="shared" si="1056"/>
        <v>6.711</v>
      </c>
      <c r="I5594" s="1" t="s">
        <v>9</v>
      </c>
      <c r="AN5594" s="89" t="str">
        <f t="shared" si="1057"/>
        <v>6.500</v>
      </c>
      <c r="AO5594" s="89" t="str">
        <f t="shared" si="1058"/>
        <v>460.0</v>
      </c>
      <c r="AP5594" s="89" t="str">
        <f t="shared" si="1059"/>
        <v>0.04873</v>
      </c>
      <c r="AQ5594" s="89" t="str">
        <f t="shared" si="1060"/>
        <v>3004</v>
      </c>
      <c r="AR5594" s="89" t="str">
        <f t="shared" si="1061"/>
        <v>3320.</v>
      </c>
      <c r="AS5594" s="89" t="str">
        <f t="shared" si="1062"/>
        <v>6.711</v>
      </c>
      <c r="AT5594" s="89"/>
      <c r="AU5594" s="99">
        <v>6.5</v>
      </c>
      <c r="AV5594" s="99">
        <v>460</v>
      </c>
      <c r="AW5594" s="99">
        <v>4.8729999999999996E-2</v>
      </c>
      <c r="AX5594" s="99">
        <v>3003.5550000000003</v>
      </c>
      <c r="AY5594" s="99">
        <v>3320.3</v>
      </c>
      <c r="AZ5594" s="99">
        <v>6.7111000000000001</v>
      </c>
      <c r="BA5594" s="119" t="s">
        <v>9</v>
      </c>
      <c r="BB5594" s="4">
        <v>5594</v>
      </c>
      <c r="BC5594" s="4">
        <v>6.5</v>
      </c>
    </row>
    <row r="5595" spans="2:55">
      <c r="B5595">
        <v>5594</v>
      </c>
      <c r="C5595" s="192">
        <f t="shared" si="1051"/>
        <v>6.5</v>
      </c>
      <c r="D5595" s="5">
        <f t="shared" si="1052"/>
        <v>470</v>
      </c>
      <c r="E5595" s="5" t="str">
        <f t="shared" si="1053"/>
        <v>0.04958</v>
      </c>
      <c r="F5595" s="5" t="str">
        <f t="shared" si="1054"/>
        <v>3022</v>
      </c>
      <c r="G5595" s="5" t="str">
        <f t="shared" si="1055"/>
        <v>3345</v>
      </c>
      <c r="H5595" s="5" t="str">
        <f t="shared" si="1056"/>
        <v>6.744</v>
      </c>
      <c r="I5595" s="1" t="s">
        <v>9</v>
      </c>
      <c r="AN5595" s="89" t="str">
        <f t="shared" si="1057"/>
        <v>6.500</v>
      </c>
      <c r="AO5595" s="89" t="str">
        <f t="shared" si="1058"/>
        <v>470.0</v>
      </c>
      <c r="AP5595" s="89" t="str">
        <f t="shared" si="1059"/>
        <v>0.04958</v>
      </c>
      <c r="AQ5595" s="89" t="str">
        <f t="shared" si="1060"/>
        <v>3022</v>
      </c>
      <c r="AR5595" s="89" t="str">
        <f t="shared" si="1061"/>
        <v>3345</v>
      </c>
      <c r="AS5595" s="89" t="str">
        <f t="shared" si="1062"/>
        <v>6.744</v>
      </c>
      <c r="AT5595" s="89"/>
      <c r="AU5595" s="99">
        <v>6.5</v>
      </c>
      <c r="AV5595" s="99">
        <v>470</v>
      </c>
      <c r="AW5595" s="99">
        <v>4.9581E-2</v>
      </c>
      <c r="AX5595" s="99">
        <v>3022.4234999999999</v>
      </c>
      <c r="AY5595" s="99">
        <v>3344.7</v>
      </c>
      <c r="AZ5595" s="99">
        <v>6.7442000000000002</v>
      </c>
      <c r="BA5595" s="119" t="s">
        <v>9</v>
      </c>
      <c r="BB5595" s="4">
        <v>5595</v>
      </c>
      <c r="BC5595" s="4">
        <v>6.5</v>
      </c>
    </row>
    <row r="5596" spans="2:55">
      <c r="B5596">
        <v>5595</v>
      </c>
      <c r="C5596" s="192">
        <f t="shared" si="1051"/>
        <v>6.5</v>
      </c>
      <c r="D5596" s="5">
        <f t="shared" si="1052"/>
        <v>480</v>
      </c>
      <c r="E5596" s="5" t="str">
        <f t="shared" si="1053"/>
        <v>0.05042</v>
      </c>
      <c r="F5596" s="5" t="str">
        <f t="shared" si="1054"/>
        <v>3041</v>
      </c>
      <c r="G5596" s="5" t="str">
        <f t="shared" si="1055"/>
        <v>3369</v>
      </c>
      <c r="H5596" s="5" t="str">
        <f t="shared" si="1056"/>
        <v>6.777</v>
      </c>
      <c r="I5596" s="1" t="s">
        <v>9</v>
      </c>
      <c r="AN5596" s="89" t="str">
        <f t="shared" si="1057"/>
        <v>6.500</v>
      </c>
      <c r="AO5596" s="89" t="str">
        <f t="shared" si="1058"/>
        <v>480.0</v>
      </c>
      <c r="AP5596" s="89" t="str">
        <f t="shared" si="1059"/>
        <v>0.05042</v>
      </c>
      <c r="AQ5596" s="89" t="str">
        <f t="shared" si="1060"/>
        <v>3041</v>
      </c>
      <c r="AR5596" s="89" t="str">
        <f t="shared" si="1061"/>
        <v>3369</v>
      </c>
      <c r="AS5596" s="89" t="str">
        <f t="shared" si="1062"/>
        <v>6.777</v>
      </c>
      <c r="AT5596" s="89"/>
      <c r="AU5596" s="99">
        <v>6.5</v>
      </c>
      <c r="AV5596" s="99">
        <v>480</v>
      </c>
      <c r="AW5596" s="99">
        <v>5.0423000000000003E-2</v>
      </c>
      <c r="AX5596" s="99">
        <v>3041.2505000000001</v>
      </c>
      <c r="AY5596" s="99">
        <v>3369</v>
      </c>
      <c r="AZ5596" s="99">
        <v>6.7766999999999999</v>
      </c>
      <c r="BA5596" s="119" t="s">
        <v>9</v>
      </c>
      <c r="BB5596" s="4">
        <v>5596</v>
      </c>
      <c r="BC5596" s="4">
        <v>6.5</v>
      </c>
    </row>
    <row r="5597" spans="2:55">
      <c r="B5597">
        <v>5596</v>
      </c>
      <c r="C5597" s="192">
        <f t="shared" si="1051"/>
        <v>6.5</v>
      </c>
      <c r="D5597" s="5">
        <f t="shared" si="1052"/>
        <v>490</v>
      </c>
      <c r="E5597" s="5" t="str">
        <f t="shared" si="1053"/>
        <v>0.05126</v>
      </c>
      <c r="F5597" s="5" t="str">
        <f t="shared" si="1054"/>
        <v>3060.</v>
      </c>
      <c r="G5597" s="5" t="str">
        <f t="shared" si="1055"/>
        <v>3393</v>
      </c>
      <c r="H5597" s="5" t="str">
        <f t="shared" si="1056"/>
        <v>6.809</v>
      </c>
      <c r="I5597" s="1" t="s">
        <v>9</v>
      </c>
      <c r="AN5597" s="89" t="str">
        <f t="shared" si="1057"/>
        <v>6.500</v>
      </c>
      <c r="AO5597" s="89" t="str">
        <f t="shared" si="1058"/>
        <v>490.0</v>
      </c>
      <c r="AP5597" s="89" t="str">
        <f t="shared" si="1059"/>
        <v>0.05126</v>
      </c>
      <c r="AQ5597" s="89" t="str">
        <f t="shared" si="1060"/>
        <v>3060.</v>
      </c>
      <c r="AR5597" s="89" t="str">
        <f t="shared" si="1061"/>
        <v>3393</v>
      </c>
      <c r="AS5597" s="89" t="str">
        <f t="shared" si="1062"/>
        <v>6.809</v>
      </c>
      <c r="AT5597" s="89"/>
      <c r="AU5597" s="99">
        <v>6.5</v>
      </c>
      <c r="AV5597" s="99">
        <v>490</v>
      </c>
      <c r="AW5597" s="99">
        <v>5.1258999999999999E-2</v>
      </c>
      <c r="AX5597" s="99">
        <v>3060.0164999999997</v>
      </c>
      <c r="AY5597" s="99">
        <v>3393.2</v>
      </c>
      <c r="AZ5597" s="99">
        <v>6.8086000000000002</v>
      </c>
      <c r="BA5597" s="119" t="s">
        <v>9</v>
      </c>
      <c r="BB5597" s="4">
        <v>5597</v>
      </c>
      <c r="BC5597" s="4">
        <v>6.5</v>
      </c>
    </row>
    <row r="5598" spans="2:55">
      <c r="B5598">
        <v>5597</v>
      </c>
      <c r="C5598" s="192">
        <f t="shared" si="1051"/>
        <v>6.5</v>
      </c>
      <c r="D5598" s="5">
        <f t="shared" si="1052"/>
        <v>500</v>
      </c>
      <c r="E5598" s="5" t="str">
        <f t="shared" si="1053"/>
        <v>0.05209</v>
      </c>
      <c r="F5598" s="5" t="str">
        <f t="shared" si="1054"/>
        <v>3079</v>
      </c>
      <c r="G5598" s="5" t="str">
        <f t="shared" si="1055"/>
        <v>3417</v>
      </c>
      <c r="H5598" s="5" t="str">
        <f t="shared" si="1056"/>
        <v>6.840</v>
      </c>
      <c r="I5598" s="1" t="s">
        <v>9</v>
      </c>
      <c r="AN5598" s="89" t="str">
        <f t="shared" si="1057"/>
        <v>6.500</v>
      </c>
      <c r="AO5598" s="89" t="str">
        <f t="shared" si="1058"/>
        <v>500.0</v>
      </c>
      <c r="AP5598" s="89" t="str">
        <f t="shared" si="1059"/>
        <v>0.05209</v>
      </c>
      <c r="AQ5598" s="89" t="str">
        <f t="shared" si="1060"/>
        <v>3079</v>
      </c>
      <c r="AR5598" s="89" t="str">
        <f t="shared" si="1061"/>
        <v>3417</v>
      </c>
      <c r="AS5598" s="89" t="str">
        <f t="shared" si="1062"/>
        <v>6.840</v>
      </c>
      <c r="AT5598" s="89"/>
      <c r="AU5598" s="99">
        <v>6.5</v>
      </c>
      <c r="AV5598" s="99">
        <v>500</v>
      </c>
      <c r="AW5598" s="99">
        <v>5.2087000000000001E-2</v>
      </c>
      <c r="AX5598" s="99">
        <v>3078.7345</v>
      </c>
      <c r="AY5598" s="99">
        <v>3417.3</v>
      </c>
      <c r="AZ5598" s="99">
        <v>6.8399000000000001</v>
      </c>
      <c r="BA5598" s="119" t="s">
        <v>9</v>
      </c>
      <c r="BB5598" s="4">
        <v>5598</v>
      </c>
      <c r="BC5598" s="4">
        <v>6.5</v>
      </c>
    </row>
    <row r="5599" spans="2:55">
      <c r="B5599">
        <v>5598</v>
      </c>
      <c r="C5599" s="192">
        <f t="shared" si="1051"/>
        <v>6.5</v>
      </c>
      <c r="D5599" s="5">
        <f t="shared" si="1052"/>
        <v>520</v>
      </c>
      <c r="E5599" s="5" t="str">
        <f t="shared" si="1053"/>
        <v>0.05373</v>
      </c>
      <c r="F5599" s="5" t="str">
        <f t="shared" si="1054"/>
        <v>3116</v>
      </c>
      <c r="G5599" s="5" t="str">
        <f t="shared" si="1055"/>
        <v>3465</v>
      </c>
      <c r="H5599" s="5" t="str">
        <f t="shared" si="1056"/>
        <v>6.901</v>
      </c>
      <c r="I5599" s="1" t="s">
        <v>9</v>
      </c>
      <c r="AN5599" s="89" t="str">
        <f t="shared" si="1057"/>
        <v>6.500</v>
      </c>
      <c r="AO5599" s="89" t="str">
        <f t="shared" si="1058"/>
        <v>520.0</v>
      </c>
      <c r="AP5599" s="89" t="str">
        <f t="shared" si="1059"/>
        <v>0.05373</v>
      </c>
      <c r="AQ5599" s="89" t="str">
        <f t="shared" si="1060"/>
        <v>3116</v>
      </c>
      <c r="AR5599" s="89" t="str">
        <f t="shared" si="1061"/>
        <v>3465</v>
      </c>
      <c r="AS5599" s="89" t="str">
        <f t="shared" si="1062"/>
        <v>6.901</v>
      </c>
      <c r="AT5599" s="89"/>
      <c r="AU5599" s="99">
        <v>6.5</v>
      </c>
      <c r="AV5599" s="99">
        <v>520</v>
      </c>
      <c r="AW5599" s="99">
        <v>5.3725999999999996E-2</v>
      </c>
      <c r="AX5599" s="99">
        <v>3115.8809999999999</v>
      </c>
      <c r="AY5599" s="99">
        <v>3465.1</v>
      </c>
      <c r="AZ5599" s="99">
        <v>6.9010999999999996</v>
      </c>
      <c r="BA5599" s="119" t="s">
        <v>9</v>
      </c>
      <c r="BB5599" s="4">
        <v>5599</v>
      </c>
      <c r="BC5599" s="4">
        <v>6.5</v>
      </c>
    </row>
    <row r="5600" spans="2:55">
      <c r="B5600">
        <v>5599</v>
      </c>
      <c r="C5600" s="192">
        <f t="shared" si="1051"/>
        <v>6.5</v>
      </c>
      <c r="D5600" s="5">
        <f t="shared" si="1052"/>
        <v>540</v>
      </c>
      <c r="E5600" s="5" t="str">
        <f t="shared" si="1053"/>
        <v>0.05534</v>
      </c>
      <c r="F5600" s="5" t="str">
        <f t="shared" si="1054"/>
        <v>3153</v>
      </c>
      <c r="G5600" s="5" t="str">
        <f t="shared" si="1055"/>
        <v>3513</v>
      </c>
      <c r="H5600" s="5" t="str">
        <f t="shared" si="1056"/>
        <v>6.960</v>
      </c>
      <c r="I5600" s="1" t="s">
        <v>9</v>
      </c>
      <c r="AN5600" s="89" t="str">
        <f t="shared" si="1057"/>
        <v>6.500</v>
      </c>
      <c r="AO5600" s="89" t="str">
        <f t="shared" si="1058"/>
        <v>540.0</v>
      </c>
      <c r="AP5600" s="89" t="str">
        <f t="shared" si="1059"/>
        <v>0.05534</v>
      </c>
      <c r="AQ5600" s="89" t="str">
        <f t="shared" si="1060"/>
        <v>3153</v>
      </c>
      <c r="AR5600" s="89" t="str">
        <f t="shared" si="1061"/>
        <v>3513</v>
      </c>
      <c r="AS5600" s="89" t="str">
        <f t="shared" si="1062"/>
        <v>6.960</v>
      </c>
      <c r="AT5600" s="89"/>
      <c r="AU5600" s="99">
        <v>6.5</v>
      </c>
      <c r="AV5600" s="99">
        <v>540</v>
      </c>
      <c r="AW5600" s="99">
        <v>5.5344000000000004E-2</v>
      </c>
      <c r="AX5600" s="99">
        <v>3152.9639999999999</v>
      </c>
      <c r="AY5600" s="99">
        <v>3512.7</v>
      </c>
      <c r="AZ5600" s="99">
        <v>6.9603000000000002</v>
      </c>
      <c r="BA5600" s="119" t="s">
        <v>9</v>
      </c>
      <c r="BB5600" s="4">
        <v>5600</v>
      </c>
      <c r="BC5600" s="4">
        <v>6.5</v>
      </c>
    </row>
    <row r="5601" spans="2:55">
      <c r="B5601">
        <v>5600</v>
      </c>
      <c r="C5601" s="192">
        <f t="shared" si="1051"/>
        <v>6.5</v>
      </c>
      <c r="D5601" s="5">
        <f t="shared" si="1052"/>
        <v>560</v>
      </c>
      <c r="E5601" s="5" t="str">
        <f t="shared" si="1053"/>
        <v>0.05694</v>
      </c>
      <c r="F5601" s="5" t="str">
        <f t="shared" si="1054"/>
        <v>3190.</v>
      </c>
      <c r="G5601" s="5" t="str">
        <f t="shared" si="1055"/>
        <v>3560.</v>
      </c>
      <c r="H5601" s="5" t="str">
        <f t="shared" si="1056"/>
        <v>7.018</v>
      </c>
      <c r="I5601" s="1" t="s">
        <v>9</v>
      </c>
      <c r="AN5601" s="89" t="str">
        <f t="shared" si="1057"/>
        <v>6.500</v>
      </c>
      <c r="AO5601" s="89" t="str">
        <f t="shared" si="1058"/>
        <v>560.0</v>
      </c>
      <c r="AP5601" s="89" t="str">
        <f t="shared" si="1059"/>
        <v>0.05694</v>
      </c>
      <c r="AQ5601" s="89" t="str">
        <f t="shared" si="1060"/>
        <v>3190.</v>
      </c>
      <c r="AR5601" s="89" t="str">
        <f t="shared" si="1061"/>
        <v>3560.</v>
      </c>
      <c r="AS5601" s="89" t="str">
        <f t="shared" si="1062"/>
        <v>7.018</v>
      </c>
      <c r="AT5601" s="89"/>
      <c r="AU5601" s="99">
        <v>6.5</v>
      </c>
      <c r="AV5601" s="99">
        <v>560</v>
      </c>
      <c r="AW5601" s="99">
        <v>5.6943000000000001E-2</v>
      </c>
      <c r="AX5601" s="99">
        <v>3190.0704999999998</v>
      </c>
      <c r="AY5601" s="99">
        <v>3560.2</v>
      </c>
      <c r="AZ5601" s="99">
        <v>7.0179</v>
      </c>
      <c r="BA5601" s="119" t="s">
        <v>9</v>
      </c>
      <c r="BB5601" s="4">
        <v>5601</v>
      </c>
      <c r="BC5601" s="4">
        <v>6.5</v>
      </c>
    </row>
    <row r="5602" spans="2:55">
      <c r="B5602">
        <v>5601</v>
      </c>
      <c r="C5602" s="192">
        <f t="shared" si="1051"/>
        <v>6.5</v>
      </c>
      <c r="D5602" s="5">
        <f t="shared" si="1052"/>
        <v>580</v>
      </c>
      <c r="E5602" s="5" t="str">
        <f t="shared" si="1053"/>
        <v>0.05853</v>
      </c>
      <c r="F5602" s="5" t="str">
        <f t="shared" si="1054"/>
        <v>3227</v>
      </c>
      <c r="G5602" s="5" t="str">
        <f t="shared" si="1055"/>
        <v>3607</v>
      </c>
      <c r="H5602" s="5" t="str">
        <f t="shared" si="1056"/>
        <v>7.074</v>
      </c>
      <c r="I5602" s="1" t="s">
        <v>9</v>
      </c>
      <c r="AN5602" s="89" t="str">
        <f t="shared" si="1057"/>
        <v>6.500</v>
      </c>
      <c r="AO5602" s="89" t="str">
        <f t="shared" si="1058"/>
        <v>580.0</v>
      </c>
      <c r="AP5602" s="89" t="str">
        <f t="shared" si="1059"/>
        <v>0.05853</v>
      </c>
      <c r="AQ5602" s="89" t="str">
        <f t="shared" si="1060"/>
        <v>3227</v>
      </c>
      <c r="AR5602" s="89" t="str">
        <f t="shared" si="1061"/>
        <v>3607</v>
      </c>
      <c r="AS5602" s="89" t="str">
        <f t="shared" si="1062"/>
        <v>7.074</v>
      </c>
      <c r="AT5602" s="89"/>
      <c r="AU5602" s="99">
        <v>6.5</v>
      </c>
      <c r="AV5602" s="99">
        <v>580</v>
      </c>
      <c r="AW5602" s="99">
        <v>5.8526000000000002E-2</v>
      </c>
      <c r="AX5602" s="99">
        <v>3226.9810000000002</v>
      </c>
      <c r="AY5602" s="99">
        <v>3607.4</v>
      </c>
      <c r="AZ5602" s="99">
        <v>7.0739999999999998</v>
      </c>
      <c r="BA5602" s="119" t="s">
        <v>9</v>
      </c>
      <c r="BB5602" s="4">
        <v>5602</v>
      </c>
      <c r="BC5602" s="4">
        <v>6.5</v>
      </c>
    </row>
    <row r="5603" spans="2:55">
      <c r="B5603">
        <v>5602</v>
      </c>
      <c r="C5603" s="192">
        <f t="shared" si="1051"/>
        <v>6.5</v>
      </c>
      <c r="D5603" s="5">
        <f t="shared" si="1052"/>
        <v>600</v>
      </c>
      <c r="E5603" s="5" t="str">
        <f t="shared" si="1053"/>
        <v>0.06010</v>
      </c>
      <c r="F5603" s="5" t="str">
        <f t="shared" si="1054"/>
        <v>3264</v>
      </c>
      <c r="G5603" s="5" t="str">
        <f t="shared" si="1055"/>
        <v>3655</v>
      </c>
      <c r="H5603" s="5" t="str">
        <f t="shared" si="1056"/>
        <v>7.129</v>
      </c>
      <c r="I5603" s="1" t="s">
        <v>9</v>
      </c>
      <c r="AN5603" s="89" t="str">
        <f t="shared" si="1057"/>
        <v>6.500</v>
      </c>
      <c r="AO5603" s="89" t="str">
        <f t="shared" si="1058"/>
        <v>600.0</v>
      </c>
      <c r="AP5603" s="89" t="str">
        <f t="shared" si="1059"/>
        <v>0.06010</v>
      </c>
      <c r="AQ5603" s="89" t="str">
        <f t="shared" si="1060"/>
        <v>3264</v>
      </c>
      <c r="AR5603" s="89" t="str">
        <f t="shared" si="1061"/>
        <v>3655</v>
      </c>
      <c r="AS5603" s="89" t="str">
        <f t="shared" si="1062"/>
        <v>7.129</v>
      </c>
      <c r="AT5603" s="89"/>
      <c r="AU5603" s="99">
        <v>6.5</v>
      </c>
      <c r="AV5603" s="99">
        <v>600</v>
      </c>
      <c r="AW5603" s="99">
        <v>6.0095999999999997E-2</v>
      </c>
      <c r="AX5603" s="99">
        <v>3264.076</v>
      </c>
      <c r="AY5603" s="99">
        <v>3654.7</v>
      </c>
      <c r="AZ5603" s="99">
        <v>7.1288</v>
      </c>
      <c r="BA5603" s="119" t="s">
        <v>9</v>
      </c>
      <c r="BB5603" s="4">
        <v>5603</v>
      </c>
      <c r="BC5603" s="4">
        <v>6.5</v>
      </c>
    </row>
    <row r="5604" spans="2:55">
      <c r="B5604">
        <v>5603</v>
      </c>
      <c r="C5604" s="192">
        <f t="shared" si="1051"/>
        <v>6.5</v>
      </c>
      <c r="D5604" s="5">
        <f t="shared" si="1052"/>
        <v>620</v>
      </c>
      <c r="E5604" s="5" t="str">
        <f t="shared" si="1053"/>
        <v>0.06165</v>
      </c>
      <c r="F5604" s="5" t="str">
        <f t="shared" si="1054"/>
        <v>3301</v>
      </c>
      <c r="G5604" s="5" t="str">
        <f t="shared" si="1055"/>
        <v>3702</v>
      </c>
      <c r="H5604" s="5" t="str">
        <f t="shared" si="1056"/>
        <v>7.182</v>
      </c>
      <c r="I5604" s="1" t="s">
        <v>9</v>
      </c>
      <c r="AN5604" s="89" t="str">
        <f t="shared" si="1057"/>
        <v>6.500</v>
      </c>
      <c r="AO5604" s="89" t="str">
        <f t="shared" si="1058"/>
        <v>620.0</v>
      </c>
      <c r="AP5604" s="89" t="str">
        <f t="shared" si="1059"/>
        <v>0.06165</v>
      </c>
      <c r="AQ5604" s="89" t="str">
        <f t="shared" si="1060"/>
        <v>3301</v>
      </c>
      <c r="AR5604" s="89" t="str">
        <f t="shared" si="1061"/>
        <v>3702</v>
      </c>
      <c r="AS5604" s="89" t="str">
        <f t="shared" si="1062"/>
        <v>7.182</v>
      </c>
      <c r="AT5604" s="89"/>
      <c r="AU5604" s="99">
        <v>6.5</v>
      </c>
      <c r="AV5604" s="99">
        <v>620</v>
      </c>
      <c r="AW5604" s="99">
        <v>6.1652999999999999E-2</v>
      </c>
      <c r="AX5604" s="99">
        <v>3301.1554999999998</v>
      </c>
      <c r="AY5604" s="99">
        <v>3701.9</v>
      </c>
      <c r="AZ5604" s="99">
        <v>7.1821999999999999</v>
      </c>
      <c r="BA5604" s="119" t="s">
        <v>9</v>
      </c>
      <c r="BB5604" s="4">
        <v>5604</v>
      </c>
      <c r="BC5604" s="4">
        <v>6.5</v>
      </c>
    </row>
    <row r="5605" spans="2:55">
      <c r="B5605">
        <v>5604</v>
      </c>
      <c r="C5605" s="192">
        <f t="shared" si="1051"/>
        <v>6.5</v>
      </c>
      <c r="D5605" s="5">
        <f t="shared" si="1052"/>
        <v>640</v>
      </c>
      <c r="E5605" s="5" t="str">
        <f t="shared" si="1053"/>
        <v>0.06320</v>
      </c>
      <c r="F5605" s="5" t="str">
        <f t="shared" si="1054"/>
        <v>3338</v>
      </c>
      <c r="G5605" s="5" t="str">
        <f t="shared" si="1055"/>
        <v>3749</v>
      </c>
      <c r="H5605" s="5" t="str">
        <f t="shared" si="1056"/>
        <v>7.235</v>
      </c>
      <c r="I5605" s="1" t="s">
        <v>9</v>
      </c>
      <c r="AN5605" s="89" t="str">
        <f t="shared" si="1057"/>
        <v>6.500</v>
      </c>
      <c r="AO5605" s="89" t="str">
        <f t="shared" si="1058"/>
        <v>640.0</v>
      </c>
      <c r="AP5605" s="89" t="str">
        <f t="shared" si="1059"/>
        <v>0.06320</v>
      </c>
      <c r="AQ5605" s="89" t="str">
        <f t="shared" si="1060"/>
        <v>3338</v>
      </c>
      <c r="AR5605" s="89" t="str">
        <f t="shared" si="1061"/>
        <v>3749</v>
      </c>
      <c r="AS5605" s="89" t="str">
        <f t="shared" si="1062"/>
        <v>7.235</v>
      </c>
      <c r="AT5605" s="89"/>
      <c r="AU5605" s="99">
        <v>6.5</v>
      </c>
      <c r="AV5605" s="99">
        <v>640</v>
      </c>
      <c r="AW5605" s="99">
        <v>6.3200000000000006E-2</v>
      </c>
      <c r="AX5605" s="99">
        <v>3338.2999999999997</v>
      </c>
      <c r="AY5605" s="99">
        <v>3749.1</v>
      </c>
      <c r="AZ5605" s="99">
        <v>7.2344999999999997</v>
      </c>
      <c r="BA5605" s="119" t="s">
        <v>9</v>
      </c>
      <c r="BB5605" s="4">
        <v>5605</v>
      </c>
      <c r="BC5605" s="4">
        <v>6.5</v>
      </c>
    </row>
    <row r="5606" spans="2:55">
      <c r="B5606">
        <v>5605</v>
      </c>
      <c r="C5606" s="192">
        <f t="shared" si="1051"/>
        <v>6.5</v>
      </c>
      <c r="D5606" s="5">
        <f t="shared" si="1052"/>
        <v>660</v>
      </c>
      <c r="E5606" s="5" t="str">
        <f t="shared" si="1053"/>
        <v>0.06474</v>
      </c>
      <c r="F5606" s="5" t="str">
        <f t="shared" si="1054"/>
        <v>3376</v>
      </c>
      <c r="G5606" s="5" t="str">
        <f t="shared" si="1055"/>
        <v>3796</v>
      </c>
      <c r="H5606" s="5" t="str">
        <f t="shared" si="1056"/>
        <v>7.286</v>
      </c>
      <c r="I5606" s="1" t="s">
        <v>9</v>
      </c>
      <c r="AN5606" s="89" t="str">
        <f t="shared" si="1057"/>
        <v>6.500</v>
      </c>
      <c r="AO5606" s="89" t="str">
        <f t="shared" si="1058"/>
        <v>660.0</v>
      </c>
      <c r="AP5606" s="89" t="str">
        <f t="shared" si="1059"/>
        <v>0.06474</v>
      </c>
      <c r="AQ5606" s="89" t="str">
        <f t="shared" si="1060"/>
        <v>3376</v>
      </c>
      <c r="AR5606" s="89" t="str">
        <f t="shared" si="1061"/>
        <v>3796</v>
      </c>
      <c r="AS5606" s="89" t="str">
        <f t="shared" si="1062"/>
        <v>7.286</v>
      </c>
      <c r="AT5606" s="89"/>
      <c r="AU5606" s="99">
        <v>6.5</v>
      </c>
      <c r="AV5606" s="99">
        <v>660</v>
      </c>
      <c r="AW5606" s="99">
        <v>6.4736999999999989E-2</v>
      </c>
      <c r="AX5606" s="99">
        <v>3375.6095</v>
      </c>
      <c r="AY5606" s="99">
        <v>3796.4</v>
      </c>
      <c r="AZ5606" s="99">
        <v>7.2858000000000001</v>
      </c>
      <c r="BA5606" s="119" t="s">
        <v>9</v>
      </c>
      <c r="BB5606" s="4">
        <v>5606</v>
      </c>
      <c r="BC5606" s="4">
        <v>6.5</v>
      </c>
    </row>
    <row r="5607" spans="2:55">
      <c r="B5607">
        <v>5606</v>
      </c>
      <c r="C5607" s="192">
        <f t="shared" si="1051"/>
        <v>6.5</v>
      </c>
      <c r="D5607" s="5">
        <f t="shared" si="1052"/>
        <v>680</v>
      </c>
      <c r="E5607" s="5" t="str">
        <f t="shared" si="1053"/>
        <v>0.06627</v>
      </c>
      <c r="F5607" s="5" t="str">
        <f t="shared" si="1054"/>
        <v>3413</v>
      </c>
      <c r="G5607" s="5" t="str">
        <f t="shared" si="1055"/>
        <v>3844</v>
      </c>
      <c r="H5607" s="5" t="str">
        <f t="shared" si="1056"/>
        <v>7.336</v>
      </c>
      <c r="I5607" s="1" t="s">
        <v>9</v>
      </c>
      <c r="AN5607" s="89" t="str">
        <f t="shared" si="1057"/>
        <v>6.500</v>
      </c>
      <c r="AO5607" s="89" t="str">
        <f t="shared" si="1058"/>
        <v>680.0</v>
      </c>
      <c r="AP5607" s="89" t="str">
        <f t="shared" si="1059"/>
        <v>0.06627</v>
      </c>
      <c r="AQ5607" s="89" t="str">
        <f t="shared" si="1060"/>
        <v>3413</v>
      </c>
      <c r="AR5607" s="89" t="str">
        <f t="shared" si="1061"/>
        <v>3844</v>
      </c>
      <c r="AS5607" s="89" t="str">
        <f t="shared" si="1062"/>
        <v>7.336</v>
      </c>
      <c r="AT5607" s="89"/>
      <c r="AU5607" s="99">
        <v>6.5</v>
      </c>
      <c r="AV5607" s="99">
        <v>680</v>
      </c>
      <c r="AW5607" s="99">
        <v>6.6266000000000005E-2</v>
      </c>
      <c r="AX5607" s="99">
        <v>3413.0709999999999</v>
      </c>
      <c r="AY5607" s="99">
        <v>3843.8</v>
      </c>
      <c r="AZ5607" s="99">
        <v>7.3360000000000003</v>
      </c>
      <c r="BA5607" s="119" t="s">
        <v>9</v>
      </c>
      <c r="BB5607" s="4">
        <v>5607</v>
      </c>
      <c r="BC5607" s="4">
        <v>6.5</v>
      </c>
    </row>
    <row r="5608" spans="2:55">
      <c r="B5608">
        <v>5607</v>
      </c>
      <c r="C5608" s="192">
        <f t="shared" si="1051"/>
        <v>6.5</v>
      </c>
      <c r="D5608" s="5">
        <f t="shared" si="1052"/>
        <v>700</v>
      </c>
      <c r="E5608" s="5" t="str">
        <f t="shared" si="1053"/>
        <v>0.06779</v>
      </c>
      <c r="F5608" s="5" t="str">
        <f t="shared" si="1054"/>
        <v>3451</v>
      </c>
      <c r="G5608" s="5" t="str">
        <f t="shared" si="1055"/>
        <v>3891</v>
      </c>
      <c r="H5608" s="5" t="str">
        <f t="shared" si="1056"/>
        <v>7.385</v>
      </c>
      <c r="I5608" s="1" t="s">
        <v>9</v>
      </c>
      <c r="AN5608" s="89" t="str">
        <f t="shared" si="1057"/>
        <v>6.500</v>
      </c>
      <c r="AO5608" s="89" t="str">
        <f t="shared" si="1058"/>
        <v>700.0</v>
      </c>
      <c r="AP5608" s="89" t="str">
        <f t="shared" si="1059"/>
        <v>0.06779</v>
      </c>
      <c r="AQ5608" s="89" t="str">
        <f t="shared" si="1060"/>
        <v>3451</v>
      </c>
      <c r="AR5608" s="89" t="str">
        <f t="shared" si="1061"/>
        <v>3891</v>
      </c>
      <c r="AS5608" s="89" t="str">
        <f t="shared" si="1062"/>
        <v>7.385</v>
      </c>
      <c r="AT5608" s="89"/>
      <c r="AU5608" s="99">
        <v>6.5</v>
      </c>
      <c r="AV5608" s="99">
        <v>700</v>
      </c>
      <c r="AW5608" s="99">
        <v>6.7785999999999999E-2</v>
      </c>
      <c r="AX5608" s="99">
        <v>3450.6910000000003</v>
      </c>
      <c r="AY5608" s="99">
        <v>3891.3</v>
      </c>
      <c r="AZ5608" s="99">
        <v>7.3853</v>
      </c>
      <c r="BA5608" s="119" t="s">
        <v>9</v>
      </c>
      <c r="BB5608" s="4">
        <v>5608</v>
      </c>
      <c r="BC5608" s="4">
        <v>6.5</v>
      </c>
    </row>
    <row r="5609" spans="2:55">
      <c r="B5609">
        <v>5608</v>
      </c>
      <c r="C5609" s="192">
        <f t="shared" si="1051"/>
        <v>6.5</v>
      </c>
      <c r="D5609" s="5">
        <f t="shared" si="1052"/>
        <v>720</v>
      </c>
      <c r="E5609" s="5" t="str">
        <f t="shared" si="1053"/>
        <v>0.06930</v>
      </c>
      <c r="F5609" s="5" t="str">
        <f t="shared" si="1054"/>
        <v>3488</v>
      </c>
      <c r="G5609" s="5" t="str">
        <f t="shared" si="1055"/>
        <v>3939</v>
      </c>
      <c r="H5609" s="5" t="str">
        <f t="shared" si="1056"/>
        <v>7.434</v>
      </c>
      <c r="I5609" s="1" t="s">
        <v>9</v>
      </c>
      <c r="AN5609" s="89" t="str">
        <f t="shared" si="1057"/>
        <v>6.500</v>
      </c>
      <c r="AO5609" s="89" t="str">
        <f t="shared" si="1058"/>
        <v>720.0</v>
      </c>
      <c r="AP5609" s="89" t="str">
        <f t="shared" si="1059"/>
        <v>0.06930</v>
      </c>
      <c r="AQ5609" s="89" t="str">
        <f t="shared" si="1060"/>
        <v>3488</v>
      </c>
      <c r="AR5609" s="89" t="str">
        <f t="shared" si="1061"/>
        <v>3939</v>
      </c>
      <c r="AS5609" s="89" t="str">
        <f t="shared" si="1062"/>
        <v>7.434</v>
      </c>
      <c r="AT5609" s="89"/>
      <c r="AU5609" s="99">
        <v>6.5</v>
      </c>
      <c r="AV5609" s="99">
        <v>720</v>
      </c>
      <c r="AW5609" s="99">
        <v>6.93E-2</v>
      </c>
      <c r="AX5609" s="99">
        <v>3488.4500000000003</v>
      </c>
      <c r="AY5609" s="99">
        <v>3938.9</v>
      </c>
      <c r="AZ5609" s="99">
        <v>7.4337</v>
      </c>
      <c r="BA5609" s="119" t="s">
        <v>9</v>
      </c>
      <c r="BB5609" s="4">
        <v>5609</v>
      </c>
      <c r="BC5609" s="4">
        <v>6.5</v>
      </c>
    </row>
    <row r="5610" spans="2:55">
      <c r="B5610">
        <v>5609</v>
      </c>
      <c r="C5610" s="192">
        <f t="shared" si="1051"/>
        <v>6.5</v>
      </c>
      <c r="D5610" s="5">
        <f t="shared" si="1052"/>
        <v>740</v>
      </c>
      <c r="E5610" s="5" t="str">
        <f t="shared" si="1053"/>
        <v>0.07081</v>
      </c>
      <c r="F5610" s="5" t="str">
        <f t="shared" si="1054"/>
        <v>3526</v>
      </c>
      <c r="G5610" s="5" t="str">
        <f t="shared" si="1055"/>
        <v>3987</v>
      </c>
      <c r="H5610" s="5" t="str">
        <f t="shared" si="1056"/>
        <v>7.481</v>
      </c>
      <c r="I5610" s="1" t="s">
        <v>9</v>
      </c>
      <c r="AN5610" s="89" t="str">
        <f t="shared" si="1057"/>
        <v>6.500</v>
      </c>
      <c r="AO5610" s="89" t="str">
        <f t="shared" si="1058"/>
        <v>740.0</v>
      </c>
      <c r="AP5610" s="89" t="str">
        <f t="shared" si="1059"/>
        <v>0.07081</v>
      </c>
      <c r="AQ5610" s="89" t="str">
        <f t="shared" si="1060"/>
        <v>3526</v>
      </c>
      <c r="AR5610" s="89" t="str">
        <f t="shared" si="1061"/>
        <v>3987</v>
      </c>
      <c r="AS5610" s="89" t="str">
        <f t="shared" si="1062"/>
        <v>7.481</v>
      </c>
      <c r="AT5610" s="89"/>
      <c r="AU5610" s="99">
        <v>6.5</v>
      </c>
      <c r="AV5610" s="99">
        <v>740</v>
      </c>
      <c r="AW5610" s="99">
        <v>7.080800000000001E-2</v>
      </c>
      <c r="AX5610" s="99">
        <v>3526.348</v>
      </c>
      <c r="AY5610" s="99">
        <v>3986.6</v>
      </c>
      <c r="AZ5610" s="99">
        <v>7.4813000000000001</v>
      </c>
      <c r="BA5610" s="119" t="s">
        <v>9</v>
      </c>
      <c r="BB5610" s="4">
        <v>5610</v>
      </c>
      <c r="BC5610" s="4">
        <v>6.5</v>
      </c>
    </row>
    <row r="5611" spans="2:55">
      <c r="B5611">
        <v>5610</v>
      </c>
      <c r="C5611" s="192">
        <f t="shared" si="1051"/>
        <v>6.5</v>
      </c>
      <c r="D5611" s="5">
        <f t="shared" si="1052"/>
        <v>760</v>
      </c>
      <c r="E5611" s="5" t="str">
        <f t="shared" si="1053"/>
        <v>0.07231</v>
      </c>
      <c r="F5611" s="5" t="str">
        <f t="shared" si="1054"/>
        <v>3564</v>
      </c>
      <c r="G5611" s="5" t="str">
        <f t="shared" si="1055"/>
        <v>4035</v>
      </c>
      <c r="H5611" s="5" t="str">
        <f t="shared" si="1056"/>
        <v>7.528</v>
      </c>
      <c r="I5611" s="1" t="s">
        <v>9</v>
      </c>
      <c r="AN5611" s="89" t="str">
        <f t="shared" si="1057"/>
        <v>6.500</v>
      </c>
      <c r="AO5611" s="89" t="str">
        <f t="shared" si="1058"/>
        <v>760.0</v>
      </c>
      <c r="AP5611" s="89" t="str">
        <f t="shared" si="1059"/>
        <v>0.07231</v>
      </c>
      <c r="AQ5611" s="89" t="str">
        <f t="shared" si="1060"/>
        <v>3564</v>
      </c>
      <c r="AR5611" s="89" t="str">
        <f t="shared" si="1061"/>
        <v>4035</v>
      </c>
      <c r="AS5611" s="89" t="str">
        <f t="shared" si="1062"/>
        <v>7.528</v>
      </c>
      <c r="AT5611" s="89"/>
      <c r="AU5611" s="99">
        <v>6.5</v>
      </c>
      <c r="AV5611" s="99">
        <v>760</v>
      </c>
      <c r="AW5611" s="99">
        <v>7.2309999999999999E-2</v>
      </c>
      <c r="AX5611" s="99">
        <v>3564.4850000000001</v>
      </c>
      <c r="AY5611" s="99">
        <v>4034.5</v>
      </c>
      <c r="AZ5611" s="99">
        <v>7.5281000000000002</v>
      </c>
      <c r="BA5611" s="119" t="s">
        <v>9</v>
      </c>
      <c r="BB5611" s="4">
        <v>5611</v>
      </c>
      <c r="BC5611" s="4">
        <v>6.5</v>
      </c>
    </row>
    <row r="5612" spans="2:55">
      <c r="B5612">
        <v>5611</v>
      </c>
      <c r="C5612" s="192">
        <f t="shared" si="1051"/>
        <v>6.5</v>
      </c>
      <c r="D5612" s="5">
        <f t="shared" si="1052"/>
        <v>780</v>
      </c>
      <c r="E5612" s="5" t="str">
        <f t="shared" si="1053"/>
        <v>0.07381</v>
      </c>
      <c r="F5612" s="5" t="str">
        <f t="shared" si="1054"/>
        <v>3603</v>
      </c>
      <c r="G5612" s="5" t="str">
        <f t="shared" si="1055"/>
        <v>4083</v>
      </c>
      <c r="H5612" s="5" t="str">
        <f t="shared" si="1056"/>
        <v>7.574</v>
      </c>
      <c r="I5612" s="1" t="s">
        <v>9</v>
      </c>
      <c r="AN5612" s="89" t="str">
        <f t="shared" si="1057"/>
        <v>6.500</v>
      </c>
      <c r="AO5612" s="89" t="str">
        <f t="shared" si="1058"/>
        <v>780.0</v>
      </c>
      <c r="AP5612" s="89" t="str">
        <f t="shared" si="1059"/>
        <v>0.07381</v>
      </c>
      <c r="AQ5612" s="89" t="str">
        <f t="shared" si="1060"/>
        <v>3603</v>
      </c>
      <c r="AR5612" s="89" t="str">
        <f t="shared" si="1061"/>
        <v>4083</v>
      </c>
      <c r="AS5612" s="89" t="str">
        <f t="shared" si="1062"/>
        <v>7.574</v>
      </c>
      <c r="AT5612" s="89"/>
      <c r="AU5612" s="99">
        <v>6.5</v>
      </c>
      <c r="AV5612" s="99">
        <v>780</v>
      </c>
      <c r="AW5612" s="99">
        <v>7.3805999999999997E-2</v>
      </c>
      <c r="AX5612" s="99">
        <v>3602.761</v>
      </c>
      <c r="AY5612" s="99">
        <v>4082.5</v>
      </c>
      <c r="AZ5612" s="99">
        <v>7.5740999999999996</v>
      </c>
      <c r="BA5612" s="119" t="s">
        <v>9</v>
      </c>
      <c r="BB5612" s="4">
        <v>5612</v>
      </c>
      <c r="BC5612" s="4">
        <v>6.5</v>
      </c>
    </row>
    <row r="5613" spans="2:55">
      <c r="B5613">
        <v>5612</v>
      </c>
      <c r="C5613" s="192">
        <f t="shared" si="1051"/>
        <v>6.5</v>
      </c>
      <c r="D5613" s="5">
        <f t="shared" si="1052"/>
        <v>800</v>
      </c>
      <c r="E5613" s="5" t="str">
        <f t="shared" si="1053"/>
        <v>0.07530</v>
      </c>
      <c r="F5613" s="5" t="str">
        <f t="shared" si="1054"/>
        <v>3641</v>
      </c>
      <c r="G5613" s="5" t="str">
        <f t="shared" si="1055"/>
        <v>4131</v>
      </c>
      <c r="H5613" s="5" t="str">
        <f t="shared" si="1056"/>
        <v>7.620</v>
      </c>
      <c r="I5613" s="1" t="s">
        <v>9</v>
      </c>
      <c r="AN5613" s="89" t="str">
        <f t="shared" si="1057"/>
        <v>6.500</v>
      </c>
      <c r="AO5613" s="89" t="str">
        <f t="shared" si="1058"/>
        <v>800.0</v>
      </c>
      <c r="AP5613" s="89" t="str">
        <f t="shared" si="1059"/>
        <v>0.07530</v>
      </c>
      <c r="AQ5613" s="89" t="str">
        <f t="shared" si="1060"/>
        <v>3641</v>
      </c>
      <c r="AR5613" s="89" t="str">
        <f t="shared" si="1061"/>
        <v>4131</v>
      </c>
      <c r="AS5613" s="89" t="str">
        <f t="shared" si="1062"/>
        <v>7.620</v>
      </c>
      <c r="AT5613" s="89"/>
      <c r="AU5613" s="99">
        <v>6.5</v>
      </c>
      <c r="AV5613" s="99">
        <v>800</v>
      </c>
      <c r="AW5613" s="99">
        <v>7.5298000000000004E-2</v>
      </c>
      <c r="AX5613" s="99">
        <v>3641.3630000000003</v>
      </c>
      <c r="AY5613" s="99">
        <v>4130.8</v>
      </c>
      <c r="AZ5613" s="99">
        <v>7.6195000000000004</v>
      </c>
      <c r="BA5613" s="119" t="s">
        <v>9</v>
      </c>
      <c r="BB5613" s="4">
        <v>5613</v>
      </c>
      <c r="BC5613" s="4">
        <v>6.5</v>
      </c>
    </row>
    <row r="5614" spans="2:55">
      <c r="B5614">
        <v>5613</v>
      </c>
      <c r="C5614" s="192">
        <f t="shared" si="1051"/>
        <v>6.5</v>
      </c>
      <c r="D5614" s="5">
        <f t="shared" si="1052"/>
        <v>820</v>
      </c>
      <c r="E5614" s="5" t="str">
        <f t="shared" si="1053"/>
        <v>0.07679</v>
      </c>
      <c r="F5614" s="5" t="str">
        <f t="shared" si="1054"/>
        <v>3680.</v>
      </c>
      <c r="G5614" s="5" t="str">
        <f t="shared" si="1055"/>
        <v>4179</v>
      </c>
      <c r="H5614" s="5" t="str">
        <f t="shared" si="1056"/>
        <v>7.664</v>
      </c>
      <c r="I5614" s="1" t="s">
        <v>9</v>
      </c>
      <c r="AN5614" s="89" t="str">
        <f t="shared" si="1057"/>
        <v>6.500</v>
      </c>
      <c r="AO5614" s="89" t="str">
        <f t="shared" si="1058"/>
        <v>820.0</v>
      </c>
      <c r="AP5614" s="89" t="str">
        <f t="shared" si="1059"/>
        <v>0.07679</v>
      </c>
      <c r="AQ5614" s="89" t="str">
        <f t="shared" si="1060"/>
        <v>3680.</v>
      </c>
      <c r="AR5614" s="89" t="str">
        <f t="shared" si="1061"/>
        <v>4179</v>
      </c>
      <c r="AS5614" s="89" t="str">
        <f t="shared" si="1062"/>
        <v>7.664</v>
      </c>
      <c r="AT5614" s="89"/>
      <c r="AU5614" s="99">
        <v>6.5</v>
      </c>
      <c r="AV5614" s="99">
        <v>820</v>
      </c>
      <c r="AW5614" s="99">
        <v>7.6786000000000007E-2</v>
      </c>
      <c r="AX5614" s="99">
        <v>3680.0909999999999</v>
      </c>
      <c r="AY5614" s="99">
        <v>4179.2</v>
      </c>
      <c r="AZ5614" s="99">
        <v>7.6642000000000001</v>
      </c>
      <c r="BA5614" s="119" t="s">
        <v>9</v>
      </c>
      <c r="BB5614" s="4">
        <v>5614</v>
      </c>
      <c r="BC5614" s="4">
        <v>6.5</v>
      </c>
    </row>
    <row r="5615" spans="2:55">
      <c r="B5615">
        <v>5614</v>
      </c>
      <c r="C5615" s="192">
        <f t="shared" si="1051"/>
        <v>6.5</v>
      </c>
      <c r="D5615" s="5">
        <f t="shared" si="1052"/>
        <v>840</v>
      </c>
      <c r="E5615" s="5" t="str">
        <f t="shared" si="1053"/>
        <v>0.07827</v>
      </c>
      <c r="F5615" s="5" t="str">
        <f t="shared" si="1054"/>
        <v>3719</v>
      </c>
      <c r="G5615" s="5" t="str">
        <f t="shared" si="1055"/>
        <v>4228</v>
      </c>
      <c r="H5615" s="5" t="str">
        <f t="shared" si="1056"/>
        <v>7.708</v>
      </c>
      <c r="I5615" s="1" t="s">
        <v>9</v>
      </c>
      <c r="AN5615" s="89" t="str">
        <f t="shared" si="1057"/>
        <v>6.500</v>
      </c>
      <c r="AO5615" s="89" t="str">
        <f t="shared" si="1058"/>
        <v>840.0</v>
      </c>
      <c r="AP5615" s="89" t="str">
        <f t="shared" si="1059"/>
        <v>0.07827</v>
      </c>
      <c r="AQ5615" s="89" t="str">
        <f t="shared" si="1060"/>
        <v>3719</v>
      </c>
      <c r="AR5615" s="89" t="str">
        <f t="shared" si="1061"/>
        <v>4228</v>
      </c>
      <c r="AS5615" s="89" t="str">
        <f t="shared" si="1062"/>
        <v>7.708</v>
      </c>
      <c r="AT5615" s="89"/>
      <c r="AU5615" s="99">
        <v>6.5</v>
      </c>
      <c r="AV5615" s="99">
        <v>840</v>
      </c>
      <c r="AW5615" s="99">
        <v>7.8269000000000005E-2</v>
      </c>
      <c r="AX5615" s="99">
        <v>3719.0515</v>
      </c>
      <c r="AY5615" s="99">
        <v>4227.8</v>
      </c>
      <c r="AZ5615" s="99">
        <v>7.7083000000000004</v>
      </c>
      <c r="BA5615" s="119" t="s">
        <v>9</v>
      </c>
      <c r="BB5615" s="4">
        <v>5615</v>
      </c>
      <c r="BC5615" s="4">
        <v>6.5</v>
      </c>
    </row>
    <row r="5616" spans="2:55">
      <c r="B5616">
        <v>5615</v>
      </c>
      <c r="C5616" s="192">
        <f t="shared" si="1051"/>
        <v>6.5</v>
      </c>
      <c r="D5616" s="5">
        <f t="shared" si="1052"/>
        <v>860</v>
      </c>
      <c r="E5616" s="5" t="str">
        <f t="shared" si="1053"/>
        <v>0.07975</v>
      </c>
      <c r="F5616" s="5" t="str">
        <f t="shared" si="1054"/>
        <v>3758</v>
      </c>
      <c r="G5616" s="5" t="str">
        <f t="shared" si="1055"/>
        <v>4277</v>
      </c>
      <c r="H5616" s="5" t="str">
        <f t="shared" si="1056"/>
        <v>7.752</v>
      </c>
      <c r="I5616" s="1" t="s">
        <v>9</v>
      </c>
      <c r="AN5616" s="89" t="str">
        <f t="shared" si="1057"/>
        <v>6.500</v>
      </c>
      <c r="AO5616" s="89" t="str">
        <f t="shared" si="1058"/>
        <v>860.0</v>
      </c>
      <c r="AP5616" s="89" t="str">
        <f t="shared" si="1059"/>
        <v>0.07975</v>
      </c>
      <c r="AQ5616" s="89" t="str">
        <f t="shared" si="1060"/>
        <v>3758</v>
      </c>
      <c r="AR5616" s="89" t="str">
        <f t="shared" si="1061"/>
        <v>4277</v>
      </c>
      <c r="AS5616" s="89" t="str">
        <f t="shared" si="1062"/>
        <v>7.752</v>
      </c>
      <c r="AT5616" s="89"/>
      <c r="AU5616" s="99">
        <v>6.5</v>
      </c>
      <c r="AV5616" s="99">
        <v>860</v>
      </c>
      <c r="AW5616" s="99">
        <v>7.9749E-2</v>
      </c>
      <c r="AX5616" s="99">
        <v>3758.2315000000003</v>
      </c>
      <c r="AY5616" s="99">
        <v>4276.6000000000004</v>
      </c>
      <c r="AZ5616" s="99">
        <v>7.7516999999999996</v>
      </c>
      <c r="BA5616" s="119" t="s">
        <v>9</v>
      </c>
      <c r="BB5616" s="4">
        <v>5616</v>
      </c>
      <c r="BC5616" s="4">
        <v>6.5</v>
      </c>
    </row>
    <row r="5617" spans="2:55">
      <c r="B5617">
        <v>5616</v>
      </c>
      <c r="C5617" s="192">
        <f t="shared" si="1051"/>
        <v>6.5</v>
      </c>
      <c r="D5617" s="5">
        <f t="shared" si="1052"/>
        <v>880</v>
      </c>
      <c r="E5617" s="5" t="str">
        <f t="shared" si="1053"/>
        <v>0.08123</v>
      </c>
      <c r="F5617" s="5" t="str">
        <f t="shared" si="1054"/>
        <v>3798</v>
      </c>
      <c r="G5617" s="5" t="str">
        <f t="shared" si="1055"/>
        <v>4326</v>
      </c>
      <c r="H5617" s="5" t="str">
        <f t="shared" si="1056"/>
        <v>7.795</v>
      </c>
      <c r="I5617" s="1" t="s">
        <v>9</v>
      </c>
      <c r="AN5617" s="89" t="str">
        <f t="shared" si="1057"/>
        <v>6.500</v>
      </c>
      <c r="AO5617" s="89" t="str">
        <f t="shared" si="1058"/>
        <v>880.0</v>
      </c>
      <c r="AP5617" s="89" t="str">
        <f t="shared" si="1059"/>
        <v>0.08123</v>
      </c>
      <c r="AQ5617" s="89" t="str">
        <f t="shared" si="1060"/>
        <v>3798</v>
      </c>
      <c r="AR5617" s="89" t="str">
        <f t="shared" si="1061"/>
        <v>4326</v>
      </c>
      <c r="AS5617" s="89" t="str">
        <f t="shared" si="1062"/>
        <v>7.795</v>
      </c>
      <c r="AT5617" s="89"/>
      <c r="AU5617" s="99">
        <v>6.5</v>
      </c>
      <c r="AV5617" s="99">
        <v>880</v>
      </c>
      <c r="AW5617" s="99">
        <v>8.1225999999999993E-2</v>
      </c>
      <c r="AX5617" s="99">
        <v>3797.6310000000003</v>
      </c>
      <c r="AY5617" s="99">
        <v>4325.6000000000004</v>
      </c>
      <c r="AZ5617" s="99">
        <v>7.7946</v>
      </c>
      <c r="BA5617" s="119" t="s">
        <v>9</v>
      </c>
      <c r="BB5617" s="4">
        <v>5617</v>
      </c>
      <c r="BC5617" s="4">
        <v>6.5</v>
      </c>
    </row>
    <row r="5618" spans="2:55">
      <c r="B5618">
        <v>5617</v>
      </c>
      <c r="C5618" s="192">
        <f t="shared" si="1051"/>
        <v>6.5</v>
      </c>
      <c r="D5618" s="5">
        <f t="shared" si="1052"/>
        <v>900</v>
      </c>
      <c r="E5618" s="5" t="str">
        <f t="shared" si="1053"/>
        <v>0.08270</v>
      </c>
      <c r="F5618" s="5" t="str">
        <f t="shared" si="1054"/>
        <v>3837</v>
      </c>
      <c r="G5618" s="5" t="str">
        <f t="shared" si="1055"/>
        <v>4375</v>
      </c>
      <c r="H5618" s="5" t="str">
        <f t="shared" si="1056"/>
        <v>7.837</v>
      </c>
      <c r="I5618" s="1" t="s">
        <v>9</v>
      </c>
      <c r="AN5618" s="89" t="str">
        <f t="shared" si="1057"/>
        <v>6.500</v>
      </c>
      <c r="AO5618" s="89" t="str">
        <f t="shared" si="1058"/>
        <v>900.0</v>
      </c>
      <c r="AP5618" s="89" t="str">
        <f t="shared" si="1059"/>
        <v>0.08270</v>
      </c>
      <c r="AQ5618" s="89" t="str">
        <f t="shared" si="1060"/>
        <v>3837</v>
      </c>
      <c r="AR5618" s="89" t="str">
        <f t="shared" si="1061"/>
        <v>4375</v>
      </c>
      <c r="AS5618" s="89" t="str">
        <f t="shared" si="1062"/>
        <v>7.837</v>
      </c>
      <c r="AT5618" s="89"/>
      <c r="AU5618" s="99">
        <v>6.5</v>
      </c>
      <c r="AV5618" s="99">
        <v>900</v>
      </c>
      <c r="AW5618" s="99">
        <v>8.2698999999999995E-2</v>
      </c>
      <c r="AX5618" s="99">
        <v>3837.2565000000004</v>
      </c>
      <c r="AY5618" s="99">
        <v>4374.8</v>
      </c>
      <c r="AZ5618" s="99">
        <v>7.8369</v>
      </c>
      <c r="BA5618" s="119" t="s">
        <v>9</v>
      </c>
      <c r="BB5618" s="4">
        <v>5618</v>
      </c>
      <c r="BC5618" s="4">
        <v>6.5</v>
      </c>
    </row>
    <row r="5619" spans="2:55">
      <c r="B5619">
        <v>5618</v>
      </c>
      <c r="C5619" s="192">
        <f t="shared" si="1051"/>
        <v>6.5</v>
      </c>
      <c r="D5619" s="5">
        <f t="shared" si="1052"/>
        <v>920</v>
      </c>
      <c r="E5619" s="5" t="str">
        <f t="shared" si="1053"/>
        <v>0.08417</v>
      </c>
      <c r="F5619" s="5" t="str">
        <f t="shared" si="1054"/>
        <v>3877</v>
      </c>
      <c r="G5619" s="5" t="str">
        <f t="shared" si="1055"/>
        <v>4424</v>
      </c>
      <c r="H5619" s="5" t="str">
        <f t="shared" si="1056"/>
        <v>7.879</v>
      </c>
      <c r="I5619" s="1" t="s">
        <v>9</v>
      </c>
      <c r="AN5619" s="89" t="str">
        <f t="shared" si="1057"/>
        <v>6.500</v>
      </c>
      <c r="AO5619" s="89" t="str">
        <f t="shared" si="1058"/>
        <v>920.0</v>
      </c>
      <c r="AP5619" s="89" t="str">
        <f t="shared" si="1059"/>
        <v>0.08417</v>
      </c>
      <c r="AQ5619" s="89" t="str">
        <f t="shared" si="1060"/>
        <v>3877</v>
      </c>
      <c r="AR5619" s="89" t="str">
        <f t="shared" si="1061"/>
        <v>4424</v>
      </c>
      <c r="AS5619" s="89" t="str">
        <f t="shared" si="1062"/>
        <v>7.879</v>
      </c>
      <c r="AT5619" s="89"/>
      <c r="AU5619" s="99">
        <v>6.5</v>
      </c>
      <c r="AV5619" s="99">
        <v>920</v>
      </c>
      <c r="AW5619" s="99">
        <v>8.4169999999999995E-2</v>
      </c>
      <c r="AX5619" s="99">
        <v>3877.0949999999998</v>
      </c>
      <c r="AY5619" s="99">
        <v>4424.2</v>
      </c>
      <c r="AZ5619" s="99">
        <v>7.8785999999999996</v>
      </c>
      <c r="BA5619" s="119" t="s">
        <v>9</v>
      </c>
      <c r="BB5619" s="4">
        <v>5619</v>
      </c>
      <c r="BC5619" s="4">
        <v>6.5</v>
      </c>
    </row>
    <row r="5620" spans="2:55">
      <c r="B5620">
        <v>5619</v>
      </c>
      <c r="C5620" s="192">
        <f t="shared" si="1051"/>
        <v>6.5</v>
      </c>
      <c r="D5620" s="5">
        <f t="shared" si="1052"/>
        <v>940</v>
      </c>
      <c r="E5620" s="5" t="str">
        <f t="shared" si="1053"/>
        <v>0.08564</v>
      </c>
      <c r="F5620" s="5" t="str">
        <f t="shared" si="1054"/>
        <v>3917</v>
      </c>
      <c r="G5620" s="5" t="str">
        <f t="shared" si="1055"/>
        <v>4474</v>
      </c>
      <c r="H5620" s="5" t="str">
        <f t="shared" si="1056"/>
        <v>7.920</v>
      </c>
      <c r="I5620" s="1" t="s">
        <v>9</v>
      </c>
      <c r="AN5620" s="89" t="str">
        <f t="shared" si="1057"/>
        <v>6.500</v>
      </c>
      <c r="AO5620" s="89" t="str">
        <f t="shared" si="1058"/>
        <v>940.0</v>
      </c>
      <c r="AP5620" s="89" t="str">
        <f t="shared" si="1059"/>
        <v>0.08564</v>
      </c>
      <c r="AQ5620" s="89" t="str">
        <f t="shared" si="1060"/>
        <v>3917</v>
      </c>
      <c r="AR5620" s="89" t="str">
        <f t="shared" si="1061"/>
        <v>4474</v>
      </c>
      <c r="AS5620" s="89" t="str">
        <f t="shared" si="1062"/>
        <v>7.920</v>
      </c>
      <c r="AT5620" s="89"/>
      <c r="AU5620" s="99">
        <v>6.5</v>
      </c>
      <c r="AV5620" s="99">
        <v>940</v>
      </c>
      <c r="AW5620" s="99">
        <v>8.5638000000000006E-2</v>
      </c>
      <c r="AX5620" s="99">
        <v>3917.1530000000002</v>
      </c>
      <c r="AY5620" s="99">
        <v>4473.8</v>
      </c>
      <c r="AZ5620" s="99">
        <v>7.9199000000000002</v>
      </c>
      <c r="BA5620" s="119" t="s">
        <v>9</v>
      </c>
      <c r="BB5620" s="4">
        <v>5620</v>
      </c>
      <c r="BC5620" s="4">
        <v>6.5</v>
      </c>
    </row>
    <row r="5621" spans="2:55">
      <c r="B5621">
        <v>5620</v>
      </c>
      <c r="C5621" s="192">
        <f t="shared" si="1051"/>
        <v>6.5</v>
      </c>
      <c r="D5621" s="5">
        <f t="shared" si="1052"/>
        <v>960</v>
      </c>
      <c r="E5621" s="5" t="str">
        <f t="shared" si="1053"/>
        <v>0.08710</v>
      </c>
      <c r="F5621" s="5" t="str">
        <f t="shared" si="1054"/>
        <v>3957</v>
      </c>
      <c r="G5621" s="5" t="str">
        <f t="shared" si="1055"/>
        <v>4524</v>
      </c>
      <c r="H5621" s="5" t="str">
        <f t="shared" si="1056"/>
        <v>7.961</v>
      </c>
      <c r="I5621" s="1" t="s">
        <v>9</v>
      </c>
      <c r="AN5621" s="89" t="str">
        <f t="shared" si="1057"/>
        <v>6.500</v>
      </c>
      <c r="AO5621" s="89" t="str">
        <f t="shared" si="1058"/>
        <v>960.0</v>
      </c>
      <c r="AP5621" s="89" t="str">
        <f t="shared" si="1059"/>
        <v>0.08710</v>
      </c>
      <c r="AQ5621" s="89" t="str">
        <f t="shared" si="1060"/>
        <v>3957</v>
      </c>
      <c r="AR5621" s="89" t="str">
        <f t="shared" si="1061"/>
        <v>4524</v>
      </c>
      <c r="AS5621" s="89" t="str">
        <f t="shared" si="1062"/>
        <v>7.961</v>
      </c>
      <c r="AT5621" s="89"/>
      <c r="AU5621" s="99">
        <v>6.5</v>
      </c>
      <c r="AV5621" s="99">
        <v>960</v>
      </c>
      <c r="AW5621" s="99">
        <v>8.7103E-2</v>
      </c>
      <c r="AX5621" s="99">
        <v>3957.4305000000004</v>
      </c>
      <c r="AY5621" s="99">
        <v>4523.6000000000004</v>
      </c>
      <c r="AZ5621" s="99">
        <v>7.9606000000000003</v>
      </c>
      <c r="BA5621" s="119" t="s">
        <v>9</v>
      </c>
      <c r="BB5621" s="4">
        <v>5621</v>
      </c>
      <c r="BC5621" s="4">
        <v>6.5</v>
      </c>
    </row>
    <row r="5622" spans="2:55">
      <c r="B5622">
        <v>5621</v>
      </c>
      <c r="C5622" s="192">
        <f t="shared" si="1051"/>
        <v>6.5</v>
      </c>
      <c r="D5622" s="5">
        <f t="shared" si="1052"/>
        <v>980</v>
      </c>
      <c r="E5622" s="5" t="str">
        <f t="shared" si="1053"/>
        <v>0.08857</v>
      </c>
      <c r="F5622" s="5" t="str">
        <f t="shared" si="1054"/>
        <v>3998</v>
      </c>
      <c r="G5622" s="5" t="str">
        <f t="shared" si="1055"/>
        <v>4574</v>
      </c>
      <c r="H5622" s="5" t="str">
        <f t="shared" si="1056"/>
        <v>8.001</v>
      </c>
      <c r="I5622" s="1" t="s">
        <v>9</v>
      </c>
      <c r="AN5622" s="89" t="str">
        <f t="shared" si="1057"/>
        <v>6.500</v>
      </c>
      <c r="AO5622" s="89" t="str">
        <f t="shared" si="1058"/>
        <v>980.0</v>
      </c>
      <c r="AP5622" s="89" t="str">
        <f t="shared" si="1059"/>
        <v>0.08857</v>
      </c>
      <c r="AQ5622" s="89" t="str">
        <f t="shared" si="1060"/>
        <v>3998</v>
      </c>
      <c r="AR5622" s="89" t="str">
        <f t="shared" si="1061"/>
        <v>4574</v>
      </c>
      <c r="AS5622" s="89" t="str">
        <f t="shared" si="1062"/>
        <v>8.001</v>
      </c>
      <c r="AT5622" s="89"/>
      <c r="AU5622" s="99">
        <v>6.5</v>
      </c>
      <c r="AV5622" s="99">
        <v>980</v>
      </c>
      <c r="AW5622" s="99">
        <v>8.8566000000000006E-2</v>
      </c>
      <c r="AX5622" s="99">
        <v>3998.0209999999997</v>
      </c>
      <c r="AY5622" s="99">
        <v>4573.7</v>
      </c>
      <c r="AZ5622" s="99">
        <v>8.0008999999999997</v>
      </c>
      <c r="BA5622" s="119" t="s">
        <v>9</v>
      </c>
      <c r="BB5622" s="4">
        <v>5622</v>
      </c>
      <c r="BC5622" s="4">
        <v>6.5</v>
      </c>
    </row>
    <row r="5623" spans="2:55">
      <c r="B5623">
        <v>5622</v>
      </c>
      <c r="C5623" s="192">
        <f t="shared" si="1051"/>
        <v>6.5</v>
      </c>
      <c r="D5623" s="5">
        <f t="shared" si="1052"/>
        <v>1000</v>
      </c>
      <c r="E5623" s="5" t="str">
        <f t="shared" si="1053"/>
        <v>0.09003</v>
      </c>
      <c r="F5623" s="5" t="str">
        <f t="shared" si="1054"/>
        <v>4039</v>
      </c>
      <c r="G5623" s="5" t="str">
        <f t="shared" si="1055"/>
        <v>4624</v>
      </c>
      <c r="H5623" s="5" t="str">
        <f t="shared" si="1056"/>
        <v>8.041</v>
      </c>
      <c r="I5623" s="1" t="s">
        <v>9</v>
      </c>
      <c r="AN5623" s="89" t="str">
        <f t="shared" si="1057"/>
        <v>6.500</v>
      </c>
      <c r="AO5623" s="89" t="str">
        <f t="shared" si="1058"/>
        <v>1000.</v>
      </c>
      <c r="AP5623" s="89" t="str">
        <f t="shared" si="1059"/>
        <v>0.09003</v>
      </c>
      <c r="AQ5623" s="89" t="str">
        <f t="shared" si="1060"/>
        <v>4039</v>
      </c>
      <c r="AR5623" s="89" t="str">
        <f t="shared" si="1061"/>
        <v>4624</v>
      </c>
      <c r="AS5623" s="89" t="str">
        <f t="shared" si="1062"/>
        <v>8.041</v>
      </c>
      <c r="AT5623" s="89"/>
      <c r="AU5623" s="99">
        <v>6.5</v>
      </c>
      <c r="AV5623" s="99">
        <v>1000</v>
      </c>
      <c r="AW5623" s="99">
        <v>9.0026999999999996E-2</v>
      </c>
      <c r="AX5623" s="99">
        <v>4038.8245000000002</v>
      </c>
      <c r="AY5623" s="99">
        <v>4624</v>
      </c>
      <c r="AZ5623" s="99">
        <v>8.0406999999999993</v>
      </c>
      <c r="BA5623" s="119" t="s">
        <v>9</v>
      </c>
      <c r="BB5623" s="4">
        <v>5623</v>
      </c>
      <c r="BC5623" s="4">
        <v>6.5</v>
      </c>
    </row>
    <row r="5624" spans="2:55">
      <c r="B5624">
        <v>5623</v>
      </c>
      <c r="C5624" s="192">
        <f t="shared" si="1051"/>
        <v>6.5</v>
      </c>
      <c r="D5624" s="5">
        <f t="shared" si="1052"/>
        <v>1100</v>
      </c>
      <c r="E5624" s="5" t="str">
        <f t="shared" si="1053"/>
        <v>0.09731</v>
      </c>
      <c r="F5624" s="5" t="str">
        <f t="shared" si="1054"/>
        <v>4246</v>
      </c>
      <c r="G5624" s="5" t="str">
        <f t="shared" si="1055"/>
        <v>4879</v>
      </c>
      <c r="H5624" s="5" t="str">
        <f t="shared" si="1056"/>
        <v>8.233</v>
      </c>
      <c r="I5624" s="1" t="s">
        <v>9</v>
      </c>
      <c r="AN5624" s="89" t="str">
        <f t="shared" si="1057"/>
        <v>6.500</v>
      </c>
      <c r="AO5624" s="89" t="str">
        <f t="shared" si="1058"/>
        <v>1100.</v>
      </c>
      <c r="AP5624" s="89" t="str">
        <f t="shared" si="1059"/>
        <v>0.09731</v>
      </c>
      <c r="AQ5624" s="89" t="str">
        <f t="shared" si="1060"/>
        <v>4246</v>
      </c>
      <c r="AR5624" s="89" t="str">
        <f t="shared" si="1061"/>
        <v>4879</v>
      </c>
      <c r="AS5624" s="89" t="str">
        <f t="shared" si="1062"/>
        <v>8.233</v>
      </c>
      <c r="AT5624" s="89"/>
      <c r="AU5624" s="99">
        <v>6.5</v>
      </c>
      <c r="AV5624" s="99">
        <v>1100</v>
      </c>
      <c r="AW5624" s="99">
        <v>9.7305000000000003E-2</v>
      </c>
      <c r="AX5624" s="99">
        <v>4246.0174999999999</v>
      </c>
      <c r="AY5624" s="99">
        <v>4878.5</v>
      </c>
      <c r="AZ5624" s="99">
        <v>8.2331000000000003</v>
      </c>
      <c r="BA5624" s="119" t="s">
        <v>9</v>
      </c>
      <c r="BB5624" s="4">
        <v>5624</v>
      </c>
      <c r="BC5624" s="4">
        <v>6.5</v>
      </c>
    </row>
    <row r="5625" spans="2:55">
      <c r="B5625">
        <v>5624</v>
      </c>
      <c r="C5625" s="192">
        <f t="shared" si="1051"/>
        <v>6.5</v>
      </c>
      <c r="D5625" s="5">
        <f t="shared" si="1052"/>
        <v>1200</v>
      </c>
      <c r="E5625" s="5" t="str">
        <f t="shared" si="1053"/>
        <v>0.1046</v>
      </c>
      <c r="F5625" s="5" t="str">
        <f t="shared" si="1054"/>
        <v>4459</v>
      </c>
      <c r="G5625" s="5" t="str">
        <f t="shared" si="1055"/>
        <v>5138</v>
      </c>
      <c r="H5625" s="5" t="str">
        <f t="shared" si="1056"/>
        <v>8.416</v>
      </c>
      <c r="I5625" s="1" t="s">
        <v>9</v>
      </c>
      <c r="AN5625" s="89" t="str">
        <f t="shared" si="1057"/>
        <v>6.500</v>
      </c>
      <c r="AO5625" s="89" t="str">
        <f t="shared" si="1058"/>
        <v>1200.</v>
      </c>
      <c r="AP5625" s="89" t="str">
        <f t="shared" si="1059"/>
        <v>0.1046</v>
      </c>
      <c r="AQ5625" s="89" t="str">
        <f t="shared" si="1060"/>
        <v>4459</v>
      </c>
      <c r="AR5625" s="89" t="str">
        <f t="shared" si="1061"/>
        <v>5138</v>
      </c>
      <c r="AS5625" s="89" t="str">
        <f t="shared" si="1062"/>
        <v>8.416</v>
      </c>
      <c r="AT5625" s="89"/>
      <c r="AU5625" s="99">
        <v>6.5</v>
      </c>
      <c r="AV5625" s="99">
        <v>1200</v>
      </c>
      <c r="AW5625" s="99">
        <v>0.10455</v>
      </c>
      <c r="AX5625" s="99">
        <v>4458.8249999999998</v>
      </c>
      <c r="AY5625" s="99">
        <v>5138.3999999999996</v>
      </c>
      <c r="AZ5625" s="99">
        <v>8.4158000000000008</v>
      </c>
      <c r="BA5625" s="119" t="s">
        <v>9</v>
      </c>
      <c r="BB5625" s="4">
        <v>5625</v>
      </c>
      <c r="BC5625" s="4">
        <v>6.5</v>
      </c>
    </row>
    <row r="5626" spans="2:55">
      <c r="B5626">
        <v>5625</v>
      </c>
      <c r="C5626" s="192">
        <f t="shared" si="1051"/>
        <v>6.5</v>
      </c>
      <c r="D5626" s="5">
        <f t="shared" si="1052"/>
        <v>1300</v>
      </c>
      <c r="E5626" s="5" t="str">
        <f t="shared" si="1053"/>
        <v>0.1118</v>
      </c>
      <c r="F5626" s="5" t="str">
        <f t="shared" si="1054"/>
        <v>4677</v>
      </c>
      <c r="G5626" s="5" t="str">
        <f t="shared" si="1055"/>
        <v>5403</v>
      </c>
      <c r="H5626" s="5" t="str">
        <f t="shared" si="1056"/>
        <v>8.590</v>
      </c>
      <c r="I5626" s="1" t="s">
        <v>9</v>
      </c>
      <c r="AN5626" s="89" t="str">
        <f t="shared" si="1057"/>
        <v>6.500</v>
      </c>
      <c r="AO5626" s="89" t="str">
        <f t="shared" si="1058"/>
        <v>1300.</v>
      </c>
      <c r="AP5626" s="89" t="str">
        <f t="shared" si="1059"/>
        <v>0.1118</v>
      </c>
      <c r="AQ5626" s="89" t="str">
        <f t="shared" si="1060"/>
        <v>4677</v>
      </c>
      <c r="AR5626" s="89" t="str">
        <f t="shared" si="1061"/>
        <v>5403</v>
      </c>
      <c r="AS5626" s="89" t="str">
        <f t="shared" si="1062"/>
        <v>8.590</v>
      </c>
      <c r="AT5626" s="89"/>
      <c r="AU5626" s="99">
        <v>6.5</v>
      </c>
      <c r="AV5626" s="99">
        <v>1300</v>
      </c>
      <c r="AW5626" s="99">
        <v>0.11176</v>
      </c>
      <c r="AX5626" s="99">
        <v>4676.8600000000006</v>
      </c>
      <c r="AY5626" s="99">
        <v>5403.3</v>
      </c>
      <c r="AZ5626" s="99">
        <v>8.5898000000000003</v>
      </c>
      <c r="BA5626" s="119" t="s">
        <v>9</v>
      </c>
      <c r="BB5626" s="4">
        <v>5626</v>
      </c>
      <c r="BC5626" s="4">
        <v>6.5</v>
      </c>
    </row>
    <row r="5627" spans="2:55">
      <c r="B5627">
        <v>5626</v>
      </c>
      <c r="C5627" s="192">
        <f t="shared" si="1051"/>
        <v>6.5</v>
      </c>
      <c r="D5627" s="5">
        <f t="shared" si="1052"/>
        <v>1400</v>
      </c>
      <c r="E5627" s="5" t="str">
        <f t="shared" si="1053"/>
        <v>0.1190</v>
      </c>
      <c r="F5627" s="5" t="str">
        <f t="shared" si="1054"/>
        <v>4900.</v>
      </c>
      <c r="G5627" s="5" t="str">
        <f t="shared" si="1055"/>
        <v>5673</v>
      </c>
      <c r="H5627" s="5" t="str">
        <f t="shared" si="1056"/>
        <v>8.756</v>
      </c>
      <c r="I5627" s="1" t="s">
        <v>9</v>
      </c>
      <c r="AN5627" s="89" t="str">
        <f t="shared" si="1057"/>
        <v>6.500</v>
      </c>
      <c r="AO5627" s="89" t="str">
        <f t="shared" si="1058"/>
        <v>1400.</v>
      </c>
      <c r="AP5627" s="89" t="str">
        <f t="shared" si="1059"/>
        <v>0.1190</v>
      </c>
      <c r="AQ5627" s="89" t="str">
        <f t="shared" si="1060"/>
        <v>4900.</v>
      </c>
      <c r="AR5627" s="89" t="str">
        <f t="shared" si="1061"/>
        <v>5673</v>
      </c>
      <c r="AS5627" s="89" t="str">
        <f t="shared" si="1062"/>
        <v>8.756</v>
      </c>
      <c r="AT5627" s="89"/>
      <c r="AU5627" s="99">
        <v>6.5</v>
      </c>
      <c r="AV5627" s="99">
        <v>1400</v>
      </c>
      <c r="AW5627" s="99">
        <v>0.11895</v>
      </c>
      <c r="AX5627" s="99">
        <v>4899.9250000000002</v>
      </c>
      <c r="AY5627" s="99">
        <v>5673.1</v>
      </c>
      <c r="AZ5627" s="99">
        <v>8.7560000000000002</v>
      </c>
      <c r="BA5627" s="119" t="s">
        <v>9</v>
      </c>
      <c r="BB5627" s="4">
        <v>5627</v>
      </c>
      <c r="BC5627" s="4">
        <v>6.5</v>
      </c>
    </row>
    <row r="5628" spans="2:55">
      <c r="B5628">
        <v>5627</v>
      </c>
      <c r="C5628" s="192">
        <f t="shared" si="1051"/>
        <v>6.5</v>
      </c>
      <c r="D5628" s="5">
        <f t="shared" si="1052"/>
        <v>1500</v>
      </c>
      <c r="E5628" s="5" t="str">
        <f t="shared" si="1053"/>
        <v>0.1261</v>
      </c>
      <c r="F5628" s="5" t="str">
        <f t="shared" si="1054"/>
        <v>5128</v>
      </c>
      <c r="G5628" s="5" t="str">
        <f t="shared" si="1055"/>
        <v>5947</v>
      </c>
      <c r="H5628" s="5" t="str">
        <f t="shared" si="1056"/>
        <v>8.915</v>
      </c>
      <c r="I5628" s="1" t="s">
        <v>9</v>
      </c>
      <c r="AN5628" s="89" t="str">
        <f t="shared" si="1057"/>
        <v>6.500</v>
      </c>
      <c r="AO5628" s="89" t="str">
        <f t="shared" si="1058"/>
        <v>1500.</v>
      </c>
      <c r="AP5628" s="89" t="str">
        <f t="shared" si="1059"/>
        <v>0.1261</v>
      </c>
      <c r="AQ5628" s="89" t="str">
        <f t="shared" si="1060"/>
        <v>5128</v>
      </c>
      <c r="AR5628" s="89" t="str">
        <f t="shared" si="1061"/>
        <v>5947</v>
      </c>
      <c r="AS5628" s="89" t="str">
        <f t="shared" si="1062"/>
        <v>8.915</v>
      </c>
      <c r="AT5628" s="89"/>
      <c r="AU5628" s="99">
        <v>6.5</v>
      </c>
      <c r="AV5628" s="99">
        <v>1500</v>
      </c>
      <c r="AW5628" s="99">
        <v>0.12612999999999999</v>
      </c>
      <c r="AX5628" s="99">
        <v>5127.5549999999994</v>
      </c>
      <c r="AY5628" s="99">
        <v>5947.4</v>
      </c>
      <c r="AZ5628" s="99">
        <v>8.9152000000000005</v>
      </c>
      <c r="BA5628" s="119" t="s">
        <v>9</v>
      </c>
      <c r="BB5628" s="4">
        <v>5628</v>
      </c>
      <c r="BC5628" s="4">
        <v>6.5</v>
      </c>
    </row>
    <row r="5629" spans="2:55">
      <c r="B5629">
        <v>5628</v>
      </c>
      <c r="C5629" s="192">
        <f t="shared" si="1051"/>
        <v>6.5</v>
      </c>
      <c r="D5629" s="5">
        <f t="shared" si="1052"/>
        <v>1600</v>
      </c>
      <c r="E5629" s="5" t="str">
        <f t="shared" si="1053"/>
        <v>0.1333</v>
      </c>
      <c r="F5629" s="5" t="str">
        <f t="shared" si="1054"/>
        <v>5360.</v>
      </c>
      <c r="G5629" s="5" t="str">
        <f t="shared" si="1055"/>
        <v>6226</v>
      </c>
      <c r="H5629" s="5" t="str">
        <f t="shared" si="1056"/>
        <v>9.068</v>
      </c>
      <c r="I5629" s="1" t="s">
        <v>9</v>
      </c>
      <c r="AN5629" s="89" t="str">
        <f t="shared" si="1057"/>
        <v>6.500</v>
      </c>
      <c r="AO5629" s="89" t="str">
        <f t="shared" si="1058"/>
        <v>1600.</v>
      </c>
      <c r="AP5629" s="89" t="str">
        <f t="shared" si="1059"/>
        <v>0.1333</v>
      </c>
      <c r="AQ5629" s="89" t="str">
        <f t="shared" si="1060"/>
        <v>5360.</v>
      </c>
      <c r="AR5629" s="89" t="str">
        <f t="shared" si="1061"/>
        <v>6226</v>
      </c>
      <c r="AS5629" s="89" t="str">
        <f t="shared" si="1062"/>
        <v>9.068</v>
      </c>
      <c r="AT5629" s="89"/>
      <c r="AU5629" s="99">
        <v>6.5</v>
      </c>
      <c r="AV5629" s="99">
        <v>1600</v>
      </c>
      <c r="AW5629" s="99">
        <v>0.13328999999999999</v>
      </c>
      <c r="AX5629" s="99">
        <v>5359.5149999999994</v>
      </c>
      <c r="AY5629" s="99">
        <v>6225.9</v>
      </c>
      <c r="AZ5629" s="99">
        <v>9.0679999999999996</v>
      </c>
      <c r="BA5629" s="119" t="s">
        <v>9</v>
      </c>
      <c r="BB5629" s="4">
        <v>5629</v>
      </c>
      <c r="BC5629" s="4">
        <v>6.5</v>
      </c>
    </row>
    <row r="5630" spans="2:55">
      <c r="B5630">
        <v>5629</v>
      </c>
      <c r="C5630" s="192">
        <f t="shared" si="1051"/>
        <v>6.5</v>
      </c>
      <c r="D5630" s="5">
        <f t="shared" si="1052"/>
        <v>1800</v>
      </c>
      <c r="E5630" s="5" t="str">
        <f t="shared" si="1053"/>
        <v>0.1476</v>
      </c>
      <c r="F5630" s="5" t="str">
        <f t="shared" si="1054"/>
        <v>5835</v>
      </c>
      <c r="G5630" s="5" t="str">
        <f t="shared" si="1055"/>
        <v>6794</v>
      </c>
      <c r="H5630" s="5" t="str">
        <f t="shared" si="1056"/>
        <v>9.356</v>
      </c>
      <c r="I5630" s="1" t="s">
        <v>9</v>
      </c>
      <c r="AN5630" s="89" t="str">
        <f t="shared" si="1057"/>
        <v>6.500</v>
      </c>
      <c r="AO5630" s="89" t="str">
        <f t="shared" si="1058"/>
        <v>1800.</v>
      </c>
      <c r="AP5630" s="89" t="str">
        <f t="shared" si="1059"/>
        <v>0.1476</v>
      </c>
      <c r="AQ5630" s="89" t="str">
        <f t="shared" si="1060"/>
        <v>5835</v>
      </c>
      <c r="AR5630" s="89" t="str">
        <f t="shared" si="1061"/>
        <v>6794</v>
      </c>
      <c r="AS5630" s="89" t="str">
        <f t="shared" si="1062"/>
        <v>9.356</v>
      </c>
      <c r="AT5630" s="89"/>
      <c r="AU5630" s="99">
        <v>6.5</v>
      </c>
      <c r="AV5630" s="99">
        <v>1800</v>
      </c>
      <c r="AW5630" s="99">
        <v>0.14759</v>
      </c>
      <c r="AX5630" s="99">
        <v>5834.7650000000003</v>
      </c>
      <c r="AY5630" s="99">
        <v>6794.1</v>
      </c>
      <c r="AZ5630" s="99">
        <v>9.3561999999999994</v>
      </c>
      <c r="BA5630" s="119" t="s">
        <v>9</v>
      </c>
      <c r="BB5630" s="4">
        <v>5630</v>
      </c>
      <c r="BC5630" s="4">
        <v>6.5</v>
      </c>
    </row>
    <row r="5631" spans="2:55">
      <c r="B5631">
        <v>5630</v>
      </c>
      <c r="C5631" s="192">
        <f t="shared" si="1051"/>
        <v>6.5</v>
      </c>
      <c r="D5631" s="5">
        <f t="shared" si="1052"/>
        <v>2000</v>
      </c>
      <c r="E5631" s="5" t="str">
        <f t="shared" si="1053"/>
        <v>0.1619</v>
      </c>
      <c r="F5631" s="5" t="str">
        <f t="shared" si="1054"/>
        <v>6323</v>
      </c>
      <c r="G5631" s="5" t="str">
        <f t="shared" si="1055"/>
        <v>7375</v>
      </c>
      <c r="H5631" s="5" t="str">
        <f t="shared" si="1056"/>
        <v>9.624</v>
      </c>
      <c r="I5631" s="1" t="s">
        <v>9</v>
      </c>
      <c r="AN5631" s="89" t="str">
        <f t="shared" si="1057"/>
        <v>6.500</v>
      </c>
      <c r="AO5631" s="89" t="str">
        <f t="shared" si="1058"/>
        <v>2000.</v>
      </c>
      <c r="AP5631" s="89" t="str">
        <f t="shared" si="1059"/>
        <v>0.1619</v>
      </c>
      <c r="AQ5631" s="89" t="str">
        <f t="shared" si="1060"/>
        <v>6323</v>
      </c>
      <c r="AR5631" s="89" t="str">
        <f t="shared" si="1061"/>
        <v>7375</v>
      </c>
      <c r="AS5631" s="89" t="str">
        <f t="shared" si="1062"/>
        <v>9.624</v>
      </c>
      <c r="AT5631" s="89"/>
      <c r="AU5631" s="99">
        <v>6.5</v>
      </c>
      <c r="AV5631" s="99">
        <v>2000</v>
      </c>
      <c r="AW5631" s="99">
        <v>0.16187000000000001</v>
      </c>
      <c r="AX5631" s="99">
        <v>6323.244999999999</v>
      </c>
      <c r="AY5631" s="99">
        <v>7375.4</v>
      </c>
      <c r="AZ5631" s="99">
        <v>9.6237999999999992</v>
      </c>
      <c r="BA5631" s="119" t="s">
        <v>9</v>
      </c>
      <c r="BB5631" s="4">
        <v>5631</v>
      </c>
      <c r="BC5631" s="4">
        <v>6.5</v>
      </c>
    </row>
    <row r="5632" spans="2:55">
      <c r="B5632">
        <v>5631</v>
      </c>
      <c r="C5632" s="192">
        <f t="shared" si="1051"/>
        <v>7</v>
      </c>
      <c r="D5632" s="5">
        <f t="shared" si="1052"/>
        <v>0</v>
      </c>
      <c r="E5632" s="5" t="str">
        <f t="shared" si="1053"/>
        <v>0.0009967</v>
      </c>
      <c r="F5632" s="5">
        <f t="shared" si="1054"/>
        <v>7.3169999999999999E-2</v>
      </c>
      <c r="G5632" s="5">
        <f t="shared" si="1055"/>
        <v>7.05</v>
      </c>
      <c r="H5632" s="5">
        <f t="shared" si="1056"/>
        <v>2.3000000000000001E-4</v>
      </c>
      <c r="I5632" s="1" t="s">
        <v>8</v>
      </c>
      <c r="AN5632" s="89" t="str">
        <f t="shared" si="1057"/>
        <v>7.000</v>
      </c>
      <c r="AO5632" s="89" t="str">
        <f t="shared" si="1058"/>
        <v>0.000</v>
      </c>
      <c r="AP5632" s="89" t="str">
        <f t="shared" si="1059"/>
        <v>0.0009967</v>
      </c>
      <c r="AQ5632" s="89" t="str">
        <f t="shared" si="1060"/>
        <v>0.07317</v>
      </c>
      <c r="AR5632" s="89" t="str">
        <f t="shared" si="1061"/>
        <v>7.050</v>
      </c>
      <c r="AS5632" s="89" t="str">
        <f t="shared" si="1062"/>
        <v>0.0002300</v>
      </c>
      <c r="AT5632" s="89"/>
      <c r="AU5632" s="99">
        <v>7</v>
      </c>
      <c r="AV5632" s="99">
        <v>0</v>
      </c>
      <c r="AW5632" s="99">
        <v>9.9668999999999995E-4</v>
      </c>
      <c r="AX5632" s="99">
        <v>7.3170000000000179E-2</v>
      </c>
      <c r="AY5632" s="99">
        <v>7.05</v>
      </c>
      <c r="AZ5632" s="99">
        <v>2.3000000000000001E-4</v>
      </c>
      <c r="BA5632" s="119" t="s">
        <v>8</v>
      </c>
      <c r="BB5632" s="4">
        <v>5632</v>
      </c>
      <c r="BC5632" s="4">
        <v>7</v>
      </c>
    </row>
    <row r="5633" spans="2:55">
      <c r="B5633">
        <v>5632</v>
      </c>
      <c r="C5633" s="192">
        <f t="shared" si="1051"/>
        <v>7</v>
      </c>
      <c r="D5633" s="5">
        <f t="shared" si="1052"/>
        <v>5</v>
      </c>
      <c r="E5633" s="5" t="str">
        <f t="shared" si="1053"/>
        <v>0.0009967</v>
      </c>
      <c r="F5633" s="5" t="str">
        <f t="shared" si="1054"/>
        <v>20.98</v>
      </c>
      <c r="G5633" s="5" t="str">
        <f t="shared" si="1055"/>
        <v>27.96</v>
      </c>
      <c r="H5633" s="5" t="str">
        <f t="shared" si="1056"/>
        <v>0.07607</v>
      </c>
      <c r="I5633" s="1" t="s">
        <v>8</v>
      </c>
      <c r="AN5633" s="89" t="str">
        <f t="shared" si="1057"/>
        <v>7.000</v>
      </c>
      <c r="AO5633" s="89" t="str">
        <f t="shared" si="1058"/>
        <v>5.000</v>
      </c>
      <c r="AP5633" s="89" t="str">
        <f t="shared" si="1059"/>
        <v>0.0009967</v>
      </c>
      <c r="AQ5633" s="89" t="str">
        <f t="shared" si="1060"/>
        <v>20.98</v>
      </c>
      <c r="AR5633" s="89" t="str">
        <f t="shared" si="1061"/>
        <v>27.96</v>
      </c>
      <c r="AS5633" s="89" t="str">
        <f t="shared" si="1062"/>
        <v>0.07607</v>
      </c>
      <c r="AT5633" s="89"/>
      <c r="AU5633" s="99">
        <v>7</v>
      </c>
      <c r="AV5633" s="99">
        <v>5</v>
      </c>
      <c r="AW5633" s="99">
        <v>9.9668000000000001E-4</v>
      </c>
      <c r="AX5633" s="99">
        <v>20.983240000000002</v>
      </c>
      <c r="AY5633" s="99">
        <v>27.96</v>
      </c>
      <c r="AZ5633" s="99">
        <v>7.6069999999999999E-2</v>
      </c>
      <c r="BA5633" s="119" t="s">
        <v>8</v>
      </c>
      <c r="BB5633" s="4">
        <v>5633</v>
      </c>
      <c r="BC5633" s="4">
        <v>7</v>
      </c>
    </row>
    <row r="5634" spans="2:55">
      <c r="B5634">
        <v>5633</v>
      </c>
      <c r="C5634" s="192">
        <f t="shared" si="1051"/>
        <v>7</v>
      </c>
      <c r="D5634" s="5">
        <f t="shared" si="1052"/>
        <v>10</v>
      </c>
      <c r="E5634" s="5" t="str">
        <f t="shared" si="1053"/>
        <v>0.0009970</v>
      </c>
      <c r="F5634" s="5" t="str">
        <f t="shared" si="1054"/>
        <v>41.84</v>
      </c>
      <c r="G5634" s="5" t="str">
        <f t="shared" si="1055"/>
        <v>48.82</v>
      </c>
      <c r="H5634" s="5" t="str">
        <f t="shared" si="1056"/>
        <v>0.1504</v>
      </c>
      <c r="I5634" s="1" t="s">
        <v>8</v>
      </c>
      <c r="AN5634" s="89" t="str">
        <f t="shared" si="1057"/>
        <v>7.000</v>
      </c>
      <c r="AO5634" s="89" t="str">
        <f t="shared" si="1058"/>
        <v>10.00</v>
      </c>
      <c r="AP5634" s="89" t="str">
        <f t="shared" si="1059"/>
        <v>0.0009970</v>
      </c>
      <c r="AQ5634" s="89" t="str">
        <f t="shared" si="1060"/>
        <v>41.84</v>
      </c>
      <c r="AR5634" s="89" t="str">
        <f t="shared" si="1061"/>
        <v>48.82</v>
      </c>
      <c r="AS5634" s="89" t="str">
        <f t="shared" si="1062"/>
        <v>0.1504</v>
      </c>
      <c r="AT5634" s="89"/>
      <c r="AU5634" s="99">
        <v>7</v>
      </c>
      <c r="AV5634" s="99">
        <v>10</v>
      </c>
      <c r="AW5634" s="99">
        <v>9.9702999999999988E-4</v>
      </c>
      <c r="AX5634" s="99">
        <v>41.840789999999998</v>
      </c>
      <c r="AY5634" s="99">
        <v>48.82</v>
      </c>
      <c r="AZ5634" s="99">
        <v>0.15040999999999999</v>
      </c>
      <c r="BA5634" s="119" t="s">
        <v>8</v>
      </c>
      <c r="BB5634" s="4">
        <v>5634</v>
      </c>
      <c r="BC5634" s="4">
        <v>7</v>
      </c>
    </row>
    <row r="5635" spans="2:55">
      <c r="B5635">
        <v>5634</v>
      </c>
      <c r="C5635" s="192">
        <f t="shared" si="1051"/>
        <v>7</v>
      </c>
      <c r="D5635" s="5">
        <f t="shared" si="1052"/>
        <v>15</v>
      </c>
      <c r="E5635" s="5" t="str">
        <f t="shared" si="1053"/>
        <v>0.0009977</v>
      </c>
      <c r="F5635" s="5" t="str">
        <f t="shared" si="1054"/>
        <v>62.68</v>
      </c>
      <c r="G5635" s="5" t="str">
        <f t="shared" si="1055"/>
        <v>69.66</v>
      </c>
      <c r="H5635" s="5" t="str">
        <f t="shared" si="1056"/>
        <v>0.2234</v>
      </c>
      <c r="I5635" s="1" t="s">
        <v>8</v>
      </c>
      <c r="AN5635" s="89" t="str">
        <f t="shared" si="1057"/>
        <v>7.000</v>
      </c>
      <c r="AO5635" s="89" t="str">
        <f t="shared" si="1058"/>
        <v>15.00</v>
      </c>
      <c r="AP5635" s="89" t="str">
        <f t="shared" si="1059"/>
        <v>0.0009977</v>
      </c>
      <c r="AQ5635" s="89" t="str">
        <f t="shared" si="1060"/>
        <v>62.68</v>
      </c>
      <c r="AR5635" s="89" t="str">
        <f t="shared" si="1061"/>
        <v>69.66</v>
      </c>
      <c r="AS5635" s="89" t="str">
        <f t="shared" si="1062"/>
        <v>0.2234</v>
      </c>
      <c r="AT5635" s="89"/>
      <c r="AU5635" s="99">
        <v>7</v>
      </c>
      <c r="AV5635" s="99">
        <v>15</v>
      </c>
      <c r="AW5635" s="99">
        <v>9.9770999999999996E-4</v>
      </c>
      <c r="AX5635" s="99">
        <v>62.676029999999997</v>
      </c>
      <c r="AY5635" s="99">
        <v>69.66</v>
      </c>
      <c r="AZ5635" s="99">
        <v>0.22336</v>
      </c>
      <c r="BA5635" s="119" t="s">
        <v>8</v>
      </c>
      <c r="BB5635" s="4">
        <v>5635</v>
      </c>
      <c r="BC5635" s="4">
        <v>7</v>
      </c>
    </row>
    <row r="5636" spans="2:55">
      <c r="B5636">
        <v>5635</v>
      </c>
      <c r="C5636" s="192">
        <f t="shared" si="1051"/>
        <v>7</v>
      </c>
      <c r="D5636" s="5">
        <f t="shared" si="1052"/>
        <v>20</v>
      </c>
      <c r="E5636" s="5" t="str">
        <f t="shared" si="1053"/>
        <v>0.0009987</v>
      </c>
      <c r="F5636" s="5" t="str">
        <f t="shared" si="1054"/>
        <v>83.49</v>
      </c>
      <c r="G5636" s="5" t="str">
        <f t="shared" si="1055"/>
        <v>90.48</v>
      </c>
      <c r="H5636" s="5" t="str">
        <f t="shared" si="1056"/>
        <v>0.2950</v>
      </c>
      <c r="I5636" s="1" t="s">
        <v>8</v>
      </c>
      <c r="AN5636" s="89" t="str">
        <f t="shared" si="1057"/>
        <v>7.000</v>
      </c>
      <c r="AO5636" s="89" t="str">
        <f t="shared" si="1058"/>
        <v>20.00</v>
      </c>
      <c r="AP5636" s="89" t="str">
        <f t="shared" si="1059"/>
        <v>0.0009987</v>
      </c>
      <c r="AQ5636" s="89" t="str">
        <f t="shared" si="1060"/>
        <v>83.49</v>
      </c>
      <c r="AR5636" s="89" t="str">
        <f t="shared" si="1061"/>
        <v>90.48</v>
      </c>
      <c r="AS5636" s="89" t="str">
        <f t="shared" si="1062"/>
        <v>0.2950</v>
      </c>
      <c r="AT5636" s="89"/>
      <c r="AU5636" s="99">
        <v>7</v>
      </c>
      <c r="AV5636" s="99">
        <v>20</v>
      </c>
      <c r="AW5636" s="99">
        <v>9.9865999999999996E-4</v>
      </c>
      <c r="AX5636" s="99">
        <v>83.489380000000011</v>
      </c>
      <c r="AY5636" s="99">
        <v>90.48</v>
      </c>
      <c r="AZ5636" s="99">
        <v>0.29499999999999998</v>
      </c>
      <c r="BA5636" s="119" t="s">
        <v>8</v>
      </c>
      <c r="BB5636" s="4">
        <v>5636</v>
      </c>
      <c r="BC5636" s="4">
        <v>7</v>
      </c>
    </row>
    <row r="5637" spans="2:55">
      <c r="B5637">
        <v>5636</v>
      </c>
      <c r="C5637" s="192">
        <f t="shared" si="1051"/>
        <v>7</v>
      </c>
      <c r="D5637" s="5">
        <f t="shared" si="1052"/>
        <v>25</v>
      </c>
      <c r="E5637" s="5" t="str">
        <f t="shared" si="1053"/>
        <v>0.0009999</v>
      </c>
      <c r="F5637" s="5" t="str">
        <f t="shared" si="1054"/>
        <v>104.3</v>
      </c>
      <c r="G5637" s="5" t="str">
        <f t="shared" si="1055"/>
        <v>111.3</v>
      </c>
      <c r="H5637" s="5" t="str">
        <f t="shared" si="1056"/>
        <v>0.3654</v>
      </c>
      <c r="I5637" s="1" t="s">
        <v>8</v>
      </c>
      <c r="AN5637" s="89" t="str">
        <f t="shared" si="1057"/>
        <v>7.000</v>
      </c>
      <c r="AO5637" s="89" t="str">
        <f t="shared" si="1058"/>
        <v>25.00</v>
      </c>
      <c r="AP5637" s="89" t="str">
        <f t="shared" si="1059"/>
        <v>0.0009999</v>
      </c>
      <c r="AQ5637" s="89" t="str">
        <f t="shared" si="1060"/>
        <v>104.3</v>
      </c>
      <c r="AR5637" s="89" t="str">
        <f t="shared" si="1061"/>
        <v>111.3</v>
      </c>
      <c r="AS5637" s="89" t="str">
        <f t="shared" si="1062"/>
        <v>0.3654</v>
      </c>
      <c r="AT5637" s="89"/>
      <c r="AU5637" s="99">
        <v>7</v>
      </c>
      <c r="AV5637" s="99">
        <v>25</v>
      </c>
      <c r="AW5637" s="99">
        <v>9.9985999999999998E-4</v>
      </c>
      <c r="AX5637" s="99">
        <v>104.29098</v>
      </c>
      <c r="AY5637" s="99">
        <v>111.29</v>
      </c>
      <c r="AZ5637" s="99">
        <v>0.3654</v>
      </c>
      <c r="BA5637" s="119" t="s">
        <v>8</v>
      </c>
      <c r="BB5637" s="4">
        <v>5637</v>
      </c>
      <c r="BC5637" s="4">
        <v>7</v>
      </c>
    </row>
    <row r="5638" spans="2:55">
      <c r="B5638">
        <v>5637</v>
      </c>
      <c r="C5638" s="192">
        <f t="shared" si="1051"/>
        <v>7</v>
      </c>
      <c r="D5638" s="5">
        <f t="shared" si="1052"/>
        <v>30</v>
      </c>
      <c r="E5638" s="5" t="str">
        <f t="shared" si="1053"/>
        <v>0.001001</v>
      </c>
      <c r="F5638" s="5" t="str">
        <f t="shared" si="1054"/>
        <v>125.1</v>
      </c>
      <c r="G5638" s="5" t="str">
        <f t="shared" si="1055"/>
        <v>132.1</v>
      </c>
      <c r="H5638" s="5" t="str">
        <f t="shared" si="1056"/>
        <v>0.4346</v>
      </c>
      <c r="I5638" s="1" t="s">
        <v>8</v>
      </c>
      <c r="AN5638" s="89" t="str">
        <f t="shared" si="1057"/>
        <v>7.000</v>
      </c>
      <c r="AO5638" s="89" t="str">
        <f t="shared" si="1058"/>
        <v>30.00</v>
      </c>
      <c r="AP5638" s="89" t="str">
        <f t="shared" si="1059"/>
        <v>0.001001</v>
      </c>
      <c r="AQ5638" s="89" t="str">
        <f t="shared" si="1060"/>
        <v>125.1</v>
      </c>
      <c r="AR5638" s="89" t="str">
        <f t="shared" si="1061"/>
        <v>132.1</v>
      </c>
      <c r="AS5638" s="89" t="str">
        <f t="shared" si="1062"/>
        <v>0.4346</v>
      </c>
      <c r="AT5638" s="89"/>
      <c r="AU5638" s="99">
        <v>7</v>
      </c>
      <c r="AV5638" s="99">
        <v>30</v>
      </c>
      <c r="AW5638" s="99">
        <v>1.0013000000000001E-3</v>
      </c>
      <c r="AX5638" s="99">
        <v>125.09089999999999</v>
      </c>
      <c r="AY5638" s="99">
        <v>132.1</v>
      </c>
      <c r="AZ5638" s="99">
        <v>0.43461</v>
      </c>
      <c r="BA5638" s="119" t="s">
        <v>8</v>
      </c>
      <c r="BB5638" s="4">
        <v>5638</v>
      </c>
      <c r="BC5638" s="4">
        <v>7</v>
      </c>
    </row>
    <row r="5639" spans="2:55">
      <c r="B5639">
        <v>5638</v>
      </c>
      <c r="C5639" s="192">
        <f t="shared" si="1051"/>
        <v>7</v>
      </c>
      <c r="D5639" s="5">
        <f t="shared" si="1052"/>
        <v>35</v>
      </c>
      <c r="E5639" s="5" t="str">
        <f t="shared" si="1053"/>
        <v>0.001003</v>
      </c>
      <c r="F5639" s="5" t="str">
        <f t="shared" si="1054"/>
        <v>145.9</v>
      </c>
      <c r="G5639" s="5" t="str">
        <f t="shared" si="1055"/>
        <v>152.9</v>
      </c>
      <c r="H5639" s="5" t="str">
        <f t="shared" si="1056"/>
        <v>0.5027</v>
      </c>
      <c r="I5639" s="1" t="s">
        <v>8</v>
      </c>
      <c r="AN5639" s="89" t="str">
        <f t="shared" si="1057"/>
        <v>7.000</v>
      </c>
      <c r="AO5639" s="89" t="str">
        <f t="shared" si="1058"/>
        <v>35.00</v>
      </c>
      <c r="AP5639" s="89" t="str">
        <f t="shared" si="1059"/>
        <v>0.001003</v>
      </c>
      <c r="AQ5639" s="89" t="str">
        <f t="shared" si="1060"/>
        <v>145.9</v>
      </c>
      <c r="AR5639" s="89" t="str">
        <f t="shared" si="1061"/>
        <v>152.9</v>
      </c>
      <c r="AS5639" s="89" t="str">
        <f t="shared" si="1062"/>
        <v>0.5027</v>
      </c>
      <c r="AT5639" s="89"/>
      <c r="AU5639" s="99">
        <v>7</v>
      </c>
      <c r="AV5639" s="99">
        <v>35</v>
      </c>
      <c r="AW5639" s="99">
        <v>1.0029500000000001E-3</v>
      </c>
      <c r="AX5639" s="99">
        <v>145.88935000000001</v>
      </c>
      <c r="AY5639" s="99">
        <v>152.91</v>
      </c>
      <c r="AZ5639" s="99">
        <v>0.50268999999999997</v>
      </c>
      <c r="BA5639" s="119" t="s">
        <v>8</v>
      </c>
      <c r="BB5639" s="4">
        <v>5639</v>
      </c>
      <c r="BC5639" s="4">
        <v>7</v>
      </c>
    </row>
    <row r="5640" spans="2:55">
      <c r="B5640">
        <v>5639</v>
      </c>
      <c r="C5640" s="192">
        <f t="shared" si="1051"/>
        <v>7</v>
      </c>
      <c r="D5640" s="5">
        <f t="shared" si="1052"/>
        <v>40</v>
      </c>
      <c r="E5640" s="5" t="str">
        <f t="shared" si="1053"/>
        <v>0.001005</v>
      </c>
      <c r="F5640" s="5" t="str">
        <f t="shared" si="1054"/>
        <v>166.7</v>
      </c>
      <c r="G5640" s="5" t="str">
        <f t="shared" si="1055"/>
        <v>173.7</v>
      </c>
      <c r="H5640" s="5" t="str">
        <f t="shared" si="1056"/>
        <v>0.5697</v>
      </c>
      <c r="I5640" s="1" t="s">
        <v>8</v>
      </c>
      <c r="AN5640" s="89" t="str">
        <f t="shared" si="1057"/>
        <v>7.000</v>
      </c>
      <c r="AO5640" s="89" t="str">
        <f t="shared" si="1058"/>
        <v>40.00</v>
      </c>
      <c r="AP5640" s="89" t="str">
        <f t="shared" si="1059"/>
        <v>0.001005</v>
      </c>
      <c r="AQ5640" s="89" t="str">
        <f t="shared" si="1060"/>
        <v>166.7</v>
      </c>
      <c r="AR5640" s="89" t="str">
        <f t="shared" si="1061"/>
        <v>173.7</v>
      </c>
      <c r="AS5640" s="89" t="str">
        <f t="shared" si="1062"/>
        <v>0.5697</v>
      </c>
      <c r="AT5640" s="89"/>
      <c r="AU5640" s="99">
        <v>7</v>
      </c>
      <c r="AV5640" s="99">
        <v>40</v>
      </c>
      <c r="AW5640" s="99">
        <v>1.0047999999999999E-3</v>
      </c>
      <c r="AX5640" s="99">
        <v>166.68639999999999</v>
      </c>
      <c r="AY5640" s="99">
        <v>173.72</v>
      </c>
      <c r="AZ5640" s="99">
        <v>0.56967999999999996</v>
      </c>
      <c r="BA5640" s="119" t="s">
        <v>8</v>
      </c>
      <c r="BB5640" s="4">
        <v>5640</v>
      </c>
      <c r="BC5640" s="4">
        <v>7</v>
      </c>
    </row>
    <row r="5641" spans="2:55">
      <c r="B5641">
        <v>5640</v>
      </c>
      <c r="C5641" s="192">
        <f t="shared" si="1051"/>
        <v>7</v>
      </c>
      <c r="D5641" s="5">
        <f t="shared" si="1052"/>
        <v>45</v>
      </c>
      <c r="E5641" s="5" t="str">
        <f t="shared" si="1053"/>
        <v>0.001007</v>
      </c>
      <c r="F5641" s="5" t="str">
        <f t="shared" si="1054"/>
        <v>187.5</v>
      </c>
      <c r="G5641" s="5" t="str">
        <f t="shared" si="1055"/>
        <v>194.5</v>
      </c>
      <c r="H5641" s="5" t="str">
        <f t="shared" si="1056"/>
        <v>0.6356</v>
      </c>
      <c r="I5641" s="1" t="s">
        <v>8</v>
      </c>
      <c r="AN5641" s="89" t="str">
        <f t="shared" si="1057"/>
        <v>7.000</v>
      </c>
      <c r="AO5641" s="89" t="str">
        <f t="shared" si="1058"/>
        <v>45.00</v>
      </c>
      <c r="AP5641" s="89" t="str">
        <f t="shared" si="1059"/>
        <v>0.001007</v>
      </c>
      <c r="AQ5641" s="89" t="str">
        <f t="shared" si="1060"/>
        <v>187.5</v>
      </c>
      <c r="AR5641" s="89" t="str">
        <f t="shared" si="1061"/>
        <v>194.5</v>
      </c>
      <c r="AS5641" s="89" t="str">
        <f t="shared" si="1062"/>
        <v>0.6356</v>
      </c>
      <c r="AT5641" s="89"/>
      <c r="AU5641" s="99">
        <v>7</v>
      </c>
      <c r="AV5641" s="99">
        <v>45</v>
      </c>
      <c r="AW5641" s="99">
        <v>1.0068399999999999E-3</v>
      </c>
      <c r="AX5641" s="99">
        <v>187.49212</v>
      </c>
      <c r="AY5641" s="99">
        <v>194.54</v>
      </c>
      <c r="AZ5641" s="99">
        <v>0.63563000000000003</v>
      </c>
      <c r="BA5641" s="119" t="s">
        <v>8</v>
      </c>
      <c r="BB5641" s="4">
        <v>5641</v>
      </c>
      <c r="BC5641" s="4">
        <v>7</v>
      </c>
    </row>
    <row r="5642" spans="2:55">
      <c r="B5642">
        <v>5641</v>
      </c>
      <c r="C5642" s="192">
        <f t="shared" si="1051"/>
        <v>7</v>
      </c>
      <c r="D5642" s="5">
        <f t="shared" si="1052"/>
        <v>50</v>
      </c>
      <c r="E5642" s="5" t="str">
        <f t="shared" si="1053"/>
        <v>0.001009</v>
      </c>
      <c r="F5642" s="5" t="str">
        <f t="shared" si="1054"/>
        <v>208.3</v>
      </c>
      <c r="G5642" s="5" t="str">
        <f t="shared" si="1055"/>
        <v>215.4</v>
      </c>
      <c r="H5642" s="5" t="str">
        <f t="shared" si="1056"/>
        <v>0.7006</v>
      </c>
      <c r="I5642" s="1" t="s">
        <v>8</v>
      </c>
      <c r="AN5642" s="89" t="str">
        <f t="shared" si="1057"/>
        <v>7.000</v>
      </c>
      <c r="AO5642" s="89" t="str">
        <f t="shared" si="1058"/>
        <v>50.00</v>
      </c>
      <c r="AP5642" s="89" t="str">
        <f t="shared" si="1059"/>
        <v>0.001009</v>
      </c>
      <c r="AQ5642" s="89" t="str">
        <f t="shared" si="1060"/>
        <v>208.3</v>
      </c>
      <c r="AR5642" s="89" t="str">
        <f t="shared" si="1061"/>
        <v>215.4</v>
      </c>
      <c r="AS5642" s="89" t="str">
        <f t="shared" si="1062"/>
        <v>0.7006</v>
      </c>
      <c r="AT5642" s="89"/>
      <c r="AU5642" s="99">
        <v>7</v>
      </c>
      <c r="AV5642" s="99">
        <v>50</v>
      </c>
      <c r="AW5642" s="99">
        <v>1.00906E-3</v>
      </c>
      <c r="AX5642" s="99">
        <v>208.29658000000001</v>
      </c>
      <c r="AY5642" s="99">
        <v>215.36</v>
      </c>
      <c r="AZ5642" s="99">
        <v>0.70057999999999998</v>
      </c>
      <c r="BA5642" s="119" t="s">
        <v>8</v>
      </c>
      <c r="BB5642" s="4">
        <v>5642</v>
      </c>
      <c r="BC5642" s="4">
        <v>7</v>
      </c>
    </row>
    <row r="5643" spans="2:55">
      <c r="B5643">
        <v>5642</v>
      </c>
      <c r="C5643" s="192">
        <f t="shared" si="1051"/>
        <v>7</v>
      </c>
      <c r="D5643" s="5">
        <f t="shared" si="1052"/>
        <v>55</v>
      </c>
      <c r="E5643" s="5" t="str">
        <f t="shared" si="1053"/>
        <v>0.001011</v>
      </c>
      <c r="F5643" s="5" t="str">
        <f t="shared" si="1054"/>
        <v>229.1</v>
      </c>
      <c r="G5643" s="5" t="str">
        <f t="shared" si="1055"/>
        <v>236.2</v>
      </c>
      <c r="H5643" s="5" t="str">
        <f t="shared" si="1056"/>
        <v>0.7646</v>
      </c>
      <c r="I5643" s="1" t="s">
        <v>8</v>
      </c>
      <c r="AN5643" s="89" t="str">
        <f t="shared" si="1057"/>
        <v>7.000</v>
      </c>
      <c r="AO5643" s="89" t="str">
        <f t="shared" si="1058"/>
        <v>55.00</v>
      </c>
      <c r="AP5643" s="89" t="str">
        <f t="shared" si="1059"/>
        <v>0.001011</v>
      </c>
      <c r="AQ5643" s="89" t="str">
        <f t="shared" si="1060"/>
        <v>229.1</v>
      </c>
      <c r="AR5643" s="89" t="str">
        <f t="shared" si="1061"/>
        <v>236.2</v>
      </c>
      <c r="AS5643" s="89" t="str">
        <f t="shared" si="1062"/>
        <v>0.7646</v>
      </c>
      <c r="AT5643" s="89"/>
      <c r="AU5643" s="99">
        <v>7</v>
      </c>
      <c r="AV5643" s="99">
        <v>55</v>
      </c>
      <c r="AW5643" s="99">
        <v>1.0114499999999999E-3</v>
      </c>
      <c r="AX5643" s="99">
        <v>229.10984999999999</v>
      </c>
      <c r="AY5643" s="99">
        <v>236.19</v>
      </c>
      <c r="AZ5643" s="99">
        <v>0.76456000000000002</v>
      </c>
      <c r="BA5643" s="119" t="s">
        <v>8</v>
      </c>
      <c r="BB5643" s="4">
        <v>5643</v>
      </c>
      <c r="BC5643" s="4">
        <v>7</v>
      </c>
    </row>
    <row r="5644" spans="2:55">
      <c r="B5644">
        <v>5643</v>
      </c>
      <c r="C5644" s="192">
        <f t="shared" si="1051"/>
        <v>7</v>
      </c>
      <c r="D5644" s="5">
        <f t="shared" si="1052"/>
        <v>60</v>
      </c>
      <c r="E5644" s="5" t="str">
        <f t="shared" si="1053"/>
        <v>0.001014</v>
      </c>
      <c r="F5644" s="5" t="str">
        <f t="shared" si="1054"/>
        <v>249.9</v>
      </c>
      <c r="G5644" s="5" t="str">
        <f t="shared" si="1055"/>
        <v>257.0</v>
      </c>
      <c r="H5644" s="5" t="str">
        <f t="shared" si="1056"/>
        <v>0.8276</v>
      </c>
      <c r="I5644" s="1" t="s">
        <v>8</v>
      </c>
      <c r="AN5644" s="89" t="str">
        <f t="shared" si="1057"/>
        <v>7.000</v>
      </c>
      <c r="AO5644" s="89" t="str">
        <f t="shared" si="1058"/>
        <v>60.00</v>
      </c>
      <c r="AP5644" s="89" t="str">
        <f t="shared" si="1059"/>
        <v>0.001014</v>
      </c>
      <c r="AQ5644" s="89" t="str">
        <f t="shared" si="1060"/>
        <v>249.9</v>
      </c>
      <c r="AR5644" s="89" t="str">
        <f t="shared" si="1061"/>
        <v>257.0</v>
      </c>
      <c r="AS5644" s="89" t="str">
        <f t="shared" si="1062"/>
        <v>0.8276</v>
      </c>
      <c r="AT5644" s="89"/>
      <c r="AU5644" s="99">
        <v>7</v>
      </c>
      <c r="AV5644" s="99">
        <v>60</v>
      </c>
      <c r="AW5644" s="99">
        <v>1.0139999999999999E-3</v>
      </c>
      <c r="AX5644" s="99">
        <v>249.94200000000001</v>
      </c>
      <c r="AY5644" s="99">
        <v>257.04000000000002</v>
      </c>
      <c r="AZ5644" s="99">
        <v>0.8276</v>
      </c>
      <c r="BA5644" s="119" t="s">
        <v>8</v>
      </c>
      <c r="BB5644" s="4">
        <v>5644</v>
      </c>
      <c r="BC5644" s="4">
        <v>7</v>
      </c>
    </row>
    <row r="5645" spans="2:55">
      <c r="B5645">
        <v>5644</v>
      </c>
      <c r="C5645" s="192">
        <f t="shared" si="1051"/>
        <v>7</v>
      </c>
      <c r="D5645" s="5">
        <f t="shared" si="1052"/>
        <v>65</v>
      </c>
      <c r="E5645" s="5" t="str">
        <f t="shared" si="1053"/>
        <v>0.001017</v>
      </c>
      <c r="F5645" s="5" t="str">
        <f t="shared" si="1054"/>
        <v>270.8</v>
      </c>
      <c r="G5645" s="5" t="str">
        <f t="shared" si="1055"/>
        <v>277.9</v>
      </c>
      <c r="H5645" s="5" t="str">
        <f t="shared" si="1056"/>
        <v>0.8897</v>
      </c>
      <c r="I5645" s="1" t="s">
        <v>8</v>
      </c>
      <c r="AN5645" s="89" t="str">
        <f t="shared" si="1057"/>
        <v>7.000</v>
      </c>
      <c r="AO5645" s="89" t="str">
        <f t="shared" si="1058"/>
        <v>65.00</v>
      </c>
      <c r="AP5645" s="89" t="str">
        <f t="shared" si="1059"/>
        <v>0.001017</v>
      </c>
      <c r="AQ5645" s="89" t="str">
        <f t="shared" si="1060"/>
        <v>270.8</v>
      </c>
      <c r="AR5645" s="89" t="str">
        <f t="shared" si="1061"/>
        <v>277.9</v>
      </c>
      <c r="AS5645" s="89" t="str">
        <f t="shared" si="1062"/>
        <v>0.8897</v>
      </c>
      <c r="AT5645" s="89"/>
      <c r="AU5645" s="99">
        <v>7</v>
      </c>
      <c r="AV5645" s="99">
        <v>65</v>
      </c>
      <c r="AW5645" s="99">
        <v>1.01672E-3</v>
      </c>
      <c r="AX5645" s="99">
        <v>270.77296000000001</v>
      </c>
      <c r="AY5645" s="99">
        <v>277.89</v>
      </c>
      <c r="AZ5645" s="99">
        <v>0.88973000000000002</v>
      </c>
      <c r="BA5645" s="119" t="s">
        <v>8</v>
      </c>
      <c r="BB5645" s="4">
        <v>5645</v>
      </c>
      <c r="BC5645" s="4">
        <v>7</v>
      </c>
    </row>
    <row r="5646" spans="2:55">
      <c r="B5646">
        <v>5645</v>
      </c>
      <c r="C5646" s="192">
        <f t="shared" si="1051"/>
        <v>7</v>
      </c>
      <c r="D5646" s="5">
        <f t="shared" si="1052"/>
        <v>70</v>
      </c>
      <c r="E5646" s="5" t="str">
        <f t="shared" si="1053"/>
        <v>0.001020</v>
      </c>
      <c r="F5646" s="5" t="str">
        <f t="shared" si="1054"/>
        <v>291.6</v>
      </c>
      <c r="G5646" s="5" t="str">
        <f t="shared" si="1055"/>
        <v>298.8</v>
      </c>
      <c r="H5646" s="5" t="str">
        <f t="shared" si="1056"/>
        <v>0.9510</v>
      </c>
      <c r="I5646" s="1" t="s">
        <v>8</v>
      </c>
      <c r="AN5646" s="89" t="str">
        <f t="shared" si="1057"/>
        <v>7.000</v>
      </c>
      <c r="AO5646" s="89" t="str">
        <f t="shared" si="1058"/>
        <v>70.00</v>
      </c>
      <c r="AP5646" s="89" t="str">
        <f t="shared" si="1059"/>
        <v>0.001020</v>
      </c>
      <c r="AQ5646" s="89" t="str">
        <f t="shared" si="1060"/>
        <v>291.6</v>
      </c>
      <c r="AR5646" s="89" t="str">
        <f t="shared" si="1061"/>
        <v>298.8</v>
      </c>
      <c r="AS5646" s="89" t="str">
        <f t="shared" si="1062"/>
        <v>0.9510</v>
      </c>
      <c r="AT5646" s="89"/>
      <c r="AU5646" s="99">
        <v>7</v>
      </c>
      <c r="AV5646" s="99">
        <v>70</v>
      </c>
      <c r="AW5646" s="99">
        <v>1.0195899999999999E-3</v>
      </c>
      <c r="AX5646" s="99">
        <v>291.62286999999998</v>
      </c>
      <c r="AY5646" s="99">
        <v>298.76</v>
      </c>
      <c r="AZ5646" s="99">
        <v>0.95099999999999996</v>
      </c>
      <c r="BA5646" s="119" t="s">
        <v>8</v>
      </c>
      <c r="BB5646" s="4">
        <v>5646</v>
      </c>
      <c r="BC5646" s="4">
        <v>7</v>
      </c>
    </row>
    <row r="5647" spans="2:55">
      <c r="B5647">
        <v>5646</v>
      </c>
      <c r="C5647" s="192">
        <f t="shared" ref="C5647:C5710" si="1063">_xlfn.NUMBERVALUE(AN5647)</f>
        <v>7</v>
      </c>
      <c r="D5647" s="5">
        <f t="shared" ref="D5647:D5710" si="1064">_xlfn.NUMBERVALUE(AO5647)</f>
        <v>75</v>
      </c>
      <c r="E5647" s="5" t="str">
        <f t="shared" ref="E5647:E5710" si="1065">AP5647</f>
        <v>0.001023</v>
      </c>
      <c r="F5647" s="5" t="str">
        <f t="shared" ref="F5647:F5710" si="1066">IF($D5647=0,_xlfn.NUMBERVALUE(AQ5647),AQ5647)</f>
        <v>312.5</v>
      </c>
      <c r="G5647" s="5" t="str">
        <f t="shared" ref="G5647:G5710" si="1067">IF($D5647=0,_xlfn.NUMBERVALUE(AR5647),AR5647)</f>
        <v>319.7</v>
      </c>
      <c r="H5647" s="5" t="str">
        <f t="shared" ref="H5647:H5710" si="1068">IF($D5647=0,_xlfn.NUMBERVALUE(AS5647),AS5647)</f>
        <v>1.011</v>
      </c>
      <c r="I5647" s="1" t="s">
        <v>8</v>
      </c>
      <c r="AN5647" s="89" t="str">
        <f t="shared" ref="AN5647:AN5710" si="1069">IF(AU5647=0,"0.000",TEXT(IF(AU5647&lt;0,"-","")&amp;LEFT(TEXT(ABS(AU5647),"0."&amp;REPT("0",4-1)&amp;"E+00"),4+1)*10^FLOOR(LOG10(TEXT(ABS(AU5647),"0."&amp;REPT("0",4-1)&amp;"E+00")),1),(""&amp;(IF(OR(AND(FLOOR(LOG10(TEXT(ABS(AU5647),"0."&amp;REPT("0",4-1)&amp;"E+00")),1)+1=4,RIGHT(LEFT(TEXT(ABS(AU5647),"0."&amp;REPT("0",4-1)&amp;"E+00"),4+1)*10^FLOOR(LOG10(TEXT(ABS(AU5647),"0."&amp;REPT("0",4-1)&amp;"E+00")),1),1)="0"),LOG10(TEXT(ABS(AU5647),"0."&amp;REPT("0",4-1)&amp;"E+00"))&lt;=4-1),"0.","#")&amp;REPT("0",IF(4-1-(FLOOR(LOG10(TEXT(ABS(AU5647),"0."&amp;REPT("0",4-1)&amp;"E+00")),1))&gt;0,4-1-(FLOOR(LOG10(TEXT(ABS(AU5647),"0."&amp;REPT("0",4-1)&amp;"E+00")),1)),0))))))</f>
        <v>7.000</v>
      </c>
      <c r="AO5647" s="89" t="str">
        <f t="shared" ref="AO5647:AO5710" si="1070">IF(AV5647=0,"0.000",TEXT(IF(AV5647&lt;0,"-","")&amp;LEFT(TEXT(ABS(AV5647),"0."&amp;REPT("0",4-1)&amp;"E+00"),4+1)*10^FLOOR(LOG10(TEXT(ABS(AV5647),"0."&amp;REPT("0",4-1)&amp;"E+00")),1),(""&amp;(IF(OR(AND(FLOOR(LOG10(TEXT(ABS(AV5647),"0."&amp;REPT("0",4-1)&amp;"E+00")),1)+1=4,RIGHT(LEFT(TEXT(ABS(AV5647),"0."&amp;REPT("0",4-1)&amp;"E+00"),4+1)*10^FLOOR(LOG10(TEXT(ABS(AV5647),"0."&amp;REPT("0",4-1)&amp;"E+00")),1),1)="0"),LOG10(TEXT(ABS(AV5647),"0."&amp;REPT("0",4-1)&amp;"E+00"))&lt;=4-1),"0.","#")&amp;REPT("0",IF(4-1-(FLOOR(LOG10(TEXT(ABS(AV5647),"0."&amp;REPT("0",4-1)&amp;"E+00")),1))&gt;0,4-1-(FLOOR(LOG10(TEXT(ABS(AV5647),"0."&amp;REPT("0",4-1)&amp;"E+00")),1)),0))))))</f>
        <v>75.00</v>
      </c>
      <c r="AP5647" s="89" t="str">
        <f t="shared" ref="AP5647:AP5710" si="1071">IF(AW5647=0,"0.000",TEXT(IF(AW5647&lt;0,"-","")&amp;LEFT(TEXT(ABS(AW5647),"0."&amp;REPT("0",4-1)&amp;"E+00"),4+1)*10^FLOOR(LOG10(TEXT(ABS(AW5647),"0."&amp;REPT("0",4-1)&amp;"E+00")),1),(""&amp;(IF(OR(AND(FLOOR(LOG10(TEXT(ABS(AW5647),"0."&amp;REPT("0",4-1)&amp;"E+00")),1)+1=4,RIGHT(LEFT(TEXT(ABS(AW5647),"0."&amp;REPT("0",4-1)&amp;"E+00"),4+1)*10^FLOOR(LOG10(TEXT(ABS(AW5647),"0."&amp;REPT("0",4-1)&amp;"E+00")),1),1)="0"),LOG10(TEXT(ABS(AW5647),"0."&amp;REPT("0",4-1)&amp;"E+00"))&lt;=4-1),"0.","#")&amp;REPT("0",IF(4-1-(FLOOR(LOG10(TEXT(ABS(AW5647),"0."&amp;REPT("0",4-1)&amp;"E+00")),1))&gt;0,4-1-(FLOOR(LOG10(TEXT(ABS(AW5647),"0."&amp;REPT("0",4-1)&amp;"E+00")),1)),0))))))</f>
        <v>0.001023</v>
      </c>
      <c r="AQ5647" s="89" t="str">
        <f t="shared" ref="AQ5647:AQ5710" si="1072">IF(AX5647=0,"0.000",TEXT(IF(AX5647&lt;0,"-","")&amp;LEFT(TEXT(ABS(AX5647),"0."&amp;REPT("0",4-1)&amp;"E+00"),4+1)*10^FLOOR(LOG10(TEXT(ABS(AX5647),"0."&amp;REPT("0",4-1)&amp;"E+00")),1),(""&amp;(IF(OR(AND(FLOOR(LOG10(TEXT(ABS(AX5647),"0."&amp;REPT("0",4-1)&amp;"E+00")),1)+1=4,RIGHT(LEFT(TEXT(ABS(AX5647),"0."&amp;REPT("0",4-1)&amp;"E+00"),4+1)*10^FLOOR(LOG10(TEXT(ABS(AX5647),"0."&amp;REPT("0",4-1)&amp;"E+00")),1),1)="0"),LOG10(TEXT(ABS(AX5647),"0."&amp;REPT("0",4-1)&amp;"E+00"))&lt;=4-1),"0.","#")&amp;REPT("0",IF(4-1-(FLOOR(LOG10(TEXT(ABS(AX5647),"0."&amp;REPT("0",4-1)&amp;"E+00")),1))&gt;0,4-1-(FLOOR(LOG10(TEXT(ABS(AX5647),"0."&amp;REPT("0",4-1)&amp;"E+00")),1)),0))))))</f>
        <v>312.5</v>
      </c>
      <c r="AR5647" s="89" t="str">
        <f t="shared" ref="AR5647:AR5710" si="1073">IF(AY5647=0,"0.000",TEXT(IF(AY5647&lt;0,"-","")&amp;LEFT(TEXT(ABS(AY5647),"0."&amp;REPT("0",4-1)&amp;"E+00"),4+1)*10^FLOOR(LOG10(TEXT(ABS(AY5647),"0."&amp;REPT("0",4-1)&amp;"E+00")),1),(""&amp;(IF(OR(AND(FLOOR(LOG10(TEXT(ABS(AY5647),"0."&amp;REPT("0",4-1)&amp;"E+00")),1)+1=4,RIGHT(LEFT(TEXT(ABS(AY5647),"0."&amp;REPT("0",4-1)&amp;"E+00"),4+1)*10^FLOOR(LOG10(TEXT(ABS(AY5647),"0."&amp;REPT("0",4-1)&amp;"E+00")),1),1)="0"),LOG10(TEXT(ABS(AY5647),"0."&amp;REPT("0",4-1)&amp;"E+00"))&lt;=4-1),"0.","#")&amp;REPT("0",IF(4-1-(FLOOR(LOG10(TEXT(ABS(AY5647),"0."&amp;REPT("0",4-1)&amp;"E+00")),1))&gt;0,4-1-(FLOOR(LOG10(TEXT(ABS(AY5647),"0."&amp;REPT("0",4-1)&amp;"E+00")),1)),0))))))</f>
        <v>319.7</v>
      </c>
      <c r="AS5647" s="89" t="str">
        <f t="shared" ref="AS5647:AS5710" si="1074">IF(AZ5647=0,"0.000",TEXT(IF(AZ5647&lt;0,"-","")&amp;LEFT(TEXT(ABS(AZ5647),"0."&amp;REPT("0",4-1)&amp;"E+00"),4+1)*10^FLOOR(LOG10(TEXT(ABS(AZ5647),"0."&amp;REPT("0",4-1)&amp;"E+00")),1),(""&amp;(IF(OR(AND(FLOOR(LOG10(TEXT(ABS(AZ5647),"0."&amp;REPT("0",4-1)&amp;"E+00")),1)+1=4,RIGHT(LEFT(TEXT(ABS(AZ5647),"0."&amp;REPT("0",4-1)&amp;"E+00"),4+1)*10^FLOOR(LOG10(TEXT(ABS(AZ5647),"0."&amp;REPT("0",4-1)&amp;"E+00")),1),1)="0"),LOG10(TEXT(ABS(AZ5647),"0."&amp;REPT("0",4-1)&amp;"E+00"))&lt;=4-1),"0.","#")&amp;REPT("0",IF(4-1-(FLOOR(LOG10(TEXT(ABS(AZ5647),"0."&amp;REPT("0",4-1)&amp;"E+00")),1))&gt;0,4-1-(FLOOR(LOG10(TEXT(ABS(AZ5647),"0."&amp;REPT("0",4-1)&amp;"E+00")),1)),0))))))</f>
        <v>1.011</v>
      </c>
      <c r="AT5647" s="89"/>
      <c r="AU5647" s="99">
        <v>7</v>
      </c>
      <c r="AV5647" s="99">
        <v>75</v>
      </c>
      <c r="AW5647" s="99">
        <v>1.0226200000000001E-3</v>
      </c>
      <c r="AX5647" s="99">
        <v>312.49165999999997</v>
      </c>
      <c r="AY5647" s="99">
        <v>319.64999999999998</v>
      </c>
      <c r="AZ5647" s="99">
        <v>1.0114000000000001</v>
      </c>
      <c r="BA5647" s="119" t="s">
        <v>8</v>
      </c>
      <c r="BB5647" s="4">
        <v>5647</v>
      </c>
      <c r="BC5647" s="4">
        <v>7</v>
      </c>
    </row>
    <row r="5648" spans="2:55">
      <c r="B5648">
        <v>5647</v>
      </c>
      <c r="C5648" s="192">
        <f t="shared" si="1063"/>
        <v>7</v>
      </c>
      <c r="D5648" s="5">
        <f t="shared" si="1064"/>
        <v>80</v>
      </c>
      <c r="E5648" s="5" t="str">
        <f t="shared" si="1065"/>
        <v>0.001026</v>
      </c>
      <c r="F5648" s="5" t="str">
        <f t="shared" si="1066"/>
        <v>333.4</v>
      </c>
      <c r="G5648" s="5" t="str">
        <f t="shared" si="1067"/>
        <v>340.6</v>
      </c>
      <c r="H5648" s="5" t="str">
        <f t="shared" si="1068"/>
        <v>1.071</v>
      </c>
      <c r="I5648" s="1" t="s">
        <v>8</v>
      </c>
      <c r="AN5648" s="89" t="str">
        <f t="shared" si="1069"/>
        <v>7.000</v>
      </c>
      <c r="AO5648" s="89" t="str">
        <f t="shared" si="1070"/>
        <v>80.00</v>
      </c>
      <c r="AP5648" s="89" t="str">
        <f t="shared" si="1071"/>
        <v>0.001026</v>
      </c>
      <c r="AQ5648" s="89" t="str">
        <f t="shared" si="1072"/>
        <v>333.4</v>
      </c>
      <c r="AR5648" s="89" t="str">
        <f t="shared" si="1073"/>
        <v>340.6</v>
      </c>
      <c r="AS5648" s="89" t="str">
        <f t="shared" si="1074"/>
        <v>1.071</v>
      </c>
      <c r="AT5648" s="89"/>
      <c r="AU5648" s="99">
        <v>7</v>
      </c>
      <c r="AV5648" s="99">
        <v>80</v>
      </c>
      <c r="AW5648" s="99">
        <v>1.0257899999999999E-3</v>
      </c>
      <c r="AX5648" s="99">
        <v>333.36947000000004</v>
      </c>
      <c r="AY5648" s="99">
        <v>340.55</v>
      </c>
      <c r="AZ5648" s="99">
        <v>1.071</v>
      </c>
      <c r="BA5648" s="119" t="s">
        <v>8</v>
      </c>
      <c r="BB5648" s="4">
        <v>5648</v>
      </c>
      <c r="BC5648" s="4">
        <v>7</v>
      </c>
    </row>
    <row r="5649" spans="2:55">
      <c r="B5649">
        <v>5648</v>
      </c>
      <c r="C5649" s="192">
        <f t="shared" si="1063"/>
        <v>7</v>
      </c>
      <c r="D5649" s="5">
        <f t="shared" si="1064"/>
        <v>85</v>
      </c>
      <c r="E5649" s="5" t="str">
        <f t="shared" si="1065"/>
        <v>0.001029</v>
      </c>
      <c r="F5649" s="5" t="str">
        <f t="shared" si="1066"/>
        <v>354.3</v>
      </c>
      <c r="G5649" s="5" t="str">
        <f t="shared" si="1067"/>
        <v>361.5</v>
      </c>
      <c r="H5649" s="5" t="str">
        <f t="shared" si="1068"/>
        <v>1.130</v>
      </c>
      <c r="I5649" s="1" t="s">
        <v>8</v>
      </c>
      <c r="AN5649" s="89" t="str">
        <f t="shared" si="1069"/>
        <v>7.000</v>
      </c>
      <c r="AO5649" s="89" t="str">
        <f t="shared" si="1070"/>
        <v>85.00</v>
      </c>
      <c r="AP5649" s="89" t="str">
        <f t="shared" si="1071"/>
        <v>0.001029</v>
      </c>
      <c r="AQ5649" s="89" t="str">
        <f t="shared" si="1072"/>
        <v>354.3</v>
      </c>
      <c r="AR5649" s="89" t="str">
        <f t="shared" si="1073"/>
        <v>361.5</v>
      </c>
      <c r="AS5649" s="89" t="str">
        <f t="shared" si="1074"/>
        <v>1.130</v>
      </c>
      <c r="AT5649" s="89"/>
      <c r="AU5649" s="99">
        <v>7</v>
      </c>
      <c r="AV5649" s="99">
        <v>85</v>
      </c>
      <c r="AW5649" s="99">
        <v>1.0291200000000001E-3</v>
      </c>
      <c r="AX5649" s="99">
        <v>354.26616000000001</v>
      </c>
      <c r="AY5649" s="99">
        <v>361.47</v>
      </c>
      <c r="AZ5649" s="99">
        <v>1.1297999999999999</v>
      </c>
      <c r="BA5649" s="119" t="s">
        <v>8</v>
      </c>
      <c r="BB5649" s="4">
        <v>5649</v>
      </c>
      <c r="BC5649" s="4">
        <v>7</v>
      </c>
    </row>
    <row r="5650" spans="2:55">
      <c r="B5650">
        <v>5649</v>
      </c>
      <c r="C5650" s="192">
        <f t="shared" si="1063"/>
        <v>7</v>
      </c>
      <c r="D5650" s="5">
        <f t="shared" si="1064"/>
        <v>90</v>
      </c>
      <c r="E5650" s="5" t="str">
        <f t="shared" si="1065"/>
        <v>0.001033</v>
      </c>
      <c r="F5650" s="5" t="str">
        <f t="shared" si="1066"/>
        <v>375.2</v>
      </c>
      <c r="G5650" s="5" t="str">
        <f t="shared" si="1067"/>
        <v>382.4</v>
      </c>
      <c r="H5650" s="5" t="str">
        <f t="shared" si="1068"/>
        <v>1.188</v>
      </c>
      <c r="I5650" s="1" t="s">
        <v>8</v>
      </c>
      <c r="AN5650" s="89" t="str">
        <f t="shared" si="1069"/>
        <v>7.000</v>
      </c>
      <c r="AO5650" s="89" t="str">
        <f t="shared" si="1070"/>
        <v>90.00</v>
      </c>
      <c r="AP5650" s="89" t="str">
        <f t="shared" si="1071"/>
        <v>0.001033</v>
      </c>
      <c r="AQ5650" s="89" t="str">
        <f t="shared" si="1072"/>
        <v>375.2</v>
      </c>
      <c r="AR5650" s="89" t="str">
        <f t="shared" si="1073"/>
        <v>382.4</v>
      </c>
      <c r="AS5650" s="89" t="str">
        <f t="shared" si="1074"/>
        <v>1.188</v>
      </c>
      <c r="AT5650" s="89"/>
      <c r="AU5650" s="99">
        <v>7</v>
      </c>
      <c r="AV5650" s="99">
        <v>90</v>
      </c>
      <c r="AW5650" s="99">
        <v>1.0325899999999999E-3</v>
      </c>
      <c r="AX5650" s="99">
        <v>375.18187</v>
      </c>
      <c r="AY5650" s="99">
        <v>382.41</v>
      </c>
      <c r="AZ5650" s="99">
        <v>1.1879</v>
      </c>
      <c r="BA5650" s="119" t="s">
        <v>8</v>
      </c>
      <c r="BB5650" s="4">
        <v>5650</v>
      </c>
      <c r="BC5650" s="4">
        <v>7</v>
      </c>
    </row>
    <row r="5651" spans="2:55">
      <c r="B5651">
        <v>5650</v>
      </c>
      <c r="C5651" s="192">
        <f t="shared" si="1063"/>
        <v>7</v>
      </c>
      <c r="D5651" s="5">
        <f t="shared" si="1064"/>
        <v>95</v>
      </c>
      <c r="E5651" s="5" t="str">
        <f t="shared" si="1065"/>
        <v>0.001036</v>
      </c>
      <c r="F5651" s="5" t="str">
        <f t="shared" si="1066"/>
        <v>396.1</v>
      </c>
      <c r="G5651" s="5" t="str">
        <f t="shared" si="1067"/>
        <v>403.4</v>
      </c>
      <c r="H5651" s="5" t="str">
        <f t="shared" si="1068"/>
        <v>1.245</v>
      </c>
      <c r="I5651" s="1" t="s">
        <v>8</v>
      </c>
      <c r="AN5651" s="89" t="str">
        <f t="shared" si="1069"/>
        <v>7.000</v>
      </c>
      <c r="AO5651" s="89" t="str">
        <f t="shared" si="1070"/>
        <v>95.00</v>
      </c>
      <c r="AP5651" s="89" t="str">
        <f t="shared" si="1071"/>
        <v>0.001036</v>
      </c>
      <c r="AQ5651" s="89" t="str">
        <f t="shared" si="1072"/>
        <v>396.1</v>
      </c>
      <c r="AR5651" s="89" t="str">
        <f t="shared" si="1073"/>
        <v>403.4</v>
      </c>
      <c r="AS5651" s="89" t="str">
        <f t="shared" si="1074"/>
        <v>1.245</v>
      </c>
      <c r="AT5651" s="89"/>
      <c r="AU5651" s="99">
        <v>7</v>
      </c>
      <c r="AV5651" s="99">
        <v>95</v>
      </c>
      <c r="AW5651" s="99">
        <v>1.0362100000000001E-3</v>
      </c>
      <c r="AX5651" s="99">
        <v>396.11653000000001</v>
      </c>
      <c r="AY5651" s="99">
        <v>403.37</v>
      </c>
      <c r="AZ5651" s="99">
        <v>1.2452000000000001</v>
      </c>
      <c r="BA5651" s="119" t="s">
        <v>8</v>
      </c>
      <c r="BB5651" s="4">
        <v>5651</v>
      </c>
      <c r="BC5651" s="4">
        <v>7</v>
      </c>
    </row>
    <row r="5652" spans="2:55">
      <c r="B5652">
        <v>5651</v>
      </c>
      <c r="C5652" s="192">
        <f t="shared" si="1063"/>
        <v>7</v>
      </c>
      <c r="D5652" s="5">
        <f t="shared" si="1064"/>
        <v>100</v>
      </c>
      <c r="E5652" s="5" t="str">
        <f t="shared" si="1065"/>
        <v>0.001040</v>
      </c>
      <c r="F5652" s="5" t="str">
        <f t="shared" si="1066"/>
        <v>417.1</v>
      </c>
      <c r="G5652" s="5" t="str">
        <f t="shared" si="1067"/>
        <v>424.4</v>
      </c>
      <c r="H5652" s="5" t="str">
        <f t="shared" si="1068"/>
        <v>1.302</v>
      </c>
      <c r="I5652" s="1" t="s">
        <v>8</v>
      </c>
      <c r="AN5652" s="89" t="str">
        <f t="shared" si="1069"/>
        <v>7.000</v>
      </c>
      <c r="AO5652" s="89" t="str">
        <f t="shared" si="1070"/>
        <v>100.0</v>
      </c>
      <c r="AP5652" s="89" t="str">
        <f t="shared" si="1071"/>
        <v>0.001040</v>
      </c>
      <c r="AQ5652" s="89" t="str">
        <f t="shared" si="1072"/>
        <v>417.1</v>
      </c>
      <c r="AR5652" s="89" t="str">
        <f t="shared" si="1073"/>
        <v>424.4</v>
      </c>
      <c r="AS5652" s="89" t="str">
        <f t="shared" si="1074"/>
        <v>1.302</v>
      </c>
      <c r="AT5652" s="89"/>
      <c r="AU5652" s="99">
        <v>7</v>
      </c>
      <c r="AV5652" s="99">
        <v>100</v>
      </c>
      <c r="AW5652" s="99">
        <v>1.0399799999999998E-3</v>
      </c>
      <c r="AX5652" s="99">
        <v>417.08014000000003</v>
      </c>
      <c r="AY5652" s="99">
        <v>424.36</v>
      </c>
      <c r="AZ5652" s="99">
        <v>1.3019000000000001</v>
      </c>
      <c r="BA5652" s="119" t="s">
        <v>8</v>
      </c>
      <c r="BB5652" s="4">
        <v>5652</v>
      </c>
      <c r="BC5652" s="4">
        <v>7</v>
      </c>
    </row>
    <row r="5653" spans="2:55">
      <c r="B5653">
        <v>5652</v>
      </c>
      <c r="C5653" s="192">
        <f t="shared" si="1063"/>
        <v>7</v>
      </c>
      <c r="D5653" s="5">
        <f t="shared" si="1064"/>
        <v>105</v>
      </c>
      <c r="E5653" s="5" t="str">
        <f t="shared" si="1065"/>
        <v>0.001044</v>
      </c>
      <c r="F5653" s="5" t="str">
        <f t="shared" si="1066"/>
        <v>438.1</v>
      </c>
      <c r="G5653" s="5" t="str">
        <f t="shared" si="1067"/>
        <v>445.4</v>
      </c>
      <c r="H5653" s="5" t="str">
        <f t="shared" si="1068"/>
        <v>1.358</v>
      </c>
      <c r="I5653" s="1" t="s">
        <v>8</v>
      </c>
      <c r="AN5653" s="89" t="str">
        <f t="shared" si="1069"/>
        <v>7.000</v>
      </c>
      <c r="AO5653" s="89" t="str">
        <f t="shared" si="1070"/>
        <v>105.0</v>
      </c>
      <c r="AP5653" s="89" t="str">
        <f t="shared" si="1071"/>
        <v>0.001044</v>
      </c>
      <c r="AQ5653" s="89" t="str">
        <f t="shared" si="1072"/>
        <v>438.1</v>
      </c>
      <c r="AR5653" s="89" t="str">
        <f t="shared" si="1073"/>
        <v>445.4</v>
      </c>
      <c r="AS5653" s="89" t="str">
        <f t="shared" si="1074"/>
        <v>1.358</v>
      </c>
      <c r="AT5653" s="89"/>
      <c r="AU5653" s="99">
        <v>7</v>
      </c>
      <c r="AV5653" s="99">
        <v>105</v>
      </c>
      <c r="AW5653" s="99">
        <v>1.0438999999999999E-3</v>
      </c>
      <c r="AX5653" s="99">
        <v>438.06270000000001</v>
      </c>
      <c r="AY5653" s="99">
        <v>445.37</v>
      </c>
      <c r="AZ5653" s="99">
        <v>1.3577999999999999</v>
      </c>
      <c r="BA5653" s="119" t="s">
        <v>8</v>
      </c>
      <c r="BB5653" s="4">
        <v>5653</v>
      </c>
      <c r="BC5653" s="4">
        <v>7</v>
      </c>
    </row>
    <row r="5654" spans="2:55">
      <c r="B5654">
        <v>5653</v>
      </c>
      <c r="C5654" s="192">
        <f t="shared" si="1063"/>
        <v>7</v>
      </c>
      <c r="D5654" s="5">
        <f t="shared" si="1064"/>
        <v>110</v>
      </c>
      <c r="E5654" s="5" t="str">
        <f t="shared" si="1065"/>
        <v>0.001048</v>
      </c>
      <c r="F5654" s="5" t="str">
        <f t="shared" si="1066"/>
        <v>459.1</v>
      </c>
      <c r="G5654" s="5" t="str">
        <f t="shared" si="1067"/>
        <v>466.4</v>
      </c>
      <c r="H5654" s="5" t="str">
        <f t="shared" si="1068"/>
        <v>1.413</v>
      </c>
      <c r="I5654" s="1" t="s">
        <v>8</v>
      </c>
      <c r="AN5654" s="89" t="str">
        <f t="shared" si="1069"/>
        <v>7.000</v>
      </c>
      <c r="AO5654" s="89" t="str">
        <f t="shared" si="1070"/>
        <v>110.0</v>
      </c>
      <c r="AP5654" s="89" t="str">
        <f t="shared" si="1071"/>
        <v>0.001048</v>
      </c>
      <c r="AQ5654" s="89" t="str">
        <f t="shared" si="1072"/>
        <v>459.1</v>
      </c>
      <c r="AR5654" s="89" t="str">
        <f t="shared" si="1073"/>
        <v>466.4</v>
      </c>
      <c r="AS5654" s="89" t="str">
        <f t="shared" si="1074"/>
        <v>1.413</v>
      </c>
      <c r="AT5654" s="89"/>
      <c r="AU5654" s="99">
        <v>7</v>
      </c>
      <c r="AV5654" s="99">
        <v>110</v>
      </c>
      <c r="AW5654" s="99">
        <v>1.0479599999999999E-3</v>
      </c>
      <c r="AX5654" s="99">
        <v>459.07428000000004</v>
      </c>
      <c r="AY5654" s="99">
        <v>466.41</v>
      </c>
      <c r="AZ5654" s="99">
        <v>1.4131</v>
      </c>
      <c r="BA5654" s="119" t="s">
        <v>8</v>
      </c>
      <c r="BB5654" s="4">
        <v>5654</v>
      </c>
      <c r="BC5654" s="4">
        <v>7</v>
      </c>
    </row>
    <row r="5655" spans="2:55">
      <c r="B5655">
        <v>5654</v>
      </c>
      <c r="C5655" s="192">
        <f t="shared" si="1063"/>
        <v>7</v>
      </c>
      <c r="D5655" s="5">
        <f t="shared" si="1064"/>
        <v>115</v>
      </c>
      <c r="E5655" s="5" t="str">
        <f t="shared" si="1065"/>
        <v>0.001052</v>
      </c>
      <c r="F5655" s="5" t="str">
        <f t="shared" si="1066"/>
        <v>480.1</v>
      </c>
      <c r="G5655" s="5" t="str">
        <f t="shared" si="1067"/>
        <v>487.5</v>
      </c>
      <c r="H5655" s="5" t="str">
        <f t="shared" si="1068"/>
        <v>1.468</v>
      </c>
      <c r="I5655" s="1" t="s">
        <v>8</v>
      </c>
      <c r="AN5655" s="89" t="str">
        <f t="shared" si="1069"/>
        <v>7.000</v>
      </c>
      <c r="AO5655" s="89" t="str">
        <f t="shared" si="1070"/>
        <v>115.0</v>
      </c>
      <c r="AP5655" s="89" t="str">
        <f t="shared" si="1071"/>
        <v>0.001052</v>
      </c>
      <c r="AQ5655" s="89" t="str">
        <f t="shared" si="1072"/>
        <v>480.1</v>
      </c>
      <c r="AR5655" s="89" t="str">
        <f t="shared" si="1073"/>
        <v>487.5</v>
      </c>
      <c r="AS5655" s="89" t="str">
        <f t="shared" si="1074"/>
        <v>1.468</v>
      </c>
      <c r="AT5655" s="89"/>
      <c r="AU5655" s="99">
        <v>7</v>
      </c>
      <c r="AV5655" s="99">
        <v>115</v>
      </c>
      <c r="AW5655" s="99">
        <v>1.05218E-3</v>
      </c>
      <c r="AX5655" s="99">
        <v>480.12474000000003</v>
      </c>
      <c r="AY5655" s="99">
        <v>487.49</v>
      </c>
      <c r="AZ5655" s="99">
        <v>1.4677</v>
      </c>
      <c r="BA5655" s="119" t="s">
        <v>8</v>
      </c>
      <c r="BB5655" s="4">
        <v>5655</v>
      </c>
      <c r="BC5655" s="4">
        <v>7</v>
      </c>
    </row>
    <row r="5656" spans="2:55">
      <c r="B5656">
        <v>5655</v>
      </c>
      <c r="C5656" s="192">
        <f t="shared" si="1063"/>
        <v>7</v>
      </c>
      <c r="D5656" s="5">
        <f t="shared" si="1064"/>
        <v>120</v>
      </c>
      <c r="E5656" s="5" t="str">
        <f t="shared" si="1065"/>
        <v>0.001057</v>
      </c>
      <c r="F5656" s="5" t="str">
        <f t="shared" si="1066"/>
        <v>501.2</v>
      </c>
      <c r="G5656" s="5" t="str">
        <f t="shared" si="1067"/>
        <v>508.6</v>
      </c>
      <c r="H5656" s="5" t="str">
        <f t="shared" si="1068"/>
        <v>1.522</v>
      </c>
      <c r="I5656" s="1" t="s">
        <v>8</v>
      </c>
      <c r="AN5656" s="89" t="str">
        <f t="shared" si="1069"/>
        <v>7.000</v>
      </c>
      <c r="AO5656" s="89" t="str">
        <f t="shared" si="1070"/>
        <v>120.0</v>
      </c>
      <c r="AP5656" s="89" t="str">
        <f t="shared" si="1071"/>
        <v>0.001057</v>
      </c>
      <c r="AQ5656" s="89" t="str">
        <f t="shared" si="1072"/>
        <v>501.2</v>
      </c>
      <c r="AR5656" s="89" t="str">
        <f t="shared" si="1073"/>
        <v>508.6</v>
      </c>
      <c r="AS5656" s="89" t="str">
        <f t="shared" si="1074"/>
        <v>1.522</v>
      </c>
      <c r="AT5656" s="89"/>
      <c r="AU5656" s="99">
        <v>7</v>
      </c>
      <c r="AV5656" s="99">
        <v>120</v>
      </c>
      <c r="AW5656" s="99">
        <v>1.0565500000000001E-3</v>
      </c>
      <c r="AX5656" s="99">
        <v>501.21415000000002</v>
      </c>
      <c r="AY5656" s="99">
        <v>508.61</v>
      </c>
      <c r="AZ5656" s="99">
        <v>1.5218</v>
      </c>
      <c r="BA5656" s="119" t="s">
        <v>8</v>
      </c>
      <c r="BB5656" s="4">
        <v>5656</v>
      </c>
      <c r="BC5656" s="4">
        <v>7</v>
      </c>
    </row>
    <row r="5657" spans="2:55">
      <c r="B5657">
        <v>5656</v>
      </c>
      <c r="C5657" s="192">
        <f t="shared" si="1063"/>
        <v>7</v>
      </c>
      <c r="D5657" s="5">
        <f t="shared" si="1064"/>
        <v>125</v>
      </c>
      <c r="E5657" s="5" t="str">
        <f t="shared" si="1065"/>
        <v>0.001061</v>
      </c>
      <c r="F5657" s="5" t="str">
        <f t="shared" si="1066"/>
        <v>522.3</v>
      </c>
      <c r="G5657" s="5" t="str">
        <f t="shared" si="1067"/>
        <v>529.8</v>
      </c>
      <c r="H5657" s="5" t="str">
        <f t="shared" si="1068"/>
        <v>1.575</v>
      </c>
      <c r="I5657" s="1" t="s">
        <v>8</v>
      </c>
      <c r="AN5657" s="89" t="str">
        <f t="shared" si="1069"/>
        <v>7.000</v>
      </c>
      <c r="AO5657" s="89" t="str">
        <f t="shared" si="1070"/>
        <v>125.0</v>
      </c>
      <c r="AP5657" s="89" t="str">
        <f t="shared" si="1071"/>
        <v>0.001061</v>
      </c>
      <c r="AQ5657" s="89" t="str">
        <f t="shared" si="1072"/>
        <v>522.3</v>
      </c>
      <c r="AR5657" s="89" t="str">
        <f t="shared" si="1073"/>
        <v>529.8</v>
      </c>
      <c r="AS5657" s="89" t="str">
        <f t="shared" si="1074"/>
        <v>1.575</v>
      </c>
      <c r="AT5657" s="89"/>
      <c r="AU5657" s="99">
        <v>7</v>
      </c>
      <c r="AV5657" s="99">
        <v>125</v>
      </c>
      <c r="AW5657" s="99">
        <v>1.0610800000000001E-3</v>
      </c>
      <c r="AX5657" s="99">
        <v>522.33244000000002</v>
      </c>
      <c r="AY5657" s="99">
        <v>529.76</v>
      </c>
      <c r="AZ5657" s="99">
        <v>1.5752999999999999</v>
      </c>
      <c r="BA5657" s="119" t="s">
        <v>8</v>
      </c>
      <c r="BB5657" s="4">
        <v>5657</v>
      </c>
      <c r="BC5657" s="4">
        <v>7</v>
      </c>
    </row>
    <row r="5658" spans="2:55">
      <c r="B5658">
        <v>5657</v>
      </c>
      <c r="C5658" s="192">
        <f t="shared" si="1063"/>
        <v>7</v>
      </c>
      <c r="D5658" s="5">
        <f t="shared" si="1064"/>
        <v>130</v>
      </c>
      <c r="E5658" s="5" t="str">
        <f t="shared" si="1065"/>
        <v>0.001066</v>
      </c>
      <c r="F5658" s="5" t="str">
        <f t="shared" si="1066"/>
        <v>543.5</v>
      </c>
      <c r="G5658" s="5" t="str">
        <f t="shared" si="1067"/>
        <v>551.0</v>
      </c>
      <c r="H5658" s="5" t="str">
        <f t="shared" si="1068"/>
        <v>1.628</v>
      </c>
      <c r="I5658" s="1" t="s">
        <v>8</v>
      </c>
      <c r="AN5658" s="89" t="str">
        <f t="shared" si="1069"/>
        <v>7.000</v>
      </c>
      <c r="AO5658" s="89" t="str">
        <f t="shared" si="1070"/>
        <v>130.0</v>
      </c>
      <c r="AP5658" s="89" t="str">
        <f t="shared" si="1071"/>
        <v>0.001066</v>
      </c>
      <c r="AQ5658" s="89" t="str">
        <f t="shared" si="1072"/>
        <v>543.5</v>
      </c>
      <c r="AR5658" s="89" t="str">
        <f t="shared" si="1073"/>
        <v>551.0</v>
      </c>
      <c r="AS5658" s="89" t="str">
        <f t="shared" si="1074"/>
        <v>1.628</v>
      </c>
      <c r="AT5658" s="89"/>
      <c r="AU5658" s="99">
        <v>7</v>
      </c>
      <c r="AV5658" s="99">
        <v>130</v>
      </c>
      <c r="AW5658" s="99">
        <v>1.06576E-3</v>
      </c>
      <c r="AX5658" s="99">
        <v>543.48968000000002</v>
      </c>
      <c r="AY5658" s="99">
        <v>550.95000000000005</v>
      </c>
      <c r="AZ5658" s="99">
        <v>1.6282000000000001</v>
      </c>
      <c r="BA5658" s="119" t="s">
        <v>8</v>
      </c>
      <c r="BB5658" s="4">
        <v>5658</v>
      </c>
      <c r="BC5658" s="4">
        <v>7</v>
      </c>
    </row>
    <row r="5659" spans="2:55">
      <c r="B5659">
        <v>5658</v>
      </c>
      <c r="C5659" s="192">
        <f t="shared" si="1063"/>
        <v>7</v>
      </c>
      <c r="D5659" s="5">
        <f t="shared" si="1064"/>
        <v>135</v>
      </c>
      <c r="E5659" s="5" t="str">
        <f t="shared" si="1065"/>
        <v>0.001071</v>
      </c>
      <c r="F5659" s="5" t="str">
        <f t="shared" si="1066"/>
        <v>564.7</v>
      </c>
      <c r="G5659" s="5" t="str">
        <f t="shared" si="1067"/>
        <v>572.2</v>
      </c>
      <c r="H5659" s="5" t="str">
        <f t="shared" si="1068"/>
        <v>1.681</v>
      </c>
      <c r="I5659" s="1" t="s">
        <v>8</v>
      </c>
      <c r="AN5659" s="89" t="str">
        <f t="shared" si="1069"/>
        <v>7.000</v>
      </c>
      <c r="AO5659" s="89" t="str">
        <f t="shared" si="1070"/>
        <v>135.0</v>
      </c>
      <c r="AP5659" s="89" t="str">
        <f t="shared" si="1071"/>
        <v>0.001071</v>
      </c>
      <c r="AQ5659" s="89" t="str">
        <f t="shared" si="1072"/>
        <v>564.7</v>
      </c>
      <c r="AR5659" s="89" t="str">
        <f t="shared" si="1073"/>
        <v>572.2</v>
      </c>
      <c r="AS5659" s="89" t="str">
        <f t="shared" si="1074"/>
        <v>1.681</v>
      </c>
      <c r="AT5659" s="89"/>
      <c r="AU5659" s="99">
        <v>7</v>
      </c>
      <c r="AV5659" s="99">
        <v>135</v>
      </c>
      <c r="AW5659" s="99">
        <v>1.0706100000000001E-3</v>
      </c>
      <c r="AX5659" s="99">
        <v>564.69573000000003</v>
      </c>
      <c r="AY5659" s="99">
        <v>572.19000000000005</v>
      </c>
      <c r="AZ5659" s="99">
        <v>1.6805000000000001</v>
      </c>
      <c r="BA5659" s="119" t="s">
        <v>8</v>
      </c>
      <c r="BB5659" s="4">
        <v>5659</v>
      </c>
      <c r="BC5659" s="4">
        <v>7</v>
      </c>
    </row>
    <row r="5660" spans="2:55">
      <c r="B5660">
        <v>5659</v>
      </c>
      <c r="C5660" s="192">
        <f t="shared" si="1063"/>
        <v>7</v>
      </c>
      <c r="D5660" s="5">
        <f t="shared" si="1064"/>
        <v>140</v>
      </c>
      <c r="E5660" s="5" t="str">
        <f t="shared" si="1065"/>
        <v>0.001076</v>
      </c>
      <c r="F5660" s="5" t="str">
        <f t="shared" si="1066"/>
        <v>586.0</v>
      </c>
      <c r="G5660" s="5" t="str">
        <f t="shared" si="1067"/>
        <v>593.5</v>
      </c>
      <c r="H5660" s="5" t="str">
        <f t="shared" si="1068"/>
        <v>1.732</v>
      </c>
      <c r="I5660" s="1" t="s">
        <v>8</v>
      </c>
      <c r="AN5660" s="89" t="str">
        <f t="shared" si="1069"/>
        <v>7.000</v>
      </c>
      <c r="AO5660" s="89" t="str">
        <f t="shared" si="1070"/>
        <v>140.0</v>
      </c>
      <c r="AP5660" s="89" t="str">
        <f t="shared" si="1071"/>
        <v>0.001076</v>
      </c>
      <c r="AQ5660" s="89" t="str">
        <f t="shared" si="1072"/>
        <v>586.0</v>
      </c>
      <c r="AR5660" s="89" t="str">
        <f t="shared" si="1073"/>
        <v>593.5</v>
      </c>
      <c r="AS5660" s="89" t="str">
        <f t="shared" si="1074"/>
        <v>1.732</v>
      </c>
      <c r="AT5660" s="89"/>
      <c r="AU5660" s="99">
        <v>7</v>
      </c>
      <c r="AV5660" s="99">
        <v>140</v>
      </c>
      <c r="AW5660" s="99">
        <v>1.07562E-3</v>
      </c>
      <c r="AX5660" s="99">
        <v>585.95065999999997</v>
      </c>
      <c r="AY5660" s="99">
        <v>593.48</v>
      </c>
      <c r="AZ5660" s="99">
        <v>1.7323999999999999</v>
      </c>
      <c r="BA5660" s="119" t="s">
        <v>8</v>
      </c>
      <c r="BB5660" s="4">
        <v>5660</v>
      </c>
      <c r="BC5660" s="4">
        <v>7</v>
      </c>
    </row>
    <row r="5661" spans="2:55">
      <c r="B5661">
        <v>5660</v>
      </c>
      <c r="C5661" s="192">
        <f t="shared" si="1063"/>
        <v>7</v>
      </c>
      <c r="D5661" s="5">
        <f t="shared" si="1064"/>
        <v>145</v>
      </c>
      <c r="E5661" s="5" t="str">
        <f t="shared" si="1065"/>
        <v>0.001081</v>
      </c>
      <c r="F5661" s="5" t="str">
        <f t="shared" si="1066"/>
        <v>607.3</v>
      </c>
      <c r="G5661" s="5" t="str">
        <f t="shared" si="1067"/>
        <v>614.8</v>
      </c>
      <c r="H5661" s="5" t="str">
        <f t="shared" si="1068"/>
        <v>1.784</v>
      </c>
      <c r="I5661" s="1" t="s">
        <v>8</v>
      </c>
      <c r="AN5661" s="89" t="str">
        <f t="shared" si="1069"/>
        <v>7.000</v>
      </c>
      <c r="AO5661" s="89" t="str">
        <f t="shared" si="1070"/>
        <v>145.0</v>
      </c>
      <c r="AP5661" s="89" t="str">
        <f t="shared" si="1071"/>
        <v>0.001081</v>
      </c>
      <c r="AQ5661" s="89" t="str">
        <f t="shared" si="1072"/>
        <v>607.3</v>
      </c>
      <c r="AR5661" s="89" t="str">
        <f t="shared" si="1073"/>
        <v>614.8</v>
      </c>
      <c r="AS5661" s="89" t="str">
        <f t="shared" si="1074"/>
        <v>1.784</v>
      </c>
      <c r="AT5661" s="89"/>
      <c r="AU5661" s="99">
        <v>7</v>
      </c>
      <c r="AV5661" s="99">
        <v>145</v>
      </c>
      <c r="AW5661" s="99">
        <v>1.08081E-3</v>
      </c>
      <c r="AX5661" s="99">
        <v>607.26433000000009</v>
      </c>
      <c r="AY5661" s="99">
        <v>614.83000000000004</v>
      </c>
      <c r="AZ5661" s="99">
        <v>1.7837000000000001</v>
      </c>
      <c r="BA5661" s="119" t="s">
        <v>8</v>
      </c>
      <c r="BB5661" s="4">
        <v>5661</v>
      </c>
      <c r="BC5661" s="4">
        <v>7</v>
      </c>
    </row>
    <row r="5662" spans="2:55">
      <c r="B5662">
        <v>5661</v>
      </c>
      <c r="C5662" s="192">
        <f t="shared" si="1063"/>
        <v>7</v>
      </c>
      <c r="D5662" s="5">
        <f t="shared" si="1064"/>
        <v>150</v>
      </c>
      <c r="E5662" s="5" t="str">
        <f t="shared" si="1065"/>
        <v>0.001086</v>
      </c>
      <c r="F5662" s="5" t="str">
        <f t="shared" si="1066"/>
        <v>628.6</v>
      </c>
      <c r="G5662" s="5" t="str">
        <f t="shared" si="1067"/>
        <v>636.2</v>
      </c>
      <c r="H5662" s="5" t="str">
        <f t="shared" si="1068"/>
        <v>1.835</v>
      </c>
      <c r="I5662" s="1" t="s">
        <v>8</v>
      </c>
      <c r="AN5662" s="89" t="str">
        <f t="shared" si="1069"/>
        <v>7.000</v>
      </c>
      <c r="AO5662" s="89" t="str">
        <f t="shared" si="1070"/>
        <v>150.0</v>
      </c>
      <c r="AP5662" s="89" t="str">
        <f t="shared" si="1071"/>
        <v>0.001086</v>
      </c>
      <c r="AQ5662" s="89" t="str">
        <f t="shared" si="1072"/>
        <v>628.6</v>
      </c>
      <c r="AR5662" s="89" t="str">
        <f t="shared" si="1073"/>
        <v>636.2</v>
      </c>
      <c r="AS5662" s="89" t="str">
        <f t="shared" si="1074"/>
        <v>1.835</v>
      </c>
      <c r="AT5662" s="89"/>
      <c r="AU5662" s="99">
        <v>7</v>
      </c>
      <c r="AV5662" s="99">
        <v>150</v>
      </c>
      <c r="AW5662" s="99">
        <v>1.08617E-3</v>
      </c>
      <c r="AX5662" s="99">
        <v>628.62680999999998</v>
      </c>
      <c r="AY5662" s="99">
        <v>636.23</v>
      </c>
      <c r="AZ5662" s="99">
        <v>1.8346</v>
      </c>
      <c r="BA5662" s="119" t="s">
        <v>8</v>
      </c>
      <c r="BB5662" s="4">
        <v>5662</v>
      </c>
      <c r="BC5662" s="4">
        <v>7</v>
      </c>
    </row>
    <row r="5663" spans="2:55">
      <c r="B5663">
        <v>5662</v>
      </c>
      <c r="C5663" s="192">
        <f t="shared" si="1063"/>
        <v>7</v>
      </c>
      <c r="D5663" s="5">
        <f t="shared" si="1064"/>
        <v>155</v>
      </c>
      <c r="E5663" s="5" t="str">
        <f t="shared" si="1065"/>
        <v>0.001092</v>
      </c>
      <c r="F5663" s="5" t="str">
        <f t="shared" si="1066"/>
        <v>650.0</v>
      </c>
      <c r="G5663" s="5" t="str">
        <f t="shared" si="1067"/>
        <v>657.7</v>
      </c>
      <c r="H5663" s="5" t="str">
        <f t="shared" si="1068"/>
        <v>1.885</v>
      </c>
      <c r="I5663" s="1" t="s">
        <v>8</v>
      </c>
      <c r="AN5663" s="89" t="str">
        <f t="shared" si="1069"/>
        <v>7.000</v>
      </c>
      <c r="AO5663" s="89" t="str">
        <f t="shared" si="1070"/>
        <v>155.0</v>
      </c>
      <c r="AP5663" s="89" t="str">
        <f t="shared" si="1071"/>
        <v>0.001092</v>
      </c>
      <c r="AQ5663" s="89" t="str">
        <f t="shared" si="1072"/>
        <v>650.0</v>
      </c>
      <c r="AR5663" s="89" t="str">
        <f t="shared" si="1073"/>
        <v>657.7</v>
      </c>
      <c r="AS5663" s="89" t="str">
        <f t="shared" si="1074"/>
        <v>1.885</v>
      </c>
      <c r="AT5663" s="89"/>
      <c r="AU5663" s="99">
        <v>7</v>
      </c>
      <c r="AV5663" s="99">
        <v>155</v>
      </c>
      <c r="AW5663" s="99">
        <v>1.0917099999999999E-3</v>
      </c>
      <c r="AX5663" s="99">
        <v>650.04803000000004</v>
      </c>
      <c r="AY5663" s="99">
        <v>657.69</v>
      </c>
      <c r="AZ5663" s="99">
        <v>1.885</v>
      </c>
      <c r="BA5663" s="119" t="s">
        <v>8</v>
      </c>
      <c r="BB5663" s="4">
        <v>5663</v>
      </c>
      <c r="BC5663" s="4">
        <v>7</v>
      </c>
    </row>
    <row r="5664" spans="2:55">
      <c r="B5664">
        <v>5663</v>
      </c>
      <c r="C5664" s="192">
        <f t="shared" si="1063"/>
        <v>7</v>
      </c>
      <c r="D5664" s="5">
        <f t="shared" si="1064"/>
        <v>160</v>
      </c>
      <c r="E5664" s="5" t="str">
        <f t="shared" si="1065"/>
        <v>0.001097</v>
      </c>
      <c r="F5664" s="5" t="str">
        <f t="shared" si="1066"/>
        <v>671.5</v>
      </c>
      <c r="G5664" s="5" t="str">
        <f t="shared" si="1067"/>
        <v>679.2</v>
      </c>
      <c r="H5664" s="5" t="str">
        <f t="shared" si="1068"/>
        <v>1.935</v>
      </c>
      <c r="I5664" s="1" t="s">
        <v>8</v>
      </c>
      <c r="AN5664" s="89" t="str">
        <f t="shared" si="1069"/>
        <v>7.000</v>
      </c>
      <c r="AO5664" s="89" t="str">
        <f t="shared" si="1070"/>
        <v>160.0</v>
      </c>
      <c r="AP5664" s="89" t="str">
        <f t="shared" si="1071"/>
        <v>0.001097</v>
      </c>
      <c r="AQ5664" s="89" t="str">
        <f t="shared" si="1072"/>
        <v>671.5</v>
      </c>
      <c r="AR5664" s="89" t="str">
        <f t="shared" si="1073"/>
        <v>679.2</v>
      </c>
      <c r="AS5664" s="89" t="str">
        <f t="shared" si="1074"/>
        <v>1.935</v>
      </c>
      <c r="AT5664" s="89"/>
      <c r="AU5664" s="99">
        <v>7</v>
      </c>
      <c r="AV5664" s="99">
        <v>160</v>
      </c>
      <c r="AW5664" s="99">
        <v>1.0974399999999999E-3</v>
      </c>
      <c r="AX5664" s="99">
        <v>671.53791999999999</v>
      </c>
      <c r="AY5664" s="99">
        <v>679.22</v>
      </c>
      <c r="AZ5664" s="99">
        <v>1.9350000000000001</v>
      </c>
      <c r="BA5664" s="119" t="s">
        <v>8</v>
      </c>
      <c r="BB5664" s="4">
        <v>5664</v>
      </c>
      <c r="BC5664" s="4">
        <v>7</v>
      </c>
    </row>
    <row r="5665" spans="2:55">
      <c r="B5665">
        <v>5664</v>
      </c>
      <c r="C5665" s="192">
        <f t="shared" si="1063"/>
        <v>7</v>
      </c>
      <c r="D5665" s="5">
        <f t="shared" si="1064"/>
        <v>165</v>
      </c>
      <c r="E5665" s="5" t="str">
        <f t="shared" si="1065"/>
        <v>0.001103</v>
      </c>
      <c r="F5665" s="5" t="str">
        <f t="shared" si="1066"/>
        <v>693.1</v>
      </c>
      <c r="G5665" s="5" t="str">
        <f t="shared" si="1067"/>
        <v>700.8</v>
      </c>
      <c r="H5665" s="5" t="str">
        <f t="shared" si="1068"/>
        <v>1.985</v>
      </c>
      <c r="I5665" s="1" t="s">
        <v>8</v>
      </c>
      <c r="AN5665" s="89" t="str">
        <f t="shared" si="1069"/>
        <v>7.000</v>
      </c>
      <c r="AO5665" s="89" t="str">
        <f t="shared" si="1070"/>
        <v>165.0</v>
      </c>
      <c r="AP5665" s="89" t="str">
        <f t="shared" si="1071"/>
        <v>0.001103</v>
      </c>
      <c r="AQ5665" s="89" t="str">
        <f t="shared" si="1072"/>
        <v>693.1</v>
      </c>
      <c r="AR5665" s="89" t="str">
        <f t="shared" si="1073"/>
        <v>700.8</v>
      </c>
      <c r="AS5665" s="89" t="str">
        <f t="shared" si="1074"/>
        <v>1.985</v>
      </c>
      <c r="AT5665" s="89"/>
      <c r="AU5665" s="99">
        <v>7</v>
      </c>
      <c r="AV5665" s="99">
        <v>165</v>
      </c>
      <c r="AW5665" s="99">
        <v>1.1033599999999998E-3</v>
      </c>
      <c r="AX5665" s="99">
        <v>693.10648000000003</v>
      </c>
      <c r="AY5665" s="99">
        <v>700.83</v>
      </c>
      <c r="AZ5665" s="99">
        <v>1.9845999999999999</v>
      </c>
      <c r="BA5665" s="119" t="s">
        <v>8</v>
      </c>
      <c r="BB5665" s="4">
        <v>5665</v>
      </c>
      <c r="BC5665" s="4">
        <v>7</v>
      </c>
    </row>
    <row r="5666" spans="2:55">
      <c r="B5666">
        <v>5665</v>
      </c>
      <c r="C5666" s="192">
        <f t="shared" si="1063"/>
        <v>7</v>
      </c>
      <c r="D5666" s="5">
        <f t="shared" si="1064"/>
        <v>170</v>
      </c>
      <c r="E5666" s="5" t="str">
        <f t="shared" si="1065"/>
        <v>0.001109</v>
      </c>
      <c r="F5666" s="5" t="str">
        <f t="shared" si="1066"/>
        <v>714.7</v>
      </c>
      <c r="G5666" s="5" t="str">
        <f t="shared" si="1067"/>
        <v>722.5</v>
      </c>
      <c r="H5666" s="5" t="str">
        <f t="shared" si="1068"/>
        <v>2.034</v>
      </c>
      <c r="I5666" s="1" t="s">
        <v>8</v>
      </c>
      <c r="AN5666" s="89" t="str">
        <f t="shared" si="1069"/>
        <v>7.000</v>
      </c>
      <c r="AO5666" s="89" t="str">
        <f t="shared" si="1070"/>
        <v>170.0</v>
      </c>
      <c r="AP5666" s="89" t="str">
        <f t="shared" si="1071"/>
        <v>0.001109</v>
      </c>
      <c r="AQ5666" s="89" t="str">
        <f t="shared" si="1072"/>
        <v>714.7</v>
      </c>
      <c r="AR5666" s="89" t="str">
        <f t="shared" si="1073"/>
        <v>722.5</v>
      </c>
      <c r="AS5666" s="89" t="str">
        <f t="shared" si="1074"/>
        <v>2.034</v>
      </c>
      <c r="AT5666" s="89"/>
      <c r="AU5666" s="99">
        <v>7</v>
      </c>
      <c r="AV5666" s="99">
        <v>170</v>
      </c>
      <c r="AW5666" s="99">
        <v>1.1094900000000001E-3</v>
      </c>
      <c r="AX5666" s="99">
        <v>714.74356999999998</v>
      </c>
      <c r="AY5666" s="99">
        <v>722.51</v>
      </c>
      <c r="AZ5666" s="99">
        <v>2.0337999999999998</v>
      </c>
      <c r="BA5666" s="119" t="s">
        <v>8</v>
      </c>
      <c r="BB5666" s="4">
        <v>5666</v>
      </c>
      <c r="BC5666" s="4">
        <v>7</v>
      </c>
    </row>
    <row r="5667" spans="2:55">
      <c r="B5667">
        <v>5666</v>
      </c>
      <c r="C5667" s="192">
        <f t="shared" si="1063"/>
        <v>7</v>
      </c>
      <c r="D5667" s="5">
        <f t="shared" si="1064"/>
        <v>175</v>
      </c>
      <c r="E5667" s="5" t="str">
        <f t="shared" si="1065"/>
        <v>0.001116</v>
      </c>
      <c r="F5667" s="5" t="str">
        <f t="shared" si="1066"/>
        <v>736.5</v>
      </c>
      <c r="G5667" s="5" t="str">
        <f t="shared" si="1067"/>
        <v>744.3</v>
      </c>
      <c r="H5667" s="5" t="str">
        <f t="shared" si="1068"/>
        <v>2.083</v>
      </c>
      <c r="I5667" s="1" t="s">
        <v>8</v>
      </c>
      <c r="AN5667" s="89" t="str">
        <f t="shared" si="1069"/>
        <v>7.000</v>
      </c>
      <c r="AO5667" s="89" t="str">
        <f t="shared" si="1070"/>
        <v>175.0</v>
      </c>
      <c r="AP5667" s="89" t="str">
        <f t="shared" si="1071"/>
        <v>0.001116</v>
      </c>
      <c r="AQ5667" s="89" t="str">
        <f t="shared" si="1072"/>
        <v>736.5</v>
      </c>
      <c r="AR5667" s="89" t="str">
        <f t="shared" si="1073"/>
        <v>744.3</v>
      </c>
      <c r="AS5667" s="89" t="str">
        <f t="shared" si="1074"/>
        <v>2.083</v>
      </c>
      <c r="AT5667" s="89"/>
      <c r="AU5667" s="99">
        <v>7</v>
      </c>
      <c r="AV5667" s="99">
        <v>175</v>
      </c>
      <c r="AW5667" s="99">
        <v>1.1158300000000002E-3</v>
      </c>
      <c r="AX5667" s="99">
        <v>736.45919000000004</v>
      </c>
      <c r="AY5667" s="99">
        <v>744.27</v>
      </c>
      <c r="AZ5667" s="99">
        <v>2.0825999999999998</v>
      </c>
      <c r="BA5667" s="119" t="s">
        <v>8</v>
      </c>
      <c r="BB5667" s="4">
        <v>5667</v>
      </c>
      <c r="BC5667" s="4">
        <v>7</v>
      </c>
    </row>
    <row r="5668" spans="2:55">
      <c r="B5668">
        <v>5667</v>
      </c>
      <c r="C5668" s="192">
        <f t="shared" si="1063"/>
        <v>7</v>
      </c>
      <c r="D5668" s="5">
        <f t="shared" si="1064"/>
        <v>180</v>
      </c>
      <c r="E5668" s="5" t="str">
        <f t="shared" si="1065"/>
        <v>0.001122</v>
      </c>
      <c r="F5668" s="5" t="str">
        <f t="shared" si="1066"/>
        <v>758.3</v>
      </c>
      <c r="G5668" s="5" t="str">
        <f t="shared" si="1067"/>
        <v>766.1</v>
      </c>
      <c r="H5668" s="5" t="str">
        <f t="shared" si="1068"/>
        <v>2.131</v>
      </c>
      <c r="I5668" s="1" t="s">
        <v>8</v>
      </c>
      <c r="AN5668" s="89" t="str">
        <f t="shared" si="1069"/>
        <v>7.000</v>
      </c>
      <c r="AO5668" s="89" t="str">
        <f t="shared" si="1070"/>
        <v>180.0</v>
      </c>
      <c r="AP5668" s="89" t="str">
        <f t="shared" si="1071"/>
        <v>0.001122</v>
      </c>
      <c r="AQ5668" s="89" t="str">
        <f t="shared" si="1072"/>
        <v>758.3</v>
      </c>
      <c r="AR5668" s="89" t="str">
        <f t="shared" si="1073"/>
        <v>766.1</v>
      </c>
      <c r="AS5668" s="89" t="str">
        <f t="shared" si="1074"/>
        <v>2.131</v>
      </c>
      <c r="AT5668" s="89"/>
      <c r="AU5668" s="99">
        <v>7</v>
      </c>
      <c r="AV5668" s="99">
        <v>180</v>
      </c>
      <c r="AW5668" s="99">
        <v>1.12239E-3</v>
      </c>
      <c r="AX5668" s="99">
        <v>758.25327000000004</v>
      </c>
      <c r="AY5668" s="99">
        <v>766.11</v>
      </c>
      <c r="AZ5668" s="99">
        <v>2.1311</v>
      </c>
      <c r="BA5668" s="119" t="s">
        <v>8</v>
      </c>
      <c r="BB5668" s="4">
        <v>5668</v>
      </c>
      <c r="BC5668" s="4">
        <v>7</v>
      </c>
    </row>
    <row r="5669" spans="2:55">
      <c r="B5669">
        <v>5668</v>
      </c>
      <c r="C5669" s="192">
        <f t="shared" si="1063"/>
        <v>7</v>
      </c>
      <c r="D5669" s="5">
        <f t="shared" si="1064"/>
        <v>185</v>
      </c>
      <c r="E5669" s="5" t="str">
        <f t="shared" si="1065"/>
        <v>0.001129</v>
      </c>
      <c r="F5669" s="5" t="str">
        <f t="shared" si="1066"/>
        <v>780.2</v>
      </c>
      <c r="G5669" s="5" t="str">
        <f t="shared" si="1067"/>
        <v>788.1</v>
      </c>
      <c r="H5669" s="5" t="str">
        <f t="shared" si="1068"/>
        <v>2.179</v>
      </c>
      <c r="I5669" s="1" t="s">
        <v>8</v>
      </c>
      <c r="AN5669" s="89" t="str">
        <f t="shared" si="1069"/>
        <v>7.000</v>
      </c>
      <c r="AO5669" s="89" t="str">
        <f t="shared" si="1070"/>
        <v>185.0</v>
      </c>
      <c r="AP5669" s="89" t="str">
        <f t="shared" si="1071"/>
        <v>0.001129</v>
      </c>
      <c r="AQ5669" s="89" t="str">
        <f t="shared" si="1072"/>
        <v>780.2</v>
      </c>
      <c r="AR5669" s="89" t="str">
        <f t="shared" si="1073"/>
        <v>788.1</v>
      </c>
      <c r="AS5669" s="89" t="str">
        <f t="shared" si="1074"/>
        <v>2.179</v>
      </c>
      <c r="AT5669" s="89"/>
      <c r="AU5669" s="99">
        <v>7</v>
      </c>
      <c r="AV5669" s="99">
        <v>185</v>
      </c>
      <c r="AW5669" s="99">
        <v>1.12919E-3</v>
      </c>
      <c r="AX5669" s="99">
        <v>780.15566999999999</v>
      </c>
      <c r="AY5669" s="99">
        <v>788.06</v>
      </c>
      <c r="AZ5669" s="99">
        <v>2.1793</v>
      </c>
      <c r="BA5669" s="119" t="s">
        <v>8</v>
      </c>
      <c r="BB5669" s="4">
        <v>5669</v>
      </c>
      <c r="BC5669" s="4">
        <v>7</v>
      </c>
    </row>
    <row r="5670" spans="2:55">
      <c r="B5670">
        <v>5669</v>
      </c>
      <c r="C5670" s="192">
        <f t="shared" si="1063"/>
        <v>7</v>
      </c>
      <c r="D5670" s="5">
        <f t="shared" si="1064"/>
        <v>190</v>
      </c>
      <c r="E5670" s="5" t="str">
        <f t="shared" si="1065"/>
        <v>0.001136</v>
      </c>
      <c r="F5670" s="5" t="str">
        <f t="shared" si="1066"/>
        <v>802.1</v>
      </c>
      <c r="G5670" s="5" t="str">
        <f t="shared" si="1067"/>
        <v>810.1</v>
      </c>
      <c r="H5670" s="5" t="str">
        <f t="shared" si="1068"/>
        <v>2.227</v>
      </c>
      <c r="I5670" s="1" t="s">
        <v>8</v>
      </c>
      <c r="AN5670" s="89" t="str">
        <f t="shared" si="1069"/>
        <v>7.000</v>
      </c>
      <c r="AO5670" s="89" t="str">
        <f t="shared" si="1070"/>
        <v>190.0</v>
      </c>
      <c r="AP5670" s="89" t="str">
        <f t="shared" si="1071"/>
        <v>0.001136</v>
      </c>
      <c r="AQ5670" s="89" t="str">
        <f t="shared" si="1072"/>
        <v>802.1</v>
      </c>
      <c r="AR5670" s="89" t="str">
        <f t="shared" si="1073"/>
        <v>810.1</v>
      </c>
      <c r="AS5670" s="89" t="str">
        <f t="shared" si="1074"/>
        <v>2.227</v>
      </c>
      <c r="AT5670" s="89"/>
      <c r="AU5670" s="99">
        <v>7</v>
      </c>
      <c r="AV5670" s="99">
        <v>190</v>
      </c>
      <c r="AW5670" s="99">
        <v>1.13623E-3</v>
      </c>
      <c r="AX5670" s="99">
        <v>802.14639</v>
      </c>
      <c r="AY5670" s="99">
        <v>810.1</v>
      </c>
      <c r="AZ5670" s="99">
        <v>2.2271000000000001</v>
      </c>
      <c r="BA5670" s="119" t="s">
        <v>8</v>
      </c>
      <c r="BB5670" s="4">
        <v>5670</v>
      </c>
      <c r="BC5670" s="4">
        <v>7</v>
      </c>
    </row>
    <row r="5671" spans="2:55">
      <c r="B5671">
        <v>5670</v>
      </c>
      <c r="C5671" s="192">
        <f t="shared" si="1063"/>
        <v>7</v>
      </c>
      <c r="D5671" s="5">
        <f t="shared" si="1064"/>
        <v>195</v>
      </c>
      <c r="E5671" s="5" t="str">
        <f t="shared" si="1065"/>
        <v>0.001144</v>
      </c>
      <c r="F5671" s="5" t="str">
        <f t="shared" si="1066"/>
        <v>824.2</v>
      </c>
      <c r="G5671" s="5" t="str">
        <f t="shared" si="1067"/>
        <v>832.3</v>
      </c>
      <c r="H5671" s="5" t="str">
        <f t="shared" si="1068"/>
        <v>2.275</v>
      </c>
      <c r="I5671" s="1" t="s">
        <v>8</v>
      </c>
      <c r="AN5671" s="89" t="str">
        <f t="shared" si="1069"/>
        <v>7.000</v>
      </c>
      <c r="AO5671" s="89" t="str">
        <f t="shared" si="1070"/>
        <v>195.0</v>
      </c>
      <c r="AP5671" s="89" t="str">
        <f t="shared" si="1071"/>
        <v>0.001144</v>
      </c>
      <c r="AQ5671" s="89" t="str">
        <f t="shared" si="1072"/>
        <v>824.2</v>
      </c>
      <c r="AR5671" s="89" t="str">
        <f t="shared" si="1073"/>
        <v>832.3</v>
      </c>
      <c r="AS5671" s="89" t="str">
        <f t="shared" si="1074"/>
        <v>2.275</v>
      </c>
      <c r="AT5671" s="89"/>
      <c r="AU5671" s="99">
        <v>7</v>
      </c>
      <c r="AV5671" s="99">
        <v>195</v>
      </c>
      <c r="AW5671" s="99">
        <v>1.1435200000000001E-3</v>
      </c>
      <c r="AX5671" s="99">
        <v>824.24536000000001</v>
      </c>
      <c r="AY5671" s="99">
        <v>832.25</v>
      </c>
      <c r="AZ5671" s="99">
        <v>2.2747000000000002</v>
      </c>
      <c r="BA5671" s="119" t="s">
        <v>8</v>
      </c>
      <c r="BB5671" s="4">
        <v>5671</v>
      </c>
      <c r="BC5671" s="4">
        <v>7</v>
      </c>
    </row>
    <row r="5672" spans="2:55">
      <c r="B5672">
        <v>5671</v>
      </c>
      <c r="C5672" s="192">
        <f t="shared" si="1063"/>
        <v>7</v>
      </c>
      <c r="D5672" s="5">
        <f t="shared" si="1064"/>
        <v>200</v>
      </c>
      <c r="E5672" s="5" t="str">
        <f t="shared" si="1065"/>
        <v>0.001151</v>
      </c>
      <c r="F5672" s="5" t="str">
        <f t="shared" si="1066"/>
        <v>846.5</v>
      </c>
      <c r="G5672" s="5" t="str">
        <f t="shared" si="1067"/>
        <v>854.5</v>
      </c>
      <c r="H5672" s="5" t="str">
        <f t="shared" si="1068"/>
        <v>2.322</v>
      </c>
      <c r="I5672" s="1" t="s">
        <v>8</v>
      </c>
      <c r="AN5672" s="89" t="str">
        <f t="shared" si="1069"/>
        <v>7.000</v>
      </c>
      <c r="AO5672" s="89" t="str">
        <f t="shared" si="1070"/>
        <v>200.0</v>
      </c>
      <c r="AP5672" s="89" t="str">
        <f t="shared" si="1071"/>
        <v>0.001151</v>
      </c>
      <c r="AQ5672" s="89" t="str">
        <f t="shared" si="1072"/>
        <v>846.5</v>
      </c>
      <c r="AR5672" s="89" t="str">
        <f t="shared" si="1073"/>
        <v>854.5</v>
      </c>
      <c r="AS5672" s="89" t="str">
        <f t="shared" si="1074"/>
        <v>2.322</v>
      </c>
      <c r="AT5672" s="89"/>
      <c r="AU5672" s="99">
        <v>7</v>
      </c>
      <c r="AV5672" s="99">
        <v>200</v>
      </c>
      <c r="AW5672" s="99">
        <v>1.15109E-3</v>
      </c>
      <c r="AX5672" s="99">
        <v>846.45236999999997</v>
      </c>
      <c r="AY5672" s="99">
        <v>854.51</v>
      </c>
      <c r="AZ5672" s="99">
        <v>2.3220000000000001</v>
      </c>
      <c r="BA5672" s="119" t="s">
        <v>8</v>
      </c>
      <c r="BB5672" s="4">
        <v>5672</v>
      </c>
      <c r="BC5672" s="4">
        <v>7</v>
      </c>
    </row>
    <row r="5673" spans="2:55">
      <c r="B5673">
        <v>5672</v>
      </c>
      <c r="C5673" s="192">
        <f t="shared" si="1063"/>
        <v>7</v>
      </c>
      <c r="D5673" s="5">
        <f t="shared" si="1064"/>
        <v>210</v>
      </c>
      <c r="E5673" s="5" t="str">
        <f t="shared" si="1065"/>
        <v>0.001167</v>
      </c>
      <c r="F5673" s="5" t="str">
        <f t="shared" si="1066"/>
        <v>891.3</v>
      </c>
      <c r="G5673" s="5" t="str">
        <f t="shared" si="1067"/>
        <v>899.4</v>
      </c>
      <c r="H5673" s="5" t="str">
        <f t="shared" si="1068"/>
        <v>2.416</v>
      </c>
      <c r="I5673" s="1" t="s">
        <v>8</v>
      </c>
      <c r="AN5673" s="89" t="str">
        <f t="shared" si="1069"/>
        <v>7.000</v>
      </c>
      <c r="AO5673" s="89" t="str">
        <f t="shared" si="1070"/>
        <v>210.0</v>
      </c>
      <c r="AP5673" s="89" t="str">
        <f t="shared" si="1071"/>
        <v>0.001167</v>
      </c>
      <c r="AQ5673" s="89" t="str">
        <f t="shared" si="1072"/>
        <v>891.3</v>
      </c>
      <c r="AR5673" s="89" t="str">
        <f t="shared" si="1073"/>
        <v>899.4</v>
      </c>
      <c r="AS5673" s="89" t="str">
        <f t="shared" si="1074"/>
        <v>2.416</v>
      </c>
      <c r="AT5673" s="89"/>
      <c r="AU5673" s="99">
        <v>7</v>
      </c>
      <c r="AV5673" s="99">
        <v>210</v>
      </c>
      <c r="AW5673" s="99">
        <v>1.1671000000000001E-3</v>
      </c>
      <c r="AX5673" s="99">
        <v>891.25029999999992</v>
      </c>
      <c r="AY5673" s="99">
        <v>899.42</v>
      </c>
      <c r="AZ5673" s="99">
        <v>2.4159000000000002</v>
      </c>
      <c r="BA5673" s="119" t="s">
        <v>8</v>
      </c>
      <c r="BB5673" s="4">
        <v>5673</v>
      </c>
      <c r="BC5673" s="4">
        <v>7</v>
      </c>
    </row>
    <row r="5674" spans="2:55">
      <c r="B5674">
        <v>5673</v>
      </c>
      <c r="C5674" s="192">
        <f t="shared" si="1063"/>
        <v>7</v>
      </c>
      <c r="D5674" s="5">
        <f t="shared" si="1064"/>
        <v>220</v>
      </c>
      <c r="E5674" s="5" t="str">
        <f t="shared" si="1065"/>
        <v>0.001184</v>
      </c>
      <c r="F5674" s="5" t="str">
        <f t="shared" si="1066"/>
        <v>936.6</v>
      </c>
      <c r="G5674" s="5" t="str">
        <f t="shared" si="1067"/>
        <v>944.9</v>
      </c>
      <c r="H5674" s="5" t="str">
        <f t="shared" si="1068"/>
        <v>2.509</v>
      </c>
      <c r="I5674" s="1" t="s">
        <v>8</v>
      </c>
      <c r="AN5674" s="89" t="str">
        <f t="shared" si="1069"/>
        <v>7.000</v>
      </c>
      <c r="AO5674" s="89" t="str">
        <f t="shared" si="1070"/>
        <v>220.0</v>
      </c>
      <c r="AP5674" s="89" t="str">
        <f t="shared" si="1071"/>
        <v>0.001184</v>
      </c>
      <c r="AQ5674" s="89" t="str">
        <f t="shared" si="1072"/>
        <v>936.6</v>
      </c>
      <c r="AR5674" s="89" t="str">
        <f t="shared" si="1073"/>
        <v>944.9</v>
      </c>
      <c r="AS5674" s="89" t="str">
        <f t="shared" si="1074"/>
        <v>2.509</v>
      </c>
      <c r="AT5674" s="89"/>
      <c r="AU5674" s="99">
        <v>7</v>
      </c>
      <c r="AV5674" s="99">
        <v>220</v>
      </c>
      <c r="AW5674" s="99">
        <v>1.1844099999999999E-3</v>
      </c>
      <c r="AX5674" s="99">
        <v>936.60912999999994</v>
      </c>
      <c r="AY5674" s="99">
        <v>944.9</v>
      </c>
      <c r="AZ5674" s="99">
        <v>2.5091000000000001</v>
      </c>
      <c r="BA5674" s="119" t="s">
        <v>8</v>
      </c>
      <c r="BB5674" s="4">
        <v>5674</v>
      </c>
      <c r="BC5674" s="4">
        <v>7</v>
      </c>
    </row>
    <row r="5675" spans="2:55">
      <c r="B5675">
        <v>5674</v>
      </c>
      <c r="C5675" s="192">
        <f t="shared" si="1063"/>
        <v>7</v>
      </c>
      <c r="D5675" s="5">
        <f t="shared" si="1064"/>
        <v>230</v>
      </c>
      <c r="E5675" s="5" t="str">
        <f t="shared" si="1065"/>
        <v>0.001203</v>
      </c>
      <c r="F5675" s="5" t="str">
        <f t="shared" si="1066"/>
        <v>982.6</v>
      </c>
      <c r="G5675" s="5" t="str">
        <f t="shared" si="1067"/>
        <v>991.0</v>
      </c>
      <c r="H5675" s="5" t="str">
        <f t="shared" si="1068"/>
        <v>2.602</v>
      </c>
      <c r="I5675" s="1" t="s">
        <v>8</v>
      </c>
      <c r="AN5675" s="89" t="str">
        <f t="shared" si="1069"/>
        <v>7.000</v>
      </c>
      <c r="AO5675" s="89" t="str">
        <f t="shared" si="1070"/>
        <v>230.0</v>
      </c>
      <c r="AP5675" s="89" t="str">
        <f t="shared" si="1071"/>
        <v>0.001203</v>
      </c>
      <c r="AQ5675" s="89" t="str">
        <f t="shared" si="1072"/>
        <v>982.6</v>
      </c>
      <c r="AR5675" s="89" t="str">
        <f t="shared" si="1073"/>
        <v>991.0</v>
      </c>
      <c r="AS5675" s="89" t="str">
        <f t="shared" si="1074"/>
        <v>2.602</v>
      </c>
      <c r="AT5675" s="89"/>
      <c r="AU5675" s="99">
        <v>7</v>
      </c>
      <c r="AV5675" s="99">
        <v>230</v>
      </c>
      <c r="AW5675" s="99">
        <v>1.2032099999999999E-3</v>
      </c>
      <c r="AX5675" s="99">
        <v>982.61752999999999</v>
      </c>
      <c r="AY5675" s="99">
        <v>991.04</v>
      </c>
      <c r="AZ5675" s="99">
        <v>2.6017000000000001</v>
      </c>
      <c r="BA5675" s="119" t="s">
        <v>8</v>
      </c>
      <c r="BB5675" s="4">
        <v>5675</v>
      </c>
      <c r="BC5675" s="4">
        <v>7</v>
      </c>
    </row>
    <row r="5676" spans="2:55">
      <c r="B5676">
        <v>5675</v>
      </c>
      <c r="C5676" s="192">
        <f t="shared" si="1063"/>
        <v>7</v>
      </c>
      <c r="D5676" s="5">
        <f t="shared" si="1064"/>
        <v>240</v>
      </c>
      <c r="E5676" s="5" t="str">
        <f t="shared" si="1065"/>
        <v>0.001224</v>
      </c>
      <c r="F5676" s="5" t="str">
        <f t="shared" si="1066"/>
        <v>1029</v>
      </c>
      <c r="G5676" s="5" t="str">
        <f t="shared" si="1067"/>
        <v>1038</v>
      </c>
      <c r="H5676" s="5" t="str">
        <f t="shared" si="1068"/>
        <v>2.694</v>
      </c>
      <c r="I5676" s="1" t="s">
        <v>8</v>
      </c>
      <c r="AN5676" s="89" t="str">
        <f t="shared" si="1069"/>
        <v>7.000</v>
      </c>
      <c r="AO5676" s="89" t="str">
        <f t="shared" si="1070"/>
        <v>240.0</v>
      </c>
      <c r="AP5676" s="89" t="str">
        <f t="shared" si="1071"/>
        <v>0.001224</v>
      </c>
      <c r="AQ5676" s="89" t="str">
        <f t="shared" si="1072"/>
        <v>1029</v>
      </c>
      <c r="AR5676" s="89" t="str">
        <f t="shared" si="1073"/>
        <v>1038</v>
      </c>
      <c r="AS5676" s="89" t="str">
        <f t="shared" si="1074"/>
        <v>2.694</v>
      </c>
      <c r="AT5676" s="89"/>
      <c r="AU5676" s="99">
        <v>7</v>
      </c>
      <c r="AV5676" s="99">
        <v>240</v>
      </c>
      <c r="AW5676" s="99">
        <v>1.2237400000000001E-3</v>
      </c>
      <c r="AX5676" s="99">
        <v>1029.3338200000001</v>
      </c>
      <c r="AY5676" s="99">
        <v>1037.9000000000001</v>
      </c>
      <c r="AZ5676" s="99">
        <v>2.694</v>
      </c>
      <c r="BA5676" s="119" t="s">
        <v>8</v>
      </c>
      <c r="BB5676" s="4">
        <v>5676</v>
      </c>
      <c r="BC5676" s="4">
        <v>7</v>
      </c>
    </row>
    <row r="5677" spans="2:55">
      <c r="B5677">
        <v>5676</v>
      </c>
      <c r="C5677" s="192">
        <f t="shared" si="1063"/>
        <v>7</v>
      </c>
      <c r="D5677" s="5">
        <f t="shared" si="1064"/>
        <v>250</v>
      </c>
      <c r="E5677" s="5" t="str">
        <f t="shared" si="1065"/>
        <v>0.001246</v>
      </c>
      <c r="F5677" s="5" t="str">
        <f t="shared" si="1066"/>
        <v>1077</v>
      </c>
      <c r="G5677" s="5" t="str">
        <f t="shared" si="1067"/>
        <v>1086</v>
      </c>
      <c r="H5677" s="5" t="str">
        <f t="shared" si="1068"/>
        <v>2.786</v>
      </c>
      <c r="I5677" s="1" t="s">
        <v>8</v>
      </c>
      <c r="AN5677" s="89" t="str">
        <f t="shared" si="1069"/>
        <v>7.000</v>
      </c>
      <c r="AO5677" s="89" t="str">
        <f t="shared" si="1070"/>
        <v>250.0</v>
      </c>
      <c r="AP5677" s="89" t="str">
        <f t="shared" si="1071"/>
        <v>0.001246</v>
      </c>
      <c r="AQ5677" s="89" t="str">
        <f t="shared" si="1072"/>
        <v>1077</v>
      </c>
      <c r="AR5677" s="89" t="str">
        <f t="shared" si="1073"/>
        <v>1086</v>
      </c>
      <c r="AS5677" s="89" t="str">
        <f t="shared" si="1074"/>
        <v>2.786</v>
      </c>
      <c r="AT5677" s="89"/>
      <c r="AU5677" s="99">
        <v>7</v>
      </c>
      <c r="AV5677" s="99">
        <v>250</v>
      </c>
      <c r="AW5677" s="99">
        <v>1.24631E-3</v>
      </c>
      <c r="AX5677" s="99">
        <v>1076.9758300000001</v>
      </c>
      <c r="AY5677" s="99">
        <v>1085.7</v>
      </c>
      <c r="AZ5677" s="99">
        <v>2.7862</v>
      </c>
      <c r="BA5677" s="119" t="s">
        <v>8</v>
      </c>
      <c r="BB5677" s="4">
        <v>5677</v>
      </c>
      <c r="BC5677" s="4">
        <v>7</v>
      </c>
    </row>
    <row r="5678" spans="2:55">
      <c r="B5678">
        <v>5677</v>
      </c>
      <c r="C5678" s="192">
        <f t="shared" si="1063"/>
        <v>7</v>
      </c>
      <c r="D5678" s="5">
        <f t="shared" si="1064"/>
        <v>260</v>
      </c>
      <c r="E5678" s="5" t="str">
        <f t="shared" si="1065"/>
        <v>0.001271</v>
      </c>
      <c r="F5678" s="5" t="str">
        <f t="shared" si="1066"/>
        <v>1126</v>
      </c>
      <c r="G5678" s="5" t="str">
        <f t="shared" si="1067"/>
        <v>1135</v>
      </c>
      <c r="H5678" s="5" t="str">
        <f t="shared" si="1068"/>
        <v>2.879</v>
      </c>
      <c r="I5678" s="1" t="s">
        <v>8</v>
      </c>
      <c r="AN5678" s="89" t="str">
        <f t="shared" si="1069"/>
        <v>7.000</v>
      </c>
      <c r="AO5678" s="89" t="str">
        <f t="shared" si="1070"/>
        <v>260.0</v>
      </c>
      <c r="AP5678" s="89" t="str">
        <f t="shared" si="1071"/>
        <v>0.001271</v>
      </c>
      <c r="AQ5678" s="89" t="str">
        <f t="shared" si="1072"/>
        <v>1126</v>
      </c>
      <c r="AR5678" s="89" t="str">
        <f t="shared" si="1073"/>
        <v>1135</v>
      </c>
      <c r="AS5678" s="89" t="str">
        <f t="shared" si="1074"/>
        <v>2.879</v>
      </c>
      <c r="AT5678" s="89"/>
      <c r="AU5678" s="99">
        <v>7</v>
      </c>
      <c r="AV5678" s="99">
        <v>260</v>
      </c>
      <c r="AW5678" s="99">
        <v>1.2713099999999999E-3</v>
      </c>
      <c r="AX5678" s="99">
        <v>1125.70083</v>
      </c>
      <c r="AY5678" s="99">
        <v>1134.5999999999999</v>
      </c>
      <c r="AZ5678" s="99">
        <v>2.8788</v>
      </c>
      <c r="BA5678" s="119" t="s">
        <v>8</v>
      </c>
      <c r="BB5678" s="4">
        <v>5678</v>
      </c>
      <c r="BC5678" s="4">
        <v>7</v>
      </c>
    </row>
    <row r="5679" spans="2:55">
      <c r="B5679">
        <v>5678</v>
      </c>
      <c r="C5679" s="192">
        <f t="shared" si="1063"/>
        <v>7</v>
      </c>
      <c r="D5679" s="5">
        <f t="shared" si="1064"/>
        <v>270</v>
      </c>
      <c r="E5679" s="5" t="str">
        <f t="shared" si="1065"/>
        <v>0.001299</v>
      </c>
      <c r="F5679" s="5" t="str">
        <f t="shared" si="1066"/>
        <v>1176</v>
      </c>
      <c r="G5679" s="5" t="str">
        <f t="shared" si="1067"/>
        <v>1185</v>
      </c>
      <c r="H5679" s="5" t="str">
        <f t="shared" si="1068"/>
        <v>2.972</v>
      </c>
      <c r="I5679" s="1" t="s">
        <v>8</v>
      </c>
      <c r="AN5679" s="89" t="str">
        <f t="shared" si="1069"/>
        <v>7.000</v>
      </c>
      <c r="AO5679" s="89" t="str">
        <f t="shared" si="1070"/>
        <v>270.0</v>
      </c>
      <c r="AP5679" s="89" t="str">
        <f t="shared" si="1071"/>
        <v>0.001299</v>
      </c>
      <c r="AQ5679" s="89" t="str">
        <f t="shared" si="1072"/>
        <v>1176</v>
      </c>
      <c r="AR5679" s="89" t="str">
        <f t="shared" si="1073"/>
        <v>1185</v>
      </c>
      <c r="AS5679" s="89" t="str">
        <f t="shared" si="1074"/>
        <v>2.972</v>
      </c>
      <c r="AT5679" s="89"/>
      <c r="AU5679" s="99">
        <v>7</v>
      </c>
      <c r="AV5679" s="99">
        <v>270</v>
      </c>
      <c r="AW5679" s="99">
        <v>1.2993200000000001E-3</v>
      </c>
      <c r="AX5679" s="99">
        <v>1175.7047599999999</v>
      </c>
      <c r="AY5679" s="99">
        <v>1184.8</v>
      </c>
      <c r="AZ5679" s="99">
        <v>2.972</v>
      </c>
      <c r="BA5679" s="119" t="s">
        <v>8</v>
      </c>
      <c r="BB5679" s="4">
        <v>5679</v>
      </c>
      <c r="BC5679" s="4">
        <v>7</v>
      </c>
    </row>
    <row r="5680" spans="2:55">
      <c r="B5680">
        <v>5679</v>
      </c>
      <c r="C5680" s="192">
        <f t="shared" si="1063"/>
        <v>7</v>
      </c>
      <c r="D5680" s="5">
        <f t="shared" si="1064"/>
        <v>280</v>
      </c>
      <c r="E5680" s="5" t="str">
        <f t="shared" si="1065"/>
        <v>0.001331</v>
      </c>
      <c r="F5680" s="5" t="str">
        <f t="shared" si="1066"/>
        <v>1227</v>
      </c>
      <c r="G5680" s="5" t="str">
        <f t="shared" si="1067"/>
        <v>1237</v>
      </c>
      <c r="H5680" s="5" t="str">
        <f t="shared" si="1068"/>
        <v>3.067</v>
      </c>
      <c r="I5680" s="1" t="s">
        <v>8</v>
      </c>
      <c r="AN5680" s="89" t="str">
        <f t="shared" si="1069"/>
        <v>7.000</v>
      </c>
      <c r="AO5680" s="89" t="str">
        <f t="shared" si="1070"/>
        <v>280.0</v>
      </c>
      <c r="AP5680" s="89" t="str">
        <f t="shared" si="1071"/>
        <v>0.001331</v>
      </c>
      <c r="AQ5680" s="89" t="str">
        <f t="shared" si="1072"/>
        <v>1227</v>
      </c>
      <c r="AR5680" s="89" t="str">
        <f t="shared" si="1073"/>
        <v>1237</v>
      </c>
      <c r="AS5680" s="89" t="str">
        <f t="shared" si="1074"/>
        <v>3.067</v>
      </c>
      <c r="AT5680" s="89"/>
      <c r="AU5680" s="99">
        <v>7</v>
      </c>
      <c r="AV5680" s="99">
        <v>280</v>
      </c>
      <c r="AW5680" s="99">
        <v>1.3311200000000001E-3</v>
      </c>
      <c r="AX5680" s="99">
        <v>1227.28216</v>
      </c>
      <c r="AY5680" s="99">
        <v>1236.5999999999999</v>
      </c>
      <c r="AZ5680" s="99">
        <v>3.0665</v>
      </c>
      <c r="BA5680" s="119" t="s">
        <v>8</v>
      </c>
      <c r="BB5680" s="4">
        <v>5680</v>
      </c>
      <c r="BC5680" s="4">
        <v>7</v>
      </c>
    </row>
    <row r="5681" spans="2:55">
      <c r="B5681">
        <v>5680</v>
      </c>
      <c r="C5681" s="192">
        <f t="shared" si="1063"/>
        <v>7</v>
      </c>
      <c r="D5681" s="5">
        <f t="shared" si="1064"/>
        <v>285.8</v>
      </c>
      <c r="E5681" s="5" t="str">
        <f t="shared" si="1065"/>
        <v>0.001352</v>
      </c>
      <c r="F5681" s="5" t="str">
        <f t="shared" si="1066"/>
        <v>1258</v>
      </c>
      <c r="G5681" s="5" t="str">
        <f t="shared" si="1067"/>
        <v>1268</v>
      </c>
      <c r="H5681" s="5" t="str">
        <f t="shared" si="1068"/>
        <v>3.122</v>
      </c>
      <c r="I5681" s="1" t="s">
        <v>10</v>
      </c>
      <c r="AN5681" s="89" t="str">
        <f t="shared" si="1069"/>
        <v>7.000</v>
      </c>
      <c r="AO5681" s="89" t="str">
        <f t="shared" si="1070"/>
        <v>285.8</v>
      </c>
      <c r="AP5681" s="89" t="str">
        <f t="shared" si="1071"/>
        <v>0.001352</v>
      </c>
      <c r="AQ5681" s="89" t="str">
        <f t="shared" si="1072"/>
        <v>1258</v>
      </c>
      <c r="AR5681" s="89" t="str">
        <f t="shared" si="1073"/>
        <v>1268</v>
      </c>
      <c r="AS5681" s="89" t="str">
        <f t="shared" si="1074"/>
        <v>3.122</v>
      </c>
      <c r="AT5681" s="89"/>
      <c r="AU5681" s="99">
        <v>7</v>
      </c>
      <c r="AV5681" s="99">
        <v>285.82900000000001</v>
      </c>
      <c r="AW5681" s="99">
        <v>1.3518600000000001E-3</v>
      </c>
      <c r="AX5681" s="99">
        <v>1258.2369800000001</v>
      </c>
      <c r="AY5681" s="99">
        <v>1267.7</v>
      </c>
      <c r="AZ5681" s="99">
        <v>3.1223999999999998</v>
      </c>
      <c r="BA5681" s="119" t="s">
        <v>10</v>
      </c>
      <c r="BB5681" s="4">
        <v>5681</v>
      </c>
      <c r="BC5681" s="4">
        <v>7</v>
      </c>
    </row>
    <row r="5682" spans="2:55">
      <c r="B5682">
        <v>5681</v>
      </c>
      <c r="C5682" s="192">
        <f t="shared" si="1063"/>
        <v>7</v>
      </c>
      <c r="D5682" s="5">
        <f t="shared" si="1064"/>
        <v>285.8</v>
      </c>
      <c r="E5682" s="5" t="str">
        <f t="shared" si="1065"/>
        <v>0.02738</v>
      </c>
      <c r="F5682" s="5" t="str">
        <f t="shared" si="1066"/>
        <v>2581</v>
      </c>
      <c r="G5682" s="5" t="str">
        <f t="shared" si="1067"/>
        <v>2773</v>
      </c>
      <c r="H5682" s="5" t="str">
        <f t="shared" si="1068"/>
        <v>5.815</v>
      </c>
      <c r="I5682" s="1" t="s">
        <v>11</v>
      </c>
      <c r="AN5682" s="89" t="str">
        <f t="shared" si="1069"/>
        <v>7.000</v>
      </c>
      <c r="AO5682" s="89" t="str">
        <f t="shared" si="1070"/>
        <v>285.8</v>
      </c>
      <c r="AP5682" s="89" t="str">
        <f t="shared" si="1071"/>
        <v>0.02738</v>
      </c>
      <c r="AQ5682" s="89" t="str">
        <f t="shared" si="1072"/>
        <v>2581</v>
      </c>
      <c r="AR5682" s="89" t="str">
        <f t="shared" si="1073"/>
        <v>2773</v>
      </c>
      <c r="AS5682" s="89" t="str">
        <f t="shared" si="1074"/>
        <v>5.815</v>
      </c>
      <c r="AT5682" s="89"/>
      <c r="AU5682" s="99">
        <v>7</v>
      </c>
      <c r="AV5682" s="99">
        <v>285.82900000000001</v>
      </c>
      <c r="AW5682" s="99">
        <v>2.7378E-2</v>
      </c>
      <c r="AX5682" s="99">
        <v>2580.9539999999997</v>
      </c>
      <c r="AY5682" s="99">
        <v>2772.6</v>
      </c>
      <c r="AZ5682" s="99">
        <v>5.8148</v>
      </c>
      <c r="BA5682" s="119" t="s">
        <v>11</v>
      </c>
      <c r="BB5682" s="4">
        <v>5682</v>
      </c>
      <c r="BC5682" s="4">
        <v>7</v>
      </c>
    </row>
    <row r="5683" spans="2:55">
      <c r="B5683">
        <v>5682</v>
      </c>
      <c r="C5683" s="192">
        <f t="shared" si="1063"/>
        <v>7</v>
      </c>
      <c r="D5683" s="5">
        <f t="shared" si="1064"/>
        <v>290</v>
      </c>
      <c r="E5683" s="5" t="str">
        <f t="shared" si="1065"/>
        <v>0.02804</v>
      </c>
      <c r="F5683" s="5" t="str">
        <f t="shared" si="1066"/>
        <v>2598</v>
      </c>
      <c r="G5683" s="5" t="str">
        <f t="shared" si="1067"/>
        <v>2794</v>
      </c>
      <c r="H5683" s="5" t="str">
        <f t="shared" si="1068"/>
        <v>5.853</v>
      </c>
      <c r="I5683" s="1" t="s">
        <v>9</v>
      </c>
      <c r="AN5683" s="89" t="str">
        <f t="shared" si="1069"/>
        <v>7.000</v>
      </c>
      <c r="AO5683" s="89" t="str">
        <f t="shared" si="1070"/>
        <v>290.0</v>
      </c>
      <c r="AP5683" s="89" t="str">
        <f t="shared" si="1071"/>
        <v>0.02804</v>
      </c>
      <c r="AQ5683" s="89" t="str">
        <f t="shared" si="1072"/>
        <v>2598</v>
      </c>
      <c r="AR5683" s="89" t="str">
        <f t="shared" si="1073"/>
        <v>2794</v>
      </c>
      <c r="AS5683" s="89" t="str">
        <f t="shared" si="1074"/>
        <v>5.853</v>
      </c>
      <c r="AT5683" s="89"/>
      <c r="AU5683" s="99">
        <v>7</v>
      </c>
      <c r="AV5683" s="99">
        <v>290</v>
      </c>
      <c r="AW5683" s="99">
        <v>2.8042999999999998E-2</v>
      </c>
      <c r="AX5683" s="99">
        <v>2597.799</v>
      </c>
      <c r="AY5683" s="99">
        <v>2794.1</v>
      </c>
      <c r="AZ5683" s="99">
        <v>5.8529</v>
      </c>
      <c r="BA5683" s="119" t="s">
        <v>9</v>
      </c>
      <c r="BB5683" s="4">
        <v>5683</v>
      </c>
      <c r="BC5683" s="4">
        <v>7</v>
      </c>
    </row>
    <row r="5684" spans="2:55">
      <c r="B5684">
        <v>5683</v>
      </c>
      <c r="C5684" s="192">
        <f t="shared" si="1063"/>
        <v>7</v>
      </c>
      <c r="D5684" s="5">
        <f t="shared" si="1064"/>
        <v>300</v>
      </c>
      <c r="E5684" s="5" t="str">
        <f t="shared" si="1065"/>
        <v>0.02949</v>
      </c>
      <c r="F5684" s="5" t="str">
        <f t="shared" si="1066"/>
        <v>2633</v>
      </c>
      <c r="G5684" s="5" t="str">
        <f t="shared" si="1067"/>
        <v>2840.</v>
      </c>
      <c r="H5684" s="5" t="str">
        <f t="shared" si="1068"/>
        <v>5.934</v>
      </c>
      <c r="I5684" s="1" t="s">
        <v>9</v>
      </c>
      <c r="AN5684" s="89" t="str">
        <f t="shared" si="1069"/>
        <v>7.000</v>
      </c>
      <c r="AO5684" s="89" t="str">
        <f t="shared" si="1070"/>
        <v>300.0</v>
      </c>
      <c r="AP5684" s="89" t="str">
        <f t="shared" si="1071"/>
        <v>0.02949</v>
      </c>
      <c r="AQ5684" s="89" t="str">
        <f t="shared" si="1072"/>
        <v>2633</v>
      </c>
      <c r="AR5684" s="89" t="str">
        <f t="shared" si="1073"/>
        <v>2840.</v>
      </c>
      <c r="AS5684" s="89" t="str">
        <f t="shared" si="1074"/>
        <v>5.934</v>
      </c>
      <c r="AT5684" s="89"/>
      <c r="AU5684" s="99">
        <v>7</v>
      </c>
      <c r="AV5684" s="99">
        <v>300</v>
      </c>
      <c r="AW5684" s="99">
        <v>2.9492000000000001E-2</v>
      </c>
      <c r="AX5684" s="99">
        <v>2633.4560000000001</v>
      </c>
      <c r="AY5684" s="99">
        <v>2839.9</v>
      </c>
      <c r="AZ5684" s="99">
        <v>5.9337</v>
      </c>
      <c r="BA5684" s="119" t="s">
        <v>9</v>
      </c>
      <c r="BB5684" s="4">
        <v>5684</v>
      </c>
      <c r="BC5684" s="4">
        <v>7</v>
      </c>
    </row>
    <row r="5685" spans="2:55">
      <c r="B5685">
        <v>5684</v>
      </c>
      <c r="C5685" s="192">
        <f t="shared" si="1063"/>
        <v>7</v>
      </c>
      <c r="D5685" s="5">
        <f t="shared" si="1064"/>
        <v>310</v>
      </c>
      <c r="E5685" s="5" t="str">
        <f t="shared" si="1065"/>
        <v>0.03080</v>
      </c>
      <c r="F5685" s="5" t="str">
        <f t="shared" si="1066"/>
        <v>2665</v>
      </c>
      <c r="G5685" s="5" t="str">
        <f t="shared" si="1067"/>
        <v>2881</v>
      </c>
      <c r="H5685" s="5" t="str">
        <f t="shared" si="1068"/>
        <v>6.004</v>
      </c>
      <c r="I5685" s="1" t="s">
        <v>9</v>
      </c>
      <c r="AN5685" s="89" t="str">
        <f t="shared" si="1069"/>
        <v>7.000</v>
      </c>
      <c r="AO5685" s="89" t="str">
        <f t="shared" si="1070"/>
        <v>310.0</v>
      </c>
      <c r="AP5685" s="89" t="str">
        <f t="shared" si="1071"/>
        <v>0.03080</v>
      </c>
      <c r="AQ5685" s="89" t="str">
        <f t="shared" si="1072"/>
        <v>2665</v>
      </c>
      <c r="AR5685" s="89" t="str">
        <f t="shared" si="1073"/>
        <v>2881</v>
      </c>
      <c r="AS5685" s="89" t="str">
        <f t="shared" si="1074"/>
        <v>6.004</v>
      </c>
      <c r="AT5685" s="89"/>
      <c r="AU5685" s="99">
        <v>7</v>
      </c>
      <c r="AV5685" s="99">
        <v>310</v>
      </c>
      <c r="AW5685" s="99">
        <v>3.0800999999999999E-2</v>
      </c>
      <c r="AX5685" s="99">
        <v>2664.9929999999999</v>
      </c>
      <c r="AY5685" s="99">
        <v>2880.6</v>
      </c>
      <c r="AZ5685" s="99">
        <v>6.0041000000000002</v>
      </c>
      <c r="BA5685" s="119" t="s">
        <v>9</v>
      </c>
      <c r="BB5685" s="4">
        <v>5685</v>
      </c>
      <c r="BC5685" s="4">
        <v>7</v>
      </c>
    </row>
    <row r="5686" spans="2:55">
      <c r="B5686">
        <v>5685</v>
      </c>
      <c r="C5686" s="192">
        <f t="shared" si="1063"/>
        <v>7</v>
      </c>
      <c r="D5686" s="5">
        <f t="shared" si="1064"/>
        <v>320</v>
      </c>
      <c r="E5686" s="5" t="str">
        <f t="shared" si="1065"/>
        <v>0.03201</v>
      </c>
      <c r="F5686" s="5" t="str">
        <f t="shared" si="1066"/>
        <v>2694</v>
      </c>
      <c r="G5686" s="5" t="str">
        <f t="shared" si="1067"/>
        <v>2918</v>
      </c>
      <c r="H5686" s="5" t="str">
        <f t="shared" si="1068"/>
        <v>6.068</v>
      </c>
      <c r="I5686" s="1" t="s">
        <v>9</v>
      </c>
      <c r="AN5686" s="89" t="str">
        <f t="shared" si="1069"/>
        <v>7.000</v>
      </c>
      <c r="AO5686" s="89" t="str">
        <f t="shared" si="1070"/>
        <v>320.0</v>
      </c>
      <c r="AP5686" s="89" t="str">
        <f t="shared" si="1071"/>
        <v>0.03201</v>
      </c>
      <c r="AQ5686" s="89" t="str">
        <f t="shared" si="1072"/>
        <v>2694</v>
      </c>
      <c r="AR5686" s="89" t="str">
        <f t="shared" si="1073"/>
        <v>2918</v>
      </c>
      <c r="AS5686" s="89" t="str">
        <f t="shared" si="1074"/>
        <v>6.068</v>
      </c>
      <c r="AT5686" s="89"/>
      <c r="AU5686" s="99">
        <v>7</v>
      </c>
      <c r="AV5686" s="99">
        <v>320</v>
      </c>
      <c r="AW5686" s="99">
        <v>3.2011999999999999E-2</v>
      </c>
      <c r="AX5686" s="99">
        <v>2693.8160000000003</v>
      </c>
      <c r="AY5686" s="99">
        <v>2917.9</v>
      </c>
      <c r="AZ5686" s="99">
        <v>6.0674999999999999</v>
      </c>
      <c r="BA5686" s="119" t="s">
        <v>9</v>
      </c>
      <c r="BB5686" s="4">
        <v>5686</v>
      </c>
      <c r="BC5686" s="4">
        <v>7</v>
      </c>
    </row>
    <row r="5687" spans="2:55">
      <c r="B5687">
        <v>5686</v>
      </c>
      <c r="C5687" s="192">
        <f t="shared" si="1063"/>
        <v>7</v>
      </c>
      <c r="D5687" s="5">
        <f t="shared" si="1064"/>
        <v>330</v>
      </c>
      <c r="E5687" s="5" t="str">
        <f t="shared" si="1065"/>
        <v>0.03315</v>
      </c>
      <c r="F5687" s="5" t="str">
        <f t="shared" si="1066"/>
        <v>2721</v>
      </c>
      <c r="G5687" s="5" t="str">
        <f t="shared" si="1067"/>
        <v>2953</v>
      </c>
      <c r="H5687" s="5" t="str">
        <f t="shared" si="1068"/>
        <v>6.126</v>
      </c>
      <c r="I5687" s="1" t="s">
        <v>9</v>
      </c>
      <c r="AN5687" s="89" t="str">
        <f t="shared" si="1069"/>
        <v>7.000</v>
      </c>
      <c r="AO5687" s="89" t="str">
        <f t="shared" si="1070"/>
        <v>330.0</v>
      </c>
      <c r="AP5687" s="89" t="str">
        <f t="shared" si="1071"/>
        <v>0.03315</v>
      </c>
      <c r="AQ5687" s="89" t="str">
        <f t="shared" si="1072"/>
        <v>2721</v>
      </c>
      <c r="AR5687" s="89" t="str">
        <f t="shared" si="1073"/>
        <v>2953</v>
      </c>
      <c r="AS5687" s="89" t="str">
        <f t="shared" si="1074"/>
        <v>6.126</v>
      </c>
      <c r="AT5687" s="89"/>
      <c r="AU5687" s="99">
        <v>7</v>
      </c>
      <c r="AV5687" s="99">
        <v>330</v>
      </c>
      <c r="AW5687" s="99">
        <v>3.3148999999999998E-2</v>
      </c>
      <c r="AX5687" s="99">
        <v>2720.6569999999997</v>
      </c>
      <c r="AY5687" s="99">
        <v>2952.7</v>
      </c>
      <c r="AZ5687" s="99">
        <v>6.1257000000000001</v>
      </c>
      <c r="BA5687" s="119" t="s">
        <v>9</v>
      </c>
      <c r="BB5687" s="4">
        <v>5687</v>
      </c>
      <c r="BC5687" s="4">
        <v>7</v>
      </c>
    </row>
    <row r="5688" spans="2:55">
      <c r="B5688">
        <v>5687</v>
      </c>
      <c r="C5688" s="192">
        <f t="shared" si="1063"/>
        <v>7</v>
      </c>
      <c r="D5688" s="5">
        <f t="shared" si="1064"/>
        <v>340</v>
      </c>
      <c r="E5688" s="5" t="str">
        <f t="shared" si="1065"/>
        <v>0.03423</v>
      </c>
      <c r="F5688" s="5" t="str">
        <f t="shared" si="1066"/>
        <v>2746</v>
      </c>
      <c r="G5688" s="5" t="str">
        <f t="shared" si="1067"/>
        <v>2986</v>
      </c>
      <c r="H5688" s="5" t="str">
        <f t="shared" si="1068"/>
        <v>6.180</v>
      </c>
      <c r="I5688" s="1" t="s">
        <v>9</v>
      </c>
      <c r="AN5688" s="89" t="str">
        <f t="shared" si="1069"/>
        <v>7.000</v>
      </c>
      <c r="AO5688" s="89" t="str">
        <f t="shared" si="1070"/>
        <v>340.0</v>
      </c>
      <c r="AP5688" s="89" t="str">
        <f t="shared" si="1071"/>
        <v>0.03423</v>
      </c>
      <c r="AQ5688" s="89" t="str">
        <f t="shared" si="1072"/>
        <v>2746</v>
      </c>
      <c r="AR5688" s="89" t="str">
        <f t="shared" si="1073"/>
        <v>2986</v>
      </c>
      <c r="AS5688" s="89" t="str">
        <f t="shared" si="1074"/>
        <v>6.180</v>
      </c>
      <c r="AT5688" s="89"/>
      <c r="AU5688" s="99">
        <v>7</v>
      </c>
      <c r="AV5688" s="99">
        <v>340</v>
      </c>
      <c r="AW5688" s="99">
        <v>3.4229000000000002E-2</v>
      </c>
      <c r="AX5688" s="99">
        <v>2745.9969999999998</v>
      </c>
      <c r="AY5688" s="99">
        <v>2985.6</v>
      </c>
      <c r="AZ5688" s="99">
        <v>6.1797000000000004</v>
      </c>
      <c r="BA5688" s="119" t="s">
        <v>9</v>
      </c>
      <c r="BB5688" s="4">
        <v>5688</v>
      </c>
      <c r="BC5688" s="4">
        <v>7</v>
      </c>
    </row>
    <row r="5689" spans="2:55">
      <c r="B5689">
        <v>5688</v>
      </c>
      <c r="C5689" s="192">
        <f t="shared" si="1063"/>
        <v>7</v>
      </c>
      <c r="D5689" s="5">
        <f t="shared" si="1064"/>
        <v>350</v>
      </c>
      <c r="E5689" s="5" t="str">
        <f t="shared" si="1065"/>
        <v>0.03526</v>
      </c>
      <c r="F5689" s="5" t="str">
        <f t="shared" si="1066"/>
        <v>2770.</v>
      </c>
      <c r="G5689" s="5" t="str">
        <f t="shared" si="1067"/>
        <v>3017</v>
      </c>
      <c r="H5689" s="5" t="str">
        <f t="shared" si="1068"/>
        <v>6.230</v>
      </c>
      <c r="I5689" s="1" t="s">
        <v>9</v>
      </c>
      <c r="AN5689" s="89" t="str">
        <f t="shared" si="1069"/>
        <v>7.000</v>
      </c>
      <c r="AO5689" s="89" t="str">
        <f t="shared" si="1070"/>
        <v>350.0</v>
      </c>
      <c r="AP5689" s="89" t="str">
        <f t="shared" si="1071"/>
        <v>0.03526</v>
      </c>
      <c r="AQ5689" s="89" t="str">
        <f t="shared" si="1072"/>
        <v>2770.</v>
      </c>
      <c r="AR5689" s="89" t="str">
        <f t="shared" si="1073"/>
        <v>3017</v>
      </c>
      <c r="AS5689" s="89" t="str">
        <f t="shared" si="1074"/>
        <v>6.230</v>
      </c>
      <c r="AT5689" s="89"/>
      <c r="AU5689" s="99">
        <v>7</v>
      </c>
      <c r="AV5689" s="99">
        <v>350</v>
      </c>
      <c r="AW5689" s="99">
        <v>3.5262000000000002E-2</v>
      </c>
      <c r="AX5689" s="99">
        <v>2770.0660000000003</v>
      </c>
      <c r="AY5689" s="99">
        <v>3016.9</v>
      </c>
      <c r="AZ5689" s="99">
        <v>6.2304000000000004</v>
      </c>
      <c r="BA5689" s="119" t="s">
        <v>9</v>
      </c>
      <c r="BB5689" s="4">
        <v>5689</v>
      </c>
      <c r="BC5689" s="4">
        <v>7</v>
      </c>
    </row>
    <row r="5690" spans="2:55">
      <c r="B5690">
        <v>5689</v>
      </c>
      <c r="C5690" s="192">
        <f t="shared" si="1063"/>
        <v>7</v>
      </c>
      <c r="D5690" s="5">
        <f t="shared" si="1064"/>
        <v>360</v>
      </c>
      <c r="E5690" s="5" t="str">
        <f t="shared" si="1065"/>
        <v>0.03626</v>
      </c>
      <c r="F5690" s="5" t="str">
        <f t="shared" si="1066"/>
        <v>2793</v>
      </c>
      <c r="G5690" s="5" t="str">
        <f t="shared" si="1067"/>
        <v>3047</v>
      </c>
      <c r="H5690" s="5" t="str">
        <f t="shared" si="1068"/>
        <v>6.278</v>
      </c>
      <c r="I5690" s="1" t="s">
        <v>9</v>
      </c>
      <c r="AN5690" s="89" t="str">
        <f t="shared" si="1069"/>
        <v>7.000</v>
      </c>
      <c r="AO5690" s="89" t="str">
        <f t="shared" si="1070"/>
        <v>360.0</v>
      </c>
      <c r="AP5690" s="89" t="str">
        <f t="shared" si="1071"/>
        <v>0.03626</v>
      </c>
      <c r="AQ5690" s="89" t="str">
        <f t="shared" si="1072"/>
        <v>2793</v>
      </c>
      <c r="AR5690" s="89" t="str">
        <f t="shared" si="1073"/>
        <v>3047</v>
      </c>
      <c r="AS5690" s="89" t="str">
        <f t="shared" si="1074"/>
        <v>6.278</v>
      </c>
      <c r="AT5690" s="89"/>
      <c r="AU5690" s="99">
        <v>7</v>
      </c>
      <c r="AV5690" s="99">
        <v>360</v>
      </c>
      <c r="AW5690" s="99">
        <v>3.6256999999999998E-2</v>
      </c>
      <c r="AX5690" s="99">
        <v>2793.201</v>
      </c>
      <c r="AY5690" s="99">
        <v>3047</v>
      </c>
      <c r="AZ5690" s="99">
        <v>6.2784000000000004</v>
      </c>
      <c r="BA5690" s="119" t="s">
        <v>9</v>
      </c>
      <c r="BB5690" s="4">
        <v>5690</v>
      </c>
      <c r="BC5690" s="4">
        <v>7</v>
      </c>
    </row>
    <row r="5691" spans="2:55">
      <c r="B5691">
        <v>5690</v>
      </c>
      <c r="C5691" s="192">
        <f t="shared" si="1063"/>
        <v>7</v>
      </c>
      <c r="D5691" s="5">
        <f t="shared" si="1064"/>
        <v>370</v>
      </c>
      <c r="E5691" s="5" t="str">
        <f t="shared" si="1065"/>
        <v>0.03722</v>
      </c>
      <c r="F5691" s="5" t="str">
        <f t="shared" si="1066"/>
        <v>2816</v>
      </c>
      <c r="G5691" s="5" t="str">
        <f t="shared" si="1067"/>
        <v>3076</v>
      </c>
      <c r="H5691" s="5" t="str">
        <f t="shared" si="1068"/>
        <v>6.324</v>
      </c>
      <c r="I5691" s="1" t="s">
        <v>9</v>
      </c>
      <c r="AN5691" s="89" t="str">
        <f t="shared" si="1069"/>
        <v>7.000</v>
      </c>
      <c r="AO5691" s="89" t="str">
        <f t="shared" si="1070"/>
        <v>370.0</v>
      </c>
      <c r="AP5691" s="89" t="str">
        <f t="shared" si="1071"/>
        <v>0.03722</v>
      </c>
      <c r="AQ5691" s="89" t="str">
        <f t="shared" si="1072"/>
        <v>2816</v>
      </c>
      <c r="AR5691" s="89" t="str">
        <f t="shared" si="1073"/>
        <v>3076</v>
      </c>
      <c r="AS5691" s="89" t="str">
        <f t="shared" si="1074"/>
        <v>6.324</v>
      </c>
      <c r="AT5691" s="89"/>
      <c r="AU5691" s="99">
        <v>7</v>
      </c>
      <c r="AV5691" s="99">
        <v>370</v>
      </c>
      <c r="AW5691" s="99">
        <v>3.7219000000000002E-2</v>
      </c>
      <c r="AX5691" s="99">
        <v>2815.6669999999999</v>
      </c>
      <c r="AY5691" s="99">
        <v>3076.2</v>
      </c>
      <c r="AZ5691" s="99">
        <v>6.3240999999999996</v>
      </c>
      <c r="BA5691" s="119" t="s">
        <v>9</v>
      </c>
      <c r="BB5691" s="4">
        <v>5691</v>
      </c>
      <c r="BC5691" s="4">
        <v>7</v>
      </c>
    </row>
    <row r="5692" spans="2:55">
      <c r="B5692">
        <v>5691</v>
      </c>
      <c r="C5692" s="192">
        <f t="shared" si="1063"/>
        <v>7</v>
      </c>
      <c r="D5692" s="5">
        <f t="shared" si="1064"/>
        <v>380</v>
      </c>
      <c r="E5692" s="5" t="str">
        <f t="shared" si="1065"/>
        <v>0.03816</v>
      </c>
      <c r="F5692" s="5" t="str">
        <f t="shared" si="1066"/>
        <v>2837</v>
      </c>
      <c r="G5692" s="5" t="str">
        <f t="shared" si="1067"/>
        <v>3105</v>
      </c>
      <c r="H5692" s="5" t="str">
        <f t="shared" si="1068"/>
        <v>6.368</v>
      </c>
      <c r="I5692" s="1" t="s">
        <v>9</v>
      </c>
      <c r="AN5692" s="89" t="str">
        <f t="shared" si="1069"/>
        <v>7.000</v>
      </c>
      <c r="AO5692" s="89" t="str">
        <f t="shared" si="1070"/>
        <v>380.0</v>
      </c>
      <c r="AP5692" s="89" t="str">
        <f t="shared" si="1071"/>
        <v>0.03816</v>
      </c>
      <c r="AQ5692" s="89" t="str">
        <f t="shared" si="1072"/>
        <v>2837</v>
      </c>
      <c r="AR5692" s="89" t="str">
        <f t="shared" si="1073"/>
        <v>3105</v>
      </c>
      <c r="AS5692" s="89" t="str">
        <f t="shared" si="1074"/>
        <v>6.368</v>
      </c>
      <c r="AT5692" s="89"/>
      <c r="AU5692" s="99">
        <v>7</v>
      </c>
      <c r="AV5692" s="99">
        <v>380</v>
      </c>
      <c r="AW5692" s="99">
        <v>3.8155000000000001E-2</v>
      </c>
      <c r="AX5692" s="99">
        <v>2837.415</v>
      </c>
      <c r="AY5692" s="99">
        <v>3104.5</v>
      </c>
      <c r="AZ5692" s="99">
        <v>6.3677000000000001</v>
      </c>
      <c r="BA5692" s="119" t="s">
        <v>9</v>
      </c>
      <c r="BB5692" s="4">
        <v>5692</v>
      </c>
      <c r="BC5692" s="4">
        <v>7</v>
      </c>
    </row>
    <row r="5693" spans="2:55">
      <c r="B5693">
        <v>5692</v>
      </c>
      <c r="C5693" s="192">
        <f t="shared" si="1063"/>
        <v>7</v>
      </c>
      <c r="D5693" s="5">
        <f t="shared" si="1064"/>
        <v>390</v>
      </c>
      <c r="E5693" s="5" t="str">
        <f t="shared" si="1065"/>
        <v>0.03907</v>
      </c>
      <c r="F5693" s="5" t="str">
        <f t="shared" si="1066"/>
        <v>2859</v>
      </c>
      <c r="G5693" s="5" t="str">
        <f t="shared" si="1067"/>
        <v>3132</v>
      </c>
      <c r="H5693" s="5" t="str">
        <f t="shared" si="1068"/>
        <v>6.410</v>
      </c>
      <c r="I5693" s="1" t="s">
        <v>9</v>
      </c>
      <c r="AN5693" s="89" t="str">
        <f t="shared" si="1069"/>
        <v>7.000</v>
      </c>
      <c r="AO5693" s="89" t="str">
        <f t="shared" si="1070"/>
        <v>390.0</v>
      </c>
      <c r="AP5693" s="89" t="str">
        <f t="shared" si="1071"/>
        <v>0.03907</v>
      </c>
      <c r="AQ5693" s="89" t="str">
        <f t="shared" si="1072"/>
        <v>2859</v>
      </c>
      <c r="AR5693" s="89" t="str">
        <f t="shared" si="1073"/>
        <v>3132</v>
      </c>
      <c r="AS5693" s="89" t="str">
        <f t="shared" si="1074"/>
        <v>6.410</v>
      </c>
      <c r="AT5693" s="89"/>
      <c r="AU5693" s="99">
        <v>7</v>
      </c>
      <c r="AV5693" s="99">
        <v>390</v>
      </c>
      <c r="AW5693" s="99">
        <v>3.9066999999999998E-2</v>
      </c>
      <c r="AX5693" s="99">
        <v>2858.6309999999999</v>
      </c>
      <c r="AY5693" s="99">
        <v>3132.1</v>
      </c>
      <c r="AZ5693" s="99">
        <v>6.4097</v>
      </c>
      <c r="BA5693" s="119" t="s">
        <v>9</v>
      </c>
      <c r="BB5693" s="4">
        <v>5693</v>
      </c>
      <c r="BC5693" s="4">
        <v>7</v>
      </c>
    </row>
    <row r="5694" spans="2:55">
      <c r="B5694">
        <v>5693</v>
      </c>
      <c r="C5694" s="192">
        <f t="shared" si="1063"/>
        <v>7</v>
      </c>
      <c r="D5694" s="5">
        <f t="shared" si="1064"/>
        <v>400</v>
      </c>
      <c r="E5694" s="5" t="str">
        <f t="shared" si="1065"/>
        <v>0.03996</v>
      </c>
      <c r="F5694" s="5" t="str">
        <f t="shared" si="1066"/>
        <v>2879</v>
      </c>
      <c r="G5694" s="5" t="str">
        <f t="shared" si="1067"/>
        <v>3159</v>
      </c>
      <c r="H5694" s="5" t="str">
        <f t="shared" si="1068"/>
        <v>6.450</v>
      </c>
      <c r="I5694" s="1" t="s">
        <v>9</v>
      </c>
      <c r="AN5694" s="89" t="str">
        <f t="shared" si="1069"/>
        <v>7.000</v>
      </c>
      <c r="AO5694" s="89" t="str">
        <f t="shared" si="1070"/>
        <v>400.0</v>
      </c>
      <c r="AP5694" s="89" t="str">
        <f t="shared" si="1071"/>
        <v>0.03996</v>
      </c>
      <c r="AQ5694" s="89" t="str">
        <f t="shared" si="1072"/>
        <v>2879</v>
      </c>
      <c r="AR5694" s="89" t="str">
        <f t="shared" si="1073"/>
        <v>3159</v>
      </c>
      <c r="AS5694" s="89" t="str">
        <f t="shared" si="1074"/>
        <v>6.450</v>
      </c>
      <c r="AT5694" s="89"/>
      <c r="AU5694" s="99">
        <v>7</v>
      </c>
      <c r="AV5694" s="99">
        <v>400</v>
      </c>
      <c r="AW5694" s="99">
        <v>3.9958E-2</v>
      </c>
      <c r="AX5694" s="99">
        <v>2879.4939999999997</v>
      </c>
      <c r="AY5694" s="99">
        <v>3159.2</v>
      </c>
      <c r="AZ5694" s="99">
        <v>6.4501999999999997</v>
      </c>
      <c r="BA5694" s="119" t="s">
        <v>9</v>
      </c>
      <c r="BB5694" s="4">
        <v>5694</v>
      </c>
      <c r="BC5694" s="4">
        <v>7</v>
      </c>
    </row>
    <row r="5695" spans="2:55">
      <c r="B5695">
        <v>5694</v>
      </c>
      <c r="C5695" s="192">
        <f t="shared" si="1063"/>
        <v>7</v>
      </c>
      <c r="D5695" s="5">
        <f t="shared" si="1064"/>
        <v>410</v>
      </c>
      <c r="E5695" s="5" t="str">
        <f t="shared" si="1065"/>
        <v>0.04083</v>
      </c>
      <c r="F5695" s="5" t="str">
        <f t="shared" si="1066"/>
        <v>2900.</v>
      </c>
      <c r="G5695" s="5" t="str">
        <f t="shared" si="1067"/>
        <v>3186</v>
      </c>
      <c r="H5695" s="5" t="str">
        <f t="shared" si="1068"/>
        <v>6.489</v>
      </c>
      <c r="I5695" s="1" t="s">
        <v>9</v>
      </c>
      <c r="AN5695" s="89" t="str">
        <f t="shared" si="1069"/>
        <v>7.000</v>
      </c>
      <c r="AO5695" s="89" t="str">
        <f t="shared" si="1070"/>
        <v>410.0</v>
      </c>
      <c r="AP5695" s="89" t="str">
        <f t="shared" si="1071"/>
        <v>0.04083</v>
      </c>
      <c r="AQ5695" s="89" t="str">
        <f t="shared" si="1072"/>
        <v>2900.</v>
      </c>
      <c r="AR5695" s="89" t="str">
        <f t="shared" si="1073"/>
        <v>3186</v>
      </c>
      <c r="AS5695" s="89" t="str">
        <f t="shared" si="1074"/>
        <v>6.489</v>
      </c>
      <c r="AT5695" s="89"/>
      <c r="AU5695" s="99">
        <v>7</v>
      </c>
      <c r="AV5695" s="99">
        <v>410</v>
      </c>
      <c r="AW5695" s="99">
        <v>4.0832E-2</v>
      </c>
      <c r="AX5695" s="99">
        <v>2899.8759999999997</v>
      </c>
      <c r="AY5695" s="99">
        <v>3185.7</v>
      </c>
      <c r="AZ5695" s="99">
        <v>6.4893999999999998</v>
      </c>
      <c r="BA5695" s="119" t="s">
        <v>9</v>
      </c>
      <c r="BB5695" s="4">
        <v>5695</v>
      </c>
      <c r="BC5695" s="4">
        <v>7</v>
      </c>
    </row>
    <row r="5696" spans="2:55">
      <c r="B5696">
        <v>5695</v>
      </c>
      <c r="C5696" s="192">
        <f t="shared" si="1063"/>
        <v>7</v>
      </c>
      <c r="D5696" s="5">
        <f t="shared" si="1064"/>
        <v>420</v>
      </c>
      <c r="E5696" s="5" t="str">
        <f t="shared" si="1065"/>
        <v>0.04169</v>
      </c>
      <c r="F5696" s="5" t="str">
        <f t="shared" si="1066"/>
        <v>2920.</v>
      </c>
      <c r="G5696" s="5" t="str">
        <f t="shared" si="1067"/>
        <v>3212</v>
      </c>
      <c r="H5696" s="5" t="str">
        <f t="shared" si="1068"/>
        <v>6.527</v>
      </c>
      <c r="I5696" s="1" t="s">
        <v>9</v>
      </c>
      <c r="AN5696" s="89" t="str">
        <f t="shared" si="1069"/>
        <v>7.000</v>
      </c>
      <c r="AO5696" s="89" t="str">
        <f t="shared" si="1070"/>
        <v>420.0</v>
      </c>
      <c r="AP5696" s="89" t="str">
        <f t="shared" si="1071"/>
        <v>0.04169</v>
      </c>
      <c r="AQ5696" s="89" t="str">
        <f t="shared" si="1072"/>
        <v>2920.</v>
      </c>
      <c r="AR5696" s="89" t="str">
        <f t="shared" si="1073"/>
        <v>3212</v>
      </c>
      <c r="AS5696" s="89" t="str">
        <f t="shared" si="1074"/>
        <v>6.527</v>
      </c>
      <c r="AT5696" s="89"/>
      <c r="AU5696" s="99">
        <v>7</v>
      </c>
      <c r="AV5696" s="99">
        <v>420</v>
      </c>
      <c r="AW5696" s="99">
        <v>4.1689999999999998E-2</v>
      </c>
      <c r="AX5696" s="99">
        <v>2919.9700000000003</v>
      </c>
      <c r="AY5696" s="99">
        <v>3211.8</v>
      </c>
      <c r="AZ5696" s="99">
        <v>6.5273000000000003</v>
      </c>
      <c r="BA5696" s="119" t="s">
        <v>9</v>
      </c>
      <c r="BB5696" s="4">
        <v>5696</v>
      </c>
      <c r="BC5696" s="4">
        <v>7</v>
      </c>
    </row>
    <row r="5697" spans="2:55">
      <c r="B5697">
        <v>5696</v>
      </c>
      <c r="C5697" s="192">
        <f t="shared" si="1063"/>
        <v>7</v>
      </c>
      <c r="D5697" s="5">
        <f t="shared" si="1064"/>
        <v>430</v>
      </c>
      <c r="E5697" s="5" t="str">
        <f t="shared" si="1065"/>
        <v>0.04253</v>
      </c>
      <c r="F5697" s="5" t="str">
        <f t="shared" si="1066"/>
        <v>2940.</v>
      </c>
      <c r="G5697" s="5" t="str">
        <f t="shared" si="1067"/>
        <v>3238</v>
      </c>
      <c r="H5697" s="5" t="str">
        <f t="shared" si="1068"/>
        <v>6.564</v>
      </c>
      <c r="I5697" s="1" t="s">
        <v>9</v>
      </c>
      <c r="AN5697" s="89" t="str">
        <f t="shared" si="1069"/>
        <v>7.000</v>
      </c>
      <c r="AO5697" s="89" t="str">
        <f t="shared" si="1070"/>
        <v>430.0</v>
      </c>
      <c r="AP5697" s="89" t="str">
        <f t="shared" si="1071"/>
        <v>0.04253</v>
      </c>
      <c r="AQ5697" s="89" t="str">
        <f t="shared" si="1072"/>
        <v>2940.</v>
      </c>
      <c r="AR5697" s="89" t="str">
        <f t="shared" si="1073"/>
        <v>3238</v>
      </c>
      <c r="AS5697" s="89" t="str">
        <f t="shared" si="1074"/>
        <v>6.564</v>
      </c>
      <c r="AT5697" s="89"/>
      <c r="AU5697" s="99">
        <v>7</v>
      </c>
      <c r="AV5697" s="99">
        <v>430</v>
      </c>
      <c r="AW5697" s="99">
        <v>4.2534000000000002E-2</v>
      </c>
      <c r="AX5697" s="99">
        <v>2939.8620000000001</v>
      </c>
      <c r="AY5697" s="99">
        <v>3237.6</v>
      </c>
      <c r="AZ5697" s="99">
        <v>6.5643000000000002</v>
      </c>
      <c r="BA5697" s="119" t="s">
        <v>9</v>
      </c>
      <c r="BB5697" s="4">
        <v>5697</v>
      </c>
      <c r="BC5697" s="4">
        <v>7</v>
      </c>
    </row>
    <row r="5698" spans="2:55">
      <c r="B5698">
        <v>5697</v>
      </c>
      <c r="C5698" s="192">
        <f t="shared" si="1063"/>
        <v>7</v>
      </c>
      <c r="D5698" s="5">
        <f t="shared" si="1064"/>
        <v>440</v>
      </c>
      <c r="E5698" s="5" t="str">
        <f t="shared" si="1065"/>
        <v>0.04337</v>
      </c>
      <c r="F5698" s="5" t="str">
        <f t="shared" si="1066"/>
        <v>2960.</v>
      </c>
      <c r="G5698" s="5" t="str">
        <f t="shared" si="1067"/>
        <v>3263</v>
      </c>
      <c r="H5698" s="5" t="str">
        <f t="shared" si="1068"/>
        <v>6.600</v>
      </c>
      <c r="I5698" s="1" t="s">
        <v>9</v>
      </c>
      <c r="AN5698" s="89" t="str">
        <f t="shared" si="1069"/>
        <v>7.000</v>
      </c>
      <c r="AO5698" s="89" t="str">
        <f t="shared" si="1070"/>
        <v>440.0</v>
      </c>
      <c r="AP5698" s="89" t="str">
        <f t="shared" si="1071"/>
        <v>0.04337</v>
      </c>
      <c r="AQ5698" s="89" t="str">
        <f t="shared" si="1072"/>
        <v>2960.</v>
      </c>
      <c r="AR5698" s="89" t="str">
        <f t="shared" si="1073"/>
        <v>3263</v>
      </c>
      <c r="AS5698" s="89" t="str">
        <f t="shared" si="1074"/>
        <v>6.600</v>
      </c>
      <c r="AT5698" s="89"/>
      <c r="AU5698" s="99">
        <v>7</v>
      </c>
      <c r="AV5698" s="99">
        <v>440</v>
      </c>
      <c r="AW5698" s="99">
        <v>4.3366000000000002E-2</v>
      </c>
      <c r="AX5698" s="99">
        <v>2959.538</v>
      </c>
      <c r="AY5698" s="99">
        <v>3263.1</v>
      </c>
      <c r="AZ5698" s="99">
        <v>6.6002000000000001</v>
      </c>
      <c r="BA5698" s="119" t="s">
        <v>9</v>
      </c>
      <c r="BB5698" s="4">
        <v>5698</v>
      </c>
      <c r="BC5698" s="4">
        <v>7</v>
      </c>
    </row>
    <row r="5699" spans="2:55">
      <c r="B5699">
        <v>5698</v>
      </c>
      <c r="C5699" s="192">
        <f t="shared" si="1063"/>
        <v>7</v>
      </c>
      <c r="D5699" s="5">
        <f t="shared" si="1064"/>
        <v>450</v>
      </c>
      <c r="E5699" s="5" t="str">
        <f t="shared" si="1065"/>
        <v>0.04419</v>
      </c>
      <c r="F5699" s="5" t="str">
        <f t="shared" si="1066"/>
        <v>2979</v>
      </c>
      <c r="G5699" s="5" t="str">
        <f t="shared" si="1067"/>
        <v>3288</v>
      </c>
      <c r="H5699" s="5" t="str">
        <f t="shared" si="1068"/>
        <v>6.635</v>
      </c>
      <c r="I5699" s="1" t="s">
        <v>9</v>
      </c>
      <c r="AN5699" s="89" t="str">
        <f t="shared" si="1069"/>
        <v>7.000</v>
      </c>
      <c r="AO5699" s="89" t="str">
        <f t="shared" si="1070"/>
        <v>450.0</v>
      </c>
      <c r="AP5699" s="89" t="str">
        <f t="shared" si="1071"/>
        <v>0.04419</v>
      </c>
      <c r="AQ5699" s="89" t="str">
        <f t="shared" si="1072"/>
        <v>2979</v>
      </c>
      <c r="AR5699" s="89" t="str">
        <f t="shared" si="1073"/>
        <v>3288</v>
      </c>
      <c r="AS5699" s="89" t="str">
        <f t="shared" si="1074"/>
        <v>6.635</v>
      </c>
      <c r="AT5699" s="89"/>
      <c r="AU5699" s="99">
        <v>7</v>
      </c>
      <c r="AV5699" s="99">
        <v>450</v>
      </c>
      <c r="AW5699" s="99">
        <v>4.4186999999999997E-2</v>
      </c>
      <c r="AX5699" s="99">
        <v>2978.991</v>
      </c>
      <c r="AY5699" s="99">
        <v>3288.3</v>
      </c>
      <c r="AZ5699" s="99">
        <v>6.6353</v>
      </c>
      <c r="BA5699" s="119" t="s">
        <v>9</v>
      </c>
      <c r="BB5699" s="4">
        <v>5699</v>
      </c>
      <c r="BC5699" s="4">
        <v>7</v>
      </c>
    </row>
    <row r="5700" spans="2:55">
      <c r="B5700">
        <v>5699</v>
      </c>
      <c r="C5700" s="192">
        <f t="shared" si="1063"/>
        <v>7</v>
      </c>
      <c r="D5700" s="5">
        <f t="shared" si="1064"/>
        <v>460</v>
      </c>
      <c r="E5700" s="5" t="str">
        <f t="shared" si="1065"/>
        <v>0.04500</v>
      </c>
      <c r="F5700" s="5" t="str">
        <f t="shared" si="1066"/>
        <v>2998</v>
      </c>
      <c r="G5700" s="5" t="str">
        <f t="shared" si="1067"/>
        <v>3313</v>
      </c>
      <c r="H5700" s="5" t="str">
        <f t="shared" si="1068"/>
        <v>6.670</v>
      </c>
      <c r="I5700" s="1" t="s">
        <v>9</v>
      </c>
      <c r="AN5700" s="89" t="str">
        <f t="shared" si="1069"/>
        <v>7.000</v>
      </c>
      <c r="AO5700" s="89" t="str">
        <f t="shared" si="1070"/>
        <v>460.0</v>
      </c>
      <c r="AP5700" s="89" t="str">
        <f t="shared" si="1071"/>
        <v>0.04500</v>
      </c>
      <c r="AQ5700" s="89" t="str">
        <f t="shared" si="1072"/>
        <v>2998</v>
      </c>
      <c r="AR5700" s="89" t="str">
        <f t="shared" si="1073"/>
        <v>3313</v>
      </c>
      <c r="AS5700" s="89" t="str">
        <f t="shared" si="1074"/>
        <v>6.670</v>
      </c>
      <c r="AT5700" s="89"/>
      <c r="AU5700" s="99">
        <v>7</v>
      </c>
      <c r="AV5700" s="99">
        <v>460</v>
      </c>
      <c r="AW5700" s="99">
        <v>4.4997000000000002E-2</v>
      </c>
      <c r="AX5700" s="99">
        <v>2998.3209999999999</v>
      </c>
      <c r="AY5700" s="99">
        <v>3313.3</v>
      </c>
      <c r="AZ5700" s="99">
        <v>6.6696</v>
      </c>
      <c r="BA5700" s="119" t="s">
        <v>9</v>
      </c>
      <c r="BB5700" s="4">
        <v>5700</v>
      </c>
      <c r="BC5700" s="4">
        <v>7</v>
      </c>
    </row>
    <row r="5701" spans="2:55">
      <c r="B5701">
        <v>5700</v>
      </c>
      <c r="C5701" s="192">
        <f t="shared" si="1063"/>
        <v>7</v>
      </c>
      <c r="D5701" s="5">
        <f t="shared" si="1064"/>
        <v>470</v>
      </c>
      <c r="E5701" s="5" t="str">
        <f t="shared" si="1065"/>
        <v>0.04580</v>
      </c>
      <c r="F5701" s="5" t="str">
        <f t="shared" si="1066"/>
        <v>3017</v>
      </c>
      <c r="G5701" s="5" t="str">
        <f t="shared" si="1067"/>
        <v>3338</v>
      </c>
      <c r="H5701" s="5" t="str">
        <f t="shared" si="1068"/>
        <v>6.703</v>
      </c>
      <c r="I5701" s="1" t="s">
        <v>9</v>
      </c>
      <c r="AN5701" s="89" t="str">
        <f t="shared" si="1069"/>
        <v>7.000</v>
      </c>
      <c r="AO5701" s="89" t="str">
        <f t="shared" si="1070"/>
        <v>470.0</v>
      </c>
      <c r="AP5701" s="89" t="str">
        <f t="shared" si="1071"/>
        <v>0.04580</v>
      </c>
      <c r="AQ5701" s="89" t="str">
        <f t="shared" si="1072"/>
        <v>3017</v>
      </c>
      <c r="AR5701" s="89" t="str">
        <f t="shared" si="1073"/>
        <v>3338</v>
      </c>
      <c r="AS5701" s="89" t="str">
        <f t="shared" si="1074"/>
        <v>6.703</v>
      </c>
      <c r="AT5701" s="89"/>
      <c r="AU5701" s="99">
        <v>7</v>
      </c>
      <c r="AV5701" s="99">
        <v>470</v>
      </c>
      <c r="AW5701" s="99">
        <v>4.5798999999999999E-2</v>
      </c>
      <c r="AX5701" s="99">
        <v>3017.4070000000002</v>
      </c>
      <c r="AY5701" s="99">
        <v>3338</v>
      </c>
      <c r="AZ5701" s="99">
        <v>6.7031999999999998</v>
      </c>
      <c r="BA5701" s="119" t="s">
        <v>9</v>
      </c>
      <c r="BB5701" s="4">
        <v>5701</v>
      </c>
      <c r="BC5701" s="4">
        <v>7</v>
      </c>
    </row>
    <row r="5702" spans="2:55">
      <c r="B5702">
        <v>5701</v>
      </c>
      <c r="C5702" s="192">
        <f t="shared" si="1063"/>
        <v>7</v>
      </c>
      <c r="D5702" s="5">
        <f t="shared" si="1064"/>
        <v>480</v>
      </c>
      <c r="E5702" s="5" t="str">
        <f t="shared" si="1065"/>
        <v>0.04659</v>
      </c>
      <c r="F5702" s="5" t="str">
        <f t="shared" si="1066"/>
        <v>3036</v>
      </c>
      <c r="G5702" s="5" t="str">
        <f t="shared" si="1067"/>
        <v>3363</v>
      </c>
      <c r="H5702" s="5" t="str">
        <f t="shared" si="1068"/>
        <v>6.736</v>
      </c>
      <c r="I5702" s="1" t="s">
        <v>9</v>
      </c>
      <c r="AN5702" s="89" t="str">
        <f t="shared" si="1069"/>
        <v>7.000</v>
      </c>
      <c r="AO5702" s="89" t="str">
        <f t="shared" si="1070"/>
        <v>480.0</v>
      </c>
      <c r="AP5702" s="89" t="str">
        <f t="shared" si="1071"/>
        <v>0.04659</v>
      </c>
      <c r="AQ5702" s="89" t="str">
        <f t="shared" si="1072"/>
        <v>3036</v>
      </c>
      <c r="AR5702" s="89" t="str">
        <f t="shared" si="1073"/>
        <v>3363</v>
      </c>
      <c r="AS5702" s="89" t="str">
        <f t="shared" si="1074"/>
        <v>6.736</v>
      </c>
      <c r="AT5702" s="89"/>
      <c r="AU5702" s="99">
        <v>7</v>
      </c>
      <c r="AV5702" s="99">
        <v>480</v>
      </c>
      <c r="AW5702" s="99">
        <v>4.6592000000000001E-2</v>
      </c>
      <c r="AX5702" s="99">
        <v>3036.4560000000001</v>
      </c>
      <c r="AY5702" s="99">
        <v>3362.6</v>
      </c>
      <c r="AZ5702" s="99">
        <v>6.7359999999999998</v>
      </c>
      <c r="BA5702" s="119" t="s">
        <v>9</v>
      </c>
      <c r="BB5702" s="4">
        <v>5702</v>
      </c>
      <c r="BC5702" s="4">
        <v>7</v>
      </c>
    </row>
    <row r="5703" spans="2:55">
      <c r="B5703">
        <v>5702</v>
      </c>
      <c r="C5703" s="192">
        <f t="shared" si="1063"/>
        <v>7</v>
      </c>
      <c r="D5703" s="5">
        <f t="shared" si="1064"/>
        <v>490</v>
      </c>
      <c r="E5703" s="5" t="str">
        <f t="shared" si="1065"/>
        <v>0.04738</v>
      </c>
      <c r="F5703" s="5" t="str">
        <f t="shared" si="1066"/>
        <v>3055</v>
      </c>
      <c r="G5703" s="5" t="str">
        <f t="shared" si="1067"/>
        <v>3387</v>
      </c>
      <c r="H5703" s="5" t="str">
        <f t="shared" si="1068"/>
        <v>6.768</v>
      </c>
      <c r="I5703" s="1" t="s">
        <v>9</v>
      </c>
      <c r="AN5703" s="89" t="str">
        <f t="shared" si="1069"/>
        <v>7.000</v>
      </c>
      <c r="AO5703" s="89" t="str">
        <f t="shared" si="1070"/>
        <v>490.0</v>
      </c>
      <c r="AP5703" s="89" t="str">
        <f t="shared" si="1071"/>
        <v>0.04738</v>
      </c>
      <c r="AQ5703" s="89" t="str">
        <f t="shared" si="1072"/>
        <v>3055</v>
      </c>
      <c r="AR5703" s="89" t="str">
        <f t="shared" si="1073"/>
        <v>3387</v>
      </c>
      <c r="AS5703" s="89" t="str">
        <f t="shared" si="1074"/>
        <v>6.768</v>
      </c>
      <c r="AT5703" s="89"/>
      <c r="AU5703" s="99">
        <v>7</v>
      </c>
      <c r="AV5703" s="99">
        <v>490</v>
      </c>
      <c r="AW5703" s="99">
        <v>4.7378000000000003E-2</v>
      </c>
      <c r="AX5703" s="99">
        <v>3055.4539999999997</v>
      </c>
      <c r="AY5703" s="99">
        <v>3387.1</v>
      </c>
      <c r="AZ5703" s="99">
        <v>6.7683</v>
      </c>
      <c r="BA5703" s="119" t="s">
        <v>9</v>
      </c>
      <c r="BB5703" s="4">
        <v>5703</v>
      </c>
      <c r="BC5703" s="4">
        <v>7</v>
      </c>
    </row>
    <row r="5704" spans="2:55">
      <c r="B5704">
        <v>5703</v>
      </c>
      <c r="C5704" s="192">
        <f t="shared" si="1063"/>
        <v>7</v>
      </c>
      <c r="D5704" s="5">
        <f t="shared" si="1064"/>
        <v>500</v>
      </c>
      <c r="E5704" s="5" t="str">
        <f t="shared" si="1065"/>
        <v>0.04816</v>
      </c>
      <c r="F5704" s="5" t="str">
        <f t="shared" si="1066"/>
        <v>3074</v>
      </c>
      <c r="G5704" s="5" t="str">
        <f t="shared" si="1067"/>
        <v>3411</v>
      </c>
      <c r="H5704" s="5" t="str">
        <f t="shared" si="1068"/>
        <v>6.800</v>
      </c>
      <c r="I5704" s="1" t="s">
        <v>9</v>
      </c>
      <c r="AN5704" s="89" t="str">
        <f t="shared" si="1069"/>
        <v>7.000</v>
      </c>
      <c r="AO5704" s="89" t="str">
        <f t="shared" si="1070"/>
        <v>500.0</v>
      </c>
      <c r="AP5704" s="89" t="str">
        <f t="shared" si="1071"/>
        <v>0.04816</v>
      </c>
      <c r="AQ5704" s="89" t="str">
        <f t="shared" si="1072"/>
        <v>3074</v>
      </c>
      <c r="AR5704" s="89" t="str">
        <f t="shared" si="1073"/>
        <v>3411</v>
      </c>
      <c r="AS5704" s="89" t="str">
        <f t="shared" si="1074"/>
        <v>6.800</v>
      </c>
      <c r="AT5704" s="89"/>
      <c r="AU5704" s="99">
        <v>7</v>
      </c>
      <c r="AV5704" s="99">
        <v>500</v>
      </c>
      <c r="AW5704" s="99">
        <v>4.8156999999999998E-2</v>
      </c>
      <c r="AX5704" s="99">
        <v>3074.3009999999999</v>
      </c>
      <c r="AY5704" s="99">
        <v>3411.4</v>
      </c>
      <c r="AZ5704" s="99">
        <v>6.8</v>
      </c>
      <c r="BA5704" s="119" t="s">
        <v>9</v>
      </c>
      <c r="BB5704" s="4">
        <v>5704</v>
      </c>
      <c r="BC5704" s="4">
        <v>7</v>
      </c>
    </row>
    <row r="5705" spans="2:55">
      <c r="B5705">
        <v>5704</v>
      </c>
      <c r="C5705" s="192">
        <f t="shared" si="1063"/>
        <v>7</v>
      </c>
      <c r="D5705" s="5">
        <f t="shared" si="1064"/>
        <v>520</v>
      </c>
      <c r="E5705" s="5" t="str">
        <f t="shared" si="1065"/>
        <v>0.04970</v>
      </c>
      <c r="F5705" s="5" t="str">
        <f t="shared" si="1066"/>
        <v>3112</v>
      </c>
      <c r="G5705" s="5" t="str">
        <f t="shared" si="1067"/>
        <v>3460.</v>
      </c>
      <c r="H5705" s="5" t="str">
        <f t="shared" si="1068"/>
        <v>6.862</v>
      </c>
      <c r="I5705" s="1" t="s">
        <v>9</v>
      </c>
      <c r="AN5705" s="89" t="str">
        <f t="shared" si="1069"/>
        <v>7.000</v>
      </c>
      <c r="AO5705" s="89" t="str">
        <f t="shared" si="1070"/>
        <v>520.0</v>
      </c>
      <c r="AP5705" s="89" t="str">
        <f t="shared" si="1071"/>
        <v>0.04970</v>
      </c>
      <c r="AQ5705" s="89" t="str">
        <f t="shared" si="1072"/>
        <v>3112</v>
      </c>
      <c r="AR5705" s="89" t="str">
        <f t="shared" si="1073"/>
        <v>3460.</v>
      </c>
      <c r="AS5705" s="89" t="str">
        <f t="shared" si="1074"/>
        <v>6.862</v>
      </c>
      <c r="AT5705" s="89"/>
      <c r="AU5705" s="99">
        <v>7</v>
      </c>
      <c r="AV5705" s="99">
        <v>520</v>
      </c>
      <c r="AW5705" s="99">
        <v>4.9695999999999997E-2</v>
      </c>
      <c r="AX5705" s="99">
        <v>3111.828</v>
      </c>
      <c r="AY5705" s="99">
        <v>3459.7</v>
      </c>
      <c r="AZ5705" s="99">
        <v>6.8616999999999999</v>
      </c>
      <c r="BA5705" s="119" t="s">
        <v>9</v>
      </c>
      <c r="BB5705" s="4">
        <v>5705</v>
      </c>
      <c r="BC5705" s="4">
        <v>7</v>
      </c>
    </row>
    <row r="5706" spans="2:55">
      <c r="B5706">
        <v>5705</v>
      </c>
      <c r="C5706" s="192">
        <f t="shared" si="1063"/>
        <v>7</v>
      </c>
      <c r="D5706" s="5">
        <f t="shared" si="1064"/>
        <v>540</v>
      </c>
      <c r="E5706" s="5" t="str">
        <f t="shared" si="1065"/>
        <v>0.05121</v>
      </c>
      <c r="F5706" s="5" t="str">
        <f t="shared" si="1066"/>
        <v>3149</v>
      </c>
      <c r="G5706" s="5" t="str">
        <f t="shared" si="1067"/>
        <v>3508</v>
      </c>
      <c r="H5706" s="5" t="str">
        <f t="shared" si="1068"/>
        <v>6.921</v>
      </c>
      <c r="I5706" s="1" t="s">
        <v>9</v>
      </c>
      <c r="AN5706" s="89" t="str">
        <f t="shared" si="1069"/>
        <v>7.000</v>
      </c>
      <c r="AO5706" s="89" t="str">
        <f t="shared" si="1070"/>
        <v>540.0</v>
      </c>
      <c r="AP5706" s="89" t="str">
        <f t="shared" si="1071"/>
        <v>0.05121</v>
      </c>
      <c r="AQ5706" s="89" t="str">
        <f t="shared" si="1072"/>
        <v>3149</v>
      </c>
      <c r="AR5706" s="89" t="str">
        <f t="shared" si="1073"/>
        <v>3508</v>
      </c>
      <c r="AS5706" s="89" t="str">
        <f t="shared" si="1074"/>
        <v>6.921</v>
      </c>
      <c r="AT5706" s="89"/>
      <c r="AU5706" s="99">
        <v>7</v>
      </c>
      <c r="AV5706" s="99">
        <v>540</v>
      </c>
      <c r="AW5706" s="99">
        <v>5.1213999999999996E-2</v>
      </c>
      <c r="AX5706" s="99">
        <v>3149.2019999999998</v>
      </c>
      <c r="AY5706" s="99">
        <v>3507.7</v>
      </c>
      <c r="AZ5706" s="99">
        <v>6.9214000000000002</v>
      </c>
      <c r="BA5706" s="119" t="s">
        <v>9</v>
      </c>
      <c r="BB5706" s="4">
        <v>5706</v>
      </c>
      <c r="BC5706" s="4">
        <v>7</v>
      </c>
    </row>
    <row r="5707" spans="2:55">
      <c r="B5707">
        <v>5706</v>
      </c>
      <c r="C5707" s="192">
        <f t="shared" si="1063"/>
        <v>7</v>
      </c>
      <c r="D5707" s="5">
        <f t="shared" si="1064"/>
        <v>560</v>
      </c>
      <c r="E5707" s="5" t="str">
        <f t="shared" si="1065"/>
        <v>0.05271</v>
      </c>
      <c r="F5707" s="5" t="str">
        <f t="shared" si="1066"/>
        <v>3187</v>
      </c>
      <c r="G5707" s="5" t="str">
        <f t="shared" si="1067"/>
        <v>3556</v>
      </c>
      <c r="H5707" s="5" t="str">
        <f t="shared" si="1068"/>
        <v>6.979</v>
      </c>
      <c r="I5707" s="1" t="s">
        <v>9</v>
      </c>
      <c r="AN5707" s="89" t="str">
        <f t="shared" si="1069"/>
        <v>7.000</v>
      </c>
      <c r="AO5707" s="89" t="str">
        <f t="shared" si="1070"/>
        <v>560.0</v>
      </c>
      <c r="AP5707" s="89" t="str">
        <f t="shared" si="1071"/>
        <v>0.05271</v>
      </c>
      <c r="AQ5707" s="89" t="str">
        <f t="shared" si="1072"/>
        <v>3187</v>
      </c>
      <c r="AR5707" s="89" t="str">
        <f t="shared" si="1073"/>
        <v>3556</v>
      </c>
      <c r="AS5707" s="89" t="str">
        <f t="shared" si="1074"/>
        <v>6.979</v>
      </c>
      <c r="AT5707" s="89"/>
      <c r="AU5707" s="99">
        <v>7</v>
      </c>
      <c r="AV5707" s="99">
        <v>560</v>
      </c>
      <c r="AW5707" s="99">
        <v>5.2713000000000003E-2</v>
      </c>
      <c r="AX5707" s="99">
        <v>3186.509</v>
      </c>
      <c r="AY5707" s="99">
        <v>3555.5</v>
      </c>
      <c r="AZ5707" s="99">
        <v>6.9794</v>
      </c>
      <c r="BA5707" s="119" t="s">
        <v>9</v>
      </c>
      <c r="BB5707" s="4">
        <v>5707</v>
      </c>
      <c r="BC5707" s="4">
        <v>7</v>
      </c>
    </row>
    <row r="5708" spans="2:55">
      <c r="B5708">
        <v>5707</v>
      </c>
      <c r="C5708" s="192">
        <f t="shared" si="1063"/>
        <v>7</v>
      </c>
      <c r="D5708" s="5">
        <f t="shared" si="1064"/>
        <v>580</v>
      </c>
      <c r="E5708" s="5" t="str">
        <f t="shared" si="1065"/>
        <v>0.05420</v>
      </c>
      <c r="F5708" s="5" t="str">
        <f t="shared" si="1066"/>
        <v>3224</v>
      </c>
      <c r="G5708" s="5" t="str">
        <f t="shared" si="1067"/>
        <v>3603</v>
      </c>
      <c r="H5708" s="5" t="str">
        <f t="shared" si="1068"/>
        <v>7.036</v>
      </c>
      <c r="I5708" s="1" t="s">
        <v>9</v>
      </c>
      <c r="AN5708" s="89" t="str">
        <f t="shared" si="1069"/>
        <v>7.000</v>
      </c>
      <c r="AO5708" s="89" t="str">
        <f t="shared" si="1070"/>
        <v>580.0</v>
      </c>
      <c r="AP5708" s="89" t="str">
        <f t="shared" si="1071"/>
        <v>0.05420</v>
      </c>
      <c r="AQ5708" s="89" t="str">
        <f t="shared" si="1072"/>
        <v>3224</v>
      </c>
      <c r="AR5708" s="89" t="str">
        <f t="shared" si="1073"/>
        <v>3603</v>
      </c>
      <c r="AS5708" s="89" t="str">
        <f t="shared" si="1074"/>
        <v>7.036</v>
      </c>
      <c r="AT5708" s="89"/>
      <c r="AU5708" s="99">
        <v>7</v>
      </c>
      <c r="AV5708" s="99">
        <v>580</v>
      </c>
      <c r="AW5708" s="99">
        <v>5.4196000000000001E-2</v>
      </c>
      <c r="AX5708" s="99">
        <v>3223.7280000000001</v>
      </c>
      <c r="AY5708" s="99">
        <v>3603.1</v>
      </c>
      <c r="AZ5708" s="99">
        <v>7.0358999999999998</v>
      </c>
      <c r="BA5708" s="119" t="s">
        <v>9</v>
      </c>
      <c r="BB5708" s="4">
        <v>5708</v>
      </c>
      <c r="BC5708" s="4">
        <v>7</v>
      </c>
    </row>
    <row r="5709" spans="2:55">
      <c r="B5709">
        <v>5708</v>
      </c>
      <c r="C5709" s="192">
        <f t="shared" si="1063"/>
        <v>7</v>
      </c>
      <c r="D5709" s="5">
        <f t="shared" si="1064"/>
        <v>600</v>
      </c>
      <c r="E5709" s="5" t="str">
        <f t="shared" si="1065"/>
        <v>0.05567</v>
      </c>
      <c r="F5709" s="5" t="str">
        <f t="shared" si="1066"/>
        <v>3261</v>
      </c>
      <c r="G5709" s="5" t="str">
        <f t="shared" si="1067"/>
        <v>3651</v>
      </c>
      <c r="H5709" s="5" t="str">
        <f t="shared" si="1068"/>
        <v>7.091</v>
      </c>
      <c r="I5709" s="1" t="s">
        <v>9</v>
      </c>
      <c r="AN5709" s="89" t="str">
        <f t="shared" si="1069"/>
        <v>7.000</v>
      </c>
      <c r="AO5709" s="89" t="str">
        <f t="shared" si="1070"/>
        <v>600.0</v>
      </c>
      <c r="AP5709" s="89" t="str">
        <f t="shared" si="1071"/>
        <v>0.05567</v>
      </c>
      <c r="AQ5709" s="89" t="str">
        <f t="shared" si="1072"/>
        <v>3261</v>
      </c>
      <c r="AR5709" s="89" t="str">
        <f t="shared" si="1073"/>
        <v>3651</v>
      </c>
      <c r="AS5709" s="89" t="str">
        <f t="shared" si="1074"/>
        <v>7.091</v>
      </c>
      <c r="AT5709" s="89"/>
      <c r="AU5709" s="99">
        <v>7</v>
      </c>
      <c r="AV5709" s="99">
        <v>600</v>
      </c>
      <c r="AW5709" s="99">
        <v>5.5664999999999999E-2</v>
      </c>
      <c r="AX5709" s="99">
        <v>3260.9449999999997</v>
      </c>
      <c r="AY5709" s="99">
        <v>3650.6</v>
      </c>
      <c r="AZ5709" s="99">
        <v>7.0910000000000002</v>
      </c>
      <c r="BA5709" s="119" t="s">
        <v>9</v>
      </c>
      <c r="BB5709" s="4">
        <v>5709</v>
      </c>
      <c r="BC5709" s="4">
        <v>7</v>
      </c>
    </row>
    <row r="5710" spans="2:55">
      <c r="B5710">
        <v>5709</v>
      </c>
      <c r="C5710" s="192">
        <f t="shared" si="1063"/>
        <v>7</v>
      </c>
      <c r="D5710" s="5">
        <f t="shared" si="1064"/>
        <v>620</v>
      </c>
      <c r="E5710" s="5" t="str">
        <f t="shared" si="1065"/>
        <v>0.05712</v>
      </c>
      <c r="F5710" s="5" t="str">
        <f t="shared" si="1066"/>
        <v>3298</v>
      </c>
      <c r="G5710" s="5" t="str">
        <f t="shared" si="1067"/>
        <v>3698</v>
      </c>
      <c r="H5710" s="5" t="str">
        <f t="shared" si="1068"/>
        <v>7.145</v>
      </c>
      <c r="I5710" s="1" t="s">
        <v>9</v>
      </c>
      <c r="AN5710" s="89" t="str">
        <f t="shared" si="1069"/>
        <v>7.000</v>
      </c>
      <c r="AO5710" s="89" t="str">
        <f t="shared" si="1070"/>
        <v>620.0</v>
      </c>
      <c r="AP5710" s="89" t="str">
        <f t="shared" si="1071"/>
        <v>0.05712</v>
      </c>
      <c r="AQ5710" s="89" t="str">
        <f t="shared" si="1072"/>
        <v>3298</v>
      </c>
      <c r="AR5710" s="89" t="str">
        <f t="shared" si="1073"/>
        <v>3698</v>
      </c>
      <c r="AS5710" s="89" t="str">
        <f t="shared" si="1074"/>
        <v>7.145</v>
      </c>
      <c r="AT5710" s="89"/>
      <c r="AU5710" s="99">
        <v>7</v>
      </c>
      <c r="AV5710" s="99">
        <v>620</v>
      </c>
      <c r="AW5710" s="99">
        <v>5.7121000000000005E-2</v>
      </c>
      <c r="AX5710" s="99">
        <v>3298.2529999999997</v>
      </c>
      <c r="AY5710" s="99">
        <v>3698.1</v>
      </c>
      <c r="AZ5710" s="99">
        <v>7.1447000000000003</v>
      </c>
      <c r="BA5710" s="119" t="s">
        <v>9</v>
      </c>
      <c r="BB5710" s="4">
        <v>5710</v>
      </c>
      <c r="BC5710" s="4">
        <v>7</v>
      </c>
    </row>
    <row r="5711" spans="2:55">
      <c r="B5711">
        <v>5710</v>
      </c>
      <c r="C5711" s="192">
        <f t="shared" ref="C5711:C5774" si="1075">_xlfn.NUMBERVALUE(AN5711)</f>
        <v>7</v>
      </c>
      <c r="D5711" s="5">
        <f t="shared" ref="D5711:D5774" si="1076">_xlfn.NUMBERVALUE(AO5711)</f>
        <v>640</v>
      </c>
      <c r="E5711" s="5" t="str">
        <f t="shared" ref="E5711:E5774" si="1077">AP5711</f>
        <v>0.05857</v>
      </c>
      <c r="F5711" s="5" t="str">
        <f t="shared" ref="F5711:F5774" si="1078">IF($D5711=0,_xlfn.NUMBERVALUE(AQ5711),AQ5711)</f>
        <v>3336</v>
      </c>
      <c r="G5711" s="5" t="str">
        <f t="shared" ref="G5711:G5774" si="1079">IF($D5711=0,_xlfn.NUMBERVALUE(AR5711),AR5711)</f>
        <v>3746</v>
      </c>
      <c r="H5711" s="5" t="str">
        <f t="shared" ref="H5711:H5774" si="1080">IF($D5711=0,_xlfn.NUMBERVALUE(AS5711),AS5711)</f>
        <v>7.197</v>
      </c>
      <c r="I5711" s="1" t="s">
        <v>9</v>
      </c>
      <c r="AN5711" s="89" t="str">
        <f t="shared" ref="AN5711:AN5774" si="1081">IF(AU5711=0,"0.000",TEXT(IF(AU5711&lt;0,"-","")&amp;LEFT(TEXT(ABS(AU5711),"0."&amp;REPT("0",4-1)&amp;"E+00"),4+1)*10^FLOOR(LOG10(TEXT(ABS(AU5711),"0."&amp;REPT("0",4-1)&amp;"E+00")),1),(""&amp;(IF(OR(AND(FLOOR(LOG10(TEXT(ABS(AU5711),"0."&amp;REPT("0",4-1)&amp;"E+00")),1)+1=4,RIGHT(LEFT(TEXT(ABS(AU5711),"0."&amp;REPT("0",4-1)&amp;"E+00"),4+1)*10^FLOOR(LOG10(TEXT(ABS(AU5711),"0."&amp;REPT("0",4-1)&amp;"E+00")),1),1)="0"),LOG10(TEXT(ABS(AU5711),"0."&amp;REPT("0",4-1)&amp;"E+00"))&lt;=4-1),"0.","#")&amp;REPT("0",IF(4-1-(FLOOR(LOG10(TEXT(ABS(AU5711),"0."&amp;REPT("0",4-1)&amp;"E+00")),1))&gt;0,4-1-(FLOOR(LOG10(TEXT(ABS(AU5711),"0."&amp;REPT("0",4-1)&amp;"E+00")),1)),0))))))</f>
        <v>7.000</v>
      </c>
      <c r="AO5711" s="89" t="str">
        <f t="shared" ref="AO5711:AO5774" si="1082">IF(AV5711=0,"0.000",TEXT(IF(AV5711&lt;0,"-","")&amp;LEFT(TEXT(ABS(AV5711),"0."&amp;REPT("0",4-1)&amp;"E+00"),4+1)*10^FLOOR(LOG10(TEXT(ABS(AV5711),"0."&amp;REPT("0",4-1)&amp;"E+00")),1),(""&amp;(IF(OR(AND(FLOOR(LOG10(TEXT(ABS(AV5711),"0."&amp;REPT("0",4-1)&amp;"E+00")),1)+1=4,RIGHT(LEFT(TEXT(ABS(AV5711),"0."&amp;REPT("0",4-1)&amp;"E+00"),4+1)*10^FLOOR(LOG10(TEXT(ABS(AV5711),"0."&amp;REPT("0",4-1)&amp;"E+00")),1),1)="0"),LOG10(TEXT(ABS(AV5711),"0."&amp;REPT("0",4-1)&amp;"E+00"))&lt;=4-1),"0.","#")&amp;REPT("0",IF(4-1-(FLOOR(LOG10(TEXT(ABS(AV5711),"0."&amp;REPT("0",4-1)&amp;"E+00")),1))&gt;0,4-1-(FLOOR(LOG10(TEXT(ABS(AV5711),"0."&amp;REPT("0",4-1)&amp;"E+00")),1)),0))))))</f>
        <v>640.0</v>
      </c>
      <c r="AP5711" s="89" t="str">
        <f t="shared" ref="AP5711:AP5774" si="1083">IF(AW5711=0,"0.000",TEXT(IF(AW5711&lt;0,"-","")&amp;LEFT(TEXT(ABS(AW5711),"0."&amp;REPT("0",4-1)&amp;"E+00"),4+1)*10^FLOOR(LOG10(TEXT(ABS(AW5711),"0."&amp;REPT("0",4-1)&amp;"E+00")),1),(""&amp;(IF(OR(AND(FLOOR(LOG10(TEXT(ABS(AW5711),"0."&amp;REPT("0",4-1)&amp;"E+00")),1)+1=4,RIGHT(LEFT(TEXT(ABS(AW5711),"0."&amp;REPT("0",4-1)&amp;"E+00"),4+1)*10^FLOOR(LOG10(TEXT(ABS(AW5711),"0."&amp;REPT("0",4-1)&amp;"E+00")),1),1)="0"),LOG10(TEXT(ABS(AW5711),"0."&amp;REPT("0",4-1)&amp;"E+00"))&lt;=4-1),"0.","#")&amp;REPT("0",IF(4-1-(FLOOR(LOG10(TEXT(ABS(AW5711),"0."&amp;REPT("0",4-1)&amp;"E+00")),1))&gt;0,4-1-(FLOOR(LOG10(TEXT(ABS(AW5711),"0."&amp;REPT("0",4-1)&amp;"E+00")),1)),0))))))</f>
        <v>0.05857</v>
      </c>
      <c r="AQ5711" s="89" t="str">
        <f t="shared" ref="AQ5711:AQ5774" si="1084">IF(AX5711=0,"0.000",TEXT(IF(AX5711&lt;0,"-","")&amp;LEFT(TEXT(ABS(AX5711),"0."&amp;REPT("0",4-1)&amp;"E+00"),4+1)*10^FLOOR(LOG10(TEXT(ABS(AX5711),"0."&amp;REPT("0",4-1)&amp;"E+00")),1),(""&amp;(IF(OR(AND(FLOOR(LOG10(TEXT(ABS(AX5711),"0."&amp;REPT("0",4-1)&amp;"E+00")),1)+1=4,RIGHT(LEFT(TEXT(ABS(AX5711),"0."&amp;REPT("0",4-1)&amp;"E+00"),4+1)*10^FLOOR(LOG10(TEXT(ABS(AX5711),"0."&amp;REPT("0",4-1)&amp;"E+00")),1),1)="0"),LOG10(TEXT(ABS(AX5711),"0."&amp;REPT("0",4-1)&amp;"E+00"))&lt;=4-1),"0.","#")&amp;REPT("0",IF(4-1-(FLOOR(LOG10(TEXT(ABS(AX5711),"0."&amp;REPT("0",4-1)&amp;"E+00")),1))&gt;0,4-1-(FLOOR(LOG10(TEXT(ABS(AX5711),"0."&amp;REPT("0",4-1)&amp;"E+00")),1)),0))))))</f>
        <v>3336</v>
      </c>
      <c r="AR5711" s="89" t="str">
        <f t="shared" ref="AR5711:AR5774" si="1085">IF(AY5711=0,"0.000",TEXT(IF(AY5711&lt;0,"-","")&amp;LEFT(TEXT(ABS(AY5711),"0."&amp;REPT("0",4-1)&amp;"E+00"),4+1)*10^FLOOR(LOG10(TEXT(ABS(AY5711),"0."&amp;REPT("0",4-1)&amp;"E+00")),1),(""&amp;(IF(OR(AND(FLOOR(LOG10(TEXT(ABS(AY5711),"0."&amp;REPT("0",4-1)&amp;"E+00")),1)+1=4,RIGHT(LEFT(TEXT(ABS(AY5711),"0."&amp;REPT("0",4-1)&amp;"E+00"),4+1)*10^FLOOR(LOG10(TEXT(ABS(AY5711),"0."&amp;REPT("0",4-1)&amp;"E+00")),1),1)="0"),LOG10(TEXT(ABS(AY5711),"0."&amp;REPT("0",4-1)&amp;"E+00"))&lt;=4-1),"0.","#")&amp;REPT("0",IF(4-1-(FLOOR(LOG10(TEXT(ABS(AY5711),"0."&amp;REPT("0",4-1)&amp;"E+00")),1))&gt;0,4-1-(FLOOR(LOG10(TEXT(ABS(AY5711),"0."&amp;REPT("0",4-1)&amp;"E+00")),1)),0))))))</f>
        <v>3746</v>
      </c>
      <c r="AS5711" s="89" t="str">
        <f t="shared" ref="AS5711:AS5774" si="1086">IF(AZ5711=0,"0.000",TEXT(IF(AZ5711&lt;0,"-","")&amp;LEFT(TEXT(ABS(AZ5711),"0."&amp;REPT("0",4-1)&amp;"E+00"),4+1)*10^FLOOR(LOG10(TEXT(ABS(AZ5711),"0."&amp;REPT("0",4-1)&amp;"E+00")),1),(""&amp;(IF(OR(AND(FLOOR(LOG10(TEXT(ABS(AZ5711),"0."&amp;REPT("0",4-1)&amp;"E+00")),1)+1=4,RIGHT(LEFT(TEXT(ABS(AZ5711),"0."&amp;REPT("0",4-1)&amp;"E+00"),4+1)*10^FLOOR(LOG10(TEXT(ABS(AZ5711),"0."&amp;REPT("0",4-1)&amp;"E+00")),1),1)="0"),LOG10(TEXT(ABS(AZ5711),"0."&amp;REPT("0",4-1)&amp;"E+00"))&lt;=4-1),"0.","#")&amp;REPT("0",IF(4-1-(FLOOR(LOG10(TEXT(ABS(AZ5711),"0."&amp;REPT("0",4-1)&amp;"E+00")),1))&gt;0,4-1-(FLOOR(LOG10(TEXT(ABS(AZ5711),"0."&amp;REPT("0",4-1)&amp;"E+00")),1)),0))))))</f>
        <v>7.197</v>
      </c>
      <c r="AT5711" s="89"/>
      <c r="AU5711" s="99">
        <v>7</v>
      </c>
      <c r="AV5711" s="99">
        <v>640</v>
      </c>
      <c r="AW5711" s="99">
        <v>5.8567000000000001E-2</v>
      </c>
      <c r="AX5711" s="99">
        <v>3335.5309999999999</v>
      </c>
      <c r="AY5711" s="99">
        <v>3745.5</v>
      </c>
      <c r="AZ5711" s="99">
        <v>7.1973000000000003</v>
      </c>
      <c r="BA5711" s="119" t="s">
        <v>9</v>
      </c>
      <c r="BB5711" s="4">
        <v>5711</v>
      </c>
      <c r="BC5711" s="4">
        <v>7</v>
      </c>
    </row>
    <row r="5712" spans="2:55">
      <c r="B5712">
        <v>5711</v>
      </c>
      <c r="C5712" s="192">
        <f t="shared" si="1075"/>
        <v>7</v>
      </c>
      <c r="D5712" s="5">
        <f t="shared" si="1076"/>
        <v>660</v>
      </c>
      <c r="E5712" s="5" t="str">
        <f t="shared" si="1077"/>
        <v>0.06000</v>
      </c>
      <c r="F5712" s="5" t="str">
        <f t="shared" si="1078"/>
        <v>3373</v>
      </c>
      <c r="G5712" s="5" t="str">
        <f t="shared" si="1079"/>
        <v>3793</v>
      </c>
      <c r="H5712" s="5" t="str">
        <f t="shared" si="1080"/>
        <v>7.249</v>
      </c>
      <c r="I5712" s="1" t="s">
        <v>9</v>
      </c>
      <c r="AN5712" s="89" t="str">
        <f t="shared" si="1081"/>
        <v>7.000</v>
      </c>
      <c r="AO5712" s="89" t="str">
        <f t="shared" si="1082"/>
        <v>660.0</v>
      </c>
      <c r="AP5712" s="89" t="str">
        <f t="shared" si="1083"/>
        <v>0.06000</v>
      </c>
      <c r="AQ5712" s="89" t="str">
        <f t="shared" si="1084"/>
        <v>3373</v>
      </c>
      <c r="AR5712" s="89" t="str">
        <f t="shared" si="1085"/>
        <v>3793</v>
      </c>
      <c r="AS5712" s="89" t="str">
        <f t="shared" si="1086"/>
        <v>7.249</v>
      </c>
      <c r="AT5712" s="89"/>
      <c r="AU5712" s="99">
        <v>7</v>
      </c>
      <c r="AV5712" s="99">
        <v>660</v>
      </c>
      <c r="AW5712" s="99">
        <v>6.0003000000000001E-2</v>
      </c>
      <c r="AX5712" s="99">
        <v>3372.9789999999998</v>
      </c>
      <c r="AY5712" s="99">
        <v>3793</v>
      </c>
      <c r="AZ5712" s="99">
        <v>7.2487000000000004</v>
      </c>
      <c r="BA5712" s="119" t="s">
        <v>9</v>
      </c>
      <c r="BB5712" s="4">
        <v>5712</v>
      </c>
      <c r="BC5712" s="4">
        <v>7</v>
      </c>
    </row>
    <row r="5713" spans="2:55">
      <c r="B5713">
        <v>5712</v>
      </c>
      <c r="C5713" s="192">
        <f t="shared" si="1075"/>
        <v>7</v>
      </c>
      <c r="D5713" s="5">
        <f t="shared" si="1076"/>
        <v>680</v>
      </c>
      <c r="E5713" s="5" t="str">
        <f t="shared" si="1077"/>
        <v>0.06143</v>
      </c>
      <c r="F5713" s="5" t="str">
        <f t="shared" si="1078"/>
        <v>3411</v>
      </c>
      <c r="G5713" s="5" t="str">
        <f t="shared" si="1079"/>
        <v>3841</v>
      </c>
      <c r="H5713" s="5" t="str">
        <f t="shared" si="1080"/>
        <v>7.299</v>
      </c>
      <c r="I5713" s="1" t="s">
        <v>9</v>
      </c>
      <c r="AN5713" s="89" t="str">
        <f t="shared" si="1081"/>
        <v>7.000</v>
      </c>
      <c r="AO5713" s="89" t="str">
        <f t="shared" si="1082"/>
        <v>680.0</v>
      </c>
      <c r="AP5713" s="89" t="str">
        <f t="shared" si="1083"/>
        <v>0.06143</v>
      </c>
      <c r="AQ5713" s="89" t="str">
        <f t="shared" si="1084"/>
        <v>3411</v>
      </c>
      <c r="AR5713" s="89" t="str">
        <f t="shared" si="1085"/>
        <v>3841</v>
      </c>
      <c r="AS5713" s="89" t="str">
        <f t="shared" si="1086"/>
        <v>7.299</v>
      </c>
      <c r="AT5713" s="89"/>
      <c r="AU5713" s="99">
        <v>7</v>
      </c>
      <c r="AV5713" s="99">
        <v>680</v>
      </c>
      <c r="AW5713" s="99">
        <v>6.1430999999999999E-2</v>
      </c>
      <c r="AX5713" s="99">
        <v>3410.5830000000001</v>
      </c>
      <c r="AY5713" s="99">
        <v>3840.6</v>
      </c>
      <c r="AZ5713" s="99">
        <v>7.2991999999999999</v>
      </c>
      <c r="BA5713" s="119" t="s">
        <v>9</v>
      </c>
      <c r="BB5713" s="4">
        <v>5713</v>
      </c>
      <c r="BC5713" s="4">
        <v>7</v>
      </c>
    </row>
    <row r="5714" spans="2:55">
      <c r="B5714">
        <v>5713</v>
      </c>
      <c r="C5714" s="192">
        <f t="shared" si="1075"/>
        <v>7</v>
      </c>
      <c r="D5714" s="5">
        <f t="shared" si="1076"/>
        <v>700</v>
      </c>
      <c r="E5714" s="5" t="str">
        <f t="shared" si="1077"/>
        <v>0.06285</v>
      </c>
      <c r="F5714" s="5" t="str">
        <f t="shared" si="1078"/>
        <v>3448</v>
      </c>
      <c r="G5714" s="5" t="str">
        <f t="shared" si="1079"/>
        <v>3888</v>
      </c>
      <c r="H5714" s="5" t="str">
        <f t="shared" si="1080"/>
        <v>7.349</v>
      </c>
      <c r="I5714" s="1" t="s">
        <v>9</v>
      </c>
      <c r="AN5714" s="89" t="str">
        <f t="shared" si="1081"/>
        <v>7.000</v>
      </c>
      <c r="AO5714" s="89" t="str">
        <f t="shared" si="1082"/>
        <v>700.0</v>
      </c>
      <c r="AP5714" s="89" t="str">
        <f t="shared" si="1083"/>
        <v>0.06285</v>
      </c>
      <c r="AQ5714" s="89" t="str">
        <f t="shared" si="1084"/>
        <v>3448</v>
      </c>
      <c r="AR5714" s="89" t="str">
        <f t="shared" si="1085"/>
        <v>3888</v>
      </c>
      <c r="AS5714" s="89" t="str">
        <f t="shared" si="1086"/>
        <v>7.349</v>
      </c>
      <c r="AT5714" s="89"/>
      <c r="AU5714" s="99">
        <v>7</v>
      </c>
      <c r="AV5714" s="99">
        <v>700</v>
      </c>
      <c r="AW5714" s="99">
        <v>6.2850000000000003E-2</v>
      </c>
      <c r="AX5714" s="99">
        <v>3448.25</v>
      </c>
      <c r="AY5714" s="99">
        <v>3888.2</v>
      </c>
      <c r="AZ5714" s="99">
        <v>7.3486000000000002</v>
      </c>
      <c r="BA5714" s="119" t="s">
        <v>9</v>
      </c>
      <c r="BB5714" s="4">
        <v>5714</v>
      </c>
      <c r="BC5714" s="4">
        <v>7</v>
      </c>
    </row>
    <row r="5715" spans="2:55">
      <c r="B5715">
        <v>5714</v>
      </c>
      <c r="C5715" s="192">
        <f t="shared" si="1075"/>
        <v>7</v>
      </c>
      <c r="D5715" s="5">
        <f t="shared" si="1076"/>
        <v>720</v>
      </c>
      <c r="E5715" s="5" t="str">
        <f t="shared" si="1077"/>
        <v>0.06426</v>
      </c>
      <c r="F5715" s="5" t="str">
        <f t="shared" si="1078"/>
        <v>3486</v>
      </c>
      <c r="G5715" s="5" t="str">
        <f t="shared" si="1079"/>
        <v>3936</v>
      </c>
      <c r="H5715" s="5" t="str">
        <f t="shared" si="1080"/>
        <v>7.397</v>
      </c>
      <c r="I5715" s="1" t="s">
        <v>9</v>
      </c>
      <c r="AN5715" s="89" t="str">
        <f t="shared" si="1081"/>
        <v>7.000</v>
      </c>
      <c r="AO5715" s="89" t="str">
        <f t="shared" si="1082"/>
        <v>720.0</v>
      </c>
      <c r="AP5715" s="89" t="str">
        <f t="shared" si="1083"/>
        <v>0.06426</v>
      </c>
      <c r="AQ5715" s="89" t="str">
        <f t="shared" si="1084"/>
        <v>3486</v>
      </c>
      <c r="AR5715" s="89" t="str">
        <f t="shared" si="1085"/>
        <v>3936</v>
      </c>
      <c r="AS5715" s="89" t="str">
        <f t="shared" si="1086"/>
        <v>7.397</v>
      </c>
      <c r="AT5715" s="89"/>
      <c r="AU5715" s="99">
        <v>7</v>
      </c>
      <c r="AV5715" s="99">
        <v>720</v>
      </c>
      <c r="AW5715" s="99">
        <v>6.4263000000000001E-2</v>
      </c>
      <c r="AX5715" s="99">
        <v>3486.1590000000001</v>
      </c>
      <c r="AY5715" s="99">
        <v>3936</v>
      </c>
      <c r="AZ5715" s="99">
        <v>7.3971999999999998</v>
      </c>
      <c r="BA5715" s="119" t="s">
        <v>9</v>
      </c>
      <c r="BB5715" s="4">
        <v>5715</v>
      </c>
      <c r="BC5715" s="4">
        <v>7</v>
      </c>
    </row>
    <row r="5716" spans="2:55">
      <c r="B5716">
        <v>5715</v>
      </c>
      <c r="C5716" s="192">
        <f t="shared" si="1075"/>
        <v>7</v>
      </c>
      <c r="D5716" s="5">
        <f t="shared" si="1076"/>
        <v>740</v>
      </c>
      <c r="E5716" s="5" t="str">
        <f t="shared" si="1077"/>
        <v>0.06567</v>
      </c>
      <c r="F5716" s="5" t="str">
        <f t="shared" si="1078"/>
        <v>3524</v>
      </c>
      <c r="G5716" s="5" t="str">
        <f t="shared" si="1079"/>
        <v>3984</v>
      </c>
      <c r="H5716" s="5" t="str">
        <f t="shared" si="1080"/>
        <v>7.445</v>
      </c>
      <c r="I5716" s="1" t="s">
        <v>9</v>
      </c>
      <c r="AN5716" s="89" t="str">
        <f t="shared" si="1081"/>
        <v>7.000</v>
      </c>
      <c r="AO5716" s="89" t="str">
        <f t="shared" si="1082"/>
        <v>740.0</v>
      </c>
      <c r="AP5716" s="89" t="str">
        <f t="shared" si="1083"/>
        <v>0.06567</v>
      </c>
      <c r="AQ5716" s="89" t="str">
        <f t="shared" si="1084"/>
        <v>3524</v>
      </c>
      <c r="AR5716" s="89" t="str">
        <f t="shared" si="1085"/>
        <v>3984</v>
      </c>
      <c r="AS5716" s="89" t="str">
        <f t="shared" si="1086"/>
        <v>7.445</v>
      </c>
      <c r="AT5716" s="89"/>
      <c r="AU5716" s="99">
        <v>7</v>
      </c>
      <c r="AV5716" s="99">
        <v>740</v>
      </c>
      <c r="AW5716" s="99">
        <v>6.5668999999999991E-2</v>
      </c>
      <c r="AX5716" s="99">
        <v>3524.2170000000001</v>
      </c>
      <c r="AY5716" s="99">
        <v>3983.9</v>
      </c>
      <c r="AZ5716" s="99">
        <v>7.4450000000000003</v>
      </c>
      <c r="BA5716" s="119" t="s">
        <v>9</v>
      </c>
      <c r="BB5716" s="4">
        <v>5716</v>
      </c>
      <c r="BC5716" s="4">
        <v>7</v>
      </c>
    </row>
    <row r="5717" spans="2:55">
      <c r="B5717">
        <v>5716</v>
      </c>
      <c r="C5717" s="192">
        <f t="shared" si="1075"/>
        <v>7</v>
      </c>
      <c r="D5717" s="5">
        <f t="shared" si="1076"/>
        <v>760</v>
      </c>
      <c r="E5717" s="5" t="str">
        <f t="shared" si="1077"/>
        <v>0.06707</v>
      </c>
      <c r="F5717" s="5" t="str">
        <f t="shared" si="1078"/>
        <v>3562</v>
      </c>
      <c r="G5717" s="5" t="str">
        <f t="shared" si="1079"/>
        <v>4032</v>
      </c>
      <c r="H5717" s="5" t="str">
        <f t="shared" si="1080"/>
        <v>7.492</v>
      </c>
      <c r="I5717" s="1" t="s">
        <v>9</v>
      </c>
      <c r="AN5717" s="89" t="str">
        <f t="shared" si="1081"/>
        <v>7.000</v>
      </c>
      <c r="AO5717" s="89" t="str">
        <f t="shared" si="1082"/>
        <v>760.0</v>
      </c>
      <c r="AP5717" s="89" t="str">
        <f t="shared" si="1083"/>
        <v>0.06707</v>
      </c>
      <c r="AQ5717" s="89" t="str">
        <f t="shared" si="1084"/>
        <v>3562</v>
      </c>
      <c r="AR5717" s="89" t="str">
        <f t="shared" si="1085"/>
        <v>4032</v>
      </c>
      <c r="AS5717" s="89" t="str">
        <f t="shared" si="1086"/>
        <v>7.492</v>
      </c>
      <c r="AT5717" s="89"/>
      <c r="AU5717" s="99">
        <v>7</v>
      </c>
      <c r="AV5717" s="99">
        <v>760</v>
      </c>
      <c r="AW5717" s="99">
        <v>6.7069999999999991E-2</v>
      </c>
      <c r="AX5717" s="99">
        <v>3562.4100000000003</v>
      </c>
      <c r="AY5717" s="99">
        <v>4031.9</v>
      </c>
      <c r="AZ5717" s="99">
        <v>7.4919000000000002</v>
      </c>
      <c r="BA5717" s="119" t="s">
        <v>9</v>
      </c>
      <c r="BB5717" s="4">
        <v>5717</v>
      </c>
      <c r="BC5717" s="4">
        <v>7</v>
      </c>
    </row>
    <row r="5718" spans="2:55">
      <c r="B5718">
        <v>5717</v>
      </c>
      <c r="C5718" s="192">
        <f t="shared" si="1075"/>
        <v>7</v>
      </c>
      <c r="D5718" s="5">
        <f t="shared" si="1076"/>
        <v>780</v>
      </c>
      <c r="E5718" s="5" t="str">
        <f t="shared" si="1077"/>
        <v>0.06847</v>
      </c>
      <c r="F5718" s="5" t="str">
        <f t="shared" si="1078"/>
        <v>3601</v>
      </c>
      <c r="G5718" s="5" t="str">
        <f t="shared" si="1079"/>
        <v>4080.</v>
      </c>
      <c r="H5718" s="5" t="str">
        <f t="shared" si="1080"/>
        <v>7.538</v>
      </c>
      <c r="I5718" s="1" t="s">
        <v>9</v>
      </c>
      <c r="AN5718" s="89" t="str">
        <f t="shared" si="1081"/>
        <v>7.000</v>
      </c>
      <c r="AO5718" s="89" t="str">
        <f t="shared" si="1082"/>
        <v>780.0</v>
      </c>
      <c r="AP5718" s="89" t="str">
        <f t="shared" si="1083"/>
        <v>0.06847</v>
      </c>
      <c r="AQ5718" s="89" t="str">
        <f t="shared" si="1084"/>
        <v>3601</v>
      </c>
      <c r="AR5718" s="89" t="str">
        <f t="shared" si="1085"/>
        <v>4080.</v>
      </c>
      <c r="AS5718" s="89" t="str">
        <f t="shared" si="1086"/>
        <v>7.538</v>
      </c>
      <c r="AT5718" s="89"/>
      <c r="AU5718" s="99">
        <v>7</v>
      </c>
      <c r="AV5718" s="99">
        <v>780</v>
      </c>
      <c r="AW5718" s="99">
        <v>6.8464999999999998E-2</v>
      </c>
      <c r="AX5718" s="99">
        <v>3600.8449999999998</v>
      </c>
      <c r="AY5718" s="99">
        <v>4080.1</v>
      </c>
      <c r="AZ5718" s="99">
        <v>7.5381</v>
      </c>
      <c r="BA5718" s="119" t="s">
        <v>9</v>
      </c>
      <c r="BB5718" s="4">
        <v>5718</v>
      </c>
      <c r="BC5718" s="4">
        <v>7</v>
      </c>
    </row>
    <row r="5719" spans="2:55">
      <c r="B5719">
        <v>5718</v>
      </c>
      <c r="C5719" s="192">
        <f t="shared" si="1075"/>
        <v>7</v>
      </c>
      <c r="D5719" s="5">
        <f t="shared" si="1076"/>
        <v>800</v>
      </c>
      <c r="E5719" s="5" t="str">
        <f t="shared" si="1077"/>
        <v>0.06986</v>
      </c>
      <c r="F5719" s="5" t="str">
        <f t="shared" si="1078"/>
        <v>3639</v>
      </c>
      <c r="G5719" s="5" t="str">
        <f t="shared" si="1079"/>
        <v>4128</v>
      </c>
      <c r="H5719" s="5" t="str">
        <f t="shared" si="1080"/>
        <v>7.584</v>
      </c>
      <c r="I5719" s="1" t="s">
        <v>9</v>
      </c>
      <c r="AN5719" s="89" t="str">
        <f t="shared" si="1081"/>
        <v>7.000</v>
      </c>
      <c r="AO5719" s="89" t="str">
        <f t="shared" si="1082"/>
        <v>800.0</v>
      </c>
      <c r="AP5719" s="89" t="str">
        <f t="shared" si="1083"/>
        <v>0.06986</v>
      </c>
      <c r="AQ5719" s="89" t="str">
        <f t="shared" si="1084"/>
        <v>3639</v>
      </c>
      <c r="AR5719" s="89" t="str">
        <f t="shared" si="1085"/>
        <v>4128</v>
      </c>
      <c r="AS5719" s="89" t="str">
        <f t="shared" si="1086"/>
        <v>7.584</v>
      </c>
      <c r="AT5719" s="89"/>
      <c r="AU5719" s="99">
        <v>7</v>
      </c>
      <c r="AV5719" s="99">
        <v>800</v>
      </c>
      <c r="AW5719" s="99">
        <v>6.9855E-2</v>
      </c>
      <c r="AX5719" s="99">
        <v>3639.4149999999995</v>
      </c>
      <c r="AY5719" s="99">
        <v>4128.3999999999996</v>
      </c>
      <c r="AZ5719" s="99">
        <v>7.5835999999999997</v>
      </c>
      <c r="BA5719" s="119" t="s">
        <v>9</v>
      </c>
      <c r="BB5719" s="4">
        <v>5719</v>
      </c>
      <c r="BC5719" s="4">
        <v>7</v>
      </c>
    </row>
    <row r="5720" spans="2:55">
      <c r="B5720">
        <v>5719</v>
      </c>
      <c r="C5720" s="192">
        <f t="shared" si="1075"/>
        <v>7</v>
      </c>
      <c r="D5720" s="5">
        <f t="shared" si="1076"/>
        <v>820</v>
      </c>
      <c r="E5720" s="5" t="str">
        <f t="shared" si="1077"/>
        <v>0.07124</v>
      </c>
      <c r="F5720" s="5" t="str">
        <f t="shared" si="1078"/>
        <v>3678</v>
      </c>
      <c r="G5720" s="5" t="str">
        <f t="shared" si="1079"/>
        <v>4177</v>
      </c>
      <c r="H5720" s="5" t="str">
        <f t="shared" si="1080"/>
        <v>7.628</v>
      </c>
      <c r="I5720" s="1" t="s">
        <v>9</v>
      </c>
      <c r="AN5720" s="89" t="str">
        <f t="shared" si="1081"/>
        <v>7.000</v>
      </c>
      <c r="AO5720" s="89" t="str">
        <f t="shared" si="1082"/>
        <v>820.0</v>
      </c>
      <c r="AP5720" s="89" t="str">
        <f t="shared" si="1083"/>
        <v>0.07124</v>
      </c>
      <c r="AQ5720" s="89" t="str">
        <f t="shared" si="1084"/>
        <v>3678</v>
      </c>
      <c r="AR5720" s="89" t="str">
        <f t="shared" si="1085"/>
        <v>4177</v>
      </c>
      <c r="AS5720" s="89" t="str">
        <f t="shared" si="1086"/>
        <v>7.628</v>
      </c>
      <c r="AT5720" s="89"/>
      <c r="AU5720" s="99">
        <v>7</v>
      </c>
      <c r="AV5720" s="99">
        <v>820</v>
      </c>
      <c r="AW5720" s="99">
        <v>7.1242E-2</v>
      </c>
      <c r="AX5720" s="99">
        <v>3678.306</v>
      </c>
      <c r="AY5720" s="99">
        <v>4177</v>
      </c>
      <c r="AZ5720" s="99">
        <v>7.6284000000000001</v>
      </c>
      <c r="BA5720" s="119" t="s">
        <v>9</v>
      </c>
      <c r="BB5720" s="4">
        <v>5720</v>
      </c>
      <c r="BC5720" s="4">
        <v>7</v>
      </c>
    </row>
    <row r="5721" spans="2:55">
      <c r="B5721">
        <v>5720</v>
      </c>
      <c r="C5721" s="192">
        <f t="shared" si="1075"/>
        <v>7</v>
      </c>
      <c r="D5721" s="5">
        <f t="shared" si="1076"/>
        <v>840</v>
      </c>
      <c r="E5721" s="5" t="str">
        <f t="shared" si="1077"/>
        <v>0.07262</v>
      </c>
      <c r="F5721" s="5" t="str">
        <f t="shared" si="1078"/>
        <v>3717</v>
      </c>
      <c r="G5721" s="5" t="str">
        <f t="shared" si="1079"/>
        <v>4226</v>
      </c>
      <c r="H5721" s="5" t="str">
        <f t="shared" si="1080"/>
        <v>7.673</v>
      </c>
      <c r="I5721" s="1" t="s">
        <v>9</v>
      </c>
      <c r="AN5721" s="89" t="str">
        <f t="shared" si="1081"/>
        <v>7.000</v>
      </c>
      <c r="AO5721" s="89" t="str">
        <f t="shared" si="1082"/>
        <v>840.0</v>
      </c>
      <c r="AP5721" s="89" t="str">
        <f t="shared" si="1083"/>
        <v>0.07262</v>
      </c>
      <c r="AQ5721" s="89" t="str">
        <f t="shared" si="1084"/>
        <v>3717</v>
      </c>
      <c r="AR5721" s="89" t="str">
        <f t="shared" si="1085"/>
        <v>4226</v>
      </c>
      <c r="AS5721" s="89" t="str">
        <f t="shared" si="1086"/>
        <v>7.673</v>
      </c>
      <c r="AT5721" s="89"/>
      <c r="AU5721" s="99">
        <v>7</v>
      </c>
      <c r="AV5721" s="99">
        <v>840</v>
      </c>
      <c r="AW5721" s="99">
        <v>7.2623999999999994E-2</v>
      </c>
      <c r="AX5721" s="99">
        <v>3717.3319999999999</v>
      </c>
      <c r="AY5721" s="99">
        <v>4225.7</v>
      </c>
      <c r="AZ5721" s="99">
        <v>7.6725000000000003</v>
      </c>
      <c r="BA5721" s="119" t="s">
        <v>9</v>
      </c>
      <c r="BB5721" s="4">
        <v>5721</v>
      </c>
      <c r="BC5721" s="4">
        <v>7</v>
      </c>
    </row>
    <row r="5722" spans="2:55">
      <c r="B5722">
        <v>5721</v>
      </c>
      <c r="C5722" s="192">
        <f t="shared" si="1075"/>
        <v>7</v>
      </c>
      <c r="D5722" s="5">
        <f t="shared" si="1076"/>
        <v>860</v>
      </c>
      <c r="E5722" s="5" t="str">
        <f t="shared" si="1077"/>
        <v>0.07400</v>
      </c>
      <c r="F5722" s="5" t="str">
        <f t="shared" si="1078"/>
        <v>3757</v>
      </c>
      <c r="G5722" s="5" t="str">
        <f t="shared" si="1079"/>
        <v>4275</v>
      </c>
      <c r="H5722" s="5" t="str">
        <f t="shared" si="1080"/>
        <v>7.716</v>
      </c>
      <c r="I5722" s="1" t="s">
        <v>9</v>
      </c>
      <c r="AN5722" s="89" t="str">
        <f t="shared" si="1081"/>
        <v>7.000</v>
      </c>
      <c r="AO5722" s="89" t="str">
        <f t="shared" si="1082"/>
        <v>860.0</v>
      </c>
      <c r="AP5722" s="89" t="str">
        <f t="shared" si="1083"/>
        <v>0.07400</v>
      </c>
      <c r="AQ5722" s="89" t="str">
        <f t="shared" si="1084"/>
        <v>3757</v>
      </c>
      <c r="AR5722" s="89" t="str">
        <f t="shared" si="1085"/>
        <v>4275</v>
      </c>
      <c r="AS5722" s="89" t="str">
        <f t="shared" si="1086"/>
        <v>7.716</v>
      </c>
      <c r="AT5722" s="89"/>
      <c r="AU5722" s="99">
        <v>7</v>
      </c>
      <c r="AV5722" s="99">
        <v>860</v>
      </c>
      <c r="AW5722" s="99">
        <v>7.4002999999999999E-2</v>
      </c>
      <c r="AX5722" s="99">
        <v>3756.5790000000006</v>
      </c>
      <c r="AY5722" s="99">
        <v>4274.6000000000004</v>
      </c>
      <c r="AZ5722" s="99">
        <v>7.7160000000000002</v>
      </c>
      <c r="BA5722" s="119" t="s">
        <v>9</v>
      </c>
      <c r="BB5722" s="4">
        <v>5722</v>
      </c>
      <c r="BC5722" s="4">
        <v>7</v>
      </c>
    </row>
    <row r="5723" spans="2:55">
      <c r="B5723">
        <v>5722</v>
      </c>
      <c r="C5723" s="192">
        <f t="shared" si="1075"/>
        <v>7</v>
      </c>
      <c r="D5723" s="5">
        <f t="shared" si="1076"/>
        <v>880</v>
      </c>
      <c r="E5723" s="5" t="str">
        <f t="shared" si="1077"/>
        <v>0.07538</v>
      </c>
      <c r="F5723" s="5" t="str">
        <f t="shared" si="1078"/>
        <v>3796</v>
      </c>
      <c r="G5723" s="5" t="str">
        <f t="shared" si="1079"/>
        <v>4324</v>
      </c>
      <c r="H5723" s="5" t="str">
        <f t="shared" si="1080"/>
        <v>7.759</v>
      </c>
      <c r="I5723" s="1" t="s">
        <v>9</v>
      </c>
      <c r="AN5723" s="89" t="str">
        <f t="shared" si="1081"/>
        <v>7.000</v>
      </c>
      <c r="AO5723" s="89" t="str">
        <f t="shared" si="1082"/>
        <v>880.0</v>
      </c>
      <c r="AP5723" s="89" t="str">
        <f t="shared" si="1083"/>
        <v>0.07538</v>
      </c>
      <c r="AQ5723" s="89" t="str">
        <f t="shared" si="1084"/>
        <v>3796</v>
      </c>
      <c r="AR5723" s="89" t="str">
        <f t="shared" si="1085"/>
        <v>4324</v>
      </c>
      <c r="AS5723" s="89" t="str">
        <f t="shared" si="1086"/>
        <v>7.759</v>
      </c>
      <c r="AT5723" s="89"/>
      <c r="AU5723" s="99">
        <v>7</v>
      </c>
      <c r="AV5723" s="99">
        <v>880</v>
      </c>
      <c r="AW5723" s="99">
        <v>7.5378000000000001E-2</v>
      </c>
      <c r="AX5723" s="99">
        <v>3796.0540000000001</v>
      </c>
      <c r="AY5723" s="99">
        <v>4323.7</v>
      </c>
      <c r="AZ5723" s="99">
        <v>7.7590000000000003</v>
      </c>
      <c r="BA5723" s="119" t="s">
        <v>9</v>
      </c>
      <c r="BB5723" s="4">
        <v>5723</v>
      </c>
      <c r="BC5723" s="4">
        <v>7</v>
      </c>
    </row>
    <row r="5724" spans="2:55">
      <c r="B5724">
        <v>5723</v>
      </c>
      <c r="C5724" s="192">
        <f t="shared" si="1075"/>
        <v>7</v>
      </c>
      <c r="D5724" s="5">
        <f t="shared" si="1076"/>
        <v>900</v>
      </c>
      <c r="E5724" s="5" t="str">
        <f t="shared" si="1077"/>
        <v>0.07675</v>
      </c>
      <c r="F5724" s="5" t="str">
        <f t="shared" si="1078"/>
        <v>3836</v>
      </c>
      <c r="G5724" s="5" t="str">
        <f t="shared" si="1079"/>
        <v>4373</v>
      </c>
      <c r="H5724" s="5" t="str">
        <f t="shared" si="1080"/>
        <v>7.801</v>
      </c>
      <c r="I5724" s="1" t="s">
        <v>9</v>
      </c>
      <c r="AN5724" s="89" t="str">
        <f t="shared" si="1081"/>
        <v>7.000</v>
      </c>
      <c r="AO5724" s="89" t="str">
        <f t="shared" si="1082"/>
        <v>900.0</v>
      </c>
      <c r="AP5724" s="89" t="str">
        <f t="shared" si="1083"/>
        <v>0.07675</v>
      </c>
      <c r="AQ5724" s="89" t="str">
        <f t="shared" si="1084"/>
        <v>3836</v>
      </c>
      <c r="AR5724" s="89" t="str">
        <f t="shared" si="1085"/>
        <v>4373</v>
      </c>
      <c r="AS5724" s="89" t="str">
        <f t="shared" si="1086"/>
        <v>7.801</v>
      </c>
      <c r="AT5724" s="89"/>
      <c r="AU5724" s="99">
        <v>7</v>
      </c>
      <c r="AV5724" s="99">
        <v>900</v>
      </c>
      <c r="AW5724" s="99">
        <v>7.6749999999999999E-2</v>
      </c>
      <c r="AX5724" s="99">
        <v>3835.75</v>
      </c>
      <c r="AY5724" s="99">
        <v>4373</v>
      </c>
      <c r="AZ5724" s="99">
        <v>7.8014000000000001</v>
      </c>
      <c r="BA5724" s="119" t="s">
        <v>9</v>
      </c>
      <c r="BB5724" s="4">
        <v>5724</v>
      </c>
      <c r="BC5724" s="4">
        <v>7</v>
      </c>
    </row>
    <row r="5725" spans="2:55">
      <c r="B5725">
        <v>5724</v>
      </c>
      <c r="C5725" s="192">
        <f t="shared" si="1075"/>
        <v>7</v>
      </c>
      <c r="D5725" s="5">
        <f t="shared" si="1076"/>
        <v>920</v>
      </c>
      <c r="E5725" s="5" t="str">
        <f t="shared" si="1077"/>
        <v>0.07812</v>
      </c>
      <c r="F5725" s="5" t="str">
        <f t="shared" si="1078"/>
        <v>3876</v>
      </c>
      <c r="G5725" s="5" t="str">
        <f t="shared" si="1079"/>
        <v>4422</v>
      </c>
      <c r="H5725" s="5" t="str">
        <f t="shared" si="1080"/>
        <v>7.843</v>
      </c>
      <c r="I5725" s="1" t="s">
        <v>9</v>
      </c>
      <c r="AN5725" s="89" t="str">
        <f t="shared" si="1081"/>
        <v>7.000</v>
      </c>
      <c r="AO5725" s="89" t="str">
        <f t="shared" si="1082"/>
        <v>920.0</v>
      </c>
      <c r="AP5725" s="89" t="str">
        <f t="shared" si="1083"/>
        <v>0.07812</v>
      </c>
      <c r="AQ5725" s="89" t="str">
        <f t="shared" si="1084"/>
        <v>3876</v>
      </c>
      <c r="AR5725" s="89" t="str">
        <f t="shared" si="1085"/>
        <v>4422</v>
      </c>
      <c r="AS5725" s="89" t="str">
        <f t="shared" si="1086"/>
        <v>7.843</v>
      </c>
      <c r="AT5725" s="89"/>
      <c r="AU5725" s="99">
        <v>7</v>
      </c>
      <c r="AV5725" s="99">
        <v>920</v>
      </c>
      <c r="AW5725" s="99">
        <v>7.8118999999999994E-2</v>
      </c>
      <c r="AX5725" s="99">
        <v>3875.5669999999996</v>
      </c>
      <c r="AY5725" s="99">
        <v>4422.3999999999996</v>
      </c>
      <c r="AZ5725" s="99">
        <v>7.8432000000000004</v>
      </c>
      <c r="BA5725" s="119" t="s">
        <v>9</v>
      </c>
      <c r="BB5725" s="4">
        <v>5725</v>
      </c>
      <c r="BC5725" s="4">
        <v>7</v>
      </c>
    </row>
    <row r="5726" spans="2:55">
      <c r="B5726">
        <v>5725</v>
      </c>
      <c r="C5726" s="192">
        <f t="shared" si="1075"/>
        <v>7</v>
      </c>
      <c r="D5726" s="5">
        <f t="shared" si="1076"/>
        <v>940</v>
      </c>
      <c r="E5726" s="5" t="str">
        <f t="shared" si="1077"/>
        <v>0.07949</v>
      </c>
      <c r="F5726" s="5" t="str">
        <f t="shared" si="1078"/>
        <v>3916</v>
      </c>
      <c r="G5726" s="5" t="str">
        <f t="shared" si="1079"/>
        <v>4472</v>
      </c>
      <c r="H5726" s="5" t="str">
        <f t="shared" si="1080"/>
        <v>7.885</v>
      </c>
      <c r="I5726" s="1" t="s">
        <v>9</v>
      </c>
      <c r="AN5726" s="89" t="str">
        <f t="shared" si="1081"/>
        <v>7.000</v>
      </c>
      <c r="AO5726" s="89" t="str">
        <f t="shared" si="1082"/>
        <v>940.0</v>
      </c>
      <c r="AP5726" s="89" t="str">
        <f t="shared" si="1083"/>
        <v>0.07949</v>
      </c>
      <c r="AQ5726" s="89" t="str">
        <f t="shared" si="1084"/>
        <v>3916</v>
      </c>
      <c r="AR5726" s="89" t="str">
        <f t="shared" si="1085"/>
        <v>4472</v>
      </c>
      <c r="AS5726" s="89" t="str">
        <f t="shared" si="1086"/>
        <v>7.885</v>
      </c>
      <c r="AT5726" s="89"/>
      <c r="AU5726" s="99">
        <v>7</v>
      </c>
      <c r="AV5726" s="99">
        <v>940</v>
      </c>
      <c r="AW5726" s="99">
        <v>7.9485E-2</v>
      </c>
      <c r="AX5726" s="99">
        <v>3915.7050000000004</v>
      </c>
      <c r="AY5726" s="99">
        <v>4472.1000000000004</v>
      </c>
      <c r="AZ5726" s="99">
        <v>7.8845000000000001</v>
      </c>
      <c r="BA5726" s="119" t="s">
        <v>9</v>
      </c>
      <c r="BB5726" s="4">
        <v>5726</v>
      </c>
      <c r="BC5726" s="4">
        <v>7</v>
      </c>
    </row>
    <row r="5727" spans="2:55">
      <c r="B5727">
        <v>5726</v>
      </c>
      <c r="C5727" s="192">
        <f t="shared" si="1075"/>
        <v>7</v>
      </c>
      <c r="D5727" s="5">
        <f t="shared" si="1076"/>
        <v>960</v>
      </c>
      <c r="E5727" s="5" t="str">
        <f t="shared" si="1077"/>
        <v>0.08085</v>
      </c>
      <c r="F5727" s="5" t="str">
        <f t="shared" si="1078"/>
        <v>3956</v>
      </c>
      <c r="G5727" s="5" t="str">
        <f t="shared" si="1079"/>
        <v>4522</v>
      </c>
      <c r="H5727" s="5" t="str">
        <f t="shared" si="1080"/>
        <v>7.925</v>
      </c>
      <c r="I5727" s="1" t="s">
        <v>9</v>
      </c>
      <c r="AN5727" s="89" t="str">
        <f t="shared" si="1081"/>
        <v>7.000</v>
      </c>
      <c r="AO5727" s="89" t="str">
        <f t="shared" si="1082"/>
        <v>960.0</v>
      </c>
      <c r="AP5727" s="89" t="str">
        <f t="shared" si="1083"/>
        <v>0.08085</v>
      </c>
      <c r="AQ5727" s="89" t="str">
        <f t="shared" si="1084"/>
        <v>3956</v>
      </c>
      <c r="AR5727" s="89" t="str">
        <f t="shared" si="1085"/>
        <v>4522</v>
      </c>
      <c r="AS5727" s="89" t="str">
        <f t="shared" si="1086"/>
        <v>7.925</v>
      </c>
      <c r="AT5727" s="89"/>
      <c r="AU5727" s="99">
        <v>7</v>
      </c>
      <c r="AV5727" s="99">
        <v>960</v>
      </c>
      <c r="AW5727" s="99">
        <v>8.0849000000000004E-2</v>
      </c>
      <c r="AX5727" s="99">
        <v>3956.1570000000002</v>
      </c>
      <c r="AY5727" s="99">
        <v>4522.1000000000004</v>
      </c>
      <c r="AZ5727" s="99">
        <v>7.9253</v>
      </c>
      <c r="BA5727" s="119" t="s">
        <v>9</v>
      </c>
      <c r="BB5727" s="4">
        <v>5727</v>
      </c>
      <c r="BC5727" s="4">
        <v>7</v>
      </c>
    </row>
    <row r="5728" spans="2:55">
      <c r="B5728">
        <v>5727</v>
      </c>
      <c r="C5728" s="192">
        <f t="shared" si="1075"/>
        <v>7</v>
      </c>
      <c r="D5728" s="5">
        <f t="shared" si="1076"/>
        <v>980</v>
      </c>
      <c r="E5728" s="5" t="str">
        <f t="shared" si="1077"/>
        <v>0.08221</v>
      </c>
      <c r="F5728" s="5" t="str">
        <f t="shared" si="1078"/>
        <v>3997</v>
      </c>
      <c r="G5728" s="5" t="str">
        <f t="shared" si="1079"/>
        <v>4572</v>
      </c>
      <c r="H5728" s="5" t="str">
        <f t="shared" si="1080"/>
        <v>7.966</v>
      </c>
      <c r="I5728" s="1" t="s">
        <v>9</v>
      </c>
      <c r="AN5728" s="89" t="str">
        <f t="shared" si="1081"/>
        <v>7.000</v>
      </c>
      <c r="AO5728" s="89" t="str">
        <f t="shared" si="1082"/>
        <v>980.0</v>
      </c>
      <c r="AP5728" s="89" t="str">
        <f t="shared" si="1083"/>
        <v>0.08221</v>
      </c>
      <c r="AQ5728" s="89" t="str">
        <f t="shared" si="1084"/>
        <v>3997</v>
      </c>
      <c r="AR5728" s="89" t="str">
        <f t="shared" si="1085"/>
        <v>4572</v>
      </c>
      <c r="AS5728" s="89" t="str">
        <f t="shared" si="1086"/>
        <v>7.966</v>
      </c>
      <c r="AT5728" s="89"/>
      <c r="AU5728" s="99">
        <v>7</v>
      </c>
      <c r="AV5728" s="99">
        <v>980</v>
      </c>
      <c r="AW5728" s="99">
        <v>8.2210999999999992E-2</v>
      </c>
      <c r="AX5728" s="99">
        <v>3996.723</v>
      </c>
      <c r="AY5728" s="99">
        <v>4572.2</v>
      </c>
      <c r="AZ5728" s="99">
        <v>7.9656000000000002</v>
      </c>
      <c r="BA5728" s="119" t="s">
        <v>9</v>
      </c>
      <c r="BB5728" s="4">
        <v>5728</v>
      </c>
      <c r="BC5728" s="4">
        <v>7</v>
      </c>
    </row>
    <row r="5729" spans="2:55">
      <c r="B5729">
        <v>5728</v>
      </c>
      <c r="C5729" s="192">
        <f t="shared" si="1075"/>
        <v>7</v>
      </c>
      <c r="D5729" s="5">
        <f t="shared" si="1076"/>
        <v>1000</v>
      </c>
      <c r="E5729" s="5" t="str">
        <f t="shared" si="1077"/>
        <v>0.08357</v>
      </c>
      <c r="F5729" s="5" t="str">
        <f t="shared" si="1078"/>
        <v>4038</v>
      </c>
      <c r="G5729" s="5" t="str">
        <f t="shared" si="1079"/>
        <v>4623</v>
      </c>
      <c r="H5729" s="5" t="str">
        <f t="shared" si="1080"/>
        <v>8.006</v>
      </c>
      <c r="I5729" s="1" t="s">
        <v>9</v>
      </c>
      <c r="AN5729" s="89" t="str">
        <f t="shared" si="1081"/>
        <v>7.000</v>
      </c>
      <c r="AO5729" s="89" t="str">
        <f t="shared" si="1082"/>
        <v>1000.</v>
      </c>
      <c r="AP5729" s="89" t="str">
        <f t="shared" si="1083"/>
        <v>0.08357</v>
      </c>
      <c r="AQ5729" s="89" t="str">
        <f t="shared" si="1084"/>
        <v>4038</v>
      </c>
      <c r="AR5729" s="89" t="str">
        <f t="shared" si="1085"/>
        <v>4623</v>
      </c>
      <c r="AS5729" s="89" t="str">
        <f t="shared" si="1086"/>
        <v>8.006</v>
      </c>
      <c r="AT5729" s="89"/>
      <c r="AU5729" s="99">
        <v>7</v>
      </c>
      <c r="AV5729" s="99">
        <v>1000</v>
      </c>
      <c r="AW5729" s="99">
        <v>8.3570999999999993E-2</v>
      </c>
      <c r="AX5729" s="99">
        <v>4037.5030000000002</v>
      </c>
      <c r="AY5729" s="99">
        <v>4622.5</v>
      </c>
      <c r="AZ5729" s="99">
        <v>8.0054999999999996</v>
      </c>
      <c r="BA5729" s="119" t="s">
        <v>9</v>
      </c>
      <c r="BB5729" s="4">
        <v>5729</v>
      </c>
      <c r="BC5729" s="4">
        <v>7</v>
      </c>
    </row>
    <row r="5730" spans="2:55">
      <c r="B5730">
        <v>5729</v>
      </c>
      <c r="C5730" s="192">
        <f t="shared" si="1075"/>
        <v>7</v>
      </c>
      <c r="D5730" s="5">
        <f t="shared" si="1076"/>
        <v>1100</v>
      </c>
      <c r="E5730" s="5" t="str">
        <f t="shared" si="1077"/>
        <v>0.09034</v>
      </c>
      <c r="F5730" s="5" t="str">
        <f t="shared" si="1078"/>
        <v>4245</v>
      </c>
      <c r="G5730" s="5" t="str">
        <f t="shared" si="1079"/>
        <v>4877</v>
      </c>
      <c r="H5730" s="5" t="str">
        <f t="shared" si="1080"/>
        <v>8.198</v>
      </c>
      <c r="I5730" s="1" t="s">
        <v>9</v>
      </c>
      <c r="AN5730" s="89" t="str">
        <f t="shared" si="1081"/>
        <v>7.000</v>
      </c>
      <c r="AO5730" s="89" t="str">
        <f t="shared" si="1082"/>
        <v>1100.</v>
      </c>
      <c r="AP5730" s="89" t="str">
        <f t="shared" si="1083"/>
        <v>0.09034</v>
      </c>
      <c r="AQ5730" s="89" t="str">
        <f t="shared" si="1084"/>
        <v>4245</v>
      </c>
      <c r="AR5730" s="89" t="str">
        <f t="shared" si="1085"/>
        <v>4877</v>
      </c>
      <c r="AS5730" s="89" t="str">
        <f t="shared" si="1086"/>
        <v>8.198</v>
      </c>
      <c r="AT5730" s="89"/>
      <c r="AU5730" s="99">
        <v>7</v>
      </c>
      <c r="AV5730" s="99">
        <v>1100</v>
      </c>
      <c r="AW5730" s="99">
        <v>9.0340999999999991E-2</v>
      </c>
      <c r="AX5730" s="99">
        <v>4244.9130000000005</v>
      </c>
      <c r="AY5730" s="99">
        <v>4877.3</v>
      </c>
      <c r="AZ5730" s="99">
        <v>8.1981000000000002</v>
      </c>
      <c r="BA5730" s="119" t="s">
        <v>9</v>
      </c>
      <c r="BB5730" s="4">
        <v>5730</v>
      </c>
      <c r="BC5730" s="4">
        <v>7</v>
      </c>
    </row>
    <row r="5731" spans="2:55">
      <c r="B5731">
        <v>5730</v>
      </c>
      <c r="C5731" s="192">
        <f t="shared" si="1075"/>
        <v>7</v>
      </c>
      <c r="D5731" s="5">
        <f t="shared" si="1076"/>
        <v>1200</v>
      </c>
      <c r="E5731" s="5" t="str">
        <f t="shared" si="1077"/>
        <v>0.09707</v>
      </c>
      <c r="F5731" s="5" t="str">
        <f t="shared" si="1078"/>
        <v>4458</v>
      </c>
      <c r="G5731" s="5" t="str">
        <f t="shared" si="1079"/>
        <v>5137</v>
      </c>
      <c r="H5731" s="5" t="str">
        <f t="shared" si="1080"/>
        <v>8.381</v>
      </c>
      <c r="I5731" s="1" t="s">
        <v>9</v>
      </c>
      <c r="AN5731" s="89" t="str">
        <f t="shared" si="1081"/>
        <v>7.000</v>
      </c>
      <c r="AO5731" s="89" t="str">
        <f t="shared" si="1082"/>
        <v>1200.</v>
      </c>
      <c r="AP5731" s="89" t="str">
        <f t="shared" si="1083"/>
        <v>0.09707</v>
      </c>
      <c r="AQ5731" s="89" t="str">
        <f t="shared" si="1084"/>
        <v>4458</v>
      </c>
      <c r="AR5731" s="89" t="str">
        <f t="shared" si="1085"/>
        <v>5137</v>
      </c>
      <c r="AS5731" s="89" t="str">
        <f t="shared" si="1086"/>
        <v>8.381</v>
      </c>
      <c r="AT5731" s="89"/>
      <c r="AU5731" s="99">
        <v>7</v>
      </c>
      <c r="AV5731" s="99">
        <v>1200</v>
      </c>
      <c r="AW5731" s="99">
        <v>9.7073999999999994E-2</v>
      </c>
      <c r="AX5731" s="99">
        <v>4457.8819999999996</v>
      </c>
      <c r="AY5731" s="99">
        <v>5137.3999999999996</v>
      </c>
      <c r="AZ5731" s="99">
        <v>8.3810000000000002</v>
      </c>
      <c r="BA5731" s="119" t="s">
        <v>9</v>
      </c>
      <c r="BB5731" s="4">
        <v>5731</v>
      </c>
      <c r="BC5731" s="4">
        <v>7</v>
      </c>
    </row>
    <row r="5732" spans="2:55">
      <c r="B5732">
        <v>5731</v>
      </c>
      <c r="C5732" s="192">
        <f t="shared" si="1075"/>
        <v>7</v>
      </c>
      <c r="D5732" s="5">
        <f t="shared" si="1076"/>
        <v>1300</v>
      </c>
      <c r="E5732" s="5" t="str">
        <f t="shared" si="1077"/>
        <v>0.1038</v>
      </c>
      <c r="F5732" s="5" t="str">
        <f t="shared" si="1078"/>
        <v>4676</v>
      </c>
      <c r="G5732" s="5" t="str">
        <f t="shared" si="1079"/>
        <v>5403</v>
      </c>
      <c r="H5732" s="5" t="str">
        <f t="shared" si="1080"/>
        <v>8.555</v>
      </c>
      <c r="I5732" s="1" t="s">
        <v>9</v>
      </c>
      <c r="AN5732" s="89" t="str">
        <f t="shared" si="1081"/>
        <v>7.000</v>
      </c>
      <c r="AO5732" s="89" t="str">
        <f t="shared" si="1082"/>
        <v>1300.</v>
      </c>
      <c r="AP5732" s="89" t="str">
        <f t="shared" si="1083"/>
        <v>0.1038</v>
      </c>
      <c r="AQ5732" s="89" t="str">
        <f t="shared" si="1084"/>
        <v>4676</v>
      </c>
      <c r="AR5732" s="89" t="str">
        <f t="shared" si="1085"/>
        <v>5403</v>
      </c>
      <c r="AS5732" s="89" t="str">
        <f t="shared" si="1086"/>
        <v>8.555</v>
      </c>
      <c r="AT5732" s="89"/>
      <c r="AU5732" s="99">
        <v>7</v>
      </c>
      <c r="AV5732" s="99">
        <v>1300</v>
      </c>
      <c r="AW5732" s="99">
        <v>0.10378</v>
      </c>
      <c r="AX5732" s="99">
        <v>4676.1400000000003</v>
      </c>
      <c r="AY5732" s="99">
        <v>5402.6</v>
      </c>
      <c r="AZ5732" s="99">
        <v>8.5550999999999995</v>
      </c>
      <c r="BA5732" s="119" t="s">
        <v>9</v>
      </c>
      <c r="BB5732" s="4">
        <v>5732</v>
      </c>
      <c r="BC5732" s="4">
        <v>7</v>
      </c>
    </row>
    <row r="5733" spans="2:55">
      <c r="B5733">
        <v>5732</v>
      </c>
      <c r="C5733" s="192">
        <f t="shared" si="1075"/>
        <v>7</v>
      </c>
      <c r="D5733" s="5">
        <f t="shared" si="1076"/>
        <v>1400</v>
      </c>
      <c r="E5733" s="5" t="str">
        <f t="shared" si="1077"/>
        <v>0.1105</v>
      </c>
      <c r="F5733" s="5" t="str">
        <f t="shared" si="1078"/>
        <v>4899</v>
      </c>
      <c r="G5733" s="5" t="str">
        <f t="shared" si="1079"/>
        <v>5673</v>
      </c>
      <c r="H5733" s="5" t="str">
        <f t="shared" si="1080"/>
        <v>8.721</v>
      </c>
      <c r="I5733" s="1" t="s">
        <v>9</v>
      </c>
      <c r="AN5733" s="89" t="str">
        <f t="shared" si="1081"/>
        <v>7.000</v>
      </c>
      <c r="AO5733" s="89" t="str">
        <f t="shared" si="1082"/>
        <v>1400.</v>
      </c>
      <c r="AP5733" s="89" t="str">
        <f t="shared" si="1083"/>
        <v>0.1105</v>
      </c>
      <c r="AQ5733" s="89" t="str">
        <f t="shared" si="1084"/>
        <v>4899</v>
      </c>
      <c r="AR5733" s="89" t="str">
        <f t="shared" si="1085"/>
        <v>5673</v>
      </c>
      <c r="AS5733" s="89" t="str">
        <f t="shared" si="1086"/>
        <v>8.721</v>
      </c>
      <c r="AT5733" s="89"/>
      <c r="AU5733" s="99">
        <v>7</v>
      </c>
      <c r="AV5733" s="99">
        <v>1400</v>
      </c>
      <c r="AW5733" s="99">
        <v>0.11047</v>
      </c>
      <c r="AX5733" s="99">
        <v>4899.21</v>
      </c>
      <c r="AY5733" s="99">
        <v>5672.5</v>
      </c>
      <c r="AZ5733" s="99">
        <v>8.7213999999999992</v>
      </c>
      <c r="BA5733" s="119" t="s">
        <v>9</v>
      </c>
      <c r="BB5733" s="4">
        <v>5733</v>
      </c>
      <c r="BC5733" s="4">
        <v>7</v>
      </c>
    </row>
    <row r="5734" spans="2:55">
      <c r="B5734">
        <v>5733</v>
      </c>
      <c r="C5734" s="192">
        <f t="shared" si="1075"/>
        <v>7</v>
      </c>
      <c r="D5734" s="5">
        <f t="shared" si="1076"/>
        <v>1500</v>
      </c>
      <c r="E5734" s="5" t="str">
        <f t="shared" si="1077"/>
        <v>0.1171</v>
      </c>
      <c r="F5734" s="5" t="str">
        <f t="shared" si="1078"/>
        <v>5127</v>
      </c>
      <c r="G5734" s="5" t="str">
        <f t="shared" si="1079"/>
        <v>5947</v>
      </c>
      <c r="H5734" s="5" t="str">
        <f t="shared" si="1080"/>
        <v>8.881</v>
      </c>
      <c r="I5734" s="1" t="s">
        <v>9</v>
      </c>
      <c r="AN5734" s="89" t="str">
        <f t="shared" si="1081"/>
        <v>7.000</v>
      </c>
      <c r="AO5734" s="89" t="str">
        <f t="shared" si="1082"/>
        <v>1500.</v>
      </c>
      <c r="AP5734" s="89" t="str">
        <f t="shared" si="1083"/>
        <v>0.1171</v>
      </c>
      <c r="AQ5734" s="89" t="str">
        <f t="shared" si="1084"/>
        <v>5127</v>
      </c>
      <c r="AR5734" s="89" t="str">
        <f t="shared" si="1085"/>
        <v>5947</v>
      </c>
      <c r="AS5734" s="89" t="str">
        <f t="shared" si="1086"/>
        <v>8.881</v>
      </c>
      <c r="AT5734" s="89"/>
      <c r="AU5734" s="99">
        <v>7</v>
      </c>
      <c r="AV5734" s="99">
        <v>1500</v>
      </c>
      <c r="AW5734" s="99">
        <v>0.11713999999999999</v>
      </c>
      <c r="AX5734" s="99">
        <v>5126.92</v>
      </c>
      <c r="AY5734" s="99">
        <v>5946.9</v>
      </c>
      <c r="AZ5734" s="99">
        <v>8.8806999999999992</v>
      </c>
      <c r="BA5734" s="119" t="s">
        <v>9</v>
      </c>
      <c r="BB5734" s="4">
        <v>5734</v>
      </c>
      <c r="BC5734" s="4">
        <v>7</v>
      </c>
    </row>
    <row r="5735" spans="2:55">
      <c r="B5735">
        <v>5734</v>
      </c>
      <c r="C5735" s="192">
        <f t="shared" si="1075"/>
        <v>7</v>
      </c>
      <c r="D5735" s="5">
        <f t="shared" si="1076"/>
        <v>1600</v>
      </c>
      <c r="E5735" s="5" t="str">
        <f t="shared" si="1077"/>
        <v>0.1238</v>
      </c>
      <c r="F5735" s="5" t="str">
        <f t="shared" si="1078"/>
        <v>5359</v>
      </c>
      <c r="G5735" s="5" t="str">
        <f t="shared" si="1079"/>
        <v>6226</v>
      </c>
      <c r="H5735" s="5" t="str">
        <f t="shared" si="1080"/>
        <v>9.034</v>
      </c>
      <c r="I5735" s="1" t="s">
        <v>9</v>
      </c>
      <c r="AN5735" s="89" t="str">
        <f t="shared" si="1081"/>
        <v>7.000</v>
      </c>
      <c r="AO5735" s="89" t="str">
        <f t="shared" si="1082"/>
        <v>1600.</v>
      </c>
      <c r="AP5735" s="89" t="str">
        <f t="shared" si="1083"/>
        <v>0.1238</v>
      </c>
      <c r="AQ5735" s="89" t="str">
        <f t="shared" si="1084"/>
        <v>5359</v>
      </c>
      <c r="AR5735" s="89" t="str">
        <f t="shared" si="1085"/>
        <v>6226</v>
      </c>
      <c r="AS5735" s="89" t="str">
        <f t="shared" si="1086"/>
        <v>9.034</v>
      </c>
      <c r="AT5735" s="89"/>
      <c r="AU5735" s="99">
        <v>7</v>
      </c>
      <c r="AV5735" s="99">
        <v>1600</v>
      </c>
      <c r="AW5735" s="99">
        <v>0.12379000000000001</v>
      </c>
      <c r="AX5735" s="99">
        <v>5358.97</v>
      </c>
      <c r="AY5735" s="99">
        <v>6225.5</v>
      </c>
      <c r="AZ5735" s="99">
        <v>9.0335000000000001</v>
      </c>
      <c r="BA5735" s="119" t="s">
        <v>9</v>
      </c>
      <c r="BB5735" s="4">
        <v>5735</v>
      </c>
      <c r="BC5735" s="4">
        <v>7</v>
      </c>
    </row>
    <row r="5736" spans="2:55">
      <c r="B5736">
        <v>5735</v>
      </c>
      <c r="C5736" s="192">
        <f t="shared" si="1075"/>
        <v>7</v>
      </c>
      <c r="D5736" s="5">
        <f t="shared" si="1076"/>
        <v>1800</v>
      </c>
      <c r="E5736" s="5" t="str">
        <f t="shared" si="1077"/>
        <v>0.1371</v>
      </c>
      <c r="F5736" s="5" t="str">
        <f t="shared" si="1078"/>
        <v>5834</v>
      </c>
      <c r="G5736" s="5" t="str">
        <f t="shared" si="1079"/>
        <v>6794</v>
      </c>
      <c r="H5736" s="5" t="str">
        <f t="shared" si="1080"/>
        <v>9.322</v>
      </c>
      <c r="I5736" s="1" t="s">
        <v>9</v>
      </c>
      <c r="AN5736" s="89" t="str">
        <f t="shared" si="1081"/>
        <v>7.000</v>
      </c>
      <c r="AO5736" s="89" t="str">
        <f t="shared" si="1082"/>
        <v>1800.</v>
      </c>
      <c r="AP5736" s="89" t="str">
        <f t="shared" si="1083"/>
        <v>0.1371</v>
      </c>
      <c r="AQ5736" s="89" t="str">
        <f t="shared" si="1084"/>
        <v>5834</v>
      </c>
      <c r="AR5736" s="89" t="str">
        <f t="shared" si="1085"/>
        <v>6794</v>
      </c>
      <c r="AS5736" s="89" t="str">
        <f t="shared" si="1086"/>
        <v>9.322</v>
      </c>
      <c r="AT5736" s="89"/>
      <c r="AU5736" s="99">
        <v>7</v>
      </c>
      <c r="AV5736" s="99">
        <v>1800</v>
      </c>
      <c r="AW5736" s="99">
        <v>0.13708000000000001</v>
      </c>
      <c r="AX5736" s="99">
        <v>5834.24</v>
      </c>
      <c r="AY5736" s="99">
        <v>6793.8</v>
      </c>
      <c r="AZ5736" s="99">
        <v>9.3216999999999999</v>
      </c>
      <c r="BA5736" s="119" t="s">
        <v>9</v>
      </c>
      <c r="BB5736" s="4">
        <v>5736</v>
      </c>
      <c r="BC5736" s="4">
        <v>7</v>
      </c>
    </row>
    <row r="5737" spans="2:55">
      <c r="B5737">
        <v>5736</v>
      </c>
      <c r="C5737" s="192">
        <f t="shared" si="1075"/>
        <v>7</v>
      </c>
      <c r="D5737" s="5">
        <f t="shared" si="1076"/>
        <v>2000</v>
      </c>
      <c r="E5737" s="5" t="str">
        <f t="shared" si="1077"/>
        <v>0.1503</v>
      </c>
      <c r="F5737" s="5" t="str">
        <f t="shared" si="1078"/>
        <v>6323</v>
      </c>
      <c r="G5737" s="5" t="str">
        <f t="shared" si="1079"/>
        <v>7375</v>
      </c>
      <c r="H5737" s="5" t="str">
        <f t="shared" si="1080"/>
        <v>9.590</v>
      </c>
      <c r="I5737" s="1" t="s">
        <v>9</v>
      </c>
      <c r="AN5737" s="89" t="str">
        <f t="shared" si="1081"/>
        <v>7.000</v>
      </c>
      <c r="AO5737" s="89" t="str">
        <f t="shared" si="1082"/>
        <v>2000.</v>
      </c>
      <c r="AP5737" s="89" t="str">
        <f t="shared" si="1083"/>
        <v>0.1503</v>
      </c>
      <c r="AQ5737" s="89" t="str">
        <f t="shared" si="1084"/>
        <v>6323</v>
      </c>
      <c r="AR5737" s="89" t="str">
        <f t="shared" si="1085"/>
        <v>7375</v>
      </c>
      <c r="AS5737" s="89" t="str">
        <f t="shared" si="1086"/>
        <v>9.590</v>
      </c>
      <c r="AT5737" s="89"/>
      <c r="AU5737" s="99">
        <v>7</v>
      </c>
      <c r="AV5737" s="99">
        <v>2000</v>
      </c>
      <c r="AW5737" s="99">
        <v>0.15034</v>
      </c>
      <c r="AX5737" s="99">
        <v>6322.92</v>
      </c>
      <c r="AY5737" s="99">
        <v>7375.3</v>
      </c>
      <c r="AZ5737" s="99">
        <v>9.5894999999999992</v>
      </c>
      <c r="BA5737" s="119" t="s">
        <v>9</v>
      </c>
      <c r="BB5737" s="4">
        <v>5737</v>
      </c>
      <c r="BC5737" s="4">
        <v>7</v>
      </c>
    </row>
    <row r="5738" spans="2:55">
      <c r="B5738">
        <v>5737</v>
      </c>
      <c r="C5738" s="192">
        <f t="shared" si="1075"/>
        <v>7.5</v>
      </c>
      <c r="D5738" s="5">
        <f t="shared" si="1076"/>
        <v>0</v>
      </c>
      <c r="E5738" s="5" t="str">
        <f t="shared" si="1077"/>
        <v>0.0009964</v>
      </c>
      <c r="F5738" s="5">
        <f t="shared" si="1078"/>
        <v>8.6699999999999999E-2</v>
      </c>
      <c r="G5738" s="5">
        <f t="shared" si="1079"/>
        <v>7.56</v>
      </c>
      <c r="H5738" s="5">
        <f t="shared" si="1080"/>
        <v>2.5000000000000001E-4</v>
      </c>
      <c r="I5738" s="1" t="s">
        <v>8</v>
      </c>
      <c r="AN5738" s="89" t="str">
        <f t="shared" si="1081"/>
        <v>7.500</v>
      </c>
      <c r="AO5738" s="89" t="str">
        <f t="shared" si="1082"/>
        <v>0.000</v>
      </c>
      <c r="AP5738" s="89" t="str">
        <f t="shared" si="1083"/>
        <v>0.0009964</v>
      </c>
      <c r="AQ5738" s="89" t="str">
        <f t="shared" si="1084"/>
        <v>0.08670</v>
      </c>
      <c r="AR5738" s="89" t="str">
        <f t="shared" si="1085"/>
        <v>7.560</v>
      </c>
      <c r="AS5738" s="89" t="str">
        <f t="shared" si="1086"/>
        <v>0.0002500</v>
      </c>
      <c r="AT5738" s="89"/>
      <c r="AU5738" s="99">
        <v>7.5</v>
      </c>
      <c r="AV5738" s="99">
        <v>0</v>
      </c>
      <c r="AW5738" s="99">
        <v>9.9643999999999991E-4</v>
      </c>
      <c r="AX5738" s="99">
        <v>8.6700000000000443E-2</v>
      </c>
      <c r="AY5738" s="99">
        <v>7.56</v>
      </c>
      <c r="AZ5738" s="99">
        <v>2.5000000000000001E-4</v>
      </c>
      <c r="BA5738" s="119" t="s">
        <v>8</v>
      </c>
      <c r="BB5738" s="4">
        <v>5738</v>
      </c>
      <c r="BC5738" s="4">
        <v>7.5</v>
      </c>
    </row>
    <row r="5739" spans="2:55">
      <c r="B5739">
        <v>5738</v>
      </c>
      <c r="C5739" s="192">
        <f t="shared" si="1075"/>
        <v>7.5</v>
      </c>
      <c r="D5739" s="5">
        <f t="shared" si="1076"/>
        <v>5</v>
      </c>
      <c r="E5739" s="5" t="str">
        <f t="shared" si="1077"/>
        <v>0.0009964</v>
      </c>
      <c r="F5739" s="5" t="str">
        <f t="shared" si="1078"/>
        <v>20.98</v>
      </c>
      <c r="G5739" s="5" t="str">
        <f t="shared" si="1079"/>
        <v>28.45</v>
      </c>
      <c r="H5739" s="5" t="str">
        <f t="shared" si="1080"/>
        <v>0.07605</v>
      </c>
      <c r="I5739" s="1" t="s">
        <v>8</v>
      </c>
      <c r="AN5739" s="89" t="str">
        <f t="shared" si="1081"/>
        <v>7.500</v>
      </c>
      <c r="AO5739" s="89" t="str">
        <f t="shared" si="1082"/>
        <v>5.000</v>
      </c>
      <c r="AP5739" s="89" t="str">
        <f t="shared" si="1083"/>
        <v>0.0009964</v>
      </c>
      <c r="AQ5739" s="89" t="str">
        <f t="shared" si="1084"/>
        <v>20.98</v>
      </c>
      <c r="AR5739" s="89" t="str">
        <f t="shared" si="1085"/>
        <v>28.45</v>
      </c>
      <c r="AS5739" s="89" t="str">
        <f t="shared" si="1086"/>
        <v>0.07605</v>
      </c>
      <c r="AT5739" s="89"/>
      <c r="AU5739" s="99">
        <v>7.5</v>
      </c>
      <c r="AV5739" s="99">
        <v>5</v>
      </c>
      <c r="AW5739" s="99">
        <v>9.9643999999999991E-4</v>
      </c>
      <c r="AX5739" s="99">
        <v>20.976700000000001</v>
      </c>
      <c r="AY5739" s="99">
        <v>28.45</v>
      </c>
      <c r="AZ5739" s="99">
        <v>7.6050000000000006E-2</v>
      </c>
      <c r="BA5739" s="119" t="s">
        <v>8</v>
      </c>
      <c r="BB5739" s="4">
        <v>5739</v>
      </c>
      <c r="BC5739" s="4">
        <v>7.5</v>
      </c>
    </row>
    <row r="5740" spans="2:55">
      <c r="B5740">
        <v>5739</v>
      </c>
      <c r="C5740" s="192">
        <f t="shared" si="1075"/>
        <v>7.5</v>
      </c>
      <c r="D5740" s="5">
        <f t="shared" si="1076"/>
        <v>10</v>
      </c>
      <c r="E5740" s="5" t="str">
        <f t="shared" si="1077"/>
        <v>0.0009968</v>
      </c>
      <c r="F5740" s="5" t="str">
        <f t="shared" si="1078"/>
        <v>41.82</v>
      </c>
      <c r="G5740" s="5" t="str">
        <f t="shared" si="1079"/>
        <v>49.30</v>
      </c>
      <c r="H5740" s="5" t="str">
        <f t="shared" si="1080"/>
        <v>0.1504</v>
      </c>
      <c r="I5740" s="1" t="s">
        <v>8</v>
      </c>
      <c r="AN5740" s="89" t="str">
        <f t="shared" si="1081"/>
        <v>7.500</v>
      </c>
      <c r="AO5740" s="89" t="str">
        <f t="shared" si="1082"/>
        <v>10.00</v>
      </c>
      <c r="AP5740" s="89" t="str">
        <f t="shared" si="1083"/>
        <v>0.0009968</v>
      </c>
      <c r="AQ5740" s="89" t="str">
        <f t="shared" si="1084"/>
        <v>41.82</v>
      </c>
      <c r="AR5740" s="89" t="str">
        <f t="shared" si="1085"/>
        <v>49.30</v>
      </c>
      <c r="AS5740" s="89" t="str">
        <f t="shared" si="1086"/>
        <v>0.1504</v>
      </c>
      <c r="AT5740" s="89"/>
      <c r="AU5740" s="99">
        <v>7.5</v>
      </c>
      <c r="AV5740" s="99">
        <v>10</v>
      </c>
      <c r="AW5740" s="99">
        <v>9.9679999999999994E-4</v>
      </c>
      <c r="AX5740" s="99">
        <v>41.823999999999998</v>
      </c>
      <c r="AY5740" s="99">
        <v>49.3</v>
      </c>
      <c r="AZ5740" s="99">
        <v>0.15035999999999999</v>
      </c>
      <c r="BA5740" s="119" t="s">
        <v>8</v>
      </c>
      <c r="BB5740" s="4">
        <v>5740</v>
      </c>
      <c r="BC5740" s="4">
        <v>7.5</v>
      </c>
    </row>
    <row r="5741" spans="2:55">
      <c r="B5741">
        <v>5740</v>
      </c>
      <c r="C5741" s="192">
        <f t="shared" si="1075"/>
        <v>7.5</v>
      </c>
      <c r="D5741" s="5">
        <f t="shared" si="1076"/>
        <v>15</v>
      </c>
      <c r="E5741" s="5" t="str">
        <f t="shared" si="1077"/>
        <v>0.0009975</v>
      </c>
      <c r="F5741" s="5" t="str">
        <f t="shared" si="1078"/>
        <v>62.65</v>
      </c>
      <c r="G5741" s="5" t="str">
        <f t="shared" si="1079"/>
        <v>70.13</v>
      </c>
      <c r="H5741" s="5" t="str">
        <f t="shared" si="1080"/>
        <v>0.2233</v>
      </c>
      <c r="I5741" s="1" t="s">
        <v>8</v>
      </c>
      <c r="AN5741" s="89" t="str">
        <f t="shared" si="1081"/>
        <v>7.500</v>
      </c>
      <c r="AO5741" s="89" t="str">
        <f t="shared" si="1082"/>
        <v>15.00</v>
      </c>
      <c r="AP5741" s="89" t="str">
        <f t="shared" si="1083"/>
        <v>0.0009975</v>
      </c>
      <c r="AQ5741" s="89" t="str">
        <f t="shared" si="1084"/>
        <v>62.65</v>
      </c>
      <c r="AR5741" s="89" t="str">
        <f t="shared" si="1085"/>
        <v>70.13</v>
      </c>
      <c r="AS5741" s="89" t="str">
        <f t="shared" si="1086"/>
        <v>0.2233</v>
      </c>
      <c r="AT5741" s="89"/>
      <c r="AU5741" s="99">
        <v>7.5</v>
      </c>
      <c r="AV5741" s="99">
        <v>15</v>
      </c>
      <c r="AW5741" s="99">
        <v>9.9748000000000002E-4</v>
      </c>
      <c r="AX5741" s="99">
        <v>62.648899999999998</v>
      </c>
      <c r="AY5741" s="99">
        <v>70.13</v>
      </c>
      <c r="AZ5741" s="99">
        <v>0.22328000000000001</v>
      </c>
      <c r="BA5741" s="119" t="s">
        <v>8</v>
      </c>
      <c r="BB5741" s="4">
        <v>5741</v>
      </c>
      <c r="BC5741" s="4">
        <v>7.5</v>
      </c>
    </row>
    <row r="5742" spans="2:55">
      <c r="B5742">
        <v>5741</v>
      </c>
      <c r="C5742" s="192">
        <f t="shared" si="1075"/>
        <v>7.5</v>
      </c>
      <c r="D5742" s="5">
        <f t="shared" si="1076"/>
        <v>20</v>
      </c>
      <c r="E5742" s="5" t="str">
        <f t="shared" si="1077"/>
        <v>0.0009984</v>
      </c>
      <c r="F5742" s="5" t="str">
        <f t="shared" si="1078"/>
        <v>83.46</v>
      </c>
      <c r="G5742" s="5" t="str">
        <f t="shared" si="1079"/>
        <v>90.95</v>
      </c>
      <c r="H5742" s="5" t="str">
        <f t="shared" si="1080"/>
        <v>0.2949</v>
      </c>
      <c r="I5742" s="1" t="s">
        <v>8</v>
      </c>
      <c r="AN5742" s="89" t="str">
        <f t="shared" si="1081"/>
        <v>7.500</v>
      </c>
      <c r="AO5742" s="89" t="str">
        <f t="shared" si="1082"/>
        <v>20.00</v>
      </c>
      <c r="AP5742" s="89" t="str">
        <f t="shared" si="1083"/>
        <v>0.0009984</v>
      </c>
      <c r="AQ5742" s="89" t="str">
        <f t="shared" si="1084"/>
        <v>83.46</v>
      </c>
      <c r="AR5742" s="89" t="str">
        <f t="shared" si="1085"/>
        <v>90.95</v>
      </c>
      <c r="AS5742" s="89" t="str">
        <f t="shared" si="1086"/>
        <v>0.2949</v>
      </c>
      <c r="AT5742" s="89"/>
      <c r="AU5742" s="99">
        <v>7.5</v>
      </c>
      <c r="AV5742" s="99">
        <v>20</v>
      </c>
      <c r="AW5742" s="99">
        <v>9.9843000000000002E-4</v>
      </c>
      <c r="AX5742" s="99">
        <v>83.461775000000003</v>
      </c>
      <c r="AY5742" s="99">
        <v>90.95</v>
      </c>
      <c r="AZ5742" s="99">
        <v>0.29488999999999999</v>
      </c>
      <c r="BA5742" s="119" t="s">
        <v>8</v>
      </c>
      <c r="BB5742" s="4">
        <v>5742</v>
      </c>
      <c r="BC5742" s="4">
        <v>7.5</v>
      </c>
    </row>
    <row r="5743" spans="2:55">
      <c r="B5743">
        <v>5742</v>
      </c>
      <c r="C5743" s="192">
        <f t="shared" si="1075"/>
        <v>7.5</v>
      </c>
      <c r="D5743" s="5">
        <f t="shared" si="1076"/>
        <v>25</v>
      </c>
      <c r="E5743" s="5" t="str">
        <f t="shared" si="1077"/>
        <v>0.0009996</v>
      </c>
      <c r="F5743" s="5" t="str">
        <f t="shared" si="1078"/>
        <v>104.3</v>
      </c>
      <c r="G5743" s="5" t="str">
        <f t="shared" si="1079"/>
        <v>111.8</v>
      </c>
      <c r="H5743" s="5" t="str">
        <f t="shared" si="1080"/>
        <v>0.3653</v>
      </c>
      <c r="I5743" s="1" t="s">
        <v>8</v>
      </c>
      <c r="AN5743" s="89" t="str">
        <f t="shared" si="1081"/>
        <v>7.500</v>
      </c>
      <c r="AO5743" s="89" t="str">
        <f t="shared" si="1082"/>
        <v>25.00</v>
      </c>
      <c r="AP5743" s="89" t="str">
        <f t="shared" si="1083"/>
        <v>0.0009996</v>
      </c>
      <c r="AQ5743" s="89" t="str">
        <f t="shared" si="1084"/>
        <v>104.3</v>
      </c>
      <c r="AR5743" s="89" t="str">
        <f t="shared" si="1085"/>
        <v>111.8</v>
      </c>
      <c r="AS5743" s="89" t="str">
        <f t="shared" si="1086"/>
        <v>0.3653</v>
      </c>
      <c r="AT5743" s="89"/>
      <c r="AU5743" s="99">
        <v>7.5</v>
      </c>
      <c r="AV5743" s="99">
        <v>25</v>
      </c>
      <c r="AW5743" s="99">
        <v>9.9963999999999999E-4</v>
      </c>
      <c r="AX5743" s="99">
        <v>104.2527</v>
      </c>
      <c r="AY5743" s="99">
        <v>111.75</v>
      </c>
      <c r="AZ5743" s="99">
        <v>0.36525999999999997</v>
      </c>
      <c r="BA5743" s="119" t="s">
        <v>8</v>
      </c>
      <c r="BB5743" s="4">
        <v>5743</v>
      </c>
      <c r="BC5743" s="4">
        <v>7.5</v>
      </c>
    </row>
    <row r="5744" spans="2:55">
      <c r="B5744">
        <v>5743</v>
      </c>
      <c r="C5744" s="192">
        <f t="shared" si="1075"/>
        <v>7.5</v>
      </c>
      <c r="D5744" s="5">
        <f t="shared" si="1076"/>
        <v>30</v>
      </c>
      <c r="E5744" s="5" t="str">
        <f t="shared" si="1077"/>
        <v>0.001001</v>
      </c>
      <c r="F5744" s="5" t="str">
        <f t="shared" si="1078"/>
        <v>125.0</v>
      </c>
      <c r="G5744" s="5" t="str">
        <f t="shared" si="1079"/>
        <v>132.6</v>
      </c>
      <c r="H5744" s="5" t="str">
        <f t="shared" si="1080"/>
        <v>0.4345</v>
      </c>
      <c r="I5744" s="1" t="s">
        <v>8</v>
      </c>
      <c r="AN5744" s="89" t="str">
        <f t="shared" si="1081"/>
        <v>7.500</v>
      </c>
      <c r="AO5744" s="89" t="str">
        <f t="shared" si="1082"/>
        <v>30.00</v>
      </c>
      <c r="AP5744" s="89" t="str">
        <f t="shared" si="1083"/>
        <v>0.001001</v>
      </c>
      <c r="AQ5744" s="89" t="str">
        <f t="shared" si="1084"/>
        <v>125.0</v>
      </c>
      <c r="AR5744" s="89" t="str">
        <f t="shared" si="1085"/>
        <v>132.6</v>
      </c>
      <c r="AS5744" s="89" t="str">
        <f t="shared" si="1086"/>
        <v>0.4345</v>
      </c>
      <c r="AT5744" s="89"/>
      <c r="AU5744" s="99">
        <v>7.5</v>
      </c>
      <c r="AV5744" s="99">
        <v>30</v>
      </c>
      <c r="AW5744" s="99">
        <v>1.0010799999999999E-3</v>
      </c>
      <c r="AX5744" s="99">
        <v>125.04190000000001</v>
      </c>
      <c r="AY5744" s="99">
        <v>132.55000000000001</v>
      </c>
      <c r="AZ5744" s="99">
        <v>0.43445</v>
      </c>
      <c r="BA5744" s="119" t="s">
        <v>8</v>
      </c>
      <c r="BB5744" s="4">
        <v>5744</v>
      </c>
      <c r="BC5744" s="4">
        <v>7.5</v>
      </c>
    </row>
    <row r="5745" spans="2:55">
      <c r="B5745">
        <v>5744</v>
      </c>
      <c r="C5745" s="192">
        <f t="shared" si="1075"/>
        <v>7.5</v>
      </c>
      <c r="D5745" s="5">
        <f t="shared" si="1076"/>
        <v>35</v>
      </c>
      <c r="E5745" s="5" t="str">
        <f t="shared" si="1077"/>
        <v>0.001003</v>
      </c>
      <c r="F5745" s="5" t="str">
        <f t="shared" si="1078"/>
        <v>145.8</v>
      </c>
      <c r="G5745" s="5" t="str">
        <f t="shared" si="1079"/>
        <v>153.4</v>
      </c>
      <c r="H5745" s="5" t="str">
        <f t="shared" si="1080"/>
        <v>0.5025</v>
      </c>
      <c r="I5745" s="1" t="s">
        <v>8</v>
      </c>
      <c r="AN5745" s="89" t="str">
        <f t="shared" si="1081"/>
        <v>7.500</v>
      </c>
      <c r="AO5745" s="89" t="str">
        <f t="shared" si="1082"/>
        <v>35.00</v>
      </c>
      <c r="AP5745" s="89" t="str">
        <f t="shared" si="1083"/>
        <v>0.001003</v>
      </c>
      <c r="AQ5745" s="89" t="str">
        <f t="shared" si="1084"/>
        <v>145.8</v>
      </c>
      <c r="AR5745" s="89" t="str">
        <f t="shared" si="1085"/>
        <v>153.4</v>
      </c>
      <c r="AS5745" s="89" t="str">
        <f t="shared" si="1086"/>
        <v>0.5025</v>
      </c>
      <c r="AT5745" s="89"/>
      <c r="AU5745" s="99">
        <v>7.5</v>
      </c>
      <c r="AV5745" s="99">
        <v>35</v>
      </c>
      <c r="AW5745" s="99">
        <v>1.0027299999999999E-3</v>
      </c>
      <c r="AX5745" s="99">
        <v>145.82952499999999</v>
      </c>
      <c r="AY5745" s="99">
        <v>153.35</v>
      </c>
      <c r="AZ5745" s="99">
        <v>0.50251000000000001</v>
      </c>
      <c r="BA5745" s="119" t="s">
        <v>8</v>
      </c>
      <c r="BB5745" s="4">
        <v>5745</v>
      </c>
      <c r="BC5745" s="4">
        <v>7.5</v>
      </c>
    </row>
    <row r="5746" spans="2:55">
      <c r="B5746">
        <v>5745</v>
      </c>
      <c r="C5746" s="192">
        <f t="shared" si="1075"/>
        <v>7.5</v>
      </c>
      <c r="D5746" s="5">
        <f t="shared" si="1076"/>
        <v>40</v>
      </c>
      <c r="E5746" s="5" t="str">
        <f t="shared" si="1077"/>
        <v>0.001005</v>
      </c>
      <c r="F5746" s="5" t="str">
        <f t="shared" si="1078"/>
        <v>166.6</v>
      </c>
      <c r="G5746" s="5" t="str">
        <f t="shared" si="1079"/>
        <v>174.2</v>
      </c>
      <c r="H5746" s="5" t="str">
        <f t="shared" si="1080"/>
        <v>0.5695</v>
      </c>
      <c r="I5746" s="1" t="s">
        <v>8</v>
      </c>
      <c r="AN5746" s="89" t="str">
        <f t="shared" si="1081"/>
        <v>7.500</v>
      </c>
      <c r="AO5746" s="89" t="str">
        <f t="shared" si="1082"/>
        <v>40.00</v>
      </c>
      <c r="AP5746" s="89" t="str">
        <f t="shared" si="1083"/>
        <v>0.001005</v>
      </c>
      <c r="AQ5746" s="89" t="str">
        <f t="shared" si="1084"/>
        <v>166.6</v>
      </c>
      <c r="AR5746" s="89" t="str">
        <f t="shared" si="1085"/>
        <v>174.2</v>
      </c>
      <c r="AS5746" s="89" t="str">
        <f t="shared" si="1086"/>
        <v>0.5695</v>
      </c>
      <c r="AT5746" s="89"/>
      <c r="AU5746" s="99">
        <v>7.5</v>
      </c>
      <c r="AV5746" s="99">
        <v>40</v>
      </c>
      <c r="AW5746" s="99">
        <v>1.0045799999999999E-3</v>
      </c>
      <c r="AX5746" s="99">
        <v>166.62565000000001</v>
      </c>
      <c r="AY5746" s="99">
        <v>174.16</v>
      </c>
      <c r="AZ5746" s="99">
        <v>0.56949000000000005</v>
      </c>
      <c r="BA5746" s="119" t="s">
        <v>8</v>
      </c>
      <c r="BB5746" s="4">
        <v>5746</v>
      </c>
      <c r="BC5746" s="4">
        <v>7.5</v>
      </c>
    </row>
    <row r="5747" spans="2:55">
      <c r="B5747">
        <v>5746</v>
      </c>
      <c r="C5747" s="192">
        <f t="shared" si="1075"/>
        <v>7.5</v>
      </c>
      <c r="D5747" s="5">
        <f t="shared" si="1076"/>
        <v>45</v>
      </c>
      <c r="E5747" s="5" t="str">
        <f t="shared" si="1077"/>
        <v>0.001007</v>
      </c>
      <c r="F5747" s="5" t="str">
        <f t="shared" si="1078"/>
        <v>187.4</v>
      </c>
      <c r="G5747" s="5" t="str">
        <f t="shared" si="1079"/>
        <v>195.0</v>
      </c>
      <c r="H5747" s="5" t="str">
        <f t="shared" si="1080"/>
        <v>0.6354</v>
      </c>
      <c r="I5747" s="1" t="s">
        <v>8</v>
      </c>
      <c r="AN5747" s="89" t="str">
        <f t="shared" si="1081"/>
        <v>7.500</v>
      </c>
      <c r="AO5747" s="89" t="str">
        <f t="shared" si="1082"/>
        <v>45.00</v>
      </c>
      <c r="AP5747" s="89" t="str">
        <f t="shared" si="1083"/>
        <v>0.001007</v>
      </c>
      <c r="AQ5747" s="89" t="str">
        <f t="shared" si="1084"/>
        <v>187.4</v>
      </c>
      <c r="AR5747" s="89" t="str">
        <f t="shared" si="1085"/>
        <v>195.0</v>
      </c>
      <c r="AS5747" s="89" t="str">
        <f t="shared" si="1086"/>
        <v>0.6354</v>
      </c>
      <c r="AT5747" s="89"/>
      <c r="AU5747" s="99">
        <v>7.5</v>
      </c>
      <c r="AV5747" s="99">
        <v>45</v>
      </c>
      <c r="AW5747" s="99">
        <v>1.0066200000000002E-3</v>
      </c>
      <c r="AX5747" s="99">
        <v>187.42034999999998</v>
      </c>
      <c r="AY5747" s="99">
        <v>194.97</v>
      </c>
      <c r="AZ5747" s="99">
        <v>0.63541999999999998</v>
      </c>
      <c r="BA5747" s="119" t="s">
        <v>8</v>
      </c>
      <c r="BB5747" s="4">
        <v>5747</v>
      </c>
      <c r="BC5747" s="4">
        <v>7.5</v>
      </c>
    </row>
    <row r="5748" spans="2:55">
      <c r="B5748">
        <v>5747</v>
      </c>
      <c r="C5748" s="192">
        <f t="shared" si="1075"/>
        <v>7.5</v>
      </c>
      <c r="D5748" s="5">
        <f t="shared" si="1076"/>
        <v>50</v>
      </c>
      <c r="E5748" s="5" t="str">
        <f t="shared" si="1077"/>
        <v>0.001009</v>
      </c>
      <c r="F5748" s="5" t="str">
        <f t="shared" si="1078"/>
        <v>208.2</v>
      </c>
      <c r="G5748" s="5" t="str">
        <f t="shared" si="1079"/>
        <v>215.8</v>
      </c>
      <c r="H5748" s="5" t="str">
        <f t="shared" si="1080"/>
        <v>0.7004</v>
      </c>
      <c r="I5748" s="1" t="s">
        <v>8</v>
      </c>
      <c r="AN5748" s="89" t="str">
        <f t="shared" si="1081"/>
        <v>7.500</v>
      </c>
      <c r="AO5748" s="89" t="str">
        <f t="shared" si="1082"/>
        <v>50.00</v>
      </c>
      <c r="AP5748" s="89" t="str">
        <f t="shared" si="1083"/>
        <v>0.001009</v>
      </c>
      <c r="AQ5748" s="89" t="str">
        <f t="shared" si="1084"/>
        <v>208.2</v>
      </c>
      <c r="AR5748" s="89" t="str">
        <f t="shared" si="1085"/>
        <v>215.8</v>
      </c>
      <c r="AS5748" s="89" t="str">
        <f t="shared" si="1086"/>
        <v>0.7004</v>
      </c>
      <c r="AT5748" s="89"/>
      <c r="AU5748" s="99">
        <v>7.5</v>
      </c>
      <c r="AV5748" s="99">
        <v>50</v>
      </c>
      <c r="AW5748" s="99">
        <v>1.00884E-3</v>
      </c>
      <c r="AX5748" s="99">
        <v>208.22369999999998</v>
      </c>
      <c r="AY5748" s="99">
        <v>215.79</v>
      </c>
      <c r="AZ5748" s="99">
        <v>0.70035000000000003</v>
      </c>
      <c r="BA5748" s="119" t="s">
        <v>8</v>
      </c>
      <c r="BB5748" s="4">
        <v>5748</v>
      </c>
      <c r="BC5748" s="4">
        <v>7.5</v>
      </c>
    </row>
    <row r="5749" spans="2:55">
      <c r="B5749">
        <v>5748</v>
      </c>
      <c r="C5749" s="192">
        <f t="shared" si="1075"/>
        <v>7.5</v>
      </c>
      <c r="D5749" s="5">
        <f t="shared" si="1076"/>
        <v>55</v>
      </c>
      <c r="E5749" s="5" t="str">
        <f t="shared" si="1077"/>
        <v>0.001011</v>
      </c>
      <c r="F5749" s="5" t="str">
        <f t="shared" si="1078"/>
        <v>229.0</v>
      </c>
      <c r="G5749" s="5" t="str">
        <f t="shared" si="1079"/>
        <v>236.6</v>
      </c>
      <c r="H5749" s="5" t="str">
        <f t="shared" si="1080"/>
        <v>0.7643</v>
      </c>
      <c r="I5749" s="1" t="s">
        <v>8</v>
      </c>
      <c r="AN5749" s="89" t="str">
        <f t="shared" si="1081"/>
        <v>7.500</v>
      </c>
      <c r="AO5749" s="89" t="str">
        <f t="shared" si="1082"/>
        <v>55.00</v>
      </c>
      <c r="AP5749" s="89" t="str">
        <f t="shared" si="1083"/>
        <v>0.001011</v>
      </c>
      <c r="AQ5749" s="89" t="str">
        <f t="shared" si="1084"/>
        <v>229.0</v>
      </c>
      <c r="AR5749" s="89" t="str">
        <f t="shared" si="1085"/>
        <v>236.6</v>
      </c>
      <c r="AS5749" s="89" t="str">
        <f t="shared" si="1086"/>
        <v>0.7643</v>
      </c>
      <c r="AT5749" s="89"/>
      <c r="AU5749" s="99">
        <v>7.5</v>
      </c>
      <c r="AV5749" s="99">
        <v>55</v>
      </c>
      <c r="AW5749" s="99">
        <v>1.0112300000000001E-3</v>
      </c>
      <c r="AX5749" s="99">
        <v>229.035775</v>
      </c>
      <c r="AY5749" s="99">
        <v>236.62</v>
      </c>
      <c r="AZ5749" s="99">
        <v>0.76431000000000004</v>
      </c>
      <c r="BA5749" s="119" t="s">
        <v>8</v>
      </c>
      <c r="BB5749" s="4">
        <v>5749</v>
      </c>
      <c r="BC5749" s="4">
        <v>7.5</v>
      </c>
    </row>
    <row r="5750" spans="2:55">
      <c r="B5750">
        <v>5749</v>
      </c>
      <c r="C5750" s="192">
        <f t="shared" si="1075"/>
        <v>7.5</v>
      </c>
      <c r="D5750" s="5">
        <f t="shared" si="1076"/>
        <v>60</v>
      </c>
      <c r="E5750" s="5" t="str">
        <f t="shared" si="1077"/>
        <v>0.001014</v>
      </c>
      <c r="F5750" s="5" t="str">
        <f t="shared" si="1078"/>
        <v>249.9</v>
      </c>
      <c r="G5750" s="5" t="str">
        <f t="shared" si="1079"/>
        <v>257.5</v>
      </c>
      <c r="H5750" s="5" t="str">
        <f t="shared" si="1080"/>
        <v>0.8273</v>
      </c>
      <c r="I5750" s="1" t="s">
        <v>8</v>
      </c>
      <c r="AN5750" s="89" t="str">
        <f t="shared" si="1081"/>
        <v>7.500</v>
      </c>
      <c r="AO5750" s="89" t="str">
        <f t="shared" si="1082"/>
        <v>60.00</v>
      </c>
      <c r="AP5750" s="89" t="str">
        <f t="shared" si="1083"/>
        <v>0.001014</v>
      </c>
      <c r="AQ5750" s="89" t="str">
        <f t="shared" si="1084"/>
        <v>249.9</v>
      </c>
      <c r="AR5750" s="89" t="str">
        <f t="shared" si="1085"/>
        <v>257.5</v>
      </c>
      <c r="AS5750" s="89" t="str">
        <f t="shared" si="1086"/>
        <v>0.8273</v>
      </c>
      <c r="AT5750" s="89"/>
      <c r="AU5750" s="99">
        <v>7.5</v>
      </c>
      <c r="AV5750" s="99">
        <v>60</v>
      </c>
      <c r="AW5750" s="99">
        <v>1.0137799999999999E-3</v>
      </c>
      <c r="AX5750" s="99">
        <v>249.85664999999997</v>
      </c>
      <c r="AY5750" s="99">
        <v>257.45999999999998</v>
      </c>
      <c r="AZ5750" s="99">
        <v>0.82733000000000001</v>
      </c>
      <c r="BA5750" s="119" t="s">
        <v>8</v>
      </c>
      <c r="BB5750" s="4">
        <v>5750</v>
      </c>
      <c r="BC5750" s="4">
        <v>7.5</v>
      </c>
    </row>
    <row r="5751" spans="2:55">
      <c r="B5751">
        <v>5750</v>
      </c>
      <c r="C5751" s="192">
        <f t="shared" si="1075"/>
        <v>7.5</v>
      </c>
      <c r="D5751" s="5">
        <f t="shared" si="1076"/>
        <v>65</v>
      </c>
      <c r="E5751" s="5" t="str">
        <f t="shared" si="1077"/>
        <v>0.001017</v>
      </c>
      <c r="F5751" s="5" t="str">
        <f t="shared" si="1078"/>
        <v>270.7</v>
      </c>
      <c r="G5751" s="5" t="str">
        <f t="shared" si="1079"/>
        <v>278.3</v>
      </c>
      <c r="H5751" s="5" t="str">
        <f t="shared" si="1080"/>
        <v>0.8895</v>
      </c>
      <c r="I5751" s="1" t="s">
        <v>8</v>
      </c>
      <c r="AN5751" s="89" t="str">
        <f t="shared" si="1081"/>
        <v>7.500</v>
      </c>
      <c r="AO5751" s="89" t="str">
        <f t="shared" si="1082"/>
        <v>65.00</v>
      </c>
      <c r="AP5751" s="89" t="str">
        <f t="shared" si="1083"/>
        <v>0.001017</v>
      </c>
      <c r="AQ5751" s="89" t="str">
        <f t="shared" si="1084"/>
        <v>270.7</v>
      </c>
      <c r="AR5751" s="89" t="str">
        <f t="shared" si="1085"/>
        <v>278.3</v>
      </c>
      <c r="AS5751" s="89" t="str">
        <f t="shared" si="1086"/>
        <v>0.8895</v>
      </c>
      <c r="AT5751" s="89"/>
      <c r="AU5751" s="99">
        <v>7.5</v>
      </c>
      <c r="AV5751" s="99">
        <v>65</v>
      </c>
      <c r="AW5751" s="99">
        <v>1.0165E-3</v>
      </c>
      <c r="AX5751" s="99">
        <v>270.68625000000003</v>
      </c>
      <c r="AY5751" s="99">
        <v>278.31</v>
      </c>
      <c r="AZ5751" s="99">
        <v>0.88944999999999996</v>
      </c>
      <c r="BA5751" s="119" t="s">
        <v>8</v>
      </c>
      <c r="BB5751" s="4">
        <v>5751</v>
      </c>
      <c r="BC5751" s="4">
        <v>7.5</v>
      </c>
    </row>
    <row r="5752" spans="2:55">
      <c r="B5752">
        <v>5751</v>
      </c>
      <c r="C5752" s="192">
        <f t="shared" si="1075"/>
        <v>7.5</v>
      </c>
      <c r="D5752" s="5">
        <f t="shared" si="1076"/>
        <v>70</v>
      </c>
      <c r="E5752" s="5" t="str">
        <f t="shared" si="1077"/>
        <v>0.001019</v>
      </c>
      <c r="F5752" s="5" t="str">
        <f t="shared" si="1078"/>
        <v>291.5</v>
      </c>
      <c r="G5752" s="5" t="str">
        <f t="shared" si="1079"/>
        <v>299.2</v>
      </c>
      <c r="H5752" s="5" t="str">
        <f t="shared" si="1080"/>
        <v>0.9507</v>
      </c>
      <c r="I5752" s="1" t="s">
        <v>8</v>
      </c>
      <c r="AN5752" s="89" t="str">
        <f t="shared" si="1081"/>
        <v>7.500</v>
      </c>
      <c r="AO5752" s="89" t="str">
        <f t="shared" si="1082"/>
        <v>70.00</v>
      </c>
      <c r="AP5752" s="89" t="str">
        <f t="shared" si="1083"/>
        <v>0.001019</v>
      </c>
      <c r="AQ5752" s="89" t="str">
        <f t="shared" si="1084"/>
        <v>291.5</v>
      </c>
      <c r="AR5752" s="89" t="str">
        <f t="shared" si="1085"/>
        <v>299.2</v>
      </c>
      <c r="AS5752" s="89" t="str">
        <f t="shared" si="1086"/>
        <v>0.9507</v>
      </c>
      <c r="AT5752" s="89"/>
      <c r="AU5752" s="99">
        <v>7.5</v>
      </c>
      <c r="AV5752" s="99">
        <v>70</v>
      </c>
      <c r="AW5752" s="99">
        <v>1.0193700000000001E-3</v>
      </c>
      <c r="AX5752" s="99">
        <v>291.52472499999999</v>
      </c>
      <c r="AY5752" s="99">
        <v>299.17</v>
      </c>
      <c r="AZ5752" s="99">
        <v>0.95069999999999999</v>
      </c>
      <c r="BA5752" s="119" t="s">
        <v>8</v>
      </c>
      <c r="BB5752" s="4">
        <v>5752</v>
      </c>
      <c r="BC5752" s="4">
        <v>7.5</v>
      </c>
    </row>
    <row r="5753" spans="2:55">
      <c r="B5753">
        <v>5752</v>
      </c>
      <c r="C5753" s="192">
        <f t="shared" si="1075"/>
        <v>7.5</v>
      </c>
      <c r="D5753" s="5">
        <f t="shared" si="1076"/>
        <v>75</v>
      </c>
      <c r="E5753" s="5" t="str">
        <f t="shared" si="1077"/>
        <v>0.001022</v>
      </c>
      <c r="F5753" s="5" t="str">
        <f t="shared" si="1078"/>
        <v>312.4</v>
      </c>
      <c r="G5753" s="5" t="str">
        <f t="shared" si="1079"/>
        <v>320.1</v>
      </c>
      <c r="H5753" s="5" t="str">
        <f t="shared" si="1080"/>
        <v>1.011</v>
      </c>
      <c r="I5753" s="1" t="s">
        <v>8</v>
      </c>
      <c r="AN5753" s="89" t="str">
        <f t="shared" si="1081"/>
        <v>7.500</v>
      </c>
      <c r="AO5753" s="89" t="str">
        <f t="shared" si="1082"/>
        <v>75.00</v>
      </c>
      <c r="AP5753" s="89" t="str">
        <f t="shared" si="1083"/>
        <v>0.001022</v>
      </c>
      <c r="AQ5753" s="89" t="str">
        <f t="shared" si="1084"/>
        <v>312.4</v>
      </c>
      <c r="AR5753" s="89" t="str">
        <f t="shared" si="1085"/>
        <v>320.1</v>
      </c>
      <c r="AS5753" s="89" t="str">
        <f t="shared" si="1086"/>
        <v>1.011</v>
      </c>
      <c r="AT5753" s="89"/>
      <c r="AU5753" s="99">
        <v>7.5</v>
      </c>
      <c r="AV5753" s="99">
        <v>75</v>
      </c>
      <c r="AW5753" s="99">
        <v>1.02239E-3</v>
      </c>
      <c r="AX5753" s="99">
        <v>312.38207499999999</v>
      </c>
      <c r="AY5753" s="99">
        <v>320.05</v>
      </c>
      <c r="AZ5753" s="99">
        <v>1.0111000000000001</v>
      </c>
      <c r="BA5753" s="119" t="s">
        <v>8</v>
      </c>
      <c r="BB5753" s="4">
        <v>5753</v>
      </c>
      <c r="BC5753" s="4">
        <v>7.5</v>
      </c>
    </row>
    <row r="5754" spans="2:55">
      <c r="B5754">
        <v>5753</v>
      </c>
      <c r="C5754" s="192">
        <f t="shared" si="1075"/>
        <v>7.5</v>
      </c>
      <c r="D5754" s="5">
        <f t="shared" si="1076"/>
        <v>80</v>
      </c>
      <c r="E5754" s="5" t="str">
        <f t="shared" si="1077"/>
        <v>0.001026</v>
      </c>
      <c r="F5754" s="5" t="str">
        <f t="shared" si="1078"/>
        <v>333.3</v>
      </c>
      <c r="G5754" s="5" t="str">
        <f t="shared" si="1079"/>
        <v>341.0</v>
      </c>
      <c r="H5754" s="5" t="str">
        <f t="shared" si="1080"/>
        <v>1.071</v>
      </c>
      <c r="I5754" s="1" t="s">
        <v>8</v>
      </c>
      <c r="AN5754" s="89" t="str">
        <f t="shared" si="1081"/>
        <v>7.500</v>
      </c>
      <c r="AO5754" s="89" t="str">
        <f t="shared" si="1082"/>
        <v>80.00</v>
      </c>
      <c r="AP5754" s="89" t="str">
        <f t="shared" si="1083"/>
        <v>0.001026</v>
      </c>
      <c r="AQ5754" s="89" t="str">
        <f t="shared" si="1084"/>
        <v>333.3</v>
      </c>
      <c r="AR5754" s="89" t="str">
        <f t="shared" si="1085"/>
        <v>341.0</v>
      </c>
      <c r="AS5754" s="89" t="str">
        <f t="shared" si="1086"/>
        <v>1.071</v>
      </c>
      <c r="AT5754" s="89"/>
      <c r="AU5754" s="99">
        <v>7.5</v>
      </c>
      <c r="AV5754" s="99">
        <v>80</v>
      </c>
      <c r="AW5754" s="99">
        <v>1.02556E-3</v>
      </c>
      <c r="AX5754" s="99">
        <v>333.25829999999996</v>
      </c>
      <c r="AY5754" s="99">
        <v>340.95</v>
      </c>
      <c r="AZ5754" s="99">
        <v>1.0707</v>
      </c>
      <c r="BA5754" s="119" t="s">
        <v>8</v>
      </c>
      <c r="BB5754" s="4">
        <v>5754</v>
      </c>
      <c r="BC5754" s="4">
        <v>7.5</v>
      </c>
    </row>
    <row r="5755" spans="2:55">
      <c r="B5755">
        <v>5754</v>
      </c>
      <c r="C5755" s="192">
        <f t="shared" si="1075"/>
        <v>7.5</v>
      </c>
      <c r="D5755" s="5">
        <f t="shared" si="1076"/>
        <v>85</v>
      </c>
      <c r="E5755" s="5" t="str">
        <f t="shared" si="1077"/>
        <v>0.001029</v>
      </c>
      <c r="F5755" s="5" t="str">
        <f t="shared" si="1078"/>
        <v>354.1</v>
      </c>
      <c r="G5755" s="5" t="str">
        <f t="shared" si="1079"/>
        <v>361.9</v>
      </c>
      <c r="H5755" s="5" t="str">
        <f t="shared" si="1080"/>
        <v>1.130</v>
      </c>
      <c r="I5755" s="1" t="s">
        <v>8</v>
      </c>
      <c r="AN5755" s="89" t="str">
        <f t="shared" si="1081"/>
        <v>7.500</v>
      </c>
      <c r="AO5755" s="89" t="str">
        <f t="shared" si="1082"/>
        <v>85.00</v>
      </c>
      <c r="AP5755" s="89" t="str">
        <f t="shared" si="1083"/>
        <v>0.001029</v>
      </c>
      <c r="AQ5755" s="89" t="str">
        <f t="shared" si="1084"/>
        <v>354.1</v>
      </c>
      <c r="AR5755" s="89" t="str">
        <f t="shared" si="1085"/>
        <v>361.9</v>
      </c>
      <c r="AS5755" s="89" t="str">
        <f t="shared" si="1086"/>
        <v>1.130</v>
      </c>
      <c r="AT5755" s="89"/>
      <c r="AU5755" s="99">
        <v>7.5</v>
      </c>
      <c r="AV5755" s="99">
        <v>85</v>
      </c>
      <c r="AW5755" s="99">
        <v>1.02888E-3</v>
      </c>
      <c r="AX5755" s="99">
        <v>354.14339999999999</v>
      </c>
      <c r="AY5755" s="99">
        <v>361.86</v>
      </c>
      <c r="AZ5755" s="99">
        <v>1.1294999999999999</v>
      </c>
      <c r="BA5755" s="119" t="s">
        <v>8</v>
      </c>
      <c r="BB5755" s="4">
        <v>5755</v>
      </c>
      <c r="BC5755" s="4">
        <v>7.5</v>
      </c>
    </row>
    <row r="5756" spans="2:55">
      <c r="B5756">
        <v>5755</v>
      </c>
      <c r="C5756" s="192">
        <f t="shared" si="1075"/>
        <v>7.5</v>
      </c>
      <c r="D5756" s="5">
        <f t="shared" si="1076"/>
        <v>90</v>
      </c>
      <c r="E5756" s="5" t="str">
        <f t="shared" si="1077"/>
        <v>0.001032</v>
      </c>
      <c r="F5756" s="5" t="str">
        <f t="shared" si="1078"/>
        <v>375.0</v>
      </c>
      <c r="G5756" s="5" t="str">
        <f t="shared" si="1079"/>
        <v>382.8</v>
      </c>
      <c r="H5756" s="5" t="str">
        <f t="shared" si="1080"/>
        <v>1.188</v>
      </c>
      <c r="I5756" s="1" t="s">
        <v>8</v>
      </c>
      <c r="AN5756" s="89" t="str">
        <f t="shared" si="1081"/>
        <v>7.500</v>
      </c>
      <c r="AO5756" s="89" t="str">
        <f t="shared" si="1082"/>
        <v>90.00</v>
      </c>
      <c r="AP5756" s="89" t="str">
        <f t="shared" si="1083"/>
        <v>0.001032</v>
      </c>
      <c r="AQ5756" s="89" t="str">
        <f t="shared" si="1084"/>
        <v>375.0</v>
      </c>
      <c r="AR5756" s="89" t="str">
        <f t="shared" si="1085"/>
        <v>382.8</v>
      </c>
      <c r="AS5756" s="89" t="str">
        <f t="shared" si="1086"/>
        <v>1.188</v>
      </c>
      <c r="AT5756" s="89"/>
      <c r="AU5756" s="99">
        <v>7.5</v>
      </c>
      <c r="AV5756" s="99">
        <v>90</v>
      </c>
      <c r="AW5756" s="99">
        <v>1.03235E-3</v>
      </c>
      <c r="AX5756" s="99">
        <v>375.04737500000005</v>
      </c>
      <c r="AY5756" s="99">
        <v>382.79</v>
      </c>
      <c r="AZ5756" s="99">
        <v>1.1876</v>
      </c>
      <c r="BA5756" s="119" t="s">
        <v>8</v>
      </c>
      <c r="BB5756" s="4">
        <v>5756</v>
      </c>
      <c r="BC5756" s="4">
        <v>7.5</v>
      </c>
    </row>
    <row r="5757" spans="2:55">
      <c r="B5757">
        <v>5756</v>
      </c>
      <c r="C5757" s="192">
        <f t="shared" si="1075"/>
        <v>7.5</v>
      </c>
      <c r="D5757" s="5">
        <f t="shared" si="1076"/>
        <v>95</v>
      </c>
      <c r="E5757" s="5" t="str">
        <f t="shared" si="1077"/>
        <v>0.001036</v>
      </c>
      <c r="F5757" s="5" t="str">
        <f t="shared" si="1078"/>
        <v>396.0</v>
      </c>
      <c r="G5757" s="5" t="str">
        <f t="shared" si="1079"/>
        <v>403.8</v>
      </c>
      <c r="H5757" s="5" t="str">
        <f t="shared" si="1080"/>
        <v>1.245</v>
      </c>
      <c r="I5757" s="1" t="s">
        <v>8</v>
      </c>
      <c r="AN5757" s="89" t="str">
        <f t="shared" si="1081"/>
        <v>7.500</v>
      </c>
      <c r="AO5757" s="89" t="str">
        <f t="shared" si="1082"/>
        <v>95.00</v>
      </c>
      <c r="AP5757" s="89" t="str">
        <f t="shared" si="1083"/>
        <v>0.001036</v>
      </c>
      <c r="AQ5757" s="89" t="str">
        <f t="shared" si="1084"/>
        <v>396.0</v>
      </c>
      <c r="AR5757" s="89" t="str">
        <f t="shared" si="1085"/>
        <v>403.8</v>
      </c>
      <c r="AS5757" s="89" t="str">
        <f t="shared" si="1086"/>
        <v>1.245</v>
      </c>
      <c r="AT5757" s="89"/>
      <c r="AU5757" s="99">
        <v>7.5</v>
      </c>
      <c r="AV5757" s="99">
        <v>95</v>
      </c>
      <c r="AW5757" s="99">
        <v>1.03597E-3</v>
      </c>
      <c r="AX5757" s="99">
        <v>395.98022500000002</v>
      </c>
      <c r="AY5757" s="99">
        <v>403.75</v>
      </c>
      <c r="AZ5757" s="99">
        <v>1.2448999999999999</v>
      </c>
      <c r="BA5757" s="119" t="s">
        <v>8</v>
      </c>
      <c r="BB5757" s="4">
        <v>5757</v>
      </c>
      <c r="BC5757" s="4">
        <v>7.5</v>
      </c>
    </row>
    <row r="5758" spans="2:55">
      <c r="B5758">
        <v>5757</v>
      </c>
      <c r="C5758" s="192">
        <f t="shared" si="1075"/>
        <v>7.5</v>
      </c>
      <c r="D5758" s="5">
        <f t="shared" si="1076"/>
        <v>100</v>
      </c>
      <c r="E5758" s="5" t="str">
        <f t="shared" si="1077"/>
        <v>0.001040</v>
      </c>
      <c r="F5758" s="5" t="str">
        <f t="shared" si="1078"/>
        <v>416.9</v>
      </c>
      <c r="G5758" s="5" t="str">
        <f t="shared" si="1079"/>
        <v>424.7</v>
      </c>
      <c r="H5758" s="5" t="str">
        <f t="shared" si="1080"/>
        <v>1.302</v>
      </c>
      <c r="I5758" s="1" t="s">
        <v>8</v>
      </c>
      <c r="AN5758" s="89" t="str">
        <f t="shared" si="1081"/>
        <v>7.500</v>
      </c>
      <c r="AO5758" s="89" t="str">
        <f t="shared" si="1082"/>
        <v>100.0</v>
      </c>
      <c r="AP5758" s="89" t="str">
        <f t="shared" si="1083"/>
        <v>0.001040</v>
      </c>
      <c r="AQ5758" s="89" t="str">
        <f t="shared" si="1084"/>
        <v>416.9</v>
      </c>
      <c r="AR5758" s="89" t="str">
        <f t="shared" si="1085"/>
        <v>424.7</v>
      </c>
      <c r="AS5758" s="89" t="str">
        <f t="shared" si="1086"/>
        <v>1.302</v>
      </c>
      <c r="AT5758" s="89"/>
      <c r="AU5758" s="99">
        <v>7.5</v>
      </c>
      <c r="AV5758" s="99">
        <v>100</v>
      </c>
      <c r="AW5758" s="99">
        <v>1.03973E-3</v>
      </c>
      <c r="AX5758" s="99">
        <v>416.93202500000001</v>
      </c>
      <c r="AY5758" s="99">
        <v>424.73</v>
      </c>
      <c r="AZ5758" s="99">
        <v>1.3015000000000001</v>
      </c>
      <c r="BA5758" s="119" t="s">
        <v>8</v>
      </c>
      <c r="BB5758" s="4">
        <v>5758</v>
      </c>
      <c r="BC5758" s="4">
        <v>7.5</v>
      </c>
    </row>
    <row r="5759" spans="2:55">
      <c r="B5759">
        <v>5758</v>
      </c>
      <c r="C5759" s="192">
        <f t="shared" si="1075"/>
        <v>7.5</v>
      </c>
      <c r="D5759" s="5">
        <f t="shared" si="1076"/>
        <v>105</v>
      </c>
      <c r="E5759" s="5" t="str">
        <f t="shared" si="1077"/>
        <v>0.001044</v>
      </c>
      <c r="F5759" s="5" t="str">
        <f t="shared" si="1078"/>
        <v>437.9</v>
      </c>
      <c r="G5759" s="5" t="str">
        <f t="shared" si="1079"/>
        <v>445.7</v>
      </c>
      <c r="H5759" s="5" t="str">
        <f t="shared" si="1080"/>
        <v>1.357</v>
      </c>
      <c r="I5759" s="1" t="s">
        <v>8</v>
      </c>
      <c r="AN5759" s="89" t="str">
        <f t="shared" si="1081"/>
        <v>7.500</v>
      </c>
      <c r="AO5759" s="89" t="str">
        <f t="shared" si="1082"/>
        <v>105.0</v>
      </c>
      <c r="AP5759" s="89" t="str">
        <f t="shared" si="1083"/>
        <v>0.001044</v>
      </c>
      <c r="AQ5759" s="89" t="str">
        <f t="shared" si="1084"/>
        <v>437.9</v>
      </c>
      <c r="AR5759" s="89" t="str">
        <f t="shared" si="1085"/>
        <v>445.7</v>
      </c>
      <c r="AS5759" s="89" t="str">
        <f t="shared" si="1086"/>
        <v>1.357</v>
      </c>
      <c r="AT5759" s="89"/>
      <c r="AU5759" s="99">
        <v>7.5</v>
      </c>
      <c r="AV5759" s="99">
        <v>105</v>
      </c>
      <c r="AW5759" s="99">
        <v>1.04364E-3</v>
      </c>
      <c r="AX5759" s="99">
        <v>437.91270000000003</v>
      </c>
      <c r="AY5759" s="99">
        <v>445.74</v>
      </c>
      <c r="AZ5759" s="99">
        <v>1.3573999999999999</v>
      </c>
      <c r="BA5759" s="119" t="s">
        <v>8</v>
      </c>
      <c r="BB5759" s="4">
        <v>5759</v>
      </c>
      <c r="BC5759" s="4">
        <v>7.5</v>
      </c>
    </row>
    <row r="5760" spans="2:55">
      <c r="B5760">
        <v>5759</v>
      </c>
      <c r="C5760" s="192">
        <f t="shared" si="1075"/>
        <v>7.5</v>
      </c>
      <c r="D5760" s="5">
        <f t="shared" si="1076"/>
        <v>110</v>
      </c>
      <c r="E5760" s="5" t="str">
        <f t="shared" si="1077"/>
        <v>0.001048</v>
      </c>
      <c r="F5760" s="5" t="str">
        <f t="shared" si="1078"/>
        <v>458.9</v>
      </c>
      <c r="G5760" s="5" t="str">
        <f t="shared" si="1079"/>
        <v>466.8</v>
      </c>
      <c r="H5760" s="5" t="str">
        <f t="shared" si="1080"/>
        <v>1.413</v>
      </c>
      <c r="I5760" s="1" t="s">
        <v>8</v>
      </c>
      <c r="AN5760" s="89" t="str">
        <f t="shared" si="1081"/>
        <v>7.500</v>
      </c>
      <c r="AO5760" s="89" t="str">
        <f t="shared" si="1082"/>
        <v>110.0</v>
      </c>
      <c r="AP5760" s="89" t="str">
        <f t="shared" si="1083"/>
        <v>0.001048</v>
      </c>
      <c r="AQ5760" s="89" t="str">
        <f t="shared" si="1084"/>
        <v>458.9</v>
      </c>
      <c r="AR5760" s="89" t="str">
        <f t="shared" si="1085"/>
        <v>466.8</v>
      </c>
      <c r="AS5760" s="89" t="str">
        <f t="shared" si="1086"/>
        <v>1.413</v>
      </c>
      <c r="AT5760" s="89"/>
      <c r="AU5760" s="99">
        <v>7.5</v>
      </c>
      <c r="AV5760" s="99">
        <v>110</v>
      </c>
      <c r="AW5760" s="99">
        <v>1.0477000000000002E-3</v>
      </c>
      <c r="AX5760" s="99">
        <v>458.92224999999996</v>
      </c>
      <c r="AY5760" s="99">
        <v>466.78</v>
      </c>
      <c r="AZ5760" s="99">
        <v>1.4127000000000001</v>
      </c>
      <c r="BA5760" s="119" t="s">
        <v>8</v>
      </c>
      <c r="BB5760" s="4">
        <v>5760</v>
      </c>
      <c r="BC5760" s="4">
        <v>7.5</v>
      </c>
    </row>
    <row r="5761" spans="2:55">
      <c r="B5761">
        <v>5760</v>
      </c>
      <c r="C5761" s="192">
        <f t="shared" si="1075"/>
        <v>7.5</v>
      </c>
      <c r="D5761" s="5">
        <f t="shared" si="1076"/>
        <v>115</v>
      </c>
      <c r="E5761" s="5" t="str">
        <f t="shared" si="1077"/>
        <v>0.001052</v>
      </c>
      <c r="F5761" s="5" t="str">
        <f t="shared" si="1078"/>
        <v>480.0</v>
      </c>
      <c r="G5761" s="5" t="str">
        <f t="shared" si="1079"/>
        <v>487.9</v>
      </c>
      <c r="H5761" s="5" t="str">
        <f t="shared" si="1080"/>
        <v>1.467</v>
      </c>
      <c r="I5761" s="1" t="s">
        <v>8</v>
      </c>
      <c r="AN5761" s="89" t="str">
        <f t="shared" si="1081"/>
        <v>7.500</v>
      </c>
      <c r="AO5761" s="89" t="str">
        <f t="shared" si="1082"/>
        <v>115.0</v>
      </c>
      <c r="AP5761" s="89" t="str">
        <f t="shared" si="1083"/>
        <v>0.001052</v>
      </c>
      <c r="AQ5761" s="89" t="str">
        <f t="shared" si="1084"/>
        <v>480.0</v>
      </c>
      <c r="AR5761" s="89" t="str">
        <f t="shared" si="1085"/>
        <v>487.9</v>
      </c>
      <c r="AS5761" s="89" t="str">
        <f t="shared" si="1086"/>
        <v>1.467</v>
      </c>
      <c r="AT5761" s="89"/>
      <c r="AU5761" s="99">
        <v>7.5</v>
      </c>
      <c r="AV5761" s="99">
        <v>115</v>
      </c>
      <c r="AW5761" s="99">
        <v>1.0519099999999999E-3</v>
      </c>
      <c r="AX5761" s="99">
        <v>479.96067500000004</v>
      </c>
      <c r="AY5761" s="99">
        <v>487.85</v>
      </c>
      <c r="AZ5761" s="99">
        <v>1.4673</v>
      </c>
      <c r="BA5761" s="119" t="s">
        <v>8</v>
      </c>
      <c r="BB5761" s="4">
        <v>5761</v>
      </c>
      <c r="BC5761" s="4">
        <v>7.5</v>
      </c>
    </row>
    <row r="5762" spans="2:55">
      <c r="B5762">
        <v>5761</v>
      </c>
      <c r="C5762" s="192">
        <f t="shared" si="1075"/>
        <v>7.5</v>
      </c>
      <c r="D5762" s="5">
        <f t="shared" si="1076"/>
        <v>120</v>
      </c>
      <c r="E5762" s="5" t="str">
        <f t="shared" si="1077"/>
        <v>0.001056</v>
      </c>
      <c r="F5762" s="5" t="str">
        <f t="shared" si="1078"/>
        <v>501.0</v>
      </c>
      <c r="G5762" s="5" t="str">
        <f t="shared" si="1079"/>
        <v>509.0</v>
      </c>
      <c r="H5762" s="5" t="str">
        <f t="shared" si="1080"/>
        <v>1.521</v>
      </c>
      <c r="I5762" s="1" t="s">
        <v>8</v>
      </c>
      <c r="AN5762" s="89" t="str">
        <f t="shared" si="1081"/>
        <v>7.500</v>
      </c>
      <c r="AO5762" s="89" t="str">
        <f t="shared" si="1082"/>
        <v>120.0</v>
      </c>
      <c r="AP5762" s="89" t="str">
        <f t="shared" si="1083"/>
        <v>0.001056</v>
      </c>
      <c r="AQ5762" s="89" t="str">
        <f t="shared" si="1084"/>
        <v>501.0</v>
      </c>
      <c r="AR5762" s="89" t="str">
        <f t="shared" si="1085"/>
        <v>509.0</v>
      </c>
      <c r="AS5762" s="89" t="str">
        <f t="shared" si="1086"/>
        <v>1.521</v>
      </c>
      <c r="AT5762" s="89"/>
      <c r="AU5762" s="99">
        <v>7.5</v>
      </c>
      <c r="AV5762" s="99">
        <v>120</v>
      </c>
      <c r="AW5762" s="99">
        <v>1.0562800000000002E-3</v>
      </c>
      <c r="AX5762" s="99">
        <v>501.03789999999998</v>
      </c>
      <c r="AY5762" s="99">
        <v>508.96</v>
      </c>
      <c r="AZ5762" s="99">
        <v>1.5213000000000001</v>
      </c>
      <c r="BA5762" s="119" t="s">
        <v>8</v>
      </c>
      <c r="BB5762" s="4">
        <v>5762</v>
      </c>
      <c r="BC5762" s="4">
        <v>7.5</v>
      </c>
    </row>
    <row r="5763" spans="2:55">
      <c r="B5763">
        <v>5762</v>
      </c>
      <c r="C5763" s="192">
        <f t="shared" si="1075"/>
        <v>7.5</v>
      </c>
      <c r="D5763" s="5">
        <f t="shared" si="1076"/>
        <v>125</v>
      </c>
      <c r="E5763" s="5" t="str">
        <f t="shared" si="1077"/>
        <v>0.001061</v>
      </c>
      <c r="F5763" s="5" t="str">
        <f t="shared" si="1078"/>
        <v>522.2</v>
      </c>
      <c r="G5763" s="5" t="str">
        <f t="shared" si="1079"/>
        <v>530.1</v>
      </c>
      <c r="H5763" s="5" t="str">
        <f t="shared" si="1080"/>
        <v>1.575</v>
      </c>
      <c r="I5763" s="1" t="s">
        <v>8</v>
      </c>
      <c r="AN5763" s="89" t="str">
        <f t="shared" si="1081"/>
        <v>7.500</v>
      </c>
      <c r="AO5763" s="89" t="str">
        <f t="shared" si="1082"/>
        <v>125.0</v>
      </c>
      <c r="AP5763" s="89" t="str">
        <f t="shared" si="1083"/>
        <v>0.001061</v>
      </c>
      <c r="AQ5763" s="89" t="str">
        <f t="shared" si="1084"/>
        <v>522.2</v>
      </c>
      <c r="AR5763" s="89" t="str">
        <f t="shared" si="1085"/>
        <v>530.1</v>
      </c>
      <c r="AS5763" s="89" t="str">
        <f t="shared" si="1086"/>
        <v>1.575</v>
      </c>
      <c r="AT5763" s="89"/>
      <c r="AU5763" s="99">
        <v>7.5</v>
      </c>
      <c r="AV5763" s="99">
        <v>125</v>
      </c>
      <c r="AW5763" s="99">
        <v>1.0608E-3</v>
      </c>
      <c r="AX5763" s="99">
        <v>522.154</v>
      </c>
      <c r="AY5763" s="99">
        <v>530.11</v>
      </c>
      <c r="AZ5763" s="99">
        <v>1.5748</v>
      </c>
      <c r="BA5763" s="119" t="s">
        <v>8</v>
      </c>
      <c r="BB5763" s="4">
        <v>5763</v>
      </c>
      <c r="BC5763" s="4">
        <v>7.5</v>
      </c>
    </row>
    <row r="5764" spans="2:55">
      <c r="B5764">
        <v>5763</v>
      </c>
      <c r="C5764" s="192">
        <f t="shared" si="1075"/>
        <v>7.5</v>
      </c>
      <c r="D5764" s="5">
        <f t="shared" si="1076"/>
        <v>130</v>
      </c>
      <c r="E5764" s="5" t="str">
        <f t="shared" si="1077"/>
        <v>0.001065</v>
      </c>
      <c r="F5764" s="5" t="str">
        <f t="shared" si="1078"/>
        <v>543.3</v>
      </c>
      <c r="G5764" s="5" t="str">
        <f t="shared" si="1079"/>
        <v>551.3</v>
      </c>
      <c r="H5764" s="5" t="str">
        <f t="shared" si="1080"/>
        <v>1.628</v>
      </c>
      <c r="I5764" s="1" t="s">
        <v>8</v>
      </c>
      <c r="AN5764" s="89" t="str">
        <f t="shared" si="1081"/>
        <v>7.500</v>
      </c>
      <c r="AO5764" s="89" t="str">
        <f t="shared" si="1082"/>
        <v>130.0</v>
      </c>
      <c r="AP5764" s="89" t="str">
        <f t="shared" si="1083"/>
        <v>0.001065</v>
      </c>
      <c r="AQ5764" s="89" t="str">
        <f t="shared" si="1084"/>
        <v>543.3</v>
      </c>
      <c r="AR5764" s="89" t="str">
        <f t="shared" si="1085"/>
        <v>551.3</v>
      </c>
      <c r="AS5764" s="89" t="str">
        <f t="shared" si="1086"/>
        <v>1.628</v>
      </c>
      <c r="AT5764" s="89"/>
      <c r="AU5764" s="99">
        <v>7.5</v>
      </c>
      <c r="AV5764" s="99">
        <v>130</v>
      </c>
      <c r="AW5764" s="99">
        <v>1.06547E-3</v>
      </c>
      <c r="AX5764" s="99">
        <v>543.29897499999993</v>
      </c>
      <c r="AY5764" s="99">
        <v>551.29</v>
      </c>
      <c r="AZ5764" s="99">
        <v>1.6276999999999999</v>
      </c>
      <c r="BA5764" s="119" t="s">
        <v>8</v>
      </c>
      <c r="BB5764" s="4">
        <v>5764</v>
      </c>
      <c r="BC5764" s="4">
        <v>7.5</v>
      </c>
    </row>
    <row r="5765" spans="2:55">
      <c r="B5765">
        <v>5764</v>
      </c>
      <c r="C5765" s="192">
        <f t="shared" si="1075"/>
        <v>7.5</v>
      </c>
      <c r="D5765" s="5">
        <f t="shared" si="1076"/>
        <v>135</v>
      </c>
      <c r="E5765" s="5" t="str">
        <f t="shared" si="1077"/>
        <v>0.001070</v>
      </c>
      <c r="F5765" s="5" t="str">
        <f t="shared" si="1078"/>
        <v>564.5</v>
      </c>
      <c r="G5765" s="5" t="str">
        <f t="shared" si="1079"/>
        <v>572.5</v>
      </c>
      <c r="H5765" s="5" t="str">
        <f t="shared" si="1080"/>
        <v>1.680</v>
      </c>
      <c r="I5765" s="1" t="s">
        <v>8</v>
      </c>
      <c r="AN5765" s="89" t="str">
        <f t="shared" si="1081"/>
        <v>7.500</v>
      </c>
      <c r="AO5765" s="89" t="str">
        <f t="shared" si="1082"/>
        <v>135.0</v>
      </c>
      <c r="AP5765" s="89" t="str">
        <f t="shared" si="1083"/>
        <v>0.001070</v>
      </c>
      <c r="AQ5765" s="89" t="str">
        <f t="shared" si="1084"/>
        <v>564.5</v>
      </c>
      <c r="AR5765" s="89" t="str">
        <f t="shared" si="1085"/>
        <v>572.5</v>
      </c>
      <c r="AS5765" s="89" t="str">
        <f t="shared" si="1086"/>
        <v>1.680</v>
      </c>
      <c r="AT5765" s="89"/>
      <c r="AU5765" s="99">
        <v>7.5</v>
      </c>
      <c r="AV5765" s="99">
        <v>135</v>
      </c>
      <c r="AW5765" s="99">
        <v>1.0703100000000001E-3</v>
      </c>
      <c r="AX5765" s="99">
        <v>564.50267499999995</v>
      </c>
      <c r="AY5765" s="99">
        <v>572.53</v>
      </c>
      <c r="AZ5765" s="99">
        <v>1.68</v>
      </c>
      <c r="BA5765" s="119" t="s">
        <v>8</v>
      </c>
      <c r="BB5765" s="4">
        <v>5765</v>
      </c>
      <c r="BC5765" s="4">
        <v>7.5</v>
      </c>
    </row>
    <row r="5766" spans="2:55">
      <c r="B5766">
        <v>5765</v>
      </c>
      <c r="C5766" s="192">
        <f t="shared" si="1075"/>
        <v>7.5</v>
      </c>
      <c r="D5766" s="5">
        <f t="shared" si="1076"/>
        <v>140</v>
      </c>
      <c r="E5766" s="5" t="str">
        <f t="shared" si="1077"/>
        <v>0.001075</v>
      </c>
      <c r="F5766" s="5" t="str">
        <f t="shared" si="1078"/>
        <v>585.7</v>
      </c>
      <c r="G5766" s="5" t="str">
        <f t="shared" si="1079"/>
        <v>593.8</v>
      </c>
      <c r="H5766" s="5" t="str">
        <f t="shared" si="1080"/>
        <v>1.732</v>
      </c>
      <c r="I5766" s="1" t="s">
        <v>8</v>
      </c>
      <c r="AN5766" s="89" t="str">
        <f t="shared" si="1081"/>
        <v>7.500</v>
      </c>
      <c r="AO5766" s="89" t="str">
        <f t="shared" si="1082"/>
        <v>140.0</v>
      </c>
      <c r="AP5766" s="89" t="str">
        <f t="shared" si="1083"/>
        <v>0.001075</v>
      </c>
      <c r="AQ5766" s="89" t="str">
        <f t="shared" si="1084"/>
        <v>585.7</v>
      </c>
      <c r="AR5766" s="89" t="str">
        <f t="shared" si="1085"/>
        <v>593.8</v>
      </c>
      <c r="AS5766" s="89" t="str">
        <f t="shared" si="1086"/>
        <v>1.732</v>
      </c>
      <c r="AT5766" s="89"/>
      <c r="AU5766" s="99">
        <v>7.5</v>
      </c>
      <c r="AV5766" s="99">
        <v>140</v>
      </c>
      <c r="AW5766" s="99">
        <v>1.0753200000000001E-3</v>
      </c>
      <c r="AX5766" s="99">
        <v>585.74509999999998</v>
      </c>
      <c r="AY5766" s="99">
        <v>593.80999999999995</v>
      </c>
      <c r="AZ5766" s="99">
        <v>1.7319</v>
      </c>
      <c r="BA5766" s="119" t="s">
        <v>8</v>
      </c>
      <c r="BB5766" s="4">
        <v>5766</v>
      </c>
      <c r="BC5766" s="4">
        <v>7.5</v>
      </c>
    </row>
    <row r="5767" spans="2:55">
      <c r="B5767">
        <v>5766</v>
      </c>
      <c r="C5767" s="192">
        <f t="shared" si="1075"/>
        <v>7.5</v>
      </c>
      <c r="D5767" s="5">
        <f t="shared" si="1076"/>
        <v>145</v>
      </c>
      <c r="E5767" s="5" t="str">
        <f t="shared" si="1077"/>
        <v>0.001080</v>
      </c>
      <c r="F5767" s="5" t="str">
        <f t="shared" si="1078"/>
        <v>607.0</v>
      </c>
      <c r="G5767" s="5" t="str">
        <f t="shared" si="1079"/>
        <v>615.2</v>
      </c>
      <c r="H5767" s="5" t="str">
        <f t="shared" si="1080"/>
        <v>1.783</v>
      </c>
      <c r="I5767" s="1" t="s">
        <v>8</v>
      </c>
      <c r="AN5767" s="89" t="str">
        <f t="shared" si="1081"/>
        <v>7.500</v>
      </c>
      <c r="AO5767" s="89" t="str">
        <f t="shared" si="1082"/>
        <v>145.0</v>
      </c>
      <c r="AP5767" s="89" t="str">
        <f t="shared" si="1083"/>
        <v>0.001080</v>
      </c>
      <c r="AQ5767" s="89" t="str">
        <f t="shared" si="1084"/>
        <v>607.0</v>
      </c>
      <c r="AR5767" s="89" t="str">
        <f t="shared" si="1085"/>
        <v>615.2</v>
      </c>
      <c r="AS5767" s="89" t="str">
        <f t="shared" si="1086"/>
        <v>1.783</v>
      </c>
      <c r="AT5767" s="89"/>
      <c r="AU5767" s="99">
        <v>7.5</v>
      </c>
      <c r="AV5767" s="99">
        <v>145</v>
      </c>
      <c r="AW5767" s="99">
        <v>1.0804899999999999E-3</v>
      </c>
      <c r="AX5767" s="99">
        <v>607.04632500000002</v>
      </c>
      <c r="AY5767" s="99">
        <v>615.15</v>
      </c>
      <c r="AZ5767" s="99">
        <v>1.7831999999999999</v>
      </c>
      <c r="BA5767" s="119" t="s">
        <v>8</v>
      </c>
      <c r="BB5767" s="4">
        <v>5767</v>
      </c>
      <c r="BC5767" s="4">
        <v>7.5</v>
      </c>
    </row>
    <row r="5768" spans="2:55">
      <c r="B5768">
        <v>5767</v>
      </c>
      <c r="C5768" s="192">
        <f t="shared" si="1075"/>
        <v>7.5</v>
      </c>
      <c r="D5768" s="5">
        <f t="shared" si="1076"/>
        <v>150</v>
      </c>
      <c r="E5768" s="5" t="str">
        <f t="shared" si="1077"/>
        <v>0.001086</v>
      </c>
      <c r="F5768" s="5" t="str">
        <f t="shared" si="1078"/>
        <v>628.4</v>
      </c>
      <c r="G5768" s="5" t="str">
        <f t="shared" si="1079"/>
        <v>636.5</v>
      </c>
      <c r="H5768" s="5" t="str">
        <f t="shared" si="1080"/>
        <v>1.834</v>
      </c>
      <c r="I5768" s="1" t="s">
        <v>8</v>
      </c>
      <c r="AN5768" s="89" t="str">
        <f t="shared" si="1081"/>
        <v>7.500</v>
      </c>
      <c r="AO5768" s="89" t="str">
        <f t="shared" si="1082"/>
        <v>150.0</v>
      </c>
      <c r="AP5768" s="89" t="str">
        <f t="shared" si="1083"/>
        <v>0.001086</v>
      </c>
      <c r="AQ5768" s="89" t="str">
        <f t="shared" si="1084"/>
        <v>628.4</v>
      </c>
      <c r="AR5768" s="89" t="str">
        <f t="shared" si="1085"/>
        <v>636.5</v>
      </c>
      <c r="AS5768" s="89" t="str">
        <f t="shared" si="1086"/>
        <v>1.834</v>
      </c>
      <c r="AT5768" s="89"/>
      <c r="AU5768" s="99">
        <v>7.5</v>
      </c>
      <c r="AV5768" s="99">
        <v>150</v>
      </c>
      <c r="AW5768" s="99">
        <v>1.0858399999999998E-3</v>
      </c>
      <c r="AX5768" s="99">
        <v>628.39619999999991</v>
      </c>
      <c r="AY5768" s="99">
        <v>636.54</v>
      </c>
      <c r="AZ5768" s="99">
        <v>1.8341000000000001</v>
      </c>
      <c r="BA5768" s="119" t="s">
        <v>8</v>
      </c>
      <c r="BB5768" s="4">
        <v>5768</v>
      </c>
      <c r="BC5768" s="4">
        <v>7.5</v>
      </c>
    </row>
    <row r="5769" spans="2:55">
      <c r="B5769">
        <v>5768</v>
      </c>
      <c r="C5769" s="192">
        <f t="shared" si="1075"/>
        <v>7.5</v>
      </c>
      <c r="D5769" s="5">
        <f t="shared" si="1076"/>
        <v>155</v>
      </c>
      <c r="E5769" s="5" t="str">
        <f t="shared" si="1077"/>
        <v>0.001091</v>
      </c>
      <c r="F5769" s="5" t="str">
        <f t="shared" si="1078"/>
        <v>649.8</v>
      </c>
      <c r="G5769" s="5" t="str">
        <f t="shared" si="1079"/>
        <v>658.0</v>
      </c>
      <c r="H5769" s="5" t="str">
        <f t="shared" si="1080"/>
        <v>1.885</v>
      </c>
      <c r="I5769" s="1" t="s">
        <v>8</v>
      </c>
      <c r="AN5769" s="89" t="str">
        <f t="shared" si="1081"/>
        <v>7.500</v>
      </c>
      <c r="AO5769" s="89" t="str">
        <f t="shared" si="1082"/>
        <v>155.0</v>
      </c>
      <c r="AP5769" s="89" t="str">
        <f t="shared" si="1083"/>
        <v>0.001091</v>
      </c>
      <c r="AQ5769" s="89" t="str">
        <f t="shared" si="1084"/>
        <v>649.8</v>
      </c>
      <c r="AR5769" s="89" t="str">
        <f t="shared" si="1085"/>
        <v>658.0</v>
      </c>
      <c r="AS5769" s="89" t="str">
        <f t="shared" si="1086"/>
        <v>1.885</v>
      </c>
      <c r="AT5769" s="89"/>
      <c r="AU5769" s="99">
        <v>7.5</v>
      </c>
      <c r="AV5769" s="99">
        <v>155</v>
      </c>
      <c r="AW5769" s="99">
        <v>1.0913699999999999E-3</v>
      </c>
      <c r="AX5769" s="99">
        <v>649.81472499999995</v>
      </c>
      <c r="AY5769" s="99">
        <v>658</v>
      </c>
      <c r="AZ5769" s="99">
        <v>1.8845000000000001</v>
      </c>
      <c r="BA5769" s="119" t="s">
        <v>8</v>
      </c>
      <c r="BB5769" s="4">
        <v>5769</v>
      </c>
      <c r="BC5769" s="4">
        <v>7.5</v>
      </c>
    </row>
    <row r="5770" spans="2:55">
      <c r="B5770">
        <v>5769</v>
      </c>
      <c r="C5770" s="192">
        <f t="shared" si="1075"/>
        <v>7.5</v>
      </c>
      <c r="D5770" s="5">
        <f t="shared" si="1076"/>
        <v>160</v>
      </c>
      <c r="E5770" s="5" t="str">
        <f t="shared" si="1077"/>
        <v>0.001097</v>
      </c>
      <c r="F5770" s="5" t="str">
        <f t="shared" si="1078"/>
        <v>671.3</v>
      </c>
      <c r="G5770" s="5" t="str">
        <f t="shared" si="1079"/>
        <v>679.5</v>
      </c>
      <c r="H5770" s="5" t="str">
        <f t="shared" si="1080"/>
        <v>1.934</v>
      </c>
      <c r="I5770" s="1" t="s">
        <v>8</v>
      </c>
      <c r="AN5770" s="89" t="str">
        <f t="shared" si="1081"/>
        <v>7.500</v>
      </c>
      <c r="AO5770" s="89" t="str">
        <f t="shared" si="1082"/>
        <v>160.0</v>
      </c>
      <c r="AP5770" s="89" t="str">
        <f t="shared" si="1083"/>
        <v>0.001097</v>
      </c>
      <c r="AQ5770" s="89" t="str">
        <f t="shared" si="1084"/>
        <v>671.3</v>
      </c>
      <c r="AR5770" s="89" t="str">
        <f t="shared" si="1085"/>
        <v>679.5</v>
      </c>
      <c r="AS5770" s="89" t="str">
        <f t="shared" si="1086"/>
        <v>1.934</v>
      </c>
      <c r="AT5770" s="89"/>
      <c r="AU5770" s="99">
        <v>7.5</v>
      </c>
      <c r="AV5770" s="99">
        <v>160</v>
      </c>
      <c r="AW5770" s="99">
        <v>1.09709E-3</v>
      </c>
      <c r="AX5770" s="99">
        <v>671.29182500000002</v>
      </c>
      <c r="AY5770" s="99">
        <v>679.52</v>
      </c>
      <c r="AZ5770" s="99">
        <v>1.9343999999999999</v>
      </c>
      <c r="BA5770" s="119" t="s">
        <v>8</v>
      </c>
      <c r="BB5770" s="4">
        <v>5770</v>
      </c>
      <c r="BC5770" s="4">
        <v>7.5</v>
      </c>
    </row>
    <row r="5771" spans="2:55">
      <c r="B5771">
        <v>5770</v>
      </c>
      <c r="C5771" s="192">
        <f t="shared" si="1075"/>
        <v>7.5</v>
      </c>
      <c r="D5771" s="5">
        <f t="shared" si="1076"/>
        <v>165</v>
      </c>
      <c r="E5771" s="5" t="str">
        <f t="shared" si="1077"/>
        <v>0.001103</v>
      </c>
      <c r="F5771" s="5" t="str">
        <f t="shared" si="1078"/>
        <v>692.8</v>
      </c>
      <c r="G5771" s="5" t="str">
        <f t="shared" si="1079"/>
        <v>701.1</v>
      </c>
      <c r="H5771" s="5" t="str">
        <f t="shared" si="1080"/>
        <v>1.984</v>
      </c>
      <c r="I5771" s="1" t="s">
        <v>8</v>
      </c>
      <c r="AN5771" s="89" t="str">
        <f t="shared" si="1081"/>
        <v>7.500</v>
      </c>
      <c r="AO5771" s="89" t="str">
        <f t="shared" si="1082"/>
        <v>165.0</v>
      </c>
      <c r="AP5771" s="89" t="str">
        <f t="shared" si="1083"/>
        <v>0.001103</v>
      </c>
      <c r="AQ5771" s="89" t="str">
        <f t="shared" si="1084"/>
        <v>692.8</v>
      </c>
      <c r="AR5771" s="89" t="str">
        <f t="shared" si="1085"/>
        <v>701.1</v>
      </c>
      <c r="AS5771" s="89" t="str">
        <f t="shared" si="1086"/>
        <v>1.984</v>
      </c>
      <c r="AT5771" s="89"/>
      <c r="AU5771" s="99">
        <v>7.5</v>
      </c>
      <c r="AV5771" s="99">
        <v>165</v>
      </c>
      <c r="AW5771" s="99">
        <v>1.103E-3</v>
      </c>
      <c r="AX5771" s="99">
        <v>692.83749999999998</v>
      </c>
      <c r="AY5771" s="99">
        <v>701.11</v>
      </c>
      <c r="AZ5771" s="99">
        <v>1.984</v>
      </c>
      <c r="BA5771" s="119" t="s">
        <v>8</v>
      </c>
      <c r="BB5771" s="4">
        <v>5771</v>
      </c>
      <c r="BC5771" s="4">
        <v>7.5</v>
      </c>
    </row>
    <row r="5772" spans="2:55">
      <c r="B5772">
        <v>5771</v>
      </c>
      <c r="C5772" s="192">
        <f t="shared" si="1075"/>
        <v>7.5</v>
      </c>
      <c r="D5772" s="5">
        <f t="shared" si="1076"/>
        <v>170</v>
      </c>
      <c r="E5772" s="5" t="str">
        <f t="shared" si="1077"/>
        <v>0.001109</v>
      </c>
      <c r="F5772" s="5" t="str">
        <f t="shared" si="1078"/>
        <v>714.5</v>
      </c>
      <c r="G5772" s="5" t="str">
        <f t="shared" si="1079"/>
        <v>722.8</v>
      </c>
      <c r="H5772" s="5" t="str">
        <f t="shared" si="1080"/>
        <v>2.033</v>
      </c>
      <c r="I5772" s="1" t="s">
        <v>8</v>
      </c>
      <c r="AN5772" s="89" t="str">
        <f t="shared" si="1081"/>
        <v>7.500</v>
      </c>
      <c r="AO5772" s="89" t="str">
        <f t="shared" si="1082"/>
        <v>170.0</v>
      </c>
      <c r="AP5772" s="89" t="str">
        <f t="shared" si="1083"/>
        <v>0.001109</v>
      </c>
      <c r="AQ5772" s="89" t="str">
        <f t="shared" si="1084"/>
        <v>714.5</v>
      </c>
      <c r="AR5772" s="89" t="str">
        <f t="shared" si="1085"/>
        <v>722.8</v>
      </c>
      <c r="AS5772" s="89" t="str">
        <f t="shared" si="1086"/>
        <v>2.033</v>
      </c>
      <c r="AT5772" s="89"/>
      <c r="AU5772" s="99">
        <v>7.5</v>
      </c>
      <c r="AV5772" s="99">
        <v>170</v>
      </c>
      <c r="AW5772" s="99">
        <v>1.10911E-3</v>
      </c>
      <c r="AX5772" s="99">
        <v>714.46167500000001</v>
      </c>
      <c r="AY5772" s="99">
        <v>722.78</v>
      </c>
      <c r="AZ5772" s="99">
        <v>2.0331999999999999</v>
      </c>
      <c r="BA5772" s="119" t="s">
        <v>8</v>
      </c>
      <c r="BB5772" s="4">
        <v>5772</v>
      </c>
      <c r="BC5772" s="4">
        <v>7.5</v>
      </c>
    </row>
    <row r="5773" spans="2:55">
      <c r="B5773">
        <v>5772</v>
      </c>
      <c r="C5773" s="192">
        <f t="shared" si="1075"/>
        <v>7.5</v>
      </c>
      <c r="D5773" s="5">
        <f t="shared" si="1076"/>
        <v>175</v>
      </c>
      <c r="E5773" s="5" t="str">
        <f t="shared" si="1077"/>
        <v>0.001115</v>
      </c>
      <c r="F5773" s="5" t="str">
        <f t="shared" si="1078"/>
        <v>736.2</v>
      </c>
      <c r="G5773" s="5" t="str">
        <f t="shared" si="1079"/>
        <v>744.5</v>
      </c>
      <c r="H5773" s="5" t="str">
        <f t="shared" si="1080"/>
        <v>2.082</v>
      </c>
      <c r="I5773" s="1" t="s">
        <v>8</v>
      </c>
      <c r="AN5773" s="89" t="str">
        <f t="shared" si="1081"/>
        <v>7.500</v>
      </c>
      <c r="AO5773" s="89" t="str">
        <f t="shared" si="1082"/>
        <v>175.0</v>
      </c>
      <c r="AP5773" s="89" t="str">
        <f t="shared" si="1083"/>
        <v>0.001115</v>
      </c>
      <c r="AQ5773" s="89" t="str">
        <f t="shared" si="1084"/>
        <v>736.2</v>
      </c>
      <c r="AR5773" s="89" t="str">
        <f t="shared" si="1085"/>
        <v>744.5</v>
      </c>
      <c r="AS5773" s="89" t="str">
        <f t="shared" si="1086"/>
        <v>2.082</v>
      </c>
      <c r="AT5773" s="89"/>
      <c r="AU5773" s="99">
        <v>7.5</v>
      </c>
      <c r="AV5773" s="99">
        <v>175</v>
      </c>
      <c r="AW5773" s="99">
        <v>1.1154400000000001E-3</v>
      </c>
      <c r="AX5773" s="99">
        <v>736.17419999999993</v>
      </c>
      <c r="AY5773" s="99">
        <v>744.54</v>
      </c>
      <c r="AZ5773" s="99">
        <v>2.0819999999999999</v>
      </c>
      <c r="BA5773" s="119" t="s">
        <v>8</v>
      </c>
      <c r="BB5773" s="4">
        <v>5773</v>
      </c>
      <c r="BC5773" s="4">
        <v>7.5</v>
      </c>
    </row>
    <row r="5774" spans="2:55">
      <c r="B5774">
        <v>5773</v>
      </c>
      <c r="C5774" s="192">
        <f t="shared" si="1075"/>
        <v>7.5</v>
      </c>
      <c r="D5774" s="5">
        <f t="shared" si="1076"/>
        <v>180</v>
      </c>
      <c r="E5774" s="5" t="str">
        <f t="shared" si="1077"/>
        <v>0.001122</v>
      </c>
      <c r="F5774" s="5" t="str">
        <f t="shared" si="1078"/>
        <v>758.0</v>
      </c>
      <c r="G5774" s="5" t="str">
        <f t="shared" si="1079"/>
        <v>766.4</v>
      </c>
      <c r="H5774" s="5" t="str">
        <f t="shared" si="1080"/>
        <v>2.130</v>
      </c>
      <c r="I5774" s="1" t="s">
        <v>8</v>
      </c>
      <c r="AN5774" s="89" t="str">
        <f t="shared" si="1081"/>
        <v>7.500</v>
      </c>
      <c r="AO5774" s="89" t="str">
        <f t="shared" si="1082"/>
        <v>180.0</v>
      </c>
      <c r="AP5774" s="89" t="str">
        <f t="shared" si="1083"/>
        <v>0.001122</v>
      </c>
      <c r="AQ5774" s="89" t="str">
        <f t="shared" si="1084"/>
        <v>758.0</v>
      </c>
      <c r="AR5774" s="89" t="str">
        <f t="shared" si="1085"/>
        <v>766.4</v>
      </c>
      <c r="AS5774" s="89" t="str">
        <f t="shared" si="1086"/>
        <v>2.130</v>
      </c>
      <c r="AT5774" s="89"/>
      <c r="AU5774" s="99">
        <v>7.5</v>
      </c>
      <c r="AV5774" s="99">
        <v>180</v>
      </c>
      <c r="AW5774" s="99">
        <v>1.12199E-3</v>
      </c>
      <c r="AX5774" s="99">
        <v>757.95507499999997</v>
      </c>
      <c r="AY5774" s="99">
        <v>766.37</v>
      </c>
      <c r="AZ5774" s="99">
        <v>2.1303999999999998</v>
      </c>
      <c r="BA5774" s="119" t="s">
        <v>8</v>
      </c>
      <c r="BB5774" s="4">
        <v>5774</v>
      </c>
      <c r="BC5774" s="4">
        <v>7.5</v>
      </c>
    </row>
    <row r="5775" spans="2:55">
      <c r="B5775">
        <v>5774</v>
      </c>
      <c r="C5775" s="192">
        <f t="shared" ref="C5775:C5838" si="1087">_xlfn.NUMBERVALUE(AN5775)</f>
        <v>7.5</v>
      </c>
      <c r="D5775" s="5">
        <f t="shared" ref="D5775:D5838" si="1088">_xlfn.NUMBERVALUE(AO5775)</f>
        <v>185</v>
      </c>
      <c r="E5775" s="5" t="str">
        <f t="shared" ref="E5775:E5838" si="1089">AP5775</f>
        <v>0.001129</v>
      </c>
      <c r="F5775" s="5" t="str">
        <f t="shared" ref="F5775:F5838" si="1090">IF($D5775=0,_xlfn.NUMBERVALUE(AQ5775),AQ5775)</f>
        <v>779.8</v>
      </c>
      <c r="G5775" s="5" t="str">
        <f t="shared" ref="G5775:G5838" si="1091">IF($D5775=0,_xlfn.NUMBERVALUE(AR5775),AR5775)</f>
        <v>788.3</v>
      </c>
      <c r="H5775" s="5" t="str">
        <f t="shared" ref="H5775:H5838" si="1092">IF($D5775=0,_xlfn.NUMBERVALUE(AS5775),AS5775)</f>
        <v>2.179</v>
      </c>
      <c r="I5775" s="1" t="s">
        <v>8</v>
      </c>
      <c r="AN5775" s="89" t="str">
        <f t="shared" ref="AN5775:AN5838" si="1093">IF(AU5775=0,"0.000",TEXT(IF(AU5775&lt;0,"-","")&amp;LEFT(TEXT(ABS(AU5775),"0."&amp;REPT("0",4-1)&amp;"E+00"),4+1)*10^FLOOR(LOG10(TEXT(ABS(AU5775),"0."&amp;REPT("0",4-1)&amp;"E+00")),1),(""&amp;(IF(OR(AND(FLOOR(LOG10(TEXT(ABS(AU5775),"0."&amp;REPT("0",4-1)&amp;"E+00")),1)+1=4,RIGHT(LEFT(TEXT(ABS(AU5775),"0."&amp;REPT("0",4-1)&amp;"E+00"),4+1)*10^FLOOR(LOG10(TEXT(ABS(AU5775),"0."&amp;REPT("0",4-1)&amp;"E+00")),1),1)="0"),LOG10(TEXT(ABS(AU5775),"0."&amp;REPT("0",4-1)&amp;"E+00"))&lt;=4-1),"0.","#")&amp;REPT("0",IF(4-1-(FLOOR(LOG10(TEXT(ABS(AU5775),"0."&amp;REPT("0",4-1)&amp;"E+00")),1))&gt;0,4-1-(FLOOR(LOG10(TEXT(ABS(AU5775),"0."&amp;REPT("0",4-1)&amp;"E+00")),1)),0))))))</f>
        <v>7.500</v>
      </c>
      <c r="AO5775" s="89" t="str">
        <f t="shared" ref="AO5775:AO5838" si="1094">IF(AV5775=0,"0.000",TEXT(IF(AV5775&lt;0,"-","")&amp;LEFT(TEXT(ABS(AV5775),"0."&amp;REPT("0",4-1)&amp;"E+00"),4+1)*10^FLOOR(LOG10(TEXT(ABS(AV5775),"0."&amp;REPT("0",4-1)&amp;"E+00")),1),(""&amp;(IF(OR(AND(FLOOR(LOG10(TEXT(ABS(AV5775),"0."&amp;REPT("0",4-1)&amp;"E+00")),1)+1=4,RIGHT(LEFT(TEXT(ABS(AV5775),"0."&amp;REPT("0",4-1)&amp;"E+00"),4+1)*10^FLOOR(LOG10(TEXT(ABS(AV5775),"0."&amp;REPT("0",4-1)&amp;"E+00")),1),1)="0"),LOG10(TEXT(ABS(AV5775),"0."&amp;REPT("0",4-1)&amp;"E+00"))&lt;=4-1),"0.","#")&amp;REPT("0",IF(4-1-(FLOOR(LOG10(TEXT(ABS(AV5775),"0."&amp;REPT("0",4-1)&amp;"E+00")),1))&gt;0,4-1-(FLOOR(LOG10(TEXT(ABS(AV5775),"0."&amp;REPT("0",4-1)&amp;"E+00")),1)),0))))))</f>
        <v>185.0</v>
      </c>
      <c r="AP5775" s="89" t="str">
        <f t="shared" ref="AP5775:AP5838" si="1095">IF(AW5775=0,"0.000",TEXT(IF(AW5775&lt;0,"-","")&amp;LEFT(TEXT(ABS(AW5775),"0."&amp;REPT("0",4-1)&amp;"E+00"),4+1)*10^FLOOR(LOG10(TEXT(ABS(AW5775),"0."&amp;REPT("0",4-1)&amp;"E+00")),1),(""&amp;(IF(OR(AND(FLOOR(LOG10(TEXT(ABS(AW5775),"0."&amp;REPT("0",4-1)&amp;"E+00")),1)+1=4,RIGHT(LEFT(TEXT(ABS(AW5775),"0."&amp;REPT("0",4-1)&amp;"E+00"),4+1)*10^FLOOR(LOG10(TEXT(ABS(AW5775),"0."&amp;REPT("0",4-1)&amp;"E+00")),1),1)="0"),LOG10(TEXT(ABS(AW5775),"0."&amp;REPT("0",4-1)&amp;"E+00"))&lt;=4-1),"0.","#")&amp;REPT("0",IF(4-1-(FLOOR(LOG10(TEXT(ABS(AW5775),"0."&amp;REPT("0",4-1)&amp;"E+00")),1))&gt;0,4-1-(FLOOR(LOG10(TEXT(ABS(AW5775),"0."&amp;REPT("0",4-1)&amp;"E+00")),1)),0))))))</f>
        <v>0.001129</v>
      </c>
      <c r="AQ5775" s="89" t="str">
        <f t="shared" ref="AQ5775:AQ5838" si="1096">IF(AX5775=0,"0.000",TEXT(IF(AX5775&lt;0,"-","")&amp;LEFT(TEXT(ABS(AX5775),"0."&amp;REPT("0",4-1)&amp;"E+00"),4+1)*10^FLOOR(LOG10(TEXT(ABS(AX5775),"0."&amp;REPT("0",4-1)&amp;"E+00")),1),(""&amp;(IF(OR(AND(FLOOR(LOG10(TEXT(ABS(AX5775),"0."&amp;REPT("0",4-1)&amp;"E+00")),1)+1=4,RIGHT(LEFT(TEXT(ABS(AX5775),"0."&amp;REPT("0",4-1)&amp;"E+00"),4+1)*10^FLOOR(LOG10(TEXT(ABS(AX5775),"0."&amp;REPT("0",4-1)&amp;"E+00")),1),1)="0"),LOG10(TEXT(ABS(AX5775),"0."&amp;REPT("0",4-1)&amp;"E+00"))&lt;=4-1),"0.","#")&amp;REPT("0",IF(4-1-(FLOOR(LOG10(TEXT(ABS(AX5775),"0."&amp;REPT("0",4-1)&amp;"E+00")),1))&gt;0,4-1-(FLOOR(LOG10(TEXT(ABS(AX5775),"0."&amp;REPT("0",4-1)&amp;"E+00")),1)),0))))))</f>
        <v>779.8</v>
      </c>
      <c r="AR5775" s="89" t="str">
        <f t="shared" ref="AR5775:AR5838" si="1097">IF(AY5775=0,"0.000",TEXT(IF(AY5775&lt;0,"-","")&amp;LEFT(TEXT(ABS(AY5775),"0."&amp;REPT("0",4-1)&amp;"E+00"),4+1)*10^FLOOR(LOG10(TEXT(ABS(AY5775),"0."&amp;REPT("0",4-1)&amp;"E+00")),1),(""&amp;(IF(OR(AND(FLOOR(LOG10(TEXT(ABS(AY5775),"0."&amp;REPT("0",4-1)&amp;"E+00")),1)+1=4,RIGHT(LEFT(TEXT(ABS(AY5775),"0."&amp;REPT("0",4-1)&amp;"E+00"),4+1)*10^FLOOR(LOG10(TEXT(ABS(AY5775),"0."&amp;REPT("0",4-1)&amp;"E+00")),1),1)="0"),LOG10(TEXT(ABS(AY5775),"0."&amp;REPT("0",4-1)&amp;"E+00"))&lt;=4-1),"0.","#")&amp;REPT("0",IF(4-1-(FLOOR(LOG10(TEXT(ABS(AY5775),"0."&amp;REPT("0",4-1)&amp;"E+00")),1))&gt;0,4-1-(FLOOR(LOG10(TEXT(ABS(AY5775),"0."&amp;REPT("0",4-1)&amp;"E+00")),1)),0))))))</f>
        <v>788.3</v>
      </c>
      <c r="AS5775" s="89" t="str">
        <f t="shared" ref="AS5775:AS5838" si="1098">IF(AZ5775=0,"0.000",TEXT(IF(AZ5775&lt;0,"-","")&amp;LEFT(TEXT(ABS(AZ5775),"0."&amp;REPT("0",4-1)&amp;"E+00"),4+1)*10^FLOOR(LOG10(TEXT(ABS(AZ5775),"0."&amp;REPT("0",4-1)&amp;"E+00")),1),(""&amp;(IF(OR(AND(FLOOR(LOG10(TEXT(ABS(AZ5775),"0."&amp;REPT("0",4-1)&amp;"E+00")),1)+1=4,RIGHT(LEFT(TEXT(ABS(AZ5775),"0."&amp;REPT("0",4-1)&amp;"E+00"),4+1)*10^FLOOR(LOG10(TEXT(ABS(AZ5775),"0."&amp;REPT("0",4-1)&amp;"E+00")),1),1)="0"),LOG10(TEXT(ABS(AZ5775),"0."&amp;REPT("0",4-1)&amp;"E+00"))&lt;=4-1),"0.","#")&amp;REPT("0",IF(4-1-(FLOOR(LOG10(TEXT(ABS(AZ5775),"0."&amp;REPT("0",4-1)&amp;"E+00")),1))&gt;0,4-1-(FLOOR(LOG10(TEXT(ABS(AZ5775),"0."&amp;REPT("0",4-1)&amp;"E+00")),1)),0))))))</f>
        <v>2.179</v>
      </c>
      <c r="AT5775" s="89"/>
      <c r="AU5775" s="99">
        <v>7.5</v>
      </c>
      <c r="AV5775" s="99">
        <v>185</v>
      </c>
      <c r="AW5775" s="99">
        <v>1.1287599999999999E-3</v>
      </c>
      <c r="AX5775" s="99">
        <v>779.83429999999998</v>
      </c>
      <c r="AY5775" s="99">
        <v>788.3</v>
      </c>
      <c r="AZ5775" s="99">
        <v>2.1785999999999999</v>
      </c>
      <c r="BA5775" s="119" t="s">
        <v>8</v>
      </c>
      <c r="BB5775" s="4">
        <v>5775</v>
      </c>
      <c r="BC5775" s="4">
        <v>7.5</v>
      </c>
    </row>
    <row r="5776" spans="2:55">
      <c r="B5776">
        <v>5775</v>
      </c>
      <c r="C5776" s="192">
        <f t="shared" si="1087"/>
        <v>7.5</v>
      </c>
      <c r="D5776" s="5">
        <f t="shared" si="1088"/>
        <v>190</v>
      </c>
      <c r="E5776" s="5" t="str">
        <f t="shared" si="1089"/>
        <v>0.001136</v>
      </c>
      <c r="F5776" s="5" t="str">
        <f t="shared" si="1090"/>
        <v>801.8</v>
      </c>
      <c r="G5776" s="5" t="str">
        <f t="shared" si="1091"/>
        <v>810.3</v>
      </c>
      <c r="H5776" s="5" t="str">
        <f t="shared" si="1092"/>
        <v>2.226</v>
      </c>
      <c r="I5776" s="1" t="s">
        <v>8</v>
      </c>
      <c r="AN5776" s="89" t="str">
        <f t="shared" si="1093"/>
        <v>7.500</v>
      </c>
      <c r="AO5776" s="89" t="str">
        <f t="shared" si="1094"/>
        <v>190.0</v>
      </c>
      <c r="AP5776" s="89" t="str">
        <f t="shared" si="1095"/>
        <v>0.001136</v>
      </c>
      <c r="AQ5776" s="89" t="str">
        <f t="shared" si="1096"/>
        <v>801.8</v>
      </c>
      <c r="AR5776" s="89" t="str">
        <f t="shared" si="1097"/>
        <v>810.3</v>
      </c>
      <c r="AS5776" s="89" t="str">
        <f t="shared" si="1098"/>
        <v>2.226</v>
      </c>
      <c r="AT5776" s="89"/>
      <c r="AU5776" s="99">
        <v>7.5</v>
      </c>
      <c r="AV5776" s="99">
        <v>190</v>
      </c>
      <c r="AW5776" s="99">
        <v>1.1357800000000001E-3</v>
      </c>
      <c r="AX5776" s="99">
        <v>801.82164999999998</v>
      </c>
      <c r="AY5776" s="99">
        <v>810.34</v>
      </c>
      <c r="AZ5776" s="99">
        <v>2.2263999999999999</v>
      </c>
      <c r="BA5776" s="119" t="s">
        <v>8</v>
      </c>
      <c r="BB5776" s="4">
        <v>5776</v>
      </c>
      <c r="BC5776" s="4">
        <v>7.5</v>
      </c>
    </row>
    <row r="5777" spans="2:55">
      <c r="B5777">
        <v>5776</v>
      </c>
      <c r="C5777" s="192">
        <f t="shared" si="1087"/>
        <v>7.5</v>
      </c>
      <c r="D5777" s="5">
        <f t="shared" si="1088"/>
        <v>195</v>
      </c>
      <c r="E5777" s="5" t="str">
        <f t="shared" si="1089"/>
        <v>0.001143</v>
      </c>
      <c r="F5777" s="5" t="str">
        <f t="shared" si="1090"/>
        <v>823.9</v>
      </c>
      <c r="G5777" s="5" t="str">
        <f t="shared" si="1091"/>
        <v>832.5</v>
      </c>
      <c r="H5777" s="5" t="str">
        <f t="shared" si="1092"/>
        <v>2.274</v>
      </c>
      <c r="I5777" s="1" t="s">
        <v>8</v>
      </c>
      <c r="AN5777" s="89" t="str">
        <f t="shared" si="1093"/>
        <v>7.500</v>
      </c>
      <c r="AO5777" s="89" t="str">
        <f t="shared" si="1094"/>
        <v>195.0</v>
      </c>
      <c r="AP5777" s="89" t="str">
        <f t="shared" si="1095"/>
        <v>0.001143</v>
      </c>
      <c r="AQ5777" s="89" t="str">
        <f t="shared" si="1096"/>
        <v>823.9</v>
      </c>
      <c r="AR5777" s="89" t="str">
        <f t="shared" si="1097"/>
        <v>832.5</v>
      </c>
      <c r="AS5777" s="89" t="str">
        <f t="shared" si="1098"/>
        <v>2.274</v>
      </c>
      <c r="AT5777" s="89"/>
      <c r="AU5777" s="99">
        <v>7.5</v>
      </c>
      <c r="AV5777" s="99">
        <v>195</v>
      </c>
      <c r="AW5777" s="99">
        <v>1.14306E-3</v>
      </c>
      <c r="AX5777" s="99">
        <v>823.89705000000004</v>
      </c>
      <c r="AY5777" s="99">
        <v>832.47</v>
      </c>
      <c r="AZ5777" s="99">
        <v>2.2738999999999998</v>
      </c>
      <c r="BA5777" s="119" t="s">
        <v>8</v>
      </c>
      <c r="BB5777" s="4">
        <v>5777</v>
      </c>
      <c r="BC5777" s="4">
        <v>7.5</v>
      </c>
    </row>
    <row r="5778" spans="2:55">
      <c r="B5778">
        <v>5777</v>
      </c>
      <c r="C5778" s="192">
        <f t="shared" si="1087"/>
        <v>7.5</v>
      </c>
      <c r="D5778" s="5">
        <f t="shared" si="1088"/>
        <v>200</v>
      </c>
      <c r="E5778" s="5" t="str">
        <f t="shared" si="1089"/>
        <v>0.001151</v>
      </c>
      <c r="F5778" s="5" t="str">
        <f t="shared" si="1090"/>
        <v>846.1</v>
      </c>
      <c r="G5778" s="5" t="str">
        <f t="shared" si="1091"/>
        <v>854.7</v>
      </c>
      <c r="H5778" s="5" t="str">
        <f t="shared" si="1092"/>
        <v>2.321</v>
      </c>
      <c r="I5778" s="1" t="s">
        <v>8</v>
      </c>
      <c r="AN5778" s="89" t="str">
        <f t="shared" si="1093"/>
        <v>7.500</v>
      </c>
      <c r="AO5778" s="89" t="str">
        <f t="shared" si="1094"/>
        <v>200.0</v>
      </c>
      <c r="AP5778" s="89" t="str">
        <f t="shared" si="1095"/>
        <v>0.001151</v>
      </c>
      <c r="AQ5778" s="89" t="str">
        <f t="shared" si="1096"/>
        <v>846.1</v>
      </c>
      <c r="AR5778" s="89" t="str">
        <f t="shared" si="1097"/>
        <v>854.7</v>
      </c>
      <c r="AS5778" s="89" t="str">
        <f t="shared" si="1098"/>
        <v>2.321</v>
      </c>
      <c r="AT5778" s="89"/>
      <c r="AU5778" s="99">
        <v>7.5</v>
      </c>
      <c r="AV5778" s="99">
        <v>200</v>
      </c>
      <c r="AW5778" s="99">
        <v>1.1506000000000001E-3</v>
      </c>
      <c r="AX5778" s="99">
        <v>846.10050000000001</v>
      </c>
      <c r="AY5778" s="99">
        <v>854.73</v>
      </c>
      <c r="AZ5778" s="99">
        <v>2.3212000000000002</v>
      </c>
      <c r="BA5778" s="119" t="s">
        <v>8</v>
      </c>
      <c r="BB5778" s="4">
        <v>5778</v>
      </c>
      <c r="BC5778" s="4">
        <v>7.5</v>
      </c>
    </row>
    <row r="5779" spans="2:55">
      <c r="B5779">
        <v>5778</v>
      </c>
      <c r="C5779" s="192">
        <f t="shared" si="1087"/>
        <v>7.5</v>
      </c>
      <c r="D5779" s="5">
        <f t="shared" si="1088"/>
        <v>210</v>
      </c>
      <c r="E5779" s="5" t="str">
        <f t="shared" si="1089"/>
        <v>0.001167</v>
      </c>
      <c r="F5779" s="5" t="str">
        <f t="shared" si="1090"/>
        <v>890.9</v>
      </c>
      <c r="G5779" s="5" t="str">
        <f t="shared" si="1091"/>
        <v>899.6</v>
      </c>
      <c r="H5779" s="5" t="str">
        <f t="shared" si="1092"/>
        <v>2.415</v>
      </c>
      <c r="I5779" s="1" t="s">
        <v>8</v>
      </c>
      <c r="AN5779" s="89" t="str">
        <f t="shared" si="1093"/>
        <v>7.500</v>
      </c>
      <c r="AO5779" s="89" t="str">
        <f t="shared" si="1094"/>
        <v>210.0</v>
      </c>
      <c r="AP5779" s="89" t="str">
        <f t="shared" si="1095"/>
        <v>0.001167</v>
      </c>
      <c r="AQ5779" s="89" t="str">
        <f t="shared" si="1096"/>
        <v>890.9</v>
      </c>
      <c r="AR5779" s="89" t="str">
        <f t="shared" si="1097"/>
        <v>899.6</v>
      </c>
      <c r="AS5779" s="89" t="str">
        <f t="shared" si="1098"/>
        <v>2.415</v>
      </c>
      <c r="AT5779" s="89"/>
      <c r="AU5779" s="99">
        <v>7.5</v>
      </c>
      <c r="AV5779" s="99">
        <v>210</v>
      </c>
      <c r="AW5779" s="99">
        <v>1.1665600000000001E-3</v>
      </c>
      <c r="AX5779" s="99">
        <v>890.86080000000004</v>
      </c>
      <c r="AY5779" s="99">
        <v>899.61</v>
      </c>
      <c r="AZ5779" s="99">
        <v>2.4150999999999998</v>
      </c>
      <c r="BA5779" s="119" t="s">
        <v>8</v>
      </c>
      <c r="BB5779" s="4">
        <v>5779</v>
      </c>
      <c r="BC5779" s="4">
        <v>7.5</v>
      </c>
    </row>
    <row r="5780" spans="2:55">
      <c r="B5780">
        <v>5779</v>
      </c>
      <c r="C5780" s="192">
        <f t="shared" si="1087"/>
        <v>7.5</v>
      </c>
      <c r="D5780" s="5">
        <f t="shared" si="1088"/>
        <v>220</v>
      </c>
      <c r="E5780" s="5" t="str">
        <f t="shared" si="1089"/>
        <v>0.001184</v>
      </c>
      <c r="F5780" s="5" t="str">
        <f t="shared" si="1090"/>
        <v>936.2</v>
      </c>
      <c r="G5780" s="5" t="str">
        <f t="shared" si="1091"/>
        <v>945.1</v>
      </c>
      <c r="H5780" s="5" t="str">
        <f t="shared" si="1092"/>
        <v>2.508</v>
      </c>
      <c r="I5780" s="1" t="s">
        <v>8</v>
      </c>
      <c r="AN5780" s="89" t="str">
        <f t="shared" si="1093"/>
        <v>7.500</v>
      </c>
      <c r="AO5780" s="89" t="str">
        <f t="shared" si="1094"/>
        <v>220.0</v>
      </c>
      <c r="AP5780" s="89" t="str">
        <f t="shared" si="1095"/>
        <v>0.001184</v>
      </c>
      <c r="AQ5780" s="89" t="str">
        <f t="shared" si="1096"/>
        <v>936.2</v>
      </c>
      <c r="AR5780" s="89" t="str">
        <f t="shared" si="1097"/>
        <v>945.1</v>
      </c>
      <c r="AS5780" s="89" t="str">
        <f t="shared" si="1098"/>
        <v>2.508</v>
      </c>
      <c r="AT5780" s="89"/>
      <c r="AU5780" s="99">
        <v>7.5</v>
      </c>
      <c r="AV5780" s="99">
        <v>220</v>
      </c>
      <c r="AW5780" s="99">
        <v>1.18381E-3</v>
      </c>
      <c r="AX5780" s="99">
        <v>936.171425</v>
      </c>
      <c r="AY5780" s="99">
        <v>945.05</v>
      </c>
      <c r="AZ5780" s="99">
        <v>2.5082</v>
      </c>
      <c r="BA5780" s="119" t="s">
        <v>8</v>
      </c>
      <c r="BB5780" s="4">
        <v>5780</v>
      </c>
      <c r="BC5780" s="4">
        <v>7.5</v>
      </c>
    </row>
    <row r="5781" spans="2:55">
      <c r="B5781">
        <v>5780</v>
      </c>
      <c r="C5781" s="192">
        <f t="shared" si="1087"/>
        <v>7.5</v>
      </c>
      <c r="D5781" s="5">
        <f t="shared" si="1088"/>
        <v>230</v>
      </c>
      <c r="E5781" s="5" t="str">
        <f t="shared" si="1089"/>
        <v>0.001203</v>
      </c>
      <c r="F5781" s="5" t="str">
        <f t="shared" si="1090"/>
        <v>982.1</v>
      </c>
      <c r="G5781" s="5" t="str">
        <f t="shared" si="1091"/>
        <v>991.1</v>
      </c>
      <c r="H5781" s="5" t="str">
        <f t="shared" si="1092"/>
        <v>2.601</v>
      </c>
      <c r="I5781" s="1" t="s">
        <v>8</v>
      </c>
      <c r="AN5781" s="89" t="str">
        <f t="shared" si="1093"/>
        <v>7.500</v>
      </c>
      <c r="AO5781" s="89" t="str">
        <f t="shared" si="1094"/>
        <v>230.0</v>
      </c>
      <c r="AP5781" s="89" t="str">
        <f t="shared" si="1095"/>
        <v>0.001203</v>
      </c>
      <c r="AQ5781" s="89" t="str">
        <f t="shared" si="1096"/>
        <v>982.1</v>
      </c>
      <c r="AR5781" s="89" t="str">
        <f t="shared" si="1097"/>
        <v>991.1</v>
      </c>
      <c r="AS5781" s="89" t="str">
        <f t="shared" si="1098"/>
        <v>2.601</v>
      </c>
      <c r="AT5781" s="89"/>
      <c r="AU5781" s="99">
        <v>7.5</v>
      </c>
      <c r="AV5781" s="99">
        <v>230</v>
      </c>
      <c r="AW5781" s="99">
        <v>1.20254E-3</v>
      </c>
      <c r="AX5781" s="99">
        <v>982.12094999999999</v>
      </c>
      <c r="AY5781" s="99">
        <v>991.14</v>
      </c>
      <c r="AZ5781" s="99">
        <v>2.6006999999999998</v>
      </c>
      <c r="BA5781" s="119" t="s">
        <v>8</v>
      </c>
      <c r="BB5781" s="4">
        <v>5781</v>
      </c>
      <c r="BC5781" s="4">
        <v>7.5</v>
      </c>
    </row>
    <row r="5782" spans="2:55">
      <c r="B5782">
        <v>5781</v>
      </c>
      <c r="C5782" s="192">
        <f t="shared" si="1087"/>
        <v>7.5</v>
      </c>
      <c r="D5782" s="5">
        <f t="shared" si="1088"/>
        <v>240</v>
      </c>
      <c r="E5782" s="5" t="str">
        <f t="shared" si="1089"/>
        <v>0.001223</v>
      </c>
      <c r="F5782" s="5" t="str">
        <f t="shared" si="1090"/>
        <v>1029</v>
      </c>
      <c r="G5782" s="5" t="str">
        <f t="shared" si="1091"/>
        <v>1038</v>
      </c>
      <c r="H5782" s="5" t="str">
        <f t="shared" si="1092"/>
        <v>2.693</v>
      </c>
      <c r="I5782" s="1" t="s">
        <v>8</v>
      </c>
      <c r="AN5782" s="89" t="str">
        <f t="shared" si="1093"/>
        <v>7.500</v>
      </c>
      <c r="AO5782" s="89" t="str">
        <f t="shared" si="1094"/>
        <v>240.0</v>
      </c>
      <c r="AP5782" s="89" t="str">
        <f t="shared" si="1095"/>
        <v>0.001223</v>
      </c>
      <c r="AQ5782" s="89" t="str">
        <f t="shared" si="1096"/>
        <v>1029</v>
      </c>
      <c r="AR5782" s="89" t="str">
        <f t="shared" si="1097"/>
        <v>1038</v>
      </c>
      <c r="AS5782" s="89" t="str">
        <f t="shared" si="1098"/>
        <v>2.693</v>
      </c>
      <c r="AT5782" s="89"/>
      <c r="AU5782" s="99">
        <v>7.5</v>
      </c>
      <c r="AV5782" s="99">
        <v>240</v>
      </c>
      <c r="AW5782" s="99">
        <v>1.22298E-3</v>
      </c>
      <c r="AX5782" s="99">
        <v>1028.8276499999999</v>
      </c>
      <c r="AY5782" s="99">
        <v>1038</v>
      </c>
      <c r="AZ5782" s="99">
        <v>2.6928999999999998</v>
      </c>
      <c r="BA5782" s="119" t="s">
        <v>8</v>
      </c>
      <c r="BB5782" s="4">
        <v>5782</v>
      </c>
      <c r="BC5782" s="4">
        <v>7.5</v>
      </c>
    </row>
    <row r="5783" spans="2:55">
      <c r="B5783">
        <v>5782</v>
      </c>
      <c r="C5783" s="192">
        <f t="shared" si="1087"/>
        <v>7.5</v>
      </c>
      <c r="D5783" s="5">
        <f t="shared" si="1088"/>
        <v>250</v>
      </c>
      <c r="E5783" s="5" t="str">
        <f t="shared" si="1089"/>
        <v>0.001245</v>
      </c>
      <c r="F5783" s="5" t="str">
        <f t="shared" si="1090"/>
        <v>1076</v>
      </c>
      <c r="G5783" s="5" t="str">
        <f t="shared" si="1091"/>
        <v>1086</v>
      </c>
      <c r="H5783" s="5" t="str">
        <f t="shared" si="1092"/>
        <v>2.785</v>
      </c>
      <c r="I5783" s="1" t="s">
        <v>8</v>
      </c>
      <c r="AN5783" s="89" t="str">
        <f t="shared" si="1093"/>
        <v>7.500</v>
      </c>
      <c r="AO5783" s="89" t="str">
        <f t="shared" si="1094"/>
        <v>250.0</v>
      </c>
      <c r="AP5783" s="89" t="str">
        <f t="shared" si="1095"/>
        <v>0.001245</v>
      </c>
      <c r="AQ5783" s="89" t="str">
        <f t="shared" si="1096"/>
        <v>1076</v>
      </c>
      <c r="AR5783" s="89" t="str">
        <f t="shared" si="1097"/>
        <v>1086</v>
      </c>
      <c r="AS5783" s="89" t="str">
        <f t="shared" si="1098"/>
        <v>2.785</v>
      </c>
      <c r="AT5783" s="89"/>
      <c r="AU5783" s="99">
        <v>7.5</v>
      </c>
      <c r="AV5783" s="99">
        <v>250</v>
      </c>
      <c r="AW5783" s="99">
        <v>1.2454300000000001E-3</v>
      </c>
      <c r="AX5783" s="99">
        <v>1076.359275</v>
      </c>
      <c r="AY5783" s="99">
        <v>1085.7</v>
      </c>
      <c r="AZ5783" s="99">
        <v>2.7850999999999999</v>
      </c>
      <c r="BA5783" s="119" t="s">
        <v>8</v>
      </c>
      <c r="BB5783" s="4">
        <v>5783</v>
      </c>
      <c r="BC5783" s="4">
        <v>7.5</v>
      </c>
    </row>
    <row r="5784" spans="2:55">
      <c r="B5784">
        <v>5783</v>
      </c>
      <c r="C5784" s="192">
        <f t="shared" si="1087"/>
        <v>7.5</v>
      </c>
      <c r="D5784" s="5">
        <f t="shared" si="1088"/>
        <v>260</v>
      </c>
      <c r="E5784" s="5" t="str">
        <f t="shared" si="1089"/>
        <v>0.001270</v>
      </c>
      <c r="F5784" s="5" t="str">
        <f t="shared" si="1090"/>
        <v>1125</v>
      </c>
      <c r="G5784" s="5" t="str">
        <f t="shared" si="1091"/>
        <v>1135</v>
      </c>
      <c r="H5784" s="5" t="str">
        <f t="shared" si="1092"/>
        <v>2.878</v>
      </c>
      <c r="I5784" s="1" t="s">
        <v>8</v>
      </c>
      <c r="AN5784" s="89" t="str">
        <f t="shared" si="1093"/>
        <v>7.500</v>
      </c>
      <c r="AO5784" s="89" t="str">
        <f t="shared" si="1094"/>
        <v>260.0</v>
      </c>
      <c r="AP5784" s="89" t="str">
        <f t="shared" si="1095"/>
        <v>0.001270</v>
      </c>
      <c r="AQ5784" s="89" t="str">
        <f t="shared" si="1096"/>
        <v>1125</v>
      </c>
      <c r="AR5784" s="89" t="str">
        <f t="shared" si="1097"/>
        <v>1135</v>
      </c>
      <c r="AS5784" s="89" t="str">
        <f t="shared" si="1098"/>
        <v>2.878</v>
      </c>
      <c r="AT5784" s="89"/>
      <c r="AU5784" s="99">
        <v>7.5</v>
      </c>
      <c r="AV5784" s="99">
        <v>260</v>
      </c>
      <c r="AW5784" s="99">
        <v>1.2703E-3</v>
      </c>
      <c r="AX5784" s="99">
        <v>1124.9727499999999</v>
      </c>
      <c r="AY5784" s="99">
        <v>1134.5</v>
      </c>
      <c r="AZ5784" s="99">
        <v>2.8774999999999999</v>
      </c>
      <c r="BA5784" s="119" t="s">
        <v>8</v>
      </c>
      <c r="BB5784" s="4">
        <v>5784</v>
      </c>
      <c r="BC5784" s="4">
        <v>7.5</v>
      </c>
    </row>
    <row r="5785" spans="2:55">
      <c r="B5785">
        <v>5784</v>
      </c>
      <c r="C5785" s="192">
        <f t="shared" si="1087"/>
        <v>7.5</v>
      </c>
      <c r="D5785" s="5">
        <f t="shared" si="1088"/>
        <v>270</v>
      </c>
      <c r="E5785" s="5" t="str">
        <f t="shared" si="1089"/>
        <v>0.001298</v>
      </c>
      <c r="F5785" s="5" t="str">
        <f t="shared" si="1090"/>
        <v>1175</v>
      </c>
      <c r="G5785" s="5" t="str">
        <f t="shared" si="1091"/>
        <v>1185</v>
      </c>
      <c r="H5785" s="5" t="str">
        <f t="shared" si="1092"/>
        <v>2.971</v>
      </c>
      <c r="I5785" s="1" t="s">
        <v>8</v>
      </c>
      <c r="AN5785" s="89" t="str">
        <f t="shared" si="1093"/>
        <v>7.500</v>
      </c>
      <c r="AO5785" s="89" t="str">
        <f t="shared" si="1094"/>
        <v>270.0</v>
      </c>
      <c r="AP5785" s="89" t="str">
        <f t="shared" si="1095"/>
        <v>0.001298</v>
      </c>
      <c r="AQ5785" s="89" t="str">
        <f t="shared" si="1096"/>
        <v>1175</v>
      </c>
      <c r="AR5785" s="89" t="str">
        <f t="shared" si="1097"/>
        <v>1185</v>
      </c>
      <c r="AS5785" s="89" t="str">
        <f t="shared" si="1098"/>
        <v>2.971</v>
      </c>
      <c r="AT5785" s="89"/>
      <c r="AU5785" s="99">
        <v>7.5</v>
      </c>
      <c r="AV5785" s="99">
        <v>270</v>
      </c>
      <c r="AW5785" s="99">
        <v>1.29812E-3</v>
      </c>
      <c r="AX5785" s="99">
        <v>1174.8641</v>
      </c>
      <c r="AY5785" s="99">
        <v>1184.5999999999999</v>
      </c>
      <c r="AZ5785" s="99">
        <v>2.9704999999999999</v>
      </c>
      <c r="BA5785" s="119" t="s">
        <v>8</v>
      </c>
      <c r="BB5785" s="4">
        <v>5785</v>
      </c>
      <c r="BC5785" s="4">
        <v>7.5</v>
      </c>
    </row>
    <row r="5786" spans="2:55">
      <c r="B5786">
        <v>5785</v>
      </c>
      <c r="C5786" s="192">
        <f t="shared" si="1087"/>
        <v>7.5</v>
      </c>
      <c r="D5786" s="5">
        <f t="shared" si="1088"/>
        <v>280</v>
      </c>
      <c r="E5786" s="5" t="str">
        <f t="shared" si="1089"/>
        <v>0.001330</v>
      </c>
      <c r="F5786" s="5" t="str">
        <f t="shared" si="1090"/>
        <v>1226</v>
      </c>
      <c r="G5786" s="5" t="str">
        <f t="shared" si="1091"/>
        <v>1236</v>
      </c>
      <c r="H5786" s="5" t="str">
        <f t="shared" si="1092"/>
        <v>3.065</v>
      </c>
      <c r="I5786" s="1" t="s">
        <v>8</v>
      </c>
      <c r="AN5786" s="89" t="str">
        <f t="shared" si="1093"/>
        <v>7.500</v>
      </c>
      <c r="AO5786" s="89" t="str">
        <f t="shared" si="1094"/>
        <v>280.0</v>
      </c>
      <c r="AP5786" s="89" t="str">
        <f t="shared" si="1095"/>
        <v>0.001330</v>
      </c>
      <c r="AQ5786" s="89" t="str">
        <f t="shared" si="1096"/>
        <v>1226</v>
      </c>
      <c r="AR5786" s="89" t="str">
        <f t="shared" si="1097"/>
        <v>1236</v>
      </c>
      <c r="AS5786" s="89" t="str">
        <f t="shared" si="1098"/>
        <v>3.065</v>
      </c>
      <c r="AT5786" s="89"/>
      <c r="AU5786" s="99">
        <v>7.5</v>
      </c>
      <c r="AV5786" s="99">
        <v>280</v>
      </c>
      <c r="AW5786" s="99">
        <v>1.3296699999999998E-3</v>
      </c>
      <c r="AX5786" s="99">
        <v>1226.327475</v>
      </c>
      <c r="AY5786" s="99">
        <v>1236.3</v>
      </c>
      <c r="AZ5786" s="99">
        <v>3.0648</v>
      </c>
      <c r="BA5786" s="119" t="s">
        <v>8</v>
      </c>
      <c r="BB5786" s="4">
        <v>5786</v>
      </c>
      <c r="BC5786" s="4">
        <v>7.5</v>
      </c>
    </row>
    <row r="5787" spans="2:55">
      <c r="B5787">
        <v>5786</v>
      </c>
      <c r="C5787" s="192">
        <f t="shared" si="1087"/>
        <v>7.5</v>
      </c>
      <c r="D5787" s="5">
        <f t="shared" si="1088"/>
        <v>290</v>
      </c>
      <c r="E5787" s="5" t="str">
        <f t="shared" si="1089"/>
        <v>0.001366</v>
      </c>
      <c r="F5787" s="5" t="str">
        <f t="shared" si="1090"/>
        <v>1280.</v>
      </c>
      <c r="G5787" s="5" t="str">
        <f t="shared" si="1091"/>
        <v>1290.</v>
      </c>
      <c r="H5787" s="5" t="str">
        <f t="shared" si="1092"/>
        <v>3.161</v>
      </c>
      <c r="I5787" s="1" t="s">
        <v>8</v>
      </c>
      <c r="AN5787" s="89" t="str">
        <f t="shared" si="1093"/>
        <v>7.500</v>
      </c>
      <c r="AO5787" s="89" t="str">
        <f t="shared" si="1094"/>
        <v>290.0</v>
      </c>
      <c r="AP5787" s="89" t="str">
        <f t="shared" si="1095"/>
        <v>0.001366</v>
      </c>
      <c r="AQ5787" s="89" t="str">
        <f t="shared" si="1096"/>
        <v>1280.</v>
      </c>
      <c r="AR5787" s="89" t="str">
        <f t="shared" si="1097"/>
        <v>1290.</v>
      </c>
      <c r="AS5787" s="89" t="str">
        <f t="shared" si="1098"/>
        <v>3.161</v>
      </c>
      <c r="AT5787" s="89"/>
      <c r="AU5787" s="99">
        <v>7.5</v>
      </c>
      <c r="AV5787" s="99">
        <v>290</v>
      </c>
      <c r="AW5787" s="99">
        <v>1.3660899999999999E-3</v>
      </c>
      <c r="AX5787" s="99">
        <v>1279.7543250000001</v>
      </c>
      <c r="AY5787" s="99">
        <v>1290</v>
      </c>
      <c r="AZ5787" s="99">
        <v>3.161</v>
      </c>
      <c r="BA5787" s="119" t="s">
        <v>8</v>
      </c>
      <c r="BB5787" s="4">
        <v>5787</v>
      </c>
      <c r="BC5787" s="4">
        <v>7.5</v>
      </c>
    </row>
    <row r="5788" spans="2:55">
      <c r="B5788">
        <v>5787</v>
      </c>
      <c r="C5788" s="192">
        <f t="shared" si="1087"/>
        <v>7.5</v>
      </c>
      <c r="D5788" s="5">
        <f t="shared" si="1088"/>
        <v>290.5</v>
      </c>
      <c r="E5788" s="5" t="str">
        <f t="shared" si="1089"/>
        <v>0.001368</v>
      </c>
      <c r="F5788" s="5" t="str">
        <f t="shared" si="1090"/>
        <v>1283</v>
      </c>
      <c r="G5788" s="5" t="str">
        <f t="shared" si="1091"/>
        <v>1293</v>
      </c>
      <c r="H5788" s="5" t="str">
        <f t="shared" si="1092"/>
        <v>3.166</v>
      </c>
      <c r="I5788" s="1" t="s">
        <v>10</v>
      </c>
      <c r="AN5788" s="89" t="str">
        <f t="shared" si="1093"/>
        <v>7.500</v>
      </c>
      <c r="AO5788" s="89" t="str">
        <f t="shared" si="1094"/>
        <v>290.5</v>
      </c>
      <c r="AP5788" s="89" t="str">
        <f t="shared" si="1095"/>
        <v>0.001368</v>
      </c>
      <c r="AQ5788" s="89" t="str">
        <f t="shared" si="1096"/>
        <v>1283</v>
      </c>
      <c r="AR5788" s="89" t="str">
        <f t="shared" si="1097"/>
        <v>1293</v>
      </c>
      <c r="AS5788" s="89" t="str">
        <f t="shared" si="1098"/>
        <v>3.166</v>
      </c>
      <c r="AT5788" s="89"/>
      <c r="AU5788" s="99">
        <v>7.5</v>
      </c>
      <c r="AV5788" s="99">
        <v>290.53500000000003</v>
      </c>
      <c r="AW5788" s="99">
        <v>1.3682099999999999E-3</v>
      </c>
      <c r="AX5788" s="99">
        <v>1282.6384250000001</v>
      </c>
      <c r="AY5788" s="99">
        <v>1292.9000000000001</v>
      </c>
      <c r="AZ5788" s="99">
        <v>3.1661999999999999</v>
      </c>
      <c r="BA5788" s="119" t="s">
        <v>10</v>
      </c>
      <c r="BB5788" s="4">
        <v>5788</v>
      </c>
      <c r="BC5788" s="4">
        <v>7.5</v>
      </c>
    </row>
    <row r="5789" spans="2:55">
      <c r="B5789">
        <v>5788</v>
      </c>
      <c r="C5789" s="192">
        <f t="shared" si="1087"/>
        <v>7.5</v>
      </c>
      <c r="D5789" s="5">
        <f t="shared" si="1088"/>
        <v>290.5</v>
      </c>
      <c r="E5789" s="5" t="str">
        <f t="shared" si="1089"/>
        <v>0.02533</v>
      </c>
      <c r="F5789" s="5" t="str">
        <f t="shared" si="1090"/>
        <v>2576</v>
      </c>
      <c r="G5789" s="5" t="str">
        <f t="shared" si="1091"/>
        <v>2766</v>
      </c>
      <c r="H5789" s="5" t="str">
        <f t="shared" si="1092"/>
        <v>5.779</v>
      </c>
      <c r="I5789" s="1" t="s">
        <v>11</v>
      </c>
      <c r="AN5789" s="89" t="str">
        <f t="shared" si="1093"/>
        <v>7.500</v>
      </c>
      <c r="AO5789" s="89" t="str">
        <f t="shared" si="1094"/>
        <v>290.5</v>
      </c>
      <c r="AP5789" s="89" t="str">
        <f t="shared" si="1095"/>
        <v>0.02533</v>
      </c>
      <c r="AQ5789" s="89" t="str">
        <f t="shared" si="1096"/>
        <v>2576</v>
      </c>
      <c r="AR5789" s="89" t="str">
        <f t="shared" si="1097"/>
        <v>2766</v>
      </c>
      <c r="AS5789" s="89" t="str">
        <f t="shared" si="1098"/>
        <v>5.779</v>
      </c>
      <c r="AT5789" s="89"/>
      <c r="AU5789" s="99">
        <v>7.5</v>
      </c>
      <c r="AV5789" s="99">
        <v>290.53500000000003</v>
      </c>
      <c r="AW5789" s="99">
        <v>2.5329999999999998E-2</v>
      </c>
      <c r="AX5789" s="99">
        <v>2575.9250000000002</v>
      </c>
      <c r="AY5789" s="99">
        <v>2765.9</v>
      </c>
      <c r="AZ5789" s="99">
        <v>5.7793000000000001</v>
      </c>
      <c r="BA5789" s="119" t="s">
        <v>11</v>
      </c>
      <c r="BB5789" s="4">
        <v>5789</v>
      </c>
      <c r="BC5789" s="4">
        <v>7.5</v>
      </c>
    </row>
    <row r="5790" spans="2:55">
      <c r="B5790">
        <v>5789</v>
      </c>
      <c r="C5790" s="192">
        <f t="shared" si="1087"/>
        <v>7.5</v>
      </c>
      <c r="D5790" s="5">
        <f t="shared" si="1088"/>
        <v>300</v>
      </c>
      <c r="E5790" s="5" t="str">
        <f t="shared" si="1089"/>
        <v>0.02674</v>
      </c>
      <c r="F5790" s="5" t="str">
        <f t="shared" si="1090"/>
        <v>2614</v>
      </c>
      <c r="G5790" s="5" t="str">
        <f t="shared" si="1091"/>
        <v>2814</v>
      </c>
      <c r="H5790" s="5" t="str">
        <f t="shared" si="1092"/>
        <v>5.865</v>
      </c>
      <c r="I5790" s="1" t="s">
        <v>9</v>
      </c>
      <c r="AN5790" s="89" t="str">
        <f t="shared" si="1093"/>
        <v>7.500</v>
      </c>
      <c r="AO5790" s="89" t="str">
        <f t="shared" si="1094"/>
        <v>300.0</v>
      </c>
      <c r="AP5790" s="89" t="str">
        <f t="shared" si="1095"/>
        <v>0.02674</v>
      </c>
      <c r="AQ5790" s="89" t="str">
        <f t="shared" si="1096"/>
        <v>2614</v>
      </c>
      <c r="AR5790" s="89" t="str">
        <f t="shared" si="1097"/>
        <v>2814</v>
      </c>
      <c r="AS5790" s="89" t="str">
        <f t="shared" si="1098"/>
        <v>5.865</v>
      </c>
      <c r="AT5790" s="89"/>
      <c r="AU5790" s="99">
        <v>7.5</v>
      </c>
      <c r="AV5790" s="99">
        <v>300</v>
      </c>
      <c r="AW5790" s="99">
        <v>2.6742000000000002E-2</v>
      </c>
      <c r="AX5790" s="99">
        <v>2613.835</v>
      </c>
      <c r="AY5790" s="99">
        <v>2814.4</v>
      </c>
      <c r="AZ5790" s="99">
        <v>5.8646000000000003</v>
      </c>
      <c r="BA5790" s="119" t="s">
        <v>9</v>
      </c>
      <c r="BB5790" s="4">
        <v>5790</v>
      </c>
      <c r="BC5790" s="4">
        <v>7.5</v>
      </c>
    </row>
    <row r="5791" spans="2:55">
      <c r="B5791">
        <v>5790</v>
      </c>
      <c r="C5791" s="192">
        <f t="shared" si="1087"/>
        <v>7.5</v>
      </c>
      <c r="D5791" s="5">
        <f t="shared" si="1088"/>
        <v>310</v>
      </c>
      <c r="E5791" s="5" t="str">
        <f t="shared" si="1089"/>
        <v>0.02806</v>
      </c>
      <c r="F5791" s="5" t="str">
        <f t="shared" si="1090"/>
        <v>2648</v>
      </c>
      <c r="G5791" s="5" t="str">
        <f t="shared" si="1091"/>
        <v>2859</v>
      </c>
      <c r="H5791" s="5" t="str">
        <f t="shared" si="1092"/>
        <v>5.941</v>
      </c>
      <c r="I5791" s="1" t="s">
        <v>9</v>
      </c>
      <c r="AN5791" s="89" t="str">
        <f t="shared" si="1093"/>
        <v>7.500</v>
      </c>
      <c r="AO5791" s="89" t="str">
        <f t="shared" si="1094"/>
        <v>310.0</v>
      </c>
      <c r="AP5791" s="89" t="str">
        <f t="shared" si="1095"/>
        <v>0.02806</v>
      </c>
      <c r="AQ5791" s="89" t="str">
        <f t="shared" si="1096"/>
        <v>2648</v>
      </c>
      <c r="AR5791" s="89" t="str">
        <f t="shared" si="1097"/>
        <v>2859</v>
      </c>
      <c r="AS5791" s="89" t="str">
        <f t="shared" si="1098"/>
        <v>5.941</v>
      </c>
      <c r="AT5791" s="89"/>
      <c r="AU5791" s="99">
        <v>7.5</v>
      </c>
      <c r="AV5791" s="99">
        <v>310</v>
      </c>
      <c r="AW5791" s="99">
        <v>2.8062999999999998E-2</v>
      </c>
      <c r="AX5791" s="99">
        <v>2648.3275000000003</v>
      </c>
      <c r="AY5791" s="99">
        <v>2858.8</v>
      </c>
      <c r="AZ5791" s="99">
        <v>5.9413999999999998</v>
      </c>
      <c r="BA5791" s="119" t="s">
        <v>9</v>
      </c>
      <c r="BB5791" s="4">
        <v>5791</v>
      </c>
      <c r="BC5791" s="4">
        <v>7.5</v>
      </c>
    </row>
    <row r="5792" spans="2:55">
      <c r="B5792">
        <v>5791</v>
      </c>
      <c r="C5792" s="192">
        <f t="shared" si="1087"/>
        <v>7.5</v>
      </c>
      <c r="D5792" s="5">
        <f t="shared" si="1088"/>
        <v>320</v>
      </c>
      <c r="E5792" s="5" t="str">
        <f t="shared" si="1089"/>
        <v>0.02927</v>
      </c>
      <c r="F5792" s="5" t="str">
        <f t="shared" si="1090"/>
        <v>2679</v>
      </c>
      <c r="G5792" s="5" t="str">
        <f t="shared" si="1091"/>
        <v>2899</v>
      </c>
      <c r="H5792" s="5" t="str">
        <f t="shared" si="1092"/>
        <v>6.009</v>
      </c>
      <c r="I5792" s="1" t="s">
        <v>9</v>
      </c>
      <c r="AN5792" s="89" t="str">
        <f t="shared" si="1093"/>
        <v>7.500</v>
      </c>
      <c r="AO5792" s="89" t="str">
        <f t="shared" si="1094"/>
        <v>320.0</v>
      </c>
      <c r="AP5792" s="89" t="str">
        <f t="shared" si="1095"/>
        <v>0.02927</v>
      </c>
      <c r="AQ5792" s="89" t="str">
        <f t="shared" si="1096"/>
        <v>2679</v>
      </c>
      <c r="AR5792" s="89" t="str">
        <f t="shared" si="1097"/>
        <v>2899</v>
      </c>
      <c r="AS5792" s="89" t="str">
        <f t="shared" si="1098"/>
        <v>6.009</v>
      </c>
      <c r="AT5792" s="89"/>
      <c r="AU5792" s="99">
        <v>7.5</v>
      </c>
      <c r="AV5792" s="99">
        <v>320</v>
      </c>
      <c r="AW5792" s="99">
        <v>2.9268000000000002E-2</v>
      </c>
      <c r="AX5792" s="99">
        <v>2679.1899999999996</v>
      </c>
      <c r="AY5792" s="99">
        <v>2898.7</v>
      </c>
      <c r="AZ5792" s="99">
        <v>6.0092999999999996</v>
      </c>
      <c r="BA5792" s="119" t="s">
        <v>9</v>
      </c>
      <c r="BB5792" s="4">
        <v>5792</v>
      </c>
      <c r="BC5792" s="4">
        <v>7.5</v>
      </c>
    </row>
    <row r="5793" spans="2:55">
      <c r="B5793">
        <v>5792</v>
      </c>
      <c r="C5793" s="192">
        <f t="shared" si="1087"/>
        <v>7.5</v>
      </c>
      <c r="D5793" s="5">
        <f t="shared" si="1088"/>
        <v>330</v>
      </c>
      <c r="E5793" s="5" t="str">
        <f t="shared" si="1089"/>
        <v>0.03039</v>
      </c>
      <c r="F5793" s="5" t="str">
        <f t="shared" si="1090"/>
        <v>2708</v>
      </c>
      <c r="G5793" s="5" t="str">
        <f t="shared" si="1091"/>
        <v>2936</v>
      </c>
      <c r="H5793" s="5" t="str">
        <f t="shared" si="1092"/>
        <v>6.071</v>
      </c>
      <c r="I5793" s="1" t="s">
        <v>9</v>
      </c>
      <c r="AN5793" s="89" t="str">
        <f t="shared" si="1093"/>
        <v>7.500</v>
      </c>
      <c r="AO5793" s="89" t="str">
        <f t="shared" si="1094"/>
        <v>330.0</v>
      </c>
      <c r="AP5793" s="89" t="str">
        <f t="shared" si="1095"/>
        <v>0.03039</v>
      </c>
      <c r="AQ5793" s="89" t="str">
        <f t="shared" si="1096"/>
        <v>2708</v>
      </c>
      <c r="AR5793" s="89" t="str">
        <f t="shared" si="1097"/>
        <v>2936</v>
      </c>
      <c r="AS5793" s="89" t="str">
        <f t="shared" si="1098"/>
        <v>6.071</v>
      </c>
      <c r="AT5793" s="89"/>
      <c r="AU5793" s="99">
        <v>7.5</v>
      </c>
      <c r="AV5793" s="99">
        <v>330</v>
      </c>
      <c r="AW5793" s="99">
        <v>3.0388000000000002E-2</v>
      </c>
      <c r="AX5793" s="99">
        <v>2707.59</v>
      </c>
      <c r="AY5793" s="99">
        <v>2935.5</v>
      </c>
      <c r="AZ5793" s="99">
        <v>6.0709</v>
      </c>
      <c r="BA5793" s="119" t="s">
        <v>9</v>
      </c>
      <c r="BB5793" s="4">
        <v>5793</v>
      </c>
      <c r="BC5793" s="4">
        <v>7.5</v>
      </c>
    </row>
    <row r="5794" spans="2:55">
      <c r="B5794">
        <v>5793</v>
      </c>
      <c r="C5794" s="192">
        <f t="shared" si="1087"/>
        <v>7.5</v>
      </c>
      <c r="D5794" s="5">
        <f t="shared" si="1088"/>
        <v>340</v>
      </c>
      <c r="E5794" s="5" t="str">
        <f t="shared" si="1089"/>
        <v>0.03144</v>
      </c>
      <c r="F5794" s="5" t="str">
        <f t="shared" si="1090"/>
        <v>2734</v>
      </c>
      <c r="G5794" s="5" t="str">
        <f t="shared" si="1091"/>
        <v>2970.</v>
      </c>
      <c r="H5794" s="5" t="str">
        <f t="shared" si="1092"/>
        <v>6.128</v>
      </c>
      <c r="I5794" s="1" t="s">
        <v>9</v>
      </c>
      <c r="AN5794" s="89" t="str">
        <f t="shared" si="1093"/>
        <v>7.500</v>
      </c>
      <c r="AO5794" s="89" t="str">
        <f t="shared" si="1094"/>
        <v>340.0</v>
      </c>
      <c r="AP5794" s="89" t="str">
        <f t="shared" si="1095"/>
        <v>0.03144</v>
      </c>
      <c r="AQ5794" s="89" t="str">
        <f t="shared" si="1096"/>
        <v>2734</v>
      </c>
      <c r="AR5794" s="89" t="str">
        <f t="shared" si="1097"/>
        <v>2970.</v>
      </c>
      <c r="AS5794" s="89" t="str">
        <f t="shared" si="1098"/>
        <v>6.128</v>
      </c>
      <c r="AT5794" s="89"/>
      <c r="AU5794" s="99">
        <v>7.5</v>
      </c>
      <c r="AV5794" s="99">
        <v>340</v>
      </c>
      <c r="AW5794" s="99">
        <v>3.1444E-2</v>
      </c>
      <c r="AX5794" s="99">
        <v>2734.27</v>
      </c>
      <c r="AY5794" s="99">
        <v>2970.1</v>
      </c>
      <c r="AZ5794" s="99">
        <v>6.1276999999999999</v>
      </c>
      <c r="BA5794" s="119" t="s">
        <v>9</v>
      </c>
      <c r="BB5794" s="4">
        <v>5794</v>
      </c>
      <c r="BC5794" s="4">
        <v>7.5</v>
      </c>
    </row>
    <row r="5795" spans="2:55">
      <c r="B5795">
        <v>5794</v>
      </c>
      <c r="C5795" s="192">
        <f t="shared" si="1087"/>
        <v>7.5</v>
      </c>
      <c r="D5795" s="5">
        <f t="shared" si="1088"/>
        <v>350</v>
      </c>
      <c r="E5795" s="5" t="str">
        <f t="shared" si="1089"/>
        <v>0.03245</v>
      </c>
      <c r="F5795" s="5" t="str">
        <f t="shared" si="1090"/>
        <v>2759</v>
      </c>
      <c r="G5795" s="5" t="str">
        <f t="shared" si="1091"/>
        <v>3003</v>
      </c>
      <c r="H5795" s="5" t="str">
        <f t="shared" si="1092"/>
        <v>6.181</v>
      </c>
      <c r="I5795" s="1" t="s">
        <v>9</v>
      </c>
      <c r="AN5795" s="89" t="str">
        <f t="shared" si="1093"/>
        <v>7.500</v>
      </c>
      <c r="AO5795" s="89" t="str">
        <f t="shared" si="1094"/>
        <v>350.0</v>
      </c>
      <c r="AP5795" s="89" t="str">
        <f t="shared" si="1095"/>
        <v>0.03245</v>
      </c>
      <c r="AQ5795" s="89" t="str">
        <f t="shared" si="1096"/>
        <v>2759</v>
      </c>
      <c r="AR5795" s="89" t="str">
        <f t="shared" si="1097"/>
        <v>3003</v>
      </c>
      <c r="AS5795" s="89" t="str">
        <f t="shared" si="1098"/>
        <v>6.181</v>
      </c>
      <c r="AT5795" s="89"/>
      <c r="AU5795" s="99">
        <v>7.5</v>
      </c>
      <c r="AV5795" s="99">
        <v>350</v>
      </c>
      <c r="AW5795" s="99">
        <v>3.2448999999999999E-2</v>
      </c>
      <c r="AX5795" s="99">
        <v>2759.4325000000003</v>
      </c>
      <c r="AY5795" s="99">
        <v>3002.8</v>
      </c>
      <c r="AZ5795" s="99">
        <v>6.1806000000000001</v>
      </c>
      <c r="BA5795" s="119" t="s">
        <v>9</v>
      </c>
      <c r="BB5795" s="4">
        <v>5795</v>
      </c>
      <c r="BC5795" s="4">
        <v>7.5</v>
      </c>
    </row>
    <row r="5796" spans="2:55">
      <c r="B5796">
        <v>5795</v>
      </c>
      <c r="C5796" s="192">
        <f t="shared" si="1087"/>
        <v>7.5</v>
      </c>
      <c r="D5796" s="5">
        <f t="shared" si="1088"/>
        <v>360</v>
      </c>
      <c r="E5796" s="5" t="str">
        <f t="shared" si="1089"/>
        <v>0.03341</v>
      </c>
      <c r="F5796" s="5" t="str">
        <f t="shared" si="1090"/>
        <v>2783</v>
      </c>
      <c r="G5796" s="5" t="str">
        <f t="shared" si="1091"/>
        <v>3034</v>
      </c>
      <c r="H5796" s="5" t="str">
        <f t="shared" si="1092"/>
        <v>6.230</v>
      </c>
      <c r="I5796" s="1" t="s">
        <v>9</v>
      </c>
      <c r="AN5796" s="89" t="str">
        <f t="shared" si="1093"/>
        <v>7.500</v>
      </c>
      <c r="AO5796" s="89" t="str">
        <f t="shared" si="1094"/>
        <v>360.0</v>
      </c>
      <c r="AP5796" s="89" t="str">
        <f t="shared" si="1095"/>
        <v>0.03341</v>
      </c>
      <c r="AQ5796" s="89" t="str">
        <f t="shared" si="1096"/>
        <v>2783</v>
      </c>
      <c r="AR5796" s="89" t="str">
        <f t="shared" si="1097"/>
        <v>3034</v>
      </c>
      <c r="AS5796" s="89" t="str">
        <f t="shared" si="1098"/>
        <v>6.230</v>
      </c>
      <c r="AT5796" s="89"/>
      <c r="AU5796" s="99">
        <v>7.5</v>
      </c>
      <c r="AV5796" s="99">
        <v>360</v>
      </c>
      <c r="AW5796" s="99">
        <v>3.3411999999999997E-2</v>
      </c>
      <c r="AX5796" s="99">
        <v>2783.41</v>
      </c>
      <c r="AY5796" s="99">
        <v>3034</v>
      </c>
      <c r="AZ5796" s="99">
        <v>6.2304000000000004</v>
      </c>
      <c r="BA5796" s="119" t="s">
        <v>9</v>
      </c>
      <c r="BB5796" s="4">
        <v>5796</v>
      </c>
      <c r="BC5796" s="4">
        <v>7.5</v>
      </c>
    </row>
    <row r="5797" spans="2:55">
      <c r="B5797">
        <v>5796</v>
      </c>
      <c r="C5797" s="192">
        <f t="shared" si="1087"/>
        <v>7.5</v>
      </c>
      <c r="D5797" s="5">
        <f t="shared" si="1088"/>
        <v>370</v>
      </c>
      <c r="E5797" s="5" t="str">
        <f t="shared" si="1089"/>
        <v>0.03434</v>
      </c>
      <c r="F5797" s="5" t="str">
        <f t="shared" si="1090"/>
        <v>2807</v>
      </c>
      <c r="G5797" s="5" t="str">
        <f t="shared" si="1091"/>
        <v>3064</v>
      </c>
      <c r="H5797" s="5" t="str">
        <f t="shared" si="1092"/>
        <v>6.278</v>
      </c>
      <c r="I5797" s="1" t="s">
        <v>9</v>
      </c>
      <c r="AN5797" s="89" t="str">
        <f t="shared" si="1093"/>
        <v>7.500</v>
      </c>
      <c r="AO5797" s="89" t="str">
        <f t="shared" si="1094"/>
        <v>370.0</v>
      </c>
      <c r="AP5797" s="89" t="str">
        <f t="shared" si="1095"/>
        <v>0.03434</v>
      </c>
      <c r="AQ5797" s="89" t="str">
        <f t="shared" si="1096"/>
        <v>2807</v>
      </c>
      <c r="AR5797" s="89" t="str">
        <f t="shared" si="1097"/>
        <v>3064</v>
      </c>
      <c r="AS5797" s="89" t="str">
        <f t="shared" si="1098"/>
        <v>6.278</v>
      </c>
      <c r="AT5797" s="89"/>
      <c r="AU5797" s="99">
        <v>7.5</v>
      </c>
      <c r="AV5797" s="99">
        <v>370</v>
      </c>
      <c r="AW5797" s="99">
        <v>3.4340000000000002E-2</v>
      </c>
      <c r="AX5797" s="99">
        <v>2806.5499999999997</v>
      </c>
      <c r="AY5797" s="99">
        <v>3064.1</v>
      </c>
      <c r="AZ5797" s="99">
        <v>6.2775999999999996</v>
      </c>
      <c r="BA5797" s="119" t="s">
        <v>9</v>
      </c>
      <c r="BB5797" s="4">
        <v>5797</v>
      </c>
      <c r="BC5797" s="4">
        <v>7.5</v>
      </c>
    </row>
    <row r="5798" spans="2:55">
      <c r="B5798">
        <v>5797</v>
      </c>
      <c r="C5798" s="192">
        <f t="shared" si="1087"/>
        <v>7.5</v>
      </c>
      <c r="D5798" s="5">
        <f t="shared" si="1088"/>
        <v>380</v>
      </c>
      <c r="E5798" s="5" t="str">
        <f t="shared" si="1089"/>
        <v>0.03524</v>
      </c>
      <c r="F5798" s="5" t="str">
        <f t="shared" si="1090"/>
        <v>2829</v>
      </c>
      <c r="G5798" s="5" t="str">
        <f t="shared" si="1091"/>
        <v>3093</v>
      </c>
      <c r="H5798" s="5" t="str">
        <f t="shared" si="1092"/>
        <v>6.323</v>
      </c>
      <c r="I5798" s="1" t="s">
        <v>9</v>
      </c>
      <c r="AN5798" s="89" t="str">
        <f t="shared" si="1093"/>
        <v>7.500</v>
      </c>
      <c r="AO5798" s="89" t="str">
        <f t="shared" si="1094"/>
        <v>380.0</v>
      </c>
      <c r="AP5798" s="89" t="str">
        <f t="shared" si="1095"/>
        <v>0.03524</v>
      </c>
      <c r="AQ5798" s="89" t="str">
        <f t="shared" si="1096"/>
        <v>2829</v>
      </c>
      <c r="AR5798" s="89" t="str">
        <f t="shared" si="1097"/>
        <v>3093</v>
      </c>
      <c r="AS5798" s="89" t="str">
        <f t="shared" si="1098"/>
        <v>6.323</v>
      </c>
      <c r="AT5798" s="89"/>
      <c r="AU5798" s="99">
        <v>7.5</v>
      </c>
      <c r="AV5798" s="99">
        <v>380</v>
      </c>
      <c r="AW5798" s="99">
        <v>3.5238999999999999E-2</v>
      </c>
      <c r="AX5798" s="99">
        <v>2829.0075000000002</v>
      </c>
      <c r="AY5798" s="99">
        <v>3093.3</v>
      </c>
      <c r="AZ5798" s="99">
        <v>6.3224999999999998</v>
      </c>
      <c r="BA5798" s="119" t="s">
        <v>9</v>
      </c>
      <c r="BB5798" s="4">
        <v>5798</v>
      </c>
      <c r="BC5798" s="4">
        <v>7.5</v>
      </c>
    </row>
    <row r="5799" spans="2:55">
      <c r="B5799">
        <v>5798</v>
      </c>
      <c r="C5799" s="192">
        <f t="shared" si="1087"/>
        <v>7.5</v>
      </c>
      <c r="D5799" s="5">
        <f t="shared" si="1088"/>
        <v>390</v>
      </c>
      <c r="E5799" s="5" t="str">
        <f t="shared" si="1089"/>
        <v>0.03611</v>
      </c>
      <c r="F5799" s="5" t="str">
        <f t="shared" si="1090"/>
        <v>2851</v>
      </c>
      <c r="G5799" s="5" t="str">
        <f t="shared" si="1091"/>
        <v>3122</v>
      </c>
      <c r="H5799" s="5" t="str">
        <f t="shared" si="1092"/>
        <v>6.366</v>
      </c>
      <c r="I5799" s="1" t="s">
        <v>9</v>
      </c>
      <c r="AN5799" s="89" t="str">
        <f t="shared" si="1093"/>
        <v>7.500</v>
      </c>
      <c r="AO5799" s="89" t="str">
        <f t="shared" si="1094"/>
        <v>390.0</v>
      </c>
      <c r="AP5799" s="89" t="str">
        <f t="shared" si="1095"/>
        <v>0.03611</v>
      </c>
      <c r="AQ5799" s="89" t="str">
        <f t="shared" si="1096"/>
        <v>2851</v>
      </c>
      <c r="AR5799" s="89" t="str">
        <f t="shared" si="1097"/>
        <v>3122</v>
      </c>
      <c r="AS5799" s="89" t="str">
        <f t="shared" si="1098"/>
        <v>6.366</v>
      </c>
      <c r="AT5799" s="89"/>
      <c r="AU5799" s="99">
        <v>7.5</v>
      </c>
      <c r="AV5799" s="99">
        <v>390</v>
      </c>
      <c r="AW5799" s="99">
        <v>3.6112999999999999E-2</v>
      </c>
      <c r="AX5799" s="99">
        <v>2850.8525</v>
      </c>
      <c r="AY5799" s="99">
        <v>3121.7</v>
      </c>
      <c r="AZ5799" s="99">
        <v>6.3655999999999997</v>
      </c>
      <c r="BA5799" s="119" t="s">
        <v>9</v>
      </c>
      <c r="BB5799" s="4">
        <v>5799</v>
      </c>
      <c r="BC5799" s="4">
        <v>7.5</v>
      </c>
    </row>
    <row r="5800" spans="2:55">
      <c r="B5800">
        <v>5799</v>
      </c>
      <c r="C5800" s="192">
        <f t="shared" si="1087"/>
        <v>7.5</v>
      </c>
      <c r="D5800" s="5">
        <f t="shared" si="1088"/>
        <v>400</v>
      </c>
      <c r="E5800" s="5" t="str">
        <f t="shared" si="1089"/>
        <v>0.03697</v>
      </c>
      <c r="F5800" s="5" t="str">
        <f t="shared" si="1090"/>
        <v>2872</v>
      </c>
      <c r="G5800" s="5" t="str">
        <f t="shared" si="1091"/>
        <v>3149</v>
      </c>
      <c r="H5800" s="5" t="str">
        <f t="shared" si="1092"/>
        <v>6.407</v>
      </c>
      <c r="I5800" s="1" t="s">
        <v>9</v>
      </c>
      <c r="AN5800" s="89" t="str">
        <f t="shared" si="1093"/>
        <v>7.500</v>
      </c>
      <c r="AO5800" s="89" t="str">
        <f t="shared" si="1094"/>
        <v>400.0</v>
      </c>
      <c r="AP5800" s="89" t="str">
        <f t="shared" si="1095"/>
        <v>0.03697</v>
      </c>
      <c r="AQ5800" s="89" t="str">
        <f t="shared" si="1096"/>
        <v>2872</v>
      </c>
      <c r="AR5800" s="89" t="str">
        <f t="shared" si="1097"/>
        <v>3149</v>
      </c>
      <c r="AS5800" s="89" t="str">
        <f t="shared" si="1098"/>
        <v>6.407</v>
      </c>
      <c r="AT5800" s="89"/>
      <c r="AU5800" s="99">
        <v>7.5</v>
      </c>
      <c r="AV5800" s="99">
        <v>400</v>
      </c>
      <c r="AW5800" s="99">
        <v>3.6965999999999999E-2</v>
      </c>
      <c r="AX5800" s="99">
        <v>2872.1550000000002</v>
      </c>
      <c r="AY5800" s="99">
        <v>3149.4</v>
      </c>
      <c r="AZ5800" s="99">
        <v>6.4070999999999998</v>
      </c>
      <c r="BA5800" s="119" t="s">
        <v>9</v>
      </c>
      <c r="BB5800" s="4">
        <v>5800</v>
      </c>
      <c r="BC5800" s="4">
        <v>7.5</v>
      </c>
    </row>
    <row r="5801" spans="2:55">
      <c r="B5801">
        <v>5800</v>
      </c>
      <c r="C5801" s="192">
        <f t="shared" si="1087"/>
        <v>7.5</v>
      </c>
      <c r="D5801" s="5">
        <f t="shared" si="1088"/>
        <v>410</v>
      </c>
      <c r="E5801" s="5" t="str">
        <f t="shared" si="1089"/>
        <v>0.03780</v>
      </c>
      <c r="F5801" s="5" t="str">
        <f t="shared" si="1090"/>
        <v>2893</v>
      </c>
      <c r="G5801" s="5" t="str">
        <f t="shared" si="1091"/>
        <v>3177</v>
      </c>
      <c r="H5801" s="5" t="str">
        <f t="shared" si="1092"/>
        <v>6.447</v>
      </c>
      <c r="I5801" s="1" t="s">
        <v>9</v>
      </c>
      <c r="AN5801" s="89" t="str">
        <f t="shared" si="1093"/>
        <v>7.500</v>
      </c>
      <c r="AO5801" s="89" t="str">
        <f t="shared" si="1094"/>
        <v>410.0</v>
      </c>
      <c r="AP5801" s="89" t="str">
        <f t="shared" si="1095"/>
        <v>0.03780</v>
      </c>
      <c r="AQ5801" s="89" t="str">
        <f t="shared" si="1096"/>
        <v>2893</v>
      </c>
      <c r="AR5801" s="89" t="str">
        <f t="shared" si="1097"/>
        <v>3177</v>
      </c>
      <c r="AS5801" s="89" t="str">
        <f t="shared" si="1098"/>
        <v>6.447</v>
      </c>
      <c r="AT5801" s="89"/>
      <c r="AU5801" s="99">
        <v>7.5</v>
      </c>
      <c r="AV5801" s="99">
        <v>410</v>
      </c>
      <c r="AW5801" s="99">
        <v>3.7801000000000001E-2</v>
      </c>
      <c r="AX5801" s="99">
        <v>2892.9924999999998</v>
      </c>
      <c r="AY5801" s="99">
        <v>3176.5</v>
      </c>
      <c r="AZ5801" s="99">
        <v>6.4470999999999998</v>
      </c>
      <c r="BA5801" s="119" t="s">
        <v>9</v>
      </c>
      <c r="BB5801" s="4">
        <v>5801</v>
      </c>
      <c r="BC5801" s="4">
        <v>7.5</v>
      </c>
    </row>
    <row r="5802" spans="2:55">
      <c r="B5802">
        <v>5801</v>
      </c>
      <c r="C5802" s="192">
        <f t="shared" si="1087"/>
        <v>7.5</v>
      </c>
      <c r="D5802" s="5">
        <f t="shared" si="1088"/>
        <v>420</v>
      </c>
      <c r="E5802" s="5" t="str">
        <f t="shared" si="1089"/>
        <v>0.03862</v>
      </c>
      <c r="F5802" s="5" t="str">
        <f t="shared" si="1090"/>
        <v>2913</v>
      </c>
      <c r="G5802" s="5" t="str">
        <f t="shared" si="1091"/>
        <v>3203</v>
      </c>
      <c r="H5802" s="5" t="str">
        <f t="shared" si="1092"/>
        <v>6.486</v>
      </c>
      <c r="I5802" s="1" t="s">
        <v>9</v>
      </c>
      <c r="AN5802" s="89" t="str">
        <f t="shared" si="1093"/>
        <v>7.500</v>
      </c>
      <c r="AO5802" s="89" t="str">
        <f t="shared" si="1094"/>
        <v>420.0</v>
      </c>
      <c r="AP5802" s="89" t="str">
        <f t="shared" si="1095"/>
        <v>0.03862</v>
      </c>
      <c r="AQ5802" s="89" t="str">
        <f t="shared" si="1096"/>
        <v>2913</v>
      </c>
      <c r="AR5802" s="89" t="str">
        <f t="shared" si="1097"/>
        <v>3203</v>
      </c>
      <c r="AS5802" s="89" t="str">
        <f t="shared" si="1098"/>
        <v>6.486</v>
      </c>
      <c r="AT5802" s="89"/>
      <c r="AU5802" s="99">
        <v>7.5</v>
      </c>
      <c r="AV5802" s="99">
        <v>420</v>
      </c>
      <c r="AW5802" s="99">
        <v>3.8619000000000001E-2</v>
      </c>
      <c r="AX5802" s="99">
        <v>2913.4575</v>
      </c>
      <c r="AY5802" s="99">
        <v>3203.1</v>
      </c>
      <c r="AZ5802" s="99">
        <v>6.4858000000000002</v>
      </c>
      <c r="BA5802" s="119" t="s">
        <v>9</v>
      </c>
      <c r="BB5802" s="4">
        <v>5802</v>
      </c>
      <c r="BC5802" s="4">
        <v>7.5</v>
      </c>
    </row>
    <row r="5803" spans="2:55">
      <c r="B5803">
        <v>5802</v>
      </c>
      <c r="C5803" s="192">
        <f t="shared" si="1087"/>
        <v>7.5</v>
      </c>
      <c r="D5803" s="5">
        <f t="shared" si="1088"/>
        <v>430</v>
      </c>
      <c r="E5803" s="5" t="str">
        <f t="shared" si="1089"/>
        <v>0.03942</v>
      </c>
      <c r="F5803" s="5" t="str">
        <f t="shared" si="1090"/>
        <v>2934</v>
      </c>
      <c r="G5803" s="5" t="str">
        <f t="shared" si="1091"/>
        <v>3229</v>
      </c>
      <c r="H5803" s="5" t="str">
        <f t="shared" si="1092"/>
        <v>6.523</v>
      </c>
      <c r="I5803" s="1" t="s">
        <v>9</v>
      </c>
      <c r="AN5803" s="89" t="str">
        <f t="shared" si="1093"/>
        <v>7.500</v>
      </c>
      <c r="AO5803" s="89" t="str">
        <f t="shared" si="1094"/>
        <v>430.0</v>
      </c>
      <c r="AP5803" s="89" t="str">
        <f t="shared" si="1095"/>
        <v>0.03942</v>
      </c>
      <c r="AQ5803" s="89" t="str">
        <f t="shared" si="1096"/>
        <v>2934</v>
      </c>
      <c r="AR5803" s="89" t="str">
        <f t="shared" si="1097"/>
        <v>3229</v>
      </c>
      <c r="AS5803" s="89" t="str">
        <f t="shared" si="1098"/>
        <v>6.523</v>
      </c>
      <c r="AT5803" s="89"/>
      <c r="AU5803" s="99">
        <v>7.5</v>
      </c>
      <c r="AV5803" s="99">
        <v>430</v>
      </c>
      <c r="AW5803" s="99">
        <v>3.9421999999999999E-2</v>
      </c>
      <c r="AX5803" s="99">
        <v>2933.7350000000001</v>
      </c>
      <c r="AY5803" s="99">
        <v>3229.4</v>
      </c>
      <c r="AZ5803" s="99">
        <v>6.5233999999999996</v>
      </c>
      <c r="BA5803" s="119" t="s">
        <v>9</v>
      </c>
      <c r="BB5803" s="4">
        <v>5803</v>
      </c>
      <c r="BC5803" s="4">
        <v>7.5</v>
      </c>
    </row>
    <row r="5804" spans="2:55">
      <c r="B5804">
        <v>5803</v>
      </c>
      <c r="C5804" s="192">
        <f t="shared" si="1087"/>
        <v>7.5</v>
      </c>
      <c r="D5804" s="5">
        <f t="shared" si="1088"/>
        <v>440</v>
      </c>
      <c r="E5804" s="5" t="str">
        <f t="shared" si="1089"/>
        <v>0.04021</v>
      </c>
      <c r="F5804" s="5" t="str">
        <f t="shared" si="1090"/>
        <v>2954</v>
      </c>
      <c r="G5804" s="5" t="str">
        <f t="shared" si="1091"/>
        <v>3255</v>
      </c>
      <c r="H5804" s="5" t="str">
        <f t="shared" si="1092"/>
        <v>6.560</v>
      </c>
      <c r="I5804" s="1" t="s">
        <v>9</v>
      </c>
      <c r="AN5804" s="89" t="str">
        <f t="shared" si="1093"/>
        <v>7.500</v>
      </c>
      <c r="AO5804" s="89" t="str">
        <f t="shared" si="1094"/>
        <v>440.0</v>
      </c>
      <c r="AP5804" s="89" t="str">
        <f t="shared" si="1095"/>
        <v>0.04021</v>
      </c>
      <c r="AQ5804" s="89" t="str">
        <f t="shared" si="1096"/>
        <v>2954</v>
      </c>
      <c r="AR5804" s="89" t="str">
        <f t="shared" si="1097"/>
        <v>3255</v>
      </c>
      <c r="AS5804" s="89" t="str">
        <f t="shared" si="1098"/>
        <v>6.560</v>
      </c>
      <c r="AT5804" s="89"/>
      <c r="AU5804" s="99">
        <v>7.5</v>
      </c>
      <c r="AV5804" s="99">
        <v>440</v>
      </c>
      <c r="AW5804" s="99">
        <v>4.0212000000000005E-2</v>
      </c>
      <c r="AX5804" s="99">
        <v>2953.71</v>
      </c>
      <c r="AY5804" s="99">
        <v>3255.3</v>
      </c>
      <c r="AZ5804" s="99">
        <v>6.56</v>
      </c>
      <c r="BA5804" s="119" t="s">
        <v>9</v>
      </c>
      <c r="BB5804" s="4">
        <v>5804</v>
      </c>
      <c r="BC5804" s="4">
        <v>7.5</v>
      </c>
    </row>
    <row r="5805" spans="2:55">
      <c r="B5805">
        <v>5804</v>
      </c>
      <c r="C5805" s="192">
        <f t="shared" si="1087"/>
        <v>7.5</v>
      </c>
      <c r="D5805" s="5">
        <f t="shared" si="1088"/>
        <v>450</v>
      </c>
      <c r="E5805" s="5" t="str">
        <f t="shared" si="1089"/>
        <v>0.04099</v>
      </c>
      <c r="F5805" s="5" t="str">
        <f t="shared" si="1090"/>
        <v>2973</v>
      </c>
      <c r="G5805" s="5" t="str">
        <f t="shared" si="1091"/>
        <v>3281</v>
      </c>
      <c r="H5805" s="5" t="str">
        <f t="shared" si="1092"/>
        <v>6.596</v>
      </c>
      <c r="I5805" s="1" t="s">
        <v>9</v>
      </c>
      <c r="AN5805" s="89" t="str">
        <f t="shared" si="1093"/>
        <v>7.500</v>
      </c>
      <c r="AO5805" s="89" t="str">
        <f t="shared" si="1094"/>
        <v>450.0</v>
      </c>
      <c r="AP5805" s="89" t="str">
        <f t="shared" si="1095"/>
        <v>0.04099</v>
      </c>
      <c r="AQ5805" s="89" t="str">
        <f t="shared" si="1096"/>
        <v>2973</v>
      </c>
      <c r="AR5805" s="89" t="str">
        <f t="shared" si="1097"/>
        <v>3281</v>
      </c>
      <c r="AS5805" s="89" t="str">
        <f t="shared" si="1098"/>
        <v>6.596</v>
      </c>
      <c r="AT5805" s="89"/>
      <c r="AU5805" s="99">
        <v>7.5</v>
      </c>
      <c r="AV5805" s="99">
        <v>450</v>
      </c>
      <c r="AW5805" s="99">
        <v>4.0992000000000001E-2</v>
      </c>
      <c r="AX5805" s="99">
        <v>2973.46</v>
      </c>
      <c r="AY5805" s="99">
        <v>3280.9</v>
      </c>
      <c r="AZ5805" s="99">
        <v>6.5956000000000001</v>
      </c>
      <c r="BA5805" s="119" t="s">
        <v>9</v>
      </c>
      <c r="BB5805" s="4">
        <v>5805</v>
      </c>
      <c r="BC5805" s="4">
        <v>7.5</v>
      </c>
    </row>
    <row r="5806" spans="2:55">
      <c r="B5806">
        <v>5805</v>
      </c>
      <c r="C5806" s="192">
        <f t="shared" si="1087"/>
        <v>7.5</v>
      </c>
      <c r="D5806" s="5">
        <f t="shared" si="1088"/>
        <v>460</v>
      </c>
      <c r="E5806" s="5" t="str">
        <f t="shared" si="1089"/>
        <v>0.04176</v>
      </c>
      <c r="F5806" s="5" t="str">
        <f t="shared" si="1090"/>
        <v>2993</v>
      </c>
      <c r="G5806" s="5" t="str">
        <f t="shared" si="1091"/>
        <v>3306</v>
      </c>
      <c r="H5806" s="5" t="str">
        <f t="shared" si="1092"/>
        <v>6.630</v>
      </c>
      <c r="I5806" s="1" t="s">
        <v>9</v>
      </c>
      <c r="AN5806" s="89" t="str">
        <f t="shared" si="1093"/>
        <v>7.500</v>
      </c>
      <c r="AO5806" s="89" t="str">
        <f t="shared" si="1094"/>
        <v>460.0</v>
      </c>
      <c r="AP5806" s="89" t="str">
        <f t="shared" si="1095"/>
        <v>0.04176</v>
      </c>
      <c r="AQ5806" s="89" t="str">
        <f t="shared" si="1096"/>
        <v>2993</v>
      </c>
      <c r="AR5806" s="89" t="str">
        <f t="shared" si="1097"/>
        <v>3306</v>
      </c>
      <c r="AS5806" s="89" t="str">
        <f t="shared" si="1098"/>
        <v>6.630</v>
      </c>
      <c r="AT5806" s="89"/>
      <c r="AU5806" s="99">
        <v>7.5</v>
      </c>
      <c r="AV5806" s="99">
        <v>460</v>
      </c>
      <c r="AW5806" s="99">
        <v>4.1759999999999999E-2</v>
      </c>
      <c r="AX5806" s="99">
        <v>2993</v>
      </c>
      <c r="AY5806" s="99">
        <v>3306.2</v>
      </c>
      <c r="AZ5806" s="99">
        <v>6.6303999999999998</v>
      </c>
      <c r="BA5806" s="119" t="s">
        <v>9</v>
      </c>
      <c r="BB5806" s="4">
        <v>5806</v>
      </c>
      <c r="BC5806" s="4">
        <v>7.5</v>
      </c>
    </row>
    <row r="5807" spans="2:55">
      <c r="B5807">
        <v>5806</v>
      </c>
      <c r="C5807" s="192">
        <f t="shared" si="1087"/>
        <v>7.5</v>
      </c>
      <c r="D5807" s="5">
        <f t="shared" si="1088"/>
        <v>470</v>
      </c>
      <c r="E5807" s="5" t="str">
        <f t="shared" si="1089"/>
        <v>0.04252</v>
      </c>
      <c r="F5807" s="5" t="str">
        <f t="shared" si="1090"/>
        <v>3012</v>
      </c>
      <c r="G5807" s="5" t="str">
        <f t="shared" si="1091"/>
        <v>3331</v>
      </c>
      <c r="H5807" s="5" t="str">
        <f t="shared" si="1092"/>
        <v>6.664</v>
      </c>
      <c r="I5807" s="1" t="s">
        <v>9</v>
      </c>
      <c r="AN5807" s="89" t="str">
        <f t="shared" si="1093"/>
        <v>7.500</v>
      </c>
      <c r="AO5807" s="89" t="str">
        <f t="shared" si="1094"/>
        <v>470.0</v>
      </c>
      <c r="AP5807" s="89" t="str">
        <f t="shared" si="1095"/>
        <v>0.04252</v>
      </c>
      <c r="AQ5807" s="89" t="str">
        <f t="shared" si="1096"/>
        <v>3012</v>
      </c>
      <c r="AR5807" s="89" t="str">
        <f t="shared" si="1097"/>
        <v>3331</v>
      </c>
      <c r="AS5807" s="89" t="str">
        <f t="shared" si="1098"/>
        <v>6.664</v>
      </c>
      <c r="AT5807" s="89"/>
      <c r="AU5807" s="99">
        <v>7.5</v>
      </c>
      <c r="AV5807" s="99">
        <v>470</v>
      </c>
      <c r="AW5807" s="99">
        <v>4.2520000000000002E-2</v>
      </c>
      <c r="AX5807" s="99">
        <v>3012.4</v>
      </c>
      <c r="AY5807" s="99">
        <v>3331.3</v>
      </c>
      <c r="AZ5807" s="99">
        <v>6.6643999999999997</v>
      </c>
      <c r="BA5807" s="119" t="s">
        <v>9</v>
      </c>
      <c r="BB5807" s="4">
        <v>5807</v>
      </c>
      <c r="BC5807" s="4">
        <v>7.5</v>
      </c>
    </row>
    <row r="5808" spans="2:55">
      <c r="B5808">
        <v>5807</v>
      </c>
      <c r="C5808" s="192">
        <f t="shared" si="1087"/>
        <v>7.5</v>
      </c>
      <c r="D5808" s="5">
        <f t="shared" si="1088"/>
        <v>480</v>
      </c>
      <c r="E5808" s="5" t="str">
        <f t="shared" si="1089"/>
        <v>0.04327</v>
      </c>
      <c r="F5808" s="5" t="str">
        <f t="shared" si="1090"/>
        <v>3032</v>
      </c>
      <c r="G5808" s="5" t="str">
        <f t="shared" si="1091"/>
        <v>3356</v>
      </c>
      <c r="H5808" s="5" t="str">
        <f t="shared" si="1092"/>
        <v>6.698</v>
      </c>
      <c r="I5808" s="1" t="s">
        <v>9</v>
      </c>
      <c r="AN5808" s="89" t="str">
        <f t="shared" si="1093"/>
        <v>7.500</v>
      </c>
      <c r="AO5808" s="89" t="str">
        <f t="shared" si="1094"/>
        <v>480.0</v>
      </c>
      <c r="AP5808" s="89" t="str">
        <f t="shared" si="1095"/>
        <v>0.04327</v>
      </c>
      <c r="AQ5808" s="89" t="str">
        <f t="shared" si="1096"/>
        <v>3032</v>
      </c>
      <c r="AR5808" s="89" t="str">
        <f t="shared" si="1097"/>
        <v>3356</v>
      </c>
      <c r="AS5808" s="89" t="str">
        <f t="shared" si="1098"/>
        <v>6.698</v>
      </c>
      <c r="AT5808" s="89"/>
      <c r="AU5808" s="99">
        <v>7.5</v>
      </c>
      <c r="AV5808" s="99">
        <v>480</v>
      </c>
      <c r="AW5808" s="99">
        <v>4.3270000000000003E-2</v>
      </c>
      <c r="AX5808" s="99">
        <v>3031.6749999999997</v>
      </c>
      <c r="AY5808" s="99">
        <v>3356.2</v>
      </c>
      <c r="AZ5808" s="99">
        <v>6.6977000000000002</v>
      </c>
      <c r="BA5808" s="119" t="s">
        <v>9</v>
      </c>
      <c r="BB5808" s="4">
        <v>5808</v>
      </c>
      <c r="BC5808" s="4">
        <v>7.5</v>
      </c>
    </row>
    <row r="5809" spans="2:55">
      <c r="B5809">
        <v>5808</v>
      </c>
      <c r="C5809" s="192">
        <f t="shared" si="1087"/>
        <v>7.5</v>
      </c>
      <c r="D5809" s="5">
        <f t="shared" si="1088"/>
        <v>490</v>
      </c>
      <c r="E5809" s="5" t="str">
        <f t="shared" si="1089"/>
        <v>0.04401</v>
      </c>
      <c r="F5809" s="5" t="str">
        <f t="shared" si="1090"/>
        <v>3051</v>
      </c>
      <c r="G5809" s="5" t="str">
        <f t="shared" si="1091"/>
        <v>3381</v>
      </c>
      <c r="H5809" s="5" t="str">
        <f t="shared" si="1092"/>
        <v>6.730</v>
      </c>
      <c r="I5809" s="1" t="s">
        <v>9</v>
      </c>
      <c r="AN5809" s="89" t="str">
        <f t="shared" si="1093"/>
        <v>7.500</v>
      </c>
      <c r="AO5809" s="89" t="str">
        <f t="shared" si="1094"/>
        <v>490.0</v>
      </c>
      <c r="AP5809" s="89" t="str">
        <f t="shared" si="1095"/>
        <v>0.04401</v>
      </c>
      <c r="AQ5809" s="89" t="str">
        <f t="shared" si="1096"/>
        <v>3051</v>
      </c>
      <c r="AR5809" s="89" t="str">
        <f t="shared" si="1097"/>
        <v>3381</v>
      </c>
      <c r="AS5809" s="89" t="str">
        <f t="shared" si="1098"/>
        <v>6.730</v>
      </c>
      <c r="AT5809" s="89"/>
      <c r="AU5809" s="99">
        <v>7.5</v>
      </c>
      <c r="AV5809" s="99">
        <v>490</v>
      </c>
      <c r="AW5809" s="99">
        <v>4.4014000000000005E-2</v>
      </c>
      <c r="AX5809" s="99">
        <v>3050.7950000000001</v>
      </c>
      <c r="AY5809" s="99">
        <v>3380.9</v>
      </c>
      <c r="AZ5809" s="99">
        <v>6.7302999999999997</v>
      </c>
      <c r="BA5809" s="119" t="s">
        <v>9</v>
      </c>
      <c r="BB5809" s="4">
        <v>5809</v>
      </c>
      <c r="BC5809" s="4">
        <v>7.5</v>
      </c>
    </row>
    <row r="5810" spans="2:55">
      <c r="B5810">
        <v>5809</v>
      </c>
      <c r="C5810" s="192">
        <f t="shared" si="1087"/>
        <v>7.5</v>
      </c>
      <c r="D5810" s="5">
        <f t="shared" si="1088"/>
        <v>500</v>
      </c>
      <c r="E5810" s="5" t="str">
        <f t="shared" si="1089"/>
        <v>0.04475</v>
      </c>
      <c r="F5810" s="5" t="str">
        <f t="shared" si="1090"/>
        <v>3070.</v>
      </c>
      <c r="G5810" s="5" t="str">
        <f t="shared" si="1091"/>
        <v>3406</v>
      </c>
      <c r="H5810" s="5" t="str">
        <f t="shared" si="1092"/>
        <v>6.762</v>
      </c>
      <c r="I5810" s="1" t="s">
        <v>9</v>
      </c>
      <c r="AN5810" s="89" t="str">
        <f t="shared" si="1093"/>
        <v>7.500</v>
      </c>
      <c r="AO5810" s="89" t="str">
        <f t="shared" si="1094"/>
        <v>500.0</v>
      </c>
      <c r="AP5810" s="89" t="str">
        <f t="shared" si="1095"/>
        <v>0.04475</v>
      </c>
      <c r="AQ5810" s="89" t="str">
        <f t="shared" si="1096"/>
        <v>3070.</v>
      </c>
      <c r="AR5810" s="89" t="str">
        <f t="shared" si="1097"/>
        <v>3406</v>
      </c>
      <c r="AS5810" s="89" t="str">
        <f t="shared" si="1098"/>
        <v>6.762</v>
      </c>
      <c r="AT5810" s="89"/>
      <c r="AU5810" s="99">
        <v>7.5</v>
      </c>
      <c r="AV5810" s="99">
        <v>500</v>
      </c>
      <c r="AW5810" s="99">
        <v>4.4749999999999998E-2</v>
      </c>
      <c r="AX5810" s="99">
        <v>3069.875</v>
      </c>
      <c r="AY5810" s="99">
        <v>3405.5</v>
      </c>
      <c r="AZ5810" s="99">
        <v>6.7622999999999998</v>
      </c>
      <c r="BA5810" s="119" t="s">
        <v>9</v>
      </c>
      <c r="BB5810" s="4">
        <v>5810</v>
      </c>
      <c r="BC5810" s="4">
        <v>7.5</v>
      </c>
    </row>
    <row r="5811" spans="2:55">
      <c r="B5811">
        <v>5810</v>
      </c>
      <c r="C5811" s="192">
        <f t="shared" si="1087"/>
        <v>7.5</v>
      </c>
      <c r="D5811" s="5">
        <f t="shared" si="1088"/>
        <v>520</v>
      </c>
      <c r="E5811" s="5" t="str">
        <f t="shared" si="1089"/>
        <v>0.04620</v>
      </c>
      <c r="F5811" s="5" t="str">
        <f t="shared" si="1090"/>
        <v>3108</v>
      </c>
      <c r="G5811" s="5" t="str">
        <f t="shared" si="1091"/>
        <v>3454</v>
      </c>
      <c r="H5811" s="5" t="str">
        <f t="shared" si="1092"/>
        <v>6.825</v>
      </c>
      <c r="I5811" s="1" t="s">
        <v>9</v>
      </c>
      <c r="AN5811" s="89" t="str">
        <f t="shared" si="1093"/>
        <v>7.500</v>
      </c>
      <c r="AO5811" s="89" t="str">
        <f t="shared" si="1094"/>
        <v>520.0</v>
      </c>
      <c r="AP5811" s="89" t="str">
        <f t="shared" si="1095"/>
        <v>0.04620</v>
      </c>
      <c r="AQ5811" s="89" t="str">
        <f t="shared" si="1096"/>
        <v>3108</v>
      </c>
      <c r="AR5811" s="89" t="str">
        <f t="shared" si="1097"/>
        <v>3454</v>
      </c>
      <c r="AS5811" s="89" t="str">
        <f t="shared" si="1098"/>
        <v>6.825</v>
      </c>
      <c r="AT5811" s="89"/>
      <c r="AU5811" s="99">
        <v>7.5</v>
      </c>
      <c r="AV5811" s="99">
        <v>520</v>
      </c>
      <c r="AW5811" s="99">
        <v>4.6203000000000001E-2</v>
      </c>
      <c r="AX5811" s="99">
        <v>3107.6774999999998</v>
      </c>
      <c r="AY5811" s="99">
        <v>3454.2</v>
      </c>
      <c r="AZ5811" s="99">
        <v>6.8246000000000002</v>
      </c>
      <c r="BA5811" s="119" t="s">
        <v>9</v>
      </c>
      <c r="BB5811" s="4">
        <v>5811</v>
      </c>
      <c r="BC5811" s="4">
        <v>7.5</v>
      </c>
    </row>
    <row r="5812" spans="2:55">
      <c r="B5812">
        <v>5811</v>
      </c>
      <c r="C5812" s="192">
        <f t="shared" si="1087"/>
        <v>7.5</v>
      </c>
      <c r="D5812" s="5">
        <f t="shared" si="1088"/>
        <v>540</v>
      </c>
      <c r="E5812" s="5" t="str">
        <f t="shared" si="1089"/>
        <v>0.04763</v>
      </c>
      <c r="F5812" s="5" t="str">
        <f t="shared" si="1090"/>
        <v>3145</v>
      </c>
      <c r="G5812" s="5" t="str">
        <f t="shared" si="1091"/>
        <v>3503</v>
      </c>
      <c r="H5812" s="5" t="str">
        <f t="shared" si="1092"/>
        <v>6.885</v>
      </c>
      <c r="I5812" s="1" t="s">
        <v>9</v>
      </c>
      <c r="AN5812" s="89" t="str">
        <f t="shared" si="1093"/>
        <v>7.500</v>
      </c>
      <c r="AO5812" s="89" t="str">
        <f t="shared" si="1094"/>
        <v>540.0</v>
      </c>
      <c r="AP5812" s="89" t="str">
        <f t="shared" si="1095"/>
        <v>0.04763</v>
      </c>
      <c r="AQ5812" s="89" t="str">
        <f t="shared" si="1096"/>
        <v>3145</v>
      </c>
      <c r="AR5812" s="89" t="str">
        <f t="shared" si="1097"/>
        <v>3503</v>
      </c>
      <c r="AS5812" s="89" t="str">
        <f t="shared" si="1098"/>
        <v>6.885</v>
      </c>
      <c r="AT5812" s="89"/>
      <c r="AU5812" s="99">
        <v>7.5</v>
      </c>
      <c r="AV5812" s="99">
        <v>540</v>
      </c>
      <c r="AW5812" s="99">
        <v>4.7634000000000003E-2</v>
      </c>
      <c r="AX5812" s="99">
        <v>3145.3449999999998</v>
      </c>
      <c r="AY5812" s="99">
        <v>3502.6</v>
      </c>
      <c r="AZ5812" s="99">
        <v>6.8848000000000003</v>
      </c>
      <c r="BA5812" s="119" t="s">
        <v>9</v>
      </c>
      <c r="BB5812" s="4">
        <v>5812</v>
      </c>
      <c r="BC5812" s="4">
        <v>7.5</v>
      </c>
    </row>
    <row r="5813" spans="2:55">
      <c r="B5813">
        <v>5812</v>
      </c>
      <c r="C5813" s="192">
        <f t="shared" si="1087"/>
        <v>7.5</v>
      </c>
      <c r="D5813" s="5">
        <f t="shared" si="1088"/>
        <v>560</v>
      </c>
      <c r="E5813" s="5" t="str">
        <f t="shared" si="1089"/>
        <v>0.04905</v>
      </c>
      <c r="F5813" s="5" t="str">
        <f t="shared" si="1090"/>
        <v>3183</v>
      </c>
      <c r="G5813" s="5" t="str">
        <f t="shared" si="1091"/>
        <v>3551</v>
      </c>
      <c r="H5813" s="5" t="str">
        <f t="shared" si="1092"/>
        <v>6.943</v>
      </c>
      <c r="I5813" s="1" t="s">
        <v>9</v>
      </c>
      <c r="AN5813" s="89" t="str">
        <f t="shared" si="1093"/>
        <v>7.500</v>
      </c>
      <c r="AO5813" s="89" t="str">
        <f t="shared" si="1094"/>
        <v>560.0</v>
      </c>
      <c r="AP5813" s="89" t="str">
        <f t="shared" si="1095"/>
        <v>0.04905</v>
      </c>
      <c r="AQ5813" s="89" t="str">
        <f t="shared" si="1096"/>
        <v>3183</v>
      </c>
      <c r="AR5813" s="89" t="str">
        <f t="shared" si="1097"/>
        <v>3551</v>
      </c>
      <c r="AS5813" s="89" t="str">
        <f t="shared" si="1098"/>
        <v>6.943</v>
      </c>
      <c r="AT5813" s="89"/>
      <c r="AU5813" s="99">
        <v>7.5</v>
      </c>
      <c r="AV5813" s="99">
        <v>560</v>
      </c>
      <c r="AW5813" s="99">
        <v>4.9045999999999999E-2</v>
      </c>
      <c r="AX5813" s="99">
        <v>3182.9550000000004</v>
      </c>
      <c r="AY5813" s="99">
        <v>3550.8</v>
      </c>
      <c r="AZ5813" s="99">
        <v>6.9432999999999998</v>
      </c>
      <c r="BA5813" s="119" t="s">
        <v>9</v>
      </c>
      <c r="BB5813" s="4">
        <v>5813</v>
      </c>
      <c r="BC5813" s="4">
        <v>7.5</v>
      </c>
    </row>
    <row r="5814" spans="2:55">
      <c r="B5814">
        <v>5813</v>
      </c>
      <c r="C5814" s="192">
        <f t="shared" si="1087"/>
        <v>7.5</v>
      </c>
      <c r="D5814" s="5">
        <f t="shared" si="1088"/>
        <v>580</v>
      </c>
      <c r="E5814" s="5" t="str">
        <f t="shared" si="1089"/>
        <v>0.05044</v>
      </c>
      <c r="F5814" s="5" t="str">
        <f t="shared" si="1090"/>
        <v>3220.</v>
      </c>
      <c r="G5814" s="5" t="str">
        <f t="shared" si="1091"/>
        <v>3599</v>
      </c>
      <c r="H5814" s="5" t="str">
        <f t="shared" si="1092"/>
        <v>7.000</v>
      </c>
      <c r="I5814" s="1" t="s">
        <v>9</v>
      </c>
      <c r="AN5814" s="89" t="str">
        <f t="shared" si="1093"/>
        <v>7.500</v>
      </c>
      <c r="AO5814" s="89" t="str">
        <f t="shared" si="1094"/>
        <v>580.0</v>
      </c>
      <c r="AP5814" s="89" t="str">
        <f t="shared" si="1095"/>
        <v>0.05044</v>
      </c>
      <c r="AQ5814" s="89" t="str">
        <f t="shared" si="1096"/>
        <v>3220.</v>
      </c>
      <c r="AR5814" s="89" t="str">
        <f t="shared" si="1097"/>
        <v>3599</v>
      </c>
      <c r="AS5814" s="89" t="str">
        <f t="shared" si="1098"/>
        <v>7.000</v>
      </c>
      <c r="AT5814" s="89"/>
      <c r="AU5814" s="99">
        <v>7.5</v>
      </c>
      <c r="AV5814" s="99">
        <v>580</v>
      </c>
      <c r="AW5814" s="99">
        <v>5.0442000000000001E-2</v>
      </c>
      <c r="AX5814" s="99">
        <v>3220.3849999999998</v>
      </c>
      <c r="AY5814" s="99">
        <v>3598.7</v>
      </c>
      <c r="AZ5814" s="99">
        <v>7.0000999999999998</v>
      </c>
      <c r="BA5814" s="119" t="s">
        <v>9</v>
      </c>
      <c r="BB5814" s="4">
        <v>5814</v>
      </c>
      <c r="BC5814" s="4">
        <v>7.5</v>
      </c>
    </row>
    <row r="5815" spans="2:55">
      <c r="B5815">
        <v>5814</v>
      </c>
      <c r="C5815" s="192">
        <f t="shared" si="1087"/>
        <v>7.5</v>
      </c>
      <c r="D5815" s="5">
        <f t="shared" si="1088"/>
        <v>600</v>
      </c>
      <c r="E5815" s="5" t="str">
        <f t="shared" si="1089"/>
        <v>0.05182</v>
      </c>
      <c r="F5815" s="5" t="str">
        <f t="shared" si="1090"/>
        <v>3258</v>
      </c>
      <c r="G5815" s="5" t="str">
        <f t="shared" si="1091"/>
        <v>3647</v>
      </c>
      <c r="H5815" s="5" t="str">
        <f t="shared" si="1092"/>
        <v>7.056</v>
      </c>
      <c r="I5815" s="1" t="s">
        <v>9</v>
      </c>
      <c r="AN5815" s="89" t="str">
        <f t="shared" si="1093"/>
        <v>7.500</v>
      </c>
      <c r="AO5815" s="89" t="str">
        <f t="shared" si="1094"/>
        <v>600.0</v>
      </c>
      <c r="AP5815" s="89" t="str">
        <f t="shared" si="1095"/>
        <v>0.05182</v>
      </c>
      <c r="AQ5815" s="89" t="str">
        <f t="shared" si="1096"/>
        <v>3258</v>
      </c>
      <c r="AR5815" s="89" t="str">
        <f t="shared" si="1097"/>
        <v>3647</v>
      </c>
      <c r="AS5815" s="89" t="str">
        <f t="shared" si="1098"/>
        <v>7.056</v>
      </c>
      <c r="AT5815" s="89"/>
      <c r="AU5815" s="99">
        <v>7.5</v>
      </c>
      <c r="AV5815" s="99">
        <v>600</v>
      </c>
      <c r="AW5815" s="99">
        <v>5.1823999999999995E-2</v>
      </c>
      <c r="AX5815" s="99">
        <v>3257.82</v>
      </c>
      <c r="AY5815" s="99">
        <v>3646.5</v>
      </c>
      <c r="AZ5815" s="99">
        <v>7.0555000000000003</v>
      </c>
      <c r="BA5815" s="119" t="s">
        <v>9</v>
      </c>
      <c r="BB5815" s="4">
        <v>5815</v>
      </c>
      <c r="BC5815" s="4">
        <v>7.5</v>
      </c>
    </row>
    <row r="5816" spans="2:55">
      <c r="B5816">
        <v>5815</v>
      </c>
      <c r="C5816" s="192">
        <f t="shared" si="1087"/>
        <v>7.5</v>
      </c>
      <c r="D5816" s="5">
        <f t="shared" si="1088"/>
        <v>620</v>
      </c>
      <c r="E5816" s="5" t="str">
        <f t="shared" si="1089"/>
        <v>0.05319</v>
      </c>
      <c r="F5816" s="5" t="str">
        <f t="shared" si="1090"/>
        <v>3295</v>
      </c>
      <c r="G5816" s="5" t="str">
        <f t="shared" si="1091"/>
        <v>3694</v>
      </c>
      <c r="H5816" s="5" t="str">
        <f t="shared" si="1092"/>
        <v>7.110</v>
      </c>
      <c r="I5816" s="1" t="s">
        <v>9</v>
      </c>
      <c r="AN5816" s="89" t="str">
        <f t="shared" si="1093"/>
        <v>7.500</v>
      </c>
      <c r="AO5816" s="89" t="str">
        <f t="shared" si="1094"/>
        <v>620.0</v>
      </c>
      <c r="AP5816" s="89" t="str">
        <f t="shared" si="1095"/>
        <v>0.05319</v>
      </c>
      <c r="AQ5816" s="89" t="str">
        <f t="shared" si="1096"/>
        <v>3295</v>
      </c>
      <c r="AR5816" s="89" t="str">
        <f t="shared" si="1097"/>
        <v>3694</v>
      </c>
      <c r="AS5816" s="89" t="str">
        <f t="shared" si="1098"/>
        <v>7.110</v>
      </c>
      <c r="AT5816" s="89"/>
      <c r="AU5816" s="99">
        <v>7.5</v>
      </c>
      <c r="AV5816" s="99">
        <v>620</v>
      </c>
      <c r="AW5816" s="99">
        <v>5.3192999999999997E-2</v>
      </c>
      <c r="AX5816" s="99">
        <v>3295.2524999999996</v>
      </c>
      <c r="AY5816" s="99">
        <v>3694.2</v>
      </c>
      <c r="AZ5816" s="99">
        <v>7.1096000000000004</v>
      </c>
      <c r="BA5816" s="119" t="s">
        <v>9</v>
      </c>
      <c r="BB5816" s="4">
        <v>5816</v>
      </c>
      <c r="BC5816" s="4">
        <v>7.5</v>
      </c>
    </row>
    <row r="5817" spans="2:55">
      <c r="B5817">
        <v>5816</v>
      </c>
      <c r="C5817" s="192">
        <f t="shared" si="1087"/>
        <v>7.5</v>
      </c>
      <c r="D5817" s="5">
        <f t="shared" si="1088"/>
        <v>640</v>
      </c>
      <c r="E5817" s="5" t="str">
        <f t="shared" si="1089"/>
        <v>0.05455</v>
      </c>
      <c r="F5817" s="5" t="str">
        <f t="shared" si="1090"/>
        <v>3333</v>
      </c>
      <c r="G5817" s="5" t="str">
        <f t="shared" si="1091"/>
        <v>3742</v>
      </c>
      <c r="H5817" s="5" t="str">
        <f t="shared" si="1092"/>
        <v>7.162</v>
      </c>
      <c r="I5817" s="1" t="s">
        <v>9</v>
      </c>
      <c r="AN5817" s="89" t="str">
        <f t="shared" si="1093"/>
        <v>7.500</v>
      </c>
      <c r="AO5817" s="89" t="str">
        <f t="shared" si="1094"/>
        <v>640.0</v>
      </c>
      <c r="AP5817" s="89" t="str">
        <f t="shared" si="1095"/>
        <v>0.05455</v>
      </c>
      <c r="AQ5817" s="89" t="str">
        <f t="shared" si="1096"/>
        <v>3333</v>
      </c>
      <c r="AR5817" s="89" t="str">
        <f t="shared" si="1097"/>
        <v>3742</v>
      </c>
      <c r="AS5817" s="89" t="str">
        <f t="shared" si="1098"/>
        <v>7.162</v>
      </c>
      <c r="AT5817" s="89"/>
      <c r="AU5817" s="99">
        <v>7.5</v>
      </c>
      <c r="AV5817" s="99">
        <v>640</v>
      </c>
      <c r="AW5817" s="99">
        <v>5.4551999999999996E-2</v>
      </c>
      <c r="AX5817" s="99">
        <v>3332.76</v>
      </c>
      <c r="AY5817" s="99">
        <v>3741.9</v>
      </c>
      <c r="AZ5817" s="99">
        <v>7.1623999999999999</v>
      </c>
      <c r="BA5817" s="119" t="s">
        <v>9</v>
      </c>
      <c r="BB5817" s="4">
        <v>5817</v>
      </c>
      <c r="BC5817" s="4">
        <v>7.5</v>
      </c>
    </row>
    <row r="5818" spans="2:55">
      <c r="B5818">
        <v>5817</v>
      </c>
      <c r="C5818" s="192">
        <f t="shared" si="1087"/>
        <v>7.5</v>
      </c>
      <c r="D5818" s="5">
        <f t="shared" si="1088"/>
        <v>660</v>
      </c>
      <c r="E5818" s="5" t="str">
        <f t="shared" si="1089"/>
        <v>0.05590</v>
      </c>
      <c r="F5818" s="5" t="str">
        <f t="shared" si="1090"/>
        <v>3370.</v>
      </c>
      <c r="G5818" s="5" t="str">
        <f t="shared" si="1091"/>
        <v>3790.</v>
      </c>
      <c r="H5818" s="5" t="str">
        <f t="shared" si="1092"/>
        <v>7.214</v>
      </c>
      <c r="I5818" s="1" t="s">
        <v>9</v>
      </c>
      <c r="AN5818" s="89" t="str">
        <f t="shared" si="1093"/>
        <v>7.500</v>
      </c>
      <c r="AO5818" s="89" t="str">
        <f t="shared" si="1094"/>
        <v>660.0</v>
      </c>
      <c r="AP5818" s="89" t="str">
        <f t="shared" si="1095"/>
        <v>0.05590</v>
      </c>
      <c r="AQ5818" s="89" t="str">
        <f t="shared" si="1096"/>
        <v>3370.</v>
      </c>
      <c r="AR5818" s="89" t="str">
        <f t="shared" si="1097"/>
        <v>3790.</v>
      </c>
      <c r="AS5818" s="89" t="str">
        <f t="shared" si="1098"/>
        <v>7.214</v>
      </c>
      <c r="AT5818" s="89"/>
      <c r="AU5818" s="99">
        <v>7.5</v>
      </c>
      <c r="AV5818" s="99">
        <v>660</v>
      </c>
      <c r="AW5818" s="99">
        <v>5.5899999999999998E-2</v>
      </c>
      <c r="AX5818" s="99">
        <v>3370.35</v>
      </c>
      <c r="AY5818" s="99">
        <v>3789.6</v>
      </c>
      <c r="AZ5818" s="99">
        <v>7.2141000000000002</v>
      </c>
      <c r="BA5818" s="119" t="s">
        <v>9</v>
      </c>
      <c r="BB5818" s="4">
        <v>5818</v>
      </c>
      <c r="BC5818" s="4">
        <v>7.5</v>
      </c>
    </row>
    <row r="5819" spans="2:55">
      <c r="B5819">
        <v>5818</v>
      </c>
      <c r="C5819" s="192">
        <f t="shared" si="1087"/>
        <v>7.5</v>
      </c>
      <c r="D5819" s="5">
        <f t="shared" si="1088"/>
        <v>680</v>
      </c>
      <c r="E5819" s="5" t="str">
        <f t="shared" si="1089"/>
        <v>0.05724</v>
      </c>
      <c r="F5819" s="5" t="str">
        <f t="shared" si="1090"/>
        <v>3408</v>
      </c>
      <c r="G5819" s="5" t="str">
        <f t="shared" si="1091"/>
        <v>3837</v>
      </c>
      <c r="H5819" s="5" t="str">
        <f t="shared" si="1092"/>
        <v>7.265</v>
      </c>
      <c r="I5819" s="1" t="s">
        <v>9</v>
      </c>
      <c r="AN5819" s="89" t="str">
        <f t="shared" si="1093"/>
        <v>7.500</v>
      </c>
      <c r="AO5819" s="89" t="str">
        <f t="shared" si="1094"/>
        <v>680.0</v>
      </c>
      <c r="AP5819" s="89" t="str">
        <f t="shared" si="1095"/>
        <v>0.05724</v>
      </c>
      <c r="AQ5819" s="89" t="str">
        <f t="shared" si="1096"/>
        <v>3408</v>
      </c>
      <c r="AR5819" s="89" t="str">
        <f t="shared" si="1097"/>
        <v>3837</v>
      </c>
      <c r="AS5819" s="89" t="str">
        <f t="shared" si="1098"/>
        <v>7.265</v>
      </c>
      <c r="AT5819" s="89"/>
      <c r="AU5819" s="99">
        <v>7.5</v>
      </c>
      <c r="AV5819" s="99">
        <v>680</v>
      </c>
      <c r="AW5819" s="99">
        <v>5.7239999999999999E-2</v>
      </c>
      <c r="AX5819" s="99">
        <v>3408.1</v>
      </c>
      <c r="AY5819" s="99">
        <v>3837.4</v>
      </c>
      <c r="AZ5819" s="99">
        <v>7.2647000000000004</v>
      </c>
      <c r="BA5819" s="119" t="s">
        <v>9</v>
      </c>
      <c r="BB5819" s="4">
        <v>5819</v>
      </c>
      <c r="BC5819" s="4">
        <v>7.5</v>
      </c>
    </row>
    <row r="5820" spans="2:55">
      <c r="B5820">
        <v>5819</v>
      </c>
      <c r="C5820" s="192">
        <f t="shared" si="1087"/>
        <v>7.5</v>
      </c>
      <c r="D5820" s="5">
        <f t="shared" si="1088"/>
        <v>700</v>
      </c>
      <c r="E5820" s="5" t="str">
        <f t="shared" si="1089"/>
        <v>0.05857</v>
      </c>
      <c r="F5820" s="5" t="str">
        <f t="shared" si="1090"/>
        <v>3446</v>
      </c>
      <c r="G5820" s="5" t="str">
        <f t="shared" si="1091"/>
        <v>3885</v>
      </c>
      <c r="H5820" s="5" t="str">
        <f t="shared" si="1092"/>
        <v>7.314</v>
      </c>
      <c r="I5820" s="1" t="s">
        <v>9</v>
      </c>
      <c r="AN5820" s="89" t="str">
        <f t="shared" si="1093"/>
        <v>7.500</v>
      </c>
      <c r="AO5820" s="89" t="str">
        <f t="shared" si="1094"/>
        <v>700.0</v>
      </c>
      <c r="AP5820" s="89" t="str">
        <f t="shared" si="1095"/>
        <v>0.05857</v>
      </c>
      <c r="AQ5820" s="89" t="str">
        <f t="shared" si="1096"/>
        <v>3446</v>
      </c>
      <c r="AR5820" s="89" t="str">
        <f t="shared" si="1097"/>
        <v>3885</v>
      </c>
      <c r="AS5820" s="89" t="str">
        <f t="shared" si="1098"/>
        <v>7.314</v>
      </c>
      <c r="AT5820" s="89"/>
      <c r="AU5820" s="99">
        <v>7.5</v>
      </c>
      <c r="AV5820" s="99">
        <v>700</v>
      </c>
      <c r="AW5820" s="99">
        <v>5.8572000000000006E-2</v>
      </c>
      <c r="AX5820" s="99">
        <v>3445.91</v>
      </c>
      <c r="AY5820" s="99">
        <v>3885.2</v>
      </c>
      <c r="AZ5820" s="99">
        <v>7.3144</v>
      </c>
      <c r="BA5820" s="119" t="s">
        <v>9</v>
      </c>
      <c r="BB5820" s="4">
        <v>5820</v>
      </c>
      <c r="BC5820" s="4">
        <v>7.5</v>
      </c>
    </row>
    <row r="5821" spans="2:55">
      <c r="B5821">
        <v>5820</v>
      </c>
      <c r="C5821" s="192">
        <f t="shared" si="1087"/>
        <v>7.5</v>
      </c>
      <c r="D5821" s="5">
        <f t="shared" si="1088"/>
        <v>720</v>
      </c>
      <c r="E5821" s="5" t="str">
        <f t="shared" si="1089"/>
        <v>0.05990</v>
      </c>
      <c r="F5821" s="5" t="str">
        <f t="shared" si="1090"/>
        <v>3484</v>
      </c>
      <c r="G5821" s="5" t="str">
        <f t="shared" si="1091"/>
        <v>3933</v>
      </c>
      <c r="H5821" s="5" t="str">
        <f t="shared" si="1092"/>
        <v>7.363</v>
      </c>
      <c r="I5821" s="1" t="s">
        <v>9</v>
      </c>
      <c r="AN5821" s="89" t="str">
        <f t="shared" si="1093"/>
        <v>7.500</v>
      </c>
      <c r="AO5821" s="89" t="str">
        <f t="shared" si="1094"/>
        <v>720.0</v>
      </c>
      <c r="AP5821" s="89" t="str">
        <f t="shared" si="1095"/>
        <v>0.05990</v>
      </c>
      <c r="AQ5821" s="89" t="str">
        <f t="shared" si="1096"/>
        <v>3484</v>
      </c>
      <c r="AR5821" s="89" t="str">
        <f t="shared" si="1097"/>
        <v>3933</v>
      </c>
      <c r="AS5821" s="89" t="str">
        <f t="shared" si="1098"/>
        <v>7.363</v>
      </c>
      <c r="AT5821" s="89"/>
      <c r="AU5821" s="99">
        <v>7.5</v>
      </c>
      <c r="AV5821" s="99">
        <v>720</v>
      </c>
      <c r="AW5821" s="99">
        <v>5.9896999999999999E-2</v>
      </c>
      <c r="AX5821" s="99">
        <v>3483.8724999999999</v>
      </c>
      <c r="AY5821" s="99">
        <v>3933.1</v>
      </c>
      <c r="AZ5821" s="99">
        <v>7.3631000000000002</v>
      </c>
      <c r="BA5821" s="119" t="s">
        <v>9</v>
      </c>
      <c r="BB5821" s="4">
        <v>5821</v>
      </c>
      <c r="BC5821" s="4">
        <v>7.5</v>
      </c>
    </row>
    <row r="5822" spans="2:55">
      <c r="B5822">
        <v>5821</v>
      </c>
      <c r="C5822" s="192">
        <f t="shared" si="1087"/>
        <v>7.5</v>
      </c>
      <c r="D5822" s="5">
        <f t="shared" si="1088"/>
        <v>740</v>
      </c>
      <c r="E5822" s="5" t="str">
        <f t="shared" si="1089"/>
        <v>0.06122</v>
      </c>
      <c r="F5822" s="5" t="str">
        <f t="shared" si="1090"/>
        <v>3522</v>
      </c>
      <c r="G5822" s="5" t="str">
        <f t="shared" si="1091"/>
        <v>3981</v>
      </c>
      <c r="H5822" s="5" t="str">
        <f t="shared" si="1092"/>
        <v>7.411</v>
      </c>
      <c r="I5822" s="1" t="s">
        <v>9</v>
      </c>
      <c r="AN5822" s="89" t="str">
        <f t="shared" si="1093"/>
        <v>7.500</v>
      </c>
      <c r="AO5822" s="89" t="str">
        <f t="shared" si="1094"/>
        <v>740.0</v>
      </c>
      <c r="AP5822" s="89" t="str">
        <f t="shared" si="1095"/>
        <v>0.06122</v>
      </c>
      <c r="AQ5822" s="89" t="str">
        <f t="shared" si="1096"/>
        <v>3522</v>
      </c>
      <c r="AR5822" s="89" t="str">
        <f t="shared" si="1097"/>
        <v>3981</v>
      </c>
      <c r="AS5822" s="89" t="str">
        <f t="shared" si="1098"/>
        <v>7.411</v>
      </c>
      <c r="AT5822" s="89"/>
      <c r="AU5822" s="99">
        <v>7.5</v>
      </c>
      <c r="AV5822" s="99">
        <v>740</v>
      </c>
      <c r="AW5822" s="99">
        <v>6.1215000000000006E-2</v>
      </c>
      <c r="AX5822" s="99">
        <v>3522.0874999999996</v>
      </c>
      <c r="AY5822" s="99">
        <v>3981.2</v>
      </c>
      <c r="AZ5822" s="99">
        <v>7.4109999999999996</v>
      </c>
      <c r="BA5822" s="119" t="s">
        <v>9</v>
      </c>
      <c r="BB5822" s="4">
        <v>5822</v>
      </c>
      <c r="BC5822" s="4">
        <v>7.5</v>
      </c>
    </row>
    <row r="5823" spans="2:55">
      <c r="B5823">
        <v>5822</v>
      </c>
      <c r="C5823" s="192">
        <f t="shared" si="1087"/>
        <v>7.5</v>
      </c>
      <c r="D5823" s="5">
        <f t="shared" si="1088"/>
        <v>760</v>
      </c>
      <c r="E5823" s="5" t="str">
        <f t="shared" si="1089"/>
        <v>0.06253</v>
      </c>
      <c r="F5823" s="5" t="str">
        <f t="shared" si="1090"/>
        <v>3560.</v>
      </c>
      <c r="G5823" s="5" t="str">
        <f t="shared" si="1091"/>
        <v>4029</v>
      </c>
      <c r="H5823" s="5" t="str">
        <f t="shared" si="1092"/>
        <v>7.458</v>
      </c>
      <c r="I5823" s="1" t="s">
        <v>9</v>
      </c>
      <c r="AN5823" s="89" t="str">
        <f t="shared" si="1093"/>
        <v>7.500</v>
      </c>
      <c r="AO5823" s="89" t="str">
        <f t="shared" si="1094"/>
        <v>760.0</v>
      </c>
      <c r="AP5823" s="89" t="str">
        <f t="shared" si="1095"/>
        <v>0.06253</v>
      </c>
      <c r="AQ5823" s="89" t="str">
        <f t="shared" si="1096"/>
        <v>3560.</v>
      </c>
      <c r="AR5823" s="89" t="str">
        <f t="shared" si="1097"/>
        <v>4029</v>
      </c>
      <c r="AS5823" s="89" t="str">
        <f t="shared" si="1098"/>
        <v>7.458</v>
      </c>
      <c r="AT5823" s="89"/>
      <c r="AU5823" s="99">
        <v>7.5</v>
      </c>
      <c r="AV5823" s="99">
        <v>760</v>
      </c>
      <c r="AW5823" s="99">
        <v>6.2528E-2</v>
      </c>
      <c r="AX5823" s="99">
        <v>3560.34</v>
      </c>
      <c r="AY5823" s="99">
        <v>4029.3</v>
      </c>
      <c r="AZ5823" s="99">
        <v>7.4581</v>
      </c>
      <c r="BA5823" s="119" t="s">
        <v>9</v>
      </c>
      <c r="BB5823" s="4">
        <v>5823</v>
      </c>
      <c r="BC5823" s="4">
        <v>7.5</v>
      </c>
    </row>
    <row r="5824" spans="2:55">
      <c r="B5824">
        <v>5823</v>
      </c>
      <c r="C5824" s="192">
        <f t="shared" si="1087"/>
        <v>7.5</v>
      </c>
      <c r="D5824" s="5">
        <f t="shared" si="1088"/>
        <v>780</v>
      </c>
      <c r="E5824" s="5" t="str">
        <f t="shared" si="1089"/>
        <v>0.06384</v>
      </c>
      <c r="F5824" s="5" t="str">
        <f t="shared" si="1090"/>
        <v>3599</v>
      </c>
      <c r="G5824" s="5" t="str">
        <f t="shared" si="1091"/>
        <v>4078</v>
      </c>
      <c r="H5824" s="5" t="str">
        <f t="shared" si="1092"/>
        <v>7.504</v>
      </c>
      <c r="I5824" s="1" t="s">
        <v>9</v>
      </c>
      <c r="AN5824" s="89" t="str">
        <f t="shared" si="1093"/>
        <v>7.500</v>
      </c>
      <c r="AO5824" s="89" t="str">
        <f t="shared" si="1094"/>
        <v>780.0</v>
      </c>
      <c r="AP5824" s="89" t="str">
        <f t="shared" si="1095"/>
        <v>0.06384</v>
      </c>
      <c r="AQ5824" s="89" t="str">
        <f t="shared" si="1096"/>
        <v>3599</v>
      </c>
      <c r="AR5824" s="89" t="str">
        <f t="shared" si="1097"/>
        <v>4078</v>
      </c>
      <c r="AS5824" s="89" t="str">
        <f t="shared" si="1098"/>
        <v>7.504</v>
      </c>
      <c r="AT5824" s="89"/>
      <c r="AU5824" s="99">
        <v>7.5</v>
      </c>
      <c r="AV5824" s="99">
        <v>780</v>
      </c>
      <c r="AW5824" s="99">
        <v>6.3836000000000004E-2</v>
      </c>
      <c r="AX5824" s="99">
        <v>3598.93</v>
      </c>
      <c r="AY5824" s="99">
        <v>4077.7</v>
      </c>
      <c r="AZ5824" s="99">
        <v>7.5044000000000004</v>
      </c>
      <c r="BA5824" s="119" t="s">
        <v>9</v>
      </c>
      <c r="BB5824" s="4">
        <v>5824</v>
      </c>
      <c r="BC5824" s="4">
        <v>7.5</v>
      </c>
    </row>
    <row r="5825" spans="2:55">
      <c r="B5825">
        <v>5824</v>
      </c>
      <c r="C5825" s="192">
        <f t="shared" si="1087"/>
        <v>7.5</v>
      </c>
      <c r="D5825" s="5">
        <f t="shared" si="1088"/>
        <v>800</v>
      </c>
      <c r="E5825" s="5" t="str">
        <f t="shared" si="1089"/>
        <v>0.06514</v>
      </c>
      <c r="F5825" s="5" t="str">
        <f t="shared" si="1090"/>
        <v>3638</v>
      </c>
      <c r="G5825" s="5" t="str">
        <f t="shared" si="1091"/>
        <v>4126</v>
      </c>
      <c r="H5825" s="5" t="str">
        <f t="shared" si="1092"/>
        <v>7.550</v>
      </c>
      <c r="I5825" s="1" t="s">
        <v>9</v>
      </c>
      <c r="AN5825" s="89" t="str">
        <f t="shared" si="1093"/>
        <v>7.500</v>
      </c>
      <c r="AO5825" s="89" t="str">
        <f t="shared" si="1094"/>
        <v>800.0</v>
      </c>
      <c r="AP5825" s="89" t="str">
        <f t="shared" si="1095"/>
        <v>0.06514</v>
      </c>
      <c r="AQ5825" s="89" t="str">
        <f t="shared" si="1096"/>
        <v>3638</v>
      </c>
      <c r="AR5825" s="89" t="str">
        <f t="shared" si="1097"/>
        <v>4126</v>
      </c>
      <c r="AS5825" s="89" t="str">
        <f t="shared" si="1098"/>
        <v>7.550</v>
      </c>
      <c r="AT5825" s="89"/>
      <c r="AU5825" s="99">
        <v>7.5</v>
      </c>
      <c r="AV5825" s="99">
        <v>800</v>
      </c>
      <c r="AW5825" s="99">
        <v>6.5138000000000001E-2</v>
      </c>
      <c r="AX5825" s="99">
        <v>3637.5650000000005</v>
      </c>
      <c r="AY5825" s="99">
        <v>4126.1000000000004</v>
      </c>
      <c r="AZ5825" s="99">
        <v>7.55</v>
      </c>
      <c r="BA5825" s="119" t="s">
        <v>9</v>
      </c>
      <c r="BB5825" s="4">
        <v>5825</v>
      </c>
      <c r="BC5825" s="4">
        <v>7.5</v>
      </c>
    </row>
    <row r="5826" spans="2:55">
      <c r="B5826">
        <v>5825</v>
      </c>
      <c r="C5826" s="192">
        <f t="shared" si="1087"/>
        <v>7.5</v>
      </c>
      <c r="D5826" s="5">
        <f t="shared" si="1088"/>
        <v>820</v>
      </c>
      <c r="E5826" s="5" t="str">
        <f t="shared" si="1089"/>
        <v>0.06644</v>
      </c>
      <c r="F5826" s="5" t="str">
        <f t="shared" si="1090"/>
        <v>3677</v>
      </c>
      <c r="G5826" s="5" t="str">
        <f t="shared" si="1091"/>
        <v>4175</v>
      </c>
      <c r="H5826" s="5" t="str">
        <f t="shared" si="1092"/>
        <v>7.595</v>
      </c>
      <c r="I5826" s="1" t="s">
        <v>9</v>
      </c>
      <c r="AN5826" s="89" t="str">
        <f t="shared" si="1093"/>
        <v>7.500</v>
      </c>
      <c r="AO5826" s="89" t="str">
        <f t="shared" si="1094"/>
        <v>820.0</v>
      </c>
      <c r="AP5826" s="89" t="str">
        <f t="shared" si="1095"/>
        <v>0.06644</v>
      </c>
      <c r="AQ5826" s="89" t="str">
        <f t="shared" si="1096"/>
        <v>3677</v>
      </c>
      <c r="AR5826" s="89" t="str">
        <f t="shared" si="1097"/>
        <v>4175</v>
      </c>
      <c r="AS5826" s="89" t="str">
        <f t="shared" si="1098"/>
        <v>7.595</v>
      </c>
      <c r="AT5826" s="89"/>
      <c r="AU5826" s="99">
        <v>7.5</v>
      </c>
      <c r="AV5826" s="99">
        <v>820</v>
      </c>
      <c r="AW5826" s="99">
        <v>6.6436999999999996E-2</v>
      </c>
      <c r="AX5826" s="99">
        <v>3676.5225</v>
      </c>
      <c r="AY5826" s="99">
        <v>4174.8</v>
      </c>
      <c r="AZ5826" s="99">
        <v>7.5949</v>
      </c>
      <c r="BA5826" s="119" t="s">
        <v>9</v>
      </c>
      <c r="BB5826" s="4">
        <v>5826</v>
      </c>
      <c r="BC5826" s="4">
        <v>7.5</v>
      </c>
    </row>
    <row r="5827" spans="2:55">
      <c r="B5827">
        <v>5826</v>
      </c>
      <c r="C5827" s="192">
        <f t="shared" si="1087"/>
        <v>7.5</v>
      </c>
      <c r="D5827" s="5">
        <f t="shared" si="1088"/>
        <v>840</v>
      </c>
      <c r="E5827" s="5" t="str">
        <f t="shared" si="1089"/>
        <v>0.06773</v>
      </c>
      <c r="F5827" s="5" t="str">
        <f t="shared" si="1090"/>
        <v>3716</v>
      </c>
      <c r="G5827" s="5" t="str">
        <f t="shared" si="1091"/>
        <v>4224</v>
      </c>
      <c r="H5827" s="5" t="str">
        <f t="shared" si="1092"/>
        <v>7.639</v>
      </c>
      <c r="I5827" s="1" t="s">
        <v>9</v>
      </c>
      <c r="AN5827" s="89" t="str">
        <f t="shared" si="1093"/>
        <v>7.500</v>
      </c>
      <c r="AO5827" s="89" t="str">
        <f t="shared" si="1094"/>
        <v>840.0</v>
      </c>
      <c r="AP5827" s="89" t="str">
        <f t="shared" si="1095"/>
        <v>0.06773</v>
      </c>
      <c r="AQ5827" s="89" t="str">
        <f t="shared" si="1096"/>
        <v>3716</v>
      </c>
      <c r="AR5827" s="89" t="str">
        <f t="shared" si="1097"/>
        <v>4224</v>
      </c>
      <c r="AS5827" s="89" t="str">
        <f t="shared" si="1098"/>
        <v>7.639</v>
      </c>
      <c r="AT5827" s="89"/>
      <c r="AU5827" s="99">
        <v>7.5</v>
      </c>
      <c r="AV5827" s="99">
        <v>840</v>
      </c>
      <c r="AW5827" s="99">
        <v>6.7731E-2</v>
      </c>
      <c r="AX5827" s="99">
        <v>3715.6175000000003</v>
      </c>
      <c r="AY5827" s="99">
        <v>4223.6000000000004</v>
      </c>
      <c r="AZ5827" s="99">
        <v>7.6391</v>
      </c>
      <c r="BA5827" s="119" t="s">
        <v>9</v>
      </c>
      <c r="BB5827" s="4">
        <v>5827</v>
      </c>
      <c r="BC5827" s="4">
        <v>7.5</v>
      </c>
    </row>
    <row r="5828" spans="2:55">
      <c r="B5828">
        <v>5827</v>
      </c>
      <c r="C5828" s="192">
        <f t="shared" si="1087"/>
        <v>7.5</v>
      </c>
      <c r="D5828" s="5">
        <f t="shared" si="1088"/>
        <v>860</v>
      </c>
      <c r="E5828" s="5" t="str">
        <f t="shared" si="1089"/>
        <v>0.06902</v>
      </c>
      <c r="F5828" s="5" t="str">
        <f t="shared" si="1090"/>
        <v>3755</v>
      </c>
      <c r="G5828" s="5" t="str">
        <f t="shared" si="1091"/>
        <v>4273</v>
      </c>
      <c r="H5828" s="5" t="str">
        <f t="shared" si="1092"/>
        <v>7.683</v>
      </c>
      <c r="I5828" s="1" t="s">
        <v>9</v>
      </c>
      <c r="AN5828" s="89" t="str">
        <f t="shared" si="1093"/>
        <v>7.500</v>
      </c>
      <c r="AO5828" s="89" t="str">
        <f t="shared" si="1094"/>
        <v>860.0</v>
      </c>
      <c r="AP5828" s="89" t="str">
        <f t="shared" si="1095"/>
        <v>0.06902</v>
      </c>
      <c r="AQ5828" s="89" t="str">
        <f t="shared" si="1096"/>
        <v>3755</v>
      </c>
      <c r="AR5828" s="89" t="str">
        <f t="shared" si="1097"/>
        <v>4273</v>
      </c>
      <c r="AS5828" s="89" t="str">
        <f t="shared" si="1098"/>
        <v>7.683</v>
      </c>
      <c r="AT5828" s="89"/>
      <c r="AU5828" s="99">
        <v>7.5</v>
      </c>
      <c r="AV5828" s="99">
        <v>860</v>
      </c>
      <c r="AW5828" s="99">
        <v>6.9022E-2</v>
      </c>
      <c r="AX5828" s="99">
        <v>3754.9350000000004</v>
      </c>
      <c r="AY5828" s="99">
        <v>4272.6000000000004</v>
      </c>
      <c r="AZ5828" s="99">
        <v>7.6828000000000003</v>
      </c>
      <c r="BA5828" s="119" t="s">
        <v>9</v>
      </c>
      <c r="BB5828" s="4">
        <v>5828</v>
      </c>
      <c r="BC5828" s="4">
        <v>7.5</v>
      </c>
    </row>
    <row r="5829" spans="2:55">
      <c r="B5829">
        <v>5828</v>
      </c>
      <c r="C5829" s="192">
        <f t="shared" si="1087"/>
        <v>7.5</v>
      </c>
      <c r="D5829" s="5">
        <f t="shared" si="1088"/>
        <v>880</v>
      </c>
      <c r="E5829" s="5" t="str">
        <f t="shared" si="1089"/>
        <v>0.07031</v>
      </c>
      <c r="F5829" s="5" t="str">
        <f t="shared" si="1090"/>
        <v>3794</v>
      </c>
      <c r="G5829" s="5" t="str">
        <f t="shared" si="1091"/>
        <v>4322</v>
      </c>
      <c r="H5829" s="5" t="str">
        <f t="shared" si="1092"/>
        <v>7.726</v>
      </c>
      <c r="I5829" s="1" t="s">
        <v>9</v>
      </c>
      <c r="AN5829" s="89" t="str">
        <f t="shared" si="1093"/>
        <v>7.500</v>
      </c>
      <c r="AO5829" s="89" t="str">
        <f t="shared" si="1094"/>
        <v>880.0</v>
      </c>
      <c r="AP5829" s="89" t="str">
        <f t="shared" si="1095"/>
        <v>0.07031</v>
      </c>
      <c r="AQ5829" s="89" t="str">
        <f t="shared" si="1096"/>
        <v>3794</v>
      </c>
      <c r="AR5829" s="89" t="str">
        <f t="shared" si="1097"/>
        <v>4322</v>
      </c>
      <c r="AS5829" s="89" t="str">
        <f t="shared" si="1098"/>
        <v>7.726</v>
      </c>
      <c r="AT5829" s="89"/>
      <c r="AU5829" s="99">
        <v>7.5</v>
      </c>
      <c r="AV5829" s="99">
        <v>880</v>
      </c>
      <c r="AW5829" s="99">
        <v>7.0308999999999996E-2</v>
      </c>
      <c r="AX5829" s="99">
        <v>3794.3824999999997</v>
      </c>
      <c r="AY5829" s="99">
        <v>4321.7</v>
      </c>
      <c r="AZ5829" s="99">
        <v>7.7257999999999996</v>
      </c>
      <c r="BA5829" s="119" t="s">
        <v>9</v>
      </c>
      <c r="BB5829" s="4">
        <v>5829</v>
      </c>
      <c r="BC5829" s="4">
        <v>7.5</v>
      </c>
    </row>
    <row r="5830" spans="2:55">
      <c r="B5830">
        <v>5829</v>
      </c>
      <c r="C5830" s="192">
        <f t="shared" si="1087"/>
        <v>7.5</v>
      </c>
      <c r="D5830" s="5">
        <f t="shared" si="1088"/>
        <v>900</v>
      </c>
      <c r="E5830" s="5" t="str">
        <f t="shared" si="1089"/>
        <v>0.07159</v>
      </c>
      <c r="F5830" s="5" t="str">
        <f t="shared" si="1090"/>
        <v>3834</v>
      </c>
      <c r="G5830" s="5" t="str">
        <f t="shared" si="1091"/>
        <v>4371</v>
      </c>
      <c r="H5830" s="5" t="str">
        <f t="shared" si="1092"/>
        <v>7.768</v>
      </c>
      <c r="I5830" s="1" t="s">
        <v>9</v>
      </c>
      <c r="AN5830" s="89" t="str">
        <f t="shared" si="1093"/>
        <v>7.500</v>
      </c>
      <c r="AO5830" s="89" t="str">
        <f t="shared" si="1094"/>
        <v>900.0</v>
      </c>
      <c r="AP5830" s="89" t="str">
        <f t="shared" si="1095"/>
        <v>0.07159</v>
      </c>
      <c r="AQ5830" s="89" t="str">
        <f t="shared" si="1096"/>
        <v>3834</v>
      </c>
      <c r="AR5830" s="89" t="str">
        <f t="shared" si="1097"/>
        <v>4371</v>
      </c>
      <c r="AS5830" s="89" t="str">
        <f t="shared" si="1098"/>
        <v>7.768</v>
      </c>
      <c r="AT5830" s="89"/>
      <c r="AU5830" s="99">
        <v>7.5</v>
      </c>
      <c r="AV5830" s="99">
        <v>900</v>
      </c>
      <c r="AW5830" s="99">
        <v>7.1593000000000004E-2</v>
      </c>
      <c r="AX5830" s="99">
        <v>3834.1525000000001</v>
      </c>
      <c r="AY5830" s="99">
        <v>4371.1000000000004</v>
      </c>
      <c r="AZ5830" s="99">
        <v>7.7682000000000002</v>
      </c>
      <c r="BA5830" s="119" t="s">
        <v>9</v>
      </c>
      <c r="BB5830" s="4">
        <v>5830</v>
      </c>
      <c r="BC5830" s="4">
        <v>7.5</v>
      </c>
    </row>
    <row r="5831" spans="2:55">
      <c r="B5831">
        <v>5830</v>
      </c>
      <c r="C5831" s="192">
        <f t="shared" si="1087"/>
        <v>7.5</v>
      </c>
      <c r="D5831" s="5">
        <f t="shared" si="1088"/>
        <v>920</v>
      </c>
      <c r="E5831" s="5" t="str">
        <f t="shared" si="1089"/>
        <v>0.07288</v>
      </c>
      <c r="F5831" s="5" t="str">
        <f t="shared" si="1090"/>
        <v>3874</v>
      </c>
      <c r="G5831" s="5" t="str">
        <f t="shared" si="1091"/>
        <v>4421</v>
      </c>
      <c r="H5831" s="5" t="str">
        <f t="shared" si="1092"/>
        <v>7.810</v>
      </c>
      <c r="I5831" s="1" t="s">
        <v>9</v>
      </c>
      <c r="AN5831" s="89" t="str">
        <f t="shared" si="1093"/>
        <v>7.500</v>
      </c>
      <c r="AO5831" s="89" t="str">
        <f t="shared" si="1094"/>
        <v>920.0</v>
      </c>
      <c r="AP5831" s="89" t="str">
        <f t="shared" si="1095"/>
        <v>0.07288</v>
      </c>
      <c r="AQ5831" s="89" t="str">
        <f t="shared" si="1096"/>
        <v>3874</v>
      </c>
      <c r="AR5831" s="89" t="str">
        <f t="shared" si="1097"/>
        <v>4421</v>
      </c>
      <c r="AS5831" s="89" t="str">
        <f t="shared" si="1098"/>
        <v>7.810</v>
      </c>
      <c r="AT5831" s="89"/>
      <c r="AU5831" s="99">
        <v>7.5</v>
      </c>
      <c r="AV5831" s="99">
        <v>920</v>
      </c>
      <c r="AW5831" s="99">
        <v>7.2874999999999995E-2</v>
      </c>
      <c r="AX5831" s="99">
        <v>3874.1374999999998</v>
      </c>
      <c r="AY5831" s="99">
        <v>4420.7</v>
      </c>
      <c r="AZ5831" s="99">
        <v>7.8101000000000003</v>
      </c>
      <c r="BA5831" s="119" t="s">
        <v>9</v>
      </c>
      <c r="BB5831" s="4">
        <v>5831</v>
      </c>
      <c r="BC5831" s="4">
        <v>7.5</v>
      </c>
    </row>
    <row r="5832" spans="2:55">
      <c r="B5832">
        <v>5831</v>
      </c>
      <c r="C5832" s="192">
        <f t="shared" si="1087"/>
        <v>7.5</v>
      </c>
      <c r="D5832" s="5">
        <f t="shared" si="1088"/>
        <v>940</v>
      </c>
      <c r="E5832" s="5" t="str">
        <f t="shared" si="1089"/>
        <v>0.07415</v>
      </c>
      <c r="F5832" s="5" t="str">
        <f t="shared" si="1090"/>
        <v>3914</v>
      </c>
      <c r="G5832" s="5" t="str">
        <f t="shared" si="1091"/>
        <v>4471</v>
      </c>
      <c r="H5832" s="5" t="str">
        <f t="shared" si="1092"/>
        <v>7.852</v>
      </c>
      <c r="I5832" s="1" t="s">
        <v>9</v>
      </c>
      <c r="AN5832" s="89" t="str">
        <f t="shared" si="1093"/>
        <v>7.500</v>
      </c>
      <c r="AO5832" s="89" t="str">
        <f t="shared" si="1094"/>
        <v>940.0</v>
      </c>
      <c r="AP5832" s="89" t="str">
        <f t="shared" si="1095"/>
        <v>0.07415</v>
      </c>
      <c r="AQ5832" s="89" t="str">
        <f t="shared" si="1096"/>
        <v>3914</v>
      </c>
      <c r="AR5832" s="89" t="str">
        <f t="shared" si="1097"/>
        <v>4471</v>
      </c>
      <c r="AS5832" s="89" t="str">
        <f t="shared" si="1098"/>
        <v>7.852</v>
      </c>
      <c r="AT5832" s="89"/>
      <c r="AU5832" s="99">
        <v>7.5</v>
      </c>
      <c r="AV5832" s="99">
        <v>940</v>
      </c>
      <c r="AW5832" s="99">
        <v>7.4153000000000011E-2</v>
      </c>
      <c r="AX5832" s="99">
        <v>3914.3525</v>
      </c>
      <c r="AY5832" s="99">
        <v>4470.5</v>
      </c>
      <c r="AZ5832" s="99">
        <v>7.8514999999999997</v>
      </c>
      <c r="BA5832" s="119" t="s">
        <v>9</v>
      </c>
      <c r="BB5832" s="4">
        <v>5832</v>
      </c>
      <c r="BC5832" s="4">
        <v>7.5</v>
      </c>
    </row>
    <row r="5833" spans="2:55">
      <c r="B5833">
        <v>5832</v>
      </c>
      <c r="C5833" s="192">
        <f t="shared" si="1087"/>
        <v>7.5</v>
      </c>
      <c r="D5833" s="5">
        <f t="shared" si="1088"/>
        <v>960</v>
      </c>
      <c r="E5833" s="5" t="str">
        <f t="shared" si="1089"/>
        <v>0.07543</v>
      </c>
      <c r="F5833" s="5" t="str">
        <f t="shared" si="1090"/>
        <v>3955</v>
      </c>
      <c r="G5833" s="5" t="str">
        <f t="shared" si="1091"/>
        <v>4521</v>
      </c>
      <c r="H5833" s="5" t="str">
        <f t="shared" si="1092"/>
        <v>7.892</v>
      </c>
      <c r="I5833" s="1" t="s">
        <v>9</v>
      </c>
      <c r="AN5833" s="89" t="str">
        <f t="shared" si="1093"/>
        <v>7.500</v>
      </c>
      <c r="AO5833" s="89" t="str">
        <f t="shared" si="1094"/>
        <v>960.0</v>
      </c>
      <c r="AP5833" s="89" t="str">
        <f t="shared" si="1095"/>
        <v>0.07543</v>
      </c>
      <c r="AQ5833" s="89" t="str">
        <f t="shared" si="1096"/>
        <v>3955</v>
      </c>
      <c r="AR5833" s="89" t="str">
        <f t="shared" si="1097"/>
        <v>4521</v>
      </c>
      <c r="AS5833" s="89" t="str">
        <f t="shared" si="1098"/>
        <v>7.892</v>
      </c>
      <c r="AT5833" s="89"/>
      <c r="AU5833" s="99">
        <v>7.5</v>
      </c>
      <c r="AV5833" s="99">
        <v>960</v>
      </c>
      <c r="AW5833" s="99">
        <v>7.5430000000000011E-2</v>
      </c>
      <c r="AX5833" s="99">
        <v>3954.7749999999996</v>
      </c>
      <c r="AY5833" s="99">
        <v>4520.5</v>
      </c>
      <c r="AZ5833" s="99">
        <v>7.8924000000000003</v>
      </c>
      <c r="BA5833" s="119" t="s">
        <v>9</v>
      </c>
      <c r="BB5833" s="4">
        <v>5833</v>
      </c>
      <c r="BC5833" s="4">
        <v>7.5</v>
      </c>
    </row>
    <row r="5834" spans="2:55">
      <c r="B5834">
        <v>5833</v>
      </c>
      <c r="C5834" s="192">
        <f t="shared" si="1087"/>
        <v>7.5</v>
      </c>
      <c r="D5834" s="5">
        <f t="shared" si="1088"/>
        <v>980</v>
      </c>
      <c r="E5834" s="5" t="str">
        <f t="shared" si="1089"/>
        <v>0.07670</v>
      </c>
      <c r="F5834" s="5" t="str">
        <f t="shared" si="1090"/>
        <v>3995</v>
      </c>
      <c r="G5834" s="5" t="str">
        <f t="shared" si="1091"/>
        <v>4571</v>
      </c>
      <c r="H5834" s="5" t="str">
        <f t="shared" si="1092"/>
        <v>7.933</v>
      </c>
      <c r="I5834" s="1" t="s">
        <v>9</v>
      </c>
      <c r="AN5834" s="89" t="str">
        <f t="shared" si="1093"/>
        <v>7.500</v>
      </c>
      <c r="AO5834" s="89" t="str">
        <f t="shared" si="1094"/>
        <v>980.0</v>
      </c>
      <c r="AP5834" s="89" t="str">
        <f t="shared" si="1095"/>
        <v>0.07670</v>
      </c>
      <c r="AQ5834" s="89" t="str">
        <f t="shared" si="1096"/>
        <v>3995</v>
      </c>
      <c r="AR5834" s="89" t="str">
        <f t="shared" si="1097"/>
        <v>4571</v>
      </c>
      <c r="AS5834" s="89" t="str">
        <f t="shared" si="1098"/>
        <v>7.933</v>
      </c>
      <c r="AT5834" s="89"/>
      <c r="AU5834" s="99">
        <v>7.5</v>
      </c>
      <c r="AV5834" s="99">
        <v>980</v>
      </c>
      <c r="AW5834" s="99">
        <v>7.6703000000000007E-2</v>
      </c>
      <c r="AX5834" s="99">
        <v>3995.4274999999998</v>
      </c>
      <c r="AY5834" s="99">
        <v>4570.7</v>
      </c>
      <c r="AZ5834" s="99">
        <v>7.9326999999999996</v>
      </c>
      <c r="BA5834" s="119" t="s">
        <v>9</v>
      </c>
      <c r="BB5834" s="4">
        <v>5834</v>
      </c>
      <c r="BC5834" s="4">
        <v>7.5</v>
      </c>
    </row>
    <row r="5835" spans="2:55">
      <c r="B5835">
        <v>5834</v>
      </c>
      <c r="C5835" s="192">
        <f t="shared" si="1087"/>
        <v>7.5</v>
      </c>
      <c r="D5835" s="5">
        <f t="shared" si="1088"/>
        <v>1000</v>
      </c>
      <c r="E5835" s="5" t="str">
        <f t="shared" si="1089"/>
        <v>0.07798</v>
      </c>
      <c r="F5835" s="5" t="str">
        <f t="shared" si="1090"/>
        <v>4036</v>
      </c>
      <c r="G5835" s="5" t="str">
        <f t="shared" si="1091"/>
        <v>4621</v>
      </c>
      <c r="H5835" s="5" t="str">
        <f t="shared" si="1092"/>
        <v>7.973</v>
      </c>
      <c r="I5835" s="1" t="s">
        <v>9</v>
      </c>
      <c r="AN5835" s="89" t="str">
        <f t="shared" si="1093"/>
        <v>7.500</v>
      </c>
      <c r="AO5835" s="89" t="str">
        <f t="shared" si="1094"/>
        <v>1000.</v>
      </c>
      <c r="AP5835" s="89" t="str">
        <f t="shared" si="1095"/>
        <v>0.07798</v>
      </c>
      <c r="AQ5835" s="89" t="str">
        <f t="shared" si="1096"/>
        <v>4036</v>
      </c>
      <c r="AR5835" s="89" t="str">
        <f t="shared" si="1097"/>
        <v>4621</v>
      </c>
      <c r="AS5835" s="89" t="str">
        <f t="shared" si="1098"/>
        <v>7.973</v>
      </c>
      <c r="AT5835" s="89"/>
      <c r="AU5835" s="99">
        <v>7.5</v>
      </c>
      <c r="AV5835" s="99">
        <v>1000</v>
      </c>
      <c r="AW5835" s="99">
        <v>7.7974999999999989E-2</v>
      </c>
      <c r="AX5835" s="99">
        <v>4036.2875000000004</v>
      </c>
      <c r="AY5835" s="99">
        <v>4621.1000000000004</v>
      </c>
      <c r="AZ5835" s="99">
        <v>7.9725999999999999</v>
      </c>
      <c r="BA5835" s="119" t="s">
        <v>9</v>
      </c>
      <c r="BB5835" s="4">
        <v>5835</v>
      </c>
      <c r="BC5835" s="4">
        <v>7.5</v>
      </c>
    </row>
    <row r="5836" spans="2:55">
      <c r="B5836">
        <v>5835</v>
      </c>
      <c r="C5836" s="192">
        <f t="shared" si="1087"/>
        <v>7.5</v>
      </c>
      <c r="D5836" s="5">
        <f t="shared" si="1088"/>
        <v>1100</v>
      </c>
      <c r="E5836" s="5" t="str">
        <f t="shared" si="1089"/>
        <v>0.08431</v>
      </c>
      <c r="F5836" s="5" t="str">
        <f t="shared" si="1090"/>
        <v>4244</v>
      </c>
      <c r="G5836" s="5" t="str">
        <f t="shared" si="1091"/>
        <v>4876</v>
      </c>
      <c r="H5836" s="5" t="str">
        <f t="shared" si="1092"/>
        <v>8.166</v>
      </c>
      <c r="I5836" s="1" t="s">
        <v>9</v>
      </c>
      <c r="AN5836" s="89" t="str">
        <f t="shared" si="1093"/>
        <v>7.500</v>
      </c>
      <c r="AO5836" s="89" t="str">
        <f t="shared" si="1094"/>
        <v>1100.</v>
      </c>
      <c r="AP5836" s="89" t="str">
        <f t="shared" si="1095"/>
        <v>0.08431</v>
      </c>
      <c r="AQ5836" s="89" t="str">
        <f t="shared" si="1096"/>
        <v>4244</v>
      </c>
      <c r="AR5836" s="89" t="str">
        <f t="shared" si="1097"/>
        <v>4876</v>
      </c>
      <c r="AS5836" s="89" t="str">
        <f t="shared" si="1098"/>
        <v>8.166</v>
      </c>
      <c r="AT5836" s="89"/>
      <c r="AU5836" s="99">
        <v>7.5</v>
      </c>
      <c r="AV5836" s="99">
        <v>1100</v>
      </c>
      <c r="AW5836" s="99">
        <v>8.4305999999999992E-2</v>
      </c>
      <c r="AX5836" s="99">
        <v>4243.9049999999997</v>
      </c>
      <c r="AY5836" s="99">
        <v>4876.2</v>
      </c>
      <c r="AZ5836" s="99">
        <v>8.1654999999999998</v>
      </c>
      <c r="BA5836" s="119" t="s">
        <v>9</v>
      </c>
      <c r="BB5836" s="4">
        <v>5836</v>
      </c>
      <c r="BC5836" s="4">
        <v>7.5</v>
      </c>
    </row>
    <row r="5837" spans="2:55">
      <c r="B5837">
        <v>5836</v>
      </c>
      <c r="C5837" s="192">
        <f t="shared" si="1087"/>
        <v>7.5</v>
      </c>
      <c r="D5837" s="5">
        <f t="shared" si="1088"/>
        <v>1200</v>
      </c>
      <c r="E5837" s="5" t="str">
        <f t="shared" si="1089"/>
        <v>0.09060</v>
      </c>
      <c r="F5837" s="5" t="str">
        <f t="shared" si="1090"/>
        <v>4457</v>
      </c>
      <c r="G5837" s="5" t="str">
        <f t="shared" si="1091"/>
        <v>5137</v>
      </c>
      <c r="H5837" s="5" t="str">
        <f t="shared" si="1092"/>
        <v>8.349</v>
      </c>
      <c r="I5837" s="1" t="s">
        <v>9</v>
      </c>
      <c r="AN5837" s="89" t="str">
        <f t="shared" si="1093"/>
        <v>7.500</v>
      </c>
      <c r="AO5837" s="89" t="str">
        <f t="shared" si="1094"/>
        <v>1200.</v>
      </c>
      <c r="AP5837" s="89" t="str">
        <f t="shared" si="1095"/>
        <v>0.09060</v>
      </c>
      <c r="AQ5837" s="89" t="str">
        <f t="shared" si="1096"/>
        <v>4457</v>
      </c>
      <c r="AR5837" s="89" t="str">
        <f t="shared" si="1097"/>
        <v>5137</v>
      </c>
      <c r="AS5837" s="89" t="str">
        <f t="shared" si="1098"/>
        <v>8.349</v>
      </c>
      <c r="AT5837" s="89"/>
      <c r="AU5837" s="99">
        <v>7.5</v>
      </c>
      <c r="AV5837" s="99">
        <v>1200</v>
      </c>
      <c r="AW5837" s="99">
        <v>9.06E-2</v>
      </c>
      <c r="AX5837" s="99">
        <v>4457</v>
      </c>
      <c r="AY5837" s="99">
        <v>5136.5</v>
      </c>
      <c r="AZ5837" s="99">
        <v>8.3484999999999996</v>
      </c>
      <c r="BA5837" s="119" t="s">
        <v>9</v>
      </c>
      <c r="BB5837" s="4">
        <v>5837</v>
      </c>
      <c r="BC5837" s="4">
        <v>7.5</v>
      </c>
    </row>
    <row r="5838" spans="2:55">
      <c r="B5838">
        <v>5837</v>
      </c>
      <c r="C5838" s="192">
        <f t="shared" si="1087"/>
        <v>7.5</v>
      </c>
      <c r="D5838" s="5">
        <f t="shared" si="1088"/>
        <v>1300</v>
      </c>
      <c r="E5838" s="5" t="str">
        <f t="shared" si="1089"/>
        <v>0.09687</v>
      </c>
      <c r="F5838" s="5" t="str">
        <f t="shared" si="1090"/>
        <v>4675</v>
      </c>
      <c r="G5838" s="5" t="str">
        <f t="shared" si="1091"/>
        <v>5402</v>
      </c>
      <c r="H5838" s="5" t="str">
        <f t="shared" si="1092"/>
        <v>8.523</v>
      </c>
      <c r="I5838" s="1" t="s">
        <v>9</v>
      </c>
      <c r="AN5838" s="89" t="str">
        <f t="shared" si="1093"/>
        <v>7.500</v>
      </c>
      <c r="AO5838" s="89" t="str">
        <f t="shared" si="1094"/>
        <v>1300.</v>
      </c>
      <c r="AP5838" s="89" t="str">
        <f t="shared" si="1095"/>
        <v>0.09687</v>
      </c>
      <c r="AQ5838" s="89" t="str">
        <f t="shared" si="1096"/>
        <v>4675</v>
      </c>
      <c r="AR5838" s="89" t="str">
        <f t="shared" si="1097"/>
        <v>5402</v>
      </c>
      <c r="AS5838" s="89" t="str">
        <f t="shared" si="1098"/>
        <v>8.523</v>
      </c>
      <c r="AT5838" s="89"/>
      <c r="AU5838" s="99">
        <v>7.5</v>
      </c>
      <c r="AV5838" s="99">
        <v>1300</v>
      </c>
      <c r="AW5838" s="99">
        <v>9.6865999999999994E-2</v>
      </c>
      <c r="AX5838" s="99">
        <v>4675.3050000000003</v>
      </c>
      <c r="AY5838" s="99">
        <v>5401.8</v>
      </c>
      <c r="AZ5838" s="99">
        <v>8.5227000000000004</v>
      </c>
      <c r="BA5838" s="119" t="s">
        <v>9</v>
      </c>
      <c r="BB5838" s="4">
        <v>5838</v>
      </c>
      <c r="BC5838" s="4">
        <v>7.5</v>
      </c>
    </row>
    <row r="5839" spans="2:55">
      <c r="B5839">
        <v>5838</v>
      </c>
      <c r="C5839" s="192">
        <f t="shared" ref="C5839:C5902" si="1099">_xlfn.NUMBERVALUE(AN5839)</f>
        <v>7.5</v>
      </c>
      <c r="D5839" s="5">
        <f t="shared" ref="D5839:D5902" si="1100">_xlfn.NUMBERVALUE(AO5839)</f>
        <v>1400</v>
      </c>
      <c r="E5839" s="5" t="str">
        <f t="shared" ref="E5839:E5902" si="1101">AP5839</f>
        <v>0.1031</v>
      </c>
      <c r="F5839" s="5" t="str">
        <f t="shared" ref="F5839:F5902" si="1102">IF($D5839=0,_xlfn.NUMBERVALUE(AQ5839),AQ5839)</f>
        <v>4899</v>
      </c>
      <c r="G5839" s="5" t="str">
        <f t="shared" ref="G5839:G5902" si="1103">IF($D5839=0,_xlfn.NUMBERVALUE(AR5839),AR5839)</f>
        <v>5672</v>
      </c>
      <c r="H5839" s="5" t="str">
        <f t="shared" ref="H5839:H5902" si="1104">IF($D5839=0,_xlfn.NUMBERVALUE(AS5839),AS5839)</f>
        <v>8.689</v>
      </c>
      <c r="I5839" s="1" t="s">
        <v>9</v>
      </c>
      <c r="AN5839" s="89" t="str">
        <f t="shared" ref="AN5839:AN5902" si="1105">IF(AU5839=0,"0.000",TEXT(IF(AU5839&lt;0,"-","")&amp;LEFT(TEXT(ABS(AU5839),"0."&amp;REPT("0",4-1)&amp;"E+00"),4+1)*10^FLOOR(LOG10(TEXT(ABS(AU5839),"0."&amp;REPT("0",4-1)&amp;"E+00")),1),(""&amp;(IF(OR(AND(FLOOR(LOG10(TEXT(ABS(AU5839),"0."&amp;REPT("0",4-1)&amp;"E+00")),1)+1=4,RIGHT(LEFT(TEXT(ABS(AU5839),"0."&amp;REPT("0",4-1)&amp;"E+00"),4+1)*10^FLOOR(LOG10(TEXT(ABS(AU5839),"0."&amp;REPT("0",4-1)&amp;"E+00")),1),1)="0"),LOG10(TEXT(ABS(AU5839),"0."&amp;REPT("0",4-1)&amp;"E+00"))&lt;=4-1),"0.","#")&amp;REPT("0",IF(4-1-(FLOOR(LOG10(TEXT(ABS(AU5839),"0."&amp;REPT("0",4-1)&amp;"E+00")),1))&gt;0,4-1-(FLOOR(LOG10(TEXT(ABS(AU5839),"0."&amp;REPT("0",4-1)&amp;"E+00")),1)),0))))))</f>
        <v>7.500</v>
      </c>
      <c r="AO5839" s="89" t="str">
        <f t="shared" ref="AO5839:AO5902" si="1106">IF(AV5839=0,"0.000",TEXT(IF(AV5839&lt;0,"-","")&amp;LEFT(TEXT(ABS(AV5839),"0."&amp;REPT("0",4-1)&amp;"E+00"),4+1)*10^FLOOR(LOG10(TEXT(ABS(AV5839),"0."&amp;REPT("0",4-1)&amp;"E+00")),1),(""&amp;(IF(OR(AND(FLOOR(LOG10(TEXT(ABS(AV5839),"0."&amp;REPT("0",4-1)&amp;"E+00")),1)+1=4,RIGHT(LEFT(TEXT(ABS(AV5839),"0."&amp;REPT("0",4-1)&amp;"E+00"),4+1)*10^FLOOR(LOG10(TEXT(ABS(AV5839),"0."&amp;REPT("0",4-1)&amp;"E+00")),1),1)="0"),LOG10(TEXT(ABS(AV5839),"0."&amp;REPT("0",4-1)&amp;"E+00"))&lt;=4-1),"0.","#")&amp;REPT("0",IF(4-1-(FLOOR(LOG10(TEXT(ABS(AV5839),"0."&amp;REPT("0",4-1)&amp;"E+00")),1))&gt;0,4-1-(FLOOR(LOG10(TEXT(ABS(AV5839),"0."&amp;REPT("0",4-1)&amp;"E+00")),1)),0))))))</f>
        <v>1400.</v>
      </c>
      <c r="AP5839" s="89" t="str">
        <f t="shared" ref="AP5839:AP5902" si="1107">IF(AW5839=0,"0.000",TEXT(IF(AW5839&lt;0,"-","")&amp;LEFT(TEXT(ABS(AW5839),"0."&amp;REPT("0",4-1)&amp;"E+00"),4+1)*10^FLOOR(LOG10(TEXT(ABS(AW5839),"0."&amp;REPT("0",4-1)&amp;"E+00")),1),(""&amp;(IF(OR(AND(FLOOR(LOG10(TEXT(ABS(AW5839),"0."&amp;REPT("0",4-1)&amp;"E+00")),1)+1=4,RIGHT(LEFT(TEXT(ABS(AW5839),"0."&amp;REPT("0",4-1)&amp;"E+00"),4+1)*10^FLOOR(LOG10(TEXT(ABS(AW5839),"0."&amp;REPT("0",4-1)&amp;"E+00")),1),1)="0"),LOG10(TEXT(ABS(AW5839),"0."&amp;REPT("0",4-1)&amp;"E+00"))&lt;=4-1),"0.","#")&amp;REPT("0",IF(4-1-(FLOOR(LOG10(TEXT(ABS(AW5839),"0."&amp;REPT("0",4-1)&amp;"E+00")),1))&gt;0,4-1-(FLOOR(LOG10(TEXT(ABS(AW5839),"0."&amp;REPT("0",4-1)&amp;"E+00")),1)),0))))))</f>
        <v>0.1031</v>
      </c>
      <c r="AQ5839" s="89" t="str">
        <f t="shared" ref="AQ5839:AQ5902" si="1108">IF(AX5839=0,"0.000",TEXT(IF(AX5839&lt;0,"-","")&amp;LEFT(TEXT(ABS(AX5839),"0."&amp;REPT("0",4-1)&amp;"E+00"),4+1)*10^FLOOR(LOG10(TEXT(ABS(AX5839),"0."&amp;REPT("0",4-1)&amp;"E+00")),1),(""&amp;(IF(OR(AND(FLOOR(LOG10(TEXT(ABS(AX5839),"0."&amp;REPT("0",4-1)&amp;"E+00")),1)+1=4,RIGHT(LEFT(TEXT(ABS(AX5839),"0."&amp;REPT("0",4-1)&amp;"E+00"),4+1)*10^FLOOR(LOG10(TEXT(ABS(AX5839),"0."&amp;REPT("0",4-1)&amp;"E+00")),1),1)="0"),LOG10(TEXT(ABS(AX5839),"0."&amp;REPT("0",4-1)&amp;"E+00"))&lt;=4-1),"0.","#")&amp;REPT("0",IF(4-1-(FLOOR(LOG10(TEXT(ABS(AX5839),"0."&amp;REPT("0",4-1)&amp;"E+00")),1))&gt;0,4-1-(FLOOR(LOG10(TEXT(ABS(AX5839),"0."&amp;REPT("0",4-1)&amp;"E+00")),1)),0))))))</f>
        <v>4899</v>
      </c>
      <c r="AR5839" s="89" t="str">
        <f t="shared" ref="AR5839:AR5902" si="1109">IF(AY5839=0,"0.000",TEXT(IF(AY5839&lt;0,"-","")&amp;LEFT(TEXT(ABS(AY5839),"0."&amp;REPT("0",4-1)&amp;"E+00"),4+1)*10^FLOOR(LOG10(TEXT(ABS(AY5839),"0."&amp;REPT("0",4-1)&amp;"E+00")),1),(""&amp;(IF(OR(AND(FLOOR(LOG10(TEXT(ABS(AY5839),"0."&amp;REPT("0",4-1)&amp;"E+00")),1)+1=4,RIGHT(LEFT(TEXT(ABS(AY5839),"0."&amp;REPT("0",4-1)&amp;"E+00"),4+1)*10^FLOOR(LOG10(TEXT(ABS(AY5839),"0."&amp;REPT("0",4-1)&amp;"E+00")),1),1)="0"),LOG10(TEXT(ABS(AY5839),"0."&amp;REPT("0",4-1)&amp;"E+00"))&lt;=4-1),"0.","#")&amp;REPT("0",IF(4-1-(FLOOR(LOG10(TEXT(ABS(AY5839),"0."&amp;REPT("0",4-1)&amp;"E+00")),1))&gt;0,4-1-(FLOOR(LOG10(TEXT(ABS(AY5839),"0."&amp;REPT("0",4-1)&amp;"E+00")),1)),0))))))</f>
        <v>5672</v>
      </c>
      <c r="AS5839" s="89" t="str">
        <f t="shared" ref="AS5839:AS5902" si="1110">IF(AZ5839=0,"0.000",TEXT(IF(AZ5839&lt;0,"-","")&amp;LEFT(TEXT(ABS(AZ5839),"0."&amp;REPT("0",4-1)&amp;"E+00"),4+1)*10^FLOOR(LOG10(TEXT(ABS(AZ5839),"0."&amp;REPT("0",4-1)&amp;"E+00")),1),(""&amp;(IF(OR(AND(FLOOR(LOG10(TEXT(ABS(AZ5839),"0."&amp;REPT("0",4-1)&amp;"E+00")),1)+1=4,RIGHT(LEFT(TEXT(ABS(AZ5839),"0."&amp;REPT("0",4-1)&amp;"E+00"),4+1)*10^FLOOR(LOG10(TEXT(ABS(AZ5839),"0."&amp;REPT("0",4-1)&amp;"E+00")),1),1)="0"),LOG10(TEXT(ABS(AZ5839),"0."&amp;REPT("0",4-1)&amp;"E+00"))&lt;=4-1),"0.","#")&amp;REPT("0",IF(4-1-(FLOOR(LOG10(TEXT(ABS(AZ5839),"0."&amp;REPT("0",4-1)&amp;"E+00")),1))&gt;0,4-1-(FLOOR(LOG10(TEXT(ABS(AZ5839),"0."&amp;REPT("0",4-1)&amp;"E+00")),1)),0))))))</f>
        <v>8.689</v>
      </c>
      <c r="AT5839" s="89"/>
      <c r="AU5839" s="99">
        <v>7.5</v>
      </c>
      <c r="AV5839" s="99">
        <v>1400</v>
      </c>
      <c r="AW5839" s="99">
        <v>0.10310999999999999</v>
      </c>
      <c r="AX5839" s="99">
        <v>4898.5749999999998</v>
      </c>
      <c r="AY5839" s="99">
        <v>5671.9</v>
      </c>
      <c r="AZ5839" s="99">
        <v>8.6890999999999998</v>
      </c>
      <c r="BA5839" s="119" t="s">
        <v>9</v>
      </c>
      <c r="BB5839" s="4">
        <v>5839</v>
      </c>
      <c r="BC5839" s="4">
        <v>7.5</v>
      </c>
    </row>
    <row r="5840" spans="2:55">
      <c r="B5840">
        <v>5839</v>
      </c>
      <c r="C5840" s="192">
        <f t="shared" si="1099"/>
        <v>7.5</v>
      </c>
      <c r="D5840" s="5">
        <f t="shared" si="1100"/>
        <v>1500</v>
      </c>
      <c r="E5840" s="5" t="str">
        <f t="shared" si="1101"/>
        <v>0.1093</v>
      </c>
      <c r="F5840" s="5" t="str">
        <f t="shared" si="1102"/>
        <v>5126</v>
      </c>
      <c r="G5840" s="5" t="str">
        <f t="shared" si="1103"/>
        <v>5946</v>
      </c>
      <c r="H5840" s="5" t="str">
        <f t="shared" si="1104"/>
        <v>8.849</v>
      </c>
      <c r="I5840" s="1" t="s">
        <v>9</v>
      </c>
      <c r="AN5840" s="89" t="str">
        <f t="shared" si="1105"/>
        <v>7.500</v>
      </c>
      <c r="AO5840" s="89" t="str">
        <f t="shared" si="1106"/>
        <v>1500.</v>
      </c>
      <c r="AP5840" s="89" t="str">
        <f t="shared" si="1107"/>
        <v>0.1093</v>
      </c>
      <c r="AQ5840" s="89" t="str">
        <f t="shared" si="1108"/>
        <v>5126</v>
      </c>
      <c r="AR5840" s="89" t="str">
        <f t="shared" si="1109"/>
        <v>5946</v>
      </c>
      <c r="AS5840" s="89" t="str">
        <f t="shared" si="1110"/>
        <v>8.849</v>
      </c>
      <c r="AT5840" s="89"/>
      <c r="AU5840" s="99">
        <v>7.5</v>
      </c>
      <c r="AV5840" s="99">
        <v>1500</v>
      </c>
      <c r="AW5840" s="99">
        <v>0.10934000000000001</v>
      </c>
      <c r="AX5840" s="99">
        <v>5126.3499999999995</v>
      </c>
      <c r="AY5840" s="99">
        <v>5946.4</v>
      </c>
      <c r="AZ5840" s="99">
        <v>8.8484999999999996</v>
      </c>
      <c r="BA5840" s="119" t="s">
        <v>9</v>
      </c>
      <c r="BB5840" s="4">
        <v>5840</v>
      </c>
      <c r="BC5840" s="4">
        <v>7.5</v>
      </c>
    </row>
    <row r="5841" spans="2:55">
      <c r="B5841">
        <v>5840</v>
      </c>
      <c r="C5841" s="192">
        <f t="shared" si="1099"/>
        <v>7.5</v>
      </c>
      <c r="D5841" s="5">
        <f t="shared" si="1100"/>
        <v>1600</v>
      </c>
      <c r="E5841" s="5" t="str">
        <f t="shared" si="1101"/>
        <v>0.1156</v>
      </c>
      <c r="F5841" s="5" t="str">
        <f t="shared" si="1102"/>
        <v>5358</v>
      </c>
      <c r="G5841" s="5" t="str">
        <f t="shared" si="1103"/>
        <v>6225</v>
      </c>
      <c r="H5841" s="5" t="str">
        <f t="shared" si="1104"/>
        <v>9.001</v>
      </c>
      <c r="I5841" s="1" t="s">
        <v>9</v>
      </c>
      <c r="AN5841" s="89" t="str">
        <f t="shared" si="1105"/>
        <v>7.500</v>
      </c>
      <c r="AO5841" s="89" t="str">
        <f t="shared" si="1106"/>
        <v>1600.</v>
      </c>
      <c r="AP5841" s="89" t="str">
        <f t="shared" si="1107"/>
        <v>0.1156</v>
      </c>
      <c r="AQ5841" s="89" t="str">
        <f t="shared" si="1108"/>
        <v>5358</v>
      </c>
      <c r="AR5841" s="89" t="str">
        <f t="shared" si="1109"/>
        <v>6225</v>
      </c>
      <c r="AS5841" s="89" t="str">
        <f t="shared" si="1110"/>
        <v>9.001</v>
      </c>
      <c r="AT5841" s="89"/>
      <c r="AU5841" s="99">
        <v>7.5</v>
      </c>
      <c r="AV5841" s="99">
        <v>1600</v>
      </c>
      <c r="AW5841" s="99">
        <v>0.11556</v>
      </c>
      <c r="AX5841" s="99">
        <v>5358.4000000000005</v>
      </c>
      <c r="AY5841" s="99">
        <v>6225.1</v>
      </c>
      <c r="AZ5841" s="99">
        <v>9.0014000000000003</v>
      </c>
      <c r="BA5841" s="119" t="s">
        <v>9</v>
      </c>
      <c r="BB5841" s="4">
        <v>5841</v>
      </c>
      <c r="BC5841" s="4">
        <v>7.5</v>
      </c>
    </row>
    <row r="5842" spans="2:55">
      <c r="B5842">
        <v>5841</v>
      </c>
      <c r="C5842" s="192">
        <f t="shared" si="1099"/>
        <v>7.5</v>
      </c>
      <c r="D5842" s="5">
        <f t="shared" si="1100"/>
        <v>1800</v>
      </c>
      <c r="E5842" s="5" t="str">
        <f t="shared" si="1101"/>
        <v>0.1280</v>
      </c>
      <c r="F5842" s="5" t="str">
        <f t="shared" si="1102"/>
        <v>5834</v>
      </c>
      <c r="G5842" s="5" t="str">
        <f t="shared" si="1103"/>
        <v>6794</v>
      </c>
      <c r="H5842" s="5" t="str">
        <f t="shared" si="1104"/>
        <v>9.290</v>
      </c>
      <c r="I5842" s="1" t="s">
        <v>9</v>
      </c>
      <c r="AN5842" s="89" t="str">
        <f t="shared" si="1105"/>
        <v>7.500</v>
      </c>
      <c r="AO5842" s="89" t="str">
        <f t="shared" si="1106"/>
        <v>1800.</v>
      </c>
      <c r="AP5842" s="89" t="str">
        <f t="shared" si="1107"/>
        <v>0.1280</v>
      </c>
      <c r="AQ5842" s="89" t="str">
        <f t="shared" si="1108"/>
        <v>5834</v>
      </c>
      <c r="AR5842" s="89" t="str">
        <f t="shared" si="1109"/>
        <v>6794</v>
      </c>
      <c r="AS5842" s="89" t="str">
        <f t="shared" si="1110"/>
        <v>9.290</v>
      </c>
      <c r="AT5842" s="89"/>
      <c r="AU5842" s="99">
        <v>7.5</v>
      </c>
      <c r="AV5842" s="99">
        <v>1800</v>
      </c>
      <c r="AW5842" s="99">
        <v>0.12797</v>
      </c>
      <c r="AX5842" s="99">
        <v>5833.8250000000007</v>
      </c>
      <c r="AY5842" s="99">
        <v>6793.6</v>
      </c>
      <c r="AZ5842" s="99">
        <v>9.2896999999999998</v>
      </c>
      <c r="BA5842" s="119" t="s">
        <v>9</v>
      </c>
      <c r="BB5842" s="4">
        <v>5842</v>
      </c>
      <c r="BC5842" s="4">
        <v>7.5</v>
      </c>
    </row>
    <row r="5843" spans="2:55">
      <c r="B5843">
        <v>5842</v>
      </c>
      <c r="C5843" s="192">
        <f t="shared" si="1099"/>
        <v>7.5</v>
      </c>
      <c r="D5843" s="5">
        <f t="shared" si="1100"/>
        <v>2000</v>
      </c>
      <c r="E5843" s="5" t="str">
        <f t="shared" si="1101"/>
        <v>0.1404</v>
      </c>
      <c r="F5843" s="5" t="str">
        <f t="shared" si="1102"/>
        <v>6323</v>
      </c>
      <c r="G5843" s="5" t="str">
        <f t="shared" si="1103"/>
        <v>7375</v>
      </c>
      <c r="H5843" s="5" t="str">
        <f t="shared" si="1104"/>
        <v>9.558</v>
      </c>
      <c r="I5843" s="1" t="s">
        <v>9</v>
      </c>
      <c r="AN5843" s="89" t="str">
        <f t="shared" si="1105"/>
        <v>7.500</v>
      </c>
      <c r="AO5843" s="89" t="str">
        <f t="shared" si="1106"/>
        <v>2000.</v>
      </c>
      <c r="AP5843" s="89" t="str">
        <f t="shared" si="1107"/>
        <v>0.1404</v>
      </c>
      <c r="AQ5843" s="89" t="str">
        <f t="shared" si="1108"/>
        <v>6323</v>
      </c>
      <c r="AR5843" s="89" t="str">
        <f t="shared" si="1109"/>
        <v>7375</v>
      </c>
      <c r="AS5843" s="89" t="str">
        <f t="shared" si="1110"/>
        <v>9.558</v>
      </c>
      <c r="AT5843" s="89"/>
      <c r="AU5843" s="99">
        <v>7.5</v>
      </c>
      <c r="AV5843" s="99">
        <v>2000</v>
      </c>
      <c r="AW5843" s="99">
        <v>0.14035</v>
      </c>
      <c r="AX5843" s="99">
        <v>6322.5749999999998</v>
      </c>
      <c r="AY5843" s="99">
        <v>7375.2</v>
      </c>
      <c r="AZ5843" s="99">
        <v>9.5574999999999992</v>
      </c>
      <c r="BA5843" s="119" t="s">
        <v>9</v>
      </c>
      <c r="BB5843" s="4">
        <v>5843</v>
      </c>
      <c r="BC5843" s="4">
        <v>7.5</v>
      </c>
    </row>
    <row r="5844" spans="2:55">
      <c r="B5844">
        <v>5843</v>
      </c>
      <c r="C5844" s="192">
        <f t="shared" si="1099"/>
        <v>8</v>
      </c>
      <c r="D5844" s="5">
        <f t="shared" si="1100"/>
        <v>0</v>
      </c>
      <c r="E5844" s="5" t="str">
        <f t="shared" si="1101"/>
        <v>0.0009962</v>
      </c>
      <c r="F5844" s="5">
        <f t="shared" si="1102"/>
        <v>9.0480000000000005E-2</v>
      </c>
      <c r="G5844" s="5">
        <f t="shared" si="1103"/>
        <v>8.06</v>
      </c>
      <c r="H5844" s="5">
        <f t="shared" si="1104"/>
        <v>2.7E-4</v>
      </c>
      <c r="I5844" s="1" t="s">
        <v>8</v>
      </c>
      <c r="AN5844" s="89" t="str">
        <f t="shared" si="1105"/>
        <v>8.000</v>
      </c>
      <c r="AO5844" s="89" t="str">
        <f t="shared" si="1106"/>
        <v>0.000</v>
      </c>
      <c r="AP5844" s="89" t="str">
        <f t="shared" si="1107"/>
        <v>0.0009962</v>
      </c>
      <c r="AQ5844" s="89" t="str">
        <f t="shared" si="1108"/>
        <v>0.09048</v>
      </c>
      <c r="AR5844" s="89" t="str">
        <f t="shared" si="1109"/>
        <v>8.060</v>
      </c>
      <c r="AS5844" s="89" t="str">
        <f t="shared" si="1110"/>
        <v>0.0002700</v>
      </c>
      <c r="AT5844" s="89"/>
      <c r="AU5844" s="99">
        <v>8</v>
      </c>
      <c r="AV5844" s="99">
        <v>0</v>
      </c>
      <c r="AW5844" s="99">
        <v>9.961900000000001E-4</v>
      </c>
      <c r="AX5844" s="99">
        <v>9.047999999999945E-2</v>
      </c>
      <c r="AY5844" s="99">
        <v>8.06</v>
      </c>
      <c r="AZ5844" s="99">
        <v>2.7E-4</v>
      </c>
      <c r="BA5844" s="119" t="s">
        <v>8</v>
      </c>
      <c r="BB5844" s="4">
        <v>5844</v>
      </c>
      <c r="BC5844" s="4">
        <v>8</v>
      </c>
    </row>
    <row r="5845" spans="2:55">
      <c r="B5845">
        <v>5844</v>
      </c>
      <c r="C5845" s="192">
        <f t="shared" si="1099"/>
        <v>8</v>
      </c>
      <c r="D5845" s="5">
        <f t="shared" si="1100"/>
        <v>5</v>
      </c>
      <c r="E5845" s="5" t="str">
        <f t="shared" si="1101"/>
        <v>0.0009962</v>
      </c>
      <c r="F5845" s="5" t="str">
        <f t="shared" si="1102"/>
        <v>20.97</v>
      </c>
      <c r="G5845" s="5" t="str">
        <f t="shared" si="1103"/>
        <v>28.94</v>
      </c>
      <c r="H5845" s="5" t="str">
        <f t="shared" si="1104"/>
        <v>0.07603</v>
      </c>
      <c r="I5845" s="1" t="s">
        <v>8</v>
      </c>
      <c r="AN5845" s="89" t="str">
        <f t="shared" si="1105"/>
        <v>8.000</v>
      </c>
      <c r="AO5845" s="89" t="str">
        <f t="shared" si="1106"/>
        <v>5.000</v>
      </c>
      <c r="AP5845" s="89" t="str">
        <f t="shared" si="1107"/>
        <v>0.0009962</v>
      </c>
      <c r="AQ5845" s="89" t="str">
        <f t="shared" si="1108"/>
        <v>20.97</v>
      </c>
      <c r="AR5845" s="89" t="str">
        <f t="shared" si="1109"/>
        <v>28.94</v>
      </c>
      <c r="AS5845" s="89" t="str">
        <f t="shared" si="1110"/>
        <v>0.07603</v>
      </c>
      <c r="AT5845" s="89"/>
      <c r="AU5845" s="99">
        <v>8</v>
      </c>
      <c r="AV5845" s="99">
        <v>5</v>
      </c>
      <c r="AW5845" s="99">
        <v>9.9620000000000004E-4</v>
      </c>
      <c r="AX5845" s="99">
        <v>20.970400000000001</v>
      </c>
      <c r="AY5845" s="99">
        <v>28.94</v>
      </c>
      <c r="AZ5845" s="99">
        <v>7.603E-2</v>
      </c>
      <c r="BA5845" s="119" t="s">
        <v>8</v>
      </c>
      <c r="BB5845" s="4">
        <v>5845</v>
      </c>
      <c r="BC5845" s="4">
        <v>8</v>
      </c>
    </row>
    <row r="5846" spans="2:55">
      <c r="B5846">
        <v>5845</v>
      </c>
      <c r="C5846" s="192">
        <f t="shared" si="1099"/>
        <v>8</v>
      </c>
      <c r="D5846" s="5">
        <f t="shared" si="1100"/>
        <v>10</v>
      </c>
      <c r="E5846" s="5" t="str">
        <f t="shared" si="1101"/>
        <v>0.0009966</v>
      </c>
      <c r="F5846" s="5" t="str">
        <f t="shared" si="1102"/>
        <v>41.82</v>
      </c>
      <c r="G5846" s="5" t="str">
        <f t="shared" si="1103"/>
        <v>49.79</v>
      </c>
      <c r="H5846" s="5" t="str">
        <f t="shared" si="1104"/>
        <v>0.1503</v>
      </c>
      <c r="I5846" s="1" t="s">
        <v>8</v>
      </c>
      <c r="AN5846" s="89" t="str">
        <f t="shared" si="1105"/>
        <v>8.000</v>
      </c>
      <c r="AO5846" s="89" t="str">
        <f t="shared" si="1106"/>
        <v>10.00</v>
      </c>
      <c r="AP5846" s="89" t="str">
        <f t="shared" si="1107"/>
        <v>0.0009966</v>
      </c>
      <c r="AQ5846" s="89" t="str">
        <f t="shared" si="1108"/>
        <v>41.82</v>
      </c>
      <c r="AR5846" s="89" t="str">
        <f t="shared" si="1109"/>
        <v>49.79</v>
      </c>
      <c r="AS5846" s="89" t="str">
        <f t="shared" si="1110"/>
        <v>0.1503</v>
      </c>
      <c r="AT5846" s="89"/>
      <c r="AU5846" s="99">
        <v>8</v>
      </c>
      <c r="AV5846" s="99">
        <v>10</v>
      </c>
      <c r="AW5846" s="99">
        <v>9.9657000000000001E-4</v>
      </c>
      <c r="AX5846" s="99">
        <v>41.817439999999998</v>
      </c>
      <c r="AY5846" s="99">
        <v>49.79</v>
      </c>
      <c r="AZ5846" s="99">
        <v>0.15031</v>
      </c>
      <c r="BA5846" s="119" t="s">
        <v>8</v>
      </c>
      <c r="BB5846" s="4">
        <v>5846</v>
      </c>
      <c r="BC5846" s="4">
        <v>8</v>
      </c>
    </row>
    <row r="5847" spans="2:55">
      <c r="B5847">
        <v>5846</v>
      </c>
      <c r="C5847" s="192">
        <f t="shared" si="1099"/>
        <v>8</v>
      </c>
      <c r="D5847" s="5">
        <f t="shared" si="1100"/>
        <v>15</v>
      </c>
      <c r="E5847" s="5" t="str">
        <f t="shared" si="1101"/>
        <v>0.0009973</v>
      </c>
      <c r="F5847" s="5" t="str">
        <f t="shared" si="1102"/>
        <v>62.63</v>
      </c>
      <c r="G5847" s="5" t="str">
        <f t="shared" si="1103"/>
        <v>70.61</v>
      </c>
      <c r="H5847" s="5" t="str">
        <f t="shared" si="1104"/>
        <v>0.2232</v>
      </c>
      <c r="I5847" s="1" t="s">
        <v>8</v>
      </c>
      <c r="AN5847" s="89" t="str">
        <f t="shared" si="1105"/>
        <v>8.000</v>
      </c>
      <c r="AO5847" s="89" t="str">
        <f t="shared" si="1106"/>
        <v>15.00</v>
      </c>
      <c r="AP5847" s="89" t="str">
        <f t="shared" si="1107"/>
        <v>0.0009973</v>
      </c>
      <c r="AQ5847" s="89" t="str">
        <f t="shared" si="1108"/>
        <v>62.63</v>
      </c>
      <c r="AR5847" s="89" t="str">
        <f t="shared" si="1109"/>
        <v>70.61</v>
      </c>
      <c r="AS5847" s="89" t="str">
        <f t="shared" si="1110"/>
        <v>0.2232</v>
      </c>
      <c r="AT5847" s="89"/>
      <c r="AU5847" s="99">
        <v>8</v>
      </c>
      <c r="AV5847" s="99">
        <v>15</v>
      </c>
      <c r="AW5847" s="99">
        <v>9.9724999999999987E-4</v>
      </c>
      <c r="AX5847" s="99">
        <v>62.631999999999998</v>
      </c>
      <c r="AY5847" s="99">
        <v>70.61</v>
      </c>
      <c r="AZ5847" s="99">
        <v>0.22320000000000001</v>
      </c>
      <c r="BA5847" s="119" t="s">
        <v>8</v>
      </c>
      <c r="BB5847" s="4">
        <v>5847</v>
      </c>
      <c r="BC5847" s="4">
        <v>8</v>
      </c>
    </row>
    <row r="5848" spans="2:55">
      <c r="B5848">
        <v>5847</v>
      </c>
      <c r="C5848" s="192">
        <f t="shared" si="1099"/>
        <v>8</v>
      </c>
      <c r="D5848" s="5">
        <f t="shared" si="1100"/>
        <v>20</v>
      </c>
      <c r="E5848" s="5" t="str">
        <f t="shared" si="1101"/>
        <v>0.0009982</v>
      </c>
      <c r="F5848" s="5" t="str">
        <f t="shared" si="1102"/>
        <v>83.42</v>
      </c>
      <c r="G5848" s="5" t="str">
        <f t="shared" si="1103"/>
        <v>91.41</v>
      </c>
      <c r="H5848" s="5" t="str">
        <f t="shared" si="1104"/>
        <v>0.2948</v>
      </c>
      <c r="I5848" s="1" t="s">
        <v>8</v>
      </c>
      <c r="AN5848" s="89" t="str">
        <f t="shared" si="1105"/>
        <v>8.000</v>
      </c>
      <c r="AO5848" s="89" t="str">
        <f t="shared" si="1106"/>
        <v>20.00</v>
      </c>
      <c r="AP5848" s="89" t="str">
        <f t="shared" si="1107"/>
        <v>0.0009982</v>
      </c>
      <c r="AQ5848" s="89" t="str">
        <f t="shared" si="1108"/>
        <v>83.42</v>
      </c>
      <c r="AR5848" s="89" t="str">
        <f t="shared" si="1109"/>
        <v>91.41</v>
      </c>
      <c r="AS5848" s="89" t="str">
        <f t="shared" si="1110"/>
        <v>0.2948</v>
      </c>
      <c r="AT5848" s="89"/>
      <c r="AU5848" s="99">
        <v>8</v>
      </c>
      <c r="AV5848" s="99">
        <v>20</v>
      </c>
      <c r="AW5848" s="99">
        <v>9.9821000000000003E-4</v>
      </c>
      <c r="AX5848" s="99">
        <v>83.424319999999994</v>
      </c>
      <c r="AY5848" s="99">
        <v>91.41</v>
      </c>
      <c r="AZ5848" s="99">
        <v>0.29477999999999999</v>
      </c>
      <c r="BA5848" s="119" t="s">
        <v>8</v>
      </c>
      <c r="BB5848" s="4">
        <v>5848</v>
      </c>
      <c r="BC5848" s="4">
        <v>8</v>
      </c>
    </row>
    <row r="5849" spans="2:55">
      <c r="B5849">
        <v>5848</v>
      </c>
      <c r="C5849" s="192">
        <f t="shared" si="1099"/>
        <v>8</v>
      </c>
      <c r="D5849" s="5">
        <f t="shared" si="1100"/>
        <v>25</v>
      </c>
      <c r="E5849" s="5" t="str">
        <f t="shared" si="1101"/>
        <v>0.0009994</v>
      </c>
      <c r="F5849" s="5" t="str">
        <f t="shared" si="1102"/>
        <v>104.2</v>
      </c>
      <c r="G5849" s="5" t="str">
        <f t="shared" si="1103"/>
        <v>112.2</v>
      </c>
      <c r="H5849" s="5" t="str">
        <f t="shared" si="1104"/>
        <v>0.3651</v>
      </c>
      <c r="I5849" s="1" t="s">
        <v>8</v>
      </c>
      <c r="AN5849" s="89" t="str">
        <f t="shared" si="1105"/>
        <v>8.000</v>
      </c>
      <c r="AO5849" s="89" t="str">
        <f t="shared" si="1106"/>
        <v>25.00</v>
      </c>
      <c r="AP5849" s="89" t="str">
        <f t="shared" si="1107"/>
        <v>0.0009994</v>
      </c>
      <c r="AQ5849" s="89" t="str">
        <f t="shared" si="1108"/>
        <v>104.2</v>
      </c>
      <c r="AR5849" s="89" t="str">
        <f t="shared" si="1109"/>
        <v>112.2</v>
      </c>
      <c r="AS5849" s="89" t="str">
        <f t="shared" si="1110"/>
        <v>0.3651</v>
      </c>
      <c r="AT5849" s="89"/>
      <c r="AU5849" s="99">
        <v>8</v>
      </c>
      <c r="AV5849" s="99">
        <v>25</v>
      </c>
      <c r="AW5849" s="99">
        <v>9.9942E-4</v>
      </c>
      <c r="AX5849" s="99">
        <v>104.21463999999999</v>
      </c>
      <c r="AY5849" s="99">
        <v>112.21</v>
      </c>
      <c r="AZ5849" s="99">
        <v>0.36513000000000001</v>
      </c>
      <c r="BA5849" s="119" t="s">
        <v>8</v>
      </c>
      <c r="BB5849" s="4">
        <v>5849</v>
      </c>
      <c r="BC5849" s="4">
        <v>8</v>
      </c>
    </row>
    <row r="5850" spans="2:55">
      <c r="B5850">
        <v>5849</v>
      </c>
      <c r="C5850" s="192">
        <f t="shared" si="1099"/>
        <v>8</v>
      </c>
      <c r="D5850" s="5">
        <f t="shared" si="1100"/>
        <v>30</v>
      </c>
      <c r="E5850" s="5" t="str">
        <f t="shared" si="1101"/>
        <v>0.001001</v>
      </c>
      <c r="F5850" s="5" t="str">
        <f t="shared" si="1102"/>
        <v>125.0</v>
      </c>
      <c r="G5850" s="5" t="str">
        <f t="shared" si="1103"/>
        <v>133.0</v>
      </c>
      <c r="H5850" s="5" t="str">
        <f t="shared" si="1104"/>
        <v>0.4343</v>
      </c>
      <c r="I5850" s="1" t="s">
        <v>8</v>
      </c>
      <c r="AN5850" s="89" t="str">
        <f t="shared" si="1105"/>
        <v>8.000</v>
      </c>
      <c r="AO5850" s="89" t="str">
        <f t="shared" si="1106"/>
        <v>30.00</v>
      </c>
      <c r="AP5850" s="89" t="str">
        <f t="shared" si="1107"/>
        <v>0.001001</v>
      </c>
      <c r="AQ5850" s="89" t="str">
        <f t="shared" si="1108"/>
        <v>125.0</v>
      </c>
      <c r="AR5850" s="89" t="str">
        <f t="shared" si="1109"/>
        <v>133.0</v>
      </c>
      <c r="AS5850" s="89" t="str">
        <f t="shared" si="1110"/>
        <v>0.4343</v>
      </c>
      <c r="AT5850" s="89"/>
      <c r="AU5850" s="99">
        <v>8</v>
      </c>
      <c r="AV5850" s="99">
        <v>30</v>
      </c>
      <c r="AW5850" s="99">
        <v>1.0008600000000001E-3</v>
      </c>
      <c r="AX5850" s="99">
        <v>125.00312</v>
      </c>
      <c r="AY5850" s="99">
        <v>133.01</v>
      </c>
      <c r="AZ5850" s="99">
        <v>0.43430000000000002</v>
      </c>
      <c r="BA5850" s="119" t="s">
        <v>8</v>
      </c>
      <c r="BB5850" s="4">
        <v>5850</v>
      </c>
      <c r="BC5850" s="4">
        <v>8</v>
      </c>
    </row>
    <row r="5851" spans="2:55">
      <c r="B5851">
        <v>5850</v>
      </c>
      <c r="C5851" s="192">
        <f t="shared" si="1099"/>
        <v>8</v>
      </c>
      <c r="D5851" s="5">
        <f t="shared" si="1100"/>
        <v>35</v>
      </c>
      <c r="E5851" s="5" t="str">
        <f t="shared" si="1101"/>
        <v>0.001003</v>
      </c>
      <c r="F5851" s="5" t="str">
        <f t="shared" si="1102"/>
        <v>145.8</v>
      </c>
      <c r="G5851" s="5" t="str">
        <f t="shared" si="1103"/>
        <v>153.8</v>
      </c>
      <c r="H5851" s="5" t="str">
        <f t="shared" si="1104"/>
        <v>0.5023</v>
      </c>
      <c r="I5851" s="1" t="s">
        <v>8</v>
      </c>
      <c r="AN5851" s="89" t="str">
        <f t="shared" si="1105"/>
        <v>8.000</v>
      </c>
      <c r="AO5851" s="89" t="str">
        <f t="shared" si="1106"/>
        <v>35.00</v>
      </c>
      <c r="AP5851" s="89" t="str">
        <f t="shared" si="1107"/>
        <v>0.001003</v>
      </c>
      <c r="AQ5851" s="89" t="str">
        <f t="shared" si="1108"/>
        <v>145.8</v>
      </c>
      <c r="AR5851" s="89" t="str">
        <f t="shared" si="1109"/>
        <v>153.8</v>
      </c>
      <c r="AS5851" s="89" t="str">
        <f t="shared" si="1110"/>
        <v>0.5023</v>
      </c>
      <c r="AT5851" s="89"/>
      <c r="AU5851" s="99">
        <v>8</v>
      </c>
      <c r="AV5851" s="99">
        <v>35</v>
      </c>
      <c r="AW5851" s="99">
        <v>1.0025100000000001E-3</v>
      </c>
      <c r="AX5851" s="99">
        <v>145.77992</v>
      </c>
      <c r="AY5851" s="99">
        <v>153.80000000000001</v>
      </c>
      <c r="AZ5851" s="99">
        <v>0.50234000000000001</v>
      </c>
      <c r="BA5851" s="119" t="s">
        <v>8</v>
      </c>
      <c r="BB5851" s="4">
        <v>5851</v>
      </c>
      <c r="BC5851" s="4">
        <v>8</v>
      </c>
    </row>
    <row r="5852" spans="2:55">
      <c r="B5852">
        <v>5851</v>
      </c>
      <c r="C5852" s="192">
        <f t="shared" si="1099"/>
        <v>8</v>
      </c>
      <c r="D5852" s="5">
        <f t="shared" si="1100"/>
        <v>40</v>
      </c>
      <c r="E5852" s="5" t="str">
        <f t="shared" si="1101"/>
        <v>0.001004</v>
      </c>
      <c r="F5852" s="5" t="str">
        <f t="shared" si="1102"/>
        <v>166.6</v>
      </c>
      <c r="G5852" s="5" t="str">
        <f t="shared" si="1103"/>
        <v>174.6</v>
      </c>
      <c r="H5852" s="5" t="str">
        <f t="shared" si="1104"/>
        <v>0.5693</v>
      </c>
      <c r="I5852" s="1" t="s">
        <v>8</v>
      </c>
      <c r="AN5852" s="89" t="str">
        <f t="shared" si="1105"/>
        <v>8.000</v>
      </c>
      <c r="AO5852" s="89" t="str">
        <f t="shared" si="1106"/>
        <v>40.00</v>
      </c>
      <c r="AP5852" s="89" t="str">
        <f t="shared" si="1107"/>
        <v>0.001004</v>
      </c>
      <c r="AQ5852" s="89" t="str">
        <f t="shared" si="1108"/>
        <v>166.6</v>
      </c>
      <c r="AR5852" s="89" t="str">
        <f t="shared" si="1109"/>
        <v>174.6</v>
      </c>
      <c r="AS5852" s="89" t="str">
        <f t="shared" si="1110"/>
        <v>0.5693</v>
      </c>
      <c r="AT5852" s="89"/>
      <c r="AU5852" s="99">
        <v>8</v>
      </c>
      <c r="AV5852" s="99">
        <v>40</v>
      </c>
      <c r="AW5852" s="99">
        <v>1.0043700000000001E-3</v>
      </c>
      <c r="AX5852" s="99">
        <v>166.56503999999998</v>
      </c>
      <c r="AY5852" s="99">
        <v>174.6</v>
      </c>
      <c r="AZ5852" s="99">
        <v>0.56928999999999996</v>
      </c>
      <c r="BA5852" s="119" t="s">
        <v>8</v>
      </c>
      <c r="BB5852" s="4">
        <v>5852</v>
      </c>
      <c r="BC5852" s="4">
        <v>8</v>
      </c>
    </row>
    <row r="5853" spans="2:55">
      <c r="B5853">
        <v>5852</v>
      </c>
      <c r="C5853" s="192">
        <f t="shared" si="1099"/>
        <v>8</v>
      </c>
      <c r="D5853" s="5">
        <f t="shared" si="1100"/>
        <v>45</v>
      </c>
      <c r="E5853" s="5" t="str">
        <f t="shared" si="1101"/>
        <v>0.001006</v>
      </c>
      <c r="F5853" s="5" t="str">
        <f t="shared" si="1102"/>
        <v>187.4</v>
      </c>
      <c r="G5853" s="5" t="str">
        <f t="shared" si="1103"/>
        <v>195.4</v>
      </c>
      <c r="H5853" s="5" t="str">
        <f t="shared" si="1104"/>
        <v>0.6352</v>
      </c>
      <c r="I5853" s="1" t="s">
        <v>8</v>
      </c>
      <c r="AN5853" s="89" t="str">
        <f t="shared" si="1105"/>
        <v>8.000</v>
      </c>
      <c r="AO5853" s="89" t="str">
        <f t="shared" si="1106"/>
        <v>45.00</v>
      </c>
      <c r="AP5853" s="89" t="str">
        <f t="shared" si="1107"/>
        <v>0.001006</v>
      </c>
      <c r="AQ5853" s="89" t="str">
        <f t="shared" si="1108"/>
        <v>187.4</v>
      </c>
      <c r="AR5853" s="89" t="str">
        <f t="shared" si="1109"/>
        <v>195.4</v>
      </c>
      <c r="AS5853" s="89" t="str">
        <f t="shared" si="1110"/>
        <v>0.6352</v>
      </c>
      <c r="AT5853" s="89"/>
      <c r="AU5853" s="99">
        <v>8</v>
      </c>
      <c r="AV5853" s="99">
        <v>45</v>
      </c>
      <c r="AW5853" s="99">
        <v>1.0064E-3</v>
      </c>
      <c r="AX5853" s="99">
        <v>187.3588</v>
      </c>
      <c r="AY5853" s="99">
        <v>195.41</v>
      </c>
      <c r="AZ5853" s="99">
        <v>0.63521000000000005</v>
      </c>
      <c r="BA5853" s="119" t="s">
        <v>8</v>
      </c>
      <c r="BB5853" s="4">
        <v>5853</v>
      </c>
      <c r="BC5853" s="4">
        <v>8</v>
      </c>
    </row>
    <row r="5854" spans="2:55">
      <c r="B5854">
        <v>5853</v>
      </c>
      <c r="C5854" s="192">
        <f t="shared" si="1099"/>
        <v>8</v>
      </c>
      <c r="D5854" s="5">
        <f t="shared" si="1100"/>
        <v>50</v>
      </c>
      <c r="E5854" s="5" t="str">
        <f t="shared" si="1101"/>
        <v>0.001009</v>
      </c>
      <c r="F5854" s="5" t="str">
        <f t="shared" si="1102"/>
        <v>208.2</v>
      </c>
      <c r="G5854" s="5" t="str">
        <f t="shared" si="1103"/>
        <v>216.2</v>
      </c>
      <c r="H5854" s="5" t="str">
        <f t="shared" si="1104"/>
        <v>0.7001</v>
      </c>
      <c r="I5854" s="1" t="s">
        <v>8</v>
      </c>
      <c r="AN5854" s="89" t="str">
        <f t="shared" si="1105"/>
        <v>8.000</v>
      </c>
      <c r="AO5854" s="89" t="str">
        <f t="shared" si="1106"/>
        <v>50.00</v>
      </c>
      <c r="AP5854" s="89" t="str">
        <f t="shared" si="1107"/>
        <v>0.001009</v>
      </c>
      <c r="AQ5854" s="89" t="str">
        <f t="shared" si="1108"/>
        <v>208.2</v>
      </c>
      <c r="AR5854" s="89" t="str">
        <f t="shared" si="1109"/>
        <v>216.2</v>
      </c>
      <c r="AS5854" s="89" t="str">
        <f t="shared" si="1110"/>
        <v>0.7001</v>
      </c>
      <c r="AT5854" s="89"/>
      <c r="AU5854" s="99">
        <v>8</v>
      </c>
      <c r="AV5854" s="99">
        <v>50</v>
      </c>
      <c r="AW5854" s="99">
        <v>1.00862E-3</v>
      </c>
      <c r="AX5854" s="99">
        <v>208.15103999999999</v>
      </c>
      <c r="AY5854" s="99">
        <v>216.22</v>
      </c>
      <c r="AZ5854" s="99">
        <v>0.70011999999999996</v>
      </c>
      <c r="BA5854" s="119" t="s">
        <v>8</v>
      </c>
      <c r="BB5854" s="4">
        <v>5854</v>
      </c>
      <c r="BC5854" s="4">
        <v>8</v>
      </c>
    </row>
    <row r="5855" spans="2:55">
      <c r="B5855">
        <v>5854</v>
      </c>
      <c r="C5855" s="192">
        <f t="shared" si="1099"/>
        <v>8</v>
      </c>
      <c r="D5855" s="5">
        <f t="shared" si="1100"/>
        <v>55</v>
      </c>
      <c r="E5855" s="5" t="str">
        <f t="shared" si="1101"/>
        <v>0.001011</v>
      </c>
      <c r="F5855" s="5" t="str">
        <f t="shared" si="1102"/>
        <v>229.0</v>
      </c>
      <c r="G5855" s="5" t="str">
        <f t="shared" si="1103"/>
        <v>237.0</v>
      </c>
      <c r="H5855" s="5" t="str">
        <f t="shared" si="1104"/>
        <v>0.7641</v>
      </c>
      <c r="I5855" s="1" t="s">
        <v>8</v>
      </c>
      <c r="AN5855" s="89" t="str">
        <f t="shared" si="1105"/>
        <v>8.000</v>
      </c>
      <c r="AO5855" s="89" t="str">
        <f t="shared" si="1106"/>
        <v>55.00</v>
      </c>
      <c r="AP5855" s="89" t="str">
        <f t="shared" si="1107"/>
        <v>0.001011</v>
      </c>
      <c r="AQ5855" s="89" t="str">
        <f t="shared" si="1108"/>
        <v>229.0</v>
      </c>
      <c r="AR5855" s="89" t="str">
        <f t="shared" si="1109"/>
        <v>237.0</v>
      </c>
      <c r="AS5855" s="89" t="str">
        <f t="shared" si="1110"/>
        <v>0.7641</v>
      </c>
      <c r="AT5855" s="89"/>
      <c r="AU5855" s="99">
        <v>8</v>
      </c>
      <c r="AV5855" s="99">
        <v>55</v>
      </c>
      <c r="AW5855" s="99">
        <v>1.0110099999999999E-3</v>
      </c>
      <c r="AX5855" s="99">
        <v>228.95192</v>
      </c>
      <c r="AY5855" s="99">
        <v>237.04</v>
      </c>
      <c r="AZ5855" s="99">
        <v>0.76405999999999996</v>
      </c>
      <c r="BA5855" s="119" t="s">
        <v>8</v>
      </c>
      <c r="BB5855" s="4">
        <v>5855</v>
      </c>
      <c r="BC5855" s="4">
        <v>8</v>
      </c>
    </row>
    <row r="5856" spans="2:55">
      <c r="B5856">
        <v>5855</v>
      </c>
      <c r="C5856" s="192">
        <f t="shared" si="1099"/>
        <v>8</v>
      </c>
      <c r="D5856" s="5">
        <f t="shared" si="1100"/>
        <v>60</v>
      </c>
      <c r="E5856" s="5" t="str">
        <f t="shared" si="1101"/>
        <v>0.001014</v>
      </c>
      <c r="F5856" s="5" t="str">
        <f t="shared" si="1102"/>
        <v>249.8</v>
      </c>
      <c r="G5856" s="5" t="str">
        <f t="shared" si="1103"/>
        <v>257.9</v>
      </c>
      <c r="H5856" s="5" t="str">
        <f t="shared" si="1104"/>
        <v>0.8271</v>
      </c>
      <c r="I5856" s="1" t="s">
        <v>8</v>
      </c>
      <c r="AN5856" s="89" t="str">
        <f t="shared" si="1105"/>
        <v>8.000</v>
      </c>
      <c r="AO5856" s="89" t="str">
        <f t="shared" si="1106"/>
        <v>60.00</v>
      </c>
      <c r="AP5856" s="89" t="str">
        <f t="shared" si="1107"/>
        <v>0.001014</v>
      </c>
      <c r="AQ5856" s="89" t="str">
        <f t="shared" si="1108"/>
        <v>249.8</v>
      </c>
      <c r="AR5856" s="89" t="str">
        <f t="shared" si="1109"/>
        <v>257.9</v>
      </c>
      <c r="AS5856" s="89" t="str">
        <f t="shared" si="1110"/>
        <v>0.8271</v>
      </c>
      <c r="AT5856" s="89"/>
      <c r="AU5856" s="99">
        <v>8</v>
      </c>
      <c r="AV5856" s="99">
        <v>60</v>
      </c>
      <c r="AW5856" s="99">
        <v>1.0135599999999999E-3</v>
      </c>
      <c r="AX5856" s="99">
        <v>249.77152000000001</v>
      </c>
      <c r="AY5856" s="99">
        <v>257.88</v>
      </c>
      <c r="AZ5856" s="99">
        <v>0.82706999999999997</v>
      </c>
      <c r="BA5856" s="119" t="s">
        <v>8</v>
      </c>
      <c r="BB5856" s="4">
        <v>5856</v>
      </c>
      <c r="BC5856" s="4">
        <v>8</v>
      </c>
    </row>
    <row r="5857" spans="2:55">
      <c r="B5857">
        <v>5856</v>
      </c>
      <c r="C5857" s="192">
        <f t="shared" si="1099"/>
        <v>8</v>
      </c>
      <c r="D5857" s="5">
        <f t="shared" si="1100"/>
        <v>65</v>
      </c>
      <c r="E5857" s="5" t="str">
        <f t="shared" si="1101"/>
        <v>0.001016</v>
      </c>
      <c r="F5857" s="5" t="str">
        <f t="shared" si="1102"/>
        <v>270.6</v>
      </c>
      <c r="G5857" s="5" t="str">
        <f t="shared" si="1103"/>
        <v>278.7</v>
      </c>
      <c r="H5857" s="5" t="str">
        <f t="shared" si="1104"/>
        <v>0.8892</v>
      </c>
      <c r="I5857" s="1" t="s">
        <v>8</v>
      </c>
      <c r="AN5857" s="89" t="str">
        <f t="shared" si="1105"/>
        <v>8.000</v>
      </c>
      <c r="AO5857" s="89" t="str">
        <f t="shared" si="1106"/>
        <v>65.00</v>
      </c>
      <c r="AP5857" s="89" t="str">
        <f t="shared" si="1107"/>
        <v>0.001016</v>
      </c>
      <c r="AQ5857" s="89" t="str">
        <f t="shared" si="1108"/>
        <v>270.6</v>
      </c>
      <c r="AR5857" s="89" t="str">
        <f t="shared" si="1109"/>
        <v>278.7</v>
      </c>
      <c r="AS5857" s="89" t="str">
        <f t="shared" si="1110"/>
        <v>0.8892</v>
      </c>
      <c r="AT5857" s="89"/>
      <c r="AU5857" s="99">
        <v>8</v>
      </c>
      <c r="AV5857" s="99">
        <v>65</v>
      </c>
      <c r="AW5857" s="99">
        <v>1.0162700000000001E-3</v>
      </c>
      <c r="AX5857" s="99">
        <v>270.58984000000004</v>
      </c>
      <c r="AY5857" s="99">
        <v>278.72000000000003</v>
      </c>
      <c r="AZ5857" s="99">
        <v>0.88917000000000002</v>
      </c>
      <c r="BA5857" s="119" t="s">
        <v>8</v>
      </c>
      <c r="BB5857" s="4">
        <v>5857</v>
      </c>
      <c r="BC5857" s="4">
        <v>8</v>
      </c>
    </row>
    <row r="5858" spans="2:55">
      <c r="B5858">
        <v>5857</v>
      </c>
      <c r="C5858" s="192">
        <f t="shared" si="1099"/>
        <v>8</v>
      </c>
      <c r="D5858" s="5">
        <f t="shared" si="1100"/>
        <v>70</v>
      </c>
      <c r="E5858" s="5" t="str">
        <f t="shared" si="1101"/>
        <v>0.001019</v>
      </c>
      <c r="F5858" s="5" t="str">
        <f t="shared" si="1102"/>
        <v>291.4</v>
      </c>
      <c r="G5858" s="5" t="str">
        <f t="shared" si="1103"/>
        <v>299.6</v>
      </c>
      <c r="H5858" s="5" t="str">
        <f t="shared" si="1104"/>
        <v>0.9504</v>
      </c>
      <c r="I5858" s="1" t="s">
        <v>8</v>
      </c>
      <c r="AN5858" s="89" t="str">
        <f t="shared" si="1105"/>
        <v>8.000</v>
      </c>
      <c r="AO5858" s="89" t="str">
        <f t="shared" si="1106"/>
        <v>70.00</v>
      </c>
      <c r="AP5858" s="89" t="str">
        <f t="shared" si="1107"/>
        <v>0.001019</v>
      </c>
      <c r="AQ5858" s="89" t="str">
        <f t="shared" si="1108"/>
        <v>291.4</v>
      </c>
      <c r="AR5858" s="89" t="str">
        <f t="shared" si="1109"/>
        <v>299.6</v>
      </c>
      <c r="AS5858" s="89" t="str">
        <f t="shared" si="1110"/>
        <v>0.9504</v>
      </c>
      <c r="AT5858" s="89"/>
      <c r="AU5858" s="99">
        <v>8</v>
      </c>
      <c r="AV5858" s="99">
        <v>70</v>
      </c>
      <c r="AW5858" s="99">
        <v>1.01914E-3</v>
      </c>
      <c r="AX5858" s="99">
        <v>291.42687999999998</v>
      </c>
      <c r="AY5858" s="99">
        <v>299.58</v>
      </c>
      <c r="AZ5858" s="99">
        <v>0.95040999999999998</v>
      </c>
      <c r="BA5858" s="119" t="s">
        <v>8</v>
      </c>
      <c r="BB5858" s="4">
        <v>5858</v>
      </c>
      <c r="BC5858" s="4">
        <v>8</v>
      </c>
    </row>
    <row r="5859" spans="2:55">
      <c r="B5859">
        <v>5858</v>
      </c>
      <c r="C5859" s="192">
        <f t="shared" si="1099"/>
        <v>8</v>
      </c>
      <c r="D5859" s="5">
        <f t="shared" si="1100"/>
        <v>75</v>
      </c>
      <c r="E5859" s="5" t="str">
        <f t="shared" si="1101"/>
        <v>0.001022</v>
      </c>
      <c r="F5859" s="5" t="str">
        <f t="shared" si="1102"/>
        <v>312.3</v>
      </c>
      <c r="G5859" s="5" t="str">
        <f t="shared" si="1103"/>
        <v>320.5</v>
      </c>
      <c r="H5859" s="5" t="str">
        <f t="shared" si="1104"/>
        <v>1.011</v>
      </c>
      <c r="I5859" s="1" t="s">
        <v>8</v>
      </c>
      <c r="AN5859" s="89" t="str">
        <f t="shared" si="1105"/>
        <v>8.000</v>
      </c>
      <c r="AO5859" s="89" t="str">
        <f t="shared" si="1106"/>
        <v>75.00</v>
      </c>
      <c r="AP5859" s="89" t="str">
        <f t="shared" si="1107"/>
        <v>0.001022</v>
      </c>
      <c r="AQ5859" s="89" t="str">
        <f t="shared" si="1108"/>
        <v>312.3</v>
      </c>
      <c r="AR5859" s="89" t="str">
        <f t="shared" si="1109"/>
        <v>320.5</v>
      </c>
      <c r="AS5859" s="89" t="str">
        <f t="shared" si="1110"/>
        <v>1.011</v>
      </c>
      <c r="AT5859" s="89"/>
      <c r="AU5859" s="99">
        <v>8</v>
      </c>
      <c r="AV5859" s="99">
        <v>75</v>
      </c>
      <c r="AW5859" s="99">
        <v>1.02216E-3</v>
      </c>
      <c r="AX5859" s="99">
        <v>312.27271999999999</v>
      </c>
      <c r="AY5859" s="99">
        <v>320.45</v>
      </c>
      <c r="AZ5859" s="99">
        <v>1.0107999999999999</v>
      </c>
      <c r="BA5859" s="119" t="s">
        <v>8</v>
      </c>
      <c r="BB5859" s="4">
        <v>5859</v>
      </c>
      <c r="BC5859" s="4">
        <v>8</v>
      </c>
    </row>
    <row r="5860" spans="2:55">
      <c r="B5860">
        <v>5859</v>
      </c>
      <c r="C5860" s="192">
        <f t="shared" si="1099"/>
        <v>8</v>
      </c>
      <c r="D5860" s="5">
        <f t="shared" si="1100"/>
        <v>80</v>
      </c>
      <c r="E5860" s="5" t="str">
        <f t="shared" si="1101"/>
        <v>0.001025</v>
      </c>
      <c r="F5860" s="5" t="str">
        <f t="shared" si="1102"/>
        <v>333.1</v>
      </c>
      <c r="G5860" s="5" t="str">
        <f t="shared" si="1103"/>
        <v>341.3</v>
      </c>
      <c r="H5860" s="5" t="str">
        <f t="shared" si="1104"/>
        <v>1.070</v>
      </c>
      <c r="I5860" s="1" t="s">
        <v>8</v>
      </c>
      <c r="AN5860" s="89" t="str">
        <f t="shared" si="1105"/>
        <v>8.000</v>
      </c>
      <c r="AO5860" s="89" t="str">
        <f t="shared" si="1106"/>
        <v>80.00</v>
      </c>
      <c r="AP5860" s="89" t="str">
        <f t="shared" si="1107"/>
        <v>0.001025</v>
      </c>
      <c r="AQ5860" s="89" t="str">
        <f t="shared" si="1108"/>
        <v>333.1</v>
      </c>
      <c r="AR5860" s="89" t="str">
        <f t="shared" si="1109"/>
        <v>341.3</v>
      </c>
      <c r="AS5860" s="89" t="str">
        <f t="shared" si="1110"/>
        <v>1.070</v>
      </c>
      <c r="AT5860" s="89"/>
      <c r="AU5860" s="99">
        <v>8</v>
      </c>
      <c r="AV5860" s="99">
        <v>80</v>
      </c>
      <c r="AW5860" s="99">
        <v>1.0253300000000001E-3</v>
      </c>
      <c r="AX5860" s="99">
        <v>333.13736</v>
      </c>
      <c r="AY5860" s="99">
        <v>341.34</v>
      </c>
      <c r="AZ5860" s="99">
        <v>1.0704</v>
      </c>
      <c r="BA5860" s="119" t="s">
        <v>8</v>
      </c>
      <c r="BB5860" s="4">
        <v>5860</v>
      </c>
      <c r="BC5860" s="4">
        <v>8</v>
      </c>
    </row>
    <row r="5861" spans="2:55">
      <c r="B5861">
        <v>5860</v>
      </c>
      <c r="C5861" s="192">
        <f t="shared" si="1099"/>
        <v>8</v>
      </c>
      <c r="D5861" s="5">
        <f t="shared" si="1100"/>
        <v>85</v>
      </c>
      <c r="E5861" s="5" t="str">
        <f t="shared" si="1101"/>
        <v>0.001029</v>
      </c>
      <c r="F5861" s="5" t="str">
        <f t="shared" si="1102"/>
        <v>354.0</v>
      </c>
      <c r="G5861" s="5" t="str">
        <f t="shared" si="1103"/>
        <v>362.3</v>
      </c>
      <c r="H5861" s="5" t="str">
        <f t="shared" si="1104"/>
        <v>1.129</v>
      </c>
      <c r="I5861" s="1" t="s">
        <v>8</v>
      </c>
      <c r="AN5861" s="89" t="str">
        <f t="shared" si="1105"/>
        <v>8.000</v>
      </c>
      <c r="AO5861" s="89" t="str">
        <f t="shared" si="1106"/>
        <v>85.00</v>
      </c>
      <c r="AP5861" s="89" t="str">
        <f t="shared" si="1107"/>
        <v>0.001029</v>
      </c>
      <c r="AQ5861" s="89" t="str">
        <f t="shared" si="1108"/>
        <v>354.0</v>
      </c>
      <c r="AR5861" s="89" t="str">
        <f t="shared" si="1109"/>
        <v>362.3</v>
      </c>
      <c r="AS5861" s="89" t="str">
        <f t="shared" si="1110"/>
        <v>1.129</v>
      </c>
      <c r="AT5861" s="89"/>
      <c r="AU5861" s="99">
        <v>8</v>
      </c>
      <c r="AV5861" s="99">
        <v>85</v>
      </c>
      <c r="AW5861" s="99">
        <v>1.0286500000000001E-3</v>
      </c>
      <c r="AX5861" s="99">
        <v>354.02080000000001</v>
      </c>
      <c r="AY5861" s="99">
        <v>362.25</v>
      </c>
      <c r="AZ5861" s="99">
        <v>1.1292</v>
      </c>
      <c r="BA5861" s="119" t="s">
        <v>8</v>
      </c>
      <c r="BB5861" s="4">
        <v>5861</v>
      </c>
      <c r="BC5861" s="4">
        <v>8</v>
      </c>
    </row>
    <row r="5862" spans="2:55">
      <c r="B5862">
        <v>5861</v>
      </c>
      <c r="C5862" s="192">
        <f t="shared" si="1099"/>
        <v>8</v>
      </c>
      <c r="D5862" s="5">
        <f t="shared" si="1100"/>
        <v>90</v>
      </c>
      <c r="E5862" s="5" t="str">
        <f t="shared" si="1101"/>
        <v>0.001032</v>
      </c>
      <c r="F5862" s="5" t="str">
        <f t="shared" si="1102"/>
        <v>374.9</v>
      </c>
      <c r="G5862" s="5" t="str">
        <f t="shared" si="1103"/>
        <v>383.2</v>
      </c>
      <c r="H5862" s="5" t="str">
        <f t="shared" si="1104"/>
        <v>1.187</v>
      </c>
      <c r="I5862" s="1" t="s">
        <v>8</v>
      </c>
      <c r="AN5862" s="89" t="str">
        <f t="shared" si="1105"/>
        <v>8.000</v>
      </c>
      <c r="AO5862" s="89" t="str">
        <f t="shared" si="1106"/>
        <v>90.00</v>
      </c>
      <c r="AP5862" s="89" t="str">
        <f t="shared" si="1107"/>
        <v>0.001032</v>
      </c>
      <c r="AQ5862" s="89" t="str">
        <f t="shared" si="1108"/>
        <v>374.9</v>
      </c>
      <c r="AR5862" s="89" t="str">
        <f t="shared" si="1109"/>
        <v>383.2</v>
      </c>
      <c r="AS5862" s="89" t="str">
        <f t="shared" si="1110"/>
        <v>1.187</v>
      </c>
      <c r="AT5862" s="89"/>
      <c r="AU5862" s="99">
        <v>8</v>
      </c>
      <c r="AV5862" s="99">
        <v>90</v>
      </c>
      <c r="AW5862" s="99">
        <v>1.0321100000000001E-3</v>
      </c>
      <c r="AX5862" s="99">
        <v>374.92311999999998</v>
      </c>
      <c r="AY5862" s="99">
        <v>383.18</v>
      </c>
      <c r="AZ5862" s="99">
        <v>1.1872</v>
      </c>
      <c r="BA5862" s="119" t="s">
        <v>8</v>
      </c>
      <c r="BB5862" s="4">
        <v>5862</v>
      </c>
      <c r="BC5862" s="4">
        <v>8</v>
      </c>
    </row>
    <row r="5863" spans="2:55">
      <c r="B5863">
        <v>5862</v>
      </c>
      <c r="C5863" s="192">
        <f t="shared" si="1099"/>
        <v>8</v>
      </c>
      <c r="D5863" s="5">
        <f t="shared" si="1100"/>
        <v>95</v>
      </c>
      <c r="E5863" s="5" t="str">
        <f t="shared" si="1101"/>
        <v>0.001036</v>
      </c>
      <c r="F5863" s="5" t="str">
        <f t="shared" si="1102"/>
        <v>395.8</v>
      </c>
      <c r="G5863" s="5" t="str">
        <f t="shared" si="1103"/>
        <v>404.1</v>
      </c>
      <c r="H5863" s="5" t="str">
        <f t="shared" si="1104"/>
        <v>1.245</v>
      </c>
      <c r="I5863" s="1" t="s">
        <v>8</v>
      </c>
      <c r="AN5863" s="89" t="str">
        <f t="shared" si="1105"/>
        <v>8.000</v>
      </c>
      <c r="AO5863" s="89" t="str">
        <f t="shared" si="1106"/>
        <v>95.00</v>
      </c>
      <c r="AP5863" s="89" t="str">
        <f t="shared" si="1107"/>
        <v>0.001036</v>
      </c>
      <c r="AQ5863" s="89" t="str">
        <f t="shared" si="1108"/>
        <v>395.8</v>
      </c>
      <c r="AR5863" s="89" t="str">
        <f t="shared" si="1109"/>
        <v>404.1</v>
      </c>
      <c r="AS5863" s="89" t="str">
        <f t="shared" si="1110"/>
        <v>1.245</v>
      </c>
      <c r="AT5863" s="89"/>
      <c r="AU5863" s="99">
        <v>8</v>
      </c>
      <c r="AV5863" s="99">
        <v>95</v>
      </c>
      <c r="AW5863" s="99">
        <v>1.03572E-3</v>
      </c>
      <c r="AX5863" s="99">
        <v>395.84424000000001</v>
      </c>
      <c r="AY5863" s="99">
        <v>404.13</v>
      </c>
      <c r="AZ5863" s="99">
        <v>1.2444999999999999</v>
      </c>
      <c r="BA5863" s="119" t="s">
        <v>8</v>
      </c>
      <c r="BB5863" s="4">
        <v>5863</v>
      </c>
      <c r="BC5863" s="4">
        <v>8</v>
      </c>
    </row>
    <row r="5864" spans="2:55">
      <c r="B5864">
        <v>5863</v>
      </c>
      <c r="C5864" s="192">
        <f t="shared" si="1099"/>
        <v>8</v>
      </c>
      <c r="D5864" s="5">
        <f t="shared" si="1100"/>
        <v>100</v>
      </c>
      <c r="E5864" s="5" t="str">
        <f t="shared" si="1101"/>
        <v>0.001039</v>
      </c>
      <c r="F5864" s="5" t="str">
        <f t="shared" si="1102"/>
        <v>416.8</v>
      </c>
      <c r="G5864" s="5" t="str">
        <f t="shared" si="1103"/>
        <v>425.1</v>
      </c>
      <c r="H5864" s="5" t="str">
        <f t="shared" si="1104"/>
        <v>1.301</v>
      </c>
      <c r="I5864" s="1" t="s">
        <v>8</v>
      </c>
      <c r="AN5864" s="89" t="str">
        <f t="shared" si="1105"/>
        <v>8.000</v>
      </c>
      <c r="AO5864" s="89" t="str">
        <f t="shared" si="1106"/>
        <v>100.0</v>
      </c>
      <c r="AP5864" s="89" t="str">
        <f t="shared" si="1107"/>
        <v>0.001039</v>
      </c>
      <c r="AQ5864" s="89" t="str">
        <f t="shared" si="1108"/>
        <v>416.8</v>
      </c>
      <c r="AR5864" s="89" t="str">
        <f t="shared" si="1109"/>
        <v>425.1</v>
      </c>
      <c r="AS5864" s="89" t="str">
        <f t="shared" si="1110"/>
        <v>1.301</v>
      </c>
      <c r="AT5864" s="89"/>
      <c r="AU5864" s="99">
        <v>8</v>
      </c>
      <c r="AV5864" s="99">
        <v>100</v>
      </c>
      <c r="AW5864" s="99">
        <v>1.03948E-3</v>
      </c>
      <c r="AX5864" s="99">
        <v>416.79416000000003</v>
      </c>
      <c r="AY5864" s="99">
        <v>425.11</v>
      </c>
      <c r="AZ5864" s="99">
        <v>1.3010999999999999</v>
      </c>
      <c r="BA5864" s="119" t="s">
        <v>8</v>
      </c>
      <c r="BB5864" s="4">
        <v>5864</v>
      </c>
      <c r="BC5864" s="4">
        <v>8</v>
      </c>
    </row>
    <row r="5865" spans="2:55">
      <c r="B5865">
        <v>5864</v>
      </c>
      <c r="C5865" s="192">
        <f t="shared" si="1099"/>
        <v>8</v>
      </c>
      <c r="D5865" s="5">
        <f t="shared" si="1100"/>
        <v>105</v>
      </c>
      <c r="E5865" s="5" t="str">
        <f t="shared" si="1101"/>
        <v>0.001043</v>
      </c>
      <c r="F5865" s="5" t="str">
        <f t="shared" si="1102"/>
        <v>437.8</v>
      </c>
      <c r="G5865" s="5" t="str">
        <f t="shared" si="1103"/>
        <v>446.1</v>
      </c>
      <c r="H5865" s="5" t="str">
        <f t="shared" si="1104"/>
        <v>1.357</v>
      </c>
      <c r="I5865" s="1" t="s">
        <v>8</v>
      </c>
      <c r="AN5865" s="89" t="str">
        <f t="shared" si="1105"/>
        <v>8.000</v>
      </c>
      <c r="AO5865" s="89" t="str">
        <f t="shared" si="1106"/>
        <v>105.0</v>
      </c>
      <c r="AP5865" s="89" t="str">
        <f t="shared" si="1107"/>
        <v>0.001043</v>
      </c>
      <c r="AQ5865" s="89" t="str">
        <f t="shared" si="1108"/>
        <v>437.8</v>
      </c>
      <c r="AR5865" s="89" t="str">
        <f t="shared" si="1109"/>
        <v>446.1</v>
      </c>
      <c r="AS5865" s="89" t="str">
        <f t="shared" si="1110"/>
        <v>1.357</v>
      </c>
      <c r="AT5865" s="89"/>
      <c r="AU5865" s="99">
        <v>8</v>
      </c>
      <c r="AV5865" s="99">
        <v>105</v>
      </c>
      <c r="AW5865" s="99">
        <v>1.0433899999999999E-3</v>
      </c>
      <c r="AX5865" s="99">
        <v>437.76288</v>
      </c>
      <c r="AY5865" s="99">
        <v>446.11</v>
      </c>
      <c r="AZ5865" s="99">
        <v>1.357</v>
      </c>
      <c r="BA5865" s="119" t="s">
        <v>8</v>
      </c>
      <c r="BB5865" s="4">
        <v>5865</v>
      </c>
      <c r="BC5865" s="4">
        <v>8</v>
      </c>
    </row>
    <row r="5866" spans="2:55">
      <c r="B5866">
        <v>5865</v>
      </c>
      <c r="C5866" s="192">
        <f t="shared" si="1099"/>
        <v>8</v>
      </c>
      <c r="D5866" s="5">
        <f t="shared" si="1100"/>
        <v>110</v>
      </c>
      <c r="E5866" s="5" t="str">
        <f t="shared" si="1101"/>
        <v>0.001047</v>
      </c>
      <c r="F5866" s="5" t="str">
        <f t="shared" si="1102"/>
        <v>458.8</v>
      </c>
      <c r="G5866" s="5" t="str">
        <f t="shared" si="1103"/>
        <v>467.2</v>
      </c>
      <c r="H5866" s="5" t="str">
        <f t="shared" si="1104"/>
        <v>1.412</v>
      </c>
      <c r="I5866" s="1" t="s">
        <v>8</v>
      </c>
      <c r="AN5866" s="89" t="str">
        <f t="shared" si="1105"/>
        <v>8.000</v>
      </c>
      <c r="AO5866" s="89" t="str">
        <f t="shared" si="1106"/>
        <v>110.0</v>
      </c>
      <c r="AP5866" s="89" t="str">
        <f t="shared" si="1107"/>
        <v>0.001047</v>
      </c>
      <c r="AQ5866" s="89" t="str">
        <f t="shared" si="1108"/>
        <v>458.8</v>
      </c>
      <c r="AR5866" s="89" t="str">
        <f t="shared" si="1109"/>
        <v>467.2</v>
      </c>
      <c r="AS5866" s="89" t="str">
        <f t="shared" si="1110"/>
        <v>1.412</v>
      </c>
      <c r="AT5866" s="89"/>
      <c r="AU5866" s="99">
        <v>8</v>
      </c>
      <c r="AV5866" s="99">
        <v>110</v>
      </c>
      <c r="AW5866" s="99">
        <v>1.04744E-3</v>
      </c>
      <c r="AX5866" s="99">
        <v>458.77047999999996</v>
      </c>
      <c r="AY5866" s="99">
        <v>467.15</v>
      </c>
      <c r="AZ5866" s="99">
        <v>1.4123000000000001</v>
      </c>
      <c r="BA5866" s="119" t="s">
        <v>8</v>
      </c>
      <c r="BB5866" s="4">
        <v>5866</v>
      </c>
      <c r="BC5866" s="4">
        <v>8</v>
      </c>
    </row>
    <row r="5867" spans="2:55">
      <c r="B5867">
        <v>5866</v>
      </c>
      <c r="C5867" s="192">
        <f t="shared" si="1099"/>
        <v>8</v>
      </c>
      <c r="D5867" s="5">
        <f t="shared" si="1100"/>
        <v>115</v>
      </c>
      <c r="E5867" s="5" t="str">
        <f t="shared" si="1101"/>
        <v>0.001052</v>
      </c>
      <c r="F5867" s="5" t="str">
        <f t="shared" si="1102"/>
        <v>479.8</v>
      </c>
      <c r="G5867" s="5" t="str">
        <f t="shared" si="1103"/>
        <v>488.2</v>
      </c>
      <c r="H5867" s="5" t="str">
        <f t="shared" si="1104"/>
        <v>1.467</v>
      </c>
      <c r="I5867" s="1" t="s">
        <v>8</v>
      </c>
      <c r="AN5867" s="89" t="str">
        <f t="shared" si="1105"/>
        <v>8.000</v>
      </c>
      <c r="AO5867" s="89" t="str">
        <f t="shared" si="1106"/>
        <v>115.0</v>
      </c>
      <c r="AP5867" s="89" t="str">
        <f t="shared" si="1107"/>
        <v>0.001052</v>
      </c>
      <c r="AQ5867" s="89" t="str">
        <f t="shared" si="1108"/>
        <v>479.8</v>
      </c>
      <c r="AR5867" s="89" t="str">
        <f t="shared" si="1109"/>
        <v>488.2</v>
      </c>
      <c r="AS5867" s="89" t="str">
        <f t="shared" si="1110"/>
        <v>1.467</v>
      </c>
      <c r="AT5867" s="89"/>
      <c r="AU5867" s="99">
        <v>8</v>
      </c>
      <c r="AV5867" s="99">
        <v>115</v>
      </c>
      <c r="AW5867" s="99">
        <v>1.0516499999999999E-3</v>
      </c>
      <c r="AX5867" s="99">
        <v>479.79679999999996</v>
      </c>
      <c r="AY5867" s="99">
        <v>488.21</v>
      </c>
      <c r="AZ5867" s="99">
        <v>1.4669000000000001</v>
      </c>
      <c r="BA5867" s="119" t="s">
        <v>8</v>
      </c>
      <c r="BB5867" s="4">
        <v>5867</v>
      </c>
      <c r="BC5867" s="4">
        <v>8</v>
      </c>
    </row>
    <row r="5868" spans="2:55">
      <c r="B5868">
        <v>5867</v>
      </c>
      <c r="C5868" s="192">
        <f t="shared" si="1099"/>
        <v>8</v>
      </c>
      <c r="D5868" s="5">
        <f t="shared" si="1100"/>
        <v>120</v>
      </c>
      <c r="E5868" s="5" t="str">
        <f t="shared" si="1101"/>
        <v>0.001056</v>
      </c>
      <c r="F5868" s="5" t="str">
        <f t="shared" si="1102"/>
        <v>500.9</v>
      </c>
      <c r="G5868" s="5" t="str">
        <f t="shared" si="1103"/>
        <v>509.3</v>
      </c>
      <c r="H5868" s="5" t="str">
        <f t="shared" si="1104"/>
        <v>1.521</v>
      </c>
      <c r="I5868" s="1" t="s">
        <v>8</v>
      </c>
      <c r="AN5868" s="89" t="str">
        <f t="shared" si="1105"/>
        <v>8.000</v>
      </c>
      <c r="AO5868" s="89" t="str">
        <f t="shared" si="1106"/>
        <v>120.0</v>
      </c>
      <c r="AP5868" s="89" t="str">
        <f t="shared" si="1107"/>
        <v>0.001056</v>
      </c>
      <c r="AQ5868" s="89" t="str">
        <f t="shared" si="1108"/>
        <v>500.9</v>
      </c>
      <c r="AR5868" s="89" t="str">
        <f t="shared" si="1109"/>
        <v>509.3</v>
      </c>
      <c r="AS5868" s="89" t="str">
        <f t="shared" si="1110"/>
        <v>1.521</v>
      </c>
      <c r="AT5868" s="89"/>
      <c r="AU5868" s="99">
        <v>8</v>
      </c>
      <c r="AV5868" s="99">
        <v>120</v>
      </c>
      <c r="AW5868" s="99">
        <v>1.0560000000000001E-3</v>
      </c>
      <c r="AX5868" s="99">
        <v>500.86200000000002</v>
      </c>
      <c r="AY5868" s="99">
        <v>509.31</v>
      </c>
      <c r="AZ5868" s="99">
        <v>1.5208999999999999</v>
      </c>
      <c r="BA5868" s="119" t="s">
        <v>8</v>
      </c>
      <c r="BB5868" s="4">
        <v>5868</v>
      </c>
      <c r="BC5868" s="4">
        <v>8</v>
      </c>
    </row>
    <row r="5869" spans="2:55">
      <c r="B5869">
        <v>5868</v>
      </c>
      <c r="C5869" s="192">
        <f t="shared" si="1099"/>
        <v>8</v>
      </c>
      <c r="D5869" s="5">
        <f t="shared" si="1100"/>
        <v>125</v>
      </c>
      <c r="E5869" s="5" t="str">
        <f t="shared" si="1101"/>
        <v>0.001061</v>
      </c>
      <c r="F5869" s="5" t="str">
        <f t="shared" si="1102"/>
        <v>522.0</v>
      </c>
      <c r="G5869" s="5" t="str">
        <f t="shared" si="1103"/>
        <v>530.5</v>
      </c>
      <c r="H5869" s="5" t="str">
        <f t="shared" si="1104"/>
        <v>1.574</v>
      </c>
      <c r="I5869" s="1" t="s">
        <v>8</v>
      </c>
      <c r="AN5869" s="89" t="str">
        <f t="shared" si="1105"/>
        <v>8.000</v>
      </c>
      <c r="AO5869" s="89" t="str">
        <f t="shared" si="1106"/>
        <v>125.0</v>
      </c>
      <c r="AP5869" s="89" t="str">
        <f t="shared" si="1107"/>
        <v>0.001061</v>
      </c>
      <c r="AQ5869" s="89" t="str">
        <f t="shared" si="1108"/>
        <v>522.0</v>
      </c>
      <c r="AR5869" s="89" t="str">
        <f t="shared" si="1109"/>
        <v>530.5</v>
      </c>
      <c r="AS5869" s="89" t="str">
        <f t="shared" si="1110"/>
        <v>1.574</v>
      </c>
      <c r="AT5869" s="89"/>
      <c r="AU5869" s="99">
        <v>8</v>
      </c>
      <c r="AV5869" s="99">
        <v>125</v>
      </c>
      <c r="AW5869" s="99">
        <v>1.0605199999999999E-3</v>
      </c>
      <c r="AX5869" s="99">
        <v>521.96584000000007</v>
      </c>
      <c r="AY5869" s="99">
        <v>530.45000000000005</v>
      </c>
      <c r="AZ5869" s="99">
        <v>1.5743</v>
      </c>
      <c r="BA5869" s="119" t="s">
        <v>8</v>
      </c>
      <c r="BB5869" s="4">
        <v>5869</v>
      </c>
      <c r="BC5869" s="4">
        <v>8</v>
      </c>
    </row>
    <row r="5870" spans="2:55">
      <c r="B5870">
        <v>5869</v>
      </c>
      <c r="C5870" s="192">
        <f t="shared" si="1099"/>
        <v>8</v>
      </c>
      <c r="D5870" s="5">
        <f t="shared" si="1100"/>
        <v>130</v>
      </c>
      <c r="E5870" s="5" t="str">
        <f t="shared" si="1101"/>
        <v>0.001065</v>
      </c>
      <c r="F5870" s="5" t="str">
        <f t="shared" si="1102"/>
        <v>543.1</v>
      </c>
      <c r="G5870" s="5" t="str">
        <f t="shared" si="1103"/>
        <v>551.6</v>
      </c>
      <c r="H5870" s="5" t="str">
        <f t="shared" si="1104"/>
        <v>1.627</v>
      </c>
      <c r="I5870" s="1" t="s">
        <v>8</v>
      </c>
      <c r="AN5870" s="89" t="str">
        <f t="shared" si="1105"/>
        <v>8.000</v>
      </c>
      <c r="AO5870" s="89" t="str">
        <f t="shared" si="1106"/>
        <v>130.0</v>
      </c>
      <c r="AP5870" s="89" t="str">
        <f t="shared" si="1107"/>
        <v>0.001065</v>
      </c>
      <c r="AQ5870" s="89" t="str">
        <f t="shared" si="1108"/>
        <v>543.1</v>
      </c>
      <c r="AR5870" s="89" t="str">
        <f t="shared" si="1109"/>
        <v>551.6</v>
      </c>
      <c r="AS5870" s="89" t="str">
        <f t="shared" si="1110"/>
        <v>1.627</v>
      </c>
      <c r="AT5870" s="89"/>
      <c r="AU5870" s="99">
        <v>8</v>
      </c>
      <c r="AV5870" s="99">
        <v>130</v>
      </c>
      <c r="AW5870" s="99">
        <v>1.0651900000000001E-3</v>
      </c>
      <c r="AX5870" s="99">
        <v>543.10847999999999</v>
      </c>
      <c r="AY5870" s="99">
        <v>551.63</v>
      </c>
      <c r="AZ5870" s="99">
        <v>1.6272</v>
      </c>
      <c r="BA5870" s="119" t="s">
        <v>8</v>
      </c>
      <c r="BB5870" s="4">
        <v>5870</v>
      </c>
      <c r="BC5870" s="4">
        <v>8</v>
      </c>
    </row>
    <row r="5871" spans="2:55">
      <c r="B5871">
        <v>5870</v>
      </c>
      <c r="C5871" s="192">
        <f t="shared" si="1099"/>
        <v>8</v>
      </c>
      <c r="D5871" s="5">
        <f t="shared" si="1100"/>
        <v>135</v>
      </c>
      <c r="E5871" s="5" t="str">
        <f t="shared" si="1101"/>
        <v>0.001070</v>
      </c>
      <c r="F5871" s="5" t="str">
        <f t="shared" si="1102"/>
        <v>564.3</v>
      </c>
      <c r="G5871" s="5" t="str">
        <f t="shared" si="1103"/>
        <v>572.9</v>
      </c>
      <c r="H5871" s="5" t="str">
        <f t="shared" si="1104"/>
        <v>1.680</v>
      </c>
      <c r="I5871" s="1" t="s">
        <v>8</v>
      </c>
      <c r="AN5871" s="89" t="str">
        <f t="shared" si="1105"/>
        <v>8.000</v>
      </c>
      <c r="AO5871" s="89" t="str">
        <f t="shared" si="1106"/>
        <v>135.0</v>
      </c>
      <c r="AP5871" s="89" t="str">
        <f t="shared" si="1107"/>
        <v>0.001070</v>
      </c>
      <c r="AQ5871" s="89" t="str">
        <f t="shared" si="1108"/>
        <v>564.3</v>
      </c>
      <c r="AR5871" s="89" t="str">
        <f t="shared" si="1109"/>
        <v>572.9</v>
      </c>
      <c r="AS5871" s="89" t="str">
        <f t="shared" si="1110"/>
        <v>1.680</v>
      </c>
      <c r="AT5871" s="89"/>
      <c r="AU5871" s="99">
        <v>8</v>
      </c>
      <c r="AV5871" s="99">
        <v>135</v>
      </c>
      <c r="AW5871" s="99">
        <v>1.0700199999999999E-3</v>
      </c>
      <c r="AX5871" s="99">
        <v>564.29984000000002</v>
      </c>
      <c r="AY5871" s="99">
        <v>572.86</v>
      </c>
      <c r="AZ5871" s="99">
        <v>1.6795</v>
      </c>
      <c r="BA5871" s="119" t="s">
        <v>8</v>
      </c>
      <c r="BB5871" s="4">
        <v>5871</v>
      </c>
      <c r="BC5871" s="4">
        <v>8</v>
      </c>
    </row>
    <row r="5872" spans="2:55">
      <c r="B5872">
        <v>5871</v>
      </c>
      <c r="C5872" s="192">
        <f t="shared" si="1099"/>
        <v>8</v>
      </c>
      <c r="D5872" s="5">
        <f t="shared" si="1100"/>
        <v>140</v>
      </c>
      <c r="E5872" s="5" t="str">
        <f t="shared" si="1101"/>
        <v>0.001075</v>
      </c>
      <c r="F5872" s="5" t="str">
        <f t="shared" si="1102"/>
        <v>585.5</v>
      </c>
      <c r="G5872" s="5" t="str">
        <f t="shared" si="1103"/>
        <v>594.1</v>
      </c>
      <c r="H5872" s="5" t="str">
        <f t="shared" si="1104"/>
        <v>1.731</v>
      </c>
      <c r="I5872" s="1" t="s">
        <v>8</v>
      </c>
      <c r="AN5872" s="89" t="str">
        <f t="shared" si="1105"/>
        <v>8.000</v>
      </c>
      <c r="AO5872" s="89" t="str">
        <f t="shared" si="1106"/>
        <v>140.0</v>
      </c>
      <c r="AP5872" s="89" t="str">
        <f t="shared" si="1107"/>
        <v>0.001075</v>
      </c>
      <c r="AQ5872" s="89" t="str">
        <f t="shared" si="1108"/>
        <v>585.5</v>
      </c>
      <c r="AR5872" s="89" t="str">
        <f t="shared" si="1109"/>
        <v>594.1</v>
      </c>
      <c r="AS5872" s="89" t="str">
        <f t="shared" si="1110"/>
        <v>1.731</v>
      </c>
      <c r="AT5872" s="89"/>
      <c r="AU5872" s="99">
        <v>8</v>
      </c>
      <c r="AV5872" s="99">
        <v>140</v>
      </c>
      <c r="AW5872" s="99">
        <v>1.0750099999999999E-3</v>
      </c>
      <c r="AX5872" s="99">
        <v>585.53991999999994</v>
      </c>
      <c r="AY5872" s="99">
        <v>594.14</v>
      </c>
      <c r="AZ5872" s="99">
        <v>1.7313000000000001</v>
      </c>
      <c r="BA5872" s="119" t="s">
        <v>8</v>
      </c>
      <c r="BB5872" s="4">
        <v>5872</v>
      </c>
      <c r="BC5872" s="4">
        <v>8</v>
      </c>
    </row>
    <row r="5873" spans="2:55">
      <c r="B5873">
        <v>5872</v>
      </c>
      <c r="C5873" s="192">
        <f t="shared" si="1099"/>
        <v>8</v>
      </c>
      <c r="D5873" s="5">
        <f t="shared" si="1100"/>
        <v>145</v>
      </c>
      <c r="E5873" s="5" t="str">
        <f t="shared" si="1101"/>
        <v>0.001080</v>
      </c>
      <c r="F5873" s="5" t="str">
        <f t="shared" si="1102"/>
        <v>606.8</v>
      </c>
      <c r="G5873" s="5" t="str">
        <f t="shared" si="1103"/>
        <v>615.5</v>
      </c>
      <c r="H5873" s="5" t="str">
        <f t="shared" si="1104"/>
        <v>1.783</v>
      </c>
      <c r="I5873" s="1" t="s">
        <v>8</v>
      </c>
      <c r="AN5873" s="89" t="str">
        <f t="shared" si="1105"/>
        <v>8.000</v>
      </c>
      <c r="AO5873" s="89" t="str">
        <f t="shared" si="1106"/>
        <v>145.0</v>
      </c>
      <c r="AP5873" s="89" t="str">
        <f t="shared" si="1107"/>
        <v>0.001080</v>
      </c>
      <c r="AQ5873" s="89" t="str">
        <f t="shared" si="1108"/>
        <v>606.8</v>
      </c>
      <c r="AR5873" s="89" t="str">
        <f t="shared" si="1109"/>
        <v>615.5</v>
      </c>
      <c r="AS5873" s="89" t="str">
        <f t="shared" si="1110"/>
        <v>1.783</v>
      </c>
      <c r="AT5873" s="89"/>
      <c r="AU5873" s="99">
        <v>8</v>
      </c>
      <c r="AV5873" s="99">
        <v>145</v>
      </c>
      <c r="AW5873" s="99">
        <v>1.0801700000000001E-3</v>
      </c>
      <c r="AX5873" s="99">
        <v>606.82864000000006</v>
      </c>
      <c r="AY5873" s="99">
        <v>615.47</v>
      </c>
      <c r="AZ5873" s="99">
        <v>1.7827</v>
      </c>
      <c r="BA5873" s="119" t="s">
        <v>8</v>
      </c>
      <c r="BB5873" s="4">
        <v>5873</v>
      </c>
      <c r="BC5873" s="4">
        <v>8</v>
      </c>
    </row>
    <row r="5874" spans="2:55">
      <c r="B5874">
        <v>5873</v>
      </c>
      <c r="C5874" s="192">
        <f t="shared" si="1099"/>
        <v>8</v>
      </c>
      <c r="D5874" s="5">
        <f t="shared" si="1100"/>
        <v>150</v>
      </c>
      <c r="E5874" s="5" t="str">
        <f t="shared" si="1101"/>
        <v>0.001086</v>
      </c>
      <c r="F5874" s="5" t="str">
        <f t="shared" si="1102"/>
        <v>628.2</v>
      </c>
      <c r="G5874" s="5" t="str">
        <f t="shared" si="1103"/>
        <v>636.9</v>
      </c>
      <c r="H5874" s="5" t="str">
        <f t="shared" si="1104"/>
        <v>1.834</v>
      </c>
      <c r="I5874" s="1" t="s">
        <v>8</v>
      </c>
      <c r="AN5874" s="89" t="str">
        <f t="shared" si="1105"/>
        <v>8.000</v>
      </c>
      <c r="AO5874" s="89" t="str">
        <f t="shared" si="1106"/>
        <v>150.0</v>
      </c>
      <c r="AP5874" s="89" t="str">
        <f t="shared" si="1107"/>
        <v>0.001086</v>
      </c>
      <c r="AQ5874" s="89" t="str">
        <f t="shared" si="1108"/>
        <v>628.2</v>
      </c>
      <c r="AR5874" s="89" t="str">
        <f t="shared" si="1109"/>
        <v>636.9</v>
      </c>
      <c r="AS5874" s="89" t="str">
        <f t="shared" si="1110"/>
        <v>1.834</v>
      </c>
      <c r="AT5874" s="89"/>
      <c r="AU5874" s="99">
        <v>8</v>
      </c>
      <c r="AV5874" s="99">
        <v>150</v>
      </c>
      <c r="AW5874" s="99">
        <v>1.08551E-3</v>
      </c>
      <c r="AX5874" s="99">
        <v>628.17592000000002</v>
      </c>
      <c r="AY5874" s="99">
        <v>636.86</v>
      </c>
      <c r="AZ5874" s="99">
        <v>1.8334999999999999</v>
      </c>
      <c r="BA5874" s="119" t="s">
        <v>8</v>
      </c>
      <c r="BB5874" s="4">
        <v>5874</v>
      </c>
      <c r="BC5874" s="4">
        <v>8</v>
      </c>
    </row>
    <row r="5875" spans="2:55">
      <c r="B5875">
        <v>5874</v>
      </c>
      <c r="C5875" s="192">
        <f t="shared" si="1099"/>
        <v>8</v>
      </c>
      <c r="D5875" s="5">
        <f t="shared" si="1100"/>
        <v>155</v>
      </c>
      <c r="E5875" s="5" t="str">
        <f t="shared" si="1101"/>
        <v>0.001091</v>
      </c>
      <c r="F5875" s="5" t="str">
        <f t="shared" si="1102"/>
        <v>649.6</v>
      </c>
      <c r="G5875" s="5" t="str">
        <f t="shared" si="1103"/>
        <v>658.3</v>
      </c>
      <c r="H5875" s="5" t="str">
        <f t="shared" si="1104"/>
        <v>1.884</v>
      </c>
      <c r="I5875" s="1" t="s">
        <v>8</v>
      </c>
      <c r="AN5875" s="89" t="str">
        <f t="shared" si="1105"/>
        <v>8.000</v>
      </c>
      <c r="AO5875" s="89" t="str">
        <f t="shared" si="1106"/>
        <v>155.0</v>
      </c>
      <c r="AP5875" s="89" t="str">
        <f t="shared" si="1107"/>
        <v>0.001091</v>
      </c>
      <c r="AQ5875" s="89" t="str">
        <f t="shared" si="1108"/>
        <v>649.6</v>
      </c>
      <c r="AR5875" s="89" t="str">
        <f t="shared" si="1109"/>
        <v>658.3</v>
      </c>
      <c r="AS5875" s="89" t="str">
        <f t="shared" si="1110"/>
        <v>1.884</v>
      </c>
      <c r="AT5875" s="89"/>
      <c r="AU5875" s="99">
        <v>8</v>
      </c>
      <c r="AV5875" s="99">
        <v>155</v>
      </c>
      <c r="AW5875" s="99">
        <v>1.09103E-3</v>
      </c>
      <c r="AX5875" s="99">
        <v>649.57175999999993</v>
      </c>
      <c r="AY5875" s="99">
        <v>658.3</v>
      </c>
      <c r="AZ5875" s="99">
        <v>1.8838999999999999</v>
      </c>
      <c r="BA5875" s="119" t="s">
        <v>8</v>
      </c>
      <c r="BB5875" s="4">
        <v>5875</v>
      </c>
      <c r="BC5875" s="4">
        <v>8</v>
      </c>
    </row>
    <row r="5876" spans="2:55">
      <c r="B5876">
        <v>5875</v>
      </c>
      <c r="C5876" s="192">
        <f t="shared" si="1099"/>
        <v>8</v>
      </c>
      <c r="D5876" s="5">
        <f t="shared" si="1100"/>
        <v>160</v>
      </c>
      <c r="E5876" s="5" t="str">
        <f t="shared" si="1101"/>
        <v>0.001097</v>
      </c>
      <c r="F5876" s="5" t="str">
        <f t="shared" si="1102"/>
        <v>671.0</v>
      </c>
      <c r="G5876" s="5" t="str">
        <f t="shared" si="1103"/>
        <v>679.8</v>
      </c>
      <c r="H5876" s="5" t="str">
        <f t="shared" si="1104"/>
        <v>1.934</v>
      </c>
      <c r="I5876" s="1" t="s">
        <v>8</v>
      </c>
      <c r="AN5876" s="89" t="str">
        <f t="shared" si="1105"/>
        <v>8.000</v>
      </c>
      <c r="AO5876" s="89" t="str">
        <f t="shared" si="1106"/>
        <v>160.0</v>
      </c>
      <c r="AP5876" s="89" t="str">
        <f t="shared" si="1107"/>
        <v>0.001097</v>
      </c>
      <c r="AQ5876" s="89" t="str">
        <f t="shared" si="1108"/>
        <v>671.0</v>
      </c>
      <c r="AR5876" s="89" t="str">
        <f t="shared" si="1109"/>
        <v>679.8</v>
      </c>
      <c r="AS5876" s="89" t="str">
        <f t="shared" si="1110"/>
        <v>1.934</v>
      </c>
      <c r="AT5876" s="89"/>
      <c r="AU5876" s="99">
        <v>8</v>
      </c>
      <c r="AV5876" s="99">
        <v>160</v>
      </c>
      <c r="AW5876" s="99">
        <v>1.0967400000000001E-3</v>
      </c>
      <c r="AX5876" s="99">
        <v>671.04608000000007</v>
      </c>
      <c r="AY5876" s="99">
        <v>679.82</v>
      </c>
      <c r="AZ5876" s="99">
        <v>1.9339</v>
      </c>
      <c r="BA5876" s="119" t="s">
        <v>8</v>
      </c>
      <c r="BB5876" s="4">
        <v>5876</v>
      </c>
      <c r="BC5876" s="4">
        <v>8</v>
      </c>
    </row>
    <row r="5877" spans="2:55">
      <c r="B5877">
        <v>5876</v>
      </c>
      <c r="C5877" s="192">
        <f t="shared" si="1099"/>
        <v>8</v>
      </c>
      <c r="D5877" s="5">
        <f t="shared" si="1100"/>
        <v>165</v>
      </c>
      <c r="E5877" s="5" t="str">
        <f t="shared" si="1101"/>
        <v>0.001103</v>
      </c>
      <c r="F5877" s="5" t="str">
        <f t="shared" si="1102"/>
        <v>692.6</v>
      </c>
      <c r="G5877" s="5" t="str">
        <f t="shared" si="1103"/>
        <v>701.4</v>
      </c>
      <c r="H5877" s="5" t="str">
        <f t="shared" si="1104"/>
        <v>1.983</v>
      </c>
      <c r="I5877" s="1" t="s">
        <v>8</v>
      </c>
      <c r="AN5877" s="89" t="str">
        <f t="shared" si="1105"/>
        <v>8.000</v>
      </c>
      <c r="AO5877" s="89" t="str">
        <f t="shared" si="1106"/>
        <v>165.0</v>
      </c>
      <c r="AP5877" s="89" t="str">
        <f t="shared" si="1107"/>
        <v>0.001103</v>
      </c>
      <c r="AQ5877" s="89" t="str">
        <f t="shared" si="1108"/>
        <v>692.6</v>
      </c>
      <c r="AR5877" s="89" t="str">
        <f t="shared" si="1109"/>
        <v>701.4</v>
      </c>
      <c r="AS5877" s="89" t="str">
        <f t="shared" si="1110"/>
        <v>1.983</v>
      </c>
      <c r="AT5877" s="89"/>
      <c r="AU5877" s="99">
        <v>8</v>
      </c>
      <c r="AV5877" s="99">
        <v>165</v>
      </c>
      <c r="AW5877" s="99">
        <v>1.10264E-3</v>
      </c>
      <c r="AX5877" s="99">
        <v>692.57888000000003</v>
      </c>
      <c r="AY5877" s="99">
        <v>701.4</v>
      </c>
      <c r="AZ5877" s="99">
        <v>1.9834000000000001</v>
      </c>
      <c r="BA5877" s="119" t="s">
        <v>8</v>
      </c>
      <c r="BB5877" s="4">
        <v>5877</v>
      </c>
      <c r="BC5877" s="4">
        <v>8</v>
      </c>
    </row>
    <row r="5878" spans="2:55">
      <c r="B5878">
        <v>5877</v>
      </c>
      <c r="C5878" s="192">
        <f t="shared" si="1099"/>
        <v>8</v>
      </c>
      <c r="D5878" s="5">
        <f t="shared" si="1100"/>
        <v>170</v>
      </c>
      <c r="E5878" s="5" t="str">
        <f t="shared" si="1101"/>
        <v>0.001109</v>
      </c>
      <c r="F5878" s="5" t="str">
        <f t="shared" si="1102"/>
        <v>714.2</v>
      </c>
      <c r="G5878" s="5" t="str">
        <f t="shared" si="1103"/>
        <v>723.1</v>
      </c>
      <c r="H5878" s="5" t="str">
        <f t="shared" si="1104"/>
        <v>2.033</v>
      </c>
      <c r="I5878" s="1" t="s">
        <v>8</v>
      </c>
      <c r="AN5878" s="89" t="str">
        <f t="shared" si="1105"/>
        <v>8.000</v>
      </c>
      <c r="AO5878" s="89" t="str">
        <f t="shared" si="1106"/>
        <v>170.0</v>
      </c>
      <c r="AP5878" s="89" t="str">
        <f t="shared" si="1107"/>
        <v>0.001109</v>
      </c>
      <c r="AQ5878" s="89" t="str">
        <f t="shared" si="1108"/>
        <v>714.2</v>
      </c>
      <c r="AR5878" s="89" t="str">
        <f t="shared" si="1109"/>
        <v>723.1</v>
      </c>
      <c r="AS5878" s="89" t="str">
        <f t="shared" si="1110"/>
        <v>2.033</v>
      </c>
      <c r="AT5878" s="89"/>
      <c r="AU5878" s="99">
        <v>8</v>
      </c>
      <c r="AV5878" s="99">
        <v>170</v>
      </c>
      <c r="AW5878" s="99">
        <v>1.10874E-3</v>
      </c>
      <c r="AX5878" s="99">
        <v>714.19007999999997</v>
      </c>
      <c r="AY5878" s="99">
        <v>723.06</v>
      </c>
      <c r="AZ5878" s="99">
        <v>2.0326</v>
      </c>
      <c r="BA5878" s="119" t="s">
        <v>8</v>
      </c>
      <c r="BB5878" s="4">
        <v>5878</v>
      </c>
      <c r="BC5878" s="4">
        <v>8</v>
      </c>
    </row>
    <row r="5879" spans="2:55">
      <c r="B5879">
        <v>5878</v>
      </c>
      <c r="C5879" s="192">
        <f t="shared" si="1099"/>
        <v>8</v>
      </c>
      <c r="D5879" s="5">
        <f t="shared" si="1100"/>
        <v>175</v>
      </c>
      <c r="E5879" s="5" t="str">
        <f t="shared" si="1101"/>
        <v>0.001115</v>
      </c>
      <c r="F5879" s="5" t="str">
        <f t="shared" si="1102"/>
        <v>735.9</v>
      </c>
      <c r="G5879" s="5" t="str">
        <f t="shared" si="1103"/>
        <v>744.8</v>
      </c>
      <c r="H5879" s="5" t="str">
        <f t="shared" si="1104"/>
        <v>2.081</v>
      </c>
      <c r="I5879" s="1" t="s">
        <v>8</v>
      </c>
      <c r="AN5879" s="89" t="str">
        <f t="shared" si="1105"/>
        <v>8.000</v>
      </c>
      <c r="AO5879" s="89" t="str">
        <f t="shared" si="1106"/>
        <v>175.0</v>
      </c>
      <c r="AP5879" s="89" t="str">
        <f t="shared" si="1107"/>
        <v>0.001115</v>
      </c>
      <c r="AQ5879" s="89" t="str">
        <f t="shared" si="1108"/>
        <v>735.9</v>
      </c>
      <c r="AR5879" s="89" t="str">
        <f t="shared" si="1109"/>
        <v>744.8</v>
      </c>
      <c r="AS5879" s="89" t="str">
        <f t="shared" si="1110"/>
        <v>2.081</v>
      </c>
      <c r="AT5879" s="89"/>
      <c r="AU5879" s="99">
        <v>8</v>
      </c>
      <c r="AV5879" s="99">
        <v>175</v>
      </c>
      <c r="AW5879" s="99">
        <v>1.11505E-3</v>
      </c>
      <c r="AX5879" s="99">
        <v>735.87959999999998</v>
      </c>
      <c r="AY5879" s="99">
        <v>744.8</v>
      </c>
      <c r="AZ5879" s="99">
        <v>2.0813000000000001</v>
      </c>
      <c r="BA5879" s="119" t="s">
        <v>8</v>
      </c>
      <c r="BB5879" s="4">
        <v>5879</v>
      </c>
      <c r="BC5879" s="4">
        <v>8</v>
      </c>
    </row>
    <row r="5880" spans="2:55">
      <c r="B5880">
        <v>5879</v>
      </c>
      <c r="C5880" s="192">
        <f t="shared" si="1099"/>
        <v>8</v>
      </c>
      <c r="D5880" s="5">
        <f t="shared" si="1100"/>
        <v>180</v>
      </c>
      <c r="E5880" s="5" t="str">
        <f t="shared" si="1101"/>
        <v>0.001122</v>
      </c>
      <c r="F5880" s="5" t="str">
        <f t="shared" si="1102"/>
        <v>757.7</v>
      </c>
      <c r="G5880" s="5" t="str">
        <f t="shared" si="1103"/>
        <v>766.6</v>
      </c>
      <c r="H5880" s="5" t="str">
        <f t="shared" si="1104"/>
        <v>2.130</v>
      </c>
      <c r="I5880" s="1" t="s">
        <v>8</v>
      </c>
      <c r="AN5880" s="89" t="str">
        <f t="shared" si="1105"/>
        <v>8.000</v>
      </c>
      <c r="AO5880" s="89" t="str">
        <f t="shared" si="1106"/>
        <v>180.0</v>
      </c>
      <c r="AP5880" s="89" t="str">
        <f t="shared" si="1107"/>
        <v>0.001122</v>
      </c>
      <c r="AQ5880" s="89" t="str">
        <f t="shared" si="1108"/>
        <v>757.7</v>
      </c>
      <c r="AR5880" s="89" t="str">
        <f t="shared" si="1109"/>
        <v>766.6</v>
      </c>
      <c r="AS5880" s="89" t="str">
        <f t="shared" si="1110"/>
        <v>2.130</v>
      </c>
      <c r="AT5880" s="89"/>
      <c r="AU5880" s="99">
        <v>8</v>
      </c>
      <c r="AV5880" s="99">
        <v>180</v>
      </c>
      <c r="AW5880" s="99">
        <v>1.1215800000000001E-3</v>
      </c>
      <c r="AX5880" s="99">
        <v>757.65736000000004</v>
      </c>
      <c r="AY5880" s="99">
        <v>766.63</v>
      </c>
      <c r="AZ5880" s="99">
        <v>2.1297999999999999</v>
      </c>
      <c r="BA5880" s="119" t="s">
        <v>8</v>
      </c>
      <c r="BB5880" s="4">
        <v>5880</v>
      </c>
      <c r="BC5880" s="4">
        <v>8</v>
      </c>
    </row>
    <row r="5881" spans="2:55">
      <c r="B5881">
        <v>5880</v>
      </c>
      <c r="C5881" s="192">
        <f t="shared" si="1099"/>
        <v>8</v>
      </c>
      <c r="D5881" s="5">
        <f t="shared" si="1100"/>
        <v>185</v>
      </c>
      <c r="E5881" s="5" t="str">
        <f t="shared" si="1101"/>
        <v>0.001128</v>
      </c>
      <c r="F5881" s="5" t="str">
        <f t="shared" si="1102"/>
        <v>779.5</v>
      </c>
      <c r="G5881" s="5" t="str">
        <f t="shared" si="1103"/>
        <v>788.6</v>
      </c>
      <c r="H5881" s="5" t="str">
        <f t="shared" si="1104"/>
        <v>2.178</v>
      </c>
      <c r="I5881" s="1" t="s">
        <v>8</v>
      </c>
      <c r="AN5881" s="89" t="str">
        <f t="shared" si="1105"/>
        <v>8.000</v>
      </c>
      <c r="AO5881" s="89" t="str">
        <f t="shared" si="1106"/>
        <v>185.0</v>
      </c>
      <c r="AP5881" s="89" t="str">
        <f t="shared" si="1107"/>
        <v>0.001128</v>
      </c>
      <c r="AQ5881" s="89" t="str">
        <f t="shared" si="1108"/>
        <v>779.5</v>
      </c>
      <c r="AR5881" s="89" t="str">
        <f t="shared" si="1109"/>
        <v>788.6</v>
      </c>
      <c r="AS5881" s="89" t="str">
        <f t="shared" si="1110"/>
        <v>2.178</v>
      </c>
      <c r="AT5881" s="89"/>
      <c r="AU5881" s="99">
        <v>8</v>
      </c>
      <c r="AV5881" s="99">
        <v>185</v>
      </c>
      <c r="AW5881" s="99">
        <v>1.1283399999999998E-3</v>
      </c>
      <c r="AX5881" s="99">
        <v>779.52328</v>
      </c>
      <c r="AY5881" s="99">
        <v>788.55</v>
      </c>
      <c r="AZ5881" s="99">
        <v>2.1779000000000002</v>
      </c>
      <c r="BA5881" s="119" t="s">
        <v>8</v>
      </c>
      <c r="BB5881" s="4">
        <v>5881</v>
      </c>
      <c r="BC5881" s="4">
        <v>8</v>
      </c>
    </row>
    <row r="5882" spans="2:55">
      <c r="B5882">
        <v>5881</v>
      </c>
      <c r="C5882" s="192">
        <f t="shared" si="1099"/>
        <v>8</v>
      </c>
      <c r="D5882" s="5">
        <f t="shared" si="1100"/>
        <v>190</v>
      </c>
      <c r="E5882" s="5" t="str">
        <f t="shared" si="1101"/>
        <v>0.001135</v>
      </c>
      <c r="F5882" s="5" t="str">
        <f t="shared" si="1102"/>
        <v>801.5</v>
      </c>
      <c r="G5882" s="5" t="str">
        <f t="shared" si="1103"/>
        <v>810.6</v>
      </c>
      <c r="H5882" s="5" t="str">
        <f t="shared" si="1104"/>
        <v>2.226</v>
      </c>
      <c r="I5882" s="1" t="s">
        <v>8</v>
      </c>
      <c r="AN5882" s="89" t="str">
        <f t="shared" si="1105"/>
        <v>8.000</v>
      </c>
      <c r="AO5882" s="89" t="str">
        <f t="shared" si="1106"/>
        <v>190.0</v>
      </c>
      <c r="AP5882" s="89" t="str">
        <f t="shared" si="1107"/>
        <v>0.001135</v>
      </c>
      <c r="AQ5882" s="89" t="str">
        <f t="shared" si="1108"/>
        <v>801.5</v>
      </c>
      <c r="AR5882" s="89" t="str">
        <f t="shared" si="1109"/>
        <v>810.6</v>
      </c>
      <c r="AS5882" s="89" t="str">
        <f t="shared" si="1110"/>
        <v>2.226</v>
      </c>
      <c r="AT5882" s="89"/>
      <c r="AU5882" s="99">
        <v>8</v>
      </c>
      <c r="AV5882" s="99">
        <v>190</v>
      </c>
      <c r="AW5882" s="99">
        <v>1.1353400000000001E-3</v>
      </c>
      <c r="AX5882" s="99">
        <v>801.48728000000006</v>
      </c>
      <c r="AY5882" s="99">
        <v>810.57</v>
      </c>
      <c r="AZ5882" s="99">
        <v>2.2256999999999998</v>
      </c>
      <c r="BA5882" s="119" t="s">
        <v>8</v>
      </c>
      <c r="BB5882" s="4">
        <v>5882</v>
      </c>
      <c r="BC5882" s="4">
        <v>8</v>
      </c>
    </row>
    <row r="5883" spans="2:55">
      <c r="B5883">
        <v>5882</v>
      </c>
      <c r="C5883" s="192">
        <f t="shared" si="1099"/>
        <v>8</v>
      </c>
      <c r="D5883" s="5">
        <f t="shared" si="1100"/>
        <v>195</v>
      </c>
      <c r="E5883" s="5" t="str">
        <f t="shared" si="1101"/>
        <v>0.001143</v>
      </c>
      <c r="F5883" s="5" t="str">
        <f t="shared" si="1102"/>
        <v>823.6</v>
      </c>
      <c r="G5883" s="5" t="str">
        <f t="shared" si="1103"/>
        <v>832.7</v>
      </c>
      <c r="H5883" s="5" t="str">
        <f t="shared" si="1104"/>
        <v>2.273</v>
      </c>
      <c r="I5883" s="1" t="s">
        <v>8</v>
      </c>
      <c r="AN5883" s="89" t="str">
        <f t="shared" si="1105"/>
        <v>8.000</v>
      </c>
      <c r="AO5883" s="89" t="str">
        <f t="shared" si="1106"/>
        <v>195.0</v>
      </c>
      <c r="AP5883" s="89" t="str">
        <f t="shared" si="1107"/>
        <v>0.001143</v>
      </c>
      <c r="AQ5883" s="89" t="str">
        <f t="shared" si="1108"/>
        <v>823.6</v>
      </c>
      <c r="AR5883" s="89" t="str">
        <f t="shared" si="1109"/>
        <v>832.7</v>
      </c>
      <c r="AS5883" s="89" t="str">
        <f t="shared" si="1110"/>
        <v>2.273</v>
      </c>
      <c r="AT5883" s="89"/>
      <c r="AU5883" s="99">
        <v>8</v>
      </c>
      <c r="AV5883" s="99">
        <v>195</v>
      </c>
      <c r="AW5883" s="99">
        <v>1.14259E-3</v>
      </c>
      <c r="AX5883" s="99">
        <v>823.55928000000006</v>
      </c>
      <c r="AY5883" s="99">
        <v>832.7</v>
      </c>
      <c r="AZ5883" s="99">
        <v>2.2732000000000001</v>
      </c>
      <c r="BA5883" s="119" t="s">
        <v>8</v>
      </c>
      <c r="BB5883" s="4">
        <v>5883</v>
      </c>
      <c r="BC5883" s="4">
        <v>8</v>
      </c>
    </row>
    <row r="5884" spans="2:55">
      <c r="B5884">
        <v>5883</v>
      </c>
      <c r="C5884" s="192">
        <f t="shared" si="1099"/>
        <v>8</v>
      </c>
      <c r="D5884" s="5">
        <f t="shared" si="1100"/>
        <v>200</v>
      </c>
      <c r="E5884" s="5" t="str">
        <f t="shared" si="1101"/>
        <v>0.001150</v>
      </c>
      <c r="F5884" s="5" t="str">
        <f t="shared" si="1102"/>
        <v>845.7</v>
      </c>
      <c r="G5884" s="5" t="str">
        <f t="shared" si="1103"/>
        <v>854.9</v>
      </c>
      <c r="H5884" s="5" t="str">
        <f t="shared" si="1104"/>
        <v>2.321</v>
      </c>
      <c r="I5884" s="1" t="s">
        <v>8</v>
      </c>
      <c r="AN5884" s="89" t="str">
        <f t="shared" si="1105"/>
        <v>8.000</v>
      </c>
      <c r="AO5884" s="89" t="str">
        <f t="shared" si="1106"/>
        <v>200.0</v>
      </c>
      <c r="AP5884" s="89" t="str">
        <f t="shared" si="1107"/>
        <v>0.001150</v>
      </c>
      <c r="AQ5884" s="89" t="str">
        <f t="shared" si="1108"/>
        <v>845.7</v>
      </c>
      <c r="AR5884" s="89" t="str">
        <f t="shared" si="1109"/>
        <v>854.9</v>
      </c>
      <c r="AS5884" s="89" t="str">
        <f t="shared" si="1110"/>
        <v>2.321</v>
      </c>
      <c r="AT5884" s="89"/>
      <c r="AU5884" s="99">
        <v>8</v>
      </c>
      <c r="AV5884" s="99">
        <v>200</v>
      </c>
      <c r="AW5884" s="99">
        <v>1.15011E-3</v>
      </c>
      <c r="AX5884" s="99">
        <v>845.73912000000007</v>
      </c>
      <c r="AY5884" s="99">
        <v>854.94</v>
      </c>
      <c r="AZ5884" s="99">
        <v>2.3205</v>
      </c>
      <c r="BA5884" s="119" t="s">
        <v>8</v>
      </c>
      <c r="BB5884" s="4">
        <v>5884</v>
      </c>
      <c r="BC5884" s="4">
        <v>8</v>
      </c>
    </row>
    <row r="5885" spans="2:55">
      <c r="B5885">
        <v>5884</v>
      </c>
      <c r="C5885" s="192">
        <f t="shared" si="1099"/>
        <v>8</v>
      </c>
      <c r="D5885" s="5">
        <f t="shared" si="1100"/>
        <v>210</v>
      </c>
      <c r="E5885" s="5" t="str">
        <f t="shared" si="1101"/>
        <v>0.001166</v>
      </c>
      <c r="F5885" s="5" t="str">
        <f t="shared" si="1102"/>
        <v>890.5</v>
      </c>
      <c r="G5885" s="5" t="str">
        <f t="shared" si="1103"/>
        <v>899.8</v>
      </c>
      <c r="H5885" s="5" t="str">
        <f t="shared" si="1104"/>
        <v>2.414</v>
      </c>
      <c r="I5885" s="1" t="s">
        <v>8</v>
      </c>
      <c r="AN5885" s="89" t="str">
        <f t="shared" si="1105"/>
        <v>8.000</v>
      </c>
      <c r="AO5885" s="89" t="str">
        <f t="shared" si="1106"/>
        <v>210.0</v>
      </c>
      <c r="AP5885" s="89" t="str">
        <f t="shared" si="1107"/>
        <v>0.001166</v>
      </c>
      <c r="AQ5885" s="89" t="str">
        <f t="shared" si="1108"/>
        <v>890.5</v>
      </c>
      <c r="AR5885" s="89" t="str">
        <f t="shared" si="1109"/>
        <v>899.8</v>
      </c>
      <c r="AS5885" s="89" t="str">
        <f t="shared" si="1110"/>
        <v>2.414</v>
      </c>
      <c r="AT5885" s="89"/>
      <c r="AU5885" s="99">
        <v>8</v>
      </c>
      <c r="AV5885" s="99">
        <v>210</v>
      </c>
      <c r="AW5885" s="99">
        <v>1.16603E-3</v>
      </c>
      <c r="AX5885" s="99">
        <v>890.46175999999991</v>
      </c>
      <c r="AY5885" s="99">
        <v>899.79</v>
      </c>
      <c r="AZ5885" s="99">
        <v>2.4142999999999999</v>
      </c>
      <c r="BA5885" s="119" t="s">
        <v>8</v>
      </c>
      <c r="BB5885" s="4">
        <v>5885</v>
      </c>
      <c r="BC5885" s="4">
        <v>8</v>
      </c>
    </row>
    <row r="5886" spans="2:55">
      <c r="B5886">
        <v>5885</v>
      </c>
      <c r="C5886" s="192">
        <f t="shared" si="1099"/>
        <v>8</v>
      </c>
      <c r="D5886" s="5">
        <f t="shared" si="1100"/>
        <v>220</v>
      </c>
      <c r="E5886" s="5" t="str">
        <f t="shared" si="1101"/>
        <v>0.001183</v>
      </c>
      <c r="F5886" s="5" t="str">
        <f t="shared" si="1102"/>
        <v>935.7</v>
      </c>
      <c r="G5886" s="5" t="str">
        <f t="shared" si="1103"/>
        <v>945.2</v>
      </c>
      <c r="H5886" s="5" t="str">
        <f t="shared" si="1104"/>
        <v>2.507</v>
      </c>
      <c r="I5886" s="1" t="s">
        <v>8</v>
      </c>
      <c r="AN5886" s="89" t="str">
        <f t="shared" si="1105"/>
        <v>8.000</v>
      </c>
      <c r="AO5886" s="89" t="str">
        <f t="shared" si="1106"/>
        <v>220.0</v>
      </c>
      <c r="AP5886" s="89" t="str">
        <f t="shared" si="1107"/>
        <v>0.001183</v>
      </c>
      <c r="AQ5886" s="89" t="str">
        <f t="shared" si="1108"/>
        <v>935.7</v>
      </c>
      <c r="AR5886" s="89" t="str">
        <f t="shared" si="1109"/>
        <v>945.2</v>
      </c>
      <c r="AS5886" s="89" t="str">
        <f t="shared" si="1110"/>
        <v>2.507</v>
      </c>
      <c r="AT5886" s="89"/>
      <c r="AU5886" s="99">
        <v>8</v>
      </c>
      <c r="AV5886" s="99">
        <v>220</v>
      </c>
      <c r="AW5886" s="99">
        <v>1.18322E-3</v>
      </c>
      <c r="AX5886" s="99">
        <v>935.73424</v>
      </c>
      <c r="AY5886" s="99">
        <v>945.2</v>
      </c>
      <c r="AZ5886" s="99">
        <v>2.5072999999999999</v>
      </c>
      <c r="BA5886" s="119" t="s">
        <v>8</v>
      </c>
      <c r="BB5886" s="4">
        <v>5886</v>
      </c>
      <c r="BC5886" s="4">
        <v>8</v>
      </c>
    </row>
    <row r="5887" spans="2:55">
      <c r="B5887">
        <v>5886</v>
      </c>
      <c r="C5887" s="192">
        <f t="shared" si="1099"/>
        <v>8</v>
      </c>
      <c r="D5887" s="5">
        <f t="shared" si="1100"/>
        <v>230</v>
      </c>
      <c r="E5887" s="5" t="str">
        <f t="shared" si="1101"/>
        <v>0.001202</v>
      </c>
      <c r="F5887" s="5" t="str">
        <f t="shared" si="1102"/>
        <v>981.6</v>
      </c>
      <c r="G5887" s="5" t="str">
        <f t="shared" si="1103"/>
        <v>991.3</v>
      </c>
      <c r="H5887" s="5" t="str">
        <f t="shared" si="1104"/>
        <v>2.600</v>
      </c>
      <c r="I5887" s="1" t="s">
        <v>8</v>
      </c>
      <c r="AN5887" s="89" t="str">
        <f t="shared" si="1105"/>
        <v>8.000</v>
      </c>
      <c r="AO5887" s="89" t="str">
        <f t="shared" si="1106"/>
        <v>230.0</v>
      </c>
      <c r="AP5887" s="89" t="str">
        <f t="shared" si="1107"/>
        <v>0.001202</v>
      </c>
      <c r="AQ5887" s="89" t="str">
        <f t="shared" si="1108"/>
        <v>981.6</v>
      </c>
      <c r="AR5887" s="89" t="str">
        <f t="shared" si="1109"/>
        <v>991.3</v>
      </c>
      <c r="AS5887" s="89" t="str">
        <f t="shared" si="1110"/>
        <v>2.600</v>
      </c>
      <c r="AT5887" s="89"/>
      <c r="AU5887" s="99">
        <v>8</v>
      </c>
      <c r="AV5887" s="99">
        <v>230</v>
      </c>
      <c r="AW5887" s="99">
        <v>1.2018700000000001E-3</v>
      </c>
      <c r="AX5887" s="99">
        <v>981.63504</v>
      </c>
      <c r="AY5887" s="99">
        <v>991.25</v>
      </c>
      <c r="AZ5887" s="99">
        <v>2.5996999999999999</v>
      </c>
      <c r="BA5887" s="119" t="s">
        <v>8</v>
      </c>
      <c r="BB5887" s="4">
        <v>5887</v>
      </c>
      <c r="BC5887" s="4">
        <v>8</v>
      </c>
    </row>
    <row r="5888" spans="2:55">
      <c r="B5888">
        <v>5887</v>
      </c>
      <c r="C5888" s="192">
        <f t="shared" si="1099"/>
        <v>8</v>
      </c>
      <c r="D5888" s="5">
        <f t="shared" si="1100"/>
        <v>240</v>
      </c>
      <c r="E5888" s="5" t="str">
        <f t="shared" si="1101"/>
        <v>0.001222</v>
      </c>
      <c r="F5888" s="5" t="str">
        <f t="shared" si="1102"/>
        <v>1028</v>
      </c>
      <c r="G5888" s="5" t="str">
        <f t="shared" si="1103"/>
        <v>1038</v>
      </c>
      <c r="H5888" s="5" t="str">
        <f t="shared" si="1104"/>
        <v>2.692</v>
      </c>
      <c r="I5888" s="1" t="s">
        <v>8</v>
      </c>
      <c r="AN5888" s="89" t="str">
        <f t="shared" si="1105"/>
        <v>8.000</v>
      </c>
      <c r="AO5888" s="89" t="str">
        <f t="shared" si="1106"/>
        <v>240.0</v>
      </c>
      <c r="AP5888" s="89" t="str">
        <f t="shared" si="1107"/>
        <v>0.001222</v>
      </c>
      <c r="AQ5888" s="89" t="str">
        <f t="shared" si="1108"/>
        <v>1028</v>
      </c>
      <c r="AR5888" s="89" t="str">
        <f t="shared" si="1109"/>
        <v>1038</v>
      </c>
      <c r="AS5888" s="89" t="str">
        <f t="shared" si="1110"/>
        <v>2.692</v>
      </c>
      <c r="AT5888" s="89"/>
      <c r="AU5888" s="99">
        <v>8</v>
      </c>
      <c r="AV5888" s="99">
        <v>240</v>
      </c>
      <c r="AW5888" s="99">
        <v>1.22222E-3</v>
      </c>
      <c r="AX5888" s="99">
        <v>1028.32224</v>
      </c>
      <c r="AY5888" s="99">
        <v>1038.0999999999999</v>
      </c>
      <c r="AZ5888" s="99">
        <v>2.6919</v>
      </c>
      <c r="BA5888" s="119" t="s">
        <v>8</v>
      </c>
      <c r="BB5888" s="4">
        <v>5888</v>
      </c>
      <c r="BC5888" s="4">
        <v>8</v>
      </c>
    </row>
    <row r="5889" spans="2:55">
      <c r="B5889">
        <v>5888</v>
      </c>
      <c r="C5889" s="192">
        <f t="shared" si="1099"/>
        <v>8</v>
      </c>
      <c r="D5889" s="5">
        <f t="shared" si="1100"/>
        <v>250</v>
      </c>
      <c r="E5889" s="5" t="str">
        <f t="shared" si="1101"/>
        <v>0.001245</v>
      </c>
      <c r="F5889" s="5" t="str">
        <f t="shared" si="1102"/>
        <v>1076</v>
      </c>
      <c r="G5889" s="5" t="str">
        <f t="shared" si="1103"/>
        <v>1086</v>
      </c>
      <c r="H5889" s="5" t="str">
        <f t="shared" si="1104"/>
        <v>2.784</v>
      </c>
      <c r="I5889" s="1" t="s">
        <v>8</v>
      </c>
      <c r="AN5889" s="89" t="str">
        <f t="shared" si="1105"/>
        <v>8.000</v>
      </c>
      <c r="AO5889" s="89" t="str">
        <f t="shared" si="1106"/>
        <v>250.0</v>
      </c>
      <c r="AP5889" s="89" t="str">
        <f t="shared" si="1107"/>
        <v>0.001245</v>
      </c>
      <c r="AQ5889" s="89" t="str">
        <f t="shared" si="1108"/>
        <v>1076</v>
      </c>
      <c r="AR5889" s="89" t="str">
        <f t="shared" si="1109"/>
        <v>1086</v>
      </c>
      <c r="AS5889" s="89" t="str">
        <f t="shared" si="1110"/>
        <v>2.784</v>
      </c>
      <c r="AT5889" s="89"/>
      <c r="AU5889" s="99">
        <v>8</v>
      </c>
      <c r="AV5889" s="99">
        <v>250</v>
      </c>
      <c r="AW5889" s="99">
        <v>1.24457E-3</v>
      </c>
      <c r="AX5889" s="99">
        <v>1075.74344</v>
      </c>
      <c r="AY5889" s="99">
        <v>1085.7</v>
      </c>
      <c r="AZ5889" s="99">
        <v>2.7839</v>
      </c>
      <c r="BA5889" s="119" t="s">
        <v>8</v>
      </c>
      <c r="BB5889" s="4">
        <v>5889</v>
      </c>
      <c r="BC5889" s="4">
        <v>8</v>
      </c>
    </row>
    <row r="5890" spans="2:55">
      <c r="B5890">
        <v>5889</v>
      </c>
      <c r="C5890" s="192">
        <f t="shared" si="1099"/>
        <v>8</v>
      </c>
      <c r="D5890" s="5">
        <f t="shared" si="1100"/>
        <v>260</v>
      </c>
      <c r="E5890" s="5" t="str">
        <f t="shared" si="1101"/>
        <v>0.001269</v>
      </c>
      <c r="F5890" s="5" t="str">
        <f t="shared" si="1102"/>
        <v>1124</v>
      </c>
      <c r="G5890" s="5" t="str">
        <f t="shared" si="1103"/>
        <v>1135</v>
      </c>
      <c r="H5890" s="5" t="str">
        <f t="shared" si="1104"/>
        <v>2.876</v>
      </c>
      <c r="I5890" s="1" t="s">
        <v>8</v>
      </c>
      <c r="AN5890" s="89" t="str">
        <f t="shared" si="1105"/>
        <v>8.000</v>
      </c>
      <c r="AO5890" s="89" t="str">
        <f t="shared" si="1106"/>
        <v>260.0</v>
      </c>
      <c r="AP5890" s="89" t="str">
        <f t="shared" si="1107"/>
        <v>0.001269</v>
      </c>
      <c r="AQ5890" s="89" t="str">
        <f t="shared" si="1108"/>
        <v>1124</v>
      </c>
      <c r="AR5890" s="89" t="str">
        <f t="shared" si="1109"/>
        <v>1135</v>
      </c>
      <c r="AS5890" s="89" t="str">
        <f t="shared" si="1110"/>
        <v>2.876</v>
      </c>
      <c r="AT5890" s="89"/>
      <c r="AU5890" s="99">
        <v>8</v>
      </c>
      <c r="AV5890" s="99">
        <v>260</v>
      </c>
      <c r="AW5890" s="99">
        <v>1.26929E-3</v>
      </c>
      <c r="AX5890" s="99">
        <v>1124.3456799999999</v>
      </c>
      <c r="AY5890" s="99">
        <v>1134.5</v>
      </c>
      <c r="AZ5890" s="99">
        <v>2.8761000000000001</v>
      </c>
      <c r="BA5890" s="119" t="s">
        <v>8</v>
      </c>
      <c r="BB5890" s="4">
        <v>5890</v>
      </c>
      <c r="BC5890" s="4">
        <v>8</v>
      </c>
    </row>
    <row r="5891" spans="2:55">
      <c r="B5891">
        <v>5890</v>
      </c>
      <c r="C5891" s="192">
        <f t="shared" si="1099"/>
        <v>8</v>
      </c>
      <c r="D5891" s="5">
        <f t="shared" si="1100"/>
        <v>270</v>
      </c>
      <c r="E5891" s="5" t="str">
        <f t="shared" si="1101"/>
        <v>0.001297</v>
      </c>
      <c r="F5891" s="5" t="str">
        <f t="shared" si="1102"/>
        <v>1174</v>
      </c>
      <c r="G5891" s="5" t="str">
        <f t="shared" si="1103"/>
        <v>1185</v>
      </c>
      <c r="H5891" s="5" t="str">
        <f t="shared" si="1104"/>
        <v>2.969</v>
      </c>
      <c r="I5891" s="1" t="s">
        <v>8</v>
      </c>
      <c r="AN5891" s="89" t="str">
        <f t="shared" si="1105"/>
        <v>8.000</v>
      </c>
      <c r="AO5891" s="89" t="str">
        <f t="shared" si="1106"/>
        <v>270.0</v>
      </c>
      <c r="AP5891" s="89" t="str">
        <f t="shared" si="1107"/>
        <v>0.001297</v>
      </c>
      <c r="AQ5891" s="89" t="str">
        <f t="shared" si="1108"/>
        <v>1174</v>
      </c>
      <c r="AR5891" s="89" t="str">
        <f t="shared" si="1109"/>
        <v>1185</v>
      </c>
      <c r="AS5891" s="89" t="str">
        <f t="shared" si="1110"/>
        <v>2.969</v>
      </c>
      <c r="AT5891" s="89"/>
      <c r="AU5891" s="99">
        <v>8</v>
      </c>
      <c r="AV5891" s="99">
        <v>270</v>
      </c>
      <c r="AW5891" s="99">
        <v>1.29693E-3</v>
      </c>
      <c r="AX5891" s="99">
        <v>1174.12456</v>
      </c>
      <c r="AY5891" s="99">
        <v>1184.5</v>
      </c>
      <c r="AZ5891" s="99">
        <v>2.9689999999999999</v>
      </c>
      <c r="BA5891" s="119" t="s">
        <v>8</v>
      </c>
      <c r="BB5891" s="4">
        <v>5891</v>
      </c>
      <c r="BC5891" s="4">
        <v>8</v>
      </c>
    </row>
    <row r="5892" spans="2:55">
      <c r="B5892">
        <v>5891</v>
      </c>
      <c r="C5892" s="192">
        <f t="shared" si="1099"/>
        <v>8</v>
      </c>
      <c r="D5892" s="5">
        <f t="shared" si="1100"/>
        <v>280</v>
      </c>
      <c r="E5892" s="5" t="str">
        <f t="shared" si="1101"/>
        <v>0.001328</v>
      </c>
      <c r="F5892" s="5" t="str">
        <f t="shared" si="1102"/>
        <v>1225</v>
      </c>
      <c r="G5892" s="5" t="str">
        <f t="shared" si="1103"/>
        <v>1236</v>
      </c>
      <c r="H5892" s="5" t="str">
        <f t="shared" si="1104"/>
        <v>3.063</v>
      </c>
      <c r="I5892" s="1" t="s">
        <v>8</v>
      </c>
      <c r="AN5892" s="89" t="str">
        <f t="shared" si="1105"/>
        <v>8.000</v>
      </c>
      <c r="AO5892" s="89" t="str">
        <f t="shared" si="1106"/>
        <v>280.0</v>
      </c>
      <c r="AP5892" s="89" t="str">
        <f t="shared" si="1107"/>
        <v>0.001328</v>
      </c>
      <c r="AQ5892" s="89" t="str">
        <f t="shared" si="1108"/>
        <v>1225</v>
      </c>
      <c r="AR5892" s="89" t="str">
        <f t="shared" si="1109"/>
        <v>1236</v>
      </c>
      <c r="AS5892" s="89" t="str">
        <f t="shared" si="1110"/>
        <v>3.063</v>
      </c>
      <c r="AT5892" s="89"/>
      <c r="AU5892" s="99">
        <v>8</v>
      </c>
      <c r="AV5892" s="99">
        <v>280</v>
      </c>
      <c r="AW5892" s="99">
        <v>1.3282300000000001E-3</v>
      </c>
      <c r="AX5892" s="99">
        <v>1225.3741600000001</v>
      </c>
      <c r="AY5892" s="99">
        <v>1236</v>
      </c>
      <c r="AZ5892" s="99">
        <v>3.0630999999999999</v>
      </c>
      <c r="BA5892" s="119" t="s">
        <v>8</v>
      </c>
      <c r="BB5892" s="4">
        <v>5892</v>
      </c>
      <c r="BC5892" s="4">
        <v>8</v>
      </c>
    </row>
    <row r="5893" spans="2:55">
      <c r="B5893">
        <v>5892</v>
      </c>
      <c r="C5893" s="192">
        <f t="shared" si="1099"/>
        <v>8</v>
      </c>
      <c r="D5893" s="5">
        <f t="shared" si="1100"/>
        <v>290</v>
      </c>
      <c r="E5893" s="5" t="str">
        <f t="shared" si="1101"/>
        <v>0.001364</v>
      </c>
      <c r="F5893" s="5" t="str">
        <f t="shared" si="1102"/>
        <v>1279</v>
      </c>
      <c r="G5893" s="5" t="str">
        <f t="shared" si="1103"/>
        <v>1290.</v>
      </c>
      <c r="H5893" s="5" t="str">
        <f t="shared" si="1104"/>
        <v>3.159</v>
      </c>
      <c r="I5893" s="1" t="s">
        <v>8</v>
      </c>
      <c r="AN5893" s="89" t="str">
        <f t="shared" si="1105"/>
        <v>8.000</v>
      </c>
      <c r="AO5893" s="89" t="str">
        <f t="shared" si="1106"/>
        <v>290.0</v>
      </c>
      <c r="AP5893" s="89" t="str">
        <f t="shared" si="1107"/>
        <v>0.001364</v>
      </c>
      <c r="AQ5893" s="89" t="str">
        <f t="shared" si="1108"/>
        <v>1279</v>
      </c>
      <c r="AR5893" s="89" t="str">
        <f t="shared" si="1109"/>
        <v>1290.</v>
      </c>
      <c r="AS5893" s="89" t="str">
        <f t="shared" si="1110"/>
        <v>3.159</v>
      </c>
      <c r="AT5893" s="89"/>
      <c r="AU5893" s="99">
        <v>8</v>
      </c>
      <c r="AV5893" s="99">
        <v>290</v>
      </c>
      <c r="AW5893" s="99">
        <v>1.3643000000000001E-3</v>
      </c>
      <c r="AX5893" s="99">
        <v>1278.6855999999998</v>
      </c>
      <c r="AY5893" s="99">
        <v>1289.5999999999999</v>
      </c>
      <c r="AZ5893" s="99">
        <v>3.1589999999999998</v>
      </c>
      <c r="BA5893" s="119" t="s">
        <v>8</v>
      </c>
      <c r="BB5893" s="4">
        <v>5893</v>
      </c>
      <c r="BC5893" s="4">
        <v>8</v>
      </c>
    </row>
    <row r="5894" spans="2:55">
      <c r="B5894">
        <v>5893</v>
      </c>
      <c r="C5894" s="192">
        <f t="shared" si="1099"/>
        <v>8</v>
      </c>
      <c r="D5894" s="5">
        <f t="shared" si="1100"/>
        <v>295</v>
      </c>
      <c r="E5894" s="5" t="str">
        <f t="shared" si="1101"/>
        <v>0.001385</v>
      </c>
      <c r="F5894" s="5" t="str">
        <f t="shared" si="1102"/>
        <v>1306</v>
      </c>
      <c r="G5894" s="5" t="str">
        <f t="shared" si="1103"/>
        <v>1317</v>
      </c>
      <c r="H5894" s="5" t="str">
        <f t="shared" si="1104"/>
        <v>3.208</v>
      </c>
      <c r="I5894" s="1" t="s">
        <v>10</v>
      </c>
      <c r="AN5894" s="89" t="str">
        <f t="shared" si="1105"/>
        <v>8.000</v>
      </c>
      <c r="AO5894" s="89" t="str">
        <f t="shared" si="1106"/>
        <v>295.0</v>
      </c>
      <c r="AP5894" s="89" t="str">
        <f t="shared" si="1107"/>
        <v>0.001385</v>
      </c>
      <c r="AQ5894" s="89" t="str">
        <f t="shared" si="1108"/>
        <v>1306</v>
      </c>
      <c r="AR5894" s="89" t="str">
        <f t="shared" si="1109"/>
        <v>1317</v>
      </c>
      <c r="AS5894" s="89" t="str">
        <f t="shared" si="1110"/>
        <v>3.208</v>
      </c>
      <c r="AT5894" s="89"/>
      <c r="AU5894" s="99">
        <v>8</v>
      </c>
      <c r="AV5894" s="99">
        <v>295.00799999999998</v>
      </c>
      <c r="AW5894" s="99">
        <v>1.3846700000000002E-3</v>
      </c>
      <c r="AX5894" s="99">
        <v>1306.22264</v>
      </c>
      <c r="AY5894" s="99">
        <v>1317.3</v>
      </c>
      <c r="AZ5894" s="99">
        <v>3.2081</v>
      </c>
      <c r="BA5894" s="119" t="s">
        <v>10</v>
      </c>
      <c r="BB5894" s="4">
        <v>5894</v>
      </c>
      <c r="BC5894" s="4">
        <v>8</v>
      </c>
    </row>
    <row r="5895" spans="2:55">
      <c r="B5895">
        <v>5894</v>
      </c>
      <c r="C5895" s="192">
        <f t="shared" si="1099"/>
        <v>8</v>
      </c>
      <c r="D5895" s="5">
        <f t="shared" si="1100"/>
        <v>295</v>
      </c>
      <c r="E5895" s="5" t="str">
        <f t="shared" si="1101"/>
        <v>0.02353</v>
      </c>
      <c r="F5895" s="5" t="str">
        <f t="shared" si="1102"/>
        <v>2570.</v>
      </c>
      <c r="G5895" s="5" t="str">
        <f t="shared" si="1103"/>
        <v>2759</v>
      </c>
      <c r="H5895" s="5" t="str">
        <f t="shared" si="1104"/>
        <v>5.745</v>
      </c>
      <c r="I5895" s="1" t="s">
        <v>11</v>
      </c>
      <c r="AN5895" s="89" t="str">
        <f t="shared" si="1105"/>
        <v>8.000</v>
      </c>
      <c r="AO5895" s="89" t="str">
        <f t="shared" si="1106"/>
        <v>295.0</v>
      </c>
      <c r="AP5895" s="89" t="str">
        <f t="shared" si="1107"/>
        <v>0.02353</v>
      </c>
      <c r="AQ5895" s="89" t="str">
        <f t="shared" si="1108"/>
        <v>2570.</v>
      </c>
      <c r="AR5895" s="89" t="str">
        <f t="shared" si="1109"/>
        <v>2759</v>
      </c>
      <c r="AS5895" s="89" t="str">
        <f t="shared" si="1110"/>
        <v>5.745</v>
      </c>
      <c r="AT5895" s="89"/>
      <c r="AU5895" s="99">
        <v>8</v>
      </c>
      <c r="AV5895" s="99">
        <v>295.00799999999998</v>
      </c>
      <c r="AW5895" s="99">
        <v>2.3525999999999998E-2</v>
      </c>
      <c r="AX5895" s="99">
        <v>2570.4919999999997</v>
      </c>
      <c r="AY5895" s="99">
        <v>2758.7</v>
      </c>
      <c r="AZ5895" s="99">
        <v>5.7450000000000001</v>
      </c>
      <c r="BA5895" s="119" t="s">
        <v>11</v>
      </c>
      <c r="BB5895" s="4">
        <v>5895</v>
      </c>
      <c r="BC5895" s="4">
        <v>8</v>
      </c>
    </row>
    <row r="5896" spans="2:55">
      <c r="B5896">
        <v>5895</v>
      </c>
      <c r="C5896" s="192">
        <f t="shared" si="1099"/>
        <v>8</v>
      </c>
      <c r="D5896" s="5">
        <f t="shared" si="1100"/>
        <v>300</v>
      </c>
      <c r="E5896" s="5" t="str">
        <f t="shared" si="1101"/>
        <v>0.02428</v>
      </c>
      <c r="F5896" s="5" t="str">
        <f t="shared" si="1102"/>
        <v>2592</v>
      </c>
      <c r="G5896" s="5" t="str">
        <f t="shared" si="1103"/>
        <v>2787</v>
      </c>
      <c r="H5896" s="5" t="str">
        <f t="shared" si="1104"/>
        <v>5.794</v>
      </c>
      <c r="I5896" s="1" t="s">
        <v>9</v>
      </c>
      <c r="AN5896" s="89" t="str">
        <f t="shared" si="1105"/>
        <v>8.000</v>
      </c>
      <c r="AO5896" s="89" t="str">
        <f t="shared" si="1106"/>
        <v>300.0</v>
      </c>
      <c r="AP5896" s="89" t="str">
        <f t="shared" si="1107"/>
        <v>0.02428</v>
      </c>
      <c r="AQ5896" s="89" t="str">
        <f t="shared" si="1108"/>
        <v>2592</v>
      </c>
      <c r="AR5896" s="89" t="str">
        <f t="shared" si="1109"/>
        <v>2787</v>
      </c>
      <c r="AS5896" s="89" t="str">
        <f t="shared" si="1110"/>
        <v>5.794</v>
      </c>
      <c r="AT5896" s="89"/>
      <c r="AU5896" s="99">
        <v>8</v>
      </c>
      <c r="AV5896" s="99">
        <v>300</v>
      </c>
      <c r="AW5896" s="99">
        <v>2.4278999999999998E-2</v>
      </c>
      <c r="AX5896" s="99">
        <v>2592.268</v>
      </c>
      <c r="AY5896" s="99">
        <v>2786.5</v>
      </c>
      <c r="AZ5896" s="99">
        <v>5.7937000000000003</v>
      </c>
      <c r="BA5896" s="119" t="s">
        <v>9</v>
      </c>
      <c r="BB5896" s="4">
        <v>5896</v>
      </c>
      <c r="BC5896" s="4">
        <v>8</v>
      </c>
    </row>
    <row r="5897" spans="2:55">
      <c r="B5897">
        <v>5896</v>
      </c>
      <c r="C5897" s="192">
        <f t="shared" si="1099"/>
        <v>8</v>
      </c>
      <c r="D5897" s="5">
        <f t="shared" si="1100"/>
        <v>310</v>
      </c>
      <c r="E5897" s="5" t="str">
        <f t="shared" si="1101"/>
        <v>0.02563</v>
      </c>
      <c r="F5897" s="5" t="str">
        <f t="shared" si="1102"/>
        <v>2630.</v>
      </c>
      <c r="G5897" s="5" t="str">
        <f t="shared" si="1103"/>
        <v>2835</v>
      </c>
      <c r="H5897" s="5" t="str">
        <f t="shared" si="1104"/>
        <v>5.878</v>
      </c>
      <c r="I5897" s="1" t="s">
        <v>9</v>
      </c>
      <c r="AN5897" s="89" t="str">
        <f t="shared" si="1105"/>
        <v>8.000</v>
      </c>
      <c r="AO5897" s="89" t="str">
        <f t="shared" si="1106"/>
        <v>310.0</v>
      </c>
      <c r="AP5897" s="89" t="str">
        <f t="shared" si="1107"/>
        <v>0.02563</v>
      </c>
      <c r="AQ5897" s="89" t="str">
        <f t="shared" si="1108"/>
        <v>2630.</v>
      </c>
      <c r="AR5897" s="89" t="str">
        <f t="shared" si="1109"/>
        <v>2835</v>
      </c>
      <c r="AS5897" s="89" t="str">
        <f t="shared" si="1110"/>
        <v>5.878</v>
      </c>
      <c r="AT5897" s="89"/>
      <c r="AU5897" s="99">
        <v>8</v>
      </c>
      <c r="AV5897" s="99">
        <v>310</v>
      </c>
      <c r="AW5897" s="99">
        <v>2.563E-2</v>
      </c>
      <c r="AX5897" s="99">
        <v>2630.36</v>
      </c>
      <c r="AY5897" s="99">
        <v>2835.4</v>
      </c>
      <c r="AZ5897" s="99">
        <v>5.8783000000000003</v>
      </c>
      <c r="BA5897" s="119" t="s">
        <v>9</v>
      </c>
      <c r="BB5897" s="4">
        <v>5897</v>
      </c>
      <c r="BC5897" s="4">
        <v>8</v>
      </c>
    </row>
    <row r="5898" spans="2:55">
      <c r="B5898">
        <v>5897</v>
      </c>
      <c r="C5898" s="192">
        <f t="shared" si="1099"/>
        <v>8</v>
      </c>
      <c r="D5898" s="5">
        <f t="shared" si="1100"/>
        <v>320</v>
      </c>
      <c r="E5898" s="5" t="str">
        <f t="shared" si="1101"/>
        <v>0.02684</v>
      </c>
      <c r="F5898" s="5" t="str">
        <f t="shared" si="1102"/>
        <v>2664</v>
      </c>
      <c r="G5898" s="5" t="str">
        <f t="shared" si="1103"/>
        <v>2878</v>
      </c>
      <c r="H5898" s="5" t="str">
        <f t="shared" si="1104"/>
        <v>5.952</v>
      </c>
      <c r="I5898" s="1" t="s">
        <v>9</v>
      </c>
      <c r="AN5898" s="89" t="str">
        <f t="shared" si="1105"/>
        <v>8.000</v>
      </c>
      <c r="AO5898" s="89" t="str">
        <f t="shared" si="1106"/>
        <v>320.0</v>
      </c>
      <c r="AP5898" s="89" t="str">
        <f t="shared" si="1107"/>
        <v>0.02684</v>
      </c>
      <c r="AQ5898" s="89" t="str">
        <f t="shared" si="1108"/>
        <v>2664</v>
      </c>
      <c r="AR5898" s="89" t="str">
        <f t="shared" si="1109"/>
        <v>2878</v>
      </c>
      <c r="AS5898" s="89" t="str">
        <f t="shared" si="1110"/>
        <v>5.952</v>
      </c>
      <c r="AT5898" s="89"/>
      <c r="AU5898" s="99">
        <v>8</v>
      </c>
      <c r="AV5898" s="99">
        <v>320</v>
      </c>
      <c r="AW5898" s="99">
        <v>2.6839999999999999E-2</v>
      </c>
      <c r="AX5898" s="99">
        <v>2663.6800000000003</v>
      </c>
      <c r="AY5898" s="99">
        <v>2878.4</v>
      </c>
      <c r="AZ5898" s="99">
        <v>5.9515000000000002</v>
      </c>
      <c r="BA5898" s="119" t="s">
        <v>9</v>
      </c>
      <c r="BB5898" s="4">
        <v>5898</v>
      </c>
      <c r="BC5898" s="4">
        <v>8</v>
      </c>
    </row>
    <row r="5899" spans="2:55">
      <c r="B5899">
        <v>5898</v>
      </c>
      <c r="C5899" s="192">
        <f t="shared" si="1099"/>
        <v>8</v>
      </c>
      <c r="D5899" s="5">
        <f t="shared" si="1100"/>
        <v>330</v>
      </c>
      <c r="E5899" s="5" t="str">
        <f t="shared" si="1101"/>
        <v>0.02795</v>
      </c>
      <c r="F5899" s="5" t="str">
        <f t="shared" si="1102"/>
        <v>2694</v>
      </c>
      <c r="G5899" s="5" t="str">
        <f t="shared" si="1103"/>
        <v>2918</v>
      </c>
      <c r="H5899" s="5" t="str">
        <f t="shared" si="1104"/>
        <v>6.017</v>
      </c>
      <c r="I5899" s="1" t="s">
        <v>9</v>
      </c>
      <c r="AN5899" s="89" t="str">
        <f t="shared" si="1105"/>
        <v>8.000</v>
      </c>
      <c r="AO5899" s="89" t="str">
        <f t="shared" si="1106"/>
        <v>330.0</v>
      </c>
      <c r="AP5899" s="89" t="str">
        <f t="shared" si="1107"/>
        <v>0.02795</v>
      </c>
      <c r="AQ5899" s="89" t="str">
        <f t="shared" si="1108"/>
        <v>2694</v>
      </c>
      <c r="AR5899" s="89" t="str">
        <f t="shared" si="1109"/>
        <v>2918</v>
      </c>
      <c r="AS5899" s="89" t="str">
        <f t="shared" si="1110"/>
        <v>6.017</v>
      </c>
      <c r="AT5899" s="89"/>
      <c r="AU5899" s="99">
        <v>8</v>
      </c>
      <c r="AV5899" s="99">
        <v>330</v>
      </c>
      <c r="AW5899" s="99">
        <v>2.7952000000000001E-2</v>
      </c>
      <c r="AX5899" s="99">
        <v>2693.9839999999999</v>
      </c>
      <c r="AY5899" s="99">
        <v>2917.6</v>
      </c>
      <c r="AZ5899" s="99">
        <v>6.0170000000000003</v>
      </c>
      <c r="BA5899" s="119" t="s">
        <v>9</v>
      </c>
      <c r="BB5899" s="4">
        <v>5899</v>
      </c>
      <c r="BC5899" s="4">
        <v>8</v>
      </c>
    </row>
    <row r="5900" spans="2:55">
      <c r="B5900">
        <v>5899</v>
      </c>
      <c r="C5900" s="192">
        <f t="shared" si="1099"/>
        <v>8</v>
      </c>
      <c r="D5900" s="5">
        <f t="shared" si="1100"/>
        <v>340</v>
      </c>
      <c r="E5900" s="5" t="str">
        <f t="shared" si="1101"/>
        <v>0.02899</v>
      </c>
      <c r="F5900" s="5" t="str">
        <f t="shared" si="1102"/>
        <v>2722</v>
      </c>
      <c r="G5900" s="5" t="str">
        <f t="shared" si="1103"/>
        <v>2954</v>
      </c>
      <c r="H5900" s="5" t="str">
        <f t="shared" si="1104"/>
        <v>6.077</v>
      </c>
      <c r="I5900" s="1" t="s">
        <v>9</v>
      </c>
      <c r="AN5900" s="89" t="str">
        <f t="shared" si="1105"/>
        <v>8.000</v>
      </c>
      <c r="AO5900" s="89" t="str">
        <f t="shared" si="1106"/>
        <v>340.0</v>
      </c>
      <c r="AP5900" s="89" t="str">
        <f t="shared" si="1107"/>
        <v>0.02899</v>
      </c>
      <c r="AQ5900" s="89" t="str">
        <f t="shared" si="1108"/>
        <v>2722</v>
      </c>
      <c r="AR5900" s="89" t="str">
        <f t="shared" si="1109"/>
        <v>2954</v>
      </c>
      <c r="AS5900" s="89" t="str">
        <f t="shared" si="1110"/>
        <v>6.077</v>
      </c>
      <c r="AT5900" s="89"/>
      <c r="AU5900" s="99">
        <v>8</v>
      </c>
      <c r="AV5900" s="99">
        <v>340</v>
      </c>
      <c r="AW5900" s="99">
        <v>2.8992E-2</v>
      </c>
      <c r="AX5900" s="99">
        <v>2721.9639999999999</v>
      </c>
      <c r="AY5900" s="99">
        <v>2953.9</v>
      </c>
      <c r="AZ5900" s="99">
        <v>6.0768000000000004</v>
      </c>
      <c r="BA5900" s="119" t="s">
        <v>9</v>
      </c>
      <c r="BB5900" s="4">
        <v>5900</v>
      </c>
      <c r="BC5900" s="4">
        <v>8</v>
      </c>
    </row>
    <row r="5901" spans="2:55">
      <c r="B5901">
        <v>5900</v>
      </c>
      <c r="C5901" s="192">
        <f t="shared" si="1099"/>
        <v>8</v>
      </c>
      <c r="D5901" s="5">
        <f t="shared" si="1100"/>
        <v>350</v>
      </c>
      <c r="E5901" s="5" t="str">
        <f t="shared" si="1101"/>
        <v>0.02998</v>
      </c>
      <c r="F5901" s="5" t="str">
        <f t="shared" si="1102"/>
        <v>2748</v>
      </c>
      <c r="G5901" s="5" t="str">
        <f t="shared" si="1103"/>
        <v>2988</v>
      </c>
      <c r="H5901" s="5" t="str">
        <f t="shared" si="1104"/>
        <v>6.132</v>
      </c>
      <c r="I5901" s="1" t="s">
        <v>9</v>
      </c>
      <c r="AN5901" s="89" t="str">
        <f t="shared" si="1105"/>
        <v>8.000</v>
      </c>
      <c r="AO5901" s="89" t="str">
        <f t="shared" si="1106"/>
        <v>350.0</v>
      </c>
      <c r="AP5901" s="89" t="str">
        <f t="shared" si="1107"/>
        <v>0.02998</v>
      </c>
      <c r="AQ5901" s="89" t="str">
        <f t="shared" si="1108"/>
        <v>2748</v>
      </c>
      <c r="AR5901" s="89" t="str">
        <f t="shared" si="1109"/>
        <v>2988</v>
      </c>
      <c r="AS5901" s="89" t="str">
        <f t="shared" si="1110"/>
        <v>6.132</v>
      </c>
      <c r="AT5901" s="89"/>
      <c r="AU5901" s="99">
        <v>8</v>
      </c>
      <c r="AV5901" s="99">
        <v>350</v>
      </c>
      <c r="AW5901" s="99">
        <v>2.9975000000000002E-2</v>
      </c>
      <c r="AX5901" s="99">
        <v>2748.2999999999997</v>
      </c>
      <c r="AY5901" s="99">
        <v>2988.1</v>
      </c>
      <c r="AZ5901" s="99">
        <v>6.1321000000000003</v>
      </c>
      <c r="BA5901" s="119" t="s">
        <v>9</v>
      </c>
      <c r="BB5901" s="4">
        <v>5901</v>
      </c>
      <c r="BC5901" s="4">
        <v>8</v>
      </c>
    </row>
    <row r="5902" spans="2:55">
      <c r="B5902">
        <v>5901</v>
      </c>
      <c r="C5902" s="192">
        <f t="shared" si="1099"/>
        <v>8</v>
      </c>
      <c r="D5902" s="5">
        <f t="shared" si="1100"/>
        <v>360</v>
      </c>
      <c r="E5902" s="5" t="str">
        <f t="shared" si="1101"/>
        <v>0.03091</v>
      </c>
      <c r="F5902" s="5" t="str">
        <f t="shared" si="1102"/>
        <v>2773</v>
      </c>
      <c r="G5902" s="5" t="str">
        <f t="shared" si="1103"/>
        <v>3021</v>
      </c>
      <c r="H5902" s="5" t="str">
        <f t="shared" si="1104"/>
        <v>6.184</v>
      </c>
      <c r="I5902" s="1" t="s">
        <v>9</v>
      </c>
      <c r="AN5902" s="89" t="str">
        <f t="shared" si="1105"/>
        <v>8.000</v>
      </c>
      <c r="AO5902" s="89" t="str">
        <f t="shared" si="1106"/>
        <v>360.0</v>
      </c>
      <c r="AP5902" s="89" t="str">
        <f t="shared" si="1107"/>
        <v>0.03091</v>
      </c>
      <c r="AQ5902" s="89" t="str">
        <f t="shared" si="1108"/>
        <v>2773</v>
      </c>
      <c r="AR5902" s="89" t="str">
        <f t="shared" si="1109"/>
        <v>3021</v>
      </c>
      <c r="AS5902" s="89" t="str">
        <f t="shared" si="1110"/>
        <v>6.184</v>
      </c>
      <c r="AT5902" s="89"/>
      <c r="AU5902" s="99">
        <v>8</v>
      </c>
      <c r="AV5902" s="99">
        <v>360</v>
      </c>
      <c r="AW5902" s="99">
        <v>3.0911999999999999E-2</v>
      </c>
      <c r="AX5902" s="99">
        <v>2773.3040000000001</v>
      </c>
      <c r="AY5902" s="99">
        <v>3020.6</v>
      </c>
      <c r="AZ5902" s="99">
        <v>6.1837999999999997</v>
      </c>
      <c r="BA5902" s="119" t="s">
        <v>9</v>
      </c>
      <c r="BB5902" s="4">
        <v>5902</v>
      </c>
      <c r="BC5902" s="4">
        <v>8</v>
      </c>
    </row>
    <row r="5903" spans="2:55">
      <c r="B5903">
        <v>5902</v>
      </c>
      <c r="C5903" s="192">
        <f t="shared" ref="C5903:C5966" si="1111">_xlfn.NUMBERVALUE(AN5903)</f>
        <v>8</v>
      </c>
      <c r="D5903" s="5">
        <f t="shared" ref="D5903:D5966" si="1112">_xlfn.NUMBERVALUE(AO5903)</f>
        <v>370</v>
      </c>
      <c r="E5903" s="5" t="str">
        <f t="shared" ref="E5903:E5966" si="1113">AP5903</f>
        <v>0.03181</v>
      </c>
      <c r="F5903" s="5" t="str">
        <f t="shared" ref="F5903:F5966" si="1114">IF($D5903=0,_xlfn.NUMBERVALUE(AQ5903),AQ5903)</f>
        <v>2797</v>
      </c>
      <c r="G5903" s="5" t="str">
        <f t="shared" ref="G5903:G5966" si="1115">IF($D5903=0,_xlfn.NUMBERVALUE(AR5903),AR5903)</f>
        <v>3052</v>
      </c>
      <c r="H5903" s="5" t="str">
        <f t="shared" ref="H5903:H5966" si="1116">IF($D5903=0,_xlfn.NUMBERVALUE(AS5903),AS5903)</f>
        <v>6.233</v>
      </c>
      <c r="I5903" s="1" t="s">
        <v>9</v>
      </c>
      <c r="AN5903" s="89" t="str">
        <f t="shared" ref="AN5903:AN5966" si="1117">IF(AU5903=0,"0.000",TEXT(IF(AU5903&lt;0,"-","")&amp;LEFT(TEXT(ABS(AU5903),"0."&amp;REPT("0",4-1)&amp;"E+00"),4+1)*10^FLOOR(LOG10(TEXT(ABS(AU5903),"0."&amp;REPT("0",4-1)&amp;"E+00")),1),(""&amp;(IF(OR(AND(FLOOR(LOG10(TEXT(ABS(AU5903),"0."&amp;REPT("0",4-1)&amp;"E+00")),1)+1=4,RIGHT(LEFT(TEXT(ABS(AU5903),"0."&amp;REPT("0",4-1)&amp;"E+00"),4+1)*10^FLOOR(LOG10(TEXT(ABS(AU5903),"0."&amp;REPT("0",4-1)&amp;"E+00")),1),1)="0"),LOG10(TEXT(ABS(AU5903),"0."&amp;REPT("0",4-1)&amp;"E+00"))&lt;=4-1),"0.","#")&amp;REPT("0",IF(4-1-(FLOOR(LOG10(TEXT(ABS(AU5903),"0."&amp;REPT("0",4-1)&amp;"E+00")),1))&gt;0,4-1-(FLOOR(LOG10(TEXT(ABS(AU5903),"0."&amp;REPT("0",4-1)&amp;"E+00")),1)),0))))))</f>
        <v>8.000</v>
      </c>
      <c r="AO5903" s="89" t="str">
        <f t="shared" ref="AO5903:AO5966" si="1118">IF(AV5903=0,"0.000",TEXT(IF(AV5903&lt;0,"-","")&amp;LEFT(TEXT(ABS(AV5903),"0."&amp;REPT("0",4-1)&amp;"E+00"),4+1)*10^FLOOR(LOG10(TEXT(ABS(AV5903),"0."&amp;REPT("0",4-1)&amp;"E+00")),1),(""&amp;(IF(OR(AND(FLOOR(LOG10(TEXT(ABS(AV5903),"0."&amp;REPT("0",4-1)&amp;"E+00")),1)+1=4,RIGHT(LEFT(TEXT(ABS(AV5903),"0."&amp;REPT("0",4-1)&amp;"E+00"),4+1)*10^FLOOR(LOG10(TEXT(ABS(AV5903),"0."&amp;REPT("0",4-1)&amp;"E+00")),1),1)="0"),LOG10(TEXT(ABS(AV5903),"0."&amp;REPT("0",4-1)&amp;"E+00"))&lt;=4-1),"0.","#")&amp;REPT("0",IF(4-1-(FLOOR(LOG10(TEXT(ABS(AV5903),"0."&amp;REPT("0",4-1)&amp;"E+00")),1))&gt;0,4-1-(FLOOR(LOG10(TEXT(ABS(AV5903),"0."&amp;REPT("0",4-1)&amp;"E+00")),1)),0))))))</f>
        <v>370.0</v>
      </c>
      <c r="AP5903" s="89" t="str">
        <f t="shared" ref="AP5903:AP5966" si="1119">IF(AW5903=0,"0.000",TEXT(IF(AW5903&lt;0,"-","")&amp;LEFT(TEXT(ABS(AW5903),"0."&amp;REPT("0",4-1)&amp;"E+00"),4+1)*10^FLOOR(LOG10(TEXT(ABS(AW5903),"0."&amp;REPT("0",4-1)&amp;"E+00")),1),(""&amp;(IF(OR(AND(FLOOR(LOG10(TEXT(ABS(AW5903),"0."&amp;REPT("0",4-1)&amp;"E+00")),1)+1=4,RIGHT(LEFT(TEXT(ABS(AW5903),"0."&amp;REPT("0",4-1)&amp;"E+00"),4+1)*10^FLOOR(LOG10(TEXT(ABS(AW5903),"0."&amp;REPT("0",4-1)&amp;"E+00")),1),1)="0"),LOG10(TEXT(ABS(AW5903),"0."&amp;REPT("0",4-1)&amp;"E+00"))&lt;=4-1),"0.","#")&amp;REPT("0",IF(4-1-(FLOOR(LOG10(TEXT(ABS(AW5903),"0."&amp;REPT("0",4-1)&amp;"E+00")),1))&gt;0,4-1-(FLOOR(LOG10(TEXT(ABS(AW5903),"0."&amp;REPT("0",4-1)&amp;"E+00")),1)),0))))))</f>
        <v>0.03181</v>
      </c>
      <c r="AQ5903" s="89" t="str">
        <f t="shared" ref="AQ5903:AQ5966" si="1120">IF(AX5903=0,"0.000",TEXT(IF(AX5903&lt;0,"-","")&amp;LEFT(TEXT(ABS(AX5903),"0."&amp;REPT("0",4-1)&amp;"E+00"),4+1)*10^FLOOR(LOG10(TEXT(ABS(AX5903),"0."&amp;REPT("0",4-1)&amp;"E+00")),1),(""&amp;(IF(OR(AND(FLOOR(LOG10(TEXT(ABS(AX5903),"0."&amp;REPT("0",4-1)&amp;"E+00")),1)+1=4,RIGHT(LEFT(TEXT(ABS(AX5903),"0."&amp;REPT("0",4-1)&amp;"E+00"),4+1)*10^FLOOR(LOG10(TEXT(ABS(AX5903),"0."&amp;REPT("0",4-1)&amp;"E+00")),1),1)="0"),LOG10(TEXT(ABS(AX5903),"0."&amp;REPT("0",4-1)&amp;"E+00"))&lt;=4-1),"0.","#")&amp;REPT("0",IF(4-1-(FLOOR(LOG10(TEXT(ABS(AX5903),"0."&amp;REPT("0",4-1)&amp;"E+00")),1))&gt;0,4-1-(FLOOR(LOG10(TEXT(ABS(AX5903),"0."&amp;REPT("0",4-1)&amp;"E+00")),1)),0))))))</f>
        <v>2797</v>
      </c>
      <c r="AR5903" s="89" t="str">
        <f t="shared" ref="AR5903:AR5966" si="1121">IF(AY5903=0,"0.000",TEXT(IF(AY5903&lt;0,"-","")&amp;LEFT(TEXT(ABS(AY5903),"0."&amp;REPT("0",4-1)&amp;"E+00"),4+1)*10^FLOOR(LOG10(TEXT(ABS(AY5903),"0."&amp;REPT("0",4-1)&amp;"E+00")),1),(""&amp;(IF(OR(AND(FLOOR(LOG10(TEXT(ABS(AY5903),"0."&amp;REPT("0",4-1)&amp;"E+00")),1)+1=4,RIGHT(LEFT(TEXT(ABS(AY5903),"0."&amp;REPT("0",4-1)&amp;"E+00"),4+1)*10^FLOOR(LOG10(TEXT(ABS(AY5903),"0."&amp;REPT("0",4-1)&amp;"E+00")),1),1)="0"),LOG10(TEXT(ABS(AY5903),"0."&amp;REPT("0",4-1)&amp;"E+00"))&lt;=4-1),"0.","#")&amp;REPT("0",IF(4-1-(FLOOR(LOG10(TEXT(ABS(AY5903),"0."&amp;REPT("0",4-1)&amp;"E+00")),1))&gt;0,4-1-(FLOOR(LOG10(TEXT(ABS(AY5903),"0."&amp;REPT("0",4-1)&amp;"E+00")),1)),0))))))</f>
        <v>3052</v>
      </c>
      <c r="AS5903" s="89" t="str">
        <f t="shared" ref="AS5903:AS5966" si="1122">IF(AZ5903=0,"0.000",TEXT(IF(AZ5903&lt;0,"-","")&amp;LEFT(TEXT(ABS(AZ5903),"0."&amp;REPT("0",4-1)&amp;"E+00"),4+1)*10^FLOOR(LOG10(TEXT(ABS(AZ5903),"0."&amp;REPT("0",4-1)&amp;"E+00")),1),(""&amp;(IF(OR(AND(FLOOR(LOG10(TEXT(ABS(AZ5903),"0."&amp;REPT("0",4-1)&amp;"E+00")),1)+1=4,RIGHT(LEFT(TEXT(ABS(AZ5903),"0."&amp;REPT("0",4-1)&amp;"E+00"),4+1)*10^FLOOR(LOG10(TEXT(ABS(AZ5903),"0."&amp;REPT("0",4-1)&amp;"E+00")),1),1)="0"),LOG10(TEXT(ABS(AZ5903),"0."&amp;REPT("0",4-1)&amp;"E+00"))&lt;=4-1),"0.","#")&amp;REPT("0",IF(4-1-(FLOOR(LOG10(TEXT(ABS(AZ5903),"0."&amp;REPT("0",4-1)&amp;"E+00")),1))&gt;0,4-1-(FLOOR(LOG10(TEXT(ABS(AZ5903),"0."&amp;REPT("0",4-1)&amp;"E+00")),1)),0))))))</f>
        <v>6.233</v>
      </c>
      <c r="AT5903" s="89"/>
      <c r="AU5903" s="99">
        <v>8</v>
      </c>
      <c r="AV5903" s="99">
        <v>370</v>
      </c>
      <c r="AW5903" s="99">
        <v>3.1812E-2</v>
      </c>
      <c r="AX5903" s="99">
        <v>2797.3040000000001</v>
      </c>
      <c r="AY5903" s="99">
        <v>3051.8</v>
      </c>
      <c r="AZ5903" s="99">
        <v>6.2327000000000004</v>
      </c>
      <c r="BA5903" s="119" t="s">
        <v>9</v>
      </c>
      <c r="BB5903" s="4">
        <v>5903</v>
      </c>
      <c r="BC5903" s="4">
        <v>8</v>
      </c>
    </row>
    <row r="5904" spans="2:55">
      <c r="B5904">
        <v>5903</v>
      </c>
      <c r="C5904" s="192">
        <f t="shared" si="1111"/>
        <v>8</v>
      </c>
      <c r="D5904" s="5">
        <f t="shared" si="1112"/>
        <v>380</v>
      </c>
      <c r="E5904" s="5" t="str">
        <f t="shared" si="1113"/>
        <v>0.03268</v>
      </c>
      <c r="F5904" s="5" t="str">
        <f t="shared" si="1114"/>
        <v>2820.</v>
      </c>
      <c r="G5904" s="5" t="str">
        <f t="shared" si="1115"/>
        <v>3082</v>
      </c>
      <c r="H5904" s="5" t="str">
        <f t="shared" si="1116"/>
        <v>6.279</v>
      </c>
      <c r="I5904" s="1" t="s">
        <v>9</v>
      </c>
      <c r="AN5904" s="89" t="str">
        <f t="shared" si="1117"/>
        <v>8.000</v>
      </c>
      <c r="AO5904" s="89" t="str">
        <f t="shared" si="1118"/>
        <v>380.0</v>
      </c>
      <c r="AP5904" s="89" t="str">
        <f t="shared" si="1119"/>
        <v>0.03268</v>
      </c>
      <c r="AQ5904" s="89" t="str">
        <f t="shared" si="1120"/>
        <v>2820.</v>
      </c>
      <c r="AR5904" s="89" t="str">
        <f t="shared" si="1121"/>
        <v>3082</v>
      </c>
      <c r="AS5904" s="89" t="str">
        <f t="shared" si="1122"/>
        <v>6.279</v>
      </c>
      <c r="AT5904" s="89"/>
      <c r="AU5904" s="99">
        <v>8</v>
      </c>
      <c r="AV5904" s="99">
        <v>380</v>
      </c>
      <c r="AW5904" s="99">
        <v>3.2680999999999995E-2</v>
      </c>
      <c r="AX5904" s="99">
        <v>2820.3520000000003</v>
      </c>
      <c r="AY5904" s="99">
        <v>3081.8</v>
      </c>
      <c r="AZ5904" s="99">
        <v>6.2789999999999999</v>
      </c>
      <c r="BA5904" s="119" t="s">
        <v>9</v>
      </c>
      <c r="BB5904" s="4">
        <v>5904</v>
      </c>
      <c r="BC5904" s="4">
        <v>8</v>
      </c>
    </row>
    <row r="5905" spans="2:55">
      <c r="B5905">
        <v>5904</v>
      </c>
      <c r="C5905" s="192">
        <f t="shared" si="1111"/>
        <v>8</v>
      </c>
      <c r="D5905" s="5">
        <f t="shared" si="1112"/>
        <v>390</v>
      </c>
      <c r="E5905" s="5" t="str">
        <f t="shared" si="1113"/>
        <v>0.03352</v>
      </c>
      <c r="F5905" s="5" t="str">
        <f t="shared" si="1114"/>
        <v>2843</v>
      </c>
      <c r="G5905" s="5" t="str">
        <f t="shared" si="1115"/>
        <v>3111</v>
      </c>
      <c r="H5905" s="5" t="str">
        <f t="shared" si="1116"/>
        <v>6.323</v>
      </c>
      <c r="I5905" s="1" t="s">
        <v>9</v>
      </c>
      <c r="AN5905" s="89" t="str">
        <f t="shared" si="1117"/>
        <v>8.000</v>
      </c>
      <c r="AO5905" s="89" t="str">
        <f t="shared" si="1118"/>
        <v>390.0</v>
      </c>
      <c r="AP5905" s="89" t="str">
        <f t="shared" si="1119"/>
        <v>0.03352</v>
      </c>
      <c r="AQ5905" s="89" t="str">
        <f t="shared" si="1120"/>
        <v>2843</v>
      </c>
      <c r="AR5905" s="89" t="str">
        <f t="shared" si="1121"/>
        <v>3111</v>
      </c>
      <c r="AS5905" s="89" t="str">
        <f t="shared" si="1122"/>
        <v>6.323</v>
      </c>
      <c r="AT5905" s="89"/>
      <c r="AU5905" s="99">
        <v>8</v>
      </c>
      <c r="AV5905" s="99">
        <v>390</v>
      </c>
      <c r="AW5905" s="99">
        <v>3.3523999999999998E-2</v>
      </c>
      <c r="AX5905" s="99">
        <v>2842.808</v>
      </c>
      <c r="AY5905" s="99">
        <v>3111</v>
      </c>
      <c r="AZ5905" s="99">
        <v>6.3232999999999997</v>
      </c>
      <c r="BA5905" s="119" t="s">
        <v>9</v>
      </c>
      <c r="BB5905" s="4">
        <v>5905</v>
      </c>
      <c r="BC5905" s="4">
        <v>8</v>
      </c>
    </row>
    <row r="5906" spans="2:55">
      <c r="B5906">
        <v>5905</v>
      </c>
      <c r="C5906" s="192">
        <f t="shared" si="1111"/>
        <v>8</v>
      </c>
      <c r="D5906" s="5">
        <f t="shared" si="1112"/>
        <v>400</v>
      </c>
      <c r="E5906" s="5" t="str">
        <f t="shared" si="1113"/>
        <v>0.03434</v>
      </c>
      <c r="F5906" s="5" t="str">
        <f t="shared" si="1114"/>
        <v>2865</v>
      </c>
      <c r="G5906" s="5" t="str">
        <f t="shared" si="1115"/>
        <v>3139</v>
      </c>
      <c r="H5906" s="5" t="str">
        <f t="shared" si="1116"/>
        <v>6.366</v>
      </c>
      <c r="I5906" s="1" t="s">
        <v>9</v>
      </c>
      <c r="AN5906" s="89" t="str">
        <f t="shared" si="1117"/>
        <v>8.000</v>
      </c>
      <c r="AO5906" s="89" t="str">
        <f t="shared" si="1118"/>
        <v>400.0</v>
      </c>
      <c r="AP5906" s="89" t="str">
        <f t="shared" si="1119"/>
        <v>0.03434</v>
      </c>
      <c r="AQ5906" s="89" t="str">
        <f t="shared" si="1120"/>
        <v>2865</v>
      </c>
      <c r="AR5906" s="89" t="str">
        <f t="shared" si="1121"/>
        <v>3139</v>
      </c>
      <c r="AS5906" s="89" t="str">
        <f t="shared" si="1122"/>
        <v>6.366</v>
      </c>
      <c r="AT5906" s="89"/>
      <c r="AU5906" s="99">
        <v>8</v>
      </c>
      <c r="AV5906" s="99">
        <v>400</v>
      </c>
      <c r="AW5906" s="99">
        <v>3.4344E-2</v>
      </c>
      <c r="AX5906" s="99">
        <v>2864.6480000000001</v>
      </c>
      <c r="AY5906" s="99">
        <v>3139.4</v>
      </c>
      <c r="AZ5906" s="99">
        <v>6.3658000000000001</v>
      </c>
      <c r="BA5906" s="119" t="s">
        <v>9</v>
      </c>
      <c r="BB5906" s="4">
        <v>5906</v>
      </c>
      <c r="BC5906" s="4">
        <v>8</v>
      </c>
    </row>
    <row r="5907" spans="2:55">
      <c r="B5907">
        <v>5906</v>
      </c>
      <c r="C5907" s="192">
        <f t="shared" si="1111"/>
        <v>8</v>
      </c>
      <c r="D5907" s="5">
        <f t="shared" si="1112"/>
        <v>410</v>
      </c>
      <c r="E5907" s="5" t="str">
        <f t="shared" si="1113"/>
        <v>0.03514</v>
      </c>
      <c r="F5907" s="5" t="str">
        <f t="shared" si="1114"/>
        <v>2886</v>
      </c>
      <c r="G5907" s="5" t="str">
        <f t="shared" si="1115"/>
        <v>3167</v>
      </c>
      <c r="H5907" s="5" t="str">
        <f t="shared" si="1116"/>
        <v>6.407</v>
      </c>
      <c r="I5907" s="1" t="s">
        <v>9</v>
      </c>
      <c r="AN5907" s="89" t="str">
        <f t="shared" si="1117"/>
        <v>8.000</v>
      </c>
      <c r="AO5907" s="89" t="str">
        <f t="shared" si="1118"/>
        <v>410.0</v>
      </c>
      <c r="AP5907" s="89" t="str">
        <f t="shared" si="1119"/>
        <v>0.03514</v>
      </c>
      <c r="AQ5907" s="89" t="str">
        <f t="shared" si="1120"/>
        <v>2886</v>
      </c>
      <c r="AR5907" s="89" t="str">
        <f t="shared" si="1121"/>
        <v>3167</v>
      </c>
      <c r="AS5907" s="89" t="str">
        <f t="shared" si="1122"/>
        <v>6.407</v>
      </c>
      <c r="AT5907" s="89"/>
      <c r="AU5907" s="99">
        <v>8</v>
      </c>
      <c r="AV5907" s="99">
        <v>410</v>
      </c>
      <c r="AW5907" s="99">
        <v>3.5144000000000002E-2</v>
      </c>
      <c r="AX5907" s="99">
        <v>2885.9479999999999</v>
      </c>
      <c r="AY5907" s="99">
        <v>3167.1</v>
      </c>
      <c r="AZ5907" s="99">
        <v>6.4066999999999998</v>
      </c>
      <c r="BA5907" s="119" t="s">
        <v>9</v>
      </c>
      <c r="BB5907" s="4">
        <v>5907</v>
      </c>
      <c r="BC5907" s="4">
        <v>8</v>
      </c>
    </row>
    <row r="5908" spans="2:55">
      <c r="B5908">
        <v>5907</v>
      </c>
      <c r="C5908" s="192">
        <f t="shared" si="1111"/>
        <v>8</v>
      </c>
      <c r="D5908" s="5">
        <f t="shared" si="1112"/>
        <v>420</v>
      </c>
      <c r="E5908" s="5" t="str">
        <f t="shared" si="1113"/>
        <v>0.03593</v>
      </c>
      <c r="F5908" s="5" t="str">
        <f t="shared" si="1114"/>
        <v>2907</v>
      </c>
      <c r="G5908" s="5" t="str">
        <f t="shared" si="1115"/>
        <v>3194</v>
      </c>
      <c r="H5908" s="5" t="str">
        <f t="shared" si="1116"/>
        <v>6.446</v>
      </c>
      <c r="I5908" s="1" t="s">
        <v>9</v>
      </c>
      <c r="AN5908" s="89" t="str">
        <f t="shared" si="1117"/>
        <v>8.000</v>
      </c>
      <c r="AO5908" s="89" t="str">
        <f t="shared" si="1118"/>
        <v>420.0</v>
      </c>
      <c r="AP5908" s="89" t="str">
        <f t="shared" si="1119"/>
        <v>0.03593</v>
      </c>
      <c r="AQ5908" s="89" t="str">
        <f t="shared" si="1120"/>
        <v>2907</v>
      </c>
      <c r="AR5908" s="89" t="str">
        <f t="shared" si="1121"/>
        <v>3194</v>
      </c>
      <c r="AS5908" s="89" t="str">
        <f t="shared" si="1122"/>
        <v>6.446</v>
      </c>
      <c r="AT5908" s="89"/>
      <c r="AU5908" s="99">
        <v>8</v>
      </c>
      <c r="AV5908" s="99">
        <v>420</v>
      </c>
      <c r="AW5908" s="99">
        <v>3.5927999999999995E-2</v>
      </c>
      <c r="AX5908" s="99">
        <v>2906.8760000000002</v>
      </c>
      <c r="AY5908" s="99">
        <v>3194.3</v>
      </c>
      <c r="AZ5908" s="99">
        <v>6.4462000000000002</v>
      </c>
      <c r="BA5908" s="119" t="s">
        <v>9</v>
      </c>
      <c r="BB5908" s="4">
        <v>5908</v>
      </c>
      <c r="BC5908" s="4">
        <v>8</v>
      </c>
    </row>
    <row r="5909" spans="2:55">
      <c r="B5909">
        <v>5908</v>
      </c>
      <c r="C5909" s="192">
        <f t="shared" si="1111"/>
        <v>8</v>
      </c>
      <c r="D5909" s="5">
        <f t="shared" si="1112"/>
        <v>430</v>
      </c>
      <c r="E5909" s="5" t="str">
        <f t="shared" si="1113"/>
        <v>0.03670</v>
      </c>
      <c r="F5909" s="5" t="str">
        <f t="shared" si="1114"/>
        <v>2927</v>
      </c>
      <c r="G5909" s="5" t="str">
        <f t="shared" si="1115"/>
        <v>3221</v>
      </c>
      <c r="H5909" s="5" t="str">
        <f t="shared" si="1116"/>
        <v>6.485</v>
      </c>
      <c r="I5909" s="1" t="s">
        <v>9</v>
      </c>
      <c r="AN5909" s="89" t="str">
        <f t="shared" si="1117"/>
        <v>8.000</v>
      </c>
      <c r="AO5909" s="89" t="str">
        <f t="shared" si="1118"/>
        <v>430.0</v>
      </c>
      <c r="AP5909" s="89" t="str">
        <f t="shared" si="1119"/>
        <v>0.03670</v>
      </c>
      <c r="AQ5909" s="89" t="str">
        <f t="shared" si="1120"/>
        <v>2927</v>
      </c>
      <c r="AR5909" s="89" t="str">
        <f t="shared" si="1121"/>
        <v>3221</v>
      </c>
      <c r="AS5909" s="89" t="str">
        <f t="shared" si="1122"/>
        <v>6.485</v>
      </c>
      <c r="AT5909" s="89"/>
      <c r="AU5909" s="99">
        <v>8</v>
      </c>
      <c r="AV5909" s="99">
        <v>430</v>
      </c>
      <c r="AW5909" s="99">
        <v>3.6695999999999999E-2</v>
      </c>
      <c r="AX5909" s="99">
        <v>2927.4319999999998</v>
      </c>
      <c r="AY5909" s="99">
        <v>3221</v>
      </c>
      <c r="AZ5909" s="99">
        <v>6.4844999999999997</v>
      </c>
      <c r="BA5909" s="119" t="s">
        <v>9</v>
      </c>
      <c r="BB5909" s="4">
        <v>5909</v>
      </c>
      <c r="BC5909" s="4">
        <v>8</v>
      </c>
    </row>
    <row r="5910" spans="2:55">
      <c r="B5910">
        <v>5909</v>
      </c>
      <c r="C5910" s="192">
        <f t="shared" si="1111"/>
        <v>8</v>
      </c>
      <c r="D5910" s="5">
        <f t="shared" si="1112"/>
        <v>440</v>
      </c>
      <c r="E5910" s="5" t="str">
        <f t="shared" si="1113"/>
        <v>0.03745</v>
      </c>
      <c r="F5910" s="5" t="str">
        <f t="shared" si="1114"/>
        <v>2948</v>
      </c>
      <c r="G5910" s="5" t="str">
        <f t="shared" si="1115"/>
        <v>3247</v>
      </c>
      <c r="H5910" s="5" t="str">
        <f t="shared" si="1116"/>
        <v>6.522</v>
      </c>
      <c r="I5910" s="1" t="s">
        <v>9</v>
      </c>
      <c r="AN5910" s="89" t="str">
        <f t="shared" si="1117"/>
        <v>8.000</v>
      </c>
      <c r="AO5910" s="89" t="str">
        <f t="shared" si="1118"/>
        <v>440.0</v>
      </c>
      <c r="AP5910" s="89" t="str">
        <f t="shared" si="1119"/>
        <v>0.03745</v>
      </c>
      <c r="AQ5910" s="89" t="str">
        <f t="shared" si="1120"/>
        <v>2948</v>
      </c>
      <c r="AR5910" s="89" t="str">
        <f t="shared" si="1121"/>
        <v>3247</v>
      </c>
      <c r="AS5910" s="89" t="str">
        <f t="shared" si="1122"/>
        <v>6.522</v>
      </c>
      <c r="AT5910" s="89"/>
      <c r="AU5910" s="99">
        <v>8</v>
      </c>
      <c r="AV5910" s="99">
        <v>440</v>
      </c>
      <c r="AW5910" s="99">
        <v>3.7450999999999998E-2</v>
      </c>
      <c r="AX5910" s="99">
        <v>2947.692</v>
      </c>
      <c r="AY5910" s="99">
        <v>3247.3</v>
      </c>
      <c r="AZ5910" s="99">
        <v>6.5217000000000001</v>
      </c>
      <c r="BA5910" s="119" t="s">
        <v>9</v>
      </c>
      <c r="BB5910" s="4">
        <v>5910</v>
      </c>
      <c r="BC5910" s="4">
        <v>8</v>
      </c>
    </row>
    <row r="5911" spans="2:55">
      <c r="B5911">
        <v>5910</v>
      </c>
      <c r="C5911" s="192">
        <f t="shared" si="1111"/>
        <v>8</v>
      </c>
      <c r="D5911" s="5">
        <f t="shared" si="1112"/>
        <v>450</v>
      </c>
      <c r="E5911" s="5" t="str">
        <f t="shared" si="1113"/>
        <v>0.03819</v>
      </c>
      <c r="F5911" s="5" t="str">
        <f t="shared" si="1114"/>
        <v>2968</v>
      </c>
      <c r="G5911" s="5" t="str">
        <f t="shared" si="1115"/>
        <v>3273</v>
      </c>
      <c r="H5911" s="5" t="str">
        <f t="shared" si="1116"/>
        <v>6.558</v>
      </c>
      <c r="I5911" s="1" t="s">
        <v>9</v>
      </c>
      <c r="AN5911" s="89" t="str">
        <f t="shared" si="1117"/>
        <v>8.000</v>
      </c>
      <c r="AO5911" s="89" t="str">
        <f t="shared" si="1118"/>
        <v>450.0</v>
      </c>
      <c r="AP5911" s="89" t="str">
        <f t="shared" si="1119"/>
        <v>0.03819</v>
      </c>
      <c r="AQ5911" s="89" t="str">
        <f t="shared" si="1120"/>
        <v>2968</v>
      </c>
      <c r="AR5911" s="89" t="str">
        <f t="shared" si="1121"/>
        <v>3273</v>
      </c>
      <c r="AS5911" s="89" t="str">
        <f t="shared" si="1122"/>
        <v>6.558</v>
      </c>
      <c r="AT5911" s="89"/>
      <c r="AU5911" s="99">
        <v>8</v>
      </c>
      <c r="AV5911" s="99">
        <v>450</v>
      </c>
      <c r="AW5911" s="99">
        <v>3.8194000000000006E-2</v>
      </c>
      <c r="AX5911" s="99">
        <v>2967.748</v>
      </c>
      <c r="AY5911" s="99">
        <v>3273.3</v>
      </c>
      <c r="AZ5911" s="99">
        <v>6.5579000000000001</v>
      </c>
      <c r="BA5911" s="119" t="s">
        <v>9</v>
      </c>
      <c r="BB5911" s="4">
        <v>5911</v>
      </c>
      <c r="BC5911" s="4">
        <v>8</v>
      </c>
    </row>
    <row r="5912" spans="2:55">
      <c r="B5912">
        <v>5911</v>
      </c>
      <c r="C5912" s="192">
        <f t="shared" si="1111"/>
        <v>8</v>
      </c>
      <c r="D5912" s="5">
        <f t="shared" si="1112"/>
        <v>460</v>
      </c>
      <c r="E5912" s="5" t="str">
        <f t="shared" si="1113"/>
        <v>0.03893</v>
      </c>
      <c r="F5912" s="5" t="str">
        <f t="shared" si="1114"/>
        <v>2988</v>
      </c>
      <c r="G5912" s="5" t="str">
        <f t="shared" si="1115"/>
        <v>3299</v>
      </c>
      <c r="H5912" s="5" t="str">
        <f t="shared" si="1116"/>
        <v>6.593</v>
      </c>
      <c r="I5912" s="1" t="s">
        <v>9</v>
      </c>
      <c r="AN5912" s="89" t="str">
        <f t="shared" si="1117"/>
        <v>8.000</v>
      </c>
      <c r="AO5912" s="89" t="str">
        <f t="shared" si="1118"/>
        <v>460.0</v>
      </c>
      <c r="AP5912" s="89" t="str">
        <f t="shared" si="1119"/>
        <v>0.03893</v>
      </c>
      <c r="AQ5912" s="89" t="str">
        <f t="shared" si="1120"/>
        <v>2988</v>
      </c>
      <c r="AR5912" s="89" t="str">
        <f t="shared" si="1121"/>
        <v>3299</v>
      </c>
      <c r="AS5912" s="89" t="str">
        <f t="shared" si="1122"/>
        <v>6.593</v>
      </c>
      <c r="AT5912" s="89"/>
      <c r="AU5912" s="99">
        <v>8</v>
      </c>
      <c r="AV5912" s="99">
        <v>460</v>
      </c>
      <c r="AW5912" s="99">
        <v>3.8926000000000002E-2</v>
      </c>
      <c r="AX5912" s="99">
        <v>2987.5920000000001</v>
      </c>
      <c r="AY5912" s="99">
        <v>3299</v>
      </c>
      <c r="AZ5912" s="99">
        <v>6.5930999999999997</v>
      </c>
      <c r="BA5912" s="119" t="s">
        <v>9</v>
      </c>
      <c r="BB5912" s="4">
        <v>5912</v>
      </c>
      <c r="BC5912" s="4">
        <v>8</v>
      </c>
    </row>
    <row r="5913" spans="2:55">
      <c r="B5913">
        <v>5912</v>
      </c>
      <c r="C5913" s="192">
        <f t="shared" si="1111"/>
        <v>8</v>
      </c>
      <c r="D5913" s="5">
        <f t="shared" si="1112"/>
        <v>470</v>
      </c>
      <c r="E5913" s="5" t="str">
        <f t="shared" si="1113"/>
        <v>0.03965</v>
      </c>
      <c r="F5913" s="5" t="str">
        <f t="shared" si="1114"/>
        <v>3007</v>
      </c>
      <c r="G5913" s="5" t="str">
        <f t="shared" si="1115"/>
        <v>3324</v>
      </c>
      <c r="H5913" s="5" t="str">
        <f t="shared" si="1116"/>
        <v>6.628</v>
      </c>
      <c r="I5913" s="1" t="s">
        <v>9</v>
      </c>
      <c r="AN5913" s="89" t="str">
        <f t="shared" si="1117"/>
        <v>8.000</v>
      </c>
      <c r="AO5913" s="89" t="str">
        <f t="shared" si="1118"/>
        <v>470.0</v>
      </c>
      <c r="AP5913" s="89" t="str">
        <f t="shared" si="1119"/>
        <v>0.03965</v>
      </c>
      <c r="AQ5913" s="89" t="str">
        <f t="shared" si="1120"/>
        <v>3007</v>
      </c>
      <c r="AR5913" s="89" t="str">
        <f t="shared" si="1121"/>
        <v>3324</v>
      </c>
      <c r="AS5913" s="89" t="str">
        <f t="shared" si="1122"/>
        <v>6.628</v>
      </c>
      <c r="AT5913" s="89"/>
      <c r="AU5913" s="99">
        <v>8</v>
      </c>
      <c r="AV5913" s="99">
        <v>470</v>
      </c>
      <c r="AW5913" s="99">
        <v>3.9648000000000003E-2</v>
      </c>
      <c r="AX5913" s="99">
        <v>3007.2159999999999</v>
      </c>
      <c r="AY5913" s="99">
        <v>3324.4</v>
      </c>
      <c r="AZ5913" s="99">
        <v>6.6276000000000002</v>
      </c>
      <c r="BA5913" s="119" t="s">
        <v>9</v>
      </c>
      <c r="BB5913" s="4">
        <v>5913</v>
      </c>
      <c r="BC5913" s="4">
        <v>8</v>
      </c>
    </row>
    <row r="5914" spans="2:55">
      <c r="B5914">
        <v>5913</v>
      </c>
      <c r="C5914" s="192">
        <f t="shared" si="1111"/>
        <v>8</v>
      </c>
      <c r="D5914" s="5">
        <f t="shared" si="1112"/>
        <v>480</v>
      </c>
      <c r="E5914" s="5" t="str">
        <f t="shared" si="1113"/>
        <v>0.04036</v>
      </c>
      <c r="F5914" s="5" t="str">
        <f t="shared" si="1114"/>
        <v>3027</v>
      </c>
      <c r="G5914" s="5" t="str">
        <f t="shared" si="1115"/>
        <v>3350.</v>
      </c>
      <c r="H5914" s="5" t="str">
        <f t="shared" si="1116"/>
        <v>6.661</v>
      </c>
      <c r="I5914" s="1" t="s">
        <v>9</v>
      </c>
      <c r="AN5914" s="89" t="str">
        <f t="shared" si="1117"/>
        <v>8.000</v>
      </c>
      <c r="AO5914" s="89" t="str">
        <f t="shared" si="1118"/>
        <v>480.0</v>
      </c>
      <c r="AP5914" s="89" t="str">
        <f t="shared" si="1119"/>
        <v>0.04036</v>
      </c>
      <c r="AQ5914" s="89" t="str">
        <f t="shared" si="1120"/>
        <v>3027</v>
      </c>
      <c r="AR5914" s="89" t="str">
        <f t="shared" si="1121"/>
        <v>3350.</v>
      </c>
      <c r="AS5914" s="89" t="str">
        <f t="shared" si="1122"/>
        <v>6.661</v>
      </c>
      <c r="AT5914" s="89"/>
      <c r="AU5914" s="99">
        <v>8</v>
      </c>
      <c r="AV5914" s="99">
        <v>480</v>
      </c>
      <c r="AW5914" s="99">
        <v>4.0362000000000002E-2</v>
      </c>
      <c r="AX5914" s="99">
        <v>3026.7039999999997</v>
      </c>
      <c r="AY5914" s="99">
        <v>3349.6</v>
      </c>
      <c r="AZ5914" s="99">
        <v>6.6612999999999998</v>
      </c>
      <c r="BA5914" s="119" t="s">
        <v>9</v>
      </c>
      <c r="BB5914" s="4">
        <v>5914</v>
      </c>
      <c r="BC5914" s="4">
        <v>8</v>
      </c>
    </row>
    <row r="5915" spans="2:55">
      <c r="B5915">
        <v>5914</v>
      </c>
      <c r="C5915" s="192">
        <f t="shared" si="1111"/>
        <v>8</v>
      </c>
      <c r="D5915" s="5">
        <f t="shared" si="1112"/>
        <v>490</v>
      </c>
      <c r="E5915" s="5" t="str">
        <f t="shared" si="1113"/>
        <v>0.04107</v>
      </c>
      <c r="F5915" s="5" t="str">
        <f t="shared" si="1114"/>
        <v>3046</v>
      </c>
      <c r="G5915" s="5" t="str">
        <f t="shared" si="1115"/>
        <v>3375</v>
      </c>
      <c r="H5915" s="5" t="str">
        <f t="shared" si="1116"/>
        <v>6.694</v>
      </c>
      <c r="I5915" s="1" t="s">
        <v>9</v>
      </c>
      <c r="AN5915" s="89" t="str">
        <f t="shared" si="1117"/>
        <v>8.000</v>
      </c>
      <c r="AO5915" s="89" t="str">
        <f t="shared" si="1118"/>
        <v>490.0</v>
      </c>
      <c r="AP5915" s="89" t="str">
        <f t="shared" si="1119"/>
        <v>0.04107</v>
      </c>
      <c r="AQ5915" s="89" t="str">
        <f t="shared" si="1120"/>
        <v>3046</v>
      </c>
      <c r="AR5915" s="89" t="str">
        <f t="shared" si="1121"/>
        <v>3375</v>
      </c>
      <c r="AS5915" s="89" t="str">
        <f t="shared" si="1122"/>
        <v>6.694</v>
      </c>
      <c r="AT5915" s="89"/>
      <c r="AU5915" s="99">
        <v>8</v>
      </c>
      <c r="AV5915" s="99">
        <v>490</v>
      </c>
      <c r="AW5915" s="99">
        <v>4.1068E-2</v>
      </c>
      <c r="AX5915" s="99">
        <v>3046.1559999999999</v>
      </c>
      <c r="AY5915" s="99">
        <v>3374.7</v>
      </c>
      <c r="AZ5915" s="99">
        <v>6.6942000000000004</v>
      </c>
      <c r="BA5915" s="119" t="s">
        <v>9</v>
      </c>
      <c r="BB5915" s="4">
        <v>5915</v>
      </c>
      <c r="BC5915" s="4">
        <v>8</v>
      </c>
    </row>
    <row r="5916" spans="2:55">
      <c r="B5916">
        <v>5915</v>
      </c>
      <c r="C5916" s="192">
        <f t="shared" si="1111"/>
        <v>8</v>
      </c>
      <c r="D5916" s="5">
        <f t="shared" si="1112"/>
        <v>500</v>
      </c>
      <c r="E5916" s="5" t="str">
        <f t="shared" si="1113"/>
        <v>0.04177</v>
      </c>
      <c r="F5916" s="5" t="str">
        <f t="shared" si="1114"/>
        <v>3065</v>
      </c>
      <c r="G5916" s="5" t="str">
        <f t="shared" si="1115"/>
        <v>3400.</v>
      </c>
      <c r="H5916" s="5" t="str">
        <f t="shared" si="1116"/>
        <v>6.727</v>
      </c>
      <c r="I5916" s="1" t="s">
        <v>9</v>
      </c>
      <c r="AN5916" s="89" t="str">
        <f t="shared" si="1117"/>
        <v>8.000</v>
      </c>
      <c r="AO5916" s="89" t="str">
        <f t="shared" si="1118"/>
        <v>500.0</v>
      </c>
      <c r="AP5916" s="89" t="str">
        <f t="shared" si="1119"/>
        <v>0.04177</v>
      </c>
      <c r="AQ5916" s="89" t="str">
        <f t="shared" si="1120"/>
        <v>3065</v>
      </c>
      <c r="AR5916" s="89" t="str">
        <f t="shared" si="1121"/>
        <v>3400.</v>
      </c>
      <c r="AS5916" s="89" t="str">
        <f t="shared" si="1122"/>
        <v>6.727</v>
      </c>
      <c r="AT5916" s="89"/>
      <c r="AU5916" s="99">
        <v>8</v>
      </c>
      <c r="AV5916" s="99">
        <v>500</v>
      </c>
      <c r="AW5916" s="99">
        <v>4.1767000000000006E-2</v>
      </c>
      <c r="AX5916" s="99">
        <v>3065.364</v>
      </c>
      <c r="AY5916" s="99">
        <v>3399.5</v>
      </c>
      <c r="AZ5916" s="99">
        <v>6.7266000000000004</v>
      </c>
      <c r="BA5916" s="119" t="s">
        <v>9</v>
      </c>
      <c r="BB5916" s="4">
        <v>5916</v>
      </c>
      <c r="BC5916" s="4">
        <v>8</v>
      </c>
    </row>
    <row r="5917" spans="2:55">
      <c r="B5917">
        <v>5916</v>
      </c>
      <c r="C5917" s="192">
        <f t="shared" si="1111"/>
        <v>8</v>
      </c>
      <c r="D5917" s="5">
        <f t="shared" si="1112"/>
        <v>520</v>
      </c>
      <c r="E5917" s="5" t="str">
        <f t="shared" si="1113"/>
        <v>0.04315</v>
      </c>
      <c r="F5917" s="5" t="str">
        <f t="shared" si="1114"/>
        <v>3104</v>
      </c>
      <c r="G5917" s="5" t="str">
        <f t="shared" si="1115"/>
        <v>3449</v>
      </c>
      <c r="H5917" s="5" t="str">
        <f t="shared" si="1116"/>
        <v>6.790</v>
      </c>
      <c r="I5917" s="1" t="s">
        <v>9</v>
      </c>
      <c r="AN5917" s="89" t="str">
        <f t="shared" si="1117"/>
        <v>8.000</v>
      </c>
      <c r="AO5917" s="89" t="str">
        <f t="shared" si="1118"/>
        <v>520.0</v>
      </c>
      <c r="AP5917" s="89" t="str">
        <f t="shared" si="1119"/>
        <v>0.04315</v>
      </c>
      <c r="AQ5917" s="89" t="str">
        <f t="shared" si="1120"/>
        <v>3104</v>
      </c>
      <c r="AR5917" s="89" t="str">
        <f t="shared" si="1121"/>
        <v>3449</v>
      </c>
      <c r="AS5917" s="89" t="str">
        <f t="shared" si="1122"/>
        <v>6.790</v>
      </c>
      <c r="AT5917" s="89"/>
      <c r="AU5917" s="99">
        <v>8</v>
      </c>
      <c r="AV5917" s="99">
        <v>520</v>
      </c>
      <c r="AW5917" s="99">
        <v>4.3145000000000003E-2</v>
      </c>
      <c r="AX5917" s="99">
        <v>3103.54</v>
      </c>
      <c r="AY5917" s="99">
        <v>3448.7</v>
      </c>
      <c r="AZ5917" s="99">
        <v>6.7895000000000003</v>
      </c>
      <c r="BA5917" s="119" t="s">
        <v>9</v>
      </c>
      <c r="BB5917" s="4">
        <v>5917</v>
      </c>
      <c r="BC5917" s="4">
        <v>8</v>
      </c>
    </row>
    <row r="5918" spans="2:55">
      <c r="B5918">
        <v>5917</v>
      </c>
      <c r="C5918" s="192">
        <f t="shared" si="1111"/>
        <v>8</v>
      </c>
      <c r="D5918" s="5">
        <f t="shared" si="1112"/>
        <v>540</v>
      </c>
      <c r="E5918" s="5" t="str">
        <f t="shared" si="1113"/>
        <v>0.04450</v>
      </c>
      <c r="F5918" s="5" t="str">
        <f t="shared" si="1114"/>
        <v>3142</v>
      </c>
      <c r="G5918" s="5" t="str">
        <f t="shared" si="1115"/>
        <v>3498</v>
      </c>
      <c r="H5918" s="5" t="str">
        <f t="shared" si="1116"/>
        <v>6.850</v>
      </c>
      <c r="I5918" s="1" t="s">
        <v>9</v>
      </c>
      <c r="AN5918" s="89" t="str">
        <f t="shared" si="1117"/>
        <v>8.000</v>
      </c>
      <c r="AO5918" s="89" t="str">
        <f t="shared" si="1118"/>
        <v>540.0</v>
      </c>
      <c r="AP5918" s="89" t="str">
        <f t="shared" si="1119"/>
        <v>0.04450</v>
      </c>
      <c r="AQ5918" s="89" t="str">
        <f t="shared" si="1120"/>
        <v>3142</v>
      </c>
      <c r="AR5918" s="89" t="str">
        <f t="shared" si="1121"/>
        <v>3498</v>
      </c>
      <c r="AS5918" s="89" t="str">
        <f t="shared" si="1122"/>
        <v>6.850</v>
      </c>
      <c r="AT5918" s="89"/>
      <c r="AU5918" s="99">
        <v>8</v>
      </c>
      <c r="AV5918" s="99">
        <v>540</v>
      </c>
      <c r="AW5918" s="99">
        <v>4.4500999999999999E-2</v>
      </c>
      <c r="AX5918" s="99">
        <v>3141.5920000000001</v>
      </c>
      <c r="AY5918" s="99">
        <v>3497.6</v>
      </c>
      <c r="AZ5918" s="99">
        <v>6.8502999999999998</v>
      </c>
      <c r="BA5918" s="119" t="s">
        <v>9</v>
      </c>
      <c r="BB5918" s="4">
        <v>5918</v>
      </c>
      <c r="BC5918" s="4">
        <v>8</v>
      </c>
    </row>
    <row r="5919" spans="2:55">
      <c r="B5919">
        <v>5918</v>
      </c>
      <c r="C5919" s="192">
        <f t="shared" si="1111"/>
        <v>8</v>
      </c>
      <c r="D5919" s="5">
        <f t="shared" si="1112"/>
        <v>560</v>
      </c>
      <c r="E5919" s="5" t="str">
        <f t="shared" si="1113"/>
        <v>0.04584</v>
      </c>
      <c r="F5919" s="5" t="str">
        <f t="shared" si="1114"/>
        <v>3179</v>
      </c>
      <c r="G5919" s="5" t="str">
        <f t="shared" si="1115"/>
        <v>3546</v>
      </c>
      <c r="H5919" s="5" t="str">
        <f t="shared" si="1116"/>
        <v>6.909</v>
      </c>
      <c r="I5919" s="1" t="s">
        <v>9</v>
      </c>
      <c r="AN5919" s="89" t="str">
        <f t="shared" si="1117"/>
        <v>8.000</v>
      </c>
      <c r="AO5919" s="89" t="str">
        <f t="shared" si="1118"/>
        <v>560.0</v>
      </c>
      <c r="AP5919" s="89" t="str">
        <f t="shared" si="1119"/>
        <v>0.04584</v>
      </c>
      <c r="AQ5919" s="89" t="str">
        <f t="shared" si="1120"/>
        <v>3179</v>
      </c>
      <c r="AR5919" s="89" t="str">
        <f t="shared" si="1121"/>
        <v>3546</v>
      </c>
      <c r="AS5919" s="89" t="str">
        <f t="shared" si="1122"/>
        <v>6.909</v>
      </c>
      <c r="AT5919" s="89"/>
      <c r="AU5919" s="99">
        <v>8</v>
      </c>
      <c r="AV5919" s="99">
        <v>560</v>
      </c>
      <c r="AW5919" s="99">
        <v>4.5838000000000004E-2</v>
      </c>
      <c r="AX5919" s="99">
        <v>3179.2959999999998</v>
      </c>
      <c r="AY5919" s="99">
        <v>3546</v>
      </c>
      <c r="AZ5919" s="99">
        <v>6.9092000000000002</v>
      </c>
      <c r="BA5919" s="119" t="s">
        <v>9</v>
      </c>
      <c r="BB5919" s="4">
        <v>5919</v>
      </c>
      <c r="BC5919" s="4">
        <v>8</v>
      </c>
    </row>
    <row r="5920" spans="2:55">
      <c r="B5920">
        <v>5919</v>
      </c>
      <c r="C5920" s="192">
        <f t="shared" si="1111"/>
        <v>8</v>
      </c>
      <c r="D5920" s="5">
        <f t="shared" si="1112"/>
        <v>580</v>
      </c>
      <c r="E5920" s="5" t="str">
        <f t="shared" si="1113"/>
        <v>0.04716</v>
      </c>
      <c r="F5920" s="5" t="str">
        <f t="shared" si="1114"/>
        <v>3217</v>
      </c>
      <c r="G5920" s="5" t="str">
        <f t="shared" si="1115"/>
        <v>3594</v>
      </c>
      <c r="H5920" s="5" t="str">
        <f t="shared" si="1116"/>
        <v>6.966</v>
      </c>
      <c r="I5920" s="1" t="s">
        <v>9</v>
      </c>
      <c r="AN5920" s="89" t="str">
        <f t="shared" si="1117"/>
        <v>8.000</v>
      </c>
      <c r="AO5920" s="89" t="str">
        <f t="shared" si="1118"/>
        <v>580.0</v>
      </c>
      <c r="AP5920" s="89" t="str">
        <f t="shared" si="1119"/>
        <v>0.04716</v>
      </c>
      <c r="AQ5920" s="89" t="str">
        <f t="shared" si="1120"/>
        <v>3217</v>
      </c>
      <c r="AR5920" s="89" t="str">
        <f t="shared" si="1121"/>
        <v>3594</v>
      </c>
      <c r="AS5920" s="89" t="str">
        <f t="shared" si="1122"/>
        <v>6.966</v>
      </c>
      <c r="AT5920" s="89"/>
      <c r="AU5920" s="99">
        <v>8</v>
      </c>
      <c r="AV5920" s="99">
        <v>580</v>
      </c>
      <c r="AW5920" s="99">
        <v>4.7157999999999999E-2</v>
      </c>
      <c r="AX5920" s="99">
        <v>3217.0360000000001</v>
      </c>
      <c r="AY5920" s="99">
        <v>3594.3</v>
      </c>
      <c r="AZ5920" s="99">
        <v>6.9664000000000001</v>
      </c>
      <c r="BA5920" s="119" t="s">
        <v>9</v>
      </c>
      <c r="BB5920" s="4">
        <v>5920</v>
      </c>
      <c r="BC5920" s="4">
        <v>8</v>
      </c>
    </row>
    <row r="5921" spans="2:55">
      <c r="B5921">
        <v>5920</v>
      </c>
      <c r="C5921" s="192">
        <f t="shared" si="1111"/>
        <v>8</v>
      </c>
      <c r="D5921" s="5">
        <f t="shared" si="1112"/>
        <v>600</v>
      </c>
      <c r="E5921" s="5" t="str">
        <f t="shared" si="1113"/>
        <v>0.04846</v>
      </c>
      <c r="F5921" s="5" t="str">
        <f t="shared" si="1114"/>
        <v>3255</v>
      </c>
      <c r="G5921" s="5" t="str">
        <f t="shared" si="1115"/>
        <v>3642</v>
      </c>
      <c r="H5921" s="5" t="str">
        <f t="shared" si="1116"/>
        <v>7.022</v>
      </c>
      <c r="I5921" s="1" t="s">
        <v>9</v>
      </c>
      <c r="AN5921" s="89" t="str">
        <f t="shared" si="1117"/>
        <v>8.000</v>
      </c>
      <c r="AO5921" s="89" t="str">
        <f t="shared" si="1118"/>
        <v>600.0</v>
      </c>
      <c r="AP5921" s="89" t="str">
        <f t="shared" si="1119"/>
        <v>0.04846</v>
      </c>
      <c r="AQ5921" s="89" t="str">
        <f t="shared" si="1120"/>
        <v>3255</v>
      </c>
      <c r="AR5921" s="89" t="str">
        <f t="shared" si="1121"/>
        <v>3642</v>
      </c>
      <c r="AS5921" s="89" t="str">
        <f t="shared" si="1122"/>
        <v>7.022</v>
      </c>
      <c r="AT5921" s="89"/>
      <c r="AU5921" s="99">
        <v>8</v>
      </c>
      <c r="AV5921" s="99">
        <v>600</v>
      </c>
      <c r="AW5921" s="99">
        <v>4.8462999999999999E-2</v>
      </c>
      <c r="AX5921" s="99">
        <v>3254.6959999999999</v>
      </c>
      <c r="AY5921" s="99">
        <v>3642.4</v>
      </c>
      <c r="AZ5921" s="99">
        <v>7.0221</v>
      </c>
      <c r="BA5921" s="119" t="s">
        <v>9</v>
      </c>
      <c r="BB5921" s="4">
        <v>5921</v>
      </c>
      <c r="BC5921" s="4">
        <v>8</v>
      </c>
    </row>
    <row r="5922" spans="2:55">
      <c r="B5922">
        <v>5921</v>
      </c>
      <c r="C5922" s="192">
        <f t="shared" si="1111"/>
        <v>8</v>
      </c>
      <c r="D5922" s="5">
        <f t="shared" si="1112"/>
        <v>620</v>
      </c>
      <c r="E5922" s="5" t="str">
        <f t="shared" si="1113"/>
        <v>0.04976</v>
      </c>
      <c r="F5922" s="5" t="str">
        <f t="shared" si="1114"/>
        <v>3292</v>
      </c>
      <c r="G5922" s="5" t="str">
        <f t="shared" si="1115"/>
        <v>3690.</v>
      </c>
      <c r="H5922" s="5" t="str">
        <f t="shared" si="1116"/>
        <v>7.076</v>
      </c>
      <c r="I5922" s="1" t="s">
        <v>9</v>
      </c>
      <c r="AN5922" s="89" t="str">
        <f t="shared" si="1117"/>
        <v>8.000</v>
      </c>
      <c r="AO5922" s="89" t="str">
        <f t="shared" si="1118"/>
        <v>620.0</v>
      </c>
      <c r="AP5922" s="89" t="str">
        <f t="shared" si="1119"/>
        <v>0.04976</v>
      </c>
      <c r="AQ5922" s="89" t="str">
        <f t="shared" si="1120"/>
        <v>3292</v>
      </c>
      <c r="AR5922" s="89" t="str">
        <f t="shared" si="1121"/>
        <v>3690.</v>
      </c>
      <c r="AS5922" s="89" t="str">
        <f t="shared" si="1122"/>
        <v>7.076</v>
      </c>
      <c r="AT5922" s="89"/>
      <c r="AU5922" s="99">
        <v>8</v>
      </c>
      <c r="AV5922" s="99">
        <v>620</v>
      </c>
      <c r="AW5922" s="99">
        <v>4.9756000000000002E-2</v>
      </c>
      <c r="AX5922" s="99">
        <v>3292.3519999999999</v>
      </c>
      <c r="AY5922" s="99">
        <v>3690.4</v>
      </c>
      <c r="AZ5922" s="99">
        <v>7.0763999999999996</v>
      </c>
      <c r="BA5922" s="119" t="s">
        <v>9</v>
      </c>
      <c r="BB5922" s="4">
        <v>5922</v>
      </c>
      <c r="BC5922" s="4">
        <v>8</v>
      </c>
    </row>
    <row r="5923" spans="2:55">
      <c r="B5923">
        <v>5922</v>
      </c>
      <c r="C5923" s="192">
        <f t="shared" si="1111"/>
        <v>8</v>
      </c>
      <c r="D5923" s="5">
        <f t="shared" si="1112"/>
        <v>640</v>
      </c>
      <c r="E5923" s="5" t="str">
        <f t="shared" si="1113"/>
        <v>0.05104</v>
      </c>
      <c r="F5923" s="5" t="str">
        <f t="shared" si="1114"/>
        <v>3330.</v>
      </c>
      <c r="G5923" s="5" t="str">
        <f t="shared" si="1115"/>
        <v>3738</v>
      </c>
      <c r="H5923" s="5" t="str">
        <f t="shared" si="1116"/>
        <v>7.130</v>
      </c>
      <c r="I5923" s="1" t="s">
        <v>9</v>
      </c>
      <c r="AN5923" s="89" t="str">
        <f t="shared" si="1117"/>
        <v>8.000</v>
      </c>
      <c r="AO5923" s="89" t="str">
        <f t="shared" si="1118"/>
        <v>640.0</v>
      </c>
      <c r="AP5923" s="89" t="str">
        <f t="shared" si="1119"/>
        <v>0.05104</v>
      </c>
      <c r="AQ5923" s="89" t="str">
        <f t="shared" si="1120"/>
        <v>3330.</v>
      </c>
      <c r="AR5923" s="89" t="str">
        <f t="shared" si="1121"/>
        <v>3738</v>
      </c>
      <c r="AS5923" s="89" t="str">
        <f t="shared" si="1122"/>
        <v>7.130</v>
      </c>
      <c r="AT5923" s="89"/>
      <c r="AU5923" s="99">
        <v>8</v>
      </c>
      <c r="AV5923" s="99">
        <v>640</v>
      </c>
      <c r="AW5923" s="99">
        <v>5.1038E-2</v>
      </c>
      <c r="AX5923" s="99">
        <v>3329.9960000000001</v>
      </c>
      <c r="AY5923" s="99">
        <v>3738.3</v>
      </c>
      <c r="AZ5923" s="99">
        <v>7.1295000000000002</v>
      </c>
      <c r="BA5923" s="119" t="s">
        <v>9</v>
      </c>
      <c r="BB5923" s="4">
        <v>5923</v>
      </c>
      <c r="BC5923" s="4">
        <v>8</v>
      </c>
    </row>
    <row r="5924" spans="2:55">
      <c r="B5924">
        <v>5923</v>
      </c>
      <c r="C5924" s="192">
        <f t="shared" si="1111"/>
        <v>8</v>
      </c>
      <c r="D5924" s="5">
        <f t="shared" si="1112"/>
        <v>660</v>
      </c>
      <c r="E5924" s="5" t="str">
        <f t="shared" si="1113"/>
        <v>0.05231</v>
      </c>
      <c r="F5924" s="5" t="str">
        <f t="shared" si="1114"/>
        <v>3368</v>
      </c>
      <c r="G5924" s="5" t="str">
        <f t="shared" si="1115"/>
        <v>3786</v>
      </c>
      <c r="H5924" s="5" t="str">
        <f t="shared" si="1116"/>
        <v>7.181</v>
      </c>
      <c r="I5924" s="1" t="s">
        <v>9</v>
      </c>
      <c r="AN5924" s="89" t="str">
        <f t="shared" si="1117"/>
        <v>8.000</v>
      </c>
      <c r="AO5924" s="89" t="str">
        <f t="shared" si="1118"/>
        <v>660.0</v>
      </c>
      <c r="AP5924" s="89" t="str">
        <f t="shared" si="1119"/>
        <v>0.05231</v>
      </c>
      <c r="AQ5924" s="89" t="str">
        <f t="shared" si="1120"/>
        <v>3368</v>
      </c>
      <c r="AR5924" s="89" t="str">
        <f t="shared" si="1121"/>
        <v>3786</v>
      </c>
      <c r="AS5924" s="89" t="str">
        <f t="shared" si="1122"/>
        <v>7.181</v>
      </c>
      <c r="AT5924" s="89"/>
      <c r="AU5924" s="99">
        <v>8</v>
      </c>
      <c r="AV5924" s="99">
        <v>660</v>
      </c>
      <c r="AW5924" s="99">
        <v>5.2310000000000002E-2</v>
      </c>
      <c r="AX5924" s="99">
        <v>3367.72</v>
      </c>
      <c r="AY5924" s="99">
        <v>3786.2</v>
      </c>
      <c r="AZ5924" s="99">
        <v>7.1814</v>
      </c>
      <c r="BA5924" s="119" t="s">
        <v>9</v>
      </c>
      <c r="BB5924" s="4">
        <v>5924</v>
      </c>
      <c r="BC5924" s="4">
        <v>8</v>
      </c>
    </row>
    <row r="5925" spans="2:55">
      <c r="B5925">
        <v>5924</v>
      </c>
      <c r="C5925" s="192">
        <f t="shared" si="1111"/>
        <v>8</v>
      </c>
      <c r="D5925" s="5">
        <f t="shared" si="1112"/>
        <v>680</v>
      </c>
      <c r="E5925" s="5" t="str">
        <f t="shared" si="1113"/>
        <v>0.05357</v>
      </c>
      <c r="F5925" s="5" t="str">
        <f t="shared" si="1114"/>
        <v>3406</v>
      </c>
      <c r="G5925" s="5" t="str">
        <f t="shared" si="1115"/>
        <v>3834</v>
      </c>
      <c r="H5925" s="5" t="str">
        <f t="shared" si="1116"/>
        <v>7.232</v>
      </c>
      <c r="I5925" s="1" t="s">
        <v>9</v>
      </c>
      <c r="AN5925" s="89" t="str">
        <f t="shared" si="1117"/>
        <v>8.000</v>
      </c>
      <c r="AO5925" s="89" t="str">
        <f t="shared" si="1118"/>
        <v>680.0</v>
      </c>
      <c r="AP5925" s="89" t="str">
        <f t="shared" si="1119"/>
        <v>0.05357</v>
      </c>
      <c r="AQ5925" s="89" t="str">
        <f t="shared" si="1120"/>
        <v>3406</v>
      </c>
      <c r="AR5925" s="89" t="str">
        <f t="shared" si="1121"/>
        <v>3834</v>
      </c>
      <c r="AS5925" s="89" t="str">
        <f t="shared" si="1122"/>
        <v>7.232</v>
      </c>
      <c r="AT5925" s="89"/>
      <c r="AU5925" s="99">
        <v>8</v>
      </c>
      <c r="AV5925" s="99">
        <v>680</v>
      </c>
      <c r="AW5925" s="99">
        <v>5.3573000000000003E-2</v>
      </c>
      <c r="AX5925" s="99">
        <v>3405.616</v>
      </c>
      <c r="AY5925" s="99">
        <v>3834.2</v>
      </c>
      <c r="AZ5925" s="99">
        <v>7.2323000000000004</v>
      </c>
      <c r="BA5925" s="119" t="s">
        <v>9</v>
      </c>
      <c r="BB5925" s="4">
        <v>5925</v>
      </c>
      <c r="BC5925" s="4">
        <v>8</v>
      </c>
    </row>
    <row r="5926" spans="2:55">
      <c r="B5926">
        <v>5925</v>
      </c>
      <c r="C5926" s="192">
        <f t="shared" si="1111"/>
        <v>8</v>
      </c>
      <c r="D5926" s="5">
        <f t="shared" si="1112"/>
        <v>700</v>
      </c>
      <c r="E5926" s="5" t="str">
        <f t="shared" si="1113"/>
        <v>0.05483</v>
      </c>
      <c r="F5926" s="5" t="str">
        <f t="shared" si="1114"/>
        <v>3444</v>
      </c>
      <c r="G5926" s="5" t="str">
        <f t="shared" si="1115"/>
        <v>3882</v>
      </c>
      <c r="H5926" s="5" t="str">
        <f t="shared" si="1116"/>
        <v>7.282</v>
      </c>
      <c r="I5926" s="1" t="s">
        <v>9</v>
      </c>
      <c r="AN5926" s="89" t="str">
        <f t="shared" si="1117"/>
        <v>8.000</v>
      </c>
      <c r="AO5926" s="89" t="str">
        <f t="shared" si="1118"/>
        <v>700.0</v>
      </c>
      <c r="AP5926" s="89" t="str">
        <f t="shared" si="1119"/>
        <v>0.05483</v>
      </c>
      <c r="AQ5926" s="89" t="str">
        <f t="shared" si="1120"/>
        <v>3444</v>
      </c>
      <c r="AR5926" s="89" t="str">
        <f t="shared" si="1121"/>
        <v>3882</v>
      </c>
      <c r="AS5926" s="89" t="str">
        <f t="shared" si="1122"/>
        <v>7.282</v>
      </c>
      <c r="AT5926" s="89"/>
      <c r="AU5926" s="99">
        <v>8</v>
      </c>
      <c r="AV5926" s="99">
        <v>700</v>
      </c>
      <c r="AW5926" s="99">
        <v>5.4828000000000002E-2</v>
      </c>
      <c r="AX5926" s="99">
        <v>3443.576</v>
      </c>
      <c r="AY5926" s="99">
        <v>3882.2</v>
      </c>
      <c r="AZ5926" s="99">
        <v>7.2820999999999998</v>
      </c>
      <c r="BA5926" s="119" t="s">
        <v>9</v>
      </c>
      <c r="BB5926" s="4">
        <v>5926</v>
      </c>
      <c r="BC5926" s="4">
        <v>8</v>
      </c>
    </row>
    <row r="5927" spans="2:55">
      <c r="B5927">
        <v>5926</v>
      </c>
      <c r="C5927" s="192">
        <f t="shared" si="1111"/>
        <v>8</v>
      </c>
      <c r="D5927" s="5">
        <f t="shared" si="1112"/>
        <v>720</v>
      </c>
      <c r="E5927" s="5" t="str">
        <f t="shared" si="1113"/>
        <v>0.05608</v>
      </c>
      <c r="F5927" s="5" t="str">
        <f t="shared" si="1114"/>
        <v>3482</v>
      </c>
      <c r="G5927" s="5" t="str">
        <f t="shared" si="1115"/>
        <v>3930.</v>
      </c>
      <c r="H5927" s="5" t="str">
        <f t="shared" si="1116"/>
        <v>7.331</v>
      </c>
      <c r="I5927" s="1" t="s">
        <v>9</v>
      </c>
      <c r="AN5927" s="89" t="str">
        <f t="shared" si="1117"/>
        <v>8.000</v>
      </c>
      <c r="AO5927" s="89" t="str">
        <f t="shared" si="1118"/>
        <v>720.0</v>
      </c>
      <c r="AP5927" s="89" t="str">
        <f t="shared" si="1119"/>
        <v>0.05608</v>
      </c>
      <c r="AQ5927" s="89" t="str">
        <f t="shared" si="1120"/>
        <v>3482</v>
      </c>
      <c r="AR5927" s="89" t="str">
        <f t="shared" si="1121"/>
        <v>3930.</v>
      </c>
      <c r="AS5927" s="89" t="str">
        <f t="shared" si="1122"/>
        <v>7.331</v>
      </c>
      <c r="AT5927" s="89"/>
      <c r="AU5927" s="99">
        <v>8</v>
      </c>
      <c r="AV5927" s="99">
        <v>720</v>
      </c>
      <c r="AW5927" s="99">
        <v>5.6076999999999995E-2</v>
      </c>
      <c r="AX5927" s="99">
        <v>3481.6840000000002</v>
      </c>
      <c r="AY5927" s="99">
        <v>3930.3</v>
      </c>
      <c r="AZ5927" s="99">
        <v>7.3310000000000004</v>
      </c>
      <c r="BA5927" s="119" t="s">
        <v>9</v>
      </c>
      <c r="BB5927" s="4">
        <v>5927</v>
      </c>
      <c r="BC5927" s="4">
        <v>8</v>
      </c>
    </row>
    <row r="5928" spans="2:55">
      <c r="B5928">
        <v>5927</v>
      </c>
      <c r="C5928" s="192">
        <f t="shared" si="1111"/>
        <v>8</v>
      </c>
      <c r="D5928" s="5">
        <f t="shared" si="1112"/>
        <v>740</v>
      </c>
      <c r="E5928" s="5" t="str">
        <f t="shared" si="1113"/>
        <v>0.05732</v>
      </c>
      <c r="F5928" s="5" t="str">
        <f t="shared" si="1114"/>
        <v>3520.</v>
      </c>
      <c r="G5928" s="5" t="str">
        <f t="shared" si="1115"/>
        <v>3979</v>
      </c>
      <c r="H5928" s="5" t="str">
        <f t="shared" si="1116"/>
        <v>7.379</v>
      </c>
      <c r="I5928" s="1" t="s">
        <v>9</v>
      </c>
      <c r="AN5928" s="89" t="str">
        <f t="shared" si="1117"/>
        <v>8.000</v>
      </c>
      <c r="AO5928" s="89" t="str">
        <f t="shared" si="1118"/>
        <v>740.0</v>
      </c>
      <c r="AP5928" s="89" t="str">
        <f t="shared" si="1119"/>
        <v>0.05732</v>
      </c>
      <c r="AQ5928" s="89" t="str">
        <f t="shared" si="1120"/>
        <v>3520.</v>
      </c>
      <c r="AR5928" s="89" t="str">
        <f t="shared" si="1121"/>
        <v>3979</v>
      </c>
      <c r="AS5928" s="89" t="str">
        <f t="shared" si="1122"/>
        <v>7.379</v>
      </c>
      <c r="AT5928" s="89"/>
      <c r="AU5928" s="99">
        <v>8</v>
      </c>
      <c r="AV5928" s="99">
        <v>740</v>
      </c>
      <c r="AW5928" s="99">
        <v>5.7318000000000001E-2</v>
      </c>
      <c r="AX5928" s="99">
        <v>3519.9560000000001</v>
      </c>
      <c r="AY5928" s="99">
        <v>3978.5</v>
      </c>
      <c r="AZ5928" s="99">
        <v>7.3791000000000002</v>
      </c>
      <c r="BA5928" s="119" t="s">
        <v>9</v>
      </c>
      <c r="BB5928" s="4">
        <v>5928</v>
      </c>
      <c r="BC5928" s="4">
        <v>8</v>
      </c>
    </row>
    <row r="5929" spans="2:55">
      <c r="B5929">
        <v>5928</v>
      </c>
      <c r="C5929" s="192">
        <f t="shared" si="1111"/>
        <v>8</v>
      </c>
      <c r="D5929" s="5">
        <f t="shared" si="1112"/>
        <v>760</v>
      </c>
      <c r="E5929" s="5" t="str">
        <f t="shared" si="1113"/>
        <v>0.05855</v>
      </c>
      <c r="F5929" s="5" t="str">
        <f t="shared" si="1114"/>
        <v>3558</v>
      </c>
      <c r="G5929" s="5" t="str">
        <f t="shared" si="1115"/>
        <v>4027</v>
      </c>
      <c r="H5929" s="5" t="str">
        <f t="shared" si="1116"/>
        <v>7.426</v>
      </c>
      <c r="I5929" s="1" t="s">
        <v>9</v>
      </c>
      <c r="AN5929" s="89" t="str">
        <f t="shared" si="1117"/>
        <v>8.000</v>
      </c>
      <c r="AO5929" s="89" t="str">
        <f t="shared" si="1118"/>
        <v>760.0</v>
      </c>
      <c r="AP5929" s="89" t="str">
        <f t="shared" si="1119"/>
        <v>0.05855</v>
      </c>
      <c r="AQ5929" s="89" t="str">
        <f t="shared" si="1120"/>
        <v>3558</v>
      </c>
      <c r="AR5929" s="89" t="str">
        <f t="shared" si="1121"/>
        <v>4027</v>
      </c>
      <c r="AS5929" s="89" t="str">
        <f t="shared" si="1122"/>
        <v>7.426</v>
      </c>
      <c r="AT5929" s="89"/>
      <c r="AU5929" s="99">
        <v>8</v>
      </c>
      <c r="AV5929" s="99">
        <v>760</v>
      </c>
      <c r="AW5929" s="99">
        <v>5.8554000000000002E-2</v>
      </c>
      <c r="AX5929" s="99">
        <v>3558.3680000000004</v>
      </c>
      <c r="AY5929" s="99">
        <v>4026.8</v>
      </c>
      <c r="AZ5929" s="99">
        <v>7.4263000000000003</v>
      </c>
      <c r="BA5929" s="119" t="s">
        <v>9</v>
      </c>
      <c r="BB5929" s="4">
        <v>5929</v>
      </c>
      <c r="BC5929" s="4">
        <v>8</v>
      </c>
    </row>
    <row r="5930" spans="2:55">
      <c r="B5930">
        <v>5929</v>
      </c>
      <c r="C5930" s="192">
        <f t="shared" si="1111"/>
        <v>8</v>
      </c>
      <c r="D5930" s="5">
        <f t="shared" si="1112"/>
        <v>780</v>
      </c>
      <c r="E5930" s="5" t="str">
        <f t="shared" si="1113"/>
        <v>0.05979</v>
      </c>
      <c r="F5930" s="5" t="str">
        <f t="shared" si="1114"/>
        <v>3597</v>
      </c>
      <c r="G5930" s="5" t="str">
        <f t="shared" si="1115"/>
        <v>4075</v>
      </c>
      <c r="H5930" s="5" t="str">
        <f t="shared" si="1116"/>
        <v>7.473</v>
      </c>
      <c r="I5930" s="1" t="s">
        <v>9</v>
      </c>
      <c r="AN5930" s="89" t="str">
        <f t="shared" si="1117"/>
        <v>8.000</v>
      </c>
      <c r="AO5930" s="89" t="str">
        <f t="shared" si="1118"/>
        <v>780.0</v>
      </c>
      <c r="AP5930" s="89" t="str">
        <f t="shared" si="1119"/>
        <v>0.05979</v>
      </c>
      <c r="AQ5930" s="89" t="str">
        <f t="shared" si="1120"/>
        <v>3597</v>
      </c>
      <c r="AR5930" s="89" t="str">
        <f t="shared" si="1121"/>
        <v>4075</v>
      </c>
      <c r="AS5930" s="89" t="str">
        <f t="shared" si="1122"/>
        <v>7.473</v>
      </c>
      <c r="AT5930" s="89"/>
      <c r="AU5930" s="99">
        <v>8</v>
      </c>
      <c r="AV5930" s="99">
        <v>780</v>
      </c>
      <c r="AW5930" s="99">
        <v>5.9784999999999998E-2</v>
      </c>
      <c r="AX5930" s="99">
        <v>3596.92</v>
      </c>
      <c r="AY5930" s="99">
        <v>4075.2</v>
      </c>
      <c r="AZ5930" s="99">
        <v>7.4726999999999997</v>
      </c>
      <c r="BA5930" s="119" t="s">
        <v>9</v>
      </c>
      <c r="BB5930" s="4">
        <v>5930</v>
      </c>
      <c r="BC5930" s="4">
        <v>8</v>
      </c>
    </row>
    <row r="5931" spans="2:55">
      <c r="B5931">
        <v>5930</v>
      </c>
      <c r="C5931" s="192">
        <f t="shared" si="1111"/>
        <v>8</v>
      </c>
      <c r="D5931" s="5">
        <f t="shared" si="1112"/>
        <v>800</v>
      </c>
      <c r="E5931" s="5" t="str">
        <f t="shared" si="1113"/>
        <v>0.06101</v>
      </c>
      <c r="F5931" s="5" t="str">
        <f t="shared" si="1114"/>
        <v>3636</v>
      </c>
      <c r="G5931" s="5" t="str">
        <f t="shared" si="1115"/>
        <v>4124</v>
      </c>
      <c r="H5931" s="5" t="str">
        <f t="shared" si="1116"/>
        <v>7.518</v>
      </c>
      <c r="I5931" s="1" t="s">
        <v>9</v>
      </c>
      <c r="AN5931" s="89" t="str">
        <f t="shared" si="1117"/>
        <v>8.000</v>
      </c>
      <c r="AO5931" s="89" t="str">
        <f t="shared" si="1118"/>
        <v>800.0</v>
      </c>
      <c r="AP5931" s="89" t="str">
        <f t="shared" si="1119"/>
        <v>0.06101</v>
      </c>
      <c r="AQ5931" s="89" t="str">
        <f t="shared" si="1120"/>
        <v>3636</v>
      </c>
      <c r="AR5931" s="89" t="str">
        <f t="shared" si="1121"/>
        <v>4124</v>
      </c>
      <c r="AS5931" s="89" t="str">
        <f t="shared" si="1122"/>
        <v>7.518</v>
      </c>
      <c r="AT5931" s="89"/>
      <c r="AU5931" s="99">
        <v>8</v>
      </c>
      <c r="AV5931" s="99">
        <v>800</v>
      </c>
      <c r="AW5931" s="99">
        <v>6.1011000000000003E-2</v>
      </c>
      <c r="AX5931" s="99">
        <v>3635.712</v>
      </c>
      <c r="AY5931" s="99">
        <v>4123.8</v>
      </c>
      <c r="AZ5931" s="99">
        <v>7.5183999999999997</v>
      </c>
      <c r="BA5931" s="119" t="s">
        <v>9</v>
      </c>
      <c r="BB5931" s="4">
        <v>5931</v>
      </c>
      <c r="BC5931" s="4">
        <v>8</v>
      </c>
    </row>
    <row r="5932" spans="2:55">
      <c r="B5932">
        <v>5931</v>
      </c>
      <c r="C5932" s="192">
        <f t="shared" si="1111"/>
        <v>8</v>
      </c>
      <c r="D5932" s="5">
        <f t="shared" si="1112"/>
        <v>820</v>
      </c>
      <c r="E5932" s="5" t="str">
        <f t="shared" si="1113"/>
        <v>0.06223</v>
      </c>
      <c r="F5932" s="5" t="str">
        <f t="shared" si="1114"/>
        <v>3675</v>
      </c>
      <c r="G5932" s="5" t="str">
        <f t="shared" si="1115"/>
        <v>4173</v>
      </c>
      <c r="H5932" s="5" t="str">
        <f t="shared" si="1116"/>
        <v>7.564</v>
      </c>
      <c r="I5932" s="1" t="s">
        <v>9</v>
      </c>
      <c r="AN5932" s="89" t="str">
        <f t="shared" si="1117"/>
        <v>8.000</v>
      </c>
      <c r="AO5932" s="89" t="str">
        <f t="shared" si="1118"/>
        <v>820.0</v>
      </c>
      <c r="AP5932" s="89" t="str">
        <f t="shared" si="1119"/>
        <v>0.06223</v>
      </c>
      <c r="AQ5932" s="89" t="str">
        <f t="shared" si="1120"/>
        <v>3675</v>
      </c>
      <c r="AR5932" s="89" t="str">
        <f t="shared" si="1121"/>
        <v>4173</v>
      </c>
      <c r="AS5932" s="89" t="str">
        <f t="shared" si="1122"/>
        <v>7.564</v>
      </c>
      <c r="AT5932" s="89"/>
      <c r="AU5932" s="99">
        <v>8</v>
      </c>
      <c r="AV5932" s="99">
        <v>820</v>
      </c>
      <c r="AW5932" s="99">
        <v>6.2232999999999997E-2</v>
      </c>
      <c r="AX5932" s="99">
        <v>3674.636</v>
      </c>
      <c r="AY5932" s="99">
        <v>4172.5</v>
      </c>
      <c r="AZ5932" s="99">
        <v>7.5635000000000003</v>
      </c>
      <c r="BA5932" s="119" t="s">
        <v>9</v>
      </c>
      <c r="BB5932" s="4">
        <v>5932</v>
      </c>
      <c r="BC5932" s="4">
        <v>8</v>
      </c>
    </row>
    <row r="5933" spans="2:55">
      <c r="B5933">
        <v>5932</v>
      </c>
      <c r="C5933" s="192">
        <f t="shared" si="1111"/>
        <v>8</v>
      </c>
      <c r="D5933" s="5">
        <f t="shared" si="1112"/>
        <v>840</v>
      </c>
      <c r="E5933" s="5" t="str">
        <f t="shared" si="1113"/>
        <v>0.06345</v>
      </c>
      <c r="F5933" s="5" t="str">
        <f t="shared" si="1114"/>
        <v>3714</v>
      </c>
      <c r="G5933" s="5" t="str">
        <f t="shared" si="1115"/>
        <v>4222</v>
      </c>
      <c r="H5933" s="5" t="str">
        <f t="shared" si="1116"/>
        <v>7.608</v>
      </c>
      <c r="I5933" s="1" t="s">
        <v>9</v>
      </c>
      <c r="AN5933" s="89" t="str">
        <f t="shared" si="1117"/>
        <v>8.000</v>
      </c>
      <c r="AO5933" s="89" t="str">
        <f t="shared" si="1118"/>
        <v>840.0</v>
      </c>
      <c r="AP5933" s="89" t="str">
        <f t="shared" si="1119"/>
        <v>0.06345</v>
      </c>
      <c r="AQ5933" s="89" t="str">
        <f t="shared" si="1120"/>
        <v>3714</v>
      </c>
      <c r="AR5933" s="89" t="str">
        <f t="shared" si="1121"/>
        <v>4222</v>
      </c>
      <c r="AS5933" s="89" t="str">
        <f t="shared" si="1122"/>
        <v>7.608</v>
      </c>
      <c r="AT5933" s="89"/>
      <c r="AU5933" s="99">
        <v>8</v>
      </c>
      <c r="AV5933" s="99">
        <v>840</v>
      </c>
      <c r="AW5933" s="99">
        <v>6.3450000000000006E-2</v>
      </c>
      <c r="AX5933" s="99">
        <v>3713.9</v>
      </c>
      <c r="AY5933" s="99">
        <v>4221.5</v>
      </c>
      <c r="AZ5933" s="99">
        <v>7.6078000000000001</v>
      </c>
      <c r="BA5933" s="119" t="s">
        <v>9</v>
      </c>
      <c r="BB5933" s="4">
        <v>5933</v>
      </c>
      <c r="BC5933" s="4">
        <v>8</v>
      </c>
    </row>
    <row r="5934" spans="2:55">
      <c r="B5934">
        <v>5933</v>
      </c>
      <c r="C5934" s="192">
        <f t="shared" si="1111"/>
        <v>8</v>
      </c>
      <c r="D5934" s="5">
        <f t="shared" si="1112"/>
        <v>860</v>
      </c>
      <c r="E5934" s="5" t="str">
        <f t="shared" si="1113"/>
        <v>0.06466</v>
      </c>
      <c r="F5934" s="5" t="str">
        <f t="shared" si="1114"/>
        <v>3753</v>
      </c>
      <c r="G5934" s="5" t="str">
        <f t="shared" si="1115"/>
        <v>4271</v>
      </c>
      <c r="H5934" s="5" t="str">
        <f t="shared" si="1116"/>
        <v>7.652</v>
      </c>
      <c r="I5934" s="1" t="s">
        <v>9</v>
      </c>
      <c r="AN5934" s="89" t="str">
        <f t="shared" si="1117"/>
        <v>8.000</v>
      </c>
      <c r="AO5934" s="89" t="str">
        <f t="shared" si="1118"/>
        <v>860.0</v>
      </c>
      <c r="AP5934" s="89" t="str">
        <f t="shared" si="1119"/>
        <v>0.06466</v>
      </c>
      <c r="AQ5934" s="89" t="str">
        <f t="shared" si="1120"/>
        <v>3753</v>
      </c>
      <c r="AR5934" s="89" t="str">
        <f t="shared" si="1121"/>
        <v>4271</v>
      </c>
      <c r="AS5934" s="89" t="str">
        <f t="shared" si="1122"/>
        <v>7.652</v>
      </c>
      <c r="AT5934" s="89"/>
      <c r="AU5934" s="99">
        <v>8</v>
      </c>
      <c r="AV5934" s="99">
        <v>860</v>
      </c>
      <c r="AW5934" s="99">
        <v>6.4663999999999999E-2</v>
      </c>
      <c r="AX5934" s="99">
        <v>3753.2880000000005</v>
      </c>
      <c r="AY5934" s="99">
        <v>4270.6000000000004</v>
      </c>
      <c r="AZ5934" s="99">
        <v>7.6515000000000004</v>
      </c>
      <c r="BA5934" s="119" t="s">
        <v>9</v>
      </c>
      <c r="BB5934" s="4">
        <v>5934</v>
      </c>
      <c r="BC5934" s="4">
        <v>8</v>
      </c>
    </row>
    <row r="5935" spans="2:55">
      <c r="B5935">
        <v>5934</v>
      </c>
      <c r="C5935" s="192">
        <f t="shared" si="1111"/>
        <v>8</v>
      </c>
      <c r="D5935" s="5">
        <f t="shared" si="1112"/>
        <v>880</v>
      </c>
      <c r="E5935" s="5" t="str">
        <f t="shared" si="1113"/>
        <v>0.06587</v>
      </c>
      <c r="F5935" s="5" t="str">
        <f t="shared" si="1114"/>
        <v>3793</v>
      </c>
      <c r="G5935" s="5" t="str">
        <f t="shared" si="1115"/>
        <v>4320.</v>
      </c>
      <c r="H5935" s="5" t="str">
        <f t="shared" si="1116"/>
        <v>7.695</v>
      </c>
      <c r="I5935" s="1" t="s">
        <v>9</v>
      </c>
      <c r="AN5935" s="89" t="str">
        <f t="shared" si="1117"/>
        <v>8.000</v>
      </c>
      <c r="AO5935" s="89" t="str">
        <f t="shared" si="1118"/>
        <v>880.0</v>
      </c>
      <c r="AP5935" s="89" t="str">
        <f t="shared" si="1119"/>
        <v>0.06587</v>
      </c>
      <c r="AQ5935" s="89" t="str">
        <f t="shared" si="1120"/>
        <v>3793</v>
      </c>
      <c r="AR5935" s="89" t="str">
        <f t="shared" si="1121"/>
        <v>4320.</v>
      </c>
      <c r="AS5935" s="89" t="str">
        <f t="shared" si="1122"/>
        <v>7.695</v>
      </c>
      <c r="AT5935" s="89"/>
      <c r="AU5935" s="99">
        <v>8</v>
      </c>
      <c r="AV5935" s="99">
        <v>880</v>
      </c>
      <c r="AW5935" s="99">
        <v>6.5874000000000002E-2</v>
      </c>
      <c r="AX5935" s="99">
        <v>3792.808</v>
      </c>
      <c r="AY5935" s="99">
        <v>4319.8</v>
      </c>
      <c r="AZ5935" s="99">
        <v>7.6946000000000003</v>
      </c>
      <c r="BA5935" s="119" t="s">
        <v>9</v>
      </c>
      <c r="BB5935" s="4">
        <v>5935</v>
      </c>
      <c r="BC5935" s="4">
        <v>8</v>
      </c>
    </row>
    <row r="5936" spans="2:55">
      <c r="B5936">
        <v>5935</v>
      </c>
      <c r="C5936" s="192">
        <f t="shared" si="1111"/>
        <v>8</v>
      </c>
      <c r="D5936" s="5">
        <f t="shared" si="1112"/>
        <v>900</v>
      </c>
      <c r="E5936" s="5" t="str">
        <f t="shared" si="1113"/>
        <v>0.06708</v>
      </c>
      <c r="F5936" s="5" t="str">
        <f t="shared" si="1114"/>
        <v>3833</v>
      </c>
      <c r="G5936" s="5" t="str">
        <f t="shared" si="1115"/>
        <v>4369</v>
      </c>
      <c r="H5936" s="5" t="str">
        <f t="shared" si="1116"/>
        <v>7.737</v>
      </c>
      <c r="I5936" s="1" t="s">
        <v>9</v>
      </c>
      <c r="AN5936" s="89" t="str">
        <f t="shared" si="1117"/>
        <v>8.000</v>
      </c>
      <c r="AO5936" s="89" t="str">
        <f t="shared" si="1118"/>
        <v>900.0</v>
      </c>
      <c r="AP5936" s="89" t="str">
        <f t="shared" si="1119"/>
        <v>0.06708</v>
      </c>
      <c r="AQ5936" s="89" t="str">
        <f t="shared" si="1120"/>
        <v>3833</v>
      </c>
      <c r="AR5936" s="89" t="str">
        <f t="shared" si="1121"/>
        <v>4369</v>
      </c>
      <c r="AS5936" s="89" t="str">
        <f t="shared" si="1122"/>
        <v>7.737</v>
      </c>
      <c r="AT5936" s="89"/>
      <c r="AU5936" s="99">
        <v>8</v>
      </c>
      <c r="AV5936" s="99">
        <v>900</v>
      </c>
      <c r="AW5936" s="99">
        <v>6.7081999999999989E-2</v>
      </c>
      <c r="AX5936" s="99">
        <v>3832.6440000000002</v>
      </c>
      <c r="AY5936" s="99">
        <v>4369.3</v>
      </c>
      <c r="AZ5936" s="99">
        <v>7.7370999999999999</v>
      </c>
      <c r="BA5936" s="119" t="s">
        <v>9</v>
      </c>
      <c r="BB5936" s="4">
        <v>5936</v>
      </c>
      <c r="BC5936" s="4">
        <v>8</v>
      </c>
    </row>
    <row r="5937" spans="2:55">
      <c r="B5937">
        <v>5936</v>
      </c>
      <c r="C5937" s="192">
        <f t="shared" si="1111"/>
        <v>8</v>
      </c>
      <c r="D5937" s="5">
        <f t="shared" si="1112"/>
        <v>920</v>
      </c>
      <c r="E5937" s="5" t="str">
        <f t="shared" si="1113"/>
        <v>0.06829</v>
      </c>
      <c r="F5937" s="5" t="str">
        <f t="shared" si="1114"/>
        <v>3873</v>
      </c>
      <c r="G5937" s="5" t="str">
        <f t="shared" si="1115"/>
        <v>4419</v>
      </c>
      <c r="H5937" s="5" t="str">
        <f t="shared" si="1116"/>
        <v>7.779</v>
      </c>
      <c r="I5937" s="1" t="s">
        <v>9</v>
      </c>
      <c r="AN5937" s="89" t="str">
        <f t="shared" si="1117"/>
        <v>8.000</v>
      </c>
      <c r="AO5937" s="89" t="str">
        <f t="shared" si="1118"/>
        <v>920.0</v>
      </c>
      <c r="AP5937" s="89" t="str">
        <f t="shared" si="1119"/>
        <v>0.06829</v>
      </c>
      <c r="AQ5937" s="89" t="str">
        <f t="shared" si="1120"/>
        <v>3873</v>
      </c>
      <c r="AR5937" s="89" t="str">
        <f t="shared" si="1121"/>
        <v>4419</v>
      </c>
      <c r="AS5937" s="89" t="str">
        <f t="shared" si="1122"/>
        <v>7.779</v>
      </c>
      <c r="AT5937" s="89"/>
      <c r="AU5937" s="99">
        <v>8</v>
      </c>
      <c r="AV5937" s="99">
        <v>920</v>
      </c>
      <c r="AW5937" s="99">
        <v>6.8285999999999999E-2</v>
      </c>
      <c r="AX5937" s="99">
        <v>3872.712</v>
      </c>
      <c r="AY5937" s="99">
        <v>4419</v>
      </c>
      <c r="AZ5937" s="99">
        <v>7.7790999999999997</v>
      </c>
      <c r="BA5937" s="119" t="s">
        <v>9</v>
      </c>
      <c r="BB5937" s="4">
        <v>5937</v>
      </c>
      <c r="BC5937" s="4">
        <v>8</v>
      </c>
    </row>
    <row r="5938" spans="2:55">
      <c r="B5938">
        <v>5937</v>
      </c>
      <c r="C5938" s="192">
        <f t="shared" si="1111"/>
        <v>8</v>
      </c>
      <c r="D5938" s="5">
        <f t="shared" si="1112"/>
        <v>940</v>
      </c>
      <c r="E5938" s="5" t="str">
        <f t="shared" si="1113"/>
        <v>0.06949</v>
      </c>
      <c r="F5938" s="5" t="str">
        <f t="shared" si="1114"/>
        <v>3913</v>
      </c>
      <c r="G5938" s="5" t="str">
        <f t="shared" si="1115"/>
        <v>4469</v>
      </c>
      <c r="H5938" s="5" t="str">
        <f t="shared" si="1116"/>
        <v>7.821</v>
      </c>
      <c r="I5938" s="1" t="s">
        <v>9</v>
      </c>
      <c r="AN5938" s="89" t="str">
        <f t="shared" si="1117"/>
        <v>8.000</v>
      </c>
      <c r="AO5938" s="89" t="str">
        <f t="shared" si="1118"/>
        <v>940.0</v>
      </c>
      <c r="AP5938" s="89" t="str">
        <f t="shared" si="1119"/>
        <v>0.06949</v>
      </c>
      <c r="AQ5938" s="89" t="str">
        <f t="shared" si="1120"/>
        <v>3913</v>
      </c>
      <c r="AR5938" s="89" t="str">
        <f t="shared" si="1121"/>
        <v>4469</v>
      </c>
      <c r="AS5938" s="89" t="str">
        <f t="shared" si="1122"/>
        <v>7.821</v>
      </c>
      <c r="AT5938" s="89"/>
      <c r="AU5938" s="99">
        <v>8</v>
      </c>
      <c r="AV5938" s="99">
        <v>940</v>
      </c>
      <c r="AW5938" s="99">
        <v>6.9487999999999994E-2</v>
      </c>
      <c r="AX5938" s="99">
        <v>3912.8960000000002</v>
      </c>
      <c r="AY5938" s="99">
        <v>4468.8</v>
      </c>
      <c r="AZ5938" s="99">
        <v>7.8205999999999998</v>
      </c>
      <c r="BA5938" s="119" t="s">
        <v>9</v>
      </c>
      <c r="BB5938" s="4">
        <v>5938</v>
      </c>
      <c r="BC5938" s="4">
        <v>8</v>
      </c>
    </row>
    <row r="5939" spans="2:55">
      <c r="B5939">
        <v>5938</v>
      </c>
      <c r="C5939" s="192">
        <f t="shared" si="1111"/>
        <v>8</v>
      </c>
      <c r="D5939" s="5">
        <f t="shared" si="1112"/>
        <v>960</v>
      </c>
      <c r="E5939" s="5" t="str">
        <f t="shared" si="1113"/>
        <v>0.07069</v>
      </c>
      <c r="F5939" s="5" t="str">
        <f t="shared" si="1114"/>
        <v>3953</v>
      </c>
      <c r="G5939" s="5" t="str">
        <f t="shared" si="1115"/>
        <v>4519</v>
      </c>
      <c r="H5939" s="5" t="str">
        <f t="shared" si="1116"/>
        <v>7.862</v>
      </c>
      <c r="I5939" s="1" t="s">
        <v>9</v>
      </c>
      <c r="AN5939" s="89" t="str">
        <f t="shared" si="1117"/>
        <v>8.000</v>
      </c>
      <c r="AO5939" s="89" t="str">
        <f t="shared" si="1118"/>
        <v>960.0</v>
      </c>
      <c r="AP5939" s="89" t="str">
        <f t="shared" si="1119"/>
        <v>0.07069</v>
      </c>
      <c r="AQ5939" s="89" t="str">
        <f t="shared" si="1120"/>
        <v>3953</v>
      </c>
      <c r="AR5939" s="89" t="str">
        <f t="shared" si="1121"/>
        <v>4519</v>
      </c>
      <c r="AS5939" s="89" t="str">
        <f t="shared" si="1122"/>
        <v>7.862</v>
      </c>
      <c r="AT5939" s="89"/>
      <c r="AU5939" s="99">
        <v>8</v>
      </c>
      <c r="AV5939" s="99">
        <v>960</v>
      </c>
      <c r="AW5939" s="99">
        <v>7.0687E-2</v>
      </c>
      <c r="AX5939" s="99">
        <v>3953.4039999999995</v>
      </c>
      <c r="AY5939" s="99">
        <v>4518.8999999999996</v>
      </c>
      <c r="AZ5939" s="99">
        <v>7.8615000000000004</v>
      </c>
      <c r="BA5939" s="119" t="s">
        <v>9</v>
      </c>
      <c r="BB5939" s="4">
        <v>5939</v>
      </c>
      <c r="BC5939" s="4">
        <v>8</v>
      </c>
    </row>
    <row r="5940" spans="2:55">
      <c r="B5940">
        <v>5939</v>
      </c>
      <c r="C5940" s="192">
        <f t="shared" si="1111"/>
        <v>8</v>
      </c>
      <c r="D5940" s="5">
        <f t="shared" si="1112"/>
        <v>980</v>
      </c>
      <c r="E5940" s="5" t="str">
        <f t="shared" si="1113"/>
        <v>0.07188</v>
      </c>
      <c r="F5940" s="5" t="str">
        <f t="shared" si="1114"/>
        <v>3994</v>
      </c>
      <c r="G5940" s="5" t="str">
        <f t="shared" si="1115"/>
        <v>4569</v>
      </c>
      <c r="H5940" s="5" t="str">
        <f t="shared" si="1116"/>
        <v>7.902</v>
      </c>
      <c r="I5940" s="1" t="s">
        <v>9</v>
      </c>
      <c r="AN5940" s="89" t="str">
        <f t="shared" si="1117"/>
        <v>8.000</v>
      </c>
      <c r="AO5940" s="89" t="str">
        <f t="shared" si="1118"/>
        <v>980.0</v>
      </c>
      <c r="AP5940" s="89" t="str">
        <f t="shared" si="1119"/>
        <v>0.07188</v>
      </c>
      <c r="AQ5940" s="89" t="str">
        <f t="shared" si="1120"/>
        <v>3994</v>
      </c>
      <c r="AR5940" s="89" t="str">
        <f t="shared" si="1121"/>
        <v>4569</v>
      </c>
      <c r="AS5940" s="89" t="str">
        <f t="shared" si="1122"/>
        <v>7.902</v>
      </c>
      <c r="AT5940" s="89"/>
      <c r="AU5940" s="99">
        <v>8</v>
      </c>
      <c r="AV5940" s="99">
        <v>980</v>
      </c>
      <c r="AW5940" s="99">
        <v>7.1884000000000003E-2</v>
      </c>
      <c r="AX5940" s="99">
        <v>3994.0280000000002</v>
      </c>
      <c r="AY5940" s="99">
        <v>4569.1000000000004</v>
      </c>
      <c r="AZ5940" s="99">
        <v>7.9019000000000004</v>
      </c>
      <c r="BA5940" s="119" t="s">
        <v>9</v>
      </c>
      <c r="BB5940" s="4">
        <v>5940</v>
      </c>
      <c r="BC5940" s="4">
        <v>8</v>
      </c>
    </row>
    <row r="5941" spans="2:55">
      <c r="B5941">
        <v>5940</v>
      </c>
      <c r="C5941" s="192">
        <f t="shared" si="1111"/>
        <v>8</v>
      </c>
      <c r="D5941" s="5">
        <f t="shared" si="1112"/>
        <v>1000</v>
      </c>
      <c r="E5941" s="5" t="str">
        <f t="shared" si="1113"/>
        <v>0.07308</v>
      </c>
      <c r="F5941" s="5" t="str">
        <f t="shared" si="1114"/>
        <v>4035</v>
      </c>
      <c r="G5941" s="5" t="str">
        <f t="shared" si="1115"/>
        <v>4620.</v>
      </c>
      <c r="H5941" s="5" t="str">
        <f t="shared" si="1116"/>
        <v>7.942</v>
      </c>
      <c r="I5941" s="1" t="s">
        <v>9</v>
      </c>
      <c r="AN5941" s="89" t="str">
        <f t="shared" si="1117"/>
        <v>8.000</v>
      </c>
      <c r="AO5941" s="89" t="str">
        <f t="shared" si="1118"/>
        <v>1000.</v>
      </c>
      <c r="AP5941" s="89" t="str">
        <f t="shared" si="1119"/>
        <v>0.07308</v>
      </c>
      <c r="AQ5941" s="89" t="str">
        <f t="shared" si="1120"/>
        <v>4035</v>
      </c>
      <c r="AR5941" s="89" t="str">
        <f t="shared" si="1121"/>
        <v>4620.</v>
      </c>
      <c r="AS5941" s="89" t="str">
        <f t="shared" si="1122"/>
        <v>7.942</v>
      </c>
      <c r="AT5941" s="89"/>
      <c r="AU5941" s="99">
        <v>8</v>
      </c>
      <c r="AV5941" s="99">
        <v>1000</v>
      </c>
      <c r="AW5941" s="99">
        <v>7.3078999999999991E-2</v>
      </c>
      <c r="AX5941" s="99">
        <v>4034.9680000000003</v>
      </c>
      <c r="AY5941" s="99">
        <v>4619.6000000000004</v>
      </c>
      <c r="AZ5941" s="99">
        <v>7.9419000000000004</v>
      </c>
      <c r="BA5941" s="119" t="s">
        <v>9</v>
      </c>
      <c r="BB5941" s="4">
        <v>5941</v>
      </c>
      <c r="BC5941" s="4">
        <v>8</v>
      </c>
    </row>
    <row r="5942" spans="2:55">
      <c r="B5942">
        <v>5941</v>
      </c>
      <c r="C5942" s="192">
        <f t="shared" si="1111"/>
        <v>8</v>
      </c>
      <c r="D5942" s="5">
        <f t="shared" si="1112"/>
        <v>1100</v>
      </c>
      <c r="E5942" s="5" t="str">
        <f t="shared" si="1113"/>
        <v>0.07903</v>
      </c>
      <c r="F5942" s="5" t="str">
        <f t="shared" si="1114"/>
        <v>4243</v>
      </c>
      <c r="G5942" s="5" t="str">
        <f t="shared" si="1115"/>
        <v>4875</v>
      </c>
      <c r="H5942" s="5" t="str">
        <f t="shared" si="1116"/>
        <v>8.135</v>
      </c>
      <c r="I5942" s="1" t="s">
        <v>9</v>
      </c>
      <c r="AN5942" s="89" t="str">
        <f t="shared" si="1117"/>
        <v>8.000</v>
      </c>
      <c r="AO5942" s="89" t="str">
        <f t="shared" si="1118"/>
        <v>1100.</v>
      </c>
      <c r="AP5942" s="89" t="str">
        <f t="shared" si="1119"/>
        <v>0.07903</v>
      </c>
      <c r="AQ5942" s="89" t="str">
        <f t="shared" si="1120"/>
        <v>4243</v>
      </c>
      <c r="AR5942" s="89" t="str">
        <f t="shared" si="1121"/>
        <v>4875</v>
      </c>
      <c r="AS5942" s="89" t="str">
        <f t="shared" si="1122"/>
        <v>8.135</v>
      </c>
      <c r="AT5942" s="89"/>
      <c r="AU5942" s="99">
        <v>8</v>
      </c>
      <c r="AV5942" s="99">
        <v>1100</v>
      </c>
      <c r="AW5942" s="99">
        <v>7.9025000000000012E-2</v>
      </c>
      <c r="AX5942" s="99">
        <v>4242.8</v>
      </c>
      <c r="AY5942" s="99">
        <v>4875</v>
      </c>
      <c r="AZ5942" s="99">
        <v>8.1349999999999998</v>
      </c>
      <c r="BA5942" s="119" t="s">
        <v>9</v>
      </c>
      <c r="BB5942" s="4">
        <v>5942</v>
      </c>
      <c r="BC5942" s="4">
        <v>8</v>
      </c>
    </row>
    <row r="5943" spans="2:55">
      <c r="B5943">
        <v>5942</v>
      </c>
      <c r="C5943" s="192">
        <f t="shared" si="1111"/>
        <v>8</v>
      </c>
      <c r="D5943" s="5">
        <f t="shared" si="1112"/>
        <v>1200</v>
      </c>
      <c r="E5943" s="5" t="str">
        <f t="shared" si="1113"/>
        <v>0.08493</v>
      </c>
      <c r="F5943" s="5" t="str">
        <f t="shared" si="1114"/>
        <v>4456</v>
      </c>
      <c r="G5943" s="5" t="str">
        <f t="shared" si="1115"/>
        <v>5136</v>
      </c>
      <c r="H5943" s="5" t="str">
        <f t="shared" si="1116"/>
        <v>8.318</v>
      </c>
      <c r="I5943" s="1" t="s">
        <v>9</v>
      </c>
      <c r="AN5943" s="89" t="str">
        <f t="shared" si="1117"/>
        <v>8.000</v>
      </c>
      <c r="AO5943" s="89" t="str">
        <f t="shared" si="1118"/>
        <v>1200.</v>
      </c>
      <c r="AP5943" s="89" t="str">
        <f t="shared" si="1119"/>
        <v>0.08493</v>
      </c>
      <c r="AQ5943" s="89" t="str">
        <f t="shared" si="1120"/>
        <v>4456</v>
      </c>
      <c r="AR5943" s="89" t="str">
        <f t="shared" si="1121"/>
        <v>5136</v>
      </c>
      <c r="AS5943" s="89" t="str">
        <f t="shared" si="1122"/>
        <v>8.318</v>
      </c>
      <c r="AT5943" s="89"/>
      <c r="AU5943" s="99">
        <v>8</v>
      </c>
      <c r="AV5943" s="99">
        <v>1200</v>
      </c>
      <c r="AW5943" s="99">
        <v>8.4933999999999996E-2</v>
      </c>
      <c r="AX5943" s="99">
        <v>4456.0280000000002</v>
      </c>
      <c r="AY5943" s="99">
        <v>5135.5</v>
      </c>
      <c r="AZ5943" s="99">
        <v>8.3180999999999994</v>
      </c>
      <c r="BA5943" s="119" t="s">
        <v>9</v>
      </c>
      <c r="BB5943" s="4">
        <v>5943</v>
      </c>
      <c r="BC5943" s="4">
        <v>8</v>
      </c>
    </row>
    <row r="5944" spans="2:55">
      <c r="B5944">
        <v>5943</v>
      </c>
      <c r="C5944" s="192">
        <f t="shared" si="1111"/>
        <v>8</v>
      </c>
      <c r="D5944" s="5">
        <f t="shared" si="1112"/>
        <v>1300</v>
      </c>
      <c r="E5944" s="5" t="str">
        <f t="shared" si="1113"/>
        <v>0.09082</v>
      </c>
      <c r="F5944" s="5" t="str">
        <f t="shared" si="1114"/>
        <v>4674</v>
      </c>
      <c r="G5944" s="5" t="str">
        <f t="shared" si="1115"/>
        <v>5401</v>
      </c>
      <c r="H5944" s="5" t="str">
        <f t="shared" si="1116"/>
        <v>8.492</v>
      </c>
      <c r="I5944" s="1" t="s">
        <v>9</v>
      </c>
      <c r="AN5944" s="89" t="str">
        <f t="shared" si="1117"/>
        <v>8.000</v>
      </c>
      <c r="AO5944" s="89" t="str">
        <f t="shared" si="1118"/>
        <v>1300.</v>
      </c>
      <c r="AP5944" s="89" t="str">
        <f t="shared" si="1119"/>
        <v>0.09082</v>
      </c>
      <c r="AQ5944" s="89" t="str">
        <f t="shared" si="1120"/>
        <v>4674</v>
      </c>
      <c r="AR5944" s="89" t="str">
        <f t="shared" si="1121"/>
        <v>5401</v>
      </c>
      <c r="AS5944" s="89" t="str">
        <f t="shared" si="1122"/>
        <v>8.492</v>
      </c>
      <c r="AT5944" s="89"/>
      <c r="AU5944" s="99">
        <v>8</v>
      </c>
      <c r="AV5944" s="99">
        <v>1300</v>
      </c>
      <c r="AW5944" s="99">
        <v>9.0816000000000008E-2</v>
      </c>
      <c r="AX5944" s="99">
        <v>4674.4719999999998</v>
      </c>
      <c r="AY5944" s="99">
        <v>5401</v>
      </c>
      <c r="AZ5944" s="99">
        <v>8.4923999999999999</v>
      </c>
      <c r="BA5944" s="119" t="s">
        <v>9</v>
      </c>
      <c r="BB5944" s="4">
        <v>5944</v>
      </c>
      <c r="BC5944" s="4">
        <v>8</v>
      </c>
    </row>
    <row r="5945" spans="2:55">
      <c r="B5945">
        <v>5944</v>
      </c>
      <c r="C5945" s="192">
        <f t="shared" si="1111"/>
        <v>8</v>
      </c>
      <c r="D5945" s="5">
        <f t="shared" si="1112"/>
        <v>1400</v>
      </c>
      <c r="E5945" s="5" t="str">
        <f t="shared" si="1113"/>
        <v>0.09668</v>
      </c>
      <c r="F5945" s="5" t="str">
        <f t="shared" si="1114"/>
        <v>4898</v>
      </c>
      <c r="G5945" s="5" t="str">
        <f t="shared" si="1115"/>
        <v>5671</v>
      </c>
      <c r="H5945" s="5" t="str">
        <f t="shared" si="1116"/>
        <v>8.659</v>
      </c>
      <c r="I5945" s="1" t="s">
        <v>9</v>
      </c>
      <c r="AN5945" s="89" t="str">
        <f t="shared" si="1117"/>
        <v>8.000</v>
      </c>
      <c r="AO5945" s="89" t="str">
        <f t="shared" si="1118"/>
        <v>1400.</v>
      </c>
      <c r="AP5945" s="89" t="str">
        <f t="shared" si="1119"/>
        <v>0.09668</v>
      </c>
      <c r="AQ5945" s="89" t="str">
        <f t="shared" si="1120"/>
        <v>4898</v>
      </c>
      <c r="AR5945" s="89" t="str">
        <f t="shared" si="1121"/>
        <v>5671</v>
      </c>
      <c r="AS5945" s="89" t="str">
        <f t="shared" si="1122"/>
        <v>8.659</v>
      </c>
      <c r="AT5945" s="89"/>
      <c r="AU5945" s="99">
        <v>8</v>
      </c>
      <c r="AV5945" s="99">
        <v>1400</v>
      </c>
      <c r="AW5945" s="99">
        <v>9.6678E-2</v>
      </c>
      <c r="AX5945" s="99">
        <v>4897.7759999999998</v>
      </c>
      <c r="AY5945" s="99">
        <v>5671.2</v>
      </c>
      <c r="AZ5945" s="99">
        <v>8.6588999999999992</v>
      </c>
      <c r="BA5945" s="119" t="s">
        <v>9</v>
      </c>
      <c r="BB5945" s="4">
        <v>5945</v>
      </c>
      <c r="BC5945" s="4">
        <v>8</v>
      </c>
    </row>
    <row r="5946" spans="2:55">
      <c r="B5946">
        <v>5945</v>
      </c>
      <c r="C5946" s="192">
        <f t="shared" si="1111"/>
        <v>8</v>
      </c>
      <c r="D5946" s="5">
        <f t="shared" si="1112"/>
        <v>1500</v>
      </c>
      <c r="E5946" s="5" t="str">
        <f t="shared" si="1113"/>
        <v>0.1025</v>
      </c>
      <c r="F5946" s="5" t="str">
        <f t="shared" si="1114"/>
        <v>5126</v>
      </c>
      <c r="G5946" s="5" t="str">
        <f t="shared" si="1115"/>
        <v>5946</v>
      </c>
      <c r="H5946" s="5" t="str">
        <f t="shared" si="1116"/>
        <v>8.818</v>
      </c>
      <c r="I5946" s="1" t="s">
        <v>9</v>
      </c>
      <c r="AN5946" s="89" t="str">
        <f t="shared" si="1117"/>
        <v>8.000</v>
      </c>
      <c r="AO5946" s="89" t="str">
        <f t="shared" si="1118"/>
        <v>1500.</v>
      </c>
      <c r="AP5946" s="89" t="str">
        <f t="shared" si="1119"/>
        <v>0.1025</v>
      </c>
      <c r="AQ5946" s="89" t="str">
        <f t="shared" si="1120"/>
        <v>5126</v>
      </c>
      <c r="AR5946" s="89" t="str">
        <f t="shared" si="1121"/>
        <v>5946</v>
      </c>
      <c r="AS5946" s="89" t="str">
        <f t="shared" si="1122"/>
        <v>8.818</v>
      </c>
      <c r="AT5946" s="89"/>
      <c r="AU5946" s="99">
        <v>8</v>
      </c>
      <c r="AV5946" s="99">
        <v>1500</v>
      </c>
      <c r="AW5946" s="99">
        <v>0.10252</v>
      </c>
      <c r="AX5946" s="99">
        <v>5125.74</v>
      </c>
      <c r="AY5946" s="99">
        <v>5945.9</v>
      </c>
      <c r="AZ5946" s="99">
        <v>8.8184000000000005</v>
      </c>
      <c r="BA5946" s="119" t="s">
        <v>9</v>
      </c>
      <c r="BB5946" s="4">
        <v>5946</v>
      </c>
      <c r="BC5946" s="4">
        <v>8</v>
      </c>
    </row>
    <row r="5947" spans="2:55">
      <c r="B5947">
        <v>5946</v>
      </c>
      <c r="C5947" s="192">
        <f t="shared" si="1111"/>
        <v>8</v>
      </c>
      <c r="D5947" s="5">
        <f t="shared" si="1112"/>
        <v>1600</v>
      </c>
      <c r="E5947" s="5" t="str">
        <f t="shared" si="1113"/>
        <v>0.1084</v>
      </c>
      <c r="F5947" s="5" t="str">
        <f t="shared" si="1114"/>
        <v>5358</v>
      </c>
      <c r="G5947" s="5" t="str">
        <f t="shared" si="1115"/>
        <v>6225</v>
      </c>
      <c r="H5947" s="5" t="str">
        <f t="shared" si="1116"/>
        <v>8.971</v>
      </c>
      <c r="I5947" s="1" t="s">
        <v>9</v>
      </c>
      <c r="AN5947" s="89" t="str">
        <f t="shared" si="1117"/>
        <v>8.000</v>
      </c>
      <c r="AO5947" s="89" t="str">
        <f t="shared" si="1118"/>
        <v>1600.</v>
      </c>
      <c r="AP5947" s="89" t="str">
        <f t="shared" si="1119"/>
        <v>0.1084</v>
      </c>
      <c r="AQ5947" s="89" t="str">
        <f t="shared" si="1120"/>
        <v>5358</v>
      </c>
      <c r="AR5947" s="89" t="str">
        <f t="shared" si="1121"/>
        <v>6225</v>
      </c>
      <c r="AS5947" s="89" t="str">
        <f t="shared" si="1122"/>
        <v>8.971</v>
      </c>
      <c r="AT5947" s="89"/>
      <c r="AU5947" s="99">
        <v>8</v>
      </c>
      <c r="AV5947" s="99">
        <v>1600</v>
      </c>
      <c r="AW5947" s="99">
        <v>0.10836</v>
      </c>
      <c r="AX5947" s="99">
        <v>5357.82</v>
      </c>
      <c r="AY5947" s="99">
        <v>6224.7</v>
      </c>
      <c r="AZ5947" s="99">
        <v>8.9712999999999994</v>
      </c>
      <c r="BA5947" s="119" t="s">
        <v>9</v>
      </c>
      <c r="BB5947" s="4">
        <v>5947</v>
      </c>
      <c r="BC5947" s="4">
        <v>8</v>
      </c>
    </row>
    <row r="5948" spans="2:55">
      <c r="B5948">
        <v>5947</v>
      </c>
      <c r="C5948" s="192">
        <f t="shared" si="1111"/>
        <v>8</v>
      </c>
      <c r="D5948" s="5">
        <f t="shared" si="1112"/>
        <v>1800</v>
      </c>
      <c r="E5948" s="5" t="str">
        <f t="shared" si="1113"/>
        <v>0.1200</v>
      </c>
      <c r="F5948" s="5" t="str">
        <f t="shared" si="1114"/>
        <v>5833</v>
      </c>
      <c r="G5948" s="5" t="str">
        <f t="shared" si="1115"/>
        <v>6793</v>
      </c>
      <c r="H5948" s="5" t="str">
        <f t="shared" si="1116"/>
        <v>9.260</v>
      </c>
      <c r="I5948" s="1" t="s">
        <v>9</v>
      </c>
      <c r="AN5948" s="89" t="str">
        <f t="shared" si="1117"/>
        <v>8.000</v>
      </c>
      <c r="AO5948" s="89" t="str">
        <f t="shared" si="1118"/>
        <v>1800.</v>
      </c>
      <c r="AP5948" s="89" t="str">
        <f t="shared" si="1119"/>
        <v>0.1200</v>
      </c>
      <c r="AQ5948" s="89" t="str">
        <f t="shared" si="1120"/>
        <v>5833</v>
      </c>
      <c r="AR5948" s="89" t="str">
        <f t="shared" si="1121"/>
        <v>6793</v>
      </c>
      <c r="AS5948" s="89" t="str">
        <f t="shared" si="1122"/>
        <v>9.260</v>
      </c>
      <c r="AT5948" s="89"/>
      <c r="AU5948" s="99">
        <v>8</v>
      </c>
      <c r="AV5948" s="99">
        <v>1800</v>
      </c>
      <c r="AW5948" s="99">
        <v>0.11999</v>
      </c>
      <c r="AX5948" s="99">
        <v>5833.48</v>
      </c>
      <c r="AY5948" s="99">
        <v>6793.4</v>
      </c>
      <c r="AZ5948" s="99">
        <v>9.2597000000000005</v>
      </c>
      <c r="BA5948" s="119" t="s">
        <v>9</v>
      </c>
      <c r="BB5948" s="4">
        <v>5948</v>
      </c>
      <c r="BC5948" s="4">
        <v>8</v>
      </c>
    </row>
    <row r="5949" spans="2:55">
      <c r="B5949">
        <v>5948</v>
      </c>
      <c r="C5949" s="192">
        <f t="shared" si="1111"/>
        <v>8</v>
      </c>
      <c r="D5949" s="5">
        <f t="shared" si="1112"/>
        <v>2000</v>
      </c>
      <c r="E5949" s="5" t="str">
        <f t="shared" si="1113"/>
        <v>0.1316</v>
      </c>
      <c r="F5949" s="5" t="str">
        <f t="shared" si="1114"/>
        <v>6322</v>
      </c>
      <c r="G5949" s="5" t="str">
        <f t="shared" si="1115"/>
        <v>7375</v>
      </c>
      <c r="H5949" s="5" t="str">
        <f t="shared" si="1116"/>
        <v>9.528</v>
      </c>
      <c r="I5949" s="1" t="s">
        <v>9</v>
      </c>
      <c r="AN5949" s="89" t="str">
        <f t="shared" si="1117"/>
        <v>8.000</v>
      </c>
      <c r="AO5949" s="89" t="str">
        <f t="shared" si="1118"/>
        <v>2000.</v>
      </c>
      <c r="AP5949" s="89" t="str">
        <f t="shared" si="1119"/>
        <v>0.1316</v>
      </c>
      <c r="AQ5949" s="89" t="str">
        <f t="shared" si="1120"/>
        <v>6322</v>
      </c>
      <c r="AR5949" s="89" t="str">
        <f t="shared" si="1121"/>
        <v>7375</v>
      </c>
      <c r="AS5949" s="89" t="str">
        <f t="shared" si="1122"/>
        <v>9.528</v>
      </c>
      <c r="AT5949" s="89"/>
      <c r="AU5949" s="99">
        <v>8</v>
      </c>
      <c r="AV5949" s="99">
        <v>2000</v>
      </c>
      <c r="AW5949" s="99">
        <v>0.13159999999999999</v>
      </c>
      <c r="AX5949" s="99">
        <v>6322.3</v>
      </c>
      <c r="AY5949" s="99">
        <v>7375.1</v>
      </c>
      <c r="AZ5949" s="99">
        <v>9.5274999999999999</v>
      </c>
      <c r="BA5949" s="119" t="s">
        <v>9</v>
      </c>
      <c r="BB5949" s="4">
        <v>5949</v>
      </c>
      <c r="BC5949" s="4">
        <v>8</v>
      </c>
    </row>
    <row r="5950" spans="2:55">
      <c r="B5950">
        <v>5949</v>
      </c>
      <c r="C5950" s="192">
        <f t="shared" si="1111"/>
        <v>9</v>
      </c>
      <c r="D5950" s="5">
        <f t="shared" si="1112"/>
        <v>0</v>
      </c>
      <c r="E5950" s="5" t="str">
        <f t="shared" si="1113"/>
        <v>0.0009957</v>
      </c>
      <c r="F5950" s="5">
        <f t="shared" si="1114"/>
        <v>9.8790000000000003E-2</v>
      </c>
      <c r="G5950" s="5">
        <f t="shared" si="1115"/>
        <v>9.06</v>
      </c>
      <c r="H5950" s="5">
        <f t="shared" si="1116"/>
        <v>3.1E-4</v>
      </c>
      <c r="I5950" s="1" t="s">
        <v>8</v>
      </c>
      <c r="AN5950" s="89" t="str">
        <f t="shared" si="1117"/>
        <v>9.000</v>
      </c>
      <c r="AO5950" s="89" t="str">
        <f t="shared" si="1118"/>
        <v>0.000</v>
      </c>
      <c r="AP5950" s="89" t="str">
        <f t="shared" si="1119"/>
        <v>0.0009957</v>
      </c>
      <c r="AQ5950" s="89" t="str">
        <f t="shared" si="1120"/>
        <v>0.09879</v>
      </c>
      <c r="AR5950" s="89" t="str">
        <f t="shared" si="1121"/>
        <v>9.060</v>
      </c>
      <c r="AS5950" s="89" t="str">
        <f t="shared" si="1122"/>
        <v>0.0003100</v>
      </c>
      <c r="AT5950" s="89"/>
      <c r="AU5950" s="99">
        <v>9</v>
      </c>
      <c r="AV5950" s="99">
        <v>0</v>
      </c>
      <c r="AW5950" s="99">
        <v>9.9569000000000003E-4</v>
      </c>
      <c r="AX5950" s="99">
        <v>9.8790000000001044E-2</v>
      </c>
      <c r="AY5950" s="99">
        <v>9.06</v>
      </c>
      <c r="AZ5950" s="99">
        <v>3.1E-4</v>
      </c>
      <c r="BA5950" s="119" t="s">
        <v>8</v>
      </c>
      <c r="BB5950" s="4">
        <v>5950</v>
      </c>
      <c r="BC5950" s="4">
        <v>9</v>
      </c>
    </row>
    <row r="5951" spans="2:55">
      <c r="B5951">
        <v>5950</v>
      </c>
      <c r="C5951" s="192">
        <f t="shared" si="1111"/>
        <v>9</v>
      </c>
      <c r="D5951" s="5">
        <f t="shared" si="1112"/>
        <v>5</v>
      </c>
      <c r="E5951" s="5" t="str">
        <f t="shared" si="1113"/>
        <v>0.0009957</v>
      </c>
      <c r="F5951" s="5" t="str">
        <f t="shared" si="1114"/>
        <v>20.97</v>
      </c>
      <c r="G5951" s="5" t="str">
        <f t="shared" si="1115"/>
        <v>29.93</v>
      </c>
      <c r="H5951" s="5" t="str">
        <f t="shared" si="1116"/>
        <v>0.07599</v>
      </c>
      <c r="I5951" s="1" t="s">
        <v>8</v>
      </c>
      <c r="AN5951" s="89" t="str">
        <f t="shared" si="1117"/>
        <v>9.000</v>
      </c>
      <c r="AO5951" s="89" t="str">
        <f t="shared" si="1118"/>
        <v>5.000</v>
      </c>
      <c r="AP5951" s="89" t="str">
        <f t="shared" si="1119"/>
        <v>0.0009957</v>
      </c>
      <c r="AQ5951" s="89" t="str">
        <f t="shared" si="1120"/>
        <v>20.97</v>
      </c>
      <c r="AR5951" s="89" t="str">
        <f t="shared" si="1121"/>
        <v>29.93</v>
      </c>
      <c r="AS5951" s="89" t="str">
        <f t="shared" si="1122"/>
        <v>0.07599</v>
      </c>
      <c r="AT5951" s="89"/>
      <c r="AU5951" s="99">
        <v>9</v>
      </c>
      <c r="AV5951" s="99">
        <v>5</v>
      </c>
      <c r="AW5951" s="99">
        <v>9.9572000000000007E-4</v>
      </c>
      <c r="AX5951" s="99">
        <v>20.968519999999998</v>
      </c>
      <c r="AY5951" s="99">
        <v>29.93</v>
      </c>
      <c r="AZ5951" s="99">
        <v>7.5990000000000002E-2</v>
      </c>
      <c r="BA5951" s="119" t="s">
        <v>8</v>
      </c>
      <c r="BB5951" s="4">
        <v>5951</v>
      </c>
      <c r="BC5951" s="4">
        <v>9</v>
      </c>
    </row>
    <row r="5952" spans="2:55">
      <c r="B5952">
        <v>5951</v>
      </c>
      <c r="C5952" s="192">
        <f t="shared" si="1111"/>
        <v>9</v>
      </c>
      <c r="D5952" s="5">
        <f t="shared" si="1112"/>
        <v>10</v>
      </c>
      <c r="E5952" s="5" t="str">
        <f t="shared" si="1113"/>
        <v>0.0009961</v>
      </c>
      <c r="F5952" s="5" t="str">
        <f t="shared" si="1114"/>
        <v>41.79</v>
      </c>
      <c r="G5952" s="5" t="str">
        <f t="shared" si="1115"/>
        <v>50.75</v>
      </c>
      <c r="H5952" s="5" t="str">
        <f t="shared" si="1116"/>
        <v>0.1502</v>
      </c>
      <c r="I5952" s="1" t="s">
        <v>8</v>
      </c>
      <c r="AN5952" s="89" t="str">
        <f t="shared" si="1117"/>
        <v>9.000</v>
      </c>
      <c r="AO5952" s="89" t="str">
        <f t="shared" si="1118"/>
        <v>10.00</v>
      </c>
      <c r="AP5952" s="89" t="str">
        <f t="shared" si="1119"/>
        <v>0.0009961</v>
      </c>
      <c r="AQ5952" s="89" t="str">
        <f t="shared" si="1120"/>
        <v>41.79</v>
      </c>
      <c r="AR5952" s="89" t="str">
        <f t="shared" si="1121"/>
        <v>50.75</v>
      </c>
      <c r="AS5952" s="89" t="str">
        <f t="shared" si="1122"/>
        <v>0.1502</v>
      </c>
      <c r="AT5952" s="89"/>
      <c r="AU5952" s="99">
        <v>9</v>
      </c>
      <c r="AV5952" s="99">
        <v>10</v>
      </c>
      <c r="AW5952" s="99">
        <v>9.9609999999999998E-4</v>
      </c>
      <c r="AX5952" s="99">
        <v>41.7851</v>
      </c>
      <c r="AY5952" s="99">
        <v>50.75</v>
      </c>
      <c r="AZ5952" s="99">
        <v>0.1502</v>
      </c>
      <c r="BA5952" s="119" t="s">
        <v>8</v>
      </c>
      <c r="BB5952" s="4">
        <v>5952</v>
      </c>
      <c r="BC5952" s="4">
        <v>9</v>
      </c>
    </row>
    <row r="5953" spans="2:55">
      <c r="B5953">
        <v>5952</v>
      </c>
      <c r="C5953" s="192">
        <f t="shared" si="1111"/>
        <v>9</v>
      </c>
      <c r="D5953" s="5">
        <f t="shared" si="1112"/>
        <v>15</v>
      </c>
      <c r="E5953" s="5" t="str">
        <f t="shared" si="1113"/>
        <v>0.0009968</v>
      </c>
      <c r="F5953" s="5" t="str">
        <f t="shared" si="1114"/>
        <v>62.59</v>
      </c>
      <c r="G5953" s="5" t="str">
        <f t="shared" si="1115"/>
        <v>71.56</v>
      </c>
      <c r="H5953" s="5" t="str">
        <f t="shared" si="1116"/>
        <v>0.2230</v>
      </c>
      <c r="I5953" s="1" t="s">
        <v>8</v>
      </c>
      <c r="AN5953" s="89" t="str">
        <f t="shared" si="1117"/>
        <v>9.000</v>
      </c>
      <c r="AO5953" s="89" t="str">
        <f t="shared" si="1118"/>
        <v>15.00</v>
      </c>
      <c r="AP5953" s="89" t="str">
        <f t="shared" si="1119"/>
        <v>0.0009968</v>
      </c>
      <c r="AQ5953" s="89" t="str">
        <f t="shared" si="1120"/>
        <v>62.59</v>
      </c>
      <c r="AR5953" s="89" t="str">
        <f t="shared" si="1121"/>
        <v>71.56</v>
      </c>
      <c r="AS5953" s="89" t="str">
        <f t="shared" si="1122"/>
        <v>0.2230</v>
      </c>
      <c r="AT5953" s="89"/>
      <c r="AU5953" s="99">
        <v>9</v>
      </c>
      <c r="AV5953" s="99">
        <v>15</v>
      </c>
      <c r="AW5953" s="99">
        <v>9.9679E-4</v>
      </c>
      <c r="AX5953" s="99">
        <v>62.588890000000006</v>
      </c>
      <c r="AY5953" s="99">
        <v>71.56</v>
      </c>
      <c r="AZ5953" s="99">
        <v>0.22303000000000001</v>
      </c>
      <c r="BA5953" s="119" t="s">
        <v>8</v>
      </c>
      <c r="BB5953" s="4">
        <v>5953</v>
      </c>
      <c r="BC5953" s="4">
        <v>9</v>
      </c>
    </row>
    <row r="5954" spans="2:55">
      <c r="B5954">
        <v>5953</v>
      </c>
      <c r="C5954" s="192">
        <f t="shared" si="1111"/>
        <v>9</v>
      </c>
      <c r="D5954" s="5">
        <f t="shared" si="1112"/>
        <v>20</v>
      </c>
      <c r="E5954" s="5" t="str">
        <f t="shared" si="1113"/>
        <v>0.0009978</v>
      </c>
      <c r="F5954" s="5" t="str">
        <f t="shared" si="1114"/>
        <v>83.37</v>
      </c>
      <c r="G5954" s="5" t="str">
        <f t="shared" si="1115"/>
        <v>92.35</v>
      </c>
      <c r="H5954" s="5" t="str">
        <f t="shared" si="1116"/>
        <v>0.2946</v>
      </c>
      <c r="I5954" s="1" t="s">
        <v>8</v>
      </c>
      <c r="AN5954" s="89" t="str">
        <f t="shared" si="1117"/>
        <v>9.000</v>
      </c>
      <c r="AO5954" s="89" t="str">
        <f t="shared" si="1118"/>
        <v>20.00</v>
      </c>
      <c r="AP5954" s="89" t="str">
        <f t="shared" si="1119"/>
        <v>0.0009978</v>
      </c>
      <c r="AQ5954" s="89" t="str">
        <f t="shared" si="1120"/>
        <v>83.37</v>
      </c>
      <c r="AR5954" s="89" t="str">
        <f t="shared" si="1121"/>
        <v>92.35</v>
      </c>
      <c r="AS5954" s="89" t="str">
        <f t="shared" si="1122"/>
        <v>0.2946</v>
      </c>
      <c r="AT5954" s="89"/>
      <c r="AU5954" s="99">
        <v>9</v>
      </c>
      <c r="AV5954" s="99">
        <v>20</v>
      </c>
      <c r="AW5954" s="99">
        <v>9.9775999999999988E-4</v>
      </c>
      <c r="AX5954" s="99">
        <v>83.370159999999998</v>
      </c>
      <c r="AY5954" s="99">
        <v>92.35</v>
      </c>
      <c r="AZ5954" s="99">
        <v>0.29457</v>
      </c>
      <c r="BA5954" s="119" t="s">
        <v>8</v>
      </c>
      <c r="BB5954" s="4">
        <v>5954</v>
      </c>
      <c r="BC5954" s="4">
        <v>9</v>
      </c>
    </row>
    <row r="5955" spans="2:55">
      <c r="B5955">
        <v>5954</v>
      </c>
      <c r="C5955" s="192">
        <f t="shared" si="1111"/>
        <v>9</v>
      </c>
      <c r="D5955" s="5">
        <f t="shared" si="1112"/>
        <v>25</v>
      </c>
      <c r="E5955" s="5" t="str">
        <f t="shared" si="1113"/>
        <v>0.0009990</v>
      </c>
      <c r="F5955" s="5" t="str">
        <f t="shared" si="1114"/>
        <v>104.1</v>
      </c>
      <c r="G5955" s="5" t="str">
        <f t="shared" si="1115"/>
        <v>113.1</v>
      </c>
      <c r="H5955" s="5" t="str">
        <f t="shared" si="1116"/>
        <v>0.3649</v>
      </c>
      <c r="I5955" s="1" t="s">
        <v>8</v>
      </c>
      <c r="AN5955" s="89" t="str">
        <f t="shared" si="1117"/>
        <v>9.000</v>
      </c>
      <c r="AO5955" s="89" t="str">
        <f t="shared" si="1118"/>
        <v>25.00</v>
      </c>
      <c r="AP5955" s="89" t="str">
        <f t="shared" si="1119"/>
        <v>0.0009990</v>
      </c>
      <c r="AQ5955" s="89" t="str">
        <f t="shared" si="1120"/>
        <v>104.1</v>
      </c>
      <c r="AR5955" s="89" t="str">
        <f t="shared" si="1121"/>
        <v>113.1</v>
      </c>
      <c r="AS5955" s="89" t="str">
        <f t="shared" si="1122"/>
        <v>0.3649</v>
      </c>
      <c r="AT5955" s="89"/>
      <c r="AU5955" s="99">
        <v>9</v>
      </c>
      <c r="AV5955" s="99">
        <v>25</v>
      </c>
      <c r="AW5955" s="99">
        <v>9.9898000000000001E-4</v>
      </c>
      <c r="AX5955" s="99">
        <v>104.13918</v>
      </c>
      <c r="AY5955" s="99">
        <v>113.13</v>
      </c>
      <c r="AZ5955" s="99">
        <v>0.36486000000000002</v>
      </c>
      <c r="BA5955" s="119" t="s">
        <v>8</v>
      </c>
      <c r="BB5955" s="4">
        <v>5955</v>
      </c>
      <c r="BC5955" s="4">
        <v>9</v>
      </c>
    </row>
    <row r="5956" spans="2:55">
      <c r="B5956">
        <v>5955</v>
      </c>
      <c r="C5956" s="192">
        <f t="shared" si="1111"/>
        <v>9</v>
      </c>
      <c r="D5956" s="5">
        <f t="shared" si="1112"/>
        <v>30</v>
      </c>
      <c r="E5956" s="5" t="str">
        <f t="shared" si="1113"/>
        <v>0.001000</v>
      </c>
      <c r="F5956" s="5" t="str">
        <f t="shared" si="1114"/>
        <v>124.9</v>
      </c>
      <c r="G5956" s="5" t="str">
        <f t="shared" si="1115"/>
        <v>133.9</v>
      </c>
      <c r="H5956" s="5" t="str">
        <f t="shared" si="1116"/>
        <v>0.4340</v>
      </c>
      <c r="I5956" s="1" t="s">
        <v>8</v>
      </c>
      <c r="AN5956" s="89" t="str">
        <f t="shared" si="1117"/>
        <v>9.000</v>
      </c>
      <c r="AO5956" s="89" t="str">
        <f t="shared" si="1118"/>
        <v>30.00</v>
      </c>
      <c r="AP5956" s="89" t="str">
        <f t="shared" si="1119"/>
        <v>0.001000</v>
      </c>
      <c r="AQ5956" s="89" t="str">
        <f t="shared" si="1120"/>
        <v>124.9</v>
      </c>
      <c r="AR5956" s="89" t="str">
        <f t="shared" si="1121"/>
        <v>133.9</v>
      </c>
      <c r="AS5956" s="89" t="str">
        <f t="shared" si="1122"/>
        <v>0.4340</v>
      </c>
      <c r="AT5956" s="89"/>
      <c r="AU5956" s="99">
        <v>9</v>
      </c>
      <c r="AV5956" s="99">
        <v>30</v>
      </c>
      <c r="AW5956" s="99">
        <v>1.0004200000000001E-3</v>
      </c>
      <c r="AX5956" s="99">
        <v>124.90621999999999</v>
      </c>
      <c r="AY5956" s="99">
        <v>133.91</v>
      </c>
      <c r="AZ5956" s="99">
        <v>0.43398999999999999</v>
      </c>
      <c r="BA5956" s="119" t="s">
        <v>8</v>
      </c>
      <c r="BB5956" s="4">
        <v>5956</v>
      </c>
      <c r="BC5956" s="4">
        <v>9</v>
      </c>
    </row>
    <row r="5957" spans="2:55">
      <c r="B5957">
        <v>5956</v>
      </c>
      <c r="C5957" s="192">
        <f t="shared" si="1111"/>
        <v>9</v>
      </c>
      <c r="D5957" s="5">
        <f t="shared" si="1112"/>
        <v>35</v>
      </c>
      <c r="E5957" s="5" t="str">
        <f t="shared" si="1113"/>
        <v>0.001002</v>
      </c>
      <c r="F5957" s="5" t="str">
        <f t="shared" si="1114"/>
        <v>145.7</v>
      </c>
      <c r="G5957" s="5" t="str">
        <f t="shared" si="1115"/>
        <v>154.7</v>
      </c>
      <c r="H5957" s="5" t="str">
        <f t="shared" si="1116"/>
        <v>0.5020</v>
      </c>
      <c r="I5957" s="1" t="s">
        <v>8</v>
      </c>
      <c r="AN5957" s="89" t="str">
        <f t="shared" si="1117"/>
        <v>9.000</v>
      </c>
      <c r="AO5957" s="89" t="str">
        <f t="shared" si="1118"/>
        <v>35.00</v>
      </c>
      <c r="AP5957" s="89" t="str">
        <f t="shared" si="1119"/>
        <v>0.001002</v>
      </c>
      <c r="AQ5957" s="89" t="str">
        <f t="shared" si="1120"/>
        <v>145.7</v>
      </c>
      <c r="AR5957" s="89" t="str">
        <f t="shared" si="1121"/>
        <v>154.7</v>
      </c>
      <c r="AS5957" s="89" t="str">
        <f t="shared" si="1122"/>
        <v>0.5020</v>
      </c>
      <c r="AT5957" s="89"/>
      <c r="AU5957" s="99">
        <v>9</v>
      </c>
      <c r="AV5957" s="99">
        <v>35</v>
      </c>
      <c r="AW5957" s="99">
        <v>1.00208E-3</v>
      </c>
      <c r="AX5957" s="99">
        <v>145.68127999999999</v>
      </c>
      <c r="AY5957" s="99">
        <v>154.69999999999999</v>
      </c>
      <c r="AZ5957" s="99">
        <v>0.50199000000000005</v>
      </c>
      <c r="BA5957" s="119" t="s">
        <v>8</v>
      </c>
      <c r="BB5957" s="4">
        <v>5957</v>
      </c>
      <c r="BC5957" s="4">
        <v>9</v>
      </c>
    </row>
    <row r="5958" spans="2:55">
      <c r="B5958">
        <v>5957</v>
      </c>
      <c r="C5958" s="192">
        <f t="shared" si="1111"/>
        <v>9</v>
      </c>
      <c r="D5958" s="5">
        <f t="shared" si="1112"/>
        <v>40</v>
      </c>
      <c r="E5958" s="5" t="str">
        <f t="shared" si="1113"/>
        <v>0.001004</v>
      </c>
      <c r="F5958" s="5" t="str">
        <f t="shared" si="1114"/>
        <v>166.4</v>
      </c>
      <c r="G5958" s="5" t="str">
        <f t="shared" si="1115"/>
        <v>175.5</v>
      </c>
      <c r="H5958" s="5" t="str">
        <f t="shared" si="1116"/>
        <v>0.5689</v>
      </c>
      <c r="I5958" s="1" t="s">
        <v>8</v>
      </c>
      <c r="AN5958" s="89" t="str">
        <f t="shared" si="1117"/>
        <v>9.000</v>
      </c>
      <c r="AO5958" s="89" t="str">
        <f t="shared" si="1118"/>
        <v>40.00</v>
      </c>
      <c r="AP5958" s="89" t="str">
        <f t="shared" si="1119"/>
        <v>0.001004</v>
      </c>
      <c r="AQ5958" s="89" t="str">
        <f t="shared" si="1120"/>
        <v>166.4</v>
      </c>
      <c r="AR5958" s="89" t="str">
        <f t="shared" si="1121"/>
        <v>175.5</v>
      </c>
      <c r="AS5958" s="89" t="str">
        <f t="shared" si="1122"/>
        <v>0.5689</v>
      </c>
      <c r="AT5958" s="89"/>
      <c r="AU5958" s="99">
        <v>9</v>
      </c>
      <c r="AV5958" s="99">
        <v>40</v>
      </c>
      <c r="AW5958" s="99">
        <v>1.0039299999999999E-3</v>
      </c>
      <c r="AX5958" s="99">
        <v>166.44462999999999</v>
      </c>
      <c r="AY5958" s="99">
        <v>175.48</v>
      </c>
      <c r="AZ5958" s="99">
        <v>0.56889999999999996</v>
      </c>
      <c r="BA5958" s="119" t="s">
        <v>8</v>
      </c>
      <c r="BB5958" s="4">
        <v>5958</v>
      </c>
      <c r="BC5958" s="4">
        <v>9</v>
      </c>
    </row>
    <row r="5959" spans="2:55">
      <c r="B5959">
        <v>5958</v>
      </c>
      <c r="C5959" s="192">
        <f t="shared" si="1111"/>
        <v>9</v>
      </c>
      <c r="D5959" s="5">
        <f t="shared" si="1112"/>
        <v>45</v>
      </c>
      <c r="E5959" s="5" t="str">
        <f t="shared" si="1113"/>
        <v>0.001006</v>
      </c>
      <c r="F5959" s="5" t="str">
        <f t="shared" si="1114"/>
        <v>187.2</v>
      </c>
      <c r="G5959" s="5" t="str">
        <f t="shared" si="1115"/>
        <v>196.3</v>
      </c>
      <c r="H5959" s="5" t="str">
        <f t="shared" si="1116"/>
        <v>0.6348</v>
      </c>
      <c r="I5959" s="1" t="s">
        <v>8</v>
      </c>
      <c r="AN5959" s="89" t="str">
        <f t="shared" si="1117"/>
        <v>9.000</v>
      </c>
      <c r="AO5959" s="89" t="str">
        <f t="shared" si="1118"/>
        <v>45.00</v>
      </c>
      <c r="AP5959" s="89" t="str">
        <f t="shared" si="1119"/>
        <v>0.001006</v>
      </c>
      <c r="AQ5959" s="89" t="str">
        <f t="shared" si="1120"/>
        <v>187.2</v>
      </c>
      <c r="AR5959" s="89" t="str">
        <f t="shared" si="1121"/>
        <v>196.3</v>
      </c>
      <c r="AS5959" s="89" t="str">
        <f t="shared" si="1122"/>
        <v>0.6348</v>
      </c>
      <c r="AT5959" s="89"/>
      <c r="AU5959" s="99">
        <v>9</v>
      </c>
      <c r="AV5959" s="99">
        <v>45</v>
      </c>
      <c r="AW5959" s="99">
        <v>1.0059700000000001E-3</v>
      </c>
      <c r="AX5959" s="99">
        <v>187.22627</v>
      </c>
      <c r="AY5959" s="99">
        <v>196.28</v>
      </c>
      <c r="AZ5959" s="99">
        <v>0.63478000000000001</v>
      </c>
      <c r="BA5959" s="119" t="s">
        <v>8</v>
      </c>
      <c r="BB5959" s="4">
        <v>5959</v>
      </c>
      <c r="BC5959" s="4">
        <v>9</v>
      </c>
    </row>
    <row r="5960" spans="2:55">
      <c r="B5960">
        <v>5959</v>
      </c>
      <c r="C5960" s="192">
        <f t="shared" si="1111"/>
        <v>9</v>
      </c>
      <c r="D5960" s="5">
        <f t="shared" si="1112"/>
        <v>50</v>
      </c>
      <c r="E5960" s="5" t="str">
        <f t="shared" si="1113"/>
        <v>0.001008</v>
      </c>
      <c r="F5960" s="5" t="str">
        <f t="shared" si="1114"/>
        <v>208.0</v>
      </c>
      <c r="G5960" s="5" t="str">
        <f t="shared" si="1115"/>
        <v>217.1</v>
      </c>
      <c r="H5960" s="5" t="str">
        <f t="shared" si="1116"/>
        <v>0.6997</v>
      </c>
      <c r="I5960" s="1" t="s">
        <v>8</v>
      </c>
      <c r="AN5960" s="89" t="str">
        <f t="shared" si="1117"/>
        <v>9.000</v>
      </c>
      <c r="AO5960" s="89" t="str">
        <f t="shared" si="1118"/>
        <v>50.00</v>
      </c>
      <c r="AP5960" s="89" t="str">
        <f t="shared" si="1119"/>
        <v>0.001008</v>
      </c>
      <c r="AQ5960" s="89" t="str">
        <f t="shared" si="1120"/>
        <v>208.0</v>
      </c>
      <c r="AR5960" s="89" t="str">
        <f t="shared" si="1121"/>
        <v>217.1</v>
      </c>
      <c r="AS5960" s="89" t="str">
        <f t="shared" si="1122"/>
        <v>0.6997</v>
      </c>
      <c r="AT5960" s="89"/>
      <c r="AU5960" s="99">
        <v>9</v>
      </c>
      <c r="AV5960" s="99">
        <v>50</v>
      </c>
      <c r="AW5960" s="99">
        <v>1.00819E-3</v>
      </c>
      <c r="AX5960" s="99">
        <v>208.00629000000001</v>
      </c>
      <c r="AY5960" s="99">
        <v>217.08</v>
      </c>
      <c r="AZ5960" s="99">
        <v>0.69965999999999995</v>
      </c>
      <c r="BA5960" s="119" t="s">
        <v>8</v>
      </c>
      <c r="BB5960" s="4">
        <v>5960</v>
      </c>
      <c r="BC5960" s="4">
        <v>9</v>
      </c>
    </row>
    <row r="5961" spans="2:55">
      <c r="B5961">
        <v>5960</v>
      </c>
      <c r="C5961" s="192">
        <f t="shared" si="1111"/>
        <v>9</v>
      </c>
      <c r="D5961" s="5">
        <f t="shared" si="1112"/>
        <v>55</v>
      </c>
      <c r="E5961" s="5" t="str">
        <f t="shared" si="1113"/>
        <v>0.001011</v>
      </c>
      <c r="F5961" s="5" t="str">
        <f t="shared" si="1114"/>
        <v>228.8</v>
      </c>
      <c r="G5961" s="5" t="str">
        <f t="shared" si="1115"/>
        <v>237.9</v>
      </c>
      <c r="H5961" s="5" t="str">
        <f t="shared" si="1116"/>
        <v>0.7636</v>
      </c>
      <c r="I5961" s="1" t="s">
        <v>8</v>
      </c>
      <c r="AN5961" s="89" t="str">
        <f t="shared" si="1117"/>
        <v>9.000</v>
      </c>
      <c r="AO5961" s="89" t="str">
        <f t="shared" si="1118"/>
        <v>55.00</v>
      </c>
      <c r="AP5961" s="89" t="str">
        <f t="shared" si="1119"/>
        <v>0.001011</v>
      </c>
      <c r="AQ5961" s="89" t="str">
        <f t="shared" si="1120"/>
        <v>228.8</v>
      </c>
      <c r="AR5961" s="89" t="str">
        <f t="shared" si="1121"/>
        <v>237.9</v>
      </c>
      <c r="AS5961" s="89" t="str">
        <f t="shared" si="1122"/>
        <v>0.7636</v>
      </c>
      <c r="AT5961" s="89"/>
      <c r="AU5961" s="99">
        <v>9</v>
      </c>
      <c r="AV5961" s="99">
        <v>55</v>
      </c>
      <c r="AW5961" s="99">
        <v>1.0105699999999999E-3</v>
      </c>
      <c r="AX5961" s="99">
        <v>228.79486999999997</v>
      </c>
      <c r="AY5961" s="99">
        <v>237.89</v>
      </c>
      <c r="AZ5961" s="99">
        <v>0.76356999999999997</v>
      </c>
      <c r="BA5961" s="119" t="s">
        <v>8</v>
      </c>
      <c r="BB5961" s="4">
        <v>5961</v>
      </c>
      <c r="BC5961" s="4">
        <v>9</v>
      </c>
    </row>
    <row r="5962" spans="2:55">
      <c r="B5962">
        <v>5961</v>
      </c>
      <c r="C5962" s="192">
        <f t="shared" si="1111"/>
        <v>9</v>
      </c>
      <c r="D5962" s="5">
        <f t="shared" si="1112"/>
        <v>60</v>
      </c>
      <c r="E5962" s="5" t="str">
        <f t="shared" si="1113"/>
        <v>0.001013</v>
      </c>
      <c r="F5962" s="5" t="str">
        <f t="shared" si="1114"/>
        <v>249.6</v>
      </c>
      <c r="G5962" s="5" t="str">
        <f t="shared" si="1115"/>
        <v>258.7</v>
      </c>
      <c r="H5962" s="5" t="str">
        <f t="shared" si="1116"/>
        <v>0.8265</v>
      </c>
      <c r="I5962" s="1" t="s">
        <v>8</v>
      </c>
      <c r="AN5962" s="89" t="str">
        <f t="shared" si="1117"/>
        <v>9.000</v>
      </c>
      <c r="AO5962" s="89" t="str">
        <f t="shared" si="1118"/>
        <v>60.00</v>
      </c>
      <c r="AP5962" s="89" t="str">
        <f t="shared" si="1119"/>
        <v>0.001013</v>
      </c>
      <c r="AQ5962" s="89" t="str">
        <f t="shared" si="1120"/>
        <v>249.6</v>
      </c>
      <c r="AR5962" s="89" t="str">
        <f t="shared" si="1121"/>
        <v>258.7</v>
      </c>
      <c r="AS5962" s="89" t="str">
        <f t="shared" si="1122"/>
        <v>0.8265</v>
      </c>
      <c r="AT5962" s="89"/>
      <c r="AU5962" s="99">
        <v>9</v>
      </c>
      <c r="AV5962" s="99">
        <v>60</v>
      </c>
      <c r="AW5962" s="99">
        <v>1.0131199999999999E-3</v>
      </c>
      <c r="AX5962" s="99">
        <v>249.59191999999999</v>
      </c>
      <c r="AY5962" s="99">
        <v>258.70999999999998</v>
      </c>
      <c r="AZ5962" s="99">
        <v>0.82654000000000005</v>
      </c>
      <c r="BA5962" s="119" t="s">
        <v>8</v>
      </c>
      <c r="BB5962" s="4">
        <v>5962</v>
      </c>
      <c r="BC5962" s="4">
        <v>9</v>
      </c>
    </row>
    <row r="5963" spans="2:55">
      <c r="B5963">
        <v>5962</v>
      </c>
      <c r="C5963" s="192">
        <f t="shared" si="1111"/>
        <v>9</v>
      </c>
      <c r="D5963" s="5">
        <f t="shared" si="1112"/>
        <v>65</v>
      </c>
      <c r="E5963" s="5" t="str">
        <f t="shared" si="1113"/>
        <v>0.001016</v>
      </c>
      <c r="F5963" s="5" t="str">
        <f t="shared" si="1114"/>
        <v>270.4</v>
      </c>
      <c r="G5963" s="5" t="str">
        <f t="shared" si="1115"/>
        <v>279.6</v>
      </c>
      <c r="H5963" s="5" t="str">
        <f t="shared" si="1116"/>
        <v>0.8886</v>
      </c>
      <c r="I5963" s="1" t="s">
        <v>8</v>
      </c>
      <c r="AN5963" s="89" t="str">
        <f t="shared" si="1117"/>
        <v>9.000</v>
      </c>
      <c r="AO5963" s="89" t="str">
        <f t="shared" si="1118"/>
        <v>65.00</v>
      </c>
      <c r="AP5963" s="89" t="str">
        <f t="shared" si="1119"/>
        <v>0.001016</v>
      </c>
      <c r="AQ5963" s="89" t="str">
        <f t="shared" si="1120"/>
        <v>270.4</v>
      </c>
      <c r="AR5963" s="89" t="str">
        <f t="shared" si="1121"/>
        <v>279.6</v>
      </c>
      <c r="AS5963" s="89" t="str">
        <f t="shared" si="1122"/>
        <v>0.8886</v>
      </c>
      <c r="AT5963" s="89"/>
      <c r="AU5963" s="99">
        <v>9</v>
      </c>
      <c r="AV5963" s="99">
        <v>65</v>
      </c>
      <c r="AW5963" s="99">
        <v>1.0158300000000001E-3</v>
      </c>
      <c r="AX5963" s="99">
        <v>270.40753000000001</v>
      </c>
      <c r="AY5963" s="99">
        <v>279.55</v>
      </c>
      <c r="AZ5963" s="99">
        <v>0.88861999999999997</v>
      </c>
      <c r="BA5963" s="119" t="s">
        <v>8</v>
      </c>
      <c r="BB5963" s="4">
        <v>5963</v>
      </c>
      <c r="BC5963" s="4">
        <v>9</v>
      </c>
    </row>
    <row r="5964" spans="2:55">
      <c r="B5964">
        <v>5963</v>
      </c>
      <c r="C5964" s="192">
        <f t="shared" si="1111"/>
        <v>9</v>
      </c>
      <c r="D5964" s="5">
        <f t="shared" si="1112"/>
        <v>70</v>
      </c>
      <c r="E5964" s="5" t="str">
        <f t="shared" si="1113"/>
        <v>0.001019</v>
      </c>
      <c r="F5964" s="5" t="str">
        <f t="shared" si="1114"/>
        <v>291.2</v>
      </c>
      <c r="G5964" s="5" t="str">
        <f t="shared" si="1115"/>
        <v>300.4</v>
      </c>
      <c r="H5964" s="5" t="str">
        <f t="shared" si="1116"/>
        <v>0.9498</v>
      </c>
      <c r="I5964" s="1" t="s">
        <v>8</v>
      </c>
      <c r="AN5964" s="89" t="str">
        <f t="shared" si="1117"/>
        <v>9.000</v>
      </c>
      <c r="AO5964" s="89" t="str">
        <f t="shared" si="1118"/>
        <v>70.00</v>
      </c>
      <c r="AP5964" s="89" t="str">
        <f t="shared" si="1119"/>
        <v>0.001019</v>
      </c>
      <c r="AQ5964" s="89" t="str">
        <f t="shared" si="1120"/>
        <v>291.2</v>
      </c>
      <c r="AR5964" s="89" t="str">
        <f t="shared" si="1121"/>
        <v>300.4</v>
      </c>
      <c r="AS5964" s="89" t="str">
        <f t="shared" si="1122"/>
        <v>0.9498</v>
      </c>
      <c r="AT5964" s="89"/>
      <c r="AU5964" s="99">
        <v>9</v>
      </c>
      <c r="AV5964" s="99">
        <v>70</v>
      </c>
      <c r="AW5964" s="99">
        <v>1.01869E-3</v>
      </c>
      <c r="AX5964" s="99">
        <v>291.23178999999999</v>
      </c>
      <c r="AY5964" s="99">
        <v>300.39999999999998</v>
      </c>
      <c r="AZ5964" s="99">
        <v>0.94982</v>
      </c>
      <c r="BA5964" s="119" t="s">
        <v>8</v>
      </c>
      <c r="BB5964" s="4">
        <v>5964</v>
      </c>
      <c r="BC5964" s="4">
        <v>9</v>
      </c>
    </row>
    <row r="5965" spans="2:55">
      <c r="B5965">
        <v>5964</v>
      </c>
      <c r="C5965" s="192">
        <f t="shared" si="1111"/>
        <v>9</v>
      </c>
      <c r="D5965" s="5">
        <f t="shared" si="1112"/>
        <v>75</v>
      </c>
      <c r="E5965" s="5" t="str">
        <f t="shared" si="1113"/>
        <v>0.001022</v>
      </c>
      <c r="F5965" s="5" t="str">
        <f t="shared" si="1114"/>
        <v>312.1</v>
      </c>
      <c r="G5965" s="5" t="str">
        <f t="shared" si="1115"/>
        <v>321.3</v>
      </c>
      <c r="H5965" s="5" t="str">
        <f t="shared" si="1116"/>
        <v>1.010</v>
      </c>
      <c r="I5965" s="1" t="s">
        <v>8</v>
      </c>
      <c r="AN5965" s="89" t="str">
        <f t="shared" si="1117"/>
        <v>9.000</v>
      </c>
      <c r="AO5965" s="89" t="str">
        <f t="shared" si="1118"/>
        <v>75.00</v>
      </c>
      <c r="AP5965" s="89" t="str">
        <f t="shared" si="1119"/>
        <v>0.001022</v>
      </c>
      <c r="AQ5965" s="89" t="str">
        <f t="shared" si="1120"/>
        <v>312.1</v>
      </c>
      <c r="AR5965" s="89" t="str">
        <f t="shared" si="1121"/>
        <v>321.3</v>
      </c>
      <c r="AS5965" s="89" t="str">
        <f t="shared" si="1122"/>
        <v>1.010</v>
      </c>
      <c r="AT5965" s="89"/>
      <c r="AU5965" s="99">
        <v>9</v>
      </c>
      <c r="AV5965" s="99">
        <v>75</v>
      </c>
      <c r="AW5965" s="99">
        <v>1.0217E-3</v>
      </c>
      <c r="AX5965" s="99">
        <v>312.06470000000002</v>
      </c>
      <c r="AY5965" s="99">
        <v>321.26</v>
      </c>
      <c r="AZ5965" s="99">
        <v>1.0102</v>
      </c>
      <c r="BA5965" s="119" t="s">
        <v>8</v>
      </c>
      <c r="BB5965" s="4">
        <v>5965</v>
      </c>
      <c r="BC5965" s="4">
        <v>9</v>
      </c>
    </row>
    <row r="5966" spans="2:55">
      <c r="B5966">
        <v>5965</v>
      </c>
      <c r="C5966" s="192">
        <f t="shared" si="1111"/>
        <v>9</v>
      </c>
      <c r="D5966" s="5">
        <f t="shared" si="1112"/>
        <v>80</v>
      </c>
      <c r="E5966" s="5" t="str">
        <f t="shared" si="1113"/>
        <v>0.001025</v>
      </c>
      <c r="F5966" s="5" t="str">
        <f t="shared" si="1114"/>
        <v>332.9</v>
      </c>
      <c r="G5966" s="5" t="str">
        <f t="shared" si="1115"/>
        <v>342.1</v>
      </c>
      <c r="H5966" s="5" t="str">
        <f t="shared" si="1116"/>
        <v>1.070</v>
      </c>
      <c r="I5966" s="1" t="s">
        <v>8</v>
      </c>
      <c r="AN5966" s="89" t="str">
        <f t="shared" si="1117"/>
        <v>9.000</v>
      </c>
      <c r="AO5966" s="89" t="str">
        <f t="shared" si="1118"/>
        <v>80.00</v>
      </c>
      <c r="AP5966" s="89" t="str">
        <f t="shared" si="1119"/>
        <v>0.001025</v>
      </c>
      <c r="AQ5966" s="89" t="str">
        <f t="shared" si="1120"/>
        <v>332.9</v>
      </c>
      <c r="AR5966" s="89" t="str">
        <f t="shared" si="1121"/>
        <v>342.1</v>
      </c>
      <c r="AS5966" s="89" t="str">
        <f t="shared" si="1122"/>
        <v>1.070</v>
      </c>
      <c r="AT5966" s="89"/>
      <c r="AU5966" s="99">
        <v>9</v>
      </c>
      <c r="AV5966" s="99">
        <v>80</v>
      </c>
      <c r="AW5966" s="99">
        <v>1.02487E-3</v>
      </c>
      <c r="AX5966" s="99">
        <v>332.91616999999997</v>
      </c>
      <c r="AY5966" s="99">
        <v>342.14</v>
      </c>
      <c r="AZ5966" s="99">
        <v>1.0697000000000001</v>
      </c>
      <c r="BA5966" s="119" t="s">
        <v>8</v>
      </c>
      <c r="BB5966" s="4">
        <v>5966</v>
      </c>
      <c r="BC5966" s="4">
        <v>9</v>
      </c>
    </row>
    <row r="5967" spans="2:55">
      <c r="B5967">
        <v>5966</v>
      </c>
      <c r="C5967" s="192">
        <f t="shared" ref="C5967:C6030" si="1123">_xlfn.NUMBERVALUE(AN5967)</f>
        <v>9</v>
      </c>
      <c r="D5967" s="5">
        <f t="shared" ref="D5967:D6030" si="1124">_xlfn.NUMBERVALUE(AO5967)</f>
        <v>85</v>
      </c>
      <c r="E5967" s="5" t="str">
        <f t="shared" ref="E5967:E6030" si="1125">AP5967</f>
        <v>0.001028</v>
      </c>
      <c r="F5967" s="5" t="str">
        <f t="shared" ref="F5967:F6030" si="1126">IF($D5967=0,_xlfn.NUMBERVALUE(AQ5967),AQ5967)</f>
        <v>353.8</v>
      </c>
      <c r="G5967" s="5" t="str">
        <f t="shared" ref="G5967:G6030" si="1127">IF($D5967=0,_xlfn.NUMBERVALUE(AR5967),AR5967)</f>
        <v>363.0</v>
      </c>
      <c r="H5967" s="5" t="str">
        <f t="shared" ref="H5967:H6030" si="1128">IF($D5967=0,_xlfn.NUMBERVALUE(AS5967),AS5967)</f>
        <v>1.129</v>
      </c>
      <c r="I5967" s="1" t="s">
        <v>8</v>
      </c>
      <c r="AN5967" s="89" t="str">
        <f t="shared" ref="AN5967:AN6030" si="1129">IF(AU5967=0,"0.000",TEXT(IF(AU5967&lt;0,"-","")&amp;LEFT(TEXT(ABS(AU5967),"0."&amp;REPT("0",4-1)&amp;"E+00"),4+1)*10^FLOOR(LOG10(TEXT(ABS(AU5967),"0."&amp;REPT("0",4-1)&amp;"E+00")),1),(""&amp;(IF(OR(AND(FLOOR(LOG10(TEXT(ABS(AU5967),"0."&amp;REPT("0",4-1)&amp;"E+00")),1)+1=4,RIGHT(LEFT(TEXT(ABS(AU5967),"0."&amp;REPT("0",4-1)&amp;"E+00"),4+1)*10^FLOOR(LOG10(TEXT(ABS(AU5967),"0."&amp;REPT("0",4-1)&amp;"E+00")),1),1)="0"),LOG10(TEXT(ABS(AU5967),"0."&amp;REPT("0",4-1)&amp;"E+00"))&lt;=4-1),"0.","#")&amp;REPT("0",IF(4-1-(FLOOR(LOG10(TEXT(ABS(AU5967),"0."&amp;REPT("0",4-1)&amp;"E+00")),1))&gt;0,4-1-(FLOOR(LOG10(TEXT(ABS(AU5967),"0."&amp;REPT("0",4-1)&amp;"E+00")),1)),0))))))</f>
        <v>9.000</v>
      </c>
      <c r="AO5967" s="89" t="str">
        <f t="shared" ref="AO5967:AO6030" si="1130">IF(AV5967=0,"0.000",TEXT(IF(AV5967&lt;0,"-","")&amp;LEFT(TEXT(ABS(AV5967),"0."&amp;REPT("0",4-1)&amp;"E+00"),4+1)*10^FLOOR(LOG10(TEXT(ABS(AV5967),"0."&amp;REPT("0",4-1)&amp;"E+00")),1),(""&amp;(IF(OR(AND(FLOOR(LOG10(TEXT(ABS(AV5967),"0."&amp;REPT("0",4-1)&amp;"E+00")),1)+1=4,RIGHT(LEFT(TEXT(ABS(AV5967),"0."&amp;REPT("0",4-1)&amp;"E+00"),4+1)*10^FLOOR(LOG10(TEXT(ABS(AV5967),"0."&amp;REPT("0",4-1)&amp;"E+00")),1),1)="0"),LOG10(TEXT(ABS(AV5967),"0."&amp;REPT("0",4-1)&amp;"E+00"))&lt;=4-1),"0.","#")&amp;REPT("0",IF(4-1-(FLOOR(LOG10(TEXT(ABS(AV5967),"0."&amp;REPT("0",4-1)&amp;"E+00")),1))&gt;0,4-1-(FLOOR(LOG10(TEXT(ABS(AV5967),"0."&amp;REPT("0",4-1)&amp;"E+00")),1)),0))))))</f>
        <v>85.00</v>
      </c>
      <c r="AP5967" s="89" t="str">
        <f t="shared" ref="AP5967:AP6030" si="1131">IF(AW5967=0,"0.000",TEXT(IF(AW5967&lt;0,"-","")&amp;LEFT(TEXT(ABS(AW5967),"0."&amp;REPT("0",4-1)&amp;"E+00"),4+1)*10^FLOOR(LOG10(TEXT(ABS(AW5967),"0."&amp;REPT("0",4-1)&amp;"E+00")),1),(""&amp;(IF(OR(AND(FLOOR(LOG10(TEXT(ABS(AW5967),"0."&amp;REPT("0",4-1)&amp;"E+00")),1)+1=4,RIGHT(LEFT(TEXT(ABS(AW5967),"0."&amp;REPT("0",4-1)&amp;"E+00"),4+1)*10^FLOOR(LOG10(TEXT(ABS(AW5967),"0."&amp;REPT("0",4-1)&amp;"E+00")),1),1)="0"),LOG10(TEXT(ABS(AW5967),"0."&amp;REPT("0",4-1)&amp;"E+00"))&lt;=4-1),"0.","#")&amp;REPT("0",IF(4-1-(FLOOR(LOG10(TEXT(ABS(AW5967),"0."&amp;REPT("0",4-1)&amp;"E+00")),1))&gt;0,4-1-(FLOOR(LOG10(TEXT(ABS(AW5967),"0."&amp;REPT("0",4-1)&amp;"E+00")),1)),0))))))</f>
        <v>0.001028</v>
      </c>
      <c r="AQ5967" s="89" t="str">
        <f t="shared" ref="AQ5967:AQ6030" si="1132">IF(AX5967=0,"0.000",TEXT(IF(AX5967&lt;0,"-","")&amp;LEFT(TEXT(ABS(AX5967),"0."&amp;REPT("0",4-1)&amp;"E+00"),4+1)*10^FLOOR(LOG10(TEXT(ABS(AX5967),"0."&amp;REPT("0",4-1)&amp;"E+00")),1),(""&amp;(IF(OR(AND(FLOOR(LOG10(TEXT(ABS(AX5967),"0."&amp;REPT("0",4-1)&amp;"E+00")),1)+1=4,RIGHT(LEFT(TEXT(ABS(AX5967),"0."&amp;REPT("0",4-1)&amp;"E+00"),4+1)*10^FLOOR(LOG10(TEXT(ABS(AX5967),"0."&amp;REPT("0",4-1)&amp;"E+00")),1),1)="0"),LOG10(TEXT(ABS(AX5967),"0."&amp;REPT("0",4-1)&amp;"E+00"))&lt;=4-1),"0.","#")&amp;REPT("0",IF(4-1-(FLOOR(LOG10(TEXT(ABS(AX5967),"0."&amp;REPT("0",4-1)&amp;"E+00")),1))&gt;0,4-1-(FLOOR(LOG10(TEXT(ABS(AX5967),"0."&amp;REPT("0",4-1)&amp;"E+00")),1)),0))))))</f>
        <v>353.8</v>
      </c>
      <c r="AR5967" s="89" t="str">
        <f t="shared" ref="AR5967:AR6030" si="1133">IF(AY5967=0,"0.000",TEXT(IF(AY5967&lt;0,"-","")&amp;LEFT(TEXT(ABS(AY5967),"0."&amp;REPT("0",4-1)&amp;"E+00"),4+1)*10^FLOOR(LOG10(TEXT(ABS(AY5967),"0."&amp;REPT("0",4-1)&amp;"E+00")),1),(""&amp;(IF(OR(AND(FLOOR(LOG10(TEXT(ABS(AY5967),"0."&amp;REPT("0",4-1)&amp;"E+00")),1)+1=4,RIGHT(LEFT(TEXT(ABS(AY5967),"0."&amp;REPT("0",4-1)&amp;"E+00"),4+1)*10^FLOOR(LOG10(TEXT(ABS(AY5967),"0."&amp;REPT("0",4-1)&amp;"E+00")),1),1)="0"),LOG10(TEXT(ABS(AY5967),"0."&amp;REPT("0",4-1)&amp;"E+00"))&lt;=4-1),"0.","#")&amp;REPT("0",IF(4-1-(FLOOR(LOG10(TEXT(ABS(AY5967),"0."&amp;REPT("0",4-1)&amp;"E+00")),1))&gt;0,4-1-(FLOOR(LOG10(TEXT(ABS(AY5967),"0."&amp;REPT("0",4-1)&amp;"E+00")),1)),0))))))</f>
        <v>363.0</v>
      </c>
      <c r="AS5967" s="89" t="str">
        <f t="shared" ref="AS5967:AS6030" si="1134">IF(AZ5967=0,"0.000",TEXT(IF(AZ5967&lt;0,"-","")&amp;LEFT(TEXT(ABS(AZ5967),"0."&amp;REPT("0",4-1)&amp;"E+00"),4+1)*10^FLOOR(LOG10(TEXT(ABS(AZ5967),"0."&amp;REPT("0",4-1)&amp;"E+00")),1),(""&amp;(IF(OR(AND(FLOOR(LOG10(TEXT(ABS(AZ5967),"0."&amp;REPT("0",4-1)&amp;"E+00")),1)+1=4,RIGHT(LEFT(TEXT(ABS(AZ5967),"0."&amp;REPT("0",4-1)&amp;"E+00"),4+1)*10^FLOOR(LOG10(TEXT(ABS(AZ5967),"0."&amp;REPT("0",4-1)&amp;"E+00")),1),1)="0"),LOG10(TEXT(ABS(AZ5967),"0."&amp;REPT("0",4-1)&amp;"E+00"))&lt;=4-1),"0.","#")&amp;REPT("0",IF(4-1-(FLOOR(LOG10(TEXT(ABS(AZ5967),"0."&amp;REPT("0",4-1)&amp;"E+00")),1))&gt;0,4-1-(FLOOR(LOG10(TEXT(ABS(AZ5967),"0."&amp;REPT("0",4-1)&amp;"E+00")),1)),0))))))</f>
        <v>1.129</v>
      </c>
      <c r="AT5967" s="89"/>
      <c r="AU5967" s="99">
        <v>9</v>
      </c>
      <c r="AV5967" s="99">
        <v>85</v>
      </c>
      <c r="AW5967" s="99">
        <v>1.0281800000000001E-3</v>
      </c>
      <c r="AX5967" s="99">
        <v>353.78638000000001</v>
      </c>
      <c r="AY5967" s="99">
        <v>363.04</v>
      </c>
      <c r="AZ5967" s="99">
        <v>1.1285000000000001</v>
      </c>
      <c r="BA5967" s="119" t="s">
        <v>8</v>
      </c>
      <c r="BB5967" s="4">
        <v>5967</v>
      </c>
      <c r="BC5967" s="4">
        <v>9</v>
      </c>
    </row>
    <row r="5968" spans="2:55">
      <c r="B5968">
        <v>5967</v>
      </c>
      <c r="C5968" s="192">
        <f t="shared" si="1123"/>
        <v>9</v>
      </c>
      <c r="D5968" s="5">
        <f t="shared" si="1124"/>
        <v>90</v>
      </c>
      <c r="E5968" s="5" t="str">
        <f t="shared" si="1125"/>
        <v>0.001032</v>
      </c>
      <c r="F5968" s="5" t="str">
        <f t="shared" si="1126"/>
        <v>374.7</v>
      </c>
      <c r="G5968" s="5" t="str">
        <f t="shared" si="1127"/>
        <v>384.0</v>
      </c>
      <c r="H5968" s="5" t="str">
        <f t="shared" si="1128"/>
        <v>1.187</v>
      </c>
      <c r="I5968" s="1" t="s">
        <v>8</v>
      </c>
      <c r="AN5968" s="89" t="str">
        <f t="shared" si="1129"/>
        <v>9.000</v>
      </c>
      <c r="AO5968" s="89" t="str">
        <f t="shared" si="1130"/>
        <v>90.00</v>
      </c>
      <c r="AP5968" s="89" t="str">
        <f t="shared" si="1131"/>
        <v>0.001032</v>
      </c>
      <c r="AQ5968" s="89" t="str">
        <f t="shared" si="1132"/>
        <v>374.7</v>
      </c>
      <c r="AR5968" s="89" t="str">
        <f t="shared" si="1133"/>
        <v>384.0</v>
      </c>
      <c r="AS5968" s="89" t="str">
        <f t="shared" si="1134"/>
        <v>1.187</v>
      </c>
      <c r="AT5968" s="89"/>
      <c r="AU5968" s="99">
        <v>9</v>
      </c>
      <c r="AV5968" s="99">
        <v>90</v>
      </c>
      <c r="AW5968" s="99">
        <v>1.03163E-3</v>
      </c>
      <c r="AX5968" s="99">
        <v>374.67532999999997</v>
      </c>
      <c r="AY5968" s="99">
        <v>383.96</v>
      </c>
      <c r="AZ5968" s="99">
        <v>1.1865000000000001</v>
      </c>
      <c r="BA5968" s="119" t="s">
        <v>8</v>
      </c>
      <c r="BB5968" s="4">
        <v>5968</v>
      </c>
      <c r="BC5968" s="4">
        <v>9</v>
      </c>
    </row>
    <row r="5969" spans="2:55">
      <c r="B5969">
        <v>5968</v>
      </c>
      <c r="C5969" s="192">
        <f t="shared" si="1123"/>
        <v>9</v>
      </c>
      <c r="D5969" s="5">
        <f t="shared" si="1124"/>
        <v>95</v>
      </c>
      <c r="E5969" s="5" t="str">
        <f t="shared" si="1125"/>
        <v>0.001035</v>
      </c>
      <c r="F5969" s="5" t="str">
        <f t="shared" si="1126"/>
        <v>395.6</v>
      </c>
      <c r="G5969" s="5" t="str">
        <f t="shared" si="1127"/>
        <v>404.9</v>
      </c>
      <c r="H5969" s="5" t="str">
        <f t="shared" si="1128"/>
        <v>1.244</v>
      </c>
      <c r="I5969" s="1" t="s">
        <v>8</v>
      </c>
      <c r="AN5969" s="89" t="str">
        <f t="shared" si="1129"/>
        <v>9.000</v>
      </c>
      <c r="AO5969" s="89" t="str">
        <f t="shared" si="1130"/>
        <v>95.00</v>
      </c>
      <c r="AP5969" s="89" t="str">
        <f t="shared" si="1131"/>
        <v>0.001035</v>
      </c>
      <c r="AQ5969" s="89" t="str">
        <f t="shared" si="1132"/>
        <v>395.6</v>
      </c>
      <c r="AR5969" s="89" t="str">
        <f t="shared" si="1133"/>
        <v>404.9</v>
      </c>
      <c r="AS5969" s="89" t="str">
        <f t="shared" si="1134"/>
        <v>1.244</v>
      </c>
      <c r="AT5969" s="89"/>
      <c r="AU5969" s="99">
        <v>9</v>
      </c>
      <c r="AV5969" s="99">
        <v>95</v>
      </c>
      <c r="AW5969" s="99">
        <v>1.03524E-3</v>
      </c>
      <c r="AX5969" s="99">
        <v>395.58283999999998</v>
      </c>
      <c r="AY5969" s="99">
        <v>404.9</v>
      </c>
      <c r="AZ5969" s="99">
        <v>1.2438</v>
      </c>
      <c r="BA5969" s="119" t="s">
        <v>8</v>
      </c>
      <c r="BB5969" s="4">
        <v>5969</v>
      </c>
      <c r="BC5969" s="4">
        <v>9</v>
      </c>
    </row>
    <row r="5970" spans="2:55">
      <c r="B5970">
        <v>5969</v>
      </c>
      <c r="C5970" s="192">
        <f t="shared" si="1123"/>
        <v>9</v>
      </c>
      <c r="D5970" s="5">
        <f t="shared" si="1124"/>
        <v>100</v>
      </c>
      <c r="E5970" s="5" t="str">
        <f t="shared" si="1125"/>
        <v>0.001039</v>
      </c>
      <c r="F5970" s="5" t="str">
        <f t="shared" si="1126"/>
        <v>416.5</v>
      </c>
      <c r="G5970" s="5" t="str">
        <f t="shared" si="1127"/>
        <v>425.9</v>
      </c>
      <c r="H5970" s="5" t="str">
        <f t="shared" si="1128"/>
        <v>1.300</v>
      </c>
      <c r="I5970" s="1" t="s">
        <v>8</v>
      </c>
      <c r="AN5970" s="89" t="str">
        <f t="shared" si="1129"/>
        <v>9.000</v>
      </c>
      <c r="AO5970" s="89" t="str">
        <f t="shared" si="1130"/>
        <v>100.0</v>
      </c>
      <c r="AP5970" s="89" t="str">
        <f t="shared" si="1131"/>
        <v>0.001039</v>
      </c>
      <c r="AQ5970" s="89" t="str">
        <f t="shared" si="1132"/>
        <v>416.5</v>
      </c>
      <c r="AR5970" s="89" t="str">
        <f t="shared" si="1133"/>
        <v>425.9</v>
      </c>
      <c r="AS5970" s="89" t="str">
        <f t="shared" si="1134"/>
        <v>1.300</v>
      </c>
      <c r="AT5970" s="89"/>
      <c r="AU5970" s="99">
        <v>9</v>
      </c>
      <c r="AV5970" s="99">
        <v>100</v>
      </c>
      <c r="AW5970" s="99">
        <v>1.0389900000000001E-3</v>
      </c>
      <c r="AX5970" s="99">
        <v>416.50909000000001</v>
      </c>
      <c r="AY5970" s="99">
        <v>425.86</v>
      </c>
      <c r="AZ5970" s="99">
        <v>1.3003</v>
      </c>
      <c r="BA5970" s="119" t="s">
        <v>8</v>
      </c>
      <c r="BB5970" s="4">
        <v>5970</v>
      </c>
      <c r="BC5970" s="4">
        <v>9</v>
      </c>
    </row>
    <row r="5971" spans="2:55">
      <c r="B5971">
        <v>5970</v>
      </c>
      <c r="C5971" s="192">
        <f t="shared" si="1123"/>
        <v>9</v>
      </c>
      <c r="D5971" s="5">
        <f t="shared" si="1124"/>
        <v>105</v>
      </c>
      <c r="E5971" s="5" t="str">
        <f t="shared" si="1125"/>
        <v>0.001043</v>
      </c>
      <c r="F5971" s="5" t="str">
        <f t="shared" si="1126"/>
        <v>437.5</v>
      </c>
      <c r="G5971" s="5" t="str">
        <f t="shared" si="1127"/>
        <v>446.9</v>
      </c>
      <c r="H5971" s="5" t="str">
        <f t="shared" si="1128"/>
        <v>1.356</v>
      </c>
      <c r="I5971" s="1" t="s">
        <v>8</v>
      </c>
      <c r="AN5971" s="89" t="str">
        <f t="shared" si="1129"/>
        <v>9.000</v>
      </c>
      <c r="AO5971" s="89" t="str">
        <f t="shared" si="1130"/>
        <v>105.0</v>
      </c>
      <c r="AP5971" s="89" t="str">
        <f t="shared" si="1131"/>
        <v>0.001043</v>
      </c>
      <c r="AQ5971" s="89" t="str">
        <f t="shared" si="1132"/>
        <v>437.5</v>
      </c>
      <c r="AR5971" s="89" t="str">
        <f t="shared" si="1133"/>
        <v>446.9</v>
      </c>
      <c r="AS5971" s="89" t="str">
        <f t="shared" si="1134"/>
        <v>1.356</v>
      </c>
      <c r="AT5971" s="89"/>
      <c r="AU5971" s="99">
        <v>9</v>
      </c>
      <c r="AV5971" s="99">
        <v>105</v>
      </c>
      <c r="AW5971" s="99">
        <v>1.0428799999999999E-3</v>
      </c>
      <c r="AX5971" s="99">
        <v>437.46408000000002</v>
      </c>
      <c r="AY5971" s="99">
        <v>446.85</v>
      </c>
      <c r="AZ5971" s="99">
        <v>1.3562000000000001</v>
      </c>
      <c r="BA5971" s="119" t="s">
        <v>8</v>
      </c>
      <c r="BB5971" s="4">
        <v>5971</v>
      </c>
      <c r="BC5971" s="4">
        <v>9</v>
      </c>
    </row>
    <row r="5972" spans="2:55">
      <c r="B5972">
        <v>5971</v>
      </c>
      <c r="C5972" s="192">
        <f t="shared" si="1123"/>
        <v>9</v>
      </c>
      <c r="D5972" s="5">
        <f t="shared" si="1124"/>
        <v>110</v>
      </c>
      <c r="E5972" s="5" t="str">
        <f t="shared" si="1125"/>
        <v>0.001047</v>
      </c>
      <c r="F5972" s="5" t="str">
        <f t="shared" si="1126"/>
        <v>458.5</v>
      </c>
      <c r="G5972" s="5" t="str">
        <f t="shared" si="1127"/>
        <v>467.9</v>
      </c>
      <c r="H5972" s="5" t="str">
        <f t="shared" si="1128"/>
        <v>1.411</v>
      </c>
      <c r="I5972" s="1" t="s">
        <v>8</v>
      </c>
      <c r="AN5972" s="89" t="str">
        <f t="shared" si="1129"/>
        <v>9.000</v>
      </c>
      <c r="AO5972" s="89" t="str">
        <f t="shared" si="1130"/>
        <v>110.0</v>
      </c>
      <c r="AP5972" s="89" t="str">
        <f t="shared" si="1131"/>
        <v>0.001047</v>
      </c>
      <c r="AQ5972" s="89" t="str">
        <f t="shared" si="1132"/>
        <v>458.5</v>
      </c>
      <c r="AR5972" s="89" t="str">
        <f t="shared" si="1133"/>
        <v>467.9</v>
      </c>
      <c r="AS5972" s="89" t="str">
        <f t="shared" si="1134"/>
        <v>1.411</v>
      </c>
      <c r="AT5972" s="89"/>
      <c r="AU5972" s="99">
        <v>9</v>
      </c>
      <c r="AV5972" s="99">
        <v>110</v>
      </c>
      <c r="AW5972" s="99">
        <v>1.04693E-3</v>
      </c>
      <c r="AX5972" s="99">
        <v>458.45762999999999</v>
      </c>
      <c r="AY5972" s="99">
        <v>467.88</v>
      </c>
      <c r="AZ5972" s="99">
        <v>1.4114</v>
      </c>
      <c r="BA5972" s="119" t="s">
        <v>8</v>
      </c>
      <c r="BB5972" s="4">
        <v>5972</v>
      </c>
      <c r="BC5972" s="4">
        <v>9</v>
      </c>
    </row>
    <row r="5973" spans="2:55">
      <c r="B5973">
        <v>5972</v>
      </c>
      <c r="C5973" s="192">
        <f t="shared" si="1123"/>
        <v>9</v>
      </c>
      <c r="D5973" s="5">
        <f t="shared" si="1124"/>
        <v>115</v>
      </c>
      <c r="E5973" s="5" t="str">
        <f t="shared" si="1125"/>
        <v>0.001051</v>
      </c>
      <c r="F5973" s="5" t="str">
        <f t="shared" si="1126"/>
        <v>479.5</v>
      </c>
      <c r="G5973" s="5" t="str">
        <f t="shared" si="1127"/>
        <v>488.9</v>
      </c>
      <c r="H5973" s="5" t="str">
        <f t="shared" si="1128"/>
        <v>1.466</v>
      </c>
      <c r="I5973" s="1" t="s">
        <v>8</v>
      </c>
      <c r="AN5973" s="89" t="str">
        <f t="shared" si="1129"/>
        <v>9.000</v>
      </c>
      <c r="AO5973" s="89" t="str">
        <f t="shared" si="1130"/>
        <v>115.0</v>
      </c>
      <c r="AP5973" s="89" t="str">
        <f t="shared" si="1131"/>
        <v>0.001051</v>
      </c>
      <c r="AQ5973" s="89" t="str">
        <f t="shared" si="1132"/>
        <v>479.5</v>
      </c>
      <c r="AR5973" s="89" t="str">
        <f t="shared" si="1133"/>
        <v>488.9</v>
      </c>
      <c r="AS5973" s="89" t="str">
        <f t="shared" si="1134"/>
        <v>1.466</v>
      </c>
      <c r="AT5973" s="89"/>
      <c r="AU5973" s="99">
        <v>9</v>
      </c>
      <c r="AV5973" s="99">
        <v>115</v>
      </c>
      <c r="AW5973" s="99">
        <v>1.05112E-3</v>
      </c>
      <c r="AX5973" s="99">
        <v>479.46992</v>
      </c>
      <c r="AY5973" s="99">
        <v>488.93</v>
      </c>
      <c r="AZ5973" s="99">
        <v>1.466</v>
      </c>
      <c r="BA5973" s="119" t="s">
        <v>8</v>
      </c>
      <c r="BB5973" s="4">
        <v>5973</v>
      </c>
      <c r="BC5973" s="4">
        <v>9</v>
      </c>
    </row>
    <row r="5974" spans="2:55">
      <c r="B5974">
        <v>5973</v>
      </c>
      <c r="C5974" s="192">
        <f t="shared" si="1123"/>
        <v>9</v>
      </c>
      <c r="D5974" s="5">
        <f t="shared" si="1124"/>
        <v>120</v>
      </c>
      <c r="E5974" s="5" t="str">
        <f t="shared" si="1125"/>
        <v>0.001055</v>
      </c>
      <c r="F5974" s="5" t="str">
        <f t="shared" si="1126"/>
        <v>500.5</v>
      </c>
      <c r="G5974" s="5" t="str">
        <f t="shared" si="1127"/>
        <v>510.0</v>
      </c>
      <c r="H5974" s="5" t="str">
        <f t="shared" si="1128"/>
        <v>1.520</v>
      </c>
      <c r="I5974" s="1" t="s">
        <v>8</v>
      </c>
      <c r="AN5974" s="89" t="str">
        <f t="shared" si="1129"/>
        <v>9.000</v>
      </c>
      <c r="AO5974" s="89" t="str">
        <f t="shared" si="1130"/>
        <v>120.0</v>
      </c>
      <c r="AP5974" s="89" t="str">
        <f t="shared" si="1131"/>
        <v>0.001055</v>
      </c>
      <c r="AQ5974" s="89" t="str">
        <f t="shared" si="1132"/>
        <v>500.5</v>
      </c>
      <c r="AR5974" s="89" t="str">
        <f t="shared" si="1133"/>
        <v>510.0</v>
      </c>
      <c r="AS5974" s="89" t="str">
        <f t="shared" si="1134"/>
        <v>1.520</v>
      </c>
      <c r="AT5974" s="89"/>
      <c r="AU5974" s="99">
        <v>9</v>
      </c>
      <c r="AV5974" s="99">
        <v>120</v>
      </c>
      <c r="AW5974" s="99">
        <v>1.05546E-3</v>
      </c>
      <c r="AX5974" s="99">
        <v>500.52085999999997</v>
      </c>
      <c r="AY5974" s="99">
        <v>510.02</v>
      </c>
      <c r="AZ5974" s="99">
        <v>1.52</v>
      </c>
      <c r="BA5974" s="119" t="s">
        <v>8</v>
      </c>
      <c r="BB5974" s="4">
        <v>5974</v>
      </c>
      <c r="BC5974" s="4">
        <v>9</v>
      </c>
    </row>
    <row r="5975" spans="2:55">
      <c r="B5975">
        <v>5974</v>
      </c>
      <c r="C5975" s="192">
        <f t="shared" si="1123"/>
        <v>9</v>
      </c>
      <c r="D5975" s="5">
        <f t="shared" si="1124"/>
        <v>125</v>
      </c>
      <c r="E5975" s="5" t="str">
        <f t="shared" si="1125"/>
        <v>0.001060</v>
      </c>
      <c r="F5975" s="5" t="str">
        <f t="shared" si="1126"/>
        <v>521.6</v>
      </c>
      <c r="G5975" s="5" t="str">
        <f t="shared" si="1127"/>
        <v>531.2</v>
      </c>
      <c r="H5975" s="5" t="str">
        <f t="shared" si="1128"/>
        <v>1.573</v>
      </c>
      <c r="I5975" s="1" t="s">
        <v>8</v>
      </c>
      <c r="AN5975" s="89" t="str">
        <f t="shared" si="1129"/>
        <v>9.000</v>
      </c>
      <c r="AO5975" s="89" t="str">
        <f t="shared" si="1130"/>
        <v>125.0</v>
      </c>
      <c r="AP5975" s="89" t="str">
        <f t="shared" si="1131"/>
        <v>0.001060</v>
      </c>
      <c r="AQ5975" s="89" t="str">
        <f t="shared" si="1132"/>
        <v>521.6</v>
      </c>
      <c r="AR5975" s="89" t="str">
        <f t="shared" si="1133"/>
        <v>531.2</v>
      </c>
      <c r="AS5975" s="89" t="str">
        <f t="shared" si="1134"/>
        <v>1.573</v>
      </c>
      <c r="AT5975" s="89"/>
      <c r="AU5975" s="99">
        <v>9</v>
      </c>
      <c r="AV5975" s="99">
        <v>125</v>
      </c>
      <c r="AW5975" s="99">
        <v>1.05996E-3</v>
      </c>
      <c r="AX5975" s="99">
        <v>521.61036000000001</v>
      </c>
      <c r="AY5975" s="99">
        <v>531.15</v>
      </c>
      <c r="AZ5975" s="99">
        <v>1.5733999999999999</v>
      </c>
      <c r="BA5975" s="119" t="s">
        <v>8</v>
      </c>
      <c r="BB5975" s="4">
        <v>5975</v>
      </c>
      <c r="BC5975" s="4">
        <v>9</v>
      </c>
    </row>
    <row r="5976" spans="2:55">
      <c r="B5976">
        <v>5975</v>
      </c>
      <c r="C5976" s="192">
        <f t="shared" si="1123"/>
        <v>9</v>
      </c>
      <c r="D5976" s="5">
        <f t="shared" si="1124"/>
        <v>130</v>
      </c>
      <c r="E5976" s="5" t="str">
        <f t="shared" si="1125"/>
        <v>0.001065</v>
      </c>
      <c r="F5976" s="5" t="str">
        <f t="shared" si="1126"/>
        <v>542.7</v>
      </c>
      <c r="G5976" s="5" t="str">
        <f t="shared" si="1127"/>
        <v>552.3</v>
      </c>
      <c r="H5976" s="5" t="str">
        <f t="shared" si="1128"/>
        <v>1.626</v>
      </c>
      <c r="I5976" s="1" t="s">
        <v>8</v>
      </c>
      <c r="AN5976" s="89" t="str">
        <f t="shared" si="1129"/>
        <v>9.000</v>
      </c>
      <c r="AO5976" s="89" t="str">
        <f t="shared" si="1130"/>
        <v>130.0</v>
      </c>
      <c r="AP5976" s="89" t="str">
        <f t="shared" si="1131"/>
        <v>0.001065</v>
      </c>
      <c r="AQ5976" s="89" t="str">
        <f t="shared" si="1132"/>
        <v>542.7</v>
      </c>
      <c r="AR5976" s="89" t="str">
        <f t="shared" si="1133"/>
        <v>552.3</v>
      </c>
      <c r="AS5976" s="89" t="str">
        <f t="shared" si="1134"/>
        <v>1.626</v>
      </c>
      <c r="AT5976" s="89"/>
      <c r="AU5976" s="99">
        <v>9</v>
      </c>
      <c r="AV5976" s="99">
        <v>130</v>
      </c>
      <c r="AW5976" s="99">
        <v>1.0646100000000001E-3</v>
      </c>
      <c r="AX5976" s="99">
        <v>542.73851000000002</v>
      </c>
      <c r="AY5976" s="99">
        <v>552.32000000000005</v>
      </c>
      <c r="AZ5976" s="99">
        <v>1.6263000000000001</v>
      </c>
      <c r="BA5976" s="119" t="s">
        <v>8</v>
      </c>
      <c r="BB5976" s="4">
        <v>5976</v>
      </c>
      <c r="BC5976" s="4">
        <v>9</v>
      </c>
    </row>
    <row r="5977" spans="2:55">
      <c r="B5977">
        <v>5976</v>
      </c>
      <c r="C5977" s="192">
        <f t="shared" si="1123"/>
        <v>9</v>
      </c>
      <c r="D5977" s="5">
        <f t="shared" si="1124"/>
        <v>135</v>
      </c>
      <c r="E5977" s="5" t="str">
        <f t="shared" si="1125"/>
        <v>0.001069</v>
      </c>
      <c r="F5977" s="5" t="str">
        <f t="shared" si="1126"/>
        <v>563.9</v>
      </c>
      <c r="G5977" s="5" t="str">
        <f t="shared" si="1127"/>
        <v>573.5</v>
      </c>
      <c r="H5977" s="5" t="str">
        <f t="shared" si="1128"/>
        <v>1.679</v>
      </c>
      <c r="I5977" s="1" t="s">
        <v>8</v>
      </c>
      <c r="AN5977" s="89" t="str">
        <f t="shared" si="1129"/>
        <v>9.000</v>
      </c>
      <c r="AO5977" s="89" t="str">
        <f t="shared" si="1130"/>
        <v>135.0</v>
      </c>
      <c r="AP5977" s="89" t="str">
        <f t="shared" si="1131"/>
        <v>0.001069</v>
      </c>
      <c r="AQ5977" s="89" t="str">
        <f t="shared" si="1132"/>
        <v>563.9</v>
      </c>
      <c r="AR5977" s="89" t="str">
        <f t="shared" si="1133"/>
        <v>573.5</v>
      </c>
      <c r="AS5977" s="89" t="str">
        <f t="shared" si="1134"/>
        <v>1.679</v>
      </c>
      <c r="AT5977" s="89"/>
      <c r="AU5977" s="99">
        <v>9</v>
      </c>
      <c r="AV5977" s="99">
        <v>135</v>
      </c>
      <c r="AW5977" s="99">
        <v>1.06942E-3</v>
      </c>
      <c r="AX5977" s="99">
        <v>563.90521999999999</v>
      </c>
      <c r="AY5977" s="99">
        <v>573.53</v>
      </c>
      <c r="AZ5977" s="99">
        <v>1.6786000000000001</v>
      </c>
      <c r="BA5977" s="119" t="s">
        <v>8</v>
      </c>
      <c r="BB5977" s="4">
        <v>5977</v>
      </c>
      <c r="BC5977" s="4">
        <v>9</v>
      </c>
    </row>
    <row r="5978" spans="2:55">
      <c r="B5978">
        <v>5977</v>
      </c>
      <c r="C5978" s="192">
        <f t="shared" si="1123"/>
        <v>9</v>
      </c>
      <c r="D5978" s="5">
        <f t="shared" si="1124"/>
        <v>140</v>
      </c>
      <c r="E5978" s="5" t="str">
        <f t="shared" si="1125"/>
        <v>0.001074</v>
      </c>
      <c r="F5978" s="5" t="str">
        <f t="shared" si="1126"/>
        <v>585.1</v>
      </c>
      <c r="G5978" s="5" t="str">
        <f t="shared" si="1127"/>
        <v>594.8</v>
      </c>
      <c r="H5978" s="5" t="str">
        <f t="shared" si="1128"/>
        <v>1.730</v>
      </c>
      <c r="I5978" s="1" t="s">
        <v>8</v>
      </c>
      <c r="AN5978" s="89" t="str">
        <f t="shared" si="1129"/>
        <v>9.000</v>
      </c>
      <c r="AO5978" s="89" t="str">
        <f t="shared" si="1130"/>
        <v>140.0</v>
      </c>
      <c r="AP5978" s="89" t="str">
        <f t="shared" si="1131"/>
        <v>0.001074</v>
      </c>
      <c r="AQ5978" s="89" t="str">
        <f t="shared" si="1132"/>
        <v>585.1</v>
      </c>
      <c r="AR5978" s="89" t="str">
        <f t="shared" si="1133"/>
        <v>594.8</v>
      </c>
      <c r="AS5978" s="89" t="str">
        <f t="shared" si="1134"/>
        <v>1.730</v>
      </c>
      <c r="AT5978" s="89"/>
      <c r="AU5978" s="99">
        <v>9</v>
      </c>
      <c r="AV5978" s="99">
        <v>140</v>
      </c>
      <c r="AW5978" s="99">
        <v>1.0744000000000001E-3</v>
      </c>
      <c r="AX5978" s="99">
        <v>585.12040000000002</v>
      </c>
      <c r="AY5978" s="99">
        <v>594.79</v>
      </c>
      <c r="AZ5978" s="99">
        <v>1.7302999999999999</v>
      </c>
      <c r="BA5978" s="119" t="s">
        <v>8</v>
      </c>
      <c r="BB5978" s="4">
        <v>5978</v>
      </c>
      <c r="BC5978" s="4">
        <v>9</v>
      </c>
    </row>
    <row r="5979" spans="2:55">
      <c r="B5979">
        <v>5978</v>
      </c>
      <c r="C5979" s="192">
        <f t="shared" si="1123"/>
        <v>9</v>
      </c>
      <c r="D5979" s="5">
        <f t="shared" si="1124"/>
        <v>145</v>
      </c>
      <c r="E5979" s="5" t="str">
        <f t="shared" si="1125"/>
        <v>0.001080</v>
      </c>
      <c r="F5979" s="5" t="str">
        <f t="shared" si="1126"/>
        <v>606.4</v>
      </c>
      <c r="G5979" s="5" t="str">
        <f t="shared" si="1127"/>
        <v>616.1</v>
      </c>
      <c r="H5979" s="5" t="str">
        <f t="shared" si="1128"/>
        <v>1.782</v>
      </c>
      <c r="I5979" s="1" t="s">
        <v>8</v>
      </c>
      <c r="AN5979" s="89" t="str">
        <f t="shared" si="1129"/>
        <v>9.000</v>
      </c>
      <c r="AO5979" s="89" t="str">
        <f t="shared" si="1130"/>
        <v>145.0</v>
      </c>
      <c r="AP5979" s="89" t="str">
        <f t="shared" si="1131"/>
        <v>0.001080</v>
      </c>
      <c r="AQ5979" s="89" t="str">
        <f t="shared" si="1132"/>
        <v>606.4</v>
      </c>
      <c r="AR5979" s="89" t="str">
        <f t="shared" si="1133"/>
        <v>616.1</v>
      </c>
      <c r="AS5979" s="89" t="str">
        <f t="shared" si="1134"/>
        <v>1.782</v>
      </c>
      <c r="AT5979" s="89"/>
      <c r="AU5979" s="99">
        <v>9</v>
      </c>
      <c r="AV5979" s="99">
        <v>145</v>
      </c>
      <c r="AW5979" s="99">
        <v>1.0795500000000001E-3</v>
      </c>
      <c r="AX5979" s="99">
        <v>606.39404999999999</v>
      </c>
      <c r="AY5979" s="99">
        <v>616.11</v>
      </c>
      <c r="AZ5979" s="99">
        <v>1.7816000000000001</v>
      </c>
      <c r="BA5979" s="119" t="s">
        <v>8</v>
      </c>
      <c r="BB5979" s="4">
        <v>5979</v>
      </c>
      <c r="BC5979" s="4">
        <v>9</v>
      </c>
    </row>
    <row r="5980" spans="2:55">
      <c r="B5980">
        <v>5979</v>
      </c>
      <c r="C5980" s="192">
        <f t="shared" si="1123"/>
        <v>9</v>
      </c>
      <c r="D5980" s="5">
        <f t="shared" si="1124"/>
        <v>150</v>
      </c>
      <c r="E5980" s="5" t="str">
        <f t="shared" si="1125"/>
        <v>0.001085</v>
      </c>
      <c r="F5980" s="5" t="str">
        <f t="shared" si="1126"/>
        <v>627.7</v>
      </c>
      <c r="G5980" s="5" t="str">
        <f t="shared" si="1127"/>
        <v>637.5</v>
      </c>
      <c r="H5980" s="5" t="str">
        <f t="shared" si="1128"/>
        <v>1.832</v>
      </c>
      <c r="I5980" s="1" t="s">
        <v>8</v>
      </c>
      <c r="AN5980" s="89" t="str">
        <f t="shared" si="1129"/>
        <v>9.000</v>
      </c>
      <c r="AO5980" s="89" t="str">
        <f t="shared" si="1130"/>
        <v>150.0</v>
      </c>
      <c r="AP5980" s="89" t="str">
        <f t="shared" si="1131"/>
        <v>0.001085</v>
      </c>
      <c r="AQ5980" s="89" t="str">
        <f t="shared" si="1132"/>
        <v>627.7</v>
      </c>
      <c r="AR5980" s="89" t="str">
        <f t="shared" si="1133"/>
        <v>637.5</v>
      </c>
      <c r="AS5980" s="89" t="str">
        <f t="shared" si="1134"/>
        <v>1.832</v>
      </c>
      <c r="AT5980" s="89"/>
      <c r="AU5980" s="99">
        <v>9</v>
      </c>
      <c r="AV5980" s="99">
        <v>150</v>
      </c>
      <c r="AW5980" s="99">
        <v>1.0848699999999999E-3</v>
      </c>
      <c r="AX5980" s="99">
        <v>627.71617000000003</v>
      </c>
      <c r="AY5980" s="99">
        <v>637.48</v>
      </c>
      <c r="AZ5980" s="99">
        <v>1.8324</v>
      </c>
      <c r="BA5980" s="119" t="s">
        <v>8</v>
      </c>
      <c r="BB5980" s="4">
        <v>5980</v>
      </c>
      <c r="BC5980" s="4">
        <v>9</v>
      </c>
    </row>
    <row r="5981" spans="2:55">
      <c r="B5981">
        <v>5980</v>
      </c>
      <c r="C5981" s="192">
        <f t="shared" si="1123"/>
        <v>9</v>
      </c>
      <c r="D5981" s="5">
        <f t="shared" si="1124"/>
        <v>155</v>
      </c>
      <c r="E5981" s="5" t="str">
        <f t="shared" si="1125"/>
        <v>0.001090</v>
      </c>
      <c r="F5981" s="5" t="str">
        <f t="shared" si="1126"/>
        <v>649.1</v>
      </c>
      <c r="G5981" s="5" t="str">
        <f t="shared" si="1127"/>
        <v>658.9</v>
      </c>
      <c r="H5981" s="5" t="str">
        <f t="shared" si="1128"/>
        <v>1.883</v>
      </c>
      <c r="I5981" s="1" t="s">
        <v>8</v>
      </c>
      <c r="AN5981" s="89" t="str">
        <f t="shared" si="1129"/>
        <v>9.000</v>
      </c>
      <c r="AO5981" s="89" t="str">
        <f t="shared" si="1130"/>
        <v>155.0</v>
      </c>
      <c r="AP5981" s="89" t="str">
        <f t="shared" si="1131"/>
        <v>0.001090</v>
      </c>
      <c r="AQ5981" s="89" t="str">
        <f t="shared" si="1132"/>
        <v>649.1</v>
      </c>
      <c r="AR5981" s="89" t="str">
        <f t="shared" si="1133"/>
        <v>658.9</v>
      </c>
      <c r="AS5981" s="89" t="str">
        <f t="shared" si="1134"/>
        <v>1.883</v>
      </c>
      <c r="AT5981" s="89"/>
      <c r="AU5981" s="99">
        <v>9</v>
      </c>
      <c r="AV5981" s="99">
        <v>155</v>
      </c>
      <c r="AW5981" s="99">
        <v>1.0903600000000001E-3</v>
      </c>
      <c r="AX5981" s="99">
        <v>649.10676000000001</v>
      </c>
      <c r="AY5981" s="99">
        <v>658.92</v>
      </c>
      <c r="AZ5981" s="99">
        <v>1.8828</v>
      </c>
      <c r="BA5981" s="119" t="s">
        <v>8</v>
      </c>
      <c r="BB5981" s="4">
        <v>5981</v>
      </c>
      <c r="BC5981" s="4">
        <v>9</v>
      </c>
    </row>
    <row r="5982" spans="2:55">
      <c r="B5982">
        <v>5981</v>
      </c>
      <c r="C5982" s="192">
        <f t="shared" si="1123"/>
        <v>9</v>
      </c>
      <c r="D5982" s="5">
        <f t="shared" si="1124"/>
        <v>160</v>
      </c>
      <c r="E5982" s="5" t="str">
        <f t="shared" si="1125"/>
        <v>0.001096</v>
      </c>
      <c r="F5982" s="5" t="str">
        <f t="shared" si="1126"/>
        <v>670.5</v>
      </c>
      <c r="G5982" s="5" t="str">
        <f t="shared" si="1127"/>
        <v>680.4</v>
      </c>
      <c r="H5982" s="5" t="str">
        <f t="shared" si="1128"/>
        <v>1.933</v>
      </c>
      <c r="I5982" s="1" t="s">
        <v>8</v>
      </c>
      <c r="AN5982" s="89" t="str">
        <f t="shared" si="1129"/>
        <v>9.000</v>
      </c>
      <c r="AO5982" s="89" t="str">
        <f t="shared" si="1130"/>
        <v>160.0</v>
      </c>
      <c r="AP5982" s="89" t="str">
        <f t="shared" si="1131"/>
        <v>0.001096</v>
      </c>
      <c r="AQ5982" s="89" t="str">
        <f t="shared" si="1132"/>
        <v>670.5</v>
      </c>
      <c r="AR5982" s="89" t="str">
        <f t="shared" si="1133"/>
        <v>680.4</v>
      </c>
      <c r="AS5982" s="89" t="str">
        <f t="shared" si="1134"/>
        <v>1.933</v>
      </c>
      <c r="AT5982" s="89"/>
      <c r="AU5982" s="99">
        <v>9</v>
      </c>
      <c r="AV5982" s="99">
        <v>160</v>
      </c>
      <c r="AW5982" s="99">
        <v>1.0960399999999999E-3</v>
      </c>
      <c r="AX5982" s="99">
        <v>670.54563999999993</v>
      </c>
      <c r="AY5982" s="99">
        <v>680.41</v>
      </c>
      <c r="AZ5982" s="99">
        <v>1.9327000000000001</v>
      </c>
      <c r="BA5982" s="119" t="s">
        <v>8</v>
      </c>
      <c r="BB5982" s="4">
        <v>5982</v>
      </c>
      <c r="BC5982" s="4">
        <v>9</v>
      </c>
    </row>
    <row r="5983" spans="2:55">
      <c r="B5983">
        <v>5982</v>
      </c>
      <c r="C5983" s="192">
        <f t="shared" si="1123"/>
        <v>9</v>
      </c>
      <c r="D5983" s="5">
        <f t="shared" si="1124"/>
        <v>165</v>
      </c>
      <c r="E5983" s="5" t="str">
        <f t="shared" si="1125"/>
        <v>0.001102</v>
      </c>
      <c r="F5983" s="5" t="str">
        <f t="shared" si="1126"/>
        <v>692.1</v>
      </c>
      <c r="G5983" s="5" t="str">
        <f t="shared" si="1127"/>
        <v>702.0</v>
      </c>
      <c r="H5983" s="5" t="str">
        <f t="shared" si="1128"/>
        <v>1.982</v>
      </c>
      <c r="I5983" s="1" t="s">
        <v>8</v>
      </c>
      <c r="AN5983" s="89" t="str">
        <f t="shared" si="1129"/>
        <v>9.000</v>
      </c>
      <c r="AO5983" s="89" t="str">
        <f t="shared" si="1130"/>
        <v>165.0</v>
      </c>
      <c r="AP5983" s="89" t="str">
        <f t="shared" si="1131"/>
        <v>0.001102</v>
      </c>
      <c r="AQ5983" s="89" t="str">
        <f t="shared" si="1132"/>
        <v>692.1</v>
      </c>
      <c r="AR5983" s="89" t="str">
        <f t="shared" si="1133"/>
        <v>702.0</v>
      </c>
      <c r="AS5983" s="89" t="str">
        <f t="shared" si="1134"/>
        <v>1.982</v>
      </c>
      <c r="AT5983" s="89"/>
      <c r="AU5983" s="99">
        <v>9</v>
      </c>
      <c r="AV5983" s="99">
        <v>165</v>
      </c>
      <c r="AW5983" s="99">
        <v>1.1019199999999999E-3</v>
      </c>
      <c r="AX5983" s="99">
        <v>692.06272000000001</v>
      </c>
      <c r="AY5983" s="99">
        <v>701.98</v>
      </c>
      <c r="AZ5983" s="99">
        <v>1.9822</v>
      </c>
      <c r="BA5983" s="119" t="s">
        <v>8</v>
      </c>
      <c r="BB5983" s="4">
        <v>5983</v>
      </c>
      <c r="BC5983" s="4">
        <v>9</v>
      </c>
    </row>
    <row r="5984" spans="2:55">
      <c r="B5984">
        <v>5983</v>
      </c>
      <c r="C5984" s="192">
        <f t="shared" si="1123"/>
        <v>9</v>
      </c>
      <c r="D5984" s="5">
        <f t="shared" si="1124"/>
        <v>170</v>
      </c>
      <c r="E5984" s="5" t="str">
        <f t="shared" si="1125"/>
        <v>0.001108</v>
      </c>
      <c r="F5984" s="5" t="str">
        <f t="shared" si="1126"/>
        <v>713.6</v>
      </c>
      <c r="G5984" s="5" t="str">
        <f t="shared" si="1127"/>
        <v>723.6</v>
      </c>
      <c r="H5984" s="5" t="str">
        <f t="shared" si="1128"/>
        <v>2.031</v>
      </c>
      <c r="I5984" s="1" t="s">
        <v>8</v>
      </c>
      <c r="AN5984" s="89" t="str">
        <f t="shared" si="1129"/>
        <v>9.000</v>
      </c>
      <c r="AO5984" s="89" t="str">
        <f t="shared" si="1130"/>
        <v>170.0</v>
      </c>
      <c r="AP5984" s="89" t="str">
        <f t="shared" si="1131"/>
        <v>0.001108</v>
      </c>
      <c r="AQ5984" s="89" t="str">
        <f t="shared" si="1132"/>
        <v>713.6</v>
      </c>
      <c r="AR5984" s="89" t="str">
        <f t="shared" si="1133"/>
        <v>723.6</v>
      </c>
      <c r="AS5984" s="89" t="str">
        <f t="shared" si="1134"/>
        <v>2.031</v>
      </c>
      <c r="AT5984" s="89"/>
      <c r="AU5984" s="99">
        <v>9</v>
      </c>
      <c r="AV5984" s="99">
        <v>170</v>
      </c>
      <c r="AW5984" s="99">
        <v>1.1079900000000001E-3</v>
      </c>
      <c r="AX5984" s="99">
        <v>713.64809000000002</v>
      </c>
      <c r="AY5984" s="99">
        <v>723.62</v>
      </c>
      <c r="AZ5984" s="99">
        <v>2.0312999999999999</v>
      </c>
      <c r="BA5984" s="119" t="s">
        <v>8</v>
      </c>
      <c r="BB5984" s="4">
        <v>5984</v>
      </c>
      <c r="BC5984" s="4">
        <v>9</v>
      </c>
    </row>
    <row r="5985" spans="2:55">
      <c r="B5985">
        <v>5984</v>
      </c>
      <c r="C5985" s="192">
        <f t="shared" si="1123"/>
        <v>9</v>
      </c>
      <c r="D5985" s="5">
        <f t="shared" si="1124"/>
        <v>175</v>
      </c>
      <c r="E5985" s="5" t="str">
        <f t="shared" si="1125"/>
        <v>0.001114</v>
      </c>
      <c r="F5985" s="5" t="str">
        <f t="shared" si="1126"/>
        <v>735.3</v>
      </c>
      <c r="G5985" s="5" t="str">
        <f t="shared" si="1127"/>
        <v>745.4</v>
      </c>
      <c r="H5985" s="5" t="str">
        <f t="shared" si="1128"/>
        <v>2.080</v>
      </c>
      <c r="I5985" s="1" t="s">
        <v>8</v>
      </c>
      <c r="AN5985" s="89" t="str">
        <f t="shared" si="1129"/>
        <v>9.000</v>
      </c>
      <c r="AO5985" s="89" t="str">
        <f t="shared" si="1130"/>
        <v>175.0</v>
      </c>
      <c r="AP5985" s="89" t="str">
        <f t="shared" si="1131"/>
        <v>0.001114</v>
      </c>
      <c r="AQ5985" s="89" t="str">
        <f t="shared" si="1132"/>
        <v>735.3</v>
      </c>
      <c r="AR5985" s="89" t="str">
        <f t="shared" si="1133"/>
        <v>745.4</v>
      </c>
      <c r="AS5985" s="89" t="str">
        <f t="shared" si="1134"/>
        <v>2.080</v>
      </c>
      <c r="AT5985" s="89"/>
      <c r="AU5985" s="99">
        <v>9</v>
      </c>
      <c r="AV5985" s="99">
        <v>175</v>
      </c>
      <c r="AW5985" s="99">
        <v>1.1142700000000001E-3</v>
      </c>
      <c r="AX5985" s="99">
        <v>735.32157000000007</v>
      </c>
      <c r="AY5985" s="99">
        <v>745.35</v>
      </c>
      <c r="AZ5985" s="99">
        <v>2.0800999999999998</v>
      </c>
      <c r="BA5985" s="119" t="s">
        <v>8</v>
      </c>
      <c r="BB5985" s="4">
        <v>5985</v>
      </c>
      <c r="BC5985" s="4">
        <v>9</v>
      </c>
    </row>
    <row r="5986" spans="2:55">
      <c r="B5986">
        <v>5985</v>
      </c>
      <c r="C5986" s="192">
        <f t="shared" si="1123"/>
        <v>9</v>
      </c>
      <c r="D5986" s="5">
        <f t="shared" si="1124"/>
        <v>180</v>
      </c>
      <c r="E5986" s="5" t="str">
        <f t="shared" si="1125"/>
        <v>0.001121</v>
      </c>
      <c r="F5986" s="5" t="str">
        <f t="shared" si="1126"/>
        <v>757.1</v>
      </c>
      <c r="G5986" s="5" t="str">
        <f t="shared" si="1127"/>
        <v>767.2</v>
      </c>
      <c r="H5986" s="5" t="str">
        <f t="shared" si="1128"/>
        <v>2.129</v>
      </c>
      <c r="I5986" s="1" t="s">
        <v>8</v>
      </c>
      <c r="AN5986" s="89" t="str">
        <f t="shared" si="1129"/>
        <v>9.000</v>
      </c>
      <c r="AO5986" s="89" t="str">
        <f t="shared" si="1130"/>
        <v>180.0</v>
      </c>
      <c r="AP5986" s="89" t="str">
        <f t="shared" si="1131"/>
        <v>0.001121</v>
      </c>
      <c r="AQ5986" s="89" t="str">
        <f t="shared" si="1132"/>
        <v>757.1</v>
      </c>
      <c r="AR5986" s="89" t="str">
        <f t="shared" si="1133"/>
        <v>767.2</v>
      </c>
      <c r="AS5986" s="89" t="str">
        <f t="shared" si="1134"/>
        <v>2.129</v>
      </c>
      <c r="AT5986" s="89"/>
      <c r="AU5986" s="99">
        <v>9</v>
      </c>
      <c r="AV5986" s="99">
        <v>180</v>
      </c>
      <c r="AW5986" s="99">
        <v>1.1207700000000001E-3</v>
      </c>
      <c r="AX5986" s="99">
        <v>757.06306999999993</v>
      </c>
      <c r="AY5986" s="99">
        <v>767.15</v>
      </c>
      <c r="AZ5986" s="99">
        <v>2.1284999999999998</v>
      </c>
      <c r="BA5986" s="119" t="s">
        <v>8</v>
      </c>
      <c r="BB5986" s="4">
        <v>5986</v>
      </c>
      <c r="BC5986" s="4">
        <v>9</v>
      </c>
    </row>
    <row r="5987" spans="2:55">
      <c r="B5987">
        <v>5986</v>
      </c>
      <c r="C5987" s="192">
        <f t="shared" si="1123"/>
        <v>9</v>
      </c>
      <c r="D5987" s="5">
        <f t="shared" si="1124"/>
        <v>185</v>
      </c>
      <c r="E5987" s="5" t="str">
        <f t="shared" si="1125"/>
        <v>0.001127</v>
      </c>
      <c r="F5987" s="5" t="str">
        <f t="shared" si="1126"/>
        <v>778.9</v>
      </c>
      <c r="G5987" s="5" t="str">
        <f t="shared" si="1127"/>
        <v>789.1</v>
      </c>
      <c r="H5987" s="5" t="str">
        <f t="shared" si="1128"/>
        <v>2.177</v>
      </c>
      <c r="I5987" s="1" t="s">
        <v>8</v>
      </c>
      <c r="AN5987" s="89" t="str">
        <f t="shared" si="1129"/>
        <v>9.000</v>
      </c>
      <c r="AO5987" s="89" t="str">
        <f t="shared" si="1130"/>
        <v>185.0</v>
      </c>
      <c r="AP5987" s="89" t="str">
        <f t="shared" si="1131"/>
        <v>0.001127</v>
      </c>
      <c r="AQ5987" s="89" t="str">
        <f t="shared" si="1132"/>
        <v>778.9</v>
      </c>
      <c r="AR5987" s="89" t="str">
        <f t="shared" si="1133"/>
        <v>789.1</v>
      </c>
      <c r="AS5987" s="89" t="str">
        <f t="shared" si="1134"/>
        <v>2.177</v>
      </c>
      <c r="AT5987" s="89"/>
      <c r="AU5987" s="99">
        <v>9</v>
      </c>
      <c r="AV5987" s="99">
        <v>185</v>
      </c>
      <c r="AW5987" s="99">
        <v>1.1274900000000001E-3</v>
      </c>
      <c r="AX5987" s="99">
        <v>778.90258999999992</v>
      </c>
      <c r="AY5987" s="99">
        <v>789.05</v>
      </c>
      <c r="AZ5987" s="99">
        <v>2.1764999999999999</v>
      </c>
      <c r="BA5987" s="119" t="s">
        <v>8</v>
      </c>
      <c r="BB5987" s="4">
        <v>5987</v>
      </c>
      <c r="BC5987" s="4">
        <v>9</v>
      </c>
    </row>
    <row r="5988" spans="2:55">
      <c r="B5988">
        <v>5987</v>
      </c>
      <c r="C5988" s="192">
        <f t="shared" si="1123"/>
        <v>9</v>
      </c>
      <c r="D5988" s="5">
        <f t="shared" si="1124"/>
        <v>190</v>
      </c>
      <c r="E5988" s="5" t="str">
        <f t="shared" si="1125"/>
        <v>0.001134</v>
      </c>
      <c r="F5988" s="5" t="str">
        <f t="shared" si="1126"/>
        <v>800.8</v>
      </c>
      <c r="G5988" s="5" t="str">
        <f t="shared" si="1127"/>
        <v>811.1</v>
      </c>
      <c r="H5988" s="5" t="str">
        <f t="shared" si="1128"/>
        <v>2.224</v>
      </c>
      <c r="I5988" s="1" t="s">
        <v>8</v>
      </c>
      <c r="AN5988" s="89" t="str">
        <f t="shared" si="1129"/>
        <v>9.000</v>
      </c>
      <c r="AO5988" s="89" t="str">
        <f t="shared" si="1130"/>
        <v>190.0</v>
      </c>
      <c r="AP5988" s="89" t="str">
        <f t="shared" si="1131"/>
        <v>0.001134</v>
      </c>
      <c r="AQ5988" s="89" t="str">
        <f t="shared" si="1132"/>
        <v>800.8</v>
      </c>
      <c r="AR5988" s="89" t="str">
        <f t="shared" si="1133"/>
        <v>811.1</v>
      </c>
      <c r="AS5988" s="89" t="str">
        <f t="shared" si="1134"/>
        <v>2.224</v>
      </c>
      <c r="AT5988" s="89"/>
      <c r="AU5988" s="99">
        <v>9</v>
      </c>
      <c r="AV5988" s="99">
        <v>190</v>
      </c>
      <c r="AW5988" s="99">
        <v>1.1344600000000001E-3</v>
      </c>
      <c r="AX5988" s="99">
        <v>800.83985999999993</v>
      </c>
      <c r="AY5988" s="99">
        <v>811.05</v>
      </c>
      <c r="AZ5988" s="99">
        <v>2.2242999999999999</v>
      </c>
      <c r="BA5988" s="119" t="s">
        <v>8</v>
      </c>
      <c r="BB5988" s="4">
        <v>5988</v>
      </c>
      <c r="BC5988" s="4">
        <v>9</v>
      </c>
    </row>
    <row r="5989" spans="2:55">
      <c r="B5989">
        <v>5988</v>
      </c>
      <c r="C5989" s="192">
        <f t="shared" si="1123"/>
        <v>9</v>
      </c>
      <c r="D5989" s="5">
        <f t="shared" si="1124"/>
        <v>195</v>
      </c>
      <c r="E5989" s="5" t="str">
        <f t="shared" si="1125"/>
        <v>0.001142</v>
      </c>
      <c r="F5989" s="5" t="str">
        <f t="shared" si="1126"/>
        <v>822.9</v>
      </c>
      <c r="G5989" s="5" t="str">
        <f t="shared" si="1127"/>
        <v>833.2</v>
      </c>
      <c r="H5989" s="5" t="str">
        <f t="shared" si="1128"/>
        <v>2.272</v>
      </c>
      <c r="I5989" s="1" t="s">
        <v>8</v>
      </c>
      <c r="AN5989" s="89" t="str">
        <f t="shared" si="1129"/>
        <v>9.000</v>
      </c>
      <c r="AO5989" s="89" t="str">
        <f t="shared" si="1130"/>
        <v>195.0</v>
      </c>
      <c r="AP5989" s="89" t="str">
        <f t="shared" si="1131"/>
        <v>0.001142</v>
      </c>
      <c r="AQ5989" s="89" t="str">
        <f t="shared" si="1132"/>
        <v>822.9</v>
      </c>
      <c r="AR5989" s="89" t="str">
        <f t="shared" si="1133"/>
        <v>833.2</v>
      </c>
      <c r="AS5989" s="89" t="str">
        <f t="shared" si="1134"/>
        <v>2.272</v>
      </c>
      <c r="AT5989" s="89"/>
      <c r="AU5989" s="99">
        <v>9</v>
      </c>
      <c r="AV5989" s="99">
        <v>195</v>
      </c>
      <c r="AW5989" s="99">
        <v>1.14167E-3</v>
      </c>
      <c r="AX5989" s="99">
        <v>822.87496999999996</v>
      </c>
      <c r="AY5989" s="99">
        <v>833.15</v>
      </c>
      <c r="AZ5989" s="99">
        <v>2.2717000000000001</v>
      </c>
      <c r="BA5989" s="119" t="s">
        <v>8</v>
      </c>
      <c r="BB5989" s="4">
        <v>5989</v>
      </c>
      <c r="BC5989" s="4">
        <v>9</v>
      </c>
    </row>
    <row r="5990" spans="2:55">
      <c r="B5990">
        <v>5989</v>
      </c>
      <c r="C5990" s="192">
        <f t="shared" si="1123"/>
        <v>9</v>
      </c>
      <c r="D5990" s="5">
        <f t="shared" si="1124"/>
        <v>200</v>
      </c>
      <c r="E5990" s="5" t="str">
        <f t="shared" si="1125"/>
        <v>0.001149</v>
      </c>
      <c r="F5990" s="5" t="str">
        <f t="shared" si="1126"/>
        <v>845.0</v>
      </c>
      <c r="G5990" s="5" t="str">
        <f t="shared" si="1127"/>
        <v>855.4</v>
      </c>
      <c r="H5990" s="5" t="str">
        <f t="shared" si="1128"/>
        <v>2.319</v>
      </c>
      <c r="I5990" s="1" t="s">
        <v>8</v>
      </c>
      <c r="AN5990" s="89" t="str">
        <f t="shared" si="1129"/>
        <v>9.000</v>
      </c>
      <c r="AO5990" s="89" t="str">
        <f t="shared" si="1130"/>
        <v>200.0</v>
      </c>
      <c r="AP5990" s="89" t="str">
        <f t="shared" si="1131"/>
        <v>0.001149</v>
      </c>
      <c r="AQ5990" s="89" t="str">
        <f t="shared" si="1132"/>
        <v>845.0</v>
      </c>
      <c r="AR5990" s="89" t="str">
        <f t="shared" si="1133"/>
        <v>855.4</v>
      </c>
      <c r="AS5990" s="89" t="str">
        <f t="shared" si="1134"/>
        <v>2.319</v>
      </c>
      <c r="AT5990" s="89"/>
      <c r="AU5990" s="99">
        <v>9</v>
      </c>
      <c r="AV5990" s="99">
        <v>200</v>
      </c>
      <c r="AW5990" s="99">
        <v>1.1491499999999998E-3</v>
      </c>
      <c r="AX5990" s="99">
        <v>845.02764999999999</v>
      </c>
      <c r="AY5990" s="99">
        <v>855.37</v>
      </c>
      <c r="AZ5990" s="99">
        <v>2.3189000000000002</v>
      </c>
      <c r="BA5990" s="119" t="s">
        <v>8</v>
      </c>
      <c r="BB5990" s="4">
        <v>5990</v>
      </c>
      <c r="BC5990" s="4">
        <v>9</v>
      </c>
    </row>
    <row r="5991" spans="2:55">
      <c r="B5991">
        <v>5990</v>
      </c>
      <c r="C5991" s="192">
        <f t="shared" si="1123"/>
        <v>9</v>
      </c>
      <c r="D5991" s="5">
        <f t="shared" si="1124"/>
        <v>210</v>
      </c>
      <c r="E5991" s="5" t="str">
        <f t="shared" si="1125"/>
        <v>0.001165</v>
      </c>
      <c r="F5991" s="5" t="str">
        <f t="shared" si="1126"/>
        <v>889.7</v>
      </c>
      <c r="G5991" s="5" t="str">
        <f t="shared" si="1127"/>
        <v>900.2</v>
      </c>
      <c r="H5991" s="5" t="str">
        <f t="shared" si="1128"/>
        <v>2.413</v>
      </c>
      <c r="I5991" s="1" t="s">
        <v>8</v>
      </c>
      <c r="AN5991" s="89" t="str">
        <f t="shared" si="1129"/>
        <v>9.000</v>
      </c>
      <c r="AO5991" s="89" t="str">
        <f t="shared" si="1130"/>
        <v>210.0</v>
      </c>
      <c r="AP5991" s="89" t="str">
        <f t="shared" si="1131"/>
        <v>0.001165</v>
      </c>
      <c r="AQ5991" s="89" t="str">
        <f t="shared" si="1132"/>
        <v>889.7</v>
      </c>
      <c r="AR5991" s="89" t="str">
        <f t="shared" si="1133"/>
        <v>900.2</v>
      </c>
      <c r="AS5991" s="89" t="str">
        <f t="shared" si="1134"/>
        <v>2.413</v>
      </c>
      <c r="AT5991" s="89"/>
      <c r="AU5991" s="99">
        <v>9</v>
      </c>
      <c r="AV5991" s="99">
        <v>210</v>
      </c>
      <c r="AW5991" s="99">
        <v>1.16496E-3</v>
      </c>
      <c r="AX5991" s="99">
        <v>889.67535999999996</v>
      </c>
      <c r="AY5991" s="99">
        <v>900.16</v>
      </c>
      <c r="AZ5991" s="99">
        <v>2.4125999999999999</v>
      </c>
      <c r="BA5991" s="119" t="s">
        <v>8</v>
      </c>
      <c r="BB5991" s="4">
        <v>5991</v>
      </c>
      <c r="BC5991" s="4">
        <v>9</v>
      </c>
    </row>
    <row r="5992" spans="2:55">
      <c r="B5992">
        <v>5991</v>
      </c>
      <c r="C5992" s="192">
        <f t="shared" si="1123"/>
        <v>9</v>
      </c>
      <c r="D5992" s="5">
        <f t="shared" si="1124"/>
        <v>220</v>
      </c>
      <c r="E5992" s="5" t="str">
        <f t="shared" si="1125"/>
        <v>0.001182</v>
      </c>
      <c r="F5992" s="5" t="str">
        <f t="shared" si="1126"/>
        <v>934.9</v>
      </c>
      <c r="G5992" s="5" t="str">
        <f t="shared" si="1127"/>
        <v>945.5</v>
      </c>
      <c r="H5992" s="5" t="str">
        <f t="shared" si="1128"/>
        <v>2.506</v>
      </c>
      <c r="I5992" s="1" t="s">
        <v>8</v>
      </c>
      <c r="AN5992" s="89" t="str">
        <f t="shared" si="1129"/>
        <v>9.000</v>
      </c>
      <c r="AO5992" s="89" t="str">
        <f t="shared" si="1130"/>
        <v>220.0</v>
      </c>
      <c r="AP5992" s="89" t="str">
        <f t="shared" si="1131"/>
        <v>0.001182</v>
      </c>
      <c r="AQ5992" s="89" t="str">
        <f t="shared" si="1132"/>
        <v>934.9</v>
      </c>
      <c r="AR5992" s="89" t="str">
        <f t="shared" si="1133"/>
        <v>945.5</v>
      </c>
      <c r="AS5992" s="89" t="str">
        <f t="shared" si="1134"/>
        <v>2.506</v>
      </c>
      <c r="AT5992" s="89"/>
      <c r="AU5992" s="99">
        <v>9</v>
      </c>
      <c r="AV5992" s="99">
        <v>220</v>
      </c>
      <c r="AW5992" s="99">
        <v>1.1820299999999999E-3</v>
      </c>
      <c r="AX5992" s="99">
        <v>934.86172999999997</v>
      </c>
      <c r="AY5992" s="99">
        <v>945.5</v>
      </c>
      <c r="AZ5992" s="99">
        <v>2.5055000000000001</v>
      </c>
      <c r="BA5992" s="119" t="s">
        <v>8</v>
      </c>
      <c r="BB5992" s="4">
        <v>5992</v>
      </c>
      <c r="BC5992" s="4">
        <v>9</v>
      </c>
    </row>
    <row r="5993" spans="2:55">
      <c r="B5993">
        <v>5992</v>
      </c>
      <c r="C5993" s="192">
        <f t="shared" si="1123"/>
        <v>9</v>
      </c>
      <c r="D5993" s="5">
        <f t="shared" si="1124"/>
        <v>230</v>
      </c>
      <c r="E5993" s="5" t="str">
        <f t="shared" si="1125"/>
        <v>0.001201</v>
      </c>
      <c r="F5993" s="5" t="str">
        <f t="shared" si="1126"/>
        <v>980.7</v>
      </c>
      <c r="G5993" s="5" t="str">
        <f t="shared" si="1127"/>
        <v>991.5</v>
      </c>
      <c r="H5993" s="5" t="str">
        <f t="shared" si="1128"/>
        <v>2.598</v>
      </c>
      <c r="I5993" s="1" t="s">
        <v>8</v>
      </c>
      <c r="AN5993" s="89" t="str">
        <f t="shared" si="1129"/>
        <v>9.000</v>
      </c>
      <c r="AO5993" s="89" t="str">
        <f t="shared" si="1130"/>
        <v>230.0</v>
      </c>
      <c r="AP5993" s="89" t="str">
        <f t="shared" si="1131"/>
        <v>0.001201</v>
      </c>
      <c r="AQ5993" s="89" t="str">
        <f t="shared" si="1132"/>
        <v>980.7</v>
      </c>
      <c r="AR5993" s="89" t="str">
        <f t="shared" si="1133"/>
        <v>991.5</v>
      </c>
      <c r="AS5993" s="89" t="str">
        <f t="shared" si="1134"/>
        <v>2.598</v>
      </c>
      <c r="AT5993" s="89"/>
      <c r="AU5993" s="99">
        <v>9</v>
      </c>
      <c r="AV5993" s="99">
        <v>230</v>
      </c>
      <c r="AW5993" s="99">
        <v>1.2005500000000001E-3</v>
      </c>
      <c r="AX5993" s="99">
        <v>980.67505000000006</v>
      </c>
      <c r="AY5993" s="99">
        <v>991.48</v>
      </c>
      <c r="AZ5993" s="99">
        <v>2.5977999999999999</v>
      </c>
      <c r="BA5993" s="119" t="s">
        <v>8</v>
      </c>
      <c r="BB5993" s="4">
        <v>5993</v>
      </c>
      <c r="BC5993" s="4">
        <v>9</v>
      </c>
    </row>
    <row r="5994" spans="2:55">
      <c r="B5994">
        <v>5993</v>
      </c>
      <c r="C5994" s="192">
        <f t="shared" si="1123"/>
        <v>9</v>
      </c>
      <c r="D5994" s="5">
        <f t="shared" si="1124"/>
        <v>240</v>
      </c>
      <c r="E5994" s="5" t="str">
        <f t="shared" si="1125"/>
        <v>0.001221</v>
      </c>
      <c r="F5994" s="5" t="str">
        <f t="shared" si="1126"/>
        <v>1027</v>
      </c>
      <c r="G5994" s="5" t="str">
        <f t="shared" si="1127"/>
        <v>1038</v>
      </c>
      <c r="H5994" s="5" t="str">
        <f t="shared" si="1128"/>
        <v>2.690</v>
      </c>
      <c r="I5994" s="1" t="s">
        <v>8</v>
      </c>
      <c r="AN5994" s="89" t="str">
        <f t="shared" si="1129"/>
        <v>9.000</v>
      </c>
      <c r="AO5994" s="89" t="str">
        <f t="shared" si="1130"/>
        <v>240.0</v>
      </c>
      <c r="AP5994" s="89" t="str">
        <f t="shared" si="1131"/>
        <v>0.001221</v>
      </c>
      <c r="AQ5994" s="89" t="str">
        <f t="shared" si="1132"/>
        <v>1027</v>
      </c>
      <c r="AR5994" s="89" t="str">
        <f t="shared" si="1133"/>
        <v>1038</v>
      </c>
      <c r="AS5994" s="89" t="str">
        <f t="shared" si="1134"/>
        <v>2.690</v>
      </c>
      <c r="AT5994" s="89"/>
      <c r="AU5994" s="99">
        <v>9</v>
      </c>
      <c r="AV5994" s="99">
        <v>240</v>
      </c>
      <c r="AW5994" s="99">
        <v>1.22072E-3</v>
      </c>
      <c r="AX5994" s="99">
        <v>1027.21352</v>
      </c>
      <c r="AY5994" s="99">
        <v>1038.2</v>
      </c>
      <c r="AZ5994" s="99">
        <v>2.6897000000000002</v>
      </c>
      <c r="BA5994" s="119" t="s">
        <v>8</v>
      </c>
      <c r="BB5994" s="4">
        <v>5994</v>
      </c>
      <c r="BC5994" s="4">
        <v>9</v>
      </c>
    </row>
    <row r="5995" spans="2:55">
      <c r="B5995">
        <v>5994</v>
      </c>
      <c r="C5995" s="192">
        <f t="shared" si="1123"/>
        <v>9</v>
      </c>
      <c r="D5995" s="5">
        <f t="shared" si="1124"/>
        <v>250</v>
      </c>
      <c r="E5995" s="5" t="str">
        <f t="shared" si="1125"/>
        <v>0.001243</v>
      </c>
      <c r="F5995" s="5" t="str">
        <f t="shared" si="1126"/>
        <v>1075</v>
      </c>
      <c r="G5995" s="5" t="str">
        <f t="shared" si="1127"/>
        <v>1086</v>
      </c>
      <c r="H5995" s="5" t="str">
        <f t="shared" si="1128"/>
        <v>2.782</v>
      </c>
      <c r="I5995" s="1" t="s">
        <v>8</v>
      </c>
      <c r="AN5995" s="89" t="str">
        <f t="shared" si="1129"/>
        <v>9.000</v>
      </c>
      <c r="AO5995" s="89" t="str">
        <f t="shared" si="1130"/>
        <v>250.0</v>
      </c>
      <c r="AP5995" s="89" t="str">
        <f t="shared" si="1131"/>
        <v>0.001243</v>
      </c>
      <c r="AQ5995" s="89" t="str">
        <f t="shared" si="1132"/>
        <v>1075</v>
      </c>
      <c r="AR5995" s="89" t="str">
        <f t="shared" si="1133"/>
        <v>1086</v>
      </c>
      <c r="AS5995" s="89" t="str">
        <f t="shared" si="1134"/>
        <v>2.782</v>
      </c>
      <c r="AT5995" s="89"/>
      <c r="AU5995" s="99">
        <v>9</v>
      </c>
      <c r="AV5995" s="99">
        <v>250</v>
      </c>
      <c r="AW5995" s="99">
        <v>1.24285E-3</v>
      </c>
      <c r="AX5995" s="99">
        <v>1074.6143500000001</v>
      </c>
      <c r="AY5995" s="99">
        <v>1085.8</v>
      </c>
      <c r="AZ5995" s="99">
        <v>2.7814999999999999</v>
      </c>
      <c r="BA5995" s="119" t="s">
        <v>8</v>
      </c>
      <c r="BB5995" s="4">
        <v>5995</v>
      </c>
      <c r="BC5995" s="4">
        <v>9</v>
      </c>
    </row>
    <row r="5996" spans="2:55">
      <c r="B5996">
        <v>5995</v>
      </c>
      <c r="C5996" s="192">
        <f t="shared" si="1123"/>
        <v>9</v>
      </c>
      <c r="D5996" s="5">
        <f t="shared" si="1124"/>
        <v>260</v>
      </c>
      <c r="E5996" s="5" t="str">
        <f t="shared" si="1125"/>
        <v>0.001267</v>
      </c>
      <c r="F5996" s="5" t="str">
        <f t="shared" si="1126"/>
        <v>1123</v>
      </c>
      <c r="G5996" s="5" t="str">
        <f t="shared" si="1127"/>
        <v>1134</v>
      </c>
      <c r="H5996" s="5" t="str">
        <f t="shared" si="1128"/>
        <v>2.874</v>
      </c>
      <c r="I5996" s="1" t="s">
        <v>8</v>
      </c>
      <c r="AN5996" s="89" t="str">
        <f t="shared" si="1129"/>
        <v>9.000</v>
      </c>
      <c r="AO5996" s="89" t="str">
        <f t="shared" si="1130"/>
        <v>260.0</v>
      </c>
      <c r="AP5996" s="89" t="str">
        <f t="shared" si="1131"/>
        <v>0.001267</v>
      </c>
      <c r="AQ5996" s="89" t="str">
        <f t="shared" si="1132"/>
        <v>1123</v>
      </c>
      <c r="AR5996" s="89" t="str">
        <f t="shared" si="1133"/>
        <v>1134</v>
      </c>
      <c r="AS5996" s="89" t="str">
        <f t="shared" si="1134"/>
        <v>2.874</v>
      </c>
      <c r="AT5996" s="89"/>
      <c r="AU5996" s="99">
        <v>9</v>
      </c>
      <c r="AV5996" s="99">
        <v>260</v>
      </c>
      <c r="AW5996" s="99">
        <v>1.2673000000000001E-3</v>
      </c>
      <c r="AX5996" s="99">
        <v>1122.9943000000001</v>
      </c>
      <c r="AY5996" s="99">
        <v>1134.4000000000001</v>
      </c>
      <c r="AZ5996" s="99">
        <v>2.8736000000000002</v>
      </c>
      <c r="BA5996" s="119" t="s">
        <v>8</v>
      </c>
      <c r="BB5996" s="4">
        <v>5996</v>
      </c>
      <c r="BC5996" s="4">
        <v>9</v>
      </c>
    </row>
    <row r="5997" spans="2:55">
      <c r="B5997">
        <v>5996</v>
      </c>
      <c r="C5997" s="192">
        <f t="shared" si="1123"/>
        <v>9</v>
      </c>
      <c r="D5997" s="5">
        <f t="shared" si="1124"/>
        <v>270</v>
      </c>
      <c r="E5997" s="5" t="str">
        <f t="shared" si="1125"/>
        <v>0.001295</v>
      </c>
      <c r="F5997" s="5" t="str">
        <f t="shared" si="1126"/>
        <v>1173</v>
      </c>
      <c r="G5997" s="5" t="str">
        <f t="shared" si="1127"/>
        <v>1184</v>
      </c>
      <c r="H5997" s="5" t="str">
        <f t="shared" si="1128"/>
        <v>2.966</v>
      </c>
      <c r="I5997" s="1" t="s">
        <v>8</v>
      </c>
      <c r="AN5997" s="89" t="str">
        <f t="shared" si="1129"/>
        <v>9.000</v>
      </c>
      <c r="AO5997" s="89" t="str">
        <f t="shared" si="1130"/>
        <v>270.0</v>
      </c>
      <c r="AP5997" s="89" t="str">
        <f t="shared" si="1131"/>
        <v>0.001295</v>
      </c>
      <c r="AQ5997" s="89" t="str">
        <f t="shared" si="1132"/>
        <v>1173</v>
      </c>
      <c r="AR5997" s="89" t="str">
        <f t="shared" si="1133"/>
        <v>1184</v>
      </c>
      <c r="AS5997" s="89" t="str">
        <f t="shared" si="1134"/>
        <v>2.966</v>
      </c>
      <c r="AT5997" s="89"/>
      <c r="AU5997" s="99">
        <v>9</v>
      </c>
      <c r="AV5997" s="99">
        <v>270</v>
      </c>
      <c r="AW5997" s="99">
        <v>1.29458E-3</v>
      </c>
      <c r="AX5997" s="99">
        <v>1172.5487800000001</v>
      </c>
      <c r="AY5997" s="99">
        <v>1184.2</v>
      </c>
      <c r="AZ5997" s="99">
        <v>2.9661</v>
      </c>
      <c r="BA5997" s="119" t="s">
        <v>8</v>
      </c>
      <c r="BB5997" s="4">
        <v>5997</v>
      </c>
      <c r="BC5997" s="4">
        <v>9</v>
      </c>
    </row>
    <row r="5998" spans="2:55">
      <c r="B5998">
        <v>5997</v>
      </c>
      <c r="C5998" s="192">
        <f t="shared" si="1123"/>
        <v>9</v>
      </c>
      <c r="D5998" s="5">
        <f t="shared" si="1124"/>
        <v>280</v>
      </c>
      <c r="E5998" s="5" t="str">
        <f t="shared" si="1125"/>
        <v>0.001325</v>
      </c>
      <c r="F5998" s="5" t="str">
        <f t="shared" si="1126"/>
        <v>1224</v>
      </c>
      <c r="G5998" s="5" t="str">
        <f t="shared" si="1127"/>
        <v>1236</v>
      </c>
      <c r="H5998" s="5" t="str">
        <f t="shared" si="1128"/>
        <v>3.060</v>
      </c>
      <c r="I5998" s="1" t="s">
        <v>8</v>
      </c>
      <c r="AN5998" s="89" t="str">
        <f t="shared" si="1129"/>
        <v>9.000</v>
      </c>
      <c r="AO5998" s="89" t="str">
        <f t="shared" si="1130"/>
        <v>280.0</v>
      </c>
      <c r="AP5998" s="89" t="str">
        <f t="shared" si="1131"/>
        <v>0.001325</v>
      </c>
      <c r="AQ5998" s="89" t="str">
        <f t="shared" si="1132"/>
        <v>1224</v>
      </c>
      <c r="AR5998" s="89" t="str">
        <f t="shared" si="1133"/>
        <v>1236</v>
      </c>
      <c r="AS5998" s="89" t="str">
        <f t="shared" si="1134"/>
        <v>3.060</v>
      </c>
      <c r="AT5998" s="89"/>
      <c r="AU5998" s="99">
        <v>9</v>
      </c>
      <c r="AV5998" s="99">
        <v>280</v>
      </c>
      <c r="AW5998" s="99">
        <v>1.3254E-3</v>
      </c>
      <c r="AX5998" s="99">
        <v>1223.5714</v>
      </c>
      <c r="AY5998" s="99">
        <v>1235.5</v>
      </c>
      <c r="AZ5998" s="99">
        <v>3.0598000000000001</v>
      </c>
      <c r="BA5998" s="119" t="s">
        <v>8</v>
      </c>
      <c r="BB5998" s="4">
        <v>5998</v>
      </c>
      <c r="BC5998" s="4">
        <v>9</v>
      </c>
    </row>
    <row r="5999" spans="2:55">
      <c r="B5999">
        <v>5998</v>
      </c>
      <c r="C5999" s="192">
        <f t="shared" si="1123"/>
        <v>9</v>
      </c>
      <c r="D5999" s="5">
        <f t="shared" si="1124"/>
        <v>290</v>
      </c>
      <c r="E5999" s="5" t="str">
        <f t="shared" si="1125"/>
        <v>0.001361</v>
      </c>
      <c r="F5999" s="5" t="str">
        <f t="shared" si="1126"/>
        <v>1277</v>
      </c>
      <c r="G5999" s="5" t="str">
        <f t="shared" si="1127"/>
        <v>1289</v>
      </c>
      <c r="H5999" s="5" t="str">
        <f t="shared" si="1128"/>
        <v>3.155</v>
      </c>
      <c r="I5999" s="1" t="s">
        <v>8</v>
      </c>
      <c r="AN5999" s="89" t="str">
        <f t="shared" si="1129"/>
        <v>9.000</v>
      </c>
      <c r="AO5999" s="89" t="str">
        <f t="shared" si="1130"/>
        <v>290.0</v>
      </c>
      <c r="AP5999" s="89" t="str">
        <f t="shared" si="1131"/>
        <v>0.001361</v>
      </c>
      <c r="AQ5999" s="89" t="str">
        <f t="shared" si="1132"/>
        <v>1277</v>
      </c>
      <c r="AR5999" s="89" t="str">
        <f t="shared" si="1133"/>
        <v>1289</v>
      </c>
      <c r="AS5999" s="89" t="str">
        <f t="shared" si="1134"/>
        <v>3.155</v>
      </c>
      <c r="AT5999" s="89"/>
      <c r="AU5999" s="99">
        <v>9</v>
      </c>
      <c r="AV5999" s="99">
        <v>290</v>
      </c>
      <c r="AW5999" s="99">
        <v>1.3608000000000001E-3</v>
      </c>
      <c r="AX5999" s="99">
        <v>1276.5527999999999</v>
      </c>
      <c r="AY5999" s="99">
        <v>1288.8</v>
      </c>
      <c r="AZ5999" s="99">
        <v>3.1551999999999998</v>
      </c>
      <c r="BA5999" s="119" t="s">
        <v>8</v>
      </c>
      <c r="BB5999" s="4">
        <v>5999</v>
      </c>
      <c r="BC5999" s="4">
        <v>9</v>
      </c>
    </row>
    <row r="6000" spans="2:55">
      <c r="B6000">
        <v>5999</v>
      </c>
      <c r="C6000" s="192">
        <f t="shared" si="1123"/>
        <v>9</v>
      </c>
      <c r="D6000" s="5">
        <f t="shared" si="1124"/>
        <v>300</v>
      </c>
      <c r="E6000" s="5" t="str">
        <f t="shared" si="1125"/>
        <v>0.001402</v>
      </c>
      <c r="F6000" s="5" t="str">
        <f t="shared" si="1126"/>
        <v>1332</v>
      </c>
      <c r="G6000" s="5" t="str">
        <f t="shared" si="1127"/>
        <v>1345</v>
      </c>
      <c r="H6000" s="5" t="str">
        <f t="shared" si="1128"/>
        <v>3.253</v>
      </c>
      <c r="I6000" s="1" t="s">
        <v>8</v>
      </c>
      <c r="AN6000" s="89" t="str">
        <f t="shared" si="1129"/>
        <v>9.000</v>
      </c>
      <c r="AO6000" s="89" t="str">
        <f t="shared" si="1130"/>
        <v>300.0</v>
      </c>
      <c r="AP6000" s="89" t="str">
        <f t="shared" si="1131"/>
        <v>0.001402</v>
      </c>
      <c r="AQ6000" s="89" t="str">
        <f t="shared" si="1132"/>
        <v>1332</v>
      </c>
      <c r="AR6000" s="89" t="str">
        <f t="shared" si="1133"/>
        <v>1345</v>
      </c>
      <c r="AS6000" s="89" t="str">
        <f t="shared" si="1134"/>
        <v>3.253</v>
      </c>
      <c r="AT6000" s="89"/>
      <c r="AU6000" s="99">
        <v>9</v>
      </c>
      <c r="AV6000" s="99">
        <v>300</v>
      </c>
      <c r="AW6000" s="99">
        <v>1.4023900000000001E-3</v>
      </c>
      <c r="AX6000" s="99">
        <v>1331.8784900000001</v>
      </c>
      <c r="AY6000" s="99">
        <v>1344.5</v>
      </c>
      <c r="AZ6000" s="99">
        <v>3.2532999999999999</v>
      </c>
      <c r="BA6000" s="119" t="s">
        <v>8</v>
      </c>
      <c r="BB6000" s="4">
        <v>6000</v>
      </c>
      <c r="BC6000" s="4">
        <v>9</v>
      </c>
    </row>
    <row r="6001" spans="2:55">
      <c r="B6001">
        <v>6000</v>
      </c>
      <c r="C6001" s="192">
        <f t="shared" si="1123"/>
        <v>9</v>
      </c>
      <c r="D6001" s="5">
        <f t="shared" si="1124"/>
        <v>303.3</v>
      </c>
      <c r="E6001" s="5" t="str">
        <f t="shared" si="1125"/>
        <v>0.001418</v>
      </c>
      <c r="F6001" s="5" t="str">
        <f t="shared" si="1126"/>
        <v>1351</v>
      </c>
      <c r="G6001" s="5" t="str">
        <f t="shared" si="1127"/>
        <v>1364</v>
      </c>
      <c r="H6001" s="5" t="str">
        <f t="shared" si="1128"/>
        <v>3.287</v>
      </c>
      <c r="I6001" s="1" t="s">
        <v>10</v>
      </c>
      <c r="AN6001" s="89" t="str">
        <f t="shared" si="1129"/>
        <v>9.000</v>
      </c>
      <c r="AO6001" s="89" t="str">
        <f t="shared" si="1130"/>
        <v>303.3</v>
      </c>
      <c r="AP6001" s="89" t="str">
        <f t="shared" si="1131"/>
        <v>0.001418</v>
      </c>
      <c r="AQ6001" s="89" t="str">
        <f t="shared" si="1132"/>
        <v>1351</v>
      </c>
      <c r="AR6001" s="89" t="str">
        <f t="shared" si="1133"/>
        <v>1364</v>
      </c>
      <c r="AS6001" s="89" t="str">
        <f t="shared" si="1134"/>
        <v>3.287</v>
      </c>
      <c r="AT6001" s="89"/>
      <c r="AU6001" s="99">
        <v>9</v>
      </c>
      <c r="AV6001" s="99">
        <v>303.34500000000003</v>
      </c>
      <c r="AW6001" s="99">
        <v>1.41811E-3</v>
      </c>
      <c r="AX6001" s="99">
        <v>1351.1370100000001</v>
      </c>
      <c r="AY6001" s="99">
        <v>1363.9</v>
      </c>
      <c r="AZ6001" s="99">
        <v>3.2869999999999999</v>
      </c>
      <c r="BA6001" s="119" t="s">
        <v>10</v>
      </c>
      <c r="BB6001" s="4">
        <v>6001</v>
      </c>
      <c r="BC6001" s="4">
        <v>9</v>
      </c>
    </row>
    <row r="6002" spans="2:55">
      <c r="B6002">
        <v>6001</v>
      </c>
      <c r="C6002" s="192">
        <f t="shared" si="1123"/>
        <v>9</v>
      </c>
      <c r="D6002" s="5">
        <f t="shared" si="1124"/>
        <v>303.3</v>
      </c>
      <c r="E6002" s="5" t="str">
        <f t="shared" si="1125"/>
        <v>0.02049</v>
      </c>
      <c r="F6002" s="5" t="str">
        <f t="shared" si="1126"/>
        <v>2558</v>
      </c>
      <c r="G6002" s="5" t="str">
        <f t="shared" si="1127"/>
        <v>2743</v>
      </c>
      <c r="H6002" s="5" t="str">
        <f t="shared" si="1128"/>
        <v>5.679</v>
      </c>
      <c r="I6002" s="1" t="s">
        <v>11</v>
      </c>
      <c r="AN6002" s="89" t="str">
        <f t="shared" si="1129"/>
        <v>9.000</v>
      </c>
      <c r="AO6002" s="89" t="str">
        <f t="shared" si="1130"/>
        <v>303.3</v>
      </c>
      <c r="AP6002" s="89" t="str">
        <f t="shared" si="1131"/>
        <v>0.02049</v>
      </c>
      <c r="AQ6002" s="89" t="str">
        <f t="shared" si="1132"/>
        <v>2558</v>
      </c>
      <c r="AR6002" s="89" t="str">
        <f t="shared" si="1133"/>
        <v>2743</v>
      </c>
      <c r="AS6002" s="89" t="str">
        <f t="shared" si="1134"/>
        <v>5.679</v>
      </c>
      <c r="AT6002" s="89"/>
      <c r="AU6002" s="99">
        <v>9</v>
      </c>
      <c r="AV6002" s="99">
        <v>303.34500000000003</v>
      </c>
      <c r="AW6002" s="99">
        <v>2.0489999999999998E-2</v>
      </c>
      <c r="AX6002" s="99">
        <v>2558.4900000000002</v>
      </c>
      <c r="AY6002" s="99">
        <v>2742.9</v>
      </c>
      <c r="AZ6002" s="99">
        <v>5.6791</v>
      </c>
      <c r="BA6002" s="119" t="s">
        <v>11</v>
      </c>
      <c r="BB6002" s="4">
        <v>6002</v>
      </c>
      <c r="BC6002" s="4">
        <v>9</v>
      </c>
    </row>
    <row r="6003" spans="2:55">
      <c r="B6003">
        <v>6002</v>
      </c>
      <c r="C6003" s="192">
        <f t="shared" si="1123"/>
        <v>9</v>
      </c>
      <c r="D6003" s="5">
        <f t="shared" si="1124"/>
        <v>310</v>
      </c>
      <c r="E6003" s="5" t="str">
        <f t="shared" si="1125"/>
        <v>0.02145</v>
      </c>
      <c r="F6003" s="5" t="str">
        <f t="shared" si="1126"/>
        <v>2590.</v>
      </c>
      <c r="G6003" s="5" t="str">
        <f t="shared" si="1127"/>
        <v>2783</v>
      </c>
      <c r="H6003" s="5" t="str">
        <f t="shared" si="1128"/>
        <v>5.748</v>
      </c>
      <c r="I6003" s="1" t="s">
        <v>9</v>
      </c>
      <c r="AN6003" s="89" t="str">
        <f t="shared" si="1129"/>
        <v>9.000</v>
      </c>
      <c r="AO6003" s="89" t="str">
        <f t="shared" si="1130"/>
        <v>310.0</v>
      </c>
      <c r="AP6003" s="89" t="str">
        <f t="shared" si="1131"/>
        <v>0.02145</v>
      </c>
      <c r="AQ6003" s="89" t="str">
        <f t="shared" si="1132"/>
        <v>2590.</v>
      </c>
      <c r="AR6003" s="89" t="str">
        <f t="shared" si="1133"/>
        <v>2783</v>
      </c>
      <c r="AS6003" s="89" t="str">
        <f t="shared" si="1134"/>
        <v>5.748</v>
      </c>
      <c r="AT6003" s="89"/>
      <c r="AU6003" s="99">
        <v>9</v>
      </c>
      <c r="AV6003" s="99">
        <v>310</v>
      </c>
      <c r="AW6003" s="99">
        <v>2.1448000000000002E-2</v>
      </c>
      <c r="AX6003" s="99">
        <v>2589.6679999999997</v>
      </c>
      <c r="AY6003" s="99">
        <v>2782.7</v>
      </c>
      <c r="AZ6003" s="99">
        <v>5.7477999999999998</v>
      </c>
      <c r="BA6003" s="119" t="s">
        <v>9</v>
      </c>
      <c r="BB6003" s="4">
        <v>6003</v>
      </c>
      <c r="BC6003" s="4">
        <v>9</v>
      </c>
    </row>
    <row r="6004" spans="2:55">
      <c r="B6004">
        <v>6003</v>
      </c>
      <c r="C6004" s="192">
        <f t="shared" si="1123"/>
        <v>9</v>
      </c>
      <c r="D6004" s="5">
        <f t="shared" si="1124"/>
        <v>320</v>
      </c>
      <c r="E6004" s="5" t="str">
        <f t="shared" si="1125"/>
        <v>0.02271</v>
      </c>
      <c r="F6004" s="5" t="str">
        <f t="shared" si="1126"/>
        <v>2630.</v>
      </c>
      <c r="G6004" s="5" t="str">
        <f t="shared" si="1127"/>
        <v>2834</v>
      </c>
      <c r="H6004" s="5" t="str">
        <f t="shared" si="1128"/>
        <v>5.835</v>
      </c>
      <c r="I6004" s="1" t="s">
        <v>9</v>
      </c>
      <c r="AN6004" s="89" t="str">
        <f t="shared" si="1129"/>
        <v>9.000</v>
      </c>
      <c r="AO6004" s="89" t="str">
        <f t="shared" si="1130"/>
        <v>320.0</v>
      </c>
      <c r="AP6004" s="89" t="str">
        <f t="shared" si="1131"/>
        <v>0.02271</v>
      </c>
      <c r="AQ6004" s="89" t="str">
        <f t="shared" si="1132"/>
        <v>2630.</v>
      </c>
      <c r="AR6004" s="89" t="str">
        <f t="shared" si="1133"/>
        <v>2834</v>
      </c>
      <c r="AS6004" s="89" t="str">
        <f t="shared" si="1134"/>
        <v>5.835</v>
      </c>
      <c r="AT6004" s="89"/>
      <c r="AU6004" s="99">
        <v>9</v>
      </c>
      <c r="AV6004" s="99">
        <v>320</v>
      </c>
      <c r="AW6004" s="99">
        <v>2.2707999999999999E-2</v>
      </c>
      <c r="AX6004" s="99">
        <v>2629.6280000000002</v>
      </c>
      <c r="AY6004" s="99">
        <v>2834</v>
      </c>
      <c r="AZ6004" s="99">
        <v>5.835</v>
      </c>
      <c r="BA6004" s="119" t="s">
        <v>9</v>
      </c>
      <c r="BB6004" s="4">
        <v>6004</v>
      </c>
      <c r="BC6004" s="4">
        <v>9</v>
      </c>
    </row>
    <row r="6005" spans="2:55">
      <c r="B6005">
        <v>6004</v>
      </c>
      <c r="C6005" s="192">
        <f t="shared" si="1123"/>
        <v>9</v>
      </c>
      <c r="D6005" s="5">
        <f t="shared" si="1124"/>
        <v>330</v>
      </c>
      <c r="E6005" s="5" t="str">
        <f t="shared" si="1125"/>
        <v>0.02383</v>
      </c>
      <c r="F6005" s="5" t="str">
        <f t="shared" si="1126"/>
        <v>2665</v>
      </c>
      <c r="G6005" s="5" t="str">
        <f t="shared" si="1127"/>
        <v>2879</v>
      </c>
      <c r="H6005" s="5" t="str">
        <f t="shared" si="1128"/>
        <v>5.910</v>
      </c>
      <c r="I6005" s="1" t="s">
        <v>9</v>
      </c>
      <c r="AN6005" s="89" t="str">
        <f t="shared" si="1129"/>
        <v>9.000</v>
      </c>
      <c r="AO6005" s="89" t="str">
        <f t="shared" si="1130"/>
        <v>330.0</v>
      </c>
      <c r="AP6005" s="89" t="str">
        <f t="shared" si="1131"/>
        <v>0.02383</v>
      </c>
      <c r="AQ6005" s="89" t="str">
        <f t="shared" si="1132"/>
        <v>2665</v>
      </c>
      <c r="AR6005" s="89" t="str">
        <f t="shared" si="1133"/>
        <v>2879</v>
      </c>
      <c r="AS6005" s="89" t="str">
        <f t="shared" si="1134"/>
        <v>5.910</v>
      </c>
      <c r="AT6005" s="89"/>
      <c r="AU6005" s="99">
        <v>9</v>
      </c>
      <c r="AV6005" s="99">
        <v>330</v>
      </c>
      <c r="AW6005" s="99">
        <v>2.3830999999999998E-2</v>
      </c>
      <c r="AX6005" s="99">
        <v>2664.5210000000002</v>
      </c>
      <c r="AY6005" s="99">
        <v>2879</v>
      </c>
      <c r="AZ6005" s="99">
        <v>5.9100999999999999</v>
      </c>
      <c r="BA6005" s="119" t="s">
        <v>9</v>
      </c>
      <c r="BB6005" s="4">
        <v>6005</v>
      </c>
      <c r="BC6005" s="4">
        <v>9</v>
      </c>
    </row>
    <row r="6006" spans="2:55">
      <c r="B6006">
        <v>6005</v>
      </c>
      <c r="C6006" s="192">
        <f t="shared" si="1123"/>
        <v>9</v>
      </c>
      <c r="D6006" s="5">
        <f t="shared" si="1124"/>
        <v>340</v>
      </c>
      <c r="E6006" s="5" t="str">
        <f t="shared" si="1125"/>
        <v>0.02486</v>
      </c>
      <c r="F6006" s="5" t="str">
        <f t="shared" si="1126"/>
        <v>2696</v>
      </c>
      <c r="G6006" s="5" t="str">
        <f t="shared" si="1127"/>
        <v>2920.</v>
      </c>
      <c r="H6006" s="5" t="str">
        <f t="shared" si="1128"/>
        <v>5.977</v>
      </c>
      <c r="I6006" s="1" t="s">
        <v>9</v>
      </c>
      <c r="AN6006" s="89" t="str">
        <f t="shared" si="1129"/>
        <v>9.000</v>
      </c>
      <c r="AO6006" s="89" t="str">
        <f t="shared" si="1130"/>
        <v>340.0</v>
      </c>
      <c r="AP6006" s="89" t="str">
        <f t="shared" si="1131"/>
        <v>0.02486</v>
      </c>
      <c r="AQ6006" s="89" t="str">
        <f t="shared" si="1132"/>
        <v>2696</v>
      </c>
      <c r="AR6006" s="89" t="str">
        <f t="shared" si="1133"/>
        <v>2920.</v>
      </c>
      <c r="AS6006" s="89" t="str">
        <f t="shared" si="1134"/>
        <v>5.977</v>
      </c>
      <c r="AT6006" s="89"/>
      <c r="AU6006" s="99">
        <v>9</v>
      </c>
      <c r="AV6006" s="99">
        <v>340</v>
      </c>
      <c r="AW6006" s="99">
        <v>2.4859000000000003E-2</v>
      </c>
      <c r="AX6006" s="99">
        <v>2695.9689999999996</v>
      </c>
      <c r="AY6006" s="99">
        <v>2919.7</v>
      </c>
      <c r="AZ6006" s="99">
        <v>5.9771000000000001</v>
      </c>
      <c r="BA6006" s="119" t="s">
        <v>9</v>
      </c>
      <c r="BB6006" s="4">
        <v>6006</v>
      </c>
      <c r="BC6006" s="4">
        <v>9</v>
      </c>
    </row>
    <row r="6007" spans="2:55">
      <c r="B6007">
        <v>6006</v>
      </c>
      <c r="C6007" s="192">
        <f t="shared" si="1123"/>
        <v>9</v>
      </c>
      <c r="D6007" s="5">
        <f t="shared" si="1124"/>
        <v>350</v>
      </c>
      <c r="E6007" s="5" t="str">
        <f t="shared" si="1125"/>
        <v>0.02582</v>
      </c>
      <c r="F6007" s="5" t="str">
        <f t="shared" si="1126"/>
        <v>2725</v>
      </c>
      <c r="G6007" s="5" t="str">
        <f t="shared" si="1127"/>
        <v>2957</v>
      </c>
      <c r="H6007" s="5" t="str">
        <f t="shared" si="1128"/>
        <v>6.038</v>
      </c>
      <c r="I6007" s="1" t="s">
        <v>9</v>
      </c>
      <c r="AN6007" s="89" t="str">
        <f t="shared" si="1129"/>
        <v>9.000</v>
      </c>
      <c r="AO6007" s="89" t="str">
        <f t="shared" si="1130"/>
        <v>350.0</v>
      </c>
      <c r="AP6007" s="89" t="str">
        <f t="shared" si="1131"/>
        <v>0.02582</v>
      </c>
      <c r="AQ6007" s="89" t="str">
        <f t="shared" si="1132"/>
        <v>2725</v>
      </c>
      <c r="AR6007" s="89" t="str">
        <f t="shared" si="1133"/>
        <v>2957</v>
      </c>
      <c r="AS6007" s="89" t="str">
        <f t="shared" si="1134"/>
        <v>6.038</v>
      </c>
      <c r="AT6007" s="89"/>
      <c r="AU6007" s="99">
        <v>9</v>
      </c>
      <c r="AV6007" s="99">
        <v>350</v>
      </c>
      <c r="AW6007" s="99">
        <v>2.5815999999999999E-2</v>
      </c>
      <c r="AX6007" s="99">
        <v>2724.9560000000001</v>
      </c>
      <c r="AY6007" s="99">
        <v>2957.3</v>
      </c>
      <c r="AZ6007" s="99">
        <v>6.0380000000000003</v>
      </c>
      <c r="BA6007" s="119" t="s">
        <v>9</v>
      </c>
      <c r="BB6007" s="4">
        <v>6007</v>
      </c>
      <c r="BC6007" s="4">
        <v>9</v>
      </c>
    </row>
    <row r="6008" spans="2:55">
      <c r="B6008">
        <v>6007</v>
      </c>
      <c r="C6008" s="192">
        <f t="shared" si="1123"/>
        <v>9</v>
      </c>
      <c r="D6008" s="5">
        <f t="shared" si="1124"/>
        <v>360</v>
      </c>
      <c r="E6008" s="5" t="str">
        <f t="shared" si="1125"/>
        <v>0.02672</v>
      </c>
      <c r="F6008" s="5" t="str">
        <f t="shared" si="1126"/>
        <v>2752</v>
      </c>
      <c r="G6008" s="5" t="str">
        <f t="shared" si="1127"/>
        <v>2993</v>
      </c>
      <c r="H6008" s="5" t="str">
        <f t="shared" si="1128"/>
        <v>6.094</v>
      </c>
      <c r="I6008" s="1" t="s">
        <v>9</v>
      </c>
      <c r="AN6008" s="89" t="str">
        <f t="shared" si="1129"/>
        <v>9.000</v>
      </c>
      <c r="AO6008" s="89" t="str">
        <f t="shared" si="1130"/>
        <v>360.0</v>
      </c>
      <c r="AP6008" s="89" t="str">
        <f t="shared" si="1131"/>
        <v>0.02672</v>
      </c>
      <c r="AQ6008" s="89" t="str">
        <f t="shared" si="1132"/>
        <v>2752</v>
      </c>
      <c r="AR6008" s="89" t="str">
        <f t="shared" si="1133"/>
        <v>2993</v>
      </c>
      <c r="AS6008" s="89" t="str">
        <f t="shared" si="1134"/>
        <v>6.094</v>
      </c>
      <c r="AT6008" s="89"/>
      <c r="AU6008" s="99">
        <v>9</v>
      </c>
      <c r="AV6008" s="99">
        <v>360</v>
      </c>
      <c r="AW6008" s="99">
        <v>2.6717999999999999E-2</v>
      </c>
      <c r="AX6008" s="99">
        <v>2752.1379999999999</v>
      </c>
      <c r="AY6008" s="99">
        <v>2992.6</v>
      </c>
      <c r="AZ6008" s="99">
        <v>6.0941999999999998</v>
      </c>
      <c r="BA6008" s="119" t="s">
        <v>9</v>
      </c>
      <c r="BB6008" s="4">
        <v>6008</v>
      </c>
      <c r="BC6008" s="4">
        <v>9</v>
      </c>
    </row>
    <row r="6009" spans="2:55">
      <c r="B6009">
        <v>6008</v>
      </c>
      <c r="C6009" s="192">
        <f t="shared" si="1123"/>
        <v>9</v>
      </c>
      <c r="D6009" s="5">
        <f t="shared" si="1124"/>
        <v>370</v>
      </c>
      <c r="E6009" s="5" t="str">
        <f t="shared" si="1125"/>
        <v>0.02758</v>
      </c>
      <c r="F6009" s="5" t="str">
        <f t="shared" si="1126"/>
        <v>2778</v>
      </c>
      <c r="G6009" s="5" t="str">
        <f t="shared" si="1127"/>
        <v>3026</v>
      </c>
      <c r="H6009" s="5" t="str">
        <f t="shared" si="1128"/>
        <v>6.147</v>
      </c>
      <c r="I6009" s="1" t="s">
        <v>9</v>
      </c>
      <c r="AN6009" s="89" t="str">
        <f t="shared" si="1129"/>
        <v>9.000</v>
      </c>
      <c r="AO6009" s="89" t="str">
        <f t="shared" si="1130"/>
        <v>370.0</v>
      </c>
      <c r="AP6009" s="89" t="str">
        <f t="shared" si="1131"/>
        <v>0.02758</v>
      </c>
      <c r="AQ6009" s="89" t="str">
        <f t="shared" si="1132"/>
        <v>2778</v>
      </c>
      <c r="AR6009" s="89" t="str">
        <f t="shared" si="1133"/>
        <v>3026</v>
      </c>
      <c r="AS6009" s="89" t="str">
        <f t="shared" si="1134"/>
        <v>6.147</v>
      </c>
      <c r="AT6009" s="89"/>
      <c r="AU6009" s="99">
        <v>9</v>
      </c>
      <c r="AV6009" s="99">
        <v>370</v>
      </c>
      <c r="AW6009" s="99">
        <v>2.7577000000000001E-2</v>
      </c>
      <c r="AX6009" s="99">
        <v>2777.9069999999997</v>
      </c>
      <c r="AY6009" s="99">
        <v>3026.1</v>
      </c>
      <c r="AZ6009" s="99">
        <v>6.1467000000000001</v>
      </c>
      <c r="BA6009" s="119" t="s">
        <v>9</v>
      </c>
      <c r="BB6009" s="4">
        <v>6009</v>
      </c>
      <c r="BC6009" s="4">
        <v>9</v>
      </c>
    </row>
    <row r="6010" spans="2:55">
      <c r="B6010">
        <v>6009</v>
      </c>
      <c r="C6010" s="192">
        <f t="shared" si="1123"/>
        <v>9</v>
      </c>
      <c r="D6010" s="5">
        <f t="shared" si="1124"/>
        <v>380</v>
      </c>
      <c r="E6010" s="5" t="str">
        <f t="shared" si="1125"/>
        <v>0.02840</v>
      </c>
      <c r="F6010" s="5" t="str">
        <f t="shared" si="1126"/>
        <v>2803</v>
      </c>
      <c r="G6010" s="5" t="str">
        <f t="shared" si="1127"/>
        <v>3058</v>
      </c>
      <c r="H6010" s="5" t="str">
        <f t="shared" si="1128"/>
        <v>6.196</v>
      </c>
      <c r="I6010" s="1" t="s">
        <v>9</v>
      </c>
      <c r="AN6010" s="89" t="str">
        <f t="shared" si="1129"/>
        <v>9.000</v>
      </c>
      <c r="AO6010" s="89" t="str">
        <f t="shared" si="1130"/>
        <v>380.0</v>
      </c>
      <c r="AP6010" s="89" t="str">
        <f t="shared" si="1131"/>
        <v>0.02840</v>
      </c>
      <c r="AQ6010" s="89" t="str">
        <f t="shared" si="1132"/>
        <v>2803</v>
      </c>
      <c r="AR6010" s="89" t="str">
        <f t="shared" si="1133"/>
        <v>3058</v>
      </c>
      <c r="AS6010" s="89" t="str">
        <f t="shared" si="1134"/>
        <v>6.196</v>
      </c>
      <c r="AT6010" s="89"/>
      <c r="AU6010" s="99">
        <v>9</v>
      </c>
      <c r="AV6010" s="99">
        <v>380</v>
      </c>
      <c r="AW6010" s="99">
        <v>2.8399000000000001E-2</v>
      </c>
      <c r="AX6010" s="99">
        <v>2802.509</v>
      </c>
      <c r="AY6010" s="99">
        <v>3058.1</v>
      </c>
      <c r="AZ6010" s="99">
        <v>6.1961000000000004</v>
      </c>
      <c r="BA6010" s="119" t="s">
        <v>9</v>
      </c>
      <c r="BB6010" s="4">
        <v>6010</v>
      </c>
      <c r="BC6010" s="4">
        <v>9</v>
      </c>
    </row>
    <row r="6011" spans="2:55">
      <c r="B6011">
        <v>6010</v>
      </c>
      <c r="C6011" s="192">
        <f t="shared" si="1123"/>
        <v>9</v>
      </c>
      <c r="D6011" s="5">
        <f t="shared" si="1124"/>
        <v>390</v>
      </c>
      <c r="E6011" s="5" t="str">
        <f t="shared" si="1125"/>
        <v>0.02919</v>
      </c>
      <c r="F6011" s="5" t="str">
        <f t="shared" si="1126"/>
        <v>2826</v>
      </c>
      <c r="G6011" s="5" t="str">
        <f t="shared" si="1127"/>
        <v>3089</v>
      </c>
      <c r="H6011" s="5" t="str">
        <f t="shared" si="1128"/>
        <v>6.243</v>
      </c>
      <c r="I6011" s="1" t="s">
        <v>9</v>
      </c>
      <c r="AN6011" s="89" t="str">
        <f t="shared" si="1129"/>
        <v>9.000</v>
      </c>
      <c r="AO6011" s="89" t="str">
        <f t="shared" si="1130"/>
        <v>390.0</v>
      </c>
      <c r="AP6011" s="89" t="str">
        <f t="shared" si="1131"/>
        <v>0.02919</v>
      </c>
      <c r="AQ6011" s="89" t="str">
        <f t="shared" si="1132"/>
        <v>2826</v>
      </c>
      <c r="AR6011" s="89" t="str">
        <f t="shared" si="1133"/>
        <v>3089</v>
      </c>
      <c r="AS6011" s="89" t="str">
        <f t="shared" si="1134"/>
        <v>6.243</v>
      </c>
      <c r="AT6011" s="89"/>
      <c r="AU6011" s="99">
        <v>9</v>
      </c>
      <c r="AV6011" s="99">
        <v>390</v>
      </c>
      <c r="AW6011" s="99">
        <v>2.9191999999999999E-2</v>
      </c>
      <c r="AX6011" s="99">
        <v>2826.2719999999999</v>
      </c>
      <c r="AY6011" s="99">
        <v>3089</v>
      </c>
      <c r="AZ6011" s="99">
        <v>6.2428999999999997</v>
      </c>
      <c r="BA6011" s="119" t="s">
        <v>9</v>
      </c>
      <c r="BB6011" s="4">
        <v>6011</v>
      </c>
      <c r="BC6011" s="4">
        <v>9</v>
      </c>
    </row>
    <row r="6012" spans="2:55">
      <c r="B6012">
        <v>6011</v>
      </c>
      <c r="C6012" s="192">
        <f t="shared" si="1123"/>
        <v>9</v>
      </c>
      <c r="D6012" s="5">
        <f t="shared" si="1124"/>
        <v>400</v>
      </c>
      <c r="E6012" s="5" t="str">
        <f t="shared" si="1125"/>
        <v>0.02996</v>
      </c>
      <c r="F6012" s="5" t="str">
        <f t="shared" si="1126"/>
        <v>2849</v>
      </c>
      <c r="G6012" s="5" t="str">
        <f t="shared" si="1127"/>
        <v>3119</v>
      </c>
      <c r="H6012" s="5" t="str">
        <f t="shared" si="1128"/>
        <v>6.288</v>
      </c>
      <c r="I6012" s="1" t="s">
        <v>9</v>
      </c>
      <c r="AN6012" s="89" t="str">
        <f t="shared" si="1129"/>
        <v>9.000</v>
      </c>
      <c r="AO6012" s="89" t="str">
        <f t="shared" si="1130"/>
        <v>400.0</v>
      </c>
      <c r="AP6012" s="89" t="str">
        <f t="shared" si="1131"/>
        <v>0.02996</v>
      </c>
      <c r="AQ6012" s="89" t="str">
        <f t="shared" si="1132"/>
        <v>2849</v>
      </c>
      <c r="AR6012" s="89" t="str">
        <f t="shared" si="1133"/>
        <v>3119</v>
      </c>
      <c r="AS6012" s="89" t="str">
        <f t="shared" si="1134"/>
        <v>6.288</v>
      </c>
      <c r="AT6012" s="89"/>
      <c r="AU6012" s="99">
        <v>9</v>
      </c>
      <c r="AV6012" s="99">
        <v>400</v>
      </c>
      <c r="AW6012" s="99">
        <v>2.9960000000000001E-2</v>
      </c>
      <c r="AX6012" s="99">
        <v>2849.1600000000003</v>
      </c>
      <c r="AY6012" s="99">
        <v>3118.8</v>
      </c>
      <c r="AZ6012" s="99">
        <v>6.2876000000000003</v>
      </c>
      <c r="BA6012" s="119" t="s">
        <v>9</v>
      </c>
      <c r="BB6012" s="4">
        <v>6012</v>
      </c>
      <c r="BC6012" s="4">
        <v>9</v>
      </c>
    </row>
    <row r="6013" spans="2:55">
      <c r="B6013">
        <v>6012</v>
      </c>
      <c r="C6013" s="192">
        <f t="shared" si="1123"/>
        <v>9</v>
      </c>
      <c r="D6013" s="5">
        <f t="shared" si="1124"/>
        <v>410</v>
      </c>
      <c r="E6013" s="5" t="str">
        <f t="shared" si="1125"/>
        <v>0.03071</v>
      </c>
      <c r="F6013" s="5" t="str">
        <f t="shared" si="1126"/>
        <v>2872</v>
      </c>
      <c r="G6013" s="5" t="str">
        <f t="shared" si="1127"/>
        <v>3148</v>
      </c>
      <c r="H6013" s="5" t="str">
        <f t="shared" si="1128"/>
        <v>6.330</v>
      </c>
      <c r="I6013" s="1" t="s">
        <v>9</v>
      </c>
      <c r="AN6013" s="89" t="str">
        <f t="shared" si="1129"/>
        <v>9.000</v>
      </c>
      <c r="AO6013" s="89" t="str">
        <f t="shared" si="1130"/>
        <v>410.0</v>
      </c>
      <c r="AP6013" s="89" t="str">
        <f t="shared" si="1131"/>
        <v>0.03071</v>
      </c>
      <c r="AQ6013" s="89" t="str">
        <f t="shared" si="1132"/>
        <v>2872</v>
      </c>
      <c r="AR6013" s="89" t="str">
        <f t="shared" si="1133"/>
        <v>3148</v>
      </c>
      <c r="AS6013" s="89" t="str">
        <f t="shared" si="1134"/>
        <v>6.330</v>
      </c>
      <c r="AT6013" s="89"/>
      <c r="AU6013" s="99">
        <v>9</v>
      </c>
      <c r="AV6013" s="99">
        <v>410</v>
      </c>
      <c r="AW6013" s="99">
        <v>3.0706000000000001E-2</v>
      </c>
      <c r="AX6013" s="99">
        <v>2871.5460000000003</v>
      </c>
      <c r="AY6013" s="99">
        <v>3147.9</v>
      </c>
      <c r="AZ6013" s="99">
        <v>6.3304</v>
      </c>
      <c r="BA6013" s="119" t="s">
        <v>9</v>
      </c>
      <c r="BB6013" s="4">
        <v>6013</v>
      </c>
      <c r="BC6013" s="4">
        <v>9</v>
      </c>
    </row>
    <row r="6014" spans="2:55">
      <c r="B6014">
        <v>6013</v>
      </c>
      <c r="C6014" s="192">
        <f t="shared" si="1123"/>
        <v>9</v>
      </c>
      <c r="D6014" s="5">
        <f t="shared" si="1124"/>
        <v>420</v>
      </c>
      <c r="E6014" s="5" t="str">
        <f t="shared" si="1125"/>
        <v>0.03143</v>
      </c>
      <c r="F6014" s="5" t="str">
        <f t="shared" si="1126"/>
        <v>2893</v>
      </c>
      <c r="G6014" s="5" t="str">
        <f t="shared" si="1127"/>
        <v>3176</v>
      </c>
      <c r="H6014" s="5" t="str">
        <f t="shared" si="1128"/>
        <v>6.372</v>
      </c>
      <c r="I6014" s="1" t="s">
        <v>9</v>
      </c>
      <c r="AN6014" s="89" t="str">
        <f t="shared" si="1129"/>
        <v>9.000</v>
      </c>
      <c r="AO6014" s="89" t="str">
        <f t="shared" si="1130"/>
        <v>420.0</v>
      </c>
      <c r="AP6014" s="89" t="str">
        <f t="shared" si="1131"/>
        <v>0.03143</v>
      </c>
      <c r="AQ6014" s="89" t="str">
        <f t="shared" si="1132"/>
        <v>2893</v>
      </c>
      <c r="AR6014" s="89" t="str">
        <f t="shared" si="1133"/>
        <v>3176</v>
      </c>
      <c r="AS6014" s="89" t="str">
        <f t="shared" si="1134"/>
        <v>6.372</v>
      </c>
      <c r="AT6014" s="89"/>
      <c r="AU6014" s="99">
        <v>9</v>
      </c>
      <c r="AV6014" s="99">
        <v>420</v>
      </c>
      <c r="AW6014" s="99">
        <v>3.1433000000000003E-2</v>
      </c>
      <c r="AX6014" s="99">
        <v>2893.3029999999999</v>
      </c>
      <c r="AY6014" s="99">
        <v>3176.2</v>
      </c>
      <c r="AZ6014" s="99">
        <v>6.3715999999999999</v>
      </c>
      <c r="BA6014" s="119" t="s">
        <v>9</v>
      </c>
      <c r="BB6014" s="4">
        <v>6014</v>
      </c>
      <c r="BC6014" s="4">
        <v>9</v>
      </c>
    </row>
    <row r="6015" spans="2:55">
      <c r="B6015">
        <v>6014</v>
      </c>
      <c r="C6015" s="192">
        <f t="shared" si="1123"/>
        <v>9</v>
      </c>
      <c r="D6015" s="5">
        <f t="shared" si="1124"/>
        <v>430</v>
      </c>
      <c r="E6015" s="5" t="str">
        <f t="shared" si="1125"/>
        <v>0.03214</v>
      </c>
      <c r="F6015" s="5" t="str">
        <f t="shared" si="1126"/>
        <v>2915</v>
      </c>
      <c r="G6015" s="5" t="str">
        <f t="shared" si="1127"/>
        <v>3204</v>
      </c>
      <c r="H6015" s="5" t="str">
        <f t="shared" si="1128"/>
        <v>6.411</v>
      </c>
      <c r="I6015" s="1" t="s">
        <v>9</v>
      </c>
      <c r="AN6015" s="89" t="str">
        <f t="shared" si="1129"/>
        <v>9.000</v>
      </c>
      <c r="AO6015" s="89" t="str">
        <f t="shared" si="1130"/>
        <v>430.0</v>
      </c>
      <c r="AP6015" s="89" t="str">
        <f t="shared" si="1131"/>
        <v>0.03214</v>
      </c>
      <c r="AQ6015" s="89" t="str">
        <f t="shared" si="1132"/>
        <v>2915</v>
      </c>
      <c r="AR6015" s="89" t="str">
        <f t="shared" si="1133"/>
        <v>3204</v>
      </c>
      <c r="AS6015" s="89" t="str">
        <f t="shared" si="1134"/>
        <v>6.411</v>
      </c>
      <c r="AT6015" s="89"/>
      <c r="AU6015" s="99">
        <v>9</v>
      </c>
      <c r="AV6015" s="99">
        <v>430</v>
      </c>
      <c r="AW6015" s="99">
        <v>3.2143999999999999E-2</v>
      </c>
      <c r="AX6015" s="99">
        <v>2914.6040000000003</v>
      </c>
      <c r="AY6015" s="99">
        <v>3203.9</v>
      </c>
      <c r="AZ6015" s="99">
        <v>6.4114000000000004</v>
      </c>
      <c r="BA6015" s="119" t="s">
        <v>9</v>
      </c>
      <c r="BB6015" s="4">
        <v>6015</v>
      </c>
      <c r="BC6015" s="4">
        <v>9</v>
      </c>
    </row>
    <row r="6016" spans="2:55">
      <c r="B6016">
        <v>6015</v>
      </c>
      <c r="C6016" s="192">
        <f t="shared" si="1123"/>
        <v>9</v>
      </c>
      <c r="D6016" s="5">
        <f t="shared" si="1124"/>
        <v>440</v>
      </c>
      <c r="E6016" s="5" t="str">
        <f t="shared" si="1125"/>
        <v>0.03284</v>
      </c>
      <c r="F6016" s="5" t="str">
        <f t="shared" si="1126"/>
        <v>2936</v>
      </c>
      <c r="G6016" s="5" t="str">
        <f t="shared" si="1127"/>
        <v>3231</v>
      </c>
      <c r="H6016" s="5" t="str">
        <f t="shared" si="1128"/>
        <v>6.450</v>
      </c>
      <c r="I6016" s="1" t="s">
        <v>9</v>
      </c>
      <c r="AN6016" s="89" t="str">
        <f t="shared" si="1129"/>
        <v>9.000</v>
      </c>
      <c r="AO6016" s="89" t="str">
        <f t="shared" si="1130"/>
        <v>440.0</v>
      </c>
      <c r="AP6016" s="89" t="str">
        <f t="shared" si="1131"/>
        <v>0.03284</v>
      </c>
      <c r="AQ6016" s="89" t="str">
        <f t="shared" si="1132"/>
        <v>2936</v>
      </c>
      <c r="AR6016" s="89" t="str">
        <f t="shared" si="1133"/>
        <v>3231</v>
      </c>
      <c r="AS6016" s="89" t="str">
        <f t="shared" si="1134"/>
        <v>6.450</v>
      </c>
      <c r="AT6016" s="89"/>
      <c r="AU6016" s="99">
        <v>9</v>
      </c>
      <c r="AV6016" s="99">
        <v>440</v>
      </c>
      <c r="AW6016" s="99">
        <v>3.2841000000000002E-2</v>
      </c>
      <c r="AX6016" s="99">
        <v>2935.6309999999999</v>
      </c>
      <c r="AY6016" s="99">
        <v>3231.2</v>
      </c>
      <c r="AZ6016" s="99">
        <v>6.4499000000000004</v>
      </c>
      <c r="BA6016" s="119" t="s">
        <v>9</v>
      </c>
      <c r="BB6016" s="4">
        <v>6016</v>
      </c>
      <c r="BC6016" s="4">
        <v>9</v>
      </c>
    </row>
    <row r="6017" spans="2:55">
      <c r="B6017">
        <v>6016</v>
      </c>
      <c r="C6017" s="192">
        <f t="shared" si="1123"/>
        <v>9</v>
      </c>
      <c r="D6017" s="5">
        <f t="shared" si="1124"/>
        <v>450</v>
      </c>
      <c r="E6017" s="5" t="str">
        <f t="shared" si="1125"/>
        <v>0.03352</v>
      </c>
      <c r="F6017" s="5" t="str">
        <f t="shared" si="1126"/>
        <v>2956</v>
      </c>
      <c r="G6017" s="5" t="str">
        <f t="shared" si="1127"/>
        <v>3258</v>
      </c>
      <c r="H6017" s="5" t="str">
        <f t="shared" si="1128"/>
        <v>6.487</v>
      </c>
      <c r="I6017" s="1" t="s">
        <v>9</v>
      </c>
      <c r="AN6017" s="89" t="str">
        <f t="shared" si="1129"/>
        <v>9.000</v>
      </c>
      <c r="AO6017" s="89" t="str">
        <f t="shared" si="1130"/>
        <v>450.0</v>
      </c>
      <c r="AP6017" s="89" t="str">
        <f t="shared" si="1131"/>
        <v>0.03352</v>
      </c>
      <c r="AQ6017" s="89" t="str">
        <f t="shared" si="1132"/>
        <v>2956</v>
      </c>
      <c r="AR6017" s="89" t="str">
        <f t="shared" si="1133"/>
        <v>3258</v>
      </c>
      <c r="AS6017" s="89" t="str">
        <f t="shared" si="1134"/>
        <v>6.487</v>
      </c>
      <c r="AT6017" s="89"/>
      <c r="AU6017" s="99">
        <v>9</v>
      </c>
      <c r="AV6017" s="99">
        <v>450</v>
      </c>
      <c r="AW6017" s="99">
        <v>3.3523999999999998E-2</v>
      </c>
      <c r="AX6017" s="99">
        <v>2956.2840000000001</v>
      </c>
      <c r="AY6017" s="99">
        <v>3258</v>
      </c>
      <c r="AZ6017" s="99">
        <v>6.4871999999999996</v>
      </c>
      <c r="BA6017" s="119" t="s">
        <v>9</v>
      </c>
      <c r="BB6017" s="4">
        <v>6017</v>
      </c>
      <c r="BC6017" s="4">
        <v>9</v>
      </c>
    </row>
    <row r="6018" spans="2:55">
      <c r="B6018">
        <v>6017</v>
      </c>
      <c r="C6018" s="192">
        <f t="shared" si="1123"/>
        <v>9</v>
      </c>
      <c r="D6018" s="5">
        <f t="shared" si="1124"/>
        <v>460</v>
      </c>
      <c r="E6018" s="5" t="str">
        <f t="shared" si="1125"/>
        <v>0.03420</v>
      </c>
      <c r="F6018" s="5" t="str">
        <f t="shared" si="1126"/>
        <v>2977</v>
      </c>
      <c r="G6018" s="5" t="str">
        <f t="shared" si="1127"/>
        <v>3285</v>
      </c>
      <c r="H6018" s="5" t="str">
        <f t="shared" si="1128"/>
        <v>6.524</v>
      </c>
      <c r="I6018" s="1" t="s">
        <v>9</v>
      </c>
      <c r="AN6018" s="89" t="str">
        <f t="shared" si="1129"/>
        <v>9.000</v>
      </c>
      <c r="AO6018" s="89" t="str">
        <f t="shared" si="1130"/>
        <v>460.0</v>
      </c>
      <c r="AP6018" s="89" t="str">
        <f t="shared" si="1131"/>
        <v>0.03420</v>
      </c>
      <c r="AQ6018" s="89" t="str">
        <f t="shared" si="1132"/>
        <v>2977</v>
      </c>
      <c r="AR6018" s="89" t="str">
        <f t="shared" si="1133"/>
        <v>3285</v>
      </c>
      <c r="AS6018" s="89" t="str">
        <f t="shared" si="1134"/>
        <v>6.524</v>
      </c>
      <c r="AT6018" s="89"/>
      <c r="AU6018" s="99">
        <v>9</v>
      </c>
      <c r="AV6018" s="99">
        <v>460</v>
      </c>
      <c r="AW6018" s="99">
        <v>3.4197000000000005E-2</v>
      </c>
      <c r="AX6018" s="99">
        <v>2976.7269999999999</v>
      </c>
      <c r="AY6018" s="99">
        <v>3284.5</v>
      </c>
      <c r="AZ6018" s="99">
        <v>6.5235000000000003</v>
      </c>
      <c r="BA6018" s="119" t="s">
        <v>9</v>
      </c>
      <c r="BB6018" s="4">
        <v>6018</v>
      </c>
      <c r="BC6018" s="4">
        <v>9</v>
      </c>
    </row>
    <row r="6019" spans="2:55">
      <c r="B6019">
        <v>6018</v>
      </c>
      <c r="C6019" s="192">
        <f t="shared" si="1123"/>
        <v>9</v>
      </c>
      <c r="D6019" s="5">
        <f t="shared" si="1124"/>
        <v>470</v>
      </c>
      <c r="E6019" s="5" t="str">
        <f t="shared" si="1125"/>
        <v>0.03486</v>
      </c>
      <c r="F6019" s="5" t="str">
        <f t="shared" si="1126"/>
        <v>2997</v>
      </c>
      <c r="G6019" s="5" t="str">
        <f t="shared" si="1127"/>
        <v>3311</v>
      </c>
      <c r="H6019" s="5" t="str">
        <f t="shared" si="1128"/>
        <v>6.559</v>
      </c>
      <c r="I6019" s="1" t="s">
        <v>9</v>
      </c>
      <c r="AN6019" s="89" t="str">
        <f t="shared" si="1129"/>
        <v>9.000</v>
      </c>
      <c r="AO6019" s="89" t="str">
        <f t="shared" si="1130"/>
        <v>470.0</v>
      </c>
      <c r="AP6019" s="89" t="str">
        <f t="shared" si="1131"/>
        <v>0.03486</v>
      </c>
      <c r="AQ6019" s="89" t="str">
        <f t="shared" si="1132"/>
        <v>2997</v>
      </c>
      <c r="AR6019" s="89" t="str">
        <f t="shared" si="1133"/>
        <v>3311</v>
      </c>
      <c r="AS6019" s="89" t="str">
        <f t="shared" si="1134"/>
        <v>6.559</v>
      </c>
      <c r="AT6019" s="89"/>
      <c r="AU6019" s="99">
        <v>9</v>
      </c>
      <c r="AV6019" s="99">
        <v>470</v>
      </c>
      <c r="AW6019" s="99">
        <v>3.4859000000000001E-2</v>
      </c>
      <c r="AX6019" s="99">
        <v>2996.8689999999997</v>
      </c>
      <c r="AY6019" s="99">
        <v>3310.6</v>
      </c>
      <c r="AZ6019" s="99">
        <v>6.5589000000000004</v>
      </c>
      <c r="BA6019" s="119" t="s">
        <v>9</v>
      </c>
      <c r="BB6019" s="4">
        <v>6019</v>
      </c>
      <c r="BC6019" s="4">
        <v>9</v>
      </c>
    </row>
    <row r="6020" spans="2:55">
      <c r="B6020">
        <v>6019</v>
      </c>
      <c r="C6020" s="192">
        <f t="shared" si="1123"/>
        <v>9</v>
      </c>
      <c r="D6020" s="5">
        <f t="shared" si="1124"/>
        <v>480</v>
      </c>
      <c r="E6020" s="5" t="str">
        <f t="shared" si="1125"/>
        <v>0.03551</v>
      </c>
      <c r="F6020" s="5" t="str">
        <f t="shared" si="1126"/>
        <v>3017</v>
      </c>
      <c r="G6020" s="5" t="str">
        <f t="shared" si="1127"/>
        <v>3336</v>
      </c>
      <c r="H6020" s="5" t="str">
        <f t="shared" si="1128"/>
        <v>6.594</v>
      </c>
      <c r="I6020" s="1" t="s">
        <v>9</v>
      </c>
      <c r="AN6020" s="89" t="str">
        <f t="shared" si="1129"/>
        <v>9.000</v>
      </c>
      <c r="AO6020" s="89" t="str">
        <f t="shared" si="1130"/>
        <v>480.0</v>
      </c>
      <c r="AP6020" s="89" t="str">
        <f t="shared" si="1131"/>
        <v>0.03551</v>
      </c>
      <c r="AQ6020" s="89" t="str">
        <f t="shared" si="1132"/>
        <v>3017</v>
      </c>
      <c r="AR6020" s="89" t="str">
        <f t="shared" si="1133"/>
        <v>3336</v>
      </c>
      <c r="AS6020" s="89" t="str">
        <f t="shared" si="1134"/>
        <v>6.594</v>
      </c>
      <c r="AT6020" s="89"/>
      <c r="AU6020" s="99">
        <v>9</v>
      </c>
      <c r="AV6020" s="99">
        <v>480</v>
      </c>
      <c r="AW6020" s="99">
        <v>3.5512000000000002E-2</v>
      </c>
      <c r="AX6020" s="99">
        <v>3016.7919999999999</v>
      </c>
      <c r="AY6020" s="99">
        <v>3336.4</v>
      </c>
      <c r="AZ6020" s="99">
        <v>6.5934999999999997</v>
      </c>
      <c r="BA6020" s="119" t="s">
        <v>9</v>
      </c>
      <c r="BB6020" s="4">
        <v>6020</v>
      </c>
      <c r="BC6020" s="4">
        <v>9</v>
      </c>
    </row>
    <row r="6021" spans="2:55">
      <c r="B6021">
        <v>6020</v>
      </c>
      <c r="C6021" s="192">
        <f t="shared" si="1123"/>
        <v>9</v>
      </c>
      <c r="D6021" s="5">
        <f t="shared" si="1124"/>
        <v>490</v>
      </c>
      <c r="E6021" s="5" t="str">
        <f t="shared" si="1125"/>
        <v>0.03616</v>
      </c>
      <c r="F6021" s="5" t="str">
        <f t="shared" si="1126"/>
        <v>3037</v>
      </c>
      <c r="G6021" s="5" t="str">
        <f t="shared" si="1127"/>
        <v>3362</v>
      </c>
      <c r="H6021" s="5" t="str">
        <f t="shared" si="1128"/>
        <v>6.627</v>
      </c>
      <c r="I6021" s="1" t="s">
        <v>9</v>
      </c>
      <c r="AN6021" s="89" t="str">
        <f t="shared" si="1129"/>
        <v>9.000</v>
      </c>
      <c r="AO6021" s="89" t="str">
        <f t="shared" si="1130"/>
        <v>490.0</v>
      </c>
      <c r="AP6021" s="89" t="str">
        <f t="shared" si="1131"/>
        <v>0.03616</v>
      </c>
      <c r="AQ6021" s="89" t="str">
        <f t="shared" si="1132"/>
        <v>3037</v>
      </c>
      <c r="AR6021" s="89" t="str">
        <f t="shared" si="1133"/>
        <v>3362</v>
      </c>
      <c r="AS6021" s="89" t="str">
        <f t="shared" si="1134"/>
        <v>6.627</v>
      </c>
      <c r="AT6021" s="89"/>
      <c r="AU6021" s="99">
        <v>9</v>
      </c>
      <c r="AV6021" s="99">
        <v>490</v>
      </c>
      <c r="AW6021" s="99">
        <v>3.6156000000000001E-2</v>
      </c>
      <c r="AX6021" s="99">
        <v>3036.596</v>
      </c>
      <c r="AY6021" s="99">
        <v>3362</v>
      </c>
      <c r="AZ6021" s="99">
        <v>6.6272000000000002</v>
      </c>
      <c r="BA6021" s="119" t="s">
        <v>9</v>
      </c>
      <c r="BB6021" s="4">
        <v>6021</v>
      </c>
      <c r="BC6021" s="4">
        <v>9</v>
      </c>
    </row>
    <row r="6022" spans="2:55">
      <c r="B6022">
        <v>6021</v>
      </c>
      <c r="C6022" s="192">
        <f t="shared" si="1123"/>
        <v>9</v>
      </c>
      <c r="D6022" s="5">
        <f t="shared" si="1124"/>
        <v>500</v>
      </c>
      <c r="E6022" s="5" t="str">
        <f t="shared" si="1125"/>
        <v>0.03679</v>
      </c>
      <c r="F6022" s="5" t="str">
        <f t="shared" si="1126"/>
        <v>3056</v>
      </c>
      <c r="G6022" s="5" t="str">
        <f t="shared" si="1127"/>
        <v>3387</v>
      </c>
      <c r="H6022" s="5" t="str">
        <f t="shared" si="1128"/>
        <v>6.660</v>
      </c>
      <c r="I6022" s="1" t="s">
        <v>9</v>
      </c>
      <c r="AN6022" s="89" t="str">
        <f t="shared" si="1129"/>
        <v>9.000</v>
      </c>
      <c r="AO6022" s="89" t="str">
        <f t="shared" si="1130"/>
        <v>500.0</v>
      </c>
      <c r="AP6022" s="89" t="str">
        <f t="shared" si="1131"/>
        <v>0.03679</v>
      </c>
      <c r="AQ6022" s="89" t="str">
        <f t="shared" si="1132"/>
        <v>3056</v>
      </c>
      <c r="AR6022" s="89" t="str">
        <f t="shared" si="1133"/>
        <v>3387</v>
      </c>
      <c r="AS6022" s="89" t="str">
        <f t="shared" si="1134"/>
        <v>6.660</v>
      </c>
      <c r="AT6022" s="89"/>
      <c r="AU6022" s="99">
        <v>9</v>
      </c>
      <c r="AV6022" s="99">
        <v>500</v>
      </c>
      <c r="AW6022" s="99">
        <v>3.6792999999999999E-2</v>
      </c>
      <c r="AX6022" s="99">
        <v>3056.2629999999999</v>
      </c>
      <c r="AY6022" s="99">
        <v>3387.4</v>
      </c>
      <c r="AZ6022" s="99">
        <v>6.6603000000000003</v>
      </c>
      <c r="BA6022" s="119" t="s">
        <v>9</v>
      </c>
      <c r="BB6022" s="4">
        <v>6022</v>
      </c>
      <c r="BC6022" s="4">
        <v>9</v>
      </c>
    </row>
    <row r="6023" spans="2:55">
      <c r="B6023">
        <v>6022</v>
      </c>
      <c r="C6023" s="192">
        <f t="shared" si="1123"/>
        <v>9</v>
      </c>
      <c r="D6023" s="5">
        <f t="shared" si="1124"/>
        <v>520</v>
      </c>
      <c r="E6023" s="5" t="str">
        <f t="shared" si="1125"/>
        <v>0.03805</v>
      </c>
      <c r="F6023" s="5" t="str">
        <f t="shared" si="1126"/>
        <v>3095</v>
      </c>
      <c r="G6023" s="5" t="str">
        <f t="shared" si="1127"/>
        <v>3438</v>
      </c>
      <c r="H6023" s="5" t="str">
        <f t="shared" si="1128"/>
        <v>6.724</v>
      </c>
      <c r="I6023" s="1" t="s">
        <v>9</v>
      </c>
      <c r="AN6023" s="89" t="str">
        <f t="shared" si="1129"/>
        <v>9.000</v>
      </c>
      <c r="AO6023" s="89" t="str">
        <f t="shared" si="1130"/>
        <v>520.0</v>
      </c>
      <c r="AP6023" s="89" t="str">
        <f t="shared" si="1131"/>
        <v>0.03805</v>
      </c>
      <c r="AQ6023" s="89" t="str">
        <f t="shared" si="1132"/>
        <v>3095</v>
      </c>
      <c r="AR6023" s="89" t="str">
        <f t="shared" si="1133"/>
        <v>3438</v>
      </c>
      <c r="AS6023" s="89" t="str">
        <f t="shared" si="1134"/>
        <v>6.724</v>
      </c>
      <c r="AT6023" s="89"/>
      <c r="AU6023" s="99">
        <v>9</v>
      </c>
      <c r="AV6023" s="99">
        <v>520</v>
      </c>
      <c r="AW6023" s="99">
        <v>3.8046999999999997E-2</v>
      </c>
      <c r="AX6023" s="99">
        <v>3095.1769999999997</v>
      </c>
      <c r="AY6023" s="99">
        <v>3437.6</v>
      </c>
      <c r="AZ6023" s="99">
        <v>6.7244000000000002</v>
      </c>
      <c r="BA6023" s="119" t="s">
        <v>9</v>
      </c>
      <c r="BB6023" s="4">
        <v>6023</v>
      </c>
      <c r="BC6023" s="4">
        <v>9</v>
      </c>
    </row>
    <row r="6024" spans="2:55">
      <c r="B6024">
        <v>6023</v>
      </c>
      <c r="C6024" s="192">
        <f t="shared" si="1123"/>
        <v>9</v>
      </c>
      <c r="D6024" s="5">
        <f t="shared" si="1124"/>
        <v>540</v>
      </c>
      <c r="E6024" s="5" t="str">
        <f t="shared" si="1125"/>
        <v>0.03928</v>
      </c>
      <c r="F6024" s="5" t="str">
        <f t="shared" si="1126"/>
        <v>3134</v>
      </c>
      <c r="G6024" s="5" t="str">
        <f t="shared" si="1127"/>
        <v>3487</v>
      </c>
      <c r="H6024" s="5" t="str">
        <f t="shared" si="1128"/>
        <v>6.786</v>
      </c>
      <c r="I6024" s="1" t="s">
        <v>9</v>
      </c>
      <c r="AN6024" s="89" t="str">
        <f t="shared" si="1129"/>
        <v>9.000</v>
      </c>
      <c r="AO6024" s="89" t="str">
        <f t="shared" si="1130"/>
        <v>540.0</v>
      </c>
      <c r="AP6024" s="89" t="str">
        <f t="shared" si="1131"/>
        <v>0.03928</v>
      </c>
      <c r="AQ6024" s="89" t="str">
        <f t="shared" si="1132"/>
        <v>3134</v>
      </c>
      <c r="AR6024" s="89" t="str">
        <f t="shared" si="1133"/>
        <v>3487</v>
      </c>
      <c r="AS6024" s="89" t="str">
        <f t="shared" si="1134"/>
        <v>6.786</v>
      </c>
      <c r="AT6024" s="89"/>
      <c r="AU6024" s="99">
        <v>9</v>
      </c>
      <c r="AV6024" s="99">
        <v>540</v>
      </c>
      <c r="AW6024" s="99">
        <v>3.9278E-2</v>
      </c>
      <c r="AX6024" s="99">
        <v>3133.7980000000002</v>
      </c>
      <c r="AY6024" s="99">
        <v>3487.3</v>
      </c>
      <c r="AZ6024" s="99">
        <v>6.7862</v>
      </c>
      <c r="BA6024" s="119" t="s">
        <v>9</v>
      </c>
      <c r="BB6024" s="4">
        <v>6024</v>
      </c>
      <c r="BC6024" s="4">
        <v>9</v>
      </c>
    </row>
    <row r="6025" spans="2:55">
      <c r="B6025">
        <v>6024</v>
      </c>
      <c r="C6025" s="192">
        <f t="shared" si="1123"/>
        <v>9</v>
      </c>
      <c r="D6025" s="5">
        <f t="shared" si="1124"/>
        <v>560</v>
      </c>
      <c r="E6025" s="5" t="str">
        <f t="shared" si="1125"/>
        <v>0.04049</v>
      </c>
      <c r="F6025" s="5" t="str">
        <f t="shared" si="1126"/>
        <v>3172</v>
      </c>
      <c r="G6025" s="5" t="str">
        <f t="shared" si="1127"/>
        <v>3537</v>
      </c>
      <c r="H6025" s="5" t="str">
        <f t="shared" si="1128"/>
        <v>6.846</v>
      </c>
      <c r="I6025" s="1" t="s">
        <v>9</v>
      </c>
      <c r="AN6025" s="89" t="str">
        <f t="shared" si="1129"/>
        <v>9.000</v>
      </c>
      <c r="AO6025" s="89" t="str">
        <f t="shared" si="1130"/>
        <v>560.0</v>
      </c>
      <c r="AP6025" s="89" t="str">
        <f t="shared" si="1131"/>
        <v>0.04049</v>
      </c>
      <c r="AQ6025" s="89" t="str">
        <f t="shared" si="1132"/>
        <v>3172</v>
      </c>
      <c r="AR6025" s="89" t="str">
        <f t="shared" si="1133"/>
        <v>3537</v>
      </c>
      <c r="AS6025" s="89" t="str">
        <f t="shared" si="1134"/>
        <v>6.846</v>
      </c>
      <c r="AT6025" s="89"/>
      <c r="AU6025" s="99">
        <v>9</v>
      </c>
      <c r="AV6025" s="99">
        <v>560</v>
      </c>
      <c r="AW6025" s="99">
        <v>4.0487999999999996E-2</v>
      </c>
      <c r="AX6025" s="99">
        <v>3172.1080000000002</v>
      </c>
      <c r="AY6025" s="99">
        <v>3536.5</v>
      </c>
      <c r="AZ6025" s="99">
        <v>6.8460999999999999</v>
      </c>
      <c r="BA6025" s="119" t="s">
        <v>9</v>
      </c>
      <c r="BB6025" s="4">
        <v>6025</v>
      </c>
      <c r="BC6025" s="4">
        <v>9</v>
      </c>
    </row>
    <row r="6026" spans="2:55">
      <c r="B6026">
        <v>6025</v>
      </c>
      <c r="C6026" s="192">
        <f t="shared" si="1123"/>
        <v>9</v>
      </c>
      <c r="D6026" s="5">
        <f t="shared" si="1124"/>
        <v>580</v>
      </c>
      <c r="E6026" s="5" t="str">
        <f t="shared" si="1125"/>
        <v>0.04168</v>
      </c>
      <c r="F6026" s="5" t="str">
        <f t="shared" si="1126"/>
        <v>3210.</v>
      </c>
      <c r="G6026" s="5" t="str">
        <f t="shared" si="1127"/>
        <v>3585</v>
      </c>
      <c r="H6026" s="5" t="str">
        <f t="shared" si="1128"/>
        <v>6.904</v>
      </c>
      <c r="I6026" s="1" t="s">
        <v>9</v>
      </c>
      <c r="AN6026" s="89" t="str">
        <f t="shared" si="1129"/>
        <v>9.000</v>
      </c>
      <c r="AO6026" s="89" t="str">
        <f t="shared" si="1130"/>
        <v>580.0</v>
      </c>
      <c r="AP6026" s="89" t="str">
        <f t="shared" si="1131"/>
        <v>0.04168</v>
      </c>
      <c r="AQ6026" s="89" t="str">
        <f t="shared" si="1132"/>
        <v>3210.</v>
      </c>
      <c r="AR6026" s="89" t="str">
        <f t="shared" si="1133"/>
        <v>3585</v>
      </c>
      <c r="AS6026" s="89" t="str">
        <f t="shared" si="1134"/>
        <v>6.904</v>
      </c>
      <c r="AT6026" s="89"/>
      <c r="AU6026" s="99">
        <v>9</v>
      </c>
      <c r="AV6026" s="99">
        <v>580</v>
      </c>
      <c r="AW6026" s="99">
        <v>4.1682000000000004E-2</v>
      </c>
      <c r="AX6026" s="99">
        <v>3210.2620000000002</v>
      </c>
      <c r="AY6026" s="99">
        <v>3585.4</v>
      </c>
      <c r="AZ6026" s="99">
        <v>6.9040999999999997</v>
      </c>
      <c r="BA6026" s="119" t="s">
        <v>9</v>
      </c>
      <c r="BB6026" s="4">
        <v>6026</v>
      </c>
      <c r="BC6026" s="4">
        <v>9</v>
      </c>
    </row>
    <row r="6027" spans="2:55">
      <c r="B6027">
        <v>6026</v>
      </c>
      <c r="C6027" s="192">
        <f t="shared" si="1123"/>
        <v>9</v>
      </c>
      <c r="D6027" s="5">
        <f t="shared" si="1124"/>
        <v>600</v>
      </c>
      <c r="E6027" s="5" t="str">
        <f t="shared" si="1125"/>
        <v>0.04286</v>
      </c>
      <c r="F6027" s="5" t="str">
        <f t="shared" si="1126"/>
        <v>3248</v>
      </c>
      <c r="G6027" s="5" t="str">
        <f t="shared" si="1127"/>
        <v>3634</v>
      </c>
      <c r="H6027" s="5" t="str">
        <f t="shared" si="1128"/>
        <v>6.961</v>
      </c>
      <c r="I6027" s="1" t="s">
        <v>9</v>
      </c>
      <c r="AN6027" s="89" t="str">
        <f t="shared" si="1129"/>
        <v>9.000</v>
      </c>
      <c r="AO6027" s="89" t="str">
        <f t="shared" si="1130"/>
        <v>600.0</v>
      </c>
      <c r="AP6027" s="89" t="str">
        <f t="shared" si="1131"/>
        <v>0.04286</v>
      </c>
      <c r="AQ6027" s="89" t="str">
        <f t="shared" si="1132"/>
        <v>3248</v>
      </c>
      <c r="AR6027" s="89" t="str">
        <f t="shared" si="1133"/>
        <v>3634</v>
      </c>
      <c r="AS6027" s="89" t="str">
        <f t="shared" si="1134"/>
        <v>6.961</v>
      </c>
      <c r="AT6027" s="89"/>
      <c r="AU6027" s="99">
        <v>9</v>
      </c>
      <c r="AV6027" s="99">
        <v>600</v>
      </c>
      <c r="AW6027" s="99">
        <v>4.2860999999999996E-2</v>
      </c>
      <c r="AX6027" s="99">
        <v>3248.3510000000001</v>
      </c>
      <c r="AY6027" s="99">
        <v>3634.1</v>
      </c>
      <c r="AZ6027" s="99">
        <v>6.9604999999999997</v>
      </c>
      <c r="BA6027" s="119" t="s">
        <v>9</v>
      </c>
      <c r="BB6027" s="4">
        <v>6027</v>
      </c>
      <c r="BC6027" s="4">
        <v>9</v>
      </c>
    </row>
    <row r="6028" spans="2:55">
      <c r="B6028">
        <v>6027</v>
      </c>
      <c r="C6028" s="192">
        <f t="shared" si="1123"/>
        <v>9</v>
      </c>
      <c r="D6028" s="5">
        <f t="shared" si="1124"/>
        <v>620</v>
      </c>
      <c r="E6028" s="5" t="str">
        <f t="shared" si="1125"/>
        <v>0.04403</v>
      </c>
      <c r="F6028" s="5" t="str">
        <f t="shared" si="1126"/>
        <v>3286</v>
      </c>
      <c r="G6028" s="5" t="str">
        <f t="shared" si="1127"/>
        <v>3683</v>
      </c>
      <c r="H6028" s="5" t="str">
        <f t="shared" si="1128"/>
        <v>7.015</v>
      </c>
      <c r="I6028" s="1" t="s">
        <v>9</v>
      </c>
      <c r="AN6028" s="89" t="str">
        <f t="shared" si="1129"/>
        <v>9.000</v>
      </c>
      <c r="AO6028" s="89" t="str">
        <f t="shared" si="1130"/>
        <v>620.0</v>
      </c>
      <c r="AP6028" s="89" t="str">
        <f t="shared" si="1131"/>
        <v>0.04403</v>
      </c>
      <c r="AQ6028" s="89" t="str">
        <f t="shared" si="1132"/>
        <v>3286</v>
      </c>
      <c r="AR6028" s="89" t="str">
        <f t="shared" si="1133"/>
        <v>3683</v>
      </c>
      <c r="AS6028" s="89" t="str">
        <f t="shared" si="1134"/>
        <v>7.015</v>
      </c>
      <c r="AT6028" s="89"/>
      <c r="AU6028" s="99">
        <v>9</v>
      </c>
      <c r="AV6028" s="99">
        <v>620</v>
      </c>
      <c r="AW6028" s="99">
        <v>4.4027000000000004E-2</v>
      </c>
      <c r="AX6028" s="99">
        <v>3286.357</v>
      </c>
      <c r="AY6028" s="99">
        <v>3682.6</v>
      </c>
      <c r="AZ6028" s="99">
        <v>7.0153999999999996</v>
      </c>
      <c r="BA6028" s="119" t="s">
        <v>9</v>
      </c>
      <c r="BB6028" s="4">
        <v>6028</v>
      </c>
      <c r="BC6028" s="4">
        <v>9</v>
      </c>
    </row>
    <row r="6029" spans="2:55">
      <c r="B6029">
        <v>6028</v>
      </c>
      <c r="C6029" s="192">
        <f t="shared" si="1123"/>
        <v>9</v>
      </c>
      <c r="D6029" s="5">
        <f t="shared" si="1124"/>
        <v>640</v>
      </c>
      <c r="E6029" s="5" t="str">
        <f t="shared" si="1125"/>
        <v>0.04518</v>
      </c>
      <c r="F6029" s="5" t="str">
        <f t="shared" si="1126"/>
        <v>3324</v>
      </c>
      <c r="G6029" s="5" t="str">
        <f t="shared" si="1127"/>
        <v>3731</v>
      </c>
      <c r="H6029" s="5" t="str">
        <f t="shared" si="1128"/>
        <v>7.069</v>
      </c>
      <c r="I6029" s="1" t="s">
        <v>9</v>
      </c>
      <c r="AN6029" s="89" t="str">
        <f t="shared" si="1129"/>
        <v>9.000</v>
      </c>
      <c r="AO6029" s="89" t="str">
        <f t="shared" si="1130"/>
        <v>640.0</v>
      </c>
      <c r="AP6029" s="89" t="str">
        <f t="shared" si="1131"/>
        <v>0.04518</v>
      </c>
      <c r="AQ6029" s="89" t="str">
        <f t="shared" si="1132"/>
        <v>3324</v>
      </c>
      <c r="AR6029" s="89" t="str">
        <f t="shared" si="1133"/>
        <v>3731</v>
      </c>
      <c r="AS6029" s="89" t="str">
        <f t="shared" si="1134"/>
        <v>7.069</v>
      </c>
      <c r="AT6029" s="89"/>
      <c r="AU6029" s="99">
        <v>9</v>
      </c>
      <c r="AV6029" s="99">
        <v>640</v>
      </c>
      <c r="AW6029" s="99">
        <v>4.5180999999999999E-2</v>
      </c>
      <c r="AX6029" s="99">
        <v>3324.3710000000001</v>
      </c>
      <c r="AY6029" s="99">
        <v>3731</v>
      </c>
      <c r="AZ6029" s="99">
        <v>7.069</v>
      </c>
      <c r="BA6029" s="119" t="s">
        <v>9</v>
      </c>
      <c r="BB6029" s="4">
        <v>6029</v>
      </c>
      <c r="BC6029" s="4">
        <v>9</v>
      </c>
    </row>
    <row r="6030" spans="2:55">
      <c r="B6030">
        <v>6029</v>
      </c>
      <c r="C6030" s="192">
        <f t="shared" si="1123"/>
        <v>9</v>
      </c>
      <c r="D6030" s="5">
        <f t="shared" si="1124"/>
        <v>660</v>
      </c>
      <c r="E6030" s="5" t="str">
        <f t="shared" si="1125"/>
        <v>0.04633</v>
      </c>
      <c r="F6030" s="5" t="str">
        <f t="shared" si="1126"/>
        <v>3362</v>
      </c>
      <c r="G6030" s="5" t="str">
        <f t="shared" si="1127"/>
        <v>3779</v>
      </c>
      <c r="H6030" s="5" t="str">
        <f t="shared" si="1128"/>
        <v>7.121</v>
      </c>
      <c r="I6030" s="1" t="s">
        <v>9</v>
      </c>
      <c r="AN6030" s="89" t="str">
        <f t="shared" si="1129"/>
        <v>9.000</v>
      </c>
      <c r="AO6030" s="89" t="str">
        <f t="shared" si="1130"/>
        <v>660.0</v>
      </c>
      <c r="AP6030" s="89" t="str">
        <f t="shared" si="1131"/>
        <v>0.04633</v>
      </c>
      <c r="AQ6030" s="89" t="str">
        <f t="shared" si="1132"/>
        <v>3362</v>
      </c>
      <c r="AR6030" s="89" t="str">
        <f t="shared" si="1133"/>
        <v>3779</v>
      </c>
      <c r="AS6030" s="89" t="str">
        <f t="shared" si="1134"/>
        <v>7.121</v>
      </c>
      <c r="AT6030" s="89"/>
      <c r="AU6030" s="99">
        <v>9</v>
      </c>
      <c r="AV6030" s="99">
        <v>660</v>
      </c>
      <c r="AW6030" s="99">
        <v>4.6325999999999999E-2</v>
      </c>
      <c r="AX6030" s="99">
        <v>3362.4660000000003</v>
      </c>
      <c r="AY6030" s="99">
        <v>3779.4</v>
      </c>
      <c r="AZ6030" s="99">
        <v>7.1214000000000004</v>
      </c>
      <c r="BA6030" s="119" t="s">
        <v>9</v>
      </c>
      <c r="BB6030" s="4">
        <v>6030</v>
      </c>
      <c r="BC6030" s="4">
        <v>9</v>
      </c>
    </row>
    <row r="6031" spans="2:55">
      <c r="B6031">
        <v>6030</v>
      </c>
      <c r="C6031" s="192">
        <f t="shared" ref="C6031:C6094" si="1135">_xlfn.NUMBERVALUE(AN6031)</f>
        <v>9</v>
      </c>
      <c r="D6031" s="5">
        <f t="shared" ref="D6031:D6094" si="1136">_xlfn.NUMBERVALUE(AO6031)</f>
        <v>680</v>
      </c>
      <c r="E6031" s="5" t="str">
        <f t="shared" ref="E6031:E6094" si="1137">AP6031</f>
        <v>0.04746</v>
      </c>
      <c r="F6031" s="5" t="str">
        <f t="shared" ref="F6031:F6094" si="1138">IF($D6031=0,_xlfn.NUMBERVALUE(AQ6031),AQ6031)</f>
        <v>3401</v>
      </c>
      <c r="G6031" s="5" t="str">
        <f t="shared" ref="G6031:G6094" si="1139">IF($D6031=0,_xlfn.NUMBERVALUE(AR6031),AR6031)</f>
        <v>3828</v>
      </c>
      <c r="H6031" s="5" t="str">
        <f t="shared" ref="H6031:H6094" si="1140">IF($D6031=0,_xlfn.NUMBERVALUE(AS6031),AS6031)</f>
        <v>7.173</v>
      </c>
      <c r="I6031" s="1" t="s">
        <v>9</v>
      </c>
      <c r="AN6031" s="89" t="str">
        <f t="shared" ref="AN6031:AN6094" si="1141">IF(AU6031=0,"0.000",TEXT(IF(AU6031&lt;0,"-","")&amp;LEFT(TEXT(ABS(AU6031),"0."&amp;REPT("0",4-1)&amp;"E+00"),4+1)*10^FLOOR(LOG10(TEXT(ABS(AU6031),"0."&amp;REPT("0",4-1)&amp;"E+00")),1),(""&amp;(IF(OR(AND(FLOOR(LOG10(TEXT(ABS(AU6031),"0."&amp;REPT("0",4-1)&amp;"E+00")),1)+1=4,RIGHT(LEFT(TEXT(ABS(AU6031),"0."&amp;REPT("0",4-1)&amp;"E+00"),4+1)*10^FLOOR(LOG10(TEXT(ABS(AU6031),"0."&amp;REPT("0",4-1)&amp;"E+00")),1),1)="0"),LOG10(TEXT(ABS(AU6031),"0."&amp;REPT("0",4-1)&amp;"E+00"))&lt;=4-1),"0.","#")&amp;REPT("0",IF(4-1-(FLOOR(LOG10(TEXT(ABS(AU6031),"0."&amp;REPT("0",4-1)&amp;"E+00")),1))&gt;0,4-1-(FLOOR(LOG10(TEXT(ABS(AU6031),"0."&amp;REPT("0",4-1)&amp;"E+00")),1)),0))))))</f>
        <v>9.000</v>
      </c>
      <c r="AO6031" s="89" t="str">
        <f t="shared" ref="AO6031:AO6094" si="1142">IF(AV6031=0,"0.000",TEXT(IF(AV6031&lt;0,"-","")&amp;LEFT(TEXT(ABS(AV6031),"0."&amp;REPT("0",4-1)&amp;"E+00"),4+1)*10^FLOOR(LOG10(TEXT(ABS(AV6031),"0."&amp;REPT("0",4-1)&amp;"E+00")),1),(""&amp;(IF(OR(AND(FLOOR(LOG10(TEXT(ABS(AV6031),"0."&amp;REPT("0",4-1)&amp;"E+00")),1)+1=4,RIGHT(LEFT(TEXT(ABS(AV6031),"0."&amp;REPT("0",4-1)&amp;"E+00"),4+1)*10^FLOOR(LOG10(TEXT(ABS(AV6031),"0."&amp;REPT("0",4-1)&amp;"E+00")),1),1)="0"),LOG10(TEXT(ABS(AV6031),"0."&amp;REPT("0",4-1)&amp;"E+00"))&lt;=4-1),"0.","#")&amp;REPT("0",IF(4-1-(FLOOR(LOG10(TEXT(ABS(AV6031),"0."&amp;REPT("0",4-1)&amp;"E+00")),1))&gt;0,4-1-(FLOOR(LOG10(TEXT(ABS(AV6031),"0."&amp;REPT("0",4-1)&amp;"E+00")),1)),0))))))</f>
        <v>680.0</v>
      </c>
      <c r="AP6031" s="89" t="str">
        <f t="shared" ref="AP6031:AP6094" si="1143">IF(AW6031=0,"0.000",TEXT(IF(AW6031&lt;0,"-","")&amp;LEFT(TEXT(ABS(AW6031),"0."&amp;REPT("0",4-1)&amp;"E+00"),4+1)*10^FLOOR(LOG10(TEXT(ABS(AW6031),"0."&amp;REPT("0",4-1)&amp;"E+00")),1),(""&amp;(IF(OR(AND(FLOOR(LOG10(TEXT(ABS(AW6031),"0."&amp;REPT("0",4-1)&amp;"E+00")),1)+1=4,RIGHT(LEFT(TEXT(ABS(AW6031),"0."&amp;REPT("0",4-1)&amp;"E+00"),4+1)*10^FLOOR(LOG10(TEXT(ABS(AW6031),"0."&amp;REPT("0",4-1)&amp;"E+00")),1),1)="0"),LOG10(TEXT(ABS(AW6031),"0."&amp;REPT("0",4-1)&amp;"E+00"))&lt;=4-1),"0.","#")&amp;REPT("0",IF(4-1-(FLOOR(LOG10(TEXT(ABS(AW6031),"0."&amp;REPT("0",4-1)&amp;"E+00")),1))&gt;0,4-1-(FLOOR(LOG10(TEXT(ABS(AW6031),"0."&amp;REPT("0",4-1)&amp;"E+00")),1)),0))))))</f>
        <v>0.04746</v>
      </c>
      <c r="AQ6031" s="89" t="str">
        <f t="shared" ref="AQ6031:AQ6094" si="1144">IF(AX6031=0,"0.000",TEXT(IF(AX6031&lt;0,"-","")&amp;LEFT(TEXT(ABS(AX6031),"0."&amp;REPT("0",4-1)&amp;"E+00"),4+1)*10^FLOOR(LOG10(TEXT(ABS(AX6031),"0."&amp;REPT("0",4-1)&amp;"E+00")),1),(""&amp;(IF(OR(AND(FLOOR(LOG10(TEXT(ABS(AX6031),"0."&amp;REPT("0",4-1)&amp;"E+00")),1)+1=4,RIGHT(LEFT(TEXT(ABS(AX6031),"0."&amp;REPT("0",4-1)&amp;"E+00"),4+1)*10^FLOOR(LOG10(TEXT(ABS(AX6031),"0."&amp;REPT("0",4-1)&amp;"E+00")),1),1)="0"),LOG10(TEXT(ABS(AX6031),"0."&amp;REPT("0",4-1)&amp;"E+00"))&lt;=4-1),"0.","#")&amp;REPT("0",IF(4-1-(FLOOR(LOG10(TEXT(ABS(AX6031),"0."&amp;REPT("0",4-1)&amp;"E+00")),1))&gt;0,4-1-(FLOOR(LOG10(TEXT(ABS(AX6031),"0."&amp;REPT("0",4-1)&amp;"E+00")),1)),0))))))</f>
        <v>3401</v>
      </c>
      <c r="AR6031" s="89" t="str">
        <f t="shared" ref="AR6031:AR6094" si="1145">IF(AY6031=0,"0.000",TEXT(IF(AY6031&lt;0,"-","")&amp;LEFT(TEXT(ABS(AY6031),"0."&amp;REPT("0",4-1)&amp;"E+00"),4+1)*10^FLOOR(LOG10(TEXT(ABS(AY6031),"0."&amp;REPT("0",4-1)&amp;"E+00")),1),(""&amp;(IF(OR(AND(FLOOR(LOG10(TEXT(ABS(AY6031),"0."&amp;REPT("0",4-1)&amp;"E+00")),1)+1=4,RIGHT(LEFT(TEXT(ABS(AY6031),"0."&amp;REPT("0",4-1)&amp;"E+00"),4+1)*10^FLOOR(LOG10(TEXT(ABS(AY6031),"0."&amp;REPT("0",4-1)&amp;"E+00")),1),1)="0"),LOG10(TEXT(ABS(AY6031),"0."&amp;REPT("0",4-1)&amp;"E+00"))&lt;=4-1),"0.","#")&amp;REPT("0",IF(4-1-(FLOOR(LOG10(TEXT(ABS(AY6031),"0."&amp;REPT("0",4-1)&amp;"E+00")),1))&gt;0,4-1-(FLOOR(LOG10(TEXT(ABS(AY6031),"0."&amp;REPT("0",4-1)&amp;"E+00")),1)),0))))))</f>
        <v>3828</v>
      </c>
      <c r="AS6031" s="89" t="str">
        <f t="shared" ref="AS6031:AS6094" si="1146">IF(AZ6031=0,"0.000",TEXT(IF(AZ6031&lt;0,"-","")&amp;LEFT(TEXT(ABS(AZ6031),"0."&amp;REPT("0",4-1)&amp;"E+00"),4+1)*10^FLOOR(LOG10(TEXT(ABS(AZ6031),"0."&amp;REPT("0",4-1)&amp;"E+00")),1),(""&amp;(IF(OR(AND(FLOOR(LOG10(TEXT(ABS(AZ6031),"0."&amp;REPT("0",4-1)&amp;"E+00")),1)+1=4,RIGHT(LEFT(TEXT(ABS(AZ6031),"0."&amp;REPT("0",4-1)&amp;"E+00"),4+1)*10^FLOOR(LOG10(TEXT(ABS(AZ6031),"0."&amp;REPT("0",4-1)&amp;"E+00")),1),1)="0"),LOG10(TEXT(ABS(AZ6031),"0."&amp;REPT("0",4-1)&amp;"E+00"))&lt;=4-1),"0.","#")&amp;REPT("0",IF(4-1-(FLOOR(LOG10(TEXT(ABS(AZ6031),"0."&amp;REPT("0",4-1)&amp;"E+00")),1))&gt;0,4-1-(FLOOR(LOG10(TEXT(ABS(AZ6031),"0."&amp;REPT("0",4-1)&amp;"E+00")),1)),0))))))</f>
        <v>7.173</v>
      </c>
      <c r="AT6031" s="89"/>
      <c r="AU6031" s="99">
        <v>9</v>
      </c>
      <c r="AV6031" s="99">
        <v>680</v>
      </c>
      <c r="AW6031" s="99">
        <v>4.7460999999999996E-2</v>
      </c>
      <c r="AX6031" s="99">
        <v>3400.5509999999999</v>
      </c>
      <c r="AY6031" s="99">
        <v>3827.7</v>
      </c>
      <c r="AZ6031" s="99">
        <v>7.1726000000000001</v>
      </c>
      <c r="BA6031" s="119" t="s">
        <v>9</v>
      </c>
      <c r="BB6031" s="4">
        <v>6031</v>
      </c>
      <c r="BC6031" s="4">
        <v>9</v>
      </c>
    </row>
    <row r="6032" spans="2:55">
      <c r="B6032">
        <v>6031</v>
      </c>
      <c r="C6032" s="192">
        <f t="shared" si="1135"/>
        <v>9</v>
      </c>
      <c r="D6032" s="5">
        <f t="shared" si="1136"/>
        <v>700</v>
      </c>
      <c r="E6032" s="5" t="str">
        <f t="shared" si="1137"/>
        <v>0.04859</v>
      </c>
      <c r="F6032" s="5" t="str">
        <f t="shared" si="1138"/>
        <v>3439</v>
      </c>
      <c r="G6032" s="5" t="str">
        <f t="shared" si="1139"/>
        <v>3876</v>
      </c>
      <c r="H6032" s="5" t="str">
        <f t="shared" si="1140"/>
        <v>7.223</v>
      </c>
      <c r="I6032" s="1" t="s">
        <v>9</v>
      </c>
      <c r="AN6032" s="89" t="str">
        <f t="shared" si="1141"/>
        <v>9.000</v>
      </c>
      <c r="AO6032" s="89" t="str">
        <f t="shared" si="1142"/>
        <v>700.0</v>
      </c>
      <c r="AP6032" s="89" t="str">
        <f t="shared" si="1143"/>
        <v>0.04859</v>
      </c>
      <c r="AQ6032" s="89" t="str">
        <f t="shared" si="1144"/>
        <v>3439</v>
      </c>
      <c r="AR6032" s="89" t="str">
        <f t="shared" si="1145"/>
        <v>3876</v>
      </c>
      <c r="AS6032" s="89" t="str">
        <f t="shared" si="1146"/>
        <v>7.223</v>
      </c>
      <c r="AT6032" s="89"/>
      <c r="AU6032" s="99">
        <v>9</v>
      </c>
      <c r="AV6032" s="99">
        <v>700</v>
      </c>
      <c r="AW6032" s="99">
        <v>4.8589E-2</v>
      </c>
      <c r="AX6032" s="99">
        <v>3438.799</v>
      </c>
      <c r="AY6032" s="99">
        <v>3876.1</v>
      </c>
      <c r="AZ6032" s="99">
        <v>7.2229000000000001</v>
      </c>
      <c r="BA6032" s="119" t="s">
        <v>9</v>
      </c>
      <c r="BB6032" s="4">
        <v>6032</v>
      </c>
      <c r="BC6032" s="4">
        <v>9</v>
      </c>
    </row>
    <row r="6033" spans="2:55">
      <c r="B6033">
        <v>6032</v>
      </c>
      <c r="C6033" s="192">
        <f t="shared" si="1135"/>
        <v>9</v>
      </c>
      <c r="D6033" s="5">
        <f t="shared" si="1136"/>
        <v>720</v>
      </c>
      <c r="E6033" s="5" t="str">
        <f t="shared" si="1137"/>
        <v>0.04971</v>
      </c>
      <c r="F6033" s="5" t="str">
        <f t="shared" si="1138"/>
        <v>3477</v>
      </c>
      <c r="G6033" s="5" t="str">
        <f t="shared" si="1139"/>
        <v>3925</v>
      </c>
      <c r="H6033" s="5" t="str">
        <f t="shared" si="1140"/>
        <v>7.272</v>
      </c>
      <c r="I6033" s="1" t="s">
        <v>9</v>
      </c>
      <c r="AN6033" s="89" t="str">
        <f t="shared" si="1141"/>
        <v>9.000</v>
      </c>
      <c r="AO6033" s="89" t="str">
        <f t="shared" si="1142"/>
        <v>720.0</v>
      </c>
      <c r="AP6033" s="89" t="str">
        <f t="shared" si="1143"/>
        <v>0.04971</v>
      </c>
      <c r="AQ6033" s="89" t="str">
        <f t="shared" si="1144"/>
        <v>3477</v>
      </c>
      <c r="AR6033" s="89" t="str">
        <f t="shared" si="1145"/>
        <v>3925</v>
      </c>
      <c r="AS6033" s="89" t="str">
        <f t="shared" si="1146"/>
        <v>7.272</v>
      </c>
      <c r="AT6033" s="89"/>
      <c r="AU6033" s="99">
        <v>9</v>
      </c>
      <c r="AV6033" s="99">
        <v>720</v>
      </c>
      <c r="AW6033" s="99">
        <v>4.9709000000000003E-2</v>
      </c>
      <c r="AX6033" s="99">
        <v>3477.1190000000001</v>
      </c>
      <c r="AY6033" s="99">
        <v>3924.5</v>
      </c>
      <c r="AZ6033" s="99">
        <v>7.2721</v>
      </c>
      <c r="BA6033" s="119" t="s">
        <v>9</v>
      </c>
      <c r="BB6033" s="4">
        <v>6033</v>
      </c>
      <c r="BC6033" s="4">
        <v>9</v>
      </c>
    </row>
    <row r="6034" spans="2:55">
      <c r="B6034">
        <v>6033</v>
      </c>
      <c r="C6034" s="192">
        <f t="shared" si="1135"/>
        <v>9</v>
      </c>
      <c r="D6034" s="5">
        <f t="shared" si="1136"/>
        <v>740</v>
      </c>
      <c r="E6034" s="5" t="str">
        <f t="shared" si="1137"/>
        <v>0.05082</v>
      </c>
      <c r="F6034" s="5" t="str">
        <f t="shared" si="1138"/>
        <v>3516</v>
      </c>
      <c r="G6034" s="5" t="str">
        <f t="shared" si="1139"/>
        <v>3973</v>
      </c>
      <c r="H6034" s="5" t="str">
        <f t="shared" si="1140"/>
        <v>7.321</v>
      </c>
      <c r="I6034" s="1" t="s">
        <v>9</v>
      </c>
      <c r="AN6034" s="89" t="str">
        <f t="shared" si="1141"/>
        <v>9.000</v>
      </c>
      <c r="AO6034" s="89" t="str">
        <f t="shared" si="1142"/>
        <v>740.0</v>
      </c>
      <c r="AP6034" s="89" t="str">
        <f t="shared" si="1143"/>
        <v>0.05082</v>
      </c>
      <c r="AQ6034" s="89" t="str">
        <f t="shared" si="1144"/>
        <v>3516</v>
      </c>
      <c r="AR6034" s="89" t="str">
        <f t="shared" si="1145"/>
        <v>3973</v>
      </c>
      <c r="AS6034" s="89" t="str">
        <f t="shared" si="1146"/>
        <v>7.321</v>
      </c>
      <c r="AT6034" s="89"/>
      <c r="AU6034" s="99">
        <v>9</v>
      </c>
      <c r="AV6034" s="99">
        <v>740</v>
      </c>
      <c r="AW6034" s="99">
        <v>5.0823E-2</v>
      </c>
      <c r="AX6034" s="99">
        <v>3515.5929999999998</v>
      </c>
      <c r="AY6034" s="99">
        <v>3973</v>
      </c>
      <c r="AZ6034" s="99">
        <v>7.3205</v>
      </c>
      <c r="BA6034" s="119" t="s">
        <v>9</v>
      </c>
      <c r="BB6034" s="4">
        <v>6034</v>
      </c>
      <c r="BC6034" s="4">
        <v>9</v>
      </c>
    </row>
    <row r="6035" spans="2:55">
      <c r="B6035">
        <v>6034</v>
      </c>
      <c r="C6035" s="192">
        <f t="shared" si="1135"/>
        <v>9</v>
      </c>
      <c r="D6035" s="5">
        <f t="shared" si="1136"/>
        <v>760</v>
      </c>
      <c r="E6035" s="5" t="str">
        <f t="shared" si="1137"/>
        <v>0.05193</v>
      </c>
      <c r="F6035" s="5" t="str">
        <f t="shared" si="1138"/>
        <v>3554</v>
      </c>
      <c r="G6035" s="5" t="str">
        <f t="shared" si="1139"/>
        <v>4022</v>
      </c>
      <c r="H6035" s="5" t="str">
        <f t="shared" si="1140"/>
        <v>7.368</v>
      </c>
      <c r="I6035" s="1" t="s">
        <v>9</v>
      </c>
      <c r="AN6035" s="89" t="str">
        <f t="shared" si="1141"/>
        <v>9.000</v>
      </c>
      <c r="AO6035" s="89" t="str">
        <f t="shared" si="1142"/>
        <v>760.0</v>
      </c>
      <c r="AP6035" s="89" t="str">
        <f t="shared" si="1143"/>
        <v>0.05193</v>
      </c>
      <c r="AQ6035" s="89" t="str">
        <f t="shared" si="1144"/>
        <v>3554</v>
      </c>
      <c r="AR6035" s="89" t="str">
        <f t="shared" si="1145"/>
        <v>4022</v>
      </c>
      <c r="AS6035" s="89" t="str">
        <f t="shared" si="1146"/>
        <v>7.368</v>
      </c>
      <c r="AT6035" s="89"/>
      <c r="AU6035" s="99">
        <v>9</v>
      </c>
      <c r="AV6035" s="99">
        <v>760</v>
      </c>
      <c r="AW6035" s="99">
        <v>5.1930999999999998E-2</v>
      </c>
      <c r="AX6035" s="99">
        <v>3554.221</v>
      </c>
      <c r="AY6035" s="99">
        <v>4021.6</v>
      </c>
      <c r="AZ6035" s="99">
        <v>7.3680000000000003</v>
      </c>
      <c r="BA6035" s="119" t="s">
        <v>9</v>
      </c>
      <c r="BB6035" s="4">
        <v>6035</v>
      </c>
      <c r="BC6035" s="4">
        <v>9</v>
      </c>
    </row>
    <row r="6036" spans="2:55">
      <c r="B6036">
        <v>6035</v>
      </c>
      <c r="C6036" s="192">
        <f t="shared" si="1135"/>
        <v>9</v>
      </c>
      <c r="D6036" s="5">
        <f t="shared" si="1136"/>
        <v>780</v>
      </c>
      <c r="E6036" s="5" t="str">
        <f t="shared" si="1137"/>
        <v>0.05303</v>
      </c>
      <c r="F6036" s="5" t="str">
        <f t="shared" si="1138"/>
        <v>3593</v>
      </c>
      <c r="G6036" s="5" t="str">
        <f t="shared" si="1139"/>
        <v>4070.</v>
      </c>
      <c r="H6036" s="5" t="str">
        <f t="shared" si="1140"/>
        <v>7.415</v>
      </c>
      <c r="I6036" s="1" t="s">
        <v>9</v>
      </c>
      <c r="AN6036" s="89" t="str">
        <f t="shared" si="1141"/>
        <v>9.000</v>
      </c>
      <c r="AO6036" s="89" t="str">
        <f t="shared" si="1142"/>
        <v>780.0</v>
      </c>
      <c r="AP6036" s="89" t="str">
        <f t="shared" si="1143"/>
        <v>0.05303</v>
      </c>
      <c r="AQ6036" s="89" t="str">
        <f t="shared" si="1144"/>
        <v>3593</v>
      </c>
      <c r="AR6036" s="89" t="str">
        <f t="shared" si="1145"/>
        <v>4070.</v>
      </c>
      <c r="AS6036" s="89" t="str">
        <f t="shared" si="1146"/>
        <v>7.415</v>
      </c>
      <c r="AT6036" s="89"/>
      <c r="AU6036" s="99">
        <v>9</v>
      </c>
      <c r="AV6036" s="99">
        <v>780</v>
      </c>
      <c r="AW6036" s="99">
        <v>5.3033999999999998E-2</v>
      </c>
      <c r="AX6036" s="99">
        <v>3592.9940000000001</v>
      </c>
      <c r="AY6036" s="99">
        <v>4070.3</v>
      </c>
      <c r="AZ6036" s="99">
        <v>7.4146999999999998</v>
      </c>
      <c r="BA6036" s="119" t="s">
        <v>9</v>
      </c>
      <c r="BB6036" s="4">
        <v>6036</v>
      </c>
      <c r="BC6036" s="4">
        <v>9</v>
      </c>
    </row>
    <row r="6037" spans="2:55">
      <c r="B6037">
        <v>6036</v>
      </c>
      <c r="C6037" s="192">
        <f t="shared" si="1135"/>
        <v>9</v>
      </c>
      <c r="D6037" s="5">
        <f t="shared" si="1136"/>
        <v>800</v>
      </c>
      <c r="E6037" s="5" t="str">
        <f t="shared" si="1137"/>
        <v>0.05413</v>
      </c>
      <c r="F6037" s="5" t="str">
        <f t="shared" si="1138"/>
        <v>3632</v>
      </c>
      <c r="G6037" s="5" t="str">
        <f t="shared" si="1139"/>
        <v>4119</v>
      </c>
      <c r="H6037" s="5" t="str">
        <f t="shared" si="1140"/>
        <v>7.461</v>
      </c>
      <c r="I6037" s="1" t="s">
        <v>9</v>
      </c>
      <c r="AN6037" s="89" t="str">
        <f t="shared" si="1141"/>
        <v>9.000</v>
      </c>
      <c r="AO6037" s="89" t="str">
        <f t="shared" si="1142"/>
        <v>800.0</v>
      </c>
      <c r="AP6037" s="89" t="str">
        <f t="shared" si="1143"/>
        <v>0.05413</v>
      </c>
      <c r="AQ6037" s="89" t="str">
        <f t="shared" si="1144"/>
        <v>3632</v>
      </c>
      <c r="AR6037" s="89" t="str">
        <f t="shared" si="1145"/>
        <v>4119</v>
      </c>
      <c r="AS6037" s="89" t="str">
        <f t="shared" si="1146"/>
        <v>7.461</v>
      </c>
      <c r="AT6037" s="89"/>
      <c r="AU6037" s="99">
        <v>9</v>
      </c>
      <c r="AV6037" s="99">
        <v>800</v>
      </c>
      <c r="AW6037" s="99">
        <v>5.4132E-2</v>
      </c>
      <c r="AX6037" s="99">
        <v>3631.9120000000003</v>
      </c>
      <c r="AY6037" s="99">
        <v>4119.1000000000004</v>
      </c>
      <c r="AZ6037" s="99">
        <v>7.4606000000000003</v>
      </c>
      <c r="BA6037" s="119" t="s">
        <v>9</v>
      </c>
      <c r="BB6037" s="4">
        <v>6037</v>
      </c>
      <c r="BC6037" s="4">
        <v>9</v>
      </c>
    </row>
    <row r="6038" spans="2:55">
      <c r="B6038">
        <v>6037</v>
      </c>
      <c r="C6038" s="192">
        <f t="shared" si="1135"/>
        <v>9</v>
      </c>
      <c r="D6038" s="5">
        <f t="shared" si="1136"/>
        <v>820</v>
      </c>
      <c r="E6038" s="5" t="str">
        <f t="shared" si="1137"/>
        <v>0.05523</v>
      </c>
      <c r="F6038" s="5" t="str">
        <f t="shared" si="1138"/>
        <v>3671</v>
      </c>
      <c r="G6038" s="5" t="str">
        <f t="shared" si="1139"/>
        <v>4168</v>
      </c>
      <c r="H6038" s="5" t="str">
        <f t="shared" si="1140"/>
        <v>7.506</v>
      </c>
      <c r="I6038" s="1" t="s">
        <v>9</v>
      </c>
      <c r="AN6038" s="89" t="str">
        <f t="shared" si="1141"/>
        <v>9.000</v>
      </c>
      <c r="AO6038" s="89" t="str">
        <f t="shared" si="1142"/>
        <v>820.0</v>
      </c>
      <c r="AP6038" s="89" t="str">
        <f t="shared" si="1143"/>
        <v>0.05523</v>
      </c>
      <c r="AQ6038" s="89" t="str">
        <f t="shared" si="1144"/>
        <v>3671</v>
      </c>
      <c r="AR6038" s="89" t="str">
        <f t="shared" si="1145"/>
        <v>4168</v>
      </c>
      <c r="AS6038" s="89" t="str">
        <f t="shared" si="1146"/>
        <v>7.506</v>
      </c>
      <c r="AT6038" s="89"/>
      <c r="AU6038" s="99">
        <v>9</v>
      </c>
      <c r="AV6038" s="99">
        <v>820</v>
      </c>
      <c r="AW6038" s="99">
        <v>5.5225999999999997E-2</v>
      </c>
      <c r="AX6038" s="99">
        <v>3671.0660000000003</v>
      </c>
      <c r="AY6038" s="99">
        <v>4168.1000000000004</v>
      </c>
      <c r="AZ6038" s="99">
        <v>7.5057999999999998</v>
      </c>
      <c r="BA6038" s="119" t="s">
        <v>9</v>
      </c>
      <c r="BB6038" s="4">
        <v>6038</v>
      </c>
      <c r="BC6038" s="4">
        <v>9</v>
      </c>
    </row>
    <row r="6039" spans="2:55">
      <c r="B6039">
        <v>6038</v>
      </c>
      <c r="C6039" s="192">
        <f t="shared" si="1135"/>
        <v>9</v>
      </c>
      <c r="D6039" s="5">
        <f t="shared" si="1136"/>
        <v>840</v>
      </c>
      <c r="E6039" s="5" t="str">
        <f t="shared" si="1137"/>
        <v>0.05632</v>
      </c>
      <c r="F6039" s="5" t="str">
        <f t="shared" si="1138"/>
        <v>3710.</v>
      </c>
      <c r="G6039" s="5" t="str">
        <f t="shared" si="1139"/>
        <v>4217</v>
      </c>
      <c r="H6039" s="5" t="str">
        <f t="shared" si="1140"/>
        <v>7.550</v>
      </c>
      <c r="I6039" s="1" t="s">
        <v>9</v>
      </c>
      <c r="AN6039" s="89" t="str">
        <f t="shared" si="1141"/>
        <v>9.000</v>
      </c>
      <c r="AO6039" s="89" t="str">
        <f t="shared" si="1142"/>
        <v>840.0</v>
      </c>
      <c r="AP6039" s="89" t="str">
        <f t="shared" si="1143"/>
        <v>0.05632</v>
      </c>
      <c r="AQ6039" s="89" t="str">
        <f t="shared" si="1144"/>
        <v>3710.</v>
      </c>
      <c r="AR6039" s="89" t="str">
        <f t="shared" si="1145"/>
        <v>4217</v>
      </c>
      <c r="AS6039" s="89" t="str">
        <f t="shared" si="1146"/>
        <v>7.550</v>
      </c>
      <c r="AT6039" s="89"/>
      <c r="AU6039" s="99">
        <v>9</v>
      </c>
      <c r="AV6039" s="99">
        <v>840</v>
      </c>
      <c r="AW6039" s="99">
        <v>5.6314999999999997E-2</v>
      </c>
      <c r="AX6039" s="99">
        <v>3710.4650000000001</v>
      </c>
      <c r="AY6039" s="99">
        <v>4217.3</v>
      </c>
      <c r="AZ6039" s="99">
        <v>7.5503</v>
      </c>
      <c r="BA6039" s="119" t="s">
        <v>9</v>
      </c>
      <c r="BB6039" s="4">
        <v>6039</v>
      </c>
      <c r="BC6039" s="4">
        <v>9</v>
      </c>
    </row>
    <row r="6040" spans="2:55">
      <c r="B6040">
        <v>6039</v>
      </c>
      <c r="C6040" s="192">
        <f t="shared" si="1135"/>
        <v>9</v>
      </c>
      <c r="D6040" s="5">
        <f t="shared" si="1136"/>
        <v>860</v>
      </c>
      <c r="E6040" s="5" t="str">
        <f t="shared" si="1137"/>
        <v>0.05740</v>
      </c>
      <c r="F6040" s="5" t="str">
        <f t="shared" si="1138"/>
        <v>3750.</v>
      </c>
      <c r="G6040" s="5" t="str">
        <f t="shared" si="1139"/>
        <v>4267</v>
      </c>
      <c r="H6040" s="5" t="str">
        <f t="shared" si="1140"/>
        <v>7.594</v>
      </c>
      <c r="I6040" s="1" t="s">
        <v>9</v>
      </c>
      <c r="AN6040" s="89" t="str">
        <f t="shared" si="1141"/>
        <v>9.000</v>
      </c>
      <c r="AO6040" s="89" t="str">
        <f t="shared" si="1142"/>
        <v>860.0</v>
      </c>
      <c r="AP6040" s="89" t="str">
        <f t="shared" si="1143"/>
        <v>0.05740</v>
      </c>
      <c r="AQ6040" s="89" t="str">
        <f t="shared" si="1144"/>
        <v>3750.</v>
      </c>
      <c r="AR6040" s="89" t="str">
        <f t="shared" si="1145"/>
        <v>4267</v>
      </c>
      <c r="AS6040" s="89" t="str">
        <f t="shared" si="1146"/>
        <v>7.594</v>
      </c>
      <c r="AT6040" s="89"/>
      <c r="AU6040" s="99">
        <v>9</v>
      </c>
      <c r="AV6040" s="99">
        <v>860</v>
      </c>
      <c r="AW6040" s="99">
        <v>5.7401000000000001E-2</v>
      </c>
      <c r="AX6040" s="99">
        <v>3749.8910000000001</v>
      </c>
      <c r="AY6040" s="99">
        <v>4266.5</v>
      </c>
      <c r="AZ6040" s="99">
        <v>7.5941999999999998</v>
      </c>
      <c r="BA6040" s="119" t="s">
        <v>9</v>
      </c>
      <c r="BB6040" s="4">
        <v>6040</v>
      </c>
      <c r="BC6040" s="4">
        <v>9</v>
      </c>
    </row>
    <row r="6041" spans="2:55">
      <c r="B6041">
        <v>6040</v>
      </c>
      <c r="C6041" s="192">
        <f t="shared" si="1135"/>
        <v>9</v>
      </c>
      <c r="D6041" s="5">
        <f t="shared" si="1136"/>
        <v>880</v>
      </c>
      <c r="E6041" s="5" t="str">
        <f t="shared" si="1137"/>
        <v>0.05848</v>
      </c>
      <c r="F6041" s="5" t="str">
        <f t="shared" si="1138"/>
        <v>3790.</v>
      </c>
      <c r="G6041" s="5" t="str">
        <f t="shared" si="1139"/>
        <v>4316</v>
      </c>
      <c r="H6041" s="5" t="str">
        <f t="shared" si="1140"/>
        <v>7.638</v>
      </c>
      <c r="I6041" s="1" t="s">
        <v>9</v>
      </c>
      <c r="AN6041" s="89" t="str">
        <f t="shared" si="1141"/>
        <v>9.000</v>
      </c>
      <c r="AO6041" s="89" t="str">
        <f t="shared" si="1142"/>
        <v>880.0</v>
      </c>
      <c r="AP6041" s="89" t="str">
        <f t="shared" si="1143"/>
        <v>0.05848</v>
      </c>
      <c r="AQ6041" s="89" t="str">
        <f t="shared" si="1144"/>
        <v>3790.</v>
      </c>
      <c r="AR6041" s="89" t="str">
        <f t="shared" si="1145"/>
        <v>4316</v>
      </c>
      <c r="AS6041" s="89" t="str">
        <f t="shared" si="1146"/>
        <v>7.638</v>
      </c>
      <c r="AT6041" s="89"/>
      <c r="AU6041" s="99">
        <v>9</v>
      </c>
      <c r="AV6041" s="99">
        <v>880</v>
      </c>
      <c r="AW6041" s="99">
        <v>5.8483E-2</v>
      </c>
      <c r="AX6041" s="99">
        <v>3789.6530000000002</v>
      </c>
      <c r="AY6041" s="99">
        <v>4316</v>
      </c>
      <c r="AZ6041" s="99">
        <v>7.6375000000000002</v>
      </c>
      <c r="BA6041" s="119" t="s">
        <v>9</v>
      </c>
      <c r="BB6041" s="4">
        <v>6041</v>
      </c>
      <c r="BC6041" s="4">
        <v>9</v>
      </c>
    </row>
    <row r="6042" spans="2:55">
      <c r="B6042">
        <v>6041</v>
      </c>
      <c r="C6042" s="192">
        <f t="shared" si="1135"/>
        <v>9</v>
      </c>
      <c r="D6042" s="5">
        <f t="shared" si="1136"/>
        <v>900</v>
      </c>
      <c r="E6042" s="5" t="str">
        <f t="shared" si="1137"/>
        <v>0.05956</v>
      </c>
      <c r="F6042" s="5" t="str">
        <f t="shared" si="1138"/>
        <v>3830.</v>
      </c>
      <c r="G6042" s="5" t="str">
        <f t="shared" si="1139"/>
        <v>4366</v>
      </c>
      <c r="H6042" s="5" t="str">
        <f t="shared" si="1140"/>
        <v>7.680</v>
      </c>
      <c r="I6042" s="1" t="s">
        <v>9</v>
      </c>
      <c r="AN6042" s="89" t="str">
        <f t="shared" si="1141"/>
        <v>9.000</v>
      </c>
      <c r="AO6042" s="89" t="str">
        <f t="shared" si="1142"/>
        <v>900.0</v>
      </c>
      <c r="AP6042" s="89" t="str">
        <f t="shared" si="1143"/>
        <v>0.05956</v>
      </c>
      <c r="AQ6042" s="89" t="str">
        <f t="shared" si="1144"/>
        <v>3830.</v>
      </c>
      <c r="AR6042" s="89" t="str">
        <f t="shared" si="1145"/>
        <v>4366</v>
      </c>
      <c r="AS6042" s="89" t="str">
        <f t="shared" si="1146"/>
        <v>7.680</v>
      </c>
      <c r="AT6042" s="89"/>
      <c r="AU6042" s="99">
        <v>9</v>
      </c>
      <c r="AV6042" s="99">
        <v>900</v>
      </c>
      <c r="AW6042" s="99">
        <v>5.9561999999999997E-2</v>
      </c>
      <c r="AX6042" s="99">
        <v>3829.6419999999998</v>
      </c>
      <c r="AY6042" s="99">
        <v>4365.7</v>
      </c>
      <c r="AZ6042" s="99">
        <v>7.6802000000000001</v>
      </c>
      <c r="BA6042" s="119" t="s">
        <v>9</v>
      </c>
      <c r="BB6042" s="4">
        <v>6042</v>
      </c>
      <c r="BC6042" s="4">
        <v>9</v>
      </c>
    </row>
    <row r="6043" spans="2:55">
      <c r="B6043">
        <v>6042</v>
      </c>
      <c r="C6043" s="192">
        <f t="shared" si="1135"/>
        <v>9</v>
      </c>
      <c r="D6043" s="5">
        <f t="shared" si="1136"/>
        <v>920</v>
      </c>
      <c r="E6043" s="5" t="str">
        <f t="shared" si="1137"/>
        <v>0.06064</v>
      </c>
      <c r="F6043" s="5" t="str">
        <f t="shared" si="1138"/>
        <v>3870.</v>
      </c>
      <c r="G6043" s="5" t="str">
        <f t="shared" si="1139"/>
        <v>4416</v>
      </c>
      <c r="H6043" s="5" t="str">
        <f t="shared" si="1140"/>
        <v>7.722</v>
      </c>
      <c r="I6043" s="1" t="s">
        <v>9</v>
      </c>
      <c r="AN6043" s="89" t="str">
        <f t="shared" si="1141"/>
        <v>9.000</v>
      </c>
      <c r="AO6043" s="89" t="str">
        <f t="shared" si="1142"/>
        <v>920.0</v>
      </c>
      <c r="AP6043" s="89" t="str">
        <f t="shared" si="1143"/>
        <v>0.06064</v>
      </c>
      <c r="AQ6043" s="89" t="str">
        <f t="shared" si="1144"/>
        <v>3870.</v>
      </c>
      <c r="AR6043" s="89" t="str">
        <f t="shared" si="1145"/>
        <v>4416</v>
      </c>
      <c r="AS6043" s="89" t="str">
        <f t="shared" si="1146"/>
        <v>7.722</v>
      </c>
      <c r="AT6043" s="89"/>
      <c r="AU6043" s="99">
        <v>9</v>
      </c>
      <c r="AV6043" s="99">
        <v>920</v>
      </c>
      <c r="AW6043" s="99">
        <v>6.0639000000000005E-2</v>
      </c>
      <c r="AX6043" s="99">
        <v>3869.7489999999998</v>
      </c>
      <c r="AY6043" s="99">
        <v>4415.5</v>
      </c>
      <c r="AZ6043" s="99">
        <v>7.7222999999999997</v>
      </c>
      <c r="BA6043" s="119" t="s">
        <v>9</v>
      </c>
      <c r="BB6043" s="4">
        <v>6043</v>
      </c>
      <c r="BC6043" s="4">
        <v>9</v>
      </c>
    </row>
    <row r="6044" spans="2:55">
      <c r="B6044">
        <v>6043</v>
      </c>
      <c r="C6044" s="192">
        <f t="shared" si="1135"/>
        <v>9</v>
      </c>
      <c r="D6044" s="5">
        <f t="shared" si="1136"/>
        <v>940</v>
      </c>
      <c r="E6044" s="5" t="str">
        <f t="shared" si="1137"/>
        <v>0.06171</v>
      </c>
      <c r="F6044" s="5" t="str">
        <f t="shared" si="1138"/>
        <v>3910.</v>
      </c>
      <c r="G6044" s="5" t="str">
        <f t="shared" si="1139"/>
        <v>4466</v>
      </c>
      <c r="H6044" s="5" t="str">
        <f t="shared" si="1140"/>
        <v>7.764</v>
      </c>
      <c r="I6044" s="1" t="s">
        <v>9</v>
      </c>
      <c r="AN6044" s="89" t="str">
        <f t="shared" si="1141"/>
        <v>9.000</v>
      </c>
      <c r="AO6044" s="89" t="str">
        <f t="shared" si="1142"/>
        <v>940.0</v>
      </c>
      <c r="AP6044" s="89" t="str">
        <f t="shared" si="1143"/>
        <v>0.06171</v>
      </c>
      <c r="AQ6044" s="89" t="str">
        <f t="shared" si="1144"/>
        <v>3910.</v>
      </c>
      <c r="AR6044" s="89" t="str">
        <f t="shared" si="1145"/>
        <v>4466</v>
      </c>
      <c r="AS6044" s="89" t="str">
        <f t="shared" si="1146"/>
        <v>7.764</v>
      </c>
      <c r="AT6044" s="89"/>
      <c r="AU6044" s="99">
        <v>9</v>
      </c>
      <c r="AV6044" s="99">
        <v>940</v>
      </c>
      <c r="AW6044" s="99">
        <v>6.1712000000000003E-2</v>
      </c>
      <c r="AX6044" s="99">
        <v>3910.0920000000001</v>
      </c>
      <c r="AY6044" s="99">
        <v>4465.5</v>
      </c>
      <c r="AZ6044" s="99">
        <v>7.7638999999999996</v>
      </c>
      <c r="BA6044" s="119" t="s">
        <v>9</v>
      </c>
      <c r="BB6044" s="4">
        <v>6044</v>
      </c>
      <c r="BC6044" s="4">
        <v>9</v>
      </c>
    </row>
    <row r="6045" spans="2:55">
      <c r="B6045">
        <v>6044</v>
      </c>
      <c r="C6045" s="192">
        <f t="shared" si="1135"/>
        <v>9</v>
      </c>
      <c r="D6045" s="5">
        <f t="shared" si="1136"/>
        <v>960</v>
      </c>
      <c r="E6045" s="5" t="str">
        <f t="shared" si="1137"/>
        <v>0.06278</v>
      </c>
      <c r="F6045" s="5" t="str">
        <f t="shared" si="1138"/>
        <v>3951</v>
      </c>
      <c r="G6045" s="5" t="str">
        <f t="shared" si="1139"/>
        <v>4516</v>
      </c>
      <c r="H6045" s="5" t="str">
        <f t="shared" si="1140"/>
        <v>7.805</v>
      </c>
      <c r="I6045" s="1" t="s">
        <v>9</v>
      </c>
      <c r="AN6045" s="89" t="str">
        <f t="shared" si="1141"/>
        <v>9.000</v>
      </c>
      <c r="AO6045" s="89" t="str">
        <f t="shared" si="1142"/>
        <v>960.0</v>
      </c>
      <c r="AP6045" s="89" t="str">
        <f t="shared" si="1143"/>
        <v>0.06278</v>
      </c>
      <c r="AQ6045" s="89" t="str">
        <f t="shared" si="1144"/>
        <v>3951</v>
      </c>
      <c r="AR6045" s="89" t="str">
        <f t="shared" si="1145"/>
        <v>4516</v>
      </c>
      <c r="AS6045" s="89" t="str">
        <f t="shared" si="1146"/>
        <v>7.805</v>
      </c>
      <c r="AT6045" s="89"/>
      <c r="AU6045" s="99">
        <v>9</v>
      </c>
      <c r="AV6045" s="99">
        <v>960</v>
      </c>
      <c r="AW6045" s="99">
        <v>6.2783000000000005E-2</v>
      </c>
      <c r="AX6045" s="99">
        <v>3950.6529999999998</v>
      </c>
      <c r="AY6045" s="99">
        <v>4515.7</v>
      </c>
      <c r="AZ6045" s="99">
        <v>7.8048999999999999</v>
      </c>
      <c r="BA6045" s="119" t="s">
        <v>9</v>
      </c>
      <c r="BB6045" s="4">
        <v>6045</v>
      </c>
      <c r="BC6045" s="4">
        <v>9</v>
      </c>
    </row>
    <row r="6046" spans="2:55">
      <c r="B6046">
        <v>6045</v>
      </c>
      <c r="C6046" s="192">
        <f t="shared" si="1135"/>
        <v>9</v>
      </c>
      <c r="D6046" s="5">
        <f t="shared" si="1136"/>
        <v>980</v>
      </c>
      <c r="E6046" s="5" t="str">
        <f t="shared" si="1137"/>
        <v>0.06385</v>
      </c>
      <c r="F6046" s="5" t="str">
        <f t="shared" si="1138"/>
        <v>3991</v>
      </c>
      <c r="G6046" s="5" t="str">
        <f t="shared" si="1139"/>
        <v>4566</v>
      </c>
      <c r="H6046" s="5" t="str">
        <f t="shared" si="1140"/>
        <v>7.845</v>
      </c>
      <c r="I6046" s="1" t="s">
        <v>9</v>
      </c>
      <c r="AN6046" s="89" t="str">
        <f t="shared" si="1141"/>
        <v>9.000</v>
      </c>
      <c r="AO6046" s="89" t="str">
        <f t="shared" si="1142"/>
        <v>980.0</v>
      </c>
      <c r="AP6046" s="89" t="str">
        <f t="shared" si="1143"/>
        <v>0.06385</v>
      </c>
      <c r="AQ6046" s="89" t="str">
        <f t="shared" si="1144"/>
        <v>3991</v>
      </c>
      <c r="AR6046" s="89" t="str">
        <f t="shared" si="1145"/>
        <v>4566</v>
      </c>
      <c r="AS6046" s="89" t="str">
        <f t="shared" si="1146"/>
        <v>7.845</v>
      </c>
      <c r="AT6046" s="89"/>
      <c r="AU6046" s="99">
        <v>9</v>
      </c>
      <c r="AV6046" s="99">
        <v>980</v>
      </c>
      <c r="AW6046" s="99">
        <v>6.3851999999999992E-2</v>
      </c>
      <c r="AX6046" s="99">
        <v>3991.4320000000007</v>
      </c>
      <c r="AY6046" s="99">
        <v>4566.1000000000004</v>
      </c>
      <c r="AZ6046" s="99">
        <v>7.8453999999999997</v>
      </c>
      <c r="BA6046" s="119" t="s">
        <v>9</v>
      </c>
      <c r="BB6046" s="4">
        <v>6046</v>
      </c>
      <c r="BC6046" s="4">
        <v>9</v>
      </c>
    </row>
    <row r="6047" spans="2:55">
      <c r="B6047">
        <v>6046</v>
      </c>
      <c r="C6047" s="192">
        <f t="shared" si="1135"/>
        <v>9</v>
      </c>
      <c r="D6047" s="5">
        <f t="shared" si="1136"/>
        <v>1000</v>
      </c>
      <c r="E6047" s="5" t="str">
        <f t="shared" si="1137"/>
        <v>0.06492</v>
      </c>
      <c r="F6047" s="5" t="str">
        <f t="shared" si="1138"/>
        <v>4032</v>
      </c>
      <c r="G6047" s="5" t="str">
        <f t="shared" si="1139"/>
        <v>4617</v>
      </c>
      <c r="H6047" s="5" t="str">
        <f t="shared" si="1140"/>
        <v>7.886</v>
      </c>
      <c r="I6047" s="1" t="s">
        <v>9</v>
      </c>
      <c r="AN6047" s="89" t="str">
        <f t="shared" si="1141"/>
        <v>9.000</v>
      </c>
      <c r="AO6047" s="89" t="str">
        <f t="shared" si="1142"/>
        <v>1000.</v>
      </c>
      <c r="AP6047" s="89" t="str">
        <f t="shared" si="1143"/>
        <v>0.06492</v>
      </c>
      <c r="AQ6047" s="89" t="str">
        <f t="shared" si="1144"/>
        <v>4032</v>
      </c>
      <c r="AR6047" s="89" t="str">
        <f t="shared" si="1145"/>
        <v>4617</v>
      </c>
      <c r="AS6047" s="89" t="str">
        <f t="shared" si="1146"/>
        <v>7.886</v>
      </c>
      <c r="AT6047" s="89"/>
      <c r="AU6047" s="99">
        <v>9</v>
      </c>
      <c r="AV6047" s="99">
        <v>1000</v>
      </c>
      <c r="AW6047" s="99">
        <v>6.4918000000000003E-2</v>
      </c>
      <c r="AX6047" s="99">
        <v>4032.4379999999996</v>
      </c>
      <c r="AY6047" s="99">
        <v>4616.7</v>
      </c>
      <c r="AZ6047" s="99">
        <v>7.8855000000000004</v>
      </c>
      <c r="BA6047" s="119" t="s">
        <v>9</v>
      </c>
      <c r="BB6047" s="4">
        <v>6047</v>
      </c>
      <c r="BC6047" s="4">
        <v>9</v>
      </c>
    </row>
    <row r="6048" spans="2:55">
      <c r="B6048">
        <v>6047</v>
      </c>
      <c r="C6048" s="192">
        <f t="shared" si="1135"/>
        <v>9</v>
      </c>
      <c r="D6048" s="5">
        <f t="shared" si="1136"/>
        <v>1100</v>
      </c>
      <c r="E6048" s="5" t="str">
        <f t="shared" si="1137"/>
        <v>0.07022</v>
      </c>
      <c r="F6048" s="5" t="str">
        <f t="shared" si="1138"/>
        <v>4241</v>
      </c>
      <c r="G6048" s="5" t="str">
        <f t="shared" si="1139"/>
        <v>4873</v>
      </c>
      <c r="H6048" s="5" t="str">
        <f t="shared" si="1140"/>
        <v>8.079</v>
      </c>
      <c r="I6048" s="1" t="s">
        <v>9</v>
      </c>
      <c r="AN6048" s="89" t="str">
        <f t="shared" si="1141"/>
        <v>9.000</v>
      </c>
      <c r="AO6048" s="89" t="str">
        <f t="shared" si="1142"/>
        <v>1100.</v>
      </c>
      <c r="AP6048" s="89" t="str">
        <f t="shared" si="1143"/>
        <v>0.07022</v>
      </c>
      <c r="AQ6048" s="89" t="str">
        <f t="shared" si="1144"/>
        <v>4241</v>
      </c>
      <c r="AR6048" s="89" t="str">
        <f t="shared" si="1145"/>
        <v>4873</v>
      </c>
      <c r="AS6048" s="89" t="str">
        <f t="shared" si="1146"/>
        <v>8.079</v>
      </c>
      <c r="AT6048" s="89"/>
      <c r="AU6048" s="99">
        <v>9</v>
      </c>
      <c r="AV6048" s="99">
        <v>1100</v>
      </c>
      <c r="AW6048" s="99">
        <v>7.0224000000000009E-2</v>
      </c>
      <c r="AX6048" s="99">
        <v>4240.6839999999993</v>
      </c>
      <c r="AY6048" s="99">
        <v>4872.7</v>
      </c>
      <c r="AZ6048" s="99">
        <v>8.0790000000000006</v>
      </c>
      <c r="BA6048" s="119" t="s">
        <v>9</v>
      </c>
      <c r="BB6048" s="4">
        <v>6048</v>
      </c>
      <c r="BC6048" s="4">
        <v>9</v>
      </c>
    </row>
    <row r="6049" spans="2:55">
      <c r="B6049">
        <v>6048</v>
      </c>
      <c r="C6049" s="192">
        <f t="shared" si="1135"/>
        <v>9</v>
      </c>
      <c r="D6049" s="5">
        <f t="shared" si="1136"/>
        <v>1200</v>
      </c>
      <c r="E6049" s="5" t="str">
        <f t="shared" si="1137"/>
        <v>0.07549</v>
      </c>
      <c r="F6049" s="5" t="str">
        <f t="shared" si="1138"/>
        <v>4454</v>
      </c>
      <c r="G6049" s="5" t="str">
        <f t="shared" si="1139"/>
        <v>5134</v>
      </c>
      <c r="H6049" s="5" t="str">
        <f t="shared" si="1140"/>
        <v>8.263</v>
      </c>
      <c r="I6049" s="1" t="s">
        <v>9</v>
      </c>
      <c r="AN6049" s="89" t="str">
        <f t="shared" si="1141"/>
        <v>9.000</v>
      </c>
      <c r="AO6049" s="89" t="str">
        <f t="shared" si="1142"/>
        <v>1200.</v>
      </c>
      <c r="AP6049" s="89" t="str">
        <f t="shared" si="1143"/>
        <v>0.07549</v>
      </c>
      <c r="AQ6049" s="89" t="str">
        <f t="shared" si="1144"/>
        <v>4454</v>
      </c>
      <c r="AR6049" s="89" t="str">
        <f t="shared" si="1145"/>
        <v>5134</v>
      </c>
      <c r="AS6049" s="89" t="str">
        <f t="shared" si="1146"/>
        <v>8.263</v>
      </c>
      <c r="AT6049" s="89"/>
      <c r="AU6049" s="99">
        <v>9</v>
      </c>
      <c r="AV6049" s="99">
        <v>1200</v>
      </c>
      <c r="AW6049" s="99">
        <v>7.5492000000000004E-2</v>
      </c>
      <c r="AX6049" s="99">
        <v>4454.1720000000005</v>
      </c>
      <c r="AY6049" s="99">
        <v>5133.6000000000004</v>
      </c>
      <c r="AZ6049" s="99">
        <v>8.2624999999999993</v>
      </c>
      <c r="BA6049" s="119" t="s">
        <v>9</v>
      </c>
      <c r="BB6049" s="4">
        <v>6049</v>
      </c>
      <c r="BC6049" s="4">
        <v>9</v>
      </c>
    </row>
    <row r="6050" spans="2:55">
      <c r="B6050">
        <v>6049</v>
      </c>
      <c r="C6050" s="192">
        <f t="shared" si="1135"/>
        <v>9</v>
      </c>
      <c r="D6050" s="5">
        <f t="shared" si="1136"/>
        <v>1300</v>
      </c>
      <c r="E6050" s="5" t="str">
        <f t="shared" si="1137"/>
        <v>0.08073</v>
      </c>
      <c r="F6050" s="5" t="str">
        <f t="shared" si="1138"/>
        <v>4673</v>
      </c>
      <c r="G6050" s="5" t="str">
        <f t="shared" si="1139"/>
        <v>5400.</v>
      </c>
      <c r="H6050" s="5" t="str">
        <f t="shared" si="1140"/>
        <v>8.437</v>
      </c>
      <c r="I6050" s="1" t="s">
        <v>9</v>
      </c>
      <c r="AN6050" s="89" t="str">
        <f t="shared" si="1141"/>
        <v>9.000</v>
      </c>
      <c r="AO6050" s="89" t="str">
        <f t="shared" si="1142"/>
        <v>1300.</v>
      </c>
      <c r="AP6050" s="89" t="str">
        <f t="shared" si="1143"/>
        <v>0.08073</v>
      </c>
      <c r="AQ6050" s="89" t="str">
        <f t="shared" si="1144"/>
        <v>4673</v>
      </c>
      <c r="AR6050" s="89" t="str">
        <f t="shared" si="1145"/>
        <v>5400.</v>
      </c>
      <c r="AS6050" s="89" t="str">
        <f t="shared" si="1146"/>
        <v>8.437</v>
      </c>
      <c r="AT6050" s="89"/>
      <c r="AU6050" s="99">
        <v>9</v>
      </c>
      <c r="AV6050" s="99">
        <v>1300</v>
      </c>
      <c r="AW6050" s="99">
        <v>8.0732999999999999E-2</v>
      </c>
      <c r="AX6050" s="99">
        <v>4672.9030000000002</v>
      </c>
      <c r="AY6050" s="99">
        <v>5399.5</v>
      </c>
      <c r="AZ6050" s="99">
        <v>8.4369999999999994</v>
      </c>
      <c r="BA6050" s="119" t="s">
        <v>9</v>
      </c>
      <c r="BB6050" s="4">
        <v>6050</v>
      </c>
      <c r="BC6050" s="4">
        <v>9</v>
      </c>
    </row>
    <row r="6051" spans="2:55">
      <c r="B6051">
        <v>6050</v>
      </c>
      <c r="C6051" s="192">
        <f t="shared" si="1135"/>
        <v>9</v>
      </c>
      <c r="D6051" s="5">
        <f t="shared" si="1136"/>
        <v>1400</v>
      </c>
      <c r="E6051" s="5" t="str">
        <f t="shared" si="1137"/>
        <v>0.08595</v>
      </c>
      <c r="F6051" s="5" t="str">
        <f t="shared" si="1138"/>
        <v>4896</v>
      </c>
      <c r="G6051" s="5" t="str">
        <f t="shared" si="1139"/>
        <v>5670.</v>
      </c>
      <c r="H6051" s="5" t="str">
        <f t="shared" si="1140"/>
        <v>8.604</v>
      </c>
      <c r="I6051" s="1" t="s">
        <v>9</v>
      </c>
      <c r="AN6051" s="89" t="str">
        <f t="shared" si="1141"/>
        <v>9.000</v>
      </c>
      <c r="AO6051" s="89" t="str">
        <f t="shared" si="1142"/>
        <v>1400.</v>
      </c>
      <c r="AP6051" s="89" t="str">
        <f t="shared" si="1143"/>
        <v>0.08595</v>
      </c>
      <c r="AQ6051" s="89" t="str">
        <f t="shared" si="1144"/>
        <v>4896</v>
      </c>
      <c r="AR6051" s="89" t="str">
        <f t="shared" si="1145"/>
        <v>5670.</v>
      </c>
      <c r="AS6051" s="89" t="str">
        <f t="shared" si="1146"/>
        <v>8.604</v>
      </c>
      <c r="AT6051" s="89"/>
      <c r="AU6051" s="99">
        <v>9</v>
      </c>
      <c r="AV6051" s="99">
        <v>1400</v>
      </c>
      <c r="AW6051" s="99">
        <v>8.5953999999999989E-2</v>
      </c>
      <c r="AX6051" s="99">
        <v>4896.4139999999998</v>
      </c>
      <c r="AY6051" s="99">
        <v>5670</v>
      </c>
      <c r="AZ6051" s="99">
        <v>8.6036999999999999</v>
      </c>
      <c r="BA6051" s="119" t="s">
        <v>9</v>
      </c>
      <c r="BB6051" s="4">
        <v>6051</v>
      </c>
      <c r="BC6051" s="4">
        <v>9</v>
      </c>
    </row>
    <row r="6052" spans="2:55">
      <c r="B6052">
        <v>6051</v>
      </c>
      <c r="C6052" s="192">
        <f t="shared" si="1135"/>
        <v>9</v>
      </c>
      <c r="D6052" s="5">
        <f t="shared" si="1136"/>
        <v>1500</v>
      </c>
      <c r="E6052" s="5" t="str">
        <f t="shared" si="1137"/>
        <v>0.09116</v>
      </c>
      <c r="F6052" s="5" t="str">
        <f t="shared" si="1138"/>
        <v>5124</v>
      </c>
      <c r="G6052" s="5" t="str">
        <f t="shared" si="1139"/>
        <v>5945</v>
      </c>
      <c r="H6052" s="5" t="str">
        <f t="shared" si="1140"/>
        <v>8.763</v>
      </c>
      <c r="I6052" s="1" t="s">
        <v>9</v>
      </c>
      <c r="AN6052" s="89" t="str">
        <f t="shared" si="1141"/>
        <v>9.000</v>
      </c>
      <c r="AO6052" s="89" t="str">
        <f t="shared" si="1142"/>
        <v>1500.</v>
      </c>
      <c r="AP6052" s="89" t="str">
        <f t="shared" si="1143"/>
        <v>0.09116</v>
      </c>
      <c r="AQ6052" s="89" t="str">
        <f t="shared" si="1144"/>
        <v>5124</v>
      </c>
      <c r="AR6052" s="89" t="str">
        <f t="shared" si="1145"/>
        <v>5945</v>
      </c>
      <c r="AS6052" s="89" t="str">
        <f t="shared" si="1146"/>
        <v>8.763</v>
      </c>
      <c r="AT6052" s="89"/>
      <c r="AU6052" s="99">
        <v>9</v>
      </c>
      <c r="AV6052" s="99">
        <v>1500</v>
      </c>
      <c r="AW6052" s="99">
        <v>9.1158000000000003E-2</v>
      </c>
      <c r="AX6052" s="99">
        <v>5124.4779999999992</v>
      </c>
      <c r="AY6052" s="99">
        <v>5944.9</v>
      </c>
      <c r="AZ6052" s="99">
        <v>8.7632999999999992</v>
      </c>
      <c r="BA6052" s="119" t="s">
        <v>9</v>
      </c>
      <c r="BB6052" s="4">
        <v>6052</v>
      </c>
      <c r="BC6052" s="4">
        <v>9</v>
      </c>
    </row>
    <row r="6053" spans="2:55">
      <c r="B6053">
        <v>6052</v>
      </c>
      <c r="C6053" s="192">
        <f t="shared" si="1135"/>
        <v>9</v>
      </c>
      <c r="D6053" s="5">
        <f t="shared" si="1136"/>
        <v>1600</v>
      </c>
      <c r="E6053" s="5" t="str">
        <f t="shared" si="1137"/>
        <v>0.09635</v>
      </c>
      <c r="F6053" s="5" t="str">
        <f t="shared" si="1138"/>
        <v>5357</v>
      </c>
      <c r="G6053" s="5" t="str">
        <f t="shared" si="1139"/>
        <v>6224</v>
      </c>
      <c r="H6053" s="5" t="str">
        <f t="shared" si="1140"/>
        <v>8.916</v>
      </c>
      <c r="I6053" s="1" t="s">
        <v>9</v>
      </c>
      <c r="AN6053" s="89" t="str">
        <f t="shared" si="1141"/>
        <v>9.000</v>
      </c>
      <c r="AO6053" s="89" t="str">
        <f t="shared" si="1142"/>
        <v>1600.</v>
      </c>
      <c r="AP6053" s="89" t="str">
        <f t="shared" si="1143"/>
        <v>0.09635</v>
      </c>
      <c r="AQ6053" s="89" t="str">
        <f t="shared" si="1144"/>
        <v>5357</v>
      </c>
      <c r="AR6053" s="89" t="str">
        <f t="shared" si="1145"/>
        <v>6224</v>
      </c>
      <c r="AS6053" s="89" t="str">
        <f t="shared" si="1146"/>
        <v>8.916</v>
      </c>
      <c r="AT6053" s="89"/>
      <c r="AU6053" s="99">
        <v>9</v>
      </c>
      <c r="AV6053" s="99">
        <v>1600</v>
      </c>
      <c r="AW6053" s="99">
        <v>9.6349999999999991E-2</v>
      </c>
      <c r="AX6053" s="99">
        <v>5356.75</v>
      </c>
      <c r="AY6053" s="99">
        <v>6223.9</v>
      </c>
      <c r="AZ6053" s="99">
        <v>8.9162999999999997</v>
      </c>
      <c r="BA6053" s="119" t="s">
        <v>9</v>
      </c>
      <c r="BB6053" s="4">
        <v>6053</v>
      </c>
      <c r="BC6053" s="4">
        <v>9</v>
      </c>
    </row>
    <row r="6054" spans="2:55">
      <c r="B6054">
        <v>6053</v>
      </c>
      <c r="C6054" s="192">
        <f t="shared" si="1135"/>
        <v>9</v>
      </c>
      <c r="D6054" s="5">
        <f t="shared" si="1136"/>
        <v>1800</v>
      </c>
      <c r="E6054" s="5" t="str">
        <f t="shared" si="1137"/>
        <v>0.1067</v>
      </c>
      <c r="F6054" s="5" t="str">
        <f t="shared" si="1138"/>
        <v>5833</v>
      </c>
      <c r="G6054" s="5" t="str">
        <f t="shared" si="1139"/>
        <v>6793</v>
      </c>
      <c r="H6054" s="5" t="str">
        <f t="shared" si="1140"/>
        <v>9.205</v>
      </c>
      <c r="I6054" s="1" t="s">
        <v>9</v>
      </c>
      <c r="AN6054" s="89" t="str">
        <f t="shared" si="1141"/>
        <v>9.000</v>
      </c>
      <c r="AO6054" s="89" t="str">
        <f t="shared" si="1142"/>
        <v>1800.</v>
      </c>
      <c r="AP6054" s="89" t="str">
        <f t="shared" si="1143"/>
        <v>0.1067</v>
      </c>
      <c r="AQ6054" s="89" t="str">
        <f t="shared" si="1144"/>
        <v>5833</v>
      </c>
      <c r="AR6054" s="89" t="str">
        <f t="shared" si="1145"/>
        <v>6793</v>
      </c>
      <c r="AS6054" s="89" t="str">
        <f t="shared" si="1146"/>
        <v>9.205</v>
      </c>
      <c r="AT6054" s="89"/>
      <c r="AU6054" s="99">
        <v>9</v>
      </c>
      <c r="AV6054" s="99">
        <v>1800</v>
      </c>
      <c r="AW6054" s="99">
        <v>0.10671</v>
      </c>
      <c r="AX6054" s="99">
        <v>5832.5099999999993</v>
      </c>
      <c r="AY6054" s="99">
        <v>6792.9</v>
      </c>
      <c r="AZ6054" s="99">
        <v>9.2049000000000003</v>
      </c>
      <c r="BA6054" s="119" t="s">
        <v>9</v>
      </c>
      <c r="BB6054" s="4">
        <v>6054</v>
      </c>
      <c r="BC6054" s="4">
        <v>9</v>
      </c>
    </row>
    <row r="6055" spans="2:55">
      <c r="B6055">
        <v>6054</v>
      </c>
      <c r="C6055" s="192">
        <f t="shared" si="1135"/>
        <v>9</v>
      </c>
      <c r="D6055" s="5">
        <f t="shared" si="1136"/>
        <v>2000</v>
      </c>
      <c r="E6055" s="5" t="str">
        <f t="shared" si="1137"/>
        <v>0.1170</v>
      </c>
      <c r="F6055" s="5" t="str">
        <f t="shared" si="1138"/>
        <v>6322</v>
      </c>
      <c r="G6055" s="5" t="str">
        <f t="shared" si="1139"/>
        <v>7375</v>
      </c>
      <c r="H6055" s="5" t="str">
        <f t="shared" si="1140"/>
        <v>9.473</v>
      </c>
      <c r="I6055" s="1" t="s">
        <v>9</v>
      </c>
      <c r="AN6055" s="89" t="str">
        <f t="shared" si="1141"/>
        <v>9.000</v>
      </c>
      <c r="AO6055" s="89" t="str">
        <f t="shared" si="1142"/>
        <v>2000.</v>
      </c>
      <c r="AP6055" s="89" t="str">
        <f t="shared" si="1143"/>
        <v>0.1170</v>
      </c>
      <c r="AQ6055" s="89" t="str">
        <f t="shared" si="1144"/>
        <v>6322</v>
      </c>
      <c r="AR6055" s="89" t="str">
        <f t="shared" si="1145"/>
        <v>7375</v>
      </c>
      <c r="AS6055" s="89" t="str">
        <f t="shared" si="1146"/>
        <v>9.473</v>
      </c>
      <c r="AT6055" s="89"/>
      <c r="AU6055" s="99">
        <v>9</v>
      </c>
      <c r="AV6055" s="99">
        <v>2000</v>
      </c>
      <c r="AW6055" s="99">
        <v>0.11703</v>
      </c>
      <c r="AX6055" s="99">
        <v>6321.6299999999992</v>
      </c>
      <c r="AY6055" s="99">
        <v>7374.9</v>
      </c>
      <c r="AZ6055" s="99">
        <v>9.4728999999999992</v>
      </c>
      <c r="BA6055" s="119" t="s">
        <v>9</v>
      </c>
      <c r="BB6055" s="4">
        <v>6055</v>
      </c>
      <c r="BC6055" s="4">
        <v>9</v>
      </c>
    </row>
    <row r="6056" spans="2:55">
      <c r="B6056">
        <v>6055</v>
      </c>
      <c r="C6056" s="5">
        <f t="shared" si="1135"/>
        <v>10</v>
      </c>
      <c r="D6056" s="5">
        <f t="shared" si="1136"/>
        <v>0</v>
      </c>
      <c r="E6056" s="5" t="str">
        <f t="shared" si="1137"/>
        <v>0.0009952</v>
      </c>
      <c r="F6056" s="5">
        <f t="shared" si="1138"/>
        <v>0.11799999999999999</v>
      </c>
      <c r="G6056" s="5">
        <f t="shared" si="1139"/>
        <v>10.07</v>
      </c>
      <c r="H6056" s="5">
        <f t="shared" si="1140"/>
        <v>3.4000000000000002E-4</v>
      </c>
      <c r="I6056" s="1" t="s">
        <v>8</v>
      </c>
      <c r="AN6056" s="89" t="str">
        <f t="shared" si="1141"/>
        <v>10.00</v>
      </c>
      <c r="AO6056" s="89" t="str">
        <f t="shared" si="1142"/>
        <v>0.000</v>
      </c>
      <c r="AP6056" s="89" t="str">
        <f t="shared" si="1143"/>
        <v>0.0009952</v>
      </c>
      <c r="AQ6056" s="89" t="str">
        <f t="shared" si="1144"/>
        <v>0.1180</v>
      </c>
      <c r="AR6056" s="89" t="str">
        <f t="shared" si="1145"/>
        <v>10.07</v>
      </c>
      <c r="AS6056" s="89" t="str">
        <f t="shared" si="1146"/>
        <v>0.0003400</v>
      </c>
      <c r="AT6056" s="89"/>
      <c r="AU6056" s="99">
        <v>10</v>
      </c>
      <c r="AV6056" s="99">
        <v>0</v>
      </c>
      <c r="AW6056" s="99">
        <v>9.951999999999999E-4</v>
      </c>
      <c r="AX6056" s="99">
        <v>0.1180000000000021</v>
      </c>
      <c r="AY6056" s="99">
        <v>10.07</v>
      </c>
      <c r="AZ6056" s="99">
        <v>3.4000000000000002E-4</v>
      </c>
      <c r="BA6056" s="119" t="s">
        <v>8</v>
      </c>
      <c r="BB6056" s="4">
        <v>6056</v>
      </c>
      <c r="BC6056" s="4">
        <v>10</v>
      </c>
    </row>
    <row r="6057" spans="2:55">
      <c r="B6057">
        <v>6056</v>
      </c>
      <c r="C6057" s="5">
        <f t="shared" si="1135"/>
        <v>10</v>
      </c>
      <c r="D6057" s="5">
        <f t="shared" si="1136"/>
        <v>5</v>
      </c>
      <c r="E6057" s="5" t="str">
        <f t="shared" si="1137"/>
        <v>0.0009952</v>
      </c>
      <c r="F6057" s="5" t="str">
        <f t="shared" si="1138"/>
        <v>20.96</v>
      </c>
      <c r="G6057" s="5" t="str">
        <f t="shared" si="1139"/>
        <v>30.91</v>
      </c>
      <c r="H6057" s="5" t="str">
        <f t="shared" si="1140"/>
        <v>0.07595</v>
      </c>
      <c r="I6057" s="1" t="s">
        <v>8</v>
      </c>
      <c r="AN6057" s="89" t="str">
        <f t="shared" si="1141"/>
        <v>10.00</v>
      </c>
      <c r="AO6057" s="89" t="str">
        <f t="shared" si="1142"/>
        <v>5.000</v>
      </c>
      <c r="AP6057" s="89" t="str">
        <f t="shared" si="1143"/>
        <v>0.0009952</v>
      </c>
      <c r="AQ6057" s="89" t="str">
        <f t="shared" si="1144"/>
        <v>20.96</v>
      </c>
      <c r="AR6057" s="89" t="str">
        <f t="shared" si="1145"/>
        <v>30.91</v>
      </c>
      <c r="AS6057" s="89" t="str">
        <f t="shared" si="1146"/>
        <v>0.07595</v>
      </c>
      <c r="AT6057" s="89"/>
      <c r="AU6057" s="99">
        <v>10</v>
      </c>
      <c r="AV6057" s="99">
        <v>5</v>
      </c>
      <c r="AW6057" s="99">
        <v>9.952400000000001E-4</v>
      </c>
      <c r="AX6057" s="99">
        <v>20.957599999999999</v>
      </c>
      <c r="AY6057" s="99">
        <v>30.91</v>
      </c>
      <c r="AZ6057" s="99">
        <v>7.5950000000000004E-2</v>
      </c>
      <c r="BA6057" s="119" t="s">
        <v>8</v>
      </c>
      <c r="BB6057" s="4">
        <v>6057</v>
      </c>
      <c r="BC6057" s="4">
        <v>10</v>
      </c>
    </row>
    <row r="6058" spans="2:55">
      <c r="B6058">
        <v>6057</v>
      </c>
      <c r="C6058" s="5">
        <f t="shared" si="1135"/>
        <v>10</v>
      </c>
      <c r="D6058" s="5">
        <f t="shared" si="1136"/>
        <v>10</v>
      </c>
      <c r="E6058" s="5" t="str">
        <f t="shared" si="1137"/>
        <v>0.0009956</v>
      </c>
      <c r="F6058" s="5" t="str">
        <f t="shared" si="1138"/>
        <v>41.76</v>
      </c>
      <c r="G6058" s="5" t="str">
        <f t="shared" si="1139"/>
        <v>51.72</v>
      </c>
      <c r="H6058" s="5" t="str">
        <f t="shared" si="1140"/>
        <v>0.1501</v>
      </c>
      <c r="I6058" s="1" t="s">
        <v>8</v>
      </c>
      <c r="AN6058" s="89" t="str">
        <f t="shared" si="1141"/>
        <v>10.00</v>
      </c>
      <c r="AO6058" s="89" t="str">
        <f t="shared" si="1142"/>
        <v>10.00</v>
      </c>
      <c r="AP6058" s="89" t="str">
        <f t="shared" si="1143"/>
        <v>0.0009956</v>
      </c>
      <c r="AQ6058" s="89" t="str">
        <f t="shared" si="1144"/>
        <v>41.76</v>
      </c>
      <c r="AR6058" s="89" t="str">
        <f t="shared" si="1145"/>
        <v>51.72</v>
      </c>
      <c r="AS6058" s="89" t="str">
        <f t="shared" si="1146"/>
        <v>0.1501</v>
      </c>
      <c r="AT6058" s="89"/>
      <c r="AU6058" s="99">
        <v>10</v>
      </c>
      <c r="AV6058" s="99">
        <v>10</v>
      </c>
      <c r="AW6058" s="99">
        <v>9.9563999999999989E-4</v>
      </c>
      <c r="AX6058" s="99">
        <v>41.763599999999997</v>
      </c>
      <c r="AY6058" s="99">
        <v>51.72</v>
      </c>
      <c r="AZ6058" s="99">
        <v>0.15009</v>
      </c>
      <c r="BA6058" s="119" t="s">
        <v>8</v>
      </c>
      <c r="BB6058" s="4">
        <v>6058</v>
      </c>
      <c r="BC6058" s="4">
        <v>10</v>
      </c>
    </row>
    <row r="6059" spans="2:55">
      <c r="B6059">
        <v>6058</v>
      </c>
      <c r="C6059" s="5">
        <f t="shared" si="1135"/>
        <v>10</v>
      </c>
      <c r="D6059" s="5">
        <f t="shared" si="1136"/>
        <v>15</v>
      </c>
      <c r="E6059" s="5" t="str">
        <f t="shared" si="1137"/>
        <v>0.0009963</v>
      </c>
      <c r="F6059" s="5" t="str">
        <f t="shared" si="1138"/>
        <v>62.55</v>
      </c>
      <c r="G6059" s="5" t="str">
        <f t="shared" si="1139"/>
        <v>72.51</v>
      </c>
      <c r="H6059" s="5" t="str">
        <f t="shared" si="1140"/>
        <v>0.2229</v>
      </c>
      <c r="I6059" s="1" t="s">
        <v>8</v>
      </c>
      <c r="AN6059" s="89" t="str">
        <f t="shared" si="1141"/>
        <v>10.00</v>
      </c>
      <c r="AO6059" s="89" t="str">
        <f t="shared" si="1142"/>
        <v>15.00</v>
      </c>
      <c r="AP6059" s="89" t="str">
        <f t="shared" si="1143"/>
        <v>0.0009963</v>
      </c>
      <c r="AQ6059" s="89" t="str">
        <f t="shared" si="1144"/>
        <v>62.55</v>
      </c>
      <c r="AR6059" s="89" t="str">
        <f t="shared" si="1145"/>
        <v>72.51</v>
      </c>
      <c r="AS6059" s="89" t="str">
        <f t="shared" si="1146"/>
        <v>0.2229</v>
      </c>
      <c r="AT6059" s="89"/>
      <c r="AU6059" s="99">
        <v>10</v>
      </c>
      <c r="AV6059" s="99">
        <v>15</v>
      </c>
      <c r="AW6059" s="99">
        <v>9.9634000000000007E-4</v>
      </c>
      <c r="AX6059" s="99">
        <v>62.546600000000005</v>
      </c>
      <c r="AY6059" s="99">
        <v>72.510000000000005</v>
      </c>
      <c r="AZ6059" s="99">
        <v>0.22287000000000001</v>
      </c>
      <c r="BA6059" s="119" t="s">
        <v>8</v>
      </c>
      <c r="BB6059" s="4">
        <v>6059</v>
      </c>
      <c r="BC6059" s="4">
        <v>10</v>
      </c>
    </row>
    <row r="6060" spans="2:55">
      <c r="B6060">
        <v>6059</v>
      </c>
      <c r="C6060" s="5">
        <f t="shared" si="1135"/>
        <v>10</v>
      </c>
      <c r="D6060" s="5">
        <f t="shared" si="1136"/>
        <v>20</v>
      </c>
      <c r="E6060" s="5" t="str">
        <f t="shared" si="1137"/>
        <v>0.0009973</v>
      </c>
      <c r="F6060" s="5" t="str">
        <f t="shared" si="1138"/>
        <v>83.31</v>
      </c>
      <c r="G6060" s="5" t="str">
        <f t="shared" si="1139"/>
        <v>93.28</v>
      </c>
      <c r="H6060" s="5" t="str">
        <f t="shared" si="1140"/>
        <v>0.2944</v>
      </c>
      <c r="I6060" s="1" t="s">
        <v>8</v>
      </c>
      <c r="AN6060" s="89" t="str">
        <f t="shared" si="1141"/>
        <v>10.00</v>
      </c>
      <c r="AO6060" s="89" t="str">
        <f t="shared" si="1142"/>
        <v>20.00</v>
      </c>
      <c r="AP6060" s="89" t="str">
        <f t="shared" si="1143"/>
        <v>0.0009973</v>
      </c>
      <c r="AQ6060" s="89" t="str">
        <f t="shared" si="1144"/>
        <v>83.31</v>
      </c>
      <c r="AR6060" s="89" t="str">
        <f t="shared" si="1145"/>
        <v>93.28</v>
      </c>
      <c r="AS6060" s="89" t="str">
        <f t="shared" si="1146"/>
        <v>0.2944</v>
      </c>
      <c r="AT6060" s="89"/>
      <c r="AU6060" s="99">
        <v>10</v>
      </c>
      <c r="AV6060" s="99">
        <v>20</v>
      </c>
      <c r="AW6060" s="99">
        <v>9.9730999999999995E-4</v>
      </c>
      <c r="AX6060" s="99">
        <v>83.306899999999999</v>
      </c>
      <c r="AY6060" s="99">
        <v>93.28</v>
      </c>
      <c r="AZ6060" s="99">
        <v>0.29435</v>
      </c>
      <c r="BA6060" s="119" t="s">
        <v>8</v>
      </c>
      <c r="BB6060" s="4">
        <v>6060</v>
      </c>
      <c r="BC6060" s="4">
        <v>10</v>
      </c>
    </row>
    <row r="6061" spans="2:55">
      <c r="B6061">
        <v>6060</v>
      </c>
      <c r="C6061" s="5">
        <f t="shared" si="1135"/>
        <v>10</v>
      </c>
      <c r="D6061" s="5">
        <f t="shared" si="1136"/>
        <v>25</v>
      </c>
      <c r="E6061" s="5" t="str">
        <f t="shared" si="1137"/>
        <v>0.0009985</v>
      </c>
      <c r="F6061" s="5" t="str">
        <f t="shared" si="1138"/>
        <v>104.1</v>
      </c>
      <c r="G6061" s="5" t="str">
        <f t="shared" si="1139"/>
        <v>114.1</v>
      </c>
      <c r="H6061" s="5" t="str">
        <f t="shared" si="1140"/>
        <v>0.3646</v>
      </c>
      <c r="I6061" s="1" t="s">
        <v>8</v>
      </c>
      <c r="AN6061" s="89" t="str">
        <f t="shared" si="1141"/>
        <v>10.00</v>
      </c>
      <c r="AO6061" s="89" t="str">
        <f t="shared" si="1142"/>
        <v>25.00</v>
      </c>
      <c r="AP6061" s="89" t="str">
        <f t="shared" si="1143"/>
        <v>0.0009985</v>
      </c>
      <c r="AQ6061" s="89" t="str">
        <f t="shared" si="1144"/>
        <v>104.1</v>
      </c>
      <c r="AR6061" s="89" t="str">
        <f t="shared" si="1145"/>
        <v>114.1</v>
      </c>
      <c r="AS6061" s="89" t="str">
        <f t="shared" si="1146"/>
        <v>0.3646</v>
      </c>
      <c r="AT6061" s="89"/>
      <c r="AU6061" s="99">
        <v>10</v>
      </c>
      <c r="AV6061" s="99">
        <v>25</v>
      </c>
      <c r="AW6061" s="99">
        <v>9.9854000000000002E-4</v>
      </c>
      <c r="AX6061" s="99">
        <v>104.0646</v>
      </c>
      <c r="AY6061" s="99">
        <v>114.05</v>
      </c>
      <c r="AZ6061" s="99">
        <v>0.36459999999999998</v>
      </c>
      <c r="BA6061" s="119" t="s">
        <v>8</v>
      </c>
      <c r="BB6061" s="4">
        <v>6061</v>
      </c>
      <c r="BC6061" s="4">
        <v>10</v>
      </c>
    </row>
    <row r="6062" spans="2:55">
      <c r="B6062">
        <v>6061</v>
      </c>
      <c r="C6062" s="5">
        <f t="shared" si="1135"/>
        <v>10</v>
      </c>
      <c r="D6062" s="5">
        <f t="shared" si="1136"/>
        <v>30</v>
      </c>
      <c r="E6062" s="5" t="str">
        <f t="shared" si="1137"/>
        <v>0.001000</v>
      </c>
      <c r="F6062" s="5" t="str">
        <f t="shared" si="1138"/>
        <v>124.8</v>
      </c>
      <c r="G6062" s="5" t="str">
        <f t="shared" si="1139"/>
        <v>134.8</v>
      </c>
      <c r="H6062" s="5" t="str">
        <f t="shared" si="1140"/>
        <v>0.4337</v>
      </c>
      <c r="I6062" s="1" t="s">
        <v>8</v>
      </c>
      <c r="AN6062" s="89" t="str">
        <f t="shared" si="1141"/>
        <v>10.00</v>
      </c>
      <c r="AO6062" s="89" t="str">
        <f t="shared" si="1142"/>
        <v>30.00</v>
      </c>
      <c r="AP6062" s="89" t="str">
        <f t="shared" si="1143"/>
        <v>0.001000</v>
      </c>
      <c r="AQ6062" s="89" t="str">
        <f t="shared" si="1144"/>
        <v>124.8</v>
      </c>
      <c r="AR6062" s="89" t="str">
        <f t="shared" si="1145"/>
        <v>134.8</v>
      </c>
      <c r="AS6062" s="89" t="str">
        <f t="shared" si="1146"/>
        <v>0.4337</v>
      </c>
      <c r="AT6062" s="89"/>
      <c r="AU6062" s="99">
        <v>10</v>
      </c>
      <c r="AV6062" s="99">
        <v>30</v>
      </c>
      <c r="AW6062" s="99">
        <v>9.9997999999999992E-4</v>
      </c>
      <c r="AX6062" s="99">
        <v>124.8202</v>
      </c>
      <c r="AY6062" s="99">
        <v>134.82</v>
      </c>
      <c r="AZ6062" s="99">
        <v>0.43368000000000001</v>
      </c>
      <c r="BA6062" s="119" t="s">
        <v>8</v>
      </c>
      <c r="BB6062" s="4">
        <v>6062</v>
      </c>
      <c r="BC6062" s="4">
        <v>10</v>
      </c>
    </row>
    <row r="6063" spans="2:55">
      <c r="B6063">
        <v>6062</v>
      </c>
      <c r="C6063" s="5">
        <f t="shared" si="1135"/>
        <v>10</v>
      </c>
      <c r="D6063" s="5">
        <f t="shared" si="1136"/>
        <v>35</v>
      </c>
      <c r="E6063" s="5" t="str">
        <f t="shared" si="1137"/>
        <v>0.001002</v>
      </c>
      <c r="F6063" s="5" t="str">
        <f t="shared" si="1138"/>
        <v>145.6</v>
      </c>
      <c r="G6063" s="5" t="str">
        <f t="shared" si="1139"/>
        <v>155.6</v>
      </c>
      <c r="H6063" s="5" t="str">
        <f t="shared" si="1140"/>
        <v>0.5016</v>
      </c>
      <c r="I6063" s="1" t="s">
        <v>8</v>
      </c>
      <c r="AN6063" s="89" t="str">
        <f t="shared" si="1141"/>
        <v>10.00</v>
      </c>
      <c r="AO6063" s="89" t="str">
        <f t="shared" si="1142"/>
        <v>35.00</v>
      </c>
      <c r="AP6063" s="89" t="str">
        <f t="shared" si="1143"/>
        <v>0.001002</v>
      </c>
      <c r="AQ6063" s="89" t="str">
        <f t="shared" si="1144"/>
        <v>145.6</v>
      </c>
      <c r="AR6063" s="89" t="str">
        <f t="shared" si="1145"/>
        <v>155.6</v>
      </c>
      <c r="AS6063" s="89" t="str">
        <f t="shared" si="1146"/>
        <v>0.5016</v>
      </c>
      <c r="AT6063" s="89"/>
      <c r="AU6063" s="99">
        <v>10</v>
      </c>
      <c r="AV6063" s="99">
        <v>35</v>
      </c>
      <c r="AW6063" s="99">
        <v>1.00164E-3</v>
      </c>
      <c r="AX6063" s="99">
        <v>145.5736</v>
      </c>
      <c r="AY6063" s="99">
        <v>155.59</v>
      </c>
      <c r="AZ6063" s="99">
        <v>0.50163000000000002</v>
      </c>
      <c r="BA6063" s="119" t="s">
        <v>8</v>
      </c>
      <c r="BB6063" s="4">
        <v>6063</v>
      </c>
      <c r="BC6063" s="4">
        <v>10</v>
      </c>
    </row>
    <row r="6064" spans="2:55">
      <c r="B6064">
        <v>6063</v>
      </c>
      <c r="C6064" s="5">
        <f t="shared" si="1135"/>
        <v>10</v>
      </c>
      <c r="D6064" s="5">
        <f t="shared" si="1136"/>
        <v>40</v>
      </c>
      <c r="E6064" s="5" t="str">
        <f t="shared" si="1137"/>
        <v>0.001004</v>
      </c>
      <c r="F6064" s="5" t="str">
        <f t="shared" si="1138"/>
        <v>166.3</v>
      </c>
      <c r="G6064" s="5" t="str">
        <f t="shared" si="1139"/>
        <v>176.4</v>
      </c>
      <c r="H6064" s="5" t="str">
        <f t="shared" si="1140"/>
        <v>0.5685</v>
      </c>
      <c r="I6064" s="1" t="s">
        <v>8</v>
      </c>
      <c r="AN6064" s="89" t="str">
        <f t="shared" si="1141"/>
        <v>10.00</v>
      </c>
      <c r="AO6064" s="89" t="str">
        <f t="shared" si="1142"/>
        <v>40.00</v>
      </c>
      <c r="AP6064" s="89" t="str">
        <f t="shared" si="1143"/>
        <v>0.001004</v>
      </c>
      <c r="AQ6064" s="89" t="str">
        <f t="shared" si="1144"/>
        <v>166.3</v>
      </c>
      <c r="AR6064" s="89" t="str">
        <f t="shared" si="1145"/>
        <v>176.4</v>
      </c>
      <c r="AS6064" s="89" t="str">
        <f t="shared" si="1146"/>
        <v>0.5685</v>
      </c>
      <c r="AT6064" s="89"/>
      <c r="AU6064" s="99">
        <v>10</v>
      </c>
      <c r="AV6064" s="99">
        <v>40</v>
      </c>
      <c r="AW6064" s="99">
        <v>1.0035000000000001E-3</v>
      </c>
      <c r="AX6064" s="99">
        <v>166.32500000000002</v>
      </c>
      <c r="AY6064" s="99">
        <v>176.36</v>
      </c>
      <c r="AZ6064" s="99">
        <v>0.56850999999999996</v>
      </c>
      <c r="BA6064" s="119" t="s">
        <v>8</v>
      </c>
      <c r="BB6064" s="4">
        <v>6064</v>
      </c>
      <c r="BC6064" s="4">
        <v>10</v>
      </c>
    </row>
    <row r="6065" spans="2:55">
      <c r="B6065">
        <v>6064</v>
      </c>
      <c r="C6065" s="5">
        <f t="shared" si="1135"/>
        <v>10</v>
      </c>
      <c r="D6065" s="5">
        <f t="shared" si="1136"/>
        <v>45</v>
      </c>
      <c r="E6065" s="5" t="str">
        <f t="shared" si="1137"/>
        <v>0.001006</v>
      </c>
      <c r="F6065" s="5" t="str">
        <f t="shared" si="1138"/>
        <v>187.1</v>
      </c>
      <c r="G6065" s="5" t="str">
        <f t="shared" si="1139"/>
        <v>197.2</v>
      </c>
      <c r="H6065" s="5" t="str">
        <f t="shared" si="1140"/>
        <v>0.6344</v>
      </c>
      <c r="I6065" s="1" t="s">
        <v>8</v>
      </c>
      <c r="AN6065" s="89" t="str">
        <f t="shared" si="1141"/>
        <v>10.00</v>
      </c>
      <c r="AO6065" s="89" t="str">
        <f t="shared" si="1142"/>
        <v>45.00</v>
      </c>
      <c r="AP6065" s="89" t="str">
        <f t="shared" si="1143"/>
        <v>0.001006</v>
      </c>
      <c r="AQ6065" s="89" t="str">
        <f t="shared" si="1144"/>
        <v>187.1</v>
      </c>
      <c r="AR6065" s="89" t="str">
        <f t="shared" si="1145"/>
        <v>197.2</v>
      </c>
      <c r="AS6065" s="89" t="str">
        <f t="shared" si="1146"/>
        <v>0.6344</v>
      </c>
      <c r="AT6065" s="89"/>
      <c r="AU6065" s="99">
        <v>10</v>
      </c>
      <c r="AV6065" s="99">
        <v>45</v>
      </c>
      <c r="AW6065" s="99">
        <v>1.0055400000000001E-3</v>
      </c>
      <c r="AX6065" s="99">
        <v>187.09460000000001</v>
      </c>
      <c r="AY6065" s="99">
        <v>197.15</v>
      </c>
      <c r="AZ6065" s="99">
        <v>0.63436000000000003</v>
      </c>
      <c r="BA6065" s="119" t="s">
        <v>8</v>
      </c>
      <c r="BB6065" s="4">
        <v>6065</v>
      </c>
      <c r="BC6065" s="4">
        <v>10</v>
      </c>
    </row>
    <row r="6066" spans="2:55">
      <c r="B6066">
        <v>6065</v>
      </c>
      <c r="C6066" s="5">
        <f t="shared" si="1135"/>
        <v>10</v>
      </c>
      <c r="D6066" s="5">
        <f t="shared" si="1136"/>
        <v>50</v>
      </c>
      <c r="E6066" s="5" t="str">
        <f t="shared" si="1137"/>
        <v>0.001008</v>
      </c>
      <c r="F6066" s="5" t="str">
        <f t="shared" si="1138"/>
        <v>207.9</v>
      </c>
      <c r="G6066" s="5" t="str">
        <f t="shared" si="1139"/>
        <v>217.9</v>
      </c>
      <c r="H6066" s="5" t="str">
        <f t="shared" si="1140"/>
        <v>0.6992</v>
      </c>
      <c r="I6066" s="1" t="s">
        <v>8</v>
      </c>
      <c r="AN6066" s="89" t="str">
        <f t="shared" si="1141"/>
        <v>10.00</v>
      </c>
      <c r="AO6066" s="89" t="str">
        <f t="shared" si="1142"/>
        <v>50.00</v>
      </c>
      <c r="AP6066" s="89" t="str">
        <f t="shared" si="1143"/>
        <v>0.001008</v>
      </c>
      <c r="AQ6066" s="89" t="str">
        <f t="shared" si="1144"/>
        <v>207.9</v>
      </c>
      <c r="AR6066" s="89" t="str">
        <f t="shared" si="1145"/>
        <v>217.9</v>
      </c>
      <c r="AS6066" s="89" t="str">
        <f t="shared" si="1146"/>
        <v>0.6992</v>
      </c>
      <c r="AT6066" s="89"/>
      <c r="AU6066" s="99">
        <v>10</v>
      </c>
      <c r="AV6066" s="99">
        <v>50</v>
      </c>
      <c r="AW6066" s="99">
        <v>1.00775E-3</v>
      </c>
      <c r="AX6066" s="99">
        <v>207.86250000000001</v>
      </c>
      <c r="AY6066" s="99">
        <v>217.94</v>
      </c>
      <c r="AZ6066" s="99">
        <v>0.69920000000000004</v>
      </c>
      <c r="BA6066" s="119" t="s">
        <v>8</v>
      </c>
      <c r="BB6066" s="4">
        <v>6066</v>
      </c>
      <c r="BC6066" s="4">
        <v>10</v>
      </c>
    </row>
    <row r="6067" spans="2:55">
      <c r="B6067">
        <v>6066</v>
      </c>
      <c r="C6067" s="5">
        <f t="shared" si="1135"/>
        <v>10</v>
      </c>
      <c r="D6067" s="5">
        <f t="shared" si="1136"/>
        <v>55</v>
      </c>
      <c r="E6067" s="5" t="str">
        <f t="shared" si="1137"/>
        <v>0.001010</v>
      </c>
      <c r="F6067" s="5" t="str">
        <f t="shared" si="1138"/>
        <v>228.6</v>
      </c>
      <c r="G6067" s="5" t="str">
        <f t="shared" si="1139"/>
        <v>238.7</v>
      </c>
      <c r="H6067" s="5" t="str">
        <f t="shared" si="1140"/>
        <v>0.7631</v>
      </c>
      <c r="I6067" s="1" t="s">
        <v>8</v>
      </c>
      <c r="AN6067" s="89" t="str">
        <f t="shared" si="1141"/>
        <v>10.00</v>
      </c>
      <c r="AO6067" s="89" t="str">
        <f t="shared" si="1142"/>
        <v>55.00</v>
      </c>
      <c r="AP6067" s="89" t="str">
        <f t="shared" si="1143"/>
        <v>0.001010</v>
      </c>
      <c r="AQ6067" s="89" t="str">
        <f t="shared" si="1144"/>
        <v>228.6</v>
      </c>
      <c r="AR6067" s="89" t="str">
        <f t="shared" si="1145"/>
        <v>238.7</v>
      </c>
      <c r="AS6067" s="89" t="str">
        <f t="shared" si="1146"/>
        <v>0.7631</v>
      </c>
      <c r="AT6067" s="89"/>
      <c r="AU6067" s="99">
        <v>10</v>
      </c>
      <c r="AV6067" s="99">
        <v>55</v>
      </c>
      <c r="AW6067" s="99">
        <v>1.0101400000000001E-3</v>
      </c>
      <c r="AX6067" s="99">
        <v>228.6386</v>
      </c>
      <c r="AY6067" s="99">
        <v>238.74</v>
      </c>
      <c r="AZ6067" s="99">
        <v>0.76307000000000003</v>
      </c>
      <c r="BA6067" s="119" t="s">
        <v>8</v>
      </c>
      <c r="BB6067" s="4">
        <v>6067</v>
      </c>
      <c r="BC6067" s="4">
        <v>10</v>
      </c>
    </row>
    <row r="6068" spans="2:55">
      <c r="B6068">
        <v>6067</v>
      </c>
      <c r="C6068" s="5">
        <f t="shared" si="1135"/>
        <v>10</v>
      </c>
      <c r="D6068" s="5">
        <f t="shared" si="1136"/>
        <v>60</v>
      </c>
      <c r="E6068" s="5" t="str">
        <f t="shared" si="1137"/>
        <v>0.001013</v>
      </c>
      <c r="F6068" s="5" t="str">
        <f t="shared" si="1138"/>
        <v>249.4</v>
      </c>
      <c r="G6068" s="5" t="str">
        <f t="shared" si="1139"/>
        <v>259.6</v>
      </c>
      <c r="H6068" s="5" t="str">
        <f t="shared" si="1140"/>
        <v>0.8260</v>
      </c>
      <c r="I6068" s="1" t="s">
        <v>8</v>
      </c>
      <c r="AN6068" s="89" t="str">
        <f t="shared" si="1141"/>
        <v>10.00</v>
      </c>
      <c r="AO6068" s="89" t="str">
        <f t="shared" si="1142"/>
        <v>60.00</v>
      </c>
      <c r="AP6068" s="89" t="str">
        <f t="shared" si="1143"/>
        <v>0.001013</v>
      </c>
      <c r="AQ6068" s="89" t="str">
        <f t="shared" si="1144"/>
        <v>249.4</v>
      </c>
      <c r="AR6068" s="89" t="str">
        <f t="shared" si="1145"/>
        <v>259.6</v>
      </c>
      <c r="AS6068" s="89" t="str">
        <f t="shared" si="1146"/>
        <v>0.8260</v>
      </c>
      <c r="AT6068" s="89"/>
      <c r="AU6068" s="99">
        <v>10</v>
      </c>
      <c r="AV6068" s="99">
        <v>60</v>
      </c>
      <c r="AW6068" s="99">
        <v>1.01268E-3</v>
      </c>
      <c r="AX6068" s="99">
        <v>249.42320000000001</v>
      </c>
      <c r="AY6068" s="99">
        <v>259.55</v>
      </c>
      <c r="AZ6068" s="99">
        <v>0.82601999999999998</v>
      </c>
      <c r="BA6068" s="119" t="s">
        <v>8</v>
      </c>
      <c r="BB6068" s="4">
        <v>6068</v>
      </c>
      <c r="BC6068" s="4">
        <v>10</v>
      </c>
    </row>
    <row r="6069" spans="2:55">
      <c r="B6069">
        <v>6068</v>
      </c>
      <c r="C6069" s="5">
        <f t="shared" si="1135"/>
        <v>10</v>
      </c>
      <c r="D6069" s="5">
        <f t="shared" si="1136"/>
        <v>65</v>
      </c>
      <c r="E6069" s="5" t="str">
        <f t="shared" si="1137"/>
        <v>0.001015</v>
      </c>
      <c r="F6069" s="5" t="str">
        <f t="shared" si="1138"/>
        <v>270.2</v>
      </c>
      <c r="G6069" s="5" t="str">
        <f t="shared" si="1139"/>
        <v>280.4</v>
      </c>
      <c r="H6069" s="5" t="str">
        <f t="shared" si="1140"/>
        <v>0.8881</v>
      </c>
      <c r="I6069" s="1" t="s">
        <v>8</v>
      </c>
      <c r="AN6069" s="89" t="str">
        <f t="shared" si="1141"/>
        <v>10.00</v>
      </c>
      <c r="AO6069" s="89" t="str">
        <f t="shared" si="1142"/>
        <v>65.00</v>
      </c>
      <c r="AP6069" s="89" t="str">
        <f t="shared" si="1143"/>
        <v>0.001015</v>
      </c>
      <c r="AQ6069" s="89" t="str">
        <f t="shared" si="1144"/>
        <v>270.2</v>
      </c>
      <c r="AR6069" s="89" t="str">
        <f t="shared" si="1145"/>
        <v>280.4</v>
      </c>
      <c r="AS6069" s="89" t="str">
        <f t="shared" si="1146"/>
        <v>0.8881</v>
      </c>
      <c r="AT6069" s="89"/>
      <c r="AU6069" s="99">
        <v>10</v>
      </c>
      <c r="AV6069" s="99">
        <v>65</v>
      </c>
      <c r="AW6069" s="99">
        <v>1.0153899999999999E-3</v>
      </c>
      <c r="AX6069" s="99">
        <v>270.22609999999997</v>
      </c>
      <c r="AY6069" s="99">
        <v>280.38</v>
      </c>
      <c r="AZ6069" s="99">
        <v>0.88805999999999996</v>
      </c>
      <c r="BA6069" s="119" t="s">
        <v>8</v>
      </c>
      <c r="BB6069" s="4">
        <v>6069</v>
      </c>
      <c r="BC6069" s="4">
        <v>10</v>
      </c>
    </row>
    <row r="6070" spans="2:55">
      <c r="B6070">
        <v>6069</v>
      </c>
      <c r="C6070" s="5">
        <f t="shared" si="1135"/>
        <v>10</v>
      </c>
      <c r="D6070" s="5">
        <f t="shared" si="1136"/>
        <v>70</v>
      </c>
      <c r="E6070" s="5" t="str">
        <f t="shared" si="1137"/>
        <v>0.001018</v>
      </c>
      <c r="F6070" s="5" t="str">
        <f t="shared" si="1138"/>
        <v>291.0</v>
      </c>
      <c r="G6070" s="5" t="str">
        <f t="shared" si="1139"/>
        <v>301.2</v>
      </c>
      <c r="H6070" s="5" t="str">
        <f t="shared" si="1140"/>
        <v>0.9492</v>
      </c>
      <c r="I6070" s="1" t="s">
        <v>8</v>
      </c>
      <c r="AN6070" s="89" t="str">
        <f t="shared" si="1141"/>
        <v>10.00</v>
      </c>
      <c r="AO6070" s="89" t="str">
        <f t="shared" si="1142"/>
        <v>70.00</v>
      </c>
      <c r="AP6070" s="89" t="str">
        <f t="shared" si="1143"/>
        <v>0.001018</v>
      </c>
      <c r="AQ6070" s="89" t="str">
        <f t="shared" si="1144"/>
        <v>291.0</v>
      </c>
      <c r="AR6070" s="89" t="str">
        <f t="shared" si="1145"/>
        <v>301.2</v>
      </c>
      <c r="AS6070" s="89" t="str">
        <f t="shared" si="1146"/>
        <v>0.9492</v>
      </c>
      <c r="AT6070" s="89"/>
      <c r="AU6070" s="99">
        <v>10</v>
      </c>
      <c r="AV6070" s="99">
        <v>70</v>
      </c>
      <c r="AW6070" s="99">
        <v>1.0182400000000001E-3</v>
      </c>
      <c r="AX6070" s="99">
        <v>291.02760000000001</v>
      </c>
      <c r="AY6070" s="99">
        <v>301.20999999999998</v>
      </c>
      <c r="AZ6070" s="99">
        <v>0.94923000000000002</v>
      </c>
      <c r="BA6070" s="119" t="s">
        <v>8</v>
      </c>
      <c r="BB6070" s="4">
        <v>6070</v>
      </c>
      <c r="BC6070" s="4">
        <v>10</v>
      </c>
    </row>
    <row r="6071" spans="2:55">
      <c r="B6071">
        <v>6070</v>
      </c>
      <c r="C6071" s="5">
        <f t="shared" si="1135"/>
        <v>10</v>
      </c>
      <c r="D6071" s="5">
        <f t="shared" si="1136"/>
        <v>75</v>
      </c>
      <c r="E6071" s="5" t="str">
        <f t="shared" si="1137"/>
        <v>0.001021</v>
      </c>
      <c r="F6071" s="5" t="str">
        <f t="shared" si="1138"/>
        <v>311.9</v>
      </c>
      <c r="G6071" s="5" t="str">
        <f t="shared" si="1139"/>
        <v>322.1</v>
      </c>
      <c r="H6071" s="5" t="str">
        <f t="shared" si="1140"/>
        <v>1.010</v>
      </c>
      <c r="I6071" s="1" t="s">
        <v>8</v>
      </c>
      <c r="AN6071" s="89" t="str">
        <f t="shared" si="1141"/>
        <v>10.00</v>
      </c>
      <c r="AO6071" s="89" t="str">
        <f t="shared" si="1142"/>
        <v>75.00</v>
      </c>
      <c r="AP6071" s="89" t="str">
        <f t="shared" si="1143"/>
        <v>0.001021</v>
      </c>
      <c r="AQ6071" s="89" t="str">
        <f t="shared" si="1144"/>
        <v>311.9</v>
      </c>
      <c r="AR6071" s="89" t="str">
        <f t="shared" si="1145"/>
        <v>322.1</v>
      </c>
      <c r="AS6071" s="89" t="str">
        <f t="shared" si="1146"/>
        <v>1.010</v>
      </c>
      <c r="AT6071" s="89"/>
      <c r="AU6071" s="99">
        <v>10</v>
      </c>
      <c r="AV6071" s="99">
        <v>75</v>
      </c>
      <c r="AW6071" s="99">
        <v>1.02125E-3</v>
      </c>
      <c r="AX6071" s="99">
        <v>311.85750000000002</v>
      </c>
      <c r="AY6071" s="99">
        <v>322.07</v>
      </c>
      <c r="AZ6071" s="99">
        <v>1.0096000000000001</v>
      </c>
      <c r="BA6071" s="119" t="s">
        <v>8</v>
      </c>
      <c r="BB6071" s="4">
        <v>6071</v>
      </c>
      <c r="BC6071" s="4">
        <v>10</v>
      </c>
    </row>
    <row r="6072" spans="2:55">
      <c r="B6072">
        <v>6071</v>
      </c>
      <c r="C6072" s="5">
        <f t="shared" si="1135"/>
        <v>10</v>
      </c>
      <c r="D6072" s="5">
        <f t="shared" si="1136"/>
        <v>80</v>
      </c>
      <c r="E6072" s="5" t="str">
        <f t="shared" si="1137"/>
        <v>0.001024</v>
      </c>
      <c r="F6072" s="5" t="str">
        <f t="shared" si="1138"/>
        <v>332.7</v>
      </c>
      <c r="G6072" s="5" t="str">
        <f t="shared" si="1139"/>
        <v>342.9</v>
      </c>
      <c r="H6072" s="5" t="str">
        <f t="shared" si="1140"/>
        <v>1.069</v>
      </c>
      <c r="I6072" s="1" t="s">
        <v>8</v>
      </c>
      <c r="AN6072" s="89" t="str">
        <f t="shared" si="1141"/>
        <v>10.00</v>
      </c>
      <c r="AO6072" s="89" t="str">
        <f t="shared" si="1142"/>
        <v>80.00</v>
      </c>
      <c r="AP6072" s="89" t="str">
        <f t="shared" si="1143"/>
        <v>0.001024</v>
      </c>
      <c r="AQ6072" s="89" t="str">
        <f t="shared" si="1144"/>
        <v>332.7</v>
      </c>
      <c r="AR6072" s="89" t="str">
        <f t="shared" si="1145"/>
        <v>342.9</v>
      </c>
      <c r="AS6072" s="89" t="str">
        <f t="shared" si="1146"/>
        <v>1.069</v>
      </c>
      <c r="AT6072" s="89"/>
      <c r="AU6072" s="99">
        <v>10</v>
      </c>
      <c r="AV6072" s="99">
        <v>80</v>
      </c>
      <c r="AW6072" s="99">
        <v>1.0244100000000001E-3</v>
      </c>
      <c r="AX6072" s="99">
        <v>332.69589999999999</v>
      </c>
      <c r="AY6072" s="99">
        <v>342.94</v>
      </c>
      <c r="AZ6072" s="99">
        <v>1.0690999999999999</v>
      </c>
      <c r="BA6072" s="119" t="s">
        <v>8</v>
      </c>
      <c r="BB6072" s="4">
        <v>6072</v>
      </c>
      <c r="BC6072" s="4">
        <v>10</v>
      </c>
    </row>
    <row r="6073" spans="2:55">
      <c r="B6073">
        <v>6072</v>
      </c>
      <c r="C6073" s="5">
        <f t="shared" si="1135"/>
        <v>10</v>
      </c>
      <c r="D6073" s="5">
        <f t="shared" si="1136"/>
        <v>85</v>
      </c>
      <c r="E6073" s="5" t="str">
        <f t="shared" si="1137"/>
        <v>0.001028</v>
      </c>
      <c r="F6073" s="5" t="str">
        <f t="shared" si="1138"/>
        <v>353.5</v>
      </c>
      <c r="G6073" s="5" t="str">
        <f t="shared" si="1139"/>
        <v>363.8</v>
      </c>
      <c r="H6073" s="5" t="str">
        <f t="shared" si="1140"/>
        <v>1.128</v>
      </c>
      <c r="I6073" s="1" t="s">
        <v>8</v>
      </c>
      <c r="AN6073" s="89" t="str">
        <f t="shared" si="1141"/>
        <v>10.00</v>
      </c>
      <c r="AO6073" s="89" t="str">
        <f t="shared" si="1142"/>
        <v>85.00</v>
      </c>
      <c r="AP6073" s="89" t="str">
        <f t="shared" si="1143"/>
        <v>0.001028</v>
      </c>
      <c r="AQ6073" s="89" t="str">
        <f t="shared" si="1144"/>
        <v>353.5</v>
      </c>
      <c r="AR6073" s="89" t="str">
        <f t="shared" si="1145"/>
        <v>363.8</v>
      </c>
      <c r="AS6073" s="89" t="str">
        <f t="shared" si="1146"/>
        <v>1.128</v>
      </c>
      <c r="AT6073" s="89"/>
      <c r="AU6073" s="99">
        <v>10</v>
      </c>
      <c r="AV6073" s="99">
        <v>85</v>
      </c>
      <c r="AW6073" s="99">
        <v>1.0277099999999998E-3</v>
      </c>
      <c r="AX6073" s="99">
        <v>353.54289999999997</v>
      </c>
      <c r="AY6073" s="99">
        <v>363.82</v>
      </c>
      <c r="AZ6073" s="99">
        <v>1.1277999999999999</v>
      </c>
      <c r="BA6073" s="119" t="s">
        <v>8</v>
      </c>
      <c r="BB6073" s="4">
        <v>6073</v>
      </c>
      <c r="BC6073" s="4">
        <v>10</v>
      </c>
    </row>
    <row r="6074" spans="2:55">
      <c r="B6074">
        <v>6073</v>
      </c>
      <c r="C6074" s="5">
        <f t="shared" si="1135"/>
        <v>10</v>
      </c>
      <c r="D6074" s="5">
        <f t="shared" si="1136"/>
        <v>90</v>
      </c>
      <c r="E6074" s="5" t="str">
        <f t="shared" si="1137"/>
        <v>0.001031</v>
      </c>
      <c r="F6074" s="5" t="str">
        <f t="shared" si="1138"/>
        <v>374.4</v>
      </c>
      <c r="G6074" s="5" t="str">
        <f t="shared" si="1139"/>
        <v>384.7</v>
      </c>
      <c r="H6074" s="5" t="str">
        <f t="shared" si="1140"/>
        <v>1.186</v>
      </c>
      <c r="I6074" s="1" t="s">
        <v>8</v>
      </c>
      <c r="AN6074" s="89" t="str">
        <f t="shared" si="1141"/>
        <v>10.00</v>
      </c>
      <c r="AO6074" s="89" t="str">
        <f t="shared" si="1142"/>
        <v>90.00</v>
      </c>
      <c r="AP6074" s="89" t="str">
        <f t="shared" si="1143"/>
        <v>0.001031</v>
      </c>
      <c r="AQ6074" s="89" t="str">
        <f t="shared" si="1144"/>
        <v>374.4</v>
      </c>
      <c r="AR6074" s="89" t="str">
        <f t="shared" si="1145"/>
        <v>384.7</v>
      </c>
      <c r="AS6074" s="89" t="str">
        <f t="shared" si="1146"/>
        <v>1.186</v>
      </c>
      <c r="AT6074" s="89"/>
      <c r="AU6074" s="99">
        <v>10</v>
      </c>
      <c r="AV6074" s="99">
        <v>90</v>
      </c>
      <c r="AW6074" s="99">
        <v>1.0311600000000001E-3</v>
      </c>
      <c r="AX6074" s="99">
        <v>374.41840000000002</v>
      </c>
      <c r="AY6074" s="99">
        <v>384.73</v>
      </c>
      <c r="AZ6074" s="99">
        <v>1.1858</v>
      </c>
      <c r="BA6074" s="119" t="s">
        <v>8</v>
      </c>
      <c r="BB6074" s="4">
        <v>6074</v>
      </c>
      <c r="BC6074" s="4">
        <v>10</v>
      </c>
    </row>
    <row r="6075" spans="2:55">
      <c r="B6075">
        <v>6074</v>
      </c>
      <c r="C6075" s="5">
        <f t="shared" si="1135"/>
        <v>10</v>
      </c>
      <c r="D6075" s="5">
        <f t="shared" si="1136"/>
        <v>95</v>
      </c>
      <c r="E6075" s="5" t="str">
        <f t="shared" si="1137"/>
        <v>0.001035</v>
      </c>
      <c r="F6075" s="5" t="str">
        <f t="shared" si="1138"/>
        <v>395.3</v>
      </c>
      <c r="G6075" s="5" t="str">
        <f t="shared" si="1139"/>
        <v>405.7</v>
      </c>
      <c r="H6075" s="5" t="str">
        <f t="shared" si="1140"/>
        <v>1.243</v>
      </c>
      <c r="I6075" s="1" t="s">
        <v>8</v>
      </c>
      <c r="AN6075" s="89" t="str">
        <f t="shared" si="1141"/>
        <v>10.00</v>
      </c>
      <c r="AO6075" s="89" t="str">
        <f t="shared" si="1142"/>
        <v>95.00</v>
      </c>
      <c r="AP6075" s="89" t="str">
        <f t="shared" si="1143"/>
        <v>0.001035</v>
      </c>
      <c r="AQ6075" s="89" t="str">
        <f t="shared" si="1144"/>
        <v>395.3</v>
      </c>
      <c r="AR6075" s="89" t="str">
        <f t="shared" si="1145"/>
        <v>405.7</v>
      </c>
      <c r="AS6075" s="89" t="str">
        <f t="shared" si="1146"/>
        <v>1.243</v>
      </c>
      <c r="AT6075" s="89"/>
      <c r="AU6075" s="99">
        <v>10</v>
      </c>
      <c r="AV6075" s="99">
        <v>95</v>
      </c>
      <c r="AW6075" s="99">
        <v>1.0347500000000001E-3</v>
      </c>
      <c r="AX6075" s="99">
        <v>395.3125</v>
      </c>
      <c r="AY6075" s="99">
        <v>405.66</v>
      </c>
      <c r="AZ6075" s="99">
        <v>1.2430000000000001</v>
      </c>
      <c r="BA6075" s="119" t="s">
        <v>8</v>
      </c>
      <c r="BB6075" s="4">
        <v>6075</v>
      </c>
      <c r="BC6075" s="4">
        <v>10</v>
      </c>
    </row>
    <row r="6076" spans="2:55">
      <c r="B6076">
        <v>6075</v>
      </c>
      <c r="C6076" s="5">
        <f t="shared" si="1135"/>
        <v>10</v>
      </c>
      <c r="D6076" s="5">
        <f t="shared" si="1136"/>
        <v>100</v>
      </c>
      <c r="E6076" s="5" t="str">
        <f t="shared" si="1137"/>
        <v>0.001038</v>
      </c>
      <c r="F6076" s="5" t="str">
        <f t="shared" si="1138"/>
        <v>416.2</v>
      </c>
      <c r="G6076" s="5" t="str">
        <f t="shared" si="1139"/>
        <v>426.6</v>
      </c>
      <c r="H6076" s="5" t="str">
        <f t="shared" si="1140"/>
        <v>1.300</v>
      </c>
      <c r="I6076" s="1" t="s">
        <v>8</v>
      </c>
      <c r="AN6076" s="89" t="str">
        <f t="shared" si="1141"/>
        <v>10.00</v>
      </c>
      <c r="AO6076" s="89" t="str">
        <f t="shared" si="1142"/>
        <v>100.0</v>
      </c>
      <c r="AP6076" s="89" t="str">
        <f t="shared" si="1143"/>
        <v>0.001038</v>
      </c>
      <c r="AQ6076" s="89" t="str">
        <f t="shared" si="1144"/>
        <v>416.2</v>
      </c>
      <c r="AR6076" s="89" t="str">
        <f t="shared" si="1145"/>
        <v>426.6</v>
      </c>
      <c r="AS6076" s="89" t="str">
        <f t="shared" si="1146"/>
        <v>1.300</v>
      </c>
      <c r="AT6076" s="89"/>
      <c r="AU6076" s="99">
        <v>10</v>
      </c>
      <c r="AV6076" s="99">
        <v>100</v>
      </c>
      <c r="AW6076" s="99">
        <v>1.03849E-3</v>
      </c>
      <c r="AX6076" s="99">
        <v>416.23509999999999</v>
      </c>
      <c r="AY6076" s="99">
        <v>426.62</v>
      </c>
      <c r="AZ6076" s="99">
        <v>1.2996000000000001</v>
      </c>
      <c r="BA6076" s="119" t="s">
        <v>8</v>
      </c>
      <c r="BB6076" s="4">
        <v>6076</v>
      </c>
      <c r="BC6076" s="4">
        <v>10</v>
      </c>
    </row>
    <row r="6077" spans="2:55">
      <c r="B6077">
        <v>6076</v>
      </c>
      <c r="C6077" s="5">
        <f t="shared" si="1135"/>
        <v>10</v>
      </c>
      <c r="D6077" s="5">
        <f t="shared" si="1136"/>
        <v>105</v>
      </c>
      <c r="E6077" s="5" t="str">
        <f t="shared" si="1137"/>
        <v>0.001042</v>
      </c>
      <c r="F6077" s="5" t="str">
        <f t="shared" si="1138"/>
        <v>437.2</v>
      </c>
      <c r="G6077" s="5" t="str">
        <f t="shared" si="1139"/>
        <v>447.6</v>
      </c>
      <c r="H6077" s="5" t="str">
        <f t="shared" si="1140"/>
        <v>1.355</v>
      </c>
      <c r="I6077" s="1" t="s">
        <v>8</v>
      </c>
      <c r="AN6077" s="89" t="str">
        <f t="shared" si="1141"/>
        <v>10.00</v>
      </c>
      <c r="AO6077" s="89" t="str">
        <f t="shared" si="1142"/>
        <v>105.0</v>
      </c>
      <c r="AP6077" s="89" t="str">
        <f t="shared" si="1143"/>
        <v>0.001042</v>
      </c>
      <c r="AQ6077" s="89" t="str">
        <f t="shared" si="1144"/>
        <v>437.2</v>
      </c>
      <c r="AR6077" s="89" t="str">
        <f t="shared" si="1145"/>
        <v>447.6</v>
      </c>
      <c r="AS6077" s="89" t="str">
        <f t="shared" si="1146"/>
        <v>1.355</v>
      </c>
      <c r="AT6077" s="89"/>
      <c r="AU6077" s="99">
        <v>10</v>
      </c>
      <c r="AV6077" s="99">
        <v>105</v>
      </c>
      <c r="AW6077" s="99">
        <v>1.0423800000000001E-3</v>
      </c>
      <c r="AX6077" s="99">
        <v>437.17619999999999</v>
      </c>
      <c r="AY6077" s="99">
        <v>447.6</v>
      </c>
      <c r="AZ6077" s="99">
        <v>1.3553999999999999</v>
      </c>
      <c r="BA6077" s="119" t="s">
        <v>8</v>
      </c>
      <c r="BB6077" s="4">
        <v>6077</v>
      </c>
      <c r="BC6077" s="4">
        <v>10</v>
      </c>
    </row>
    <row r="6078" spans="2:55">
      <c r="B6078">
        <v>6077</v>
      </c>
      <c r="C6078" s="5">
        <f t="shared" si="1135"/>
        <v>10</v>
      </c>
      <c r="D6078" s="5">
        <f t="shared" si="1136"/>
        <v>110</v>
      </c>
      <c r="E6078" s="5" t="str">
        <f t="shared" si="1137"/>
        <v>0.001046</v>
      </c>
      <c r="F6078" s="5" t="str">
        <f t="shared" si="1138"/>
        <v>458.1</v>
      </c>
      <c r="G6078" s="5" t="str">
        <f t="shared" si="1139"/>
        <v>468.6</v>
      </c>
      <c r="H6078" s="5" t="str">
        <f t="shared" si="1140"/>
        <v>1.411</v>
      </c>
      <c r="I6078" s="1" t="s">
        <v>8</v>
      </c>
      <c r="AN6078" s="89" t="str">
        <f t="shared" si="1141"/>
        <v>10.00</v>
      </c>
      <c r="AO6078" s="89" t="str">
        <f t="shared" si="1142"/>
        <v>110.0</v>
      </c>
      <c r="AP6078" s="89" t="str">
        <f t="shared" si="1143"/>
        <v>0.001046</v>
      </c>
      <c r="AQ6078" s="89" t="str">
        <f t="shared" si="1144"/>
        <v>458.1</v>
      </c>
      <c r="AR6078" s="89" t="str">
        <f t="shared" si="1145"/>
        <v>468.6</v>
      </c>
      <c r="AS6078" s="89" t="str">
        <f t="shared" si="1146"/>
        <v>1.411</v>
      </c>
      <c r="AT6078" s="89"/>
      <c r="AU6078" s="99">
        <v>10</v>
      </c>
      <c r="AV6078" s="99">
        <v>110</v>
      </c>
      <c r="AW6078" s="99">
        <v>1.04641E-3</v>
      </c>
      <c r="AX6078" s="99">
        <v>458.14590000000004</v>
      </c>
      <c r="AY6078" s="99">
        <v>468.61</v>
      </c>
      <c r="AZ6078" s="99">
        <v>1.4106000000000001</v>
      </c>
      <c r="BA6078" s="119" t="s">
        <v>8</v>
      </c>
      <c r="BB6078" s="4">
        <v>6078</v>
      </c>
      <c r="BC6078" s="4">
        <v>10</v>
      </c>
    </row>
    <row r="6079" spans="2:55">
      <c r="B6079">
        <v>6078</v>
      </c>
      <c r="C6079" s="5">
        <f t="shared" si="1135"/>
        <v>10</v>
      </c>
      <c r="D6079" s="5">
        <f t="shared" si="1136"/>
        <v>115</v>
      </c>
      <c r="E6079" s="5" t="str">
        <f t="shared" si="1137"/>
        <v>0.001051</v>
      </c>
      <c r="F6079" s="5" t="str">
        <f t="shared" si="1138"/>
        <v>479.1</v>
      </c>
      <c r="G6079" s="5" t="str">
        <f t="shared" si="1139"/>
        <v>489.7</v>
      </c>
      <c r="H6079" s="5" t="str">
        <f t="shared" si="1140"/>
        <v>1.465</v>
      </c>
      <c r="I6079" s="1" t="s">
        <v>8</v>
      </c>
      <c r="AN6079" s="89" t="str">
        <f t="shared" si="1141"/>
        <v>10.00</v>
      </c>
      <c r="AO6079" s="89" t="str">
        <f t="shared" si="1142"/>
        <v>115.0</v>
      </c>
      <c r="AP6079" s="89" t="str">
        <f t="shared" si="1143"/>
        <v>0.001051</v>
      </c>
      <c r="AQ6079" s="89" t="str">
        <f t="shared" si="1144"/>
        <v>479.1</v>
      </c>
      <c r="AR6079" s="89" t="str">
        <f t="shared" si="1145"/>
        <v>489.7</v>
      </c>
      <c r="AS6079" s="89" t="str">
        <f t="shared" si="1146"/>
        <v>1.465</v>
      </c>
      <c r="AT6079" s="89"/>
      <c r="AU6079" s="99">
        <v>10</v>
      </c>
      <c r="AV6079" s="99">
        <v>115</v>
      </c>
      <c r="AW6079" s="99">
        <v>1.0505899999999999E-3</v>
      </c>
      <c r="AX6079" s="99">
        <v>479.14409999999998</v>
      </c>
      <c r="AY6079" s="99">
        <v>489.65</v>
      </c>
      <c r="AZ6079" s="99">
        <v>1.4652000000000001</v>
      </c>
      <c r="BA6079" s="119" t="s">
        <v>8</v>
      </c>
      <c r="BB6079" s="4">
        <v>6079</v>
      </c>
      <c r="BC6079" s="4">
        <v>10</v>
      </c>
    </row>
    <row r="6080" spans="2:55">
      <c r="B6080">
        <v>6079</v>
      </c>
      <c r="C6080" s="5">
        <f t="shared" si="1135"/>
        <v>10</v>
      </c>
      <c r="D6080" s="5">
        <f t="shared" si="1136"/>
        <v>120</v>
      </c>
      <c r="E6080" s="5" t="str">
        <f t="shared" si="1137"/>
        <v>0.001055</v>
      </c>
      <c r="F6080" s="5" t="str">
        <f t="shared" si="1138"/>
        <v>500.2</v>
      </c>
      <c r="G6080" s="5" t="str">
        <f t="shared" si="1139"/>
        <v>510.7</v>
      </c>
      <c r="H6080" s="5" t="str">
        <f t="shared" si="1140"/>
        <v>1.519</v>
      </c>
      <c r="I6080" s="1" t="s">
        <v>8</v>
      </c>
      <c r="AN6080" s="89" t="str">
        <f t="shared" si="1141"/>
        <v>10.00</v>
      </c>
      <c r="AO6080" s="89" t="str">
        <f t="shared" si="1142"/>
        <v>120.0</v>
      </c>
      <c r="AP6080" s="89" t="str">
        <f t="shared" si="1143"/>
        <v>0.001055</v>
      </c>
      <c r="AQ6080" s="89" t="str">
        <f t="shared" si="1144"/>
        <v>500.2</v>
      </c>
      <c r="AR6080" s="89" t="str">
        <f t="shared" si="1145"/>
        <v>510.7</v>
      </c>
      <c r="AS6080" s="89" t="str">
        <f t="shared" si="1146"/>
        <v>1.519</v>
      </c>
      <c r="AT6080" s="89"/>
      <c r="AU6080" s="99">
        <v>10</v>
      </c>
      <c r="AV6080" s="99">
        <v>120</v>
      </c>
      <c r="AW6080" s="99">
        <v>1.05492E-3</v>
      </c>
      <c r="AX6080" s="99">
        <v>500.18080000000003</v>
      </c>
      <c r="AY6080" s="99">
        <v>510.73</v>
      </c>
      <c r="AZ6080" s="99">
        <v>1.5190999999999999</v>
      </c>
      <c r="BA6080" s="119" t="s">
        <v>8</v>
      </c>
      <c r="BB6080" s="4">
        <v>6080</v>
      </c>
      <c r="BC6080" s="4">
        <v>10</v>
      </c>
    </row>
    <row r="6081" spans="2:55">
      <c r="B6081">
        <v>6080</v>
      </c>
      <c r="C6081" s="5">
        <f t="shared" si="1135"/>
        <v>10</v>
      </c>
      <c r="D6081" s="5">
        <f t="shared" si="1136"/>
        <v>125</v>
      </c>
      <c r="E6081" s="5" t="str">
        <f t="shared" si="1137"/>
        <v>0.001059</v>
      </c>
      <c r="F6081" s="5" t="str">
        <f t="shared" si="1138"/>
        <v>521.2</v>
      </c>
      <c r="G6081" s="5" t="str">
        <f t="shared" si="1139"/>
        <v>531.8</v>
      </c>
      <c r="H6081" s="5" t="str">
        <f t="shared" si="1140"/>
        <v>1.573</v>
      </c>
      <c r="I6081" s="1" t="s">
        <v>8</v>
      </c>
      <c r="AN6081" s="89" t="str">
        <f t="shared" si="1141"/>
        <v>10.00</v>
      </c>
      <c r="AO6081" s="89" t="str">
        <f t="shared" si="1142"/>
        <v>125.0</v>
      </c>
      <c r="AP6081" s="89" t="str">
        <f t="shared" si="1143"/>
        <v>0.001059</v>
      </c>
      <c r="AQ6081" s="89" t="str">
        <f t="shared" si="1144"/>
        <v>521.2</v>
      </c>
      <c r="AR6081" s="89" t="str">
        <f t="shared" si="1145"/>
        <v>531.8</v>
      </c>
      <c r="AS6081" s="89" t="str">
        <f t="shared" si="1146"/>
        <v>1.573</v>
      </c>
      <c r="AT6081" s="89"/>
      <c r="AU6081" s="99">
        <v>10</v>
      </c>
      <c r="AV6081" s="99">
        <v>125</v>
      </c>
      <c r="AW6081" s="99">
        <v>1.0593999999999998E-3</v>
      </c>
      <c r="AX6081" s="99">
        <v>521.24599999999998</v>
      </c>
      <c r="AY6081" s="99">
        <v>531.84</v>
      </c>
      <c r="AZ6081" s="99">
        <v>1.5725</v>
      </c>
      <c r="BA6081" s="119" t="s">
        <v>8</v>
      </c>
      <c r="BB6081" s="4">
        <v>6081</v>
      </c>
      <c r="BC6081" s="4">
        <v>10</v>
      </c>
    </row>
    <row r="6082" spans="2:55">
      <c r="B6082">
        <v>6081</v>
      </c>
      <c r="C6082" s="5">
        <f t="shared" si="1135"/>
        <v>10</v>
      </c>
      <c r="D6082" s="5">
        <f t="shared" si="1136"/>
        <v>130</v>
      </c>
      <c r="E6082" s="5" t="str">
        <f t="shared" si="1137"/>
        <v>0.001064</v>
      </c>
      <c r="F6082" s="5" t="str">
        <f t="shared" si="1138"/>
        <v>542.4</v>
      </c>
      <c r="G6082" s="5" t="str">
        <f t="shared" si="1139"/>
        <v>553.0</v>
      </c>
      <c r="H6082" s="5" t="str">
        <f t="shared" si="1140"/>
        <v>1.625</v>
      </c>
      <c r="I6082" s="1" t="s">
        <v>8</v>
      </c>
      <c r="AN6082" s="89" t="str">
        <f t="shared" si="1141"/>
        <v>10.00</v>
      </c>
      <c r="AO6082" s="89" t="str">
        <f t="shared" si="1142"/>
        <v>130.0</v>
      </c>
      <c r="AP6082" s="89" t="str">
        <f t="shared" si="1143"/>
        <v>0.001064</v>
      </c>
      <c r="AQ6082" s="89" t="str">
        <f t="shared" si="1144"/>
        <v>542.4</v>
      </c>
      <c r="AR6082" s="89" t="str">
        <f t="shared" si="1145"/>
        <v>553.0</v>
      </c>
      <c r="AS6082" s="89" t="str">
        <f t="shared" si="1146"/>
        <v>1.625</v>
      </c>
      <c r="AT6082" s="89"/>
      <c r="AU6082" s="99">
        <v>10</v>
      </c>
      <c r="AV6082" s="99">
        <v>130</v>
      </c>
      <c r="AW6082" s="99">
        <v>1.06404E-3</v>
      </c>
      <c r="AX6082" s="99">
        <v>542.3596</v>
      </c>
      <c r="AY6082" s="99">
        <v>553</v>
      </c>
      <c r="AZ6082" s="99">
        <v>1.6253</v>
      </c>
      <c r="BA6082" s="119" t="s">
        <v>8</v>
      </c>
      <c r="BB6082" s="4">
        <v>6082</v>
      </c>
      <c r="BC6082" s="4">
        <v>10</v>
      </c>
    </row>
    <row r="6083" spans="2:55">
      <c r="B6083">
        <v>6082</v>
      </c>
      <c r="C6083" s="5">
        <f t="shared" si="1135"/>
        <v>10</v>
      </c>
      <c r="D6083" s="5">
        <f t="shared" si="1136"/>
        <v>135</v>
      </c>
      <c r="E6083" s="5" t="str">
        <f t="shared" si="1137"/>
        <v>0.001069</v>
      </c>
      <c r="F6083" s="5" t="str">
        <f t="shared" si="1138"/>
        <v>563.5</v>
      </c>
      <c r="G6083" s="5" t="str">
        <f t="shared" si="1139"/>
        <v>574.2</v>
      </c>
      <c r="H6083" s="5" t="str">
        <f t="shared" si="1140"/>
        <v>1.678</v>
      </c>
      <c r="I6083" s="1" t="s">
        <v>8</v>
      </c>
      <c r="AN6083" s="89" t="str">
        <f t="shared" si="1141"/>
        <v>10.00</v>
      </c>
      <c r="AO6083" s="89" t="str">
        <f t="shared" si="1142"/>
        <v>135.0</v>
      </c>
      <c r="AP6083" s="89" t="str">
        <f t="shared" si="1143"/>
        <v>0.001069</v>
      </c>
      <c r="AQ6083" s="89" t="str">
        <f t="shared" si="1144"/>
        <v>563.5</v>
      </c>
      <c r="AR6083" s="89" t="str">
        <f t="shared" si="1145"/>
        <v>574.2</v>
      </c>
      <c r="AS6083" s="89" t="str">
        <f t="shared" si="1146"/>
        <v>1.678</v>
      </c>
      <c r="AT6083" s="89"/>
      <c r="AU6083" s="99">
        <v>10</v>
      </c>
      <c r="AV6083" s="99">
        <v>135</v>
      </c>
      <c r="AW6083" s="99">
        <v>1.0688399999999999E-3</v>
      </c>
      <c r="AX6083" s="99">
        <v>563.51160000000004</v>
      </c>
      <c r="AY6083" s="99">
        <v>574.20000000000005</v>
      </c>
      <c r="AZ6083" s="99">
        <v>1.6776</v>
      </c>
      <c r="BA6083" s="119" t="s">
        <v>8</v>
      </c>
      <c r="BB6083" s="4">
        <v>6083</v>
      </c>
      <c r="BC6083" s="4">
        <v>10</v>
      </c>
    </row>
    <row r="6084" spans="2:55">
      <c r="B6084">
        <v>6083</v>
      </c>
      <c r="C6084" s="5">
        <f t="shared" si="1135"/>
        <v>10</v>
      </c>
      <c r="D6084" s="5">
        <f t="shared" si="1136"/>
        <v>140</v>
      </c>
      <c r="E6084" s="5" t="str">
        <f t="shared" si="1137"/>
        <v>0.001074</v>
      </c>
      <c r="F6084" s="5" t="str">
        <f t="shared" si="1138"/>
        <v>584.7</v>
      </c>
      <c r="G6084" s="5" t="str">
        <f t="shared" si="1139"/>
        <v>595.5</v>
      </c>
      <c r="H6084" s="5" t="str">
        <f t="shared" si="1140"/>
        <v>1.729</v>
      </c>
      <c r="I6084" s="1" t="s">
        <v>8</v>
      </c>
      <c r="AN6084" s="89" t="str">
        <f t="shared" si="1141"/>
        <v>10.00</v>
      </c>
      <c r="AO6084" s="89" t="str">
        <f t="shared" si="1142"/>
        <v>140.0</v>
      </c>
      <c r="AP6084" s="89" t="str">
        <f t="shared" si="1143"/>
        <v>0.001074</v>
      </c>
      <c r="AQ6084" s="89" t="str">
        <f t="shared" si="1144"/>
        <v>584.7</v>
      </c>
      <c r="AR6084" s="89" t="str">
        <f t="shared" si="1145"/>
        <v>595.5</v>
      </c>
      <c r="AS6084" s="89" t="str">
        <f t="shared" si="1146"/>
        <v>1.729</v>
      </c>
      <c r="AT6084" s="89"/>
      <c r="AU6084" s="99">
        <v>10</v>
      </c>
      <c r="AV6084" s="99">
        <v>140</v>
      </c>
      <c r="AW6084" s="99">
        <v>1.0738000000000002E-3</v>
      </c>
      <c r="AX6084" s="99">
        <v>584.71199999999999</v>
      </c>
      <c r="AY6084" s="99">
        <v>595.45000000000005</v>
      </c>
      <c r="AZ6084" s="99">
        <v>1.7293000000000001</v>
      </c>
      <c r="BA6084" s="119" t="s">
        <v>8</v>
      </c>
      <c r="BB6084" s="4">
        <v>6084</v>
      </c>
      <c r="BC6084" s="4">
        <v>10</v>
      </c>
    </row>
    <row r="6085" spans="2:55">
      <c r="B6085">
        <v>6084</v>
      </c>
      <c r="C6085" s="5">
        <f t="shared" si="1135"/>
        <v>10</v>
      </c>
      <c r="D6085" s="5">
        <f t="shared" si="1136"/>
        <v>145</v>
      </c>
      <c r="E6085" s="5" t="str">
        <f t="shared" si="1137"/>
        <v>0.001079</v>
      </c>
      <c r="F6085" s="5" t="str">
        <f t="shared" si="1138"/>
        <v>606.0</v>
      </c>
      <c r="G6085" s="5" t="str">
        <f t="shared" si="1139"/>
        <v>616.8</v>
      </c>
      <c r="H6085" s="5" t="str">
        <f t="shared" si="1140"/>
        <v>1.781</v>
      </c>
      <c r="I6085" s="1" t="s">
        <v>8</v>
      </c>
      <c r="AN6085" s="89" t="str">
        <f t="shared" si="1141"/>
        <v>10.00</v>
      </c>
      <c r="AO6085" s="89" t="str">
        <f t="shared" si="1142"/>
        <v>145.0</v>
      </c>
      <c r="AP6085" s="89" t="str">
        <f t="shared" si="1143"/>
        <v>0.001079</v>
      </c>
      <c r="AQ6085" s="89" t="str">
        <f t="shared" si="1144"/>
        <v>606.0</v>
      </c>
      <c r="AR6085" s="89" t="str">
        <f t="shared" si="1145"/>
        <v>616.8</v>
      </c>
      <c r="AS6085" s="89" t="str">
        <f t="shared" si="1146"/>
        <v>1.781</v>
      </c>
      <c r="AT6085" s="89"/>
      <c r="AU6085" s="99">
        <v>10</v>
      </c>
      <c r="AV6085" s="99">
        <v>145</v>
      </c>
      <c r="AW6085" s="99">
        <v>1.0789200000000001E-3</v>
      </c>
      <c r="AX6085" s="99">
        <v>605.96079999999995</v>
      </c>
      <c r="AY6085" s="99">
        <v>616.75</v>
      </c>
      <c r="AZ6085" s="99">
        <v>1.7806</v>
      </c>
      <c r="BA6085" s="119" t="s">
        <v>8</v>
      </c>
      <c r="BB6085" s="4">
        <v>6085</v>
      </c>
      <c r="BC6085" s="4">
        <v>10</v>
      </c>
    </row>
    <row r="6086" spans="2:55">
      <c r="B6086">
        <v>6085</v>
      </c>
      <c r="C6086" s="5">
        <f t="shared" si="1135"/>
        <v>10</v>
      </c>
      <c r="D6086" s="5">
        <f t="shared" si="1136"/>
        <v>150</v>
      </c>
      <c r="E6086" s="5" t="str">
        <f t="shared" si="1137"/>
        <v>0.001084</v>
      </c>
      <c r="F6086" s="5" t="str">
        <f t="shared" si="1138"/>
        <v>627.3</v>
      </c>
      <c r="G6086" s="5" t="str">
        <f t="shared" si="1139"/>
        <v>638.1</v>
      </c>
      <c r="H6086" s="5" t="str">
        <f t="shared" si="1140"/>
        <v>1.831</v>
      </c>
      <c r="I6086" s="1" t="s">
        <v>8</v>
      </c>
      <c r="AN6086" s="89" t="str">
        <f t="shared" si="1141"/>
        <v>10.00</v>
      </c>
      <c r="AO6086" s="89" t="str">
        <f t="shared" si="1142"/>
        <v>150.0</v>
      </c>
      <c r="AP6086" s="89" t="str">
        <f t="shared" si="1143"/>
        <v>0.001084</v>
      </c>
      <c r="AQ6086" s="89" t="str">
        <f t="shared" si="1144"/>
        <v>627.3</v>
      </c>
      <c r="AR6086" s="89" t="str">
        <f t="shared" si="1145"/>
        <v>638.1</v>
      </c>
      <c r="AS6086" s="89" t="str">
        <f t="shared" si="1146"/>
        <v>1.831</v>
      </c>
      <c r="AT6086" s="89"/>
      <c r="AU6086" s="99">
        <v>10</v>
      </c>
      <c r="AV6086" s="99">
        <v>150</v>
      </c>
      <c r="AW6086" s="99">
        <v>1.0842199999999999E-3</v>
      </c>
      <c r="AX6086" s="99">
        <v>627.26779999999997</v>
      </c>
      <c r="AY6086" s="99">
        <v>638.11</v>
      </c>
      <c r="AZ6086" s="99">
        <v>1.8312999999999999</v>
      </c>
      <c r="BA6086" s="119" t="s">
        <v>8</v>
      </c>
      <c r="BB6086" s="4">
        <v>6086</v>
      </c>
      <c r="BC6086" s="4">
        <v>10</v>
      </c>
    </row>
    <row r="6087" spans="2:55">
      <c r="B6087">
        <v>6086</v>
      </c>
      <c r="C6087" s="5">
        <f t="shared" si="1135"/>
        <v>10</v>
      </c>
      <c r="D6087" s="5">
        <f t="shared" si="1136"/>
        <v>155</v>
      </c>
      <c r="E6087" s="5" t="str">
        <f t="shared" si="1137"/>
        <v>0.001090</v>
      </c>
      <c r="F6087" s="5" t="str">
        <f t="shared" si="1138"/>
        <v>648.6</v>
      </c>
      <c r="G6087" s="5" t="str">
        <f t="shared" si="1139"/>
        <v>659.5</v>
      </c>
      <c r="H6087" s="5" t="str">
        <f t="shared" si="1140"/>
        <v>1.882</v>
      </c>
      <c r="I6087" s="1" t="s">
        <v>8</v>
      </c>
      <c r="AN6087" s="89" t="str">
        <f t="shared" si="1141"/>
        <v>10.00</v>
      </c>
      <c r="AO6087" s="89" t="str">
        <f t="shared" si="1142"/>
        <v>155.0</v>
      </c>
      <c r="AP6087" s="89" t="str">
        <f t="shared" si="1143"/>
        <v>0.001090</v>
      </c>
      <c r="AQ6087" s="89" t="str">
        <f t="shared" si="1144"/>
        <v>648.6</v>
      </c>
      <c r="AR6087" s="89" t="str">
        <f t="shared" si="1145"/>
        <v>659.5</v>
      </c>
      <c r="AS6087" s="89" t="str">
        <f t="shared" si="1146"/>
        <v>1.882</v>
      </c>
      <c r="AT6087" s="89"/>
      <c r="AU6087" s="99">
        <v>10</v>
      </c>
      <c r="AV6087" s="99">
        <v>155</v>
      </c>
      <c r="AW6087" s="99">
        <v>1.0896999999999999E-3</v>
      </c>
      <c r="AX6087" s="99">
        <v>648.63299999999992</v>
      </c>
      <c r="AY6087" s="99">
        <v>659.53</v>
      </c>
      <c r="AZ6087" s="99">
        <v>1.8816999999999999</v>
      </c>
      <c r="BA6087" s="119" t="s">
        <v>8</v>
      </c>
      <c r="BB6087" s="4">
        <v>6087</v>
      </c>
      <c r="BC6087" s="4">
        <v>10</v>
      </c>
    </row>
    <row r="6088" spans="2:55">
      <c r="B6088">
        <v>6087</v>
      </c>
      <c r="C6088" s="5">
        <f t="shared" si="1135"/>
        <v>10</v>
      </c>
      <c r="D6088" s="5">
        <f t="shared" si="1136"/>
        <v>160</v>
      </c>
      <c r="E6088" s="5" t="str">
        <f t="shared" si="1137"/>
        <v>0.001095</v>
      </c>
      <c r="F6088" s="5" t="str">
        <f t="shared" si="1138"/>
        <v>670.1</v>
      </c>
      <c r="G6088" s="5" t="str">
        <f t="shared" si="1139"/>
        <v>681.0</v>
      </c>
      <c r="H6088" s="5" t="str">
        <f t="shared" si="1140"/>
        <v>1.932</v>
      </c>
      <c r="I6088" s="1" t="s">
        <v>8</v>
      </c>
      <c r="AN6088" s="89" t="str">
        <f t="shared" si="1141"/>
        <v>10.00</v>
      </c>
      <c r="AO6088" s="89" t="str">
        <f t="shared" si="1142"/>
        <v>160.0</v>
      </c>
      <c r="AP6088" s="89" t="str">
        <f t="shared" si="1143"/>
        <v>0.001095</v>
      </c>
      <c r="AQ6088" s="89" t="str">
        <f t="shared" si="1144"/>
        <v>670.1</v>
      </c>
      <c r="AR6088" s="89" t="str">
        <f t="shared" si="1145"/>
        <v>681.0</v>
      </c>
      <c r="AS6088" s="89" t="str">
        <f t="shared" si="1146"/>
        <v>1.932</v>
      </c>
      <c r="AT6088" s="89"/>
      <c r="AU6088" s="99">
        <v>10</v>
      </c>
      <c r="AV6088" s="99">
        <v>160</v>
      </c>
      <c r="AW6088" s="99">
        <v>1.0953500000000001E-3</v>
      </c>
      <c r="AX6088" s="99">
        <v>670.05650000000003</v>
      </c>
      <c r="AY6088" s="99">
        <v>681.01</v>
      </c>
      <c r="AZ6088" s="99">
        <v>1.9315</v>
      </c>
      <c r="BA6088" s="119" t="s">
        <v>8</v>
      </c>
      <c r="BB6088" s="4">
        <v>6088</v>
      </c>
      <c r="BC6088" s="4">
        <v>10</v>
      </c>
    </row>
    <row r="6089" spans="2:55">
      <c r="B6089">
        <v>6088</v>
      </c>
      <c r="C6089" s="5">
        <f t="shared" si="1135"/>
        <v>10</v>
      </c>
      <c r="D6089" s="5">
        <f t="shared" si="1136"/>
        <v>165</v>
      </c>
      <c r="E6089" s="5" t="str">
        <f t="shared" si="1137"/>
        <v>0.001101</v>
      </c>
      <c r="F6089" s="5" t="str">
        <f t="shared" si="1138"/>
        <v>691.5</v>
      </c>
      <c r="G6089" s="5" t="str">
        <f t="shared" si="1139"/>
        <v>702.6</v>
      </c>
      <c r="H6089" s="5" t="str">
        <f t="shared" si="1140"/>
        <v>1.981</v>
      </c>
      <c r="I6089" s="1" t="s">
        <v>8</v>
      </c>
      <c r="AN6089" s="89" t="str">
        <f t="shared" si="1141"/>
        <v>10.00</v>
      </c>
      <c r="AO6089" s="89" t="str">
        <f t="shared" si="1142"/>
        <v>165.0</v>
      </c>
      <c r="AP6089" s="89" t="str">
        <f t="shared" si="1143"/>
        <v>0.001101</v>
      </c>
      <c r="AQ6089" s="89" t="str">
        <f t="shared" si="1144"/>
        <v>691.5</v>
      </c>
      <c r="AR6089" s="89" t="str">
        <f t="shared" si="1145"/>
        <v>702.6</v>
      </c>
      <c r="AS6089" s="89" t="str">
        <f t="shared" si="1146"/>
        <v>1.981</v>
      </c>
      <c r="AT6089" s="89"/>
      <c r="AU6089" s="99">
        <v>10</v>
      </c>
      <c r="AV6089" s="99">
        <v>165</v>
      </c>
      <c r="AW6089" s="99">
        <v>1.1011999999999999E-3</v>
      </c>
      <c r="AX6089" s="99">
        <v>691.548</v>
      </c>
      <c r="AY6089" s="99">
        <v>702.56</v>
      </c>
      <c r="AZ6089" s="99">
        <v>1.9810000000000001</v>
      </c>
      <c r="BA6089" s="119" t="s">
        <v>8</v>
      </c>
      <c r="BB6089" s="4">
        <v>6089</v>
      </c>
      <c r="BC6089" s="4">
        <v>10</v>
      </c>
    </row>
    <row r="6090" spans="2:55">
      <c r="B6090">
        <v>6089</v>
      </c>
      <c r="C6090" s="5">
        <f t="shared" si="1135"/>
        <v>10</v>
      </c>
      <c r="D6090" s="5">
        <f t="shared" si="1136"/>
        <v>170</v>
      </c>
      <c r="E6090" s="5" t="str">
        <f t="shared" si="1137"/>
        <v>0.001107</v>
      </c>
      <c r="F6090" s="5" t="str">
        <f t="shared" si="1138"/>
        <v>713.1</v>
      </c>
      <c r="G6090" s="5" t="str">
        <f t="shared" si="1139"/>
        <v>724.2</v>
      </c>
      <c r="H6090" s="5" t="str">
        <f t="shared" si="1140"/>
        <v>2.030</v>
      </c>
      <c r="I6090" s="1" t="s">
        <v>8</v>
      </c>
      <c r="AN6090" s="89" t="str">
        <f t="shared" si="1141"/>
        <v>10.00</v>
      </c>
      <c r="AO6090" s="89" t="str">
        <f t="shared" si="1142"/>
        <v>170.0</v>
      </c>
      <c r="AP6090" s="89" t="str">
        <f t="shared" si="1143"/>
        <v>0.001107</v>
      </c>
      <c r="AQ6090" s="89" t="str">
        <f t="shared" si="1144"/>
        <v>713.1</v>
      </c>
      <c r="AR6090" s="89" t="str">
        <f t="shared" si="1145"/>
        <v>724.2</v>
      </c>
      <c r="AS6090" s="89" t="str">
        <f t="shared" si="1146"/>
        <v>2.030</v>
      </c>
      <c r="AT6090" s="89"/>
      <c r="AU6090" s="99">
        <v>10</v>
      </c>
      <c r="AV6090" s="99">
        <v>170</v>
      </c>
      <c r="AW6090" s="99">
        <v>1.1072500000000002E-3</v>
      </c>
      <c r="AX6090" s="99">
        <v>713.10749999999996</v>
      </c>
      <c r="AY6090" s="99">
        <v>724.18</v>
      </c>
      <c r="AZ6090" s="99">
        <v>2.0301</v>
      </c>
      <c r="BA6090" s="119" t="s">
        <v>8</v>
      </c>
      <c r="BB6090" s="4">
        <v>6090</v>
      </c>
      <c r="BC6090" s="4">
        <v>10</v>
      </c>
    </row>
    <row r="6091" spans="2:55">
      <c r="B6091">
        <v>6090</v>
      </c>
      <c r="C6091" s="5">
        <f t="shared" si="1135"/>
        <v>10</v>
      </c>
      <c r="D6091" s="5">
        <f t="shared" si="1136"/>
        <v>175</v>
      </c>
      <c r="E6091" s="5" t="str">
        <f t="shared" si="1137"/>
        <v>0.001114</v>
      </c>
      <c r="F6091" s="5" t="str">
        <f t="shared" si="1138"/>
        <v>734.8</v>
      </c>
      <c r="G6091" s="5" t="str">
        <f t="shared" si="1139"/>
        <v>745.9</v>
      </c>
      <c r="H6091" s="5" t="str">
        <f t="shared" si="1140"/>
        <v>2.079</v>
      </c>
      <c r="I6091" s="1" t="s">
        <v>8</v>
      </c>
      <c r="AN6091" s="89" t="str">
        <f t="shared" si="1141"/>
        <v>10.00</v>
      </c>
      <c r="AO6091" s="89" t="str">
        <f t="shared" si="1142"/>
        <v>175.0</v>
      </c>
      <c r="AP6091" s="89" t="str">
        <f t="shared" si="1143"/>
        <v>0.001114</v>
      </c>
      <c r="AQ6091" s="89" t="str">
        <f t="shared" si="1144"/>
        <v>734.8</v>
      </c>
      <c r="AR6091" s="89" t="str">
        <f t="shared" si="1145"/>
        <v>745.9</v>
      </c>
      <c r="AS6091" s="89" t="str">
        <f t="shared" si="1146"/>
        <v>2.079</v>
      </c>
      <c r="AT6091" s="89"/>
      <c r="AU6091" s="99">
        <v>10</v>
      </c>
      <c r="AV6091" s="99">
        <v>175</v>
      </c>
      <c r="AW6091" s="99">
        <v>1.1134999999999999E-3</v>
      </c>
      <c r="AX6091" s="99">
        <v>734.755</v>
      </c>
      <c r="AY6091" s="99">
        <v>745.89</v>
      </c>
      <c r="AZ6091" s="99">
        <v>2.0788000000000002</v>
      </c>
      <c r="BA6091" s="119" t="s">
        <v>8</v>
      </c>
      <c r="BB6091" s="4">
        <v>6091</v>
      </c>
      <c r="BC6091" s="4">
        <v>10</v>
      </c>
    </row>
    <row r="6092" spans="2:55">
      <c r="B6092">
        <v>6091</v>
      </c>
      <c r="C6092" s="5">
        <f t="shared" si="1135"/>
        <v>10</v>
      </c>
      <c r="D6092" s="5">
        <f t="shared" si="1136"/>
        <v>180</v>
      </c>
      <c r="E6092" s="5" t="str">
        <f t="shared" si="1137"/>
        <v>0.001120</v>
      </c>
      <c r="F6092" s="5" t="str">
        <f t="shared" si="1138"/>
        <v>756.5</v>
      </c>
      <c r="G6092" s="5" t="str">
        <f t="shared" si="1139"/>
        <v>767.7</v>
      </c>
      <c r="H6092" s="5" t="str">
        <f t="shared" si="1140"/>
        <v>2.127</v>
      </c>
      <c r="I6092" s="1" t="s">
        <v>8</v>
      </c>
      <c r="AN6092" s="89" t="str">
        <f t="shared" si="1141"/>
        <v>10.00</v>
      </c>
      <c r="AO6092" s="89" t="str">
        <f t="shared" si="1142"/>
        <v>180.0</v>
      </c>
      <c r="AP6092" s="89" t="str">
        <f t="shared" si="1143"/>
        <v>0.001120</v>
      </c>
      <c r="AQ6092" s="89" t="str">
        <f t="shared" si="1144"/>
        <v>756.5</v>
      </c>
      <c r="AR6092" s="89" t="str">
        <f t="shared" si="1145"/>
        <v>767.7</v>
      </c>
      <c r="AS6092" s="89" t="str">
        <f t="shared" si="1146"/>
        <v>2.127</v>
      </c>
      <c r="AT6092" s="89"/>
      <c r="AU6092" s="99">
        <v>10</v>
      </c>
      <c r="AV6092" s="99">
        <v>180</v>
      </c>
      <c r="AW6092" s="99">
        <v>1.1199699999999999E-3</v>
      </c>
      <c r="AX6092" s="99">
        <v>756.48029999999994</v>
      </c>
      <c r="AY6092" s="99">
        <v>767.68</v>
      </c>
      <c r="AZ6092" s="99">
        <v>2.1271</v>
      </c>
      <c r="BA6092" s="119" t="s">
        <v>8</v>
      </c>
      <c r="BB6092" s="4">
        <v>6092</v>
      </c>
      <c r="BC6092" s="4">
        <v>10</v>
      </c>
    </row>
    <row r="6093" spans="2:55">
      <c r="B6093">
        <v>6092</v>
      </c>
      <c r="C6093" s="5">
        <f t="shared" si="1135"/>
        <v>10</v>
      </c>
      <c r="D6093" s="5">
        <f t="shared" si="1136"/>
        <v>185</v>
      </c>
      <c r="E6093" s="5" t="str">
        <f t="shared" si="1137"/>
        <v>0.001127</v>
      </c>
      <c r="F6093" s="5" t="str">
        <f t="shared" si="1138"/>
        <v>778.3</v>
      </c>
      <c r="G6093" s="5" t="str">
        <f t="shared" si="1139"/>
        <v>789.6</v>
      </c>
      <c r="H6093" s="5" t="str">
        <f t="shared" si="1140"/>
        <v>2.175</v>
      </c>
      <c r="I6093" s="1" t="s">
        <v>8</v>
      </c>
      <c r="AN6093" s="89" t="str">
        <f t="shared" si="1141"/>
        <v>10.00</v>
      </c>
      <c r="AO6093" s="89" t="str">
        <f t="shared" si="1142"/>
        <v>185.0</v>
      </c>
      <c r="AP6093" s="89" t="str">
        <f t="shared" si="1143"/>
        <v>0.001127</v>
      </c>
      <c r="AQ6093" s="89" t="str">
        <f t="shared" si="1144"/>
        <v>778.3</v>
      </c>
      <c r="AR6093" s="89" t="str">
        <f t="shared" si="1145"/>
        <v>789.6</v>
      </c>
      <c r="AS6093" s="89" t="str">
        <f t="shared" si="1146"/>
        <v>2.175</v>
      </c>
      <c r="AT6093" s="89"/>
      <c r="AU6093" s="99">
        <v>10</v>
      </c>
      <c r="AV6093" s="99">
        <v>185</v>
      </c>
      <c r="AW6093" s="99">
        <v>1.12666E-3</v>
      </c>
      <c r="AX6093" s="99">
        <v>778.28339999999992</v>
      </c>
      <c r="AY6093" s="99">
        <v>789.55</v>
      </c>
      <c r="AZ6093" s="99">
        <v>2.1751999999999998</v>
      </c>
      <c r="BA6093" s="119" t="s">
        <v>8</v>
      </c>
      <c r="BB6093" s="4">
        <v>6093</v>
      </c>
      <c r="BC6093" s="4">
        <v>10</v>
      </c>
    </row>
    <row r="6094" spans="2:55">
      <c r="B6094">
        <v>6093</v>
      </c>
      <c r="C6094" s="5">
        <f t="shared" si="1135"/>
        <v>10</v>
      </c>
      <c r="D6094" s="5">
        <f t="shared" si="1136"/>
        <v>190</v>
      </c>
      <c r="E6094" s="5" t="str">
        <f t="shared" si="1137"/>
        <v>0.001134</v>
      </c>
      <c r="F6094" s="5" t="str">
        <f t="shared" si="1138"/>
        <v>800.2</v>
      </c>
      <c r="G6094" s="5" t="str">
        <f t="shared" si="1139"/>
        <v>811.5</v>
      </c>
      <c r="H6094" s="5" t="str">
        <f t="shared" si="1140"/>
        <v>2.223</v>
      </c>
      <c r="I6094" s="1" t="s">
        <v>8</v>
      </c>
      <c r="AN6094" s="89" t="str">
        <f t="shared" si="1141"/>
        <v>10.00</v>
      </c>
      <c r="AO6094" s="89" t="str">
        <f t="shared" si="1142"/>
        <v>190.0</v>
      </c>
      <c r="AP6094" s="89" t="str">
        <f t="shared" si="1143"/>
        <v>0.001134</v>
      </c>
      <c r="AQ6094" s="89" t="str">
        <f t="shared" si="1144"/>
        <v>800.2</v>
      </c>
      <c r="AR6094" s="89" t="str">
        <f t="shared" si="1145"/>
        <v>811.5</v>
      </c>
      <c r="AS6094" s="89" t="str">
        <f t="shared" si="1146"/>
        <v>2.223</v>
      </c>
      <c r="AT6094" s="89"/>
      <c r="AU6094" s="99">
        <v>10</v>
      </c>
      <c r="AV6094" s="99">
        <v>190</v>
      </c>
      <c r="AW6094" s="99">
        <v>1.1335800000000001E-3</v>
      </c>
      <c r="AX6094" s="99">
        <v>800.19420000000002</v>
      </c>
      <c r="AY6094" s="99">
        <v>811.53</v>
      </c>
      <c r="AZ6094" s="99">
        <v>2.2229000000000001</v>
      </c>
      <c r="BA6094" s="119" t="s">
        <v>8</v>
      </c>
      <c r="BB6094" s="4">
        <v>6094</v>
      </c>
      <c r="BC6094" s="4">
        <v>10</v>
      </c>
    </row>
    <row r="6095" spans="2:55">
      <c r="B6095">
        <v>6094</v>
      </c>
      <c r="C6095" s="5">
        <f t="shared" ref="C6095:C6158" si="1147">_xlfn.NUMBERVALUE(AN6095)</f>
        <v>10</v>
      </c>
      <c r="D6095" s="5">
        <f t="shared" ref="D6095:D6158" si="1148">_xlfn.NUMBERVALUE(AO6095)</f>
        <v>195</v>
      </c>
      <c r="E6095" s="5" t="str">
        <f t="shared" ref="E6095:E6158" si="1149">AP6095</f>
        <v>0.001141</v>
      </c>
      <c r="F6095" s="5" t="str">
        <f t="shared" ref="F6095:F6158" si="1150">IF($D6095=0,_xlfn.NUMBERVALUE(AQ6095),AQ6095)</f>
        <v>822.2</v>
      </c>
      <c r="G6095" s="5" t="str">
        <f t="shared" ref="G6095:G6158" si="1151">IF($D6095=0,_xlfn.NUMBERVALUE(AR6095),AR6095)</f>
        <v>833.6</v>
      </c>
      <c r="H6095" s="5" t="str">
        <f t="shared" ref="H6095:H6158" si="1152">IF($D6095=0,_xlfn.NUMBERVALUE(AS6095),AS6095)</f>
        <v>2.270</v>
      </c>
      <c r="I6095" s="1" t="s">
        <v>8</v>
      </c>
      <c r="AN6095" s="89" t="str">
        <f t="shared" ref="AN6095:AN6158" si="1153">IF(AU6095=0,"0.000",TEXT(IF(AU6095&lt;0,"-","")&amp;LEFT(TEXT(ABS(AU6095),"0."&amp;REPT("0",4-1)&amp;"E+00"),4+1)*10^FLOOR(LOG10(TEXT(ABS(AU6095),"0."&amp;REPT("0",4-1)&amp;"E+00")),1),(""&amp;(IF(OR(AND(FLOOR(LOG10(TEXT(ABS(AU6095),"0."&amp;REPT("0",4-1)&amp;"E+00")),1)+1=4,RIGHT(LEFT(TEXT(ABS(AU6095),"0."&amp;REPT("0",4-1)&amp;"E+00"),4+1)*10^FLOOR(LOG10(TEXT(ABS(AU6095),"0."&amp;REPT("0",4-1)&amp;"E+00")),1),1)="0"),LOG10(TEXT(ABS(AU6095),"0."&amp;REPT("0",4-1)&amp;"E+00"))&lt;=4-1),"0.","#")&amp;REPT("0",IF(4-1-(FLOOR(LOG10(TEXT(ABS(AU6095),"0."&amp;REPT("0",4-1)&amp;"E+00")),1))&gt;0,4-1-(FLOOR(LOG10(TEXT(ABS(AU6095),"0."&amp;REPT("0",4-1)&amp;"E+00")),1)),0))))))</f>
        <v>10.00</v>
      </c>
      <c r="AO6095" s="89" t="str">
        <f t="shared" ref="AO6095:AO6158" si="1154">IF(AV6095=0,"0.000",TEXT(IF(AV6095&lt;0,"-","")&amp;LEFT(TEXT(ABS(AV6095),"0."&amp;REPT("0",4-1)&amp;"E+00"),4+1)*10^FLOOR(LOG10(TEXT(ABS(AV6095),"0."&amp;REPT("0",4-1)&amp;"E+00")),1),(""&amp;(IF(OR(AND(FLOOR(LOG10(TEXT(ABS(AV6095),"0."&amp;REPT("0",4-1)&amp;"E+00")),1)+1=4,RIGHT(LEFT(TEXT(ABS(AV6095),"0."&amp;REPT("0",4-1)&amp;"E+00"),4+1)*10^FLOOR(LOG10(TEXT(ABS(AV6095),"0."&amp;REPT("0",4-1)&amp;"E+00")),1),1)="0"),LOG10(TEXT(ABS(AV6095),"0."&amp;REPT("0",4-1)&amp;"E+00"))&lt;=4-1),"0.","#")&amp;REPT("0",IF(4-1-(FLOOR(LOG10(TEXT(ABS(AV6095),"0."&amp;REPT("0",4-1)&amp;"E+00")),1))&gt;0,4-1-(FLOOR(LOG10(TEXT(ABS(AV6095),"0."&amp;REPT("0",4-1)&amp;"E+00")),1)),0))))))</f>
        <v>195.0</v>
      </c>
      <c r="AP6095" s="89" t="str">
        <f t="shared" ref="AP6095:AP6158" si="1155">IF(AW6095=0,"0.000",TEXT(IF(AW6095&lt;0,"-","")&amp;LEFT(TEXT(ABS(AW6095),"0."&amp;REPT("0",4-1)&amp;"E+00"),4+1)*10^FLOOR(LOG10(TEXT(ABS(AW6095),"0."&amp;REPT("0",4-1)&amp;"E+00")),1),(""&amp;(IF(OR(AND(FLOOR(LOG10(TEXT(ABS(AW6095),"0."&amp;REPT("0",4-1)&amp;"E+00")),1)+1=4,RIGHT(LEFT(TEXT(ABS(AW6095),"0."&amp;REPT("0",4-1)&amp;"E+00"),4+1)*10^FLOOR(LOG10(TEXT(ABS(AW6095),"0."&amp;REPT("0",4-1)&amp;"E+00")),1),1)="0"),LOG10(TEXT(ABS(AW6095),"0."&amp;REPT("0",4-1)&amp;"E+00"))&lt;=4-1),"0.","#")&amp;REPT("0",IF(4-1-(FLOOR(LOG10(TEXT(ABS(AW6095),"0."&amp;REPT("0",4-1)&amp;"E+00")),1))&gt;0,4-1-(FLOOR(LOG10(TEXT(ABS(AW6095),"0."&amp;REPT("0",4-1)&amp;"E+00")),1)),0))))))</f>
        <v>0.001141</v>
      </c>
      <c r="AQ6095" s="89" t="str">
        <f t="shared" ref="AQ6095:AQ6158" si="1156">IF(AX6095=0,"0.000",TEXT(IF(AX6095&lt;0,"-","")&amp;LEFT(TEXT(ABS(AX6095),"0."&amp;REPT("0",4-1)&amp;"E+00"),4+1)*10^FLOOR(LOG10(TEXT(ABS(AX6095),"0."&amp;REPT("0",4-1)&amp;"E+00")),1),(""&amp;(IF(OR(AND(FLOOR(LOG10(TEXT(ABS(AX6095),"0."&amp;REPT("0",4-1)&amp;"E+00")),1)+1=4,RIGHT(LEFT(TEXT(ABS(AX6095),"0."&amp;REPT("0",4-1)&amp;"E+00"),4+1)*10^FLOOR(LOG10(TEXT(ABS(AX6095),"0."&amp;REPT("0",4-1)&amp;"E+00")),1),1)="0"),LOG10(TEXT(ABS(AX6095),"0."&amp;REPT("0",4-1)&amp;"E+00"))&lt;=4-1),"0.","#")&amp;REPT("0",IF(4-1-(FLOOR(LOG10(TEXT(ABS(AX6095),"0."&amp;REPT("0",4-1)&amp;"E+00")),1))&gt;0,4-1-(FLOOR(LOG10(TEXT(ABS(AX6095),"0."&amp;REPT("0",4-1)&amp;"E+00")),1)),0))))))</f>
        <v>822.2</v>
      </c>
      <c r="AR6095" s="89" t="str">
        <f t="shared" ref="AR6095:AR6158" si="1157">IF(AY6095=0,"0.000",TEXT(IF(AY6095&lt;0,"-","")&amp;LEFT(TEXT(ABS(AY6095),"0."&amp;REPT("0",4-1)&amp;"E+00"),4+1)*10^FLOOR(LOG10(TEXT(ABS(AY6095),"0."&amp;REPT("0",4-1)&amp;"E+00")),1),(""&amp;(IF(OR(AND(FLOOR(LOG10(TEXT(ABS(AY6095),"0."&amp;REPT("0",4-1)&amp;"E+00")),1)+1=4,RIGHT(LEFT(TEXT(ABS(AY6095),"0."&amp;REPT("0",4-1)&amp;"E+00"),4+1)*10^FLOOR(LOG10(TEXT(ABS(AY6095),"0."&amp;REPT("0",4-1)&amp;"E+00")),1),1)="0"),LOG10(TEXT(ABS(AY6095),"0."&amp;REPT("0",4-1)&amp;"E+00"))&lt;=4-1),"0.","#")&amp;REPT("0",IF(4-1-(FLOOR(LOG10(TEXT(ABS(AY6095),"0."&amp;REPT("0",4-1)&amp;"E+00")),1))&gt;0,4-1-(FLOOR(LOG10(TEXT(ABS(AY6095),"0."&amp;REPT("0",4-1)&amp;"E+00")),1)),0))))))</f>
        <v>833.6</v>
      </c>
      <c r="AS6095" s="89" t="str">
        <f t="shared" ref="AS6095:AS6158" si="1158">IF(AZ6095=0,"0.000",TEXT(IF(AZ6095&lt;0,"-","")&amp;LEFT(TEXT(ABS(AZ6095),"0."&amp;REPT("0",4-1)&amp;"E+00"),4+1)*10^FLOOR(LOG10(TEXT(ABS(AZ6095),"0."&amp;REPT("0",4-1)&amp;"E+00")),1),(""&amp;(IF(OR(AND(FLOOR(LOG10(TEXT(ABS(AZ6095),"0."&amp;REPT("0",4-1)&amp;"E+00")),1)+1=4,RIGHT(LEFT(TEXT(ABS(AZ6095),"0."&amp;REPT("0",4-1)&amp;"E+00"),4+1)*10^FLOOR(LOG10(TEXT(ABS(AZ6095),"0."&amp;REPT("0",4-1)&amp;"E+00")),1),1)="0"),LOG10(TEXT(ABS(AZ6095),"0."&amp;REPT("0",4-1)&amp;"E+00"))&lt;=4-1),"0.","#")&amp;REPT("0",IF(4-1-(FLOOR(LOG10(TEXT(ABS(AZ6095),"0."&amp;REPT("0",4-1)&amp;"E+00")),1))&gt;0,4-1-(FLOOR(LOG10(TEXT(ABS(AZ6095),"0."&amp;REPT("0",4-1)&amp;"E+00")),1)),0))))))</f>
        <v>2.270</v>
      </c>
      <c r="AT6095" s="89"/>
      <c r="AU6095" s="99">
        <v>10</v>
      </c>
      <c r="AV6095" s="99">
        <v>195</v>
      </c>
      <c r="AW6095" s="99">
        <v>1.14076E-3</v>
      </c>
      <c r="AX6095" s="99">
        <v>822.20240000000001</v>
      </c>
      <c r="AY6095" s="99">
        <v>833.61</v>
      </c>
      <c r="AZ6095" s="99">
        <v>2.2703000000000002</v>
      </c>
      <c r="BA6095" s="119" t="s">
        <v>8</v>
      </c>
      <c r="BB6095" s="4">
        <v>6095</v>
      </c>
      <c r="BC6095" s="4">
        <v>10</v>
      </c>
    </row>
    <row r="6096" spans="2:55">
      <c r="B6096">
        <v>6095</v>
      </c>
      <c r="C6096" s="5">
        <f t="shared" si="1147"/>
        <v>10</v>
      </c>
      <c r="D6096" s="5">
        <f t="shared" si="1148"/>
        <v>200</v>
      </c>
      <c r="E6096" s="5" t="str">
        <f t="shared" si="1149"/>
        <v>0.001148</v>
      </c>
      <c r="F6096" s="5" t="str">
        <f t="shared" si="1150"/>
        <v>844.3</v>
      </c>
      <c r="G6096" s="5" t="str">
        <f t="shared" si="1151"/>
        <v>855.8</v>
      </c>
      <c r="H6096" s="5" t="str">
        <f t="shared" si="1152"/>
        <v>2.317</v>
      </c>
      <c r="I6096" s="1" t="s">
        <v>8</v>
      </c>
      <c r="AN6096" s="89" t="str">
        <f t="shared" si="1153"/>
        <v>10.00</v>
      </c>
      <c r="AO6096" s="89" t="str">
        <f t="shared" si="1154"/>
        <v>200.0</v>
      </c>
      <c r="AP6096" s="89" t="str">
        <f t="shared" si="1155"/>
        <v>0.001148</v>
      </c>
      <c r="AQ6096" s="89" t="str">
        <f t="shared" si="1156"/>
        <v>844.3</v>
      </c>
      <c r="AR6096" s="89" t="str">
        <f t="shared" si="1157"/>
        <v>855.8</v>
      </c>
      <c r="AS6096" s="89" t="str">
        <f t="shared" si="1158"/>
        <v>2.317</v>
      </c>
      <c r="AT6096" s="89"/>
      <c r="AU6096" s="99">
        <v>10</v>
      </c>
      <c r="AV6096" s="99">
        <v>200</v>
      </c>
      <c r="AW6096" s="99">
        <v>1.1481900000000001E-3</v>
      </c>
      <c r="AX6096" s="99">
        <v>844.31809999999996</v>
      </c>
      <c r="AY6096" s="99">
        <v>855.8</v>
      </c>
      <c r="AZ6096" s="99">
        <v>2.3174000000000001</v>
      </c>
      <c r="BA6096" s="119" t="s">
        <v>8</v>
      </c>
      <c r="BB6096" s="4">
        <v>6096</v>
      </c>
      <c r="BC6096" s="4">
        <v>10</v>
      </c>
    </row>
    <row r="6097" spans="2:55">
      <c r="B6097">
        <v>6096</v>
      </c>
      <c r="C6097" s="5">
        <f t="shared" si="1147"/>
        <v>10</v>
      </c>
      <c r="D6097" s="5">
        <f t="shared" si="1148"/>
        <v>210</v>
      </c>
      <c r="E6097" s="5" t="str">
        <f t="shared" si="1149"/>
        <v>0.001164</v>
      </c>
      <c r="F6097" s="5" t="str">
        <f t="shared" si="1150"/>
        <v>888.9</v>
      </c>
      <c r="G6097" s="5" t="str">
        <f t="shared" si="1151"/>
        <v>900.5</v>
      </c>
      <c r="H6097" s="5" t="str">
        <f t="shared" si="1152"/>
        <v>2.411</v>
      </c>
      <c r="I6097" s="1" t="s">
        <v>8</v>
      </c>
      <c r="AN6097" s="89" t="str">
        <f t="shared" si="1153"/>
        <v>10.00</v>
      </c>
      <c r="AO6097" s="89" t="str">
        <f t="shared" si="1154"/>
        <v>210.0</v>
      </c>
      <c r="AP6097" s="89" t="str">
        <f t="shared" si="1155"/>
        <v>0.001164</v>
      </c>
      <c r="AQ6097" s="89" t="str">
        <f t="shared" si="1156"/>
        <v>888.9</v>
      </c>
      <c r="AR6097" s="89" t="str">
        <f t="shared" si="1157"/>
        <v>900.5</v>
      </c>
      <c r="AS6097" s="89" t="str">
        <f t="shared" si="1158"/>
        <v>2.411</v>
      </c>
      <c r="AT6097" s="89"/>
      <c r="AU6097" s="99">
        <v>10</v>
      </c>
      <c r="AV6097" s="99">
        <v>210</v>
      </c>
      <c r="AW6097" s="99">
        <v>1.1638999999999998E-3</v>
      </c>
      <c r="AX6097" s="99">
        <v>888.89099999999996</v>
      </c>
      <c r="AY6097" s="99">
        <v>900.53</v>
      </c>
      <c r="AZ6097" s="99">
        <v>2.411</v>
      </c>
      <c r="BA6097" s="119" t="s">
        <v>8</v>
      </c>
      <c r="BB6097" s="4">
        <v>6097</v>
      </c>
      <c r="BC6097" s="4">
        <v>10</v>
      </c>
    </row>
    <row r="6098" spans="2:55">
      <c r="B6098">
        <v>6097</v>
      </c>
      <c r="C6098" s="5">
        <f t="shared" si="1147"/>
        <v>10</v>
      </c>
      <c r="D6098" s="5">
        <f t="shared" si="1148"/>
        <v>220</v>
      </c>
      <c r="E6098" s="5" t="str">
        <f t="shared" si="1149"/>
        <v>0.001181</v>
      </c>
      <c r="F6098" s="5" t="str">
        <f t="shared" si="1150"/>
        <v>934.0</v>
      </c>
      <c r="G6098" s="5" t="str">
        <f t="shared" si="1151"/>
        <v>945.8</v>
      </c>
      <c r="H6098" s="5" t="str">
        <f t="shared" si="1152"/>
        <v>2.504</v>
      </c>
      <c r="I6098" s="1" t="s">
        <v>8</v>
      </c>
      <c r="AN6098" s="89" t="str">
        <f t="shared" si="1153"/>
        <v>10.00</v>
      </c>
      <c r="AO6098" s="89" t="str">
        <f t="shared" si="1154"/>
        <v>220.0</v>
      </c>
      <c r="AP6098" s="89" t="str">
        <f t="shared" si="1155"/>
        <v>0.001181</v>
      </c>
      <c r="AQ6098" s="89" t="str">
        <f t="shared" si="1156"/>
        <v>934.0</v>
      </c>
      <c r="AR6098" s="89" t="str">
        <f t="shared" si="1157"/>
        <v>945.8</v>
      </c>
      <c r="AS6098" s="89" t="str">
        <f t="shared" si="1158"/>
        <v>2.504</v>
      </c>
      <c r="AT6098" s="89"/>
      <c r="AU6098" s="99">
        <v>10</v>
      </c>
      <c r="AV6098" s="99">
        <v>220</v>
      </c>
      <c r="AW6098" s="99">
        <v>1.1808599999999999E-3</v>
      </c>
      <c r="AX6098" s="99">
        <v>934.00139999999999</v>
      </c>
      <c r="AY6098" s="99">
        <v>945.81</v>
      </c>
      <c r="AZ6098" s="99">
        <v>2.5036999999999998</v>
      </c>
      <c r="BA6098" s="119" t="s">
        <v>8</v>
      </c>
      <c r="BB6098" s="4">
        <v>6098</v>
      </c>
      <c r="BC6098" s="4">
        <v>10</v>
      </c>
    </row>
    <row r="6099" spans="2:55">
      <c r="B6099">
        <v>6098</v>
      </c>
      <c r="C6099" s="5">
        <f t="shared" si="1147"/>
        <v>10</v>
      </c>
      <c r="D6099" s="5">
        <f t="shared" si="1148"/>
        <v>230</v>
      </c>
      <c r="E6099" s="5" t="str">
        <f t="shared" si="1149"/>
        <v>0.001199</v>
      </c>
      <c r="F6099" s="5" t="str">
        <f t="shared" si="1150"/>
        <v>979.7</v>
      </c>
      <c r="G6099" s="5" t="str">
        <f t="shared" si="1151"/>
        <v>991.7</v>
      </c>
      <c r="H6099" s="5" t="str">
        <f t="shared" si="1152"/>
        <v>2.596</v>
      </c>
      <c r="I6099" s="1" t="s">
        <v>8</v>
      </c>
      <c r="AN6099" s="89" t="str">
        <f t="shared" si="1153"/>
        <v>10.00</v>
      </c>
      <c r="AO6099" s="89" t="str">
        <f t="shared" si="1154"/>
        <v>230.0</v>
      </c>
      <c r="AP6099" s="89" t="str">
        <f t="shared" si="1155"/>
        <v>0.001199</v>
      </c>
      <c r="AQ6099" s="89" t="str">
        <f t="shared" si="1156"/>
        <v>979.7</v>
      </c>
      <c r="AR6099" s="89" t="str">
        <f t="shared" si="1157"/>
        <v>991.7</v>
      </c>
      <c r="AS6099" s="89" t="str">
        <f t="shared" si="1158"/>
        <v>2.596</v>
      </c>
      <c r="AT6099" s="89"/>
      <c r="AU6099" s="99">
        <v>10</v>
      </c>
      <c r="AV6099" s="99">
        <v>230</v>
      </c>
      <c r="AW6099" s="99">
        <v>1.1992299999999999E-3</v>
      </c>
      <c r="AX6099" s="99">
        <v>979.71770000000004</v>
      </c>
      <c r="AY6099" s="99">
        <v>991.71</v>
      </c>
      <c r="AZ6099" s="99">
        <v>2.5958999999999999</v>
      </c>
      <c r="BA6099" s="119" t="s">
        <v>8</v>
      </c>
      <c r="BB6099" s="4">
        <v>6099</v>
      </c>
      <c r="BC6099" s="4">
        <v>10</v>
      </c>
    </row>
    <row r="6100" spans="2:55">
      <c r="B6100">
        <v>6099</v>
      </c>
      <c r="C6100" s="5">
        <f t="shared" si="1147"/>
        <v>10</v>
      </c>
      <c r="D6100" s="5">
        <f t="shared" si="1148"/>
        <v>240</v>
      </c>
      <c r="E6100" s="5" t="str">
        <f t="shared" si="1149"/>
        <v>0.001219</v>
      </c>
      <c r="F6100" s="5" t="str">
        <f t="shared" si="1150"/>
        <v>1026</v>
      </c>
      <c r="G6100" s="5" t="str">
        <f t="shared" si="1151"/>
        <v>1038</v>
      </c>
      <c r="H6100" s="5" t="str">
        <f t="shared" si="1152"/>
        <v>2.688</v>
      </c>
      <c r="I6100" s="1" t="s">
        <v>8</v>
      </c>
      <c r="AN6100" s="89" t="str">
        <f t="shared" si="1153"/>
        <v>10.00</v>
      </c>
      <c r="AO6100" s="89" t="str">
        <f t="shared" si="1154"/>
        <v>240.0</v>
      </c>
      <c r="AP6100" s="89" t="str">
        <f t="shared" si="1155"/>
        <v>0.001219</v>
      </c>
      <c r="AQ6100" s="89" t="str">
        <f t="shared" si="1156"/>
        <v>1026</v>
      </c>
      <c r="AR6100" s="89" t="str">
        <f t="shared" si="1157"/>
        <v>1038</v>
      </c>
      <c r="AS6100" s="89" t="str">
        <f t="shared" si="1158"/>
        <v>2.688</v>
      </c>
      <c r="AT6100" s="89"/>
      <c r="AU6100" s="99">
        <v>10</v>
      </c>
      <c r="AV6100" s="99">
        <v>240</v>
      </c>
      <c r="AW6100" s="99">
        <v>1.2192400000000001E-3</v>
      </c>
      <c r="AX6100" s="99">
        <v>1026.1076</v>
      </c>
      <c r="AY6100" s="99">
        <v>1038.3</v>
      </c>
      <c r="AZ6100" s="99">
        <v>2.6876000000000002</v>
      </c>
      <c r="BA6100" s="119" t="s">
        <v>8</v>
      </c>
      <c r="BB6100" s="4">
        <v>6100</v>
      </c>
      <c r="BC6100" s="4">
        <v>10</v>
      </c>
    </row>
    <row r="6101" spans="2:55">
      <c r="B6101">
        <v>6100</v>
      </c>
      <c r="C6101" s="5">
        <f t="shared" si="1147"/>
        <v>10</v>
      </c>
      <c r="D6101" s="5">
        <f t="shared" si="1148"/>
        <v>250</v>
      </c>
      <c r="E6101" s="5" t="str">
        <f t="shared" si="1149"/>
        <v>0.001241</v>
      </c>
      <c r="F6101" s="5" t="str">
        <f t="shared" si="1150"/>
        <v>1073</v>
      </c>
      <c r="G6101" s="5" t="str">
        <f t="shared" si="1151"/>
        <v>1086</v>
      </c>
      <c r="H6101" s="5" t="str">
        <f t="shared" si="1152"/>
        <v>2.779</v>
      </c>
      <c r="I6101" s="1" t="s">
        <v>8</v>
      </c>
      <c r="AN6101" s="89" t="str">
        <f t="shared" si="1153"/>
        <v>10.00</v>
      </c>
      <c r="AO6101" s="89" t="str">
        <f t="shared" si="1154"/>
        <v>250.0</v>
      </c>
      <c r="AP6101" s="89" t="str">
        <f t="shared" si="1155"/>
        <v>0.001241</v>
      </c>
      <c r="AQ6101" s="89" t="str">
        <f t="shared" si="1156"/>
        <v>1073</v>
      </c>
      <c r="AR6101" s="89" t="str">
        <f t="shared" si="1157"/>
        <v>1086</v>
      </c>
      <c r="AS6101" s="89" t="str">
        <f t="shared" si="1158"/>
        <v>2.779</v>
      </c>
      <c r="AT6101" s="89"/>
      <c r="AU6101" s="99">
        <v>10</v>
      </c>
      <c r="AV6101" s="99">
        <v>250</v>
      </c>
      <c r="AW6101" s="99">
        <v>1.2411499999999999E-3</v>
      </c>
      <c r="AX6101" s="99">
        <v>1073.3885</v>
      </c>
      <c r="AY6101" s="99">
        <v>1085.8</v>
      </c>
      <c r="AZ6101" s="99">
        <v>2.7791999999999999</v>
      </c>
      <c r="BA6101" s="119" t="s">
        <v>8</v>
      </c>
      <c r="BB6101" s="4">
        <v>6101</v>
      </c>
      <c r="BC6101" s="4">
        <v>10</v>
      </c>
    </row>
    <row r="6102" spans="2:55">
      <c r="B6102">
        <v>6101</v>
      </c>
      <c r="C6102" s="5">
        <f t="shared" si="1147"/>
        <v>10</v>
      </c>
      <c r="D6102" s="5">
        <f t="shared" si="1148"/>
        <v>260</v>
      </c>
      <c r="E6102" s="5" t="str">
        <f t="shared" si="1149"/>
        <v>0.001265</v>
      </c>
      <c r="F6102" s="5" t="str">
        <f t="shared" si="1150"/>
        <v>1122</v>
      </c>
      <c r="G6102" s="5" t="str">
        <f t="shared" si="1151"/>
        <v>1134</v>
      </c>
      <c r="H6102" s="5" t="str">
        <f t="shared" si="1152"/>
        <v>2.871</v>
      </c>
      <c r="I6102" s="1" t="s">
        <v>8</v>
      </c>
      <c r="AN6102" s="89" t="str">
        <f t="shared" si="1153"/>
        <v>10.00</v>
      </c>
      <c r="AO6102" s="89" t="str">
        <f t="shared" si="1154"/>
        <v>260.0</v>
      </c>
      <c r="AP6102" s="89" t="str">
        <f t="shared" si="1155"/>
        <v>0.001265</v>
      </c>
      <c r="AQ6102" s="89" t="str">
        <f t="shared" si="1156"/>
        <v>1122</v>
      </c>
      <c r="AR6102" s="89" t="str">
        <f t="shared" si="1157"/>
        <v>1134</v>
      </c>
      <c r="AS6102" s="89" t="str">
        <f t="shared" si="1158"/>
        <v>2.871</v>
      </c>
      <c r="AT6102" s="89"/>
      <c r="AU6102" s="99">
        <v>10</v>
      </c>
      <c r="AV6102" s="99">
        <v>260</v>
      </c>
      <c r="AW6102" s="99">
        <v>1.2653300000000001E-3</v>
      </c>
      <c r="AX6102" s="99">
        <v>1121.6467</v>
      </c>
      <c r="AY6102" s="99">
        <v>1134.3</v>
      </c>
      <c r="AZ6102" s="99">
        <v>2.871</v>
      </c>
      <c r="BA6102" s="119" t="s">
        <v>8</v>
      </c>
      <c r="BB6102" s="4">
        <v>6102</v>
      </c>
      <c r="BC6102" s="4">
        <v>10</v>
      </c>
    </row>
    <row r="6103" spans="2:55">
      <c r="B6103">
        <v>6102</v>
      </c>
      <c r="C6103" s="5">
        <f t="shared" si="1147"/>
        <v>10</v>
      </c>
      <c r="D6103" s="5">
        <f t="shared" si="1148"/>
        <v>270</v>
      </c>
      <c r="E6103" s="5" t="str">
        <f t="shared" si="1149"/>
        <v>0.001292</v>
      </c>
      <c r="F6103" s="5" t="str">
        <f t="shared" si="1150"/>
        <v>1171</v>
      </c>
      <c r="G6103" s="5" t="str">
        <f t="shared" si="1151"/>
        <v>1184</v>
      </c>
      <c r="H6103" s="5" t="str">
        <f t="shared" si="1152"/>
        <v>2.963</v>
      </c>
      <c r="I6103" s="1" t="s">
        <v>8</v>
      </c>
      <c r="AN6103" s="89" t="str">
        <f t="shared" si="1153"/>
        <v>10.00</v>
      </c>
      <c r="AO6103" s="89" t="str">
        <f t="shared" si="1154"/>
        <v>270.0</v>
      </c>
      <c r="AP6103" s="89" t="str">
        <f t="shared" si="1155"/>
        <v>0.001292</v>
      </c>
      <c r="AQ6103" s="89" t="str">
        <f t="shared" si="1156"/>
        <v>1171</v>
      </c>
      <c r="AR6103" s="89" t="str">
        <f t="shared" si="1157"/>
        <v>1184</v>
      </c>
      <c r="AS6103" s="89" t="str">
        <f t="shared" si="1158"/>
        <v>2.963</v>
      </c>
      <c r="AT6103" s="89"/>
      <c r="AU6103" s="99">
        <v>10</v>
      </c>
      <c r="AV6103" s="99">
        <v>270</v>
      </c>
      <c r="AW6103" s="99">
        <v>1.2922700000000001E-3</v>
      </c>
      <c r="AX6103" s="99">
        <v>1170.9773</v>
      </c>
      <c r="AY6103" s="99">
        <v>1183.9000000000001</v>
      </c>
      <c r="AZ6103" s="99">
        <v>2.9632999999999998</v>
      </c>
      <c r="BA6103" s="119" t="s">
        <v>8</v>
      </c>
      <c r="BB6103" s="4">
        <v>6103</v>
      </c>
      <c r="BC6103" s="4">
        <v>10</v>
      </c>
    </row>
    <row r="6104" spans="2:55">
      <c r="B6104">
        <v>6103</v>
      </c>
      <c r="C6104" s="5">
        <f t="shared" si="1147"/>
        <v>10</v>
      </c>
      <c r="D6104" s="5">
        <f t="shared" si="1148"/>
        <v>280</v>
      </c>
      <c r="E6104" s="5" t="str">
        <f t="shared" si="1149"/>
        <v>0.001323</v>
      </c>
      <c r="F6104" s="5" t="str">
        <f t="shared" si="1150"/>
        <v>1222</v>
      </c>
      <c r="G6104" s="5" t="str">
        <f t="shared" si="1151"/>
        <v>1235</v>
      </c>
      <c r="H6104" s="5" t="str">
        <f t="shared" si="1152"/>
        <v>3.057</v>
      </c>
      <c r="I6104" s="1" t="s">
        <v>8</v>
      </c>
      <c r="AN6104" s="89" t="str">
        <f t="shared" si="1153"/>
        <v>10.00</v>
      </c>
      <c r="AO6104" s="89" t="str">
        <f t="shared" si="1154"/>
        <v>280.0</v>
      </c>
      <c r="AP6104" s="89" t="str">
        <f t="shared" si="1155"/>
        <v>0.001323</v>
      </c>
      <c r="AQ6104" s="89" t="str">
        <f t="shared" si="1156"/>
        <v>1222</v>
      </c>
      <c r="AR6104" s="89" t="str">
        <f t="shared" si="1157"/>
        <v>1235</v>
      </c>
      <c r="AS6104" s="89" t="str">
        <f t="shared" si="1158"/>
        <v>3.057</v>
      </c>
      <c r="AT6104" s="89"/>
      <c r="AU6104" s="99">
        <v>10</v>
      </c>
      <c r="AV6104" s="99">
        <v>280</v>
      </c>
      <c r="AW6104" s="99">
        <v>1.32263E-3</v>
      </c>
      <c r="AX6104" s="99">
        <v>1221.7737</v>
      </c>
      <c r="AY6104" s="99">
        <v>1235</v>
      </c>
      <c r="AZ6104" s="99">
        <v>3.0565000000000002</v>
      </c>
      <c r="BA6104" s="119" t="s">
        <v>8</v>
      </c>
      <c r="BB6104" s="4">
        <v>6104</v>
      </c>
      <c r="BC6104" s="4">
        <v>10</v>
      </c>
    </row>
    <row r="6105" spans="2:55">
      <c r="B6105">
        <v>6104</v>
      </c>
      <c r="C6105" s="5">
        <f t="shared" si="1147"/>
        <v>10</v>
      </c>
      <c r="D6105" s="5">
        <f t="shared" si="1148"/>
        <v>290</v>
      </c>
      <c r="E6105" s="5" t="str">
        <f t="shared" si="1149"/>
        <v>0.001357</v>
      </c>
      <c r="F6105" s="5" t="str">
        <f t="shared" si="1150"/>
        <v>1274</v>
      </c>
      <c r="G6105" s="5" t="str">
        <f t="shared" si="1151"/>
        <v>1288</v>
      </c>
      <c r="H6105" s="5" t="str">
        <f t="shared" si="1152"/>
        <v>3.151</v>
      </c>
      <c r="I6105" s="1" t="s">
        <v>8</v>
      </c>
      <c r="AN6105" s="89" t="str">
        <f t="shared" si="1153"/>
        <v>10.00</v>
      </c>
      <c r="AO6105" s="89" t="str">
        <f t="shared" si="1154"/>
        <v>290.0</v>
      </c>
      <c r="AP6105" s="89" t="str">
        <f t="shared" si="1155"/>
        <v>0.001357</v>
      </c>
      <c r="AQ6105" s="89" t="str">
        <f t="shared" si="1156"/>
        <v>1274</v>
      </c>
      <c r="AR6105" s="89" t="str">
        <f t="shared" si="1157"/>
        <v>1288</v>
      </c>
      <c r="AS6105" s="89" t="str">
        <f t="shared" si="1158"/>
        <v>3.151</v>
      </c>
      <c r="AT6105" s="89"/>
      <c r="AU6105" s="99">
        <v>10</v>
      </c>
      <c r="AV6105" s="99">
        <v>290</v>
      </c>
      <c r="AW6105" s="99">
        <v>1.3573900000000002E-3</v>
      </c>
      <c r="AX6105" s="99">
        <v>1274.4260999999999</v>
      </c>
      <c r="AY6105" s="99">
        <v>1288</v>
      </c>
      <c r="AZ6105" s="99">
        <v>3.1514000000000002</v>
      </c>
      <c r="BA6105" s="119" t="s">
        <v>8</v>
      </c>
      <c r="BB6105" s="4">
        <v>6105</v>
      </c>
      <c r="BC6105" s="4">
        <v>10</v>
      </c>
    </row>
    <row r="6106" spans="2:55">
      <c r="B6106">
        <v>6105</v>
      </c>
      <c r="C6106" s="5">
        <f t="shared" si="1147"/>
        <v>10</v>
      </c>
      <c r="D6106" s="5">
        <f t="shared" si="1148"/>
        <v>300</v>
      </c>
      <c r="E6106" s="5" t="str">
        <f t="shared" si="1149"/>
        <v>0.001398</v>
      </c>
      <c r="F6106" s="5" t="str">
        <f t="shared" si="1150"/>
        <v>1329</v>
      </c>
      <c r="G6106" s="5" t="str">
        <f t="shared" si="1151"/>
        <v>1343</v>
      </c>
      <c r="H6106" s="5" t="str">
        <f t="shared" si="1152"/>
        <v>3.249</v>
      </c>
      <c r="I6106" s="1" t="s">
        <v>8</v>
      </c>
      <c r="AN6106" s="89" t="str">
        <f t="shared" si="1153"/>
        <v>10.00</v>
      </c>
      <c r="AO6106" s="89" t="str">
        <f t="shared" si="1154"/>
        <v>300.0</v>
      </c>
      <c r="AP6106" s="89" t="str">
        <f t="shared" si="1155"/>
        <v>0.001398</v>
      </c>
      <c r="AQ6106" s="89" t="str">
        <f t="shared" si="1156"/>
        <v>1329</v>
      </c>
      <c r="AR6106" s="89" t="str">
        <f t="shared" si="1157"/>
        <v>1343</v>
      </c>
      <c r="AS6106" s="89" t="str">
        <f t="shared" si="1158"/>
        <v>3.249</v>
      </c>
      <c r="AT6106" s="89"/>
      <c r="AU6106" s="99">
        <v>10</v>
      </c>
      <c r="AV6106" s="99">
        <v>300</v>
      </c>
      <c r="AW6106" s="99">
        <v>1.3980399999999999E-3</v>
      </c>
      <c r="AX6106" s="99">
        <v>1329.3196</v>
      </c>
      <c r="AY6106" s="99">
        <v>1343.3</v>
      </c>
      <c r="AZ6106" s="99">
        <v>3.2488000000000001</v>
      </c>
      <c r="BA6106" s="119" t="s">
        <v>8</v>
      </c>
      <c r="BB6106" s="4">
        <v>6106</v>
      </c>
      <c r="BC6106" s="4">
        <v>10</v>
      </c>
    </row>
    <row r="6107" spans="2:55">
      <c r="B6107">
        <v>6106</v>
      </c>
      <c r="C6107" s="5">
        <f t="shared" si="1147"/>
        <v>10</v>
      </c>
      <c r="D6107" s="5">
        <f t="shared" si="1148"/>
        <v>310</v>
      </c>
      <c r="E6107" s="5" t="str">
        <f t="shared" si="1149"/>
        <v>0.001447</v>
      </c>
      <c r="F6107" s="5" t="str">
        <f t="shared" si="1150"/>
        <v>1388</v>
      </c>
      <c r="G6107" s="5" t="str">
        <f t="shared" si="1151"/>
        <v>1402</v>
      </c>
      <c r="H6107" s="5" t="str">
        <f t="shared" si="1152"/>
        <v>3.350</v>
      </c>
      <c r="I6107" s="1" t="s">
        <v>8</v>
      </c>
      <c r="AN6107" s="89" t="str">
        <f t="shared" si="1153"/>
        <v>10.00</v>
      </c>
      <c r="AO6107" s="89" t="str">
        <f t="shared" si="1154"/>
        <v>310.0</v>
      </c>
      <c r="AP6107" s="89" t="str">
        <f t="shared" si="1155"/>
        <v>0.001447</v>
      </c>
      <c r="AQ6107" s="89" t="str">
        <f t="shared" si="1156"/>
        <v>1388</v>
      </c>
      <c r="AR6107" s="89" t="str">
        <f t="shared" si="1157"/>
        <v>1402</v>
      </c>
      <c r="AS6107" s="89" t="str">
        <f t="shared" si="1158"/>
        <v>3.350</v>
      </c>
      <c r="AT6107" s="89"/>
      <c r="AU6107" s="99">
        <v>10</v>
      </c>
      <c r="AV6107" s="99">
        <v>310</v>
      </c>
      <c r="AW6107" s="99">
        <v>1.4470900000000001E-3</v>
      </c>
      <c r="AX6107" s="99">
        <v>1387.5291</v>
      </c>
      <c r="AY6107" s="99">
        <v>1402</v>
      </c>
      <c r="AZ6107" s="99">
        <v>3.3502000000000001</v>
      </c>
      <c r="BA6107" s="119" t="s">
        <v>8</v>
      </c>
      <c r="BB6107" s="4">
        <v>6107</v>
      </c>
      <c r="BC6107" s="4">
        <v>10</v>
      </c>
    </row>
    <row r="6108" spans="2:55">
      <c r="B6108">
        <v>6107</v>
      </c>
      <c r="C6108" s="5">
        <f t="shared" si="1147"/>
        <v>10</v>
      </c>
      <c r="D6108" s="5">
        <f t="shared" si="1148"/>
        <v>311</v>
      </c>
      <c r="E6108" s="5" t="str">
        <f t="shared" si="1149"/>
        <v>0.001453</v>
      </c>
      <c r="F6108" s="5" t="str">
        <f t="shared" si="1150"/>
        <v>1394</v>
      </c>
      <c r="G6108" s="5" t="str">
        <f t="shared" si="1151"/>
        <v>1408</v>
      </c>
      <c r="H6108" s="5" t="str">
        <f t="shared" si="1152"/>
        <v>3.361</v>
      </c>
      <c r="I6108" s="1" t="s">
        <v>10</v>
      </c>
      <c r="AN6108" s="89" t="str">
        <f t="shared" si="1153"/>
        <v>10.00</v>
      </c>
      <c r="AO6108" s="89" t="str">
        <f t="shared" si="1154"/>
        <v>311.0</v>
      </c>
      <c r="AP6108" s="89" t="str">
        <f t="shared" si="1155"/>
        <v>0.001453</v>
      </c>
      <c r="AQ6108" s="89" t="str">
        <f t="shared" si="1156"/>
        <v>1394</v>
      </c>
      <c r="AR6108" s="89" t="str">
        <f t="shared" si="1157"/>
        <v>1408</v>
      </c>
      <c r="AS6108" s="89" t="str">
        <f t="shared" si="1158"/>
        <v>3.361</v>
      </c>
      <c r="AT6108" s="89"/>
      <c r="AU6108" s="99">
        <v>10</v>
      </c>
      <c r="AV6108" s="99">
        <v>310.99700000000001</v>
      </c>
      <c r="AW6108" s="99">
        <v>1.4525900000000001E-3</v>
      </c>
      <c r="AX6108" s="99">
        <v>1393.5740999999998</v>
      </c>
      <c r="AY6108" s="99">
        <v>1408.1</v>
      </c>
      <c r="AZ6108" s="99">
        <v>3.3605999999999998</v>
      </c>
      <c r="BA6108" s="119" t="s">
        <v>10</v>
      </c>
      <c r="BB6108" s="4">
        <v>6108</v>
      </c>
      <c r="BC6108" s="4">
        <v>10</v>
      </c>
    </row>
    <row r="6109" spans="2:55">
      <c r="B6109">
        <v>6108</v>
      </c>
      <c r="C6109" s="5">
        <f t="shared" si="1147"/>
        <v>10</v>
      </c>
      <c r="D6109" s="5">
        <f t="shared" si="1148"/>
        <v>311</v>
      </c>
      <c r="E6109" s="5" t="str">
        <f t="shared" si="1149"/>
        <v>0.01803</v>
      </c>
      <c r="F6109" s="5" t="str">
        <f t="shared" si="1150"/>
        <v>2545</v>
      </c>
      <c r="G6109" s="5" t="str">
        <f t="shared" si="1151"/>
        <v>2726</v>
      </c>
      <c r="H6109" s="5" t="str">
        <f t="shared" si="1152"/>
        <v>5.616</v>
      </c>
      <c r="I6109" s="1" t="s">
        <v>11</v>
      </c>
      <c r="AN6109" s="89" t="str">
        <f t="shared" si="1153"/>
        <v>10.00</v>
      </c>
      <c r="AO6109" s="89" t="str">
        <f t="shared" si="1154"/>
        <v>311.0</v>
      </c>
      <c r="AP6109" s="89" t="str">
        <f t="shared" si="1155"/>
        <v>0.01803</v>
      </c>
      <c r="AQ6109" s="89" t="str">
        <f t="shared" si="1156"/>
        <v>2545</v>
      </c>
      <c r="AR6109" s="89" t="str">
        <f t="shared" si="1157"/>
        <v>2726</v>
      </c>
      <c r="AS6109" s="89" t="str">
        <f t="shared" si="1158"/>
        <v>5.616</v>
      </c>
      <c r="AT6109" s="89"/>
      <c r="AU6109" s="99">
        <v>10</v>
      </c>
      <c r="AV6109" s="99">
        <v>310.99700000000001</v>
      </c>
      <c r="AW6109" s="99">
        <v>1.8030000000000001E-2</v>
      </c>
      <c r="AX6109" s="99">
        <v>2545.1999999999998</v>
      </c>
      <c r="AY6109" s="99">
        <v>2725.5</v>
      </c>
      <c r="AZ6109" s="99">
        <v>5.6159999999999997</v>
      </c>
      <c r="BA6109" s="119" t="s">
        <v>11</v>
      </c>
      <c r="BB6109" s="4">
        <v>6109</v>
      </c>
      <c r="BC6109" s="4">
        <v>10</v>
      </c>
    </row>
    <row r="6110" spans="2:55">
      <c r="B6110">
        <v>6109</v>
      </c>
      <c r="C6110" s="5">
        <f t="shared" si="1147"/>
        <v>10</v>
      </c>
      <c r="D6110" s="5">
        <f t="shared" si="1148"/>
        <v>320</v>
      </c>
      <c r="E6110" s="5" t="str">
        <f t="shared" si="1149"/>
        <v>0.01927</v>
      </c>
      <c r="F6110" s="5" t="str">
        <f t="shared" si="1150"/>
        <v>2590.</v>
      </c>
      <c r="G6110" s="5" t="str">
        <f t="shared" si="1151"/>
        <v>2783</v>
      </c>
      <c r="H6110" s="5" t="str">
        <f t="shared" si="1152"/>
        <v>5.713</v>
      </c>
      <c r="I6110" s="1" t="s">
        <v>9</v>
      </c>
      <c r="AN6110" s="89" t="str">
        <f t="shared" si="1153"/>
        <v>10.00</v>
      </c>
      <c r="AO6110" s="89" t="str">
        <f t="shared" si="1154"/>
        <v>320.0</v>
      </c>
      <c r="AP6110" s="89" t="str">
        <f t="shared" si="1155"/>
        <v>0.01927</v>
      </c>
      <c r="AQ6110" s="89" t="str">
        <f t="shared" si="1156"/>
        <v>2590.</v>
      </c>
      <c r="AR6110" s="89" t="str">
        <f t="shared" si="1157"/>
        <v>2783</v>
      </c>
      <c r="AS6110" s="89" t="str">
        <f t="shared" si="1158"/>
        <v>5.713</v>
      </c>
      <c r="AT6110" s="89"/>
      <c r="AU6110" s="99">
        <v>10</v>
      </c>
      <c r="AV6110" s="99">
        <v>320</v>
      </c>
      <c r="AW6110" s="99">
        <v>1.9269999999999999E-2</v>
      </c>
      <c r="AX6110" s="99">
        <v>2590.1000000000004</v>
      </c>
      <c r="AY6110" s="99">
        <v>2782.8</v>
      </c>
      <c r="AZ6110" s="99">
        <v>5.7133000000000003</v>
      </c>
      <c r="BA6110" s="119" t="s">
        <v>9</v>
      </c>
      <c r="BB6110" s="4">
        <v>6110</v>
      </c>
      <c r="BC6110" s="4">
        <v>10</v>
      </c>
    </row>
    <row r="6111" spans="2:55">
      <c r="B6111">
        <v>6110</v>
      </c>
      <c r="C6111" s="5">
        <f t="shared" si="1147"/>
        <v>10</v>
      </c>
      <c r="D6111" s="5">
        <f t="shared" si="1148"/>
        <v>330</v>
      </c>
      <c r="E6111" s="5" t="str">
        <f t="shared" si="1149"/>
        <v>0.02044</v>
      </c>
      <c r="F6111" s="5" t="str">
        <f t="shared" si="1150"/>
        <v>2631</v>
      </c>
      <c r="G6111" s="5" t="str">
        <f t="shared" si="1151"/>
        <v>2836</v>
      </c>
      <c r="H6111" s="5" t="str">
        <f t="shared" si="1152"/>
        <v>5.802</v>
      </c>
      <c r="I6111" s="1" t="s">
        <v>9</v>
      </c>
      <c r="AN6111" s="89" t="str">
        <f t="shared" si="1153"/>
        <v>10.00</v>
      </c>
      <c r="AO6111" s="89" t="str">
        <f t="shared" si="1154"/>
        <v>330.0</v>
      </c>
      <c r="AP6111" s="89" t="str">
        <f t="shared" si="1155"/>
        <v>0.02044</v>
      </c>
      <c r="AQ6111" s="89" t="str">
        <f t="shared" si="1156"/>
        <v>2631</v>
      </c>
      <c r="AR6111" s="89" t="str">
        <f t="shared" si="1157"/>
        <v>2836</v>
      </c>
      <c r="AS6111" s="89" t="str">
        <f t="shared" si="1158"/>
        <v>5.802</v>
      </c>
      <c r="AT6111" s="89"/>
      <c r="AU6111" s="99">
        <v>10</v>
      </c>
      <c r="AV6111" s="99">
        <v>330</v>
      </c>
      <c r="AW6111" s="99">
        <v>2.0444E-2</v>
      </c>
      <c r="AX6111" s="99">
        <v>2631.36</v>
      </c>
      <c r="AY6111" s="99">
        <v>2835.8</v>
      </c>
      <c r="AZ6111" s="99">
        <v>5.8018999999999998</v>
      </c>
      <c r="BA6111" s="119" t="s">
        <v>9</v>
      </c>
      <c r="BB6111" s="4">
        <v>6111</v>
      </c>
      <c r="BC6111" s="4">
        <v>10</v>
      </c>
    </row>
    <row r="6112" spans="2:55">
      <c r="B6112">
        <v>6111</v>
      </c>
      <c r="C6112" s="5">
        <f t="shared" si="1147"/>
        <v>10</v>
      </c>
      <c r="D6112" s="5">
        <f t="shared" si="1148"/>
        <v>340</v>
      </c>
      <c r="E6112" s="5" t="str">
        <f t="shared" si="1149"/>
        <v>0.02149</v>
      </c>
      <c r="F6112" s="5" t="str">
        <f t="shared" si="1150"/>
        <v>2667</v>
      </c>
      <c r="G6112" s="5" t="str">
        <f t="shared" si="1151"/>
        <v>2882</v>
      </c>
      <c r="H6112" s="5" t="str">
        <f t="shared" si="1152"/>
        <v>5.878</v>
      </c>
      <c r="I6112" s="1" t="s">
        <v>9</v>
      </c>
      <c r="AN6112" s="89" t="str">
        <f t="shared" si="1153"/>
        <v>10.00</v>
      </c>
      <c r="AO6112" s="89" t="str">
        <f t="shared" si="1154"/>
        <v>340.0</v>
      </c>
      <c r="AP6112" s="89" t="str">
        <f t="shared" si="1155"/>
        <v>0.02149</v>
      </c>
      <c r="AQ6112" s="89" t="str">
        <f t="shared" si="1156"/>
        <v>2667</v>
      </c>
      <c r="AR6112" s="89" t="str">
        <f t="shared" si="1157"/>
        <v>2882</v>
      </c>
      <c r="AS6112" s="89" t="str">
        <f t="shared" si="1158"/>
        <v>5.878</v>
      </c>
      <c r="AT6112" s="89"/>
      <c r="AU6112" s="99">
        <v>10</v>
      </c>
      <c r="AV6112" s="99">
        <v>340</v>
      </c>
      <c r="AW6112" s="99">
        <v>2.1486999999999999E-2</v>
      </c>
      <c r="AX6112" s="99">
        <v>2667.23</v>
      </c>
      <c r="AY6112" s="99">
        <v>2882.1</v>
      </c>
      <c r="AZ6112" s="99">
        <v>5.8781999999999996</v>
      </c>
      <c r="BA6112" s="119" t="s">
        <v>9</v>
      </c>
      <c r="BB6112" s="4">
        <v>6112</v>
      </c>
      <c r="BC6112" s="4">
        <v>10</v>
      </c>
    </row>
    <row r="6113" spans="2:55">
      <c r="B6113">
        <v>6112</v>
      </c>
      <c r="C6113" s="5">
        <f t="shared" si="1147"/>
        <v>10</v>
      </c>
      <c r="D6113" s="5">
        <f t="shared" si="1148"/>
        <v>350</v>
      </c>
      <c r="E6113" s="5" t="str">
        <f t="shared" si="1149"/>
        <v>0.02244</v>
      </c>
      <c r="F6113" s="5" t="str">
        <f t="shared" si="1150"/>
        <v>2700.</v>
      </c>
      <c r="G6113" s="5" t="str">
        <f t="shared" si="1151"/>
        <v>2924</v>
      </c>
      <c r="H6113" s="5" t="str">
        <f t="shared" si="1152"/>
        <v>5.946</v>
      </c>
      <c r="I6113" s="1" t="s">
        <v>9</v>
      </c>
      <c r="AN6113" s="89" t="str">
        <f t="shared" si="1153"/>
        <v>10.00</v>
      </c>
      <c r="AO6113" s="89" t="str">
        <f t="shared" si="1154"/>
        <v>350.0</v>
      </c>
      <c r="AP6113" s="89" t="str">
        <f t="shared" si="1155"/>
        <v>0.02244</v>
      </c>
      <c r="AQ6113" s="89" t="str">
        <f t="shared" si="1156"/>
        <v>2700.</v>
      </c>
      <c r="AR6113" s="89" t="str">
        <f t="shared" si="1157"/>
        <v>2924</v>
      </c>
      <c r="AS6113" s="89" t="str">
        <f t="shared" si="1158"/>
        <v>5.946</v>
      </c>
      <c r="AT6113" s="89"/>
      <c r="AU6113" s="99">
        <v>10</v>
      </c>
      <c r="AV6113" s="99">
        <v>350</v>
      </c>
      <c r="AW6113" s="99">
        <v>2.2440000000000002E-2</v>
      </c>
      <c r="AX6113" s="99">
        <v>2699.6</v>
      </c>
      <c r="AY6113" s="99">
        <v>2924</v>
      </c>
      <c r="AZ6113" s="99">
        <v>5.9459</v>
      </c>
      <c r="BA6113" s="119" t="s">
        <v>9</v>
      </c>
      <c r="BB6113" s="4">
        <v>6113</v>
      </c>
      <c r="BC6113" s="4">
        <v>10</v>
      </c>
    </row>
    <row r="6114" spans="2:55">
      <c r="B6114">
        <v>6113</v>
      </c>
      <c r="C6114" s="5">
        <f t="shared" si="1147"/>
        <v>10</v>
      </c>
      <c r="D6114" s="5">
        <f t="shared" si="1148"/>
        <v>360</v>
      </c>
      <c r="E6114" s="5" t="str">
        <f t="shared" si="1149"/>
        <v>0.02333</v>
      </c>
      <c r="F6114" s="5" t="str">
        <f t="shared" si="1150"/>
        <v>2729</v>
      </c>
      <c r="G6114" s="5" t="str">
        <f t="shared" si="1151"/>
        <v>2963</v>
      </c>
      <c r="H6114" s="5" t="str">
        <f t="shared" si="1152"/>
        <v>6.008</v>
      </c>
      <c r="I6114" s="1" t="s">
        <v>9</v>
      </c>
      <c r="AN6114" s="89" t="str">
        <f t="shared" si="1153"/>
        <v>10.00</v>
      </c>
      <c r="AO6114" s="89" t="str">
        <f t="shared" si="1154"/>
        <v>360.0</v>
      </c>
      <c r="AP6114" s="89" t="str">
        <f t="shared" si="1155"/>
        <v>0.02333</v>
      </c>
      <c r="AQ6114" s="89" t="str">
        <f t="shared" si="1156"/>
        <v>2729</v>
      </c>
      <c r="AR6114" s="89" t="str">
        <f t="shared" si="1157"/>
        <v>2963</v>
      </c>
      <c r="AS6114" s="89" t="str">
        <f t="shared" si="1158"/>
        <v>6.008</v>
      </c>
      <c r="AT6114" s="89"/>
      <c r="AU6114" s="99">
        <v>10</v>
      </c>
      <c r="AV6114" s="99">
        <v>360</v>
      </c>
      <c r="AW6114" s="99">
        <v>2.3324999999999999E-2</v>
      </c>
      <c r="AX6114" s="99">
        <v>2729.45</v>
      </c>
      <c r="AY6114" s="99">
        <v>2962.7</v>
      </c>
      <c r="AZ6114" s="99">
        <v>6.0075000000000003</v>
      </c>
      <c r="BA6114" s="119" t="s">
        <v>9</v>
      </c>
      <c r="BB6114" s="4">
        <v>6114</v>
      </c>
      <c r="BC6114" s="4">
        <v>10</v>
      </c>
    </row>
    <row r="6115" spans="2:55">
      <c r="B6115">
        <v>6114</v>
      </c>
      <c r="C6115" s="5">
        <f t="shared" si="1147"/>
        <v>10</v>
      </c>
      <c r="D6115" s="5">
        <f t="shared" si="1148"/>
        <v>370</v>
      </c>
      <c r="E6115" s="5" t="str">
        <f t="shared" si="1149"/>
        <v>0.02416</v>
      </c>
      <c r="F6115" s="5" t="str">
        <f t="shared" si="1150"/>
        <v>2757</v>
      </c>
      <c r="G6115" s="5" t="str">
        <f t="shared" si="1151"/>
        <v>2999</v>
      </c>
      <c r="H6115" s="5" t="str">
        <f t="shared" si="1152"/>
        <v>6.064</v>
      </c>
      <c r="I6115" s="1" t="s">
        <v>9</v>
      </c>
      <c r="AN6115" s="89" t="str">
        <f t="shared" si="1153"/>
        <v>10.00</v>
      </c>
      <c r="AO6115" s="89" t="str">
        <f t="shared" si="1154"/>
        <v>370.0</v>
      </c>
      <c r="AP6115" s="89" t="str">
        <f t="shared" si="1155"/>
        <v>0.02416</v>
      </c>
      <c r="AQ6115" s="89" t="str">
        <f t="shared" si="1156"/>
        <v>2757</v>
      </c>
      <c r="AR6115" s="89" t="str">
        <f t="shared" si="1157"/>
        <v>2999</v>
      </c>
      <c r="AS6115" s="89" t="str">
        <f t="shared" si="1158"/>
        <v>6.064</v>
      </c>
      <c r="AT6115" s="89"/>
      <c r="AU6115" s="99">
        <v>10</v>
      </c>
      <c r="AV6115" s="99">
        <v>370</v>
      </c>
      <c r="AW6115" s="99">
        <v>2.4158000000000002E-2</v>
      </c>
      <c r="AX6115" s="99">
        <v>2757.32</v>
      </c>
      <c r="AY6115" s="99">
        <v>2998.9</v>
      </c>
      <c r="AZ6115" s="99">
        <v>6.0641999999999996</v>
      </c>
      <c r="BA6115" s="119" t="s">
        <v>9</v>
      </c>
      <c r="BB6115" s="4">
        <v>6115</v>
      </c>
      <c r="BC6115" s="4">
        <v>10</v>
      </c>
    </row>
    <row r="6116" spans="2:55">
      <c r="B6116">
        <v>6115</v>
      </c>
      <c r="C6116" s="5">
        <f t="shared" si="1147"/>
        <v>10</v>
      </c>
      <c r="D6116" s="5">
        <f t="shared" si="1148"/>
        <v>380</v>
      </c>
      <c r="E6116" s="5" t="str">
        <f t="shared" si="1149"/>
        <v>0.02495</v>
      </c>
      <c r="F6116" s="5" t="str">
        <f t="shared" si="1150"/>
        <v>2784</v>
      </c>
      <c r="G6116" s="5" t="str">
        <f t="shared" si="1151"/>
        <v>3033</v>
      </c>
      <c r="H6116" s="5" t="str">
        <f t="shared" si="1152"/>
        <v>6.117</v>
      </c>
      <c r="I6116" s="1" t="s">
        <v>9</v>
      </c>
      <c r="AN6116" s="89" t="str">
        <f t="shared" si="1153"/>
        <v>10.00</v>
      </c>
      <c r="AO6116" s="89" t="str">
        <f t="shared" si="1154"/>
        <v>380.0</v>
      </c>
      <c r="AP6116" s="89" t="str">
        <f t="shared" si="1155"/>
        <v>0.02495</v>
      </c>
      <c r="AQ6116" s="89" t="str">
        <f t="shared" si="1156"/>
        <v>2784</v>
      </c>
      <c r="AR6116" s="89" t="str">
        <f t="shared" si="1157"/>
        <v>3033</v>
      </c>
      <c r="AS6116" s="89" t="str">
        <f t="shared" si="1158"/>
        <v>6.117</v>
      </c>
      <c r="AT6116" s="89"/>
      <c r="AU6116" s="99">
        <v>10</v>
      </c>
      <c r="AV6116" s="99">
        <v>380</v>
      </c>
      <c r="AW6116" s="99">
        <v>2.495E-2</v>
      </c>
      <c r="AX6116" s="99">
        <v>2783.7</v>
      </c>
      <c r="AY6116" s="99">
        <v>3033.2</v>
      </c>
      <c r="AZ6116" s="99">
        <v>6.1172000000000004</v>
      </c>
      <c r="BA6116" s="119" t="s">
        <v>9</v>
      </c>
      <c r="BB6116" s="4">
        <v>6116</v>
      </c>
      <c r="BC6116" s="4">
        <v>10</v>
      </c>
    </row>
    <row r="6117" spans="2:55">
      <c r="B6117">
        <v>6116</v>
      </c>
      <c r="C6117" s="5">
        <f t="shared" si="1147"/>
        <v>10</v>
      </c>
      <c r="D6117" s="5">
        <f t="shared" si="1148"/>
        <v>390</v>
      </c>
      <c r="E6117" s="5" t="str">
        <f t="shared" si="1149"/>
        <v>0.02571</v>
      </c>
      <c r="F6117" s="5" t="str">
        <f t="shared" si="1150"/>
        <v>2809</v>
      </c>
      <c r="G6117" s="5" t="str">
        <f t="shared" si="1151"/>
        <v>3066</v>
      </c>
      <c r="H6117" s="5" t="str">
        <f t="shared" si="1152"/>
        <v>6.167</v>
      </c>
      <c r="I6117" s="1" t="s">
        <v>9</v>
      </c>
      <c r="AN6117" s="89" t="str">
        <f t="shared" si="1153"/>
        <v>10.00</v>
      </c>
      <c r="AO6117" s="89" t="str">
        <f t="shared" si="1154"/>
        <v>390.0</v>
      </c>
      <c r="AP6117" s="89" t="str">
        <f t="shared" si="1155"/>
        <v>0.02571</v>
      </c>
      <c r="AQ6117" s="89" t="str">
        <f t="shared" si="1156"/>
        <v>2809</v>
      </c>
      <c r="AR6117" s="89" t="str">
        <f t="shared" si="1157"/>
        <v>3066</v>
      </c>
      <c r="AS6117" s="89" t="str">
        <f t="shared" si="1158"/>
        <v>6.167</v>
      </c>
      <c r="AT6117" s="89"/>
      <c r="AU6117" s="99">
        <v>10</v>
      </c>
      <c r="AV6117" s="99">
        <v>390</v>
      </c>
      <c r="AW6117" s="99">
        <v>2.5707000000000001E-2</v>
      </c>
      <c r="AX6117" s="99">
        <v>2808.83</v>
      </c>
      <c r="AY6117" s="99">
        <v>3065.9</v>
      </c>
      <c r="AZ6117" s="99">
        <v>6.1669</v>
      </c>
      <c r="BA6117" s="119" t="s">
        <v>9</v>
      </c>
      <c r="BB6117" s="4">
        <v>6117</v>
      </c>
      <c r="BC6117" s="4">
        <v>10</v>
      </c>
    </row>
    <row r="6118" spans="2:55">
      <c r="B6118">
        <v>6117</v>
      </c>
      <c r="C6118" s="5">
        <f t="shared" si="1147"/>
        <v>10</v>
      </c>
      <c r="D6118" s="5">
        <f t="shared" si="1148"/>
        <v>400</v>
      </c>
      <c r="E6118" s="5" t="str">
        <f t="shared" si="1149"/>
        <v>0.02644</v>
      </c>
      <c r="F6118" s="5" t="str">
        <f t="shared" si="1150"/>
        <v>2833</v>
      </c>
      <c r="G6118" s="5" t="str">
        <f t="shared" si="1151"/>
        <v>3097</v>
      </c>
      <c r="H6118" s="5" t="str">
        <f t="shared" si="1152"/>
        <v>6.214</v>
      </c>
      <c r="I6118" s="1" t="s">
        <v>9</v>
      </c>
      <c r="AN6118" s="89" t="str">
        <f t="shared" si="1153"/>
        <v>10.00</v>
      </c>
      <c r="AO6118" s="89" t="str">
        <f t="shared" si="1154"/>
        <v>400.0</v>
      </c>
      <c r="AP6118" s="89" t="str">
        <f t="shared" si="1155"/>
        <v>0.02644</v>
      </c>
      <c r="AQ6118" s="89" t="str">
        <f t="shared" si="1156"/>
        <v>2833</v>
      </c>
      <c r="AR6118" s="89" t="str">
        <f t="shared" si="1157"/>
        <v>3097</v>
      </c>
      <c r="AS6118" s="89" t="str">
        <f t="shared" si="1158"/>
        <v>6.214</v>
      </c>
      <c r="AT6118" s="89"/>
      <c r="AU6118" s="99">
        <v>10</v>
      </c>
      <c r="AV6118" s="99">
        <v>400</v>
      </c>
      <c r="AW6118" s="99">
        <v>2.6436000000000001E-2</v>
      </c>
      <c r="AX6118" s="99">
        <v>2833.04</v>
      </c>
      <c r="AY6118" s="99">
        <v>3097.4</v>
      </c>
      <c r="AZ6118" s="99">
        <v>6.2141000000000002</v>
      </c>
      <c r="BA6118" s="119" t="s">
        <v>9</v>
      </c>
      <c r="BB6118" s="4">
        <v>6118</v>
      </c>
      <c r="BC6118" s="4">
        <v>10</v>
      </c>
    </row>
    <row r="6119" spans="2:55">
      <c r="B6119">
        <v>6118</v>
      </c>
      <c r="C6119" s="5">
        <f t="shared" si="1147"/>
        <v>10</v>
      </c>
      <c r="D6119" s="5">
        <f t="shared" si="1148"/>
        <v>410</v>
      </c>
      <c r="E6119" s="5" t="str">
        <f t="shared" si="1149"/>
        <v>0.02714</v>
      </c>
      <c r="F6119" s="5" t="str">
        <f t="shared" si="1150"/>
        <v>2856</v>
      </c>
      <c r="G6119" s="5" t="str">
        <f t="shared" si="1151"/>
        <v>3128</v>
      </c>
      <c r="H6119" s="5" t="str">
        <f t="shared" si="1152"/>
        <v>6.259</v>
      </c>
      <c r="I6119" s="1" t="s">
        <v>9</v>
      </c>
      <c r="AN6119" s="89" t="str">
        <f t="shared" si="1153"/>
        <v>10.00</v>
      </c>
      <c r="AO6119" s="89" t="str">
        <f t="shared" si="1154"/>
        <v>410.0</v>
      </c>
      <c r="AP6119" s="89" t="str">
        <f t="shared" si="1155"/>
        <v>0.02714</v>
      </c>
      <c r="AQ6119" s="89" t="str">
        <f t="shared" si="1156"/>
        <v>2856</v>
      </c>
      <c r="AR6119" s="89" t="str">
        <f t="shared" si="1157"/>
        <v>3128</v>
      </c>
      <c r="AS6119" s="89" t="str">
        <f t="shared" si="1158"/>
        <v>6.259</v>
      </c>
      <c r="AT6119" s="89"/>
      <c r="AU6119" s="99">
        <v>10</v>
      </c>
      <c r="AV6119" s="99">
        <v>410</v>
      </c>
      <c r="AW6119" s="99">
        <v>2.7141999999999999E-2</v>
      </c>
      <c r="AX6119" s="99">
        <v>2856.48</v>
      </c>
      <c r="AY6119" s="99">
        <v>3127.9</v>
      </c>
      <c r="AZ6119" s="99">
        <v>6.2590000000000003</v>
      </c>
      <c r="BA6119" s="119" t="s">
        <v>9</v>
      </c>
      <c r="BB6119" s="4">
        <v>6119</v>
      </c>
      <c r="BC6119" s="4">
        <v>10</v>
      </c>
    </row>
    <row r="6120" spans="2:55">
      <c r="B6120">
        <v>6119</v>
      </c>
      <c r="C6120" s="5">
        <f t="shared" si="1147"/>
        <v>10</v>
      </c>
      <c r="D6120" s="5">
        <f t="shared" si="1148"/>
        <v>420</v>
      </c>
      <c r="E6120" s="5" t="str">
        <f t="shared" si="1149"/>
        <v>0.02783</v>
      </c>
      <c r="F6120" s="5" t="str">
        <f t="shared" si="1150"/>
        <v>2879</v>
      </c>
      <c r="G6120" s="5" t="str">
        <f t="shared" si="1151"/>
        <v>3158</v>
      </c>
      <c r="H6120" s="5" t="str">
        <f t="shared" si="1152"/>
        <v>6.302</v>
      </c>
      <c r="I6120" s="1" t="s">
        <v>9</v>
      </c>
      <c r="AN6120" s="89" t="str">
        <f t="shared" si="1153"/>
        <v>10.00</v>
      </c>
      <c r="AO6120" s="89" t="str">
        <f t="shared" si="1154"/>
        <v>420.0</v>
      </c>
      <c r="AP6120" s="89" t="str">
        <f t="shared" si="1155"/>
        <v>0.02783</v>
      </c>
      <c r="AQ6120" s="89" t="str">
        <f t="shared" si="1156"/>
        <v>2879</v>
      </c>
      <c r="AR6120" s="89" t="str">
        <f t="shared" si="1157"/>
        <v>3158</v>
      </c>
      <c r="AS6120" s="89" t="str">
        <f t="shared" si="1158"/>
        <v>6.302</v>
      </c>
      <c r="AT6120" s="89"/>
      <c r="AU6120" s="99">
        <v>10</v>
      </c>
      <c r="AV6120" s="99">
        <v>420</v>
      </c>
      <c r="AW6120" s="99">
        <v>2.7826E-2</v>
      </c>
      <c r="AX6120" s="99">
        <v>2879.24</v>
      </c>
      <c r="AY6120" s="99">
        <v>3157.5</v>
      </c>
      <c r="AZ6120" s="99">
        <v>6.3019999999999996</v>
      </c>
      <c r="BA6120" s="119" t="s">
        <v>9</v>
      </c>
      <c r="BB6120" s="4">
        <v>6120</v>
      </c>
      <c r="BC6120" s="4">
        <v>10</v>
      </c>
    </row>
    <row r="6121" spans="2:55">
      <c r="B6121">
        <v>6120</v>
      </c>
      <c r="C6121" s="5">
        <f t="shared" si="1147"/>
        <v>10</v>
      </c>
      <c r="D6121" s="5">
        <f t="shared" si="1148"/>
        <v>430</v>
      </c>
      <c r="E6121" s="5" t="str">
        <f t="shared" si="1149"/>
        <v>0.02849</v>
      </c>
      <c r="F6121" s="5" t="str">
        <f t="shared" si="1150"/>
        <v>2901</v>
      </c>
      <c r="G6121" s="5" t="str">
        <f t="shared" si="1151"/>
        <v>3186</v>
      </c>
      <c r="H6121" s="5" t="str">
        <f t="shared" si="1152"/>
        <v>6.343</v>
      </c>
      <c r="I6121" s="1" t="s">
        <v>9</v>
      </c>
      <c r="AN6121" s="89" t="str">
        <f t="shared" si="1153"/>
        <v>10.00</v>
      </c>
      <c r="AO6121" s="89" t="str">
        <f t="shared" si="1154"/>
        <v>430.0</v>
      </c>
      <c r="AP6121" s="89" t="str">
        <f t="shared" si="1155"/>
        <v>0.02849</v>
      </c>
      <c r="AQ6121" s="89" t="str">
        <f t="shared" si="1156"/>
        <v>2901</v>
      </c>
      <c r="AR6121" s="89" t="str">
        <f t="shared" si="1157"/>
        <v>3186</v>
      </c>
      <c r="AS6121" s="89" t="str">
        <f t="shared" si="1158"/>
        <v>6.343</v>
      </c>
      <c r="AT6121" s="89"/>
      <c r="AU6121" s="99">
        <v>10</v>
      </c>
      <c r="AV6121" s="99">
        <v>430</v>
      </c>
      <c r="AW6121" s="99">
        <v>2.8492999999999997E-2</v>
      </c>
      <c r="AX6121" s="99">
        <v>2901.4700000000003</v>
      </c>
      <c r="AY6121" s="99">
        <v>3186.4</v>
      </c>
      <c r="AZ6121" s="99">
        <v>6.3433999999999999</v>
      </c>
      <c r="BA6121" s="119" t="s">
        <v>9</v>
      </c>
      <c r="BB6121" s="4">
        <v>6121</v>
      </c>
      <c r="BC6121" s="4">
        <v>10</v>
      </c>
    </row>
    <row r="6122" spans="2:55">
      <c r="B6122">
        <v>6121</v>
      </c>
      <c r="C6122" s="5">
        <f t="shared" si="1147"/>
        <v>10</v>
      </c>
      <c r="D6122" s="5">
        <f t="shared" si="1148"/>
        <v>440</v>
      </c>
      <c r="E6122" s="5" t="str">
        <f t="shared" si="1149"/>
        <v>0.02914</v>
      </c>
      <c r="F6122" s="5" t="str">
        <f t="shared" si="1150"/>
        <v>2923</v>
      </c>
      <c r="G6122" s="5" t="str">
        <f t="shared" si="1151"/>
        <v>3215</v>
      </c>
      <c r="H6122" s="5" t="str">
        <f t="shared" si="1152"/>
        <v>6.383</v>
      </c>
      <c r="I6122" s="1" t="s">
        <v>9</v>
      </c>
      <c r="AN6122" s="89" t="str">
        <f t="shared" si="1153"/>
        <v>10.00</v>
      </c>
      <c r="AO6122" s="89" t="str">
        <f t="shared" si="1154"/>
        <v>440.0</v>
      </c>
      <c r="AP6122" s="89" t="str">
        <f t="shared" si="1155"/>
        <v>0.02914</v>
      </c>
      <c r="AQ6122" s="89" t="str">
        <f t="shared" si="1156"/>
        <v>2923</v>
      </c>
      <c r="AR6122" s="89" t="str">
        <f t="shared" si="1157"/>
        <v>3215</v>
      </c>
      <c r="AS6122" s="89" t="str">
        <f t="shared" si="1158"/>
        <v>6.383</v>
      </c>
      <c r="AT6122" s="89"/>
      <c r="AU6122" s="99">
        <v>10</v>
      </c>
      <c r="AV6122" s="99">
        <v>440</v>
      </c>
      <c r="AW6122" s="99">
        <v>2.9144E-2</v>
      </c>
      <c r="AX6122" s="99">
        <v>2923.16</v>
      </c>
      <c r="AY6122" s="99">
        <v>3214.6</v>
      </c>
      <c r="AZ6122" s="99">
        <v>6.3833000000000002</v>
      </c>
      <c r="BA6122" s="119" t="s">
        <v>9</v>
      </c>
      <c r="BB6122" s="4">
        <v>6122</v>
      </c>
      <c r="BC6122" s="4">
        <v>10</v>
      </c>
    </row>
    <row r="6123" spans="2:55">
      <c r="B6123">
        <v>6122</v>
      </c>
      <c r="C6123" s="5">
        <f t="shared" si="1147"/>
        <v>10</v>
      </c>
      <c r="D6123" s="5">
        <f t="shared" si="1148"/>
        <v>450</v>
      </c>
      <c r="E6123" s="5" t="str">
        <f t="shared" si="1149"/>
        <v>0.02978</v>
      </c>
      <c r="F6123" s="5" t="str">
        <f t="shared" si="1150"/>
        <v>2944</v>
      </c>
      <c r="G6123" s="5" t="str">
        <f t="shared" si="1151"/>
        <v>3242</v>
      </c>
      <c r="H6123" s="5" t="str">
        <f t="shared" si="1152"/>
        <v>6.422</v>
      </c>
      <c r="I6123" s="1" t="s">
        <v>9</v>
      </c>
      <c r="AN6123" s="89" t="str">
        <f t="shared" si="1153"/>
        <v>10.00</v>
      </c>
      <c r="AO6123" s="89" t="str">
        <f t="shared" si="1154"/>
        <v>450.0</v>
      </c>
      <c r="AP6123" s="89" t="str">
        <f t="shared" si="1155"/>
        <v>0.02978</v>
      </c>
      <c r="AQ6123" s="89" t="str">
        <f t="shared" si="1156"/>
        <v>2944</v>
      </c>
      <c r="AR6123" s="89" t="str">
        <f t="shared" si="1157"/>
        <v>3242</v>
      </c>
      <c r="AS6123" s="89" t="str">
        <f t="shared" si="1158"/>
        <v>6.422</v>
      </c>
      <c r="AT6123" s="89"/>
      <c r="AU6123" s="99">
        <v>10</v>
      </c>
      <c r="AV6123" s="99">
        <v>450</v>
      </c>
      <c r="AW6123" s="99">
        <v>2.9781999999999999E-2</v>
      </c>
      <c r="AX6123" s="99">
        <v>2944.48</v>
      </c>
      <c r="AY6123" s="99">
        <v>3242.3</v>
      </c>
      <c r="AZ6123" s="99">
        <v>6.4218999999999999</v>
      </c>
      <c r="BA6123" s="119" t="s">
        <v>9</v>
      </c>
      <c r="BB6123" s="4">
        <v>6123</v>
      </c>
      <c r="BC6123" s="4">
        <v>10</v>
      </c>
    </row>
    <row r="6124" spans="2:55">
      <c r="B6124">
        <v>6123</v>
      </c>
      <c r="C6124" s="5">
        <f t="shared" si="1147"/>
        <v>10</v>
      </c>
      <c r="D6124" s="5">
        <f t="shared" si="1148"/>
        <v>460</v>
      </c>
      <c r="E6124" s="5" t="str">
        <f t="shared" si="1149"/>
        <v>0.03041</v>
      </c>
      <c r="F6124" s="5" t="str">
        <f t="shared" si="1150"/>
        <v>2966</v>
      </c>
      <c r="G6124" s="5" t="str">
        <f t="shared" si="1151"/>
        <v>3270.</v>
      </c>
      <c r="H6124" s="5" t="str">
        <f t="shared" si="1152"/>
        <v>6.459</v>
      </c>
      <c r="I6124" s="1" t="s">
        <v>9</v>
      </c>
      <c r="AN6124" s="89" t="str">
        <f t="shared" si="1153"/>
        <v>10.00</v>
      </c>
      <c r="AO6124" s="89" t="str">
        <f t="shared" si="1154"/>
        <v>460.0</v>
      </c>
      <c r="AP6124" s="89" t="str">
        <f t="shared" si="1155"/>
        <v>0.03041</v>
      </c>
      <c r="AQ6124" s="89" t="str">
        <f t="shared" si="1156"/>
        <v>2966</v>
      </c>
      <c r="AR6124" s="89" t="str">
        <f t="shared" si="1157"/>
        <v>3270.</v>
      </c>
      <c r="AS6124" s="89" t="str">
        <f t="shared" si="1158"/>
        <v>6.459</v>
      </c>
      <c r="AT6124" s="89"/>
      <c r="AU6124" s="99">
        <v>10</v>
      </c>
      <c r="AV6124" s="99">
        <v>460</v>
      </c>
      <c r="AW6124" s="99">
        <v>3.0407E-2</v>
      </c>
      <c r="AX6124" s="99">
        <v>2965.5299999999997</v>
      </c>
      <c r="AY6124" s="99">
        <v>3269.6</v>
      </c>
      <c r="AZ6124" s="99">
        <v>6.4592999999999998</v>
      </c>
      <c r="BA6124" s="119" t="s">
        <v>9</v>
      </c>
      <c r="BB6124" s="4">
        <v>6124</v>
      </c>
      <c r="BC6124" s="4">
        <v>10</v>
      </c>
    </row>
    <row r="6125" spans="2:55">
      <c r="B6125">
        <v>6124</v>
      </c>
      <c r="C6125" s="5">
        <f t="shared" si="1147"/>
        <v>10</v>
      </c>
      <c r="D6125" s="5">
        <f t="shared" si="1148"/>
        <v>470</v>
      </c>
      <c r="E6125" s="5" t="str">
        <f t="shared" si="1149"/>
        <v>0.03102</v>
      </c>
      <c r="F6125" s="5" t="str">
        <f t="shared" si="1150"/>
        <v>2986</v>
      </c>
      <c r="G6125" s="5" t="str">
        <f t="shared" si="1151"/>
        <v>3297</v>
      </c>
      <c r="H6125" s="5" t="str">
        <f t="shared" si="1152"/>
        <v>6.496</v>
      </c>
      <c r="I6125" s="1" t="s">
        <v>9</v>
      </c>
      <c r="AN6125" s="89" t="str">
        <f t="shared" si="1153"/>
        <v>10.00</v>
      </c>
      <c r="AO6125" s="89" t="str">
        <f t="shared" si="1154"/>
        <v>470.0</v>
      </c>
      <c r="AP6125" s="89" t="str">
        <f t="shared" si="1155"/>
        <v>0.03102</v>
      </c>
      <c r="AQ6125" s="89" t="str">
        <f t="shared" si="1156"/>
        <v>2986</v>
      </c>
      <c r="AR6125" s="89" t="str">
        <f t="shared" si="1157"/>
        <v>3297</v>
      </c>
      <c r="AS6125" s="89" t="str">
        <f t="shared" si="1158"/>
        <v>6.496</v>
      </c>
      <c r="AT6125" s="89"/>
      <c r="AU6125" s="99">
        <v>10</v>
      </c>
      <c r="AV6125" s="99">
        <v>470</v>
      </c>
      <c r="AW6125" s="99">
        <v>3.1021999999999997E-2</v>
      </c>
      <c r="AX6125" s="99">
        <v>2986.28</v>
      </c>
      <c r="AY6125" s="99">
        <v>3296.5</v>
      </c>
      <c r="AZ6125" s="99">
        <v>6.4957000000000003</v>
      </c>
      <c r="BA6125" s="119" t="s">
        <v>9</v>
      </c>
      <c r="BB6125" s="4">
        <v>6125</v>
      </c>
      <c r="BC6125" s="4">
        <v>10</v>
      </c>
    </row>
    <row r="6126" spans="2:55">
      <c r="B6126">
        <v>6125</v>
      </c>
      <c r="C6126" s="5">
        <f t="shared" si="1147"/>
        <v>10</v>
      </c>
      <c r="D6126" s="5">
        <f t="shared" si="1148"/>
        <v>480</v>
      </c>
      <c r="E6126" s="5" t="str">
        <f t="shared" si="1149"/>
        <v>0.03163</v>
      </c>
      <c r="F6126" s="5" t="str">
        <f t="shared" si="1150"/>
        <v>3007</v>
      </c>
      <c r="G6126" s="5" t="str">
        <f t="shared" si="1151"/>
        <v>3323</v>
      </c>
      <c r="H6126" s="5" t="str">
        <f t="shared" si="1152"/>
        <v>6.531</v>
      </c>
      <c r="I6126" s="1" t="s">
        <v>9</v>
      </c>
      <c r="AN6126" s="89" t="str">
        <f t="shared" si="1153"/>
        <v>10.00</v>
      </c>
      <c r="AO6126" s="89" t="str">
        <f t="shared" si="1154"/>
        <v>480.0</v>
      </c>
      <c r="AP6126" s="89" t="str">
        <f t="shared" si="1155"/>
        <v>0.03163</v>
      </c>
      <c r="AQ6126" s="89" t="str">
        <f t="shared" si="1156"/>
        <v>3007</v>
      </c>
      <c r="AR6126" s="89" t="str">
        <f t="shared" si="1157"/>
        <v>3323</v>
      </c>
      <c r="AS6126" s="89" t="str">
        <f t="shared" si="1158"/>
        <v>6.531</v>
      </c>
      <c r="AT6126" s="89"/>
      <c r="AU6126" s="99">
        <v>10</v>
      </c>
      <c r="AV6126" s="99">
        <v>480</v>
      </c>
      <c r="AW6126" s="99">
        <v>3.1626000000000001E-2</v>
      </c>
      <c r="AX6126" s="99">
        <v>3006.74</v>
      </c>
      <c r="AY6126" s="99">
        <v>3323</v>
      </c>
      <c r="AZ6126" s="99">
        <v>6.5311000000000003</v>
      </c>
      <c r="BA6126" s="119" t="s">
        <v>9</v>
      </c>
      <c r="BB6126" s="4">
        <v>6126</v>
      </c>
      <c r="BC6126" s="4">
        <v>10</v>
      </c>
    </row>
    <row r="6127" spans="2:55">
      <c r="B6127">
        <v>6126</v>
      </c>
      <c r="C6127" s="5">
        <f t="shared" si="1147"/>
        <v>10</v>
      </c>
      <c r="D6127" s="5">
        <f t="shared" si="1148"/>
        <v>490</v>
      </c>
      <c r="E6127" s="5" t="str">
        <f t="shared" si="1149"/>
        <v>0.03222</v>
      </c>
      <c r="F6127" s="5" t="str">
        <f t="shared" si="1150"/>
        <v>3027</v>
      </c>
      <c r="G6127" s="5" t="str">
        <f t="shared" si="1151"/>
        <v>3349</v>
      </c>
      <c r="H6127" s="5" t="str">
        <f t="shared" si="1152"/>
        <v>6.566</v>
      </c>
      <c r="I6127" s="1" t="s">
        <v>9</v>
      </c>
      <c r="AN6127" s="89" t="str">
        <f t="shared" si="1153"/>
        <v>10.00</v>
      </c>
      <c r="AO6127" s="89" t="str">
        <f t="shared" si="1154"/>
        <v>490.0</v>
      </c>
      <c r="AP6127" s="89" t="str">
        <f t="shared" si="1155"/>
        <v>0.03222</v>
      </c>
      <c r="AQ6127" s="89" t="str">
        <f t="shared" si="1156"/>
        <v>3027</v>
      </c>
      <c r="AR6127" s="89" t="str">
        <f t="shared" si="1157"/>
        <v>3349</v>
      </c>
      <c r="AS6127" s="89" t="str">
        <f t="shared" si="1158"/>
        <v>6.566</v>
      </c>
      <c r="AT6127" s="89"/>
      <c r="AU6127" s="99">
        <v>10</v>
      </c>
      <c r="AV6127" s="99">
        <v>490</v>
      </c>
      <c r="AW6127" s="99">
        <v>3.2223000000000002E-2</v>
      </c>
      <c r="AX6127" s="99">
        <v>3026.97</v>
      </c>
      <c r="AY6127" s="99">
        <v>3349.2</v>
      </c>
      <c r="AZ6127" s="99">
        <v>6.5656999999999996</v>
      </c>
      <c r="BA6127" s="119" t="s">
        <v>9</v>
      </c>
      <c r="BB6127" s="4">
        <v>6127</v>
      </c>
      <c r="BC6127" s="4">
        <v>10</v>
      </c>
    </row>
    <row r="6128" spans="2:55">
      <c r="B6128">
        <v>6127</v>
      </c>
      <c r="C6128" s="5">
        <f t="shared" si="1147"/>
        <v>10</v>
      </c>
      <c r="D6128" s="5">
        <f t="shared" si="1148"/>
        <v>500</v>
      </c>
      <c r="E6128" s="5" t="str">
        <f t="shared" si="1149"/>
        <v>0.03281</v>
      </c>
      <c r="F6128" s="5" t="str">
        <f t="shared" si="1150"/>
        <v>3047</v>
      </c>
      <c r="G6128" s="5" t="str">
        <f t="shared" si="1151"/>
        <v>3375</v>
      </c>
      <c r="H6128" s="5" t="str">
        <f t="shared" si="1152"/>
        <v>6.600</v>
      </c>
      <c r="I6128" s="1" t="s">
        <v>9</v>
      </c>
      <c r="AN6128" s="89" t="str">
        <f t="shared" si="1153"/>
        <v>10.00</v>
      </c>
      <c r="AO6128" s="89" t="str">
        <f t="shared" si="1154"/>
        <v>500.0</v>
      </c>
      <c r="AP6128" s="89" t="str">
        <f t="shared" si="1155"/>
        <v>0.03281</v>
      </c>
      <c r="AQ6128" s="89" t="str">
        <f t="shared" si="1156"/>
        <v>3047</v>
      </c>
      <c r="AR6128" s="89" t="str">
        <f t="shared" si="1157"/>
        <v>3375</v>
      </c>
      <c r="AS6128" s="89" t="str">
        <f t="shared" si="1158"/>
        <v>6.600</v>
      </c>
      <c r="AT6128" s="89"/>
      <c r="AU6128" s="99">
        <v>10</v>
      </c>
      <c r="AV6128" s="99">
        <v>500</v>
      </c>
      <c r="AW6128" s="99">
        <v>3.2811E-2</v>
      </c>
      <c r="AX6128" s="99">
        <v>3046.99</v>
      </c>
      <c r="AY6128" s="99">
        <v>3375.1</v>
      </c>
      <c r="AZ6128" s="99">
        <v>6.5994999999999999</v>
      </c>
      <c r="BA6128" s="119" t="s">
        <v>9</v>
      </c>
      <c r="BB6128" s="4">
        <v>6128</v>
      </c>
      <c r="BC6128" s="4">
        <v>10</v>
      </c>
    </row>
    <row r="6129" spans="2:55">
      <c r="B6129">
        <v>6128</v>
      </c>
      <c r="C6129" s="5">
        <f t="shared" si="1147"/>
        <v>10</v>
      </c>
      <c r="D6129" s="5">
        <f t="shared" si="1148"/>
        <v>520</v>
      </c>
      <c r="E6129" s="5" t="str">
        <f t="shared" si="1149"/>
        <v>0.03397</v>
      </c>
      <c r="F6129" s="5" t="str">
        <f t="shared" si="1150"/>
        <v>3087</v>
      </c>
      <c r="G6129" s="5" t="str">
        <f t="shared" si="1151"/>
        <v>3426</v>
      </c>
      <c r="H6129" s="5" t="str">
        <f t="shared" si="1152"/>
        <v>6.665</v>
      </c>
      <c r="I6129" s="1" t="s">
        <v>9</v>
      </c>
      <c r="AN6129" s="89" t="str">
        <f t="shared" si="1153"/>
        <v>10.00</v>
      </c>
      <c r="AO6129" s="89" t="str">
        <f t="shared" si="1154"/>
        <v>520.0</v>
      </c>
      <c r="AP6129" s="89" t="str">
        <f t="shared" si="1155"/>
        <v>0.03397</v>
      </c>
      <c r="AQ6129" s="89" t="str">
        <f t="shared" si="1156"/>
        <v>3087</v>
      </c>
      <c r="AR6129" s="89" t="str">
        <f t="shared" si="1157"/>
        <v>3426</v>
      </c>
      <c r="AS6129" s="89" t="str">
        <f t="shared" si="1158"/>
        <v>6.665</v>
      </c>
      <c r="AT6129" s="89"/>
      <c r="AU6129" s="99">
        <v>10</v>
      </c>
      <c r="AV6129" s="99">
        <v>520</v>
      </c>
      <c r="AW6129" s="99">
        <v>3.3966000000000003E-2</v>
      </c>
      <c r="AX6129" s="99">
        <v>3086.7400000000002</v>
      </c>
      <c r="AY6129" s="99">
        <v>3426.4</v>
      </c>
      <c r="AZ6129" s="99">
        <v>6.6649000000000003</v>
      </c>
      <c r="BA6129" s="119" t="s">
        <v>9</v>
      </c>
      <c r="BB6129" s="4">
        <v>6129</v>
      </c>
      <c r="BC6129" s="4">
        <v>10</v>
      </c>
    </row>
    <row r="6130" spans="2:55">
      <c r="B6130">
        <v>6129</v>
      </c>
      <c r="C6130" s="5">
        <f t="shared" si="1147"/>
        <v>10</v>
      </c>
      <c r="D6130" s="5">
        <f t="shared" si="1148"/>
        <v>540</v>
      </c>
      <c r="E6130" s="5" t="str">
        <f t="shared" si="1149"/>
        <v>0.03510</v>
      </c>
      <c r="F6130" s="5" t="str">
        <f t="shared" si="1150"/>
        <v>3126</v>
      </c>
      <c r="G6130" s="5" t="str">
        <f t="shared" si="1151"/>
        <v>3477</v>
      </c>
      <c r="H6130" s="5" t="str">
        <f t="shared" si="1152"/>
        <v>6.728</v>
      </c>
      <c r="I6130" s="1" t="s">
        <v>9</v>
      </c>
      <c r="AN6130" s="89" t="str">
        <f t="shared" si="1153"/>
        <v>10.00</v>
      </c>
      <c r="AO6130" s="89" t="str">
        <f t="shared" si="1154"/>
        <v>540.0</v>
      </c>
      <c r="AP6130" s="89" t="str">
        <f t="shared" si="1155"/>
        <v>0.03510</v>
      </c>
      <c r="AQ6130" s="89" t="str">
        <f t="shared" si="1156"/>
        <v>3126</v>
      </c>
      <c r="AR6130" s="89" t="str">
        <f t="shared" si="1157"/>
        <v>3477</v>
      </c>
      <c r="AS6130" s="89" t="str">
        <f t="shared" si="1158"/>
        <v>6.728</v>
      </c>
      <c r="AT6130" s="89"/>
      <c r="AU6130" s="99">
        <v>10</v>
      </c>
      <c r="AV6130" s="99">
        <v>540</v>
      </c>
      <c r="AW6130" s="99">
        <v>3.5097000000000003E-2</v>
      </c>
      <c r="AX6130" s="99">
        <v>3125.9300000000003</v>
      </c>
      <c r="AY6130" s="99">
        <v>3476.9</v>
      </c>
      <c r="AZ6130" s="99">
        <v>6.7278000000000002</v>
      </c>
      <c r="BA6130" s="119" t="s">
        <v>9</v>
      </c>
      <c r="BB6130" s="4">
        <v>6130</v>
      </c>
      <c r="BC6130" s="4">
        <v>10</v>
      </c>
    </row>
    <row r="6131" spans="2:55">
      <c r="B6131">
        <v>6130</v>
      </c>
      <c r="C6131" s="5">
        <f t="shared" si="1147"/>
        <v>10</v>
      </c>
      <c r="D6131" s="5">
        <f t="shared" si="1148"/>
        <v>560</v>
      </c>
      <c r="E6131" s="5" t="str">
        <f t="shared" si="1149"/>
        <v>0.03621</v>
      </c>
      <c r="F6131" s="5" t="str">
        <f t="shared" si="1150"/>
        <v>3165</v>
      </c>
      <c r="G6131" s="5" t="str">
        <f t="shared" si="1151"/>
        <v>3527</v>
      </c>
      <c r="H6131" s="5" t="str">
        <f t="shared" si="1152"/>
        <v>6.789</v>
      </c>
      <c r="I6131" s="1" t="s">
        <v>9</v>
      </c>
      <c r="AN6131" s="89" t="str">
        <f t="shared" si="1153"/>
        <v>10.00</v>
      </c>
      <c r="AO6131" s="89" t="str">
        <f t="shared" si="1154"/>
        <v>560.0</v>
      </c>
      <c r="AP6131" s="89" t="str">
        <f t="shared" si="1155"/>
        <v>0.03621</v>
      </c>
      <c r="AQ6131" s="89" t="str">
        <f t="shared" si="1156"/>
        <v>3165</v>
      </c>
      <c r="AR6131" s="89" t="str">
        <f t="shared" si="1157"/>
        <v>3527</v>
      </c>
      <c r="AS6131" s="89" t="str">
        <f t="shared" si="1158"/>
        <v>6.789</v>
      </c>
      <c r="AT6131" s="89"/>
      <c r="AU6131" s="99">
        <v>10</v>
      </c>
      <c r="AV6131" s="99">
        <v>560</v>
      </c>
      <c r="AW6131" s="99">
        <v>3.6207000000000003E-2</v>
      </c>
      <c r="AX6131" s="99">
        <v>3164.83</v>
      </c>
      <c r="AY6131" s="99">
        <v>3526.9</v>
      </c>
      <c r="AZ6131" s="99">
        <v>6.7885999999999997</v>
      </c>
      <c r="BA6131" s="119" t="s">
        <v>9</v>
      </c>
      <c r="BB6131" s="4">
        <v>6131</v>
      </c>
      <c r="BC6131" s="4">
        <v>10</v>
      </c>
    </row>
    <row r="6132" spans="2:55">
      <c r="B6132">
        <v>6131</v>
      </c>
      <c r="C6132" s="5">
        <f t="shared" si="1147"/>
        <v>10</v>
      </c>
      <c r="D6132" s="5">
        <f t="shared" si="1148"/>
        <v>580</v>
      </c>
      <c r="E6132" s="5" t="str">
        <f t="shared" si="1149"/>
        <v>0.03730</v>
      </c>
      <c r="F6132" s="5" t="str">
        <f t="shared" si="1150"/>
        <v>3204</v>
      </c>
      <c r="G6132" s="5" t="str">
        <f t="shared" si="1151"/>
        <v>3577</v>
      </c>
      <c r="H6132" s="5" t="str">
        <f t="shared" si="1152"/>
        <v>6.847</v>
      </c>
      <c r="I6132" s="1" t="s">
        <v>9</v>
      </c>
      <c r="AN6132" s="89" t="str">
        <f t="shared" si="1153"/>
        <v>10.00</v>
      </c>
      <c r="AO6132" s="89" t="str">
        <f t="shared" si="1154"/>
        <v>580.0</v>
      </c>
      <c r="AP6132" s="89" t="str">
        <f t="shared" si="1155"/>
        <v>0.03730</v>
      </c>
      <c r="AQ6132" s="89" t="str">
        <f t="shared" si="1156"/>
        <v>3204</v>
      </c>
      <c r="AR6132" s="89" t="str">
        <f t="shared" si="1157"/>
        <v>3577</v>
      </c>
      <c r="AS6132" s="89" t="str">
        <f t="shared" si="1158"/>
        <v>6.847</v>
      </c>
      <c r="AT6132" s="89"/>
      <c r="AU6132" s="99">
        <v>10</v>
      </c>
      <c r="AV6132" s="99">
        <v>580</v>
      </c>
      <c r="AW6132" s="99">
        <v>3.73E-2</v>
      </c>
      <c r="AX6132" s="99">
        <v>3203.5</v>
      </c>
      <c r="AY6132" s="99">
        <v>3576.5</v>
      </c>
      <c r="AZ6132" s="99">
        <v>6.8474000000000004</v>
      </c>
      <c r="BA6132" s="119" t="s">
        <v>9</v>
      </c>
      <c r="BB6132" s="4">
        <v>6132</v>
      </c>
      <c r="BC6132" s="4">
        <v>10</v>
      </c>
    </row>
    <row r="6133" spans="2:55">
      <c r="B6133">
        <v>6132</v>
      </c>
      <c r="C6133" s="5">
        <f t="shared" si="1147"/>
        <v>10</v>
      </c>
      <c r="D6133" s="5">
        <f t="shared" si="1148"/>
        <v>600</v>
      </c>
      <c r="E6133" s="5" t="str">
        <f t="shared" si="1149"/>
        <v>0.03838</v>
      </c>
      <c r="F6133" s="5" t="str">
        <f t="shared" si="1150"/>
        <v>3242</v>
      </c>
      <c r="G6133" s="5" t="str">
        <f t="shared" si="1151"/>
        <v>3626</v>
      </c>
      <c r="H6133" s="5" t="str">
        <f t="shared" si="1152"/>
        <v>6.905</v>
      </c>
      <c r="I6133" s="1" t="s">
        <v>9</v>
      </c>
      <c r="AN6133" s="89" t="str">
        <f t="shared" si="1153"/>
        <v>10.00</v>
      </c>
      <c r="AO6133" s="89" t="str">
        <f t="shared" si="1154"/>
        <v>600.0</v>
      </c>
      <c r="AP6133" s="89" t="str">
        <f t="shared" si="1155"/>
        <v>0.03838</v>
      </c>
      <c r="AQ6133" s="89" t="str">
        <f t="shared" si="1156"/>
        <v>3242</v>
      </c>
      <c r="AR6133" s="89" t="str">
        <f t="shared" si="1157"/>
        <v>3626</v>
      </c>
      <c r="AS6133" s="89" t="str">
        <f t="shared" si="1158"/>
        <v>6.905</v>
      </c>
      <c r="AT6133" s="89"/>
      <c r="AU6133" s="99">
        <v>10</v>
      </c>
      <c r="AV6133" s="99">
        <v>600</v>
      </c>
      <c r="AW6133" s="99">
        <v>3.8378000000000002E-2</v>
      </c>
      <c r="AX6133" s="99">
        <v>3242.02</v>
      </c>
      <c r="AY6133" s="99">
        <v>3625.8</v>
      </c>
      <c r="AZ6133" s="99">
        <v>6.9044999999999996</v>
      </c>
      <c r="BA6133" s="119" t="s">
        <v>9</v>
      </c>
      <c r="BB6133" s="4">
        <v>6133</v>
      </c>
      <c r="BC6133" s="4">
        <v>10</v>
      </c>
    </row>
    <row r="6134" spans="2:55">
      <c r="B6134">
        <v>6133</v>
      </c>
      <c r="C6134" s="5">
        <f t="shared" si="1147"/>
        <v>10</v>
      </c>
      <c r="D6134" s="5">
        <f t="shared" si="1148"/>
        <v>620</v>
      </c>
      <c r="E6134" s="5" t="str">
        <f t="shared" si="1149"/>
        <v>0.03944</v>
      </c>
      <c r="F6134" s="5" t="str">
        <f t="shared" si="1150"/>
        <v>3280.</v>
      </c>
      <c r="G6134" s="5" t="str">
        <f t="shared" si="1151"/>
        <v>3675</v>
      </c>
      <c r="H6134" s="5" t="str">
        <f t="shared" si="1152"/>
        <v>6.960</v>
      </c>
      <c r="I6134" s="1" t="s">
        <v>9</v>
      </c>
      <c r="AN6134" s="89" t="str">
        <f t="shared" si="1153"/>
        <v>10.00</v>
      </c>
      <c r="AO6134" s="89" t="str">
        <f t="shared" si="1154"/>
        <v>620.0</v>
      </c>
      <c r="AP6134" s="89" t="str">
        <f t="shared" si="1155"/>
        <v>0.03944</v>
      </c>
      <c r="AQ6134" s="89" t="str">
        <f t="shared" si="1156"/>
        <v>3280.</v>
      </c>
      <c r="AR6134" s="89" t="str">
        <f t="shared" si="1157"/>
        <v>3675</v>
      </c>
      <c r="AS6134" s="89" t="str">
        <f t="shared" si="1158"/>
        <v>6.960</v>
      </c>
      <c r="AT6134" s="89"/>
      <c r="AU6134" s="99">
        <v>10</v>
      </c>
      <c r="AV6134" s="99">
        <v>620</v>
      </c>
      <c r="AW6134" s="99">
        <v>3.9441999999999998E-2</v>
      </c>
      <c r="AX6134" s="99">
        <v>3280.38</v>
      </c>
      <c r="AY6134" s="99">
        <v>3674.8</v>
      </c>
      <c r="AZ6134" s="99">
        <v>6.96</v>
      </c>
      <c r="BA6134" s="119" t="s">
        <v>9</v>
      </c>
      <c r="BB6134" s="4">
        <v>6134</v>
      </c>
      <c r="BC6134" s="4">
        <v>10</v>
      </c>
    </row>
    <row r="6135" spans="2:55">
      <c r="B6135">
        <v>6134</v>
      </c>
      <c r="C6135" s="5">
        <f t="shared" si="1147"/>
        <v>10</v>
      </c>
      <c r="D6135" s="5">
        <f t="shared" si="1148"/>
        <v>640</v>
      </c>
      <c r="E6135" s="5" t="str">
        <f t="shared" si="1149"/>
        <v>0.04050</v>
      </c>
      <c r="F6135" s="5" t="str">
        <f t="shared" si="1150"/>
        <v>3319</v>
      </c>
      <c r="G6135" s="5" t="str">
        <f t="shared" si="1151"/>
        <v>3724</v>
      </c>
      <c r="H6135" s="5" t="str">
        <f t="shared" si="1152"/>
        <v>7.014</v>
      </c>
      <c r="I6135" s="1" t="s">
        <v>9</v>
      </c>
      <c r="AN6135" s="89" t="str">
        <f t="shared" si="1153"/>
        <v>10.00</v>
      </c>
      <c r="AO6135" s="89" t="str">
        <f t="shared" si="1154"/>
        <v>640.0</v>
      </c>
      <c r="AP6135" s="89" t="str">
        <f t="shared" si="1155"/>
        <v>0.04050</v>
      </c>
      <c r="AQ6135" s="89" t="str">
        <f t="shared" si="1156"/>
        <v>3319</v>
      </c>
      <c r="AR6135" s="89" t="str">
        <f t="shared" si="1157"/>
        <v>3724</v>
      </c>
      <c r="AS6135" s="89" t="str">
        <f t="shared" si="1158"/>
        <v>7.014</v>
      </c>
      <c r="AT6135" s="89"/>
      <c r="AU6135" s="99">
        <v>10</v>
      </c>
      <c r="AV6135" s="99">
        <v>640</v>
      </c>
      <c r="AW6135" s="99">
        <v>4.0494999999999996E-2</v>
      </c>
      <c r="AX6135" s="99">
        <v>3318.75</v>
      </c>
      <c r="AY6135" s="99">
        <v>3723.7</v>
      </c>
      <c r="AZ6135" s="99">
        <v>7.0141999999999998</v>
      </c>
      <c r="BA6135" s="119" t="s">
        <v>9</v>
      </c>
      <c r="BB6135" s="4">
        <v>6135</v>
      </c>
      <c r="BC6135" s="4">
        <v>10</v>
      </c>
    </row>
    <row r="6136" spans="2:55">
      <c r="B6136">
        <v>6135</v>
      </c>
      <c r="C6136" s="5">
        <f t="shared" si="1147"/>
        <v>10</v>
      </c>
      <c r="D6136" s="5">
        <f t="shared" si="1148"/>
        <v>660</v>
      </c>
      <c r="E6136" s="5" t="str">
        <f t="shared" si="1149"/>
        <v>0.04154</v>
      </c>
      <c r="F6136" s="5" t="str">
        <f t="shared" si="1150"/>
        <v>3357</v>
      </c>
      <c r="G6136" s="5" t="str">
        <f t="shared" si="1151"/>
        <v>3773</v>
      </c>
      <c r="H6136" s="5" t="str">
        <f t="shared" si="1152"/>
        <v>7.067</v>
      </c>
      <c r="I6136" s="1" t="s">
        <v>9</v>
      </c>
      <c r="AN6136" s="89" t="str">
        <f t="shared" si="1153"/>
        <v>10.00</v>
      </c>
      <c r="AO6136" s="89" t="str">
        <f t="shared" si="1154"/>
        <v>660.0</v>
      </c>
      <c r="AP6136" s="89" t="str">
        <f t="shared" si="1155"/>
        <v>0.04154</v>
      </c>
      <c r="AQ6136" s="89" t="str">
        <f t="shared" si="1156"/>
        <v>3357</v>
      </c>
      <c r="AR6136" s="89" t="str">
        <f t="shared" si="1157"/>
        <v>3773</v>
      </c>
      <c r="AS6136" s="89" t="str">
        <f t="shared" si="1158"/>
        <v>7.067</v>
      </c>
      <c r="AT6136" s="89"/>
      <c r="AU6136" s="99">
        <v>10</v>
      </c>
      <c r="AV6136" s="99">
        <v>660</v>
      </c>
      <c r="AW6136" s="99">
        <v>4.1537999999999999E-2</v>
      </c>
      <c r="AX6136" s="99">
        <v>3357.12</v>
      </c>
      <c r="AY6136" s="99">
        <v>3772.5</v>
      </c>
      <c r="AZ6136" s="99">
        <v>7.0670000000000002</v>
      </c>
      <c r="BA6136" s="119" t="s">
        <v>9</v>
      </c>
      <c r="BB6136" s="4">
        <v>6136</v>
      </c>
      <c r="BC6136" s="4">
        <v>10</v>
      </c>
    </row>
    <row r="6137" spans="2:55">
      <c r="B6137">
        <v>6136</v>
      </c>
      <c r="C6137" s="5">
        <f t="shared" si="1147"/>
        <v>10</v>
      </c>
      <c r="D6137" s="5">
        <f t="shared" si="1148"/>
        <v>680</v>
      </c>
      <c r="E6137" s="5" t="str">
        <f t="shared" si="1149"/>
        <v>0.04257</v>
      </c>
      <c r="F6137" s="5" t="str">
        <f t="shared" si="1150"/>
        <v>3396</v>
      </c>
      <c r="G6137" s="5" t="str">
        <f t="shared" si="1151"/>
        <v>3821</v>
      </c>
      <c r="H6137" s="5" t="str">
        <f t="shared" si="1152"/>
        <v>7.119</v>
      </c>
      <c r="I6137" s="1" t="s">
        <v>9</v>
      </c>
      <c r="AN6137" s="89" t="str">
        <f t="shared" si="1153"/>
        <v>10.00</v>
      </c>
      <c r="AO6137" s="89" t="str">
        <f t="shared" si="1154"/>
        <v>680.0</v>
      </c>
      <c r="AP6137" s="89" t="str">
        <f t="shared" si="1155"/>
        <v>0.04257</v>
      </c>
      <c r="AQ6137" s="89" t="str">
        <f t="shared" si="1156"/>
        <v>3396</v>
      </c>
      <c r="AR6137" s="89" t="str">
        <f t="shared" si="1157"/>
        <v>3821</v>
      </c>
      <c r="AS6137" s="89" t="str">
        <f t="shared" si="1158"/>
        <v>7.119</v>
      </c>
      <c r="AT6137" s="89"/>
      <c r="AU6137" s="99">
        <v>10</v>
      </c>
      <c r="AV6137" s="99">
        <v>680</v>
      </c>
      <c r="AW6137" s="99">
        <v>4.2572000000000006E-2</v>
      </c>
      <c r="AX6137" s="99">
        <v>3395.58</v>
      </c>
      <c r="AY6137" s="99">
        <v>3821.3</v>
      </c>
      <c r="AZ6137" s="99">
        <v>7.1186999999999996</v>
      </c>
      <c r="BA6137" s="119" t="s">
        <v>9</v>
      </c>
      <c r="BB6137" s="4">
        <v>6137</v>
      </c>
      <c r="BC6137" s="4">
        <v>10</v>
      </c>
    </row>
    <row r="6138" spans="2:55">
      <c r="B6138">
        <v>6137</v>
      </c>
      <c r="C6138" s="5">
        <f t="shared" si="1147"/>
        <v>10</v>
      </c>
      <c r="D6138" s="5">
        <f t="shared" si="1148"/>
        <v>700</v>
      </c>
      <c r="E6138" s="5" t="str">
        <f t="shared" si="1149"/>
        <v>0.04360</v>
      </c>
      <c r="F6138" s="5" t="str">
        <f t="shared" si="1150"/>
        <v>3434</v>
      </c>
      <c r="G6138" s="5" t="str">
        <f t="shared" si="1151"/>
        <v>3870.</v>
      </c>
      <c r="H6138" s="5" t="str">
        <f t="shared" si="1152"/>
        <v>7.169</v>
      </c>
      <c r="I6138" s="1" t="s">
        <v>9</v>
      </c>
      <c r="AN6138" s="89" t="str">
        <f t="shared" si="1153"/>
        <v>10.00</v>
      </c>
      <c r="AO6138" s="89" t="str">
        <f t="shared" si="1154"/>
        <v>700.0</v>
      </c>
      <c r="AP6138" s="89" t="str">
        <f t="shared" si="1155"/>
        <v>0.04360</v>
      </c>
      <c r="AQ6138" s="89" t="str">
        <f t="shared" si="1156"/>
        <v>3434</v>
      </c>
      <c r="AR6138" s="89" t="str">
        <f t="shared" si="1157"/>
        <v>3870.</v>
      </c>
      <c r="AS6138" s="89" t="str">
        <f t="shared" si="1158"/>
        <v>7.169</v>
      </c>
      <c r="AT6138" s="89"/>
      <c r="AU6138" s="99">
        <v>10</v>
      </c>
      <c r="AV6138" s="99">
        <v>700</v>
      </c>
      <c r="AW6138" s="99">
        <v>4.3597000000000004E-2</v>
      </c>
      <c r="AX6138" s="99">
        <v>3434.0299999999997</v>
      </c>
      <c r="AY6138" s="99">
        <v>3870</v>
      </c>
      <c r="AZ6138" s="99">
        <v>7.1692999999999998</v>
      </c>
      <c r="BA6138" s="119" t="s">
        <v>9</v>
      </c>
      <c r="BB6138" s="4">
        <v>6138</v>
      </c>
      <c r="BC6138" s="4">
        <v>10</v>
      </c>
    </row>
    <row r="6139" spans="2:55">
      <c r="B6139">
        <v>6138</v>
      </c>
      <c r="C6139" s="5">
        <f t="shared" si="1147"/>
        <v>10</v>
      </c>
      <c r="D6139" s="5">
        <f t="shared" si="1148"/>
        <v>720</v>
      </c>
      <c r="E6139" s="5" t="str">
        <f t="shared" si="1149"/>
        <v>0.04462</v>
      </c>
      <c r="F6139" s="5" t="str">
        <f t="shared" si="1150"/>
        <v>3473</v>
      </c>
      <c r="G6139" s="5" t="str">
        <f t="shared" si="1151"/>
        <v>3919</v>
      </c>
      <c r="H6139" s="5" t="str">
        <f t="shared" si="1152"/>
        <v>7.219</v>
      </c>
      <c r="I6139" s="1" t="s">
        <v>9</v>
      </c>
      <c r="AN6139" s="89" t="str">
        <f t="shared" si="1153"/>
        <v>10.00</v>
      </c>
      <c r="AO6139" s="89" t="str">
        <f t="shared" si="1154"/>
        <v>720.0</v>
      </c>
      <c r="AP6139" s="89" t="str">
        <f t="shared" si="1155"/>
        <v>0.04462</v>
      </c>
      <c r="AQ6139" s="89" t="str">
        <f t="shared" si="1156"/>
        <v>3473</v>
      </c>
      <c r="AR6139" s="89" t="str">
        <f t="shared" si="1157"/>
        <v>3919</v>
      </c>
      <c r="AS6139" s="89" t="str">
        <f t="shared" si="1158"/>
        <v>7.219</v>
      </c>
      <c r="AT6139" s="89"/>
      <c r="AU6139" s="99">
        <v>10</v>
      </c>
      <c r="AV6139" s="99">
        <v>720</v>
      </c>
      <c r="AW6139" s="99">
        <v>4.4615000000000002E-2</v>
      </c>
      <c r="AX6139" s="99">
        <v>3472.5499999999997</v>
      </c>
      <c r="AY6139" s="99">
        <v>3918.7</v>
      </c>
      <c r="AZ6139" s="99">
        <v>7.2188999999999997</v>
      </c>
      <c r="BA6139" s="119" t="s">
        <v>9</v>
      </c>
      <c r="BB6139" s="4">
        <v>6139</v>
      </c>
      <c r="BC6139" s="4">
        <v>10</v>
      </c>
    </row>
    <row r="6140" spans="2:55">
      <c r="B6140">
        <v>6139</v>
      </c>
      <c r="C6140" s="5">
        <f t="shared" si="1147"/>
        <v>10</v>
      </c>
      <c r="D6140" s="5">
        <f t="shared" si="1148"/>
        <v>740</v>
      </c>
      <c r="E6140" s="5" t="str">
        <f t="shared" si="1149"/>
        <v>0.04563</v>
      </c>
      <c r="F6140" s="5" t="str">
        <f t="shared" si="1150"/>
        <v>3511</v>
      </c>
      <c r="G6140" s="5" t="str">
        <f t="shared" si="1151"/>
        <v>3968</v>
      </c>
      <c r="H6140" s="5" t="str">
        <f t="shared" si="1152"/>
        <v>7.268</v>
      </c>
      <c r="I6140" s="1" t="s">
        <v>9</v>
      </c>
      <c r="AN6140" s="89" t="str">
        <f t="shared" si="1153"/>
        <v>10.00</v>
      </c>
      <c r="AO6140" s="89" t="str">
        <f t="shared" si="1154"/>
        <v>740.0</v>
      </c>
      <c r="AP6140" s="89" t="str">
        <f t="shared" si="1155"/>
        <v>0.04563</v>
      </c>
      <c r="AQ6140" s="89" t="str">
        <f t="shared" si="1156"/>
        <v>3511</v>
      </c>
      <c r="AR6140" s="89" t="str">
        <f t="shared" si="1157"/>
        <v>3968</v>
      </c>
      <c r="AS6140" s="89" t="str">
        <f t="shared" si="1158"/>
        <v>7.268</v>
      </c>
      <c r="AT6140" s="89"/>
      <c r="AU6140" s="99">
        <v>10</v>
      </c>
      <c r="AV6140" s="99">
        <v>740</v>
      </c>
      <c r="AW6140" s="99">
        <v>4.5627000000000001E-2</v>
      </c>
      <c r="AX6140" s="99">
        <v>3511.33</v>
      </c>
      <c r="AY6140" s="99">
        <v>3967.6</v>
      </c>
      <c r="AZ6140" s="99">
        <v>7.2675999999999998</v>
      </c>
      <c r="BA6140" s="119" t="s">
        <v>9</v>
      </c>
      <c r="BB6140" s="4">
        <v>6140</v>
      </c>
      <c r="BC6140" s="4">
        <v>10</v>
      </c>
    </row>
    <row r="6141" spans="2:55">
      <c r="B6141">
        <v>6140</v>
      </c>
      <c r="C6141" s="5">
        <f t="shared" si="1147"/>
        <v>10</v>
      </c>
      <c r="D6141" s="5">
        <f t="shared" si="1148"/>
        <v>760</v>
      </c>
      <c r="E6141" s="5" t="str">
        <f t="shared" si="1149"/>
        <v>0.04663</v>
      </c>
      <c r="F6141" s="5" t="str">
        <f t="shared" si="1150"/>
        <v>3550.</v>
      </c>
      <c r="G6141" s="5" t="str">
        <f t="shared" si="1151"/>
        <v>4016</v>
      </c>
      <c r="H6141" s="5" t="str">
        <f t="shared" si="1152"/>
        <v>7.315</v>
      </c>
      <c r="I6141" s="1" t="s">
        <v>9</v>
      </c>
      <c r="AN6141" s="89" t="str">
        <f t="shared" si="1153"/>
        <v>10.00</v>
      </c>
      <c r="AO6141" s="89" t="str">
        <f t="shared" si="1154"/>
        <v>760.0</v>
      </c>
      <c r="AP6141" s="89" t="str">
        <f t="shared" si="1155"/>
        <v>0.04663</v>
      </c>
      <c r="AQ6141" s="89" t="str">
        <f t="shared" si="1156"/>
        <v>3550.</v>
      </c>
      <c r="AR6141" s="89" t="str">
        <f t="shared" si="1157"/>
        <v>4016</v>
      </c>
      <c r="AS6141" s="89" t="str">
        <f t="shared" si="1158"/>
        <v>7.315</v>
      </c>
      <c r="AT6141" s="89"/>
      <c r="AU6141" s="99">
        <v>10</v>
      </c>
      <c r="AV6141" s="99">
        <v>760</v>
      </c>
      <c r="AW6141" s="99">
        <v>4.6633000000000001E-2</v>
      </c>
      <c r="AX6141" s="99">
        <v>3550.07</v>
      </c>
      <c r="AY6141" s="99">
        <v>4016.4</v>
      </c>
      <c r="AZ6141" s="99">
        <v>7.3152999999999997</v>
      </c>
      <c r="BA6141" s="119" t="s">
        <v>9</v>
      </c>
      <c r="BB6141" s="4">
        <v>6141</v>
      </c>
      <c r="BC6141" s="4">
        <v>10</v>
      </c>
    </row>
    <row r="6142" spans="2:55">
      <c r="B6142">
        <v>6141</v>
      </c>
      <c r="C6142" s="5">
        <f t="shared" si="1147"/>
        <v>10</v>
      </c>
      <c r="D6142" s="5">
        <f t="shared" si="1148"/>
        <v>780</v>
      </c>
      <c r="E6142" s="5" t="str">
        <f t="shared" si="1149"/>
        <v>0.04763</v>
      </c>
      <c r="F6142" s="5" t="str">
        <f t="shared" si="1150"/>
        <v>3589</v>
      </c>
      <c r="G6142" s="5" t="str">
        <f t="shared" si="1151"/>
        <v>4065</v>
      </c>
      <c r="H6142" s="5" t="str">
        <f t="shared" si="1152"/>
        <v>7.362</v>
      </c>
      <c r="I6142" s="1" t="s">
        <v>9</v>
      </c>
      <c r="AN6142" s="89" t="str">
        <f t="shared" si="1153"/>
        <v>10.00</v>
      </c>
      <c r="AO6142" s="89" t="str">
        <f t="shared" si="1154"/>
        <v>780.0</v>
      </c>
      <c r="AP6142" s="89" t="str">
        <f t="shared" si="1155"/>
        <v>0.04763</v>
      </c>
      <c r="AQ6142" s="89" t="str">
        <f t="shared" si="1156"/>
        <v>3589</v>
      </c>
      <c r="AR6142" s="89" t="str">
        <f t="shared" si="1157"/>
        <v>4065</v>
      </c>
      <c r="AS6142" s="89" t="str">
        <f t="shared" si="1158"/>
        <v>7.362</v>
      </c>
      <c r="AT6142" s="89"/>
      <c r="AU6142" s="99">
        <v>10</v>
      </c>
      <c r="AV6142" s="99">
        <v>780</v>
      </c>
      <c r="AW6142" s="99">
        <v>4.7633000000000002E-2</v>
      </c>
      <c r="AX6142" s="99">
        <v>3589.07</v>
      </c>
      <c r="AY6142" s="99">
        <v>4065.4</v>
      </c>
      <c r="AZ6142" s="99">
        <v>7.3623000000000003</v>
      </c>
      <c r="BA6142" s="119" t="s">
        <v>9</v>
      </c>
      <c r="BB6142" s="4">
        <v>6142</v>
      </c>
      <c r="BC6142" s="4">
        <v>10</v>
      </c>
    </row>
    <row r="6143" spans="2:55">
      <c r="B6143">
        <v>6142</v>
      </c>
      <c r="C6143" s="5">
        <f t="shared" si="1147"/>
        <v>10</v>
      </c>
      <c r="D6143" s="5">
        <f t="shared" si="1148"/>
        <v>800</v>
      </c>
      <c r="E6143" s="5" t="str">
        <f t="shared" si="1149"/>
        <v>0.04863</v>
      </c>
      <c r="F6143" s="5" t="str">
        <f t="shared" si="1150"/>
        <v>3628</v>
      </c>
      <c r="G6143" s="5" t="str">
        <f t="shared" si="1151"/>
        <v>4115</v>
      </c>
      <c r="H6143" s="5" t="str">
        <f t="shared" si="1152"/>
        <v>7.409</v>
      </c>
      <c r="I6143" s="1" t="s">
        <v>9</v>
      </c>
      <c r="AN6143" s="89" t="str">
        <f t="shared" si="1153"/>
        <v>10.00</v>
      </c>
      <c r="AO6143" s="89" t="str">
        <f t="shared" si="1154"/>
        <v>800.0</v>
      </c>
      <c r="AP6143" s="89" t="str">
        <f t="shared" si="1155"/>
        <v>0.04863</v>
      </c>
      <c r="AQ6143" s="89" t="str">
        <f t="shared" si="1156"/>
        <v>3628</v>
      </c>
      <c r="AR6143" s="89" t="str">
        <f t="shared" si="1157"/>
        <v>4115</v>
      </c>
      <c r="AS6143" s="89" t="str">
        <f t="shared" si="1158"/>
        <v>7.409</v>
      </c>
      <c r="AT6143" s="89"/>
      <c r="AU6143" s="99">
        <v>10</v>
      </c>
      <c r="AV6143" s="99">
        <v>800</v>
      </c>
      <c r="AW6143" s="99">
        <v>4.8628999999999999E-2</v>
      </c>
      <c r="AX6143" s="99">
        <v>3628.21</v>
      </c>
      <c r="AY6143" s="99">
        <v>4114.5</v>
      </c>
      <c r="AZ6143" s="99">
        <v>7.4085000000000001</v>
      </c>
      <c r="BA6143" s="119" t="s">
        <v>9</v>
      </c>
      <c r="BB6143" s="4">
        <v>6143</v>
      </c>
      <c r="BC6143" s="4">
        <v>10</v>
      </c>
    </row>
    <row r="6144" spans="2:55">
      <c r="B6144">
        <v>6143</v>
      </c>
      <c r="C6144" s="5">
        <f t="shared" si="1147"/>
        <v>10</v>
      </c>
      <c r="D6144" s="5">
        <f t="shared" si="1148"/>
        <v>820</v>
      </c>
      <c r="E6144" s="5" t="str">
        <f t="shared" si="1149"/>
        <v>0.04962</v>
      </c>
      <c r="F6144" s="5" t="str">
        <f t="shared" si="1150"/>
        <v>3668</v>
      </c>
      <c r="G6144" s="5" t="str">
        <f t="shared" si="1151"/>
        <v>4164</v>
      </c>
      <c r="H6144" s="5" t="str">
        <f t="shared" si="1152"/>
        <v>7.454</v>
      </c>
      <c r="I6144" s="1" t="s">
        <v>9</v>
      </c>
      <c r="AN6144" s="89" t="str">
        <f t="shared" si="1153"/>
        <v>10.00</v>
      </c>
      <c r="AO6144" s="89" t="str">
        <f t="shared" si="1154"/>
        <v>820.0</v>
      </c>
      <c r="AP6144" s="89" t="str">
        <f t="shared" si="1155"/>
        <v>0.04962</v>
      </c>
      <c r="AQ6144" s="89" t="str">
        <f t="shared" si="1156"/>
        <v>3668</v>
      </c>
      <c r="AR6144" s="89" t="str">
        <f t="shared" si="1157"/>
        <v>4164</v>
      </c>
      <c r="AS6144" s="89" t="str">
        <f t="shared" si="1158"/>
        <v>7.454</v>
      </c>
      <c r="AT6144" s="89"/>
      <c r="AU6144" s="99">
        <v>10</v>
      </c>
      <c r="AV6144" s="99">
        <v>820</v>
      </c>
      <c r="AW6144" s="99">
        <v>4.9619999999999997E-2</v>
      </c>
      <c r="AX6144" s="99">
        <v>3667.5</v>
      </c>
      <c r="AY6144" s="99">
        <v>4163.7</v>
      </c>
      <c r="AZ6144" s="99">
        <v>7.4539</v>
      </c>
      <c r="BA6144" s="119" t="s">
        <v>9</v>
      </c>
      <c r="BB6144" s="4">
        <v>6144</v>
      </c>
      <c r="BC6144" s="4">
        <v>10</v>
      </c>
    </row>
    <row r="6145" spans="2:55">
      <c r="B6145">
        <v>6144</v>
      </c>
      <c r="C6145" s="5">
        <f t="shared" si="1147"/>
        <v>10</v>
      </c>
      <c r="D6145" s="5">
        <f t="shared" si="1148"/>
        <v>840</v>
      </c>
      <c r="E6145" s="5" t="str">
        <f t="shared" si="1149"/>
        <v>0.05061</v>
      </c>
      <c r="F6145" s="5" t="str">
        <f t="shared" si="1150"/>
        <v>3707</v>
      </c>
      <c r="G6145" s="5" t="str">
        <f t="shared" si="1151"/>
        <v>4213</v>
      </c>
      <c r="H6145" s="5" t="str">
        <f t="shared" si="1152"/>
        <v>7.499</v>
      </c>
      <c r="I6145" s="1" t="s">
        <v>9</v>
      </c>
      <c r="AN6145" s="89" t="str">
        <f t="shared" si="1153"/>
        <v>10.00</v>
      </c>
      <c r="AO6145" s="89" t="str">
        <f t="shared" si="1154"/>
        <v>840.0</v>
      </c>
      <c r="AP6145" s="89" t="str">
        <f t="shared" si="1155"/>
        <v>0.05061</v>
      </c>
      <c r="AQ6145" s="89" t="str">
        <f t="shared" si="1156"/>
        <v>3707</v>
      </c>
      <c r="AR6145" s="89" t="str">
        <f t="shared" si="1157"/>
        <v>4213</v>
      </c>
      <c r="AS6145" s="89" t="str">
        <f t="shared" si="1158"/>
        <v>7.499</v>
      </c>
      <c r="AT6145" s="89"/>
      <c r="AU6145" s="99">
        <v>10</v>
      </c>
      <c r="AV6145" s="99">
        <v>840</v>
      </c>
      <c r="AW6145" s="99">
        <v>5.0606999999999999E-2</v>
      </c>
      <c r="AX6145" s="99">
        <v>3706.93</v>
      </c>
      <c r="AY6145" s="99">
        <v>4213</v>
      </c>
      <c r="AZ6145" s="99">
        <v>7.4985999999999997</v>
      </c>
      <c r="BA6145" s="119" t="s">
        <v>9</v>
      </c>
      <c r="BB6145" s="4">
        <v>6145</v>
      </c>
      <c r="BC6145" s="4">
        <v>10</v>
      </c>
    </row>
    <row r="6146" spans="2:55">
      <c r="B6146">
        <v>6145</v>
      </c>
      <c r="C6146" s="5">
        <f t="shared" si="1147"/>
        <v>10</v>
      </c>
      <c r="D6146" s="5">
        <f t="shared" si="1148"/>
        <v>860</v>
      </c>
      <c r="E6146" s="5" t="str">
        <f t="shared" si="1149"/>
        <v>0.05159</v>
      </c>
      <c r="F6146" s="5" t="str">
        <f t="shared" si="1150"/>
        <v>3747</v>
      </c>
      <c r="G6146" s="5" t="str">
        <f t="shared" si="1151"/>
        <v>4263</v>
      </c>
      <c r="H6146" s="5" t="str">
        <f t="shared" si="1152"/>
        <v>7.543</v>
      </c>
      <c r="I6146" s="1" t="s">
        <v>9</v>
      </c>
      <c r="AN6146" s="89" t="str">
        <f t="shared" si="1153"/>
        <v>10.00</v>
      </c>
      <c r="AO6146" s="89" t="str">
        <f t="shared" si="1154"/>
        <v>860.0</v>
      </c>
      <c r="AP6146" s="89" t="str">
        <f t="shared" si="1155"/>
        <v>0.05159</v>
      </c>
      <c r="AQ6146" s="89" t="str">
        <f t="shared" si="1156"/>
        <v>3747</v>
      </c>
      <c r="AR6146" s="89" t="str">
        <f t="shared" si="1157"/>
        <v>4263</v>
      </c>
      <c r="AS6146" s="89" t="str">
        <f t="shared" si="1158"/>
        <v>7.543</v>
      </c>
      <c r="AT6146" s="89"/>
      <c r="AU6146" s="99">
        <v>10</v>
      </c>
      <c r="AV6146" s="99">
        <v>860</v>
      </c>
      <c r="AW6146" s="99">
        <v>5.1590000000000004E-2</v>
      </c>
      <c r="AX6146" s="99">
        <v>3746.6</v>
      </c>
      <c r="AY6146" s="99">
        <v>4262.5</v>
      </c>
      <c r="AZ6146" s="99">
        <v>7.5427</v>
      </c>
      <c r="BA6146" s="119" t="s">
        <v>9</v>
      </c>
      <c r="BB6146" s="4">
        <v>6146</v>
      </c>
      <c r="BC6146" s="4">
        <v>10</v>
      </c>
    </row>
    <row r="6147" spans="2:55">
      <c r="B6147">
        <v>6146</v>
      </c>
      <c r="C6147" s="5">
        <f t="shared" si="1147"/>
        <v>10</v>
      </c>
      <c r="D6147" s="5">
        <f t="shared" si="1148"/>
        <v>880</v>
      </c>
      <c r="E6147" s="5" t="str">
        <f t="shared" si="1149"/>
        <v>0.05257</v>
      </c>
      <c r="F6147" s="5" t="str">
        <f t="shared" si="1150"/>
        <v>3787</v>
      </c>
      <c r="G6147" s="5" t="str">
        <f t="shared" si="1151"/>
        <v>4312</v>
      </c>
      <c r="H6147" s="5" t="str">
        <f t="shared" si="1152"/>
        <v>7.586</v>
      </c>
      <c r="I6147" s="1" t="s">
        <v>9</v>
      </c>
      <c r="AN6147" s="89" t="str">
        <f t="shared" si="1153"/>
        <v>10.00</v>
      </c>
      <c r="AO6147" s="89" t="str">
        <f t="shared" si="1154"/>
        <v>880.0</v>
      </c>
      <c r="AP6147" s="89" t="str">
        <f t="shared" si="1155"/>
        <v>0.05257</v>
      </c>
      <c r="AQ6147" s="89" t="str">
        <f t="shared" si="1156"/>
        <v>3787</v>
      </c>
      <c r="AR6147" s="89" t="str">
        <f t="shared" si="1157"/>
        <v>4312</v>
      </c>
      <c r="AS6147" s="89" t="str">
        <f t="shared" si="1158"/>
        <v>7.586</v>
      </c>
      <c r="AT6147" s="89"/>
      <c r="AU6147" s="99">
        <v>10</v>
      </c>
      <c r="AV6147" s="99">
        <v>880</v>
      </c>
      <c r="AW6147" s="99">
        <v>5.2569999999999999E-2</v>
      </c>
      <c r="AX6147" s="99">
        <v>3786.5</v>
      </c>
      <c r="AY6147" s="99">
        <v>4312.2</v>
      </c>
      <c r="AZ6147" s="99">
        <v>7.5861000000000001</v>
      </c>
      <c r="BA6147" s="119" t="s">
        <v>9</v>
      </c>
      <c r="BB6147" s="4">
        <v>6147</v>
      </c>
      <c r="BC6147" s="4">
        <v>10</v>
      </c>
    </row>
    <row r="6148" spans="2:55">
      <c r="B6148">
        <v>6147</v>
      </c>
      <c r="C6148" s="5">
        <f t="shared" si="1147"/>
        <v>10</v>
      </c>
      <c r="D6148" s="5">
        <f t="shared" si="1148"/>
        <v>900</v>
      </c>
      <c r="E6148" s="5" t="str">
        <f t="shared" si="1149"/>
        <v>0.05355</v>
      </c>
      <c r="F6148" s="5" t="str">
        <f t="shared" si="1150"/>
        <v>3827</v>
      </c>
      <c r="G6148" s="5" t="str">
        <f t="shared" si="1151"/>
        <v>4362</v>
      </c>
      <c r="H6148" s="5" t="str">
        <f t="shared" si="1152"/>
        <v>7.629</v>
      </c>
      <c r="I6148" s="1" t="s">
        <v>9</v>
      </c>
      <c r="AN6148" s="89" t="str">
        <f t="shared" si="1153"/>
        <v>10.00</v>
      </c>
      <c r="AO6148" s="89" t="str">
        <f t="shared" si="1154"/>
        <v>900.0</v>
      </c>
      <c r="AP6148" s="89" t="str">
        <f t="shared" si="1155"/>
        <v>0.05355</v>
      </c>
      <c r="AQ6148" s="89" t="str">
        <f t="shared" si="1156"/>
        <v>3827</v>
      </c>
      <c r="AR6148" s="89" t="str">
        <f t="shared" si="1157"/>
        <v>4362</v>
      </c>
      <c r="AS6148" s="89" t="str">
        <f t="shared" si="1158"/>
        <v>7.629</v>
      </c>
      <c r="AT6148" s="89"/>
      <c r="AU6148" s="99">
        <v>10</v>
      </c>
      <c r="AV6148" s="99">
        <v>900</v>
      </c>
      <c r="AW6148" s="99">
        <v>5.3546999999999997E-2</v>
      </c>
      <c r="AX6148" s="99">
        <v>3826.5299999999997</v>
      </c>
      <c r="AY6148" s="99">
        <v>4362</v>
      </c>
      <c r="AZ6148" s="99">
        <v>7.6289999999999996</v>
      </c>
      <c r="BA6148" s="119" t="s">
        <v>9</v>
      </c>
      <c r="BB6148" s="4">
        <v>6148</v>
      </c>
      <c r="BC6148" s="4">
        <v>10</v>
      </c>
    </row>
    <row r="6149" spans="2:55">
      <c r="B6149">
        <v>6148</v>
      </c>
      <c r="C6149" s="5">
        <f t="shared" si="1147"/>
        <v>10</v>
      </c>
      <c r="D6149" s="5">
        <f t="shared" si="1148"/>
        <v>920</v>
      </c>
      <c r="E6149" s="5" t="str">
        <f t="shared" si="1149"/>
        <v>0.05452</v>
      </c>
      <c r="F6149" s="5" t="str">
        <f t="shared" si="1150"/>
        <v>3867</v>
      </c>
      <c r="G6149" s="5" t="str">
        <f t="shared" si="1151"/>
        <v>4412</v>
      </c>
      <c r="H6149" s="5" t="str">
        <f t="shared" si="1152"/>
        <v>7.671</v>
      </c>
      <c r="I6149" s="1" t="s">
        <v>9</v>
      </c>
      <c r="AN6149" s="89" t="str">
        <f t="shared" si="1153"/>
        <v>10.00</v>
      </c>
      <c r="AO6149" s="89" t="str">
        <f t="shared" si="1154"/>
        <v>920.0</v>
      </c>
      <c r="AP6149" s="89" t="str">
        <f t="shared" si="1155"/>
        <v>0.05452</v>
      </c>
      <c r="AQ6149" s="89" t="str">
        <f t="shared" si="1156"/>
        <v>3867</v>
      </c>
      <c r="AR6149" s="89" t="str">
        <f t="shared" si="1157"/>
        <v>4412</v>
      </c>
      <c r="AS6149" s="89" t="str">
        <f t="shared" si="1158"/>
        <v>7.671</v>
      </c>
      <c r="AT6149" s="89"/>
      <c r="AU6149" s="99">
        <v>10</v>
      </c>
      <c r="AV6149" s="99">
        <v>920</v>
      </c>
      <c r="AW6149" s="99">
        <v>5.4521E-2</v>
      </c>
      <c r="AX6149" s="99">
        <v>3866.79</v>
      </c>
      <c r="AY6149" s="99">
        <v>4412</v>
      </c>
      <c r="AZ6149" s="99">
        <v>7.6711999999999998</v>
      </c>
      <c r="BA6149" s="119" t="s">
        <v>9</v>
      </c>
      <c r="BB6149" s="4">
        <v>6149</v>
      </c>
      <c r="BC6149" s="4">
        <v>10</v>
      </c>
    </row>
    <row r="6150" spans="2:55">
      <c r="B6150">
        <v>6149</v>
      </c>
      <c r="C6150" s="5">
        <f t="shared" si="1147"/>
        <v>10</v>
      </c>
      <c r="D6150" s="5">
        <f t="shared" si="1148"/>
        <v>940</v>
      </c>
      <c r="E6150" s="5" t="str">
        <f t="shared" si="1149"/>
        <v>0.05549</v>
      </c>
      <c r="F6150" s="5" t="str">
        <f t="shared" si="1150"/>
        <v>3907</v>
      </c>
      <c r="G6150" s="5" t="str">
        <f t="shared" si="1151"/>
        <v>4462</v>
      </c>
      <c r="H6150" s="5" t="str">
        <f t="shared" si="1152"/>
        <v>7.713</v>
      </c>
      <c r="I6150" s="1" t="s">
        <v>9</v>
      </c>
      <c r="AN6150" s="89" t="str">
        <f t="shared" si="1153"/>
        <v>10.00</v>
      </c>
      <c r="AO6150" s="89" t="str">
        <f t="shared" si="1154"/>
        <v>940.0</v>
      </c>
      <c r="AP6150" s="89" t="str">
        <f t="shared" si="1155"/>
        <v>0.05549</v>
      </c>
      <c r="AQ6150" s="89" t="str">
        <f t="shared" si="1156"/>
        <v>3907</v>
      </c>
      <c r="AR6150" s="89" t="str">
        <f t="shared" si="1157"/>
        <v>4462</v>
      </c>
      <c r="AS6150" s="89" t="str">
        <f t="shared" si="1158"/>
        <v>7.713</v>
      </c>
      <c r="AT6150" s="89"/>
      <c r="AU6150" s="99">
        <v>10</v>
      </c>
      <c r="AV6150" s="99">
        <v>940</v>
      </c>
      <c r="AW6150" s="99">
        <v>5.5492E-2</v>
      </c>
      <c r="AX6150" s="99">
        <v>3907.2799999999997</v>
      </c>
      <c r="AY6150" s="99">
        <v>4462.2</v>
      </c>
      <c r="AZ6150" s="99">
        <v>7.7129000000000003</v>
      </c>
      <c r="BA6150" s="119" t="s">
        <v>9</v>
      </c>
      <c r="BB6150" s="4">
        <v>6150</v>
      </c>
      <c r="BC6150" s="4">
        <v>10</v>
      </c>
    </row>
    <row r="6151" spans="2:55">
      <c r="B6151">
        <v>6150</v>
      </c>
      <c r="C6151" s="5">
        <f t="shared" si="1147"/>
        <v>10</v>
      </c>
      <c r="D6151" s="5">
        <f t="shared" si="1148"/>
        <v>960</v>
      </c>
      <c r="E6151" s="5" t="str">
        <f t="shared" si="1149"/>
        <v>0.05646</v>
      </c>
      <c r="F6151" s="5" t="str">
        <f t="shared" si="1150"/>
        <v>3948</v>
      </c>
      <c r="G6151" s="5" t="str">
        <f t="shared" si="1151"/>
        <v>4513</v>
      </c>
      <c r="H6151" s="5" t="str">
        <f t="shared" si="1152"/>
        <v>7.754</v>
      </c>
      <c r="I6151" s="1" t="s">
        <v>9</v>
      </c>
      <c r="AN6151" s="89" t="str">
        <f t="shared" si="1153"/>
        <v>10.00</v>
      </c>
      <c r="AO6151" s="89" t="str">
        <f t="shared" si="1154"/>
        <v>960.0</v>
      </c>
      <c r="AP6151" s="89" t="str">
        <f t="shared" si="1155"/>
        <v>0.05646</v>
      </c>
      <c r="AQ6151" s="89" t="str">
        <f t="shared" si="1156"/>
        <v>3948</v>
      </c>
      <c r="AR6151" s="89" t="str">
        <f t="shared" si="1157"/>
        <v>4513</v>
      </c>
      <c r="AS6151" s="89" t="str">
        <f t="shared" si="1158"/>
        <v>7.754</v>
      </c>
      <c r="AT6151" s="89"/>
      <c r="AU6151" s="99">
        <v>10</v>
      </c>
      <c r="AV6151" s="99">
        <v>960</v>
      </c>
      <c r="AW6151" s="99">
        <v>5.6460000000000003E-2</v>
      </c>
      <c r="AX6151" s="99">
        <v>3947.9</v>
      </c>
      <c r="AY6151" s="99">
        <v>4512.5</v>
      </c>
      <c r="AZ6151" s="99">
        <v>7.7541000000000002</v>
      </c>
      <c r="BA6151" s="119" t="s">
        <v>9</v>
      </c>
      <c r="BB6151" s="4">
        <v>6151</v>
      </c>
      <c r="BC6151" s="4">
        <v>10</v>
      </c>
    </row>
    <row r="6152" spans="2:55">
      <c r="B6152">
        <v>6151</v>
      </c>
      <c r="C6152" s="5">
        <f t="shared" si="1147"/>
        <v>10</v>
      </c>
      <c r="D6152" s="5">
        <f t="shared" si="1148"/>
        <v>980</v>
      </c>
      <c r="E6152" s="5" t="str">
        <f t="shared" si="1149"/>
        <v>0.05743</v>
      </c>
      <c r="F6152" s="5" t="str">
        <f t="shared" si="1150"/>
        <v>3989</v>
      </c>
      <c r="G6152" s="5" t="str">
        <f t="shared" si="1151"/>
        <v>4563</v>
      </c>
      <c r="H6152" s="5" t="str">
        <f t="shared" si="1152"/>
        <v>7.795</v>
      </c>
      <c r="I6152" s="1" t="s">
        <v>9</v>
      </c>
      <c r="AN6152" s="89" t="str">
        <f t="shared" si="1153"/>
        <v>10.00</v>
      </c>
      <c r="AO6152" s="89" t="str">
        <f t="shared" si="1154"/>
        <v>980.0</v>
      </c>
      <c r="AP6152" s="89" t="str">
        <f t="shared" si="1155"/>
        <v>0.05743</v>
      </c>
      <c r="AQ6152" s="89" t="str">
        <f t="shared" si="1156"/>
        <v>3989</v>
      </c>
      <c r="AR6152" s="89" t="str">
        <f t="shared" si="1157"/>
        <v>4563</v>
      </c>
      <c r="AS6152" s="89" t="str">
        <f t="shared" si="1158"/>
        <v>7.795</v>
      </c>
      <c r="AT6152" s="89"/>
      <c r="AU6152" s="99">
        <v>10</v>
      </c>
      <c r="AV6152" s="99">
        <v>980</v>
      </c>
      <c r="AW6152" s="99">
        <v>5.7426000000000005E-2</v>
      </c>
      <c r="AX6152" s="99">
        <v>3988.74</v>
      </c>
      <c r="AY6152" s="99">
        <v>4563</v>
      </c>
      <c r="AZ6152" s="99">
        <v>7.7946999999999997</v>
      </c>
      <c r="BA6152" s="119" t="s">
        <v>9</v>
      </c>
      <c r="BB6152" s="4">
        <v>6152</v>
      </c>
      <c r="BC6152" s="4">
        <v>10</v>
      </c>
    </row>
    <row r="6153" spans="2:55">
      <c r="B6153">
        <v>6152</v>
      </c>
      <c r="C6153" s="5">
        <f t="shared" si="1147"/>
        <v>10</v>
      </c>
      <c r="D6153" s="5">
        <f t="shared" si="1148"/>
        <v>1000</v>
      </c>
      <c r="E6153" s="5" t="str">
        <f t="shared" si="1149"/>
        <v>0.05839</v>
      </c>
      <c r="F6153" s="5" t="str">
        <f t="shared" si="1150"/>
        <v>4030.</v>
      </c>
      <c r="G6153" s="5" t="str">
        <f t="shared" si="1151"/>
        <v>4614</v>
      </c>
      <c r="H6153" s="5" t="str">
        <f t="shared" si="1152"/>
        <v>7.835</v>
      </c>
      <c r="I6153" s="1" t="s">
        <v>9</v>
      </c>
      <c r="AN6153" s="89" t="str">
        <f t="shared" si="1153"/>
        <v>10.00</v>
      </c>
      <c r="AO6153" s="89" t="str">
        <f t="shared" si="1154"/>
        <v>1000.</v>
      </c>
      <c r="AP6153" s="89" t="str">
        <f t="shared" si="1155"/>
        <v>0.05839</v>
      </c>
      <c r="AQ6153" s="89" t="str">
        <f t="shared" si="1156"/>
        <v>4030.</v>
      </c>
      <c r="AR6153" s="89" t="str">
        <f t="shared" si="1157"/>
        <v>4614</v>
      </c>
      <c r="AS6153" s="89" t="str">
        <f t="shared" si="1158"/>
        <v>7.835</v>
      </c>
      <c r="AT6153" s="89"/>
      <c r="AU6153" s="99">
        <v>10</v>
      </c>
      <c r="AV6153" s="99">
        <v>1000</v>
      </c>
      <c r="AW6153" s="99">
        <v>5.8389999999999997E-2</v>
      </c>
      <c r="AX6153" s="99">
        <v>4029.9</v>
      </c>
      <c r="AY6153" s="99">
        <v>4613.8</v>
      </c>
      <c r="AZ6153" s="99">
        <v>7.8349000000000002</v>
      </c>
      <c r="BA6153" s="119" t="s">
        <v>9</v>
      </c>
      <c r="BB6153" s="4">
        <v>6153</v>
      </c>
      <c r="BC6153" s="4">
        <v>10</v>
      </c>
    </row>
    <row r="6154" spans="2:55">
      <c r="B6154">
        <v>6153</v>
      </c>
      <c r="C6154" s="5">
        <f t="shared" si="1147"/>
        <v>10</v>
      </c>
      <c r="D6154" s="5">
        <f t="shared" si="1148"/>
        <v>1100</v>
      </c>
      <c r="E6154" s="5" t="str">
        <f t="shared" si="1149"/>
        <v>0.06318</v>
      </c>
      <c r="F6154" s="5" t="str">
        <f t="shared" si="1150"/>
        <v>4238</v>
      </c>
      <c r="G6154" s="5" t="str">
        <f t="shared" si="1151"/>
        <v>4870.</v>
      </c>
      <c r="H6154" s="5" t="str">
        <f t="shared" si="1152"/>
        <v>8.029</v>
      </c>
      <c r="I6154" s="1" t="s">
        <v>9</v>
      </c>
      <c r="AN6154" s="89" t="str">
        <f t="shared" si="1153"/>
        <v>10.00</v>
      </c>
      <c r="AO6154" s="89" t="str">
        <f t="shared" si="1154"/>
        <v>1100.</v>
      </c>
      <c r="AP6154" s="89" t="str">
        <f t="shared" si="1155"/>
        <v>0.06318</v>
      </c>
      <c r="AQ6154" s="89" t="str">
        <f t="shared" si="1156"/>
        <v>4238</v>
      </c>
      <c r="AR6154" s="89" t="str">
        <f t="shared" si="1157"/>
        <v>4870.</v>
      </c>
      <c r="AS6154" s="89" t="str">
        <f t="shared" si="1158"/>
        <v>8.029</v>
      </c>
      <c r="AT6154" s="89"/>
      <c r="AU6154" s="99">
        <v>10</v>
      </c>
      <c r="AV6154" s="99">
        <v>1100</v>
      </c>
      <c r="AW6154" s="99">
        <v>6.3183000000000003E-2</v>
      </c>
      <c r="AX6154" s="99">
        <v>4238.47</v>
      </c>
      <c r="AY6154" s="99">
        <v>4870.3</v>
      </c>
      <c r="AZ6154" s="99">
        <v>8.0288000000000004</v>
      </c>
      <c r="BA6154" s="119" t="s">
        <v>9</v>
      </c>
      <c r="BB6154" s="4">
        <v>6154</v>
      </c>
      <c r="BC6154" s="4">
        <v>10</v>
      </c>
    </row>
    <row r="6155" spans="2:55">
      <c r="B6155">
        <v>6154</v>
      </c>
      <c r="C6155" s="5">
        <f t="shared" si="1147"/>
        <v>10</v>
      </c>
      <c r="D6155" s="5">
        <f t="shared" si="1148"/>
        <v>1200</v>
      </c>
      <c r="E6155" s="5" t="str">
        <f t="shared" si="1149"/>
        <v>0.06794</v>
      </c>
      <c r="F6155" s="5" t="str">
        <f t="shared" si="1150"/>
        <v>4452</v>
      </c>
      <c r="G6155" s="5" t="str">
        <f t="shared" si="1151"/>
        <v>5132</v>
      </c>
      <c r="H6155" s="5" t="str">
        <f t="shared" si="1152"/>
        <v>8.213</v>
      </c>
      <c r="I6155" s="1" t="s">
        <v>9</v>
      </c>
      <c r="AN6155" s="89" t="str">
        <f t="shared" si="1153"/>
        <v>10.00</v>
      </c>
      <c r="AO6155" s="89" t="str">
        <f t="shared" si="1154"/>
        <v>1200.</v>
      </c>
      <c r="AP6155" s="89" t="str">
        <f t="shared" si="1155"/>
        <v>0.06794</v>
      </c>
      <c r="AQ6155" s="89" t="str">
        <f t="shared" si="1156"/>
        <v>4452</v>
      </c>
      <c r="AR6155" s="89" t="str">
        <f t="shared" si="1157"/>
        <v>5132</v>
      </c>
      <c r="AS6155" s="89" t="str">
        <f t="shared" si="1158"/>
        <v>8.213</v>
      </c>
      <c r="AT6155" s="89"/>
      <c r="AU6155" s="99">
        <v>10</v>
      </c>
      <c r="AV6155" s="99">
        <v>1200</v>
      </c>
      <c r="AW6155" s="99">
        <v>6.7937999999999998E-2</v>
      </c>
      <c r="AX6155" s="99">
        <v>4452.32</v>
      </c>
      <c r="AY6155" s="99">
        <v>5131.7</v>
      </c>
      <c r="AZ6155" s="99">
        <v>8.2126000000000001</v>
      </c>
      <c r="BA6155" s="119" t="s">
        <v>9</v>
      </c>
      <c r="BB6155" s="4">
        <v>6155</v>
      </c>
      <c r="BC6155" s="4">
        <v>10</v>
      </c>
    </row>
    <row r="6156" spans="2:55">
      <c r="B6156">
        <v>6155</v>
      </c>
      <c r="C6156" s="5">
        <f t="shared" si="1147"/>
        <v>10</v>
      </c>
      <c r="D6156" s="5">
        <f t="shared" si="1148"/>
        <v>1300</v>
      </c>
      <c r="E6156" s="5" t="str">
        <f t="shared" si="1149"/>
        <v>0.07267</v>
      </c>
      <c r="F6156" s="5" t="str">
        <f t="shared" si="1150"/>
        <v>4671</v>
      </c>
      <c r="G6156" s="5" t="str">
        <f t="shared" si="1151"/>
        <v>5398</v>
      </c>
      <c r="H6156" s="5" t="str">
        <f t="shared" si="1152"/>
        <v>8.387</v>
      </c>
      <c r="I6156" s="1" t="s">
        <v>9</v>
      </c>
      <c r="AN6156" s="89" t="str">
        <f t="shared" si="1153"/>
        <v>10.00</v>
      </c>
      <c r="AO6156" s="89" t="str">
        <f t="shared" si="1154"/>
        <v>1300.</v>
      </c>
      <c r="AP6156" s="89" t="str">
        <f t="shared" si="1155"/>
        <v>0.07267</v>
      </c>
      <c r="AQ6156" s="89" t="str">
        <f t="shared" si="1156"/>
        <v>4671</v>
      </c>
      <c r="AR6156" s="89" t="str">
        <f t="shared" si="1157"/>
        <v>5398</v>
      </c>
      <c r="AS6156" s="89" t="str">
        <f t="shared" si="1158"/>
        <v>8.387</v>
      </c>
      <c r="AT6156" s="89"/>
      <c r="AU6156" s="99">
        <v>10</v>
      </c>
      <c r="AV6156" s="99">
        <v>1300</v>
      </c>
      <c r="AW6156" s="99">
        <v>7.2666999999999995E-2</v>
      </c>
      <c r="AX6156" s="99">
        <v>4671.2299999999996</v>
      </c>
      <c r="AY6156" s="99">
        <v>5397.9</v>
      </c>
      <c r="AZ6156" s="99">
        <v>8.3873999999999995</v>
      </c>
      <c r="BA6156" s="119" t="s">
        <v>9</v>
      </c>
      <c r="BB6156" s="4">
        <v>6156</v>
      </c>
      <c r="BC6156" s="4">
        <v>10</v>
      </c>
    </row>
    <row r="6157" spans="2:55">
      <c r="B6157">
        <v>6156</v>
      </c>
      <c r="C6157" s="5">
        <f t="shared" si="1147"/>
        <v>10</v>
      </c>
      <c r="D6157" s="5">
        <f t="shared" si="1148"/>
        <v>1400</v>
      </c>
      <c r="E6157" s="5" t="str">
        <f t="shared" si="1149"/>
        <v>0.07737</v>
      </c>
      <c r="F6157" s="5" t="str">
        <f t="shared" si="1150"/>
        <v>4895</v>
      </c>
      <c r="G6157" s="5" t="str">
        <f t="shared" si="1151"/>
        <v>5669</v>
      </c>
      <c r="H6157" s="5" t="str">
        <f t="shared" si="1152"/>
        <v>8.554</v>
      </c>
      <c r="I6157" s="1" t="s">
        <v>9</v>
      </c>
      <c r="AN6157" s="89" t="str">
        <f t="shared" si="1153"/>
        <v>10.00</v>
      </c>
      <c r="AO6157" s="89" t="str">
        <f t="shared" si="1154"/>
        <v>1400.</v>
      </c>
      <c r="AP6157" s="89" t="str">
        <f t="shared" si="1155"/>
        <v>0.07737</v>
      </c>
      <c r="AQ6157" s="89" t="str">
        <f t="shared" si="1156"/>
        <v>4895</v>
      </c>
      <c r="AR6157" s="89" t="str">
        <f t="shared" si="1157"/>
        <v>5669</v>
      </c>
      <c r="AS6157" s="89" t="str">
        <f t="shared" si="1158"/>
        <v>8.554</v>
      </c>
      <c r="AT6157" s="89"/>
      <c r="AU6157" s="99">
        <v>10</v>
      </c>
      <c r="AV6157" s="99">
        <v>1400</v>
      </c>
      <c r="AW6157" s="99">
        <v>7.7373999999999998E-2</v>
      </c>
      <c r="AX6157" s="99">
        <v>4894.96</v>
      </c>
      <c r="AY6157" s="99">
        <v>5668.7</v>
      </c>
      <c r="AZ6157" s="99">
        <v>8.5542999999999996</v>
      </c>
      <c r="BA6157" s="119" t="s">
        <v>9</v>
      </c>
      <c r="BB6157" s="4">
        <v>6157</v>
      </c>
      <c r="BC6157" s="4">
        <v>10</v>
      </c>
    </row>
    <row r="6158" spans="2:55">
      <c r="B6158">
        <v>6157</v>
      </c>
      <c r="C6158" s="5">
        <f t="shared" si="1147"/>
        <v>10</v>
      </c>
      <c r="D6158" s="5">
        <f t="shared" si="1148"/>
        <v>1500</v>
      </c>
      <c r="E6158" s="5" t="str">
        <f t="shared" si="1149"/>
        <v>0.08207</v>
      </c>
      <c r="F6158" s="5" t="str">
        <f t="shared" si="1150"/>
        <v>5123</v>
      </c>
      <c r="G6158" s="5" t="str">
        <f t="shared" si="1151"/>
        <v>5944</v>
      </c>
      <c r="H6158" s="5" t="str">
        <f t="shared" si="1152"/>
        <v>8.714</v>
      </c>
      <c r="I6158" s="1" t="s">
        <v>9</v>
      </c>
      <c r="AN6158" s="89" t="str">
        <f t="shared" si="1153"/>
        <v>10.00</v>
      </c>
      <c r="AO6158" s="89" t="str">
        <f t="shared" si="1154"/>
        <v>1500.</v>
      </c>
      <c r="AP6158" s="89" t="str">
        <f t="shared" si="1155"/>
        <v>0.08207</v>
      </c>
      <c r="AQ6158" s="89" t="str">
        <f t="shared" si="1156"/>
        <v>5123</v>
      </c>
      <c r="AR6158" s="89" t="str">
        <f t="shared" si="1157"/>
        <v>5944</v>
      </c>
      <c r="AS6158" s="89" t="str">
        <f t="shared" si="1158"/>
        <v>8.714</v>
      </c>
      <c r="AT6158" s="89"/>
      <c r="AU6158" s="99">
        <v>10</v>
      </c>
      <c r="AV6158" s="99">
        <v>1500</v>
      </c>
      <c r="AW6158" s="99">
        <v>8.2066E-2</v>
      </c>
      <c r="AX6158" s="99">
        <v>5123.24</v>
      </c>
      <c r="AY6158" s="99">
        <v>5943.9</v>
      </c>
      <c r="AZ6158" s="99">
        <v>8.7140000000000004</v>
      </c>
      <c r="BA6158" s="119" t="s">
        <v>9</v>
      </c>
      <c r="BB6158" s="4">
        <v>6158</v>
      </c>
      <c r="BC6158" s="4">
        <v>10</v>
      </c>
    </row>
    <row r="6159" spans="2:55">
      <c r="B6159">
        <v>6158</v>
      </c>
      <c r="C6159" s="5">
        <f t="shared" ref="C6159:C6222" si="1159">_xlfn.NUMBERVALUE(AN6159)</f>
        <v>10</v>
      </c>
      <c r="D6159" s="5">
        <f t="shared" ref="D6159:D6222" si="1160">_xlfn.NUMBERVALUE(AO6159)</f>
        <v>1600</v>
      </c>
      <c r="E6159" s="5" t="str">
        <f t="shared" ref="E6159:E6222" si="1161">AP6159</f>
        <v>0.08675</v>
      </c>
      <c r="F6159" s="5" t="str">
        <f t="shared" ref="F6159:F6222" si="1162">IF($D6159=0,_xlfn.NUMBERVALUE(AQ6159),AQ6159)</f>
        <v>5356</v>
      </c>
      <c r="G6159" s="5" t="str">
        <f t="shared" ref="G6159:G6222" si="1163">IF($D6159=0,_xlfn.NUMBERVALUE(AR6159),AR6159)</f>
        <v>6223</v>
      </c>
      <c r="H6159" s="5" t="str">
        <f t="shared" ref="H6159:H6222" si="1164">IF($D6159=0,_xlfn.NUMBERVALUE(AS6159),AS6159)</f>
        <v>8.867</v>
      </c>
      <c r="I6159" s="1" t="s">
        <v>9</v>
      </c>
      <c r="AN6159" s="89" t="str">
        <f t="shared" ref="AN6159:AN6222" si="1165">IF(AU6159=0,"0.000",TEXT(IF(AU6159&lt;0,"-","")&amp;LEFT(TEXT(ABS(AU6159),"0."&amp;REPT("0",4-1)&amp;"E+00"),4+1)*10^FLOOR(LOG10(TEXT(ABS(AU6159),"0."&amp;REPT("0",4-1)&amp;"E+00")),1),(""&amp;(IF(OR(AND(FLOOR(LOG10(TEXT(ABS(AU6159),"0."&amp;REPT("0",4-1)&amp;"E+00")),1)+1=4,RIGHT(LEFT(TEXT(ABS(AU6159),"0."&amp;REPT("0",4-1)&amp;"E+00"),4+1)*10^FLOOR(LOG10(TEXT(ABS(AU6159),"0."&amp;REPT("0",4-1)&amp;"E+00")),1),1)="0"),LOG10(TEXT(ABS(AU6159),"0."&amp;REPT("0",4-1)&amp;"E+00"))&lt;=4-1),"0.","#")&amp;REPT("0",IF(4-1-(FLOOR(LOG10(TEXT(ABS(AU6159),"0."&amp;REPT("0",4-1)&amp;"E+00")),1))&gt;0,4-1-(FLOOR(LOG10(TEXT(ABS(AU6159),"0."&amp;REPT("0",4-1)&amp;"E+00")),1)),0))))))</f>
        <v>10.00</v>
      </c>
      <c r="AO6159" s="89" t="str">
        <f t="shared" ref="AO6159:AO6222" si="1166">IF(AV6159=0,"0.000",TEXT(IF(AV6159&lt;0,"-","")&amp;LEFT(TEXT(ABS(AV6159),"0."&amp;REPT("0",4-1)&amp;"E+00"),4+1)*10^FLOOR(LOG10(TEXT(ABS(AV6159),"0."&amp;REPT("0",4-1)&amp;"E+00")),1),(""&amp;(IF(OR(AND(FLOOR(LOG10(TEXT(ABS(AV6159),"0."&amp;REPT("0",4-1)&amp;"E+00")),1)+1=4,RIGHT(LEFT(TEXT(ABS(AV6159),"0."&amp;REPT("0",4-1)&amp;"E+00"),4+1)*10^FLOOR(LOG10(TEXT(ABS(AV6159),"0."&amp;REPT("0",4-1)&amp;"E+00")),1),1)="0"),LOG10(TEXT(ABS(AV6159),"0."&amp;REPT("0",4-1)&amp;"E+00"))&lt;=4-1),"0.","#")&amp;REPT("0",IF(4-1-(FLOOR(LOG10(TEXT(ABS(AV6159),"0."&amp;REPT("0",4-1)&amp;"E+00")),1))&gt;0,4-1-(FLOOR(LOG10(TEXT(ABS(AV6159),"0."&amp;REPT("0",4-1)&amp;"E+00")),1)),0))))))</f>
        <v>1600.</v>
      </c>
      <c r="AP6159" s="89" t="str">
        <f t="shared" ref="AP6159:AP6222" si="1167">IF(AW6159=0,"0.000",TEXT(IF(AW6159&lt;0,"-","")&amp;LEFT(TEXT(ABS(AW6159),"0."&amp;REPT("0",4-1)&amp;"E+00"),4+1)*10^FLOOR(LOG10(TEXT(ABS(AW6159),"0."&amp;REPT("0",4-1)&amp;"E+00")),1),(""&amp;(IF(OR(AND(FLOOR(LOG10(TEXT(ABS(AW6159),"0."&amp;REPT("0",4-1)&amp;"E+00")),1)+1=4,RIGHT(LEFT(TEXT(ABS(AW6159),"0."&amp;REPT("0",4-1)&amp;"E+00"),4+1)*10^FLOOR(LOG10(TEXT(ABS(AW6159),"0."&amp;REPT("0",4-1)&amp;"E+00")),1),1)="0"),LOG10(TEXT(ABS(AW6159),"0."&amp;REPT("0",4-1)&amp;"E+00"))&lt;=4-1),"0.","#")&amp;REPT("0",IF(4-1-(FLOOR(LOG10(TEXT(ABS(AW6159),"0."&amp;REPT("0",4-1)&amp;"E+00")),1))&gt;0,4-1-(FLOOR(LOG10(TEXT(ABS(AW6159),"0."&amp;REPT("0",4-1)&amp;"E+00")),1)),0))))))</f>
        <v>0.08675</v>
      </c>
      <c r="AQ6159" s="89" t="str">
        <f t="shared" ref="AQ6159:AQ6222" si="1168">IF(AX6159=0,"0.000",TEXT(IF(AX6159&lt;0,"-","")&amp;LEFT(TEXT(ABS(AX6159),"0."&amp;REPT("0",4-1)&amp;"E+00"),4+1)*10^FLOOR(LOG10(TEXT(ABS(AX6159),"0."&amp;REPT("0",4-1)&amp;"E+00")),1),(""&amp;(IF(OR(AND(FLOOR(LOG10(TEXT(ABS(AX6159),"0."&amp;REPT("0",4-1)&amp;"E+00")),1)+1=4,RIGHT(LEFT(TEXT(ABS(AX6159),"0."&amp;REPT("0",4-1)&amp;"E+00"),4+1)*10^FLOOR(LOG10(TEXT(ABS(AX6159),"0."&amp;REPT("0",4-1)&amp;"E+00")),1),1)="0"),LOG10(TEXT(ABS(AX6159),"0."&amp;REPT("0",4-1)&amp;"E+00"))&lt;=4-1),"0.","#")&amp;REPT("0",IF(4-1-(FLOOR(LOG10(TEXT(ABS(AX6159),"0."&amp;REPT("0",4-1)&amp;"E+00")),1))&gt;0,4-1-(FLOOR(LOG10(TEXT(ABS(AX6159),"0."&amp;REPT("0",4-1)&amp;"E+00")),1)),0))))))</f>
        <v>5356</v>
      </c>
      <c r="AR6159" s="89" t="str">
        <f t="shared" ref="AR6159:AR6222" si="1169">IF(AY6159=0,"0.000",TEXT(IF(AY6159&lt;0,"-","")&amp;LEFT(TEXT(ABS(AY6159),"0."&amp;REPT("0",4-1)&amp;"E+00"),4+1)*10^FLOOR(LOG10(TEXT(ABS(AY6159),"0."&amp;REPT("0",4-1)&amp;"E+00")),1),(""&amp;(IF(OR(AND(FLOOR(LOG10(TEXT(ABS(AY6159),"0."&amp;REPT("0",4-1)&amp;"E+00")),1)+1=4,RIGHT(LEFT(TEXT(ABS(AY6159),"0."&amp;REPT("0",4-1)&amp;"E+00"),4+1)*10^FLOOR(LOG10(TEXT(ABS(AY6159),"0."&amp;REPT("0",4-1)&amp;"E+00")),1),1)="0"),LOG10(TEXT(ABS(AY6159),"0."&amp;REPT("0",4-1)&amp;"E+00"))&lt;=4-1),"0.","#")&amp;REPT("0",IF(4-1-(FLOOR(LOG10(TEXT(ABS(AY6159),"0."&amp;REPT("0",4-1)&amp;"E+00")),1))&gt;0,4-1-(FLOOR(LOG10(TEXT(ABS(AY6159),"0."&amp;REPT("0",4-1)&amp;"E+00")),1)),0))))))</f>
        <v>6223</v>
      </c>
      <c r="AS6159" s="89" t="str">
        <f t="shared" ref="AS6159:AS6222" si="1170">IF(AZ6159=0,"0.000",TEXT(IF(AZ6159&lt;0,"-","")&amp;LEFT(TEXT(ABS(AZ6159),"0."&amp;REPT("0",4-1)&amp;"E+00"),4+1)*10^FLOOR(LOG10(TEXT(ABS(AZ6159),"0."&amp;REPT("0",4-1)&amp;"E+00")),1),(""&amp;(IF(OR(AND(FLOOR(LOG10(TEXT(ABS(AZ6159),"0."&amp;REPT("0",4-1)&amp;"E+00")),1)+1=4,RIGHT(LEFT(TEXT(ABS(AZ6159),"0."&amp;REPT("0",4-1)&amp;"E+00"),4+1)*10^FLOOR(LOG10(TEXT(ABS(AZ6159),"0."&amp;REPT("0",4-1)&amp;"E+00")),1),1)="0"),LOG10(TEXT(ABS(AZ6159),"0."&amp;REPT("0",4-1)&amp;"E+00"))&lt;=4-1),"0.","#")&amp;REPT("0",IF(4-1-(FLOOR(LOG10(TEXT(ABS(AZ6159),"0."&amp;REPT("0",4-1)&amp;"E+00")),1))&gt;0,4-1-(FLOOR(LOG10(TEXT(ABS(AZ6159),"0."&amp;REPT("0",4-1)&amp;"E+00")),1)),0))))))</f>
        <v>8.867</v>
      </c>
      <c r="AT6159" s="89"/>
      <c r="AU6159" s="99">
        <v>10</v>
      </c>
      <c r="AV6159" s="99">
        <v>1600</v>
      </c>
      <c r="AW6159" s="99">
        <v>8.6745000000000003E-2</v>
      </c>
      <c r="AX6159" s="99">
        <v>5355.6500000000005</v>
      </c>
      <c r="AY6159" s="99">
        <v>6223.1</v>
      </c>
      <c r="AZ6159" s="99">
        <v>8.8671000000000006</v>
      </c>
      <c r="BA6159" s="119" t="s">
        <v>9</v>
      </c>
      <c r="BB6159" s="4">
        <v>6159</v>
      </c>
      <c r="BC6159" s="4">
        <v>10</v>
      </c>
    </row>
    <row r="6160" spans="2:55">
      <c r="B6160">
        <v>6159</v>
      </c>
      <c r="C6160" s="5">
        <f t="shared" si="1159"/>
        <v>10</v>
      </c>
      <c r="D6160" s="5">
        <f t="shared" si="1160"/>
        <v>1800</v>
      </c>
      <c r="E6160" s="5" t="str">
        <f t="shared" si="1161"/>
        <v>0.09607</v>
      </c>
      <c r="F6160" s="5" t="str">
        <f t="shared" si="1162"/>
        <v>5832</v>
      </c>
      <c r="G6160" s="5" t="str">
        <f t="shared" si="1163"/>
        <v>6792</v>
      </c>
      <c r="H6160" s="5" t="str">
        <f t="shared" si="1164"/>
        <v>9.156</v>
      </c>
      <c r="I6160" s="1" t="s">
        <v>9</v>
      </c>
      <c r="AN6160" s="89" t="str">
        <f t="shared" si="1165"/>
        <v>10.00</v>
      </c>
      <c r="AO6160" s="89" t="str">
        <f t="shared" si="1166"/>
        <v>1800.</v>
      </c>
      <c r="AP6160" s="89" t="str">
        <f t="shared" si="1167"/>
        <v>0.09607</v>
      </c>
      <c r="AQ6160" s="89" t="str">
        <f t="shared" si="1168"/>
        <v>5832</v>
      </c>
      <c r="AR6160" s="89" t="str">
        <f t="shared" si="1169"/>
        <v>6792</v>
      </c>
      <c r="AS6160" s="89" t="str">
        <f t="shared" si="1170"/>
        <v>9.156</v>
      </c>
      <c r="AT6160" s="89"/>
      <c r="AU6160" s="99">
        <v>10</v>
      </c>
      <c r="AV6160" s="99">
        <v>1800</v>
      </c>
      <c r="AW6160" s="99">
        <v>9.6073999999999993E-2</v>
      </c>
      <c r="AX6160" s="99">
        <v>5831.66</v>
      </c>
      <c r="AY6160" s="99">
        <v>6792.4</v>
      </c>
      <c r="AZ6160" s="99">
        <v>9.1559000000000008</v>
      </c>
      <c r="BA6160" s="119" t="s">
        <v>9</v>
      </c>
      <c r="BB6160" s="4">
        <v>6160</v>
      </c>
      <c r="BC6160" s="4">
        <v>10</v>
      </c>
    </row>
    <row r="6161" spans="2:55">
      <c r="B6161">
        <v>6160</v>
      </c>
      <c r="C6161" s="5">
        <f t="shared" si="1159"/>
        <v>10</v>
      </c>
      <c r="D6161" s="5">
        <f t="shared" si="1160"/>
        <v>2000</v>
      </c>
      <c r="E6161" s="5" t="str">
        <f t="shared" si="1161"/>
        <v>0.1054</v>
      </c>
      <c r="F6161" s="5" t="str">
        <f t="shared" si="1162"/>
        <v>6321</v>
      </c>
      <c r="G6161" s="5" t="str">
        <f t="shared" si="1163"/>
        <v>7375</v>
      </c>
      <c r="H6161" s="5" t="str">
        <f t="shared" si="1164"/>
        <v>9.424</v>
      </c>
      <c r="I6161" s="1" t="s">
        <v>9</v>
      </c>
      <c r="AN6161" s="89" t="str">
        <f t="shared" si="1165"/>
        <v>10.00</v>
      </c>
      <c r="AO6161" s="89" t="str">
        <f t="shared" si="1166"/>
        <v>2000.</v>
      </c>
      <c r="AP6161" s="89" t="str">
        <f t="shared" si="1167"/>
        <v>0.1054</v>
      </c>
      <c r="AQ6161" s="89" t="str">
        <f t="shared" si="1168"/>
        <v>6321</v>
      </c>
      <c r="AR6161" s="89" t="str">
        <f t="shared" si="1169"/>
        <v>7375</v>
      </c>
      <c r="AS6161" s="89" t="str">
        <f t="shared" si="1170"/>
        <v>9.424</v>
      </c>
      <c r="AT6161" s="89"/>
      <c r="AU6161" s="99">
        <v>10</v>
      </c>
      <c r="AV6161" s="99">
        <v>2000</v>
      </c>
      <c r="AW6161" s="99">
        <v>0.10538</v>
      </c>
      <c r="AX6161" s="99">
        <v>6320.8</v>
      </c>
      <c r="AY6161" s="99">
        <v>7374.6</v>
      </c>
      <c r="AZ6161" s="99">
        <v>9.4238999999999997</v>
      </c>
      <c r="BA6161" s="119" t="s">
        <v>9</v>
      </c>
      <c r="BB6161" s="4">
        <v>6161</v>
      </c>
      <c r="BC6161" s="4">
        <v>10</v>
      </c>
    </row>
    <row r="6162" spans="2:55">
      <c r="B6162">
        <v>6161</v>
      </c>
      <c r="C6162" s="5">
        <f t="shared" si="1159"/>
        <v>11</v>
      </c>
      <c r="D6162" s="5">
        <f t="shared" si="1160"/>
        <v>0</v>
      </c>
      <c r="E6162" s="5" t="str">
        <f t="shared" si="1161"/>
        <v>0.0009947</v>
      </c>
      <c r="F6162" s="5">
        <f t="shared" si="1162"/>
        <v>0.12820000000000001</v>
      </c>
      <c r="G6162" s="5">
        <f t="shared" si="1163"/>
        <v>11.07</v>
      </c>
      <c r="H6162" s="5">
        <f t="shared" si="1164"/>
        <v>3.6999999999999999E-4</v>
      </c>
      <c r="I6162" s="1" t="s">
        <v>8</v>
      </c>
      <c r="AN6162" s="89" t="str">
        <f t="shared" si="1165"/>
        <v>11.00</v>
      </c>
      <c r="AO6162" s="89" t="str">
        <f t="shared" si="1166"/>
        <v>0.000</v>
      </c>
      <c r="AP6162" s="89" t="str">
        <f t="shared" si="1167"/>
        <v>0.0009947</v>
      </c>
      <c r="AQ6162" s="89" t="str">
        <f t="shared" si="1168"/>
        <v>0.1282</v>
      </c>
      <c r="AR6162" s="89" t="str">
        <f t="shared" si="1169"/>
        <v>11.07</v>
      </c>
      <c r="AS6162" s="89" t="str">
        <f t="shared" si="1170"/>
        <v>0.0003700</v>
      </c>
      <c r="AT6162" s="89"/>
      <c r="AU6162" s="99">
        <v>11</v>
      </c>
      <c r="AV6162" s="99">
        <v>0</v>
      </c>
      <c r="AW6162" s="99">
        <v>9.9471E-4</v>
      </c>
      <c r="AX6162" s="99">
        <v>0.12819000000000003</v>
      </c>
      <c r="AY6162" s="99">
        <v>11.07</v>
      </c>
      <c r="AZ6162" s="99">
        <v>3.6999999999999999E-4</v>
      </c>
      <c r="BA6162" s="119" t="s">
        <v>8</v>
      </c>
      <c r="BB6162" s="4">
        <v>6162</v>
      </c>
      <c r="BC6162" s="4">
        <v>11</v>
      </c>
    </row>
    <row r="6163" spans="2:55">
      <c r="B6163">
        <v>6162</v>
      </c>
      <c r="C6163" s="5">
        <f t="shared" si="1159"/>
        <v>11</v>
      </c>
      <c r="D6163" s="5">
        <f t="shared" si="1160"/>
        <v>5</v>
      </c>
      <c r="E6163" s="5" t="str">
        <f t="shared" si="1161"/>
        <v>0.0009948</v>
      </c>
      <c r="F6163" s="5" t="str">
        <f t="shared" si="1162"/>
        <v>20.95</v>
      </c>
      <c r="G6163" s="5" t="str">
        <f t="shared" si="1163"/>
        <v>31.89</v>
      </c>
      <c r="H6163" s="5" t="str">
        <f t="shared" si="1164"/>
        <v>0.07590</v>
      </c>
      <c r="I6163" s="1" t="s">
        <v>8</v>
      </c>
      <c r="AN6163" s="89" t="str">
        <f t="shared" si="1165"/>
        <v>11.00</v>
      </c>
      <c r="AO6163" s="89" t="str">
        <f t="shared" si="1166"/>
        <v>5.000</v>
      </c>
      <c r="AP6163" s="89" t="str">
        <f t="shared" si="1167"/>
        <v>0.0009948</v>
      </c>
      <c r="AQ6163" s="89" t="str">
        <f t="shared" si="1168"/>
        <v>20.95</v>
      </c>
      <c r="AR6163" s="89" t="str">
        <f t="shared" si="1169"/>
        <v>31.89</v>
      </c>
      <c r="AS6163" s="89" t="str">
        <f t="shared" si="1170"/>
        <v>0.07590</v>
      </c>
      <c r="AT6163" s="89"/>
      <c r="AU6163" s="99">
        <v>11</v>
      </c>
      <c r="AV6163" s="99">
        <v>5</v>
      </c>
      <c r="AW6163" s="99">
        <v>9.9477000000000007E-4</v>
      </c>
      <c r="AX6163" s="99">
        <v>20.94753</v>
      </c>
      <c r="AY6163" s="99">
        <v>31.89</v>
      </c>
      <c r="AZ6163" s="99">
        <v>7.5899999999999995E-2</v>
      </c>
      <c r="BA6163" s="119" t="s">
        <v>8</v>
      </c>
      <c r="BB6163" s="4">
        <v>6163</v>
      </c>
      <c r="BC6163" s="4">
        <v>11</v>
      </c>
    </row>
    <row r="6164" spans="2:55">
      <c r="B6164">
        <v>6163</v>
      </c>
      <c r="C6164" s="5">
        <f t="shared" si="1159"/>
        <v>11</v>
      </c>
      <c r="D6164" s="5">
        <f t="shared" si="1160"/>
        <v>10</v>
      </c>
      <c r="E6164" s="5" t="str">
        <f t="shared" si="1161"/>
        <v>0.0009952</v>
      </c>
      <c r="F6164" s="5" t="str">
        <f t="shared" si="1162"/>
        <v>41.73</v>
      </c>
      <c r="G6164" s="5" t="str">
        <f t="shared" si="1163"/>
        <v>52.68</v>
      </c>
      <c r="H6164" s="5" t="str">
        <f t="shared" si="1164"/>
        <v>0.1500</v>
      </c>
      <c r="I6164" s="1" t="s">
        <v>8</v>
      </c>
      <c r="AN6164" s="89" t="str">
        <f t="shared" si="1165"/>
        <v>11.00</v>
      </c>
      <c r="AO6164" s="89" t="str">
        <f t="shared" si="1166"/>
        <v>10.00</v>
      </c>
      <c r="AP6164" s="89" t="str">
        <f t="shared" si="1167"/>
        <v>0.0009952</v>
      </c>
      <c r="AQ6164" s="89" t="str">
        <f t="shared" si="1168"/>
        <v>41.73</v>
      </c>
      <c r="AR6164" s="89" t="str">
        <f t="shared" si="1169"/>
        <v>52.68</v>
      </c>
      <c r="AS6164" s="89" t="str">
        <f t="shared" si="1170"/>
        <v>0.1500</v>
      </c>
      <c r="AT6164" s="89"/>
      <c r="AU6164" s="99">
        <v>11</v>
      </c>
      <c r="AV6164" s="99">
        <v>10</v>
      </c>
      <c r="AW6164" s="99">
        <v>9.9517000000000008E-4</v>
      </c>
      <c r="AX6164" s="99">
        <v>41.733130000000003</v>
      </c>
      <c r="AY6164" s="99">
        <v>52.68</v>
      </c>
      <c r="AZ6164" s="99">
        <v>0.14998</v>
      </c>
      <c r="BA6164" s="119" t="s">
        <v>8</v>
      </c>
      <c r="BB6164" s="4">
        <v>6164</v>
      </c>
      <c r="BC6164" s="4">
        <v>11</v>
      </c>
    </row>
    <row r="6165" spans="2:55">
      <c r="B6165">
        <v>6164</v>
      </c>
      <c r="C6165" s="5">
        <f t="shared" si="1159"/>
        <v>11</v>
      </c>
      <c r="D6165" s="5">
        <f t="shared" si="1160"/>
        <v>15</v>
      </c>
      <c r="E6165" s="5" t="str">
        <f t="shared" si="1161"/>
        <v>0.0009959</v>
      </c>
      <c r="F6165" s="5" t="str">
        <f t="shared" si="1162"/>
        <v>62.50</v>
      </c>
      <c r="G6165" s="5" t="str">
        <f t="shared" si="1163"/>
        <v>73.45</v>
      </c>
      <c r="H6165" s="5" t="str">
        <f t="shared" si="1164"/>
        <v>0.2227</v>
      </c>
      <c r="I6165" s="1" t="s">
        <v>8</v>
      </c>
      <c r="AN6165" s="89" t="str">
        <f t="shared" si="1165"/>
        <v>11.00</v>
      </c>
      <c r="AO6165" s="89" t="str">
        <f t="shared" si="1166"/>
        <v>15.00</v>
      </c>
      <c r="AP6165" s="89" t="str">
        <f t="shared" si="1167"/>
        <v>0.0009959</v>
      </c>
      <c r="AQ6165" s="89" t="str">
        <f t="shared" si="1168"/>
        <v>62.50</v>
      </c>
      <c r="AR6165" s="89" t="str">
        <f t="shared" si="1169"/>
        <v>73.45</v>
      </c>
      <c r="AS6165" s="89" t="str">
        <f t="shared" si="1170"/>
        <v>0.2227</v>
      </c>
      <c r="AT6165" s="89"/>
      <c r="AU6165" s="99">
        <v>11</v>
      </c>
      <c r="AV6165" s="99">
        <v>15</v>
      </c>
      <c r="AW6165" s="99">
        <v>9.9587999999999999E-4</v>
      </c>
      <c r="AX6165" s="99">
        <v>62.495320000000007</v>
      </c>
      <c r="AY6165" s="99">
        <v>73.45</v>
      </c>
      <c r="AZ6165" s="99">
        <v>0.22270000000000001</v>
      </c>
      <c r="BA6165" s="119" t="s">
        <v>8</v>
      </c>
      <c r="BB6165" s="4">
        <v>6165</v>
      </c>
      <c r="BC6165" s="4">
        <v>11</v>
      </c>
    </row>
    <row r="6166" spans="2:55">
      <c r="B6166">
        <v>6165</v>
      </c>
      <c r="C6166" s="5">
        <f t="shared" si="1159"/>
        <v>11</v>
      </c>
      <c r="D6166" s="5">
        <f t="shared" si="1160"/>
        <v>20</v>
      </c>
      <c r="E6166" s="5" t="str">
        <f t="shared" si="1161"/>
        <v>0.0009969</v>
      </c>
      <c r="F6166" s="5" t="str">
        <f t="shared" si="1162"/>
        <v>83.24</v>
      </c>
      <c r="G6166" s="5" t="str">
        <f t="shared" si="1163"/>
        <v>94.21</v>
      </c>
      <c r="H6166" s="5" t="str">
        <f t="shared" si="1164"/>
        <v>0.2941</v>
      </c>
      <c r="I6166" s="1" t="s">
        <v>8</v>
      </c>
      <c r="AN6166" s="89" t="str">
        <f t="shared" si="1165"/>
        <v>11.00</v>
      </c>
      <c r="AO6166" s="89" t="str">
        <f t="shared" si="1166"/>
        <v>20.00</v>
      </c>
      <c r="AP6166" s="89" t="str">
        <f t="shared" si="1167"/>
        <v>0.0009969</v>
      </c>
      <c r="AQ6166" s="89" t="str">
        <f t="shared" si="1168"/>
        <v>83.24</v>
      </c>
      <c r="AR6166" s="89" t="str">
        <f t="shared" si="1169"/>
        <v>94.21</v>
      </c>
      <c r="AS6166" s="89" t="str">
        <f t="shared" si="1170"/>
        <v>0.2941</v>
      </c>
      <c r="AT6166" s="89"/>
      <c r="AU6166" s="99">
        <v>11</v>
      </c>
      <c r="AV6166" s="99">
        <v>20</v>
      </c>
      <c r="AW6166" s="99">
        <v>9.9686999999999996E-4</v>
      </c>
      <c r="AX6166" s="99">
        <v>83.244429999999994</v>
      </c>
      <c r="AY6166" s="99">
        <v>94.21</v>
      </c>
      <c r="AZ6166" s="99">
        <v>0.29411999999999999</v>
      </c>
      <c r="BA6166" s="119" t="s">
        <v>8</v>
      </c>
      <c r="BB6166" s="4">
        <v>6166</v>
      </c>
      <c r="BC6166" s="4">
        <v>11</v>
      </c>
    </row>
    <row r="6167" spans="2:55">
      <c r="B6167">
        <v>6166</v>
      </c>
      <c r="C6167" s="5">
        <f t="shared" si="1159"/>
        <v>11</v>
      </c>
      <c r="D6167" s="5">
        <f t="shared" si="1160"/>
        <v>25</v>
      </c>
      <c r="E6167" s="5" t="str">
        <f t="shared" si="1161"/>
        <v>0.0009981</v>
      </c>
      <c r="F6167" s="5" t="str">
        <f t="shared" si="1162"/>
        <v>104.0</v>
      </c>
      <c r="G6167" s="5" t="str">
        <f t="shared" si="1163"/>
        <v>115.0</v>
      </c>
      <c r="H6167" s="5" t="str">
        <f t="shared" si="1164"/>
        <v>0.3643</v>
      </c>
      <c r="I6167" s="1" t="s">
        <v>8</v>
      </c>
      <c r="AN6167" s="89" t="str">
        <f t="shared" si="1165"/>
        <v>11.00</v>
      </c>
      <c r="AO6167" s="89" t="str">
        <f t="shared" si="1166"/>
        <v>25.00</v>
      </c>
      <c r="AP6167" s="89" t="str">
        <f t="shared" si="1167"/>
        <v>0.0009981</v>
      </c>
      <c r="AQ6167" s="89" t="str">
        <f t="shared" si="1168"/>
        <v>104.0</v>
      </c>
      <c r="AR6167" s="89" t="str">
        <f t="shared" si="1169"/>
        <v>115.0</v>
      </c>
      <c r="AS6167" s="89" t="str">
        <f t="shared" si="1170"/>
        <v>0.3643</v>
      </c>
      <c r="AT6167" s="89"/>
      <c r="AU6167" s="99">
        <v>11</v>
      </c>
      <c r="AV6167" s="99">
        <v>25</v>
      </c>
      <c r="AW6167" s="99">
        <v>9.9810000000000003E-4</v>
      </c>
      <c r="AX6167" s="99">
        <v>103.9909</v>
      </c>
      <c r="AY6167" s="99">
        <v>114.97</v>
      </c>
      <c r="AZ6167" s="99">
        <v>0.36432999999999999</v>
      </c>
      <c r="BA6167" s="119" t="s">
        <v>8</v>
      </c>
      <c r="BB6167" s="4">
        <v>6167</v>
      </c>
      <c r="BC6167" s="4">
        <v>11</v>
      </c>
    </row>
    <row r="6168" spans="2:55">
      <c r="B6168">
        <v>6167</v>
      </c>
      <c r="C6168" s="5">
        <f t="shared" si="1159"/>
        <v>11</v>
      </c>
      <c r="D6168" s="5">
        <f t="shared" si="1160"/>
        <v>30</v>
      </c>
      <c r="E6168" s="5" t="str">
        <f t="shared" si="1161"/>
        <v>0.0009996</v>
      </c>
      <c r="F6168" s="5" t="str">
        <f t="shared" si="1162"/>
        <v>124.7</v>
      </c>
      <c r="G6168" s="5" t="str">
        <f t="shared" si="1163"/>
        <v>135.7</v>
      </c>
      <c r="H6168" s="5" t="str">
        <f t="shared" si="1164"/>
        <v>0.4334</v>
      </c>
      <c r="I6168" s="1" t="s">
        <v>8</v>
      </c>
      <c r="AN6168" s="89" t="str">
        <f t="shared" si="1165"/>
        <v>11.00</v>
      </c>
      <c r="AO6168" s="89" t="str">
        <f t="shared" si="1166"/>
        <v>30.00</v>
      </c>
      <c r="AP6168" s="89" t="str">
        <f t="shared" si="1167"/>
        <v>0.0009996</v>
      </c>
      <c r="AQ6168" s="89" t="str">
        <f t="shared" si="1168"/>
        <v>124.7</v>
      </c>
      <c r="AR6168" s="89" t="str">
        <f t="shared" si="1169"/>
        <v>135.7</v>
      </c>
      <c r="AS6168" s="89" t="str">
        <f t="shared" si="1170"/>
        <v>0.4334</v>
      </c>
      <c r="AT6168" s="89"/>
      <c r="AU6168" s="99">
        <v>11</v>
      </c>
      <c r="AV6168" s="99">
        <v>30</v>
      </c>
      <c r="AW6168" s="99">
        <v>9.9955000000000009E-4</v>
      </c>
      <c r="AX6168" s="99">
        <v>124.72494999999999</v>
      </c>
      <c r="AY6168" s="99">
        <v>135.72</v>
      </c>
      <c r="AZ6168" s="99">
        <v>0.43336999999999998</v>
      </c>
      <c r="BA6168" s="119" t="s">
        <v>8</v>
      </c>
      <c r="BB6168" s="4">
        <v>6168</v>
      </c>
      <c r="BC6168" s="4">
        <v>11</v>
      </c>
    </row>
    <row r="6169" spans="2:55">
      <c r="B6169">
        <v>6168</v>
      </c>
      <c r="C6169" s="5">
        <f t="shared" si="1159"/>
        <v>11</v>
      </c>
      <c r="D6169" s="5">
        <f t="shared" si="1160"/>
        <v>35</v>
      </c>
      <c r="E6169" s="5" t="str">
        <f t="shared" si="1161"/>
        <v>0.001001</v>
      </c>
      <c r="F6169" s="5" t="str">
        <f t="shared" si="1162"/>
        <v>145.5</v>
      </c>
      <c r="G6169" s="5" t="str">
        <f t="shared" si="1163"/>
        <v>156.5</v>
      </c>
      <c r="H6169" s="5" t="str">
        <f t="shared" si="1164"/>
        <v>0.5013</v>
      </c>
      <c r="I6169" s="1" t="s">
        <v>8</v>
      </c>
      <c r="AN6169" s="89" t="str">
        <f t="shared" si="1165"/>
        <v>11.00</v>
      </c>
      <c r="AO6169" s="89" t="str">
        <f t="shared" si="1166"/>
        <v>35.00</v>
      </c>
      <c r="AP6169" s="89" t="str">
        <f t="shared" si="1167"/>
        <v>0.001001</v>
      </c>
      <c r="AQ6169" s="89" t="str">
        <f t="shared" si="1168"/>
        <v>145.5</v>
      </c>
      <c r="AR6169" s="89" t="str">
        <f t="shared" si="1169"/>
        <v>156.5</v>
      </c>
      <c r="AS6169" s="89" t="str">
        <f t="shared" si="1170"/>
        <v>0.5013</v>
      </c>
      <c r="AT6169" s="89"/>
      <c r="AU6169" s="99">
        <v>11</v>
      </c>
      <c r="AV6169" s="99">
        <v>35</v>
      </c>
      <c r="AW6169" s="99">
        <v>1.00121E-3</v>
      </c>
      <c r="AX6169" s="99">
        <v>145.46669</v>
      </c>
      <c r="AY6169" s="99">
        <v>156.47999999999999</v>
      </c>
      <c r="AZ6169" s="99">
        <v>0.50127999999999995</v>
      </c>
      <c r="BA6169" s="119" t="s">
        <v>8</v>
      </c>
      <c r="BB6169" s="4">
        <v>6169</v>
      </c>
      <c r="BC6169" s="4">
        <v>11</v>
      </c>
    </row>
    <row r="6170" spans="2:55">
      <c r="B6170">
        <v>6169</v>
      </c>
      <c r="C6170" s="5">
        <f t="shared" si="1159"/>
        <v>11</v>
      </c>
      <c r="D6170" s="5">
        <f t="shared" si="1160"/>
        <v>40</v>
      </c>
      <c r="E6170" s="5" t="str">
        <f t="shared" si="1161"/>
        <v>0.001003</v>
      </c>
      <c r="F6170" s="5" t="str">
        <f t="shared" si="1162"/>
        <v>166.2</v>
      </c>
      <c r="G6170" s="5" t="str">
        <f t="shared" si="1163"/>
        <v>177.3</v>
      </c>
      <c r="H6170" s="5" t="str">
        <f t="shared" si="1164"/>
        <v>0.5681</v>
      </c>
      <c r="I6170" s="1" t="s">
        <v>8</v>
      </c>
      <c r="AN6170" s="89" t="str">
        <f t="shared" si="1165"/>
        <v>11.00</v>
      </c>
      <c r="AO6170" s="89" t="str">
        <f t="shared" si="1166"/>
        <v>40.00</v>
      </c>
      <c r="AP6170" s="89" t="str">
        <f t="shared" si="1167"/>
        <v>0.001003</v>
      </c>
      <c r="AQ6170" s="89" t="str">
        <f t="shared" si="1168"/>
        <v>166.2</v>
      </c>
      <c r="AR6170" s="89" t="str">
        <f t="shared" si="1169"/>
        <v>177.3</v>
      </c>
      <c r="AS6170" s="89" t="str">
        <f t="shared" si="1170"/>
        <v>0.5681</v>
      </c>
      <c r="AT6170" s="89"/>
      <c r="AU6170" s="99">
        <v>11</v>
      </c>
      <c r="AV6170" s="99">
        <v>40</v>
      </c>
      <c r="AW6170" s="99">
        <v>1.0030600000000001E-3</v>
      </c>
      <c r="AX6170" s="99">
        <v>166.21634</v>
      </c>
      <c r="AY6170" s="99">
        <v>177.25</v>
      </c>
      <c r="AZ6170" s="99">
        <v>0.56811999999999996</v>
      </c>
      <c r="BA6170" s="119" t="s">
        <v>8</v>
      </c>
      <c r="BB6170" s="4">
        <v>6170</v>
      </c>
      <c r="BC6170" s="4">
        <v>11</v>
      </c>
    </row>
    <row r="6171" spans="2:55">
      <c r="B6171">
        <v>6170</v>
      </c>
      <c r="C6171" s="5">
        <f t="shared" si="1159"/>
        <v>11</v>
      </c>
      <c r="D6171" s="5">
        <f t="shared" si="1160"/>
        <v>45</v>
      </c>
      <c r="E6171" s="5" t="str">
        <f t="shared" si="1161"/>
        <v>0.001005</v>
      </c>
      <c r="F6171" s="5" t="str">
        <f t="shared" si="1162"/>
        <v>187.0</v>
      </c>
      <c r="G6171" s="5" t="str">
        <f t="shared" si="1163"/>
        <v>198.0</v>
      </c>
      <c r="H6171" s="5" t="str">
        <f t="shared" si="1164"/>
        <v>0.6339</v>
      </c>
      <c r="I6171" s="1" t="s">
        <v>8</v>
      </c>
      <c r="AN6171" s="89" t="str">
        <f t="shared" si="1165"/>
        <v>11.00</v>
      </c>
      <c r="AO6171" s="89" t="str">
        <f t="shared" si="1166"/>
        <v>45.00</v>
      </c>
      <c r="AP6171" s="89" t="str">
        <f t="shared" si="1167"/>
        <v>0.001005</v>
      </c>
      <c r="AQ6171" s="89" t="str">
        <f t="shared" si="1168"/>
        <v>187.0</v>
      </c>
      <c r="AR6171" s="89" t="str">
        <f t="shared" si="1169"/>
        <v>198.0</v>
      </c>
      <c r="AS6171" s="89" t="str">
        <f t="shared" si="1170"/>
        <v>0.6339</v>
      </c>
      <c r="AT6171" s="89"/>
      <c r="AU6171" s="99">
        <v>11</v>
      </c>
      <c r="AV6171" s="99">
        <v>45</v>
      </c>
      <c r="AW6171" s="99">
        <v>1.0051000000000001E-3</v>
      </c>
      <c r="AX6171" s="99">
        <v>186.96390000000002</v>
      </c>
      <c r="AY6171" s="99">
        <v>198.02</v>
      </c>
      <c r="AZ6171" s="99">
        <v>0.63392999999999999</v>
      </c>
      <c r="BA6171" s="119" t="s">
        <v>8</v>
      </c>
      <c r="BB6171" s="4">
        <v>6171</v>
      </c>
      <c r="BC6171" s="4">
        <v>11</v>
      </c>
    </row>
    <row r="6172" spans="2:55">
      <c r="B6172">
        <v>6171</v>
      </c>
      <c r="C6172" s="5">
        <f t="shared" si="1159"/>
        <v>11</v>
      </c>
      <c r="D6172" s="5">
        <f t="shared" si="1160"/>
        <v>50</v>
      </c>
      <c r="E6172" s="5" t="str">
        <f t="shared" si="1161"/>
        <v>0.001007</v>
      </c>
      <c r="F6172" s="5" t="str">
        <f t="shared" si="1162"/>
        <v>207.7</v>
      </c>
      <c r="G6172" s="5" t="str">
        <f t="shared" si="1163"/>
        <v>218.8</v>
      </c>
      <c r="H6172" s="5" t="str">
        <f t="shared" si="1164"/>
        <v>0.6987</v>
      </c>
      <c r="I6172" s="1" t="s">
        <v>8</v>
      </c>
      <c r="AN6172" s="89" t="str">
        <f t="shared" si="1165"/>
        <v>11.00</v>
      </c>
      <c r="AO6172" s="89" t="str">
        <f t="shared" si="1166"/>
        <v>50.00</v>
      </c>
      <c r="AP6172" s="89" t="str">
        <f t="shared" si="1167"/>
        <v>0.001007</v>
      </c>
      <c r="AQ6172" s="89" t="str">
        <f t="shared" si="1168"/>
        <v>207.7</v>
      </c>
      <c r="AR6172" s="89" t="str">
        <f t="shared" si="1169"/>
        <v>218.8</v>
      </c>
      <c r="AS6172" s="89" t="str">
        <f t="shared" si="1170"/>
        <v>0.6987</v>
      </c>
      <c r="AT6172" s="89"/>
      <c r="AU6172" s="99">
        <v>11</v>
      </c>
      <c r="AV6172" s="99">
        <v>50</v>
      </c>
      <c r="AW6172" s="99">
        <v>1.0073199999999999E-3</v>
      </c>
      <c r="AX6172" s="99">
        <v>207.71948</v>
      </c>
      <c r="AY6172" s="99">
        <v>218.8</v>
      </c>
      <c r="AZ6172" s="99">
        <v>0.69874000000000003</v>
      </c>
      <c r="BA6172" s="119" t="s">
        <v>8</v>
      </c>
      <c r="BB6172" s="4">
        <v>6172</v>
      </c>
      <c r="BC6172" s="4">
        <v>11</v>
      </c>
    </row>
    <row r="6173" spans="2:55">
      <c r="B6173">
        <v>6172</v>
      </c>
      <c r="C6173" s="5">
        <f t="shared" si="1159"/>
        <v>11</v>
      </c>
      <c r="D6173" s="5">
        <f t="shared" si="1160"/>
        <v>55</v>
      </c>
      <c r="E6173" s="5" t="str">
        <f t="shared" si="1161"/>
        <v>0.001010</v>
      </c>
      <c r="F6173" s="5" t="str">
        <f t="shared" si="1162"/>
        <v>228.5</v>
      </c>
      <c r="G6173" s="5" t="str">
        <f t="shared" si="1163"/>
        <v>239.6</v>
      </c>
      <c r="H6173" s="5" t="str">
        <f t="shared" si="1164"/>
        <v>0.7626</v>
      </c>
      <c r="I6173" s="1" t="s">
        <v>8</v>
      </c>
      <c r="AN6173" s="89" t="str">
        <f t="shared" si="1165"/>
        <v>11.00</v>
      </c>
      <c r="AO6173" s="89" t="str">
        <f t="shared" si="1166"/>
        <v>55.00</v>
      </c>
      <c r="AP6173" s="89" t="str">
        <f t="shared" si="1167"/>
        <v>0.001010</v>
      </c>
      <c r="AQ6173" s="89" t="str">
        <f t="shared" si="1168"/>
        <v>228.5</v>
      </c>
      <c r="AR6173" s="89" t="str">
        <f t="shared" si="1169"/>
        <v>239.6</v>
      </c>
      <c r="AS6173" s="89" t="str">
        <f t="shared" si="1170"/>
        <v>0.7626</v>
      </c>
      <c r="AT6173" s="89"/>
      <c r="AU6173" s="99">
        <v>11</v>
      </c>
      <c r="AV6173" s="99">
        <v>55</v>
      </c>
      <c r="AW6173" s="99">
        <v>1.0097000000000001E-3</v>
      </c>
      <c r="AX6173" s="99">
        <v>228.48330000000001</v>
      </c>
      <c r="AY6173" s="99">
        <v>239.59</v>
      </c>
      <c r="AZ6173" s="99">
        <v>0.76258000000000004</v>
      </c>
      <c r="BA6173" s="119" t="s">
        <v>8</v>
      </c>
      <c r="BB6173" s="4">
        <v>6173</v>
      </c>
      <c r="BC6173" s="4">
        <v>11</v>
      </c>
    </row>
    <row r="6174" spans="2:55">
      <c r="B6174">
        <v>6173</v>
      </c>
      <c r="C6174" s="5">
        <f t="shared" si="1159"/>
        <v>11</v>
      </c>
      <c r="D6174" s="5">
        <f t="shared" si="1160"/>
        <v>60</v>
      </c>
      <c r="E6174" s="5" t="str">
        <f t="shared" si="1161"/>
        <v>0.001012</v>
      </c>
      <c r="F6174" s="5" t="str">
        <f t="shared" si="1162"/>
        <v>249.3</v>
      </c>
      <c r="G6174" s="5" t="str">
        <f t="shared" si="1163"/>
        <v>260.4</v>
      </c>
      <c r="H6174" s="5" t="str">
        <f t="shared" si="1164"/>
        <v>0.8255</v>
      </c>
      <c r="I6174" s="1" t="s">
        <v>8</v>
      </c>
      <c r="AN6174" s="89" t="str">
        <f t="shared" si="1165"/>
        <v>11.00</v>
      </c>
      <c r="AO6174" s="89" t="str">
        <f t="shared" si="1166"/>
        <v>60.00</v>
      </c>
      <c r="AP6174" s="89" t="str">
        <f t="shared" si="1167"/>
        <v>0.001012</v>
      </c>
      <c r="AQ6174" s="89" t="str">
        <f t="shared" si="1168"/>
        <v>249.3</v>
      </c>
      <c r="AR6174" s="89" t="str">
        <f t="shared" si="1169"/>
        <v>260.4</v>
      </c>
      <c r="AS6174" s="89" t="str">
        <f t="shared" si="1170"/>
        <v>0.8255</v>
      </c>
      <c r="AT6174" s="89"/>
      <c r="AU6174" s="99">
        <v>11</v>
      </c>
      <c r="AV6174" s="99">
        <v>60</v>
      </c>
      <c r="AW6174" s="99">
        <v>1.01224E-3</v>
      </c>
      <c r="AX6174" s="99">
        <v>249.25536</v>
      </c>
      <c r="AY6174" s="99">
        <v>260.39</v>
      </c>
      <c r="AZ6174" s="99">
        <v>0.82548999999999995</v>
      </c>
      <c r="BA6174" s="119" t="s">
        <v>8</v>
      </c>
      <c r="BB6174" s="4">
        <v>6174</v>
      </c>
      <c r="BC6174" s="4">
        <v>11</v>
      </c>
    </row>
    <row r="6175" spans="2:55">
      <c r="B6175">
        <v>6174</v>
      </c>
      <c r="C6175" s="5">
        <f t="shared" si="1159"/>
        <v>11</v>
      </c>
      <c r="D6175" s="5">
        <f t="shared" si="1160"/>
        <v>65</v>
      </c>
      <c r="E6175" s="5" t="str">
        <f t="shared" si="1161"/>
        <v>0.001015</v>
      </c>
      <c r="F6175" s="5" t="str">
        <f t="shared" si="1162"/>
        <v>270.0</v>
      </c>
      <c r="G6175" s="5" t="str">
        <f t="shared" si="1163"/>
        <v>281.2</v>
      </c>
      <c r="H6175" s="5" t="str">
        <f t="shared" si="1164"/>
        <v>0.8875</v>
      </c>
      <c r="I6175" s="1" t="s">
        <v>8</v>
      </c>
      <c r="AN6175" s="89" t="str">
        <f t="shared" si="1165"/>
        <v>11.00</v>
      </c>
      <c r="AO6175" s="89" t="str">
        <f t="shared" si="1166"/>
        <v>65.00</v>
      </c>
      <c r="AP6175" s="89" t="str">
        <f t="shared" si="1167"/>
        <v>0.001015</v>
      </c>
      <c r="AQ6175" s="89" t="str">
        <f t="shared" si="1168"/>
        <v>270.0</v>
      </c>
      <c r="AR6175" s="89" t="str">
        <f t="shared" si="1169"/>
        <v>281.2</v>
      </c>
      <c r="AS6175" s="89" t="str">
        <f t="shared" si="1170"/>
        <v>0.8875</v>
      </c>
      <c r="AT6175" s="89"/>
      <c r="AU6175" s="99">
        <v>11</v>
      </c>
      <c r="AV6175" s="99">
        <v>65</v>
      </c>
      <c r="AW6175" s="99">
        <v>1.01494E-3</v>
      </c>
      <c r="AX6175" s="99">
        <v>270.03566000000001</v>
      </c>
      <c r="AY6175" s="99">
        <v>281.2</v>
      </c>
      <c r="AZ6175" s="99">
        <v>0.88749999999999996</v>
      </c>
      <c r="BA6175" s="119" t="s">
        <v>8</v>
      </c>
      <c r="BB6175" s="4">
        <v>6175</v>
      </c>
      <c r="BC6175" s="4">
        <v>11</v>
      </c>
    </row>
    <row r="6176" spans="2:55">
      <c r="B6176">
        <v>6175</v>
      </c>
      <c r="C6176" s="5">
        <f t="shared" si="1159"/>
        <v>11</v>
      </c>
      <c r="D6176" s="5">
        <f t="shared" si="1160"/>
        <v>70</v>
      </c>
      <c r="E6176" s="5" t="str">
        <f t="shared" si="1161"/>
        <v>0.001018</v>
      </c>
      <c r="F6176" s="5" t="str">
        <f t="shared" si="1162"/>
        <v>290.8</v>
      </c>
      <c r="G6176" s="5" t="str">
        <f t="shared" si="1163"/>
        <v>302.0</v>
      </c>
      <c r="H6176" s="5" t="str">
        <f t="shared" si="1164"/>
        <v>0.9487</v>
      </c>
      <c r="I6176" s="1" t="s">
        <v>8</v>
      </c>
      <c r="AN6176" s="89" t="str">
        <f t="shared" si="1165"/>
        <v>11.00</v>
      </c>
      <c r="AO6176" s="89" t="str">
        <f t="shared" si="1166"/>
        <v>70.00</v>
      </c>
      <c r="AP6176" s="89" t="str">
        <f t="shared" si="1167"/>
        <v>0.001018</v>
      </c>
      <c r="AQ6176" s="89" t="str">
        <f t="shared" si="1168"/>
        <v>290.8</v>
      </c>
      <c r="AR6176" s="89" t="str">
        <f t="shared" si="1169"/>
        <v>302.0</v>
      </c>
      <c r="AS6176" s="89" t="str">
        <f t="shared" si="1170"/>
        <v>0.9487</v>
      </c>
      <c r="AT6176" s="89"/>
      <c r="AU6176" s="99">
        <v>11</v>
      </c>
      <c r="AV6176" s="99">
        <v>70</v>
      </c>
      <c r="AW6176" s="99">
        <v>1.0178000000000001E-3</v>
      </c>
      <c r="AX6176" s="99">
        <v>290.83419999999995</v>
      </c>
      <c r="AY6176" s="99">
        <v>302.02999999999997</v>
      </c>
      <c r="AZ6176" s="99">
        <v>0.94864999999999999</v>
      </c>
      <c r="BA6176" s="119" t="s">
        <v>8</v>
      </c>
      <c r="BB6176" s="4">
        <v>6176</v>
      </c>
      <c r="BC6176" s="4">
        <v>11</v>
      </c>
    </row>
    <row r="6177" spans="2:55">
      <c r="B6177">
        <v>6176</v>
      </c>
      <c r="C6177" s="5">
        <f t="shared" si="1159"/>
        <v>11</v>
      </c>
      <c r="D6177" s="5">
        <f t="shared" si="1160"/>
        <v>75</v>
      </c>
      <c r="E6177" s="5" t="str">
        <f t="shared" si="1161"/>
        <v>0.001021</v>
      </c>
      <c r="F6177" s="5" t="str">
        <f t="shared" si="1162"/>
        <v>311.6</v>
      </c>
      <c r="G6177" s="5" t="str">
        <f t="shared" si="1163"/>
        <v>322.9</v>
      </c>
      <c r="H6177" s="5" t="str">
        <f t="shared" si="1164"/>
        <v>1.009</v>
      </c>
      <c r="I6177" s="1" t="s">
        <v>8</v>
      </c>
      <c r="AN6177" s="89" t="str">
        <f t="shared" si="1165"/>
        <v>11.00</v>
      </c>
      <c r="AO6177" s="89" t="str">
        <f t="shared" si="1166"/>
        <v>75.00</v>
      </c>
      <c r="AP6177" s="89" t="str">
        <f t="shared" si="1167"/>
        <v>0.001021</v>
      </c>
      <c r="AQ6177" s="89" t="str">
        <f t="shared" si="1168"/>
        <v>311.6</v>
      </c>
      <c r="AR6177" s="89" t="str">
        <f t="shared" si="1169"/>
        <v>322.9</v>
      </c>
      <c r="AS6177" s="89" t="str">
        <f t="shared" si="1170"/>
        <v>1.009</v>
      </c>
      <c r="AT6177" s="89"/>
      <c r="AU6177" s="99">
        <v>11</v>
      </c>
      <c r="AV6177" s="99">
        <v>75</v>
      </c>
      <c r="AW6177" s="99">
        <v>1.0207999999999999E-3</v>
      </c>
      <c r="AX6177" s="99">
        <v>311.64120000000003</v>
      </c>
      <c r="AY6177" s="99">
        <v>322.87</v>
      </c>
      <c r="AZ6177" s="99">
        <v>1.0088999999999999</v>
      </c>
      <c r="BA6177" s="119" t="s">
        <v>8</v>
      </c>
      <c r="BB6177" s="4">
        <v>6177</v>
      </c>
      <c r="BC6177" s="4">
        <v>11</v>
      </c>
    </row>
    <row r="6178" spans="2:55">
      <c r="B6178">
        <v>6177</v>
      </c>
      <c r="C6178" s="5">
        <f t="shared" si="1159"/>
        <v>11</v>
      </c>
      <c r="D6178" s="5">
        <f t="shared" si="1160"/>
        <v>80</v>
      </c>
      <c r="E6178" s="5" t="str">
        <f t="shared" si="1161"/>
        <v>0.001024</v>
      </c>
      <c r="F6178" s="5" t="str">
        <f t="shared" si="1162"/>
        <v>332.5</v>
      </c>
      <c r="G6178" s="5" t="str">
        <f t="shared" si="1163"/>
        <v>343.7</v>
      </c>
      <c r="H6178" s="5" t="str">
        <f t="shared" si="1164"/>
        <v>1.068</v>
      </c>
      <c r="I6178" s="1" t="s">
        <v>8</v>
      </c>
      <c r="AN6178" s="89" t="str">
        <f t="shared" si="1165"/>
        <v>11.00</v>
      </c>
      <c r="AO6178" s="89" t="str">
        <f t="shared" si="1166"/>
        <v>80.00</v>
      </c>
      <c r="AP6178" s="89" t="str">
        <f t="shared" si="1167"/>
        <v>0.001024</v>
      </c>
      <c r="AQ6178" s="89" t="str">
        <f t="shared" si="1168"/>
        <v>332.5</v>
      </c>
      <c r="AR6178" s="89" t="str">
        <f t="shared" si="1169"/>
        <v>343.7</v>
      </c>
      <c r="AS6178" s="89" t="str">
        <f t="shared" si="1170"/>
        <v>1.068</v>
      </c>
      <c r="AT6178" s="89"/>
      <c r="AU6178" s="99">
        <v>11</v>
      </c>
      <c r="AV6178" s="99">
        <v>80</v>
      </c>
      <c r="AW6178" s="99">
        <v>1.0239499999999998E-3</v>
      </c>
      <c r="AX6178" s="99">
        <v>332.46655000000004</v>
      </c>
      <c r="AY6178" s="99">
        <v>343.73</v>
      </c>
      <c r="AZ6178" s="99">
        <v>1.0684</v>
      </c>
      <c r="BA6178" s="119" t="s">
        <v>8</v>
      </c>
      <c r="BB6178" s="4">
        <v>6178</v>
      </c>
      <c r="BC6178" s="4">
        <v>11</v>
      </c>
    </row>
    <row r="6179" spans="2:55">
      <c r="B6179">
        <v>6178</v>
      </c>
      <c r="C6179" s="5">
        <f t="shared" si="1159"/>
        <v>11</v>
      </c>
      <c r="D6179" s="5">
        <f t="shared" si="1160"/>
        <v>85</v>
      </c>
      <c r="E6179" s="5" t="str">
        <f t="shared" si="1161"/>
        <v>0.001027</v>
      </c>
      <c r="F6179" s="5" t="str">
        <f t="shared" si="1162"/>
        <v>353.3</v>
      </c>
      <c r="G6179" s="5" t="str">
        <f t="shared" si="1163"/>
        <v>364.6</v>
      </c>
      <c r="H6179" s="5" t="str">
        <f t="shared" si="1164"/>
        <v>1.127</v>
      </c>
      <c r="I6179" s="1" t="s">
        <v>8</v>
      </c>
      <c r="AN6179" s="89" t="str">
        <f t="shared" si="1165"/>
        <v>11.00</v>
      </c>
      <c r="AO6179" s="89" t="str">
        <f t="shared" si="1166"/>
        <v>85.00</v>
      </c>
      <c r="AP6179" s="89" t="str">
        <f t="shared" si="1167"/>
        <v>0.001027</v>
      </c>
      <c r="AQ6179" s="89" t="str">
        <f t="shared" si="1168"/>
        <v>353.3</v>
      </c>
      <c r="AR6179" s="89" t="str">
        <f t="shared" si="1169"/>
        <v>364.6</v>
      </c>
      <c r="AS6179" s="89" t="str">
        <f t="shared" si="1170"/>
        <v>1.127</v>
      </c>
      <c r="AT6179" s="89"/>
      <c r="AU6179" s="99">
        <v>11</v>
      </c>
      <c r="AV6179" s="99">
        <v>85</v>
      </c>
      <c r="AW6179" s="99">
        <v>1.02725E-3</v>
      </c>
      <c r="AX6179" s="99">
        <v>353.31025</v>
      </c>
      <c r="AY6179" s="99">
        <v>364.61</v>
      </c>
      <c r="AZ6179" s="99">
        <v>1.1271</v>
      </c>
      <c r="BA6179" s="119" t="s">
        <v>8</v>
      </c>
      <c r="BB6179" s="4">
        <v>6179</v>
      </c>
      <c r="BC6179" s="4">
        <v>11</v>
      </c>
    </row>
    <row r="6180" spans="2:55">
      <c r="B6180">
        <v>6179</v>
      </c>
      <c r="C6180" s="5">
        <f t="shared" si="1159"/>
        <v>11</v>
      </c>
      <c r="D6180" s="5">
        <f t="shared" si="1160"/>
        <v>90</v>
      </c>
      <c r="E6180" s="5" t="str">
        <f t="shared" si="1161"/>
        <v>0.001031</v>
      </c>
      <c r="F6180" s="5" t="str">
        <f t="shared" si="1162"/>
        <v>374.2</v>
      </c>
      <c r="G6180" s="5" t="str">
        <f t="shared" si="1163"/>
        <v>385.5</v>
      </c>
      <c r="H6180" s="5" t="str">
        <f t="shared" si="1164"/>
        <v>1.185</v>
      </c>
      <c r="I6180" s="1" t="s">
        <v>8</v>
      </c>
      <c r="AN6180" s="89" t="str">
        <f t="shared" si="1165"/>
        <v>11.00</v>
      </c>
      <c r="AO6180" s="89" t="str">
        <f t="shared" si="1166"/>
        <v>90.00</v>
      </c>
      <c r="AP6180" s="89" t="str">
        <f t="shared" si="1167"/>
        <v>0.001031</v>
      </c>
      <c r="AQ6180" s="89" t="str">
        <f t="shared" si="1168"/>
        <v>374.2</v>
      </c>
      <c r="AR6180" s="89" t="str">
        <f t="shared" si="1169"/>
        <v>385.5</v>
      </c>
      <c r="AS6180" s="89" t="str">
        <f t="shared" si="1170"/>
        <v>1.185</v>
      </c>
      <c r="AT6180" s="89"/>
      <c r="AU6180" s="99">
        <v>11</v>
      </c>
      <c r="AV6180" s="99">
        <v>90</v>
      </c>
      <c r="AW6180" s="99">
        <v>1.0306900000000001E-3</v>
      </c>
      <c r="AX6180" s="99">
        <v>374.17241000000001</v>
      </c>
      <c r="AY6180" s="99">
        <v>385.51</v>
      </c>
      <c r="AZ6180" s="99">
        <v>1.1851</v>
      </c>
      <c r="BA6180" s="119" t="s">
        <v>8</v>
      </c>
      <c r="BB6180" s="4">
        <v>6180</v>
      </c>
      <c r="BC6180" s="4">
        <v>11</v>
      </c>
    </row>
    <row r="6181" spans="2:55">
      <c r="B6181">
        <v>6180</v>
      </c>
      <c r="C6181" s="5">
        <f t="shared" si="1159"/>
        <v>11</v>
      </c>
      <c r="D6181" s="5">
        <f t="shared" si="1160"/>
        <v>95</v>
      </c>
      <c r="E6181" s="5" t="str">
        <f t="shared" si="1161"/>
        <v>0.001034</v>
      </c>
      <c r="F6181" s="5" t="str">
        <f t="shared" si="1162"/>
        <v>395.1</v>
      </c>
      <c r="G6181" s="5" t="str">
        <f t="shared" si="1163"/>
        <v>406.4</v>
      </c>
      <c r="H6181" s="5" t="str">
        <f t="shared" si="1164"/>
        <v>1.242</v>
      </c>
      <c r="I6181" s="1" t="s">
        <v>8</v>
      </c>
      <c r="AN6181" s="89" t="str">
        <f t="shared" si="1165"/>
        <v>11.00</v>
      </c>
      <c r="AO6181" s="89" t="str">
        <f t="shared" si="1166"/>
        <v>95.00</v>
      </c>
      <c r="AP6181" s="89" t="str">
        <f t="shared" si="1167"/>
        <v>0.001034</v>
      </c>
      <c r="AQ6181" s="89" t="str">
        <f t="shared" si="1168"/>
        <v>395.1</v>
      </c>
      <c r="AR6181" s="89" t="str">
        <f t="shared" si="1169"/>
        <v>406.4</v>
      </c>
      <c r="AS6181" s="89" t="str">
        <f t="shared" si="1170"/>
        <v>1.242</v>
      </c>
      <c r="AT6181" s="89"/>
      <c r="AU6181" s="99">
        <v>11</v>
      </c>
      <c r="AV6181" s="99">
        <v>95</v>
      </c>
      <c r="AW6181" s="99">
        <v>1.0342700000000001E-3</v>
      </c>
      <c r="AX6181" s="99">
        <v>395.05302999999998</v>
      </c>
      <c r="AY6181" s="99">
        <v>406.43</v>
      </c>
      <c r="AZ6181" s="99">
        <v>1.2423</v>
      </c>
      <c r="BA6181" s="119" t="s">
        <v>8</v>
      </c>
      <c r="BB6181" s="4">
        <v>6181</v>
      </c>
      <c r="BC6181" s="4">
        <v>11</v>
      </c>
    </row>
    <row r="6182" spans="2:55">
      <c r="B6182">
        <v>6181</v>
      </c>
      <c r="C6182" s="5">
        <f t="shared" si="1159"/>
        <v>11</v>
      </c>
      <c r="D6182" s="5">
        <f t="shared" si="1160"/>
        <v>100</v>
      </c>
      <c r="E6182" s="5" t="str">
        <f t="shared" si="1161"/>
        <v>0.001038</v>
      </c>
      <c r="F6182" s="5" t="str">
        <f t="shared" si="1162"/>
        <v>416.0</v>
      </c>
      <c r="G6182" s="5" t="str">
        <f t="shared" si="1163"/>
        <v>427.4</v>
      </c>
      <c r="H6182" s="5" t="str">
        <f t="shared" si="1164"/>
        <v>1.299</v>
      </c>
      <c r="I6182" s="1" t="s">
        <v>8</v>
      </c>
      <c r="AN6182" s="89" t="str">
        <f t="shared" si="1165"/>
        <v>11.00</v>
      </c>
      <c r="AO6182" s="89" t="str">
        <f t="shared" si="1166"/>
        <v>100.0</v>
      </c>
      <c r="AP6182" s="89" t="str">
        <f t="shared" si="1167"/>
        <v>0.001038</v>
      </c>
      <c r="AQ6182" s="89" t="str">
        <f t="shared" si="1168"/>
        <v>416.0</v>
      </c>
      <c r="AR6182" s="89" t="str">
        <f t="shared" si="1169"/>
        <v>427.4</v>
      </c>
      <c r="AS6182" s="89" t="str">
        <f t="shared" si="1170"/>
        <v>1.299</v>
      </c>
      <c r="AT6182" s="89"/>
      <c r="AU6182" s="99">
        <v>11</v>
      </c>
      <c r="AV6182" s="99">
        <v>100</v>
      </c>
      <c r="AW6182" s="99">
        <v>1.0380000000000001E-3</v>
      </c>
      <c r="AX6182" s="99">
        <v>415.952</v>
      </c>
      <c r="AY6182" s="99">
        <v>427.37</v>
      </c>
      <c r="AZ6182" s="99">
        <v>1.2988</v>
      </c>
      <c r="BA6182" s="119" t="s">
        <v>8</v>
      </c>
      <c r="BB6182" s="4">
        <v>6182</v>
      </c>
      <c r="BC6182" s="4">
        <v>11</v>
      </c>
    </row>
    <row r="6183" spans="2:55">
      <c r="B6183">
        <v>6182</v>
      </c>
      <c r="C6183" s="5">
        <f t="shared" si="1159"/>
        <v>11</v>
      </c>
      <c r="D6183" s="5">
        <f t="shared" si="1160"/>
        <v>105</v>
      </c>
      <c r="E6183" s="5" t="str">
        <f t="shared" si="1161"/>
        <v>0.001042</v>
      </c>
      <c r="F6183" s="5" t="str">
        <f t="shared" si="1162"/>
        <v>436.9</v>
      </c>
      <c r="G6183" s="5" t="str">
        <f t="shared" si="1163"/>
        <v>448.3</v>
      </c>
      <c r="H6183" s="5" t="str">
        <f t="shared" si="1164"/>
        <v>1.355</v>
      </c>
      <c r="I6183" s="1" t="s">
        <v>8</v>
      </c>
      <c r="AN6183" s="89" t="str">
        <f t="shared" si="1165"/>
        <v>11.00</v>
      </c>
      <c r="AO6183" s="89" t="str">
        <f t="shared" si="1166"/>
        <v>105.0</v>
      </c>
      <c r="AP6183" s="89" t="str">
        <f t="shared" si="1167"/>
        <v>0.001042</v>
      </c>
      <c r="AQ6183" s="89" t="str">
        <f t="shared" si="1168"/>
        <v>436.9</v>
      </c>
      <c r="AR6183" s="89" t="str">
        <f t="shared" si="1169"/>
        <v>448.3</v>
      </c>
      <c r="AS6183" s="89" t="str">
        <f t="shared" si="1170"/>
        <v>1.355</v>
      </c>
      <c r="AT6183" s="89"/>
      <c r="AU6183" s="99">
        <v>11</v>
      </c>
      <c r="AV6183" s="99">
        <v>105</v>
      </c>
      <c r="AW6183" s="99">
        <v>1.04188E-3</v>
      </c>
      <c r="AX6183" s="99">
        <v>436.87931999999995</v>
      </c>
      <c r="AY6183" s="99">
        <v>448.34</v>
      </c>
      <c r="AZ6183" s="99">
        <v>1.3546</v>
      </c>
      <c r="BA6183" s="119" t="s">
        <v>8</v>
      </c>
      <c r="BB6183" s="4">
        <v>6183</v>
      </c>
      <c r="BC6183" s="4">
        <v>11</v>
      </c>
    </row>
    <row r="6184" spans="2:55">
      <c r="B6184">
        <v>6183</v>
      </c>
      <c r="C6184" s="5">
        <f t="shared" si="1159"/>
        <v>11</v>
      </c>
      <c r="D6184" s="5">
        <f t="shared" si="1160"/>
        <v>110</v>
      </c>
      <c r="E6184" s="5" t="str">
        <f t="shared" si="1161"/>
        <v>0.001046</v>
      </c>
      <c r="F6184" s="5" t="str">
        <f t="shared" si="1162"/>
        <v>457.8</v>
      </c>
      <c r="G6184" s="5" t="str">
        <f t="shared" si="1163"/>
        <v>469.3</v>
      </c>
      <c r="H6184" s="5" t="str">
        <f t="shared" si="1164"/>
        <v>1.410</v>
      </c>
      <c r="I6184" s="1" t="s">
        <v>8</v>
      </c>
      <c r="AN6184" s="89" t="str">
        <f t="shared" si="1165"/>
        <v>11.00</v>
      </c>
      <c r="AO6184" s="89" t="str">
        <f t="shared" si="1166"/>
        <v>110.0</v>
      </c>
      <c r="AP6184" s="89" t="str">
        <f t="shared" si="1167"/>
        <v>0.001046</v>
      </c>
      <c r="AQ6184" s="89" t="str">
        <f t="shared" si="1168"/>
        <v>457.8</v>
      </c>
      <c r="AR6184" s="89" t="str">
        <f t="shared" si="1169"/>
        <v>469.3</v>
      </c>
      <c r="AS6184" s="89" t="str">
        <f t="shared" si="1170"/>
        <v>1.410</v>
      </c>
      <c r="AT6184" s="89"/>
      <c r="AU6184" s="99">
        <v>11</v>
      </c>
      <c r="AV6184" s="99">
        <v>110</v>
      </c>
      <c r="AW6184" s="99">
        <v>1.0459E-3</v>
      </c>
      <c r="AX6184" s="99">
        <v>457.83509999999995</v>
      </c>
      <c r="AY6184" s="99">
        <v>469.34</v>
      </c>
      <c r="AZ6184" s="99">
        <v>1.4097999999999999</v>
      </c>
      <c r="BA6184" s="119" t="s">
        <v>8</v>
      </c>
      <c r="BB6184" s="4">
        <v>6184</v>
      </c>
      <c r="BC6184" s="4">
        <v>11</v>
      </c>
    </row>
    <row r="6185" spans="2:55">
      <c r="B6185">
        <v>6184</v>
      </c>
      <c r="C6185" s="5">
        <f t="shared" si="1159"/>
        <v>11</v>
      </c>
      <c r="D6185" s="5">
        <f t="shared" si="1160"/>
        <v>115</v>
      </c>
      <c r="E6185" s="5" t="str">
        <f t="shared" si="1161"/>
        <v>0.001050</v>
      </c>
      <c r="F6185" s="5" t="str">
        <f t="shared" si="1162"/>
        <v>478.8</v>
      </c>
      <c r="G6185" s="5" t="str">
        <f t="shared" si="1163"/>
        <v>490.4</v>
      </c>
      <c r="H6185" s="5" t="str">
        <f t="shared" si="1164"/>
        <v>1.464</v>
      </c>
      <c r="I6185" s="1" t="s">
        <v>8</v>
      </c>
      <c r="AN6185" s="89" t="str">
        <f t="shared" si="1165"/>
        <v>11.00</v>
      </c>
      <c r="AO6185" s="89" t="str">
        <f t="shared" si="1166"/>
        <v>115.0</v>
      </c>
      <c r="AP6185" s="89" t="str">
        <f t="shared" si="1167"/>
        <v>0.001050</v>
      </c>
      <c r="AQ6185" s="89" t="str">
        <f t="shared" si="1168"/>
        <v>478.8</v>
      </c>
      <c r="AR6185" s="89" t="str">
        <f t="shared" si="1169"/>
        <v>490.4</v>
      </c>
      <c r="AS6185" s="89" t="str">
        <f t="shared" si="1170"/>
        <v>1.464</v>
      </c>
      <c r="AT6185" s="89"/>
      <c r="AU6185" s="99">
        <v>11</v>
      </c>
      <c r="AV6185" s="99">
        <v>115</v>
      </c>
      <c r="AW6185" s="99">
        <v>1.05006E-3</v>
      </c>
      <c r="AX6185" s="99">
        <v>478.81934000000001</v>
      </c>
      <c r="AY6185" s="99">
        <v>490.37</v>
      </c>
      <c r="AZ6185" s="99">
        <v>1.4642999999999999</v>
      </c>
      <c r="BA6185" s="119" t="s">
        <v>8</v>
      </c>
      <c r="BB6185" s="4">
        <v>6185</v>
      </c>
      <c r="BC6185" s="4">
        <v>11</v>
      </c>
    </row>
    <row r="6186" spans="2:55">
      <c r="B6186">
        <v>6185</v>
      </c>
      <c r="C6186" s="5">
        <f t="shared" si="1159"/>
        <v>11</v>
      </c>
      <c r="D6186" s="5">
        <f t="shared" si="1160"/>
        <v>120</v>
      </c>
      <c r="E6186" s="5" t="str">
        <f t="shared" si="1161"/>
        <v>0.001054</v>
      </c>
      <c r="F6186" s="5" t="str">
        <f t="shared" si="1162"/>
        <v>499.8</v>
      </c>
      <c r="G6186" s="5" t="str">
        <f t="shared" si="1163"/>
        <v>511.4</v>
      </c>
      <c r="H6186" s="5" t="str">
        <f t="shared" si="1164"/>
        <v>1.518</v>
      </c>
      <c r="I6186" s="1" t="s">
        <v>8</v>
      </c>
      <c r="AN6186" s="89" t="str">
        <f t="shared" si="1165"/>
        <v>11.00</v>
      </c>
      <c r="AO6186" s="89" t="str">
        <f t="shared" si="1166"/>
        <v>120.0</v>
      </c>
      <c r="AP6186" s="89" t="str">
        <f t="shared" si="1167"/>
        <v>0.001054</v>
      </c>
      <c r="AQ6186" s="89" t="str">
        <f t="shared" si="1168"/>
        <v>499.8</v>
      </c>
      <c r="AR6186" s="89" t="str">
        <f t="shared" si="1169"/>
        <v>511.4</v>
      </c>
      <c r="AS6186" s="89" t="str">
        <f t="shared" si="1170"/>
        <v>1.518</v>
      </c>
      <c r="AT6186" s="89"/>
      <c r="AU6186" s="99">
        <v>11</v>
      </c>
      <c r="AV6186" s="99">
        <v>120</v>
      </c>
      <c r="AW6186" s="99">
        <v>1.0543800000000002E-3</v>
      </c>
      <c r="AX6186" s="99">
        <v>499.84181999999998</v>
      </c>
      <c r="AY6186" s="99">
        <v>511.44</v>
      </c>
      <c r="AZ6186" s="99">
        <v>1.5183</v>
      </c>
      <c r="BA6186" s="119" t="s">
        <v>8</v>
      </c>
      <c r="BB6186" s="4">
        <v>6186</v>
      </c>
      <c r="BC6186" s="4">
        <v>11</v>
      </c>
    </row>
    <row r="6187" spans="2:55">
      <c r="B6187">
        <v>6186</v>
      </c>
      <c r="C6187" s="5">
        <f t="shared" si="1159"/>
        <v>11</v>
      </c>
      <c r="D6187" s="5">
        <f t="shared" si="1160"/>
        <v>125</v>
      </c>
      <c r="E6187" s="5" t="str">
        <f t="shared" si="1161"/>
        <v>0.001059</v>
      </c>
      <c r="F6187" s="5" t="str">
        <f t="shared" si="1162"/>
        <v>520.9</v>
      </c>
      <c r="G6187" s="5" t="str">
        <f t="shared" si="1163"/>
        <v>532.5</v>
      </c>
      <c r="H6187" s="5" t="str">
        <f t="shared" si="1164"/>
        <v>1.572</v>
      </c>
      <c r="I6187" s="1" t="s">
        <v>8</v>
      </c>
      <c r="AN6187" s="89" t="str">
        <f t="shared" si="1165"/>
        <v>11.00</v>
      </c>
      <c r="AO6187" s="89" t="str">
        <f t="shared" si="1166"/>
        <v>125.0</v>
      </c>
      <c r="AP6187" s="89" t="str">
        <f t="shared" si="1167"/>
        <v>0.001059</v>
      </c>
      <c r="AQ6187" s="89" t="str">
        <f t="shared" si="1168"/>
        <v>520.9</v>
      </c>
      <c r="AR6187" s="89" t="str">
        <f t="shared" si="1169"/>
        <v>532.5</v>
      </c>
      <c r="AS6187" s="89" t="str">
        <f t="shared" si="1170"/>
        <v>1.572</v>
      </c>
      <c r="AT6187" s="89"/>
      <c r="AU6187" s="99">
        <v>11</v>
      </c>
      <c r="AV6187" s="99">
        <v>125</v>
      </c>
      <c r="AW6187" s="99">
        <v>1.0588500000000001E-3</v>
      </c>
      <c r="AX6187" s="99">
        <v>520.89265</v>
      </c>
      <c r="AY6187" s="99">
        <v>532.54</v>
      </c>
      <c r="AZ6187" s="99">
        <v>1.5716000000000001</v>
      </c>
      <c r="BA6187" s="119" t="s">
        <v>8</v>
      </c>
      <c r="BB6187" s="4">
        <v>6187</v>
      </c>
      <c r="BC6187" s="4">
        <v>11</v>
      </c>
    </row>
    <row r="6188" spans="2:55">
      <c r="B6188">
        <v>6187</v>
      </c>
      <c r="C6188" s="5">
        <f t="shared" si="1159"/>
        <v>11</v>
      </c>
      <c r="D6188" s="5">
        <f t="shared" si="1160"/>
        <v>130</v>
      </c>
      <c r="E6188" s="5" t="str">
        <f t="shared" si="1161"/>
        <v>0.001063</v>
      </c>
      <c r="F6188" s="5" t="str">
        <f t="shared" si="1162"/>
        <v>542.0</v>
      </c>
      <c r="G6188" s="5" t="str">
        <f t="shared" si="1163"/>
        <v>553.7</v>
      </c>
      <c r="H6188" s="5" t="str">
        <f t="shared" si="1164"/>
        <v>1.624</v>
      </c>
      <c r="I6188" s="1" t="s">
        <v>8</v>
      </c>
      <c r="AN6188" s="89" t="str">
        <f t="shared" si="1165"/>
        <v>11.00</v>
      </c>
      <c r="AO6188" s="89" t="str">
        <f t="shared" si="1166"/>
        <v>130.0</v>
      </c>
      <c r="AP6188" s="89" t="str">
        <f t="shared" si="1167"/>
        <v>0.001063</v>
      </c>
      <c r="AQ6188" s="89" t="str">
        <f t="shared" si="1168"/>
        <v>542.0</v>
      </c>
      <c r="AR6188" s="89" t="str">
        <f t="shared" si="1169"/>
        <v>553.7</v>
      </c>
      <c r="AS6188" s="89" t="str">
        <f t="shared" si="1170"/>
        <v>1.624</v>
      </c>
      <c r="AT6188" s="89"/>
      <c r="AU6188" s="99">
        <v>11</v>
      </c>
      <c r="AV6188" s="99">
        <v>130</v>
      </c>
      <c r="AW6188" s="99">
        <v>1.06347E-3</v>
      </c>
      <c r="AX6188" s="99">
        <v>541.98182999999995</v>
      </c>
      <c r="AY6188" s="99">
        <v>553.67999999999995</v>
      </c>
      <c r="AZ6188" s="99">
        <v>1.6244000000000001</v>
      </c>
      <c r="BA6188" s="119" t="s">
        <v>8</v>
      </c>
      <c r="BB6188" s="4">
        <v>6188</v>
      </c>
      <c r="BC6188" s="4">
        <v>11</v>
      </c>
    </row>
    <row r="6189" spans="2:55">
      <c r="B6189">
        <v>6188</v>
      </c>
      <c r="C6189" s="5">
        <f t="shared" si="1159"/>
        <v>11</v>
      </c>
      <c r="D6189" s="5">
        <f t="shared" si="1160"/>
        <v>135</v>
      </c>
      <c r="E6189" s="5" t="str">
        <f t="shared" si="1161"/>
        <v>0.001068</v>
      </c>
      <c r="F6189" s="5" t="str">
        <f t="shared" si="1162"/>
        <v>563.1</v>
      </c>
      <c r="G6189" s="5" t="str">
        <f t="shared" si="1163"/>
        <v>574.9</v>
      </c>
      <c r="H6189" s="5" t="str">
        <f t="shared" si="1164"/>
        <v>1.677</v>
      </c>
      <c r="I6189" s="1" t="s">
        <v>8</v>
      </c>
      <c r="AN6189" s="89" t="str">
        <f t="shared" si="1165"/>
        <v>11.00</v>
      </c>
      <c r="AO6189" s="89" t="str">
        <f t="shared" si="1166"/>
        <v>135.0</v>
      </c>
      <c r="AP6189" s="89" t="str">
        <f t="shared" si="1167"/>
        <v>0.001068</v>
      </c>
      <c r="AQ6189" s="89" t="str">
        <f t="shared" si="1168"/>
        <v>563.1</v>
      </c>
      <c r="AR6189" s="89" t="str">
        <f t="shared" si="1169"/>
        <v>574.9</v>
      </c>
      <c r="AS6189" s="89" t="str">
        <f t="shared" si="1170"/>
        <v>1.677</v>
      </c>
      <c r="AT6189" s="89"/>
      <c r="AU6189" s="99">
        <v>11</v>
      </c>
      <c r="AV6189" s="99">
        <v>135</v>
      </c>
      <c r="AW6189" s="99">
        <v>1.06825E-3</v>
      </c>
      <c r="AX6189" s="99">
        <v>563.11924999999997</v>
      </c>
      <c r="AY6189" s="99">
        <v>574.87</v>
      </c>
      <c r="AZ6189" s="99">
        <v>1.6766000000000001</v>
      </c>
      <c r="BA6189" s="119" t="s">
        <v>8</v>
      </c>
      <c r="BB6189" s="4">
        <v>6189</v>
      </c>
      <c r="BC6189" s="4">
        <v>11</v>
      </c>
    </row>
    <row r="6190" spans="2:55">
      <c r="B6190">
        <v>6189</v>
      </c>
      <c r="C6190" s="5">
        <f t="shared" si="1159"/>
        <v>11</v>
      </c>
      <c r="D6190" s="5">
        <f t="shared" si="1160"/>
        <v>140</v>
      </c>
      <c r="E6190" s="5" t="str">
        <f t="shared" si="1161"/>
        <v>0.001073</v>
      </c>
      <c r="F6190" s="5" t="str">
        <f t="shared" si="1162"/>
        <v>584.3</v>
      </c>
      <c r="G6190" s="5" t="str">
        <f t="shared" si="1163"/>
        <v>596.1</v>
      </c>
      <c r="H6190" s="5" t="str">
        <f t="shared" si="1164"/>
        <v>1.728</v>
      </c>
      <c r="I6190" s="1" t="s">
        <v>8</v>
      </c>
      <c r="AN6190" s="89" t="str">
        <f t="shared" si="1165"/>
        <v>11.00</v>
      </c>
      <c r="AO6190" s="89" t="str">
        <f t="shared" si="1166"/>
        <v>140.0</v>
      </c>
      <c r="AP6190" s="89" t="str">
        <f t="shared" si="1167"/>
        <v>0.001073</v>
      </c>
      <c r="AQ6190" s="89" t="str">
        <f t="shared" si="1168"/>
        <v>584.3</v>
      </c>
      <c r="AR6190" s="89" t="str">
        <f t="shared" si="1169"/>
        <v>596.1</v>
      </c>
      <c r="AS6190" s="89" t="str">
        <f t="shared" si="1170"/>
        <v>1.728</v>
      </c>
      <c r="AT6190" s="89"/>
      <c r="AU6190" s="99">
        <v>11</v>
      </c>
      <c r="AV6190" s="99">
        <v>140</v>
      </c>
      <c r="AW6190" s="99">
        <v>1.0731900000000001E-3</v>
      </c>
      <c r="AX6190" s="99">
        <v>584.30491000000006</v>
      </c>
      <c r="AY6190" s="99">
        <v>596.11</v>
      </c>
      <c r="AZ6190" s="99">
        <v>1.7282999999999999</v>
      </c>
      <c r="BA6190" s="119" t="s">
        <v>8</v>
      </c>
      <c r="BB6190" s="4">
        <v>6190</v>
      </c>
      <c r="BC6190" s="4">
        <v>11</v>
      </c>
    </row>
    <row r="6191" spans="2:55">
      <c r="B6191">
        <v>6190</v>
      </c>
      <c r="C6191" s="5">
        <f t="shared" si="1159"/>
        <v>11</v>
      </c>
      <c r="D6191" s="5">
        <f t="shared" si="1160"/>
        <v>145</v>
      </c>
      <c r="E6191" s="5" t="str">
        <f t="shared" si="1161"/>
        <v>0.001078</v>
      </c>
      <c r="F6191" s="5" t="str">
        <f t="shared" si="1162"/>
        <v>605.5</v>
      </c>
      <c r="G6191" s="5" t="str">
        <f t="shared" si="1163"/>
        <v>617.4</v>
      </c>
      <c r="H6191" s="5" t="str">
        <f t="shared" si="1164"/>
        <v>1.780</v>
      </c>
      <c r="I6191" s="1" t="s">
        <v>8</v>
      </c>
      <c r="AN6191" s="89" t="str">
        <f t="shared" si="1165"/>
        <v>11.00</v>
      </c>
      <c r="AO6191" s="89" t="str">
        <f t="shared" si="1166"/>
        <v>145.0</v>
      </c>
      <c r="AP6191" s="89" t="str">
        <f t="shared" si="1167"/>
        <v>0.001078</v>
      </c>
      <c r="AQ6191" s="89" t="str">
        <f t="shared" si="1168"/>
        <v>605.5</v>
      </c>
      <c r="AR6191" s="89" t="str">
        <f t="shared" si="1169"/>
        <v>617.4</v>
      </c>
      <c r="AS6191" s="89" t="str">
        <f t="shared" si="1170"/>
        <v>1.780</v>
      </c>
      <c r="AT6191" s="89"/>
      <c r="AU6191" s="99">
        <v>11</v>
      </c>
      <c r="AV6191" s="99">
        <v>145</v>
      </c>
      <c r="AW6191" s="99">
        <v>1.0783000000000001E-3</v>
      </c>
      <c r="AX6191" s="99">
        <v>605.53869999999995</v>
      </c>
      <c r="AY6191" s="99">
        <v>617.4</v>
      </c>
      <c r="AZ6191" s="99">
        <v>1.7795000000000001</v>
      </c>
      <c r="BA6191" s="119" t="s">
        <v>8</v>
      </c>
      <c r="BB6191" s="4">
        <v>6191</v>
      </c>
      <c r="BC6191" s="4">
        <v>11</v>
      </c>
    </row>
    <row r="6192" spans="2:55">
      <c r="B6192">
        <v>6191</v>
      </c>
      <c r="C6192" s="5">
        <f t="shared" si="1159"/>
        <v>11</v>
      </c>
      <c r="D6192" s="5">
        <f t="shared" si="1160"/>
        <v>150</v>
      </c>
      <c r="E6192" s="5" t="str">
        <f t="shared" si="1161"/>
        <v>0.001084</v>
      </c>
      <c r="F6192" s="5" t="str">
        <f t="shared" si="1162"/>
        <v>626.8</v>
      </c>
      <c r="G6192" s="5" t="str">
        <f t="shared" si="1163"/>
        <v>638.7</v>
      </c>
      <c r="H6192" s="5" t="str">
        <f t="shared" si="1164"/>
        <v>1.830</v>
      </c>
      <c r="I6192" s="1" t="s">
        <v>8</v>
      </c>
      <c r="AN6192" s="89" t="str">
        <f t="shared" si="1165"/>
        <v>11.00</v>
      </c>
      <c r="AO6192" s="89" t="str">
        <f t="shared" si="1166"/>
        <v>150.0</v>
      </c>
      <c r="AP6192" s="89" t="str">
        <f t="shared" si="1167"/>
        <v>0.001084</v>
      </c>
      <c r="AQ6192" s="89" t="str">
        <f t="shared" si="1168"/>
        <v>626.8</v>
      </c>
      <c r="AR6192" s="89" t="str">
        <f t="shared" si="1169"/>
        <v>638.7</v>
      </c>
      <c r="AS6192" s="89" t="str">
        <f t="shared" si="1170"/>
        <v>1.830</v>
      </c>
      <c r="AT6192" s="89"/>
      <c r="AU6192" s="99">
        <v>11</v>
      </c>
      <c r="AV6192" s="99">
        <v>150</v>
      </c>
      <c r="AW6192" s="99">
        <v>1.08358E-3</v>
      </c>
      <c r="AX6192" s="99">
        <v>626.82061999999996</v>
      </c>
      <c r="AY6192" s="99">
        <v>638.74</v>
      </c>
      <c r="AZ6192" s="99">
        <v>1.8303</v>
      </c>
      <c r="BA6192" s="119" t="s">
        <v>8</v>
      </c>
      <c r="BB6192" s="4">
        <v>6192</v>
      </c>
      <c r="BC6192" s="4">
        <v>11</v>
      </c>
    </row>
    <row r="6193" spans="2:55">
      <c r="B6193">
        <v>6192</v>
      </c>
      <c r="C6193" s="5">
        <f t="shared" si="1159"/>
        <v>11</v>
      </c>
      <c r="D6193" s="5">
        <f t="shared" si="1160"/>
        <v>155</v>
      </c>
      <c r="E6193" s="5" t="str">
        <f t="shared" si="1161"/>
        <v>0.001089</v>
      </c>
      <c r="F6193" s="5" t="str">
        <f t="shared" si="1162"/>
        <v>648.2</v>
      </c>
      <c r="G6193" s="5" t="str">
        <f t="shared" si="1163"/>
        <v>660.1</v>
      </c>
      <c r="H6193" s="5" t="str">
        <f t="shared" si="1164"/>
        <v>1.881</v>
      </c>
      <c r="I6193" s="1" t="s">
        <v>8</v>
      </c>
      <c r="AN6193" s="89" t="str">
        <f t="shared" si="1165"/>
        <v>11.00</v>
      </c>
      <c r="AO6193" s="89" t="str">
        <f t="shared" si="1166"/>
        <v>155.0</v>
      </c>
      <c r="AP6193" s="89" t="str">
        <f t="shared" si="1167"/>
        <v>0.001089</v>
      </c>
      <c r="AQ6193" s="89" t="str">
        <f t="shared" si="1168"/>
        <v>648.2</v>
      </c>
      <c r="AR6193" s="89" t="str">
        <f t="shared" si="1169"/>
        <v>660.1</v>
      </c>
      <c r="AS6193" s="89" t="str">
        <f t="shared" si="1170"/>
        <v>1.881</v>
      </c>
      <c r="AT6193" s="89"/>
      <c r="AU6193" s="99">
        <v>11</v>
      </c>
      <c r="AV6193" s="99">
        <v>155</v>
      </c>
      <c r="AW6193" s="99">
        <v>1.0890299999999999E-3</v>
      </c>
      <c r="AX6193" s="99">
        <v>648.16066999999998</v>
      </c>
      <c r="AY6193" s="99">
        <v>660.14</v>
      </c>
      <c r="AZ6193" s="99">
        <v>1.8806</v>
      </c>
      <c r="BA6193" s="119" t="s">
        <v>8</v>
      </c>
      <c r="BB6193" s="4">
        <v>6193</v>
      </c>
      <c r="BC6193" s="4">
        <v>11</v>
      </c>
    </row>
    <row r="6194" spans="2:55">
      <c r="B6194">
        <v>6193</v>
      </c>
      <c r="C6194" s="5">
        <f t="shared" si="1159"/>
        <v>11</v>
      </c>
      <c r="D6194" s="5">
        <f t="shared" si="1160"/>
        <v>160</v>
      </c>
      <c r="E6194" s="5" t="str">
        <f t="shared" si="1161"/>
        <v>0.001095</v>
      </c>
      <c r="F6194" s="5" t="str">
        <f t="shared" si="1162"/>
        <v>669.6</v>
      </c>
      <c r="G6194" s="5" t="str">
        <f t="shared" si="1163"/>
        <v>681.6</v>
      </c>
      <c r="H6194" s="5" t="str">
        <f t="shared" si="1164"/>
        <v>1.930</v>
      </c>
      <c r="I6194" s="1" t="s">
        <v>8</v>
      </c>
      <c r="AN6194" s="89" t="str">
        <f t="shared" si="1165"/>
        <v>11.00</v>
      </c>
      <c r="AO6194" s="89" t="str">
        <f t="shared" si="1166"/>
        <v>160.0</v>
      </c>
      <c r="AP6194" s="89" t="str">
        <f t="shared" si="1167"/>
        <v>0.001095</v>
      </c>
      <c r="AQ6194" s="89" t="str">
        <f t="shared" si="1168"/>
        <v>669.6</v>
      </c>
      <c r="AR6194" s="89" t="str">
        <f t="shared" si="1169"/>
        <v>681.6</v>
      </c>
      <c r="AS6194" s="89" t="str">
        <f t="shared" si="1170"/>
        <v>1.930</v>
      </c>
      <c r="AT6194" s="89"/>
      <c r="AU6194" s="99">
        <v>11</v>
      </c>
      <c r="AV6194" s="99">
        <v>160</v>
      </c>
      <c r="AW6194" s="99">
        <v>1.0946700000000001E-3</v>
      </c>
      <c r="AX6194" s="99">
        <v>669.56862999999998</v>
      </c>
      <c r="AY6194" s="99">
        <v>681.61</v>
      </c>
      <c r="AZ6194" s="99">
        <v>1.9303999999999999</v>
      </c>
      <c r="BA6194" s="119" t="s">
        <v>8</v>
      </c>
      <c r="BB6194" s="4">
        <v>6194</v>
      </c>
      <c r="BC6194" s="4">
        <v>11</v>
      </c>
    </row>
    <row r="6195" spans="2:55">
      <c r="B6195">
        <v>6194</v>
      </c>
      <c r="C6195" s="5">
        <f t="shared" si="1159"/>
        <v>11</v>
      </c>
      <c r="D6195" s="5">
        <f t="shared" si="1160"/>
        <v>165</v>
      </c>
      <c r="E6195" s="5" t="str">
        <f t="shared" si="1161"/>
        <v>0.001100</v>
      </c>
      <c r="F6195" s="5" t="str">
        <f t="shared" si="1162"/>
        <v>691.0</v>
      </c>
      <c r="G6195" s="5" t="str">
        <f t="shared" si="1163"/>
        <v>703.1</v>
      </c>
      <c r="H6195" s="5" t="str">
        <f t="shared" si="1164"/>
        <v>1.980</v>
      </c>
      <c r="I6195" s="1" t="s">
        <v>8</v>
      </c>
      <c r="AN6195" s="89" t="str">
        <f t="shared" si="1165"/>
        <v>11.00</v>
      </c>
      <c r="AO6195" s="89" t="str">
        <f t="shared" si="1166"/>
        <v>165.0</v>
      </c>
      <c r="AP6195" s="89" t="str">
        <f t="shared" si="1167"/>
        <v>0.001100</v>
      </c>
      <c r="AQ6195" s="89" t="str">
        <f t="shared" si="1168"/>
        <v>691.0</v>
      </c>
      <c r="AR6195" s="89" t="str">
        <f t="shared" si="1169"/>
        <v>703.1</v>
      </c>
      <c r="AS6195" s="89" t="str">
        <f t="shared" si="1170"/>
        <v>1.980</v>
      </c>
      <c r="AT6195" s="89"/>
      <c r="AU6195" s="99">
        <v>11</v>
      </c>
      <c r="AV6195" s="99">
        <v>165</v>
      </c>
      <c r="AW6195" s="99">
        <v>1.10049E-3</v>
      </c>
      <c r="AX6195" s="99">
        <v>691.03460999999993</v>
      </c>
      <c r="AY6195" s="99">
        <v>703.14</v>
      </c>
      <c r="AZ6195" s="99">
        <v>1.9798</v>
      </c>
      <c r="BA6195" s="119" t="s">
        <v>8</v>
      </c>
      <c r="BB6195" s="4">
        <v>6195</v>
      </c>
      <c r="BC6195" s="4">
        <v>11</v>
      </c>
    </row>
    <row r="6196" spans="2:55">
      <c r="B6196">
        <v>6195</v>
      </c>
      <c r="C6196" s="5">
        <f t="shared" si="1159"/>
        <v>11</v>
      </c>
      <c r="D6196" s="5">
        <f t="shared" si="1160"/>
        <v>170</v>
      </c>
      <c r="E6196" s="5" t="str">
        <f t="shared" si="1161"/>
        <v>0.001107</v>
      </c>
      <c r="F6196" s="5" t="str">
        <f t="shared" si="1162"/>
        <v>712.6</v>
      </c>
      <c r="G6196" s="5" t="str">
        <f t="shared" si="1163"/>
        <v>724.8</v>
      </c>
      <c r="H6196" s="5" t="str">
        <f t="shared" si="1164"/>
        <v>2.029</v>
      </c>
      <c r="I6196" s="1" t="s">
        <v>8</v>
      </c>
      <c r="AN6196" s="89" t="str">
        <f t="shared" si="1165"/>
        <v>11.00</v>
      </c>
      <c r="AO6196" s="89" t="str">
        <f t="shared" si="1166"/>
        <v>170.0</v>
      </c>
      <c r="AP6196" s="89" t="str">
        <f t="shared" si="1167"/>
        <v>0.001107</v>
      </c>
      <c r="AQ6196" s="89" t="str">
        <f t="shared" si="1168"/>
        <v>712.6</v>
      </c>
      <c r="AR6196" s="89" t="str">
        <f t="shared" si="1169"/>
        <v>724.8</v>
      </c>
      <c r="AS6196" s="89" t="str">
        <f t="shared" si="1170"/>
        <v>2.029</v>
      </c>
      <c r="AT6196" s="89"/>
      <c r="AU6196" s="99">
        <v>11</v>
      </c>
      <c r="AV6196" s="99">
        <v>170</v>
      </c>
      <c r="AW6196" s="99">
        <v>1.10651E-3</v>
      </c>
      <c r="AX6196" s="99">
        <v>712.57839000000001</v>
      </c>
      <c r="AY6196" s="99">
        <v>724.75</v>
      </c>
      <c r="AZ6196" s="99">
        <v>2.0289000000000001</v>
      </c>
      <c r="BA6196" s="119" t="s">
        <v>8</v>
      </c>
      <c r="BB6196" s="4">
        <v>6196</v>
      </c>
      <c r="BC6196" s="4">
        <v>11</v>
      </c>
    </row>
    <row r="6197" spans="2:55">
      <c r="B6197">
        <v>6196</v>
      </c>
      <c r="C6197" s="5">
        <f t="shared" si="1159"/>
        <v>11</v>
      </c>
      <c r="D6197" s="5">
        <f t="shared" si="1160"/>
        <v>175</v>
      </c>
      <c r="E6197" s="5" t="str">
        <f t="shared" si="1161"/>
        <v>0.001113</v>
      </c>
      <c r="F6197" s="5" t="str">
        <f t="shared" si="1162"/>
        <v>734.2</v>
      </c>
      <c r="G6197" s="5" t="str">
        <f t="shared" si="1163"/>
        <v>746.4</v>
      </c>
      <c r="H6197" s="5" t="str">
        <f t="shared" si="1164"/>
        <v>2.078</v>
      </c>
      <c r="I6197" s="1" t="s">
        <v>8</v>
      </c>
      <c r="AN6197" s="89" t="str">
        <f t="shared" si="1165"/>
        <v>11.00</v>
      </c>
      <c r="AO6197" s="89" t="str">
        <f t="shared" si="1166"/>
        <v>175.0</v>
      </c>
      <c r="AP6197" s="89" t="str">
        <f t="shared" si="1167"/>
        <v>0.001113</v>
      </c>
      <c r="AQ6197" s="89" t="str">
        <f t="shared" si="1168"/>
        <v>734.2</v>
      </c>
      <c r="AR6197" s="89" t="str">
        <f t="shared" si="1169"/>
        <v>746.4</v>
      </c>
      <c r="AS6197" s="89" t="str">
        <f t="shared" si="1170"/>
        <v>2.078</v>
      </c>
      <c r="AT6197" s="89"/>
      <c r="AU6197" s="99">
        <v>11</v>
      </c>
      <c r="AV6197" s="99">
        <v>175</v>
      </c>
      <c r="AW6197" s="99">
        <v>1.1127299999999999E-3</v>
      </c>
      <c r="AX6197" s="99">
        <v>734.1899699999999</v>
      </c>
      <c r="AY6197" s="99">
        <v>746.43</v>
      </c>
      <c r="AZ6197" s="99">
        <v>2.0775000000000001</v>
      </c>
      <c r="BA6197" s="119" t="s">
        <v>8</v>
      </c>
      <c r="BB6197" s="4">
        <v>6197</v>
      </c>
      <c r="BC6197" s="4">
        <v>11</v>
      </c>
    </row>
    <row r="6198" spans="2:55">
      <c r="B6198">
        <v>6197</v>
      </c>
      <c r="C6198" s="5">
        <f t="shared" si="1159"/>
        <v>11</v>
      </c>
      <c r="D6198" s="5">
        <f t="shared" si="1160"/>
        <v>180</v>
      </c>
      <c r="E6198" s="5" t="str">
        <f t="shared" si="1161"/>
        <v>0.001119</v>
      </c>
      <c r="F6198" s="5" t="str">
        <f t="shared" si="1162"/>
        <v>755.9</v>
      </c>
      <c r="G6198" s="5" t="str">
        <f t="shared" si="1163"/>
        <v>768.2</v>
      </c>
      <c r="H6198" s="5" t="str">
        <f t="shared" si="1164"/>
        <v>2.126</v>
      </c>
      <c r="I6198" s="1" t="s">
        <v>8</v>
      </c>
      <c r="AN6198" s="89" t="str">
        <f t="shared" si="1165"/>
        <v>11.00</v>
      </c>
      <c r="AO6198" s="89" t="str">
        <f t="shared" si="1166"/>
        <v>180.0</v>
      </c>
      <c r="AP6198" s="89" t="str">
        <f t="shared" si="1167"/>
        <v>0.001119</v>
      </c>
      <c r="AQ6198" s="89" t="str">
        <f t="shared" si="1168"/>
        <v>755.9</v>
      </c>
      <c r="AR6198" s="89" t="str">
        <f t="shared" si="1169"/>
        <v>768.2</v>
      </c>
      <c r="AS6198" s="89" t="str">
        <f t="shared" si="1170"/>
        <v>2.126</v>
      </c>
      <c r="AT6198" s="89"/>
      <c r="AU6198" s="99">
        <v>11</v>
      </c>
      <c r="AV6198" s="99">
        <v>180</v>
      </c>
      <c r="AW6198" s="99">
        <v>1.1191700000000001E-3</v>
      </c>
      <c r="AX6198" s="99">
        <v>755.88913000000002</v>
      </c>
      <c r="AY6198" s="99">
        <v>768.2</v>
      </c>
      <c r="AZ6198" s="99">
        <v>2.1257999999999999</v>
      </c>
      <c r="BA6198" s="119" t="s">
        <v>8</v>
      </c>
      <c r="BB6198" s="4">
        <v>6198</v>
      </c>
      <c r="BC6198" s="4">
        <v>11</v>
      </c>
    </row>
    <row r="6199" spans="2:55">
      <c r="B6199">
        <v>6198</v>
      </c>
      <c r="C6199" s="5">
        <f t="shared" si="1159"/>
        <v>11</v>
      </c>
      <c r="D6199" s="5">
        <f t="shared" si="1160"/>
        <v>185</v>
      </c>
      <c r="E6199" s="5" t="str">
        <f t="shared" si="1161"/>
        <v>0.001126</v>
      </c>
      <c r="F6199" s="5" t="str">
        <f t="shared" si="1162"/>
        <v>777.7</v>
      </c>
      <c r="G6199" s="5" t="str">
        <f t="shared" si="1163"/>
        <v>790.1</v>
      </c>
      <c r="H6199" s="5" t="str">
        <f t="shared" si="1164"/>
        <v>2.174</v>
      </c>
      <c r="I6199" s="1" t="s">
        <v>8</v>
      </c>
      <c r="AN6199" s="89" t="str">
        <f t="shared" si="1165"/>
        <v>11.00</v>
      </c>
      <c r="AO6199" s="89" t="str">
        <f t="shared" si="1166"/>
        <v>185.0</v>
      </c>
      <c r="AP6199" s="89" t="str">
        <f t="shared" si="1167"/>
        <v>0.001126</v>
      </c>
      <c r="AQ6199" s="89" t="str">
        <f t="shared" si="1168"/>
        <v>777.7</v>
      </c>
      <c r="AR6199" s="89" t="str">
        <f t="shared" si="1169"/>
        <v>790.1</v>
      </c>
      <c r="AS6199" s="89" t="str">
        <f t="shared" si="1170"/>
        <v>2.174</v>
      </c>
      <c r="AT6199" s="89"/>
      <c r="AU6199" s="99">
        <v>11</v>
      </c>
      <c r="AV6199" s="99">
        <v>185</v>
      </c>
      <c r="AW6199" s="99">
        <v>1.12582E-3</v>
      </c>
      <c r="AX6199" s="99">
        <v>777.67597999999998</v>
      </c>
      <c r="AY6199" s="99">
        <v>790.06</v>
      </c>
      <c r="AZ6199" s="99">
        <v>2.1738</v>
      </c>
      <c r="BA6199" s="119" t="s">
        <v>8</v>
      </c>
      <c r="BB6199" s="4">
        <v>6199</v>
      </c>
      <c r="BC6199" s="4">
        <v>11</v>
      </c>
    </row>
    <row r="6200" spans="2:55">
      <c r="B6200">
        <v>6199</v>
      </c>
      <c r="C6200" s="5">
        <f t="shared" si="1159"/>
        <v>11</v>
      </c>
      <c r="D6200" s="5">
        <f t="shared" si="1160"/>
        <v>190</v>
      </c>
      <c r="E6200" s="5" t="str">
        <f t="shared" si="1161"/>
        <v>0.001133</v>
      </c>
      <c r="F6200" s="5" t="str">
        <f t="shared" si="1162"/>
        <v>799.6</v>
      </c>
      <c r="G6200" s="5" t="str">
        <f t="shared" si="1163"/>
        <v>812.0</v>
      </c>
      <c r="H6200" s="5" t="str">
        <f t="shared" si="1164"/>
        <v>2.222</v>
      </c>
      <c r="I6200" s="1" t="s">
        <v>8</v>
      </c>
      <c r="AN6200" s="89" t="str">
        <f t="shared" si="1165"/>
        <v>11.00</v>
      </c>
      <c r="AO6200" s="89" t="str">
        <f t="shared" si="1166"/>
        <v>190.0</v>
      </c>
      <c r="AP6200" s="89" t="str">
        <f t="shared" si="1167"/>
        <v>0.001133</v>
      </c>
      <c r="AQ6200" s="89" t="str">
        <f t="shared" si="1168"/>
        <v>799.6</v>
      </c>
      <c r="AR6200" s="89" t="str">
        <f t="shared" si="1169"/>
        <v>812.0</v>
      </c>
      <c r="AS6200" s="89" t="str">
        <f t="shared" si="1170"/>
        <v>2.222</v>
      </c>
      <c r="AT6200" s="89"/>
      <c r="AU6200" s="99">
        <v>11</v>
      </c>
      <c r="AV6200" s="99">
        <v>190</v>
      </c>
      <c r="AW6200" s="99">
        <v>1.1327100000000001E-3</v>
      </c>
      <c r="AX6200" s="99">
        <v>799.55019000000004</v>
      </c>
      <c r="AY6200" s="99">
        <v>812.01</v>
      </c>
      <c r="AZ6200" s="99">
        <v>2.2214999999999998</v>
      </c>
      <c r="BA6200" s="119" t="s">
        <v>8</v>
      </c>
      <c r="BB6200" s="4">
        <v>6200</v>
      </c>
      <c r="BC6200" s="4">
        <v>11</v>
      </c>
    </row>
    <row r="6201" spans="2:55">
      <c r="B6201">
        <v>6200</v>
      </c>
      <c r="C6201" s="5">
        <f t="shared" si="1159"/>
        <v>11</v>
      </c>
      <c r="D6201" s="5">
        <f t="shared" si="1160"/>
        <v>195</v>
      </c>
      <c r="E6201" s="5" t="str">
        <f t="shared" si="1161"/>
        <v>0.001140</v>
      </c>
      <c r="F6201" s="5" t="str">
        <f t="shared" si="1162"/>
        <v>821.5</v>
      </c>
      <c r="G6201" s="5" t="str">
        <f t="shared" si="1163"/>
        <v>834.1</v>
      </c>
      <c r="H6201" s="5" t="str">
        <f t="shared" si="1164"/>
        <v>2.269</v>
      </c>
      <c r="I6201" s="1" t="s">
        <v>8</v>
      </c>
      <c r="AN6201" s="89" t="str">
        <f t="shared" si="1165"/>
        <v>11.00</v>
      </c>
      <c r="AO6201" s="89" t="str">
        <f t="shared" si="1166"/>
        <v>195.0</v>
      </c>
      <c r="AP6201" s="89" t="str">
        <f t="shared" si="1167"/>
        <v>0.001140</v>
      </c>
      <c r="AQ6201" s="89" t="str">
        <f t="shared" si="1168"/>
        <v>821.5</v>
      </c>
      <c r="AR6201" s="89" t="str">
        <f t="shared" si="1169"/>
        <v>834.1</v>
      </c>
      <c r="AS6201" s="89" t="str">
        <f t="shared" si="1170"/>
        <v>2.269</v>
      </c>
      <c r="AT6201" s="89"/>
      <c r="AU6201" s="99">
        <v>11</v>
      </c>
      <c r="AV6201" s="99">
        <v>195</v>
      </c>
      <c r="AW6201" s="99">
        <v>1.13985E-3</v>
      </c>
      <c r="AX6201" s="99">
        <v>821.53165000000001</v>
      </c>
      <c r="AY6201" s="99">
        <v>834.07</v>
      </c>
      <c r="AZ6201" s="99">
        <v>2.2688000000000001</v>
      </c>
      <c r="BA6201" s="119" t="s">
        <v>8</v>
      </c>
      <c r="BB6201" s="4">
        <v>6201</v>
      </c>
      <c r="BC6201" s="4">
        <v>11</v>
      </c>
    </row>
    <row r="6202" spans="2:55">
      <c r="B6202">
        <v>6201</v>
      </c>
      <c r="C6202" s="5">
        <f t="shared" si="1159"/>
        <v>11</v>
      </c>
      <c r="D6202" s="5">
        <f t="shared" si="1160"/>
        <v>200</v>
      </c>
      <c r="E6202" s="5" t="str">
        <f t="shared" si="1161"/>
        <v>0.001147</v>
      </c>
      <c r="F6202" s="5" t="str">
        <f t="shared" si="1162"/>
        <v>843.6</v>
      </c>
      <c r="G6202" s="5" t="str">
        <f t="shared" si="1163"/>
        <v>856.2</v>
      </c>
      <c r="H6202" s="5" t="str">
        <f t="shared" si="1164"/>
        <v>2.316</v>
      </c>
      <c r="I6202" s="1" t="s">
        <v>8</v>
      </c>
      <c r="AN6202" s="89" t="str">
        <f t="shared" si="1165"/>
        <v>11.00</v>
      </c>
      <c r="AO6202" s="89" t="str">
        <f t="shared" si="1166"/>
        <v>200.0</v>
      </c>
      <c r="AP6202" s="89" t="str">
        <f t="shared" si="1167"/>
        <v>0.001147</v>
      </c>
      <c r="AQ6202" s="89" t="str">
        <f t="shared" si="1168"/>
        <v>843.6</v>
      </c>
      <c r="AR6202" s="89" t="str">
        <f t="shared" si="1169"/>
        <v>856.2</v>
      </c>
      <c r="AS6202" s="89" t="str">
        <f t="shared" si="1170"/>
        <v>2.316</v>
      </c>
      <c r="AT6202" s="89"/>
      <c r="AU6202" s="99">
        <v>11</v>
      </c>
      <c r="AV6202" s="99">
        <v>200</v>
      </c>
      <c r="AW6202" s="99">
        <v>1.1472400000000001E-3</v>
      </c>
      <c r="AX6202" s="99">
        <v>843.61036000000001</v>
      </c>
      <c r="AY6202" s="99">
        <v>856.23</v>
      </c>
      <c r="AZ6202" s="99">
        <v>2.3159000000000001</v>
      </c>
      <c r="BA6202" s="119" t="s">
        <v>8</v>
      </c>
      <c r="BB6202" s="4">
        <v>6202</v>
      </c>
      <c r="BC6202" s="4">
        <v>11</v>
      </c>
    </row>
    <row r="6203" spans="2:55">
      <c r="B6203">
        <v>6202</v>
      </c>
      <c r="C6203" s="5">
        <f t="shared" si="1159"/>
        <v>11</v>
      </c>
      <c r="D6203" s="5">
        <f t="shared" si="1160"/>
        <v>210</v>
      </c>
      <c r="E6203" s="5" t="str">
        <f t="shared" si="1161"/>
        <v>0.001163</v>
      </c>
      <c r="F6203" s="5" t="str">
        <f t="shared" si="1162"/>
        <v>888.1</v>
      </c>
      <c r="G6203" s="5" t="str">
        <f t="shared" si="1163"/>
        <v>900.9</v>
      </c>
      <c r="H6203" s="5" t="str">
        <f t="shared" si="1164"/>
        <v>2.409</v>
      </c>
      <c r="I6203" s="1" t="s">
        <v>8</v>
      </c>
      <c r="AN6203" s="89" t="str">
        <f t="shared" si="1165"/>
        <v>11.00</v>
      </c>
      <c r="AO6203" s="89" t="str">
        <f t="shared" si="1166"/>
        <v>210.0</v>
      </c>
      <c r="AP6203" s="89" t="str">
        <f t="shared" si="1167"/>
        <v>0.001163</v>
      </c>
      <c r="AQ6203" s="89" t="str">
        <f t="shared" si="1168"/>
        <v>888.1</v>
      </c>
      <c r="AR6203" s="89" t="str">
        <f t="shared" si="1169"/>
        <v>900.9</v>
      </c>
      <c r="AS6203" s="89" t="str">
        <f t="shared" si="1170"/>
        <v>2.409</v>
      </c>
      <c r="AT6203" s="89"/>
      <c r="AU6203" s="99">
        <v>11</v>
      </c>
      <c r="AV6203" s="99">
        <v>210</v>
      </c>
      <c r="AW6203" s="99">
        <v>1.1628599999999999E-3</v>
      </c>
      <c r="AX6203" s="99">
        <v>888.11853999999994</v>
      </c>
      <c r="AY6203" s="99">
        <v>900.91</v>
      </c>
      <c r="AZ6203" s="99">
        <v>2.4094000000000002</v>
      </c>
      <c r="BA6203" s="119" t="s">
        <v>8</v>
      </c>
      <c r="BB6203" s="4">
        <v>6203</v>
      </c>
      <c r="BC6203" s="4">
        <v>11</v>
      </c>
    </row>
    <row r="6204" spans="2:55">
      <c r="B6204">
        <v>6203</v>
      </c>
      <c r="C6204" s="5">
        <f t="shared" si="1159"/>
        <v>11</v>
      </c>
      <c r="D6204" s="5">
        <f t="shared" si="1160"/>
        <v>220</v>
      </c>
      <c r="E6204" s="5" t="str">
        <f t="shared" si="1161"/>
        <v>0.001180</v>
      </c>
      <c r="F6204" s="5" t="str">
        <f t="shared" si="1162"/>
        <v>933.2</v>
      </c>
      <c r="G6204" s="5" t="str">
        <f t="shared" si="1163"/>
        <v>946.1</v>
      </c>
      <c r="H6204" s="5" t="str">
        <f t="shared" si="1164"/>
        <v>2.502</v>
      </c>
      <c r="I6204" s="1" t="s">
        <v>8</v>
      </c>
      <c r="AN6204" s="89" t="str">
        <f t="shared" si="1165"/>
        <v>11.00</v>
      </c>
      <c r="AO6204" s="89" t="str">
        <f t="shared" si="1166"/>
        <v>220.0</v>
      </c>
      <c r="AP6204" s="89" t="str">
        <f t="shared" si="1167"/>
        <v>0.001180</v>
      </c>
      <c r="AQ6204" s="89" t="str">
        <f t="shared" si="1168"/>
        <v>933.2</v>
      </c>
      <c r="AR6204" s="89" t="str">
        <f t="shared" si="1169"/>
        <v>946.1</v>
      </c>
      <c r="AS6204" s="89" t="str">
        <f t="shared" si="1170"/>
        <v>2.502</v>
      </c>
      <c r="AT6204" s="89"/>
      <c r="AU6204" s="99">
        <v>11</v>
      </c>
      <c r="AV6204" s="99">
        <v>220</v>
      </c>
      <c r="AW6204" s="99">
        <v>1.1796999999999999E-3</v>
      </c>
      <c r="AX6204" s="99">
        <v>933.15329999999994</v>
      </c>
      <c r="AY6204" s="99">
        <v>946.13</v>
      </c>
      <c r="AZ6204" s="99">
        <v>2.5019999999999998</v>
      </c>
      <c r="BA6204" s="119" t="s">
        <v>8</v>
      </c>
      <c r="BB6204" s="4">
        <v>6204</v>
      </c>
      <c r="BC6204" s="4">
        <v>11</v>
      </c>
    </row>
    <row r="6205" spans="2:55">
      <c r="B6205">
        <v>6204</v>
      </c>
      <c r="C6205" s="5">
        <f t="shared" si="1159"/>
        <v>11</v>
      </c>
      <c r="D6205" s="5">
        <f t="shared" si="1160"/>
        <v>230</v>
      </c>
      <c r="E6205" s="5" t="str">
        <f t="shared" si="1161"/>
        <v>0.001198</v>
      </c>
      <c r="F6205" s="5" t="str">
        <f t="shared" si="1162"/>
        <v>978.8</v>
      </c>
      <c r="G6205" s="5" t="str">
        <f t="shared" si="1163"/>
        <v>992.0</v>
      </c>
      <c r="H6205" s="5" t="str">
        <f t="shared" si="1164"/>
        <v>2.594</v>
      </c>
      <c r="I6205" s="1" t="s">
        <v>8</v>
      </c>
      <c r="AN6205" s="89" t="str">
        <f t="shared" si="1165"/>
        <v>11.00</v>
      </c>
      <c r="AO6205" s="89" t="str">
        <f t="shared" si="1166"/>
        <v>230.0</v>
      </c>
      <c r="AP6205" s="89" t="str">
        <f t="shared" si="1167"/>
        <v>0.001198</v>
      </c>
      <c r="AQ6205" s="89" t="str">
        <f t="shared" si="1168"/>
        <v>978.8</v>
      </c>
      <c r="AR6205" s="89" t="str">
        <f t="shared" si="1169"/>
        <v>992.0</v>
      </c>
      <c r="AS6205" s="89" t="str">
        <f t="shared" si="1170"/>
        <v>2.594</v>
      </c>
      <c r="AT6205" s="89"/>
      <c r="AU6205" s="99">
        <v>11</v>
      </c>
      <c r="AV6205" s="99">
        <v>230</v>
      </c>
      <c r="AW6205" s="99">
        <v>1.19794E-3</v>
      </c>
      <c r="AX6205" s="99">
        <v>978.77266000000009</v>
      </c>
      <c r="AY6205" s="99">
        <v>991.95</v>
      </c>
      <c r="AZ6205" s="99">
        <v>2.5939999999999999</v>
      </c>
      <c r="BA6205" s="119" t="s">
        <v>8</v>
      </c>
      <c r="BB6205" s="4">
        <v>6205</v>
      </c>
      <c r="BC6205" s="4">
        <v>11</v>
      </c>
    </row>
    <row r="6206" spans="2:55">
      <c r="B6206">
        <v>6205</v>
      </c>
      <c r="C6206" s="5">
        <f t="shared" si="1159"/>
        <v>11</v>
      </c>
      <c r="D6206" s="5">
        <f t="shared" si="1160"/>
        <v>240</v>
      </c>
      <c r="E6206" s="5" t="str">
        <f t="shared" si="1161"/>
        <v>0.001218</v>
      </c>
      <c r="F6206" s="5" t="str">
        <f t="shared" si="1162"/>
        <v>1025</v>
      </c>
      <c r="G6206" s="5" t="str">
        <f t="shared" si="1163"/>
        <v>1039</v>
      </c>
      <c r="H6206" s="5" t="str">
        <f t="shared" si="1164"/>
        <v>2.686</v>
      </c>
      <c r="I6206" s="1" t="s">
        <v>8</v>
      </c>
      <c r="AN6206" s="89" t="str">
        <f t="shared" si="1165"/>
        <v>11.00</v>
      </c>
      <c r="AO6206" s="89" t="str">
        <f t="shared" si="1166"/>
        <v>240.0</v>
      </c>
      <c r="AP6206" s="89" t="str">
        <f t="shared" si="1167"/>
        <v>0.001218</v>
      </c>
      <c r="AQ6206" s="89" t="str">
        <f t="shared" si="1168"/>
        <v>1025</v>
      </c>
      <c r="AR6206" s="89" t="str">
        <f t="shared" si="1169"/>
        <v>1039</v>
      </c>
      <c r="AS6206" s="89" t="str">
        <f t="shared" si="1170"/>
        <v>2.686</v>
      </c>
      <c r="AT6206" s="89"/>
      <c r="AU6206" s="99">
        <v>11</v>
      </c>
      <c r="AV6206" s="99">
        <v>240</v>
      </c>
      <c r="AW6206" s="99">
        <v>1.21777E-3</v>
      </c>
      <c r="AX6206" s="99">
        <v>1025.1045300000001</v>
      </c>
      <c r="AY6206" s="99">
        <v>1038.5</v>
      </c>
      <c r="AZ6206" s="99">
        <v>2.6855000000000002</v>
      </c>
      <c r="BA6206" s="119" t="s">
        <v>8</v>
      </c>
      <c r="BB6206" s="4">
        <v>6206</v>
      </c>
      <c r="BC6206" s="4">
        <v>11</v>
      </c>
    </row>
    <row r="6207" spans="2:55">
      <c r="B6207">
        <v>6206</v>
      </c>
      <c r="C6207" s="5">
        <f t="shared" si="1159"/>
        <v>11</v>
      </c>
      <c r="D6207" s="5">
        <f t="shared" si="1160"/>
        <v>250</v>
      </c>
      <c r="E6207" s="5" t="str">
        <f t="shared" si="1161"/>
        <v>0.001239</v>
      </c>
      <c r="F6207" s="5" t="str">
        <f t="shared" si="1162"/>
        <v>1072</v>
      </c>
      <c r="G6207" s="5" t="str">
        <f t="shared" si="1163"/>
        <v>1086</v>
      </c>
      <c r="H6207" s="5" t="str">
        <f t="shared" si="1164"/>
        <v>2.777</v>
      </c>
      <c r="I6207" s="1" t="s">
        <v>8</v>
      </c>
      <c r="AN6207" s="89" t="str">
        <f t="shared" si="1165"/>
        <v>11.00</v>
      </c>
      <c r="AO6207" s="89" t="str">
        <f t="shared" si="1166"/>
        <v>250.0</v>
      </c>
      <c r="AP6207" s="89" t="str">
        <f t="shared" si="1167"/>
        <v>0.001239</v>
      </c>
      <c r="AQ6207" s="89" t="str">
        <f t="shared" si="1168"/>
        <v>1072</v>
      </c>
      <c r="AR6207" s="89" t="str">
        <f t="shared" si="1169"/>
        <v>1086</v>
      </c>
      <c r="AS6207" s="89" t="str">
        <f t="shared" si="1170"/>
        <v>2.777</v>
      </c>
      <c r="AT6207" s="89"/>
      <c r="AU6207" s="99">
        <v>11</v>
      </c>
      <c r="AV6207" s="99">
        <v>250</v>
      </c>
      <c r="AW6207" s="99">
        <v>1.2394799999999998E-3</v>
      </c>
      <c r="AX6207" s="99">
        <v>1072.16572</v>
      </c>
      <c r="AY6207" s="99">
        <v>1085.8</v>
      </c>
      <c r="AZ6207" s="99">
        <v>2.7768999999999999</v>
      </c>
      <c r="BA6207" s="119" t="s">
        <v>8</v>
      </c>
      <c r="BB6207" s="4">
        <v>6207</v>
      </c>
      <c r="BC6207" s="4">
        <v>11</v>
      </c>
    </row>
    <row r="6208" spans="2:55">
      <c r="B6208">
        <v>6207</v>
      </c>
      <c r="C6208" s="5">
        <f t="shared" si="1159"/>
        <v>11</v>
      </c>
      <c r="D6208" s="5">
        <f t="shared" si="1160"/>
        <v>260</v>
      </c>
      <c r="E6208" s="5" t="str">
        <f t="shared" si="1161"/>
        <v>0.001263</v>
      </c>
      <c r="F6208" s="5" t="str">
        <f t="shared" si="1162"/>
        <v>1120.</v>
      </c>
      <c r="G6208" s="5" t="str">
        <f t="shared" si="1163"/>
        <v>1134</v>
      </c>
      <c r="H6208" s="5" t="str">
        <f t="shared" si="1164"/>
        <v>2.869</v>
      </c>
      <c r="I6208" s="1" t="s">
        <v>8</v>
      </c>
      <c r="AN6208" s="89" t="str">
        <f t="shared" si="1165"/>
        <v>11.00</v>
      </c>
      <c r="AO6208" s="89" t="str">
        <f t="shared" si="1166"/>
        <v>260.0</v>
      </c>
      <c r="AP6208" s="89" t="str">
        <f t="shared" si="1167"/>
        <v>0.001263</v>
      </c>
      <c r="AQ6208" s="89" t="str">
        <f t="shared" si="1168"/>
        <v>1120.</v>
      </c>
      <c r="AR6208" s="89" t="str">
        <f t="shared" si="1169"/>
        <v>1134</v>
      </c>
      <c r="AS6208" s="89" t="str">
        <f t="shared" si="1170"/>
        <v>2.869</v>
      </c>
      <c r="AT6208" s="89"/>
      <c r="AU6208" s="99">
        <v>11</v>
      </c>
      <c r="AV6208" s="99">
        <v>260</v>
      </c>
      <c r="AW6208" s="99">
        <v>1.2634E-3</v>
      </c>
      <c r="AX6208" s="99">
        <v>1120.3026</v>
      </c>
      <c r="AY6208" s="99">
        <v>1134.2</v>
      </c>
      <c r="AZ6208" s="99">
        <v>2.8685</v>
      </c>
      <c r="BA6208" s="119" t="s">
        <v>8</v>
      </c>
      <c r="BB6208" s="4">
        <v>6208</v>
      </c>
      <c r="BC6208" s="4">
        <v>11</v>
      </c>
    </row>
    <row r="6209" spans="2:55">
      <c r="B6209">
        <v>6208</v>
      </c>
      <c r="C6209" s="5">
        <f t="shared" si="1159"/>
        <v>11</v>
      </c>
      <c r="D6209" s="5">
        <f t="shared" si="1160"/>
        <v>270</v>
      </c>
      <c r="E6209" s="5" t="str">
        <f t="shared" si="1161"/>
        <v>0.001290</v>
      </c>
      <c r="F6209" s="5" t="str">
        <f t="shared" si="1162"/>
        <v>1170.</v>
      </c>
      <c r="G6209" s="5" t="str">
        <f t="shared" si="1163"/>
        <v>1184</v>
      </c>
      <c r="H6209" s="5" t="str">
        <f t="shared" si="1164"/>
        <v>2.960</v>
      </c>
      <c r="I6209" s="1" t="s">
        <v>8</v>
      </c>
      <c r="AN6209" s="89" t="str">
        <f t="shared" si="1165"/>
        <v>11.00</v>
      </c>
      <c r="AO6209" s="89" t="str">
        <f t="shared" si="1166"/>
        <v>270.0</v>
      </c>
      <c r="AP6209" s="89" t="str">
        <f t="shared" si="1167"/>
        <v>0.001290</v>
      </c>
      <c r="AQ6209" s="89" t="str">
        <f t="shared" si="1168"/>
        <v>1170.</v>
      </c>
      <c r="AR6209" s="89" t="str">
        <f t="shared" si="1169"/>
        <v>1184</v>
      </c>
      <c r="AS6209" s="89" t="str">
        <f t="shared" si="1170"/>
        <v>2.960</v>
      </c>
      <c r="AT6209" s="89"/>
      <c r="AU6209" s="99">
        <v>11</v>
      </c>
      <c r="AV6209" s="99">
        <v>270</v>
      </c>
      <c r="AW6209" s="99">
        <v>1.2900000000000001E-3</v>
      </c>
      <c r="AX6209" s="99">
        <v>1169.51</v>
      </c>
      <c r="AY6209" s="99">
        <v>1183.7</v>
      </c>
      <c r="AZ6209" s="99">
        <v>2.9603999999999999</v>
      </c>
      <c r="BA6209" s="119" t="s">
        <v>8</v>
      </c>
      <c r="BB6209" s="4">
        <v>6209</v>
      </c>
      <c r="BC6209" s="4">
        <v>11</v>
      </c>
    </row>
    <row r="6210" spans="2:55">
      <c r="B6210">
        <v>6209</v>
      </c>
      <c r="C6210" s="5">
        <f t="shared" si="1159"/>
        <v>11</v>
      </c>
      <c r="D6210" s="5">
        <f t="shared" si="1160"/>
        <v>280</v>
      </c>
      <c r="E6210" s="5" t="str">
        <f t="shared" si="1161"/>
        <v>0.001320</v>
      </c>
      <c r="F6210" s="5" t="str">
        <f t="shared" si="1162"/>
        <v>1220.</v>
      </c>
      <c r="G6210" s="5" t="str">
        <f t="shared" si="1163"/>
        <v>1235</v>
      </c>
      <c r="H6210" s="5" t="str">
        <f t="shared" si="1164"/>
        <v>3.053</v>
      </c>
      <c r="I6210" s="1" t="s">
        <v>8</v>
      </c>
      <c r="AN6210" s="89" t="str">
        <f t="shared" si="1165"/>
        <v>11.00</v>
      </c>
      <c r="AO6210" s="89" t="str">
        <f t="shared" si="1166"/>
        <v>280.0</v>
      </c>
      <c r="AP6210" s="89" t="str">
        <f t="shared" si="1167"/>
        <v>0.001320</v>
      </c>
      <c r="AQ6210" s="89" t="str">
        <f t="shared" si="1168"/>
        <v>1220.</v>
      </c>
      <c r="AR6210" s="89" t="str">
        <f t="shared" si="1169"/>
        <v>1235</v>
      </c>
      <c r="AS6210" s="89" t="str">
        <f t="shared" si="1170"/>
        <v>3.053</v>
      </c>
      <c r="AT6210" s="89"/>
      <c r="AU6210" s="99">
        <v>11</v>
      </c>
      <c r="AV6210" s="99">
        <v>280</v>
      </c>
      <c r="AW6210" s="99">
        <v>1.31992E-3</v>
      </c>
      <c r="AX6210" s="99">
        <v>1220.08088</v>
      </c>
      <c r="AY6210" s="99">
        <v>1234.5999999999999</v>
      </c>
      <c r="AZ6210" s="99">
        <v>3.0533000000000001</v>
      </c>
      <c r="BA6210" s="119" t="s">
        <v>8</v>
      </c>
      <c r="BB6210" s="4">
        <v>6210</v>
      </c>
      <c r="BC6210" s="4">
        <v>11</v>
      </c>
    </row>
    <row r="6211" spans="2:55">
      <c r="B6211">
        <v>6210</v>
      </c>
      <c r="C6211" s="5">
        <f t="shared" si="1159"/>
        <v>11</v>
      </c>
      <c r="D6211" s="5">
        <f t="shared" si="1160"/>
        <v>290</v>
      </c>
      <c r="E6211" s="5" t="str">
        <f t="shared" si="1161"/>
        <v>0.001354</v>
      </c>
      <c r="F6211" s="5" t="str">
        <f t="shared" si="1162"/>
        <v>1272</v>
      </c>
      <c r="G6211" s="5" t="str">
        <f t="shared" si="1163"/>
        <v>1287</v>
      </c>
      <c r="H6211" s="5" t="str">
        <f t="shared" si="1164"/>
        <v>3.148</v>
      </c>
      <c r="I6211" s="1" t="s">
        <v>8</v>
      </c>
      <c r="AN6211" s="89" t="str">
        <f t="shared" si="1165"/>
        <v>11.00</v>
      </c>
      <c r="AO6211" s="89" t="str">
        <f t="shared" si="1166"/>
        <v>290.0</v>
      </c>
      <c r="AP6211" s="89" t="str">
        <f t="shared" si="1167"/>
        <v>0.001354</v>
      </c>
      <c r="AQ6211" s="89" t="str">
        <f t="shared" si="1168"/>
        <v>1272</v>
      </c>
      <c r="AR6211" s="89" t="str">
        <f t="shared" si="1169"/>
        <v>1287</v>
      </c>
      <c r="AS6211" s="89" t="str">
        <f t="shared" si="1170"/>
        <v>3.148</v>
      </c>
      <c r="AT6211" s="89"/>
      <c r="AU6211" s="99">
        <v>11</v>
      </c>
      <c r="AV6211" s="99">
        <v>290</v>
      </c>
      <c r="AW6211" s="99">
        <v>1.3540700000000002E-3</v>
      </c>
      <c r="AX6211" s="99">
        <v>1272.4052299999998</v>
      </c>
      <c r="AY6211" s="99">
        <v>1287.3</v>
      </c>
      <c r="AZ6211" s="99">
        <v>3.1476999999999999</v>
      </c>
      <c r="BA6211" s="119" t="s">
        <v>8</v>
      </c>
      <c r="BB6211" s="4">
        <v>6211</v>
      </c>
      <c r="BC6211" s="4">
        <v>11</v>
      </c>
    </row>
    <row r="6212" spans="2:55">
      <c r="B6212">
        <v>6211</v>
      </c>
      <c r="C6212" s="5">
        <f t="shared" si="1159"/>
        <v>11</v>
      </c>
      <c r="D6212" s="5">
        <f t="shared" si="1160"/>
        <v>300</v>
      </c>
      <c r="E6212" s="5" t="str">
        <f t="shared" si="1161"/>
        <v>0.001394</v>
      </c>
      <c r="F6212" s="5" t="str">
        <f t="shared" si="1162"/>
        <v>1327</v>
      </c>
      <c r="G6212" s="5" t="str">
        <f t="shared" si="1163"/>
        <v>1342</v>
      </c>
      <c r="H6212" s="5" t="str">
        <f t="shared" si="1164"/>
        <v>3.244</v>
      </c>
      <c r="I6212" s="1" t="s">
        <v>8</v>
      </c>
      <c r="AN6212" s="89" t="str">
        <f t="shared" si="1165"/>
        <v>11.00</v>
      </c>
      <c r="AO6212" s="89" t="str">
        <f t="shared" si="1166"/>
        <v>300.0</v>
      </c>
      <c r="AP6212" s="89" t="str">
        <f t="shared" si="1167"/>
        <v>0.001394</v>
      </c>
      <c r="AQ6212" s="89" t="str">
        <f t="shared" si="1168"/>
        <v>1327</v>
      </c>
      <c r="AR6212" s="89" t="str">
        <f t="shared" si="1169"/>
        <v>1342</v>
      </c>
      <c r="AS6212" s="89" t="str">
        <f t="shared" si="1170"/>
        <v>3.244</v>
      </c>
      <c r="AT6212" s="89"/>
      <c r="AU6212" s="99">
        <v>11</v>
      </c>
      <c r="AV6212" s="99">
        <v>300</v>
      </c>
      <c r="AW6212" s="99">
        <v>1.39383E-3</v>
      </c>
      <c r="AX6212" s="99">
        <v>1326.86787</v>
      </c>
      <c r="AY6212" s="99">
        <v>1342.2</v>
      </c>
      <c r="AZ6212" s="99">
        <v>3.2444000000000002</v>
      </c>
      <c r="BA6212" s="119" t="s">
        <v>8</v>
      </c>
      <c r="BB6212" s="4">
        <v>6212</v>
      </c>
      <c r="BC6212" s="4">
        <v>11</v>
      </c>
    </row>
    <row r="6213" spans="2:55">
      <c r="B6213">
        <v>6212</v>
      </c>
      <c r="C6213" s="5">
        <f t="shared" si="1159"/>
        <v>11</v>
      </c>
      <c r="D6213" s="5">
        <f t="shared" si="1160"/>
        <v>310</v>
      </c>
      <c r="E6213" s="5" t="str">
        <f t="shared" si="1161"/>
        <v>0.001441</v>
      </c>
      <c r="F6213" s="5" t="str">
        <f t="shared" si="1162"/>
        <v>1384</v>
      </c>
      <c r="G6213" s="5" t="str">
        <f t="shared" si="1163"/>
        <v>1400.</v>
      </c>
      <c r="H6213" s="5" t="str">
        <f t="shared" si="1164"/>
        <v>3.345</v>
      </c>
      <c r="I6213" s="1" t="s">
        <v>8</v>
      </c>
      <c r="AN6213" s="89" t="str">
        <f t="shared" si="1165"/>
        <v>11.00</v>
      </c>
      <c r="AO6213" s="89" t="str">
        <f t="shared" si="1166"/>
        <v>310.0</v>
      </c>
      <c r="AP6213" s="89" t="str">
        <f t="shared" si="1167"/>
        <v>0.001441</v>
      </c>
      <c r="AQ6213" s="89" t="str">
        <f t="shared" si="1168"/>
        <v>1384</v>
      </c>
      <c r="AR6213" s="89" t="str">
        <f t="shared" si="1169"/>
        <v>1400.</v>
      </c>
      <c r="AS6213" s="89" t="str">
        <f t="shared" si="1170"/>
        <v>3.345</v>
      </c>
      <c r="AT6213" s="89"/>
      <c r="AU6213" s="99">
        <v>11</v>
      </c>
      <c r="AV6213" s="99">
        <v>310</v>
      </c>
      <c r="AW6213" s="99">
        <v>1.4414899999999999E-3</v>
      </c>
      <c r="AX6213" s="99">
        <v>1384.44361</v>
      </c>
      <c r="AY6213" s="99">
        <v>1400.3</v>
      </c>
      <c r="AZ6213" s="99">
        <v>3.3449</v>
      </c>
      <c r="BA6213" s="119" t="s">
        <v>8</v>
      </c>
      <c r="BB6213" s="4">
        <v>6213</v>
      </c>
      <c r="BC6213" s="4">
        <v>11</v>
      </c>
    </row>
    <row r="6214" spans="2:55">
      <c r="B6214">
        <v>6213</v>
      </c>
      <c r="C6214" s="5">
        <f t="shared" si="1159"/>
        <v>11</v>
      </c>
      <c r="D6214" s="5">
        <f t="shared" si="1160"/>
        <v>318.10000000000002</v>
      </c>
      <c r="E6214" s="5" t="str">
        <f t="shared" si="1161"/>
        <v>0.001489</v>
      </c>
      <c r="F6214" s="5" t="str">
        <f t="shared" si="1162"/>
        <v>1434</v>
      </c>
      <c r="G6214" s="5" t="str">
        <f t="shared" si="1163"/>
        <v>1450.</v>
      </c>
      <c r="H6214" s="5" t="str">
        <f t="shared" si="1164"/>
        <v>3.430</v>
      </c>
      <c r="I6214" s="1" t="s">
        <v>10</v>
      </c>
      <c r="AN6214" s="89" t="str">
        <f t="shared" si="1165"/>
        <v>11.00</v>
      </c>
      <c r="AO6214" s="89" t="str">
        <f t="shared" si="1166"/>
        <v>318.1</v>
      </c>
      <c r="AP6214" s="89" t="str">
        <f t="shared" si="1167"/>
        <v>0.001489</v>
      </c>
      <c r="AQ6214" s="89" t="str">
        <f t="shared" si="1168"/>
        <v>1434</v>
      </c>
      <c r="AR6214" s="89" t="str">
        <f t="shared" si="1169"/>
        <v>1450.</v>
      </c>
      <c r="AS6214" s="89" t="str">
        <f t="shared" si="1170"/>
        <v>3.430</v>
      </c>
      <c r="AT6214" s="89"/>
      <c r="AU6214" s="99">
        <v>11</v>
      </c>
      <c r="AV6214" s="99">
        <v>318.07900000000001</v>
      </c>
      <c r="AW6214" s="99">
        <v>1.48851E-3</v>
      </c>
      <c r="AX6214" s="99">
        <v>1434.02639</v>
      </c>
      <c r="AY6214" s="99">
        <v>1450.4</v>
      </c>
      <c r="AZ6214" s="99">
        <v>3.4302999999999999</v>
      </c>
      <c r="BA6214" s="119" t="s">
        <v>10</v>
      </c>
      <c r="BB6214" s="4">
        <v>6214</v>
      </c>
      <c r="BC6214" s="4">
        <v>11</v>
      </c>
    </row>
    <row r="6215" spans="2:55">
      <c r="B6215">
        <v>6214</v>
      </c>
      <c r="C6215" s="5">
        <f t="shared" si="1159"/>
        <v>11</v>
      </c>
      <c r="D6215" s="5">
        <f t="shared" si="1160"/>
        <v>318.10000000000002</v>
      </c>
      <c r="E6215" s="5" t="str">
        <f t="shared" si="1161"/>
        <v>0.01599</v>
      </c>
      <c r="F6215" s="5" t="str">
        <f t="shared" si="1162"/>
        <v>2530.</v>
      </c>
      <c r="G6215" s="5" t="str">
        <f t="shared" si="1163"/>
        <v>2706</v>
      </c>
      <c r="H6215" s="5" t="str">
        <f t="shared" si="1164"/>
        <v>5.555</v>
      </c>
      <c r="I6215" s="1" t="s">
        <v>11</v>
      </c>
      <c r="AN6215" s="89" t="str">
        <f t="shared" si="1165"/>
        <v>11.00</v>
      </c>
      <c r="AO6215" s="89" t="str">
        <f t="shared" si="1166"/>
        <v>318.1</v>
      </c>
      <c r="AP6215" s="89" t="str">
        <f t="shared" si="1167"/>
        <v>0.01599</v>
      </c>
      <c r="AQ6215" s="89" t="str">
        <f t="shared" si="1168"/>
        <v>2530.</v>
      </c>
      <c r="AR6215" s="89" t="str">
        <f t="shared" si="1169"/>
        <v>2706</v>
      </c>
      <c r="AS6215" s="89" t="str">
        <f t="shared" si="1170"/>
        <v>5.555</v>
      </c>
      <c r="AT6215" s="89"/>
      <c r="AU6215" s="99">
        <v>11</v>
      </c>
      <c r="AV6215" s="99">
        <v>318.07900000000001</v>
      </c>
      <c r="AW6215" s="99">
        <v>1.5990000000000001E-2</v>
      </c>
      <c r="AX6215" s="99">
        <v>2530.4100000000003</v>
      </c>
      <c r="AY6215" s="99">
        <v>2706.3</v>
      </c>
      <c r="AZ6215" s="99">
        <v>5.5545</v>
      </c>
      <c r="BA6215" s="119" t="s">
        <v>11</v>
      </c>
      <c r="BB6215" s="4">
        <v>6215</v>
      </c>
      <c r="BC6215" s="4">
        <v>11</v>
      </c>
    </row>
    <row r="6216" spans="2:55">
      <c r="B6216">
        <v>6215</v>
      </c>
      <c r="C6216" s="5">
        <f t="shared" si="1159"/>
        <v>11</v>
      </c>
      <c r="D6216" s="5">
        <f t="shared" si="1160"/>
        <v>320</v>
      </c>
      <c r="E6216" s="5" t="str">
        <f t="shared" si="1161"/>
        <v>0.01627</v>
      </c>
      <c r="F6216" s="5" t="str">
        <f t="shared" si="1162"/>
        <v>2542</v>
      </c>
      <c r="G6216" s="5" t="str">
        <f t="shared" si="1163"/>
        <v>2721</v>
      </c>
      <c r="H6216" s="5" t="str">
        <f t="shared" si="1164"/>
        <v>5.579</v>
      </c>
      <c r="I6216" s="1" t="s">
        <v>9</v>
      </c>
      <c r="AN6216" s="89" t="str">
        <f t="shared" si="1165"/>
        <v>11.00</v>
      </c>
      <c r="AO6216" s="89" t="str">
        <f t="shared" si="1166"/>
        <v>320.0</v>
      </c>
      <c r="AP6216" s="89" t="str">
        <f t="shared" si="1167"/>
        <v>0.01627</v>
      </c>
      <c r="AQ6216" s="89" t="str">
        <f t="shared" si="1168"/>
        <v>2542</v>
      </c>
      <c r="AR6216" s="89" t="str">
        <f t="shared" si="1169"/>
        <v>2721</v>
      </c>
      <c r="AS6216" s="89" t="str">
        <f t="shared" si="1170"/>
        <v>5.579</v>
      </c>
      <c r="AT6216" s="89"/>
      <c r="AU6216" s="99">
        <v>11</v>
      </c>
      <c r="AV6216" s="99">
        <v>320</v>
      </c>
      <c r="AW6216" s="99">
        <v>1.6274E-2</v>
      </c>
      <c r="AX6216" s="99">
        <v>2542.0859999999998</v>
      </c>
      <c r="AY6216" s="99">
        <v>2721.1</v>
      </c>
      <c r="AZ6216" s="99">
        <v>5.5792999999999999</v>
      </c>
      <c r="BA6216" s="119" t="s">
        <v>9</v>
      </c>
      <c r="BB6216" s="4">
        <v>6216</v>
      </c>
      <c r="BC6216" s="4">
        <v>11</v>
      </c>
    </row>
    <row r="6217" spans="2:55">
      <c r="B6217">
        <v>6216</v>
      </c>
      <c r="C6217" s="5">
        <f t="shared" si="1159"/>
        <v>11</v>
      </c>
      <c r="D6217" s="5">
        <f t="shared" si="1160"/>
        <v>330</v>
      </c>
      <c r="E6217" s="5" t="str">
        <f t="shared" si="1161"/>
        <v>0.01757</v>
      </c>
      <c r="F6217" s="5" t="str">
        <f t="shared" si="1162"/>
        <v>2593</v>
      </c>
      <c r="G6217" s="5" t="str">
        <f t="shared" si="1163"/>
        <v>2787</v>
      </c>
      <c r="H6217" s="5" t="str">
        <f t="shared" si="1164"/>
        <v>5.689</v>
      </c>
      <c r="I6217" s="1" t="s">
        <v>9</v>
      </c>
      <c r="AN6217" s="89" t="str">
        <f t="shared" si="1165"/>
        <v>11.00</v>
      </c>
      <c r="AO6217" s="89" t="str">
        <f t="shared" si="1166"/>
        <v>330.0</v>
      </c>
      <c r="AP6217" s="89" t="str">
        <f t="shared" si="1167"/>
        <v>0.01757</v>
      </c>
      <c r="AQ6217" s="89" t="str">
        <f t="shared" si="1168"/>
        <v>2593</v>
      </c>
      <c r="AR6217" s="89" t="str">
        <f t="shared" si="1169"/>
        <v>2787</v>
      </c>
      <c r="AS6217" s="89" t="str">
        <f t="shared" si="1170"/>
        <v>5.689</v>
      </c>
      <c r="AT6217" s="89"/>
      <c r="AU6217" s="99">
        <v>11</v>
      </c>
      <c r="AV6217" s="99">
        <v>330</v>
      </c>
      <c r="AW6217" s="99">
        <v>1.7565000000000001E-2</v>
      </c>
      <c r="AX6217" s="99">
        <v>2593.2849999999999</v>
      </c>
      <c r="AY6217" s="99">
        <v>2786.5</v>
      </c>
      <c r="AZ6217" s="99">
        <v>5.6887999999999996</v>
      </c>
      <c r="BA6217" s="119" t="s">
        <v>9</v>
      </c>
      <c r="BB6217" s="4">
        <v>6217</v>
      </c>
      <c r="BC6217" s="4">
        <v>11</v>
      </c>
    </row>
    <row r="6218" spans="2:55">
      <c r="B6218">
        <v>6217</v>
      </c>
      <c r="C6218" s="5">
        <f t="shared" si="1159"/>
        <v>11</v>
      </c>
      <c r="D6218" s="5">
        <f t="shared" si="1160"/>
        <v>340</v>
      </c>
      <c r="E6218" s="5" t="str">
        <f t="shared" si="1161"/>
        <v>0.01866</v>
      </c>
      <c r="F6218" s="5" t="str">
        <f t="shared" si="1162"/>
        <v>2635</v>
      </c>
      <c r="G6218" s="5" t="str">
        <f t="shared" si="1163"/>
        <v>2841</v>
      </c>
      <c r="H6218" s="5" t="str">
        <f t="shared" si="1164"/>
        <v>5.778</v>
      </c>
      <c r="I6218" s="1" t="s">
        <v>9</v>
      </c>
      <c r="AN6218" s="89" t="str">
        <f t="shared" si="1165"/>
        <v>11.00</v>
      </c>
      <c r="AO6218" s="89" t="str">
        <f t="shared" si="1166"/>
        <v>340.0</v>
      </c>
      <c r="AP6218" s="89" t="str">
        <f t="shared" si="1167"/>
        <v>0.01866</v>
      </c>
      <c r="AQ6218" s="89" t="str">
        <f t="shared" si="1168"/>
        <v>2635</v>
      </c>
      <c r="AR6218" s="89" t="str">
        <f t="shared" si="1169"/>
        <v>2841</v>
      </c>
      <c r="AS6218" s="89" t="str">
        <f t="shared" si="1170"/>
        <v>5.778</v>
      </c>
      <c r="AT6218" s="89"/>
      <c r="AU6218" s="99">
        <v>11</v>
      </c>
      <c r="AV6218" s="99">
        <v>340</v>
      </c>
      <c r="AW6218" s="99">
        <v>1.8655999999999999E-2</v>
      </c>
      <c r="AX6218" s="99">
        <v>2635.384</v>
      </c>
      <c r="AY6218" s="99">
        <v>2840.6</v>
      </c>
      <c r="AZ6218" s="99">
        <v>5.7777000000000003</v>
      </c>
      <c r="BA6218" s="119" t="s">
        <v>9</v>
      </c>
      <c r="BB6218" s="4">
        <v>6218</v>
      </c>
      <c r="BC6218" s="4">
        <v>11</v>
      </c>
    </row>
    <row r="6219" spans="2:55">
      <c r="B6219">
        <v>6218</v>
      </c>
      <c r="C6219" s="5">
        <f t="shared" si="1159"/>
        <v>11</v>
      </c>
      <c r="D6219" s="5">
        <f t="shared" si="1160"/>
        <v>350</v>
      </c>
      <c r="E6219" s="5" t="str">
        <f t="shared" si="1161"/>
        <v>0.01963</v>
      </c>
      <c r="F6219" s="5" t="str">
        <f t="shared" si="1162"/>
        <v>2672</v>
      </c>
      <c r="G6219" s="5" t="str">
        <f t="shared" si="1163"/>
        <v>2888</v>
      </c>
      <c r="H6219" s="5" t="str">
        <f t="shared" si="1164"/>
        <v>5.854</v>
      </c>
      <c r="I6219" s="1" t="s">
        <v>9</v>
      </c>
      <c r="AN6219" s="89" t="str">
        <f t="shared" si="1165"/>
        <v>11.00</v>
      </c>
      <c r="AO6219" s="89" t="str">
        <f t="shared" si="1166"/>
        <v>350.0</v>
      </c>
      <c r="AP6219" s="89" t="str">
        <f t="shared" si="1167"/>
        <v>0.01963</v>
      </c>
      <c r="AQ6219" s="89" t="str">
        <f t="shared" si="1168"/>
        <v>2672</v>
      </c>
      <c r="AR6219" s="89" t="str">
        <f t="shared" si="1169"/>
        <v>2888</v>
      </c>
      <c r="AS6219" s="89" t="str">
        <f t="shared" si="1170"/>
        <v>5.854</v>
      </c>
      <c r="AT6219" s="89"/>
      <c r="AU6219" s="99">
        <v>11</v>
      </c>
      <c r="AV6219" s="99">
        <v>350</v>
      </c>
      <c r="AW6219" s="99">
        <v>1.9625E-2</v>
      </c>
      <c r="AX6219" s="99">
        <v>2672.0250000000001</v>
      </c>
      <c r="AY6219" s="99">
        <v>2887.9</v>
      </c>
      <c r="AZ6219" s="99">
        <v>5.8541999999999996</v>
      </c>
      <c r="BA6219" s="119" t="s">
        <v>9</v>
      </c>
      <c r="BB6219" s="4">
        <v>6219</v>
      </c>
      <c r="BC6219" s="4">
        <v>11</v>
      </c>
    </row>
    <row r="6220" spans="2:55">
      <c r="B6220">
        <v>6219</v>
      </c>
      <c r="C6220" s="5">
        <f t="shared" si="1159"/>
        <v>11</v>
      </c>
      <c r="D6220" s="5">
        <f t="shared" si="1160"/>
        <v>360</v>
      </c>
      <c r="E6220" s="5" t="str">
        <f t="shared" si="1161"/>
        <v>0.02051</v>
      </c>
      <c r="F6220" s="5" t="str">
        <f t="shared" si="1162"/>
        <v>2705</v>
      </c>
      <c r="G6220" s="5" t="str">
        <f t="shared" si="1163"/>
        <v>2931</v>
      </c>
      <c r="H6220" s="5" t="str">
        <f t="shared" si="1164"/>
        <v>5.922</v>
      </c>
      <c r="I6220" s="1" t="s">
        <v>9</v>
      </c>
      <c r="AN6220" s="89" t="str">
        <f t="shared" si="1165"/>
        <v>11.00</v>
      </c>
      <c r="AO6220" s="89" t="str">
        <f t="shared" si="1166"/>
        <v>360.0</v>
      </c>
      <c r="AP6220" s="89" t="str">
        <f t="shared" si="1167"/>
        <v>0.02051</v>
      </c>
      <c r="AQ6220" s="89" t="str">
        <f t="shared" si="1168"/>
        <v>2705</v>
      </c>
      <c r="AR6220" s="89" t="str">
        <f t="shared" si="1169"/>
        <v>2931</v>
      </c>
      <c r="AS6220" s="89" t="str">
        <f t="shared" si="1170"/>
        <v>5.922</v>
      </c>
      <c r="AT6220" s="89"/>
      <c r="AU6220" s="99">
        <v>11</v>
      </c>
      <c r="AV6220" s="99">
        <v>360</v>
      </c>
      <c r="AW6220" s="99">
        <v>2.0508999999999999E-2</v>
      </c>
      <c r="AX6220" s="99">
        <v>2705.0009999999997</v>
      </c>
      <c r="AY6220" s="99">
        <v>2930.6</v>
      </c>
      <c r="AZ6220" s="99">
        <v>5.9222999999999999</v>
      </c>
      <c r="BA6220" s="119" t="s">
        <v>9</v>
      </c>
      <c r="BB6220" s="4">
        <v>6220</v>
      </c>
      <c r="BC6220" s="4">
        <v>11</v>
      </c>
    </row>
    <row r="6221" spans="2:55">
      <c r="B6221">
        <v>6220</v>
      </c>
      <c r="C6221" s="5">
        <f t="shared" si="1159"/>
        <v>11</v>
      </c>
      <c r="D6221" s="5">
        <f t="shared" si="1160"/>
        <v>370</v>
      </c>
      <c r="E6221" s="5" t="str">
        <f t="shared" si="1161"/>
        <v>0.02133</v>
      </c>
      <c r="F6221" s="5" t="str">
        <f t="shared" si="1162"/>
        <v>2735</v>
      </c>
      <c r="G6221" s="5" t="str">
        <f t="shared" si="1163"/>
        <v>2970.</v>
      </c>
      <c r="H6221" s="5" t="str">
        <f t="shared" si="1164"/>
        <v>5.984</v>
      </c>
      <c r="I6221" s="1" t="s">
        <v>9</v>
      </c>
      <c r="AN6221" s="89" t="str">
        <f t="shared" si="1165"/>
        <v>11.00</v>
      </c>
      <c r="AO6221" s="89" t="str">
        <f t="shared" si="1166"/>
        <v>370.0</v>
      </c>
      <c r="AP6221" s="89" t="str">
        <f t="shared" si="1167"/>
        <v>0.02133</v>
      </c>
      <c r="AQ6221" s="89" t="str">
        <f t="shared" si="1168"/>
        <v>2735</v>
      </c>
      <c r="AR6221" s="89" t="str">
        <f t="shared" si="1169"/>
        <v>2970.</v>
      </c>
      <c r="AS6221" s="89" t="str">
        <f t="shared" si="1170"/>
        <v>5.984</v>
      </c>
      <c r="AT6221" s="89"/>
      <c r="AU6221" s="99">
        <v>11</v>
      </c>
      <c r="AV6221" s="99">
        <v>370</v>
      </c>
      <c r="AW6221" s="99">
        <v>2.1330999999999999E-2</v>
      </c>
      <c r="AX6221" s="99">
        <v>2735.3589999999999</v>
      </c>
      <c r="AY6221" s="99">
        <v>2970</v>
      </c>
      <c r="AZ6221" s="99">
        <v>5.984</v>
      </c>
      <c r="BA6221" s="119" t="s">
        <v>9</v>
      </c>
      <c r="BB6221" s="4">
        <v>6221</v>
      </c>
      <c r="BC6221" s="4">
        <v>11</v>
      </c>
    </row>
    <row r="6222" spans="2:55">
      <c r="B6222">
        <v>6221</v>
      </c>
      <c r="C6222" s="5">
        <f t="shared" si="1159"/>
        <v>11</v>
      </c>
      <c r="D6222" s="5">
        <f t="shared" si="1160"/>
        <v>380</v>
      </c>
      <c r="E6222" s="5" t="str">
        <f t="shared" si="1161"/>
        <v>0.02210</v>
      </c>
      <c r="F6222" s="5" t="str">
        <f t="shared" si="1162"/>
        <v>2764</v>
      </c>
      <c r="G6222" s="5" t="str">
        <f t="shared" si="1163"/>
        <v>3007</v>
      </c>
      <c r="H6222" s="5" t="str">
        <f t="shared" si="1164"/>
        <v>6.041</v>
      </c>
      <c r="I6222" s="1" t="s">
        <v>9</v>
      </c>
      <c r="AN6222" s="89" t="str">
        <f t="shared" si="1165"/>
        <v>11.00</v>
      </c>
      <c r="AO6222" s="89" t="str">
        <f t="shared" si="1166"/>
        <v>380.0</v>
      </c>
      <c r="AP6222" s="89" t="str">
        <f t="shared" si="1167"/>
        <v>0.02210</v>
      </c>
      <c r="AQ6222" s="89" t="str">
        <f t="shared" si="1168"/>
        <v>2764</v>
      </c>
      <c r="AR6222" s="89" t="str">
        <f t="shared" si="1169"/>
        <v>3007</v>
      </c>
      <c r="AS6222" s="89" t="str">
        <f t="shared" si="1170"/>
        <v>6.041</v>
      </c>
      <c r="AT6222" s="89"/>
      <c r="AU6222" s="99">
        <v>11</v>
      </c>
      <c r="AV6222" s="99">
        <v>380</v>
      </c>
      <c r="AW6222" s="99">
        <v>2.2103000000000001E-2</v>
      </c>
      <c r="AX6222" s="99">
        <v>2763.7670000000003</v>
      </c>
      <c r="AY6222" s="99">
        <v>3006.9</v>
      </c>
      <c r="AZ6222" s="99">
        <v>6.0410000000000004</v>
      </c>
      <c r="BA6222" s="119" t="s">
        <v>9</v>
      </c>
      <c r="BB6222" s="4">
        <v>6222</v>
      </c>
      <c r="BC6222" s="4">
        <v>11</v>
      </c>
    </row>
    <row r="6223" spans="2:55">
      <c r="B6223">
        <v>6222</v>
      </c>
      <c r="C6223" s="5">
        <f t="shared" ref="C6223:C6286" si="1171">_xlfn.NUMBERVALUE(AN6223)</f>
        <v>11</v>
      </c>
      <c r="D6223" s="5">
        <f t="shared" ref="D6223:D6286" si="1172">_xlfn.NUMBERVALUE(AO6223)</f>
        <v>390</v>
      </c>
      <c r="E6223" s="5" t="str">
        <f t="shared" ref="E6223:E6286" si="1173">AP6223</f>
        <v>0.02284</v>
      </c>
      <c r="F6223" s="5" t="str">
        <f t="shared" ref="F6223:F6286" si="1174">IF($D6223=0,_xlfn.NUMBERVALUE(AQ6223),AQ6223)</f>
        <v>2791</v>
      </c>
      <c r="G6223" s="5" t="str">
        <f t="shared" ref="G6223:G6286" si="1175">IF($D6223=0,_xlfn.NUMBERVALUE(AR6223),AR6223)</f>
        <v>3042</v>
      </c>
      <c r="H6223" s="5" t="str">
        <f t="shared" ref="H6223:H6286" si="1176">IF($D6223=0,_xlfn.NUMBERVALUE(AS6223),AS6223)</f>
        <v>6.094</v>
      </c>
      <c r="I6223" s="1" t="s">
        <v>9</v>
      </c>
      <c r="AN6223" s="89" t="str">
        <f t="shared" ref="AN6223:AN6286" si="1177">IF(AU6223=0,"0.000",TEXT(IF(AU6223&lt;0,"-","")&amp;LEFT(TEXT(ABS(AU6223),"0."&amp;REPT("0",4-1)&amp;"E+00"),4+1)*10^FLOOR(LOG10(TEXT(ABS(AU6223),"0."&amp;REPT("0",4-1)&amp;"E+00")),1),(""&amp;(IF(OR(AND(FLOOR(LOG10(TEXT(ABS(AU6223),"0."&amp;REPT("0",4-1)&amp;"E+00")),1)+1=4,RIGHT(LEFT(TEXT(ABS(AU6223),"0."&amp;REPT("0",4-1)&amp;"E+00"),4+1)*10^FLOOR(LOG10(TEXT(ABS(AU6223),"0."&amp;REPT("0",4-1)&amp;"E+00")),1),1)="0"),LOG10(TEXT(ABS(AU6223),"0."&amp;REPT("0",4-1)&amp;"E+00"))&lt;=4-1),"0.","#")&amp;REPT("0",IF(4-1-(FLOOR(LOG10(TEXT(ABS(AU6223),"0."&amp;REPT("0",4-1)&amp;"E+00")),1))&gt;0,4-1-(FLOOR(LOG10(TEXT(ABS(AU6223),"0."&amp;REPT("0",4-1)&amp;"E+00")),1)),0))))))</f>
        <v>11.00</v>
      </c>
      <c r="AO6223" s="89" t="str">
        <f t="shared" ref="AO6223:AO6286" si="1178">IF(AV6223=0,"0.000",TEXT(IF(AV6223&lt;0,"-","")&amp;LEFT(TEXT(ABS(AV6223),"0."&amp;REPT("0",4-1)&amp;"E+00"),4+1)*10^FLOOR(LOG10(TEXT(ABS(AV6223),"0."&amp;REPT("0",4-1)&amp;"E+00")),1),(""&amp;(IF(OR(AND(FLOOR(LOG10(TEXT(ABS(AV6223),"0."&amp;REPT("0",4-1)&amp;"E+00")),1)+1=4,RIGHT(LEFT(TEXT(ABS(AV6223),"0."&amp;REPT("0",4-1)&amp;"E+00"),4+1)*10^FLOOR(LOG10(TEXT(ABS(AV6223),"0."&amp;REPT("0",4-1)&amp;"E+00")),1),1)="0"),LOG10(TEXT(ABS(AV6223),"0."&amp;REPT("0",4-1)&amp;"E+00"))&lt;=4-1),"0.","#")&amp;REPT("0",IF(4-1-(FLOOR(LOG10(TEXT(ABS(AV6223),"0."&amp;REPT("0",4-1)&amp;"E+00")),1))&gt;0,4-1-(FLOOR(LOG10(TEXT(ABS(AV6223),"0."&amp;REPT("0",4-1)&amp;"E+00")),1)),0))))))</f>
        <v>390.0</v>
      </c>
      <c r="AP6223" s="89" t="str">
        <f t="shared" ref="AP6223:AP6286" si="1179">IF(AW6223=0,"0.000",TEXT(IF(AW6223&lt;0,"-","")&amp;LEFT(TEXT(ABS(AW6223),"0."&amp;REPT("0",4-1)&amp;"E+00"),4+1)*10^FLOOR(LOG10(TEXT(ABS(AW6223),"0."&amp;REPT("0",4-1)&amp;"E+00")),1),(""&amp;(IF(OR(AND(FLOOR(LOG10(TEXT(ABS(AW6223),"0."&amp;REPT("0",4-1)&amp;"E+00")),1)+1=4,RIGHT(LEFT(TEXT(ABS(AW6223),"0."&amp;REPT("0",4-1)&amp;"E+00"),4+1)*10^FLOOR(LOG10(TEXT(ABS(AW6223),"0."&amp;REPT("0",4-1)&amp;"E+00")),1),1)="0"),LOG10(TEXT(ABS(AW6223),"0."&amp;REPT("0",4-1)&amp;"E+00"))&lt;=4-1),"0.","#")&amp;REPT("0",IF(4-1-(FLOOR(LOG10(TEXT(ABS(AW6223),"0."&amp;REPT("0",4-1)&amp;"E+00")),1))&gt;0,4-1-(FLOOR(LOG10(TEXT(ABS(AW6223),"0."&amp;REPT("0",4-1)&amp;"E+00")),1)),0))))))</f>
        <v>0.02284</v>
      </c>
      <c r="AQ6223" s="89" t="str">
        <f t="shared" ref="AQ6223:AQ6286" si="1180">IF(AX6223=0,"0.000",TEXT(IF(AX6223&lt;0,"-","")&amp;LEFT(TEXT(ABS(AX6223),"0."&amp;REPT("0",4-1)&amp;"E+00"),4+1)*10^FLOOR(LOG10(TEXT(ABS(AX6223),"0."&amp;REPT("0",4-1)&amp;"E+00")),1),(""&amp;(IF(OR(AND(FLOOR(LOG10(TEXT(ABS(AX6223),"0."&amp;REPT("0",4-1)&amp;"E+00")),1)+1=4,RIGHT(LEFT(TEXT(ABS(AX6223),"0."&amp;REPT("0",4-1)&amp;"E+00"),4+1)*10^FLOOR(LOG10(TEXT(ABS(AX6223),"0."&amp;REPT("0",4-1)&amp;"E+00")),1),1)="0"),LOG10(TEXT(ABS(AX6223),"0."&amp;REPT("0",4-1)&amp;"E+00"))&lt;=4-1),"0.","#")&amp;REPT("0",IF(4-1-(FLOOR(LOG10(TEXT(ABS(AX6223),"0."&amp;REPT("0",4-1)&amp;"E+00")),1))&gt;0,4-1-(FLOOR(LOG10(TEXT(ABS(AX6223),"0."&amp;REPT("0",4-1)&amp;"E+00")),1)),0))))))</f>
        <v>2791</v>
      </c>
      <c r="AR6223" s="89" t="str">
        <f t="shared" ref="AR6223:AR6286" si="1181">IF(AY6223=0,"0.000",TEXT(IF(AY6223&lt;0,"-","")&amp;LEFT(TEXT(ABS(AY6223),"0."&amp;REPT("0",4-1)&amp;"E+00"),4+1)*10^FLOOR(LOG10(TEXT(ABS(AY6223),"0."&amp;REPT("0",4-1)&amp;"E+00")),1),(""&amp;(IF(OR(AND(FLOOR(LOG10(TEXT(ABS(AY6223),"0."&amp;REPT("0",4-1)&amp;"E+00")),1)+1=4,RIGHT(LEFT(TEXT(ABS(AY6223),"0."&amp;REPT("0",4-1)&amp;"E+00"),4+1)*10^FLOOR(LOG10(TEXT(ABS(AY6223),"0."&amp;REPT("0",4-1)&amp;"E+00")),1),1)="0"),LOG10(TEXT(ABS(AY6223),"0."&amp;REPT("0",4-1)&amp;"E+00"))&lt;=4-1),"0.","#")&amp;REPT("0",IF(4-1-(FLOOR(LOG10(TEXT(ABS(AY6223),"0."&amp;REPT("0",4-1)&amp;"E+00")),1))&gt;0,4-1-(FLOOR(LOG10(TEXT(ABS(AY6223),"0."&amp;REPT("0",4-1)&amp;"E+00")),1)),0))))))</f>
        <v>3042</v>
      </c>
      <c r="AS6223" s="89" t="str">
        <f t="shared" ref="AS6223:AS6286" si="1182">IF(AZ6223=0,"0.000",TEXT(IF(AZ6223&lt;0,"-","")&amp;LEFT(TEXT(ABS(AZ6223),"0."&amp;REPT("0",4-1)&amp;"E+00"),4+1)*10^FLOOR(LOG10(TEXT(ABS(AZ6223),"0."&amp;REPT("0",4-1)&amp;"E+00")),1),(""&amp;(IF(OR(AND(FLOOR(LOG10(TEXT(ABS(AZ6223),"0."&amp;REPT("0",4-1)&amp;"E+00")),1)+1=4,RIGHT(LEFT(TEXT(ABS(AZ6223),"0."&amp;REPT("0",4-1)&amp;"E+00"),4+1)*10^FLOOR(LOG10(TEXT(ABS(AZ6223),"0."&amp;REPT("0",4-1)&amp;"E+00")),1),1)="0"),LOG10(TEXT(ABS(AZ6223),"0."&amp;REPT("0",4-1)&amp;"E+00"))&lt;=4-1),"0.","#")&amp;REPT("0",IF(4-1-(FLOOR(LOG10(TEXT(ABS(AZ6223),"0."&amp;REPT("0",4-1)&amp;"E+00")),1))&gt;0,4-1-(FLOOR(LOG10(TEXT(ABS(AZ6223),"0."&amp;REPT("0",4-1)&amp;"E+00")),1)),0))))))</f>
        <v>6.094</v>
      </c>
      <c r="AT6223" s="89"/>
      <c r="AU6223" s="99">
        <v>11</v>
      </c>
      <c r="AV6223" s="99">
        <v>390</v>
      </c>
      <c r="AW6223" s="99">
        <v>2.2835999999999999E-2</v>
      </c>
      <c r="AX6223" s="99">
        <v>2790.7040000000002</v>
      </c>
      <c r="AY6223" s="99">
        <v>3041.9</v>
      </c>
      <c r="AZ6223" s="99">
        <v>6.0941000000000001</v>
      </c>
      <c r="BA6223" s="119" t="s">
        <v>9</v>
      </c>
      <c r="BB6223" s="4">
        <v>6223</v>
      </c>
      <c r="BC6223" s="4">
        <v>11</v>
      </c>
    </row>
    <row r="6224" spans="2:55">
      <c r="B6224">
        <v>6223</v>
      </c>
      <c r="C6224" s="5">
        <f t="shared" si="1171"/>
        <v>11</v>
      </c>
      <c r="D6224" s="5">
        <f t="shared" si="1172"/>
        <v>400</v>
      </c>
      <c r="E6224" s="5" t="str">
        <f t="shared" si="1173"/>
        <v>0.02354</v>
      </c>
      <c r="F6224" s="5" t="str">
        <f t="shared" si="1174"/>
        <v>2816</v>
      </c>
      <c r="G6224" s="5" t="str">
        <f t="shared" si="1175"/>
        <v>3075</v>
      </c>
      <c r="H6224" s="5" t="str">
        <f t="shared" si="1176"/>
        <v>6.144</v>
      </c>
      <c r="I6224" s="1" t="s">
        <v>9</v>
      </c>
      <c r="AN6224" s="89" t="str">
        <f t="shared" si="1177"/>
        <v>11.00</v>
      </c>
      <c r="AO6224" s="89" t="str">
        <f t="shared" si="1178"/>
        <v>400.0</v>
      </c>
      <c r="AP6224" s="89" t="str">
        <f t="shared" si="1179"/>
        <v>0.02354</v>
      </c>
      <c r="AQ6224" s="89" t="str">
        <f t="shared" si="1180"/>
        <v>2816</v>
      </c>
      <c r="AR6224" s="89" t="str">
        <f t="shared" si="1181"/>
        <v>3075</v>
      </c>
      <c r="AS6224" s="89" t="str">
        <f t="shared" si="1182"/>
        <v>6.144</v>
      </c>
      <c r="AT6224" s="89"/>
      <c r="AU6224" s="99">
        <v>11</v>
      </c>
      <c r="AV6224" s="99">
        <v>400</v>
      </c>
      <c r="AW6224" s="99">
        <v>2.3536999999999999E-2</v>
      </c>
      <c r="AX6224" s="99">
        <v>2816.2929999999997</v>
      </c>
      <c r="AY6224" s="99">
        <v>3075.2</v>
      </c>
      <c r="AZ6224" s="99">
        <v>6.1440000000000001</v>
      </c>
      <c r="BA6224" s="119" t="s">
        <v>9</v>
      </c>
      <c r="BB6224" s="4">
        <v>6224</v>
      </c>
      <c r="BC6224" s="4">
        <v>11</v>
      </c>
    </row>
    <row r="6225" spans="2:55">
      <c r="B6225">
        <v>6224</v>
      </c>
      <c r="C6225" s="5">
        <f t="shared" si="1171"/>
        <v>11</v>
      </c>
      <c r="D6225" s="5">
        <f t="shared" si="1172"/>
        <v>410</v>
      </c>
      <c r="E6225" s="5" t="str">
        <f t="shared" si="1173"/>
        <v>0.02421</v>
      </c>
      <c r="F6225" s="5" t="str">
        <f t="shared" si="1174"/>
        <v>2841</v>
      </c>
      <c r="G6225" s="5" t="str">
        <f t="shared" si="1175"/>
        <v>3107</v>
      </c>
      <c r="H6225" s="5" t="str">
        <f t="shared" si="1176"/>
        <v>6.191</v>
      </c>
      <c r="I6225" s="1" t="s">
        <v>9</v>
      </c>
      <c r="AN6225" s="89" t="str">
        <f t="shared" si="1177"/>
        <v>11.00</v>
      </c>
      <c r="AO6225" s="89" t="str">
        <f t="shared" si="1178"/>
        <v>410.0</v>
      </c>
      <c r="AP6225" s="89" t="str">
        <f t="shared" si="1179"/>
        <v>0.02421</v>
      </c>
      <c r="AQ6225" s="89" t="str">
        <f t="shared" si="1180"/>
        <v>2841</v>
      </c>
      <c r="AR6225" s="89" t="str">
        <f t="shared" si="1181"/>
        <v>3107</v>
      </c>
      <c r="AS6225" s="89" t="str">
        <f t="shared" si="1182"/>
        <v>6.191</v>
      </c>
      <c r="AT6225" s="89"/>
      <c r="AU6225" s="99">
        <v>11</v>
      </c>
      <c r="AV6225" s="99">
        <v>410</v>
      </c>
      <c r="AW6225" s="99">
        <v>2.4212000000000001E-2</v>
      </c>
      <c r="AX6225" s="99">
        <v>2840.8679999999999</v>
      </c>
      <c r="AY6225" s="99">
        <v>3107.2</v>
      </c>
      <c r="AZ6225" s="99">
        <v>6.1912000000000003</v>
      </c>
      <c r="BA6225" s="119" t="s">
        <v>9</v>
      </c>
      <c r="BB6225" s="4">
        <v>6225</v>
      </c>
      <c r="BC6225" s="4">
        <v>11</v>
      </c>
    </row>
    <row r="6226" spans="2:55">
      <c r="B6226">
        <v>6225</v>
      </c>
      <c r="C6226" s="5">
        <f t="shared" si="1171"/>
        <v>11</v>
      </c>
      <c r="D6226" s="5">
        <f t="shared" si="1172"/>
        <v>420</v>
      </c>
      <c r="E6226" s="5" t="str">
        <f t="shared" si="1173"/>
        <v>0.02486</v>
      </c>
      <c r="F6226" s="5" t="str">
        <f t="shared" si="1174"/>
        <v>2865</v>
      </c>
      <c r="G6226" s="5" t="str">
        <f t="shared" si="1175"/>
        <v>3138</v>
      </c>
      <c r="H6226" s="5" t="str">
        <f t="shared" si="1176"/>
        <v>6.236</v>
      </c>
      <c r="I6226" s="1" t="s">
        <v>9</v>
      </c>
      <c r="AN6226" s="89" t="str">
        <f t="shared" si="1177"/>
        <v>11.00</v>
      </c>
      <c r="AO6226" s="89" t="str">
        <f t="shared" si="1178"/>
        <v>420.0</v>
      </c>
      <c r="AP6226" s="89" t="str">
        <f t="shared" si="1179"/>
        <v>0.02486</v>
      </c>
      <c r="AQ6226" s="89" t="str">
        <f t="shared" si="1180"/>
        <v>2865</v>
      </c>
      <c r="AR6226" s="89" t="str">
        <f t="shared" si="1181"/>
        <v>3138</v>
      </c>
      <c r="AS6226" s="89" t="str">
        <f t="shared" si="1182"/>
        <v>6.236</v>
      </c>
      <c r="AT6226" s="89"/>
      <c r="AU6226" s="99">
        <v>11</v>
      </c>
      <c r="AV6226" s="99">
        <v>420</v>
      </c>
      <c r="AW6226" s="99">
        <v>2.4864000000000001E-2</v>
      </c>
      <c r="AX6226" s="99">
        <v>2864.6959999999999</v>
      </c>
      <c r="AY6226" s="99">
        <v>3138.2</v>
      </c>
      <c r="AZ6226" s="99">
        <v>6.2362000000000002</v>
      </c>
      <c r="BA6226" s="119" t="s">
        <v>9</v>
      </c>
      <c r="BB6226" s="4">
        <v>6226</v>
      </c>
      <c r="BC6226" s="4">
        <v>11</v>
      </c>
    </row>
    <row r="6227" spans="2:55">
      <c r="B6227">
        <v>6226</v>
      </c>
      <c r="C6227" s="5">
        <f t="shared" si="1171"/>
        <v>11</v>
      </c>
      <c r="D6227" s="5">
        <f t="shared" si="1172"/>
        <v>430</v>
      </c>
      <c r="E6227" s="5" t="str">
        <f t="shared" si="1173"/>
        <v>0.02550</v>
      </c>
      <c r="F6227" s="5" t="str">
        <f t="shared" si="1174"/>
        <v>2888</v>
      </c>
      <c r="G6227" s="5" t="str">
        <f t="shared" si="1175"/>
        <v>3168</v>
      </c>
      <c r="H6227" s="5" t="str">
        <f t="shared" si="1176"/>
        <v>6.279</v>
      </c>
      <c r="I6227" s="1" t="s">
        <v>9</v>
      </c>
      <c r="AN6227" s="89" t="str">
        <f t="shared" si="1177"/>
        <v>11.00</v>
      </c>
      <c r="AO6227" s="89" t="str">
        <f t="shared" si="1178"/>
        <v>430.0</v>
      </c>
      <c r="AP6227" s="89" t="str">
        <f t="shared" si="1179"/>
        <v>0.02550</v>
      </c>
      <c r="AQ6227" s="89" t="str">
        <f t="shared" si="1180"/>
        <v>2888</v>
      </c>
      <c r="AR6227" s="89" t="str">
        <f t="shared" si="1181"/>
        <v>3168</v>
      </c>
      <c r="AS6227" s="89" t="str">
        <f t="shared" si="1182"/>
        <v>6.279</v>
      </c>
      <c r="AT6227" s="89"/>
      <c r="AU6227" s="99">
        <v>11</v>
      </c>
      <c r="AV6227" s="99">
        <v>430</v>
      </c>
      <c r="AW6227" s="99">
        <v>2.5495999999999998E-2</v>
      </c>
      <c r="AX6227" s="99">
        <v>2887.8440000000001</v>
      </c>
      <c r="AY6227" s="99">
        <v>3168.3</v>
      </c>
      <c r="AZ6227" s="99">
        <v>6.2793000000000001</v>
      </c>
      <c r="BA6227" s="119" t="s">
        <v>9</v>
      </c>
      <c r="BB6227" s="4">
        <v>6227</v>
      </c>
      <c r="BC6227" s="4">
        <v>11</v>
      </c>
    </row>
    <row r="6228" spans="2:55">
      <c r="B6228">
        <v>6227</v>
      </c>
      <c r="C6228" s="5">
        <f t="shared" si="1171"/>
        <v>11</v>
      </c>
      <c r="D6228" s="5">
        <f t="shared" si="1172"/>
        <v>440</v>
      </c>
      <c r="E6228" s="5" t="str">
        <f t="shared" si="1173"/>
        <v>0.02611</v>
      </c>
      <c r="F6228" s="5" t="str">
        <f t="shared" si="1174"/>
        <v>2910.</v>
      </c>
      <c r="G6228" s="5" t="str">
        <f t="shared" si="1175"/>
        <v>3198</v>
      </c>
      <c r="H6228" s="5" t="str">
        <f t="shared" si="1176"/>
        <v>6.321</v>
      </c>
      <c r="I6228" s="1" t="s">
        <v>9</v>
      </c>
      <c r="AN6228" s="89" t="str">
        <f t="shared" si="1177"/>
        <v>11.00</v>
      </c>
      <c r="AO6228" s="89" t="str">
        <f t="shared" si="1178"/>
        <v>440.0</v>
      </c>
      <c r="AP6228" s="89" t="str">
        <f t="shared" si="1179"/>
        <v>0.02611</v>
      </c>
      <c r="AQ6228" s="89" t="str">
        <f t="shared" si="1180"/>
        <v>2910.</v>
      </c>
      <c r="AR6228" s="89" t="str">
        <f t="shared" si="1181"/>
        <v>3198</v>
      </c>
      <c r="AS6228" s="89" t="str">
        <f t="shared" si="1182"/>
        <v>6.321</v>
      </c>
      <c r="AT6228" s="89"/>
      <c r="AU6228" s="99">
        <v>11</v>
      </c>
      <c r="AV6228" s="99">
        <v>440</v>
      </c>
      <c r="AW6228" s="99">
        <v>2.6112E-2</v>
      </c>
      <c r="AX6228" s="99">
        <v>2910.3679999999999</v>
      </c>
      <c r="AY6228" s="99">
        <v>3197.6</v>
      </c>
      <c r="AZ6228" s="99">
        <v>6.3207000000000004</v>
      </c>
      <c r="BA6228" s="119" t="s">
        <v>9</v>
      </c>
      <c r="BB6228" s="4">
        <v>6228</v>
      </c>
      <c r="BC6228" s="4">
        <v>11</v>
      </c>
    </row>
    <row r="6229" spans="2:55">
      <c r="B6229">
        <v>6228</v>
      </c>
      <c r="C6229" s="5">
        <f t="shared" si="1171"/>
        <v>11</v>
      </c>
      <c r="D6229" s="5">
        <f t="shared" si="1172"/>
        <v>450</v>
      </c>
      <c r="E6229" s="5" t="str">
        <f t="shared" si="1173"/>
        <v>0.02671</v>
      </c>
      <c r="F6229" s="5" t="str">
        <f t="shared" si="1174"/>
        <v>2932</v>
      </c>
      <c r="G6229" s="5" t="str">
        <f t="shared" si="1175"/>
        <v>3226</v>
      </c>
      <c r="H6229" s="5" t="str">
        <f t="shared" si="1176"/>
        <v>6.361</v>
      </c>
      <c r="I6229" s="1" t="s">
        <v>9</v>
      </c>
      <c r="AN6229" s="89" t="str">
        <f t="shared" si="1177"/>
        <v>11.00</v>
      </c>
      <c r="AO6229" s="89" t="str">
        <f t="shared" si="1178"/>
        <v>450.0</v>
      </c>
      <c r="AP6229" s="89" t="str">
        <f t="shared" si="1179"/>
        <v>0.02671</v>
      </c>
      <c r="AQ6229" s="89" t="str">
        <f t="shared" si="1180"/>
        <v>2932</v>
      </c>
      <c r="AR6229" s="89" t="str">
        <f t="shared" si="1181"/>
        <v>3226</v>
      </c>
      <c r="AS6229" s="89" t="str">
        <f t="shared" si="1182"/>
        <v>6.361</v>
      </c>
      <c r="AT6229" s="89"/>
      <c r="AU6229" s="99">
        <v>11</v>
      </c>
      <c r="AV6229" s="99">
        <v>450</v>
      </c>
      <c r="AW6229" s="99">
        <v>2.6713000000000001E-2</v>
      </c>
      <c r="AX6229" s="99">
        <v>2932.4570000000003</v>
      </c>
      <c r="AY6229" s="99">
        <v>3226.3</v>
      </c>
      <c r="AZ6229" s="99">
        <v>6.3606999999999996</v>
      </c>
      <c r="BA6229" s="119" t="s">
        <v>9</v>
      </c>
      <c r="BB6229" s="4">
        <v>6229</v>
      </c>
      <c r="BC6229" s="4">
        <v>11</v>
      </c>
    </row>
    <row r="6230" spans="2:55">
      <c r="B6230">
        <v>6229</v>
      </c>
      <c r="C6230" s="5">
        <f t="shared" si="1171"/>
        <v>11</v>
      </c>
      <c r="D6230" s="5">
        <f t="shared" si="1172"/>
        <v>460</v>
      </c>
      <c r="E6230" s="5" t="str">
        <f t="shared" si="1173"/>
        <v>0.02730</v>
      </c>
      <c r="F6230" s="5" t="str">
        <f t="shared" si="1174"/>
        <v>2954</v>
      </c>
      <c r="G6230" s="5" t="str">
        <f t="shared" si="1175"/>
        <v>3254</v>
      </c>
      <c r="H6230" s="5" t="str">
        <f t="shared" si="1176"/>
        <v>6.399</v>
      </c>
      <c r="I6230" s="1" t="s">
        <v>9</v>
      </c>
      <c r="AN6230" s="89" t="str">
        <f t="shared" si="1177"/>
        <v>11.00</v>
      </c>
      <c r="AO6230" s="89" t="str">
        <f t="shared" si="1178"/>
        <v>460.0</v>
      </c>
      <c r="AP6230" s="89" t="str">
        <f t="shared" si="1179"/>
        <v>0.02730</v>
      </c>
      <c r="AQ6230" s="89" t="str">
        <f t="shared" si="1180"/>
        <v>2954</v>
      </c>
      <c r="AR6230" s="89" t="str">
        <f t="shared" si="1181"/>
        <v>3254</v>
      </c>
      <c r="AS6230" s="89" t="str">
        <f t="shared" si="1182"/>
        <v>6.399</v>
      </c>
      <c r="AT6230" s="89"/>
      <c r="AU6230" s="99">
        <v>11</v>
      </c>
      <c r="AV6230" s="99">
        <v>460</v>
      </c>
      <c r="AW6230" s="99">
        <v>2.7300999999999999E-2</v>
      </c>
      <c r="AX6230" s="99">
        <v>2954.0889999999999</v>
      </c>
      <c r="AY6230" s="99">
        <v>3254.4</v>
      </c>
      <c r="AZ6230" s="99">
        <v>6.3993000000000002</v>
      </c>
      <c r="BA6230" s="119" t="s">
        <v>9</v>
      </c>
      <c r="BB6230" s="4">
        <v>6230</v>
      </c>
      <c r="BC6230" s="4">
        <v>11</v>
      </c>
    </row>
    <row r="6231" spans="2:55">
      <c r="B6231">
        <v>6230</v>
      </c>
      <c r="C6231" s="5">
        <f t="shared" si="1171"/>
        <v>11</v>
      </c>
      <c r="D6231" s="5">
        <f t="shared" si="1172"/>
        <v>470</v>
      </c>
      <c r="E6231" s="5" t="str">
        <f t="shared" si="1173"/>
        <v>0.02788</v>
      </c>
      <c r="F6231" s="5" t="str">
        <f t="shared" si="1174"/>
        <v>2975</v>
      </c>
      <c r="G6231" s="5" t="str">
        <f t="shared" si="1175"/>
        <v>3282</v>
      </c>
      <c r="H6231" s="5" t="str">
        <f t="shared" si="1176"/>
        <v>6.437</v>
      </c>
      <c r="I6231" s="1" t="s">
        <v>9</v>
      </c>
      <c r="AN6231" s="89" t="str">
        <f t="shared" si="1177"/>
        <v>11.00</v>
      </c>
      <c r="AO6231" s="89" t="str">
        <f t="shared" si="1178"/>
        <v>470.0</v>
      </c>
      <c r="AP6231" s="89" t="str">
        <f t="shared" si="1179"/>
        <v>0.02788</v>
      </c>
      <c r="AQ6231" s="89" t="str">
        <f t="shared" si="1180"/>
        <v>2975</v>
      </c>
      <c r="AR6231" s="89" t="str">
        <f t="shared" si="1181"/>
        <v>3282</v>
      </c>
      <c r="AS6231" s="89" t="str">
        <f t="shared" si="1182"/>
        <v>6.437</v>
      </c>
      <c r="AT6231" s="89"/>
      <c r="AU6231" s="99">
        <v>11</v>
      </c>
      <c r="AV6231" s="99">
        <v>470</v>
      </c>
      <c r="AW6231" s="99">
        <v>2.7876999999999999E-2</v>
      </c>
      <c r="AX6231" s="99">
        <v>2975.3530000000001</v>
      </c>
      <c r="AY6231" s="99">
        <v>3282</v>
      </c>
      <c r="AZ6231" s="99">
        <v>6.4367000000000001</v>
      </c>
      <c r="BA6231" s="119" t="s">
        <v>9</v>
      </c>
      <c r="BB6231" s="4">
        <v>6231</v>
      </c>
      <c r="BC6231" s="4">
        <v>11</v>
      </c>
    </row>
    <row r="6232" spans="2:55">
      <c r="B6232">
        <v>6231</v>
      </c>
      <c r="C6232" s="5">
        <f t="shared" si="1171"/>
        <v>11</v>
      </c>
      <c r="D6232" s="5">
        <f t="shared" si="1172"/>
        <v>480</v>
      </c>
      <c r="E6232" s="5" t="str">
        <f t="shared" si="1173"/>
        <v>0.02844</v>
      </c>
      <c r="F6232" s="5" t="str">
        <f t="shared" si="1174"/>
        <v>2996</v>
      </c>
      <c r="G6232" s="5" t="str">
        <f t="shared" si="1175"/>
        <v>3309</v>
      </c>
      <c r="H6232" s="5" t="str">
        <f t="shared" si="1176"/>
        <v>6.473</v>
      </c>
      <c r="I6232" s="1" t="s">
        <v>9</v>
      </c>
      <c r="AN6232" s="89" t="str">
        <f t="shared" si="1177"/>
        <v>11.00</v>
      </c>
      <c r="AO6232" s="89" t="str">
        <f t="shared" si="1178"/>
        <v>480.0</v>
      </c>
      <c r="AP6232" s="89" t="str">
        <f t="shared" si="1179"/>
        <v>0.02844</v>
      </c>
      <c r="AQ6232" s="89" t="str">
        <f t="shared" si="1180"/>
        <v>2996</v>
      </c>
      <c r="AR6232" s="89" t="str">
        <f t="shared" si="1181"/>
        <v>3309</v>
      </c>
      <c r="AS6232" s="89" t="str">
        <f t="shared" si="1182"/>
        <v>6.473</v>
      </c>
      <c r="AT6232" s="89"/>
      <c r="AU6232" s="99">
        <v>11</v>
      </c>
      <c r="AV6232" s="99">
        <v>480</v>
      </c>
      <c r="AW6232" s="99">
        <v>2.8443000000000003E-2</v>
      </c>
      <c r="AX6232" s="99">
        <v>2996.4270000000001</v>
      </c>
      <c r="AY6232" s="99">
        <v>3309.3</v>
      </c>
      <c r="AZ6232" s="99">
        <v>6.4730999999999996</v>
      </c>
      <c r="BA6232" s="119" t="s">
        <v>9</v>
      </c>
      <c r="BB6232" s="4">
        <v>6232</v>
      </c>
      <c r="BC6232" s="4">
        <v>11</v>
      </c>
    </row>
    <row r="6233" spans="2:55">
      <c r="B6233">
        <v>6232</v>
      </c>
      <c r="C6233" s="5">
        <f t="shared" si="1171"/>
        <v>11</v>
      </c>
      <c r="D6233" s="5">
        <f t="shared" si="1172"/>
        <v>490</v>
      </c>
      <c r="E6233" s="5" t="str">
        <f t="shared" si="1173"/>
        <v>0.02900</v>
      </c>
      <c r="F6233" s="5" t="str">
        <f t="shared" si="1174"/>
        <v>3017</v>
      </c>
      <c r="G6233" s="5" t="str">
        <f t="shared" si="1175"/>
        <v>3336</v>
      </c>
      <c r="H6233" s="5" t="str">
        <f t="shared" si="1176"/>
        <v>6.509</v>
      </c>
      <c r="I6233" s="1" t="s">
        <v>9</v>
      </c>
      <c r="AN6233" s="89" t="str">
        <f t="shared" si="1177"/>
        <v>11.00</v>
      </c>
      <c r="AO6233" s="89" t="str">
        <f t="shared" si="1178"/>
        <v>490.0</v>
      </c>
      <c r="AP6233" s="89" t="str">
        <f t="shared" si="1179"/>
        <v>0.02900</v>
      </c>
      <c r="AQ6233" s="89" t="str">
        <f t="shared" si="1180"/>
        <v>3017</v>
      </c>
      <c r="AR6233" s="89" t="str">
        <f t="shared" si="1181"/>
        <v>3336</v>
      </c>
      <c r="AS6233" s="89" t="str">
        <f t="shared" si="1182"/>
        <v>6.509</v>
      </c>
      <c r="AT6233" s="89"/>
      <c r="AU6233" s="99">
        <v>11</v>
      </c>
      <c r="AV6233" s="99">
        <v>490</v>
      </c>
      <c r="AW6233" s="99">
        <v>2.9000000000000001E-2</v>
      </c>
      <c r="AX6233" s="99">
        <v>3017.1</v>
      </c>
      <c r="AY6233" s="99">
        <v>3336.1</v>
      </c>
      <c r="AZ6233" s="99">
        <v>6.5084999999999997</v>
      </c>
      <c r="BA6233" s="119" t="s">
        <v>9</v>
      </c>
      <c r="BB6233" s="4">
        <v>6233</v>
      </c>
      <c r="BC6233" s="4">
        <v>11</v>
      </c>
    </row>
    <row r="6234" spans="2:55">
      <c r="B6234">
        <v>6233</v>
      </c>
      <c r="C6234" s="5">
        <f t="shared" si="1171"/>
        <v>11</v>
      </c>
      <c r="D6234" s="5">
        <f t="shared" si="1172"/>
        <v>500</v>
      </c>
      <c r="E6234" s="5" t="str">
        <f t="shared" si="1173"/>
        <v>0.02955</v>
      </c>
      <c r="F6234" s="5" t="str">
        <f t="shared" si="1174"/>
        <v>3038</v>
      </c>
      <c r="G6234" s="5" t="str">
        <f t="shared" si="1175"/>
        <v>3363</v>
      </c>
      <c r="H6234" s="5" t="str">
        <f t="shared" si="1176"/>
        <v>6.543</v>
      </c>
      <c r="I6234" s="1" t="s">
        <v>9</v>
      </c>
      <c r="AN6234" s="89" t="str">
        <f t="shared" si="1177"/>
        <v>11.00</v>
      </c>
      <c r="AO6234" s="89" t="str">
        <f t="shared" si="1178"/>
        <v>500.0</v>
      </c>
      <c r="AP6234" s="89" t="str">
        <f t="shared" si="1179"/>
        <v>0.02955</v>
      </c>
      <c r="AQ6234" s="89" t="str">
        <f t="shared" si="1180"/>
        <v>3038</v>
      </c>
      <c r="AR6234" s="89" t="str">
        <f t="shared" si="1181"/>
        <v>3363</v>
      </c>
      <c r="AS6234" s="89" t="str">
        <f t="shared" si="1182"/>
        <v>6.543</v>
      </c>
      <c r="AT6234" s="89"/>
      <c r="AU6234" s="99">
        <v>11</v>
      </c>
      <c r="AV6234" s="99">
        <v>500</v>
      </c>
      <c r="AW6234" s="99">
        <v>2.9548999999999999E-2</v>
      </c>
      <c r="AX6234" s="99">
        <v>3037.6610000000001</v>
      </c>
      <c r="AY6234" s="99">
        <v>3362.7</v>
      </c>
      <c r="AZ6234" s="99">
        <v>6.5430999999999999</v>
      </c>
      <c r="BA6234" s="119" t="s">
        <v>9</v>
      </c>
      <c r="BB6234" s="4">
        <v>6234</v>
      </c>
      <c r="BC6234" s="4">
        <v>11</v>
      </c>
    </row>
    <row r="6235" spans="2:55">
      <c r="B6235">
        <v>6234</v>
      </c>
      <c r="C6235" s="5">
        <f t="shared" si="1171"/>
        <v>11</v>
      </c>
      <c r="D6235" s="5">
        <f t="shared" si="1172"/>
        <v>520</v>
      </c>
      <c r="E6235" s="5" t="str">
        <f t="shared" si="1173"/>
        <v>0.03062</v>
      </c>
      <c r="F6235" s="5" t="str">
        <f t="shared" si="1174"/>
        <v>3078</v>
      </c>
      <c r="G6235" s="5" t="str">
        <f t="shared" si="1175"/>
        <v>3415</v>
      </c>
      <c r="H6235" s="5" t="str">
        <f t="shared" si="1176"/>
        <v>6.610</v>
      </c>
      <c r="I6235" s="1" t="s">
        <v>9</v>
      </c>
      <c r="AN6235" s="89" t="str">
        <f t="shared" si="1177"/>
        <v>11.00</v>
      </c>
      <c r="AO6235" s="89" t="str">
        <f t="shared" si="1178"/>
        <v>520.0</v>
      </c>
      <c r="AP6235" s="89" t="str">
        <f t="shared" si="1179"/>
        <v>0.03062</v>
      </c>
      <c r="AQ6235" s="89" t="str">
        <f t="shared" si="1180"/>
        <v>3078</v>
      </c>
      <c r="AR6235" s="89" t="str">
        <f t="shared" si="1181"/>
        <v>3415</v>
      </c>
      <c r="AS6235" s="89" t="str">
        <f t="shared" si="1182"/>
        <v>6.610</v>
      </c>
      <c r="AT6235" s="89"/>
      <c r="AU6235" s="99">
        <v>11</v>
      </c>
      <c r="AV6235" s="99">
        <v>520</v>
      </c>
      <c r="AW6235" s="99">
        <v>3.0623999999999998E-2</v>
      </c>
      <c r="AX6235" s="99">
        <v>3078.136</v>
      </c>
      <c r="AY6235" s="99">
        <v>3415</v>
      </c>
      <c r="AZ6235" s="99">
        <v>6.6098999999999997</v>
      </c>
      <c r="BA6235" s="119" t="s">
        <v>9</v>
      </c>
      <c r="BB6235" s="4">
        <v>6235</v>
      </c>
      <c r="BC6235" s="4">
        <v>11</v>
      </c>
    </row>
    <row r="6236" spans="2:55">
      <c r="B6236">
        <v>6235</v>
      </c>
      <c r="C6236" s="5">
        <f t="shared" si="1171"/>
        <v>11</v>
      </c>
      <c r="D6236" s="5">
        <f t="shared" si="1172"/>
        <v>540</v>
      </c>
      <c r="E6236" s="5" t="str">
        <f t="shared" si="1173"/>
        <v>0.03167</v>
      </c>
      <c r="F6236" s="5" t="str">
        <f t="shared" si="1174"/>
        <v>3118</v>
      </c>
      <c r="G6236" s="5" t="str">
        <f t="shared" si="1175"/>
        <v>3466</v>
      </c>
      <c r="H6236" s="5" t="str">
        <f t="shared" si="1176"/>
        <v>6.674</v>
      </c>
      <c r="I6236" s="1" t="s">
        <v>9</v>
      </c>
      <c r="AN6236" s="89" t="str">
        <f t="shared" si="1177"/>
        <v>11.00</v>
      </c>
      <c r="AO6236" s="89" t="str">
        <f t="shared" si="1178"/>
        <v>540.0</v>
      </c>
      <c r="AP6236" s="89" t="str">
        <f t="shared" si="1179"/>
        <v>0.03167</v>
      </c>
      <c r="AQ6236" s="89" t="str">
        <f t="shared" si="1180"/>
        <v>3118</v>
      </c>
      <c r="AR6236" s="89" t="str">
        <f t="shared" si="1181"/>
        <v>3466</v>
      </c>
      <c r="AS6236" s="89" t="str">
        <f t="shared" si="1182"/>
        <v>6.674</v>
      </c>
      <c r="AT6236" s="89"/>
      <c r="AU6236" s="99">
        <v>11</v>
      </c>
      <c r="AV6236" s="99">
        <v>540</v>
      </c>
      <c r="AW6236" s="99">
        <v>3.1674000000000001E-2</v>
      </c>
      <c r="AX6236" s="99">
        <v>3117.9859999999999</v>
      </c>
      <c r="AY6236" s="99">
        <v>3466.4</v>
      </c>
      <c r="AZ6236" s="99">
        <v>6.6738999999999997</v>
      </c>
      <c r="BA6236" s="119" t="s">
        <v>9</v>
      </c>
      <c r="BB6236" s="4">
        <v>6236</v>
      </c>
      <c r="BC6236" s="4">
        <v>11</v>
      </c>
    </row>
    <row r="6237" spans="2:55">
      <c r="B6237">
        <v>6236</v>
      </c>
      <c r="C6237" s="5">
        <f t="shared" si="1171"/>
        <v>11</v>
      </c>
      <c r="D6237" s="5">
        <f t="shared" si="1172"/>
        <v>560</v>
      </c>
      <c r="E6237" s="5" t="str">
        <f t="shared" si="1173"/>
        <v>0.03270</v>
      </c>
      <c r="F6237" s="5" t="str">
        <f t="shared" si="1174"/>
        <v>3157</v>
      </c>
      <c r="G6237" s="5" t="str">
        <f t="shared" si="1175"/>
        <v>3517</v>
      </c>
      <c r="H6237" s="5" t="str">
        <f t="shared" si="1176"/>
        <v>6.736</v>
      </c>
      <c r="I6237" s="1" t="s">
        <v>9</v>
      </c>
      <c r="AN6237" s="89" t="str">
        <f t="shared" si="1177"/>
        <v>11.00</v>
      </c>
      <c r="AO6237" s="89" t="str">
        <f t="shared" si="1178"/>
        <v>560.0</v>
      </c>
      <c r="AP6237" s="89" t="str">
        <f t="shared" si="1179"/>
        <v>0.03270</v>
      </c>
      <c r="AQ6237" s="89" t="str">
        <f t="shared" si="1180"/>
        <v>3157</v>
      </c>
      <c r="AR6237" s="89" t="str">
        <f t="shared" si="1181"/>
        <v>3517</v>
      </c>
      <c r="AS6237" s="89" t="str">
        <f t="shared" si="1182"/>
        <v>6.736</v>
      </c>
      <c r="AT6237" s="89"/>
      <c r="AU6237" s="99">
        <v>11</v>
      </c>
      <c r="AV6237" s="99">
        <v>560</v>
      </c>
      <c r="AW6237" s="99">
        <v>3.2703000000000003E-2</v>
      </c>
      <c r="AX6237" s="99">
        <v>3157.4669999999996</v>
      </c>
      <c r="AY6237" s="99">
        <v>3517.2</v>
      </c>
      <c r="AZ6237" s="99">
        <v>6.7355999999999998</v>
      </c>
      <c r="BA6237" s="119" t="s">
        <v>9</v>
      </c>
      <c r="BB6237" s="4">
        <v>6237</v>
      </c>
      <c r="BC6237" s="4">
        <v>11</v>
      </c>
    </row>
    <row r="6238" spans="2:55">
      <c r="B6238">
        <v>6237</v>
      </c>
      <c r="C6238" s="5">
        <f t="shared" si="1171"/>
        <v>11</v>
      </c>
      <c r="D6238" s="5">
        <f t="shared" si="1172"/>
        <v>580</v>
      </c>
      <c r="E6238" s="5" t="str">
        <f t="shared" si="1173"/>
        <v>0.03371</v>
      </c>
      <c r="F6238" s="5" t="str">
        <f t="shared" si="1174"/>
        <v>3197</v>
      </c>
      <c r="G6238" s="5" t="str">
        <f t="shared" si="1175"/>
        <v>3568</v>
      </c>
      <c r="H6238" s="5" t="str">
        <f t="shared" si="1176"/>
        <v>6.795</v>
      </c>
      <c r="I6238" s="1" t="s">
        <v>9</v>
      </c>
      <c r="AN6238" s="89" t="str">
        <f t="shared" si="1177"/>
        <v>11.00</v>
      </c>
      <c r="AO6238" s="89" t="str">
        <f t="shared" si="1178"/>
        <v>580.0</v>
      </c>
      <c r="AP6238" s="89" t="str">
        <f t="shared" si="1179"/>
        <v>0.03371</v>
      </c>
      <c r="AQ6238" s="89" t="str">
        <f t="shared" si="1180"/>
        <v>3197</v>
      </c>
      <c r="AR6238" s="89" t="str">
        <f t="shared" si="1181"/>
        <v>3568</v>
      </c>
      <c r="AS6238" s="89" t="str">
        <f t="shared" si="1182"/>
        <v>6.795</v>
      </c>
      <c r="AT6238" s="89"/>
      <c r="AU6238" s="99">
        <v>11</v>
      </c>
      <c r="AV6238" s="99">
        <v>580</v>
      </c>
      <c r="AW6238" s="99">
        <v>3.3714000000000001E-2</v>
      </c>
      <c r="AX6238" s="99">
        <v>3196.6460000000002</v>
      </c>
      <c r="AY6238" s="99">
        <v>3567.5</v>
      </c>
      <c r="AZ6238" s="99">
        <v>6.7953000000000001</v>
      </c>
      <c r="BA6238" s="119" t="s">
        <v>9</v>
      </c>
      <c r="BB6238" s="4">
        <v>6238</v>
      </c>
      <c r="BC6238" s="4">
        <v>11</v>
      </c>
    </row>
    <row r="6239" spans="2:55">
      <c r="B6239">
        <v>6238</v>
      </c>
      <c r="C6239" s="5">
        <f t="shared" si="1171"/>
        <v>11</v>
      </c>
      <c r="D6239" s="5">
        <f t="shared" si="1172"/>
        <v>600</v>
      </c>
      <c r="E6239" s="5" t="str">
        <f t="shared" si="1173"/>
        <v>0.03471</v>
      </c>
      <c r="F6239" s="5" t="str">
        <f t="shared" si="1174"/>
        <v>3236</v>
      </c>
      <c r="G6239" s="5" t="str">
        <f t="shared" si="1175"/>
        <v>3617</v>
      </c>
      <c r="H6239" s="5" t="str">
        <f t="shared" si="1176"/>
        <v>6.853</v>
      </c>
      <c r="I6239" s="1" t="s">
        <v>9</v>
      </c>
      <c r="AN6239" s="89" t="str">
        <f t="shared" si="1177"/>
        <v>11.00</v>
      </c>
      <c r="AO6239" s="89" t="str">
        <f t="shared" si="1178"/>
        <v>600.0</v>
      </c>
      <c r="AP6239" s="89" t="str">
        <f t="shared" si="1179"/>
        <v>0.03471</v>
      </c>
      <c r="AQ6239" s="89" t="str">
        <f t="shared" si="1180"/>
        <v>3236</v>
      </c>
      <c r="AR6239" s="89" t="str">
        <f t="shared" si="1181"/>
        <v>3617</v>
      </c>
      <c r="AS6239" s="89" t="str">
        <f t="shared" si="1182"/>
        <v>6.853</v>
      </c>
      <c r="AT6239" s="89"/>
      <c r="AU6239" s="99">
        <v>11</v>
      </c>
      <c r="AV6239" s="99">
        <v>600</v>
      </c>
      <c r="AW6239" s="99">
        <v>3.4709000000000004E-2</v>
      </c>
      <c r="AX6239" s="99">
        <v>3235.6010000000001</v>
      </c>
      <c r="AY6239" s="99">
        <v>3617.4</v>
      </c>
      <c r="AZ6239" s="99">
        <v>6.8531000000000004</v>
      </c>
      <c r="BA6239" s="119" t="s">
        <v>9</v>
      </c>
      <c r="BB6239" s="4">
        <v>6239</v>
      </c>
      <c r="BC6239" s="4">
        <v>11</v>
      </c>
    </row>
    <row r="6240" spans="2:55">
      <c r="B6240">
        <v>6239</v>
      </c>
      <c r="C6240" s="5">
        <f t="shared" si="1171"/>
        <v>11</v>
      </c>
      <c r="D6240" s="5">
        <f t="shared" si="1172"/>
        <v>620</v>
      </c>
      <c r="E6240" s="5" t="str">
        <f t="shared" si="1173"/>
        <v>0.03569</v>
      </c>
      <c r="F6240" s="5" t="str">
        <f t="shared" si="1174"/>
        <v>3274</v>
      </c>
      <c r="G6240" s="5" t="str">
        <f t="shared" si="1175"/>
        <v>3667</v>
      </c>
      <c r="H6240" s="5" t="str">
        <f t="shared" si="1176"/>
        <v>6.909</v>
      </c>
      <c r="I6240" s="1" t="s">
        <v>9</v>
      </c>
      <c r="AN6240" s="89" t="str">
        <f t="shared" si="1177"/>
        <v>11.00</v>
      </c>
      <c r="AO6240" s="89" t="str">
        <f t="shared" si="1178"/>
        <v>620.0</v>
      </c>
      <c r="AP6240" s="89" t="str">
        <f t="shared" si="1179"/>
        <v>0.03569</v>
      </c>
      <c r="AQ6240" s="89" t="str">
        <f t="shared" si="1180"/>
        <v>3274</v>
      </c>
      <c r="AR6240" s="89" t="str">
        <f t="shared" si="1181"/>
        <v>3667</v>
      </c>
      <c r="AS6240" s="89" t="str">
        <f t="shared" si="1182"/>
        <v>6.909</v>
      </c>
      <c r="AT6240" s="89"/>
      <c r="AU6240" s="99">
        <v>11</v>
      </c>
      <c r="AV6240" s="99">
        <v>620</v>
      </c>
      <c r="AW6240" s="99">
        <v>3.5691000000000001E-2</v>
      </c>
      <c r="AX6240" s="99">
        <v>3274.3989999999999</v>
      </c>
      <c r="AY6240" s="99">
        <v>3667</v>
      </c>
      <c r="AZ6240" s="99">
        <v>6.9092000000000002</v>
      </c>
      <c r="BA6240" s="119" t="s">
        <v>9</v>
      </c>
      <c r="BB6240" s="4">
        <v>6240</v>
      </c>
      <c r="BC6240" s="4">
        <v>11</v>
      </c>
    </row>
    <row r="6241" spans="2:55">
      <c r="B6241">
        <v>6240</v>
      </c>
      <c r="C6241" s="5">
        <f t="shared" si="1171"/>
        <v>11</v>
      </c>
      <c r="D6241" s="5">
        <f t="shared" si="1172"/>
        <v>640</v>
      </c>
      <c r="E6241" s="5" t="str">
        <f t="shared" si="1173"/>
        <v>0.03666</v>
      </c>
      <c r="F6241" s="5" t="str">
        <f t="shared" si="1174"/>
        <v>3313</v>
      </c>
      <c r="G6241" s="5" t="str">
        <f t="shared" si="1175"/>
        <v>3716</v>
      </c>
      <c r="H6241" s="5" t="str">
        <f t="shared" si="1176"/>
        <v>6.964</v>
      </c>
      <c r="I6241" s="1" t="s">
        <v>9</v>
      </c>
      <c r="AN6241" s="89" t="str">
        <f t="shared" si="1177"/>
        <v>11.00</v>
      </c>
      <c r="AO6241" s="89" t="str">
        <f t="shared" si="1178"/>
        <v>640.0</v>
      </c>
      <c r="AP6241" s="89" t="str">
        <f t="shared" si="1179"/>
        <v>0.03666</v>
      </c>
      <c r="AQ6241" s="89" t="str">
        <f t="shared" si="1180"/>
        <v>3313</v>
      </c>
      <c r="AR6241" s="89" t="str">
        <f t="shared" si="1181"/>
        <v>3716</v>
      </c>
      <c r="AS6241" s="89" t="str">
        <f t="shared" si="1182"/>
        <v>6.964</v>
      </c>
      <c r="AT6241" s="89"/>
      <c r="AU6241" s="99">
        <v>11</v>
      </c>
      <c r="AV6241" s="99">
        <v>640</v>
      </c>
      <c r="AW6241" s="99">
        <v>3.6660999999999999E-2</v>
      </c>
      <c r="AX6241" s="99">
        <v>3313.1289999999999</v>
      </c>
      <c r="AY6241" s="99">
        <v>3716.4</v>
      </c>
      <c r="AZ6241" s="99">
        <v>6.9638999999999998</v>
      </c>
      <c r="BA6241" s="119" t="s">
        <v>9</v>
      </c>
      <c r="BB6241" s="4">
        <v>6241</v>
      </c>
      <c r="BC6241" s="4">
        <v>11</v>
      </c>
    </row>
    <row r="6242" spans="2:55">
      <c r="B6242">
        <v>6241</v>
      </c>
      <c r="C6242" s="5">
        <f t="shared" si="1171"/>
        <v>11</v>
      </c>
      <c r="D6242" s="5">
        <f t="shared" si="1172"/>
        <v>660</v>
      </c>
      <c r="E6242" s="5" t="str">
        <f t="shared" si="1173"/>
        <v>0.03762</v>
      </c>
      <c r="F6242" s="5" t="str">
        <f t="shared" si="1174"/>
        <v>3352</v>
      </c>
      <c r="G6242" s="5" t="str">
        <f t="shared" si="1175"/>
        <v>3766</v>
      </c>
      <c r="H6242" s="5" t="str">
        <f t="shared" si="1176"/>
        <v>7.017</v>
      </c>
      <c r="I6242" s="1" t="s">
        <v>9</v>
      </c>
      <c r="AN6242" s="89" t="str">
        <f t="shared" si="1177"/>
        <v>11.00</v>
      </c>
      <c r="AO6242" s="89" t="str">
        <f t="shared" si="1178"/>
        <v>660.0</v>
      </c>
      <c r="AP6242" s="89" t="str">
        <f t="shared" si="1179"/>
        <v>0.03762</v>
      </c>
      <c r="AQ6242" s="89" t="str">
        <f t="shared" si="1180"/>
        <v>3352</v>
      </c>
      <c r="AR6242" s="89" t="str">
        <f t="shared" si="1181"/>
        <v>3766</v>
      </c>
      <c r="AS6242" s="89" t="str">
        <f t="shared" si="1182"/>
        <v>7.017</v>
      </c>
      <c r="AT6242" s="89"/>
      <c r="AU6242" s="99">
        <v>11</v>
      </c>
      <c r="AV6242" s="99">
        <v>660</v>
      </c>
      <c r="AW6242" s="99">
        <v>3.7621000000000002E-2</v>
      </c>
      <c r="AX6242" s="99">
        <v>3351.7689999999998</v>
      </c>
      <c r="AY6242" s="99">
        <v>3765.6</v>
      </c>
      <c r="AZ6242" s="99">
        <v>7.0172999999999996</v>
      </c>
      <c r="BA6242" s="119" t="s">
        <v>9</v>
      </c>
      <c r="BB6242" s="4">
        <v>6242</v>
      </c>
      <c r="BC6242" s="4">
        <v>11</v>
      </c>
    </row>
    <row r="6243" spans="2:55">
      <c r="B6243">
        <v>6242</v>
      </c>
      <c r="C6243" s="5">
        <f t="shared" si="1171"/>
        <v>11</v>
      </c>
      <c r="D6243" s="5">
        <f t="shared" si="1172"/>
        <v>680</v>
      </c>
      <c r="E6243" s="5" t="str">
        <f t="shared" si="1173"/>
        <v>0.03857</v>
      </c>
      <c r="F6243" s="5" t="str">
        <f t="shared" si="1174"/>
        <v>3391</v>
      </c>
      <c r="G6243" s="5" t="str">
        <f t="shared" si="1175"/>
        <v>3815</v>
      </c>
      <c r="H6243" s="5" t="str">
        <f t="shared" si="1176"/>
        <v>7.069</v>
      </c>
      <c r="I6243" s="1" t="s">
        <v>9</v>
      </c>
      <c r="AN6243" s="89" t="str">
        <f t="shared" si="1177"/>
        <v>11.00</v>
      </c>
      <c r="AO6243" s="89" t="str">
        <f t="shared" si="1178"/>
        <v>680.0</v>
      </c>
      <c r="AP6243" s="89" t="str">
        <f t="shared" si="1179"/>
        <v>0.03857</v>
      </c>
      <c r="AQ6243" s="89" t="str">
        <f t="shared" si="1180"/>
        <v>3391</v>
      </c>
      <c r="AR6243" s="89" t="str">
        <f t="shared" si="1181"/>
        <v>3815</v>
      </c>
      <c r="AS6243" s="89" t="str">
        <f t="shared" si="1182"/>
        <v>7.069</v>
      </c>
      <c r="AT6243" s="89"/>
      <c r="AU6243" s="99">
        <v>11</v>
      </c>
      <c r="AV6243" s="99">
        <v>680</v>
      </c>
      <c r="AW6243" s="99">
        <v>3.8571000000000001E-2</v>
      </c>
      <c r="AX6243" s="99">
        <v>3390.5190000000002</v>
      </c>
      <c r="AY6243" s="99">
        <v>3814.8</v>
      </c>
      <c r="AZ6243" s="99">
        <v>7.0693999999999999</v>
      </c>
      <c r="BA6243" s="119" t="s">
        <v>9</v>
      </c>
      <c r="BB6243" s="4">
        <v>6243</v>
      </c>
      <c r="BC6243" s="4">
        <v>11</v>
      </c>
    </row>
    <row r="6244" spans="2:55">
      <c r="B6244">
        <v>6243</v>
      </c>
      <c r="C6244" s="5">
        <f t="shared" si="1171"/>
        <v>11</v>
      </c>
      <c r="D6244" s="5">
        <f t="shared" si="1172"/>
        <v>700</v>
      </c>
      <c r="E6244" s="5" t="str">
        <f t="shared" si="1173"/>
        <v>0.03951</v>
      </c>
      <c r="F6244" s="5" t="str">
        <f t="shared" si="1174"/>
        <v>3429</v>
      </c>
      <c r="G6244" s="5" t="str">
        <f t="shared" si="1175"/>
        <v>3864</v>
      </c>
      <c r="H6244" s="5" t="str">
        <f t="shared" si="1176"/>
        <v>7.120</v>
      </c>
      <c r="I6244" s="1" t="s">
        <v>9</v>
      </c>
      <c r="AN6244" s="89" t="str">
        <f t="shared" si="1177"/>
        <v>11.00</v>
      </c>
      <c r="AO6244" s="89" t="str">
        <f t="shared" si="1178"/>
        <v>700.0</v>
      </c>
      <c r="AP6244" s="89" t="str">
        <f t="shared" si="1179"/>
        <v>0.03951</v>
      </c>
      <c r="AQ6244" s="89" t="str">
        <f t="shared" si="1180"/>
        <v>3429</v>
      </c>
      <c r="AR6244" s="89" t="str">
        <f t="shared" si="1181"/>
        <v>3864</v>
      </c>
      <c r="AS6244" s="89" t="str">
        <f t="shared" si="1182"/>
        <v>7.120</v>
      </c>
      <c r="AT6244" s="89"/>
      <c r="AU6244" s="99">
        <v>11</v>
      </c>
      <c r="AV6244" s="99">
        <v>700</v>
      </c>
      <c r="AW6244" s="99">
        <v>3.9513E-2</v>
      </c>
      <c r="AX6244" s="99">
        <v>3429.2570000000001</v>
      </c>
      <c r="AY6244" s="99">
        <v>3863.9</v>
      </c>
      <c r="AZ6244" s="99">
        <v>7.1204000000000001</v>
      </c>
      <c r="BA6244" s="119" t="s">
        <v>9</v>
      </c>
      <c r="BB6244" s="4">
        <v>6244</v>
      </c>
      <c r="BC6244" s="4">
        <v>11</v>
      </c>
    </row>
    <row r="6245" spans="2:55">
      <c r="B6245">
        <v>6244</v>
      </c>
      <c r="C6245" s="5">
        <f t="shared" si="1171"/>
        <v>11</v>
      </c>
      <c r="D6245" s="5">
        <f t="shared" si="1172"/>
        <v>720</v>
      </c>
      <c r="E6245" s="5" t="str">
        <f t="shared" si="1173"/>
        <v>0.04045</v>
      </c>
      <c r="F6245" s="5" t="str">
        <f t="shared" si="1174"/>
        <v>3468</v>
      </c>
      <c r="G6245" s="5" t="str">
        <f t="shared" si="1175"/>
        <v>3913</v>
      </c>
      <c r="H6245" s="5" t="str">
        <f t="shared" si="1176"/>
        <v>7.170</v>
      </c>
      <c r="I6245" s="1" t="s">
        <v>9</v>
      </c>
      <c r="AN6245" s="89" t="str">
        <f t="shared" si="1177"/>
        <v>11.00</v>
      </c>
      <c r="AO6245" s="89" t="str">
        <f t="shared" si="1178"/>
        <v>720.0</v>
      </c>
      <c r="AP6245" s="89" t="str">
        <f t="shared" si="1179"/>
        <v>0.04045</v>
      </c>
      <c r="AQ6245" s="89" t="str">
        <f t="shared" si="1180"/>
        <v>3468</v>
      </c>
      <c r="AR6245" s="89" t="str">
        <f t="shared" si="1181"/>
        <v>3913</v>
      </c>
      <c r="AS6245" s="89" t="str">
        <f t="shared" si="1182"/>
        <v>7.170</v>
      </c>
      <c r="AT6245" s="89"/>
      <c r="AU6245" s="99">
        <v>11</v>
      </c>
      <c r="AV6245" s="99">
        <v>720</v>
      </c>
      <c r="AW6245" s="99">
        <v>4.0447999999999998E-2</v>
      </c>
      <c r="AX6245" s="99">
        <v>3468.0720000000001</v>
      </c>
      <c r="AY6245" s="99">
        <v>3913</v>
      </c>
      <c r="AZ6245" s="99">
        <v>7.1703000000000001</v>
      </c>
      <c r="BA6245" s="119" t="s">
        <v>9</v>
      </c>
      <c r="BB6245" s="4">
        <v>6245</v>
      </c>
      <c r="BC6245" s="4">
        <v>11</v>
      </c>
    </row>
    <row r="6246" spans="2:55">
      <c r="B6246">
        <v>6245</v>
      </c>
      <c r="C6246" s="5">
        <f t="shared" si="1171"/>
        <v>11</v>
      </c>
      <c r="D6246" s="5">
        <f t="shared" si="1172"/>
        <v>740</v>
      </c>
      <c r="E6246" s="5" t="str">
        <f t="shared" si="1173"/>
        <v>0.04138</v>
      </c>
      <c r="F6246" s="5" t="str">
        <f t="shared" si="1174"/>
        <v>3507</v>
      </c>
      <c r="G6246" s="5" t="str">
        <f t="shared" si="1175"/>
        <v>3962</v>
      </c>
      <c r="H6246" s="5" t="str">
        <f t="shared" si="1176"/>
        <v>7.219</v>
      </c>
      <c r="I6246" s="1" t="s">
        <v>9</v>
      </c>
      <c r="AN6246" s="89" t="str">
        <f t="shared" si="1177"/>
        <v>11.00</v>
      </c>
      <c r="AO6246" s="89" t="str">
        <f t="shared" si="1178"/>
        <v>740.0</v>
      </c>
      <c r="AP6246" s="89" t="str">
        <f t="shared" si="1179"/>
        <v>0.04138</v>
      </c>
      <c r="AQ6246" s="89" t="str">
        <f t="shared" si="1180"/>
        <v>3507</v>
      </c>
      <c r="AR6246" s="89" t="str">
        <f t="shared" si="1181"/>
        <v>3962</v>
      </c>
      <c r="AS6246" s="89" t="str">
        <f t="shared" si="1182"/>
        <v>7.219</v>
      </c>
      <c r="AT6246" s="89"/>
      <c r="AU6246" s="99">
        <v>11</v>
      </c>
      <c r="AV6246" s="99">
        <v>740</v>
      </c>
      <c r="AW6246" s="99">
        <v>4.1375999999999996E-2</v>
      </c>
      <c r="AX6246" s="99">
        <v>3506.9639999999999</v>
      </c>
      <c r="AY6246" s="99">
        <v>3962.1</v>
      </c>
      <c r="AZ6246" s="99">
        <v>7.2192999999999996</v>
      </c>
      <c r="BA6246" s="119" t="s">
        <v>9</v>
      </c>
      <c r="BB6246" s="4">
        <v>6246</v>
      </c>
      <c r="BC6246" s="4">
        <v>11</v>
      </c>
    </row>
    <row r="6247" spans="2:55">
      <c r="B6247">
        <v>6246</v>
      </c>
      <c r="C6247" s="5">
        <f t="shared" si="1171"/>
        <v>11</v>
      </c>
      <c r="D6247" s="5">
        <f t="shared" si="1172"/>
        <v>760</v>
      </c>
      <c r="E6247" s="5" t="str">
        <f t="shared" si="1173"/>
        <v>0.04230</v>
      </c>
      <c r="F6247" s="5" t="str">
        <f t="shared" si="1174"/>
        <v>3546</v>
      </c>
      <c r="G6247" s="5" t="str">
        <f t="shared" si="1175"/>
        <v>4011</v>
      </c>
      <c r="H6247" s="5" t="str">
        <f t="shared" si="1176"/>
        <v>7.267</v>
      </c>
      <c r="I6247" s="1" t="s">
        <v>9</v>
      </c>
      <c r="AN6247" s="89" t="str">
        <f t="shared" si="1177"/>
        <v>11.00</v>
      </c>
      <c r="AO6247" s="89" t="str">
        <f t="shared" si="1178"/>
        <v>760.0</v>
      </c>
      <c r="AP6247" s="89" t="str">
        <f t="shared" si="1179"/>
        <v>0.04230</v>
      </c>
      <c r="AQ6247" s="89" t="str">
        <f t="shared" si="1180"/>
        <v>3546</v>
      </c>
      <c r="AR6247" s="89" t="str">
        <f t="shared" si="1181"/>
        <v>4011</v>
      </c>
      <c r="AS6247" s="89" t="str">
        <f t="shared" si="1182"/>
        <v>7.267</v>
      </c>
      <c r="AT6247" s="89"/>
      <c r="AU6247" s="99">
        <v>11</v>
      </c>
      <c r="AV6247" s="99">
        <v>760</v>
      </c>
      <c r="AW6247" s="99">
        <v>4.2298000000000002E-2</v>
      </c>
      <c r="AX6247" s="99">
        <v>3545.9219999999996</v>
      </c>
      <c r="AY6247" s="99">
        <v>4011.2</v>
      </c>
      <c r="AZ6247" s="99">
        <v>7.2672999999999996</v>
      </c>
      <c r="BA6247" s="119" t="s">
        <v>9</v>
      </c>
      <c r="BB6247" s="4">
        <v>6247</v>
      </c>
      <c r="BC6247" s="4">
        <v>11</v>
      </c>
    </row>
    <row r="6248" spans="2:55">
      <c r="B6248">
        <v>6247</v>
      </c>
      <c r="C6248" s="5">
        <f t="shared" si="1171"/>
        <v>11</v>
      </c>
      <c r="D6248" s="5">
        <f t="shared" si="1172"/>
        <v>780</v>
      </c>
      <c r="E6248" s="5" t="str">
        <f t="shared" si="1173"/>
        <v>0.04322</v>
      </c>
      <c r="F6248" s="5" t="str">
        <f t="shared" si="1174"/>
        <v>3585</v>
      </c>
      <c r="G6248" s="5" t="str">
        <f t="shared" si="1175"/>
        <v>4061</v>
      </c>
      <c r="H6248" s="5" t="str">
        <f t="shared" si="1176"/>
        <v>7.315</v>
      </c>
      <c r="I6248" s="1" t="s">
        <v>9</v>
      </c>
      <c r="AN6248" s="89" t="str">
        <f t="shared" si="1177"/>
        <v>11.00</v>
      </c>
      <c r="AO6248" s="89" t="str">
        <f t="shared" si="1178"/>
        <v>780.0</v>
      </c>
      <c r="AP6248" s="89" t="str">
        <f t="shared" si="1179"/>
        <v>0.04322</v>
      </c>
      <c r="AQ6248" s="89" t="str">
        <f t="shared" si="1180"/>
        <v>3585</v>
      </c>
      <c r="AR6248" s="89" t="str">
        <f t="shared" si="1181"/>
        <v>4061</v>
      </c>
      <c r="AS6248" s="89" t="str">
        <f t="shared" si="1182"/>
        <v>7.315</v>
      </c>
      <c r="AT6248" s="89"/>
      <c r="AU6248" s="99">
        <v>11</v>
      </c>
      <c r="AV6248" s="99">
        <v>780</v>
      </c>
      <c r="AW6248" s="99">
        <v>4.3215000000000003E-2</v>
      </c>
      <c r="AX6248" s="99">
        <v>3585.1350000000002</v>
      </c>
      <c r="AY6248" s="99">
        <v>4060.5</v>
      </c>
      <c r="AZ6248" s="99">
        <v>7.3146000000000004</v>
      </c>
      <c r="BA6248" s="119" t="s">
        <v>9</v>
      </c>
      <c r="BB6248" s="4">
        <v>6248</v>
      </c>
      <c r="BC6248" s="4">
        <v>11</v>
      </c>
    </row>
    <row r="6249" spans="2:55">
      <c r="B6249">
        <v>6248</v>
      </c>
      <c r="C6249" s="5">
        <f t="shared" si="1171"/>
        <v>11</v>
      </c>
      <c r="D6249" s="5">
        <f t="shared" si="1172"/>
        <v>800</v>
      </c>
      <c r="E6249" s="5" t="str">
        <f t="shared" si="1173"/>
        <v>0.04413</v>
      </c>
      <c r="F6249" s="5" t="str">
        <f t="shared" si="1174"/>
        <v>3624</v>
      </c>
      <c r="G6249" s="5" t="str">
        <f t="shared" si="1175"/>
        <v>4110.</v>
      </c>
      <c r="H6249" s="5" t="str">
        <f t="shared" si="1176"/>
        <v>7.361</v>
      </c>
      <c r="I6249" s="1" t="s">
        <v>9</v>
      </c>
      <c r="AN6249" s="89" t="str">
        <f t="shared" si="1177"/>
        <v>11.00</v>
      </c>
      <c r="AO6249" s="89" t="str">
        <f t="shared" si="1178"/>
        <v>800.0</v>
      </c>
      <c r="AP6249" s="89" t="str">
        <f t="shared" si="1179"/>
        <v>0.04413</v>
      </c>
      <c r="AQ6249" s="89" t="str">
        <f t="shared" si="1180"/>
        <v>3624</v>
      </c>
      <c r="AR6249" s="89" t="str">
        <f t="shared" si="1181"/>
        <v>4110.</v>
      </c>
      <c r="AS6249" s="89" t="str">
        <f t="shared" si="1182"/>
        <v>7.361</v>
      </c>
      <c r="AT6249" s="89"/>
      <c r="AU6249" s="99">
        <v>11</v>
      </c>
      <c r="AV6249" s="99">
        <v>800</v>
      </c>
      <c r="AW6249" s="99">
        <v>4.4125999999999999E-2</v>
      </c>
      <c r="AX6249" s="99">
        <v>3624.4140000000002</v>
      </c>
      <c r="AY6249" s="99">
        <v>4109.8</v>
      </c>
      <c r="AZ6249" s="99">
        <v>7.3609999999999998</v>
      </c>
      <c r="BA6249" s="119" t="s">
        <v>9</v>
      </c>
      <c r="BB6249" s="4">
        <v>6249</v>
      </c>
      <c r="BC6249" s="4">
        <v>11</v>
      </c>
    </row>
    <row r="6250" spans="2:55">
      <c r="B6250">
        <v>6249</v>
      </c>
      <c r="C6250" s="5">
        <f t="shared" si="1171"/>
        <v>11</v>
      </c>
      <c r="D6250" s="5">
        <f t="shared" si="1172"/>
        <v>820</v>
      </c>
      <c r="E6250" s="5" t="str">
        <f t="shared" si="1173"/>
        <v>0.04503</v>
      </c>
      <c r="F6250" s="5" t="str">
        <f t="shared" si="1174"/>
        <v>3664</v>
      </c>
      <c r="G6250" s="5" t="str">
        <f t="shared" si="1175"/>
        <v>4159</v>
      </c>
      <c r="H6250" s="5" t="str">
        <f t="shared" si="1176"/>
        <v>7.407</v>
      </c>
      <c r="I6250" s="1" t="s">
        <v>9</v>
      </c>
      <c r="AN6250" s="89" t="str">
        <f t="shared" si="1177"/>
        <v>11.00</v>
      </c>
      <c r="AO6250" s="89" t="str">
        <f t="shared" si="1178"/>
        <v>820.0</v>
      </c>
      <c r="AP6250" s="89" t="str">
        <f t="shared" si="1179"/>
        <v>0.04503</v>
      </c>
      <c r="AQ6250" s="89" t="str">
        <f t="shared" si="1180"/>
        <v>3664</v>
      </c>
      <c r="AR6250" s="89" t="str">
        <f t="shared" si="1181"/>
        <v>4159</v>
      </c>
      <c r="AS6250" s="89" t="str">
        <f t="shared" si="1182"/>
        <v>7.407</v>
      </c>
      <c r="AT6250" s="89"/>
      <c r="AU6250" s="99">
        <v>11</v>
      </c>
      <c r="AV6250" s="99">
        <v>820</v>
      </c>
      <c r="AW6250" s="99">
        <v>4.5033999999999998E-2</v>
      </c>
      <c r="AX6250" s="99">
        <v>3663.9260000000004</v>
      </c>
      <c r="AY6250" s="99">
        <v>4159.3</v>
      </c>
      <c r="AZ6250" s="99">
        <v>7.4066000000000001</v>
      </c>
      <c r="BA6250" s="119" t="s">
        <v>9</v>
      </c>
      <c r="BB6250" s="4">
        <v>6250</v>
      </c>
      <c r="BC6250" s="4">
        <v>11</v>
      </c>
    </row>
    <row r="6251" spans="2:55">
      <c r="B6251">
        <v>6250</v>
      </c>
      <c r="C6251" s="5">
        <f t="shared" si="1171"/>
        <v>11</v>
      </c>
      <c r="D6251" s="5">
        <f t="shared" si="1172"/>
        <v>840</v>
      </c>
      <c r="E6251" s="5" t="str">
        <f t="shared" si="1173"/>
        <v>0.04594</v>
      </c>
      <c r="F6251" s="5" t="str">
        <f t="shared" si="1174"/>
        <v>3703</v>
      </c>
      <c r="G6251" s="5" t="str">
        <f t="shared" si="1175"/>
        <v>4209</v>
      </c>
      <c r="H6251" s="5" t="str">
        <f t="shared" si="1176"/>
        <v>7.452</v>
      </c>
      <c r="I6251" s="1" t="s">
        <v>9</v>
      </c>
      <c r="AN6251" s="89" t="str">
        <f t="shared" si="1177"/>
        <v>11.00</v>
      </c>
      <c r="AO6251" s="89" t="str">
        <f t="shared" si="1178"/>
        <v>840.0</v>
      </c>
      <c r="AP6251" s="89" t="str">
        <f t="shared" si="1179"/>
        <v>0.04594</v>
      </c>
      <c r="AQ6251" s="89" t="str">
        <f t="shared" si="1180"/>
        <v>3703</v>
      </c>
      <c r="AR6251" s="89" t="str">
        <f t="shared" si="1181"/>
        <v>4209</v>
      </c>
      <c r="AS6251" s="89" t="str">
        <f t="shared" si="1182"/>
        <v>7.452</v>
      </c>
      <c r="AT6251" s="89"/>
      <c r="AU6251" s="99">
        <v>11</v>
      </c>
      <c r="AV6251" s="99">
        <v>840</v>
      </c>
      <c r="AW6251" s="99">
        <v>4.5936999999999999E-2</v>
      </c>
      <c r="AX6251" s="99">
        <v>3703.4930000000004</v>
      </c>
      <c r="AY6251" s="99">
        <v>4208.8</v>
      </c>
      <c r="AZ6251" s="99">
        <v>7.4515000000000002</v>
      </c>
      <c r="BA6251" s="119" t="s">
        <v>9</v>
      </c>
      <c r="BB6251" s="4">
        <v>6251</v>
      </c>
      <c r="BC6251" s="4">
        <v>11</v>
      </c>
    </row>
    <row r="6252" spans="2:55">
      <c r="B6252">
        <v>6251</v>
      </c>
      <c r="C6252" s="5">
        <f t="shared" si="1171"/>
        <v>11</v>
      </c>
      <c r="D6252" s="5">
        <f t="shared" si="1172"/>
        <v>860</v>
      </c>
      <c r="E6252" s="5" t="str">
        <f t="shared" si="1173"/>
        <v>0.04684</v>
      </c>
      <c r="F6252" s="5" t="str">
        <f t="shared" si="1174"/>
        <v>3743</v>
      </c>
      <c r="G6252" s="5" t="str">
        <f t="shared" si="1175"/>
        <v>4259</v>
      </c>
      <c r="H6252" s="5" t="str">
        <f t="shared" si="1176"/>
        <v>7.496</v>
      </c>
      <c r="I6252" s="1" t="s">
        <v>9</v>
      </c>
      <c r="AN6252" s="89" t="str">
        <f t="shared" si="1177"/>
        <v>11.00</v>
      </c>
      <c r="AO6252" s="89" t="str">
        <f t="shared" si="1178"/>
        <v>860.0</v>
      </c>
      <c r="AP6252" s="89" t="str">
        <f t="shared" si="1179"/>
        <v>0.04684</v>
      </c>
      <c r="AQ6252" s="89" t="str">
        <f t="shared" si="1180"/>
        <v>3743</v>
      </c>
      <c r="AR6252" s="89" t="str">
        <f t="shared" si="1181"/>
        <v>4259</v>
      </c>
      <c r="AS6252" s="89" t="str">
        <f t="shared" si="1182"/>
        <v>7.496</v>
      </c>
      <c r="AT6252" s="89"/>
      <c r="AU6252" s="99">
        <v>11</v>
      </c>
      <c r="AV6252" s="99">
        <v>860</v>
      </c>
      <c r="AW6252" s="99">
        <v>4.6837000000000004E-2</v>
      </c>
      <c r="AX6252" s="99">
        <v>3743.2930000000001</v>
      </c>
      <c r="AY6252" s="99">
        <v>4258.5</v>
      </c>
      <c r="AZ6252" s="99">
        <v>7.4958</v>
      </c>
      <c r="BA6252" s="119" t="s">
        <v>9</v>
      </c>
      <c r="BB6252" s="4">
        <v>6252</v>
      </c>
      <c r="BC6252" s="4">
        <v>11</v>
      </c>
    </row>
    <row r="6253" spans="2:55">
      <c r="B6253">
        <v>6252</v>
      </c>
      <c r="C6253" s="5">
        <f t="shared" si="1171"/>
        <v>11</v>
      </c>
      <c r="D6253" s="5">
        <f t="shared" si="1172"/>
        <v>880</v>
      </c>
      <c r="E6253" s="5" t="str">
        <f t="shared" si="1173"/>
        <v>0.04773</v>
      </c>
      <c r="F6253" s="5" t="str">
        <f t="shared" si="1174"/>
        <v>3783</v>
      </c>
      <c r="G6253" s="5" t="str">
        <f t="shared" si="1175"/>
        <v>4308</v>
      </c>
      <c r="H6253" s="5" t="str">
        <f t="shared" si="1176"/>
        <v>7.539</v>
      </c>
      <c r="I6253" s="1" t="s">
        <v>9</v>
      </c>
      <c r="AN6253" s="89" t="str">
        <f t="shared" si="1177"/>
        <v>11.00</v>
      </c>
      <c r="AO6253" s="89" t="str">
        <f t="shared" si="1178"/>
        <v>880.0</v>
      </c>
      <c r="AP6253" s="89" t="str">
        <f t="shared" si="1179"/>
        <v>0.04773</v>
      </c>
      <c r="AQ6253" s="89" t="str">
        <f t="shared" si="1180"/>
        <v>3783</v>
      </c>
      <c r="AR6253" s="89" t="str">
        <f t="shared" si="1181"/>
        <v>4308</v>
      </c>
      <c r="AS6253" s="89" t="str">
        <f t="shared" si="1182"/>
        <v>7.539</v>
      </c>
      <c r="AT6253" s="89"/>
      <c r="AU6253" s="99">
        <v>11</v>
      </c>
      <c r="AV6253" s="99">
        <v>880</v>
      </c>
      <c r="AW6253" s="99">
        <v>4.7732999999999998E-2</v>
      </c>
      <c r="AX6253" s="99">
        <v>3783.2370000000001</v>
      </c>
      <c r="AY6253" s="99">
        <v>4308.3</v>
      </c>
      <c r="AZ6253" s="99">
        <v>7.5393999999999997</v>
      </c>
      <c r="BA6253" s="119" t="s">
        <v>9</v>
      </c>
      <c r="BB6253" s="4">
        <v>6253</v>
      </c>
      <c r="BC6253" s="4">
        <v>11</v>
      </c>
    </row>
    <row r="6254" spans="2:55">
      <c r="B6254">
        <v>6253</v>
      </c>
      <c r="C6254" s="5">
        <f t="shared" si="1171"/>
        <v>11</v>
      </c>
      <c r="D6254" s="5">
        <f t="shared" si="1172"/>
        <v>900</v>
      </c>
      <c r="E6254" s="5" t="str">
        <f t="shared" si="1173"/>
        <v>0.04863</v>
      </c>
      <c r="F6254" s="5" t="str">
        <f t="shared" si="1174"/>
        <v>3823</v>
      </c>
      <c r="G6254" s="5" t="str">
        <f t="shared" si="1175"/>
        <v>4358</v>
      </c>
      <c r="H6254" s="5" t="str">
        <f t="shared" si="1176"/>
        <v>7.582</v>
      </c>
      <c r="I6254" s="1" t="s">
        <v>9</v>
      </c>
      <c r="AN6254" s="89" t="str">
        <f t="shared" si="1177"/>
        <v>11.00</v>
      </c>
      <c r="AO6254" s="89" t="str">
        <f t="shared" si="1178"/>
        <v>900.0</v>
      </c>
      <c r="AP6254" s="89" t="str">
        <f t="shared" si="1179"/>
        <v>0.04863</v>
      </c>
      <c r="AQ6254" s="89" t="str">
        <f t="shared" si="1180"/>
        <v>3823</v>
      </c>
      <c r="AR6254" s="89" t="str">
        <f t="shared" si="1181"/>
        <v>4358</v>
      </c>
      <c r="AS6254" s="89" t="str">
        <f t="shared" si="1182"/>
        <v>7.582</v>
      </c>
      <c r="AT6254" s="89"/>
      <c r="AU6254" s="99">
        <v>11</v>
      </c>
      <c r="AV6254" s="99">
        <v>900</v>
      </c>
      <c r="AW6254" s="99">
        <v>4.8625000000000002E-2</v>
      </c>
      <c r="AX6254" s="99">
        <v>3823.4250000000002</v>
      </c>
      <c r="AY6254" s="99">
        <v>4358.3</v>
      </c>
      <c r="AZ6254" s="99">
        <v>7.5823999999999998</v>
      </c>
      <c r="BA6254" s="119" t="s">
        <v>9</v>
      </c>
      <c r="BB6254" s="4">
        <v>6254</v>
      </c>
      <c r="BC6254" s="4">
        <v>11</v>
      </c>
    </row>
    <row r="6255" spans="2:55">
      <c r="B6255">
        <v>6254</v>
      </c>
      <c r="C6255" s="5">
        <f t="shared" si="1171"/>
        <v>11</v>
      </c>
      <c r="D6255" s="5">
        <f t="shared" si="1172"/>
        <v>920</v>
      </c>
      <c r="E6255" s="5" t="str">
        <f t="shared" si="1173"/>
        <v>0.04952</v>
      </c>
      <c r="F6255" s="5" t="str">
        <f t="shared" si="1174"/>
        <v>3864</v>
      </c>
      <c r="G6255" s="5" t="str">
        <f t="shared" si="1175"/>
        <v>4409</v>
      </c>
      <c r="H6255" s="5" t="str">
        <f t="shared" si="1176"/>
        <v>7.625</v>
      </c>
      <c r="I6255" s="1" t="s">
        <v>9</v>
      </c>
      <c r="AN6255" s="89" t="str">
        <f t="shared" si="1177"/>
        <v>11.00</v>
      </c>
      <c r="AO6255" s="89" t="str">
        <f t="shared" si="1178"/>
        <v>920.0</v>
      </c>
      <c r="AP6255" s="89" t="str">
        <f t="shared" si="1179"/>
        <v>0.04952</v>
      </c>
      <c r="AQ6255" s="89" t="str">
        <f t="shared" si="1180"/>
        <v>3864</v>
      </c>
      <c r="AR6255" s="89" t="str">
        <f t="shared" si="1181"/>
        <v>4409</v>
      </c>
      <c r="AS6255" s="89" t="str">
        <f t="shared" si="1182"/>
        <v>7.625</v>
      </c>
      <c r="AT6255" s="89"/>
      <c r="AU6255" s="99">
        <v>11</v>
      </c>
      <c r="AV6255" s="99">
        <v>920</v>
      </c>
      <c r="AW6255" s="99">
        <v>4.9515000000000003E-2</v>
      </c>
      <c r="AX6255" s="99">
        <v>3863.835</v>
      </c>
      <c r="AY6255" s="99">
        <v>4408.5</v>
      </c>
      <c r="AZ6255" s="99">
        <v>7.6246999999999998</v>
      </c>
      <c r="BA6255" s="119" t="s">
        <v>9</v>
      </c>
      <c r="BB6255" s="4">
        <v>6255</v>
      </c>
      <c r="BC6255" s="4">
        <v>11</v>
      </c>
    </row>
    <row r="6256" spans="2:55">
      <c r="B6256">
        <v>6255</v>
      </c>
      <c r="C6256" s="5">
        <f t="shared" si="1171"/>
        <v>11</v>
      </c>
      <c r="D6256" s="5">
        <f t="shared" si="1172"/>
        <v>940</v>
      </c>
      <c r="E6256" s="5" t="str">
        <f t="shared" si="1173"/>
        <v>0.05040</v>
      </c>
      <c r="F6256" s="5" t="str">
        <f t="shared" si="1174"/>
        <v>3904</v>
      </c>
      <c r="G6256" s="5" t="str">
        <f t="shared" si="1175"/>
        <v>4459</v>
      </c>
      <c r="H6256" s="5" t="str">
        <f t="shared" si="1176"/>
        <v>7.667</v>
      </c>
      <c r="I6256" s="1" t="s">
        <v>9</v>
      </c>
      <c r="AN6256" s="89" t="str">
        <f t="shared" si="1177"/>
        <v>11.00</v>
      </c>
      <c r="AO6256" s="89" t="str">
        <f t="shared" si="1178"/>
        <v>940.0</v>
      </c>
      <c r="AP6256" s="89" t="str">
        <f t="shared" si="1179"/>
        <v>0.05040</v>
      </c>
      <c r="AQ6256" s="89" t="str">
        <f t="shared" si="1180"/>
        <v>3904</v>
      </c>
      <c r="AR6256" s="89" t="str">
        <f t="shared" si="1181"/>
        <v>4459</v>
      </c>
      <c r="AS6256" s="89" t="str">
        <f t="shared" si="1182"/>
        <v>7.667</v>
      </c>
      <c r="AT6256" s="89"/>
      <c r="AU6256" s="99">
        <v>11</v>
      </c>
      <c r="AV6256" s="99">
        <v>940</v>
      </c>
      <c r="AW6256" s="99">
        <v>5.0402000000000002E-2</v>
      </c>
      <c r="AX6256" s="99">
        <v>3904.3780000000002</v>
      </c>
      <c r="AY6256" s="99">
        <v>4458.8</v>
      </c>
      <c r="AZ6256" s="99">
        <v>7.6665999999999999</v>
      </c>
      <c r="BA6256" s="119" t="s">
        <v>9</v>
      </c>
      <c r="BB6256" s="4">
        <v>6256</v>
      </c>
      <c r="BC6256" s="4">
        <v>11</v>
      </c>
    </row>
    <row r="6257" spans="2:55">
      <c r="B6257">
        <v>6256</v>
      </c>
      <c r="C6257" s="5">
        <f t="shared" si="1171"/>
        <v>11</v>
      </c>
      <c r="D6257" s="5">
        <f t="shared" si="1172"/>
        <v>960</v>
      </c>
      <c r="E6257" s="5" t="str">
        <f t="shared" si="1173"/>
        <v>0.05129</v>
      </c>
      <c r="F6257" s="5" t="str">
        <f t="shared" si="1174"/>
        <v>3945</v>
      </c>
      <c r="G6257" s="5" t="str">
        <f t="shared" si="1175"/>
        <v>4509</v>
      </c>
      <c r="H6257" s="5" t="str">
        <f t="shared" si="1176"/>
        <v>7.708</v>
      </c>
      <c r="I6257" s="1" t="s">
        <v>9</v>
      </c>
      <c r="AN6257" s="89" t="str">
        <f t="shared" si="1177"/>
        <v>11.00</v>
      </c>
      <c r="AO6257" s="89" t="str">
        <f t="shared" si="1178"/>
        <v>960.0</v>
      </c>
      <c r="AP6257" s="89" t="str">
        <f t="shared" si="1179"/>
        <v>0.05129</v>
      </c>
      <c r="AQ6257" s="89" t="str">
        <f t="shared" si="1180"/>
        <v>3945</v>
      </c>
      <c r="AR6257" s="89" t="str">
        <f t="shared" si="1181"/>
        <v>4509</v>
      </c>
      <c r="AS6257" s="89" t="str">
        <f t="shared" si="1182"/>
        <v>7.708</v>
      </c>
      <c r="AT6257" s="89"/>
      <c r="AU6257" s="99">
        <v>11</v>
      </c>
      <c r="AV6257" s="99">
        <v>960</v>
      </c>
      <c r="AW6257" s="99">
        <v>5.1286999999999999E-2</v>
      </c>
      <c r="AX6257" s="99">
        <v>3945.143</v>
      </c>
      <c r="AY6257" s="99">
        <v>4509.3</v>
      </c>
      <c r="AZ6257" s="99">
        <v>7.7079000000000004</v>
      </c>
      <c r="BA6257" s="119" t="s">
        <v>9</v>
      </c>
      <c r="BB6257" s="4">
        <v>6257</v>
      </c>
      <c r="BC6257" s="4">
        <v>11</v>
      </c>
    </row>
    <row r="6258" spans="2:55">
      <c r="B6258">
        <v>6257</v>
      </c>
      <c r="C6258" s="5">
        <f t="shared" si="1171"/>
        <v>11</v>
      </c>
      <c r="D6258" s="5">
        <f t="shared" si="1172"/>
        <v>980</v>
      </c>
      <c r="E6258" s="5" t="str">
        <f t="shared" si="1173"/>
        <v>0.05217</v>
      </c>
      <c r="F6258" s="5" t="str">
        <f t="shared" si="1174"/>
        <v>3986</v>
      </c>
      <c r="G6258" s="5" t="str">
        <f t="shared" si="1175"/>
        <v>4560.</v>
      </c>
      <c r="H6258" s="5" t="str">
        <f t="shared" si="1176"/>
        <v>7.749</v>
      </c>
      <c r="I6258" s="1" t="s">
        <v>9</v>
      </c>
      <c r="AN6258" s="89" t="str">
        <f t="shared" si="1177"/>
        <v>11.00</v>
      </c>
      <c r="AO6258" s="89" t="str">
        <f t="shared" si="1178"/>
        <v>980.0</v>
      </c>
      <c r="AP6258" s="89" t="str">
        <f t="shared" si="1179"/>
        <v>0.05217</v>
      </c>
      <c r="AQ6258" s="89" t="str">
        <f t="shared" si="1180"/>
        <v>3986</v>
      </c>
      <c r="AR6258" s="89" t="str">
        <f t="shared" si="1181"/>
        <v>4560.</v>
      </c>
      <c r="AS6258" s="89" t="str">
        <f t="shared" si="1182"/>
        <v>7.749</v>
      </c>
      <c r="AT6258" s="89"/>
      <c r="AU6258" s="99">
        <v>11</v>
      </c>
      <c r="AV6258" s="99">
        <v>980</v>
      </c>
      <c r="AW6258" s="99">
        <v>5.2169E-2</v>
      </c>
      <c r="AX6258" s="99">
        <v>3986.1410000000001</v>
      </c>
      <c r="AY6258" s="99">
        <v>4560</v>
      </c>
      <c r="AZ6258" s="99">
        <v>7.7485999999999997</v>
      </c>
      <c r="BA6258" s="119" t="s">
        <v>9</v>
      </c>
      <c r="BB6258" s="4">
        <v>6258</v>
      </c>
      <c r="BC6258" s="4">
        <v>11</v>
      </c>
    </row>
    <row r="6259" spans="2:55">
      <c r="B6259">
        <v>6258</v>
      </c>
      <c r="C6259" s="5">
        <f t="shared" si="1171"/>
        <v>11</v>
      </c>
      <c r="D6259" s="5">
        <f t="shared" si="1172"/>
        <v>1000</v>
      </c>
      <c r="E6259" s="5" t="str">
        <f t="shared" si="1173"/>
        <v>0.05305</v>
      </c>
      <c r="F6259" s="5" t="str">
        <f t="shared" si="1174"/>
        <v>4027</v>
      </c>
      <c r="G6259" s="5" t="str">
        <f t="shared" si="1175"/>
        <v>4611</v>
      </c>
      <c r="H6259" s="5" t="str">
        <f t="shared" si="1176"/>
        <v>7.789</v>
      </c>
      <c r="I6259" s="1" t="s">
        <v>9</v>
      </c>
      <c r="AN6259" s="89" t="str">
        <f t="shared" si="1177"/>
        <v>11.00</v>
      </c>
      <c r="AO6259" s="89" t="str">
        <f t="shared" si="1178"/>
        <v>1000.</v>
      </c>
      <c r="AP6259" s="89" t="str">
        <f t="shared" si="1179"/>
        <v>0.05305</v>
      </c>
      <c r="AQ6259" s="89" t="str">
        <f t="shared" si="1180"/>
        <v>4027</v>
      </c>
      <c r="AR6259" s="89" t="str">
        <f t="shared" si="1181"/>
        <v>4611</v>
      </c>
      <c r="AS6259" s="89" t="str">
        <f t="shared" si="1182"/>
        <v>7.789</v>
      </c>
      <c r="AT6259" s="89"/>
      <c r="AU6259" s="99">
        <v>11</v>
      </c>
      <c r="AV6259" s="99">
        <v>1000</v>
      </c>
      <c r="AW6259" s="99">
        <v>5.3048999999999999E-2</v>
      </c>
      <c r="AX6259" s="99">
        <v>4027.3609999999999</v>
      </c>
      <c r="AY6259" s="99">
        <v>4610.8999999999996</v>
      </c>
      <c r="AZ6259" s="99">
        <v>7.7888999999999999</v>
      </c>
      <c r="BA6259" s="119" t="s">
        <v>9</v>
      </c>
      <c r="BB6259" s="4">
        <v>6259</v>
      </c>
      <c r="BC6259" s="4">
        <v>11</v>
      </c>
    </row>
    <row r="6260" spans="2:55">
      <c r="B6260">
        <v>6259</v>
      </c>
      <c r="C6260" s="5">
        <f t="shared" si="1171"/>
        <v>11</v>
      </c>
      <c r="D6260" s="5">
        <f t="shared" si="1172"/>
        <v>1100</v>
      </c>
      <c r="E6260" s="5" t="str">
        <f t="shared" si="1173"/>
        <v>0.05742</v>
      </c>
      <c r="F6260" s="5" t="str">
        <f t="shared" si="1174"/>
        <v>4236</v>
      </c>
      <c r="G6260" s="5" t="str">
        <f t="shared" si="1175"/>
        <v>4868</v>
      </c>
      <c r="H6260" s="5" t="str">
        <f t="shared" si="1176"/>
        <v>7.983</v>
      </c>
      <c r="I6260" s="1" t="s">
        <v>9</v>
      </c>
      <c r="AN6260" s="89" t="str">
        <f t="shared" si="1177"/>
        <v>11.00</v>
      </c>
      <c r="AO6260" s="89" t="str">
        <f t="shared" si="1178"/>
        <v>1100.</v>
      </c>
      <c r="AP6260" s="89" t="str">
        <f t="shared" si="1179"/>
        <v>0.05742</v>
      </c>
      <c r="AQ6260" s="89" t="str">
        <f t="shared" si="1180"/>
        <v>4236</v>
      </c>
      <c r="AR6260" s="89" t="str">
        <f t="shared" si="1181"/>
        <v>4868</v>
      </c>
      <c r="AS6260" s="89" t="str">
        <f t="shared" si="1182"/>
        <v>7.983</v>
      </c>
      <c r="AT6260" s="89"/>
      <c r="AU6260" s="99">
        <v>11</v>
      </c>
      <c r="AV6260" s="99">
        <v>1100</v>
      </c>
      <c r="AW6260" s="99">
        <v>5.7421999999999994E-2</v>
      </c>
      <c r="AX6260" s="99">
        <v>4236.3580000000002</v>
      </c>
      <c r="AY6260" s="99">
        <v>4868</v>
      </c>
      <c r="AZ6260" s="99">
        <v>7.9832999999999998</v>
      </c>
      <c r="BA6260" s="119" t="s">
        <v>9</v>
      </c>
      <c r="BB6260" s="4">
        <v>6260</v>
      </c>
      <c r="BC6260" s="4">
        <v>11</v>
      </c>
    </row>
    <row r="6261" spans="2:55">
      <c r="B6261">
        <v>6260</v>
      </c>
      <c r="C6261" s="5">
        <f t="shared" si="1171"/>
        <v>11</v>
      </c>
      <c r="D6261" s="5">
        <f t="shared" si="1172"/>
        <v>1200</v>
      </c>
      <c r="E6261" s="5" t="str">
        <f t="shared" si="1173"/>
        <v>0.06176</v>
      </c>
      <c r="F6261" s="5" t="str">
        <f t="shared" si="1174"/>
        <v>4450.</v>
      </c>
      <c r="G6261" s="5" t="str">
        <f t="shared" si="1175"/>
        <v>5130.</v>
      </c>
      <c r="H6261" s="5" t="str">
        <f t="shared" si="1176"/>
        <v>8.167</v>
      </c>
      <c r="I6261" s="1" t="s">
        <v>9</v>
      </c>
      <c r="AN6261" s="89" t="str">
        <f t="shared" si="1177"/>
        <v>11.00</v>
      </c>
      <c r="AO6261" s="89" t="str">
        <f t="shared" si="1178"/>
        <v>1200.</v>
      </c>
      <c r="AP6261" s="89" t="str">
        <f t="shared" si="1179"/>
        <v>0.06176</v>
      </c>
      <c r="AQ6261" s="89" t="str">
        <f t="shared" si="1180"/>
        <v>4450.</v>
      </c>
      <c r="AR6261" s="89" t="str">
        <f t="shared" si="1181"/>
        <v>5130.</v>
      </c>
      <c r="AS6261" s="89" t="str">
        <f t="shared" si="1182"/>
        <v>8.167</v>
      </c>
      <c r="AT6261" s="89"/>
      <c r="AU6261" s="99">
        <v>11</v>
      </c>
      <c r="AV6261" s="99">
        <v>1200</v>
      </c>
      <c r="AW6261" s="99">
        <v>6.1758E-2</v>
      </c>
      <c r="AX6261" s="99">
        <v>4450.4620000000004</v>
      </c>
      <c r="AY6261" s="99">
        <v>5129.8</v>
      </c>
      <c r="AZ6261" s="99">
        <v>8.1672999999999991</v>
      </c>
      <c r="BA6261" s="119" t="s">
        <v>9</v>
      </c>
      <c r="BB6261" s="4">
        <v>6261</v>
      </c>
      <c r="BC6261" s="4">
        <v>11</v>
      </c>
    </row>
    <row r="6262" spans="2:55">
      <c r="B6262">
        <v>6261</v>
      </c>
      <c r="C6262" s="5">
        <f t="shared" si="1171"/>
        <v>11</v>
      </c>
      <c r="D6262" s="5">
        <f t="shared" si="1172"/>
        <v>1300</v>
      </c>
      <c r="E6262" s="5" t="str">
        <f t="shared" si="1173"/>
        <v>0.06607</v>
      </c>
      <c r="F6262" s="5" t="str">
        <f t="shared" si="1174"/>
        <v>4670.</v>
      </c>
      <c r="G6262" s="5" t="str">
        <f t="shared" si="1175"/>
        <v>5396</v>
      </c>
      <c r="H6262" s="5" t="str">
        <f t="shared" si="1176"/>
        <v>8.342</v>
      </c>
      <c r="I6262" s="1" t="s">
        <v>9</v>
      </c>
      <c r="AN6262" s="89" t="str">
        <f t="shared" si="1177"/>
        <v>11.00</v>
      </c>
      <c r="AO6262" s="89" t="str">
        <f t="shared" si="1178"/>
        <v>1300.</v>
      </c>
      <c r="AP6262" s="89" t="str">
        <f t="shared" si="1179"/>
        <v>0.06607</v>
      </c>
      <c r="AQ6262" s="89" t="str">
        <f t="shared" si="1180"/>
        <v>4670.</v>
      </c>
      <c r="AR6262" s="89" t="str">
        <f t="shared" si="1181"/>
        <v>5396</v>
      </c>
      <c r="AS6262" s="89" t="str">
        <f t="shared" si="1182"/>
        <v>8.342</v>
      </c>
      <c r="AT6262" s="89"/>
      <c r="AU6262" s="99">
        <v>11</v>
      </c>
      <c r="AV6262" s="99">
        <v>1300</v>
      </c>
      <c r="AW6262" s="99">
        <v>6.6066999999999987E-2</v>
      </c>
      <c r="AX6262" s="99">
        <v>4669.6629999999996</v>
      </c>
      <c r="AY6262" s="99">
        <v>5396.4</v>
      </c>
      <c r="AZ6262" s="99">
        <v>8.3423999999999996</v>
      </c>
      <c r="BA6262" s="119" t="s">
        <v>9</v>
      </c>
      <c r="BB6262" s="4">
        <v>6262</v>
      </c>
      <c r="BC6262" s="4">
        <v>11</v>
      </c>
    </row>
    <row r="6263" spans="2:55">
      <c r="B6263">
        <v>6262</v>
      </c>
      <c r="C6263" s="5">
        <f t="shared" si="1171"/>
        <v>11</v>
      </c>
      <c r="D6263" s="5">
        <f t="shared" si="1172"/>
        <v>1400</v>
      </c>
      <c r="E6263" s="5" t="str">
        <f t="shared" si="1173"/>
        <v>0.07036</v>
      </c>
      <c r="F6263" s="5" t="str">
        <f t="shared" si="1174"/>
        <v>4894</v>
      </c>
      <c r="G6263" s="5" t="str">
        <f t="shared" si="1175"/>
        <v>5668</v>
      </c>
      <c r="H6263" s="5" t="str">
        <f t="shared" si="1176"/>
        <v>8.510</v>
      </c>
      <c r="I6263" s="1" t="s">
        <v>9</v>
      </c>
      <c r="AN6263" s="89" t="str">
        <f t="shared" si="1177"/>
        <v>11.00</v>
      </c>
      <c r="AO6263" s="89" t="str">
        <f t="shared" si="1178"/>
        <v>1400.</v>
      </c>
      <c r="AP6263" s="89" t="str">
        <f t="shared" si="1179"/>
        <v>0.07036</v>
      </c>
      <c r="AQ6263" s="89" t="str">
        <f t="shared" si="1180"/>
        <v>4894</v>
      </c>
      <c r="AR6263" s="89" t="str">
        <f t="shared" si="1181"/>
        <v>5668</v>
      </c>
      <c r="AS6263" s="89" t="str">
        <f t="shared" si="1182"/>
        <v>8.510</v>
      </c>
      <c r="AT6263" s="89"/>
      <c r="AU6263" s="99">
        <v>11</v>
      </c>
      <c r="AV6263" s="99">
        <v>1400</v>
      </c>
      <c r="AW6263" s="99">
        <v>7.0355000000000001E-2</v>
      </c>
      <c r="AX6263" s="99">
        <v>4893.5950000000003</v>
      </c>
      <c r="AY6263" s="99">
        <v>5667.5</v>
      </c>
      <c r="AZ6263" s="99">
        <v>8.5094999999999992</v>
      </c>
      <c r="BA6263" s="119" t="s">
        <v>9</v>
      </c>
      <c r="BB6263" s="4">
        <v>6263</v>
      </c>
      <c r="BC6263" s="4">
        <v>11</v>
      </c>
    </row>
    <row r="6264" spans="2:55">
      <c r="B6264">
        <v>6263</v>
      </c>
      <c r="C6264" s="5">
        <f t="shared" si="1171"/>
        <v>11</v>
      </c>
      <c r="D6264" s="5">
        <f t="shared" si="1172"/>
        <v>1500</v>
      </c>
      <c r="E6264" s="5" t="str">
        <f t="shared" si="1173"/>
        <v>0.07463</v>
      </c>
      <c r="F6264" s="5" t="str">
        <f t="shared" si="1174"/>
        <v>5122</v>
      </c>
      <c r="G6264" s="5" t="str">
        <f t="shared" si="1175"/>
        <v>5943</v>
      </c>
      <c r="H6264" s="5" t="str">
        <f t="shared" si="1176"/>
        <v>8.669</v>
      </c>
      <c r="I6264" s="1" t="s">
        <v>9</v>
      </c>
      <c r="AN6264" s="89" t="str">
        <f t="shared" si="1177"/>
        <v>11.00</v>
      </c>
      <c r="AO6264" s="89" t="str">
        <f t="shared" si="1178"/>
        <v>1500.</v>
      </c>
      <c r="AP6264" s="89" t="str">
        <f t="shared" si="1179"/>
        <v>0.07463</v>
      </c>
      <c r="AQ6264" s="89" t="str">
        <f t="shared" si="1180"/>
        <v>5122</v>
      </c>
      <c r="AR6264" s="89" t="str">
        <f t="shared" si="1181"/>
        <v>5943</v>
      </c>
      <c r="AS6264" s="89" t="str">
        <f t="shared" si="1182"/>
        <v>8.669</v>
      </c>
      <c r="AT6264" s="89"/>
      <c r="AU6264" s="99">
        <v>11</v>
      </c>
      <c r="AV6264" s="99">
        <v>1500</v>
      </c>
      <c r="AW6264" s="99">
        <v>7.4626999999999999E-2</v>
      </c>
      <c r="AX6264" s="99">
        <v>5122.0029999999997</v>
      </c>
      <c r="AY6264" s="99">
        <v>5942.9</v>
      </c>
      <c r="AZ6264" s="99">
        <v>8.6692999999999998</v>
      </c>
      <c r="BA6264" s="119" t="s">
        <v>9</v>
      </c>
      <c r="BB6264" s="4">
        <v>6264</v>
      </c>
      <c r="BC6264" s="4">
        <v>11</v>
      </c>
    </row>
    <row r="6265" spans="2:55">
      <c r="B6265">
        <v>6264</v>
      </c>
      <c r="C6265" s="5">
        <f t="shared" si="1171"/>
        <v>11</v>
      </c>
      <c r="D6265" s="5">
        <f t="shared" si="1172"/>
        <v>1600</v>
      </c>
      <c r="E6265" s="5" t="str">
        <f t="shared" si="1173"/>
        <v>0.07889</v>
      </c>
      <c r="F6265" s="5" t="str">
        <f t="shared" si="1174"/>
        <v>5355</v>
      </c>
      <c r="G6265" s="5" t="str">
        <f t="shared" si="1175"/>
        <v>6222</v>
      </c>
      <c r="H6265" s="5" t="str">
        <f t="shared" si="1176"/>
        <v>8.823</v>
      </c>
      <c r="I6265" s="1" t="s">
        <v>9</v>
      </c>
      <c r="AN6265" s="89" t="str">
        <f t="shared" si="1177"/>
        <v>11.00</v>
      </c>
      <c r="AO6265" s="89" t="str">
        <f t="shared" si="1178"/>
        <v>1600.</v>
      </c>
      <c r="AP6265" s="89" t="str">
        <f t="shared" si="1179"/>
        <v>0.07889</v>
      </c>
      <c r="AQ6265" s="89" t="str">
        <f t="shared" si="1180"/>
        <v>5355</v>
      </c>
      <c r="AR6265" s="89" t="str">
        <f t="shared" si="1181"/>
        <v>6222</v>
      </c>
      <c r="AS6265" s="89" t="str">
        <f t="shared" si="1182"/>
        <v>8.823</v>
      </c>
      <c r="AT6265" s="89"/>
      <c r="AU6265" s="99">
        <v>11</v>
      </c>
      <c r="AV6265" s="99">
        <v>1600</v>
      </c>
      <c r="AW6265" s="99">
        <v>7.8885999999999998E-2</v>
      </c>
      <c r="AX6265" s="99">
        <v>5354.5540000000001</v>
      </c>
      <c r="AY6265" s="99">
        <v>6222.3</v>
      </c>
      <c r="AZ6265" s="99">
        <v>8.8225999999999996</v>
      </c>
      <c r="BA6265" s="119" t="s">
        <v>9</v>
      </c>
      <c r="BB6265" s="4">
        <v>6265</v>
      </c>
      <c r="BC6265" s="4">
        <v>11</v>
      </c>
    </row>
    <row r="6266" spans="2:55">
      <c r="B6266">
        <v>6265</v>
      </c>
      <c r="C6266" s="5">
        <f t="shared" si="1171"/>
        <v>11</v>
      </c>
      <c r="D6266" s="5">
        <f t="shared" si="1172"/>
        <v>1800</v>
      </c>
      <c r="E6266" s="5" t="str">
        <f t="shared" si="1173"/>
        <v>0.08738</v>
      </c>
      <c r="F6266" s="5" t="str">
        <f t="shared" si="1174"/>
        <v>5831</v>
      </c>
      <c r="G6266" s="5" t="str">
        <f t="shared" si="1175"/>
        <v>6792</v>
      </c>
      <c r="H6266" s="5" t="str">
        <f t="shared" si="1176"/>
        <v>9.112</v>
      </c>
      <c r="I6266" s="1" t="s">
        <v>9</v>
      </c>
      <c r="AN6266" s="89" t="str">
        <f t="shared" si="1177"/>
        <v>11.00</v>
      </c>
      <c r="AO6266" s="89" t="str">
        <f t="shared" si="1178"/>
        <v>1800.</v>
      </c>
      <c r="AP6266" s="89" t="str">
        <f t="shared" si="1179"/>
        <v>0.08738</v>
      </c>
      <c r="AQ6266" s="89" t="str">
        <f t="shared" si="1180"/>
        <v>5831</v>
      </c>
      <c r="AR6266" s="89" t="str">
        <f t="shared" si="1181"/>
        <v>6792</v>
      </c>
      <c r="AS6266" s="89" t="str">
        <f t="shared" si="1182"/>
        <v>9.112</v>
      </c>
      <c r="AT6266" s="89"/>
      <c r="AU6266" s="99">
        <v>11</v>
      </c>
      <c r="AV6266" s="99">
        <v>1800</v>
      </c>
      <c r="AW6266" s="99">
        <v>8.7376999999999996E-2</v>
      </c>
      <c r="AX6266" s="99">
        <v>5830.7529999999997</v>
      </c>
      <c r="AY6266" s="99">
        <v>6791.9</v>
      </c>
      <c r="AZ6266" s="99">
        <v>9.1114999999999995</v>
      </c>
      <c r="BA6266" s="119" t="s">
        <v>9</v>
      </c>
      <c r="BB6266" s="4">
        <v>6266</v>
      </c>
      <c r="BC6266" s="4">
        <v>11</v>
      </c>
    </row>
    <row r="6267" spans="2:55">
      <c r="B6267">
        <v>6266</v>
      </c>
      <c r="C6267" s="5">
        <f t="shared" si="1171"/>
        <v>11</v>
      </c>
      <c r="D6267" s="5">
        <f t="shared" si="1172"/>
        <v>2000</v>
      </c>
      <c r="E6267" s="5" t="str">
        <f t="shared" si="1173"/>
        <v>0.09584</v>
      </c>
      <c r="F6267" s="5" t="str">
        <f t="shared" si="1174"/>
        <v>6320.</v>
      </c>
      <c r="G6267" s="5" t="str">
        <f t="shared" si="1175"/>
        <v>7374</v>
      </c>
      <c r="H6267" s="5" t="str">
        <f t="shared" si="1176"/>
        <v>9.380</v>
      </c>
      <c r="I6267" s="1" t="s">
        <v>9</v>
      </c>
      <c r="AN6267" s="89" t="str">
        <f t="shared" si="1177"/>
        <v>11.00</v>
      </c>
      <c r="AO6267" s="89" t="str">
        <f t="shared" si="1178"/>
        <v>2000.</v>
      </c>
      <c r="AP6267" s="89" t="str">
        <f t="shared" si="1179"/>
        <v>0.09584</v>
      </c>
      <c r="AQ6267" s="89" t="str">
        <f t="shared" si="1180"/>
        <v>6320.</v>
      </c>
      <c r="AR6267" s="89" t="str">
        <f t="shared" si="1181"/>
        <v>7374</v>
      </c>
      <c r="AS6267" s="89" t="str">
        <f t="shared" si="1182"/>
        <v>9.380</v>
      </c>
      <c r="AT6267" s="89"/>
      <c r="AU6267" s="99">
        <v>11</v>
      </c>
      <c r="AV6267" s="99">
        <v>2000</v>
      </c>
      <c r="AW6267" s="99">
        <v>9.5840000000000009E-2</v>
      </c>
      <c r="AX6267" s="99">
        <v>6320.16</v>
      </c>
      <c r="AY6267" s="99">
        <v>7374.4</v>
      </c>
      <c r="AZ6267" s="99">
        <v>9.3795999999999999</v>
      </c>
      <c r="BA6267" s="119" t="s">
        <v>9</v>
      </c>
      <c r="BB6267" s="4">
        <v>6267</v>
      </c>
      <c r="BC6267" s="4">
        <v>11</v>
      </c>
    </row>
    <row r="6268" spans="2:55">
      <c r="B6268">
        <v>6267</v>
      </c>
      <c r="C6268" s="5">
        <f t="shared" si="1171"/>
        <v>12</v>
      </c>
      <c r="D6268" s="5">
        <f t="shared" si="1172"/>
        <v>0</v>
      </c>
      <c r="E6268" s="5" t="str">
        <f t="shared" si="1173"/>
        <v>0.0009942</v>
      </c>
      <c r="F6268" s="5">
        <f t="shared" si="1174"/>
        <v>0.1394</v>
      </c>
      <c r="G6268" s="5">
        <f t="shared" si="1175"/>
        <v>12.07</v>
      </c>
      <c r="H6268" s="5">
        <f t="shared" si="1176"/>
        <v>3.8999999999999999E-4</v>
      </c>
      <c r="I6268" s="1" t="s">
        <v>8</v>
      </c>
      <c r="AN6268" s="89" t="str">
        <f t="shared" si="1177"/>
        <v>12.00</v>
      </c>
      <c r="AO6268" s="89" t="str">
        <f t="shared" si="1178"/>
        <v>0.000</v>
      </c>
      <c r="AP6268" s="89" t="str">
        <f t="shared" si="1179"/>
        <v>0.0009942</v>
      </c>
      <c r="AQ6268" s="89" t="str">
        <f t="shared" si="1180"/>
        <v>0.1394</v>
      </c>
      <c r="AR6268" s="89" t="str">
        <f t="shared" si="1181"/>
        <v>12.07</v>
      </c>
      <c r="AS6268" s="89" t="str">
        <f t="shared" si="1182"/>
        <v>0.0003900</v>
      </c>
      <c r="AT6268" s="89"/>
      <c r="AU6268" s="99">
        <v>12</v>
      </c>
      <c r="AV6268" s="99">
        <v>0</v>
      </c>
      <c r="AW6268" s="99">
        <v>9.9422000000000009E-4</v>
      </c>
      <c r="AX6268" s="99">
        <v>0.13935999999999993</v>
      </c>
      <c r="AY6268" s="99">
        <v>12.07</v>
      </c>
      <c r="AZ6268" s="99">
        <v>3.8999999999999999E-4</v>
      </c>
      <c r="BA6268" s="119" t="s">
        <v>8</v>
      </c>
      <c r="BB6268" s="4">
        <v>6268</v>
      </c>
      <c r="BC6268" s="4">
        <v>12</v>
      </c>
    </row>
    <row r="6269" spans="2:55">
      <c r="B6269">
        <v>6268</v>
      </c>
      <c r="C6269" s="5">
        <f t="shared" si="1171"/>
        <v>12</v>
      </c>
      <c r="D6269" s="5">
        <f t="shared" si="1172"/>
        <v>5</v>
      </c>
      <c r="E6269" s="5" t="str">
        <f t="shared" si="1173"/>
        <v>0.0009943</v>
      </c>
      <c r="F6269" s="5" t="str">
        <f t="shared" si="1174"/>
        <v>20.94</v>
      </c>
      <c r="G6269" s="5" t="str">
        <f t="shared" si="1175"/>
        <v>32.87</v>
      </c>
      <c r="H6269" s="5" t="str">
        <f t="shared" si="1176"/>
        <v>0.07585</v>
      </c>
      <c r="I6269" s="1" t="s">
        <v>8</v>
      </c>
      <c r="AN6269" s="89" t="str">
        <f t="shared" si="1177"/>
        <v>12.00</v>
      </c>
      <c r="AO6269" s="89" t="str">
        <f t="shared" si="1178"/>
        <v>5.000</v>
      </c>
      <c r="AP6269" s="89" t="str">
        <f t="shared" si="1179"/>
        <v>0.0009943</v>
      </c>
      <c r="AQ6269" s="89" t="str">
        <f t="shared" si="1180"/>
        <v>20.94</v>
      </c>
      <c r="AR6269" s="89" t="str">
        <f t="shared" si="1181"/>
        <v>32.87</v>
      </c>
      <c r="AS6269" s="89" t="str">
        <f t="shared" si="1182"/>
        <v>0.07585</v>
      </c>
      <c r="AT6269" s="89"/>
      <c r="AU6269" s="99">
        <v>12</v>
      </c>
      <c r="AV6269" s="99">
        <v>5</v>
      </c>
      <c r="AW6269" s="99">
        <v>9.942900000000001E-4</v>
      </c>
      <c r="AX6269" s="99">
        <v>20.938519999999997</v>
      </c>
      <c r="AY6269" s="99">
        <v>32.869999999999997</v>
      </c>
      <c r="AZ6269" s="99">
        <v>7.5850000000000001E-2</v>
      </c>
      <c r="BA6269" s="119" t="s">
        <v>8</v>
      </c>
      <c r="BB6269" s="4">
        <v>6269</v>
      </c>
      <c r="BC6269" s="4">
        <v>12</v>
      </c>
    </row>
    <row r="6270" spans="2:55">
      <c r="B6270">
        <v>6269</v>
      </c>
      <c r="C6270" s="5">
        <f t="shared" si="1171"/>
        <v>12</v>
      </c>
      <c r="D6270" s="5">
        <f t="shared" si="1172"/>
        <v>10</v>
      </c>
      <c r="E6270" s="5" t="str">
        <f t="shared" si="1173"/>
        <v>0.0009947</v>
      </c>
      <c r="F6270" s="5" t="str">
        <f t="shared" si="1174"/>
        <v>41.70</v>
      </c>
      <c r="G6270" s="5" t="str">
        <f t="shared" si="1175"/>
        <v>53.64</v>
      </c>
      <c r="H6270" s="5" t="str">
        <f t="shared" si="1176"/>
        <v>0.1499</v>
      </c>
      <c r="I6270" s="1" t="s">
        <v>8</v>
      </c>
      <c r="AN6270" s="89" t="str">
        <f t="shared" si="1177"/>
        <v>12.00</v>
      </c>
      <c r="AO6270" s="89" t="str">
        <f t="shared" si="1178"/>
        <v>10.00</v>
      </c>
      <c r="AP6270" s="89" t="str">
        <f t="shared" si="1179"/>
        <v>0.0009947</v>
      </c>
      <c r="AQ6270" s="89" t="str">
        <f t="shared" si="1180"/>
        <v>41.70</v>
      </c>
      <c r="AR6270" s="89" t="str">
        <f t="shared" si="1181"/>
        <v>53.64</v>
      </c>
      <c r="AS6270" s="89" t="str">
        <f t="shared" si="1182"/>
        <v>0.1499</v>
      </c>
      <c r="AT6270" s="89"/>
      <c r="AU6270" s="99">
        <v>12</v>
      </c>
      <c r="AV6270" s="99">
        <v>10</v>
      </c>
      <c r="AW6270" s="99">
        <v>9.9471E-4</v>
      </c>
      <c r="AX6270" s="99">
        <v>41.703479999999999</v>
      </c>
      <c r="AY6270" s="99">
        <v>53.64</v>
      </c>
      <c r="AZ6270" s="99">
        <v>0.14987</v>
      </c>
      <c r="BA6270" s="119" t="s">
        <v>8</v>
      </c>
      <c r="BB6270" s="4">
        <v>6270</v>
      </c>
      <c r="BC6270" s="4">
        <v>12</v>
      </c>
    </row>
    <row r="6271" spans="2:55">
      <c r="B6271">
        <v>6270</v>
      </c>
      <c r="C6271" s="5">
        <f t="shared" si="1171"/>
        <v>12</v>
      </c>
      <c r="D6271" s="5">
        <f t="shared" si="1172"/>
        <v>15</v>
      </c>
      <c r="E6271" s="5" t="str">
        <f t="shared" si="1173"/>
        <v>0.0009954</v>
      </c>
      <c r="F6271" s="5" t="str">
        <f t="shared" si="1174"/>
        <v>62.45</v>
      </c>
      <c r="G6271" s="5" t="str">
        <f t="shared" si="1175"/>
        <v>74.40</v>
      </c>
      <c r="H6271" s="5" t="str">
        <f t="shared" si="1176"/>
        <v>0.2225</v>
      </c>
      <c r="I6271" s="1" t="s">
        <v>8</v>
      </c>
      <c r="AN6271" s="89" t="str">
        <f t="shared" si="1177"/>
        <v>12.00</v>
      </c>
      <c r="AO6271" s="89" t="str">
        <f t="shared" si="1178"/>
        <v>15.00</v>
      </c>
      <c r="AP6271" s="89" t="str">
        <f t="shared" si="1179"/>
        <v>0.0009954</v>
      </c>
      <c r="AQ6271" s="89" t="str">
        <f t="shared" si="1180"/>
        <v>62.45</v>
      </c>
      <c r="AR6271" s="89" t="str">
        <f t="shared" si="1181"/>
        <v>74.40</v>
      </c>
      <c r="AS6271" s="89" t="str">
        <f t="shared" si="1182"/>
        <v>0.2225</v>
      </c>
      <c r="AT6271" s="89"/>
      <c r="AU6271" s="99">
        <v>12</v>
      </c>
      <c r="AV6271" s="99">
        <v>15</v>
      </c>
      <c r="AW6271" s="99">
        <v>9.9543000000000006E-4</v>
      </c>
      <c r="AX6271" s="99">
        <v>62.454840000000004</v>
      </c>
      <c r="AY6271" s="99">
        <v>74.400000000000006</v>
      </c>
      <c r="AZ6271" s="99">
        <v>0.22252</v>
      </c>
      <c r="BA6271" s="119" t="s">
        <v>8</v>
      </c>
      <c r="BB6271" s="4">
        <v>6271</v>
      </c>
      <c r="BC6271" s="4">
        <v>12</v>
      </c>
    </row>
    <row r="6272" spans="2:55">
      <c r="B6272">
        <v>6271</v>
      </c>
      <c r="C6272" s="5">
        <f t="shared" si="1171"/>
        <v>12</v>
      </c>
      <c r="D6272" s="5">
        <f t="shared" si="1172"/>
        <v>20</v>
      </c>
      <c r="E6272" s="5" t="str">
        <f t="shared" si="1173"/>
        <v>0.0009964</v>
      </c>
      <c r="F6272" s="5" t="str">
        <f t="shared" si="1174"/>
        <v>83.18</v>
      </c>
      <c r="G6272" s="5" t="str">
        <f t="shared" si="1175"/>
        <v>95.14</v>
      </c>
      <c r="H6272" s="5" t="str">
        <f t="shared" si="1176"/>
        <v>0.2939</v>
      </c>
      <c r="I6272" s="1" t="s">
        <v>8</v>
      </c>
      <c r="AN6272" s="89" t="str">
        <f t="shared" si="1177"/>
        <v>12.00</v>
      </c>
      <c r="AO6272" s="89" t="str">
        <f t="shared" si="1178"/>
        <v>20.00</v>
      </c>
      <c r="AP6272" s="89" t="str">
        <f t="shared" si="1179"/>
        <v>0.0009964</v>
      </c>
      <c r="AQ6272" s="89" t="str">
        <f t="shared" si="1180"/>
        <v>83.18</v>
      </c>
      <c r="AR6272" s="89" t="str">
        <f t="shared" si="1181"/>
        <v>95.14</v>
      </c>
      <c r="AS6272" s="89" t="str">
        <f t="shared" si="1182"/>
        <v>0.2939</v>
      </c>
      <c r="AT6272" s="89"/>
      <c r="AU6272" s="99">
        <v>12</v>
      </c>
      <c r="AV6272" s="99">
        <v>20</v>
      </c>
      <c r="AW6272" s="99">
        <v>9.9642000000000003E-4</v>
      </c>
      <c r="AX6272" s="99">
        <v>83.182959999999994</v>
      </c>
      <c r="AY6272" s="99">
        <v>95.14</v>
      </c>
      <c r="AZ6272" s="99">
        <v>0.29389999999999999</v>
      </c>
      <c r="BA6272" s="119" t="s">
        <v>8</v>
      </c>
      <c r="BB6272" s="4">
        <v>6272</v>
      </c>
      <c r="BC6272" s="4">
        <v>12</v>
      </c>
    </row>
    <row r="6273" spans="2:55">
      <c r="B6273">
        <v>6272</v>
      </c>
      <c r="C6273" s="5">
        <f t="shared" si="1171"/>
        <v>12</v>
      </c>
      <c r="D6273" s="5">
        <f t="shared" si="1172"/>
        <v>25</v>
      </c>
      <c r="E6273" s="5" t="str">
        <f t="shared" si="1173"/>
        <v>0.0009977</v>
      </c>
      <c r="F6273" s="5" t="str">
        <f t="shared" si="1174"/>
        <v>103.9</v>
      </c>
      <c r="G6273" s="5" t="str">
        <f t="shared" si="1175"/>
        <v>115.9</v>
      </c>
      <c r="H6273" s="5" t="str">
        <f t="shared" si="1176"/>
        <v>0.3641</v>
      </c>
      <c r="I6273" s="1" t="s">
        <v>8</v>
      </c>
      <c r="AN6273" s="89" t="str">
        <f t="shared" si="1177"/>
        <v>12.00</v>
      </c>
      <c r="AO6273" s="89" t="str">
        <f t="shared" si="1178"/>
        <v>25.00</v>
      </c>
      <c r="AP6273" s="89" t="str">
        <f t="shared" si="1179"/>
        <v>0.0009977</v>
      </c>
      <c r="AQ6273" s="89" t="str">
        <f t="shared" si="1180"/>
        <v>103.9</v>
      </c>
      <c r="AR6273" s="89" t="str">
        <f t="shared" si="1181"/>
        <v>115.9</v>
      </c>
      <c r="AS6273" s="89" t="str">
        <f t="shared" si="1182"/>
        <v>0.3641</v>
      </c>
      <c r="AT6273" s="89"/>
      <c r="AU6273" s="99">
        <v>12</v>
      </c>
      <c r="AV6273" s="99">
        <v>25</v>
      </c>
      <c r="AW6273" s="99">
        <v>9.9766000000000004E-4</v>
      </c>
      <c r="AX6273" s="99">
        <v>103.91808</v>
      </c>
      <c r="AY6273" s="99">
        <v>115.89</v>
      </c>
      <c r="AZ6273" s="99">
        <v>0.36405999999999999</v>
      </c>
      <c r="BA6273" s="119" t="s">
        <v>8</v>
      </c>
      <c r="BB6273" s="4">
        <v>6273</v>
      </c>
      <c r="BC6273" s="4">
        <v>12</v>
      </c>
    </row>
    <row r="6274" spans="2:55">
      <c r="B6274">
        <v>6273</v>
      </c>
      <c r="C6274" s="5">
        <f t="shared" si="1171"/>
        <v>12</v>
      </c>
      <c r="D6274" s="5">
        <f t="shared" si="1172"/>
        <v>30</v>
      </c>
      <c r="E6274" s="5" t="str">
        <f t="shared" si="1173"/>
        <v>0.0009991</v>
      </c>
      <c r="F6274" s="5" t="str">
        <f t="shared" si="1174"/>
        <v>124.6</v>
      </c>
      <c r="G6274" s="5" t="str">
        <f t="shared" si="1175"/>
        <v>136.6</v>
      </c>
      <c r="H6274" s="5" t="str">
        <f t="shared" si="1176"/>
        <v>0.4331</v>
      </c>
      <c r="I6274" s="1" t="s">
        <v>8</v>
      </c>
      <c r="AN6274" s="89" t="str">
        <f t="shared" si="1177"/>
        <v>12.00</v>
      </c>
      <c r="AO6274" s="89" t="str">
        <f t="shared" si="1178"/>
        <v>30.00</v>
      </c>
      <c r="AP6274" s="89" t="str">
        <f t="shared" si="1179"/>
        <v>0.0009991</v>
      </c>
      <c r="AQ6274" s="89" t="str">
        <f t="shared" si="1180"/>
        <v>124.6</v>
      </c>
      <c r="AR6274" s="89" t="str">
        <f t="shared" si="1181"/>
        <v>136.6</v>
      </c>
      <c r="AS6274" s="89" t="str">
        <f t="shared" si="1182"/>
        <v>0.4331</v>
      </c>
      <c r="AT6274" s="89"/>
      <c r="AU6274" s="99">
        <v>12</v>
      </c>
      <c r="AV6274" s="99">
        <v>30</v>
      </c>
      <c r="AW6274" s="99">
        <v>9.991100000000001E-4</v>
      </c>
      <c r="AX6274" s="99">
        <v>124.64067999999999</v>
      </c>
      <c r="AY6274" s="99">
        <v>136.63</v>
      </c>
      <c r="AZ6274" s="99">
        <v>0.43304999999999999</v>
      </c>
      <c r="BA6274" s="119" t="s">
        <v>8</v>
      </c>
      <c r="BB6274" s="4">
        <v>6274</v>
      </c>
      <c r="BC6274" s="4">
        <v>12</v>
      </c>
    </row>
    <row r="6275" spans="2:55">
      <c r="B6275">
        <v>6274</v>
      </c>
      <c r="C6275" s="5">
        <f t="shared" si="1171"/>
        <v>12</v>
      </c>
      <c r="D6275" s="5">
        <f t="shared" si="1172"/>
        <v>35</v>
      </c>
      <c r="E6275" s="5" t="str">
        <f t="shared" si="1173"/>
        <v>0.001001</v>
      </c>
      <c r="F6275" s="5" t="str">
        <f t="shared" si="1174"/>
        <v>145.4</v>
      </c>
      <c r="G6275" s="5" t="str">
        <f t="shared" si="1175"/>
        <v>157.4</v>
      </c>
      <c r="H6275" s="5" t="str">
        <f t="shared" si="1176"/>
        <v>0.5009</v>
      </c>
      <c r="I6275" s="1" t="s">
        <v>8</v>
      </c>
      <c r="AN6275" s="89" t="str">
        <f t="shared" si="1177"/>
        <v>12.00</v>
      </c>
      <c r="AO6275" s="89" t="str">
        <f t="shared" si="1178"/>
        <v>35.00</v>
      </c>
      <c r="AP6275" s="89" t="str">
        <f t="shared" si="1179"/>
        <v>0.001001</v>
      </c>
      <c r="AQ6275" s="89" t="str">
        <f t="shared" si="1180"/>
        <v>145.4</v>
      </c>
      <c r="AR6275" s="89" t="str">
        <f t="shared" si="1181"/>
        <v>157.4</v>
      </c>
      <c r="AS6275" s="89" t="str">
        <f t="shared" si="1182"/>
        <v>0.5009</v>
      </c>
      <c r="AT6275" s="89"/>
      <c r="AU6275" s="99">
        <v>12</v>
      </c>
      <c r="AV6275" s="99">
        <v>35</v>
      </c>
      <c r="AW6275" s="99">
        <v>1.0007799999999999E-3</v>
      </c>
      <c r="AX6275" s="99">
        <v>145.36064000000002</v>
      </c>
      <c r="AY6275" s="99">
        <v>157.37</v>
      </c>
      <c r="AZ6275" s="99">
        <v>0.50092999999999999</v>
      </c>
      <c r="BA6275" s="119" t="s">
        <v>8</v>
      </c>
      <c r="BB6275" s="4">
        <v>6275</v>
      </c>
      <c r="BC6275" s="4">
        <v>12</v>
      </c>
    </row>
    <row r="6276" spans="2:55">
      <c r="B6276">
        <v>6275</v>
      </c>
      <c r="C6276" s="5">
        <f t="shared" si="1171"/>
        <v>12</v>
      </c>
      <c r="D6276" s="5">
        <f t="shared" si="1172"/>
        <v>40</v>
      </c>
      <c r="E6276" s="5" t="str">
        <f t="shared" si="1173"/>
        <v>0.001003</v>
      </c>
      <c r="F6276" s="5" t="str">
        <f t="shared" si="1174"/>
        <v>166.1</v>
      </c>
      <c r="G6276" s="5" t="str">
        <f t="shared" si="1175"/>
        <v>178.1</v>
      </c>
      <c r="H6276" s="5" t="str">
        <f t="shared" si="1176"/>
        <v>0.5677</v>
      </c>
      <c r="I6276" s="1" t="s">
        <v>8</v>
      </c>
      <c r="AN6276" s="89" t="str">
        <f t="shared" si="1177"/>
        <v>12.00</v>
      </c>
      <c r="AO6276" s="89" t="str">
        <f t="shared" si="1178"/>
        <v>40.00</v>
      </c>
      <c r="AP6276" s="89" t="str">
        <f t="shared" si="1179"/>
        <v>0.001003</v>
      </c>
      <c r="AQ6276" s="89" t="str">
        <f t="shared" si="1180"/>
        <v>166.1</v>
      </c>
      <c r="AR6276" s="89" t="str">
        <f t="shared" si="1181"/>
        <v>178.1</v>
      </c>
      <c r="AS6276" s="89" t="str">
        <f t="shared" si="1182"/>
        <v>0.5677</v>
      </c>
      <c r="AT6276" s="89"/>
      <c r="AU6276" s="99">
        <v>12</v>
      </c>
      <c r="AV6276" s="99">
        <v>40</v>
      </c>
      <c r="AW6276" s="99">
        <v>1.00263E-3</v>
      </c>
      <c r="AX6276" s="99">
        <v>166.09843999999998</v>
      </c>
      <c r="AY6276" s="99">
        <v>178.13</v>
      </c>
      <c r="AZ6276" s="99">
        <v>0.56772999999999996</v>
      </c>
      <c r="BA6276" s="119" t="s">
        <v>8</v>
      </c>
      <c r="BB6276" s="4">
        <v>6276</v>
      </c>
      <c r="BC6276" s="4">
        <v>12</v>
      </c>
    </row>
    <row r="6277" spans="2:55">
      <c r="B6277">
        <v>6276</v>
      </c>
      <c r="C6277" s="5">
        <f t="shared" si="1171"/>
        <v>12</v>
      </c>
      <c r="D6277" s="5">
        <f t="shared" si="1172"/>
        <v>45</v>
      </c>
      <c r="E6277" s="5" t="str">
        <f t="shared" si="1173"/>
        <v>0.001005</v>
      </c>
      <c r="F6277" s="5" t="str">
        <f t="shared" si="1174"/>
        <v>186.8</v>
      </c>
      <c r="G6277" s="5" t="str">
        <f t="shared" si="1175"/>
        <v>198.9</v>
      </c>
      <c r="H6277" s="5" t="str">
        <f t="shared" si="1176"/>
        <v>0.6335</v>
      </c>
      <c r="I6277" s="1" t="s">
        <v>8</v>
      </c>
      <c r="AN6277" s="89" t="str">
        <f t="shared" si="1177"/>
        <v>12.00</v>
      </c>
      <c r="AO6277" s="89" t="str">
        <f t="shared" si="1178"/>
        <v>45.00</v>
      </c>
      <c r="AP6277" s="89" t="str">
        <f t="shared" si="1179"/>
        <v>0.001005</v>
      </c>
      <c r="AQ6277" s="89" t="str">
        <f t="shared" si="1180"/>
        <v>186.8</v>
      </c>
      <c r="AR6277" s="89" t="str">
        <f t="shared" si="1181"/>
        <v>198.9</v>
      </c>
      <c r="AS6277" s="89" t="str">
        <f t="shared" si="1182"/>
        <v>0.6335</v>
      </c>
      <c r="AT6277" s="89"/>
      <c r="AU6277" s="99">
        <v>12</v>
      </c>
      <c r="AV6277" s="99">
        <v>45</v>
      </c>
      <c r="AW6277" s="99">
        <v>1.00467E-3</v>
      </c>
      <c r="AX6277" s="99">
        <v>186.83395999999999</v>
      </c>
      <c r="AY6277" s="99">
        <v>198.89</v>
      </c>
      <c r="AZ6277" s="99">
        <v>0.63349999999999995</v>
      </c>
      <c r="BA6277" s="119" t="s">
        <v>8</v>
      </c>
      <c r="BB6277" s="4">
        <v>6277</v>
      </c>
      <c r="BC6277" s="4">
        <v>12</v>
      </c>
    </row>
    <row r="6278" spans="2:55">
      <c r="B6278">
        <v>6277</v>
      </c>
      <c r="C6278" s="5">
        <f t="shared" si="1171"/>
        <v>12</v>
      </c>
      <c r="D6278" s="5">
        <f t="shared" si="1172"/>
        <v>50</v>
      </c>
      <c r="E6278" s="5" t="str">
        <f t="shared" si="1173"/>
        <v>0.001007</v>
      </c>
      <c r="F6278" s="5" t="str">
        <f t="shared" si="1174"/>
        <v>207.6</v>
      </c>
      <c r="G6278" s="5" t="str">
        <f t="shared" si="1175"/>
        <v>219.7</v>
      </c>
      <c r="H6278" s="5" t="str">
        <f t="shared" si="1176"/>
        <v>0.6983</v>
      </c>
      <c r="I6278" s="1" t="s">
        <v>8</v>
      </c>
      <c r="AN6278" s="89" t="str">
        <f t="shared" si="1177"/>
        <v>12.00</v>
      </c>
      <c r="AO6278" s="89" t="str">
        <f t="shared" si="1178"/>
        <v>50.00</v>
      </c>
      <c r="AP6278" s="89" t="str">
        <f t="shared" si="1179"/>
        <v>0.001007</v>
      </c>
      <c r="AQ6278" s="89" t="str">
        <f t="shared" si="1180"/>
        <v>207.6</v>
      </c>
      <c r="AR6278" s="89" t="str">
        <f t="shared" si="1181"/>
        <v>219.7</v>
      </c>
      <c r="AS6278" s="89" t="str">
        <f t="shared" si="1182"/>
        <v>0.6983</v>
      </c>
      <c r="AT6278" s="89"/>
      <c r="AU6278" s="99">
        <v>12</v>
      </c>
      <c r="AV6278" s="99">
        <v>50</v>
      </c>
      <c r="AW6278" s="99">
        <v>1.0068900000000001E-3</v>
      </c>
      <c r="AX6278" s="99">
        <v>207.57731999999999</v>
      </c>
      <c r="AY6278" s="99">
        <v>219.66</v>
      </c>
      <c r="AZ6278" s="99">
        <v>0.69828000000000001</v>
      </c>
      <c r="BA6278" s="119" t="s">
        <v>8</v>
      </c>
      <c r="BB6278" s="4">
        <v>6278</v>
      </c>
      <c r="BC6278" s="4">
        <v>12</v>
      </c>
    </row>
    <row r="6279" spans="2:55">
      <c r="B6279">
        <v>6278</v>
      </c>
      <c r="C6279" s="5">
        <f t="shared" si="1171"/>
        <v>12</v>
      </c>
      <c r="D6279" s="5">
        <f t="shared" si="1172"/>
        <v>55</v>
      </c>
      <c r="E6279" s="5" t="str">
        <f t="shared" si="1173"/>
        <v>0.001009</v>
      </c>
      <c r="F6279" s="5" t="str">
        <f t="shared" si="1174"/>
        <v>228.3</v>
      </c>
      <c r="G6279" s="5" t="str">
        <f t="shared" si="1175"/>
        <v>240.4</v>
      </c>
      <c r="H6279" s="5" t="str">
        <f t="shared" si="1176"/>
        <v>0.7621</v>
      </c>
      <c r="I6279" s="1" t="s">
        <v>8</v>
      </c>
      <c r="AN6279" s="89" t="str">
        <f t="shared" si="1177"/>
        <v>12.00</v>
      </c>
      <c r="AO6279" s="89" t="str">
        <f t="shared" si="1178"/>
        <v>55.00</v>
      </c>
      <c r="AP6279" s="89" t="str">
        <f t="shared" si="1179"/>
        <v>0.001009</v>
      </c>
      <c r="AQ6279" s="89" t="str">
        <f t="shared" si="1180"/>
        <v>228.3</v>
      </c>
      <c r="AR6279" s="89" t="str">
        <f t="shared" si="1181"/>
        <v>240.4</v>
      </c>
      <c r="AS6279" s="89" t="str">
        <f t="shared" si="1182"/>
        <v>0.7621</v>
      </c>
      <c r="AT6279" s="89"/>
      <c r="AU6279" s="99">
        <v>12</v>
      </c>
      <c r="AV6279" s="99">
        <v>55</v>
      </c>
      <c r="AW6279" s="99">
        <v>1.0092699999999998E-3</v>
      </c>
      <c r="AX6279" s="99">
        <v>228.32875999999999</v>
      </c>
      <c r="AY6279" s="99">
        <v>240.44</v>
      </c>
      <c r="AZ6279" s="99">
        <v>0.76209000000000005</v>
      </c>
      <c r="BA6279" s="119" t="s">
        <v>8</v>
      </c>
      <c r="BB6279" s="4">
        <v>6279</v>
      </c>
      <c r="BC6279" s="4">
        <v>12</v>
      </c>
    </row>
    <row r="6280" spans="2:55">
      <c r="B6280">
        <v>6279</v>
      </c>
      <c r="C6280" s="5">
        <f t="shared" si="1171"/>
        <v>12</v>
      </c>
      <c r="D6280" s="5">
        <f t="shared" si="1172"/>
        <v>60</v>
      </c>
      <c r="E6280" s="5" t="str">
        <f t="shared" si="1173"/>
        <v>0.001012</v>
      </c>
      <c r="F6280" s="5" t="str">
        <f t="shared" si="1174"/>
        <v>249.1</v>
      </c>
      <c r="G6280" s="5" t="str">
        <f t="shared" si="1175"/>
        <v>261.2</v>
      </c>
      <c r="H6280" s="5" t="str">
        <f t="shared" si="1176"/>
        <v>0.8250</v>
      </c>
      <c r="I6280" s="1" t="s">
        <v>8</v>
      </c>
      <c r="AN6280" s="89" t="str">
        <f t="shared" si="1177"/>
        <v>12.00</v>
      </c>
      <c r="AO6280" s="89" t="str">
        <f t="shared" si="1178"/>
        <v>60.00</v>
      </c>
      <c r="AP6280" s="89" t="str">
        <f t="shared" si="1179"/>
        <v>0.001012</v>
      </c>
      <c r="AQ6280" s="89" t="str">
        <f t="shared" si="1180"/>
        <v>249.1</v>
      </c>
      <c r="AR6280" s="89" t="str">
        <f t="shared" si="1181"/>
        <v>261.2</v>
      </c>
      <c r="AS6280" s="89" t="str">
        <f t="shared" si="1182"/>
        <v>0.8250</v>
      </c>
      <c r="AT6280" s="89"/>
      <c r="AU6280" s="99">
        <v>12</v>
      </c>
      <c r="AV6280" s="99">
        <v>60</v>
      </c>
      <c r="AW6280" s="99">
        <v>1.0118100000000001E-3</v>
      </c>
      <c r="AX6280" s="99">
        <v>249.08828000000003</v>
      </c>
      <c r="AY6280" s="99">
        <v>261.23</v>
      </c>
      <c r="AZ6280" s="99">
        <v>0.82496999999999998</v>
      </c>
      <c r="BA6280" s="119" t="s">
        <v>8</v>
      </c>
      <c r="BB6280" s="4">
        <v>6280</v>
      </c>
      <c r="BC6280" s="4">
        <v>12</v>
      </c>
    </row>
    <row r="6281" spans="2:55">
      <c r="B6281">
        <v>6280</v>
      </c>
      <c r="C6281" s="5">
        <f t="shared" si="1171"/>
        <v>12</v>
      </c>
      <c r="D6281" s="5">
        <f t="shared" si="1172"/>
        <v>65</v>
      </c>
      <c r="E6281" s="5" t="str">
        <f t="shared" si="1173"/>
        <v>0.001015</v>
      </c>
      <c r="F6281" s="5" t="str">
        <f t="shared" si="1174"/>
        <v>269.9</v>
      </c>
      <c r="G6281" s="5" t="str">
        <f t="shared" si="1175"/>
        <v>282.0</v>
      </c>
      <c r="H6281" s="5" t="str">
        <f t="shared" si="1176"/>
        <v>0.8870</v>
      </c>
      <c r="I6281" s="1" t="s">
        <v>8</v>
      </c>
      <c r="AN6281" s="89" t="str">
        <f t="shared" si="1177"/>
        <v>12.00</v>
      </c>
      <c r="AO6281" s="89" t="str">
        <f t="shared" si="1178"/>
        <v>65.00</v>
      </c>
      <c r="AP6281" s="89" t="str">
        <f t="shared" si="1179"/>
        <v>0.001015</v>
      </c>
      <c r="AQ6281" s="89" t="str">
        <f t="shared" si="1180"/>
        <v>269.9</v>
      </c>
      <c r="AR6281" s="89" t="str">
        <f t="shared" si="1181"/>
        <v>282.0</v>
      </c>
      <c r="AS6281" s="89" t="str">
        <f t="shared" si="1182"/>
        <v>0.8870</v>
      </c>
      <c r="AT6281" s="89"/>
      <c r="AU6281" s="99">
        <v>12</v>
      </c>
      <c r="AV6281" s="99">
        <v>65</v>
      </c>
      <c r="AW6281" s="99">
        <v>1.0145E-3</v>
      </c>
      <c r="AX6281" s="99">
        <v>269.85599999999999</v>
      </c>
      <c r="AY6281" s="99">
        <v>282.02999999999997</v>
      </c>
      <c r="AZ6281" s="99">
        <v>0.88695000000000002</v>
      </c>
      <c r="BA6281" s="119" t="s">
        <v>8</v>
      </c>
      <c r="BB6281" s="4">
        <v>6281</v>
      </c>
      <c r="BC6281" s="4">
        <v>12</v>
      </c>
    </row>
    <row r="6282" spans="2:55">
      <c r="B6282">
        <v>6281</v>
      </c>
      <c r="C6282" s="5">
        <f t="shared" si="1171"/>
        <v>12</v>
      </c>
      <c r="D6282" s="5">
        <f t="shared" si="1172"/>
        <v>70</v>
      </c>
      <c r="E6282" s="5" t="str">
        <f t="shared" si="1173"/>
        <v>0.001017</v>
      </c>
      <c r="F6282" s="5" t="str">
        <f t="shared" si="1174"/>
        <v>290.6</v>
      </c>
      <c r="G6282" s="5" t="str">
        <f t="shared" si="1175"/>
        <v>302.9</v>
      </c>
      <c r="H6282" s="5" t="str">
        <f t="shared" si="1176"/>
        <v>0.9481</v>
      </c>
      <c r="I6282" s="1" t="s">
        <v>8</v>
      </c>
      <c r="AN6282" s="89" t="str">
        <f t="shared" si="1177"/>
        <v>12.00</v>
      </c>
      <c r="AO6282" s="89" t="str">
        <f t="shared" si="1178"/>
        <v>70.00</v>
      </c>
      <c r="AP6282" s="89" t="str">
        <f t="shared" si="1179"/>
        <v>0.001017</v>
      </c>
      <c r="AQ6282" s="89" t="str">
        <f t="shared" si="1180"/>
        <v>290.6</v>
      </c>
      <c r="AR6282" s="89" t="str">
        <f t="shared" si="1181"/>
        <v>302.9</v>
      </c>
      <c r="AS6282" s="89" t="str">
        <f t="shared" si="1182"/>
        <v>0.9481</v>
      </c>
      <c r="AT6282" s="89"/>
      <c r="AU6282" s="99">
        <v>12</v>
      </c>
      <c r="AV6282" s="99">
        <v>70</v>
      </c>
      <c r="AW6282" s="99">
        <v>1.01735E-3</v>
      </c>
      <c r="AX6282" s="99">
        <v>290.64180000000005</v>
      </c>
      <c r="AY6282" s="99">
        <v>302.85000000000002</v>
      </c>
      <c r="AZ6282" s="99">
        <v>0.94806000000000001</v>
      </c>
      <c r="BA6282" s="119" t="s">
        <v>8</v>
      </c>
      <c r="BB6282" s="4">
        <v>6282</v>
      </c>
      <c r="BC6282" s="4">
        <v>12</v>
      </c>
    </row>
    <row r="6283" spans="2:55">
      <c r="B6283">
        <v>6282</v>
      </c>
      <c r="C6283" s="5">
        <f t="shared" si="1171"/>
        <v>12</v>
      </c>
      <c r="D6283" s="5">
        <f t="shared" si="1172"/>
        <v>75</v>
      </c>
      <c r="E6283" s="5" t="str">
        <f t="shared" si="1173"/>
        <v>0.001020</v>
      </c>
      <c r="F6283" s="5" t="str">
        <f t="shared" si="1174"/>
        <v>311.4</v>
      </c>
      <c r="G6283" s="5" t="str">
        <f t="shared" si="1175"/>
        <v>323.7</v>
      </c>
      <c r="H6283" s="5" t="str">
        <f t="shared" si="1176"/>
        <v>1.008</v>
      </c>
      <c r="I6283" s="1" t="s">
        <v>8</v>
      </c>
      <c r="AN6283" s="89" t="str">
        <f t="shared" si="1177"/>
        <v>12.00</v>
      </c>
      <c r="AO6283" s="89" t="str">
        <f t="shared" si="1178"/>
        <v>75.00</v>
      </c>
      <c r="AP6283" s="89" t="str">
        <f t="shared" si="1179"/>
        <v>0.001020</v>
      </c>
      <c r="AQ6283" s="89" t="str">
        <f t="shared" si="1180"/>
        <v>311.4</v>
      </c>
      <c r="AR6283" s="89" t="str">
        <f t="shared" si="1181"/>
        <v>323.7</v>
      </c>
      <c r="AS6283" s="89" t="str">
        <f t="shared" si="1182"/>
        <v>1.008</v>
      </c>
      <c r="AT6283" s="89"/>
      <c r="AU6283" s="99">
        <v>12</v>
      </c>
      <c r="AV6283" s="99">
        <v>75</v>
      </c>
      <c r="AW6283" s="99">
        <v>1.0203500000000002E-3</v>
      </c>
      <c r="AX6283" s="99">
        <v>311.43580000000003</v>
      </c>
      <c r="AY6283" s="99">
        <v>323.68</v>
      </c>
      <c r="AZ6283" s="99">
        <v>1.0083</v>
      </c>
      <c r="BA6283" s="119" t="s">
        <v>8</v>
      </c>
      <c r="BB6283" s="4">
        <v>6283</v>
      </c>
      <c r="BC6283" s="4">
        <v>12</v>
      </c>
    </row>
    <row r="6284" spans="2:55">
      <c r="B6284">
        <v>6283</v>
      </c>
      <c r="C6284" s="5">
        <f t="shared" si="1171"/>
        <v>12</v>
      </c>
      <c r="D6284" s="5">
        <f t="shared" si="1172"/>
        <v>80</v>
      </c>
      <c r="E6284" s="5" t="str">
        <f t="shared" si="1173"/>
        <v>0.001023</v>
      </c>
      <c r="F6284" s="5" t="str">
        <f t="shared" si="1174"/>
        <v>332.2</v>
      </c>
      <c r="G6284" s="5" t="str">
        <f t="shared" si="1175"/>
        <v>344.5</v>
      </c>
      <c r="H6284" s="5" t="str">
        <f t="shared" si="1176"/>
        <v>1.068</v>
      </c>
      <c r="I6284" s="1" t="s">
        <v>8</v>
      </c>
      <c r="AN6284" s="89" t="str">
        <f t="shared" si="1177"/>
        <v>12.00</v>
      </c>
      <c r="AO6284" s="89" t="str">
        <f t="shared" si="1178"/>
        <v>80.00</v>
      </c>
      <c r="AP6284" s="89" t="str">
        <f t="shared" si="1179"/>
        <v>0.001023</v>
      </c>
      <c r="AQ6284" s="89" t="str">
        <f t="shared" si="1180"/>
        <v>332.2</v>
      </c>
      <c r="AR6284" s="89" t="str">
        <f t="shared" si="1181"/>
        <v>344.5</v>
      </c>
      <c r="AS6284" s="89" t="str">
        <f t="shared" si="1182"/>
        <v>1.068</v>
      </c>
      <c r="AT6284" s="89"/>
      <c r="AU6284" s="99">
        <v>12</v>
      </c>
      <c r="AV6284" s="99">
        <v>80</v>
      </c>
      <c r="AW6284" s="99">
        <v>1.0234899999999999E-3</v>
      </c>
      <c r="AX6284" s="99">
        <v>332.24811999999997</v>
      </c>
      <c r="AY6284" s="99">
        <v>344.53</v>
      </c>
      <c r="AZ6284" s="99">
        <v>1.0678000000000001</v>
      </c>
      <c r="BA6284" s="119" t="s">
        <v>8</v>
      </c>
      <c r="BB6284" s="4">
        <v>6284</v>
      </c>
      <c r="BC6284" s="4">
        <v>12</v>
      </c>
    </row>
    <row r="6285" spans="2:55">
      <c r="B6285">
        <v>6284</v>
      </c>
      <c r="C6285" s="5">
        <f t="shared" si="1171"/>
        <v>12</v>
      </c>
      <c r="D6285" s="5">
        <f t="shared" si="1172"/>
        <v>85</v>
      </c>
      <c r="E6285" s="5" t="str">
        <f t="shared" si="1173"/>
        <v>0.001027</v>
      </c>
      <c r="F6285" s="5" t="str">
        <f t="shared" si="1174"/>
        <v>353.1</v>
      </c>
      <c r="G6285" s="5" t="str">
        <f t="shared" si="1175"/>
        <v>365.4</v>
      </c>
      <c r="H6285" s="5" t="str">
        <f t="shared" si="1176"/>
        <v>1.127</v>
      </c>
      <c r="I6285" s="1" t="s">
        <v>8</v>
      </c>
      <c r="AN6285" s="89" t="str">
        <f t="shared" si="1177"/>
        <v>12.00</v>
      </c>
      <c r="AO6285" s="89" t="str">
        <f t="shared" si="1178"/>
        <v>85.00</v>
      </c>
      <c r="AP6285" s="89" t="str">
        <f t="shared" si="1179"/>
        <v>0.001027</v>
      </c>
      <c r="AQ6285" s="89" t="str">
        <f t="shared" si="1180"/>
        <v>353.1</v>
      </c>
      <c r="AR6285" s="89" t="str">
        <f t="shared" si="1181"/>
        <v>365.4</v>
      </c>
      <c r="AS6285" s="89" t="str">
        <f t="shared" si="1182"/>
        <v>1.127</v>
      </c>
      <c r="AT6285" s="89"/>
      <c r="AU6285" s="99">
        <v>12</v>
      </c>
      <c r="AV6285" s="99">
        <v>85</v>
      </c>
      <c r="AW6285" s="99">
        <v>1.0267799999999999E-3</v>
      </c>
      <c r="AX6285" s="99">
        <v>353.07863999999995</v>
      </c>
      <c r="AY6285" s="99">
        <v>365.4</v>
      </c>
      <c r="AZ6285" s="99">
        <v>1.1265000000000001</v>
      </c>
      <c r="BA6285" s="119" t="s">
        <v>8</v>
      </c>
      <c r="BB6285" s="4">
        <v>6285</v>
      </c>
      <c r="BC6285" s="4">
        <v>12</v>
      </c>
    </row>
    <row r="6286" spans="2:55">
      <c r="B6286">
        <v>6285</v>
      </c>
      <c r="C6286" s="5">
        <f t="shared" si="1171"/>
        <v>12</v>
      </c>
      <c r="D6286" s="5">
        <f t="shared" si="1172"/>
        <v>90</v>
      </c>
      <c r="E6286" s="5" t="str">
        <f t="shared" si="1173"/>
        <v>0.001030</v>
      </c>
      <c r="F6286" s="5" t="str">
        <f t="shared" si="1174"/>
        <v>373.9</v>
      </c>
      <c r="G6286" s="5" t="str">
        <f t="shared" si="1175"/>
        <v>386.3</v>
      </c>
      <c r="H6286" s="5" t="str">
        <f t="shared" si="1176"/>
        <v>1.184</v>
      </c>
      <c r="I6286" s="1" t="s">
        <v>8</v>
      </c>
      <c r="AN6286" s="89" t="str">
        <f t="shared" si="1177"/>
        <v>12.00</v>
      </c>
      <c r="AO6286" s="89" t="str">
        <f t="shared" si="1178"/>
        <v>90.00</v>
      </c>
      <c r="AP6286" s="89" t="str">
        <f t="shared" si="1179"/>
        <v>0.001030</v>
      </c>
      <c r="AQ6286" s="89" t="str">
        <f t="shared" si="1180"/>
        <v>373.9</v>
      </c>
      <c r="AR6286" s="89" t="str">
        <f t="shared" si="1181"/>
        <v>386.3</v>
      </c>
      <c r="AS6286" s="89" t="str">
        <f t="shared" si="1182"/>
        <v>1.184</v>
      </c>
      <c r="AT6286" s="89"/>
      <c r="AU6286" s="99">
        <v>12</v>
      </c>
      <c r="AV6286" s="99">
        <v>90</v>
      </c>
      <c r="AW6286" s="99">
        <v>1.0302100000000002E-3</v>
      </c>
      <c r="AX6286" s="99">
        <v>373.91747999999995</v>
      </c>
      <c r="AY6286" s="99">
        <v>386.28</v>
      </c>
      <c r="AZ6286" s="99">
        <v>1.1843999999999999</v>
      </c>
      <c r="BA6286" s="119" t="s">
        <v>8</v>
      </c>
      <c r="BB6286" s="4">
        <v>6286</v>
      </c>
      <c r="BC6286" s="4">
        <v>12</v>
      </c>
    </row>
    <row r="6287" spans="2:55">
      <c r="B6287">
        <v>6286</v>
      </c>
      <c r="C6287" s="5">
        <f t="shared" ref="C6287:C6350" si="1183">_xlfn.NUMBERVALUE(AN6287)</f>
        <v>12</v>
      </c>
      <c r="D6287" s="5">
        <f t="shared" ref="D6287:D6350" si="1184">_xlfn.NUMBERVALUE(AO6287)</f>
        <v>95</v>
      </c>
      <c r="E6287" s="5" t="str">
        <f t="shared" ref="E6287:E6350" si="1185">AP6287</f>
        <v>0.001034</v>
      </c>
      <c r="F6287" s="5" t="str">
        <f t="shared" ref="F6287:F6350" si="1186">IF($D6287=0,_xlfn.NUMBERVALUE(AQ6287),AQ6287)</f>
        <v>394.8</v>
      </c>
      <c r="G6287" s="5" t="str">
        <f t="shared" ref="G6287:G6350" si="1187">IF($D6287=0,_xlfn.NUMBERVALUE(AR6287),AR6287)</f>
        <v>407.2</v>
      </c>
      <c r="H6287" s="5" t="str">
        <f t="shared" ref="H6287:H6350" si="1188">IF($D6287=0,_xlfn.NUMBERVALUE(AS6287),AS6287)</f>
        <v>1.242</v>
      </c>
      <c r="I6287" s="1" t="s">
        <v>8</v>
      </c>
      <c r="AN6287" s="89" t="str">
        <f t="shared" ref="AN6287:AN6350" si="1189">IF(AU6287=0,"0.000",TEXT(IF(AU6287&lt;0,"-","")&amp;LEFT(TEXT(ABS(AU6287),"0."&amp;REPT("0",4-1)&amp;"E+00"),4+1)*10^FLOOR(LOG10(TEXT(ABS(AU6287),"0."&amp;REPT("0",4-1)&amp;"E+00")),1),(""&amp;(IF(OR(AND(FLOOR(LOG10(TEXT(ABS(AU6287),"0."&amp;REPT("0",4-1)&amp;"E+00")),1)+1=4,RIGHT(LEFT(TEXT(ABS(AU6287),"0."&amp;REPT("0",4-1)&amp;"E+00"),4+1)*10^FLOOR(LOG10(TEXT(ABS(AU6287),"0."&amp;REPT("0",4-1)&amp;"E+00")),1),1)="0"),LOG10(TEXT(ABS(AU6287),"0."&amp;REPT("0",4-1)&amp;"E+00"))&lt;=4-1),"0.","#")&amp;REPT("0",IF(4-1-(FLOOR(LOG10(TEXT(ABS(AU6287),"0."&amp;REPT("0",4-1)&amp;"E+00")),1))&gt;0,4-1-(FLOOR(LOG10(TEXT(ABS(AU6287),"0."&amp;REPT("0",4-1)&amp;"E+00")),1)),0))))))</f>
        <v>12.00</v>
      </c>
      <c r="AO6287" s="89" t="str">
        <f t="shared" ref="AO6287:AO6350" si="1190">IF(AV6287=0,"0.000",TEXT(IF(AV6287&lt;0,"-","")&amp;LEFT(TEXT(ABS(AV6287),"0."&amp;REPT("0",4-1)&amp;"E+00"),4+1)*10^FLOOR(LOG10(TEXT(ABS(AV6287),"0."&amp;REPT("0",4-1)&amp;"E+00")),1),(""&amp;(IF(OR(AND(FLOOR(LOG10(TEXT(ABS(AV6287),"0."&amp;REPT("0",4-1)&amp;"E+00")),1)+1=4,RIGHT(LEFT(TEXT(ABS(AV6287),"0."&amp;REPT("0",4-1)&amp;"E+00"),4+1)*10^FLOOR(LOG10(TEXT(ABS(AV6287),"0."&amp;REPT("0",4-1)&amp;"E+00")),1),1)="0"),LOG10(TEXT(ABS(AV6287),"0."&amp;REPT("0",4-1)&amp;"E+00"))&lt;=4-1),"0.","#")&amp;REPT("0",IF(4-1-(FLOOR(LOG10(TEXT(ABS(AV6287),"0."&amp;REPT("0",4-1)&amp;"E+00")),1))&gt;0,4-1-(FLOOR(LOG10(TEXT(ABS(AV6287),"0."&amp;REPT("0",4-1)&amp;"E+00")),1)),0))))))</f>
        <v>95.00</v>
      </c>
      <c r="AP6287" s="89" t="str">
        <f t="shared" ref="AP6287:AP6350" si="1191">IF(AW6287=0,"0.000",TEXT(IF(AW6287&lt;0,"-","")&amp;LEFT(TEXT(ABS(AW6287),"0."&amp;REPT("0",4-1)&amp;"E+00"),4+1)*10^FLOOR(LOG10(TEXT(ABS(AW6287),"0."&amp;REPT("0",4-1)&amp;"E+00")),1),(""&amp;(IF(OR(AND(FLOOR(LOG10(TEXT(ABS(AW6287),"0."&amp;REPT("0",4-1)&amp;"E+00")),1)+1=4,RIGHT(LEFT(TEXT(ABS(AW6287),"0."&amp;REPT("0",4-1)&amp;"E+00"),4+1)*10^FLOOR(LOG10(TEXT(ABS(AW6287),"0."&amp;REPT("0",4-1)&amp;"E+00")),1),1)="0"),LOG10(TEXT(ABS(AW6287),"0."&amp;REPT("0",4-1)&amp;"E+00"))&lt;=4-1),"0.","#")&amp;REPT("0",IF(4-1-(FLOOR(LOG10(TEXT(ABS(AW6287),"0."&amp;REPT("0",4-1)&amp;"E+00")),1))&gt;0,4-1-(FLOOR(LOG10(TEXT(ABS(AW6287),"0."&amp;REPT("0",4-1)&amp;"E+00")),1)),0))))))</f>
        <v>0.001034</v>
      </c>
      <c r="AQ6287" s="89" t="str">
        <f t="shared" ref="AQ6287:AQ6350" si="1192">IF(AX6287=0,"0.000",TEXT(IF(AX6287&lt;0,"-","")&amp;LEFT(TEXT(ABS(AX6287),"0."&amp;REPT("0",4-1)&amp;"E+00"),4+1)*10^FLOOR(LOG10(TEXT(ABS(AX6287),"0."&amp;REPT("0",4-1)&amp;"E+00")),1),(""&amp;(IF(OR(AND(FLOOR(LOG10(TEXT(ABS(AX6287),"0."&amp;REPT("0",4-1)&amp;"E+00")),1)+1=4,RIGHT(LEFT(TEXT(ABS(AX6287),"0."&amp;REPT("0",4-1)&amp;"E+00"),4+1)*10^FLOOR(LOG10(TEXT(ABS(AX6287),"0."&amp;REPT("0",4-1)&amp;"E+00")),1),1)="0"),LOG10(TEXT(ABS(AX6287),"0."&amp;REPT("0",4-1)&amp;"E+00"))&lt;=4-1),"0.","#")&amp;REPT("0",IF(4-1-(FLOOR(LOG10(TEXT(ABS(AX6287),"0."&amp;REPT("0",4-1)&amp;"E+00")),1))&gt;0,4-1-(FLOOR(LOG10(TEXT(ABS(AX6287),"0."&amp;REPT("0",4-1)&amp;"E+00")),1)),0))))))</f>
        <v>394.8</v>
      </c>
      <c r="AR6287" s="89" t="str">
        <f t="shared" ref="AR6287:AR6350" si="1193">IF(AY6287=0,"0.000",TEXT(IF(AY6287&lt;0,"-","")&amp;LEFT(TEXT(ABS(AY6287),"0."&amp;REPT("0",4-1)&amp;"E+00"),4+1)*10^FLOOR(LOG10(TEXT(ABS(AY6287),"0."&amp;REPT("0",4-1)&amp;"E+00")),1),(""&amp;(IF(OR(AND(FLOOR(LOG10(TEXT(ABS(AY6287),"0."&amp;REPT("0",4-1)&amp;"E+00")),1)+1=4,RIGHT(LEFT(TEXT(ABS(AY6287),"0."&amp;REPT("0",4-1)&amp;"E+00"),4+1)*10^FLOOR(LOG10(TEXT(ABS(AY6287),"0."&amp;REPT("0",4-1)&amp;"E+00")),1),1)="0"),LOG10(TEXT(ABS(AY6287),"0."&amp;REPT("0",4-1)&amp;"E+00"))&lt;=4-1),"0.","#")&amp;REPT("0",IF(4-1-(FLOOR(LOG10(TEXT(ABS(AY6287),"0."&amp;REPT("0",4-1)&amp;"E+00")),1))&gt;0,4-1-(FLOOR(LOG10(TEXT(ABS(AY6287),"0."&amp;REPT("0",4-1)&amp;"E+00")),1)),0))))))</f>
        <v>407.2</v>
      </c>
      <c r="AS6287" s="89" t="str">
        <f t="shared" ref="AS6287:AS6350" si="1194">IF(AZ6287=0,"0.000",TEXT(IF(AZ6287&lt;0,"-","")&amp;LEFT(TEXT(ABS(AZ6287),"0."&amp;REPT("0",4-1)&amp;"E+00"),4+1)*10^FLOOR(LOG10(TEXT(ABS(AZ6287),"0."&amp;REPT("0",4-1)&amp;"E+00")),1),(""&amp;(IF(OR(AND(FLOOR(LOG10(TEXT(ABS(AZ6287),"0."&amp;REPT("0",4-1)&amp;"E+00")),1)+1=4,RIGHT(LEFT(TEXT(ABS(AZ6287),"0."&amp;REPT("0",4-1)&amp;"E+00"),4+1)*10^FLOOR(LOG10(TEXT(ABS(AZ6287),"0."&amp;REPT("0",4-1)&amp;"E+00")),1),1)="0"),LOG10(TEXT(ABS(AZ6287),"0."&amp;REPT("0",4-1)&amp;"E+00"))&lt;=4-1),"0.","#")&amp;REPT("0",IF(4-1-(FLOOR(LOG10(TEXT(ABS(AZ6287),"0."&amp;REPT("0",4-1)&amp;"E+00")),1))&gt;0,4-1-(FLOOR(LOG10(TEXT(ABS(AZ6287),"0."&amp;REPT("0",4-1)&amp;"E+00")),1)),0))))))</f>
        <v>1.242</v>
      </c>
      <c r="AT6287" s="89"/>
      <c r="AU6287" s="99">
        <v>12</v>
      </c>
      <c r="AV6287" s="99">
        <v>95</v>
      </c>
      <c r="AW6287" s="99">
        <v>1.0337899999999999E-3</v>
      </c>
      <c r="AX6287" s="99">
        <v>394.78451999999999</v>
      </c>
      <c r="AY6287" s="99">
        <v>407.19</v>
      </c>
      <c r="AZ6287" s="99">
        <v>1.2416</v>
      </c>
      <c r="BA6287" s="119" t="s">
        <v>8</v>
      </c>
      <c r="BB6287" s="4">
        <v>6287</v>
      </c>
      <c r="BC6287" s="4">
        <v>12</v>
      </c>
    </row>
    <row r="6288" spans="2:55">
      <c r="B6288">
        <v>6287</v>
      </c>
      <c r="C6288" s="5">
        <f t="shared" si="1183"/>
        <v>12</v>
      </c>
      <c r="D6288" s="5">
        <f t="shared" si="1184"/>
        <v>100</v>
      </c>
      <c r="E6288" s="5" t="str">
        <f t="shared" si="1185"/>
        <v>0.001038</v>
      </c>
      <c r="F6288" s="5" t="str">
        <f t="shared" si="1186"/>
        <v>415.7</v>
      </c>
      <c r="G6288" s="5" t="str">
        <f t="shared" si="1187"/>
        <v>428.1</v>
      </c>
      <c r="H6288" s="5" t="str">
        <f t="shared" si="1188"/>
        <v>1.298</v>
      </c>
      <c r="I6288" s="1" t="s">
        <v>8</v>
      </c>
      <c r="AN6288" s="89" t="str">
        <f t="shared" si="1189"/>
        <v>12.00</v>
      </c>
      <c r="AO6288" s="89" t="str">
        <f t="shared" si="1190"/>
        <v>100.0</v>
      </c>
      <c r="AP6288" s="89" t="str">
        <f t="shared" si="1191"/>
        <v>0.001038</v>
      </c>
      <c r="AQ6288" s="89" t="str">
        <f t="shared" si="1192"/>
        <v>415.7</v>
      </c>
      <c r="AR6288" s="89" t="str">
        <f t="shared" si="1193"/>
        <v>428.1</v>
      </c>
      <c r="AS6288" s="89" t="str">
        <f t="shared" si="1194"/>
        <v>1.298</v>
      </c>
      <c r="AT6288" s="89"/>
      <c r="AU6288" s="99">
        <v>12</v>
      </c>
      <c r="AV6288" s="99">
        <v>100</v>
      </c>
      <c r="AW6288" s="99">
        <v>1.03751E-3</v>
      </c>
      <c r="AX6288" s="99">
        <v>415.66987999999998</v>
      </c>
      <c r="AY6288" s="99">
        <v>428.12</v>
      </c>
      <c r="AZ6288" s="99">
        <v>1.298</v>
      </c>
      <c r="BA6288" s="119" t="s">
        <v>8</v>
      </c>
      <c r="BB6288" s="4">
        <v>6288</v>
      </c>
      <c r="BC6288" s="4">
        <v>12</v>
      </c>
    </row>
    <row r="6289" spans="2:55">
      <c r="B6289">
        <v>6288</v>
      </c>
      <c r="C6289" s="5">
        <f t="shared" si="1183"/>
        <v>12</v>
      </c>
      <c r="D6289" s="5">
        <f t="shared" si="1184"/>
        <v>105</v>
      </c>
      <c r="E6289" s="5" t="str">
        <f t="shared" si="1185"/>
        <v>0.001041</v>
      </c>
      <c r="F6289" s="5" t="str">
        <f t="shared" si="1186"/>
        <v>436.6</v>
      </c>
      <c r="G6289" s="5" t="str">
        <f t="shared" si="1187"/>
        <v>449.1</v>
      </c>
      <c r="H6289" s="5" t="str">
        <f t="shared" si="1188"/>
        <v>1.354</v>
      </c>
      <c r="I6289" s="1" t="s">
        <v>8</v>
      </c>
      <c r="AN6289" s="89" t="str">
        <f t="shared" si="1189"/>
        <v>12.00</v>
      </c>
      <c r="AO6289" s="89" t="str">
        <f t="shared" si="1190"/>
        <v>105.0</v>
      </c>
      <c r="AP6289" s="89" t="str">
        <f t="shared" si="1191"/>
        <v>0.001041</v>
      </c>
      <c r="AQ6289" s="89" t="str">
        <f t="shared" si="1192"/>
        <v>436.6</v>
      </c>
      <c r="AR6289" s="89" t="str">
        <f t="shared" si="1193"/>
        <v>449.1</v>
      </c>
      <c r="AS6289" s="89" t="str">
        <f t="shared" si="1194"/>
        <v>1.354</v>
      </c>
      <c r="AT6289" s="89"/>
      <c r="AU6289" s="99">
        <v>12</v>
      </c>
      <c r="AV6289" s="99">
        <v>105</v>
      </c>
      <c r="AW6289" s="99">
        <v>1.04138E-3</v>
      </c>
      <c r="AX6289" s="99">
        <v>436.58344</v>
      </c>
      <c r="AY6289" s="99">
        <v>449.08</v>
      </c>
      <c r="AZ6289" s="99">
        <v>1.3537999999999999</v>
      </c>
      <c r="BA6289" s="119" t="s">
        <v>8</v>
      </c>
      <c r="BB6289" s="4">
        <v>6289</v>
      </c>
      <c r="BC6289" s="4">
        <v>12</v>
      </c>
    </row>
    <row r="6290" spans="2:55">
      <c r="B6290">
        <v>6289</v>
      </c>
      <c r="C6290" s="5">
        <f t="shared" si="1183"/>
        <v>12</v>
      </c>
      <c r="D6290" s="5">
        <f t="shared" si="1184"/>
        <v>110</v>
      </c>
      <c r="E6290" s="5" t="str">
        <f t="shared" si="1185"/>
        <v>0.001045</v>
      </c>
      <c r="F6290" s="5" t="str">
        <f t="shared" si="1186"/>
        <v>457.5</v>
      </c>
      <c r="G6290" s="5" t="str">
        <f t="shared" si="1187"/>
        <v>470.1</v>
      </c>
      <c r="H6290" s="5" t="str">
        <f t="shared" si="1188"/>
        <v>1.409</v>
      </c>
      <c r="I6290" s="1" t="s">
        <v>8</v>
      </c>
      <c r="AN6290" s="89" t="str">
        <f t="shared" si="1189"/>
        <v>12.00</v>
      </c>
      <c r="AO6290" s="89" t="str">
        <f t="shared" si="1190"/>
        <v>110.0</v>
      </c>
      <c r="AP6290" s="89" t="str">
        <f t="shared" si="1191"/>
        <v>0.001045</v>
      </c>
      <c r="AQ6290" s="89" t="str">
        <f t="shared" si="1192"/>
        <v>457.5</v>
      </c>
      <c r="AR6290" s="89" t="str">
        <f t="shared" si="1193"/>
        <v>470.1</v>
      </c>
      <c r="AS6290" s="89" t="str">
        <f t="shared" si="1194"/>
        <v>1.409</v>
      </c>
      <c r="AT6290" s="89"/>
      <c r="AU6290" s="99">
        <v>12</v>
      </c>
      <c r="AV6290" s="99">
        <v>110</v>
      </c>
      <c r="AW6290" s="99">
        <v>1.0453800000000001E-3</v>
      </c>
      <c r="AX6290" s="99">
        <v>457.52544</v>
      </c>
      <c r="AY6290" s="99">
        <v>470.07</v>
      </c>
      <c r="AZ6290" s="99">
        <v>1.409</v>
      </c>
      <c r="BA6290" s="119" t="s">
        <v>8</v>
      </c>
      <c r="BB6290" s="4">
        <v>6290</v>
      </c>
      <c r="BC6290" s="4">
        <v>12</v>
      </c>
    </row>
    <row r="6291" spans="2:55">
      <c r="B6291">
        <v>6290</v>
      </c>
      <c r="C6291" s="5">
        <f t="shared" si="1183"/>
        <v>12</v>
      </c>
      <c r="D6291" s="5">
        <f t="shared" si="1184"/>
        <v>115</v>
      </c>
      <c r="E6291" s="5" t="str">
        <f t="shared" si="1185"/>
        <v>0.001050</v>
      </c>
      <c r="F6291" s="5" t="str">
        <f t="shared" si="1186"/>
        <v>478.5</v>
      </c>
      <c r="G6291" s="5" t="str">
        <f t="shared" si="1187"/>
        <v>491.1</v>
      </c>
      <c r="H6291" s="5" t="str">
        <f t="shared" si="1188"/>
        <v>1.464</v>
      </c>
      <c r="I6291" s="1" t="s">
        <v>8</v>
      </c>
      <c r="AN6291" s="89" t="str">
        <f t="shared" si="1189"/>
        <v>12.00</v>
      </c>
      <c r="AO6291" s="89" t="str">
        <f t="shared" si="1190"/>
        <v>115.0</v>
      </c>
      <c r="AP6291" s="89" t="str">
        <f t="shared" si="1191"/>
        <v>0.001050</v>
      </c>
      <c r="AQ6291" s="89" t="str">
        <f t="shared" si="1192"/>
        <v>478.5</v>
      </c>
      <c r="AR6291" s="89" t="str">
        <f t="shared" si="1193"/>
        <v>491.1</v>
      </c>
      <c r="AS6291" s="89" t="str">
        <f t="shared" si="1194"/>
        <v>1.464</v>
      </c>
      <c r="AT6291" s="89"/>
      <c r="AU6291" s="99">
        <v>12</v>
      </c>
      <c r="AV6291" s="99">
        <v>115</v>
      </c>
      <c r="AW6291" s="99">
        <v>1.0495399999999998E-3</v>
      </c>
      <c r="AX6291" s="99">
        <v>478.49552</v>
      </c>
      <c r="AY6291" s="99">
        <v>491.09</v>
      </c>
      <c r="AZ6291" s="99">
        <v>1.4635</v>
      </c>
      <c r="BA6291" s="119" t="s">
        <v>8</v>
      </c>
      <c r="BB6291" s="4">
        <v>6291</v>
      </c>
      <c r="BC6291" s="4">
        <v>12</v>
      </c>
    </row>
    <row r="6292" spans="2:55">
      <c r="B6292">
        <v>6291</v>
      </c>
      <c r="C6292" s="5">
        <f t="shared" si="1183"/>
        <v>12</v>
      </c>
      <c r="D6292" s="5">
        <f t="shared" si="1184"/>
        <v>120</v>
      </c>
      <c r="E6292" s="5" t="str">
        <f t="shared" si="1185"/>
        <v>0.001054</v>
      </c>
      <c r="F6292" s="5" t="str">
        <f t="shared" si="1186"/>
        <v>499.5</v>
      </c>
      <c r="G6292" s="5" t="str">
        <f t="shared" si="1187"/>
        <v>512.2</v>
      </c>
      <c r="H6292" s="5" t="str">
        <f t="shared" si="1188"/>
        <v>1.517</v>
      </c>
      <c r="I6292" s="1" t="s">
        <v>8</v>
      </c>
      <c r="AN6292" s="89" t="str">
        <f t="shared" si="1189"/>
        <v>12.00</v>
      </c>
      <c r="AO6292" s="89" t="str">
        <f t="shared" si="1190"/>
        <v>120.0</v>
      </c>
      <c r="AP6292" s="89" t="str">
        <f t="shared" si="1191"/>
        <v>0.001054</v>
      </c>
      <c r="AQ6292" s="89" t="str">
        <f t="shared" si="1192"/>
        <v>499.5</v>
      </c>
      <c r="AR6292" s="89" t="str">
        <f t="shared" si="1193"/>
        <v>512.2</v>
      </c>
      <c r="AS6292" s="89" t="str">
        <f t="shared" si="1194"/>
        <v>1.517</v>
      </c>
      <c r="AT6292" s="89"/>
      <c r="AU6292" s="99">
        <v>12</v>
      </c>
      <c r="AV6292" s="99">
        <v>120</v>
      </c>
      <c r="AW6292" s="99">
        <v>1.0538400000000001E-3</v>
      </c>
      <c r="AX6292" s="99">
        <v>499.50391999999999</v>
      </c>
      <c r="AY6292" s="99">
        <v>512.15</v>
      </c>
      <c r="AZ6292" s="99">
        <v>1.5174000000000001</v>
      </c>
      <c r="BA6292" s="119" t="s">
        <v>8</v>
      </c>
      <c r="BB6292" s="4">
        <v>6292</v>
      </c>
      <c r="BC6292" s="4">
        <v>12</v>
      </c>
    </row>
    <row r="6293" spans="2:55">
      <c r="B6293">
        <v>6292</v>
      </c>
      <c r="C6293" s="5">
        <f t="shared" si="1183"/>
        <v>12</v>
      </c>
      <c r="D6293" s="5">
        <f t="shared" si="1184"/>
        <v>125</v>
      </c>
      <c r="E6293" s="5" t="str">
        <f t="shared" si="1185"/>
        <v>0.001058</v>
      </c>
      <c r="F6293" s="5" t="str">
        <f t="shared" si="1186"/>
        <v>520.5</v>
      </c>
      <c r="G6293" s="5" t="str">
        <f t="shared" si="1187"/>
        <v>533.2</v>
      </c>
      <c r="H6293" s="5" t="str">
        <f t="shared" si="1188"/>
        <v>1.571</v>
      </c>
      <c r="I6293" s="1" t="s">
        <v>8</v>
      </c>
      <c r="AN6293" s="89" t="str">
        <f t="shared" si="1189"/>
        <v>12.00</v>
      </c>
      <c r="AO6293" s="89" t="str">
        <f t="shared" si="1190"/>
        <v>125.0</v>
      </c>
      <c r="AP6293" s="89" t="str">
        <f t="shared" si="1191"/>
        <v>0.001058</v>
      </c>
      <c r="AQ6293" s="89" t="str">
        <f t="shared" si="1192"/>
        <v>520.5</v>
      </c>
      <c r="AR6293" s="89" t="str">
        <f t="shared" si="1193"/>
        <v>533.2</v>
      </c>
      <c r="AS6293" s="89" t="str">
        <f t="shared" si="1194"/>
        <v>1.571</v>
      </c>
      <c r="AT6293" s="89"/>
      <c r="AU6293" s="99">
        <v>12</v>
      </c>
      <c r="AV6293" s="99">
        <v>125</v>
      </c>
      <c r="AW6293" s="99">
        <v>1.0583000000000001E-3</v>
      </c>
      <c r="AX6293" s="99">
        <v>520.54039999999998</v>
      </c>
      <c r="AY6293" s="99">
        <v>533.24</v>
      </c>
      <c r="AZ6293" s="99">
        <v>1.5707</v>
      </c>
      <c r="BA6293" s="119" t="s">
        <v>8</v>
      </c>
      <c r="BB6293" s="4">
        <v>6293</v>
      </c>
      <c r="BC6293" s="4">
        <v>12</v>
      </c>
    </row>
    <row r="6294" spans="2:55">
      <c r="B6294">
        <v>6293</v>
      </c>
      <c r="C6294" s="5">
        <f t="shared" si="1183"/>
        <v>12</v>
      </c>
      <c r="D6294" s="5">
        <f t="shared" si="1184"/>
        <v>130</v>
      </c>
      <c r="E6294" s="5" t="str">
        <f t="shared" si="1185"/>
        <v>0.001063</v>
      </c>
      <c r="F6294" s="5" t="str">
        <f t="shared" si="1186"/>
        <v>541.6</v>
      </c>
      <c r="G6294" s="5" t="str">
        <f t="shared" si="1187"/>
        <v>554.4</v>
      </c>
      <c r="H6294" s="5" t="str">
        <f t="shared" si="1188"/>
        <v>1.623</v>
      </c>
      <c r="I6294" s="1" t="s">
        <v>8</v>
      </c>
      <c r="AN6294" s="89" t="str">
        <f t="shared" si="1189"/>
        <v>12.00</v>
      </c>
      <c r="AO6294" s="89" t="str">
        <f t="shared" si="1190"/>
        <v>130.0</v>
      </c>
      <c r="AP6294" s="89" t="str">
        <f t="shared" si="1191"/>
        <v>0.001063</v>
      </c>
      <c r="AQ6294" s="89" t="str">
        <f t="shared" si="1192"/>
        <v>541.6</v>
      </c>
      <c r="AR6294" s="89" t="str">
        <f t="shared" si="1193"/>
        <v>554.4</v>
      </c>
      <c r="AS6294" s="89" t="str">
        <f t="shared" si="1194"/>
        <v>1.623</v>
      </c>
      <c r="AT6294" s="89"/>
      <c r="AU6294" s="99">
        <v>12</v>
      </c>
      <c r="AV6294" s="99">
        <v>130</v>
      </c>
      <c r="AW6294" s="99">
        <v>1.06291E-3</v>
      </c>
      <c r="AX6294" s="99">
        <v>541.61508000000003</v>
      </c>
      <c r="AY6294" s="99">
        <v>554.37</v>
      </c>
      <c r="AZ6294" s="99">
        <v>1.6234</v>
      </c>
      <c r="BA6294" s="119" t="s">
        <v>8</v>
      </c>
      <c r="BB6294" s="4">
        <v>6294</v>
      </c>
      <c r="BC6294" s="4">
        <v>12</v>
      </c>
    </row>
    <row r="6295" spans="2:55">
      <c r="B6295">
        <v>6294</v>
      </c>
      <c r="C6295" s="5">
        <f t="shared" si="1183"/>
        <v>12</v>
      </c>
      <c r="D6295" s="5">
        <f t="shared" si="1184"/>
        <v>135</v>
      </c>
      <c r="E6295" s="5" t="str">
        <f t="shared" si="1185"/>
        <v>0.001068</v>
      </c>
      <c r="F6295" s="5" t="str">
        <f t="shared" si="1186"/>
        <v>562.7</v>
      </c>
      <c r="G6295" s="5" t="str">
        <f t="shared" si="1187"/>
        <v>575.6</v>
      </c>
      <c r="H6295" s="5" t="str">
        <f t="shared" si="1188"/>
        <v>1.676</v>
      </c>
      <c r="I6295" s="1" t="s">
        <v>8</v>
      </c>
      <c r="AN6295" s="89" t="str">
        <f t="shared" si="1189"/>
        <v>12.00</v>
      </c>
      <c r="AO6295" s="89" t="str">
        <f t="shared" si="1190"/>
        <v>135.0</v>
      </c>
      <c r="AP6295" s="89" t="str">
        <f t="shared" si="1191"/>
        <v>0.001068</v>
      </c>
      <c r="AQ6295" s="89" t="str">
        <f t="shared" si="1192"/>
        <v>562.7</v>
      </c>
      <c r="AR6295" s="89" t="str">
        <f t="shared" si="1193"/>
        <v>575.6</v>
      </c>
      <c r="AS6295" s="89" t="str">
        <f t="shared" si="1194"/>
        <v>1.676</v>
      </c>
      <c r="AT6295" s="89"/>
      <c r="AU6295" s="99">
        <v>12</v>
      </c>
      <c r="AV6295" s="99">
        <v>135</v>
      </c>
      <c r="AW6295" s="99">
        <v>1.0676699999999999E-3</v>
      </c>
      <c r="AX6295" s="99">
        <v>562.73795999999993</v>
      </c>
      <c r="AY6295" s="99">
        <v>575.54999999999995</v>
      </c>
      <c r="AZ6295" s="99">
        <v>1.6756</v>
      </c>
      <c r="BA6295" s="119" t="s">
        <v>8</v>
      </c>
      <c r="BB6295" s="4">
        <v>6295</v>
      </c>
      <c r="BC6295" s="4">
        <v>12</v>
      </c>
    </row>
    <row r="6296" spans="2:55">
      <c r="B6296">
        <v>6295</v>
      </c>
      <c r="C6296" s="5">
        <f t="shared" si="1183"/>
        <v>12</v>
      </c>
      <c r="D6296" s="5">
        <f t="shared" si="1184"/>
        <v>140</v>
      </c>
      <c r="E6296" s="5" t="str">
        <f t="shared" si="1185"/>
        <v>0.001073</v>
      </c>
      <c r="F6296" s="5" t="str">
        <f t="shared" si="1186"/>
        <v>583.9</v>
      </c>
      <c r="G6296" s="5" t="str">
        <f t="shared" si="1187"/>
        <v>596.8</v>
      </c>
      <c r="H6296" s="5" t="str">
        <f t="shared" si="1188"/>
        <v>1.727</v>
      </c>
      <c r="I6296" s="1" t="s">
        <v>8</v>
      </c>
      <c r="AN6296" s="89" t="str">
        <f t="shared" si="1189"/>
        <v>12.00</v>
      </c>
      <c r="AO6296" s="89" t="str">
        <f t="shared" si="1190"/>
        <v>140.0</v>
      </c>
      <c r="AP6296" s="89" t="str">
        <f t="shared" si="1191"/>
        <v>0.001073</v>
      </c>
      <c r="AQ6296" s="89" t="str">
        <f t="shared" si="1192"/>
        <v>583.9</v>
      </c>
      <c r="AR6296" s="89" t="str">
        <f t="shared" si="1193"/>
        <v>596.8</v>
      </c>
      <c r="AS6296" s="89" t="str">
        <f t="shared" si="1194"/>
        <v>1.727</v>
      </c>
      <c r="AT6296" s="89"/>
      <c r="AU6296" s="99">
        <v>12</v>
      </c>
      <c r="AV6296" s="99">
        <v>140</v>
      </c>
      <c r="AW6296" s="99">
        <v>1.07259E-3</v>
      </c>
      <c r="AX6296" s="99">
        <v>583.89891999999998</v>
      </c>
      <c r="AY6296" s="99">
        <v>596.77</v>
      </c>
      <c r="AZ6296" s="99">
        <v>1.7273000000000001</v>
      </c>
      <c r="BA6296" s="119" t="s">
        <v>8</v>
      </c>
      <c r="BB6296" s="4">
        <v>6296</v>
      </c>
      <c r="BC6296" s="4">
        <v>12</v>
      </c>
    </row>
    <row r="6297" spans="2:55">
      <c r="B6297">
        <v>6296</v>
      </c>
      <c r="C6297" s="5">
        <f t="shared" si="1183"/>
        <v>12</v>
      </c>
      <c r="D6297" s="5">
        <f t="shared" si="1184"/>
        <v>145</v>
      </c>
      <c r="E6297" s="5" t="str">
        <f t="shared" si="1185"/>
        <v>0.001078</v>
      </c>
      <c r="F6297" s="5" t="str">
        <f t="shared" si="1186"/>
        <v>605.1</v>
      </c>
      <c r="G6297" s="5" t="str">
        <f t="shared" si="1187"/>
        <v>618.0</v>
      </c>
      <c r="H6297" s="5" t="str">
        <f t="shared" si="1188"/>
        <v>1.779</v>
      </c>
      <c r="I6297" s="1" t="s">
        <v>8</v>
      </c>
      <c r="AN6297" s="89" t="str">
        <f t="shared" si="1189"/>
        <v>12.00</v>
      </c>
      <c r="AO6297" s="89" t="str">
        <f t="shared" si="1190"/>
        <v>145.0</v>
      </c>
      <c r="AP6297" s="89" t="str">
        <f t="shared" si="1191"/>
        <v>0.001078</v>
      </c>
      <c r="AQ6297" s="89" t="str">
        <f t="shared" si="1192"/>
        <v>605.1</v>
      </c>
      <c r="AR6297" s="89" t="str">
        <f t="shared" si="1193"/>
        <v>618.0</v>
      </c>
      <c r="AS6297" s="89" t="str">
        <f t="shared" si="1194"/>
        <v>1.779</v>
      </c>
      <c r="AT6297" s="89"/>
      <c r="AU6297" s="99">
        <v>12</v>
      </c>
      <c r="AV6297" s="99">
        <v>145</v>
      </c>
      <c r="AW6297" s="99">
        <v>1.0776799999999999E-3</v>
      </c>
      <c r="AX6297" s="99">
        <v>605.10784000000001</v>
      </c>
      <c r="AY6297" s="99">
        <v>618.04</v>
      </c>
      <c r="AZ6297" s="99">
        <v>1.7785</v>
      </c>
      <c r="BA6297" s="119" t="s">
        <v>8</v>
      </c>
      <c r="BB6297" s="4">
        <v>6297</v>
      </c>
      <c r="BC6297" s="4">
        <v>12</v>
      </c>
    </row>
    <row r="6298" spans="2:55">
      <c r="B6298">
        <v>6297</v>
      </c>
      <c r="C6298" s="5">
        <f t="shared" si="1183"/>
        <v>12</v>
      </c>
      <c r="D6298" s="5">
        <f t="shared" si="1184"/>
        <v>150</v>
      </c>
      <c r="E6298" s="5" t="str">
        <f t="shared" si="1185"/>
        <v>0.001083</v>
      </c>
      <c r="F6298" s="5" t="str">
        <f t="shared" si="1186"/>
        <v>626.4</v>
      </c>
      <c r="G6298" s="5" t="str">
        <f t="shared" si="1187"/>
        <v>639.4</v>
      </c>
      <c r="H6298" s="5" t="str">
        <f t="shared" si="1188"/>
        <v>1.829</v>
      </c>
      <c r="I6298" s="1" t="s">
        <v>8</v>
      </c>
      <c r="AN6298" s="89" t="str">
        <f t="shared" si="1189"/>
        <v>12.00</v>
      </c>
      <c r="AO6298" s="89" t="str">
        <f t="shared" si="1190"/>
        <v>150.0</v>
      </c>
      <c r="AP6298" s="89" t="str">
        <f t="shared" si="1191"/>
        <v>0.001083</v>
      </c>
      <c r="AQ6298" s="89" t="str">
        <f t="shared" si="1192"/>
        <v>626.4</v>
      </c>
      <c r="AR6298" s="89" t="str">
        <f t="shared" si="1193"/>
        <v>639.4</v>
      </c>
      <c r="AS6298" s="89" t="str">
        <f t="shared" si="1194"/>
        <v>1.829</v>
      </c>
      <c r="AT6298" s="89"/>
      <c r="AU6298" s="99">
        <v>12</v>
      </c>
      <c r="AV6298" s="99">
        <v>150</v>
      </c>
      <c r="AW6298" s="99">
        <v>1.0829400000000001E-3</v>
      </c>
      <c r="AX6298" s="99">
        <v>626.37472000000002</v>
      </c>
      <c r="AY6298" s="99">
        <v>639.37</v>
      </c>
      <c r="AZ6298" s="99">
        <v>1.8291999999999999</v>
      </c>
      <c r="BA6298" s="119" t="s">
        <v>8</v>
      </c>
      <c r="BB6298" s="4">
        <v>6298</v>
      </c>
      <c r="BC6298" s="4">
        <v>12</v>
      </c>
    </row>
    <row r="6299" spans="2:55">
      <c r="B6299">
        <v>6298</v>
      </c>
      <c r="C6299" s="5">
        <f t="shared" si="1183"/>
        <v>12</v>
      </c>
      <c r="D6299" s="5">
        <f t="shared" si="1184"/>
        <v>155</v>
      </c>
      <c r="E6299" s="5" t="str">
        <f t="shared" si="1185"/>
        <v>0.001088</v>
      </c>
      <c r="F6299" s="5" t="str">
        <f t="shared" si="1186"/>
        <v>647.7</v>
      </c>
      <c r="G6299" s="5" t="str">
        <f t="shared" si="1187"/>
        <v>660.8</v>
      </c>
      <c r="H6299" s="5" t="str">
        <f t="shared" si="1188"/>
        <v>1.879</v>
      </c>
      <c r="I6299" s="1" t="s">
        <v>8</v>
      </c>
      <c r="AN6299" s="89" t="str">
        <f t="shared" si="1189"/>
        <v>12.00</v>
      </c>
      <c r="AO6299" s="89" t="str">
        <f t="shared" si="1190"/>
        <v>155.0</v>
      </c>
      <c r="AP6299" s="89" t="str">
        <f t="shared" si="1191"/>
        <v>0.001088</v>
      </c>
      <c r="AQ6299" s="89" t="str">
        <f t="shared" si="1192"/>
        <v>647.7</v>
      </c>
      <c r="AR6299" s="89" t="str">
        <f t="shared" si="1193"/>
        <v>660.8</v>
      </c>
      <c r="AS6299" s="89" t="str">
        <f t="shared" si="1194"/>
        <v>1.879</v>
      </c>
      <c r="AT6299" s="89"/>
      <c r="AU6299" s="99">
        <v>12</v>
      </c>
      <c r="AV6299" s="99">
        <v>155</v>
      </c>
      <c r="AW6299" s="99">
        <v>1.08837E-3</v>
      </c>
      <c r="AX6299" s="99">
        <v>647.69956000000002</v>
      </c>
      <c r="AY6299" s="99">
        <v>660.76</v>
      </c>
      <c r="AZ6299" s="99">
        <v>1.8794</v>
      </c>
      <c r="BA6299" s="119" t="s">
        <v>8</v>
      </c>
      <c r="BB6299" s="4">
        <v>6299</v>
      </c>
      <c r="BC6299" s="4">
        <v>12</v>
      </c>
    </row>
    <row r="6300" spans="2:55">
      <c r="B6300">
        <v>6299</v>
      </c>
      <c r="C6300" s="5">
        <f t="shared" si="1183"/>
        <v>12</v>
      </c>
      <c r="D6300" s="5">
        <f t="shared" si="1184"/>
        <v>160</v>
      </c>
      <c r="E6300" s="5" t="str">
        <f t="shared" si="1185"/>
        <v>0.001094</v>
      </c>
      <c r="F6300" s="5" t="str">
        <f t="shared" si="1186"/>
        <v>669.1</v>
      </c>
      <c r="G6300" s="5" t="str">
        <f t="shared" si="1187"/>
        <v>682.2</v>
      </c>
      <c r="H6300" s="5" t="str">
        <f t="shared" si="1188"/>
        <v>1.929</v>
      </c>
      <c r="I6300" s="1" t="s">
        <v>8</v>
      </c>
      <c r="AN6300" s="89" t="str">
        <f t="shared" si="1189"/>
        <v>12.00</v>
      </c>
      <c r="AO6300" s="89" t="str">
        <f t="shared" si="1190"/>
        <v>160.0</v>
      </c>
      <c r="AP6300" s="89" t="str">
        <f t="shared" si="1191"/>
        <v>0.001094</v>
      </c>
      <c r="AQ6300" s="89" t="str">
        <f t="shared" si="1192"/>
        <v>669.1</v>
      </c>
      <c r="AR6300" s="89" t="str">
        <f t="shared" si="1193"/>
        <v>682.2</v>
      </c>
      <c r="AS6300" s="89" t="str">
        <f t="shared" si="1194"/>
        <v>1.929</v>
      </c>
      <c r="AT6300" s="89"/>
      <c r="AU6300" s="99">
        <v>12</v>
      </c>
      <c r="AV6300" s="99">
        <v>160</v>
      </c>
      <c r="AW6300" s="99">
        <v>1.09398E-3</v>
      </c>
      <c r="AX6300" s="99">
        <v>669.08224000000007</v>
      </c>
      <c r="AY6300" s="99">
        <v>682.21</v>
      </c>
      <c r="AZ6300" s="99">
        <v>1.9293</v>
      </c>
      <c r="BA6300" s="119" t="s">
        <v>8</v>
      </c>
      <c r="BB6300" s="4">
        <v>6300</v>
      </c>
      <c r="BC6300" s="4">
        <v>12</v>
      </c>
    </row>
    <row r="6301" spans="2:55">
      <c r="B6301">
        <v>6300</v>
      </c>
      <c r="C6301" s="5">
        <f t="shared" si="1183"/>
        <v>12</v>
      </c>
      <c r="D6301" s="5">
        <f t="shared" si="1184"/>
        <v>165</v>
      </c>
      <c r="E6301" s="5" t="str">
        <f t="shared" si="1185"/>
        <v>0.001100</v>
      </c>
      <c r="F6301" s="5" t="str">
        <f t="shared" si="1186"/>
        <v>690.5</v>
      </c>
      <c r="G6301" s="5" t="str">
        <f t="shared" si="1187"/>
        <v>703.7</v>
      </c>
      <c r="H6301" s="5" t="str">
        <f t="shared" si="1188"/>
        <v>1.979</v>
      </c>
      <c r="I6301" s="1" t="s">
        <v>8</v>
      </c>
      <c r="AN6301" s="89" t="str">
        <f t="shared" si="1189"/>
        <v>12.00</v>
      </c>
      <c r="AO6301" s="89" t="str">
        <f t="shared" si="1190"/>
        <v>165.0</v>
      </c>
      <c r="AP6301" s="89" t="str">
        <f t="shared" si="1191"/>
        <v>0.001100</v>
      </c>
      <c r="AQ6301" s="89" t="str">
        <f t="shared" si="1192"/>
        <v>690.5</v>
      </c>
      <c r="AR6301" s="89" t="str">
        <f t="shared" si="1193"/>
        <v>703.7</v>
      </c>
      <c r="AS6301" s="89" t="str">
        <f t="shared" si="1194"/>
        <v>1.979</v>
      </c>
      <c r="AT6301" s="89"/>
      <c r="AU6301" s="99">
        <v>12</v>
      </c>
      <c r="AV6301" s="99">
        <v>165</v>
      </c>
      <c r="AW6301" s="99">
        <v>1.0997800000000001E-3</v>
      </c>
      <c r="AX6301" s="99">
        <v>690.52264000000002</v>
      </c>
      <c r="AY6301" s="99">
        <v>703.72</v>
      </c>
      <c r="AZ6301" s="99">
        <v>1.9785999999999999</v>
      </c>
      <c r="BA6301" s="119" t="s">
        <v>8</v>
      </c>
      <c r="BB6301" s="4">
        <v>6301</v>
      </c>
      <c r="BC6301" s="4">
        <v>12</v>
      </c>
    </row>
    <row r="6302" spans="2:55">
      <c r="B6302">
        <v>6301</v>
      </c>
      <c r="C6302" s="5">
        <f t="shared" si="1183"/>
        <v>12</v>
      </c>
      <c r="D6302" s="5">
        <f t="shared" si="1184"/>
        <v>170</v>
      </c>
      <c r="E6302" s="5" t="str">
        <f t="shared" si="1185"/>
        <v>0.001106</v>
      </c>
      <c r="F6302" s="5" t="str">
        <f t="shared" si="1186"/>
        <v>712.0</v>
      </c>
      <c r="G6302" s="5" t="str">
        <f t="shared" si="1187"/>
        <v>725.3</v>
      </c>
      <c r="H6302" s="5" t="str">
        <f t="shared" si="1188"/>
        <v>2.028</v>
      </c>
      <c r="I6302" s="1" t="s">
        <v>8</v>
      </c>
      <c r="AN6302" s="89" t="str">
        <f t="shared" si="1189"/>
        <v>12.00</v>
      </c>
      <c r="AO6302" s="89" t="str">
        <f t="shared" si="1190"/>
        <v>170.0</v>
      </c>
      <c r="AP6302" s="89" t="str">
        <f t="shared" si="1191"/>
        <v>0.001106</v>
      </c>
      <c r="AQ6302" s="89" t="str">
        <f t="shared" si="1192"/>
        <v>712.0</v>
      </c>
      <c r="AR6302" s="89" t="str">
        <f t="shared" si="1193"/>
        <v>725.3</v>
      </c>
      <c r="AS6302" s="89" t="str">
        <f t="shared" si="1194"/>
        <v>2.028</v>
      </c>
      <c r="AT6302" s="89"/>
      <c r="AU6302" s="99">
        <v>12</v>
      </c>
      <c r="AV6302" s="99">
        <v>170</v>
      </c>
      <c r="AW6302" s="99">
        <v>1.1057699999999998E-3</v>
      </c>
      <c r="AX6302" s="99">
        <v>712.04075999999998</v>
      </c>
      <c r="AY6302" s="99">
        <v>725.31</v>
      </c>
      <c r="AZ6302" s="99">
        <v>2.0276000000000001</v>
      </c>
      <c r="BA6302" s="119" t="s">
        <v>8</v>
      </c>
      <c r="BB6302" s="4">
        <v>6302</v>
      </c>
      <c r="BC6302" s="4">
        <v>12</v>
      </c>
    </row>
    <row r="6303" spans="2:55">
      <c r="B6303">
        <v>6302</v>
      </c>
      <c r="C6303" s="5">
        <f t="shared" si="1183"/>
        <v>12</v>
      </c>
      <c r="D6303" s="5">
        <f t="shared" si="1184"/>
        <v>175</v>
      </c>
      <c r="E6303" s="5" t="str">
        <f t="shared" si="1185"/>
        <v>0.001112</v>
      </c>
      <c r="F6303" s="5" t="str">
        <f t="shared" si="1186"/>
        <v>733.6</v>
      </c>
      <c r="G6303" s="5" t="str">
        <f t="shared" si="1187"/>
        <v>747.0</v>
      </c>
      <c r="H6303" s="5" t="str">
        <f t="shared" si="1188"/>
        <v>2.076</v>
      </c>
      <c r="I6303" s="1" t="s">
        <v>8</v>
      </c>
      <c r="AN6303" s="89" t="str">
        <f t="shared" si="1189"/>
        <v>12.00</v>
      </c>
      <c r="AO6303" s="89" t="str">
        <f t="shared" si="1190"/>
        <v>175.0</v>
      </c>
      <c r="AP6303" s="89" t="str">
        <f t="shared" si="1191"/>
        <v>0.001112</v>
      </c>
      <c r="AQ6303" s="89" t="str">
        <f t="shared" si="1192"/>
        <v>733.6</v>
      </c>
      <c r="AR6303" s="89" t="str">
        <f t="shared" si="1193"/>
        <v>747.0</v>
      </c>
      <c r="AS6303" s="89" t="str">
        <f t="shared" si="1194"/>
        <v>2.076</v>
      </c>
      <c r="AT6303" s="89"/>
      <c r="AU6303" s="99">
        <v>12</v>
      </c>
      <c r="AV6303" s="99">
        <v>175</v>
      </c>
      <c r="AW6303" s="99">
        <v>1.1119699999999999E-3</v>
      </c>
      <c r="AX6303" s="99">
        <v>733.63635999999997</v>
      </c>
      <c r="AY6303" s="99">
        <v>746.98</v>
      </c>
      <c r="AZ6303" s="99">
        <v>2.0762999999999998</v>
      </c>
      <c r="BA6303" s="119" t="s">
        <v>8</v>
      </c>
      <c r="BB6303" s="4">
        <v>6303</v>
      </c>
      <c r="BC6303" s="4">
        <v>12</v>
      </c>
    </row>
    <row r="6304" spans="2:55">
      <c r="B6304">
        <v>6303</v>
      </c>
      <c r="C6304" s="5">
        <f t="shared" si="1183"/>
        <v>12</v>
      </c>
      <c r="D6304" s="5">
        <f t="shared" si="1184"/>
        <v>180</v>
      </c>
      <c r="E6304" s="5" t="str">
        <f t="shared" si="1185"/>
        <v>0.001118</v>
      </c>
      <c r="F6304" s="5" t="str">
        <f t="shared" si="1186"/>
        <v>755.3</v>
      </c>
      <c r="G6304" s="5" t="str">
        <f t="shared" si="1187"/>
        <v>768.7</v>
      </c>
      <c r="H6304" s="5" t="str">
        <f t="shared" si="1188"/>
        <v>2.125</v>
      </c>
      <c r="I6304" s="1" t="s">
        <v>8</v>
      </c>
      <c r="AN6304" s="89" t="str">
        <f t="shared" si="1189"/>
        <v>12.00</v>
      </c>
      <c r="AO6304" s="89" t="str">
        <f t="shared" si="1190"/>
        <v>180.0</v>
      </c>
      <c r="AP6304" s="89" t="str">
        <f t="shared" si="1191"/>
        <v>0.001118</v>
      </c>
      <c r="AQ6304" s="89" t="str">
        <f t="shared" si="1192"/>
        <v>755.3</v>
      </c>
      <c r="AR6304" s="89" t="str">
        <f t="shared" si="1193"/>
        <v>768.7</v>
      </c>
      <c r="AS6304" s="89" t="str">
        <f t="shared" si="1194"/>
        <v>2.125</v>
      </c>
      <c r="AT6304" s="89"/>
      <c r="AU6304" s="99">
        <v>12</v>
      </c>
      <c r="AV6304" s="99">
        <v>180</v>
      </c>
      <c r="AW6304" s="99">
        <v>1.11837E-3</v>
      </c>
      <c r="AX6304" s="99">
        <v>755.30956000000003</v>
      </c>
      <c r="AY6304" s="99">
        <v>768.73</v>
      </c>
      <c r="AZ6304" s="99">
        <v>2.1244999999999998</v>
      </c>
      <c r="BA6304" s="119" t="s">
        <v>8</v>
      </c>
      <c r="BB6304" s="4">
        <v>6304</v>
      </c>
      <c r="BC6304" s="4">
        <v>12</v>
      </c>
    </row>
    <row r="6305" spans="2:55">
      <c r="B6305">
        <v>6304</v>
      </c>
      <c r="C6305" s="5">
        <f t="shared" si="1183"/>
        <v>12</v>
      </c>
      <c r="D6305" s="5">
        <f t="shared" si="1184"/>
        <v>185</v>
      </c>
      <c r="E6305" s="5" t="str">
        <f t="shared" si="1185"/>
        <v>0.001125</v>
      </c>
      <c r="F6305" s="5" t="str">
        <f t="shared" si="1186"/>
        <v>777.1</v>
      </c>
      <c r="G6305" s="5" t="str">
        <f t="shared" si="1187"/>
        <v>790.6</v>
      </c>
      <c r="H6305" s="5" t="str">
        <f t="shared" si="1188"/>
        <v>2.172</v>
      </c>
      <c r="I6305" s="1" t="s">
        <v>8</v>
      </c>
      <c r="AN6305" s="89" t="str">
        <f t="shared" si="1189"/>
        <v>12.00</v>
      </c>
      <c r="AO6305" s="89" t="str">
        <f t="shared" si="1190"/>
        <v>185.0</v>
      </c>
      <c r="AP6305" s="89" t="str">
        <f t="shared" si="1191"/>
        <v>0.001125</v>
      </c>
      <c r="AQ6305" s="89" t="str">
        <f t="shared" si="1192"/>
        <v>777.1</v>
      </c>
      <c r="AR6305" s="89" t="str">
        <f t="shared" si="1193"/>
        <v>790.6</v>
      </c>
      <c r="AS6305" s="89" t="str">
        <f t="shared" si="1194"/>
        <v>2.172</v>
      </c>
      <c r="AT6305" s="89"/>
      <c r="AU6305" s="99">
        <v>12</v>
      </c>
      <c r="AV6305" s="99">
        <v>185</v>
      </c>
      <c r="AW6305" s="99">
        <v>1.1249999999999999E-3</v>
      </c>
      <c r="AX6305" s="99">
        <v>777.07</v>
      </c>
      <c r="AY6305" s="99">
        <v>790.57</v>
      </c>
      <c r="AZ6305" s="99">
        <v>2.1724000000000001</v>
      </c>
      <c r="BA6305" s="119" t="s">
        <v>8</v>
      </c>
      <c r="BB6305" s="4">
        <v>6305</v>
      </c>
      <c r="BC6305" s="4">
        <v>12</v>
      </c>
    </row>
    <row r="6306" spans="2:55">
      <c r="B6306">
        <v>6305</v>
      </c>
      <c r="C6306" s="5">
        <f t="shared" si="1183"/>
        <v>12</v>
      </c>
      <c r="D6306" s="5">
        <f t="shared" si="1184"/>
        <v>190</v>
      </c>
      <c r="E6306" s="5" t="str">
        <f t="shared" si="1185"/>
        <v>0.001132</v>
      </c>
      <c r="F6306" s="5" t="str">
        <f t="shared" si="1186"/>
        <v>798.9</v>
      </c>
      <c r="G6306" s="5" t="str">
        <f t="shared" si="1187"/>
        <v>812.5</v>
      </c>
      <c r="H6306" s="5" t="str">
        <f t="shared" si="1188"/>
        <v>2.220</v>
      </c>
      <c r="I6306" s="1" t="s">
        <v>8</v>
      </c>
      <c r="AN6306" s="89" t="str">
        <f t="shared" si="1189"/>
        <v>12.00</v>
      </c>
      <c r="AO6306" s="89" t="str">
        <f t="shared" si="1190"/>
        <v>190.0</v>
      </c>
      <c r="AP6306" s="89" t="str">
        <f t="shared" si="1191"/>
        <v>0.001132</v>
      </c>
      <c r="AQ6306" s="89" t="str">
        <f t="shared" si="1192"/>
        <v>798.9</v>
      </c>
      <c r="AR6306" s="89" t="str">
        <f t="shared" si="1193"/>
        <v>812.5</v>
      </c>
      <c r="AS6306" s="89" t="str">
        <f t="shared" si="1194"/>
        <v>2.220</v>
      </c>
      <c r="AT6306" s="89"/>
      <c r="AU6306" s="99">
        <v>12</v>
      </c>
      <c r="AV6306" s="99">
        <v>190</v>
      </c>
      <c r="AW6306" s="99">
        <v>1.13185E-3</v>
      </c>
      <c r="AX6306" s="99">
        <v>798.91779999999994</v>
      </c>
      <c r="AY6306" s="99">
        <v>812.5</v>
      </c>
      <c r="AZ6306" s="99">
        <v>2.2201</v>
      </c>
      <c r="BA6306" s="119" t="s">
        <v>8</v>
      </c>
      <c r="BB6306" s="4">
        <v>6306</v>
      </c>
      <c r="BC6306" s="4">
        <v>12</v>
      </c>
    </row>
    <row r="6307" spans="2:55">
      <c r="B6307">
        <v>6306</v>
      </c>
      <c r="C6307" s="5">
        <f t="shared" si="1183"/>
        <v>12</v>
      </c>
      <c r="D6307" s="5">
        <f t="shared" si="1184"/>
        <v>195</v>
      </c>
      <c r="E6307" s="5" t="str">
        <f t="shared" si="1185"/>
        <v>0.001139</v>
      </c>
      <c r="F6307" s="5" t="str">
        <f t="shared" si="1186"/>
        <v>820.9</v>
      </c>
      <c r="G6307" s="5" t="str">
        <f t="shared" si="1187"/>
        <v>834.5</v>
      </c>
      <c r="H6307" s="5" t="str">
        <f t="shared" si="1188"/>
        <v>2.267</v>
      </c>
      <c r="I6307" s="1" t="s">
        <v>8</v>
      </c>
      <c r="AN6307" s="89" t="str">
        <f t="shared" si="1189"/>
        <v>12.00</v>
      </c>
      <c r="AO6307" s="89" t="str">
        <f t="shared" si="1190"/>
        <v>195.0</v>
      </c>
      <c r="AP6307" s="89" t="str">
        <f t="shared" si="1191"/>
        <v>0.001139</v>
      </c>
      <c r="AQ6307" s="89" t="str">
        <f t="shared" si="1192"/>
        <v>820.9</v>
      </c>
      <c r="AR6307" s="89" t="str">
        <f t="shared" si="1193"/>
        <v>834.5</v>
      </c>
      <c r="AS6307" s="89" t="str">
        <f t="shared" si="1194"/>
        <v>2.267</v>
      </c>
      <c r="AT6307" s="89"/>
      <c r="AU6307" s="99">
        <v>12</v>
      </c>
      <c r="AV6307" s="99">
        <v>195</v>
      </c>
      <c r="AW6307" s="99">
        <v>1.1389499999999999E-3</v>
      </c>
      <c r="AX6307" s="99">
        <v>820.86259999999993</v>
      </c>
      <c r="AY6307" s="99">
        <v>834.53</v>
      </c>
      <c r="AZ6307" s="99">
        <v>2.2673999999999999</v>
      </c>
      <c r="BA6307" s="119" t="s">
        <v>8</v>
      </c>
      <c r="BB6307" s="4">
        <v>6307</v>
      </c>
      <c r="BC6307" s="4">
        <v>12</v>
      </c>
    </row>
    <row r="6308" spans="2:55">
      <c r="B6308">
        <v>6307</v>
      </c>
      <c r="C6308" s="5">
        <f t="shared" si="1183"/>
        <v>12</v>
      </c>
      <c r="D6308" s="5">
        <f t="shared" si="1184"/>
        <v>200</v>
      </c>
      <c r="E6308" s="5" t="str">
        <f t="shared" si="1185"/>
        <v>0.001146</v>
      </c>
      <c r="F6308" s="5" t="str">
        <f t="shared" si="1186"/>
        <v>842.9</v>
      </c>
      <c r="G6308" s="5" t="str">
        <f t="shared" si="1187"/>
        <v>856.7</v>
      </c>
      <c r="H6308" s="5" t="str">
        <f t="shared" si="1188"/>
        <v>2.314</v>
      </c>
      <c r="I6308" s="1" t="s">
        <v>8</v>
      </c>
      <c r="AN6308" s="89" t="str">
        <f t="shared" si="1189"/>
        <v>12.00</v>
      </c>
      <c r="AO6308" s="89" t="str">
        <f t="shared" si="1190"/>
        <v>200.0</v>
      </c>
      <c r="AP6308" s="89" t="str">
        <f t="shared" si="1191"/>
        <v>0.001146</v>
      </c>
      <c r="AQ6308" s="89" t="str">
        <f t="shared" si="1192"/>
        <v>842.9</v>
      </c>
      <c r="AR6308" s="89" t="str">
        <f t="shared" si="1193"/>
        <v>856.7</v>
      </c>
      <c r="AS6308" s="89" t="str">
        <f t="shared" si="1194"/>
        <v>2.314</v>
      </c>
      <c r="AT6308" s="89"/>
      <c r="AU6308" s="99">
        <v>12</v>
      </c>
      <c r="AV6308" s="99">
        <v>200</v>
      </c>
      <c r="AW6308" s="99">
        <v>1.1463000000000001E-3</v>
      </c>
      <c r="AX6308" s="99">
        <v>842.9144</v>
      </c>
      <c r="AY6308" s="99">
        <v>856.67</v>
      </c>
      <c r="AZ6308" s="99">
        <v>2.3144</v>
      </c>
      <c r="BA6308" s="119" t="s">
        <v>8</v>
      </c>
      <c r="BB6308" s="4">
        <v>6308</v>
      </c>
      <c r="BC6308" s="4">
        <v>12</v>
      </c>
    </row>
    <row r="6309" spans="2:55">
      <c r="B6309">
        <v>6308</v>
      </c>
      <c r="C6309" s="5">
        <f t="shared" si="1183"/>
        <v>12</v>
      </c>
      <c r="D6309" s="5">
        <f t="shared" si="1184"/>
        <v>210</v>
      </c>
      <c r="E6309" s="5" t="str">
        <f t="shared" si="1185"/>
        <v>0.001162</v>
      </c>
      <c r="F6309" s="5" t="str">
        <f t="shared" si="1186"/>
        <v>887.3</v>
      </c>
      <c r="G6309" s="5" t="str">
        <f t="shared" si="1187"/>
        <v>901.3</v>
      </c>
      <c r="H6309" s="5" t="str">
        <f t="shared" si="1188"/>
        <v>2.408</v>
      </c>
      <c r="I6309" s="1" t="s">
        <v>8</v>
      </c>
      <c r="AN6309" s="89" t="str">
        <f t="shared" si="1189"/>
        <v>12.00</v>
      </c>
      <c r="AO6309" s="89" t="str">
        <f t="shared" si="1190"/>
        <v>210.0</v>
      </c>
      <c r="AP6309" s="89" t="str">
        <f t="shared" si="1191"/>
        <v>0.001162</v>
      </c>
      <c r="AQ6309" s="89" t="str">
        <f t="shared" si="1192"/>
        <v>887.3</v>
      </c>
      <c r="AR6309" s="89" t="str">
        <f t="shared" si="1193"/>
        <v>901.3</v>
      </c>
      <c r="AS6309" s="89" t="str">
        <f t="shared" si="1194"/>
        <v>2.408</v>
      </c>
      <c r="AT6309" s="89"/>
      <c r="AU6309" s="99">
        <v>12</v>
      </c>
      <c r="AV6309" s="99">
        <v>210</v>
      </c>
      <c r="AW6309" s="99">
        <v>1.16182E-3</v>
      </c>
      <c r="AX6309" s="99">
        <v>887.34816000000001</v>
      </c>
      <c r="AY6309" s="99">
        <v>901.29</v>
      </c>
      <c r="AZ6309" s="99">
        <v>2.4077000000000002</v>
      </c>
      <c r="BA6309" s="119" t="s">
        <v>8</v>
      </c>
      <c r="BB6309" s="4">
        <v>6309</v>
      </c>
      <c r="BC6309" s="4">
        <v>12</v>
      </c>
    </row>
    <row r="6310" spans="2:55">
      <c r="B6310">
        <v>6309</v>
      </c>
      <c r="C6310" s="5">
        <f t="shared" si="1183"/>
        <v>12</v>
      </c>
      <c r="D6310" s="5">
        <f t="shared" si="1184"/>
        <v>220</v>
      </c>
      <c r="E6310" s="5" t="str">
        <f t="shared" si="1185"/>
        <v>0.001179</v>
      </c>
      <c r="F6310" s="5" t="str">
        <f t="shared" si="1186"/>
        <v>932.3</v>
      </c>
      <c r="G6310" s="5" t="str">
        <f t="shared" si="1187"/>
        <v>946.4</v>
      </c>
      <c r="H6310" s="5" t="str">
        <f t="shared" si="1188"/>
        <v>2.500</v>
      </c>
      <c r="I6310" s="1" t="s">
        <v>8</v>
      </c>
      <c r="AN6310" s="89" t="str">
        <f t="shared" si="1189"/>
        <v>12.00</v>
      </c>
      <c r="AO6310" s="89" t="str">
        <f t="shared" si="1190"/>
        <v>220.0</v>
      </c>
      <c r="AP6310" s="89" t="str">
        <f t="shared" si="1191"/>
        <v>0.001179</v>
      </c>
      <c r="AQ6310" s="89" t="str">
        <f t="shared" si="1192"/>
        <v>932.3</v>
      </c>
      <c r="AR6310" s="89" t="str">
        <f t="shared" si="1193"/>
        <v>946.4</v>
      </c>
      <c r="AS6310" s="89" t="str">
        <f t="shared" si="1194"/>
        <v>2.500</v>
      </c>
      <c r="AT6310" s="89"/>
      <c r="AU6310" s="99">
        <v>12</v>
      </c>
      <c r="AV6310" s="99">
        <v>220</v>
      </c>
      <c r="AW6310" s="99">
        <v>1.17855E-3</v>
      </c>
      <c r="AX6310" s="99">
        <v>932.29740000000004</v>
      </c>
      <c r="AY6310" s="99">
        <v>946.44</v>
      </c>
      <c r="AZ6310" s="99">
        <v>2.5002</v>
      </c>
      <c r="BA6310" s="119" t="s">
        <v>8</v>
      </c>
      <c r="BB6310" s="4">
        <v>6310</v>
      </c>
      <c r="BC6310" s="4">
        <v>12</v>
      </c>
    </row>
    <row r="6311" spans="2:55">
      <c r="B6311">
        <v>6310</v>
      </c>
      <c r="C6311" s="5">
        <f t="shared" si="1183"/>
        <v>12</v>
      </c>
      <c r="D6311" s="5">
        <f t="shared" si="1184"/>
        <v>230</v>
      </c>
      <c r="E6311" s="5" t="str">
        <f t="shared" si="1185"/>
        <v>0.001197</v>
      </c>
      <c r="F6311" s="5" t="str">
        <f t="shared" si="1186"/>
        <v>977.8</v>
      </c>
      <c r="G6311" s="5" t="str">
        <f t="shared" si="1187"/>
        <v>992.2</v>
      </c>
      <c r="H6311" s="5" t="str">
        <f t="shared" si="1188"/>
        <v>2.592</v>
      </c>
      <c r="I6311" s="1" t="s">
        <v>8</v>
      </c>
      <c r="AN6311" s="89" t="str">
        <f t="shared" si="1189"/>
        <v>12.00</v>
      </c>
      <c r="AO6311" s="89" t="str">
        <f t="shared" si="1190"/>
        <v>230.0</v>
      </c>
      <c r="AP6311" s="89" t="str">
        <f t="shared" si="1191"/>
        <v>0.001197</v>
      </c>
      <c r="AQ6311" s="89" t="str">
        <f t="shared" si="1192"/>
        <v>977.8</v>
      </c>
      <c r="AR6311" s="89" t="str">
        <f t="shared" si="1193"/>
        <v>992.2</v>
      </c>
      <c r="AS6311" s="89" t="str">
        <f t="shared" si="1194"/>
        <v>2.592</v>
      </c>
      <c r="AT6311" s="89"/>
      <c r="AU6311" s="99">
        <v>12</v>
      </c>
      <c r="AV6311" s="99">
        <v>230</v>
      </c>
      <c r="AW6311" s="99">
        <v>1.1966500000000001E-3</v>
      </c>
      <c r="AX6311" s="99">
        <v>977.8402000000001</v>
      </c>
      <c r="AY6311" s="99">
        <v>992.2</v>
      </c>
      <c r="AZ6311" s="99">
        <v>2.5920999999999998</v>
      </c>
      <c r="BA6311" s="119" t="s">
        <v>8</v>
      </c>
      <c r="BB6311" s="4">
        <v>6311</v>
      </c>
      <c r="BC6311" s="4">
        <v>12</v>
      </c>
    </row>
    <row r="6312" spans="2:55">
      <c r="B6312">
        <v>6311</v>
      </c>
      <c r="C6312" s="5">
        <f t="shared" si="1183"/>
        <v>12</v>
      </c>
      <c r="D6312" s="5">
        <f t="shared" si="1184"/>
        <v>240</v>
      </c>
      <c r="E6312" s="5" t="str">
        <f t="shared" si="1185"/>
        <v>0.001216</v>
      </c>
      <c r="F6312" s="5" t="str">
        <f t="shared" si="1186"/>
        <v>1024</v>
      </c>
      <c r="G6312" s="5" t="str">
        <f t="shared" si="1187"/>
        <v>1039</v>
      </c>
      <c r="H6312" s="5" t="str">
        <f t="shared" si="1188"/>
        <v>2.684</v>
      </c>
      <c r="I6312" s="1" t="s">
        <v>8</v>
      </c>
      <c r="AN6312" s="89" t="str">
        <f t="shared" si="1189"/>
        <v>12.00</v>
      </c>
      <c r="AO6312" s="89" t="str">
        <f t="shared" si="1190"/>
        <v>240.0</v>
      </c>
      <c r="AP6312" s="89" t="str">
        <f t="shared" si="1191"/>
        <v>0.001216</v>
      </c>
      <c r="AQ6312" s="89" t="str">
        <f t="shared" si="1192"/>
        <v>1024</v>
      </c>
      <c r="AR6312" s="89" t="str">
        <f t="shared" si="1193"/>
        <v>1039</v>
      </c>
      <c r="AS6312" s="89" t="str">
        <f t="shared" si="1194"/>
        <v>2.684</v>
      </c>
      <c r="AT6312" s="89"/>
      <c r="AU6312" s="99">
        <v>12</v>
      </c>
      <c r="AV6312" s="99">
        <v>240</v>
      </c>
      <c r="AW6312" s="99">
        <v>1.2163299999999998E-3</v>
      </c>
      <c r="AX6312" s="99">
        <v>1024.0040399999998</v>
      </c>
      <c r="AY6312" s="99">
        <v>1038.5999999999999</v>
      </c>
      <c r="AZ6312" s="99">
        <v>2.6835</v>
      </c>
      <c r="BA6312" s="119" t="s">
        <v>8</v>
      </c>
      <c r="BB6312" s="4">
        <v>6312</v>
      </c>
      <c r="BC6312" s="4">
        <v>12</v>
      </c>
    </row>
    <row r="6313" spans="2:55">
      <c r="B6313">
        <v>6312</v>
      </c>
      <c r="C6313" s="5">
        <f t="shared" si="1183"/>
        <v>12</v>
      </c>
      <c r="D6313" s="5">
        <f t="shared" si="1184"/>
        <v>250</v>
      </c>
      <c r="E6313" s="5" t="str">
        <f t="shared" si="1185"/>
        <v>0.001238</v>
      </c>
      <c r="F6313" s="5" t="str">
        <f t="shared" si="1186"/>
        <v>1071</v>
      </c>
      <c r="G6313" s="5" t="str">
        <f t="shared" si="1187"/>
        <v>1086</v>
      </c>
      <c r="H6313" s="5" t="str">
        <f t="shared" si="1188"/>
        <v>2.775</v>
      </c>
      <c r="I6313" s="1" t="s">
        <v>8</v>
      </c>
      <c r="AN6313" s="89" t="str">
        <f t="shared" si="1189"/>
        <v>12.00</v>
      </c>
      <c r="AO6313" s="89" t="str">
        <f t="shared" si="1190"/>
        <v>250.0</v>
      </c>
      <c r="AP6313" s="89" t="str">
        <f t="shared" si="1191"/>
        <v>0.001238</v>
      </c>
      <c r="AQ6313" s="89" t="str">
        <f t="shared" si="1192"/>
        <v>1071</v>
      </c>
      <c r="AR6313" s="89" t="str">
        <f t="shared" si="1193"/>
        <v>1086</v>
      </c>
      <c r="AS6313" s="89" t="str">
        <f t="shared" si="1194"/>
        <v>2.775</v>
      </c>
      <c r="AT6313" s="89"/>
      <c r="AU6313" s="99">
        <v>12</v>
      </c>
      <c r="AV6313" s="99">
        <v>250</v>
      </c>
      <c r="AW6313" s="99">
        <v>1.2378300000000001E-3</v>
      </c>
      <c r="AX6313" s="99">
        <v>1071.0460400000002</v>
      </c>
      <c r="AY6313" s="99">
        <v>1085.9000000000001</v>
      </c>
      <c r="AZ6313" s="99">
        <v>2.7747000000000002</v>
      </c>
      <c r="BA6313" s="119" t="s">
        <v>8</v>
      </c>
      <c r="BB6313" s="4">
        <v>6313</v>
      </c>
      <c r="BC6313" s="4">
        <v>12</v>
      </c>
    </row>
    <row r="6314" spans="2:55">
      <c r="B6314">
        <v>6313</v>
      </c>
      <c r="C6314" s="5">
        <f t="shared" si="1183"/>
        <v>12</v>
      </c>
      <c r="D6314" s="5">
        <f t="shared" si="1184"/>
        <v>260</v>
      </c>
      <c r="E6314" s="5" t="str">
        <f t="shared" si="1185"/>
        <v>0.001262</v>
      </c>
      <c r="F6314" s="5" t="str">
        <f t="shared" si="1186"/>
        <v>1119</v>
      </c>
      <c r="G6314" s="5" t="str">
        <f t="shared" si="1187"/>
        <v>1134</v>
      </c>
      <c r="H6314" s="5" t="str">
        <f t="shared" si="1188"/>
        <v>2.866</v>
      </c>
      <c r="I6314" s="1" t="s">
        <v>8</v>
      </c>
      <c r="AN6314" s="89" t="str">
        <f t="shared" si="1189"/>
        <v>12.00</v>
      </c>
      <c r="AO6314" s="89" t="str">
        <f t="shared" si="1190"/>
        <v>260.0</v>
      </c>
      <c r="AP6314" s="89" t="str">
        <f t="shared" si="1191"/>
        <v>0.001262</v>
      </c>
      <c r="AQ6314" s="89" t="str">
        <f t="shared" si="1192"/>
        <v>1119</v>
      </c>
      <c r="AR6314" s="89" t="str">
        <f t="shared" si="1193"/>
        <v>1134</v>
      </c>
      <c r="AS6314" s="89" t="str">
        <f t="shared" si="1194"/>
        <v>2.866</v>
      </c>
      <c r="AT6314" s="89"/>
      <c r="AU6314" s="99">
        <v>12</v>
      </c>
      <c r="AV6314" s="99">
        <v>260</v>
      </c>
      <c r="AW6314" s="99">
        <v>1.2615E-3</v>
      </c>
      <c r="AX6314" s="99">
        <v>1118.962</v>
      </c>
      <c r="AY6314" s="99">
        <v>1134.0999999999999</v>
      </c>
      <c r="AZ6314" s="99">
        <v>2.8660000000000001</v>
      </c>
      <c r="BA6314" s="119" t="s">
        <v>8</v>
      </c>
      <c r="BB6314" s="4">
        <v>6314</v>
      </c>
      <c r="BC6314" s="4">
        <v>12</v>
      </c>
    </row>
    <row r="6315" spans="2:55">
      <c r="B6315">
        <v>6314</v>
      </c>
      <c r="C6315" s="5">
        <f t="shared" si="1183"/>
        <v>12</v>
      </c>
      <c r="D6315" s="5">
        <f t="shared" si="1184"/>
        <v>270</v>
      </c>
      <c r="E6315" s="5" t="str">
        <f t="shared" si="1185"/>
        <v>0.001288</v>
      </c>
      <c r="F6315" s="5" t="str">
        <f t="shared" si="1186"/>
        <v>1168</v>
      </c>
      <c r="G6315" s="5" t="str">
        <f t="shared" si="1187"/>
        <v>1183</v>
      </c>
      <c r="H6315" s="5" t="str">
        <f t="shared" si="1188"/>
        <v>2.958</v>
      </c>
      <c r="I6315" s="1" t="s">
        <v>8</v>
      </c>
      <c r="AN6315" s="89" t="str">
        <f t="shared" si="1189"/>
        <v>12.00</v>
      </c>
      <c r="AO6315" s="89" t="str">
        <f t="shared" si="1190"/>
        <v>270.0</v>
      </c>
      <c r="AP6315" s="89" t="str">
        <f t="shared" si="1191"/>
        <v>0.001288</v>
      </c>
      <c r="AQ6315" s="89" t="str">
        <f t="shared" si="1192"/>
        <v>1168</v>
      </c>
      <c r="AR6315" s="89" t="str">
        <f t="shared" si="1193"/>
        <v>1183</v>
      </c>
      <c r="AS6315" s="89" t="str">
        <f t="shared" si="1194"/>
        <v>2.958</v>
      </c>
      <c r="AT6315" s="89"/>
      <c r="AU6315" s="99">
        <v>12</v>
      </c>
      <c r="AV6315" s="99">
        <v>270</v>
      </c>
      <c r="AW6315" s="99">
        <v>1.2877799999999999E-3</v>
      </c>
      <c r="AX6315" s="99">
        <v>1167.9466400000001</v>
      </c>
      <c r="AY6315" s="99">
        <v>1183.4000000000001</v>
      </c>
      <c r="AZ6315" s="99">
        <v>2.9575999999999998</v>
      </c>
      <c r="BA6315" s="119" t="s">
        <v>8</v>
      </c>
      <c r="BB6315" s="4">
        <v>6315</v>
      </c>
      <c r="BC6315" s="4">
        <v>12</v>
      </c>
    </row>
    <row r="6316" spans="2:55">
      <c r="B6316">
        <v>6315</v>
      </c>
      <c r="C6316" s="5">
        <f t="shared" si="1183"/>
        <v>12</v>
      </c>
      <c r="D6316" s="5">
        <f t="shared" si="1184"/>
        <v>280</v>
      </c>
      <c r="E6316" s="5" t="str">
        <f t="shared" si="1185"/>
        <v>0.001317</v>
      </c>
      <c r="F6316" s="5" t="str">
        <f t="shared" si="1186"/>
        <v>1218</v>
      </c>
      <c r="G6316" s="5" t="str">
        <f t="shared" si="1187"/>
        <v>1234</v>
      </c>
      <c r="H6316" s="5" t="str">
        <f t="shared" si="1188"/>
        <v>3.050</v>
      </c>
      <c r="I6316" s="1" t="s">
        <v>8</v>
      </c>
      <c r="AN6316" s="89" t="str">
        <f t="shared" si="1189"/>
        <v>12.00</v>
      </c>
      <c r="AO6316" s="89" t="str">
        <f t="shared" si="1190"/>
        <v>280.0</v>
      </c>
      <c r="AP6316" s="89" t="str">
        <f t="shared" si="1191"/>
        <v>0.001317</v>
      </c>
      <c r="AQ6316" s="89" t="str">
        <f t="shared" si="1192"/>
        <v>1218</v>
      </c>
      <c r="AR6316" s="89" t="str">
        <f t="shared" si="1193"/>
        <v>1234</v>
      </c>
      <c r="AS6316" s="89" t="str">
        <f t="shared" si="1194"/>
        <v>3.050</v>
      </c>
      <c r="AT6316" s="89"/>
      <c r="AU6316" s="99">
        <v>12</v>
      </c>
      <c r="AV6316" s="99">
        <v>280</v>
      </c>
      <c r="AW6316" s="99">
        <v>1.3172699999999999E-3</v>
      </c>
      <c r="AX6316" s="99">
        <v>1218.2927599999998</v>
      </c>
      <c r="AY6316" s="99">
        <v>1234.0999999999999</v>
      </c>
      <c r="AZ6316" s="99">
        <v>3.0501</v>
      </c>
      <c r="BA6316" s="119" t="s">
        <v>8</v>
      </c>
      <c r="BB6316" s="4">
        <v>6316</v>
      </c>
      <c r="BC6316" s="4">
        <v>12</v>
      </c>
    </row>
    <row r="6317" spans="2:55">
      <c r="B6317">
        <v>6316</v>
      </c>
      <c r="C6317" s="5">
        <f t="shared" si="1183"/>
        <v>12</v>
      </c>
      <c r="D6317" s="5">
        <f t="shared" si="1184"/>
        <v>290</v>
      </c>
      <c r="E6317" s="5" t="str">
        <f t="shared" si="1185"/>
        <v>0.001351</v>
      </c>
      <c r="F6317" s="5" t="str">
        <f t="shared" si="1186"/>
        <v>1270.</v>
      </c>
      <c r="G6317" s="5" t="str">
        <f t="shared" si="1187"/>
        <v>1287</v>
      </c>
      <c r="H6317" s="5" t="str">
        <f t="shared" si="1188"/>
        <v>3.144</v>
      </c>
      <c r="I6317" s="1" t="s">
        <v>8</v>
      </c>
      <c r="AN6317" s="89" t="str">
        <f t="shared" si="1189"/>
        <v>12.00</v>
      </c>
      <c r="AO6317" s="89" t="str">
        <f t="shared" si="1190"/>
        <v>290.0</v>
      </c>
      <c r="AP6317" s="89" t="str">
        <f t="shared" si="1191"/>
        <v>0.001351</v>
      </c>
      <c r="AQ6317" s="89" t="str">
        <f t="shared" si="1192"/>
        <v>1270.</v>
      </c>
      <c r="AR6317" s="89" t="str">
        <f t="shared" si="1193"/>
        <v>1287</v>
      </c>
      <c r="AS6317" s="89" t="str">
        <f t="shared" si="1194"/>
        <v>3.144</v>
      </c>
      <c r="AT6317" s="89"/>
      <c r="AU6317" s="99">
        <v>12</v>
      </c>
      <c r="AV6317" s="99">
        <v>290</v>
      </c>
      <c r="AW6317" s="99">
        <v>1.3508299999999999E-3</v>
      </c>
      <c r="AX6317" s="99">
        <v>1270.39004</v>
      </c>
      <c r="AY6317" s="99">
        <v>1286.5999999999999</v>
      </c>
      <c r="AZ6317" s="99">
        <v>3.1440000000000001</v>
      </c>
      <c r="BA6317" s="119" t="s">
        <v>8</v>
      </c>
      <c r="BB6317" s="4">
        <v>6317</v>
      </c>
      <c r="BC6317" s="4">
        <v>12</v>
      </c>
    </row>
    <row r="6318" spans="2:55">
      <c r="B6318">
        <v>6317</v>
      </c>
      <c r="C6318" s="5">
        <f t="shared" si="1183"/>
        <v>12</v>
      </c>
      <c r="D6318" s="5">
        <f t="shared" si="1184"/>
        <v>300</v>
      </c>
      <c r="E6318" s="5" t="str">
        <f t="shared" si="1185"/>
        <v>0.001390</v>
      </c>
      <c r="F6318" s="5" t="str">
        <f t="shared" si="1186"/>
        <v>1325</v>
      </c>
      <c r="G6318" s="5" t="str">
        <f t="shared" si="1187"/>
        <v>1341</v>
      </c>
      <c r="H6318" s="5" t="str">
        <f t="shared" si="1188"/>
        <v>3.240</v>
      </c>
      <c r="I6318" s="1" t="s">
        <v>8</v>
      </c>
      <c r="AN6318" s="89" t="str">
        <f t="shared" si="1189"/>
        <v>12.00</v>
      </c>
      <c r="AO6318" s="89" t="str">
        <f t="shared" si="1190"/>
        <v>300.0</v>
      </c>
      <c r="AP6318" s="89" t="str">
        <f t="shared" si="1191"/>
        <v>0.001390</v>
      </c>
      <c r="AQ6318" s="89" t="str">
        <f t="shared" si="1192"/>
        <v>1325</v>
      </c>
      <c r="AR6318" s="89" t="str">
        <f t="shared" si="1193"/>
        <v>1341</v>
      </c>
      <c r="AS6318" s="89" t="str">
        <f t="shared" si="1194"/>
        <v>3.240</v>
      </c>
      <c r="AT6318" s="89"/>
      <c r="AU6318" s="99">
        <v>12</v>
      </c>
      <c r="AV6318" s="99">
        <v>300</v>
      </c>
      <c r="AW6318" s="99">
        <v>1.3897600000000001E-3</v>
      </c>
      <c r="AX6318" s="99">
        <v>1324.52288</v>
      </c>
      <c r="AY6318" s="99">
        <v>1341.2</v>
      </c>
      <c r="AZ6318" s="99">
        <v>3.2401</v>
      </c>
      <c r="BA6318" s="119" t="s">
        <v>8</v>
      </c>
      <c r="BB6318" s="4">
        <v>6318</v>
      </c>
      <c r="BC6318" s="4">
        <v>12</v>
      </c>
    </row>
    <row r="6319" spans="2:55">
      <c r="B6319">
        <v>6318</v>
      </c>
      <c r="C6319" s="5">
        <f t="shared" si="1183"/>
        <v>12</v>
      </c>
      <c r="D6319" s="5">
        <f t="shared" si="1184"/>
        <v>310</v>
      </c>
      <c r="E6319" s="5" t="str">
        <f t="shared" si="1185"/>
        <v>0.001436</v>
      </c>
      <c r="F6319" s="5" t="str">
        <f t="shared" si="1186"/>
        <v>1381</v>
      </c>
      <c r="G6319" s="5" t="str">
        <f t="shared" si="1187"/>
        <v>1399</v>
      </c>
      <c r="H6319" s="5" t="str">
        <f t="shared" si="1188"/>
        <v>3.340</v>
      </c>
      <c r="I6319" s="1" t="s">
        <v>8</v>
      </c>
      <c r="AN6319" s="89" t="str">
        <f t="shared" si="1189"/>
        <v>12.00</v>
      </c>
      <c r="AO6319" s="89" t="str">
        <f t="shared" si="1190"/>
        <v>310.0</v>
      </c>
      <c r="AP6319" s="89" t="str">
        <f t="shared" si="1191"/>
        <v>0.001436</v>
      </c>
      <c r="AQ6319" s="89" t="str">
        <f t="shared" si="1192"/>
        <v>1381</v>
      </c>
      <c r="AR6319" s="89" t="str">
        <f t="shared" si="1193"/>
        <v>1399</v>
      </c>
      <c r="AS6319" s="89" t="str">
        <f t="shared" si="1194"/>
        <v>3.340</v>
      </c>
      <c r="AT6319" s="89"/>
      <c r="AU6319" s="99">
        <v>12</v>
      </c>
      <c r="AV6319" s="99">
        <v>310</v>
      </c>
      <c r="AW6319" s="99">
        <v>1.4361299999999999E-3</v>
      </c>
      <c r="AX6319" s="99">
        <v>1381.4664400000001</v>
      </c>
      <c r="AY6319" s="99">
        <v>1398.7</v>
      </c>
      <c r="AZ6319" s="99">
        <v>3.3397000000000001</v>
      </c>
      <c r="BA6319" s="119" t="s">
        <v>8</v>
      </c>
      <c r="BB6319" s="4">
        <v>6319</v>
      </c>
      <c r="BC6319" s="4">
        <v>12</v>
      </c>
    </row>
    <row r="6320" spans="2:55">
      <c r="B6320">
        <v>6319</v>
      </c>
      <c r="C6320" s="5">
        <f t="shared" si="1183"/>
        <v>12</v>
      </c>
      <c r="D6320" s="5">
        <f t="shared" si="1184"/>
        <v>320</v>
      </c>
      <c r="E6320" s="5" t="str">
        <f t="shared" si="1185"/>
        <v>0.001494</v>
      </c>
      <c r="F6320" s="5" t="str">
        <f t="shared" si="1186"/>
        <v>1443</v>
      </c>
      <c r="G6320" s="5" t="str">
        <f t="shared" si="1187"/>
        <v>1461</v>
      </c>
      <c r="H6320" s="5" t="str">
        <f t="shared" si="1188"/>
        <v>3.445</v>
      </c>
      <c r="I6320" s="1" t="s">
        <v>8</v>
      </c>
      <c r="AN6320" s="89" t="str">
        <f t="shared" si="1189"/>
        <v>12.00</v>
      </c>
      <c r="AO6320" s="89" t="str">
        <f t="shared" si="1190"/>
        <v>320.0</v>
      </c>
      <c r="AP6320" s="89" t="str">
        <f t="shared" si="1191"/>
        <v>0.001494</v>
      </c>
      <c r="AQ6320" s="89" t="str">
        <f t="shared" si="1192"/>
        <v>1443</v>
      </c>
      <c r="AR6320" s="89" t="str">
        <f t="shared" si="1193"/>
        <v>1461</v>
      </c>
      <c r="AS6320" s="89" t="str">
        <f t="shared" si="1194"/>
        <v>3.445</v>
      </c>
      <c r="AT6320" s="89"/>
      <c r="AU6320" s="99">
        <v>12</v>
      </c>
      <c r="AV6320" s="99">
        <v>320</v>
      </c>
      <c r="AW6320" s="99">
        <v>1.49366E-3</v>
      </c>
      <c r="AX6320" s="99">
        <v>1442.57608</v>
      </c>
      <c r="AY6320" s="99">
        <v>1460.5</v>
      </c>
      <c r="AZ6320" s="99">
        <v>3.4447000000000001</v>
      </c>
      <c r="BA6320" s="119" t="s">
        <v>8</v>
      </c>
      <c r="BB6320" s="4">
        <v>6320</v>
      </c>
      <c r="BC6320" s="4">
        <v>12</v>
      </c>
    </row>
    <row r="6321" spans="2:55">
      <c r="B6321">
        <v>6320</v>
      </c>
      <c r="C6321" s="5">
        <f t="shared" si="1183"/>
        <v>12</v>
      </c>
      <c r="D6321" s="5">
        <f t="shared" si="1184"/>
        <v>324.7</v>
      </c>
      <c r="E6321" s="5" t="str">
        <f t="shared" si="1185"/>
        <v>0.001526</v>
      </c>
      <c r="F6321" s="5" t="str">
        <f t="shared" si="1186"/>
        <v>1473</v>
      </c>
      <c r="G6321" s="5" t="str">
        <f t="shared" si="1187"/>
        <v>1492</v>
      </c>
      <c r="H6321" s="5" t="str">
        <f t="shared" si="1188"/>
        <v>3.497</v>
      </c>
      <c r="I6321" s="1" t="s">
        <v>10</v>
      </c>
      <c r="AN6321" s="89" t="str">
        <f t="shared" si="1189"/>
        <v>12.00</v>
      </c>
      <c r="AO6321" s="89" t="str">
        <f t="shared" si="1190"/>
        <v>324.7</v>
      </c>
      <c r="AP6321" s="89" t="str">
        <f t="shared" si="1191"/>
        <v>0.001526</v>
      </c>
      <c r="AQ6321" s="89" t="str">
        <f t="shared" si="1192"/>
        <v>1473</v>
      </c>
      <c r="AR6321" s="89" t="str">
        <f t="shared" si="1193"/>
        <v>1492</v>
      </c>
      <c r="AS6321" s="89" t="str">
        <f t="shared" si="1194"/>
        <v>3.497</v>
      </c>
      <c r="AT6321" s="89"/>
      <c r="AU6321" s="99">
        <v>12</v>
      </c>
      <c r="AV6321" s="99">
        <v>324.67500000000001</v>
      </c>
      <c r="AW6321" s="99">
        <v>1.5263E-3</v>
      </c>
      <c r="AX6321" s="99">
        <v>1473.1844000000001</v>
      </c>
      <c r="AY6321" s="99">
        <v>1491.5</v>
      </c>
      <c r="AZ6321" s="99">
        <v>3.4967000000000001</v>
      </c>
      <c r="BA6321" s="119" t="s">
        <v>10</v>
      </c>
      <c r="BB6321" s="4">
        <v>6321</v>
      </c>
      <c r="BC6321" s="4">
        <v>12</v>
      </c>
    </row>
    <row r="6322" spans="2:55">
      <c r="B6322">
        <v>6321</v>
      </c>
      <c r="C6322" s="5">
        <f t="shared" si="1183"/>
        <v>12</v>
      </c>
      <c r="D6322" s="5">
        <f t="shared" si="1184"/>
        <v>324.7</v>
      </c>
      <c r="E6322" s="5" t="str">
        <f t="shared" si="1185"/>
        <v>0.01426</v>
      </c>
      <c r="F6322" s="5" t="str">
        <f t="shared" si="1186"/>
        <v>2514</v>
      </c>
      <c r="G6322" s="5" t="str">
        <f t="shared" si="1187"/>
        <v>2685</v>
      </c>
      <c r="H6322" s="5" t="str">
        <f t="shared" si="1188"/>
        <v>5.494</v>
      </c>
      <c r="I6322" s="1" t="s">
        <v>11</v>
      </c>
      <c r="AN6322" s="89" t="str">
        <f t="shared" si="1189"/>
        <v>12.00</v>
      </c>
      <c r="AO6322" s="89" t="str">
        <f t="shared" si="1190"/>
        <v>324.7</v>
      </c>
      <c r="AP6322" s="89" t="str">
        <f t="shared" si="1191"/>
        <v>0.01426</v>
      </c>
      <c r="AQ6322" s="89" t="str">
        <f t="shared" si="1192"/>
        <v>2514</v>
      </c>
      <c r="AR6322" s="89" t="str">
        <f t="shared" si="1193"/>
        <v>2685</v>
      </c>
      <c r="AS6322" s="89" t="str">
        <f t="shared" si="1194"/>
        <v>5.494</v>
      </c>
      <c r="AT6322" s="89"/>
      <c r="AU6322" s="99">
        <v>12</v>
      </c>
      <c r="AV6322" s="99">
        <v>324.67500000000001</v>
      </c>
      <c r="AW6322" s="99">
        <v>1.4263999999999999E-2</v>
      </c>
      <c r="AX6322" s="99">
        <v>2514.232</v>
      </c>
      <c r="AY6322" s="99">
        <v>2685.4</v>
      </c>
      <c r="AZ6322" s="99">
        <v>5.4939</v>
      </c>
      <c r="BA6322" s="119" t="s">
        <v>11</v>
      </c>
      <c r="BB6322" s="4">
        <v>6322</v>
      </c>
      <c r="BC6322" s="4">
        <v>12</v>
      </c>
    </row>
    <row r="6323" spans="2:55">
      <c r="B6323">
        <v>6322</v>
      </c>
      <c r="C6323" s="5">
        <f t="shared" si="1183"/>
        <v>12</v>
      </c>
      <c r="D6323" s="5">
        <f t="shared" si="1184"/>
        <v>330</v>
      </c>
      <c r="E6323" s="5" t="str">
        <f t="shared" si="1185"/>
        <v>0.01502</v>
      </c>
      <c r="F6323" s="5" t="str">
        <f t="shared" si="1186"/>
        <v>2548</v>
      </c>
      <c r="G6323" s="5" t="str">
        <f t="shared" si="1187"/>
        <v>2728</v>
      </c>
      <c r="H6323" s="5" t="str">
        <f t="shared" si="1188"/>
        <v>5.565</v>
      </c>
      <c r="I6323" s="1" t="s">
        <v>9</v>
      </c>
      <c r="AN6323" s="89" t="str">
        <f t="shared" si="1189"/>
        <v>12.00</v>
      </c>
      <c r="AO6323" s="89" t="str">
        <f t="shared" si="1190"/>
        <v>330.0</v>
      </c>
      <c r="AP6323" s="89" t="str">
        <f t="shared" si="1191"/>
        <v>0.01502</v>
      </c>
      <c r="AQ6323" s="89" t="str">
        <f t="shared" si="1192"/>
        <v>2548</v>
      </c>
      <c r="AR6323" s="89" t="str">
        <f t="shared" si="1193"/>
        <v>2728</v>
      </c>
      <c r="AS6323" s="89" t="str">
        <f t="shared" si="1194"/>
        <v>5.565</v>
      </c>
      <c r="AT6323" s="89"/>
      <c r="AU6323" s="99">
        <v>12</v>
      </c>
      <c r="AV6323" s="99">
        <v>330</v>
      </c>
      <c r="AW6323" s="99">
        <v>1.5021000000000001E-2</v>
      </c>
      <c r="AX6323" s="99">
        <v>2547.9479999999999</v>
      </c>
      <c r="AY6323" s="99">
        <v>2728.2</v>
      </c>
      <c r="AZ6323" s="99">
        <v>5.5651000000000002</v>
      </c>
      <c r="BA6323" s="119" t="s">
        <v>9</v>
      </c>
      <c r="BB6323" s="4">
        <v>6323</v>
      </c>
      <c r="BC6323" s="4">
        <v>12</v>
      </c>
    </row>
    <row r="6324" spans="2:55">
      <c r="B6324">
        <v>6323</v>
      </c>
      <c r="C6324" s="5">
        <f t="shared" si="1183"/>
        <v>12</v>
      </c>
      <c r="D6324" s="5">
        <f t="shared" si="1184"/>
        <v>340</v>
      </c>
      <c r="E6324" s="5" t="str">
        <f t="shared" si="1185"/>
        <v>0.01621</v>
      </c>
      <c r="F6324" s="5" t="str">
        <f t="shared" si="1186"/>
        <v>2599</v>
      </c>
      <c r="G6324" s="5" t="str">
        <f t="shared" si="1187"/>
        <v>2794</v>
      </c>
      <c r="H6324" s="5" t="str">
        <f t="shared" si="1188"/>
        <v>5.673</v>
      </c>
      <c r="I6324" s="1" t="s">
        <v>9</v>
      </c>
      <c r="AN6324" s="89" t="str">
        <f t="shared" si="1189"/>
        <v>12.00</v>
      </c>
      <c r="AO6324" s="89" t="str">
        <f t="shared" si="1190"/>
        <v>340.0</v>
      </c>
      <c r="AP6324" s="89" t="str">
        <f t="shared" si="1191"/>
        <v>0.01621</v>
      </c>
      <c r="AQ6324" s="89" t="str">
        <f t="shared" si="1192"/>
        <v>2599</v>
      </c>
      <c r="AR6324" s="89" t="str">
        <f t="shared" si="1193"/>
        <v>2794</v>
      </c>
      <c r="AS6324" s="89" t="str">
        <f t="shared" si="1194"/>
        <v>5.673</v>
      </c>
      <c r="AT6324" s="89"/>
      <c r="AU6324" s="99">
        <v>12</v>
      </c>
      <c r="AV6324" s="99">
        <v>340</v>
      </c>
      <c r="AW6324" s="99">
        <v>1.6210000000000002E-2</v>
      </c>
      <c r="AX6324" s="99">
        <v>2599.08</v>
      </c>
      <c r="AY6324" s="99">
        <v>2793.6</v>
      </c>
      <c r="AZ6324" s="99">
        <v>5.6726999999999999</v>
      </c>
      <c r="BA6324" s="119" t="s">
        <v>9</v>
      </c>
      <c r="BB6324" s="4">
        <v>6324</v>
      </c>
      <c r="BC6324" s="4">
        <v>12</v>
      </c>
    </row>
    <row r="6325" spans="2:55">
      <c r="B6325">
        <v>6324</v>
      </c>
      <c r="C6325" s="5">
        <f t="shared" si="1183"/>
        <v>12</v>
      </c>
      <c r="D6325" s="5">
        <f t="shared" si="1184"/>
        <v>350</v>
      </c>
      <c r="E6325" s="5" t="str">
        <f t="shared" si="1185"/>
        <v>0.01722</v>
      </c>
      <c r="F6325" s="5" t="str">
        <f t="shared" si="1186"/>
        <v>2641</v>
      </c>
      <c r="G6325" s="5" t="str">
        <f t="shared" si="1187"/>
        <v>2848</v>
      </c>
      <c r="H6325" s="5" t="str">
        <f t="shared" si="1188"/>
        <v>5.761</v>
      </c>
      <c r="I6325" s="1" t="s">
        <v>9</v>
      </c>
      <c r="AN6325" s="89" t="str">
        <f t="shared" si="1189"/>
        <v>12.00</v>
      </c>
      <c r="AO6325" s="89" t="str">
        <f t="shared" si="1190"/>
        <v>350.0</v>
      </c>
      <c r="AP6325" s="89" t="str">
        <f t="shared" si="1191"/>
        <v>0.01722</v>
      </c>
      <c r="AQ6325" s="89" t="str">
        <f t="shared" si="1192"/>
        <v>2641</v>
      </c>
      <c r="AR6325" s="89" t="str">
        <f t="shared" si="1193"/>
        <v>2848</v>
      </c>
      <c r="AS6325" s="89" t="str">
        <f t="shared" si="1194"/>
        <v>5.761</v>
      </c>
      <c r="AT6325" s="89"/>
      <c r="AU6325" s="99">
        <v>12</v>
      </c>
      <c r="AV6325" s="99">
        <v>350</v>
      </c>
      <c r="AW6325" s="99">
        <v>1.7221E-2</v>
      </c>
      <c r="AX6325" s="99">
        <v>2641.4479999999999</v>
      </c>
      <c r="AY6325" s="99">
        <v>2848.1</v>
      </c>
      <c r="AZ6325" s="99">
        <v>5.7609000000000004</v>
      </c>
      <c r="BA6325" s="119" t="s">
        <v>9</v>
      </c>
      <c r="BB6325" s="4">
        <v>6325</v>
      </c>
      <c r="BC6325" s="4">
        <v>12</v>
      </c>
    </row>
    <row r="6326" spans="2:55">
      <c r="B6326">
        <v>6325</v>
      </c>
      <c r="C6326" s="5">
        <f t="shared" si="1183"/>
        <v>12</v>
      </c>
      <c r="D6326" s="5">
        <f t="shared" si="1184"/>
        <v>360</v>
      </c>
      <c r="E6326" s="5" t="str">
        <f t="shared" si="1185"/>
        <v>0.01812</v>
      </c>
      <c r="F6326" s="5" t="str">
        <f t="shared" si="1186"/>
        <v>2678</v>
      </c>
      <c r="G6326" s="5" t="str">
        <f t="shared" si="1187"/>
        <v>2896</v>
      </c>
      <c r="H6326" s="5" t="str">
        <f t="shared" si="1188"/>
        <v>5.837</v>
      </c>
      <c r="I6326" s="1" t="s">
        <v>9</v>
      </c>
      <c r="AN6326" s="89" t="str">
        <f t="shared" si="1189"/>
        <v>12.00</v>
      </c>
      <c r="AO6326" s="89" t="str">
        <f t="shared" si="1190"/>
        <v>360.0</v>
      </c>
      <c r="AP6326" s="89" t="str">
        <f t="shared" si="1191"/>
        <v>0.01812</v>
      </c>
      <c r="AQ6326" s="89" t="str">
        <f t="shared" si="1192"/>
        <v>2678</v>
      </c>
      <c r="AR6326" s="89" t="str">
        <f t="shared" si="1193"/>
        <v>2896</v>
      </c>
      <c r="AS6326" s="89" t="str">
        <f t="shared" si="1194"/>
        <v>5.837</v>
      </c>
      <c r="AT6326" s="89"/>
      <c r="AU6326" s="99">
        <v>12</v>
      </c>
      <c r="AV6326" s="99">
        <v>360</v>
      </c>
      <c r="AW6326" s="99">
        <v>1.8120999999999998E-2</v>
      </c>
      <c r="AX6326" s="99">
        <v>2678.4480000000003</v>
      </c>
      <c r="AY6326" s="99">
        <v>2895.9</v>
      </c>
      <c r="AZ6326" s="99">
        <v>5.8371000000000004</v>
      </c>
      <c r="BA6326" s="119" t="s">
        <v>9</v>
      </c>
      <c r="BB6326" s="4">
        <v>6326</v>
      </c>
      <c r="BC6326" s="4">
        <v>12</v>
      </c>
    </row>
    <row r="6327" spans="2:55">
      <c r="B6327">
        <v>6326</v>
      </c>
      <c r="C6327" s="5">
        <f t="shared" si="1183"/>
        <v>12</v>
      </c>
      <c r="D6327" s="5">
        <f t="shared" si="1184"/>
        <v>370</v>
      </c>
      <c r="E6327" s="5" t="str">
        <f t="shared" si="1185"/>
        <v>0.01894</v>
      </c>
      <c r="F6327" s="5" t="str">
        <f t="shared" si="1186"/>
        <v>2712</v>
      </c>
      <c r="G6327" s="5" t="str">
        <f t="shared" si="1187"/>
        <v>2939</v>
      </c>
      <c r="H6327" s="5" t="str">
        <f t="shared" si="1188"/>
        <v>5.905</v>
      </c>
      <c r="I6327" s="1" t="s">
        <v>9</v>
      </c>
      <c r="AN6327" s="89" t="str">
        <f t="shared" si="1189"/>
        <v>12.00</v>
      </c>
      <c r="AO6327" s="89" t="str">
        <f t="shared" si="1190"/>
        <v>370.0</v>
      </c>
      <c r="AP6327" s="89" t="str">
        <f t="shared" si="1191"/>
        <v>0.01894</v>
      </c>
      <c r="AQ6327" s="89" t="str">
        <f t="shared" si="1192"/>
        <v>2712</v>
      </c>
      <c r="AR6327" s="89" t="str">
        <f t="shared" si="1193"/>
        <v>2939</v>
      </c>
      <c r="AS6327" s="89" t="str">
        <f t="shared" si="1194"/>
        <v>5.905</v>
      </c>
      <c r="AT6327" s="89"/>
      <c r="AU6327" s="99">
        <v>12</v>
      </c>
      <c r="AV6327" s="99">
        <v>370</v>
      </c>
      <c r="AW6327" s="99">
        <v>1.8943000000000002E-2</v>
      </c>
      <c r="AX6327" s="99">
        <v>2711.884</v>
      </c>
      <c r="AY6327" s="99">
        <v>2939.2</v>
      </c>
      <c r="AZ6327" s="99">
        <v>5.9048999999999996</v>
      </c>
      <c r="BA6327" s="119" t="s">
        <v>9</v>
      </c>
      <c r="BB6327" s="4">
        <v>6327</v>
      </c>
      <c r="BC6327" s="4">
        <v>12</v>
      </c>
    </row>
    <row r="6328" spans="2:55">
      <c r="B6328">
        <v>6327</v>
      </c>
      <c r="C6328" s="5">
        <f t="shared" si="1183"/>
        <v>12</v>
      </c>
      <c r="D6328" s="5">
        <f t="shared" si="1184"/>
        <v>380</v>
      </c>
      <c r="E6328" s="5" t="str">
        <f t="shared" si="1185"/>
        <v>0.01971</v>
      </c>
      <c r="F6328" s="5" t="str">
        <f t="shared" si="1186"/>
        <v>2743</v>
      </c>
      <c r="G6328" s="5" t="str">
        <f t="shared" si="1187"/>
        <v>2979</v>
      </c>
      <c r="H6328" s="5" t="str">
        <f t="shared" si="1188"/>
        <v>5.967</v>
      </c>
      <c r="I6328" s="1" t="s">
        <v>9</v>
      </c>
      <c r="AN6328" s="89" t="str">
        <f t="shared" si="1189"/>
        <v>12.00</v>
      </c>
      <c r="AO6328" s="89" t="str">
        <f t="shared" si="1190"/>
        <v>380.0</v>
      </c>
      <c r="AP6328" s="89" t="str">
        <f t="shared" si="1191"/>
        <v>0.01971</v>
      </c>
      <c r="AQ6328" s="89" t="str">
        <f t="shared" si="1192"/>
        <v>2743</v>
      </c>
      <c r="AR6328" s="89" t="str">
        <f t="shared" si="1193"/>
        <v>2979</v>
      </c>
      <c r="AS6328" s="89" t="str">
        <f t="shared" si="1194"/>
        <v>5.967</v>
      </c>
      <c r="AT6328" s="89"/>
      <c r="AU6328" s="99">
        <v>12</v>
      </c>
      <c r="AV6328" s="99">
        <v>380</v>
      </c>
      <c r="AW6328" s="99">
        <v>1.9705999999999998E-2</v>
      </c>
      <c r="AX6328" s="99">
        <v>2742.7280000000001</v>
      </c>
      <c r="AY6328" s="99">
        <v>2979.2</v>
      </c>
      <c r="AZ6328" s="99">
        <v>5.9664999999999999</v>
      </c>
      <c r="BA6328" s="119" t="s">
        <v>9</v>
      </c>
      <c r="BB6328" s="4">
        <v>6328</v>
      </c>
      <c r="BC6328" s="4">
        <v>12</v>
      </c>
    </row>
    <row r="6329" spans="2:55">
      <c r="B6329">
        <v>6328</v>
      </c>
      <c r="C6329" s="5">
        <f t="shared" si="1183"/>
        <v>12</v>
      </c>
      <c r="D6329" s="5">
        <f t="shared" si="1184"/>
        <v>390</v>
      </c>
      <c r="E6329" s="5" t="str">
        <f t="shared" si="1185"/>
        <v>0.02042</v>
      </c>
      <c r="F6329" s="5" t="str">
        <f t="shared" si="1186"/>
        <v>2772</v>
      </c>
      <c r="G6329" s="5" t="str">
        <f t="shared" si="1187"/>
        <v>3017</v>
      </c>
      <c r="H6329" s="5" t="str">
        <f t="shared" si="1188"/>
        <v>6.023</v>
      </c>
      <c r="I6329" s="1" t="s">
        <v>9</v>
      </c>
      <c r="AN6329" s="89" t="str">
        <f t="shared" si="1189"/>
        <v>12.00</v>
      </c>
      <c r="AO6329" s="89" t="str">
        <f t="shared" si="1190"/>
        <v>390.0</v>
      </c>
      <c r="AP6329" s="89" t="str">
        <f t="shared" si="1191"/>
        <v>0.02042</v>
      </c>
      <c r="AQ6329" s="89" t="str">
        <f t="shared" si="1192"/>
        <v>2772</v>
      </c>
      <c r="AR6329" s="89" t="str">
        <f t="shared" si="1193"/>
        <v>3017</v>
      </c>
      <c r="AS6329" s="89" t="str">
        <f t="shared" si="1194"/>
        <v>6.023</v>
      </c>
      <c r="AT6329" s="89"/>
      <c r="AU6329" s="99">
        <v>12</v>
      </c>
      <c r="AV6329" s="99">
        <v>390</v>
      </c>
      <c r="AW6329" s="99">
        <v>2.0424000000000001E-2</v>
      </c>
      <c r="AX6329" s="99">
        <v>2771.5119999999997</v>
      </c>
      <c r="AY6329" s="99">
        <v>3016.6</v>
      </c>
      <c r="AZ6329" s="99">
        <v>6.0233999999999996</v>
      </c>
      <c r="BA6329" s="119" t="s">
        <v>9</v>
      </c>
      <c r="BB6329" s="4">
        <v>6329</v>
      </c>
      <c r="BC6329" s="4">
        <v>12</v>
      </c>
    </row>
    <row r="6330" spans="2:55">
      <c r="B6330">
        <v>6329</v>
      </c>
      <c r="C6330" s="5">
        <f t="shared" si="1183"/>
        <v>12</v>
      </c>
      <c r="D6330" s="5">
        <f t="shared" si="1184"/>
        <v>400</v>
      </c>
      <c r="E6330" s="5" t="str">
        <f t="shared" si="1185"/>
        <v>0.02111</v>
      </c>
      <c r="F6330" s="5" t="str">
        <f t="shared" si="1186"/>
        <v>2799</v>
      </c>
      <c r="G6330" s="5" t="str">
        <f t="shared" si="1187"/>
        <v>3052</v>
      </c>
      <c r="H6330" s="5" t="str">
        <f t="shared" si="1188"/>
        <v>6.076</v>
      </c>
      <c r="I6330" s="1" t="s">
        <v>9</v>
      </c>
      <c r="AN6330" s="89" t="str">
        <f t="shared" si="1189"/>
        <v>12.00</v>
      </c>
      <c r="AO6330" s="89" t="str">
        <f t="shared" si="1190"/>
        <v>400.0</v>
      </c>
      <c r="AP6330" s="89" t="str">
        <f t="shared" si="1191"/>
        <v>0.02111</v>
      </c>
      <c r="AQ6330" s="89" t="str">
        <f t="shared" si="1192"/>
        <v>2799</v>
      </c>
      <c r="AR6330" s="89" t="str">
        <f t="shared" si="1193"/>
        <v>3052</v>
      </c>
      <c r="AS6330" s="89" t="str">
        <f t="shared" si="1194"/>
        <v>6.076</v>
      </c>
      <c r="AT6330" s="89"/>
      <c r="AU6330" s="99">
        <v>12</v>
      </c>
      <c r="AV6330" s="99">
        <v>400</v>
      </c>
      <c r="AW6330" s="99">
        <v>2.1106000000000003E-2</v>
      </c>
      <c r="AX6330" s="99">
        <v>2798.7280000000001</v>
      </c>
      <c r="AY6330" s="99">
        <v>3052</v>
      </c>
      <c r="AZ6330" s="99">
        <v>6.0763999999999996</v>
      </c>
      <c r="BA6330" s="119" t="s">
        <v>9</v>
      </c>
      <c r="BB6330" s="4">
        <v>6330</v>
      </c>
      <c r="BC6330" s="4">
        <v>12</v>
      </c>
    </row>
    <row r="6331" spans="2:55">
      <c r="B6331">
        <v>6330</v>
      </c>
      <c r="C6331" s="5">
        <f t="shared" si="1183"/>
        <v>12</v>
      </c>
      <c r="D6331" s="5">
        <f t="shared" si="1184"/>
        <v>410</v>
      </c>
      <c r="E6331" s="5" t="str">
        <f t="shared" si="1185"/>
        <v>0.02176</v>
      </c>
      <c r="F6331" s="5" t="str">
        <f t="shared" si="1186"/>
        <v>2825</v>
      </c>
      <c r="G6331" s="5" t="str">
        <f t="shared" si="1187"/>
        <v>3086</v>
      </c>
      <c r="H6331" s="5" t="str">
        <f t="shared" si="1188"/>
        <v>6.126</v>
      </c>
      <c r="I6331" s="1" t="s">
        <v>9</v>
      </c>
      <c r="AN6331" s="89" t="str">
        <f t="shared" si="1189"/>
        <v>12.00</v>
      </c>
      <c r="AO6331" s="89" t="str">
        <f t="shared" si="1190"/>
        <v>410.0</v>
      </c>
      <c r="AP6331" s="89" t="str">
        <f t="shared" si="1191"/>
        <v>0.02176</v>
      </c>
      <c r="AQ6331" s="89" t="str">
        <f t="shared" si="1192"/>
        <v>2825</v>
      </c>
      <c r="AR6331" s="89" t="str">
        <f t="shared" si="1193"/>
        <v>3086</v>
      </c>
      <c r="AS6331" s="89" t="str">
        <f t="shared" si="1194"/>
        <v>6.126</v>
      </c>
      <c r="AT6331" s="89"/>
      <c r="AU6331" s="99">
        <v>12</v>
      </c>
      <c r="AV6331" s="99">
        <v>410</v>
      </c>
      <c r="AW6331" s="99">
        <v>2.1758E-2</v>
      </c>
      <c r="AX6331" s="99">
        <v>2824.7040000000002</v>
      </c>
      <c r="AY6331" s="99">
        <v>3085.8</v>
      </c>
      <c r="AZ6331" s="99">
        <v>6.1261999999999999</v>
      </c>
      <c r="BA6331" s="119" t="s">
        <v>9</v>
      </c>
      <c r="BB6331" s="4">
        <v>6331</v>
      </c>
      <c r="BC6331" s="4">
        <v>12</v>
      </c>
    </row>
    <row r="6332" spans="2:55">
      <c r="B6332">
        <v>6331</v>
      </c>
      <c r="C6332" s="5">
        <f t="shared" si="1183"/>
        <v>12</v>
      </c>
      <c r="D6332" s="5">
        <f t="shared" si="1184"/>
        <v>420</v>
      </c>
      <c r="E6332" s="5" t="str">
        <f t="shared" si="1185"/>
        <v>0.02239</v>
      </c>
      <c r="F6332" s="5" t="str">
        <f t="shared" si="1186"/>
        <v>2850.</v>
      </c>
      <c r="G6332" s="5" t="str">
        <f t="shared" si="1187"/>
        <v>3118</v>
      </c>
      <c r="H6332" s="5" t="str">
        <f t="shared" si="1188"/>
        <v>6.173</v>
      </c>
      <c r="I6332" s="1" t="s">
        <v>9</v>
      </c>
      <c r="AN6332" s="89" t="str">
        <f t="shared" si="1189"/>
        <v>12.00</v>
      </c>
      <c r="AO6332" s="89" t="str">
        <f t="shared" si="1190"/>
        <v>420.0</v>
      </c>
      <c r="AP6332" s="89" t="str">
        <f t="shared" si="1191"/>
        <v>0.02239</v>
      </c>
      <c r="AQ6332" s="89" t="str">
        <f t="shared" si="1192"/>
        <v>2850.</v>
      </c>
      <c r="AR6332" s="89" t="str">
        <f t="shared" si="1193"/>
        <v>3118</v>
      </c>
      <c r="AS6332" s="89" t="str">
        <f t="shared" si="1194"/>
        <v>6.173</v>
      </c>
      <c r="AT6332" s="89"/>
      <c r="AU6332" s="99">
        <v>12</v>
      </c>
      <c r="AV6332" s="99">
        <v>420</v>
      </c>
      <c r="AW6332" s="99">
        <v>2.2385000000000002E-2</v>
      </c>
      <c r="AX6332" s="99">
        <v>2849.6800000000003</v>
      </c>
      <c r="AY6332" s="99">
        <v>3118.3</v>
      </c>
      <c r="AZ6332" s="99">
        <v>6.1734</v>
      </c>
      <c r="BA6332" s="119" t="s">
        <v>9</v>
      </c>
      <c r="BB6332" s="4">
        <v>6332</v>
      </c>
      <c r="BC6332" s="4">
        <v>12</v>
      </c>
    </row>
    <row r="6333" spans="2:55">
      <c r="B6333">
        <v>6332</v>
      </c>
      <c r="C6333" s="5">
        <f t="shared" si="1183"/>
        <v>12</v>
      </c>
      <c r="D6333" s="5">
        <f t="shared" si="1184"/>
        <v>430</v>
      </c>
      <c r="E6333" s="5" t="str">
        <f t="shared" si="1185"/>
        <v>0.02299</v>
      </c>
      <c r="F6333" s="5" t="str">
        <f t="shared" si="1186"/>
        <v>2874</v>
      </c>
      <c r="G6333" s="5" t="str">
        <f t="shared" si="1187"/>
        <v>3150.</v>
      </c>
      <c r="H6333" s="5" t="str">
        <f t="shared" si="1188"/>
        <v>6.218</v>
      </c>
      <c r="I6333" s="1" t="s">
        <v>9</v>
      </c>
      <c r="AN6333" s="89" t="str">
        <f t="shared" si="1189"/>
        <v>12.00</v>
      </c>
      <c r="AO6333" s="89" t="str">
        <f t="shared" si="1190"/>
        <v>430.0</v>
      </c>
      <c r="AP6333" s="89" t="str">
        <f t="shared" si="1191"/>
        <v>0.02299</v>
      </c>
      <c r="AQ6333" s="89" t="str">
        <f t="shared" si="1192"/>
        <v>2874</v>
      </c>
      <c r="AR6333" s="89" t="str">
        <f t="shared" si="1193"/>
        <v>3150.</v>
      </c>
      <c r="AS6333" s="89" t="str">
        <f t="shared" si="1194"/>
        <v>6.218</v>
      </c>
      <c r="AT6333" s="89"/>
      <c r="AU6333" s="99">
        <v>12</v>
      </c>
      <c r="AV6333" s="99">
        <v>430</v>
      </c>
      <c r="AW6333" s="99">
        <v>2.299E-2</v>
      </c>
      <c r="AX6333" s="99">
        <v>2873.8199999999997</v>
      </c>
      <c r="AY6333" s="99">
        <v>3149.7</v>
      </c>
      <c r="AZ6333" s="99">
        <v>6.2183999999999999</v>
      </c>
      <c r="BA6333" s="119" t="s">
        <v>9</v>
      </c>
      <c r="BB6333" s="4">
        <v>6333</v>
      </c>
      <c r="BC6333" s="4">
        <v>12</v>
      </c>
    </row>
    <row r="6334" spans="2:55">
      <c r="B6334">
        <v>6333</v>
      </c>
      <c r="C6334" s="5">
        <f t="shared" si="1183"/>
        <v>12</v>
      </c>
      <c r="D6334" s="5">
        <f t="shared" si="1184"/>
        <v>440</v>
      </c>
      <c r="E6334" s="5" t="str">
        <f t="shared" si="1185"/>
        <v>0.02358</v>
      </c>
      <c r="F6334" s="5" t="str">
        <f t="shared" si="1186"/>
        <v>2897</v>
      </c>
      <c r="G6334" s="5" t="str">
        <f t="shared" si="1187"/>
        <v>3180.</v>
      </c>
      <c r="H6334" s="5" t="str">
        <f t="shared" si="1188"/>
        <v>6.261</v>
      </c>
      <c r="I6334" s="1" t="s">
        <v>9</v>
      </c>
      <c r="AN6334" s="89" t="str">
        <f t="shared" si="1189"/>
        <v>12.00</v>
      </c>
      <c r="AO6334" s="89" t="str">
        <f t="shared" si="1190"/>
        <v>440.0</v>
      </c>
      <c r="AP6334" s="89" t="str">
        <f t="shared" si="1191"/>
        <v>0.02358</v>
      </c>
      <c r="AQ6334" s="89" t="str">
        <f t="shared" si="1192"/>
        <v>2897</v>
      </c>
      <c r="AR6334" s="89" t="str">
        <f t="shared" si="1193"/>
        <v>3180.</v>
      </c>
      <c r="AS6334" s="89" t="str">
        <f t="shared" si="1194"/>
        <v>6.261</v>
      </c>
      <c r="AT6334" s="89"/>
      <c r="AU6334" s="99">
        <v>12</v>
      </c>
      <c r="AV6334" s="99">
        <v>440</v>
      </c>
      <c r="AW6334" s="99">
        <v>2.3577000000000001E-2</v>
      </c>
      <c r="AX6334" s="99">
        <v>2897.1759999999999</v>
      </c>
      <c r="AY6334" s="99">
        <v>3180.1</v>
      </c>
      <c r="AZ6334" s="99">
        <v>6.2614000000000001</v>
      </c>
      <c r="BA6334" s="119" t="s">
        <v>9</v>
      </c>
      <c r="BB6334" s="4">
        <v>6334</v>
      </c>
      <c r="BC6334" s="4">
        <v>12</v>
      </c>
    </row>
    <row r="6335" spans="2:55">
      <c r="B6335">
        <v>6334</v>
      </c>
      <c r="C6335" s="5">
        <f t="shared" si="1183"/>
        <v>12</v>
      </c>
      <c r="D6335" s="5">
        <f t="shared" si="1184"/>
        <v>450</v>
      </c>
      <c r="E6335" s="5" t="str">
        <f t="shared" si="1185"/>
        <v>0.02415</v>
      </c>
      <c r="F6335" s="5" t="str">
        <f t="shared" si="1186"/>
        <v>2920.</v>
      </c>
      <c r="G6335" s="5" t="str">
        <f t="shared" si="1187"/>
        <v>3210.</v>
      </c>
      <c r="H6335" s="5" t="str">
        <f t="shared" si="1188"/>
        <v>6.303</v>
      </c>
      <c r="I6335" s="1" t="s">
        <v>9</v>
      </c>
      <c r="AN6335" s="89" t="str">
        <f t="shared" si="1189"/>
        <v>12.00</v>
      </c>
      <c r="AO6335" s="89" t="str">
        <f t="shared" si="1190"/>
        <v>450.0</v>
      </c>
      <c r="AP6335" s="89" t="str">
        <f t="shared" si="1191"/>
        <v>0.02415</v>
      </c>
      <c r="AQ6335" s="89" t="str">
        <f t="shared" si="1192"/>
        <v>2920.</v>
      </c>
      <c r="AR6335" s="89" t="str">
        <f t="shared" si="1193"/>
        <v>3210.</v>
      </c>
      <c r="AS6335" s="89" t="str">
        <f t="shared" si="1194"/>
        <v>6.303</v>
      </c>
      <c r="AT6335" s="89"/>
      <c r="AU6335" s="99">
        <v>12</v>
      </c>
      <c r="AV6335" s="99">
        <v>450</v>
      </c>
      <c r="AW6335" s="99">
        <v>2.4149E-2</v>
      </c>
      <c r="AX6335" s="99">
        <v>2920.0120000000002</v>
      </c>
      <c r="AY6335" s="99">
        <v>3209.8</v>
      </c>
      <c r="AZ6335" s="99">
        <v>6.3028000000000004</v>
      </c>
      <c r="BA6335" s="119" t="s">
        <v>9</v>
      </c>
      <c r="BB6335" s="4">
        <v>6335</v>
      </c>
      <c r="BC6335" s="4">
        <v>12</v>
      </c>
    </row>
    <row r="6336" spans="2:55">
      <c r="B6336">
        <v>6335</v>
      </c>
      <c r="C6336" s="5">
        <f t="shared" si="1183"/>
        <v>12</v>
      </c>
      <c r="D6336" s="5">
        <f t="shared" si="1184"/>
        <v>460</v>
      </c>
      <c r="E6336" s="5" t="str">
        <f t="shared" si="1185"/>
        <v>0.02471</v>
      </c>
      <c r="F6336" s="5" t="str">
        <f t="shared" si="1186"/>
        <v>2942</v>
      </c>
      <c r="G6336" s="5" t="str">
        <f t="shared" si="1187"/>
        <v>3239</v>
      </c>
      <c r="H6336" s="5" t="str">
        <f t="shared" si="1188"/>
        <v>6.343</v>
      </c>
      <c r="I6336" s="1" t="s">
        <v>9</v>
      </c>
      <c r="AN6336" s="89" t="str">
        <f t="shared" si="1189"/>
        <v>12.00</v>
      </c>
      <c r="AO6336" s="89" t="str">
        <f t="shared" si="1190"/>
        <v>460.0</v>
      </c>
      <c r="AP6336" s="89" t="str">
        <f t="shared" si="1191"/>
        <v>0.02471</v>
      </c>
      <c r="AQ6336" s="89" t="str">
        <f t="shared" si="1192"/>
        <v>2942</v>
      </c>
      <c r="AR6336" s="89" t="str">
        <f t="shared" si="1193"/>
        <v>3239</v>
      </c>
      <c r="AS6336" s="89" t="str">
        <f t="shared" si="1194"/>
        <v>6.343</v>
      </c>
      <c r="AT6336" s="89"/>
      <c r="AU6336" s="99">
        <v>12</v>
      </c>
      <c r="AV6336" s="99">
        <v>460</v>
      </c>
      <c r="AW6336" s="99">
        <v>2.4707E-2</v>
      </c>
      <c r="AX6336" s="99">
        <v>2942.4160000000002</v>
      </c>
      <c r="AY6336" s="99">
        <v>3238.9</v>
      </c>
      <c r="AZ6336" s="99">
        <v>6.3426999999999998</v>
      </c>
      <c r="BA6336" s="119" t="s">
        <v>9</v>
      </c>
      <c r="BB6336" s="4">
        <v>6336</v>
      </c>
      <c r="BC6336" s="4">
        <v>12</v>
      </c>
    </row>
    <row r="6337" spans="2:55">
      <c r="B6337">
        <v>6336</v>
      </c>
      <c r="C6337" s="5">
        <f t="shared" si="1183"/>
        <v>12</v>
      </c>
      <c r="D6337" s="5">
        <f t="shared" si="1184"/>
        <v>470</v>
      </c>
      <c r="E6337" s="5" t="str">
        <f t="shared" si="1185"/>
        <v>0.02525</v>
      </c>
      <c r="F6337" s="5" t="str">
        <f t="shared" si="1186"/>
        <v>2964</v>
      </c>
      <c r="G6337" s="5" t="str">
        <f t="shared" si="1187"/>
        <v>3267</v>
      </c>
      <c r="H6337" s="5" t="str">
        <f t="shared" si="1188"/>
        <v>6.381</v>
      </c>
      <c r="I6337" s="1" t="s">
        <v>9</v>
      </c>
      <c r="AN6337" s="89" t="str">
        <f t="shared" si="1189"/>
        <v>12.00</v>
      </c>
      <c r="AO6337" s="89" t="str">
        <f t="shared" si="1190"/>
        <v>470.0</v>
      </c>
      <c r="AP6337" s="89" t="str">
        <f t="shared" si="1191"/>
        <v>0.02525</v>
      </c>
      <c r="AQ6337" s="89" t="str">
        <f t="shared" si="1192"/>
        <v>2964</v>
      </c>
      <c r="AR6337" s="89" t="str">
        <f t="shared" si="1193"/>
        <v>3267</v>
      </c>
      <c r="AS6337" s="89" t="str">
        <f t="shared" si="1194"/>
        <v>6.381</v>
      </c>
      <c r="AT6337" s="89"/>
      <c r="AU6337" s="99">
        <v>12</v>
      </c>
      <c r="AV6337" s="99">
        <v>470</v>
      </c>
      <c r="AW6337" s="99">
        <v>2.5252E-2</v>
      </c>
      <c r="AX6337" s="99">
        <v>2964.2760000000003</v>
      </c>
      <c r="AY6337" s="99">
        <v>3267.3</v>
      </c>
      <c r="AZ6337" s="99">
        <v>6.3811999999999998</v>
      </c>
      <c r="BA6337" s="119" t="s">
        <v>9</v>
      </c>
      <c r="BB6337" s="4">
        <v>6337</v>
      </c>
      <c r="BC6337" s="4">
        <v>12</v>
      </c>
    </row>
    <row r="6338" spans="2:55">
      <c r="B6338">
        <v>6337</v>
      </c>
      <c r="C6338" s="5">
        <f t="shared" si="1183"/>
        <v>12</v>
      </c>
      <c r="D6338" s="5">
        <f t="shared" si="1184"/>
        <v>480</v>
      </c>
      <c r="E6338" s="5" t="str">
        <f t="shared" si="1185"/>
        <v>0.02579</v>
      </c>
      <c r="F6338" s="5" t="str">
        <f t="shared" si="1186"/>
        <v>2986</v>
      </c>
      <c r="G6338" s="5" t="str">
        <f t="shared" si="1187"/>
        <v>3295</v>
      </c>
      <c r="H6338" s="5" t="str">
        <f t="shared" si="1188"/>
        <v>6.419</v>
      </c>
      <c r="I6338" s="1" t="s">
        <v>9</v>
      </c>
      <c r="AN6338" s="89" t="str">
        <f t="shared" si="1189"/>
        <v>12.00</v>
      </c>
      <c r="AO6338" s="89" t="str">
        <f t="shared" si="1190"/>
        <v>480.0</v>
      </c>
      <c r="AP6338" s="89" t="str">
        <f t="shared" si="1191"/>
        <v>0.02579</v>
      </c>
      <c r="AQ6338" s="89" t="str">
        <f t="shared" si="1192"/>
        <v>2986</v>
      </c>
      <c r="AR6338" s="89" t="str">
        <f t="shared" si="1193"/>
        <v>3295</v>
      </c>
      <c r="AS6338" s="89" t="str">
        <f t="shared" si="1194"/>
        <v>6.419</v>
      </c>
      <c r="AT6338" s="89"/>
      <c r="AU6338" s="99">
        <v>12</v>
      </c>
      <c r="AV6338" s="99">
        <v>480</v>
      </c>
      <c r="AW6338" s="99">
        <v>2.5786999999999997E-2</v>
      </c>
      <c r="AX6338" s="99">
        <v>2985.8560000000002</v>
      </c>
      <c r="AY6338" s="99">
        <v>3295.3</v>
      </c>
      <c r="AZ6338" s="99">
        <v>6.4185999999999996</v>
      </c>
      <c r="BA6338" s="119" t="s">
        <v>9</v>
      </c>
      <c r="BB6338" s="4">
        <v>6338</v>
      </c>
      <c r="BC6338" s="4">
        <v>12</v>
      </c>
    </row>
    <row r="6339" spans="2:55">
      <c r="B6339">
        <v>6338</v>
      </c>
      <c r="C6339" s="5">
        <f t="shared" si="1183"/>
        <v>12</v>
      </c>
      <c r="D6339" s="5">
        <f t="shared" si="1184"/>
        <v>490</v>
      </c>
      <c r="E6339" s="5" t="str">
        <f t="shared" si="1185"/>
        <v>0.02631</v>
      </c>
      <c r="F6339" s="5" t="str">
        <f t="shared" si="1186"/>
        <v>3007</v>
      </c>
      <c r="G6339" s="5" t="str">
        <f t="shared" si="1187"/>
        <v>3323</v>
      </c>
      <c r="H6339" s="5" t="str">
        <f t="shared" si="1188"/>
        <v>6.455</v>
      </c>
      <c r="I6339" s="1" t="s">
        <v>9</v>
      </c>
      <c r="AN6339" s="89" t="str">
        <f t="shared" si="1189"/>
        <v>12.00</v>
      </c>
      <c r="AO6339" s="89" t="str">
        <f t="shared" si="1190"/>
        <v>490.0</v>
      </c>
      <c r="AP6339" s="89" t="str">
        <f t="shared" si="1191"/>
        <v>0.02631</v>
      </c>
      <c r="AQ6339" s="89" t="str">
        <f t="shared" si="1192"/>
        <v>3007</v>
      </c>
      <c r="AR6339" s="89" t="str">
        <f t="shared" si="1193"/>
        <v>3323</v>
      </c>
      <c r="AS6339" s="89" t="str">
        <f t="shared" si="1194"/>
        <v>6.455</v>
      </c>
      <c r="AT6339" s="89"/>
      <c r="AU6339" s="99">
        <v>12</v>
      </c>
      <c r="AV6339" s="99">
        <v>490</v>
      </c>
      <c r="AW6339" s="99">
        <v>2.6312000000000002E-2</v>
      </c>
      <c r="AX6339" s="99">
        <v>3007.056</v>
      </c>
      <c r="AY6339" s="99">
        <v>3322.8</v>
      </c>
      <c r="AZ6339" s="99">
        <v>6.4549000000000003</v>
      </c>
      <c r="BA6339" s="119" t="s">
        <v>9</v>
      </c>
      <c r="BB6339" s="4">
        <v>6339</v>
      </c>
      <c r="BC6339" s="4">
        <v>12</v>
      </c>
    </row>
    <row r="6340" spans="2:55">
      <c r="B6340">
        <v>6339</v>
      </c>
      <c r="C6340" s="5">
        <f t="shared" si="1183"/>
        <v>12</v>
      </c>
      <c r="D6340" s="5">
        <f t="shared" si="1184"/>
        <v>500</v>
      </c>
      <c r="E6340" s="5" t="str">
        <f t="shared" si="1185"/>
        <v>0.02683</v>
      </c>
      <c r="F6340" s="5" t="str">
        <f t="shared" si="1186"/>
        <v>3028</v>
      </c>
      <c r="G6340" s="5" t="str">
        <f t="shared" si="1187"/>
        <v>3350.</v>
      </c>
      <c r="H6340" s="5" t="str">
        <f t="shared" si="1188"/>
        <v>6.490</v>
      </c>
      <c r="I6340" s="1" t="s">
        <v>9</v>
      </c>
      <c r="AN6340" s="89" t="str">
        <f t="shared" si="1189"/>
        <v>12.00</v>
      </c>
      <c r="AO6340" s="89" t="str">
        <f t="shared" si="1190"/>
        <v>500.0</v>
      </c>
      <c r="AP6340" s="89" t="str">
        <f t="shared" si="1191"/>
        <v>0.02683</v>
      </c>
      <c r="AQ6340" s="89" t="str">
        <f t="shared" si="1192"/>
        <v>3028</v>
      </c>
      <c r="AR6340" s="89" t="str">
        <f t="shared" si="1193"/>
        <v>3350.</v>
      </c>
      <c r="AS6340" s="89" t="str">
        <f t="shared" si="1194"/>
        <v>6.490</v>
      </c>
      <c r="AT6340" s="89"/>
      <c r="AU6340" s="99">
        <v>12</v>
      </c>
      <c r="AV6340" s="99">
        <v>500</v>
      </c>
      <c r="AW6340" s="99">
        <v>2.6827999999999998E-2</v>
      </c>
      <c r="AX6340" s="99">
        <v>3028.0639999999999</v>
      </c>
      <c r="AY6340" s="99">
        <v>3350</v>
      </c>
      <c r="AZ6340" s="99">
        <v>6.4903000000000004</v>
      </c>
      <c r="BA6340" s="119" t="s">
        <v>9</v>
      </c>
      <c r="BB6340" s="4">
        <v>6340</v>
      </c>
      <c r="BC6340" s="4">
        <v>12</v>
      </c>
    </row>
    <row r="6341" spans="2:55">
      <c r="B6341">
        <v>6340</v>
      </c>
      <c r="C6341" s="5">
        <f t="shared" si="1183"/>
        <v>12</v>
      </c>
      <c r="D6341" s="5">
        <f t="shared" si="1184"/>
        <v>520</v>
      </c>
      <c r="E6341" s="5" t="str">
        <f t="shared" si="1185"/>
        <v>0.02784</v>
      </c>
      <c r="F6341" s="5" t="str">
        <f t="shared" si="1186"/>
        <v>3069</v>
      </c>
      <c r="G6341" s="5" t="str">
        <f t="shared" si="1187"/>
        <v>3403</v>
      </c>
      <c r="H6341" s="5" t="str">
        <f t="shared" si="1188"/>
        <v>6.559</v>
      </c>
      <c r="I6341" s="1" t="s">
        <v>9</v>
      </c>
      <c r="AN6341" s="89" t="str">
        <f t="shared" si="1189"/>
        <v>12.00</v>
      </c>
      <c r="AO6341" s="89" t="str">
        <f t="shared" si="1190"/>
        <v>520.0</v>
      </c>
      <c r="AP6341" s="89" t="str">
        <f t="shared" si="1191"/>
        <v>0.02784</v>
      </c>
      <c r="AQ6341" s="89" t="str">
        <f t="shared" si="1192"/>
        <v>3069</v>
      </c>
      <c r="AR6341" s="89" t="str">
        <f t="shared" si="1193"/>
        <v>3403</v>
      </c>
      <c r="AS6341" s="89" t="str">
        <f t="shared" si="1194"/>
        <v>6.559</v>
      </c>
      <c r="AT6341" s="89"/>
      <c r="AU6341" s="99">
        <v>12</v>
      </c>
      <c r="AV6341" s="99">
        <v>520</v>
      </c>
      <c r="AW6341" s="99">
        <v>2.7837000000000001E-2</v>
      </c>
      <c r="AX6341" s="99">
        <v>3069.3560000000002</v>
      </c>
      <c r="AY6341" s="99">
        <v>3403.4</v>
      </c>
      <c r="AZ6341" s="99">
        <v>6.5585000000000004</v>
      </c>
      <c r="BA6341" s="119" t="s">
        <v>9</v>
      </c>
      <c r="BB6341" s="4">
        <v>6341</v>
      </c>
      <c r="BC6341" s="4">
        <v>12</v>
      </c>
    </row>
    <row r="6342" spans="2:55">
      <c r="B6342">
        <v>6341</v>
      </c>
      <c r="C6342" s="5">
        <f t="shared" si="1183"/>
        <v>12</v>
      </c>
      <c r="D6342" s="5">
        <f t="shared" si="1184"/>
        <v>540</v>
      </c>
      <c r="E6342" s="5" t="str">
        <f t="shared" si="1185"/>
        <v>0.02882</v>
      </c>
      <c r="F6342" s="5" t="str">
        <f t="shared" si="1186"/>
        <v>3110.</v>
      </c>
      <c r="G6342" s="5" t="str">
        <f t="shared" si="1187"/>
        <v>3456</v>
      </c>
      <c r="H6342" s="5" t="str">
        <f t="shared" si="1188"/>
        <v>6.624</v>
      </c>
      <c r="I6342" s="1" t="s">
        <v>9</v>
      </c>
      <c r="AN6342" s="89" t="str">
        <f t="shared" si="1189"/>
        <v>12.00</v>
      </c>
      <c r="AO6342" s="89" t="str">
        <f t="shared" si="1190"/>
        <v>540.0</v>
      </c>
      <c r="AP6342" s="89" t="str">
        <f t="shared" si="1191"/>
        <v>0.02882</v>
      </c>
      <c r="AQ6342" s="89" t="str">
        <f t="shared" si="1192"/>
        <v>3110.</v>
      </c>
      <c r="AR6342" s="89" t="str">
        <f t="shared" si="1193"/>
        <v>3456</v>
      </c>
      <c r="AS6342" s="89" t="str">
        <f t="shared" si="1194"/>
        <v>6.624</v>
      </c>
      <c r="AT6342" s="89"/>
      <c r="AU6342" s="99">
        <v>12</v>
      </c>
      <c r="AV6342" s="99">
        <v>540</v>
      </c>
      <c r="AW6342" s="99">
        <v>2.8821000000000003E-2</v>
      </c>
      <c r="AX6342" s="99">
        <v>3109.9480000000003</v>
      </c>
      <c r="AY6342" s="99">
        <v>3455.8</v>
      </c>
      <c r="AZ6342" s="99">
        <v>6.6237000000000004</v>
      </c>
      <c r="BA6342" s="119" t="s">
        <v>9</v>
      </c>
      <c r="BB6342" s="4">
        <v>6342</v>
      </c>
      <c r="BC6342" s="4">
        <v>12</v>
      </c>
    </row>
    <row r="6343" spans="2:55">
      <c r="B6343">
        <v>6342</v>
      </c>
      <c r="C6343" s="5">
        <f t="shared" si="1183"/>
        <v>12</v>
      </c>
      <c r="D6343" s="5">
        <f t="shared" si="1184"/>
        <v>560</v>
      </c>
      <c r="E6343" s="5" t="str">
        <f t="shared" si="1185"/>
        <v>0.02978</v>
      </c>
      <c r="F6343" s="5" t="str">
        <f t="shared" si="1186"/>
        <v>3150.</v>
      </c>
      <c r="G6343" s="5" t="str">
        <f t="shared" si="1187"/>
        <v>3507</v>
      </c>
      <c r="H6343" s="5" t="str">
        <f t="shared" si="1188"/>
        <v>6.686</v>
      </c>
      <c r="I6343" s="1" t="s">
        <v>9</v>
      </c>
      <c r="AN6343" s="89" t="str">
        <f t="shared" si="1189"/>
        <v>12.00</v>
      </c>
      <c r="AO6343" s="89" t="str">
        <f t="shared" si="1190"/>
        <v>560.0</v>
      </c>
      <c r="AP6343" s="89" t="str">
        <f t="shared" si="1191"/>
        <v>0.02978</v>
      </c>
      <c r="AQ6343" s="89" t="str">
        <f t="shared" si="1192"/>
        <v>3150.</v>
      </c>
      <c r="AR6343" s="89" t="str">
        <f t="shared" si="1193"/>
        <v>3507</v>
      </c>
      <c r="AS6343" s="89" t="str">
        <f t="shared" si="1194"/>
        <v>6.686</v>
      </c>
      <c r="AT6343" s="89"/>
      <c r="AU6343" s="99">
        <v>12</v>
      </c>
      <c r="AV6343" s="99">
        <v>560</v>
      </c>
      <c r="AW6343" s="99">
        <v>2.9781999999999999E-2</v>
      </c>
      <c r="AX6343" s="99">
        <v>3150.0160000000001</v>
      </c>
      <c r="AY6343" s="99">
        <v>3507.4</v>
      </c>
      <c r="AZ6343" s="99">
        <v>6.6863999999999999</v>
      </c>
      <c r="BA6343" s="119" t="s">
        <v>9</v>
      </c>
      <c r="BB6343" s="4">
        <v>6343</v>
      </c>
      <c r="BC6343" s="4">
        <v>12</v>
      </c>
    </row>
    <row r="6344" spans="2:55">
      <c r="B6344">
        <v>6343</v>
      </c>
      <c r="C6344" s="5">
        <f t="shared" si="1183"/>
        <v>12</v>
      </c>
      <c r="D6344" s="5">
        <f t="shared" si="1184"/>
        <v>580</v>
      </c>
      <c r="E6344" s="5" t="str">
        <f t="shared" si="1185"/>
        <v>0.03073</v>
      </c>
      <c r="F6344" s="5" t="str">
        <f t="shared" si="1186"/>
        <v>3190.</v>
      </c>
      <c r="G6344" s="5" t="str">
        <f t="shared" si="1187"/>
        <v>3558</v>
      </c>
      <c r="H6344" s="5" t="str">
        <f t="shared" si="1188"/>
        <v>6.747</v>
      </c>
      <c r="I6344" s="1" t="s">
        <v>9</v>
      </c>
      <c r="AN6344" s="89" t="str">
        <f t="shared" si="1189"/>
        <v>12.00</v>
      </c>
      <c r="AO6344" s="89" t="str">
        <f t="shared" si="1190"/>
        <v>580.0</v>
      </c>
      <c r="AP6344" s="89" t="str">
        <f t="shared" si="1191"/>
        <v>0.03073</v>
      </c>
      <c r="AQ6344" s="89" t="str">
        <f t="shared" si="1192"/>
        <v>3190.</v>
      </c>
      <c r="AR6344" s="89" t="str">
        <f t="shared" si="1193"/>
        <v>3558</v>
      </c>
      <c r="AS6344" s="89" t="str">
        <f t="shared" si="1194"/>
        <v>6.747</v>
      </c>
      <c r="AT6344" s="89"/>
      <c r="AU6344" s="99">
        <v>12</v>
      </c>
      <c r="AV6344" s="99">
        <v>580</v>
      </c>
      <c r="AW6344" s="99">
        <v>3.0725000000000002E-2</v>
      </c>
      <c r="AX6344" s="99">
        <v>3189.7</v>
      </c>
      <c r="AY6344" s="99">
        <v>3558.4</v>
      </c>
      <c r="AZ6344" s="99">
        <v>6.7469000000000001</v>
      </c>
      <c r="BA6344" s="119" t="s">
        <v>9</v>
      </c>
      <c r="BB6344" s="4">
        <v>6344</v>
      </c>
      <c r="BC6344" s="4">
        <v>12</v>
      </c>
    </row>
    <row r="6345" spans="2:55">
      <c r="B6345">
        <v>6344</v>
      </c>
      <c r="C6345" s="5">
        <f t="shared" si="1183"/>
        <v>12</v>
      </c>
      <c r="D6345" s="5">
        <f t="shared" si="1184"/>
        <v>600</v>
      </c>
      <c r="E6345" s="5" t="str">
        <f t="shared" si="1185"/>
        <v>0.03165</v>
      </c>
      <c r="F6345" s="5" t="str">
        <f t="shared" si="1186"/>
        <v>3229</v>
      </c>
      <c r="G6345" s="5" t="str">
        <f t="shared" si="1187"/>
        <v>3609</v>
      </c>
      <c r="H6345" s="5" t="str">
        <f t="shared" si="1188"/>
        <v>6.805</v>
      </c>
      <c r="I6345" s="1" t="s">
        <v>9</v>
      </c>
      <c r="AN6345" s="89" t="str">
        <f t="shared" si="1189"/>
        <v>12.00</v>
      </c>
      <c r="AO6345" s="89" t="str">
        <f t="shared" si="1190"/>
        <v>600.0</v>
      </c>
      <c r="AP6345" s="89" t="str">
        <f t="shared" si="1191"/>
        <v>0.03165</v>
      </c>
      <c r="AQ6345" s="89" t="str">
        <f t="shared" si="1192"/>
        <v>3229</v>
      </c>
      <c r="AR6345" s="89" t="str">
        <f t="shared" si="1193"/>
        <v>3609</v>
      </c>
      <c r="AS6345" s="89" t="str">
        <f t="shared" si="1194"/>
        <v>6.805</v>
      </c>
      <c r="AT6345" s="89"/>
      <c r="AU6345" s="99">
        <v>12</v>
      </c>
      <c r="AV6345" s="99">
        <v>600</v>
      </c>
      <c r="AW6345" s="99">
        <v>3.1650999999999999E-2</v>
      </c>
      <c r="AX6345" s="99">
        <v>3229.0880000000002</v>
      </c>
      <c r="AY6345" s="99">
        <v>3608.9</v>
      </c>
      <c r="AZ6345" s="99">
        <v>6.8053999999999997</v>
      </c>
      <c r="BA6345" s="119" t="s">
        <v>9</v>
      </c>
      <c r="BB6345" s="4">
        <v>6345</v>
      </c>
      <c r="BC6345" s="4">
        <v>12</v>
      </c>
    </row>
    <row r="6346" spans="2:55">
      <c r="B6346">
        <v>6345</v>
      </c>
      <c r="C6346" s="5">
        <f t="shared" si="1183"/>
        <v>12</v>
      </c>
      <c r="D6346" s="5">
        <f t="shared" si="1184"/>
        <v>620</v>
      </c>
      <c r="E6346" s="5" t="str">
        <f t="shared" si="1185"/>
        <v>0.03256</v>
      </c>
      <c r="F6346" s="5" t="str">
        <f t="shared" si="1186"/>
        <v>3268</v>
      </c>
      <c r="G6346" s="5" t="str">
        <f t="shared" si="1187"/>
        <v>3659</v>
      </c>
      <c r="H6346" s="5" t="str">
        <f t="shared" si="1188"/>
        <v>6.862</v>
      </c>
      <c r="I6346" s="1" t="s">
        <v>9</v>
      </c>
      <c r="AN6346" s="89" t="str">
        <f t="shared" si="1189"/>
        <v>12.00</v>
      </c>
      <c r="AO6346" s="89" t="str">
        <f t="shared" si="1190"/>
        <v>620.0</v>
      </c>
      <c r="AP6346" s="89" t="str">
        <f t="shared" si="1191"/>
        <v>0.03256</v>
      </c>
      <c r="AQ6346" s="89" t="str">
        <f t="shared" si="1192"/>
        <v>3268</v>
      </c>
      <c r="AR6346" s="89" t="str">
        <f t="shared" si="1193"/>
        <v>3659</v>
      </c>
      <c r="AS6346" s="89" t="str">
        <f t="shared" si="1194"/>
        <v>6.862</v>
      </c>
      <c r="AT6346" s="89"/>
      <c r="AU6346" s="99">
        <v>12</v>
      </c>
      <c r="AV6346" s="99">
        <v>620</v>
      </c>
      <c r="AW6346" s="99">
        <v>3.2564000000000003E-2</v>
      </c>
      <c r="AX6346" s="99">
        <v>3268.3319999999999</v>
      </c>
      <c r="AY6346" s="99">
        <v>3659.1</v>
      </c>
      <c r="AZ6346" s="99">
        <v>6.8621999999999996</v>
      </c>
      <c r="BA6346" s="119" t="s">
        <v>9</v>
      </c>
      <c r="BB6346" s="4">
        <v>6346</v>
      </c>
      <c r="BC6346" s="4">
        <v>12</v>
      </c>
    </row>
    <row r="6347" spans="2:55">
      <c r="B6347">
        <v>6346</v>
      </c>
      <c r="C6347" s="5">
        <f t="shared" si="1183"/>
        <v>12</v>
      </c>
      <c r="D6347" s="5">
        <f t="shared" si="1184"/>
        <v>640</v>
      </c>
      <c r="E6347" s="5" t="str">
        <f t="shared" si="1185"/>
        <v>0.03347</v>
      </c>
      <c r="F6347" s="5" t="str">
        <f t="shared" si="1186"/>
        <v>3307</v>
      </c>
      <c r="G6347" s="5" t="str">
        <f t="shared" si="1187"/>
        <v>3709</v>
      </c>
      <c r="H6347" s="5" t="str">
        <f t="shared" si="1188"/>
        <v>6.918</v>
      </c>
      <c r="I6347" s="1" t="s">
        <v>9</v>
      </c>
      <c r="AN6347" s="89" t="str">
        <f t="shared" si="1189"/>
        <v>12.00</v>
      </c>
      <c r="AO6347" s="89" t="str">
        <f t="shared" si="1190"/>
        <v>640.0</v>
      </c>
      <c r="AP6347" s="89" t="str">
        <f t="shared" si="1191"/>
        <v>0.03347</v>
      </c>
      <c r="AQ6347" s="89" t="str">
        <f t="shared" si="1192"/>
        <v>3307</v>
      </c>
      <c r="AR6347" s="89" t="str">
        <f t="shared" si="1193"/>
        <v>3709</v>
      </c>
      <c r="AS6347" s="89" t="str">
        <f t="shared" si="1194"/>
        <v>6.918</v>
      </c>
      <c r="AT6347" s="89"/>
      <c r="AU6347" s="99">
        <v>12</v>
      </c>
      <c r="AV6347" s="99">
        <v>640</v>
      </c>
      <c r="AW6347" s="99">
        <v>3.3465000000000002E-2</v>
      </c>
      <c r="AX6347" s="99">
        <v>3307.42</v>
      </c>
      <c r="AY6347" s="99">
        <v>3709</v>
      </c>
      <c r="AZ6347" s="99">
        <v>6.9175000000000004</v>
      </c>
      <c r="BA6347" s="119" t="s">
        <v>9</v>
      </c>
      <c r="BB6347" s="4">
        <v>6347</v>
      </c>
      <c r="BC6347" s="4">
        <v>12</v>
      </c>
    </row>
    <row r="6348" spans="2:55">
      <c r="B6348">
        <v>6347</v>
      </c>
      <c r="C6348" s="5">
        <f t="shared" si="1183"/>
        <v>12</v>
      </c>
      <c r="D6348" s="5">
        <f t="shared" si="1184"/>
        <v>660</v>
      </c>
      <c r="E6348" s="5" t="str">
        <f t="shared" si="1185"/>
        <v>0.03436</v>
      </c>
      <c r="F6348" s="5" t="str">
        <f t="shared" si="1186"/>
        <v>3346</v>
      </c>
      <c r="G6348" s="5" t="str">
        <f t="shared" si="1187"/>
        <v>3759</v>
      </c>
      <c r="H6348" s="5" t="str">
        <f t="shared" si="1188"/>
        <v>6.971</v>
      </c>
      <c r="I6348" s="1" t="s">
        <v>9</v>
      </c>
      <c r="AN6348" s="89" t="str">
        <f t="shared" si="1189"/>
        <v>12.00</v>
      </c>
      <c r="AO6348" s="89" t="str">
        <f t="shared" si="1190"/>
        <v>660.0</v>
      </c>
      <c r="AP6348" s="89" t="str">
        <f t="shared" si="1191"/>
        <v>0.03436</v>
      </c>
      <c r="AQ6348" s="89" t="str">
        <f t="shared" si="1192"/>
        <v>3346</v>
      </c>
      <c r="AR6348" s="89" t="str">
        <f t="shared" si="1193"/>
        <v>3759</v>
      </c>
      <c r="AS6348" s="89" t="str">
        <f t="shared" si="1194"/>
        <v>6.971</v>
      </c>
      <c r="AT6348" s="89"/>
      <c r="AU6348" s="99">
        <v>12</v>
      </c>
      <c r="AV6348" s="99">
        <v>660</v>
      </c>
      <c r="AW6348" s="99">
        <v>3.4356000000000005E-2</v>
      </c>
      <c r="AX6348" s="99">
        <v>3346.4279999999999</v>
      </c>
      <c r="AY6348" s="99">
        <v>3758.7</v>
      </c>
      <c r="AZ6348" s="99">
        <v>6.9713000000000003</v>
      </c>
      <c r="BA6348" s="119" t="s">
        <v>9</v>
      </c>
      <c r="BB6348" s="4">
        <v>6348</v>
      </c>
      <c r="BC6348" s="4">
        <v>12</v>
      </c>
    </row>
    <row r="6349" spans="2:55">
      <c r="B6349">
        <v>6348</v>
      </c>
      <c r="C6349" s="5">
        <f t="shared" si="1183"/>
        <v>12</v>
      </c>
      <c r="D6349" s="5">
        <f t="shared" si="1184"/>
        <v>680</v>
      </c>
      <c r="E6349" s="5" t="str">
        <f t="shared" si="1185"/>
        <v>0.03524</v>
      </c>
      <c r="F6349" s="5" t="str">
        <f t="shared" si="1186"/>
        <v>3385</v>
      </c>
      <c r="G6349" s="5" t="str">
        <f t="shared" si="1187"/>
        <v>3808</v>
      </c>
      <c r="H6349" s="5" t="str">
        <f t="shared" si="1188"/>
        <v>7.024</v>
      </c>
      <c r="I6349" s="1" t="s">
        <v>9</v>
      </c>
      <c r="AN6349" s="89" t="str">
        <f t="shared" si="1189"/>
        <v>12.00</v>
      </c>
      <c r="AO6349" s="89" t="str">
        <f t="shared" si="1190"/>
        <v>680.0</v>
      </c>
      <c r="AP6349" s="89" t="str">
        <f t="shared" si="1191"/>
        <v>0.03524</v>
      </c>
      <c r="AQ6349" s="89" t="str">
        <f t="shared" si="1192"/>
        <v>3385</v>
      </c>
      <c r="AR6349" s="89" t="str">
        <f t="shared" si="1193"/>
        <v>3808</v>
      </c>
      <c r="AS6349" s="89" t="str">
        <f t="shared" si="1194"/>
        <v>7.024</v>
      </c>
      <c r="AT6349" s="89"/>
      <c r="AU6349" s="99">
        <v>12</v>
      </c>
      <c r="AV6349" s="99">
        <v>680</v>
      </c>
      <c r="AW6349" s="99">
        <v>3.5237000000000004E-2</v>
      </c>
      <c r="AX6349" s="99">
        <v>3385.3559999999998</v>
      </c>
      <c r="AY6349" s="99">
        <v>3808.2</v>
      </c>
      <c r="AZ6349" s="99">
        <v>7.0239000000000003</v>
      </c>
      <c r="BA6349" s="119" t="s">
        <v>9</v>
      </c>
      <c r="BB6349" s="4">
        <v>6349</v>
      </c>
      <c r="BC6349" s="4">
        <v>12</v>
      </c>
    </row>
    <row r="6350" spans="2:55">
      <c r="B6350">
        <v>6349</v>
      </c>
      <c r="C6350" s="5">
        <f t="shared" si="1183"/>
        <v>12</v>
      </c>
      <c r="D6350" s="5">
        <f t="shared" si="1184"/>
        <v>700</v>
      </c>
      <c r="E6350" s="5" t="str">
        <f t="shared" si="1185"/>
        <v>0.03611</v>
      </c>
      <c r="F6350" s="5" t="str">
        <f t="shared" si="1186"/>
        <v>3424</v>
      </c>
      <c r="G6350" s="5" t="str">
        <f t="shared" si="1187"/>
        <v>3858</v>
      </c>
      <c r="H6350" s="5" t="str">
        <f t="shared" si="1188"/>
        <v>7.075</v>
      </c>
      <c r="I6350" s="1" t="s">
        <v>9</v>
      </c>
      <c r="AN6350" s="89" t="str">
        <f t="shared" si="1189"/>
        <v>12.00</v>
      </c>
      <c r="AO6350" s="89" t="str">
        <f t="shared" si="1190"/>
        <v>700.0</v>
      </c>
      <c r="AP6350" s="89" t="str">
        <f t="shared" si="1191"/>
        <v>0.03611</v>
      </c>
      <c r="AQ6350" s="89" t="str">
        <f t="shared" si="1192"/>
        <v>3424</v>
      </c>
      <c r="AR6350" s="89" t="str">
        <f t="shared" si="1193"/>
        <v>3858</v>
      </c>
      <c r="AS6350" s="89" t="str">
        <f t="shared" si="1194"/>
        <v>7.075</v>
      </c>
      <c r="AT6350" s="89"/>
      <c r="AU6350" s="99">
        <v>12</v>
      </c>
      <c r="AV6350" s="99">
        <v>700</v>
      </c>
      <c r="AW6350" s="99">
        <v>3.6109000000000002E-2</v>
      </c>
      <c r="AX6350" s="99">
        <v>3424.3919999999998</v>
      </c>
      <c r="AY6350" s="99">
        <v>3857.7</v>
      </c>
      <c r="AZ6350" s="99">
        <v>7.0753000000000004</v>
      </c>
      <c r="BA6350" s="119" t="s">
        <v>9</v>
      </c>
      <c r="BB6350" s="4">
        <v>6350</v>
      </c>
      <c r="BC6350" s="4">
        <v>12</v>
      </c>
    </row>
    <row r="6351" spans="2:55">
      <c r="B6351">
        <v>6350</v>
      </c>
      <c r="C6351" s="5">
        <f t="shared" ref="C6351:C6414" si="1195">_xlfn.NUMBERVALUE(AN6351)</f>
        <v>12</v>
      </c>
      <c r="D6351" s="5">
        <f t="shared" ref="D6351:D6414" si="1196">_xlfn.NUMBERVALUE(AO6351)</f>
        <v>720</v>
      </c>
      <c r="E6351" s="5" t="str">
        <f t="shared" ref="E6351:E6414" si="1197">AP6351</f>
        <v>0.03698</v>
      </c>
      <c r="F6351" s="5" t="str">
        <f t="shared" ref="F6351:F6414" si="1198">IF($D6351=0,_xlfn.NUMBERVALUE(AQ6351),AQ6351)</f>
        <v>3464</v>
      </c>
      <c r="G6351" s="5" t="str">
        <f t="shared" ref="G6351:G6414" si="1199">IF($D6351=0,_xlfn.NUMBERVALUE(AR6351),AR6351)</f>
        <v>3907</v>
      </c>
      <c r="H6351" s="5" t="str">
        <f t="shared" ref="H6351:H6414" si="1200">IF($D6351=0,_xlfn.NUMBERVALUE(AS6351),AS6351)</f>
        <v>7.126</v>
      </c>
      <c r="I6351" s="1" t="s">
        <v>9</v>
      </c>
      <c r="AN6351" s="89" t="str">
        <f t="shared" ref="AN6351:AN6414" si="1201">IF(AU6351=0,"0.000",TEXT(IF(AU6351&lt;0,"-","")&amp;LEFT(TEXT(ABS(AU6351),"0."&amp;REPT("0",4-1)&amp;"E+00"),4+1)*10^FLOOR(LOG10(TEXT(ABS(AU6351),"0."&amp;REPT("0",4-1)&amp;"E+00")),1),(""&amp;(IF(OR(AND(FLOOR(LOG10(TEXT(ABS(AU6351),"0."&amp;REPT("0",4-1)&amp;"E+00")),1)+1=4,RIGHT(LEFT(TEXT(ABS(AU6351),"0."&amp;REPT("0",4-1)&amp;"E+00"),4+1)*10^FLOOR(LOG10(TEXT(ABS(AU6351),"0."&amp;REPT("0",4-1)&amp;"E+00")),1),1)="0"),LOG10(TEXT(ABS(AU6351),"0."&amp;REPT("0",4-1)&amp;"E+00"))&lt;=4-1),"0.","#")&amp;REPT("0",IF(4-1-(FLOOR(LOG10(TEXT(ABS(AU6351),"0."&amp;REPT("0",4-1)&amp;"E+00")),1))&gt;0,4-1-(FLOOR(LOG10(TEXT(ABS(AU6351),"0."&amp;REPT("0",4-1)&amp;"E+00")),1)),0))))))</f>
        <v>12.00</v>
      </c>
      <c r="AO6351" s="89" t="str">
        <f t="shared" ref="AO6351:AO6414" si="1202">IF(AV6351=0,"0.000",TEXT(IF(AV6351&lt;0,"-","")&amp;LEFT(TEXT(ABS(AV6351),"0."&amp;REPT("0",4-1)&amp;"E+00"),4+1)*10^FLOOR(LOG10(TEXT(ABS(AV6351),"0."&amp;REPT("0",4-1)&amp;"E+00")),1),(""&amp;(IF(OR(AND(FLOOR(LOG10(TEXT(ABS(AV6351),"0."&amp;REPT("0",4-1)&amp;"E+00")),1)+1=4,RIGHT(LEFT(TEXT(ABS(AV6351),"0."&amp;REPT("0",4-1)&amp;"E+00"),4+1)*10^FLOOR(LOG10(TEXT(ABS(AV6351),"0."&amp;REPT("0",4-1)&amp;"E+00")),1),1)="0"),LOG10(TEXT(ABS(AV6351),"0."&amp;REPT("0",4-1)&amp;"E+00"))&lt;=4-1),"0.","#")&amp;REPT("0",IF(4-1-(FLOOR(LOG10(TEXT(ABS(AV6351),"0."&amp;REPT("0",4-1)&amp;"E+00")),1))&gt;0,4-1-(FLOOR(LOG10(TEXT(ABS(AV6351),"0."&amp;REPT("0",4-1)&amp;"E+00")),1)),0))))))</f>
        <v>720.0</v>
      </c>
      <c r="AP6351" s="89" t="str">
        <f t="shared" ref="AP6351:AP6414" si="1203">IF(AW6351=0,"0.000",TEXT(IF(AW6351&lt;0,"-","")&amp;LEFT(TEXT(ABS(AW6351),"0."&amp;REPT("0",4-1)&amp;"E+00"),4+1)*10^FLOOR(LOG10(TEXT(ABS(AW6351),"0."&amp;REPT("0",4-1)&amp;"E+00")),1),(""&amp;(IF(OR(AND(FLOOR(LOG10(TEXT(ABS(AW6351),"0."&amp;REPT("0",4-1)&amp;"E+00")),1)+1=4,RIGHT(LEFT(TEXT(ABS(AW6351),"0."&amp;REPT("0",4-1)&amp;"E+00"),4+1)*10^FLOOR(LOG10(TEXT(ABS(AW6351),"0."&amp;REPT("0",4-1)&amp;"E+00")),1),1)="0"),LOG10(TEXT(ABS(AW6351),"0."&amp;REPT("0",4-1)&amp;"E+00"))&lt;=4-1),"0.","#")&amp;REPT("0",IF(4-1-(FLOOR(LOG10(TEXT(ABS(AW6351),"0."&amp;REPT("0",4-1)&amp;"E+00")),1))&gt;0,4-1-(FLOOR(LOG10(TEXT(ABS(AW6351),"0."&amp;REPT("0",4-1)&amp;"E+00")),1)),0))))))</f>
        <v>0.03698</v>
      </c>
      <c r="AQ6351" s="89" t="str">
        <f t="shared" ref="AQ6351:AQ6414" si="1204">IF(AX6351=0,"0.000",TEXT(IF(AX6351&lt;0,"-","")&amp;LEFT(TEXT(ABS(AX6351),"0."&amp;REPT("0",4-1)&amp;"E+00"),4+1)*10^FLOOR(LOG10(TEXT(ABS(AX6351),"0."&amp;REPT("0",4-1)&amp;"E+00")),1),(""&amp;(IF(OR(AND(FLOOR(LOG10(TEXT(ABS(AX6351),"0."&amp;REPT("0",4-1)&amp;"E+00")),1)+1=4,RIGHT(LEFT(TEXT(ABS(AX6351),"0."&amp;REPT("0",4-1)&amp;"E+00"),4+1)*10^FLOOR(LOG10(TEXT(ABS(AX6351),"0."&amp;REPT("0",4-1)&amp;"E+00")),1),1)="0"),LOG10(TEXT(ABS(AX6351),"0."&amp;REPT("0",4-1)&amp;"E+00"))&lt;=4-1),"0.","#")&amp;REPT("0",IF(4-1-(FLOOR(LOG10(TEXT(ABS(AX6351),"0."&amp;REPT("0",4-1)&amp;"E+00")),1))&gt;0,4-1-(FLOOR(LOG10(TEXT(ABS(AX6351),"0."&amp;REPT("0",4-1)&amp;"E+00")),1)),0))))))</f>
        <v>3464</v>
      </c>
      <c r="AR6351" s="89" t="str">
        <f t="shared" ref="AR6351:AR6414" si="1205">IF(AY6351=0,"0.000",TEXT(IF(AY6351&lt;0,"-","")&amp;LEFT(TEXT(ABS(AY6351),"0."&amp;REPT("0",4-1)&amp;"E+00"),4+1)*10^FLOOR(LOG10(TEXT(ABS(AY6351),"0."&amp;REPT("0",4-1)&amp;"E+00")),1),(""&amp;(IF(OR(AND(FLOOR(LOG10(TEXT(ABS(AY6351),"0."&amp;REPT("0",4-1)&amp;"E+00")),1)+1=4,RIGHT(LEFT(TEXT(ABS(AY6351),"0."&amp;REPT("0",4-1)&amp;"E+00"),4+1)*10^FLOOR(LOG10(TEXT(ABS(AY6351),"0."&amp;REPT("0",4-1)&amp;"E+00")),1),1)="0"),LOG10(TEXT(ABS(AY6351),"0."&amp;REPT("0",4-1)&amp;"E+00"))&lt;=4-1),"0.","#")&amp;REPT("0",IF(4-1-(FLOOR(LOG10(TEXT(ABS(AY6351),"0."&amp;REPT("0",4-1)&amp;"E+00")),1))&gt;0,4-1-(FLOOR(LOG10(TEXT(ABS(AY6351),"0."&amp;REPT("0",4-1)&amp;"E+00")),1)),0))))))</f>
        <v>3907</v>
      </c>
      <c r="AS6351" s="89" t="str">
        <f t="shared" ref="AS6351:AS6414" si="1206">IF(AZ6351=0,"0.000",TEXT(IF(AZ6351&lt;0,"-","")&amp;LEFT(TEXT(ABS(AZ6351),"0."&amp;REPT("0",4-1)&amp;"E+00"),4+1)*10^FLOOR(LOG10(TEXT(ABS(AZ6351),"0."&amp;REPT("0",4-1)&amp;"E+00")),1),(""&amp;(IF(OR(AND(FLOOR(LOG10(TEXT(ABS(AZ6351),"0."&amp;REPT("0",4-1)&amp;"E+00")),1)+1=4,RIGHT(LEFT(TEXT(ABS(AZ6351),"0."&amp;REPT("0",4-1)&amp;"E+00"),4+1)*10^FLOOR(LOG10(TEXT(ABS(AZ6351),"0."&amp;REPT("0",4-1)&amp;"E+00")),1),1)="0"),LOG10(TEXT(ABS(AZ6351),"0."&amp;REPT("0",4-1)&amp;"E+00"))&lt;=4-1),"0.","#")&amp;REPT("0",IF(4-1-(FLOOR(LOG10(TEXT(ABS(AZ6351),"0."&amp;REPT("0",4-1)&amp;"E+00")),1))&gt;0,4-1-(FLOOR(LOG10(TEXT(ABS(AZ6351),"0."&amp;REPT("0",4-1)&amp;"E+00")),1)),0))))))</f>
        <v>7.126</v>
      </c>
      <c r="AT6351" s="89"/>
      <c r="AU6351" s="99">
        <v>12</v>
      </c>
      <c r="AV6351" s="99">
        <v>720</v>
      </c>
      <c r="AW6351" s="99">
        <v>3.6975000000000001E-2</v>
      </c>
      <c r="AX6351" s="99">
        <v>3463.5</v>
      </c>
      <c r="AY6351" s="99">
        <v>3907.2</v>
      </c>
      <c r="AZ6351" s="99">
        <v>7.1256000000000004</v>
      </c>
      <c r="BA6351" s="119" t="s">
        <v>9</v>
      </c>
      <c r="BB6351" s="4">
        <v>6351</v>
      </c>
      <c r="BC6351" s="4">
        <v>12</v>
      </c>
    </row>
    <row r="6352" spans="2:55">
      <c r="B6352">
        <v>6351</v>
      </c>
      <c r="C6352" s="5">
        <f t="shared" si="1195"/>
        <v>12</v>
      </c>
      <c r="D6352" s="5">
        <f t="shared" si="1196"/>
        <v>740</v>
      </c>
      <c r="E6352" s="5" t="str">
        <f t="shared" si="1197"/>
        <v>0.03783</v>
      </c>
      <c r="F6352" s="5" t="str">
        <f t="shared" si="1198"/>
        <v>3503</v>
      </c>
      <c r="G6352" s="5" t="str">
        <f t="shared" si="1199"/>
        <v>3957</v>
      </c>
      <c r="H6352" s="5" t="str">
        <f t="shared" si="1200"/>
        <v>7.175</v>
      </c>
      <c r="I6352" s="1" t="s">
        <v>9</v>
      </c>
      <c r="AN6352" s="89" t="str">
        <f t="shared" si="1201"/>
        <v>12.00</v>
      </c>
      <c r="AO6352" s="89" t="str">
        <f t="shared" si="1202"/>
        <v>740.0</v>
      </c>
      <c r="AP6352" s="89" t="str">
        <f t="shared" si="1203"/>
        <v>0.03783</v>
      </c>
      <c r="AQ6352" s="89" t="str">
        <f t="shared" si="1204"/>
        <v>3503</v>
      </c>
      <c r="AR6352" s="89" t="str">
        <f t="shared" si="1205"/>
        <v>3957</v>
      </c>
      <c r="AS6352" s="89" t="str">
        <f t="shared" si="1206"/>
        <v>7.175</v>
      </c>
      <c r="AT6352" s="89"/>
      <c r="AU6352" s="99">
        <v>12</v>
      </c>
      <c r="AV6352" s="99">
        <v>740</v>
      </c>
      <c r="AW6352" s="99">
        <v>3.7832999999999999E-2</v>
      </c>
      <c r="AX6352" s="99">
        <v>3502.6039999999998</v>
      </c>
      <c r="AY6352" s="99">
        <v>3956.6</v>
      </c>
      <c r="AZ6352" s="99">
        <v>7.1748000000000003</v>
      </c>
      <c r="BA6352" s="119" t="s">
        <v>9</v>
      </c>
      <c r="BB6352" s="4">
        <v>6352</v>
      </c>
      <c r="BC6352" s="4">
        <v>12</v>
      </c>
    </row>
    <row r="6353" spans="2:55">
      <c r="B6353">
        <v>6352</v>
      </c>
      <c r="C6353" s="5">
        <f t="shared" si="1195"/>
        <v>12</v>
      </c>
      <c r="D6353" s="5">
        <f t="shared" si="1196"/>
        <v>760</v>
      </c>
      <c r="E6353" s="5" t="str">
        <f t="shared" si="1197"/>
        <v>0.03869</v>
      </c>
      <c r="F6353" s="5" t="str">
        <f t="shared" si="1198"/>
        <v>3542</v>
      </c>
      <c r="G6353" s="5" t="str">
        <f t="shared" si="1199"/>
        <v>4006</v>
      </c>
      <c r="H6353" s="5" t="str">
        <f t="shared" si="1200"/>
        <v>7.223</v>
      </c>
      <c r="I6353" s="1" t="s">
        <v>9</v>
      </c>
      <c r="AN6353" s="89" t="str">
        <f t="shared" si="1201"/>
        <v>12.00</v>
      </c>
      <c r="AO6353" s="89" t="str">
        <f t="shared" si="1202"/>
        <v>760.0</v>
      </c>
      <c r="AP6353" s="89" t="str">
        <f t="shared" si="1203"/>
        <v>0.03869</v>
      </c>
      <c r="AQ6353" s="89" t="str">
        <f t="shared" si="1204"/>
        <v>3542</v>
      </c>
      <c r="AR6353" s="89" t="str">
        <f t="shared" si="1205"/>
        <v>4006</v>
      </c>
      <c r="AS6353" s="89" t="str">
        <f t="shared" si="1206"/>
        <v>7.223</v>
      </c>
      <c r="AT6353" s="89"/>
      <c r="AU6353" s="99">
        <v>12</v>
      </c>
      <c r="AV6353" s="99">
        <v>760</v>
      </c>
      <c r="AW6353" s="99">
        <v>3.8685000000000004E-2</v>
      </c>
      <c r="AX6353" s="99">
        <v>3541.7799999999997</v>
      </c>
      <c r="AY6353" s="99">
        <v>4006</v>
      </c>
      <c r="AZ6353" s="99">
        <v>7.2232000000000003</v>
      </c>
      <c r="BA6353" s="119" t="s">
        <v>9</v>
      </c>
      <c r="BB6353" s="4">
        <v>6353</v>
      </c>
      <c r="BC6353" s="4">
        <v>12</v>
      </c>
    </row>
    <row r="6354" spans="2:55">
      <c r="B6354">
        <v>6353</v>
      </c>
      <c r="C6354" s="5">
        <f t="shared" si="1195"/>
        <v>12</v>
      </c>
      <c r="D6354" s="5">
        <f t="shared" si="1196"/>
        <v>780</v>
      </c>
      <c r="E6354" s="5" t="str">
        <f t="shared" si="1197"/>
        <v>0.03953</v>
      </c>
      <c r="F6354" s="5" t="str">
        <f t="shared" si="1198"/>
        <v>3581</v>
      </c>
      <c r="G6354" s="5" t="str">
        <f t="shared" si="1199"/>
        <v>4056</v>
      </c>
      <c r="H6354" s="5" t="str">
        <f t="shared" si="1200"/>
        <v>7.271</v>
      </c>
      <c r="I6354" s="1" t="s">
        <v>9</v>
      </c>
      <c r="AN6354" s="89" t="str">
        <f t="shared" si="1201"/>
        <v>12.00</v>
      </c>
      <c r="AO6354" s="89" t="str">
        <f t="shared" si="1202"/>
        <v>780.0</v>
      </c>
      <c r="AP6354" s="89" t="str">
        <f t="shared" si="1203"/>
        <v>0.03953</v>
      </c>
      <c r="AQ6354" s="89" t="str">
        <f t="shared" si="1204"/>
        <v>3581</v>
      </c>
      <c r="AR6354" s="89" t="str">
        <f t="shared" si="1205"/>
        <v>4056</v>
      </c>
      <c r="AS6354" s="89" t="str">
        <f t="shared" si="1206"/>
        <v>7.271</v>
      </c>
      <c r="AT6354" s="89"/>
      <c r="AU6354" s="99">
        <v>12</v>
      </c>
      <c r="AV6354" s="99">
        <v>780</v>
      </c>
      <c r="AW6354" s="99">
        <v>3.9531999999999998E-2</v>
      </c>
      <c r="AX6354" s="99">
        <v>3581.2159999999999</v>
      </c>
      <c r="AY6354" s="99">
        <v>4055.6</v>
      </c>
      <c r="AZ6354" s="99">
        <v>7.2706</v>
      </c>
      <c r="BA6354" s="119" t="s">
        <v>9</v>
      </c>
      <c r="BB6354" s="4">
        <v>6354</v>
      </c>
      <c r="BC6354" s="4">
        <v>12</v>
      </c>
    </row>
    <row r="6355" spans="2:55">
      <c r="B6355">
        <v>6354</v>
      </c>
      <c r="C6355" s="5">
        <f t="shared" si="1195"/>
        <v>12</v>
      </c>
      <c r="D6355" s="5">
        <f t="shared" si="1196"/>
        <v>800</v>
      </c>
      <c r="E6355" s="5" t="str">
        <f t="shared" si="1197"/>
        <v>0.04038</v>
      </c>
      <c r="F6355" s="5" t="str">
        <f t="shared" si="1198"/>
        <v>3621</v>
      </c>
      <c r="G6355" s="5" t="str">
        <f t="shared" si="1199"/>
        <v>4105</v>
      </c>
      <c r="H6355" s="5" t="str">
        <f t="shared" si="1200"/>
        <v>7.317</v>
      </c>
      <c r="I6355" s="1" t="s">
        <v>9</v>
      </c>
      <c r="AN6355" s="89" t="str">
        <f t="shared" si="1201"/>
        <v>12.00</v>
      </c>
      <c r="AO6355" s="89" t="str">
        <f t="shared" si="1202"/>
        <v>800.0</v>
      </c>
      <c r="AP6355" s="89" t="str">
        <f t="shared" si="1203"/>
        <v>0.04038</v>
      </c>
      <c r="AQ6355" s="89" t="str">
        <f t="shared" si="1204"/>
        <v>3621</v>
      </c>
      <c r="AR6355" s="89" t="str">
        <f t="shared" si="1205"/>
        <v>4105</v>
      </c>
      <c r="AS6355" s="89" t="str">
        <f t="shared" si="1206"/>
        <v>7.317</v>
      </c>
      <c r="AT6355" s="89"/>
      <c r="AU6355" s="99">
        <v>12</v>
      </c>
      <c r="AV6355" s="99">
        <v>800</v>
      </c>
      <c r="AW6355" s="99">
        <v>4.0375000000000001E-2</v>
      </c>
      <c r="AX6355" s="99">
        <v>3620.6000000000004</v>
      </c>
      <c r="AY6355" s="99">
        <v>4105.1000000000004</v>
      </c>
      <c r="AZ6355" s="99">
        <v>7.3173000000000004</v>
      </c>
      <c r="BA6355" s="119" t="s">
        <v>9</v>
      </c>
      <c r="BB6355" s="4">
        <v>6355</v>
      </c>
      <c r="BC6355" s="4">
        <v>12</v>
      </c>
    </row>
    <row r="6356" spans="2:55">
      <c r="B6356">
        <v>6355</v>
      </c>
      <c r="C6356" s="5">
        <f t="shared" si="1195"/>
        <v>12</v>
      </c>
      <c r="D6356" s="5">
        <f t="shared" si="1196"/>
        <v>820</v>
      </c>
      <c r="E6356" s="5" t="str">
        <f t="shared" si="1197"/>
        <v>0.04121</v>
      </c>
      <c r="F6356" s="5" t="str">
        <f t="shared" si="1198"/>
        <v>3660.</v>
      </c>
      <c r="G6356" s="5" t="str">
        <f t="shared" si="1199"/>
        <v>4155</v>
      </c>
      <c r="H6356" s="5" t="str">
        <f t="shared" si="1200"/>
        <v>7.363</v>
      </c>
      <c r="I6356" s="1" t="s">
        <v>9</v>
      </c>
      <c r="AN6356" s="89" t="str">
        <f t="shared" si="1201"/>
        <v>12.00</v>
      </c>
      <c r="AO6356" s="89" t="str">
        <f t="shared" si="1202"/>
        <v>820.0</v>
      </c>
      <c r="AP6356" s="89" t="str">
        <f t="shared" si="1203"/>
        <v>0.04121</v>
      </c>
      <c r="AQ6356" s="89" t="str">
        <f t="shared" si="1204"/>
        <v>3660.</v>
      </c>
      <c r="AR6356" s="89" t="str">
        <f t="shared" si="1205"/>
        <v>4155</v>
      </c>
      <c r="AS6356" s="89" t="str">
        <f t="shared" si="1206"/>
        <v>7.363</v>
      </c>
      <c r="AT6356" s="89"/>
      <c r="AU6356" s="99">
        <v>12</v>
      </c>
      <c r="AV6356" s="99">
        <v>820</v>
      </c>
      <c r="AW6356" s="99">
        <v>4.1212000000000006E-2</v>
      </c>
      <c r="AX6356" s="99">
        <v>3660.2560000000003</v>
      </c>
      <c r="AY6356" s="99">
        <v>4154.8</v>
      </c>
      <c r="AZ6356" s="99">
        <v>7.3631000000000002</v>
      </c>
      <c r="BA6356" s="119" t="s">
        <v>9</v>
      </c>
      <c r="BB6356" s="4">
        <v>6356</v>
      </c>
      <c r="BC6356" s="4">
        <v>12</v>
      </c>
    </row>
    <row r="6357" spans="2:55">
      <c r="B6357">
        <v>6356</v>
      </c>
      <c r="C6357" s="5">
        <f t="shared" si="1195"/>
        <v>12</v>
      </c>
      <c r="D6357" s="5">
        <f t="shared" si="1196"/>
        <v>840</v>
      </c>
      <c r="E6357" s="5" t="str">
        <f t="shared" si="1197"/>
        <v>0.04205</v>
      </c>
      <c r="F6357" s="5" t="str">
        <f t="shared" si="1198"/>
        <v>3700.</v>
      </c>
      <c r="G6357" s="5" t="str">
        <f t="shared" si="1199"/>
        <v>4205</v>
      </c>
      <c r="H6357" s="5" t="str">
        <f t="shared" si="1200"/>
        <v>7.408</v>
      </c>
      <c r="I6357" s="1" t="s">
        <v>9</v>
      </c>
      <c r="AN6357" s="89" t="str">
        <f t="shared" si="1201"/>
        <v>12.00</v>
      </c>
      <c r="AO6357" s="89" t="str">
        <f t="shared" si="1202"/>
        <v>840.0</v>
      </c>
      <c r="AP6357" s="89" t="str">
        <f t="shared" si="1203"/>
        <v>0.04205</v>
      </c>
      <c r="AQ6357" s="89" t="str">
        <f t="shared" si="1204"/>
        <v>3700.</v>
      </c>
      <c r="AR6357" s="89" t="str">
        <f t="shared" si="1205"/>
        <v>4205</v>
      </c>
      <c r="AS6357" s="89" t="str">
        <f t="shared" si="1206"/>
        <v>7.408</v>
      </c>
      <c r="AT6357" s="89"/>
      <c r="AU6357" s="99">
        <v>12</v>
      </c>
      <c r="AV6357" s="99">
        <v>840</v>
      </c>
      <c r="AW6357" s="99">
        <v>4.2044999999999999E-2</v>
      </c>
      <c r="AX6357" s="99">
        <v>3700.0600000000004</v>
      </c>
      <c r="AY6357" s="99">
        <v>4204.6000000000004</v>
      </c>
      <c r="AZ6357" s="99">
        <v>7.4082999999999997</v>
      </c>
      <c r="BA6357" s="119" t="s">
        <v>9</v>
      </c>
      <c r="BB6357" s="4">
        <v>6357</v>
      </c>
      <c r="BC6357" s="4">
        <v>12</v>
      </c>
    </row>
    <row r="6358" spans="2:55">
      <c r="B6358">
        <v>6357</v>
      </c>
      <c r="C6358" s="5">
        <f t="shared" si="1195"/>
        <v>12</v>
      </c>
      <c r="D6358" s="5">
        <f t="shared" si="1196"/>
        <v>860</v>
      </c>
      <c r="E6358" s="5" t="str">
        <f t="shared" si="1197"/>
        <v>0.04288</v>
      </c>
      <c r="F6358" s="5" t="str">
        <f t="shared" si="1198"/>
        <v>3740.</v>
      </c>
      <c r="G6358" s="5" t="str">
        <f t="shared" si="1199"/>
        <v>4255</v>
      </c>
      <c r="H6358" s="5" t="str">
        <f t="shared" si="1200"/>
        <v>7.453</v>
      </c>
      <c r="I6358" s="1" t="s">
        <v>9</v>
      </c>
      <c r="AN6358" s="89" t="str">
        <f t="shared" si="1201"/>
        <v>12.00</v>
      </c>
      <c r="AO6358" s="89" t="str">
        <f t="shared" si="1202"/>
        <v>860.0</v>
      </c>
      <c r="AP6358" s="89" t="str">
        <f t="shared" si="1203"/>
        <v>0.04288</v>
      </c>
      <c r="AQ6358" s="89" t="str">
        <f t="shared" si="1204"/>
        <v>3740.</v>
      </c>
      <c r="AR6358" s="89" t="str">
        <f t="shared" si="1205"/>
        <v>4255</v>
      </c>
      <c r="AS6358" s="89" t="str">
        <f t="shared" si="1206"/>
        <v>7.453</v>
      </c>
      <c r="AT6358" s="89"/>
      <c r="AU6358" s="99">
        <v>12</v>
      </c>
      <c r="AV6358" s="99">
        <v>860</v>
      </c>
      <c r="AW6358" s="99">
        <v>4.2875000000000003E-2</v>
      </c>
      <c r="AX6358" s="99">
        <v>3740</v>
      </c>
      <c r="AY6358" s="99">
        <v>4254.5</v>
      </c>
      <c r="AZ6358" s="99">
        <v>7.4527000000000001</v>
      </c>
      <c r="BA6358" s="119" t="s">
        <v>9</v>
      </c>
      <c r="BB6358" s="4">
        <v>6358</v>
      </c>
      <c r="BC6358" s="4">
        <v>12</v>
      </c>
    </row>
    <row r="6359" spans="2:55">
      <c r="B6359">
        <v>6358</v>
      </c>
      <c r="C6359" s="5">
        <f t="shared" si="1195"/>
        <v>12</v>
      </c>
      <c r="D6359" s="5">
        <f t="shared" si="1196"/>
        <v>880</v>
      </c>
      <c r="E6359" s="5" t="str">
        <f t="shared" si="1197"/>
        <v>0.04370</v>
      </c>
      <c r="F6359" s="5" t="str">
        <f t="shared" si="1198"/>
        <v>3780.</v>
      </c>
      <c r="G6359" s="5" t="str">
        <f t="shared" si="1199"/>
        <v>4305</v>
      </c>
      <c r="H6359" s="5" t="str">
        <f t="shared" si="1200"/>
        <v>7.497</v>
      </c>
      <c r="I6359" s="1" t="s">
        <v>9</v>
      </c>
      <c r="AN6359" s="89" t="str">
        <f t="shared" si="1201"/>
        <v>12.00</v>
      </c>
      <c r="AO6359" s="89" t="str">
        <f t="shared" si="1202"/>
        <v>880.0</v>
      </c>
      <c r="AP6359" s="89" t="str">
        <f t="shared" si="1203"/>
        <v>0.04370</v>
      </c>
      <c r="AQ6359" s="89" t="str">
        <f t="shared" si="1204"/>
        <v>3780.</v>
      </c>
      <c r="AR6359" s="89" t="str">
        <f t="shared" si="1205"/>
        <v>4305</v>
      </c>
      <c r="AS6359" s="89" t="str">
        <f t="shared" si="1206"/>
        <v>7.497</v>
      </c>
      <c r="AT6359" s="89"/>
      <c r="AU6359" s="99">
        <v>12</v>
      </c>
      <c r="AV6359" s="99">
        <v>880</v>
      </c>
      <c r="AW6359" s="99">
        <v>4.3701000000000004E-2</v>
      </c>
      <c r="AX6359" s="99">
        <v>3780.0879999999997</v>
      </c>
      <c r="AY6359" s="99">
        <v>4304.5</v>
      </c>
      <c r="AZ6359" s="99">
        <v>7.4965000000000002</v>
      </c>
      <c r="BA6359" s="119" t="s">
        <v>9</v>
      </c>
      <c r="BB6359" s="4">
        <v>6359</v>
      </c>
      <c r="BC6359" s="4">
        <v>12</v>
      </c>
    </row>
    <row r="6360" spans="2:55">
      <c r="B6360">
        <v>6359</v>
      </c>
      <c r="C6360" s="5">
        <f t="shared" si="1195"/>
        <v>12</v>
      </c>
      <c r="D6360" s="5">
        <f t="shared" si="1196"/>
        <v>900</v>
      </c>
      <c r="E6360" s="5" t="str">
        <f t="shared" si="1197"/>
        <v>0.04452</v>
      </c>
      <c r="F6360" s="5" t="str">
        <f t="shared" si="1198"/>
        <v>3820.</v>
      </c>
      <c r="G6360" s="5" t="str">
        <f t="shared" si="1199"/>
        <v>4355</v>
      </c>
      <c r="H6360" s="5" t="str">
        <f t="shared" si="1200"/>
        <v>7.540</v>
      </c>
      <c r="I6360" s="1" t="s">
        <v>9</v>
      </c>
      <c r="AN6360" s="89" t="str">
        <f t="shared" si="1201"/>
        <v>12.00</v>
      </c>
      <c r="AO6360" s="89" t="str">
        <f t="shared" si="1202"/>
        <v>900.0</v>
      </c>
      <c r="AP6360" s="89" t="str">
        <f t="shared" si="1203"/>
        <v>0.04452</v>
      </c>
      <c r="AQ6360" s="89" t="str">
        <f t="shared" si="1204"/>
        <v>3820.</v>
      </c>
      <c r="AR6360" s="89" t="str">
        <f t="shared" si="1205"/>
        <v>4355</v>
      </c>
      <c r="AS6360" s="89" t="str">
        <f t="shared" si="1206"/>
        <v>7.540</v>
      </c>
      <c r="AT6360" s="89"/>
      <c r="AU6360" s="99">
        <v>12</v>
      </c>
      <c r="AV6360" s="99">
        <v>900</v>
      </c>
      <c r="AW6360" s="99">
        <v>4.4524000000000001E-2</v>
      </c>
      <c r="AX6360" s="99">
        <v>3820.4119999999998</v>
      </c>
      <c r="AY6360" s="99">
        <v>4354.7</v>
      </c>
      <c r="AZ6360" s="99">
        <v>7.5396000000000001</v>
      </c>
      <c r="BA6360" s="119" t="s">
        <v>9</v>
      </c>
      <c r="BB6360" s="4">
        <v>6360</v>
      </c>
      <c r="BC6360" s="4">
        <v>12</v>
      </c>
    </row>
    <row r="6361" spans="2:55">
      <c r="B6361">
        <v>6360</v>
      </c>
      <c r="C6361" s="5">
        <f t="shared" si="1195"/>
        <v>12</v>
      </c>
      <c r="D6361" s="5">
        <f t="shared" si="1196"/>
        <v>920</v>
      </c>
      <c r="E6361" s="5" t="str">
        <f t="shared" si="1197"/>
        <v>0.04534</v>
      </c>
      <c r="F6361" s="5" t="str">
        <f t="shared" si="1198"/>
        <v>3861</v>
      </c>
      <c r="G6361" s="5" t="str">
        <f t="shared" si="1199"/>
        <v>4405</v>
      </c>
      <c r="H6361" s="5" t="str">
        <f t="shared" si="1200"/>
        <v>7.582</v>
      </c>
      <c r="I6361" s="1" t="s">
        <v>9</v>
      </c>
      <c r="AN6361" s="89" t="str">
        <f t="shared" si="1201"/>
        <v>12.00</v>
      </c>
      <c r="AO6361" s="89" t="str">
        <f t="shared" si="1202"/>
        <v>920.0</v>
      </c>
      <c r="AP6361" s="89" t="str">
        <f t="shared" si="1203"/>
        <v>0.04534</v>
      </c>
      <c r="AQ6361" s="89" t="str">
        <f t="shared" si="1204"/>
        <v>3861</v>
      </c>
      <c r="AR6361" s="89" t="str">
        <f t="shared" si="1205"/>
        <v>4405</v>
      </c>
      <c r="AS6361" s="89" t="str">
        <f t="shared" si="1206"/>
        <v>7.582</v>
      </c>
      <c r="AT6361" s="89"/>
      <c r="AU6361" s="99">
        <v>12</v>
      </c>
      <c r="AV6361" s="99">
        <v>920</v>
      </c>
      <c r="AW6361" s="99">
        <v>4.5344000000000002E-2</v>
      </c>
      <c r="AX6361" s="99">
        <v>3860.8719999999998</v>
      </c>
      <c r="AY6361" s="99">
        <v>4405</v>
      </c>
      <c r="AZ6361" s="99">
        <v>7.5820999999999996</v>
      </c>
      <c r="BA6361" s="119" t="s">
        <v>9</v>
      </c>
      <c r="BB6361" s="4">
        <v>6361</v>
      </c>
      <c r="BC6361" s="4">
        <v>12</v>
      </c>
    </row>
    <row r="6362" spans="2:55">
      <c r="B6362">
        <v>6361</v>
      </c>
      <c r="C6362" s="5">
        <f t="shared" si="1195"/>
        <v>12</v>
      </c>
      <c r="D6362" s="5">
        <f t="shared" si="1196"/>
        <v>940</v>
      </c>
      <c r="E6362" s="5" t="str">
        <f t="shared" si="1197"/>
        <v>0.04616</v>
      </c>
      <c r="F6362" s="5" t="str">
        <f t="shared" si="1198"/>
        <v>3902</v>
      </c>
      <c r="G6362" s="5" t="str">
        <f t="shared" si="1199"/>
        <v>4456</v>
      </c>
      <c r="H6362" s="5" t="str">
        <f t="shared" si="1200"/>
        <v>7.624</v>
      </c>
      <c r="I6362" s="1" t="s">
        <v>9</v>
      </c>
      <c r="AN6362" s="89" t="str">
        <f t="shared" si="1201"/>
        <v>12.00</v>
      </c>
      <c r="AO6362" s="89" t="str">
        <f t="shared" si="1202"/>
        <v>940.0</v>
      </c>
      <c r="AP6362" s="89" t="str">
        <f t="shared" si="1203"/>
        <v>0.04616</v>
      </c>
      <c r="AQ6362" s="89" t="str">
        <f t="shared" si="1204"/>
        <v>3902</v>
      </c>
      <c r="AR6362" s="89" t="str">
        <f t="shared" si="1205"/>
        <v>4456</v>
      </c>
      <c r="AS6362" s="89" t="str">
        <f t="shared" si="1206"/>
        <v>7.624</v>
      </c>
      <c r="AT6362" s="89"/>
      <c r="AU6362" s="99">
        <v>12</v>
      </c>
      <c r="AV6362" s="99">
        <v>940</v>
      </c>
      <c r="AW6362" s="99">
        <v>4.6161000000000001E-2</v>
      </c>
      <c r="AX6362" s="99">
        <v>3901.5680000000002</v>
      </c>
      <c r="AY6362" s="99">
        <v>4455.5</v>
      </c>
      <c r="AZ6362" s="99">
        <v>7.6241000000000003</v>
      </c>
      <c r="BA6362" s="119" t="s">
        <v>9</v>
      </c>
      <c r="BB6362" s="4">
        <v>6362</v>
      </c>
      <c r="BC6362" s="4">
        <v>12</v>
      </c>
    </row>
    <row r="6363" spans="2:55">
      <c r="B6363">
        <v>6362</v>
      </c>
      <c r="C6363" s="5">
        <f t="shared" si="1195"/>
        <v>12</v>
      </c>
      <c r="D6363" s="5">
        <f t="shared" si="1196"/>
        <v>960</v>
      </c>
      <c r="E6363" s="5" t="str">
        <f t="shared" si="1197"/>
        <v>0.04698</v>
      </c>
      <c r="F6363" s="5" t="str">
        <f t="shared" si="1198"/>
        <v>3942</v>
      </c>
      <c r="G6363" s="5" t="str">
        <f t="shared" si="1199"/>
        <v>4506</v>
      </c>
      <c r="H6363" s="5" t="str">
        <f t="shared" si="1200"/>
        <v>7.666</v>
      </c>
      <c r="I6363" s="1" t="s">
        <v>9</v>
      </c>
      <c r="AN6363" s="89" t="str">
        <f t="shared" si="1201"/>
        <v>12.00</v>
      </c>
      <c r="AO6363" s="89" t="str">
        <f t="shared" si="1202"/>
        <v>960.0</v>
      </c>
      <c r="AP6363" s="89" t="str">
        <f t="shared" si="1203"/>
        <v>0.04698</v>
      </c>
      <c r="AQ6363" s="89" t="str">
        <f t="shared" si="1204"/>
        <v>3942</v>
      </c>
      <c r="AR6363" s="89" t="str">
        <f t="shared" si="1205"/>
        <v>4506</v>
      </c>
      <c r="AS6363" s="89" t="str">
        <f t="shared" si="1206"/>
        <v>7.666</v>
      </c>
      <c r="AT6363" s="89"/>
      <c r="AU6363" s="99">
        <v>12</v>
      </c>
      <c r="AV6363" s="99">
        <v>960</v>
      </c>
      <c r="AW6363" s="99">
        <v>4.6975999999999997E-2</v>
      </c>
      <c r="AX6363" s="99">
        <v>3942.3880000000004</v>
      </c>
      <c r="AY6363" s="99">
        <v>4506.1000000000004</v>
      </c>
      <c r="AZ6363" s="99">
        <v>7.6654999999999998</v>
      </c>
      <c r="BA6363" s="119" t="s">
        <v>9</v>
      </c>
      <c r="BB6363" s="4">
        <v>6363</v>
      </c>
      <c r="BC6363" s="4">
        <v>12</v>
      </c>
    </row>
    <row r="6364" spans="2:55">
      <c r="B6364">
        <v>6363</v>
      </c>
      <c r="C6364" s="5">
        <f t="shared" si="1195"/>
        <v>12</v>
      </c>
      <c r="D6364" s="5">
        <f t="shared" si="1196"/>
        <v>980</v>
      </c>
      <c r="E6364" s="5" t="str">
        <f t="shared" si="1197"/>
        <v>0.04779</v>
      </c>
      <c r="F6364" s="5" t="str">
        <f t="shared" si="1198"/>
        <v>3984</v>
      </c>
      <c r="G6364" s="5" t="str">
        <f t="shared" si="1199"/>
        <v>4557</v>
      </c>
      <c r="H6364" s="5" t="str">
        <f t="shared" si="1200"/>
        <v>7.706</v>
      </c>
      <c r="I6364" s="1" t="s">
        <v>9</v>
      </c>
      <c r="AN6364" s="89" t="str">
        <f t="shared" si="1201"/>
        <v>12.00</v>
      </c>
      <c r="AO6364" s="89" t="str">
        <f t="shared" si="1202"/>
        <v>980.0</v>
      </c>
      <c r="AP6364" s="89" t="str">
        <f t="shared" si="1203"/>
        <v>0.04779</v>
      </c>
      <c r="AQ6364" s="89" t="str">
        <f t="shared" si="1204"/>
        <v>3984</v>
      </c>
      <c r="AR6364" s="89" t="str">
        <f t="shared" si="1205"/>
        <v>4557</v>
      </c>
      <c r="AS6364" s="89" t="str">
        <f t="shared" si="1206"/>
        <v>7.706</v>
      </c>
      <c r="AT6364" s="89"/>
      <c r="AU6364" s="99">
        <v>12</v>
      </c>
      <c r="AV6364" s="99">
        <v>980</v>
      </c>
      <c r="AW6364" s="99">
        <v>4.7788999999999998E-2</v>
      </c>
      <c r="AX6364" s="99">
        <v>3983.5320000000002</v>
      </c>
      <c r="AY6364" s="99">
        <v>4557</v>
      </c>
      <c r="AZ6364" s="99">
        <v>7.7064000000000004</v>
      </c>
      <c r="BA6364" s="119" t="s">
        <v>9</v>
      </c>
      <c r="BB6364" s="4">
        <v>6364</v>
      </c>
      <c r="BC6364" s="4">
        <v>12</v>
      </c>
    </row>
    <row r="6365" spans="2:55">
      <c r="B6365">
        <v>6364</v>
      </c>
      <c r="C6365" s="5">
        <f t="shared" si="1195"/>
        <v>12</v>
      </c>
      <c r="D6365" s="5">
        <f t="shared" si="1196"/>
        <v>1000</v>
      </c>
      <c r="E6365" s="5" t="str">
        <f t="shared" si="1197"/>
        <v>0.04860</v>
      </c>
      <c r="F6365" s="5" t="str">
        <f t="shared" si="1198"/>
        <v>4025</v>
      </c>
      <c r="G6365" s="5" t="str">
        <f t="shared" si="1199"/>
        <v>4608</v>
      </c>
      <c r="H6365" s="5" t="str">
        <f t="shared" si="1200"/>
        <v>7.747</v>
      </c>
      <c r="I6365" s="1" t="s">
        <v>9</v>
      </c>
      <c r="AN6365" s="89" t="str">
        <f t="shared" si="1201"/>
        <v>12.00</v>
      </c>
      <c r="AO6365" s="89" t="str">
        <f t="shared" si="1202"/>
        <v>1000.</v>
      </c>
      <c r="AP6365" s="89" t="str">
        <f t="shared" si="1203"/>
        <v>0.04860</v>
      </c>
      <c r="AQ6365" s="89" t="str">
        <f t="shared" si="1204"/>
        <v>4025</v>
      </c>
      <c r="AR6365" s="89" t="str">
        <f t="shared" si="1205"/>
        <v>4608</v>
      </c>
      <c r="AS6365" s="89" t="str">
        <f t="shared" si="1206"/>
        <v>7.747</v>
      </c>
      <c r="AT6365" s="89"/>
      <c r="AU6365" s="99">
        <v>12</v>
      </c>
      <c r="AV6365" s="99">
        <v>1000</v>
      </c>
      <c r="AW6365" s="99">
        <v>4.8598999999999996E-2</v>
      </c>
      <c r="AX6365" s="99">
        <v>4024.8119999999999</v>
      </c>
      <c r="AY6365" s="99">
        <v>4608</v>
      </c>
      <c r="AZ6365" s="99">
        <v>7.7466999999999997</v>
      </c>
      <c r="BA6365" s="119" t="s">
        <v>9</v>
      </c>
      <c r="BB6365" s="4">
        <v>6365</v>
      </c>
      <c r="BC6365" s="4">
        <v>12</v>
      </c>
    </row>
    <row r="6366" spans="2:55">
      <c r="B6366">
        <v>6365</v>
      </c>
      <c r="C6366" s="5">
        <f t="shared" si="1195"/>
        <v>12</v>
      </c>
      <c r="D6366" s="5">
        <f t="shared" si="1196"/>
        <v>1100</v>
      </c>
      <c r="E6366" s="5" t="str">
        <f t="shared" si="1197"/>
        <v>0.05262</v>
      </c>
      <c r="F6366" s="5" t="str">
        <f t="shared" si="1198"/>
        <v>4234</v>
      </c>
      <c r="G6366" s="5" t="str">
        <f t="shared" si="1199"/>
        <v>4866</v>
      </c>
      <c r="H6366" s="5" t="str">
        <f t="shared" si="1200"/>
        <v>7.942</v>
      </c>
      <c r="I6366" s="1" t="s">
        <v>9</v>
      </c>
      <c r="AN6366" s="89" t="str">
        <f t="shared" si="1201"/>
        <v>12.00</v>
      </c>
      <c r="AO6366" s="89" t="str">
        <f t="shared" si="1202"/>
        <v>1100.</v>
      </c>
      <c r="AP6366" s="89" t="str">
        <f t="shared" si="1203"/>
        <v>0.05262</v>
      </c>
      <c r="AQ6366" s="89" t="str">
        <f t="shared" si="1204"/>
        <v>4234</v>
      </c>
      <c r="AR6366" s="89" t="str">
        <f t="shared" si="1205"/>
        <v>4866</v>
      </c>
      <c r="AS6366" s="89" t="str">
        <f t="shared" si="1206"/>
        <v>7.942</v>
      </c>
      <c r="AT6366" s="89"/>
      <c r="AU6366" s="99">
        <v>12</v>
      </c>
      <c r="AV6366" s="99">
        <v>1100</v>
      </c>
      <c r="AW6366" s="99">
        <v>5.2622000000000002E-2</v>
      </c>
      <c r="AX6366" s="99">
        <v>4234.1360000000004</v>
      </c>
      <c r="AY6366" s="99">
        <v>4865.6000000000004</v>
      </c>
      <c r="AZ6366" s="99">
        <v>7.9416000000000002</v>
      </c>
      <c r="BA6366" s="119" t="s">
        <v>9</v>
      </c>
      <c r="BB6366" s="4">
        <v>6366</v>
      </c>
      <c r="BC6366" s="4">
        <v>12</v>
      </c>
    </row>
    <row r="6367" spans="2:55">
      <c r="B6367">
        <v>6366</v>
      </c>
      <c r="C6367" s="5">
        <f t="shared" si="1195"/>
        <v>12</v>
      </c>
      <c r="D6367" s="5">
        <f t="shared" si="1196"/>
        <v>1200</v>
      </c>
      <c r="E6367" s="5" t="str">
        <f t="shared" si="1197"/>
        <v>0.05661</v>
      </c>
      <c r="F6367" s="5" t="str">
        <f t="shared" si="1198"/>
        <v>4449</v>
      </c>
      <c r="G6367" s="5" t="str">
        <f t="shared" si="1199"/>
        <v>5128</v>
      </c>
      <c r="H6367" s="5" t="str">
        <f t="shared" si="1200"/>
        <v>8.126</v>
      </c>
      <c r="I6367" s="1" t="s">
        <v>9</v>
      </c>
      <c r="AN6367" s="89" t="str">
        <f t="shared" si="1201"/>
        <v>12.00</v>
      </c>
      <c r="AO6367" s="89" t="str">
        <f t="shared" si="1202"/>
        <v>1200.</v>
      </c>
      <c r="AP6367" s="89" t="str">
        <f t="shared" si="1203"/>
        <v>0.05661</v>
      </c>
      <c r="AQ6367" s="89" t="str">
        <f t="shared" si="1204"/>
        <v>4449</v>
      </c>
      <c r="AR6367" s="89" t="str">
        <f t="shared" si="1205"/>
        <v>5128</v>
      </c>
      <c r="AS6367" s="89" t="str">
        <f t="shared" si="1206"/>
        <v>8.126</v>
      </c>
      <c r="AT6367" s="89"/>
      <c r="AU6367" s="99">
        <v>12</v>
      </c>
      <c r="AV6367" s="99">
        <v>1200</v>
      </c>
      <c r="AW6367" s="99">
        <v>5.6607999999999999E-2</v>
      </c>
      <c r="AX6367" s="99">
        <v>4448.6039999999994</v>
      </c>
      <c r="AY6367" s="99">
        <v>5127.8999999999996</v>
      </c>
      <c r="AZ6367" s="99">
        <v>8.1258999999999997</v>
      </c>
      <c r="BA6367" s="119" t="s">
        <v>9</v>
      </c>
      <c r="BB6367" s="4">
        <v>6367</v>
      </c>
      <c r="BC6367" s="4">
        <v>12</v>
      </c>
    </row>
    <row r="6368" spans="2:55">
      <c r="B6368">
        <v>6367</v>
      </c>
      <c r="C6368" s="5">
        <f t="shared" si="1195"/>
        <v>12</v>
      </c>
      <c r="D6368" s="5">
        <f t="shared" si="1196"/>
        <v>1300</v>
      </c>
      <c r="E6368" s="5" t="str">
        <f t="shared" si="1197"/>
        <v>0.06057</v>
      </c>
      <c r="F6368" s="5" t="str">
        <f t="shared" si="1198"/>
        <v>4668</v>
      </c>
      <c r="G6368" s="5" t="str">
        <f t="shared" si="1199"/>
        <v>5395</v>
      </c>
      <c r="H6368" s="5" t="str">
        <f t="shared" si="1200"/>
        <v>8.301</v>
      </c>
      <c r="I6368" s="1" t="s">
        <v>9</v>
      </c>
      <c r="AN6368" s="89" t="str">
        <f t="shared" si="1201"/>
        <v>12.00</v>
      </c>
      <c r="AO6368" s="89" t="str">
        <f t="shared" si="1202"/>
        <v>1300.</v>
      </c>
      <c r="AP6368" s="89" t="str">
        <f t="shared" si="1203"/>
        <v>0.06057</v>
      </c>
      <c r="AQ6368" s="89" t="str">
        <f t="shared" si="1204"/>
        <v>4668</v>
      </c>
      <c r="AR6368" s="89" t="str">
        <f t="shared" si="1205"/>
        <v>5395</v>
      </c>
      <c r="AS6368" s="89" t="str">
        <f t="shared" si="1206"/>
        <v>8.301</v>
      </c>
      <c r="AT6368" s="89"/>
      <c r="AU6368" s="99">
        <v>12</v>
      </c>
      <c r="AV6368" s="99">
        <v>1300</v>
      </c>
      <c r="AW6368" s="99">
        <v>6.0567000000000003E-2</v>
      </c>
      <c r="AX6368" s="99">
        <v>4668.0959999999995</v>
      </c>
      <c r="AY6368" s="99">
        <v>5394.9</v>
      </c>
      <c r="AZ6368" s="99">
        <v>8.3011999999999997</v>
      </c>
      <c r="BA6368" s="119" t="s">
        <v>9</v>
      </c>
      <c r="BB6368" s="4">
        <v>6368</v>
      </c>
      <c r="BC6368" s="4">
        <v>12</v>
      </c>
    </row>
    <row r="6369" spans="2:55">
      <c r="B6369">
        <v>6368</v>
      </c>
      <c r="C6369" s="5">
        <f t="shared" si="1195"/>
        <v>12</v>
      </c>
      <c r="D6369" s="5">
        <f t="shared" si="1196"/>
        <v>1400</v>
      </c>
      <c r="E6369" s="5" t="str">
        <f t="shared" si="1197"/>
        <v>0.06451</v>
      </c>
      <c r="F6369" s="5" t="str">
        <f t="shared" si="1198"/>
        <v>4892</v>
      </c>
      <c r="G6369" s="5" t="str">
        <f t="shared" si="1199"/>
        <v>5666</v>
      </c>
      <c r="H6369" s="5" t="str">
        <f t="shared" si="1200"/>
        <v>8.469</v>
      </c>
      <c r="I6369" s="1" t="s">
        <v>9</v>
      </c>
      <c r="AN6369" s="89" t="str">
        <f t="shared" si="1201"/>
        <v>12.00</v>
      </c>
      <c r="AO6369" s="89" t="str">
        <f t="shared" si="1202"/>
        <v>1400.</v>
      </c>
      <c r="AP6369" s="89" t="str">
        <f t="shared" si="1203"/>
        <v>0.06451</v>
      </c>
      <c r="AQ6369" s="89" t="str">
        <f t="shared" si="1204"/>
        <v>4892</v>
      </c>
      <c r="AR6369" s="89" t="str">
        <f t="shared" si="1205"/>
        <v>5666</v>
      </c>
      <c r="AS6369" s="89" t="str">
        <f t="shared" si="1206"/>
        <v>8.469</v>
      </c>
      <c r="AT6369" s="89"/>
      <c r="AU6369" s="99">
        <v>12</v>
      </c>
      <c r="AV6369" s="99">
        <v>1400</v>
      </c>
      <c r="AW6369" s="99">
        <v>6.4504999999999993E-2</v>
      </c>
      <c r="AX6369" s="99">
        <v>4892.24</v>
      </c>
      <c r="AY6369" s="99">
        <v>5666.3</v>
      </c>
      <c r="AZ6369" s="99">
        <v>8.4685000000000006</v>
      </c>
      <c r="BA6369" s="119" t="s">
        <v>9</v>
      </c>
      <c r="BB6369" s="4">
        <v>6369</v>
      </c>
      <c r="BC6369" s="4">
        <v>12</v>
      </c>
    </row>
    <row r="6370" spans="2:55">
      <c r="B6370">
        <v>6369</v>
      </c>
      <c r="C6370" s="5">
        <f t="shared" si="1195"/>
        <v>12</v>
      </c>
      <c r="D6370" s="5">
        <f t="shared" si="1196"/>
        <v>1500</v>
      </c>
      <c r="E6370" s="5" t="str">
        <f t="shared" si="1197"/>
        <v>0.06843</v>
      </c>
      <c r="F6370" s="5" t="str">
        <f t="shared" si="1198"/>
        <v>5121</v>
      </c>
      <c r="G6370" s="5" t="str">
        <f t="shared" si="1199"/>
        <v>5942</v>
      </c>
      <c r="H6370" s="5" t="str">
        <f t="shared" si="1200"/>
        <v>8.628</v>
      </c>
      <c r="I6370" s="1" t="s">
        <v>9</v>
      </c>
      <c r="AN6370" s="89" t="str">
        <f t="shared" si="1201"/>
        <v>12.00</v>
      </c>
      <c r="AO6370" s="89" t="str">
        <f t="shared" si="1202"/>
        <v>1500.</v>
      </c>
      <c r="AP6370" s="89" t="str">
        <f t="shared" si="1203"/>
        <v>0.06843</v>
      </c>
      <c r="AQ6370" s="89" t="str">
        <f t="shared" si="1204"/>
        <v>5121</v>
      </c>
      <c r="AR6370" s="89" t="str">
        <f t="shared" si="1205"/>
        <v>5942</v>
      </c>
      <c r="AS6370" s="89" t="str">
        <f t="shared" si="1206"/>
        <v>8.628</v>
      </c>
      <c r="AT6370" s="89"/>
      <c r="AU6370" s="99">
        <v>12</v>
      </c>
      <c r="AV6370" s="99">
        <v>1500</v>
      </c>
      <c r="AW6370" s="99">
        <v>6.8428000000000003E-2</v>
      </c>
      <c r="AX6370" s="99">
        <v>5120.7639999999992</v>
      </c>
      <c r="AY6370" s="99">
        <v>5941.9</v>
      </c>
      <c r="AZ6370" s="99">
        <v>8.6283999999999992</v>
      </c>
      <c r="BA6370" s="119" t="s">
        <v>9</v>
      </c>
      <c r="BB6370" s="4">
        <v>6370</v>
      </c>
      <c r="BC6370" s="4">
        <v>12</v>
      </c>
    </row>
    <row r="6371" spans="2:55">
      <c r="B6371">
        <v>6370</v>
      </c>
      <c r="C6371" s="5">
        <f t="shared" si="1195"/>
        <v>12</v>
      </c>
      <c r="D6371" s="5">
        <f t="shared" si="1196"/>
        <v>1600</v>
      </c>
      <c r="E6371" s="5" t="str">
        <f t="shared" si="1197"/>
        <v>0.07234</v>
      </c>
      <c r="F6371" s="5" t="str">
        <f t="shared" si="1198"/>
        <v>5353</v>
      </c>
      <c r="G6371" s="5" t="str">
        <f t="shared" si="1199"/>
        <v>6222</v>
      </c>
      <c r="H6371" s="5" t="str">
        <f t="shared" si="1200"/>
        <v>8.782</v>
      </c>
      <c r="I6371" s="1" t="s">
        <v>9</v>
      </c>
      <c r="AN6371" s="89" t="str">
        <f t="shared" si="1201"/>
        <v>12.00</v>
      </c>
      <c r="AO6371" s="89" t="str">
        <f t="shared" si="1202"/>
        <v>1600.</v>
      </c>
      <c r="AP6371" s="89" t="str">
        <f t="shared" si="1203"/>
        <v>0.07234</v>
      </c>
      <c r="AQ6371" s="89" t="str">
        <f t="shared" si="1204"/>
        <v>5353</v>
      </c>
      <c r="AR6371" s="89" t="str">
        <f t="shared" si="1205"/>
        <v>6222</v>
      </c>
      <c r="AS6371" s="89" t="str">
        <f t="shared" si="1206"/>
        <v>8.782</v>
      </c>
      <c r="AT6371" s="89"/>
      <c r="AU6371" s="99">
        <v>12</v>
      </c>
      <c r="AV6371" s="99">
        <v>1600</v>
      </c>
      <c r="AW6371" s="99">
        <v>7.2336999999999999E-2</v>
      </c>
      <c r="AX6371" s="99">
        <v>5353.4560000000001</v>
      </c>
      <c r="AY6371" s="99">
        <v>6221.5</v>
      </c>
      <c r="AZ6371" s="99">
        <v>8.7818000000000005</v>
      </c>
      <c r="BA6371" s="119" t="s">
        <v>9</v>
      </c>
      <c r="BB6371" s="4">
        <v>6371</v>
      </c>
      <c r="BC6371" s="4">
        <v>12</v>
      </c>
    </row>
    <row r="6372" spans="2:55">
      <c r="B6372">
        <v>6371</v>
      </c>
      <c r="C6372" s="5">
        <f t="shared" si="1195"/>
        <v>12</v>
      </c>
      <c r="D6372" s="5">
        <f t="shared" si="1196"/>
        <v>1800</v>
      </c>
      <c r="E6372" s="5" t="str">
        <f t="shared" si="1197"/>
        <v>0.08013</v>
      </c>
      <c r="F6372" s="5" t="str">
        <f t="shared" si="1198"/>
        <v>5830.</v>
      </c>
      <c r="G6372" s="5" t="str">
        <f t="shared" si="1199"/>
        <v>6792</v>
      </c>
      <c r="H6372" s="5" t="str">
        <f t="shared" si="1200"/>
        <v>9.071</v>
      </c>
      <c r="I6372" s="1" t="s">
        <v>9</v>
      </c>
      <c r="AN6372" s="89" t="str">
        <f t="shared" si="1201"/>
        <v>12.00</v>
      </c>
      <c r="AO6372" s="89" t="str">
        <f t="shared" si="1202"/>
        <v>1800.</v>
      </c>
      <c r="AP6372" s="89" t="str">
        <f t="shared" si="1203"/>
        <v>0.08013</v>
      </c>
      <c r="AQ6372" s="89" t="str">
        <f t="shared" si="1204"/>
        <v>5830.</v>
      </c>
      <c r="AR6372" s="89" t="str">
        <f t="shared" si="1205"/>
        <v>6792</v>
      </c>
      <c r="AS6372" s="89" t="str">
        <f t="shared" si="1206"/>
        <v>9.071</v>
      </c>
      <c r="AT6372" s="89"/>
      <c r="AU6372" s="99">
        <v>12</v>
      </c>
      <c r="AV6372" s="99">
        <v>1800</v>
      </c>
      <c r="AW6372" s="99">
        <v>8.0129000000000006E-2</v>
      </c>
      <c r="AX6372" s="99">
        <v>5829.9520000000002</v>
      </c>
      <c r="AY6372" s="99">
        <v>6791.5</v>
      </c>
      <c r="AZ6372" s="99">
        <v>9.0709</v>
      </c>
      <c r="BA6372" s="119" t="s">
        <v>9</v>
      </c>
      <c r="BB6372" s="4">
        <v>6372</v>
      </c>
      <c r="BC6372" s="4">
        <v>12</v>
      </c>
    </row>
    <row r="6373" spans="2:55">
      <c r="B6373">
        <v>6372</v>
      </c>
      <c r="C6373" s="5">
        <f t="shared" si="1195"/>
        <v>12</v>
      </c>
      <c r="D6373" s="5">
        <f t="shared" si="1196"/>
        <v>2000</v>
      </c>
      <c r="E6373" s="5" t="str">
        <f t="shared" si="1197"/>
        <v>0.08789</v>
      </c>
      <c r="F6373" s="5" t="str">
        <f t="shared" si="1198"/>
        <v>6319</v>
      </c>
      <c r="G6373" s="5" t="str">
        <f t="shared" si="1199"/>
        <v>7374</v>
      </c>
      <c r="H6373" s="5" t="str">
        <f t="shared" si="1200"/>
        <v>9.339</v>
      </c>
      <c r="I6373" s="1" t="s">
        <v>9</v>
      </c>
      <c r="AN6373" s="89" t="str">
        <f t="shared" si="1201"/>
        <v>12.00</v>
      </c>
      <c r="AO6373" s="89" t="str">
        <f t="shared" si="1202"/>
        <v>2000.</v>
      </c>
      <c r="AP6373" s="89" t="str">
        <f t="shared" si="1203"/>
        <v>0.08789</v>
      </c>
      <c r="AQ6373" s="89" t="str">
        <f t="shared" si="1204"/>
        <v>6319</v>
      </c>
      <c r="AR6373" s="89" t="str">
        <f t="shared" si="1205"/>
        <v>7374</v>
      </c>
      <c r="AS6373" s="89" t="str">
        <f t="shared" si="1206"/>
        <v>9.339</v>
      </c>
      <c r="AT6373" s="89"/>
      <c r="AU6373" s="99">
        <v>12</v>
      </c>
      <c r="AV6373" s="99">
        <v>2000</v>
      </c>
      <c r="AW6373" s="99">
        <v>8.7891999999999998E-2</v>
      </c>
      <c r="AX6373" s="99">
        <v>6319.4960000000001</v>
      </c>
      <c r="AY6373" s="99">
        <v>7374.2</v>
      </c>
      <c r="AZ6373" s="99">
        <v>9.3391999999999999</v>
      </c>
      <c r="BA6373" s="119" t="s">
        <v>9</v>
      </c>
      <c r="BB6373" s="4">
        <v>6373</v>
      </c>
      <c r="BC6373" s="4">
        <v>12</v>
      </c>
    </row>
    <row r="6374" spans="2:55">
      <c r="B6374">
        <v>6373</v>
      </c>
      <c r="C6374" s="5">
        <f t="shared" si="1195"/>
        <v>13</v>
      </c>
      <c r="D6374" s="5">
        <f t="shared" si="1196"/>
        <v>0</v>
      </c>
      <c r="E6374" s="5" t="str">
        <f t="shared" si="1197"/>
        <v>0.0009937</v>
      </c>
      <c r="F6374" s="5">
        <f t="shared" si="1198"/>
        <v>0.1515</v>
      </c>
      <c r="G6374" s="5">
        <f t="shared" si="1199"/>
        <v>13.07</v>
      </c>
      <c r="H6374" s="5">
        <f t="shared" si="1200"/>
        <v>4.0999999999999999E-4</v>
      </c>
      <c r="I6374" s="1" t="s">
        <v>8</v>
      </c>
      <c r="AN6374" s="89" t="str">
        <f t="shared" si="1201"/>
        <v>13.00</v>
      </c>
      <c r="AO6374" s="89" t="str">
        <f t="shared" si="1202"/>
        <v>0.000</v>
      </c>
      <c r="AP6374" s="89" t="str">
        <f t="shared" si="1203"/>
        <v>0.0009937</v>
      </c>
      <c r="AQ6374" s="89" t="str">
        <f t="shared" si="1204"/>
        <v>0.1515</v>
      </c>
      <c r="AR6374" s="89" t="str">
        <f t="shared" si="1205"/>
        <v>13.07</v>
      </c>
      <c r="AS6374" s="89" t="str">
        <f t="shared" si="1206"/>
        <v>0.0004100</v>
      </c>
      <c r="AT6374" s="89"/>
      <c r="AU6374" s="99">
        <v>13</v>
      </c>
      <c r="AV6374" s="99">
        <v>0</v>
      </c>
      <c r="AW6374" s="99">
        <v>9.9372999999999996E-4</v>
      </c>
      <c r="AX6374" s="99">
        <v>0.15151000000000003</v>
      </c>
      <c r="AY6374" s="99">
        <v>13.07</v>
      </c>
      <c r="AZ6374" s="99">
        <v>4.0999999999999999E-4</v>
      </c>
      <c r="BA6374" s="119" t="s">
        <v>8</v>
      </c>
      <c r="BB6374" s="4">
        <v>6374</v>
      </c>
      <c r="BC6374" s="4">
        <v>13</v>
      </c>
    </row>
    <row r="6375" spans="2:55">
      <c r="B6375">
        <v>6374</v>
      </c>
      <c r="C6375" s="5">
        <f t="shared" si="1195"/>
        <v>13</v>
      </c>
      <c r="D6375" s="5">
        <f t="shared" si="1196"/>
        <v>5</v>
      </c>
      <c r="E6375" s="5" t="str">
        <f t="shared" si="1197"/>
        <v>0.0009938</v>
      </c>
      <c r="F6375" s="5" t="str">
        <f t="shared" si="1198"/>
        <v>20.93</v>
      </c>
      <c r="G6375" s="5" t="str">
        <f t="shared" si="1199"/>
        <v>33.85</v>
      </c>
      <c r="H6375" s="5" t="str">
        <f t="shared" si="1200"/>
        <v>0.07580</v>
      </c>
      <c r="I6375" s="1" t="s">
        <v>8</v>
      </c>
      <c r="AN6375" s="89" t="str">
        <f t="shared" si="1201"/>
        <v>13.00</v>
      </c>
      <c r="AO6375" s="89" t="str">
        <f t="shared" si="1202"/>
        <v>5.000</v>
      </c>
      <c r="AP6375" s="89" t="str">
        <f t="shared" si="1203"/>
        <v>0.0009938</v>
      </c>
      <c r="AQ6375" s="89" t="str">
        <f t="shared" si="1204"/>
        <v>20.93</v>
      </c>
      <c r="AR6375" s="89" t="str">
        <f t="shared" si="1205"/>
        <v>33.85</v>
      </c>
      <c r="AS6375" s="89" t="str">
        <f t="shared" si="1206"/>
        <v>0.07580</v>
      </c>
      <c r="AT6375" s="89"/>
      <c r="AU6375" s="99">
        <v>13</v>
      </c>
      <c r="AV6375" s="99">
        <v>5</v>
      </c>
      <c r="AW6375" s="99">
        <v>9.9382000000000008E-4</v>
      </c>
      <c r="AX6375" s="99">
        <v>20.930340000000001</v>
      </c>
      <c r="AY6375" s="99">
        <v>33.85</v>
      </c>
      <c r="AZ6375" s="99">
        <v>7.5800000000000006E-2</v>
      </c>
      <c r="BA6375" s="119" t="s">
        <v>8</v>
      </c>
      <c r="BB6375" s="4">
        <v>6375</v>
      </c>
      <c r="BC6375" s="4">
        <v>13</v>
      </c>
    </row>
    <row r="6376" spans="2:55">
      <c r="B6376">
        <v>6375</v>
      </c>
      <c r="C6376" s="5">
        <f t="shared" si="1195"/>
        <v>13</v>
      </c>
      <c r="D6376" s="5">
        <f t="shared" si="1196"/>
        <v>10</v>
      </c>
      <c r="E6376" s="5" t="str">
        <f t="shared" si="1197"/>
        <v>0.0009943</v>
      </c>
      <c r="F6376" s="5" t="str">
        <f t="shared" si="1198"/>
        <v>41.68</v>
      </c>
      <c r="G6376" s="5" t="str">
        <f t="shared" si="1199"/>
        <v>54.61</v>
      </c>
      <c r="H6376" s="5" t="str">
        <f t="shared" si="1200"/>
        <v>0.1498</v>
      </c>
      <c r="I6376" s="1" t="s">
        <v>8</v>
      </c>
      <c r="AN6376" s="89" t="str">
        <f t="shared" si="1201"/>
        <v>13.00</v>
      </c>
      <c r="AO6376" s="89" t="str">
        <f t="shared" si="1202"/>
        <v>10.00</v>
      </c>
      <c r="AP6376" s="89" t="str">
        <f t="shared" si="1203"/>
        <v>0.0009943</v>
      </c>
      <c r="AQ6376" s="89" t="str">
        <f t="shared" si="1204"/>
        <v>41.68</v>
      </c>
      <c r="AR6376" s="89" t="str">
        <f t="shared" si="1205"/>
        <v>54.61</v>
      </c>
      <c r="AS6376" s="89" t="str">
        <f t="shared" si="1206"/>
        <v>0.1498</v>
      </c>
      <c r="AT6376" s="89"/>
      <c r="AU6376" s="99">
        <v>13</v>
      </c>
      <c r="AV6376" s="99">
        <v>10</v>
      </c>
      <c r="AW6376" s="99">
        <v>9.9424999999999991E-4</v>
      </c>
      <c r="AX6376" s="99">
        <v>41.684750000000001</v>
      </c>
      <c r="AY6376" s="99">
        <v>54.61</v>
      </c>
      <c r="AZ6376" s="99">
        <v>0.14974999999999999</v>
      </c>
      <c r="BA6376" s="119" t="s">
        <v>8</v>
      </c>
      <c r="BB6376" s="4">
        <v>6376</v>
      </c>
      <c r="BC6376" s="4">
        <v>13</v>
      </c>
    </row>
    <row r="6377" spans="2:55">
      <c r="B6377">
        <v>6376</v>
      </c>
      <c r="C6377" s="5">
        <f t="shared" si="1195"/>
        <v>13</v>
      </c>
      <c r="D6377" s="5">
        <f t="shared" si="1196"/>
        <v>15</v>
      </c>
      <c r="E6377" s="5" t="str">
        <f t="shared" si="1197"/>
        <v>0.0009950</v>
      </c>
      <c r="F6377" s="5" t="str">
        <f t="shared" si="1198"/>
        <v>62.41</v>
      </c>
      <c r="G6377" s="5" t="str">
        <f t="shared" si="1199"/>
        <v>75.34</v>
      </c>
      <c r="H6377" s="5" t="str">
        <f t="shared" si="1200"/>
        <v>0.2224</v>
      </c>
      <c r="I6377" s="1" t="s">
        <v>8</v>
      </c>
      <c r="AN6377" s="89" t="str">
        <f t="shared" si="1201"/>
        <v>13.00</v>
      </c>
      <c r="AO6377" s="89" t="str">
        <f t="shared" si="1202"/>
        <v>15.00</v>
      </c>
      <c r="AP6377" s="89" t="str">
        <f t="shared" si="1203"/>
        <v>0.0009950</v>
      </c>
      <c r="AQ6377" s="89" t="str">
        <f t="shared" si="1204"/>
        <v>62.41</v>
      </c>
      <c r="AR6377" s="89" t="str">
        <f t="shared" si="1205"/>
        <v>75.34</v>
      </c>
      <c r="AS6377" s="89" t="str">
        <f t="shared" si="1206"/>
        <v>0.2224</v>
      </c>
      <c r="AT6377" s="89"/>
      <c r="AU6377" s="99">
        <v>13</v>
      </c>
      <c r="AV6377" s="99">
        <v>15</v>
      </c>
      <c r="AW6377" s="99">
        <v>9.9497999999999991E-4</v>
      </c>
      <c r="AX6377" s="99">
        <v>62.405260000000006</v>
      </c>
      <c r="AY6377" s="99">
        <v>75.34</v>
      </c>
      <c r="AZ6377" s="99">
        <v>0.22234999999999999</v>
      </c>
      <c r="BA6377" s="119" t="s">
        <v>8</v>
      </c>
      <c r="BB6377" s="4">
        <v>6377</v>
      </c>
      <c r="BC6377" s="4">
        <v>13</v>
      </c>
    </row>
    <row r="6378" spans="2:55">
      <c r="B6378">
        <v>6377</v>
      </c>
      <c r="C6378" s="5">
        <f t="shared" si="1195"/>
        <v>13</v>
      </c>
      <c r="D6378" s="5">
        <f t="shared" si="1196"/>
        <v>20</v>
      </c>
      <c r="E6378" s="5" t="str">
        <f t="shared" si="1197"/>
        <v>0.0009960</v>
      </c>
      <c r="F6378" s="5" t="str">
        <f t="shared" si="1198"/>
        <v>83.12</v>
      </c>
      <c r="G6378" s="5" t="str">
        <f t="shared" si="1199"/>
        <v>96.07</v>
      </c>
      <c r="H6378" s="5" t="str">
        <f t="shared" si="1200"/>
        <v>0.2937</v>
      </c>
      <c r="I6378" s="1" t="s">
        <v>8</v>
      </c>
      <c r="AN6378" s="89" t="str">
        <f t="shared" si="1201"/>
        <v>13.00</v>
      </c>
      <c r="AO6378" s="89" t="str">
        <f t="shared" si="1202"/>
        <v>20.00</v>
      </c>
      <c r="AP6378" s="89" t="str">
        <f t="shared" si="1203"/>
        <v>0.0009960</v>
      </c>
      <c r="AQ6378" s="89" t="str">
        <f t="shared" si="1204"/>
        <v>83.12</v>
      </c>
      <c r="AR6378" s="89" t="str">
        <f t="shared" si="1205"/>
        <v>96.07</v>
      </c>
      <c r="AS6378" s="89" t="str">
        <f t="shared" si="1206"/>
        <v>0.2937</v>
      </c>
      <c r="AT6378" s="89"/>
      <c r="AU6378" s="99">
        <v>13</v>
      </c>
      <c r="AV6378" s="99">
        <v>20</v>
      </c>
      <c r="AW6378" s="99">
        <v>9.9598000000000004E-4</v>
      </c>
      <c r="AX6378" s="99">
        <v>83.122259999999997</v>
      </c>
      <c r="AY6378" s="99">
        <v>96.07</v>
      </c>
      <c r="AZ6378" s="99">
        <v>0.29368</v>
      </c>
      <c r="BA6378" s="119" t="s">
        <v>8</v>
      </c>
      <c r="BB6378" s="4">
        <v>6378</v>
      </c>
      <c r="BC6378" s="4">
        <v>13</v>
      </c>
    </row>
    <row r="6379" spans="2:55">
      <c r="B6379">
        <v>6378</v>
      </c>
      <c r="C6379" s="5">
        <f t="shared" si="1195"/>
        <v>13</v>
      </c>
      <c r="D6379" s="5">
        <f t="shared" si="1196"/>
        <v>25</v>
      </c>
      <c r="E6379" s="5" t="str">
        <f t="shared" si="1197"/>
        <v>0.0009972</v>
      </c>
      <c r="F6379" s="5" t="str">
        <f t="shared" si="1198"/>
        <v>103.8</v>
      </c>
      <c r="G6379" s="5" t="str">
        <f t="shared" si="1199"/>
        <v>116.8</v>
      </c>
      <c r="H6379" s="5" t="str">
        <f t="shared" si="1200"/>
        <v>0.3638</v>
      </c>
      <c r="I6379" s="1" t="s">
        <v>8</v>
      </c>
      <c r="AN6379" s="89" t="str">
        <f t="shared" si="1201"/>
        <v>13.00</v>
      </c>
      <c r="AO6379" s="89" t="str">
        <f t="shared" si="1202"/>
        <v>25.00</v>
      </c>
      <c r="AP6379" s="89" t="str">
        <f t="shared" si="1203"/>
        <v>0.0009972</v>
      </c>
      <c r="AQ6379" s="89" t="str">
        <f t="shared" si="1204"/>
        <v>103.8</v>
      </c>
      <c r="AR6379" s="89" t="str">
        <f t="shared" si="1205"/>
        <v>116.8</v>
      </c>
      <c r="AS6379" s="89" t="str">
        <f t="shared" si="1206"/>
        <v>0.3638</v>
      </c>
      <c r="AT6379" s="89"/>
      <c r="AU6379" s="99">
        <v>13</v>
      </c>
      <c r="AV6379" s="99">
        <v>25</v>
      </c>
      <c r="AW6379" s="99">
        <v>9.9722000000000005E-4</v>
      </c>
      <c r="AX6379" s="99">
        <v>103.83614</v>
      </c>
      <c r="AY6379" s="99">
        <v>116.8</v>
      </c>
      <c r="AZ6379" s="99">
        <v>0.36379</v>
      </c>
      <c r="BA6379" s="119" t="s">
        <v>8</v>
      </c>
      <c r="BB6379" s="4">
        <v>6379</v>
      </c>
      <c r="BC6379" s="4">
        <v>13</v>
      </c>
    </row>
    <row r="6380" spans="2:55">
      <c r="B6380">
        <v>6379</v>
      </c>
      <c r="C6380" s="5">
        <f t="shared" si="1195"/>
        <v>13</v>
      </c>
      <c r="D6380" s="5">
        <f t="shared" si="1196"/>
        <v>30</v>
      </c>
      <c r="E6380" s="5" t="str">
        <f t="shared" si="1197"/>
        <v>0.0009987</v>
      </c>
      <c r="F6380" s="5" t="str">
        <f t="shared" si="1198"/>
        <v>124.5</v>
      </c>
      <c r="G6380" s="5" t="str">
        <f t="shared" si="1199"/>
        <v>137.5</v>
      </c>
      <c r="H6380" s="5" t="str">
        <f t="shared" si="1200"/>
        <v>0.4327</v>
      </c>
      <c r="I6380" s="1" t="s">
        <v>8</v>
      </c>
      <c r="AN6380" s="89" t="str">
        <f t="shared" si="1201"/>
        <v>13.00</v>
      </c>
      <c r="AO6380" s="89" t="str">
        <f t="shared" si="1202"/>
        <v>30.00</v>
      </c>
      <c r="AP6380" s="89" t="str">
        <f t="shared" si="1203"/>
        <v>0.0009987</v>
      </c>
      <c r="AQ6380" s="89" t="str">
        <f t="shared" si="1204"/>
        <v>124.5</v>
      </c>
      <c r="AR6380" s="89" t="str">
        <f t="shared" si="1205"/>
        <v>137.5</v>
      </c>
      <c r="AS6380" s="89" t="str">
        <f t="shared" si="1206"/>
        <v>0.4327</v>
      </c>
      <c r="AT6380" s="89"/>
      <c r="AU6380" s="99">
        <v>13</v>
      </c>
      <c r="AV6380" s="99">
        <v>30</v>
      </c>
      <c r="AW6380" s="99">
        <v>9.9868000000000005E-4</v>
      </c>
      <c r="AX6380" s="99">
        <v>124.54716000000001</v>
      </c>
      <c r="AY6380" s="99">
        <v>137.53</v>
      </c>
      <c r="AZ6380" s="99">
        <v>0.43274000000000001</v>
      </c>
      <c r="BA6380" s="119" t="s">
        <v>8</v>
      </c>
      <c r="BB6380" s="4">
        <v>6380</v>
      </c>
      <c r="BC6380" s="4">
        <v>13</v>
      </c>
    </row>
    <row r="6381" spans="2:55">
      <c r="B6381">
        <v>6380</v>
      </c>
      <c r="C6381" s="5">
        <f t="shared" si="1195"/>
        <v>13</v>
      </c>
      <c r="D6381" s="5">
        <f t="shared" si="1196"/>
        <v>35</v>
      </c>
      <c r="E6381" s="5" t="str">
        <f t="shared" si="1197"/>
        <v>0.001000</v>
      </c>
      <c r="F6381" s="5" t="str">
        <f t="shared" si="1198"/>
        <v>145.3</v>
      </c>
      <c r="G6381" s="5" t="str">
        <f t="shared" si="1199"/>
        <v>158.3</v>
      </c>
      <c r="H6381" s="5" t="str">
        <f t="shared" si="1200"/>
        <v>0.5006</v>
      </c>
      <c r="I6381" s="1" t="s">
        <v>8</v>
      </c>
      <c r="AN6381" s="89" t="str">
        <f t="shared" si="1201"/>
        <v>13.00</v>
      </c>
      <c r="AO6381" s="89" t="str">
        <f t="shared" si="1202"/>
        <v>35.00</v>
      </c>
      <c r="AP6381" s="89" t="str">
        <f t="shared" si="1203"/>
        <v>0.001000</v>
      </c>
      <c r="AQ6381" s="89" t="str">
        <f t="shared" si="1204"/>
        <v>145.3</v>
      </c>
      <c r="AR6381" s="89" t="str">
        <f t="shared" si="1205"/>
        <v>158.3</v>
      </c>
      <c r="AS6381" s="89" t="str">
        <f t="shared" si="1206"/>
        <v>0.5006</v>
      </c>
      <c r="AT6381" s="89"/>
      <c r="AU6381" s="99">
        <v>13</v>
      </c>
      <c r="AV6381" s="99">
        <v>35</v>
      </c>
      <c r="AW6381" s="99">
        <v>1.0003500000000001E-3</v>
      </c>
      <c r="AX6381" s="99">
        <v>145.26545000000002</v>
      </c>
      <c r="AY6381" s="99">
        <v>158.27000000000001</v>
      </c>
      <c r="AZ6381" s="99">
        <v>0.50058000000000002</v>
      </c>
      <c r="BA6381" s="119" t="s">
        <v>8</v>
      </c>
      <c r="BB6381" s="4">
        <v>6381</v>
      </c>
      <c r="BC6381" s="4">
        <v>13</v>
      </c>
    </row>
    <row r="6382" spans="2:55">
      <c r="B6382">
        <v>6381</v>
      </c>
      <c r="C6382" s="5">
        <f t="shared" si="1195"/>
        <v>13</v>
      </c>
      <c r="D6382" s="5">
        <f t="shared" si="1196"/>
        <v>40</v>
      </c>
      <c r="E6382" s="5" t="str">
        <f t="shared" si="1197"/>
        <v>0.001002</v>
      </c>
      <c r="F6382" s="5" t="str">
        <f t="shared" si="1198"/>
        <v>166.0</v>
      </c>
      <c r="G6382" s="5" t="str">
        <f t="shared" si="1199"/>
        <v>179.0</v>
      </c>
      <c r="H6382" s="5" t="str">
        <f t="shared" si="1200"/>
        <v>0.5673</v>
      </c>
      <c r="I6382" s="1" t="s">
        <v>8</v>
      </c>
      <c r="AN6382" s="89" t="str">
        <f t="shared" si="1201"/>
        <v>13.00</v>
      </c>
      <c r="AO6382" s="89" t="str">
        <f t="shared" si="1202"/>
        <v>40.00</v>
      </c>
      <c r="AP6382" s="89" t="str">
        <f t="shared" si="1203"/>
        <v>0.001002</v>
      </c>
      <c r="AQ6382" s="89" t="str">
        <f t="shared" si="1204"/>
        <v>166.0</v>
      </c>
      <c r="AR6382" s="89" t="str">
        <f t="shared" si="1205"/>
        <v>179.0</v>
      </c>
      <c r="AS6382" s="89" t="str">
        <f t="shared" si="1206"/>
        <v>0.5673</v>
      </c>
      <c r="AT6382" s="89"/>
      <c r="AU6382" s="99">
        <v>13</v>
      </c>
      <c r="AV6382" s="99">
        <v>40</v>
      </c>
      <c r="AW6382" s="99">
        <v>1.0022E-3</v>
      </c>
      <c r="AX6382" s="99">
        <v>165.98139999999998</v>
      </c>
      <c r="AY6382" s="99">
        <v>179.01</v>
      </c>
      <c r="AZ6382" s="99">
        <v>0.56733999999999996</v>
      </c>
      <c r="BA6382" s="119" t="s">
        <v>8</v>
      </c>
      <c r="BB6382" s="4">
        <v>6382</v>
      </c>
      <c r="BC6382" s="4">
        <v>13</v>
      </c>
    </row>
    <row r="6383" spans="2:55">
      <c r="B6383">
        <v>6382</v>
      </c>
      <c r="C6383" s="5">
        <f t="shared" si="1195"/>
        <v>13</v>
      </c>
      <c r="D6383" s="5">
        <f t="shared" si="1196"/>
        <v>45</v>
      </c>
      <c r="E6383" s="5" t="str">
        <f t="shared" si="1197"/>
        <v>0.001004</v>
      </c>
      <c r="F6383" s="5" t="str">
        <f t="shared" si="1198"/>
        <v>186.7</v>
      </c>
      <c r="G6383" s="5" t="str">
        <f t="shared" si="1199"/>
        <v>199.8</v>
      </c>
      <c r="H6383" s="5" t="str">
        <f t="shared" si="1200"/>
        <v>0.6331</v>
      </c>
      <c r="I6383" s="1" t="s">
        <v>8</v>
      </c>
      <c r="AN6383" s="89" t="str">
        <f t="shared" si="1201"/>
        <v>13.00</v>
      </c>
      <c r="AO6383" s="89" t="str">
        <f t="shared" si="1202"/>
        <v>45.00</v>
      </c>
      <c r="AP6383" s="89" t="str">
        <f t="shared" si="1203"/>
        <v>0.001004</v>
      </c>
      <c r="AQ6383" s="89" t="str">
        <f t="shared" si="1204"/>
        <v>186.7</v>
      </c>
      <c r="AR6383" s="89" t="str">
        <f t="shared" si="1205"/>
        <v>199.8</v>
      </c>
      <c r="AS6383" s="89" t="str">
        <f t="shared" si="1206"/>
        <v>0.6331</v>
      </c>
      <c r="AT6383" s="89"/>
      <c r="AU6383" s="99">
        <v>13</v>
      </c>
      <c r="AV6383" s="99">
        <v>45</v>
      </c>
      <c r="AW6383" s="99">
        <v>1.00424E-3</v>
      </c>
      <c r="AX6383" s="99">
        <v>186.70488</v>
      </c>
      <c r="AY6383" s="99">
        <v>199.76</v>
      </c>
      <c r="AZ6383" s="99">
        <v>0.63307999999999998</v>
      </c>
      <c r="BA6383" s="119" t="s">
        <v>8</v>
      </c>
      <c r="BB6383" s="4">
        <v>6383</v>
      </c>
      <c r="BC6383" s="4">
        <v>13</v>
      </c>
    </row>
    <row r="6384" spans="2:55">
      <c r="B6384">
        <v>6383</v>
      </c>
      <c r="C6384" s="5">
        <f t="shared" si="1195"/>
        <v>13</v>
      </c>
      <c r="D6384" s="5">
        <f t="shared" si="1196"/>
        <v>50</v>
      </c>
      <c r="E6384" s="5" t="str">
        <f t="shared" si="1197"/>
        <v>0.001006</v>
      </c>
      <c r="F6384" s="5" t="str">
        <f t="shared" si="1198"/>
        <v>207.4</v>
      </c>
      <c r="G6384" s="5" t="str">
        <f t="shared" si="1199"/>
        <v>220.5</v>
      </c>
      <c r="H6384" s="5" t="str">
        <f t="shared" si="1200"/>
        <v>0.6978</v>
      </c>
      <c r="I6384" s="1" t="s">
        <v>8</v>
      </c>
      <c r="AN6384" s="89" t="str">
        <f t="shared" si="1201"/>
        <v>13.00</v>
      </c>
      <c r="AO6384" s="89" t="str">
        <f t="shared" si="1202"/>
        <v>50.00</v>
      </c>
      <c r="AP6384" s="89" t="str">
        <f t="shared" si="1203"/>
        <v>0.001006</v>
      </c>
      <c r="AQ6384" s="89" t="str">
        <f t="shared" si="1204"/>
        <v>207.4</v>
      </c>
      <c r="AR6384" s="89" t="str">
        <f t="shared" si="1205"/>
        <v>220.5</v>
      </c>
      <c r="AS6384" s="89" t="str">
        <f t="shared" si="1206"/>
        <v>0.6978</v>
      </c>
      <c r="AT6384" s="89"/>
      <c r="AU6384" s="99">
        <v>13</v>
      </c>
      <c r="AV6384" s="99">
        <v>50</v>
      </c>
      <c r="AW6384" s="99">
        <v>1.0064599999999998E-3</v>
      </c>
      <c r="AX6384" s="99">
        <v>207.42601999999999</v>
      </c>
      <c r="AY6384" s="99">
        <v>220.51</v>
      </c>
      <c r="AZ6384" s="99">
        <v>0.69782</v>
      </c>
      <c r="BA6384" s="119" t="s">
        <v>8</v>
      </c>
      <c r="BB6384" s="4">
        <v>6384</v>
      </c>
      <c r="BC6384" s="4">
        <v>13</v>
      </c>
    </row>
    <row r="6385" spans="2:55">
      <c r="B6385">
        <v>6384</v>
      </c>
      <c r="C6385" s="5">
        <f t="shared" si="1195"/>
        <v>13</v>
      </c>
      <c r="D6385" s="5">
        <f t="shared" si="1196"/>
        <v>55</v>
      </c>
      <c r="E6385" s="5" t="str">
        <f t="shared" si="1197"/>
        <v>0.001009</v>
      </c>
      <c r="F6385" s="5" t="str">
        <f t="shared" si="1198"/>
        <v>228.2</v>
      </c>
      <c r="G6385" s="5" t="str">
        <f t="shared" si="1199"/>
        <v>241.3</v>
      </c>
      <c r="H6385" s="5" t="str">
        <f t="shared" si="1200"/>
        <v>0.7616</v>
      </c>
      <c r="I6385" s="1" t="s">
        <v>8</v>
      </c>
      <c r="AN6385" s="89" t="str">
        <f t="shared" si="1201"/>
        <v>13.00</v>
      </c>
      <c r="AO6385" s="89" t="str">
        <f t="shared" si="1202"/>
        <v>55.00</v>
      </c>
      <c r="AP6385" s="89" t="str">
        <f t="shared" si="1203"/>
        <v>0.001009</v>
      </c>
      <c r="AQ6385" s="89" t="str">
        <f t="shared" si="1204"/>
        <v>228.2</v>
      </c>
      <c r="AR6385" s="89" t="str">
        <f t="shared" si="1205"/>
        <v>241.3</v>
      </c>
      <c r="AS6385" s="89" t="str">
        <f t="shared" si="1206"/>
        <v>0.7616</v>
      </c>
      <c r="AT6385" s="89"/>
      <c r="AU6385" s="99">
        <v>13</v>
      </c>
      <c r="AV6385" s="99">
        <v>55</v>
      </c>
      <c r="AW6385" s="99">
        <v>1.0088299999999998E-3</v>
      </c>
      <c r="AX6385" s="99">
        <v>228.16521</v>
      </c>
      <c r="AY6385" s="99">
        <v>241.28</v>
      </c>
      <c r="AZ6385" s="99">
        <v>0.76160000000000005</v>
      </c>
      <c r="BA6385" s="119" t="s">
        <v>8</v>
      </c>
      <c r="BB6385" s="4">
        <v>6385</v>
      </c>
      <c r="BC6385" s="4">
        <v>13</v>
      </c>
    </row>
    <row r="6386" spans="2:55">
      <c r="B6386">
        <v>6385</v>
      </c>
      <c r="C6386" s="5">
        <f t="shared" si="1195"/>
        <v>13</v>
      </c>
      <c r="D6386" s="5">
        <f t="shared" si="1196"/>
        <v>60</v>
      </c>
      <c r="E6386" s="5" t="str">
        <f t="shared" si="1197"/>
        <v>0.001011</v>
      </c>
      <c r="F6386" s="5" t="str">
        <f t="shared" si="1198"/>
        <v>248.9</v>
      </c>
      <c r="G6386" s="5" t="str">
        <f t="shared" si="1199"/>
        <v>262.1</v>
      </c>
      <c r="H6386" s="5" t="str">
        <f t="shared" si="1200"/>
        <v>0.8244</v>
      </c>
      <c r="I6386" s="1" t="s">
        <v>8</v>
      </c>
      <c r="AN6386" s="89" t="str">
        <f t="shared" si="1201"/>
        <v>13.00</v>
      </c>
      <c r="AO6386" s="89" t="str">
        <f t="shared" si="1202"/>
        <v>60.00</v>
      </c>
      <c r="AP6386" s="89" t="str">
        <f t="shared" si="1203"/>
        <v>0.001011</v>
      </c>
      <c r="AQ6386" s="89" t="str">
        <f t="shared" si="1204"/>
        <v>248.9</v>
      </c>
      <c r="AR6386" s="89" t="str">
        <f t="shared" si="1205"/>
        <v>262.1</v>
      </c>
      <c r="AS6386" s="89" t="str">
        <f t="shared" si="1206"/>
        <v>0.8244</v>
      </c>
      <c r="AT6386" s="89"/>
      <c r="AU6386" s="99">
        <v>13</v>
      </c>
      <c r="AV6386" s="99">
        <v>60</v>
      </c>
      <c r="AW6386" s="99">
        <v>1.0113700000000002E-3</v>
      </c>
      <c r="AX6386" s="99">
        <v>248.91219000000001</v>
      </c>
      <c r="AY6386" s="99">
        <v>262.06</v>
      </c>
      <c r="AZ6386" s="99">
        <v>0.82443999999999995</v>
      </c>
      <c r="BA6386" s="119" t="s">
        <v>8</v>
      </c>
      <c r="BB6386" s="4">
        <v>6386</v>
      </c>
      <c r="BC6386" s="4">
        <v>13</v>
      </c>
    </row>
    <row r="6387" spans="2:55">
      <c r="B6387">
        <v>6386</v>
      </c>
      <c r="C6387" s="5">
        <f t="shared" si="1195"/>
        <v>13</v>
      </c>
      <c r="D6387" s="5">
        <f t="shared" si="1196"/>
        <v>65</v>
      </c>
      <c r="E6387" s="5" t="str">
        <f t="shared" si="1197"/>
        <v>0.001014</v>
      </c>
      <c r="F6387" s="5" t="str">
        <f t="shared" si="1198"/>
        <v>269.7</v>
      </c>
      <c r="G6387" s="5" t="str">
        <f t="shared" si="1199"/>
        <v>282.9</v>
      </c>
      <c r="H6387" s="5" t="str">
        <f t="shared" si="1200"/>
        <v>0.8864</v>
      </c>
      <c r="I6387" s="1" t="s">
        <v>8</v>
      </c>
      <c r="AN6387" s="89" t="str">
        <f t="shared" si="1201"/>
        <v>13.00</v>
      </c>
      <c r="AO6387" s="89" t="str">
        <f t="shared" si="1202"/>
        <v>65.00</v>
      </c>
      <c r="AP6387" s="89" t="str">
        <f t="shared" si="1203"/>
        <v>0.001014</v>
      </c>
      <c r="AQ6387" s="89" t="str">
        <f t="shared" si="1204"/>
        <v>269.7</v>
      </c>
      <c r="AR6387" s="89" t="str">
        <f t="shared" si="1205"/>
        <v>282.9</v>
      </c>
      <c r="AS6387" s="89" t="str">
        <f t="shared" si="1206"/>
        <v>0.8864</v>
      </c>
      <c r="AT6387" s="89"/>
      <c r="AU6387" s="99">
        <v>13</v>
      </c>
      <c r="AV6387" s="99">
        <v>65</v>
      </c>
      <c r="AW6387" s="99">
        <v>1.01406E-3</v>
      </c>
      <c r="AX6387" s="99">
        <v>269.67722000000003</v>
      </c>
      <c r="AY6387" s="99">
        <v>282.86</v>
      </c>
      <c r="AZ6387" s="99">
        <v>0.88639000000000001</v>
      </c>
      <c r="BA6387" s="119" t="s">
        <v>8</v>
      </c>
      <c r="BB6387" s="4">
        <v>6387</v>
      </c>
      <c r="BC6387" s="4">
        <v>13</v>
      </c>
    </row>
    <row r="6388" spans="2:55">
      <c r="B6388">
        <v>6387</v>
      </c>
      <c r="C6388" s="5">
        <f t="shared" si="1195"/>
        <v>13</v>
      </c>
      <c r="D6388" s="5">
        <f t="shared" si="1196"/>
        <v>70</v>
      </c>
      <c r="E6388" s="5" t="str">
        <f t="shared" si="1197"/>
        <v>0.001017</v>
      </c>
      <c r="F6388" s="5" t="str">
        <f t="shared" si="1198"/>
        <v>290.4</v>
      </c>
      <c r="G6388" s="5" t="str">
        <f t="shared" si="1199"/>
        <v>303.7</v>
      </c>
      <c r="H6388" s="5" t="str">
        <f t="shared" si="1200"/>
        <v>0.9475</v>
      </c>
      <c r="I6388" s="1" t="s">
        <v>8</v>
      </c>
      <c r="AN6388" s="89" t="str">
        <f t="shared" si="1201"/>
        <v>13.00</v>
      </c>
      <c r="AO6388" s="89" t="str">
        <f t="shared" si="1202"/>
        <v>70.00</v>
      </c>
      <c r="AP6388" s="89" t="str">
        <f t="shared" si="1203"/>
        <v>0.001017</v>
      </c>
      <c r="AQ6388" s="89" t="str">
        <f t="shared" si="1204"/>
        <v>290.4</v>
      </c>
      <c r="AR6388" s="89" t="str">
        <f t="shared" si="1205"/>
        <v>303.7</v>
      </c>
      <c r="AS6388" s="89" t="str">
        <f t="shared" si="1206"/>
        <v>0.9475</v>
      </c>
      <c r="AT6388" s="89"/>
      <c r="AU6388" s="99">
        <v>13</v>
      </c>
      <c r="AV6388" s="99">
        <v>70</v>
      </c>
      <c r="AW6388" s="99">
        <v>1.01691E-3</v>
      </c>
      <c r="AX6388" s="99">
        <v>290.44017000000002</v>
      </c>
      <c r="AY6388" s="99">
        <v>303.66000000000003</v>
      </c>
      <c r="AZ6388" s="99">
        <v>0.94747999999999999</v>
      </c>
      <c r="BA6388" s="119" t="s">
        <v>8</v>
      </c>
      <c r="BB6388" s="4">
        <v>6388</v>
      </c>
      <c r="BC6388" s="4">
        <v>13</v>
      </c>
    </row>
    <row r="6389" spans="2:55">
      <c r="B6389">
        <v>6388</v>
      </c>
      <c r="C6389" s="5">
        <f t="shared" si="1195"/>
        <v>13</v>
      </c>
      <c r="D6389" s="5">
        <f t="shared" si="1196"/>
        <v>75</v>
      </c>
      <c r="E6389" s="5" t="str">
        <f t="shared" si="1197"/>
        <v>0.001020</v>
      </c>
      <c r="F6389" s="5" t="str">
        <f t="shared" si="1198"/>
        <v>311.2</v>
      </c>
      <c r="G6389" s="5" t="str">
        <f t="shared" si="1199"/>
        <v>324.5</v>
      </c>
      <c r="H6389" s="5" t="str">
        <f t="shared" si="1200"/>
        <v>1.008</v>
      </c>
      <c r="I6389" s="1" t="s">
        <v>8</v>
      </c>
      <c r="AN6389" s="89" t="str">
        <f t="shared" si="1201"/>
        <v>13.00</v>
      </c>
      <c r="AO6389" s="89" t="str">
        <f t="shared" si="1202"/>
        <v>75.00</v>
      </c>
      <c r="AP6389" s="89" t="str">
        <f t="shared" si="1203"/>
        <v>0.001020</v>
      </c>
      <c r="AQ6389" s="89" t="str">
        <f t="shared" si="1204"/>
        <v>311.2</v>
      </c>
      <c r="AR6389" s="89" t="str">
        <f t="shared" si="1205"/>
        <v>324.5</v>
      </c>
      <c r="AS6389" s="89" t="str">
        <f t="shared" si="1206"/>
        <v>1.008</v>
      </c>
      <c r="AT6389" s="89"/>
      <c r="AU6389" s="99">
        <v>13</v>
      </c>
      <c r="AV6389" s="99">
        <v>75</v>
      </c>
      <c r="AW6389" s="99">
        <v>1.0199E-3</v>
      </c>
      <c r="AX6389" s="99">
        <v>311.23130000000003</v>
      </c>
      <c r="AY6389" s="99">
        <v>324.49</v>
      </c>
      <c r="AZ6389" s="99">
        <v>1.0077</v>
      </c>
      <c r="BA6389" s="119" t="s">
        <v>8</v>
      </c>
      <c r="BB6389" s="4">
        <v>6389</v>
      </c>
      <c r="BC6389" s="4">
        <v>13</v>
      </c>
    </row>
    <row r="6390" spans="2:55">
      <c r="B6390">
        <v>6389</v>
      </c>
      <c r="C6390" s="5">
        <f t="shared" si="1195"/>
        <v>13</v>
      </c>
      <c r="D6390" s="5">
        <f t="shared" si="1196"/>
        <v>80</v>
      </c>
      <c r="E6390" s="5" t="str">
        <f t="shared" si="1197"/>
        <v>0.001023</v>
      </c>
      <c r="F6390" s="5" t="str">
        <f t="shared" si="1198"/>
        <v>332.0</v>
      </c>
      <c r="G6390" s="5" t="str">
        <f t="shared" si="1199"/>
        <v>345.3</v>
      </c>
      <c r="H6390" s="5" t="str">
        <f t="shared" si="1200"/>
        <v>1.067</v>
      </c>
      <c r="I6390" s="1" t="s">
        <v>8</v>
      </c>
      <c r="AN6390" s="89" t="str">
        <f t="shared" si="1201"/>
        <v>13.00</v>
      </c>
      <c r="AO6390" s="89" t="str">
        <f t="shared" si="1202"/>
        <v>80.00</v>
      </c>
      <c r="AP6390" s="89" t="str">
        <f t="shared" si="1203"/>
        <v>0.001023</v>
      </c>
      <c r="AQ6390" s="89" t="str">
        <f t="shared" si="1204"/>
        <v>332.0</v>
      </c>
      <c r="AR6390" s="89" t="str">
        <f t="shared" si="1205"/>
        <v>345.3</v>
      </c>
      <c r="AS6390" s="89" t="str">
        <f t="shared" si="1206"/>
        <v>1.067</v>
      </c>
      <c r="AT6390" s="89"/>
      <c r="AU6390" s="99">
        <v>13</v>
      </c>
      <c r="AV6390" s="99">
        <v>80</v>
      </c>
      <c r="AW6390" s="99">
        <v>1.02304E-3</v>
      </c>
      <c r="AX6390" s="99">
        <v>332.02048000000002</v>
      </c>
      <c r="AY6390" s="99">
        <v>345.32</v>
      </c>
      <c r="AZ6390" s="99">
        <v>1.0670999999999999</v>
      </c>
      <c r="BA6390" s="119" t="s">
        <v>8</v>
      </c>
      <c r="BB6390" s="4">
        <v>6390</v>
      </c>
      <c r="BC6390" s="4">
        <v>13</v>
      </c>
    </row>
    <row r="6391" spans="2:55">
      <c r="B6391">
        <v>6390</v>
      </c>
      <c r="C6391" s="5">
        <f t="shared" si="1195"/>
        <v>13</v>
      </c>
      <c r="D6391" s="5">
        <f t="shared" si="1196"/>
        <v>85</v>
      </c>
      <c r="E6391" s="5" t="str">
        <f t="shared" si="1197"/>
        <v>0.001026</v>
      </c>
      <c r="F6391" s="5" t="str">
        <f t="shared" si="1198"/>
        <v>352.8</v>
      </c>
      <c r="G6391" s="5" t="str">
        <f t="shared" si="1199"/>
        <v>366.2</v>
      </c>
      <c r="H6391" s="5" t="str">
        <f t="shared" si="1200"/>
        <v>1.126</v>
      </c>
      <c r="I6391" s="1" t="s">
        <v>8</v>
      </c>
      <c r="AN6391" s="89" t="str">
        <f t="shared" si="1201"/>
        <v>13.00</v>
      </c>
      <c r="AO6391" s="89" t="str">
        <f t="shared" si="1202"/>
        <v>85.00</v>
      </c>
      <c r="AP6391" s="89" t="str">
        <f t="shared" si="1203"/>
        <v>0.001026</v>
      </c>
      <c r="AQ6391" s="89" t="str">
        <f t="shared" si="1204"/>
        <v>352.8</v>
      </c>
      <c r="AR6391" s="89" t="str">
        <f t="shared" si="1205"/>
        <v>366.2</v>
      </c>
      <c r="AS6391" s="89" t="str">
        <f t="shared" si="1206"/>
        <v>1.126</v>
      </c>
      <c r="AT6391" s="89"/>
      <c r="AU6391" s="99">
        <v>13</v>
      </c>
      <c r="AV6391" s="99">
        <v>85</v>
      </c>
      <c r="AW6391" s="99">
        <v>1.0263199999999998E-3</v>
      </c>
      <c r="AX6391" s="99">
        <v>352.83784000000003</v>
      </c>
      <c r="AY6391" s="99">
        <v>366.18</v>
      </c>
      <c r="AZ6391" s="99">
        <v>1.1257999999999999</v>
      </c>
      <c r="BA6391" s="119" t="s">
        <v>8</v>
      </c>
      <c r="BB6391" s="4">
        <v>6391</v>
      </c>
      <c r="BC6391" s="4">
        <v>13</v>
      </c>
    </row>
    <row r="6392" spans="2:55">
      <c r="B6392">
        <v>6391</v>
      </c>
      <c r="C6392" s="5">
        <f t="shared" si="1195"/>
        <v>13</v>
      </c>
      <c r="D6392" s="5">
        <f t="shared" si="1196"/>
        <v>90</v>
      </c>
      <c r="E6392" s="5" t="str">
        <f t="shared" si="1197"/>
        <v>0.001030</v>
      </c>
      <c r="F6392" s="5" t="str">
        <f t="shared" si="1198"/>
        <v>373.7</v>
      </c>
      <c r="G6392" s="5" t="str">
        <f t="shared" si="1199"/>
        <v>387.1</v>
      </c>
      <c r="H6392" s="5" t="str">
        <f t="shared" si="1200"/>
        <v>1.184</v>
      </c>
      <c r="I6392" s="1" t="s">
        <v>8</v>
      </c>
      <c r="AN6392" s="89" t="str">
        <f t="shared" si="1201"/>
        <v>13.00</v>
      </c>
      <c r="AO6392" s="89" t="str">
        <f t="shared" si="1202"/>
        <v>90.00</v>
      </c>
      <c r="AP6392" s="89" t="str">
        <f t="shared" si="1203"/>
        <v>0.001030</v>
      </c>
      <c r="AQ6392" s="89" t="str">
        <f t="shared" si="1204"/>
        <v>373.7</v>
      </c>
      <c r="AR6392" s="89" t="str">
        <f t="shared" si="1205"/>
        <v>387.1</v>
      </c>
      <c r="AS6392" s="89" t="str">
        <f t="shared" si="1206"/>
        <v>1.184</v>
      </c>
      <c r="AT6392" s="89"/>
      <c r="AU6392" s="99">
        <v>13</v>
      </c>
      <c r="AV6392" s="99">
        <v>90</v>
      </c>
      <c r="AW6392" s="99">
        <v>1.0297499999999998E-3</v>
      </c>
      <c r="AX6392" s="99">
        <v>373.67325</v>
      </c>
      <c r="AY6392" s="99">
        <v>387.06</v>
      </c>
      <c r="AZ6392" s="99">
        <v>1.1837</v>
      </c>
      <c r="BA6392" s="119" t="s">
        <v>8</v>
      </c>
      <c r="BB6392" s="4">
        <v>6392</v>
      </c>
      <c r="BC6392" s="4">
        <v>13</v>
      </c>
    </row>
    <row r="6393" spans="2:55">
      <c r="B6393">
        <v>6392</v>
      </c>
      <c r="C6393" s="5">
        <f t="shared" si="1195"/>
        <v>13</v>
      </c>
      <c r="D6393" s="5">
        <f t="shared" si="1196"/>
        <v>95</v>
      </c>
      <c r="E6393" s="5" t="str">
        <f t="shared" si="1197"/>
        <v>0.001033</v>
      </c>
      <c r="F6393" s="5" t="str">
        <f t="shared" si="1198"/>
        <v>394.5</v>
      </c>
      <c r="G6393" s="5" t="str">
        <f t="shared" si="1199"/>
        <v>408.0</v>
      </c>
      <c r="H6393" s="5" t="str">
        <f t="shared" si="1200"/>
        <v>1.241</v>
      </c>
      <c r="I6393" s="1" t="s">
        <v>8</v>
      </c>
      <c r="AN6393" s="89" t="str">
        <f t="shared" si="1201"/>
        <v>13.00</v>
      </c>
      <c r="AO6393" s="89" t="str">
        <f t="shared" si="1202"/>
        <v>95.00</v>
      </c>
      <c r="AP6393" s="89" t="str">
        <f t="shared" si="1203"/>
        <v>0.001033</v>
      </c>
      <c r="AQ6393" s="89" t="str">
        <f t="shared" si="1204"/>
        <v>394.5</v>
      </c>
      <c r="AR6393" s="89" t="str">
        <f t="shared" si="1205"/>
        <v>408.0</v>
      </c>
      <c r="AS6393" s="89" t="str">
        <f t="shared" si="1206"/>
        <v>1.241</v>
      </c>
      <c r="AT6393" s="89"/>
      <c r="AU6393" s="99">
        <v>13</v>
      </c>
      <c r="AV6393" s="99">
        <v>95</v>
      </c>
      <c r="AW6393" s="99">
        <v>1.03331E-3</v>
      </c>
      <c r="AX6393" s="99">
        <v>394.52697000000001</v>
      </c>
      <c r="AY6393" s="99">
        <v>407.96</v>
      </c>
      <c r="AZ6393" s="99">
        <v>1.2407999999999999</v>
      </c>
      <c r="BA6393" s="119" t="s">
        <v>8</v>
      </c>
      <c r="BB6393" s="4">
        <v>6393</v>
      </c>
      <c r="BC6393" s="4">
        <v>13</v>
      </c>
    </row>
    <row r="6394" spans="2:55">
      <c r="B6394">
        <v>6393</v>
      </c>
      <c r="C6394" s="5">
        <f t="shared" si="1195"/>
        <v>13</v>
      </c>
      <c r="D6394" s="5">
        <f t="shared" si="1196"/>
        <v>100</v>
      </c>
      <c r="E6394" s="5" t="str">
        <f t="shared" si="1197"/>
        <v>0.001037</v>
      </c>
      <c r="F6394" s="5" t="str">
        <f t="shared" si="1198"/>
        <v>415.4</v>
      </c>
      <c r="G6394" s="5" t="str">
        <f t="shared" si="1199"/>
        <v>428.9</v>
      </c>
      <c r="H6394" s="5" t="str">
        <f t="shared" si="1200"/>
        <v>1.297</v>
      </c>
      <c r="I6394" s="1" t="s">
        <v>8</v>
      </c>
      <c r="AN6394" s="89" t="str">
        <f t="shared" si="1201"/>
        <v>13.00</v>
      </c>
      <c r="AO6394" s="89" t="str">
        <f t="shared" si="1202"/>
        <v>100.0</v>
      </c>
      <c r="AP6394" s="89" t="str">
        <f t="shared" si="1203"/>
        <v>0.001037</v>
      </c>
      <c r="AQ6394" s="89" t="str">
        <f t="shared" si="1204"/>
        <v>415.4</v>
      </c>
      <c r="AR6394" s="89" t="str">
        <f t="shared" si="1205"/>
        <v>428.9</v>
      </c>
      <c r="AS6394" s="89" t="str">
        <f t="shared" si="1206"/>
        <v>1.297</v>
      </c>
      <c r="AT6394" s="89"/>
      <c r="AU6394" s="99">
        <v>13</v>
      </c>
      <c r="AV6394" s="99">
        <v>100</v>
      </c>
      <c r="AW6394" s="99">
        <v>1.03702E-3</v>
      </c>
      <c r="AX6394" s="99">
        <v>415.39873999999998</v>
      </c>
      <c r="AY6394" s="99">
        <v>428.88</v>
      </c>
      <c r="AZ6394" s="99">
        <v>1.2972999999999999</v>
      </c>
      <c r="BA6394" s="119" t="s">
        <v>8</v>
      </c>
      <c r="BB6394" s="4">
        <v>6394</v>
      </c>
      <c r="BC6394" s="4">
        <v>13</v>
      </c>
    </row>
    <row r="6395" spans="2:55">
      <c r="B6395">
        <v>6394</v>
      </c>
      <c r="C6395" s="5">
        <f t="shared" si="1195"/>
        <v>13</v>
      </c>
      <c r="D6395" s="5">
        <f t="shared" si="1196"/>
        <v>105</v>
      </c>
      <c r="E6395" s="5" t="str">
        <f t="shared" si="1197"/>
        <v>0.001041</v>
      </c>
      <c r="F6395" s="5" t="str">
        <f t="shared" si="1198"/>
        <v>436.3</v>
      </c>
      <c r="G6395" s="5" t="str">
        <f t="shared" si="1199"/>
        <v>449.8</v>
      </c>
      <c r="H6395" s="5" t="str">
        <f t="shared" si="1200"/>
        <v>1.353</v>
      </c>
      <c r="I6395" s="1" t="s">
        <v>8</v>
      </c>
      <c r="AN6395" s="89" t="str">
        <f t="shared" si="1201"/>
        <v>13.00</v>
      </c>
      <c r="AO6395" s="89" t="str">
        <f t="shared" si="1202"/>
        <v>105.0</v>
      </c>
      <c r="AP6395" s="89" t="str">
        <f t="shared" si="1203"/>
        <v>0.001041</v>
      </c>
      <c r="AQ6395" s="89" t="str">
        <f t="shared" si="1204"/>
        <v>436.3</v>
      </c>
      <c r="AR6395" s="89" t="str">
        <f t="shared" si="1205"/>
        <v>449.8</v>
      </c>
      <c r="AS6395" s="89" t="str">
        <f t="shared" si="1206"/>
        <v>1.353</v>
      </c>
      <c r="AT6395" s="89"/>
      <c r="AU6395" s="99">
        <v>13</v>
      </c>
      <c r="AV6395" s="99">
        <v>105</v>
      </c>
      <c r="AW6395" s="99">
        <v>1.0408800000000001E-3</v>
      </c>
      <c r="AX6395" s="99">
        <v>436.29856000000001</v>
      </c>
      <c r="AY6395" s="99">
        <v>449.83</v>
      </c>
      <c r="AZ6395" s="99">
        <v>1.3531</v>
      </c>
      <c r="BA6395" s="119" t="s">
        <v>8</v>
      </c>
      <c r="BB6395" s="4">
        <v>6395</v>
      </c>
      <c r="BC6395" s="4">
        <v>13</v>
      </c>
    </row>
    <row r="6396" spans="2:55">
      <c r="B6396">
        <v>6395</v>
      </c>
      <c r="C6396" s="5">
        <f t="shared" si="1195"/>
        <v>13</v>
      </c>
      <c r="D6396" s="5">
        <f t="shared" si="1196"/>
        <v>110</v>
      </c>
      <c r="E6396" s="5" t="str">
        <f t="shared" si="1197"/>
        <v>0.001045</v>
      </c>
      <c r="F6396" s="5" t="str">
        <f t="shared" si="1198"/>
        <v>457.2</v>
      </c>
      <c r="G6396" s="5" t="str">
        <f t="shared" si="1199"/>
        <v>470.8</v>
      </c>
      <c r="H6396" s="5" t="str">
        <f t="shared" si="1200"/>
        <v>1.408</v>
      </c>
      <c r="I6396" s="1" t="s">
        <v>8</v>
      </c>
      <c r="AN6396" s="89" t="str">
        <f t="shared" si="1201"/>
        <v>13.00</v>
      </c>
      <c r="AO6396" s="89" t="str">
        <f t="shared" si="1202"/>
        <v>110.0</v>
      </c>
      <c r="AP6396" s="89" t="str">
        <f t="shared" si="1203"/>
        <v>0.001045</v>
      </c>
      <c r="AQ6396" s="89" t="str">
        <f t="shared" si="1204"/>
        <v>457.2</v>
      </c>
      <c r="AR6396" s="89" t="str">
        <f t="shared" si="1205"/>
        <v>470.8</v>
      </c>
      <c r="AS6396" s="89" t="str">
        <f t="shared" si="1206"/>
        <v>1.408</v>
      </c>
      <c r="AT6396" s="89"/>
      <c r="AU6396" s="99">
        <v>13</v>
      </c>
      <c r="AV6396" s="99">
        <v>110</v>
      </c>
      <c r="AW6396" s="99">
        <v>1.04488E-3</v>
      </c>
      <c r="AX6396" s="99">
        <v>457.22656000000001</v>
      </c>
      <c r="AY6396" s="99">
        <v>470.81</v>
      </c>
      <c r="AZ6396" s="99">
        <v>1.4081999999999999</v>
      </c>
      <c r="BA6396" s="119" t="s">
        <v>8</v>
      </c>
      <c r="BB6396" s="4">
        <v>6396</v>
      </c>
      <c r="BC6396" s="4">
        <v>13</v>
      </c>
    </row>
    <row r="6397" spans="2:55">
      <c r="B6397">
        <v>6396</v>
      </c>
      <c r="C6397" s="5">
        <f t="shared" si="1195"/>
        <v>13</v>
      </c>
      <c r="D6397" s="5">
        <f t="shared" si="1196"/>
        <v>115</v>
      </c>
      <c r="E6397" s="5" t="str">
        <f t="shared" si="1197"/>
        <v>0.001049</v>
      </c>
      <c r="F6397" s="5" t="str">
        <f t="shared" si="1198"/>
        <v>478.2</v>
      </c>
      <c r="G6397" s="5" t="str">
        <f t="shared" si="1199"/>
        <v>491.8</v>
      </c>
      <c r="H6397" s="5" t="str">
        <f t="shared" si="1200"/>
        <v>1.463</v>
      </c>
      <c r="I6397" s="1" t="s">
        <v>8</v>
      </c>
      <c r="AN6397" s="89" t="str">
        <f t="shared" si="1201"/>
        <v>13.00</v>
      </c>
      <c r="AO6397" s="89" t="str">
        <f t="shared" si="1202"/>
        <v>115.0</v>
      </c>
      <c r="AP6397" s="89" t="str">
        <f t="shared" si="1203"/>
        <v>0.001049</v>
      </c>
      <c r="AQ6397" s="89" t="str">
        <f t="shared" si="1204"/>
        <v>478.2</v>
      </c>
      <c r="AR6397" s="89" t="str">
        <f t="shared" si="1205"/>
        <v>491.8</v>
      </c>
      <c r="AS6397" s="89" t="str">
        <f t="shared" si="1206"/>
        <v>1.463</v>
      </c>
      <c r="AT6397" s="89"/>
      <c r="AU6397" s="99">
        <v>13</v>
      </c>
      <c r="AV6397" s="99">
        <v>115</v>
      </c>
      <c r="AW6397" s="99">
        <v>1.0490200000000001E-3</v>
      </c>
      <c r="AX6397" s="99">
        <v>478.17273999999998</v>
      </c>
      <c r="AY6397" s="99">
        <v>491.81</v>
      </c>
      <c r="AZ6397" s="99">
        <v>1.4625999999999999</v>
      </c>
      <c r="BA6397" s="119" t="s">
        <v>8</v>
      </c>
      <c r="BB6397" s="4">
        <v>6397</v>
      </c>
      <c r="BC6397" s="4">
        <v>13</v>
      </c>
    </row>
    <row r="6398" spans="2:55">
      <c r="B6398">
        <v>6397</v>
      </c>
      <c r="C6398" s="5">
        <f t="shared" si="1195"/>
        <v>13</v>
      </c>
      <c r="D6398" s="5">
        <f t="shared" si="1196"/>
        <v>120</v>
      </c>
      <c r="E6398" s="5" t="str">
        <f t="shared" si="1197"/>
        <v>0.001053</v>
      </c>
      <c r="F6398" s="5" t="str">
        <f t="shared" si="1198"/>
        <v>499.2</v>
      </c>
      <c r="G6398" s="5" t="str">
        <f t="shared" si="1199"/>
        <v>512.9</v>
      </c>
      <c r="H6398" s="5" t="str">
        <f t="shared" si="1200"/>
        <v>1.517</v>
      </c>
      <c r="I6398" s="1" t="s">
        <v>8</v>
      </c>
      <c r="AN6398" s="89" t="str">
        <f t="shared" si="1201"/>
        <v>13.00</v>
      </c>
      <c r="AO6398" s="89" t="str">
        <f t="shared" si="1202"/>
        <v>120.0</v>
      </c>
      <c r="AP6398" s="89" t="str">
        <f t="shared" si="1203"/>
        <v>0.001053</v>
      </c>
      <c r="AQ6398" s="89" t="str">
        <f t="shared" si="1204"/>
        <v>499.2</v>
      </c>
      <c r="AR6398" s="89" t="str">
        <f t="shared" si="1205"/>
        <v>512.9</v>
      </c>
      <c r="AS6398" s="89" t="str">
        <f t="shared" si="1206"/>
        <v>1.517</v>
      </c>
      <c r="AT6398" s="89"/>
      <c r="AU6398" s="99">
        <v>13</v>
      </c>
      <c r="AV6398" s="99">
        <v>120</v>
      </c>
      <c r="AW6398" s="99">
        <v>1.05331E-3</v>
      </c>
      <c r="AX6398" s="99">
        <v>499.16696999999999</v>
      </c>
      <c r="AY6398" s="99">
        <v>512.86</v>
      </c>
      <c r="AZ6398" s="99">
        <v>1.5165</v>
      </c>
      <c r="BA6398" s="119" t="s">
        <v>8</v>
      </c>
      <c r="BB6398" s="4">
        <v>6398</v>
      </c>
      <c r="BC6398" s="4">
        <v>13</v>
      </c>
    </row>
    <row r="6399" spans="2:55">
      <c r="B6399">
        <v>6398</v>
      </c>
      <c r="C6399" s="5">
        <f t="shared" si="1195"/>
        <v>13</v>
      </c>
      <c r="D6399" s="5">
        <f t="shared" si="1196"/>
        <v>125</v>
      </c>
      <c r="E6399" s="5" t="str">
        <f t="shared" si="1197"/>
        <v>0.001058</v>
      </c>
      <c r="F6399" s="5" t="str">
        <f t="shared" si="1198"/>
        <v>520.2</v>
      </c>
      <c r="G6399" s="5" t="str">
        <f t="shared" si="1199"/>
        <v>533.9</v>
      </c>
      <c r="H6399" s="5" t="str">
        <f t="shared" si="1200"/>
        <v>1.570</v>
      </c>
      <c r="I6399" s="1" t="s">
        <v>8</v>
      </c>
      <c r="AN6399" s="89" t="str">
        <f t="shared" si="1201"/>
        <v>13.00</v>
      </c>
      <c r="AO6399" s="89" t="str">
        <f t="shared" si="1202"/>
        <v>125.0</v>
      </c>
      <c r="AP6399" s="89" t="str">
        <f t="shared" si="1203"/>
        <v>0.001058</v>
      </c>
      <c r="AQ6399" s="89" t="str">
        <f t="shared" si="1204"/>
        <v>520.2</v>
      </c>
      <c r="AR6399" s="89" t="str">
        <f t="shared" si="1205"/>
        <v>533.9</v>
      </c>
      <c r="AS6399" s="89" t="str">
        <f t="shared" si="1206"/>
        <v>1.570</v>
      </c>
      <c r="AT6399" s="89"/>
      <c r="AU6399" s="99">
        <v>13</v>
      </c>
      <c r="AV6399" s="99">
        <v>125</v>
      </c>
      <c r="AW6399" s="99">
        <v>1.0577499999999999E-3</v>
      </c>
      <c r="AX6399" s="99">
        <v>520.18925000000002</v>
      </c>
      <c r="AY6399" s="99">
        <v>533.94000000000005</v>
      </c>
      <c r="AZ6399" s="99">
        <v>1.5698000000000001</v>
      </c>
      <c r="BA6399" s="119" t="s">
        <v>8</v>
      </c>
      <c r="BB6399" s="4">
        <v>6399</v>
      </c>
      <c r="BC6399" s="4">
        <v>13</v>
      </c>
    </row>
    <row r="6400" spans="2:55">
      <c r="B6400">
        <v>6399</v>
      </c>
      <c r="C6400" s="5">
        <f t="shared" si="1195"/>
        <v>13</v>
      </c>
      <c r="D6400" s="5">
        <f t="shared" si="1196"/>
        <v>130</v>
      </c>
      <c r="E6400" s="5" t="str">
        <f t="shared" si="1197"/>
        <v>0.001062</v>
      </c>
      <c r="F6400" s="5" t="str">
        <f t="shared" si="1198"/>
        <v>541.2</v>
      </c>
      <c r="G6400" s="5" t="str">
        <f t="shared" si="1199"/>
        <v>555.1</v>
      </c>
      <c r="H6400" s="5" t="str">
        <f t="shared" si="1200"/>
        <v>1.623</v>
      </c>
      <c r="I6400" s="1" t="s">
        <v>8</v>
      </c>
      <c r="AN6400" s="89" t="str">
        <f t="shared" si="1201"/>
        <v>13.00</v>
      </c>
      <c r="AO6400" s="89" t="str">
        <f t="shared" si="1202"/>
        <v>130.0</v>
      </c>
      <c r="AP6400" s="89" t="str">
        <f t="shared" si="1203"/>
        <v>0.001062</v>
      </c>
      <c r="AQ6400" s="89" t="str">
        <f t="shared" si="1204"/>
        <v>541.2</v>
      </c>
      <c r="AR6400" s="89" t="str">
        <f t="shared" si="1205"/>
        <v>555.1</v>
      </c>
      <c r="AS6400" s="89" t="str">
        <f t="shared" si="1206"/>
        <v>1.623</v>
      </c>
      <c r="AT6400" s="89"/>
      <c r="AU6400" s="99">
        <v>13</v>
      </c>
      <c r="AV6400" s="99">
        <v>130</v>
      </c>
      <c r="AW6400" s="99">
        <v>1.0623400000000002E-3</v>
      </c>
      <c r="AX6400" s="99">
        <v>541.24957999999992</v>
      </c>
      <c r="AY6400" s="99">
        <v>555.05999999999995</v>
      </c>
      <c r="AZ6400" s="99">
        <v>1.6225000000000001</v>
      </c>
      <c r="BA6400" s="119" t="s">
        <v>8</v>
      </c>
      <c r="BB6400" s="4">
        <v>6400</v>
      </c>
      <c r="BC6400" s="4">
        <v>13</v>
      </c>
    </row>
    <row r="6401" spans="2:55">
      <c r="B6401">
        <v>6400</v>
      </c>
      <c r="C6401" s="5">
        <f t="shared" si="1195"/>
        <v>13</v>
      </c>
      <c r="D6401" s="5">
        <f t="shared" si="1196"/>
        <v>135</v>
      </c>
      <c r="E6401" s="5" t="str">
        <f t="shared" si="1197"/>
        <v>0.001067</v>
      </c>
      <c r="F6401" s="5" t="str">
        <f t="shared" si="1198"/>
        <v>562.3</v>
      </c>
      <c r="G6401" s="5" t="str">
        <f t="shared" si="1199"/>
        <v>576.2</v>
      </c>
      <c r="H6401" s="5" t="str">
        <f t="shared" si="1200"/>
        <v>1.675</v>
      </c>
      <c r="I6401" s="1" t="s">
        <v>8</v>
      </c>
      <c r="AN6401" s="89" t="str">
        <f t="shared" si="1201"/>
        <v>13.00</v>
      </c>
      <c r="AO6401" s="89" t="str">
        <f t="shared" si="1202"/>
        <v>135.0</v>
      </c>
      <c r="AP6401" s="89" t="str">
        <f t="shared" si="1203"/>
        <v>0.001067</v>
      </c>
      <c r="AQ6401" s="89" t="str">
        <f t="shared" si="1204"/>
        <v>562.3</v>
      </c>
      <c r="AR6401" s="89" t="str">
        <f t="shared" si="1205"/>
        <v>576.2</v>
      </c>
      <c r="AS6401" s="89" t="str">
        <f t="shared" si="1206"/>
        <v>1.675</v>
      </c>
      <c r="AT6401" s="89"/>
      <c r="AU6401" s="99">
        <v>13</v>
      </c>
      <c r="AV6401" s="99">
        <v>135</v>
      </c>
      <c r="AW6401" s="99">
        <v>1.0670900000000001E-3</v>
      </c>
      <c r="AX6401" s="99">
        <v>562.34783000000004</v>
      </c>
      <c r="AY6401" s="99">
        <v>576.22</v>
      </c>
      <c r="AZ6401" s="99">
        <v>1.6747000000000001</v>
      </c>
      <c r="BA6401" s="119" t="s">
        <v>8</v>
      </c>
      <c r="BB6401" s="4">
        <v>6401</v>
      </c>
      <c r="BC6401" s="4">
        <v>13</v>
      </c>
    </row>
    <row r="6402" spans="2:55">
      <c r="B6402">
        <v>6401</v>
      </c>
      <c r="C6402" s="5">
        <f t="shared" si="1195"/>
        <v>13</v>
      </c>
      <c r="D6402" s="5">
        <f t="shared" si="1196"/>
        <v>140</v>
      </c>
      <c r="E6402" s="5" t="str">
        <f t="shared" si="1197"/>
        <v>0.001072</v>
      </c>
      <c r="F6402" s="5" t="str">
        <f t="shared" si="1198"/>
        <v>583.5</v>
      </c>
      <c r="G6402" s="5" t="str">
        <f t="shared" si="1199"/>
        <v>597.4</v>
      </c>
      <c r="H6402" s="5" t="str">
        <f t="shared" si="1200"/>
        <v>1.726</v>
      </c>
      <c r="I6402" s="1" t="s">
        <v>8</v>
      </c>
      <c r="AN6402" s="89" t="str">
        <f t="shared" si="1201"/>
        <v>13.00</v>
      </c>
      <c r="AO6402" s="89" t="str">
        <f t="shared" si="1202"/>
        <v>140.0</v>
      </c>
      <c r="AP6402" s="89" t="str">
        <f t="shared" si="1203"/>
        <v>0.001072</v>
      </c>
      <c r="AQ6402" s="89" t="str">
        <f t="shared" si="1204"/>
        <v>583.5</v>
      </c>
      <c r="AR6402" s="89" t="str">
        <f t="shared" si="1205"/>
        <v>597.4</v>
      </c>
      <c r="AS6402" s="89" t="str">
        <f t="shared" si="1206"/>
        <v>1.726</v>
      </c>
      <c r="AT6402" s="89"/>
      <c r="AU6402" s="99">
        <v>13</v>
      </c>
      <c r="AV6402" s="99">
        <v>140</v>
      </c>
      <c r="AW6402" s="99">
        <v>1.072E-3</v>
      </c>
      <c r="AX6402" s="99">
        <v>583.49399999999991</v>
      </c>
      <c r="AY6402" s="99">
        <v>597.42999999999995</v>
      </c>
      <c r="AZ6402" s="99">
        <v>1.7262999999999999</v>
      </c>
      <c r="BA6402" s="119" t="s">
        <v>8</v>
      </c>
      <c r="BB6402" s="4">
        <v>6402</v>
      </c>
      <c r="BC6402" s="4">
        <v>13</v>
      </c>
    </row>
    <row r="6403" spans="2:55">
      <c r="B6403">
        <v>6402</v>
      </c>
      <c r="C6403" s="5">
        <f t="shared" si="1195"/>
        <v>13</v>
      </c>
      <c r="D6403" s="5">
        <f t="shared" si="1196"/>
        <v>145</v>
      </c>
      <c r="E6403" s="5" t="str">
        <f t="shared" si="1197"/>
        <v>0.001077</v>
      </c>
      <c r="F6403" s="5" t="str">
        <f t="shared" si="1198"/>
        <v>604.7</v>
      </c>
      <c r="G6403" s="5" t="str">
        <f t="shared" si="1199"/>
        <v>618.7</v>
      </c>
      <c r="H6403" s="5" t="str">
        <f t="shared" si="1200"/>
        <v>1.778</v>
      </c>
      <c r="I6403" s="1" t="s">
        <v>8</v>
      </c>
      <c r="AN6403" s="89" t="str">
        <f t="shared" si="1201"/>
        <v>13.00</v>
      </c>
      <c r="AO6403" s="89" t="str">
        <f t="shared" si="1202"/>
        <v>145.0</v>
      </c>
      <c r="AP6403" s="89" t="str">
        <f t="shared" si="1203"/>
        <v>0.001077</v>
      </c>
      <c r="AQ6403" s="89" t="str">
        <f t="shared" si="1204"/>
        <v>604.7</v>
      </c>
      <c r="AR6403" s="89" t="str">
        <f t="shared" si="1205"/>
        <v>618.7</v>
      </c>
      <c r="AS6403" s="89" t="str">
        <f t="shared" si="1206"/>
        <v>1.778</v>
      </c>
      <c r="AT6403" s="89"/>
      <c r="AU6403" s="99">
        <v>13</v>
      </c>
      <c r="AV6403" s="99">
        <v>145</v>
      </c>
      <c r="AW6403" s="99">
        <v>1.0770700000000001E-3</v>
      </c>
      <c r="AX6403" s="99">
        <v>604.6880900000001</v>
      </c>
      <c r="AY6403" s="99">
        <v>618.69000000000005</v>
      </c>
      <c r="AZ6403" s="99">
        <v>1.7775000000000001</v>
      </c>
      <c r="BA6403" s="119" t="s">
        <v>8</v>
      </c>
      <c r="BB6403" s="4">
        <v>6403</v>
      </c>
      <c r="BC6403" s="4">
        <v>13</v>
      </c>
    </row>
    <row r="6404" spans="2:55">
      <c r="B6404">
        <v>6403</v>
      </c>
      <c r="C6404" s="5">
        <f t="shared" si="1195"/>
        <v>13</v>
      </c>
      <c r="D6404" s="5">
        <f t="shared" si="1196"/>
        <v>150</v>
      </c>
      <c r="E6404" s="5" t="str">
        <f t="shared" si="1197"/>
        <v>0.001082</v>
      </c>
      <c r="F6404" s="5" t="str">
        <f t="shared" si="1198"/>
        <v>625.9</v>
      </c>
      <c r="G6404" s="5" t="str">
        <f t="shared" si="1199"/>
        <v>640.0</v>
      </c>
      <c r="H6404" s="5" t="str">
        <f t="shared" si="1200"/>
        <v>1.828</v>
      </c>
      <c r="I6404" s="1" t="s">
        <v>8</v>
      </c>
      <c r="AN6404" s="89" t="str">
        <f t="shared" si="1201"/>
        <v>13.00</v>
      </c>
      <c r="AO6404" s="89" t="str">
        <f t="shared" si="1202"/>
        <v>150.0</v>
      </c>
      <c r="AP6404" s="89" t="str">
        <f t="shared" si="1203"/>
        <v>0.001082</v>
      </c>
      <c r="AQ6404" s="89" t="str">
        <f t="shared" si="1204"/>
        <v>625.9</v>
      </c>
      <c r="AR6404" s="89" t="str">
        <f t="shared" si="1205"/>
        <v>640.0</v>
      </c>
      <c r="AS6404" s="89" t="str">
        <f t="shared" si="1206"/>
        <v>1.828</v>
      </c>
      <c r="AT6404" s="89"/>
      <c r="AU6404" s="99">
        <v>13</v>
      </c>
      <c r="AV6404" s="99">
        <v>150</v>
      </c>
      <c r="AW6404" s="99">
        <v>1.0823100000000002E-3</v>
      </c>
      <c r="AX6404" s="99">
        <v>625.92997000000003</v>
      </c>
      <c r="AY6404" s="99">
        <v>640</v>
      </c>
      <c r="AZ6404" s="99">
        <v>1.8281000000000001</v>
      </c>
      <c r="BA6404" s="119" t="s">
        <v>8</v>
      </c>
      <c r="BB6404" s="4">
        <v>6404</v>
      </c>
      <c r="BC6404" s="4">
        <v>13</v>
      </c>
    </row>
    <row r="6405" spans="2:55">
      <c r="B6405">
        <v>6404</v>
      </c>
      <c r="C6405" s="5">
        <f t="shared" si="1195"/>
        <v>13</v>
      </c>
      <c r="D6405" s="5">
        <f t="shared" si="1196"/>
        <v>155</v>
      </c>
      <c r="E6405" s="5" t="str">
        <f t="shared" si="1197"/>
        <v>0.001088</v>
      </c>
      <c r="F6405" s="5" t="str">
        <f t="shared" si="1198"/>
        <v>647.2</v>
      </c>
      <c r="G6405" s="5" t="str">
        <f t="shared" si="1199"/>
        <v>661.4</v>
      </c>
      <c r="H6405" s="5" t="str">
        <f t="shared" si="1200"/>
        <v>1.878</v>
      </c>
      <c r="I6405" s="1" t="s">
        <v>8</v>
      </c>
      <c r="AN6405" s="89" t="str">
        <f t="shared" si="1201"/>
        <v>13.00</v>
      </c>
      <c r="AO6405" s="89" t="str">
        <f t="shared" si="1202"/>
        <v>155.0</v>
      </c>
      <c r="AP6405" s="89" t="str">
        <f t="shared" si="1203"/>
        <v>0.001088</v>
      </c>
      <c r="AQ6405" s="89" t="str">
        <f t="shared" si="1204"/>
        <v>647.2</v>
      </c>
      <c r="AR6405" s="89" t="str">
        <f t="shared" si="1205"/>
        <v>661.4</v>
      </c>
      <c r="AS6405" s="89" t="str">
        <f t="shared" si="1206"/>
        <v>1.878</v>
      </c>
      <c r="AT6405" s="89"/>
      <c r="AU6405" s="99">
        <v>13</v>
      </c>
      <c r="AV6405" s="99">
        <v>155</v>
      </c>
      <c r="AW6405" s="99">
        <v>1.0877199999999999E-3</v>
      </c>
      <c r="AX6405" s="99">
        <v>647.22964000000002</v>
      </c>
      <c r="AY6405" s="99">
        <v>661.37</v>
      </c>
      <c r="AZ6405" s="99">
        <v>1.8783000000000001</v>
      </c>
      <c r="BA6405" s="119" t="s">
        <v>8</v>
      </c>
      <c r="BB6405" s="4">
        <v>6405</v>
      </c>
      <c r="BC6405" s="4">
        <v>13</v>
      </c>
    </row>
    <row r="6406" spans="2:55">
      <c r="B6406">
        <v>6405</v>
      </c>
      <c r="C6406" s="5">
        <f t="shared" si="1195"/>
        <v>13</v>
      </c>
      <c r="D6406" s="5">
        <f t="shared" si="1196"/>
        <v>160</v>
      </c>
      <c r="E6406" s="5" t="str">
        <f t="shared" si="1197"/>
        <v>0.001093</v>
      </c>
      <c r="F6406" s="5" t="str">
        <f t="shared" si="1198"/>
        <v>668.6</v>
      </c>
      <c r="G6406" s="5" t="str">
        <f t="shared" si="1199"/>
        <v>682.8</v>
      </c>
      <c r="H6406" s="5" t="str">
        <f t="shared" si="1200"/>
        <v>1.928</v>
      </c>
      <c r="I6406" s="1" t="s">
        <v>8</v>
      </c>
      <c r="AN6406" s="89" t="str">
        <f t="shared" si="1201"/>
        <v>13.00</v>
      </c>
      <c r="AO6406" s="89" t="str">
        <f t="shared" si="1202"/>
        <v>160.0</v>
      </c>
      <c r="AP6406" s="89" t="str">
        <f t="shared" si="1203"/>
        <v>0.001093</v>
      </c>
      <c r="AQ6406" s="89" t="str">
        <f t="shared" si="1204"/>
        <v>668.6</v>
      </c>
      <c r="AR6406" s="89" t="str">
        <f t="shared" si="1205"/>
        <v>682.8</v>
      </c>
      <c r="AS6406" s="89" t="str">
        <f t="shared" si="1206"/>
        <v>1.928</v>
      </c>
      <c r="AT6406" s="89"/>
      <c r="AU6406" s="99">
        <v>13</v>
      </c>
      <c r="AV6406" s="99">
        <v>160</v>
      </c>
      <c r="AW6406" s="99">
        <v>1.0933E-3</v>
      </c>
      <c r="AX6406" s="99">
        <v>668.59709999999995</v>
      </c>
      <c r="AY6406" s="99">
        <v>682.81</v>
      </c>
      <c r="AZ6406" s="99">
        <v>1.9280999999999999</v>
      </c>
      <c r="BA6406" s="119" t="s">
        <v>8</v>
      </c>
      <c r="BB6406" s="4">
        <v>6406</v>
      </c>
      <c r="BC6406" s="4">
        <v>13</v>
      </c>
    </row>
    <row r="6407" spans="2:55">
      <c r="B6407">
        <v>6406</v>
      </c>
      <c r="C6407" s="5">
        <f t="shared" si="1195"/>
        <v>13</v>
      </c>
      <c r="D6407" s="5">
        <f t="shared" si="1196"/>
        <v>165</v>
      </c>
      <c r="E6407" s="5" t="str">
        <f t="shared" si="1197"/>
        <v>0.001099</v>
      </c>
      <c r="F6407" s="5" t="str">
        <f t="shared" si="1198"/>
        <v>690.0</v>
      </c>
      <c r="G6407" s="5" t="str">
        <f t="shared" si="1199"/>
        <v>704.3</v>
      </c>
      <c r="H6407" s="5" t="str">
        <f t="shared" si="1200"/>
        <v>1.978</v>
      </c>
      <c r="I6407" s="1" t="s">
        <v>8</v>
      </c>
      <c r="AN6407" s="89" t="str">
        <f t="shared" si="1201"/>
        <v>13.00</v>
      </c>
      <c r="AO6407" s="89" t="str">
        <f t="shared" si="1202"/>
        <v>165.0</v>
      </c>
      <c r="AP6407" s="89" t="str">
        <f t="shared" si="1203"/>
        <v>0.001099</v>
      </c>
      <c r="AQ6407" s="89" t="str">
        <f t="shared" si="1204"/>
        <v>690.0</v>
      </c>
      <c r="AR6407" s="89" t="str">
        <f t="shared" si="1205"/>
        <v>704.3</v>
      </c>
      <c r="AS6407" s="89" t="str">
        <f t="shared" si="1206"/>
        <v>1.978</v>
      </c>
      <c r="AT6407" s="89"/>
      <c r="AU6407" s="99">
        <v>13</v>
      </c>
      <c r="AV6407" s="99">
        <v>165</v>
      </c>
      <c r="AW6407" s="99">
        <v>1.0990800000000001E-3</v>
      </c>
      <c r="AX6407" s="99">
        <v>690.02195999999992</v>
      </c>
      <c r="AY6407" s="99">
        <v>704.31</v>
      </c>
      <c r="AZ6407" s="99">
        <v>1.9775</v>
      </c>
      <c r="BA6407" s="119" t="s">
        <v>8</v>
      </c>
      <c r="BB6407" s="4">
        <v>6407</v>
      </c>
      <c r="BC6407" s="4">
        <v>13</v>
      </c>
    </row>
    <row r="6408" spans="2:55">
      <c r="B6408">
        <v>6407</v>
      </c>
      <c r="C6408" s="5">
        <f t="shared" si="1195"/>
        <v>13</v>
      </c>
      <c r="D6408" s="5">
        <f t="shared" si="1196"/>
        <v>170</v>
      </c>
      <c r="E6408" s="5" t="str">
        <f t="shared" si="1197"/>
        <v>0.001105</v>
      </c>
      <c r="F6408" s="5" t="str">
        <f t="shared" si="1198"/>
        <v>711.5</v>
      </c>
      <c r="G6408" s="5" t="str">
        <f t="shared" si="1199"/>
        <v>725.9</v>
      </c>
      <c r="H6408" s="5" t="str">
        <f t="shared" si="1200"/>
        <v>2.026</v>
      </c>
      <c r="I6408" s="1" t="s">
        <v>8</v>
      </c>
      <c r="AN6408" s="89" t="str">
        <f t="shared" si="1201"/>
        <v>13.00</v>
      </c>
      <c r="AO6408" s="89" t="str">
        <f t="shared" si="1202"/>
        <v>170.0</v>
      </c>
      <c r="AP6408" s="89" t="str">
        <f t="shared" si="1203"/>
        <v>0.001105</v>
      </c>
      <c r="AQ6408" s="89" t="str">
        <f t="shared" si="1204"/>
        <v>711.5</v>
      </c>
      <c r="AR6408" s="89" t="str">
        <f t="shared" si="1205"/>
        <v>725.9</v>
      </c>
      <c r="AS6408" s="89" t="str">
        <f t="shared" si="1206"/>
        <v>2.026</v>
      </c>
      <c r="AT6408" s="89"/>
      <c r="AU6408" s="99">
        <v>13</v>
      </c>
      <c r="AV6408" s="99">
        <v>170</v>
      </c>
      <c r="AW6408" s="99">
        <v>1.1050400000000001E-3</v>
      </c>
      <c r="AX6408" s="99">
        <v>711.51448000000005</v>
      </c>
      <c r="AY6408" s="99">
        <v>725.88</v>
      </c>
      <c r="AZ6408" s="99">
        <v>2.0264000000000002</v>
      </c>
      <c r="BA6408" s="119" t="s">
        <v>8</v>
      </c>
      <c r="BB6408" s="4">
        <v>6408</v>
      </c>
      <c r="BC6408" s="4">
        <v>13</v>
      </c>
    </row>
    <row r="6409" spans="2:55">
      <c r="B6409">
        <v>6408</v>
      </c>
      <c r="C6409" s="5">
        <f t="shared" si="1195"/>
        <v>13</v>
      </c>
      <c r="D6409" s="5">
        <f t="shared" si="1196"/>
        <v>175</v>
      </c>
      <c r="E6409" s="5" t="str">
        <f t="shared" si="1197"/>
        <v>0.001111</v>
      </c>
      <c r="F6409" s="5" t="str">
        <f t="shared" si="1198"/>
        <v>733.1</v>
      </c>
      <c r="G6409" s="5" t="str">
        <f t="shared" si="1199"/>
        <v>747.5</v>
      </c>
      <c r="H6409" s="5" t="str">
        <f t="shared" si="1200"/>
        <v>2.075</v>
      </c>
      <c r="I6409" s="1" t="s">
        <v>8</v>
      </c>
      <c r="AN6409" s="89" t="str">
        <f t="shared" si="1201"/>
        <v>13.00</v>
      </c>
      <c r="AO6409" s="89" t="str">
        <f t="shared" si="1202"/>
        <v>175.0</v>
      </c>
      <c r="AP6409" s="89" t="str">
        <f t="shared" si="1203"/>
        <v>0.001111</v>
      </c>
      <c r="AQ6409" s="89" t="str">
        <f t="shared" si="1204"/>
        <v>733.1</v>
      </c>
      <c r="AR6409" s="89" t="str">
        <f t="shared" si="1205"/>
        <v>747.5</v>
      </c>
      <c r="AS6409" s="89" t="str">
        <f t="shared" si="1206"/>
        <v>2.075</v>
      </c>
      <c r="AT6409" s="89"/>
      <c r="AU6409" s="99">
        <v>13</v>
      </c>
      <c r="AV6409" s="99">
        <v>175</v>
      </c>
      <c r="AW6409" s="99">
        <v>1.1112100000000001E-3</v>
      </c>
      <c r="AX6409" s="99">
        <v>733.08426999999995</v>
      </c>
      <c r="AY6409" s="99">
        <v>747.53</v>
      </c>
      <c r="AZ6409" s="99">
        <v>2.0750000000000002</v>
      </c>
      <c r="BA6409" s="119" t="s">
        <v>8</v>
      </c>
      <c r="BB6409" s="4">
        <v>6409</v>
      </c>
      <c r="BC6409" s="4">
        <v>13</v>
      </c>
    </row>
    <row r="6410" spans="2:55">
      <c r="B6410">
        <v>6409</v>
      </c>
      <c r="C6410" s="5">
        <f t="shared" si="1195"/>
        <v>13</v>
      </c>
      <c r="D6410" s="5">
        <f t="shared" si="1196"/>
        <v>180</v>
      </c>
      <c r="E6410" s="5" t="str">
        <f t="shared" si="1197"/>
        <v>0.001118</v>
      </c>
      <c r="F6410" s="5" t="str">
        <f t="shared" si="1198"/>
        <v>754.7</v>
      </c>
      <c r="G6410" s="5" t="str">
        <f t="shared" si="1199"/>
        <v>769.3</v>
      </c>
      <c r="H6410" s="5" t="str">
        <f t="shared" si="1200"/>
        <v>2.123</v>
      </c>
      <c r="I6410" s="1" t="s">
        <v>8</v>
      </c>
      <c r="AN6410" s="89" t="str">
        <f t="shared" si="1201"/>
        <v>13.00</v>
      </c>
      <c r="AO6410" s="89" t="str">
        <f t="shared" si="1202"/>
        <v>180.0</v>
      </c>
      <c r="AP6410" s="89" t="str">
        <f t="shared" si="1203"/>
        <v>0.001118</v>
      </c>
      <c r="AQ6410" s="89" t="str">
        <f t="shared" si="1204"/>
        <v>754.7</v>
      </c>
      <c r="AR6410" s="89" t="str">
        <f t="shared" si="1205"/>
        <v>769.3</v>
      </c>
      <c r="AS6410" s="89" t="str">
        <f t="shared" si="1206"/>
        <v>2.123</v>
      </c>
      <c r="AT6410" s="89"/>
      <c r="AU6410" s="99">
        <v>13</v>
      </c>
      <c r="AV6410" s="99">
        <v>180</v>
      </c>
      <c r="AW6410" s="99">
        <v>1.11758E-3</v>
      </c>
      <c r="AX6410" s="99">
        <v>754.73145999999997</v>
      </c>
      <c r="AY6410" s="99">
        <v>769.26</v>
      </c>
      <c r="AZ6410" s="99">
        <v>2.1232000000000002</v>
      </c>
      <c r="BA6410" s="119" t="s">
        <v>8</v>
      </c>
      <c r="BB6410" s="4">
        <v>6410</v>
      </c>
      <c r="BC6410" s="4">
        <v>13</v>
      </c>
    </row>
    <row r="6411" spans="2:55">
      <c r="B6411">
        <v>6410</v>
      </c>
      <c r="C6411" s="5">
        <f t="shared" si="1195"/>
        <v>13</v>
      </c>
      <c r="D6411" s="5">
        <f t="shared" si="1196"/>
        <v>185</v>
      </c>
      <c r="E6411" s="5" t="str">
        <f t="shared" si="1197"/>
        <v>0.001124</v>
      </c>
      <c r="F6411" s="5" t="str">
        <f t="shared" si="1198"/>
        <v>776.5</v>
      </c>
      <c r="G6411" s="5" t="str">
        <f t="shared" si="1199"/>
        <v>791.1</v>
      </c>
      <c r="H6411" s="5" t="str">
        <f t="shared" si="1200"/>
        <v>2.171</v>
      </c>
      <c r="I6411" s="1" t="s">
        <v>8</v>
      </c>
      <c r="AN6411" s="89" t="str">
        <f t="shared" si="1201"/>
        <v>13.00</v>
      </c>
      <c r="AO6411" s="89" t="str">
        <f t="shared" si="1202"/>
        <v>185.0</v>
      </c>
      <c r="AP6411" s="89" t="str">
        <f t="shared" si="1203"/>
        <v>0.001124</v>
      </c>
      <c r="AQ6411" s="89" t="str">
        <f t="shared" si="1204"/>
        <v>776.5</v>
      </c>
      <c r="AR6411" s="89" t="str">
        <f t="shared" si="1205"/>
        <v>791.1</v>
      </c>
      <c r="AS6411" s="89" t="str">
        <f t="shared" si="1206"/>
        <v>2.171</v>
      </c>
      <c r="AT6411" s="89"/>
      <c r="AU6411" s="99">
        <v>13</v>
      </c>
      <c r="AV6411" s="99">
        <v>185</v>
      </c>
      <c r="AW6411" s="99">
        <v>1.1241699999999999E-3</v>
      </c>
      <c r="AX6411" s="99">
        <v>776.45579000000009</v>
      </c>
      <c r="AY6411" s="99">
        <v>791.07</v>
      </c>
      <c r="AZ6411" s="99">
        <v>2.1711</v>
      </c>
      <c r="BA6411" s="119" t="s">
        <v>8</v>
      </c>
      <c r="BB6411" s="4">
        <v>6411</v>
      </c>
      <c r="BC6411" s="4">
        <v>13</v>
      </c>
    </row>
    <row r="6412" spans="2:55">
      <c r="B6412">
        <v>6411</v>
      </c>
      <c r="C6412" s="5">
        <f t="shared" si="1195"/>
        <v>13</v>
      </c>
      <c r="D6412" s="5">
        <f t="shared" si="1196"/>
        <v>190</v>
      </c>
      <c r="E6412" s="5" t="str">
        <f t="shared" si="1197"/>
        <v>0.001131</v>
      </c>
      <c r="F6412" s="5" t="str">
        <f t="shared" si="1198"/>
        <v>798.3</v>
      </c>
      <c r="G6412" s="5" t="str">
        <f t="shared" si="1199"/>
        <v>813.0</v>
      </c>
      <c r="H6412" s="5" t="str">
        <f t="shared" si="1200"/>
        <v>2.219</v>
      </c>
      <c r="I6412" s="1" t="s">
        <v>8</v>
      </c>
      <c r="AN6412" s="89" t="str">
        <f t="shared" si="1201"/>
        <v>13.00</v>
      </c>
      <c r="AO6412" s="89" t="str">
        <f t="shared" si="1202"/>
        <v>190.0</v>
      </c>
      <c r="AP6412" s="89" t="str">
        <f t="shared" si="1203"/>
        <v>0.001131</v>
      </c>
      <c r="AQ6412" s="89" t="str">
        <f t="shared" si="1204"/>
        <v>798.3</v>
      </c>
      <c r="AR6412" s="89" t="str">
        <f t="shared" si="1205"/>
        <v>813.0</v>
      </c>
      <c r="AS6412" s="89" t="str">
        <f t="shared" si="1206"/>
        <v>2.219</v>
      </c>
      <c r="AT6412" s="89"/>
      <c r="AU6412" s="99">
        <v>13</v>
      </c>
      <c r="AV6412" s="99">
        <v>190</v>
      </c>
      <c r="AW6412" s="99">
        <v>1.1309899999999999E-3</v>
      </c>
      <c r="AX6412" s="99">
        <v>798.27713000000006</v>
      </c>
      <c r="AY6412" s="99">
        <v>812.98</v>
      </c>
      <c r="AZ6412" s="99">
        <v>2.2187000000000001</v>
      </c>
      <c r="BA6412" s="119" t="s">
        <v>8</v>
      </c>
      <c r="BB6412" s="4">
        <v>6412</v>
      </c>
      <c r="BC6412" s="4">
        <v>13</v>
      </c>
    </row>
    <row r="6413" spans="2:55">
      <c r="B6413">
        <v>6412</v>
      </c>
      <c r="C6413" s="5">
        <f t="shared" si="1195"/>
        <v>13</v>
      </c>
      <c r="D6413" s="5">
        <f t="shared" si="1196"/>
        <v>195</v>
      </c>
      <c r="E6413" s="5" t="str">
        <f t="shared" si="1197"/>
        <v>0.001138</v>
      </c>
      <c r="F6413" s="5" t="str">
        <f t="shared" si="1198"/>
        <v>820.2</v>
      </c>
      <c r="G6413" s="5" t="str">
        <f t="shared" si="1199"/>
        <v>835.0</v>
      </c>
      <c r="H6413" s="5" t="str">
        <f t="shared" si="1200"/>
        <v>2.266</v>
      </c>
      <c r="I6413" s="1" t="s">
        <v>8</v>
      </c>
      <c r="AN6413" s="89" t="str">
        <f t="shared" si="1201"/>
        <v>13.00</v>
      </c>
      <c r="AO6413" s="89" t="str">
        <f t="shared" si="1202"/>
        <v>195.0</v>
      </c>
      <c r="AP6413" s="89" t="str">
        <f t="shared" si="1203"/>
        <v>0.001138</v>
      </c>
      <c r="AQ6413" s="89" t="str">
        <f t="shared" si="1204"/>
        <v>820.2</v>
      </c>
      <c r="AR6413" s="89" t="str">
        <f t="shared" si="1205"/>
        <v>835.0</v>
      </c>
      <c r="AS6413" s="89" t="str">
        <f t="shared" si="1206"/>
        <v>2.266</v>
      </c>
      <c r="AT6413" s="89"/>
      <c r="AU6413" s="99">
        <v>13</v>
      </c>
      <c r="AV6413" s="99">
        <v>195</v>
      </c>
      <c r="AW6413" s="99">
        <v>1.13805E-3</v>
      </c>
      <c r="AX6413" s="99">
        <v>820.19534999999996</v>
      </c>
      <c r="AY6413" s="99">
        <v>834.99</v>
      </c>
      <c r="AZ6413" s="99">
        <v>2.2658999999999998</v>
      </c>
      <c r="BA6413" s="119" t="s">
        <v>8</v>
      </c>
      <c r="BB6413" s="4">
        <v>6413</v>
      </c>
      <c r="BC6413" s="4">
        <v>13</v>
      </c>
    </row>
    <row r="6414" spans="2:55">
      <c r="B6414">
        <v>6413</v>
      </c>
      <c r="C6414" s="5">
        <f t="shared" si="1195"/>
        <v>13</v>
      </c>
      <c r="D6414" s="5">
        <f t="shared" si="1196"/>
        <v>200</v>
      </c>
      <c r="E6414" s="5" t="str">
        <f t="shared" si="1197"/>
        <v>0.001145</v>
      </c>
      <c r="F6414" s="5" t="str">
        <f t="shared" si="1198"/>
        <v>842.2</v>
      </c>
      <c r="G6414" s="5" t="str">
        <f t="shared" si="1199"/>
        <v>857.1</v>
      </c>
      <c r="H6414" s="5" t="str">
        <f t="shared" si="1200"/>
        <v>2.313</v>
      </c>
      <c r="I6414" s="1" t="s">
        <v>8</v>
      </c>
      <c r="AN6414" s="89" t="str">
        <f t="shared" si="1201"/>
        <v>13.00</v>
      </c>
      <c r="AO6414" s="89" t="str">
        <f t="shared" si="1202"/>
        <v>200.0</v>
      </c>
      <c r="AP6414" s="89" t="str">
        <f t="shared" si="1203"/>
        <v>0.001145</v>
      </c>
      <c r="AQ6414" s="89" t="str">
        <f t="shared" si="1204"/>
        <v>842.2</v>
      </c>
      <c r="AR6414" s="89" t="str">
        <f t="shared" si="1205"/>
        <v>857.1</v>
      </c>
      <c r="AS6414" s="89" t="str">
        <f t="shared" si="1206"/>
        <v>2.313</v>
      </c>
      <c r="AT6414" s="89"/>
      <c r="AU6414" s="99">
        <v>13</v>
      </c>
      <c r="AV6414" s="99">
        <v>200</v>
      </c>
      <c r="AW6414" s="99">
        <v>1.14536E-3</v>
      </c>
      <c r="AX6414" s="99">
        <v>842.22032000000002</v>
      </c>
      <c r="AY6414" s="99">
        <v>857.11</v>
      </c>
      <c r="AZ6414" s="99">
        <v>2.3129</v>
      </c>
      <c r="BA6414" s="119" t="s">
        <v>8</v>
      </c>
      <c r="BB6414" s="4">
        <v>6414</v>
      </c>
      <c r="BC6414" s="4">
        <v>13</v>
      </c>
    </row>
    <row r="6415" spans="2:55">
      <c r="B6415">
        <v>6414</v>
      </c>
      <c r="C6415" s="5">
        <f t="shared" ref="C6415:C6478" si="1207">_xlfn.NUMBERVALUE(AN6415)</f>
        <v>13</v>
      </c>
      <c r="D6415" s="5">
        <f t="shared" ref="D6415:D6478" si="1208">_xlfn.NUMBERVALUE(AO6415)</f>
        <v>210</v>
      </c>
      <c r="E6415" s="5" t="str">
        <f t="shared" ref="E6415:E6478" si="1209">AP6415</f>
        <v>0.001161</v>
      </c>
      <c r="F6415" s="5" t="str">
        <f t="shared" ref="F6415:F6478" si="1210">IF($D6415=0,_xlfn.NUMBERVALUE(AQ6415),AQ6415)</f>
        <v>886.6</v>
      </c>
      <c r="G6415" s="5" t="str">
        <f t="shared" ref="G6415:G6478" si="1211">IF($D6415=0,_xlfn.NUMBERVALUE(AR6415),AR6415)</f>
        <v>901.7</v>
      </c>
      <c r="H6415" s="5" t="str">
        <f t="shared" ref="H6415:H6478" si="1212">IF($D6415=0,_xlfn.NUMBERVALUE(AS6415),AS6415)</f>
        <v>2.406</v>
      </c>
      <c r="I6415" s="1" t="s">
        <v>8</v>
      </c>
      <c r="AN6415" s="89" t="str">
        <f t="shared" ref="AN6415:AN6478" si="1213">IF(AU6415=0,"0.000",TEXT(IF(AU6415&lt;0,"-","")&amp;LEFT(TEXT(ABS(AU6415),"0."&amp;REPT("0",4-1)&amp;"E+00"),4+1)*10^FLOOR(LOG10(TEXT(ABS(AU6415),"0."&amp;REPT("0",4-1)&amp;"E+00")),1),(""&amp;(IF(OR(AND(FLOOR(LOG10(TEXT(ABS(AU6415),"0."&amp;REPT("0",4-1)&amp;"E+00")),1)+1=4,RIGHT(LEFT(TEXT(ABS(AU6415),"0."&amp;REPT("0",4-1)&amp;"E+00"),4+1)*10^FLOOR(LOG10(TEXT(ABS(AU6415),"0."&amp;REPT("0",4-1)&amp;"E+00")),1),1)="0"),LOG10(TEXT(ABS(AU6415),"0."&amp;REPT("0",4-1)&amp;"E+00"))&lt;=4-1),"0.","#")&amp;REPT("0",IF(4-1-(FLOOR(LOG10(TEXT(ABS(AU6415),"0."&amp;REPT("0",4-1)&amp;"E+00")),1))&gt;0,4-1-(FLOOR(LOG10(TEXT(ABS(AU6415),"0."&amp;REPT("0",4-1)&amp;"E+00")),1)),0))))))</f>
        <v>13.00</v>
      </c>
      <c r="AO6415" s="89" t="str">
        <f t="shared" ref="AO6415:AO6478" si="1214">IF(AV6415=0,"0.000",TEXT(IF(AV6415&lt;0,"-","")&amp;LEFT(TEXT(ABS(AV6415),"0."&amp;REPT("0",4-1)&amp;"E+00"),4+1)*10^FLOOR(LOG10(TEXT(ABS(AV6415),"0."&amp;REPT("0",4-1)&amp;"E+00")),1),(""&amp;(IF(OR(AND(FLOOR(LOG10(TEXT(ABS(AV6415),"0."&amp;REPT("0",4-1)&amp;"E+00")),1)+1=4,RIGHT(LEFT(TEXT(ABS(AV6415),"0."&amp;REPT("0",4-1)&amp;"E+00"),4+1)*10^FLOOR(LOG10(TEXT(ABS(AV6415),"0."&amp;REPT("0",4-1)&amp;"E+00")),1),1)="0"),LOG10(TEXT(ABS(AV6415),"0."&amp;REPT("0",4-1)&amp;"E+00"))&lt;=4-1),"0.","#")&amp;REPT("0",IF(4-1-(FLOOR(LOG10(TEXT(ABS(AV6415),"0."&amp;REPT("0",4-1)&amp;"E+00")),1))&gt;0,4-1-(FLOOR(LOG10(TEXT(ABS(AV6415),"0."&amp;REPT("0",4-1)&amp;"E+00")),1)),0))))))</f>
        <v>210.0</v>
      </c>
      <c r="AP6415" s="89" t="str">
        <f t="shared" ref="AP6415:AP6478" si="1215">IF(AW6415=0,"0.000",TEXT(IF(AW6415&lt;0,"-","")&amp;LEFT(TEXT(ABS(AW6415),"0."&amp;REPT("0",4-1)&amp;"E+00"),4+1)*10^FLOOR(LOG10(TEXT(ABS(AW6415),"0."&amp;REPT("0",4-1)&amp;"E+00")),1),(""&amp;(IF(OR(AND(FLOOR(LOG10(TEXT(ABS(AW6415),"0."&amp;REPT("0",4-1)&amp;"E+00")),1)+1=4,RIGHT(LEFT(TEXT(ABS(AW6415),"0."&amp;REPT("0",4-1)&amp;"E+00"),4+1)*10^FLOOR(LOG10(TEXT(ABS(AW6415),"0."&amp;REPT("0",4-1)&amp;"E+00")),1),1)="0"),LOG10(TEXT(ABS(AW6415),"0."&amp;REPT("0",4-1)&amp;"E+00"))&lt;=4-1),"0.","#")&amp;REPT("0",IF(4-1-(FLOOR(LOG10(TEXT(ABS(AW6415),"0."&amp;REPT("0",4-1)&amp;"E+00")),1))&gt;0,4-1-(FLOOR(LOG10(TEXT(ABS(AW6415),"0."&amp;REPT("0",4-1)&amp;"E+00")),1)),0))))))</f>
        <v>0.001161</v>
      </c>
      <c r="AQ6415" s="89" t="str">
        <f t="shared" ref="AQ6415:AQ6478" si="1216">IF(AX6415=0,"0.000",TEXT(IF(AX6415&lt;0,"-","")&amp;LEFT(TEXT(ABS(AX6415),"0."&amp;REPT("0",4-1)&amp;"E+00"),4+1)*10^FLOOR(LOG10(TEXT(ABS(AX6415),"0."&amp;REPT("0",4-1)&amp;"E+00")),1),(""&amp;(IF(OR(AND(FLOOR(LOG10(TEXT(ABS(AX6415),"0."&amp;REPT("0",4-1)&amp;"E+00")),1)+1=4,RIGHT(LEFT(TEXT(ABS(AX6415),"0."&amp;REPT("0",4-1)&amp;"E+00"),4+1)*10^FLOOR(LOG10(TEXT(ABS(AX6415),"0."&amp;REPT("0",4-1)&amp;"E+00")),1),1)="0"),LOG10(TEXT(ABS(AX6415),"0."&amp;REPT("0",4-1)&amp;"E+00"))&lt;=4-1),"0.","#")&amp;REPT("0",IF(4-1-(FLOOR(LOG10(TEXT(ABS(AX6415),"0."&amp;REPT("0",4-1)&amp;"E+00")),1))&gt;0,4-1-(FLOOR(LOG10(TEXT(ABS(AX6415),"0."&amp;REPT("0",4-1)&amp;"E+00")),1)),0))))))</f>
        <v>886.6</v>
      </c>
      <c r="AR6415" s="89" t="str">
        <f t="shared" ref="AR6415:AR6478" si="1217">IF(AY6415=0,"0.000",TEXT(IF(AY6415&lt;0,"-","")&amp;LEFT(TEXT(ABS(AY6415),"0."&amp;REPT("0",4-1)&amp;"E+00"),4+1)*10^FLOOR(LOG10(TEXT(ABS(AY6415),"0."&amp;REPT("0",4-1)&amp;"E+00")),1),(""&amp;(IF(OR(AND(FLOOR(LOG10(TEXT(ABS(AY6415),"0."&amp;REPT("0",4-1)&amp;"E+00")),1)+1=4,RIGHT(LEFT(TEXT(ABS(AY6415),"0."&amp;REPT("0",4-1)&amp;"E+00"),4+1)*10^FLOOR(LOG10(TEXT(ABS(AY6415),"0."&amp;REPT("0",4-1)&amp;"E+00")),1),1)="0"),LOG10(TEXT(ABS(AY6415),"0."&amp;REPT("0",4-1)&amp;"E+00"))&lt;=4-1),"0.","#")&amp;REPT("0",IF(4-1-(FLOOR(LOG10(TEXT(ABS(AY6415),"0."&amp;REPT("0",4-1)&amp;"E+00")),1))&gt;0,4-1-(FLOOR(LOG10(TEXT(ABS(AY6415),"0."&amp;REPT("0",4-1)&amp;"E+00")),1)),0))))))</f>
        <v>901.7</v>
      </c>
      <c r="AS6415" s="89" t="str">
        <f t="shared" ref="AS6415:AS6478" si="1218">IF(AZ6415=0,"0.000",TEXT(IF(AZ6415&lt;0,"-","")&amp;LEFT(TEXT(ABS(AZ6415),"0."&amp;REPT("0",4-1)&amp;"E+00"),4+1)*10^FLOOR(LOG10(TEXT(ABS(AZ6415),"0."&amp;REPT("0",4-1)&amp;"E+00")),1),(""&amp;(IF(OR(AND(FLOOR(LOG10(TEXT(ABS(AZ6415),"0."&amp;REPT("0",4-1)&amp;"E+00")),1)+1=4,RIGHT(LEFT(TEXT(ABS(AZ6415),"0."&amp;REPT("0",4-1)&amp;"E+00"),4+1)*10^FLOOR(LOG10(TEXT(ABS(AZ6415),"0."&amp;REPT("0",4-1)&amp;"E+00")),1),1)="0"),LOG10(TEXT(ABS(AZ6415),"0."&amp;REPT("0",4-1)&amp;"E+00"))&lt;=4-1),"0.","#")&amp;REPT("0",IF(4-1-(FLOOR(LOG10(TEXT(ABS(AZ6415),"0."&amp;REPT("0",4-1)&amp;"E+00")),1))&gt;0,4-1-(FLOOR(LOG10(TEXT(ABS(AZ6415),"0."&amp;REPT("0",4-1)&amp;"E+00")),1)),0))))))</f>
        <v>2.406</v>
      </c>
      <c r="AT6415" s="89"/>
      <c r="AU6415" s="99">
        <v>13</v>
      </c>
      <c r="AV6415" s="99">
        <v>210</v>
      </c>
      <c r="AW6415" s="99">
        <v>1.1607900000000001E-3</v>
      </c>
      <c r="AX6415" s="99">
        <v>886.58972999999992</v>
      </c>
      <c r="AY6415" s="99">
        <v>901.68</v>
      </c>
      <c r="AZ6415" s="99">
        <v>2.4060999999999999</v>
      </c>
      <c r="BA6415" s="119" t="s">
        <v>8</v>
      </c>
      <c r="BB6415" s="4">
        <v>6415</v>
      </c>
      <c r="BC6415" s="4">
        <v>13</v>
      </c>
    </row>
    <row r="6416" spans="2:55">
      <c r="B6416">
        <v>6415</v>
      </c>
      <c r="C6416" s="5">
        <f t="shared" si="1207"/>
        <v>13</v>
      </c>
      <c r="D6416" s="5">
        <f t="shared" si="1208"/>
        <v>220</v>
      </c>
      <c r="E6416" s="5" t="str">
        <f t="shared" si="1209"/>
        <v>0.001177</v>
      </c>
      <c r="F6416" s="5" t="str">
        <f t="shared" si="1210"/>
        <v>931.5</v>
      </c>
      <c r="G6416" s="5" t="str">
        <f t="shared" si="1211"/>
        <v>946.8</v>
      </c>
      <c r="H6416" s="5" t="str">
        <f t="shared" si="1212"/>
        <v>2.499</v>
      </c>
      <c r="I6416" s="1" t="s">
        <v>8</v>
      </c>
      <c r="AN6416" s="89" t="str">
        <f t="shared" si="1213"/>
        <v>13.00</v>
      </c>
      <c r="AO6416" s="89" t="str">
        <f t="shared" si="1214"/>
        <v>220.0</v>
      </c>
      <c r="AP6416" s="89" t="str">
        <f t="shared" si="1215"/>
        <v>0.001177</v>
      </c>
      <c r="AQ6416" s="89" t="str">
        <f t="shared" si="1216"/>
        <v>931.5</v>
      </c>
      <c r="AR6416" s="89" t="str">
        <f t="shared" si="1217"/>
        <v>946.8</v>
      </c>
      <c r="AS6416" s="89" t="str">
        <f t="shared" si="1218"/>
        <v>2.499</v>
      </c>
      <c r="AT6416" s="89"/>
      <c r="AU6416" s="99">
        <v>13</v>
      </c>
      <c r="AV6416" s="99">
        <v>220</v>
      </c>
      <c r="AW6416" s="99">
        <v>1.17741E-3</v>
      </c>
      <c r="AX6416" s="99">
        <v>931.46366999999998</v>
      </c>
      <c r="AY6416" s="99">
        <v>946.77</v>
      </c>
      <c r="AZ6416" s="99">
        <v>2.4984999999999999</v>
      </c>
      <c r="BA6416" s="119" t="s">
        <v>8</v>
      </c>
      <c r="BB6416" s="4">
        <v>6416</v>
      </c>
      <c r="BC6416" s="4">
        <v>13</v>
      </c>
    </row>
    <row r="6417" spans="2:55">
      <c r="B6417">
        <v>6416</v>
      </c>
      <c r="C6417" s="5">
        <f t="shared" si="1207"/>
        <v>13</v>
      </c>
      <c r="D6417" s="5">
        <f t="shared" si="1208"/>
        <v>230</v>
      </c>
      <c r="E6417" s="5" t="str">
        <f t="shared" si="1209"/>
        <v>0.001195</v>
      </c>
      <c r="F6417" s="5" t="str">
        <f t="shared" si="1210"/>
        <v>976.9</v>
      </c>
      <c r="G6417" s="5" t="str">
        <f t="shared" si="1211"/>
        <v>992.5</v>
      </c>
      <c r="H6417" s="5" t="str">
        <f t="shared" si="1212"/>
        <v>2.590</v>
      </c>
      <c r="I6417" s="1" t="s">
        <v>8</v>
      </c>
      <c r="AN6417" s="89" t="str">
        <f t="shared" si="1213"/>
        <v>13.00</v>
      </c>
      <c r="AO6417" s="89" t="str">
        <f t="shared" si="1214"/>
        <v>230.0</v>
      </c>
      <c r="AP6417" s="89" t="str">
        <f t="shared" si="1215"/>
        <v>0.001195</v>
      </c>
      <c r="AQ6417" s="89" t="str">
        <f t="shared" si="1216"/>
        <v>976.9</v>
      </c>
      <c r="AR6417" s="89" t="str">
        <f t="shared" si="1217"/>
        <v>992.5</v>
      </c>
      <c r="AS6417" s="89" t="str">
        <f t="shared" si="1218"/>
        <v>2.590</v>
      </c>
      <c r="AT6417" s="89"/>
      <c r="AU6417" s="99">
        <v>13</v>
      </c>
      <c r="AV6417" s="99">
        <v>230</v>
      </c>
      <c r="AW6417" s="99">
        <v>1.19538E-3</v>
      </c>
      <c r="AX6417" s="99">
        <v>976.91006000000004</v>
      </c>
      <c r="AY6417" s="99">
        <v>992.45</v>
      </c>
      <c r="AZ6417" s="99">
        <v>2.5901999999999998</v>
      </c>
      <c r="BA6417" s="119" t="s">
        <v>8</v>
      </c>
      <c r="BB6417" s="4">
        <v>6417</v>
      </c>
      <c r="BC6417" s="4">
        <v>13</v>
      </c>
    </row>
    <row r="6418" spans="2:55">
      <c r="B6418">
        <v>6417</v>
      </c>
      <c r="C6418" s="5">
        <f t="shared" si="1207"/>
        <v>13</v>
      </c>
      <c r="D6418" s="5">
        <f t="shared" si="1208"/>
        <v>240</v>
      </c>
      <c r="E6418" s="5" t="str">
        <f t="shared" si="1209"/>
        <v>0.001215</v>
      </c>
      <c r="F6418" s="5" t="str">
        <f t="shared" si="1210"/>
        <v>1023</v>
      </c>
      <c r="G6418" s="5" t="str">
        <f t="shared" si="1211"/>
        <v>1039</v>
      </c>
      <c r="H6418" s="5" t="str">
        <f t="shared" si="1212"/>
        <v>2.681</v>
      </c>
      <c r="I6418" s="1" t="s">
        <v>8</v>
      </c>
      <c r="AN6418" s="89" t="str">
        <f t="shared" si="1213"/>
        <v>13.00</v>
      </c>
      <c r="AO6418" s="89" t="str">
        <f t="shared" si="1214"/>
        <v>240.0</v>
      </c>
      <c r="AP6418" s="89" t="str">
        <f t="shared" si="1215"/>
        <v>0.001215</v>
      </c>
      <c r="AQ6418" s="89" t="str">
        <f t="shared" si="1216"/>
        <v>1023</v>
      </c>
      <c r="AR6418" s="89" t="str">
        <f t="shared" si="1217"/>
        <v>1039</v>
      </c>
      <c r="AS6418" s="89" t="str">
        <f t="shared" si="1218"/>
        <v>2.681</v>
      </c>
      <c r="AT6418" s="89"/>
      <c r="AU6418" s="99">
        <v>13</v>
      </c>
      <c r="AV6418" s="99">
        <v>240</v>
      </c>
      <c r="AW6418" s="99">
        <v>1.2148899999999999E-3</v>
      </c>
      <c r="AX6418" s="99">
        <v>1023.0064299999999</v>
      </c>
      <c r="AY6418" s="99">
        <v>1038.8</v>
      </c>
      <c r="AZ6418" s="99">
        <v>2.6814</v>
      </c>
      <c r="BA6418" s="119" t="s">
        <v>8</v>
      </c>
      <c r="BB6418" s="4">
        <v>6418</v>
      </c>
      <c r="BC6418" s="4">
        <v>13</v>
      </c>
    </row>
    <row r="6419" spans="2:55">
      <c r="B6419">
        <v>6418</v>
      </c>
      <c r="C6419" s="5">
        <f t="shared" si="1207"/>
        <v>13</v>
      </c>
      <c r="D6419" s="5">
        <f t="shared" si="1208"/>
        <v>250</v>
      </c>
      <c r="E6419" s="5" t="str">
        <f t="shared" si="1209"/>
        <v>0.001236</v>
      </c>
      <c r="F6419" s="5" t="str">
        <f t="shared" si="1210"/>
        <v>1070.</v>
      </c>
      <c r="G6419" s="5" t="str">
        <f t="shared" si="1211"/>
        <v>1086</v>
      </c>
      <c r="H6419" s="5" t="str">
        <f t="shared" si="1212"/>
        <v>2.772</v>
      </c>
      <c r="I6419" s="1" t="s">
        <v>8</v>
      </c>
      <c r="AN6419" s="89" t="str">
        <f t="shared" si="1213"/>
        <v>13.00</v>
      </c>
      <c r="AO6419" s="89" t="str">
        <f t="shared" si="1214"/>
        <v>250.0</v>
      </c>
      <c r="AP6419" s="89" t="str">
        <f t="shared" si="1215"/>
        <v>0.001236</v>
      </c>
      <c r="AQ6419" s="89" t="str">
        <f t="shared" si="1216"/>
        <v>1070.</v>
      </c>
      <c r="AR6419" s="89" t="str">
        <f t="shared" si="1217"/>
        <v>1086</v>
      </c>
      <c r="AS6419" s="89" t="str">
        <f t="shared" si="1218"/>
        <v>2.772</v>
      </c>
      <c r="AT6419" s="89"/>
      <c r="AU6419" s="99">
        <v>13</v>
      </c>
      <c r="AV6419" s="99">
        <v>250</v>
      </c>
      <c r="AW6419" s="99">
        <v>1.2362E-3</v>
      </c>
      <c r="AX6419" s="99">
        <v>1069.9294</v>
      </c>
      <c r="AY6419" s="99">
        <v>1086</v>
      </c>
      <c r="AZ6419" s="99">
        <v>2.7724000000000002</v>
      </c>
      <c r="BA6419" s="119" t="s">
        <v>8</v>
      </c>
      <c r="BB6419" s="4">
        <v>6419</v>
      </c>
      <c r="BC6419" s="4">
        <v>13</v>
      </c>
    </row>
    <row r="6420" spans="2:55">
      <c r="B6420">
        <v>6419</v>
      </c>
      <c r="C6420" s="5">
        <f t="shared" si="1207"/>
        <v>13</v>
      </c>
      <c r="D6420" s="5">
        <f t="shared" si="1208"/>
        <v>260</v>
      </c>
      <c r="E6420" s="5" t="str">
        <f t="shared" si="1209"/>
        <v>0.001260</v>
      </c>
      <c r="F6420" s="5" t="str">
        <f t="shared" si="1210"/>
        <v>1118</v>
      </c>
      <c r="G6420" s="5" t="str">
        <f t="shared" si="1211"/>
        <v>1134</v>
      </c>
      <c r="H6420" s="5" t="str">
        <f t="shared" si="1212"/>
        <v>2.864</v>
      </c>
      <c r="I6420" s="1" t="s">
        <v>8</v>
      </c>
      <c r="AN6420" s="89" t="str">
        <f t="shared" si="1213"/>
        <v>13.00</v>
      </c>
      <c r="AO6420" s="89" t="str">
        <f t="shared" si="1214"/>
        <v>260.0</v>
      </c>
      <c r="AP6420" s="89" t="str">
        <f t="shared" si="1215"/>
        <v>0.001260</v>
      </c>
      <c r="AQ6420" s="89" t="str">
        <f t="shared" si="1216"/>
        <v>1118</v>
      </c>
      <c r="AR6420" s="89" t="str">
        <f t="shared" si="1217"/>
        <v>1134</v>
      </c>
      <c r="AS6420" s="89" t="str">
        <f t="shared" si="1218"/>
        <v>2.864</v>
      </c>
      <c r="AT6420" s="89"/>
      <c r="AU6420" s="99">
        <v>13</v>
      </c>
      <c r="AV6420" s="99">
        <v>260</v>
      </c>
      <c r="AW6420" s="99">
        <v>1.2596300000000001E-3</v>
      </c>
      <c r="AX6420" s="99">
        <v>1117.62481</v>
      </c>
      <c r="AY6420" s="99">
        <v>1134</v>
      </c>
      <c r="AZ6420" s="99">
        <v>2.8635000000000002</v>
      </c>
      <c r="BA6420" s="119" t="s">
        <v>8</v>
      </c>
      <c r="BB6420" s="4">
        <v>6420</v>
      </c>
      <c r="BC6420" s="4">
        <v>13</v>
      </c>
    </row>
    <row r="6421" spans="2:55">
      <c r="B6421">
        <v>6420</v>
      </c>
      <c r="C6421" s="5">
        <f t="shared" si="1207"/>
        <v>13</v>
      </c>
      <c r="D6421" s="5">
        <f t="shared" si="1208"/>
        <v>270</v>
      </c>
      <c r="E6421" s="5" t="str">
        <f t="shared" si="1209"/>
        <v>0.001286</v>
      </c>
      <c r="F6421" s="5" t="str">
        <f t="shared" si="1210"/>
        <v>1166</v>
      </c>
      <c r="G6421" s="5" t="str">
        <f t="shared" si="1211"/>
        <v>1183</v>
      </c>
      <c r="H6421" s="5" t="str">
        <f t="shared" si="1212"/>
        <v>2.955</v>
      </c>
      <c r="I6421" s="1" t="s">
        <v>8</v>
      </c>
      <c r="AN6421" s="89" t="str">
        <f t="shared" si="1213"/>
        <v>13.00</v>
      </c>
      <c r="AO6421" s="89" t="str">
        <f t="shared" si="1214"/>
        <v>270.0</v>
      </c>
      <c r="AP6421" s="89" t="str">
        <f t="shared" si="1215"/>
        <v>0.001286</v>
      </c>
      <c r="AQ6421" s="89" t="str">
        <f t="shared" si="1216"/>
        <v>1166</v>
      </c>
      <c r="AR6421" s="89" t="str">
        <f t="shared" si="1217"/>
        <v>1183</v>
      </c>
      <c r="AS6421" s="89" t="str">
        <f t="shared" si="1218"/>
        <v>2.955</v>
      </c>
      <c r="AT6421" s="89"/>
      <c r="AU6421" s="99">
        <v>13</v>
      </c>
      <c r="AV6421" s="99">
        <v>270</v>
      </c>
      <c r="AW6421" s="99">
        <v>1.2855900000000001E-3</v>
      </c>
      <c r="AX6421" s="99">
        <v>1166.4873299999999</v>
      </c>
      <c r="AY6421" s="99">
        <v>1183.2</v>
      </c>
      <c r="AZ6421" s="99">
        <v>2.9548999999999999</v>
      </c>
      <c r="BA6421" s="119" t="s">
        <v>8</v>
      </c>
      <c r="BB6421" s="4">
        <v>6421</v>
      </c>
      <c r="BC6421" s="4">
        <v>13</v>
      </c>
    </row>
    <row r="6422" spans="2:55">
      <c r="B6422">
        <v>6421</v>
      </c>
      <c r="C6422" s="5">
        <f t="shared" si="1207"/>
        <v>13</v>
      </c>
      <c r="D6422" s="5">
        <f t="shared" si="1208"/>
        <v>280</v>
      </c>
      <c r="E6422" s="5" t="str">
        <f t="shared" si="1209"/>
        <v>0.001315</v>
      </c>
      <c r="F6422" s="5" t="str">
        <f t="shared" si="1210"/>
        <v>1217</v>
      </c>
      <c r="G6422" s="5" t="str">
        <f t="shared" si="1211"/>
        <v>1234</v>
      </c>
      <c r="H6422" s="5" t="str">
        <f t="shared" si="1212"/>
        <v>3.047</v>
      </c>
      <c r="I6422" s="1" t="s">
        <v>8</v>
      </c>
      <c r="AN6422" s="89" t="str">
        <f t="shared" si="1213"/>
        <v>13.00</v>
      </c>
      <c r="AO6422" s="89" t="str">
        <f t="shared" si="1214"/>
        <v>280.0</v>
      </c>
      <c r="AP6422" s="89" t="str">
        <f t="shared" si="1215"/>
        <v>0.001315</v>
      </c>
      <c r="AQ6422" s="89" t="str">
        <f t="shared" si="1216"/>
        <v>1217</v>
      </c>
      <c r="AR6422" s="89" t="str">
        <f t="shared" si="1217"/>
        <v>1234</v>
      </c>
      <c r="AS6422" s="89" t="str">
        <f t="shared" si="1218"/>
        <v>3.047</v>
      </c>
      <c r="AT6422" s="89"/>
      <c r="AU6422" s="99">
        <v>13</v>
      </c>
      <c r="AV6422" s="99">
        <v>280</v>
      </c>
      <c r="AW6422" s="99">
        <v>1.31467E-3</v>
      </c>
      <c r="AX6422" s="99">
        <v>1216.6092900000001</v>
      </c>
      <c r="AY6422" s="99">
        <v>1233.7</v>
      </c>
      <c r="AZ6422" s="99">
        <v>3.0470000000000002</v>
      </c>
      <c r="BA6422" s="119" t="s">
        <v>8</v>
      </c>
      <c r="BB6422" s="4">
        <v>6422</v>
      </c>
      <c r="BC6422" s="4">
        <v>13</v>
      </c>
    </row>
    <row r="6423" spans="2:55">
      <c r="B6423">
        <v>6422</v>
      </c>
      <c r="C6423" s="5">
        <f t="shared" si="1207"/>
        <v>13</v>
      </c>
      <c r="D6423" s="5">
        <f t="shared" si="1208"/>
        <v>290</v>
      </c>
      <c r="E6423" s="5" t="str">
        <f t="shared" si="1209"/>
        <v>0.001348</v>
      </c>
      <c r="F6423" s="5" t="str">
        <f t="shared" si="1210"/>
        <v>1268</v>
      </c>
      <c r="G6423" s="5" t="str">
        <f t="shared" si="1211"/>
        <v>1286</v>
      </c>
      <c r="H6423" s="5" t="str">
        <f t="shared" si="1212"/>
        <v>3.141</v>
      </c>
      <c r="I6423" s="1" t="s">
        <v>8</v>
      </c>
      <c r="AN6423" s="89" t="str">
        <f t="shared" si="1213"/>
        <v>13.00</v>
      </c>
      <c r="AO6423" s="89" t="str">
        <f t="shared" si="1214"/>
        <v>290.0</v>
      </c>
      <c r="AP6423" s="89" t="str">
        <f t="shared" si="1215"/>
        <v>0.001348</v>
      </c>
      <c r="AQ6423" s="89" t="str">
        <f t="shared" si="1216"/>
        <v>1268</v>
      </c>
      <c r="AR6423" s="89" t="str">
        <f t="shared" si="1217"/>
        <v>1286</v>
      </c>
      <c r="AS6423" s="89" t="str">
        <f t="shared" si="1218"/>
        <v>3.141</v>
      </c>
      <c r="AT6423" s="89"/>
      <c r="AU6423" s="99">
        <v>13</v>
      </c>
      <c r="AV6423" s="99">
        <v>290</v>
      </c>
      <c r="AW6423" s="99">
        <v>1.34768E-3</v>
      </c>
      <c r="AX6423" s="99">
        <v>1268.3801600000002</v>
      </c>
      <c r="AY6423" s="99">
        <v>1285.9000000000001</v>
      </c>
      <c r="AZ6423" s="99">
        <v>3.1404999999999998</v>
      </c>
      <c r="BA6423" s="119" t="s">
        <v>8</v>
      </c>
      <c r="BB6423" s="4">
        <v>6423</v>
      </c>
      <c r="BC6423" s="4">
        <v>13</v>
      </c>
    </row>
    <row r="6424" spans="2:55">
      <c r="B6424">
        <v>6423</v>
      </c>
      <c r="C6424" s="5">
        <f t="shared" si="1207"/>
        <v>13</v>
      </c>
      <c r="D6424" s="5">
        <f t="shared" si="1208"/>
        <v>300</v>
      </c>
      <c r="E6424" s="5" t="str">
        <f t="shared" si="1209"/>
        <v>0.001386</v>
      </c>
      <c r="F6424" s="5" t="str">
        <f t="shared" si="1210"/>
        <v>1322</v>
      </c>
      <c r="G6424" s="5" t="str">
        <f t="shared" si="1211"/>
        <v>1340.</v>
      </c>
      <c r="H6424" s="5" t="str">
        <f t="shared" si="1212"/>
        <v>3.236</v>
      </c>
      <c r="I6424" s="1" t="s">
        <v>8</v>
      </c>
      <c r="AN6424" s="89" t="str">
        <f t="shared" si="1213"/>
        <v>13.00</v>
      </c>
      <c r="AO6424" s="89" t="str">
        <f t="shared" si="1214"/>
        <v>300.0</v>
      </c>
      <c r="AP6424" s="89" t="str">
        <f t="shared" si="1215"/>
        <v>0.001386</v>
      </c>
      <c r="AQ6424" s="89" t="str">
        <f t="shared" si="1216"/>
        <v>1322</v>
      </c>
      <c r="AR6424" s="89" t="str">
        <f t="shared" si="1217"/>
        <v>1340.</v>
      </c>
      <c r="AS6424" s="89" t="str">
        <f t="shared" si="1218"/>
        <v>3.236</v>
      </c>
      <c r="AT6424" s="89"/>
      <c r="AU6424" s="99">
        <v>13</v>
      </c>
      <c r="AV6424" s="99">
        <v>300</v>
      </c>
      <c r="AW6424" s="99">
        <v>1.3858099999999999E-3</v>
      </c>
      <c r="AX6424" s="99">
        <v>1322.1844700000001</v>
      </c>
      <c r="AY6424" s="99">
        <v>1340.2</v>
      </c>
      <c r="AZ6424" s="99">
        <v>3.2360000000000002</v>
      </c>
      <c r="BA6424" s="119" t="s">
        <v>8</v>
      </c>
      <c r="BB6424" s="4">
        <v>6424</v>
      </c>
      <c r="BC6424" s="4">
        <v>13</v>
      </c>
    </row>
    <row r="6425" spans="2:55">
      <c r="B6425">
        <v>6424</v>
      </c>
      <c r="C6425" s="5">
        <f t="shared" si="1207"/>
        <v>13</v>
      </c>
      <c r="D6425" s="5">
        <f t="shared" si="1208"/>
        <v>310</v>
      </c>
      <c r="E6425" s="5" t="str">
        <f t="shared" si="1209"/>
        <v>0.001431</v>
      </c>
      <c r="F6425" s="5" t="str">
        <f t="shared" si="1210"/>
        <v>1379</v>
      </c>
      <c r="G6425" s="5" t="str">
        <f t="shared" si="1211"/>
        <v>1397</v>
      </c>
      <c r="H6425" s="5" t="str">
        <f t="shared" si="1212"/>
        <v>3.335</v>
      </c>
      <c r="I6425" s="1" t="s">
        <v>8</v>
      </c>
      <c r="AN6425" s="89" t="str">
        <f t="shared" si="1213"/>
        <v>13.00</v>
      </c>
      <c r="AO6425" s="89" t="str">
        <f t="shared" si="1214"/>
        <v>310.0</v>
      </c>
      <c r="AP6425" s="89" t="str">
        <f t="shared" si="1215"/>
        <v>0.001431</v>
      </c>
      <c r="AQ6425" s="89" t="str">
        <f t="shared" si="1216"/>
        <v>1379</v>
      </c>
      <c r="AR6425" s="89" t="str">
        <f t="shared" si="1217"/>
        <v>1397</v>
      </c>
      <c r="AS6425" s="89" t="str">
        <f t="shared" si="1218"/>
        <v>3.335</v>
      </c>
      <c r="AT6425" s="89"/>
      <c r="AU6425" s="99">
        <v>13</v>
      </c>
      <c r="AV6425" s="99">
        <v>310</v>
      </c>
      <c r="AW6425" s="99">
        <v>1.4309799999999999E-3</v>
      </c>
      <c r="AX6425" s="99">
        <v>1378.59726</v>
      </c>
      <c r="AY6425" s="99">
        <v>1397.2</v>
      </c>
      <c r="AZ6425" s="99">
        <v>3.3346</v>
      </c>
      <c r="BA6425" s="119" t="s">
        <v>8</v>
      </c>
      <c r="BB6425" s="4">
        <v>6425</v>
      </c>
      <c r="BC6425" s="4">
        <v>13</v>
      </c>
    </row>
    <row r="6426" spans="2:55">
      <c r="B6426">
        <v>6425</v>
      </c>
      <c r="C6426" s="5">
        <f t="shared" si="1207"/>
        <v>13</v>
      </c>
      <c r="D6426" s="5">
        <f t="shared" si="1208"/>
        <v>320</v>
      </c>
      <c r="E6426" s="5" t="str">
        <f t="shared" si="1209"/>
        <v>0.001487</v>
      </c>
      <c r="F6426" s="5" t="str">
        <f t="shared" si="1210"/>
        <v>1439</v>
      </c>
      <c r="G6426" s="5" t="str">
        <f t="shared" si="1211"/>
        <v>1458</v>
      </c>
      <c r="H6426" s="5" t="str">
        <f t="shared" si="1212"/>
        <v>3.438</v>
      </c>
      <c r="I6426" s="1" t="s">
        <v>8</v>
      </c>
      <c r="AN6426" s="89" t="str">
        <f t="shared" si="1213"/>
        <v>13.00</v>
      </c>
      <c r="AO6426" s="89" t="str">
        <f t="shared" si="1214"/>
        <v>320.0</v>
      </c>
      <c r="AP6426" s="89" t="str">
        <f t="shared" si="1215"/>
        <v>0.001487</v>
      </c>
      <c r="AQ6426" s="89" t="str">
        <f t="shared" si="1216"/>
        <v>1439</v>
      </c>
      <c r="AR6426" s="89" t="str">
        <f t="shared" si="1217"/>
        <v>1458</v>
      </c>
      <c r="AS6426" s="89" t="str">
        <f t="shared" si="1218"/>
        <v>3.438</v>
      </c>
      <c r="AT6426" s="89"/>
      <c r="AU6426" s="99">
        <v>13</v>
      </c>
      <c r="AV6426" s="99">
        <v>320</v>
      </c>
      <c r="AW6426" s="99">
        <v>1.4865E-3</v>
      </c>
      <c r="AX6426" s="99">
        <v>1438.8755000000001</v>
      </c>
      <c r="AY6426" s="99">
        <v>1458.2</v>
      </c>
      <c r="AZ6426" s="99">
        <v>3.4382999999999999</v>
      </c>
      <c r="BA6426" s="119" t="s">
        <v>8</v>
      </c>
      <c r="BB6426" s="4">
        <v>6426</v>
      </c>
      <c r="BC6426" s="4">
        <v>13</v>
      </c>
    </row>
    <row r="6427" spans="2:55">
      <c r="B6427">
        <v>6426</v>
      </c>
      <c r="C6427" s="5">
        <f t="shared" si="1207"/>
        <v>13</v>
      </c>
      <c r="D6427" s="5">
        <f t="shared" si="1208"/>
        <v>330</v>
      </c>
      <c r="E6427" s="5" t="str">
        <f t="shared" si="1209"/>
        <v>0.001559</v>
      </c>
      <c r="F6427" s="5" t="str">
        <f t="shared" si="1210"/>
        <v>1505</v>
      </c>
      <c r="G6427" s="5" t="str">
        <f t="shared" si="1211"/>
        <v>1525</v>
      </c>
      <c r="H6427" s="5" t="str">
        <f t="shared" si="1212"/>
        <v>3.551</v>
      </c>
      <c r="I6427" s="1" t="s">
        <v>8</v>
      </c>
      <c r="AN6427" s="89" t="str">
        <f t="shared" si="1213"/>
        <v>13.00</v>
      </c>
      <c r="AO6427" s="89" t="str">
        <f t="shared" si="1214"/>
        <v>330.0</v>
      </c>
      <c r="AP6427" s="89" t="str">
        <f t="shared" si="1215"/>
        <v>0.001559</v>
      </c>
      <c r="AQ6427" s="89" t="str">
        <f t="shared" si="1216"/>
        <v>1505</v>
      </c>
      <c r="AR6427" s="89" t="str">
        <f t="shared" si="1217"/>
        <v>1525</v>
      </c>
      <c r="AS6427" s="89" t="str">
        <f t="shared" si="1218"/>
        <v>3.551</v>
      </c>
      <c r="AT6427" s="89"/>
      <c r="AU6427" s="99">
        <v>13</v>
      </c>
      <c r="AV6427" s="99">
        <v>330</v>
      </c>
      <c r="AW6427" s="99">
        <v>1.5590900000000002E-3</v>
      </c>
      <c r="AX6427" s="99">
        <v>1505.13183</v>
      </c>
      <c r="AY6427" s="99">
        <v>1525.4</v>
      </c>
      <c r="AZ6427" s="99">
        <v>3.5506000000000002</v>
      </c>
      <c r="BA6427" s="119" t="s">
        <v>8</v>
      </c>
      <c r="BB6427" s="4">
        <v>6427</v>
      </c>
      <c r="BC6427" s="4">
        <v>13</v>
      </c>
    </row>
    <row r="6428" spans="2:55">
      <c r="B6428">
        <v>6427</v>
      </c>
      <c r="C6428" s="5">
        <f t="shared" si="1207"/>
        <v>13</v>
      </c>
      <c r="D6428" s="5">
        <f t="shared" si="1208"/>
        <v>330.9</v>
      </c>
      <c r="E6428" s="5" t="str">
        <f t="shared" si="1209"/>
        <v>0.001566</v>
      </c>
      <c r="F6428" s="5" t="str">
        <f t="shared" si="1210"/>
        <v>1511</v>
      </c>
      <c r="G6428" s="5" t="str">
        <f t="shared" si="1211"/>
        <v>1532</v>
      </c>
      <c r="H6428" s="5" t="str">
        <f t="shared" si="1212"/>
        <v>3.561</v>
      </c>
      <c r="I6428" s="1" t="s">
        <v>10</v>
      </c>
      <c r="AN6428" s="89" t="str">
        <f t="shared" si="1213"/>
        <v>13.00</v>
      </c>
      <c r="AO6428" s="89" t="str">
        <f t="shared" si="1214"/>
        <v>330.9</v>
      </c>
      <c r="AP6428" s="89" t="str">
        <f t="shared" si="1215"/>
        <v>0.001566</v>
      </c>
      <c r="AQ6428" s="89" t="str">
        <f t="shared" si="1216"/>
        <v>1511</v>
      </c>
      <c r="AR6428" s="89" t="str">
        <f t="shared" si="1217"/>
        <v>1532</v>
      </c>
      <c r="AS6428" s="89" t="str">
        <f t="shared" si="1218"/>
        <v>3.561</v>
      </c>
      <c r="AT6428" s="89"/>
      <c r="AU6428" s="99">
        <v>13</v>
      </c>
      <c r="AV6428" s="99">
        <v>330.85399999999998</v>
      </c>
      <c r="AW6428" s="99">
        <v>1.56649E-3</v>
      </c>
      <c r="AX6428" s="99">
        <v>1511.13563</v>
      </c>
      <c r="AY6428" s="99">
        <v>1531.5</v>
      </c>
      <c r="AZ6428" s="99">
        <v>3.5608</v>
      </c>
      <c r="BA6428" s="119" t="s">
        <v>10</v>
      </c>
      <c r="BB6428" s="4">
        <v>6428</v>
      </c>
      <c r="BC6428" s="4">
        <v>13</v>
      </c>
    </row>
    <row r="6429" spans="2:55">
      <c r="B6429">
        <v>6428</v>
      </c>
      <c r="C6429" s="5">
        <f t="shared" si="1207"/>
        <v>13</v>
      </c>
      <c r="D6429" s="5">
        <f t="shared" si="1208"/>
        <v>330.9</v>
      </c>
      <c r="E6429" s="5" t="str">
        <f t="shared" si="1209"/>
        <v>0.01278</v>
      </c>
      <c r="F6429" s="5" t="str">
        <f t="shared" si="1210"/>
        <v>2497</v>
      </c>
      <c r="G6429" s="5" t="str">
        <f t="shared" si="1211"/>
        <v>2663</v>
      </c>
      <c r="H6429" s="5" t="str">
        <f t="shared" si="1212"/>
        <v>5.434</v>
      </c>
      <c r="I6429" s="1" t="s">
        <v>11</v>
      </c>
      <c r="AN6429" s="89" t="str">
        <f t="shared" si="1213"/>
        <v>13.00</v>
      </c>
      <c r="AO6429" s="89" t="str">
        <f t="shared" si="1214"/>
        <v>330.9</v>
      </c>
      <c r="AP6429" s="89" t="str">
        <f t="shared" si="1215"/>
        <v>0.01278</v>
      </c>
      <c r="AQ6429" s="89" t="str">
        <f t="shared" si="1216"/>
        <v>2497</v>
      </c>
      <c r="AR6429" s="89" t="str">
        <f t="shared" si="1217"/>
        <v>2663</v>
      </c>
      <c r="AS6429" s="89" t="str">
        <f t="shared" si="1218"/>
        <v>5.434</v>
      </c>
      <c r="AT6429" s="89"/>
      <c r="AU6429" s="99">
        <v>13</v>
      </c>
      <c r="AV6429" s="99">
        <v>330.85399999999998</v>
      </c>
      <c r="AW6429" s="99">
        <v>1.278E-2</v>
      </c>
      <c r="AX6429" s="99">
        <v>2496.56</v>
      </c>
      <c r="AY6429" s="99">
        <v>2662.7</v>
      </c>
      <c r="AZ6429" s="99">
        <v>5.4336000000000002</v>
      </c>
      <c r="BA6429" s="119" t="s">
        <v>11</v>
      </c>
      <c r="BB6429" s="4">
        <v>6429</v>
      </c>
      <c r="BC6429" s="4">
        <v>13</v>
      </c>
    </row>
    <row r="6430" spans="2:55">
      <c r="B6430">
        <v>6429</v>
      </c>
      <c r="C6430" s="5">
        <f t="shared" si="1207"/>
        <v>13</v>
      </c>
      <c r="D6430" s="5">
        <f t="shared" si="1208"/>
        <v>340</v>
      </c>
      <c r="E6430" s="5" t="str">
        <f t="shared" si="1209"/>
        <v>0.01403</v>
      </c>
      <c r="F6430" s="5" t="str">
        <f t="shared" si="1210"/>
        <v>2557</v>
      </c>
      <c r="G6430" s="5" t="str">
        <f t="shared" si="1211"/>
        <v>2739</v>
      </c>
      <c r="H6430" s="5" t="str">
        <f t="shared" si="1212"/>
        <v>5.559</v>
      </c>
      <c r="I6430" s="1" t="s">
        <v>9</v>
      </c>
      <c r="AN6430" s="89" t="str">
        <f t="shared" si="1213"/>
        <v>13.00</v>
      </c>
      <c r="AO6430" s="89" t="str">
        <f t="shared" si="1214"/>
        <v>340.0</v>
      </c>
      <c r="AP6430" s="89" t="str">
        <f t="shared" si="1215"/>
        <v>0.01403</v>
      </c>
      <c r="AQ6430" s="89" t="str">
        <f t="shared" si="1216"/>
        <v>2557</v>
      </c>
      <c r="AR6430" s="89" t="str">
        <f t="shared" si="1217"/>
        <v>2739</v>
      </c>
      <c r="AS6430" s="89" t="str">
        <f t="shared" si="1218"/>
        <v>5.559</v>
      </c>
      <c r="AT6430" s="89"/>
      <c r="AU6430" s="99">
        <v>13</v>
      </c>
      <c r="AV6430" s="99">
        <v>340</v>
      </c>
      <c r="AW6430" s="99">
        <v>1.4029E-2</v>
      </c>
      <c r="AX6430" s="99">
        <v>2556.623</v>
      </c>
      <c r="AY6430" s="99">
        <v>2739</v>
      </c>
      <c r="AZ6430" s="99">
        <v>5.5590999999999999</v>
      </c>
      <c r="BA6430" s="119" t="s">
        <v>9</v>
      </c>
      <c r="BB6430" s="4">
        <v>6430</v>
      </c>
      <c r="BC6430" s="4">
        <v>13</v>
      </c>
    </row>
    <row r="6431" spans="2:55">
      <c r="B6431">
        <v>6430</v>
      </c>
      <c r="C6431" s="5">
        <f t="shared" si="1207"/>
        <v>13</v>
      </c>
      <c r="D6431" s="5">
        <f t="shared" si="1208"/>
        <v>350</v>
      </c>
      <c r="E6431" s="5" t="str">
        <f t="shared" si="1209"/>
        <v>0.01512</v>
      </c>
      <c r="F6431" s="5" t="str">
        <f t="shared" si="1210"/>
        <v>2607</v>
      </c>
      <c r="G6431" s="5" t="str">
        <f t="shared" si="1211"/>
        <v>2804</v>
      </c>
      <c r="H6431" s="5" t="str">
        <f t="shared" si="1212"/>
        <v>5.664</v>
      </c>
      <c r="I6431" s="1" t="s">
        <v>9</v>
      </c>
      <c r="AN6431" s="89" t="str">
        <f t="shared" si="1213"/>
        <v>13.00</v>
      </c>
      <c r="AO6431" s="89" t="str">
        <f t="shared" si="1214"/>
        <v>350.0</v>
      </c>
      <c r="AP6431" s="89" t="str">
        <f t="shared" si="1215"/>
        <v>0.01512</v>
      </c>
      <c r="AQ6431" s="89" t="str">
        <f t="shared" si="1216"/>
        <v>2607</v>
      </c>
      <c r="AR6431" s="89" t="str">
        <f t="shared" si="1217"/>
        <v>2804</v>
      </c>
      <c r="AS6431" s="89" t="str">
        <f t="shared" si="1218"/>
        <v>5.664</v>
      </c>
      <c r="AT6431" s="89"/>
      <c r="AU6431" s="99">
        <v>13</v>
      </c>
      <c r="AV6431" s="99">
        <v>350</v>
      </c>
      <c r="AW6431" s="99">
        <v>1.5119E-2</v>
      </c>
      <c r="AX6431" s="99">
        <v>2607.1529999999998</v>
      </c>
      <c r="AY6431" s="99">
        <v>2803.7</v>
      </c>
      <c r="AZ6431" s="99">
        <v>5.6638000000000002</v>
      </c>
      <c r="BA6431" s="119" t="s">
        <v>9</v>
      </c>
      <c r="BB6431" s="4">
        <v>6431</v>
      </c>
      <c r="BC6431" s="4">
        <v>13</v>
      </c>
    </row>
    <row r="6432" spans="2:55">
      <c r="B6432">
        <v>6431</v>
      </c>
      <c r="C6432" s="5">
        <f t="shared" si="1207"/>
        <v>13</v>
      </c>
      <c r="D6432" s="5">
        <f t="shared" si="1208"/>
        <v>360</v>
      </c>
      <c r="E6432" s="5" t="str">
        <f t="shared" si="1209"/>
        <v>0.01605</v>
      </c>
      <c r="F6432" s="5" t="str">
        <f t="shared" si="1210"/>
        <v>2649</v>
      </c>
      <c r="G6432" s="5" t="str">
        <f t="shared" si="1211"/>
        <v>2858</v>
      </c>
      <c r="H6432" s="5" t="str">
        <f t="shared" si="1212"/>
        <v>5.750</v>
      </c>
      <c r="I6432" s="1" t="s">
        <v>9</v>
      </c>
      <c r="AN6432" s="89" t="str">
        <f t="shared" si="1213"/>
        <v>13.00</v>
      </c>
      <c r="AO6432" s="89" t="str">
        <f t="shared" si="1214"/>
        <v>360.0</v>
      </c>
      <c r="AP6432" s="89" t="str">
        <f t="shared" si="1215"/>
        <v>0.01605</v>
      </c>
      <c r="AQ6432" s="89" t="str">
        <f t="shared" si="1216"/>
        <v>2649</v>
      </c>
      <c r="AR6432" s="89" t="str">
        <f t="shared" si="1217"/>
        <v>2858</v>
      </c>
      <c r="AS6432" s="89" t="str">
        <f t="shared" si="1218"/>
        <v>5.750</v>
      </c>
      <c r="AT6432" s="89"/>
      <c r="AU6432" s="99">
        <v>13</v>
      </c>
      <c r="AV6432" s="99">
        <v>360</v>
      </c>
      <c r="AW6432" s="99">
        <v>1.6053000000000001E-2</v>
      </c>
      <c r="AX6432" s="99">
        <v>2649.4110000000001</v>
      </c>
      <c r="AY6432" s="99">
        <v>2858.1</v>
      </c>
      <c r="AZ6432" s="99">
        <v>5.7504</v>
      </c>
      <c r="BA6432" s="119" t="s">
        <v>9</v>
      </c>
      <c r="BB6432" s="4">
        <v>6432</v>
      </c>
      <c r="BC6432" s="4">
        <v>13</v>
      </c>
    </row>
    <row r="6433" spans="2:55">
      <c r="B6433">
        <v>6432</v>
      </c>
      <c r="C6433" s="5">
        <f t="shared" si="1207"/>
        <v>13</v>
      </c>
      <c r="D6433" s="5">
        <f t="shared" si="1208"/>
        <v>370</v>
      </c>
      <c r="E6433" s="5" t="str">
        <f t="shared" si="1209"/>
        <v>0.01689</v>
      </c>
      <c r="F6433" s="5" t="str">
        <f t="shared" si="1210"/>
        <v>2687</v>
      </c>
      <c r="G6433" s="5" t="str">
        <f t="shared" si="1211"/>
        <v>2906</v>
      </c>
      <c r="H6433" s="5" t="str">
        <f t="shared" si="1212"/>
        <v>5.826</v>
      </c>
      <c r="I6433" s="1" t="s">
        <v>9</v>
      </c>
      <c r="AN6433" s="89" t="str">
        <f t="shared" si="1213"/>
        <v>13.00</v>
      </c>
      <c r="AO6433" s="89" t="str">
        <f t="shared" si="1214"/>
        <v>370.0</v>
      </c>
      <c r="AP6433" s="89" t="str">
        <f t="shared" si="1215"/>
        <v>0.01689</v>
      </c>
      <c r="AQ6433" s="89" t="str">
        <f t="shared" si="1216"/>
        <v>2687</v>
      </c>
      <c r="AR6433" s="89" t="str">
        <f t="shared" si="1217"/>
        <v>2906</v>
      </c>
      <c r="AS6433" s="89" t="str">
        <f t="shared" si="1218"/>
        <v>5.826</v>
      </c>
      <c r="AT6433" s="89"/>
      <c r="AU6433" s="99">
        <v>13</v>
      </c>
      <c r="AV6433" s="99">
        <v>370</v>
      </c>
      <c r="AW6433" s="99">
        <v>1.6888E-2</v>
      </c>
      <c r="AX6433" s="99">
        <v>2686.6559999999999</v>
      </c>
      <c r="AY6433" s="99">
        <v>2906.2</v>
      </c>
      <c r="AZ6433" s="99">
        <v>5.8257000000000003</v>
      </c>
      <c r="BA6433" s="119" t="s">
        <v>9</v>
      </c>
      <c r="BB6433" s="4">
        <v>6433</v>
      </c>
      <c r="BC6433" s="4">
        <v>13</v>
      </c>
    </row>
    <row r="6434" spans="2:55">
      <c r="B6434">
        <v>6433</v>
      </c>
      <c r="C6434" s="5">
        <f t="shared" si="1207"/>
        <v>13</v>
      </c>
      <c r="D6434" s="5">
        <f t="shared" si="1208"/>
        <v>380</v>
      </c>
      <c r="E6434" s="5" t="str">
        <f t="shared" si="1209"/>
        <v>0.01765</v>
      </c>
      <c r="F6434" s="5" t="str">
        <f t="shared" si="1210"/>
        <v>2720.</v>
      </c>
      <c r="G6434" s="5" t="str">
        <f t="shared" si="1211"/>
        <v>2950.</v>
      </c>
      <c r="H6434" s="5" t="str">
        <f t="shared" si="1212"/>
        <v>5.893</v>
      </c>
      <c r="I6434" s="1" t="s">
        <v>9</v>
      </c>
      <c r="AN6434" s="89" t="str">
        <f t="shared" si="1213"/>
        <v>13.00</v>
      </c>
      <c r="AO6434" s="89" t="str">
        <f t="shared" si="1214"/>
        <v>380.0</v>
      </c>
      <c r="AP6434" s="89" t="str">
        <f t="shared" si="1215"/>
        <v>0.01765</v>
      </c>
      <c r="AQ6434" s="89" t="str">
        <f t="shared" si="1216"/>
        <v>2720.</v>
      </c>
      <c r="AR6434" s="89" t="str">
        <f t="shared" si="1217"/>
        <v>2950.</v>
      </c>
      <c r="AS6434" s="89" t="str">
        <f t="shared" si="1218"/>
        <v>5.893</v>
      </c>
      <c r="AT6434" s="89"/>
      <c r="AU6434" s="99">
        <v>13</v>
      </c>
      <c r="AV6434" s="99">
        <v>380</v>
      </c>
      <c r="AW6434" s="99">
        <v>1.7652999999999999E-2</v>
      </c>
      <c r="AX6434" s="99">
        <v>2720.2109999999998</v>
      </c>
      <c r="AY6434" s="99">
        <v>2949.7</v>
      </c>
      <c r="AZ6434" s="99">
        <v>5.8929</v>
      </c>
      <c r="BA6434" s="119" t="s">
        <v>9</v>
      </c>
      <c r="BB6434" s="4">
        <v>6434</v>
      </c>
      <c r="BC6434" s="4">
        <v>13</v>
      </c>
    </row>
    <row r="6435" spans="2:55">
      <c r="B6435">
        <v>6434</v>
      </c>
      <c r="C6435" s="5">
        <f t="shared" si="1207"/>
        <v>13</v>
      </c>
      <c r="D6435" s="5">
        <f t="shared" si="1208"/>
        <v>390</v>
      </c>
      <c r="E6435" s="5" t="str">
        <f t="shared" si="1209"/>
        <v>0.01836</v>
      </c>
      <c r="F6435" s="5" t="str">
        <f t="shared" si="1210"/>
        <v>2751</v>
      </c>
      <c r="G6435" s="5" t="str">
        <f t="shared" si="1211"/>
        <v>2990.</v>
      </c>
      <c r="H6435" s="5" t="str">
        <f t="shared" si="1212"/>
        <v>5.954</v>
      </c>
      <c r="I6435" s="1" t="s">
        <v>9</v>
      </c>
      <c r="AN6435" s="89" t="str">
        <f t="shared" si="1213"/>
        <v>13.00</v>
      </c>
      <c r="AO6435" s="89" t="str">
        <f t="shared" si="1214"/>
        <v>390.0</v>
      </c>
      <c r="AP6435" s="89" t="str">
        <f t="shared" si="1215"/>
        <v>0.01836</v>
      </c>
      <c r="AQ6435" s="89" t="str">
        <f t="shared" si="1216"/>
        <v>2751</v>
      </c>
      <c r="AR6435" s="89" t="str">
        <f t="shared" si="1217"/>
        <v>2990.</v>
      </c>
      <c r="AS6435" s="89" t="str">
        <f t="shared" si="1218"/>
        <v>5.954</v>
      </c>
      <c r="AT6435" s="89"/>
      <c r="AU6435" s="99">
        <v>13</v>
      </c>
      <c r="AV6435" s="99">
        <v>390</v>
      </c>
      <c r="AW6435" s="99">
        <v>1.8364000000000002E-2</v>
      </c>
      <c r="AX6435" s="99">
        <v>2751.268</v>
      </c>
      <c r="AY6435" s="99">
        <v>2990</v>
      </c>
      <c r="AZ6435" s="99">
        <v>5.9541000000000004</v>
      </c>
      <c r="BA6435" s="119" t="s">
        <v>9</v>
      </c>
      <c r="BB6435" s="4">
        <v>6435</v>
      </c>
      <c r="BC6435" s="4">
        <v>13</v>
      </c>
    </row>
    <row r="6436" spans="2:55">
      <c r="B6436">
        <v>6435</v>
      </c>
      <c r="C6436" s="5">
        <f t="shared" si="1207"/>
        <v>13</v>
      </c>
      <c r="D6436" s="5">
        <f t="shared" si="1208"/>
        <v>400</v>
      </c>
      <c r="E6436" s="5" t="str">
        <f t="shared" si="1209"/>
        <v>0.01903</v>
      </c>
      <c r="F6436" s="5" t="str">
        <f t="shared" si="1210"/>
        <v>2780.</v>
      </c>
      <c r="G6436" s="5" t="str">
        <f t="shared" si="1211"/>
        <v>3028</v>
      </c>
      <c r="H6436" s="5" t="str">
        <f t="shared" si="1212"/>
        <v>6.011</v>
      </c>
      <c r="I6436" s="1" t="s">
        <v>9</v>
      </c>
      <c r="AN6436" s="89" t="str">
        <f t="shared" si="1213"/>
        <v>13.00</v>
      </c>
      <c r="AO6436" s="89" t="str">
        <f t="shared" si="1214"/>
        <v>400.0</v>
      </c>
      <c r="AP6436" s="89" t="str">
        <f t="shared" si="1215"/>
        <v>0.01903</v>
      </c>
      <c r="AQ6436" s="89" t="str">
        <f t="shared" si="1216"/>
        <v>2780.</v>
      </c>
      <c r="AR6436" s="89" t="str">
        <f t="shared" si="1217"/>
        <v>3028</v>
      </c>
      <c r="AS6436" s="89" t="str">
        <f t="shared" si="1218"/>
        <v>6.011</v>
      </c>
      <c r="AT6436" s="89"/>
      <c r="AU6436" s="99">
        <v>13</v>
      </c>
      <c r="AV6436" s="99">
        <v>400</v>
      </c>
      <c r="AW6436" s="99">
        <v>1.9033000000000001E-2</v>
      </c>
      <c r="AX6436" s="99">
        <v>2780.2709999999997</v>
      </c>
      <c r="AY6436" s="99">
        <v>3027.7</v>
      </c>
      <c r="AZ6436" s="99">
        <v>6.0106000000000002</v>
      </c>
      <c r="BA6436" s="119" t="s">
        <v>9</v>
      </c>
      <c r="BB6436" s="4">
        <v>6436</v>
      </c>
      <c r="BC6436" s="4">
        <v>13</v>
      </c>
    </row>
    <row r="6437" spans="2:55">
      <c r="B6437">
        <v>6436</v>
      </c>
      <c r="C6437" s="5">
        <f t="shared" si="1207"/>
        <v>13</v>
      </c>
      <c r="D6437" s="5">
        <f t="shared" si="1208"/>
        <v>410</v>
      </c>
      <c r="E6437" s="5" t="str">
        <f t="shared" si="1209"/>
        <v>0.01967</v>
      </c>
      <c r="F6437" s="5" t="str">
        <f t="shared" si="1210"/>
        <v>2808</v>
      </c>
      <c r="G6437" s="5" t="str">
        <f t="shared" si="1211"/>
        <v>3064</v>
      </c>
      <c r="H6437" s="5" t="str">
        <f t="shared" si="1212"/>
        <v>6.063</v>
      </c>
      <c r="I6437" s="1" t="s">
        <v>9</v>
      </c>
      <c r="AN6437" s="89" t="str">
        <f t="shared" si="1213"/>
        <v>13.00</v>
      </c>
      <c r="AO6437" s="89" t="str">
        <f t="shared" si="1214"/>
        <v>410.0</v>
      </c>
      <c r="AP6437" s="89" t="str">
        <f t="shared" si="1215"/>
        <v>0.01967</v>
      </c>
      <c r="AQ6437" s="89" t="str">
        <f t="shared" si="1216"/>
        <v>2808</v>
      </c>
      <c r="AR6437" s="89" t="str">
        <f t="shared" si="1217"/>
        <v>3064</v>
      </c>
      <c r="AS6437" s="89" t="str">
        <f t="shared" si="1218"/>
        <v>6.063</v>
      </c>
      <c r="AT6437" s="89"/>
      <c r="AU6437" s="99">
        <v>13</v>
      </c>
      <c r="AV6437" s="99">
        <v>410</v>
      </c>
      <c r="AW6437" s="99">
        <v>1.9668999999999999E-2</v>
      </c>
      <c r="AX6437" s="99">
        <v>2807.8029999999999</v>
      </c>
      <c r="AY6437" s="99">
        <v>3063.5</v>
      </c>
      <c r="AZ6437" s="99">
        <v>6.0632999999999999</v>
      </c>
      <c r="BA6437" s="119" t="s">
        <v>9</v>
      </c>
      <c r="BB6437" s="4">
        <v>6437</v>
      </c>
      <c r="BC6437" s="4">
        <v>13</v>
      </c>
    </row>
    <row r="6438" spans="2:55">
      <c r="B6438">
        <v>6437</v>
      </c>
      <c r="C6438" s="5">
        <f t="shared" si="1207"/>
        <v>13</v>
      </c>
      <c r="D6438" s="5">
        <f t="shared" si="1208"/>
        <v>420</v>
      </c>
      <c r="E6438" s="5" t="str">
        <f t="shared" si="1209"/>
        <v>0.02028</v>
      </c>
      <c r="F6438" s="5" t="str">
        <f t="shared" si="1210"/>
        <v>2834</v>
      </c>
      <c r="G6438" s="5" t="str">
        <f t="shared" si="1211"/>
        <v>3098</v>
      </c>
      <c r="H6438" s="5" t="str">
        <f t="shared" si="1212"/>
        <v>6.113</v>
      </c>
      <c r="I6438" s="1" t="s">
        <v>9</v>
      </c>
      <c r="AN6438" s="89" t="str">
        <f t="shared" si="1213"/>
        <v>13.00</v>
      </c>
      <c r="AO6438" s="89" t="str">
        <f t="shared" si="1214"/>
        <v>420.0</v>
      </c>
      <c r="AP6438" s="89" t="str">
        <f t="shared" si="1215"/>
        <v>0.02028</v>
      </c>
      <c r="AQ6438" s="89" t="str">
        <f t="shared" si="1216"/>
        <v>2834</v>
      </c>
      <c r="AR6438" s="89" t="str">
        <f t="shared" si="1217"/>
        <v>3098</v>
      </c>
      <c r="AS6438" s="89" t="str">
        <f t="shared" si="1218"/>
        <v>6.113</v>
      </c>
      <c r="AT6438" s="89"/>
      <c r="AU6438" s="99">
        <v>13</v>
      </c>
      <c r="AV6438" s="99">
        <v>420</v>
      </c>
      <c r="AW6438" s="99">
        <v>2.0275999999999999E-2</v>
      </c>
      <c r="AX6438" s="99">
        <v>2834.0119999999997</v>
      </c>
      <c r="AY6438" s="99">
        <v>3097.6</v>
      </c>
      <c r="AZ6438" s="99">
        <v>6.1128999999999998</v>
      </c>
      <c r="BA6438" s="119" t="s">
        <v>9</v>
      </c>
      <c r="BB6438" s="4">
        <v>6438</v>
      </c>
      <c r="BC6438" s="4">
        <v>13</v>
      </c>
    </row>
    <row r="6439" spans="2:55">
      <c r="B6439">
        <v>6438</v>
      </c>
      <c r="C6439" s="5">
        <f t="shared" si="1207"/>
        <v>13</v>
      </c>
      <c r="D6439" s="5">
        <f t="shared" si="1208"/>
        <v>430</v>
      </c>
      <c r="E6439" s="5" t="str">
        <f t="shared" si="1209"/>
        <v>0.02086</v>
      </c>
      <c r="F6439" s="5" t="str">
        <f t="shared" si="1210"/>
        <v>2859</v>
      </c>
      <c r="G6439" s="5" t="str">
        <f t="shared" si="1211"/>
        <v>3130.</v>
      </c>
      <c r="H6439" s="5" t="str">
        <f t="shared" si="1212"/>
        <v>6.160</v>
      </c>
      <c r="I6439" s="1" t="s">
        <v>9</v>
      </c>
      <c r="AN6439" s="89" t="str">
        <f t="shared" si="1213"/>
        <v>13.00</v>
      </c>
      <c r="AO6439" s="89" t="str">
        <f t="shared" si="1214"/>
        <v>430.0</v>
      </c>
      <c r="AP6439" s="89" t="str">
        <f t="shared" si="1215"/>
        <v>0.02086</v>
      </c>
      <c r="AQ6439" s="89" t="str">
        <f t="shared" si="1216"/>
        <v>2859</v>
      </c>
      <c r="AR6439" s="89" t="str">
        <f t="shared" si="1217"/>
        <v>3130.</v>
      </c>
      <c r="AS6439" s="89" t="str">
        <f t="shared" si="1218"/>
        <v>6.160</v>
      </c>
      <c r="AT6439" s="89"/>
      <c r="AU6439" s="99">
        <v>13</v>
      </c>
      <c r="AV6439" s="99">
        <v>430</v>
      </c>
      <c r="AW6439" s="99">
        <v>2.0861000000000001E-2</v>
      </c>
      <c r="AX6439" s="99">
        <v>2859.2069999999999</v>
      </c>
      <c r="AY6439" s="99">
        <v>3130.4</v>
      </c>
      <c r="AZ6439" s="99">
        <v>6.1599000000000004</v>
      </c>
      <c r="BA6439" s="119" t="s">
        <v>9</v>
      </c>
      <c r="BB6439" s="4">
        <v>6439</v>
      </c>
      <c r="BC6439" s="4">
        <v>13</v>
      </c>
    </row>
    <row r="6440" spans="2:55">
      <c r="B6440">
        <v>6439</v>
      </c>
      <c r="C6440" s="5">
        <f t="shared" si="1207"/>
        <v>13</v>
      </c>
      <c r="D6440" s="5">
        <f t="shared" si="1208"/>
        <v>440</v>
      </c>
      <c r="E6440" s="5" t="str">
        <f t="shared" si="1209"/>
        <v>0.02143</v>
      </c>
      <c r="F6440" s="5" t="str">
        <f t="shared" si="1210"/>
        <v>2884</v>
      </c>
      <c r="G6440" s="5" t="str">
        <f t="shared" si="1211"/>
        <v>3162</v>
      </c>
      <c r="H6440" s="5" t="str">
        <f t="shared" si="1212"/>
        <v>6.205</v>
      </c>
      <c r="I6440" s="1" t="s">
        <v>9</v>
      </c>
      <c r="AN6440" s="89" t="str">
        <f t="shared" si="1213"/>
        <v>13.00</v>
      </c>
      <c r="AO6440" s="89" t="str">
        <f t="shared" si="1214"/>
        <v>440.0</v>
      </c>
      <c r="AP6440" s="89" t="str">
        <f t="shared" si="1215"/>
        <v>0.02143</v>
      </c>
      <c r="AQ6440" s="89" t="str">
        <f t="shared" si="1216"/>
        <v>2884</v>
      </c>
      <c r="AR6440" s="89" t="str">
        <f t="shared" si="1217"/>
        <v>3162</v>
      </c>
      <c r="AS6440" s="89" t="str">
        <f t="shared" si="1218"/>
        <v>6.205</v>
      </c>
      <c r="AT6440" s="89"/>
      <c r="AU6440" s="99">
        <v>13</v>
      </c>
      <c r="AV6440" s="99">
        <v>440</v>
      </c>
      <c r="AW6440" s="99">
        <v>2.1425999999999997E-2</v>
      </c>
      <c r="AX6440" s="99">
        <v>2883.6619999999998</v>
      </c>
      <c r="AY6440" s="99">
        <v>3162.2</v>
      </c>
      <c r="AZ6440" s="99">
        <v>6.2046999999999999</v>
      </c>
      <c r="BA6440" s="119" t="s">
        <v>9</v>
      </c>
      <c r="BB6440" s="4">
        <v>6440</v>
      </c>
      <c r="BC6440" s="4">
        <v>13</v>
      </c>
    </row>
    <row r="6441" spans="2:55">
      <c r="B6441">
        <v>6440</v>
      </c>
      <c r="C6441" s="5">
        <f t="shared" si="1207"/>
        <v>13</v>
      </c>
      <c r="D6441" s="5">
        <f t="shared" si="1208"/>
        <v>450</v>
      </c>
      <c r="E6441" s="5" t="str">
        <f t="shared" si="1209"/>
        <v>0.02197</v>
      </c>
      <c r="F6441" s="5" t="str">
        <f t="shared" si="1210"/>
        <v>2907</v>
      </c>
      <c r="G6441" s="5" t="str">
        <f t="shared" si="1211"/>
        <v>3193</v>
      </c>
      <c r="H6441" s="5" t="str">
        <f t="shared" si="1212"/>
        <v>6.248</v>
      </c>
      <c r="I6441" s="1" t="s">
        <v>9</v>
      </c>
      <c r="AN6441" s="89" t="str">
        <f t="shared" si="1213"/>
        <v>13.00</v>
      </c>
      <c r="AO6441" s="89" t="str">
        <f t="shared" si="1214"/>
        <v>450.0</v>
      </c>
      <c r="AP6441" s="89" t="str">
        <f t="shared" si="1215"/>
        <v>0.02197</v>
      </c>
      <c r="AQ6441" s="89" t="str">
        <f t="shared" si="1216"/>
        <v>2907</v>
      </c>
      <c r="AR6441" s="89" t="str">
        <f t="shared" si="1217"/>
        <v>3193</v>
      </c>
      <c r="AS6441" s="89" t="str">
        <f t="shared" si="1218"/>
        <v>6.248</v>
      </c>
      <c r="AT6441" s="89"/>
      <c r="AU6441" s="99">
        <v>13</v>
      </c>
      <c r="AV6441" s="99">
        <v>450</v>
      </c>
      <c r="AW6441" s="99">
        <v>2.1974E-2</v>
      </c>
      <c r="AX6441" s="99">
        <v>2907.3379999999997</v>
      </c>
      <c r="AY6441" s="99">
        <v>3193</v>
      </c>
      <c r="AZ6441" s="99">
        <v>6.2476000000000003</v>
      </c>
      <c r="BA6441" s="119" t="s">
        <v>9</v>
      </c>
      <c r="BB6441" s="4">
        <v>6441</v>
      </c>
      <c r="BC6441" s="4">
        <v>13</v>
      </c>
    </row>
    <row r="6442" spans="2:55">
      <c r="B6442">
        <v>6441</v>
      </c>
      <c r="C6442" s="5">
        <f t="shared" si="1207"/>
        <v>13</v>
      </c>
      <c r="D6442" s="5">
        <f t="shared" si="1208"/>
        <v>460</v>
      </c>
      <c r="E6442" s="5" t="str">
        <f t="shared" si="1209"/>
        <v>0.02251</v>
      </c>
      <c r="F6442" s="5" t="str">
        <f t="shared" si="1210"/>
        <v>2930.</v>
      </c>
      <c r="G6442" s="5" t="str">
        <f t="shared" si="1211"/>
        <v>3223</v>
      </c>
      <c r="H6442" s="5" t="str">
        <f t="shared" si="1212"/>
        <v>6.289</v>
      </c>
      <c r="I6442" s="1" t="s">
        <v>9</v>
      </c>
      <c r="AN6442" s="89" t="str">
        <f t="shared" si="1213"/>
        <v>13.00</v>
      </c>
      <c r="AO6442" s="89" t="str">
        <f t="shared" si="1214"/>
        <v>460.0</v>
      </c>
      <c r="AP6442" s="89" t="str">
        <f t="shared" si="1215"/>
        <v>0.02251</v>
      </c>
      <c r="AQ6442" s="89" t="str">
        <f t="shared" si="1216"/>
        <v>2930.</v>
      </c>
      <c r="AR6442" s="89" t="str">
        <f t="shared" si="1217"/>
        <v>3223</v>
      </c>
      <c r="AS6442" s="89" t="str">
        <f t="shared" si="1218"/>
        <v>6.289</v>
      </c>
      <c r="AT6442" s="89"/>
      <c r="AU6442" s="99">
        <v>13</v>
      </c>
      <c r="AV6442" s="99">
        <v>460</v>
      </c>
      <c r="AW6442" s="99">
        <v>2.2507000000000003E-2</v>
      </c>
      <c r="AX6442" s="99">
        <v>2930.4090000000001</v>
      </c>
      <c r="AY6442" s="99">
        <v>3223</v>
      </c>
      <c r="AZ6442" s="99">
        <v>6.2888000000000002</v>
      </c>
      <c r="BA6442" s="119" t="s">
        <v>9</v>
      </c>
      <c r="BB6442" s="4">
        <v>6442</v>
      </c>
      <c r="BC6442" s="4">
        <v>13</v>
      </c>
    </row>
    <row r="6443" spans="2:55">
      <c r="B6443">
        <v>6442</v>
      </c>
      <c r="C6443" s="5">
        <f t="shared" si="1207"/>
        <v>13</v>
      </c>
      <c r="D6443" s="5">
        <f t="shared" si="1208"/>
        <v>470</v>
      </c>
      <c r="E6443" s="5" t="str">
        <f t="shared" si="1209"/>
        <v>0.02303</v>
      </c>
      <c r="F6443" s="5" t="str">
        <f t="shared" si="1210"/>
        <v>2953</v>
      </c>
      <c r="G6443" s="5" t="str">
        <f t="shared" si="1211"/>
        <v>3252</v>
      </c>
      <c r="H6443" s="5" t="str">
        <f t="shared" si="1212"/>
        <v>6.329</v>
      </c>
      <c r="I6443" s="1" t="s">
        <v>9</v>
      </c>
      <c r="AN6443" s="89" t="str">
        <f t="shared" si="1213"/>
        <v>13.00</v>
      </c>
      <c r="AO6443" s="89" t="str">
        <f t="shared" si="1214"/>
        <v>470.0</v>
      </c>
      <c r="AP6443" s="89" t="str">
        <f t="shared" si="1215"/>
        <v>0.02303</v>
      </c>
      <c r="AQ6443" s="89" t="str">
        <f t="shared" si="1216"/>
        <v>2953</v>
      </c>
      <c r="AR6443" s="89" t="str">
        <f t="shared" si="1217"/>
        <v>3252</v>
      </c>
      <c r="AS6443" s="89" t="str">
        <f t="shared" si="1218"/>
        <v>6.329</v>
      </c>
      <c r="AT6443" s="89"/>
      <c r="AU6443" s="99">
        <v>13</v>
      </c>
      <c r="AV6443" s="99">
        <v>470</v>
      </c>
      <c r="AW6443" s="99">
        <v>2.3027000000000002E-2</v>
      </c>
      <c r="AX6443" s="99">
        <v>2952.9490000000001</v>
      </c>
      <c r="AY6443" s="99">
        <v>3252.3</v>
      </c>
      <c r="AZ6443" s="99">
        <v>6.3285999999999998</v>
      </c>
      <c r="BA6443" s="119" t="s">
        <v>9</v>
      </c>
      <c r="BB6443" s="4">
        <v>6443</v>
      </c>
      <c r="BC6443" s="4">
        <v>13</v>
      </c>
    </row>
    <row r="6444" spans="2:55">
      <c r="B6444">
        <v>6443</v>
      </c>
      <c r="C6444" s="5">
        <f t="shared" si="1207"/>
        <v>13</v>
      </c>
      <c r="D6444" s="5">
        <f t="shared" si="1208"/>
        <v>480</v>
      </c>
      <c r="E6444" s="5" t="str">
        <f t="shared" si="1209"/>
        <v>0.02354</v>
      </c>
      <c r="F6444" s="5" t="str">
        <f t="shared" si="1210"/>
        <v>2975</v>
      </c>
      <c r="G6444" s="5" t="str">
        <f t="shared" si="1211"/>
        <v>3281</v>
      </c>
      <c r="H6444" s="5" t="str">
        <f t="shared" si="1212"/>
        <v>6.367</v>
      </c>
      <c r="I6444" s="1" t="s">
        <v>9</v>
      </c>
      <c r="AN6444" s="89" t="str">
        <f t="shared" si="1213"/>
        <v>13.00</v>
      </c>
      <c r="AO6444" s="89" t="str">
        <f t="shared" si="1214"/>
        <v>480.0</v>
      </c>
      <c r="AP6444" s="89" t="str">
        <f t="shared" si="1215"/>
        <v>0.02354</v>
      </c>
      <c r="AQ6444" s="89" t="str">
        <f t="shared" si="1216"/>
        <v>2975</v>
      </c>
      <c r="AR6444" s="89" t="str">
        <f t="shared" si="1217"/>
        <v>3281</v>
      </c>
      <c r="AS6444" s="89" t="str">
        <f t="shared" si="1218"/>
        <v>6.367</v>
      </c>
      <c r="AT6444" s="89"/>
      <c r="AU6444" s="99">
        <v>13</v>
      </c>
      <c r="AV6444" s="99">
        <v>480</v>
      </c>
      <c r="AW6444" s="99">
        <v>2.3535E-2</v>
      </c>
      <c r="AX6444" s="99">
        <v>2975.145</v>
      </c>
      <c r="AY6444" s="99">
        <v>3281.1</v>
      </c>
      <c r="AZ6444" s="99">
        <v>6.367</v>
      </c>
      <c r="BA6444" s="119" t="s">
        <v>9</v>
      </c>
      <c r="BB6444" s="4">
        <v>6444</v>
      </c>
      <c r="BC6444" s="4">
        <v>13</v>
      </c>
    </row>
    <row r="6445" spans="2:55">
      <c r="B6445">
        <v>6444</v>
      </c>
      <c r="C6445" s="5">
        <f t="shared" si="1207"/>
        <v>13</v>
      </c>
      <c r="D6445" s="5">
        <f t="shared" si="1208"/>
        <v>490</v>
      </c>
      <c r="E6445" s="5" t="str">
        <f t="shared" si="1209"/>
        <v>0.02403</v>
      </c>
      <c r="F6445" s="5" t="str">
        <f t="shared" si="1210"/>
        <v>2997</v>
      </c>
      <c r="G6445" s="5" t="str">
        <f t="shared" si="1211"/>
        <v>3309</v>
      </c>
      <c r="H6445" s="5" t="str">
        <f t="shared" si="1212"/>
        <v>6.404</v>
      </c>
      <c r="I6445" s="1" t="s">
        <v>9</v>
      </c>
      <c r="AN6445" s="89" t="str">
        <f t="shared" si="1213"/>
        <v>13.00</v>
      </c>
      <c r="AO6445" s="89" t="str">
        <f t="shared" si="1214"/>
        <v>490.0</v>
      </c>
      <c r="AP6445" s="89" t="str">
        <f t="shared" si="1215"/>
        <v>0.02403</v>
      </c>
      <c r="AQ6445" s="89" t="str">
        <f t="shared" si="1216"/>
        <v>2997</v>
      </c>
      <c r="AR6445" s="89" t="str">
        <f t="shared" si="1217"/>
        <v>3309</v>
      </c>
      <c r="AS6445" s="89" t="str">
        <f t="shared" si="1218"/>
        <v>6.404</v>
      </c>
      <c r="AT6445" s="89"/>
      <c r="AU6445" s="99">
        <v>13</v>
      </c>
      <c r="AV6445" s="99">
        <v>490</v>
      </c>
      <c r="AW6445" s="99">
        <v>2.4034E-2</v>
      </c>
      <c r="AX6445" s="99">
        <v>2996.8580000000002</v>
      </c>
      <c r="AY6445" s="99">
        <v>3309.3</v>
      </c>
      <c r="AZ6445" s="99">
        <v>6.4043000000000001</v>
      </c>
      <c r="BA6445" s="119" t="s">
        <v>9</v>
      </c>
      <c r="BB6445" s="4">
        <v>6445</v>
      </c>
      <c r="BC6445" s="4">
        <v>13</v>
      </c>
    </row>
    <row r="6446" spans="2:55">
      <c r="B6446">
        <v>6445</v>
      </c>
      <c r="C6446" s="5">
        <f t="shared" si="1207"/>
        <v>13</v>
      </c>
      <c r="D6446" s="5">
        <f t="shared" si="1208"/>
        <v>500</v>
      </c>
      <c r="E6446" s="5" t="str">
        <f t="shared" si="1209"/>
        <v>0.02452</v>
      </c>
      <c r="F6446" s="5" t="str">
        <f t="shared" si="1210"/>
        <v>3018</v>
      </c>
      <c r="G6446" s="5" t="str">
        <f t="shared" si="1211"/>
        <v>3337</v>
      </c>
      <c r="H6446" s="5" t="str">
        <f t="shared" si="1212"/>
        <v>6.441</v>
      </c>
      <c r="I6446" s="1" t="s">
        <v>9</v>
      </c>
      <c r="AN6446" s="89" t="str">
        <f t="shared" si="1213"/>
        <v>13.00</v>
      </c>
      <c r="AO6446" s="89" t="str">
        <f t="shared" si="1214"/>
        <v>500.0</v>
      </c>
      <c r="AP6446" s="89" t="str">
        <f t="shared" si="1215"/>
        <v>0.02452</v>
      </c>
      <c r="AQ6446" s="89" t="str">
        <f t="shared" si="1216"/>
        <v>3018</v>
      </c>
      <c r="AR6446" s="89" t="str">
        <f t="shared" si="1217"/>
        <v>3337</v>
      </c>
      <c r="AS6446" s="89" t="str">
        <f t="shared" si="1218"/>
        <v>6.441</v>
      </c>
      <c r="AT6446" s="89"/>
      <c r="AU6446" s="99">
        <v>13</v>
      </c>
      <c r="AV6446" s="99">
        <v>500</v>
      </c>
      <c r="AW6446" s="99">
        <v>2.4523E-2</v>
      </c>
      <c r="AX6446" s="99">
        <v>3018.3009999999999</v>
      </c>
      <c r="AY6446" s="99">
        <v>3337.1</v>
      </c>
      <c r="AZ6446" s="99">
        <v>6.4405000000000001</v>
      </c>
      <c r="BA6446" s="119" t="s">
        <v>9</v>
      </c>
      <c r="BB6446" s="4">
        <v>6446</v>
      </c>
      <c r="BC6446" s="4">
        <v>13</v>
      </c>
    </row>
    <row r="6447" spans="2:55">
      <c r="B6447">
        <v>6446</v>
      </c>
      <c r="C6447" s="5">
        <f t="shared" si="1207"/>
        <v>13</v>
      </c>
      <c r="D6447" s="5">
        <f t="shared" si="1208"/>
        <v>520</v>
      </c>
      <c r="E6447" s="5" t="str">
        <f t="shared" si="1209"/>
        <v>0.02548</v>
      </c>
      <c r="F6447" s="5" t="str">
        <f t="shared" si="1210"/>
        <v>3060.</v>
      </c>
      <c r="G6447" s="5" t="str">
        <f t="shared" si="1211"/>
        <v>3392</v>
      </c>
      <c r="H6447" s="5" t="str">
        <f t="shared" si="1212"/>
        <v>6.510</v>
      </c>
      <c r="I6447" s="1" t="s">
        <v>9</v>
      </c>
      <c r="AN6447" s="89" t="str">
        <f t="shared" si="1213"/>
        <v>13.00</v>
      </c>
      <c r="AO6447" s="89" t="str">
        <f t="shared" si="1214"/>
        <v>520.0</v>
      </c>
      <c r="AP6447" s="89" t="str">
        <f t="shared" si="1215"/>
        <v>0.02548</v>
      </c>
      <c r="AQ6447" s="89" t="str">
        <f t="shared" si="1216"/>
        <v>3060.</v>
      </c>
      <c r="AR6447" s="89" t="str">
        <f t="shared" si="1217"/>
        <v>3392</v>
      </c>
      <c r="AS6447" s="89" t="str">
        <f t="shared" si="1218"/>
        <v>6.510</v>
      </c>
      <c r="AT6447" s="89"/>
      <c r="AU6447" s="99">
        <v>13</v>
      </c>
      <c r="AV6447" s="99">
        <v>520</v>
      </c>
      <c r="AW6447" s="99">
        <v>2.5477E-2</v>
      </c>
      <c r="AX6447" s="99">
        <v>3060.4989999999998</v>
      </c>
      <c r="AY6447" s="99">
        <v>3391.7</v>
      </c>
      <c r="AZ6447" s="99">
        <v>6.5101000000000004</v>
      </c>
      <c r="BA6447" s="119" t="s">
        <v>9</v>
      </c>
      <c r="BB6447" s="4">
        <v>6447</v>
      </c>
      <c r="BC6447" s="4">
        <v>13</v>
      </c>
    </row>
    <row r="6448" spans="2:55">
      <c r="B6448">
        <v>6447</v>
      </c>
      <c r="C6448" s="5">
        <f t="shared" si="1207"/>
        <v>13</v>
      </c>
      <c r="D6448" s="5">
        <f t="shared" si="1208"/>
        <v>540</v>
      </c>
      <c r="E6448" s="5" t="str">
        <f t="shared" si="1209"/>
        <v>0.02640</v>
      </c>
      <c r="F6448" s="5" t="str">
        <f t="shared" si="1210"/>
        <v>3102</v>
      </c>
      <c r="G6448" s="5" t="str">
        <f t="shared" si="1211"/>
        <v>3445</v>
      </c>
      <c r="H6448" s="5" t="str">
        <f t="shared" si="1212"/>
        <v>6.577</v>
      </c>
      <c r="I6448" s="1" t="s">
        <v>9</v>
      </c>
      <c r="AN6448" s="89" t="str">
        <f t="shared" si="1213"/>
        <v>13.00</v>
      </c>
      <c r="AO6448" s="89" t="str">
        <f t="shared" si="1214"/>
        <v>540.0</v>
      </c>
      <c r="AP6448" s="89" t="str">
        <f t="shared" si="1215"/>
        <v>0.02640</v>
      </c>
      <c r="AQ6448" s="89" t="str">
        <f t="shared" si="1216"/>
        <v>3102</v>
      </c>
      <c r="AR6448" s="89" t="str">
        <f t="shared" si="1217"/>
        <v>3445</v>
      </c>
      <c r="AS6448" s="89" t="str">
        <f t="shared" si="1218"/>
        <v>6.577</v>
      </c>
      <c r="AT6448" s="89"/>
      <c r="AU6448" s="99">
        <v>13</v>
      </c>
      <c r="AV6448" s="99">
        <v>540</v>
      </c>
      <c r="AW6448" s="99">
        <v>2.6404E-2</v>
      </c>
      <c r="AX6448" s="99">
        <v>3101.748</v>
      </c>
      <c r="AY6448" s="99">
        <v>3445</v>
      </c>
      <c r="AZ6448" s="99">
        <v>6.5766</v>
      </c>
      <c r="BA6448" s="119" t="s">
        <v>9</v>
      </c>
      <c r="BB6448" s="4">
        <v>6448</v>
      </c>
      <c r="BC6448" s="4">
        <v>13</v>
      </c>
    </row>
    <row r="6449" spans="2:55">
      <c r="B6449">
        <v>6448</v>
      </c>
      <c r="C6449" s="5">
        <f t="shared" si="1207"/>
        <v>13</v>
      </c>
      <c r="D6449" s="5">
        <f t="shared" si="1208"/>
        <v>560</v>
      </c>
      <c r="E6449" s="5" t="str">
        <f t="shared" si="1209"/>
        <v>0.02731</v>
      </c>
      <c r="F6449" s="5" t="str">
        <f t="shared" si="1210"/>
        <v>3142</v>
      </c>
      <c r="G6449" s="5" t="str">
        <f t="shared" si="1211"/>
        <v>3498</v>
      </c>
      <c r="H6449" s="5" t="str">
        <f t="shared" si="1212"/>
        <v>6.640</v>
      </c>
      <c r="I6449" s="1" t="s">
        <v>9</v>
      </c>
      <c r="AN6449" s="89" t="str">
        <f t="shared" si="1213"/>
        <v>13.00</v>
      </c>
      <c r="AO6449" s="89" t="str">
        <f t="shared" si="1214"/>
        <v>560.0</v>
      </c>
      <c r="AP6449" s="89" t="str">
        <f t="shared" si="1215"/>
        <v>0.02731</v>
      </c>
      <c r="AQ6449" s="89" t="str">
        <f t="shared" si="1216"/>
        <v>3142</v>
      </c>
      <c r="AR6449" s="89" t="str">
        <f t="shared" si="1217"/>
        <v>3498</v>
      </c>
      <c r="AS6449" s="89" t="str">
        <f t="shared" si="1218"/>
        <v>6.640</v>
      </c>
      <c r="AT6449" s="89"/>
      <c r="AU6449" s="99">
        <v>13</v>
      </c>
      <c r="AV6449" s="99">
        <v>560</v>
      </c>
      <c r="AW6449" s="99">
        <v>2.7309E-2</v>
      </c>
      <c r="AX6449" s="99">
        <v>3142.4830000000002</v>
      </c>
      <c r="AY6449" s="99">
        <v>3497.5</v>
      </c>
      <c r="AZ6449" s="99">
        <v>6.6402999999999999</v>
      </c>
      <c r="BA6449" s="119" t="s">
        <v>9</v>
      </c>
      <c r="BB6449" s="4">
        <v>6449</v>
      </c>
      <c r="BC6449" s="4">
        <v>13</v>
      </c>
    </row>
    <row r="6450" spans="2:55">
      <c r="B6450">
        <v>6449</v>
      </c>
      <c r="C6450" s="5">
        <f t="shared" si="1207"/>
        <v>13</v>
      </c>
      <c r="D6450" s="5">
        <f t="shared" si="1208"/>
        <v>580</v>
      </c>
      <c r="E6450" s="5" t="str">
        <f t="shared" si="1209"/>
        <v>0.02819</v>
      </c>
      <c r="F6450" s="5" t="str">
        <f t="shared" si="1210"/>
        <v>3183</v>
      </c>
      <c r="G6450" s="5" t="str">
        <f t="shared" si="1211"/>
        <v>3549</v>
      </c>
      <c r="H6450" s="5" t="str">
        <f t="shared" si="1212"/>
        <v>6.702</v>
      </c>
      <c r="I6450" s="1" t="s">
        <v>9</v>
      </c>
      <c r="AN6450" s="89" t="str">
        <f t="shared" si="1213"/>
        <v>13.00</v>
      </c>
      <c r="AO6450" s="89" t="str">
        <f t="shared" si="1214"/>
        <v>580.0</v>
      </c>
      <c r="AP6450" s="89" t="str">
        <f t="shared" si="1215"/>
        <v>0.02819</v>
      </c>
      <c r="AQ6450" s="89" t="str">
        <f t="shared" si="1216"/>
        <v>3183</v>
      </c>
      <c r="AR6450" s="89" t="str">
        <f t="shared" si="1217"/>
        <v>3549</v>
      </c>
      <c r="AS6450" s="89" t="str">
        <f t="shared" si="1218"/>
        <v>6.702</v>
      </c>
      <c r="AT6450" s="89"/>
      <c r="AU6450" s="99">
        <v>13</v>
      </c>
      <c r="AV6450" s="99">
        <v>580</v>
      </c>
      <c r="AW6450" s="99">
        <v>2.8194E-2</v>
      </c>
      <c r="AX6450" s="99">
        <v>3182.6779999999999</v>
      </c>
      <c r="AY6450" s="99">
        <v>3549.2</v>
      </c>
      <c r="AZ6450" s="99">
        <v>6.7016</v>
      </c>
      <c r="BA6450" s="119" t="s">
        <v>9</v>
      </c>
      <c r="BB6450" s="4">
        <v>6450</v>
      </c>
      <c r="BC6450" s="4">
        <v>13</v>
      </c>
    </row>
    <row r="6451" spans="2:55">
      <c r="B6451">
        <v>6450</v>
      </c>
      <c r="C6451" s="5">
        <f t="shared" si="1207"/>
        <v>13</v>
      </c>
      <c r="D6451" s="5">
        <f t="shared" si="1208"/>
        <v>600</v>
      </c>
      <c r="E6451" s="5" t="str">
        <f t="shared" si="1209"/>
        <v>0.02906</v>
      </c>
      <c r="F6451" s="5" t="str">
        <f t="shared" si="1210"/>
        <v>3223</v>
      </c>
      <c r="G6451" s="5" t="str">
        <f t="shared" si="1211"/>
        <v>3600.</v>
      </c>
      <c r="H6451" s="5" t="str">
        <f t="shared" si="1212"/>
        <v>6.761</v>
      </c>
      <c r="I6451" s="1" t="s">
        <v>9</v>
      </c>
      <c r="AN6451" s="89" t="str">
        <f t="shared" si="1213"/>
        <v>13.00</v>
      </c>
      <c r="AO6451" s="89" t="str">
        <f t="shared" si="1214"/>
        <v>600.0</v>
      </c>
      <c r="AP6451" s="89" t="str">
        <f t="shared" si="1215"/>
        <v>0.02906</v>
      </c>
      <c r="AQ6451" s="89" t="str">
        <f t="shared" si="1216"/>
        <v>3223</v>
      </c>
      <c r="AR6451" s="89" t="str">
        <f t="shared" si="1217"/>
        <v>3600.</v>
      </c>
      <c r="AS6451" s="89" t="str">
        <f t="shared" si="1218"/>
        <v>6.761</v>
      </c>
      <c r="AT6451" s="89"/>
      <c r="AU6451" s="99">
        <v>13</v>
      </c>
      <c r="AV6451" s="99">
        <v>600</v>
      </c>
      <c r="AW6451" s="99">
        <v>2.9062999999999999E-2</v>
      </c>
      <c r="AX6451" s="99">
        <v>3222.5810000000001</v>
      </c>
      <c r="AY6451" s="99">
        <v>3600.4</v>
      </c>
      <c r="AZ6451" s="99">
        <v>6.7609000000000004</v>
      </c>
      <c r="BA6451" s="119" t="s">
        <v>9</v>
      </c>
      <c r="BB6451" s="4">
        <v>6451</v>
      </c>
      <c r="BC6451" s="4">
        <v>13</v>
      </c>
    </row>
    <row r="6452" spans="2:55">
      <c r="B6452">
        <v>6451</v>
      </c>
      <c r="C6452" s="5">
        <f t="shared" si="1207"/>
        <v>13</v>
      </c>
      <c r="D6452" s="5">
        <f t="shared" si="1208"/>
        <v>620</v>
      </c>
      <c r="E6452" s="5" t="str">
        <f t="shared" si="1209"/>
        <v>0.02992</v>
      </c>
      <c r="F6452" s="5" t="str">
        <f t="shared" si="1210"/>
        <v>3262</v>
      </c>
      <c r="G6452" s="5" t="str">
        <f t="shared" si="1211"/>
        <v>3651</v>
      </c>
      <c r="H6452" s="5" t="str">
        <f t="shared" si="1212"/>
        <v>6.818</v>
      </c>
      <c r="I6452" s="1" t="s">
        <v>9</v>
      </c>
      <c r="AN6452" s="89" t="str">
        <f t="shared" si="1213"/>
        <v>13.00</v>
      </c>
      <c r="AO6452" s="89" t="str">
        <f t="shared" si="1214"/>
        <v>620.0</v>
      </c>
      <c r="AP6452" s="89" t="str">
        <f t="shared" si="1215"/>
        <v>0.02992</v>
      </c>
      <c r="AQ6452" s="89" t="str">
        <f t="shared" si="1216"/>
        <v>3262</v>
      </c>
      <c r="AR6452" s="89" t="str">
        <f t="shared" si="1217"/>
        <v>3651</v>
      </c>
      <c r="AS6452" s="89" t="str">
        <f t="shared" si="1218"/>
        <v>6.818</v>
      </c>
      <c r="AT6452" s="89"/>
      <c r="AU6452" s="99">
        <v>13</v>
      </c>
      <c r="AV6452" s="99">
        <v>620</v>
      </c>
      <c r="AW6452" s="99">
        <v>2.9918E-2</v>
      </c>
      <c r="AX6452" s="99">
        <v>3262.1659999999997</v>
      </c>
      <c r="AY6452" s="99">
        <v>3651.1</v>
      </c>
      <c r="AZ6452" s="99">
        <v>6.8183999999999996</v>
      </c>
      <c r="BA6452" s="119" t="s">
        <v>9</v>
      </c>
      <c r="BB6452" s="4">
        <v>6452</v>
      </c>
      <c r="BC6452" s="4">
        <v>13</v>
      </c>
    </row>
    <row r="6453" spans="2:55">
      <c r="B6453">
        <v>6452</v>
      </c>
      <c r="C6453" s="5">
        <f t="shared" si="1207"/>
        <v>13</v>
      </c>
      <c r="D6453" s="5">
        <f t="shared" si="1208"/>
        <v>640</v>
      </c>
      <c r="E6453" s="5" t="str">
        <f t="shared" si="1209"/>
        <v>0.03076</v>
      </c>
      <c r="F6453" s="5" t="str">
        <f t="shared" si="1210"/>
        <v>3302</v>
      </c>
      <c r="G6453" s="5" t="str">
        <f t="shared" si="1211"/>
        <v>3702</v>
      </c>
      <c r="H6453" s="5" t="str">
        <f t="shared" si="1212"/>
        <v>6.874</v>
      </c>
      <c r="I6453" s="1" t="s">
        <v>9</v>
      </c>
      <c r="AN6453" s="89" t="str">
        <f t="shared" si="1213"/>
        <v>13.00</v>
      </c>
      <c r="AO6453" s="89" t="str">
        <f t="shared" si="1214"/>
        <v>640.0</v>
      </c>
      <c r="AP6453" s="89" t="str">
        <f t="shared" si="1215"/>
        <v>0.03076</v>
      </c>
      <c r="AQ6453" s="89" t="str">
        <f t="shared" si="1216"/>
        <v>3302</v>
      </c>
      <c r="AR6453" s="89" t="str">
        <f t="shared" si="1217"/>
        <v>3702</v>
      </c>
      <c r="AS6453" s="89" t="str">
        <f t="shared" si="1218"/>
        <v>6.874</v>
      </c>
      <c r="AT6453" s="89"/>
      <c r="AU6453" s="99">
        <v>13</v>
      </c>
      <c r="AV6453" s="99">
        <v>640</v>
      </c>
      <c r="AW6453" s="99">
        <v>3.0761E-2</v>
      </c>
      <c r="AX6453" s="99">
        <v>3301.607</v>
      </c>
      <c r="AY6453" s="99">
        <v>3701.5</v>
      </c>
      <c r="AZ6453" s="99">
        <v>6.8742000000000001</v>
      </c>
      <c r="BA6453" s="119" t="s">
        <v>9</v>
      </c>
      <c r="BB6453" s="4">
        <v>6453</v>
      </c>
      <c r="BC6453" s="4">
        <v>13</v>
      </c>
    </row>
    <row r="6454" spans="2:55">
      <c r="B6454">
        <v>6453</v>
      </c>
      <c r="C6454" s="5">
        <f t="shared" si="1207"/>
        <v>13</v>
      </c>
      <c r="D6454" s="5">
        <f t="shared" si="1208"/>
        <v>660</v>
      </c>
      <c r="E6454" s="5" t="str">
        <f t="shared" si="1209"/>
        <v>0.03159</v>
      </c>
      <c r="F6454" s="5" t="str">
        <f t="shared" si="1210"/>
        <v>3341</v>
      </c>
      <c r="G6454" s="5" t="str">
        <f t="shared" si="1211"/>
        <v>3752</v>
      </c>
      <c r="H6454" s="5" t="str">
        <f t="shared" si="1212"/>
        <v>6.929</v>
      </c>
      <c r="I6454" s="1" t="s">
        <v>9</v>
      </c>
      <c r="AN6454" s="89" t="str">
        <f t="shared" si="1213"/>
        <v>13.00</v>
      </c>
      <c r="AO6454" s="89" t="str">
        <f t="shared" si="1214"/>
        <v>660.0</v>
      </c>
      <c r="AP6454" s="89" t="str">
        <f t="shared" si="1215"/>
        <v>0.03159</v>
      </c>
      <c r="AQ6454" s="89" t="str">
        <f t="shared" si="1216"/>
        <v>3341</v>
      </c>
      <c r="AR6454" s="89" t="str">
        <f t="shared" si="1217"/>
        <v>3752</v>
      </c>
      <c r="AS6454" s="89" t="str">
        <f t="shared" si="1218"/>
        <v>6.929</v>
      </c>
      <c r="AT6454" s="89"/>
      <c r="AU6454" s="99">
        <v>13</v>
      </c>
      <c r="AV6454" s="99">
        <v>660</v>
      </c>
      <c r="AW6454" s="99">
        <v>3.1593000000000003E-2</v>
      </c>
      <c r="AX6454" s="99">
        <v>3340.991</v>
      </c>
      <c r="AY6454" s="99">
        <v>3751.7</v>
      </c>
      <c r="AZ6454" s="99">
        <v>6.9286000000000003</v>
      </c>
      <c r="BA6454" s="119" t="s">
        <v>9</v>
      </c>
      <c r="BB6454" s="4">
        <v>6454</v>
      </c>
      <c r="BC6454" s="4">
        <v>13</v>
      </c>
    </row>
    <row r="6455" spans="2:55">
      <c r="B6455">
        <v>6454</v>
      </c>
      <c r="C6455" s="5">
        <f t="shared" si="1207"/>
        <v>13</v>
      </c>
      <c r="D6455" s="5">
        <f t="shared" si="1208"/>
        <v>680</v>
      </c>
      <c r="E6455" s="5" t="str">
        <f t="shared" si="1209"/>
        <v>0.03242</v>
      </c>
      <c r="F6455" s="5" t="str">
        <f t="shared" si="1210"/>
        <v>3380.</v>
      </c>
      <c r="G6455" s="5" t="str">
        <f t="shared" si="1211"/>
        <v>3802</v>
      </c>
      <c r="H6455" s="5" t="str">
        <f t="shared" si="1212"/>
        <v>6.982</v>
      </c>
      <c r="I6455" s="1" t="s">
        <v>9</v>
      </c>
      <c r="AN6455" s="89" t="str">
        <f t="shared" si="1213"/>
        <v>13.00</v>
      </c>
      <c r="AO6455" s="89" t="str">
        <f t="shared" si="1214"/>
        <v>680.0</v>
      </c>
      <c r="AP6455" s="89" t="str">
        <f t="shared" si="1215"/>
        <v>0.03242</v>
      </c>
      <c r="AQ6455" s="89" t="str">
        <f t="shared" si="1216"/>
        <v>3380.</v>
      </c>
      <c r="AR6455" s="89" t="str">
        <f t="shared" si="1217"/>
        <v>3802</v>
      </c>
      <c r="AS6455" s="89" t="str">
        <f t="shared" si="1218"/>
        <v>6.982</v>
      </c>
      <c r="AT6455" s="89"/>
      <c r="AU6455" s="99">
        <v>13</v>
      </c>
      <c r="AV6455" s="99">
        <v>680</v>
      </c>
      <c r="AW6455" s="99">
        <v>3.2414999999999999E-2</v>
      </c>
      <c r="AX6455" s="99">
        <v>3380.3049999999998</v>
      </c>
      <c r="AY6455" s="99">
        <v>3801.7</v>
      </c>
      <c r="AZ6455" s="99">
        <v>6.9816000000000003</v>
      </c>
      <c r="BA6455" s="119" t="s">
        <v>9</v>
      </c>
      <c r="BB6455" s="4">
        <v>6455</v>
      </c>
      <c r="BC6455" s="4">
        <v>13</v>
      </c>
    </row>
    <row r="6456" spans="2:55">
      <c r="B6456">
        <v>6455</v>
      </c>
      <c r="C6456" s="5">
        <f t="shared" si="1207"/>
        <v>13</v>
      </c>
      <c r="D6456" s="5">
        <f t="shared" si="1208"/>
        <v>700</v>
      </c>
      <c r="E6456" s="5" t="str">
        <f t="shared" si="1209"/>
        <v>0.03323</v>
      </c>
      <c r="F6456" s="5" t="str">
        <f t="shared" si="1210"/>
        <v>3420.</v>
      </c>
      <c r="G6456" s="5" t="str">
        <f t="shared" si="1211"/>
        <v>3852</v>
      </c>
      <c r="H6456" s="5" t="str">
        <f t="shared" si="1212"/>
        <v>7.033</v>
      </c>
      <c r="I6456" s="1" t="s">
        <v>9</v>
      </c>
      <c r="AN6456" s="89" t="str">
        <f t="shared" si="1213"/>
        <v>13.00</v>
      </c>
      <c r="AO6456" s="89" t="str">
        <f t="shared" si="1214"/>
        <v>700.0</v>
      </c>
      <c r="AP6456" s="89" t="str">
        <f t="shared" si="1215"/>
        <v>0.03323</v>
      </c>
      <c r="AQ6456" s="89" t="str">
        <f t="shared" si="1216"/>
        <v>3420.</v>
      </c>
      <c r="AR6456" s="89" t="str">
        <f t="shared" si="1217"/>
        <v>3852</v>
      </c>
      <c r="AS6456" s="89" t="str">
        <f t="shared" si="1218"/>
        <v>7.033</v>
      </c>
      <c r="AT6456" s="89"/>
      <c r="AU6456" s="99">
        <v>13</v>
      </c>
      <c r="AV6456" s="99">
        <v>700</v>
      </c>
      <c r="AW6456" s="99">
        <v>3.3229000000000002E-2</v>
      </c>
      <c r="AX6456" s="99">
        <v>3419.5230000000001</v>
      </c>
      <c r="AY6456" s="99">
        <v>3851.5</v>
      </c>
      <c r="AZ6456" s="99">
        <v>7.0332999999999997</v>
      </c>
      <c r="BA6456" s="119" t="s">
        <v>9</v>
      </c>
      <c r="BB6456" s="4">
        <v>6456</v>
      </c>
      <c r="BC6456" s="4">
        <v>13</v>
      </c>
    </row>
    <row r="6457" spans="2:55">
      <c r="B6457">
        <v>6456</v>
      </c>
      <c r="C6457" s="5">
        <f t="shared" si="1207"/>
        <v>13</v>
      </c>
      <c r="D6457" s="5">
        <f t="shared" si="1208"/>
        <v>720</v>
      </c>
      <c r="E6457" s="5" t="str">
        <f t="shared" si="1209"/>
        <v>0.03404</v>
      </c>
      <c r="F6457" s="5" t="str">
        <f t="shared" si="1210"/>
        <v>3459</v>
      </c>
      <c r="G6457" s="5" t="str">
        <f t="shared" si="1211"/>
        <v>3901</v>
      </c>
      <c r="H6457" s="5" t="str">
        <f t="shared" si="1212"/>
        <v>7.084</v>
      </c>
      <c r="I6457" s="1" t="s">
        <v>9</v>
      </c>
      <c r="AN6457" s="89" t="str">
        <f t="shared" si="1213"/>
        <v>13.00</v>
      </c>
      <c r="AO6457" s="89" t="str">
        <f t="shared" si="1214"/>
        <v>720.0</v>
      </c>
      <c r="AP6457" s="89" t="str">
        <f t="shared" si="1215"/>
        <v>0.03404</v>
      </c>
      <c r="AQ6457" s="89" t="str">
        <f t="shared" si="1216"/>
        <v>3459</v>
      </c>
      <c r="AR6457" s="89" t="str">
        <f t="shared" si="1217"/>
        <v>3901</v>
      </c>
      <c r="AS6457" s="89" t="str">
        <f t="shared" si="1218"/>
        <v>7.084</v>
      </c>
      <c r="AT6457" s="89"/>
      <c r="AU6457" s="99">
        <v>13</v>
      </c>
      <c r="AV6457" s="99">
        <v>720</v>
      </c>
      <c r="AW6457" s="99">
        <v>3.4036000000000004E-2</v>
      </c>
      <c r="AX6457" s="99">
        <v>3458.8320000000003</v>
      </c>
      <c r="AY6457" s="99">
        <v>3901.3</v>
      </c>
      <c r="AZ6457" s="99">
        <v>7.0839999999999996</v>
      </c>
      <c r="BA6457" s="119" t="s">
        <v>9</v>
      </c>
      <c r="BB6457" s="4">
        <v>6457</v>
      </c>
      <c r="BC6457" s="4">
        <v>13</v>
      </c>
    </row>
    <row r="6458" spans="2:55">
      <c r="B6458">
        <v>6457</v>
      </c>
      <c r="C6458" s="5">
        <f t="shared" si="1207"/>
        <v>13</v>
      </c>
      <c r="D6458" s="5">
        <f t="shared" si="1208"/>
        <v>740</v>
      </c>
      <c r="E6458" s="5" t="str">
        <f t="shared" si="1209"/>
        <v>0.03484</v>
      </c>
      <c r="F6458" s="5" t="str">
        <f t="shared" si="1210"/>
        <v>3498</v>
      </c>
      <c r="G6458" s="5" t="str">
        <f t="shared" si="1211"/>
        <v>3951</v>
      </c>
      <c r="H6458" s="5" t="str">
        <f t="shared" si="1212"/>
        <v>7.134</v>
      </c>
      <c r="I6458" s="1" t="s">
        <v>9</v>
      </c>
      <c r="AN6458" s="89" t="str">
        <f t="shared" si="1213"/>
        <v>13.00</v>
      </c>
      <c r="AO6458" s="89" t="str">
        <f t="shared" si="1214"/>
        <v>740.0</v>
      </c>
      <c r="AP6458" s="89" t="str">
        <f t="shared" si="1215"/>
        <v>0.03484</v>
      </c>
      <c r="AQ6458" s="89" t="str">
        <f t="shared" si="1216"/>
        <v>3498</v>
      </c>
      <c r="AR6458" s="89" t="str">
        <f t="shared" si="1217"/>
        <v>3951</v>
      </c>
      <c r="AS6458" s="89" t="str">
        <f t="shared" si="1218"/>
        <v>7.134</v>
      </c>
      <c r="AT6458" s="89"/>
      <c r="AU6458" s="99">
        <v>13</v>
      </c>
      <c r="AV6458" s="99">
        <v>740</v>
      </c>
      <c r="AW6458" s="99">
        <v>3.4834999999999998E-2</v>
      </c>
      <c r="AX6458" s="99">
        <v>3498.2449999999999</v>
      </c>
      <c r="AY6458" s="99">
        <v>3951.1</v>
      </c>
      <c r="AZ6458" s="99">
        <v>7.1336000000000004</v>
      </c>
      <c r="BA6458" s="119" t="s">
        <v>9</v>
      </c>
      <c r="BB6458" s="4">
        <v>6458</v>
      </c>
      <c r="BC6458" s="4">
        <v>13</v>
      </c>
    </row>
    <row r="6459" spans="2:55">
      <c r="B6459">
        <v>6458</v>
      </c>
      <c r="C6459" s="5">
        <f t="shared" si="1207"/>
        <v>13</v>
      </c>
      <c r="D6459" s="5">
        <f t="shared" si="1208"/>
        <v>760</v>
      </c>
      <c r="E6459" s="5" t="str">
        <f t="shared" si="1209"/>
        <v>0.03563</v>
      </c>
      <c r="F6459" s="5" t="str">
        <f t="shared" si="1210"/>
        <v>3538</v>
      </c>
      <c r="G6459" s="5" t="str">
        <f t="shared" si="1211"/>
        <v>4001</v>
      </c>
      <c r="H6459" s="5" t="str">
        <f t="shared" si="1212"/>
        <v>7.182</v>
      </c>
      <c r="I6459" s="1" t="s">
        <v>9</v>
      </c>
      <c r="AN6459" s="89" t="str">
        <f t="shared" si="1213"/>
        <v>13.00</v>
      </c>
      <c r="AO6459" s="89" t="str">
        <f t="shared" si="1214"/>
        <v>760.0</v>
      </c>
      <c r="AP6459" s="89" t="str">
        <f t="shared" si="1215"/>
        <v>0.03563</v>
      </c>
      <c r="AQ6459" s="89" t="str">
        <f t="shared" si="1216"/>
        <v>3538</v>
      </c>
      <c r="AR6459" s="89" t="str">
        <f t="shared" si="1217"/>
        <v>4001</v>
      </c>
      <c r="AS6459" s="89" t="str">
        <f t="shared" si="1218"/>
        <v>7.182</v>
      </c>
      <c r="AT6459" s="89"/>
      <c r="AU6459" s="99">
        <v>13</v>
      </c>
      <c r="AV6459" s="99">
        <v>760</v>
      </c>
      <c r="AW6459" s="99">
        <v>3.5629000000000001E-2</v>
      </c>
      <c r="AX6459" s="99">
        <v>3537.623</v>
      </c>
      <c r="AY6459" s="99">
        <v>4000.8</v>
      </c>
      <c r="AZ6459" s="99">
        <v>7.1821999999999999</v>
      </c>
      <c r="BA6459" s="119" t="s">
        <v>9</v>
      </c>
      <c r="BB6459" s="4">
        <v>6459</v>
      </c>
      <c r="BC6459" s="4">
        <v>13</v>
      </c>
    </row>
    <row r="6460" spans="2:55">
      <c r="B6460">
        <v>6459</v>
      </c>
      <c r="C6460" s="5">
        <f t="shared" si="1207"/>
        <v>13</v>
      </c>
      <c r="D6460" s="5">
        <f t="shared" si="1208"/>
        <v>780</v>
      </c>
      <c r="E6460" s="5" t="str">
        <f t="shared" si="1209"/>
        <v>0.03642</v>
      </c>
      <c r="F6460" s="5" t="str">
        <f t="shared" si="1210"/>
        <v>3577</v>
      </c>
      <c r="G6460" s="5" t="str">
        <f t="shared" si="1211"/>
        <v>4051</v>
      </c>
      <c r="H6460" s="5" t="str">
        <f t="shared" si="1212"/>
        <v>7.230</v>
      </c>
      <c r="I6460" s="1" t="s">
        <v>9</v>
      </c>
      <c r="AN6460" s="89" t="str">
        <f t="shared" si="1213"/>
        <v>13.00</v>
      </c>
      <c r="AO6460" s="89" t="str">
        <f t="shared" si="1214"/>
        <v>780.0</v>
      </c>
      <c r="AP6460" s="89" t="str">
        <f t="shared" si="1215"/>
        <v>0.03642</v>
      </c>
      <c r="AQ6460" s="89" t="str">
        <f t="shared" si="1216"/>
        <v>3577</v>
      </c>
      <c r="AR6460" s="89" t="str">
        <f t="shared" si="1217"/>
        <v>4051</v>
      </c>
      <c r="AS6460" s="89" t="str">
        <f t="shared" si="1218"/>
        <v>7.230</v>
      </c>
      <c r="AT6460" s="89"/>
      <c r="AU6460" s="99">
        <v>13</v>
      </c>
      <c r="AV6460" s="99">
        <v>780</v>
      </c>
      <c r="AW6460" s="99">
        <v>3.6417000000000005E-2</v>
      </c>
      <c r="AX6460" s="99">
        <v>3577.1790000000001</v>
      </c>
      <c r="AY6460" s="99">
        <v>4050.6</v>
      </c>
      <c r="AZ6460" s="99">
        <v>7.2298999999999998</v>
      </c>
      <c r="BA6460" s="119" t="s">
        <v>9</v>
      </c>
      <c r="BB6460" s="4">
        <v>6460</v>
      </c>
      <c r="BC6460" s="4">
        <v>13</v>
      </c>
    </row>
    <row r="6461" spans="2:55">
      <c r="B6461">
        <v>6460</v>
      </c>
      <c r="C6461" s="5">
        <f t="shared" si="1207"/>
        <v>13</v>
      </c>
      <c r="D6461" s="5">
        <f t="shared" si="1208"/>
        <v>800</v>
      </c>
      <c r="E6461" s="5" t="str">
        <f t="shared" si="1209"/>
        <v>0.03720</v>
      </c>
      <c r="F6461" s="5" t="str">
        <f t="shared" si="1210"/>
        <v>3617</v>
      </c>
      <c r="G6461" s="5" t="str">
        <f t="shared" si="1211"/>
        <v>4100.</v>
      </c>
      <c r="H6461" s="5" t="str">
        <f t="shared" si="1212"/>
        <v>7.277</v>
      </c>
      <c r="I6461" s="1" t="s">
        <v>9</v>
      </c>
      <c r="AN6461" s="89" t="str">
        <f t="shared" si="1213"/>
        <v>13.00</v>
      </c>
      <c r="AO6461" s="89" t="str">
        <f t="shared" si="1214"/>
        <v>800.0</v>
      </c>
      <c r="AP6461" s="89" t="str">
        <f t="shared" si="1215"/>
        <v>0.03720</v>
      </c>
      <c r="AQ6461" s="89" t="str">
        <f t="shared" si="1216"/>
        <v>3617</v>
      </c>
      <c r="AR6461" s="89" t="str">
        <f t="shared" si="1217"/>
        <v>4100.</v>
      </c>
      <c r="AS6461" s="89" t="str">
        <f t="shared" si="1218"/>
        <v>7.277</v>
      </c>
      <c r="AT6461" s="89"/>
      <c r="AU6461" s="99">
        <v>13</v>
      </c>
      <c r="AV6461" s="99">
        <v>800</v>
      </c>
      <c r="AW6461" s="99">
        <v>3.7200000000000004E-2</v>
      </c>
      <c r="AX6461" s="99">
        <v>3616.7999999999997</v>
      </c>
      <c r="AY6461" s="99">
        <v>4100.3999999999996</v>
      </c>
      <c r="AZ6461" s="99">
        <v>7.2767999999999997</v>
      </c>
      <c r="BA6461" s="119" t="s">
        <v>9</v>
      </c>
      <c r="BB6461" s="4">
        <v>6461</v>
      </c>
      <c r="BC6461" s="4">
        <v>13</v>
      </c>
    </row>
    <row r="6462" spans="2:55">
      <c r="B6462">
        <v>6461</v>
      </c>
      <c r="C6462" s="5">
        <f t="shared" si="1207"/>
        <v>13</v>
      </c>
      <c r="D6462" s="5">
        <f t="shared" si="1208"/>
        <v>820</v>
      </c>
      <c r="E6462" s="5" t="str">
        <f t="shared" si="1209"/>
        <v>0.03798</v>
      </c>
      <c r="F6462" s="5" t="str">
        <f t="shared" si="1210"/>
        <v>3657</v>
      </c>
      <c r="G6462" s="5" t="str">
        <f t="shared" si="1211"/>
        <v>4150.</v>
      </c>
      <c r="H6462" s="5" t="str">
        <f t="shared" si="1212"/>
        <v>7.323</v>
      </c>
      <c r="I6462" s="1" t="s">
        <v>9</v>
      </c>
      <c r="AN6462" s="89" t="str">
        <f t="shared" si="1213"/>
        <v>13.00</v>
      </c>
      <c r="AO6462" s="89" t="str">
        <f t="shared" si="1214"/>
        <v>820.0</v>
      </c>
      <c r="AP6462" s="89" t="str">
        <f t="shared" si="1215"/>
        <v>0.03798</v>
      </c>
      <c r="AQ6462" s="89" t="str">
        <f t="shared" si="1216"/>
        <v>3657</v>
      </c>
      <c r="AR6462" s="89" t="str">
        <f t="shared" si="1217"/>
        <v>4150.</v>
      </c>
      <c r="AS6462" s="89" t="str">
        <f t="shared" si="1218"/>
        <v>7.323</v>
      </c>
      <c r="AT6462" s="89"/>
      <c r="AU6462" s="99">
        <v>13</v>
      </c>
      <c r="AV6462" s="99">
        <v>820</v>
      </c>
      <c r="AW6462" s="99">
        <v>3.7978000000000005E-2</v>
      </c>
      <c r="AX6462" s="99">
        <v>3656.6859999999997</v>
      </c>
      <c r="AY6462" s="99">
        <v>4150.3999999999996</v>
      </c>
      <c r="AZ6462" s="99">
        <v>7.3228999999999997</v>
      </c>
      <c r="BA6462" s="119" t="s">
        <v>9</v>
      </c>
      <c r="BB6462" s="4">
        <v>6462</v>
      </c>
      <c r="BC6462" s="4">
        <v>13</v>
      </c>
    </row>
    <row r="6463" spans="2:55">
      <c r="B6463">
        <v>6462</v>
      </c>
      <c r="C6463" s="5">
        <f t="shared" si="1207"/>
        <v>13</v>
      </c>
      <c r="D6463" s="5">
        <f t="shared" si="1208"/>
        <v>840</v>
      </c>
      <c r="E6463" s="5" t="str">
        <f t="shared" si="1209"/>
        <v>0.03875</v>
      </c>
      <c r="F6463" s="5" t="str">
        <f t="shared" si="1210"/>
        <v>3697</v>
      </c>
      <c r="G6463" s="5" t="str">
        <f t="shared" si="1211"/>
        <v>4200.</v>
      </c>
      <c r="H6463" s="5" t="str">
        <f t="shared" si="1212"/>
        <v>7.368</v>
      </c>
      <c r="I6463" s="1" t="s">
        <v>9</v>
      </c>
      <c r="AN6463" s="89" t="str">
        <f t="shared" si="1213"/>
        <v>13.00</v>
      </c>
      <c r="AO6463" s="89" t="str">
        <f t="shared" si="1214"/>
        <v>840.0</v>
      </c>
      <c r="AP6463" s="89" t="str">
        <f t="shared" si="1215"/>
        <v>0.03875</v>
      </c>
      <c r="AQ6463" s="89" t="str">
        <f t="shared" si="1216"/>
        <v>3697</v>
      </c>
      <c r="AR6463" s="89" t="str">
        <f t="shared" si="1217"/>
        <v>4200.</v>
      </c>
      <c r="AS6463" s="89" t="str">
        <f t="shared" si="1218"/>
        <v>7.368</v>
      </c>
      <c r="AT6463" s="89"/>
      <c r="AU6463" s="99">
        <v>13</v>
      </c>
      <c r="AV6463" s="99">
        <v>840</v>
      </c>
      <c r="AW6463" s="99">
        <v>3.8753000000000003E-2</v>
      </c>
      <c r="AX6463" s="99">
        <v>3696.511</v>
      </c>
      <c r="AY6463" s="99">
        <v>4200.3</v>
      </c>
      <c r="AZ6463" s="99">
        <v>7.3681999999999999</v>
      </c>
      <c r="BA6463" s="119" t="s">
        <v>9</v>
      </c>
      <c r="BB6463" s="4">
        <v>6463</v>
      </c>
      <c r="BC6463" s="4">
        <v>13</v>
      </c>
    </row>
    <row r="6464" spans="2:55">
      <c r="B6464">
        <v>6463</v>
      </c>
      <c r="C6464" s="5">
        <f t="shared" si="1207"/>
        <v>13</v>
      </c>
      <c r="D6464" s="5">
        <f t="shared" si="1208"/>
        <v>860</v>
      </c>
      <c r="E6464" s="5" t="str">
        <f t="shared" si="1209"/>
        <v>0.03952</v>
      </c>
      <c r="F6464" s="5" t="str">
        <f t="shared" si="1210"/>
        <v>3737</v>
      </c>
      <c r="G6464" s="5" t="str">
        <f t="shared" si="1211"/>
        <v>4251</v>
      </c>
      <c r="H6464" s="5" t="str">
        <f t="shared" si="1212"/>
        <v>7.413</v>
      </c>
      <c r="I6464" s="1" t="s">
        <v>9</v>
      </c>
      <c r="AN6464" s="89" t="str">
        <f t="shared" si="1213"/>
        <v>13.00</v>
      </c>
      <c r="AO6464" s="89" t="str">
        <f t="shared" si="1214"/>
        <v>860.0</v>
      </c>
      <c r="AP6464" s="89" t="str">
        <f t="shared" si="1215"/>
        <v>0.03952</v>
      </c>
      <c r="AQ6464" s="89" t="str">
        <f t="shared" si="1216"/>
        <v>3737</v>
      </c>
      <c r="AR6464" s="89" t="str">
        <f t="shared" si="1217"/>
        <v>4251</v>
      </c>
      <c r="AS6464" s="89" t="str">
        <f t="shared" si="1218"/>
        <v>7.413</v>
      </c>
      <c r="AT6464" s="89"/>
      <c r="AU6464" s="99">
        <v>13</v>
      </c>
      <c r="AV6464" s="99">
        <v>860</v>
      </c>
      <c r="AW6464" s="99">
        <v>3.9523000000000003E-2</v>
      </c>
      <c r="AX6464" s="99">
        <v>3736.701</v>
      </c>
      <c r="AY6464" s="99">
        <v>4250.5</v>
      </c>
      <c r="AZ6464" s="99">
        <v>7.4127999999999998</v>
      </c>
      <c r="BA6464" s="119" t="s">
        <v>9</v>
      </c>
      <c r="BB6464" s="4">
        <v>6464</v>
      </c>
      <c r="BC6464" s="4">
        <v>13</v>
      </c>
    </row>
    <row r="6465" spans="2:55">
      <c r="B6465">
        <v>6464</v>
      </c>
      <c r="C6465" s="5">
        <f t="shared" si="1207"/>
        <v>13</v>
      </c>
      <c r="D6465" s="5">
        <f t="shared" si="1208"/>
        <v>880</v>
      </c>
      <c r="E6465" s="5" t="str">
        <f t="shared" si="1209"/>
        <v>0.04029</v>
      </c>
      <c r="F6465" s="5" t="str">
        <f t="shared" si="1210"/>
        <v>3777</v>
      </c>
      <c r="G6465" s="5" t="str">
        <f t="shared" si="1211"/>
        <v>4301</v>
      </c>
      <c r="H6465" s="5" t="str">
        <f t="shared" si="1212"/>
        <v>7.457</v>
      </c>
      <c r="I6465" s="1" t="s">
        <v>9</v>
      </c>
      <c r="AN6465" s="89" t="str">
        <f t="shared" si="1213"/>
        <v>13.00</v>
      </c>
      <c r="AO6465" s="89" t="str">
        <f t="shared" si="1214"/>
        <v>880.0</v>
      </c>
      <c r="AP6465" s="89" t="str">
        <f t="shared" si="1215"/>
        <v>0.04029</v>
      </c>
      <c r="AQ6465" s="89" t="str">
        <f t="shared" si="1216"/>
        <v>3777</v>
      </c>
      <c r="AR6465" s="89" t="str">
        <f t="shared" si="1217"/>
        <v>4301</v>
      </c>
      <c r="AS6465" s="89" t="str">
        <f t="shared" si="1218"/>
        <v>7.457</v>
      </c>
      <c r="AT6465" s="89"/>
      <c r="AU6465" s="99">
        <v>13</v>
      </c>
      <c r="AV6465" s="99">
        <v>880</v>
      </c>
      <c r="AW6465" s="99">
        <v>4.0289999999999999E-2</v>
      </c>
      <c r="AX6465" s="99">
        <v>3776.93</v>
      </c>
      <c r="AY6465" s="99">
        <v>4300.7</v>
      </c>
      <c r="AZ6465" s="99">
        <v>7.4566999999999997</v>
      </c>
      <c r="BA6465" s="119" t="s">
        <v>9</v>
      </c>
      <c r="BB6465" s="4">
        <v>6465</v>
      </c>
      <c r="BC6465" s="4">
        <v>13</v>
      </c>
    </row>
    <row r="6466" spans="2:55">
      <c r="B6466">
        <v>6465</v>
      </c>
      <c r="C6466" s="5">
        <f t="shared" si="1207"/>
        <v>13</v>
      </c>
      <c r="D6466" s="5">
        <f t="shared" si="1208"/>
        <v>900</v>
      </c>
      <c r="E6466" s="5" t="str">
        <f t="shared" si="1209"/>
        <v>0.04105</v>
      </c>
      <c r="F6466" s="5" t="str">
        <f t="shared" si="1210"/>
        <v>3817</v>
      </c>
      <c r="G6466" s="5" t="str">
        <f t="shared" si="1211"/>
        <v>4351</v>
      </c>
      <c r="H6466" s="5" t="str">
        <f t="shared" si="1212"/>
        <v>7.500</v>
      </c>
      <c r="I6466" s="1" t="s">
        <v>9</v>
      </c>
      <c r="AN6466" s="89" t="str">
        <f t="shared" si="1213"/>
        <v>13.00</v>
      </c>
      <c r="AO6466" s="89" t="str">
        <f t="shared" si="1214"/>
        <v>900.0</v>
      </c>
      <c r="AP6466" s="89" t="str">
        <f t="shared" si="1215"/>
        <v>0.04105</v>
      </c>
      <c r="AQ6466" s="89" t="str">
        <f t="shared" si="1216"/>
        <v>3817</v>
      </c>
      <c r="AR6466" s="89" t="str">
        <f t="shared" si="1217"/>
        <v>4351</v>
      </c>
      <c r="AS6466" s="89" t="str">
        <f t="shared" si="1218"/>
        <v>7.500</v>
      </c>
      <c r="AT6466" s="89"/>
      <c r="AU6466" s="99">
        <v>13</v>
      </c>
      <c r="AV6466" s="99">
        <v>900</v>
      </c>
      <c r="AW6466" s="99">
        <v>4.1054E-2</v>
      </c>
      <c r="AX6466" s="99">
        <v>3817.2979999999998</v>
      </c>
      <c r="AY6466" s="99">
        <v>4351</v>
      </c>
      <c r="AZ6466" s="99">
        <v>7.5</v>
      </c>
      <c r="BA6466" s="119" t="s">
        <v>9</v>
      </c>
      <c r="BB6466" s="4">
        <v>6466</v>
      </c>
      <c r="BC6466" s="4">
        <v>13</v>
      </c>
    </row>
    <row r="6467" spans="2:55">
      <c r="B6467">
        <v>6466</v>
      </c>
      <c r="C6467" s="5">
        <f t="shared" si="1207"/>
        <v>13</v>
      </c>
      <c r="D6467" s="5">
        <f t="shared" si="1208"/>
        <v>920</v>
      </c>
      <c r="E6467" s="5" t="str">
        <f t="shared" si="1209"/>
        <v>0.04182</v>
      </c>
      <c r="F6467" s="5" t="str">
        <f t="shared" si="1210"/>
        <v>3858</v>
      </c>
      <c r="G6467" s="5" t="str">
        <f t="shared" si="1211"/>
        <v>4402</v>
      </c>
      <c r="H6467" s="5" t="str">
        <f t="shared" si="1212"/>
        <v>7.543</v>
      </c>
      <c r="I6467" s="1" t="s">
        <v>9</v>
      </c>
      <c r="AN6467" s="89" t="str">
        <f t="shared" si="1213"/>
        <v>13.00</v>
      </c>
      <c r="AO6467" s="89" t="str">
        <f t="shared" si="1214"/>
        <v>920.0</v>
      </c>
      <c r="AP6467" s="89" t="str">
        <f t="shared" si="1215"/>
        <v>0.04182</v>
      </c>
      <c r="AQ6467" s="89" t="str">
        <f t="shared" si="1216"/>
        <v>3858</v>
      </c>
      <c r="AR6467" s="89" t="str">
        <f t="shared" si="1217"/>
        <v>4402</v>
      </c>
      <c r="AS6467" s="89" t="str">
        <f t="shared" si="1218"/>
        <v>7.543</v>
      </c>
      <c r="AT6467" s="89"/>
      <c r="AU6467" s="99">
        <v>13</v>
      </c>
      <c r="AV6467" s="99">
        <v>920</v>
      </c>
      <c r="AW6467" s="99">
        <v>4.1814999999999998E-2</v>
      </c>
      <c r="AX6467" s="99">
        <v>3857.9049999999997</v>
      </c>
      <c r="AY6467" s="99">
        <v>4401.5</v>
      </c>
      <c r="AZ6467" s="99">
        <v>7.5427</v>
      </c>
      <c r="BA6467" s="119" t="s">
        <v>9</v>
      </c>
      <c r="BB6467" s="4">
        <v>6467</v>
      </c>
      <c r="BC6467" s="4">
        <v>13</v>
      </c>
    </row>
    <row r="6468" spans="2:55">
      <c r="B6468">
        <v>6467</v>
      </c>
      <c r="C6468" s="5">
        <f t="shared" si="1207"/>
        <v>13</v>
      </c>
      <c r="D6468" s="5">
        <f t="shared" si="1208"/>
        <v>940</v>
      </c>
      <c r="E6468" s="5" t="str">
        <f t="shared" si="1209"/>
        <v>0.04257</v>
      </c>
      <c r="F6468" s="5" t="str">
        <f t="shared" si="1210"/>
        <v>3899</v>
      </c>
      <c r="G6468" s="5" t="str">
        <f t="shared" si="1211"/>
        <v>4452</v>
      </c>
      <c r="H6468" s="5" t="str">
        <f t="shared" si="1212"/>
        <v>7.585</v>
      </c>
      <c r="I6468" s="1" t="s">
        <v>9</v>
      </c>
      <c r="AN6468" s="89" t="str">
        <f t="shared" si="1213"/>
        <v>13.00</v>
      </c>
      <c r="AO6468" s="89" t="str">
        <f t="shared" si="1214"/>
        <v>940.0</v>
      </c>
      <c r="AP6468" s="89" t="str">
        <f t="shared" si="1215"/>
        <v>0.04257</v>
      </c>
      <c r="AQ6468" s="89" t="str">
        <f t="shared" si="1216"/>
        <v>3899</v>
      </c>
      <c r="AR6468" s="89" t="str">
        <f t="shared" si="1217"/>
        <v>4452</v>
      </c>
      <c r="AS6468" s="89" t="str">
        <f t="shared" si="1218"/>
        <v>7.585</v>
      </c>
      <c r="AT6468" s="89"/>
      <c r="AU6468" s="99">
        <v>13</v>
      </c>
      <c r="AV6468" s="99">
        <v>940</v>
      </c>
      <c r="AW6468" s="99">
        <v>4.2573E-2</v>
      </c>
      <c r="AX6468" s="99">
        <v>3898.7509999999997</v>
      </c>
      <c r="AY6468" s="99">
        <v>4452.2</v>
      </c>
      <c r="AZ6468" s="99">
        <v>7.5848000000000004</v>
      </c>
      <c r="BA6468" s="119" t="s">
        <v>9</v>
      </c>
      <c r="BB6468" s="4">
        <v>6468</v>
      </c>
      <c r="BC6468" s="4">
        <v>13</v>
      </c>
    </row>
    <row r="6469" spans="2:55">
      <c r="B6469">
        <v>6468</v>
      </c>
      <c r="C6469" s="5">
        <f t="shared" si="1207"/>
        <v>13</v>
      </c>
      <c r="D6469" s="5">
        <f t="shared" si="1208"/>
        <v>960</v>
      </c>
      <c r="E6469" s="5" t="str">
        <f t="shared" si="1209"/>
        <v>0.04333</v>
      </c>
      <c r="F6469" s="5" t="str">
        <f t="shared" si="1210"/>
        <v>3940.</v>
      </c>
      <c r="G6469" s="5" t="str">
        <f t="shared" si="1211"/>
        <v>4503</v>
      </c>
      <c r="H6469" s="5" t="str">
        <f t="shared" si="1212"/>
        <v>7.626</v>
      </c>
      <c r="I6469" s="1" t="s">
        <v>9</v>
      </c>
      <c r="AN6469" s="89" t="str">
        <f t="shared" si="1213"/>
        <v>13.00</v>
      </c>
      <c r="AO6469" s="89" t="str">
        <f t="shared" si="1214"/>
        <v>960.0</v>
      </c>
      <c r="AP6469" s="89" t="str">
        <f t="shared" si="1215"/>
        <v>0.04333</v>
      </c>
      <c r="AQ6469" s="89" t="str">
        <f t="shared" si="1216"/>
        <v>3940.</v>
      </c>
      <c r="AR6469" s="89" t="str">
        <f t="shared" si="1217"/>
        <v>4503</v>
      </c>
      <c r="AS6469" s="89" t="str">
        <f t="shared" si="1218"/>
        <v>7.626</v>
      </c>
      <c r="AT6469" s="89"/>
      <c r="AU6469" s="99">
        <v>13</v>
      </c>
      <c r="AV6469" s="99">
        <v>960</v>
      </c>
      <c r="AW6469" s="99">
        <v>4.3328999999999999E-2</v>
      </c>
      <c r="AX6469" s="99">
        <v>3939.723</v>
      </c>
      <c r="AY6469" s="99">
        <v>4503</v>
      </c>
      <c r="AZ6469" s="99">
        <v>7.6262999999999996</v>
      </c>
      <c r="BA6469" s="119" t="s">
        <v>9</v>
      </c>
      <c r="BB6469" s="4">
        <v>6469</v>
      </c>
      <c r="BC6469" s="4">
        <v>13</v>
      </c>
    </row>
    <row r="6470" spans="2:55">
      <c r="B6470">
        <v>6469</v>
      </c>
      <c r="C6470" s="5">
        <f t="shared" si="1207"/>
        <v>13</v>
      </c>
      <c r="D6470" s="5">
        <f t="shared" si="1208"/>
        <v>980</v>
      </c>
      <c r="E6470" s="5" t="str">
        <f t="shared" si="1209"/>
        <v>0.04408</v>
      </c>
      <c r="F6470" s="5" t="str">
        <f t="shared" si="1210"/>
        <v>3981</v>
      </c>
      <c r="G6470" s="5" t="str">
        <f t="shared" si="1211"/>
        <v>4554</v>
      </c>
      <c r="H6470" s="5" t="str">
        <f t="shared" si="1212"/>
        <v>7.667</v>
      </c>
      <c r="I6470" s="1" t="s">
        <v>9</v>
      </c>
      <c r="AN6470" s="89" t="str">
        <f t="shared" si="1213"/>
        <v>13.00</v>
      </c>
      <c r="AO6470" s="89" t="str">
        <f t="shared" si="1214"/>
        <v>980.0</v>
      </c>
      <c r="AP6470" s="89" t="str">
        <f t="shared" si="1215"/>
        <v>0.04408</v>
      </c>
      <c r="AQ6470" s="89" t="str">
        <f t="shared" si="1216"/>
        <v>3981</v>
      </c>
      <c r="AR6470" s="89" t="str">
        <f t="shared" si="1217"/>
        <v>4554</v>
      </c>
      <c r="AS6470" s="89" t="str">
        <f t="shared" si="1218"/>
        <v>7.667</v>
      </c>
      <c r="AT6470" s="89"/>
      <c r="AU6470" s="99">
        <v>13</v>
      </c>
      <c r="AV6470" s="99">
        <v>980</v>
      </c>
      <c r="AW6470" s="99">
        <v>4.4082000000000003E-2</v>
      </c>
      <c r="AX6470" s="99">
        <v>3980.8339999999998</v>
      </c>
      <c r="AY6470" s="99">
        <v>4553.8999999999996</v>
      </c>
      <c r="AZ6470" s="99">
        <v>7.6673</v>
      </c>
      <c r="BA6470" s="119" t="s">
        <v>9</v>
      </c>
      <c r="BB6470" s="4">
        <v>6470</v>
      </c>
      <c r="BC6470" s="4">
        <v>13</v>
      </c>
    </row>
    <row r="6471" spans="2:55">
      <c r="B6471">
        <v>6470</v>
      </c>
      <c r="C6471" s="5">
        <f t="shared" si="1207"/>
        <v>13</v>
      </c>
      <c r="D6471" s="5">
        <f t="shared" si="1208"/>
        <v>1000</v>
      </c>
      <c r="E6471" s="5" t="str">
        <f t="shared" si="1209"/>
        <v>0.04483</v>
      </c>
      <c r="F6471" s="5" t="str">
        <f t="shared" si="1210"/>
        <v>4022</v>
      </c>
      <c r="G6471" s="5" t="str">
        <f t="shared" si="1211"/>
        <v>4605</v>
      </c>
      <c r="H6471" s="5" t="str">
        <f t="shared" si="1212"/>
        <v>7.708</v>
      </c>
      <c r="I6471" s="1" t="s">
        <v>9</v>
      </c>
      <c r="AN6471" s="89" t="str">
        <f t="shared" si="1213"/>
        <v>13.00</v>
      </c>
      <c r="AO6471" s="89" t="str">
        <f t="shared" si="1214"/>
        <v>1000.</v>
      </c>
      <c r="AP6471" s="89" t="str">
        <f t="shared" si="1215"/>
        <v>0.04483</v>
      </c>
      <c r="AQ6471" s="89" t="str">
        <f t="shared" si="1216"/>
        <v>4022</v>
      </c>
      <c r="AR6471" s="89" t="str">
        <f t="shared" si="1217"/>
        <v>4605</v>
      </c>
      <c r="AS6471" s="89" t="str">
        <f t="shared" si="1218"/>
        <v>7.708</v>
      </c>
      <c r="AT6471" s="89"/>
      <c r="AU6471" s="99">
        <v>13</v>
      </c>
      <c r="AV6471" s="99">
        <v>1000</v>
      </c>
      <c r="AW6471" s="99">
        <v>4.4832999999999998E-2</v>
      </c>
      <c r="AX6471" s="99">
        <v>4022.1710000000003</v>
      </c>
      <c r="AY6471" s="99">
        <v>4605</v>
      </c>
      <c r="AZ6471" s="99">
        <v>7.7077999999999998</v>
      </c>
      <c r="BA6471" s="119" t="s">
        <v>9</v>
      </c>
      <c r="BB6471" s="4">
        <v>6471</v>
      </c>
      <c r="BC6471" s="4">
        <v>13</v>
      </c>
    </row>
    <row r="6472" spans="2:55">
      <c r="B6472">
        <v>6471</v>
      </c>
      <c r="C6472" s="5">
        <f t="shared" si="1207"/>
        <v>13</v>
      </c>
      <c r="D6472" s="5">
        <f t="shared" si="1208"/>
        <v>1100</v>
      </c>
      <c r="E6472" s="5" t="str">
        <f t="shared" si="1209"/>
        <v>0.04856</v>
      </c>
      <c r="F6472" s="5" t="str">
        <f t="shared" si="1210"/>
        <v>4232</v>
      </c>
      <c r="G6472" s="5" t="str">
        <f t="shared" si="1211"/>
        <v>4863</v>
      </c>
      <c r="H6472" s="5" t="str">
        <f t="shared" si="1212"/>
        <v>7.903</v>
      </c>
      <c r="I6472" s="1" t="s">
        <v>9</v>
      </c>
      <c r="AN6472" s="89" t="str">
        <f t="shared" si="1213"/>
        <v>13.00</v>
      </c>
      <c r="AO6472" s="89" t="str">
        <f t="shared" si="1214"/>
        <v>1100.</v>
      </c>
      <c r="AP6472" s="89" t="str">
        <f t="shared" si="1215"/>
        <v>0.04856</v>
      </c>
      <c r="AQ6472" s="89" t="str">
        <f t="shared" si="1216"/>
        <v>4232</v>
      </c>
      <c r="AR6472" s="89" t="str">
        <f t="shared" si="1217"/>
        <v>4863</v>
      </c>
      <c r="AS6472" s="89" t="str">
        <f t="shared" si="1218"/>
        <v>7.903</v>
      </c>
      <c r="AT6472" s="89"/>
      <c r="AU6472" s="99">
        <v>13</v>
      </c>
      <c r="AV6472" s="99">
        <v>1100</v>
      </c>
      <c r="AW6472" s="99">
        <v>4.8559999999999999E-2</v>
      </c>
      <c r="AX6472" s="99">
        <v>4232.0200000000004</v>
      </c>
      <c r="AY6472" s="99">
        <v>4863.3</v>
      </c>
      <c r="AZ6472" s="99">
        <v>7.9029999999999996</v>
      </c>
      <c r="BA6472" s="119" t="s">
        <v>9</v>
      </c>
      <c r="BB6472" s="4">
        <v>6472</v>
      </c>
      <c r="BC6472" s="4">
        <v>13</v>
      </c>
    </row>
    <row r="6473" spans="2:55">
      <c r="B6473">
        <v>6472</v>
      </c>
      <c r="C6473" s="5">
        <f t="shared" si="1207"/>
        <v>13</v>
      </c>
      <c r="D6473" s="5">
        <f t="shared" si="1208"/>
        <v>1200</v>
      </c>
      <c r="E6473" s="5" t="str">
        <f t="shared" si="1209"/>
        <v>0.05225</v>
      </c>
      <c r="F6473" s="5" t="str">
        <f t="shared" si="1210"/>
        <v>4447</v>
      </c>
      <c r="G6473" s="5" t="str">
        <f t="shared" si="1211"/>
        <v>5126</v>
      </c>
      <c r="H6473" s="5" t="str">
        <f t="shared" si="1212"/>
        <v>8.088</v>
      </c>
      <c r="I6473" s="1" t="s">
        <v>9</v>
      </c>
      <c r="AN6473" s="89" t="str">
        <f t="shared" si="1213"/>
        <v>13.00</v>
      </c>
      <c r="AO6473" s="89" t="str">
        <f t="shared" si="1214"/>
        <v>1200.</v>
      </c>
      <c r="AP6473" s="89" t="str">
        <f t="shared" si="1215"/>
        <v>0.05225</v>
      </c>
      <c r="AQ6473" s="89" t="str">
        <f t="shared" si="1216"/>
        <v>4447</v>
      </c>
      <c r="AR6473" s="89" t="str">
        <f t="shared" si="1217"/>
        <v>5126</v>
      </c>
      <c r="AS6473" s="89" t="str">
        <f t="shared" si="1218"/>
        <v>8.088</v>
      </c>
      <c r="AT6473" s="89"/>
      <c r="AU6473" s="99">
        <v>13</v>
      </c>
      <c r="AV6473" s="99">
        <v>1200</v>
      </c>
      <c r="AW6473" s="99">
        <v>5.2250999999999999E-2</v>
      </c>
      <c r="AX6473" s="99">
        <v>4446.7370000000001</v>
      </c>
      <c r="AY6473" s="99">
        <v>5126</v>
      </c>
      <c r="AZ6473" s="99">
        <v>8.0876999999999999</v>
      </c>
      <c r="BA6473" s="119" t="s">
        <v>9</v>
      </c>
      <c r="BB6473" s="4">
        <v>6473</v>
      </c>
      <c r="BC6473" s="4">
        <v>13</v>
      </c>
    </row>
    <row r="6474" spans="2:55">
      <c r="B6474">
        <v>6473</v>
      </c>
      <c r="C6474" s="5">
        <f t="shared" si="1207"/>
        <v>13</v>
      </c>
      <c r="D6474" s="5">
        <f t="shared" si="1208"/>
        <v>1300</v>
      </c>
      <c r="E6474" s="5" t="str">
        <f t="shared" si="1209"/>
        <v>0.05591</v>
      </c>
      <c r="F6474" s="5" t="str">
        <f t="shared" si="1210"/>
        <v>4666</v>
      </c>
      <c r="G6474" s="5" t="str">
        <f t="shared" si="1211"/>
        <v>5393</v>
      </c>
      <c r="H6474" s="5" t="str">
        <f t="shared" si="1212"/>
        <v>8.263</v>
      </c>
      <c r="I6474" s="1" t="s">
        <v>9</v>
      </c>
      <c r="AN6474" s="89" t="str">
        <f t="shared" si="1213"/>
        <v>13.00</v>
      </c>
      <c r="AO6474" s="89" t="str">
        <f t="shared" si="1214"/>
        <v>1300.</v>
      </c>
      <c r="AP6474" s="89" t="str">
        <f t="shared" si="1215"/>
        <v>0.05591</v>
      </c>
      <c r="AQ6474" s="89" t="str">
        <f t="shared" si="1216"/>
        <v>4666</v>
      </c>
      <c r="AR6474" s="89" t="str">
        <f t="shared" si="1217"/>
        <v>5393</v>
      </c>
      <c r="AS6474" s="89" t="str">
        <f t="shared" si="1218"/>
        <v>8.263</v>
      </c>
      <c r="AT6474" s="89"/>
      <c r="AU6474" s="99">
        <v>13</v>
      </c>
      <c r="AV6474" s="99">
        <v>1300</v>
      </c>
      <c r="AW6474" s="99">
        <v>5.5913999999999998E-2</v>
      </c>
      <c r="AX6474" s="99">
        <v>4666.4180000000006</v>
      </c>
      <c r="AY6474" s="99">
        <v>5393.3</v>
      </c>
      <c r="AZ6474" s="99">
        <v>8.2632999999999992</v>
      </c>
      <c r="BA6474" s="119" t="s">
        <v>9</v>
      </c>
      <c r="BB6474" s="4">
        <v>6474</v>
      </c>
      <c r="BC6474" s="4">
        <v>13</v>
      </c>
    </row>
    <row r="6475" spans="2:55">
      <c r="B6475">
        <v>6474</v>
      </c>
      <c r="C6475" s="5">
        <f t="shared" si="1207"/>
        <v>13</v>
      </c>
      <c r="D6475" s="5">
        <f t="shared" si="1208"/>
        <v>1400</v>
      </c>
      <c r="E6475" s="5" t="str">
        <f t="shared" si="1209"/>
        <v>0.05956</v>
      </c>
      <c r="F6475" s="5" t="str">
        <f t="shared" si="1210"/>
        <v>4891</v>
      </c>
      <c r="G6475" s="5" t="str">
        <f t="shared" si="1211"/>
        <v>5665</v>
      </c>
      <c r="H6475" s="5" t="str">
        <f t="shared" si="1212"/>
        <v>8.431</v>
      </c>
      <c r="I6475" s="1" t="s">
        <v>9</v>
      </c>
      <c r="AN6475" s="89" t="str">
        <f t="shared" si="1213"/>
        <v>13.00</v>
      </c>
      <c r="AO6475" s="89" t="str">
        <f t="shared" si="1214"/>
        <v>1400.</v>
      </c>
      <c r="AP6475" s="89" t="str">
        <f t="shared" si="1215"/>
        <v>0.05956</v>
      </c>
      <c r="AQ6475" s="89" t="str">
        <f t="shared" si="1216"/>
        <v>4891</v>
      </c>
      <c r="AR6475" s="89" t="str">
        <f t="shared" si="1217"/>
        <v>5665</v>
      </c>
      <c r="AS6475" s="89" t="str">
        <f t="shared" si="1218"/>
        <v>8.431</v>
      </c>
      <c r="AT6475" s="89"/>
      <c r="AU6475" s="99">
        <v>13</v>
      </c>
      <c r="AV6475" s="99">
        <v>1400</v>
      </c>
      <c r="AW6475" s="99">
        <v>5.9555999999999998E-2</v>
      </c>
      <c r="AX6475" s="99">
        <v>4890.7719999999999</v>
      </c>
      <c r="AY6475" s="99">
        <v>5665</v>
      </c>
      <c r="AZ6475" s="99">
        <v>8.4306999999999999</v>
      </c>
      <c r="BA6475" s="119" t="s">
        <v>9</v>
      </c>
      <c r="BB6475" s="4">
        <v>6475</v>
      </c>
      <c r="BC6475" s="4">
        <v>13</v>
      </c>
    </row>
    <row r="6476" spans="2:55">
      <c r="B6476">
        <v>6475</v>
      </c>
      <c r="C6476" s="5">
        <f t="shared" si="1207"/>
        <v>13</v>
      </c>
      <c r="D6476" s="5">
        <f t="shared" si="1208"/>
        <v>1500</v>
      </c>
      <c r="E6476" s="5" t="str">
        <f t="shared" si="1209"/>
        <v>0.06318</v>
      </c>
      <c r="F6476" s="5" t="str">
        <f t="shared" si="1210"/>
        <v>5120.</v>
      </c>
      <c r="G6476" s="5" t="str">
        <f t="shared" si="1211"/>
        <v>5941</v>
      </c>
      <c r="H6476" s="5" t="str">
        <f t="shared" si="1212"/>
        <v>8.591</v>
      </c>
      <c r="I6476" s="1" t="s">
        <v>9</v>
      </c>
      <c r="AN6476" s="89" t="str">
        <f t="shared" si="1213"/>
        <v>13.00</v>
      </c>
      <c r="AO6476" s="89" t="str">
        <f t="shared" si="1214"/>
        <v>1500.</v>
      </c>
      <c r="AP6476" s="89" t="str">
        <f t="shared" si="1215"/>
        <v>0.06318</v>
      </c>
      <c r="AQ6476" s="89" t="str">
        <f t="shared" si="1216"/>
        <v>5120.</v>
      </c>
      <c r="AR6476" s="89" t="str">
        <f t="shared" si="1217"/>
        <v>5941</v>
      </c>
      <c r="AS6476" s="89" t="str">
        <f t="shared" si="1218"/>
        <v>8.591</v>
      </c>
      <c r="AT6476" s="89"/>
      <c r="AU6476" s="99">
        <v>13</v>
      </c>
      <c r="AV6476" s="99">
        <v>1500</v>
      </c>
      <c r="AW6476" s="99">
        <v>6.3182000000000002E-2</v>
      </c>
      <c r="AX6476" s="99">
        <v>5119.5339999999997</v>
      </c>
      <c r="AY6476" s="99">
        <v>5940.9</v>
      </c>
      <c r="AZ6476" s="99">
        <v>8.5907999999999998</v>
      </c>
      <c r="BA6476" s="119" t="s">
        <v>9</v>
      </c>
      <c r="BB6476" s="4">
        <v>6476</v>
      </c>
      <c r="BC6476" s="4">
        <v>13</v>
      </c>
    </row>
    <row r="6477" spans="2:55">
      <c r="B6477">
        <v>6476</v>
      </c>
      <c r="C6477" s="5">
        <f t="shared" si="1207"/>
        <v>13</v>
      </c>
      <c r="D6477" s="5">
        <f t="shared" si="1208"/>
        <v>1600</v>
      </c>
      <c r="E6477" s="5" t="str">
        <f t="shared" si="1209"/>
        <v>0.06680</v>
      </c>
      <c r="F6477" s="5" t="str">
        <f t="shared" si="1210"/>
        <v>5352</v>
      </c>
      <c r="G6477" s="5" t="str">
        <f t="shared" si="1211"/>
        <v>6221</v>
      </c>
      <c r="H6477" s="5" t="str">
        <f t="shared" si="1212"/>
        <v>8.744</v>
      </c>
      <c r="I6477" s="1" t="s">
        <v>9</v>
      </c>
      <c r="AN6477" s="89" t="str">
        <f t="shared" si="1213"/>
        <v>13.00</v>
      </c>
      <c r="AO6477" s="89" t="str">
        <f t="shared" si="1214"/>
        <v>1600.</v>
      </c>
      <c r="AP6477" s="89" t="str">
        <f t="shared" si="1215"/>
        <v>0.06680</v>
      </c>
      <c r="AQ6477" s="89" t="str">
        <f t="shared" si="1216"/>
        <v>5352</v>
      </c>
      <c r="AR6477" s="89" t="str">
        <f t="shared" si="1217"/>
        <v>6221</v>
      </c>
      <c r="AS6477" s="89" t="str">
        <f t="shared" si="1218"/>
        <v>8.744</v>
      </c>
      <c r="AT6477" s="89"/>
      <c r="AU6477" s="99">
        <v>13</v>
      </c>
      <c r="AV6477" s="99">
        <v>1600</v>
      </c>
      <c r="AW6477" s="99">
        <v>6.6796000000000008E-2</v>
      </c>
      <c r="AX6477" s="99">
        <v>5352.3519999999999</v>
      </c>
      <c r="AY6477" s="99">
        <v>6220.7</v>
      </c>
      <c r="AZ6477" s="99">
        <v>8.7443000000000008</v>
      </c>
      <c r="BA6477" s="119" t="s">
        <v>9</v>
      </c>
      <c r="BB6477" s="4">
        <v>6477</v>
      </c>
      <c r="BC6477" s="4">
        <v>13</v>
      </c>
    </row>
    <row r="6478" spans="2:55">
      <c r="B6478">
        <v>6477</v>
      </c>
      <c r="C6478" s="5">
        <f t="shared" si="1207"/>
        <v>13</v>
      </c>
      <c r="D6478" s="5">
        <f t="shared" si="1208"/>
        <v>1800</v>
      </c>
      <c r="E6478" s="5" t="str">
        <f t="shared" si="1209"/>
        <v>0.07400</v>
      </c>
      <c r="F6478" s="5" t="str">
        <f t="shared" si="1210"/>
        <v>5829</v>
      </c>
      <c r="G6478" s="5" t="str">
        <f t="shared" si="1211"/>
        <v>6791</v>
      </c>
      <c r="H6478" s="5" t="str">
        <f t="shared" si="1212"/>
        <v>9.034</v>
      </c>
      <c r="I6478" s="1" t="s">
        <v>9</v>
      </c>
      <c r="AN6478" s="89" t="str">
        <f t="shared" si="1213"/>
        <v>13.00</v>
      </c>
      <c r="AO6478" s="89" t="str">
        <f t="shared" si="1214"/>
        <v>1800.</v>
      </c>
      <c r="AP6478" s="89" t="str">
        <f t="shared" si="1215"/>
        <v>0.07400</v>
      </c>
      <c r="AQ6478" s="89" t="str">
        <f t="shared" si="1216"/>
        <v>5829</v>
      </c>
      <c r="AR6478" s="89" t="str">
        <f t="shared" si="1217"/>
        <v>6791</v>
      </c>
      <c r="AS6478" s="89" t="str">
        <f t="shared" si="1218"/>
        <v>9.034</v>
      </c>
      <c r="AT6478" s="89"/>
      <c r="AU6478" s="99">
        <v>13</v>
      </c>
      <c r="AV6478" s="99">
        <v>1800</v>
      </c>
      <c r="AW6478" s="99">
        <v>7.3995999999999992E-2</v>
      </c>
      <c r="AX6478" s="99">
        <v>5829.0519999999997</v>
      </c>
      <c r="AY6478" s="99">
        <v>6791</v>
      </c>
      <c r="AZ6478" s="99">
        <v>9.0335000000000001</v>
      </c>
      <c r="BA6478" s="119" t="s">
        <v>9</v>
      </c>
      <c r="BB6478" s="4">
        <v>6478</v>
      </c>
      <c r="BC6478" s="4">
        <v>13</v>
      </c>
    </row>
    <row r="6479" spans="2:55">
      <c r="B6479">
        <v>6478</v>
      </c>
      <c r="C6479" s="5">
        <f t="shared" ref="C6479:C6542" si="1219">_xlfn.NUMBERVALUE(AN6479)</f>
        <v>13</v>
      </c>
      <c r="D6479" s="5">
        <f t="shared" ref="D6479:D6542" si="1220">_xlfn.NUMBERVALUE(AO6479)</f>
        <v>2000</v>
      </c>
      <c r="E6479" s="5" t="str">
        <f t="shared" ref="E6479:E6542" si="1221">AP6479</f>
        <v>0.08117</v>
      </c>
      <c r="F6479" s="5" t="str">
        <f t="shared" ref="F6479:F6542" si="1222">IF($D6479=0,_xlfn.NUMBERVALUE(AQ6479),AQ6479)</f>
        <v>6319</v>
      </c>
      <c r="G6479" s="5" t="str">
        <f t="shared" ref="G6479:G6542" si="1223">IF($D6479=0,_xlfn.NUMBERVALUE(AR6479),AR6479)</f>
        <v>7374</v>
      </c>
      <c r="H6479" s="5" t="str">
        <f t="shared" ref="H6479:H6542" si="1224">IF($D6479=0,_xlfn.NUMBERVALUE(AS6479),AS6479)</f>
        <v>9.302</v>
      </c>
      <c r="I6479" s="1" t="s">
        <v>9</v>
      </c>
      <c r="AN6479" s="89" t="str">
        <f t="shared" ref="AN6479:AN6542" si="1225">IF(AU6479=0,"0.000",TEXT(IF(AU6479&lt;0,"-","")&amp;LEFT(TEXT(ABS(AU6479),"0."&amp;REPT("0",4-1)&amp;"E+00"),4+1)*10^FLOOR(LOG10(TEXT(ABS(AU6479),"0."&amp;REPT("0",4-1)&amp;"E+00")),1),(""&amp;(IF(OR(AND(FLOOR(LOG10(TEXT(ABS(AU6479),"0."&amp;REPT("0",4-1)&amp;"E+00")),1)+1=4,RIGHT(LEFT(TEXT(ABS(AU6479),"0."&amp;REPT("0",4-1)&amp;"E+00"),4+1)*10^FLOOR(LOG10(TEXT(ABS(AU6479),"0."&amp;REPT("0",4-1)&amp;"E+00")),1),1)="0"),LOG10(TEXT(ABS(AU6479),"0."&amp;REPT("0",4-1)&amp;"E+00"))&lt;=4-1),"0.","#")&amp;REPT("0",IF(4-1-(FLOOR(LOG10(TEXT(ABS(AU6479),"0."&amp;REPT("0",4-1)&amp;"E+00")),1))&gt;0,4-1-(FLOOR(LOG10(TEXT(ABS(AU6479),"0."&amp;REPT("0",4-1)&amp;"E+00")),1)),0))))))</f>
        <v>13.00</v>
      </c>
      <c r="AO6479" s="89" t="str">
        <f t="shared" ref="AO6479:AO6542" si="1226">IF(AV6479=0,"0.000",TEXT(IF(AV6479&lt;0,"-","")&amp;LEFT(TEXT(ABS(AV6479),"0."&amp;REPT("0",4-1)&amp;"E+00"),4+1)*10^FLOOR(LOG10(TEXT(ABS(AV6479),"0."&amp;REPT("0",4-1)&amp;"E+00")),1),(""&amp;(IF(OR(AND(FLOOR(LOG10(TEXT(ABS(AV6479),"0."&amp;REPT("0",4-1)&amp;"E+00")),1)+1=4,RIGHT(LEFT(TEXT(ABS(AV6479),"0."&amp;REPT("0",4-1)&amp;"E+00"),4+1)*10^FLOOR(LOG10(TEXT(ABS(AV6479),"0."&amp;REPT("0",4-1)&amp;"E+00")),1),1)="0"),LOG10(TEXT(ABS(AV6479),"0."&amp;REPT("0",4-1)&amp;"E+00"))&lt;=4-1),"0.","#")&amp;REPT("0",IF(4-1-(FLOOR(LOG10(TEXT(ABS(AV6479),"0."&amp;REPT("0",4-1)&amp;"E+00")),1))&gt;0,4-1-(FLOOR(LOG10(TEXT(ABS(AV6479),"0."&amp;REPT("0",4-1)&amp;"E+00")),1)),0))))))</f>
        <v>2000.</v>
      </c>
      <c r="AP6479" s="89" t="str">
        <f t="shared" ref="AP6479:AP6542" si="1227">IF(AW6479=0,"0.000",TEXT(IF(AW6479&lt;0,"-","")&amp;LEFT(TEXT(ABS(AW6479),"0."&amp;REPT("0",4-1)&amp;"E+00"),4+1)*10^FLOOR(LOG10(TEXT(ABS(AW6479),"0."&amp;REPT("0",4-1)&amp;"E+00")),1),(""&amp;(IF(OR(AND(FLOOR(LOG10(TEXT(ABS(AW6479),"0."&amp;REPT("0",4-1)&amp;"E+00")),1)+1=4,RIGHT(LEFT(TEXT(ABS(AW6479),"0."&amp;REPT("0",4-1)&amp;"E+00"),4+1)*10^FLOOR(LOG10(TEXT(ABS(AW6479),"0."&amp;REPT("0",4-1)&amp;"E+00")),1),1)="0"),LOG10(TEXT(ABS(AW6479),"0."&amp;REPT("0",4-1)&amp;"E+00"))&lt;=4-1),"0.","#")&amp;REPT("0",IF(4-1-(FLOOR(LOG10(TEXT(ABS(AW6479),"0."&amp;REPT("0",4-1)&amp;"E+00")),1))&gt;0,4-1-(FLOOR(LOG10(TEXT(ABS(AW6479),"0."&amp;REPT("0",4-1)&amp;"E+00")),1)),0))))))</f>
        <v>0.08117</v>
      </c>
      <c r="AQ6479" s="89" t="str">
        <f t="shared" ref="AQ6479:AQ6542" si="1228">IF(AX6479=0,"0.000",TEXT(IF(AX6479&lt;0,"-","")&amp;LEFT(TEXT(ABS(AX6479),"0."&amp;REPT("0",4-1)&amp;"E+00"),4+1)*10^FLOOR(LOG10(TEXT(ABS(AX6479),"0."&amp;REPT("0",4-1)&amp;"E+00")),1),(""&amp;(IF(OR(AND(FLOOR(LOG10(TEXT(ABS(AX6479),"0."&amp;REPT("0",4-1)&amp;"E+00")),1)+1=4,RIGHT(LEFT(TEXT(ABS(AX6479),"0."&amp;REPT("0",4-1)&amp;"E+00"),4+1)*10^FLOOR(LOG10(TEXT(ABS(AX6479),"0."&amp;REPT("0",4-1)&amp;"E+00")),1),1)="0"),LOG10(TEXT(ABS(AX6479),"0."&amp;REPT("0",4-1)&amp;"E+00"))&lt;=4-1),"0.","#")&amp;REPT("0",IF(4-1-(FLOOR(LOG10(TEXT(ABS(AX6479),"0."&amp;REPT("0",4-1)&amp;"E+00")),1))&gt;0,4-1-(FLOOR(LOG10(TEXT(ABS(AX6479),"0."&amp;REPT("0",4-1)&amp;"E+00")),1)),0))))))</f>
        <v>6319</v>
      </c>
      <c r="AR6479" s="89" t="str">
        <f t="shared" ref="AR6479:AR6542" si="1229">IF(AY6479=0,"0.000",TEXT(IF(AY6479&lt;0,"-","")&amp;LEFT(TEXT(ABS(AY6479),"0."&amp;REPT("0",4-1)&amp;"E+00"),4+1)*10^FLOOR(LOG10(TEXT(ABS(AY6479),"0."&amp;REPT("0",4-1)&amp;"E+00")),1),(""&amp;(IF(OR(AND(FLOOR(LOG10(TEXT(ABS(AY6479),"0."&amp;REPT("0",4-1)&amp;"E+00")),1)+1=4,RIGHT(LEFT(TEXT(ABS(AY6479),"0."&amp;REPT("0",4-1)&amp;"E+00"),4+1)*10^FLOOR(LOG10(TEXT(ABS(AY6479),"0."&amp;REPT("0",4-1)&amp;"E+00")),1),1)="0"),LOG10(TEXT(ABS(AY6479),"0."&amp;REPT("0",4-1)&amp;"E+00"))&lt;=4-1),"0.","#")&amp;REPT("0",IF(4-1-(FLOOR(LOG10(TEXT(ABS(AY6479),"0."&amp;REPT("0",4-1)&amp;"E+00")),1))&gt;0,4-1-(FLOOR(LOG10(TEXT(ABS(AY6479),"0."&amp;REPT("0",4-1)&amp;"E+00")),1)),0))))))</f>
        <v>7374</v>
      </c>
      <c r="AS6479" s="89" t="str">
        <f t="shared" ref="AS6479:AS6542" si="1230">IF(AZ6479=0,"0.000",TEXT(IF(AZ6479&lt;0,"-","")&amp;LEFT(TEXT(ABS(AZ6479),"0."&amp;REPT("0",4-1)&amp;"E+00"),4+1)*10^FLOOR(LOG10(TEXT(ABS(AZ6479),"0."&amp;REPT("0",4-1)&amp;"E+00")),1),(""&amp;(IF(OR(AND(FLOOR(LOG10(TEXT(ABS(AZ6479),"0."&amp;REPT("0",4-1)&amp;"E+00")),1)+1=4,RIGHT(LEFT(TEXT(ABS(AZ6479),"0."&amp;REPT("0",4-1)&amp;"E+00"),4+1)*10^FLOOR(LOG10(TEXT(ABS(AZ6479),"0."&amp;REPT("0",4-1)&amp;"E+00")),1),1)="0"),LOG10(TEXT(ABS(AZ6479),"0."&amp;REPT("0",4-1)&amp;"E+00"))&lt;=4-1),"0.","#")&amp;REPT("0",IF(4-1-(FLOOR(LOG10(TEXT(ABS(AZ6479),"0."&amp;REPT("0",4-1)&amp;"E+00")),1))&gt;0,4-1-(FLOOR(LOG10(TEXT(ABS(AZ6479),"0."&amp;REPT("0",4-1)&amp;"E+00")),1)),0))))))</f>
        <v>9.302</v>
      </c>
      <c r="AT6479" s="89"/>
      <c r="AU6479" s="99">
        <v>13</v>
      </c>
      <c r="AV6479" s="99">
        <v>2000</v>
      </c>
      <c r="AW6479" s="99">
        <v>8.1168000000000004E-2</v>
      </c>
      <c r="AX6479" s="99">
        <v>6318.7159999999994</v>
      </c>
      <c r="AY6479" s="99">
        <v>7373.9</v>
      </c>
      <c r="AZ6479" s="99">
        <v>9.3018999999999998</v>
      </c>
      <c r="BA6479" s="119" t="s">
        <v>9</v>
      </c>
      <c r="BB6479" s="4">
        <v>6479</v>
      </c>
      <c r="BC6479" s="4">
        <v>13</v>
      </c>
    </row>
    <row r="6480" spans="2:55">
      <c r="B6480">
        <v>6479</v>
      </c>
      <c r="C6480" s="5">
        <f t="shared" si="1219"/>
        <v>14</v>
      </c>
      <c r="D6480" s="5">
        <f t="shared" si="1220"/>
        <v>0</v>
      </c>
      <c r="E6480" s="5" t="str">
        <f t="shared" si="1221"/>
        <v>0.0009933</v>
      </c>
      <c r="F6480" s="5">
        <f t="shared" si="1222"/>
        <v>0.16450000000000001</v>
      </c>
      <c r="G6480" s="5">
        <f t="shared" si="1223"/>
        <v>14.07</v>
      </c>
      <c r="H6480" s="5">
        <f t="shared" si="1224"/>
        <v>4.2999999999999999E-4</v>
      </c>
      <c r="I6480" s="1" t="s">
        <v>8</v>
      </c>
      <c r="AN6480" s="89" t="str">
        <f t="shared" si="1225"/>
        <v>14.00</v>
      </c>
      <c r="AO6480" s="89" t="str">
        <f t="shared" si="1226"/>
        <v>0.000</v>
      </c>
      <c r="AP6480" s="89" t="str">
        <f t="shared" si="1227"/>
        <v>0.0009933</v>
      </c>
      <c r="AQ6480" s="89" t="str">
        <f t="shared" si="1228"/>
        <v>0.1645</v>
      </c>
      <c r="AR6480" s="89" t="str">
        <f t="shared" si="1229"/>
        <v>14.07</v>
      </c>
      <c r="AS6480" s="89" t="str">
        <f t="shared" si="1230"/>
        <v>0.0004300</v>
      </c>
      <c r="AT6480" s="89"/>
      <c r="AU6480" s="99">
        <v>14</v>
      </c>
      <c r="AV6480" s="99">
        <v>0</v>
      </c>
      <c r="AW6480" s="99">
        <v>9.9324999999999999E-4</v>
      </c>
      <c r="AX6480" s="99">
        <v>0.16450000000000031</v>
      </c>
      <c r="AY6480" s="99">
        <v>14.07</v>
      </c>
      <c r="AZ6480" s="99">
        <v>4.2999999999999999E-4</v>
      </c>
      <c r="BA6480" s="119" t="s">
        <v>8</v>
      </c>
      <c r="BB6480" s="4">
        <v>6480</v>
      </c>
      <c r="BC6480" s="4">
        <v>14</v>
      </c>
    </row>
    <row r="6481" spans="2:55">
      <c r="B6481">
        <v>6480</v>
      </c>
      <c r="C6481" s="5">
        <f t="shared" si="1219"/>
        <v>14</v>
      </c>
      <c r="D6481" s="5">
        <f t="shared" si="1220"/>
        <v>5</v>
      </c>
      <c r="E6481" s="5" t="str">
        <f t="shared" si="1221"/>
        <v>0.0009934</v>
      </c>
      <c r="F6481" s="5" t="str">
        <f t="shared" si="1222"/>
        <v>20.92</v>
      </c>
      <c r="G6481" s="5" t="str">
        <f t="shared" si="1223"/>
        <v>34.83</v>
      </c>
      <c r="H6481" s="5" t="str">
        <f t="shared" si="1224"/>
        <v>0.07574</v>
      </c>
      <c r="I6481" s="1" t="s">
        <v>8</v>
      </c>
      <c r="AN6481" s="89" t="str">
        <f t="shared" si="1225"/>
        <v>14.00</v>
      </c>
      <c r="AO6481" s="89" t="str">
        <f t="shared" si="1226"/>
        <v>5.000</v>
      </c>
      <c r="AP6481" s="89" t="str">
        <f t="shared" si="1227"/>
        <v>0.0009934</v>
      </c>
      <c r="AQ6481" s="89" t="str">
        <f t="shared" si="1228"/>
        <v>20.92</v>
      </c>
      <c r="AR6481" s="89" t="str">
        <f t="shared" si="1229"/>
        <v>34.83</v>
      </c>
      <c r="AS6481" s="89" t="str">
        <f t="shared" si="1230"/>
        <v>0.07574</v>
      </c>
      <c r="AT6481" s="89"/>
      <c r="AU6481" s="99">
        <v>14</v>
      </c>
      <c r="AV6481" s="99">
        <v>5</v>
      </c>
      <c r="AW6481" s="99">
        <v>9.9335000000000005E-4</v>
      </c>
      <c r="AX6481" s="99">
        <v>20.923099999999998</v>
      </c>
      <c r="AY6481" s="99">
        <v>34.83</v>
      </c>
      <c r="AZ6481" s="99">
        <v>7.5740000000000002E-2</v>
      </c>
      <c r="BA6481" s="119" t="s">
        <v>8</v>
      </c>
      <c r="BB6481" s="4">
        <v>6481</v>
      </c>
      <c r="BC6481" s="4">
        <v>14</v>
      </c>
    </row>
    <row r="6482" spans="2:55">
      <c r="B6482">
        <v>6481</v>
      </c>
      <c r="C6482" s="5">
        <f t="shared" si="1219"/>
        <v>14</v>
      </c>
      <c r="D6482" s="5">
        <f t="shared" si="1220"/>
        <v>10</v>
      </c>
      <c r="E6482" s="5" t="str">
        <f t="shared" si="1221"/>
        <v>0.0009938</v>
      </c>
      <c r="F6482" s="5" t="str">
        <f t="shared" si="1222"/>
        <v>41.66</v>
      </c>
      <c r="G6482" s="5" t="str">
        <f t="shared" si="1223"/>
        <v>55.57</v>
      </c>
      <c r="H6482" s="5" t="str">
        <f t="shared" si="1224"/>
        <v>0.1496</v>
      </c>
      <c r="I6482" s="1" t="s">
        <v>8</v>
      </c>
      <c r="AN6482" s="89" t="str">
        <f t="shared" si="1225"/>
        <v>14.00</v>
      </c>
      <c r="AO6482" s="89" t="str">
        <f t="shared" si="1226"/>
        <v>10.00</v>
      </c>
      <c r="AP6482" s="89" t="str">
        <f t="shared" si="1227"/>
        <v>0.0009938</v>
      </c>
      <c r="AQ6482" s="89" t="str">
        <f t="shared" si="1228"/>
        <v>41.66</v>
      </c>
      <c r="AR6482" s="89" t="str">
        <f t="shared" si="1229"/>
        <v>55.57</v>
      </c>
      <c r="AS6482" s="89" t="str">
        <f t="shared" si="1230"/>
        <v>0.1496</v>
      </c>
      <c r="AT6482" s="89"/>
      <c r="AU6482" s="99">
        <v>14</v>
      </c>
      <c r="AV6482" s="99">
        <v>10</v>
      </c>
      <c r="AW6482" s="99">
        <v>9.9379000000000004E-4</v>
      </c>
      <c r="AX6482" s="99">
        <v>41.656939999999999</v>
      </c>
      <c r="AY6482" s="99">
        <v>55.57</v>
      </c>
      <c r="AZ6482" s="99">
        <v>0.14963000000000001</v>
      </c>
      <c r="BA6482" s="119" t="s">
        <v>8</v>
      </c>
      <c r="BB6482" s="4">
        <v>6482</v>
      </c>
      <c r="BC6482" s="4">
        <v>14</v>
      </c>
    </row>
    <row r="6483" spans="2:55">
      <c r="B6483">
        <v>6482</v>
      </c>
      <c r="C6483" s="5">
        <f t="shared" si="1219"/>
        <v>14</v>
      </c>
      <c r="D6483" s="5">
        <f t="shared" si="1220"/>
        <v>15</v>
      </c>
      <c r="E6483" s="5" t="str">
        <f t="shared" si="1221"/>
        <v>0.0009945</v>
      </c>
      <c r="F6483" s="5" t="str">
        <f t="shared" si="1222"/>
        <v>62.37</v>
      </c>
      <c r="G6483" s="5" t="str">
        <f t="shared" si="1223"/>
        <v>76.29</v>
      </c>
      <c r="H6483" s="5" t="str">
        <f t="shared" si="1224"/>
        <v>0.2222</v>
      </c>
      <c r="I6483" s="1" t="s">
        <v>8</v>
      </c>
      <c r="AN6483" s="89" t="str">
        <f t="shared" si="1225"/>
        <v>14.00</v>
      </c>
      <c r="AO6483" s="89" t="str">
        <f t="shared" si="1226"/>
        <v>15.00</v>
      </c>
      <c r="AP6483" s="89" t="str">
        <f t="shared" si="1227"/>
        <v>0.0009945</v>
      </c>
      <c r="AQ6483" s="89" t="str">
        <f t="shared" si="1228"/>
        <v>62.37</v>
      </c>
      <c r="AR6483" s="89" t="str">
        <f t="shared" si="1229"/>
        <v>76.29</v>
      </c>
      <c r="AS6483" s="89" t="str">
        <f t="shared" si="1230"/>
        <v>0.2222</v>
      </c>
      <c r="AT6483" s="89"/>
      <c r="AU6483" s="99">
        <v>14</v>
      </c>
      <c r="AV6483" s="99">
        <v>15</v>
      </c>
      <c r="AW6483" s="99">
        <v>9.9452999999999998E-4</v>
      </c>
      <c r="AX6483" s="99">
        <v>62.366580000000006</v>
      </c>
      <c r="AY6483" s="99">
        <v>76.290000000000006</v>
      </c>
      <c r="AZ6483" s="99">
        <v>0.22217999999999999</v>
      </c>
      <c r="BA6483" s="119" t="s">
        <v>8</v>
      </c>
      <c r="BB6483" s="4">
        <v>6483</v>
      </c>
      <c r="BC6483" s="4">
        <v>14</v>
      </c>
    </row>
    <row r="6484" spans="2:55">
      <c r="B6484">
        <v>6483</v>
      </c>
      <c r="C6484" s="5">
        <f t="shared" si="1219"/>
        <v>14</v>
      </c>
      <c r="D6484" s="5">
        <f t="shared" si="1220"/>
        <v>20</v>
      </c>
      <c r="E6484" s="5" t="str">
        <f t="shared" si="1221"/>
        <v>0.0009955</v>
      </c>
      <c r="F6484" s="5" t="str">
        <f t="shared" si="1222"/>
        <v>83.06</v>
      </c>
      <c r="G6484" s="5" t="str">
        <f t="shared" si="1223"/>
        <v>97.00</v>
      </c>
      <c r="H6484" s="5" t="str">
        <f t="shared" si="1224"/>
        <v>0.2935</v>
      </c>
      <c r="I6484" s="1" t="s">
        <v>8</v>
      </c>
      <c r="AN6484" s="89" t="str">
        <f t="shared" si="1225"/>
        <v>14.00</v>
      </c>
      <c r="AO6484" s="89" t="str">
        <f t="shared" si="1226"/>
        <v>20.00</v>
      </c>
      <c r="AP6484" s="89" t="str">
        <f t="shared" si="1227"/>
        <v>0.0009955</v>
      </c>
      <c r="AQ6484" s="89" t="str">
        <f t="shared" si="1228"/>
        <v>83.06</v>
      </c>
      <c r="AR6484" s="89" t="str">
        <f t="shared" si="1229"/>
        <v>97.00</v>
      </c>
      <c r="AS6484" s="89" t="str">
        <f t="shared" si="1230"/>
        <v>0.2935</v>
      </c>
      <c r="AT6484" s="89"/>
      <c r="AU6484" s="99">
        <v>14</v>
      </c>
      <c r="AV6484" s="99">
        <v>20</v>
      </c>
      <c r="AW6484" s="99">
        <v>9.9554000000000005E-4</v>
      </c>
      <c r="AX6484" s="99">
        <v>83.062439999999995</v>
      </c>
      <c r="AY6484" s="99">
        <v>97</v>
      </c>
      <c r="AZ6484" s="99">
        <v>0.29344999999999999</v>
      </c>
      <c r="BA6484" s="119" t="s">
        <v>8</v>
      </c>
      <c r="BB6484" s="4">
        <v>6484</v>
      </c>
      <c r="BC6484" s="4">
        <v>14</v>
      </c>
    </row>
    <row r="6485" spans="2:55">
      <c r="B6485">
        <v>6484</v>
      </c>
      <c r="C6485" s="5">
        <f t="shared" si="1219"/>
        <v>14</v>
      </c>
      <c r="D6485" s="5">
        <f t="shared" si="1220"/>
        <v>25</v>
      </c>
      <c r="E6485" s="5" t="str">
        <f t="shared" si="1221"/>
        <v>0.0009968</v>
      </c>
      <c r="F6485" s="5" t="str">
        <f t="shared" si="1222"/>
        <v>103.8</v>
      </c>
      <c r="G6485" s="5" t="str">
        <f t="shared" si="1223"/>
        <v>117.7</v>
      </c>
      <c r="H6485" s="5" t="str">
        <f t="shared" si="1224"/>
        <v>0.3635</v>
      </c>
      <c r="I6485" s="1" t="s">
        <v>8</v>
      </c>
      <c r="AN6485" s="89" t="str">
        <f t="shared" si="1225"/>
        <v>14.00</v>
      </c>
      <c r="AO6485" s="89" t="str">
        <f t="shared" si="1226"/>
        <v>25.00</v>
      </c>
      <c r="AP6485" s="89" t="str">
        <f t="shared" si="1227"/>
        <v>0.0009968</v>
      </c>
      <c r="AQ6485" s="89" t="str">
        <f t="shared" si="1228"/>
        <v>103.8</v>
      </c>
      <c r="AR6485" s="89" t="str">
        <f t="shared" si="1229"/>
        <v>117.7</v>
      </c>
      <c r="AS6485" s="89" t="str">
        <f t="shared" si="1230"/>
        <v>0.3635</v>
      </c>
      <c r="AT6485" s="89"/>
      <c r="AU6485" s="99">
        <v>14</v>
      </c>
      <c r="AV6485" s="99">
        <v>25</v>
      </c>
      <c r="AW6485" s="99">
        <v>9.9678000000000006E-4</v>
      </c>
      <c r="AX6485" s="99">
        <v>103.76508</v>
      </c>
      <c r="AY6485" s="99">
        <v>117.72</v>
      </c>
      <c r="AZ6485" s="99">
        <v>0.36352000000000001</v>
      </c>
      <c r="BA6485" s="119" t="s">
        <v>8</v>
      </c>
      <c r="BB6485" s="4">
        <v>6485</v>
      </c>
      <c r="BC6485" s="4">
        <v>14</v>
      </c>
    </row>
    <row r="6486" spans="2:55">
      <c r="B6486">
        <v>6485</v>
      </c>
      <c r="C6486" s="5">
        <f t="shared" si="1219"/>
        <v>14</v>
      </c>
      <c r="D6486" s="5">
        <f t="shared" si="1220"/>
        <v>30</v>
      </c>
      <c r="E6486" s="5" t="str">
        <f t="shared" si="1221"/>
        <v>0.0009983</v>
      </c>
      <c r="F6486" s="5" t="str">
        <f t="shared" si="1222"/>
        <v>124.5</v>
      </c>
      <c r="G6486" s="5" t="str">
        <f t="shared" si="1223"/>
        <v>138.4</v>
      </c>
      <c r="H6486" s="5" t="str">
        <f t="shared" si="1224"/>
        <v>0.4324</v>
      </c>
      <c r="I6486" s="1" t="s">
        <v>8</v>
      </c>
      <c r="AN6486" s="89" t="str">
        <f t="shared" si="1225"/>
        <v>14.00</v>
      </c>
      <c r="AO6486" s="89" t="str">
        <f t="shared" si="1226"/>
        <v>30.00</v>
      </c>
      <c r="AP6486" s="89" t="str">
        <f t="shared" si="1227"/>
        <v>0.0009983</v>
      </c>
      <c r="AQ6486" s="89" t="str">
        <f t="shared" si="1228"/>
        <v>124.5</v>
      </c>
      <c r="AR6486" s="89" t="str">
        <f t="shared" si="1229"/>
        <v>138.4</v>
      </c>
      <c r="AS6486" s="89" t="str">
        <f t="shared" si="1230"/>
        <v>0.4324</v>
      </c>
      <c r="AT6486" s="89"/>
      <c r="AU6486" s="99">
        <v>14</v>
      </c>
      <c r="AV6486" s="99">
        <v>30</v>
      </c>
      <c r="AW6486" s="99">
        <v>9.9825000000000001E-4</v>
      </c>
      <c r="AX6486" s="99">
        <v>124.4645</v>
      </c>
      <c r="AY6486" s="99">
        <v>138.44</v>
      </c>
      <c r="AZ6486" s="99">
        <v>0.43242999999999998</v>
      </c>
      <c r="BA6486" s="119" t="s">
        <v>8</v>
      </c>
      <c r="BB6486" s="4">
        <v>6486</v>
      </c>
      <c r="BC6486" s="4">
        <v>14</v>
      </c>
    </row>
    <row r="6487" spans="2:55">
      <c r="B6487">
        <v>6486</v>
      </c>
      <c r="C6487" s="5">
        <f t="shared" si="1219"/>
        <v>14</v>
      </c>
      <c r="D6487" s="5">
        <f t="shared" si="1220"/>
        <v>35</v>
      </c>
      <c r="E6487" s="5" t="str">
        <f t="shared" si="1221"/>
        <v>0.0009999</v>
      </c>
      <c r="F6487" s="5" t="str">
        <f t="shared" si="1222"/>
        <v>145.2</v>
      </c>
      <c r="G6487" s="5" t="str">
        <f t="shared" si="1223"/>
        <v>159.2</v>
      </c>
      <c r="H6487" s="5" t="str">
        <f t="shared" si="1224"/>
        <v>0.5002</v>
      </c>
      <c r="I6487" s="1" t="s">
        <v>8</v>
      </c>
      <c r="AN6487" s="89" t="str">
        <f t="shared" si="1225"/>
        <v>14.00</v>
      </c>
      <c r="AO6487" s="89" t="str">
        <f t="shared" si="1226"/>
        <v>35.00</v>
      </c>
      <c r="AP6487" s="89" t="str">
        <f t="shared" si="1227"/>
        <v>0.0009999</v>
      </c>
      <c r="AQ6487" s="89" t="str">
        <f t="shared" si="1228"/>
        <v>145.2</v>
      </c>
      <c r="AR6487" s="89" t="str">
        <f t="shared" si="1229"/>
        <v>159.2</v>
      </c>
      <c r="AS6487" s="89" t="str">
        <f t="shared" si="1230"/>
        <v>0.5002</v>
      </c>
      <c r="AT6487" s="89"/>
      <c r="AU6487" s="99">
        <v>14</v>
      </c>
      <c r="AV6487" s="99">
        <v>35</v>
      </c>
      <c r="AW6487" s="99">
        <v>9.9992000000000006E-4</v>
      </c>
      <c r="AX6487" s="99">
        <v>145.16111999999998</v>
      </c>
      <c r="AY6487" s="99">
        <v>159.16</v>
      </c>
      <c r="AZ6487" s="99">
        <v>0.50022</v>
      </c>
      <c r="BA6487" s="119" t="s">
        <v>8</v>
      </c>
      <c r="BB6487" s="4">
        <v>6487</v>
      </c>
      <c r="BC6487" s="4">
        <v>14</v>
      </c>
    </row>
    <row r="6488" spans="2:55">
      <c r="B6488">
        <v>6487</v>
      </c>
      <c r="C6488" s="5">
        <f t="shared" si="1219"/>
        <v>14</v>
      </c>
      <c r="D6488" s="5">
        <f t="shared" si="1220"/>
        <v>40</v>
      </c>
      <c r="E6488" s="5" t="str">
        <f t="shared" si="1221"/>
        <v>0.001002</v>
      </c>
      <c r="F6488" s="5" t="str">
        <f t="shared" si="1222"/>
        <v>165.9</v>
      </c>
      <c r="G6488" s="5" t="str">
        <f t="shared" si="1223"/>
        <v>179.9</v>
      </c>
      <c r="H6488" s="5" t="str">
        <f t="shared" si="1224"/>
        <v>0.5670</v>
      </c>
      <c r="I6488" s="1" t="s">
        <v>8</v>
      </c>
      <c r="AN6488" s="89" t="str">
        <f t="shared" si="1225"/>
        <v>14.00</v>
      </c>
      <c r="AO6488" s="89" t="str">
        <f t="shared" si="1226"/>
        <v>40.00</v>
      </c>
      <c r="AP6488" s="89" t="str">
        <f t="shared" si="1227"/>
        <v>0.001002</v>
      </c>
      <c r="AQ6488" s="89" t="str">
        <f t="shared" si="1228"/>
        <v>165.9</v>
      </c>
      <c r="AR6488" s="89" t="str">
        <f t="shared" si="1229"/>
        <v>179.9</v>
      </c>
      <c r="AS6488" s="89" t="str">
        <f t="shared" si="1230"/>
        <v>0.5670</v>
      </c>
      <c r="AT6488" s="89"/>
      <c r="AU6488" s="99">
        <v>14</v>
      </c>
      <c r="AV6488" s="99">
        <v>40</v>
      </c>
      <c r="AW6488" s="99">
        <v>1.0017799999999999E-3</v>
      </c>
      <c r="AX6488" s="99">
        <v>165.86507999999998</v>
      </c>
      <c r="AY6488" s="99">
        <v>179.89</v>
      </c>
      <c r="AZ6488" s="99">
        <v>0.56694999999999995</v>
      </c>
      <c r="BA6488" s="119" t="s">
        <v>8</v>
      </c>
      <c r="BB6488" s="4">
        <v>6488</v>
      </c>
      <c r="BC6488" s="4">
        <v>14</v>
      </c>
    </row>
    <row r="6489" spans="2:55">
      <c r="B6489">
        <v>6488</v>
      </c>
      <c r="C6489" s="5">
        <f t="shared" si="1219"/>
        <v>14</v>
      </c>
      <c r="D6489" s="5">
        <f t="shared" si="1220"/>
        <v>45</v>
      </c>
      <c r="E6489" s="5" t="str">
        <f t="shared" si="1221"/>
        <v>0.001004</v>
      </c>
      <c r="F6489" s="5" t="str">
        <f t="shared" si="1222"/>
        <v>186.6</v>
      </c>
      <c r="G6489" s="5" t="str">
        <f t="shared" si="1223"/>
        <v>200.6</v>
      </c>
      <c r="H6489" s="5" t="str">
        <f t="shared" si="1224"/>
        <v>0.6327</v>
      </c>
      <c r="I6489" s="1" t="s">
        <v>8</v>
      </c>
      <c r="AN6489" s="89" t="str">
        <f t="shared" si="1225"/>
        <v>14.00</v>
      </c>
      <c r="AO6489" s="89" t="str">
        <f t="shared" si="1226"/>
        <v>45.00</v>
      </c>
      <c r="AP6489" s="89" t="str">
        <f t="shared" si="1227"/>
        <v>0.001004</v>
      </c>
      <c r="AQ6489" s="89" t="str">
        <f t="shared" si="1228"/>
        <v>186.6</v>
      </c>
      <c r="AR6489" s="89" t="str">
        <f t="shared" si="1229"/>
        <v>200.6</v>
      </c>
      <c r="AS6489" s="89" t="str">
        <f t="shared" si="1230"/>
        <v>0.6327</v>
      </c>
      <c r="AT6489" s="89"/>
      <c r="AU6489" s="99">
        <v>14</v>
      </c>
      <c r="AV6489" s="99">
        <v>45</v>
      </c>
      <c r="AW6489" s="99">
        <v>1.0038199999999999E-3</v>
      </c>
      <c r="AX6489" s="99">
        <v>186.56652</v>
      </c>
      <c r="AY6489" s="99">
        <v>200.62</v>
      </c>
      <c r="AZ6489" s="99">
        <v>0.63265000000000005</v>
      </c>
      <c r="BA6489" s="119" t="s">
        <v>8</v>
      </c>
      <c r="BB6489" s="4">
        <v>6489</v>
      </c>
      <c r="BC6489" s="4">
        <v>14</v>
      </c>
    </row>
    <row r="6490" spans="2:55">
      <c r="B6490">
        <v>6489</v>
      </c>
      <c r="C6490" s="5">
        <f t="shared" si="1219"/>
        <v>14</v>
      </c>
      <c r="D6490" s="5">
        <f t="shared" si="1220"/>
        <v>50</v>
      </c>
      <c r="E6490" s="5" t="str">
        <f t="shared" si="1221"/>
        <v>0.001006</v>
      </c>
      <c r="F6490" s="5" t="str">
        <f t="shared" si="1222"/>
        <v>207.3</v>
      </c>
      <c r="G6490" s="5" t="str">
        <f t="shared" si="1223"/>
        <v>221.4</v>
      </c>
      <c r="H6490" s="5" t="str">
        <f t="shared" si="1224"/>
        <v>0.6974</v>
      </c>
      <c r="I6490" s="1" t="s">
        <v>8</v>
      </c>
      <c r="AN6490" s="89" t="str">
        <f t="shared" si="1225"/>
        <v>14.00</v>
      </c>
      <c r="AO6490" s="89" t="str">
        <f t="shared" si="1226"/>
        <v>50.00</v>
      </c>
      <c r="AP6490" s="89" t="str">
        <f t="shared" si="1227"/>
        <v>0.001006</v>
      </c>
      <c r="AQ6490" s="89" t="str">
        <f t="shared" si="1228"/>
        <v>207.3</v>
      </c>
      <c r="AR6490" s="89" t="str">
        <f t="shared" si="1229"/>
        <v>221.4</v>
      </c>
      <c r="AS6490" s="89" t="str">
        <f t="shared" si="1230"/>
        <v>0.6974</v>
      </c>
      <c r="AT6490" s="89"/>
      <c r="AU6490" s="99">
        <v>14</v>
      </c>
      <c r="AV6490" s="99">
        <v>50</v>
      </c>
      <c r="AW6490" s="99">
        <v>1.00603E-3</v>
      </c>
      <c r="AX6490" s="99">
        <v>207.28558000000001</v>
      </c>
      <c r="AY6490" s="99">
        <v>221.37</v>
      </c>
      <c r="AZ6490" s="99">
        <v>0.69735999999999998</v>
      </c>
      <c r="BA6490" s="119" t="s">
        <v>8</v>
      </c>
      <c r="BB6490" s="4">
        <v>6490</v>
      </c>
      <c r="BC6490" s="4">
        <v>14</v>
      </c>
    </row>
    <row r="6491" spans="2:55">
      <c r="B6491">
        <v>6490</v>
      </c>
      <c r="C6491" s="5">
        <f t="shared" si="1219"/>
        <v>14</v>
      </c>
      <c r="D6491" s="5">
        <f t="shared" si="1220"/>
        <v>55</v>
      </c>
      <c r="E6491" s="5" t="str">
        <f t="shared" si="1221"/>
        <v>0.001008</v>
      </c>
      <c r="F6491" s="5" t="str">
        <f t="shared" si="1222"/>
        <v>228.0</v>
      </c>
      <c r="G6491" s="5" t="str">
        <f t="shared" si="1223"/>
        <v>242.1</v>
      </c>
      <c r="H6491" s="5" t="str">
        <f t="shared" si="1224"/>
        <v>0.7611</v>
      </c>
      <c r="I6491" s="1" t="s">
        <v>8</v>
      </c>
      <c r="AN6491" s="89" t="str">
        <f t="shared" si="1225"/>
        <v>14.00</v>
      </c>
      <c r="AO6491" s="89" t="str">
        <f t="shared" si="1226"/>
        <v>55.00</v>
      </c>
      <c r="AP6491" s="89" t="str">
        <f t="shared" si="1227"/>
        <v>0.001008</v>
      </c>
      <c r="AQ6491" s="89" t="str">
        <f t="shared" si="1228"/>
        <v>228.0</v>
      </c>
      <c r="AR6491" s="89" t="str">
        <f t="shared" si="1229"/>
        <v>242.1</v>
      </c>
      <c r="AS6491" s="89" t="str">
        <f t="shared" si="1230"/>
        <v>0.7611</v>
      </c>
      <c r="AT6491" s="89"/>
      <c r="AU6491" s="99">
        <v>14</v>
      </c>
      <c r="AV6491" s="99">
        <v>55</v>
      </c>
      <c r="AW6491" s="99">
        <v>1.0084E-3</v>
      </c>
      <c r="AX6491" s="99">
        <v>228.01239999999999</v>
      </c>
      <c r="AY6491" s="99">
        <v>242.13</v>
      </c>
      <c r="AZ6491" s="99">
        <v>0.7611</v>
      </c>
      <c r="BA6491" s="119" t="s">
        <v>8</v>
      </c>
      <c r="BB6491" s="4">
        <v>6491</v>
      </c>
      <c r="BC6491" s="4">
        <v>14</v>
      </c>
    </row>
    <row r="6492" spans="2:55">
      <c r="B6492">
        <v>6491</v>
      </c>
      <c r="C6492" s="5">
        <f t="shared" si="1219"/>
        <v>14</v>
      </c>
      <c r="D6492" s="5">
        <f t="shared" si="1220"/>
        <v>60</v>
      </c>
      <c r="E6492" s="5" t="str">
        <f t="shared" si="1221"/>
        <v>0.001011</v>
      </c>
      <c r="F6492" s="5" t="str">
        <f t="shared" si="1222"/>
        <v>248.7</v>
      </c>
      <c r="G6492" s="5" t="str">
        <f t="shared" si="1223"/>
        <v>262.9</v>
      </c>
      <c r="H6492" s="5" t="str">
        <f t="shared" si="1224"/>
        <v>0.8239</v>
      </c>
      <c r="I6492" s="1" t="s">
        <v>8</v>
      </c>
      <c r="AN6492" s="89" t="str">
        <f t="shared" si="1225"/>
        <v>14.00</v>
      </c>
      <c r="AO6492" s="89" t="str">
        <f t="shared" si="1226"/>
        <v>60.00</v>
      </c>
      <c r="AP6492" s="89" t="str">
        <f t="shared" si="1227"/>
        <v>0.001011</v>
      </c>
      <c r="AQ6492" s="89" t="str">
        <f t="shared" si="1228"/>
        <v>248.7</v>
      </c>
      <c r="AR6492" s="89" t="str">
        <f t="shared" si="1229"/>
        <v>262.9</v>
      </c>
      <c r="AS6492" s="89" t="str">
        <f t="shared" si="1230"/>
        <v>0.8239</v>
      </c>
      <c r="AT6492" s="89"/>
      <c r="AU6492" s="99">
        <v>14</v>
      </c>
      <c r="AV6492" s="99">
        <v>60</v>
      </c>
      <c r="AW6492" s="99">
        <v>1.0109399999999999E-3</v>
      </c>
      <c r="AX6492" s="99">
        <v>248.74683999999999</v>
      </c>
      <c r="AY6492" s="99">
        <v>262.89999999999998</v>
      </c>
      <c r="AZ6492" s="99">
        <v>0.82391999999999999</v>
      </c>
      <c r="BA6492" s="119" t="s">
        <v>8</v>
      </c>
      <c r="BB6492" s="4">
        <v>6492</v>
      </c>
      <c r="BC6492" s="4">
        <v>14</v>
      </c>
    </row>
    <row r="6493" spans="2:55">
      <c r="B6493">
        <v>6492</v>
      </c>
      <c r="C6493" s="5">
        <f t="shared" si="1219"/>
        <v>14</v>
      </c>
      <c r="D6493" s="5">
        <f t="shared" si="1220"/>
        <v>65</v>
      </c>
      <c r="E6493" s="5" t="str">
        <f t="shared" si="1221"/>
        <v>0.001014</v>
      </c>
      <c r="F6493" s="5" t="str">
        <f t="shared" si="1222"/>
        <v>269.5</v>
      </c>
      <c r="G6493" s="5" t="str">
        <f t="shared" si="1223"/>
        <v>283.7</v>
      </c>
      <c r="H6493" s="5" t="str">
        <f t="shared" si="1224"/>
        <v>0.8858</v>
      </c>
      <c r="I6493" s="1" t="s">
        <v>8</v>
      </c>
      <c r="AN6493" s="89" t="str">
        <f t="shared" si="1225"/>
        <v>14.00</v>
      </c>
      <c r="AO6493" s="89" t="str">
        <f t="shared" si="1226"/>
        <v>65.00</v>
      </c>
      <c r="AP6493" s="89" t="str">
        <f t="shared" si="1227"/>
        <v>0.001014</v>
      </c>
      <c r="AQ6493" s="89" t="str">
        <f t="shared" si="1228"/>
        <v>269.5</v>
      </c>
      <c r="AR6493" s="89" t="str">
        <f t="shared" si="1229"/>
        <v>283.7</v>
      </c>
      <c r="AS6493" s="89" t="str">
        <f t="shared" si="1230"/>
        <v>0.8858</v>
      </c>
      <c r="AT6493" s="89"/>
      <c r="AU6493" s="99">
        <v>14</v>
      </c>
      <c r="AV6493" s="99">
        <v>65</v>
      </c>
      <c r="AW6493" s="99">
        <v>1.01363E-3</v>
      </c>
      <c r="AX6493" s="99">
        <v>269.48918000000003</v>
      </c>
      <c r="AY6493" s="99">
        <v>283.68</v>
      </c>
      <c r="AZ6493" s="99">
        <v>0.88583999999999996</v>
      </c>
      <c r="BA6493" s="119" t="s">
        <v>8</v>
      </c>
      <c r="BB6493" s="4">
        <v>6493</v>
      </c>
      <c r="BC6493" s="4">
        <v>14</v>
      </c>
    </row>
    <row r="6494" spans="2:55">
      <c r="B6494">
        <v>6493</v>
      </c>
      <c r="C6494" s="5">
        <f t="shared" si="1219"/>
        <v>14</v>
      </c>
      <c r="D6494" s="5">
        <f t="shared" si="1220"/>
        <v>70</v>
      </c>
      <c r="E6494" s="5" t="str">
        <f t="shared" si="1221"/>
        <v>0.001016</v>
      </c>
      <c r="F6494" s="5" t="str">
        <f t="shared" si="1222"/>
        <v>290.2</v>
      </c>
      <c r="G6494" s="5" t="str">
        <f t="shared" si="1223"/>
        <v>304.5</v>
      </c>
      <c r="H6494" s="5" t="str">
        <f t="shared" si="1224"/>
        <v>0.9469</v>
      </c>
      <c r="I6494" s="1" t="s">
        <v>8</v>
      </c>
      <c r="AN6494" s="89" t="str">
        <f t="shared" si="1225"/>
        <v>14.00</v>
      </c>
      <c r="AO6494" s="89" t="str">
        <f t="shared" si="1226"/>
        <v>70.00</v>
      </c>
      <c r="AP6494" s="89" t="str">
        <f t="shared" si="1227"/>
        <v>0.001016</v>
      </c>
      <c r="AQ6494" s="89" t="str">
        <f t="shared" si="1228"/>
        <v>290.2</v>
      </c>
      <c r="AR6494" s="89" t="str">
        <f t="shared" si="1229"/>
        <v>304.5</v>
      </c>
      <c r="AS6494" s="89" t="str">
        <f t="shared" si="1230"/>
        <v>0.9469</v>
      </c>
      <c r="AT6494" s="89"/>
      <c r="AU6494" s="99">
        <v>14</v>
      </c>
      <c r="AV6494" s="99">
        <v>70</v>
      </c>
      <c r="AW6494" s="99">
        <v>1.01647E-3</v>
      </c>
      <c r="AX6494" s="99">
        <v>290.24942000000004</v>
      </c>
      <c r="AY6494" s="99">
        <v>304.48</v>
      </c>
      <c r="AZ6494" s="99">
        <v>0.94689000000000001</v>
      </c>
      <c r="BA6494" s="119" t="s">
        <v>8</v>
      </c>
      <c r="BB6494" s="4">
        <v>6494</v>
      </c>
      <c r="BC6494" s="4">
        <v>14</v>
      </c>
    </row>
    <row r="6495" spans="2:55">
      <c r="B6495">
        <v>6494</v>
      </c>
      <c r="C6495" s="5">
        <f t="shared" si="1219"/>
        <v>14</v>
      </c>
      <c r="D6495" s="5">
        <f t="shared" si="1220"/>
        <v>75</v>
      </c>
      <c r="E6495" s="5" t="str">
        <f t="shared" si="1221"/>
        <v>0.001019</v>
      </c>
      <c r="F6495" s="5" t="str">
        <f t="shared" si="1222"/>
        <v>311.0</v>
      </c>
      <c r="G6495" s="5" t="str">
        <f t="shared" si="1223"/>
        <v>325.3</v>
      </c>
      <c r="H6495" s="5" t="str">
        <f t="shared" si="1224"/>
        <v>1.007</v>
      </c>
      <c r="I6495" s="1" t="s">
        <v>8</v>
      </c>
      <c r="AN6495" s="89" t="str">
        <f t="shared" si="1225"/>
        <v>14.00</v>
      </c>
      <c r="AO6495" s="89" t="str">
        <f t="shared" si="1226"/>
        <v>75.00</v>
      </c>
      <c r="AP6495" s="89" t="str">
        <f t="shared" si="1227"/>
        <v>0.001019</v>
      </c>
      <c r="AQ6495" s="89" t="str">
        <f t="shared" si="1228"/>
        <v>311.0</v>
      </c>
      <c r="AR6495" s="89" t="str">
        <f t="shared" si="1229"/>
        <v>325.3</v>
      </c>
      <c r="AS6495" s="89" t="str">
        <f t="shared" si="1230"/>
        <v>1.007</v>
      </c>
      <c r="AT6495" s="89"/>
      <c r="AU6495" s="99">
        <v>14</v>
      </c>
      <c r="AV6495" s="99">
        <v>75</v>
      </c>
      <c r="AW6495" s="99">
        <v>1.0194499999999999E-3</v>
      </c>
      <c r="AX6495" s="99">
        <v>311.01770000000005</v>
      </c>
      <c r="AY6495" s="99">
        <v>325.29000000000002</v>
      </c>
      <c r="AZ6495" s="99">
        <v>1.0071000000000001</v>
      </c>
      <c r="BA6495" s="119" t="s">
        <v>8</v>
      </c>
      <c r="BB6495" s="4">
        <v>6495</v>
      </c>
      <c r="BC6495" s="4">
        <v>14</v>
      </c>
    </row>
    <row r="6496" spans="2:55">
      <c r="B6496">
        <v>6495</v>
      </c>
      <c r="C6496" s="5">
        <f t="shared" si="1219"/>
        <v>14</v>
      </c>
      <c r="D6496" s="5">
        <f t="shared" si="1220"/>
        <v>80</v>
      </c>
      <c r="E6496" s="5" t="str">
        <f t="shared" si="1221"/>
        <v>0.001023</v>
      </c>
      <c r="F6496" s="5" t="str">
        <f t="shared" si="1222"/>
        <v>331.8</v>
      </c>
      <c r="G6496" s="5" t="str">
        <f t="shared" si="1223"/>
        <v>346.1</v>
      </c>
      <c r="H6496" s="5" t="str">
        <f t="shared" si="1224"/>
        <v>1.067</v>
      </c>
      <c r="I6496" s="1" t="s">
        <v>8</v>
      </c>
      <c r="AN6496" s="89" t="str">
        <f t="shared" si="1225"/>
        <v>14.00</v>
      </c>
      <c r="AO6496" s="89" t="str">
        <f t="shared" si="1226"/>
        <v>80.00</v>
      </c>
      <c r="AP6496" s="89" t="str">
        <f t="shared" si="1227"/>
        <v>0.001023</v>
      </c>
      <c r="AQ6496" s="89" t="str">
        <f t="shared" si="1228"/>
        <v>331.8</v>
      </c>
      <c r="AR6496" s="89" t="str">
        <f t="shared" si="1229"/>
        <v>346.1</v>
      </c>
      <c r="AS6496" s="89" t="str">
        <f t="shared" si="1230"/>
        <v>1.067</v>
      </c>
      <c r="AT6496" s="89"/>
      <c r="AU6496" s="99">
        <v>14</v>
      </c>
      <c r="AV6496" s="99">
        <v>80</v>
      </c>
      <c r="AW6496" s="99">
        <v>1.0225800000000001E-3</v>
      </c>
      <c r="AX6496" s="99">
        <v>331.80387999999999</v>
      </c>
      <c r="AY6496" s="99">
        <v>346.12</v>
      </c>
      <c r="AZ6496" s="99">
        <v>1.0665</v>
      </c>
      <c r="BA6496" s="119" t="s">
        <v>8</v>
      </c>
      <c r="BB6496" s="4">
        <v>6496</v>
      </c>
      <c r="BC6496" s="4">
        <v>14</v>
      </c>
    </row>
    <row r="6497" spans="2:55">
      <c r="B6497">
        <v>6496</v>
      </c>
      <c r="C6497" s="5">
        <f t="shared" si="1219"/>
        <v>14</v>
      </c>
      <c r="D6497" s="5">
        <f t="shared" si="1220"/>
        <v>85</v>
      </c>
      <c r="E6497" s="5" t="str">
        <f t="shared" si="1221"/>
        <v>0.001026</v>
      </c>
      <c r="F6497" s="5" t="str">
        <f t="shared" si="1222"/>
        <v>352.6</v>
      </c>
      <c r="G6497" s="5" t="str">
        <f t="shared" si="1223"/>
        <v>367.0</v>
      </c>
      <c r="H6497" s="5" t="str">
        <f t="shared" si="1224"/>
        <v>1.125</v>
      </c>
      <c r="I6497" s="1" t="s">
        <v>8</v>
      </c>
      <c r="AN6497" s="89" t="str">
        <f t="shared" si="1225"/>
        <v>14.00</v>
      </c>
      <c r="AO6497" s="89" t="str">
        <f t="shared" si="1226"/>
        <v>85.00</v>
      </c>
      <c r="AP6497" s="89" t="str">
        <f t="shared" si="1227"/>
        <v>0.001026</v>
      </c>
      <c r="AQ6497" s="89" t="str">
        <f t="shared" si="1228"/>
        <v>352.6</v>
      </c>
      <c r="AR6497" s="89" t="str">
        <f t="shared" si="1229"/>
        <v>367.0</v>
      </c>
      <c r="AS6497" s="89" t="str">
        <f t="shared" si="1230"/>
        <v>1.125</v>
      </c>
      <c r="AT6497" s="89"/>
      <c r="AU6497" s="99">
        <v>14</v>
      </c>
      <c r="AV6497" s="99">
        <v>85</v>
      </c>
      <c r="AW6497" s="99">
        <v>1.02586E-3</v>
      </c>
      <c r="AX6497" s="99">
        <v>352.60796000000005</v>
      </c>
      <c r="AY6497" s="99">
        <v>366.97</v>
      </c>
      <c r="AZ6497" s="99">
        <v>1.1251</v>
      </c>
      <c r="BA6497" s="119" t="s">
        <v>8</v>
      </c>
      <c r="BB6497" s="4">
        <v>6497</v>
      </c>
      <c r="BC6497" s="4">
        <v>14</v>
      </c>
    </row>
    <row r="6498" spans="2:55">
      <c r="B6498">
        <v>6497</v>
      </c>
      <c r="C6498" s="5">
        <f t="shared" si="1219"/>
        <v>14</v>
      </c>
      <c r="D6498" s="5">
        <f t="shared" si="1220"/>
        <v>90</v>
      </c>
      <c r="E6498" s="5" t="str">
        <f t="shared" si="1221"/>
        <v>0.001029</v>
      </c>
      <c r="F6498" s="5" t="str">
        <f t="shared" si="1222"/>
        <v>373.4</v>
      </c>
      <c r="G6498" s="5" t="str">
        <f t="shared" si="1223"/>
        <v>387.8</v>
      </c>
      <c r="H6498" s="5" t="str">
        <f t="shared" si="1224"/>
        <v>1.183</v>
      </c>
      <c r="I6498" s="1" t="s">
        <v>8</v>
      </c>
      <c r="AN6498" s="89" t="str">
        <f t="shared" si="1225"/>
        <v>14.00</v>
      </c>
      <c r="AO6498" s="89" t="str">
        <f t="shared" si="1226"/>
        <v>90.00</v>
      </c>
      <c r="AP6498" s="89" t="str">
        <f t="shared" si="1227"/>
        <v>0.001029</v>
      </c>
      <c r="AQ6498" s="89" t="str">
        <f t="shared" si="1228"/>
        <v>373.4</v>
      </c>
      <c r="AR6498" s="89" t="str">
        <f t="shared" si="1229"/>
        <v>387.8</v>
      </c>
      <c r="AS6498" s="89" t="str">
        <f t="shared" si="1230"/>
        <v>1.183</v>
      </c>
      <c r="AT6498" s="89"/>
      <c r="AU6498" s="99">
        <v>14</v>
      </c>
      <c r="AV6498" s="99">
        <v>90</v>
      </c>
      <c r="AW6498" s="99">
        <v>1.02928E-3</v>
      </c>
      <c r="AX6498" s="99">
        <v>373.42007999999998</v>
      </c>
      <c r="AY6498" s="99">
        <v>387.83</v>
      </c>
      <c r="AZ6498" s="99">
        <v>1.1830000000000001</v>
      </c>
      <c r="BA6498" s="119" t="s">
        <v>8</v>
      </c>
      <c r="BB6498" s="4">
        <v>6498</v>
      </c>
      <c r="BC6498" s="4">
        <v>14</v>
      </c>
    </row>
    <row r="6499" spans="2:55">
      <c r="B6499">
        <v>6498</v>
      </c>
      <c r="C6499" s="5">
        <f t="shared" si="1219"/>
        <v>14</v>
      </c>
      <c r="D6499" s="5">
        <f t="shared" si="1220"/>
        <v>95</v>
      </c>
      <c r="E6499" s="5" t="str">
        <f t="shared" si="1221"/>
        <v>0.001033</v>
      </c>
      <c r="F6499" s="5" t="str">
        <f t="shared" si="1222"/>
        <v>394.3</v>
      </c>
      <c r="G6499" s="5" t="str">
        <f t="shared" si="1223"/>
        <v>408.7</v>
      </c>
      <c r="H6499" s="5" t="str">
        <f t="shared" si="1224"/>
        <v>1.240</v>
      </c>
      <c r="I6499" s="1" t="s">
        <v>8</v>
      </c>
      <c r="AN6499" s="89" t="str">
        <f t="shared" si="1225"/>
        <v>14.00</v>
      </c>
      <c r="AO6499" s="89" t="str">
        <f t="shared" si="1226"/>
        <v>95.00</v>
      </c>
      <c r="AP6499" s="89" t="str">
        <f t="shared" si="1227"/>
        <v>0.001033</v>
      </c>
      <c r="AQ6499" s="89" t="str">
        <f t="shared" si="1228"/>
        <v>394.3</v>
      </c>
      <c r="AR6499" s="89" t="str">
        <f t="shared" si="1229"/>
        <v>408.7</v>
      </c>
      <c r="AS6499" s="89" t="str">
        <f t="shared" si="1230"/>
        <v>1.240</v>
      </c>
      <c r="AT6499" s="89"/>
      <c r="AU6499" s="99">
        <v>14</v>
      </c>
      <c r="AV6499" s="99">
        <v>95</v>
      </c>
      <c r="AW6499" s="99">
        <v>1.0328399999999999E-3</v>
      </c>
      <c r="AX6499" s="99">
        <v>394.26024000000001</v>
      </c>
      <c r="AY6499" s="99">
        <v>408.72</v>
      </c>
      <c r="AZ6499" s="99">
        <v>1.2401</v>
      </c>
      <c r="BA6499" s="119" t="s">
        <v>8</v>
      </c>
      <c r="BB6499" s="4">
        <v>6499</v>
      </c>
      <c r="BC6499" s="4">
        <v>14</v>
      </c>
    </row>
    <row r="6500" spans="2:55">
      <c r="B6500">
        <v>6499</v>
      </c>
      <c r="C6500" s="5">
        <f t="shared" si="1219"/>
        <v>14</v>
      </c>
      <c r="D6500" s="5">
        <f t="shared" si="1220"/>
        <v>100</v>
      </c>
      <c r="E6500" s="5" t="str">
        <f t="shared" si="1221"/>
        <v>0.001037</v>
      </c>
      <c r="F6500" s="5" t="str">
        <f t="shared" si="1222"/>
        <v>415.1</v>
      </c>
      <c r="G6500" s="5" t="str">
        <f t="shared" si="1223"/>
        <v>429.6</v>
      </c>
      <c r="H6500" s="5" t="str">
        <f t="shared" si="1224"/>
        <v>1.297</v>
      </c>
      <c r="I6500" s="1" t="s">
        <v>8</v>
      </c>
      <c r="AN6500" s="89" t="str">
        <f t="shared" si="1225"/>
        <v>14.00</v>
      </c>
      <c r="AO6500" s="89" t="str">
        <f t="shared" si="1226"/>
        <v>100.0</v>
      </c>
      <c r="AP6500" s="89" t="str">
        <f t="shared" si="1227"/>
        <v>0.001037</v>
      </c>
      <c r="AQ6500" s="89" t="str">
        <f t="shared" si="1228"/>
        <v>415.1</v>
      </c>
      <c r="AR6500" s="89" t="str">
        <f t="shared" si="1229"/>
        <v>429.6</v>
      </c>
      <c r="AS6500" s="89" t="str">
        <f t="shared" si="1230"/>
        <v>1.297</v>
      </c>
      <c r="AT6500" s="89"/>
      <c r="AU6500" s="99">
        <v>14</v>
      </c>
      <c r="AV6500" s="99">
        <v>100</v>
      </c>
      <c r="AW6500" s="99">
        <v>1.0365400000000001E-3</v>
      </c>
      <c r="AX6500" s="99">
        <v>415.11844000000002</v>
      </c>
      <c r="AY6500" s="99">
        <v>429.63</v>
      </c>
      <c r="AZ6500" s="99">
        <v>1.2965</v>
      </c>
      <c r="BA6500" s="119" t="s">
        <v>8</v>
      </c>
      <c r="BB6500" s="4">
        <v>6500</v>
      </c>
      <c r="BC6500" s="4">
        <v>14</v>
      </c>
    </row>
    <row r="6501" spans="2:55">
      <c r="B6501">
        <v>6500</v>
      </c>
      <c r="C6501" s="5">
        <f t="shared" si="1219"/>
        <v>14</v>
      </c>
      <c r="D6501" s="5">
        <f t="shared" si="1220"/>
        <v>105</v>
      </c>
      <c r="E6501" s="5" t="str">
        <f t="shared" si="1221"/>
        <v>0.001040</v>
      </c>
      <c r="F6501" s="5" t="str">
        <f t="shared" si="1222"/>
        <v>436.0</v>
      </c>
      <c r="G6501" s="5" t="str">
        <f t="shared" si="1223"/>
        <v>450.6</v>
      </c>
      <c r="H6501" s="5" t="str">
        <f t="shared" si="1224"/>
        <v>1.352</v>
      </c>
      <c r="I6501" s="1" t="s">
        <v>8</v>
      </c>
      <c r="AN6501" s="89" t="str">
        <f t="shared" si="1225"/>
        <v>14.00</v>
      </c>
      <c r="AO6501" s="89" t="str">
        <f t="shared" si="1226"/>
        <v>105.0</v>
      </c>
      <c r="AP6501" s="89" t="str">
        <f t="shared" si="1227"/>
        <v>0.001040</v>
      </c>
      <c r="AQ6501" s="89" t="str">
        <f t="shared" si="1228"/>
        <v>436.0</v>
      </c>
      <c r="AR6501" s="89" t="str">
        <f t="shared" si="1229"/>
        <v>450.6</v>
      </c>
      <c r="AS6501" s="89" t="str">
        <f t="shared" si="1230"/>
        <v>1.352</v>
      </c>
      <c r="AT6501" s="89"/>
      <c r="AU6501" s="99">
        <v>14</v>
      </c>
      <c r="AV6501" s="99">
        <v>105</v>
      </c>
      <c r="AW6501" s="99">
        <v>1.04038E-3</v>
      </c>
      <c r="AX6501" s="99">
        <v>436.00468000000001</v>
      </c>
      <c r="AY6501" s="99">
        <v>450.57</v>
      </c>
      <c r="AZ6501" s="99">
        <v>1.3523000000000001</v>
      </c>
      <c r="BA6501" s="119" t="s">
        <v>8</v>
      </c>
      <c r="BB6501" s="4">
        <v>6501</v>
      </c>
      <c r="BC6501" s="4">
        <v>14</v>
      </c>
    </row>
    <row r="6502" spans="2:55">
      <c r="B6502">
        <v>6501</v>
      </c>
      <c r="C6502" s="5">
        <f t="shared" si="1219"/>
        <v>14</v>
      </c>
      <c r="D6502" s="5">
        <f t="shared" si="1220"/>
        <v>110</v>
      </c>
      <c r="E6502" s="5" t="str">
        <f t="shared" si="1221"/>
        <v>0.001044</v>
      </c>
      <c r="F6502" s="5" t="str">
        <f t="shared" si="1222"/>
        <v>456.9</v>
      </c>
      <c r="G6502" s="5" t="str">
        <f t="shared" si="1223"/>
        <v>471.5</v>
      </c>
      <c r="H6502" s="5" t="str">
        <f t="shared" si="1224"/>
        <v>1.407</v>
      </c>
      <c r="I6502" s="1" t="s">
        <v>8</v>
      </c>
      <c r="AN6502" s="89" t="str">
        <f t="shared" si="1225"/>
        <v>14.00</v>
      </c>
      <c r="AO6502" s="89" t="str">
        <f t="shared" si="1226"/>
        <v>110.0</v>
      </c>
      <c r="AP6502" s="89" t="str">
        <f t="shared" si="1227"/>
        <v>0.001044</v>
      </c>
      <c r="AQ6502" s="89" t="str">
        <f t="shared" si="1228"/>
        <v>456.9</v>
      </c>
      <c r="AR6502" s="89" t="str">
        <f t="shared" si="1229"/>
        <v>471.5</v>
      </c>
      <c r="AS6502" s="89" t="str">
        <f t="shared" si="1230"/>
        <v>1.407</v>
      </c>
      <c r="AT6502" s="89"/>
      <c r="AU6502" s="99">
        <v>14</v>
      </c>
      <c r="AV6502" s="99">
        <v>110</v>
      </c>
      <c r="AW6502" s="99">
        <v>1.04437E-3</v>
      </c>
      <c r="AX6502" s="99">
        <v>456.91882000000004</v>
      </c>
      <c r="AY6502" s="99">
        <v>471.54</v>
      </c>
      <c r="AZ6502" s="99">
        <v>1.4073</v>
      </c>
      <c r="BA6502" s="119" t="s">
        <v>8</v>
      </c>
      <c r="BB6502" s="4">
        <v>6502</v>
      </c>
      <c r="BC6502" s="4">
        <v>14</v>
      </c>
    </row>
    <row r="6503" spans="2:55">
      <c r="B6503">
        <v>6502</v>
      </c>
      <c r="C6503" s="5">
        <f t="shared" si="1219"/>
        <v>14</v>
      </c>
      <c r="D6503" s="5">
        <f t="shared" si="1220"/>
        <v>115</v>
      </c>
      <c r="E6503" s="5" t="str">
        <f t="shared" si="1221"/>
        <v>0.001049</v>
      </c>
      <c r="F6503" s="5" t="str">
        <f t="shared" si="1222"/>
        <v>477.9</v>
      </c>
      <c r="G6503" s="5" t="str">
        <f t="shared" si="1223"/>
        <v>492.5</v>
      </c>
      <c r="H6503" s="5" t="str">
        <f t="shared" si="1224"/>
        <v>1.462</v>
      </c>
      <c r="I6503" s="1" t="s">
        <v>8</v>
      </c>
      <c r="AN6503" s="89" t="str">
        <f t="shared" si="1225"/>
        <v>14.00</v>
      </c>
      <c r="AO6503" s="89" t="str">
        <f t="shared" si="1226"/>
        <v>115.0</v>
      </c>
      <c r="AP6503" s="89" t="str">
        <f t="shared" si="1227"/>
        <v>0.001049</v>
      </c>
      <c r="AQ6503" s="89" t="str">
        <f t="shared" si="1228"/>
        <v>477.9</v>
      </c>
      <c r="AR6503" s="89" t="str">
        <f t="shared" si="1229"/>
        <v>492.5</v>
      </c>
      <c r="AS6503" s="89" t="str">
        <f t="shared" si="1230"/>
        <v>1.462</v>
      </c>
      <c r="AT6503" s="89"/>
      <c r="AU6503" s="99">
        <v>14</v>
      </c>
      <c r="AV6503" s="99">
        <v>115</v>
      </c>
      <c r="AW6503" s="99">
        <v>1.0485E-3</v>
      </c>
      <c r="AX6503" s="99">
        <v>477.86100000000005</v>
      </c>
      <c r="AY6503" s="99">
        <v>492.54</v>
      </c>
      <c r="AZ6503" s="99">
        <v>1.4618</v>
      </c>
      <c r="BA6503" s="119" t="s">
        <v>8</v>
      </c>
      <c r="BB6503" s="4">
        <v>6503</v>
      </c>
      <c r="BC6503" s="4">
        <v>14</v>
      </c>
    </row>
    <row r="6504" spans="2:55">
      <c r="B6504">
        <v>6503</v>
      </c>
      <c r="C6504" s="5">
        <f t="shared" si="1219"/>
        <v>14</v>
      </c>
      <c r="D6504" s="5">
        <f t="shared" si="1220"/>
        <v>120</v>
      </c>
      <c r="E6504" s="5" t="str">
        <f t="shared" si="1221"/>
        <v>0.001053</v>
      </c>
      <c r="F6504" s="5" t="str">
        <f t="shared" si="1222"/>
        <v>498.8</v>
      </c>
      <c r="G6504" s="5" t="str">
        <f t="shared" si="1223"/>
        <v>513.6</v>
      </c>
      <c r="H6504" s="5" t="str">
        <f t="shared" si="1224"/>
        <v>1.516</v>
      </c>
      <c r="I6504" s="1" t="s">
        <v>8</v>
      </c>
      <c r="AN6504" s="89" t="str">
        <f t="shared" si="1225"/>
        <v>14.00</v>
      </c>
      <c r="AO6504" s="89" t="str">
        <f t="shared" si="1226"/>
        <v>120.0</v>
      </c>
      <c r="AP6504" s="89" t="str">
        <f t="shared" si="1227"/>
        <v>0.001053</v>
      </c>
      <c r="AQ6504" s="89" t="str">
        <f t="shared" si="1228"/>
        <v>498.8</v>
      </c>
      <c r="AR6504" s="89" t="str">
        <f t="shared" si="1229"/>
        <v>513.6</v>
      </c>
      <c r="AS6504" s="89" t="str">
        <f t="shared" si="1230"/>
        <v>1.516</v>
      </c>
      <c r="AT6504" s="89"/>
      <c r="AU6504" s="99">
        <v>14</v>
      </c>
      <c r="AV6504" s="99">
        <v>120</v>
      </c>
      <c r="AW6504" s="99">
        <v>1.0527800000000001E-3</v>
      </c>
      <c r="AX6504" s="99">
        <v>498.83108000000004</v>
      </c>
      <c r="AY6504" s="99">
        <v>513.57000000000005</v>
      </c>
      <c r="AZ6504" s="99">
        <v>1.5156000000000001</v>
      </c>
      <c r="BA6504" s="119" t="s">
        <v>8</v>
      </c>
      <c r="BB6504" s="4">
        <v>6504</v>
      </c>
      <c r="BC6504" s="4">
        <v>14</v>
      </c>
    </row>
    <row r="6505" spans="2:55">
      <c r="B6505">
        <v>6504</v>
      </c>
      <c r="C6505" s="5">
        <f t="shared" si="1219"/>
        <v>14</v>
      </c>
      <c r="D6505" s="5">
        <f t="shared" si="1220"/>
        <v>125</v>
      </c>
      <c r="E6505" s="5" t="str">
        <f t="shared" si="1221"/>
        <v>0.001057</v>
      </c>
      <c r="F6505" s="5" t="str">
        <f t="shared" si="1222"/>
        <v>519.8</v>
      </c>
      <c r="G6505" s="5" t="str">
        <f t="shared" si="1223"/>
        <v>534.6</v>
      </c>
      <c r="H6505" s="5" t="str">
        <f t="shared" si="1224"/>
        <v>1.569</v>
      </c>
      <c r="I6505" s="1" t="s">
        <v>8</v>
      </c>
      <c r="AN6505" s="89" t="str">
        <f t="shared" si="1225"/>
        <v>14.00</v>
      </c>
      <c r="AO6505" s="89" t="str">
        <f t="shared" si="1226"/>
        <v>125.0</v>
      </c>
      <c r="AP6505" s="89" t="str">
        <f t="shared" si="1227"/>
        <v>0.001057</v>
      </c>
      <c r="AQ6505" s="89" t="str">
        <f t="shared" si="1228"/>
        <v>519.8</v>
      </c>
      <c r="AR6505" s="89" t="str">
        <f t="shared" si="1229"/>
        <v>534.6</v>
      </c>
      <c r="AS6505" s="89" t="str">
        <f t="shared" si="1230"/>
        <v>1.569</v>
      </c>
      <c r="AT6505" s="89"/>
      <c r="AU6505" s="99">
        <v>14</v>
      </c>
      <c r="AV6505" s="99">
        <v>125</v>
      </c>
      <c r="AW6505" s="99">
        <v>1.0571999999999999E-3</v>
      </c>
      <c r="AX6505" s="99">
        <v>519.82920000000001</v>
      </c>
      <c r="AY6505" s="99">
        <v>534.63</v>
      </c>
      <c r="AZ6505" s="99">
        <v>1.5689</v>
      </c>
      <c r="BA6505" s="119" t="s">
        <v>8</v>
      </c>
      <c r="BB6505" s="4">
        <v>6505</v>
      </c>
      <c r="BC6505" s="4">
        <v>14</v>
      </c>
    </row>
    <row r="6506" spans="2:55">
      <c r="B6506">
        <v>6505</v>
      </c>
      <c r="C6506" s="5">
        <f t="shared" si="1219"/>
        <v>14</v>
      </c>
      <c r="D6506" s="5">
        <f t="shared" si="1220"/>
        <v>130</v>
      </c>
      <c r="E6506" s="5" t="str">
        <f t="shared" si="1221"/>
        <v>0.001062</v>
      </c>
      <c r="F6506" s="5" t="str">
        <f t="shared" si="1222"/>
        <v>540.9</v>
      </c>
      <c r="G6506" s="5" t="str">
        <f t="shared" si="1223"/>
        <v>555.7</v>
      </c>
      <c r="H6506" s="5" t="str">
        <f t="shared" si="1224"/>
        <v>1.622</v>
      </c>
      <c r="I6506" s="1" t="s">
        <v>8</v>
      </c>
      <c r="AN6506" s="89" t="str">
        <f t="shared" si="1225"/>
        <v>14.00</v>
      </c>
      <c r="AO6506" s="89" t="str">
        <f t="shared" si="1226"/>
        <v>130.0</v>
      </c>
      <c r="AP6506" s="89" t="str">
        <f t="shared" si="1227"/>
        <v>0.001062</v>
      </c>
      <c r="AQ6506" s="89" t="str">
        <f t="shared" si="1228"/>
        <v>540.9</v>
      </c>
      <c r="AR6506" s="89" t="str">
        <f t="shared" si="1229"/>
        <v>555.7</v>
      </c>
      <c r="AS6506" s="89" t="str">
        <f t="shared" si="1230"/>
        <v>1.622</v>
      </c>
      <c r="AT6506" s="89"/>
      <c r="AU6506" s="99">
        <v>14</v>
      </c>
      <c r="AV6506" s="99">
        <v>130</v>
      </c>
      <c r="AW6506" s="99">
        <v>1.06178E-3</v>
      </c>
      <c r="AX6506" s="99">
        <v>540.87508000000003</v>
      </c>
      <c r="AY6506" s="99">
        <v>555.74</v>
      </c>
      <c r="AZ6506" s="99">
        <v>1.6215999999999999</v>
      </c>
      <c r="BA6506" s="119" t="s">
        <v>8</v>
      </c>
      <c r="BB6506" s="4">
        <v>6506</v>
      </c>
      <c r="BC6506" s="4">
        <v>14</v>
      </c>
    </row>
    <row r="6507" spans="2:55">
      <c r="B6507">
        <v>6506</v>
      </c>
      <c r="C6507" s="5">
        <f t="shared" si="1219"/>
        <v>14</v>
      </c>
      <c r="D6507" s="5">
        <f t="shared" si="1220"/>
        <v>135</v>
      </c>
      <c r="E6507" s="5" t="str">
        <f t="shared" si="1221"/>
        <v>0.001067</v>
      </c>
      <c r="F6507" s="5" t="str">
        <f t="shared" si="1222"/>
        <v>562.0</v>
      </c>
      <c r="G6507" s="5" t="str">
        <f t="shared" si="1223"/>
        <v>576.9</v>
      </c>
      <c r="H6507" s="5" t="str">
        <f t="shared" si="1224"/>
        <v>1.674</v>
      </c>
      <c r="I6507" s="1" t="s">
        <v>8</v>
      </c>
      <c r="AN6507" s="89" t="str">
        <f t="shared" si="1225"/>
        <v>14.00</v>
      </c>
      <c r="AO6507" s="89" t="str">
        <f t="shared" si="1226"/>
        <v>135.0</v>
      </c>
      <c r="AP6507" s="89" t="str">
        <f t="shared" si="1227"/>
        <v>0.001067</v>
      </c>
      <c r="AQ6507" s="89" t="str">
        <f t="shared" si="1228"/>
        <v>562.0</v>
      </c>
      <c r="AR6507" s="89" t="str">
        <f t="shared" si="1229"/>
        <v>576.9</v>
      </c>
      <c r="AS6507" s="89" t="str">
        <f t="shared" si="1230"/>
        <v>1.674</v>
      </c>
      <c r="AT6507" s="89"/>
      <c r="AU6507" s="99">
        <v>14</v>
      </c>
      <c r="AV6507" s="99">
        <v>135</v>
      </c>
      <c r="AW6507" s="99">
        <v>1.0665100000000001E-3</v>
      </c>
      <c r="AX6507" s="99">
        <v>561.95885999999996</v>
      </c>
      <c r="AY6507" s="99">
        <v>576.89</v>
      </c>
      <c r="AZ6507" s="99">
        <v>1.6737</v>
      </c>
      <c r="BA6507" s="119" t="s">
        <v>8</v>
      </c>
      <c r="BB6507" s="4">
        <v>6507</v>
      </c>
      <c r="BC6507" s="4">
        <v>14</v>
      </c>
    </row>
    <row r="6508" spans="2:55">
      <c r="B6508">
        <v>6507</v>
      </c>
      <c r="C6508" s="5">
        <f t="shared" si="1219"/>
        <v>14</v>
      </c>
      <c r="D6508" s="5">
        <f t="shared" si="1220"/>
        <v>140</v>
      </c>
      <c r="E6508" s="5" t="str">
        <f t="shared" si="1221"/>
        <v>0.001071</v>
      </c>
      <c r="F6508" s="5" t="str">
        <f t="shared" si="1222"/>
        <v>583.1</v>
      </c>
      <c r="G6508" s="5" t="str">
        <f t="shared" si="1223"/>
        <v>598.1</v>
      </c>
      <c r="H6508" s="5" t="str">
        <f t="shared" si="1224"/>
        <v>1.725</v>
      </c>
      <c r="I6508" s="1" t="s">
        <v>8</v>
      </c>
      <c r="AN6508" s="89" t="str">
        <f t="shared" si="1225"/>
        <v>14.00</v>
      </c>
      <c r="AO6508" s="89" t="str">
        <f t="shared" si="1226"/>
        <v>140.0</v>
      </c>
      <c r="AP6508" s="89" t="str">
        <f t="shared" si="1227"/>
        <v>0.001071</v>
      </c>
      <c r="AQ6508" s="89" t="str">
        <f t="shared" si="1228"/>
        <v>583.1</v>
      </c>
      <c r="AR6508" s="89" t="str">
        <f t="shared" si="1229"/>
        <v>598.1</v>
      </c>
      <c r="AS6508" s="89" t="str">
        <f t="shared" si="1230"/>
        <v>1.725</v>
      </c>
      <c r="AT6508" s="89"/>
      <c r="AU6508" s="99">
        <v>14</v>
      </c>
      <c r="AV6508" s="99">
        <v>140</v>
      </c>
      <c r="AW6508" s="99">
        <v>1.0713999999999999E-3</v>
      </c>
      <c r="AX6508" s="99">
        <v>583.09040000000005</v>
      </c>
      <c r="AY6508" s="99">
        <v>598.09</v>
      </c>
      <c r="AZ6508" s="99">
        <v>1.7253000000000001</v>
      </c>
      <c r="BA6508" s="119" t="s">
        <v>8</v>
      </c>
      <c r="BB6508" s="4">
        <v>6508</v>
      </c>
      <c r="BC6508" s="4">
        <v>14</v>
      </c>
    </row>
    <row r="6509" spans="2:55">
      <c r="B6509">
        <v>6508</v>
      </c>
      <c r="C6509" s="5">
        <f t="shared" si="1219"/>
        <v>14</v>
      </c>
      <c r="D6509" s="5">
        <f t="shared" si="1220"/>
        <v>145</v>
      </c>
      <c r="E6509" s="5" t="str">
        <f t="shared" si="1221"/>
        <v>0.001076</v>
      </c>
      <c r="F6509" s="5" t="str">
        <f t="shared" si="1222"/>
        <v>604.3</v>
      </c>
      <c r="G6509" s="5" t="str">
        <f t="shared" si="1223"/>
        <v>619.3</v>
      </c>
      <c r="H6509" s="5" t="str">
        <f t="shared" si="1224"/>
        <v>1.776</v>
      </c>
      <c r="I6509" s="1" t="s">
        <v>8</v>
      </c>
      <c r="AN6509" s="89" t="str">
        <f t="shared" si="1225"/>
        <v>14.00</v>
      </c>
      <c r="AO6509" s="89" t="str">
        <f t="shared" si="1226"/>
        <v>145.0</v>
      </c>
      <c r="AP6509" s="89" t="str">
        <f t="shared" si="1227"/>
        <v>0.001076</v>
      </c>
      <c r="AQ6509" s="89" t="str">
        <f t="shared" si="1228"/>
        <v>604.3</v>
      </c>
      <c r="AR6509" s="89" t="str">
        <f t="shared" si="1229"/>
        <v>619.3</v>
      </c>
      <c r="AS6509" s="89" t="str">
        <f t="shared" si="1230"/>
        <v>1.776</v>
      </c>
      <c r="AT6509" s="89"/>
      <c r="AU6509" s="99">
        <v>14</v>
      </c>
      <c r="AV6509" s="99">
        <v>145</v>
      </c>
      <c r="AW6509" s="99">
        <v>1.07646E-3</v>
      </c>
      <c r="AX6509" s="99">
        <v>604.25956000000008</v>
      </c>
      <c r="AY6509" s="99">
        <v>619.33000000000004</v>
      </c>
      <c r="AZ6509" s="99">
        <v>1.7764</v>
      </c>
      <c r="BA6509" s="119" t="s">
        <v>8</v>
      </c>
      <c r="BB6509" s="4">
        <v>6509</v>
      </c>
      <c r="BC6509" s="4">
        <v>14</v>
      </c>
    </row>
    <row r="6510" spans="2:55">
      <c r="B6510">
        <v>6509</v>
      </c>
      <c r="C6510" s="5">
        <f t="shared" si="1219"/>
        <v>14</v>
      </c>
      <c r="D6510" s="5">
        <f t="shared" si="1220"/>
        <v>150</v>
      </c>
      <c r="E6510" s="5" t="str">
        <f t="shared" si="1221"/>
        <v>0.001082</v>
      </c>
      <c r="F6510" s="5" t="str">
        <f t="shared" si="1222"/>
        <v>625.5</v>
      </c>
      <c r="G6510" s="5" t="str">
        <f t="shared" si="1223"/>
        <v>640.6</v>
      </c>
      <c r="H6510" s="5" t="str">
        <f t="shared" si="1224"/>
        <v>1.827</v>
      </c>
      <c r="I6510" s="1" t="s">
        <v>8</v>
      </c>
      <c r="AN6510" s="89" t="str">
        <f t="shared" si="1225"/>
        <v>14.00</v>
      </c>
      <c r="AO6510" s="89" t="str">
        <f t="shared" si="1226"/>
        <v>150.0</v>
      </c>
      <c r="AP6510" s="89" t="str">
        <f t="shared" si="1227"/>
        <v>0.001082</v>
      </c>
      <c r="AQ6510" s="89" t="str">
        <f t="shared" si="1228"/>
        <v>625.5</v>
      </c>
      <c r="AR6510" s="89" t="str">
        <f t="shared" si="1229"/>
        <v>640.6</v>
      </c>
      <c r="AS6510" s="89" t="str">
        <f t="shared" si="1230"/>
        <v>1.827</v>
      </c>
      <c r="AT6510" s="89"/>
      <c r="AU6510" s="99">
        <v>14</v>
      </c>
      <c r="AV6510" s="99">
        <v>150</v>
      </c>
      <c r="AW6510" s="99">
        <v>1.0816699999999999E-3</v>
      </c>
      <c r="AX6510" s="99">
        <v>625.48662000000002</v>
      </c>
      <c r="AY6510" s="99">
        <v>640.63</v>
      </c>
      <c r="AZ6510" s="99">
        <v>1.8270999999999999</v>
      </c>
      <c r="BA6510" s="119" t="s">
        <v>8</v>
      </c>
      <c r="BB6510" s="4">
        <v>6510</v>
      </c>
      <c r="BC6510" s="4">
        <v>14</v>
      </c>
    </row>
    <row r="6511" spans="2:55">
      <c r="B6511">
        <v>6510</v>
      </c>
      <c r="C6511" s="5">
        <f t="shared" si="1219"/>
        <v>14</v>
      </c>
      <c r="D6511" s="5">
        <f t="shared" si="1220"/>
        <v>155</v>
      </c>
      <c r="E6511" s="5" t="str">
        <f t="shared" si="1221"/>
        <v>0.001087</v>
      </c>
      <c r="F6511" s="5" t="str">
        <f t="shared" si="1222"/>
        <v>646.8</v>
      </c>
      <c r="G6511" s="5" t="str">
        <f t="shared" si="1223"/>
        <v>662.0</v>
      </c>
      <c r="H6511" s="5" t="str">
        <f t="shared" si="1224"/>
        <v>1.877</v>
      </c>
      <c r="I6511" s="1" t="s">
        <v>8</v>
      </c>
      <c r="AN6511" s="89" t="str">
        <f t="shared" si="1225"/>
        <v>14.00</v>
      </c>
      <c r="AO6511" s="89" t="str">
        <f t="shared" si="1226"/>
        <v>155.0</v>
      </c>
      <c r="AP6511" s="89" t="str">
        <f t="shared" si="1227"/>
        <v>0.001087</v>
      </c>
      <c r="AQ6511" s="89" t="str">
        <f t="shared" si="1228"/>
        <v>646.8</v>
      </c>
      <c r="AR6511" s="89" t="str">
        <f t="shared" si="1229"/>
        <v>662.0</v>
      </c>
      <c r="AS6511" s="89" t="str">
        <f t="shared" si="1230"/>
        <v>1.877</v>
      </c>
      <c r="AT6511" s="89"/>
      <c r="AU6511" s="99">
        <v>14</v>
      </c>
      <c r="AV6511" s="99">
        <v>155</v>
      </c>
      <c r="AW6511" s="99">
        <v>1.0870599999999999E-3</v>
      </c>
      <c r="AX6511" s="99">
        <v>646.77116000000001</v>
      </c>
      <c r="AY6511" s="99">
        <v>661.99</v>
      </c>
      <c r="AZ6511" s="99">
        <v>1.8772</v>
      </c>
      <c r="BA6511" s="119" t="s">
        <v>8</v>
      </c>
      <c r="BB6511" s="4">
        <v>6511</v>
      </c>
      <c r="BC6511" s="4">
        <v>14</v>
      </c>
    </row>
    <row r="6512" spans="2:55">
      <c r="B6512">
        <v>6511</v>
      </c>
      <c r="C6512" s="5">
        <f t="shared" si="1219"/>
        <v>14</v>
      </c>
      <c r="D6512" s="5">
        <f t="shared" si="1220"/>
        <v>160</v>
      </c>
      <c r="E6512" s="5" t="str">
        <f t="shared" si="1221"/>
        <v>0.001093</v>
      </c>
      <c r="F6512" s="5" t="str">
        <f t="shared" si="1222"/>
        <v>668.1</v>
      </c>
      <c r="G6512" s="5" t="str">
        <f t="shared" si="1223"/>
        <v>683.4</v>
      </c>
      <c r="H6512" s="5" t="str">
        <f t="shared" si="1224"/>
        <v>1.927</v>
      </c>
      <c r="I6512" s="1" t="s">
        <v>8</v>
      </c>
      <c r="AN6512" s="89" t="str">
        <f t="shared" si="1225"/>
        <v>14.00</v>
      </c>
      <c r="AO6512" s="89" t="str">
        <f t="shared" si="1226"/>
        <v>160.0</v>
      </c>
      <c r="AP6512" s="89" t="str">
        <f t="shared" si="1227"/>
        <v>0.001093</v>
      </c>
      <c r="AQ6512" s="89" t="str">
        <f t="shared" si="1228"/>
        <v>668.1</v>
      </c>
      <c r="AR6512" s="89" t="str">
        <f t="shared" si="1229"/>
        <v>683.4</v>
      </c>
      <c r="AS6512" s="89" t="str">
        <f t="shared" si="1230"/>
        <v>1.927</v>
      </c>
      <c r="AT6512" s="89"/>
      <c r="AU6512" s="99">
        <v>14</v>
      </c>
      <c r="AV6512" s="99">
        <v>160</v>
      </c>
      <c r="AW6512" s="99">
        <v>1.09263E-3</v>
      </c>
      <c r="AX6512" s="99">
        <v>668.11317999999994</v>
      </c>
      <c r="AY6512" s="99">
        <v>683.41</v>
      </c>
      <c r="AZ6512" s="99">
        <v>1.927</v>
      </c>
      <c r="BA6512" s="119" t="s">
        <v>8</v>
      </c>
      <c r="BB6512" s="4">
        <v>6512</v>
      </c>
      <c r="BC6512" s="4">
        <v>14</v>
      </c>
    </row>
    <row r="6513" spans="2:55">
      <c r="B6513">
        <v>6512</v>
      </c>
      <c r="C6513" s="5">
        <f t="shared" si="1219"/>
        <v>14</v>
      </c>
      <c r="D6513" s="5">
        <f t="shared" si="1220"/>
        <v>165</v>
      </c>
      <c r="E6513" s="5" t="str">
        <f t="shared" si="1221"/>
        <v>0.001098</v>
      </c>
      <c r="F6513" s="5" t="str">
        <f t="shared" si="1222"/>
        <v>689.5</v>
      </c>
      <c r="G6513" s="5" t="str">
        <f t="shared" si="1223"/>
        <v>704.9</v>
      </c>
      <c r="H6513" s="5" t="str">
        <f t="shared" si="1224"/>
        <v>1.976</v>
      </c>
      <c r="I6513" s="1" t="s">
        <v>8</v>
      </c>
      <c r="AN6513" s="89" t="str">
        <f t="shared" si="1225"/>
        <v>14.00</v>
      </c>
      <c r="AO6513" s="89" t="str">
        <f t="shared" si="1226"/>
        <v>165.0</v>
      </c>
      <c r="AP6513" s="89" t="str">
        <f t="shared" si="1227"/>
        <v>0.001098</v>
      </c>
      <c r="AQ6513" s="89" t="str">
        <f t="shared" si="1228"/>
        <v>689.5</v>
      </c>
      <c r="AR6513" s="89" t="str">
        <f t="shared" si="1229"/>
        <v>704.9</v>
      </c>
      <c r="AS6513" s="89" t="str">
        <f t="shared" si="1230"/>
        <v>1.976</v>
      </c>
      <c r="AT6513" s="89"/>
      <c r="AU6513" s="99">
        <v>14</v>
      </c>
      <c r="AV6513" s="99">
        <v>165</v>
      </c>
      <c r="AW6513" s="99">
        <v>1.0983799999999999E-3</v>
      </c>
      <c r="AX6513" s="99">
        <v>689.51267999999993</v>
      </c>
      <c r="AY6513" s="99">
        <v>704.89</v>
      </c>
      <c r="AZ6513" s="99">
        <v>1.9762999999999999</v>
      </c>
      <c r="BA6513" s="119" t="s">
        <v>8</v>
      </c>
      <c r="BB6513" s="4">
        <v>6513</v>
      </c>
      <c r="BC6513" s="4">
        <v>14</v>
      </c>
    </row>
    <row r="6514" spans="2:55">
      <c r="B6514">
        <v>6513</v>
      </c>
      <c r="C6514" s="5">
        <f t="shared" si="1219"/>
        <v>14</v>
      </c>
      <c r="D6514" s="5">
        <f t="shared" si="1220"/>
        <v>170</v>
      </c>
      <c r="E6514" s="5" t="str">
        <f t="shared" si="1221"/>
        <v>0.001104</v>
      </c>
      <c r="F6514" s="5" t="str">
        <f t="shared" si="1222"/>
        <v>711.0</v>
      </c>
      <c r="G6514" s="5" t="str">
        <f t="shared" si="1223"/>
        <v>726.5</v>
      </c>
      <c r="H6514" s="5" t="str">
        <f t="shared" si="1224"/>
        <v>2.025</v>
      </c>
      <c r="I6514" s="1" t="s">
        <v>8</v>
      </c>
      <c r="AN6514" s="89" t="str">
        <f t="shared" si="1225"/>
        <v>14.00</v>
      </c>
      <c r="AO6514" s="89" t="str">
        <f t="shared" si="1226"/>
        <v>170.0</v>
      </c>
      <c r="AP6514" s="89" t="str">
        <f t="shared" si="1227"/>
        <v>0.001104</v>
      </c>
      <c r="AQ6514" s="89" t="str">
        <f t="shared" si="1228"/>
        <v>711.0</v>
      </c>
      <c r="AR6514" s="89" t="str">
        <f t="shared" si="1229"/>
        <v>726.5</v>
      </c>
      <c r="AS6514" s="89" t="str">
        <f t="shared" si="1230"/>
        <v>2.025</v>
      </c>
      <c r="AT6514" s="89"/>
      <c r="AU6514" s="99">
        <v>14</v>
      </c>
      <c r="AV6514" s="99">
        <v>170</v>
      </c>
      <c r="AW6514" s="99">
        <v>1.10432E-3</v>
      </c>
      <c r="AX6514" s="99">
        <v>710.98952000000008</v>
      </c>
      <c r="AY6514" s="99">
        <v>726.45</v>
      </c>
      <c r="AZ6514" s="99">
        <v>2.0251999999999999</v>
      </c>
      <c r="BA6514" s="119" t="s">
        <v>8</v>
      </c>
      <c r="BB6514" s="4">
        <v>6514</v>
      </c>
      <c r="BC6514" s="4">
        <v>14</v>
      </c>
    </row>
    <row r="6515" spans="2:55">
      <c r="B6515">
        <v>6514</v>
      </c>
      <c r="C6515" s="5">
        <f t="shared" si="1219"/>
        <v>14</v>
      </c>
      <c r="D6515" s="5">
        <f t="shared" si="1220"/>
        <v>175</v>
      </c>
      <c r="E6515" s="5" t="str">
        <f t="shared" si="1221"/>
        <v>0.001110</v>
      </c>
      <c r="F6515" s="5" t="str">
        <f t="shared" si="1222"/>
        <v>732.5</v>
      </c>
      <c r="G6515" s="5" t="str">
        <f t="shared" si="1223"/>
        <v>748.1</v>
      </c>
      <c r="H6515" s="5" t="str">
        <f t="shared" si="1224"/>
        <v>2.074</v>
      </c>
      <c r="I6515" s="1" t="s">
        <v>8</v>
      </c>
      <c r="AN6515" s="89" t="str">
        <f t="shared" si="1225"/>
        <v>14.00</v>
      </c>
      <c r="AO6515" s="89" t="str">
        <f t="shared" si="1226"/>
        <v>175.0</v>
      </c>
      <c r="AP6515" s="89" t="str">
        <f t="shared" si="1227"/>
        <v>0.001110</v>
      </c>
      <c r="AQ6515" s="89" t="str">
        <f t="shared" si="1228"/>
        <v>732.5</v>
      </c>
      <c r="AR6515" s="89" t="str">
        <f t="shared" si="1229"/>
        <v>748.1</v>
      </c>
      <c r="AS6515" s="89" t="str">
        <f t="shared" si="1230"/>
        <v>2.074</v>
      </c>
      <c r="AT6515" s="89"/>
      <c r="AU6515" s="99">
        <v>14</v>
      </c>
      <c r="AV6515" s="99">
        <v>175</v>
      </c>
      <c r="AW6515" s="99">
        <v>1.11046E-3</v>
      </c>
      <c r="AX6515" s="99">
        <v>732.53356000000008</v>
      </c>
      <c r="AY6515" s="99">
        <v>748.08</v>
      </c>
      <c r="AZ6515" s="99">
        <v>2.0737999999999999</v>
      </c>
      <c r="BA6515" s="119" t="s">
        <v>8</v>
      </c>
      <c r="BB6515" s="4">
        <v>6515</v>
      </c>
      <c r="BC6515" s="4">
        <v>14</v>
      </c>
    </row>
    <row r="6516" spans="2:55">
      <c r="B6516">
        <v>6515</v>
      </c>
      <c r="C6516" s="5">
        <f t="shared" si="1219"/>
        <v>14</v>
      </c>
      <c r="D6516" s="5">
        <f t="shared" si="1220"/>
        <v>180</v>
      </c>
      <c r="E6516" s="5" t="str">
        <f t="shared" si="1221"/>
        <v>0.001117</v>
      </c>
      <c r="F6516" s="5" t="str">
        <f t="shared" si="1222"/>
        <v>754.2</v>
      </c>
      <c r="G6516" s="5" t="str">
        <f t="shared" si="1223"/>
        <v>769.8</v>
      </c>
      <c r="H6516" s="5" t="str">
        <f t="shared" si="1224"/>
        <v>2.122</v>
      </c>
      <c r="I6516" s="1" t="s">
        <v>8</v>
      </c>
      <c r="AN6516" s="89" t="str">
        <f t="shared" si="1225"/>
        <v>14.00</v>
      </c>
      <c r="AO6516" s="89" t="str">
        <f t="shared" si="1226"/>
        <v>180.0</v>
      </c>
      <c r="AP6516" s="89" t="str">
        <f t="shared" si="1227"/>
        <v>0.001117</v>
      </c>
      <c r="AQ6516" s="89" t="str">
        <f t="shared" si="1228"/>
        <v>754.2</v>
      </c>
      <c r="AR6516" s="89" t="str">
        <f t="shared" si="1229"/>
        <v>769.8</v>
      </c>
      <c r="AS6516" s="89" t="str">
        <f t="shared" si="1230"/>
        <v>2.122</v>
      </c>
      <c r="AT6516" s="89"/>
      <c r="AU6516" s="99">
        <v>14</v>
      </c>
      <c r="AV6516" s="99">
        <v>180</v>
      </c>
      <c r="AW6516" s="99">
        <v>1.1168E-3</v>
      </c>
      <c r="AX6516" s="99">
        <v>754.15479999999991</v>
      </c>
      <c r="AY6516" s="99">
        <v>769.79</v>
      </c>
      <c r="AZ6516" s="99">
        <v>2.1219000000000001</v>
      </c>
      <c r="BA6516" s="119" t="s">
        <v>8</v>
      </c>
      <c r="BB6516" s="4">
        <v>6516</v>
      </c>
      <c r="BC6516" s="4">
        <v>14</v>
      </c>
    </row>
    <row r="6517" spans="2:55">
      <c r="B6517">
        <v>6516</v>
      </c>
      <c r="C6517" s="5">
        <f t="shared" si="1219"/>
        <v>14</v>
      </c>
      <c r="D6517" s="5">
        <f t="shared" si="1220"/>
        <v>185</v>
      </c>
      <c r="E6517" s="5" t="str">
        <f t="shared" si="1221"/>
        <v>0.001123</v>
      </c>
      <c r="F6517" s="5" t="str">
        <f t="shared" si="1222"/>
        <v>775.9</v>
      </c>
      <c r="G6517" s="5" t="str">
        <f t="shared" si="1223"/>
        <v>791.6</v>
      </c>
      <c r="H6517" s="5" t="str">
        <f t="shared" si="1224"/>
        <v>2.170</v>
      </c>
      <c r="I6517" s="1" t="s">
        <v>8</v>
      </c>
      <c r="AN6517" s="89" t="str">
        <f t="shared" si="1225"/>
        <v>14.00</v>
      </c>
      <c r="AO6517" s="89" t="str">
        <f t="shared" si="1226"/>
        <v>185.0</v>
      </c>
      <c r="AP6517" s="89" t="str">
        <f t="shared" si="1227"/>
        <v>0.001123</v>
      </c>
      <c r="AQ6517" s="89" t="str">
        <f t="shared" si="1228"/>
        <v>775.9</v>
      </c>
      <c r="AR6517" s="89" t="str">
        <f t="shared" si="1229"/>
        <v>791.6</v>
      </c>
      <c r="AS6517" s="89" t="str">
        <f t="shared" si="1230"/>
        <v>2.170</v>
      </c>
      <c r="AT6517" s="89"/>
      <c r="AU6517" s="99">
        <v>14</v>
      </c>
      <c r="AV6517" s="99">
        <v>185</v>
      </c>
      <c r="AW6517" s="99">
        <v>1.1233599999999999E-3</v>
      </c>
      <c r="AX6517" s="99">
        <v>775.86296000000004</v>
      </c>
      <c r="AY6517" s="99">
        <v>791.59</v>
      </c>
      <c r="AZ6517" s="99">
        <v>2.1698</v>
      </c>
      <c r="BA6517" s="119" t="s">
        <v>8</v>
      </c>
      <c r="BB6517" s="4">
        <v>6517</v>
      </c>
      <c r="BC6517" s="4">
        <v>14</v>
      </c>
    </row>
    <row r="6518" spans="2:55">
      <c r="B6518">
        <v>6517</v>
      </c>
      <c r="C6518" s="5">
        <f t="shared" si="1219"/>
        <v>14</v>
      </c>
      <c r="D6518" s="5">
        <f t="shared" si="1220"/>
        <v>190</v>
      </c>
      <c r="E6518" s="5" t="str">
        <f t="shared" si="1221"/>
        <v>0.001130</v>
      </c>
      <c r="F6518" s="5" t="str">
        <f t="shared" si="1222"/>
        <v>797.6</v>
      </c>
      <c r="G6518" s="5" t="str">
        <f t="shared" si="1223"/>
        <v>813.5</v>
      </c>
      <c r="H6518" s="5" t="str">
        <f t="shared" si="1224"/>
        <v>2.217</v>
      </c>
      <c r="I6518" s="1" t="s">
        <v>8</v>
      </c>
      <c r="AN6518" s="89" t="str">
        <f t="shared" si="1225"/>
        <v>14.00</v>
      </c>
      <c r="AO6518" s="89" t="str">
        <f t="shared" si="1226"/>
        <v>190.0</v>
      </c>
      <c r="AP6518" s="89" t="str">
        <f t="shared" si="1227"/>
        <v>0.001130</v>
      </c>
      <c r="AQ6518" s="89" t="str">
        <f t="shared" si="1228"/>
        <v>797.6</v>
      </c>
      <c r="AR6518" s="89" t="str">
        <f t="shared" si="1229"/>
        <v>813.5</v>
      </c>
      <c r="AS6518" s="89" t="str">
        <f t="shared" si="1230"/>
        <v>2.217</v>
      </c>
      <c r="AT6518" s="89"/>
      <c r="AU6518" s="99">
        <v>14</v>
      </c>
      <c r="AV6518" s="99">
        <v>190</v>
      </c>
      <c r="AW6518" s="99">
        <v>1.13014E-3</v>
      </c>
      <c r="AX6518" s="99">
        <v>797.64804000000004</v>
      </c>
      <c r="AY6518" s="99">
        <v>813.47</v>
      </c>
      <c r="AZ6518" s="99">
        <v>2.2172999999999998</v>
      </c>
      <c r="BA6518" s="119" t="s">
        <v>8</v>
      </c>
      <c r="BB6518" s="4">
        <v>6518</v>
      </c>
      <c r="BC6518" s="4">
        <v>14</v>
      </c>
    </row>
    <row r="6519" spans="2:55">
      <c r="B6519">
        <v>6518</v>
      </c>
      <c r="C6519" s="5">
        <f t="shared" si="1219"/>
        <v>14</v>
      </c>
      <c r="D6519" s="5">
        <f t="shared" si="1220"/>
        <v>195</v>
      </c>
      <c r="E6519" s="5" t="str">
        <f t="shared" si="1221"/>
        <v>0.001137</v>
      </c>
      <c r="F6519" s="5" t="str">
        <f t="shared" si="1222"/>
        <v>819.5</v>
      </c>
      <c r="G6519" s="5" t="str">
        <f t="shared" si="1223"/>
        <v>835.5</v>
      </c>
      <c r="H6519" s="5" t="str">
        <f t="shared" si="1224"/>
        <v>2.265</v>
      </c>
      <c r="I6519" s="1" t="s">
        <v>8</v>
      </c>
      <c r="AN6519" s="89" t="str">
        <f t="shared" si="1225"/>
        <v>14.00</v>
      </c>
      <c r="AO6519" s="89" t="str">
        <f t="shared" si="1226"/>
        <v>195.0</v>
      </c>
      <c r="AP6519" s="89" t="str">
        <f t="shared" si="1227"/>
        <v>0.001137</v>
      </c>
      <c r="AQ6519" s="89" t="str">
        <f t="shared" si="1228"/>
        <v>819.5</v>
      </c>
      <c r="AR6519" s="89" t="str">
        <f t="shared" si="1229"/>
        <v>835.5</v>
      </c>
      <c r="AS6519" s="89" t="str">
        <f t="shared" si="1230"/>
        <v>2.265</v>
      </c>
      <c r="AT6519" s="89"/>
      <c r="AU6519" s="99">
        <v>14</v>
      </c>
      <c r="AV6519" s="99">
        <v>195</v>
      </c>
      <c r="AW6519" s="99">
        <v>1.1371599999999999E-3</v>
      </c>
      <c r="AX6519" s="99">
        <v>819.53976</v>
      </c>
      <c r="AY6519" s="99">
        <v>835.46</v>
      </c>
      <c r="AZ6519" s="99">
        <v>2.2645</v>
      </c>
      <c r="BA6519" s="119" t="s">
        <v>8</v>
      </c>
      <c r="BB6519" s="4">
        <v>6519</v>
      </c>
      <c r="BC6519" s="4">
        <v>14</v>
      </c>
    </row>
    <row r="6520" spans="2:55">
      <c r="B6520">
        <v>6519</v>
      </c>
      <c r="C6520" s="5">
        <f t="shared" si="1219"/>
        <v>14</v>
      </c>
      <c r="D6520" s="5">
        <f t="shared" si="1220"/>
        <v>200</v>
      </c>
      <c r="E6520" s="5" t="str">
        <f t="shared" si="1221"/>
        <v>0.001144</v>
      </c>
      <c r="F6520" s="5" t="str">
        <f t="shared" si="1222"/>
        <v>841.5</v>
      </c>
      <c r="G6520" s="5" t="str">
        <f t="shared" si="1223"/>
        <v>857.6</v>
      </c>
      <c r="H6520" s="5" t="str">
        <f t="shared" si="1224"/>
        <v>2.311</v>
      </c>
      <c r="I6520" s="1" t="s">
        <v>8</v>
      </c>
      <c r="AN6520" s="89" t="str">
        <f t="shared" si="1225"/>
        <v>14.00</v>
      </c>
      <c r="AO6520" s="89" t="str">
        <f t="shared" si="1226"/>
        <v>200.0</v>
      </c>
      <c r="AP6520" s="89" t="str">
        <f t="shared" si="1227"/>
        <v>0.001144</v>
      </c>
      <c r="AQ6520" s="89" t="str">
        <f t="shared" si="1228"/>
        <v>841.5</v>
      </c>
      <c r="AR6520" s="89" t="str">
        <f t="shared" si="1229"/>
        <v>857.6</v>
      </c>
      <c r="AS6520" s="89" t="str">
        <f t="shared" si="1230"/>
        <v>2.311</v>
      </c>
      <c r="AT6520" s="89"/>
      <c r="AU6520" s="99">
        <v>14</v>
      </c>
      <c r="AV6520" s="99">
        <v>200</v>
      </c>
      <c r="AW6520" s="99">
        <v>1.1444300000000001E-3</v>
      </c>
      <c r="AX6520" s="99">
        <v>841.52797999999996</v>
      </c>
      <c r="AY6520" s="99">
        <v>857.55</v>
      </c>
      <c r="AZ6520" s="99">
        <v>2.3113999999999999</v>
      </c>
      <c r="BA6520" s="119" t="s">
        <v>8</v>
      </c>
      <c r="BB6520" s="4">
        <v>6520</v>
      </c>
      <c r="BC6520" s="4">
        <v>14</v>
      </c>
    </row>
    <row r="6521" spans="2:55">
      <c r="B6521">
        <v>6520</v>
      </c>
      <c r="C6521" s="5">
        <f t="shared" si="1219"/>
        <v>14</v>
      </c>
      <c r="D6521" s="5">
        <f t="shared" si="1220"/>
        <v>210</v>
      </c>
      <c r="E6521" s="5" t="str">
        <f t="shared" si="1221"/>
        <v>0.001160</v>
      </c>
      <c r="F6521" s="5" t="str">
        <f t="shared" si="1222"/>
        <v>885.8</v>
      </c>
      <c r="G6521" s="5" t="str">
        <f t="shared" si="1223"/>
        <v>902.1</v>
      </c>
      <c r="H6521" s="5" t="str">
        <f t="shared" si="1224"/>
        <v>2.405</v>
      </c>
      <c r="I6521" s="1" t="s">
        <v>8</v>
      </c>
      <c r="AN6521" s="89" t="str">
        <f t="shared" si="1225"/>
        <v>14.00</v>
      </c>
      <c r="AO6521" s="89" t="str">
        <f t="shared" si="1226"/>
        <v>210.0</v>
      </c>
      <c r="AP6521" s="89" t="str">
        <f t="shared" si="1227"/>
        <v>0.001160</v>
      </c>
      <c r="AQ6521" s="89" t="str">
        <f t="shared" si="1228"/>
        <v>885.8</v>
      </c>
      <c r="AR6521" s="89" t="str">
        <f t="shared" si="1229"/>
        <v>902.1</v>
      </c>
      <c r="AS6521" s="89" t="str">
        <f t="shared" si="1230"/>
        <v>2.405</v>
      </c>
      <c r="AT6521" s="89"/>
      <c r="AU6521" s="99">
        <v>14</v>
      </c>
      <c r="AV6521" s="99">
        <v>210</v>
      </c>
      <c r="AW6521" s="99">
        <v>1.1597700000000001E-3</v>
      </c>
      <c r="AX6521" s="99">
        <v>885.8332200000001</v>
      </c>
      <c r="AY6521" s="99">
        <v>902.07</v>
      </c>
      <c r="AZ6521" s="99">
        <v>2.4045000000000001</v>
      </c>
      <c r="BA6521" s="119" t="s">
        <v>8</v>
      </c>
      <c r="BB6521" s="4">
        <v>6521</v>
      </c>
      <c r="BC6521" s="4">
        <v>14</v>
      </c>
    </row>
    <row r="6522" spans="2:55">
      <c r="B6522">
        <v>6521</v>
      </c>
      <c r="C6522" s="5">
        <f t="shared" si="1219"/>
        <v>14</v>
      </c>
      <c r="D6522" s="5">
        <f t="shared" si="1220"/>
        <v>220</v>
      </c>
      <c r="E6522" s="5" t="str">
        <f t="shared" si="1221"/>
        <v>0.001176</v>
      </c>
      <c r="F6522" s="5" t="str">
        <f t="shared" si="1222"/>
        <v>930.6</v>
      </c>
      <c r="G6522" s="5" t="str">
        <f t="shared" si="1223"/>
        <v>947.1</v>
      </c>
      <c r="H6522" s="5" t="str">
        <f t="shared" si="1224"/>
        <v>2.497</v>
      </c>
      <c r="I6522" s="1" t="s">
        <v>8</v>
      </c>
      <c r="AN6522" s="89" t="str">
        <f t="shared" si="1225"/>
        <v>14.00</v>
      </c>
      <c r="AO6522" s="89" t="str">
        <f t="shared" si="1226"/>
        <v>220.0</v>
      </c>
      <c r="AP6522" s="89" t="str">
        <f t="shared" si="1227"/>
        <v>0.001176</v>
      </c>
      <c r="AQ6522" s="89" t="str">
        <f t="shared" si="1228"/>
        <v>930.6</v>
      </c>
      <c r="AR6522" s="89" t="str">
        <f t="shared" si="1229"/>
        <v>947.1</v>
      </c>
      <c r="AS6522" s="89" t="str">
        <f t="shared" si="1230"/>
        <v>2.497</v>
      </c>
      <c r="AT6522" s="89"/>
      <c r="AU6522" s="99">
        <v>14</v>
      </c>
      <c r="AV6522" s="99">
        <v>220</v>
      </c>
      <c r="AW6522" s="99">
        <v>1.17628E-3</v>
      </c>
      <c r="AX6522" s="99">
        <v>930.63207999999997</v>
      </c>
      <c r="AY6522" s="99">
        <v>947.1</v>
      </c>
      <c r="AZ6522" s="99">
        <v>2.4967999999999999</v>
      </c>
      <c r="BA6522" s="119" t="s">
        <v>8</v>
      </c>
      <c r="BB6522" s="4">
        <v>6522</v>
      </c>
      <c r="BC6522" s="4">
        <v>14</v>
      </c>
    </row>
    <row r="6523" spans="2:55">
      <c r="B6523">
        <v>6522</v>
      </c>
      <c r="C6523" s="5">
        <f t="shared" si="1219"/>
        <v>14</v>
      </c>
      <c r="D6523" s="5">
        <f t="shared" si="1220"/>
        <v>230</v>
      </c>
      <c r="E6523" s="5" t="str">
        <f t="shared" si="1221"/>
        <v>0.001194</v>
      </c>
      <c r="F6523" s="5" t="str">
        <f t="shared" si="1222"/>
        <v>976.0</v>
      </c>
      <c r="G6523" s="5" t="str">
        <f t="shared" si="1223"/>
        <v>992.7</v>
      </c>
      <c r="H6523" s="5" t="str">
        <f t="shared" si="1224"/>
        <v>2.588</v>
      </c>
      <c r="I6523" s="1" t="s">
        <v>8</v>
      </c>
      <c r="AN6523" s="89" t="str">
        <f t="shared" si="1225"/>
        <v>14.00</v>
      </c>
      <c r="AO6523" s="89" t="str">
        <f t="shared" si="1226"/>
        <v>230.0</v>
      </c>
      <c r="AP6523" s="89" t="str">
        <f t="shared" si="1227"/>
        <v>0.001194</v>
      </c>
      <c r="AQ6523" s="89" t="str">
        <f t="shared" si="1228"/>
        <v>976.0</v>
      </c>
      <c r="AR6523" s="89" t="str">
        <f t="shared" si="1229"/>
        <v>992.7</v>
      </c>
      <c r="AS6523" s="89" t="str">
        <f t="shared" si="1230"/>
        <v>2.588</v>
      </c>
      <c r="AT6523" s="89"/>
      <c r="AU6523" s="99">
        <v>14</v>
      </c>
      <c r="AV6523" s="99">
        <v>230</v>
      </c>
      <c r="AW6523" s="99">
        <v>1.1941200000000001E-3</v>
      </c>
      <c r="AX6523" s="99">
        <v>975.99232000000006</v>
      </c>
      <c r="AY6523" s="99">
        <v>992.71</v>
      </c>
      <c r="AZ6523" s="99">
        <v>2.5882999999999998</v>
      </c>
      <c r="BA6523" s="119" t="s">
        <v>8</v>
      </c>
      <c r="BB6523" s="4">
        <v>6523</v>
      </c>
      <c r="BC6523" s="4">
        <v>14</v>
      </c>
    </row>
    <row r="6524" spans="2:55">
      <c r="B6524">
        <v>6523</v>
      </c>
      <c r="C6524" s="5">
        <f t="shared" si="1219"/>
        <v>14</v>
      </c>
      <c r="D6524" s="5">
        <f t="shared" si="1220"/>
        <v>240</v>
      </c>
      <c r="E6524" s="5" t="str">
        <f t="shared" si="1221"/>
        <v>0.001213</v>
      </c>
      <c r="F6524" s="5" t="str">
        <f t="shared" si="1222"/>
        <v>1022</v>
      </c>
      <c r="G6524" s="5" t="str">
        <f t="shared" si="1223"/>
        <v>1039</v>
      </c>
      <c r="H6524" s="5" t="str">
        <f t="shared" si="1224"/>
        <v>2.679</v>
      </c>
      <c r="I6524" s="1" t="s">
        <v>8</v>
      </c>
      <c r="AN6524" s="89" t="str">
        <f t="shared" si="1225"/>
        <v>14.00</v>
      </c>
      <c r="AO6524" s="89" t="str">
        <f t="shared" si="1226"/>
        <v>240.0</v>
      </c>
      <c r="AP6524" s="89" t="str">
        <f t="shared" si="1227"/>
        <v>0.001213</v>
      </c>
      <c r="AQ6524" s="89" t="str">
        <f t="shared" si="1228"/>
        <v>1022</v>
      </c>
      <c r="AR6524" s="89" t="str">
        <f t="shared" si="1229"/>
        <v>1039</v>
      </c>
      <c r="AS6524" s="89" t="str">
        <f t="shared" si="1230"/>
        <v>2.679</v>
      </c>
      <c r="AT6524" s="89"/>
      <c r="AU6524" s="99">
        <v>14</v>
      </c>
      <c r="AV6524" s="99">
        <v>240</v>
      </c>
      <c r="AW6524" s="99">
        <v>1.2134799999999999E-3</v>
      </c>
      <c r="AX6524" s="99">
        <v>1022.0112800000001</v>
      </c>
      <c r="AY6524" s="99">
        <v>1039</v>
      </c>
      <c r="AZ6524" s="99">
        <v>2.6793999999999998</v>
      </c>
      <c r="BA6524" s="119" t="s">
        <v>8</v>
      </c>
      <c r="BB6524" s="4">
        <v>6524</v>
      </c>
      <c r="BC6524" s="4">
        <v>14</v>
      </c>
    </row>
    <row r="6525" spans="2:55">
      <c r="B6525">
        <v>6524</v>
      </c>
      <c r="C6525" s="5">
        <f t="shared" si="1219"/>
        <v>14</v>
      </c>
      <c r="D6525" s="5">
        <f t="shared" si="1220"/>
        <v>250</v>
      </c>
      <c r="E6525" s="5" t="str">
        <f t="shared" si="1221"/>
        <v>0.001235</v>
      </c>
      <c r="F6525" s="5" t="str">
        <f t="shared" si="1222"/>
        <v>1069</v>
      </c>
      <c r="G6525" s="5" t="str">
        <f t="shared" si="1223"/>
        <v>1086</v>
      </c>
      <c r="H6525" s="5" t="str">
        <f t="shared" si="1224"/>
        <v>2.770</v>
      </c>
      <c r="I6525" s="1" t="s">
        <v>8</v>
      </c>
      <c r="AN6525" s="89" t="str">
        <f t="shared" si="1225"/>
        <v>14.00</v>
      </c>
      <c r="AO6525" s="89" t="str">
        <f t="shared" si="1226"/>
        <v>250.0</v>
      </c>
      <c r="AP6525" s="89" t="str">
        <f t="shared" si="1227"/>
        <v>0.001235</v>
      </c>
      <c r="AQ6525" s="89" t="str">
        <f t="shared" si="1228"/>
        <v>1069</v>
      </c>
      <c r="AR6525" s="89" t="str">
        <f t="shared" si="1229"/>
        <v>1086</v>
      </c>
      <c r="AS6525" s="89" t="str">
        <f t="shared" si="1230"/>
        <v>2.770</v>
      </c>
      <c r="AT6525" s="89"/>
      <c r="AU6525" s="99">
        <v>14</v>
      </c>
      <c r="AV6525" s="99">
        <v>250</v>
      </c>
      <c r="AW6525" s="99">
        <v>1.23459E-3</v>
      </c>
      <c r="AX6525" s="99">
        <v>1068.7157400000001</v>
      </c>
      <c r="AY6525" s="99">
        <v>1086</v>
      </c>
      <c r="AZ6525" s="99">
        <v>2.7702</v>
      </c>
      <c r="BA6525" s="119" t="s">
        <v>8</v>
      </c>
      <c r="BB6525" s="4">
        <v>6525</v>
      </c>
      <c r="BC6525" s="4">
        <v>14</v>
      </c>
    </row>
    <row r="6526" spans="2:55">
      <c r="B6526">
        <v>6525</v>
      </c>
      <c r="C6526" s="5">
        <f t="shared" si="1219"/>
        <v>14</v>
      </c>
      <c r="D6526" s="5">
        <f t="shared" si="1220"/>
        <v>260</v>
      </c>
      <c r="E6526" s="5" t="str">
        <f t="shared" si="1221"/>
        <v>0.001258</v>
      </c>
      <c r="F6526" s="5" t="str">
        <f t="shared" si="1222"/>
        <v>1116</v>
      </c>
      <c r="G6526" s="5" t="str">
        <f t="shared" si="1223"/>
        <v>1134</v>
      </c>
      <c r="H6526" s="5" t="str">
        <f t="shared" si="1224"/>
        <v>2.861</v>
      </c>
      <c r="I6526" s="1" t="s">
        <v>8</v>
      </c>
      <c r="AN6526" s="89" t="str">
        <f t="shared" si="1225"/>
        <v>14.00</v>
      </c>
      <c r="AO6526" s="89" t="str">
        <f t="shared" si="1226"/>
        <v>260.0</v>
      </c>
      <c r="AP6526" s="89" t="str">
        <f t="shared" si="1227"/>
        <v>0.001258</v>
      </c>
      <c r="AQ6526" s="89" t="str">
        <f t="shared" si="1228"/>
        <v>1116</v>
      </c>
      <c r="AR6526" s="89" t="str">
        <f t="shared" si="1229"/>
        <v>1134</v>
      </c>
      <c r="AS6526" s="89" t="str">
        <f t="shared" si="1230"/>
        <v>2.861</v>
      </c>
      <c r="AT6526" s="89"/>
      <c r="AU6526" s="99">
        <v>14</v>
      </c>
      <c r="AV6526" s="99">
        <v>260</v>
      </c>
      <c r="AW6526" s="99">
        <v>1.2577799999999998E-3</v>
      </c>
      <c r="AX6526" s="99">
        <v>1116.3910800000001</v>
      </c>
      <c r="AY6526" s="99">
        <v>1134</v>
      </c>
      <c r="AZ6526" s="99">
        <v>2.8610000000000002</v>
      </c>
      <c r="BA6526" s="119" t="s">
        <v>8</v>
      </c>
      <c r="BB6526" s="4">
        <v>6526</v>
      </c>
      <c r="BC6526" s="4">
        <v>14</v>
      </c>
    </row>
    <row r="6527" spans="2:55">
      <c r="B6527">
        <v>6526</v>
      </c>
      <c r="C6527" s="5">
        <f t="shared" si="1219"/>
        <v>14</v>
      </c>
      <c r="D6527" s="5">
        <f t="shared" si="1220"/>
        <v>270</v>
      </c>
      <c r="E6527" s="5" t="str">
        <f t="shared" si="1221"/>
        <v>0.001283</v>
      </c>
      <c r="F6527" s="5" t="str">
        <f t="shared" si="1222"/>
        <v>1165</v>
      </c>
      <c r="G6527" s="5" t="str">
        <f t="shared" si="1223"/>
        <v>1183</v>
      </c>
      <c r="H6527" s="5" t="str">
        <f t="shared" si="1224"/>
        <v>2.952</v>
      </c>
      <c r="I6527" s="1" t="s">
        <v>8</v>
      </c>
      <c r="AN6527" s="89" t="str">
        <f t="shared" si="1225"/>
        <v>14.00</v>
      </c>
      <c r="AO6527" s="89" t="str">
        <f t="shared" si="1226"/>
        <v>270.0</v>
      </c>
      <c r="AP6527" s="89" t="str">
        <f t="shared" si="1227"/>
        <v>0.001283</v>
      </c>
      <c r="AQ6527" s="89" t="str">
        <f t="shared" si="1228"/>
        <v>1165</v>
      </c>
      <c r="AR6527" s="89" t="str">
        <f t="shared" si="1229"/>
        <v>1183</v>
      </c>
      <c r="AS6527" s="89" t="str">
        <f t="shared" si="1230"/>
        <v>2.952</v>
      </c>
      <c r="AT6527" s="89"/>
      <c r="AU6527" s="99">
        <v>14</v>
      </c>
      <c r="AV6527" s="99">
        <v>270</v>
      </c>
      <c r="AW6527" s="99">
        <v>1.2834399999999998E-3</v>
      </c>
      <c r="AX6527" s="99">
        <v>1165.0318400000001</v>
      </c>
      <c r="AY6527" s="99">
        <v>1183</v>
      </c>
      <c r="AZ6527" s="99">
        <v>2.9521000000000002</v>
      </c>
      <c r="BA6527" s="119" t="s">
        <v>8</v>
      </c>
      <c r="BB6527" s="4">
        <v>6527</v>
      </c>
      <c r="BC6527" s="4">
        <v>14</v>
      </c>
    </row>
    <row r="6528" spans="2:55">
      <c r="B6528">
        <v>6527</v>
      </c>
      <c r="C6528" s="5">
        <f t="shared" si="1219"/>
        <v>14</v>
      </c>
      <c r="D6528" s="5">
        <f t="shared" si="1220"/>
        <v>280</v>
      </c>
      <c r="E6528" s="5" t="str">
        <f t="shared" si="1221"/>
        <v>0.001312</v>
      </c>
      <c r="F6528" s="5" t="str">
        <f t="shared" si="1222"/>
        <v>1215</v>
      </c>
      <c r="G6528" s="5" t="str">
        <f t="shared" si="1223"/>
        <v>1233</v>
      </c>
      <c r="H6528" s="5" t="str">
        <f t="shared" si="1224"/>
        <v>3.044</v>
      </c>
      <c r="I6528" s="1" t="s">
        <v>8</v>
      </c>
      <c r="AN6528" s="89" t="str">
        <f t="shared" si="1225"/>
        <v>14.00</v>
      </c>
      <c r="AO6528" s="89" t="str">
        <f t="shared" si="1226"/>
        <v>280.0</v>
      </c>
      <c r="AP6528" s="89" t="str">
        <f t="shared" si="1227"/>
        <v>0.001312</v>
      </c>
      <c r="AQ6528" s="89" t="str">
        <f t="shared" si="1228"/>
        <v>1215</v>
      </c>
      <c r="AR6528" s="89" t="str">
        <f t="shared" si="1229"/>
        <v>1233</v>
      </c>
      <c r="AS6528" s="89" t="str">
        <f t="shared" si="1230"/>
        <v>3.044</v>
      </c>
      <c r="AT6528" s="89"/>
      <c r="AU6528" s="99">
        <v>14</v>
      </c>
      <c r="AV6528" s="99">
        <v>280</v>
      </c>
      <c r="AW6528" s="99">
        <v>1.31212E-3</v>
      </c>
      <c r="AX6528" s="99">
        <v>1215.0303200000001</v>
      </c>
      <c r="AY6528" s="99">
        <v>1233.4000000000001</v>
      </c>
      <c r="AZ6528" s="99">
        <v>3.044</v>
      </c>
      <c r="BA6528" s="119" t="s">
        <v>8</v>
      </c>
      <c r="BB6528" s="4">
        <v>6528</v>
      </c>
      <c r="BC6528" s="4">
        <v>14</v>
      </c>
    </row>
    <row r="6529" spans="2:55">
      <c r="B6529">
        <v>6528</v>
      </c>
      <c r="C6529" s="5">
        <f t="shared" si="1219"/>
        <v>14</v>
      </c>
      <c r="D6529" s="5">
        <f t="shared" si="1220"/>
        <v>290</v>
      </c>
      <c r="E6529" s="5" t="str">
        <f t="shared" si="1221"/>
        <v>0.001345</v>
      </c>
      <c r="F6529" s="5" t="str">
        <f t="shared" si="1222"/>
        <v>1266</v>
      </c>
      <c r="G6529" s="5" t="str">
        <f t="shared" si="1223"/>
        <v>1285</v>
      </c>
      <c r="H6529" s="5" t="str">
        <f t="shared" si="1224"/>
        <v>3.137</v>
      </c>
      <c r="I6529" s="1" t="s">
        <v>8</v>
      </c>
      <c r="AN6529" s="89" t="str">
        <f t="shared" si="1225"/>
        <v>14.00</v>
      </c>
      <c r="AO6529" s="89" t="str">
        <f t="shared" si="1226"/>
        <v>290.0</v>
      </c>
      <c r="AP6529" s="89" t="str">
        <f t="shared" si="1227"/>
        <v>0.001345</v>
      </c>
      <c r="AQ6529" s="89" t="str">
        <f t="shared" si="1228"/>
        <v>1266</v>
      </c>
      <c r="AR6529" s="89" t="str">
        <f t="shared" si="1229"/>
        <v>1285</v>
      </c>
      <c r="AS6529" s="89" t="str">
        <f t="shared" si="1230"/>
        <v>3.137</v>
      </c>
      <c r="AT6529" s="89"/>
      <c r="AU6529" s="99">
        <v>14</v>
      </c>
      <c r="AV6529" s="99">
        <v>290</v>
      </c>
      <c r="AW6529" s="99">
        <v>1.3446E-3</v>
      </c>
      <c r="AX6529" s="99">
        <v>1266.4756</v>
      </c>
      <c r="AY6529" s="99">
        <v>1285.3</v>
      </c>
      <c r="AZ6529" s="99">
        <v>3.137</v>
      </c>
      <c r="BA6529" s="119" t="s">
        <v>8</v>
      </c>
      <c r="BB6529" s="4">
        <v>6529</v>
      </c>
      <c r="BC6529" s="4">
        <v>14</v>
      </c>
    </row>
    <row r="6530" spans="2:55">
      <c r="B6530">
        <v>6529</v>
      </c>
      <c r="C6530" s="5">
        <f t="shared" si="1219"/>
        <v>14</v>
      </c>
      <c r="D6530" s="5">
        <f t="shared" si="1220"/>
        <v>300</v>
      </c>
      <c r="E6530" s="5" t="str">
        <f t="shared" si="1221"/>
        <v>0.001382</v>
      </c>
      <c r="F6530" s="5" t="str">
        <f t="shared" si="1222"/>
        <v>1320.</v>
      </c>
      <c r="G6530" s="5" t="str">
        <f t="shared" si="1223"/>
        <v>1339</v>
      </c>
      <c r="H6530" s="5" t="str">
        <f t="shared" si="1224"/>
        <v>3.232</v>
      </c>
      <c r="I6530" s="1" t="s">
        <v>8</v>
      </c>
      <c r="AN6530" s="89" t="str">
        <f t="shared" si="1225"/>
        <v>14.00</v>
      </c>
      <c r="AO6530" s="89" t="str">
        <f t="shared" si="1226"/>
        <v>300.0</v>
      </c>
      <c r="AP6530" s="89" t="str">
        <f t="shared" si="1227"/>
        <v>0.001382</v>
      </c>
      <c r="AQ6530" s="89" t="str">
        <f t="shared" si="1228"/>
        <v>1320.</v>
      </c>
      <c r="AR6530" s="89" t="str">
        <f t="shared" si="1229"/>
        <v>1339</v>
      </c>
      <c r="AS6530" s="89" t="str">
        <f t="shared" si="1230"/>
        <v>3.232</v>
      </c>
      <c r="AT6530" s="89"/>
      <c r="AU6530" s="99">
        <v>14</v>
      </c>
      <c r="AV6530" s="99">
        <v>300</v>
      </c>
      <c r="AW6530" s="99">
        <v>1.3819799999999999E-3</v>
      </c>
      <c r="AX6530" s="99">
        <v>1319.8522800000001</v>
      </c>
      <c r="AY6530" s="99">
        <v>1339.2</v>
      </c>
      <c r="AZ6530" s="99">
        <v>3.2319</v>
      </c>
      <c r="BA6530" s="119" t="s">
        <v>8</v>
      </c>
      <c r="BB6530" s="4">
        <v>6530</v>
      </c>
      <c r="BC6530" s="4">
        <v>14</v>
      </c>
    </row>
    <row r="6531" spans="2:55">
      <c r="B6531">
        <v>6530</v>
      </c>
      <c r="C6531" s="5">
        <f t="shared" si="1219"/>
        <v>14</v>
      </c>
      <c r="D6531" s="5">
        <f t="shared" si="1220"/>
        <v>310</v>
      </c>
      <c r="E6531" s="5" t="str">
        <f t="shared" si="1221"/>
        <v>0.001426</v>
      </c>
      <c r="F6531" s="5" t="str">
        <f t="shared" si="1222"/>
        <v>1376</v>
      </c>
      <c r="G6531" s="5" t="str">
        <f t="shared" si="1223"/>
        <v>1396</v>
      </c>
      <c r="H6531" s="5" t="str">
        <f t="shared" si="1224"/>
        <v>3.330</v>
      </c>
      <c r="I6531" s="1" t="s">
        <v>8</v>
      </c>
      <c r="AN6531" s="89" t="str">
        <f t="shared" si="1225"/>
        <v>14.00</v>
      </c>
      <c r="AO6531" s="89" t="str">
        <f t="shared" si="1226"/>
        <v>310.0</v>
      </c>
      <c r="AP6531" s="89" t="str">
        <f t="shared" si="1227"/>
        <v>0.001426</v>
      </c>
      <c r="AQ6531" s="89" t="str">
        <f t="shared" si="1228"/>
        <v>1376</v>
      </c>
      <c r="AR6531" s="89" t="str">
        <f t="shared" si="1229"/>
        <v>1396</v>
      </c>
      <c r="AS6531" s="89" t="str">
        <f t="shared" si="1230"/>
        <v>3.330</v>
      </c>
      <c r="AT6531" s="89"/>
      <c r="AU6531" s="99">
        <v>14</v>
      </c>
      <c r="AV6531" s="99">
        <v>310</v>
      </c>
      <c r="AW6531" s="99">
        <v>1.42603E-3</v>
      </c>
      <c r="AX6531" s="99">
        <v>1375.8355799999999</v>
      </c>
      <c r="AY6531" s="99">
        <v>1395.8</v>
      </c>
      <c r="AZ6531" s="99">
        <v>3.3296999999999999</v>
      </c>
      <c r="BA6531" s="119" t="s">
        <v>8</v>
      </c>
      <c r="BB6531" s="4">
        <v>6531</v>
      </c>
      <c r="BC6531" s="4">
        <v>14</v>
      </c>
    </row>
    <row r="6532" spans="2:55">
      <c r="B6532">
        <v>6531</v>
      </c>
      <c r="C6532" s="5">
        <f t="shared" si="1219"/>
        <v>14</v>
      </c>
      <c r="D6532" s="5">
        <f t="shared" si="1220"/>
        <v>320</v>
      </c>
      <c r="E6532" s="5" t="str">
        <f t="shared" si="1221"/>
        <v>0.001480</v>
      </c>
      <c r="F6532" s="5" t="str">
        <f t="shared" si="1222"/>
        <v>1435</v>
      </c>
      <c r="G6532" s="5" t="str">
        <f t="shared" si="1223"/>
        <v>1456</v>
      </c>
      <c r="H6532" s="5" t="str">
        <f t="shared" si="1224"/>
        <v>3.432</v>
      </c>
      <c r="I6532" s="1" t="s">
        <v>8</v>
      </c>
      <c r="AN6532" s="89" t="str">
        <f t="shared" si="1225"/>
        <v>14.00</v>
      </c>
      <c r="AO6532" s="89" t="str">
        <f t="shared" si="1226"/>
        <v>320.0</v>
      </c>
      <c r="AP6532" s="89" t="str">
        <f t="shared" si="1227"/>
        <v>0.001480</v>
      </c>
      <c r="AQ6532" s="89" t="str">
        <f t="shared" si="1228"/>
        <v>1435</v>
      </c>
      <c r="AR6532" s="89" t="str">
        <f t="shared" si="1229"/>
        <v>1456</v>
      </c>
      <c r="AS6532" s="89" t="str">
        <f t="shared" si="1230"/>
        <v>3.432</v>
      </c>
      <c r="AT6532" s="89"/>
      <c r="AU6532" s="99">
        <v>14</v>
      </c>
      <c r="AV6532" s="99">
        <v>320</v>
      </c>
      <c r="AW6532" s="99">
        <v>1.4797199999999999E-3</v>
      </c>
      <c r="AX6532" s="99">
        <v>1435.2839200000001</v>
      </c>
      <c r="AY6532" s="99">
        <v>1456</v>
      </c>
      <c r="AZ6532" s="99">
        <v>3.4321999999999999</v>
      </c>
      <c r="BA6532" s="119" t="s">
        <v>8</v>
      </c>
      <c r="BB6532" s="4">
        <v>6532</v>
      </c>
      <c r="BC6532" s="4">
        <v>14</v>
      </c>
    </row>
    <row r="6533" spans="2:55">
      <c r="B6533">
        <v>6532</v>
      </c>
      <c r="C6533" s="5">
        <f t="shared" si="1219"/>
        <v>14</v>
      </c>
      <c r="D6533" s="5">
        <f t="shared" si="1220"/>
        <v>330</v>
      </c>
      <c r="E6533" s="5" t="str">
        <f t="shared" si="1221"/>
        <v>0.001549</v>
      </c>
      <c r="F6533" s="5" t="str">
        <f t="shared" si="1222"/>
        <v>1500.</v>
      </c>
      <c r="G6533" s="5" t="str">
        <f t="shared" si="1223"/>
        <v>1522</v>
      </c>
      <c r="H6533" s="5" t="str">
        <f t="shared" si="1224"/>
        <v>3.542</v>
      </c>
      <c r="I6533" s="1" t="s">
        <v>8</v>
      </c>
      <c r="AN6533" s="89" t="str">
        <f t="shared" si="1225"/>
        <v>14.00</v>
      </c>
      <c r="AO6533" s="89" t="str">
        <f t="shared" si="1226"/>
        <v>330.0</v>
      </c>
      <c r="AP6533" s="89" t="str">
        <f t="shared" si="1227"/>
        <v>0.001549</v>
      </c>
      <c r="AQ6533" s="89" t="str">
        <f t="shared" si="1228"/>
        <v>1500.</v>
      </c>
      <c r="AR6533" s="89" t="str">
        <f t="shared" si="1229"/>
        <v>1522</v>
      </c>
      <c r="AS6533" s="89" t="str">
        <f t="shared" si="1230"/>
        <v>3.542</v>
      </c>
      <c r="AT6533" s="89"/>
      <c r="AU6533" s="99">
        <v>14</v>
      </c>
      <c r="AV6533" s="99">
        <v>330</v>
      </c>
      <c r="AW6533" s="99">
        <v>1.54883E-3</v>
      </c>
      <c r="AX6533" s="99">
        <v>1500.2163800000001</v>
      </c>
      <c r="AY6533" s="99">
        <v>1521.9</v>
      </c>
      <c r="AZ6533" s="99">
        <v>3.5423</v>
      </c>
      <c r="BA6533" s="119" t="s">
        <v>8</v>
      </c>
      <c r="BB6533" s="4">
        <v>6533</v>
      </c>
      <c r="BC6533" s="4">
        <v>14</v>
      </c>
    </row>
    <row r="6534" spans="2:55">
      <c r="B6534">
        <v>6533</v>
      </c>
      <c r="C6534" s="5">
        <f t="shared" si="1219"/>
        <v>14</v>
      </c>
      <c r="D6534" s="5">
        <f t="shared" si="1220"/>
        <v>336.7</v>
      </c>
      <c r="E6534" s="5" t="str">
        <f t="shared" si="1221"/>
        <v>0.001610</v>
      </c>
      <c r="F6534" s="5" t="str">
        <f t="shared" si="1222"/>
        <v>1548</v>
      </c>
      <c r="G6534" s="5" t="str">
        <f t="shared" si="1223"/>
        <v>1571</v>
      </c>
      <c r="H6534" s="5" t="str">
        <f t="shared" si="1224"/>
        <v>3.623</v>
      </c>
      <c r="I6534" s="1" t="s">
        <v>10</v>
      </c>
      <c r="AN6534" s="89" t="str">
        <f t="shared" si="1225"/>
        <v>14.00</v>
      </c>
      <c r="AO6534" s="89" t="str">
        <f t="shared" si="1226"/>
        <v>336.7</v>
      </c>
      <c r="AP6534" s="89" t="str">
        <f t="shared" si="1227"/>
        <v>0.001610</v>
      </c>
      <c r="AQ6534" s="89" t="str">
        <f t="shared" si="1228"/>
        <v>1548</v>
      </c>
      <c r="AR6534" s="89" t="str">
        <f t="shared" si="1229"/>
        <v>1571</v>
      </c>
      <c r="AS6534" s="89" t="str">
        <f t="shared" si="1230"/>
        <v>3.623</v>
      </c>
      <c r="AT6534" s="89"/>
      <c r="AU6534" s="99">
        <v>14</v>
      </c>
      <c r="AV6534" s="99">
        <v>336.666</v>
      </c>
      <c r="AW6534" s="99">
        <v>1.6097399999999999E-3</v>
      </c>
      <c r="AX6534" s="99">
        <v>1548.4636399999999</v>
      </c>
      <c r="AY6534" s="99">
        <v>1571</v>
      </c>
      <c r="AZ6534" s="99">
        <v>3.6232000000000002</v>
      </c>
      <c r="BA6534" s="119" t="s">
        <v>10</v>
      </c>
      <c r="BB6534" s="4">
        <v>6534</v>
      </c>
      <c r="BC6534" s="4">
        <v>14</v>
      </c>
    </row>
    <row r="6535" spans="2:55">
      <c r="B6535">
        <v>6534</v>
      </c>
      <c r="C6535" s="5">
        <f t="shared" si="1219"/>
        <v>14</v>
      </c>
      <c r="D6535" s="5">
        <f t="shared" si="1220"/>
        <v>336.7</v>
      </c>
      <c r="E6535" s="5" t="str">
        <f t="shared" si="1221"/>
        <v>0.01149</v>
      </c>
      <c r="F6535" s="5" t="str">
        <f t="shared" si="1222"/>
        <v>2477</v>
      </c>
      <c r="G6535" s="5" t="str">
        <f t="shared" si="1223"/>
        <v>2638</v>
      </c>
      <c r="H6535" s="5" t="str">
        <f t="shared" si="1224"/>
        <v>5.373</v>
      </c>
      <c r="I6535" s="1" t="s">
        <v>11</v>
      </c>
      <c r="AN6535" s="89" t="str">
        <f t="shared" si="1225"/>
        <v>14.00</v>
      </c>
      <c r="AO6535" s="89" t="str">
        <f t="shared" si="1226"/>
        <v>336.7</v>
      </c>
      <c r="AP6535" s="89" t="str">
        <f t="shared" si="1227"/>
        <v>0.01149</v>
      </c>
      <c r="AQ6535" s="89" t="str">
        <f t="shared" si="1228"/>
        <v>2477</v>
      </c>
      <c r="AR6535" s="89" t="str">
        <f t="shared" si="1229"/>
        <v>2638</v>
      </c>
      <c r="AS6535" s="89" t="str">
        <f t="shared" si="1230"/>
        <v>5.373</v>
      </c>
      <c r="AT6535" s="89"/>
      <c r="AU6535" s="99">
        <v>14</v>
      </c>
      <c r="AV6535" s="99">
        <v>336.666</v>
      </c>
      <c r="AW6535" s="99">
        <v>1.1484999999999999E-2</v>
      </c>
      <c r="AX6535" s="99">
        <v>2477.11</v>
      </c>
      <c r="AY6535" s="99">
        <v>2637.9</v>
      </c>
      <c r="AZ6535" s="99">
        <v>5.3727</v>
      </c>
      <c r="BA6535" s="119" t="s">
        <v>11</v>
      </c>
      <c r="BB6535" s="4">
        <v>6535</v>
      </c>
      <c r="BC6535" s="4">
        <v>14</v>
      </c>
    </row>
    <row r="6536" spans="2:55">
      <c r="B6536">
        <v>6535</v>
      </c>
      <c r="C6536" s="5">
        <f t="shared" si="1219"/>
        <v>14</v>
      </c>
      <c r="D6536" s="5">
        <f t="shared" si="1220"/>
        <v>340</v>
      </c>
      <c r="E6536" s="5" t="str">
        <f t="shared" si="1221"/>
        <v>0.01200</v>
      </c>
      <c r="F6536" s="5" t="str">
        <f t="shared" si="1222"/>
        <v>2504</v>
      </c>
      <c r="G6536" s="5" t="str">
        <f t="shared" si="1223"/>
        <v>2672</v>
      </c>
      <c r="H6536" s="5" t="str">
        <f t="shared" si="1224"/>
        <v>5.429</v>
      </c>
      <c r="I6536" s="1" t="s">
        <v>9</v>
      </c>
      <c r="AN6536" s="89" t="str">
        <f t="shared" si="1225"/>
        <v>14.00</v>
      </c>
      <c r="AO6536" s="89" t="str">
        <f t="shared" si="1226"/>
        <v>340.0</v>
      </c>
      <c r="AP6536" s="89" t="str">
        <f t="shared" si="1227"/>
        <v>0.01200</v>
      </c>
      <c r="AQ6536" s="89" t="str">
        <f t="shared" si="1228"/>
        <v>2504</v>
      </c>
      <c r="AR6536" s="89" t="str">
        <f t="shared" si="1229"/>
        <v>2672</v>
      </c>
      <c r="AS6536" s="89" t="str">
        <f t="shared" si="1230"/>
        <v>5.429</v>
      </c>
      <c r="AT6536" s="89"/>
      <c r="AU6536" s="99">
        <v>14</v>
      </c>
      <c r="AV6536" s="99">
        <v>340</v>
      </c>
      <c r="AW6536" s="99">
        <v>1.1997000000000001E-2</v>
      </c>
      <c r="AX6536" s="99">
        <v>2504.3420000000001</v>
      </c>
      <c r="AY6536" s="99">
        <v>2672.3</v>
      </c>
      <c r="AZ6536" s="99">
        <v>5.4290000000000003</v>
      </c>
      <c r="BA6536" s="119" t="s">
        <v>9</v>
      </c>
      <c r="BB6536" s="4">
        <v>6536</v>
      </c>
      <c r="BC6536" s="4">
        <v>14</v>
      </c>
    </row>
    <row r="6537" spans="2:55">
      <c r="B6537">
        <v>6536</v>
      </c>
      <c r="C6537" s="5">
        <f t="shared" si="1219"/>
        <v>14</v>
      </c>
      <c r="D6537" s="5">
        <f t="shared" si="1220"/>
        <v>350</v>
      </c>
      <c r="E6537" s="5" t="str">
        <f t="shared" si="1221"/>
        <v>0.01323</v>
      </c>
      <c r="F6537" s="5" t="str">
        <f t="shared" si="1222"/>
        <v>2568</v>
      </c>
      <c r="G6537" s="5" t="str">
        <f t="shared" si="1223"/>
        <v>2753</v>
      </c>
      <c r="H6537" s="5" t="str">
        <f t="shared" si="1224"/>
        <v>5.560</v>
      </c>
      <c r="I6537" s="1" t="s">
        <v>9</v>
      </c>
      <c r="AN6537" s="89" t="str">
        <f t="shared" si="1225"/>
        <v>14.00</v>
      </c>
      <c r="AO6537" s="89" t="str">
        <f t="shared" si="1226"/>
        <v>350.0</v>
      </c>
      <c r="AP6537" s="89" t="str">
        <f t="shared" si="1227"/>
        <v>0.01323</v>
      </c>
      <c r="AQ6537" s="89" t="str">
        <f t="shared" si="1228"/>
        <v>2568</v>
      </c>
      <c r="AR6537" s="89" t="str">
        <f t="shared" si="1229"/>
        <v>2753</v>
      </c>
      <c r="AS6537" s="89" t="str">
        <f t="shared" si="1230"/>
        <v>5.560</v>
      </c>
      <c r="AT6537" s="89"/>
      <c r="AU6537" s="99">
        <v>14</v>
      </c>
      <c r="AV6537" s="99">
        <v>350</v>
      </c>
      <c r="AW6537" s="99">
        <v>1.3231999999999999E-2</v>
      </c>
      <c r="AX6537" s="99">
        <v>2567.8519999999999</v>
      </c>
      <c r="AY6537" s="99">
        <v>2753.1</v>
      </c>
      <c r="AZ6537" s="99">
        <v>5.5598000000000001</v>
      </c>
      <c r="BA6537" s="119" t="s">
        <v>9</v>
      </c>
      <c r="BB6537" s="4">
        <v>6537</v>
      </c>
      <c r="BC6537" s="4">
        <v>14</v>
      </c>
    </row>
    <row r="6538" spans="2:55">
      <c r="B6538">
        <v>6537</v>
      </c>
      <c r="C6538" s="5">
        <f t="shared" si="1219"/>
        <v>14</v>
      </c>
      <c r="D6538" s="5">
        <f t="shared" si="1220"/>
        <v>360</v>
      </c>
      <c r="E6538" s="5" t="str">
        <f t="shared" si="1221"/>
        <v>0.01423</v>
      </c>
      <c r="F6538" s="5" t="str">
        <f t="shared" si="1222"/>
        <v>2617</v>
      </c>
      <c r="G6538" s="5" t="str">
        <f t="shared" si="1223"/>
        <v>2817</v>
      </c>
      <c r="H6538" s="5" t="str">
        <f t="shared" si="1224"/>
        <v>5.661</v>
      </c>
      <c r="I6538" s="1" t="s">
        <v>9</v>
      </c>
      <c r="AN6538" s="89" t="str">
        <f t="shared" si="1225"/>
        <v>14.00</v>
      </c>
      <c r="AO6538" s="89" t="str">
        <f t="shared" si="1226"/>
        <v>360.0</v>
      </c>
      <c r="AP6538" s="89" t="str">
        <f t="shared" si="1227"/>
        <v>0.01423</v>
      </c>
      <c r="AQ6538" s="89" t="str">
        <f t="shared" si="1228"/>
        <v>2617</v>
      </c>
      <c r="AR6538" s="89" t="str">
        <f t="shared" si="1229"/>
        <v>2817</v>
      </c>
      <c r="AS6538" s="89" t="str">
        <f t="shared" si="1230"/>
        <v>5.661</v>
      </c>
      <c r="AT6538" s="89"/>
      <c r="AU6538" s="99">
        <v>14</v>
      </c>
      <c r="AV6538" s="99">
        <v>360</v>
      </c>
      <c r="AW6538" s="99">
        <v>1.4227999999999999E-2</v>
      </c>
      <c r="AX6538" s="99">
        <v>2617.308</v>
      </c>
      <c r="AY6538" s="99">
        <v>2816.5</v>
      </c>
      <c r="AZ6538" s="99">
        <v>5.6607000000000003</v>
      </c>
      <c r="BA6538" s="119" t="s">
        <v>9</v>
      </c>
      <c r="BB6538" s="4">
        <v>6538</v>
      </c>
      <c r="BC6538" s="4">
        <v>14</v>
      </c>
    </row>
    <row r="6539" spans="2:55">
      <c r="B6539">
        <v>6538</v>
      </c>
      <c r="C6539" s="5">
        <f t="shared" si="1219"/>
        <v>14</v>
      </c>
      <c r="D6539" s="5">
        <f t="shared" si="1220"/>
        <v>370</v>
      </c>
      <c r="E6539" s="5" t="str">
        <f t="shared" si="1221"/>
        <v>0.01509</v>
      </c>
      <c r="F6539" s="5" t="str">
        <f t="shared" si="1222"/>
        <v>2659</v>
      </c>
      <c r="G6539" s="5" t="str">
        <f t="shared" si="1223"/>
        <v>2870.</v>
      </c>
      <c r="H6539" s="5" t="str">
        <f t="shared" si="1224"/>
        <v>5.745</v>
      </c>
      <c r="I6539" s="1" t="s">
        <v>9</v>
      </c>
      <c r="AN6539" s="89" t="str">
        <f t="shared" si="1225"/>
        <v>14.00</v>
      </c>
      <c r="AO6539" s="89" t="str">
        <f t="shared" si="1226"/>
        <v>370.0</v>
      </c>
      <c r="AP6539" s="89" t="str">
        <f t="shared" si="1227"/>
        <v>0.01509</v>
      </c>
      <c r="AQ6539" s="89" t="str">
        <f t="shared" si="1228"/>
        <v>2659</v>
      </c>
      <c r="AR6539" s="89" t="str">
        <f t="shared" si="1229"/>
        <v>2870.</v>
      </c>
      <c r="AS6539" s="89" t="str">
        <f t="shared" si="1230"/>
        <v>5.745</v>
      </c>
      <c r="AT6539" s="89"/>
      <c r="AU6539" s="99">
        <v>14</v>
      </c>
      <c r="AV6539" s="99">
        <v>370</v>
      </c>
      <c r="AW6539" s="99">
        <v>1.5090999999999999E-2</v>
      </c>
      <c r="AX6539" s="99">
        <v>2659.1260000000002</v>
      </c>
      <c r="AY6539" s="99">
        <v>2870.4</v>
      </c>
      <c r="AZ6539" s="99">
        <v>5.7453000000000003</v>
      </c>
      <c r="BA6539" s="119" t="s">
        <v>9</v>
      </c>
      <c r="BB6539" s="4">
        <v>6539</v>
      </c>
      <c r="BC6539" s="4">
        <v>14</v>
      </c>
    </row>
    <row r="6540" spans="2:55">
      <c r="B6540">
        <v>6539</v>
      </c>
      <c r="C6540" s="5">
        <f t="shared" si="1219"/>
        <v>14</v>
      </c>
      <c r="D6540" s="5">
        <f t="shared" si="1220"/>
        <v>380</v>
      </c>
      <c r="E6540" s="5" t="str">
        <f t="shared" si="1221"/>
        <v>0.01587</v>
      </c>
      <c r="F6540" s="5" t="str">
        <f t="shared" si="1222"/>
        <v>2696</v>
      </c>
      <c r="G6540" s="5" t="str">
        <f t="shared" si="1223"/>
        <v>2918</v>
      </c>
      <c r="H6540" s="5" t="str">
        <f t="shared" si="1224"/>
        <v>5.819</v>
      </c>
      <c r="I6540" s="1" t="s">
        <v>9</v>
      </c>
      <c r="AN6540" s="89" t="str">
        <f t="shared" si="1225"/>
        <v>14.00</v>
      </c>
      <c r="AO6540" s="89" t="str">
        <f t="shared" si="1226"/>
        <v>380.0</v>
      </c>
      <c r="AP6540" s="89" t="str">
        <f t="shared" si="1227"/>
        <v>0.01587</v>
      </c>
      <c r="AQ6540" s="89" t="str">
        <f t="shared" si="1228"/>
        <v>2696</v>
      </c>
      <c r="AR6540" s="89" t="str">
        <f t="shared" si="1229"/>
        <v>2918</v>
      </c>
      <c r="AS6540" s="89" t="str">
        <f t="shared" si="1230"/>
        <v>5.819</v>
      </c>
      <c r="AT6540" s="89"/>
      <c r="AU6540" s="99">
        <v>14</v>
      </c>
      <c r="AV6540" s="99">
        <v>380</v>
      </c>
      <c r="AW6540" s="99">
        <v>1.5865999999999998E-2</v>
      </c>
      <c r="AX6540" s="99">
        <v>2696.1760000000004</v>
      </c>
      <c r="AY6540" s="99">
        <v>2918.3</v>
      </c>
      <c r="AZ6540" s="99">
        <v>5.8192000000000004</v>
      </c>
      <c r="BA6540" s="119" t="s">
        <v>9</v>
      </c>
      <c r="BB6540" s="4">
        <v>6540</v>
      </c>
      <c r="BC6540" s="4">
        <v>14</v>
      </c>
    </row>
    <row r="6541" spans="2:55">
      <c r="B6541">
        <v>6540</v>
      </c>
      <c r="C6541" s="5">
        <f t="shared" si="1219"/>
        <v>14</v>
      </c>
      <c r="D6541" s="5">
        <f t="shared" si="1220"/>
        <v>390</v>
      </c>
      <c r="E6541" s="5" t="str">
        <f t="shared" si="1221"/>
        <v>0.01658</v>
      </c>
      <c r="F6541" s="5" t="str">
        <f t="shared" si="1222"/>
        <v>2730.</v>
      </c>
      <c r="G6541" s="5" t="str">
        <f t="shared" si="1223"/>
        <v>2962</v>
      </c>
      <c r="H6541" s="5" t="str">
        <f t="shared" si="1224"/>
        <v>5.886</v>
      </c>
      <c r="I6541" s="1" t="s">
        <v>9</v>
      </c>
      <c r="AN6541" s="89" t="str">
        <f t="shared" si="1225"/>
        <v>14.00</v>
      </c>
      <c r="AO6541" s="89" t="str">
        <f t="shared" si="1226"/>
        <v>390.0</v>
      </c>
      <c r="AP6541" s="89" t="str">
        <f t="shared" si="1227"/>
        <v>0.01658</v>
      </c>
      <c r="AQ6541" s="89" t="str">
        <f t="shared" si="1228"/>
        <v>2730.</v>
      </c>
      <c r="AR6541" s="89" t="str">
        <f t="shared" si="1229"/>
        <v>2962</v>
      </c>
      <c r="AS6541" s="89" t="str">
        <f t="shared" si="1230"/>
        <v>5.886</v>
      </c>
      <c r="AT6541" s="89"/>
      <c r="AU6541" s="99">
        <v>14</v>
      </c>
      <c r="AV6541" s="99">
        <v>390</v>
      </c>
      <c r="AW6541" s="99">
        <v>1.6577000000000001E-2</v>
      </c>
      <c r="AX6541" s="99">
        <v>2729.8220000000001</v>
      </c>
      <c r="AY6541" s="99">
        <v>2961.9</v>
      </c>
      <c r="AZ6541" s="99">
        <v>5.8855000000000004</v>
      </c>
      <c r="BA6541" s="119" t="s">
        <v>9</v>
      </c>
      <c r="BB6541" s="4">
        <v>6541</v>
      </c>
      <c r="BC6541" s="4">
        <v>14</v>
      </c>
    </row>
    <row r="6542" spans="2:55">
      <c r="B6542">
        <v>6541</v>
      </c>
      <c r="C6542" s="5">
        <f t="shared" si="1219"/>
        <v>14</v>
      </c>
      <c r="D6542" s="5">
        <f t="shared" si="1220"/>
        <v>400</v>
      </c>
      <c r="E6542" s="5" t="str">
        <f t="shared" si="1221"/>
        <v>0.01724</v>
      </c>
      <c r="F6542" s="5" t="str">
        <f t="shared" si="1222"/>
        <v>2761</v>
      </c>
      <c r="G6542" s="5" t="str">
        <f t="shared" si="1223"/>
        <v>3002</v>
      </c>
      <c r="H6542" s="5" t="str">
        <f t="shared" si="1224"/>
        <v>5.946</v>
      </c>
      <c r="I6542" s="1" t="s">
        <v>9</v>
      </c>
      <c r="AN6542" s="89" t="str">
        <f t="shared" si="1225"/>
        <v>14.00</v>
      </c>
      <c r="AO6542" s="89" t="str">
        <f t="shared" si="1226"/>
        <v>400.0</v>
      </c>
      <c r="AP6542" s="89" t="str">
        <f t="shared" si="1227"/>
        <v>0.01724</v>
      </c>
      <c r="AQ6542" s="89" t="str">
        <f t="shared" si="1228"/>
        <v>2761</v>
      </c>
      <c r="AR6542" s="89" t="str">
        <f t="shared" si="1229"/>
        <v>3002</v>
      </c>
      <c r="AS6542" s="89" t="str">
        <f t="shared" si="1230"/>
        <v>5.946</v>
      </c>
      <c r="AT6542" s="89"/>
      <c r="AU6542" s="99">
        <v>14</v>
      </c>
      <c r="AV6542" s="99">
        <v>400</v>
      </c>
      <c r="AW6542" s="99">
        <v>1.7239999999999998E-2</v>
      </c>
      <c r="AX6542" s="99">
        <v>2760.94</v>
      </c>
      <c r="AY6542" s="99">
        <v>3002.3</v>
      </c>
      <c r="AZ6542" s="99">
        <v>5.9459</v>
      </c>
      <c r="BA6542" s="119" t="s">
        <v>9</v>
      </c>
      <c r="BB6542" s="4">
        <v>6542</v>
      </c>
      <c r="BC6542" s="4">
        <v>14</v>
      </c>
    </row>
    <row r="6543" spans="2:55">
      <c r="B6543">
        <v>6542</v>
      </c>
      <c r="C6543" s="5">
        <f t="shared" ref="C6543:C6606" si="1231">_xlfn.NUMBERVALUE(AN6543)</f>
        <v>14</v>
      </c>
      <c r="D6543" s="5">
        <f t="shared" ref="D6543:D6606" si="1232">_xlfn.NUMBERVALUE(AO6543)</f>
        <v>410</v>
      </c>
      <c r="E6543" s="5" t="str">
        <f t="shared" ref="E6543:E6606" si="1233">AP6543</f>
        <v>0.01787</v>
      </c>
      <c r="F6543" s="5" t="str">
        <f t="shared" ref="F6543:F6606" si="1234">IF($D6543=0,_xlfn.NUMBERVALUE(AQ6543),AQ6543)</f>
        <v>2790.</v>
      </c>
      <c r="G6543" s="5" t="str">
        <f t="shared" ref="G6543:G6606" si="1235">IF($D6543=0,_xlfn.NUMBERVALUE(AR6543),AR6543)</f>
        <v>3040.</v>
      </c>
      <c r="H6543" s="5" t="str">
        <f t="shared" ref="H6543:H6606" si="1236">IF($D6543=0,_xlfn.NUMBERVALUE(AS6543),AS6543)</f>
        <v>6.002</v>
      </c>
      <c r="I6543" s="1" t="s">
        <v>9</v>
      </c>
      <c r="AN6543" s="89" t="str">
        <f t="shared" ref="AN6543:AN6606" si="1237">IF(AU6543=0,"0.000",TEXT(IF(AU6543&lt;0,"-","")&amp;LEFT(TEXT(ABS(AU6543),"0."&amp;REPT("0",4-1)&amp;"E+00"),4+1)*10^FLOOR(LOG10(TEXT(ABS(AU6543),"0."&amp;REPT("0",4-1)&amp;"E+00")),1),(""&amp;(IF(OR(AND(FLOOR(LOG10(TEXT(ABS(AU6543),"0."&amp;REPT("0",4-1)&amp;"E+00")),1)+1=4,RIGHT(LEFT(TEXT(ABS(AU6543),"0."&amp;REPT("0",4-1)&amp;"E+00"),4+1)*10^FLOOR(LOG10(TEXT(ABS(AU6543),"0."&amp;REPT("0",4-1)&amp;"E+00")),1),1)="0"),LOG10(TEXT(ABS(AU6543),"0."&amp;REPT("0",4-1)&amp;"E+00"))&lt;=4-1),"0.","#")&amp;REPT("0",IF(4-1-(FLOOR(LOG10(TEXT(ABS(AU6543),"0."&amp;REPT("0",4-1)&amp;"E+00")),1))&gt;0,4-1-(FLOOR(LOG10(TEXT(ABS(AU6543),"0."&amp;REPT("0",4-1)&amp;"E+00")),1)),0))))))</f>
        <v>14.00</v>
      </c>
      <c r="AO6543" s="89" t="str">
        <f t="shared" ref="AO6543:AO6606" si="1238">IF(AV6543=0,"0.000",TEXT(IF(AV6543&lt;0,"-","")&amp;LEFT(TEXT(ABS(AV6543),"0."&amp;REPT("0",4-1)&amp;"E+00"),4+1)*10^FLOOR(LOG10(TEXT(ABS(AV6543),"0."&amp;REPT("0",4-1)&amp;"E+00")),1),(""&amp;(IF(OR(AND(FLOOR(LOG10(TEXT(ABS(AV6543),"0."&amp;REPT("0",4-1)&amp;"E+00")),1)+1=4,RIGHT(LEFT(TEXT(ABS(AV6543),"0."&amp;REPT("0",4-1)&amp;"E+00"),4+1)*10^FLOOR(LOG10(TEXT(ABS(AV6543),"0."&amp;REPT("0",4-1)&amp;"E+00")),1),1)="0"),LOG10(TEXT(ABS(AV6543),"0."&amp;REPT("0",4-1)&amp;"E+00"))&lt;=4-1),"0.","#")&amp;REPT("0",IF(4-1-(FLOOR(LOG10(TEXT(ABS(AV6543),"0."&amp;REPT("0",4-1)&amp;"E+00")),1))&gt;0,4-1-(FLOOR(LOG10(TEXT(ABS(AV6543),"0."&amp;REPT("0",4-1)&amp;"E+00")),1)),0))))))</f>
        <v>410.0</v>
      </c>
      <c r="AP6543" s="89" t="str">
        <f t="shared" ref="AP6543:AP6606" si="1239">IF(AW6543=0,"0.000",TEXT(IF(AW6543&lt;0,"-","")&amp;LEFT(TEXT(ABS(AW6543),"0."&amp;REPT("0",4-1)&amp;"E+00"),4+1)*10^FLOOR(LOG10(TEXT(ABS(AW6543),"0."&amp;REPT("0",4-1)&amp;"E+00")),1),(""&amp;(IF(OR(AND(FLOOR(LOG10(TEXT(ABS(AW6543),"0."&amp;REPT("0",4-1)&amp;"E+00")),1)+1=4,RIGHT(LEFT(TEXT(ABS(AW6543),"0."&amp;REPT("0",4-1)&amp;"E+00"),4+1)*10^FLOOR(LOG10(TEXT(ABS(AW6543),"0."&amp;REPT("0",4-1)&amp;"E+00")),1),1)="0"),LOG10(TEXT(ABS(AW6543),"0."&amp;REPT("0",4-1)&amp;"E+00"))&lt;=4-1),"0.","#")&amp;REPT("0",IF(4-1-(FLOOR(LOG10(TEXT(ABS(AW6543),"0."&amp;REPT("0",4-1)&amp;"E+00")),1))&gt;0,4-1-(FLOOR(LOG10(TEXT(ABS(AW6543),"0."&amp;REPT("0",4-1)&amp;"E+00")),1)),0))))))</f>
        <v>0.01787</v>
      </c>
      <c r="AQ6543" s="89" t="str">
        <f t="shared" ref="AQ6543:AQ6606" si="1240">IF(AX6543=0,"0.000",TEXT(IF(AX6543&lt;0,"-","")&amp;LEFT(TEXT(ABS(AX6543),"0."&amp;REPT("0",4-1)&amp;"E+00"),4+1)*10^FLOOR(LOG10(TEXT(ABS(AX6543),"0."&amp;REPT("0",4-1)&amp;"E+00")),1),(""&amp;(IF(OR(AND(FLOOR(LOG10(TEXT(ABS(AX6543),"0."&amp;REPT("0",4-1)&amp;"E+00")),1)+1=4,RIGHT(LEFT(TEXT(ABS(AX6543),"0."&amp;REPT("0",4-1)&amp;"E+00"),4+1)*10^FLOOR(LOG10(TEXT(ABS(AX6543),"0."&amp;REPT("0",4-1)&amp;"E+00")),1),1)="0"),LOG10(TEXT(ABS(AX6543),"0."&amp;REPT("0",4-1)&amp;"E+00"))&lt;=4-1),"0.","#")&amp;REPT("0",IF(4-1-(FLOOR(LOG10(TEXT(ABS(AX6543),"0."&amp;REPT("0",4-1)&amp;"E+00")),1))&gt;0,4-1-(FLOOR(LOG10(TEXT(ABS(AX6543),"0."&amp;REPT("0",4-1)&amp;"E+00")),1)),0))))))</f>
        <v>2790.</v>
      </c>
      <c r="AR6543" s="89" t="str">
        <f t="shared" ref="AR6543:AR6606" si="1241">IF(AY6543=0,"0.000",TEXT(IF(AY6543&lt;0,"-","")&amp;LEFT(TEXT(ABS(AY6543),"0."&amp;REPT("0",4-1)&amp;"E+00"),4+1)*10^FLOOR(LOG10(TEXT(ABS(AY6543),"0."&amp;REPT("0",4-1)&amp;"E+00")),1),(""&amp;(IF(OR(AND(FLOOR(LOG10(TEXT(ABS(AY6543),"0."&amp;REPT("0",4-1)&amp;"E+00")),1)+1=4,RIGHT(LEFT(TEXT(ABS(AY6543),"0."&amp;REPT("0",4-1)&amp;"E+00"),4+1)*10^FLOOR(LOG10(TEXT(ABS(AY6543),"0."&amp;REPT("0",4-1)&amp;"E+00")),1),1)="0"),LOG10(TEXT(ABS(AY6543),"0."&amp;REPT("0",4-1)&amp;"E+00"))&lt;=4-1),"0.","#")&amp;REPT("0",IF(4-1-(FLOOR(LOG10(TEXT(ABS(AY6543),"0."&amp;REPT("0",4-1)&amp;"E+00")),1))&gt;0,4-1-(FLOOR(LOG10(TEXT(ABS(AY6543),"0."&amp;REPT("0",4-1)&amp;"E+00")),1)),0))))))</f>
        <v>3040.</v>
      </c>
      <c r="AS6543" s="89" t="str">
        <f t="shared" ref="AS6543:AS6606" si="1242">IF(AZ6543=0,"0.000",TEXT(IF(AZ6543&lt;0,"-","")&amp;LEFT(TEXT(ABS(AZ6543),"0."&amp;REPT("0",4-1)&amp;"E+00"),4+1)*10^FLOOR(LOG10(TEXT(ABS(AZ6543),"0."&amp;REPT("0",4-1)&amp;"E+00")),1),(""&amp;(IF(OR(AND(FLOOR(LOG10(TEXT(ABS(AZ6543),"0."&amp;REPT("0",4-1)&amp;"E+00")),1)+1=4,RIGHT(LEFT(TEXT(ABS(AZ6543),"0."&amp;REPT("0",4-1)&amp;"E+00"),4+1)*10^FLOOR(LOG10(TEXT(ABS(AZ6543),"0."&amp;REPT("0",4-1)&amp;"E+00")),1),1)="0"),LOG10(TEXT(ABS(AZ6543),"0."&amp;REPT("0",4-1)&amp;"E+00"))&lt;=4-1),"0.","#")&amp;REPT("0",IF(4-1-(FLOOR(LOG10(TEXT(ABS(AZ6543),"0."&amp;REPT("0",4-1)&amp;"E+00")),1))&gt;0,4-1-(FLOOR(LOG10(TEXT(ABS(AZ6543),"0."&amp;REPT("0",4-1)&amp;"E+00")),1)),0))))))</f>
        <v>6.002</v>
      </c>
      <c r="AT6543" s="89"/>
      <c r="AU6543" s="99">
        <v>14</v>
      </c>
      <c r="AV6543" s="99">
        <v>410</v>
      </c>
      <c r="AW6543" s="99">
        <v>1.7864999999999999E-2</v>
      </c>
      <c r="AX6543" s="99">
        <v>2790.19</v>
      </c>
      <c r="AY6543" s="99">
        <v>3040.3</v>
      </c>
      <c r="AZ6543" s="99">
        <v>6.0019</v>
      </c>
      <c r="BA6543" s="119" t="s">
        <v>9</v>
      </c>
      <c r="BB6543" s="4">
        <v>6543</v>
      </c>
      <c r="BC6543" s="4">
        <v>14</v>
      </c>
    </row>
    <row r="6544" spans="2:55">
      <c r="B6544">
        <v>6543</v>
      </c>
      <c r="C6544" s="5">
        <f t="shared" si="1231"/>
        <v>14</v>
      </c>
      <c r="D6544" s="5">
        <f t="shared" si="1232"/>
        <v>420</v>
      </c>
      <c r="E6544" s="5" t="str">
        <f t="shared" si="1233"/>
        <v>0.01846</v>
      </c>
      <c r="F6544" s="5" t="str">
        <f t="shared" si="1234"/>
        <v>2818</v>
      </c>
      <c r="G6544" s="5" t="str">
        <f t="shared" si="1235"/>
        <v>3076</v>
      </c>
      <c r="H6544" s="5" t="str">
        <f t="shared" si="1236"/>
        <v>6.054</v>
      </c>
      <c r="I6544" s="1" t="s">
        <v>9</v>
      </c>
      <c r="AN6544" s="89" t="str">
        <f t="shared" si="1237"/>
        <v>14.00</v>
      </c>
      <c r="AO6544" s="89" t="str">
        <f t="shared" si="1238"/>
        <v>420.0</v>
      </c>
      <c r="AP6544" s="89" t="str">
        <f t="shared" si="1239"/>
        <v>0.01846</v>
      </c>
      <c r="AQ6544" s="89" t="str">
        <f t="shared" si="1240"/>
        <v>2818</v>
      </c>
      <c r="AR6544" s="89" t="str">
        <f t="shared" si="1241"/>
        <v>3076</v>
      </c>
      <c r="AS6544" s="89" t="str">
        <f t="shared" si="1242"/>
        <v>6.054</v>
      </c>
      <c r="AT6544" s="89"/>
      <c r="AU6544" s="99">
        <v>14</v>
      </c>
      <c r="AV6544" s="99">
        <v>420</v>
      </c>
      <c r="AW6544" s="99">
        <v>1.8459E-2</v>
      </c>
      <c r="AX6544" s="99">
        <v>2817.7739999999999</v>
      </c>
      <c r="AY6544" s="99">
        <v>3076.2</v>
      </c>
      <c r="AZ6544" s="99">
        <v>6.0541999999999998</v>
      </c>
      <c r="BA6544" s="119" t="s">
        <v>9</v>
      </c>
      <c r="BB6544" s="4">
        <v>6544</v>
      </c>
      <c r="BC6544" s="4">
        <v>14</v>
      </c>
    </row>
    <row r="6545" spans="2:55">
      <c r="B6545">
        <v>6544</v>
      </c>
      <c r="C6545" s="5">
        <f t="shared" si="1231"/>
        <v>14</v>
      </c>
      <c r="D6545" s="5">
        <f t="shared" si="1232"/>
        <v>430</v>
      </c>
      <c r="E6545" s="5" t="str">
        <f t="shared" si="1233"/>
        <v>0.01903</v>
      </c>
      <c r="F6545" s="5" t="str">
        <f t="shared" si="1234"/>
        <v>2844</v>
      </c>
      <c r="G6545" s="5" t="str">
        <f t="shared" si="1235"/>
        <v>3111</v>
      </c>
      <c r="H6545" s="5" t="str">
        <f t="shared" si="1236"/>
        <v>6.103</v>
      </c>
      <c r="I6545" s="1" t="s">
        <v>9</v>
      </c>
      <c r="AN6545" s="89" t="str">
        <f t="shared" si="1237"/>
        <v>14.00</v>
      </c>
      <c r="AO6545" s="89" t="str">
        <f t="shared" si="1238"/>
        <v>430.0</v>
      </c>
      <c r="AP6545" s="89" t="str">
        <f t="shared" si="1239"/>
        <v>0.01903</v>
      </c>
      <c r="AQ6545" s="89" t="str">
        <f t="shared" si="1240"/>
        <v>2844</v>
      </c>
      <c r="AR6545" s="89" t="str">
        <f t="shared" si="1241"/>
        <v>3111</v>
      </c>
      <c r="AS6545" s="89" t="str">
        <f t="shared" si="1242"/>
        <v>6.103</v>
      </c>
      <c r="AT6545" s="89"/>
      <c r="AU6545" s="99">
        <v>14</v>
      </c>
      <c r="AV6545" s="99">
        <v>430</v>
      </c>
      <c r="AW6545" s="99">
        <v>1.9028E-2</v>
      </c>
      <c r="AX6545" s="99">
        <v>2844.2080000000001</v>
      </c>
      <c r="AY6545" s="99">
        <v>3110.6</v>
      </c>
      <c r="AZ6545" s="99">
        <v>6.1033999999999997</v>
      </c>
      <c r="BA6545" s="119" t="s">
        <v>9</v>
      </c>
      <c r="BB6545" s="4">
        <v>6545</v>
      </c>
      <c r="BC6545" s="4">
        <v>14</v>
      </c>
    </row>
    <row r="6546" spans="2:55">
      <c r="B6546">
        <v>6545</v>
      </c>
      <c r="C6546" s="5">
        <f t="shared" si="1231"/>
        <v>14</v>
      </c>
      <c r="D6546" s="5">
        <f t="shared" si="1232"/>
        <v>440</v>
      </c>
      <c r="E6546" s="5" t="str">
        <f t="shared" si="1233"/>
        <v>0.01958</v>
      </c>
      <c r="F6546" s="5" t="str">
        <f t="shared" si="1234"/>
        <v>2870.</v>
      </c>
      <c r="G6546" s="5" t="str">
        <f t="shared" si="1235"/>
        <v>3144</v>
      </c>
      <c r="H6546" s="5" t="str">
        <f t="shared" si="1236"/>
        <v>6.150</v>
      </c>
      <c r="I6546" s="1" t="s">
        <v>9</v>
      </c>
      <c r="AN6546" s="89" t="str">
        <f t="shared" si="1237"/>
        <v>14.00</v>
      </c>
      <c r="AO6546" s="89" t="str">
        <f t="shared" si="1238"/>
        <v>440.0</v>
      </c>
      <c r="AP6546" s="89" t="str">
        <f t="shared" si="1239"/>
        <v>0.01958</v>
      </c>
      <c r="AQ6546" s="89" t="str">
        <f t="shared" si="1240"/>
        <v>2870.</v>
      </c>
      <c r="AR6546" s="89" t="str">
        <f t="shared" si="1241"/>
        <v>3144</v>
      </c>
      <c r="AS6546" s="89" t="str">
        <f t="shared" si="1242"/>
        <v>6.150</v>
      </c>
      <c r="AT6546" s="89"/>
      <c r="AU6546" s="99">
        <v>14</v>
      </c>
      <c r="AV6546" s="99">
        <v>440</v>
      </c>
      <c r="AW6546" s="99">
        <v>1.9574999999999999E-2</v>
      </c>
      <c r="AX6546" s="99">
        <v>2869.6499999999996</v>
      </c>
      <c r="AY6546" s="99">
        <v>3143.7</v>
      </c>
      <c r="AZ6546" s="99">
        <v>6.1501000000000001</v>
      </c>
      <c r="BA6546" s="119" t="s">
        <v>9</v>
      </c>
      <c r="BB6546" s="4">
        <v>6546</v>
      </c>
      <c r="BC6546" s="4">
        <v>14</v>
      </c>
    </row>
    <row r="6547" spans="2:55">
      <c r="B6547">
        <v>6546</v>
      </c>
      <c r="C6547" s="5">
        <f t="shared" si="1231"/>
        <v>14</v>
      </c>
      <c r="D6547" s="5">
        <f t="shared" si="1232"/>
        <v>450</v>
      </c>
      <c r="E6547" s="5" t="str">
        <f t="shared" si="1233"/>
        <v>0.02010</v>
      </c>
      <c r="F6547" s="5" t="str">
        <f t="shared" si="1234"/>
        <v>2894</v>
      </c>
      <c r="G6547" s="5" t="str">
        <f t="shared" si="1235"/>
        <v>3176</v>
      </c>
      <c r="H6547" s="5" t="str">
        <f t="shared" si="1236"/>
        <v>6.195</v>
      </c>
      <c r="I6547" s="1" t="s">
        <v>9</v>
      </c>
      <c r="AN6547" s="89" t="str">
        <f t="shared" si="1237"/>
        <v>14.00</v>
      </c>
      <c r="AO6547" s="89" t="str">
        <f t="shared" si="1238"/>
        <v>450.0</v>
      </c>
      <c r="AP6547" s="89" t="str">
        <f t="shared" si="1239"/>
        <v>0.02010</v>
      </c>
      <c r="AQ6547" s="89" t="str">
        <f t="shared" si="1240"/>
        <v>2894</v>
      </c>
      <c r="AR6547" s="89" t="str">
        <f t="shared" si="1241"/>
        <v>3176</v>
      </c>
      <c r="AS6547" s="89" t="str">
        <f t="shared" si="1242"/>
        <v>6.195</v>
      </c>
      <c r="AT6547" s="89"/>
      <c r="AU6547" s="99">
        <v>14</v>
      </c>
      <c r="AV6547" s="99">
        <v>450</v>
      </c>
      <c r="AW6547" s="99">
        <v>2.0104E-2</v>
      </c>
      <c r="AX6547" s="99">
        <v>2894.2439999999997</v>
      </c>
      <c r="AY6547" s="99">
        <v>3175.7</v>
      </c>
      <c r="AZ6547" s="99">
        <v>6.1946000000000003</v>
      </c>
      <c r="BA6547" s="119" t="s">
        <v>9</v>
      </c>
      <c r="BB6547" s="4">
        <v>6547</v>
      </c>
      <c r="BC6547" s="4">
        <v>14</v>
      </c>
    </row>
    <row r="6548" spans="2:55">
      <c r="B6548">
        <v>6547</v>
      </c>
      <c r="C6548" s="5">
        <f t="shared" si="1231"/>
        <v>14</v>
      </c>
      <c r="D6548" s="5">
        <f t="shared" si="1232"/>
        <v>460</v>
      </c>
      <c r="E6548" s="5" t="str">
        <f t="shared" si="1233"/>
        <v>0.02062</v>
      </c>
      <c r="F6548" s="5" t="str">
        <f t="shared" si="1234"/>
        <v>2918</v>
      </c>
      <c r="G6548" s="5" t="str">
        <f t="shared" si="1235"/>
        <v>3207</v>
      </c>
      <c r="H6548" s="5" t="str">
        <f t="shared" si="1236"/>
        <v>6.237</v>
      </c>
      <c r="I6548" s="1" t="s">
        <v>9</v>
      </c>
      <c r="AN6548" s="89" t="str">
        <f t="shared" si="1237"/>
        <v>14.00</v>
      </c>
      <c r="AO6548" s="89" t="str">
        <f t="shared" si="1238"/>
        <v>460.0</v>
      </c>
      <c r="AP6548" s="89" t="str">
        <f t="shared" si="1239"/>
        <v>0.02062</v>
      </c>
      <c r="AQ6548" s="89" t="str">
        <f t="shared" si="1240"/>
        <v>2918</v>
      </c>
      <c r="AR6548" s="89" t="str">
        <f t="shared" si="1241"/>
        <v>3207</v>
      </c>
      <c r="AS6548" s="89" t="str">
        <f t="shared" si="1242"/>
        <v>6.237</v>
      </c>
      <c r="AT6548" s="89"/>
      <c r="AU6548" s="99">
        <v>14</v>
      </c>
      <c r="AV6548" s="99">
        <v>460</v>
      </c>
      <c r="AW6548" s="99">
        <v>2.0615999999999999E-2</v>
      </c>
      <c r="AX6548" s="99">
        <v>2918.076</v>
      </c>
      <c r="AY6548" s="99">
        <v>3206.7</v>
      </c>
      <c r="AZ6548" s="99">
        <v>6.2373000000000003</v>
      </c>
      <c r="BA6548" s="119" t="s">
        <v>9</v>
      </c>
      <c r="BB6548" s="4">
        <v>6548</v>
      </c>
      <c r="BC6548" s="4">
        <v>14</v>
      </c>
    </row>
    <row r="6549" spans="2:55">
      <c r="B6549">
        <v>6548</v>
      </c>
      <c r="C6549" s="5">
        <f t="shared" si="1231"/>
        <v>14</v>
      </c>
      <c r="D6549" s="5">
        <f t="shared" si="1232"/>
        <v>470</v>
      </c>
      <c r="E6549" s="5" t="str">
        <f t="shared" si="1233"/>
        <v>0.02112</v>
      </c>
      <c r="F6549" s="5" t="str">
        <f t="shared" si="1234"/>
        <v>2941</v>
      </c>
      <c r="G6549" s="5" t="str">
        <f t="shared" si="1235"/>
        <v>3237</v>
      </c>
      <c r="H6549" s="5" t="str">
        <f t="shared" si="1236"/>
        <v>6.278</v>
      </c>
      <c r="I6549" s="1" t="s">
        <v>9</v>
      </c>
      <c r="AN6549" s="89" t="str">
        <f t="shared" si="1237"/>
        <v>14.00</v>
      </c>
      <c r="AO6549" s="89" t="str">
        <f t="shared" si="1238"/>
        <v>470.0</v>
      </c>
      <c r="AP6549" s="89" t="str">
        <f t="shared" si="1239"/>
        <v>0.02112</v>
      </c>
      <c r="AQ6549" s="89" t="str">
        <f t="shared" si="1240"/>
        <v>2941</v>
      </c>
      <c r="AR6549" s="89" t="str">
        <f t="shared" si="1241"/>
        <v>3237</v>
      </c>
      <c r="AS6549" s="89" t="str">
        <f t="shared" si="1242"/>
        <v>6.278</v>
      </c>
      <c r="AT6549" s="89"/>
      <c r="AU6549" s="99">
        <v>14</v>
      </c>
      <c r="AV6549" s="99">
        <v>470</v>
      </c>
      <c r="AW6549" s="99">
        <v>2.1114999999999998E-2</v>
      </c>
      <c r="AX6549" s="99">
        <v>2941.39</v>
      </c>
      <c r="AY6549" s="99">
        <v>3237</v>
      </c>
      <c r="AZ6549" s="99">
        <v>6.2782999999999998</v>
      </c>
      <c r="BA6549" s="119" t="s">
        <v>9</v>
      </c>
      <c r="BB6549" s="4">
        <v>6549</v>
      </c>
      <c r="BC6549" s="4">
        <v>14</v>
      </c>
    </row>
    <row r="6550" spans="2:55">
      <c r="B6550">
        <v>6549</v>
      </c>
      <c r="C6550" s="5">
        <f t="shared" si="1231"/>
        <v>14</v>
      </c>
      <c r="D6550" s="5">
        <f t="shared" si="1232"/>
        <v>480</v>
      </c>
      <c r="E6550" s="5" t="str">
        <f t="shared" si="1233"/>
        <v>0.02160</v>
      </c>
      <c r="F6550" s="5" t="str">
        <f t="shared" si="1234"/>
        <v>2964</v>
      </c>
      <c r="G6550" s="5" t="str">
        <f t="shared" si="1235"/>
        <v>3267</v>
      </c>
      <c r="H6550" s="5" t="str">
        <f t="shared" si="1236"/>
        <v>6.318</v>
      </c>
      <c r="I6550" s="1" t="s">
        <v>9</v>
      </c>
      <c r="AN6550" s="89" t="str">
        <f t="shared" si="1237"/>
        <v>14.00</v>
      </c>
      <c r="AO6550" s="89" t="str">
        <f t="shared" si="1238"/>
        <v>480.0</v>
      </c>
      <c r="AP6550" s="89" t="str">
        <f t="shared" si="1239"/>
        <v>0.02160</v>
      </c>
      <c r="AQ6550" s="89" t="str">
        <f t="shared" si="1240"/>
        <v>2964</v>
      </c>
      <c r="AR6550" s="89" t="str">
        <f t="shared" si="1241"/>
        <v>3267</v>
      </c>
      <c r="AS6550" s="89" t="str">
        <f t="shared" si="1242"/>
        <v>6.318</v>
      </c>
      <c r="AT6550" s="89"/>
      <c r="AU6550" s="99">
        <v>14</v>
      </c>
      <c r="AV6550" s="99">
        <v>480</v>
      </c>
      <c r="AW6550" s="99">
        <v>2.1602E-2</v>
      </c>
      <c r="AX6550" s="99">
        <v>2964.172</v>
      </c>
      <c r="AY6550" s="99">
        <v>3266.6</v>
      </c>
      <c r="AZ6550" s="99">
        <v>6.3178000000000001</v>
      </c>
      <c r="BA6550" s="119" t="s">
        <v>9</v>
      </c>
      <c r="BB6550" s="4">
        <v>6550</v>
      </c>
      <c r="BC6550" s="4">
        <v>14</v>
      </c>
    </row>
    <row r="6551" spans="2:55">
      <c r="B6551">
        <v>6550</v>
      </c>
      <c r="C6551" s="5">
        <f t="shared" si="1231"/>
        <v>14</v>
      </c>
      <c r="D6551" s="5">
        <f t="shared" si="1232"/>
        <v>490</v>
      </c>
      <c r="E6551" s="5" t="str">
        <f t="shared" si="1233"/>
        <v>0.02208</v>
      </c>
      <c r="F6551" s="5" t="str">
        <f t="shared" si="1234"/>
        <v>2987</v>
      </c>
      <c r="G6551" s="5" t="str">
        <f t="shared" si="1235"/>
        <v>3296</v>
      </c>
      <c r="H6551" s="5" t="str">
        <f t="shared" si="1236"/>
        <v>6.356</v>
      </c>
      <c r="I6551" s="1" t="s">
        <v>9</v>
      </c>
      <c r="AN6551" s="89" t="str">
        <f t="shared" si="1237"/>
        <v>14.00</v>
      </c>
      <c r="AO6551" s="89" t="str">
        <f t="shared" si="1238"/>
        <v>490.0</v>
      </c>
      <c r="AP6551" s="89" t="str">
        <f t="shared" si="1239"/>
        <v>0.02208</v>
      </c>
      <c r="AQ6551" s="89" t="str">
        <f t="shared" si="1240"/>
        <v>2987</v>
      </c>
      <c r="AR6551" s="89" t="str">
        <f t="shared" si="1241"/>
        <v>3296</v>
      </c>
      <c r="AS6551" s="89" t="str">
        <f t="shared" si="1242"/>
        <v>6.356</v>
      </c>
      <c r="AT6551" s="89"/>
      <c r="AU6551" s="99">
        <v>14</v>
      </c>
      <c r="AV6551" s="99">
        <v>490</v>
      </c>
      <c r="AW6551" s="99">
        <v>2.2078E-2</v>
      </c>
      <c r="AX6551" s="99">
        <v>2986.5079999999998</v>
      </c>
      <c r="AY6551" s="99">
        <v>3295.6</v>
      </c>
      <c r="AZ6551" s="99">
        <v>6.3560999999999996</v>
      </c>
      <c r="BA6551" s="119" t="s">
        <v>9</v>
      </c>
      <c r="BB6551" s="4">
        <v>6551</v>
      </c>
      <c r="BC6551" s="4">
        <v>14</v>
      </c>
    </row>
    <row r="6552" spans="2:55">
      <c r="B6552">
        <v>6551</v>
      </c>
      <c r="C6552" s="5">
        <f t="shared" si="1231"/>
        <v>14</v>
      </c>
      <c r="D6552" s="5">
        <f t="shared" si="1232"/>
        <v>500</v>
      </c>
      <c r="E6552" s="5" t="str">
        <f t="shared" si="1233"/>
        <v>0.02254</v>
      </c>
      <c r="F6552" s="5" t="str">
        <f t="shared" si="1234"/>
        <v>3008</v>
      </c>
      <c r="G6552" s="5" t="str">
        <f t="shared" si="1235"/>
        <v>3324</v>
      </c>
      <c r="H6552" s="5" t="str">
        <f t="shared" si="1236"/>
        <v>6.393</v>
      </c>
      <c r="I6552" s="1" t="s">
        <v>9</v>
      </c>
      <c r="AN6552" s="89" t="str">
        <f t="shared" si="1237"/>
        <v>14.00</v>
      </c>
      <c r="AO6552" s="89" t="str">
        <f t="shared" si="1238"/>
        <v>500.0</v>
      </c>
      <c r="AP6552" s="89" t="str">
        <f t="shared" si="1239"/>
        <v>0.02254</v>
      </c>
      <c r="AQ6552" s="89" t="str">
        <f t="shared" si="1240"/>
        <v>3008</v>
      </c>
      <c r="AR6552" s="89" t="str">
        <f t="shared" si="1241"/>
        <v>3324</v>
      </c>
      <c r="AS6552" s="89" t="str">
        <f t="shared" si="1242"/>
        <v>6.393</v>
      </c>
      <c r="AT6552" s="89"/>
      <c r="AU6552" s="99">
        <v>14</v>
      </c>
      <c r="AV6552" s="99">
        <v>500</v>
      </c>
      <c r="AW6552" s="99">
        <v>2.2544000000000002E-2</v>
      </c>
      <c r="AX6552" s="99">
        <v>3008.4839999999999</v>
      </c>
      <c r="AY6552" s="99">
        <v>3324.1</v>
      </c>
      <c r="AZ6552" s="99">
        <v>6.3932000000000002</v>
      </c>
      <c r="BA6552" s="119" t="s">
        <v>9</v>
      </c>
      <c r="BB6552" s="4">
        <v>6552</v>
      </c>
      <c r="BC6552" s="4">
        <v>14</v>
      </c>
    </row>
    <row r="6553" spans="2:55">
      <c r="B6553">
        <v>6552</v>
      </c>
      <c r="C6553" s="5">
        <f t="shared" si="1231"/>
        <v>14</v>
      </c>
      <c r="D6553" s="5">
        <f t="shared" si="1232"/>
        <v>520</v>
      </c>
      <c r="E6553" s="5" t="str">
        <f t="shared" si="1233"/>
        <v>0.02345</v>
      </c>
      <c r="F6553" s="5" t="str">
        <f t="shared" si="1234"/>
        <v>3051</v>
      </c>
      <c r="G6553" s="5" t="str">
        <f t="shared" si="1235"/>
        <v>3380.</v>
      </c>
      <c r="H6553" s="5" t="str">
        <f t="shared" si="1236"/>
        <v>6.464</v>
      </c>
      <c r="I6553" s="1" t="s">
        <v>9</v>
      </c>
      <c r="AN6553" s="89" t="str">
        <f t="shared" si="1237"/>
        <v>14.00</v>
      </c>
      <c r="AO6553" s="89" t="str">
        <f t="shared" si="1238"/>
        <v>520.0</v>
      </c>
      <c r="AP6553" s="89" t="str">
        <f t="shared" si="1239"/>
        <v>0.02345</v>
      </c>
      <c r="AQ6553" s="89" t="str">
        <f t="shared" si="1240"/>
        <v>3051</v>
      </c>
      <c r="AR6553" s="89" t="str">
        <f t="shared" si="1241"/>
        <v>3380.</v>
      </c>
      <c r="AS6553" s="89" t="str">
        <f t="shared" si="1242"/>
        <v>6.464</v>
      </c>
      <c r="AT6553" s="89"/>
      <c r="AU6553" s="99">
        <v>14</v>
      </c>
      <c r="AV6553" s="99">
        <v>520</v>
      </c>
      <c r="AW6553" s="99">
        <v>2.3452000000000001E-2</v>
      </c>
      <c r="AX6553" s="99">
        <v>3051.4720000000002</v>
      </c>
      <c r="AY6553" s="99">
        <v>3379.8</v>
      </c>
      <c r="AZ6553" s="99">
        <v>6.4642999999999997</v>
      </c>
      <c r="BA6553" s="119" t="s">
        <v>9</v>
      </c>
      <c r="BB6553" s="4">
        <v>6553</v>
      </c>
      <c r="BC6553" s="4">
        <v>14</v>
      </c>
    </row>
    <row r="6554" spans="2:55">
      <c r="B6554">
        <v>6553</v>
      </c>
      <c r="C6554" s="5">
        <f t="shared" si="1231"/>
        <v>14</v>
      </c>
      <c r="D6554" s="5">
        <f t="shared" si="1232"/>
        <v>540</v>
      </c>
      <c r="E6554" s="5" t="str">
        <f t="shared" si="1233"/>
        <v>0.02433</v>
      </c>
      <c r="F6554" s="5" t="str">
        <f t="shared" si="1234"/>
        <v>3094</v>
      </c>
      <c r="G6554" s="5" t="str">
        <f t="shared" si="1235"/>
        <v>3434</v>
      </c>
      <c r="H6554" s="5" t="str">
        <f t="shared" si="1236"/>
        <v>6.532</v>
      </c>
      <c r="I6554" s="1" t="s">
        <v>9</v>
      </c>
      <c r="AN6554" s="89" t="str">
        <f t="shared" si="1237"/>
        <v>14.00</v>
      </c>
      <c r="AO6554" s="89" t="str">
        <f t="shared" si="1238"/>
        <v>540.0</v>
      </c>
      <c r="AP6554" s="89" t="str">
        <f t="shared" si="1239"/>
        <v>0.02433</v>
      </c>
      <c r="AQ6554" s="89" t="str">
        <f t="shared" si="1240"/>
        <v>3094</v>
      </c>
      <c r="AR6554" s="89" t="str">
        <f t="shared" si="1241"/>
        <v>3434</v>
      </c>
      <c r="AS6554" s="89" t="str">
        <f t="shared" si="1242"/>
        <v>6.532</v>
      </c>
      <c r="AT6554" s="89"/>
      <c r="AU6554" s="99">
        <v>14</v>
      </c>
      <c r="AV6554" s="99">
        <v>540</v>
      </c>
      <c r="AW6554" s="99">
        <v>2.4331999999999999E-2</v>
      </c>
      <c r="AX6554" s="99">
        <v>3093.5519999999997</v>
      </c>
      <c r="AY6554" s="99">
        <v>3434.2</v>
      </c>
      <c r="AZ6554" s="99">
        <v>6.532</v>
      </c>
      <c r="BA6554" s="119" t="s">
        <v>9</v>
      </c>
      <c r="BB6554" s="4">
        <v>6554</v>
      </c>
      <c r="BC6554" s="4">
        <v>14</v>
      </c>
    </row>
    <row r="6555" spans="2:55">
      <c r="B6555">
        <v>6554</v>
      </c>
      <c r="C6555" s="5">
        <f t="shared" si="1231"/>
        <v>14</v>
      </c>
      <c r="D6555" s="5">
        <f t="shared" si="1232"/>
        <v>560</v>
      </c>
      <c r="E6555" s="5" t="str">
        <f t="shared" si="1233"/>
        <v>0.02519</v>
      </c>
      <c r="F6555" s="5" t="str">
        <f t="shared" si="1234"/>
        <v>3135</v>
      </c>
      <c r="G6555" s="5" t="str">
        <f t="shared" si="1235"/>
        <v>3488</v>
      </c>
      <c r="H6555" s="5" t="str">
        <f t="shared" si="1236"/>
        <v>6.597</v>
      </c>
      <c r="I6555" s="1" t="s">
        <v>9</v>
      </c>
      <c r="AN6555" s="89" t="str">
        <f t="shared" si="1237"/>
        <v>14.00</v>
      </c>
      <c r="AO6555" s="89" t="str">
        <f t="shared" si="1238"/>
        <v>560.0</v>
      </c>
      <c r="AP6555" s="89" t="str">
        <f t="shared" si="1239"/>
        <v>0.02519</v>
      </c>
      <c r="AQ6555" s="89" t="str">
        <f t="shared" si="1240"/>
        <v>3135</v>
      </c>
      <c r="AR6555" s="89" t="str">
        <f t="shared" si="1241"/>
        <v>3488</v>
      </c>
      <c r="AS6555" s="89" t="str">
        <f t="shared" si="1242"/>
        <v>6.597</v>
      </c>
      <c r="AT6555" s="89"/>
      <c r="AU6555" s="99">
        <v>14</v>
      </c>
      <c r="AV6555" s="99">
        <v>560</v>
      </c>
      <c r="AW6555" s="99">
        <v>2.5187999999999999E-2</v>
      </c>
      <c r="AX6555" s="99">
        <v>3134.8679999999999</v>
      </c>
      <c r="AY6555" s="99">
        <v>3487.5</v>
      </c>
      <c r="AZ6555" s="99">
        <v>6.5968</v>
      </c>
      <c r="BA6555" s="119" t="s">
        <v>9</v>
      </c>
      <c r="BB6555" s="4">
        <v>6555</v>
      </c>
      <c r="BC6555" s="4">
        <v>14</v>
      </c>
    </row>
    <row r="6556" spans="2:55">
      <c r="B6556">
        <v>6555</v>
      </c>
      <c r="C6556" s="5">
        <f t="shared" si="1231"/>
        <v>14</v>
      </c>
      <c r="D6556" s="5">
        <f t="shared" si="1232"/>
        <v>580</v>
      </c>
      <c r="E6556" s="5" t="str">
        <f t="shared" si="1233"/>
        <v>0.02603</v>
      </c>
      <c r="F6556" s="5" t="str">
        <f t="shared" si="1234"/>
        <v>3176</v>
      </c>
      <c r="G6556" s="5" t="str">
        <f t="shared" si="1235"/>
        <v>3540.</v>
      </c>
      <c r="H6556" s="5" t="str">
        <f t="shared" si="1236"/>
        <v>6.659</v>
      </c>
      <c r="I6556" s="1" t="s">
        <v>9</v>
      </c>
      <c r="AN6556" s="89" t="str">
        <f t="shared" si="1237"/>
        <v>14.00</v>
      </c>
      <c r="AO6556" s="89" t="str">
        <f t="shared" si="1238"/>
        <v>580.0</v>
      </c>
      <c r="AP6556" s="89" t="str">
        <f t="shared" si="1239"/>
        <v>0.02603</v>
      </c>
      <c r="AQ6556" s="89" t="str">
        <f t="shared" si="1240"/>
        <v>3176</v>
      </c>
      <c r="AR6556" s="89" t="str">
        <f t="shared" si="1241"/>
        <v>3540.</v>
      </c>
      <c r="AS6556" s="89" t="str">
        <f t="shared" si="1242"/>
        <v>6.659</v>
      </c>
      <c r="AT6556" s="89"/>
      <c r="AU6556" s="99">
        <v>14</v>
      </c>
      <c r="AV6556" s="99">
        <v>580</v>
      </c>
      <c r="AW6556" s="99">
        <v>2.6025E-2</v>
      </c>
      <c r="AX6556" s="99">
        <v>3175.55</v>
      </c>
      <c r="AY6556" s="99">
        <v>3539.9</v>
      </c>
      <c r="AZ6556" s="99">
        <v>6.6590999999999996</v>
      </c>
      <c r="BA6556" s="119" t="s">
        <v>9</v>
      </c>
      <c r="BB6556" s="4">
        <v>6556</v>
      </c>
      <c r="BC6556" s="4">
        <v>14</v>
      </c>
    </row>
    <row r="6557" spans="2:55">
      <c r="B6557">
        <v>6556</v>
      </c>
      <c r="C6557" s="5">
        <f t="shared" si="1231"/>
        <v>14</v>
      </c>
      <c r="D6557" s="5">
        <f t="shared" si="1232"/>
        <v>600</v>
      </c>
      <c r="E6557" s="5" t="str">
        <f t="shared" si="1233"/>
        <v>0.02685</v>
      </c>
      <c r="F6557" s="5" t="str">
        <f t="shared" si="1234"/>
        <v>3216</v>
      </c>
      <c r="G6557" s="5" t="str">
        <f t="shared" si="1235"/>
        <v>3592</v>
      </c>
      <c r="H6557" s="5" t="str">
        <f t="shared" si="1236"/>
        <v>6.719</v>
      </c>
      <c r="I6557" s="1" t="s">
        <v>9</v>
      </c>
      <c r="AN6557" s="89" t="str">
        <f t="shared" si="1237"/>
        <v>14.00</v>
      </c>
      <c r="AO6557" s="89" t="str">
        <f t="shared" si="1238"/>
        <v>600.0</v>
      </c>
      <c r="AP6557" s="89" t="str">
        <f t="shared" si="1239"/>
        <v>0.02685</v>
      </c>
      <c r="AQ6557" s="89" t="str">
        <f t="shared" si="1240"/>
        <v>3216</v>
      </c>
      <c r="AR6557" s="89" t="str">
        <f t="shared" si="1241"/>
        <v>3592</v>
      </c>
      <c r="AS6557" s="89" t="str">
        <f t="shared" si="1242"/>
        <v>6.719</v>
      </c>
      <c r="AT6557" s="89"/>
      <c r="AU6557" s="99">
        <v>14</v>
      </c>
      <c r="AV6557" s="99">
        <v>600</v>
      </c>
      <c r="AW6557" s="99">
        <v>2.6844999999999997E-2</v>
      </c>
      <c r="AX6557" s="99">
        <v>3215.9700000000003</v>
      </c>
      <c r="AY6557" s="99">
        <v>3591.8</v>
      </c>
      <c r="AZ6557" s="99">
        <v>6.7191000000000001</v>
      </c>
      <c r="BA6557" s="119" t="s">
        <v>9</v>
      </c>
      <c r="BB6557" s="4">
        <v>6557</v>
      </c>
      <c r="BC6557" s="4">
        <v>14</v>
      </c>
    </row>
    <row r="6558" spans="2:55">
      <c r="B6558">
        <v>6557</v>
      </c>
      <c r="C6558" s="5">
        <f t="shared" si="1231"/>
        <v>14</v>
      </c>
      <c r="D6558" s="5">
        <f t="shared" si="1232"/>
        <v>620</v>
      </c>
      <c r="E6558" s="5" t="str">
        <f t="shared" si="1233"/>
        <v>0.02765</v>
      </c>
      <c r="F6558" s="5" t="str">
        <f t="shared" si="1234"/>
        <v>3256</v>
      </c>
      <c r="G6558" s="5" t="str">
        <f t="shared" si="1235"/>
        <v>3643</v>
      </c>
      <c r="H6558" s="5" t="str">
        <f t="shared" si="1236"/>
        <v>6.777</v>
      </c>
      <c r="I6558" s="1" t="s">
        <v>9</v>
      </c>
      <c r="AN6558" s="89" t="str">
        <f t="shared" si="1237"/>
        <v>14.00</v>
      </c>
      <c r="AO6558" s="89" t="str">
        <f t="shared" si="1238"/>
        <v>620.0</v>
      </c>
      <c r="AP6558" s="89" t="str">
        <f t="shared" si="1239"/>
        <v>0.02765</v>
      </c>
      <c r="AQ6558" s="89" t="str">
        <f t="shared" si="1240"/>
        <v>3256</v>
      </c>
      <c r="AR6558" s="89" t="str">
        <f t="shared" si="1241"/>
        <v>3643</v>
      </c>
      <c r="AS6558" s="89" t="str">
        <f t="shared" si="1242"/>
        <v>6.777</v>
      </c>
      <c r="AT6558" s="89"/>
      <c r="AU6558" s="99">
        <v>14</v>
      </c>
      <c r="AV6558" s="99">
        <v>620</v>
      </c>
      <c r="AW6558" s="99">
        <v>2.7649999999999997E-2</v>
      </c>
      <c r="AX6558" s="99">
        <v>3256</v>
      </c>
      <c r="AY6558" s="99">
        <v>3643.1</v>
      </c>
      <c r="AZ6558" s="99">
        <v>6.7771999999999997</v>
      </c>
      <c r="BA6558" s="119" t="s">
        <v>9</v>
      </c>
      <c r="BB6558" s="4">
        <v>6558</v>
      </c>
      <c r="BC6558" s="4">
        <v>14</v>
      </c>
    </row>
    <row r="6559" spans="2:55">
      <c r="B6559">
        <v>6558</v>
      </c>
      <c r="C6559" s="5">
        <f t="shared" si="1231"/>
        <v>14</v>
      </c>
      <c r="D6559" s="5">
        <f t="shared" si="1232"/>
        <v>640</v>
      </c>
      <c r="E6559" s="5" t="str">
        <f t="shared" si="1233"/>
        <v>0.02844</v>
      </c>
      <c r="F6559" s="5" t="str">
        <f t="shared" si="1234"/>
        <v>3296</v>
      </c>
      <c r="G6559" s="5" t="str">
        <f t="shared" si="1235"/>
        <v>3694</v>
      </c>
      <c r="H6559" s="5" t="str">
        <f t="shared" si="1236"/>
        <v>6.834</v>
      </c>
      <c r="I6559" s="1" t="s">
        <v>9</v>
      </c>
      <c r="AN6559" s="89" t="str">
        <f t="shared" si="1237"/>
        <v>14.00</v>
      </c>
      <c r="AO6559" s="89" t="str">
        <f t="shared" si="1238"/>
        <v>640.0</v>
      </c>
      <c r="AP6559" s="89" t="str">
        <f t="shared" si="1239"/>
        <v>0.02844</v>
      </c>
      <c r="AQ6559" s="89" t="str">
        <f t="shared" si="1240"/>
        <v>3296</v>
      </c>
      <c r="AR6559" s="89" t="str">
        <f t="shared" si="1241"/>
        <v>3694</v>
      </c>
      <c r="AS6559" s="89" t="str">
        <f t="shared" si="1242"/>
        <v>6.834</v>
      </c>
      <c r="AT6559" s="89"/>
      <c r="AU6559" s="99">
        <v>14</v>
      </c>
      <c r="AV6559" s="99">
        <v>640</v>
      </c>
      <c r="AW6559" s="99">
        <v>2.8443000000000003E-2</v>
      </c>
      <c r="AX6559" s="99">
        <v>3295.7979999999998</v>
      </c>
      <c r="AY6559" s="99">
        <v>3694</v>
      </c>
      <c r="AZ6559" s="99">
        <v>6.8335999999999997</v>
      </c>
      <c r="BA6559" s="119" t="s">
        <v>9</v>
      </c>
      <c r="BB6559" s="4">
        <v>6559</v>
      </c>
      <c r="BC6559" s="4">
        <v>14</v>
      </c>
    </row>
    <row r="6560" spans="2:55">
      <c r="B6560">
        <v>6559</v>
      </c>
      <c r="C6560" s="5">
        <f t="shared" si="1231"/>
        <v>14</v>
      </c>
      <c r="D6560" s="5">
        <f t="shared" si="1232"/>
        <v>660</v>
      </c>
      <c r="E6560" s="5" t="str">
        <f t="shared" si="1233"/>
        <v>0.02923</v>
      </c>
      <c r="F6560" s="5" t="str">
        <f t="shared" si="1234"/>
        <v>3336</v>
      </c>
      <c r="G6560" s="5" t="str">
        <f t="shared" si="1235"/>
        <v>3745</v>
      </c>
      <c r="H6560" s="5" t="str">
        <f t="shared" si="1236"/>
        <v>6.889</v>
      </c>
      <c r="I6560" s="1" t="s">
        <v>9</v>
      </c>
      <c r="AN6560" s="89" t="str">
        <f t="shared" si="1237"/>
        <v>14.00</v>
      </c>
      <c r="AO6560" s="89" t="str">
        <f t="shared" si="1238"/>
        <v>660.0</v>
      </c>
      <c r="AP6560" s="89" t="str">
        <f t="shared" si="1239"/>
        <v>0.02923</v>
      </c>
      <c r="AQ6560" s="89" t="str">
        <f t="shared" si="1240"/>
        <v>3336</v>
      </c>
      <c r="AR6560" s="89" t="str">
        <f t="shared" si="1241"/>
        <v>3745</v>
      </c>
      <c r="AS6560" s="89" t="str">
        <f t="shared" si="1242"/>
        <v>6.889</v>
      </c>
      <c r="AT6560" s="89"/>
      <c r="AU6560" s="99">
        <v>14</v>
      </c>
      <c r="AV6560" s="99">
        <v>660</v>
      </c>
      <c r="AW6560" s="99">
        <v>2.9225000000000001E-2</v>
      </c>
      <c r="AX6560" s="99">
        <v>3335.5499999999997</v>
      </c>
      <c r="AY6560" s="99">
        <v>3744.7</v>
      </c>
      <c r="AZ6560" s="99">
        <v>6.8884999999999996</v>
      </c>
      <c r="BA6560" s="119" t="s">
        <v>9</v>
      </c>
      <c r="BB6560" s="4">
        <v>6560</v>
      </c>
      <c r="BC6560" s="4">
        <v>14</v>
      </c>
    </row>
    <row r="6561" spans="2:55">
      <c r="B6561">
        <v>6560</v>
      </c>
      <c r="C6561" s="5">
        <f t="shared" si="1231"/>
        <v>14</v>
      </c>
      <c r="D6561" s="5">
        <f t="shared" si="1232"/>
        <v>680</v>
      </c>
      <c r="E6561" s="5" t="str">
        <f t="shared" si="1233"/>
        <v>0.03000</v>
      </c>
      <c r="F6561" s="5" t="str">
        <f t="shared" si="1234"/>
        <v>3375</v>
      </c>
      <c r="G6561" s="5" t="str">
        <f t="shared" si="1235"/>
        <v>3795</v>
      </c>
      <c r="H6561" s="5" t="str">
        <f t="shared" si="1236"/>
        <v>6.942</v>
      </c>
      <c r="I6561" s="1" t="s">
        <v>9</v>
      </c>
      <c r="AN6561" s="89" t="str">
        <f t="shared" si="1237"/>
        <v>14.00</v>
      </c>
      <c r="AO6561" s="89" t="str">
        <f t="shared" si="1238"/>
        <v>680.0</v>
      </c>
      <c r="AP6561" s="89" t="str">
        <f t="shared" si="1239"/>
        <v>0.03000</v>
      </c>
      <c r="AQ6561" s="89" t="str">
        <f t="shared" si="1240"/>
        <v>3375</v>
      </c>
      <c r="AR6561" s="89" t="str">
        <f t="shared" si="1241"/>
        <v>3795</v>
      </c>
      <c r="AS6561" s="89" t="str">
        <f t="shared" si="1242"/>
        <v>6.942</v>
      </c>
      <c r="AT6561" s="89"/>
      <c r="AU6561" s="99">
        <v>14</v>
      </c>
      <c r="AV6561" s="99">
        <v>680</v>
      </c>
      <c r="AW6561" s="99">
        <v>2.9996999999999999E-2</v>
      </c>
      <c r="AX6561" s="99">
        <v>3375.1419999999998</v>
      </c>
      <c r="AY6561" s="99">
        <v>3795.1</v>
      </c>
      <c r="AZ6561" s="99">
        <v>6.9419000000000004</v>
      </c>
      <c r="BA6561" s="119" t="s">
        <v>9</v>
      </c>
      <c r="BB6561" s="4">
        <v>6561</v>
      </c>
      <c r="BC6561" s="4">
        <v>14</v>
      </c>
    </row>
    <row r="6562" spans="2:55">
      <c r="B6562">
        <v>6561</v>
      </c>
      <c r="C6562" s="5">
        <f t="shared" si="1231"/>
        <v>14</v>
      </c>
      <c r="D6562" s="5">
        <f t="shared" si="1232"/>
        <v>700</v>
      </c>
      <c r="E6562" s="5" t="str">
        <f t="shared" si="1233"/>
        <v>0.03076</v>
      </c>
      <c r="F6562" s="5" t="str">
        <f t="shared" si="1234"/>
        <v>3415</v>
      </c>
      <c r="G6562" s="5" t="str">
        <f t="shared" si="1235"/>
        <v>3845</v>
      </c>
      <c r="H6562" s="5" t="str">
        <f t="shared" si="1236"/>
        <v>6.994</v>
      </c>
      <c r="I6562" s="1" t="s">
        <v>9</v>
      </c>
      <c r="AN6562" s="89" t="str">
        <f t="shared" si="1237"/>
        <v>14.00</v>
      </c>
      <c r="AO6562" s="89" t="str">
        <f t="shared" si="1238"/>
        <v>700.0</v>
      </c>
      <c r="AP6562" s="89" t="str">
        <f t="shared" si="1239"/>
        <v>0.03076</v>
      </c>
      <c r="AQ6562" s="89" t="str">
        <f t="shared" si="1240"/>
        <v>3415</v>
      </c>
      <c r="AR6562" s="89" t="str">
        <f t="shared" si="1241"/>
        <v>3845</v>
      </c>
      <c r="AS6562" s="89" t="str">
        <f t="shared" si="1242"/>
        <v>6.994</v>
      </c>
      <c r="AT6562" s="89"/>
      <c r="AU6562" s="99">
        <v>14</v>
      </c>
      <c r="AV6562" s="99">
        <v>700</v>
      </c>
      <c r="AW6562" s="99">
        <v>3.0761E-2</v>
      </c>
      <c r="AX6562" s="99">
        <v>3414.6460000000002</v>
      </c>
      <c r="AY6562" s="99">
        <v>3845.3</v>
      </c>
      <c r="AZ6562" s="99">
        <v>6.9941000000000004</v>
      </c>
      <c r="BA6562" s="119" t="s">
        <v>9</v>
      </c>
      <c r="BB6562" s="4">
        <v>6562</v>
      </c>
      <c r="BC6562" s="4">
        <v>14</v>
      </c>
    </row>
    <row r="6563" spans="2:55">
      <c r="B6563">
        <v>6562</v>
      </c>
      <c r="C6563" s="5">
        <f t="shared" si="1231"/>
        <v>14</v>
      </c>
      <c r="D6563" s="5">
        <f t="shared" si="1232"/>
        <v>720</v>
      </c>
      <c r="E6563" s="5" t="str">
        <f t="shared" si="1233"/>
        <v>0.03152</v>
      </c>
      <c r="F6563" s="5" t="str">
        <f t="shared" si="1234"/>
        <v>3454</v>
      </c>
      <c r="G6563" s="5" t="str">
        <f t="shared" si="1235"/>
        <v>3896</v>
      </c>
      <c r="H6563" s="5" t="str">
        <f t="shared" si="1236"/>
        <v>7.045</v>
      </c>
      <c r="I6563" s="1" t="s">
        <v>9</v>
      </c>
      <c r="AN6563" s="89" t="str">
        <f t="shared" si="1237"/>
        <v>14.00</v>
      </c>
      <c r="AO6563" s="89" t="str">
        <f t="shared" si="1238"/>
        <v>720.0</v>
      </c>
      <c r="AP6563" s="89" t="str">
        <f t="shared" si="1239"/>
        <v>0.03152</v>
      </c>
      <c r="AQ6563" s="89" t="str">
        <f t="shared" si="1240"/>
        <v>3454</v>
      </c>
      <c r="AR6563" s="89" t="str">
        <f t="shared" si="1241"/>
        <v>3896</v>
      </c>
      <c r="AS6563" s="89" t="str">
        <f t="shared" si="1242"/>
        <v>7.045</v>
      </c>
      <c r="AT6563" s="89"/>
      <c r="AU6563" s="99">
        <v>14</v>
      </c>
      <c r="AV6563" s="99">
        <v>720</v>
      </c>
      <c r="AW6563" s="99">
        <v>3.1516999999999996E-2</v>
      </c>
      <c r="AX6563" s="99">
        <v>3454.2620000000002</v>
      </c>
      <c r="AY6563" s="99">
        <v>3895.5</v>
      </c>
      <c r="AZ6563" s="99">
        <v>7.0450999999999997</v>
      </c>
      <c r="BA6563" s="119" t="s">
        <v>9</v>
      </c>
      <c r="BB6563" s="4">
        <v>6563</v>
      </c>
      <c r="BC6563" s="4">
        <v>14</v>
      </c>
    </row>
    <row r="6564" spans="2:55">
      <c r="B6564">
        <v>6563</v>
      </c>
      <c r="C6564" s="5">
        <f t="shared" si="1231"/>
        <v>14</v>
      </c>
      <c r="D6564" s="5">
        <f t="shared" si="1232"/>
        <v>740</v>
      </c>
      <c r="E6564" s="5" t="str">
        <f t="shared" si="1233"/>
        <v>0.03227</v>
      </c>
      <c r="F6564" s="5" t="str">
        <f t="shared" si="1234"/>
        <v>3494</v>
      </c>
      <c r="G6564" s="5" t="str">
        <f t="shared" si="1235"/>
        <v>3946</v>
      </c>
      <c r="H6564" s="5" t="str">
        <f t="shared" si="1236"/>
        <v>7.095</v>
      </c>
      <c r="I6564" s="1" t="s">
        <v>9</v>
      </c>
      <c r="AN6564" s="89" t="str">
        <f t="shared" si="1237"/>
        <v>14.00</v>
      </c>
      <c r="AO6564" s="89" t="str">
        <f t="shared" si="1238"/>
        <v>740.0</v>
      </c>
      <c r="AP6564" s="89" t="str">
        <f t="shared" si="1239"/>
        <v>0.03227</v>
      </c>
      <c r="AQ6564" s="89" t="str">
        <f t="shared" si="1240"/>
        <v>3494</v>
      </c>
      <c r="AR6564" s="89" t="str">
        <f t="shared" si="1241"/>
        <v>3946</v>
      </c>
      <c r="AS6564" s="89" t="str">
        <f t="shared" si="1242"/>
        <v>7.095</v>
      </c>
      <c r="AT6564" s="89"/>
      <c r="AU6564" s="99">
        <v>14</v>
      </c>
      <c r="AV6564" s="99">
        <v>740</v>
      </c>
      <c r="AW6564" s="99">
        <v>3.2265999999999996E-2</v>
      </c>
      <c r="AX6564" s="99">
        <v>3493.8760000000002</v>
      </c>
      <c r="AY6564" s="99">
        <v>3945.6</v>
      </c>
      <c r="AZ6564" s="99">
        <v>7.0949999999999998</v>
      </c>
      <c r="BA6564" s="119" t="s">
        <v>9</v>
      </c>
      <c r="BB6564" s="4">
        <v>6564</v>
      </c>
      <c r="BC6564" s="4">
        <v>14</v>
      </c>
    </row>
    <row r="6565" spans="2:55">
      <c r="B6565">
        <v>6564</v>
      </c>
      <c r="C6565" s="5">
        <f t="shared" si="1231"/>
        <v>14</v>
      </c>
      <c r="D6565" s="5">
        <f t="shared" si="1232"/>
        <v>760</v>
      </c>
      <c r="E6565" s="5" t="str">
        <f t="shared" si="1233"/>
        <v>0.03301</v>
      </c>
      <c r="F6565" s="5" t="str">
        <f t="shared" si="1234"/>
        <v>3533</v>
      </c>
      <c r="G6565" s="5" t="str">
        <f t="shared" si="1235"/>
        <v>3996</v>
      </c>
      <c r="H6565" s="5" t="str">
        <f t="shared" si="1236"/>
        <v>7.144</v>
      </c>
      <c r="I6565" s="1" t="s">
        <v>9</v>
      </c>
      <c r="AN6565" s="89" t="str">
        <f t="shared" si="1237"/>
        <v>14.00</v>
      </c>
      <c r="AO6565" s="89" t="str">
        <f t="shared" si="1238"/>
        <v>760.0</v>
      </c>
      <c r="AP6565" s="89" t="str">
        <f t="shared" si="1239"/>
        <v>0.03301</v>
      </c>
      <c r="AQ6565" s="89" t="str">
        <f t="shared" si="1240"/>
        <v>3533</v>
      </c>
      <c r="AR6565" s="89" t="str">
        <f t="shared" si="1241"/>
        <v>3996</v>
      </c>
      <c r="AS6565" s="89" t="str">
        <f t="shared" si="1242"/>
        <v>7.144</v>
      </c>
      <c r="AT6565" s="89"/>
      <c r="AU6565" s="99">
        <v>14</v>
      </c>
      <c r="AV6565" s="99">
        <v>760</v>
      </c>
      <c r="AW6565" s="99">
        <v>3.3009000000000004E-2</v>
      </c>
      <c r="AX6565" s="99">
        <v>3533.4739999999997</v>
      </c>
      <c r="AY6565" s="99">
        <v>3995.6</v>
      </c>
      <c r="AZ6565" s="99">
        <v>7.1440000000000001</v>
      </c>
      <c r="BA6565" s="119" t="s">
        <v>9</v>
      </c>
      <c r="BB6565" s="4">
        <v>6565</v>
      </c>
      <c r="BC6565" s="4">
        <v>14</v>
      </c>
    </row>
    <row r="6566" spans="2:55">
      <c r="B6566">
        <v>6565</v>
      </c>
      <c r="C6566" s="5">
        <f t="shared" si="1231"/>
        <v>14</v>
      </c>
      <c r="D6566" s="5">
        <f t="shared" si="1232"/>
        <v>780</v>
      </c>
      <c r="E6566" s="5" t="str">
        <f t="shared" si="1233"/>
        <v>0.03375</v>
      </c>
      <c r="F6566" s="5" t="str">
        <f t="shared" si="1234"/>
        <v>3573</v>
      </c>
      <c r="G6566" s="5" t="str">
        <f t="shared" si="1235"/>
        <v>4046</v>
      </c>
      <c r="H6566" s="5" t="str">
        <f t="shared" si="1236"/>
        <v>7.192</v>
      </c>
      <c r="I6566" s="1" t="s">
        <v>9</v>
      </c>
      <c r="AN6566" s="89" t="str">
        <f t="shared" si="1237"/>
        <v>14.00</v>
      </c>
      <c r="AO6566" s="89" t="str">
        <f t="shared" si="1238"/>
        <v>780.0</v>
      </c>
      <c r="AP6566" s="89" t="str">
        <f t="shared" si="1239"/>
        <v>0.03375</v>
      </c>
      <c r="AQ6566" s="89" t="str">
        <f t="shared" si="1240"/>
        <v>3573</v>
      </c>
      <c r="AR6566" s="89" t="str">
        <f t="shared" si="1241"/>
        <v>4046</v>
      </c>
      <c r="AS6566" s="89" t="str">
        <f t="shared" si="1242"/>
        <v>7.192</v>
      </c>
      <c r="AT6566" s="89"/>
      <c r="AU6566" s="99">
        <v>14</v>
      </c>
      <c r="AV6566" s="99">
        <v>780</v>
      </c>
      <c r="AW6566" s="99">
        <v>3.3746000000000005E-2</v>
      </c>
      <c r="AX6566" s="99">
        <v>3573.2559999999999</v>
      </c>
      <c r="AY6566" s="99">
        <v>4045.7</v>
      </c>
      <c r="AZ6566" s="99">
        <v>7.1920000000000002</v>
      </c>
      <c r="BA6566" s="119" t="s">
        <v>9</v>
      </c>
      <c r="BB6566" s="4">
        <v>6566</v>
      </c>
      <c r="BC6566" s="4">
        <v>14</v>
      </c>
    </row>
    <row r="6567" spans="2:55">
      <c r="B6567">
        <v>6566</v>
      </c>
      <c r="C6567" s="5">
        <f t="shared" si="1231"/>
        <v>14</v>
      </c>
      <c r="D6567" s="5">
        <f t="shared" si="1232"/>
        <v>800</v>
      </c>
      <c r="E6567" s="5" t="str">
        <f t="shared" si="1233"/>
        <v>0.03448</v>
      </c>
      <c r="F6567" s="5" t="str">
        <f t="shared" si="1234"/>
        <v>3613</v>
      </c>
      <c r="G6567" s="5" t="str">
        <f t="shared" si="1235"/>
        <v>4096</v>
      </c>
      <c r="H6567" s="5" t="str">
        <f t="shared" si="1236"/>
        <v>7.239</v>
      </c>
      <c r="I6567" s="1" t="s">
        <v>9</v>
      </c>
      <c r="AN6567" s="89" t="str">
        <f t="shared" si="1237"/>
        <v>14.00</v>
      </c>
      <c r="AO6567" s="89" t="str">
        <f t="shared" si="1238"/>
        <v>800.0</v>
      </c>
      <c r="AP6567" s="89" t="str">
        <f t="shared" si="1239"/>
        <v>0.03448</v>
      </c>
      <c r="AQ6567" s="89" t="str">
        <f t="shared" si="1240"/>
        <v>3613</v>
      </c>
      <c r="AR6567" s="89" t="str">
        <f t="shared" si="1241"/>
        <v>4096</v>
      </c>
      <c r="AS6567" s="89" t="str">
        <f t="shared" si="1242"/>
        <v>7.239</v>
      </c>
      <c r="AT6567" s="89"/>
      <c r="AU6567" s="99">
        <v>14</v>
      </c>
      <c r="AV6567" s="99">
        <v>800</v>
      </c>
      <c r="AW6567" s="99">
        <v>3.4478999999999996E-2</v>
      </c>
      <c r="AX6567" s="99">
        <v>3613.0940000000001</v>
      </c>
      <c r="AY6567" s="99">
        <v>4095.8</v>
      </c>
      <c r="AZ6567" s="99">
        <v>7.2390999999999996</v>
      </c>
      <c r="BA6567" s="119" t="s">
        <v>9</v>
      </c>
      <c r="BB6567" s="4">
        <v>6567</v>
      </c>
      <c r="BC6567" s="4">
        <v>14</v>
      </c>
    </row>
    <row r="6568" spans="2:55">
      <c r="B6568">
        <v>6567</v>
      </c>
      <c r="C6568" s="5">
        <f t="shared" si="1231"/>
        <v>14</v>
      </c>
      <c r="D6568" s="5">
        <f t="shared" si="1232"/>
        <v>820</v>
      </c>
      <c r="E6568" s="5" t="str">
        <f t="shared" si="1233"/>
        <v>0.03521</v>
      </c>
      <c r="F6568" s="5" t="str">
        <f t="shared" si="1234"/>
        <v>3653</v>
      </c>
      <c r="G6568" s="5" t="str">
        <f t="shared" si="1235"/>
        <v>4146</v>
      </c>
      <c r="H6568" s="5" t="str">
        <f t="shared" si="1236"/>
        <v>7.285</v>
      </c>
      <c r="I6568" s="1" t="s">
        <v>9</v>
      </c>
      <c r="AN6568" s="89" t="str">
        <f t="shared" si="1237"/>
        <v>14.00</v>
      </c>
      <c r="AO6568" s="89" t="str">
        <f t="shared" si="1238"/>
        <v>820.0</v>
      </c>
      <c r="AP6568" s="89" t="str">
        <f t="shared" si="1239"/>
        <v>0.03521</v>
      </c>
      <c r="AQ6568" s="89" t="str">
        <f t="shared" si="1240"/>
        <v>3653</v>
      </c>
      <c r="AR6568" s="89" t="str">
        <f t="shared" si="1241"/>
        <v>4146</v>
      </c>
      <c r="AS6568" s="89" t="str">
        <f t="shared" si="1242"/>
        <v>7.285</v>
      </c>
      <c r="AT6568" s="89"/>
      <c r="AU6568" s="99">
        <v>14</v>
      </c>
      <c r="AV6568" s="99">
        <v>820</v>
      </c>
      <c r="AW6568" s="99">
        <v>3.5207000000000002E-2</v>
      </c>
      <c r="AX6568" s="99">
        <v>3653.0019999999995</v>
      </c>
      <c r="AY6568" s="99">
        <v>4145.8999999999996</v>
      </c>
      <c r="AZ6568" s="99">
        <v>7.2854000000000001</v>
      </c>
      <c r="BA6568" s="119" t="s">
        <v>9</v>
      </c>
      <c r="BB6568" s="4">
        <v>6568</v>
      </c>
      <c r="BC6568" s="4">
        <v>14</v>
      </c>
    </row>
    <row r="6569" spans="2:55">
      <c r="B6569">
        <v>6568</v>
      </c>
      <c r="C6569" s="5">
        <f t="shared" si="1231"/>
        <v>14</v>
      </c>
      <c r="D6569" s="5">
        <f t="shared" si="1232"/>
        <v>840</v>
      </c>
      <c r="E6569" s="5" t="str">
        <f t="shared" si="1233"/>
        <v>0.03593</v>
      </c>
      <c r="F6569" s="5" t="str">
        <f t="shared" si="1234"/>
        <v>3693</v>
      </c>
      <c r="G6569" s="5" t="str">
        <f t="shared" si="1235"/>
        <v>4196</v>
      </c>
      <c r="H6569" s="5" t="str">
        <f t="shared" si="1236"/>
        <v>7.331</v>
      </c>
      <c r="I6569" s="1" t="s">
        <v>9</v>
      </c>
      <c r="AN6569" s="89" t="str">
        <f t="shared" si="1237"/>
        <v>14.00</v>
      </c>
      <c r="AO6569" s="89" t="str">
        <f t="shared" si="1238"/>
        <v>840.0</v>
      </c>
      <c r="AP6569" s="89" t="str">
        <f t="shared" si="1239"/>
        <v>0.03593</v>
      </c>
      <c r="AQ6569" s="89" t="str">
        <f t="shared" si="1240"/>
        <v>3693</v>
      </c>
      <c r="AR6569" s="89" t="str">
        <f t="shared" si="1241"/>
        <v>4196</v>
      </c>
      <c r="AS6569" s="89" t="str">
        <f t="shared" si="1242"/>
        <v>7.331</v>
      </c>
      <c r="AT6569" s="89"/>
      <c r="AU6569" s="99">
        <v>14</v>
      </c>
      <c r="AV6569" s="99">
        <v>840</v>
      </c>
      <c r="AW6569" s="99">
        <v>3.5930999999999998E-2</v>
      </c>
      <c r="AX6569" s="99">
        <v>3693.0660000000003</v>
      </c>
      <c r="AY6569" s="99">
        <v>4196.1000000000004</v>
      </c>
      <c r="AZ6569" s="99">
        <v>7.3308999999999997</v>
      </c>
      <c r="BA6569" s="119" t="s">
        <v>9</v>
      </c>
      <c r="BB6569" s="4">
        <v>6569</v>
      </c>
      <c r="BC6569" s="4">
        <v>14</v>
      </c>
    </row>
    <row r="6570" spans="2:55">
      <c r="B6570">
        <v>6569</v>
      </c>
      <c r="C6570" s="5">
        <f t="shared" si="1231"/>
        <v>14</v>
      </c>
      <c r="D6570" s="5">
        <f t="shared" si="1232"/>
        <v>860</v>
      </c>
      <c r="E6570" s="5" t="str">
        <f t="shared" si="1233"/>
        <v>0.03665</v>
      </c>
      <c r="F6570" s="5" t="str">
        <f t="shared" si="1234"/>
        <v>3733</v>
      </c>
      <c r="G6570" s="5" t="str">
        <f t="shared" si="1235"/>
        <v>4246</v>
      </c>
      <c r="H6570" s="5" t="str">
        <f t="shared" si="1236"/>
        <v>7.376</v>
      </c>
      <c r="I6570" s="1" t="s">
        <v>9</v>
      </c>
      <c r="AN6570" s="89" t="str">
        <f t="shared" si="1237"/>
        <v>14.00</v>
      </c>
      <c r="AO6570" s="89" t="str">
        <f t="shared" si="1238"/>
        <v>860.0</v>
      </c>
      <c r="AP6570" s="89" t="str">
        <f t="shared" si="1239"/>
        <v>0.03665</v>
      </c>
      <c r="AQ6570" s="89" t="str">
        <f t="shared" si="1240"/>
        <v>3733</v>
      </c>
      <c r="AR6570" s="89" t="str">
        <f t="shared" si="1241"/>
        <v>4246</v>
      </c>
      <c r="AS6570" s="89" t="str">
        <f t="shared" si="1242"/>
        <v>7.376</v>
      </c>
      <c r="AT6570" s="89"/>
      <c r="AU6570" s="99">
        <v>14</v>
      </c>
      <c r="AV6570" s="99">
        <v>860</v>
      </c>
      <c r="AW6570" s="99">
        <v>3.6650000000000002E-2</v>
      </c>
      <c r="AX6570" s="99">
        <v>3733.2999999999997</v>
      </c>
      <c r="AY6570" s="99">
        <v>4246.3999999999996</v>
      </c>
      <c r="AZ6570" s="99">
        <v>7.3757000000000001</v>
      </c>
      <c r="BA6570" s="119" t="s">
        <v>9</v>
      </c>
      <c r="BB6570" s="4">
        <v>6570</v>
      </c>
      <c r="BC6570" s="4">
        <v>14</v>
      </c>
    </row>
    <row r="6571" spans="2:55">
      <c r="B6571">
        <v>6570</v>
      </c>
      <c r="C6571" s="5">
        <f t="shared" si="1231"/>
        <v>14</v>
      </c>
      <c r="D6571" s="5">
        <f t="shared" si="1232"/>
        <v>880</v>
      </c>
      <c r="E6571" s="5" t="str">
        <f t="shared" si="1233"/>
        <v>0.03737</v>
      </c>
      <c r="F6571" s="5" t="str">
        <f t="shared" si="1234"/>
        <v>3774</v>
      </c>
      <c r="G6571" s="5" t="str">
        <f t="shared" si="1235"/>
        <v>4297</v>
      </c>
      <c r="H6571" s="5" t="str">
        <f t="shared" si="1236"/>
        <v>7.420</v>
      </c>
      <c r="I6571" s="1" t="s">
        <v>9</v>
      </c>
      <c r="AN6571" s="89" t="str">
        <f t="shared" si="1237"/>
        <v>14.00</v>
      </c>
      <c r="AO6571" s="89" t="str">
        <f t="shared" si="1238"/>
        <v>880.0</v>
      </c>
      <c r="AP6571" s="89" t="str">
        <f t="shared" si="1239"/>
        <v>0.03737</v>
      </c>
      <c r="AQ6571" s="89" t="str">
        <f t="shared" si="1240"/>
        <v>3774</v>
      </c>
      <c r="AR6571" s="89" t="str">
        <f t="shared" si="1241"/>
        <v>4297</v>
      </c>
      <c r="AS6571" s="89" t="str">
        <f t="shared" si="1242"/>
        <v>7.420</v>
      </c>
      <c r="AT6571" s="89"/>
      <c r="AU6571" s="99">
        <v>14</v>
      </c>
      <c r="AV6571" s="99">
        <v>880</v>
      </c>
      <c r="AW6571" s="99">
        <v>3.7366999999999997E-2</v>
      </c>
      <c r="AX6571" s="99">
        <v>3773.6620000000003</v>
      </c>
      <c r="AY6571" s="99">
        <v>4296.8</v>
      </c>
      <c r="AZ6571" s="99">
        <v>7.4198000000000004</v>
      </c>
      <c r="BA6571" s="119" t="s">
        <v>9</v>
      </c>
      <c r="BB6571" s="4">
        <v>6571</v>
      </c>
      <c r="BC6571" s="4">
        <v>14</v>
      </c>
    </row>
    <row r="6572" spans="2:55">
      <c r="B6572">
        <v>6571</v>
      </c>
      <c r="C6572" s="5">
        <f t="shared" si="1231"/>
        <v>14</v>
      </c>
      <c r="D6572" s="5">
        <f t="shared" si="1232"/>
        <v>900</v>
      </c>
      <c r="E6572" s="5" t="str">
        <f t="shared" si="1233"/>
        <v>0.03808</v>
      </c>
      <c r="F6572" s="5" t="str">
        <f t="shared" si="1234"/>
        <v>3814</v>
      </c>
      <c r="G6572" s="5" t="str">
        <f t="shared" si="1235"/>
        <v>4347</v>
      </c>
      <c r="H6572" s="5" t="str">
        <f t="shared" si="1236"/>
        <v>7.463</v>
      </c>
      <c r="I6572" s="1" t="s">
        <v>9</v>
      </c>
      <c r="AN6572" s="89" t="str">
        <f t="shared" si="1237"/>
        <v>14.00</v>
      </c>
      <c r="AO6572" s="89" t="str">
        <f t="shared" si="1238"/>
        <v>900.0</v>
      </c>
      <c r="AP6572" s="89" t="str">
        <f t="shared" si="1239"/>
        <v>0.03808</v>
      </c>
      <c r="AQ6572" s="89" t="str">
        <f t="shared" si="1240"/>
        <v>3814</v>
      </c>
      <c r="AR6572" s="89" t="str">
        <f t="shared" si="1241"/>
        <v>4347</v>
      </c>
      <c r="AS6572" s="89" t="str">
        <f t="shared" si="1242"/>
        <v>7.463</v>
      </c>
      <c r="AT6572" s="89"/>
      <c r="AU6572" s="99">
        <v>14</v>
      </c>
      <c r="AV6572" s="99">
        <v>900</v>
      </c>
      <c r="AW6572" s="99">
        <v>3.8079999999999996E-2</v>
      </c>
      <c r="AX6572" s="99">
        <v>3814.2799999999997</v>
      </c>
      <c r="AY6572" s="99">
        <v>4347.3999999999996</v>
      </c>
      <c r="AZ6572" s="99">
        <v>7.4631999999999996</v>
      </c>
      <c r="BA6572" s="119" t="s">
        <v>9</v>
      </c>
      <c r="BB6572" s="4">
        <v>6572</v>
      </c>
      <c r="BC6572" s="4">
        <v>14</v>
      </c>
    </row>
    <row r="6573" spans="2:55">
      <c r="B6573">
        <v>6572</v>
      </c>
      <c r="C6573" s="5">
        <f t="shared" si="1231"/>
        <v>14</v>
      </c>
      <c r="D6573" s="5">
        <f t="shared" si="1232"/>
        <v>920</v>
      </c>
      <c r="E6573" s="5" t="str">
        <f t="shared" si="1233"/>
        <v>0.03879</v>
      </c>
      <c r="F6573" s="5" t="str">
        <f t="shared" si="1234"/>
        <v>3855</v>
      </c>
      <c r="G6573" s="5" t="str">
        <f t="shared" si="1235"/>
        <v>4398</v>
      </c>
      <c r="H6573" s="5" t="str">
        <f t="shared" si="1236"/>
        <v>7.506</v>
      </c>
      <c r="I6573" s="1" t="s">
        <v>9</v>
      </c>
      <c r="AN6573" s="89" t="str">
        <f t="shared" si="1237"/>
        <v>14.00</v>
      </c>
      <c r="AO6573" s="89" t="str">
        <f t="shared" si="1238"/>
        <v>920.0</v>
      </c>
      <c r="AP6573" s="89" t="str">
        <f t="shared" si="1239"/>
        <v>0.03879</v>
      </c>
      <c r="AQ6573" s="89" t="str">
        <f t="shared" si="1240"/>
        <v>3855</v>
      </c>
      <c r="AR6573" s="89" t="str">
        <f t="shared" si="1241"/>
        <v>4398</v>
      </c>
      <c r="AS6573" s="89" t="str">
        <f t="shared" si="1242"/>
        <v>7.506</v>
      </c>
      <c r="AT6573" s="89"/>
      <c r="AU6573" s="99">
        <v>14</v>
      </c>
      <c r="AV6573" s="99">
        <v>920</v>
      </c>
      <c r="AW6573" s="99">
        <v>3.8789999999999998E-2</v>
      </c>
      <c r="AX6573" s="99">
        <v>3854.94</v>
      </c>
      <c r="AY6573" s="99">
        <v>4398</v>
      </c>
      <c r="AZ6573" s="99">
        <v>7.5060000000000002</v>
      </c>
      <c r="BA6573" s="119" t="s">
        <v>9</v>
      </c>
      <c r="BB6573" s="4">
        <v>6573</v>
      </c>
      <c r="BC6573" s="4">
        <v>14</v>
      </c>
    </row>
    <row r="6574" spans="2:55">
      <c r="B6574">
        <v>6573</v>
      </c>
      <c r="C6574" s="5">
        <f t="shared" si="1231"/>
        <v>14</v>
      </c>
      <c r="D6574" s="5">
        <f t="shared" si="1232"/>
        <v>940</v>
      </c>
      <c r="E6574" s="5" t="str">
        <f t="shared" si="1233"/>
        <v>0.03950</v>
      </c>
      <c r="F6574" s="5" t="str">
        <f t="shared" si="1234"/>
        <v>3896</v>
      </c>
      <c r="G6574" s="5" t="str">
        <f t="shared" si="1235"/>
        <v>4449</v>
      </c>
      <c r="H6574" s="5" t="str">
        <f t="shared" si="1236"/>
        <v>7.548</v>
      </c>
      <c r="I6574" s="1" t="s">
        <v>9</v>
      </c>
      <c r="AN6574" s="89" t="str">
        <f t="shared" si="1237"/>
        <v>14.00</v>
      </c>
      <c r="AO6574" s="89" t="str">
        <f t="shared" si="1238"/>
        <v>940.0</v>
      </c>
      <c r="AP6574" s="89" t="str">
        <f t="shared" si="1239"/>
        <v>0.03950</v>
      </c>
      <c r="AQ6574" s="89" t="str">
        <f t="shared" si="1240"/>
        <v>3896</v>
      </c>
      <c r="AR6574" s="89" t="str">
        <f t="shared" si="1241"/>
        <v>4449</v>
      </c>
      <c r="AS6574" s="89" t="str">
        <f t="shared" si="1242"/>
        <v>7.548</v>
      </c>
      <c r="AT6574" s="89"/>
      <c r="AU6574" s="99">
        <v>14</v>
      </c>
      <c r="AV6574" s="99">
        <v>940</v>
      </c>
      <c r="AW6574" s="99">
        <v>3.9497999999999998E-2</v>
      </c>
      <c r="AX6574" s="99">
        <v>3895.8280000000004</v>
      </c>
      <c r="AY6574" s="99">
        <v>4448.8</v>
      </c>
      <c r="AZ6574" s="99">
        <v>7.5483000000000002</v>
      </c>
      <c r="BA6574" s="119" t="s">
        <v>9</v>
      </c>
      <c r="BB6574" s="4">
        <v>6574</v>
      </c>
      <c r="BC6574" s="4">
        <v>14</v>
      </c>
    </row>
    <row r="6575" spans="2:55">
      <c r="B6575">
        <v>6574</v>
      </c>
      <c r="C6575" s="5">
        <f t="shared" si="1231"/>
        <v>14</v>
      </c>
      <c r="D6575" s="5">
        <f t="shared" si="1232"/>
        <v>960</v>
      </c>
      <c r="E6575" s="5" t="str">
        <f t="shared" si="1233"/>
        <v>0.04020</v>
      </c>
      <c r="F6575" s="5" t="str">
        <f t="shared" si="1234"/>
        <v>3937</v>
      </c>
      <c r="G6575" s="5" t="str">
        <f t="shared" si="1235"/>
        <v>4500.</v>
      </c>
      <c r="H6575" s="5" t="str">
        <f t="shared" si="1236"/>
        <v>7.590</v>
      </c>
      <c r="I6575" s="1" t="s">
        <v>9</v>
      </c>
      <c r="AN6575" s="89" t="str">
        <f t="shared" si="1237"/>
        <v>14.00</v>
      </c>
      <c r="AO6575" s="89" t="str">
        <f t="shared" si="1238"/>
        <v>960.0</v>
      </c>
      <c r="AP6575" s="89" t="str">
        <f t="shared" si="1239"/>
        <v>0.04020</v>
      </c>
      <c r="AQ6575" s="89" t="str">
        <f t="shared" si="1240"/>
        <v>3937</v>
      </c>
      <c r="AR6575" s="89" t="str">
        <f t="shared" si="1241"/>
        <v>4500.</v>
      </c>
      <c r="AS6575" s="89" t="str">
        <f t="shared" si="1242"/>
        <v>7.590</v>
      </c>
      <c r="AT6575" s="89"/>
      <c r="AU6575" s="99">
        <v>14</v>
      </c>
      <c r="AV6575" s="99">
        <v>960</v>
      </c>
      <c r="AW6575" s="99">
        <v>4.0203000000000003E-2</v>
      </c>
      <c r="AX6575" s="99">
        <v>3936.9580000000001</v>
      </c>
      <c r="AY6575" s="99">
        <v>4499.8</v>
      </c>
      <c r="AZ6575" s="99">
        <v>7.5899000000000001</v>
      </c>
      <c r="BA6575" s="119" t="s">
        <v>9</v>
      </c>
      <c r="BB6575" s="4">
        <v>6575</v>
      </c>
      <c r="BC6575" s="4">
        <v>14</v>
      </c>
    </row>
    <row r="6576" spans="2:55">
      <c r="B6576">
        <v>6575</v>
      </c>
      <c r="C6576" s="5">
        <f t="shared" si="1231"/>
        <v>14</v>
      </c>
      <c r="D6576" s="5">
        <f t="shared" si="1232"/>
        <v>980</v>
      </c>
      <c r="E6576" s="5" t="str">
        <f t="shared" si="1233"/>
        <v>0.04091</v>
      </c>
      <c r="F6576" s="5" t="str">
        <f t="shared" si="1234"/>
        <v>3978</v>
      </c>
      <c r="G6576" s="5" t="str">
        <f t="shared" si="1235"/>
        <v>4551</v>
      </c>
      <c r="H6576" s="5" t="str">
        <f t="shared" si="1236"/>
        <v>7.631</v>
      </c>
      <c r="I6576" s="1" t="s">
        <v>9</v>
      </c>
      <c r="AN6576" s="89" t="str">
        <f t="shared" si="1237"/>
        <v>14.00</v>
      </c>
      <c r="AO6576" s="89" t="str">
        <f t="shared" si="1238"/>
        <v>980.0</v>
      </c>
      <c r="AP6576" s="89" t="str">
        <f t="shared" si="1239"/>
        <v>0.04091</v>
      </c>
      <c r="AQ6576" s="89" t="str">
        <f t="shared" si="1240"/>
        <v>3978</v>
      </c>
      <c r="AR6576" s="89" t="str">
        <f t="shared" si="1241"/>
        <v>4551</v>
      </c>
      <c r="AS6576" s="89" t="str">
        <f t="shared" si="1242"/>
        <v>7.631</v>
      </c>
      <c r="AT6576" s="89"/>
      <c r="AU6576" s="99">
        <v>14</v>
      </c>
      <c r="AV6576" s="99">
        <v>980</v>
      </c>
      <c r="AW6576" s="99">
        <v>4.0905000000000004E-2</v>
      </c>
      <c r="AX6576" s="99">
        <v>3978.2299999999996</v>
      </c>
      <c r="AY6576" s="99">
        <v>4550.8999999999996</v>
      </c>
      <c r="AZ6576" s="99">
        <v>7.6310000000000002</v>
      </c>
      <c r="BA6576" s="119" t="s">
        <v>9</v>
      </c>
      <c r="BB6576" s="4">
        <v>6576</v>
      </c>
      <c r="BC6576" s="4">
        <v>14</v>
      </c>
    </row>
    <row r="6577" spans="2:55">
      <c r="B6577">
        <v>6576</v>
      </c>
      <c r="C6577" s="5">
        <f t="shared" si="1231"/>
        <v>14</v>
      </c>
      <c r="D6577" s="5">
        <f t="shared" si="1232"/>
        <v>1000</v>
      </c>
      <c r="E6577" s="5" t="str">
        <f t="shared" si="1233"/>
        <v>0.04161</v>
      </c>
      <c r="F6577" s="5" t="str">
        <f t="shared" si="1234"/>
        <v>4020.</v>
      </c>
      <c r="G6577" s="5" t="str">
        <f t="shared" si="1235"/>
        <v>4602</v>
      </c>
      <c r="H6577" s="5" t="str">
        <f t="shared" si="1236"/>
        <v>7.672</v>
      </c>
      <c r="I6577" s="1" t="s">
        <v>9</v>
      </c>
      <c r="AN6577" s="89" t="str">
        <f t="shared" si="1237"/>
        <v>14.00</v>
      </c>
      <c r="AO6577" s="89" t="str">
        <f t="shared" si="1238"/>
        <v>1000.</v>
      </c>
      <c r="AP6577" s="89" t="str">
        <f t="shared" si="1239"/>
        <v>0.04161</v>
      </c>
      <c r="AQ6577" s="89" t="str">
        <f t="shared" si="1240"/>
        <v>4020.</v>
      </c>
      <c r="AR6577" s="89" t="str">
        <f t="shared" si="1241"/>
        <v>4602</v>
      </c>
      <c r="AS6577" s="89" t="str">
        <f t="shared" si="1242"/>
        <v>7.672</v>
      </c>
      <c r="AT6577" s="89"/>
      <c r="AU6577" s="99">
        <v>14</v>
      </c>
      <c r="AV6577" s="99">
        <v>1000</v>
      </c>
      <c r="AW6577" s="99">
        <v>4.1604999999999996E-2</v>
      </c>
      <c r="AX6577" s="99">
        <v>4019.6300000000006</v>
      </c>
      <c r="AY6577" s="99">
        <v>4602.1000000000004</v>
      </c>
      <c r="AZ6577" s="99">
        <v>7.6715999999999998</v>
      </c>
      <c r="BA6577" s="119" t="s">
        <v>9</v>
      </c>
      <c r="BB6577" s="4">
        <v>6577</v>
      </c>
      <c r="BC6577" s="4">
        <v>14</v>
      </c>
    </row>
    <row r="6578" spans="2:55">
      <c r="B6578">
        <v>6577</v>
      </c>
      <c r="C6578" s="5">
        <f t="shared" si="1231"/>
        <v>14</v>
      </c>
      <c r="D6578" s="5">
        <f t="shared" si="1232"/>
        <v>1100</v>
      </c>
      <c r="E6578" s="5" t="str">
        <f t="shared" si="1233"/>
        <v>0.04508</v>
      </c>
      <c r="F6578" s="5" t="str">
        <f t="shared" si="1234"/>
        <v>4230.</v>
      </c>
      <c r="G6578" s="5" t="str">
        <f t="shared" si="1235"/>
        <v>4861</v>
      </c>
      <c r="H6578" s="5" t="str">
        <f t="shared" si="1236"/>
        <v>7.867</v>
      </c>
      <c r="I6578" s="1" t="s">
        <v>9</v>
      </c>
      <c r="AN6578" s="89" t="str">
        <f t="shared" si="1237"/>
        <v>14.00</v>
      </c>
      <c r="AO6578" s="89" t="str">
        <f t="shared" si="1238"/>
        <v>1100.</v>
      </c>
      <c r="AP6578" s="89" t="str">
        <f t="shared" si="1239"/>
        <v>0.04508</v>
      </c>
      <c r="AQ6578" s="89" t="str">
        <f t="shared" si="1240"/>
        <v>4230.</v>
      </c>
      <c r="AR6578" s="89" t="str">
        <f t="shared" si="1241"/>
        <v>4861</v>
      </c>
      <c r="AS6578" s="89" t="str">
        <f t="shared" si="1242"/>
        <v>7.867</v>
      </c>
      <c r="AT6578" s="89"/>
      <c r="AU6578" s="99">
        <v>14</v>
      </c>
      <c r="AV6578" s="99">
        <v>1100</v>
      </c>
      <c r="AW6578" s="99">
        <v>4.5079000000000001E-2</v>
      </c>
      <c r="AX6578" s="99">
        <v>4229.7939999999999</v>
      </c>
      <c r="AY6578" s="99">
        <v>4860.8999999999996</v>
      </c>
      <c r="AZ6578" s="99">
        <v>7.8673000000000002</v>
      </c>
      <c r="BA6578" s="119" t="s">
        <v>9</v>
      </c>
      <c r="BB6578" s="4">
        <v>6578</v>
      </c>
      <c r="BC6578" s="4">
        <v>14</v>
      </c>
    </row>
    <row r="6579" spans="2:55">
      <c r="B6579">
        <v>6578</v>
      </c>
      <c r="C6579" s="5">
        <f t="shared" si="1231"/>
        <v>14</v>
      </c>
      <c r="D6579" s="5">
        <f t="shared" si="1232"/>
        <v>1200</v>
      </c>
      <c r="E6579" s="5" t="str">
        <f t="shared" si="1233"/>
        <v>0.04852</v>
      </c>
      <c r="F6579" s="5" t="str">
        <f t="shared" si="1234"/>
        <v>4445</v>
      </c>
      <c r="G6579" s="5" t="str">
        <f t="shared" si="1235"/>
        <v>5124</v>
      </c>
      <c r="H6579" s="5" t="str">
        <f t="shared" si="1236"/>
        <v>8.052</v>
      </c>
      <c r="I6579" s="1" t="s">
        <v>9</v>
      </c>
      <c r="AN6579" s="89" t="str">
        <f t="shared" si="1237"/>
        <v>14.00</v>
      </c>
      <c r="AO6579" s="89" t="str">
        <f t="shared" si="1238"/>
        <v>1200.</v>
      </c>
      <c r="AP6579" s="89" t="str">
        <f t="shared" si="1239"/>
        <v>0.04852</v>
      </c>
      <c r="AQ6579" s="89" t="str">
        <f t="shared" si="1240"/>
        <v>4445</v>
      </c>
      <c r="AR6579" s="89" t="str">
        <f t="shared" si="1241"/>
        <v>5124</v>
      </c>
      <c r="AS6579" s="89" t="str">
        <f t="shared" si="1242"/>
        <v>8.052</v>
      </c>
      <c r="AT6579" s="89"/>
      <c r="AU6579" s="99">
        <v>14</v>
      </c>
      <c r="AV6579" s="99">
        <v>1200</v>
      </c>
      <c r="AW6579" s="99">
        <v>4.8515999999999997E-2</v>
      </c>
      <c r="AX6579" s="99">
        <v>4444.9759999999997</v>
      </c>
      <c r="AY6579" s="99">
        <v>5124.2</v>
      </c>
      <c r="AZ6579" s="99">
        <v>8.0523000000000007</v>
      </c>
      <c r="BA6579" s="119" t="s">
        <v>9</v>
      </c>
      <c r="BB6579" s="4">
        <v>6579</v>
      </c>
      <c r="BC6579" s="4">
        <v>14</v>
      </c>
    </row>
    <row r="6580" spans="2:55">
      <c r="B6580">
        <v>6579</v>
      </c>
      <c r="C6580" s="5">
        <f t="shared" si="1231"/>
        <v>14</v>
      </c>
      <c r="D6580" s="5">
        <f t="shared" si="1232"/>
        <v>1300</v>
      </c>
      <c r="E6580" s="5" t="str">
        <f t="shared" si="1233"/>
        <v>0.05193</v>
      </c>
      <c r="F6580" s="5" t="str">
        <f t="shared" si="1234"/>
        <v>4665</v>
      </c>
      <c r="G6580" s="5" t="str">
        <f t="shared" si="1235"/>
        <v>5392</v>
      </c>
      <c r="H6580" s="5" t="str">
        <f t="shared" si="1236"/>
        <v>8.228</v>
      </c>
      <c r="I6580" s="1" t="s">
        <v>9</v>
      </c>
      <c r="AN6580" s="89" t="str">
        <f t="shared" si="1237"/>
        <v>14.00</v>
      </c>
      <c r="AO6580" s="89" t="str">
        <f t="shared" si="1238"/>
        <v>1300.</v>
      </c>
      <c r="AP6580" s="89" t="str">
        <f t="shared" si="1239"/>
        <v>0.05193</v>
      </c>
      <c r="AQ6580" s="89" t="str">
        <f t="shared" si="1240"/>
        <v>4665</v>
      </c>
      <c r="AR6580" s="89" t="str">
        <f t="shared" si="1241"/>
        <v>5392</v>
      </c>
      <c r="AS6580" s="89" t="str">
        <f t="shared" si="1242"/>
        <v>8.228</v>
      </c>
      <c r="AT6580" s="89"/>
      <c r="AU6580" s="99">
        <v>14</v>
      </c>
      <c r="AV6580" s="99">
        <v>1300</v>
      </c>
      <c r="AW6580" s="99">
        <v>5.1924999999999999E-2</v>
      </c>
      <c r="AX6580" s="99">
        <v>4664.8500000000004</v>
      </c>
      <c r="AY6580" s="99">
        <v>5391.8</v>
      </c>
      <c r="AZ6580" s="99">
        <v>8.2279999999999998</v>
      </c>
      <c r="BA6580" s="119" t="s">
        <v>9</v>
      </c>
      <c r="BB6580" s="4">
        <v>6580</v>
      </c>
      <c r="BC6580" s="4">
        <v>14</v>
      </c>
    </row>
    <row r="6581" spans="2:55">
      <c r="B6581">
        <v>6580</v>
      </c>
      <c r="C6581" s="5">
        <f t="shared" si="1231"/>
        <v>14</v>
      </c>
      <c r="D6581" s="5">
        <f t="shared" si="1232"/>
        <v>1400</v>
      </c>
      <c r="E6581" s="5" t="str">
        <f t="shared" si="1233"/>
        <v>0.05531</v>
      </c>
      <c r="F6581" s="5" t="str">
        <f t="shared" si="1234"/>
        <v>4889</v>
      </c>
      <c r="G6581" s="5" t="str">
        <f t="shared" si="1235"/>
        <v>5664</v>
      </c>
      <c r="H6581" s="5" t="str">
        <f t="shared" si="1236"/>
        <v>8.396</v>
      </c>
      <c r="I6581" s="1" t="s">
        <v>9</v>
      </c>
      <c r="AN6581" s="89" t="str">
        <f t="shared" si="1237"/>
        <v>14.00</v>
      </c>
      <c r="AO6581" s="89" t="str">
        <f t="shared" si="1238"/>
        <v>1400.</v>
      </c>
      <c r="AP6581" s="89" t="str">
        <f t="shared" si="1239"/>
        <v>0.05531</v>
      </c>
      <c r="AQ6581" s="89" t="str">
        <f t="shared" si="1240"/>
        <v>4889</v>
      </c>
      <c r="AR6581" s="89" t="str">
        <f t="shared" si="1241"/>
        <v>5664</v>
      </c>
      <c r="AS6581" s="89" t="str">
        <f t="shared" si="1242"/>
        <v>8.396</v>
      </c>
      <c r="AT6581" s="89"/>
      <c r="AU6581" s="99">
        <v>14</v>
      </c>
      <c r="AV6581" s="99">
        <v>1400</v>
      </c>
      <c r="AW6581" s="99">
        <v>5.5314000000000002E-2</v>
      </c>
      <c r="AX6581" s="99">
        <v>4889.4040000000005</v>
      </c>
      <c r="AY6581" s="99">
        <v>5663.8</v>
      </c>
      <c r="AZ6581" s="99">
        <v>8.3956</v>
      </c>
      <c r="BA6581" s="119" t="s">
        <v>9</v>
      </c>
      <c r="BB6581" s="4">
        <v>6581</v>
      </c>
      <c r="BC6581" s="4">
        <v>14</v>
      </c>
    </row>
    <row r="6582" spans="2:55">
      <c r="B6582">
        <v>6581</v>
      </c>
      <c r="C6582" s="5">
        <f t="shared" si="1231"/>
        <v>14</v>
      </c>
      <c r="D6582" s="5">
        <f t="shared" si="1232"/>
        <v>1500</v>
      </c>
      <c r="E6582" s="5" t="str">
        <f t="shared" si="1233"/>
        <v>0.05869</v>
      </c>
      <c r="F6582" s="5" t="str">
        <f t="shared" si="1234"/>
        <v>5118</v>
      </c>
      <c r="G6582" s="5" t="str">
        <f t="shared" si="1235"/>
        <v>5940.</v>
      </c>
      <c r="H6582" s="5" t="str">
        <f t="shared" si="1236"/>
        <v>8.556</v>
      </c>
      <c r="I6582" s="1" t="s">
        <v>9</v>
      </c>
      <c r="AN6582" s="89" t="str">
        <f t="shared" si="1237"/>
        <v>14.00</v>
      </c>
      <c r="AO6582" s="89" t="str">
        <f t="shared" si="1238"/>
        <v>1500.</v>
      </c>
      <c r="AP6582" s="89" t="str">
        <f t="shared" si="1239"/>
        <v>0.05869</v>
      </c>
      <c r="AQ6582" s="89" t="str">
        <f t="shared" si="1240"/>
        <v>5118</v>
      </c>
      <c r="AR6582" s="89" t="str">
        <f t="shared" si="1241"/>
        <v>5940.</v>
      </c>
      <c r="AS6582" s="89" t="str">
        <f t="shared" si="1242"/>
        <v>8.556</v>
      </c>
      <c r="AT6582" s="89"/>
      <c r="AU6582" s="99">
        <v>14</v>
      </c>
      <c r="AV6582" s="99">
        <v>1500</v>
      </c>
      <c r="AW6582" s="99">
        <v>5.8686999999999996E-2</v>
      </c>
      <c r="AX6582" s="99">
        <v>5118.2819999999992</v>
      </c>
      <c r="AY6582" s="99">
        <v>5939.9</v>
      </c>
      <c r="AZ6582" s="99">
        <v>8.5558999999999994</v>
      </c>
      <c r="BA6582" s="119" t="s">
        <v>9</v>
      </c>
      <c r="BB6582" s="4">
        <v>6582</v>
      </c>
      <c r="BC6582" s="4">
        <v>14</v>
      </c>
    </row>
    <row r="6583" spans="2:55">
      <c r="B6583">
        <v>6582</v>
      </c>
      <c r="C6583" s="5">
        <f t="shared" si="1231"/>
        <v>14</v>
      </c>
      <c r="D6583" s="5">
        <f t="shared" si="1232"/>
        <v>1600</v>
      </c>
      <c r="E6583" s="5" t="str">
        <f t="shared" si="1233"/>
        <v>0.06205</v>
      </c>
      <c r="F6583" s="5" t="str">
        <f t="shared" si="1234"/>
        <v>5351</v>
      </c>
      <c r="G6583" s="5" t="str">
        <f t="shared" si="1235"/>
        <v>6220.</v>
      </c>
      <c r="H6583" s="5" t="str">
        <f t="shared" si="1236"/>
        <v>8.710</v>
      </c>
      <c r="I6583" s="1" t="s">
        <v>9</v>
      </c>
      <c r="AN6583" s="89" t="str">
        <f t="shared" si="1237"/>
        <v>14.00</v>
      </c>
      <c r="AO6583" s="89" t="str">
        <f t="shared" si="1238"/>
        <v>1600.</v>
      </c>
      <c r="AP6583" s="89" t="str">
        <f t="shared" si="1239"/>
        <v>0.06205</v>
      </c>
      <c r="AQ6583" s="89" t="str">
        <f t="shared" si="1240"/>
        <v>5351</v>
      </c>
      <c r="AR6583" s="89" t="str">
        <f t="shared" si="1241"/>
        <v>6220.</v>
      </c>
      <c r="AS6583" s="89" t="str">
        <f t="shared" si="1242"/>
        <v>8.710</v>
      </c>
      <c r="AT6583" s="89"/>
      <c r="AU6583" s="99">
        <v>14</v>
      </c>
      <c r="AV6583" s="99">
        <v>1600</v>
      </c>
      <c r="AW6583" s="99">
        <v>6.2046999999999998E-2</v>
      </c>
      <c r="AX6583" s="99">
        <v>5351.2419999999993</v>
      </c>
      <c r="AY6583" s="99">
        <v>6219.9</v>
      </c>
      <c r="AZ6583" s="99">
        <v>8.7095000000000002</v>
      </c>
      <c r="BA6583" s="119" t="s">
        <v>9</v>
      </c>
      <c r="BB6583" s="4">
        <v>6583</v>
      </c>
      <c r="BC6583" s="4">
        <v>14</v>
      </c>
    </row>
    <row r="6584" spans="2:55">
      <c r="B6584">
        <v>6583</v>
      </c>
      <c r="C6584" s="5">
        <f t="shared" si="1231"/>
        <v>14</v>
      </c>
      <c r="D6584" s="5">
        <f t="shared" si="1232"/>
        <v>1800</v>
      </c>
      <c r="E6584" s="5" t="str">
        <f t="shared" si="1233"/>
        <v>0.06874</v>
      </c>
      <c r="F6584" s="5" t="str">
        <f t="shared" si="1234"/>
        <v>5828</v>
      </c>
      <c r="G6584" s="5" t="str">
        <f t="shared" si="1235"/>
        <v>6791</v>
      </c>
      <c r="H6584" s="5" t="str">
        <f t="shared" si="1236"/>
        <v>8.999</v>
      </c>
      <c r="I6584" s="1" t="s">
        <v>9</v>
      </c>
      <c r="AN6584" s="89" t="str">
        <f t="shared" si="1237"/>
        <v>14.00</v>
      </c>
      <c r="AO6584" s="89" t="str">
        <f t="shared" si="1238"/>
        <v>1800.</v>
      </c>
      <c r="AP6584" s="89" t="str">
        <f t="shared" si="1239"/>
        <v>0.06874</v>
      </c>
      <c r="AQ6584" s="89" t="str">
        <f t="shared" si="1240"/>
        <v>5828</v>
      </c>
      <c r="AR6584" s="89" t="str">
        <f t="shared" si="1241"/>
        <v>6791</v>
      </c>
      <c r="AS6584" s="89" t="str">
        <f t="shared" si="1242"/>
        <v>8.999</v>
      </c>
      <c r="AT6584" s="89"/>
      <c r="AU6584" s="99">
        <v>14</v>
      </c>
      <c r="AV6584" s="99">
        <v>1800</v>
      </c>
      <c r="AW6584" s="99">
        <v>6.8739000000000008E-2</v>
      </c>
      <c r="AX6584" s="99">
        <v>5828.1539999999995</v>
      </c>
      <c r="AY6584" s="99">
        <v>6790.5</v>
      </c>
      <c r="AZ6584" s="99">
        <v>8.9989000000000008</v>
      </c>
      <c r="BA6584" s="119" t="s">
        <v>9</v>
      </c>
      <c r="BB6584" s="4">
        <v>6584</v>
      </c>
      <c r="BC6584" s="4">
        <v>14</v>
      </c>
    </row>
    <row r="6585" spans="2:55">
      <c r="B6585">
        <v>6584</v>
      </c>
      <c r="C6585" s="5">
        <f t="shared" si="1231"/>
        <v>14</v>
      </c>
      <c r="D6585" s="5">
        <f t="shared" si="1232"/>
        <v>2000</v>
      </c>
      <c r="E6585" s="5" t="str">
        <f t="shared" si="1233"/>
        <v>0.07540</v>
      </c>
      <c r="F6585" s="5" t="str">
        <f t="shared" si="1234"/>
        <v>6318</v>
      </c>
      <c r="G6585" s="5" t="str">
        <f t="shared" si="1235"/>
        <v>7374</v>
      </c>
      <c r="H6585" s="5" t="str">
        <f t="shared" si="1236"/>
        <v>9.267</v>
      </c>
      <c r="I6585" s="1" t="s">
        <v>9</v>
      </c>
      <c r="AN6585" s="89" t="str">
        <f t="shared" si="1237"/>
        <v>14.00</v>
      </c>
      <c r="AO6585" s="89" t="str">
        <f t="shared" si="1238"/>
        <v>2000.</v>
      </c>
      <c r="AP6585" s="89" t="str">
        <f t="shared" si="1239"/>
        <v>0.07540</v>
      </c>
      <c r="AQ6585" s="89" t="str">
        <f t="shared" si="1240"/>
        <v>6318</v>
      </c>
      <c r="AR6585" s="89" t="str">
        <f t="shared" si="1241"/>
        <v>7374</v>
      </c>
      <c r="AS6585" s="89" t="str">
        <f t="shared" si="1242"/>
        <v>9.267</v>
      </c>
      <c r="AT6585" s="89"/>
      <c r="AU6585" s="99">
        <v>14</v>
      </c>
      <c r="AV6585" s="99">
        <v>2000</v>
      </c>
      <c r="AW6585" s="99">
        <v>7.5403999999999999E-2</v>
      </c>
      <c r="AX6585" s="99">
        <v>6318.0439999999999</v>
      </c>
      <c r="AY6585" s="99">
        <v>7373.7</v>
      </c>
      <c r="AZ6585" s="99">
        <v>9.2674000000000003</v>
      </c>
      <c r="BA6585" s="119" t="s">
        <v>9</v>
      </c>
      <c r="BB6585" s="4">
        <v>6585</v>
      </c>
      <c r="BC6585" s="4">
        <v>14</v>
      </c>
    </row>
    <row r="6586" spans="2:55">
      <c r="B6586">
        <v>6585</v>
      </c>
      <c r="C6586" s="5">
        <f t="shared" si="1231"/>
        <v>15</v>
      </c>
      <c r="D6586" s="5">
        <f t="shared" si="1232"/>
        <v>0</v>
      </c>
      <c r="E6586" s="5" t="str">
        <f t="shared" si="1233"/>
        <v>0.0009928</v>
      </c>
      <c r="F6586" s="5">
        <f t="shared" si="1234"/>
        <v>0.17860000000000001</v>
      </c>
      <c r="G6586" s="5">
        <f t="shared" si="1235"/>
        <v>15.07</v>
      </c>
      <c r="H6586" s="5">
        <f t="shared" si="1236"/>
        <v>4.4999999999999999E-4</v>
      </c>
      <c r="I6586" s="1" t="s">
        <v>8</v>
      </c>
      <c r="AN6586" s="89" t="str">
        <f t="shared" si="1237"/>
        <v>15.00</v>
      </c>
      <c r="AO6586" s="89" t="str">
        <f t="shared" si="1238"/>
        <v>0.000</v>
      </c>
      <c r="AP6586" s="89" t="str">
        <f t="shared" si="1239"/>
        <v>0.0009928</v>
      </c>
      <c r="AQ6586" s="89" t="str">
        <f t="shared" si="1240"/>
        <v>0.1786</v>
      </c>
      <c r="AR6586" s="89" t="str">
        <f t="shared" si="1241"/>
        <v>15.07</v>
      </c>
      <c r="AS6586" s="89" t="str">
        <f t="shared" si="1242"/>
        <v>0.0004500</v>
      </c>
      <c r="AT6586" s="89"/>
      <c r="AU6586" s="99">
        <v>15</v>
      </c>
      <c r="AV6586" s="99">
        <v>0</v>
      </c>
      <c r="AW6586" s="99">
        <v>9.9276000000000008E-4</v>
      </c>
      <c r="AX6586" s="99">
        <v>0.17859999999999943</v>
      </c>
      <c r="AY6586" s="99">
        <v>15.07</v>
      </c>
      <c r="AZ6586" s="99">
        <v>4.4999999999999999E-4</v>
      </c>
      <c r="BA6586" s="119" t="s">
        <v>8</v>
      </c>
      <c r="BB6586" s="4">
        <v>6586</v>
      </c>
      <c r="BC6586" s="4">
        <v>15</v>
      </c>
    </row>
    <row r="6587" spans="2:55">
      <c r="B6587">
        <v>6586</v>
      </c>
      <c r="C6587" s="5">
        <f t="shared" si="1231"/>
        <v>15</v>
      </c>
      <c r="D6587" s="5">
        <f t="shared" si="1232"/>
        <v>5</v>
      </c>
      <c r="E6587" s="5" t="str">
        <f t="shared" si="1233"/>
        <v>0.0009929</v>
      </c>
      <c r="F6587" s="5" t="str">
        <f t="shared" si="1234"/>
        <v>20.92</v>
      </c>
      <c r="G6587" s="5" t="str">
        <f t="shared" si="1235"/>
        <v>35.81</v>
      </c>
      <c r="H6587" s="5" t="str">
        <f t="shared" si="1236"/>
        <v>0.07569</v>
      </c>
      <c r="I6587" s="1" t="s">
        <v>8</v>
      </c>
      <c r="AN6587" s="89" t="str">
        <f t="shared" si="1237"/>
        <v>15.00</v>
      </c>
      <c r="AO6587" s="89" t="str">
        <f t="shared" si="1238"/>
        <v>5.000</v>
      </c>
      <c r="AP6587" s="89" t="str">
        <f t="shared" si="1239"/>
        <v>0.0009929</v>
      </c>
      <c r="AQ6587" s="89" t="str">
        <f t="shared" si="1240"/>
        <v>20.92</v>
      </c>
      <c r="AR6587" s="89" t="str">
        <f t="shared" si="1241"/>
        <v>35.81</v>
      </c>
      <c r="AS6587" s="89" t="str">
        <f t="shared" si="1242"/>
        <v>0.07569</v>
      </c>
      <c r="AT6587" s="89"/>
      <c r="AU6587" s="99">
        <v>15</v>
      </c>
      <c r="AV6587" s="99">
        <v>5</v>
      </c>
      <c r="AW6587" s="99">
        <v>9.9288000000000002E-4</v>
      </c>
      <c r="AX6587" s="99">
        <v>20.916800000000002</v>
      </c>
      <c r="AY6587" s="99">
        <v>35.81</v>
      </c>
      <c r="AZ6587" s="99">
        <v>7.5689999999999993E-2</v>
      </c>
      <c r="BA6587" s="119" t="s">
        <v>8</v>
      </c>
      <c r="BB6587" s="4">
        <v>6587</v>
      </c>
      <c r="BC6587" s="4">
        <v>15</v>
      </c>
    </row>
    <row r="6588" spans="2:55">
      <c r="B6588">
        <v>6587</v>
      </c>
      <c r="C6588" s="5">
        <f t="shared" si="1231"/>
        <v>15</v>
      </c>
      <c r="D6588" s="5">
        <f t="shared" si="1232"/>
        <v>10</v>
      </c>
      <c r="E6588" s="5" t="str">
        <f t="shared" si="1233"/>
        <v>0.0009933</v>
      </c>
      <c r="F6588" s="5" t="str">
        <f t="shared" si="1234"/>
        <v>41.63</v>
      </c>
      <c r="G6588" s="5" t="str">
        <f t="shared" si="1235"/>
        <v>56.53</v>
      </c>
      <c r="H6588" s="5" t="str">
        <f t="shared" si="1236"/>
        <v>0.1495</v>
      </c>
      <c r="I6588" s="1" t="s">
        <v>8</v>
      </c>
      <c r="AN6588" s="89" t="str">
        <f t="shared" si="1237"/>
        <v>15.00</v>
      </c>
      <c r="AO6588" s="89" t="str">
        <f t="shared" si="1238"/>
        <v>10.00</v>
      </c>
      <c r="AP6588" s="89" t="str">
        <f t="shared" si="1239"/>
        <v>0.0009933</v>
      </c>
      <c r="AQ6588" s="89" t="str">
        <f t="shared" si="1240"/>
        <v>41.63</v>
      </c>
      <c r="AR6588" s="89" t="str">
        <f t="shared" si="1241"/>
        <v>56.53</v>
      </c>
      <c r="AS6588" s="89" t="str">
        <f t="shared" si="1242"/>
        <v>0.1495</v>
      </c>
      <c r="AT6588" s="89"/>
      <c r="AU6588" s="99">
        <v>15</v>
      </c>
      <c r="AV6588" s="99">
        <v>10</v>
      </c>
      <c r="AW6588" s="99">
        <v>9.9334000000000011E-4</v>
      </c>
      <c r="AX6588" s="99">
        <v>41.629899999999999</v>
      </c>
      <c r="AY6588" s="99">
        <v>56.53</v>
      </c>
      <c r="AZ6588" s="99">
        <v>0.14951</v>
      </c>
      <c r="BA6588" s="119" t="s">
        <v>8</v>
      </c>
      <c r="BB6588" s="4">
        <v>6588</v>
      </c>
      <c r="BC6588" s="4">
        <v>15</v>
      </c>
    </row>
    <row r="6589" spans="2:55">
      <c r="B6589">
        <v>6588</v>
      </c>
      <c r="C6589" s="5">
        <f t="shared" si="1231"/>
        <v>15</v>
      </c>
      <c r="D6589" s="5">
        <f t="shared" si="1232"/>
        <v>15</v>
      </c>
      <c r="E6589" s="5" t="str">
        <f t="shared" si="1233"/>
        <v>0.0009941</v>
      </c>
      <c r="F6589" s="5" t="str">
        <f t="shared" si="1234"/>
        <v>62.32</v>
      </c>
      <c r="G6589" s="5" t="str">
        <f t="shared" si="1235"/>
        <v>77.23</v>
      </c>
      <c r="H6589" s="5" t="str">
        <f t="shared" si="1236"/>
        <v>0.2220</v>
      </c>
      <c r="I6589" s="1" t="s">
        <v>8</v>
      </c>
      <c r="AN6589" s="89" t="str">
        <f t="shared" si="1237"/>
        <v>15.00</v>
      </c>
      <c r="AO6589" s="89" t="str">
        <f t="shared" si="1238"/>
        <v>15.00</v>
      </c>
      <c r="AP6589" s="89" t="str">
        <f t="shared" si="1239"/>
        <v>0.0009941</v>
      </c>
      <c r="AQ6589" s="89" t="str">
        <f t="shared" si="1240"/>
        <v>62.32</v>
      </c>
      <c r="AR6589" s="89" t="str">
        <f t="shared" si="1241"/>
        <v>77.23</v>
      </c>
      <c r="AS6589" s="89" t="str">
        <f t="shared" si="1242"/>
        <v>0.2220</v>
      </c>
      <c r="AT6589" s="89"/>
      <c r="AU6589" s="99">
        <v>15</v>
      </c>
      <c r="AV6589" s="99">
        <v>15</v>
      </c>
      <c r="AW6589" s="99">
        <v>9.9408999999999999E-4</v>
      </c>
      <c r="AX6589" s="99">
        <v>62.318650000000005</v>
      </c>
      <c r="AY6589" s="99">
        <v>77.23</v>
      </c>
      <c r="AZ6589" s="99">
        <v>0.222</v>
      </c>
      <c r="BA6589" s="119" t="s">
        <v>8</v>
      </c>
      <c r="BB6589" s="4">
        <v>6589</v>
      </c>
      <c r="BC6589" s="4">
        <v>15</v>
      </c>
    </row>
    <row r="6590" spans="2:55">
      <c r="B6590">
        <v>6589</v>
      </c>
      <c r="C6590" s="5">
        <f t="shared" si="1231"/>
        <v>15</v>
      </c>
      <c r="D6590" s="5">
        <f t="shared" si="1232"/>
        <v>20</v>
      </c>
      <c r="E6590" s="5" t="str">
        <f t="shared" si="1233"/>
        <v>0.0009951</v>
      </c>
      <c r="F6590" s="5" t="str">
        <f t="shared" si="1234"/>
        <v>83.00</v>
      </c>
      <c r="G6590" s="5" t="str">
        <f t="shared" si="1235"/>
        <v>97.93</v>
      </c>
      <c r="H6590" s="5" t="str">
        <f t="shared" si="1236"/>
        <v>0.2932</v>
      </c>
      <c r="I6590" s="1" t="s">
        <v>8</v>
      </c>
      <c r="AN6590" s="89" t="str">
        <f t="shared" si="1237"/>
        <v>15.00</v>
      </c>
      <c r="AO6590" s="89" t="str">
        <f t="shared" si="1238"/>
        <v>20.00</v>
      </c>
      <c r="AP6590" s="89" t="str">
        <f t="shared" si="1239"/>
        <v>0.0009951</v>
      </c>
      <c r="AQ6590" s="89" t="str">
        <f t="shared" si="1240"/>
        <v>83.00</v>
      </c>
      <c r="AR6590" s="89" t="str">
        <f t="shared" si="1241"/>
        <v>97.93</v>
      </c>
      <c r="AS6590" s="89" t="str">
        <f t="shared" si="1242"/>
        <v>0.2932</v>
      </c>
      <c r="AT6590" s="89"/>
      <c r="AU6590" s="99">
        <v>15</v>
      </c>
      <c r="AV6590" s="99">
        <v>20</v>
      </c>
      <c r="AW6590" s="99">
        <v>9.9510000000000006E-4</v>
      </c>
      <c r="AX6590" s="99">
        <v>83.003500000000003</v>
      </c>
      <c r="AY6590" s="99">
        <v>97.93</v>
      </c>
      <c r="AZ6590" s="99">
        <v>0.29322999999999999</v>
      </c>
      <c r="BA6590" s="119" t="s">
        <v>8</v>
      </c>
      <c r="BB6590" s="4">
        <v>6590</v>
      </c>
      <c r="BC6590" s="4">
        <v>15</v>
      </c>
    </row>
    <row r="6591" spans="2:55">
      <c r="B6591">
        <v>6590</v>
      </c>
      <c r="C6591" s="5">
        <f t="shared" si="1231"/>
        <v>15</v>
      </c>
      <c r="D6591" s="5">
        <f t="shared" si="1232"/>
        <v>25</v>
      </c>
      <c r="E6591" s="5" t="str">
        <f t="shared" si="1233"/>
        <v>0.0009964</v>
      </c>
      <c r="F6591" s="5" t="str">
        <f t="shared" si="1234"/>
        <v>103.7</v>
      </c>
      <c r="G6591" s="5" t="str">
        <f t="shared" si="1235"/>
        <v>118.6</v>
      </c>
      <c r="H6591" s="5" t="str">
        <f t="shared" si="1236"/>
        <v>0.3633</v>
      </c>
      <c r="I6591" s="1" t="s">
        <v>8</v>
      </c>
      <c r="AN6591" s="89" t="str">
        <f t="shared" si="1237"/>
        <v>15.00</v>
      </c>
      <c r="AO6591" s="89" t="str">
        <f t="shared" si="1238"/>
        <v>25.00</v>
      </c>
      <c r="AP6591" s="89" t="str">
        <f t="shared" si="1239"/>
        <v>0.0009964</v>
      </c>
      <c r="AQ6591" s="89" t="str">
        <f t="shared" si="1240"/>
        <v>103.7</v>
      </c>
      <c r="AR6591" s="89" t="str">
        <f t="shared" si="1241"/>
        <v>118.6</v>
      </c>
      <c r="AS6591" s="89" t="str">
        <f t="shared" si="1242"/>
        <v>0.3633</v>
      </c>
      <c r="AT6591" s="89"/>
      <c r="AU6591" s="99">
        <v>15</v>
      </c>
      <c r="AV6591" s="99">
        <v>25</v>
      </c>
      <c r="AW6591" s="99">
        <v>9.9635000000000001E-4</v>
      </c>
      <c r="AX6591" s="99">
        <v>103.68474999999999</v>
      </c>
      <c r="AY6591" s="99">
        <v>118.63</v>
      </c>
      <c r="AZ6591" s="99">
        <v>0.36325000000000002</v>
      </c>
      <c r="BA6591" s="119" t="s">
        <v>8</v>
      </c>
      <c r="BB6591" s="4">
        <v>6591</v>
      </c>
      <c r="BC6591" s="4">
        <v>15</v>
      </c>
    </row>
    <row r="6592" spans="2:55">
      <c r="B6592">
        <v>6591</v>
      </c>
      <c r="C6592" s="5">
        <f t="shared" si="1231"/>
        <v>15</v>
      </c>
      <c r="D6592" s="5">
        <f t="shared" si="1232"/>
        <v>30</v>
      </c>
      <c r="E6592" s="5" t="str">
        <f t="shared" si="1233"/>
        <v>0.0009978</v>
      </c>
      <c r="F6592" s="5" t="str">
        <f t="shared" si="1234"/>
        <v>124.4</v>
      </c>
      <c r="G6592" s="5" t="str">
        <f t="shared" si="1235"/>
        <v>139.3</v>
      </c>
      <c r="H6592" s="5" t="str">
        <f t="shared" si="1236"/>
        <v>0.4321</v>
      </c>
      <c r="I6592" s="1" t="s">
        <v>8</v>
      </c>
      <c r="AN6592" s="89" t="str">
        <f t="shared" si="1237"/>
        <v>15.00</v>
      </c>
      <c r="AO6592" s="89" t="str">
        <f t="shared" si="1238"/>
        <v>30.00</v>
      </c>
      <c r="AP6592" s="89" t="str">
        <f t="shared" si="1239"/>
        <v>0.0009978</v>
      </c>
      <c r="AQ6592" s="89" t="str">
        <f t="shared" si="1240"/>
        <v>124.4</v>
      </c>
      <c r="AR6592" s="89" t="str">
        <f t="shared" si="1241"/>
        <v>139.3</v>
      </c>
      <c r="AS6592" s="89" t="str">
        <f t="shared" si="1242"/>
        <v>0.4321</v>
      </c>
      <c r="AT6592" s="89"/>
      <c r="AU6592" s="99">
        <v>15</v>
      </c>
      <c r="AV6592" s="99">
        <v>30</v>
      </c>
      <c r="AW6592" s="99">
        <v>9.9781999999999996E-4</v>
      </c>
      <c r="AX6592" s="99">
        <v>124.37270000000001</v>
      </c>
      <c r="AY6592" s="99">
        <v>139.34</v>
      </c>
      <c r="AZ6592" s="99">
        <v>0.43210999999999999</v>
      </c>
      <c r="BA6592" s="119" t="s">
        <v>8</v>
      </c>
      <c r="BB6592" s="4">
        <v>6592</v>
      </c>
      <c r="BC6592" s="4">
        <v>15</v>
      </c>
    </row>
    <row r="6593" spans="2:55">
      <c r="B6593">
        <v>6592</v>
      </c>
      <c r="C6593" s="5">
        <f t="shared" si="1231"/>
        <v>15</v>
      </c>
      <c r="D6593" s="5">
        <f t="shared" si="1232"/>
        <v>35</v>
      </c>
      <c r="E6593" s="5" t="str">
        <f t="shared" si="1233"/>
        <v>0.0009995</v>
      </c>
      <c r="F6593" s="5" t="str">
        <f t="shared" si="1234"/>
        <v>145.1</v>
      </c>
      <c r="G6593" s="5" t="str">
        <f t="shared" si="1235"/>
        <v>160.1</v>
      </c>
      <c r="H6593" s="5" t="str">
        <f t="shared" si="1236"/>
        <v>0.4999</v>
      </c>
      <c r="I6593" s="1" t="s">
        <v>8</v>
      </c>
      <c r="AN6593" s="89" t="str">
        <f t="shared" si="1237"/>
        <v>15.00</v>
      </c>
      <c r="AO6593" s="89" t="str">
        <f t="shared" si="1238"/>
        <v>35.00</v>
      </c>
      <c r="AP6593" s="89" t="str">
        <f t="shared" si="1239"/>
        <v>0.0009995</v>
      </c>
      <c r="AQ6593" s="89" t="str">
        <f t="shared" si="1240"/>
        <v>145.1</v>
      </c>
      <c r="AR6593" s="89" t="str">
        <f t="shared" si="1241"/>
        <v>160.1</v>
      </c>
      <c r="AS6593" s="89" t="str">
        <f t="shared" si="1242"/>
        <v>0.4999</v>
      </c>
      <c r="AT6593" s="89"/>
      <c r="AU6593" s="99">
        <v>15</v>
      </c>
      <c r="AV6593" s="99">
        <v>35</v>
      </c>
      <c r="AW6593" s="99">
        <v>9.9949000000000001E-4</v>
      </c>
      <c r="AX6593" s="99">
        <v>145.05765000000002</v>
      </c>
      <c r="AY6593" s="99">
        <v>160.05000000000001</v>
      </c>
      <c r="AZ6593" s="99">
        <v>0.49986999999999998</v>
      </c>
      <c r="BA6593" s="119" t="s">
        <v>8</v>
      </c>
      <c r="BB6593" s="4">
        <v>6593</v>
      </c>
      <c r="BC6593" s="4">
        <v>15</v>
      </c>
    </row>
    <row r="6594" spans="2:55">
      <c r="B6594">
        <v>6593</v>
      </c>
      <c r="C6594" s="5">
        <f t="shared" si="1231"/>
        <v>15</v>
      </c>
      <c r="D6594" s="5">
        <f t="shared" si="1232"/>
        <v>40</v>
      </c>
      <c r="E6594" s="5" t="str">
        <f t="shared" si="1233"/>
        <v>0.001001</v>
      </c>
      <c r="F6594" s="5" t="str">
        <f t="shared" si="1234"/>
        <v>165.7</v>
      </c>
      <c r="G6594" s="5" t="str">
        <f t="shared" si="1235"/>
        <v>180.8</v>
      </c>
      <c r="H6594" s="5" t="str">
        <f t="shared" si="1236"/>
        <v>0.5666</v>
      </c>
      <c r="I6594" s="1" t="s">
        <v>8</v>
      </c>
      <c r="AN6594" s="89" t="str">
        <f t="shared" si="1237"/>
        <v>15.00</v>
      </c>
      <c r="AO6594" s="89" t="str">
        <f t="shared" si="1238"/>
        <v>40.00</v>
      </c>
      <c r="AP6594" s="89" t="str">
        <f t="shared" si="1239"/>
        <v>0.001001</v>
      </c>
      <c r="AQ6594" s="89" t="str">
        <f t="shared" si="1240"/>
        <v>165.7</v>
      </c>
      <c r="AR6594" s="89" t="str">
        <f t="shared" si="1241"/>
        <v>180.8</v>
      </c>
      <c r="AS6594" s="89" t="str">
        <f t="shared" si="1242"/>
        <v>0.5666</v>
      </c>
      <c r="AT6594" s="89"/>
      <c r="AU6594" s="99">
        <v>15</v>
      </c>
      <c r="AV6594" s="99">
        <v>40</v>
      </c>
      <c r="AW6594" s="99">
        <v>1.00135E-3</v>
      </c>
      <c r="AX6594" s="99">
        <v>165.74975000000001</v>
      </c>
      <c r="AY6594" s="99">
        <v>180.77</v>
      </c>
      <c r="AZ6594" s="99">
        <v>0.56655999999999995</v>
      </c>
      <c r="BA6594" s="119" t="s">
        <v>8</v>
      </c>
      <c r="BB6594" s="4">
        <v>6594</v>
      </c>
      <c r="BC6594" s="4">
        <v>15</v>
      </c>
    </row>
    <row r="6595" spans="2:55">
      <c r="B6595">
        <v>6594</v>
      </c>
      <c r="C6595" s="5">
        <f t="shared" si="1231"/>
        <v>15</v>
      </c>
      <c r="D6595" s="5">
        <f t="shared" si="1232"/>
        <v>45</v>
      </c>
      <c r="E6595" s="5" t="str">
        <f t="shared" si="1233"/>
        <v>0.001003</v>
      </c>
      <c r="F6595" s="5" t="str">
        <f t="shared" si="1234"/>
        <v>186.4</v>
      </c>
      <c r="G6595" s="5" t="str">
        <f t="shared" si="1235"/>
        <v>201.5</v>
      </c>
      <c r="H6595" s="5" t="str">
        <f t="shared" si="1236"/>
        <v>0.6322</v>
      </c>
      <c r="I6595" s="1" t="s">
        <v>8</v>
      </c>
      <c r="AN6595" s="89" t="str">
        <f t="shared" si="1237"/>
        <v>15.00</v>
      </c>
      <c r="AO6595" s="89" t="str">
        <f t="shared" si="1238"/>
        <v>45.00</v>
      </c>
      <c r="AP6595" s="89" t="str">
        <f t="shared" si="1239"/>
        <v>0.001003</v>
      </c>
      <c r="AQ6595" s="89" t="str">
        <f t="shared" si="1240"/>
        <v>186.4</v>
      </c>
      <c r="AR6595" s="89" t="str">
        <f t="shared" si="1241"/>
        <v>201.5</v>
      </c>
      <c r="AS6595" s="89" t="str">
        <f t="shared" si="1242"/>
        <v>0.6322</v>
      </c>
      <c r="AT6595" s="89"/>
      <c r="AU6595" s="99">
        <v>15</v>
      </c>
      <c r="AV6595" s="99">
        <v>45</v>
      </c>
      <c r="AW6595" s="99">
        <v>1.0033900000000001E-3</v>
      </c>
      <c r="AX6595" s="99">
        <v>186.43915000000001</v>
      </c>
      <c r="AY6595" s="99">
        <v>201.49</v>
      </c>
      <c r="AZ6595" s="99">
        <v>0.63222999999999996</v>
      </c>
      <c r="BA6595" s="119" t="s">
        <v>8</v>
      </c>
      <c r="BB6595" s="4">
        <v>6595</v>
      </c>
      <c r="BC6595" s="4">
        <v>15</v>
      </c>
    </row>
    <row r="6596" spans="2:55">
      <c r="B6596">
        <v>6595</v>
      </c>
      <c r="C6596" s="5">
        <f t="shared" si="1231"/>
        <v>15</v>
      </c>
      <c r="D6596" s="5">
        <f t="shared" si="1232"/>
        <v>50</v>
      </c>
      <c r="E6596" s="5" t="str">
        <f t="shared" si="1233"/>
        <v>0.001006</v>
      </c>
      <c r="F6596" s="5" t="str">
        <f t="shared" si="1234"/>
        <v>207.1</v>
      </c>
      <c r="G6596" s="5" t="str">
        <f t="shared" si="1235"/>
        <v>222.2</v>
      </c>
      <c r="H6596" s="5" t="str">
        <f t="shared" si="1236"/>
        <v>0.6969</v>
      </c>
      <c r="I6596" s="1" t="s">
        <v>8</v>
      </c>
      <c r="AN6596" s="89" t="str">
        <f t="shared" si="1237"/>
        <v>15.00</v>
      </c>
      <c r="AO6596" s="89" t="str">
        <f t="shared" si="1238"/>
        <v>50.00</v>
      </c>
      <c r="AP6596" s="89" t="str">
        <f t="shared" si="1239"/>
        <v>0.001006</v>
      </c>
      <c r="AQ6596" s="89" t="str">
        <f t="shared" si="1240"/>
        <v>207.1</v>
      </c>
      <c r="AR6596" s="89" t="str">
        <f t="shared" si="1241"/>
        <v>222.2</v>
      </c>
      <c r="AS6596" s="89" t="str">
        <f t="shared" si="1242"/>
        <v>0.6969</v>
      </c>
      <c r="AT6596" s="89"/>
      <c r="AU6596" s="99">
        <v>15</v>
      </c>
      <c r="AV6596" s="99">
        <v>50</v>
      </c>
      <c r="AW6596" s="99">
        <v>1.0056000000000002E-3</v>
      </c>
      <c r="AX6596" s="99">
        <v>207.14599999999999</v>
      </c>
      <c r="AY6596" s="99">
        <v>222.23</v>
      </c>
      <c r="AZ6596" s="99">
        <v>0.69689999999999996</v>
      </c>
      <c r="BA6596" s="119" t="s">
        <v>8</v>
      </c>
      <c r="BB6596" s="4">
        <v>6596</v>
      </c>
      <c r="BC6596" s="4">
        <v>15</v>
      </c>
    </row>
    <row r="6597" spans="2:55">
      <c r="B6597">
        <v>6596</v>
      </c>
      <c r="C6597" s="5">
        <f t="shared" si="1231"/>
        <v>15</v>
      </c>
      <c r="D6597" s="5">
        <f t="shared" si="1232"/>
        <v>55</v>
      </c>
      <c r="E6597" s="5" t="str">
        <f t="shared" si="1233"/>
        <v>0.001008</v>
      </c>
      <c r="F6597" s="5" t="str">
        <f t="shared" si="1234"/>
        <v>227.9</v>
      </c>
      <c r="G6597" s="5" t="str">
        <f t="shared" si="1235"/>
        <v>243.0</v>
      </c>
      <c r="H6597" s="5" t="str">
        <f t="shared" si="1236"/>
        <v>0.7606</v>
      </c>
      <c r="I6597" s="1" t="s">
        <v>8</v>
      </c>
      <c r="AN6597" s="89" t="str">
        <f t="shared" si="1237"/>
        <v>15.00</v>
      </c>
      <c r="AO6597" s="89" t="str">
        <f t="shared" si="1238"/>
        <v>55.00</v>
      </c>
      <c r="AP6597" s="89" t="str">
        <f t="shared" si="1239"/>
        <v>0.001008</v>
      </c>
      <c r="AQ6597" s="89" t="str">
        <f t="shared" si="1240"/>
        <v>227.9</v>
      </c>
      <c r="AR6597" s="89" t="str">
        <f t="shared" si="1241"/>
        <v>243.0</v>
      </c>
      <c r="AS6597" s="89" t="str">
        <f t="shared" si="1242"/>
        <v>0.7606</v>
      </c>
      <c r="AT6597" s="89"/>
      <c r="AU6597" s="99">
        <v>15</v>
      </c>
      <c r="AV6597" s="99">
        <v>55</v>
      </c>
      <c r="AW6597" s="99">
        <v>1.00797E-3</v>
      </c>
      <c r="AX6597" s="99">
        <v>227.86044999999999</v>
      </c>
      <c r="AY6597" s="99">
        <v>242.98</v>
      </c>
      <c r="AZ6597" s="99">
        <v>0.76061000000000001</v>
      </c>
      <c r="BA6597" s="119" t="s">
        <v>8</v>
      </c>
      <c r="BB6597" s="4">
        <v>6597</v>
      </c>
      <c r="BC6597" s="4">
        <v>15</v>
      </c>
    </row>
    <row r="6598" spans="2:55">
      <c r="B6598">
        <v>6597</v>
      </c>
      <c r="C6598" s="5">
        <f t="shared" si="1231"/>
        <v>15</v>
      </c>
      <c r="D6598" s="5">
        <f t="shared" si="1232"/>
        <v>60</v>
      </c>
      <c r="E6598" s="5" t="str">
        <f t="shared" si="1233"/>
        <v>0.001011</v>
      </c>
      <c r="F6598" s="5" t="str">
        <f t="shared" si="1234"/>
        <v>248.6</v>
      </c>
      <c r="G6598" s="5" t="str">
        <f t="shared" si="1235"/>
        <v>263.7</v>
      </c>
      <c r="H6598" s="5" t="str">
        <f t="shared" si="1236"/>
        <v>0.8234</v>
      </c>
      <c r="I6598" s="1" t="s">
        <v>8</v>
      </c>
      <c r="AN6598" s="89" t="str">
        <f t="shared" si="1237"/>
        <v>15.00</v>
      </c>
      <c r="AO6598" s="89" t="str">
        <f t="shared" si="1238"/>
        <v>60.00</v>
      </c>
      <c r="AP6598" s="89" t="str">
        <f t="shared" si="1239"/>
        <v>0.001011</v>
      </c>
      <c r="AQ6598" s="89" t="str">
        <f t="shared" si="1240"/>
        <v>248.6</v>
      </c>
      <c r="AR6598" s="89" t="str">
        <f t="shared" si="1241"/>
        <v>263.7</v>
      </c>
      <c r="AS6598" s="89" t="str">
        <f t="shared" si="1242"/>
        <v>0.8234</v>
      </c>
      <c r="AT6598" s="89"/>
      <c r="AU6598" s="99">
        <v>15</v>
      </c>
      <c r="AV6598" s="99">
        <v>60</v>
      </c>
      <c r="AW6598" s="99">
        <v>1.0105100000000001E-3</v>
      </c>
      <c r="AX6598" s="99">
        <v>248.58235000000002</v>
      </c>
      <c r="AY6598" s="99">
        <v>263.74</v>
      </c>
      <c r="AZ6598" s="99">
        <v>0.82340000000000002</v>
      </c>
      <c r="BA6598" s="119" t="s">
        <v>8</v>
      </c>
      <c r="BB6598" s="4">
        <v>6598</v>
      </c>
      <c r="BC6598" s="4">
        <v>15</v>
      </c>
    </row>
    <row r="6599" spans="2:55">
      <c r="B6599">
        <v>6598</v>
      </c>
      <c r="C6599" s="5">
        <f t="shared" si="1231"/>
        <v>15</v>
      </c>
      <c r="D6599" s="5">
        <f t="shared" si="1232"/>
        <v>65</v>
      </c>
      <c r="E6599" s="5" t="str">
        <f t="shared" si="1233"/>
        <v>0.001013</v>
      </c>
      <c r="F6599" s="5" t="str">
        <f t="shared" si="1234"/>
        <v>269.3</v>
      </c>
      <c r="G6599" s="5" t="str">
        <f t="shared" si="1235"/>
        <v>284.5</v>
      </c>
      <c r="H6599" s="5" t="str">
        <f t="shared" si="1236"/>
        <v>0.8853</v>
      </c>
      <c r="I6599" s="1" t="s">
        <v>8</v>
      </c>
      <c r="AN6599" s="89" t="str">
        <f t="shared" si="1237"/>
        <v>15.00</v>
      </c>
      <c r="AO6599" s="89" t="str">
        <f t="shared" si="1238"/>
        <v>65.00</v>
      </c>
      <c r="AP6599" s="89" t="str">
        <f t="shared" si="1239"/>
        <v>0.001013</v>
      </c>
      <c r="AQ6599" s="89" t="str">
        <f t="shared" si="1240"/>
        <v>269.3</v>
      </c>
      <c r="AR6599" s="89" t="str">
        <f t="shared" si="1241"/>
        <v>284.5</v>
      </c>
      <c r="AS6599" s="89" t="str">
        <f t="shared" si="1242"/>
        <v>0.8853</v>
      </c>
      <c r="AT6599" s="89"/>
      <c r="AU6599" s="99">
        <v>15</v>
      </c>
      <c r="AV6599" s="99">
        <v>65</v>
      </c>
      <c r="AW6599" s="99">
        <v>1.01319E-3</v>
      </c>
      <c r="AX6599" s="99">
        <v>269.31214999999997</v>
      </c>
      <c r="AY6599" s="99">
        <v>284.51</v>
      </c>
      <c r="AZ6599" s="99">
        <v>0.88529000000000002</v>
      </c>
      <c r="BA6599" s="119" t="s">
        <v>8</v>
      </c>
      <c r="BB6599" s="4">
        <v>6599</v>
      </c>
      <c r="BC6599" s="4">
        <v>15</v>
      </c>
    </row>
    <row r="6600" spans="2:55">
      <c r="B6600">
        <v>6599</v>
      </c>
      <c r="C6600" s="5">
        <f t="shared" si="1231"/>
        <v>15</v>
      </c>
      <c r="D6600" s="5">
        <f t="shared" si="1232"/>
        <v>70</v>
      </c>
      <c r="E6600" s="5" t="str">
        <f t="shared" si="1233"/>
        <v>0.001016</v>
      </c>
      <c r="F6600" s="5" t="str">
        <f t="shared" si="1234"/>
        <v>290.1</v>
      </c>
      <c r="G6600" s="5" t="str">
        <f t="shared" si="1235"/>
        <v>305.3</v>
      </c>
      <c r="H6600" s="5" t="str">
        <f t="shared" si="1236"/>
        <v>0.9463</v>
      </c>
      <c r="I6600" s="1" t="s">
        <v>8</v>
      </c>
      <c r="AN6600" s="89" t="str">
        <f t="shared" si="1237"/>
        <v>15.00</v>
      </c>
      <c r="AO6600" s="89" t="str">
        <f t="shared" si="1238"/>
        <v>70.00</v>
      </c>
      <c r="AP6600" s="89" t="str">
        <f t="shared" si="1239"/>
        <v>0.001016</v>
      </c>
      <c r="AQ6600" s="89" t="str">
        <f t="shared" si="1240"/>
        <v>290.1</v>
      </c>
      <c r="AR6600" s="89" t="str">
        <f t="shared" si="1241"/>
        <v>305.3</v>
      </c>
      <c r="AS6600" s="89" t="str">
        <f t="shared" si="1242"/>
        <v>0.9463</v>
      </c>
      <c r="AT6600" s="89"/>
      <c r="AU6600" s="99">
        <v>15</v>
      </c>
      <c r="AV6600" s="99">
        <v>70</v>
      </c>
      <c r="AW6600" s="99">
        <v>1.01603E-3</v>
      </c>
      <c r="AX6600" s="99">
        <v>290.05955</v>
      </c>
      <c r="AY6600" s="99">
        <v>305.3</v>
      </c>
      <c r="AZ6600" s="99">
        <v>0.94630999999999998</v>
      </c>
      <c r="BA6600" s="119" t="s">
        <v>8</v>
      </c>
      <c r="BB6600" s="4">
        <v>6600</v>
      </c>
      <c r="BC6600" s="4">
        <v>15</v>
      </c>
    </row>
    <row r="6601" spans="2:55">
      <c r="B6601">
        <v>6600</v>
      </c>
      <c r="C6601" s="5">
        <f t="shared" si="1231"/>
        <v>15</v>
      </c>
      <c r="D6601" s="5">
        <f t="shared" si="1232"/>
        <v>75</v>
      </c>
      <c r="E6601" s="5" t="str">
        <f t="shared" si="1233"/>
        <v>0.001019</v>
      </c>
      <c r="F6601" s="5" t="str">
        <f t="shared" si="1234"/>
        <v>310.8</v>
      </c>
      <c r="G6601" s="5" t="str">
        <f t="shared" si="1235"/>
        <v>326.1</v>
      </c>
      <c r="H6601" s="5" t="str">
        <f t="shared" si="1236"/>
        <v>1.007</v>
      </c>
      <c r="I6601" s="1" t="s">
        <v>8</v>
      </c>
      <c r="AN6601" s="89" t="str">
        <f t="shared" si="1237"/>
        <v>15.00</v>
      </c>
      <c r="AO6601" s="89" t="str">
        <f t="shared" si="1238"/>
        <v>75.00</v>
      </c>
      <c r="AP6601" s="89" t="str">
        <f t="shared" si="1239"/>
        <v>0.001019</v>
      </c>
      <c r="AQ6601" s="89" t="str">
        <f t="shared" si="1240"/>
        <v>310.8</v>
      </c>
      <c r="AR6601" s="89" t="str">
        <f t="shared" si="1241"/>
        <v>326.1</v>
      </c>
      <c r="AS6601" s="89" t="str">
        <f t="shared" si="1242"/>
        <v>1.007</v>
      </c>
      <c r="AT6601" s="89"/>
      <c r="AU6601" s="99">
        <v>15</v>
      </c>
      <c r="AV6601" s="99">
        <v>75</v>
      </c>
      <c r="AW6601" s="99">
        <v>1.0190099999999999E-3</v>
      </c>
      <c r="AX6601" s="99">
        <v>310.81485000000004</v>
      </c>
      <c r="AY6601" s="99">
        <v>326.10000000000002</v>
      </c>
      <c r="AZ6601" s="99">
        <v>1.0065</v>
      </c>
      <c r="BA6601" s="119" t="s">
        <v>8</v>
      </c>
      <c r="BB6601" s="4">
        <v>6601</v>
      </c>
      <c r="BC6601" s="4">
        <v>15</v>
      </c>
    </row>
    <row r="6602" spans="2:55">
      <c r="B6602">
        <v>6601</v>
      </c>
      <c r="C6602" s="5">
        <f t="shared" si="1231"/>
        <v>15</v>
      </c>
      <c r="D6602" s="5">
        <f t="shared" si="1232"/>
        <v>80</v>
      </c>
      <c r="E6602" s="5" t="str">
        <f t="shared" si="1233"/>
        <v>0.001022</v>
      </c>
      <c r="F6602" s="5" t="str">
        <f t="shared" si="1234"/>
        <v>331.6</v>
      </c>
      <c r="G6602" s="5" t="str">
        <f t="shared" si="1235"/>
        <v>346.9</v>
      </c>
      <c r="H6602" s="5" t="str">
        <f t="shared" si="1236"/>
        <v>1.066</v>
      </c>
      <c r="I6602" s="1" t="s">
        <v>8</v>
      </c>
      <c r="AN6602" s="89" t="str">
        <f t="shared" si="1237"/>
        <v>15.00</v>
      </c>
      <c r="AO6602" s="89" t="str">
        <f t="shared" si="1238"/>
        <v>80.00</v>
      </c>
      <c r="AP6602" s="89" t="str">
        <f t="shared" si="1239"/>
        <v>0.001022</v>
      </c>
      <c r="AQ6602" s="89" t="str">
        <f t="shared" si="1240"/>
        <v>331.6</v>
      </c>
      <c r="AR6602" s="89" t="str">
        <f t="shared" si="1241"/>
        <v>346.9</v>
      </c>
      <c r="AS6602" s="89" t="str">
        <f t="shared" si="1242"/>
        <v>1.066</v>
      </c>
      <c r="AT6602" s="89"/>
      <c r="AU6602" s="99">
        <v>15</v>
      </c>
      <c r="AV6602" s="99">
        <v>80</v>
      </c>
      <c r="AW6602" s="99">
        <v>1.02213E-3</v>
      </c>
      <c r="AX6602" s="99">
        <v>331.58805000000001</v>
      </c>
      <c r="AY6602" s="99">
        <v>346.92</v>
      </c>
      <c r="AZ6602" s="99">
        <v>1.0659000000000001</v>
      </c>
      <c r="BA6602" s="119" t="s">
        <v>8</v>
      </c>
      <c r="BB6602" s="4">
        <v>6602</v>
      </c>
      <c r="BC6602" s="4">
        <v>15</v>
      </c>
    </row>
    <row r="6603" spans="2:55">
      <c r="B6603">
        <v>6602</v>
      </c>
      <c r="C6603" s="5">
        <f t="shared" si="1231"/>
        <v>15</v>
      </c>
      <c r="D6603" s="5">
        <f t="shared" si="1232"/>
        <v>85</v>
      </c>
      <c r="E6603" s="5" t="str">
        <f t="shared" si="1233"/>
        <v>0.001025</v>
      </c>
      <c r="F6603" s="5" t="str">
        <f t="shared" si="1234"/>
        <v>352.4</v>
      </c>
      <c r="G6603" s="5" t="str">
        <f t="shared" si="1235"/>
        <v>367.8</v>
      </c>
      <c r="H6603" s="5" t="str">
        <f t="shared" si="1236"/>
        <v>1.125</v>
      </c>
      <c r="I6603" s="1" t="s">
        <v>8</v>
      </c>
      <c r="AN6603" s="89" t="str">
        <f t="shared" si="1237"/>
        <v>15.00</v>
      </c>
      <c r="AO6603" s="89" t="str">
        <f t="shared" si="1238"/>
        <v>85.00</v>
      </c>
      <c r="AP6603" s="89" t="str">
        <f t="shared" si="1239"/>
        <v>0.001025</v>
      </c>
      <c r="AQ6603" s="89" t="str">
        <f t="shared" si="1240"/>
        <v>352.4</v>
      </c>
      <c r="AR6603" s="89" t="str">
        <f t="shared" si="1241"/>
        <v>367.8</v>
      </c>
      <c r="AS6603" s="89" t="str">
        <f t="shared" si="1242"/>
        <v>1.125</v>
      </c>
      <c r="AT6603" s="89"/>
      <c r="AU6603" s="99">
        <v>15</v>
      </c>
      <c r="AV6603" s="99">
        <v>85</v>
      </c>
      <c r="AW6603" s="99">
        <v>1.0254000000000001E-3</v>
      </c>
      <c r="AX6603" s="99">
        <v>352.36899999999997</v>
      </c>
      <c r="AY6603" s="99">
        <v>367.75</v>
      </c>
      <c r="AZ6603" s="99">
        <v>1.1245000000000001</v>
      </c>
      <c r="BA6603" s="119" t="s">
        <v>8</v>
      </c>
      <c r="BB6603" s="4">
        <v>6603</v>
      </c>
      <c r="BC6603" s="4">
        <v>15</v>
      </c>
    </row>
    <row r="6604" spans="2:55">
      <c r="B6604">
        <v>6603</v>
      </c>
      <c r="C6604" s="5">
        <f t="shared" si="1231"/>
        <v>15</v>
      </c>
      <c r="D6604" s="5">
        <f t="shared" si="1232"/>
        <v>90</v>
      </c>
      <c r="E6604" s="5" t="str">
        <f t="shared" si="1233"/>
        <v>0.001029</v>
      </c>
      <c r="F6604" s="5" t="str">
        <f t="shared" si="1234"/>
        <v>373.2</v>
      </c>
      <c r="G6604" s="5" t="str">
        <f t="shared" si="1235"/>
        <v>388.6</v>
      </c>
      <c r="H6604" s="5" t="str">
        <f t="shared" si="1236"/>
        <v>1.182</v>
      </c>
      <c r="I6604" s="1" t="s">
        <v>8</v>
      </c>
      <c r="AN6604" s="89" t="str">
        <f t="shared" si="1237"/>
        <v>15.00</v>
      </c>
      <c r="AO6604" s="89" t="str">
        <f t="shared" si="1238"/>
        <v>90.00</v>
      </c>
      <c r="AP6604" s="89" t="str">
        <f t="shared" si="1239"/>
        <v>0.001029</v>
      </c>
      <c r="AQ6604" s="89" t="str">
        <f t="shared" si="1240"/>
        <v>373.2</v>
      </c>
      <c r="AR6604" s="89" t="str">
        <f t="shared" si="1241"/>
        <v>388.6</v>
      </c>
      <c r="AS6604" s="89" t="str">
        <f t="shared" si="1242"/>
        <v>1.182</v>
      </c>
      <c r="AT6604" s="89"/>
      <c r="AU6604" s="99">
        <v>15</v>
      </c>
      <c r="AV6604" s="99">
        <v>90</v>
      </c>
      <c r="AW6604" s="99">
        <v>1.02881E-3</v>
      </c>
      <c r="AX6604" s="99">
        <v>373.17785000000003</v>
      </c>
      <c r="AY6604" s="99">
        <v>388.61</v>
      </c>
      <c r="AZ6604" s="99">
        <v>1.1822999999999999</v>
      </c>
      <c r="BA6604" s="119" t="s">
        <v>8</v>
      </c>
      <c r="BB6604" s="4">
        <v>6604</v>
      </c>
      <c r="BC6604" s="4">
        <v>15</v>
      </c>
    </row>
    <row r="6605" spans="2:55">
      <c r="B6605">
        <v>6604</v>
      </c>
      <c r="C6605" s="5">
        <f t="shared" si="1231"/>
        <v>15</v>
      </c>
      <c r="D6605" s="5">
        <f t="shared" si="1232"/>
        <v>95</v>
      </c>
      <c r="E6605" s="5" t="str">
        <f t="shared" si="1233"/>
        <v>0.001032</v>
      </c>
      <c r="F6605" s="5" t="str">
        <f t="shared" si="1234"/>
        <v>394.0</v>
      </c>
      <c r="G6605" s="5" t="str">
        <f t="shared" si="1235"/>
        <v>409.5</v>
      </c>
      <c r="H6605" s="5" t="str">
        <f t="shared" si="1236"/>
        <v>1.239</v>
      </c>
      <c r="I6605" s="1" t="s">
        <v>8</v>
      </c>
      <c r="AN6605" s="89" t="str">
        <f t="shared" si="1237"/>
        <v>15.00</v>
      </c>
      <c r="AO6605" s="89" t="str">
        <f t="shared" si="1238"/>
        <v>95.00</v>
      </c>
      <c r="AP6605" s="89" t="str">
        <f t="shared" si="1239"/>
        <v>0.001032</v>
      </c>
      <c r="AQ6605" s="89" t="str">
        <f t="shared" si="1240"/>
        <v>394.0</v>
      </c>
      <c r="AR6605" s="89" t="str">
        <f t="shared" si="1241"/>
        <v>409.5</v>
      </c>
      <c r="AS6605" s="89" t="str">
        <f t="shared" si="1242"/>
        <v>1.239</v>
      </c>
      <c r="AT6605" s="89"/>
      <c r="AU6605" s="99">
        <v>15</v>
      </c>
      <c r="AV6605" s="99">
        <v>95</v>
      </c>
      <c r="AW6605" s="99">
        <v>1.03236E-3</v>
      </c>
      <c r="AX6605" s="99">
        <v>394.00459999999998</v>
      </c>
      <c r="AY6605" s="99">
        <v>409.49</v>
      </c>
      <c r="AZ6605" s="99">
        <v>1.2394000000000001</v>
      </c>
      <c r="BA6605" s="119" t="s">
        <v>8</v>
      </c>
      <c r="BB6605" s="4">
        <v>6605</v>
      </c>
      <c r="BC6605" s="4">
        <v>15</v>
      </c>
    </row>
    <row r="6606" spans="2:55">
      <c r="B6606">
        <v>6605</v>
      </c>
      <c r="C6606" s="5">
        <f t="shared" si="1231"/>
        <v>15</v>
      </c>
      <c r="D6606" s="5">
        <f t="shared" si="1232"/>
        <v>100</v>
      </c>
      <c r="E6606" s="5" t="str">
        <f t="shared" si="1233"/>
        <v>0.001036</v>
      </c>
      <c r="F6606" s="5" t="str">
        <f t="shared" si="1234"/>
        <v>414.8</v>
      </c>
      <c r="G6606" s="5" t="str">
        <f t="shared" si="1235"/>
        <v>430.4</v>
      </c>
      <c r="H6606" s="5" t="str">
        <f t="shared" si="1236"/>
        <v>1.296</v>
      </c>
      <c r="I6606" s="1" t="s">
        <v>8</v>
      </c>
      <c r="AN6606" s="89" t="str">
        <f t="shared" si="1237"/>
        <v>15.00</v>
      </c>
      <c r="AO6606" s="89" t="str">
        <f t="shared" si="1238"/>
        <v>100.0</v>
      </c>
      <c r="AP6606" s="89" t="str">
        <f t="shared" si="1239"/>
        <v>0.001036</v>
      </c>
      <c r="AQ6606" s="89" t="str">
        <f t="shared" si="1240"/>
        <v>414.8</v>
      </c>
      <c r="AR6606" s="89" t="str">
        <f t="shared" si="1241"/>
        <v>430.4</v>
      </c>
      <c r="AS6606" s="89" t="str">
        <f t="shared" si="1242"/>
        <v>1.296</v>
      </c>
      <c r="AT6606" s="89"/>
      <c r="AU6606" s="99">
        <v>15</v>
      </c>
      <c r="AV6606" s="99">
        <v>100</v>
      </c>
      <c r="AW6606" s="99">
        <v>1.0360499999999999E-3</v>
      </c>
      <c r="AX6606" s="99">
        <v>414.84924999999998</v>
      </c>
      <c r="AY6606" s="99">
        <v>430.39</v>
      </c>
      <c r="AZ6606" s="99">
        <v>1.2958000000000001</v>
      </c>
      <c r="BA6606" s="119" t="s">
        <v>8</v>
      </c>
      <c r="BB6606" s="4">
        <v>6606</v>
      </c>
      <c r="BC6606" s="4">
        <v>15</v>
      </c>
    </row>
    <row r="6607" spans="2:55">
      <c r="B6607">
        <v>6606</v>
      </c>
      <c r="C6607" s="5">
        <f t="shared" ref="C6607:C6670" si="1243">_xlfn.NUMBERVALUE(AN6607)</f>
        <v>15</v>
      </c>
      <c r="D6607" s="5">
        <f t="shared" ref="D6607:D6670" si="1244">_xlfn.NUMBERVALUE(AO6607)</f>
        <v>105</v>
      </c>
      <c r="E6607" s="5" t="str">
        <f t="shared" ref="E6607:E6670" si="1245">AP6607</f>
        <v>0.001040</v>
      </c>
      <c r="F6607" s="5" t="str">
        <f t="shared" ref="F6607:F6670" si="1246">IF($D6607=0,_xlfn.NUMBERVALUE(AQ6607),AQ6607)</f>
        <v>435.7</v>
      </c>
      <c r="G6607" s="5" t="str">
        <f t="shared" ref="G6607:G6670" si="1247">IF($D6607=0,_xlfn.NUMBERVALUE(AR6607),AR6607)</f>
        <v>451.3</v>
      </c>
      <c r="H6607" s="5" t="str">
        <f t="shared" ref="H6607:H6670" si="1248">IF($D6607=0,_xlfn.NUMBERVALUE(AS6607),AS6607)</f>
        <v>1.352</v>
      </c>
      <c r="I6607" s="1" t="s">
        <v>8</v>
      </c>
      <c r="AN6607" s="89" t="str">
        <f t="shared" ref="AN6607:AN6670" si="1249">IF(AU6607=0,"0.000",TEXT(IF(AU6607&lt;0,"-","")&amp;LEFT(TEXT(ABS(AU6607),"0."&amp;REPT("0",4-1)&amp;"E+00"),4+1)*10^FLOOR(LOG10(TEXT(ABS(AU6607),"0."&amp;REPT("0",4-1)&amp;"E+00")),1),(""&amp;(IF(OR(AND(FLOOR(LOG10(TEXT(ABS(AU6607),"0."&amp;REPT("0",4-1)&amp;"E+00")),1)+1=4,RIGHT(LEFT(TEXT(ABS(AU6607),"0."&amp;REPT("0",4-1)&amp;"E+00"),4+1)*10^FLOOR(LOG10(TEXT(ABS(AU6607),"0."&amp;REPT("0",4-1)&amp;"E+00")),1),1)="0"),LOG10(TEXT(ABS(AU6607),"0."&amp;REPT("0",4-1)&amp;"E+00"))&lt;=4-1),"0.","#")&amp;REPT("0",IF(4-1-(FLOOR(LOG10(TEXT(ABS(AU6607),"0."&amp;REPT("0",4-1)&amp;"E+00")),1))&gt;0,4-1-(FLOOR(LOG10(TEXT(ABS(AU6607),"0."&amp;REPT("0",4-1)&amp;"E+00")),1)),0))))))</f>
        <v>15.00</v>
      </c>
      <c r="AO6607" s="89" t="str">
        <f t="shared" ref="AO6607:AO6670" si="1250">IF(AV6607=0,"0.000",TEXT(IF(AV6607&lt;0,"-","")&amp;LEFT(TEXT(ABS(AV6607),"0."&amp;REPT("0",4-1)&amp;"E+00"),4+1)*10^FLOOR(LOG10(TEXT(ABS(AV6607),"0."&amp;REPT("0",4-1)&amp;"E+00")),1),(""&amp;(IF(OR(AND(FLOOR(LOG10(TEXT(ABS(AV6607),"0."&amp;REPT("0",4-1)&amp;"E+00")),1)+1=4,RIGHT(LEFT(TEXT(ABS(AV6607),"0."&amp;REPT("0",4-1)&amp;"E+00"),4+1)*10^FLOOR(LOG10(TEXT(ABS(AV6607),"0."&amp;REPT("0",4-1)&amp;"E+00")),1),1)="0"),LOG10(TEXT(ABS(AV6607),"0."&amp;REPT("0",4-1)&amp;"E+00"))&lt;=4-1),"0.","#")&amp;REPT("0",IF(4-1-(FLOOR(LOG10(TEXT(ABS(AV6607),"0."&amp;REPT("0",4-1)&amp;"E+00")),1))&gt;0,4-1-(FLOOR(LOG10(TEXT(ABS(AV6607),"0."&amp;REPT("0",4-1)&amp;"E+00")),1)),0))))))</f>
        <v>105.0</v>
      </c>
      <c r="AP6607" s="89" t="str">
        <f t="shared" ref="AP6607:AP6670" si="1251">IF(AW6607=0,"0.000",TEXT(IF(AW6607&lt;0,"-","")&amp;LEFT(TEXT(ABS(AW6607),"0."&amp;REPT("0",4-1)&amp;"E+00"),4+1)*10^FLOOR(LOG10(TEXT(ABS(AW6607),"0."&amp;REPT("0",4-1)&amp;"E+00")),1),(""&amp;(IF(OR(AND(FLOOR(LOG10(TEXT(ABS(AW6607),"0."&amp;REPT("0",4-1)&amp;"E+00")),1)+1=4,RIGHT(LEFT(TEXT(ABS(AW6607),"0."&amp;REPT("0",4-1)&amp;"E+00"),4+1)*10^FLOOR(LOG10(TEXT(ABS(AW6607),"0."&amp;REPT("0",4-1)&amp;"E+00")),1),1)="0"),LOG10(TEXT(ABS(AW6607),"0."&amp;REPT("0",4-1)&amp;"E+00"))&lt;=4-1),"0.","#")&amp;REPT("0",IF(4-1-(FLOOR(LOG10(TEXT(ABS(AW6607),"0."&amp;REPT("0",4-1)&amp;"E+00")),1))&gt;0,4-1-(FLOOR(LOG10(TEXT(ABS(AW6607),"0."&amp;REPT("0",4-1)&amp;"E+00")),1)),0))))))</f>
        <v>0.001040</v>
      </c>
      <c r="AQ6607" s="89" t="str">
        <f t="shared" ref="AQ6607:AQ6670" si="1252">IF(AX6607=0,"0.000",TEXT(IF(AX6607&lt;0,"-","")&amp;LEFT(TEXT(ABS(AX6607),"0."&amp;REPT("0",4-1)&amp;"E+00"),4+1)*10^FLOOR(LOG10(TEXT(ABS(AX6607),"0."&amp;REPT("0",4-1)&amp;"E+00")),1),(""&amp;(IF(OR(AND(FLOOR(LOG10(TEXT(ABS(AX6607),"0."&amp;REPT("0",4-1)&amp;"E+00")),1)+1=4,RIGHT(LEFT(TEXT(ABS(AX6607),"0."&amp;REPT("0",4-1)&amp;"E+00"),4+1)*10^FLOOR(LOG10(TEXT(ABS(AX6607),"0."&amp;REPT("0",4-1)&amp;"E+00")),1),1)="0"),LOG10(TEXT(ABS(AX6607),"0."&amp;REPT("0",4-1)&amp;"E+00"))&lt;=4-1),"0.","#")&amp;REPT("0",IF(4-1-(FLOOR(LOG10(TEXT(ABS(AX6607),"0."&amp;REPT("0",4-1)&amp;"E+00")),1))&gt;0,4-1-(FLOOR(LOG10(TEXT(ABS(AX6607),"0."&amp;REPT("0",4-1)&amp;"E+00")),1)),0))))))</f>
        <v>435.7</v>
      </c>
      <c r="AR6607" s="89" t="str">
        <f t="shared" ref="AR6607:AR6670" si="1253">IF(AY6607=0,"0.000",TEXT(IF(AY6607&lt;0,"-","")&amp;LEFT(TEXT(ABS(AY6607),"0."&amp;REPT("0",4-1)&amp;"E+00"),4+1)*10^FLOOR(LOG10(TEXT(ABS(AY6607),"0."&amp;REPT("0",4-1)&amp;"E+00")),1),(""&amp;(IF(OR(AND(FLOOR(LOG10(TEXT(ABS(AY6607),"0."&amp;REPT("0",4-1)&amp;"E+00")),1)+1=4,RIGHT(LEFT(TEXT(ABS(AY6607),"0."&amp;REPT("0",4-1)&amp;"E+00"),4+1)*10^FLOOR(LOG10(TEXT(ABS(AY6607),"0."&amp;REPT("0",4-1)&amp;"E+00")),1),1)="0"),LOG10(TEXT(ABS(AY6607),"0."&amp;REPT("0",4-1)&amp;"E+00"))&lt;=4-1),"0.","#")&amp;REPT("0",IF(4-1-(FLOOR(LOG10(TEXT(ABS(AY6607),"0."&amp;REPT("0",4-1)&amp;"E+00")),1))&gt;0,4-1-(FLOOR(LOG10(TEXT(ABS(AY6607),"0."&amp;REPT("0",4-1)&amp;"E+00")),1)),0))))))</f>
        <v>451.3</v>
      </c>
      <c r="AS6607" s="89" t="str">
        <f t="shared" ref="AS6607:AS6670" si="1254">IF(AZ6607=0,"0.000",TEXT(IF(AZ6607&lt;0,"-","")&amp;LEFT(TEXT(ABS(AZ6607),"0."&amp;REPT("0",4-1)&amp;"E+00"),4+1)*10^FLOOR(LOG10(TEXT(ABS(AZ6607),"0."&amp;REPT("0",4-1)&amp;"E+00")),1),(""&amp;(IF(OR(AND(FLOOR(LOG10(TEXT(ABS(AZ6607),"0."&amp;REPT("0",4-1)&amp;"E+00")),1)+1=4,RIGHT(LEFT(TEXT(ABS(AZ6607),"0."&amp;REPT("0",4-1)&amp;"E+00"),4+1)*10^FLOOR(LOG10(TEXT(ABS(AZ6607),"0."&amp;REPT("0",4-1)&amp;"E+00")),1),1)="0"),LOG10(TEXT(ABS(AZ6607),"0."&amp;REPT("0",4-1)&amp;"E+00"))&lt;=4-1),"0.","#")&amp;REPT("0",IF(4-1-(FLOOR(LOG10(TEXT(ABS(AZ6607),"0."&amp;REPT("0",4-1)&amp;"E+00")),1))&gt;0,4-1-(FLOOR(LOG10(TEXT(ABS(AZ6607),"0."&amp;REPT("0",4-1)&amp;"E+00")),1)),0))))))</f>
        <v>1.352</v>
      </c>
      <c r="AT6607" s="89"/>
      <c r="AU6607" s="99">
        <v>15</v>
      </c>
      <c r="AV6607" s="99">
        <v>105</v>
      </c>
      <c r="AW6607" s="99">
        <v>1.0398899999999999E-3</v>
      </c>
      <c r="AX6607" s="99">
        <v>435.72165000000001</v>
      </c>
      <c r="AY6607" s="99">
        <v>451.32</v>
      </c>
      <c r="AZ6607" s="99">
        <v>1.3514999999999999</v>
      </c>
      <c r="BA6607" s="119" t="s">
        <v>8</v>
      </c>
      <c r="BB6607" s="4">
        <v>6607</v>
      </c>
      <c r="BC6607" s="4">
        <v>15</v>
      </c>
    </row>
    <row r="6608" spans="2:55">
      <c r="B6608">
        <v>6607</v>
      </c>
      <c r="C6608" s="5">
        <f t="shared" si="1243"/>
        <v>15</v>
      </c>
      <c r="D6608" s="5">
        <f t="shared" si="1244"/>
        <v>110</v>
      </c>
      <c r="E6608" s="5" t="str">
        <f t="shared" si="1245"/>
        <v>0.001044</v>
      </c>
      <c r="F6608" s="5" t="str">
        <f t="shared" si="1246"/>
        <v>456.6</v>
      </c>
      <c r="G6608" s="5" t="str">
        <f t="shared" si="1247"/>
        <v>472.3</v>
      </c>
      <c r="H6608" s="5" t="str">
        <f t="shared" si="1248"/>
        <v>1.407</v>
      </c>
      <c r="I6608" s="1" t="s">
        <v>8</v>
      </c>
      <c r="AN6608" s="89" t="str">
        <f t="shared" si="1249"/>
        <v>15.00</v>
      </c>
      <c r="AO6608" s="89" t="str">
        <f t="shared" si="1250"/>
        <v>110.0</v>
      </c>
      <c r="AP6608" s="89" t="str">
        <f t="shared" si="1251"/>
        <v>0.001044</v>
      </c>
      <c r="AQ6608" s="89" t="str">
        <f t="shared" si="1252"/>
        <v>456.6</v>
      </c>
      <c r="AR6608" s="89" t="str">
        <f t="shared" si="1253"/>
        <v>472.3</v>
      </c>
      <c r="AS6608" s="89" t="str">
        <f t="shared" si="1254"/>
        <v>1.407</v>
      </c>
      <c r="AT6608" s="89"/>
      <c r="AU6608" s="99">
        <v>15</v>
      </c>
      <c r="AV6608" s="99">
        <v>110</v>
      </c>
      <c r="AW6608" s="99">
        <v>1.04386E-3</v>
      </c>
      <c r="AX6608" s="99">
        <v>456.6121</v>
      </c>
      <c r="AY6608" s="99">
        <v>472.27</v>
      </c>
      <c r="AZ6608" s="99">
        <v>1.4065000000000001</v>
      </c>
      <c r="BA6608" s="119" t="s">
        <v>8</v>
      </c>
      <c r="BB6608" s="4">
        <v>6608</v>
      </c>
      <c r="BC6608" s="4">
        <v>15</v>
      </c>
    </row>
    <row r="6609" spans="2:55">
      <c r="B6609">
        <v>6608</v>
      </c>
      <c r="C6609" s="5">
        <f t="shared" si="1243"/>
        <v>15</v>
      </c>
      <c r="D6609" s="5">
        <f t="shared" si="1244"/>
        <v>115</v>
      </c>
      <c r="E6609" s="5" t="str">
        <f t="shared" si="1245"/>
        <v>0.001048</v>
      </c>
      <c r="F6609" s="5" t="str">
        <f t="shared" si="1246"/>
        <v>477.5</v>
      </c>
      <c r="G6609" s="5" t="str">
        <f t="shared" si="1247"/>
        <v>493.3</v>
      </c>
      <c r="H6609" s="5" t="str">
        <f t="shared" si="1248"/>
        <v>1.461</v>
      </c>
      <c r="I6609" s="1" t="s">
        <v>8</v>
      </c>
      <c r="AN6609" s="89" t="str">
        <f t="shared" si="1249"/>
        <v>15.00</v>
      </c>
      <c r="AO6609" s="89" t="str">
        <f t="shared" si="1250"/>
        <v>115.0</v>
      </c>
      <c r="AP6609" s="89" t="str">
        <f t="shared" si="1251"/>
        <v>0.001048</v>
      </c>
      <c r="AQ6609" s="89" t="str">
        <f t="shared" si="1252"/>
        <v>477.5</v>
      </c>
      <c r="AR6609" s="89" t="str">
        <f t="shared" si="1253"/>
        <v>493.3</v>
      </c>
      <c r="AS6609" s="89" t="str">
        <f t="shared" si="1254"/>
        <v>1.461</v>
      </c>
      <c r="AT6609" s="89"/>
      <c r="AU6609" s="99">
        <v>15</v>
      </c>
      <c r="AV6609" s="99">
        <v>115</v>
      </c>
      <c r="AW6609" s="99">
        <v>1.04798E-3</v>
      </c>
      <c r="AX6609" s="99">
        <v>477.5403</v>
      </c>
      <c r="AY6609" s="99">
        <v>493.26</v>
      </c>
      <c r="AZ6609" s="99">
        <v>1.4610000000000001</v>
      </c>
      <c r="BA6609" s="119" t="s">
        <v>8</v>
      </c>
      <c r="BB6609" s="4">
        <v>6609</v>
      </c>
      <c r="BC6609" s="4">
        <v>15</v>
      </c>
    </row>
    <row r="6610" spans="2:55">
      <c r="B6610">
        <v>6609</v>
      </c>
      <c r="C6610" s="5">
        <f t="shared" si="1243"/>
        <v>15</v>
      </c>
      <c r="D6610" s="5">
        <f t="shared" si="1244"/>
        <v>120</v>
      </c>
      <c r="E6610" s="5" t="str">
        <f t="shared" si="1245"/>
        <v>0.001052</v>
      </c>
      <c r="F6610" s="5" t="str">
        <f t="shared" si="1246"/>
        <v>498.5</v>
      </c>
      <c r="G6610" s="5" t="str">
        <f t="shared" si="1247"/>
        <v>514.3</v>
      </c>
      <c r="H6610" s="5" t="str">
        <f t="shared" si="1248"/>
        <v>1.515</v>
      </c>
      <c r="I6610" s="1" t="s">
        <v>8</v>
      </c>
      <c r="AN6610" s="89" t="str">
        <f t="shared" si="1249"/>
        <v>15.00</v>
      </c>
      <c r="AO6610" s="89" t="str">
        <f t="shared" si="1250"/>
        <v>120.0</v>
      </c>
      <c r="AP6610" s="89" t="str">
        <f t="shared" si="1251"/>
        <v>0.001052</v>
      </c>
      <c r="AQ6610" s="89" t="str">
        <f t="shared" si="1252"/>
        <v>498.5</v>
      </c>
      <c r="AR6610" s="89" t="str">
        <f t="shared" si="1253"/>
        <v>514.3</v>
      </c>
      <c r="AS6610" s="89" t="str">
        <f t="shared" si="1254"/>
        <v>1.515</v>
      </c>
      <c r="AT6610" s="89"/>
      <c r="AU6610" s="99">
        <v>15</v>
      </c>
      <c r="AV6610" s="99">
        <v>120</v>
      </c>
      <c r="AW6610" s="99">
        <v>1.0522499999999998E-3</v>
      </c>
      <c r="AX6610" s="99">
        <v>498.49624999999997</v>
      </c>
      <c r="AY6610" s="99">
        <v>514.28</v>
      </c>
      <c r="AZ6610" s="99">
        <v>1.5147999999999999</v>
      </c>
      <c r="BA6610" s="119" t="s">
        <v>8</v>
      </c>
      <c r="BB6610" s="4">
        <v>6610</v>
      </c>
      <c r="BC6610" s="4">
        <v>15</v>
      </c>
    </row>
    <row r="6611" spans="2:55">
      <c r="B6611">
        <v>6610</v>
      </c>
      <c r="C6611" s="5">
        <f t="shared" si="1243"/>
        <v>15</v>
      </c>
      <c r="D6611" s="5">
        <f t="shared" si="1244"/>
        <v>125</v>
      </c>
      <c r="E6611" s="5" t="str">
        <f t="shared" si="1245"/>
        <v>0.001057</v>
      </c>
      <c r="F6611" s="5" t="str">
        <f t="shared" si="1246"/>
        <v>519.5</v>
      </c>
      <c r="G6611" s="5" t="str">
        <f t="shared" si="1247"/>
        <v>535.3</v>
      </c>
      <c r="H6611" s="5" t="str">
        <f t="shared" si="1248"/>
        <v>1.568</v>
      </c>
      <c r="I6611" s="1" t="s">
        <v>8</v>
      </c>
      <c r="AN6611" s="89" t="str">
        <f t="shared" si="1249"/>
        <v>15.00</v>
      </c>
      <c r="AO6611" s="89" t="str">
        <f t="shared" si="1250"/>
        <v>125.0</v>
      </c>
      <c r="AP6611" s="89" t="str">
        <f t="shared" si="1251"/>
        <v>0.001057</v>
      </c>
      <c r="AQ6611" s="89" t="str">
        <f t="shared" si="1252"/>
        <v>519.5</v>
      </c>
      <c r="AR6611" s="89" t="str">
        <f t="shared" si="1253"/>
        <v>535.3</v>
      </c>
      <c r="AS6611" s="89" t="str">
        <f t="shared" si="1254"/>
        <v>1.568</v>
      </c>
      <c r="AT6611" s="89"/>
      <c r="AU6611" s="99">
        <v>15</v>
      </c>
      <c r="AV6611" s="99">
        <v>125</v>
      </c>
      <c r="AW6611" s="99">
        <v>1.0566599999999998E-3</v>
      </c>
      <c r="AX6611" s="99">
        <v>519.48009999999999</v>
      </c>
      <c r="AY6611" s="99">
        <v>535.33000000000004</v>
      </c>
      <c r="AZ6611" s="99">
        <v>1.5680000000000001</v>
      </c>
      <c r="BA6611" s="119" t="s">
        <v>8</v>
      </c>
      <c r="BB6611" s="4">
        <v>6611</v>
      </c>
      <c r="BC6611" s="4">
        <v>15</v>
      </c>
    </row>
    <row r="6612" spans="2:55">
      <c r="B6612">
        <v>6611</v>
      </c>
      <c r="C6612" s="5">
        <f t="shared" si="1243"/>
        <v>15</v>
      </c>
      <c r="D6612" s="5">
        <f t="shared" si="1244"/>
        <v>130</v>
      </c>
      <c r="E6612" s="5" t="str">
        <f t="shared" si="1245"/>
        <v>0.001061</v>
      </c>
      <c r="F6612" s="5" t="str">
        <f t="shared" si="1246"/>
        <v>540.5</v>
      </c>
      <c r="G6612" s="5" t="str">
        <f t="shared" si="1247"/>
        <v>556.4</v>
      </c>
      <c r="H6612" s="5" t="str">
        <f t="shared" si="1248"/>
        <v>1.621</v>
      </c>
      <c r="I6612" s="1" t="s">
        <v>8</v>
      </c>
      <c r="AN6612" s="89" t="str">
        <f t="shared" si="1249"/>
        <v>15.00</v>
      </c>
      <c r="AO6612" s="89" t="str">
        <f t="shared" si="1250"/>
        <v>130.0</v>
      </c>
      <c r="AP6612" s="89" t="str">
        <f t="shared" si="1251"/>
        <v>0.001061</v>
      </c>
      <c r="AQ6612" s="89" t="str">
        <f t="shared" si="1252"/>
        <v>540.5</v>
      </c>
      <c r="AR6612" s="89" t="str">
        <f t="shared" si="1253"/>
        <v>556.4</v>
      </c>
      <c r="AS6612" s="89" t="str">
        <f t="shared" si="1254"/>
        <v>1.621</v>
      </c>
      <c r="AT6612" s="89"/>
      <c r="AU6612" s="99">
        <v>15</v>
      </c>
      <c r="AV6612" s="99">
        <v>130</v>
      </c>
      <c r="AW6612" s="99">
        <v>1.0612200000000001E-3</v>
      </c>
      <c r="AX6612" s="99">
        <v>540.51169999999991</v>
      </c>
      <c r="AY6612" s="99">
        <v>556.42999999999995</v>
      </c>
      <c r="AZ6612" s="99">
        <v>1.6206</v>
      </c>
      <c r="BA6612" s="119" t="s">
        <v>8</v>
      </c>
      <c r="BB6612" s="4">
        <v>6612</v>
      </c>
      <c r="BC6612" s="4">
        <v>15</v>
      </c>
    </row>
    <row r="6613" spans="2:55">
      <c r="B6613">
        <v>6612</v>
      </c>
      <c r="C6613" s="5">
        <f t="shared" si="1243"/>
        <v>15</v>
      </c>
      <c r="D6613" s="5">
        <f t="shared" si="1244"/>
        <v>135</v>
      </c>
      <c r="E6613" s="5" t="str">
        <f t="shared" si="1245"/>
        <v>0.001066</v>
      </c>
      <c r="F6613" s="5" t="str">
        <f t="shared" si="1246"/>
        <v>561.6</v>
      </c>
      <c r="G6613" s="5" t="str">
        <f t="shared" si="1247"/>
        <v>577.6</v>
      </c>
      <c r="H6613" s="5" t="str">
        <f t="shared" si="1248"/>
        <v>1.673</v>
      </c>
      <c r="I6613" s="1" t="s">
        <v>8</v>
      </c>
      <c r="AN6613" s="89" t="str">
        <f t="shared" si="1249"/>
        <v>15.00</v>
      </c>
      <c r="AO6613" s="89" t="str">
        <f t="shared" si="1250"/>
        <v>135.0</v>
      </c>
      <c r="AP6613" s="89" t="str">
        <f t="shared" si="1251"/>
        <v>0.001066</v>
      </c>
      <c r="AQ6613" s="89" t="str">
        <f t="shared" si="1252"/>
        <v>561.6</v>
      </c>
      <c r="AR6613" s="89" t="str">
        <f t="shared" si="1253"/>
        <v>577.6</v>
      </c>
      <c r="AS6613" s="89" t="str">
        <f t="shared" si="1254"/>
        <v>1.673</v>
      </c>
      <c r="AT6613" s="89"/>
      <c r="AU6613" s="99">
        <v>15</v>
      </c>
      <c r="AV6613" s="99">
        <v>135</v>
      </c>
      <c r="AW6613" s="99">
        <v>1.06594E-3</v>
      </c>
      <c r="AX6613" s="99">
        <v>561.58090000000004</v>
      </c>
      <c r="AY6613" s="99">
        <v>577.57000000000005</v>
      </c>
      <c r="AZ6613" s="99">
        <v>1.6727000000000001</v>
      </c>
      <c r="BA6613" s="119" t="s">
        <v>8</v>
      </c>
      <c r="BB6613" s="4">
        <v>6613</v>
      </c>
      <c r="BC6613" s="4">
        <v>15</v>
      </c>
    </row>
    <row r="6614" spans="2:55">
      <c r="B6614">
        <v>6613</v>
      </c>
      <c r="C6614" s="5">
        <f t="shared" si="1243"/>
        <v>15</v>
      </c>
      <c r="D6614" s="5">
        <f t="shared" si="1244"/>
        <v>140</v>
      </c>
      <c r="E6614" s="5" t="str">
        <f t="shared" si="1245"/>
        <v>0.001071</v>
      </c>
      <c r="F6614" s="5" t="str">
        <f t="shared" si="1246"/>
        <v>582.7</v>
      </c>
      <c r="G6614" s="5" t="str">
        <f t="shared" si="1247"/>
        <v>598.8</v>
      </c>
      <c r="H6614" s="5" t="str">
        <f t="shared" si="1248"/>
        <v>1.724</v>
      </c>
      <c r="I6614" s="1" t="s">
        <v>8</v>
      </c>
      <c r="AN6614" s="89" t="str">
        <f t="shared" si="1249"/>
        <v>15.00</v>
      </c>
      <c r="AO6614" s="89" t="str">
        <f t="shared" si="1250"/>
        <v>140.0</v>
      </c>
      <c r="AP6614" s="89" t="str">
        <f t="shared" si="1251"/>
        <v>0.001071</v>
      </c>
      <c r="AQ6614" s="89" t="str">
        <f t="shared" si="1252"/>
        <v>582.7</v>
      </c>
      <c r="AR6614" s="89" t="str">
        <f t="shared" si="1253"/>
        <v>598.8</v>
      </c>
      <c r="AS6614" s="89" t="str">
        <f t="shared" si="1254"/>
        <v>1.724</v>
      </c>
      <c r="AT6614" s="89"/>
      <c r="AU6614" s="99">
        <v>15</v>
      </c>
      <c r="AV6614" s="99">
        <v>140</v>
      </c>
      <c r="AW6614" s="99">
        <v>1.0708099999999999E-3</v>
      </c>
      <c r="AX6614" s="99">
        <v>582.68785000000003</v>
      </c>
      <c r="AY6614" s="99">
        <v>598.75</v>
      </c>
      <c r="AZ6614" s="99">
        <v>1.7242999999999999</v>
      </c>
      <c r="BA6614" s="119" t="s">
        <v>8</v>
      </c>
      <c r="BB6614" s="4">
        <v>6614</v>
      </c>
      <c r="BC6614" s="4">
        <v>15</v>
      </c>
    </row>
    <row r="6615" spans="2:55">
      <c r="B6615">
        <v>6614</v>
      </c>
      <c r="C6615" s="5">
        <f t="shared" si="1243"/>
        <v>15</v>
      </c>
      <c r="D6615" s="5">
        <f t="shared" si="1244"/>
        <v>145</v>
      </c>
      <c r="E6615" s="5" t="str">
        <f t="shared" si="1245"/>
        <v>0.001076</v>
      </c>
      <c r="F6615" s="5" t="str">
        <f t="shared" si="1246"/>
        <v>603.8</v>
      </c>
      <c r="G6615" s="5" t="str">
        <f t="shared" si="1247"/>
        <v>620.0</v>
      </c>
      <c r="H6615" s="5" t="str">
        <f t="shared" si="1248"/>
        <v>1.775</v>
      </c>
      <c r="I6615" s="1" t="s">
        <v>8</v>
      </c>
      <c r="AN6615" s="89" t="str">
        <f t="shared" si="1249"/>
        <v>15.00</v>
      </c>
      <c r="AO6615" s="89" t="str">
        <f t="shared" si="1250"/>
        <v>145.0</v>
      </c>
      <c r="AP6615" s="89" t="str">
        <f t="shared" si="1251"/>
        <v>0.001076</v>
      </c>
      <c r="AQ6615" s="89" t="str">
        <f t="shared" si="1252"/>
        <v>603.8</v>
      </c>
      <c r="AR6615" s="89" t="str">
        <f t="shared" si="1253"/>
        <v>620.0</v>
      </c>
      <c r="AS6615" s="89" t="str">
        <f t="shared" si="1254"/>
        <v>1.775</v>
      </c>
      <c r="AT6615" s="89"/>
      <c r="AU6615" s="99">
        <v>15</v>
      </c>
      <c r="AV6615" s="99">
        <v>145</v>
      </c>
      <c r="AW6615" s="99">
        <v>1.0758499999999999E-3</v>
      </c>
      <c r="AX6615" s="99">
        <v>603.84225000000004</v>
      </c>
      <c r="AY6615" s="99">
        <v>619.98</v>
      </c>
      <c r="AZ6615" s="99">
        <v>1.7754000000000001</v>
      </c>
      <c r="BA6615" s="119" t="s">
        <v>8</v>
      </c>
      <c r="BB6615" s="4">
        <v>6615</v>
      </c>
      <c r="BC6615" s="4">
        <v>15</v>
      </c>
    </row>
    <row r="6616" spans="2:55">
      <c r="B6616">
        <v>6615</v>
      </c>
      <c r="C6616" s="5">
        <f t="shared" si="1243"/>
        <v>15</v>
      </c>
      <c r="D6616" s="5">
        <f t="shared" si="1244"/>
        <v>150</v>
      </c>
      <c r="E6616" s="5" t="str">
        <f t="shared" si="1245"/>
        <v>0.001081</v>
      </c>
      <c r="F6616" s="5" t="str">
        <f t="shared" si="1246"/>
        <v>625.1</v>
      </c>
      <c r="G6616" s="5" t="str">
        <f t="shared" si="1247"/>
        <v>641.3</v>
      </c>
      <c r="H6616" s="5" t="str">
        <f t="shared" si="1248"/>
        <v>1.826</v>
      </c>
      <c r="I6616" s="1" t="s">
        <v>8</v>
      </c>
      <c r="AN6616" s="89" t="str">
        <f t="shared" si="1249"/>
        <v>15.00</v>
      </c>
      <c r="AO6616" s="89" t="str">
        <f t="shared" si="1250"/>
        <v>150.0</v>
      </c>
      <c r="AP6616" s="89" t="str">
        <f t="shared" si="1251"/>
        <v>0.001081</v>
      </c>
      <c r="AQ6616" s="89" t="str">
        <f t="shared" si="1252"/>
        <v>625.1</v>
      </c>
      <c r="AR6616" s="89" t="str">
        <f t="shared" si="1253"/>
        <v>641.3</v>
      </c>
      <c r="AS6616" s="89" t="str">
        <f t="shared" si="1254"/>
        <v>1.826</v>
      </c>
      <c r="AT6616" s="89"/>
      <c r="AU6616" s="99">
        <v>15</v>
      </c>
      <c r="AV6616" s="99">
        <v>150</v>
      </c>
      <c r="AW6616" s="99">
        <v>1.0810399999999999E-3</v>
      </c>
      <c r="AX6616" s="99">
        <v>625.05439999999999</v>
      </c>
      <c r="AY6616" s="99">
        <v>641.27</v>
      </c>
      <c r="AZ6616" s="99">
        <v>1.8260000000000001</v>
      </c>
      <c r="BA6616" s="119" t="s">
        <v>8</v>
      </c>
      <c r="BB6616" s="4">
        <v>6616</v>
      </c>
      <c r="BC6616" s="4">
        <v>15</v>
      </c>
    </row>
    <row r="6617" spans="2:55">
      <c r="B6617">
        <v>6616</v>
      </c>
      <c r="C6617" s="5">
        <f t="shared" si="1243"/>
        <v>15</v>
      </c>
      <c r="D6617" s="5">
        <f t="shared" si="1244"/>
        <v>155</v>
      </c>
      <c r="E6617" s="5" t="str">
        <f t="shared" si="1245"/>
        <v>0.001086</v>
      </c>
      <c r="F6617" s="5" t="str">
        <f t="shared" si="1246"/>
        <v>646.3</v>
      </c>
      <c r="G6617" s="5" t="str">
        <f t="shared" si="1247"/>
        <v>662.6</v>
      </c>
      <c r="H6617" s="5" t="str">
        <f t="shared" si="1248"/>
        <v>1.876</v>
      </c>
      <c r="I6617" s="1" t="s">
        <v>8</v>
      </c>
      <c r="AN6617" s="89" t="str">
        <f t="shared" si="1249"/>
        <v>15.00</v>
      </c>
      <c r="AO6617" s="89" t="str">
        <f t="shared" si="1250"/>
        <v>155.0</v>
      </c>
      <c r="AP6617" s="89" t="str">
        <f t="shared" si="1251"/>
        <v>0.001086</v>
      </c>
      <c r="AQ6617" s="89" t="str">
        <f t="shared" si="1252"/>
        <v>646.3</v>
      </c>
      <c r="AR6617" s="89" t="str">
        <f t="shared" si="1253"/>
        <v>662.6</v>
      </c>
      <c r="AS6617" s="89" t="str">
        <f t="shared" si="1254"/>
        <v>1.876</v>
      </c>
      <c r="AT6617" s="89"/>
      <c r="AU6617" s="99">
        <v>15</v>
      </c>
      <c r="AV6617" s="99">
        <v>155</v>
      </c>
      <c r="AW6617" s="99">
        <v>1.0864100000000001E-3</v>
      </c>
      <c r="AX6617" s="99">
        <v>646.31385</v>
      </c>
      <c r="AY6617" s="99">
        <v>662.61</v>
      </c>
      <c r="AZ6617" s="99">
        <v>1.8762000000000001</v>
      </c>
      <c r="BA6617" s="119" t="s">
        <v>8</v>
      </c>
      <c r="BB6617" s="4">
        <v>6617</v>
      </c>
      <c r="BC6617" s="4">
        <v>15</v>
      </c>
    </row>
    <row r="6618" spans="2:55">
      <c r="B6618">
        <v>6617</v>
      </c>
      <c r="C6618" s="5">
        <f t="shared" si="1243"/>
        <v>15</v>
      </c>
      <c r="D6618" s="5">
        <f t="shared" si="1244"/>
        <v>160</v>
      </c>
      <c r="E6618" s="5" t="str">
        <f t="shared" si="1245"/>
        <v>0.001092</v>
      </c>
      <c r="F6618" s="5" t="str">
        <f t="shared" si="1246"/>
        <v>667.6</v>
      </c>
      <c r="G6618" s="5" t="str">
        <f t="shared" si="1247"/>
        <v>684.0</v>
      </c>
      <c r="H6618" s="5" t="str">
        <f t="shared" si="1248"/>
        <v>1.926</v>
      </c>
      <c r="I6618" s="1" t="s">
        <v>8</v>
      </c>
      <c r="AN6618" s="89" t="str">
        <f t="shared" si="1249"/>
        <v>15.00</v>
      </c>
      <c r="AO6618" s="89" t="str">
        <f t="shared" si="1250"/>
        <v>160.0</v>
      </c>
      <c r="AP6618" s="89" t="str">
        <f t="shared" si="1251"/>
        <v>0.001092</v>
      </c>
      <c r="AQ6618" s="89" t="str">
        <f t="shared" si="1252"/>
        <v>667.6</v>
      </c>
      <c r="AR6618" s="89" t="str">
        <f t="shared" si="1253"/>
        <v>684.0</v>
      </c>
      <c r="AS6618" s="89" t="str">
        <f t="shared" si="1254"/>
        <v>1.926</v>
      </c>
      <c r="AT6618" s="89"/>
      <c r="AU6618" s="99">
        <v>15</v>
      </c>
      <c r="AV6618" s="99">
        <v>160</v>
      </c>
      <c r="AW6618" s="99">
        <v>1.0919600000000001E-3</v>
      </c>
      <c r="AX6618" s="99">
        <v>667.63059999999996</v>
      </c>
      <c r="AY6618" s="99">
        <v>684.01</v>
      </c>
      <c r="AZ6618" s="99">
        <v>1.9258999999999999</v>
      </c>
      <c r="BA6618" s="119" t="s">
        <v>8</v>
      </c>
      <c r="BB6618" s="4">
        <v>6618</v>
      </c>
      <c r="BC6618" s="4">
        <v>15</v>
      </c>
    </row>
    <row r="6619" spans="2:55">
      <c r="B6619">
        <v>6618</v>
      </c>
      <c r="C6619" s="5">
        <f t="shared" si="1243"/>
        <v>15</v>
      </c>
      <c r="D6619" s="5">
        <f t="shared" si="1244"/>
        <v>165</v>
      </c>
      <c r="E6619" s="5" t="str">
        <f t="shared" si="1245"/>
        <v>0.001098</v>
      </c>
      <c r="F6619" s="5" t="str">
        <f t="shared" si="1246"/>
        <v>689.0</v>
      </c>
      <c r="G6619" s="5" t="str">
        <f t="shared" si="1247"/>
        <v>705.5</v>
      </c>
      <c r="H6619" s="5" t="str">
        <f t="shared" si="1248"/>
        <v>1.975</v>
      </c>
      <c r="I6619" s="1" t="s">
        <v>8</v>
      </c>
      <c r="AN6619" s="89" t="str">
        <f t="shared" si="1249"/>
        <v>15.00</v>
      </c>
      <c r="AO6619" s="89" t="str">
        <f t="shared" si="1250"/>
        <v>165.0</v>
      </c>
      <c r="AP6619" s="89" t="str">
        <f t="shared" si="1251"/>
        <v>0.001098</v>
      </c>
      <c r="AQ6619" s="89" t="str">
        <f t="shared" si="1252"/>
        <v>689.0</v>
      </c>
      <c r="AR6619" s="89" t="str">
        <f t="shared" si="1253"/>
        <v>705.5</v>
      </c>
      <c r="AS6619" s="89" t="str">
        <f t="shared" si="1254"/>
        <v>1.975</v>
      </c>
      <c r="AT6619" s="89"/>
      <c r="AU6619" s="99">
        <v>15</v>
      </c>
      <c r="AV6619" s="99">
        <v>165</v>
      </c>
      <c r="AW6619" s="99">
        <v>1.09768E-3</v>
      </c>
      <c r="AX6619" s="99">
        <v>689.01480000000004</v>
      </c>
      <c r="AY6619" s="99">
        <v>705.48</v>
      </c>
      <c r="AZ6619" s="99">
        <v>1.9751000000000001</v>
      </c>
      <c r="BA6619" s="119" t="s">
        <v>8</v>
      </c>
      <c r="BB6619" s="4">
        <v>6619</v>
      </c>
      <c r="BC6619" s="4">
        <v>15</v>
      </c>
    </row>
    <row r="6620" spans="2:55">
      <c r="B6620">
        <v>6619</v>
      </c>
      <c r="C6620" s="5">
        <f t="shared" si="1243"/>
        <v>15</v>
      </c>
      <c r="D6620" s="5">
        <f t="shared" si="1244"/>
        <v>170</v>
      </c>
      <c r="E6620" s="5" t="str">
        <f t="shared" si="1245"/>
        <v>0.001104</v>
      </c>
      <c r="F6620" s="5" t="str">
        <f t="shared" si="1246"/>
        <v>710.5</v>
      </c>
      <c r="G6620" s="5" t="str">
        <f t="shared" si="1247"/>
        <v>727.0</v>
      </c>
      <c r="H6620" s="5" t="str">
        <f t="shared" si="1248"/>
        <v>2.024</v>
      </c>
      <c r="I6620" s="1" t="s">
        <v>8</v>
      </c>
      <c r="AN6620" s="89" t="str">
        <f t="shared" si="1249"/>
        <v>15.00</v>
      </c>
      <c r="AO6620" s="89" t="str">
        <f t="shared" si="1250"/>
        <v>170.0</v>
      </c>
      <c r="AP6620" s="89" t="str">
        <f t="shared" si="1251"/>
        <v>0.001104</v>
      </c>
      <c r="AQ6620" s="89" t="str">
        <f t="shared" si="1252"/>
        <v>710.5</v>
      </c>
      <c r="AR6620" s="89" t="str">
        <f t="shared" si="1253"/>
        <v>727.0</v>
      </c>
      <c r="AS6620" s="89" t="str">
        <f t="shared" si="1254"/>
        <v>2.024</v>
      </c>
      <c r="AT6620" s="89"/>
      <c r="AU6620" s="99">
        <v>15</v>
      </c>
      <c r="AV6620" s="99">
        <v>170</v>
      </c>
      <c r="AW6620" s="99">
        <v>1.1035999999999999E-3</v>
      </c>
      <c r="AX6620" s="99">
        <v>710.46600000000001</v>
      </c>
      <c r="AY6620" s="99">
        <v>727.02</v>
      </c>
      <c r="AZ6620" s="99">
        <v>2.024</v>
      </c>
      <c r="BA6620" s="119" t="s">
        <v>8</v>
      </c>
      <c r="BB6620" s="4">
        <v>6620</v>
      </c>
      <c r="BC6620" s="4">
        <v>15</v>
      </c>
    </row>
    <row r="6621" spans="2:55">
      <c r="B6621">
        <v>6620</v>
      </c>
      <c r="C6621" s="5">
        <f t="shared" si="1243"/>
        <v>15</v>
      </c>
      <c r="D6621" s="5">
        <f t="shared" si="1244"/>
        <v>175</v>
      </c>
      <c r="E6621" s="5" t="str">
        <f t="shared" si="1245"/>
        <v>0.001110</v>
      </c>
      <c r="F6621" s="5" t="str">
        <f t="shared" si="1246"/>
        <v>732.0</v>
      </c>
      <c r="G6621" s="5" t="str">
        <f t="shared" si="1247"/>
        <v>748.6</v>
      </c>
      <c r="H6621" s="5" t="str">
        <f t="shared" si="1248"/>
        <v>2.073</v>
      </c>
      <c r="I6621" s="1" t="s">
        <v>8</v>
      </c>
      <c r="AN6621" s="89" t="str">
        <f t="shared" si="1249"/>
        <v>15.00</v>
      </c>
      <c r="AO6621" s="89" t="str">
        <f t="shared" si="1250"/>
        <v>175.0</v>
      </c>
      <c r="AP6621" s="89" t="str">
        <f t="shared" si="1251"/>
        <v>0.001110</v>
      </c>
      <c r="AQ6621" s="89" t="str">
        <f t="shared" si="1252"/>
        <v>732.0</v>
      </c>
      <c r="AR6621" s="89" t="str">
        <f t="shared" si="1253"/>
        <v>748.6</v>
      </c>
      <c r="AS6621" s="89" t="str">
        <f t="shared" si="1254"/>
        <v>2.073</v>
      </c>
      <c r="AT6621" s="89"/>
      <c r="AU6621" s="99">
        <v>15</v>
      </c>
      <c r="AV6621" s="99">
        <v>175</v>
      </c>
      <c r="AW6621" s="99">
        <v>1.1097100000000001E-3</v>
      </c>
      <c r="AX6621" s="99">
        <v>731.98434999999995</v>
      </c>
      <c r="AY6621" s="99">
        <v>748.63</v>
      </c>
      <c r="AZ6621" s="99">
        <v>2.0724999999999998</v>
      </c>
      <c r="BA6621" s="119" t="s">
        <v>8</v>
      </c>
      <c r="BB6621" s="4">
        <v>6621</v>
      </c>
      <c r="BC6621" s="4">
        <v>15</v>
      </c>
    </row>
    <row r="6622" spans="2:55">
      <c r="B6622">
        <v>6621</v>
      </c>
      <c r="C6622" s="5">
        <f t="shared" si="1243"/>
        <v>15</v>
      </c>
      <c r="D6622" s="5">
        <f t="shared" si="1244"/>
        <v>180</v>
      </c>
      <c r="E6622" s="5" t="str">
        <f t="shared" si="1245"/>
        <v>0.001116</v>
      </c>
      <c r="F6622" s="5" t="str">
        <f t="shared" si="1246"/>
        <v>753.6</v>
      </c>
      <c r="G6622" s="5" t="str">
        <f t="shared" si="1247"/>
        <v>770.3</v>
      </c>
      <c r="H6622" s="5" t="str">
        <f t="shared" si="1248"/>
        <v>2.121</v>
      </c>
      <c r="I6622" s="1" t="s">
        <v>8</v>
      </c>
      <c r="AN6622" s="89" t="str">
        <f t="shared" si="1249"/>
        <v>15.00</v>
      </c>
      <c r="AO6622" s="89" t="str">
        <f t="shared" si="1250"/>
        <v>180.0</v>
      </c>
      <c r="AP6622" s="89" t="str">
        <f t="shared" si="1251"/>
        <v>0.001116</v>
      </c>
      <c r="AQ6622" s="89" t="str">
        <f t="shared" si="1252"/>
        <v>753.6</v>
      </c>
      <c r="AR6622" s="89" t="str">
        <f t="shared" si="1253"/>
        <v>770.3</v>
      </c>
      <c r="AS6622" s="89" t="str">
        <f t="shared" si="1254"/>
        <v>2.121</v>
      </c>
      <c r="AT6622" s="89"/>
      <c r="AU6622" s="99">
        <v>15</v>
      </c>
      <c r="AV6622" s="99">
        <v>180</v>
      </c>
      <c r="AW6622" s="99">
        <v>1.1160200000000001E-3</v>
      </c>
      <c r="AX6622" s="99">
        <v>753.5797</v>
      </c>
      <c r="AY6622" s="99">
        <v>770.32</v>
      </c>
      <c r="AZ6622" s="99">
        <v>2.1206</v>
      </c>
      <c r="BA6622" s="119" t="s">
        <v>8</v>
      </c>
      <c r="BB6622" s="4">
        <v>6622</v>
      </c>
      <c r="BC6622" s="4">
        <v>15</v>
      </c>
    </row>
    <row r="6623" spans="2:55">
      <c r="B6623">
        <v>6622</v>
      </c>
      <c r="C6623" s="5">
        <f t="shared" si="1243"/>
        <v>15</v>
      </c>
      <c r="D6623" s="5">
        <f t="shared" si="1244"/>
        <v>185</v>
      </c>
      <c r="E6623" s="5" t="str">
        <f t="shared" si="1245"/>
        <v>0.001123</v>
      </c>
      <c r="F6623" s="5" t="str">
        <f t="shared" si="1246"/>
        <v>775.3</v>
      </c>
      <c r="G6623" s="5" t="str">
        <f t="shared" si="1247"/>
        <v>792.1</v>
      </c>
      <c r="H6623" s="5" t="str">
        <f t="shared" si="1248"/>
        <v>2.168</v>
      </c>
      <c r="I6623" s="1" t="s">
        <v>8</v>
      </c>
      <c r="AN6623" s="89" t="str">
        <f t="shared" si="1249"/>
        <v>15.00</v>
      </c>
      <c r="AO6623" s="89" t="str">
        <f t="shared" si="1250"/>
        <v>185.0</v>
      </c>
      <c r="AP6623" s="89" t="str">
        <f t="shared" si="1251"/>
        <v>0.001123</v>
      </c>
      <c r="AQ6623" s="89" t="str">
        <f t="shared" si="1252"/>
        <v>775.3</v>
      </c>
      <c r="AR6623" s="89" t="str">
        <f t="shared" si="1253"/>
        <v>792.1</v>
      </c>
      <c r="AS6623" s="89" t="str">
        <f t="shared" si="1254"/>
        <v>2.168</v>
      </c>
      <c r="AT6623" s="89"/>
      <c r="AU6623" s="99">
        <v>15</v>
      </c>
      <c r="AV6623" s="99">
        <v>185</v>
      </c>
      <c r="AW6623" s="99">
        <v>1.1225499999999999E-3</v>
      </c>
      <c r="AX6623" s="99">
        <v>775.26175000000001</v>
      </c>
      <c r="AY6623" s="99">
        <v>792.1</v>
      </c>
      <c r="AZ6623" s="99">
        <v>2.1684000000000001</v>
      </c>
      <c r="BA6623" s="119" t="s">
        <v>8</v>
      </c>
      <c r="BB6623" s="4">
        <v>6623</v>
      </c>
      <c r="BC6623" s="4">
        <v>15</v>
      </c>
    </row>
    <row r="6624" spans="2:55">
      <c r="B6624">
        <v>6623</v>
      </c>
      <c r="C6624" s="5">
        <f t="shared" si="1243"/>
        <v>15</v>
      </c>
      <c r="D6624" s="5">
        <f t="shared" si="1244"/>
        <v>190</v>
      </c>
      <c r="E6624" s="5" t="str">
        <f t="shared" si="1245"/>
        <v>0.001129</v>
      </c>
      <c r="F6624" s="5" t="str">
        <f t="shared" si="1246"/>
        <v>797.0</v>
      </c>
      <c r="G6624" s="5" t="str">
        <f t="shared" si="1247"/>
        <v>814.0</v>
      </c>
      <c r="H6624" s="5" t="str">
        <f t="shared" si="1248"/>
        <v>2.216</v>
      </c>
      <c r="I6624" s="1" t="s">
        <v>8</v>
      </c>
      <c r="AN6624" s="89" t="str">
        <f t="shared" si="1249"/>
        <v>15.00</v>
      </c>
      <c r="AO6624" s="89" t="str">
        <f t="shared" si="1250"/>
        <v>190.0</v>
      </c>
      <c r="AP6624" s="89" t="str">
        <f t="shared" si="1251"/>
        <v>0.001129</v>
      </c>
      <c r="AQ6624" s="89" t="str">
        <f t="shared" si="1252"/>
        <v>797.0</v>
      </c>
      <c r="AR6624" s="89" t="str">
        <f t="shared" si="1253"/>
        <v>814.0</v>
      </c>
      <c r="AS6624" s="89" t="str">
        <f t="shared" si="1254"/>
        <v>2.216</v>
      </c>
      <c r="AT6624" s="89"/>
      <c r="AU6624" s="99">
        <v>15</v>
      </c>
      <c r="AV6624" s="99">
        <v>190</v>
      </c>
      <c r="AW6624" s="99">
        <v>1.1293E-3</v>
      </c>
      <c r="AX6624" s="99">
        <v>797.03050000000007</v>
      </c>
      <c r="AY6624" s="99">
        <v>813.97</v>
      </c>
      <c r="AZ6624" s="99">
        <v>2.2159</v>
      </c>
      <c r="BA6624" s="119" t="s">
        <v>8</v>
      </c>
      <c r="BB6624" s="4">
        <v>6624</v>
      </c>
      <c r="BC6624" s="4">
        <v>15</v>
      </c>
    </row>
    <row r="6625" spans="2:55">
      <c r="B6625">
        <v>6624</v>
      </c>
      <c r="C6625" s="5">
        <f t="shared" si="1243"/>
        <v>15</v>
      </c>
      <c r="D6625" s="5">
        <f t="shared" si="1244"/>
        <v>195</v>
      </c>
      <c r="E6625" s="5" t="str">
        <f t="shared" si="1245"/>
        <v>0.001136</v>
      </c>
      <c r="F6625" s="5" t="str">
        <f t="shared" si="1246"/>
        <v>818.9</v>
      </c>
      <c r="G6625" s="5" t="str">
        <f t="shared" si="1247"/>
        <v>835.9</v>
      </c>
      <c r="H6625" s="5" t="str">
        <f t="shared" si="1248"/>
        <v>2.263</v>
      </c>
      <c r="I6625" s="1" t="s">
        <v>8</v>
      </c>
      <c r="AN6625" s="89" t="str">
        <f t="shared" si="1249"/>
        <v>15.00</v>
      </c>
      <c r="AO6625" s="89" t="str">
        <f t="shared" si="1250"/>
        <v>195.0</v>
      </c>
      <c r="AP6625" s="89" t="str">
        <f t="shared" si="1251"/>
        <v>0.001136</v>
      </c>
      <c r="AQ6625" s="89" t="str">
        <f t="shared" si="1252"/>
        <v>818.9</v>
      </c>
      <c r="AR6625" s="89" t="str">
        <f t="shared" si="1253"/>
        <v>835.9</v>
      </c>
      <c r="AS6625" s="89" t="str">
        <f t="shared" si="1254"/>
        <v>2.263</v>
      </c>
      <c r="AT6625" s="89"/>
      <c r="AU6625" s="99">
        <v>15</v>
      </c>
      <c r="AV6625" s="99">
        <v>195</v>
      </c>
      <c r="AW6625" s="99">
        <v>1.1362799999999999E-3</v>
      </c>
      <c r="AX6625" s="99">
        <v>818.8857999999999</v>
      </c>
      <c r="AY6625" s="99">
        <v>835.93</v>
      </c>
      <c r="AZ6625" s="99">
        <v>2.2631000000000001</v>
      </c>
      <c r="BA6625" s="119" t="s">
        <v>8</v>
      </c>
      <c r="BB6625" s="4">
        <v>6625</v>
      </c>
      <c r="BC6625" s="4">
        <v>15</v>
      </c>
    </row>
    <row r="6626" spans="2:55">
      <c r="B6626">
        <v>6625</v>
      </c>
      <c r="C6626" s="5">
        <f t="shared" si="1243"/>
        <v>15</v>
      </c>
      <c r="D6626" s="5">
        <f t="shared" si="1244"/>
        <v>200</v>
      </c>
      <c r="E6626" s="5" t="str">
        <f t="shared" si="1245"/>
        <v>0.001144</v>
      </c>
      <c r="F6626" s="5" t="str">
        <f t="shared" si="1246"/>
        <v>840.8</v>
      </c>
      <c r="G6626" s="5" t="str">
        <f t="shared" si="1247"/>
        <v>858.0</v>
      </c>
      <c r="H6626" s="5" t="str">
        <f t="shared" si="1248"/>
        <v>2.310</v>
      </c>
      <c r="I6626" s="1" t="s">
        <v>8</v>
      </c>
      <c r="AN6626" s="89" t="str">
        <f t="shared" si="1249"/>
        <v>15.00</v>
      </c>
      <c r="AO6626" s="89" t="str">
        <f t="shared" si="1250"/>
        <v>200.0</v>
      </c>
      <c r="AP6626" s="89" t="str">
        <f t="shared" si="1251"/>
        <v>0.001144</v>
      </c>
      <c r="AQ6626" s="89" t="str">
        <f t="shared" si="1252"/>
        <v>840.8</v>
      </c>
      <c r="AR6626" s="89" t="str">
        <f t="shared" si="1253"/>
        <v>858.0</v>
      </c>
      <c r="AS6626" s="89" t="str">
        <f t="shared" si="1254"/>
        <v>2.310</v>
      </c>
      <c r="AT6626" s="89"/>
      <c r="AU6626" s="99">
        <v>15</v>
      </c>
      <c r="AV6626" s="99">
        <v>200</v>
      </c>
      <c r="AW6626" s="99">
        <v>1.1435099999999999E-3</v>
      </c>
      <c r="AX6626" s="99">
        <v>840.83735000000001</v>
      </c>
      <c r="AY6626" s="99">
        <v>857.99</v>
      </c>
      <c r="AZ6626" s="99">
        <v>2.31</v>
      </c>
      <c r="BA6626" s="119" t="s">
        <v>8</v>
      </c>
      <c r="BB6626" s="4">
        <v>6626</v>
      </c>
      <c r="BC6626" s="4">
        <v>15</v>
      </c>
    </row>
    <row r="6627" spans="2:55">
      <c r="B6627">
        <v>6626</v>
      </c>
      <c r="C6627" s="5">
        <f t="shared" si="1243"/>
        <v>15</v>
      </c>
      <c r="D6627" s="5">
        <f t="shared" si="1244"/>
        <v>210</v>
      </c>
      <c r="E6627" s="5" t="str">
        <f t="shared" si="1245"/>
        <v>0.001159</v>
      </c>
      <c r="F6627" s="5" t="str">
        <f t="shared" si="1246"/>
        <v>885.1</v>
      </c>
      <c r="G6627" s="5" t="str">
        <f t="shared" si="1247"/>
        <v>902.5</v>
      </c>
      <c r="H6627" s="5" t="str">
        <f t="shared" si="1248"/>
        <v>2.403</v>
      </c>
      <c r="I6627" s="1" t="s">
        <v>8</v>
      </c>
      <c r="AN6627" s="89" t="str">
        <f t="shared" si="1249"/>
        <v>15.00</v>
      </c>
      <c r="AO6627" s="89" t="str">
        <f t="shared" si="1250"/>
        <v>210.0</v>
      </c>
      <c r="AP6627" s="89" t="str">
        <f t="shared" si="1251"/>
        <v>0.001159</v>
      </c>
      <c r="AQ6627" s="89" t="str">
        <f t="shared" si="1252"/>
        <v>885.1</v>
      </c>
      <c r="AR6627" s="89" t="str">
        <f t="shared" si="1253"/>
        <v>902.5</v>
      </c>
      <c r="AS6627" s="89" t="str">
        <f t="shared" si="1254"/>
        <v>2.403</v>
      </c>
      <c r="AT6627" s="89"/>
      <c r="AU6627" s="99">
        <v>15</v>
      </c>
      <c r="AV6627" s="99">
        <v>210</v>
      </c>
      <c r="AW6627" s="99">
        <v>1.15876E-3</v>
      </c>
      <c r="AX6627" s="99">
        <v>885.07860000000005</v>
      </c>
      <c r="AY6627" s="99">
        <v>902.46</v>
      </c>
      <c r="AZ6627" s="99">
        <v>2.403</v>
      </c>
      <c r="BA6627" s="119" t="s">
        <v>8</v>
      </c>
      <c r="BB6627" s="4">
        <v>6627</v>
      </c>
      <c r="BC6627" s="4">
        <v>15</v>
      </c>
    </row>
    <row r="6628" spans="2:55">
      <c r="B6628">
        <v>6627</v>
      </c>
      <c r="C6628" s="5">
        <f t="shared" si="1243"/>
        <v>15</v>
      </c>
      <c r="D6628" s="5">
        <f t="shared" si="1244"/>
        <v>220</v>
      </c>
      <c r="E6628" s="5" t="str">
        <f t="shared" si="1245"/>
        <v>0.001175</v>
      </c>
      <c r="F6628" s="5" t="str">
        <f t="shared" si="1246"/>
        <v>929.8</v>
      </c>
      <c r="G6628" s="5" t="str">
        <f t="shared" si="1247"/>
        <v>947.4</v>
      </c>
      <c r="H6628" s="5" t="str">
        <f t="shared" si="1248"/>
        <v>2.495</v>
      </c>
      <c r="I6628" s="1" t="s">
        <v>8</v>
      </c>
      <c r="AN6628" s="89" t="str">
        <f t="shared" si="1249"/>
        <v>15.00</v>
      </c>
      <c r="AO6628" s="89" t="str">
        <f t="shared" si="1250"/>
        <v>220.0</v>
      </c>
      <c r="AP6628" s="89" t="str">
        <f t="shared" si="1251"/>
        <v>0.001175</v>
      </c>
      <c r="AQ6628" s="89" t="str">
        <f t="shared" si="1252"/>
        <v>929.8</v>
      </c>
      <c r="AR6628" s="89" t="str">
        <f t="shared" si="1253"/>
        <v>947.4</v>
      </c>
      <c r="AS6628" s="89" t="str">
        <f t="shared" si="1254"/>
        <v>2.495</v>
      </c>
      <c r="AT6628" s="89"/>
      <c r="AU6628" s="99">
        <v>15</v>
      </c>
      <c r="AV6628" s="99">
        <v>220</v>
      </c>
      <c r="AW6628" s="99">
        <v>1.17516E-3</v>
      </c>
      <c r="AX6628" s="99">
        <v>929.80259999999998</v>
      </c>
      <c r="AY6628" s="99">
        <v>947.43</v>
      </c>
      <c r="AZ6628" s="99">
        <v>2.4950999999999999</v>
      </c>
      <c r="BA6628" s="119" t="s">
        <v>8</v>
      </c>
      <c r="BB6628" s="4">
        <v>6628</v>
      </c>
      <c r="BC6628" s="4">
        <v>15</v>
      </c>
    </row>
    <row r="6629" spans="2:55">
      <c r="B6629">
        <v>6628</v>
      </c>
      <c r="C6629" s="5">
        <f t="shared" si="1243"/>
        <v>15</v>
      </c>
      <c r="D6629" s="5">
        <f t="shared" si="1244"/>
        <v>230</v>
      </c>
      <c r="E6629" s="5" t="str">
        <f t="shared" si="1245"/>
        <v>0.001193</v>
      </c>
      <c r="F6629" s="5" t="str">
        <f t="shared" si="1246"/>
        <v>975.1</v>
      </c>
      <c r="G6629" s="5" t="str">
        <f t="shared" si="1247"/>
        <v>993.0</v>
      </c>
      <c r="H6629" s="5" t="str">
        <f t="shared" si="1248"/>
        <v>2.587</v>
      </c>
      <c r="I6629" s="1" t="s">
        <v>8</v>
      </c>
      <c r="AN6629" s="89" t="str">
        <f t="shared" si="1249"/>
        <v>15.00</v>
      </c>
      <c r="AO6629" s="89" t="str">
        <f t="shared" si="1250"/>
        <v>230.0</v>
      </c>
      <c r="AP6629" s="89" t="str">
        <f t="shared" si="1251"/>
        <v>0.001193</v>
      </c>
      <c r="AQ6629" s="89" t="str">
        <f t="shared" si="1252"/>
        <v>975.1</v>
      </c>
      <c r="AR6629" s="89" t="str">
        <f t="shared" si="1253"/>
        <v>993.0</v>
      </c>
      <c r="AS6629" s="89" t="str">
        <f t="shared" si="1254"/>
        <v>2.587</v>
      </c>
      <c r="AT6629" s="89"/>
      <c r="AU6629" s="99">
        <v>15</v>
      </c>
      <c r="AV6629" s="99">
        <v>230</v>
      </c>
      <c r="AW6629" s="99">
        <v>1.1928700000000002E-3</v>
      </c>
      <c r="AX6629" s="99">
        <v>975.07695000000001</v>
      </c>
      <c r="AY6629" s="99">
        <v>992.97</v>
      </c>
      <c r="AZ6629" s="99">
        <v>2.5865</v>
      </c>
      <c r="BA6629" s="119" t="s">
        <v>8</v>
      </c>
      <c r="BB6629" s="4">
        <v>6629</v>
      </c>
      <c r="BC6629" s="4">
        <v>15</v>
      </c>
    </row>
    <row r="6630" spans="2:55">
      <c r="B6630">
        <v>6629</v>
      </c>
      <c r="C6630" s="5">
        <f t="shared" si="1243"/>
        <v>15</v>
      </c>
      <c r="D6630" s="5">
        <f t="shared" si="1244"/>
        <v>240</v>
      </c>
      <c r="E6630" s="5" t="str">
        <f t="shared" si="1245"/>
        <v>0.001212</v>
      </c>
      <c r="F6630" s="5" t="str">
        <f t="shared" si="1246"/>
        <v>1021</v>
      </c>
      <c r="G6630" s="5" t="str">
        <f t="shared" si="1247"/>
        <v>1039</v>
      </c>
      <c r="H6630" s="5" t="str">
        <f t="shared" si="1248"/>
        <v>2.677</v>
      </c>
      <c r="I6630" s="1" t="s">
        <v>8</v>
      </c>
      <c r="AN6630" s="89" t="str">
        <f t="shared" si="1249"/>
        <v>15.00</v>
      </c>
      <c r="AO6630" s="89" t="str">
        <f t="shared" si="1250"/>
        <v>240.0</v>
      </c>
      <c r="AP6630" s="89" t="str">
        <f t="shared" si="1251"/>
        <v>0.001212</v>
      </c>
      <c r="AQ6630" s="89" t="str">
        <f t="shared" si="1252"/>
        <v>1021</v>
      </c>
      <c r="AR6630" s="89" t="str">
        <f t="shared" si="1253"/>
        <v>1039</v>
      </c>
      <c r="AS6630" s="89" t="str">
        <f t="shared" si="1254"/>
        <v>2.677</v>
      </c>
      <c r="AT6630" s="89"/>
      <c r="AU6630" s="99">
        <v>15</v>
      </c>
      <c r="AV6630" s="99">
        <v>240</v>
      </c>
      <c r="AW6630" s="99">
        <v>1.2120800000000001E-3</v>
      </c>
      <c r="AX6630" s="99">
        <v>1021.0188000000001</v>
      </c>
      <c r="AY6630" s="99">
        <v>1039.2</v>
      </c>
      <c r="AZ6630" s="99">
        <v>2.6774</v>
      </c>
      <c r="BA6630" s="119" t="s">
        <v>8</v>
      </c>
      <c r="BB6630" s="4">
        <v>6630</v>
      </c>
      <c r="BC6630" s="4">
        <v>15</v>
      </c>
    </row>
    <row r="6631" spans="2:55">
      <c r="B6631">
        <v>6630</v>
      </c>
      <c r="C6631" s="5">
        <f t="shared" si="1243"/>
        <v>15</v>
      </c>
      <c r="D6631" s="5">
        <f t="shared" si="1244"/>
        <v>250</v>
      </c>
      <c r="E6631" s="5" t="str">
        <f t="shared" si="1245"/>
        <v>0.001233</v>
      </c>
      <c r="F6631" s="5" t="str">
        <f t="shared" si="1246"/>
        <v>1068</v>
      </c>
      <c r="G6631" s="5" t="str">
        <f t="shared" si="1247"/>
        <v>1086</v>
      </c>
      <c r="H6631" s="5" t="str">
        <f t="shared" si="1248"/>
        <v>2.768</v>
      </c>
      <c r="I6631" s="1" t="s">
        <v>8</v>
      </c>
      <c r="AN6631" s="89" t="str">
        <f t="shared" si="1249"/>
        <v>15.00</v>
      </c>
      <c r="AO6631" s="89" t="str">
        <f t="shared" si="1250"/>
        <v>250.0</v>
      </c>
      <c r="AP6631" s="89" t="str">
        <f t="shared" si="1251"/>
        <v>0.001233</v>
      </c>
      <c r="AQ6631" s="89" t="str">
        <f t="shared" si="1252"/>
        <v>1068</v>
      </c>
      <c r="AR6631" s="89" t="str">
        <f t="shared" si="1253"/>
        <v>1086</v>
      </c>
      <c r="AS6631" s="89" t="str">
        <f t="shared" si="1254"/>
        <v>2.768</v>
      </c>
      <c r="AT6631" s="89"/>
      <c r="AU6631" s="99">
        <v>15</v>
      </c>
      <c r="AV6631" s="99">
        <v>250</v>
      </c>
      <c r="AW6631" s="99">
        <v>1.2330099999999999E-3</v>
      </c>
      <c r="AX6631" s="99">
        <v>1067.6048499999999</v>
      </c>
      <c r="AY6631" s="99">
        <v>1086.0999999999999</v>
      </c>
      <c r="AZ6631" s="99">
        <v>2.7679999999999998</v>
      </c>
      <c r="BA6631" s="119" t="s">
        <v>8</v>
      </c>
      <c r="BB6631" s="4">
        <v>6631</v>
      </c>
      <c r="BC6631" s="4">
        <v>15</v>
      </c>
    </row>
    <row r="6632" spans="2:55">
      <c r="B6632">
        <v>6631</v>
      </c>
      <c r="C6632" s="5">
        <f t="shared" si="1243"/>
        <v>15</v>
      </c>
      <c r="D6632" s="5">
        <f t="shared" si="1244"/>
        <v>260</v>
      </c>
      <c r="E6632" s="5" t="str">
        <f t="shared" si="1245"/>
        <v>0.001256</v>
      </c>
      <c r="F6632" s="5" t="str">
        <f t="shared" si="1246"/>
        <v>1115</v>
      </c>
      <c r="G6632" s="5" t="str">
        <f t="shared" si="1247"/>
        <v>1134</v>
      </c>
      <c r="H6632" s="5" t="str">
        <f t="shared" si="1248"/>
        <v>2.859</v>
      </c>
      <c r="I6632" s="1" t="s">
        <v>8</v>
      </c>
      <c r="AN6632" s="89" t="str">
        <f t="shared" si="1249"/>
        <v>15.00</v>
      </c>
      <c r="AO6632" s="89" t="str">
        <f t="shared" si="1250"/>
        <v>260.0</v>
      </c>
      <c r="AP6632" s="89" t="str">
        <f t="shared" si="1251"/>
        <v>0.001256</v>
      </c>
      <c r="AQ6632" s="89" t="str">
        <f t="shared" si="1252"/>
        <v>1115</v>
      </c>
      <c r="AR6632" s="89" t="str">
        <f t="shared" si="1253"/>
        <v>1134</v>
      </c>
      <c r="AS6632" s="89" t="str">
        <f t="shared" si="1254"/>
        <v>2.859</v>
      </c>
      <c r="AT6632" s="89"/>
      <c r="AU6632" s="99">
        <v>15</v>
      </c>
      <c r="AV6632" s="99">
        <v>260</v>
      </c>
      <c r="AW6632" s="99">
        <v>1.25596E-3</v>
      </c>
      <c r="AX6632" s="99">
        <v>1115.1605999999999</v>
      </c>
      <c r="AY6632" s="99">
        <v>1134</v>
      </c>
      <c r="AZ6632" s="99">
        <v>2.8586</v>
      </c>
      <c r="BA6632" s="119" t="s">
        <v>8</v>
      </c>
      <c r="BB6632" s="4">
        <v>6632</v>
      </c>
      <c r="BC6632" s="4">
        <v>15</v>
      </c>
    </row>
    <row r="6633" spans="2:55">
      <c r="B6633">
        <v>6632</v>
      </c>
      <c r="C6633" s="5">
        <f t="shared" si="1243"/>
        <v>15</v>
      </c>
      <c r="D6633" s="5">
        <f t="shared" si="1244"/>
        <v>270</v>
      </c>
      <c r="E6633" s="5" t="str">
        <f t="shared" si="1245"/>
        <v>0.001281</v>
      </c>
      <c r="F6633" s="5" t="str">
        <f t="shared" si="1246"/>
        <v>1164</v>
      </c>
      <c r="G6633" s="5" t="str">
        <f t="shared" si="1247"/>
        <v>1183</v>
      </c>
      <c r="H6633" s="5" t="str">
        <f t="shared" si="1248"/>
        <v>2.950</v>
      </c>
      <c r="I6633" s="1" t="s">
        <v>8</v>
      </c>
      <c r="AN6633" s="89" t="str">
        <f t="shared" si="1249"/>
        <v>15.00</v>
      </c>
      <c r="AO6633" s="89" t="str">
        <f t="shared" si="1250"/>
        <v>270.0</v>
      </c>
      <c r="AP6633" s="89" t="str">
        <f t="shared" si="1251"/>
        <v>0.001281</v>
      </c>
      <c r="AQ6633" s="89" t="str">
        <f t="shared" si="1252"/>
        <v>1164</v>
      </c>
      <c r="AR6633" s="89" t="str">
        <f t="shared" si="1253"/>
        <v>1183</v>
      </c>
      <c r="AS6633" s="89" t="str">
        <f t="shared" si="1254"/>
        <v>2.950</v>
      </c>
      <c r="AT6633" s="89"/>
      <c r="AU6633" s="99">
        <v>15</v>
      </c>
      <c r="AV6633" s="99">
        <v>270</v>
      </c>
      <c r="AW6633" s="99">
        <v>1.28133E-3</v>
      </c>
      <c r="AX6633" s="99">
        <v>1163.6800500000002</v>
      </c>
      <c r="AY6633" s="99">
        <v>1182.9000000000001</v>
      </c>
      <c r="AZ6633" s="99">
        <v>2.9495</v>
      </c>
      <c r="BA6633" s="119" t="s">
        <v>8</v>
      </c>
      <c r="BB6633" s="4">
        <v>6633</v>
      </c>
      <c r="BC6633" s="4">
        <v>15</v>
      </c>
    </row>
    <row r="6634" spans="2:55">
      <c r="B6634">
        <v>6633</v>
      </c>
      <c r="C6634" s="5">
        <f t="shared" si="1243"/>
        <v>15</v>
      </c>
      <c r="D6634" s="5">
        <f t="shared" si="1244"/>
        <v>280</v>
      </c>
      <c r="E6634" s="5" t="str">
        <f t="shared" si="1245"/>
        <v>0.001310</v>
      </c>
      <c r="F6634" s="5" t="str">
        <f t="shared" si="1246"/>
        <v>1213</v>
      </c>
      <c r="G6634" s="5" t="str">
        <f t="shared" si="1247"/>
        <v>1233</v>
      </c>
      <c r="H6634" s="5" t="str">
        <f t="shared" si="1248"/>
        <v>3.041</v>
      </c>
      <c r="I6634" s="1" t="s">
        <v>8</v>
      </c>
      <c r="AN6634" s="89" t="str">
        <f t="shared" si="1249"/>
        <v>15.00</v>
      </c>
      <c r="AO6634" s="89" t="str">
        <f t="shared" si="1250"/>
        <v>280.0</v>
      </c>
      <c r="AP6634" s="89" t="str">
        <f t="shared" si="1251"/>
        <v>0.001310</v>
      </c>
      <c r="AQ6634" s="89" t="str">
        <f t="shared" si="1252"/>
        <v>1213</v>
      </c>
      <c r="AR6634" s="89" t="str">
        <f t="shared" si="1253"/>
        <v>1233</v>
      </c>
      <c r="AS6634" s="89" t="str">
        <f t="shared" si="1254"/>
        <v>3.041</v>
      </c>
      <c r="AT6634" s="89"/>
      <c r="AU6634" s="99">
        <v>15</v>
      </c>
      <c r="AV6634" s="99">
        <v>280</v>
      </c>
      <c r="AW6634" s="99">
        <v>1.30963E-3</v>
      </c>
      <c r="AX6634" s="99">
        <v>1213.35555</v>
      </c>
      <c r="AY6634" s="99">
        <v>1233</v>
      </c>
      <c r="AZ6634" s="99">
        <v>3.0409000000000002</v>
      </c>
      <c r="BA6634" s="119" t="s">
        <v>8</v>
      </c>
      <c r="BB6634" s="4">
        <v>6634</v>
      </c>
      <c r="BC6634" s="4">
        <v>15</v>
      </c>
    </row>
    <row r="6635" spans="2:55">
      <c r="B6635">
        <v>6634</v>
      </c>
      <c r="C6635" s="5">
        <f t="shared" si="1243"/>
        <v>15</v>
      </c>
      <c r="D6635" s="5">
        <f t="shared" si="1244"/>
        <v>290</v>
      </c>
      <c r="E6635" s="5" t="str">
        <f t="shared" si="1245"/>
        <v>0.001342</v>
      </c>
      <c r="F6635" s="5" t="str">
        <f t="shared" si="1246"/>
        <v>1265</v>
      </c>
      <c r="G6635" s="5" t="str">
        <f t="shared" si="1247"/>
        <v>1285</v>
      </c>
      <c r="H6635" s="5" t="str">
        <f t="shared" si="1248"/>
        <v>3.134</v>
      </c>
      <c r="I6635" s="1" t="s">
        <v>8</v>
      </c>
      <c r="AN6635" s="89" t="str">
        <f t="shared" si="1249"/>
        <v>15.00</v>
      </c>
      <c r="AO6635" s="89" t="str">
        <f t="shared" si="1250"/>
        <v>290.0</v>
      </c>
      <c r="AP6635" s="89" t="str">
        <f t="shared" si="1251"/>
        <v>0.001342</v>
      </c>
      <c r="AQ6635" s="89" t="str">
        <f t="shared" si="1252"/>
        <v>1265</v>
      </c>
      <c r="AR6635" s="89" t="str">
        <f t="shared" si="1253"/>
        <v>1285</v>
      </c>
      <c r="AS6635" s="89" t="str">
        <f t="shared" si="1254"/>
        <v>3.134</v>
      </c>
      <c r="AT6635" s="89"/>
      <c r="AU6635" s="99">
        <v>15</v>
      </c>
      <c r="AV6635" s="99">
        <v>290</v>
      </c>
      <c r="AW6635" s="99">
        <v>1.3415900000000001E-3</v>
      </c>
      <c r="AX6635" s="99">
        <v>1264.5761500000001</v>
      </c>
      <c r="AY6635" s="99">
        <v>1284.7</v>
      </c>
      <c r="AZ6635" s="99">
        <v>3.1335000000000002</v>
      </c>
      <c r="BA6635" s="119" t="s">
        <v>8</v>
      </c>
      <c r="BB6635" s="4">
        <v>6635</v>
      </c>
      <c r="BC6635" s="4">
        <v>15</v>
      </c>
    </row>
    <row r="6636" spans="2:55">
      <c r="B6636">
        <v>6635</v>
      </c>
      <c r="C6636" s="5">
        <f t="shared" si="1243"/>
        <v>15</v>
      </c>
      <c r="D6636" s="5">
        <f t="shared" si="1244"/>
        <v>300</v>
      </c>
      <c r="E6636" s="5" t="str">
        <f t="shared" si="1245"/>
        <v>0.001378</v>
      </c>
      <c r="F6636" s="5" t="str">
        <f t="shared" si="1246"/>
        <v>1318</v>
      </c>
      <c r="G6636" s="5" t="str">
        <f t="shared" si="1247"/>
        <v>1338</v>
      </c>
      <c r="H6636" s="5" t="str">
        <f t="shared" si="1248"/>
        <v>3.228</v>
      </c>
      <c r="I6636" s="1" t="s">
        <v>8</v>
      </c>
      <c r="AN6636" s="89" t="str">
        <f t="shared" si="1249"/>
        <v>15.00</v>
      </c>
      <c r="AO6636" s="89" t="str">
        <f t="shared" si="1250"/>
        <v>300.0</v>
      </c>
      <c r="AP6636" s="89" t="str">
        <f t="shared" si="1251"/>
        <v>0.001378</v>
      </c>
      <c r="AQ6636" s="89" t="str">
        <f t="shared" si="1252"/>
        <v>1318</v>
      </c>
      <c r="AR6636" s="89" t="str">
        <f t="shared" si="1253"/>
        <v>1338</v>
      </c>
      <c r="AS6636" s="89" t="str">
        <f t="shared" si="1254"/>
        <v>3.228</v>
      </c>
      <c r="AT6636" s="89"/>
      <c r="AU6636" s="99">
        <v>15</v>
      </c>
      <c r="AV6636" s="99">
        <v>300</v>
      </c>
      <c r="AW6636" s="99">
        <v>1.3782600000000001E-3</v>
      </c>
      <c r="AX6636" s="99">
        <v>1317.6261</v>
      </c>
      <c r="AY6636" s="99">
        <v>1338.3</v>
      </c>
      <c r="AZ6636" s="99">
        <v>3.2279</v>
      </c>
      <c r="BA6636" s="119" t="s">
        <v>8</v>
      </c>
      <c r="BB6636" s="4">
        <v>6636</v>
      </c>
      <c r="BC6636" s="4">
        <v>15</v>
      </c>
    </row>
    <row r="6637" spans="2:55">
      <c r="B6637">
        <v>6636</v>
      </c>
      <c r="C6637" s="5">
        <f t="shared" si="1243"/>
        <v>15</v>
      </c>
      <c r="D6637" s="5">
        <f t="shared" si="1244"/>
        <v>310</v>
      </c>
      <c r="E6637" s="5" t="str">
        <f t="shared" si="1245"/>
        <v>0.001421</v>
      </c>
      <c r="F6637" s="5" t="str">
        <f t="shared" si="1246"/>
        <v>1373</v>
      </c>
      <c r="G6637" s="5" t="str">
        <f t="shared" si="1247"/>
        <v>1394</v>
      </c>
      <c r="H6637" s="5" t="str">
        <f t="shared" si="1248"/>
        <v>3.325</v>
      </c>
      <c r="I6637" s="1" t="s">
        <v>8</v>
      </c>
      <c r="AN6637" s="89" t="str">
        <f t="shared" si="1249"/>
        <v>15.00</v>
      </c>
      <c r="AO6637" s="89" t="str">
        <f t="shared" si="1250"/>
        <v>310.0</v>
      </c>
      <c r="AP6637" s="89" t="str">
        <f t="shared" si="1251"/>
        <v>0.001421</v>
      </c>
      <c r="AQ6637" s="89" t="str">
        <f t="shared" si="1252"/>
        <v>1373</v>
      </c>
      <c r="AR6637" s="89" t="str">
        <f t="shared" si="1253"/>
        <v>1394</v>
      </c>
      <c r="AS6637" s="89" t="str">
        <f t="shared" si="1254"/>
        <v>3.325</v>
      </c>
      <c r="AT6637" s="89"/>
      <c r="AU6637" s="99">
        <v>15</v>
      </c>
      <c r="AV6637" s="99">
        <v>310</v>
      </c>
      <c r="AW6637" s="99">
        <v>1.42125E-3</v>
      </c>
      <c r="AX6637" s="99">
        <v>1373.0812500000002</v>
      </c>
      <c r="AY6637" s="99">
        <v>1394.4</v>
      </c>
      <c r="AZ6637" s="99">
        <v>3.3250000000000002</v>
      </c>
      <c r="BA6637" s="119" t="s">
        <v>8</v>
      </c>
      <c r="BB6637" s="4">
        <v>6637</v>
      </c>
      <c r="BC6637" s="4">
        <v>15</v>
      </c>
    </row>
    <row r="6638" spans="2:55">
      <c r="B6638">
        <v>6637</v>
      </c>
      <c r="C6638" s="5">
        <f t="shared" si="1243"/>
        <v>15</v>
      </c>
      <c r="D6638" s="5">
        <f t="shared" si="1244"/>
        <v>320</v>
      </c>
      <c r="E6638" s="5" t="str">
        <f t="shared" si="1245"/>
        <v>0.001473</v>
      </c>
      <c r="F6638" s="5" t="str">
        <f t="shared" si="1246"/>
        <v>1432</v>
      </c>
      <c r="G6638" s="5" t="str">
        <f t="shared" si="1247"/>
        <v>1454</v>
      </c>
      <c r="H6638" s="5" t="str">
        <f t="shared" si="1248"/>
        <v>3.426</v>
      </c>
      <c r="I6638" s="1" t="s">
        <v>8</v>
      </c>
      <c r="AN6638" s="89" t="str">
        <f t="shared" si="1249"/>
        <v>15.00</v>
      </c>
      <c r="AO6638" s="89" t="str">
        <f t="shared" si="1250"/>
        <v>320.0</v>
      </c>
      <c r="AP6638" s="89" t="str">
        <f t="shared" si="1251"/>
        <v>0.001473</v>
      </c>
      <c r="AQ6638" s="89" t="str">
        <f t="shared" si="1252"/>
        <v>1432</v>
      </c>
      <c r="AR6638" s="89" t="str">
        <f t="shared" si="1253"/>
        <v>1454</v>
      </c>
      <c r="AS6638" s="89" t="str">
        <f t="shared" si="1254"/>
        <v>3.426</v>
      </c>
      <c r="AT6638" s="89"/>
      <c r="AU6638" s="99">
        <v>15</v>
      </c>
      <c r="AV6638" s="99">
        <v>320</v>
      </c>
      <c r="AW6638" s="99">
        <v>1.4732600000000001E-3</v>
      </c>
      <c r="AX6638" s="99">
        <v>1431.9011</v>
      </c>
      <c r="AY6638" s="99">
        <v>1454</v>
      </c>
      <c r="AZ6638" s="99">
        <v>3.4262999999999999</v>
      </c>
      <c r="BA6638" s="119" t="s">
        <v>8</v>
      </c>
      <c r="BB6638" s="4">
        <v>6638</v>
      </c>
      <c r="BC6638" s="4">
        <v>15</v>
      </c>
    </row>
    <row r="6639" spans="2:55">
      <c r="B6639">
        <v>6638</v>
      </c>
      <c r="C6639" s="5">
        <f t="shared" si="1243"/>
        <v>15</v>
      </c>
      <c r="D6639" s="5">
        <f t="shared" si="1244"/>
        <v>330</v>
      </c>
      <c r="E6639" s="5" t="str">
        <f t="shared" si="1245"/>
        <v>0.001539</v>
      </c>
      <c r="F6639" s="5" t="str">
        <f t="shared" si="1246"/>
        <v>1496</v>
      </c>
      <c r="G6639" s="5" t="str">
        <f t="shared" si="1247"/>
        <v>1519</v>
      </c>
      <c r="H6639" s="5" t="str">
        <f t="shared" si="1248"/>
        <v>3.535</v>
      </c>
      <c r="I6639" s="1" t="s">
        <v>8</v>
      </c>
      <c r="AN6639" s="89" t="str">
        <f t="shared" si="1249"/>
        <v>15.00</v>
      </c>
      <c r="AO6639" s="89" t="str">
        <f t="shared" si="1250"/>
        <v>330.0</v>
      </c>
      <c r="AP6639" s="89" t="str">
        <f t="shared" si="1251"/>
        <v>0.001539</v>
      </c>
      <c r="AQ6639" s="89" t="str">
        <f t="shared" si="1252"/>
        <v>1496</v>
      </c>
      <c r="AR6639" s="89" t="str">
        <f t="shared" si="1253"/>
        <v>1519</v>
      </c>
      <c r="AS6639" s="89" t="str">
        <f t="shared" si="1254"/>
        <v>3.535</v>
      </c>
      <c r="AT6639" s="89"/>
      <c r="AU6639" s="99">
        <v>15</v>
      </c>
      <c r="AV6639" s="99">
        <v>330</v>
      </c>
      <c r="AW6639" s="99">
        <v>1.5393200000000001E-3</v>
      </c>
      <c r="AX6639" s="99">
        <v>1495.7102</v>
      </c>
      <c r="AY6639" s="99">
        <v>1518.8</v>
      </c>
      <c r="AZ6639" s="99">
        <v>3.5345</v>
      </c>
      <c r="BA6639" s="119" t="s">
        <v>8</v>
      </c>
      <c r="BB6639" s="4">
        <v>6639</v>
      </c>
      <c r="BC6639" s="4">
        <v>15</v>
      </c>
    </row>
    <row r="6640" spans="2:55">
      <c r="B6640">
        <v>6639</v>
      </c>
      <c r="C6640" s="5">
        <f t="shared" si="1243"/>
        <v>15</v>
      </c>
      <c r="D6640" s="5">
        <f t="shared" si="1244"/>
        <v>340</v>
      </c>
      <c r="E6640" s="5" t="str">
        <f t="shared" si="1245"/>
        <v>0.001631</v>
      </c>
      <c r="F6640" s="5" t="str">
        <f t="shared" si="1246"/>
        <v>1568</v>
      </c>
      <c r="G6640" s="5" t="str">
        <f t="shared" si="1247"/>
        <v>1592</v>
      </c>
      <c r="H6640" s="5" t="str">
        <f t="shared" si="1248"/>
        <v>3.656</v>
      </c>
      <c r="I6640" s="1" t="s">
        <v>8</v>
      </c>
      <c r="AN6640" s="89" t="str">
        <f t="shared" si="1249"/>
        <v>15.00</v>
      </c>
      <c r="AO6640" s="89" t="str">
        <f t="shared" si="1250"/>
        <v>340.0</v>
      </c>
      <c r="AP6640" s="89" t="str">
        <f t="shared" si="1251"/>
        <v>0.001631</v>
      </c>
      <c r="AQ6640" s="89" t="str">
        <f t="shared" si="1252"/>
        <v>1568</v>
      </c>
      <c r="AR6640" s="89" t="str">
        <f t="shared" si="1253"/>
        <v>1592</v>
      </c>
      <c r="AS6640" s="89" t="str">
        <f t="shared" si="1254"/>
        <v>3.656</v>
      </c>
      <c r="AT6640" s="89"/>
      <c r="AU6640" s="99">
        <v>15</v>
      </c>
      <c r="AV6640" s="99">
        <v>340</v>
      </c>
      <c r="AW6640" s="99">
        <v>1.6311299999999999E-3</v>
      </c>
      <c r="AX6640" s="99">
        <v>1567.9330500000001</v>
      </c>
      <c r="AY6640" s="99">
        <v>1592.4</v>
      </c>
      <c r="AZ6640" s="99">
        <v>3.6555</v>
      </c>
      <c r="BA6640" s="119" t="s">
        <v>8</v>
      </c>
      <c r="BB6640" s="4">
        <v>6640</v>
      </c>
      <c r="BC6640" s="4">
        <v>15</v>
      </c>
    </row>
    <row r="6641" spans="2:55">
      <c r="B6641">
        <v>6640</v>
      </c>
      <c r="C6641" s="5">
        <f t="shared" si="1243"/>
        <v>15</v>
      </c>
      <c r="D6641" s="5">
        <f t="shared" si="1244"/>
        <v>342.2</v>
      </c>
      <c r="E6641" s="5" t="str">
        <f t="shared" si="1245"/>
        <v>0.001657</v>
      </c>
      <c r="F6641" s="5" t="str">
        <f t="shared" si="1246"/>
        <v>1585</v>
      </c>
      <c r="G6641" s="5" t="str">
        <f t="shared" si="1247"/>
        <v>1610.</v>
      </c>
      <c r="H6641" s="5" t="str">
        <f t="shared" si="1248"/>
        <v>3.685</v>
      </c>
      <c r="I6641" s="1" t="s">
        <v>10</v>
      </c>
      <c r="AN6641" s="89" t="str">
        <f t="shared" si="1249"/>
        <v>15.00</v>
      </c>
      <c r="AO6641" s="89" t="str">
        <f t="shared" si="1250"/>
        <v>342.2</v>
      </c>
      <c r="AP6641" s="89" t="str">
        <f t="shared" si="1251"/>
        <v>0.001657</v>
      </c>
      <c r="AQ6641" s="89" t="str">
        <f t="shared" si="1252"/>
        <v>1585</v>
      </c>
      <c r="AR6641" s="89" t="str">
        <f t="shared" si="1253"/>
        <v>1610.</v>
      </c>
      <c r="AS6641" s="89" t="str">
        <f t="shared" si="1254"/>
        <v>3.685</v>
      </c>
      <c r="AT6641" s="89"/>
      <c r="AU6641" s="99">
        <v>15</v>
      </c>
      <c r="AV6641" s="99">
        <v>342.15499999999997</v>
      </c>
      <c r="AW6641" s="99">
        <v>1.6569499999999999E-3</v>
      </c>
      <c r="AX6641" s="99">
        <v>1585.34575</v>
      </c>
      <c r="AY6641" s="99">
        <v>1610.2</v>
      </c>
      <c r="AZ6641" s="99">
        <v>3.6846000000000001</v>
      </c>
      <c r="BA6641" s="119" t="s">
        <v>10</v>
      </c>
      <c r="BB6641" s="4">
        <v>6641</v>
      </c>
      <c r="BC6641" s="4">
        <v>15</v>
      </c>
    </row>
    <row r="6642" spans="2:55">
      <c r="B6642">
        <v>6641</v>
      </c>
      <c r="C6642" s="5">
        <f t="shared" si="1243"/>
        <v>15</v>
      </c>
      <c r="D6642" s="5">
        <f t="shared" si="1244"/>
        <v>342.2</v>
      </c>
      <c r="E6642" s="5" t="str">
        <f t="shared" si="1245"/>
        <v>0.01034</v>
      </c>
      <c r="F6642" s="5" t="str">
        <f t="shared" si="1246"/>
        <v>2456</v>
      </c>
      <c r="G6642" s="5" t="str">
        <f t="shared" si="1247"/>
        <v>2611</v>
      </c>
      <c r="H6642" s="5" t="str">
        <f t="shared" si="1248"/>
        <v>5.311</v>
      </c>
      <c r="I6642" s="1" t="s">
        <v>11</v>
      </c>
      <c r="AN6642" s="89" t="str">
        <f t="shared" si="1249"/>
        <v>15.00</v>
      </c>
      <c r="AO6642" s="89" t="str">
        <f t="shared" si="1250"/>
        <v>342.2</v>
      </c>
      <c r="AP6642" s="89" t="str">
        <f t="shared" si="1251"/>
        <v>0.01034</v>
      </c>
      <c r="AQ6642" s="89" t="str">
        <f t="shared" si="1252"/>
        <v>2456</v>
      </c>
      <c r="AR6642" s="89" t="str">
        <f t="shared" si="1253"/>
        <v>2611</v>
      </c>
      <c r="AS6642" s="89" t="str">
        <f t="shared" si="1254"/>
        <v>5.311</v>
      </c>
      <c r="AT6642" s="89"/>
      <c r="AU6642" s="99">
        <v>15</v>
      </c>
      <c r="AV6642" s="99">
        <v>342.15499999999997</v>
      </c>
      <c r="AW6642" s="99">
        <v>1.0338E-2</v>
      </c>
      <c r="AX6642" s="99">
        <v>2455.6299999999997</v>
      </c>
      <c r="AY6642" s="99">
        <v>2610.6999999999998</v>
      </c>
      <c r="AZ6642" s="99">
        <v>5.3106</v>
      </c>
      <c r="BA6642" s="119" t="s">
        <v>11</v>
      </c>
      <c r="BB6642" s="4">
        <v>6642</v>
      </c>
      <c r="BC6642" s="4">
        <v>15</v>
      </c>
    </row>
    <row r="6643" spans="2:55">
      <c r="B6643">
        <v>6642</v>
      </c>
      <c r="C6643" s="5">
        <f t="shared" si="1243"/>
        <v>15</v>
      </c>
      <c r="D6643" s="5">
        <f t="shared" si="1244"/>
        <v>350</v>
      </c>
      <c r="E6643" s="5" t="str">
        <f t="shared" si="1245"/>
        <v>0.01148</v>
      </c>
      <c r="F6643" s="5" t="str">
        <f t="shared" si="1246"/>
        <v>2521</v>
      </c>
      <c r="G6643" s="5" t="str">
        <f t="shared" si="1247"/>
        <v>2693</v>
      </c>
      <c r="H6643" s="5" t="str">
        <f t="shared" si="1248"/>
        <v>5.444</v>
      </c>
      <c r="I6643" s="1" t="s">
        <v>9</v>
      </c>
      <c r="AN6643" s="89" t="str">
        <f t="shared" si="1249"/>
        <v>15.00</v>
      </c>
      <c r="AO6643" s="89" t="str">
        <f t="shared" si="1250"/>
        <v>350.0</v>
      </c>
      <c r="AP6643" s="89" t="str">
        <f t="shared" si="1251"/>
        <v>0.01148</v>
      </c>
      <c r="AQ6643" s="89" t="str">
        <f t="shared" si="1252"/>
        <v>2521</v>
      </c>
      <c r="AR6643" s="89" t="str">
        <f t="shared" si="1253"/>
        <v>2693</v>
      </c>
      <c r="AS6643" s="89" t="str">
        <f t="shared" si="1254"/>
        <v>5.444</v>
      </c>
      <c r="AT6643" s="89"/>
      <c r="AU6643" s="99">
        <v>15</v>
      </c>
      <c r="AV6643" s="99">
        <v>350</v>
      </c>
      <c r="AW6643" s="99">
        <v>1.1481E-2</v>
      </c>
      <c r="AX6643" s="99">
        <v>2520.8849999999998</v>
      </c>
      <c r="AY6643" s="99">
        <v>2693.1</v>
      </c>
      <c r="AZ6643" s="99">
        <v>5.4436999999999998</v>
      </c>
      <c r="BA6643" s="119" t="s">
        <v>9</v>
      </c>
      <c r="BB6643" s="4">
        <v>6643</v>
      </c>
      <c r="BC6643" s="4">
        <v>15</v>
      </c>
    </row>
    <row r="6644" spans="2:55">
      <c r="B6644">
        <v>6643</v>
      </c>
      <c r="C6644" s="5">
        <f t="shared" si="1243"/>
        <v>15</v>
      </c>
      <c r="D6644" s="5">
        <f t="shared" si="1244"/>
        <v>360</v>
      </c>
      <c r="E6644" s="5" t="str">
        <f t="shared" si="1245"/>
        <v>0.01258</v>
      </c>
      <c r="F6644" s="5" t="str">
        <f t="shared" si="1246"/>
        <v>2581</v>
      </c>
      <c r="G6644" s="5" t="str">
        <f t="shared" si="1247"/>
        <v>2770.</v>
      </c>
      <c r="H6644" s="5" t="str">
        <f t="shared" si="1248"/>
        <v>5.566</v>
      </c>
      <c r="I6644" s="1" t="s">
        <v>9</v>
      </c>
      <c r="AN6644" s="89" t="str">
        <f t="shared" si="1249"/>
        <v>15.00</v>
      </c>
      <c r="AO6644" s="89" t="str">
        <f t="shared" si="1250"/>
        <v>360.0</v>
      </c>
      <c r="AP6644" s="89" t="str">
        <f t="shared" si="1251"/>
        <v>0.01258</v>
      </c>
      <c r="AQ6644" s="89" t="str">
        <f t="shared" si="1252"/>
        <v>2581</v>
      </c>
      <c r="AR6644" s="89" t="str">
        <f t="shared" si="1253"/>
        <v>2770.</v>
      </c>
      <c r="AS6644" s="89" t="str">
        <f t="shared" si="1254"/>
        <v>5.566</v>
      </c>
      <c r="AT6644" s="89"/>
      <c r="AU6644" s="99">
        <v>15</v>
      </c>
      <c r="AV6644" s="99">
        <v>360</v>
      </c>
      <c r="AW6644" s="99">
        <v>1.2582000000000001E-2</v>
      </c>
      <c r="AX6644" s="99">
        <v>2580.9699999999998</v>
      </c>
      <c r="AY6644" s="99">
        <v>2769.7</v>
      </c>
      <c r="AZ6644" s="99">
        <v>5.5656999999999996</v>
      </c>
      <c r="BA6644" s="119" t="s">
        <v>9</v>
      </c>
      <c r="BB6644" s="4">
        <v>6644</v>
      </c>
      <c r="BC6644" s="4">
        <v>15</v>
      </c>
    </row>
    <row r="6645" spans="2:55">
      <c r="B6645">
        <v>6644</v>
      </c>
      <c r="C6645" s="5">
        <f t="shared" si="1243"/>
        <v>15</v>
      </c>
      <c r="D6645" s="5">
        <f t="shared" si="1244"/>
        <v>370</v>
      </c>
      <c r="E6645" s="5" t="str">
        <f t="shared" si="1245"/>
        <v>0.01349</v>
      </c>
      <c r="F6645" s="5" t="str">
        <f t="shared" si="1246"/>
        <v>2629</v>
      </c>
      <c r="G6645" s="5" t="str">
        <f t="shared" si="1247"/>
        <v>2831</v>
      </c>
      <c r="H6645" s="5" t="str">
        <f t="shared" si="1248"/>
        <v>5.663</v>
      </c>
      <c r="I6645" s="1" t="s">
        <v>9</v>
      </c>
      <c r="AN6645" s="89" t="str">
        <f t="shared" si="1249"/>
        <v>15.00</v>
      </c>
      <c r="AO6645" s="89" t="str">
        <f t="shared" si="1250"/>
        <v>370.0</v>
      </c>
      <c r="AP6645" s="89" t="str">
        <f t="shared" si="1251"/>
        <v>0.01349</v>
      </c>
      <c r="AQ6645" s="89" t="str">
        <f t="shared" si="1252"/>
        <v>2629</v>
      </c>
      <c r="AR6645" s="89" t="str">
        <f t="shared" si="1253"/>
        <v>2831</v>
      </c>
      <c r="AS6645" s="89" t="str">
        <f t="shared" si="1254"/>
        <v>5.663</v>
      </c>
      <c r="AT6645" s="89"/>
      <c r="AU6645" s="99">
        <v>15</v>
      </c>
      <c r="AV6645" s="99">
        <v>370</v>
      </c>
      <c r="AW6645" s="99">
        <v>1.3493E-2</v>
      </c>
      <c r="AX6645" s="99">
        <v>2629.0050000000001</v>
      </c>
      <c r="AY6645" s="99">
        <v>2831.4</v>
      </c>
      <c r="AZ6645" s="99">
        <v>5.6624999999999996</v>
      </c>
      <c r="BA6645" s="119" t="s">
        <v>9</v>
      </c>
      <c r="BB6645" s="4">
        <v>6645</v>
      </c>
      <c r="BC6645" s="4">
        <v>15</v>
      </c>
    </row>
    <row r="6646" spans="2:55">
      <c r="B6646">
        <v>6645</v>
      </c>
      <c r="C6646" s="5">
        <f t="shared" si="1243"/>
        <v>15</v>
      </c>
      <c r="D6646" s="5">
        <f t="shared" si="1244"/>
        <v>380</v>
      </c>
      <c r="E6646" s="5" t="str">
        <f t="shared" si="1245"/>
        <v>0.01429</v>
      </c>
      <c r="F6646" s="5" t="str">
        <f t="shared" si="1246"/>
        <v>2670.</v>
      </c>
      <c r="G6646" s="5" t="str">
        <f t="shared" si="1247"/>
        <v>2885</v>
      </c>
      <c r="H6646" s="5" t="str">
        <f t="shared" si="1248"/>
        <v>5.745</v>
      </c>
      <c r="I6646" s="1" t="s">
        <v>9</v>
      </c>
      <c r="AN6646" s="89" t="str">
        <f t="shared" si="1249"/>
        <v>15.00</v>
      </c>
      <c r="AO6646" s="89" t="str">
        <f t="shared" si="1250"/>
        <v>380.0</v>
      </c>
      <c r="AP6646" s="89" t="str">
        <f t="shared" si="1251"/>
        <v>0.01429</v>
      </c>
      <c r="AQ6646" s="89" t="str">
        <f t="shared" si="1252"/>
        <v>2670.</v>
      </c>
      <c r="AR6646" s="89" t="str">
        <f t="shared" si="1253"/>
        <v>2885</v>
      </c>
      <c r="AS6646" s="89" t="str">
        <f t="shared" si="1254"/>
        <v>5.745</v>
      </c>
      <c r="AT6646" s="89"/>
      <c r="AU6646" s="99">
        <v>15</v>
      </c>
      <c r="AV6646" s="99">
        <v>380</v>
      </c>
      <c r="AW6646" s="99">
        <v>1.4289E-2</v>
      </c>
      <c r="AX6646" s="99">
        <v>2670.3649999999998</v>
      </c>
      <c r="AY6646" s="99">
        <v>2884.7</v>
      </c>
      <c r="AZ6646" s="99">
        <v>5.7446000000000002</v>
      </c>
      <c r="BA6646" s="119" t="s">
        <v>9</v>
      </c>
      <c r="BB6646" s="4">
        <v>6646</v>
      </c>
      <c r="BC6646" s="4">
        <v>15</v>
      </c>
    </row>
    <row r="6647" spans="2:55">
      <c r="B6647">
        <v>6646</v>
      </c>
      <c r="C6647" s="5">
        <f t="shared" si="1243"/>
        <v>15</v>
      </c>
      <c r="D6647" s="5">
        <f t="shared" si="1244"/>
        <v>390</v>
      </c>
      <c r="E6647" s="5" t="str">
        <f t="shared" si="1245"/>
        <v>0.01501</v>
      </c>
      <c r="F6647" s="5" t="str">
        <f t="shared" si="1246"/>
        <v>2707</v>
      </c>
      <c r="G6647" s="5" t="str">
        <f t="shared" si="1247"/>
        <v>2932</v>
      </c>
      <c r="H6647" s="5" t="str">
        <f t="shared" si="1248"/>
        <v>5.817</v>
      </c>
      <c r="I6647" s="1" t="s">
        <v>9</v>
      </c>
      <c r="AN6647" s="89" t="str">
        <f t="shared" si="1249"/>
        <v>15.00</v>
      </c>
      <c r="AO6647" s="89" t="str">
        <f t="shared" si="1250"/>
        <v>390.0</v>
      </c>
      <c r="AP6647" s="89" t="str">
        <f t="shared" si="1251"/>
        <v>0.01501</v>
      </c>
      <c r="AQ6647" s="89" t="str">
        <f t="shared" si="1252"/>
        <v>2707</v>
      </c>
      <c r="AR6647" s="89" t="str">
        <f t="shared" si="1253"/>
        <v>2932</v>
      </c>
      <c r="AS6647" s="89" t="str">
        <f t="shared" si="1254"/>
        <v>5.817</v>
      </c>
      <c r="AT6647" s="89"/>
      <c r="AU6647" s="99">
        <v>15</v>
      </c>
      <c r="AV6647" s="99">
        <v>390</v>
      </c>
      <c r="AW6647" s="99">
        <v>1.5007999999999999E-2</v>
      </c>
      <c r="AX6647" s="99">
        <v>2707.08</v>
      </c>
      <c r="AY6647" s="99">
        <v>2932.2</v>
      </c>
      <c r="AZ6647" s="99">
        <v>5.8167999999999997</v>
      </c>
      <c r="BA6647" s="119" t="s">
        <v>9</v>
      </c>
      <c r="BB6647" s="4">
        <v>6647</v>
      </c>
      <c r="BC6647" s="4">
        <v>15</v>
      </c>
    </row>
    <row r="6648" spans="2:55">
      <c r="B6648">
        <v>6647</v>
      </c>
      <c r="C6648" s="5">
        <f t="shared" si="1243"/>
        <v>15</v>
      </c>
      <c r="D6648" s="5">
        <f t="shared" si="1244"/>
        <v>400</v>
      </c>
      <c r="E6648" s="5" t="str">
        <f t="shared" si="1245"/>
        <v>0.01567</v>
      </c>
      <c r="F6648" s="5" t="str">
        <f t="shared" si="1246"/>
        <v>2741</v>
      </c>
      <c r="G6648" s="5" t="str">
        <f t="shared" si="1247"/>
        <v>2976</v>
      </c>
      <c r="H6648" s="5" t="str">
        <f t="shared" si="1248"/>
        <v>5.882</v>
      </c>
      <c r="I6648" s="1" t="s">
        <v>9</v>
      </c>
      <c r="AN6648" s="89" t="str">
        <f t="shared" si="1249"/>
        <v>15.00</v>
      </c>
      <c r="AO6648" s="89" t="str">
        <f t="shared" si="1250"/>
        <v>400.0</v>
      </c>
      <c r="AP6648" s="89" t="str">
        <f t="shared" si="1251"/>
        <v>0.01567</v>
      </c>
      <c r="AQ6648" s="89" t="str">
        <f t="shared" si="1252"/>
        <v>2741</v>
      </c>
      <c r="AR6648" s="89" t="str">
        <f t="shared" si="1253"/>
        <v>2976</v>
      </c>
      <c r="AS6648" s="89" t="str">
        <f t="shared" si="1254"/>
        <v>5.882</v>
      </c>
      <c r="AT6648" s="89"/>
      <c r="AU6648" s="99">
        <v>15</v>
      </c>
      <c r="AV6648" s="99">
        <v>400</v>
      </c>
      <c r="AW6648" s="99">
        <v>1.5671000000000001E-2</v>
      </c>
      <c r="AX6648" s="99">
        <v>2740.6349999999998</v>
      </c>
      <c r="AY6648" s="99">
        <v>2975.7</v>
      </c>
      <c r="AZ6648" s="99">
        <v>5.8818999999999999</v>
      </c>
      <c r="BA6648" s="119" t="s">
        <v>9</v>
      </c>
      <c r="BB6648" s="4">
        <v>6648</v>
      </c>
      <c r="BC6648" s="4">
        <v>15</v>
      </c>
    </row>
    <row r="6649" spans="2:55">
      <c r="B6649">
        <v>6648</v>
      </c>
      <c r="C6649" s="5">
        <f t="shared" si="1243"/>
        <v>15</v>
      </c>
      <c r="D6649" s="5">
        <f t="shared" si="1244"/>
        <v>410</v>
      </c>
      <c r="E6649" s="5" t="str">
        <f t="shared" si="1245"/>
        <v>0.01629</v>
      </c>
      <c r="F6649" s="5" t="str">
        <f t="shared" si="1246"/>
        <v>2772</v>
      </c>
      <c r="G6649" s="5" t="str">
        <f t="shared" si="1247"/>
        <v>3016</v>
      </c>
      <c r="H6649" s="5" t="str">
        <f t="shared" si="1248"/>
        <v>5.942</v>
      </c>
      <c r="I6649" s="1" t="s">
        <v>9</v>
      </c>
      <c r="AN6649" s="89" t="str">
        <f t="shared" si="1249"/>
        <v>15.00</v>
      </c>
      <c r="AO6649" s="89" t="str">
        <f t="shared" si="1250"/>
        <v>410.0</v>
      </c>
      <c r="AP6649" s="89" t="str">
        <f t="shared" si="1251"/>
        <v>0.01629</v>
      </c>
      <c r="AQ6649" s="89" t="str">
        <f t="shared" si="1252"/>
        <v>2772</v>
      </c>
      <c r="AR6649" s="89" t="str">
        <f t="shared" si="1253"/>
        <v>3016</v>
      </c>
      <c r="AS6649" s="89" t="str">
        <f t="shared" si="1254"/>
        <v>5.942</v>
      </c>
      <c r="AT6649" s="89"/>
      <c r="AU6649" s="99">
        <v>15</v>
      </c>
      <c r="AV6649" s="99">
        <v>410</v>
      </c>
      <c r="AW6649" s="99">
        <v>1.6289999999999999E-2</v>
      </c>
      <c r="AX6649" s="99">
        <v>2771.75</v>
      </c>
      <c r="AY6649" s="99">
        <v>3016.1</v>
      </c>
      <c r="AZ6649" s="99">
        <v>5.9414999999999996</v>
      </c>
      <c r="BA6649" s="119" t="s">
        <v>9</v>
      </c>
      <c r="BB6649" s="4">
        <v>6649</v>
      </c>
      <c r="BC6649" s="4">
        <v>15</v>
      </c>
    </row>
    <row r="6650" spans="2:55">
      <c r="B6650">
        <v>6649</v>
      </c>
      <c r="C6650" s="5">
        <f t="shared" si="1243"/>
        <v>15</v>
      </c>
      <c r="D6650" s="5">
        <f t="shared" si="1244"/>
        <v>420</v>
      </c>
      <c r="E6650" s="5" t="str">
        <f t="shared" si="1245"/>
        <v>0.01688</v>
      </c>
      <c r="F6650" s="5" t="str">
        <f t="shared" si="1246"/>
        <v>2801</v>
      </c>
      <c r="G6650" s="5" t="str">
        <f t="shared" si="1247"/>
        <v>3054</v>
      </c>
      <c r="H6650" s="5" t="str">
        <f t="shared" si="1248"/>
        <v>5.997</v>
      </c>
      <c r="I6650" s="1" t="s">
        <v>9</v>
      </c>
      <c r="AN6650" s="89" t="str">
        <f t="shared" si="1249"/>
        <v>15.00</v>
      </c>
      <c r="AO6650" s="89" t="str">
        <f t="shared" si="1250"/>
        <v>420.0</v>
      </c>
      <c r="AP6650" s="89" t="str">
        <f t="shared" si="1251"/>
        <v>0.01688</v>
      </c>
      <c r="AQ6650" s="89" t="str">
        <f t="shared" si="1252"/>
        <v>2801</v>
      </c>
      <c r="AR6650" s="89" t="str">
        <f t="shared" si="1253"/>
        <v>3054</v>
      </c>
      <c r="AS6650" s="89" t="str">
        <f t="shared" si="1254"/>
        <v>5.997</v>
      </c>
      <c r="AT6650" s="89"/>
      <c r="AU6650" s="99">
        <v>15</v>
      </c>
      <c r="AV6650" s="99">
        <v>420</v>
      </c>
      <c r="AW6650" s="99">
        <v>1.6875000000000001E-2</v>
      </c>
      <c r="AX6650" s="99">
        <v>2800.875</v>
      </c>
      <c r="AY6650" s="99">
        <v>3054</v>
      </c>
      <c r="AZ6650" s="99">
        <v>5.9966999999999997</v>
      </c>
      <c r="BA6650" s="119" t="s">
        <v>9</v>
      </c>
      <c r="BB6650" s="4">
        <v>6650</v>
      </c>
      <c r="BC6650" s="4">
        <v>15</v>
      </c>
    </row>
    <row r="6651" spans="2:55">
      <c r="B6651">
        <v>6650</v>
      </c>
      <c r="C6651" s="5">
        <f t="shared" si="1243"/>
        <v>15</v>
      </c>
      <c r="D6651" s="5">
        <f t="shared" si="1244"/>
        <v>430</v>
      </c>
      <c r="E6651" s="5" t="str">
        <f t="shared" si="1245"/>
        <v>0.01743</v>
      </c>
      <c r="F6651" s="5" t="str">
        <f t="shared" si="1246"/>
        <v>2829</v>
      </c>
      <c r="G6651" s="5" t="str">
        <f t="shared" si="1247"/>
        <v>3090.</v>
      </c>
      <c r="H6651" s="5" t="str">
        <f t="shared" si="1248"/>
        <v>6.048</v>
      </c>
      <c r="I6651" s="1" t="s">
        <v>9</v>
      </c>
      <c r="AN6651" s="89" t="str">
        <f t="shared" si="1249"/>
        <v>15.00</v>
      </c>
      <c r="AO6651" s="89" t="str">
        <f t="shared" si="1250"/>
        <v>430.0</v>
      </c>
      <c r="AP6651" s="89" t="str">
        <f t="shared" si="1251"/>
        <v>0.01743</v>
      </c>
      <c r="AQ6651" s="89" t="str">
        <f t="shared" si="1252"/>
        <v>2829</v>
      </c>
      <c r="AR6651" s="89" t="str">
        <f t="shared" si="1253"/>
        <v>3090.</v>
      </c>
      <c r="AS6651" s="89" t="str">
        <f t="shared" si="1254"/>
        <v>6.048</v>
      </c>
      <c r="AT6651" s="89"/>
      <c r="AU6651" s="99">
        <v>15</v>
      </c>
      <c r="AV6651" s="99">
        <v>430</v>
      </c>
      <c r="AW6651" s="99">
        <v>1.7431000000000002E-2</v>
      </c>
      <c r="AX6651" s="99">
        <v>2828.6349999999998</v>
      </c>
      <c r="AY6651" s="99">
        <v>3090.1</v>
      </c>
      <c r="AZ6651" s="99">
        <v>6.0484</v>
      </c>
      <c r="BA6651" s="119" t="s">
        <v>9</v>
      </c>
      <c r="BB6651" s="4">
        <v>6651</v>
      </c>
      <c r="BC6651" s="4">
        <v>15</v>
      </c>
    </row>
    <row r="6652" spans="2:55">
      <c r="B6652">
        <v>6651</v>
      </c>
      <c r="C6652" s="5">
        <f t="shared" si="1243"/>
        <v>15</v>
      </c>
      <c r="D6652" s="5">
        <f t="shared" si="1244"/>
        <v>440</v>
      </c>
      <c r="E6652" s="5" t="str">
        <f t="shared" si="1245"/>
        <v>0.01796</v>
      </c>
      <c r="F6652" s="5" t="str">
        <f t="shared" si="1246"/>
        <v>2855</v>
      </c>
      <c r="G6652" s="5" t="str">
        <f t="shared" si="1247"/>
        <v>3125</v>
      </c>
      <c r="H6652" s="5" t="str">
        <f t="shared" si="1248"/>
        <v>6.097</v>
      </c>
      <c r="I6652" s="1" t="s">
        <v>9</v>
      </c>
      <c r="AN6652" s="89" t="str">
        <f t="shared" si="1249"/>
        <v>15.00</v>
      </c>
      <c r="AO6652" s="89" t="str">
        <f t="shared" si="1250"/>
        <v>440.0</v>
      </c>
      <c r="AP6652" s="89" t="str">
        <f t="shared" si="1251"/>
        <v>0.01796</v>
      </c>
      <c r="AQ6652" s="89" t="str">
        <f t="shared" si="1252"/>
        <v>2855</v>
      </c>
      <c r="AR6652" s="89" t="str">
        <f t="shared" si="1253"/>
        <v>3125</v>
      </c>
      <c r="AS6652" s="89" t="str">
        <f t="shared" si="1254"/>
        <v>6.097</v>
      </c>
      <c r="AT6652" s="89"/>
      <c r="AU6652" s="99">
        <v>15</v>
      </c>
      <c r="AV6652" s="99">
        <v>440</v>
      </c>
      <c r="AW6652" s="99">
        <v>1.7963999999999997E-2</v>
      </c>
      <c r="AX6652" s="99">
        <v>2855.24</v>
      </c>
      <c r="AY6652" s="99">
        <v>3124.7</v>
      </c>
      <c r="AZ6652" s="99">
        <v>6.0971000000000002</v>
      </c>
      <c r="BA6652" s="119" t="s">
        <v>9</v>
      </c>
      <c r="BB6652" s="4">
        <v>6652</v>
      </c>
      <c r="BC6652" s="4">
        <v>15</v>
      </c>
    </row>
    <row r="6653" spans="2:55">
      <c r="B6653">
        <v>6652</v>
      </c>
      <c r="C6653" s="5">
        <f t="shared" si="1243"/>
        <v>15</v>
      </c>
      <c r="D6653" s="5">
        <f t="shared" si="1244"/>
        <v>450</v>
      </c>
      <c r="E6653" s="5" t="str">
        <f t="shared" si="1245"/>
        <v>0.01848</v>
      </c>
      <c r="F6653" s="5" t="str">
        <f t="shared" si="1246"/>
        <v>2881</v>
      </c>
      <c r="G6653" s="5" t="str">
        <f t="shared" si="1247"/>
        <v>3158</v>
      </c>
      <c r="H6653" s="5" t="str">
        <f t="shared" si="1248"/>
        <v>6.143</v>
      </c>
      <c r="I6653" s="1" t="s">
        <v>9</v>
      </c>
      <c r="AN6653" s="89" t="str">
        <f t="shared" si="1249"/>
        <v>15.00</v>
      </c>
      <c r="AO6653" s="89" t="str">
        <f t="shared" si="1250"/>
        <v>450.0</v>
      </c>
      <c r="AP6653" s="89" t="str">
        <f t="shared" si="1251"/>
        <v>0.01848</v>
      </c>
      <c r="AQ6653" s="89" t="str">
        <f t="shared" si="1252"/>
        <v>2881</v>
      </c>
      <c r="AR6653" s="89" t="str">
        <f t="shared" si="1253"/>
        <v>3158</v>
      </c>
      <c r="AS6653" s="89" t="str">
        <f t="shared" si="1254"/>
        <v>6.143</v>
      </c>
      <c r="AT6653" s="89"/>
      <c r="AU6653" s="99">
        <v>15</v>
      </c>
      <c r="AV6653" s="99">
        <v>450</v>
      </c>
      <c r="AW6653" s="99">
        <v>1.8477E-2</v>
      </c>
      <c r="AX6653" s="99">
        <v>2880.7449999999999</v>
      </c>
      <c r="AY6653" s="99">
        <v>3157.9</v>
      </c>
      <c r="AZ6653" s="99">
        <v>6.1433999999999997</v>
      </c>
      <c r="BA6653" s="119" t="s">
        <v>9</v>
      </c>
      <c r="BB6653" s="4">
        <v>6653</v>
      </c>
      <c r="BC6653" s="4">
        <v>15</v>
      </c>
    </row>
    <row r="6654" spans="2:55">
      <c r="B6654">
        <v>6653</v>
      </c>
      <c r="C6654" s="5">
        <f t="shared" si="1243"/>
        <v>15</v>
      </c>
      <c r="D6654" s="5">
        <f t="shared" si="1244"/>
        <v>460</v>
      </c>
      <c r="E6654" s="5" t="str">
        <f t="shared" si="1245"/>
        <v>0.01897</v>
      </c>
      <c r="F6654" s="5" t="str">
        <f t="shared" si="1246"/>
        <v>2906</v>
      </c>
      <c r="G6654" s="5" t="str">
        <f t="shared" si="1247"/>
        <v>3190.</v>
      </c>
      <c r="H6654" s="5" t="str">
        <f t="shared" si="1248"/>
        <v>6.188</v>
      </c>
      <c r="I6654" s="1" t="s">
        <v>9</v>
      </c>
      <c r="AN6654" s="89" t="str">
        <f t="shared" si="1249"/>
        <v>15.00</v>
      </c>
      <c r="AO6654" s="89" t="str">
        <f t="shared" si="1250"/>
        <v>460.0</v>
      </c>
      <c r="AP6654" s="89" t="str">
        <f t="shared" si="1251"/>
        <v>0.01897</v>
      </c>
      <c r="AQ6654" s="89" t="str">
        <f t="shared" si="1252"/>
        <v>2906</v>
      </c>
      <c r="AR6654" s="89" t="str">
        <f t="shared" si="1253"/>
        <v>3190.</v>
      </c>
      <c r="AS6654" s="89" t="str">
        <f t="shared" si="1254"/>
        <v>6.188</v>
      </c>
      <c r="AT6654" s="89"/>
      <c r="AU6654" s="99">
        <v>15</v>
      </c>
      <c r="AV6654" s="99">
        <v>460</v>
      </c>
      <c r="AW6654" s="99">
        <v>1.8973E-2</v>
      </c>
      <c r="AX6654" s="99">
        <v>2905.5050000000001</v>
      </c>
      <c r="AY6654" s="99">
        <v>3190.1</v>
      </c>
      <c r="AZ6654" s="99">
        <v>6.1875999999999998</v>
      </c>
      <c r="BA6654" s="119" t="s">
        <v>9</v>
      </c>
      <c r="BB6654" s="4">
        <v>6654</v>
      </c>
      <c r="BC6654" s="4">
        <v>15</v>
      </c>
    </row>
    <row r="6655" spans="2:55">
      <c r="B6655">
        <v>6654</v>
      </c>
      <c r="C6655" s="5">
        <f t="shared" si="1243"/>
        <v>15</v>
      </c>
      <c r="D6655" s="5">
        <f t="shared" si="1244"/>
        <v>470</v>
      </c>
      <c r="E6655" s="5" t="str">
        <f t="shared" si="1245"/>
        <v>0.01946</v>
      </c>
      <c r="F6655" s="5" t="str">
        <f t="shared" si="1246"/>
        <v>2929</v>
      </c>
      <c r="G6655" s="5" t="str">
        <f t="shared" si="1247"/>
        <v>3221</v>
      </c>
      <c r="H6655" s="5" t="str">
        <f t="shared" si="1248"/>
        <v>6.230</v>
      </c>
      <c r="I6655" s="1" t="s">
        <v>9</v>
      </c>
      <c r="AN6655" s="89" t="str">
        <f t="shared" si="1249"/>
        <v>15.00</v>
      </c>
      <c r="AO6655" s="89" t="str">
        <f t="shared" si="1250"/>
        <v>470.0</v>
      </c>
      <c r="AP6655" s="89" t="str">
        <f t="shared" si="1251"/>
        <v>0.01946</v>
      </c>
      <c r="AQ6655" s="89" t="str">
        <f t="shared" si="1252"/>
        <v>2929</v>
      </c>
      <c r="AR6655" s="89" t="str">
        <f t="shared" si="1253"/>
        <v>3221</v>
      </c>
      <c r="AS6655" s="89" t="str">
        <f t="shared" si="1254"/>
        <v>6.230</v>
      </c>
      <c r="AT6655" s="89"/>
      <c r="AU6655" s="99">
        <v>15</v>
      </c>
      <c r="AV6655" s="99">
        <v>470</v>
      </c>
      <c r="AW6655" s="99">
        <v>1.9454999999999997E-2</v>
      </c>
      <c r="AX6655" s="99">
        <v>2929.4750000000004</v>
      </c>
      <c r="AY6655" s="99">
        <v>3221.3</v>
      </c>
      <c r="AZ6655" s="99">
        <v>6.2298999999999998</v>
      </c>
      <c r="BA6655" s="119" t="s">
        <v>9</v>
      </c>
      <c r="BB6655" s="4">
        <v>6655</v>
      </c>
      <c r="BC6655" s="4">
        <v>15</v>
      </c>
    </row>
    <row r="6656" spans="2:55">
      <c r="B6656">
        <v>6655</v>
      </c>
      <c r="C6656" s="5">
        <f t="shared" si="1243"/>
        <v>15</v>
      </c>
      <c r="D6656" s="5">
        <f t="shared" si="1244"/>
        <v>480</v>
      </c>
      <c r="E6656" s="5" t="str">
        <f t="shared" si="1245"/>
        <v>0.01992</v>
      </c>
      <c r="F6656" s="5" t="str">
        <f t="shared" si="1246"/>
        <v>2953</v>
      </c>
      <c r="G6656" s="5" t="str">
        <f t="shared" si="1247"/>
        <v>3252</v>
      </c>
      <c r="H6656" s="5" t="str">
        <f t="shared" si="1248"/>
        <v>6.271</v>
      </c>
      <c r="I6656" s="1" t="s">
        <v>9</v>
      </c>
      <c r="AN6656" s="89" t="str">
        <f t="shared" si="1249"/>
        <v>15.00</v>
      </c>
      <c r="AO6656" s="89" t="str">
        <f t="shared" si="1250"/>
        <v>480.0</v>
      </c>
      <c r="AP6656" s="89" t="str">
        <f t="shared" si="1251"/>
        <v>0.01992</v>
      </c>
      <c r="AQ6656" s="89" t="str">
        <f t="shared" si="1252"/>
        <v>2953</v>
      </c>
      <c r="AR6656" s="89" t="str">
        <f t="shared" si="1253"/>
        <v>3252</v>
      </c>
      <c r="AS6656" s="89" t="str">
        <f t="shared" si="1254"/>
        <v>6.271</v>
      </c>
      <c r="AT6656" s="89"/>
      <c r="AU6656" s="99">
        <v>15</v>
      </c>
      <c r="AV6656" s="99">
        <v>480</v>
      </c>
      <c r="AW6656" s="99">
        <v>1.9923E-2</v>
      </c>
      <c r="AX6656" s="99">
        <v>2952.9550000000004</v>
      </c>
      <c r="AY6656" s="99">
        <v>3251.8</v>
      </c>
      <c r="AZ6656" s="99">
        <v>6.2706</v>
      </c>
      <c r="BA6656" s="119" t="s">
        <v>9</v>
      </c>
      <c r="BB6656" s="4">
        <v>6656</v>
      </c>
      <c r="BC6656" s="4">
        <v>15</v>
      </c>
    </row>
    <row r="6657" spans="2:55">
      <c r="B6657">
        <v>6656</v>
      </c>
      <c r="C6657" s="5">
        <f t="shared" si="1243"/>
        <v>15</v>
      </c>
      <c r="D6657" s="5">
        <f t="shared" si="1244"/>
        <v>490</v>
      </c>
      <c r="E6657" s="5" t="str">
        <f t="shared" si="1245"/>
        <v>0.02038</v>
      </c>
      <c r="F6657" s="5" t="str">
        <f t="shared" si="1246"/>
        <v>2976</v>
      </c>
      <c r="G6657" s="5" t="str">
        <f t="shared" si="1247"/>
        <v>3282</v>
      </c>
      <c r="H6657" s="5" t="str">
        <f t="shared" si="1248"/>
        <v>6.310</v>
      </c>
      <c r="I6657" s="1" t="s">
        <v>9</v>
      </c>
      <c r="AN6657" s="89" t="str">
        <f t="shared" si="1249"/>
        <v>15.00</v>
      </c>
      <c r="AO6657" s="89" t="str">
        <f t="shared" si="1250"/>
        <v>490.0</v>
      </c>
      <c r="AP6657" s="89" t="str">
        <f t="shared" si="1251"/>
        <v>0.02038</v>
      </c>
      <c r="AQ6657" s="89" t="str">
        <f t="shared" si="1252"/>
        <v>2976</v>
      </c>
      <c r="AR6657" s="89" t="str">
        <f t="shared" si="1253"/>
        <v>3282</v>
      </c>
      <c r="AS6657" s="89" t="str">
        <f t="shared" si="1254"/>
        <v>6.310</v>
      </c>
      <c r="AT6657" s="89"/>
      <c r="AU6657" s="99">
        <v>15</v>
      </c>
      <c r="AV6657" s="99">
        <v>490</v>
      </c>
      <c r="AW6657" s="99">
        <v>2.0379999999999999E-2</v>
      </c>
      <c r="AX6657" s="99">
        <v>2975.9</v>
      </c>
      <c r="AY6657" s="99">
        <v>3281.6</v>
      </c>
      <c r="AZ6657" s="99">
        <v>6.3098999999999998</v>
      </c>
      <c r="BA6657" s="119" t="s">
        <v>9</v>
      </c>
      <c r="BB6657" s="4">
        <v>6657</v>
      </c>
      <c r="BC6657" s="4">
        <v>15</v>
      </c>
    </row>
    <row r="6658" spans="2:55">
      <c r="B6658">
        <v>6657</v>
      </c>
      <c r="C6658" s="5">
        <f t="shared" si="1243"/>
        <v>15</v>
      </c>
      <c r="D6658" s="5">
        <f t="shared" si="1244"/>
        <v>500</v>
      </c>
      <c r="E6658" s="5" t="str">
        <f t="shared" si="1245"/>
        <v>0.02083</v>
      </c>
      <c r="F6658" s="5" t="str">
        <f t="shared" si="1246"/>
        <v>2998</v>
      </c>
      <c r="G6658" s="5" t="str">
        <f t="shared" si="1247"/>
        <v>3311</v>
      </c>
      <c r="H6658" s="5" t="str">
        <f t="shared" si="1248"/>
        <v>6.348</v>
      </c>
      <c r="I6658" s="1" t="s">
        <v>9</v>
      </c>
      <c r="AN6658" s="89" t="str">
        <f t="shared" si="1249"/>
        <v>15.00</v>
      </c>
      <c r="AO6658" s="89" t="str">
        <f t="shared" si="1250"/>
        <v>500.0</v>
      </c>
      <c r="AP6658" s="89" t="str">
        <f t="shared" si="1251"/>
        <v>0.02083</v>
      </c>
      <c r="AQ6658" s="89" t="str">
        <f t="shared" si="1252"/>
        <v>2998</v>
      </c>
      <c r="AR6658" s="89" t="str">
        <f t="shared" si="1253"/>
        <v>3311</v>
      </c>
      <c r="AS6658" s="89" t="str">
        <f t="shared" si="1254"/>
        <v>6.348</v>
      </c>
      <c r="AT6658" s="89"/>
      <c r="AU6658" s="99">
        <v>15</v>
      </c>
      <c r="AV6658" s="99">
        <v>500</v>
      </c>
      <c r="AW6658" s="99">
        <v>2.0827000000000002E-2</v>
      </c>
      <c r="AX6658" s="99">
        <v>2998.395</v>
      </c>
      <c r="AY6658" s="99">
        <v>3310.8</v>
      </c>
      <c r="AZ6658" s="99">
        <v>6.3479999999999999</v>
      </c>
      <c r="BA6658" s="119" t="s">
        <v>9</v>
      </c>
      <c r="BB6658" s="4">
        <v>6658</v>
      </c>
      <c r="BC6658" s="4">
        <v>15</v>
      </c>
    </row>
    <row r="6659" spans="2:55">
      <c r="B6659">
        <v>6658</v>
      </c>
      <c r="C6659" s="5">
        <f t="shared" si="1243"/>
        <v>15</v>
      </c>
      <c r="D6659" s="5">
        <f t="shared" si="1244"/>
        <v>520</v>
      </c>
      <c r="E6659" s="5" t="str">
        <f t="shared" si="1245"/>
        <v>0.02170</v>
      </c>
      <c r="F6659" s="5" t="str">
        <f t="shared" si="1246"/>
        <v>3042</v>
      </c>
      <c r="G6659" s="5" t="str">
        <f t="shared" si="1247"/>
        <v>3368</v>
      </c>
      <c r="H6659" s="5" t="str">
        <f t="shared" si="1248"/>
        <v>6.421</v>
      </c>
      <c r="I6659" s="1" t="s">
        <v>9</v>
      </c>
      <c r="AN6659" s="89" t="str">
        <f t="shared" si="1249"/>
        <v>15.00</v>
      </c>
      <c r="AO6659" s="89" t="str">
        <f t="shared" si="1250"/>
        <v>520.0</v>
      </c>
      <c r="AP6659" s="89" t="str">
        <f t="shared" si="1251"/>
        <v>0.02170</v>
      </c>
      <c r="AQ6659" s="89" t="str">
        <f t="shared" si="1252"/>
        <v>3042</v>
      </c>
      <c r="AR6659" s="89" t="str">
        <f t="shared" si="1253"/>
        <v>3368</v>
      </c>
      <c r="AS6659" s="89" t="str">
        <f t="shared" si="1254"/>
        <v>6.421</v>
      </c>
      <c r="AT6659" s="89"/>
      <c r="AU6659" s="99">
        <v>15</v>
      </c>
      <c r="AV6659" s="99">
        <v>520</v>
      </c>
      <c r="AW6659" s="99">
        <v>2.1696E-2</v>
      </c>
      <c r="AX6659" s="99">
        <v>3042.36</v>
      </c>
      <c r="AY6659" s="99">
        <v>3367.8</v>
      </c>
      <c r="AZ6659" s="99">
        <v>6.4207000000000001</v>
      </c>
      <c r="BA6659" s="119" t="s">
        <v>9</v>
      </c>
      <c r="BB6659" s="4">
        <v>6659</v>
      </c>
      <c r="BC6659" s="4">
        <v>15</v>
      </c>
    </row>
    <row r="6660" spans="2:55">
      <c r="B6660">
        <v>6659</v>
      </c>
      <c r="C6660" s="5">
        <f t="shared" si="1243"/>
        <v>15</v>
      </c>
      <c r="D6660" s="5">
        <f t="shared" si="1244"/>
        <v>540</v>
      </c>
      <c r="E6660" s="5" t="str">
        <f t="shared" si="1245"/>
        <v>0.02253</v>
      </c>
      <c r="F6660" s="5" t="str">
        <f t="shared" si="1246"/>
        <v>3085</v>
      </c>
      <c r="G6660" s="5" t="str">
        <f t="shared" si="1247"/>
        <v>3423</v>
      </c>
      <c r="H6660" s="5" t="str">
        <f t="shared" si="1248"/>
        <v>6.490</v>
      </c>
      <c r="I6660" s="1" t="s">
        <v>9</v>
      </c>
      <c r="AN6660" s="89" t="str">
        <f t="shared" si="1249"/>
        <v>15.00</v>
      </c>
      <c r="AO6660" s="89" t="str">
        <f t="shared" si="1250"/>
        <v>540.0</v>
      </c>
      <c r="AP6660" s="89" t="str">
        <f t="shared" si="1251"/>
        <v>0.02253</v>
      </c>
      <c r="AQ6660" s="89" t="str">
        <f t="shared" si="1252"/>
        <v>3085</v>
      </c>
      <c r="AR6660" s="89" t="str">
        <f t="shared" si="1253"/>
        <v>3423</v>
      </c>
      <c r="AS6660" s="89" t="str">
        <f t="shared" si="1254"/>
        <v>6.490</v>
      </c>
      <c r="AT6660" s="89"/>
      <c r="AU6660" s="99">
        <v>15</v>
      </c>
      <c r="AV6660" s="99">
        <v>540</v>
      </c>
      <c r="AW6660" s="99">
        <v>2.2533999999999998E-2</v>
      </c>
      <c r="AX6660" s="99">
        <v>3085.1899999999996</v>
      </c>
      <c r="AY6660" s="99">
        <v>3423.2</v>
      </c>
      <c r="AZ6660" s="99">
        <v>6.4897</v>
      </c>
      <c r="BA6660" s="119" t="s">
        <v>9</v>
      </c>
      <c r="BB6660" s="4">
        <v>6660</v>
      </c>
      <c r="BC6660" s="4">
        <v>15</v>
      </c>
    </row>
    <row r="6661" spans="2:55">
      <c r="B6661">
        <v>6660</v>
      </c>
      <c r="C6661" s="5">
        <f t="shared" si="1243"/>
        <v>15</v>
      </c>
      <c r="D6661" s="5">
        <f t="shared" si="1244"/>
        <v>560</v>
      </c>
      <c r="E6661" s="5" t="str">
        <f t="shared" si="1245"/>
        <v>0.02335</v>
      </c>
      <c r="F6661" s="5" t="str">
        <f t="shared" si="1246"/>
        <v>3127</v>
      </c>
      <c r="G6661" s="5" t="str">
        <f t="shared" si="1247"/>
        <v>3477</v>
      </c>
      <c r="H6661" s="5" t="str">
        <f t="shared" si="1248"/>
        <v>6.556</v>
      </c>
      <c r="I6661" s="1" t="s">
        <v>9</v>
      </c>
      <c r="AN6661" s="89" t="str">
        <f t="shared" si="1249"/>
        <v>15.00</v>
      </c>
      <c r="AO6661" s="89" t="str">
        <f t="shared" si="1250"/>
        <v>560.0</v>
      </c>
      <c r="AP6661" s="89" t="str">
        <f t="shared" si="1251"/>
        <v>0.02335</v>
      </c>
      <c r="AQ6661" s="89" t="str">
        <f t="shared" si="1252"/>
        <v>3127</v>
      </c>
      <c r="AR6661" s="89" t="str">
        <f t="shared" si="1253"/>
        <v>3477</v>
      </c>
      <c r="AS6661" s="89" t="str">
        <f t="shared" si="1254"/>
        <v>6.556</v>
      </c>
      <c r="AT6661" s="89"/>
      <c r="AU6661" s="99">
        <v>15</v>
      </c>
      <c r="AV6661" s="99">
        <v>560</v>
      </c>
      <c r="AW6661" s="99">
        <v>2.3349000000000002E-2</v>
      </c>
      <c r="AX6661" s="99">
        <v>3127.165</v>
      </c>
      <c r="AY6661" s="99">
        <v>3477.4</v>
      </c>
      <c r="AZ6661" s="99">
        <v>6.5556000000000001</v>
      </c>
      <c r="BA6661" s="119" t="s">
        <v>9</v>
      </c>
      <c r="BB6661" s="4">
        <v>6661</v>
      </c>
      <c r="BC6661" s="4">
        <v>15</v>
      </c>
    </row>
    <row r="6662" spans="2:55">
      <c r="B6662">
        <v>6661</v>
      </c>
      <c r="C6662" s="5">
        <f t="shared" si="1243"/>
        <v>15</v>
      </c>
      <c r="D6662" s="5">
        <f t="shared" si="1244"/>
        <v>580</v>
      </c>
      <c r="E6662" s="5" t="str">
        <f t="shared" si="1245"/>
        <v>0.02414</v>
      </c>
      <c r="F6662" s="5" t="str">
        <f t="shared" si="1246"/>
        <v>3168</v>
      </c>
      <c r="G6662" s="5" t="str">
        <f t="shared" si="1247"/>
        <v>3531</v>
      </c>
      <c r="H6662" s="5" t="str">
        <f t="shared" si="1248"/>
        <v>6.619</v>
      </c>
      <c r="I6662" s="1" t="s">
        <v>9</v>
      </c>
      <c r="AN6662" s="89" t="str">
        <f t="shared" si="1249"/>
        <v>15.00</v>
      </c>
      <c r="AO6662" s="89" t="str">
        <f t="shared" si="1250"/>
        <v>580.0</v>
      </c>
      <c r="AP6662" s="89" t="str">
        <f t="shared" si="1251"/>
        <v>0.02414</v>
      </c>
      <c r="AQ6662" s="89" t="str">
        <f t="shared" si="1252"/>
        <v>3168</v>
      </c>
      <c r="AR6662" s="89" t="str">
        <f t="shared" si="1253"/>
        <v>3531</v>
      </c>
      <c r="AS6662" s="89" t="str">
        <f t="shared" si="1254"/>
        <v>6.619</v>
      </c>
      <c r="AT6662" s="89"/>
      <c r="AU6662" s="99">
        <v>15</v>
      </c>
      <c r="AV6662" s="99">
        <v>580</v>
      </c>
      <c r="AW6662" s="99">
        <v>2.4143999999999999E-2</v>
      </c>
      <c r="AX6662" s="99">
        <v>3168.44</v>
      </c>
      <c r="AY6662" s="99">
        <v>3530.6</v>
      </c>
      <c r="AZ6662" s="99">
        <v>6.6186999999999996</v>
      </c>
      <c r="BA6662" s="119" t="s">
        <v>9</v>
      </c>
      <c r="BB6662" s="4">
        <v>6662</v>
      </c>
      <c r="BC6662" s="4">
        <v>15</v>
      </c>
    </row>
    <row r="6663" spans="2:55">
      <c r="B6663">
        <v>6662</v>
      </c>
      <c r="C6663" s="5">
        <f t="shared" si="1243"/>
        <v>15</v>
      </c>
      <c r="D6663" s="5">
        <f t="shared" si="1244"/>
        <v>600</v>
      </c>
      <c r="E6663" s="5" t="str">
        <f t="shared" si="1245"/>
        <v>0.02492</v>
      </c>
      <c r="F6663" s="5" t="str">
        <f t="shared" si="1246"/>
        <v>3209</v>
      </c>
      <c r="G6663" s="5" t="str">
        <f t="shared" si="1247"/>
        <v>3583</v>
      </c>
      <c r="H6663" s="5" t="str">
        <f t="shared" si="1248"/>
        <v>6.680</v>
      </c>
      <c r="I6663" s="1" t="s">
        <v>9</v>
      </c>
      <c r="AN6663" s="89" t="str">
        <f t="shared" si="1249"/>
        <v>15.00</v>
      </c>
      <c r="AO6663" s="89" t="str">
        <f t="shared" si="1250"/>
        <v>600.0</v>
      </c>
      <c r="AP6663" s="89" t="str">
        <f t="shared" si="1251"/>
        <v>0.02492</v>
      </c>
      <c r="AQ6663" s="89" t="str">
        <f t="shared" si="1252"/>
        <v>3209</v>
      </c>
      <c r="AR6663" s="89" t="str">
        <f t="shared" si="1253"/>
        <v>3583</v>
      </c>
      <c r="AS6663" s="89" t="str">
        <f t="shared" si="1254"/>
        <v>6.680</v>
      </c>
      <c r="AT6663" s="89"/>
      <c r="AU6663" s="99">
        <v>15</v>
      </c>
      <c r="AV6663" s="99">
        <v>600</v>
      </c>
      <c r="AW6663" s="99">
        <v>2.4920999999999999E-2</v>
      </c>
      <c r="AX6663" s="99">
        <v>3209.2849999999999</v>
      </c>
      <c r="AY6663" s="99">
        <v>3583.1</v>
      </c>
      <c r="AZ6663" s="99">
        <v>6.6795999999999998</v>
      </c>
      <c r="BA6663" s="119" t="s">
        <v>9</v>
      </c>
      <c r="BB6663" s="4">
        <v>6663</v>
      </c>
      <c r="BC6663" s="4">
        <v>15</v>
      </c>
    </row>
    <row r="6664" spans="2:55">
      <c r="B6664">
        <v>6663</v>
      </c>
      <c r="C6664" s="5">
        <f t="shared" si="1243"/>
        <v>15</v>
      </c>
      <c r="D6664" s="5">
        <f t="shared" si="1244"/>
        <v>620</v>
      </c>
      <c r="E6664" s="5" t="str">
        <f t="shared" si="1245"/>
        <v>0.02568</v>
      </c>
      <c r="F6664" s="5" t="str">
        <f t="shared" si="1246"/>
        <v>3250.</v>
      </c>
      <c r="G6664" s="5" t="str">
        <f t="shared" si="1247"/>
        <v>3635</v>
      </c>
      <c r="H6664" s="5" t="str">
        <f t="shared" si="1248"/>
        <v>6.738</v>
      </c>
      <c r="I6664" s="1" t="s">
        <v>9</v>
      </c>
      <c r="AN6664" s="89" t="str">
        <f t="shared" si="1249"/>
        <v>15.00</v>
      </c>
      <c r="AO6664" s="89" t="str">
        <f t="shared" si="1250"/>
        <v>620.0</v>
      </c>
      <c r="AP6664" s="89" t="str">
        <f t="shared" si="1251"/>
        <v>0.02568</v>
      </c>
      <c r="AQ6664" s="89" t="str">
        <f t="shared" si="1252"/>
        <v>3250.</v>
      </c>
      <c r="AR6664" s="89" t="str">
        <f t="shared" si="1253"/>
        <v>3635</v>
      </c>
      <c r="AS6664" s="89" t="str">
        <f t="shared" si="1254"/>
        <v>6.738</v>
      </c>
      <c r="AT6664" s="89"/>
      <c r="AU6664" s="99">
        <v>15</v>
      </c>
      <c r="AV6664" s="99">
        <v>620</v>
      </c>
      <c r="AW6664" s="99">
        <v>2.5684000000000002E-2</v>
      </c>
      <c r="AX6664" s="99">
        <v>3249.8399999999997</v>
      </c>
      <c r="AY6664" s="99">
        <v>3635.1</v>
      </c>
      <c r="AZ6664" s="99">
        <v>6.7384000000000004</v>
      </c>
      <c r="BA6664" s="119" t="s">
        <v>9</v>
      </c>
      <c r="BB6664" s="4">
        <v>6664</v>
      </c>
      <c r="BC6664" s="4">
        <v>15</v>
      </c>
    </row>
    <row r="6665" spans="2:55">
      <c r="B6665">
        <v>6664</v>
      </c>
      <c r="C6665" s="5">
        <f t="shared" si="1243"/>
        <v>15</v>
      </c>
      <c r="D6665" s="5">
        <f t="shared" si="1244"/>
        <v>640</v>
      </c>
      <c r="E6665" s="5" t="str">
        <f t="shared" si="1245"/>
        <v>0.02643</v>
      </c>
      <c r="F6665" s="5" t="str">
        <f t="shared" si="1246"/>
        <v>3290.</v>
      </c>
      <c r="G6665" s="5" t="str">
        <f t="shared" si="1247"/>
        <v>3687</v>
      </c>
      <c r="H6665" s="5" t="str">
        <f t="shared" si="1248"/>
        <v>6.795</v>
      </c>
      <c r="I6665" s="1" t="s">
        <v>9</v>
      </c>
      <c r="AN6665" s="89" t="str">
        <f t="shared" si="1249"/>
        <v>15.00</v>
      </c>
      <c r="AO6665" s="89" t="str">
        <f t="shared" si="1250"/>
        <v>640.0</v>
      </c>
      <c r="AP6665" s="89" t="str">
        <f t="shared" si="1251"/>
        <v>0.02643</v>
      </c>
      <c r="AQ6665" s="89" t="str">
        <f t="shared" si="1252"/>
        <v>3290.</v>
      </c>
      <c r="AR6665" s="89" t="str">
        <f t="shared" si="1253"/>
        <v>3687</v>
      </c>
      <c r="AS6665" s="89" t="str">
        <f t="shared" si="1254"/>
        <v>6.795</v>
      </c>
      <c r="AT6665" s="89"/>
      <c r="AU6665" s="99">
        <v>15</v>
      </c>
      <c r="AV6665" s="99">
        <v>640</v>
      </c>
      <c r="AW6665" s="99">
        <v>2.6432999999999998E-2</v>
      </c>
      <c r="AX6665" s="99">
        <v>3290.0050000000001</v>
      </c>
      <c r="AY6665" s="99">
        <v>3686.5</v>
      </c>
      <c r="AZ6665" s="99">
        <v>6.7953999999999999</v>
      </c>
      <c r="BA6665" s="119" t="s">
        <v>9</v>
      </c>
      <c r="BB6665" s="4">
        <v>6665</v>
      </c>
      <c r="BC6665" s="4">
        <v>15</v>
      </c>
    </row>
    <row r="6666" spans="2:55">
      <c r="B6666">
        <v>6665</v>
      </c>
      <c r="C6666" s="5">
        <f t="shared" si="1243"/>
        <v>15</v>
      </c>
      <c r="D6666" s="5">
        <f t="shared" si="1244"/>
        <v>660</v>
      </c>
      <c r="E6666" s="5" t="str">
        <f t="shared" si="1245"/>
        <v>0.02717</v>
      </c>
      <c r="F6666" s="5" t="str">
        <f t="shared" si="1246"/>
        <v>3330.</v>
      </c>
      <c r="G6666" s="5" t="str">
        <f t="shared" si="1247"/>
        <v>3738</v>
      </c>
      <c r="H6666" s="5" t="str">
        <f t="shared" si="1248"/>
        <v>6.851</v>
      </c>
      <c r="I6666" s="1" t="s">
        <v>9</v>
      </c>
      <c r="AN6666" s="89" t="str">
        <f t="shared" si="1249"/>
        <v>15.00</v>
      </c>
      <c r="AO6666" s="89" t="str">
        <f t="shared" si="1250"/>
        <v>660.0</v>
      </c>
      <c r="AP6666" s="89" t="str">
        <f t="shared" si="1251"/>
        <v>0.02717</v>
      </c>
      <c r="AQ6666" s="89" t="str">
        <f t="shared" si="1252"/>
        <v>3330.</v>
      </c>
      <c r="AR6666" s="89" t="str">
        <f t="shared" si="1253"/>
        <v>3738</v>
      </c>
      <c r="AS6666" s="89" t="str">
        <f t="shared" si="1254"/>
        <v>6.851</v>
      </c>
      <c r="AT6666" s="89"/>
      <c r="AU6666" s="99">
        <v>15</v>
      </c>
      <c r="AV6666" s="99">
        <v>660</v>
      </c>
      <c r="AW6666" s="99">
        <v>2.7172000000000002E-2</v>
      </c>
      <c r="AX6666" s="99">
        <v>3330.02</v>
      </c>
      <c r="AY6666" s="99">
        <v>3737.6</v>
      </c>
      <c r="AZ6666" s="99">
        <v>6.8507999999999996</v>
      </c>
      <c r="BA6666" s="119" t="s">
        <v>9</v>
      </c>
      <c r="BB6666" s="4">
        <v>6666</v>
      </c>
      <c r="BC6666" s="4">
        <v>15</v>
      </c>
    </row>
    <row r="6667" spans="2:55">
      <c r="B6667">
        <v>6666</v>
      </c>
      <c r="C6667" s="5">
        <f t="shared" si="1243"/>
        <v>15</v>
      </c>
      <c r="D6667" s="5">
        <f t="shared" si="1244"/>
        <v>680</v>
      </c>
      <c r="E6667" s="5" t="str">
        <f t="shared" si="1245"/>
        <v>0.02790</v>
      </c>
      <c r="F6667" s="5" t="str">
        <f t="shared" si="1246"/>
        <v>3370.</v>
      </c>
      <c r="G6667" s="5" t="str">
        <f t="shared" si="1247"/>
        <v>3789</v>
      </c>
      <c r="H6667" s="5" t="str">
        <f t="shared" si="1248"/>
        <v>6.905</v>
      </c>
      <c r="I6667" s="1" t="s">
        <v>9</v>
      </c>
      <c r="AN6667" s="89" t="str">
        <f t="shared" si="1249"/>
        <v>15.00</v>
      </c>
      <c r="AO6667" s="89" t="str">
        <f t="shared" si="1250"/>
        <v>680.0</v>
      </c>
      <c r="AP6667" s="89" t="str">
        <f t="shared" si="1251"/>
        <v>0.02790</v>
      </c>
      <c r="AQ6667" s="89" t="str">
        <f t="shared" si="1252"/>
        <v>3370.</v>
      </c>
      <c r="AR6667" s="89" t="str">
        <f t="shared" si="1253"/>
        <v>3789</v>
      </c>
      <c r="AS6667" s="89" t="str">
        <f t="shared" si="1254"/>
        <v>6.905</v>
      </c>
      <c r="AT6667" s="89"/>
      <c r="AU6667" s="99">
        <v>15</v>
      </c>
      <c r="AV6667" s="99">
        <v>680</v>
      </c>
      <c r="AW6667" s="99">
        <v>2.7900999999999999E-2</v>
      </c>
      <c r="AX6667" s="99">
        <v>3369.9850000000001</v>
      </c>
      <c r="AY6667" s="99">
        <v>3788.5</v>
      </c>
      <c r="AZ6667" s="99">
        <v>6.9047000000000001</v>
      </c>
      <c r="BA6667" s="119" t="s">
        <v>9</v>
      </c>
      <c r="BB6667" s="4">
        <v>6667</v>
      </c>
      <c r="BC6667" s="4">
        <v>15</v>
      </c>
    </row>
    <row r="6668" spans="2:55">
      <c r="B6668">
        <v>6667</v>
      </c>
      <c r="C6668" s="5">
        <f t="shared" si="1243"/>
        <v>15</v>
      </c>
      <c r="D6668" s="5">
        <f t="shared" si="1244"/>
        <v>700</v>
      </c>
      <c r="E6668" s="5" t="str">
        <f t="shared" si="1245"/>
        <v>0.02862</v>
      </c>
      <c r="F6668" s="5" t="str">
        <f t="shared" si="1246"/>
        <v>3410.</v>
      </c>
      <c r="G6668" s="5" t="str">
        <f t="shared" si="1247"/>
        <v>3839</v>
      </c>
      <c r="H6668" s="5" t="str">
        <f t="shared" si="1248"/>
        <v>6.957</v>
      </c>
      <c r="I6668" s="1" t="s">
        <v>9</v>
      </c>
      <c r="AN6668" s="89" t="str">
        <f t="shared" si="1249"/>
        <v>15.00</v>
      </c>
      <c r="AO6668" s="89" t="str">
        <f t="shared" si="1250"/>
        <v>700.0</v>
      </c>
      <c r="AP6668" s="89" t="str">
        <f t="shared" si="1251"/>
        <v>0.02862</v>
      </c>
      <c r="AQ6668" s="89" t="str">
        <f t="shared" si="1252"/>
        <v>3410.</v>
      </c>
      <c r="AR6668" s="89" t="str">
        <f t="shared" si="1253"/>
        <v>3839</v>
      </c>
      <c r="AS6668" s="89" t="str">
        <f t="shared" si="1254"/>
        <v>6.957</v>
      </c>
      <c r="AT6668" s="89"/>
      <c r="AU6668" s="99">
        <v>15</v>
      </c>
      <c r="AV6668" s="99">
        <v>700</v>
      </c>
      <c r="AW6668" s="99">
        <v>2.8620999999999997E-2</v>
      </c>
      <c r="AX6668" s="99">
        <v>3409.7849999999999</v>
      </c>
      <c r="AY6668" s="99">
        <v>3839.1</v>
      </c>
      <c r="AZ6668" s="99">
        <v>6.9572000000000003</v>
      </c>
      <c r="BA6668" s="119" t="s">
        <v>9</v>
      </c>
      <c r="BB6668" s="4">
        <v>6668</v>
      </c>
      <c r="BC6668" s="4">
        <v>15</v>
      </c>
    </row>
    <row r="6669" spans="2:55">
      <c r="B6669">
        <v>6668</v>
      </c>
      <c r="C6669" s="5">
        <f t="shared" si="1243"/>
        <v>15</v>
      </c>
      <c r="D6669" s="5">
        <f t="shared" si="1244"/>
        <v>720</v>
      </c>
      <c r="E6669" s="5" t="str">
        <f t="shared" si="1245"/>
        <v>0.02933</v>
      </c>
      <c r="F6669" s="5" t="str">
        <f t="shared" si="1246"/>
        <v>3450.</v>
      </c>
      <c r="G6669" s="5" t="str">
        <f t="shared" si="1247"/>
        <v>3890.</v>
      </c>
      <c r="H6669" s="5" t="str">
        <f t="shared" si="1248"/>
        <v>7.009</v>
      </c>
      <c r="I6669" s="1" t="s">
        <v>9</v>
      </c>
      <c r="AN6669" s="89" t="str">
        <f t="shared" si="1249"/>
        <v>15.00</v>
      </c>
      <c r="AO6669" s="89" t="str">
        <f t="shared" si="1250"/>
        <v>720.0</v>
      </c>
      <c r="AP6669" s="89" t="str">
        <f t="shared" si="1251"/>
        <v>0.02933</v>
      </c>
      <c r="AQ6669" s="89" t="str">
        <f t="shared" si="1252"/>
        <v>3450.</v>
      </c>
      <c r="AR6669" s="89" t="str">
        <f t="shared" si="1253"/>
        <v>3890.</v>
      </c>
      <c r="AS6669" s="89" t="str">
        <f t="shared" si="1254"/>
        <v>7.009</v>
      </c>
      <c r="AT6669" s="89"/>
      <c r="AU6669" s="99">
        <v>15</v>
      </c>
      <c r="AV6669" s="99">
        <v>720</v>
      </c>
      <c r="AW6669" s="99">
        <v>2.9333999999999999E-2</v>
      </c>
      <c r="AX6669" s="99">
        <v>3449.59</v>
      </c>
      <c r="AY6669" s="99">
        <v>3889.6</v>
      </c>
      <c r="AZ6669" s="99">
        <v>7.0086000000000004</v>
      </c>
      <c r="BA6669" s="119" t="s">
        <v>9</v>
      </c>
      <c r="BB6669" s="4">
        <v>6669</v>
      </c>
      <c r="BC6669" s="4">
        <v>15</v>
      </c>
    </row>
    <row r="6670" spans="2:55">
      <c r="B6670">
        <v>6669</v>
      </c>
      <c r="C6670" s="5">
        <f t="shared" si="1243"/>
        <v>15</v>
      </c>
      <c r="D6670" s="5">
        <f t="shared" si="1244"/>
        <v>740</v>
      </c>
      <c r="E6670" s="5" t="str">
        <f t="shared" si="1245"/>
        <v>0.03004</v>
      </c>
      <c r="F6670" s="5" t="str">
        <f t="shared" si="1246"/>
        <v>3489</v>
      </c>
      <c r="G6670" s="5" t="str">
        <f t="shared" si="1247"/>
        <v>3940.</v>
      </c>
      <c r="H6670" s="5" t="str">
        <f t="shared" si="1248"/>
        <v>7.059</v>
      </c>
      <c r="I6670" s="1" t="s">
        <v>9</v>
      </c>
      <c r="AN6670" s="89" t="str">
        <f t="shared" si="1249"/>
        <v>15.00</v>
      </c>
      <c r="AO6670" s="89" t="str">
        <f t="shared" si="1250"/>
        <v>740.0</v>
      </c>
      <c r="AP6670" s="89" t="str">
        <f t="shared" si="1251"/>
        <v>0.03004</v>
      </c>
      <c r="AQ6670" s="89" t="str">
        <f t="shared" si="1252"/>
        <v>3489</v>
      </c>
      <c r="AR6670" s="89" t="str">
        <f t="shared" si="1253"/>
        <v>3940.</v>
      </c>
      <c r="AS6670" s="89" t="str">
        <f t="shared" si="1254"/>
        <v>7.059</v>
      </c>
      <c r="AT6670" s="89"/>
      <c r="AU6670" s="99">
        <v>15</v>
      </c>
      <c r="AV6670" s="99">
        <v>740</v>
      </c>
      <c r="AW6670" s="99">
        <v>3.0039000000000003E-2</v>
      </c>
      <c r="AX6670" s="99">
        <v>3489.415</v>
      </c>
      <c r="AY6670" s="99">
        <v>3940</v>
      </c>
      <c r="AZ6670" s="99">
        <v>7.0589000000000004</v>
      </c>
      <c r="BA6670" s="119" t="s">
        <v>9</v>
      </c>
      <c r="BB6670" s="4">
        <v>6670</v>
      </c>
      <c r="BC6670" s="4">
        <v>15</v>
      </c>
    </row>
    <row r="6671" spans="2:55">
      <c r="B6671">
        <v>6670</v>
      </c>
      <c r="C6671" s="5">
        <f t="shared" ref="C6671:C6734" si="1255">_xlfn.NUMBERVALUE(AN6671)</f>
        <v>15</v>
      </c>
      <c r="D6671" s="5">
        <f t="shared" ref="D6671:D6734" si="1256">_xlfn.NUMBERVALUE(AO6671)</f>
        <v>760</v>
      </c>
      <c r="E6671" s="5" t="str">
        <f t="shared" ref="E6671:E6734" si="1257">AP6671</f>
        <v>0.03074</v>
      </c>
      <c r="F6671" s="5" t="str">
        <f t="shared" ref="F6671:F6734" si="1258">IF($D6671=0,_xlfn.NUMBERVALUE(AQ6671),AQ6671)</f>
        <v>3529</v>
      </c>
      <c r="G6671" s="5" t="str">
        <f t="shared" ref="G6671:G6734" si="1259">IF($D6671=0,_xlfn.NUMBERVALUE(AR6671),AR6671)</f>
        <v>3990.</v>
      </c>
      <c r="H6671" s="5" t="str">
        <f t="shared" ref="H6671:H6734" si="1260">IF($D6671=0,_xlfn.NUMBERVALUE(AS6671),AS6671)</f>
        <v>7.108</v>
      </c>
      <c r="I6671" s="1" t="s">
        <v>9</v>
      </c>
      <c r="AN6671" s="89" t="str">
        <f t="shared" ref="AN6671:AN6734" si="1261">IF(AU6671=0,"0.000",TEXT(IF(AU6671&lt;0,"-","")&amp;LEFT(TEXT(ABS(AU6671),"0."&amp;REPT("0",4-1)&amp;"E+00"),4+1)*10^FLOOR(LOG10(TEXT(ABS(AU6671),"0."&amp;REPT("0",4-1)&amp;"E+00")),1),(""&amp;(IF(OR(AND(FLOOR(LOG10(TEXT(ABS(AU6671),"0."&amp;REPT("0",4-1)&amp;"E+00")),1)+1=4,RIGHT(LEFT(TEXT(ABS(AU6671),"0."&amp;REPT("0",4-1)&amp;"E+00"),4+1)*10^FLOOR(LOG10(TEXT(ABS(AU6671),"0."&amp;REPT("0",4-1)&amp;"E+00")),1),1)="0"),LOG10(TEXT(ABS(AU6671),"0."&amp;REPT("0",4-1)&amp;"E+00"))&lt;=4-1),"0.","#")&amp;REPT("0",IF(4-1-(FLOOR(LOG10(TEXT(ABS(AU6671),"0."&amp;REPT("0",4-1)&amp;"E+00")),1))&gt;0,4-1-(FLOOR(LOG10(TEXT(ABS(AU6671),"0."&amp;REPT("0",4-1)&amp;"E+00")),1)),0))))))</f>
        <v>15.00</v>
      </c>
      <c r="AO6671" s="89" t="str">
        <f t="shared" ref="AO6671:AO6734" si="1262">IF(AV6671=0,"0.000",TEXT(IF(AV6671&lt;0,"-","")&amp;LEFT(TEXT(ABS(AV6671),"0."&amp;REPT("0",4-1)&amp;"E+00"),4+1)*10^FLOOR(LOG10(TEXT(ABS(AV6671),"0."&amp;REPT("0",4-1)&amp;"E+00")),1),(""&amp;(IF(OR(AND(FLOOR(LOG10(TEXT(ABS(AV6671),"0."&amp;REPT("0",4-1)&amp;"E+00")),1)+1=4,RIGHT(LEFT(TEXT(ABS(AV6671),"0."&amp;REPT("0",4-1)&amp;"E+00"),4+1)*10^FLOOR(LOG10(TEXT(ABS(AV6671),"0."&amp;REPT("0",4-1)&amp;"E+00")),1),1)="0"),LOG10(TEXT(ABS(AV6671),"0."&amp;REPT("0",4-1)&amp;"E+00"))&lt;=4-1),"0.","#")&amp;REPT("0",IF(4-1-(FLOOR(LOG10(TEXT(ABS(AV6671),"0."&amp;REPT("0",4-1)&amp;"E+00")),1))&gt;0,4-1-(FLOOR(LOG10(TEXT(ABS(AV6671),"0."&amp;REPT("0",4-1)&amp;"E+00")),1)),0))))))</f>
        <v>760.0</v>
      </c>
      <c r="AP6671" s="89" t="str">
        <f t="shared" ref="AP6671:AP6734" si="1263">IF(AW6671=0,"0.000",TEXT(IF(AW6671&lt;0,"-","")&amp;LEFT(TEXT(ABS(AW6671),"0."&amp;REPT("0",4-1)&amp;"E+00"),4+1)*10^FLOOR(LOG10(TEXT(ABS(AW6671),"0."&amp;REPT("0",4-1)&amp;"E+00")),1),(""&amp;(IF(OR(AND(FLOOR(LOG10(TEXT(ABS(AW6671),"0."&amp;REPT("0",4-1)&amp;"E+00")),1)+1=4,RIGHT(LEFT(TEXT(ABS(AW6671),"0."&amp;REPT("0",4-1)&amp;"E+00"),4+1)*10^FLOOR(LOG10(TEXT(ABS(AW6671),"0."&amp;REPT("0",4-1)&amp;"E+00")),1),1)="0"),LOG10(TEXT(ABS(AW6671),"0."&amp;REPT("0",4-1)&amp;"E+00"))&lt;=4-1),"0.","#")&amp;REPT("0",IF(4-1-(FLOOR(LOG10(TEXT(ABS(AW6671),"0."&amp;REPT("0",4-1)&amp;"E+00")),1))&gt;0,4-1-(FLOOR(LOG10(TEXT(ABS(AW6671),"0."&amp;REPT("0",4-1)&amp;"E+00")),1)),0))))))</f>
        <v>0.03074</v>
      </c>
      <c r="AQ6671" s="89" t="str">
        <f t="shared" ref="AQ6671:AQ6734" si="1264">IF(AX6671=0,"0.000",TEXT(IF(AX6671&lt;0,"-","")&amp;LEFT(TEXT(ABS(AX6671),"0."&amp;REPT("0",4-1)&amp;"E+00"),4+1)*10^FLOOR(LOG10(TEXT(ABS(AX6671),"0."&amp;REPT("0",4-1)&amp;"E+00")),1),(""&amp;(IF(OR(AND(FLOOR(LOG10(TEXT(ABS(AX6671),"0."&amp;REPT("0",4-1)&amp;"E+00")),1)+1=4,RIGHT(LEFT(TEXT(ABS(AX6671),"0."&amp;REPT("0",4-1)&amp;"E+00"),4+1)*10^FLOOR(LOG10(TEXT(ABS(AX6671),"0."&amp;REPT("0",4-1)&amp;"E+00")),1),1)="0"),LOG10(TEXT(ABS(AX6671),"0."&amp;REPT("0",4-1)&amp;"E+00"))&lt;=4-1),"0.","#")&amp;REPT("0",IF(4-1-(FLOOR(LOG10(TEXT(ABS(AX6671),"0."&amp;REPT("0",4-1)&amp;"E+00")),1))&gt;0,4-1-(FLOOR(LOG10(TEXT(ABS(AX6671),"0."&amp;REPT("0",4-1)&amp;"E+00")),1)),0))))))</f>
        <v>3529</v>
      </c>
      <c r="AR6671" s="89" t="str">
        <f t="shared" ref="AR6671:AR6734" si="1265">IF(AY6671=0,"0.000",TEXT(IF(AY6671&lt;0,"-","")&amp;LEFT(TEXT(ABS(AY6671),"0."&amp;REPT("0",4-1)&amp;"E+00"),4+1)*10^FLOOR(LOG10(TEXT(ABS(AY6671),"0."&amp;REPT("0",4-1)&amp;"E+00")),1),(""&amp;(IF(OR(AND(FLOOR(LOG10(TEXT(ABS(AY6671),"0."&amp;REPT("0",4-1)&amp;"E+00")),1)+1=4,RIGHT(LEFT(TEXT(ABS(AY6671),"0."&amp;REPT("0",4-1)&amp;"E+00"),4+1)*10^FLOOR(LOG10(TEXT(ABS(AY6671),"0."&amp;REPT("0",4-1)&amp;"E+00")),1),1)="0"),LOG10(TEXT(ABS(AY6671),"0."&amp;REPT("0",4-1)&amp;"E+00"))&lt;=4-1),"0.","#")&amp;REPT("0",IF(4-1-(FLOOR(LOG10(TEXT(ABS(AY6671),"0."&amp;REPT("0",4-1)&amp;"E+00")),1))&gt;0,4-1-(FLOOR(LOG10(TEXT(ABS(AY6671),"0."&amp;REPT("0",4-1)&amp;"E+00")),1)),0))))))</f>
        <v>3990.</v>
      </c>
      <c r="AS6671" s="89" t="str">
        <f t="shared" ref="AS6671:AS6734" si="1266">IF(AZ6671=0,"0.000",TEXT(IF(AZ6671&lt;0,"-","")&amp;LEFT(TEXT(ABS(AZ6671),"0."&amp;REPT("0",4-1)&amp;"E+00"),4+1)*10^FLOOR(LOG10(TEXT(ABS(AZ6671),"0."&amp;REPT("0",4-1)&amp;"E+00")),1),(""&amp;(IF(OR(AND(FLOOR(LOG10(TEXT(ABS(AZ6671),"0."&amp;REPT("0",4-1)&amp;"E+00")),1)+1=4,RIGHT(LEFT(TEXT(ABS(AZ6671),"0."&amp;REPT("0",4-1)&amp;"E+00"),4+1)*10^FLOOR(LOG10(TEXT(ABS(AZ6671),"0."&amp;REPT("0",4-1)&amp;"E+00")),1),1)="0"),LOG10(TEXT(ABS(AZ6671),"0."&amp;REPT("0",4-1)&amp;"E+00"))&lt;=4-1),"0.","#")&amp;REPT("0",IF(4-1-(FLOOR(LOG10(TEXT(ABS(AZ6671),"0."&amp;REPT("0",4-1)&amp;"E+00")),1))&gt;0,4-1-(FLOOR(LOG10(TEXT(ABS(AZ6671),"0."&amp;REPT("0",4-1)&amp;"E+00")),1)),0))))))</f>
        <v>7.108</v>
      </c>
      <c r="AT6671" s="89"/>
      <c r="AU6671" s="99">
        <v>15</v>
      </c>
      <c r="AV6671" s="99">
        <v>760</v>
      </c>
      <c r="AW6671" s="99">
        <v>3.0737999999999998E-2</v>
      </c>
      <c r="AX6671" s="99">
        <v>3529.33</v>
      </c>
      <c r="AY6671" s="99">
        <v>3990.4</v>
      </c>
      <c r="AZ6671" s="99">
        <v>7.1081000000000003</v>
      </c>
      <c r="BA6671" s="119" t="s">
        <v>9</v>
      </c>
      <c r="BB6671" s="4">
        <v>6671</v>
      </c>
      <c r="BC6671" s="4">
        <v>15</v>
      </c>
    </row>
    <row r="6672" spans="2:55">
      <c r="B6672">
        <v>6671</v>
      </c>
      <c r="C6672" s="5">
        <f t="shared" si="1255"/>
        <v>15</v>
      </c>
      <c r="D6672" s="5">
        <f t="shared" si="1256"/>
        <v>780</v>
      </c>
      <c r="E6672" s="5" t="str">
        <f t="shared" si="1257"/>
        <v>0.03143</v>
      </c>
      <c r="F6672" s="5" t="str">
        <f t="shared" si="1258"/>
        <v>3569</v>
      </c>
      <c r="G6672" s="5" t="str">
        <f t="shared" si="1259"/>
        <v>4041</v>
      </c>
      <c r="H6672" s="5" t="str">
        <f t="shared" si="1260"/>
        <v>7.156</v>
      </c>
      <c r="I6672" s="1" t="s">
        <v>9</v>
      </c>
      <c r="AN6672" s="89" t="str">
        <f t="shared" si="1261"/>
        <v>15.00</v>
      </c>
      <c r="AO6672" s="89" t="str">
        <f t="shared" si="1262"/>
        <v>780.0</v>
      </c>
      <c r="AP6672" s="89" t="str">
        <f t="shared" si="1263"/>
        <v>0.03143</v>
      </c>
      <c r="AQ6672" s="89" t="str">
        <f t="shared" si="1264"/>
        <v>3569</v>
      </c>
      <c r="AR6672" s="89" t="str">
        <f t="shared" si="1265"/>
        <v>4041</v>
      </c>
      <c r="AS6672" s="89" t="str">
        <f t="shared" si="1266"/>
        <v>7.156</v>
      </c>
      <c r="AT6672" s="89"/>
      <c r="AU6672" s="99">
        <v>15</v>
      </c>
      <c r="AV6672" s="99">
        <v>780</v>
      </c>
      <c r="AW6672" s="99">
        <v>3.1432000000000002E-2</v>
      </c>
      <c r="AX6672" s="99">
        <v>3569.22</v>
      </c>
      <c r="AY6672" s="99">
        <v>4040.7</v>
      </c>
      <c r="AZ6672" s="99">
        <v>7.1562999999999999</v>
      </c>
      <c r="BA6672" s="119" t="s">
        <v>9</v>
      </c>
      <c r="BB6672" s="4">
        <v>6672</v>
      </c>
      <c r="BC6672" s="4">
        <v>15</v>
      </c>
    </row>
    <row r="6673" spans="2:55">
      <c r="B6673">
        <v>6672</v>
      </c>
      <c r="C6673" s="5">
        <f t="shared" si="1255"/>
        <v>15</v>
      </c>
      <c r="D6673" s="5">
        <f t="shared" si="1256"/>
        <v>800</v>
      </c>
      <c r="E6673" s="5" t="str">
        <f t="shared" si="1257"/>
        <v>0.03212</v>
      </c>
      <c r="F6673" s="5" t="str">
        <f t="shared" si="1258"/>
        <v>3609</v>
      </c>
      <c r="G6673" s="5" t="str">
        <f t="shared" si="1259"/>
        <v>4091</v>
      </c>
      <c r="H6673" s="5" t="str">
        <f t="shared" si="1260"/>
        <v>7.204</v>
      </c>
      <c r="I6673" s="1" t="s">
        <v>9</v>
      </c>
      <c r="AN6673" s="89" t="str">
        <f t="shared" si="1261"/>
        <v>15.00</v>
      </c>
      <c r="AO6673" s="89" t="str">
        <f t="shared" si="1262"/>
        <v>800.0</v>
      </c>
      <c r="AP6673" s="89" t="str">
        <f t="shared" si="1263"/>
        <v>0.03212</v>
      </c>
      <c r="AQ6673" s="89" t="str">
        <f t="shared" si="1264"/>
        <v>3609</v>
      </c>
      <c r="AR6673" s="89" t="str">
        <f t="shared" si="1265"/>
        <v>4091</v>
      </c>
      <c r="AS6673" s="89" t="str">
        <f t="shared" si="1266"/>
        <v>7.204</v>
      </c>
      <c r="AT6673" s="89"/>
      <c r="AU6673" s="99">
        <v>15</v>
      </c>
      <c r="AV6673" s="99">
        <v>800</v>
      </c>
      <c r="AW6673" s="99">
        <v>3.2121000000000004E-2</v>
      </c>
      <c r="AX6673" s="99">
        <v>3609.2849999999999</v>
      </c>
      <c r="AY6673" s="99">
        <v>4091.1</v>
      </c>
      <c r="AZ6673" s="99">
        <v>7.2037000000000004</v>
      </c>
      <c r="BA6673" s="119" t="s">
        <v>9</v>
      </c>
      <c r="BB6673" s="4">
        <v>6673</v>
      </c>
      <c r="BC6673" s="4">
        <v>15</v>
      </c>
    </row>
    <row r="6674" spans="2:55">
      <c r="B6674">
        <v>6673</v>
      </c>
      <c r="C6674" s="5">
        <f t="shared" si="1255"/>
        <v>15</v>
      </c>
      <c r="D6674" s="5">
        <f t="shared" si="1256"/>
        <v>820</v>
      </c>
      <c r="E6674" s="5" t="str">
        <f t="shared" si="1257"/>
        <v>0.03281</v>
      </c>
      <c r="F6674" s="5" t="str">
        <f t="shared" si="1258"/>
        <v>3649</v>
      </c>
      <c r="G6674" s="5" t="str">
        <f t="shared" si="1259"/>
        <v>4141</v>
      </c>
      <c r="H6674" s="5" t="str">
        <f t="shared" si="1260"/>
        <v>7.250</v>
      </c>
      <c r="I6674" s="1" t="s">
        <v>9</v>
      </c>
      <c r="AN6674" s="89" t="str">
        <f t="shared" si="1261"/>
        <v>15.00</v>
      </c>
      <c r="AO6674" s="89" t="str">
        <f t="shared" si="1262"/>
        <v>820.0</v>
      </c>
      <c r="AP6674" s="89" t="str">
        <f t="shared" si="1263"/>
        <v>0.03281</v>
      </c>
      <c r="AQ6674" s="89" t="str">
        <f t="shared" si="1264"/>
        <v>3649</v>
      </c>
      <c r="AR6674" s="89" t="str">
        <f t="shared" si="1265"/>
        <v>4141</v>
      </c>
      <c r="AS6674" s="89" t="str">
        <f t="shared" si="1266"/>
        <v>7.250</v>
      </c>
      <c r="AT6674" s="89"/>
      <c r="AU6674" s="99">
        <v>15</v>
      </c>
      <c r="AV6674" s="99">
        <v>820</v>
      </c>
      <c r="AW6674" s="99">
        <v>3.2805000000000001E-2</v>
      </c>
      <c r="AX6674" s="99">
        <v>3649.3249999999998</v>
      </c>
      <c r="AY6674" s="99">
        <v>4141.3999999999996</v>
      </c>
      <c r="AZ6674" s="99">
        <v>7.2502000000000004</v>
      </c>
      <c r="BA6674" s="119" t="s">
        <v>9</v>
      </c>
      <c r="BB6674" s="4">
        <v>6674</v>
      </c>
      <c r="BC6674" s="4">
        <v>15</v>
      </c>
    </row>
    <row r="6675" spans="2:55">
      <c r="B6675">
        <v>6674</v>
      </c>
      <c r="C6675" s="5">
        <f t="shared" si="1255"/>
        <v>15</v>
      </c>
      <c r="D6675" s="5">
        <f t="shared" si="1256"/>
        <v>840</v>
      </c>
      <c r="E6675" s="5" t="str">
        <f t="shared" si="1257"/>
        <v>0.03349</v>
      </c>
      <c r="F6675" s="5" t="str">
        <f t="shared" si="1258"/>
        <v>3690.</v>
      </c>
      <c r="G6675" s="5" t="str">
        <f t="shared" si="1259"/>
        <v>4192</v>
      </c>
      <c r="H6675" s="5" t="str">
        <f t="shared" si="1260"/>
        <v>7.296</v>
      </c>
      <c r="I6675" s="1" t="s">
        <v>9</v>
      </c>
      <c r="AN6675" s="89" t="str">
        <f t="shared" si="1261"/>
        <v>15.00</v>
      </c>
      <c r="AO6675" s="89" t="str">
        <f t="shared" si="1262"/>
        <v>840.0</v>
      </c>
      <c r="AP6675" s="89" t="str">
        <f t="shared" si="1263"/>
        <v>0.03349</v>
      </c>
      <c r="AQ6675" s="89" t="str">
        <f t="shared" si="1264"/>
        <v>3690.</v>
      </c>
      <c r="AR6675" s="89" t="str">
        <f t="shared" si="1265"/>
        <v>4192</v>
      </c>
      <c r="AS6675" s="89" t="str">
        <f t="shared" si="1266"/>
        <v>7.296</v>
      </c>
      <c r="AT6675" s="89"/>
      <c r="AU6675" s="99">
        <v>15</v>
      </c>
      <c r="AV6675" s="99">
        <v>840</v>
      </c>
      <c r="AW6675" s="99">
        <v>3.3485000000000001E-2</v>
      </c>
      <c r="AX6675" s="99">
        <v>3689.6249999999995</v>
      </c>
      <c r="AY6675" s="99">
        <v>4191.8999999999996</v>
      </c>
      <c r="AZ6675" s="99">
        <v>7.2958999999999996</v>
      </c>
      <c r="BA6675" s="119" t="s">
        <v>9</v>
      </c>
      <c r="BB6675" s="4">
        <v>6675</v>
      </c>
      <c r="BC6675" s="4">
        <v>15</v>
      </c>
    </row>
    <row r="6676" spans="2:55">
      <c r="B6676">
        <v>6675</v>
      </c>
      <c r="C6676" s="5">
        <f t="shared" si="1255"/>
        <v>15</v>
      </c>
      <c r="D6676" s="5">
        <f t="shared" si="1256"/>
        <v>860</v>
      </c>
      <c r="E6676" s="5" t="str">
        <f t="shared" si="1257"/>
        <v>0.03416</v>
      </c>
      <c r="F6676" s="5" t="str">
        <f t="shared" si="1258"/>
        <v>3730.</v>
      </c>
      <c r="G6676" s="5" t="str">
        <f t="shared" si="1259"/>
        <v>4242</v>
      </c>
      <c r="H6676" s="5" t="str">
        <f t="shared" si="1260"/>
        <v>7.341</v>
      </c>
      <c r="I6676" s="1" t="s">
        <v>9</v>
      </c>
      <c r="AN6676" s="89" t="str">
        <f t="shared" si="1261"/>
        <v>15.00</v>
      </c>
      <c r="AO6676" s="89" t="str">
        <f t="shared" si="1262"/>
        <v>860.0</v>
      </c>
      <c r="AP6676" s="89" t="str">
        <f t="shared" si="1263"/>
        <v>0.03416</v>
      </c>
      <c r="AQ6676" s="89" t="str">
        <f t="shared" si="1264"/>
        <v>3730.</v>
      </c>
      <c r="AR6676" s="89" t="str">
        <f t="shared" si="1265"/>
        <v>4242</v>
      </c>
      <c r="AS6676" s="89" t="str">
        <f t="shared" si="1266"/>
        <v>7.341</v>
      </c>
      <c r="AT6676" s="89"/>
      <c r="AU6676" s="99">
        <v>15</v>
      </c>
      <c r="AV6676" s="99">
        <v>860</v>
      </c>
      <c r="AW6676" s="99">
        <v>3.4161000000000004E-2</v>
      </c>
      <c r="AX6676" s="99">
        <v>3729.9849999999997</v>
      </c>
      <c r="AY6676" s="99">
        <v>4242.3999999999996</v>
      </c>
      <c r="AZ6676" s="99">
        <v>7.3409000000000004</v>
      </c>
      <c r="BA6676" s="119" t="s">
        <v>9</v>
      </c>
      <c r="BB6676" s="4">
        <v>6676</v>
      </c>
      <c r="BC6676" s="4">
        <v>15</v>
      </c>
    </row>
    <row r="6677" spans="2:55">
      <c r="B6677">
        <v>6676</v>
      </c>
      <c r="C6677" s="5">
        <f t="shared" si="1255"/>
        <v>15</v>
      </c>
      <c r="D6677" s="5">
        <f t="shared" si="1256"/>
        <v>880</v>
      </c>
      <c r="E6677" s="5" t="str">
        <f t="shared" si="1257"/>
        <v>0.03483</v>
      </c>
      <c r="F6677" s="5" t="str">
        <f t="shared" si="1258"/>
        <v>3771</v>
      </c>
      <c r="G6677" s="5" t="str">
        <f t="shared" si="1259"/>
        <v>4293</v>
      </c>
      <c r="H6677" s="5" t="str">
        <f t="shared" si="1260"/>
        <v>7.385</v>
      </c>
      <c r="I6677" s="1" t="s">
        <v>9</v>
      </c>
      <c r="AN6677" s="89" t="str">
        <f t="shared" si="1261"/>
        <v>15.00</v>
      </c>
      <c r="AO6677" s="89" t="str">
        <f t="shared" si="1262"/>
        <v>880.0</v>
      </c>
      <c r="AP6677" s="89" t="str">
        <f t="shared" si="1263"/>
        <v>0.03483</v>
      </c>
      <c r="AQ6677" s="89" t="str">
        <f t="shared" si="1264"/>
        <v>3771</v>
      </c>
      <c r="AR6677" s="89" t="str">
        <f t="shared" si="1265"/>
        <v>4293</v>
      </c>
      <c r="AS6677" s="89" t="str">
        <f t="shared" si="1266"/>
        <v>7.385</v>
      </c>
      <c r="AT6677" s="89"/>
      <c r="AU6677" s="99">
        <v>15</v>
      </c>
      <c r="AV6677" s="99">
        <v>880</v>
      </c>
      <c r="AW6677" s="99">
        <v>3.4832999999999996E-2</v>
      </c>
      <c r="AX6677" s="99">
        <v>3770.5050000000001</v>
      </c>
      <c r="AY6677" s="99">
        <v>4293</v>
      </c>
      <c r="AZ6677" s="99">
        <v>7.3852000000000002</v>
      </c>
      <c r="BA6677" s="119" t="s">
        <v>9</v>
      </c>
      <c r="BB6677" s="4">
        <v>6677</v>
      </c>
      <c r="BC6677" s="4">
        <v>15</v>
      </c>
    </row>
    <row r="6678" spans="2:55">
      <c r="B6678">
        <v>6677</v>
      </c>
      <c r="C6678" s="5">
        <f t="shared" si="1255"/>
        <v>15</v>
      </c>
      <c r="D6678" s="5">
        <f t="shared" si="1256"/>
        <v>900</v>
      </c>
      <c r="E6678" s="5" t="str">
        <f t="shared" si="1257"/>
        <v>0.03550</v>
      </c>
      <c r="F6678" s="5" t="str">
        <f t="shared" si="1258"/>
        <v>3811</v>
      </c>
      <c r="G6678" s="5" t="str">
        <f t="shared" si="1259"/>
        <v>4344</v>
      </c>
      <c r="H6678" s="5" t="str">
        <f t="shared" si="1260"/>
        <v>7.429</v>
      </c>
      <c r="I6678" s="1" t="s">
        <v>9</v>
      </c>
      <c r="AN6678" s="89" t="str">
        <f t="shared" si="1261"/>
        <v>15.00</v>
      </c>
      <c r="AO6678" s="89" t="str">
        <f t="shared" si="1262"/>
        <v>900.0</v>
      </c>
      <c r="AP6678" s="89" t="str">
        <f t="shared" si="1263"/>
        <v>0.03550</v>
      </c>
      <c r="AQ6678" s="89" t="str">
        <f t="shared" si="1264"/>
        <v>3811</v>
      </c>
      <c r="AR6678" s="89" t="str">
        <f t="shared" si="1265"/>
        <v>4344</v>
      </c>
      <c r="AS6678" s="89" t="str">
        <f t="shared" si="1266"/>
        <v>7.429</v>
      </c>
      <c r="AT6678" s="89"/>
      <c r="AU6678" s="99">
        <v>15</v>
      </c>
      <c r="AV6678" s="99">
        <v>900</v>
      </c>
      <c r="AW6678" s="99">
        <v>3.5503E-2</v>
      </c>
      <c r="AX6678" s="99">
        <v>3811.1549999999997</v>
      </c>
      <c r="AY6678" s="99">
        <v>4343.7</v>
      </c>
      <c r="AZ6678" s="99">
        <v>7.4287999999999998</v>
      </c>
      <c r="BA6678" s="119" t="s">
        <v>9</v>
      </c>
      <c r="BB6678" s="4">
        <v>6678</v>
      </c>
      <c r="BC6678" s="4">
        <v>15</v>
      </c>
    </row>
    <row r="6679" spans="2:55">
      <c r="B6679">
        <v>6678</v>
      </c>
      <c r="C6679" s="5">
        <f t="shared" si="1255"/>
        <v>15</v>
      </c>
      <c r="D6679" s="5">
        <f t="shared" si="1256"/>
        <v>920</v>
      </c>
      <c r="E6679" s="5" t="str">
        <f t="shared" si="1257"/>
        <v>0.03617</v>
      </c>
      <c r="F6679" s="5" t="str">
        <f t="shared" si="1258"/>
        <v>3852</v>
      </c>
      <c r="G6679" s="5" t="str">
        <f t="shared" si="1259"/>
        <v>4395</v>
      </c>
      <c r="H6679" s="5" t="str">
        <f t="shared" si="1260"/>
        <v>7.472</v>
      </c>
      <c r="I6679" s="1" t="s">
        <v>9</v>
      </c>
      <c r="AN6679" s="89" t="str">
        <f t="shared" si="1261"/>
        <v>15.00</v>
      </c>
      <c r="AO6679" s="89" t="str">
        <f t="shared" si="1262"/>
        <v>920.0</v>
      </c>
      <c r="AP6679" s="89" t="str">
        <f t="shared" si="1263"/>
        <v>0.03617</v>
      </c>
      <c r="AQ6679" s="89" t="str">
        <f t="shared" si="1264"/>
        <v>3852</v>
      </c>
      <c r="AR6679" s="89" t="str">
        <f t="shared" si="1265"/>
        <v>4395</v>
      </c>
      <c r="AS6679" s="89" t="str">
        <f t="shared" si="1266"/>
        <v>7.472</v>
      </c>
      <c r="AT6679" s="89"/>
      <c r="AU6679" s="99">
        <v>15</v>
      </c>
      <c r="AV6679" s="99">
        <v>920</v>
      </c>
      <c r="AW6679" s="99">
        <v>3.6169E-2</v>
      </c>
      <c r="AX6679" s="99">
        <v>3851.9650000000001</v>
      </c>
      <c r="AY6679" s="99">
        <v>4394.5</v>
      </c>
      <c r="AZ6679" s="99">
        <v>7.4717000000000002</v>
      </c>
      <c r="BA6679" s="119" t="s">
        <v>9</v>
      </c>
      <c r="BB6679" s="4">
        <v>6679</v>
      </c>
      <c r="BC6679" s="4">
        <v>15</v>
      </c>
    </row>
    <row r="6680" spans="2:55">
      <c r="B6680">
        <v>6679</v>
      </c>
      <c r="C6680" s="5">
        <f t="shared" si="1255"/>
        <v>15</v>
      </c>
      <c r="D6680" s="5">
        <f t="shared" si="1256"/>
        <v>940</v>
      </c>
      <c r="E6680" s="5" t="str">
        <f t="shared" si="1257"/>
        <v>0.03683</v>
      </c>
      <c r="F6680" s="5" t="str">
        <f t="shared" si="1258"/>
        <v>3893</v>
      </c>
      <c r="G6680" s="5" t="str">
        <f t="shared" si="1259"/>
        <v>4446</v>
      </c>
      <c r="H6680" s="5" t="str">
        <f t="shared" si="1260"/>
        <v>7.514</v>
      </c>
      <c r="I6680" s="1" t="s">
        <v>9</v>
      </c>
      <c r="AN6680" s="89" t="str">
        <f t="shared" si="1261"/>
        <v>15.00</v>
      </c>
      <c r="AO6680" s="89" t="str">
        <f t="shared" si="1262"/>
        <v>940.0</v>
      </c>
      <c r="AP6680" s="89" t="str">
        <f t="shared" si="1263"/>
        <v>0.03683</v>
      </c>
      <c r="AQ6680" s="89" t="str">
        <f t="shared" si="1264"/>
        <v>3893</v>
      </c>
      <c r="AR6680" s="89" t="str">
        <f t="shared" si="1265"/>
        <v>4446</v>
      </c>
      <c r="AS6680" s="89" t="str">
        <f t="shared" si="1266"/>
        <v>7.514</v>
      </c>
      <c r="AT6680" s="89"/>
      <c r="AU6680" s="99">
        <v>15</v>
      </c>
      <c r="AV6680" s="99">
        <v>940</v>
      </c>
      <c r="AW6680" s="99">
        <v>3.6832000000000004E-2</v>
      </c>
      <c r="AX6680" s="99">
        <v>3893.02</v>
      </c>
      <c r="AY6680" s="99">
        <v>4445.5</v>
      </c>
      <c r="AZ6680" s="99">
        <v>7.5141</v>
      </c>
      <c r="BA6680" s="119" t="s">
        <v>9</v>
      </c>
      <c r="BB6680" s="4">
        <v>6680</v>
      </c>
      <c r="BC6680" s="4">
        <v>15</v>
      </c>
    </row>
    <row r="6681" spans="2:55">
      <c r="B6681">
        <v>6680</v>
      </c>
      <c r="C6681" s="5">
        <f t="shared" si="1255"/>
        <v>15</v>
      </c>
      <c r="D6681" s="5">
        <f t="shared" si="1256"/>
        <v>960</v>
      </c>
      <c r="E6681" s="5" t="str">
        <f t="shared" si="1257"/>
        <v>0.03749</v>
      </c>
      <c r="F6681" s="5" t="str">
        <f t="shared" si="1258"/>
        <v>3934</v>
      </c>
      <c r="G6681" s="5" t="str">
        <f t="shared" si="1259"/>
        <v>4497</v>
      </c>
      <c r="H6681" s="5" t="str">
        <f t="shared" si="1260"/>
        <v>7.556</v>
      </c>
      <c r="I6681" s="1" t="s">
        <v>9</v>
      </c>
      <c r="AN6681" s="89" t="str">
        <f t="shared" si="1261"/>
        <v>15.00</v>
      </c>
      <c r="AO6681" s="89" t="str">
        <f t="shared" si="1262"/>
        <v>960.0</v>
      </c>
      <c r="AP6681" s="89" t="str">
        <f t="shared" si="1263"/>
        <v>0.03749</v>
      </c>
      <c r="AQ6681" s="89" t="str">
        <f t="shared" si="1264"/>
        <v>3934</v>
      </c>
      <c r="AR6681" s="89" t="str">
        <f t="shared" si="1265"/>
        <v>4497</v>
      </c>
      <c r="AS6681" s="89" t="str">
        <f t="shared" si="1266"/>
        <v>7.556</v>
      </c>
      <c r="AT6681" s="89"/>
      <c r="AU6681" s="99">
        <v>15</v>
      </c>
      <c r="AV6681" s="99">
        <v>960</v>
      </c>
      <c r="AW6681" s="99">
        <v>3.7493000000000005E-2</v>
      </c>
      <c r="AX6681" s="99">
        <v>3934.2050000000004</v>
      </c>
      <c r="AY6681" s="99">
        <v>4496.6000000000004</v>
      </c>
      <c r="AZ6681" s="99">
        <v>7.5559000000000003</v>
      </c>
      <c r="BA6681" s="119" t="s">
        <v>9</v>
      </c>
      <c r="BB6681" s="4">
        <v>6681</v>
      </c>
      <c r="BC6681" s="4">
        <v>15</v>
      </c>
    </row>
    <row r="6682" spans="2:55">
      <c r="B6682">
        <v>6681</v>
      </c>
      <c r="C6682" s="5">
        <f t="shared" si="1255"/>
        <v>15</v>
      </c>
      <c r="D6682" s="5">
        <f t="shared" si="1256"/>
        <v>980</v>
      </c>
      <c r="E6682" s="5" t="str">
        <f t="shared" si="1257"/>
        <v>0.03815</v>
      </c>
      <c r="F6682" s="5" t="str">
        <f t="shared" si="1258"/>
        <v>3976</v>
      </c>
      <c r="G6682" s="5" t="str">
        <f t="shared" si="1259"/>
        <v>4548</v>
      </c>
      <c r="H6682" s="5" t="str">
        <f t="shared" si="1260"/>
        <v>7.597</v>
      </c>
      <c r="I6682" s="1" t="s">
        <v>9</v>
      </c>
      <c r="AN6682" s="89" t="str">
        <f t="shared" si="1261"/>
        <v>15.00</v>
      </c>
      <c r="AO6682" s="89" t="str">
        <f t="shared" si="1262"/>
        <v>980.0</v>
      </c>
      <c r="AP6682" s="89" t="str">
        <f t="shared" si="1263"/>
        <v>0.03815</v>
      </c>
      <c r="AQ6682" s="89" t="str">
        <f t="shared" si="1264"/>
        <v>3976</v>
      </c>
      <c r="AR6682" s="89" t="str">
        <f t="shared" si="1265"/>
        <v>4548</v>
      </c>
      <c r="AS6682" s="89" t="str">
        <f t="shared" si="1266"/>
        <v>7.597</v>
      </c>
      <c r="AT6682" s="89"/>
      <c r="AU6682" s="99">
        <v>15</v>
      </c>
      <c r="AV6682" s="99">
        <v>980</v>
      </c>
      <c r="AW6682" s="99">
        <v>3.8151999999999998E-2</v>
      </c>
      <c r="AX6682" s="99">
        <v>3975.5200000000004</v>
      </c>
      <c r="AY6682" s="99">
        <v>4547.8</v>
      </c>
      <c r="AZ6682" s="99">
        <v>7.5971000000000002</v>
      </c>
      <c r="BA6682" s="119" t="s">
        <v>9</v>
      </c>
      <c r="BB6682" s="4">
        <v>6682</v>
      </c>
      <c r="BC6682" s="4">
        <v>15</v>
      </c>
    </row>
    <row r="6683" spans="2:55">
      <c r="B6683">
        <v>6682</v>
      </c>
      <c r="C6683" s="5">
        <f t="shared" si="1255"/>
        <v>15</v>
      </c>
      <c r="D6683" s="5">
        <f t="shared" si="1256"/>
        <v>1000</v>
      </c>
      <c r="E6683" s="5" t="str">
        <f t="shared" si="1257"/>
        <v>0.03881</v>
      </c>
      <c r="F6683" s="5" t="str">
        <f t="shared" si="1258"/>
        <v>4017</v>
      </c>
      <c r="G6683" s="5" t="str">
        <f t="shared" si="1259"/>
        <v>4599</v>
      </c>
      <c r="H6683" s="5" t="str">
        <f t="shared" si="1260"/>
        <v>7.638</v>
      </c>
      <c r="I6683" s="1" t="s">
        <v>9</v>
      </c>
      <c r="AN6683" s="89" t="str">
        <f t="shared" si="1261"/>
        <v>15.00</v>
      </c>
      <c r="AO6683" s="89" t="str">
        <f t="shared" si="1262"/>
        <v>1000.</v>
      </c>
      <c r="AP6683" s="89" t="str">
        <f t="shared" si="1263"/>
        <v>0.03881</v>
      </c>
      <c r="AQ6683" s="89" t="str">
        <f t="shared" si="1264"/>
        <v>4017</v>
      </c>
      <c r="AR6683" s="89" t="str">
        <f t="shared" si="1265"/>
        <v>4599</v>
      </c>
      <c r="AS6683" s="89" t="str">
        <f t="shared" si="1266"/>
        <v>7.638</v>
      </c>
      <c r="AT6683" s="89"/>
      <c r="AU6683" s="99">
        <v>15</v>
      </c>
      <c r="AV6683" s="99">
        <v>1000</v>
      </c>
      <c r="AW6683" s="99">
        <v>3.8808000000000002E-2</v>
      </c>
      <c r="AX6683" s="99">
        <v>4017.08</v>
      </c>
      <c r="AY6683" s="99">
        <v>4599.2</v>
      </c>
      <c r="AZ6683" s="99">
        <v>7.6378000000000004</v>
      </c>
      <c r="BA6683" s="119" t="s">
        <v>9</v>
      </c>
      <c r="BB6683" s="4">
        <v>6683</v>
      </c>
      <c r="BC6683" s="4">
        <v>15</v>
      </c>
    </row>
    <row r="6684" spans="2:55">
      <c r="B6684">
        <v>6683</v>
      </c>
      <c r="C6684" s="5">
        <f t="shared" si="1255"/>
        <v>15</v>
      </c>
      <c r="D6684" s="5">
        <f t="shared" si="1256"/>
        <v>1100</v>
      </c>
      <c r="E6684" s="5" t="str">
        <f t="shared" si="1257"/>
        <v>0.04206</v>
      </c>
      <c r="F6684" s="5" t="str">
        <f t="shared" si="1258"/>
        <v>4228</v>
      </c>
      <c r="G6684" s="5" t="str">
        <f t="shared" si="1259"/>
        <v>4859</v>
      </c>
      <c r="H6684" s="5" t="str">
        <f t="shared" si="1260"/>
        <v>7.834</v>
      </c>
      <c r="I6684" s="1" t="s">
        <v>9</v>
      </c>
      <c r="AN6684" s="89" t="str">
        <f t="shared" si="1261"/>
        <v>15.00</v>
      </c>
      <c r="AO6684" s="89" t="str">
        <f t="shared" si="1262"/>
        <v>1100.</v>
      </c>
      <c r="AP6684" s="89" t="str">
        <f t="shared" si="1263"/>
        <v>0.04206</v>
      </c>
      <c r="AQ6684" s="89" t="str">
        <f t="shared" si="1264"/>
        <v>4228</v>
      </c>
      <c r="AR6684" s="89" t="str">
        <f t="shared" si="1265"/>
        <v>4859</v>
      </c>
      <c r="AS6684" s="89" t="str">
        <f t="shared" si="1266"/>
        <v>7.834</v>
      </c>
      <c r="AT6684" s="89"/>
      <c r="AU6684" s="99">
        <v>15</v>
      </c>
      <c r="AV6684" s="99">
        <v>1100</v>
      </c>
      <c r="AW6684" s="99">
        <v>4.2061999999999995E-2</v>
      </c>
      <c r="AX6684" s="99">
        <v>4227.67</v>
      </c>
      <c r="AY6684" s="99">
        <v>4858.6000000000004</v>
      </c>
      <c r="AZ6684" s="99">
        <v>7.8338999999999999</v>
      </c>
      <c r="BA6684" s="119" t="s">
        <v>9</v>
      </c>
      <c r="BB6684" s="4">
        <v>6684</v>
      </c>
      <c r="BC6684" s="4">
        <v>15</v>
      </c>
    </row>
    <row r="6685" spans="2:55">
      <c r="B6685">
        <v>6684</v>
      </c>
      <c r="C6685" s="5">
        <f t="shared" si="1255"/>
        <v>15</v>
      </c>
      <c r="D6685" s="5">
        <f t="shared" si="1256"/>
        <v>1200</v>
      </c>
      <c r="E6685" s="5" t="str">
        <f t="shared" si="1257"/>
        <v>0.04528</v>
      </c>
      <c r="F6685" s="5" t="str">
        <f t="shared" si="1258"/>
        <v>4443</v>
      </c>
      <c r="G6685" s="5" t="str">
        <f t="shared" si="1259"/>
        <v>5122</v>
      </c>
      <c r="H6685" s="5" t="str">
        <f t="shared" si="1260"/>
        <v>8.019</v>
      </c>
      <c r="I6685" s="1" t="s">
        <v>9</v>
      </c>
      <c r="AN6685" s="89" t="str">
        <f t="shared" si="1261"/>
        <v>15.00</v>
      </c>
      <c r="AO6685" s="89" t="str">
        <f t="shared" si="1262"/>
        <v>1200.</v>
      </c>
      <c r="AP6685" s="89" t="str">
        <f t="shared" si="1263"/>
        <v>0.04528</v>
      </c>
      <c r="AQ6685" s="89" t="str">
        <f t="shared" si="1264"/>
        <v>4443</v>
      </c>
      <c r="AR6685" s="89" t="str">
        <f t="shared" si="1265"/>
        <v>5122</v>
      </c>
      <c r="AS6685" s="89" t="str">
        <f t="shared" si="1266"/>
        <v>8.019</v>
      </c>
      <c r="AT6685" s="89"/>
      <c r="AU6685" s="99">
        <v>15</v>
      </c>
      <c r="AV6685" s="99">
        <v>1200</v>
      </c>
      <c r="AW6685" s="99">
        <v>4.5279000000000007E-2</v>
      </c>
      <c r="AX6685" s="99">
        <v>4443.1149999999998</v>
      </c>
      <c r="AY6685" s="99">
        <v>5122.3</v>
      </c>
      <c r="AZ6685" s="99">
        <v>8.0191999999999997</v>
      </c>
      <c r="BA6685" s="119" t="s">
        <v>9</v>
      </c>
      <c r="BB6685" s="4">
        <v>6685</v>
      </c>
      <c r="BC6685" s="4">
        <v>15</v>
      </c>
    </row>
    <row r="6686" spans="2:55">
      <c r="B6686">
        <v>6685</v>
      </c>
      <c r="C6686" s="5">
        <f t="shared" si="1255"/>
        <v>15</v>
      </c>
      <c r="D6686" s="5">
        <f t="shared" si="1256"/>
        <v>1300</v>
      </c>
      <c r="E6686" s="5" t="str">
        <f t="shared" si="1257"/>
        <v>0.04847</v>
      </c>
      <c r="F6686" s="5" t="str">
        <f t="shared" si="1258"/>
        <v>4663</v>
      </c>
      <c r="G6686" s="5" t="str">
        <f t="shared" si="1259"/>
        <v>5390.</v>
      </c>
      <c r="H6686" s="5" t="str">
        <f t="shared" si="1260"/>
        <v>8.195</v>
      </c>
      <c r="I6686" s="1" t="s">
        <v>9</v>
      </c>
      <c r="AN6686" s="89" t="str">
        <f t="shared" si="1261"/>
        <v>15.00</v>
      </c>
      <c r="AO6686" s="89" t="str">
        <f t="shared" si="1262"/>
        <v>1300.</v>
      </c>
      <c r="AP6686" s="89" t="str">
        <f t="shared" si="1263"/>
        <v>0.04847</v>
      </c>
      <c r="AQ6686" s="89" t="str">
        <f t="shared" si="1264"/>
        <v>4663</v>
      </c>
      <c r="AR6686" s="89" t="str">
        <f t="shared" si="1265"/>
        <v>5390.</v>
      </c>
      <c r="AS6686" s="89" t="str">
        <f t="shared" si="1266"/>
        <v>8.195</v>
      </c>
      <c r="AT6686" s="89"/>
      <c r="AU6686" s="99">
        <v>15</v>
      </c>
      <c r="AV6686" s="99">
        <v>1300</v>
      </c>
      <c r="AW6686" s="99">
        <v>4.8468000000000004E-2</v>
      </c>
      <c r="AX6686" s="99">
        <v>4663.28</v>
      </c>
      <c r="AY6686" s="99">
        <v>5390.3</v>
      </c>
      <c r="AZ6686" s="99">
        <v>8.1951999999999998</v>
      </c>
      <c r="BA6686" s="119" t="s">
        <v>9</v>
      </c>
      <c r="BB6686" s="4">
        <v>6686</v>
      </c>
      <c r="BC6686" s="4">
        <v>15</v>
      </c>
    </row>
    <row r="6687" spans="2:55">
      <c r="B6687">
        <v>6686</v>
      </c>
      <c r="C6687" s="5">
        <f t="shared" si="1255"/>
        <v>15</v>
      </c>
      <c r="D6687" s="5">
        <f t="shared" si="1256"/>
        <v>1400</v>
      </c>
      <c r="E6687" s="5" t="str">
        <f t="shared" si="1257"/>
        <v>0.05164</v>
      </c>
      <c r="F6687" s="5" t="str">
        <f t="shared" si="1258"/>
        <v>4888</v>
      </c>
      <c r="G6687" s="5" t="str">
        <f t="shared" si="1259"/>
        <v>5663</v>
      </c>
      <c r="H6687" s="5" t="str">
        <f t="shared" si="1260"/>
        <v>8.363</v>
      </c>
      <c r="I6687" s="1" t="s">
        <v>9</v>
      </c>
      <c r="AN6687" s="89" t="str">
        <f t="shared" si="1261"/>
        <v>15.00</v>
      </c>
      <c r="AO6687" s="89" t="str">
        <f t="shared" si="1262"/>
        <v>1400.</v>
      </c>
      <c r="AP6687" s="89" t="str">
        <f t="shared" si="1263"/>
        <v>0.05164</v>
      </c>
      <c r="AQ6687" s="89" t="str">
        <f t="shared" si="1264"/>
        <v>4888</v>
      </c>
      <c r="AR6687" s="89" t="str">
        <f t="shared" si="1265"/>
        <v>5663</v>
      </c>
      <c r="AS6687" s="89" t="str">
        <f t="shared" si="1266"/>
        <v>8.363</v>
      </c>
      <c r="AT6687" s="89"/>
      <c r="AU6687" s="99">
        <v>15</v>
      </c>
      <c r="AV6687" s="99">
        <v>1400</v>
      </c>
      <c r="AW6687" s="99">
        <v>5.1637000000000002E-2</v>
      </c>
      <c r="AX6687" s="99">
        <v>4887.9449999999997</v>
      </c>
      <c r="AY6687" s="99">
        <v>5662.5</v>
      </c>
      <c r="AZ6687" s="99">
        <v>8.3629999999999995</v>
      </c>
      <c r="BA6687" s="119" t="s">
        <v>9</v>
      </c>
      <c r="BB6687" s="4">
        <v>6687</v>
      </c>
      <c r="BC6687" s="4">
        <v>15</v>
      </c>
    </row>
    <row r="6688" spans="2:55">
      <c r="B6688">
        <v>6687</v>
      </c>
      <c r="C6688" s="5">
        <f t="shared" si="1255"/>
        <v>15</v>
      </c>
      <c r="D6688" s="5">
        <f t="shared" si="1256"/>
        <v>1500</v>
      </c>
      <c r="E6688" s="5" t="str">
        <f t="shared" si="1257"/>
        <v>0.05479</v>
      </c>
      <c r="F6688" s="5" t="str">
        <f t="shared" si="1258"/>
        <v>5117</v>
      </c>
      <c r="G6688" s="5" t="str">
        <f t="shared" si="1259"/>
        <v>5939</v>
      </c>
      <c r="H6688" s="5" t="str">
        <f t="shared" si="1260"/>
        <v>8.523</v>
      </c>
      <c r="I6688" s="1" t="s">
        <v>9</v>
      </c>
      <c r="AN6688" s="89" t="str">
        <f t="shared" si="1261"/>
        <v>15.00</v>
      </c>
      <c r="AO6688" s="89" t="str">
        <f t="shared" si="1262"/>
        <v>1500.</v>
      </c>
      <c r="AP6688" s="89" t="str">
        <f t="shared" si="1263"/>
        <v>0.05479</v>
      </c>
      <c r="AQ6688" s="89" t="str">
        <f t="shared" si="1264"/>
        <v>5117</v>
      </c>
      <c r="AR6688" s="89" t="str">
        <f t="shared" si="1265"/>
        <v>5939</v>
      </c>
      <c r="AS6688" s="89" t="str">
        <f t="shared" si="1266"/>
        <v>8.523</v>
      </c>
      <c r="AT6688" s="89"/>
      <c r="AU6688" s="99">
        <v>15</v>
      </c>
      <c r="AV6688" s="99">
        <v>1500</v>
      </c>
      <c r="AW6688" s="99">
        <v>5.4789999999999998E-2</v>
      </c>
      <c r="AX6688" s="99">
        <v>5117.0499999999993</v>
      </c>
      <c r="AY6688" s="99">
        <v>5938.9</v>
      </c>
      <c r="AZ6688" s="99">
        <v>8.5234000000000005</v>
      </c>
      <c r="BA6688" s="119" t="s">
        <v>9</v>
      </c>
      <c r="BB6688" s="4">
        <v>6688</v>
      </c>
      <c r="BC6688" s="4">
        <v>15</v>
      </c>
    </row>
    <row r="6689" spans="2:55">
      <c r="B6689">
        <v>6688</v>
      </c>
      <c r="C6689" s="5">
        <f t="shared" si="1255"/>
        <v>15</v>
      </c>
      <c r="D6689" s="5">
        <f t="shared" si="1256"/>
        <v>1600</v>
      </c>
      <c r="E6689" s="5" t="str">
        <f t="shared" si="1257"/>
        <v>0.05793</v>
      </c>
      <c r="F6689" s="5" t="str">
        <f t="shared" si="1258"/>
        <v>5350.</v>
      </c>
      <c r="G6689" s="5" t="str">
        <f t="shared" si="1259"/>
        <v>6219</v>
      </c>
      <c r="H6689" s="5" t="str">
        <f t="shared" si="1260"/>
        <v>8.677</v>
      </c>
      <c r="I6689" s="1" t="s">
        <v>9</v>
      </c>
      <c r="AN6689" s="89" t="str">
        <f t="shared" si="1261"/>
        <v>15.00</v>
      </c>
      <c r="AO6689" s="89" t="str">
        <f t="shared" si="1262"/>
        <v>1600.</v>
      </c>
      <c r="AP6689" s="89" t="str">
        <f t="shared" si="1263"/>
        <v>0.05793</v>
      </c>
      <c r="AQ6689" s="89" t="str">
        <f t="shared" si="1264"/>
        <v>5350.</v>
      </c>
      <c r="AR6689" s="89" t="str">
        <f t="shared" si="1265"/>
        <v>6219</v>
      </c>
      <c r="AS6689" s="89" t="str">
        <f t="shared" si="1266"/>
        <v>8.677</v>
      </c>
      <c r="AT6689" s="89"/>
      <c r="AU6689" s="99">
        <v>15</v>
      </c>
      <c r="AV6689" s="99">
        <v>1600</v>
      </c>
      <c r="AW6689" s="99">
        <v>5.7930999999999996E-2</v>
      </c>
      <c r="AX6689" s="99">
        <v>5350.1350000000002</v>
      </c>
      <c r="AY6689" s="99">
        <v>6219.1</v>
      </c>
      <c r="AZ6689" s="99">
        <v>8.6770999999999994</v>
      </c>
      <c r="BA6689" s="119" t="s">
        <v>9</v>
      </c>
      <c r="BB6689" s="4">
        <v>6689</v>
      </c>
      <c r="BC6689" s="4">
        <v>15</v>
      </c>
    </row>
    <row r="6690" spans="2:55">
      <c r="B6690">
        <v>6689</v>
      </c>
      <c r="C6690" s="5">
        <f t="shared" si="1255"/>
        <v>15</v>
      </c>
      <c r="D6690" s="5">
        <f t="shared" si="1256"/>
        <v>1800</v>
      </c>
      <c r="E6690" s="5" t="str">
        <f t="shared" si="1257"/>
        <v>0.06418</v>
      </c>
      <c r="F6690" s="5" t="str">
        <f t="shared" si="1258"/>
        <v>5827</v>
      </c>
      <c r="G6690" s="5" t="str">
        <f t="shared" si="1259"/>
        <v>6790.</v>
      </c>
      <c r="H6690" s="5" t="str">
        <f t="shared" si="1260"/>
        <v>8.967</v>
      </c>
      <c r="I6690" s="1" t="s">
        <v>9</v>
      </c>
      <c r="AN6690" s="89" t="str">
        <f t="shared" si="1261"/>
        <v>15.00</v>
      </c>
      <c r="AO6690" s="89" t="str">
        <f t="shared" si="1262"/>
        <v>1800.</v>
      </c>
      <c r="AP6690" s="89" t="str">
        <f t="shared" si="1263"/>
        <v>0.06418</v>
      </c>
      <c r="AQ6690" s="89" t="str">
        <f t="shared" si="1264"/>
        <v>5827</v>
      </c>
      <c r="AR6690" s="89" t="str">
        <f t="shared" si="1265"/>
        <v>6790.</v>
      </c>
      <c r="AS6690" s="89" t="str">
        <f t="shared" si="1266"/>
        <v>8.967</v>
      </c>
      <c r="AT6690" s="89"/>
      <c r="AU6690" s="99">
        <v>15</v>
      </c>
      <c r="AV6690" s="99">
        <v>1800</v>
      </c>
      <c r="AW6690" s="99">
        <v>6.4183000000000004E-2</v>
      </c>
      <c r="AX6690" s="99">
        <v>5827.2550000000001</v>
      </c>
      <c r="AY6690" s="99">
        <v>6790</v>
      </c>
      <c r="AZ6690" s="99">
        <v>8.9665999999999997</v>
      </c>
      <c r="BA6690" s="119" t="s">
        <v>9</v>
      </c>
      <c r="BB6690" s="4">
        <v>6690</v>
      </c>
      <c r="BC6690" s="4">
        <v>15</v>
      </c>
    </row>
    <row r="6691" spans="2:55">
      <c r="B6691">
        <v>6690</v>
      </c>
      <c r="C6691" s="5">
        <f t="shared" si="1255"/>
        <v>15</v>
      </c>
      <c r="D6691" s="5">
        <f t="shared" si="1256"/>
        <v>2000</v>
      </c>
      <c r="E6691" s="5" t="str">
        <f t="shared" si="1257"/>
        <v>0.07041</v>
      </c>
      <c r="F6691" s="5" t="str">
        <f t="shared" si="1258"/>
        <v>6317</v>
      </c>
      <c r="G6691" s="5" t="str">
        <f t="shared" si="1259"/>
        <v>7374</v>
      </c>
      <c r="H6691" s="5" t="str">
        <f t="shared" si="1260"/>
        <v>9.235</v>
      </c>
      <c r="I6691" s="1" t="s">
        <v>9</v>
      </c>
      <c r="AN6691" s="89" t="str">
        <f t="shared" si="1261"/>
        <v>15.00</v>
      </c>
      <c r="AO6691" s="89" t="str">
        <f t="shared" si="1262"/>
        <v>2000.</v>
      </c>
      <c r="AP6691" s="89" t="str">
        <f t="shared" si="1263"/>
        <v>0.07041</v>
      </c>
      <c r="AQ6691" s="89" t="str">
        <f t="shared" si="1264"/>
        <v>6317</v>
      </c>
      <c r="AR6691" s="89" t="str">
        <f t="shared" si="1265"/>
        <v>7374</v>
      </c>
      <c r="AS6691" s="89" t="str">
        <f t="shared" si="1266"/>
        <v>9.235</v>
      </c>
      <c r="AT6691" s="89"/>
      <c r="AU6691" s="99">
        <v>15</v>
      </c>
      <c r="AV6691" s="99">
        <v>2000</v>
      </c>
      <c r="AW6691" s="99">
        <v>7.0407999999999998E-2</v>
      </c>
      <c r="AX6691" s="99">
        <v>6317.38</v>
      </c>
      <c r="AY6691" s="99">
        <v>7373.5</v>
      </c>
      <c r="AZ6691" s="99">
        <v>9.2353000000000005</v>
      </c>
      <c r="BA6691" s="119" t="s">
        <v>9</v>
      </c>
      <c r="BB6691" s="4">
        <v>6691</v>
      </c>
      <c r="BC6691" s="4">
        <v>15</v>
      </c>
    </row>
    <row r="6692" spans="2:55">
      <c r="B6692">
        <v>6691</v>
      </c>
      <c r="C6692" s="5">
        <f t="shared" si="1255"/>
        <v>16</v>
      </c>
      <c r="D6692" s="5">
        <f t="shared" si="1256"/>
        <v>0</v>
      </c>
      <c r="E6692" s="5" t="str">
        <f t="shared" si="1257"/>
        <v>0.0009923</v>
      </c>
      <c r="F6692" s="5">
        <f t="shared" si="1258"/>
        <v>0.1835</v>
      </c>
      <c r="G6692" s="5">
        <f t="shared" si="1259"/>
        <v>16.059999999999999</v>
      </c>
      <c r="H6692" s="5">
        <f t="shared" si="1260"/>
        <v>4.6000000000000001E-4</v>
      </c>
      <c r="I6692" s="1" t="s">
        <v>8</v>
      </c>
      <c r="AN6692" s="89" t="str">
        <f t="shared" si="1261"/>
        <v>16.00</v>
      </c>
      <c r="AO6692" s="89" t="str">
        <f t="shared" si="1262"/>
        <v>0.000</v>
      </c>
      <c r="AP6692" s="89" t="str">
        <f t="shared" si="1263"/>
        <v>0.0009923</v>
      </c>
      <c r="AQ6692" s="89" t="str">
        <f t="shared" si="1264"/>
        <v>0.1835</v>
      </c>
      <c r="AR6692" s="89" t="str">
        <f t="shared" si="1265"/>
        <v>16.06</v>
      </c>
      <c r="AS6692" s="89" t="str">
        <f t="shared" si="1266"/>
        <v>0.0004600</v>
      </c>
      <c r="AT6692" s="89"/>
      <c r="AU6692" s="99">
        <v>16</v>
      </c>
      <c r="AV6692" s="99">
        <v>0</v>
      </c>
      <c r="AW6692" s="99">
        <v>9.9228000000000012E-4</v>
      </c>
      <c r="AX6692" s="99">
        <v>0.18351999999999613</v>
      </c>
      <c r="AY6692" s="99">
        <v>16.059999999999999</v>
      </c>
      <c r="AZ6692" s="99">
        <v>4.6000000000000001E-4</v>
      </c>
      <c r="BA6692" s="119" t="s">
        <v>8</v>
      </c>
      <c r="BB6692" s="4">
        <v>6692</v>
      </c>
      <c r="BC6692" s="4">
        <v>16</v>
      </c>
    </row>
    <row r="6693" spans="2:55">
      <c r="B6693">
        <v>6692</v>
      </c>
      <c r="C6693" s="5">
        <f t="shared" si="1255"/>
        <v>16</v>
      </c>
      <c r="D6693" s="5">
        <f t="shared" si="1256"/>
        <v>5</v>
      </c>
      <c r="E6693" s="5" t="str">
        <f t="shared" si="1257"/>
        <v>0.0009924</v>
      </c>
      <c r="F6693" s="5" t="str">
        <f t="shared" si="1258"/>
        <v>20.90</v>
      </c>
      <c r="G6693" s="5" t="str">
        <f t="shared" si="1259"/>
        <v>36.78</v>
      </c>
      <c r="H6693" s="5" t="str">
        <f t="shared" si="1260"/>
        <v>0.07563</v>
      </c>
      <c r="I6693" s="1" t="s">
        <v>8</v>
      </c>
      <c r="AN6693" s="89" t="str">
        <f t="shared" si="1261"/>
        <v>16.00</v>
      </c>
      <c r="AO6693" s="89" t="str">
        <f t="shared" si="1262"/>
        <v>5.000</v>
      </c>
      <c r="AP6693" s="89" t="str">
        <f t="shared" si="1263"/>
        <v>0.0009924</v>
      </c>
      <c r="AQ6693" s="89" t="str">
        <f t="shared" si="1264"/>
        <v>20.90</v>
      </c>
      <c r="AR6693" s="89" t="str">
        <f t="shared" si="1265"/>
        <v>36.78</v>
      </c>
      <c r="AS6693" s="89" t="str">
        <f t="shared" si="1266"/>
        <v>0.07563</v>
      </c>
      <c r="AT6693" s="89"/>
      <c r="AU6693" s="99">
        <v>16</v>
      </c>
      <c r="AV6693" s="99">
        <v>5</v>
      </c>
      <c r="AW6693" s="99">
        <v>9.9240999999999999E-4</v>
      </c>
      <c r="AX6693" s="99">
        <v>20.901440000000001</v>
      </c>
      <c r="AY6693" s="99">
        <v>36.78</v>
      </c>
      <c r="AZ6693" s="99">
        <v>7.5630000000000003E-2</v>
      </c>
      <c r="BA6693" s="119" t="s">
        <v>8</v>
      </c>
      <c r="BB6693" s="4">
        <v>6693</v>
      </c>
      <c r="BC6693" s="4">
        <v>16</v>
      </c>
    </row>
    <row r="6694" spans="2:55">
      <c r="B6694">
        <v>6693</v>
      </c>
      <c r="C6694" s="5">
        <f t="shared" si="1255"/>
        <v>16</v>
      </c>
      <c r="D6694" s="5">
        <f t="shared" si="1256"/>
        <v>10</v>
      </c>
      <c r="E6694" s="5" t="str">
        <f t="shared" si="1257"/>
        <v>0.0009929</v>
      </c>
      <c r="F6694" s="5" t="str">
        <f t="shared" si="1258"/>
        <v>41.59</v>
      </c>
      <c r="G6694" s="5" t="str">
        <f t="shared" si="1259"/>
        <v>57.48</v>
      </c>
      <c r="H6694" s="5" t="str">
        <f t="shared" si="1260"/>
        <v>0.1494</v>
      </c>
      <c r="I6694" s="1" t="s">
        <v>8</v>
      </c>
      <c r="AN6694" s="89" t="str">
        <f t="shared" si="1261"/>
        <v>16.00</v>
      </c>
      <c r="AO6694" s="89" t="str">
        <f t="shared" si="1262"/>
        <v>10.00</v>
      </c>
      <c r="AP6694" s="89" t="str">
        <f t="shared" si="1263"/>
        <v>0.0009929</v>
      </c>
      <c r="AQ6694" s="89" t="str">
        <f t="shared" si="1264"/>
        <v>41.59</v>
      </c>
      <c r="AR6694" s="89" t="str">
        <f t="shared" si="1265"/>
        <v>57.48</v>
      </c>
      <c r="AS6694" s="89" t="str">
        <f t="shared" si="1266"/>
        <v>0.1494</v>
      </c>
      <c r="AT6694" s="89"/>
      <c r="AU6694" s="99">
        <v>16</v>
      </c>
      <c r="AV6694" s="99">
        <v>10</v>
      </c>
      <c r="AW6694" s="99">
        <v>9.9288000000000002E-4</v>
      </c>
      <c r="AX6694" s="99">
        <v>41.593919999999997</v>
      </c>
      <c r="AY6694" s="99">
        <v>57.48</v>
      </c>
      <c r="AZ6694" s="99">
        <v>0.14939</v>
      </c>
      <c r="BA6694" s="119" t="s">
        <v>8</v>
      </c>
      <c r="BB6694" s="4">
        <v>6694</v>
      </c>
      <c r="BC6694" s="4">
        <v>16</v>
      </c>
    </row>
    <row r="6695" spans="2:55">
      <c r="B6695">
        <v>6694</v>
      </c>
      <c r="C6695" s="5">
        <f t="shared" si="1255"/>
        <v>16</v>
      </c>
      <c r="D6695" s="5">
        <f t="shared" si="1256"/>
        <v>15</v>
      </c>
      <c r="E6695" s="5" t="str">
        <f t="shared" si="1257"/>
        <v>0.0009936</v>
      </c>
      <c r="F6695" s="5" t="str">
        <f t="shared" si="1258"/>
        <v>62.28</v>
      </c>
      <c r="G6695" s="5" t="str">
        <f t="shared" si="1259"/>
        <v>78.18</v>
      </c>
      <c r="H6695" s="5" t="str">
        <f t="shared" si="1260"/>
        <v>0.2218</v>
      </c>
      <c r="I6695" s="1" t="s">
        <v>8</v>
      </c>
      <c r="AN6695" s="89" t="str">
        <f t="shared" si="1261"/>
        <v>16.00</v>
      </c>
      <c r="AO6695" s="89" t="str">
        <f t="shared" si="1262"/>
        <v>15.00</v>
      </c>
      <c r="AP6695" s="89" t="str">
        <f t="shared" si="1263"/>
        <v>0.0009936</v>
      </c>
      <c r="AQ6695" s="89" t="str">
        <f t="shared" si="1264"/>
        <v>62.28</v>
      </c>
      <c r="AR6695" s="89" t="str">
        <f t="shared" si="1265"/>
        <v>78.18</v>
      </c>
      <c r="AS6695" s="89" t="str">
        <f t="shared" si="1266"/>
        <v>0.2218</v>
      </c>
      <c r="AT6695" s="89"/>
      <c r="AU6695" s="99">
        <v>16</v>
      </c>
      <c r="AV6695" s="99">
        <v>15</v>
      </c>
      <c r="AW6695" s="99">
        <v>9.9364000000000006E-4</v>
      </c>
      <c r="AX6695" s="99">
        <v>62.281760000000006</v>
      </c>
      <c r="AY6695" s="99">
        <v>78.180000000000007</v>
      </c>
      <c r="AZ6695" s="99">
        <v>0.22181999999999999</v>
      </c>
      <c r="BA6695" s="119" t="s">
        <v>8</v>
      </c>
      <c r="BB6695" s="4">
        <v>6695</v>
      </c>
      <c r="BC6695" s="4">
        <v>16</v>
      </c>
    </row>
    <row r="6696" spans="2:55">
      <c r="B6696">
        <v>6695</v>
      </c>
      <c r="C6696" s="5">
        <f t="shared" si="1255"/>
        <v>16</v>
      </c>
      <c r="D6696" s="5">
        <f t="shared" si="1256"/>
        <v>20</v>
      </c>
      <c r="E6696" s="5" t="str">
        <f t="shared" si="1257"/>
        <v>0.0009947</v>
      </c>
      <c r="F6696" s="5" t="str">
        <f t="shared" si="1258"/>
        <v>82.95</v>
      </c>
      <c r="G6696" s="5" t="str">
        <f t="shared" si="1259"/>
        <v>98.86</v>
      </c>
      <c r="H6696" s="5" t="str">
        <f t="shared" si="1260"/>
        <v>0.2930</v>
      </c>
      <c r="I6696" s="1" t="s">
        <v>8</v>
      </c>
      <c r="AN6696" s="89" t="str">
        <f t="shared" si="1261"/>
        <v>16.00</v>
      </c>
      <c r="AO6696" s="89" t="str">
        <f t="shared" si="1262"/>
        <v>20.00</v>
      </c>
      <c r="AP6696" s="89" t="str">
        <f t="shared" si="1263"/>
        <v>0.0009947</v>
      </c>
      <c r="AQ6696" s="89" t="str">
        <f t="shared" si="1264"/>
        <v>82.95</v>
      </c>
      <c r="AR6696" s="89" t="str">
        <f t="shared" si="1265"/>
        <v>98.86</v>
      </c>
      <c r="AS6696" s="89" t="str">
        <f t="shared" si="1266"/>
        <v>0.2930</v>
      </c>
      <c r="AT6696" s="89"/>
      <c r="AU6696" s="99">
        <v>16</v>
      </c>
      <c r="AV6696" s="99">
        <v>20</v>
      </c>
      <c r="AW6696" s="99">
        <v>9.9466000000000008E-4</v>
      </c>
      <c r="AX6696" s="99">
        <v>82.945439999999991</v>
      </c>
      <c r="AY6696" s="99">
        <v>98.86</v>
      </c>
      <c r="AZ6696" s="99">
        <v>0.29299999999999998</v>
      </c>
      <c r="BA6696" s="119" t="s">
        <v>8</v>
      </c>
      <c r="BB6696" s="4">
        <v>6696</v>
      </c>
      <c r="BC6696" s="4">
        <v>16</v>
      </c>
    </row>
    <row r="6697" spans="2:55">
      <c r="B6697">
        <v>6696</v>
      </c>
      <c r="C6697" s="5">
        <f t="shared" si="1255"/>
        <v>16</v>
      </c>
      <c r="D6697" s="5">
        <f t="shared" si="1256"/>
        <v>25</v>
      </c>
      <c r="E6697" s="5" t="str">
        <f t="shared" si="1257"/>
        <v>0.0009959</v>
      </c>
      <c r="F6697" s="5" t="str">
        <f t="shared" si="1258"/>
        <v>103.6</v>
      </c>
      <c r="G6697" s="5" t="str">
        <f t="shared" si="1259"/>
        <v>119.6</v>
      </c>
      <c r="H6697" s="5" t="str">
        <f t="shared" si="1260"/>
        <v>0.3630</v>
      </c>
      <c r="I6697" s="1" t="s">
        <v>8</v>
      </c>
      <c r="AN6697" s="89" t="str">
        <f t="shared" si="1261"/>
        <v>16.00</v>
      </c>
      <c r="AO6697" s="89" t="str">
        <f t="shared" si="1262"/>
        <v>25.00</v>
      </c>
      <c r="AP6697" s="89" t="str">
        <f t="shared" si="1263"/>
        <v>0.0009959</v>
      </c>
      <c r="AQ6697" s="89" t="str">
        <f t="shared" si="1264"/>
        <v>103.6</v>
      </c>
      <c r="AR6697" s="89" t="str">
        <f t="shared" si="1265"/>
        <v>119.6</v>
      </c>
      <c r="AS6697" s="89" t="str">
        <f t="shared" si="1266"/>
        <v>0.3630</v>
      </c>
      <c r="AT6697" s="89"/>
      <c r="AU6697" s="99">
        <v>16</v>
      </c>
      <c r="AV6697" s="99">
        <v>25</v>
      </c>
      <c r="AW6697" s="99">
        <v>9.9591999999999997E-4</v>
      </c>
      <c r="AX6697" s="99">
        <v>103.61528</v>
      </c>
      <c r="AY6697" s="99">
        <v>119.55</v>
      </c>
      <c r="AZ6697" s="99">
        <v>0.36297000000000001</v>
      </c>
      <c r="BA6697" s="119" t="s">
        <v>8</v>
      </c>
      <c r="BB6697" s="4">
        <v>6697</v>
      </c>
      <c r="BC6697" s="4">
        <v>16</v>
      </c>
    </row>
    <row r="6698" spans="2:55">
      <c r="B6698">
        <v>6697</v>
      </c>
      <c r="C6698" s="5">
        <f t="shared" si="1255"/>
        <v>16</v>
      </c>
      <c r="D6698" s="5">
        <f t="shared" si="1256"/>
        <v>30</v>
      </c>
      <c r="E6698" s="5" t="str">
        <f t="shared" si="1257"/>
        <v>0.0009974</v>
      </c>
      <c r="F6698" s="5" t="str">
        <f t="shared" si="1258"/>
        <v>124.3</v>
      </c>
      <c r="G6698" s="5" t="str">
        <f t="shared" si="1259"/>
        <v>140.2</v>
      </c>
      <c r="H6698" s="5" t="str">
        <f t="shared" si="1260"/>
        <v>0.4318</v>
      </c>
      <c r="I6698" s="1" t="s">
        <v>8</v>
      </c>
      <c r="AN6698" s="89" t="str">
        <f t="shared" si="1261"/>
        <v>16.00</v>
      </c>
      <c r="AO6698" s="89" t="str">
        <f t="shared" si="1262"/>
        <v>30.00</v>
      </c>
      <c r="AP6698" s="89" t="str">
        <f t="shared" si="1263"/>
        <v>0.0009974</v>
      </c>
      <c r="AQ6698" s="89" t="str">
        <f t="shared" si="1264"/>
        <v>124.3</v>
      </c>
      <c r="AR6698" s="89" t="str">
        <f t="shared" si="1265"/>
        <v>140.2</v>
      </c>
      <c r="AS6698" s="89" t="str">
        <f t="shared" si="1266"/>
        <v>0.4318</v>
      </c>
      <c r="AT6698" s="89"/>
      <c r="AU6698" s="99">
        <v>16</v>
      </c>
      <c r="AV6698" s="99">
        <v>30</v>
      </c>
      <c r="AW6698" s="99">
        <v>9.9738999999999991E-4</v>
      </c>
      <c r="AX6698" s="99">
        <v>124.28176000000001</v>
      </c>
      <c r="AY6698" s="99">
        <v>140.24</v>
      </c>
      <c r="AZ6698" s="99">
        <v>0.43180000000000002</v>
      </c>
      <c r="BA6698" s="119" t="s">
        <v>8</v>
      </c>
      <c r="BB6698" s="4">
        <v>6698</v>
      </c>
      <c r="BC6698" s="4">
        <v>16</v>
      </c>
    </row>
    <row r="6699" spans="2:55">
      <c r="B6699">
        <v>6698</v>
      </c>
      <c r="C6699" s="5">
        <f t="shared" si="1255"/>
        <v>16</v>
      </c>
      <c r="D6699" s="5">
        <f t="shared" si="1256"/>
        <v>35</v>
      </c>
      <c r="E6699" s="5" t="str">
        <f t="shared" si="1257"/>
        <v>0.0009991</v>
      </c>
      <c r="F6699" s="5" t="str">
        <f t="shared" si="1258"/>
        <v>145.0</v>
      </c>
      <c r="G6699" s="5" t="str">
        <f t="shared" si="1259"/>
        <v>160.9</v>
      </c>
      <c r="H6699" s="5" t="str">
        <f t="shared" si="1260"/>
        <v>0.4995</v>
      </c>
      <c r="I6699" s="1" t="s">
        <v>8</v>
      </c>
      <c r="AN6699" s="89" t="str">
        <f t="shared" si="1261"/>
        <v>16.00</v>
      </c>
      <c r="AO6699" s="89" t="str">
        <f t="shared" si="1262"/>
        <v>35.00</v>
      </c>
      <c r="AP6699" s="89" t="str">
        <f t="shared" si="1263"/>
        <v>0.0009991</v>
      </c>
      <c r="AQ6699" s="89" t="str">
        <f t="shared" si="1264"/>
        <v>145.0</v>
      </c>
      <c r="AR6699" s="89" t="str">
        <f t="shared" si="1265"/>
        <v>160.9</v>
      </c>
      <c r="AS6699" s="89" t="str">
        <f t="shared" si="1266"/>
        <v>0.4995</v>
      </c>
      <c r="AT6699" s="89"/>
      <c r="AU6699" s="99">
        <v>16</v>
      </c>
      <c r="AV6699" s="99">
        <v>35</v>
      </c>
      <c r="AW6699" s="99">
        <v>9.9905999999999997E-4</v>
      </c>
      <c r="AX6699" s="99">
        <v>144.95504</v>
      </c>
      <c r="AY6699" s="99">
        <v>160.94</v>
      </c>
      <c r="AZ6699" s="99">
        <v>0.49952000000000002</v>
      </c>
      <c r="BA6699" s="119" t="s">
        <v>8</v>
      </c>
      <c r="BB6699" s="4">
        <v>6699</v>
      </c>
      <c r="BC6699" s="4">
        <v>16</v>
      </c>
    </row>
    <row r="6700" spans="2:55">
      <c r="B6700">
        <v>6699</v>
      </c>
      <c r="C6700" s="5">
        <f t="shared" si="1255"/>
        <v>16</v>
      </c>
      <c r="D6700" s="5">
        <f t="shared" si="1256"/>
        <v>40</v>
      </c>
      <c r="E6700" s="5" t="str">
        <f t="shared" si="1257"/>
        <v>0.001001</v>
      </c>
      <c r="F6700" s="5" t="str">
        <f t="shared" si="1258"/>
        <v>165.6</v>
      </c>
      <c r="G6700" s="5" t="str">
        <f t="shared" si="1259"/>
        <v>181.7</v>
      </c>
      <c r="H6700" s="5" t="str">
        <f t="shared" si="1260"/>
        <v>0.5662</v>
      </c>
      <c r="I6700" s="1" t="s">
        <v>8</v>
      </c>
      <c r="AN6700" s="89" t="str">
        <f t="shared" si="1261"/>
        <v>16.00</v>
      </c>
      <c r="AO6700" s="89" t="str">
        <f t="shared" si="1262"/>
        <v>40.00</v>
      </c>
      <c r="AP6700" s="89" t="str">
        <f t="shared" si="1263"/>
        <v>0.001001</v>
      </c>
      <c r="AQ6700" s="89" t="str">
        <f t="shared" si="1264"/>
        <v>165.6</v>
      </c>
      <c r="AR6700" s="89" t="str">
        <f t="shared" si="1265"/>
        <v>181.7</v>
      </c>
      <c r="AS6700" s="89" t="str">
        <f t="shared" si="1266"/>
        <v>0.5662</v>
      </c>
      <c r="AT6700" s="89"/>
      <c r="AU6700" s="99">
        <v>16</v>
      </c>
      <c r="AV6700" s="99">
        <v>40</v>
      </c>
      <c r="AW6700" s="99">
        <v>1.00092E-3</v>
      </c>
      <c r="AX6700" s="99">
        <v>165.63527999999999</v>
      </c>
      <c r="AY6700" s="99">
        <v>181.65</v>
      </c>
      <c r="AZ6700" s="99">
        <v>0.56616999999999995</v>
      </c>
      <c r="BA6700" s="119" t="s">
        <v>8</v>
      </c>
      <c r="BB6700" s="4">
        <v>6700</v>
      </c>
      <c r="BC6700" s="4">
        <v>16</v>
      </c>
    </row>
    <row r="6701" spans="2:55">
      <c r="B6701">
        <v>6700</v>
      </c>
      <c r="C6701" s="5">
        <f t="shared" si="1255"/>
        <v>16</v>
      </c>
      <c r="D6701" s="5">
        <f t="shared" si="1256"/>
        <v>45</v>
      </c>
      <c r="E6701" s="5" t="str">
        <f t="shared" si="1257"/>
        <v>0.001003</v>
      </c>
      <c r="F6701" s="5" t="str">
        <f t="shared" si="1258"/>
        <v>186.3</v>
      </c>
      <c r="G6701" s="5" t="str">
        <f t="shared" si="1259"/>
        <v>202.4</v>
      </c>
      <c r="H6701" s="5" t="str">
        <f t="shared" si="1260"/>
        <v>0.6318</v>
      </c>
      <c r="I6701" s="1" t="s">
        <v>8</v>
      </c>
      <c r="AN6701" s="89" t="str">
        <f t="shared" si="1261"/>
        <v>16.00</v>
      </c>
      <c r="AO6701" s="89" t="str">
        <f t="shared" si="1262"/>
        <v>45.00</v>
      </c>
      <c r="AP6701" s="89" t="str">
        <f t="shared" si="1263"/>
        <v>0.001003</v>
      </c>
      <c r="AQ6701" s="89" t="str">
        <f t="shared" si="1264"/>
        <v>186.3</v>
      </c>
      <c r="AR6701" s="89" t="str">
        <f t="shared" si="1265"/>
        <v>202.4</v>
      </c>
      <c r="AS6701" s="89" t="str">
        <f t="shared" si="1266"/>
        <v>0.6318</v>
      </c>
      <c r="AT6701" s="89"/>
      <c r="AU6701" s="99">
        <v>16</v>
      </c>
      <c r="AV6701" s="99">
        <v>45</v>
      </c>
      <c r="AW6701" s="99">
        <v>1.00296E-3</v>
      </c>
      <c r="AX6701" s="99">
        <v>186.31264000000002</v>
      </c>
      <c r="AY6701" s="99">
        <v>202.36</v>
      </c>
      <c r="AZ6701" s="99">
        <v>0.63180000000000003</v>
      </c>
      <c r="BA6701" s="119" t="s">
        <v>8</v>
      </c>
      <c r="BB6701" s="4">
        <v>6701</v>
      </c>
      <c r="BC6701" s="4">
        <v>16</v>
      </c>
    </row>
    <row r="6702" spans="2:55">
      <c r="B6702">
        <v>6701</v>
      </c>
      <c r="C6702" s="5">
        <f t="shared" si="1255"/>
        <v>16</v>
      </c>
      <c r="D6702" s="5">
        <f t="shared" si="1256"/>
        <v>50</v>
      </c>
      <c r="E6702" s="5" t="str">
        <f t="shared" si="1257"/>
        <v>0.001005</v>
      </c>
      <c r="F6702" s="5" t="str">
        <f t="shared" si="1258"/>
        <v>207.0</v>
      </c>
      <c r="G6702" s="5" t="str">
        <f t="shared" si="1259"/>
        <v>223.1</v>
      </c>
      <c r="H6702" s="5" t="str">
        <f t="shared" si="1260"/>
        <v>0.6964</v>
      </c>
      <c r="I6702" s="1" t="s">
        <v>8</v>
      </c>
      <c r="AN6702" s="89" t="str">
        <f t="shared" si="1261"/>
        <v>16.00</v>
      </c>
      <c r="AO6702" s="89" t="str">
        <f t="shared" si="1262"/>
        <v>50.00</v>
      </c>
      <c r="AP6702" s="89" t="str">
        <f t="shared" si="1263"/>
        <v>0.001005</v>
      </c>
      <c r="AQ6702" s="89" t="str">
        <f t="shared" si="1264"/>
        <v>207.0</v>
      </c>
      <c r="AR6702" s="89" t="str">
        <f t="shared" si="1265"/>
        <v>223.1</v>
      </c>
      <c r="AS6702" s="89" t="str">
        <f t="shared" si="1266"/>
        <v>0.6964</v>
      </c>
      <c r="AT6702" s="89"/>
      <c r="AU6702" s="99">
        <v>16</v>
      </c>
      <c r="AV6702" s="99">
        <v>50</v>
      </c>
      <c r="AW6702" s="99">
        <v>1.0051699999999999E-3</v>
      </c>
      <c r="AX6702" s="99">
        <v>207.00728000000001</v>
      </c>
      <c r="AY6702" s="99">
        <v>223.09</v>
      </c>
      <c r="AZ6702" s="99">
        <v>0.69643999999999995</v>
      </c>
      <c r="BA6702" s="119" t="s">
        <v>8</v>
      </c>
      <c r="BB6702" s="4">
        <v>6702</v>
      </c>
      <c r="BC6702" s="4">
        <v>16</v>
      </c>
    </row>
    <row r="6703" spans="2:55">
      <c r="B6703">
        <v>6702</v>
      </c>
      <c r="C6703" s="5">
        <f t="shared" si="1255"/>
        <v>16</v>
      </c>
      <c r="D6703" s="5">
        <f t="shared" si="1256"/>
        <v>55</v>
      </c>
      <c r="E6703" s="5" t="str">
        <f t="shared" si="1257"/>
        <v>0.001008</v>
      </c>
      <c r="F6703" s="5" t="str">
        <f t="shared" si="1258"/>
        <v>227.7</v>
      </c>
      <c r="G6703" s="5" t="str">
        <f t="shared" si="1259"/>
        <v>243.8</v>
      </c>
      <c r="H6703" s="5" t="str">
        <f t="shared" si="1260"/>
        <v>0.7601</v>
      </c>
      <c r="I6703" s="1" t="s">
        <v>8</v>
      </c>
      <c r="AN6703" s="89" t="str">
        <f t="shared" si="1261"/>
        <v>16.00</v>
      </c>
      <c r="AO6703" s="89" t="str">
        <f t="shared" si="1262"/>
        <v>55.00</v>
      </c>
      <c r="AP6703" s="89" t="str">
        <f t="shared" si="1263"/>
        <v>0.001008</v>
      </c>
      <c r="AQ6703" s="89" t="str">
        <f t="shared" si="1264"/>
        <v>227.7</v>
      </c>
      <c r="AR6703" s="89" t="str">
        <f t="shared" si="1265"/>
        <v>243.8</v>
      </c>
      <c r="AS6703" s="89" t="str">
        <f t="shared" si="1266"/>
        <v>0.7601</v>
      </c>
      <c r="AT6703" s="89"/>
      <c r="AU6703" s="99">
        <v>16</v>
      </c>
      <c r="AV6703" s="99">
        <v>55</v>
      </c>
      <c r="AW6703" s="99">
        <v>1.0075499999999999E-3</v>
      </c>
      <c r="AX6703" s="99">
        <v>227.69919999999999</v>
      </c>
      <c r="AY6703" s="99">
        <v>243.82</v>
      </c>
      <c r="AZ6703" s="99">
        <v>0.76012000000000002</v>
      </c>
      <c r="BA6703" s="119" t="s">
        <v>8</v>
      </c>
      <c r="BB6703" s="4">
        <v>6703</v>
      </c>
      <c r="BC6703" s="4">
        <v>16</v>
      </c>
    </row>
    <row r="6704" spans="2:55">
      <c r="B6704">
        <v>6703</v>
      </c>
      <c r="C6704" s="5">
        <f t="shared" si="1255"/>
        <v>16</v>
      </c>
      <c r="D6704" s="5">
        <f t="shared" si="1256"/>
        <v>60</v>
      </c>
      <c r="E6704" s="5" t="str">
        <f t="shared" si="1257"/>
        <v>0.001010</v>
      </c>
      <c r="F6704" s="5" t="str">
        <f t="shared" si="1258"/>
        <v>248.4</v>
      </c>
      <c r="G6704" s="5" t="str">
        <f t="shared" si="1259"/>
        <v>264.6</v>
      </c>
      <c r="H6704" s="5" t="str">
        <f t="shared" si="1260"/>
        <v>0.8229</v>
      </c>
      <c r="I6704" s="1" t="s">
        <v>8</v>
      </c>
      <c r="AN6704" s="89" t="str">
        <f t="shared" si="1261"/>
        <v>16.00</v>
      </c>
      <c r="AO6704" s="89" t="str">
        <f t="shared" si="1262"/>
        <v>60.00</v>
      </c>
      <c r="AP6704" s="89" t="str">
        <f t="shared" si="1263"/>
        <v>0.001010</v>
      </c>
      <c r="AQ6704" s="89" t="str">
        <f t="shared" si="1264"/>
        <v>248.4</v>
      </c>
      <c r="AR6704" s="89" t="str">
        <f t="shared" si="1265"/>
        <v>264.6</v>
      </c>
      <c r="AS6704" s="89" t="str">
        <f t="shared" si="1266"/>
        <v>0.8229</v>
      </c>
      <c r="AT6704" s="89"/>
      <c r="AU6704" s="99">
        <v>16</v>
      </c>
      <c r="AV6704" s="99">
        <v>60</v>
      </c>
      <c r="AW6704" s="99">
        <v>1.0100700000000001E-3</v>
      </c>
      <c r="AX6704" s="99">
        <v>248.40887999999998</v>
      </c>
      <c r="AY6704" s="99">
        <v>264.57</v>
      </c>
      <c r="AZ6704" s="99">
        <v>0.82287999999999994</v>
      </c>
      <c r="BA6704" s="119" t="s">
        <v>8</v>
      </c>
      <c r="BB6704" s="4">
        <v>6704</v>
      </c>
      <c r="BC6704" s="4">
        <v>16</v>
      </c>
    </row>
    <row r="6705" spans="2:55">
      <c r="B6705">
        <v>6704</v>
      </c>
      <c r="C6705" s="5">
        <f t="shared" si="1255"/>
        <v>16</v>
      </c>
      <c r="D6705" s="5">
        <f t="shared" si="1256"/>
        <v>65</v>
      </c>
      <c r="E6705" s="5" t="str">
        <f t="shared" si="1257"/>
        <v>0.001013</v>
      </c>
      <c r="F6705" s="5" t="str">
        <f t="shared" si="1258"/>
        <v>269.1</v>
      </c>
      <c r="G6705" s="5" t="str">
        <f t="shared" si="1259"/>
        <v>285.3</v>
      </c>
      <c r="H6705" s="5" t="str">
        <f t="shared" si="1260"/>
        <v>0.8847</v>
      </c>
      <c r="I6705" s="1" t="s">
        <v>8</v>
      </c>
      <c r="AN6705" s="89" t="str">
        <f t="shared" si="1261"/>
        <v>16.00</v>
      </c>
      <c r="AO6705" s="89" t="str">
        <f t="shared" si="1262"/>
        <v>65.00</v>
      </c>
      <c r="AP6705" s="89" t="str">
        <f t="shared" si="1263"/>
        <v>0.001013</v>
      </c>
      <c r="AQ6705" s="89" t="str">
        <f t="shared" si="1264"/>
        <v>269.1</v>
      </c>
      <c r="AR6705" s="89" t="str">
        <f t="shared" si="1265"/>
        <v>285.3</v>
      </c>
      <c r="AS6705" s="89" t="str">
        <f t="shared" si="1266"/>
        <v>0.8847</v>
      </c>
      <c r="AT6705" s="89"/>
      <c r="AU6705" s="99">
        <v>16</v>
      </c>
      <c r="AV6705" s="99">
        <v>65</v>
      </c>
      <c r="AW6705" s="99">
        <v>1.0127600000000001E-3</v>
      </c>
      <c r="AX6705" s="99">
        <v>269.13583999999997</v>
      </c>
      <c r="AY6705" s="99">
        <v>285.33999999999997</v>
      </c>
      <c r="AZ6705" s="99">
        <v>0.88473999999999997</v>
      </c>
      <c r="BA6705" s="119" t="s">
        <v>8</v>
      </c>
      <c r="BB6705" s="4">
        <v>6705</v>
      </c>
      <c r="BC6705" s="4">
        <v>16</v>
      </c>
    </row>
    <row r="6706" spans="2:55">
      <c r="B6706">
        <v>6705</v>
      </c>
      <c r="C6706" s="5">
        <f t="shared" si="1255"/>
        <v>16</v>
      </c>
      <c r="D6706" s="5">
        <f t="shared" si="1256"/>
        <v>70</v>
      </c>
      <c r="E6706" s="5" t="str">
        <f t="shared" si="1257"/>
        <v>0.001016</v>
      </c>
      <c r="F6706" s="5" t="str">
        <f t="shared" si="1258"/>
        <v>289.9</v>
      </c>
      <c r="G6706" s="5" t="str">
        <f t="shared" si="1259"/>
        <v>306.1</v>
      </c>
      <c r="H6706" s="5" t="str">
        <f t="shared" si="1260"/>
        <v>0.9457</v>
      </c>
      <c r="I6706" s="1" t="s">
        <v>8</v>
      </c>
      <c r="AN6706" s="89" t="str">
        <f t="shared" si="1261"/>
        <v>16.00</v>
      </c>
      <c r="AO6706" s="89" t="str">
        <f t="shared" si="1262"/>
        <v>70.00</v>
      </c>
      <c r="AP6706" s="89" t="str">
        <f t="shared" si="1263"/>
        <v>0.001016</v>
      </c>
      <c r="AQ6706" s="89" t="str">
        <f t="shared" si="1264"/>
        <v>289.9</v>
      </c>
      <c r="AR6706" s="89" t="str">
        <f t="shared" si="1265"/>
        <v>306.1</v>
      </c>
      <c r="AS6706" s="89" t="str">
        <f t="shared" si="1266"/>
        <v>0.9457</v>
      </c>
      <c r="AT6706" s="89"/>
      <c r="AU6706" s="99">
        <v>16</v>
      </c>
      <c r="AV6706" s="99">
        <v>70</v>
      </c>
      <c r="AW6706" s="99">
        <v>1.01559E-3</v>
      </c>
      <c r="AX6706" s="99">
        <v>289.86056000000002</v>
      </c>
      <c r="AY6706" s="99">
        <v>306.11</v>
      </c>
      <c r="AZ6706" s="99">
        <v>0.94572999999999996</v>
      </c>
      <c r="BA6706" s="119" t="s">
        <v>8</v>
      </c>
      <c r="BB6706" s="4">
        <v>6706</v>
      </c>
      <c r="BC6706" s="4">
        <v>16</v>
      </c>
    </row>
    <row r="6707" spans="2:55">
      <c r="B6707">
        <v>6706</v>
      </c>
      <c r="C6707" s="5">
        <f t="shared" si="1255"/>
        <v>16</v>
      </c>
      <c r="D6707" s="5">
        <f t="shared" si="1256"/>
        <v>75</v>
      </c>
      <c r="E6707" s="5" t="str">
        <f t="shared" si="1257"/>
        <v>0.001019</v>
      </c>
      <c r="F6707" s="5" t="str">
        <f t="shared" si="1258"/>
        <v>310.6</v>
      </c>
      <c r="G6707" s="5" t="str">
        <f t="shared" si="1259"/>
        <v>326.9</v>
      </c>
      <c r="H6707" s="5" t="str">
        <f t="shared" si="1260"/>
        <v>1.006</v>
      </c>
      <c r="I6707" s="1" t="s">
        <v>8</v>
      </c>
      <c r="AN6707" s="89" t="str">
        <f t="shared" si="1261"/>
        <v>16.00</v>
      </c>
      <c r="AO6707" s="89" t="str">
        <f t="shared" si="1262"/>
        <v>75.00</v>
      </c>
      <c r="AP6707" s="89" t="str">
        <f t="shared" si="1263"/>
        <v>0.001019</v>
      </c>
      <c r="AQ6707" s="89" t="str">
        <f t="shared" si="1264"/>
        <v>310.6</v>
      </c>
      <c r="AR6707" s="89" t="str">
        <f t="shared" si="1265"/>
        <v>326.9</v>
      </c>
      <c r="AS6707" s="89" t="str">
        <f t="shared" si="1266"/>
        <v>1.006</v>
      </c>
      <c r="AT6707" s="89"/>
      <c r="AU6707" s="99">
        <v>16</v>
      </c>
      <c r="AV6707" s="99">
        <v>75</v>
      </c>
      <c r="AW6707" s="99">
        <v>1.01856E-3</v>
      </c>
      <c r="AX6707" s="99">
        <v>310.61304000000001</v>
      </c>
      <c r="AY6707" s="99">
        <v>326.91000000000003</v>
      </c>
      <c r="AZ6707" s="99">
        <v>1.0059</v>
      </c>
      <c r="BA6707" s="119" t="s">
        <v>8</v>
      </c>
      <c r="BB6707" s="4">
        <v>6707</v>
      </c>
      <c r="BC6707" s="4">
        <v>16</v>
      </c>
    </row>
    <row r="6708" spans="2:55">
      <c r="B6708">
        <v>6707</v>
      </c>
      <c r="C6708" s="5">
        <f t="shared" si="1255"/>
        <v>16</v>
      </c>
      <c r="D6708" s="5">
        <f t="shared" si="1256"/>
        <v>80</v>
      </c>
      <c r="E6708" s="5" t="str">
        <f t="shared" si="1257"/>
        <v>0.001022</v>
      </c>
      <c r="F6708" s="5" t="str">
        <f t="shared" si="1258"/>
        <v>331.4</v>
      </c>
      <c r="G6708" s="5" t="str">
        <f t="shared" si="1259"/>
        <v>347.7</v>
      </c>
      <c r="H6708" s="5" t="str">
        <f t="shared" si="1260"/>
        <v>1.065</v>
      </c>
      <c r="I6708" s="1" t="s">
        <v>8</v>
      </c>
      <c r="AN6708" s="89" t="str">
        <f t="shared" si="1261"/>
        <v>16.00</v>
      </c>
      <c r="AO6708" s="89" t="str">
        <f t="shared" si="1262"/>
        <v>80.00</v>
      </c>
      <c r="AP6708" s="89" t="str">
        <f t="shared" si="1263"/>
        <v>0.001022</v>
      </c>
      <c r="AQ6708" s="89" t="str">
        <f t="shared" si="1264"/>
        <v>331.4</v>
      </c>
      <c r="AR6708" s="89" t="str">
        <f t="shared" si="1265"/>
        <v>347.7</v>
      </c>
      <c r="AS6708" s="89" t="str">
        <f t="shared" si="1266"/>
        <v>1.065</v>
      </c>
      <c r="AT6708" s="89"/>
      <c r="AU6708" s="99">
        <v>16</v>
      </c>
      <c r="AV6708" s="99">
        <v>80</v>
      </c>
      <c r="AW6708" s="99">
        <v>1.0216799999999999E-3</v>
      </c>
      <c r="AX6708" s="99">
        <v>331.36311999999998</v>
      </c>
      <c r="AY6708" s="99">
        <v>347.71</v>
      </c>
      <c r="AZ6708" s="99">
        <v>1.0651999999999999</v>
      </c>
      <c r="BA6708" s="119" t="s">
        <v>8</v>
      </c>
      <c r="BB6708" s="4">
        <v>6708</v>
      </c>
      <c r="BC6708" s="4">
        <v>16</v>
      </c>
    </row>
    <row r="6709" spans="2:55">
      <c r="B6709">
        <v>6708</v>
      </c>
      <c r="C6709" s="5">
        <f t="shared" si="1255"/>
        <v>16</v>
      </c>
      <c r="D6709" s="5">
        <f t="shared" si="1256"/>
        <v>85</v>
      </c>
      <c r="E6709" s="5" t="str">
        <f t="shared" si="1257"/>
        <v>0.001025</v>
      </c>
      <c r="F6709" s="5" t="str">
        <f t="shared" si="1258"/>
        <v>352.1</v>
      </c>
      <c r="G6709" s="5" t="str">
        <f t="shared" si="1259"/>
        <v>368.5</v>
      </c>
      <c r="H6709" s="5" t="str">
        <f t="shared" si="1260"/>
        <v>1.124</v>
      </c>
      <c r="I6709" s="1" t="s">
        <v>8</v>
      </c>
      <c r="AN6709" s="89" t="str">
        <f t="shared" si="1261"/>
        <v>16.00</v>
      </c>
      <c r="AO6709" s="89" t="str">
        <f t="shared" si="1262"/>
        <v>85.00</v>
      </c>
      <c r="AP6709" s="89" t="str">
        <f t="shared" si="1263"/>
        <v>0.001025</v>
      </c>
      <c r="AQ6709" s="89" t="str">
        <f t="shared" si="1264"/>
        <v>352.1</v>
      </c>
      <c r="AR6709" s="89" t="str">
        <f t="shared" si="1265"/>
        <v>368.5</v>
      </c>
      <c r="AS6709" s="89" t="str">
        <f t="shared" si="1266"/>
        <v>1.124</v>
      </c>
      <c r="AT6709" s="89"/>
      <c r="AU6709" s="99">
        <v>16</v>
      </c>
      <c r="AV6709" s="99">
        <v>85</v>
      </c>
      <c r="AW6709" s="99">
        <v>1.02494E-3</v>
      </c>
      <c r="AX6709" s="99">
        <v>352.14096000000001</v>
      </c>
      <c r="AY6709" s="99">
        <v>368.54</v>
      </c>
      <c r="AZ6709" s="99">
        <v>1.1237999999999999</v>
      </c>
      <c r="BA6709" s="119" t="s">
        <v>8</v>
      </c>
      <c r="BB6709" s="4">
        <v>6709</v>
      </c>
      <c r="BC6709" s="4">
        <v>16</v>
      </c>
    </row>
    <row r="6710" spans="2:55">
      <c r="B6710">
        <v>6709</v>
      </c>
      <c r="C6710" s="5">
        <f t="shared" si="1255"/>
        <v>16</v>
      </c>
      <c r="D6710" s="5">
        <f t="shared" si="1256"/>
        <v>90</v>
      </c>
      <c r="E6710" s="5" t="str">
        <f t="shared" si="1257"/>
        <v>0.001028</v>
      </c>
      <c r="F6710" s="5" t="str">
        <f t="shared" si="1258"/>
        <v>372.9</v>
      </c>
      <c r="G6710" s="5" t="str">
        <f t="shared" si="1259"/>
        <v>389.4</v>
      </c>
      <c r="H6710" s="5" t="str">
        <f t="shared" si="1260"/>
        <v>1.182</v>
      </c>
      <c r="I6710" s="1" t="s">
        <v>8</v>
      </c>
      <c r="AN6710" s="89" t="str">
        <f t="shared" si="1261"/>
        <v>16.00</v>
      </c>
      <c r="AO6710" s="89" t="str">
        <f t="shared" si="1262"/>
        <v>90.00</v>
      </c>
      <c r="AP6710" s="89" t="str">
        <f t="shared" si="1263"/>
        <v>0.001028</v>
      </c>
      <c r="AQ6710" s="89" t="str">
        <f t="shared" si="1264"/>
        <v>372.9</v>
      </c>
      <c r="AR6710" s="89" t="str">
        <f t="shared" si="1265"/>
        <v>389.4</v>
      </c>
      <c r="AS6710" s="89" t="str">
        <f t="shared" si="1266"/>
        <v>1.182</v>
      </c>
      <c r="AT6710" s="89"/>
      <c r="AU6710" s="99">
        <v>16</v>
      </c>
      <c r="AV6710" s="99">
        <v>90</v>
      </c>
      <c r="AW6710" s="99">
        <v>1.0283500000000001E-3</v>
      </c>
      <c r="AX6710" s="99">
        <v>372.93639999999999</v>
      </c>
      <c r="AY6710" s="99">
        <v>389.39</v>
      </c>
      <c r="AZ6710" s="99">
        <v>1.1816</v>
      </c>
      <c r="BA6710" s="119" t="s">
        <v>8</v>
      </c>
      <c r="BB6710" s="4">
        <v>6710</v>
      </c>
      <c r="BC6710" s="4">
        <v>16</v>
      </c>
    </row>
    <row r="6711" spans="2:55">
      <c r="B6711">
        <v>6710</v>
      </c>
      <c r="C6711" s="5">
        <f t="shared" si="1255"/>
        <v>16</v>
      </c>
      <c r="D6711" s="5">
        <f t="shared" si="1256"/>
        <v>95</v>
      </c>
      <c r="E6711" s="5" t="str">
        <f t="shared" si="1257"/>
        <v>0.001032</v>
      </c>
      <c r="F6711" s="5" t="str">
        <f t="shared" si="1258"/>
        <v>393.7</v>
      </c>
      <c r="G6711" s="5" t="str">
        <f t="shared" si="1259"/>
        <v>410.3</v>
      </c>
      <c r="H6711" s="5" t="str">
        <f t="shared" si="1260"/>
        <v>1.239</v>
      </c>
      <c r="I6711" s="1" t="s">
        <v>8</v>
      </c>
      <c r="AN6711" s="89" t="str">
        <f t="shared" si="1261"/>
        <v>16.00</v>
      </c>
      <c r="AO6711" s="89" t="str">
        <f t="shared" si="1262"/>
        <v>95.00</v>
      </c>
      <c r="AP6711" s="89" t="str">
        <f t="shared" si="1263"/>
        <v>0.001032</v>
      </c>
      <c r="AQ6711" s="89" t="str">
        <f t="shared" si="1264"/>
        <v>393.7</v>
      </c>
      <c r="AR6711" s="89" t="str">
        <f t="shared" si="1265"/>
        <v>410.3</v>
      </c>
      <c r="AS6711" s="89" t="str">
        <f t="shared" si="1266"/>
        <v>1.239</v>
      </c>
      <c r="AT6711" s="89"/>
      <c r="AU6711" s="99">
        <v>16</v>
      </c>
      <c r="AV6711" s="99">
        <v>95</v>
      </c>
      <c r="AW6711" s="99">
        <v>1.0318899999999999E-3</v>
      </c>
      <c r="AX6711" s="99">
        <v>393.73975999999999</v>
      </c>
      <c r="AY6711" s="99">
        <v>410.25</v>
      </c>
      <c r="AZ6711" s="99">
        <v>1.2386999999999999</v>
      </c>
      <c r="BA6711" s="119" t="s">
        <v>8</v>
      </c>
      <c r="BB6711" s="4">
        <v>6711</v>
      </c>
      <c r="BC6711" s="4">
        <v>16</v>
      </c>
    </row>
    <row r="6712" spans="2:55">
      <c r="B6712">
        <v>6711</v>
      </c>
      <c r="C6712" s="5">
        <f t="shared" si="1255"/>
        <v>16</v>
      </c>
      <c r="D6712" s="5">
        <f t="shared" si="1256"/>
        <v>100</v>
      </c>
      <c r="E6712" s="5" t="str">
        <f t="shared" si="1257"/>
        <v>0.001036</v>
      </c>
      <c r="F6712" s="5" t="str">
        <f t="shared" si="1258"/>
        <v>414.6</v>
      </c>
      <c r="G6712" s="5" t="str">
        <f t="shared" si="1259"/>
        <v>431.1</v>
      </c>
      <c r="H6712" s="5" t="str">
        <f t="shared" si="1260"/>
        <v>1.295</v>
      </c>
      <c r="I6712" s="1" t="s">
        <v>8</v>
      </c>
      <c r="AN6712" s="89" t="str">
        <f t="shared" si="1261"/>
        <v>16.00</v>
      </c>
      <c r="AO6712" s="89" t="str">
        <f t="shared" si="1262"/>
        <v>100.0</v>
      </c>
      <c r="AP6712" s="89" t="str">
        <f t="shared" si="1263"/>
        <v>0.001036</v>
      </c>
      <c r="AQ6712" s="89" t="str">
        <f t="shared" si="1264"/>
        <v>414.6</v>
      </c>
      <c r="AR6712" s="89" t="str">
        <f t="shared" si="1265"/>
        <v>431.1</v>
      </c>
      <c r="AS6712" s="89" t="str">
        <f t="shared" si="1266"/>
        <v>1.295</v>
      </c>
      <c r="AT6712" s="89"/>
      <c r="AU6712" s="99">
        <v>16</v>
      </c>
      <c r="AV6712" s="99">
        <v>100</v>
      </c>
      <c r="AW6712" s="99">
        <v>1.0355700000000002E-3</v>
      </c>
      <c r="AX6712" s="99">
        <v>414.57087999999999</v>
      </c>
      <c r="AY6712" s="99">
        <v>431.14</v>
      </c>
      <c r="AZ6712" s="99">
        <v>1.2949999999999999</v>
      </c>
      <c r="BA6712" s="119" t="s">
        <v>8</v>
      </c>
      <c r="BB6712" s="4">
        <v>6712</v>
      </c>
      <c r="BC6712" s="4">
        <v>16</v>
      </c>
    </row>
    <row r="6713" spans="2:55">
      <c r="B6713">
        <v>6712</v>
      </c>
      <c r="C6713" s="5">
        <f t="shared" si="1255"/>
        <v>16</v>
      </c>
      <c r="D6713" s="5">
        <f t="shared" si="1256"/>
        <v>105</v>
      </c>
      <c r="E6713" s="5" t="str">
        <f t="shared" si="1257"/>
        <v>0.001039</v>
      </c>
      <c r="F6713" s="5" t="str">
        <f t="shared" si="1258"/>
        <v>435.4</v>
      </c>
      <c r="G6713" s="5" t="str">
        <f t="shared" si="1259"/>
        <v>452.1</v>
      </c>
      <c r="H6713" s="5" t="str">
        <f t="shared" si="1260"/>
        <v>1.351</v>
      </c>
      <c r="I6713" s="1" t="s">
        <v>8</v>
      </c>
      <c r="AN6713" s="89" t="str">
        <f t="shared" si="1261"/>
        <v>16.00</v>
      </c>
      <c r="AO6713" s="89" t="str">
        <f t="shared" si="1262"/>
        <v>105.0</v>
      </c>
      <c r="AP6713" s="89" t="str">
        <f t="shared" si="1263"/>
        <v>0.001039</v>
      </c>
      <c r="AQ6713" s="89" t="str">
        <f t="shared" si="1264"/>
        <v>435.4</v>
      </c>
      <c r="AR6713" s="89" t="str">
        <f t="shared" si="1265"/>
        <v>452.1</v>
      </c>
      <c r="AS6713" s="89" t="str">
        <f t="shared" si="1266"/>
        <v>1.351</v>
      </c>
      <c r="AT6713" s="89"/>
      <c r="AU6713" s="99">
        <v>16</v>
      </c>
      <c r="AV6713" s="99">
        <v>105</v>
      </c>
      <c r="AW6713" s="99">
        <v>1.0393900000000001E-3</v>
      </c>
      <c r="AX6713" s="99">
        <v>435.42975999999999</v>
      </c>
      <c r="AY6713" s="99">
        <v>452.06</v>
      </c>
      <c r="AZ6713" s="99">
        <v>1.3507</v>
      </c>
      <c r="BA6713" s="119" t="s">
        <v>8</v>
      </c>
      <c r="BB6713" s="4">
        <v>6713</v>
      </c>
      <c r="BC6713" s="4">
        <v>16</v>
      </c>
    </row>
    <row r="6714" spans="2:55">
      <c r="B6714">
        <v>6713</v>
      </c>
      <c r="C6714" s="5">
        <f t="shared" si="1255"/>
        <v>16</v>
      </c>
      <c r="D6714" s="5">
        <f t="shared" si="1256"/>
        <v>110</v>
      </c>
      <c r="E6714" s="5" t="str">
        <f t="shared" si="1257"/>
        <v>0.001043</v>
      </c>
      <c r="F6714" s="5" t="str">
        <f t="shared" si="1258"/>
        <v>456.3</v>
      </c>
      <c r="G6714" s="5" t="str">
        <f t="shared" si="1259"/>
        <v>473.0</v>
      </c>
      <c r="H6714" s="5" t="str">
        <f t="shared" si="1260"/>
        <v>1.406</v>
      </c>
      <c r="I6714" s="1" t="s">
        <v>8</v>
      </c>
      <c r="AN6714" s="89" t="str">
        <f t="shared" si="1261"/>
        <v>16.00</v>
      </c>
      <c r="AO6714" s="89" t="str">
        <f t="shared" si="1262"/>
        <v>110.0</v>
      </c>
      <c r="AP6714" s="89" t="str">
        <f t="shared" si="1263"/>
        <v>0.001043</v>
      </c>
      <c r="AQ6714" s="89" t="str">
        <f t="shared" si="1264"/>
        <v>456.3</v>
      </c>
      <c r="AR6714" s="89" t="str">
        <f t="shared" si="1265"/>
        <v>473.0</v>
      </c>
      <c r="AS6714" s="89" t="str">
        <f t="shared" si="1266"/>
        <v>1.406</v>
      </c>
      <c r="AT6714" s="89"/>
      <c r="AU6714" s="99">
        <v>16</v>
      </c>
      <c r="AV6714" s="99">
        <v>110</v>
      </c>
      <c r="AW6714" s="99">
        <v>1.0433600000000001E-3</v>
      </c>
      <c r="AX6714" s="99">
        <v>456.31623999999999</v>
      </c>
      <c r="AY6714" s="99">
        <v>473.01</v>
      </c>
      <c r="AZ6714" s="99">
        <v>1.4056999999999999</v>
      </c>
      <c r="BA6714" s="119" t="s">
        <v>8</v>
      </c>
      <c r="BB6714" s="4">
        <v>6714</v>
      </c>
      <c r="BC6714" s="4">
        <v>16</v>
      </c>
    </row>
    <row r="6715" spans="2:55">
      <c r="B6715">
        <v>6714</v>
      </c>
      <c r="C6715" s="5">
        <f t="shared" si="1255"/>
        <v>16</v>
      </c>
      <c r="D6715" s="5">
        <f t="shared" si="1256"/>
        <v>115</v>
      </c>
      <c r="E6715" s="5" t="str">
        <f t="shared" si="1257"/>
        <v>0.001047</v>
      </c>
      <c r="F6715" s="5" t="str">
        <f t="shared" si="1258"/>
        <v>477.2</v>
      </c>
      <c r="G6715" s="5" t="str">
        <f t="shared" si="1259"/>
        <v>494.0</v>
      </c>
      <c r="H6715" s="5" t="str">
        <f t="shared" si="1260"/>
        <v>1.460</v>
      </c>
      <c r="I6715" s="1" t="s">
        <v>8</v>
      </c>
      <c r="AN6715" s="89" t="str">
        <f t="shared" si="1261"/>
        <v>16.00</v>
      </c>
      <c r="AO6715" s="89" t="str">
        <f t="shared" si="1262"/>
        <v>115.0</v>
      </c>
      <c r="AP6715" s="89" t="str">
        <f t="shared" si="1263"/>
        <v>0.001047</v>
      </c>
      <c r="AQ6715" s="89" t="str">
        <f t="shared" si="1264"/>
        <v>477.2</v>
      </c>
      <c r="AR6715" s="89" t="str">
        <f t="shared" si="1265"/>
        <v>494.0</v>
      </c>
      <c r="AS6715" s="89" t="str">
        <f t="shared" si="1266"/>
        <v>1.460</v>
      </c>
      <c r="AT6715" s="89"/>
      <c r="AU6715" s="99">
        <v>16</v>
      </c>
      <c r="AV6715" s="99">
        <v>115</v>
      </c>
      <c r="AW6715" s="99">
        <v>1.04747E-3</v>
      </c>
      <c r="AX6715" s="99">
        <v>477.22048000000001</v>
      </c>
      <c r="AY6715" s="99">
        <v>493.98</v>
      </c>
      <c r="AZ6715" s="99">
        <v>1.4601</v>
      </c>
      <c r="BA6715" s="119" t="s">
        <v>8</v>
      </c>
      <c r="BB6715" s="4">
        <v>6715</v>
      </c>
      <c r="BC6715" s="4">
        <v>16</v>
      </c>
    </row>
    <row r="6716" spans="2:55">
      <c r="B6716">
        <v>6715</v>
      </c>
      <c r="C6716" s="5">
        <f t="shared" si="1255"/>
        <v>16</v>
      </c>
      <c r="D6716" s="5">
        <f t="shared" si="1256"/>
        <v>120</v>
      </c>
      <c r="E6716" s="5" t="str">
        <f t="shared" si="1257"/>
        <v>0.001052</v>
      </c>
      <c r="F6716" s="5" t="str">
        <f t="shared" si="1258"/>
        <v>498.2</v>
      </c>
      <c r="G6716" s="5" t="str">
        <f t="shared" si="1259"/>
        <v>515.0</v>
      </c>
      <c r="H6716" s="5" t="str">
        <f t="shared" si="1260"/>
        <v>1.514</v>
      </c>
      <c r="I6716" s="1" t="s">
        <v>8</v>
      </c>
      <c r="AN6716" s="89" t="str">
        <f t="shared" si="1261"/>
        <v>16.00</v>
      </c>
      <c r="AO6716" s="89" t="str">
        <f t="shared" si="1262"/>
        <v>120.0</v>
      </c>
      <c r="AP6716" s="89" t="str">
        <f t="shared" si="1263"/>
        <v>0.001052</v>
      </c>
      <c r="AQ6716" s="89" t="str">
        <f t="shared" si="1264"/>
        <v>498.2</v>
      </c>
      <c r="AR6716" s="89" t="str">
        <f t="shared" si="1265"/>
        <v>515.0</v>
      </c>
      <c r="AS6716" s="89" t="str">
        <f t="shared" si="1266"/>
        <v>1.514</v>
      </c>
      <c r="AT6716" s="89"/>
      <c r="AU6716" s="99">
        <v>16</v>
      </c>
      <c r="AV6716" s="99">
        <v>120</v>
      </c>
      <c r="AW6716" s="99">
        <v>1.0517199999999999E-3</v>
      </c>
      <c r="AX6716" s="99">
        <v>498.16248000000002</v>
      </c>
      <c r="AY6716" s="99">
        <v>514.99</v>
      </c>
      <c r="AZ6716" s="99">
        <v>1.5139</v>
      </c>
      <c r="BA6716" s="119" t="s">
        <v>8</v>
      </c>
      <c r="BB6716" s="4">
        <v>6716</v>
      </c>
      <c r="BC6716" s="4">
        <v>16</v>
      </c>
    </row>
    <row r="6717" spans="2:55">
      <c r="B6717">
        <v>6716</v>
      </c>
      <c r="C6717" s="5">
        <f t="shared" si="1255"/>
        <v>16</v>
      </c>
      <c r="D6717" s="5">
        <f t="shared" si="1256"/>
        <v>125</v>
      </c>
      <c r="E6717" s="5" t="str">
        <f t="shared" si="1257"/>
        <v>0.001056</v>
      </c>
      <c r="F6717" s="5" t="str">
        <f t="shared" si="1258"/>
        <v>519.1</v>
      </c>
      <c r="G6717" s="5" t="str">
        <f t="shared" si="1259"/>
        <v>536.0</v>
      </c>
      <c r="H6717" s="5" t="str">
        <f t="shared" si="1260"/>
        <v>1.567</v>
      </c>
      <c r="I6717" s="1" t="s">
        <v>8</v>
      </c>
      <c r="AN6717" s="89" t="str">
        <f t="shared" si="1261"/>
        <v>16.00</v>
      </c>
      <c r="AO6717" s="89" t="str">
        <f t="shared" si="1262"/>
        <v>125.0</v>
      </c>
      <c r="AP6717" s="89" t="str">
        <f t="shared" si="1263"/>
        <v>0.001056</v>
      </c>
      <c r="AQ6717" s="89" t="str">
        <f t="shared" si="1264"/>
        <v>519.1</v>
      </c>
      <c r="AR6717" s="89" t="str">
        <f t="shared" si="1265"/>
        <v>536.0</v>
      </c>
      <c r="AS6717" s="89" t="str">
        <f t="shared" si="1266"/>
        <v>1.567</v>
      </c>
      <c r="AT6717" s="89"/>
      <c r="AU6717" s="99">
        <v>16</v>
      </c>
      <c r="AV6717" s="99">
        <v>125</v>
      </c>
      <c r="AW6717" s="99">
        <v>1.05612E-3</v>
      </c>
      <c r="AX6717" s="99">
        <v>519.13207999999997</v>
      </c>
      <c r="AY6717" s="99">
        <v>536.03</v>
      </c>
      <c r="AZ6717" s="99">
        <v>1.5670999999999999</v>
      </c>
      <c r="BA6717" s="119" t="s">
        <v>8</v>
      </c>
      <c r="BB6717" s="4">
        <v>6717</v>
      </c>
      <c r="BC6717" s="4">
        <v>16</v>
      </c>
    </row>
    <row r="6718" spans="2:55">
      <c r="B6718">
        <v>6717</v>
      </c>
      <c r="C6718" s="5">
        <f t="shared" si="1255"/>
        <v>16</v>
      </c>
      <c r="D6718" s="5">
        <f t="shared" si="1256"/>
        <v>130</v>
      </c>
      <c r="E6718" s="5" t="str">
        <f t="shared" si="1257"/>
        <v>0.001061</v>
      </c>
      <c r="F6718" s="5" t="str">
        <f t="shared" si="1258"/>
        <v>540.1</v>
      </c>
      <c r="G6718" s="5" t="str">
        <f t="shared" si="1259"/>
        <v>557.1</v>
      </c>
      <c r="H6718" s="5" t="str">
        <f t="shared" si="1260"/>
        <v>1.620</v>
      </c>
      <c r="I6718" s="1" t="s">
        <v>8</v>
      </c>
      <c r="AN6718" s="89" t="str">
        <f t="shared" si="1261"/>
        <v>16.00</v>
      </c>
      <c r="AO6718" s="89" t="str">
        <f t="shared" si="1262"/>
        <v>130.0</v>
      </c>
      <c r="AP6718" s="89" t="str">
        <f t="shared" si="1263"/>
        <v>0.001061</v>
      </c>
      <c r="AQ6718" s="89" t="str">
        <f t="shared" si="1264"/>
        <v>540.1</v>
      </c>
      <c r="AR6718" s="89" t="str">
        <f t="shared" si="1265"/>
        <v>557.1</v>
      </c>
      <c r="AS6718" s="89" t="str">
        <f t="shared" si="1266"/>
        <v>1.620</v>
      </c>
      <c r="AT6718" s="89"/>
      <c r="AU6718" s="99">
        <v>16</v>
      </c>
      <c r="AV6718" s="99">
        <v>130</v>
      </c>
      <c r="AW6718" s="99">
        <v>1.0606700000000001E-3</v>
      </c>
      <c r="AX6718" s="99">
        <v>540.14927999999998</v>
      </c>
      <c r="AY6718" s="99">
        <v>557.12</v>
      </c>
      <c r="AZ6718" s="99">
        <v>1.6196999999999999</v>
      </c>
      <c r="BA6718" s="119" t="s">
        <v>8</v>
      </c>
      <c r="BB6718" s="4">
        <v>6718</v>
      </c>
      <c r="BC6718" s="4">
        <v>16</v>
      </c>
    </row>
    <row r="6719" spans="2:55">
      <c r="B6719">
        <v>6718</v>
      </c>
      <c r="C6719" s="5">
        <f t="shared" si="1255"/>
        <v>16</v>
      </c>
      <c r="D6719" s="5">
        <f t="shared" si="1256"/>
        <v>135</v>
      </c>
      <c r="E6719" s="5" t="str">
        <f t="shared" si="1257"/>
        <v>0.001065</v>
      </c>
      <c r="F6719" s="5" t="str">
        <f t="shared" si="1258"/>
        <v>561.2</v>
      </c>
      <c r="G6719" s="5" t="str">
        <f t="shared" si="1259"/>
        <v>578.2</v>
      </c>
      <c r="H6719" s="5" t="str">
        <f t="shared" si="1260"/>
        <v>1.672</v>
      </c>
      <c r="I6719" s="1" t="s">
        <v>8</v>
      </c>
      <c r="AN6719" s="89" t="str">
        <f t="shared" si="1261"/>
        <v>16.00</v>
      </c>
      <c r="AO6719" s="89" t="str">
        <f t="shared" si="1262"/>
        <v>135.0</v>
      </c>
      <c r="AP6719" s="89" t="str">
        <f t="shared" si="1263"/>
        <v>0.001065</v>
      </c>
      <c r="AQ6719" s="89" t="str">
        <f t="shared" si="1264"/>
        <v>561.2</v>
      </c>
      <c r="AR6719" s="89" t="str">
        <f t="shared" si="1265"/>
        <v>578.2</v>
      </c>
      <c r="AS6719" s="89" t="str">
        <f t="shared" si="1266"/>
        <v>1.672</v>
      </c>
      <c r="AT6719" s="89"/>
      <c r="AU6719" s="99">
        <v>16</v>
      </c>
      <c r="AV6719" s="99">
        <v>135</v>
      </c>
      <c r="AW6719" s="99">
        <v>1.0653699999999999E-3</v>
      </c>
      <c r="AX6719" s="99">
        <v>561.19407999999999</v>
      </c>
      <c r="AY6719" s="99">
        <v>578.24</v>
      </c>
      <c r="AZ6719" s="99">
        <v>1.6718</v>
      </c>
      <c r="BA6719" s="119" t="s">
        <v>8</v>
      </c>
      <c r="BB6719" s="4">
        <v>6719</v>
      </c>
      <c r="BC6719" s="4">
        <v>16</v>
      </c>
    </row>
    <row r="6720" spans="2:55">
      <c r="B6720">
        <v>6719</v>
      </c>
      <c r="C6720" s="5">
        <f t="shared" si="1255"/>
        <v>16</v>
      </c>
      <c r="D6720" s="5">
        <f t="shared" si="1256"/>
        <v>140</v>
      </c>
      <c r="E6720" s="5" t="str">
        <f t="shared" si="1257"/>
        <v>0.001070</v>
      </c>
      <c r="F6720" s="5" t="str">
        <f t="shared" si="1258"/>
        <v>582.3</v>
      </c>
      <c r="G6720" s="5" t="str">
        <f t="shared" si="1259"/>
        <v>599.4</v>
      </c>
      <c r="H6720" s="5" t="str">
        <f t="shared" si="1260"/>
        <v>1.723</v>
      </c>
      <c r="I6720" s="1" t="s">
        <v>8</v>
      </c>
      <c r="AN6720" s="89" t="str">
        <f t="shared" si="1261"/>
        <v>16.00</v>
      </c>
      <c r="AO6720" s="89" t="str">
        <f t="shared" si="1262"/>
        <v>140.0</v>
      </c>
      <c r="AP6720" s="89" t="str">
        <f t="shared" si="1263"/>
        <v>0.001070</v>
      </c>
      <c r="AQ6720" s="89" t="str">
        <f t="shared" si="1264"/>
        <v>582.3</v>
      </c>
      <c r="AR6720" s="89" t="str">
        <f t="shared" si="1265"/>
        <v>599.4</v>
      </c>
      <c r="AS6720" s="89" t="str">
        <f t="shared" si="1266"/>
        <v>1.723</v>
      </c>
      <c r="AT6720" s="89"/>
      <c r="AU6720" s="99">
        <v>16</v>
      </c>
      <c r="AV6720" s="99">
        <v>140</v>
      </c>
      <c r="AW6720" s="99">
        <v>1.07022E-3</v>
      </c>
      <c r="AX6720" s="99">
        <v>582.28647999999998</v>
      </c>
      <c r="AY6720" s="99">
        <v>599.41</v>
      </c>
      <c r="AZ6720" s="99">
        <v>1.7233000000000001</v>
      </c>
      <c r="BA6720" s="119" t="s">
        <v>8</v>
      </c>
      <c r="BB6720" s="4">
        <v>6720</v>
      </c>
      <c r="BC6720" s="4">
        <v>16</v>
      </c>
    </row>
    <row r="6721" spans="2:55">
      <c r="B6721">
        <v>6720</v>
      </c>
      <c r="C6721" s="5">
        <f t="shared" si="1255"/>
        <v>16</v>
      </c>
      <c r="D6721" s="5">
        <f t="shared" si="1256"/>
        <v>145</v>
      </c>
      <c r="E6721" s="5" t="str">
        <f t="shared" si="1257"/>
        <v>0.001075</v>
      </c>
      <c r="F6721" s="5" t="str">
        <f t="shared" si="1258"/>
        <v>603.4</v>
      </c>
      <c r="G6721" s="5" t="str">
        <f t="shared" si="1259"/>
        <v>620.6</v>
      </c>
      <c r="H6721" s="5" t="str">
        <f t="shared" si="1260"/>
        <v>1.774</v>
      </c>
      <c r="I6721" s="1" t="s">
        <v>8</v>
      </c>
      <c r="AN6721" s="89" t="str">
        <f t="shared" si="1261"/>
        <v>16.00</v>
      </c>
      <c r="AO6721" s="89" t="str">
        <f t="shared" si="1262"/>
        <v>145.0</v>
      </c>
      <c r="AP6721" s="89" t="str">
        <f t="shared" si="1263"/>
        <v>0.001075</v>
      </c>
      <c r="AQ6721" s="89" t="str">
        <f t="shared" si="1264"/>
        <v>603.4</v>
      </c>
      <c r="AR6721" s="89" t="str">
        <f t="shared" si="1265"/>
        <v>620.6</v>
      </c>
      <c r="AS6721" s="89" t="str">
        <f t="shared" si="1266"/>
        <v>1.774</v>
      </c>
      <c r="AT6721" s="89"/>
      <c r="AU6721" s="99">
        <v>16</v>
      </c>
      <c r="AV6721" s="99">
        <v>145</v>
      </c>
      <c r="AW6721" s="99">
        <v>1.0752399999999999E-3</v>
      </c>
      <c r="AX6721" s="99">
        <v>603.42615999999998</v>
      </c>
      <c r="AY6721" s="99">
        <v>620.63</v>
      </c>
      <c r="AZ6721" s="99">
        <v>1.7744</v>
      </c>
      <c r="BA6721" s="119" t="s">
        <v>8</v>
      </c>
      <c r="BB6721" s="4">
        <v>6721</v>
      </c>
      <c r="BC6721" s="4">
        <v>16</v>
      </c>
    </row>
    <row r="6722" spans="2:55">
      <c r="B6722">
        <v>6721</v>
      </c>
      <c r="C6722" s="5">
        <f t="shared" si="1255"/>
        <v>16</v>
      </c>
      <c r="D6722" s="5">
        <f t="shared" si="1256"/>
        <v>150</v>
      </c>
      <c r="E6722" s="5" t="str">
        <f t="shared" si="1257"/>
        <v>0.001080</v>
      </c>
      <c r="F6722" s="5" t="str">
        <f t="shared" si="1258"/>
        <v>624.6</v>
      </c>
      <c r="G6722" s="5" t="str">
        <f t="shared" si="1259"/>
        <v>641.9</v>
      </c>
      <c r="H6722" s="5" t="str">
        <f t="shared" si="1260"/>
        <v>1.825</v>
      </c>
      <c r="I6722" s="1" t="s">
        <v>8</v>
      </c>
      <c r="AN6722" s="89" t="str">
        <f t="shared" si="1261"/>
        <v>16.00</v>
      </c>
      <c r="AO6722" s="89" t="str">
        <f t="shared" si="1262"/>
        <v>150.0</v>
      </c>
      <c r="AP6722" s="89" t="str">
        <f t="shared" si="1263"/>
        <v>0.001080</v>
      </c>
      <c r="AQ6722" s="89" t="str">
        <f t="shared" si="1264"/>
        <v>624.6</v>
      </c>
      <c r="AR6722" s="89" t="str">
        <f t="shared" si="1265"/>
        <v>641.9</v>
      </c>
      <c r="AS6722" s="89" t="str">
        <f t="shared" si="1266"/>
        <v>1.825</v>
      </c>
      <c r="AT6722" s="89"/>
      <c r="AU6722" s="99">
        <v>16</v>
      </c>
      <c r="AV6722" s="99">
        <v>150</v>
      </c>
      <c r="AW6722" s="99">
        <v>1.0804199999999999E-3</v>
      </c>
      <c r="AX6722" s="99">
        <v>624.61328000000003</v>
      </c>
      <c r="AY6722" s="99">
        <v>641.9</v>
      </c>
      <c r="AZ6722" s="99">
        <v>1.825</v>
      </c>
      <c r="BA6722" s="119" t="s">
        <v>8</v>
      </c>
      <c r="BB6722" s="4">
        <v>6722</v>
      </c>
      <c r="BC6722" s="4">
        <v>16</v>
      </c>
    </row>
    <row r="6723" spans="2:55">
      <c r="B6723">
        <v>6722</v>
      </c>
      <c r="C6723" s="5">
        <f t="shared" si="1255"/>
        <v>16</v>
      </c>
      <c r="D6723" s="5">
        <f t="shared" si="1256"/>
        <v>155</v>
      </c>
      <c r="E6723" s="5" t="str">
        <f t="shared" si="1257"/>
        <v>0.001086</v>
      </c>
      <c r="F6723" s="5" t="str">
        <f t="shared" si="1258"/>
        <v>645.9</v>
      </c>
      <c r="G6723" s="5" t="str">
        <f t="shared" si="1259"/>
        <v>663.2</v>
      </c>
      <c r="H6723" s="5" t="str">
        <f t="shared" si="1260"/>
        <v>1.875</v>
      </c>
      <c r="I6723" s="1" t="s">
        <v>8</v>
      </c>
      <c r="AN6723" s="89" t="str">
        <f t="shared" si="1261"/>
        <v>16.00</v>
      </c>
      <c r="AO6723" s="89" t="str">
        <f t="shared" si="1262"/>
        <v>155.0</v>
      </c>
      <c r="AP6723" s="89" t="str">
        <f t="shared" si="1263"/>
        <v>0.001086</v>
      </c>
      <c r="AQ6723" s="89" t="str">
        <f t="shared" si="1264"/>
        <v>645.9</v>
      </c>
      <c r="AR6723" s="89" t="str">
        <f t="shared" si="1265"/>
        <v>663.2</v>
      </c>
      <c r="AS6723" s="89" t="str">
        <f t="shared" si="1266"/>
        <v>1.875</v>
      </c>
      <c r="AT6723" s="89"/>
      <c r="AU6723" s="99">
        <v>16</v>
      </c>
      <c r="AV6723" s="99">
        <v>155</v>
      </c>
      <c r="AW6723" s="99">
        <v>1.08577E-3</v>
      </c>
      <c r="AX6723" s="99">
        <v>645.85768000000007</v>
      </c>
      <c r="AY6723" s="99">
        <v>663.23</v>
      </c>
      <c r="AZ6723" s="99">
        <v>1.8751</v>
      </c>
      <c r="BA6723" s="119" t="s">
        <v>8</v>
      </c>
      <c r="BB6723" s="4">
        <v>6723</v>
      </c>
      <c r="BC6723" s="4">
        <v>16</v>
      </c>
    </row>
    <row r="6724" spans="2:55">
      <c r="B6724">
        <v>6723</v>
      </c>
      <c r="C6724" s="5">
        <f t="shared" si="1255"/>
        <v>16</v>
      </c>
      <c r="D6724" s="5">
        <f t="shared" si="1256"/>
        <v>160</v>
      </c>
      <c r="E6724" s="5" t="str">
        <f t="shared" si="1257"/>
        <v>0.001091</v>
      </c>
      <c r="F6724" s="5" t="str">
        <f t="shared" si="1258"/>
        <v>667.2</v>
      </c>
      <c r="G6724" s="5" t="str">
        <f t="shared" si="1259"/>
        <v>684.6</v>
      </c>
      <c r="H6724" s="5" t="str">
        <f t="shared" si="1260"/>
        <v>1.925</v>
      </c>
      <c r="I6724" s="1" t="s">
        <v>8</v>
      </c>
      <c r="AN6724" s="89" t="str">
        <f t="shared" si="1261"/>
        <v>16.00</v>
      </c>
      <c r="AO6724" s="89" t="str">
        <f t="shared" si="1262"/>
        <v>160.0</v>
      </c>
      <c r="AP6724" s="89" t="str">
        <f t="shared" si="1263"/>
        <v>0.001091</v>
      </c>
      <c r="AQ6724" s="89" t="str">
        <f t="shared" si="1264"/>
        <v>667.2</v>
      </c>
      <c r="AR6724" s="89" t="str">
        <f t="shared" si="1265"/>
        <v>684.6</v>
      </c>
      <c r="AS6724" s="89" t="str">
        <f t="shared" si="1266"/>
        <v>1.925</v>
      </c>
      <c r="AT6724" s="89"/>
      <c r="AU6724" s="99">
        <v>16</v>
      </c>
      <c r="AV6724" s="99">
        <v>160</v>
      </c>
      <c r="AW6724" s="99">
        <v>1.0912900000000002E-3</v>
      </c>
      <c r="AX6724" s="99">
        <v>667.15935999999999</v>
      </c>
      <c r="AY6724" s="99">
        <v>684.62</v>
      </c>
      <c r="AZ6724" s="99">
        <v>1.9247000000000001</v>
      </c>
      <c r="BA6724" s="119" t="s">
        <v>8</v>
      </c>
      <c r="BB6724" s="4">
        <v>6724</v>
      </c>
      <c r="BC6724" s="4">
        <v>16</v>
      </c>
    </row>
    <row r="6725" spans="2:55">
      <c r="B6725">
        <v>6724</v>
      </c>
      <c r="C6725" s="5">
        <f t="shared" si="1255"/>
        <v>16</v>
      </c>
      <c r="D6725" s="5">
        <f t="shared" si="1256"/>
        <v>165</v>
      </c>
      <c r="E6725" s="5" t="str">
        <f t="shared" si="1257"/>
        <v>0.001097</v>
      </c>
      <c r="F6725" s="5" t="str">
        <f t="shared" si="1258"/>
        <v>688.5</v>
      </c>
      <c r="G6725" s="5" t="str">
        <f t="shared" si="1259"/>
        <v>706.1</v>
      </c>
      <c r="H6725" s="5" t="str">
        <f t="shared" si="1260"/>
        <v>1.974</v>
      </c>
      <c r="I6725" s="1" t="s">
        <v>8</v>
      </c>
      <c r="AN6725" s="89" t="str">
        <f t="shared" si="1261"/>
        <v>16.00</v>
      </c>
      <c r="AO6725" s="89" t="str">
        <f t="shared" si="1262"/>
        <v>165.0</v>
      </c>
      <c r="AP6725" s="89" t="str">
        <f t="shared" si="1263"/>
        <v>0.001097</v>
      </c>
      <c r="AQ6725" s="89" t="str">
        <f t="shared" si="1264"/>
        <v>688.5</v>
      </c>
      <c r="AR6725" s="89" t="str">
        <f t="shared" si="1265"/>
        <v>706.1</v>
      </c>
      <c r="AS6725" s="89" t="str">
        <f t="shared" si="1266"/>
        <v>1.974</v>
      </c>
      <c r="AT6725" s="89"/>
      <c r="AU6725" s="99">
        <v>16</v>
      </c>
      <c r="AV6725" s="99">
        <v>165</v>
      </c>
      <c r="AW6725" s="99">
        <v>1.0969899999999999E-3</v>
      </c>
      <c r="AX6725" s="99">
        <v>688.51816000000008</v>
      </c>
      <c r="AY6725" s="99">
        <v>706.07</v>
      </c>
      <c r="AZ6725" s="99">
        <v>1.974</v>
      </c>
      <c r="BA6725" s="119" t="s">
        <v>8</v>
      </c>
      <c r="BB6725" s="4">
        <v>6725</v>
      </c>
      <c r="BC6725" s="4">
        <v>16</v>
      </c>
    </row>
    <row r="6726" spans="2:55">
      <c r="B6726">
        <v>6725</v>
      </c>
      <c r="C6726" s="5">
        <f t="shared" si="1255"/>
        <v>16</v>
      </c>
      <c r="D6726" s="5">
        <f t="shared" si="1256"/>
        <v>170</v>
      </c>
      <c r="E6726" s="5" t="str">
        <f t="shared" si="1257"/>
        <v>0.001103</v>
      </c>
      <c r="F6726" s="5" t="str">
        <f t="shared" si="1258"/>
        <v>709.9</v>
      </c>
      <c r="G6726" s="5" t="str">
        <f t="shared" si="1259"/>
        <v>727.6</v>
      </c>
      <c r="H6726" s="5" t="str">
        <f t="shared" si="1260"/>
        <v>2.023</v>
      </c>
      <c r="I6726" s="1" t="s">
        <v>8</v>
      </c>
      <c r="AN6726" s="89" t="str">
        <f t="shared" si="1261"/>
        <v>16.00</v>
      </c>
      <c r="AO6726" s="89" t="str">
        <f t="shared" si="1262"/>
        <v>170.0</v>
      </c>
      <c r="AP6726" s="89" t="str">
        <f t="shared" si="1263"/>
        <v>0.001103</v>
      </c>
      <c r="AQ6726" s="89" t="str">
        <f t="shared" si="1264"/>
        <v>709.9</v>
      </c>
      <c r="AR6726" s="89" t="str">
        <f t="shared" si="1265"/>
        <v>727.6</v>
      </c>
      <c r="AS6726" s="89" t="str">
        <f t="shared" si="1266"/>
        <v>2.023</v>
      </c>
      <c r="AT6726" s="89"/>
      <c r="AU6726" s="99">
        <v>16</v>
      </c>
      <c r="AV6726" s="99">
        <v>170</v>
      </c>
      <c r="AW6726" s="99">
        <v>1.1028800000000001E-3</v>
      </c>
      <c r="AX6726" s="99">
        <v>709.94392000000005</v>
      </c>
      <c r="AY6726" s="99">
        <v>727.59</v>
      </c>
      <c r="AZ6726" s="99">
        <v>2.0228000000000002</v>
      </c>
      <c r="BA6726" s="119" t="s">
        <v>8</v>
      </c>
      <c r="BB6726" s="4">
        <v>6726</v>
      </c>
      <c r="BC6726" s="4">
        <v>16</v>
      </c>
    </row>
    <row r="6727" spans="2:55">
      <c r="B6727">
        <v>6726</v>
      </c>
      <c r="C6727" s="5">
        <f t="shared" si="1255"/>
        <v>16</v>
      </c>
      <c r="D6727" s="5">
        <f t="shared" si="1256"/>
        <v>175</v>
      </c>
      <c r="E6727" s="5" t="str">
        <f t="shared" si="1257"/>
        <v>0.001109</v>
      </c>
      <c r="F6727" s="5" t="str">
        <f t="shared" si="1258"/>
        <v>731.4</v>
      </c>
      <c r="G6727" s="5" t="str">
        <f t="shared" si="1259"/>
        <v>749.2</v>
      </c>
      <c r="H6727" s="5" t="str">
        <f t="shared" si="1260"/>
        <v>2.071</v>
      </c>
      <c r="I6727" s="1" t="s">
        <v>8</v>
      </c>
      <c r="AN6727" s="89" t="str">
        <f t="shared" si="1261"/>
        <v>16.00</v>
      </c>
      <c r="AO6727" s="89" t="str">
        <f t="shared" si="1262"/>
        <v>175.0</v>
      </c>
      <c r="AP6727" s="89" t="str">
        <f t="shared" si="1263"/>
        <v>0.001109</v>
      </c>
      <c r="AQ6727" s="89" t="str">
        <f t="shared" si="1264"/>
        <v>731.4</v>
      </c>
      <c r="AR6727" s="89" t="str">
        <f t="shared" si="1265"/>
        <v>749.2</v>
      </c>
      <c r="AS6727" s="89" t="str">
        <f t="shared" si="1266"/>
        <v>2.071</v>
      </c>
      <c r="AT6727" s="89"/>
      <c r="AU6727" s="99">
        <v>16</v>
      </c>
      <c r="AV6727" s="99">
        <v>175</v>
      </c>
      <c r="AW6727" s="99">
        <v>1.10896E-3</v>
      </c>
      <c r="AX6727" s="99">
        <v>731.4366399999999</v>
      </c>
      <c r="AY6727" s="99">
        <v>749.18</v>
      </c>
      <c r="AZ6727" s="99">
        <v>2.0712999999999999</v>
      </c>
      <c r="BA6727" s="119" t="s">
        <v>8</v>
      </c>
      <c r="BB6727" s="4">
        <v>6727</v>
      </c>
      <c r="BC6727" s="4">
        <v>16</v>
      </c>
    </row>
    <row r="6728" spans="2:55">
      <c r="B6728">
        <v>6727</v>
      </c>
      <c r="C6728" s="5">
        <f t="shared" si="1255"/>
        <v>16</v>
      </c>
      <c r="D6728" s="5">
        <f t="shared" si="1256"/>
        <v>180</v>
      </c>
      <c r="E6728" s="5" t="str">
        <f t="shared" si="1257"/>
        <v>0.001115</v>
      </c>
      <c r="F6728" s="5" t="str">
        <f t="shared" si="1258"/>
        <v>753.0</v>
      </c>
      <c r="G6728" s="5" t="str">
        <f t="shared" si="1259"/>
        <v>770.9</v>
      </c>
      <c r="H6728" s="5" t="str">
        <f t="shared" si="1260"/>
        <v>2.119</v>
      </c>
      <c r="I6728" s="1" t="s">
        <v>8</v>
      </c>
      <c r="AN6728" s="89" t="str">
        <f t="shared" si="1261"/>
        <v>16.00</v>
      </c>
      <c r="AO6728" s="89" t="str">
        <f t="shared" si="1262"/>
        <v>180.0</v>
      </c>
      <c r="AP6728" s="89" t="str">
        <f t="shared" si="1263"/>
        <v>0.001115</v>
      </c>
      <c r="AQ6728" s="89" t="str">
        <f t="shared" si="1264"/>
        <v>753.0</v>
      </c>
      <c r="AR6728" s="89" t="str">
        <f t="shared" si="1265"/>
        <v>770.9</v>
      </c>
      <c r="AS6728" s="89" t="str">
        <f t="shared" si="1266"/>
        <v>2.119</v>
      </c>
      <c r="AT6728" s="89"/>
      <c r="AU6728" s="99">
        <v>16</v>
      </c>
      <c r="AV6728" s="99">
        <v>180</v>
      </c>
      <c r="AW6728" s="99">
        <v>1.1152500000000001E-3</v>
      </c>
      <c r="AX6728" s="99">
        <v>753.01599999999996</v>
      </c>
      <c r="AY6728" s="99">
        <v>770.86</v>
      </c>
      <c r="AZ6728" s="99">
        <v>2.1194000000000002</v>
      </c>
      <c r="BA6728" s="119" t="s">
        <v>8</v>
      </c>
      <c r="BB6728" s="4">
        <v>6728</v>
      </c>
      <c r="BC6728" s="4">
        <v>16</v>
      </c>
    </row>
    <row r="6729" spans="2:55">
      <c r="B6729">
        <v>6728</v>
      </c>
      <c r="C6729" s="5">
        <f t="shared" si="1255"/>
        <v>16</v>
      </c>
      <c r="D6729" s="5">
        <f t="shared" si="1256"/>
        <v>185</v>
      </c>
      <c r="E6729" s="5" t="str">
        <f t="shared" si="1257"/>
        <v>0.001122</v>
      </c>
      <c r="F6729" s="5" t="str">
        <f t="shared" si="1258"/>
        <v>774.7</v>
      </c>
      <c r="G6729" s="5" t="str">
        <f t="shared" si="1259"/>
        <v>792.6</v>
      </c>
      <c r="H6729" s="5" t="str">
        <f t="shared" si="1260"/>
        <v>2.167</v>
      </c>
      <c r="I6729" s="1" t="s">
        <v>8</v>
      </c>
      <c r="AN6729" s="89" t="str">
        <f t="shared" si="1261"/>
        <v>16.00</v>
      </c>
      <c r="AO6729" s="89" t="str">
        <f t="shared" si="1262"/>
        <v>185.0</v>
      </c>
      <c r="AP6729" s="89" t="str">
        <f t="shared" si="1263"/>
        <v>0.001122</v>
      </c>
      <c r="AQ6729" s="89" t="str">
        <f t="shared" si="1264"/>
        <v>774.7</v>
      </c>
      <c r="AR6729" s="89" t="str">
        <f t="shared" si="1265"/>
        <v>792.6</v>
      </c>
      <c r="AS6729" s="89" t="str">
        <f t="shared" si="1266"/>
        <v>2.167</v>
      </c>
      <c r="AT6729" s="89"/>
      <c r="AU6729" s="99">
        <v>16</v>
      </c>
      <c r="AV6729" s="99">
        <v>185</v>
      </c>
      <c r="AW6729" s="99">
        <v>1.12174E-3</v>
      </c>
      <c r="AX6729" s="99">
        <v>774.66215999999997</v>
      </c>
      <c r="AY6729" s="99">
        <v>792.61</v>
      </c>
      <c r="AZ6729" s="99">
        <v>2.1671</v>
      </c>
      <c r="BA6729" s="119" t="s">
        <v>8</v>
      </c>
      <c r="BB6729" s="4">
        <v>6729</v>
      </c>
      <c r="BC6729" s="4">
        <v>16</v>
      </c>
    </row>
    <row r="6730" spans="2:55">
      <c r="B6730">
        <v>6729</v>
      </c>
      <c r="C6730" s="5">
        <f t="shared" si="1255"/>
        <v>16</v>
      </c>
      <c r="D6730" s="5">
        <f t="shared" si="1256"/>
        <v>190</v>
      </c>
      <c r="E6730" s="5" t="str">
        <f t="shared" si="1257"/>
        <v>0.001128</v>
      </c>
      <c r="F6730" s="5" t="str">
        <f t="shared" si="1258"/>
        <v>796.4</v>
      </c>
      <c r="G6730" s="5" t="str">
        <f t="shared" si="1259"/>
        <v>814.5</v>
      </c>
      <c r="H6730" s="5" t="str">
        <f t="shared" si="1260"/>
        <v>2.215</v>
      </c>
      <c r="I6730" s="1" t="s">
        <v>8</v>
      </c>
      <c r="AN6730" s="89" t="str">
        <f t="shared" si="1261"/>
        <v>16.00</v>
      </c>
      <c r="AO6730" s="89" t="str">
        <f t="shared" si="1262"/>
        <v>190.0</v>
      </c>
      <c r="AP6730" s="89" t="str">
        <f t="shared" si="1263"/>
        <v>0.001128</v>
      </c>
      <c r="AQ6730" s="89" t="str">
        <f t="shared" si="1264"/>
        <v>796.4</v>
      </c>
      <c r="AR6730" s="89" t="str">
        <f t="shared" si="1265"/>
        <v>814.5</v>
      </c>
      <c r="AS6730" s="89" t="str">
        <f t="shared" si="1266"/>
        <v>2.215</v>
      </c>
      <c r="AT6730" s="89"/>
      <c r="AU6730" s="99">
        <v>16</v>
      </c>
      <c r="AV6730" s="99">
        <v>190</v>
      </c>
      <c r="AW6730" s="99">
        <v>1.12846E-3</v>
      </c>
      <c r="AX6730" s="99">
        <v>796.40464000000009</v>
      </c>
      <c r="AY6730" s="99">
        <v>814.46</v>
      </c>
      <c r="AZ6730" s="99">
        <v>2.2145000000000001</v>
      </c>
      <c r="BA6730" s="119" t="s">
        <v>8</v>
      </c>
      <c r="BB6730" s="4">
        <v>6730</v>
      </c>
      <c r="BC6730" s="4">
        <v>16</v>
      </c>
    </row>
    <row r="6731" spans="2:55">
      <c r="B6731">
        <v>6730</v>
      </c>
      <c r="C6731" s="5">
        <f t="shared" si="1255"/>
        <v>16</v>
      </c>
      <c r="D6731" s="5">
        <f t="shared" si="1256"/>
        <v>195</v>
      </c>
      <c r="E6731" s="5" t="str">
        <f t="shared" si="1257"/>
        <v>0.001135</v>
      </c>
      <c r="F6731" s="5" t="str">
        <f t="shared" si="1258"/>
        <v>818.2</v>
      </c>
      <c r="G6731" s="5" t="str">
        <f t="shared" si="1259"/>
        <v>836.4</v>
      </c>
      <c r="H6731" s="5" t="str">
        <f t="shared" si="1260"/>
        <v>2.262</v>
      </c>
      <c r="I6731" s="1" t="s">
        <v>8</v>
      </c>
      <c r="AN6731" s="89" t="str">
        <f t="shared" si="1261"/>
        <v>16.00</v>
      </c>
      <c r="AO6731" s="89" t="str">
        <f t="shared" si="1262"/>
        <v>195.0</v>
      </c>
      <c r="AP6731" s="89" t="str">
        <f t="shared" si="1263"/>
        <v>0.001135</v>
      </c>
      <c r="AQ6731" s="89" t="str">
        <f t="shared" si="1264"/>
        <v>818.2</v>
      </c>
      <c r="AR6731" s="89" t="str">
        <f t="shared" si="1265"/>
        <v>836.4</v>
      </c>
      <c r="AS6731" s="89" t="str">
        <f t="shared" si="1266"/>
        <v>2.262</v>
      </c>
      <c r="AT6731" s="89"/>
      <c r="AU6731" s="99">
        <v>16</v>
      </c>
      <c r="AV6731" s="99">
        <v>195</v>
      </c>
      <c r="AW6731" s="99">
        <v>1.1354E-3</v>
      </c>
      <c r="AX6731" s="99">
        <v>818.23360000000002</v>
      </c>
      <c r="AY6731" s="99">
        <v>836.4</v>
      </c>
      <c r="AZ6731" s="99">
        <v>2.2616999999999998</v>
      </c>
      <c r="BA6731" s="119" t="s">
        <v>8</v>
      </c>
      <c r="BB6731" s="4">
        <v>6731</v>
      </c>
      <c r="BC6731" s="4">
        <v>16</v>
      </c>
    </row>
    <row r="6732" spans="2:55">
      <c r="B6732">
        <v>6731</v>
      </c>
      <c r="C6732" s="5">
        <f t="shared" si="1255"/>
        <v>16</v>
      </c>
      <c r="D6732" s="5">
        <f t="shared" si="1256"/>
        <v>200</v>
      </c>
      <c r="E6732" s="5" t="str">
        <f t="shared" si="1257"/>
        <v>0.001143</v>
      </c>
      <c r="F6732" s="5" t="str">
        <f t="shared" si="1258"/>
        <v>840.2</v>
      </c>
      <c r="G6732" s="5" t="str">
        <f t="shared" si="1259"/>
        <v>858.4</v>
      </c>
      <c r="H6732" s="5" t="str">
        <f t="shared" si="1260"/>
        <v>2.309</v>
      </c>
      <c r="I6732" s="1" t="s">
        <v>8</v>
      </c>
      <c r="AN6732" s="89" t="str">
        <f t="shared" si="1261"/>
        <v>16.00</v>
      </c>
      <c r="AO6732" s="89" t="str">
        <f t="shared" si="1262"/>
        <v>200.0</v>
      </c>
      <c r="AP6732" s="89" t="str">
        <f t="shared" si="1263"/>
        <v>0.001143</v>
      </c>
      <c r="AQ6732" s="89" t="str">
        <f t="shared" si="1264"/>
        <v>840.2</v>
      </c>
      <c r="AR6732" s="89" t="str">
        <f t="shared" si="1265"/>
        <v>858.4</v>
      </c>
      <c r="AS6732" s="89" t="str">
        <f t="shared" si="1266"/>
        <v>2.309</v>
      </c>
      <c r="AT6732" s="89"/>
      <c r="AU6732" s="99">
        <v>16</v>
      </c>
      <c r="AV6732" s="99">
        <v>200</v>
      </c>
      <c r="AW6732" s="99">
        <v>1.14259E-3</v>
      </c>
      <c r="AX6732" s="99">
        <v>840.15856000000008</v>
      </c>
      <c r="AY6732" s="99">
        <v>858.44</v>
      </c>
      <c r="AZ6732" s="99">
        <v>2.3085</v>
      </c>
      <c r="BA6732" s="119" t="s">
        <v>8</v>
      </c>
      <c r="BB6732" s="4">
        <v>6732</v>
      </c>
      <c r="BC6732" s="4">
        <v>16</v>
      </c>
    </row>
    <row r="6733" spans="2:55">
      <c r="B6733">
        <v>6732</v>
      </c>
      <c r="C6733" s="5">
        <f t="shared" si="1255"/>
        <v>16</v>
      </c>
      <c r="D6733" s="5">
        <f t="shared" si="1256"/>
        <v>210</v>
      </c>
      <c r="E6733" s="5" t="str">
        <f t="shared" si="1257"/>
        <v>0.001158</v>
      </c>
      <c r="F6733" s="5" t="str">
        <f t="shared" si="1258"/>
        <v>884.3</v>
      </c>
      <c r="G6733" s="5" t="str">
        <f t="shared" si="1259"/>
        <v>902.9</v>
      </c>
      <c r="H6733" s="5" t="str">
        <f t="shared" si="1260"/>
        <v>2.401</v>
      </c>
      <c r="I6733" s="1" t="s">
        <v>8</v>
      </c>
      <c r="AN6733" s="89" t="str">
        <f t="shared" si="1261"/>
        <v>16.00</v>
      </c>
      <c r="AO6733" s="89" t="str">
        <f t="shared" si="1262"/>
        <v>210.0</v>
      </c>
      <c r="AP6733" s="89" t="str">
        <f t="shared" si="1263"/>
        <v>0.001158</v>
      </c>
      <c r="AQ6733" s="89" t="str">
        <f t="shared" si="1264"/>
        <v>884.3</v>
      </c>
      <c r="AR6733" s="89" t="str">
        <f t="shared" si="1265"/>
        <v>902.9</v>
      </c>
      <c r="AS6733" s="89" t="str">
        <f t="shared" si="1266"/>
        <v>2.401</v>
      </c>
      <c r="AT6733" s="89"/>
      <c r="AU6733" s="99">
        <v>16</v>
      </c>
      <c r="AV6733" s="99">
        <v>210</v>
      </c>
      <c r="AW6733" s="99">
        <v>1.1577500000000001E-3</v>
      </c>
      <c r="AX6733" s="99">
        <v>884.33600000000001</v>
      </c>
      <c r="AY6733" s="99">
        <v>902.86</v>
      </c>
      <c r="AZ6733" s="99">
        <v>2.4014000000000002</v>
      </c>
      <c r="BA6733" s="119" t="s">
        <v>8</v>
      </c>
      <c r="BB6733" s="4">
        <v>6733</v>
      </c>
      <c r="BC6733" s="4">
        <v>16</v>
      </c>
    </row>
    <row r="6734" spans="2:55">
      <c r="B6734">
        <v>6733</v>
      </c>
      <c r="C6734" s="5">
        <f t="shared" si="1255"/>
        <v>16</v>
      </c>
      <c r="D6734" s="5">
        <f t="shared" si="1256"/>
        <v>220</v>
      </c>
      <c r="E6734" s="5" t="str">
        <f t="shared" si="1257"/>
        <v>0.001174</v>
      </c>
      <c r="F6734" s="5" t="str">
        <f t="shared" si="1258"/>
        <v>929.0</v>
      </c>
      <c r="G6734" s="5" t="str">
        <f t="shared" si="1259"/>
        <v>947.8</v>
      </c>
      <c r="H6734" s="5" t="str">
        <f t="shared" si="1260"/>
        <v>2.493</v>
      </c>
      <c r="I6734" s="1" t="s">
        <v>8</v>
      </c>
      <c r="AN6734" s="89" t="str">
        <f t="shared" si="1261"/>
        <v>16.00</v>
      </c>
      <c r="AO6734" s="89" t="str">
        <f t="shared" si="1262"/>
        <v>220.0</v>
      </c>
      <c r="AP6734" s="89" t="str">
        <f t="shared" si="1263"/>
        <v>0.001174</v>
      </c>
      <c r="AQ6734" s="89" t="str">
        <f t="shared" si="1264"/>
        <v>929.0</v>
      </c>
      <c r="AR6734" s="89" t="str">
        <f t="shared" si="1265"/>
        <v>947.8</v>
      </c>
      <c r="AS6734" s="89" t="str">
        <f t="shared" si="1266"/>
        <v>2.493</v>
      </c>
      <c r="AT6734" s="89"/>
      <c r="AU6734" s="99">
        <v>16</v>
      </c>
      <c r="AV6734" s="99">
        <v>220</v>
      </c>
      <c r="AW6734" s="99">
        <v>1.1740500000000001E-3</v>
      </c>
      <c r="AX6734" s="99">
        <v>928.98519999999996</v>
      </c>
      <c r="AY6734" s="99">
        <v>947.77</v>
      </c>
      <c r="AZ6734" s="99">
        <v>2.4933999999999998</v>
      </c>
      <c r="BA6734" s="119" t="s">
        <v>8</v>
      </c>
      <c r="BB6734" s="4">
        <v>6734</v>
      </c>
      <c r="BC6734" s="4">
        <v>16</v>
      </c>
    </row>
    <row r="6735" spans="2:55">
      <c r="B6735">
        <v>6734</v>
      </c>
      <c r="C6735" s="5">
        <f t="shared" ref="C6735:C6798" si="1267">_xlfn.NUMBERVALUE(AN6735)</f>
        <v>16</v>
      </c>
      <c r="D6735" s="5">
        <f t="shared" ref="D6735:D6798" si="1268">_xlfn.NUMBERVALUE(AO6735)</f>
        <v>230</v>
      </c>
      <c r="E6735" s="5" t="str">
        <f t="shared" ref="E6735:E6798" si="1269">AP6735</f>
        <v>0.001192</v>
      </c>
      <c r="F6735" s="5" t="str">
        <f t="shared" ref="F6735:F6798" si="1270">IF($D6735=0,_xlfn.NUMBERVALUE(AQ6735),AQ6735)</f>
        <v>974.2</v>
      </c>
      <c r="G6735" s="5" t="str">
        <f t="shared" ref="G6735:G6798" si="1271">IF($D6735=0,_xlfn.NUMBERVALUE(AR6735),AR6735)</f>
        <v>993.2</v>
      </c>
      <c r="H6735" s="5" t="str">
        <f t="shared" ref="H6735:H6798" si="1272">IF($D6735=0,_xlfn.NUMBERVALUE(AS6735),AS6735)</f>
        <v>2.585</v>
      </c>
      <c r="I6735" s="1" t="s">
        <v>8</v>
      </c>
      <c r="AN6735" s="89" t="str">
        <f t="shared" ref="AN6735:AN6798" si="1273">IF(AU6735=0,"0.000",TEXT(IF(AU6735&lt;0,"-","")&amp;LEFT(TEXT(ABS(AU6735),"0."&amp;REPT("0",4-1)&amp;"E+00"),4+1)*10^FLOOR(LOG10(TEXT(ABS(AU6735),"0."&amp;REPT("0",4-1)&amp;"E+00")),1),(""&amp;(IF(OR(AND(FLOOR(LOG10(TEXT(ABS(AU6735),"0."&amp;REPT("0",4-1)&amp;"E+00")),1)+1=4,RIGHT(LEFT(TEXT(ABS(AU6735),"0."&amp;REPT("0",4-1)&amp;"E+00"),4+1)*10^FLOOR(LOG10(TEXT(ABS(AU6735),"0."&amp;REPT("0",4-1)&amp;"E+00")),1),1)="0"),LOG10(TEXT(ABS(AU6735),"0."&amp;REPT("0",4-1)&amp;"E+00"))&lt;=4-1),"0.","#")&amp;REPT("0",IF(4-1-(FLOOR(LOG10(TEXT(ABS(AU6735),"0."&amp;REPT("0",4-1)&amp;"E+00")),1))&gt;0,4-1-(FLOOR(LOG10(TEXT(ABS(AU6735),"0."&amp;REPT("0",4-1)&amp;"E+00")),1)),0))))))</f>
        <v>16.00</v>
      </c>
      <c r="AO6735" s="89" t="str">
        <f t="shared" ref="AO6735:AO6798" si="1274">IF(AV6735=0,"0.000",TEXT(IF(AV6735&lt;0,"-","")&amp;LEFT(TEXT(ABS(AV6735),"0."&amp;REPT("0",4-1)&amp;"E+00"),4+1)*10^FLOOR(LOG10(TEXT(ABS(AV6735),"0."&amp;REPT("0",4-1)&amp;"E+00")),1),(""&amp;(IF(OR(AND(FLOOR(LOG10(TEXT(ABS(AV6735),"0."&amp;REPT("0",4-1)&amp;"E+00")),1)+1=4,RIGHT(LEFT(TEXT(ABS(AV6735),"0."&amp;REPT("0",4-1)&amp;"E+00"),4+1)*10^FLOOR(LOG10(TEXT(ABS(AV6735),"0."&amp;REPT("0",4-1)&amp;"E+00")),1),1)="0"),LOG10(TEXT(ABS(AV6735),"0."&amp;REPT("0",4-1)&amp;"E+00"))&lt;=4-1),"0.","#")&amp;REPT("0",IF(4-1-(FLOOR(LOG10(TEXT(ABS(AV6735),"0."&amp;REPT("0",4-1)&amp;"E+00")),1))&gt;0,4-1-(FLOOR(LOG10(TEXT(ABS(AV6735),"0."&amp;REPT("0",4-1)&amp;"E+00")),1)),0))))))</f>
        <v>230.0</v>
      </c>
      <c r="AP6735" s="89" t="str">
        <f t="shared" ref="AP6735:AP6798" si="1275">IF(AW6735=0,"0.000",TEXT(IF(AW6735&lt;0,"-","")&amp;LEFT(TEXT(ABS(AW6735),"0."&amp;REPT("0",4-1)&amp;"E+00"),4+1)*10^FLOOR(LOG10(TEXT(ABS(AW6735),"0."&amp;REPT("0",4-1)&amp;"E+00")),1),(""&amp;(IF(OR(AND(FLOOR(LOG10(TEXT(ABS(AW6735),"0."&amp;REPT("0",4-1)&amp;"E+00")),1)+1=4,RIGHT(LEFT(TEXT(ABS(AW6735),"0."&amp;REPT("0",4-1)&amp;"E+00"),4+1)*10^FLOOR(LOG10(TEXT(ABS(AW6735),"0."&amp;REPT("0",4-1)&amp;"E+00")),1),1)="0"),LOG10(TEXT(ABS(AW6735),"0."&amp;REPT("0",4-1)&amp;"E+00"))&lt;=4-1),"0.","#")&amp;REPT("0",IF(4-1-(FLOOR(LOG10(TEXT(ABS(AW6735),"0."&amp;REPT("0",4-1)&amp;"E+00")),1))&gt;0,4-1-(FLOOR(LOG10(TEXT(ABS(AW6735),"0."&amp;REPT("0",4-1)&amp;"E+00")),1)),0))))))</f>
        <v>0.001192</v>
      </c>
      <c r="AQ6735" s="89" t="str">
        <f t="shared" ref="AQ6735:AQ6798" si="1276">IF(AX6735=0,"0.000",TEXT(IF(AX6735&lt;0,"-","")&amp;LEFT(TEXT(ABS(AX6735),"0."&amp;REPT("0",4-1)&amp;"E+00"),4+1)*10^FLOOR(LOG10(TEXT(ABS(AX6735),"0."&amp;REPT("0",4-1)&amp;"E+00")),1),(""&amp;(IF(OR(AND(FLOOR(LOG10(TEXT(ABS(AX6735),"0."&amp;REPT("0",4-1)&amp;"E+00")),1)+1=4,RIGHT(LEFT(TEXT(ABS(AX6735),"0."&amp;REPT("0",4-1)&amp;"E+00"),4+1)*10^FLOOR(LOG10(TEXT(ABS(AX6735),"0."&amp;REPT("0",4-1)&amp;"E+00")),1),1)="0"),LOG10(TEXT(ABS(AX6735),"0."&amp;REPT("0",4-1)&amp;"E+00"))&lt;=4-1),"0.","#")&amp;REPT("0",IF(4-1-(FLOOR(LOG10(TEXT(ABS(AX6735),"0."&amp;REPT("0",4-1)&amp;"E+00")),1))&gt;0,4-1-(FLOOR(LOG10(TEXT(ABS(AX6735),"0."&amp;REPT("0",4-1)&amp;"E+00")),1)),0))))))</f>
        <v>974.2</v>
      </c>
      <c r="AR6735" s="89" t="str">
        <f t="shared" ref="AR6735:AR6798" si="1277">IF(AY6735=0,"0.000",TEXT(IF(AY6735&lt;0,"-","")&amp;LEFT(TEXT(ABS(AY6735),"0."&amp;REPT("0",4-1)&amp;"E+00"),4+1)*10^FLOOR(LOG10(TEXT(ABS(AY6735),"0."&amp;REPT("0",4-1)&amp;"E+00")),1),(""&amp;(IF(OR(AND(FLOOR(LOG10(TEXT(ABS(AY6735),"0."&amp;REPT("0",4-1)&amp;"E+00")),1)+1=4,RIGHT(LEFT(TEXT(ABS(AY6735),"0."&amp;REPT("0",4-1)&amp;"E+00"),4+1)*10^FLOOR(LOG10(TEXT(ABS(AY6735),"0."&amp;REPT("0",4-1)&amp;"E+00")),1),1)="0"),LOG10(TEXT(ABS(AY6735),"0."&amp;REPT("0",4-1)&amp;"E+00"))&lt;=4-1),"0.","#")&amp;REPT("0",IF(4-1-(FLOOR(LOG10(TEXT(ABS(AY6735),"0."&amp;REPT("0",4-1)&amp;"E+00")),1))&gt;0,4-1-(FLOOR(LOG10(TEXT(ABS(AY6735),"0."&amp;REPT("0",4-1)&amp;"E+00")),1)),0))))))</f>
        <v>993.2</v>
      </c>
      <c r="AS6735" s="89" t="str">
        <f t="shared" ref="AS6735:AS6798" si="1278">IF(AZ6735=0,"0.000",TEXT(IF(AZ6735&lt;0,"-","")&amp;LEFT(TEXT(ABS(AZ6735),"0."&amp;REPT("0",4-1)&amp;"E+00"),4+1)*10^FLOOR(LOG10(TEXT(ABS(AZ6735),"0."&amp;REPT("0",4-1)&amp;"E+00")),1),(""&amp;(IF(OR(AND(FLOOR(LOG10(TEXT(ABS(AZ6735),"0."&amp;REPT("0",4-1)&amp;"E+00")),1)+1=4,RIGHT(LEFT(TEXT(ABS(AZ6735),"0."&amp;REPT("0",4-1)&amp;"E+00"),4+1)*10^FLOOR(LOG10(TEXT(ABS(AZ6735),"0."&amp;REPT("0",4-1)&amp;"E+00")),1),1)="0"),LOG10(TEXT(ABS(AZ6735),"0."&amp;REPT("0",4-1)&amp;"E+00"))&lt;=4-1),"0.","#")&amp;REPT("0",IF(4-1-(FLOOR(LOG10(TEXT(ABS(AZ6735),"0."&amp;REPT("0",4-1)&amp;"E+00")),1))&gt;0,4-1-(FLOOR(LOG10(TEXT(ABS(AZ6735),"0."&amp;REPT("0",4-1)&amp;"E+00")),1)),0))))))</f>
        <v>2.585</v>
      </c>
      <c r="AT6735" s="89"/>
      <c r="AU6735" s="99">
        <v>16</v>
      </c>
      <c r="AV6735" s="99">
        <v>230</v>
      </c>
      <c r="AW6735" s="99">
        <v>1.1916400000000001E-3</v>
      </c>
      <c r="AX6735" s="99">
        <v>974.17376000000002</v>
      </c>
      <c r="AY6735" s="99">
        <v>993.24</v>
      </c>
      <c r="AZ6735" s="99">
        <v>2.5847000000000002</v>
      </c>
      <c r="BA6735" s="119" t="s">
        <v>8</v>
      </c>
      <c r="BB6735" s="4">
        <v>6735</v>
      </c>
      <c r="BC6735" s="4">
        <v>16</v>
      </c>
    </row>
    <row r="6736" spans="2:55">
      <c r="B6736">
        <v>6735</v>
      </c>
      <c r="C6736" s="5">
        <f t="shared" si="1267"/>
        <v>16</v>
      </c>
      <c r="D6736" s="5">
        <f t="shared" si="1268"/>
        <v>240</v>
      </c>
      <c r="E6736" s="5" t="str">
        <f t="shared" si="1269"/>
        <v>0.001211</v>
      </c>
      <c r="F6736" s="5" t="str">
        <f t="shared" si="1270"/>
        <v>1020.</v>
      </c>
      <c r="G6736" s="5" t="str">
        <f t="shared" si="1271"/>
        <v>1039</v>
      </c>
      <c r="H6736" s="5" t="str">
        <f t="shared" si="1272"/>
        <v>2.675</v>
      </c>
      <c r="I6736" s="1" t="s">
        <v>8</v>
      </c>
      <c r="AN6736" s="89" t="str">
        <f t="shared" si="1273"/>
        <v>16.00</v>
      </c>
      <c r="AO6736" s="89" t="str">
        <f t="shared" si="1274"/>
        <v>240.0</v>
      </c>
      <c r="AP6736" s="89" t="str">
        <f t="shared" si="1275"/>
        <v>0.001211</v>
      </c>
      <c r="AQ6736" s="89" t="str">
        <f t="shared" si="1276"/>
        <v>1020.</v>
      </c>
      <c r="AR6736" s="89" t="str">
        <f t="shared" si="1277"/>
        <v>1039</v>
      </c>
      <c r="AS6736" s="89" t="str">
        <f t="shared" si="1278"/>
        <v>2.675</v>
      </c>
      <c r="AT6736" s="89"/>
      <c r="AU6736" s="99">
        <v>16</v>
      </c>
      <c r="AV6736" s="99">
        <v>240</v>
      </c>
      <c r="AW6736" s="99">
        <v>1.2106899999999999E-3</v>
      </c>
      <c r="AX6736" s="99">
        <v>1020.0289600000001</v>
      </c>
      <c r="AY6736" s="99">
        <v>1039.4000000000001</v>
      </c>
      <c r="AZ6736" s="99">
        <v>2.6753999999999998</v>
      </c>
      <c r="BA6736" s="119" t="s">
        <v>8</v>
      </c>
      <c r="BB6736" s="4">
        <v>6736</v>
      </c>
      <c r="BC6736" s="4">
        <v>16</v>
      </c>
    </row>
    <row r="6737" spans="2:55">
      <c r="B6737">
        <v>6736</v>
      </c>
      <c r="C6737" s="5">
        <f t="shared" si="1267"/>
        <v>16</v>
      </c>
      <c r="D6737" s="5">
        <f t="shared" si="1268"/>
        <v>250</v>
      </c>
      <c r="E6737" s="5" t="str">
        <f t="shared" si="1269"/>
        <v>0.001231</v>
      </c>
      <c r="F6737" s="5" t="str">
        <f t="shared" si="1270"/>
        <v>1066</v>
      </c>
      <c r="G6737" s="5" t="str">
        <f t="shared" si="1271"/>
        <v>1086</v>
      </c>
      <c r="H6737" s="5" t="str">
        <f t="shared" si="1272"/>
        <v>2.766</v>
      </c>
      <c r="I6737" s="1" t="s">
        <v>8</v>
      </c>
      <c r="AN6737" s="89" t="str">
        <f t="shared" si="1273"/>
        <v>16.00</v>
      </c>
      <c r="AO6737" s="89" t="str">
        <f t="shared" si="1274"/>
        <v>250.0</v>
      </c>
      <c r="AP6737" s="89" t="str">
        <f t="shared" si="1275"/>
        <v>0.001231</v>
      </c>
      <c r="AQ6737" s="89" t="str">
        <f t="shared" si="1276"/>
        <v>1066</v>
      </c>
      <c r="AR6737" s="89" t="str">
        <f t="shared" si="1277"/>
        <v>1086</v>
      </c>
      <c r="AS6737" s="89" t="str">
        <f t="shared" si="1278"/>
        <v>2.766</v>
      </c>
      <c r="AT6737" s="89"/>
      <c r="AU6737" s="99">
        <v>16</v>
      </c>
      <c r="AV6737" s="99">
        <v>250</v>
      </c>
      <c r="AW6737" s="99">
        <v>1.2314400000000001E-3</v>
      </c>
      <c r="AX6737" s="99">
        <v>1066.4969599999999</v>
      </c>
      <c r="AY6737" s="99">
        <v>1086.2</v>
      </c>
      <c r="AZ6737" s="99">
        <v>2.7658</v>
      </c>
      <c r="BA6737" s="119" t="s">
        <v>8</v>
      </c>
      <c r="BB6737" s="4">
        <v>6737</v>
      </c>
      <c r="BC6737" s="4">
        <v>16</v>
      </c>
    </row>
    <row r="6738" spans="2:55">
      <c r="B6738">
        <v>6737</v>
      </c>
      <c r="C6738" s="5">
        <f t="shared" si="1267"/>
        <v>16</v>
      </c>
      <c r="D6738" s="5">
        <f t="shared" si="1268"/>
        <v>260</v>
      </c>
      <c r="E6738" s="5" t="str">
        <f t="shared" si="1269"/>
        <v>0.001254</v>
      </c>
      <c r="F6738" s="5" t="str">
        <f t="shared" si="1270"/>
        <v>1114</v>
      </c>
      <c r="G6738" s="5" t="str">
        <f t="shared" si="1271"/>
        <v>1134</v>
      </c>
      <c r="H6738" s="5" t="str">
        <f t="shared" si="1272"/>
        <v>2.856</v>
      </c>
      <c r="I6738" s="1" t="s">
        <v>8</v>
      </c>
      <c r="AN6738" s="89" t="str">
        <f t="shared" si="1273"/>
        <v>16.00</v>
      </c>
      <c r="AO6738" s="89" t="str">
        <f t="shared" si="1274"/>
        <v>260.0</v>
      </c>
      <c r="AP6738" s="89" t="str">
        <f t="shared" si="1275"/>
        <v>0.001254</v>
      </c>
      <c r="AQ6738" s="89" t="str">
        <f t="shared" si="1276"/>
        <v>1114</v>
      </c>
      <c r="AR6738" s="89" t="str">
        <f t="shared" si="1277"/>
        <v>1134</v>
      </c>
      <c r="AS6738" s="89" t="str">
        <f t="shared" si="1278"/>
        <v>2.856</v>
      </c>
      <c r="AT6738" s="89"/>
      <c r="AU6738" s="99">
        <v>16</v>
      </c>
      <c r="AV6738" s="99">
        <v>260</v>
      </c>
      <c r="AW6738" s="99">
        <v>1.25417E-3</v>
      </c>
      <c r="AX6738" s="99">
        <v>1113.8332800000001</v>
      </c>
      <c r="AY6738" s="99">
        <v>1133.9000000000001</v>
      </c>
      <c r="AZ6738" s="99">
        <v>2.8561999999999999</v>
      </c>
      <c r="BA6738" s="119" t="s">
        <v>8</v>
      </c>
      <c r="BB6738" s="4">
        <v>6738</v>
      </c>
      <c r="BC6738" s="4">
        <v>16</v>
      </c>
    </row>
    <row r="6739" spans="2:55">
      <c r="B6739">
        <v>6738</v>
      </c>
      <c r="C6739" s="5">
        <f t="shared" si="1267"/>
        <v>16</v>
      </c>
      <c r="D6739" s="5">
        <f t="shared" si="1268"/>
        <v>270</v>
      </c>
      <c r="E6739" s="5" t="str">
        <f t="shared" si="1269"/>
        <v>0.001279</v>
      </c>
      <c r="F6739" s="5" t="str">
        <f t="shared" si="1270"/>
        <v>1162</v>
      </c>
      <c r="G6739" s="5" t="str">
        <f t="shared" si="1271"/>
        <v>1183</v>
      </c>
      <c r="H6739" s="5" t="str">
        <f t="shared" si="1272"/>
        <v>2.947</v>
      </c>
      <c r="I6739" s="1" t="s">
        <v>8</v>
      </c>
      <c r="AN6739" s="89" t="str">
        <f t="shared" si="1273"/>
        <v>16.00</v>
      </c>
      <c r="AO6739" s="89" t="str">
        <f t="shared" si="1274"/>
        <v>270.0</v>
      </c>
      <c r="AP6739" s="89" t="str">
        <f t="shared" si="1275"/>
        <v>0.001279</v>
      </c>
      <c r="AQ6739" s="89" t="str">
        <f t="shared" si="1276"/>
        <v>1162</v>
      </c>
      <c r="AR6739" s="89" t="str">
        <f t="shared" si="1277"/>
        <v>1183</v>
      </c>
      <c r="AS6739" s="89" t="str">
        <f t="shared" si="1278"/>
        <v>2.947</v>
      </c>
      <c r="AT6739" s="89"/>
      <c r="AU6739" s="99">
        <v>16</v>
      </c>
      <c r="AV6739" s="99">
        <v>270</v>
      </c>
      <c r="AW6739" s="99">
        <v>1.27925E-3</v>
      </c>
      <c r="AX6739" s="99">
        <v>1162.232</v>
      </c>
      <c r="AY6739" s="99">
        <v>1182.7</v>
      </c>
      <c r="AZ6739" s="99">
        <v>2.9468000000000001</v>
      </c>
      <c r="BA6739" s="119" t="s">
        <v>8</v>
      </c>
      <c r="BB6739" s="4">
        <v>6739</v>
      </c>
      <c r="BC6739" s="4">
        <v>16</v>
      </c>
    </row>
    <row r="6740" spans="2:55">
      <c r="B6740">
        <v>6739</v>
      </c>
      <c r="C6740" s="5">
        <f t="shared" si="1267"/>
        <v>16</v>
      </c>
      <c r="D6740" s="5">
        <f t="shared" si="1268"/>
        <v>280</v>
      </c>
      <c r="E6740" s="5" t="str">
        <f t="shared" si="1269"/>
        <v>0.001307</v>
      </c>
      <c r="F6740" s="5" t="str">
        <f t="shared" si="1270"/>
        <v>1212</v>
      </c>
      <c r="G6740" s="5" t="str">
        <f t="shared" si="1271"/>
        <v>1233</v>
      </c>
      <c r="H6740" s="5" t="str">
        <f t="shared" si="1272"/>
        <v>3.038</v>
      </c>
      <c r="I6740" s="1" t="s">
        <v>8</v>
      </c>
      <c r="AN6740" s="89" t="str">
        <f t="shared" si="1273"/>
        <v>16.00</v>
      </c>
      <c r="AO6740" s="89" t="str">
        <f t="shared" si="1274"/>
        <v>280.0</v>
      </c>
      <c r="AP6740" s="89" t="str">
        <f t="shared" si="1275"/>
        <v>0.001307</v>
      </c>
      <c r="AQ6740" s="89" t="str">
        <f t="shared" si="1276"/>
        <v>1212</v>
      </c>
      <c r="AR6740" s="89" t="str">
        <f t="shared" si="1277"/>
        <v>1233</v>
      </c>
      <c r="AS6740" s="89" t="str">
        <f t="shared" si="1278"/>
        <v>3.038</v>
      </c>
      <c r="AT6740" s="89"/>
      <c r="AU6740" s="99">
        <v>16</v>
      </c>
      <c r="AV6740" s="99">
        <v>280</v>
      </c>
      <c r="AW6740" s="99">
        <v>1.30718E-3</v>
      </c>
      <c r="AX6740" s="99">
        <v>1211.78512</v>
      </c>
      <c r="AY6740" s="99">
        <v>1232.7</v>
      </c>
      <c r="AZ6740" s="99">
        <v>3.0379999999999998</v>
      </c>
      <c r="BA6740" s="119" t="s">
        <v>8</v>
      </c>
      <c r="BB6740" s="4">
        <v>6740</v>
      </c>
      <c r="BC6740" s="4">
        <v>16</v>
      </c>
    </row>
    <row r="6741" spans="2:55">
      <c r="B6741">
        <v>6740</v>
      </c>
      <c r="C6741" s="5">
        <f t="shared" si="1267"/>
        <v>16</v>
      </c>
      <c r="D6741" s="5">
        <f t="shared" si="1268"/>
        <v>290</v>
      </c>
      <c r="E6741" s="5" t="str">
        <f t="shared" si="1269"/>
        <v>0.001339</v>
      </c>
      <c r="F6741" s="5" t="str">
        <f t="shared" si="1270"/>
        <v>1263</v>
      </c>
      <c r="G6741" s="5" t="str">
        <f t="shared" si="1271"/>
        <v>1284</v>
      </c>
      <c r="H6741" s="5" t="str">
        <f t="shared" si="1272"/>
        <v>3.130</v>
      </c>
      <c r="I6741" s="1" t="s">
        <v>8</v>
      </c>
      <c r="AN6741" s="89" t="str">
        <f t="shared" si="1273"/>
        <v>16.00</v>
      </c>
      <c r="AO6741" s="89" t="str">
        <f t="shared" si="1274"/>
        <v>290.0</v>
      </c>
      <c r="AP6741" s="89" t="str">
        <f t="shared" si="1275"/>
        <v>0.001339</v>
      </c>
      <c r="AQ6741" s="89" t="str">
        <f t="shared" si="1276"/>
        <v>1263</v>
      </c>
      <c r="AR6741" s="89" t="str">
        <f t="shared" si="1277"/>
        <v>1284</v>
      </c>
      <c r="AS6741" s="89" t="str">
        <f t="shared" si="1278"/>
        <v>3.130</v>
      </c>
      <c r="AT6741" s="89"/>
      <c r="AU6741" s="99">
        <v>16</v>
      </c>
      <c r="AV6741" s="99">
        <v>290</v>
      </c>
      <c r="AW6741" s="99">
        <v>1.3386499999999998E-3</v>
      </c>
      <c r="AX6741" s="99">
        <v>1262.6815999999999</v>
      </c>
      <c r="AY6741" s="99">
        <v>1284.0999999999999</v>
      </c>
      <c r="AZ6741" s="99">
        <v>3.1301999999999999</v>
      </c>
      <c r="BA6741" s="119" t="s">
        <v>8</v>
      </c>
      <c r="BB6741" s="4">
        <v>6741</v>
      </c>
      <c r="BC6741" s="4">
        <v>16</v>
      </c>
    </row>
    <row r="6742" spans="2:55">
      <c r="B6742">
        <v>6741</v>
      </c>
      <c r="C6742" s="5">
        <f t="shared" si="1267"/>
        <v>16</v>
      </c>
      <c r="D6742" s="5">
        <f t="shared" si="1268"/>
        <v>300</v>
      </c>
      <c r="E6742" s="5" t="str">
        <f t="shared" si="1269"/>
        <v>0.001375</v>
      </c>
      <c r="F6742" s="5" t="str">
        <f t="shared" si="1270"/>
        <v>1315</v>
      </c>
      <c r="G6742" s="5" t="str">
        <f t="shared" si="1271"/>
        <v>1337</v>
      </c>
      <c r="H6742" s="5" t="str">
        <f t="shared" si="1272"/>
        <v>3.224</v>
      </c>
      <c r="I6742" s="1" t="s">
        <v>8</v>
      </c>
      <c r="AN6742" s="89" t="str">
        <f t="shared" si="1273"/>
        <v>16.00</v>
      </c>
      <c r="AO6742" s="89" t="str">
        <f t="shared" si="1274"/>
        <v>300.0</v>
      </c>
      <c r="AP6742" s="89" t="str">
        <f t="shared" si="1275"/>
        <v>0.001375</v>
      </c>
      <c r="AQ6742" s="89" t="str">
        <f t="shared" si="1276"/>
        <v>1315</v>
      </c>
      <c r="AR6742" s="89" t="str">
        <f t="shared" si="1277"/>
        <v>1337</v>
      </c>
      <c r="AS6742" s="89" t="str">
        <f t="shared" si="1278"/>
        <v>3.224</v>
      </c>
      <c r="AT6742" s="89"/>
      <c r="AU6742" s="99">
        <v>16</v>
      </c>
      <c r="AV6742" s="99">
        <v>300</v>
      </c>
      <c r="AW6742" s="99">
        <v>1.3746400000000001E-3</v>
      </c>
      <c r="AX6742" s="99">
        <v>1315.4057600000001</v>
      </c>
      <c r="AY6742" s="99">
        <v>1337.4</v>
      </c>
      <c r="AZ6742" s="99">
        <v>3.2240000000000002</v>
      </c>
      <c r="BA6742" s="119" t="s">
        <v>8</v>
      </c>
      <c r="BB6742" s="4">
        <v>6742</v>
      </c>
      <c r="BC6742" s="4">
        <v>16</v>
      </c>
    </row>
    <row r="6743" spans="2:55">
      <c r="B6743">
        <v>6742</v>
      </c>
      <c r="C6743" s="5">
        <f t="shared" si="1267"/>
        <v>16</v>
      </c>
      <c r="D6743" s="5">
        <f t="shared" si="1268"/>
        <v>310</v>
      </c>
      <c r="E6743" s="5" t="str">
        <f t="shared" si="1269"/>
        <v>0.001417</v>
      </c>
      <c r="F6743" s="5" t="str">
        <f t="shared" si="1270"/>
        <v>1371</v>
      </c>
      <c r="G6743" s="5" t="str">
        <f t="shared" si="1271"/>
        <v>1393</v>
      </c>
      <c r="H6743" s="5" t="str">
        <f t="shared" si="1272"/>
        <v>3.320</v>
      </c>
      <c r="I6743" s="1" t="s">
        <v>8</v>
      </c>
      <c r="AN6743" s="89" t="str">
        <f t="shared" si="1273"/>
        <v>16.00</v>
      </c>
      <c r="AO6743" s="89" t="str">
        <f t="shared" si="1274"/>
        <v>310.0</v>
      </c>
      <c r="AP6743" s="89" t="str">
        <f t="shared" si="1275"/>
        <v>0.001417</v>
      </c>
      <c r="AQ6743" s="89" t="str">
        <f t="shared" si="1276"/>
        <v>1371</v>
      </c>
      <c r="AR6743" s="89" t="str">
        <f t="shared" si="1277"/>
        <v>1393</v>
      </c>
      <c r="AS6743" s="89" t="str">
        <f t="shared" si="1278"/>
        <v>3.320</v>
      </c>
      <c r="AT6743" s="89"/>
      <c r="AU6743" s="99">
        <v>16</v>
      </c>
      <c r="AV6743" s="99">
        <v>310</v>
      </c>
      <c r="AW6743" s="99">
        <v>1.41665E-3</v>
      </c>
      <c r="AX6743" s="99">
        <v>1370.5336</v>
      </c>
      <c r="AY6743" s="99">
        <v>1393.2</v>
      </c>
      <c r="AZ6743" s="99">
        <v>3.3203999999999998</v>
      </c>
      <c r="BA6743" s="119" t="s">
        <v>8</v>
      </c>
      <c r="BB6743" s="4">
        <v>6743</v>
      </c>
      <c r="BC6743" s="4">
        <v>16</v>
      </c>
    </row>
    <row r="6744" spans="2:55">
      <c r="B6744">
        <v>6743</v>
      </c>
      <c r="C6744" s="5">
        <f t="shared" si="1267"/>
        <v>16</v>
      </c>
      <c r="D6744" s="5">
        <f t="shared" si="1268"/>
        <v>320</v>
      </c>
      <c r="E6744" s="5" t="str">
        <f t="shared" si="1269"/>
        <v>0.001467</v>
      </c>
      <c r="F6744" s="5" t="str">
        <f t="shared" si="1270"/>
        <v>1429</v>
      </c>
      <c r="G6744" s="5" t="str">
        <f t="shared" si="1271"/>
        <v>1452</v>
      </c>
      <c r="H6744" s="5" t="str">
        <f t="shared" si="1272"/>
        <v>3.421</v>
      </c>
      <c r="I6744" s="1" t="s">
        <v>8</v>
      </c>
      <c r="AN6744" s="89" t="str">
        <f t="shared" si="1273"/>
        <v>16.00</v>
      </c>
      <c r="AO6744" s="89" t="str">
        <f t="shared" si="1274"/>
        <v>320.0</v>
      </c>
      <c r="AP6744" s="89" t="str">
        <f t="shared" si="1275"/>
        <v>0.001467</v>
      </c>
      <c r="AQ6744" s="89" t="str">
        <f t="shared" si="1276"/>
        <v>1429</v>
      </c>
      <c r="AR6744" s="89" t="str">
        <f t="shared" si="1277"/>
        <v>1452</v>
      </c>
      <c r="AS6744" s="89" t="str">
        <f t="shared" si="1278"/>
        <v>3.421</v>
      </c>
      <c r="AT6744" s="89"/>
      <c r="AU6744" s="99">
        <v>16</v>
      </c>
      <c r="AV6744" s="99">
        <v>320</v>
      </c>
      <c r="AW6744" s="99">
        <v>1.46711E-3</v>
      </c>
      <c r="AX6744" s="99">
        <v>1428.6262399999998</v>
      </c>
      <c r="AY6744" s="99">
        <v>1452.1</v>
      </c>
      <c r="AZ6744" s="99">
        <v>3.4205999999999999</v>
      </c>
      <c r="BA6744" s="119" t="s">
        <v>8</v>
      </c>
      <c r="BB6744" s="4">
        <v>6744</v>
      </c>
      <c r="BC6744" s="4">
        <v>16</v>
      </c>
    </row>
    <row r="6745" spans="2:55">
      <c r="B6745">
        <v>6744</v>
      </c>
      <c r="C6745" s="5">
        <f t="shared" si="1267"/>
        <v>16</v>
      </c>
      <c r="D6745" s="5">
        <f t="shared" si="1268"/>
        <v>330</v>
      </c>
      <c r="E6745" s="5" t="str">
        <f t="shared" si="1269"/>
        <v>0.001530</v>
      </c>
      <c r="F6745" s="5" t="str">
        <f t="shared" si="1270"/>
        <v>1491</v>
      </c>
      <c r="G6745" s="5" t="str">
        <f t="shared" si="1271"/>
        <v>1516</v>
      </c>
      <c r="H6745" s="5" t="str">
        <f t="shared" si="1272"/>
        <v>3.527</v>
      </c>
      <c r="I6745" s="1" t="s">
        <v>8</v>
      </c>
      <c r="AN6745" s="89" t="str">
        <f t="shared" si="1273"/>
        <v>16.00</v>
      </c>
      <c r="AO6745" s="89" t="str">
        <f t="shared" si="1274"/>
        <v>330.0</v>
      </c>
      <c r="AP6745" s="89" t="str">
        <f t="shared" si="1275"/>
        <v>0.001530</v>
      </c>
      <c r="AQ6745" s="89" t="str">
        <f t="shared" si="1276"/>
        <v>1491</v>
      </c>
      <c r="AR6745" s="89" t="str">
        <f t="shared" si="1277"/>
        <v>1516</v>
      </c>
      <c r="AS6745" s="89" t="str">
        <f t="shared" si="1278"/>
        <v>3.527</v>
      </c>
      <c r="AT6745" s="89"/>
      <c r="AU6745" s="99">
        <v>16</v>
      </c>
      <c r="AV6745" s="99">
        <v>330</v>
      </c>
      <c r="AW6745" s="99">
        <v>1.5304400000000001E-3</v>
      </c>
      <c r="AX6745" s="99">
        <v>1491.31296</v>
      </c>
      <c r="AY6745" s="99">
        <v>1515.8</v>
      </c>
      <c r="AZ6745" s="99">
        <v>3.5270999999999999</v>
      </c>
      <c r="BA6745" s="119" t="s">
        <v>8</v>
      </c>
      <c r="BB6745" s="4">
        <v>6745</v>
      </c>
      <c r="BC6745" s="4">
        <v>16</v>
      </c>
    </row>
    <row r="6746" spans="2:55">
      <c r="B6746">
        <v>6745</v>
      </c>
      <c r="C6746" s="5">
        <f t="shared" si="1267"/>
        <v>16</v>
      </c>
      <c r="D6746" s="5">
        <f t="shared" si="1268"/>
        <v>340</v>
      </c>
      <c r="E6746" s="5" t="str">
        <f t="shared" si="1269"/>
        <v>0.001616</v>
      </c>
      <c r="F6746" s="5" t="str">
        <f t="shared" si="1270"/>
        <v>1562</v>
      </c>
      <c r="G6746" s="5" t="str">
        <f t="shared" si="1271"/>
        <v>1587</v>
      </c>
      <c r="H6746" s="5" t="str">
        <f t="shared" si="1272"/>
        <v>3.645</v>
      </c>
      <c r="I6746" s="1" t="s">
        <v>8</v>
      </c>
      <c r="AN6746" s="89" t="str">
        <f t="shared" si="1273"/>
        <v>16.00</v>
      </c>
      <c r="AO6746" s="89" t="str">
        <f t="shared" si="1274"/>
        <v>340.0</v>
      </c>
      <c r="AP6746" s="89" t="str">
        <f t="shared" si="1275"/>
        <v>0.001616</v>
      </c>
      <c r="AQ6746" s="89" t="str">
        <f t="shared" si="1276"/>
        <v>1562</v>
      </c>
      <c r="AR6746" s="89" t="str">
        <f t="shared" si="1277"/>
        <v>1587</v>
      </c>
      <c r="AS6746" s="89" t="str">
        <f t="shared" si="1278"/>
        <v>3.645</v>
      </c>
      <c r="AT6746" s="89"/>
      <c r="AU6746" s="99">
        <v>16</v>
      </c>
      <c r="AV6746" s="99">
        <v>340</v>
      </c>
      <c r="AW6746" s="99">
        <v>1.6163E-3</v>
      </c>
      <c r="AX6746" s="99">
        <v>1561.5392000000002</v>
      </c>
      <c r="AY6746" s="99">
        <v>1587.4</v>
      </c>
      <c r="AZ6746" s="99">
        <v>3.6446999999999998</v>
      </c>
      <c r="BA6746" s="119" t="s">
        <v>8</v>
      </c>
      <c r="BB6746" s="4">
        <v>6746</v>
      </c>
      <c r="BC6746" s="4">
        <v>16</v>
      </c>
    </row>
    <row r="6747" spans="2:55">
      <c r="B6747">
        <v>6746</v>
      </c>
      <c r="C6747" s="5">
        <f t="shared" si="1267"/>
        <v>16</v>
      </c>
      <c r="D6747" s="5">
        <f t="shared" si="1268"/>
        <v>347.4</v>
      </c>
      <c r="E6747" s="5" t="str">
        <f t="shared" si="1269"/>
        <v>0.001709</v>
      </c>
      <c r="F6747" s="5" t="str">
        <f t="shared" si="1270"/>
        <v>1622</v>
      </c>
      <c r="G6747" s="5" t="str">
        <f t="shared" si="1271"/>
        <v>1650.</v>
      </c>
      <c r="H6747" s="5" t="str">
        <f t="shared" si="1272"/>
        <v>3.746</v>
      </c>
      <c r="I6747" s="1" t="s">
        <v>10</v>
      </c>
      <c r="AN6747" s="89" t="str">
        <f t="shared" si="1273"/>
        <v>16.00</v>
      </c>
      <c r="AO6747" s="89" t="str">
        <f t="shared" si="1274"/>
        <v>347.4</v>
      </c>
      <c r="AP6747" s="89" t="str">
        <f t="shared" si="1275"/>
        <v>0.001709</v>
      </c>
      <c r="AQ6747" s="89" t="str">
        <f t="shared" si="1276"/>
        <v>1622</v>
      </c>
      <c r="AR6747" s="89" t="str">
        <f t="shared" si="1277"/>
        <v>1650.</v>
      </c>
      <c r="AS6747" s="89" t="str">
        <f t="shared" si="1278"/>
        <v>3.746</v>
      </c>
      <c r="AT6747" s="89"/>
      <c r="AU6747" s="99">
        <v>16</v>
      </c>
      <c r="AV6747" s="99">
        <v>347.35500000000002</v>
      </c>
      <c r="AW6747" s="99">
        <v>1.70944E-3</v>
      </c>
      <c r="AX6747" s="99">
        <v>1622.34896</v>
      </c>
      <c r="AY6747" s="99">
        <v>1649.7</v>
      </c>
      <c r="AZ6747" s="99">
        <v>3.7456999999999998</v>
      </c>
      <c r="BA6747" s="119" t="s">
        <v>10</v>
      </c>
      <c r="BB6747" s="4">
        <v>6747</v>
      </c>
      <c r="BC6747" s="4">
        <v>16</v>
      </c>
    </row>
    <row r="6748" spans="2:55">
      <c r="B6748">
        <v>6747</v>
      </c>
      <c r="C6748" s="5">
        <f t="shared" si="1267"/>
        <v>16</v>
      </c>
      <c r="D6748" s="5">
        <f t="shared" si="1268"/>
        <v>347.4</v>
      </c>
      <c r="E6748" s="5" t="str">
        <f t="shared" si="1269"/>
        <v>0.009309</v>
      </c>
      <c r="F6748" s="5" t="str">
        <f t="shared" si="1270"/>
        <v>2432</v>
      </c>
      <c r="G6748" s="5" t="str">
        <f t="shared" si="1271"/>
        <v>2581</v>
      </c>
      <c r="H6748" s="5" t="str">
        <f t="shared" si="1272"/>
        <v>5.246</v>
      </c>
      <c r="I6748" s="1" t="s">
        <v>11</v>
      </c>
      <c r="AN6748" s="89" t="str">
        <f t="shared" si="1273"/>
        <v>16.00</v>
      </c>
      <c r="AO6748" s="89" t="str">
        <f t="shared" si="1274"/>
        <v>347.4</v>
      </c>
      <c r="AP6748" s="89" t="str">
        <f t="shared" si="1275"/>
        <v>0.009309</v>
      </c>
      <c r="AQ6748" s="89" t="str">
        <f t="shared" si="1276"/>
        <v>2432</v>
      </c>
      <c r="AR6748" s="89" t="str">
        <f t="shared" si="1277"/>
        <v>2581</v>
      </c>
      <c r="AS6748" s="89" t="str">
        <f t="shared" si="1278"/>
        <v>5.246</v>
      </c>
      <c r="AT6748" s="89"/>
      <c r="AU6748" s="99">
        <v>16</v>
      </c>
      <c r="AV6748" s="99">
        <v>347.35500000000002</v>
      </c>
      <c r="AW6748" s="99">
        <v>9.308799999999999E-3</v>
      </c>
      <c r="AX6748" s="99">
        <v>2431.8592000000003</v>
      </c>
      <c r="AY6748" s="99">
        <v>2580.8000000000002</v>
      </c>
      <c r="AZ6748" s="99">
        <v>5.2462999999999997</v>
      </c>
      <c r="BA6748" s="119" t="s">
        <v>11</v>
      </c>
      <c r="BB6748" s="4">
        <v>6748</v>
      </c>
      <c r="BC6748" s="4">
        <v>16</v>
      </c>
    </row>
    <row r="6749" spans="2:55">
      <c r="B6749">
        <v>6748</v>
      </c>
      <c r="C6749" s="5">
        <f t="shared" si="1267"/>
        <v>16</v>
      </c>
      <c r="D6749" s="5">
        <f t="shared" si="1268"/>
        <v>350</v>
      </c>
      <c r="E6749" s="5" t="str">
        <f t="shared" si="1269"/>
        <v>0.009766</v>
      </c>
      <c r="F6749" s="5" t="str">
        <f t="shared" si="1270"/>
        <v>2461</v>
      </c>
      <c r="G6749" s="5" t="str">
        <f t="shared" si="1271"/>
        <v>2617</v>
      </c>
      <c r="H6749" s="5" t="str">
        <f t="shared" si="1272"/>
        <v>5.305</v>
      </c>
      <c r="I6749" s="1" t="s">
        <v>9</v>
      </c>
      <c r="AN6749" s="89" t="str">
        <f t="shared" si="1273"/>
        <v>16.00</v>
      </c>
      <c r="AO6749" s="89" t="str">
        <f t="shared" si="1274"/>
        <v>350.0</v>
      </c>
      <c r="AP6749" s="89" t="str">
        <f t="shared" si="1275"/>
        <v>0.009766</v>
      </c>
      <c r="AQ6749" s="89" t="str">
        <f t="shared" si="1276"/>
        <v>2461</v>
      </c>
      <c r="AR6749" s="89" t="str">
        <f t="shared" si="1277"/>
        <v>2617</v>
      </c>
      <c r="AS6749" s="89" t="str">
        <f t="shared" si="1278"/>
        <v>5.305</v>
      </c>
      <c r="AT6749" s="89"/>
      <c r="AU6749" s="99">
        <v>16</v>
      </c>
      <c r="AV6749" s="99">
        <v>350</v>
      </c>
      <c r="AW6749" s="99">
        <v>9.7657999999999998E-3</v>
      </c>
      <c r="AX6749" s="99">
        <v>2460.7471999999998</v>
      </c>
      <c r="AY6749" s="99">
        <v>2617</v>
      </c>
      <c r="AZ6749" s="99">
        <v>5.3045</v>
      </c>
      <c r="BA6749" s="119" t="s">
        <v>9</v>
      </c>
      <c r="BB6749" s="4">
        <v>6749</v>
      </c>
      <c r="BC6749" s="4">
        <v>16</v>
      </c>
    </row>
    <row r="6750" spans="2:55">
      <c r="B6750">
        <v>6749</v>
      </c>
      <c r="C6750" s="5">
        <f t="shared" si="1267"/>
        <v>16</v>
      </c>
      <c r="D6750" s="5">
        <f t="shared" si="1268"/>
        <v>360</v>
      </c>
      <c r="E6750" s="5" t="str">
        <f t="shared" si="1269"/>
        <v>0.01106</v>
      </c>
      <c r="F6750" s="5" t="str">
        <f t="shared" si="1270"/>
        <v>2539</v>
      </c>
      <c r="G6750" s="5" t="str">
        <f t="shared" si="1271"/>
        <v>2716</v>
      </c>
      <c r="H6750" s="5" t="str">
        <f t="shared" si="1272"/>
        <v>5.462</v>
      </c>
      <c r="I6750" s="1" t="s">
        <v>9</v>
      </c>
      <c r="AN6750" s="89" t="str">
        <f t="shared" si="1273"/>
        <v>16.00</v>
      </c>
      <c r="AO6750" s="89" t="str">
        <f t="shared" si="1274"/>
        <v>360.0</v>
      </c>
      <c r="AP6750" s="89" t="str">
        <f t="shared" si="1275"/>
        <v>0.01106</v>
      </c>
      <c r="AQ6750" s="89" t="str">
        <f t="shared" si="1276"/>
        <v>2539</v>
      </c>
      <c r="AR6750" s="89" t="str">
        <f t="shared" si="1277"/>
        <v>2716</v>
      </c>
      <c r="AS6750" s="89" t="str">
        <f t="shared" si="1278"/>
        <v>5.462</v>
      </c>
      <c r="AT6750" s="89"/>
      <c r="AU6750" s="99">
        <v>16</v>
      </c>
      <c r="AV6750" s="99">
        <v>360</v>
      </c>
      <c r="AW6750" s="99">
        <v>1.1061E-2</v>
      </c>
      <c r="AX6750" s="99">
        <v>2538.8240000000001</v>
      </c>
      <c r="AY6750" s="99">
        <v>2715.8</v>
      </c>
      <c r="AZ6750" s="99">
        <v>5.4619</v>
      </c>
      <c r="BA6750" s="119" t="s">
        <v>9</v>
      </c>
      <c r="BB6750" s="4">
        <v>6750</v>
      </c>
      <c r="BC6750" s="4">
        <v>16</v>
      </c>
    </row>
    <row r="6751" spans="2:55">
      <c r="B6751">
        <v>6750</v>
      </c>
      <c r="C6751" s="5">
        <f t="shared" si="1267"/>
        <v>16</v>
      </c>
      <c r="D6751" s="5">
        <f t="shared" si="1268"/>
        <v>370</v>
      </c>
      <c r="E6751" s="5" t="str">
        <f t="shared" si="1269"/>
        <v>0.01205</v>
      </c>
      <c r="F6751" s="5" t="str">
        <f t="shared" si="1270"/>
        <v>2596</v>
      </c>
      <c r="G6751" s="5" t="str">
        <f t="shared" si="1271"/>
        <v>2788</v>
      </c>
      <c r="H6751" s="5" t="str">
        <f t="shared" si="1272"/>
        <v>5.576</v>
      </c>
      <c r="I6751" s="1" t="s">
        <v>9</v>
      </c>
      <c r="AN6751" s="89" t="str">
        <f t="shared" si="1273"/>
        <v>16.00</v>
      </c>
      <c r="AO6751" s="89" t="str">
        <f t="shared" si="1274"/>
        <v>370.0</v>
      </c>
      <c r="AP6751" s="89" t="str">
        <f t="shared" si="1275"/>
        <v>0.01205</v>
      </c>
      <c r="AQ6751" s="89" t="str">
        <f t="shared" si="1276"/>
        <v>2596</v>
      </c>
      <c r="AR6751" s="89" t="str">
        <f t="shared" si="1277"/>
        <v>2788</v>
      </c>
      <c r="AS6751" s="89" t="str">
        <f t="shared" si="1278"/>
        <v>5.576</v>
      </c>
      <c r="AT6751" s="89"/>
      <c r="AU6751" s="99">
        <v>16</v>
      </c>
      <c r="AV6751" s="99">
        <v>370</v>
      </c>
      <c r="AW6751" s="99">
        <v>1.2045999999999999E-2</v>
      </c>
      <c r="AX6751" s="99">
        <v>2595.6640000000002</v>
      </c>
      <c r="AY6751" s="99">
        <v>2788.4</v>
      </c>
      <c r="AZ6751" s="99">
        <v>5.5755999999999997</v>
      </c>
      <c r="BA6751" s="119" t="s">
        <v>9</v>
      </c>
      <c r="BB6751" s="4">
        <v>6751</v>
      </c>
      <c r="BC6751" s="4">
        <v>16</v>
      </c>
    </row>
    <row r="6752" spans="2:55">
      <c r="B6752">
        <v>6751</v>
      </c>
      <c r="C6752" s="5">
        <f t="shared" si="1267"/>
        <v>16</v>
      </c>
      <c r="D6752" s="5">
        <f t="shared" si="1268"/>
        <v>380</v>
      </c>
      <c r="E6752" s="5" t="str">
        <f t="shared" si="1269"/>
        <v>0.01288</v>
      </c>
      <c r="F6752" s="5" t="str">
        <f t="shared" si="1270"/>
        <v>2642</v>
      </c>
      <c r="G6752" s="5" t="str">
        <f t="shared" si="1271"/>
        <v>2848</v>
      </c>
      <c r="H6752" s="5" t="str">
        <f t="shared" si="1272"/>
        <v>5.668</v>
      </c>
      <c r="I6752" s="1" t="s">
        <v>9</v>
      </c>
      <c r="AN6752" s="89" t="str">
        <f t="shared" si="1273"/>
        <v>16.00</v>
      </c>
      <c r="AO6752" s="89" t="str">
        <f t="shared" si="1274"/>
        <v>380.0</v>
      </c>
      <c r="AP6752" s="89" t="str">
        <f t="shared" si="1275"/>
        <v>0.01288</v>
      </c>
      <c r="AQ6752" s="89" t="str">
        <f t="shared" si="1276"/>
        <v>2642</v>
      </c>
      <c r="AR6752" s="89" t="str">
        <f t="shared" si="1277"/>
        <v>2848</v>
      </c>
      <c r="AS6752" s="89" t="str">
        <f t="shared" si="1278"/>
        <v>5.668</v>
      </c>
      <c r="AT6752" s="89"/>
      <c r="AU6752" s="99">
        <v>16</v>
      </c>
      <c r="AV6752" s="99">
        <v>380</v>
      </c>
      <c r="AW6752" s="99">
        <v>1.2878000000000001E-2</v>
      </c>
      <c r="AX6752" s="99">
        <v>2642.2520000000004</v>
      </c>
      <c r="AY6752" s="99">
        <v>2848.3</v>
      </c>
      <c r="AZ6752" s="99">
        <v>5.6680999999999999</v>
      </c>
      <c r="BA6752" s="119" t="s">
        <v>9</v>
      </c>
      <c r="BB6752" s="4">
        <v>6752</v>
      </c>
      <c r="BC6752" s="4">
        <v>16</v>
      </c>
    </row>
    <row r="6753" spans="2:55">
      <c r="B6753">
        <v>6752</v>
      </c>
      <c r="C6753" s="5">
        <f t="shared" si="1267"/>
        <v>16</v>
      </c>
      <c r="D6753" s="5">
        <f t="shared" si="1268"/>
        <v>390</v>
      </c>
      <c r="E6753" s="5" t="str">
        <f t="shared" si="1269"/>
        <v>0.01361</v>
      </c>
      <c r="F6753" s="5" t="str">
        <f t="shared" si="1270"/>
        <v>2683</v>
      </c>
      <c r="G6753" s="5" t="str">
        <f t="shared" si="1271"/>
        <v>2901</v>
      </c>
      <c r="H6753" s="5" t="str">
        <f t="shared" si="1272"/>
        <v>5.748</v>
      </c>
      <c r="I6753" s="1" t="s">
        <v>9</v>
      </c>
      <c r="AN6753" s="89" t="str">
        <f t="shared" si="1273"/>
        <v>16.00</v>
      </c>
      <c r="AO6753" s="89" t="str">
        <f t="shared" si="1274"/>
        <v>390.0</v>
      </c>
      <c r="AP6753" s="89" t="str">
        <f t="shared" si="1275"/>
        <v>0.01361</v>
      </c>
      <c r="AQ6753" s="89" t="str">
        <f t="shared" si="1276"/>
        <v>2683</v>
      </c>
      <c r="AR6753" s="89" t="str">
        <f t="shared" si="1277"/>
        <v>2901</v>
      </c>
      <c r="AS6753" s="89" t="str">
        <f t="shared" si="1278"/>
        <v>5.748</v>
      </c>
      <c r="AT6753" s="89"/>
      <c r="AU6753" s="99">
        <v>16</v>
      </c>
      <c r="AV6753" s="99">
        <v>390</v>
      </c>
      <c r="AW6753" s="99">
        <v>1.3613E-2</v>
      </c>
      <c r="AX6753" s="99">
        <v>2682.7919999999999</v>
      </c>
      <c r="AY6753" s="99">
        <v>2900.6</v>
      </c>
      <c r="AZ6753" s="99">
        <v>5.7476000000000003</v>
      </c>
      <c r="BA6753" s="119" t="s">
        <v>9</v>
      </c>
      <c r="BB6753" s="4">
        <v>6753</v>
      </c>
      <c r="BC6753" s="4">
        <v>16</v>
      </c>
    </row>
    <row r="6754" spans="2:55">
      <c r="B6754">
        <v>6753</v>
      </c>
      <c r="C6754" s="5">
        <f t="shared" si="1267"/>
        <v>16</v>
      </c>
      <c r="D6754" s="5">
        <f t="shared" si="1268"/>
        <v>400</v>
      </c>
      <c r="E6754" s="5" t="str">
        <f t="shared" si="1269"/>
        <v>0.01428</v>
      </c>
      <c r="F6754" s="5" t="str">
        <f t="shared" si="1270"/>
        <v>2719</v>
      </c>
      <c r="G6754" s="5" t="str">
        <f t="shared" si="1271"/>
        <v>2948</v>
      </c>
      <c r="H6754" s="5" t="str">
        <f t="shared" si="1272"/>
        <v>5.818</v>
      </c>
      <c r="I6754" s="1" t="s">
        <v>9</v>
      </c>
      <c r="AN6754" s="89" t="str">
        <f t="shared" si="1273"/>
        <v>16.00</v>
      </c>
      <c r="AO6754" s="89" t="str">
        <f t="shared" si="1274"/>
        <v>400.0</v>
      </c>
      <c r="AP6754" s="89" t="str">
        <f t="shared" si="1275"/>
        <v>0.01428</v>
      </c>
      <c r="AQ6754" s="89" t="str">
        <f t="shared" si="1276"/>
        <v>2719</v>
      </c>
      <c r="AR6754" s="89" t="str">
        <f t="shared" si="1277"/>
        <v>2948</v>
      </c>
      <c r="AS6754" s="89" t="str">
        <f t="shared" si="1278"/>
        <v>5.818</v>
      </c>
      <c r="AT6754" s="89"/>
      <c r="AU6754" s="99">
        <v>16</v>
      </c>
      <c r="AV6754" s="99">
        <v>400</v>
      </c>
      <c r="AW6754" s="99">
        <v>1.4281E-2</v>
      </c>
      <c r="AX6754" s="99">
        <v>2719.1039999999998</v>
      </c>
      <c r="AY6754" s="99">
        <v>2947.6</v>
      </c>
      <c r="AZ6754" s="99">
        <v>5.8178999999999998</v>
      </c>
      <c r="BA6754" s="119" t="s">
        <v>9</v>
      </c>
      <c r="BB6754" s="4">
        <v>6754</v>
      </c>
      <c r="BC6754" s="4">
        <v>16</v>
      </c>
    </row>
    <row r="6755" spans="2:55">
      <c r="B6755">
        <v>6754</v>
      </c>
      <c r="C6755" s="5">
        <f t="shared" si="1267"/>
        <v>16</v>
      </c>
      <c r="D6755" s="5">
        <f t="shared" si="1268"/>
        <v>410</v>
      </c>
      <c r="E6755" s="5" t="str">
        <f t="shared" si="1269"/>
        <v>0.01490</v>
      </c>
      <c r="F6755" s="5" t="str">
        <f t="shared" si="1270"/>
        <v>2752</v>
      </c>
      <c r="G6755" s="5" t="str">
        <f t="shared" si="1271"/>
        <v>2991</v>
      </c>
      <c r="H6755" s="5" t="str">
        <f t="shared" si="1272"/>
        <v>5.882</v>
      </c>
      <c r="I6755" s="1" t="s">
        <v>9</v>
      </c>
      <c r="AN6755" s="89" t="str">
        <f t="shared" si="1273"/>
        <v>16.00</v>
      </c>
      <c r="AO6755" s="89" t="str">
        <f t="shared" si="1274"/>
        <v>410.0</v>
      </c>
      <c r="AP6755" s="89" t="str">
        <f t="shared" si="1275"/>
        <v>0.01490</v>
      </c>
      <c r="AQ6755" s="89" t="str">
        <f t="shared" si="1276"/>
        <v>2752</v>
      </c>
      <c r="AR6755" s="89" t="str">
        <f t="shared" si="1277"/>
        <v>2991</v>
      </c>
      <c r="AS6755" s="89" t="str">
        <f t="shared" si="1278"/>
        <v>5.882</v>
      </c>
      <c r="AT6755" s="89"/>
      <c r="AU6755" s="99">
        <v>16</v>
      </c>
      <c r="AV6755" s="99">
        <v>410</v>
      </c>
      <c r="AW6755" s="99">
        <v>1.4898999999999999E-2</v>
      </c>
      <c r="AX6755" s="99">
        <v>2752.3159999999998</v>
      </c>
      <c r="AY6755" s="99">
        <v>2990.7</v>
      </c>
      <c r="AZ6755" s="99">
        <v>5.8815999999999997</v>
      </c>
      <c r="BA6755" s="119" t="s">
        <v>9</v>
      </c>
      <c r="BB6755" s="4">
        <v>6755</v>
      </c>
      <c r="BC6755" s="4">
        <v>16</v>
      </c>
    </row>
    <row r="6756" spans="2:55">
      <c r="B6756">
        <v>6755</v>
      </c>
      <c r="C6756" s="5">
        <f t="shared" si="1267"/>
        <v>16</v>
      </c>
      <c r="D6756" s="5">
        <f t="shared" si="1268"/>
        <v>420</v>
      </c>
      <c r="E6756" s="5" t="str">
        <f t="shared" si="1269"/>
        <v>0.01548</v>
      </c>
      <c r="F6756" s="5" t="str">
        <f t="shared" si="1270"/>
        <v>2783</v>
      </c>
      <c r="G6756" s="5" t="str">
        <f t="shared" si="1271"/>
        <v>3031</v>
      </c>
      <c r="H6756" s="5" t="str">
        <f t="shared" si="1272"/>
        <v>5.940</v>
      </c>
      <c r="I6756" s="1" t="s">
        <v>9</v>
      </c>
      <c r="AN6756" s="89" t="str">
        <f t="shared" si="1273"/>
        <v>16.00</v>
      </c>
      <c r="AO6756" s="89" t="str">
        <f t="shared" si="1274"/>
        <v>420.0</v>
      </c>
      <c r="AP6756" s="89" t="str">
        <f t="shared" si="1275"/>
        <v>0.01548</v>
      </c>
      <c r="AQ6756" s="89" t="str">
        <f t="shared" si="1276"/>
        <v>2783</v>
      </c>
      <c r="AR6756" s="89" t="str">
        <f t="shared" si="1277"/>
        <v>3031</v>
      </c>
      <c r="AS6756" s="89" t="str">
        <f t="shared" si="1278"/>
        <v>5.940</v>
      </c>
      <c r="AT6756" s="89"/>
      <c r="AU6756" s="99">
        <v>16</v>
      </c>
      <c r="AV6756" s="99">
        <v>420</v>
      </c>
      <c r="AW6756" s="99">
        <v>1.5478E-2</v>
      </c>
      <c r="AX6756" s="99">
        <v>2783.3519999999999</v>
      </c>
      <c r="AY6756" s="99">
        <v>3031</v>
      </c>
      <c r="AZ6756" s="99">
        <v>5.9401000000000002</v>
      </c>
      <c r="BA6756" s="119" t="s">
        <v>9</v>
      </c>
      <c r="BB6756" s="4">
        <v>6756</v>
      </c>
      <c r="BC6756" s="4">
        <v>16</v>
      </c>
    </row>
    <row r="6757" spans="2:55">
      <c r="B6757">
        <v>6756</v>
      </c>
      <c r="C6757" s="5">
        <f t="shared" si="1267"/>
        <v>16</v>
      </c>
      <c r="D6757" s="5">
        <f t="shared" si="1268"/>
        <v>430</v>
      </c>
      <c r="E6757" s="5" t="str">
        <f t="shared" si="1269"/>
        <v>0.01603</v>
      </c>
      <c r="F6757" s="5" t="str">
        <f t="shared" si="1270"/>
        <v>2813</v>
      </c>
      <c r="G6757" s="5" t="str">
        <f t="shared" si="1271"/>
        <v>3069</v>
      </c>
      <c r="H6757" s="5" t="str">
        <f t="shared" si="1272"/>
        <v>5.995</v>
      </c>
      <c r="I6757" s="1" t="s">
        <v>9</v>
      </c>
      <c r="AN6757" s="89" t="str">
        <f t="shared" si="1273"/>
        <v>16.00</v>
      </c>
      <c r="AO6757" s="89" t="str">
        <f t="shared" si="1274"/>
        <v>430.0</v>
      </c>
      <c r="AP6757" s="89" t="str">
        <f t="shared" si="1275"/>
        <v>0.01603</v>
      </c>
      <c r="AQ6757" s="89" t="str">
        <f t="shared" si="1276"/>
        <v>2813</v>
      </c>
      <c r="AR6757" s="89" t="str">
        <f t="shared" si="1277"/>
        <v>3069</v>
      </c>
      <c r="AS6757" s="89" t="str">
        <f t="shared" si="1278"/>
        <v>5.995</v>
      </c>
      <c r="AT6757" s="89"/>
      <c r="AU6757" s="99">
        <v>16</v>
      </c>
      <c r="AV6757" s="99">
        <v>430</v>
      </c>
      <c r="AW6757" s="99">
        <v>1.6025999999999999E-2</v>
      </c>
      <c r="AX6757" s="99">
        <v>2812.5839999999998</v>
      </c>
      <c r="AY6757" s="99">
        <v>3069</v>
      </c>
      <c r="AZ6757" s="99">
        <v>5.9945000000000004</v>
      </c>
      <c r="BA6757" s="119" t="s">
        <v>9</v>
      </c>
      <c r="BB6757" s="4">
        <v>6757</v>
      </c>
      <c r="BC6757" s="4">
        <v>16</v>
      </c>
    </row>
    <row r="6758" spans="2:55">
      <c r="B6758">
        <v>6757</v>
      </c>
      <c r="C6758" s="5">
        <f t="shared" si="1267"/>
        <v>16</v>
      </c>
      <c r="D6758" s="5">
        <f t="shared" si="1268"/>
        <v>440</v>
      </c>
      <c r="E6758" s="5" t="str">
        <f t="shared" si="1269"/>
        <v>0.01655</v>
      </c>
      <c r="F6758" s="5" t="str">
        <f t="shared" si="1270"/>
        <v>2840.</v>
      </c>
      <c r="G6758" s="5" t="str">
        <f t="shared" si="1271"/>
        <v>3105</v>
      </c>
      <c r="H6758" s="5" t="str">
        <f t="shared" si="1272"/>
        <v>6.046</v>
      </c>
      <c r="I6758" s="1" t="s">
        <v>9</v>
      </c>
      <c r="AN6758" s="89" t="str">
        <f t="shared" si="1273"/>
        <v>16.00</v>
      </c>
      <c r="AO6758" s="89" t="str">
        <f t="shared" si="1274"/>
        <v>440.0</v>
      </c>
      <c r="AP6758" s="89" t="str">
        <f t="shared" si="1275"/>
        <v>0.01655</v>
      </c>
      <c r="AQ6758" s="89" t="str">
        <f t="shared" si="1276"/>
        <v>2840.</v>
      </c>
      <c r="AR6758" s="89" t="str">
        <f t="shared" si="1277"/>
        <v>3105</v>
      </c>
      <c r="AS6758" s="89" t="str">
        <f t="shared" si="1278"/>
        <v>6.046</v>
      </c>
      <c r="AT6758" s="89"/>
      <c r="AU6758" s="99">
        <v>16</v>
      </c>
      <c r="AV6758" s="99">
        <v>440</v>
      </c>
      <c r="AW6758" s="99">
        <v>1.6547999999999997E-2</v>
      </c>
      <c r="AX6758" s="99">
        <v>2840.3319999999999</v>
      </c>
      <c r="AY6758" s="99">
        <v>3105.1</v>
      </c>
      <c r="AZ6758" s="99">
        <v>6.0454999999999997</v>
      </c>
      <c r="BA6758" s="119" t="s">
        <v>9</v>
      </c>
      <c r="BB6758" s="4">
        <v>6758</v>
      </c>
      <c r="BC6758" s="4">
        <v>16</v>
      </c>
    </row>
    <row r="6759" spans="2:55">
      <c r="B6759">
        <v>6758</v>
      </c>
      <c r="C6759" s="5">
        <f t="shared" si="1267"/>
        <v>16</v>
      </c>
      <c r="D6759" s="5">
        <f t="shared" si="1268"/>
        <v>450</v>
      </c>
      <c r="E6759" s="5" t="str">
        <f t="shared" si="1269"/>
        <v>0.01705</v>
      </c>
      <c r="F6759" s="5" t="str">
        <f t="shared" si="1270"/>
        <v>2867</v>
      </c>
      <c r="G6759" s="5" t="str">
        <f t="shared" si="1271"/>
        <v>3140.</v>
      </c>
      <c r="H6759" s="5" t="str">
        <f t="shared" si="1272"/>
        <v>6.094</v>
      </c>
      <c r="I6759" s="1" t="s">
        <v>9</v>
      </c>
      <c r="AN6759" s="89" t="str">
        <f t="shared" si="1273"/>
        <v>16.00</v>
      </c>
      <c r="AO6759" s="89" t="str">
        <f t="shared" si="1274"/>
        <v>450.0</v>
      </c>
      <c r="AP6759" s="89" t="str">
        <f t="shared" si="1275"/>
        <v>0.01705</v>
      </c>
      <c r="AQ6759" s="89" t="str">
        <f t="shared" si="1276"/>
        <v>2867</v>
      </c>
      <c r="AR6759" s="89" t="str">
        <f t="shared" si="1277"/>
        <v>3140.</v>
      </c>
      <c r="AS6759" s="89" t="str">
        <f t="shared" si="1278"/>
        <v>6.094</v>
      </c>
      <c r="AT6759" s="89"/>
      <c r="AU6759" s="99">
        <v>16</v>
      </c>
      <c r="AV6759" s="99">
        <v>450</v>
      </c>
      <c r="AW6759" s="99">
        <v>1.7048999999999998E-2</v>
      </c>
      <c r="AX6759" s="99">
        <v>2866.9159999999997</v>
      </c>
      <c r="AY6759" s="99">
        <v>3139.7</v>
      </c>
      <c r="AZ6759" s="99">
        <v>6.0937000000000001</v>
      </c>
      <c r="BA6759" s="119" t="s">
        <v>9</v>
      </c>
      <c r="BB6759" s="4">
        <v>6759</v>
      </c>
      <c r="BC6759" s="4">
        <v>16</v>
      </c>
    </row>
    <row r="6760" spans="2:55">
      <c r="B6760">
        <v>6759</v>
      </c>
      <c r="C6760" s="5">
        <f t="shared" si="1267"/>
        <v>16</v>
      </c>
      <c r="D6760" s="5">
        <f t="shared" si="1268"/>
        <v>460</v>
      </c>
      <c r="E6760" s="5" t="str">
        <f t="shared" si="1269"/>
        <v>0.01753</v>
      </c>
      <c r="F6760" s="5" t="str">
        <f t="shared" si="1270"/>
        <v>2893</v>
      </c>
      <c r="G6760" s="5" t="str">
        <f t="shared" si="1271"/>
        <v>3173</v>
      </c>
      <c r="H6760" s="5" t="str">
        <f t="shared" si="1272"/>
        <v>6.140</v>
      </c>
      <c r="I6760" s="1" t="s">
        <v>9</v>
      </c>
      <c r="AN6760" s="89" t="str">
        <f t="shared" si="1273"/>
        <v>16.00</v>
      </c>
      <c r="AO6760" s="89" t="str">
        <f t="shared" si="1274"/>
        <v>460.0</v>
      </c>
      <c r="AP6760" s="89" t="str">
        <f t="shared" si="1275"/>
        <v>0.01753</v>
      </c>
      <c r="AQ6760" s="89" t="str">
        <f t="shared" si="1276"/>
        <v>2893</v>
      </c>
      <c r="AR6760" s="89" t="str">
        <f t="shared" si="1277"/>
        <v>3173</v>
      </c>
      <c r="AS6760" s="89" t="str">
        <f t="shared" si="1278"/>
        <v>6.140</v>
      </c>
      <c r="AT6760" s="89"/>
      <c r="AU6760" s="99">
        <v>16</v>
      </c>
      <c r="AV6760" s="99">
        <v>460</v>
      </c>
      <c r="AW6760" s="99">
        <v>1.7530999999999998E-2</v>
      </c>
      <c r="AX6760" s="99">
        <v>2892.5039999999999</v>
      </c>
      <c r="AY6760" s="99">
        <v>3173</v>
      </c>
      <c r="AZ6760" s="99">
        <v>6.1395</v>
      </c>
      <c r="BA6760" s="119" t="s">
        <v>9</v>
      </c>
      <c r="BB6760" s="4">
        <v>6760</v>
      </c>
      <c r="BC6760" s="4">
        <v>16</v>
      </c>
    </row>
    <row r="6761" spans="2:55">
      <c r="B6761">
        <v>6760</v>
      </c>
      <c r="C6761" s="5">
        <f t="shared" si="1267"/>
        <v>16</v>
      </c>
      <c r="D6761" s="5">
        <f t="shared" si="1268"/>
        <v>470</v>
      </c>
      <c r="E6761" s="5" t="str">
        <f t="shared" si="1269"/>
        <v>0.01800</v>
      </c>
      <c r="F6761" s="5" t="str">
        <f t="shared" si="1270"/>
        <v>2917</v>
      </c>
      <c r="G6761" s="5" t="str">
        <f t="shared" si="1271"/>
        <v>3205</v>
      </c>
      <c r="H6761" s="5" t="str">
        <f t="shared" si="1272"/>
        <v>6.183</v>
      </c>
      <c r="I6761" s="1" t="s">
        <v>9</v>
      </c>
      <c r="AN6761" s="89" t="str">
        <f t="shared" si="1273"/>
        <v>16.00</v>
      </c>
      <c r="AO6761" s="89" t="str">
        <f t="shared" si="1274"/>
        <v>470.0</v>
      </c>
      <c r="AP6761" s="89" t="str">
        <f t="shared" si="1275"/>
        <v>0.01800</v>
      </c>
      <c r="AQ6761" s="89" t="str">
        <f t="shared" si="1276"/>
        <v>2917</v>
      </c>
      <c r="AR6761" s="89" t="str">
        <f t="shared" si="1277"/>
        <v>3205</v>
      </c>
      <c r="AS6761" s="89" t="str">
        <f t="shared" si="1278"/>
        <v>6.183</v>
      </c>
      <c r="AT6761" s="89"/>
      <c r="AU6761" s="99">
        <v>16</v>
      </c>
      <c r="AV6761" s="99">
        <v>470</v>
      </c>
      <c r="AW6761" s="99">
        <v>1.7998E-2</v>
      </c>
      <c r="AX6761" s="99">
        <v>2917.3320000000003</v>
      </c>
      <c r="AY6761" s="99">
        <v>3205.3</v>
      </c>
      <c r="AZ6761" s="99">
        <v>6.1832000000000003</v>
      </c>
      <c r="BA6761" s="119" t="s">
        <v>9</v>
      </c>
      <c r="BB6761" s="4">
        <v>6761</v>
      </c>
      <c r="BC6761" s="4">
        <v>16</v>
      </c>
    </row>
    <row r="6762" spans="2:55">
      <c r="B6762">
        <v>6761</v>
      </c>
      <c r="C6762" s="5">
        <f t="shared" si="1267"/>
        <v>16</v>
      </c>
      <c r="D6762" s="5">
        <f t="shared" si="1268"/>
        <v>480</v>
      </c>
      <c r="E6762" s="5" t="str">
        <f t="shared" si="1269"/>
        <v>0.01845</v>
      </c>
      <c r="F6762" s="5" t="str">
        <f t="shared" si="1270"/>
        <v>2941</v>
      </c>
      <c r="G6762" s="5" t="str">
        <f t="shared" si="1271"/>
        <v>3237</v>
      </c>
      <c r="H6762" s="5" t="str">
        <f t="shared" si="1272"/>
        <v>6.225</v>
      </c>
      <c r="I6762" s="1" t="s">
        <v>9</v>
      </c>
      <c r="AN6762" s="89" t="str">
        <f t="shared" si="1273"/>
        <v>16.00</v>
      </c>
      <c r="AO6762" s="89" t="str">
        <f t="shared" si="1274"/>
        <v>480.0</v>
      </c>
      <c r="AP6762" s="89" t="str">
        <f t="shared" si="1275"/>
        <v>0.01845</v>
      </c>
      <c r="AQ6762" s="89" t="str">
        <f t="shared" si="1276"/>
        <v>2941</v>
      </c>
      <c r="AR6762" s="89" t="str">
        <f t="shared" si="1277"/>
        <v>3237</v>
      </c>
      <c r="AS6762" s="89" t="str">
        <f t="shared" si="1278"/>
        <v>6.225</v>
      </c>
      <c r="AT6762" s="89"/>
      <c r="AU6762" s="99">
        <v>16</v>
      </c>
      <c r="AV6762" s="99">
        <v>480</v>
      </c>
      <c r="AW6762" s="99">
        <v>1.8451000000000002E-2</v>
      </c>
      <c r="AX6762" s="99">
        <v>2941.4839999999999</v>
      </c>
      <c r="AY6762" s="99">
        <v>3236.7</v>
      </c>
      <c r="AZ6762" s="99">
        <v>6.2252000000000001</v>
      </c>
      <c r="BA6762" s="119" t="s">
        <v>9</v>
      </c>
      <c r="BB6762" s="4">
        <v>6762</v>
      </c>
      <c r="BC6762" s="4">
        <v>16</v>
      </c>
    </row>
    <row r="6763" spans="2:55">
      <c r="B6763">
        <v>6762</v>
      </c>
      <c r="C6763" s="5">
        <f t="shared" si="1267"/>
        <v>16</v>
      </c>
      <c r="D6763" s="5">
        <f t="shared" si="1268"/>
        <v>490</v>
      </c>
      <c r="E6763" s="5" t="str">
        <f t="shared" si="1269"/>
        <v>0.01889</v>
      </c>
      <c r="F6763" s="5" t="str">
        <f t="shared" si="1270"/>
        <v>2965</v>
      </c>
      <c r="G6763" s="5" t="str">
        <f t="shared" si="1271"/>
        <v>3267</v>
      </c>
      <c r="H6763" s="5" t="str">
        <f t="shared" si="1272"/>
        <v>6.266</v>
      </c>
      <c r="I6763" s="1" t="s">
        <v>9</v>
      </c>
      <c r="AN6763" s="89" t="str">
        <f t="shared" si="1273"/>
        <v>16.00</v>
      </c>
      <c r="AO6763" s="89" t="str">
        <f t="shared" si="1274"/>
        <v>490.0</v>
      </c>
      <c r="AP6763" s="89" t="str">
        <f t="shared" si="1275"/>
        <v>0.01889</v>
      </c>
      <c r="AQ6763" s="89" t="str">
        <f t="shared" si="1276"/>
        <v>2965</v>
      </c>
      <c r="AR6763" s="89" t="str">
        <f t="shared" si="1277"/>
        <v>3267</v>
      </c>
      <c r="AS6763" s="89" t="str">
        <f t="shared" si="1278"/>
        <v>6.266</v>
      </c>
      <c r="AT6763" s="89"/>
      <c r="AU6763" s="99">
        <v>16</v>
      </c>
      <c r="AV6763" s="99">
        <v>490</v>
      </c>
      <c r="AW6763" s="99">
        <v>1.8891999999999999E-2</v>
      </c>
      <c r="AX6763" s="99">
        <v>2965.0280000000002</v>
      </c>
      <c r="AY6763" s="99">
        <v>3267.3</v>
      </c>
      <c r="AZ6763" s="99">
        <v>6.2656000000000001</v>
      </c>
      <c r="BA6763" s="119" t="s">
        <v>9</v>
      </c>
      <c r="BB6763" s="4">
        <v>6763</v>
      </c>
      <c r="BC6763" s="4">
        <v>16</v>
      </c>
    </row>
    <row r="6764" spans="2:55">
      <c r="B6764">
        <v>6763</v>
      </c>
      <c r="C6764" s="5">
        <f t="shared" si="1267"/>
        <v>16</v>
      </c>
      <c r="D6764" s="5">
        <f t="shared" si="1268"/>
        <v>500</v>
      </c>
      <c r="E6764" s="5" t="str">
        <f t="shared" si="1269"/>
        <v>0.01932</v>
      </c>
      <c r="F6764" s="5" t="str">
        <f t="shared" si="1270"/>
        <v>2988</v>
      </c>
      <c r="G6764" s="5" t="str">
        <f t="shared" si="1271"/>
        <v>3297</v>
      </c>
      <c r="H6764" s="5" t="str">
        <f t="shared" si="1272"/>
        <v>6.305</v>
      </c>
      <c r="I6764" s="1" t="s">
        <v>9</v>
      </c>
      <c r="AN6764" s="89" t="str">
        <f t="shared" si="1273"/>
        <v>16.00</v>
      </c>
      <c r="AO6764" s="89" t="str">
        <f t="shared" si="1274"/>
        <v>500.0</v>
      </c>
      <c r="AP6764" s="89" t="str">
        <f t="shared" si="1275"/>
        <v>0.01932</v>
      </c>
      <c r="AQ6764" s="89" t="str">
        <f t="shared" si="1276"/>
        <v>2988</v>
      </c>
      <c r="AR6764" s="89" t="str">
        <f t="shared" si="1277"/>
        <v>3297</v>
      </c>
      <c r="AS6764" s="89" t="str">
        <f t="shared" si="1278"/>
        <v>6.305</v>
      </c>
      <c r="AT6764" s="89"/>
      <c r="AU6764" s="99">
        <v>16</v>
      </c>
      <c r="AV6764" s="99">
        <v>500</v>
      </c>
      <c r="AW6764" s="99">
        <v>1.9323E-2</v>
      </c>
      <c r="AX6764" s="99">
        <v>2988.1320000000001</v>
      </c>
      <c r="AY6764" s="99">
        <v>3297.3</v>
      </c>
      <c r="AZ6764" s="99">
        <v>6.3045999999999998</v>
      </c>
      <c r="BA6764" s="119" t="s">
        <v>9</v>
      </c>
      <c r="BB6764" s="4">
        <v>6764</v>
      </c>
      <c r="BC6764" s="4">
        <v>16</v>
      </c>
    </row>
    <row r="6765" spans="2:55">
      <c r="B6765">
        <v>6764</v>
      </c>
      <c r="C6765" s="5">
        <f t="shared" si="1267"/>
        <v>16</v>
      </c>
      <c r="D6765" s="5">
        <f t="shared" si="1268"/>
        <v>520</v>
      </c>
      <c r="E6765" s="5" t="str">
        <f t="shared" si="1269"/>
        <v>0.02016</v>
      </c>
      <c r="F6765" s="5" t="str">
        <f t="shared" si="1270"/>
        <v>3033</v>
      </c>
      <c r="G6765" s="5" t="str">
        <f t="shared" si="1271"/>
        <v>3356</v>
      </c>
      <c r="H6765" s="5" t="str">
        <f t="shared" si="1272"/>
        <v>6.379</v>
      </c>
      <c r="I6765" s="1" t="s">
        <v>9</v>
      </c>
      <c r="AN6765" s="89" t="str">
        <f t="shared" si="1273"/>
        <v>16.00</v>
      </c>
      <c r="AO6765" s="89" t="str">
        <f t="shared" si="1274"/>
        <v>520.0</v>
      </c>
      <c r="AP6765" s="89" t="str">
        <f t="shared" si="1275"/>
        <v>0.02016</v>
      </c>
      <c r="AQ6765" s="89" t="str">
        <f t="shared" si="1276"/>
        <v>3033</v>
      </c>
      <c r="AR6765" s="89" t="str">
        <f t="shared" si="1277"/>
        <v>3356</v>
      </c>
      <c r="AS6765" s="89" t="str">
        <f t="shared" si="1278"/>
        <v>6.379</v>
      </c>
      <c r="AT6765" s="89"/>
      <c r="AU6765" s="99">
        <v>16</v>
      </c>
      <c r="AV6765" s="99">
        <v>520</v>
      </c>
      <c r="AW6765" s="99">
        <v>2.0157000000000001E-2</v>
      </c>
      <c r="AX6765" s="99">
        <v>3033.0879999999997</v>
      </c>
      <c r="AY6765" s="99">
        <v>3355.6</v>
      </c>
      <c r="AZ6765" s="99">
        <v>6.3789999999999996</v>
      </c>
      <c r="BA6765" s="119" t="s">
        <v>9</v>
      </c>
      <c r="BB6765" s="4">
        <v>6765</v>
      </c>
      <c r="BC6765" s="4">
        <v>16</v>
      </c>
    </row>
    <row r="6766" spans="2:55">
      <c r="B6766">
        <v>6765</v>
      </c>
      <c r="C6766" s="5">
        <f t="shared" si="1267"/>
        <v>16</v>
      </c>
      <c r="D6766" s="5">
        <f t="shared" si="1268"/>
        <v>540</v>
      </c>
      <c r="E6766" s="5" t="str">
        <f t="shared" si="1269"/>
        <v>0.02096</v>
      </c>
      <c r="F6766" s="5" t="str">
        <f t="shared" si="1270"/>
        <v>3077</v>
      </c>
      <c r="G6766" s="5" t="str">
        <f t="shared" si="1271"/>
        <v>3412</v>
      </c>
      <c r="H6766" s="5" t="str">
        <f t="shared" si="1272"/>
        <v>6.449</v>
      </c>
      <c r="I6766" s="1" t="s">
        <v>9</v>
      </c>
      <c r="AN6766" s="89" t="str">
        <f t="shared" si="1273"/>
        <v>16.00</v>
      </c>
      <c r="AO6766" s="89" t="str">
        <f t="shared" si="1274"/>
        <v>540.0</v>
      </c>
      <c r="AP6766" s="89" t="str">
        <f t="shared" si="1275"/>
        <v>0.02096</v>
      </c>
      <c r="AQ6766" s="89" t="str">
        <f t="shared" si="1276"/>
        <v>3077</v>
      </c>
      <c r="AR6766" s="89" t="str">
        <f t="shared" si="1277"/>
        <v>3412</v>
      </c>
      <c r="AS6766" s="89" t="str">
        <f t="shared" si="1278"/>
        <v>6.449</v>
      </c>
      <c r="AT6766" s="89"/>
      <c r="AU6766" s="99">
        <v>16</v>
      </c>
      <c r="AV6766" s="99">
        <v>540</v>
      </c>
      <c r="AW6766" s="99">
        <v>2.0960999999999997E-2</v>
      </c>
      <c r="AX6766" s="99">
        <v>3076.7240000000002</v>
      </c>
      <c r="AY6766" s="99">
        <v>3412.1</v>
      </c>
      <c r="AZ6766" s="99">
        <v>6.4493</v>
      </c>
      <c r="BA6766" s="119" t="s">
        <v>9</v>
      </c>
      <c r="BB6766" s="4">
        <v>6766</v>
      </c>
      <c r="BC6766" s="4">
        <v>16</v>
      </c>
    </row>
    <row r="6767" spans="2:55">
      <c r="B6767">
        <v>6766</v>
      </c>
      <c r="C6767" s="5">
        <f t="shared" si="1267"/>
        <v>16</v>
      </c>
      <c r="D6767" s="5">
        <f t="shared" si="1268"/>
        <v>560</v>
      </c>
      <c r="E6767" s="5" t="str">
        <f t="shared" si="1269"/>
        <v>0.02174</v>
      </c>
      <c r="F6767" s="5" t="str">
        <f t="shared" si="1270"/>
        <v>3119</v>
      </c>
      <c r="G6767" s="5" t="str">
        <f t="shared" si="1271"/>
        <v>3467</v>
      </c>
      <c r="H6767" s="5" t="str">
        <f t="shared" si="1272"/>
        <v>6.516</v>
      </c>
      <c r="I6767" s="1" t="s">
        <v>9</v>
      </c>
      <c r="AN6767" s="89" t="str">
        <f t="shared" si="1273"/>
        <v>16.00</v>
      </c>
      <c r="AO6767" s="89" t="str">
        <f t="shared" si="1274"/>
        <v>560.0</v>
      </c>
      <c r="AP6767" s="89" t="str">
        <f t="shared" si="1275"/>
        <v>0.02174</v>
      </c>
      <c r="AQ6767" s="89" t="str">
        <f t="shared" si="1276"/>
        <v>3119</v>
      </c>
      <c r="AR6767" s="89" t="str">
        <f t="shared" si="1277"/>
        <v>3467</v>
      </c>
      <c r="AS6767" s="89" t="str">
        <f t="shared" si="1278"/>
        <v>6.516</v>
      </c>
      <c r="AT6767" s="89"/>
      <c r="AU6767" s="99">
        <v>16</v>
      </c>
      <c r="AV6767" s="99">
        <v>560</v>
      </c>
      <c r="AW6767" s="99">
        <v>2.1739000000000001E-2</v>
      </c>
      <c r="AX6767" s="99">
        <v>3119.3759999999997</v>
      </c>
      <c r="AY6767" s="99">
        <v>3467.2</v>
      </c>
      <c r="AZ6767" s="99">
        <v>6.5163000000000002</v>
      </c>
      <c r="BA6767" s="119" t="s">
        <v>9</v>
      </c>
      <c r="BB6767" s="4">
        <v>6767</v>
      </c>
      <c r="BC6767" s="4">
        <v>16</v>
      </c>
    </row>
    <row r="6768" spans="2:55">
      <c r="B6768">
        <v>6767</v>
      </c>
      <c r="C6768" s="5">
        <f t="shared" si="1267"/>
        <v>16</v>
      </c>
      <c r="D6768" s="5">
        <f t="shared" si="1268"/>
        <v>580</v>
      </c>
      <c r="E6768" s="5" t="str">
        <f t="shared" si="1269"/>
        <v>0.02250</v>
      </c>
      <c r="F6768" s="5" t="str">
        <f t="shared" si="1270"/>
        <v>3161</v>
      </c>
      <c r="G6768" s="5" t="str">
        <f t="shared" si="1271"/>
        <v>3521</v>
      </c>
      <c r="H6768" s="5" t="str">
        <f t="shared" si="1272"/>
        <v>6.580</v>
      </c>
      <c r="I6768" s="1" t="s">
        <v>9</v>
      </c>
      <c r="AN6768" s="89" t="str">
        <f t="shared" si="1273"/>
        <v>16.00</v>
      </c>
      <c r="AO6768" s="89" t="str">
        <f t="shared" si="1274"/>
        <v>580.0</v>
      </c>
      <c r="AP6768" s="89" t="str">
        <f t="shared" si="1275"/>
        <v>0.02250</v>
      </c>
      <c r="AQ6768" s="89" t="str">
        <f t="shared" si="1276"/>
        <v>3161</v>
      </c>
      <c r="AR6768" s="89" t="str">
        <f t="shared" si="1277"/>
        <v>3521</v>
      </c>
      <c r="AS6768" s="89" t="str">
        <f t="shared" si="1278"/>
        <v>6.580</v>
      </c>
      <c r="AT6768" s="89"/>
      <c r="AU6768" s="99">
        <v>16</v>
      </c>
      <c r="AV6768" s="99">
        <v>580</v>
      </c>
      <c r="AW6768" s="99">
        <v>2.2497E-2</v>
      </c>
      <c r="AX6768" s="99">
        <v>3161.2479999999996</v>
      </c>
      <c r="AY6768" s="99">
        <v>3521.2</v>
      </c>
      <c r="AZ6768" s="99">
        <v>6.5804</v>
      </c>
      <c r="BA6768" s="119" t="s">
        <v>9</v>
      </c>
      <c r="BB6768" s="4">
        <v>6768</v>
      </c>
      <c r="BC6768" s="4">
        <v>16</v>
      </c>
    </row>
    <row r="6769" spans="2:55">
      <c r="B6769">
        <v>6768</v>
      </c>
      <c r="C6769" s="5">
        <f t="shared" si="1267"/>
        <v>16</v>
      </c>
      <c r="D6769" s="5">
        <f t="shared" si="1268"/>
        <v>600</v>
      </c>
      <c r="E6769" s="5" t="str">
        <f t="shared" si="1269"/>
        <v>0.02324</v>
      </c>
      <c r="F6769" s="5" t="str">
        <f t="shared" si="1270"/>
        <v>3203</v>
      </c>
      <c r="G6769" s="5" t="str">
        <f t="shared" si="1271"/>
        <v>3574</v>
      </c>
      <c r="H6769" s="5" t="str">
        <f t="shared" si="1272"/>
        <v>6.642</v>
      </c>
      <c r="I6769" s="1" t="s">
        <v>9</v>
      </c>
      <c r="AN6769" s="89" t="str">
        <f t="shared" si="1273"/>
        <v>16.00</v>
      </c>
      <c r="AO6769" s="89" t="str">
        <f t="shared" si="1274"/>
        <v>600.0</v>
      </c>
      <c r="AP6769" s="89" t="str">
        <f t="shared" si="1275"/>
        <v>0.02324</v>
      </c>
      <c r="AQ6769" s="89" t="str">
        <f t="shared" si="1276"/>
        <v>3203</v>
      </c>
      <c r="AR6769" s="89" t="str">
        <f t="shared" si="1277"/>
        <v>3574</v>
      </c>
      <c r="AS6769" s="89" t="str">
        <f t="shared" si="1278"/>
        <v>6.642</v>
      </c>
      <c r="AT6769" s="89"/>
      <c r="AU6769" s="99">
        <v>16</v>
      </c>
      <c r="AV6769" s="99">
        <v>600</v>
      </c>
      <c r="AW6769" s="99">
        <v>2.3237999999999998E-2</v>
      </c>
      <c r="AX6769" s="99">
        <v>3202.5920000000001</v>
      </c>
      <c r="AY6769" s="99">
        <v>3574.4</v>
      </c>
      <c r="AZ6769" s="99">
        <v>6.6421000000000001</v>
      </c>
      <c r="BA6769" s="119" t="s">
        <v>9</v>
      </c>
      <c r="BB6769" s="4">
        <v>6769</v>
      </c>
      <c r="BC6769" s="4">
        <v>16</v>
      </c>
    </row>
    <row r="6770" spans="2:55">
      <c r="B6770">
        <v>6769</v>
      </c>
      <c r="C6770" s="5">
        <f t="shared" si="1267"/>
        <v>16</v>
      </c>
      <c r="D6770" s="5">
        <f t="shared" si="1268"/>
        <v>620</v>
      </c>
      <c r="E6770" s="5" t="str">
        <f t="shared" si="1269"/>
        <v>0.02396</v>
      </c>
      <c r="F6770" s="5" t="str">
        <f t="shared" si="1270"/>
        <v>3244</v>
      </c>
      <c r="G6770" s="5" t="str">
        <f t="shared" si="1271"/>
        <v>3627</v>
      </c>
      <c r="H6770" s="5" t="str">
        <f t="shared" si="1272"/>
        <v>6.702</v>
      </c>
      <c r="I6770" s="1" t="s">
        <v>9</v>
      </c>
      <c r="AN6770" s="89" t="str">
        <f t="shared" si="1273"/>
        <v>16.00</v>
      </c>
      <c r="AO6770" s="89" t="str">
        <f t="shared" si="1274"/>
        <v>620.0</v>
      </c>
      <c r="AP6770" s="89" t="str">
        <f t="shared" si="1275"/>
        <v>0.02396</v>
      </c>
      <c r="AQ6770" s="89" t="str">
        <f t="shared" si="1276"/>
        <v>3244</v>
      </c>
      <c r="AR6770" s="89" t="str">
        <f t="shared" si="1277"/>
        <v>3627</v>
      </c>
      <c r="AS6770" s="89" t="str">
        <f t="shared" si="1278"/>
        <v>6.702</v>
      </c>
      <c r="AT6770" s="89"/>
      <c r="AU6770" s="99">
        <v>16</v>
      </c>
      <c r="AV6770" s="99">
        <v>620</v>
      </c>
      <c r="AW6770" s="99">
        <v>2.3963000000000002E-2</v>
      </c>
      <c r="AX6770" s="99">
        <v>3243.5920000000001</v>
      </c>
      <c r="AY6770" s="99">
        <v>3627</v>
      </c>
      <c r="AZ6770" s="99">
        <v>6.7016</v>
      </c>
      <c r="BA6770" s="119" t="s">
        <v>9</v>
      </c>
      <c r="BB6770" s="4">
        <v>6770</v>
      </c>
      <c r="BC6770" s="4">
        <v>16</v>
      </c>
    </row>
    <row r="6771" spans="2:55">
      <c r="B6771">
        <v>6770</v>
      </c>
      <c r="C6771" s="5">
        <f t="shared" si="1267"/>
        <v>16</v>
      </c>
      <c r="D6771" s="5">
        <f t="shared" si="1268"/>
        <v>640</v>
      </c>
      <c r="E6771" s="5" t="str">
        <f t="shared" si="1269"/>
        <v>0.02468</v>
      </c>
      <c r="F6771" s="5" t="str">
        <f t="shared" si="1270"/>
        <v>3284</v>
      </c>
      <c r="G6771" s="5" t="str">
        <f t="shared" si="1271"/>
        <v>3679</v>
      </c>
      <c r="H6771" s="5" t="str">
        <f t="shared" si="1272"/>
        <v>6.759</v>
      </c>
      <c r="I6771" s="1" t="s">
        <v>9</v>
      </c>
      <c r="AN6771" s="89" t="str">
        <f t="shared" si="1273"/>
        <v>16.00</v>
      </c>
      <c r="AO6771" s="89" t="str">
        <f t="shared" si="1274"/>
        <v>640.0</v>
      </c>
      <c r="AP6771" s="89" t="str">
        <f t="shared" si="1275"/>
        <v>0.02468</v>
      </c>
      <c r="AQ6771" s="89" t="str">
        <f t="shared" si="1276"/>
        <v>3284</v>
      </c>
      <c r="AR6771" s="89" t="str">
        <f t="shared" si="1277"/>
        <v>3679</v>
      </c>
      <c r="AS6771" s="89" t="str">
        <f t="shared" si="1278"/>
        <v>6.759</v>
      </c>
      <c r="AT6771" s="89"/>
      <c r="AU6771" s="99">
        <v>16</v>
      </c>
      <c r="AV6771" s="99">
        <v>640</v>
      </c>
      <c r="AW6771" s="99">
        <v>2.4674999999999999E-2</v>
      </c>
      <c r="AX6771" s="99">
        <v>3284.2</v>
      </c>
      <c r="AY6771" s="99">
        <v>3679</v>
      </c>
      <c r="AZ6771" s="99">
        <v>6.7591000000000001</v>
      </c>
      <c r="BA6771" s="119" t="s">
        <v>9</v>
      </c>
      <c r="BB6771" s="4">
        <v>6771</v>
      </c>
      <c r="BC6771" s="4">
        <v>16</v>
      </c>
    </row>
    <row r="6772" spans="2:55">
      <c r="B6772">
        <v>6771</v>
      </c>
      <c r="C6772" s="5">
        <f t="shared" si="1267"/>
        <v>16</v>
      </c>
      <c r="D6772" s="5">
        <f t="shared" si="1268"/>
        <v>660</v>
      </c>
      <c r="E6772" s="5" t="str">
        <f t="shared" si="1269"/>
        <v>0.02538</v>
      </c>
      <c r="F6772" s="5" t="str">
        <f t="shared" si="1270"/>
        <v>3325</v>
      </c>
      <c r="G6772" s="5" t="str">
        <f t="shared" si="1271"/>
        <v>3731</v>
      </c>
      <c r="H6772" s="5" t="str">
        <f t="shared" si="1272"/>
        <v>6.815</v>
      </c>
      <c r="I6772" s="1" t="s">
        <v>9</v>
      </c>
      <c r="AN6772" s="89" t="str">
        <f t="shared" si="1273"/>
        <v>16.00</v>
      </c>
      <c r="AO6772" s="89" t="str">
        <f t="shared" si="1274"/>
        <v>660.0</v>
      </c>
      <c r="AP6772" s="89" t="str">
        <f t="shared" si="1275"/>
        <v>0.02538</v>
      </c>
      <c r="AQ6772" s="89" t="str">
        <f t="shared" si="1276"/>
        <v>3325</v>
      </c>
      <c r="AR6772" s="89" t="str">
        <f t="shared" si="1277"/>
        <v>3731</v>
      </c>
      <c r="AS6772" s="89" t="str">
        <f t="shared" si="1278"/>
        <v>6.815</v>
      </c>
      <c r="AT6772" s="89"/>
      <c r="AU6772" s="99">
        <v>16</v>
      </c>
      <c r="AV6772" s="99">
        <v>660</v>
      </c>
      <c r="AW6772" s="99">
        <v>2.5376000000000003E-2</v>
      </c>
      <c r="AX6772" s="99">
        <v>3324.5839999999998</v>
      </c>
      <c r="AY6772" s="99">
        <v>3730.6</v>
      </c>
      <c r="AZ6772" s="99">
        <v>6.8150000000000004</v>
      </c>
      <c r="BA6772" s="119" t="s">
        <v>9</v>
      </c>
      <c r="BB6772" s="4">
        <v>6772</v>
      </c>
      <c r="BC6772" s="4">
        <v>16</v>
      </c>
    </row>
    <row r="6773" spans="2:55">
      <c r="B6773">
        <v>6772</v>
      </c>
      <c r="C6773" s="5">
        <f t="shared" si="1267"/>
        <v>16</v>
      </c>
      <c r="D6773" s="5">
        <f t="shared" si="1268"/>
        <v>680</v>
      </c>
      <c r="E6773" s="5" t="str">
        <f t="shared" si="1269"/>
        <v>0.02607</v>
      </c>
      <c r="F6773" s="5" t="str">
        <f t="shared" si="1270"/>
        <v>3365</v>
      </c>
      <c r="G6773" s="5" t="str">
        <f t="shared" si="1271"/>
        <v>3782</v>
      </c>
      <c r="H6773" s="5" t="str">
        <f t="shared" si="1272"/>
        <v>6.869</v>
      </c>
      <c r="I6773" s="1" t="s">
        <v>9</v>
      </c>
      <c r="AN6773" s="89" t="str">
        <f t="shared" si="1273"/>
        <v>16.00</v>
      </c>
      <c r="AO6773" s="89" t="str">
        <f t="shared" si="1274"/>
        <v>680.0</v>
      </c>
      <c r="AP6773" s="89" t="str">
        <f t="shared" si="1275"/>
        <v>0.02607</v>
      </c>
      <c r="AQ6773" s="89" t="str">
        <f t="shared" si="1276"/>
        <v>3365</v>
      </c>
      <c r="AR6773" s="89" t="str">
        <f t="shared" si="1277"/>
        <v>3782</v>
      </c>
      <c r="AS6773" s="89" t="str">
        <f t="shared" si="1278"/>
        <v>6.869</v>
      </c>
      <c r="AT6773" s="89"/>
      <c r="AU6773" s="99">
        <v>16</v>
      </c>
      <c r="AV6773" s="99">
        <v>680</v>
      </c>
      <c r="AW6773" s="99">
        <v>2.6067E-2</v>
      </c>
      <c r="AX6773" s="99">
        <v>3364.828</v>
      </c>
      <c r="AY6773" s="99">
        <v>3781.9</v>
      </c>
      <c r="AZ6773" s="99">
        <v>6.8693999999999997</v>
      </c>
      <c r="BA6773" s="119" t="s">
        <v>9</v>
      </c>
      <c r="BB6773" s="4">
        <v>6773</v>
      </c>
      <c r="BC6773" s="4">
        <v>16</v>
      </c>
    </row>
    <row r="6774" spans="2:55">
      <c r="B6774">
        <v>6773</v>
      </c>
      <c r="C6774" s="5">
        <f t="shared" si="1267"/>
        <v>16</v>
      </c>
      <c r="D6774" s="5">
        <f t="shared" si="1268"/>
        <v>700</v>
      </c>
      <c r="E6774" s="5" t="str">
        <f t="shared" si="1269"/>
        <v>0.02675</v>
      </c>
      <c r="F6774" s="5" t="str">
        <f t="shared" si="1270"/>
        <v>3405</v>
      </c>
      <c r="G6774" s="5" t="str">
        <f t="shared" si="1271"/>
        <v>3833</v>
      </c>
      <c r="H6774" s="5" t="str">
        <f t="shared" si="1272"/>
        <v>6.922</v>
      </c>
      <c r="I6774" s="1" t="s">
        <v>9</v>
      </c>
      <c r="AN6774" s="89" t="str">
        <f t="shared" si="1273"/>
        <v>16.00</v>
      </c>
      <c r="AO6774" s="89" t="str">
        <f t="shared" si="1274"/>
        <v>700.0</v>
      </c>
      <c r="AP6774" s="89" t="str">
        <f t="shared" si="1275"/>
        <v>0.02675</v>
      </c>
      <c r="AQ6774" s="89" t="str">
        <f t="shared" si="1276"/>
        <v>3405</v>
      </c>
      <c r="AR6774" s="89" t="str">
        <f t="shared" si="1277"/>
        <v>3833</v>
      </c>
      <c r="AS6774" s="89" t="str">
        <f t="shared" si="1278"/>
        <v>6.922</v>
      </c>
      <c r="AT6774" s="89"/>
      <c r="AU6774" s="99">
        <v>16</v>
      </c>
      <c r="AV6774" s="99">
        <v>700</v>
      </c>
      <c r="AW6774" s="99">
        <v>2.6748999999999998E-2</v>
      </c>
      <c r="AX6774" s="99">
        <v>3404.9160000000002</v>
      </c>
      <c r="AY6774" s="99">
        <v>3832.9</v>
      </c>
      <c r="AZ6774" s="99">
        <v>6.9223999999999997</v>
      </c>
      <c r="BA6774" s="119" t="s">
        <v>9</v>
      </c>
      <c r="BB6774" s="4">
        <v>6774</v>
      </c>
      <c r="BC6774" s="4">
        <v>16</v>
      </c>
    </row>
    <row r="6775" spans="2:55">
      <c r="B6775">
        <v>6774</v>
      </c>
      <c r="C6775" s="5">
        <f t="shared" si="1267"/>
        <v>16</v>
      </c>
      <c r="D6775" s="5">
        <f t="shared" si="1268"/>
        <v>720</v>
      </c>
      <c r="E6775" s="5" t="str">
        <f t="shared" si="1269"/>
        <v>0.02742</v>
      </c>
      <c r="F6775" s="5" t="str">
        <f t="shared" si="1270"/>
        <v>3445</v>
      </c>
      <c r="G6775" s="5" t="str">
        <f t="shared" si="1271"/>
        <v>3884</v>
      </c>
      <c r="H6775" s="5" t="str">
        <f t="shared" si="1272"/>
        <v>6.974</v>
      </c>
      <c r="I6775" s="1" t="s">
        <v>9</v>
      </c>
      <c r="AN6775" s="89" t="str">
        <f t="shared" si="1273"/>
        <v>16.00</v>
      </c>
      <c r="AO6775" s="89" t="str">
        <f t="shared" si="1274"/>
        <v>720.0</v>
      </c>
      <c r="AP6775" s="89" t="str">
        <f t="shared" si="1275"/>
        <v>0.02742</v>
      </c>
      <c r="AQ6775" s="89" t="str">
        <f t="shared" si="1276"/>
        <v>3445</v>
      </c>
      <c r="AR6775" s="89" t="str">
        <f t="shared" si="1277"/>
        <v>3884</v>
      </c>
      <c r="AS6775" s="89" t="str">
        <f t="shared" si="1278"/>
        <v>6.974</v>
      </c>
      <c r="AT6775" s="89"/>
      <c r="AU6775" s="99">
        <v>16</v>
      </c>
      <c r="AV6775" s="99">
        <v>720</v>
      </c>
      <c r="AW6775" s="99">
        <v>2.7422999999999999E-2</v>
      </c>
      <c r="AX6775" s="99">
        <v>3445.0320000000002</v>
      </c>
      <c r="AY6775" s="99">
        <v>3883.8</v>
      </c>
      <c r="AZ6775" s="99">
        <v>6.9741</v>
      </c>
      <c r="BA6775" s="119" t="s">
        <v>9</v>
      </c>
      <c r="BB6775" s="4">
        <v>6775</v>
      </c>
      <c r="BC6775" s="4">
        <v>16</v>
      </c>
    </row>
    <row r="6776" spans="2:55">
      <c r="B6776">
        <v>6775</v>
      </c>
      <c r="C6776" s="5">
        <f t="shared" si="1267"/>
        <v>16</v>
      </c>
      <c r="D6776" s="5">
        <f t="shared" si="1268"/>
        <v>740</v>
      </c>
      <c r="E6776" s="5" t="str">
        <f t="shared" si="1269"/>
        <v>0.02809</v>
      </c>
      <c r="F6776" s="5" t="str">
        <f t="shared" si="1270"/>
        <v>3485</v>
      </c>
      <c r="G6776" s="5" t="str">
        <f t="shared" si="1271"/>
        <v>3935</v>
      </c>
      <c r="H6776" s="5" t="str">
        <f t="shared" si="1272"/>
        <v>7.025</v>
      </c>
      <c r="I6776" s="1" t="s">
        <v>9</v>
      </c>
      <c r="AN6776" s="89" t="str">
        <f t="shared" si="1273"/>
        <v>16.00</v>
      </c>
      <c r="AO6776" s="89" t="str">
        <f t="shared" si="1274"/>
        <v>740.0</v>
      </c>
      <c r="AP6776" s="89" t="str">
        <f t="shared" si="1275"/>
        <v>0.02809</v>
      </c>
      <c r="AQ6776" s="89" t="str">
        <f t="shared" si="1276"/>
        <v>3485</v>
      </c>
      <c r="AR6776" s="89" t="str">
        <f t="shared" si="1277"/>
        <v>3935</v>
      </c>
      <c r="AS6776" s="89" t="str">
        <f t="shared" si="1278"/>
        <v>7.025</v>
      </c>
      <c r="AT6776" s="89"/>
      <c r="AU6776" s="99">
        <v>16</v>
      </c>
      <c r="AV6776" s="99">
        <v>740</v>
      </c>
      <c r="AW6776" s="99">
        <v>2.8091000000000001E-2</v>
      </c>
      <c r="AX6776" s="99">
        <v>3485.0439999999999</v>
      </c>
      <c r="AY6776" s="99">
        <v>3934.5</v>
      </c>
      <c r="AZ6776" s="99">
        <v>7.0247000000000002</v>
      </c>
      <c r="BA6776" s="119" t="s">
        <v>9</v>
      </c>
      <c r="BB6776" s="4">
        <v>6776</v>
      </c>
      <c r="BC6776" s="4">
        <v>16</v>
      </c>
    </row>
    <row r="6777" spans="2:55">
      <c r="B6777">
        <v>6776</v>
      </c>
      <c r="C6777" s="5">
        <f t="shared" si="1267"/>
        <v>16</v>
      </c>
      <c r="D6777" s="5">
        <f t="shared" si="1268"/>
        <v>760</v>
      </c>
      <c r="E6777" s="5" t="str">
        <f t="shared" si="1269"/>
        <v>0.02875</v>
      </c>
      <c r="F6777" s="5" t="str">
        <f t="shared" si="1270"/>
        <v>3525</v>
      </c>
      <c r="G6777" s="5" t="str">
        <f t="shared" si="1271"/>
        <v>3985</v>
      </c>
      <c r="H6777" s="5" t="str">
        <f t="shared" si="1272"/>
        <v>7.074</v>
      </c>
      <c r="I6777" s="1" t="s">
        <v>9</v>
      </c>
      <c r="AN6777" s="89" t="str">
        <f t="shared" si="1273"/>
        <v>16.00</v>
      </c>
      <c r="AO6777" s="89" t="str">
        <f t="shared" si="1274"/>
        <v>760.0</v>
      </c>
      <c r="AP6777" s="89" t="str">
        <f t="shared" si="1275"/>
        <v>0.02875</v>
      </c>
      <c r="AQ6777" s="89" t="str">
        <f t="shared" si="1276"/>
        <v>3525</v>
      </c>
      <c r="AR6777" s="89" t="str">
        <f t="shared" si="1277"/>
        <v>3985</v>
      </c>
      <c r="AS6777" s="89" t="str">
        <f t="shared" si="1278"/>
        <v>7.074</v>
      </c>
      <c r="AT6777" s="89"/>
      <c r="AU6777" s="99">
        <v>16</v>
      </c>
      <c r="AV6777" s="99">
        <v>760</v>
      </c>
      <c r="AW6777" s="99">
        <v>2.8752E-2</v>
      </c>
      <c r="AX6777" s="99">
        <v>3525.0679999999998</v>
      </c>
      <c r="AY6777" s="99">
        <v>3985.1</v>
      </c>
      <c r="AZ6777" s="99">
        <v>7.0742000000000003</v>
      </c>
      <c r="BA6777" s="119" t="s">
        <v>9</v>
      </c>
      <c r="BB6777" s="4">
        <v>6777</v>
      </c>
      <c r="BC6777" s="4">
        <v>16</v>
      </c>
    </row>
    <row r="6778" spans="2:55">
      <c r="B6778">
        <v>6777</v>
      </c>
      <c r="C6778" s="5">
        <f t="shared" si="1267"/>
        <v>16</v>
      </c>
      <c r="D6778" s="5">
        <f t="shared" si="1268"/>
        <v>780</v>
      </c>
      <c r="E6778" s="5" t="str">
        <f t="shared" si="1269"/>
        <v>0.02941</v>
      </c>
      <c r="F6778" s="5" t="str">
        <f t="shared" si="1270"/>
        <v>3565</v>
      </c>
      <c r="G6778" s="5" t="str">
        <f t="shared" si="1271"/>
        <v>4036</v>
      </c>
      <c r="H6778" s="5" t="str">
        <f t="shared" si="1272"/>
        <v>7.123</v>
      </c>
      <c r="I6778" s="1" t="s">
        <v>9</v>
      </c>
      <c r="AN6778" s="89" t="str">
        <f t="shared" si="1273"/>
        <v>16.00</v>
      </c>
      <c r="AO6778" s="89" t="str">
        <f t="shared" si="1274"/>
        <v>780.0</v>
      </c>
      <c r="AP6778" s="89" t="str">
        <f t="shared" si="1275"/>
        <v>0.02941</v>
      </c>
      <c r="AQ6778" s="89" t="str">
        <f t="shared" si="1276"/>
        <v>3565</v>
      </c>
      <c r="AR6778" s="89" t="str">
        <f t="shared" si="1277"/>
        <v>4036</v>
      </c>
      <c r="AS6778" s="89" t="str">
        <f t="shared" si="1278"/>
        <v>7.123</v>
      </c>
      <c r="AT6778" s="89"/>
      <c r="AU6778" s="99">
        <v>16</v>
      </c>
      <c r="AV6778" s="99">
        <v>780</v>
      </c>
      <c r="AW6778" s="99">
        <v>2.9406999999999999E-2</v>
      </c>
      <c r="AX6778" s="99">
        <v>3565.1879999999996</v>
      </c>
      <c r="AY6778" s="99">
        <v>4035.7</v>
      </c>
      <c r="AZ6778" s="99">
        <v>7.1227</v>
      </c>
      <c r="BA6778" s="119" t="s">
        <v>9</v>
      </c>
      <c r="BB6778" s="4">
        <v>6778</v>
      </c>
      <c r="BC6778" s="4">
        <v>16</v>
      </c>
    </row>
    <row r="6779" spans="2:55">
      <c r="B6779">
        <v>6778</v>
      </c>
      <c r="C6779" s="5">
        <f t="shared" si="1267"/>
        <v>16</v>
      </c>
      <c r="D6779" s="5">
        <f t="shared" si="1268"/>
        <v>800</v>
      </c>
      <c r="E6779" s="5" t="str">
        <f t="shared" si="1269"/>
        <v>0.03006</v>
      </c>
      <c r="F6779" s="5" t="str">
        <f t="shared" si="1270"/>
        <v>3605</v>
      </c>
      <c r="G6779" s="5" t="str">
        <f t="shared" si="1271"/>
        <v>4086</v>
      </c>
      <c r="H6779" s="5" t="str">
        <f t="shared" si="1272"/>
        <v>7.170</v>
      </c>
      <c r="I6779" s="1" t="s">
        <v>9</v>
      </c>
      <c r="AN6779" s="89" t="str">
        <f t="shared" si="1273"/>
        <v>16.00</v>
      </c>
      <c r="AO6779" s="89" t="str">
        <f t="shared" si="1274"/>
        <v>800.0</v>
      </c>
      <c r="AP6779" s="89" t="str">
        <f t="shared" si="1275"/>
        <v>0.03006</v>
      </c>
      <c r="AQ6779" s="89" t="str">
        <f t="shared" si="1276"/>
        <v>3605</v>
      </c>
      <c r="AR6779" s="89" t="str">
        <f t="shared" si="1277"/>
        <v>4086</v>
      </c>
      <c r="AS6779" s="89" t="str">
        <f t="shared" si="1278"/>
        <v>7.170</v>
      </c>
      <c r="AT6779" s="89"/>
      <c r="AU6779" s="99">
        <v>16</v>
      </c>
      <c r="AV6779" s="99">
        <v>800</v>
      </c>
      <c r="AW6779" s="99">
        <v>3.0058000000000001E-2</v>
      </c>
      <c r="AX6779" s="99">
        <v>3605.3720000000003</v>
      </c>
      <c r="AY6779" s="99">
        <v>4086.3</v>
      </c>
      <c r="AZ6779" s="99">
        <v>7.1703000000000001</v>
      </c>
      <c r="BA6779" s="119" t="s">
        <v>9</v>
      </c>
      <c r="BB6779" s="4">
        <v>6779</v>
      </c>
      <c r="BC6779" s="4">
        <v>16</v>
      </c>
    </row>
    <row r="6780" spans="2:55">
      <c r="B6780">
        <v>6779</v>
      </c>
      <c r="C6780" s="5">
        <f t="shared" si="1267"/>
        <v>16</v>
      </c>
      <c r="D6780" s="5">
        <f t="shared" si="1268"/>
        <v>820</v>
      </c>
      <c r="E6780" s="5" t="str">
        <f t="shared" si="1269"/>
        <v>0.03070</v>
      </c>
      <c r="F6780" s="5" t="str">
        <f t="shared" si="1270"/>
        <v>3646</v>
      </c>
      <c r="G6780" s="5" t="str">
        <f t="shared" si="1271"/>
        <v>4137</v>
      </c>
      <c r="H6780" s="5" t="str">
        <f t="shared" si="1272"/>
        <v>7.217</v>
      </c>
      <c r="I6780" s="1" t="s">
        <v>9</v>
      </c>
      <c r="AN6780" s="89" t="str">
        <f t="shared" si="1273"/>
        <v>16.00</v>
      </c>
      <c r="AO6780" s="89" t="str">
        <f t="shared" si="1274"/>
        <v>820.0</v>
      </c>
      <c r="AP6780" s="89" t="str">
        <f t="shared" si="1275"/>
        <v>0.03070</v>
      </c>
      <c r="AQ6780" s="89" t="str">
        <f t="shared" si="1276"/>
        <v>3646</v>
      </c>
      <c r="AR6780" s="89" t="str">
        <f t="shared" si="1277"/>
        <v>4137</v>
      </c>
      <c r="AS6780" s="89" t="str">
        <f t="shared" si="1278"/>
        <v>7.217</v>
      </c>
      <c r="AT6780" s="89"/>
      <c r="AU6780" s="99">
        <v>16</v>
      </c>
      <c r="AV6780" s="99">
        <v>820</v>
      </c>
      <c r="AW6780" s="99">
        <v>3.0703000000000001E-2</v>
      </c>
      <c r="AX6780" s="99">
        <v>3645.752</v>
      </c>
      <c r="AY6780" s="99">
        <v>4137</v>
      </c>
      <c r="AZ6780" s="99">
        <v>7.2171000000000003</v>
      </c>
      <c r="BA6780" s="119" t="s">
        <v>9</v>
      </c>
      <c r="BB6780" s="4">
        <v>6780</v>
      </c>
      <c r="BC6780" s="4">
        <v>16</v>
      </c>
    </row>
    <row r="6781" spans="2:55">
      <c r="B6781">
        <v>6780</v>
      </c>
      <c r="C6781" s="5">
        <f t="shared" si="1267"/>
        <v>16</v>
      </c>
      <c r="D6781" s="5">
        <f t="shared" si="1268"/>
        <v>840</v>
      </c>
      <c r="E6781" s="5" t="str">
        <f t="shared" si="1269"/>
        <v>0.03135</v>
      </c>
      <c r="F6781" s="5" t="str">
        <f t="shared" si="1270"/>
        <v>3686</v>
      </c>
      <c r="G6781" s="5" t="str">
        <f t="shared" si="1271"/>
        <v>4188</v>
      </c>
      <c r="H6781" s="5" t="str">
        <f t="shared" si="1272"/>
        <v>7.263</v>
      </c>
      <c r="I6781" s="1" t="s">
        <v>9</v>
      </c>
      <c r="AN6781" s="89" t="str">
        <f t="shared" si="1273"/>
        <v>16.00</v>
      </c>
      <c r="AO6781" s="89" t="str">
        <f t="shared" si="1274"/>
        <v>840.0</v>
      </c>
      <c r="AP6781" s="89" t="str">
        <f t="shared" si="1275"/>
        <v>0.03135</v>
      </c>
      <c r="AQ6781" s="89" t="str">
        <f t="shared" si="1276"/>
        <v>3686</v>
      </c>
      <c r="AR6781" s="89" t="str">
        <f t="shared" si="1277"/>
        <v>4188</v>
      </c>
      <c r="AS6781" s="89" t="str">
        <f t="shared" si="1278"/>
        <v>7.263</v>
      </c>
      <c r="AT6781" s="89"/>
      <c r="AU6781" s="99">
        <v>16</v>
      </c>
      <c r="AV6781" s="99">
        <v>840</v>
      </c>
      <c r="AW6781" s="99">
        <v>3.1344999999999998E-2</v>
      </c>
      <c r="AX6781" s="99">
        <v>3686.0800000000004</v>
      </c>
      <c r="AY6781" s="99">
        <v>4187.6000000000004</v>
      </c>
      <c r="AZ6781" s="99">
        <v>7.2629999999999999</v>
      </c>
      <c r="BA6781" s="119" t="s">
        <v>9</v>
      </c>
      <c r="BB6781" s="4">
        <v>6781</v>
      </c>
      <c r="BC6781" s="4">
        <v>16</v>
      </c>
    </row>
    <row r="6782" spans="2:55">
      <c r="B6782">
        <v>6781</v>
      </c>
      <c r="C6782" s="5">
        <f t="shared" si="1267"/>
        <v>16</v>
      </c>
      <c r="D6782" s="5">
        <f t="shared" si="1268"/>
        <v>860</v>
      </c>
      <c r="E6782" s="5" t="str">
        <f t="shared" si="1269"/>
        <v>0.03198</v>
      </c>
      <c r="F6782" s="5" t="str">
        <f t="shared" si="1270"/>
        <v>3727</v>
      </c>
      <c r="G6782" s="5" t="str">
        <f t="shared" si="1271"/>
        <v>4238</v>
      </c>
      <c r="H6782" s="5" t="str">
        <f t="shared" si="1272"/>
        <v>7.308</v>
      </c>
      <c r="I6782" s="1" t="s">
        <v>9</v>
      </c>
      <c r="AN6782" s="89" t="str">
        <f t="shared" si="1273"/>
        <v>16.00</v>
      </c>
      <c r="AO6782" s="89" t="str">
        <f t="shared" si="1274"/>
        <v>860.0</v>
      </c>
      <c r="AP6782" s="89" t="str">
        <f t="shared" si="1275"/>
        <v>0.03198</v>
      </c>
      <c r="AQ6782" s="89" t="str">
        <f t="shared" si="1276"/>
        <v>3727</v>
      </c>
      <c r="AR6782" s="89" t="str">
        <f t="shared" si="1277"/>
        <v>4238</v>
      </c>
      <c r="AS6782" s="89" t="str">
        <f t="shared" si="1278"/>
        <v>7.308</v>
      </c>
      <c r="AT6782" s="89"/>
      <c r="AU6782" s="99">
        <v>16</v>
      </c>
      <c r="AV6782" s="99">
        <v>860</v>
      </c>
      <c r="AW6782" s="99">
        <v>3.1982999999999998E-2</v>
      </c>
      <c r="AX6782" s="99">
        <v>3726.5720000000001</v>
      </c>
      <c r="AY6782" s="99">
        <v>4238.3</v>
      </c>
      <c r="AZ6782" s="99">
        <v>7.3082000000000003</v>
      </c>
      <c r="BA6782" s="119" t="s">
        <v>9</v>
      </c>
      <c r="BB6782" s="4">
        <v>6782</v>
      </c>
      <c r="BC6782" s="4">
        <v>16</v>
      </c>
    </row>
    <row r="6783" spans="2:55">
      <c r="B6783">
        <v>6782</v>
      </c>
      <c r="C6783" s="5">
        <f t="shared" si="1267"/>
        <v>16</v>
      </c>
      <c r="D6783" s="5">
        <f t="shared" si="1268"/>
        <v>880</v>
      </c>
      <c r="E6783" s="5" t="str">
        <f t="shared" si="1269"/>
        <v>0.03262</v>
      </c>
      <c r="F6783" s="5" t="str">
        <f t="shared" si="1270"/>
        <v>3767</v>
      </c>
      <c r="G6783" s="5" t="str">
        <f t="shared" si="1271"/>
        <v>4289</v>
      </c>
      <c r="H6783" s="5" t="str">
        <f t="shared" si="1272"/>
        <v>7.353</v>
      </c>
      <c r="I6783" s="1" t="s">
        <v>9</v>
      </c>
      <c r="AN6783" s="89" t="str">
        <f t="shared" si="1273"/>
        <v>16.00</v>
      </c>
      <c r="AO6783" s="89" t="str">
        <f t="shared" si="1274"/>
        <v>880.0</v>
      </c>
      <c r="AP6783" s="89" t="str">
        <f t="shared" si="1275"/>
        <v>0.03262</v>
      </c>
      <c r="AQ6783" s="89" t="str">
        <f t="shared" si="1276"/>
        <v>3767</v>
      </c>
      <c r="AR6783" s="89" t="str">
        <f t="shared" si="1277"/>
        <v>4289</v>
      </c>
      <c r="AS6783" s="89" t="str">
        <f t="shared" si="1278"/>
        <v>7.353</v>
      </c>
      <c r="AT6783" s="89"/>
      <c r="AU6783" s="99">
        <v>16</v>
      </c>
      <c r="AV6783" s="99">
        <v>880</v>
      </c>
      <c r="AW6783" s="99">
        <v>3.2617E-2</v>
      </c>
      <c r="AX6783" s="99">
        <v>3767.2280000000005</v>
      </c>
      <c r="AY6783" s="99">
        <v>4289.1000000000004</v>
      </c>
      <c r="AZ6783" s="99">
        <v>7.3525999999999998</v>
      </c>
      <c r="BA6783" s="119" t="s">
        <v>9</v>
      </c>
      <c r="BB6783" s="4">
        <v>6783</v>
      </c>
      <c r="BC6783" s="4">
        <v>16</v>
      </c>
    </row>
    <row r="6784" spans="2:55">
      <c r="B6784">
        <v>6783</v>
      </c>
      <c r="C6784" s="5">
        <f t="shared" si="1267"/>
        <v>16</v>
      </c>
      <c r="D6784" s="5">
        <f t="shared" si="1268"/>
        <v>900</v>
      </c>
      <c r="E6784" s="5" t="str">
        <f t="shared" si="1269"/>
        <v>0.03325</v>
      </c>
      <c r="F6784" s="5" t="str">
        <f t="shared" si="1270"/>
        <v>3808</v>
      </c>
      <c r="G6784" s="5" t="str">
        <f t="shared" si="1271"/>
        <v>4340.</v>
      </c>
      <c r="H6784" s="5" t="str">
        <f t="shared" si="1272"/>
        <v>7.396</v>
      </c>
      <c r="I6784" s="1" t="s">
        <v>9</v>
      </c>
      <c r="AN6784" s="89" t="str">
        <f t="shared" si="1273"/>
        <v>16.00</v>
      </c>
      <c r="AO6784" s="89" t="str">
        <f t="shared" si="1274"/>
        <v>900.0</v>
      </c>
      <c r="AP6784" s="89" t="str">
        <f t="shared" si="1275"/>
        <v>0.03325</v>
      </c>
      <c r="AQ6784" s="89" t="str">
        <f t="shared" si="1276"/>
        <v>3808</v>
      </c>
      <c r="AR6784" s="89" t="str">
        <f t="shared" si="1277"/>
        <v>4340.</v>
      </c>
      <c r="AS6784" s="89" t="str">
        <f t="shared" si="1278"/>
        <v>7.396</v>
      </c>
      <c r="AT6784" s="89"/>
      <c r="AU6784" s="99">
        <v>16</v>
      </c>
      <c r="AV6784" s="99">
        <v>900</v>
      </c>
      <c r="AW6784" s="99">
        <v>3.3246999999999999E-2</v>
      </c>
      <c r="AX6784" s="99">
        <v>3808.0479999999998</v>
      </c>
      <c r="AY6784" s="99">
        <v>4340</v>
      </c>
      <c r="AZ6784" s="99">
        <v>7.3963999999999999</v>
      </c>
      <c r="BA6784" s="119" t="s">
        <v>9</v>
      </c>
      <c r="BB6784" s="4">
        <v>6784</v>
      </c>
      <c r="BC6784" s="4">
        <v>16</v>
      </c>
    </row>
    <row r="6785" spans="2:55">
      <c r="B6785">
        <v>6784</v>
      </c>
      <c r="C6785" s="5">
        <f t="shared" si="1267"/>
        <v>16</v>
      </c>
      <c r="D6785" s="5">
        <f t="shared" si="1268"/>
        <v>920</v>
      </c>
      <c r="E6785" s="5" t="str">
        <f t="shared" si="1269"/>
        <v>0.03388</v>
      </c>
      <c r="F6785" s="5" t="str">
        <f t="shared" si="1270"/>
        <v>3849</v>
      </c>
      <c r="G6785" s="5" t="str">
        <f t="shared" si="1271"/>
        <v>4391</v>
      </c>
      <c r="H6785" s="5" t="str">
        <f t="shared" si="1272"/>
        <v>7.440</v>
      </c>
      <c r="I6785" s="1" t="s">
        <v>9</v>
      </c>
      <c r="AN6785" s="89" t="str">
        <f t="shared" si="1273"/>
        <v>16.00</v>
      </c>
      <c r="AO6785" s="89" t="str">
        <f t="shared" si="1274"/>
        <v>920.0</v>
      </c>
      <c r="AP6785" s="89" t="str">
        <f t="shared" si="1275"/>
        <v>0.03388</v>
      </c>
      <c r="AQ6785" s="89" t="str">
        <f t="shared" si="1276"/>
        <v>3849</v>
      </c>
      <c r="AR6785" s="89" t="str">
        <f t="shared" si="1277"/>
        <v>4391</v>
      </c>
      <c r="AS6785" s="89" t="str">
        <f t="shared" si="1278"/>
        <v>7.440</v>
      </c>
      <c r="AT6785" s="89"/>
      <c r="AU6785" s="99">
        <v>16</v>
      </c>
      <c r="AV6785" s="99">
        <v>920</v>
      </c>
      <c r="AW6785" s="99">
        <v>3.3875000000000002E-2</v>
      </c>
      <c r="AX6785" s="99">
        <v>3849</v>
      </c>
      <c r="AY6785" s="99">
        <v>4391</v>
      </c>
      <c r="AZ6785" s="99">
        <v>7.4394999999999998</v>
      </c>
      <c r="BA6785" s="119" t="s">
        <v>9</v>
      </c>
      <c r="BB6785" s="4">
        <v>6785</v>
      </c>
      <c r="BC6785" s="4">
        <v>16</v>
      </c>
    </row>
    <row r="6786" spans="2:55">
      <c r="B6786">
        <v>6785</v>
      </c>
      <c r="C6786" s="5">
        <f t="shared" si="1267"/>
        <v>16</v>
      </c>
      <c r="D6786" s="5">
        <f t="shared" si="1268"/>
        <v>940</v>
      </c>
      <c r="E6786" s="5" t="str">
        <f t="shared" si="1269"/>
        <v>0.03450</v>
      </c>
      <c r="F6786" s="5" t="str">
        <f t="shared" si="1270"/>
        <v>3890.</v>
      </c>
      <c r="G6786" s="5" t="str">
        <f t="shared" si="1271"/>
        <v>4442</v>
      </c>
      <c r="H6786" s="5" t="str">
        <f t="shared" si="1272"/>
        <v>7.482</v>
      </c>
      <c r="I6786" s="1" t="s">
        <v>9</v>
      </c>
      <c r="AN6786" s="89" t="str">
        <f t="shared" si="1273"/>
        <v>16.00</v>
      </c>
      <c r="AO6786" s="89" t="str">
        <f t="shared" si="1274"/>
        <v>940.0</v>
      </c>
      <c r="AP6786" s="89" t="str">
        <f t="shared" si="1275"/>
        <v>0.03450</v>
      </c>
      <c r="AQ6786" s="89" t="str">
        <f t="shared" si="1276"/>
        <v>3890.</v>
      </c>
      <c r="AR6786" s="89" t="str">
        <f t="shared" si="1277"/>
        <v>4442</v>
      </c>
      <c r="AS6786" s="89" t="str">
        <f t="shared" si="1278"/>
        <v>7.482</v>
      </c>
      <c r="AT6786" s="89"/>
      <c r="AU6786" s="99">
        <v>16</v>
      </c>
      <c r="AV6786" s="99">
        <v>940</v>
      </c>
      <c r="AW6786" s="99">
        <v>3.4500000000000003E-2</v>
      </c>
      <c r="AX6786" s="99">
        <v>3890.2</v>
      </c>
      <c r="AY6786" s="99">
        <v>4442.2</v>
      </c>
      <c r="AZ6786" s="99">
        <v>7.4819000000000004</v>
      </c>
      <c r="BA6786" s="119" t="s">
        <v>9</v>
      </c>
      <c r="BB6786" s="4">
        <v>6786</v>
      </c>
      <c r="BC6786" s="4">
        <v>16</v>
      </c>
    </row>
    <row r="6787" spans="2:55">
      <c r="B6787">
        <v>6786</v>
      </c>
      <c r="C6787" s="5">
        <f t="shared" si="1267"/>
        <v>16</v>
      </c>
      <c r="D6787" s="5">
        <f t="shared" si="1268"/>
        <v>960</v>
      </c>
      <c r="E6787" s="5" t="str">
        <f t="shared" si="1269"/>
        <v>0.03512</v>
      </c>
      <c r="F6787" s="5" t="str">
        <f t="shared" si="1270"/>
        <v>3931</v>
      </c>
      <c r="G6787" s="5" t="str">
        <f t="shared" si="1271"/>
        <v>4493</v>
      </c>
      <c r="H6787" s="5" t="str">
        <f t="shared" si="1272"/>
        <v>7.524</v>
      </c>
      <c r="I6787" s="1" t="s">
        <v>9</v>
      </c>
      <c r="AN6787" s="89" t="str">
        <f t="shared" si="1273"/>
        <v>16.00</v>
      </c>
      <c r="AO6787" s="89" t="str">
        <f t="shared" si="1274"/>
        <v>960.0</v>
      </c>
      <c r="AP6787" s="89" t="str">
        <f t="shared" si="1275"/>
        <v>0.03512</v>
      </c>
      <c r="AQ6787" s="89" t="str">
        <f t="shared" si="1276"/>
        <v>3931</v>
      </c>
      <c r="AR6787" s="89" t="str">
        <f t="shared" si="1277"/>
        <v>4493</v>
      </c>
      <c r="AS6787" s="89" t="str">
        <f t="shared" si="1278"/>
        <v>7.524</v>
      </c>
      <c r="AT6787" s="89"/>
      <c r="AU6787" s="99">
        <v>16</v>
      </c>
      <c r="AV6787" s="99">
        <v>960</v>
      </c>
      <c r="AW6787" s="99">
        <v>3.5122999999999995E-2</v>
      </c>
      <c r="AX6787" s="99">
        <v>3931.4319999999998</v>
      </c>
      <c r="AY6787" s="99">
        <v>4493.3999999999996</v>
      </c>
      <c r="AZ6787" s="99">
        <v>7.5237999999999996</v>
      </c>
      <c r="BA6787" s="119" t="s">
        <v>9</v>
      </c>
      <c r="BB6787" s="4">
        <v>6787</v>
      </c>
      <c r="BC6787" s="4">
        <v>16</v>
      </c>
    </row>
    <row r="6788" spans="2:55">
      <c r="B6788">
        <v>6787</v>
      </c>
      <c r="C6788" s="5">
        <f t="shared" si="1267"/>
        <v>16</v>
      </c>
      <c r="D6788" s="5">
        <f t="shared" si="1268"/>
        <v>980</v>
      </c>
      <c r="E6788" s="5" t="str">
        <f t="shared" si="1269"/>
        <v>0.03574</v>
      </c>
      <c r="F6788" s="5" t="str">
        <f t="shared" si="1270"/>
        <v>3973</v>
      </c>
      <c r="G6788" s="5" t="str">
        <f t="shared" si="1271"/>
        <v>4545</v>
      </c>
      <c r="H6788" s="5" t="str">
        <f t="shared" si="1272"/>
        <v>7.565</v>
      </c>
      <c r="I6788" s="1" t="s">
        <v>9</v>
      </c>
      <c r="AN6788" s="89" t="str">
        <f t="shared" si="1273"/>
        <v>16.00</v>
      </c>
      <c r="AO6788" s="89" t="str">
        <f t="shared" si="1274"/>
        <v>980.0</v>
      </c>
      <c r="AP6788" s="89" t="str">
        <f t="shared" si="1275"/>
        <v>0.03574</v>
      </c>
      <c r="AQ6788" s="89" t="str">
        <f t="shared" si="1276"/>
        <v>3973</v>
      </c>
      <c r="AR6788" s="89" t="str">
        <f t="shared" si="1277"/>
        <v>4545</v>
      </c>
      <c r="AS6788" s="89" t="str">
        <f t="shared" si="1278"/>
        <v>7.565</v>
      </c>
      <c r="AT6788" s="89"/>
      <c r="AU6788" s="99">
        <v>16</v>
      </c>
      <c r="AV6788" s="99">
        <v>980</v>
      </c>
      <c r="AW6788" s="99">
        <v>3.5743000000000004E-2</v>
      </c>
      <c r="AX6788" s="99">
        <v>3972.9120000000003</v>
      </c>
      <c r="AY6788" s="99">
        <v>4544.8</v>
      </c>
      <c r="AZ6788" s="99">
        <v>7.5651999999999999</v>
      </c>
      <c r="BA6788" s="119" t="s">
        <v>9</v>
      </c>
      <c r="BB6788" s="4">
        <v>6788</v>
      </c>
      <c r="BC6788" s="4">
        <v>16</v>
      </c>
    </row>
    <row r="6789" spans="2:55">
      <c r="B6789">
        <v>6788</v>
      </c>
      <c r="C6789" s="5">
        <f t="shared" si="1267"/>
        <v>16</v>
      </c>
      <c r="D6789" s="5">
        <f t="shared" si="1268"/>
        <v>1000</v>
      </c>
      <c r="E6789" s="5" t="str">
        <f t="shared" si="1269"/>
        <v>0.03636</v>
      </c>
      <c r="F6789" s="5" t="str">
        <f t="shared" si="1270"/>
        <v>4015</v>
      </c>
      <c r="G6789" s="5" t="str">
        <f t="shared" si="1271"/>
        <v>4596</v>
      </c>
      <c r="H6789" s="5" t="str">
        <f t="shared" si="1272"/>
        <v>7.606</v>
      </c>
      <c r="I6789" s="1" t="s">
        <v>9</v>
      </c>
      <c r="AN6789" s="89" t="str">
        <f t="shared" si="1273"/>
        <v>16.00</v>
      </c>
      <c r="AO6789" s="89" t="str">
        <f t="shared" si="1274"/>
        <v>1000.</v>
      </c>
      <c r="AP6789" s="89" t="str">
        <f t="shared" si="1275"/>
        <v>0.03636</v>
      </c>
      <c r="AQ6789" s="89" t="str">
        <f t="shared" si="1276"/>
        <v>4015</v>
      </c>
      <c r="AR6789" s="89" t="str">
        <f t="shared" si="1277"/>
        <v>4596</v>
      </c>
      <c r="AS6789" s="89" t="str">
        <f t="shared" si="1278"/>
        <v>7.606</v>
      </c>
      <c r="AT6789" s="89"/>
      <c r="AU6789" s="99">
        <v>16</v>
      </c>
      <c r="AV6789" s="99">
        <v>1000</v>
      </c>
      <c r="AW6789" s="99">
        <v>3.6360999999999997E-2</v>
      </c>
      <c r="AX6789" s="99">
        <v>4014.5240000000003</v>
      </c>
      <c r="AY6789" s="99">
        <v>4596.3</v>
      </c>
      <c r="AZ6789" s="99">
        <v>7.6059999999999999</v>
      </c>
      <c r="BA6789" s="119" t="s">
        <v>9</v>
      </c>
      <c r="BB6789" s="4">
        <v>6789</v>
      </c>
      <c r="BC6789" s="4">
        <v>16</v>
      </c>
    </row>
    <row r="6790" spans="2:55">
      <c r="B6790">
        <v>6789</v>
      </c>
      <c r="C6790" s="5">
        <f t="shared" si="1267"/>
        <v>16</v>
      </c>
      <c r="D6790" s="5">
        <f t="shared" si="1268"/>
        <v>1100</v>
      </c>
      <c r="E6790" s="5" t="str">
        <f t="shared" si="1269"/>
        <v>0.03942</v>
      </c>
      <c r="F6790" s="5" t="str">
        <f t="shared" si="1270"/>
        <v>4226</v>
      </c>
      <c r="G6790" s="5" t="str">
        <f t="shared" si="1271"/>
        <v>4856</v>
      </c>
      <c r="H6790" s="5" t="str">
        <f t="shared" si="1272"/>
        <v>7.803</v>
      </c>
      <c r="I6790" s="1" t="s">
        <v>9</v>
      </c>
      <c r="AN6790" s="89" t="str">
        <f t="shared" si="1273"/>
        <v>16.00</v>
      </c>
      <c r="AO6790" s="89" t="str">
        <f t="shared" si="1274"/>
        <v>1100.</v>
      </c>
      <c r="AP6790" s="89" t="str">
        <f t="shared" si="1275"/>
        <v>0.03942</v>
      </c>
      <c r="AQ6790" s="89" t="str">
        <f t="shared" si="1276"/>
        <v>4226</v>
      </c>
      <c r="AR6790" s="89" t="str">
        <f t="shared" si="1277"/>
        <v>4856</v>
      </c>
      <c r="AS6790" s="89" t="str">
        <f t="shared" si="1278"/>
        <v>7.803</v>
      </c>
      <c r="AT6790" s="89"/>
      <c r="AU6790" s="99">
        <v>16</v>
      </c>
      <c r="AV6790" s="99">
        <v>1100</v>
      </c>
      <c r="AW6790" s="99">
        <v>3.9421999999999999E-2</v>
      </c>
      <c r="AX6790" s="99">
        <v>4225.5480000000007</v>
      </c>
      <c r="AY6790" s="99">
        <v>4856.3</v>
      </c>
      <c r="AZ6790" s="99">
        <v>7.8025000000000002</v>
      </c>
      <c r="BA6790" s="119" t="s">
        <v>9</v>
      </c>
      <c r="BB6790" s="4">
        <v>6790</v>
      </c>
      <c r="BC6790" s="4">
        <v>16</v>
      </c>
    </row>
    <row r="6791" spans="2:55">
      <c r="B6791">
        <v>6790</v>
      </c>
      <c r="C6791" s="5">
        <f t="shared" si="1267"/>
        <v>16</v>
      </c>
      <c r="D6791" s="5">
        <f t="shared" si="1268"/>
        <v>1200</v>
      </c>
      <c r="E6791" s="5" t="str">
        <f t="shared" si="1269"/>
        <v>0.04245</v>
      </c>
      <c r="F6791" s="5" t="str">
        <f t="shared" si="1270"/>
        <v>4441</v>
      </c>
      <c r="G6791" s="5" t="str">
        <f t="shared" si="1271"/>
        <v>5120.</v>
      </c>
      <c r="H6791" s="5" t="str">
        <f t="shared" si="1272"/>
        <v>7.988</v>
      </c>
      <c r="I6791" s="1" t="s">
        <v>9</v>
      </c>
      <c r="AN6791" s="89" t="str">
        <f t="shared" si="1273"/>
        <v>16.00</v>
      </c>
      <c r="AO6791" s="89" t="str">
        <f t="shared" si="1274"/>
        <v>1200.</v>
      </c>
      <c r="AP6791" s="89" t="str">
        <f t="shared" si="1275"/>
        <v>0.04245</v>
      </c>
      <c r="AQ6791" s="89" t="str">
        <f t="shared" si="1276"/>
        <v>4441</v>
      </c>
      <c r="AR6791" s="89" t="str">
        <f t="shared" si="1277"/>
        <v>5120.</v>
      </c>
      <c r="AS6791" s="89" t="str">
        <f t="shared" si="1278"/>
        <v>7.988</v>
      </c>
      <c r="AT6791" s="89"/>
      <c r="AU6791" s="99">
        <v>16</v>
      </c>
      <c r="AV6791" s="99">
        <v>1200</v>
      </c>
      <c r="AW6791" s="99">
        <v>4.2447000000000006E-2</v>
      </c>
      <c r="AX6791" s="99">
        <v>4441.2479999999996</v>
      </c>
      <c r="AY6791" s="99">
        <v>5120.3999999999996</v>
      </c>
      <c r="AZ6791" s="99">
        <v>7.9882</v>
      </c>
      <c r="BA6791" s="119" t="s">
        <v>9</v>
      </c>
      <c r="BB6791" s="4">
        <v>6791</v>
      </c>
      <c r="BC6791" s="4">
        <v>16</v>
      </c>
    </row>
    <row r="6792" spans="2:55">
      <c r="B6792">
        <v>6791</v>
      </c>
      <c r="C6792" s="5">
        <f t="shared" si="1267"/>
        <v>16</v>
      </c>
      <c r="D6792" s="5">
        <f t="shared" si="1268"/>
        <v>1300</v>
      </c>
      <c r="E6792" s="5" t="str">
        <f t="shared" si="1269"/>
        <v>0.04544</v>
      </c>
      <c r="F6792" s="5" t="str">
        <f t="shared" si="1270"/>
        <v>4662</v>
      </c>
      <c r="G6792" s="5" t="str">
        <f t="shared" si="1271"/>
        <v>5389</v>
      </c>
      <c r="H6792" s="5" t="str">
        <f t="shared" si="1272"/>
        <v>8.164</v>
      </c>
      <c r="I6792" s="1" t="s">
        <v>9</v>
      </c>
      <c r="AN6792" s="89" t="str">
        <f t="shared" si="1273"/>
        <v>16.00</v>
      </c>
      <c r="AO6792" s="89" t="str">
        <f t="shared" si="1274"/>
        <v>1300.</v>
      </c>
      <c r="AP6792" s="89" t="str">
        <f t="shared" si="1275"/>
        <v>0.04544</v>
      </c>
      <c r="AQ6792" s="89" t="str">
        <f t="shared" si="1276"/>
        <v>4662</v>
      </c>
      <c r="AR6792" s="89" t="str">
        <f t="shared" si="1277"/>
        <v>5389</v>
      </c>
      <c r="AS6792" s="89" t="str">
        <f t="shared" si="1278"/>
        <v>8.164</v>
      </c>
      <c r="AT6792" s="89"/>
      <c r="AU6792" s="99">
        <v>16</v>
      </c>
      <c r="AV6792" s="99">
        <v>1300</v>
      </c>
      <c r="AW6792" s="99">
        <v>4.5444000000000005E-2</v>
      </c>
      <c r="AX6792" s="99">
        <v>4661.5959999999995</v>
      </c>
      <c r="AY6792" s="99">
        <v>5388.7</v>
      </c>
      <c r="AZ6792" s="99">
        <v>8.1644000000000005</v>
      </c>
      <c r="BA6792" s="119" t="s">
        <v>9</v>
      </c>
      <c r="BB6792" s="4">
        <v>6792</v>
      </c>
      <c r="BC6792" s="4">
        <v>16</v>
      </c>
    </row>
    <row r="6793" spans="2:55">
      <c r="B6793">
        <v>6792</v>
      </c>
      <c r="C6793" s="5">
        <f t="shared" si="1267"/>
        <v>16</v>
      </c>
      <c r="D6793" s="5">
        <f t="shared" si="1268"/>
        <v>1400</v>
      </c>
      <c r="E6793" s="5" t="str">
        <f t="shared" si="1269"/>
        <v>0.04842</v>
      </c>
      <c r="F6793" s="5" t="str">
        <f t="shared" si="1270"/>
        <v>4887</v>
      </c>
      <c r="G6793" s="5" t="str">
        <f t="shared" si="1271"/>
        <v>5661</v>
      </c>
      <c r="H6793" s="5" t="str">
        <f t="shared" si="1272"/>
        <v>8.332</v>
      </c>
      <c r="I6793" s="1" t="s">
        <v>9</v>
      </c>
      <c r="AN6793" s="89" t="str">
        <f t="shared" si="1273"/>
        <v>16.00</v>
      </c>
      <c r="AO6793" s="89" t="str">
        <f t="shared" si="1274"/>
        <v>1400.</v>
      </c>
      <c r="AP6793" s="89" t="str">
        <f t="shared" si="1275"/>
        <v>0.04842</v>
      </c>
      <c r="AQ6793" s="89" t="str">
        <f t="shared" si="1276"/>
        <v>4887</v>
      </c>
      <c r="AR6793" s="89" t="str">
        <f t="shared" si="1277"/>
        <v>5661</v>
      </c>
      <c r="AS6793" s="89" t="str">
        <f t="shared" si="1278"/>
        <v>8.332</v>
      </c>
      <c r="AT6793" s="89"/>
      <c r="AU6793" s="99">
        <v>16</v>
      </c>
      <c r="AV6793" s="99">
        <v>1400</v>
      </c>
      <c r="AW6793" s="99">
        <v>4.8420000000000005E-2</v>
      </c>
      <c r="AX6793" s="99">
        <v>4886.58</v>
      </c>
      <c r="AY6793" s="99">
        <v>5661.3</v>
      </c>
      <c r="AZ6793" s="99">
        <v>8.3323</v>
      </c>
      <c r="BA6793" s="119" t="s">
        <v>9</v>
      </c>
      <c r="BB6793" s="4">
        <v>6793</v>
      </c>
      <c r="BC6793" s="4">
        <v>16</v>
      </c>
    </row>
    <row r="6794" spans="2:55">
      <c r="B6794">
        <v>6793</v>
      </c>
      <c r="C6794" s="5">
        <f t="shared" si="1267"/>
        <v>16</v>
      </c>
      <c r="D6794" s="5">
        <f t="shared" si="1268"/>
        <v>1500</v>
      </c>
      <c r="E6794" s="5" t="str">
        <f t="shared" si="1269"/>
        <v>0.05138</v>
      </c>
      <c r="F6794" s="5" t="str">
        <f t="shared" si="1270"/>
        <v>5116</v>
      </c>
      <c r="G6794" s="5" t="str">
        <f t="shared" si="1271"/>
        <v>5938</v>
      </c>
      <c r="H6794" s="5" t="str">
        <f t="shared" si="1272"/>
        <v>8.493</v>
      </c>
      <c r="I6794" s="1" t="s">
        <v>9</v>
      </c>
      <c r="AN6794" s="89" t="str">
        <f t="shared" si="1273"/>
        <v>16.00</v>
      </c>
      <c r="AO6794" s="89" t="str">
        <f t="shared" si="1274"/>
        <v>1500.</v>
      </c>
      <c r="AP6794" s="89" t="str">
        <f t="shared" si="1275"/>
        <v>0.05138</v>
      </c>
      <c r="AQ6794" s="89" t="str">
        <f t="shared" si="1276"/>
        <v>5116</v>
      </c>
      <c r="AR6794" s="89" t="str">
        <f t="shared" si="1277"/>
        <v>5938</v>
      </c>
      <c r="AS6794" s="89" t="str">
        <f t="shared" si="1278"/>
        <v>8.493</v>
      </c>
      <c r="AT6794" s="89"/>
      <c r="AU6794" s="99">
        <v>16</v>
      </c>
      <c r="AV6794" s="99">
        <v>1500</v>
      </c>
      <c r="AW6794" s="99">
        <v>5.1381000000000003E-2</v>
      </c>
      <c r="AX6794" s="99">
        <v>5115.8040000000001</v>
      </c>
      <c r="AY6794" s="99">
        <v>5937.9</v>
      </c>
      <c r="AZ6794" s="99">
        <v>8.4929000000000006</v>
      </c>
      <c r="BA6794" s="119" t="s">
        <v>9</v>
      </c>
      <c r="BB6794" s="4">
        <v>6794</v>
      </c>
      <c r="BC6794" s="4">
        <v>16</v>
      </c>
    </row>
    <row r="6795" spans="2:55">
      <c r="B6795">
        <v>6794</v>
      </c>
      <c r="C6795" s="5">
        <f t="shared" si="1267"/>
        <v>16</v>
      </c>
      <c r="D6795" s="5">
        <f t="shared" si="1268"/>
        <v>1600</v>
      </c>
      <c r="E6795" s="5" t="str">
        <f t="shared" si="1269"/>
        <v>0.05433</v>
      </c>
      <c r="F6795" s="5" t="str">
        <f t="shared" si="1270"/>
        <v>5349</v>
      </c>
      <c r="G6795" s="5" t="str">
        <f t="shared" si="1271"/>
        <v>6218</v>
      </c>
      <c r="H6795" s="5" t="str">
        <f t="shared" si="1272"/>
        <v>8.647</v>
      </c>
      <c r="I6795" s="1" t="s">
        <v>9</v>
      </c>
      <c r="AN6795" s="89" t="str">
        <f t="shared" si="1273"/>
        <v>16.00</v>
      </c>
      <c r="AO6795" s="89" t="str">
        <f t="shared" si="1274"/>
        <v>1600.</v>
      </c>
      <c r="AP6795" s="89" t="str">
        <f t="shared" si="1275"/>
        <v>0.05433</v>
      </c>
      <c r="AQ6795" s="89" t="str">
        <f t="shared" si="1276"/>
        <v>5349</v>
      </c>
      <c r="AR6795" s="89" t="str">
        <f t="shared" si="1277"/>
        <v>6218</v>
      </c>
      <c r="AS6795" s="89" t="str">
        <f t="shared" si="1278"/>
        <v>8.647</v>
      </c>
      <c r="AT6795" s="89"/>
      <c r="AU6795" s="99">
        <v>16</v>
      </c>
      <c r="AV6795" s="99">
        <v>1600</v>
      </c>
      <c r="AW6795" s="99">
        <v>5.4329000000000002E-2</v>
      </c>
      <c r="AX6795" s="99">
        <v>5349.0360000000001</v>
      </c>
      <c r="AY6795" s="99">
        <v>6218.3</v>
      </c>
      <c r="AZ6795" s="99">
        <v>8.6466999999999992</v>
      </c>
      <c r="BA6795" s="119" t="s">
        <v>9</v>
      </c>
      <c r="BB6795" s="4">
        <v>6795</v>
      </c>
      <c r="BC6795" s="4">
        <v>16</v>
      </c>
    </row>
    <row r="6796" spans="2:55">
      <c r="B6796">
        <v>6795</v>
      </c>
      <c r="C6796" s="5">
        <f t="shared" si="1267"/>
        <v>16</v>
      </c>
      <c r="D6796" s="5">
        <f t="shared" si="1268"/>
        <v>1800</v>
      </c>
      <c r="E6796" s="5" t="str">
        <f t="shared" si="1269"/>
        <v>0.06020</v>
      </c>
      <c r="F6796" s="5" t="str">
        <f t="shared" si="1270"/>
        <v>5826</v>
      </c>
      <c r="G6796" s="5" t="str">
        <f t="shared" si="1271"/>
        <v>6790.</v>
      </c>
      <c r="H6796" s="5" t="str">
        <f t="shared" si="1272"/>
        <v>8.936</v>
      </c>
      <c r="I6796" s="1" t="s">
        <v>9</v>
      </c>
      <c r="AN6796" s="89" t="str">
        <f t="shared" si="1273"/>
        <v>16.00</v>
      </c>
      <c r="AO6796" s="89" t="str">
        <f t="shared" si="1274"/>
        <v>1800.</v>
      </c>
      <c r="AP6796" s="89" t="str">
        <f t="shared" si="1275"/>
        <v>0.06020</v>
      </c>
      <c r="AQ6796" s="89" t="str">
        <f t="shared" si="1276"/>
        <v>5826</v>
      </c>
      <c r="AR6796" s="89" t="str">
        <f t="shared" si="1277"/>
        <v>6790.</v>
      </c>
      <c r="AS6796" s="89" t="str">
        <f t="shared" si="1278"/>
        <v>8.936</v>
      </c>
      <c r="AT6796" s="89"/>
      <c r="AU6796" s="99">
        <v>16</v>
      </c>
      <c r="AV6796" s="99">
        <v>1800</v>
      </c>
      <c r="AW6796" s="99">
        <v>6.0197000000000001E-2</v>
      </c>
      <c r="AX6796" s="99">
        <v>5826.4480000000003</v>
      </c>
      <c r="AY6796" s="99">
        <v>6789.6</v>
      </c>
      <c r="AZ6796" s="99">
        <v>8.9364000000000008</v>
      </c>
      <c r="BA6796" s="119" t="s">
        <v>9</v>
      </c>
      <c r="BB6796" s="4">
        <v>6796</v>
      </c>
      <c r="BC6796" s="4">
        <v>16</v>
      </c>
    </row>
    <row r="6797" spans="2:55">
      <c r="B6797">
        <v>6796</v>
      </c>
      <c r="C6797" s="5">
        <f t="shared" si="1267"/>
        <v>16</v>
      </c>
      <c r="D6797" s="5">
        <f t="shared" si="1268"/>
        <v>2000</v>
      </c>
      <c r="E6797" s="5" t="str">
        <f t="shared" si="1269"/>
        <v>0.06604</v>
      </c>
      <c r="F6797" s="5" t="str">
        <f t="shared" si="1270"/>
        <v>6317</v>
      </c>
      <c r="G6797" s="5" t="str">
        <f t="shared" si="1271"/>
        <v>7373</v>
      </c>
      <c r="H6797" s="5" t="str">
        <f t="shared" si="1272"/>
        <v>9.205</v>
      </c>
      <c r="I6797" s="1" t="s">
        <v>9</v>
      </c>
      <c r="AN6797" s="89" t="str">
        <f t="shared" si="1273"/>
        <v>16.00</v>
      </c>
      <c r="AO6797" s="89" t="str">
        <f t="shared" si="1274"/>
        <v>2000.</v>
      </c>
      <c r="AP6797" s="89" t="str">
        <f t="shared" si="1275"/>
        <v>0.06604</v>
      </c>
      <c r="AQ6797" s="89" t="str">
        <f t="shared" si="1276"/>
        <v>6317</v>
      </c>
      <c r="AR6797" s="89" t="str">
        <f t="shared" si="1277"/>
        <v>7373</v>
      </c>
      <c r="AS6797" s="89" t="str">
        <f t="shared" si="1278"/>
        <v>9.205</v>
      </c>
      <c r="AT6797" s="89"/>
      <c r="AU6797" s="99">
        <v>16</v>
      </c>
      <c r="AV6797" s="99">
        <v>2000</v>
      </c>
      <c r="AW6797" s="99">
        <v>6.6037000000000012E-2</v>
      </c>
      <c r="AX6797" s="99">
        <v>6316.6080000000002</v>
      </c>
      <c r="AY6797" s="99">
        <v>7373.2</v>
      </c>
      <c r="AZ6797" s="99">
        <v>9.2051999999999996</v>
      </c>
      <c r="BA6797" s="119" t="s">
        <v>9</v>
      </c>
      <c r="BB6797" s="4">
        <v>6797</v>
      </c>
      <c r="BC6797" s="4">
        <v>16</v>
      </c>
    </row>
    <row r="6798" spans="2:55">
      <c r="B6798">
        <v>6797</v>
      </c>
      <c r="C6798" s="5">
        <f t="shared" si="1267"/>
        <v>17</v>
      </c>
      <c r="D6798" s="5">
        <f t="shared" si="1268"/>
        <v>0</v>
      </c>
      <c r="E6798" s="5" t="str">
        <f t="shared" si="1269"/>
        <v>0.0009918</v>
      </c>
      <c r="F6798" s="5">
        <f t="shared" si="1270"/>
        <v>0.1996</v>
      </c>
      <c r="G6798" s="5">
        <f t="shared" si="1271"/>
        <v>17.059999999999999</v>
      </c>
      <c r="H6798" s="5">
        <f t="shared" si="1272"/>
        <v>4.6999999999999999E-4</v>
      </c>
      <c r="I6798" s="1" t="s">
        <v>8</v>
      </c>
      <c r="AN6798" s="89" t="str">
        <f t="shared" si="1273"/>
        <v>17.00</v>
      </c>
      <c r="AO6798" s="89" t="str">
        <f t="shared" si="1274"/>
        <v>0.000</v>
      </c>
      <c r="AP6798" s="89" t="str">
        <f t="shared" si="1275"/>
        <v>0.0009918</v>
      </c>
      <c r="AQ6798" s="89" t="str">
        <f t="shared" si="1276"/>
        <v>0.1996</v>
      </c>
      <c r="AR6798" s="89" t="str">
        <f t="shared" si="1277"/>
        <v>17.06</v>
      </c>
      <c r="AS6798" s="89" t="str">
        <f t="shared" si="1278"/>
        <v>0.0004700</v>
      </c>
      <c r="AT6798" s="89"/>
      <c r="AU6798" s="99">
        <v>17</v>
      </c>
      <c r="AV6798" s="99">
        <v>0</v>
      </c>
      <c r="AW6798" s="99">
        <v>9.9178999999999999E-4</v>
      </c>
      <c r="AX6798" s="99">
        <v>0.1995699999999978</v>
      </c>
      <c r="AY6798" s="99">
        <v>17.059999999999999</v>
      </c>
      <c r="AZ6798" s="99">
        <v>4.6999999999999999E-4</v>
      </c>
      <c r="BA6798" s="119" t="s">
        <v>8</v>
      </c>
      <c r="BB6798" s="4">
        <v>6798</v>
      </c>
      <c r="BC6798" s="4">
        <v>17</v>
      </c>
    </row>
    <row r="6799" spans="2:55">
      <c r="B6799">
        <v>6798</v>
      </c>
      <c r="C6799" s="5">
        <f t="shared" ref="C6799:C6862" si="1279">_xlfn.NUMBERVALUE(AN6799)</f>
        <v>17</v>
      </c>
      <c r="D6799" s="5">
        <f t="shared" ref="D6799:D6862" si="1280">_xlfn.NUMBERVALUE(AO6799)</f>
        <v>5</v>
      </c>
      <c r="E6799" s="5" t="str">
        <f t="shared" ref="E6799:E6862" si="1281">AP6799</f>
        <v>0.0009919</v>
      </c>
      <c r="F6799" s="5" t="str">
        <f t="shared" ref="F6799:F6862" si="1282">IF($D6799=0,_xlfn.NUMBERVALUE(AQ6799),AQ6799)</f>
        <v>20.90</v>
      </c>
      <c r="G6799" s="5" t="str">
        <f t="shared" ref="G6799:G6862" si="1283">IF($D6799=0,_xlfn.NUMBERVALUE(AR6799),AR6799)</f>
        <v>37.76</v>
      </c>
      <c r="H6799" s="5" t="str">
        <f t="shared" ref="H6799:H6862" si="1284">IF($D6799=0,_xlfn.NUMBERVALUE(AS6799),AS6799)</f>
        <v>0.07556</v>
      </c>
      <c r="I6799" s="1" t="s">
        <v>8</v>
      </c>
      <c r="AN6799" s="89" t="str">
        <f t="shared" ref="AN6799:AN6862" si="1285">IF(AU6799=0,"0.000",TEXT(IF(AU6799&lt;0,"-","")&amp;LEFT(TEXT(ABS(AU6799),"0."&amp;REPT("0",4-1)&amp;"E+00"),4+1)*10^FLOOR(LOG10(TEXT(ABS(AU6799),"0."&amp;REPT("0",4-1)&amp;"E+00")),1),(""&amp;(IF(OR(AND(FLOOR(LOG10(TEXT(ABS(AU6799),"0."&amp;REPT("0",4-1)&amp;"E+00")),1)+1=4,RIGHT(LEFT(TEXT(ABS(AU6799),"0."&amp;REPT("0",4-1)&amp;"E+00"),4+1)*10^FLOOR(LOG10(TEXT(ABS(AU6799),"0."&amp;REPT("0",4-1)&amp;"E+00")),1),1)="0"),LOG10(TEXT(ABS(AU6799),"0."&amp;REPT("0",4-1)&amp;"E+00"))&lt;=4-1),"0.","#")&amp;REPT("0",IF(4-1-(FLOOR(LOG10(TEXT(ABS(AU6799),"0."&amp;REPT("0",4-1)&amp;"E+00")),1))&gt;0,4-1-(FLOOR(LOG10(TEXT(ABS(AU6799),"0."&amp;REPT("0",4-1)&amp;"E+00")),1)),0))))))</f>
        <v>17.00</v>
      </c>
      <c r="AO6799" s="89" t="str">
        <f t="shared" ref="AO6799:AO6862" si="1286">IF(AV6799=0,"0.000",TEXT(IF(AV6799&lt;0,"-","")&amp;LEFT(TEXT(ABS(AV6799),"0."&amp;REPT("0",4-1)&amp;"E+00"),4+1)*10^FLOOR(LOG10(TEXT(ABS(AV6799),"0."&amp;REPT("0",4-1)&amp;"E+00")),1),(""&amp;(IF(OR(AND(FLOOR(LOG10(TEXT(ABS(AV6799),"0."&amp;REPT("0",4-1)&amp;"E+00")),1)+1=4,RIGHT(LEFT(TEXT(ABS(AV6799),"0."&amp;REPT("0",4-1)&amp;"E+00"),4+1)*10^FLOOR(LOG10(TEXT(ABS(AV6799),"0."&amp;REPT("0",4-1)&amp;"E+00")),1),1)="0"),LOG10(TEXT(ABS(AV6799),"0."&amp;REPT("0",4-1)&amp;"E+00"))&lt;=4-1),"0.","#")&amp;REPT("0",IF(4-1-(FLOOR(LOG10(TEXT(ABS(AV6799),"0."&amp;REPT("0",4-1)&amp;"E+00")),1))&gt;0,4-1-(FLOOR(LOG10(TEXT(ABS(AV6799),"0."&amp;REPT("0",4-1)&amp;"E+00")),1)),0))))))</f>
        <v>5.000</v>
      </c>
      <c r="AP6799" s="89" t="str">
        <f t="shared" ref="AP6799:AP6862" si="1287">IF(AW6799=0,"0.000",TEXT(IF(AW6799&lt;0,"-","")&amp;LEFT(TEXT(ABS(AW6799),"0."&amp;REPT("0",4-1)&amp;"E+00"),4+1)*10^FLOOR(LOG10(TEXT(ABS(AW6799),"0."&amp;REPT("0",4-1)&amp;"E+00")),1),(""&amp;(IF(OR(AND(FLOOR(LOG10(TEXT(ABS(AW6799),"0."&amp;REPT("0",4-1)&amp;"E+00")),1)+1=4,RIGHT(LEFT(TEXT(ABS(AW6799),"0."&amp;REPT("0",4-1)&amp;"E+00"),4+1)*10^FLOOR(LOG10(TEXT(ABS(AW6799),"0."&amp;REPT("0",4-1)&amp;"E+00")),1),1)="0"),LOG10(TEXT(ABS(AW6799),"0."&amp;REPT("0",4-1)&amp;"E+00"))&lt;=4-1),"0.","#")&amp;REPT("0",IF(4-1-(FLOOR(LOG10(TEXT(ABS(AW6799),"0."&amp;REPT("0",4-1)&amp;"E+00")),1))&gt;0,4-1-(FLOOR(LOG10(TEXT(ABS(AW6799),"0."&amp;REPT("0",4-1)&amp;"E+00")),1)),0))))))</f>
        <v>0.0009919</v>
      </c>
      <c r="AQ6799" s="89" t="str">
        <f t="shared" ref="AQ6799:AQ6862" si="1288">IF(AX6799=0,"0.000",TEXT(IF(AX6799&lt;0,"-","")&amp;LEFT(TEXT(ABS(AX6799),"0."&amp;REPT("0",4-1)&amp;"E+00"),4+1)*10^FLOOR(LOG10(TEXT(ABS(AX6799),"0."&amp;REPT("0",4-1)&amp;"E+00")),1),(""&amp;(IF(OR(AND(FLOOR(LOG10(TEXT(ABS(AX6799),"0."&amp;REPT("0",4-1)&amp;"E+00")),1)+1=4,RIGHT(LEFT(TEXT(ABS(AX6799),"0."&amp;REPT("0",4-1)&amp;"E+00"),4+1)*10^FLOOR(LOG10(TEXT(ABS(AX6799),"0."&amp;REPT("0",4-1)&amp;"E+00")),1),1)="0"),LOG10(TEXT(ABS(AX6799),"0."&amp;REPT("0",4-1)&amp;"E+00"))&lt;=4-1),"0.","#")&amp;REPT("0",IF(4-1-(FLOOR(LOG10(TEXT(ABS(AX6799),"0."&amp;REPT("0",4-1)&amp;"E+00")),1))&gt;0,4-1-(FLOOR(LOG10(TEXT(ABS(AX6799),"0."&amp;REPT("0",4-1)&amp;"E+00")),1)),0))))))</f>
        <v>20.90</v>
      </c>
      <c r="AR6799" s="89" t="str">
        <f t="shared" ref="AR6799:AR6862" si="1289">IF(AY6799=0,"0.000",TEXT(IF(AY6799&lt;0,"-","")&amp;LEFT(TEXT(ABS(AY6799),"0."&amp;REPT("0",4-1)&amp;"E+00"),4+1)*10^FLOOR(LOG10(TEXT(ABS(AY6799),"0."&amp;REPT("0",4-1)&amp;"E+00")),1),(""&amp;(IF(OR(AND(FLOOR(LOG10(TEXT(ABS(AY6799),"0."&amp;REPT("0",4-1)&amp;"E+00")),1)+1=4,RIGHT(LEFT(TEXT(ABS(AY6799),"0."&amp;REPT("0",4-1)&amp;"E+00"),4+1)*10^FLOOR(LOG10(TEXT(ABS(AY6799),"0."&amp;REPT("0",4-1)&amp;"E+00")),1),1)="0"),LOG10(TEXT(ABS(AY6799),"0."&amp;REPT("0",4-1)&amp;"E+00"))&lt;=4-1),"0.","#")&amp;REPT("0",IF(4-1-(FLOOR(LOG10(TEXT(ABS(AY6799),"0."&amp;REPT("0",4-1)&amp;"E+00")),1))&gt;0,4-1-(FLOOR(LOG10(TEXT(ABS(AY6799),"0."&amp;REPT("0",4-1)&amp;"E+00")),1)),0))))))</f>
        <v>37.76</v>
      </c>
      <c r="AS6799" s="89" t="str">
        <f t="shared" ref="AS6799:AS6862" si="1290">IF(AZ6799=0,"0.000",TEXT(IF(AZ6799&lt;0,"-","")&amp;LEFT(TEXT(ABS(AZ6799),"0."&amp;REPT("0",4-1)&amp;"E+00"),4+1)*10^FLOOR(LOG10(TEXT(ABS(AZ6799),"0."&amp;REPT("0",4-1)&amp;"E+00")),1),(""&amp;(IF(OR(AND(FLOOR(LOG10(TEXT(ABS(AZ6799),"0."&amp;REPT("0",4-1)&amp;"E+00")),1)+1=4,RIGHT(LEFT(TEXT(ABS(AZ6799),"0."&amp;REPT("0",4-1)&amp;"E+00"),4+1)*10^FLOOR(LOG10(TEXT(ABS(AZ6799),"0."&amp;REPT("0",4-1)&amp;"E+00")),1),1)="0"),LOG10(TEXT(ABS(AZ6799),"0."&amp;REPT("0",4-1)&amp;"E+00"))&lt;=4-1),"0.","#")&amp;REPT("0",IF(4-1-(FLOOR(LOG10(TEXT(ABS(AZ6799),"0."&amp;REPT("0",4-1)&amp;"E+00")),1))&gt;0,4-1-(FLOOR(LOG10(TEXT(ABS(AZ6799),"0."&amp;REPT("0",4-1)&amp;"E+00")),1)),0))))))</f>
        <v>0.07556</v>
      </c>
      <c r="AT6799" s="89"/>
      <c r="AU6799" s="99">
        <v>17</v>
      </c>
      <c r="AV6799" s="99">
        <v>5</v>
      </c>
      <c r="AW6799" s="99">
        <v>9.9193999999999997E-4</v>
      </c>
      <c r="AX6799" s="99">
        <v>20.897019999999998</v>
      </c>
      <c r="AY6799" s="99">
        <v>37.76</v>
      </c>
      <c r="AZ6799" s="99">
        <v>7.5560000000000002E-2</v>
      </c>
      <c r="BA6799" s="119" t="s">
        <v>8</v>
      </c>
      <c r="BB6799" s="4">
        <v>6799</v>
      </c>
      <c r="BC6799" s="4">
        <v>17</v>
      </c>
    </row>
    <row r="6800" spans="2:55">
      <c r="B6800">
        <v>6799</v>
      </c>
      <c r="C6800" s="5">
        <f t="shared" si="1279"/>
        <v>17</v>
      </c>
      <c r="D6800" s="5">
        <f t="shared" si="1280"/>
        <v>10</v>
      </c>
      <c r="E6800" s="5" t="str">
        <f t="shared" si="1281"/>
        <v>0.0009924</v>
      </c>
      <c r="F6800" s="5" t="str">
        <f t="shared" si="1282"/>
        <v>41.57</v>
      </c>
      <c r="G6800" s="5" t="str">
        <f t="shared" si="1283"/>
        <v>58.44</v>
      </c>
      <c r="H6800" s="5" t="str">
        <f t="shared" si="1284"/>
        <v>0.1493</v>
      </c>
      <c r="I6800" s="1" t="s">
        <v>8</v>
      </c>
      <c r="AN6800" s="89" t="str">
        <f t="shared" si="1285"/>
        <v>17.00</v>
      </c>
      <c r="AO6800" s="89" t="str">
        <f t="shared" si="1286"/>
        <v>10.00</v>
      </c>
      <c r="AP6800" s="89" t="str">
        <f t="shared" si="1287"/>
        <v>0.0009924</v>
      </c>
      <c r="AQ6800" s="89" t="str">
        <f t="shared" si="1288"/>
        <v>41.57</v>
      </c>
      <c r="AR6800" s="89" t="str">
        <f t="shared" si="1289"/>
        <v>58.44</v>
      </c>
      <c r="AS6800" s="89" t="str">
        <f t="shared" si="1290"/>
        <v>0.1493</v>
      </c>
      <c r="AT6800" s="89"/>
      <c r="AU6800" s="99">
        <v>17</v>
      </c>
      <c r="AV6800" s="99">
        <v>10</v>
      </c>
      <c r="AW6800" s="99">
        <v>9.9241999999999993E-4</v>
      </c>
      <c r="AX6800" s="99">
        <v>41.568860000000001</v>
      </c>
      <c r="AY6800" s="99">
        <v>58.44</v>
      </c>
      <c r="AZ6800" s="99">
        <v>0.14926</v>
      </c>
      <c r="BA6800" s="119" t="s">
        <v>8</v>
      </c>
      <c r="BB6800" s="4">
        <v>6800</v>
      </c>
      <c r="BC6800" s="4">
        <v>17</v>
      </c>
    </row>
    <row r="6801" spans="2:55">
      <c r="B6801">
        <v>6800</v>
      </c>
      <c r="C6801" s="5">
        <f t="shared" si="1279"/>
        <v>17</v>
      </c>
      <c r="D6801" s="5">
        <f t="shared" si="1280"/>
        <v>15</v>
      </c>
      <c r="E6801" s="5" t="str">
        <f t="shared" si="1281"/>
        <v>0.0009932</v>
      </c>
      <c r="F6801" s="5" t="str">
        <f t="shared" si="1282"/>
        <v>62.24</v>
      </c>
      <c r="G6801" s="5" t="str">
        <f t="shared" si="1283"/>
        <v>79.12</v>
      </c>
      <c r="H6801" s="5" t="str">
        <f t="shared" si="1284"/>
        <v>0.2216</v>
      </c>
      <c r="I6801" s="1" t="s">
        <v>8</v>
      </c>
      <c r="AN6801" s="89" t="str">
        <f t="shared" si="1285"/>
        <v>17.00</v>
      </c>
      <c r="AO6801" s="89" t="str">
        <f t="shared" si="1286"/>
        <v>15.00</v>
      </c>
      <c r="AP6801" s="89" t="str">
        <f t="shared" si="1287"/>
        <v>0.0009932</v>
      </c>
      <c r="AQ6801" s="89" t="str">
        <f t="shared" si="1288"/>
        <v>62.24</v>
      </c>
      <c r="AR6801" s="89" t="str">
        <f t="shared" si="1289"/>
        <v>79.12</v>
      </c>
      <c r="AS6801" s="89" t="str">
        <f t="shared" si="1290"/>
        <v>0.2216</v>
      </c>
      <c r="AT6801" s="89"/>
      <c r="AU6801" s="99">
        <v>17</v>
      </c>
      <c r="AV6801" s="99">
        <v>15</v>
      </c>
      <c r="AW6801" s="99">
        <v>9.9318999999999991E-4</v>
      </c>
      <c r="AX6801" s="99">
        <v>62.235770000000002</v>
      </c>
      <c r="AY6801" s="99">
        <v>79.12</v>
      </c>
      <c r="AZ6801" s="99">
        <v>0.22164</v>
      </c>
      <c r="BA6801" s="119" t="s">
        <v>8</v>
      </c>
      <c r="BB6801" s="4">
        <v>6801</v>
      </c>
      <c r="BC6801" s="4">
        <v>17</v>
      </c>
    </row>
    <row r="6802" spans="2:55">
      <c r="B6802">
        <v>6801</v>
      </c>
      <c r="C6802" s="5">
        <f t="shared" si="1279"/>
        <v>17</v>
      </c>
      <c r="D6802" s="5">
        <f t="shared" si="1280"/>
        <v>20</v>
      </c>
      <c r="E6802" s="5" t="str">
        <f t="shared" si="1281"/>
        <v>0.0009942</v>
      </c>
      <c r="F6802" s="5" t="str">
        <f t="shared" si="1282"/>
        <v>82.89</v>
      </c>
      <c r="G6802" s="5" t="str">
        <f t="shared" si="1283"/>
        <v>99.79</v>
      </c>
      <c r="H6802" s="5" t="str">
        <f t="shared" si="1284"/>
        <v>0.2928</v>
      </c>
      <c r="I6802" s="1" t="s">
        <v>8</v>
      </c>
      <c r="AN6802" s="89" t="str">
        <f t="shared" si="1285"/>
        <v>17.00</v>
      </c>
      <c r="AO6802" s="89" t="str">
        <f t="shared" si="1286"/>
        <v>20.00</v>
      </c>
      <c r="AP6802" s="89" t="str">
        <f t="shared" si="1287"/>
        <v>0.0009942</v>
      </c>
      <c r="AQ6802" s="89" t="str">
        <f t="shared" si="1288"/>
        <v>82.89</v>
      </c>
      <c r="AR6802" s="89" t="str">
        <f t="shared" si="1289"/>
        <v>99.79</v>
      </c>
      <c r="AS6802" s="89" t="str">
        <f t="shared" si="1290"/>
        <v>0.2928</v>
      </c>
      <c r="AT6802" s="89"/>
      <c r="AU6802" s="99">
        <v>17</v>
      </c>
      <c r="AV6802" s="99">
        <v>20</v>
      </c>
      <c r="AW6802" s="99">
        <v>9.9422000000000009E-4</v>
      </c>
      <c r="AX6802" s="99">
        <v>82.888260000000002</v>
      </c>
      <c r="AY6802" s="99">
        <v>99.79</v>
      </c>
      <c r="AZ6802" s="99">
        <v>0.29276999999999997</v>
      </c>
      <c r="BA6802" s="119" t="s">
        <v>8</v>
      </c>
      <c r="BB6802" s="4">
        <v>6802</v>
      </c>
      <c r="BC6802" s="4">
        <v>17</v>
      </c>
    </row>
    <row r="6803" spans="2:55">
      <c r="B6803">
        <v>6802</v>
      </c>
      <c r="C6803" s="5">
        <f t="shared" si="1279"/>
        <v>17</v>
      </c>
      <c r="D6803" s="5">
        <f t="shared" si="1280"/>
        <v>25</v>
      </c>
      <c r="E6803" s="5" t="str">
        <f t="shared" si="1281"/>
        <v>0.0009955</v>
      </c>
      <c r="F6803" s="5" t="str">
        <f t="shared" si="1282"/>
        <v>103.5</v>
      </c>
      <c r="G6803" s="5" t="str">
        <f t="shared" si="1283"/>
        <v>120.5</v>
      </c>
      <c r="H6803" s="5" t="str">
        <f t="shared" si="1284"/>
        <v>0.3627</v>
      </c>
      <c r="I6803" s="1" t="s">
        <v>8</v>
      </c>
      <c r="AN6803" s="89" t="str">
        <f t="shared" si="1285"/>
        <v>17.00</v>
      </c>
      <c r="AO6803" s="89" t="str">
        <f t="shared" si="1286"/>
        <v>25.00</v>
      </c>
      <c r="AP6803" s="89" t="str">
        <f t="shared" si="1287"/>
        <v>0.0009955</v>
      </c>
      <c r="AQ6803" s="89" t="str">
        <f t="shared" si="1288"/>
        <v>103.5</v>
      </c>
      <c r="AR6803" s="89" t="str">
        <f t="shared" si="1289"/>
        <v>120.5</v>
      </c>
      <c r="AS6803" s="89" t="str">
        <f t="shared" si="1290"/>
        <v>0.3627</v>
      </c>
      <c r="AT6803" s="89"/>
      <c r="AU6803" s="99">
        <v>17</v>
      </c>
      <c r="AV6803" s="99">
        <v>25</v>
      </c>
      <c r="AW6803" s="99">
        <v>9.9547999999999998E-4</v>
      </c>
      <c r="AX6803" s="99">
        <v>103.53684</v>
      </c>
      <c r="AY6803" s="99">
        <v>120.46</v>
      </c>
      <c r="AZ6803" s="99">
        <v>0.36270000000000002</v>
      </c>
      <c r="BA6803" s="119" t="s">
        <v>8</v>
      </c>
      <c r="BB6803" s="4">
        <v>6803</v>
      </c>
      <c r="BC6803" s="4">
        <v>17</v>
      </c>
    </row>
    <row r="6804" spans="2:55">
      <c r="B6804">
        <v>6803</v>
      </c>
      <c r="C6804" s="5">
        <f t="shared" si="1279"/>
        <v>17</v>
      </c>
      <c r="D6804" s="5">
        <f t="shared" si="1280"/>
        <v>30</v>
      </c>
      <c r="E6804" s="5" t="str">
        <f t="shared" si="1281"/>
        <v>0.0009970</v>
      </c>
      <c r="F6804" s="5" t="str">
        <f t="shared" si="1282"/>
        <v>124.2</v>
      </c>
      <c r="G6804" s="5" t="str">
        <f t="shared" si="1283"/>
        <v>141.1</v>
      </c>
      <c r="H6804" s="5" t="str">
        <f t="shared" si="1284"/>
        <v>0.4315</v>
      </c>
      <c r="I6804" s="1" t="s">
        <v>8</v>
      </c>
      <c r="AN6804" s="89" t="str">
        <f t="shared" si="1285"/>
        <v>17.00</v>
      </c>
      <c r="AO6804" s="89" t="str">
        <f t="shared" si="1286"/>
        <v>30.00</v>
      </c>
      <c r="AP6804" s="89" t="str">
        <f t="shared" si="1287"/>
        <v>0.0009970</v>
      </c>
      <c r="AQ6804" s="89" t="str">
        <f t="shared" si="1288"/>
        <v>124.2</v>
      </c>
      <c r="AR6804" s="89" t="str">
        <f t="shared" si="1289"/>
        <v>141.1</v>
      </c>
      <c r="AS6804" s="89" t="str">
        <f t="shared" si="1290"/>
        <v>0.4315</v>
      </c>
      <c r="AT6804" s="89"/>
      <c r="AU6804" s="99">
        <v>17</v>
      </c>
      <c r="AV6804" s="99">
        <v>30</v>
      </c>
      <c r="AW6804" s="99">
        <v>9.9695999999999986E-4</v>
      </c>
      <c r="AX6804" s="99">
        <v>124.19167999999999</v>
      </c>
      <c r="AY6804" s="99">
        <v>141.13999999999999</v>
      </c>
      <c r="AZ6804" s="99">
        <v>0.43147999999999997</v>
      </c>
      <c r="BA6804" s="119" t="s">
        <v>8</v>
      </c>
      <c r="BB6804" s="4">
        <v>6804</v>
      </c>
      <c r="BC6804" s="4">
        <v>17</v>
      </c>
    </row>
    <row r="6805" spans="2:55">
      <c r="B6805">
        <v>6804</v>
      </c>
      <c r="C6805" s="5">
        <f t="shared" si="1279"/>
        <v>17</v>
      </c>
      <c r="D6805" s="5">
        <f t="shared" si="1280"/>
        <v>35</v>
      </c>
      <c r="E6805" s="5" t="str">
        <f t="shared" si="1281"/>
        <v>0.0009986</v>
      </c>
      <c r="F6805" s="5" t="str">
        <f t="shared" si="1282"/>
        <v>144.9</v>
      </c>
      <c r="G6805" s="5" t="str">
        <f t="shared" si="1283"/>
        <v>161.8</v>
      </c>
      <c r="H6805" s="5" t="str">
        <f t="shared" si="1284"/>
        <v>0.4992</v>
      </c>
      <c r="I6805" s="1" t="s">
        <v>8</v>
      </c>
      <c r="AN6805" s="89" t="str">
        <f t="shared" si="1285"/>
        <v>17.00</v>
      </c>
      <c r="AO6805" s="89" t="str">
        <f t="shared" si="1286"/>
        <v>35.00</v>
      </c>
      <c r="AP6805" s="89" t="str">
        <f t="shared" si="1287"/>
        <v>0.0009986</v>
      </c>
      <c r="AQ6805" s="89" t="str">
        <f t="shared" si="1288"/>
        <v>144.9</v>
      </c>
      <c r="AR6805" s="89" t="str">
        <f t="shared" si="1289"/>
        <v>161.8</v>
      </c>
      <c r="AS6805" s="89" t="str">
        <f t="shared" si="1290"/>
        <v>0.4992</v>
      </c>
      <c r="AT6805" s="89"/>
      <c r="AU6805" s="99">
        <v>17</v>
      </c>
      <c r="AV6805" s="99">
        <v>35</v>
      </c>
      <c r="AW6805" s="99">
        <v>9.9864000000000007E-4</v>
      </c>
      <c r="AX6805" s="99">
        <v>144.85312000000002</v>
      </c>
      <c r="AY6805" s="99">
        <v>161.83000000000001</v>
      </c>
      <c r="AZ6805" s="99">
        <v>0.49915999999999999</v>
      </c>
      <c r="BA6805" s="119" t="s">
        <v>8</v>
      </c>
      <c r="BB6805" s="4">
        <v>6805</v>
      </c>
      <c r="BC6805" s="4">
        <v>17</v>
      </c>
    </row>
    <row r="6806" spans="2:55">
      <c r="B6806">
        <v>6805</v>
      </c>
      <c r="C6806" s="5">
        <f t="shared" si="1279"/>
        <v>17</v>
      </c>
      <c r="D6806" s="5">
        <f t="shared" si="1280"/>
        <v>40</v>
      </c>
      <c r="E6806" s="5" t="str">
        <f t="shared" si="1281"/>
        <v>0.001001</v>
      </c>
      <c r="F6806" s="5" t="str">
        <f t="shared" si="1282"/>
        <v>165.5</v>
      </c>
      <c r="G6806" s="5" t="str">
        <f t="shared" si="1283"/>
        <v>182.5</v>
      </c>
      <c r="H6806" s="5" t="str">
        <f t="shared" si="1284"/>
        <v>0.5658</v>
      </c>
      <c r="I6806" s="1" t="s">
        <v>8</v>
      </c>
      <c r="AN6806" s="89" t="str">
        <f t="shared" si="1285"/>
        <v>17.00</v>
      </c>
      <c r="AO6806" s="89" t="str">
        <f t="shared" si="1286"/>
        <v>40.00</v>
      </c>
      <c r="AP6806" s="89" t="str">
        <f t="shared" si="1287"/>
        <v>0.001001</v>
      </c>
      <c r="AQ6806" s="89" t="str">
        <f t="shared" si="1288"/>
        <v>165.5</v>
      </c>
      <c r="AR6806" s="89" t="str">
        <f t="shared" si="1289"/>
        <v>182.5</v>
      </c>
      <c r="AS6806" s="89" t="str">
        <f t="shared" si="1290"/>
        <v>0.5658</v>
      </c>
      <c r="AT6806" s="89"/>
      <c r="AU6806" s="99">
        <v>17</v>
      </c>
      <c r="AV6806" s="99">
        <v>40</v>
      </c>
      <c r="AW6806" s="99">
        <v>1.0004999999999999E-3</v>
      </c>
      <c r="AX6806" s="99">
        <v>165.51150000000001</v>
      </c>
      <c r="AY6806" s="99">
        <v>182.52</v>
      </c>
      <c r="AZ6806" s="99">
        <v>0.56577999999999995</v>
      </c>
      <c r="BA6806" s="119" t="s">
        <v>8</v>
      </c>
      <c r="BB6806" s="4">
        <v>6806</v>
      </c>
      <c r="BC6806" s="4">
        <v>17</v>
      </c>
    </row>
    <row r="6807" spans="2:55">
      <c r="B6807">
        <v>6806</v>
      </c>
      <c r="C6807" s="5">
        <f t="shared" si="1279"/>
        <v>17</v>
      </c>
      <c r="D6807" s="5">
        <f t="shared" si="1280"/>
        <v>45</v>
      </c>
      <c r="E6807" s="5" t="str">
        <f t="shared" si="1281"/>
        <v>0.001003</v>
      </c>
      <c r="F6807" s="5" t="str">
        <f t="shared" si="1282"/>
        <v>186.2</v>
      </c>
      <c r="G6807" s="5" t="str">
        <f t="shared" si="1283"/>
        <v>203.2</v>
      </c>
      <c r="H6807" s="5" t="str">
        <f t="shared" si="1284"/>
        <v>0.6314</v>
      </c>
      <c r="I6807" s="1" t="s">
        <v>8</v>
      </c>
      <c r="AN6807" s="89" t="str">
        <f t="shared" si="1285"/>
        <v>17.00</v>
      </c>
      <c r="AO6807" s="89" t="str">
        <f t="shared" si="1286"/>
        <v>45.00</v>
      </c>
      <c r="AP6807" s="89" t="str">
        <f t="shared" si="1287"/>
        <v>0.001003</v>
      </c>
      <c r="AQ6807" s="89" t="str">
        <f t="shared" si="1288"/>
        <v>186.2</v>
      </c>
      <c r="AR6807" s="89" t="str">
        <f t="shared" si="1289"/>
        <v>203.2</v>
      </c>
      <c r="AS6807" s="89" t="str">
        <f t="shared" si="1290"/>
        <v>0.6314</v>
      </c>
      <c r="AT6807" s="89"/>
      <c r="AU6807" s="99">
        <v>17</v>
      </c>
      <c r="AV6807" s="99">
        <v>45</v>
      </c>
      <c r="AW6807" s="99">
        <v>1.0025399999999999E-3</v>
      </c>
      <c r="AX6807" s="99">
        <v>186.18681999999998</v>
      </c>
      <c r="AY6807" s="99">
        <v>203.23</v>
      </c>
      <c r="AZ6807" s="99">
        <v>0.63138000000000005</v>
      </c>
      <c r="BA6807" s="119" t="s">
        <v>8</v>
      </c>
      <c r="BB6807" s="4">
        <v>6807</v>
      </c>
      <c r="BC6807" s="4">
        <v>17</v>
      </c>
    </row>
    <row r="6808" spans="2:55">
      <c r="B6808">
        <v>6807</v>
      </c>
      <c r="C6808" s="5">
        <f t="shared" si="1279"/>
        <v>17</v>
      </c>
      <c r="D6808" s="5">
        <f t="shared" si="1280"/>
        <v>50</v>
      </c>
      <c r="E6808" s="5" t="str">
        <f t="shared" si="1281"/>
        <v>0.001005</v>
      </c>
      <c r="F6808" s="5" t="str">
        <f t="shared" si="1282"/>
        <v>206.9</v>
      </c>
      <c r="G6808" s="5" t="str">
        <f t="shared" si="1283"/>
        <v>223.9</v>
      </c>
      <c r="H6808" s="5" t="str">
        <f t="shared" si="1284"/>
        <v>0.6960</v>
      </c>
      <c r="I6808" s="1" t="s">
        <v>8</v>
      </c>
      <c r="AN6808" s="89" t="str">
        <f t="shared" si="1285"/>
        <v>17.00</v>
      </c>
      <c r="AO6808" s="89" t="str">
        <f t="shared" si="1286"/>
        <v>50.00</v>
      </c>
      <c r="AP6808" s="89" t="str">
        <f t="shared" si="1287"/>
        <v>0.001005</v>
      </c>
      <c r="AQ6808" s="89" t="str">
        <f t="shared" si="1288"/>
        <v>206.9</v>
      </c>
      <c r="AR6808" s="89" t="str">
        <f t="shared" si="1289"/>
        <v>223.9</v>
      </c>
      <c r="AS6808" s="89" t="str">
        <f t="shared" si="1290"/>
        <v>0.6960</v>
      </c>
      <c r="AT6808" s="89"/>
      <c r="AU6808" s="99">
        <v>17</v>
      </c>
      <c r="AV6808" s="99">
        <v>50</v>
      </c>
      <c r="AW6808" s="99">
        <v>1.00475E-3</v>
      </c>
      <c r="AX6808" s="99">
        <v>206.85925</v>
      </c>
      <c r="AY6808" s="99">
        <v>223.94</v>
      </c>
      <c r="AZ6808" s="99">
        <v>0.69598000000000004</v>
      </c>
      <c r="BA6808" s="119" t="s">
        <v>8</v>
      </c>
      <c r="BB6808" s="4">
        <v>6808</v>
      </c>
      <c r="BC6808" s="4">
        <v>17</v>
      </c>
    </row>
    <row r="6809" spans="2:55">
      <c r="B6809">
        <v>6808</v>
      </c>
      <c r="C6809" s="5">
        <f t="shared" si="1279"/>
        <v>17</v>
      </c>
      <c r="D6809" s="5">
        <f t="shared" si="1280"/>
        <v>55</v>
      </c>
      <c r="E6809" s="5" t="str">
        <f t="shared" si="1281"/>
        <v>0.001007</v>
      </c>
      <c r="F6809" s="5" t="str">
        <f t="shared" si="1282"/>
        <v>227.5</v>
      </c>
      <c r="G6809" s="5" t="str">
        <f t="shared" si="1283"/>
        <v>244.7</v>
      </c>
      <c r="H6809" s="5" t="str">
        <f t="shared" si="1284"/>
        <v>0.7596</v>
      </c>
      <c r="I6809" s="1" t="s">
        <v>8</v>
      </c>
      <c r="AN6809" s="89" t="str">
        <f t="shared" si="1285"/>
        <v>17.00</v>
      </c>
      <c r="AO6809" s="89" t="str">
        <f t="shared" si="1286"/>
        <v>55.00</v>
      </c>
      <c r="AP6809" s="89" t="str">
        <f t="shared" si="1287"/>
        <v>0.001007</v>
      </c>
      <c r="AQ6809" s="89" t="str">
        <f t="shared" si="1288"/>
        <v>227.5</v>
      </c>
      <c r="AR6809" s="89" t="str">
        <f t="shared" si="1289"/>
        <v>244.7</v>
      </c>
      <c r="AS6809" s="89" t="str">
        <f t="shared" si="1290"/>
        <v>0.7596</v>
      </c>
      <c r="AT6809" s="89"/>
      <c r="AU6809" s="99">
        <v>17</v>
      </c>
      <c r="AV6809" s="99">
        <v>55</v>
      </c>
      <c r="AW6809" s="99">
        <v>1.00712E-3</v>
      </c>
      <c r="AX6809" s="99">
        <v>227.54895999999999</v>
      </c>
      <c r="AY6809" s="99">
        <v>244.67</v>
      </c>
      <c r="AZ6809" s="99">
        <v>0.75963000000000003</v>
      </c>
      <c r="BA6809" s="119" t="s">
        <v>8</v>
      </c>
      <c r="BB6809" s="4">
        <v>6809</v>
      </c>
      <c r="BC6809" s="4">
        <v>17</v>
      </c>
    </row>
    <row r="6810" spans="2:55">
      <c r="B6810">
        <v>6809</v>
      </c>
      <c r="C6810" s="5">
        <f t="shared" si="1279"/>
        <v>17</v>
      </c>
      <c r="D6810" s="5">
        <f t="shared" si="1280"/>
        <v>60</v>
      </c>
      <c r="E6810" s="5" t="str">
        <f t="shared" si="1281"/>
        <v>0.001010</v>
      </c>
      <c r="F6810" s="5" t="str">
        <f t="shared" si="1282"/>
        <v>248.2</v>
      </c>
      <c r="G6810" s="5" t="str">
        <f t="shared" si="1283"/>
        <v>265.4</v>
      </c>
      <c r="H6810" s="5" t="str">
        <f t="shared" si="1284"/>
        <v>0.8224</v>
      </c>
      <c r="I6810" s="1" t="s">
        <v>8</v>
      </c>
      <c r="AN6810" s="89" t="str">
        <f t="shared" si="1285"/>
        <v>17.00</v>
      </c>
      <c r="AO6810" s="89" t="str">
        <f t="shared" si="1286"/>
        <v>60.00</v>
      </c>
      <c r="AP6810" s="89" t="str">
        <f t="shared" si="1287"/>
        <v>0.001010</v>
      </c>
      <c r="AQ6810" s="89" t="str">
        <f t="shared" si="1288"/>
        <v>248.2</v>
      </c>
      <c r="AR6810" s="89" t="str">
        <f t="shared" si="1289"/>
        <v>265.4</v>
      </c>
      <c r="AS6810" s="89" t="str">
        <f t="shared" si="1290"/>
        <v>0.8224</v>
      </c>
      <c r="AT6810" s="89"/>
      <c r="AU6810" s="99">
        <v>17</v>
      </c>
      <c r="AV6810" s="99">
        <v>60</v>
      </c>
      <c r="AW6810" s="99">
        <v>1.00964E-3</v>
      </c>
      <c r="AX6810" s="99">
        <v>248.24612000000002</v>
      </c>
      <c r="AY6810" s="99">
        <v>265.41000000000003</v>
      </c>
      <c r="AZ6810" s="99">
        <v>0.82235999999999998</v>
      </c>
      <c r="BA6810" s="119" t="s">
        <v>8</v>
      </c>
      <c r="BB6810" s="4">
        <v>6810</v>
      </c>
      <c r="BC6810" s="4">
        <v>17</v>
      </c>
    </row>
    <row r="6811" spans="2:55">
      <c r="B6811">
        <v>6810</v>
      </c>
      <c r="C6811" s="5">
        <f t="shared" si="1279"/>
        <v>17</v>
      </c>
      <c r="D6811" s="5">
        <f t="shared" si="1280"/>
        <v>65</v>
      </c>
      <c r="E6811" s="5" t="str">
        <f t="shared" si="1281"/>
        <v>0.001012</v>
      </c>
      <c r="F6811" s="5" t="str">
        <f t="shared" si="1282"/>
        <v>269.0</v>
      </c>
      <c r="G6811" s="5" t="str">
        <f t="shared" si="1283"/>
        <v>286.2</v>
      </c>
      <c r="H6811" s="5" t="str">
        <f t="shared" si="1284"/>
        <v>0.8842</v>
      </c>
      <c r="I6811" s="1" t="s">
        <v>8</v>
      </c>
      <c r="AN6811" s="89" t="str">
        <f t="shared" si="1285"/>
        <v>17.00</v>
      </c>
      <c r="AO6811" s="89" t="str">
        <f t="shared" si="1286"/>
        <v>65.00</v>
      </c>
      <c r="AP6811" s="89" t="str">
        <f t="shared" si="1287"/>
        <v>0.001012</v>
      </c>
      <c r="AQ6811" s="89" t="str">
        <f t="shared" si="1288"/>
        <v>269.0</v>
      </c>
      <c r="AR6811" s="89" t="str">
        <f t="shared" si="1289"/>
        <v>286.2</v>
      </c>
      <c r="AS6811" s="89" t="str">
        <f t="shared" si="1290"/>
        <v>0.8842</v>
      </c>
      <c r="AT6811" s="89"/>
      <c r="AU6811" s="99">
        <v>17</v>
      </c>
      <c r="AV6811" s="99">
        <v>65</v>
      </c>
      <c r="AW6811" s="99">
        <v>1.0123200000000001E-3</v>
      </c>
      <c r="AX6811" s="99">
        <v>268.95056</v>
      </c>
      <c r="AY6811" s="99">
        <v>286.16000000000003</v>
      </c>
      <c r="AZ6811" s="99">
        <v>0.88419000000000003</v>
      </c>
      <c r="BA6811" s="119" t="s">
        <v>8</v>
      </c>
      <c r="BB6811" s="4">
        <v>6811</v>
      </c>
      <c r="BC6811" s="4">
        <v>17</v>
      </c>
    </row>
    <row r="6812" spans="2:55">
      <c r="B6812">
        <v>6811</v>
      </c>
      <c r="C6812" s="5">
        <f t="shared" si="1279"/>
        <v>17</v>
      </c>
      <c r="D6812" s="5">
        <f t="shared" si="1280"/>
        <v>70</v>
      </c>
      <c r="E6812" s="5" t="str">
        <f t="shared" si="1281"/>
        <v>0.001015</v>
      </c>
      <c r="F6812" s="5" t="str">
        <f t="shared" si="1282"/>
        <v>289.7</v>
      </c>
      <c r="G6812" s="5" t="str">
        <f t="shared" si="1283"/>
        <v>306.9</v>
      </c>
      <c r="H6812" s="5" t="str">
        <f t="shared" si="1284"/>
        <v>0.9452</v>
      </c>
      <c r="I6812" s="1" t="s">
        <v>8</v>
      </c>
      <c r="AN6812" s="89" t="str">
        <f t="shared" si="1285"/>
        <v>17.00</v>
      </c>
      <c r="AO6812" s="89" t="str">
        <f t="shared" si="1286"/>
        <v>70.00</v>
      </c>
      <c r="AP6812" s="89" t="str">
        <f t="shared" si="1287"/>
        <v>0.001015</v>
      </c>
      <c r="AQ6812" s="89" t="str">
        <f t="shared" si="1288"/>
        <v>289.7</v>
      </c>
      <c r="AR6812" s="89" t="str">
        <f t="shared" si="1289"/>
        <v>306.9</v>
      </c>
      <c r="AS6812" s="89" t="str">
        <f t="shared" si="1290"/>
        <v>0.9452</v>
      </c>
      <c r="AT6812" s="89"/>
      <c r="AU6812" s="99">
        <v>17</v>
      </c>
      <c r="AV6812" s="99">
        <v>70</v>
      </c>
      <c r="AW6812" s="99">
        <v>1.01515E-3</v>
      </c>
      <c r="AX6812" s="99">
        <v>289.67245000000003</v>
      </c>
      <c r="AY6812" s="99">
        <v>306.93</v>
      </c>
      <c r="AZ6812" s="99">
        <v>0.94515000000000005</v>
      </c>
      <c r="BA6812" s="119" t="s">
        <v>8</v>
      </c>
      <c r="BB6812" s="4">
        <v>6812</v>
      </c>
      <c r="BC6812" s="4">
        <v>17</v>
      </c>
    </row>
    <row r="6813" spans="2:55">
      <c r="B6813">
        <v>6812</v>
      </c>
      <c r="C6813" s="5">
        <f t="shared" si="1279"/>
        <v>17</v>
      </c>
      <c r="D6813" s="5">
        <f t="shared" si="1280"/>
        <v>75</v>
      </c>
      <c r="E6813" s="5" t="str">
        <f t="shared" si="1281"/>
        <v>0.001018</v>
      </c>
      <c r="F6813" s="5" t="str">
        <f t="shared" si="1282"/>
        <v>310.4</v>
      </c>
      <c r="G6813" s="5" t="str">
        <f t="shared" si="1283"/>
        <v>327.7</v>
      </c>
      <c r="H6813" s="5" t="str">
        <f t="shared" si="1284"/>
        <v>1.005</v>
      </c>
      <c r="I6813" s="1" t="s">
        <v>8</v>
      </c>
      <c r="AN6813" s="89" t="str">
        <f t="shared" si="1285"/>
        <v>17.00</v>
      </c>
      <c r="AO6813" s="89" t="str">
        <f t="shared" si="1286"/>
        <v>75.00</v>
      </c>
      <c r="AP6813" s="89" t="str">
        <f t="shared" si="1287"/>
        <v>0.001018</v>
      </c>
      <c r="AQ6813" s="89" t="str">
        <f t="shared" si="1288"/>
        <v>310.4</v>
      </c>
      <c r="AR6813" s="89" t="str">
        <f t="shared" si="1289"/>
        <v>327.7</v>
      </c>
      <c r="AS6813" s="89" t="str">
        <f t="shared" si="1290"/>
        <v>1.005</v>
      </c>
      <c r="AT6813" s="89"/>
      <c r="AU6813" s="99">
        <v>17</v>
      </c>
      <c r="AV6813" s="99">
        <v>75</v>
      </c>
      <c r="AW6813" s="99">
        <v>1.01812E-3</v>
      </c>
      <c r="AX6813" s="99">
        <v>310.40195999999997</v>
      </c>
      <c r="AY6813" s="99">
        <v>327.71</v>
      </c>
      <c r="AZ6813" s="99">
        <v>1.0053000000000001</v>
      </c>
      <c r="BA6813" s="119" t="s">
        <v>8</v>
      </c>
      <c r="BB6813" s="4">
        <v>6813</v>
      </c>
      <c r="BC6813" s="4">
        <v>17</v>
      </c>
    </row>
    <row r="6814" spans="2:55">
      <c r="B6814">
        <v>6813</v>
      </c>
      <c r="C6814" s="5">
        <f t="shared" si="1279"/>
        <v>17</v>
      </c>
      <c r="D6814" s="5">
        <f t="shared" si="1280"/>
        <v>80</v>
      </c>
      <c r="E6814" s="5" t="str">
        <f t="shared" si="1281"/>
        <v>0.001021</v>
      </c>
      <c r="F6814" s="5" t="str">
        <f t="shared" si="1282"/>
        <v>331.1</v>
      </c>
      <c r="G6814" s="5" t="str">
        <f t="shared" si="1283"/>
        <v>348.5</v>
      </c>
      <c r="H6814" s="5" t="str">
        <f t="shared" si="1284"/>
        <v>1.065</v>
      </c>
      <c r="I6814" s="1" t="s">
        <v>8</v>
      </c>
      <c r="AN6814" s="89" t="str">
        <f t="shared" si="1285"/>
        <v>17.00</v>
      </c>
      <c r="AO6814" s="89" t="str">
        <f t="shared" si="1286"/>
        <v>80.00</v>
      </c>
      <c r="AP6814" s="89" t="str">
        <f t="shared" si="1287"/>
        <v>0.001021</v>
      </c>
      <c r="AQ6814" s="89" t="str">
        <f t="shared" si="1288"/>
        <v>331.1</v>
      </c>
      <c r="AR6814" s="89" t="str">
        <f t="shared" si="1289"/>
        <v>348.5</v>
      </c>
      <c r="AS6814" s="89" t="str">
        <f t="shared" si="1290"/>
        <v>1.065</v>
      </c>
      <c r="AT6814" s="89"/>
      <c r="AU6814" s="99">
        <v>17</v>
      </c>
      <c r="AV6814" s="99">
        <v>80</v>
      </c>
      <c r="AW6814" s="99">
        <v>1.0212300000000001E-3</v>
      </c>
      <c r="AX6814" s="99">
        <v>331.14909</v>
      </c>
      <c r="AY6814" s="99">
        <v>348.51</v>
      </c>
      <c r="AZ6814" s="99">
        <v>1.0646</v>
      </c>
      <c r="BA6814" s="119" t="s">
        <v>8</v>
      </c>
      <c r="BB6814" s="4">
        <v>6814</v>
      </c>
      <c r="BC6814" s="4">
        <v>17</v>
      </c>
    </row>
    <row r="6815" spans="2:55">
      <c r="B6815">
        <v>6814</v>
      </c>
      <c r="C6815" s="5">
        <f t="shared" si="1279"/>
        <v>17</v>
      </c>
      <c r="D6815" s="5">
        <f t="shared" si="1280"/>
        <v>85</v>
      </c>
      <c r="E6815" s="5" t="str">
        <f t="shared" si="1281"/>
        <v>0.001024</v>
      </c>
      <c r="F6815" s="5" t="str">
        <f t="shared" si="1282"/>
        <v>351.9</v>
      </c>
      <c r="G6815" s="5" t="str">
        <f t="shared" si="1283"/>
        <v>369.3</v>
      </c>
      <c r="H6815" s="5" t="str">
        <f t="shared" si="1284"/>
        <v>1.123</v>
      </c>
      <c r="I6815" s="1" t="s">
        <v>8</v>
      </c>
      <c r="AN6815" s="89" t="str">
        <f t="shared" si="1285"/>
        <v>17.00</v>
      </c>
      <c r="AO6815" s="89" t="str">
        <f t="shared" si="1286"/>
        <v>85.00</v>
      </c>
      <c r="AP6815" s="89" t="str">
        <f t="shared" si="1287"/>
        <v>0.001024</v>
      </c>
      <c r="AQ6815" s="89" t="str">
        <f t="shared" si="1288"/>
        <v>351.9</v>
      </c>
      <c r="AR6815" s="89" t="str">
        <f t="shared" si="1289"/>
        <v>369.3</v>
      </c>
      <c r="AS6815" s="89" t="str">
        <f t="shared" si="1290"/>
        <v>1.123</v>
      </c>
      <c r="AT6815" s="89"/>
      <c r="AU6815" s="99">
        <v>17</v>
      </c>
      <c r="AV6815" s="99">
        <v>85</v>
      </c>
      <c r="AW6815" s="99">
        <v>1.0244899999999999E-3</v>
      </c>
      <c r="AX6815" s="99">
        <v>351.91366999999997</v>
      </c>
      <c r="AY6815" s="99">
        <v>369.33</v>
      </c>
      <c r="AZ6815" s="99">
        <v>1.1231</v>
      </c>
      <c r="BA6815" s="119" t="s">
        <v>8</v>
      </c>
      <c r="BB6815" s="4">
        <v>6815</v>
      </c>
      <c r="BC6815" s="4">
        <v>17</v>
      </c>
    </row>
    <row r="6816" spans="2:55">
      <c r="B6816">
        <v>6815</v>
      </c>
      <c r="C6816" s="5">
        <f t="shared" si="1279"/>
        <v>17</v>
      </c>
      <c r="D6816" s="5">
        <f t="shared" si="1280"/>
        <v>90</v>
      </c>
      <c r="E6816" s="5" t="str">
        <f t="shared" si="1281"/>
        <v>0.001028</v>
      </c>
      <c r="F6816" s="5" t="str">
        <f t="shared" si="1282"/>
        <v>372.7</v>
      </c>
      <c r="G6816" s="5" t="str">
        <f t="shared" si="1283"/>
        <v>390.2</v>
      </c>
      <c r="H6816" s="5" t="str">
        <f t="shared" si="1284"/>
        <v>1.181</v>
      </c>
      <c r="I6816" s="1" t="s">
        <v>8</v>
      </c>
      <c r="AN6816" s="89" t="str">
        <f t="shared" si="1285"/>
        <v>17.00</v>
      </c>
      <c r="AO6816" s="89" t="str">
        <f t="shared" si="1286"/>
        <v>90.00</v>
      </c>
      <c r="AP6816" s="89" t="str">
        <f t="shared" si="1287"/>
        <v>0.001028</v>
      </c>
      <c r="AQ6816" s="89" t="str">
        <f t="shared" si="1288"/>
        <v>372.7</v>
      </c>
      <c r="AR6816" s="89" t="str">
        <f t="shared" si="1289"/>
        <v>390.2</v>
      </c>
      <c r="AS6816" s="89" t="str">
        <f t="shared" si="1290"/>
        <v>1.181</v>
      </c>
      <c r="AT6816" s="89"/>
      <c r="AU6816" s="99">
        <v>17</v>
      </c>
      <c r="AV6816" s="99">
        <v>90</v>
      </c>
      <c r="AW6816" s="99">
        <v>1.0278799999999999E-3</v>
      </c>
      <c r="AX6816" s="99">
        <v>372.68604000000005</v>
      </c>
      <c r="AY6816" s="99">
        <v>390.16</v>
      </c>
      <c r="AZ6816" s="99">
        <v>1.1809000000000001</v>
      </c>
      <c r="BA6816" s="119" t="s">
        <v>8</v>
      </c>
      <c r="BB6816" s="4">
        <v>6816</v>
      </c>
      <c r="BC6816" s="4">
        <v>17</v>
      </c>
    </row>
    <row r="6817" spans="2:55">
      <c r="B6817">
        <v>6816</v>
      </c>
      <c r="C6817" s="5">
        <f t="shared" si="1279"/>
        <v>17</v>
      </c>
      <c r="D6817" s="5">
        <f t="shared" si="1280"/>
        <v>95</v>
      </c>
      <c r="E6817" s="5" t="str">
        <f t="shared" si="1281"/>
        <v>0.001031</v>
      </c>
      <c r="F6817" s="5" t="str">
        <f t="shared" si="1282"/>
        <v>393.5</v>
      </c>
      <c r="G6817" s="5" t="str">
        <f t="shared" si="1283"/>
        <v>411.0</v>
      </c>
      <c r="H6817" s="5" t="str">
        <f t="shared" si="1284"/>
        <v>1.238</v>
      </c>
      <c r="I6817" s="1" t="s">
        <v>8</v>
      </c>
      <c r="AN6817" s="89" t="str">
        <f t="shared" si="1285"/>
        <v>17.00</v>
      </c>
      <c r="AO6817" s="89" t="str">
        <f t="shared" si="1286"/>
        <v>95.00</v>
      </c>
      <c r="AP6817" s="89" t="str">
        <f t="shared" si="1287"/>
        <v>0.001031</v>
      </c>
      <c r="AQ6817" s="89" t="str">
        <f t="shared" si="1288"/>
        <v>393.5</v>
      </c>
      <c r="AR6817" s="89" t="str">
        <f t="shared" si="1289"/>
        <v>411.0</v>
      </c>
      <c r="AS6817" s="89" t="str">
        <f t="shared" si="1290"/>
        <v>1.238</v>
      </c>
      <c r="AT6817" s="89"/>
      <c r="AU6817" s="99">
        <v>17</v>
      </c>
      <c r="AV6817" s="99">
        <v>95</v>
      </c>
      <c r="AW6817" s="99">
        <v>1.0314199999999999E-3</v>
      </c>
      <c r="AX6817" s="99">
        <v>393.48586</v>
      </c>
      <c r="AY6817" s="99">
        <v>411.02</v>
      </c>
      <c r="AZ6817" s="99">
        <v>1.2379</v>
      </c>
      <c r="BA6817" s="119" t="s">
        <v>8</v>
      </c>
      <c r="BB6817" s="4">
        <v>6817</v>
      </c>
      <c r="BC6817" s="4">
        <v>17</v>
      </c>
    </row>
    <row r="6818" spans="2:55">
      <c r="B6818">
        <v>6817</v>
      </c>
      <c r="C6818" s="5">
        <f t="shared" si="1279"/>
        <v>17</v>
      </c>
      <c r="D6818" s="5">
        <f t="shared" si="1280"/>
        <v>100</v>
      </c>
      <c r="E6818" s="5" t="str">
        <f t="shared" si="1281"/>
        <v>0.001035</v>
      </c>
      <c r="F6818" s="5" t="str">
        <f t="shared" si="1282"/>
        <v>414.3</v>
      </c>
      <c r="G6818" s="5" t="str">
        <f t="shared" si="1283"/>
        <v>431.9</v>
      </c>
      <c r="H6818" s="5" t="str">
        <f t="shared" si="1284"/>
        <v>1.294</v>
      </c>
      <c r="I6818" s="1" t="s">
        <v>8</v>
      </c>
      <c r="AN6818" s="89" t="str">
        <f t="shared" si="1285"/>
        <v>17.00</v>
      </c>
      <c r="AO6818" s="89" t="str">
        <f t="shared" si="1286"/>
        <v>100.0</v>
      </c>
      <c r="AP6818" s="89" t="str">
        <f t="shared" si="1287"/>
        <v>0.001035</v>
      </c>
      <c r="AQ6818" s="89" t="str">
        <f t="shared" si="1288"/>
        <v>414.3</v>
      </c>
      <c r="AR6818" s="89" t="str">
        <f t="shared" si="1289"/>
        <v>431.9</v>
      </c>
      <c r="AS6818" s="89" t="str">
        <f t="shared" si="1290"/>
        <v>1.294</v>
      </c>
      <c r="AT6818" s="89"/>
      <c r="AU6818" s="99">
        <v>17</v>
      </c>
      <c r="AV6818" s="99">
        <v>100</v>
      </c>
      <c r="AW6818" s="99">
        <v>1.03509E-3</v>
      </c>
      <c r="AX6818" s="99">
        <v>414.30346999999995</v>
      </c>
      <c r="AY6818" s="99">
        <v>431.9</v>
      </c>
      <c r="AZ6818" s="99">
        <v>1.2943</v>
      </c>
      <c r="BA6818" s="119" t="s">
        <v>8</v>
      </c>
      <c r="BB6818" s="4">
        <v>6818</v>
      </c>
      <c r="BC6818" s="4">
        <v>17</v>
      </c>
    </row>
    <row r="6819" spans="2:55">
      <c r="B6819">
        <v>6818</v>
      </c>
      <c r="C6819" s="5">
        <f t="shared" si="1279"/>
        <v>17</v>
      </c>
      <c r="D6819" s="5">
        <f t="shared" si="1280"/>
        <v>105</v>
      </c>
      <c r="E6819" s="5" t="str">
        <f t="shared" si="1281"/>
        <v>0.001039</v>
      </c>
      <c r="F6819" s="5" t="str">
        <f t="shared" si="1282"/>
        <v>435.1</v>
      </c>
      <c r="G6819" s="5" t="str">
        <f t="shared" si="1283"/>
        <v>452.8</v>
      </c>
      <c r="H6819" s="5" t="str">
        <f t="shared" si="1284"/>
        <v>1.350</v>
      </c>
      <c r="I6819" s="1" t="s">
        <v>8</v>
      </c>
      <c r="AN6819" s="89" t="str">
        <f t="shared" si="1285"/>
        <v>17.00</v>
      </c>
      <c r="AO6819" s="89" t="str">
        <f t="shared" si="1286"/>
        <v>105.0</v>
      </c>
      <c r="AP6819" s="89" t="str">
        <f t="shared" si="1287"/>
        <v>0.001039</v>
      </c>
      <c r="AQ6819" s="89" t="str">
        <f t="shared" si="1288"/>
        <v>435.1</v>
      </c>
      <c r="AR6819" s="89" t="str">
        <f t="shared" si="1289"/>
        <v>452.8</v>
      </c>
      <c r="AS6819" s="89" t="str">
        <f t="shared" si="1290"/>
        <v>1.350</v>
      </c>
      <c r="AT6819" s="89"/>
      <c r="AU6819" s="99">
        <v>17</v>
      </c>
      <c r="AV6819" s="99">
        <v>105</v>
      </c>
      <c r="AW6819" s="99">
        <v>1.0388999999999999E-3</v>
      </c>
      <c r="AX6819" s="99">
        <v>435.14870000000002</v>
      </c>
      <c r="AY6819" s="99">
        <v>452.81</v>
      </c>
      <c r="AZ6819" s="99">
        <v>1.3499000000000001</v>
      </c>
      <c r="BA6819" s="119" t="s">
        <v>8</v>
      </c>
      <c r="BB6819" s="4">
        <v>6819</v>
      </c>
      <c r="BC6819" s="4">
        <v>17</v>
      </c>
    </row>
    <row r="6820" spans="2:55">
      <c r="B6820">
        <v>6819</v>
      </c>
      <c r="C6820" s="5">
        <f t="shared" si="1279"/>
        <v>17</v>
      </c>
      <c r="D6820" s="5">
        <f t="shared" si="1280"/>
        <v>110</v>
      </c>
      <c r="E6820" s="5" t="str">
        <f t="shared" si="1281"/>
        <v>0.001043</v>
      </c>
      <c r="F6820" s="5" t="str">
        <f t="shared" si="1282"/>
        <v>456.0</v>
      </c>
      <c r="G6820" s="5" t="str">
        <f t="shared" si="1283"/>
        <v>473.7</v>
      </c>
      <c r="H6820" s="5" t="str">
        <f t="shared" si="1284"/>
        <v>1.405</v>
      </c>
      <c r="I6820" s="1" t="s">
        <v>8</v>
      </c>
      <c r="AN6820" s="89" t="str">
        <f t="shared" si="1285"/>
        <v>17.00</v>
      </c>
      <c r="AO6820" s="89" t="str">
        <f t="shared" si="1286"/>
        <v>110.0</v>
      </c>
      <c r="AP6820" s="89" t="str">
        <f t="shared" si="1287"/>
        <v>0.001043</v>
      </c>
      <c r="AQ6820" s="89" t="str">
        <f t="shared" si="1288"/>
        <v>456.0</v>
      </c>
      <c r="AR6820" s="89" t="str">
        <f t="shared" si="1289"/>
        <v>473.7</v>
      </c>
      <c r="AS6820" s="89" t="str">
        <f t="shared" si="1290"/>
        <v>1.405</v>
      </c>
      <c r="AT6820" s="89"/>
      <c r="AU6820" s="99">
        <v>17</v>
      </c>
      <c r="AV6820" s="99">
        <v>110</v>
      </c>
      <c r="AW6820" s="99">
        <v>1.0428599999999998E-3</v>
      </c>
      <c r="AX6820" s="99">
        <v>456.01138000000003</v>
      </c>
      <c r="AY6820" s="99">
        <v>473.74</v>
      </c>
      <c r="AZ6820" s="99">
        <v>1.4049</v>
      </c>
      <c r="BA6820" s="119" t="s">
        <v>8</v>
      </c>
      <c r="BB6820" s="4">
        <v>6820</v>
      </c>
      <c r="BC6820" s="4">
        <v>17</v>
      </c>
    </row>
    <row r="6821" spans="2:55">
      <c r="B6821">
        <v>6820</v>
      </c>
      <c r="C6821" s="5">
        <f t="shared" si="1279"/>
        <v>17</v>
      </c>
      <c r="D6821" s="5">
        <f t="shared" si="1280"/>
        <v>115</v>
      </c>
      <c r="E6821" s="5" t="str">
        <f t="shared" si="1281"/>
        <v>0.001047</v>
      </c>
      <c r="F6821" s="5" t="str">
        <f t="shared" si="1282"/>
        <v>476.9</v>
      </c>
      <c r="G6821" s="5" t="str">
        <f t="shared" si="1283"/>
        <v>494.7</v>
      </c>
      <c r="H6821" s="5" t="str">
        <f t="shared" si="1284"/>
        <v>1.459</v>
      </c>
      <c r="I6821" s="1" t="s">
        <v>8</v>
      </c>
      <c r="AN6821" s="89" t="str">
        <f t="shared" si="1285"/>
        <v>17.00</v>
      </c>
      <c r="AO6821" s="89" t="str">
        <f t="shared" si="1286"/>
        <v>115.0</v>
      </c>
      <c r="AP6821" s="89" t="str">
        <f t="shared" si="1287"/>
        <v>0.001047</v>
      </c>
      <c r="AQ6821" s="89" t="str">
        <f t="shared" si="1288"/>
        <v>476.9</v>
      </c>
      <c r="AR6821" s="89" t="str">
        <f t="shared" si="1289"/>
        <v>494.7</v>
      </c>
      <c r="AS6821" s="89" t="str">
        <f t="shared" si="1290"/>
        <v>1.459</v>
      </c>
      <c r="AT6821" s="89"/>
      <c r="AU6821" s="99">
        <v>17</v>
      </c>
      <c r="AV6821" s="99">
        <v>115</v>
      </c>
      <c r="AW6821" s="99">
        <v>1.0469500000000001E-3</v>
      </c>
      <c r="AX6821" s="99">
        <v>476.90184999999997</v>
      </c>
      <c r="AY6821" s="99">
        <v>494.7</v>
      </c>
      <c r="AZ6821" s="99">
        <v>1.4593</v>
      </c>
      <c r="BA6821" s="119" t="s">
        <v>8</v>
      </c>
      <c r="BB6821" s="4">
        <v>6821</v>
      </c>
      <c r="BC6821" s="4">
        <v>17</v>
      </c>
    </row>
    <row r="6822" spans="2:55">
      <c r="B6822">
        <v>6821</v>
      </c>
      <c r="C6822" s="5">
        <f t="shared" si="1279"/>
        <v>17</v>
      </c>
      <c r="D6822" s="5">
        <f t="shared" si="1280"/>
        <v>120</v>
      </c>
      <c r="E6822" s="5" t="str">
        <f t="shared" si="1281"/>
        <v>0.001051</v>
      </c>
      <c r="F6822" s="5" t="str">
        <f t="shared" si="1282"/>
        <v>497.8</v>
      </c>
      <c r="G6822" s="5" t="str">
        <f t="shared" si="1283"/>
        <v>515.7</v>
      </c>
      <c r="H6822" s="5" t="str">
        <f t="shared" si="1284"/>
        <v>1.513</v>
      </c>
      <c r="I6822" s="1" t="s">
        <v>8</v>
      </c>
      <c r="AN6822" s="89" t="str">
        <f t="shared" si="1285"/>
        <v>17.00</v>
      </c>
      <c r="AO6822" s="89" t="str">
        <f t="shared" si="1286"/>
        <v>120.0</v>
      </c>
      <c r="AP6822" s="89" t="str">
        <f t="shared" si="1287"/>
        <v>0.001051</v>
      </c>
      <c r="AQ6822" s="89" t="str">
        <f t="shared" si="1288"/>
        <v>497.8</v>
      </c>
      <c r="AR6822" s="89" t="str">
        <f t="shared" si="1289"/>
        <v>515.7</v>
      </c>
      <c r="AS6822" s="89" t="str">
        <f t="shared" si="1290"/>
        <v>1.513</v>
      </c>
      <c r="AT6822" s="89"/>
      <c r="AU6822" s="99">
        <v>17</v>
      </c>
      <c r="AV6822" s="99">
        <v>120</v>
      </c>
      <c r="AW6822" s="99">
        <v>1.05119E-3</v>
      </c>
      <c r="AX6822" s="99">
        <v>497.82977000000005</v>
      </c>
      <c r="AY6822" s="99">
        <v>515.70000000000005</v>
      </c>
      <c r="AZ6822" s="99">
        <v>1.5129999999999999</v>
      </c>
      <c r="BA6822" s="119" t="s">
        <v>8</v>
      </c>
      <c r="BB6822" s="4">
        <v>6822</v>
      </c>
      <c r="BC6822" s="4">
        <v>17</v>
      </c>
    </row>
    <row r="6823" spans="2:55">
      <c r="B6823">
        <v>6822</v>
      </c>
      <c r="C6823" s="5">
        <f t="shared" si="1279"/>
        <v>17</v>
      </c>
      <c r="D6823" s="5">
        <f t="shared" si="1280"/>
        <v>125</v>
      </c>
      <c r="E6823" s="5" t="str">
        <f t="shared" si="1281"/>
        <v>0.001056</v>
      </c>
      <c r="F6823" s="5" t="str">
        <f t="shared" si="1282"/>
        <v>518.8</v>
      </c>
      <c r="G6823" s="5" t="str">
        <f t="shared" si="1283"/>
        <v>536.7</v>
      </c>
      <c r="H6823" s="5" t="str">
        <f t="shared" si="1284"/>
        <v>1.566</v>
      </c>
      <c r="I6823" s="1" t="s">
        <v>8</v>
      </c>
      <c r="AN6823" s="89" t="str">
        <f t="shared" si="1285"/>
        <v>17.00</v>
      </c>
      <c r="AO6823" s="89" t="str">
        <f t="shared" si="1286"/>
        <v>125.0</v>
      </c>
      <c r="AP6823" s="89" t="str">
        <f t="shared" si="1287"/>
        <v>0.001056</v>
      </c>
      <c r="AQ6823" s="89" t="str">
        <f t="shared" si="1288"/>
        <v>518.8</v>
      </c>
      <c r="AR6823" s="89" t="str">
        <f t="shared" si="1289"/>
        <v>536.7</v>
      </c>
      <c r="AS6823" s="89" t="str">
        <f t="shared" si="1290"/>
        <v>1.566</v>
      </c>
      <c r="AT6823" s="89"/>
      <c r="AU6823" s="99">
        <v>17</v>
      </c>
      <c r="AV6823" s="99">
        <v>125</v>
      </c>
      <c r="AW6823" s="99">
        <v>1.05558E-3</v>
      </c>
      <c r="AX6823" s="99">
        <v>518.78514000000007</v>
      </c>
      <c r="AY6823" s="99">
        <v>536.73</v>
      </c>
      <c r="AZ6823" s="99">
        <v>1.5662</v>
      </c>
      <c r="BA6823" s="119" t="s">
        <v>8</v>
      </c>
      <c r="BB6823" s="4">
        <v>6823</v>
      </c>
      <c r="BC6823" s="4">
        <v>17</v>
      </c>
    </row>
    <row r="6824" spans="2:55">
      <c r="B6824">
        <v>6823</v>
      </c>
      <c r="C6824" s="5">
        <f t="shared" si="1279"/>
        <v>17</v>
      </c>
      <c r="D6824" s="5">
        <f t="shared" si="1280"/>
        <v>130</v>
      </c>
      <c r="E6824" s="5" t="str">
        <f t="shared" si="1281"/>
        <v>0.001060</v>
      </c>
      <c r="F6824" s="5" t="str">
        <f t="shared" si="1282"/>
        <v>539.8</v>
      </c>
      <c r="G6824" s="5" t="str">
        <f t="shared" si="1283"/>
        <v>557.8</v>
      </c>
      <c r="H6824" s="5" t="str">
        <f t="shared" si="1284"/>
        <v>1.619</v>
      </c>
      <c r="I6824" s="1" t="s">
        <v>8</v>
      </c>
      <c r="AN6824" s="89" t="str">
        <f t="shared" si="1285"/>
        <v>17.00</v>
      </c>
      <c r="AO6824" s="89" t="str">
        <f t="shared" si="1286"/>
        <v>130.0</v>
      </c>
      <c r="AP6824" s="89" t="str">
        <f t="shared" si="1287"/>
        <v>0.001060</v>
      </c>
      <c r="AQ6824" s="89" t="str">
        <f t="shared" si="1288"/>
        <v>539.8</v>
      </c>
      <c r="AR6824" s="89" t="str">
        <f t="shared" si="1289"/>
        <v>557.8</v>
      </c>
      <c r="AS6824" s="89" t="str">
        <f t="shared" si="1290"/>
        <v>1.619</v>
      </c>
      <c r="AT6824" s="89"/>
      <c r="AU6824" s="99">
        <v>17</v>
      </c>
      <c r="AV6824" s="99">
        <v>130</v>
      </c>
      <c r="AW6824" s="99">
        <v>1.0601100000000002E-3</v>
      </c>
      <c r="AX6824" s="99">
        <v>539.77812999999992</v>
      </c>
      <c r="AY6824" s="99">
        <v>557.79999999999995</v>
      </c>
      <c r="AZ6824" s="99">
        <v>1.6188</v>
      </c>
      <c r="BA6824" s="119" t="s">
        <v>8</v>
      </c>
      <c r="BB6824" s="4">
        <v>6824</v>
      </c>
      <c r="BC6824" s="4">
        <v>17</v>
      </c>
    </row>
    <row r="6825" spans="2:55">
      <c r="B6825">
        <v>6824</v>
      </c>
      <c r="C6825" s="5">
        <f t="shared" si="1279"/>
        <v>17</v>
      </c>
      <c r="D6825" s="5">
        <f t="shared" si="1280"/>
        <v>135</v>
      </c>
      <c r="E6825" s="5" t="str">
        <f t="shared" si="1281"/>
        <v>0.001065</v>
      </c>
      <c r="F6825" s="5" t="str">
        <f t="shared" si="1282"/>
        <v>560.8</v>
      </c>
      <c r="G6825" s="5" t="str">
        <f t="shared" si="1283"/>
        <v>578.9</v>
      </c>
      <c r="H6825" s="5" t="str">
        <f t="shared" si="1284"/>
        <v>1.671</v>
      </c>
      <c r="I6825" s="1" t="s">
        <v>8</v>
      </c>
      <c r="AN6825" s="89" t="str">
        <f t="shared" si="1285"/>
        <v>17.00</v>
      </c>
      <c r="AO6825" s="89" t="str">
        <f t="shared" si="1286"/>
        <v>135.0</v>
      </c>
      <c r="AP6825" s="89" t="str">
        <f t="shared" si="1287"/>
        <v>0.001065</v>
      </c>
      <c r="AQ6825" s="89" t="str">
        <f t="shared" si="1288"/>
        <v>560.8</v>
      </c>
      <c r="AR6825" s="89" t="str">
        <f t="shared" si="1289"/>
        <v>578.9</v>
      </c>
      <c r="AS6825" s="89" t="str">
        <f t="shared" si="1290"/>
        <v>1.671</v>
      </c>
      <c r="AT6825" s="89"/>
      <c r="AU6825" s="99">
        <v>17</v>
      </c>
      <c r="AV6825" s="99">
        <v>135</v>
      </c>
      <c r="AW6825" s="99">
        <v>1.0647999999999999E-3</v>
      </c>
      <c r="AX6825" s="99">
        <v>560.8184</v>
      </c>
      <c r="AY6825" s="99">
        <v>578.91999999999996</v>
      </c>
      <c r="AZ6825" s="99">
        <v>1.6708000000000001</v>
      </c>
      <c r="BA6825" s="119" t="s">
        <v>8</v>
      </c>
      <c r="BB6825" s="4">
        <v>6825</v>
      </c>
      <c r="BC6825" s="4">
        <v>17</v>
      </c>
    </row>
    <row r="6826" spans="2:55">
      <c r="B6826">
        <v>6825</v>
      </c>
      <c r="C6826" s="5">
        <f t="shared" si="1279"/>
        <v>17</v>
      </c>
      <c r="D6826" s="5">
        <f t="shared" si="1280"/>
        <v>140</v>
      </c>
      <c r="E6826" s="5" t="str">
        <f t="shared" si="1281"/>
        <v>0.001070</v>
      </c>
      <c r="F6826" s="5" t="str">
        <f t="shared" si="1282"/>
        <v>581.9</v>
      </c>
      <c r="G6826" s="5" t="str">
        <f t="shared" si="1283"/>
        <v>600.1</v>
      </c>
      <c r="H6826" s="5" t="str">
        <f t="shared" si="1284"/>
        <v>1.722</v>
      </c>
      <c r="I6826" s="1" t="s">
        <v>8</v>
      </c>
      <c r="AN6826" s="89" t="str">
        <f t="shared" si="1285"/>
        <v>17.00</v>
      </c>
      <c r="AO6826" s="89" t="str">
        <f t="shared" si="1286"/>
        <v>140.0</v>
      </c>
      <c r="AP6826" s="89" t="str">
        <f t="shared" si="1287"/>
        <v>0.001070</v>
      </c>
      <c r="AQ6826" s="89" t="str">
        <f t="shared" si="1288"/>
        <v>581.9</v>
      </c>
      <c r="AR6826" s="89" t="str">
        <f t="shared" si="1289"/>
        <v>600.1</v>
      </c>
      <c r="AS6826" s="89" t="str">
        <f t="shared" si="1290"/>
        <v>1.722</v>
      </c>
      <c r="AT6826" s="89"/>
      <c r="AU6826" s="99">
        <v>17</v>
      </c>
      <c r="AV6826" s="99">
        <v>140</v>
      </c>
      <c r="AW6826" s="99">
        <v>1.06964E-3</v>
      </c>
      <c r="AX6826" s="99">
        <v>581.88612000000001</v>
      </c>
      <c r="AY6826" s="99">
        <v>600.07000000000005</v>
      </c>
      <c r="AZ6826" s="99">
        <v>1.7223999999999999</v>
      </c>
      <c r="BA6826" s="119" t="s">
        <v>8</v>
      </c>
      <c r="BB6826" s="4">
        <v>6826</v>
      </c>
      <c r="BC6826" s="4">
        <v>17</v>
      </c>
    </row>
    <row r="6827" spans="2:55">
      <c r="B6827">
        <v>6826</v>
      </c>
      <c r="C6827" s="5">
        <f t="shared" si="1279"/>
        <v>17</v>
      </c>
      <c r="D6827" s="5">
        <f t="shared" si="1280"/>
        <v>145</v>
      </c>
      <c r="E6827" s="5" t="str">
        <f t="shared" si="1281"/>
        <v>0.001075</v>
      </c>
      <c r="F6827" s="5" t="str">
        <f t="shared" si="1282"/>
        <v>603.0</v>
      </c>
      <c r="G6827" s="5" t="str">
        <f t="shared" si="1283"/>
        <v>621.3</v>
      </c>
      <c r="H6827" s="5" t="str">
        <f t="shared" si="1284"/>
        <v>1.773</v>
      </c>
      <c r="I6827" s="1" t="s">
        <v>8</v>
      </c>
      <c r="AN6827" s="89" t="str">
        <f t="shared" si="1285"/>
        <v>17.00</v>
      </c>
      <c r="AO6827" s="89" t="str">
        <f t="shared" si="1286"/>
        <v>145.0</v>
      </c>
      <c r="AP6827" s="89" t="str">
        <f t="shared" si="1287"/>
        <v>0.001075</v>
      </c>
      <c r="AQ6827" s="89" t="str">
        <f t="shared" si="1288"/>
        <v>603.0</v>
      </c>
      <c r="AR6827" s="89" t="str">
        <f t="shared" si="1289"/>
        <v>621.3</v>
      </c>
      <c r="AS6827" s="89" t="str">
        <f t="shared" si="1290"/>
        <v>1.773</v>
      </c>
      <c r="AT6827" s="89"/>
      <c r="AU6827" s="99">
        <v>17</v>
      </c>
      <c r="AV6827" s="99">
        <v>145</v>
      </c>
      <c r="AW6827" s="99">
        <v>1.07464E-3</v>
      </c>
      <c r="AX6827" s="99">
        <v>603.01112000000001</v>
      </c>
      <c r="AY6827" s="99">
        <v>621.28</v>
      </c>
      <c r="AZ6827" s="99">
        <v>1.7734000000000001</v>
      </c>
      <c r="BA6827" s="119" t="s">
        <v>8</v>
      </c>
      <c r="BB6827" s="4">
        <v>6827</v>
      </c>
      <c r="BC6827" s="4">
        <v>17</v>
      </c>
    </row>
    <row r="6828" spans="2:55">
      <c r="B6828">
        <v>6827</v>
      </c>
      <c r="C6828" s="5">
        <f t="shared" si="1279"/>
        <v>17</v>
      </c>
      <c r="D6828" s="5">
        <f t="shared" si="1280"/>
        <v>150</v>
      </c>
      <c r="E6828" s="5" t="str">
        <f t="shared" si="1281"/>
        <v>0.001080</v>
      </c>
      <c r="F6828" s="5" t="str">
        <f t="shared" si="1282"/>
        <v>624.2</v>
      </c>
      <c r="G6828" s="5" t="str">
        <f t="shared" si="1283"/>
        <v>642.5</v>
      </c>
      <c r="H6828" s="5" t="str">
        <f t="shared" si="1284"/>
        <v>1.824</v>
      </c>
      <c r="I6828" s="1" t="s">
        <v>8</v>
      </c>
      <c r="AN6828" s="89" t="str">
        <f t="shared" si="1285"/>
        <v>17.00</v>
      </c>
      <c r="AO6828" s="89" t="str">
        <f t="shared" si="1286"/>
        <v>150.0</v>
      </c>
      <c r="AP6828" s="89" t="str">
        <f t="shared" si="1287"/>
        <v>0.001080</v>
      </c>
      <c r="AQ6828" s="89" t="str">
        <f t="shared" si="1288"/>
        <v>624.2</v>
      </c>
      <c r="AR6828" s="89" t="str">
        <f t="shared" si="1289"/>
        <v>642.5</v>
      </c>
      <c r="AS6828" s="89" t="str">
        <f t="shared" si="1290"/>
        <v>1.824</v>
      </c>
      <c r="AT6828" s="89"/>
      <c r="AU6828" s="99">
        <v>17</v>
      </c>
      <c r="AV6828" s="99">
        <v>150</v>
      </c>
      <c r="AW6828" s="99">
        <v>1.0798000000000001E-3</v>
      </c>
      <c r="AX6828" s="99">
        <v>624.18340000000001</v>
      </c>
      <c r="AY6828" s="99">
        <v>642.54</v>
      </c>
      <c r="AZ6828" s="99">
        <v>1.8239000000000001</v>
      </c>
      <c r="BA6828" s="119" t="s">
        <v>8</v>
      </c>
      <c r="BB6828" s="4">
        <v>6828</v>
      </c>
      <c r="BC6828" s="4">
        <v>17</v>
      </c>
    </row>
    <row r="6829" spans="2:55">
      <c r="B6829">
        <v>6828</v>
      </c>
      <c r="C6829" s="5">
        <f t="shared" si="1279"/>
        <v>17</v>
      </c>
      <c r="D6829" s="5">
        <f t="shared" si="1280"/>
        <v>155</v>
      </c>
      <c r="E6829" s="5" t="str">
        <f t="shared" si="1281"/>
        <v>0.001085</v>
      </c>
      <c r="F6829" s="5" t="str">
        <f t="shared" si="1282"/>
        <v>645.4</v>
      </c>
      <c r="G6829" s="5" t="str">
        <f t="shared" si="1283"/>
        <v>663.9</v>
      </c>
      <c r="H6829" s="5" t="str">
        <f t="shared" si="1284"/>
        <v>1.874</v>
      </c>
      <c r="I6829" s="1" t="s">
        <v>8</v>
      </c>
      <c r="AN6829" s="89" t="str">
        <f t="shared" si="1285"/>
        <v>17.00</v>
      </c>
      <c r="AO6829" s="89" t="str">
        <f t="shared" si="1286"/>
        <v>155.0</v>
      </c>
      <c r="AP6829" s="89" t="str">
        <f t="shared" si="1287"/>
        <v>0.001085</v>
      </c>
      <c r="AQ6829" s="89" t="str">
        <f t="shared" si="1288"/>
        <v>645.4</v>
      </c>
      <c r="AR6829" s="89" t="str">
        <f t="shared" si="1289"/>
        <v>663.9</v>
      </c>
      <c r="AS6829" s="89" t="str">
        <f t="shared" si="1290"/>
        <v>1.874</v>
      </c>
      <c r="AT6829" s="89"/>
      <c r="AU6829" s="99">
        <v>17</v>
      </c>
      <c r="AV6829" s="99">
        <v>155</v>
      </c>
      <c r="AW6829" s="99">
        <v>1.0851200000000002E-3</v>
      </c>
      <c r="AX6829" s="99">
        <v>645.40296000000001</v>
      </c>
      <c r="AY6829" s="99">
        <v>663.85</v>
      </c>
      <c r="AZ6829" s="99">
        <v>1.8740000000000001</v>
      </c>
      <c r="BA6829" s="119" t="s">
        <v>8</v>
      </c>
      <c r="BB6829" s="4">
        <v>6829</v>
      </c>
      <c r="BC6829" s="4">
        <v>17</v>
      </c>
    </row>
    <row r="6830" spans="2:55">
      <c r="B6830">
        <v>6829</v>
      </c>
      <c r="C6830" s="5">
        <f t="shared" si="1279"/>
        <v>17</v>
      </c>
      <c r="D6830" s="5">
        <f t="shared" si="1280"/>
        <v>160</v>
      </c>
      <c r="E6830" s="5" t="str">
        <f t="shared" si="1281"/>
        <v>0.001091</v>
      </c>
      <c r="F6830" s="5" t="str">
        <f t="shared" si="1282"/>
        <v>666.7</v>
      </c>
      <c r="G6830" s="5" t="str">
        <f t="shared" si="1283"/>
        <v>685.2</v>
      </c>
      <c r="H6830" s="5" t="str">
        <f t="shared" si="1284"/>
        <v>1.924</v>
      </c>
      <c r="I6830" s="1" t="s">
        <v>8</v>
      </c>
      <c r="AN6830" s="89" t="str">
        <f t="shared" si="1285"/>
        <v>17.00</v>
      </c>
      <c r="AO6830" s="89" t="str">
        <f t="shared" si="1286"/>
        <v>160.0</v>
      </c>
      <c r="AP6830" s="89" t="str">
        <f t="shared" si="1287"/>
        <v>0.001091</v>
      </c>
      <c r="AQ6830" s="89" t="str">
        <f t="shared" si="1288"/>
        <v>666.7</v>
      </c>
      <c r="AR6830" s="89" t="str">
        <f t="shared" si="1289"/>
        <v>685.2</v>
      </c>
      <c r="AS6830" s="89" t="str">
        <f t="shared" si="1290"/>
        <v>1.924</v>
      </c>
      <c r="AT6830" s="89"/>
      <c r="AU6830" s="99">
        <v>17</v>
      </c>
      <c r="AV6830" s="99">
        <v>160</v>
      </c>
      <c r="AW6830" s="99">
        <v>1.0906199999999998E-3</v>
      </c>
      <c r="AX6830" s="99">
        <v>666.67946000000006</v>
      </c>
      <c r="AY6830" s="99">
        <v>685.22</v>
      </c>
      <c r="AZ6830" s="99">
        <v>1.9236</v>
      </c>
      <c r="BA6830" s="119" t="s">
        <v>8</v>
      </c>
      <c r="BB6830" s="4">
        <v>6830</v>
      </c>
      <c r="BC6830" s="4">
        <v>17</v>
      </c>
    </row>
    <row r="6831" spans="2:55">
      <c r="B6831">
        <v>6830</v>
      </c>
      <c r="C6831" s="5">
        <f t="shared" si="1279"/>
        <v>17</v>
      </c>
      <c r="D6831" s="5">
        <f t="shared" si="1280"/>
        <v>165</v>
      </c>
      <c r="E6831" s="5" t="str">
        <f t="shared" si="1281"/>
        <v>0.001096</v>
      </c>
      <c r="F6831" s="5" t="str">
        <f t="shared" si="1282"/>
        <v>688.0</v>
      </c>
      <c r="G6831" s="5" t="str">
        <f t="shared" si="1283"/>
        <v>706.7</v>
      </c>
      <c r="H6831" s="5" t="str">
        <f t="shared" si="1284"/>
        <v>1.973</v>
      </c>
      <c r="I6831" s="1" t="s">
        <v>8</v>
      </c>
      <c r="AN6831" s="89" t="str">
        <f t="shared" si="1285"/>
        <v>17.00</v>
      </c>
      <c r="AO6831" s="89" t="str">
        <f t="shared" si="1286"/>
        <v>165.0</v>
      </c>
      <c r="AP6831" s="89" t="str">
        <f t="shared" si="1287"/>
        <v>0.001096</v>
      </c>
      <c r="AQ6831" s="89" t="str">
        <f t="shared" si="1288"/>
        <v>688.0</v>
      </c>
      <c r="AR6831" s="89" t="str">
        <f t="shared" si="1289"/>
        <v>706.7</v>
      </c>
      <c r="AS6831" s="89" t="str">
        <f t="shared" si="1290"/>
        <v>1.973</v>
      </c>
      <c r="AT6831" s="89"/>
      <c r="AU6831" s="99">
        <v>17</v>
      </c>
      <c r="AV6831" s="99">
        <v>165</v>
      </c>
      <c r="AW6831" s="99">
        <v>1.0963000000000001E-3</v>
      </c>
      <c r="AX6831" s="99">
        <v>688.02289999999994</v>
      </c>
      <c r="AY6831" s="99">
        <v>706.66</v>
      </c>
      <c r="AZ6831" s="99">
        <v>1.9728000000000001</v>
      </c>
      <c r="BA6831" s="119" t="s">
        <v>8</v>
      </c>
      <c r="BB6831" s="4">
        <v>6831</v>
      </c>
      <c r="BC6831" s="4">
        <v>17</v>
      </c>
    </row>
    <row r="6832" spans="2:55">
      <c r="B6832">
        <v>6831</v>
      </c>
      <c r="C6832" s="5">
        <f t="shared" si="1279"/>
        <v>17</v>
      </c>
      <c r="D6832" s="5">
        <f t="shared" si="1280"/>
        <v>170</v>
      </c>
      <c r="E6832" s="5" t="str">
        <f t="shared" si="1281"/>
        <v>0.001102</v>
      </c>
      <c r="F6832" s="5" t="str">
        <f t="shared" si="1282"/>
        <v>709.4</v>
      </c>
      <c r="G6832" s="5" t="str">
        <f t="shared" si="1283"/>
        <v>728.2</v>
      </c>
      <c r="H6832" s="5" t="str">
        <f t="shared" si="1284"/>
        <v>2.022</v>
      </c>
      <c r="I6832" s="1" t="s">
        <v>8</v>
      </c>
      <c r="AN6832" s="89" t="str">
        <f t="shared" si="1285"/>
        <v>17.00</v>
      </c>
      <c r="AO6832" s="89" t="str">
        <f t="shared" si="1286"/>
        <v>170.0</v>
      </c>
      <c r="AP6832" s="89" t="str">
        <f t="shared" si="1287"/>
        <v>0.001102</v>
      </c>
      <c r="AQ6832" s="89" t="str">
        <f t="shared" si="1288"/>
        <v>709.4</v>
      </c>
      <c r="AR6832" s="89" t="str">
        <f t="shared" si="1289"/>
        <v>728.2</v>
      </c>
      <c r="AS6832" s="89" t="str">
        <f t="shared" si="1290"/>
        <v>2.022</v>
      </c>
      <c r="AT6832" s="89"/>
      <c r="AU6832" s="99">
        <v>17</v>
      </c>
      <c r="AV6832" s="99">
        <v>170</v>
      </c>
      <c r="AW6832" s="99">
        <v>1.1021700000000002E-3</v>
      </c>
      <c r="AX6832" s="99">
        <v>709.42310999999995</v>
      </c>
      <c r="AY6832" s="99">
        <v>728.16</v>
      </c>
      <c r="AZ6832" s="99">
        <v>2.0215999999999998</v>
      </c>
      <c r="BA6832" s="119" t="s">
        <v>8</v>
      </c>
      <c r="BB6832" s="4">
        <v>6832</v>
      </c>
      <c r="BC6832" s="4">
        <v>17</v>
      </c>
    </row>
    <row r="6833" spans="2:55">
      <c r="B6833">
        <v>6832</v>
      </c>
      <c r="C6833" s="5">
        <f t="shared" si="1279"/>
        <v>17</v>
      </c>
      <c r="D6833" s="5">
        <f t="shared" si="1280"/>
        <v>175</v>
      </c>
      <c r="E6833" s="5" t="str">
        <f t="shared" si="1281"/>
        <v>0.001108</v>
      </c>
      <c r="F6833" s="5" t="str">
        <f t="shared" si="1282"/>
        <v>730.9</v>
      </c>
      <c r="G6833" s="5" t="str">
        <f t="shared" si="1283"/>
        <v>749.7</v>
      </c>
      <c r="H6833" s="5" t="str">
        <f t="shared" si="1284"/>
        <v>2.070</v>
      </c>
      <c r="I6833" s="1" t="s">
        <v>8</v>
      </c>
      <c r="AN6833" s="89" t="str">
        <f t="shared" si="1285"/>
        <v>17.00</v>
      </c>
      <c r="AO6833" s="89" t="str">
        <f t="shared" si="1286"/>
        <v>175.0</v>
      </c>
      <c r="AP6833" s="89" t="str">
        <f t="shared" si="1287"/>
        <v>0.001108</v>
      </c>
      <c r="AQ6833" s="89" t="str">
        <f t="shared" si="1288"/>
        <v>730.9</v>
      </c>
      <c r="AR6833" s="89" t="str">
        <f t="shared" si="1289"/>
        <v>749.7</v>
      </c>
      <c r="AS6833" s="89" t="str">
        <f t="shared" si="1290"/>
        <v>2.070</v>
      </c>
      <c r="AT6833" s="89"/>
      <c r="AU6833" s="99">
        <v>17</v>
      </c>
      <c r="AV6833" s="99">
        <v>175</v>
      </c>
      <c r="AW6833" s="99">
        <v>1.10822E-3</v>
      </c>
      <c r="AX6833" s="99">
        <v>730.90026</v>
      </c>
      <c r="AY6833" s="99">
        <v>749.74</v>
      </c>
      <c r="AZ6833" s="99">
        <v>2.0699999999999998</v>
      </c>
      <c r="BA6833" s="119" t="s">
        <v>8</v>
      </c>
      <c r="BB6833" s="4">
        <v>6833</v>
      </c>
      <c r="BC6833" s="4">
        <v>17</v>
      </c>
    </row>
    <row r="6834" spans="2:55">
      <c r="B6834">
        <v>6833</v>
      </c>
      <c r="C6834" s="5">
        <f t="shared" si="1279"/>
        <v>17</v>
      </c>
      <c r="D6834" s="5">
        <f t="shared" si="1280"/>
        <v>180</v>
      </c>
      <c r="E6834" s="5" t="str">
        <f t="shared" si="1281"/>
        <v>0.001114</v>
      </c>
      <c r="F6834" s="5" t="str">
        <f t="shared" si="1282"/>
        <v>752.4</v>
      </c>
      <c r="G6834" s="5" t="str">
        <f t="shared" si="1283"/>
        <v>771.4</v>
      </c>
      <c r="H6834" s="5" t="str">
        <f t="shared" si="1284"/>
        <v>2.118</v>
      </c>
      <c r="I6834" s="1" t="s">
        <v>8</v>
      </c>
      <c r="AN6834" s="89" t="str">
        <f t="shared" si="1285"/>
        <v>17.00</v>
      </c>
      <c r="AO6834" s="89" t="str">
        <f t="shared" si="1286"/>
        <v>180.0</v>
      </c>
      <c r="AP6834" s="89" t="str">
        <f t="shared" si="1287"/>
        <v>0.001114</v>
      </c>
      <c r="AQ6834" s="89" t="str">
        <f t="shared" si="1288"/>
        <v>752.4</v>
      </c>
      <c r="AR6834" s="89" t="str">
        <f t="shared" si="1289"/>
        <v>771.4</v>
      </c>
      <c r="AS6834" s="89" t="str">
        <f t="shared" si="1290"/>
        <v>2.118</v>
      </c>
      <c r="AT6834" s="89"/>
      <c r="AU6834" s="99">
        <v>17</v>
      </c>
      <c r="AV6834" s="99">
        <v>180</v>
      </c>
      <c r="AW6834" s="99">
        <v>1.1144799999999999E-3</v>
      </c>
      <c r="AX6834" s="99">
        <v>752.44384000000002</v>
      </c>
      <c r="AY6834" s="99">
        <v>771.39</v>
      </c>
      <c r="AZ6834" s="99">
        <v>2.1181000000000001</v>
      </c>
      <c r="BA6834" s="119" t="s">
        <v>8</v>
      </c>
      <c r="BB6834" s="4">
        <v>6834</v>
      </c>
      <c r="BC6834" s="4">
        <v>17</v>
      </c>
    </row>
    <row r="6835" spans="2:55">
      <c r="B6835">
        <v>6834</v>
      </c>
      <c r="C6835" s="5">
        <f t="shared" si="1279"/>
        <v>17</v>
      </c>
      <c r="D6835" s="5">
        <f t="shared" si="1280"/>
        <v>185</v>
      </c>
      <c r="E6835" s="5" t="str">
        <f t="shared" si="1281"/>
        <v>0.001121</v>
      </c>
      <c r="F6835" s="5" t="str">
        <f t="shared" si="1282"/>
        <v>774.1</v>
      </c>
      <c r="G6835" s="5" t="str">
        <f t="shared" si="1283"/>
        <v>793.1</v>
      </c>
      <c r="H6835" s="5" t="str">
        <f t="shared" si="1284"/>
        <v>2.166</v>
      </c>
      <c r="I6835" s="1" t="s">
        <v>8</v>
      </c>
      <c r="AN6835" s="89" t="str">
        <f t="shared" si="1285"/>
        <v>17.00</v>
      </c>
      <c r="AO6835" s="89" t="str">
        <f t="shared" si="1286"/>
        <v>185.0</v>
      </c>
      <c r="AP6835" s="89" t="str">
        <f t="shared" si="1287"/>
        <v>0.001121</v>
      </c>
      <c r="AQ6835" s="89" t="str">
        <f t="shared" si="1288"/>
        <v>774.1</v>
      </c>
      <c r="AR6835" s="89" t="str">
        <f t="shared" si="1289"/>
        <v>793.1</v>
      </c>
      <c r="AS6835" s="89" t="str">
        <f t="shared" si="1290"/>
        <v>2.166</v>
      </c>
      <c r="AT6835" s="89"/>
      <c r="AU6835" s="99">
        <v>17</v>
      </c>
      <c r="AV6835" s="99">
        <v>185</v>
      </c>
      <c r="AW6835" s="99">
        <v>1.12094E-3</v>
      </c>
      <c r="AX6835" s="99">
        <v>774.07402000000002</v>
      </c>
      <c r="AY6835" s="99">
        <v>793.13</v>
      </c>
      <c r="AZ6835" s="99">
        <v>2.1657999999999999</v>
      </c>
      <c r="BA6835" s="119" t="s">
        <v>8</v>
      </c>
      <c r="BB6835" s="4">
        <v>6835</v>
      </c>
      <c r="BC6835" s="4">
        <v>17</v>
      </c>
    </row>
    <row r="6836" spans="2:55">
      <c r="B6836">
        <v>6835</v>
      </c>
      <c r="C6836" s="5">
        <f t="shared" si="1279"/>
        <v>17</v>
      </c>
      <c r="D6836" s="5">
        <f t="shared" si="1280"/>
        <v>190</v>
      </c>
      <c r="E6836" s="5" t="str">
        <f t="shared" si="1281"/>
        <v>0.001128</v>
      </c>
      <c r="F6836" s="5" t="str">
        <f t="shared" si="1282"/>
        <v>795.8</v>
      </c>
      <c r="G6836" s="5" t="str">
        <f t="shared" si="1283"/>
        <v>815.0</v>
      </c>
      <c r="H6836" s="5" t="str">
        <f t="shared" si="1284"/>
        <v>2.213</v>
      </c>
      <c r="I6836" s="1" t="s">
        <v>8</v>
      </c>
      <c r="AN6836" s="89" t="str">
        <f t="shared" si="1285"/>
        <v>17.00</v>
      </c>
      <c r="AO6836" s="89" t="str">
        <f t="shared" si="1286"/>
        <v>190.0</v>
      </c>
      <c r="AP6836" s="89" t="str">
        <f t="shared" si="1287"/>
        <v>0.001128</v>
      </c>
      <c r="AQ6836" s="89" t="str">
        <f t="shared" si="1288"/>
        <v>795.8</v>
      </c>
      <c r="AR6836" s="89" t="str">
        <f t="shared" si="1289"/>
        <v>815.0</v>
      </c>
      <c r="AS6836" s="89" t="str">
        <f t="shared" si="1290"/>
        <v>2.213</v>
      </c>
      <c r="AT6836" s="89"/>
      <c r="AU6836" s="99">
        <v>17</v>
      </c>
      <c r="AV6836" s="99">
        <v>190</v>
      </c>
      <c r="AW6836" s="99">
        <v>1.12762E-3</v>
      </c>
      <c r="AX6836" s="99">
        <v>795.79046000000005</v>
      </c>
      <c r="AY6836" s="99">
        <v>814.96</v>
      </c>
      <c r="AZ6836" s="99">
        <v>2.2132000000000001</v>
      </c>
      <c r="BA6836" s="119" t="s">
        <v>8</v>
      </c>
      <c r="BB6836" s="4">
        <v>6836</v>
      </c>
      <c r="BC6836" s="4">
        <v>17</v>
      </c>
    </row>
    <row r="6837" spans="2:55">
      <c r="B6837">
        <v>6836</v>
      </c>
      <c r="C6837" s="5">
        <f t="shared" si="1279"/>
        <v>17</v>
      </c>
      <c r="D6837" s="5">
        <f t="shared" si="1280"/>
        <v>195</v>
      </c>
      <c r="E6837" s="5" t="str">
        <f t="shared" si="1281"/>
        <v>0.001135</v>
      </c>
      <c r="F6837" s="5" t="str">
        <f t="shared" si="1282"/>
        <v>817.6</v>
      </c>
      <c r="G6837" s="5" t="str">
        <f t="shared" si="1283"/>
        <v>836.9</v>
      </c>
      <c r="H6837" s="5" t="str">
        <f t="shared" si="1284"/>
        <v>2.260</v>
      </c>
      <c r="I6837" s="1" t="s">
        <v>8</v>
      </c>
      <c r="AN6837" s="89" t="str">
        <f t="shared" si="1285"/>
        <v>17.00</v>
      </c>
      <c r="AO6837" s="89" t="str">
        <f t="shared" si="1286"/>
        <v>195.0</v>
      </c>
      <c r="AP6837" s="89" t="str">
        <f t="shared" si="1287"/>
        <v>0.001135</v>
      </c>
      <c r="AQ6837" s="89" t="str">
        <f t="shared" si="1288"/>
        <v>817.6</v>
      </c>
      <c r="AR6837" s="89" t="str">
        <f t="shared" si="1289"/>
        <v>836.9</v>
      </c>
      <c r="AS6837" s="89" t="str">
        <f t="shared" si="1290"/>
        <v>2.260</v>
      </c>
      <c r="AT6837" s="89"/>
      <c r="AU6837" s="99">
        <v>17</v>
      </c>
      <c r="AV6837" s="99">
        <v>195</v>
      </c>
      <c r="AW6837" s="99">
        <v>1.1345300000000001E-3</v>
      </c>
      <c r="AX6837" s="99">
        <v>817.59298999999999</v>
      </c>
      <c r="AY6837" s="99">
        <v>836.88</v>
      </c>
      <c r="AZ6837" s="99">
        <v>2.2602000000000002</v>
      </c>
      <c r="BA6837" s="119" t="s">
        <v>8</v>
      </c>
      <c r="BB6837" s="4">
        <v>6837</v>
      </c>
      <c r="BC6837" s="4">
        <v>17</v>
      </c>
    </row>
    <row r="6838" spans="2:55">
      <c r="B6838">
        <v>6837</v>
      </c>
      <c r="C6838" s="5">
        <f t="shared" si="1279"/>
        <v>17</v>
      </c>
      <c r="D6838" s="5">
        <f t="shared" si="1280"/>
        <v>200</v>
      </c>
      <c r="E6838" s="5" t="str">
        <f t="shared" si="1281"/>
        <v>0.001142</v>
      </c>
      <c r="F6838" s="5" t="str">
        <f t="shared" si="1282"/>
        <v>839.5</v>
      </c>
      <c r="G6838" s="5" t="str">
        <f t="shared" si="1283"/>
        <v>858.9</v>
      </c>
      <c r="H6838" s="5" t="str">
        <f t="shared" si="1284"/>
        <v>2.307</v>
      </c>
      <c r="I6838" s="1" t="s">
        <v>8</v>
      </c>
      <c r="AN6838" s="89" t="str">
        <f t="shared" si="1285"/>
        <v>17.00</v>
      </c>
      <c r="AO6838" s="89" t="str">
        <f t="shared" si="1286"/>
        <v>200.0</v>
      </c>
      <c r="AP6838" s="89" t="str">
        <f t="shared" si="1287"/>
        <v>0.001142</v>
      </c>
      <c r="AQ6838" s="89" t="str">
        <f t="shared" si="1288"/>
        <v>839.5</v>
      </c>
      <c r="AR6838" s="89" t="str">
        <f t="shared" si="1289"/>
        <v>858.9</v>
      </c>
      <c r="AS6838" s="89" t="str">
        <f t="shared" si="1290"/>
        <v>2.307</v>
      </c>
      <c r="AT6838" s="89"/>
      <c r="AU6838" s="99">
        <v>17</v>
      </c>
      <c r="AV6838" s="99">
        <v>200</v>
      </c>
      <c r="AW6838" s="99">
        <v>1.14168E-3</v>
      </c>
      <c r="AX6838" s="99">
        <v>839.49144000000001</v>
      </c>
      <c r="AY6838" s="99">
        <v>858.9</v>
      </c>
      <c r="AZ6838" s="99">
        <v>2.3069999999999999</v>
      </c>
      <c r="BA6838" s="119" t="s">
        <v>8</v>
      </c>
      <c r="BB6838" s="4">
        <v>6838</v>
      </c>
      <c r="BC6838" s="4">
        <v>17</v>
      </c>
    </row>
    <row r="6839" spans="2:55">
      <c r="B6839">
        <v>6838</v>
      </c>
      <c r="C6839" s="5">
        <f t="shared" si="1279"/>
        <v>17</v>
      </c>
      <c r="D6839" s="5">
        <f t="shared" si="1280"/>
        <v>210</v>
      </c>
      <c r="E6839" s="5" t="str">
        <f t="shared" si="1281"/>
        <v>0.001157</v>
      </c>
      <c r="F6839" s="5" t="str">
        <f t="shared" si="1282"/>
        <v>883.6</v>
      </c>
      <c r="G6839" s="5" t="str">
        <f t="shared" si="1283"/>
        <v>903.3</v>
      </c>
      <c r="H6839" s="5" t="str">
        <f t="shared" si="1284"/>
        <v>2.400</v>
      </c>
      <c r="I6839" s="1" t="s">
        <v>8</v>
      </c>
      <c r="AN6839" s="89" t="str">
        <f t="shared" si="1285"/>
        <v>17.00</v>
      </c>
      <c r="AO6839" s="89" t="str">
        <f t="shared" si="1286"/>
        <v>210.0</v>
      </c>
      <c r="AP6839" s="89" t="str">
        <f t="shared" si="1287"/>
        <v>0.001157</v>
      </c>
      <c r="AQ6839" s="89" t="str">
        <f t="shared" si="1288"/>
        <v>883.6</v>
      </c>
      <c r="AR6839" s="89" t="str">
        <f t="shared" si="1289"/>
        <v>903.3</v>
      </c>
      <c r="AS6839" s="89" t="str">
        <f t="shared" si="1290"/>
        <v>2.400</v>
      </c>
      <c r="AT6839" s="89"/>
      <c r="AU6839" s="99">
        <v>17</v>
      </c>
      <c r="AV6839" s="99">
        <v>210</v>
      </c>
      <c r="AW6839" s="99">
        <v>1.1567599999999999E-3</v>
      </c>
      <c r="AX6839" s="99">
        <v>883.59507999999994</v>
      </c>
      <c r="AY6839" s="99">
        <v>903.26</v>
      </c>
      <c r="AZ6839" s="99">
        <v>2.3997999999999999</v>
      </c>
      <c r="BA6839" s="119" t="s">
        <v>8</v>
      </c>
      <c r="BB6839" s="4">
        <v>6839</v>
      </c>
      <c r="BC6839" s="4">
        <v>17</v>
      </c>
    </row>
    <row r="6840" spans="2:55">
      <c r="B6840">
        <v>6839</v>
      </c>
      <c r="C6840" s="5">
        <f t="shared" si="1279"/>
        <v>17</v>
      </c>
      <c r="D6840" s="5">
        <f t="shared" si="1280"/>
        <v>220</v>
      </c>
      <c r="E6840" s="5" t="str">
        <f t="shared" si="1281"/>
        <v>0.001173</v>
      </c>
      <c r="F6840" s="5" t="str">
        <f t="shared" si="1282"/>
        <v>928.2</v>
      </c>
      <c r="G6840" s="5" t="str">
        <f t="shared" si="1283"/>
        <v>948.1</v>
      </c>
      <c r="H6840" s="5" t="str">
        <f t="shared" si="1284"/>
        <v>2.492</v>
      </c>
      <c r="I6840" s="1" t="s">
        <v>8</v>
      </c>
      <c r="AN6840" s="89" t="str">
        <f t="shared" si="1285"/>
        <v>17.00</v>
      </c>
      <c r="AO6840" s="89" t="str">
        <f t="shared" si="1286"/>
        <v>220.0</v>
      </c>
      <c r="AP6840" s="89" t="str">
        <f t="shared" si="1287"/>
        <v>0.001173</v>
      </c>
      <c r="AQ6840" s="89" t="str">
        <f t="shared" si="1288"/>
        <v>928.2</v>
      </c>
      <c r="AR6840" s="89" t="str">
        <f t="shared" si="1289"/>
        <v>948.1</v>
      </c>
      <c r="AS6840" s="89" t="str">
        <f t="shared" si="1290"/>
        <v>2.492</v>
      </c>
      <c r="AT6840" s="89"/>
      <c r="AU6840" s="99">
        <v>17</v>
      </c>
      <c r="AV6840" s="99">
        <v>220</v>
      </c>
      <c r="AW6840" s="99">
        <v>1.1729499999999999E-3</v>
      </c>
      <c r="AX6840" s="99">
        <v>928.16985</v>
      </c>
      <c r="AY6840" s="99">
        <v>948.11</v>
      </c>
      <c r="AZ6840" s="99">
        <v>2.4916999999999998</v>
      </c>
      <c r="BA6840" s="119" t="s">
        <v>8</v>
      </c>
      <c r="BB6840" s="4">
        <v>6840</v>
      </c>
      <c r="BC6840" s="4">
        <v>17</v>
      </c>
    </row>
    <row r="6841" spans="2:55">
      <c r="B6841">
        <v>6840</v>
      </c>
      <c r="C6841" s="5">
        <f t="shared" si="1279"/>
        <v>17</v>
      </c>
      <c r="D6841" s="5">
        <f t="shared" si="1280"/>
        <v>230</v>
      </c>
      <c r="E6841" s="5" t="str">
        <f t="shared" si="1281"/>
        <v>0.001190</v>
      </c>
      <c r="F6841" s="5" t="str">
        <f t="shared" si="1282"/>
        <v>973.3</v>
      </c>
      <c r="G6841" s="5" t="str">
        <f t="shared" si="1283"/>
        <v>993.5</v>
      </c>
      <c r="H6841" s="5" t="str">
        <f t="shared" si="1284"/>
        <v>2.583</v>
      </c>
      <c r="I6841" s="1" t="s">
        <v>8</v>
      </c>
      <c r="AN6841" s="89" t="str">
        <f t="shared" si="1285"/>
        <v>17.00</v>
      </c>
      <c r="AO6841" s="89" t="str">
        <f t="shared" si="1286"/>
        <v>230.0</v>
      </c>
      <c r="AP6841" s="89" t="str">
        <f t="shared" si="1287"/>
        <v>0.001190</v>
      </c>
      <c r="AQ6841" s="89" t="str">
        <f t="shared" si="1288"/>
        <v>973.3</v>
      </c>
      <c r="AR6841" s="89" t="str">
        <f t="shared" si="1289"/>
        <v>993.5</v>
      </c>
      <c r="AS6841" s="89" t="str">
        <f t="shared" si="1290"/>
        <v>2.583</v>
      </c>
      <c r="AT6841" s="89"/>
      <c r="AU6841" s="99">
        <v>17</v>
      </c>
      <c r="AV6841" s="99">
        <v>230</v>
      </c>
      <c r="AW6841" s="99">
        <v>1.19042E-3</v>
      </c>
      <c r="AX6841" s="99">
        <v>973.27286000000004</v>
      </c>
      <c r="AY6841" s="99">
        <v>993.51</v>
      </c>
      <c r="AZ6841" s="99">
        <v>2.5828000000000002</v>
      </c>
      <c r="BA6841" s="119" t="s">
        <v>8</v>
      </c>
      <c r="BB6841" s="4">
        <v>6841</v>
      </c>
      <c r="BC6841" s="4">
        <v>17</v>
      </c>
    </row>
    <row r="6842" spans="2:55">
      <c r="B6842">
        <v>6841</v>
      </c>
      <c r="C6842" s="5">
        <f t="shared" si="1279"/>
        <v>17</v>
      </c>
      <c r="D6842" s="5">
        <f t="shared" si="1280"/>
        <v>240</v>
      </c>
      <c r="E6842" s="5" t="str">
        <f t="shared" si="1281"/>
        <v>0.001209</v>
      </c>
      <c r="F6842" s="5" t="str">
        <f t="shared" si="1282"/>
        <v>1019</v>
      </c>
      <c r="G6842" s="5" t="str">
        <f t="shared" si="1283"/>
        <v>1040.</v>
      </c>
      <c r="H6842" s="5" t="str">
        <f t="shared" si="1284"/>
        <v>2.673</v>
      </c>
      <c r="I6842" s="1" t="s">
        <v>8</v>
      </c>
      <c r="AN6842" s="89" t="str">
        <f t="shared" si="1285"/>
        <v>17.00</v>
      </c>
      <c r="AO6842" s="89" t="str">
        <f t="shared" si="1286"/>
        <v>240.0</v>
      </c>
      <c r="AP6842" s="89" t="str">
        <f t="shared" si="1287"/>
        <v>0.001209</v>
      </c>
      <c r="AQ6842" s="89" t="str">
        <f t="shared" si="1288"/>
        <v>1019</v>
      </c>
      <c r="AR6842" s="89" t="str">
        <f t="shared" si="1289"/>
        <v>1040.</v>
      </c>
      <c r="AS6842" s="89" t="str">
        <f t="shared" si="1290"/>
        <v>2.673</v>
      </c>
      <c r="AT6842" s="89"/>
      <c r="AU6842" s="99">
        <v>17</v>
      </c>
      <c r="AV6842" s="99">
        <v>240</v>
      </c>
      <c r="AW6842" s="99">
        <v>1.2093200000000001E-3</v>
      </c>
      <c r="AX6842" s="99">
        <v>1018.94156</v>
      </c>
      <c r="AY6842" s="99">
        <v>1039.5</v>
      </c>
      <c r="AZ6842" s="99">
        <v>2.6734</v>
      </c>
      <c r="BA6842" s="119" t="s">
        <v>8</v>
      </c>
      <c r="BB6842" s="4">
        <v>6842</v>
      </c>
      <c r="BC6842" s="4">
        <v>17</v>
      </c>
    </row>
    <row r="6843" spans="2:55">
      <c r="B6843">
        <v>6842</v>
      </c>
      <c r="C6843" s="5">
        <f t="shared" si="1279"/>
        <v>17</v>
      </c>
      <c r="D6843" s="5">
        <f t="shared" si="1280"/>
        <v>250</v>
      </c>
      <c r="E6843" s="5" t="str">
        <f t="shared" si="1281"/>
        <v>0.001230</v>
      </c>
      <c r="F6843" s="5" t="str">
        <f t="shared" si="1282"/>
        <v>1065</v>
      </c>
      <c r="G6843" s="5" t="str">
        <f t="shared" si="1283"/>
        <v>1086</v>
      </c>
      <c r="H6843" s="5" t="str">
        <f t="shared" si="1284"/>
        <v>2.764</v>
      </c>
      <c r="I6843" s="1" t="s">
        <v>8</v>
      </c>
      <c r="AN6843" s="89" t="str">
        <f t="shared" si="1285"/>
        <v>17.00</v>
      </c>
      <c r="AO6843" s="89" t="str">
        <f t="shared" si="1286"/>
        <v>250.0</v>
      </c>
      <c r="AP6843" s="89" t="str">
        <f t="shared" si="1287"/>
        <v>0.001230</v>
      </c>
      <c r="AQ6843" s="89" t="str">
        <f t="shared" si="1288"/>
        <v>1065</v>
      </c>
      <c r="AR6843" s="89" t="str">
        <f t="shared" si="1289"/>
        <v>1086</v>
      </c>
      <c r="AS6843" s="89" t="str">
        <f t="shared" si="1290"/>
        <v>2.764</v>
      </c>
      <c r="AT6843" s="89"/>
      <c r="AU6843" s="99">
        <v>17</v>
      </c>
      <c r="AV6843" s="99">
        <v>250</v>
      </c>
      <c r="AW6843" s="99">
        <v>1.22989E-3</v>
      </c>
      <c r="AX6843" s="99">
        <v>1065.3918699999999</v>
      </c>
      <c r="AY6843" s="99">
        <v>1086.3</v>
      </c>
      <c r="AZ6843" s="99">
        <v>2.7637</v>
      </c>
      <c r="BA6843" s="119" t="s">
        <v>8</v>
      </c>
      <c r="BB6843" s="4">
        <v>6843</v>
      </c>
      <c r="BC6843" s="4">
        <v>17</v>
      </c>
    </row>
    <row r="6844" spans="2:55">
      <c r="B6844">
        <v>6843</v>
      </c>
      <c r="C6844" s="5">
        <f t="shared" si="1279"/>
        <v>17</v>
      </c>
      <c r="D6844" s="5">
        <f t="shared" si="1280"/>
        <v>260</v>
      </c>
      <c r="E6844" s="5" t="str">
        <f t="shared" si="1281"/>
        <v>0.001252</v>
      </c>
      <c r="F6844" s="5" t="str">
        <f t="shared" si="1282"/>
        <v>1113</v>
      </c>
      <c r="G6844" s="5" t="str">
        <f t="shared" si="1283"/>
        <v>1134</v>
      </c>
      <c r="H6844" s="5" t="str">
        <f t="shared" si="1284"/>
        <v>2.854</v>
      </c>
      <c r="I6844" s="1" t="s">
        <v>8</v>
      </c>
      <c r="AN6844" s="89" t="str">
        <f t="shared" si="1285"/>
        <v>17.00</v>
      </c>
      <c r="AO6844" s="89" t="str">
        <f t="shared" si="1286"/>
        <v>260.0</v>
      </c>
      <c r="AP6844" s="89" t="str">
        <f t="shared" si="1287"/>
        <v>0.001252</v>
      </c>
      <c r="AQ6844" s="89" t="str">
        <f t="shared" si="1288"/>
        <v>1113</v>
      </c>
      <c r="AR6844" s="89" t="str">
        <f t="shared" si="1289"/>
        <v>1134</v>
      </c>
      <c r="AS6844" s="89" t="str">
        <f t="shared" si="1290"/>
        <v>2.854</v>
      </c>
      <c r="AT6844" s="89"/>
      <c r="AU6844" s="99">
        <v>17</v>
      </c>
      <c r="AV6844" s="99">
        <v>260</v>
      </c>
      <c r="AW6844" s="99">
        <v>1.2523999999999999E-3</v>
      </c>
      <c r="AX6844" s="99">
        <v>1112.6092000000001</v>
      </c>
      <c r="AY6844" s="99">
        <v>1133.9000000000001</v>
      </c>
      <c r="AZ6844" s="99">
        <v>2.8538000000000001</v>
      </c>
      <c r="BA6844" s="119" t="s">
        <v>8</v>
      </c>
      <c r="BB6844" s="4">
        <v>6844</v>
      </c>
      <c r="BC6844" s="4">
        <v>17</v>
      </c>
    </row>
    <row r="6845" spans="2:55">
      <c r="B6845">
        <v>6844</v>
      </c>
      <c r="C6845" s="5">
        <f t="shared" si="1279"/>
        <v>17</v>
      </c>
      <c r="D6845" s="5">
        <f t="shared" si="1280"/>
        <v>270</v>
      </c>
      <c r="E6845" s="5" t="str">
        <f t="shared" si="1281"/>
        <v>0.001277</v>
      </c>
      <c r="F6845" s="5" t="str">
        <f t="shared" si="1282"/>
        <v>1161</v>
      </c>
      <c r="G6845" s="5" t="str">
        <f t="shared" si="1283"/>
        <v>1183</v>
      </c>
      <c r="H6845" s="5" t="str">
        <f t="shared" si="1284"/>
        <v>2.944</v>
      </c>
      <c r="I6845" s="1" t="s">
        <v>8</v>
      </c>
      <c r="AN6845" s="89" t="str">
        <f t="shared" si="1285"/>
        <v>17.00</v>
      </c>
      <c r="AO6845" s="89" t="str">
        <f t="shared" si="1286"/>
        <v>270.0</v>
      </c>
      <c r="AP6845" s="89" t="str">
        <f t="shared" si="1287"/>
        <v>0.001277</v>
      </c>
      <c r="AQ6845" s="89" t="str">
        <f t="shared" si="1288"/>
        <v>1161</v>
      </c>
      <c r="AR6845" s="89" t="str">
        <f t="shared" si="1289"/>
        <v>1183</v>
      </c>
      <c r="AS6845" s="89" t="str">
        <f t="shared" si="1290"/>
        <v>2.944</v>
      </c>
      <c r="AT6845" s="89"/>
      <c r="AU6845" s="99">
        <v>17</v>
      </c>
      <c r="AV6845" s="99">
        <v>270</v>
      </c>
      <c r="AW6845" s="99">
        <v>1.2771999999999998E-3</v>
      </c>
      <c r="AX6845" s="99">
        <v>1160.7876000000001</v>
      </c>
      <c r="AY6845" s="99">
        <v>1182.5</v>
      </c>
      <c r="AZ6845" s="99">
        <v>2.9441999999999999</v>
      </c>
      <c r="BA6845" s="119" t="s">
        <v>8</v>
      </c>
      <c r="BB6845" s="4">
        <v>6845</v>
      </c>
      <c r="BC6845" s="4">
        <v>17</v>
      </c>
    </row>
    <row r="6846" spans="2:55">
      <c r="B6846">
        <v>6845</v>
      </c>
      <c r="C6846" s="5">
        <f t="shared" si="1279"/>
        <v>17</v>
      </c>
      <c r="D6846" s="5">
        <f t="shared" si="1280"/>
        <v>280</v>
      </c>
      <c r="E6846" s="5" t="str">
        <f t="shared" si="1281"/>
        <v>0.001305</v>
      </c>
      <c r="F6846" s="5" t="str">
        <f t="shared" si="1282"/>
        <v>1210.</v>
      </c>
      <c r="G6846" s="5" t="str">
        <f t="shared" si="1283"/>
        <v>1232</v>
      </c>
      <c r="H6846" s="5" t="str">
        <f t="shared" si="1284"/>
        <v>3.035</v>
      </c>
      <c r="I6846" s="1" t="s">
        <v>8</v>
      </c>
      <c r="AN6846" s="89" t="str">
        <f t="shared" si="1285"/>
        <v>17.00</v>
      </c>
      <c r="AO6846" s="89" t="str">
        <f t="shared" si="1286"/>
        <v>280.0</v>
      </c>
      <c r="AP6846" s="89" t="str">
        <f t="shared" si="1287"/>
        <v>0.001305</v>
      </c>
      <c r="AQ6846" s="89" t="str">
        <f t="shared" si="1288"/>
        <v>1210.</v>
      </c>
      <c r="AR6846" s="89" t="str">
        <f t="shared" si="1289"/>
        <v>1232</v>
      </c>
      <c r="AS6846" s="89" t="str">
        <f t="shared" si="1290"/>
        <v>3.035</v>
      </c>
      <c r="AT6846" s="89"/>
      <c r="AU6846" s="99">
        <v>17</v>
      </c>
      <c r="AV6846" s="99">
        <v>280</v>
      </c>
      <c r="AW6846" s="99">
        <v>1.30477E-3</v>
      </c>
      <c r="AX6846" s="99">
        <v>1210.1189099999999</v>
      </c>
      <c r="AY6846" s="99">
        <v>1232.3</v>
      </c>
      <c r="AZ6846" s="99">
        <v>3.0350000000000001</v>
      </c>
      <c r="BA6846" s="119" t="s">
        <v>8</v>
      </c>
      <c r="BB6846" s="4">
        <v>6846</v>
      </c>
      <c r="BC6846" s="4">
        <v>17</v>
      </c>
    </row>
    <row r="6847" spans="2:55">
      <c r="B6847">
        <v>6846</v>
      </c>
      <c r="C6847" s="5">
        <f t="shared" si="1279"/>
        <v>17</v>
      </c>
      <c r="D6847" s="5">
        <f t="shared" si="1280"/>
        <v>290</v>
      </c>
      <c r="E6847" s="5" t="str">
        <f t="shared" si="1281"/>
        <v>0.001336</v>
      </c>
      <c r="F6847" s="5" t="str">
        <f t="shared" si="1282"/>
        <v>1261</v>
      </c>
      <c r="G6847" s="5" t="str">
        <f t="shared" si="1283"/>
        <v>1284</v>
      </c>
      <c r="H6847" s="5" t="str">
        <f t="shared" si="1284"/>
        <v>3.127</v>
      </c>
      <c r="I6847" s="1" t="s">
        <v>8</v>
      </c>
      <c r="AN6847" s="89" t="str">
        <f t="shared" si="1285"/>
        <v>17.00</v>
      </c>
      <c r="AO6847" s="89" t="str">
        <f t="shared" si="1286"/>
        <v>290.0</v>
      </c>
      <c r="AP6847" s="89" t="str">
        <f t="shared" si="1287"/>
        <v>0.001336</v>
      </c>
      <c r="AQ6847" s="89" t="str">
        <f t="shared" si="1288"/>
        <v>1261</v>
      </c>
      <c r="AR6847" s="89" t="str">
        <f t="shared" si="1289"/>
        <v>1284</v>
      </c>
      <c r="AS6847" s="89" t="str">
        <f t="shared" si="1290"/>
        <v>3.127</v>
      </c>
      <c r="AT6847" s="89"/>
      <c r="AU6847" s="99">
        <v>17</v>
      </c>
      <c r="AV6847" s="99">
        <v>290</v>
      </c>
      <c r="AW6847" s="99">
        <v>1.3357699999999998E-3</v>
      </c>
      <c r="AX6847" s="99">
        <v>1260.8919099999998</v>
      </c>
      <c r="AY6847" s="99">
        <v>1283.5999999999999</v>
      </c>
      <c r="AZ6847" s="99">
        <v>3.1267999999999998</v>
      </c>
      <c r="BA6847" s="119" t="s">
        <v>8</v>
      </c>
      <c r="BB6847" s="4">
        <v>6847</v>
      </c>
      <c r="BC6847" s="4">
        <v>17</v>
      </c>
    </row>
    <row r="6848" spans="2:55">
      <c r="B6848">
        <v>6847</v>
      </c>
      <c r="C6848" s="5">
        <f t="shared" si="1279"/>
        <v>17</v>
      </c>
      <c r="D6848" s="5">
        <f t="shared" si="1280"/>
        <v>300</v>
      </c>
      <c r="E6848" s="5" t="str">
        <f t="shared" si="1281"/>
        <v>0.001371</v>
      </c>
      <c r="F6848" s="5" t="str">
        <f t="shared" si="1282"/>
        <v>1313</v>
      </c>
      <c r="G6848" s="5" t="str">
        <f t="shared" si="1283"/>
        <v>1337</v>
      </c>
      <c r="H6848" s="5" t="str">
        <f t="shared" si="1284"/>
        <v>3.220</v>
      </c>
      <c r="I6848" s="1" t="s">
        <v>8</v>
      </c>
      <c r="AN6848" s="89" t="str">
        <f t="shared" si="1285"/>
        <v>17.00</v>
      </c>
      <c r="AO6848" s="89" t="str">
        <f t="shared" si="1286"/>
        <v>300.0</v>
      </c>
      <c r="AP6848" s="89" t="str">
        <f t="shared" si="1287"/>
        <v>0.001371</v>
      </c>
      <c r="AQ6848" s="89" t="str">
        <f t="shared" si="1288"/>
        <v>1313</v>
      </c>
      <c r="AR6848" s="89" t="str">
        <f t="shared" si="1289"/>
        <v>1337</v>
      </c>
      <c r="AS6848" s="89" t="str">
        <f t="shared" si="1290"/>
        <v>3.220</v>
      </c>
      <c r="AT6848" s="89"/>
      <c r="AU6848" s="99">
        <v>17</v>
      </c>
      <c r="AV6848" s="99">
        <v>300</v>
      </c>
      <c r="AW6848" s="99">
        <v>1.37112E-3</v>
      </c>
      <c r="AX6848" s="99">
        <v>1313.2909599999998</v>
      </c>
      <c r="AY6848" s="99">
        <v>1336.6</v>
      </c>
      <c r="AZ6848" s="99">
        <v>3.2202000000000002</v>
      </c>
      <c r="BA6848" s="119" t="s">
        <v>8</v>
      </c>
      <c r="BB6848" s="4">
        <v>6848</v>
      </c>
      <c r="BC6848" s="4">
        <v>17</v>
      </c>
    </row>
    <row r="6849" spans="2:55">
      <c r="B6849">
        <v>6848</v>
      </c>
      <c r="C6849" s="5">
        <f t="shared" si="1279"/>
        <v>17</v>
      </c>
      <c r="D6849" s="5">
        <f t="shared" si="1280"/>
        <v>310</v>
      </c>
      <c r="E6849" s="5" t="str">
        <f t="shared" si="1281"/>
        <v>0.001412</v>
      </c>
      <c r="F6849" s="5" t="str">
        <f t="shared" si="1282"/>
        <v>1368</v>
      </c>
      <c r="G6849" s="5" t="str">
        <f t="shared" si="1283"/>
        <v>1392</v>
      </c>
      <c r="H6849" s="5" t="str">
        <f t="shared" si="1284"/>
        <v>3.316</v>
      </c>
      <c r="I6849" s="1" t="s">
        <v>8</v>
      </c>
      <c r="AN6849" s="89" t="str">
        <f t="shared" si="1285"/>
        <v>17.00</v>
      </c>
      <c r="AO6849" s="89" t="str">
        <f t="shared" si="1286"/>
        <v>310.0</v>
      </c>
      <c r="AP6849" s="89" t="str">
        <f t="shared" si="1287"/>
        <v>0.001412</v>
      </c>
      <c r="AQ6849" s="89" t="str">
        <f t="shared" si="1288"/>
        <v>1368</v>
      </c>
      <c r="AR6849" s="89" t="str">
        <f t="shared" si="1289"/>
        <v>1392</v>
      </c>
      <c r="AS6849" s="89" t="str">
        <f t="shared" si="1290"/>
        <v>3.316</v>
      </c>
      <c r="AT6849" s="89"/>
      <c r="AU6849" s="99">
        <v>17</v>
      </c>
      <c r="AV6849" s="99">
        <v>310</v>
      </c>
      <c r="AW6849" s="99">
        <v>1.41219E-3</v>
      </c>
      <c r="AX6849" s="99">
        <v>1367.8927700000002</v>
      </c>
      <c r="AY6849" s="99">
        <v>1391.9</v>
      </c>
      <c r="AZ6849" s="99">
        <v>3.3157999999999999</v>
      </c>
      <c r="BA6849" s="119" t="s">
        <v>8</v>
      </c>
      <c r="BB6849" s="4">
        <v>6849</v>
      </c>
      <c r="BC6849" s="4">
        <v>17</v>
      </c>
    </row>
    <row r="6850" spans="2:55">
      <c r="B6850">
        <v>6849</v>
      </c>
      <c r="C6850" s="5">
        <f t="shared" si="1279"/>
        <v>17</v>
      </c>
      <c r="D6850" s="5">
        <f t="shared" si="1280"/>
        <v>320</v>
      </c>
      <c r="E6850" s="5" t="str">
        <f t="shared" si="1281"/>
        <v>0.001461</v>
      </c>
      <c r="F6850" s="5" t="str">
        <f t="shared" si="1282"/>
        <v>1425</v>
      </c>
      <c r="G6850" s="5" t="str">
        <f t="shared" si="1283"/>
        <v>1450.</v>
      </c>
      <c r="H6850" s="5" t="str">
        <f t="shared" si="1284"/>
        <v>3.415</v>
      </c>
      <c r="I6850" s="1" t="s">
        <v>8</v>
      </c>
      <c r="AN6850" s="89" t="str">
        <f t="shared" si="1285"/>
        <v>17.00</v>
      </c>
      <c r="AO6850" s="89" t="str">
        <f t="shared" si="1286"/>
        <v>320.0</v>
      </c>
      <c r="AP6850" s="89" t="str">
        <f t="shared" si="1287"/>
        <v>0.001461</v>
      </c>
      <c r="AQ6850" s="89" t="str">
        <f t="shared" si="1288"/>
        <v>1425</v>
      </c>
      <c r="AR6850" s="89" t="str">
        <f t="shared" si="1289"/>
        <v>1450.</v>
      </c>
      <c r="AS6850" s="89" t="str">
        <f t="shared" si="1290"/>
        <v>3.415</v>
      </c>
      <c r="AT6850" s="89"/>
      <c r="AU6850" s="99">
        <v>17</v>
      </c>
      <c r="AV6850" s="99">
        <v>320</v>
      </c>
      <c r="AW6850" s="99">
        <v>1.4612200000000001E-3</v>
      </c>
      <c r="AX6850" s="99">
        <v>1425.4592599999999</v>
      </c>
      <c r="AY6850" s="99">
        <v>1450.3</v>
      </c>
      <c r="AZ6850" s="99">
        <v>3.4150999999999998</v>
      </c>
      <c r="BA6850" s="119" t="s">
        <v>8</v>
      </c>
      <c r="BB6850" s="4">
        <v>6850</v>
      </c>
      <c r="BC6850" s="4">
        <v>17</v>
      </c>
    </row>
    <row r="6851" spans="2:55">
      <c r="B6851">
        <v>6850</v>
      </c>
      <c r="C6851" s="5">
        <f t="shared" si="1279"/>
        <v>17</v>
      </c>
      <c r="D6851" s="5">
        <f t="shared" si="1280"/>
        <v>330</v>
      </c>
      <c r="E6851" s="5" t="str">
        <f t="shared" si="1281"/>
        <v>0.001522</v>
      </c>
      <c r="F6851" s="5" t="str">
        <f t="shared" si="1282"/>
        <v>1487</v>
      </c>
      <c r="G6851" s="5" t="str">
        <f t="shared" si="1283"/>
        <v>1513</v>
      </c>
      <c r="H6851" s="5" t="str">
        <f t="shared" si="1284"/>
        <v>3.520</v>
      </c>
      <c r="I6851" s="1" t="s">
        <v>8</v>
      </c>
      <c r="AN6851" s="89" t="str">
        <f t="shared" si="1285"/>
        <v>17.00</v>
      </c>
      <c r="AO6851" s="89" t="str">
        <f t="shared" si="1286"/>
        <v>330.0</v>
      </c>
      <c r="AP6851" s="89" t="str">
        <f t="shared" si="1287"/>
        <v>0.001522</v>
      </c>
      <c r="AQ6851" s="89" t="str">
        <f t="shared" si="1288"/>
        <v>1487</v>
      </c>
      <c r="AR6851" s="89" t="str">
        <f t="shared" si="1289"/>
        <v>1513</v>
      </c>
      <c r="AS6851" s="89" t="str">
        <f t="shared" si="1290"/>
        <v>3.520</v>
      </c>
      <c r="AT6851" s="89"/>
      <c r="AU6851" s="99">
        <v>17</v>
      </c>
      <c r="AV6851" s="99">
        <v>330</v>
      </c>
      <c r="AW6851" s="99">
        <v>1.5221100000000001E-3</v>
      </c>
      <c r="AX6851" s="99">
        <v>1487.2241299999998</v>
      </c>
      <c r="AY6851" s="99">
        <v>1513.1</v>
      </c>
      <c r="AZ6851" s="99">
        <v>3.5200999999999998</v>
      </c>
      <c r="BA6851" s="119" t="s">
        <v>8</v>
      </c>
      <c r="BB6851" s="4">
        <v>6851</v>
      </c>
      <c r="BC6851" s="4">
        <v>17</v>
      </c>
    </row>
    <row r="6852" spans="2:55">
      <c r="B6852">
        <v>6851</v>
      </c>
      <c r="C6852" s="5">
        <f t="shared" si="1279"/>
        <v>17</v>
      </c>
      <c r="D6852" s="5">
        <f t="shared" si="1280"/>
        <v>340</v>
      </c>
      <c r="E6852" s="5" t="str">
        <f t="shared" si="1281"/>
        <v>0.001603</v>
      </c>
      <c r="F6852" s="5" t="str">
        <f t="shared" si="1282"/>
        <v>1556</v>
      </c>
      <c r="G6852" s="5" t="str">
        <f t="shared" si="1283"/>
        <v>1583</v>
      </c>
      <c r="H6852" s="5" t="str">
        <f t="shared" si="1284"/>
        <v>3.635</v>
      </c>
      <c r="I6852" s="1" t="s">
        <v>8</v>
      </c>
      <c r="AN6852" s="89" t="str">
        <f t="shared" si="1285"/>
        <v>17.00</v>
      </c>
      <c r="AO6852" s="89" t="str">
        <f t="shared" si="1286"/>
        <v>340.0</v>
      </c>
      <c r="AP6852" s="89" t="str">
        <f t="shared" si="1287"/>
        <v>0.001603</v>
      </c>
      <c r="AQ6852" s="89" t="str">
        <f t="shared" si="1288"/>
        <v>1556</v>
      </c>
      <c r="AR6852" s="89" t="str">
        <f t="shared" si="1289"/>
        <v>1583</v>
      </c>
      <c r="AS6852" s="89" t="str">
        <f t="shared" si="1290"/>
        <v>3.635</v>
      </c>
      <c r="AT6852" s="89"/>
      <c r="AU6852" s="99">
        <v>17</v>
      </c>
      <c r="AV6852" s="99">
        <v>340</v>
      </c>
      <c r="AW6852" s="99">
        <v>1.6029599999999998E-3</v>
      </c>
      <c r="AX6852" s="99">
        <v>1555.64968</v>
      </c>
      <c r="AY6852" s="99">
        <v>1582.9</v>
      </c>
      <c r="AZ6852" s="99">
        <v>3.6347</v>
      </c>
      <c r="BA6852" s="119" t="s">
        <v>8</v>
      </c>
      <c r="BB6852" s="4">
        <v>6852</v>
      </c>
      <c r="BC6852" s="4">
        <v>17</v>
      </c>
    </row>
    <row r="6853" spans="2:55">
      <c r="B6853">
        <v>6852</v>
      </c>
      <c r="C6853" s="5">
        <f t="shared" si="1279"/>
        <v>17</v>
      </c>
      <c r="D6853" s="5">
        <f t="shared" si="1280"/>
        <v>350</v>
      </c>
      <c r="E6853" s="5" t="str">
        <f t="shared" si="1281"/>
        <v>0.001727</v>
      </c>
      <c r="F6853" s="5" t="str">
        <f t="shared" si="1282"/>
        <v>1637</v>
      </c>
      <c r="G6853" s="5" t="str">
        <f t="shared" si="1283"/>
        <v>1667</v>
      </c>
      <c r="H6853" s="5" t="str">
        <f t="shared" si="1284"/>
        <v>3.770</v>
      </c>
      <c r="I6853" s="1" t="s">
        <v>8</v>
      </c>
      <c r="AN6853" s="89" t="str">
        <f t="shared" si="1285"/>
        <v>17.00</v>
      </c>
      <c r="AO6853" s="89" t="str">
        <f t="shared" si="1286"/>
        <v>350.0</v>
      </c>
      <c r="AP6853" s="89" t="str">
        <f t="shared" si="1287"/>
        <v>0.001727</v>
      </c>
      <c r="AQ6853" s="89" t="str">
        <f t="shared" si="1288"/>
        <v>1637</v>
      </c>
      <c r="AR6853" s="89" t="str">
        <f t="shared" si="1289"/>
        <v>1667</v>
      </c>
      <c r="AS6853" s="89" t="str">
        <f t="shared" si="1290"/>
        <v>3.770</v>
      </c>
      <c r="AT6853" s="89"/>
      <c r="AU6853" s="99">
        <v>17</v>
      </c>
      <c r="AV6853" s="99">
        <v>350</v>
      </c>
      <c r="AW6853" s="99">
        <v>1.7269799999999999E-3</v>
      </c>
      <c r="AX6853" s="99">
        <v>1637.2413399999998</v>
      </c>
      <c r="AY6853" s="99">
        <v>1666.6</v>
      </c>
      <c r="AZ6853" s="99">
        <v>3.7702</v>
      </c>
      <c r="BA6853" s="119" t="s">
        <v>8</v>
      </c>
      <c r="BB6853" s="4">
        <v>6853</v>
      </c>
      <c r="BC6853" s="4">
        <v>17</v>
      </c>
    </row>
    <row r="6854" spans="2:55">
      <c r="B6854">
        <v>6853</v>
      </c>
      <c r="C6854" s="5">
        <f t="shared" si="1279"/>
        <v>17</v>
      </c>
      <c r="D6854" s="5">
        <f t="shared" si="1280"/>
        <v>352.3</v>
      </c>
      <c r="E6854" s="5" t="str">
        <f t="shared" si="1281"/>
        <v>0.001769</v>
      </c>
      <c r="F6854" s="5" t="str">
        <f t="shared" si="1282"/>
        <v>1660.</v>
      </c>
      <c r="G6854" s="5" t="str">
        <f t="shared" si="1283"/>
        <v>1690.</v>
      </c>
      <c r="H6854" s="5" t="str">
        <f t="shared" si="1284"/>
        <v>3.808</v>
      </c>
      <c r="I6854" s="1" t="s">
        <v>10</v>
      </c>
      <c r="AN6854" s="89" t="str">
        <f t="shared" si="1285"/>
        <v>17.00</v>
      </c>
      <c r="AO6854" s="89" t="str">
        <f t="shared" si="1286"/>
        <v>352.3</v>
      </c>
      <c r="AP6854" s="89" t="str">
        <f t="shared" si="1287"/>
        <v>0.001769</v>
      </c>
      <c r="AQ6854" s="89" t="str">
        <f t="shared" si="1288"/>
        <v>1660.</v>
      </c>
      <c r="AR6854" s="89" t="str">
        <f t="shared" si="1289"/>
        <v>1690.</v>
      </c>
      <c r="AS6854" s="89" t="str">
        <f t="shared" si="1290"/>
        <v>3.808</v>
      </c>
      <c r="AT6854" s="89"/>
      <c r="AU6854" s="99">
        <v>17</v>
      </c>
      <c r="AV6854" s="99">
        <v>352.29300000000001</v>
      </c>
      <c r="AW6854" s="99">
        <v>1.7692600000000001E-3</v>
      </c>
      <c r="AX6854" s="99">
        <v>1659.9225799999999</v>
      </c>
      <c r="AY6854" s="99">
        <v>1690</v>
      </c>
      <c r="AZ6854" s="99">
        <v>3.8077000000000001</v>
      </c>
      <c r="BA6854" s="119" t="s">
        <v>10</v>
      </c>
      <c r="BB6854" s="4">
        <v>6854</v>
      </c>
      <c r="BC6854" s="4">
        <v>17</v>
      </c>
    </row>
    <row r="6855" spans="2:55">
      <c r="B6855">
        <v>6854</v>
      </c>
      <c r="C6855" s="5">
        <f t="shared" si="1279"/>
        <v>17</v>
      </c>
      <c r="D6855" s="5">
        <f t="shared" si="1280"/>
        <v>352.3</v>
      </c>
      <c r="E6855" s="5" t="str">
        <f t="shared" si="1281"/>
        <v>0.008371</v>
      </c>
      <c r="F6855" s="5" t="str">
        <f t="shared" si="1282"/>
        <v>2405</v>
      </c>
      <c r="G6855" s="5" t="str">
        <f t="shared" si="1283"/>
        <v>2548</v>
      </c>
      <c r="H6855" s="5" t="str">
        <f t="shared" si="1284"/>
        <v>5.179</v>
      </c>
      <c r="I6855" s="1" t="s">
        <v>11</v>
      </c>
      <c r="AN6855" s="89" t="str">
        <f t="shared" si="1285"/>
        <v>17.00</v>
      </c>
      <c r="AO6855" s="89" t="str">
        <f t="shared" si="1286"/>
        <v>352.3</v>
      </c>
      <c r="AP6855" s="89" t="str">
        <f t="shared" si="1287"/>
        <v>0.008371</v>
      </c>
      <c r="AQ6855" s="89" t="str">
        <f t="shared" si="1288"/>
        <v>2405</v>
      </c>
      <c r="AR6855" s="89" t="str">
        <f t="shared" si="1289"/>
        <v>2548</v>
      </c>
      <c r="AS6855" s="89" t="str">
        <f t="shared" si="1290"/>
        <v>5.179</v>
      </c>
      <c r="AT6855" s="89"/>
      <c r="AU6855" s="99">
        <v>17</v>
      </c>
      <c r="AV6855" s="99">
        <v>352.29300000000001</v>
      </c>
      <c r="AW6855" s="99">
        <v>8.3709000000000006E-3</v>
      </c>
      <c r="AX6855" s="99">
        <v>2405.1947</v>
      </c>
      <c r="AY6855" s="99">
        <v>2547.5</v>
      </c>
      <c r="AZ6855" s="99">
        <v>5.1787000000000001</v>
      </c>
      <c r="BA6855" s="119" t="s">
        <v>11</v>
      </c>
      <c r="BB6855" s="4">
        <v>6855</v>
      </c>
      <c r="BC6855" s="4">
        <v>17</v>
      </c>
    </row>
    <row r="6856" spans="2:55">
      <c r="B6856">
        <v>6855</v>
      </c>
      <c r="C6856" s="5">
        <f t="shared" si="1279"/>
        <v>17</v>
      </c>
      <c r="D6856" s="5">
        <f t="shared" si="1280"/>
        <v>360</v>
      </c>
      <c r="E6856" s="5" t="str">
        <f t="shared" si="1281"/>
        <v>0.009604</v>
      </c>
      <c r="F6856" s="5" t="str">
        <f t="shared" si="1282"/>
        <v>2488</v>
      </c>
      <c r="G6856" s="5" t="str">
        <f t="shared" si="1283"/>
        <v>2651</v>
      </c>
      <c r="H6856" s="5" t="str">
        <f t="shared" si="1284"/>
        <v>5.343</v>
      </c>
      <c r="I6856" s="1" t="s">
        <v>9</v>
      </c>
      <c r="AN6856" s="89" t="str">
        <f t="shared" si="1285"/>
        <v>17.00</v>
      </c>
      <c r="AO6856" s="89" t="str">
        <f t="shared" si="1286"/>
        <v>360.0</v>
      </c>
      <c r="AP6856" s="89" t="str">
        <f t="shared" si="1287"/>
        <v>0.009604</v>
      </c>
      <c r="AQ6856" s="89" t="str">
        <f t="shared" si="1288"/>
        <v>2488</v>
      </c>
      <c r="AR6856" s="89" t="str">
        <f t="shared" si="1289"/>
        <v>2651</v>
      </c>
      <c r="AS6856" s="89" t="str">
        <f t="shared" si="1290"/>
        <v>5.343</v>
      </c>
      <c r="AT6856" s="89"/>
      <c r="AU6856" s="99">
        <v>17</v>
      </c>
      <c r="AV6856" s="99">
        <v>360</v>
      </c>
      <c r="AW6856" s="99">
        <v>9.6037999999999991E-3</v>
      </c>
      <c r="AX6856" s="99">
        <v>2487.8353999999999</v>
      </c>
      <c r="AY6856" s="99">
        <v>2651.1</v>
      </c>
      <c r="AZ6856" s="99">
        <v>5.3433999999999999</v>
      </c>
      <c r="BA6856" s="119" t="s">
        <v>9</v>
      </c>
      <c r="BB6856" s="4">
        <v>6856</v>
      </c>
      <c r="BC6856" s="4">
        <v>17</v>
      </c>
    </row>
    <row r="6857" spans="2:55">
      <c r="B6857">
        <v>6856</v>
      </c>
      <c r="C6857" s="5">
        <f t="shared" si="1279"/>
        <v>17</v>
      </c>
      <c r="D6857" s="5">
        <f t="shared" si="1280"/>
        <v>370</v>
      </c>
      <c r="E6857" s="5" t="str">
        <f t="shared" si="1281"/>
        <v>0.01071</v>
      </c>
      <c r="F6857" s="5" t="str">
        <f t="shared" si="1282"/>
        <v>2558</v>
      </c>
      <c r="G6857" s="5" t="str">
        <f t="shared" si="1283"/>
        <v>2740.</v>
      </c>
      <c r="H6857" s="5" t="str">
        <f t="shared" si="1284"/>
        <v>5.483</v>
      </c>
      <c r="I6857" s="1" t="s">
        <v>9</v>
      </c>
      <c r="AN6857" s="89" t="str">
        <f t="shared" si="1285"/>
        <v>17.00</v>
      </c>
      <c r="AO6857" s="89" t="str">
        <f t="shared" si="1286"/>
        <v>370.0</v>
      </c>
      <c r="AP6857" s="89" t="str">
        <f t="shared" si="1287"/>
        <v>0.01071</v>
      </c>
      <c r="AQ6857" s="89" t="str">
        <f t="shared" si="1288"/>
        <v>2558</v>
      </c>
      <c r="AR6857" s="89" t="str">
        <f t="shared" si="1289"/>
        <v>2740.</v>
      </c>
      <c r="AS6857" s="89" t="str">
        <f t="shared" si="1290"/>
        <v>5.483</v>
      </c>
      <c r="AT6857" s="89"/>
      <c r="AU6857" s="99">
        <v>17</v>
      </c>
      <c r="AV6857" s="99">
        <v>370</v>
      </c>
      <c r="AW6857" s="99">
        <v>1.0712999999999999E-2</v>
      </c>
      <c r="AX6857" s="99">
        <v>2557.779</v>
      </c>
      <c r="AY6857" s="99">
        <v>2739.9</v>
      </c>
      <c r="AZ6857" s="99">
        <v>5.4825999999999997</v>
      </c>
      <c r="BA6857" s="119" t="s">
        <v>9</v>
      </c>
      <c r="BB6857" s="4">
        <v>6857</v>
      </c>
      <c r="BC6857" s="4">
        <v>17</v>
      </c>
    </row>
    <row r="6858" spans="2:55">
      <c r="B6858">
        <v>6857</v>
      </c>
      <c r="C6858" s="5">
        <f t="shared" si="1279"/>
        <v>17</v>
      </c>
      <c r="D6858" s="5">
        <f t="shared" si="1280"/>
        <v>380</v>
      </c>
      <c r="E6858" s="5" t="str">
        <f t="shared" si="1281"/>
        <v>0.01160</v>
      </c>
      <c r="F6858" s="5" t="str">
        <f t="shared" si="1282"/>
        <v>2612</v>
      </c>
      <c r="G6858" s="5" t="str">
        <f t="shared" si="1283"/>
        <v>2809</v>
      </c>
      <c r="H6858" s="5" t="str">
        <f t="shared" si="1284"/>
        <v>5.589</v>
      </c>
      <c r="I6858" s="1" t="s">
        <v>9</v>
      </c>
      <c r="AN6858" s="89" t="str">
        <f t="shared" si="1285"/>
        <v>17.00</v>
      </c>
      <c r="AO6858" s="89" t="str">
        <f t="shared" si="1286"/>
        <v>380.0</v>
      </c>
      <c r="AP6858" s="89" t="str">
        <f t="shared" si="1287"/>
        <v>0.01160</v>
      </c>
      <c r="AQ6858" s="89" t="str">
        <f t="shared" si="1288"/>
        <v>2612</v>
      </c>
      <c r="AR6858" s="89" t="str">
        <f t="shared" si="1289"/>
        <v>2809</v>
      </c>
      <c r="AS6858" s="89" t="str">
        <f t="shared" si="1290"/>
        <v>5.589</v>
      </c>
      <c r="AT6858" s="89"/>
      <c r="AU6858" s="99">
        <v>17</v>
      </c>
      <c r="AV6858" s="99">
        <v>380</v>
      </c>
      <c r="AW6858" s="99">
        <v>1.1598000000000001E-2</v>
      </c>
      <c r="AX6858" s="99">
        <v>2611.5339999999997</v>
      </c>
      <c r="AY6858" s="99">
        <v>2808.7</v>
      </c>
      <c r="AZ6858" s="99">
        <v>5.5888</v>
      </c>
      <c r="BA6858" s="119" t="s">
        <v>9</v>
      </c>
      <c r="BB6858" s="4">
        <v>6858</v>
      </c>
      <c r="BC6858" s="4">
        <v>17</v>
      </c>
    </row>
    <row r="6859" spans="2:55">
      <c r="B6859">
        <v>6858</v>
      </c>
      <c r="C6859" s="5">
        <f t="shared" si="1279"/>
        <v>17</v>
      </c>
      <c r="D6859" s="5">
        <f t="shared" si="1280"/>
        <v>390</v>
      </c>
      <c r="E6859" s="5" t="str">
        <f t="shared" si="1281"/>
        <v>0.01236</v>
      </c>
      <c r="F6859" s="5" t="str">
        <f t="shared" si="1282"/>
        <v>2657</v>
      </c>
      <c r="G6859" s="5" t="str">
        <f t="shared" si="1283"/>
        <v>2867</v>
      </c>
      <c r="H6859" s="5" t="str">
        <f t="shared" si="1284"/>
        <v>5.677</v>
      </c>
      <c r="I6859" s="1" t="s">
        <v>9</v>
      </c>
      <c r="AN6859" s="89" t="str">
        <f t="shared" si="1285"/>
        <v>17.00</v>
      </c>
      <c r="AO6859" s="89" t="str">
        <f t="shared" si="1286"/>
        <v>390.0</v>
      </c>
      <c r="AP6859" s="89" t="str">
        <f t="shared" si="1287"/>
        <v>0.01236</v>
      </c>
      <c r="AQ6859" s="89" t="str">
        <f t="shared" si="1288"/>
        <v>2657</v>
      </c>
      <c r="AR6859" s="89" t="str">
        <f t="shared" si="1289"/>
        <v>2867</v>
      </c>
      <c r="AS6859" s="89" t="str">
        <f t="shared" si="1290"/>
        <v>5.677</v>
      </c>
      <c r="AT6859" s="89"/>
      <c r="AU6859" s="99">
        <v>17</v>
      </c>
      <c r="AV6859" s="99">
        <v>390</v>
      </c>
      <c r="AW6859" s="99">
        <v>1.2359E-2</v>
      </c>
      <c r="AX6859" s="99">
        <v>2656.5969999999998</v>
      </c>
      <c r="AY6859" s="99">
        <v>2866.7</v>
      </c>
      <c r="AZ6859" s="99">
        <v>5.6769999999999996</v>
      </c>
      <c r="BA6859" s="119" t="s">
        <v>9</v>
      </c>
      <c r="BB6859" s="4">
        <v>6859</v>
      </c>
      <c r="BC6859" s="4">
        <v>17</v>
      </c>
    </row>
    <row r="6860" spans="2:55">
      <c r="B6860">
        <v>6859</v>
      </c>
      <c r="C6860" s="5">
        <f t="shared" si="1279"/>
        <v>17</v>
      </c>
      <c r="D6860" s="5">
        <f t="shared" si="1280"/>
        <v>400</v>
      </c>
      <c r="E6860" s="5" t="str">
        <f t="shared" si="1281"/>
        <v>0.01304</v>
      </c>
      <c r="F6860" s="5" t="str">
        <f t="shared" si="1282"/>
        <v>2696</v>
      </c>
      <c r="G6860" s="5" t="str">
        <f t="shared" si="1283"/>
        <v>2918</v>
      </c>
      <c r="H6860" s="5" t="str">
        <f t="shared" si="1284"/>
        <v>5.754</v>
      </c>
      <c r="I6860" s="1" t="s">
        <v>9</v>
      </c>
      <c r="AN6860" s="89" t="str">
        <f t="shared" si="1285"/>
        <v>17.00</v>
      </c>
      <c r="AO6860" s="89" t="str">
        <f t="shared" si="1286"/>
        <v>400.0</v>
      </c>
      <c r="AP6860" s="89" t="str">
        <f t="shared" si="1287"/>
        <v>0.01304</v>
      </c>
      <c r="AQ6860" s="89" t="str">
        <f t="shared" si="1288"/>
        <v>2696</v>
      </c>
      <c r="AR6860" s="89" t="str">
        <f t="shared" si="1289"/>
        <v>2918</v>
      </c>
      <c r="AS6860" s="89" t="str">
        <f t="shared" si="1290"/>
        <v>5.754</v>
      </c>
      <c r="AT6860" s="89"/>
      <c r="AU6860" s="99">
        <v>17</v>
      </c>
      <c r="AV6860" s="99">
        <v>400</v>
      </c>
      <c r="AW6860" s="99">
        <v>1.3038000000000001E-2</v>
      </c>
      <c r="AX6860" s="99">
        <v>2696.2539999999999</v>
      </c>
      <c r="AY6860" s="99">
        <v>2917.9</v>
      </c>
      <c r="AZ6860" s="99">
        <v>5.7535999999999996</v>
      </c>
      <c r="BA6860" s="119" t="s">
        <v>9</v>
      </c>
      <c r="BB6860" s="4">
        <v>6860</v>
      </c>
      <c r="BC6860" s="4">
        <v>17</v>
      </c>
    </row>
    <row r="6861" spans="2:55">
      <c r="B6861">
        <v>6860</v>
      </c>
      <c r="C6861" s="5">
        <f t="shared" si="1279"/>
        <v>17</v>
      </c>
      <c r="D6861" s="5">
        <f t="shared" si="1280"/>
        <v>410</v>
      </c>
      <c r="E6861" s="5" t="str">
        <f t="shared" si="1281"/>
        <v>0.01366</v>
      </c>
      <c r="F6861" s="5" t="str">
        <f t="shared" si="1282"/>
        <v>2732</v>
      </c>
      <c r="G6861" s="5" t="str">
        <f t="shared" si="1283"/>
        <v>2964</v>
      </c>
      <c r="H6861" s="5" t="str">
        <f t="shared" si="1284"/>
        <v>5.822</v>
      </c>
      <c r="I6861" s="1" t="s">
        <v>9</v>
      </c>
      <c r="AN6861" s="89" t="str">
        <f t="shared" si="1285"/>
        <v>17.00</v>
      </c>
      <c r="AO6861" s="89" t="str">
        <f t="shared" si="1286"/>
        <v>410.0</v>
      </c>
      <c r="AP6861" s="89" t="str">
        <f t="shared" si="1287"/>
        <v>0.01366</v>
      </c>
      <c r="AQ6861" s="89" t="str">
        <f t="shared" si="1288"/>
        <v>2732</v>
      </c>
      <c r="AR6861" s="89" t="str">
        <f t="shared" si="1289"/>
        <v>2964</v>
      </c>
      <c r="AS6861" s="89" t="str">
        <f t="shared" si="1290"/>
        <v>5.822</v>
      </c>
      <c r="AT6861" s="89"/>
      <c r="AU6861" s="99">
        <v>17</v>
      </c>
      <c r="AV6861" s="99">
        <v>410</v>
      </c>
      <c r="AW6861" s="99">
        <v>1.366E-2</v>
      </c>
      <c r="AX6861" s="99">
        <v>2731.98</v>
      </c>
      <c r="AY6861" s="99">
        <v>2964.2</v>
      </c>
      <c r="AZ6861" s="99">
        <v>5.8219000000000003</v>
      </c>
      <c r="BA6861" s="119" t="s">
        <v>9</v>
      </c>
      <c r="BB6861" s="4">
        <v>6861</v>
      </c>
      <c r="BC6861" s="4">
        <v>17</v>
      </c>
    </row>
    <row r="6862" spans="2:55">
      <c r="B6862">
        <v>6861</v>
      </c>
      <c r="C6862" s="5">
        <f t="shared" si="1279"/>
        <v>17</v>
      </c>
      <c r="D6862" s="5">
        <f t="shared" si="1280"/>
        <v>420</v>
      </c>
      <c r="E6862" s="5" t="str">
        <f t="shared" si="1281"/>
        <v>0.01424</v>
      </c>
      <c r="F6862" s="5" t="str">
        <f t="shared" si="1282"/>
        <v>2765</v>
      </c>
      <c r="G6862" s="5" t="str">
        <f t="shared" si="1283"/>
        <v>3007</v>
      </c>
      <c r="H6862" s="5" t="str">
        <f t="shared" si="1284"/>
        <v>5.884</v>
      </c>
      <c r="I6862" s="1" t="s">
        <v>9</v>
      </c>
      <c r="AN6862" s="89" t="str">
        <f t="shared" si="1285"/>
        <v>17.00</v>
      </c>
      <c r="AO6862" s="89" t="str">
        <f t="shared" si="1286"/>
        <v>420.0</v>
      </c>
      <c r="AP6862" s="89" t="str">
        <f t="shared" si="1287"/>
        <v>0.01424</v>
      </c>
      <c r="AQ6862" s="89" t="str">
        <f t="shared" si="1288"/>
        <v>2765</v>
      </c>
      <c r="AR6862" s="89" t="str">
        <f t="shared" si="1289"/>
        <v>3007</v>
      </c>
      <c r="AS6862" s="89" t="str">
        <f t="shared" si="1290"/>
        <v>5.884</v>
      </c>
      <c r="AT6862" s="89"/>
      <c r="AU6862" s="99">
        <v>17</v>
      </c>
      <c r="AV6862" s="99">
        <v>420</v>
      </c>
      <c r="AW6862" s="99">
        <v>1.4237E-2</v>
      </c>
      <c r="AX6862" s="99">
        <v>2764.971</v>
      </c>
      <c r="AY6862" s="99">
        <v>3007</v>
      </c>
      <c r="AZ6862" s="99">
        <v>5.8841000000000001</v>
      </c>
      <c r="BA6862" s="119" t="s">
        <v>9</v>
      </c>
      <c r="BB6862" s="4">
        <v>6862</v>
      </c>
      <c r="BC6862" s="4">
        <v>17</v>
      </c>
    </row>
    <row r="6863" spans="2:55">
      <c r="B6863">
        <v>6862</v>
      </c>
      <c r="C6863" s="5">
        <f t="shared" ref="C6863:C6926" si="1291">_xlfn.NUMBERVALUE(AN6863)</f>
        <v>17</v>
      </c>
      <c r="D6863" s="5">
        <f t="shared" ref="D6863:D6926" si="1292">_xlfn.NUMBERVALUE(AO6863)</f>
        <v>430</v>
      </c>
      <c r="E6863" s="5" t="str">
        <f t="shared" ref="E6863:E6926" si="1293">AP6863</f>
        <v>0.01478</v>
      </c>
      <c r="F6863" s="5" t="str">
        <f t="shared" ref="F6863:F6926" si="1294">IF($D6863=0,_xlfn.NUMBERVALUE(AQ6863),AQ6863)</f>
        <v>2796</v>
      </c>
      <c r="G6863" s="5" t="str">
        <f t="shared" ref="G6863:G6926" si="1295">IF($D6863=0,_xlfn.NUMBERVALUE(AR6863),AR6863)</f>
        <v>3047</v>
      </c>
      <c r="H6863" s="5" t="str">
        <f t="shared" ref="H6863:H6926" si="1296">IF($D6863=0,_xlfn.NUMBERVALUE(AS6863),AS6863)</f>
        <v>5.941</v>
      </c>
      <c r="I6863" s="1" t="s">
        <v>9</v>
      </c>
      <c r="AN6863" s="89" t="str">
        <f t="shared" ref="AN6863:AN6926" si="1297">IF(AU6863=0,"0.000",TEXT(IF(AU6863&lt;0,"-","")&amp;LEFT(TEXT(ABS(AU6863),"0."&amp;REPT("0",4-1)&amp;"E+00"),4+1)*10^FLOOR(LOG10(TEXT(ABS(AU6863),"0."&amp;REPT("0",4-1)&amp;"E+00")),1),(""&amp;(IF(OR(AND(FLOOR(LOG10(TEXT(ABS(AU6863),"0."&amp;REPT("0",4-1)&amp;"E+00")),1)+1=4,RIGHT(LEFT(TEXT(ABS(AU6863),"0."&amp;REPT("0",4-1)&amp;"E+00"),4+1)*10^FLOOR(LOG10(TEXT(ABS(AU6863),"0."&amp;REPT("0",4-1)&amp;"E+00")),1),1)="0"),LOG10(TEXT(ABS(AU6863),"0."&amp;REPT("0",4-1)&amp;"E+00"))&lt;=4-1),"0.","#")&amp;REPT("0",IF(4-1-(FLOOR(LOG10(TEXT(ABS(AU6863),"0."&amp;REPT("0",4-1)&amp;"E+00")),1))&gt;0,4-1-(FLOOR(LOG10(TEXT(ABS(AU6863),"0."&amp;REPT("0",4-1)&amp;"E+00")),1)),0))))))</f>
        <v>17.00</v>
      </c>
      <c r="AO6863" s="89" t="str">
        <f t="shared" ref="AO6863:AO6926" si="1298">IF(AV6863=0,"0.000",TEXT(IF(AV6863&lt;0,"-","")&amp;LEFT(TEXT(ABS(AV6863),"0."&amp;REPT("0",4-1)&amp;"E+00"),4+1)*10^FLOOR(LOG10(TEXT(ABS(AV6863),"0."&amp;REPT("0",4-1)&amp;"E+00")),1),(""&amp;(IF(OR(AND(FLOOR(LOG10(TEXT(ABS(AV6863),"0."&amp;REPT("0",4-1)&amp;"E+00")),1)+1=4,RIGHT(LEFT(TEXT(ABS(AV6863),"0."&amp;REPT("0",4-1)&amp;"E+00"),4+1)*10^FLOOR(LOG10(TEXT(ABS(AV6863),"0."&amp;REPT("0",4-1)&amp;"E+00")),1),1)="0"),LOG10(TEXT(ABS(AV6863),"0."&amp;REPT("0",4-1)&amp;"E+00"))&lt;=4-1),"0.","#")&amp;REPT("0",IF(4-1-(FLOOR(LOG10(TEXT(ABS(AV6863),"0."&amp;REPT("0",4-1)&amp;"E+00")),1))&gt;0,4-1-(FLOOR(LOG10(TEXT(ABS(AV6863),"0."&amp;REPT("0",4-1)&amp;"E+00")),1)),0))))))</f>
        <v>430.0</v>
      </c>
      <c r="AP6863" s="89" t="str">
        <f t="shared" ref="AP6863:AP6926" si="1299">IF(AW6863=0,"0.000",TEXT(IF(AW6863&lt;0,"-","")&amp;LEFT(TEXT(ABS(AW6863),"0."&amp;REPT("0",4-1)&amp;"E+00"),4+1)*10^FLOOR(LOG10(TEXT(ABS(AW6863),"0."&amp;REPT("0",4-1)&amp;"E+00")),1),(""&amp;(IF(OR(AND(FLOOR(LOG10(TEXT(ABS(AW6863),"0."&amp;REPT("0",4-1)&amp;"E+00")),1)+1=4,RIGHT(LEFT(TEXT(ABS(AW6863),"0."&amp;REPT("0",4-1)&amp;"E+00"),4+1)*10^FLOOR(LOG10(TEXT(ABS(AW6863),"0."&amp;REPT("0",4-1)&amp;"E+00")),1),1)="0"),LOG10(TEXT(ABS(AW6863),"0."&amp;REPT("0",4-1)&amp;"E+00"))&lt;=4-1),"0.","#")&amp;REPT("0",IF(4-1-(FLOOR(LOG10(TEXT(ABS(AW6863),"0."&amp;REPT("0",4-1)&amp;"E+00")),1))&gt;0,4-1-(FLOOR(LOG10(TEXT(ABS(AW6863),"0."&amp;REPT("0",4-1)&amp;"E+00")),1)),0))))))</f>
        <v>0.01478</v>
      </c>
      <c r="AQ6863" s="89" t="str">
        <f t="shared" ref="AQ6863:AQ6926" si="1300">IF(AX6863=0,"0.000",TEXT(IF(AX6863&lt;0,"-","")&amp;LEFT(TEXT(ABS(AX6863),"0."&amp;REPT("0",4-1)&amp;"E+00"),4+1)*10^FLOOR(LOG10(TEXT(ABS(AX6863),"0."&amp;REPT("0",4-1)&amp;"E+00")),1),(""&amp;(IF(OR(AND(FLOOR(LOG10(TEXT(ABS(AX6863),"0."&amp;REPT("0",4-1)&amp;"E+00")),1)+1=4,RIGHT(LEFT(TEXT(ABS(AX6863),"0."&amp;REPT("0",4-1)&amp;"E+00"),4+1)*10^FLOOR(LOG10(TEXT(ABS(AX6863),"0."&amp;REPT("0",4-1)&amp;"E+00")),1),1)="0"),LOG10(TEXT(ABS(AX6863),"0."&amp;REPT("0",4-1)&amp;"E+00"))&lt;=4-1),"0.","#")&amp;REPT("0",IF(4-1-(FLOOR(LOG10(TEXT(ABS(AX6863),"0."&amp;REPT("0",4-1)&amp;"E+00")),1))&gt;0,4-1-(FLOOR(LOG10(TEXT(ABS(AX6863),"0."&amp;REPT("0",4-1)&amp;"E+00")),1)),0))))))</f>
        <v>2796</v>
      </c>
      <c r="AR6863" s="89" t="str">
        <f t="shared" ref="AR6863:AR6926" si="1301">IF(AY6863=0,"0.000",TEXT(IF(AY6863&lt;0,"-","")&amp;LEFT(TEXT(ABS(AY6863),"0."&amp;REPT("0",4-1)&amp;"E+00"),4+1)*10^FLOOR(LOG10(TEXT(ABS(AY6863),"0."&amp;REPT("0",4-1)&amp;"E+00")),1),(""&amp;(IF(OR(AND(FLOOR(LOG10(TEXT(ABS(AY6863),"0."&amp;REPT("0",4-1)&amp;"E+00")),1)+1=4,RIGHT(LEFT(TEXT(ABS(AY6863),"0."&amp;REPT("0",4-1)&amp;"E+00"),4+1)*10^FLOOR(LOG10(TEXT(ABS(AY6863),"0."&amp;REPT("0",4-1)&amp;"E+00")),1),1)="0"),LOG10(TEXT(ABS(AY6863),"0."&amp;REPT("0",4-1)&amp;"E+00"))&lt;=4-1),"0.","#")&amp;REPT("0",IF(4-1-(FLOOR(LOG10(TEXT(ABS(AY6863),"0."&amp;REPT("0",4-1)&amp;"E+00")),1))&gt;0,4-1-(FLOOR(LOG10(TEXT(ABS(AY6863),"0."&amp;REPT("0",4-1)&amp;"E+00")),1)),0))))))</f>
        <v>3047</v>
      </c>
      <c r="AS6863" s="89" t="str">
        <f t="shared" ref="AS6863:AS6926" si="1302">IF(AZ6863=0,"0.000",TEXT(IF(AZ6863&lt;0,"-","")&amp;LEFT(TEXT(ABS(AZ6863),"0."&amp;REPT("0",4-1)&amp;"E+00"),4+1)*10^FLOOR(LOG10(TEXT(ABS(AZ6863),"0."&amp;REPT("0",4-1)&amp;"E+00")),1),(""&amp;(IF(OR(AND(FLOOR(LOG10(TEXT(ABS(AZ6863),"0."&amp;REPT("0",4-1)&amp;"E+00")),1)+1=4,RIGHT(LEFT(TEXT(ABS(AZ6863),"0."&amp;REPT("0",4-1)&amp;"E+00"),4+1)*10^FLOOR(LOG10(TEXT(ABS(AZ6863),"0."&amp;REPT("0",4-1)&amp;"E+00")),1),1)="0"),LOG10(TEXT(ABS(AZ6863),"0."&amp;REPT("0",4-1)&amp;"E+00"))&lt;=4-1),"0.","#")&amp;REPT("0",IF(4-1-(FLOOR(LOG10(TEXT(ABS(AZ6863),"0."&amp;REPT("0",4-1)&amp;"E+00")),1))&gt;0,4-1-(FLOOR(LOG10(TEXT(ABS(AZ6863),"0."&amp;REPT("0",4-1)&amp;"E+00")),1)),0))))))</f>
        <v>5.941</v>
      </c>
      <c r="AT6863" s="89"/>
      <c r="AU6863" s="99">
        <v>17</v>
      </c>
      <c r="AV6863" s="99">
        <v>430</v>
      </c>
      <c r="AW6863" s="99">
        <v>1.4779E-2</v>
      </c>
      <c r="AX6863" s="99">
        <v>2795.857</v>
      </c>
      <c r="AY6863" s="99">
        <v>3047.1</v>
      </c>
      <c r="AZ6863" s="99">
        <v>5.9413999999999998</v>
      </c>
      <c r="BA6863" s="119" t="s">
        <v>9</v>
      </c>
      <c r="BB6863" s="4">
        <v>6863</v>
      </c>
      <c r="BC6863" s="4">
        <v>17</v>
      </c>
    </row>
    <row r="6864" spans="2:55">
      <c r="B6864">
        <v>6863</v>
      </c>
      <c r="C6864" s="5">
        <f t="shared" si="1291"/>
        <v>17</v>
      </c>
      <c r="D6864" s="5">
        <f t="shared" si="1292"/>
        <v>440</v>
      </c>
      <c r="E6864" s="5" t="str">
        <f t="shared" si="1293"/>
        <v>0.01529</v>
      </c>
      <c r="F6864" s="5" t="str">
        <f t="shared" si="1294"/>
        <v>2825</v>
      </c>
      <c r="G6864" s="5" t="str">
        <f t="shared" si="1295"/>
        <v>3085</v>
      </c>
      <c r="H6864" s="5" t="str">
        <f t="shared" si="1296"/>
        <v>5.995</v>
      </c>
      <c r="I6864" s="1" t="s">
        <v>9</v>
      </c>
      <c r="AN6864" s="89" t="str">
        <f t="shared" si="1297"/>
        <v>17.00</v>
      </c>
      <c r="AO6864" s="89" t="str">
        <f t="shared" si="1298"/>
        <v>440.0</v>
      </c>
      <c r="AP6864" s="89" t="str">
        <f t="shared" si="1299"/>
        <v>0.01529</v>
      </c>
      <c r="AQ6864" s="89" t="str">
        <f t="shared" si="1300"/>
        <v>2825</v>
      </c>
      <c r="AR6864" s="89" t="str">
        <f t="shared" si="1301"/>
        <v>3085</v>
      </c>
      <c r="AS6864" s="89" t="str">
        <f t="shared" si="1302"/>
        <v>5.995</v>
      </c>
      <c r="AT6864" s="89"/>
      <c r="AU6864" s="99">
        <v>17</v>
      </c>
      <c r="AV6864" s="99">
        <v>440</v>
      </c>
      <c r="AW6864" s="99">
        <v>1.5292999999999999E-2</v>
      </c>
      <c r="AX6864" s="99">
        <v>2824.9189999999999</v>
      </c>
      <c r="AY6864" s="99">
        <v>3084.9</v>
      </c>
      <c r="AZ6864" s="99">
        <v>5.9949000000000003</v>
      </c>
      <c r="BA6864" s="119" t="s">
        <v>9</v>
      </c>
      <c r="BB6864" s="4">
        <v>6864</v>
      </c>
      <c r="BC6864" s="4">
        <v>17</v>
      </c>
    </row>
    <row r="6865" spans="2:55">
      <c r="B6865">
        <v>6864</v>
      </c>
      <c r="C6865" s="5">
        <f t="shared" si="1291"/>
        <v>17</v>
      </c>
      <c r="D6865" s="5">
        <f t="shared" si="1292"/>
        <v>450</v>
      </c>
      <c r="E6865" s="5" t="str">
        <f t="shared" si="1293"/>
        <v>0.01578</v>
      </c>
      <c r="F6865" s="5" t="str">
        <f t="shared" si="1294"/>
        <v>2853</v>
      </c>
      <c r="G6865" s="5" t="str">
        <f t="shared" si="1295"/>
        <v>3121</v>
      </c>
      <c r="H6865" s="5" t="str">
        <f t="shared" si="1296"/>
        <v>6.045</v>
      </c>
      <c r="I6865" s="1" t="s">
        <v>9</v>
      </c>
      <c r="AN6865" s="89" t="str">
        <f t="shared" si="1297"/>
        <v>17.00</v>
      </c>
      <c r="AO6865" s="89" t="str">
        <f t="shared" si="1298"/>
        <v>450.0</v>
      </c>
      <c r="AP6865" s="89" t="str">
        <f t="shared" si="1299"/>
        <v>0.01578</v>
      </c>
      <c r="AQ6865" s="89" t="str">
        <f t="shared" si="1300"/>
        <v>2853</v>
      </c>
      <c r="AR6865" s="89" t="str">
        <f t="shared" si="1301"/>
        <v>3121</v>
      </c>
      <c r="AS6865" s="89" t="str">
        <f t="shared" si="1302"/>
        <v>6.045</v>
      </c>
      <c r="AT6865" s="89"/>
      <c r="AU6865" s="99">
        <v>17</v>
      </c>
      <c r="AV6865" s="99">
        <v>450</v>
      </c>
      <c r="AW6865" s="99">
        <v>1.5783999999999999E-2</v>
      </c>
      <c r="AX6865" s="99">
        <v>2852.672</v>
      </c>
      <c r="AY6865" s="99">
        <v>3121</v>
      </c>
      <c r="AZ6865" s="99">
        <v>6.0450999999999997</v>
      </c>
      <c r="BA6865" s="119" t="s">
        <v>9</v>
      </c>
      <c r="BB6865" s="4">
        <v>6865</v>
      </c>
      <c r="BC6865" s="4">
        <v>17</v>
      </c>
    </row>
    <row r="6866" spans="2:55">
      <c r="B6866">
        <v>6865</v>
      </c>
      <c r="C6866" s="5">
        <f t="shared" si="1291"/>
        <v>17</v>
      </c>
      <c r="D6866" s="5">
        <f t="shared" si="1292"/>
        <v>460</v>
      </c>
      <c r="E6866" s="5" t="str">
        <f t="shared" si="1293"/>
        <v>0.01626</v>
      </c>
      <c r="F6866" s="5" t="str">
        <f t="shared" si="1294"/>
        <v>2879</v>
      </c>
      <c r="G6866" s="5" t="str">
        <f t="shared" si="1295"/>
        <v>3156</v>
      </c>
      <c r="H6866" s="5" t="str">
        <f t="shared" si="1296"/>
        <v>6.093</v>
      </c>
      <c r="I6866" s="1" t="s">
        <v>9</v>
      </c>
      <c r="AN6866" s="89" t="str">
        <f t="shared" si="1297"/>
        <v>17.00</v>
      </c>
      <c r="AO6866" s="89" t="str">
        <f t="shared" si="1298"/>
        <v>460.0</v>
      </c>
      <c r="AP6866" s="89" t="str">
        <f t="shared" si="1299"/>
        <v>0.01626</v>
      </c>
      <c r="AQ6866" s="89" t="str">
        <f t="shared" si="1300"/>
        <v>2879</v>
      </c>
      <c r="AR6866" s="89" t="str">
        <f t="shared" si="1301"/>
        <v>3156</v>
      </c>
      <c r="AS6866" s="89" t="str">
        <f t="shared" si="1302"/>
        <v>6.093</v>
      </c>
      <c r="AT6866" s="89"/>
      <c r="AU6866" s="99">
        <v>17</v>
      </c>
      <c r="AV6866" s="99">
        <v>460</v>
      </c>
      <c r="AW6866" s="99">
        <v>1.6254999999999999E-2</v>
      </c>
      <c r="AX6866" s="99">
        <v>2879.2649999999999</v>
      </c>
      <c r="AY6866" s="99">
        <v>3155.6</v>
      </c>
      <c r="AZ6866" s="99">
        <v>6.0926999999999998</v>
      </c>
      <c r="BA6866" s="119" t="s">
        <v>9</v>
      </c>
      <c r="BB6866" s="4">
        <v>6866</v>
      </c>
      <c r="BC6866" s="4">
        <v>17</v>
      </c>
    </row>
    <row r="6867" spans="2:55">
      <c r="B6867">
        <v>6866</v>
      </c>
      <c r="C6867" s="5">
        <f t="shared" si="1291"/>
        <v>17</v>
      </c>
      <c r="D6867" s="5">
        <f t="shared" si="1292"/>
        <v>470</v>
      </c>
      <c r="E6867" s="5" t="str">
        <f t="shared" si="1293"/>
        <v>0.01671</v>
      </c>
      <c r="F6867" s="5" t="str">
        <f t="shared" si="1294"/>
        <v>2905</v>
      </c>
      <c r="G6867" s="5" t="str">
        <f t="shared" si="1295"/>
        <v>3189</v>
      </c>
      <c r="H6867" s="5" t="str">
        <f t="shared" si="1296"/>
        <v>6.138</v>
      </c>
      <c r="I6867" s="1" t="s">
        <v>9</v>
      </c>
      <c r="AN6867" s="89" t="str">
        <f t="shared" si="1297"/>
        <v>17.00</v>
      </c>
      <c r="AO6867" s="89" t="str">
        <f t="shared" si="1298"/>
        <v>470.0</v>
      </c>
      <c r="AP6867" s="89" t="str">
        <f t="shared" si="1299"/>
        <v>0.01671</v>
      </c>
      <c r="AQ6867" s="89" t="str">
        <f t="shared" si="1300"/>
        <v>2905</v>
      </c>
      <c r="AR6867" s="89" t="str">
        <f t="shared" si="1301"/>
        <v>3189</v>
      </c>
      <c r="AS6867" s="89" t="str">
        <f t="shared" si="1302"/>
        <v>6.138</v>
      </c>
      <c r="AT6867" s="89"/>
      <c r="AU6867" s="99">
        <v>17</v>
      </c>
      <c r="AV6867" s="99">
        <v>470</v>
      </c>
      <c r="AW6867" s="99">
        <v>1.6709999999999999E-2</v>
      </c>
      <c r="AX6867" s="99">
        <v>2904.93</v>
      </c>
      <c r="AY6867" s="99">
        <v>3189</v>
      </c>
      <c r="AZ6867" s="99">
        <v>6.1379000000000001</v>
      </c>
      <c r="BA6867" s="119" t="s">
        <v>9</v>
      </c>
      <c r="BB6867" s="4">
        <v>6867</v>
      </c>
      <c r="BC6867" s="4">
        <v>17</v>
      </c>
    </row>
    <row r="6868" spans="2:55">
      <c r="B6868">
        <v>6867</v>
      </c>
      <c r="C6868" s="5">
        <f t="shared" si="1291"/>
        <v>17</v>
      </c>
      <c r="D6868" s="5">
        <f t="shared" si="1292"/>
        <v>480</v>
      </c>
      <c r="E6868" s="5" t="str">
        <f t="shared" si="1293"/>
        <v>0.01715</v>
      </c>
      <c r="F6868" s="5" t="str">
        <f t="shared" si="1294"/>
        <v>2930.</v>
      </c>
      <c r="G6868" s="5" t="str">
        <f t="shared" si="1295"/>
        <v>3221</v>
      </c>
      <c r="H6868" s="5" t="str">
        <f t="shared" si="1296"/>
        <v>6.181</v>
      </c>
      <c r="I6868" s="1" t="s">
        <v>9</v>
      </c>
      <c r="AN6868" s="89" t="str">
        <f t="shared" si="1297"/>
        <v>17.00</v>
      </c>
      <c r="AO6868" s="89" t="str">
        <f t="shared" si="1298"/>
        <v>480.0</v>
      </c>
      <c r="AP6868" s="89" t="str">
        <f t="shared" si="1299"/>
        <v>0.01715</v>
      </c>
      <c r="AQ6868" s="89" t="str">
        <f t="shared" si="1300"/>
        <v>2930.</v>
      </c>
      <c r="AR6868" s="89" t="str">
        <f t="shared" si="1301"/>
        <v>3221</v>
      </c>
      <c r="AS6868" s="89" t="str">
        <f t="shared" si="1302"/>
        <v>6.181</v>
      </c>
      <c r="AT6868" s="89"/>
      <c r="AU6868" s="99">
        <v>17</v>
      </c>
      <c r="AV6868" s="99">
        <v>480</v>
      </c>
      <c r="AW6868" s="99">
        <v>1.7149999999999999E-2</v>
      </c>
      <c r="AX6868" s="99">
        <v>2929.8500000000004</v>
      </c>
      <c r="AY6868" s="99">
        <v>3221.4</v>
      </c>
      <c r="AZ6868" s="99">
        <v>6.1811999999999996</v>
      </c>
      <c r="BA6868" s="119" t="s">
        <v>9</v>
      </c>
      <c r="BB6868" s="4">
        <v>6868</v>
      </c>
      <c r="BC6868" s="4">
        <v>17</v>
      </c>
    </row>
    <row r="6869" spans="2:55">
      <c r="B6869">
        <v>6868</v>
      </c>
      <c r="C6869" s="5">
        <f t="shared" si="1291"/>
        <v>17</v>
      </c>
      <c r="D6869" s="5">
        <f t="shared" si="1292"/>
        <v>490</v>
      </c>
      <c r="E6869" s="5" t="str">
        <f t="shared" si="1293"/>
        <v>0.01758</v>
      </c>
      <c r="F6869" s="5" t="str">
        <f t="shared" si="1294"/>
        <v>2954</v>
      </c>
      <c r="G6869" s="5" t="str">
        <f t="shared" si="1295"/>
        <v>3253</v>
      </c>
      <c r="H6869" s="5" t="str">
        <f t="shared" si="1296"/>
        <v>6.223</v>
      </c>
      <c r="I6869" s="1" t="s">
        <v>9</v>
      </c>
      <c r="AN6869" s="89" t="str">
        <f t="shared" si="1297"/>
        <v>17.00</v>
      </c>
      <c r="AO6869" s="89" t="str">
        <f t="shared" si="1298"/>
        <v>490.0</v>
      </c>
      <c r="AP6869" s="89" t="str">
        <f t="shared" si="1299"/>
        <v>0.01758</v>
      </c>
      <c r="AQ6869" s="89" t="str">
        <f t="shared" si="1300"/>
        <v>2954</v>
      </c>
      <c r="AR6869" s="89" t="str">
        <f t="shared" si="1301"/>
        <v>3253</v>
      </c>
      <c r="AS6869" s="89" t="str">
        <f t="shared" si="1302"/>
        <v>6.223</v>
      </c>
      <c r="AT6869" s="89"/>
      <c r="AU6869" s="99">
        <v>17</v>
      </c>
      <c r="AV6869" s="99">
        <v>490</v>
      </c>
      <c r="AW6869" s="99">
        <v>1.7577000000000002E-2</v>
      </c>
      <c r="AX6869" s="99">
        <v>2954.0909999999999</v>
      </c>
      <c r="AY6869" s="99">
        <v>3252.9</v>
      </c>
      <c r="AZ6869" s="99">
        <v>6.2226999999999997</v>
      </c>
      <c r="BA6869" s="119" t="s">
        <v>9</v>
      </c>
      <c r="BB6869" s="4">
        <v>6869</v>
      </c>
      <c r="BC6869" s="4">
        <v>17</v>
      </c>
    </row>
    <row r="6870" spans="2:55">
      <c r="B6870">
        <v>6869</v>
      </c>
      <c r="C6870" s="5">
        <f t="shared" si="1291"/>
        <v>17</v>
      </c>
      <c r="D6870" s="5">
        <f t="shared" si="1292"/>
        <v>500</v>
      </c>
      <c r="E6870" s="5" t="str">
        <f t="shared" si="1293"/>
        <v>0.01799</v>
      </c>
      <c r="F6870" s="5" t="str">
        <f t="shared" si="1294"/>
        <v>2978</v>
      </c>
      <c r="G6870" s="5" t="str">
        <f t="shared" si="1295"/>
        <v>3284</v>
      </c>
      <c r="H6870" s="5" t="str">
        <f t="shared" si="1296"/>
        <v>6.263</v>
      </c>
      <c r="I6870" s="1" t="s">
        <v>9</v>
      </c>
      <c r="AN6870" s="89" t="str">
        <f t="shared" si="1297"/>
        <v>17.00</v>
      </c>
      <c r="AO6870" s="89" t="str">
        <f t="shared" si="1298"/>
        <v>500.0</v>
      </c>
      <c r="AP6870" s="89" t="str">
        <f t="shared" si="1299"/>
        <v>0.01799</v>
      </c>
      <c r="AQ6870" s="89" t="str">
        <f t="shared" si="1300"/>
        <v>2978</v>
      </c>
      <c r="AR6870" s="89" t="str">
        <f t="shared" si="1301"/>
        <v>3284</v>
      </c>
      <c r="AS6870" s="89" t="str">
        <f t="shared" si="1302"/>
        <v>6.263</v>
      </c>
      <c r="AT6870" s="89"/>
      <c r="AU6870" s="99">
        <v>17</v>
      </c>
      <c r="AV6870" s="99">
        <v>500</v>
      </c>
      <c r="AW6870" s="99">
        <v>1.7994E-2</v>
      </c>
      <c r="AX6870" s="99">
        <v>2977.7019999999998</v>
      </c>
      <c r="AY6870" s="99">
        <v>3283.6</v>
      </c>
      <c r="AZ6870" s="99">
        <v>6.2628000000000004</v>
      </c>
      <c r="BA6870" s="119" t="s">
        <v>9</v>
      </c>
      <c r="BB6870" s="4">
        <v>6870</v>
      </c>
      <c r="BC6870" s="4">
        <v>17</v>
      </c>
    </row>
    <row r="6871" spans="2:55">
      <c r="B6871">
        <v>6870</v>
      </c>
      <c r="C6871" s="5">
        <f t="shared" si="1291"/>
        <v>17</v>
      </c>
      <c r="D6871" s="5">
        <f t="shared" si="1292"/>
        <v>520</v>
      </c>
      <c r="E6871" s="5" t="str">
        <f t="shared" si="1293"/>
        <v>0.01880</v>
      </c>
      <c r="F6871" s="5" t="str">
        <f t="shared" si="1294"/>
        <v>3024</v>
      </c>
      <c r="G6871" s="5" t="str">
        <f t="shared" si="1295"/>
        <v>3343</v>
      </c>
      <c r="H6871" s="5" t="str">
        <f t="shared" si="1296"/>
        <v>6.339</v>
      </c>
      <c r="I6871" s="1" t="s">
        <v>9</v>
      </c>
      <c r="AN6871" s="89" t="str">
        <f t="shared" si="1297"/>
        <v>17.00</v>
      </c>
      <c r="AO6871" s="89" t="str">
        <f t="shared" si="1298"/>
        <v>520.0</v>
      </c>
      <c r="AP6871" s="89" t="str">
        <f t="shared" si="1299"/>
        <v>0.01880</v>
      </c>
      <c r="AQ6871" s="89" t="str">
        <f t="shared" si="1300"/>
        <v>3024</v>
      </c>
      <c r="AR6871" s="89" t="str">
        <f t="shared" si="1301"/>
        <v>3343</v>
      </c>
      <c r="AS6871" s="89" t="str">
        <f t="shared" si="1302"/>
        <v>6.339</v>
      </c>
      <c r="AT6871" s="89"/>
      <c r="AU6871" s="99">
        <v>17</v>
      </c>
      <c r="AV6871" s="99">
        <v>520</v>
      </c>
      <c r="AW6871" s="99">
        <v>1.8797999999999999E-2</v>
      </c>
      <c r="AX6871" s="99">
        <v>3023.634</v>
      </c>
      <c r="AY6871" s="99">
        <v>3343.2</v>
      </c>
      <c r="AZ6871" s="99">
        <v>6.3388999999999998</v>
      </c>
      <c r="BA6871" s="119" t="s">
        <v>9</v>
      </c>
      <c r="BB6871" s="4">
        <v>6871</v>
      </c>
      <c r="BC6871" s="4">
        <v>17</v>
      </c>
    </row>
    <row r="6872" spans="2:55">
      <c r="B6872">
        <v>6871</v>
      </c>
      <c r="C6872" s="5">
        <f t="shared" si="1291"/>
        <v>17</v>
      </c>
      <c r="D6872" s="5">
        <f t="shared" si="1292"/>
        <v>540</v>
      </c>
      <c r="E6872" s="5" t="str">
        <f t="shared" si="1293"/>
        <v>0.01957</v>
      </c>
      <c r="F6872" s="5" t="str">
        <f t="shared" si="1294"/>
        <v>3068</v>
      </c>
      <c r="G6872" s="5" t="str">
        <f t="shared" si="1295"/>
        <v>3401</v>
      </c>
      <c r="H6872" s="5" t="str">
        <f t="shared" si="1296"/>
        <v>6.411</v>
      </c>
      <c r="I6872" s="1" t="s">
        <v>9</v>
      </c>
      <c r="AN6872" s="89" t="str">
        <f t="shared" si="1297"/>
        <v>17.00</v>
      </c>
      <c r="AO6872" s="89" t="str">
        <f t="shared" si="1298"/>
        <v>540.0</v>
      </c>
      <c r="AP6872" s="89" t="str">
        <f t="shared" si="1299"/>
        <v>0.01957</v>
      </c>
      <c r="AQ6872" s="89" t="str">
        <f t="shared" si="1300"/>
        <v>3068</v>
      </c>
      <c r="AR6872" s="89" t="str">
        <f t="shared" si="1301"/>
        <v>3401</v>
      </c>
      <c r="AS6872" s="89" t="str">
        <f t="shared" si="1302"/>
        <v>6.411</v>
      </c>
      <c r="AT6872" s="89"/>
      <c r="AU6872" s="99">
        <v>17</v>
      </c>
      <c r="AV6872" s="99">
        <v>540</v>
      </c>
      <c r="AW6872" s="99">
        <v>1.9571000000000002E-2</v>
      </c>
      <c r="AX6872" s="99">
        <v>3068.0930000000003</v>
      </c>
      <c r="AY6872" s="99">
        <v>3400.8</v>
      </c>
      <c r="AZ6872" s="99">
        <v>6.4105999999999996</v>
      </c>
      <c r="BA6872" s="119" t="s">
        <v>9</v>
      </c>
      <c r="BB6872" s="4">
        <v>6872</v>
      </c>
      <c r="BC6872" s="4">
        <v>17</v>
      </c>
    </row>
    <row r="6873" spans="2:55">
      <c r="B6873">
        <v>6872</v>
      </c>
      <c r="C6873" s="5">
        <f t="shared" si="1291"/>
        <v>17</v>
      </c>
      <c r="D6873" s="5">
        <f t="shared" si="1292"/>
        <v>560</v>
      </c>
      <c r="E6873" s="5" t="str">
        <f t="shared" si="1293"/>
        <v>0.02032</v>
      </c>
      <c r="F6873" s="5" t="str">
        <f t="shared" si="1294"/>
        <v>3111</v>
      </c>
      <c r="G6873" s="5" t="str">
        <f t="shared" si="1295"/>
        <v>3457</v>
      </c>
      <c r="H6873" s="5" t="str">
        <f t="shared" si="1296"/>
        <v>6.479</v>
      </c>
      <c r="I6873" s="1" t="s">
        <v>9</v>
      </c>
      <c r="AN6873" s="89" t="str">
        <f t="shared" si="1297"/>
        <v>17.00</v>
      </c>
      <c r="AO6873" s="89" t="str">
        <f t="shared" si="1298"/>
        <v>560.0</v>
      </c>
      <c r="AP6873" s="89" t="str">
        <f t="shared" si="1299"/>
        <v>0.02032</v>
      </c>
      <c r="AQ6873" s="89" t="str">
        <f t="shared" si="1300"/>
        <v>3111</v>
      </c>
      <c r="AR6873" s="89" t="str">
        <f t="shared" si="1301"/>
        <v>3457</v>
      </c>
      <c r="AS6873" s="89" t="str">
        <f t="shared" si="1302"/>
        <v>6.479</v>
      </c>
      <c r="AT6873" s="89"/>
      <c r="AU6873" s="99">
        <v>17</v>
      </c>
      <c r="AV6873" s="99">
        <v>560</v>
      </c>
      <c r="AW6873" s="99">
        <v>2.0318000000000003E-2</v>
      </c>
      <c r="AX6873" s="99">
        <v>3111.4940000000001</v>
      </c>
      <c r="AY6873" s="99">
        <v>3456.9</v>
      </c>
      <c r="AZ6873" s="99">
        <v>6.4786999999999999</v>
      </c>
      <c r="BA6873" s="119" t="s">
        <v>9</v>
      </c>
      <c r="BB6873" s="4">
        <v>6873</v>
      </c>
      <c r="BC6873" s="4">
        <v>17</v>
      </c>
    </row>
    <row r="6874" spans="2:55">
      <c r="B6874">
        <v>6873</v>
      </c>
      <c r="C6874" s="5">
        <f t="shared" si="1291"/>
        <v>17</v>
      </c>
      <c r="D6874" s="5">
        <f t="shared" si="1292"/>
        <v>580</v>
      </c>
      <c r="E6874" s="5" t="str">
        <f t="shared" si="1293"/>
        <v>0.02104</v>
      </c>
      <c r="F6874" s="5" t="str">
        <f t="shared" si="1294"/>
        <v>3154</v>
      </c>
      <c r="G6874" s="5" t="str">
        <f t="shared" si="1295"/>
        <v>3512</v>
      </c>
      <c r="H6874" s="5" t="str">
        <f t="shared" si="1296"/>
        <v>6.544</v>
      </c>
      <c r="I6874" s="1" t="s">
        <v>9</v>
      </c>
      <c r="AN6874" s="89" t="str">
        <f t="shared" si="1297"/>
        <v>17.00</v>
      </c>
      <c r="AO6874" s="89" t="str">
        <f t="shared" si="1298"/>
        <v>580.0</v>
      </c>
      <c r="AP6874" s="89" t="str">
        <f t="shared" si="1299"/>
        <v>0.02104</v>
      </c>
      <c r="AQ6874" s="89" t="str">
        <f t="shared" si="1300"/>
        <v>3154</v>
      </c>
      <c r="AR6874" s="89" t="str">
        <f t="shared" si="1301"/>
        <v>3512</v>
      </c>
      <c r="AS6874" s="89" t="str">
        <f t="shared" si="1302"/>
        <v>6.544</v>
      </c>
      <c r="AT6874" s="89"/>
      <c r="AU6874" s="99">
        <v>17</v>
      </c>
      <c r="AV6874" s="99">
        <v>580</v>
      </c>
      <c r="AW6874" s="99">
        <v>2.1044E-2</v>
      </c>
      <c r="AX6874" s="99">
        <v>3153.9519999999998</v>
      </c>
      <c r="AY6874" s="99">
        <v>3511.7</v>
      </c>
      <c r="AZ6874" s="99">
        <v>6.5438000000000001</v>
      </c>
      <c r="BA6874" s="119" t="s">
        <v>9</v>
      </c>
      <c r="BB6874" s="4">
        <v>6874</v>
      </c>
      <c r="BC6874" s="4">
        <v>17</v>
      </c>
    </row>
    <row r="6875" spans="2:55">
      <c r="B6875">
        <v>6874</v>
      </c>
      <c r="C6875" s="5">
        <f t="shared" si="1291"/>
        <v>17</v>
      </c>
      <c r="D6875" s="5">
        <f t="shared" si="1292"/>
        <v>600</v>
      </c>
      <c r="E6875" s="5" t="str">
        <f t="shared" si="1293"/>
        <v>0.02175</v>
      </c>
      <c r="F6875" s="5" t="str">
        <f t="shared" si="1294"/>
        <v>3196</v>
      </c>
      <c r="G6875" s="5" t="str">
        <f t="shared" si="1295"/>
        <v>3566</v>
      </c>
      <c r="H6875" s="5" t="str">
        <f t="shared" si="1296"/>
        <v>6.606</v>
      </c>
      <c r="I6875" s="1" t="s">
        <v>9</v>
      </c>
      <c r="AN6875" s="89" t="str">
        <f t="shared" si="1297"/>
        <v>17.00</v>
      </c>
      <c r="AO6875" s="89" t="str">
        <f t="shared" si="1298"/>
        <v>600.0</v>
      </c>
      <c r="AP6875" s="89" t="str">
        <f t="shared" si="1299"/>
        <v>0.02175</v>
      </c>
      <c r="AQ6875" s="89" t="str">
        <f t="shared" si="1300"/>
        <v>3196</v>
      </c>
      <c r="AR6875" s="89" t="str">
        <f t="shared" si="1301"/>
        <v>3566</v>
      </c>
      <c r="AS6875" s="89" t="str">
        <f t="shared" si="1302"/>
        <v>6.606</v>
      </c>
      <c r="AT6875" s="89"/>
      <c r="AU6875" s="99">
        <v>17</v>
      </c>
      <c r="AV6875" s="99">
        <v>600</v>
      </c>
      <c r="AW6875" s="99">
        <v>2.1752000000000001E-2</v>
      </c>
      <c r="AX6875" s="99">
        <v>3195.9159999999997</v>
      </c>
      <c r="AY6875" s="99">
        <v>3565.7</v>
      </c>
      <c r="AZ6875" s="99">
        <v>6.6063000000000001</v>
      </c>
      <c r="BA6875" s="119" t="s">
        <v>9</v>
      </c>
      <c r="BB6875" s="4">
        <v>6875</v>
      </c>
      <c r="BC6875" s="4">
        <v>17</v>
      </c>
    </row>
    <row r="6876" spans="2:55">
      <c r="B6876">
        <v>6875</v>
      </c>
      <c r="C6876" s="5">
        <f t="shared" si="1291"/>
        <v>17</v>
      </c>
      <c r="D6876" s="5">
        <f t="shared" si="1292"/>
        <v>620</v>
      </c>
      <c r="E6876" s="5" t="str">
        <f t="shared" si="1293"/>
        <v>0.02244</v>
      </c>
      <c r="F6876" s="5" t="str">
        <f t="shared" si="1294"/>
        <v>3237</v>
      </c>
      <c r="G6876" s="5" t="str">
        <f t="shared" si="1295"/>
        <v>3619</v>
      </c>
      <c r="H6876" s="5" t="str">
        <f t="shared" si="1296"/>
        <v>6.667</v>
      </c>
      <c r="I6876" s="1" t="s">
        <v>9</v>
      </c>
      <c r="AN6876" s="89" t="str">
        <f t="shared" si="1297"/>
        <v>17.00</v>
      </c>
      <c r="AO6876" s="89" t="str">
        <f t="shared" si="1298"/>
        <v>620.0</v>
      </c>
      <c r="AP6876" s="89" t="str">
        <f t="shared" si="1299"/>
        <v>0.02244</v>
      </c>
      <c r="AQ6876" s="89" t="str">
        <f t="shared" si="1300"/>
        <v>3237</v>
      </c>
      <c r="AR6876" s="89" t="str">
        <f t="shared" si="1301"/>
        <v>3619</v>
      </c>
      <c r="AS6876" s="89" t="str">
        <f t="shared" si="1302"/>
        <v>6.667</v>
      </c>
      <c r="AT6876" s="89"/>
      <c r="AU6876" s="99">
        <v>17</v>
      </c>
      <c r="AV6876" s="99">
        <v>620</v>
      </c>
      <c r="AW6876" s="99">
        <v>2.2443999999999999E-2</v>
      </c>
      <c r="AX6876" s="99">
        <v>3237.2520000000004</v>
      </c>
      <c r="AY6876" s="99">
        <v>3618.8</v>
      </c>
      <c r="AZ6876" s="99">
        <v>6.6665000000000001</v>
      </c>
      <c r="BA6876" s="119" t="s">
        <v>9</v>
      </c>
      <c r="BB6876" s="4">
        <v>6876</v>
      </c>
      <c r="BC6876" s="4">
        <v>17</v>
      </c>
    </row>
    <row r="6877" spans="2:55">
      <c r="B6877">
        <v>6876</v>
      </c>
      <c r="C6877" s="5">
        <f t="shared" si="1291"/>
        <v>17</v>
      </c>
      <c r="D6877" s="5">
        <f t="shared" si="1292"/>
        <v>640</v>
      </c>
      <c r="E6877" s="5" t="str">
        <f t="shared" si="1293"/>
        <v>0.02312</v>
      </c>
      <c r="F6877" s="5" t="str">
        <f t="shared" si="1294"/>
        <v>3278</v>
      </c>
      <c r="G6877" s="5" t="str">
        <f t="shared" si="1295"/>
        <v>3671</v>
      </c>
      <c r="H6877" s="5" t="str">
        <f t="shared" si="1296"/>
        <v>6.725</v>
      </c>
      <c r="I6877" s="1" t="s">
        <v>9</v>
      </c>
      <c r="AN6877" s="89" t="str">
        <f t="shared" si="1297"/>
        <v>17.00</v>
      </c>
      <c r="AO6877" s="89" t="str">
        <f t="shared" si="1298"/>
        <v>640.0</v>
      </c>
      <c r="AP6877" s="89" t="str">
        <f t="shared" si="1299"/>
        <v>0.02312</v>
      </c>
      <c r="AQ6877" s="89" t="str">
        <f t="shared" si="1300"/>
        <v>3278</v>
      </c>
      <c r="AR6877" s="89" t="str">
        <f t="shared" si="1301"/>
        <v>3671</v>
      </c>
      <c r="AS6877" s="89" t="str">
        <f t="shared" si="1302"/>
        <v>6.725</v>
      </c>
      <c r="AT6877" s="89"/>
      <c r="AU6877" s="99">
        <v>17</v>
      </c>
      <c r="AV6877" s="99">
        <v>640</v>
      </c>
      <c r="AW6877" s="99">
        <v>2.3123000000000001E-2</v>
      </c>
      <c r="AX6877" s="99">
        <v>3278.3090000000002</v>
      </c>
      <c r="AY6877" s="99">
        <v>3671.4</v>
      </c>
      <c r="AZ6877" s="99">
        <v>6.7247000000000003</v>
      </c>
      <c r="BA6877" s="119" t="s">
        <v>9</v>
      </c>
      <c r="BB6877" s="4">
        <v>6877</v>
      </c>
      <c r="BC6877" s="4">
        <v>17</v>
      </c>
    </row>
    <row r="6878" spans="2:55">
      <c r="B6878">
        <v>6877</v>
      </c>
      <c r="C6878" s="5">
        <f t="shared" si="1291"/>
        <v>17</v>
      </c>
      <c r="D6878" s="5">
        <f t="shared" si="1292"/>
        <v>660</v>
      </c>
      <c r="E6878" s="5" t="str">
        <f t="shared" si="1293"/>
        <v>0.02379</v>
      </c>
      <c r="F6878" s="5" t="str">
        <f t="shared" si="1294"/>
        <v>3319</v>
      </c>
      <c r="G6878" s="5" t="str">
        <f t="shared" si="1295"/>
        <v>3724</v>
      </c>
      <c r="H6878" s="5" t="str">
        <f t="shared" si="1296"/>
        <v>6.781</v>
      </c>
      <c r="I6878" s="1" t="s">
        <v>9</v>
      </c>
      <c r="AN6878" s="89" t="str">
        <f t="shared" si="1297"/>
        <v>17.00</v>
      </c>
      <c r="AO6878" s="89" t="str">
        <f t="shared" si="1298"/>
        <v>660.0</v>
      </c>
      <c r="AP6878" s="89" t="str">
        <f t="shared" si="1299"/>
        <v>0.02379</v>
      </c>
      <c r="AQ6878" s="89" t="str">
        <f t="shared" si="1300"/>
        <v>3319</v>
      </c>
      <c r="AR6878" s="89" t="str">
        <f t="shared" si="1301"/>
        <v>3724</v>
      </c>
      <c r="AS6878" s="89" t="str">
        <f t="shared" si="1302"/>
        <v>6.781</v>
      </c>
      <c r="AT6878" s="89"/>
      <c r="AU6878" s="99">
        <v>17</v>
      </c>
      <c r="AV6878" s="99">
        <v>660</v>
      </c>
      <c r="AW6878" s="99">
        <v>2.3791E-2</v>
      </c>
      <c r="AX6878" s="99">
        <v>3319.0529999999999</v>
      </c>
      <c r="AY6878" s="99">
        <v>3723.5</v>
      </c>
      <c r="AZ6878" s="99">
        <v>6.7811000000000003</v>
      </c>
      <c r="BA6878" s="119" t="s">
        <v>9</v>
      </c>
      <c r="BB6878" s="4">
        <v>6878</v>
      </c>
      <c r="BC6878" s="4">
        <v>17</v>
      </c>
    </row>
    <row r="6879" spans="2:55">
      <c r="B6879">
        <v>6878</v>
      </c>
      <c r="C6879" s="5">
        <f t="shared" si="1291"/>
        <v>17</v>
      </c>
      <c r="D6879" s="5">
        <f t="shared" si="1292"/>
        <v>680</v>
      </c>
      <c r="E6879" s="5" t="str">
        <f t="shared" si="1293"/>
        <v>0.02445</v>
      </c>
      <c r="F6879" s="5" t="str">
        <f t="shared" si="1294"/>
        <v>3360.</v>
      </c>
      <c r="G6879" s="5" t="str">
        <f t="shared" si="1295"/>
        <v>3775</v>
      </c>
      <c r="H6879" s="5" t="str">
        <f t="shared" si="1296"/>
        <v>6.836</v>
      </c>
      <c r="I6879" s="1" t="s">
        <v>9</v>
      </c>
      <c r="AN6879" s="89" t="str">
        <f t="shared" si="1297"/>
        <v>17.00</v>
      </c>
      <c r="AO6879" s="89" t="str">
        <f t="shared" si="1298"/>
        <v>680.0</v>
      </c>
      <c r="AP6879" s="89" t="str">
        <f t="shared" si="1299"/>
        <v>0.02445</v>
      </c>
      <c r="AQ6879" s="89" t="str">
        <f t="shared" si="1300"/>
        <v>3360.</v>
      </c>
      <c r="AR6879" s="89" t="str">
        <f t="shared" si="1301"/>
        <v>3775</v>
      </c>
      <c r="AS6879" s="89" t="str">
        <f t="shared" si="1302"/>
        <v>6.836</v>
      </c>
      <c r="AT6879" s="89"/>
      <c r="AU6879" s="99">
        <v>17</v>
      </c>
      <c r="AV6879" s="99">
        <v>680</v>
      </c>
      <c r="AW6879" s="99">
        <v>2.4449000000000002E-2</v>
      </c>
      <c r="AX6879" s="99">
        <v>3359.567</v>
      </c>
      <c r="AY6879" s="99">
        <v>3775.2</v>
      </c>
      <c r="AZ6879" s="99">
        <v>6.8360000000000003</v>
      </c>
      <c r="BA6879" s="119" t="s">
        <v>9</v>
      </c>
      <c r="BB6879" s="4">
        <v>6879</v>
      </c>
      <c r="BC6879" s="4">
        <v>17</v>
      </c>
    </row>
    <row r="6880" spans="2:55">
      <c r="B6880">
        <v>6879</v>
      </c>
      <c r="C6880" s="5">
        <f t="shared" si="1291"/>
        <v>17</v>
      </c>
      <c r="D6880" s="5">
        <f t="shared" si="1292"/>
        <v>700</v>
      </c>
      <c r="E6880" s="5" t="str">
        <f t="shared" si="1293"/>
        <v>0.02510</v>
      </c>
      <c r="F6880" s="5" t="str">
        <f t="shared" si="1294"/>
        <v>3400.</v>
      </c>
      <c r="G6880" s="5" t="str">
        <f t="shared" si="1295"/>
        <v>3827</v>
      </c>
      <c r="H6880" s="5" t="str">
        <f t="shared" si="1296"/>
        <v>6.889</v>
      </c>
      <c r="I6880" s="1" t="s">
        <v>9</v>
      </c>
      <c r="AN6880" s="89" t="str">
        <f t="shared" si="1297"/>
        <v>17.00</v>
      </c>
      <c r="AO6880" s="89" t="str">
        <f t="shared" si="1298"/>
        <v>700.0</v>
      </c>
      <c r="AP6880" s="89" t="str">
        <f t="shared" si="1299"/>
        <v>0.02510</v>
      </c>
      <c r="AQ6880" s="89" t="str">
        <f t="shared" si="1300"/>
        <v>3400.</v>
      </c>
      <c r="AR6880" s="89" t="str">
        <f t="shared" si="1301"/>
        <v>3827</v>
      </c>
      <c r="AS6880" s="89" t="str">
        <f t="shared" si="1302"/>
        <v>6.889</v>
      </c>
      <c r="AT6880" s="89"/>
      <c r="AU6880" s="99">
        <v>17</v>
      </c>
      <c r="AV6880" s="99">
        <v>700</v>
      </c>
      <c r="AW6880" s="99">
        <v>2.5097000000000001E-2</v>
      </c>
      <c r="AX6880" s="99">
        <v>3399.951</v>
      </c>
      <c r="AY6880" s="99">
        <v>3826.6</v>
      </c>
      <c r="AZ6880" s="99">
        <v>6.8894000000000002</v>
      </c>
      <c r="BA6880" s="119" t="s">
        <v>9</v>
      </c>
      <c r="BB6880" s="4">
        <v>6880</v>
      </c>
      <c r="BC6880" s="4">
        <v>17</v>
      </c>
    </row>
    <row r="6881" spans="2:55">
      <c r="B6881">
        <v>6880</v>
      </c>
      <c r="C6881" s="5">
        <f t="shared" si="1291"/>
        <v>17</v>
      </c>
      <c r="D6881" s="5">
        <f t="shared" si="1292"/>
        <v>720</v>
      </c>
      <c r="E6881" s="5" t="str">
        <f t="shared" si="1293"/>
        <v>0.02574</v>
      </c>
      <c r="F6881" s="5" t="str">
        <f t="shared" si="1294"/>
        <v>3440.</v>
      </c>
      <c r="G6881" s="5" t="str">
        <f t="shared" si="1295"/>
        <v>3878</v>
      </c>
      <c r="H6881" s="5" t="str">
        <f t="shared" si="1296"/>
        <v>6.942</v>
      </c>
      <c r="I6881" s="1" t="s">
        <v>9</v>
      </c>
      <c r="AN6881" s="89" t="str">
        <f t="shared" si="1297"/>
        <v>17.00</v>
      </c>
      <c r="AO6881" s="89" t="str">
        <f t="shared" si="1298"/>
        <v>720.0</v>
      </c>
      <c r="AP6881" s="89" t="str">
        <f t="shared" si="1299"/>
        <v>0.02574</v>
      </c>
      <c r="AQ6881" s="89" t="str">
        <f t="shared" si="1300"/>
        <v>3440.</v>
      </c>
      <c r="AR6881" s="89" t="str">
        <f t="shared" si="1301"/>
        <v>3878</v>
      </c>
      <c r="AS6881" s="89" t="str">
        <f t="shared" si="1302"/>
        <v>6.942</v>
      </c>
      <c r="AT6881" s="89"/>
      <c r="AU6881" s="99">
        <v>17</v>
      </c>
      <c r="AV6881" s="99">
        <v>720</v>
      </c>
      <c r="AW6881" s="99">
        <v>2.5738E-2</v>
      </c>
      <c r="AX6881" s="99">
        <v>3440.3540000000003</v>
      </c>
      <c r="AY6881" s="99">
        <v>3877.9</v>
      </c>
      <c r="AZ6881" s="99">
        <v>6.9414999999999996</v>
      </c>
      <c r="BA6881" s="119" t="s">
        <v>9</v>
      </c>
      <c r="BB6881" s="4">
        <v>6881</v>
      </c>
      <c r="BC6881" s="4">
        <v>17</v>
      </c>
    </row>
    <row r="6882" spans="2:55">
      <c r="B6882">
        <v>6881</v>
      </c>
      <c r="C6882" s="5">
        <f t="shared" si="1291"/>
        <v>17</v>
      </c>
      <c r="D6882" s="5">
        <f t="shared" si="1292"/>
        <v>740</v>
      </c>
      <c r="E6882" s="5" t="str">
        <f t="shared" si="1293"/>
        <v>0.02637</v>
      </c>
      <c r="F6882" s="5" t="str">
        <f t="shared" si="1294"/>
        <v>3481</v>
      </c>
      <c r="G6882" s="5" t="str">
        <f t="shared" si="1295"/>
        <v>3929</v>
      </c>
      <c r="H6882" s="5" t="str">
        <f t="shared" si="1296"/>
        <v>6.992</v>
      </c>
      <c r="I6882" s="1" t="s">
        <v>9</v>
      </c>
      <c r="AN6882" s="89" t="str">
        <f t="shared" si="1297"/>
        <v>17.00</v>
      </c>
      <c r="AO6882" s="89" t="str">
        <f t="shared" si="1298"/>
        <v>740.0</v>
      </c>
      <c r="AP6882" s="89" t="str">
        <f t="shared" si="1299"/>
        <v>0.02637</v>
      </c>
      <c r="AQ6882" s="89" t="str">
        <f t="shared" si="1300"/>
        <v>3481</v>
      </c>
      <c r="AR6882" s="89" t="str">
        <f t="shared" si="1301"/>
        <v>3929</v>
      </c>
      <c r="AS6882" s="89" t="str">
        <f t="shared" si="1302"/>
        <v>6.992</v>
      </c>
      <c r="AT6882" s="89"/>
      <c r="AU6882" s="99">
        <v>17</v>
      </c>
      <c r="AV6882" s="99">
        <v>740</v>
      </c>
      <c r="AW6882" s="99">
        <v>2.6372E-2</v>
      </c>
      <c r="AX6882" s="99">
        <v>3480.576</v>
      </c>
      <c r="AY6882" s="99">
        <v>3928.9</v>
      </c>
      <c r="AZ6882" s="99">
        <v>6.9923999999999999</v>
      </c>
      <c r="BA6882" s="119" t="s">
        <v>9</v>
      </c>
      <c r="BB6882" s="4">
        <v>6882</v>
      </c>
      <c r="BC6882" s="4">
        <v>17</v>
      </c>
    </row>
    <row r="6883" spans="2:55">
      <c r="B6883">
        <v>6882</v>
      </c>
      <c r="C6883" s="5">
        <f t="shared" si="1291"/>
        <v>17</v>
      </c>
      <c r="D6883" s="5">
        <f t="shared" si="1292"/>
        <v>760</v>
      </c>
      <c r="E6883" s="5" t="str">
        <f t="shared" si="1293"/>
        <v>0.02700</v>
      </c>
      <c r="F6883" s="5" t="str">
        <f t="shared" si="1294"/>
        <v>3521</v>
      </c>
      <c r="G6883" s="5" t="str">
        <f t="shared" si="1295"/>
        <v>3980.</v>
      </c>
      <c r="H6883" s="5" t="str">
        <f t="shared" si="1296"/>
        <v>7.042</v>
      </c>
      <c r="I6883" s="1" t="s">
        <v>9</v>
      </c>
      <c r="AN6883" s="89" t="str">
        <f t="shared" si="1297"/>
        <v>17.00</v>
      </c>
      <c r="AO6883" s="89" t="str">
        <f t="shared" si="1298"/>
        <v>760.0</v>
      </c>
      <c r="AP6883" s="89" t="str">
        <f t="shared" si="1299"/>
        <v>0.02700</v>
      </c>
      <c r="AQ6883" s="89" t="str">
        <f t="shared" si="1300"/>
        <v>3521</v>
      </c>
      <c r="AR6883" s="89" t="str">
        <f t="shared" si="1301"/>
        <v>3980.</v>
      </c>
      <c r="AS6883" s="89" t="str">
        <f t="shared" si="1302"/>
        <v>7.042</v>
      </c>
      <c r="AT6883" s="89"/>
      <c r="AU6883" s="99">
        <v>17</v>
      </c>
      <c r="AV6883" s="99">
        <v>760</v>
      </c>
      <c r="AW6883" s="99">
        <v>2.6998999999999999E-2</v>
      </c>
      <c r="AX6883" s="99">
        <v>3520.9169999999999</v>
      </c>
      <c r="AY6883" s="99">
        <v>3979.9</v>
      </c>
      <c r="AZ6883" s="99">
        <v>7.0422000000000002</v>
      </c>
      <c r="BA6883" s="119" t="s">
        <v>9</v>
      </c>
      <c r="BB6883" s="4">
        <v>6883</v>
      </c>
      <c r="BC6883" s="4">
        <v>17</v>
      </c>
    </row>
    <row r="6884" spans="2:55">
      <c r="B6884">
        <v>6883</v>
      </c>
      <c r="C6884" s="5">
        <f t="shared" si="1291"/>
        <v>17</v>
      </c>
      <c r="D6884" s="5">
        <f t="shared" si="1292"/>
        <v>780</v>
      </c>
      <c r="E6884" s="5" t="str">
        <f t="shared" si="1293"/>
        <v>0.02762</v>
      </c>
      <c r="F6884" s="5" t="str">
        <f t="shared" si="1294"/>
        <v>3561</v>
      </c>
      <c r="G6884" s="5" t="str">
        <f t="shared" si="1295"/>
        <v>4031</v>
      </c>
      <c r="H6884" s="5" t="str">
        <f t="shared" si="1296"/>
        <v>7.091</v>
      </c>
      <c r="I6884" s="1" t="s">
        <v>9</v>
      </c>
      <c r="AN6884" s="89" t="str">
        <f t="shared" si="1297"/>
        <v>17.00</v>
      </c>
      <c r="AO6884" s="89" t="str">
        <f t="shared" si="1298"/>
        <v>780.0</v>
      </c>
      <c r="AP6884" s="89" t="str">
        <f t="shared" si="1299"/>
        <v>0.02762</v>
      </c>
      <c r="AQ6884" s="89" t="str">
        <f t="shared" si="1300"/>
        <v>3561</v>
      </c>
      <c r="AR6884" s="89" t="str">
        <f t="shared" si="1301"/>
        <v>4031</v>
      </c>
      <c r="AS6884" s="89" t="str">
        <f t="shared" si="1302"/>
        <v>7.091</v>
      </c>
      <c r="AT6884" s="89"/>
      <c r="AU6884" s="99">
        <v>17</v>
      </c>
      <c r="AV6884" s="99">
        <v>780</v>
      </c>
      <c r="AW6884" s="99">
        <v>2.7621E-2</v>
      </c>
      <c r="AX6884" s="99">
        <v>3561.2430000000004</v>
      </c>
      <c r="AY6884" s="99">
        <v>4030.8</v>
      </c>
      <c r="AZ6884" s="99">
        <v>7.0910000000000002</v>
      </c>
      <c r="BA6884" s="119" t="s">
        <v>9</v>
      </c>
      <c r="BB6884" s="4">
        <v>6884</v>
      </c>
      <c r="BC6884" s="4">
        <v>17</v>
      </c>
    </row>
    <row r="6885" spans="2:55">
      <c r="B6885">
        <v>6884</v>
      </c>
      <c r="C6885" s="5">
        <f t="shared" si="1291"/>
        <v>17</v>
      </c>
      <c r="D6885" s="5">
        <f t="shared" si="1292"/>
        <v>800</v>
      </c>
      <c r="E6885" s="5" t="str">
        <f t="shared" si="1293"/>
        <v>0.02824</v>
      </c>
      <c r="F6885" s="5" t="str">
        <f t="shared" si="1294"/>
        <v>3602</v>
      </c>
      <c r="G6885" s="5" t="str">
        <f t="shared" si="1295"/>
        <v>4082</v>
      </c>
      <c r="H6885" s="5" t="str">
        <f t="shared" si="1296"/>
        <v>7.139</v>
      </c>
      <c r="I6885" s="1" t="s">
        <v>9</v>
      </c>
      <c r="AN6885" s="89" t="str">
        <f t="shared" si="1297"/>
        <v>17.00</v>
      </c>
      <c r="AO6885" s="89" t="str">
        <f t="shared" si="1298"/>
        <v>800.0</v>
      </c>
      <c r="AP6885" s="89" t="str">
        <f t="shared" si="1299"/>
        <v>0.02824</v>
      </c>
      <c r="AQ6885" s="89" t="str">
        <f t="shared" si="1300"/>
        <v>3602</v>
      </c>
      <c r="AR6885" s="89" t="str">
        <f t="shared" si="1301"/>
        <v>4082</v>
      </c>
      <c r="AS6885" s="89" t="str">
        <f t="shared" si="1302"/>
        <v>7.139</v>
      </c>
      <c r="AT6885" s="89"/>
      <c r="AU6885" s="99">
        <v>17</v>
      </c>
      <c r="AV6885" s="99">
        <v>800</v>
      </c>
      <c r="AW6885" s="99">
        <v>2.8236999999999998E-2</v>
      </c>
      <c r="AX6885" s="99">
        <v>3601.5709999999999</v>
      </c>
      <c r="AY6885" s="99">
        <v>4081.6</v>
      </c>
      <c r="AZ6885" s="99">
        <v>7.1387999999999998</v>
      </c>
      <c r="BA6885" s="119" t="s">
        <v>9</v>
      </c>
      <c r="BB6885" s="4">
        <v>6885</v>
      </c>
      <c r="BC6885" s="4">
        <v>17</v>
      </c>
    </row>
    <row r="6886" spans="2:55">
      <c r="B6886">
        <v>6885</v>
      </c>
      <c r="C6886" s="5">
        <f t="shared" si="1291"/>
        <v>17</v>
      </c>
      <c r="D6886" s="5">
        <f t="shared" si="1292"/>
        <v>820</v>
      </c>
      <c r="E6886" s="5" t="str">
        <f t="shared" si="1293"/>
        <v>0.02885</v>
      </c>
      <c r="F6886" s="5" t="str">
        <f t="shared" si="1294"/>
        <v>3642</v>
      </c>
      <c r="G6886" s="5" t="str">
        <f t="shared" si="1295"/>
        <v>4133</v>
      </c>
      <c r="H6886" s="5" t="str">
        <f t="shared" si="1296"/>
        <v>7.186</v>
      </c>
      <c r="I6886" s="1" t="s">
        <v>9</v>
      </c>
      <c r="AN6886" s="89" t="str">
        <f t="shared" si="1297"/>
        <v>17.00</v>
      </c>
      <c r="AO6886" s="89" t="str">
        <f t="shared" si="1298"/>
        <v>820.0</v>
      </c>
      <c r="AP6886" s="89" t="str">
        <f t="shared" si="1299"/>
        <v>0.02885</v>
      </c>
      <c r="AQ6886" s="89" t="str">
        <f t="shared" si="1300"/>
        <v>3642</v>
      </c>
      <c r="AR6886" s="89" t="str">
        <f t="shared" si="1301"/>
        <v>4133</v>
      </c>
      <c r="AS6886" s="89" t="str">
        <f t="shared" si="1302"/>
        <v>7.186</v>
      </c>
      <c r="AT6886" s="89"/>
      <c r="AU6886" s="99">
        <v>17</v>
      </c>
      <c r="AV6886" s="99">
        <v>820</v>
      </c>
      <c r="AW6886" s="99">
        <v>2.8849E-2</v>
      </c>
      <c r="AX6886" s="99">
        <v>3642.067</v>
      </c>
      <c r="AY6886" s="99">
        <v>4132.5</v>
      </c>
      <c r="AZ6886" s="99">
        <v>7.1858000000000004</v>
      </c>
      <c r="BA6886" s="119" t="s">
        <v>9</v>
      </c>
      <c r="BB6886" s="4">
        <v>6886</v>
      </c>
      <c r="BC6886" s="4">
        <v>17</v>
      </c>
    </row>
    <row r="6887" spans="2:55">
      <c r="B6887">
        <v>6886</v>
      </c>
      <c r="C6887" s="5">
        <f t="shared" si="1291"/>
        <v>17</v>
      </c>
      <c r="D6887" s="5">
        <f t="shared" si="1292"/>
        <v>840</v>
      </c>
      <c r="E6887" s="5" t="str">
        <f t="shared" si="1293"/>
        <v>0.02946</v>
      </c>
      <c r="F6887" s="5" t="str">
        <f t="shared" si="1294"/>
        <v>3683</v>
      </c>
      <c r="G6887" s="5" t="str">
        <f t="shared" si="1295"/>
        <v>4183</v>
      </c>
      <c r="H6887" s="5" t="str">
        <f t="shared" si="1296"/>
        <v>7.232</v>
      </c>
      <c r="I6887" s="1" t="s">
        <v>9</v>
      </c>
      <c r="AN6887" s="89" t="str">
        <f t="shared" si="1297"/>
        <v>17.00</v>
      </c>
      <c r="AO6887" s="89" t="str">
        <f t="shared" si="1298"/>
        <v>840.0</v>
      </c>
      <c r="AP6887" s="89" t="str">
        <f t="shared" si="1299"/>
        <v>0.02946</v>
      </c>
      <c r="AQ6887" s="89" t="str">
        <f t="shared" si="1300"/>
        <v>3683</v>
      </c>
      <c r="AR6887" s="89" t="str">
        <f t="shared" si="1301"/>
        <v>4183</v>
      </c>
      <c r="AS6887" s="89" t="str">
        <f t="shared" si="1302"/>
        <v>7.232</v>
      </c>
      <c r="AT6887" s="89"/>
      <c r="AU6887" s="99">
        <v>17</v>
      </c>
      <c r="AV6887" s="99">
        <v>840</v>
      </c>
      <c r="AW6887" s="99">
        <v>2.9457000000000001E-2</v>
      </c>
      <c r="AX6887" s="99">
        <v>3682.6309999999994</v>
      </c>
      <c r="AY6887" s="99">
        <v>4183.3999999999996</v>
      </c>
      <c r="AZ6887" s="99">
        <v>7.2319000000000004</v>
      </c>
      <c r="BA6887" s="119" t="s">
        <v>9</v>
      </c>
      <c r="BB6887" s="4">
        <v>6887</v>
      </c>
      <c r="BC6887" s="4">
        <v>17</v>
      </c>
    </row>
    <row r="6888" spans="2:55">
      <c r="B6888">
        <v>6887</v>
      </c>
      <c r="C6888" s="5">
        <f t="shared" si="1291"/>
        <v>17</v>
      </c>
      <c r="D6888" s="5">
        <f t="shared" si="1292"/>
        <v>860</v>
      </c>
      <c r="E6888" s="5" t="str">
        <f t="shared" si="1293"/>
        <v>0.03006</v>
      </c>
      <c r="F6888" s="5" t="str">
        <f t="shared" si="1294"/>
        <v>3723</v>
      </c>
      <c r="G6888" s="5" t="str">
        <f t="shared" si="1295"/>
        <v>4234</v>
      </c>
      <c r="H6888" s="5" t="str">
        <f t="shared" si="1296"/>
        <v>7.277</v>
      </c>
      <c r="I6888" s="1" t="s">
        <v>9</v>
      </c>
      <c r="AN6888" s="89" t="str">
        <f t="shared" si="1297"/>
        <v>17.00</v>
      </c>
      <c r="AO6888" s="89" t="str">
        <f t="shared" si="1298"/>
        <v>860.0</v>
      </c>
      <c r="AP6888" s="89" t="str">
        <f t="shared" si="1299"/>
        <v>0.03006</v>
      </c>
      <c r="AQ6888" s="89" t="str">
        <f t="shared" si="1300"/>
        <v>3723</v>
      </c>
      <c r="AR6888" s="89" t="str">
        <f t="shared" si="1301"/>
        <v>4234</v>
      </c>
      <c r="AS6888" s="89" t="str">
        <f t="shared" si="1302"/>
        <v>7.277</v>
      </c>
      <c r="AT6888" s="89"/>
      <c r="AU6888" s="99">
        <v>17</v>
      </c>
      <c r="AV6888" s="99">
        <v>860</v>
      </c>
      <c r="AW6888" s="99">
        <v>3.0061000000000001E-2</v>
      </c>
      <c r="AX6888" s="99">
        <v>3723.2629999999999</v>
      </c>
      <c r="AY6888" s="99">
        <v>4234.3</v>
      </c>
      <c r="AZ6888" s="99">
        <v>7.2771999999999997</v>
      </c>
      <c r="BA6888" s="119" t="s">
        <v>9</v>
      </c>
      <c r="BB6888" s="4">
        <v>6888</v>
      </c>
      <c r="BC6888" s="4">
        <v>17</v>
      </c>
    </row>
    <row r="6889" spans="2:55">
      <c r="B6889">
        <v>6888</v>
      </c>
      <c r="C6889" s="5">
        <f t="shared" si="1291"/>
        <v>17</v>
      </c>
      <c r="D6889" s="5">
        <f t="shared" si="1292"/>
        <v>880</v>
      </c>
      <c r="E6889" s="5" t="str">
        <f t="shared" si="1293"/>
        <v>0.03066</v>
      </c>
      <c r="F6889" s="5" t="str">
        <f t="shared" si="1294"/>
        <v>3764</v>
      </c>
      <c r="G6889" s="5" t="str">
        <f t="shared" si="1295"/>
        <v>4285</v>
      </c>
      <c r="H6889" s="5" t="str">
        <f t="shared" si="1296"/>
        <v>7.322</v>
      </c>
      <c r="I6889" s="1" t="s">
        <v>9</v>
      </c>
      <c r="AN6889" s="89" t="str">
        <f t="shared" si="1297"/>
        <v>17.00</v>
      </c>
      <c r="AO6889" s="89" t="str">
        <f t="shared" si="1298"/>
        <v>880.0</v>
      </c>
      <c r="AP6889" s="89" t="str">
        <f t="shared" si="1299"/>
        <v>0.03066</v>
      </c>
      <c r="AQ6889" s="89" t="str">
        <f t="shared" si="1300"/>
        <v>3764</v>
      </c>
      <c r="AR6889" s="89" t="str">
        <f t="shared" si="1301"/>
        <v>4285</v>
      </c>
      <c r="AS6889" s="89" t="str">
        <f t="shared" si="1302"/>
        <v>7.322</v>
      </c>
      <c r="AT6889" s="89"/>
      <c r="AU6889" s="99">
        <v>17</v>
      </c>
      <c r="AV6889" s="99">
        <v>880</v>
      </c>
      <c r="AW6889" s="99">
        <v>3.0661000000000001E-2</v>
      </c>
      <c r="AX6889" s="99">
        <v>3764.0630000000001</v>
      </c>
      <c r="AY6889" s="99">
        <v>4285.3</v>
      </c>
      <c r="AZ6889" s="99">
        <v>7.3217999999999996</v>
      </c>
      <c r="BA6889" s="119" t="s">
        <v>9</v>
      </c>
      <c r="BB6889" s="4">
        <v>6889</v>
      </c>
      <c r="BC6889" s="4">
        <v>17</v>
      </c>
    </row>
    <row r="6890" spans="2:55">
      <c r="B6890">
        <v>6889</v>
      </c>
      <c r="C6890" s="5">
        <f t="shared" si="1291"/>
        <v>17</v>
      </c>
      <c r="D6890" s="5">
        <f t="shared" si="1292"/>
        <v>900</v>
      </c>
      <c r="E6890" s="5" t="str">
        <f t="shared" si="1293"/>
        <v>0.03126</v>
      </c>
      <c r="F6890" s="5" t="str">
        <f t="shared" si="1294"/>
        <v>3805</v>
      </c>
      <c r="G6890" s="5" t="str">
        <f t="shared" si="1295"/>
        <v>4336</v>
      </c>
      <c r="H6890" s="5" t="str">
        <f t="shared" si="1296"/>
        <v>7.366</v>
      </c>
      <c r="I6890" s="1" t="s">
        <v>9</v>
      </c>
      <c r="AN6890" s="89" t="str">
        <f t="shared" si="1297"/>
        <v>17.00</v>
      </c>
      <c r="AO6890" s="89" t="str">
        <f t="shared" si="1298"/>
        <v>900.0</v>
      </c>
      <c r="AP6890" s="89" t="str">
        <f t="shared" si="1299"/>
        <v>0.03126</v>
      </c>
      <c r="AQ6890" s="89" t="str">
        <f t="shared" si="1300"/>
        <v>3805</v>
      </c>
      <c r="AR6890" s="89" t="str">
        <f t="shared" si="1301"/>
        <v>4336</v>
      </c>
      <c r="AS6890" s="89" t="str">
        <f t="shared" si="1302"/>
        <v>7.366</v>
      </c>
      <c r="AT6890" s="89"/>
      <c r="AU6890" s="99">
        <v>17</v>
      </c>
      <c r="AV6890" s="99">
        <v>900</v>
      </c>
      <c r="AW6890" s="99">
        <v>3.1258000000000001E-2</v>
      </c>
      <c r="AX6890" s="99">
        <v>3805.0139999999997</v>
      </c>
      <c r="AY6890" s="99">
        <v>4336.3999999999996</v>
      </c>
      <c r="AZ6890" s="99">
        <v>7.3658000000000001</v>
      </c>
      <c r="BA6890" s="119" t="s">
        <v>9</v>
      </c>
      <c r="BB6890" s="4">
        <v>6890</v>
      </c>
      <c r="BC6890" s="4">
        <v>17</v>
      </c>
    </row>
    <row r="6891" spans="2:55">
      <c r="B6891">
        <v>6890</v>
      </c>
      <c r="C6891" s="5">
        <f t="shared" si="1291"/>
        <v>17</v>
      </c>
      <c r="D6891" s="5">
        <f t="shared" si="1292"/>
        <v>920</v>
      </c>
      <c r="E6891" s="5" t="str">
        <f t="shared" si="1293"/>
        <v>0.03185</v>
      </c>
      <c r="F6891" s="5" t="str">
        <f t="shared" si="1294"/>
        <v>3846</v>
      </c>
      <c r="G6891" s="5" t="str">
        <f t="shared" si="1295"/>
        <v>4388</v>
      </c>
      <c r="H6891" s="5" t="str">
        <f t="shared" si="1296"/>
        <v>7.409</v>
      </c>
      <c r="I6891" s="1" t="s">
        <v>9</v>
      </c>
      <c r="AN6891" s="89" t="str">
        <f t="shared" si="1297"/>
        <v>17.00</v>
      </c>
      <c r="AO6891" s="89" t="str">
        <f t="shared" si="1298"/>
        <v>920.0</v>
      </c>
      <c r="AP6891" s="89" t="str">
        <f t="shared" si="1299"/>
        <v>0.03185</v>
      </c>
      <c r="AQ6891" s="89" t="str">
        <f t="shared" si="1300"/>
        <v>3846</v>
      </c>
      <c r="AR6891" s="89" t="str">
        <f t="shared" si="1301"/>
        <v>4388</v>
      </c>
      <c r="AS6891" s="89" t="str">
        <f t="shared" si="1302"/>
        <v>7.409</v>
      </c>
      <c r="AT6891" s="89"/>
      <c r="AU6891" s="99">
        <v>17</v>
      </c>
      <c r="AV6891" s="99">
        <v>920</v>
      </c>
      <c r="AW6891" s="99">
        <v>3.1851999999999998E-2</v>
      </c>
      <c r="AX6891" s="99">
        <v>3846.0160000000001</v>
      </c>
      <c r="AY6891" s="99">
        <v>4387.5</v>
      </c>
      <c r="AZ6891" s="99">
        <v>7.4089999999999998</v>
      </c>
      <c r="BA6891" s="119" t="s">
        <v>9</v>
      </c>
      <c r="BB6891" s="4">
        <v>6891</v>
      </c>
      <c r="BC6891" s="4">
        <v>17</v>
      </c>
    </row>
    <row r="6892" spans="2:55">
      <c r="B6892">
        <v>6891</v>
      </c>
      <c r="C6892" s="5">
        <f t="shared" si="1291"/>
        <v>17</v>
      </c>
      <c r="D6892" s="5">
        <f t="shared" si="1292"/>
        <v>940</v>
      </c>
      <c r="E6892" s="5" t="str">
        <f t="shared" si="1293"/>
        <v>0.03244</v>
      </c>
      <c r="F6892" s="5" t="str">
        <f t="shared" si="1294"/>
        <v>3887</v>
      </c>
      <c r="G6892" s="5" t="str">
        <f t="shared" si="1295"/>
        <v>4439</v>
      </c>
      <c r="H6892" s="5" t="str">
        <f t="shared" si="1296"/>
        <v>7.452</v>
      </c>
      <c r="I6892" s="1" t="s">
        <v>9</v>
      </c>
      <c r="AN6892" s="89" t="str">
        <f t="shared" si="1297"/>
        <v>17.00</v>
      </c>
      <c r="AO6892" s="89" t="str">
        <f t="shared" si="1298"/>
        <v>940.0</v>
      </c>
      <c r="AP6892" s="89" t="str">
        <f t="shared" si="1299"/>
        <v>0.03244</v>
      </c>
      <c r="AQ6892" s="89" t="str">
        <f t="shared" si="1300"/>
        <v>3887</v>
      </c>
      <c r="AR6892" s="89" t="str">
        <f t="shared" si="1301"/>
        <v>4439</v>
      </c>
      <c r="AS6892" s="89" t="str">
        <f t="shared" si="1302"/>
        <v>7.452</v>
      </c>
      <c r="AT6892" s="89"/>
      <c r="AU6892" s="99">
        <v>17</v>
      </c>
      <c r="AV6892" s="99">
        <v>940</v>
      </c>
      <c r="AW6892" s="99">
        <v>3.2443E-2</v>
      </c>
      <c r="AX6892" s="99">
        <v>3887.2690000000002</v>
      </c>
      <c r="AY6892" s="99">
        <v>4438.8</v>
      </c>
      <c r="AZ6892" s="99">
        <v>7.4516</v>
      </c>
      <c r="BA6892" s="119" t="s">
        <v>9</v>
      </c>
      <c r="BB6892" s="4">
        <v>6892</v>
      </c>
      <c r="BC6892" s="4">
        <v>17</v>
      </c>
    </row>
    <row r="6893" spans="2:55">
      <c r="B6893">
        <v>6892</v>
      </c>
      <c r="C6893" s="5">
        <f t="shared" si="1291"/>
        <v>17</v>
      </c>
      <c r="D6893" s="5">
        <f t="shared" si="1292"/>
        <v>960</v>
      </c>
      <c r="E6893" s="5" t="str">
        <f t="shared" si="1293"/>
        <v>0.03303</v>
      </c>
      <c r="F6893" s="5" t="str">
        <f t="shared" si="1294"/>
        <v>3929</v>
      </c>
      <c r="G6893" s="5" t="str">
        <f t="shared" si="1295"/>
        <v>4490.</v>
      </c>
      <c r="H6893" s="5" t="str">
        <f t="shared" si="1296"/>
        <v>7.494</v>
      </c>
      <c r="I6893" s="1" t="s">
        <v>9</v>
      </c>
      <c r="AN6893" s="89" t="str">
        <f t="shared" si="1297"/>
        <v>17.00</v>
      </c>
      <c r="AO6893" s="89" t="str">
        <f t="shared" si="1298"/>
        <v>960.0</v>
      </c>
      <c r="AP6893" s="89" t="str">
        <f t="shared" si="1299"/>
        <v>0.03303</v>
      </c>
      <c r="AQ6893" s="89" t="str">
        <f t="shared" si="1300"/>
        <v>3929</v>
      </c>
      <c r="AR6893" s="89" t="str">
        <f t="shared" si="1301"/>
        <v>4490.</v>
      </c>
      <c r="AS6893" s="89" t="str">
        <f t="shared" si="1302"/>
        <v>7.494</v>
      </c>
      <c r="AT6893" s="89"/>
      <c r="AU6893" s="99">
        <v>17</v>
      </c>
      <c r="AV6893" s="99">
        <v>960</v>
      </c>
      <c r="AW6893" s="99">
        <v>3.3030999999999998E-2</v>
      </c>
      <c r="AX6893" s="99">
        <v>3928.6729999999998</v>
      </c>
      <c r="AY6893" s="99">
        <v>4490.2</v>
      </c>
      <c r="AZ6893" s="99">
        <v>7.4935999999999998</v>
      </c>
      <c r="BA6893" s="119" t="s">
        <v>9</v>
      </c>
      <c r="BB6893" s="4">
        <v>6893</v>
      </c>
      <c r="BC6893" s="4">
        <v>17</v>
      </c>
    </row>
    <row r="6894" spans="2:55">
      <c r="B6894">
        <v>6893</v>
      </c>
      <c r="C6894" s="5">
        <f t="shared" si="1291"/>
        <v>17</v>
      </c>
      <c r="D6894" s="5">
        <f t="shared" si="1292"/>
        <v>980</v>
      </c>
      <c r="E6894" s="5" t="str">
        <f t="shared" si="1293"/>
        <v>0.03362</v>
      </c>
      <c r="F6894" s="5" t="str">
        <f t="shared" si="1294"/>
        <v>3970.</v>
      </c>
      <c r="G6894" s="5" t="str">
        <f t="shared" si="1295"/>
        <v>4542</v>
      </c>
      <c r="H6894" s="5" t="str">
        <f t="shared" si="1296"/>
        <v>7.535</v>
      </c>
      <c r="I6894" s="1" t="s">
        <v>9</v>
      </c>
      <c r="AN6894" s="89" t="str">
        <f t="shared" si="1297"/>
        <v>17.00</v>
      </c>
      <c r="AO6894" s="89" t="str">
        <f t="shared" si="1298"/>
        <v>980.0</v>
      </c>
      <c r="AP6894" s="89" t="str">
        <f t="shared" si="1299"/>
        <v>0.03362</v>
      </c>
      <c r="AQ6894" s="89" t="str">
        <f t="shared" si="1300"/>
        <v>3970.</v>
      </c>
      <c r="AR6894" s="89" t="str">
        <f t="shared" si="1301"/>
        <v>4542</v>
      </c>
      <c r="AS6894" s="89" t="str">
        <f t="shared" si="1302"/>
        <v>7.535</v>
      </c>
      <c r="AT6894" s="89"/>
      <c r="AU6894" s="99">
        <v>17</v>
      </c>
      <c r="AV6894" s="99">
        <v>980</v>
      </c>
      <c r="AW6894" s="99">
        <v>3.3618000000000002E-2</v>
      </c>
      <c r="AX6894" s="99">
        <v>3970.1939999999995</v>
      </c>
      <c r="AY6894" s="99">
        <v>4541.7</v>
      </c>
      <c r="AZ6894" s="99">
        <v>7.5350999999999999</v>
      </c>
      <c r="BA6894" s="119" t="s">
        <v>9</v>
      </c>
      <c r="BB6894" s="4">
        <v>6894</v>
      </c>
      <c r="BC6894" s="4">
        <v>17</v>
      </c>
    </row>
    <row r="6895" spans="2:55">
      <c r="B6895">
        <v>6894</v>
      </c>
      <c r="C6895" s="5">
        <f t="shared" si="1291"/>
        <v>17</v>
      </c>
      <c r="D6895" s="5">
        <f t="shared" si="1292"/>
        <v>1000</v>
      </c>
      <c r="E6895" s="5" t="str">
        <f t="shared" si="1293"/>
        <v>0.03420</v>
      </c>
      <c r="F6895" s="5" t="str">
        <f t="shared" si="1294"/>
        <v>4012</v>
      </c>
      <c r="G6895" s="5" t="str">
        <f t="shared" si="1295"/>
        <v>4593</v>
      </c>
      <c r="H6895" s="5" t="str">
        <f t="shared" si="1296"/>
        <v>7.576</v>
      </c>
      <c r="I6895" s="1" t="s">
        <v>9</v>
      </c>
      <c r="AN6895" s="89" t="str">
        <f t="shared" si="1297"/>
        <v>17.00</v>
      </c>
      <c r="AO6895" s="89" t="str">
        <f t="shared" si="1298"/>
        <v>1000.</v>
      </c>
      <c r="AP6895" s="89" t="str">
        <f t="shared" si="1299"/>
        <v>0.03420</v>
      </c>
      <c r="AQ6895" s="89" t="str">
        <f t="shared" si="1300"/>
        <v>4012</v>
      </c>
      <c r="AR6895" s="89" t="str">
        <f t="shared" si="1301"/>
        <v>4593</v>
      </c>
      <c r="AS6895" s="89" t="str">
        <f t="shared" si="1302"/>
        <v>7.576</v>
      </c>
      <c r="AT6895" s="89"/>
      <c r="AU6895" s="99">
        <v>17</v>
      </c>
      <c r="AV6895" s="99">
        <v>1000</v>
      </c>
      <c r="AW6895" s="99">
        <v>3.4201999999999996E-2</v>
      </c>
      <c r="AX6895" s="99">
        <v>4011.9659999999994</v>
      </c>
      <c r="AY6895" s="99">
        <v>4593.3999999999996</v>
      </c>
      <c r="AZ6895" s="99">
        <v>7.5759999999999996</v>
      </c>
      <c r="BA6895" s="119" t="s">
        <v>9</v>
      </c>
      <c r="BB6895" s="4">
        <v>6895</v>
      </c>
      <c r="BC6895" s="4">
        <v>17</v>
      </c>
    </row>
    <row r="6896" spans="2:55">
      <c r="B6896">
        <v>6895</v>
      </c>
      <c r="C6896" s="5">
        <f t="shared" si="1291"/>
        <v>17</v>
      </c>
      <c r="D6896" s="5">
        <f t="shared" si="1292"/>
        <v>1100</v>
      </c>
      <c r="E6896" s="5" t="str">
        <f t="shared" si="1293"/>
        <v>0.03709</v>
      </c>
      <c r="F6896" s="5" t="str">
        <f t="shared" si="1294"/>
        <v>4223</v>
      </c>
      <c r="G6896" s="5" t="str">
        <f t="shared" si="1295"/>
        <v>4854</v>
      </c>
      <c r="H6896" s="5" t="str">
        <f t="shared" si="1296"/>
        <v>7.773</v>
      </c>
      <c r="I6896" s="1" t="s">
        <v>9</v>
      </c>
      <c r="AN6896" s="89" t="str">
        <f t="shared" si="1297"/>
        <v>17.00</v>
      </c>
      <c r="AO6896" s="89" t="str">
        <f t="shared" si="1298"/>
        <v>1100.</v>
      </c>
      <c r="AP6896" s="89" t="str">
        <f t="shared" si="1299"/>
        <v>0.03709</v>
      </c>
      <c r="AQ6896" s="89" t="str">
        <f t="shared" si="1300"/>
        <v>4223</v>
      </c>
      <c r="AR6896" s="89" t="str">
        <f t="shared" si="1301"/>
        <v>4854</v>
      </c>
      <c r="AS6896" s="89" t="str">
        <f t="shared" si="1302"/>
        <v>7.773</v>
      </c>
      <c r="AT6896" s="89"/>
      <c r="AU6896" s="99">
        <v>17</v>
      </c>
      <c r="AV6896" s="99">
        <v>1100</v>
      </c>
      <c r="AW6896" s="99">
        <v>3.7093000000000001E-2</v>
      </c>
      <c r="AX6896" s="99">
        <v>4223.3189999999995</v>
      </c>
      <c r="AY6896" s="99">
        <v>4853.8999999999996</v>
      </c>
      <c r="AZ6896" s="99">
        <v>7.7729999999999997</v>
      </c>
      <c r="BA6896" s="119" t="s">
        <v>9</v>
      </c>
      <c r="BB6896" s="4">
        <v>6896</v>
      </c>
      <c r="BC6896" s="4">
        <v>17</v>
      </c>
    </row>
    <row r="6897" spans="2:55">
      <c r="B6897">
        <v>6896</v>
      </c>
      <c r="C6897" s="5">
        <f t="shared" si="1291"/>
        <v>17</v>
      </c>
      <c r="D6897" s="5">
        <f t="shared" si="1292"/>
        <v>1200</v>
      </c>
      <c r="E6897" s="5" t="str">
        <f t="shared" si="1293"/>
        <v>0.03995</v>
      </c>
      <c r="F6897" s="5" t="str">
        <f t="shared" si="1294"/>
        <v>4439</v>
      </c>
      <c r="G6897" s="5" t="str">
        <f t="shared" si="1295"/>
        <v>5119</v>
      </c>
      <c r="H6897" s="5" t="str">
        <f t="shared" si="1296"/>
        <v>7.959</v>
      </c>
      <c r="I6897" s="1" t="s">
        <v>9</v>
      </c>
      <c r="AN6897" s="89" t="str">
        <f t="shared" si="1297"/>
        <v>17.00</v>
      </c>
      <c r="AO6897" s="89" t="str">
        <f t="shared" si="1298"/>
        <v>1200.</v>
      </c>
      <c r="AP6897" s="89" t="str">
        <f t="shared" si="1299"/>
        <v>0.03995</v>
      </c>
      <c r="AQ6897" s="89" t="str">
        <f t="shared" si="1300"/>
        <v>4439</v>
      </c>
      <c r="AR6897" s="89" t="str">
        <f t="shared" si="1301"/>
        <v>5119</v>
      </c>
      <c r="AS6897" s="89" t="str">
        <f t="shared" si="1302"/>
        <v>7.959</v>
      </c>
      <c r="AT6897" s="89"/>
      <c r="AU6897" s="99">
        <v>17</v>
      </c>
      <c r="AV6897" s="99">
        <v>1200</v>
      </c>
      <c r="AW6897" s="99">
        <v>3.9947999999999997E-2</v>
      </c>
      <c r="AX6897" s="99">
        <v>4439.384</v>
      </c>
      <c r="AY6897" s="99">
        <v>5118.5</v>
      </c>
      <c r="AZ6897" s="99">
        <v>7.9588999999999999</v>
      </c>
      <c r="BA6897" s="119" t="s">
        <v>9</v>
      </c>
      <c r="BB6897" s="4">
        <v>6897</v>
      </c>
      <c r="BC6897" s="4">
        <v>17</v>
      </c>
    </row>
    <row r="6898" spans="2:55">
      <c r="B6898">
        <v>6897</v>
      </c>
      <c r="C6898" s="5">
        <f t="shared" si="1291"/>
        <v>17</v>
      </c>
      <c r="D6898" s="5">
        <f t="shared" si="1292"/>
        <v>1300</v>
      </c>
      <c r="E6898" s="5" t="str">
        <f t="shared" si="1293"/>
        <v>0.04278</v>
      </c>
      <c r="F6898" s="5" t="str">
        <f t="shared" si="1294"/>
        <v>4660.</v>
      </c>
      <c r="G6898" s="5" t="str">
        <f t="shared" si="1295"/>
        <v>5387</v>
      </c>
      <c r="H6898" s="5" t="str">
        <f t="shared" si="1296"/>
        <v>8.135</v>
      </c>
      <c r="I6898" s="1" t="s">
        <v>9</v>
      </c>
      <c r="AN6898" s="89" t="str">
        <f t="shared" si="1297"/>
        <v>17.00</v>
      </c>
      <c r="AO6898" s="89" t="str">
        <f t="shared" si="1298"/>
        <v>1300.</v>
      </c>
      <c r="AP6898" s="89" t="str">
        <f t="shared" si="1299"/>
        <v>0.04278</v>
      </c>
      <c r="AQ6898" s="89" t="str">
        <f t="shared" si="1300"/>
        <v>4660.</v>
      </c>
      <c r="AR6898" s="89" t="str">
        <f t="shared" si="1301"/>
        <v>5387</v>
      </c>
      <c r="AS6898" s="89" t="str">
        <f t="shared" si="1302"/>
        <v>8.135</v>
      </c>
      <c r="AT6898" s="89"/>
      <c r="AU6898" s="99">
        <v>17</v>
      </c>
      <c r="AV6898" s="99">
        <v>1300</v>
      </c>
      <c r="AW6898" s="99">
        <v>4.2775000000000001E-2</v>
      </c>
      <c r="AX6898" s="99">
        <v>4660.0249999999996</v>
      </c>
      <c r="AY6898" s="99">
        <v>5387.2</v>
      </c>
      <c r="AZ6898" s="99">
        <v>8.1354000000000006</v>
      </c>
      <c r="BA6898" s="119" t="s">
        <v>9</v>
      </c>
      <c r="BB6898" s="4">
        <v>6898</v>
      </c>
      <c r="BC6898" s="4">
        <v>17</v>
      </c>
    </row>
    <row r="6899" spans="2:55">
      <c r="B6899">
        <v>6898</v>
      </c>
      <c r="C6899" s="5">
        <f t="shared" si="1291"/>
        <v>17</v>
      </c>
      <c r="D6899" s="5">
        <f t="shared" si="1292"/>
        <v>1400</v>
      </c>
      <c r="E6899" s="5" t="str">
        <f t="shared" si="1293"/>
        <v>0.04558</v>
      </c>
      <c r="F6899" s="5" t="str">
        <f t="shared" si="1294"/>
        <v>4885</v>
      </c>
      <c r="G6899" s="5" t="str">
        <f t="shared" si="1295"/>
        <v>5660.</v>
      </c>
      <c r="H6899" s="5" t="str">
        <f t="shared" si="1296"/>
        <v>8.304</v>
      </c>
      <c r="I6899" s="1" t="s">
        <v>9</v>
      </c>
      <c r="AN6899" s="89" t="str">
        <f t="shared" si="1297"/>
        <v>17.00</v>
      </c>
      <c r="AO6899" s="89" t="str">
        <f t="shared" si="1298"/>
        <v>1400.</v>
      </c>
      <c r="AP6899" s="89" t="str">
        <f t="shared" si="1299"/>
        <v>0.04558</v>
      </c>
      <c r="AQ6899" s="89" t="str">
        <f t="shared" si="1300"/>
        <v>4885</v>
      </c>
      <c r="AR6899" s="89" t="str">
        <f t="shared" si="1301"/>
        <v>5660.</v>
      </c>
      <c r="AS6899" s="89" t="str">
        <f t="shared" si="1302"/>
        <v>8.304</v>
      </c>
      <c r="AT6899" s="89"/>
      <c r="AU6899" s="99">
        <v>17</v>
      </c>
      <c r="AV6899" s="99">
        <v>1400</v>
      </c>
      <c r="AW6899" s="99">
        <v>4.5581999999999998E-2</v>
      </c>
      <c r="AX6899" s="99">
        <v>4885.2060000000001</v>
      </c>
      <c r="AY6899" s="99">
        <v>5660.1</v>
      </c>
      <c r="AZ6899" s="99">
        <v>8.3034999999999997</v>
      </c>
      <c r="BA6899" s="119" t="s">
        <v>9</v>
      </c>
      <c r="BB6899" s="4">
        <v>6899</v>
      </c>
      <c r="BC6899" s="4">
        <v>17</v>
      </c>
    </row>
    <row r="6900" spans="2:55">
      <c r="B6900">
        <v>6899</v>
      </c>
      <c r="C6900" s="5">
        <f t="shared" si="1291"/>
        <v>17</v>
      </c>
      <c r="D6900" s="5">
        <f t="shared" si="1292"/>
        <v>1500</v>
      </c>
      <c r="E6900" s="5" t="str">
        <f t="shared" si="1293"/>
        <v>0.04837</v>
      </c>
      <c r="F6900" s="5" t="str">
        <f t="shared" si="1294"/>
        <v>5115</v>
      </c>
      <c r="G6900" s="5" t="str">
        <f t="shared" si="1295"/>
        <v>5937</v>
      </c>
      <c r="H6900" s="5" t="str">
        <f t="shared" si="1296"/>
        <v>8.464</v>
      </c>
      <c r="I6900" s="1" t="s">
        <v>9</v>
      </c>
      <c r="AN6900" s="89" t="str">
        <f t="shared" si="1297"/>
        <v>17.00</v>
      </c>
      <c r="AO6900" s="89" t="str">
        <f t="shared" si="1298"/>
        <v>1500.</v>
      </c>
      <c r="AP6900" s="89" t="str">
        <f t="shared" si="1299"/>
        <v>0.04837</v>
      </c>
      <c r="AQ6900" s="89" t="str">
        <f t="shared" si="1300"/>
        <v>5115</v>
      </c>
      <c r="AR6900" s="89" t="str">
        <f t="shared" si="1301"/>
        <v>5937</v>
      </c>
      <c r="AS6900" s="89" t="str">
        <f t="shared" si="1302"/>
        <v>8.464</v>
      </c>
      <c r="AT6900" s="89"/>
      <c r="AU6900" s="99">
        <v>17</v>
      </c>
      <c r="AV6900" s="99">
        <v>1500</v>
      </c>
      <c r="AW6900" s="99">
        <v>4.8372999999999999E-2</v>
      </c>
      <c r="AX6900" s="99">
        <v>5114.5589999999993</v>
      </c>
      <c r="AY6900" s="99">
        <v>5936.9</v>
      </c>
      <c r="AZ6900" s="99">
        <v>8.4641999999999999</v>
      </c>
      <c r="BA6900" s="119" t="s">
        <v>9</v>
      </c>
      <c r="BB6900" s="4">
        <v>6900</v>
      </c>
      <c r="BC6900" s="4">
        <v>17</v>
      </c>
    </row>
    <row r="6901" spans="2:55">
      <c r="B6901">
        <v>6900</v>
      </c>
      <c r="C6901" s="5">
        <f t="shared" si="1291"/>
        <v>17</v>
      </c>
      <c r="D6901" s="5">
        <f t="shared" si="1292"/>
        <v>1600</v>
      </c>
      <c r="E6901" s="5" t="str">
        <f t="shared" si="1293"/>
        <v>0.05115</v>
      </c>
      <c r="F6901" s="5" t="str">
        <f t="shared" si="1294"/>
        <v>5348</v>
      </c>
      <c r="G6901" s="5" t="str">
        <f t="shared" si="1295"/>
        <v>6218</v>
      </c>
      <c r="H6901" s="5" t="str">
        <f t="shared" si="1296"/>
        <v>8.618</v>
      </c>
      <c r="I6901" s="1" t="s">
        <v>9</v>
      </c>
      <c r="AN6901" s="89" t="str">
        <f t="shared" si="1297"/>
        <v>17.00</v>
      </c>
      <c r="AO6901" s="89" t="str">
        <f t="shared" si="1298"/>
        <v>1600.</v>
      </c>
      <c r="AP6901" s="89" t="str">
        <f t="shared" si="1299"/>
        <v>0.05115</v>
      </c>
      <c r="AQ6901" s="89" t="str">
        <f t="shared" si="1300"/>
        <v>5348</v>
      </c>
      <c r="AR6901" s="89" t="str">
        <f t="shared" si="1301"/>
        <v>6218</v>
      </c>
      <c r="AS6901" s="89" t="str">
        <f t="shared" si="1302"/>
        <v>8.618</v>
      </c>
      <c r="AT6901" s="89"/>
      <c r="AU6901" s="99">
        <v>17</v>
      </c>
      <c r="AV6901" s="99">
        <v>1600</v>
      </c>
      <c r="AW6901" s="99">
        <v>5.1151000000000002E-2</v>
      </c>
      <c r="AX6901" s="99">
        <v>5347.933</v>
      </c>
      <c r="AY6901" s="99">
        <v>6217.5</v>
      </c>
      <c r="AZ6901" s="99">
        <v>8.6181999999999999</v>
      </c>
      <c r="BA6901" s="119" t="s">
        <v>9</v>
      </c>
      <c r="BB6901" s="4">
        <v>6901</v>
      </c>
      <c r="BC6901" s="4">
        <v>17</v>
      </c>
    </row>
    <row r="6902" spans="2:55">
      <c r="B6902">
        <v>6901</v>
      </c>
      <c r="C6902" s="5">
        <f t="shared" si="1291"/>
        <v>17</v>
      </c>
      <c r="D6902" s="5">
        <f t="shared" si="1292"/>
        <v>1800</v>
      </c>
      <c r="E6902" s="5" t="str">
        <f t="shared" si="1293"/>
        <v>0.05668</v>
      </c>
      <c r="F6902" s="5" t="str">
        <f t="shared" si="1294"/>
        <v>5826</v>
      </c>
      <c r="G6902" s="5" t="str">
        <f t="shared" si="1295"/>
        <v>6789</v>
      </c>
      <c r="H6902" s="5" t="str">
        <f t="shared" si="1296"/>
        <v>8.908</v>
      </c>
      <c r="I6902" s="1" t="s">
        <v>9</v>
      </c>
      <c r="AN6902" s="89" t="str">
        <f t="shared" si="1297"/>
        <v>17.00</v>
      </c>
      <c r="AO6902" s="89" t="str">
        <f t="shared" si="1298"/>
        <v>1800.</v>
      </c>
      <c r="AP6902" s="89" t="str">
        <f t="shared" si="1299"/>
        <v>0.05668</v>
      </c>
      <c r="AQ6902" s="89" t="str">
        <f t="shared" si="1300"/>
        <v>5826</v>
      </c>
      <c r="AR6902" s="89" t="str">
        <f t="shared" si="1301"/>
        <v>6789</v>
      </c>
      <c r="AS6902" s="89" t="str">
        <f t="shared" si="1302"/>
        <v>8.908</v>
      </c>
      <c r="AT6902" s="89"/>
      <c r="AU6902" s="99">
        <v>17</v>
      </c>
      <c r="AV6902" s="99">
        <v>1800</v>
      </c>
      <c r="AW6902" s="99">
        <v>5.6679E-2</v>
      </c>
      <c r="AX6902" s="99">
        <v>5825.5570000000007</v>
      </c>
      <c r="AY6902" s="99">
        <v>6789.1</v>
      </c>
      <c r="AZ6902" s="99">
        <v>8.9079999999999995</v>
      </c>
      <c r="BA6902" s="119" t="s">
        <v>9</v>
      </c>
      <c r="BB6902" s="4">
        <v>6902</v>
      </c>
      <c r="BC6902" s="4">
        <v>17</v>
      </c>
    </row>
    <row r="6903" spans="2:55">
      <c r="B6903">
        <v>6902</v>
      </c>
      <c r="C6903" s="5">
        <f t="shared" si="1291"/>
        <v>17</v>
      </c>
      <c r="D6903" s="5">
        <f t="shared" si="1292"/>
        <v>2000</v>
      </c>
      <c r="E6903" s="5" t="str">
        <f t="shared" si="1293"/>
        <v>0.06218</v>
      </c>
      <c r="F6903" s="5" t="str">
        <f t="shared" si="1294"/>
        <v>6316</v>
      </c>
      <c r="G6903" s="5" t="str">
        <f t="shared" si="1295"/>
        <v>7373</v>
      </c>
      <c r="H6903" s="5" t="str">
        <f t="shared" si="1296"/>
        <v>9.177</v>
      </c>
      <c r="I6903" s="1" t="s">
        <v>9</v>
      </c>
      <c r="AN6903" s="89" t="str">
        <f t="shared" si="1297"/>
        <v>17.00</v>
      </c>
      <c r="AO6903" s="89" t="str">
        <f t="shared" si="1298"/>
        <v>2000.</v>
      </c>
      <c r="AP6903" s="89" t="str">
        <f t="shared" si="1299"/>
        <v>0.06218</v>
      </c>
      <c r="AQ6903" s="89" t="str">
        <f t="shared" si="1300"/>
        <v>6316</v>
      </c>
      <c r="AR6903" s="89" t="str">
        <f t="shared" si="1301"/>
        <v>7373</v>
      </c>
      <c r="AS6903" s="89" t="str">
        <f t="shared" si="1302"/>
        <v>9.177</v>
      </c>
      <c r="AT6903" s="89"/>
      <c r="AU6903" s="99">
        <v>17</v>
      </c>
      <c r="AV6903" s="99">
        <v>2000</v>
      </c>
      <c r="AW6903" s="99">
        <v>6.2181E-2</v>
      </c>
      <c r="AX6903" s="99">
        <v>6315.9229999999998</v>
      </c>
      <c r="AY6903" s="99">
        <v>7373</v>
      </c>
      <c r="AZ6903" s="99">
        <v>9.1768999999999998</v>
      </c>
      <c r="BA6903" s="119" t="s">
        <v>9</v>
      </c>
      <c r="BB6903" s="4">
        <v>6903</v>
      </c>
      <c r="BC6903" s="4">
        <v>17</v>
      </c>
    </row>
    <row r="6904" spans="2:55">
      <c r="B6904">
        <v>6903</v>
      </c>
      <c r="C6904" s="5">
        <f t="shared" si="1291"/>
        <v>18</v>
      </c>
      <c r="D6904" s="5">
        <f t="shared" si="1292"/>
        <v>0</v>
      </c>
      <c r="E6904" s="5" t="str">
        <f t="shared" si="1293"/>
        <v>0.0009913</v>
      </c>
      <c r="F6904" s="5">
        <f t="shared" si="1294"/>
        <v>0.2064</v>
      </c>
      <c r="G6904" s="5">
        <f t="shared" si="1295"/>
        <v>18.05</v>
      </c>
      <c r="H6904" s="5">
        <f t="shared" si="1296"/>
        <v>4.6999999999999999E-4</v>
      </c>
      <c r="I6904" s="1" t="s">
        <v>8</v>
      </c>
      <c r="AN6904" s="89" t="str">
        <f t="shared" si="1297"/>
        <v>18.00</v>
      </c>
      <c r="AO6904" s="89" t="str">
        <f t="shared" si="1298"/>
        <v>0.000</v>
      </c>
      <c r="AP6904" s="89" t="str">
        <f t="shared" si="1299"/>
        <v>0.0009913</v>
      </c>
      <c r="AQ6904" s="89" t="str">
        <f t="shared" si="1300"/>
        <v>0.2064</v>
      </c>
      <c r="AR6904" s="89" t="str">
        <f t="shared" si="1301"/>
        <v>18.05</v>
      </c>
      <c r="AS6904" s="89" t="str">
        <f t="shared" si="1302"/>
        <v>0.0004700</v>
      </c>
      <c r="AT6904" s="89"/>
      <c r="AU6904" s="99">
        <v>18</v>
      </c>
      <c r="AV6904" s="99">
        <v>0</v>
      </c>
      <c r="AW6904" s="99">
        <v>9.9131000000000002E-4</v>
      </c>
      <c r="AX6904" s="99">
        <v>0.20642000000000138</v>
      </c>
      <c r="AY6904" s="99">
        <v>18.05</v>
      </c>
      <c r="AZ6904" s="99">
        <v>4.6999999999999999E-4</v>
      </c>
      <c r="BA6904" s="119" t="s">
        <v>8</v>
      </c>
      <c r="BB6904" s="4">
        <v>6904</v>
      </c>
      <c r="BC6904" s="4">
        <v>18</v>
      </c>
    </row>
    <row r="6905" spans="2:55">
      <c r="B6905">
        <v>6904</v>
      </c>
      <c r="C6905" s="5">
        <f t="shared" si="1291"/>
        <v>18</v>
      </c>
      <c r="D6905" s="5">
        <f t="shared" si="1292"/>
        <v>5</v>
      </c>
      <c r="E6905" s="5" t="str">
        <f t="shared" si="1293"/>
        <v>0.0009915</v>
      </c>
      <c r="F6905" s="5" t="str">
        <f t="shared" si="1294"/>
        <v>20.88</v>
      </c>
      <c r="G6905" s="5" t="str">
        <f t="shared" si="1295"/>
        <v>38.73</v>
      </c>
      <c r="H6905" s="5" t="str">
        <f t="shared" si="1296"/>
        <v>0.07550</v>
      </c>
      <c r="I6905" s="1" t="s">
        <v>8</v>
      </c>
      <c r="AN6905" s="89" t="str">
        <f t="shared" si="1297"/>
        <v>18.00</v>
      </c>
      <c r="AO6905" s="89" t="str">
        <f t="shared" si="1298"/>
        <v>5.000</v>
      </c>
      <c r="AP6905" s="89" t="str">
        <f t="shared" si="1299"/>
        <v>0.0009915</v>
      </c>
      <c r="AQ6905" s="89" t="str">
        <f t="shared" si="1300"/>
        <v>20.88</v>
      </c>
      <c r="AR6905" s="89" t="str">
        <f t="shared" si="1301"/>
        <v>38.73</v>
      </c>
      <c r="AS6905" s="89" t="str">
        <f t="shared" si="1302"/>
        <v>0.07550</v>
      </c>
      <c r="AT6905" s="89"/>
      <c r="AU6905" s="99">
        <v>18</v>
      </c>
      <c r="AV6905" s="99">
        <v>5</v>
      </c>
      <c r="AW6905" s="99">
        <v>9.914800000000001E-4</v>
      </c>
      <c r="AX6905" s="99">
        <v>20.883359999999996</v>
      </c>
      <c r="AY6905" s="99">
        <v>38.729999999999997</v>
      </c>
      <c r="AZ6905" s="99">
        <v>7.5499999999999998E-2</v>
      </c>
      <c r="BA6905" s="119" t="s">
        <v>8</v>
      </c>
      <c r="BB6905" s="4">
        <v>6905</v>
      </c>
      <c r="BC6905" s="4">
        <v>18</v>
      </c>
    </row>
    <row r="6906" spans="2:55">
      <c r="B6906">
        <v>6905</v>
      </c>
      <c r="C6906" s="5">
        <f t="shared" si="1291"/>
        <v>18</v>
      </c>
      <c r="D6906" s="5">
        <f t="shared" si="1292"/>
        <v>10</v>
      </c>
      <c r="E6906" s="5" t="str">
        <f t="shared" si="1293"/>
        <v>0.0009920</v>
      </c>
      <c r="F6906" s="5" t="str">
        <f t="shared" si="1294"/>
        <v>41.54</v>
      </c>
      <c r="G6906" s="5" t="str">
        <f t="shared" si="1295"/>
        <v>59.40</v>
      </c>
      <c r="H6906" s="5" t="str">
        <f t="shared" si="1296"/>
        <v>0.1491</v>
      </c>
      <c r="I6906" s="1" t="s">
        <v>8</v>
      </c>
      <c r="AN6906" s="89" t="str">
        <f t="shared" si="1297"/>
        <v>18.00</v>
      </c>
      <c r="AO6906" s="89" t="str">
        <f t="shared" si="1298"/>
        <v>10.00</v>
      </c>
      <c r="AP6906" s="89" t="str">
        <f t="shared" si="1299"/>
        <v>0.0009920</v>
      </c>
      <c r="AQ6906" s="89" t="str">
        <f t="shared" si="1300"/>
        <v>41.54</v>
      </c>
      <c r="AR6906" s="89" t="str">
        <f t="shared" si="1301"/>
        <v>59.40</v>
      </c>
      <c r="AS6906" s="89" t="str">
        <f t="shared" si="1302"/>
        <v>0.1491</v>
      </c>
      <c r="AT6906" s="89"/>
      <c r="AU6906" s="99">
        <v>18</v>
      </c>
      <c r="AV6906" s="99">
        <v>10</v>
      </c>
      <c r="AW6906" s="99">
        <v>9.9197E-4</v>
      </c>
      <c r="AX6906" s="99">
        <v>41.544539999999998</v>
      </c>
      <c r="AY6906" s="99">
        <v>59.4</v>
      </c>
      <c r="AZ6906" s="99">
        <v>0.14913999999999999</v>
      </c>
      <c r="BA6906" s="119" t="s">
        <v>8</v>
      </c>
      <c r="BB6906" s="4">
        <v>6906</v>
      </c>
      <c r="BC6906" s="4">
        <v>18</v>
      </c>
    </row>
    <row r="6907" spans="2:55">
      <c r="B6907">
        <v>6906</v>
      </c>
      <c r="C6907" s="5">
        <f t="shared" si="1291"/>
        <v>18</v>
      </c>
      <c r="D6907" s="5">
        <f t="shared" si="1292"/>
        <v>15</v>
      </c>
      <c r="E6907" s="5" t="str">
        <f t="shared" si="1293"/>
        <v>0.0009928</v>
      </c>
      <c r="F6907" s="5" t="str">
        <f t="shared" si="1294"/>
        <v>62.19</v>
      </c>
      <c r="G6907" s="5" t="str">
        <f t="shared" si="1295"/>
        <v>80.06</v>
      </c>
      <c r="H6907" s="5" t="str">
        <f t="shared" si="1296"/>
        <v>0.2215</v>
      </c>
      <c r="I6907" s="1" t="s">
        <v>8</v>
      </c>
      <c r="AN6907" s="89" t="str">
        <f t="shared" si="1297"/>
        <v>18.00</v>
      </c>
      <c r="AO6907" s="89" t="str">
        <f t="shared" si="1298"/>
        <v>15.00</v>
      </c>
      <c r="AP6907" s="89" t="str">
        <f t="shared" si="1299"/>
        <v>0.0009928</v>
      </c>
      <c r="AQ6907" s="89" t="str">
        <f t="shared" si="1300"/>
        <v>62.19</v>
      </c>
      <c r="AR6907" s="89" t="str">
        <f t="shared" si="1301"/>
        <v>80.06</v>
      </c>
      <c r="AS6907" s="89" t="str">
        <f t="shared" si="1302"/>
        <v>0.2215</v>
      </c>
      <c r="AT6907" s="89"/>
      <c r="AU6907" s="99">
        <v>18</v>
      </c>
      <c r="AV6907" s="99">
        <v>15</v>
      </c>
      <c r="AW6907" s="99">
        <v>9.9274999999999993E-4</v>
      </c>
      <c r="AX6907" s="99">
        <v>62.1905</v>
      </c>
      <c r="AY6907" s="99">
        <v>80.06</v>
      </c>
      <c r="AZ6907" s="99">
        <v>0.22145999999999999</v>
      </c>
      <c r="BA6907" s="119" t="s">
        <v>8</v>
      </c>
      <c r="BB6907" s="4">
        <v>6907</v>
      </c>
      <c r="BC6907" s="4">
        <v>18</v>
      </c>
    </row>
    <row r="6908" spans="2:55">
      <c r="B6908">
        <v>6907</v>
      </c>
      <c r="C6908" s="5">
        <f t="shared" si="1291"/>
        <v>18</v>
      </c>
      <c r="D6908" s="5">
        <f t="shared" si="1292"/>
        <v>20</v>
      </c>
      <c r="E6908" s="5" t="str">
        <f t="shared" si="1293"/>
        <v>0.0009938</v>
      </c>
      <c r="F6908" s="5" t="str">
        <f t="shared" si="1294"/>
        <v>82.83</v>
      </c>
      <c r="G6908" s="5" t="str">
        <f t="shared" si="1295"/>
        <v>100.7</v>
      </c>
      <c r="H6908" s="5" t="str">
        <f t="shared" si="1296"/>
        <v>0.2925</v>
      </c>
      <c r="I6908" s="1" t="s">
        <v>8</v>
      </c>
      <c r="AN6908" s="89" t="str">
        <f t="shared" si="1297"/>
        <v>18.00</v>
      </c>
      <c r="AO6908" s="89" t="str">
        <f t="shared" si="1298"/>
        <v>20.00</v>
      </c>
      <c r="AP6908" s="89" t="str">
        <f t="shared" si="1299"/>
        <v>0.0009938</v>
      </c>
      <c r="AQ6908" s="89" t="str">
        <f t="shared" si="1300"/>
        <v>82.83</v>
      </c>
      <c r="AR6908" s="89" t="str">
        <f t="shared" si="1301"/>
        <v>100.7</v>
      </c>
      <c r="AS6908" s="89" t="str">
        <f t="shared" si="1302"/>
        <v>0.2925</v>
      </c>
      <c r="AT6908" s="89"/>
      <c r="AU6908" s="99">
        <v>18</v>
      </c>
      <c r="AV6908" s="99">
        <v>20</v>
      </c>
      <c r="AW6908" s="99">
        <v>9.937800000000001E-4</v>
      </c>
      <c r="AX6908" s="99">
        <v>82.831959999999995</v>
      </c>
      <c r="AY6908" s="99">
        <v>100.72</v>
      </c>
      <c r="AZ6908" s="99">
        <v>0.29254000000000002</v>
      </c>
      <c r="BA6908" s="119" t="s">
        <v>8</v>
      </c>
      <c r="BB6908" s="4">
        <v>6908</v>
      </c>
      <c r="BC6908" s="4">
        <v>18</v>
      </c>
    </row>
    <row r="6909" spans="2:55">
      <c r="B6909">
        <v>6908</v>
      </c>
      <c r="C6909" s="5">
        <f t="shared" si="1291"/>
        <v>18</v>
      </c>
      <c r="D6909" s="5">
        <f t="shared" si="1292"/>
        <v>25</v>
      </c>
      <c r="E6909" s="5" t="str">
        <f t="shared" si="1293"/>
        <v>0.0009951</v>
      </c>
      <c r="F6909" s="5" t="str">
        <f t="shared" si="1294"/>
        <v>103.5</v>
      </c>
      <c r="G6909" s="5" t="str">
        <f t="shared" si="1295"/>
        <v>121.4</v>
      </c>
      <c r="H6909" s="5" t="str">
        <f t="shared" si="1296"/>
        <v>0.3624</v>
      </c>
      <c r="I6909" s="1" t="s">
        <v>8</v>
      </c>
      <c r="AN6909" s="89" t="str">
        <f t="shared" si="1297"/>
        <v>18.00</v>
      </c>
      <c r="AO6909" s="89" t="str">
        <f t="shared" si="1298"/>
        <v>25.00</v>
      </c>
      <c r="AP6909" s="89" t="str">
        <f t="shared" si="1299"/>
        <v>0.0009951</v>
      </c>
      <c r="AQ6909" s="89" t="str">
        <f t="shared" si="1300"/>
        <v>103.5</v>
      </c>
      <c r="AR6909" s="89" t="str">
        <f t="shared" si="1301"/>
        <v>121.4</v>
      </c>
      <c r="AS6909" s="89" t="str">
        <f t="shared" si="1302"/>
        <v>0.3624</v>
      </c>
      <c r="AT6909" s="89"/>
      <c r="AU6909" s="99">
        <v>18</v>
      </c>
      <c r="AV6909" s="99">
        <v>25</v>
      </c>
      <c r="AW6909" s="99">
        <v>9.9504999999999993E-4</v>
      </c>
      <c r="AX6909" s="99">
        <v>103.4691</v>
      </c>
      <c r="AY6909" s="99">
        <v>121.38</v>
      </c>
      <c r="AZ6909" s="99">
        <v>0.36242000000000002</v>
      </c>
      <c r="BA6909" s="119" t="s">
        <v>8</v>
      </c>
      <c r="BB6909" s="4">
        <v>6909</v>
      </c>
      <c r="BC6909" s="4">
        <v>18</v>
      </c>
    </row>
    <row r="6910" spans="2:55">
      <c r="B6910">
        <v>6909</v>
      </c>
      <c r="C6910" s="5">
        <f t="shared" si="1291"/>
        <v>18</v>
      </c>
      <c r="D6910" s="5">
        <f t="shared" si="1292"/>
        <v>30</v>
      </c>
      <c r="E6910" s="5" t="str">
        <f t="shared" si="1293"/>
        <v>0.0009965</v>
      </c>
      <c r="F6910" s="5" t="str">
        <f t="shared" si="1294"/>
        <v>124.1</v>
      </c>
      <c r="G6910" s="5" t="str">
        <f t="shared" si="1295"/>
        <v>142.0</v>
      </c>
      <c r="H6910" s="5" t="str">
        <f t="shared" si="1296"/>
        <v>0.4312</v>
      </c>
      <c r="I6910" s="1" t="s">
        <v>8</v>
      </c>
      <c r="AN6910" s="89" t="str">
        <f t="shared" si="1297"/>
        <v>18.00</v>
      </c>
      <c r="AO6910" s="89" t="str">
        <f t="shared" si="1298"/>
        <v>30.00</v>
      </c>
      <c r="AP6910" s="89" t="str">
        <f t="shared" si="1299"/>
        <v>0.0009965</v>
      </c>
      <c r="AQ6910" s="89" t="str">
        <f t="shared" si="1300"/>
        <v>124.1</v>
      </c>
      <c r="AR6910" s="89" t="str">
        <f t="shared" si="1301"/>
        <v>142.0</v>
      </c>
      <c r="AS6910" s="89" t="str">
        <f t="shared" si="1302"/>
        <v>0.4312</v>
      </c>
      <c r="AT6910" s="89"/>
      <c r="AU6910" s="99">
        <v>18</v>
      </c>
      <c r="AV6910" s="99">
        <v>30</v>
      </c>
      <c r="AW6910" s="99">
        <v>9.9653000000000003E-4</v>
      </c>
      <c r="AX6910" s="99">
        <v>124.10245999999999</v>
      </c>
      <c r="AY6910" s="99">
        <v>142.04</v>
      </c>
      <c r="AZ6910" s="99">
        <v>0.43117</v>
      </c>
      <c r="BA6910" s="119" t="s">
        <v>8</v>
      </c>
      <c r="BB6910" s="4">
        <v>6910</v>
      </c>
      <c r="BC6910" s="4">
        <v>18</v>
      </c>
    </row>
    <row r="6911" spans="2:55">
      <c r="B6911">
        <v>6910</v>
      </c>
      <c r="C6911" s="5">
        <f t="shared" si="1291"/>
        <v>18</v>
      </c>
      <c r="D6911" s="5">
        <f t="shared" si="1292"/>
        <v>35</v>
      </c>
      <c r="E6911" s="5" t="str">
        <f t="shared" si="1293"/>
        <v>0.0009982</v>
      </c>
      <c r="F6911" s="5" t="str">
        <f t="shared" si="1294"/>
        <v>144.8</v>
      </c>
      <c r="G6911" s="5" t="str">
        <f t="shared" si="1295"/>
        <v>162.7</v>
      </c>
      <c r="H6911" s="5" t="str">
        <f t="shared" si="1296"/>
        <v>0.4988</v>
      </c>
      <c r="I6911" s="1" t="s">
        <v>8</v>
      </c>
      <c r="AN6911" s="89" t="str">
        <f t="shared" si="1297"/>
        <v>18.00</v>
      </c>
      <c r="AO6911" s="89" t="str">
        <f t="shared" si="1298"/>
        <v>35.00</v>
      </c>
      <c r="AP6911" s="89" t="str">
        <f t="shared" si="1299"/>
        <v>0.0009982</v>
      </c>
      <c r="AQ6911" s="89" t="str">
        <f t="shared" si="1300"/>
        <v>144.8</v>
      </c>
      <c r="AR6911" s="89" t="str">
        <f t="shared" si="1301"/>
        <v>162.7</v>
      </c>
      <c r="AS6911" s="89" t="str">
        <f t="shared" si="1302"/>
        <v>0.4988</v>
      </c>
      <c r="AT6911" s="89"/>
      <c r="AU6911" s="99">
        <v>18</v>
      </c>
      <c r="AV6911" s="99">
        <v>35</v>
      </c>
      <c r="AW6911" s="99">
        <v>9.9821000000000003E-4</v>
      </c>
      <c r="AX6911" s="99">
        <v>144.75221999999999</v>
      </c>
      <c r="AY6911" s="99">
        <v>162.72</v>
      </c>
      <c r="AZ6911" s="99">
        <v>0.49880999999999998</v>
      </c>
      <c r="BA6911" s="119" t="s">
        <v>8</v>
      </c>
      <c r="BB6911" s="4">
        <v>6911</v>
      </c>
      <c r="BC6911" s="4">
        <v>18</v>
      </c>
    </row>
    <row r="6912" spans="2:55">
      <c r="B6912">
        <v>6911</v>
      </c>
      <c r="C6912" s="5">
        <f t="shared" si="1291"/>
        <v>18</v>
      </c>
      <c r="D6912" s="5">
        <f t="shared" si="1292"/>
        <v>40</v>
      </c>
      <c r="E6912" s="5" t="str">
        <f t="shared" si="1293"/>
        <v>0.001000</v>
      </c>
      <c r="F6912" s="5" t="str">
        <f t="shared" si="1294"/>
        <v>165.4</v>
      </c>
      <c r="G6912" s="5" t="str">
        <f t="shared" si="1295"/>
        <v>183.4</v>
      </c>
      <c r="H6912" s="5" t="str">
        <f t="shared" si="1296"/>
        <v>0.5654</v>
      </c>
      <c r="I6912" s="1" t="s">
        <v>8</v>
      </c>
      <c r="AN6912" s="89" t="str">
        <f t="shared" si="1297"/>
        <v>18.00</v>
      </c>
      <c r="AO6912" s="89" t="str">
        <f t="shared" si="1298"/>
        <v>40.00</v>
      </c>
      <c r="AP6912" s="89" t="str">
        <f t="shared" si="1299"/>
        <v>0.001000</v>
      </c>
      <c r="AQ6912" s="89" t="str">
        <f t="shared" si="1300"/>
        <v>165.4</v>
      </c>
      <c r="AR6912" s="89" t="str">
        <f t="shared" si="1301"/>
        <v>183.4</v>
      </c>
      <c r="AS6912" s="89" t="str">
        <f t="shared" si="1302"/>
        <v>0.5654</v>
      </c>
      <c r="AT6912" s="89"/>
      <c r="AU6912" s="99">
        <v>18</v>
      </c>
      <c r="AV6912" s="99">
        <v>40</v>
      </c>
      <c r="AW6912" s="99">
        <v>1.00008E-3</v>
      </c>
      <c r="AX6912" s="99">
        <v>165.39856</v>
      </c>
      <c r="AY6912" s="99">
        <v>183.4</v>
      </c>
      <c r="AZ6912" s="99">
        <v>0.56538999999999995</v>
      </c>
      <c r="BA6912" s="119" t="s">
        <v>8</v>
      </c>
      <c r="BB6912" s="4">
        <v>6912</v>
      </c>
      <c r="BC6912" s="4">
        <v>18</v>
      </c>
    </row>
    <row r="6913" spans="2:55">
      <c r="B6913">
        <v>6912</v>
      </c>
      <c r="C6913" s="5">
        <f t="shared" si="1291"/>
        <v>18</v>
      </c>
      <c r="D6913" s="5">
        <f t="shared" si="1292"/>
        <v>45</v>
      </c>
      <c r="E6913" s="5" t="str">
        <f t="shared" si="1293"/>
        <v>0.001002</v>
      </c>
      <c r="F6913" s="5" t="str">
        <f t="shared" si="1294"/>
        <v>186.1</v>
      </c>
      <c r="G6913" s="5" t="str">
        <f t="shared" si="1295"/>
        <v>204.1</v>
      </c>
      <c r="H6913" s="5" t="str">
        <f t="shared" si="1296"/>
        <v>0.6310</v>
      </c>
      <c r="I6913" s="1" t="s">
        <v>8</v>
      </c>
      <c r="AN6913" s="89" t="str">
        <f t="shared" si="1297"/>
        <v>18.00</v>
      </c>
      <c r="AO6913" s="89" t="str">
        <f t="shared" si="1298"/>
        <v>45.00</v>
      </c>
      <c r="AP6913" s="89" t="str">
        <f t="shared" si="1299"/>
        <v>0.001002</v>
      </c>
      <c r="AQ6913" s="89" t="str">
        <f t="shared" si="1300"/>
        <v>186.1</v>
      </c>
      <c r="AR6913" s="89" t="str">
        <f t="shared" si="1301"/>
        <v>204.1</v>
      </c>
      <c r="AS6913" s="89" t="str">
        <f t="shared" si="1302"/>
        <v>0.6310</v>
      </c>
      <c r="AT6913" s="89"/>
      <c r="AU6913" s="99">
        <v>18</v>
      </c>
      <c r="AV6913" s="99">
        <v>45</v>
      </c>
      <c r="AW6913" s="99">
        <v>1.00212E-3</v>
      </c>
      <c r="AX6913" s="99">
        <v>186.06183999999999</v>
      </c>
      <c r="AY6913" s="99">
        <v>204.1</v>
      </c>
      <c r="AZ6913" s="99">
        <v>0.63095000000000001</v>
      </c>
      <c r="BA6913" s="119" t="s">
        <v>8</v>
      </c>
      <c r="BB6913" s="4">
        <v>6913</v>
      </c>
      <c r="BC6913" s="4">
        <v>18</v>
      </c>
    </row>
    <row r="6914" spans="2:55">
      <c r="B6914">
        <v>6913</v>
      </c>
      <c r="C6914" s="5">
        <f t="shared" si="1291"/>
        <v>18</v>
      </c>
      <c r="D6914" s="5">
        <f t="shared" si="1292"/>
        <v>50</v>
      </c>
      <c r="E6914" s="5" t="str">
        <f t="shared" si="1293"/>
        <v>0.001004</v>
      </c>
      <c r="F6914" s="5" t="str">
        <f t="shared" si="1294"/>
        <v>206.7</v>
      </c>
      <c r="G6914" s="5" t="str">
        <f t="shared" si="1295"/>
        <v>224.8</v>
      </c>
      <c r="H6914" s="5" t="str">
        <f t="shared" si="1296"/>
        <v>0.6955</v>
      </c>
      <c r="I6914" s="1" t="s">
        <v>8</v>
      </c>
      <c r="AN6914" s="89" t="str">
        <f t="shared" si="1297"/>
        <v>18.00</v>
      </c>
      <c r="AO6914" s="89" t="str">
        <f t="shared" si="1298"/>
        <v>50.00</v>
      </c>
      <c r="AP6914" s="89" t="str">
        <f t="shared" si="1299"/>
        <v>0.001004</v>
      </c>
      <c r="AQ6914" s="89" t="str">
        <f t="shared" si="1300"/>
        <v>206.7</v>
      </c>
      <c r="AR6914" s="89" t="str">
        <f t="shared" si="1301"/>
        <v>224.8</v>
      </c>
      <c r="AS6914" s="89" t="str">
        <f t="shared" si="1302"/>
        <v>0.6955</v>
      </c>
      <c r="AT6914" s="89"/>
      <c r="AU6914" s="99">
        <v>18</v>
      </c>
      <c r="AV6914" s="99">
        <v>50</v>
      </c>
      <c r="AW6914" s="99">
        <v>1.0043200000000002E-3</v>
      </c>
      <c r="AX6914" s="99">
        <v>206.72224</v>
      </c>
      <c r="AY6914" s="99">
        <v>224.8</v>
      </c>
      <c r="AZ6914" s="99">
        <v>0.69552999999999998</v>
      </c>
      <c r="BA6914" s="119" t="s">
        <v>8</v>
      </c>
      <c r="BB6914" s="4">
        <v>6914</v>
      </c>
      <c r="BC6914" s="4">
        <v>18</v>
      </c>
    </row>
    <row r="6915" spans="2:55">
      <c r="B6915">
        <v>6914</v>
      </c>
      <c r="C6915" s="5">
        <f t="shared" si="1291"/>
        <v>18</v>
      </c>
      <c r="D6915" s="5">
        <f t="shared" si="1292"/>
        <v>55</v>
      </c>
      <c r="E6915" s="5" t="str">
        <f t="shared" si="1293"/>
        <v>0.001007</v>
      </c>
      <c r="F6915" s="5" t="str">
        <f t="shared" si="1294"/>
        <v>227.4</v>
      </c>
      <c r="G6915" s="5" t="str">
        <f t="shared" si="1295"/>
        <v>245.5</v>
      </c>
      <c r="H6915" s="5" t="str">
        <f t="shared" si="1296"/>
        <v>0.7591</v>
      </c>
      <c r="I6915" s="1" t="s">
        <v>8</v>
      </c>
      <c r="AN6915" s="89" t="str">
        <f t="shared" si="1297"/>
        <v>18.00</v>
      </c>
      <c r="AO6915" s="89" t="str">
        <f t="shared" si="1298"/>
        <v>55.00</v>
      </c>
      <c r="AP6915" s="89" t="str">
        <f t="shared" si="1299"/>
        <v>0.001007</v>
      </c>
      <c r="AQ6915" s="89" t="str">
        <f t="shared" si="1300"/>
        <v>227.4</v>
      </c>
      <c r="AR6915" s="89" t="str">
        <f t="shared" si="1301"/>
        <v>245.5</v>
      </c>
      <c r="AS6915" s="89" t="str">
        <f t="shared" si="1302"/>
        <v>0.7591</v>
      </c>
      <c r="AT6915" s="89"/>
      <c r="AU6915" s="99">
        <v>18</v>
      </c>
      <c r="AV6915" s="99">
        <v>55</v>
      </c>
      <c r="AW6915" s="99">
        <v>1.0066900000000002E-3</v>
      </c>
      <c r="AX6915" s="99">
        <v>227.39958000000001</v>
      </c>
      <c r="AY6915" s="99">
        <v>245.52</v>
      </c>
      <c r="AZ6915" s="99">
        <v>0.75914000000000004</v>
      </c>
      <c r="BA6915" s="119" t="s">
        <v>8</v>
      </c>
      <c r="BB6915" s="4">
        <v>6915</v>
      </c>
      <c r="BC6915" s="4">
        <v>18</v>
      </c>
    </row>
    <row r="6916" spans="2:55">
      <c r="B6916">
        <v>6915</v>
      </c>
      <c r="C6916" s="5">
        <f t="shared" si="1291"/>
        <v>18</v>
      </c>
      <c r="D6916" s="5">
        <f t="shared" si="1292"/>
        <v>60</v>
      </c>
      <c r="E6916" s="5" t="str">
        <f t="shared" si="1293"/>
        <v>0.001009</v>
      </c>
      <c r="F6916" s="5" t="str">
        <f t="shared" si="1294"/>
        <v>248.1</v>
      </c>
      <c r="G6916" s="5" t="str">
        <f t="shared" si="1295"/>
        <v>266.3</v>
      </c>
      <c r="H6916" s="5" t="str">
        <f t="shared" si="1296"/>
        <v>0.8218</v>
      </c>
      <c r="I6916" s="1" t="s">
        <v>8</v>
      </c>
      <c r="AN6916" s="89" t="str">
        <f t="shared" si="1297"/>
        <v>18.00</v>
      </c>
      <c r="AO6916" s="89" t="str">
        <f t="shared" si="1298"/>
        <v>60.00</v>
      </c>
      <c r="AP6916" s="89" t="str">
        <f t="shared" si="1299"/>
        <v>0.001009</v>
      </c>
      <c r="AQ6916" s="89" t="str">
        <f t="shared" si="1300"/>
        <v>248.1</v>
      </c>
      <c r="AR6916" s="89" t="str">
        <f t="shared" si="1301"/>
        <v>266.3</v>
      </c>
      <c r="AS6916" s="89" t="str">
        <f t="shared" si="1302"/>
        <v>0.8218</v>
      </c>
      <c r="AT6916" s="89"/>
      <c r="AU6916" s="99">
        <v>18</v>
      </c>
      <c r="AV6916" s="99">
        <v>60</v>
      </c>
      <c r="AW6916" s="99">
        <v>1.0092199999999999E-3</v>
      </c>
      <c r="AX6916" s="99">
        <v>248.08404000000002</v>
      </c>
      <c r="AY6916" s="99">
        <v>266.25</v>
      </c>
      <c r="AZ6916" s="99">
        <v>0.82184000000000001</v>
      </c>
      <c r="BA6916" s="119" t="s">
        <v>8</v>
      </c>
      <c r="BB6916" s="4">
        <v>6916</v>
      </c>
      <c r="BC6916" s="4">
        <v>18</v>
      </c>
    </row>
    <row r="6917" spans="2:55">
      <c r="B6917">
        <v>6916</v>
      </c>
      <c r="C6917" s="5">
        <f t="shared" si="1291"/>
        <v>18</v>
      </c>
      <c r="D6917" s="5">
        <f t="shared" si="1292"/>
        <v>65</v>
      </c>
      <c r="E6917" s="5" t="str">
        <f t="shared" si="1293"/>
        <v>0.001012</v>
      </c>
      <c r="F6917" s="5" t="str">
        <f t="shared" si="1294"/>
        <v>268.8</v>
      </c>
      <c r="G6917" s="5" t="str">
        <f t="shared" si="1295"/>
        <v>287.0</v>
      </c>
      <c r="H6917" s="5" t="str">
        <f t="shared" si="1296"/>
        <v>0.8836</v>
      </c>
      <c r="I6917" s="1" t="s">
        <v>8</v>
      </c>
      <c r="AN6917" s="89" t="str">
        <f t="shared" si="1297"/>
        <v>18.00</v>
      </c>
      <c r="AO6917" s="89" t="str">
        <f t="shared" si="1298"/>
        <v>65.00</v>
      </c>
      <c r="AP6917" s="89" t="str">
        <f t="shared" si="1299"/>
        <v>0.001012</v>
      </c>
      <c r="AQ6917" s="89" t="str">
        <f t="shared" si="1300"/>
        <v>268.8</v>
      </c>
      <c r="AR6917" s="89" t="str">
        <f t="shared" si="1301"/>
        <v>287.0</v>
      </c>
      <c r="AS6917" s="89" t="str">
        <f t="shared" si="1302"/>
        <v>0.8836</v>
      </c>
      <c r="AT6917" s="89"/>
      <c r="AU6917" s="99">
        <v>18</v>
      </c>
      <c r="AV6917" s="99">
        <v>65</v>
      </c>
      <c r="AW6917" s="99">
        <v>1.0118899999999999E-3</v>
      </c>
      <c r="AX6917" s="99">
        <v>268.77598</v>
      </c>
      <c r="AY6917" s="99">
        <v>286.99</v>
      </c>
      <c r="AZ6917" s="99">
        <v>0.88363999999999998</v>
      </c>
      <c r="BA6917" s="119" t="s">
        <v>8</v>
      </c>
      <c r="BB6917" s="4">
        <v>6917</v>
      </c>
      <c r="BC6917" s="4">
        <v>18</v>
      </c>
    </row>
    <row r="6918" spans="2:55">
      <c r="B6918">
        <v>6917</v>
      </c>
      <c r="C6918" s="5">
        <f t="shared" si="1291"/>
        <v>18</v>
      </c>
      <c r="D6918" s="5">
        <f t="shared" si="1292"/>
        <v>70</v>
      </c>
      <c r="E6918" s="5" t="str">
        <f t="shared" si="1293"/>
        <v>0.001015</v>
      </c>
      <c r="F6918" s="5" t="str">
        <f t="shared" si="1294"/>
        <v>289.5</v>
      </c>
      <c r="G6918" s="5" t="str">
        <f t="shared" si="1295"/>
        <v>307.8</v>
      </c>
      <c r="H6918" s="5" t="str">
        <f t="shared" si="1296"/>
        <v>0.9446</v>
      </c>
      <c r="I6918" s="1" t="s">
        <v>8</v>
      </c>
      <c r="AN6918" s="89" t="str">
        <f t="shared" si="1297"/>
        <v>18.00</v>
      </c>
      <c r="AO6918" s="89" t="str">
        <f t="shared" si="1298"/>
        <v>70.00</v>
      </c>
      <c r="AP6918" s="89" t="str">
        <f t="shared" si="1299"/>
        <v>0.001015</v>
      </c>
      <c r="AQ6918" s="89" t="str">
        <f t="shared" si="1300"/>
        <v>289.5</v>
      </c>
      <c r="AR6918" s="89" t="str">
        <f t="shared" si="1301"/>
        <v>307.8</v>
      </c>
      <c r="AS6918" s="89" t="str">
        <f t="shared" si="1302"/>
        <v>0.9446</v>
      </c>
      <c r="AT6918" s="89"/>
      <c r="AU6918" s="99">
        <v>18</v>
      </c>
      <c r="AV6918" s="99">
        <v>70</v>
      </c>
      <c r="AW6918" s="99">
        <v>1.01471E-3</v>
      </c>
      <c r="AX6918" s="99">
        <v>289.48522000000003</v>
      </c>
      <c r="AY6918" s="99">
        <v>307.75</v>
      </c>
      <c r="AZ6918" s="99">
        <v>0.94457000000000002</v>
      </c>
      <c r="BA6918" s="119" t="s">
        <v>8</v>
      </c>
      <c r="BB6918" s="4">
        <v>6918</v>
      </c>
      <c r="BC6918" s="4">
        <v>18</v>
      </c>
    </row>
    <row r="6919" spans="2:55">
      <c r="B6919">
        <v>6918</v>
      </c>
      <c r="C6919" s="5">
        <f t="shared" si="1291"/>
        <v>18</v>
      </c>
      <c r="D6919" s="5">
        <f t="shared" si="1292"/>
        <v>75</v>
      </c>
      <c r="E6919" s="5" t="str">
        <f t="shared" si="1293"/>
        <v>0.001018</v>
      </c>
      <c r="F6919" s="5" t="str">
        <f t="shared" si="1294"/>
        <v>310.2</v>
      </c>
      <c r="G6919" s="5" t="str">
        <f t="shared" si="1295"/>
        <v>328.5</v>
      </c>
      <c r="H6919" s="5" t="str">
        <f t="shared" si="1296"/>
        <v>1.005</v>
      </c>
      <c r="I6919" s="1" t="s">
        <v>8</v>
      </c>
      <c r="AN6919" s="89" t="str">
        <f t="shared" si="1297"/>
        <v>18.00</v>
      </c>
      <c r="AO6919" s="89" t="str">
        <f t="shared" si="1298"/>
        <v>75.00</v>
      </c>
      <c r="AP6919" s="89" t="str">
        <f t="shared" si="1299"/>
        <v>0.001018</v>
      </c>
      <c r="AQ6919" s="89" t="str">
        <f t="shared" si="1300"/>
        <v>310.2</v>
      </c>
      <c r="AR6919" s="89" t="str">
        <f t="shared" si="1301"/>
        <v>328.5</v>
      </c>
      <c r="AS6919" s="89" t="str">
        <f t="shared" si="1302"/>
        <v>1.005</v>
      </c>
      <c r="AT6919" s="89"/>
      <c r="AU6919" s="99">
        <v>18</v>
      </c>
      <c r="AV6919" s="99">
        <v>75</v>
      </c>
      <c r="AW6919" s="99">
        <v>1.01768E-3</v>
      </c>
      <c r="AX6919" s="99">
        <v>310.20175999999998</v>
      </c>
      <c r="AY6919" s="99">
        <v>328.52</v>
      </c>
      <c r="AZ6919" s="99">
        <v>1.0046999999999999</v>
      </c>
      <c r="BA6919" s="119" t="s">
        <v>8</v>
      </c>
      <c r="BB6919" s="4">
        <v>6919</v>
      </c>
      <c r="BC6919" s="4">
        <v>18</v>
      </c>
    </row>
    <row r="6920" spans="2:55">
      <c r="B6920">
        <v>6919</v>
      </c>
      <c r="C6920" s="5">
        <f t="shared" si="1291"/>
        <v>18</v>
      </c>
      <c r="D6920" s="5">
        <f t="shared" si="1292"/>
        <v>80</v>
      </c>
      <c r="E6920" s="5" t="str">
        <f t="shared" si="1293"/>
        <v>0.001021</v>
      </c>
      <c r="F6920" s="5" t="str">
        <f t="shared" si="1294"/>
        <v>330.9</v>
      </c>
      <c r="G6920" s="5" t="str">
        <f t="shared" si="1295"/>
        <v>349.3</v>
      </c>
      <c r="H6920" s="5" t="str">
        <f t="shared" si="1296"/>
        <v>1.064</v>
      </c>
      <c r="I6920" s="1" t="s">
        <v>8</v>
      </c>
      <c r="AN6920" s="89" t="str">
        <f t="shared" si="1297"/>
        <v>18.00</v>
      </c>
      <c r="AO6920" s="89" t="str">
        <f t="shared" si="1298"/>
        <v>80.00</v>
      </c>
      <c r="AP6920" s="89" t="str">
        <f t="shared" si="1299"/>
        <v>0.001021</v>
      </c>
      <c r="AQ6920" s="89" t="str">
        <f t="shared" si="1300"/>
        <v>330.9</v>
      </c>
      <c r="AR6920" s="89" t="str">
        <f t="shared" si="1301"/>
        <v>349.3</v>
      </c>
      <c r="AS6920" s="89" t="str">
        <f t="shared" si="1302"/>
        <v>1.064</v>
      </c>
      <c r="AT6920" s="89"/>
      <c r="AU6920" s="99">
        <v>18</v>
      </c>
      <c r="AV6920" s="99">
        <v>80</v>
      </c>
      <c r="AW6920" s="99">
        <v>1.0207900000000002E-3</v>
      </c>
      <c r="AX6920" s="99">
        <v>330.93578000000002</v>
      </c>
      <c r="AY6920" s="99">
        <v>349.31</v>
      </c>
      <c r="AZ6920" s="99">
        <v>1.0640000000000001</v>
      </c>
      <c r="BA6920" s="119" t="s">
        <v>8</v>
      </c>
      <c r="BB6920" s="4">
        <v>6920</v>
      </c>
      <c r="BC6920" s="4">
        <v>18</v>
      </c>
    </row>
    <row r="6921" spans="2:55">
      <c r="B6921">
        <v>6920</v>
      </c>
      <c r="C6921" s="5">
        <f t="shared" si="1291"/>
        <v>18</v>
      </c>
      <c r="D6921" s="5">
        <f t="shared" si="1292"/>
        <v>85</v>
      </c>
      <c r="E6921" s="5" t="str">
        <f t="shared" si="1293"/>
        <v>0.001024</v>
      </c>
      <c r="F6921" s="5" t="str">
        <f t="shared" si="1294"/>
        <v>351.7</v>
      </c>
      <c r="G6921" s="5" t="str">
        <f t="shared" si="1295"/>
        <v>370.1</v>
      </c>
      <c r="H6921" s="5" t="str">
        <f t="shared" si="1296"/>
        <v>1.123</v>
      </c>
      <c r="I6921" s="1" t="s">
        <v>8</v>
      </c>
      <c r="AN6921" s="89" t="str">
        <f t="shared" si="1297"/>
        <v>18.00</v>
      </c>
      <c r="AO6921" s="89" t="str">
        <f t="shared" si="1298"/>
        <v>85.00</v>
      </c>
      <c r="AP6921" s="89" t="str">
        <f t="shared" si="1299"/>
        <v>0.001024</v>
      </c>
      <c r="AQ6921" s="89" t="str">
        <f t="shared" si="1300"/>
        <v>351.7</v>
      </c>
      <c r="AR6921" s="89" t="str">
        <f t="shared" si="1301"/>
        <v>370.1</v>
      </c>
      <c r="AS6921" s="89" t="str">
        <f t="shared" si="1302"/>
        <v>1.123</v>
      </c>
      <c r="AT6921" s="89"/>
      <c r="AU6921" s="99">
        <v>18</v>
      </c>
      <c r="AV6921" s="99">
        <v>85</v>
      </c>
      <c r="AW6921" s="99">
        <v>1.02403E-3</v>
      </c>
      <c r="AX6921" s="99">
        <v>351.67746</v>
      </c>
      <c r="AY6921" s="99">
        <v>370.11</v>
      </c>
      <c r="AZ6921" s="99">
        <v>1.1225000000000001</v>
      </c>
      <c r="BA6921" s="119" t="s">
        <v>8</v>
      </c>
      <c r="BB6921" s="4">
        <v>6921</v>
      </c>
      <c r="BC6921" s="4">
        <v>18</v>
      </c>
    </row>
    <row r="6922" spans="2:55">
      <c r="B6922">
        <v>6921</v>
      </c>
      <c r="C6922" s="5">
        <f t="shared" si="1291"/>
        <v>18</v>
      </c>
      <c r="D6922" s="5">
        <f t="shared" si="1292"/>
        <v>90</v>
      </c>
      <c r="E6922" s="5" t="str">
        <f t="shared" si="1293"/>
        <v>0.001027</v>
      </c>
      <c r="F6922" s="5" t="str">
        <f t="shared" si="1294"/>
        <v>372.4</v>
      </c>
      <c r="G6922" s="5" t="str">
        <f t="shared" si="1295"/>
        <v>390.9</v>
      </c>
      <c r="H6922" s="5" t="str">
        <f t="shared" si="1296"/>
        <v>1.180</v>
      </c>
      <c r="I6922" s="1" t="s">
        <v>8</v>
      </c>
      <c r="AN6922" s="89" t="str">
        <f t="shared" si="1297"/>
        <v>18.00</v>
      </c>
      <c r="AO6922" s="89" t="str">
        <f t="shared" si="1298"/>
        <v>90.00</v>
      </c>
      <c r="AP6922" s="89" t="str">
        <f t="shared" si="1299"/>
        <v>0.001027</v>
      </c>
      <c r="AQ6922" s="89" t="str">
        <f t="shared" si="1300"/>
        <v>372.4</v>
      </c>
      <c r="AR6922" s="89" t="str">
        <f t="shared" si="1301"/>
        <v>390.9</v>
      </c>
      <c r="AS6922" s="89" t="str">
        <f t="shared" si="1302"/>
        <v>1.180</v>
      </c>
      <c r="AT6922" s="89"/>
      <c r="AU6922" s="99">
        <v>18</v>
      </c>
      <c r="AV6922" s="99">
        <v>90</v>
      </c>
      <c r="AW6922" s="99">
        <v>1.02742E-3</v>
      </c>
      <c r="AX6922" s="99">
        <v>372.44644</v>
      </c>
      <c r="AY6922" s="99">
        <v>390.94</v>
      </c>
      <c r="AZ6922" s="99">
        <v>1.1801999999999999</v>
      </c>
      <c r="BA6922" s="119" t="s">
        <v>8</v>
      </c>
      <c r="BB6922" s="4">
        <v>6922</v>
      </c>
      <c r="BC6922" s="4">
        <v>18</v>
      </c>
    </row>
    <row r="6923" spans="2:55">
      <c r="B6923">
        <v>6922</v>
      </c>
      <c r="C6923" s="5">
        <f t="shared" si="1291"/>
        <v>18</v>
      </c>
      <c r="D6923" s="5">
        <f t="shared" si="1292"/>
        <v>95</v>
      </c>
      <c r="E6923" s="5" t="str">
        <f t="shared" si="1293"/>
        <v>0.001031</v>
      </c>
      <c r="F6923" s="5" t="str">
        <f t="shared" si="1294"/>
        <v>393.2</v>
      </c>
      <c r="G6923" s="5" t="str">
        <f t="shared" si="1295"/>
        <v>411.8</v>
      </c>
      <c r="H6923" s="5" t="str">
        <f t="shared" si="1296"/>
        <v>1.237</v>
      </c>
      <c r="I6923" s="1" t="s">
        <v>8</v>
      </c>
      <c r="AN6923" s="89" t="str">
        <f t="shared" si="1297"/>
        <v>18.00</v>
      </c>
      <c r="AO6923" s="89" t="str">
        <f t="shared" si="1298"/>
        <v>95.00</v>
      </c>
      <c r="AP6923" s="89" t="str">
        <f t="shared" si="1299"/>
        <v>0.001031</v>
      </c>
      <c r="AQ6923" s="89" t="str">
        <f t="shared" si="1300"/>
        <v>393.2</v>
      </c>
      <c r="AR6923" s="89" t="str">
        <f t="shared" si="1301"/>
        <v>411.8</v>
      </c>
      <c r="AS6923" s="89" t="str">
        <f t="shared" si="1302"/>
        <v>1.237</v>
      </c>
      <c r="AT6923" s="89"/>
      <c r="AU6923" s="99">
        <v>18</v>
      </c>
      <c r="AV6923" s="99">
        <v>95</v>
      </c>
      <c r="AW6923" s="99">
        <v>1.0309500000000001E-3</v>
      </c>
      <c r="AX6923" s="99">
        <v>393.23290000000003</v>
      </c>
      <c r="AY6923" s="99">
        <v>411.79</v>
      </c>
      <c r="AZ6923" s="99">
        <v>1.2372000000000001</v>
      </c>
      <c r="BA6923" s="119" t="s">
        <v>8</v>
      </c>
      <c r="BB6923" s="4">
        <v>6923</v>
      </c>
      <c r="BC6923" s="4">
        <v>18</v>
      </c>
    </row>
    <row r="6924" spans="2:55">
      <c r="B6924">
        <v>6923</v>
      </c>
      <c r="C6924" s="5">
        <f t="shared" si="1291"/>
        <v>18</v>
      </c>
      <c r="D6924" s="5">
        <f t="shared" si="1292"/>
        <v>100</v>
      </c>
      <c r="E6924" s="5" t="str">
        <f t="shared" si="1293"/>
        <v>0.001035</v>
      </c>
      <c r="F6924" s="5" t="str">
        <f t="shared" si="1294"/>
        <v>414.0</v>
      </c>
      <c r="G6924" s="5" t="str">
        <f t="shared" si="1295"/>
        <v>432.7</v>
      </c>
      <c r="H6924" s="5" t="str">
        <f t="shared" si="1296"/>
        <v>1.294</v>
      </c>
      <c r="I6924" s="1" t="s">
        <v>8</v>
      </c>
      <c r="AN6924" s="89" t="str">
        <f t="shared" si="1297"/>
        <v>18.00</v>
      </c>
      <c r="AO6924" s="89" t="str">
        <f t="shared" si="1298"/>
        <v>100.0</v>
      </c>
      <c r="AP6924" s="89" t="str">
        <f t="shared" si="1299"/>
        <v>0.001035</v>
      </c>
      <c r="AQ6924" s="89" t="str">
        <f t="shared" si="1300"/>
        <v>414.0</v>
      </c>
      <c r="AR6924" s="89" t="str">
        <f t="shared" si="1301"/>
        <v>432.7</v>
      </c>
      <c r="AS6924" s="89" t="str">
        <f t="shared" si="1302"/>
        <v>1.294</v>
      </c>
      <c r="AT6924" s="89"/>
      <c r="AU6924" s="99">
        <v>18</v>
      </c>
      <c r="AV6924" s="99">
        <v>100</v>
      </c>
      <c r="AW6924" s="99">
        <v>1.03461E-3</v>
      </c>
      <c r="AX6924" s="99">
        <v>414.03702000000004</v>
      </c>
      <c r="AY6924" s="99">
        <v>432.66</v>
      </c>
      <c r="AZ6924" s="99">
        <v>1.2935000000000001</v>
      </c>
      <c r="BA6924" s="119" t="s">
        <v>8</v>
      </c>
      <c r="BB6924" s="4">
        <v>6924</v>
      </c>
      <c r="BC6924" s="4">
        <v>18</v>
      </c>
    </row>
    <row r="6925" spans="2:55">
      <c r="B6925">
        <v>6924</v>
      </c>
      <c r="C6925" s="5">
        <f t="shared" si="1291"/>
        <v>18</v>
      </c>
      <c r="D6925" s="5">
        <f t="shared" si="1292"/>
        <v>105</v>
      </c>
      <c r="E6925" s="5" t="str">
        <f t="shared" si="1293"/>
        <v>0.001038</v>
      </c>
      <c r="F6925" s="5" t="str">
        <f t="shared" si="1294"/>
        <v>434.9</v>
      </c>
      <c r="G6925" s="5" t="str">
        <f t="shared" si="1295"/>
        <v>453.6</v>
      </c>
      <c r="H6925" s="5" t="str">
        <f t="shared" si="1296"/>
        <v>1.349</v>
      </c>
      <c r="I6925" s="1" t="s">
        <v>8</v>
      </c>
      <c r="AN6925" s="89" t="str">
        <f t="shared" si="1297"/>
        <v>18.00</v>
      </c>
      <c r="AO6925" s="89" t="str">
        <f t="shared" si="1298"/>
        <v>105.0</v>
      </c>
      <c r="AP6925" s="89" t="str">
        <f t="shared" si="1299"/>
        <v>0.001038</v>
      </c>
      <c r="AQ6925" s="89" t="str">
        <f t="shared" si="1300"/>
        <v>434.9</v>
      </c>
      <c r="AR6925" s="89" t="str">
        <f t="shared" si="1301"/>
        <v>453.6</v>
      </c>
      <c r="AS6925" s="89" t="str">
        <f t="shared" si="1302"/>
        <v>1.349</v>
      </c>
      <c r="AT6925" s="89"/>
      <c r="AU6925" s="99">
        <v>18</v>
      </c>
      <c r="AV6925" s="99">
        <v>105</v>
      </c>
      <c r="AW6925" s="99">
        <v>1.03841E-3</v>
      </c>
      <c r="AX6925" s="99">
        <v>434.85862000000003</v>
      </c>
      <c r="AY6925" s="99">
        <v>453.55</v>
      </c>
      <c r="AZ6925" s="99">
        <v>1.3492</v>
      </c>
      <c r="BA6925" s="119" t="s">
        <v>8</v>
      </c>
      <c r="BB6925" s="4">
        <v>6925</v>
      </c>
      <c r="BC6925" s="4">
        <v>18</v>
      </c>
    </row>
    <row r="6926" spans="2:55">
      <c r="B6926">
        <v>6925</v>
      </c>
      <c r="C6926" s="5">
        <f t="shared" si="1291"/>
        <v>18</v>
      </c>
      <c r="D6926" s="5">
        <f t="shared" si="1292"/>
        <v>110</v>
      </c>
      <c r="E6926" s="5" t="str">
        <f t="shared" si="1293"/>
        <v>0.001042</v>
      </c>
      <c r="F6926" s="5" t="str">
        <f t="shared" si="1294"/>
        <v>455.7</v>
      </c>
      <c r="G6926" s="5" t="str">
        <f t="shared" si="1295"/>
        <v>474.5</v>
      </c>
      <c r="H6926" s="5" t="str">
        <f t="shared" si="1296"/>
        <v>1.404</v>
      </c>
      <c r="I6926" s="1" t="s">
        <v>8</v>
      </c>
      <c r="AN6926" s="89" t="str">
        <f t="shared" si="1297"/>
        <v>18.00</v>
      </c>
      <c r="AO6926" s="89" t="str">
        <f t="shared" si="1298"/>
        <v>110.0</v>
      </c>
      <c r="AP6926" s="89" t="str">
        <f t="shared" si="1299"/>
        <v>0.001042</v>
      </c>
      <c r="AQ6926" s="89" t="str">
        <f t="shared" si="1300"/>
        <v>455.7</v>
      </c>
      <c r="AR6926" s="89" t="str">
        <f t="shared" si="1301"/>
        <v>474.5</v>
      </c>
      <c r="AS6926" s="89" t="str">
        <f t="shared" si="1302"/>
        <v>1.404</v>
      </c>
      <c r="AT6926" s="89"/>
      <c r="AU6926" s="99">
        <v>18</v>
      </c>
      <c r="AV6926" s="99">
        <v>110</v>
      </c>
      <c r="AW6926" s="99">
        <v>1.04236E-3</v>
      </c>
      <c r="AX6926" s="99">
        <v>455.70752000000005</v>
      </c>
      <c r="AY6926" s="99">
        <v>474.47</v>
      </c>
      <c r="AZ6926" s="99">
        <v>1.4040999999999999</v>
      </c>
      <c r="BA6926" s="119" t="s">
        <v>8</v>
      </c>
      <c r="BB6926" s="4">
        <v>6926</v>
      </c>
      <c r="BC6926" s="4">
        <v>18</v>
      </c>
    </row>
    <row r="6927" spans="2:55">
      <c r="B6927">
        <v>6926</v>
      </c>
      <c r="C6927" s="5">
        <f t="shared" ref="C6927:C6990" si="1303">_xlfn.NUMBERVALUE(AN6927)</f>
        <v>18</v>
      </c>
      <c r="D6927" s="5">
        <f t="shared" ref="D6927:D6990" si="1304">_xlfn.NUMBERVALUE(AO6927)</f>
        <v>115</v>
      </c>
      <c r="E6927" s="5" t="str">
        <f t="shared" ref="E6927:E6990" si="1305">AP6927</f>
        <v>0.001046</v>
      </c>
      <c r="F6927" s="5" t="str">
        <f t="shared" ref="F6927:F6990" si="1306">IF($D6927=0,_xlfn.NUMBERVALUE(AQ6927),AQ6927)</f>
        <v>476.6</v>
      </c>
      <c r="G6927" s="5" t="str">
        <f t="shared" ref="G6927:G6990" si="1307">IF($D6927=0,_xlfn.NUMBERVALUE(AR6927),AR6927)</f>
        <v>495.4</v>
      </c>
      <c r="H6927" s="5" t="str">
        <f t="shared" ref="H6927:H6990" si="1308">IF($D6927=0,_xlfn.NUMBERVALUE(AS6927),AS6927)</f>
        <v>1.459</v>
      </c>
      <c r="I6927" s="1" t="s">
        <v>8</v>
      </c>
      <c r="AN6927" s="89" t="str">
        <f t="shared" ref="AN6927:AN6990" si="1309">IF(AU6927=0,"0.000",TEXT(IF(AU6927&lt;0,"-","")&amp;LEFT(TEXT(ABS(AU6927),"0."&amp;REPT("0",4-1)&amp;"E+00"),4+1)*10^FLOOR(LOG10(TEXT(ABS(AU6927),"0."&amp;REPT("0",4-1)&amp;"E+00")),1),(""&amp;(IF(OR(AND(FLOOR(LOG10(TEXT(ABS(AU6927),"0."&amp;REPT("0",4-1)&amp;"E+00")),1)+1=4,RIGHT(LEFT(TEXT(ABS(AU6927),"0."&amp;REPT("0",4-1)&amp;"E+00"),4+1)*10^FLOOR(LOG10(TEXT(ABS(AU6927),"0."&amp;REPT("0",4-1)&amp;"E+00")),1),1)="0"),LOG10(TEXT(ABS(AU6927),"0."&amp;REPT("0",4-1)&amp;"E+00"))&lt;=4-1),"0.","#")&amp;REPT("0",IF(4-1-(FLOOR(LOG10(TEXT(ABS(AU6927),"0."&amp;REPT("0",4-1)&amp;"E+00")),1))&gt;0,4-1-(FLOOR(LOG10(TEXT(ABS(AU6927),"0."&amp;REPT("0",4-1)&amp;"E+00")),1)),0))))))</f>
        <v>18.00</v>
      </c>
      <c r="AO6927" s="89" t="str">
        <f t="shared" ref="AO6927:AO6990" si="1310">IF(AV6927=0,"0.000",TEXT(IF(AV6927&lt;0,"-","")&amp;LEFT(TEXT(ABS(AV6927),"0."&amp;REPT("0",4-1)&amp;"E+00"),4+1)*10^FLOOR(LOG10(TEXT(ABS(AV6927),"0."&amp;REPT("0",4-1)&amp;"E+00")),1),(""&amp;(IF(OR(AND(FLOOR(LOG10(TEXT(ABS(AV6927),"0."&amp;REPT("0",4-1)&amp;"E+00")),1)+1=4,RIGHT(LEFT(TEXT(ABS(AV6927),"0."&amp;REPT("0",4-1)&amp;"E+00"),4+1)*10^FLOOR(LOG10(TEXT(ABS(AV6927),"0."&amp;REPT("0",4-1)&amp;"E+00")),1),1)="0"),LOG10(TEXT(ABS(AV6927),"0."&amp;REPT("0",4-1)&amp;"E+00"))&lt;=4-1),"0.","#")&amp;REPT("0",IF(4-1-(FLOOR(LOG10(TEXT(ABS(AV6927),"0."&amp;REPT("0",4-1)&amp;"E+00")),1))&gt;0,4-1-(FLOOR(LOG10(TEXT(ABS(AV6927),"0."&amp;REPT("0",4-1)&amp;"E+00")),1)),0))))))</f>
        <v>115.0</v>
      </c>
      <c r="AP6927" s="89" t="str">
        <f t="shared" ref="AP6927:AP6990" si="1311">IF(AW6927=0,"0.000",TEXT(IF(AW6927&lt;0,"-","")&amp;LEFT(TEXT(ABS(AW6927),"0."&amp;REPT("0",4-1)&amp;"E+00"),4+1)*10^FLOOR(LOG10(TEXT(ABS(AW6927),"0."&amp;REPT("0",4-1)&amp;"E+00")),1),(""&amp;(IF(OR(AND(FLOOR(LOG10(TEXT(ABS(AW6927),"0."&amp;REPT("0",4-1)&amp;"E+00")),1)+1=4,RIGHT(LEFT(TEXT(ABS(AW6927),"0."&amp;REPT("0",4-1)&amp;"E+00"),4+1)*10^FLOOR(LOG10(TEXT(ABS(AW6927),"0."&amp;REPT("0",4-1)&amp;"E+00")),1),1)="0"),LOG10(TEXT(ABS(AW6927),"0."&amp;REPT("0",4-1)&amp;"E+00"))&lt;=4-1),"0.","#")&amp;REPT("0",IF(4-1-(FLOOR(LOG10(TEXT(ABS(AW6927),"0."&amp;REPT("0",4-1)&amp;"E+00")),1))&gt;0,4-1-(FLOOR(LOG10(TEXT(ABS(AW6927),"0."&amp;REPT("0",4-1)&amp;"E+00")),1)),0))))))</f>
        <v>0.001046</v>
      </c>
      <c r="AQ6927" s="89" t="str">
        <f t="shared" ref="AQ6927:AQ6990" si="1312">IF(AX6927=0,"0.000",TEXT(IF(AX6927&lt;0,"-","")&amp;LEFT(TEXT(ABS(AX6927),"0."&amp;REPT("0",4-1)&amp;"E+00"),4+1)*10^FLOOR(LOG10(TEXT(ABS(AX6927),"0."&amp;REPT("0",4-1)&amp;"E+00")),1),(""&amp;(IF(OR(AND(FLOOR(LOG10(TEXT(ABS(AX6927),"0."&amp;REPT("0",4-1)&amp;"E+00")),1)+1=4,RIGHT(LEFT(TEXT(ABS(AX6927),"0."&amp;REPT("0",4-1)&amp;"E+00"),4+1)*10^FLOOR(LOG10(TEXT(ABS(AX6927),"0."&amp;REPT("0",4-1)&amp;"E+00")),1),1)="0"),LOG10(TEXT(ABS(AX6927),"0."&amp;REPT("0",4-1)&amp;"E+00"))&lt;=4-1),"0.","#")&amp;REPT("0",IF(4-1-(FLOOR(LOG10(TEXT(ABS(AX6927),"0."&amp;REPT("0",4-1)&amp;"E+00")),1))&gt;0,4-1-(FLOOR(LOG10(TEXT(ABS(AX6927),"0."&amp;REPT("0",4-1)&amp;"E+00")),1)),0))))))</f>
        <v>476.6</v>
      </c>
      <c r="AR6927" s="89" t="str">
        <f t="shared" ref="AR6927:AR6990" si="1313">IF(AY6927=0,"0.000",TEXT(IF(AY6927&lt;0,"-","")&amp;LEFT(TEXT(ABS(AY6927),"0."&amp;REPT("0",4-1)&amp;"E+00"),4+1)*10^FLOOR(LOG10(TEXT(ABS(AY6927),"0."&amp;REPT("0",4-1)&amp;"E+00")),1),(""&amp;(IF(OR(AND(FLOOR(LOG10(TEXT(ABS(AY6927),"0."&amp;REPT("0",4-1)&amp;"E+00")),1)+1=4,RIGHT(LEFT(TEXT(ABS(AY6927),"0."&amp;REPT("0",4-1)&amp;"E+00"),4+1)*10^FLOOR(LOG10(TEXT(ABS(AY6927),"0."&amp;REPT("0",4-1)&amp;"E+00")),1),1)="0"),LOG10(TEXT(ABS(AY6927),"0."&amp;REPT("0",4-1)&amp;"E+00"))&lt;=4-1),"0.","#")&amp;REPT("0",IF(4-1-(FLOOR(LOG10(TEXT(ABS(AY6927),"0."&amp;REPT("0",4-1)&amp;"E+00")),1))&gt;0,4-1-(FLOOR(LOG10(TEXT(ABS(AY6927),"0."&amp;REPT("0",4-1)&amp;"E+00")),1)),0))))))</f>
        <v>495.4</v>
      </c>
      <c r="AS6927" s="89" t="str">
        <f t="shared" ref="AS6927:AS6990" si="1314">IF(AZ6927=0,"0.000",TEXT(IF(AZ6927&lt;0,"-","")&amp;LEFT(TEXT(ABS(AZ6927),"0."&amp;REPT("0",4-1)&amp;"E+00"),4+1)*10^FLOOR(LOG10(TEXT(ABS(AZ6927),"0."&amp;REPT("0",4-1)&amp;"E+00")),1),(""&amp;(IF(OR(AND(FLOOR(LOG10(TEXT(ABS(AZ6927),"0."&amp;REPT("0",4-1)&amp;"E+00")),1)+1=4,RIGHT(LEFT(TEXT(ABS(AZ6927),"0."&amp;REPT("0",4-1)&amp;"E+00"),4+1)*10^FLOOR(LOG10(TEXT(ABS(AZ6927),"0."&amp;REPT("0",4-1)&amp;"E+00")),1),1)="0"),LOG10(TEXT(ABS(AZ6927),"0."&amp;REPT("0",4-1)&amp;"E+00"))&lt;=4-1),"0.","#")&amp;REPT("0",IF(4-1-(FLOOR(LOG10(TEXT(ABS(AZ6927),"0."&amp;REPT("0",4-1)&amp;"E+00")),1))&gt;0,4-1-(FLOOR(LOG10(TEXT(ABS(AZ6927),"0."&amp;REPT("0",4-1)&amp;"E+00")),1)),0))))))</f>
        <v>1.459</v>
      </c>
      <c r="AT6927" s="89"/>
      <c r="AU6927" s="99">
        <v>18</v>
      </c>
      <c r="AV6927" s="99">
        <v>115</v>
      </c>
      <c r="AW6927" s="99">
        <v>1.04644E-3</v>
      </c>
      <c r="AX6927" s="99">
        <v>476.59408000000002</v>
      </c>
      <c r="AY6927" s="99">
        <v>495.43</v>
      </c>
      <c r="AZ6927" s="99">
        <v>1.4584999999999999</v>
      </c>
      <c r="BA6927" s="119" t="s">
        <v>8</v>
      </c>
      <c r="BB6927" s="4">
        <v>6927</v>
      </c>
      <c r="BC6927" s="4">
        <v>18</v>
      </c>
    </row>
    <row r="6928" spans="2:55">
      <c r="B6928">
        <v>6927</v>
      </c>
      <c r="C6928" s="5">
        <f t="shared" si="1303"/>
        <v>18</v>
      </c>
      <c r="D6928" s="5">
        <f t="shared" si="1304"/>
        <v>120</v>
      </c>
      <c r="E6928" s="5" t="str">
        <f t="shared" si="1305"/>
        <v>0.001051</v>
      </c>
      <c r="F6928" s="5" t="str">
        <f t="shared" si="1306"/>
        <v>497.5</v>
      </c>
      <c r="G6928" s="5" t="str">
        <f t="shared" si="1307"/>
        <v>516.4</v>
      </c>
      <c r="H6928" s="5" t="str">
        <f t="shared" si="1308"/>
        <v>1.512</v>
      </c>
      <c r="I6928" s="1" t="s">
        <v>8</v>
      </c>
      <c r="AN6928" s="89" t="str">
        <f t="shared" si="1309"/>
        <v>18.00</v>
      </c>
      <c r="AO6928" s="89" t="str">
        <f t="shared" si="1310"/>
        <v>120.0</v>
      </c>
      <c r="AP6928" s="89" t="str">
        <f t="shared" si="1311"/>
        <v>0.001051</v>
      </c>
      <c r="AQ6928" s="89" t="str">
        <f t="shared" si="1312"/>
        <v>497.5</v>
      </c>
      <c r="AR6928" s="89" t="str">
        <f t="shared" si="1313"/>
        <v>516.4</v>
      </c>
      <c r="AS6928" s="89" t="str">
        <f t="shared" si="1314"/>
        <v>1.512</v>
      </c>
      <c r="AT6928" s="89"/>
      <c r="AU6928" s="99">
        <v>18</v>
      </c>
      <c r="AV6928" s="99">
        <v>120</v>
      </c>
      <c r="AW6928" s="99">
        <v>1.0506700000000001E-3</v>
      </c>
      <c r="AX6928" s="99">
        <v>497.49793999999997</v>
      </c>
      <c r="AY6928" s="99">
        <v>516.41</v>
      </c>
      <c r="AZ6928" s="99">
        <v>1.5122</v>
      </c>
      <c r="BA6928" s="119" t="s">
        <v>8</v>
      </c>
      <c r="BB6928" s="4">
        <v>6928</v>
      </c>
      <c r="BC6928" s="4">
        <v>18</v>
      </c>
    </row>
    <row r="6929" spans="2:55">
      <c r="B6929">
        <v>6928</v>
      </c>
      <c r="C6929" s="5">
        <f t="shared" si="1303"/>
        <v>18</v>
      </c>
      <c r="D6929" s="5">
        <f t="shared" si="1304"/>
        <v>125</v>
      </c>
      <c r="E6929" s="5" t="str">
        <f t="shared" si="1305"/>
        <v>0.001055</v>
      </c>
      <c r="F6929" s="5" t="str">
        <f t="shared" si="1306"/>
        <v>518.4</v>
      </c>
      <c r="G6929" s="5" t="str">
        <f t="shared" si="1307"/>
        <v>537.4</v>
      </c>
      <c r="H6929" s="5" t="str">
        <f t="shared" si="1308"/>
        <v>1.565</v>
      </c>
      <c r="I6929" s="1" t="s">
        <v>8</v>
      </c>
      <c r="AN6929" s="89" t="str">
        <f t="shared" si="1309"/>
        <v>18.00</v>
      </c>
      <c r="AO6929" s="89" t="str">
        <f t="shared" si="1310"/>
        <v>125.0</v>
      </c>
      <c r="AP6929" s="89" t="str">
        <f t="shared" si="1311"/>
        <v>0.001055</v>
      </c>
      <c r="AQ6929" s="89" t="str">
        <f t="shared" si="1312"/>
        <v>518.4</v>
      </c>
      <c r="AR6929" s="89" t="str">
        <f t="shared" si="1313"/>
        <v>537.4</v>
      </c>
      <c r="AS6929" s="89" t="str">
        <f t="shared" si="1314"/>
        <v>1.565</v>
      </c>
      <c r="AT6929" s="89"/>
      <c r="AU6929" s="99">
        <v>18</v>
      </c>
      <c r="AV6929" s="99">
        <v>125</v>
      </c>
      <c r="AW6929" s="99">
        <v>1.0550399999999999E-3</v>
      </c>
      <c r="AX6929" s="99">
        <v>518.43927999999994</v>
      </c>
      <c r="AY6929" s="99">
        <v>537.42999999999995</v>
      </c>
      <c r="AZ6929" s="99">
        <v>1.5652999999999999</v>
      </c>
      <c r="BA6929" s="119" t="s">
        <v>8</v>
      </c>
      <c r="BB6929" s="4">
        <v>6929</v>
      </c>
      <c r="BC6929" s="4">
        <v>18</v>
      </c>
    </row>
    <row r="6930" spans="2:55">
      <c r="B6930">
        <v>6929</v>
      </c>
      <c r="C6930" s="5">
        <f t="shared" si="1303"/>
        <v>18</v>
      </c>
      <c r="D6930" s="5">
        <f t="shared" si="1304"/>
        <v>130</v>
      </c>
      <c r="E6930" s="5" t="str">
        <f t="shared" si="1305"/>
        <v>0.001060</v>
      </c>
      <c r="F6930" s="5" t="str">
        <f t="shared" si="1306"/>
        <v>539.4</v>
      </c>
      <c r="G6930" s="5" t="str">
        <f t="shared" si="1307"/>
        <v>558.5</v>
      </c>
      <c r="H6930" s="5" t="str">
        <f t="shared" si="1308"/>
        <v>1.618</v>
      </c>
      <c r="I6930" s="1" t="s">
        <v>8</v>
      </c>
      <c r="AN6930" s="89" t="str">
        <f t="shared" si="1309"/>
        <v>18.00</v>
      </c>
      <c r="AO6930" s="89" t="str">
        <f t="shared" si="1310"/>
        <v>130.0</v>
      </c>
      <c r="AP6930" s="89" t="str">
        <f t="shared" si="1311"/>
        <v>0.001060</v>
      </c>
      <c r="AQ6930" s="89" t="str">
        <f t="shared" si="1312"/>
        <v>539.4</v>
      </c>
      <c r="AR6930" s="89" t="str">
        <f t="shared" si="1313"/>
        <v>558.5</v>
      </c>
      <c r="AS6930" s="89" t="str">
        <f t="shared" si="1314"/>
        <v>1.618</v>
      </c>
      <c r="AT6930" s="89"/>
      <c r="AU6930" s="99">
        <v>18</v>
      </c>
      <c r="AV6930" s="99">
        <v>130</v>
      </c>
      <c r="AW6930" s="99">
        <v>1.05956E-3</v>
      </c>
      <c r="AX6930" s="99">
        <v>539.41791999999998</v>
      </c>
      <c r="AY6930" s="99">
        <v>558.49</v>
      </c>
      <c r="AZ6930" s="99">
        <v>1.6178999999999999</v>
      </c>
      <c r="BA6930" s="119" t="s">
        <v>8</v>
      </c>
      <c r="BB6930" s="4">
        <v>6930</v>
      </c>
      <c r="BC6930" s="4">
        <v>18</v>
      </c>
    </row>
    <row r="6931" spans="2:55">
      <c r="B6931">
        <v>6930</v>
      </c>
      <c r="C6931" s="5">
        <f t="shared" si="1303"/>
        <v>18</v>
      </c>
      <c r="D6931" s="5">
        <f t="shared" si="1304"/>
        <v>135</v>
      </c>
      <c r="E6931" s="5" t="str">
        <f t="shared" si="1305"/>
        <v>0.001064</v>
      </c>
      <c r="F6931" s="5" t="str">
        <f t="shared" si="1306"/>
        <v>560.4</v>
      </c>
      <c r="G6931" s="5" t="str">
        <f t="shared" si="1307"/>
        <v>579.6</v>
      </c>
      <c r="H6931" s="5" t="str">
        <f t="shared" si="1308"/>
        <v>1.670</v>
      </c>
      <c r="I6931" s="1" t="s">
        <v>8</v>
      </c>
      <c r="AN6931" s="89" t="str">
        <f t="shared" si="1309"/>
        <v>18.00</v>
      </c>
      <c r="AO6931" s="89" t="str">
        <f t="shared" si="1310"/>
        <v>135.0</v>
      </c>
      <c r="AP6931" s="89" t="str">
        <f t="shared" si="1311"/>
        <v>0.001064</v>
      </c>
      <c r="AQ6931" s="89" t="str">
        <f t="shared" si="1312"/>
        <v>560.4</v>
      </c>
      <c r="AR6931" s="89" t="str">
        <f t="shared" si="1313"/>
        <v>579.6</v>
      </c>
      <c r="AS6931" s="89" t="str">
        <f t="shared" si="1314"/>
        <v>1.670</v>
      </c>
      <c r="AT6931" s="89"/>
      <c r="AU6931" s="99">
        <v>18</v>
      </c>
      <c r="AV6931" s="99">
        <v>135</v>
      </c>
      <c r="AW6931" s="99">
        <v>1.06423E-3</v>
      </c>
      <c r="AX6931" s="99">
        <v>560.43385999999998</v>
      </c>
      <c r="AY6931" s="99">
        <v>579.59</v>
      </c>
      <c r="AZ6931" s="99">
        <v>1.6698999999999999</v>
      </c>
      <c r="BA6931" s="119" t="s">
        <v>8</v>
      </c>
      <c r="BB6931" s="4">
        <v>6931</v>
      </c>
      <c r="BC6931" s="4">
        <v>18</v>
      </c>
    </row>
    <row r="6932" spans="2:55">
      <c r="B6932">
        <v>6931</v>
      </c>
      <c r="C6932" s="5">
        <f t="shared" si="1303"/>
        <v>18</v>
      </c>
      <c r="D6932" s="5">
        <f t="shared" si="1304"/>
        <v>140</v>
      </c>
      <c r="E6932" s="5" t="str">
        <f t="shared" si="1305"/>
        <v>0.001069</v>
      </c>
      <c r="F6932" s="5" t="str">
        <f t="shared" si="1306"/>
        <v>581.5</v>
      </c>
      <c r="G6932" s="5" t="str">
        <f t="shared" si="1307"/>
        <v>600.7</v>
      </c>
      <c r="H6932" s="5" t="str">
        <f t="shared" si="1308"/>
        <v>1.721</v>
      </c>
      <c r="I6932" s="1" t="s">
        <v>8</v>
      </c>
      <c r="AN6932" s="89" t="str">
        <f t="shared" si="1309"/>
        <v>18.00</v>
      </c>
      <c r="AO6932" s="89" t="str">
        <f t="shared" si="1310"/>
        <v>140.0</v>
      </c>
      <c r="AP6932" s="89" t="str">
        <f t="shared" si="1311"/>
        <v>0.001069</v>
      </c>
      <c r="AQ6932" s="89" t="str">
        <f t="shared" si="1312"/>
        <v>581.5</v>
      </c>
      <c r="AR6932" s="89" t="str">
        <f t="shared" si="1313"/>
        <v>600.7</v>
      </c>
      <c r="AS6932" s="89" t="str">
        <f t="shared" si="1314"/>
        <v>1.721</v>
      </c>
      <c r="AT6932" s="89"/>
      <c r="AU6932" s="99">
        <v>18</v>
      </c>
      <c r="AV6932" s="99">
        <v>140</v>
      </c>
      <c r="AW6932" s="99">
        <v>1.06905E-3</v>
      </c>
      <c r="AX6932" s="99">
        <v>581.49710000000005</v>
      </c>
      <c r="AY6932" s="99">
        <v>600.74</v>
      </c>
      <c r="AZ6932" s="99">
        <v>1.7214</v>
      </c>
      <c r="BA6932" s="119" t="s">
        <v>8</v>
      </c>
      <c r="BB6932" s="4">
        <v>6932</v>
      </c>
      <c r="BC6932" s="4">
        <v>18</v>
      </c>
    </row>
    <row r="6933" spans="2:55">
      <c r="B6933">
        <v>6932</v>
      </c>
      <c r="C6933" s="5">
        <f t="shared" si="1303"/>
        <v>18</v>
      </c>
      <c r="D6933" s="5">
        <f t="shared" si="1304"/>
        <v>145</v>
      </c>
      <c r="E6933" s="5" t="str">
        <f t="shared" si="1305"/>
        <v>0.001074</v>
      </c>
      <c r="F6933" s="5" t="str">
        <f t="shared" si="1306"/>
        <v>602.6</v>
      </c>
      <c r="G6933" s="5" t="str">
        <f t="shared" si="1307"/>
        <v>621.9</v>
      </c>
      <c r="H6933" s="5" t="str">
        <f t="shared" si="1308"/>
        <v>1.772</v>
      </c>
      <c r="I6933" s="1" t="s">
        <v>8</v>
      </c>
      <c r="AN6933" s="89" t="str">
        <f t="shared" si="1309"/>
        <v>18.00</v>
      </c>
      <c r="AO6933" s="89" t="str">
        <f t="shared" si="1310"/>
        <v>145.0</v>
      </c>
      <c r="AP6933" s="89" t="str">
        <f t="shared" si="1311"/>
        <v>0.001074</v>
      </c>
      <c r="AQ6933" s="89" t="str">
        <f t="shared" si="1312"/>
        <v>602.6</v>
      </c>
      <c r="AR6933" s="89" t="str">
        <f t="shared" si="1313"/>
        <v>621.9</v>
      </c>
      <c r="AS6933" s="89" t="str">
        <f t="shared" si="1314"/>
        <v>1.772</v>
      </c>
      <c r="AT6933" s="89"/>
      <c r="AU6933" s="99">
        <v>18</v>
      </c>
      <c r="AV6933" s="99">
        <v>145</v>
      </c>
      <c r="AW6933" s="99">
        <v>1.0740300000000001E-3</v>
      </c>
      <c r="AX6933" s="99">
        <v>602.59745999999996</v>
      </c>
      <c r="AY6933" s="99">
        <v>621.92999999999995</v>
      </c>
      <c r="AZ6933" s="99">
        <v>1.7724</v>
      </c>
      <c r="BA6933" s="119" t="s">
        <v>8</v>
      </c>
      <c r="BB6933" s="4">
        <v>6933</v>
      </c>
      <c r="BC6933" s="4">
        <v>18</v>
      </c>
    </row>
    <row r="6934" spans="2:55">
      <c r="B6934">
        <v>6933</v>
      </c>
      <c r="C6934" s="5">
        <f t="shared" si="1303"/>
        <v>18</v>
      </c>
      <c r="D6934" s="5">
        <f t="shared" si="1304"/>
        <v>150</v>
      </c>
      <c r="E6934" s="5" t="str">
        <f t="shared" si="1305"/>
        <v>0.001079</v>
      </c>
      <c r="F6934" s="5" t="str">
        <f t="shared" si="1306"/>
        <v>623.7</v>
      </c>
      <c r="G6934" s="5" t="str">
        <f t="shared" si="1307"/>
        <v>643.2</v>
      </c>
      <c r="H6934" s="5" t="str">
        <f t="shared" si="1308"/>
        <v>1.823</v>
      </c>
      <c r="I6934" s="1" t="s">
        <v>8</v>
      </c>
      <c r="AN6934" s="89" t="str">
        <f t="shared" si="1309"/>
        <v>18.00</v>
      </c>
      <c r="AO6934" s="89" t="str">
        <f t="shared" si="1310"/>
        <v>150.0</v>
      </c>
      <c r="AP6934" s="89" t="str">
        <f t="shared" si="1311"/>
        <v>0.001079</v>
      </c>
      <c r="AQ6934" s="89" t="str">
        <f t="shared" si="1312"/>
        <v>623.7</v>
      </c>
      <c r="AR6934" s="89" t="str">
        <f t="shared" si="1313"/>
        <v>643.2</v>
      </c>
      <c r="AS6934" s="89" t="str">
        <f t="shared" si="1314"/>
        <v>1.823</v>
      </c>
      <c r="AT6934" s="89"/>
      <c r="AU6934" s="99">
        <v>18</v>
      </c>
      <c r="AV6934" s="99">
        <v>150</v>
      </c>
      <c r="AW6934" s="99">
        <v>1.0791800000000001E-3</v>
      </c>
      <c r="AX6934" s="99">
        <v>623.74475999999993</v>
      </c>
      <c r="AY6934" s="99">
        <v>643.16999999999996</v>
      </c>
      <c r="AZ6934" s="99">
        <v>1.8229</v>
      </c>
      <c r="BA6934" s="119" t="s">
        <v>8</v>
      </c>
      <c r="BB6934" s="4">
        <v>6934</v>
      </c>
      <c r="BC6934" s="4">
        <v>18</v>
      </c>
    </row>
    <row r="6935" spans="2:55">
      <c r="B6935">
        <v>6934</v>
      </c>
      <c r="C6935" s="5">
        <f t="shared" si="1303"/>
        <v>18</v>
      </c>
      <c r="D6935" s="5">
        <f t="shared" si="1304"/>
        <v>155</v>
      </c>
      <c r="E6935" s="5" t="str">
        <f t="shared" si="1305"/>
        <v>0.001084</v>
      </c>
      <c r="F6935" s="5" t="str">
        <f t="shared" si="1306"/>
        <v>644.9</v>
      </c>
      <c r="G6935" s="5" t="str">
        <f t="shared" si="1307"/>
        <v>664.5</v>
      </c>
      <c r="H6935" s="5" t="str">
        <f t="shared" si="1308"/>
        <v>1.873</v>
      </c>
      <c r="I6935" s="1" t="s">
        <v>8</v>
      </c>
      <c r="AN6935" s="89" t="str">
        <f t="shared" si="1309"/>
        <v>18.00</v>
      </c>
      <c r="AO6935" s="89" t="str">
        <f t="shared" si="1310"/>
        <v>155.0</v>
      </c>
      <c r="AP6935" s="89" t="str">
        <f t="shared" si="1311"/>
        <v>0.001084</v>
      </c>
      <c r="AQ6935" s="89" t="str">
        <f t="shared" si="1312"/>
        <v>644.9</v>
      </c>
      <c r="AR6935" s="89" t="str">
        <f t="shared" si="1313"/>
        <v>664.5</v>
      </c>
      <c r="AS6935" s="89" t="str">
        <f t="shared" si="1314"/>
        <v>1.873</v>
      </c>
      <c r="AT6935" s="89"/>
      <c r="AU6935" s="99">
        <v>18</v>
      </c>
      <c r="AV6935" s="99">
        <v>155</v>
      </c>
      <c r="AW6935" s="99">
        <v>1.0844800000000001E-3</v>
      </c>
      <c r="AX6935" s="99">
        <v>644.94936000000007</v>
      </c>
      <c r="AY6935" s="99">
        <v>664.47</v>
      </c>
      <c r="AZ6935" s="99">
        <v>1.8729</v>
      </c>
      <c r="BA6935" s="119" t="s">
        <v>8</v>
      </c>
      <c r="BB6935" s="4">
        <v>6935</v>
      </c>
      <c r="BC6935" s="4">
        <v>18</v>
      </c>
    </row>
    <row r="6936" spans="2:55">
      <c r="B6936">
        <v>6935</v>
      </c>
      <c r="C6936" s="5">
        <f t="shared" si="1303"/>
        <v>18</v>
      </c>
      <c r="D6936" s="5">
        <f t="shared" si="1304"/>
        <v>160</v>
      </c>
      <c r="E6936" s="5" t="str">
        <f t="shared" si="1305"/>
        <v>0.001090</v>
      </c>
      <c r="F6936" s="5" t="str">
        <f t="shared" si="1306"/>
        <v>666.2</v>
      </c>
      <c r="G6936" s="5" t="str">
        <f t="shared" si="1307"/>
        <v>685.8</v>
      </c>
      <c r="H6936" s="5" t="str">
        <f t="shared" si="1308"/>
        <v>1.923</v>
      </c>
      <c r="I6936" s="1" t="s">
        <v>8</v>
      </c>
      <c r="AN6936" s="89" t="str">
        <f t="shared" si="1309"/>
        <v>18.00</v>
      </c>
      <c r="AO6936" s="89" t="str">
        <f t="shared" si="1310"/>
        <v>160.0</v>
      </c>
      <c r="AP6936" s="89" t="str">
        <f t="shared" si="1311"/>
        <v>0.001090</v>
      </c>
      <c r="AQ6936" s="89" t="str">
        <f t="shared" si="1312"/>
        <v>666.2</v>
      </c>
      <c r="AR6936" s="89" t="str">
        <f t="shared" si="1313"/>
        <v>685.8</v>
      </c>
      <c r="AS6936" s="89" t="str">
        <f t="shared" si="1314"/>
        <v>1.923</v>
      </c>
      <c r="AT6936" s="89"/>
      <c r="AU6936" s="99">
        <v>18</v>
      </c>
      <c r="AV6936" s="99">
        <v>160</v>
      </c>
      <c r="AW6936" s="99">
        <v>1.0899600000000001E-3</v>
      </c>
      <c r="AX6936" s="99">
        <v>666.21072000000004</v>
      </c>
      <c r="AY6936" s="99">
        <v>685.83</v>
      </c>
      <c r="AZ6936" s="99">
        <v>1.9225000000000001</v>
      </c>
      <c r="BA6936" s="119" t="s">
        <v>8</v>
      </c>
      <c r="BB6936" s="4">
        <v>6936</v>
      </c>
      <c r="BC6936" s="4">
        <v>18</v>
      </c>
    </row>
    <row r="6937" spans="2:55">
      <c r="B6937">
        <v>6936</v>
      </c>
      <c r="C6937" s="5">
        <f t="shared" si="1303"/>
        <v>18</v>
      </c>
      <c r="D6937" s="5">
        <f t="shared" si="1304"/>
        <v>165</v>
      </c>
      <c r="E6937" s="5" t="str">
        <f t="shared" si="1305"/>
        <v>0.001096</v>
      </c>
      <c r="F6937" s="5" t="str">
        <f t="shared" si="1306"/>
        <v>687.5</v>
      </c>
      <c r="G6937" s="5" t="str">
        <f t="shared" si="1307"/>
        <v>707.3</v>
      </c>
      <c r="H6937" s="5" t="str">
        <f t="shared" si="1308"/>
        <v>1.972</v>
      </c>
      <c r="I6937" s="1" t="s">
        <v>8</v>
      </c>
      <c r="AN6937" s="89" t="str">
        <f t="shared" si="1309"/>
        <v>18.00</v>
      </c>
      <c r="AO6937" s="89" t="str">
        <f t="shared" si="1310"/>
        <v>165.0</v>
      </c>
      <c r="AP6937" s="89" t="str">
        <f t="shared" si="1311"/>
        <v>0.001096</v>
      </c>
      <c r="AQ6937" s="89" t="str">
        <f t="shared" si="1312"/>
        <v>687.5</v>
      </c>
      <c r="AR6937" s="89" t="str">
        <f t="shared" si="1313"/>
        <v>707.3</v>
      </c>
      <c r="AS6937" s="89" t="str">
        <f t="shared" si="1314"/>
        <v>1.972</v>
      </c>
      <c r="AT6937" s="89"/>
      <c r="AU6937" s="99">
        <v>18</v>
      </c>
      <c r="AV6937" s="99">
        <v>165</v>
      </c>
      <c r="AW6937" s="99">
        <v>1.0956200000000001E-3</v>
      </c>
      <c r="AX6937" s="99">
        <v>687.52883999999995</v>
      </c>
      <c r="AY6937" s="99">
        <v>707.25</v>
      </c>
      <c r="AZ6937" s="99">
        <v>1.9717</v>
      </c>
      <c r="BA6937" s="119" t="s">
        <v>8</v>
      </c>
      <c r="BB6937" s="4">
        <v>6937</v>
      </c>
      <c r="BC6937" s="4">
        <v>18</v>
      </c>
    </row>
    <row r="6938" spans="2:55">
      <c r="B6938">
        <v>6937</v>
      </c>
      <c r="C6938" s="5">
        <f t="shared" si="1303"/>
        <v>18</v>
      </c>
      <c r="D6938" s="5">
        <f t="shared" si="1304"/>
        <v>170</v>
      </c>
      <c r="E6938" s="5" t="str">
        <f t="shared" si="1305"/>
        <v>0.001101</v>
      </c>
      <c r="F6938" s="5" t="str">
        <f t="shared" si="1306"/>
        <v>708.9</v>
      </c>
      <c r="G6938" s="5" t="str">
        <f t="shared" si="1307"/>
        <v>728.7</v>
      </c>
      <c r="H6938" s="5" t="str">
        <f t="shared" si="1308"/>
        <v>2.020</v>
      </c>
      <c r="I6938" s="1" t="s">
        <v>8</v>
      </c>
      <c r="AN6938" s="89" t="str">
        <f t="shared" si="1309"/>
        <v>18.00</v>
      </c>
      <c r="AO6938" s="89" t="str">
        <f t="shared" si="1310"/>
        <v>170.0</v>
      </c>
      <c r="AP6938" s="89" t="str">
        <f t="shared" si="1311"/>
        <v>0.001101</v>
      </c>
      <c r="AQ6938" s="89" t="str">
        <f t="shared" si="1312"/>
        <v>708.9</v>
      </c>
      <c r="AR6938" s="89" t="str">
        <f t="shared" si="1313"/>
        <v>728.7</v>
      </c>
      <c r="AS6938" s="89" t="str">
        <f t="shared" si="1314"/>
        <v>2.020</v>
      </c>
      <c r="AT6938" s="89"/>
      <c r="AU6938" s="99">
        <v>18</v>
      </c>
      <c r="AV6938" s="99">
        <v>170</v>
      </c>
      <c r="AW6938" s="99">
        <v>1.1014600000000001E-3</v>
      </c>
      <c r="AX6938" s="99">
        <v>708.91372000000001</v>
      </c>
      <c r="AY6938" s="99">
        <v>728.74</v>
      </c>
      <c r="AZ6938" s="99">
        <v>2.0204</v>
      </c>
      <c r="BA6938" s="119" t="s">
        <v>8</v>
      </c>
      <c r="BB6938" s="4">
        <v>6938</v>
      </c>
      <c r="BC6938" s="4">
        <v>18</v>
      </c>
    </row>
    <row r="6939" spans="2:55">
      <c r="B6939">
        <v>6938</v>
      </c>
      <c r="C6939" s="5">
        <f t="shared" si="1303"/>
        <v>18</v>
      </c>
      <c r="D6939" s="5">
        <f t="shared" si="1304"/>
        <v>175</v>
      </c>
      <c r="E6939" s="5" t="str">
        <f t="shared" si="1305"/>
        <v>0.001107</v>
      </c>
      <c r="F6939" s="5" t="str">
        <f t="shared" si="1306"/>
        <v>730.4</v>
      </c>
      <c r="G6939" s="5" t="str">
        <f t="shared" si="1307"/>
        <v>750.3</v>
      </c>
      <c r="H6939" s="5" t="str">
        <f t="shared" si="1308"/>
        <v>2.069</v>
      </c>
      <c r="I6939" s="1" t="s">
        <v>8</v>
      </c>
      <c r="AN6939" s="89" t="str">
        <f t="shared" si="1309"/>
        <v>18.00</v>
      </c>
      <c r="AO6939" s="89" t="str">
        <f t="shared" si="1310"/>
        <v>175.0</v>
      </c>
      <c r="AP6939" s="89" t="str">
        <f t="shared" si="1311"/>
        <v>0.001107</v>
      </c>
      <c r="AQ6939" s="89" t="str">
        <f t="shared" si="1312"/>
        <v>730.4</v>
      </c>
      <c r="AR6939" s="89" t="str">
        <f t="shared" si="1313"/>
        <v>750.3</v>
      </c>
      <c r="AS6939" s="89" t="str">
        <f t="shared" si="1314"/>
        <v>2.069</v>
      </c>
      <c r="AT6939" s="89"/>
      <c r="AU6939" s="99">
        <v>18</v>
      </c>
      <c r="AV6939" s="99">
        <v>175</v>
      </c>
      <c r="AW6939" s="99">
        <v>1.10749E-3</v>
      </c>
      <c r="AX6939" s="99">
        <v>730.36518000000001</v>
      </c>
      <c r="AY6939" s="99">
        <v>750.3</v>
      </c>
      <c r="AZ6939" s="99">
        <v>2.0688</v>
      </c>
      <c r="BA6939" s="119" t="s">
        <v>8</v>
      </c>
      <c r="BB6939" s="4">
        <v>6939</v>
      </c>
      <c r="BC6939" s="4">
        <v>18</v>
      </c>
    </row>
    <row r="6940" spans="2:55">
      <c r="B6940">
        <v>6939</v>
      </c>
      <c r="C6940" s="5">
        <f t="shared" si="1303"/>
        <v>18</v>
      </c>
      <c r="D6940" s="5">
        <f t="shared" si="1304"/>
        <v>180</v>
      </c>
      <c r="E6940" s="5" t="str">
        <f t="shared" si="1305"/>
        <v>0.001114</v>
      </c>
      <c r="F6940" s="5" t="str">
        <f t="shared" si="1306"/>
        <v>751.9</v>
      </c>
      <c r="G6940" s="5" t="str">
        <f t="shared" si="1307"/>
        <v>771.9</v>
      </c>
      <c r="H6940" s="5" t="str">
        <f t="shared" si="1308"/>
        <v>2.117</v>
      </c>
      <c r="I6940" s="1" t="s">
        <v>8</v>
      </c>
      <c r="AN6940" s="89" t="str">
        <f t="shared" si="1309"/>
        <v>18.00</v>
      </c>
      <c r="AO6940" s="89" t="str">
        <f t="shared" si="1310"/>
        <v>180.0</v>
      </c>
      <c r="AP6940" s="89" t="str">
        <f t="shared" si="1311"/>
        <v>0.001114</v>
      </c>
      <c r="AQ6940" s="89" t="str">
        <f t="shared" si="1312"/>
        <v>751.9</v>
      </c>
      <c r="AR6940" s="89" t="str">
        <f t="shared" si="1313"/>
        <v>771.9</v>
      </c>
      <c r="AS6940" s="89" t="str">
        <f t="shared" si="1314"/>
        <v>2.117</v>
      </c>
      <c r="AT6940" s="89"/>
      <c r="AU6940" s="99">
        <v>18</v>
      </c>
      <c r="AV6940" s="99">
        <v>180</v>
      </c>
      <c r="AW6940" s="99">
        <v>1.11371E-3</v>
      </c>
      <c r="AX6940" s="99">
        <v>751.88321999999994</v>
      </c>
      <c r="AY6940" s="99">
        <v>771.93</v>
      </c>
      <c r="AZ6940" s="99">
        <v>2.1168</v>
      </c>
      <c r="BA6940" s="119" t="s">
        <v>8</v>
      </c>
      <c r="BB6940" s="4">
        <v>6940</v>
      </c>
      <c r="BC6940" s="4">
        <v>18</v>
      </c>
    </row>
    <row r="6941" spans="2:55">
      <c r="B6941">
        <v>6940</v>
      </c>
      <c r="C6941" s="5">
        <f t="shared" si="1303"/>
        <v>18</v>
      </c>
      <c r="D6941" s="5">
        <f t="shared" si="1304"/>
        <v>185</v>
      </c>
      <c r="E6941" s="5" t="str">
        <f t="shared" si="1305"/>
        <v>0.001120</v>
      </c>
      <c r="F6941" s="5" t="str">
        <f t="shared" si="1306"/>
        <v>773.5</v>
      </c>
      <c r="G6941" s="5" t="str">
        <f t="shared" si="1307"/>
        <v>793.7</v>
      </c>
      <c r="H6941" s="5" t="str">
        <f t="shared" si="1308"/>
        <v>2.165</v>
      </c>
      <c r="I6941" s="1" t="s">
        <v>8</v>
      </c>
      <c r="AN6941" s="89" t="str">
        <f t="shared" si="1309"/>
        <v>18.00</v>
      </c>
      <c r="AO6941" s="89" t="str">
        <f t="shared" si="1310"/>
        <v>185.0</v>
      </c>
      <c r="AP6941" s="89" t="str">
        <f t="shared" si="1311"/>
        <v>0.001120</v>
      </c>
      <c r="AQ6941" s="89" t="str">
        <f t="shared" si="1312"/>
        <v>773.5</v>
      </c>
      <c r="AR6941" s="89" t="str">
        <f t="shared" si="1313"/>
        <v>793.7</v>
      </c>
      <c r="AS6941" s="89" t="str">
        <f t="shared" si="1314"/>
        <v>2.165</v>
      </c>
      <c r="AT6941" s="89"/>
      <c r="AU6941" s="99">
        <v>18</v>
      </c>
      <c r="AV6941" s="99">
        <v>185</v>
      </c>
      <c r="AW6941" s="99">
        <v>1.1201499999999999E-3</v>
      </c>
      <c r="AX6941" s="99">
        <v>773.4873</v>
      </c>
      <c r="AY6941" s="99">
        <v>793.65</v>
      </c>
      <c r="AZ6941" s="99">
        <v>2.1644999999999999</v>
      </c>
      <c r="BA6941" s="119" t="s">
        <v>8</v>
      </c>
      <c r="BB6941" s="4">
        <v>6941</v>
      </c>
      <c r="BC6941" s="4">
        <v>18</v>
      </c>
    </row>
    <row r="6942" spans="2:55">
      <c r="B6942">
        <v>6941</v>
      </c>
      <c r="C6942" s="5">
        <f t="shared" si="1303"/>
        <v>18</v>
      </c>
      <c r="D6942" s="5">
        <f t="shared" si="1304"/>
        <v>190</v>
      </c>
      <c r="E6942" s="5" t="str">
        <f t="shared" si="1305"/>
        <v>0.001127</v>
      </c>
      <c r="F6942" s="5" t="str">
        <f t="shared" si="1306"/>
        <v>795.2</v>
      </c>
      <c r="G6942" s="5" t="str">
        <f t="shared" si="1307"/>
        <v>815.5</v>
      </c>
      <c r="H6942" s="5" t="str">
        <f t="shared" si="1308"/>
        <v>2.212</v>
      </c>
      <c r="I6942" s="1" t="s">
        <v>8</v>
      </c>
      <c r="AN6942" s="89" t="str">
        <f t="shared" si="1309"/>
        <v>18.00</v>
      </c>
      <c r="AO6942" s="89" t="str">
        <f t="shared" si="1310"/>
        <v>190.0</v>
      </c>
      <c r="AP6942" s="89" t="str">
        <f t="shared" si="1311"/>
        <v>0.001127</v>
      </c>
      <c r="AQ6942" s="89" t="str">
        <f t="shared" si="1312"/>
        <v>795.2</v>
      </c>
      <c r="AR6942" s="89" t="str">
        <f t="shared" si="1313"/>
        <v>815.5</v>
      </c>
      <c r="AS6942" s="89" t="str">
        <f t="shared" si="1314"/>
        <v>2.212</v>
      </c>
      <c r="AT6942" s="89"/>
      <c r="AU6942" s="99">
        <v>18</v>
      </c>
      <c r="AV6942" s="99">
        <v>190</v>
      </c>
      <c r="AW6942" s="99">
        <v>1.1268000000000001E-3</v>
      </c>
      <c r="AX6942" s="99">
        <v>795.17759999999998</v>
      </c>
      <c r="AY6942" s="99">
        <v>815.46</v>
      </c>
      <c r="AZ6942" s="99">
        <v>2.2118000000000002</v>
      </c>
      <c r="BA6942" s="119" t="s">
        <v>8</v>
      </c>
      <c r="BB6942" s="4">
        <v>6942</v>
      </c>
      <c r="BC6942" s="4">
        <v>18</v>
      </c>
    </row>
    <row r="6943" spans="2:55">
      <c r="B6943">
        <v>6942</v>
      </c>
      <c r="C6943" s="5">
        <f t="shared" si="1303"/>
        <v>18</v>
      </c>
      <c r="D6943" s="5">
        <f t="shared" si="1304"/>
        <v>195</v>
      </c>
      <c r="E6943" s="5" t="str">
        <f t="shared" si="1305"/>
        <v>0.001134</v>
      </c>
      <c r="F6943" s="5" t="str">
        <f t="shared" si="1306"/>
        <v>816.9</v>
      </c>
      <c r="G6943" s="5" t="str">
        <f t="shared" si="1307"/>
        <v>837.4</v>
      </c>
      <c r="H6943" s="5" t="str">
        <f t="shared" si="1308"/>
        <v>2.259</v>
      </c>
      <c r="I6943" s="1" t="s">
        <v>8</v>
      </c>
      <c r="AN6943" s="89" t="str">
        <f t="shared" si="1309"/>
        <v>18.00</v>
      </c>
      <c r="AO6943" s="89" t="str">
        <f t="shared" si="1310"/>
        <v>195.0</v>
      </c>
      <c r="AP6943" s="89" t="str">
        <f t="shared" si="1311"/>
        <v>0.001134</v>
      </c>
      <c r="AQ6943" s="89" t="str">
        <f t="shared" si="1312"/>
        <v>816.9</v>
      </c>
      <c r="AR6943" s="89" t="str">
        <f t="shared" si="1313"/>
        <v>837.4</v>
      </c>
      <c r="AS6943" s="89" t="str">
        <f t="shared" si="1314"/>
        <v>2.259</v>
      </c>
      <c r="AT6943" s="89"/>
      <c r="AU6943" s="99">
        <v>18</v>
      </c>
      <c r="AV6943" s="99">
        <v>195</v>
      </c>
      <c r="AW6943" s="99">
        <v>1.13367E-3</v>
      </c>
      <c r="AX6943" s="99">
        <v>816.94394</v>
      </c>
      <c r="AY6943" s="99">
        <v>837.35</v>
      </c>
      <c r="AZ6943" s="99">
        <v>2.2587999999999999</v>
      </c>
      <c r="BA6943" s="119" t="s">
        <v>8</v>
      </c>
      <c r="BB6943" s="4">
        <v>6943</v>
      </c>
      <c r="BC6943" s="4">
        <v>18</v>
      </c>
    </row>
    <row r="6944" spans="2:55">
      <c r="B6944">
        <v>6943</v>
      </c>
      <c r="C6944" s="5">
        <f t="shared" si="1303"/>
        <v>18</v>
      </c>
      <c r="D6944" s="5">
        <f t="shared" si="1304"/>
        <v>200</v>
      </c>
      <c r="E6944" s="5" t="str">
        <f t="shared" si="1305"/>
        <v>0.001141</v>
      </c>
      <c r="F6944" s="5" t="str">
        <f t="shared" si="1306"/>
        <v>838.8</v>
      </c>
      <c r="G6944" s="5" t="str">
        <f t="shared" si="1307"/>
        <v>859.4</v>
      </c>
      <c r="H6944" s="5" t="str">
        <f t="shared" si="1308"/>
        <v>2.306</v>
      </c>
      <c r="I6944" s="1" t="s">
        <v>8</v>
      </c>
      <c r="AN6944" s="89" t="str">
        <f t="shared" si="1309"/>
        <v>18.00</v>
      </c>
      <c r="AO6944" s="89" t="str">
        <f t="shared" si="1310"/>
        <v>200.0</v>
      </c>
      <c r="AP6944" s="89" t="str">
        <f t="shared" si="1311"/>
        <v>0.001141</v>
      </c>
      <c r="AQ6944" s="89" t="str">
        <f t="shared" si="1312"/>
        <v>838.8</v>
      </c>
      <c r="AR6944" s="89" t="str">
        <f t="shared" si="1313"/>
        <v>859.4</v>
      </c>
      <c r="AS6944" s="89" t="str">
        <f t="shared" si="1314"/>
        <v>2.306</v>
      </c>
      <c r="AT6944" s="89"/>
      <c r="AU6944" s="99">
        <v>18</v>
      </c>
      <c r="AV6944" s="99">
        <v>200</v>
      </c>
      <c r="AW6944" s="99">
        <v>1.1407799999999999E-3</v>
      </c>
      <c r="AX6944" s="99">
        <v>838.81596000000002</v>
      </c>
      <c r="AY6944" s="99">
        <v>859.35</v>
      </c>
      <c r="AZ6944" s="99">
        <v>2.3056000000000001</v>
      </c>
      <c r="BA6944" s="119" t="s">
        <v>8</v>
      </c>
      <c r="BB6944" s="4">
        <v>6944</v>
      </c>
      <c r="BC6944" s="4">
        <v>18</v>
      </c>
    </row>
    <row r="6945" spans="2:55">
      <c r="B6945">
        <v>6944</v>
      </c>
      <c r="C6945" s="5">
        <f t="shared" si="1303"/>
        <v>18</v>
      </c>
      <c r="D6945" s="5">
        <f t="shared" si="1304"/>
        <v>210</v>
      </c>
      <c r="E6945" s="5" t="str">
        <f t="shared" si="1305"/>
        <v>0.001156</v>
      </c>
      <c r="F6945" s="5" t="str">
        <f t="shared" si="1306"/>
        <v>882.9</v>
      </c>
      <c r="G6945" s="5" t="str">
        <f t="shared" si="1307"/>
        <v>903.7</v>
      </c>
      <c r="H6945" s="5" t="str">
        <f t="shared" si="1308"/>
        <v>2.398</v>
      </c>
      <c r="I6945" s="1" t="s">
        <v>8</v>
      </c>
      <c r="AN6945" s="89" t="str">
        <f t="shared" si="1309"/>
        <v>18.00</v>
      </c>
      <c r="AO6945" s="89" t="str">
        <f t="shared" si="1310"/>
        <v>210.0</v>
      </c>
      <c r="AP6945" s="89" t="str">
        <f t="shared" si="1311"/>
        <v>0.001156</v>
      </c>
      <c r="AQ6945" s="89" t="str">
        <f t="shared" si="1312"/>
        <v>882.9</v>
      </c>
      <c r="AR6945" s="89" t="str">
        <f t="shared" si="1313"/>
        <v>903.7</v>
      </c>
      <c r="AS6945" s="89" t="str">
        <f t="shared" si="1314"/>
        <v>2.398</v>
      </c>
      <c r="AT6945" s="89"/>
      <c r="AU6945" s="99">
        <v>18</v>
      </c>
      <c r="AV6945" s="99">
        <v>210</v>
      </c>
      <c r="AW6945" s="99">
        <v>1.15577E-3</v>
      </c>
      <c r="AX6945" s="99">
        <v>882.85613999999998</v>
      </c>
      <c r="AY6945" s="99">
        <v>903.66</v>
      </c>
      <c r="AZ6945" s="99">
        <v>2.3982999999999999</v>
      </c>
      <c r="BA6945" s="119" t="s">
        <v>8</v>
      </c>
      <c r="BB6945" s="4">
        <v>6945</v>
      </c>
      <c r="BC6945" s="4">
        <v>18</v>
      </c>
    </row>
    <row r="6946" spans="2:55">
      <c r="B6946">
        <v>6945</v>
      </c>
      <c r="C6946" s="5">
        <f t="shared" si="1303"/>
        <v>18</v>
      </c>
      <c r="D6946" s="5">
        <f t="shared" si="1304"/>
        <v>220</v>
      </c>
      <c r="E6946" s="5" t="str">
        <f t="shared" si="1305"/>
        <v>0.001172</v>
      </c>
      <c r="F6946" s="5" t="str">
        <f t="shared" si="1306"/>
        <v>927.4</v>
      </c>
      <c r="G6946" s="5" t="str">
        <f t="shared" si="1307"/>
        <v>948.5</v>
      </c>
      <c r="H6946" s="5" t="str">
        <f t="shared" si="1308"/>
        <v>2.490</v>
      </c>
      <c r="I6946" s="1" t="s">
        <v>8</v>
      </c>
      <c r="AN6946" s="89" t="str">
        <f t="shared" si="1309"/>
        <v>18.00</v>
      </c>
      <c r="AO6946" s="89" t="str">
        <f t="shared" si="1310"/>
        <v>220.0</v>
      </c>
      <c r="AP6946" s="89" t="str">
        <f t="shared" si="1311"/>
        <v>0.001172</v>
      </c>
      <c r="AQ6946" s="89" t="str">
        <f t="shared" si="1312"/>
        <v>927.4</v>
      </c>
      <c r="AR6946" s="89" t="str">
        <f t="shared" si="1313"/>
        <v>948.5</v>
      </c>
      <c r="AS6946" s="89" t="str">
        <f t="shared" si="1314"/>
        <v>2.490</v>
      </c>
      <c r="AT6946" s="89"/>
      <c r="AU6946" s="99">
        <v>18</v>
      </c>
      <c r="AV6946" s="99">
        <v>220</v>
      </c>
      <c r="AW6946" s="99">
        <v>1.1718599999999998E-3</v>
      </c>
      <c r="AX6946" s="99">
        <v>927.36652000000004</v>
      </c>
      <c r="AY6946" s="99">
        <v>948.46</v>
      </c>
      <c r="AZ6946" s="99">
        <v>2.4900000000000002</v>
      </c>
      <c r="BA6946" s="119" t="s">
        <v>8</v>
      </c>
      <c r="BB6946" s="4">
        <v>6946</v>
      </c>
      <c r="BC6946" s="4">
        <v>18</v>
      </c>
    </row>
    <row r="6947" spans="2:55">
      <c r="B6947">
        <v>6946</v>
      </c>
      <c r="C6947" s="5">
        <f t="shared" si="1303"/>
        <v>18</v>
      </c>
      <c r="D6947" s="5">
        <f t="shared" si="1304"/>
        <v>230</v>
      </c>
      <c r="E6947" s="5" t="str">
        <f t="shared" si="1305"/>
        <v>0.001189</v>
      </c>
      <c r="F6947" s="5" t="str">
        <f t="shared" si="1306"/>
        <v>972.4</v>
      </c>
      <c r="G6947" s="5" t="str">
        <f t="shared" si="1307"/>
        <v>993.8</v>
      </c>
      <c r="H6947" s="5" t="str">
        <f t="shared" si="1308"/>
        <v>2.581</v>
      </c>
      <c r="I6947" s="1" t="s">
        <v>8</v>
      </c>
      <c r="AN6947" s="89" t="str">
        <f t="shared" si="1309"/>
        <v>18.00</v>
      </c>
      <c r="AO6947" s="89" t="str">
        <f t="shared" si="1310"/>
        <v>230.0</v>
      </c>
      <c r="AP6947" s="89" t="str">
        <f t="shared" si="1311"/>
        <v>0.001189</v>
      </c>
      <c r="AQ6947" s="89" t="str">
        <f t="shared" si="1312"/>
        <v>972.4</v>
      </c>
      <c r="AR6947" s="89" t="str">
        <f t="shared" si="1313"/>
        <v>993.8</v>
      </c>
      <c r="AS6947" s="89" t="str">
        <f t="shared" si="1314"/>
        <v>2.581</v>
      </c>
      <c r="AT6947" s="89"/>
      <c r="AU6947" s="99">
        <v>18</v>
      </c>
      <c r="AV6947" s="99">
        <v>230</v>
      </c>
      <c r="AW6947" s="99">
        <v>1.18921E-3</v>
      </c>
      <c r="AX6947" s="99">
        <v>972.38421999999991</v>
      </c>
      <c r="AY6947" s="99">
        <v>993.79</v>
      </c>
      <c r="AZ6947" s="99">
        <v>2.581</v>
      </c>
      <c r="BA6947" s="119" t="s">
        <v>8</v>
      </c>
      <c r="BB6947" s="4">
        <v>6947</v>
      </c>
      <c r="BC6947" s="4">
        <v>18</v>
      </c>
    </row>
    <row r="6948" spans="2:55">
      <c r="B6948">
        <v>6947</v>
      </c>
      <c r="C6948" s="5">
        <f t="shared" si="1303"/>
        <v>18</v>
      </c>
      <c r="D6948" s="5">
        <f t="shared" si="1304"/>
        <v>240</v>
      </c>
      <c r="E6948" s="5" t="str">
        <f t="shared" si="1305"/>
        <v>0.001208</v>
      </c>
      <c r="F6948" s="5" t="str">
        <f t="shared" si="1306"/>
        <v>1018</v>
      </c>
      <c r="G6948" s="5" t="str">
        <f t="shared" si="1307"/>
        <v>1040.</v>
      </c>
      <c r="H6948" s="5" t="str">
        <f t="shared" si="1308"/>
        <v>2.672</v>
      </c>
      <c r="I6948" s="1" t="s">
        <v>8</v>
      </c>
      <c r="AN6948" s="89" t="str">
        <f t="shared" si="1309"/>
        <v>18.00</v>
      </c>
      <c r="AO6948" s="89" t="str">
        <f t="shared" si="1310"/>
        <v>240.0</v>
      </c>
      <c r="AP6948" s="89" t="str">
        <f t="shared" si="1311"/>
        <v>0.001208</v>
      </c>
      <c r="AQ6948" s="89" t="str">
        <f t="shared" si="1312"/>
        <v>1018</v>
      </c>
      <c r="AR6948" s="89" t="str">
        <f t="shared" si="1313"/>
        <v>1040.</v>
      </c>
      <c r="AS6948" s="89" t="str">
        <f t="shared" si="1314"/>
        <v>2.672</v>
      </c>
      <c r="AT6948" s="89"/>
      <c r="AU6948" s="99">
        <v>18</v>
      </c>
      <c r="AV6948" s="99">
        <v>240</v>
      </c>
      <c r="AW6948" s="99">
        <v>1.2079700000000001E-3</v>
      </c>
      <c r="AX6948" s="99">
        <v>1017.95654</v>
      </c>
      <c r="AY6948" s="99">
        <v>1039.7</v>
      </c>
      <c r="AZ6948" s="99">
        <v>2.6715</v>
      </c>
      <c r="BA6948" s="119" t="s">
        <v>8</v>
      </c>
      <c r="BB6948" s="4">
        <v>6948</v>
      </c>
      <c r="BC6948" s="4">
        <v>18</v>
      </c>
    </row>
    <row r="6949" spans="2:55">
      <c r="B6949">
        <v>6948</v>
      </c>
      <c r="C6949" s="5">
        <f t="shared" si="1303"/>
        <v>18</v>
      </c>
      <c r="D6949" s="5">
        <f t="shared" si="1304"/>
        <v>250</v>
      </c>
      <c r="E6949" s="5" t="str">
        <f t="shared" si="1305"/>
        <v>0.001228</v>
      </c>
      <c r="F6949" s="5" t="str">
        <f t="shared" si="1306"/>
        <v>1064</v>
      </c>
      <c r="G6949" s="5" t="str">
        <f t="shared" si="1307"/>
        <v>1086</v>
      </c>
      <c r="H6949" s="5" t="str">
        <f t="shared" si="1308"/>
        <v>2.762</v>
      </c>
      <c r="I6949" s="1" t="s">
        <v>8</v>
      </c>
      <c r="AN6949" s="89" t="str">
        <f t="shared" si="1309"/>
        <v>18.00</v>
      </c>
      <c r="AO6949" s="89" t="str">
        <f t="shared" si="1310"/>
        <v>250.0</v>
      </c>
      <c r="AP6949" s="89" t="str">
        <f t="shared" si="1311"/>
        <v>0.001228</v>
      </c>
      <c r="AQ6949" s="89" t="str">
        <f t="shared" si="1312"/>
        <v>1064</v>
      </c>
      <c r="AR6949" s="89" t="str">
        <f t="shared" si="1313"/>
        <v>1086</v>
      </c>
      <c r="AS6949" s="89" t="str">
        <f t="shared" si="1314"/>
        <v>2.762</v>
      </c>
      <c r="AT6949" s="89"/>
      <c r="AU6949" s="99">
        <v>18</v>
      </c>
      <c r="AV6949" s="99">
        <v>250</v>
      </c>
      <c r="AW6949" s="99">
        <v>1.22836E-3</v>
      </c>
      <c r="AX6949" s="99">
        <v>1064.28952</v>
      </c>
      <c r="AY6949" s="99">
        <v>1086.4000000000001</v>
      </c>
      <c r="AZ6949" s="99">
        <v>2.7614999999999998</v>
      </c>
      <c r="BA6949" s="119" t="s">
        <v>8</v>
      </c>
      <c r="BB6949" s="4">
        <v>6949</v>
      </c>
      <c r="BC6949" s="4">
        <v>18</v>
      </c>
    </row>
    <row r="6950" spans="2:55">
      <c r="B6950">
        <v>6949</v>
      </c>
      <c r="C6950" s="5">
        <f t="shared" si="1303"/>
        <v>18</v>
      </c>
      <c r="D6950" s="5">
        <f t="shared" si="1304"/>
        <v>260</v>
      </c>
      <c r="E6950" s="5" t="str">
        <f t="shared" si="1305"/>
        <v>0.001251</v>
      </c>
      <c r="F6950" s="5" t="str">
        <f t="shared" si="1306"/>
        <v>1111</v>
      </c>
      <c r="G6950" s="5" t="str">
        <f t="shared" si="1307"/>
        <v>1134</v>
      </c>
      <c r="H6950" s="5" t="str">
        <f t="shared" si="1308"/>
        <v>2.852</v>
      </c>
      <c r="I6950" s="1" t="s">
        <v>8</v>
      </c>
      <c r="AN6950" s="89" t="str">
        <f t="shared" si="1309"/>
        <v>18.00</v>
      </c>
      <c r="AO6950" s="89" t="str">
        <f t="shared" si="1310"/>
        <v>260.0</v>
      </c>
      <c r="AP6950" s="89" t="str">
        <f t="shared" si="1311"/>
        <v>0.001251</v>
      </c>
      <c r="AQ6950" s="89" t="str">
        <f t="shared" si="1312"/>
        <v>1111</v>
      </c>
      <c r="AR6950" s="89" t="str">
        <f t="shared" si="1313"/>
        <v>1134</v>
      </c>
      <c r="AS6950" s="89" t="str">
        <f t="shared" si="1314"/>
        <v>2.852</v>
      </c>
      <c r="AT6950" s="89"/>
      <c r="AU6950" s="99">
        <v>18</v>
      </c>
      <c r="AV6950" s="99">
        <v>260</v>
      </c>
      <c r="AW6950" s="99">
        <v>1.2506500000000001E-3</v>
      </c>
      <c r="AX6950" s="99">
        <v>1111.3883000000001</v>
      </c>
      <c r="AY6950" s="99">
        <v>1133.9000000000001</v>
      </c>
      <c r="AZ6950" s="99">
        <v>2.8515000000000001</v>
      </c>
      <c r="BA6950" s="119" t="s">
        <v>8</v>
      </c>
      <c r="BB6950" s="4">
        <v>6950</v>
      </c>
      <c r="BC6950" s="4">
        <v>18</v>
      </c>
    </row>
    <row r="6951" spans="2:55">
      <c r="B6951">
        <v>6950</v>
      </c>
      <c r="C6951" s="5">
        <f t="shared" si="1303"/>
        <v>18</v>
      </c>
      <c r="D6951" s="5">
        <f t="shared" si="1304"/>
        <v>270</v>
      </c>
      <c r="E6951" s="5" t="str">
        <f t="shared" si="1305"/>
        <v>0.001275</v>
      </c>
      <c r="F6951" s="5" t="str">
        <f t="shared" si="1306"/>
        <v>1159</v>
      </c>
      <c r="G6951" s="5" t="str">
        <f t="shared" si="1307"/>
        <v>1182</v>
      </c>
      <c r="H6951" s="5" t="str">
        <f t="shared" si="1308"/>
        <v>2.942</v>
      </c>
      <c r="I6951" s="1" t="s">
        <v>8</v>
      </c>
      <c r="AN6951" s="89" t="str">
        <f t="shared" si="1309"/>
        <v>18.00</v>
      </c>
      <c r="AO6951" s="89" t="str">
        <f t="shared" si="1310"/>
        <v>270.0</v>
      </c>
      <c r="AP6951" s="89" t="str">
        <f t="shared" si="1311"/>
        <v>0.001275</v>
      </c>
      <c r="AQ6951" s="89" t="str">
        <f t="shared" si="1312"/>
        <v>1159</v>
      </c>
      <c r="AR6951" s="89" t="str">
        <f t="shared" si="1313"/>
        <v>1182</v>
      </c>
      <c r="AS6951" s="89" t="str">
        <f t="shared" si="1314"/>
        <v>2.942</v>
      </c>
      <c r="AT6951" s="89"/>
      <c r="AU6951" s="99">
        <v>18</v>
      </c>
      <c r="AV6951" s="99">
        <v>270</v>
      </c>
      <c r="AW6951" s="99">
        <v>1.2751799999999999E-3</v>
      </c>
      <c r="AX6951" s="99">
        <v>1159.44676</v>
      </c>
      <c r="AY6951" s="99">
        <v>1182.4000000000001</v>
      </c>
      <c r="AZ6951" s="99">
        <v>2.9416000000000002</v>
      </c>
      <c r="BA6951" s="119" t="s">
        <v>8</v>
      </c>
      <c r="BB6951" s="4">
        <v>6951</v>
      </c>
      <c r="BC6951" s="4">
        <v>18</v>
      </c>
    </row>
    <row r="6952" spans="2:55">
      <c r="B6952">
        <v>6951</v>
      </c>
      <c r="C6952" s="5">
        <f t="shared" si="1303"/>
        <v>18</v>
      </c>
      <c r="D6952" s="5">
        <f t="shared" si="1304"/>
        <v>280</v>
      </c>
      <c r="E6952" s="5" t="str">
        <f t="shared" si="1305"/>
        <v>0.001302</v>
      </c>
      <c r="F6952" s="5" t="str">
        <f t="shared" si="1306"/>
        <v>1209</v>
      </c>
      <c r="G6952" s="5" t="str">
        <f t="shared" si="1307"/>
        <v>1232</v>
      </c>
      <c r="H6952" s="5" t="str">
        <f t="shared" si="1308"/>
        <v>3.032</v>
      </c>
      <c r="I6952" s="1" t="s">
        <v>8</v>
      </c>
      <c r="AN6952" s="89" t="str">
        <f t="shared" si="1309"/>
        <v>18.00</v>
      </c>
      <c r="AO6952" s="89" t="str">
        <f t="shared" si="1310"/>
        <v>280.0</v>
      </c>
      <c r="AP6952" s="89" t="str">
        <f t="shared" si="1311"/>
        <v>0.001302</v>
      </c>
      <c r="AQ6952" s="89" t="str">
        <f t="shared" si="1312"/>
        <v>1209</v>
      </c>
      <c r="AR6952" s="89" t="str">
        <f t="shared" si="1313"/>
        <v>1232</v>
      </c>
      <c r="AS6952" s="89" t="str">
        <f t="shared" si="1314"/>
        <v>3.032</v>
      </c>
      <c r="AT6952" s="89"/>
      <c r="AU6952" s="99">
        <v>18</v>
      </c>
      <c r="AV6952" s="99">
        <v>280</v>
      </c>
      <c r="AW6952" s="99">
        <v>1.3024100000000002E-3</v>
      </c>
      <c r="AX6952" s="99">
        <v>1208.5566200000001</v>
      </c>
      <c r="AY6952" s="99">
        <v>1232</v>
      </c>
      <c r="AZ6952" s="99">
        <v>3.0320999999999998</v>
      </c>
      <c r="BA6952" s="119" t="s">
        <v>8</v>
      </c>
      <c r="BB6952" s="4">
        <v>6952</v>
      </c>
      <c r="BC6952" s="4">
        <v>18</v>
      </c>
    </row>
    <row r="6953" spans="2:55">
      <c r="B6953">
        <v>6952</v>
      </c>
      <c r="C6953" s="5">
        <f t="shared" si="1303"/>
        <v>18</v>
      </c>
      <c r="D6953" s="5">
        <f t="shared" si="1304"/>
        <v>290</v>
      </c>
      <c r="E6953" s="5" t="str">
        <f t="shared" si="1305"/>
        <v>0.001333</v>
      </c>
      <c r="F6953" s="5" t="str">
        <f t="shared" si="1306"/>
        <v>1259</v>
      </c>
      <c r="G6953" s="5" t="str">
        <f t="shared" si="1307"/>
        <v>1283</v>
      </c>
      <c r="H6953" s="5" t="str">
        <f t="shared" si="1308"/>
        <v>3.124</v>
      </c>
      <c r="I6953" s="1" t="s">
        <v>8</v>
      </c>
      <c r="AN6953" s="89" t="str">
        <f t="shared" si="1309"/>
        <v>18.00</v>
      </c>
      <c r="AO6953" s="89" t="str">
        <f t="shared" si="1310"/>
        <v>290.0</v>
      </c>
      <c r="AP6953" s="89" t="str">
        <f t="shared" si="1311"/>
        <v>0.001333</v>
      </c>
      <c r="AQ6953" s="89" t="str">
        <f t="shared" si="1312"/>
        <v>1259</v>
      </c>
      <c r="AR6953" s="89" t="str">
        <f t="shared" si="1313"/>
        <v>1283</v>
      </c>
      <c r="AS6953" s="89" t="str">
        <f t="shared" si="1314"/>
        <v>3.124</v>
      </c>
      <c r="AT6953" s="89"/>
      <c r="AU6953" s="99">
        <v>18</v>
      </c>
      <c r="AV6953" s="99">
        <v>290</v>
      </c>
      <c r="AW6953" s="99">
        <v>1.33296E-3</v>
      </c>
      <c r="AX6953" s="99">
        <v>1259.10672</v>
      </c>
      <c r="AY6953" s="99">
        <v>1283.0999999999999</v>
      </c>
      <c r="AZ6953" s="99">
        <v>3.1236000000000002</v>
      </c>
      <c r="BA6953" s="119" t="s">
        <v>8</v>
      </c>
      <c r="BB6953" s="4">
        <v>6953</v>
      </c>
      <c r="BC6953" s="4">
        <v>18</v>
      </c>
    </row>
    <row r="6954" spans="2:55">
      <c r="B6954">
        <v>6953</v>
      </c>
      <c r="C6954" s="5">
        <f t="shared" si="1303"/>
        <v>18</v>
      </c>
      <c r="D6954" s="5">
        <f t="shared" si="1304"/>
        <v>300</v>
      </c>
      <c r="E6954" s="5" t="str">
        <f t="shared" si="1305"/>
        <v>0.001368</v>
      </c>
      <c r="F6954" s="5" t="str">
        <f t="shared" si="1306"/>
        <v>1311</v>
      </c>
      <c r="G6954" s="5" t="str">
        <f t="shared" si="1307"/>
        <v>1336</v>
      </c>
      <c r="H6954" s="5" t="str">
        <f t="shared" si="1308"/>
        <v>3.216</v>
      </c>
      <c r="I6954" s="1" t="s">
        <v>8</v>
      </c>
      <c r="AN6954" s="89" t="str">
        <f t="shared" si="1309"/>
        <v>18.00</v>
      </c>
      <c r="AO6954" s="89" t="str">
        <f t="shared" si="1310"/>
        <v>300.0</v>
      </c>
      <c r="AP6954" s="89" t="str">
        <f t="shared" si="1311"/>
        <v>0.001368</v>
      </c>
      <c r="AQ6954" s="89" t="str">
        <f t="shared" si="1312"/>
        <v>1311</v>
      </c>
      <c r="AR6954" s="89" t="str">
        <f t="shared" si="1313"/>
        <v>1336</v>
      </c>
      <c r="AS6954" s="89" t="str">
        <f t="shared" si="1314"/>
        <v>3.216</v>
      </c>
      <c r="AT6954" s="89"/>
      <c r="AU6954" s="99">
        <v>18</v>
      </c>
      <c r="AV6954" s="99">
        <v>300</v>
      </c>
      <c r="AW6954" s="99">
        <v>1.36769E-3</v>
      </c>
      <c r="AX6954" s="99">
        <v>1311.1815799999999</v>
      </c>
      <c r="AY6954" s="99">
        <v>1335.8</v>
      </c>
      <c r="AZ6954" s="99">
        <v>3.2164000000000001</v>
      </c>
      <c r="BA6954" s="119" t="s">
        <v>8</v>
      </c>
      <c r="BB6954" s="4">
        <v>6954</v>
      </c>
      <c r="BC6954" s="4">
        <v>18</v>
      </c>
    </row>
    <row r="6955" spans="2:55">
      <c r="B6955">
        <v>6954</v>
      </c>
      <c r="C6955" s="5">
        <f t="shared" si="1303"/>
        <v>18</v>
      </c>
      <c r="D6955" s="5">
        <f t="shared" si="1304"/>
        <v>310</v>
      </c>
      <c r="E6955" s="5" t="str">
        <f t="shared" si="1305"/>
        <v>0.001408</v>
      </c>
      <c r="F6955" s="5" t="str">
        <f t="shared" si="1306"/>
        <v>1365</v>
      </c>
      <c r="G6955" s="5" t="str">
        <f t="shared" si="1307"/>
        <v>1391</v>
      </c>
      <c r="H6955" s="5" t="str">
        <f t="shared" si="1308"/>
        <v>3.311</v>
      </c>
      <c r="I6955" s="1" t="s">
        <v>8</v>
      </c>
      <c r="AN6955" s="89" t="str">
        <f t="shared" si="1309"/>
        <v>18.00</v>
      </c>
      <c r="AO6955" s="89" t="str">
        <f t="shared" si="1310"/>
        <v>310.0</v>
      </c>
      <c r="AP6955" s="89" t="str">
        <f t="shared" si="1311"/>
        <v>0.001408</v>
      </c>
      <c r="AQ6955" s="89" t="str">
        <f t="shared" si="1312"/>
        <v>1365</v>
      </c>
      <c r="AR6955" s="89" t="str">
        <f t="shared" si="1313"/>
        <v>1391</v>
      </c>
      <c r="AS6955" s="89" t="str">
        <f t="shared" si="1314"/>
        <v>3.311</v>
      </c>
      <c r="AT6955" s="89"/>
      <c r="AU6955" s="99">
        <v>18</v>
      </c>
      <c r="AV6955" s="99">
        <v>310</v>
      </c>
      <c r="AW6955" s="99">
        <v>1.4078900000000002E-3</v>
      </c>
      <c r="AX6955" s="99">
        <v>1365.4579799999999</v>
      </c>
      <c r="AY6955" s="99">
        <v>1390.8</v>
      </c>
      <c r="AZ6955" s="99">
        <v>3.3113999999999999</v>
      </c>
      <c r="BA6955" s="119" t="s">
        <v>8</v>
      </c>
      <c r="BB6955" s="4">
        <v>6955</v>
      </c>
      <c r="BC6955" s="4">
        <v>18</v>
      </c>
    </row>
    <row r="6956" spans="2:55">
      <c r="B6956">
        <v>6955</v>
      </c>
      <c r="C6956" s="5">
        <f t="shared" si="1303"/>
        <v>18</v>
      </c>
      <c r="D6956" s="5">
        <f t="shared" si="1304"/>
        <v>320</v>
      </c>
      <c r="E6956" s="5" t="str">
        <f t="shared" si="1305"/>
        <v>0.001456</v>
      </c>
      <c r="F6956" s="5" t="str">
        <f t="shared" si="1306"/>
        <v>1422</v>
      </c>
      <c r="G6956" s="5" t="str">
        <f t="shared" si="1307"/>
        <v>1449</v>
      </c>
      <c r="H6956" s="5" t="str">
        <f t="shared" si="1308"/>
        <v>3.410</v>
      </c>
      <c r="I6956" s="1" t="s">
        <v>8</v>
      </c>
      <c r="AN6956" s="89" t="str">
        <f t="shared" si="1309"/>
        <v>18.00</v>
      </c>
      <c r="AO6956" s="89" t="str">
        <f t="shared" si="1310"/>
        <v>320.0</v>
      </c>
      <c r="AP6956" s="89" t="str">
        <f t="shared" si="1311"/>
        <v>0.001456</v>
      </c>
      <c r="AQ6956" s="89" t="str">
        <f t="shared" si="1312"/>
        <v>1422</v>
      </c>
      <c r="AR6956" s="89" t="str">
        <f t="shared" si="1313"/>
        <v>1449</v>
      </c>
      <c r="AS6956" s="89" t="str">
        <f t="shared" si="1314"/>
        <v>3.410</v>
      </c>
      <c r="AT6956" s="89"/>
      <c r="AU6956" s="99">
        <v>18</v>
      </c>
      <c r="AV6956" s="99">
        <v>320</v>
      </c>
      <c r="AW6956" s="99">
        <v>1.4555800000000002E-3</v>
      </c>
      <c r="AX6956" s="99">
        <v>1422.3995599999998</v>
      </c>
      <c r="AY6956" s="99">
        <v>1448.6</v>
      </c>
      <c r="AZ6956" s="99">
        <v>3.4098000000000002</v>
      </c>
      <c r="BA6956" s="119" t="s">
        <v>8</v>
      </c>
      <c r="BB6956" s="4">
        <v>6956</v>
      </c>
      <c r="BC6956" s="4">
        <v>18</v>
      </c>
    </row>
    <row r="6957" spans="2:55">
      <c r="B6957">
        <v>6956</v>
      </c>
      <c r="C6957" s="5">
        <f t="shared" si="1303"/>
        <v>18</v>
      </c>
      <c r="D6957" s="5">
        <f t="shared" si="1304"/>
        <v>330</v>
      </c>
      <c r="E6957" s="5" t="str">
        <f t="shared" si="1305"/>
        <v>0.001514</v>
      </c>
      <c r="F6957" s="5" t="str">
        <f t="shared" si="1306"/>
        <v>1483</v>
      </c>
      <c r="G6957" s="5" t="str">
        <f t="shared" si="1307"/>
        <v>1511</v>
      </c>
      <c r="H6957" s="5" t="str">
        <f t="shared" si="1308"/>
        <v>3.513</v>
      </c>
      <c r="I6957" s="1" t="s">
        <v>8</v>
      </c>
      <c r="AN6957" s="89" t="str">
        <f t="shared" si="1309"/>
        <v>18.00</v>
      </c>
      <c r="AO6957" s="89" t="str">
        <f t="shared" si="1310"/>
        <v>330.0</v>
      </c>
      <c r="AP6957" s="89" t="str">
        <f t="shared" si="1311"/>
        <v>0.001514</v>
      </c>
      <c r="AQ6957" s="89" t="str">
        <f t="shared" si="1312"/>
        <v>1483</v>
      </c>
      <c r="AR6957" s="89" t="str">
        <f t="shared" si="1313"/>
        <v>1511</v>
      </c>
      <c r="AS6957" s="89" t="str">
        <f t="shared" si="1314"/>
        <v>3.513</v>
      </c>
      <c r="AT6957" s="89"/>
      <c r="AU6957" s="99">
        <v>18</v>
      </c>
      <c r="AV6957" s="99">
        <v>330</v>
      </c>
      <c r="AW6957" s="99">
        <v>1.5142599999999999E-3</v>
      </c>
      <c r="AX6957" s="99">
        <v>1483.3433199999999</v>
      </c>
      <c r="AY6957" s="99">
        <v>1510.6</v>
      </c>
      <c r="AZ6957" s="99">
        <v>3.5133000000000001</v>
      </c>
      <c r="BA6957" s="119" t="s">
        <v>8</v>
      </c>
      <c r="BB6957" s="4">
        <v>6957</v>
      </c>
      <c r="BC6957" s="4">
        <v>18</v>
      </c>
    </row>
    <row r="6958" spans="2:55">
      <c r="B6958">
        <v>6957</v>
      </c>
      <c r="C6958" s="5">
        <f t="shared" si="1303"/>
        <v>18</v>
      </c>
      <c r="D6958" s="5">
        <f t="shared" si="1304"/>
        <v>340</v>
      </c>
      <c r="E6958" s="5" t="str">
        <f t="shared" si="1305"/>
        <v>0.001591</v>
      </c>
      <c r="F6958" s="5" t="str">
        <f t="shared" si="1306"/>
        <v>1550.</v>
      </c>
      <c r="G6958" s="5" t="str">
        <f t="shared" si="1307"/>
        <v>1579</v>
      </c>
      <c r="H6958" s="5" t="str">
        <f t="shared" si="1308"/>
        <v>3.626</v>
      </c>
      <c r="I6958" s="1" t="s">
        <v>8</v>
      </c>
      <c r="AN6958" s="89" t="str">
        <f t="shared" si="1309"/>
        <v>18.00</v>
      </c>
      <c r="AO6958" s="89" t="str">
        <f t="shared" si="1310"/>
        <v>340.0</v>
      </c>
      <c r="AP6958" s="89" t="str">
        <f t="shared" si="1311"/>
        <v>0.001591</v>
      </c>
      <c r="AQ6958" s="89" t="str">
        <f t="shared" si="1312"/>
        <v>1550.</v>
      </c>
      <c r="AR6958" s="89" t="str">
        <f t="shared" si="1313"/>
        <v>1579</v>
      </c>
      <c r="AS6958" s="89" t="str">
        <f t="shared" si="1314"/>
        <v>3.626</v>
      </c>
      <c r="AT6958" s="89"/>
      <c r="AU6958" s="99">
        <v>18</v>
      </c>
      <c r="AV6958" s="99">
        <v>340</v>
      </c>
      <c r="AW6958" s="99">
        <v>1.59081E-3</v>
      </c>
      <c r="AX6958" s="99">
        <v>1550.16542</v>
      </c>
      <c r="AY6958" s="99">
        <v>1578.8</v>
      </c>
      <c r="AZ6958" s="99">
        <v>3.6255000000000002</v>
      </c>
      <c r="BA6958" s="119" t="s">
        <v>8</v>
      </c>
      <c r="BB6958" s="4">
        <v>6958</v>
      </c>
      <c r="BC6958" s="4">
        <v>18</v>
      </c>
    </row>
    <row r="6959" spans="2:55">
      <c r="B6959">
        <v>6958</v>
      </c>
      <c r="C6959" s="5">
        <f t="shared" si="1303"/>
        <v>18</v>
      </c>
      <c r="D6959" s="5">
        <f t="shared" si="1304"/>
        <v>350</v>
      </c>
      <c r="E6959" s="5" t="str">
        <f t="shared" si="1305"/>
        <v>0.001703</v>
      </c>
      <c r="F6959" s="5" t="str">
        <f t="shared" si="1306"/>
        <v>1628</v>
      </c>
      <c r="G6959" s="5" t="str">
        <f t="shared" si="1307"/>
        <v>1659</v>
      </c>
      <c r="H6959" s="5" t="str">
        <f t="shared" si="1308"/>
        <v>3.755</v>
      </c>
      <c r="I6959" s="1" t="s">
        <v>8</v>
      </c>
      <c r="AN6959" s="89" t="str">
        <f t="shared" si="1309"/>
        <v>18.00</v>
      </c>
      <c r="AO6959" s="89" t="str">
        <f t="shared" si="1310"/>
        <v>350.0</v>
      </c>
      <c r="AP6959" s="89" t="str">
        <f t="shared" si="1311"/>
        <v>0.001703</v>
      </c>
      <c r="AQ6959" s="89" t="str">
        <f t="shared" si="1312"/>
        <v>1628</v>
      </c>
      <c r="AR6959" s="89" t="str">
        <f t="shared" si="1313"/>
        <v>1659</v>
      </c>
      <c r="AS6959" s="89" t="str">
        <f t="shared" si="1314"/>
        <v>3.755</v>
      </c>
      <c r="AT6959" s="89"/>
      <c r="AU6959" s="99">
        <v>18</v>
      </c>
      <c r="AV6959" s="99">
        <v>350</v>
      </c>
      <c r="AW6959" s="99">
        <v>1.7029899999999999E-3</v>
      </c>
      <c r="AX6959" s="99">
        <v>1628.04618</v>
      </c>
      <c r="AY6959" s="99">
        <v>1658.7</v>
      </c>
      <c r="AZ6959" s="99">
        <v>3.7547000000000001</v>
      </c>
      <c r="BA6959" s="119" t="s">
        <v>8</v>
      </c>
      <c r="BB6959" s="4">
        <v>6959</v>
      </c>
      <c r="BC6959" s="4">
        <v>18</v>
      </c>
    </row>
    <row r="6960" spans="2:55">
      <c r="B6960">
        <v>6959</v>
      </c>
      <c r="C6960" s="5">
        <f t="shared" si="1303"/>
        <v>18</v>
      </c>
      <c r="D6960" s="5">
        <f t="shared" si="1304"/>
        <v>357</v>
      </c>
      <c r="E6960" s="5" t="str">
        <f t="shared" si="1305"/>
        <v>0.001840</v>
      </c>
      <c r="F6960" s="5" t="str">
        <f t="shared" si="1306"/>
        <v>1699</v>
      </c>
      <c r="G6960" s="5" t="str">
        <f t="shared" si="1307"/>
        <v>1732</v>
      </c>
      <c r="H6960" s="5" t="str">
        <f t="shared" si="1308"/>
        <v>3.872</v>
      </c>
      <c r="I6960" s="1" t="s">
        <v>10</v>
      </c>
      <c r="AN6960" s="89" t="str">
        <f t="shared" si="1309"/>
        <v>18.00</v>
      </c>
      <c r="AO6960" s="89" t="str">
        <f t="shared" si="1310"/>
        <v>357.0</v>
      </c>
      <c r="AP6960" s="89" t="str">
        <f t="shared" si="1311"/>
        <v>0.001840</v>
      </c>
      <c r="AQ6960" s="89" t="str">
        <f t="shared" si="1312"/>
        <v>1699</v>
      </c>
      <c r="AR6960" s="89" t="str">
        <f t="shared" si="1313"/>
        <v>1732</v>
      </c>
      <c r="AS6960" s="89" t="str">
        <f t="shared" si="1314"/>
        <v>3.872</v>
      </c>
      <c r="AT6960" s="89"/>
      <c r="AU6960" s="99">
        <v>18</v>
      </c>
      <c r="AV6960" s="99">
        <v>356.99200000000002</v>
      </c>
      <c r="AW6960" s="99">
        <v>1.8398000000000002E-3</v>
      </c>
      <c r="AX6960" s="99">
        <v>1698.9835999999998</v>
      </c>
      <c r="AY6960" s="99">
        <v>1732.1</v>
      </c>
      <c r="AZ6960" s="99">
        <v>3.8717999999999999</v>
      </c>
      <c r="BA6960" s="119" t="s">
        <v>10</v>
      </c>
      <c r="BB6960" s="4">
        <v>6960</v>
      </c>
      <c r="BC6960" s="4">
        <v>18</v>
      </c>
    </row>
    <row r="6961" spans="2:55">
      <c r="B6961">
        <v>6960</v>
      </c>
      <c r="C6961" s="5">
        <f t="shared" si="1303"/>
        <v>18</v>
      </c>
      <c r="D6961" s="5">
        <f t="shared" si="1304"/>
        <v>357</v>
      </c>
      <c r="E6961" s="5" t="str">
        <f t="shared" si="1305"/>
        <v>0.007502</v>
      </c>
      <c r="F6961" s="5" t="str">
        <f t="shared" si="1306"/>
        <v>2375</v>
      </c>
      <c r="G6961" s="5" t="str">
        <f t="shared" si="1307"/>
        <v>2510.</v>
      </c>
      <c r="H6961" s="5" t="str">
        <f t="shared" si="1308"/>
        <v>5.106</v>
      </c>
      <c r="I6961" s="1" t="s">
        <v>11</v>
      </c>
      <c r="AN6961" s="89" t="str">
        <f t="shared" si="1309"/>
        <v>18.00</v>
      </c>
      <c r="AO6961" s="89" t="str">
        <f t="shared" si="1310"/>
        <v>357.0</v>
      </c>
      <c r="AP6961" s="89" t="str">
        <f t="shared" si="1311"/>
        <v>0.007502</v>
      </c>
      <c r="AQ6961" s="89" t="str">
        <f t="shared" si="1312"/>
        <v>2375</v>
      </c>
      <c r="AR6961" s="89" t="str">
        <f t="shared" si="1313"/>
        <v>2510.</v>
      </c>
      <c r="AS6961" s="89" t="str">
        <f t="shared" si="1314"/>
        <v>5.106</v>
      </c>
      <c r="AT6961" s="89"/>
      <c r="AU6961" s="99">
        <v>18</v>
      </c>
      <c r="AV6961" s="99">
        <v>356.99200000000002</v>
      </c>
      <c r="AW6961" s="99">
        <v>7.5016999999999992E-3</v>
      </c>
      <c r="AX6961" s="99">
        <v>2374.7694000000001</v>
      </c>
      <c r="AY6961" s="99">
        <v>2509.8000000000002</v>
      </c>
      <c r="AZ6961" s="99">
        <v>5.1060999999999996</v>
      </c>
      <c r="BA6961" s="119" t="s">
        <v>11</v>
      </c>
      <c r="BB6961" s="4">
        <v>6961</v>
      </c>
      <c r="BC6961" s="4">
        <v>18</v>
      </c>
    </row>
    <row r="6962" spans="2:55">
      <c r="B6962">
        <v>6961</v>
      </c>
      <c r="C6962" s="5">
        <f t="shared" si="1303"/>
        <v>18</v>
      </c>
      <c r="D6962" s="5">
        <f t="shared" si="1304"/>
        <v>360</v>
      </c>
      <c r="E6962" s="5" t="str">
        <f t="shared" si="1305"/>
        <v>0.008111</v>
      </c>
      <c r="F6962" s="5" t="str">
        <f t="shared" si="1306"/>
        <v>2420.</v>
      </c>
      <c r="G6962" s="5" t="str">
        <f t="shared" si="1307"/>
        <v>2566</v>
      </c>
      <c r="H6962" s="5" t="str">
        <f t="shared" si="1308"/>
        <v>5.195</v>
      </c>
      <c r="I6962" s="1" t="s">
        <v>9</v>
      </c>
      <c r="AN6962" s="89" t="str">
        <f t="shared" si="1309"/>
        <v>18.00</v>
      </c>
      <c r="AO6962" s="89" t="str">
        <f t="shared" si="1310"/>
        <v>360.0</v>
      </c>
      <c r="AP6962" s="89" t="str">
        <f t="shared" si="1311"/>
        <v>0.008111</v>
      </c>
      <c r="AQ6962" s="89" t="str">
        <f t="shared" si="1312"/>
        <v>2420.</v>
      </c>
      <c r="AR6962" s="89" t="str">
        <f t="shared" si="1313"/>
        <v>2566</v>
      </c>
      <c r="AS6962" s="89" t="str">
        <f t="shared" si="1314"/>
        <v>5.195</v>
      </c>
      <c r="AT6962" s="89"/>
      <c r="AU6962" s="99">
        <v>18</v>
      </c>
      <c r="AV6962" s="99">
        <v>360</v>
      </c>
      <c r="AW6962" s="99">
        <v>8.1112000000000007E-3</v>
      </c>
      <c r="AX6962" s="99">
        <v>2420.0983999999999</v>
      </c>
      <c r="AY6962" s="99">
        <v>2566.1</v>
      </c>
      <c r="AZ6962" s="99">
        <v>5.1951999999999998</v>
      </c>
      <c r="BA6962" s="119" t="s">
        <v>9</v>
      </c>
      <c r="BB6962" s="4">
        <v>6962</v>
      </c>
      <c r="BC6962" s="4">
        <v>18</v>
      </c>
    </row>
    <row r="6963" spans="2:55">
      <c r="B6963">
        <v>6962</v>
      </c>
      <c r="C6963" s="5">
        <f t="shared" si="1303"/>
        <v>18</v>
      </c>
      <c r="D6963" s="5">
        <f t="shared" si="1304"/>
        <v>370</v>
      </c>
      <c r="E6963" s="5" t="str">
        <f t="shared" si="1305"/>
        <v>0.009454</v>
      </c>
      <c r="F6963" s="5" t="str">
        <f t="shared" si="1306"/>
        <v>2514</v>
      </c>
      <c r="G6963" s="5" t="str">
        <f t="shared" si="1307"/>
        <v>2684</v>
      </c>
      <c r="H6963" s="5" t="str">
        <f t="shared" si="1308"/>
        <v>5.380</v>
      </c>
      <c r="I6963" s="1" t="s">
        <v>9</v>
      </c>
      <c r="AN6963" s="89" t="str">
        <f t="shared" si="1309"/>
        <v>18.00</v>
      </c>
      <c r="AO6963" s="89" t="str">
        <f t="shared" si="1310"/>
        <v>370.0</v>
      </c>
      <c r="AP6963" s="89" t="str">
        <f t="shared" si="1311"/>
        <v>0.009454</v>
      </c>
      <c r="AQ6963" s="89" t="str">
        <f t="shared" si="1312"/>
        <v>2514</v>
      </c>
      <c r="AR6963" s="89" t="str">
        <f t="shared" si="1313"/>
        <v>2684</v>
      </c>
      <c r="AS6963" s="89" t="str">
        <f t="shared" si="1314"/>
        <v>5.380</v>
      </c>
      <c r="AT6963" s="89"/>
      <c r="AU6963" s="99">
        <v>18</v>
      </c>
      <c r="AV6963" s="99">
        <v>370</v>
      </c>
      <c r="AW6963" s="99">
        <v>9.4535000000000001E-3</v>
      </c>
      <c r="AX6963" s="99">
        <v>2513.7370000000001</v>
      </c>
      <c r="AY6963" s="99">
        <v>2683.9</v>
      </c>
      <c r="AZ6963" s="99">
        <v>5.3799000000000001</v>
      </c>
      <c r="BA6963" s="119" t="s">
        <v>9</v>
      </c>
      <c r="BB6963" s="4">
        <v>6963</v>
      </c>
      <c r="BC6963" s="4">
        <v>18</v>
      </c>
    </row>
    <row r="6964" spans="2:55">
      <c r="B6964">
        <v>6963</v>
      </c>
      <c r="C6964" s="5">
        <f t="shared" si="1303"/>
        <v>18</v>
      </c>
      <c r="D6964" s="5">
        <f t="shared" si="1304"/>
        <v>380</v>
      </c>
      <c r="E6964" s="5" t="str">
        <f t="shared" si="1305"/>
        <v>0.01042</v>
      </c>
      <c r="F6964" s="5" t="str">
        <f t="shared" si="1306"/>
        <v>2577</v>
      </c>
      <c r="G6964" s="5" t="str">
        <f t="shared" si="1307"/>
        <v>2765</v>
      </c>
      <c r="H6964" s="5" t="str">
        <f t="shared" si="1308"/>
        <v>5.505</v>
      </c>
      <c r="I6964" s="1" t="s">
        <v>9</v>
      </c>
      <c r="AN6964" s="89" t="str">
        <f t="shared" si="1309"/>
        <v>18.00</v>
      </c>
      <c r="AO6964" s="89" t="str">
        <f t="shared" si="1310"/>
        <v>380.0</v>
      </c>
      <c r="AP6964" s="89" t="str">
        <f t="shared" si="1311"/>
        <v>0.01042</v>
      </c>
      <c r="AQ6964" s="89" t="str">
        <f t="shared" si="1312"/>
        <v>2577</v>
      </c>
      <c r="AR6964" s="89" t="str">
        <f t="shared" si="1313"/>
        <v>2765</v>
      </c>
      <c r="AS6964" s="89" t="str">
        <f t="shared" si="1314"/>
        <v>5.505</v>
      </c>
      <c r="AT6964" s="89"/>
      <c r="AU6964" s="99">
        <v>18</v>
      </c>
      <c r="AV6964" s="99">
        <v>380</v>
      </c>
      <c r="AW6964" s="99">
        <v>1.0419000000000001E-2</v>
      </c>
      <c r="AX6964" s="99">
        <v>2577.3580000000002</v>
      </c>
      <c r="AY6964" s="99">
        <v>2764.9</v>
      </c>
      <c r="AZ6964" s="99">
        <v>5.5049999999999999</v>
      </c>
      <c r="BA6964" s="119" t="s">
        <v>9</v>
      </c>
      <c r="BB6964" s="4">
        <v>6964</v>
      </c>
      <c r="BC6964" s="4">
        <v>18</v>
      </c>
    </row>
    <row r="6965" spans="2:55">
      <c r="B6965">
        <v>6964</v>
      </c>
      <c r="C6965" s="5">
        <f t="shared" si="1303"/>
        <v>18</v>
      </c>
      <c r="D6965" s="5">
        <f t="shared" si="1304"/>
        <v>390</v>
      </c>
      <c r="E6965" s="5" t="str">
        <f t="shared" si="1305"/>
        <v>0.01122</v>
      </c>
      <c r="F6965" s="5" t="str">
        <f t="shared" si="1306"/>
        <v>2628</v>
      </c>
      <c r="G6965" s="5" t="str">
        <f t="shared" si="1307"/>
        <v>2830.</v>
      </c>
      <c r="H6965" s="5" t="str">
        <f t="shared" si="1308"/>
        <v>5.604</v>
      </c>
      <c r="I6965" s="1" t="s">
        <v>9</v>
      </c>
      <c r="AN6965" s="89" t="str">
        <f t="shared" si="1309"/>
        <v>18.00</v>
      </c>
      <c r="AO6965" s="89" t="str">
        <f t="shared" si="1310"/>
        <v>390.0</v>
      </c>
      <c r="AP6965" s="89" t="str">
        <f t="shared" si="1311"/>
        <v>0.01122</v>
      </c>
      <c r="AQ6965" s="89" t="str">
        <f t="shared" si="1312"/>
        <v>2628</v>
      </c>
      <c r="AR6965" s="89" t="str">
        <f t="shared" si="1313"/>
        <v>2830.</v>
      </c>
      <c r="AS6965" s="89" t="str">
        <f t="shared" si="1314"/>
        <v>5.604</v>
      </c>
      <c r="AT6965" s="89"/>
      <c r="AU6965" s="99">
        <v>18</v>
      </c>
      <c r="AV6965" s="99">
        <v>390</v>
      </c>
      <c r="AW6965" s="99">
        <v>1.1218000000000001E-2</v>
      </c>
      <c r="AX6965" s="99">
        <v>2628.3760000000002</v>
      </c>
      <c r="AY6965" s="99">
        <v>2830.3</v>
      </c>
      <c r="AZ6965" s="99">
        <v>5.6041999999999996</v>
      </c>
      <c r="BA6965" s="119" t="s">
        <v>9</v>
      </c>
      <c r="BB6965" s="4">
        <v>6965</v>
      </c>
      <c r="BC6965" s="4">
        <v>18</v>
      </c>
    </row>
    <row r="6966" spans="2:55">
      <c r="B6966">
        <v>6965</v>
      </c>
      <c r="C6966" s="5">
        <f t="shared" si="1303"/>
        <v>18</v>
      </c>
      <c r="D6966" s="5">
        <f t="shared" si="1304"/>
        <v>400</v>
      </c>
      <c r="E6966" s="5" t="str">
        <f t="shared" si="1305"/>
        <v>0.01192</v>
      </c>
      <c r="F6966" s="5" t="str">
        <f t="shared" si="1306"/>
        <v>2672</v>
      </c>
      <c r="G6966" s="5" t="str">
        <f t="shared" si="1307"/>
        <v>2886</v>
      </c>
      <c r="H6966" s="5" t="str">
        <f t="shared" si="1308"/>
        <v>5.688</v>
      </c>
      <c r="I6966" s="1" t="s">
        <v>9</v>
      </c>
      <c r="AN6966" s="89" t="str">
        <f t="shared" si="1309"/>
        <v>18.00</v>
      </c>
      <c r="AO6966" s="89" t="str">
        <f t="shared" si="1310"/>
        <v>400.0</v>
      </c>
      <c r="AP6966" s="89" t="str">
        <f t="shared" si="1311"/>
        <v>0.01192</v>
      </c>
      <c r="AQ6966" s="89" t="str">
        <f t="shared" si="1312"/>
        <v>2672</v>
      </c>
      <c r="AR6966" s="89" t="str">
        <f t="shared" si="1313"/>
        <v>2886</v>
      </c>
      <c r="AS6966" s="89" t="str">
        <f t="shared" si="1314"/>
        <v>5.688</v>
      </c>
      <c r="AT6966" s="89"/>
      <c r="AU6966" s="99">
        <v>18</v>
      </c>
      <c r="AV6966" s="99">
        <v>400</v>
      </c>
      <c r="AW6966" s="99">
        <v>1.1916E-2</v>
      </c>
      <c r="AX6966" s="99">
        <v>2671.9120000000003</v>
      </c>
      <c r="AY6966" s="99">
        <v>2886.4</v>
      </c>
      <c r="AZ6966" s="99">
        <v>5.6882999999999999</v>
      </c>
      <c r="BA6966" s="119" t="s">
        <v>9</v>
      </c>
      <c r="BB6966" s="4">
        <v>6966</v>
      </c>
      <c r="BC6966" s="4">
        <v>18</v>
      </c>
    </row>
    <row r="6967" spans="2:55">
      <c r="B6967">
        <v>6966</v>
      </c>
      <c r="C6967" s="5">
        <f t="shared" si="1303"/>
        <v>18</v>
      </c>
      <c r="D6967" s="5">
        <f t="shared" si="1304"/>
        <v>410</v>
      </c>
      <c r="E6967" s="5" t="str">
        <f t="shared" si="1305"/>
        <v>0.01255</v>
      </c>
      <c r="F6967" s="5" t="str">
        <f t="shared" si="1306"/>
        <v>2711</v>
      </c>
      <c r="G6967" s="5" t="str">
        <f t="shared" si="1307"/>
        <v>2936</v>
      </c>
      <c r="H6967" s="5" t="str">
        <f t="shared" si="1308"/>
        <v>5.762</v>
      </c>
      <c r="I6967" s="1" t="s">
        <v>9</v>
      </c>
      <c r="AN6967" s="89" t="str">
        <f t="shared" si="1309"/>
        <v>18.00</v>
      </c>
      <c r="AO6967" s="89" t="str">
        <f t="shared" si="1310"/>
        <v>410.0</v>
      </c>
      <c r="AP6967" s="89" t="str">
        <f t="shared" si="1311"/>
        <v>0.01255</v>
      </c>
      <c r="AQ6967" s="89" t="str">
        <f t="shared" si="1312"/>
        <v>2711</v>
      </c>
      <c r="AR6967" s="89" t="str">
        <f t="shared" si="1313"/>
        <v>2936</v>
      </c>
      <c r="AS6967" s="89" t="str">
        <f t="shared" si="1314"/>
        <v>5.762</v>
      </c>
      <c r="AT6967" s="89"/>
      <c r="AU6967" s="99">
        <v>18</v>
      </c>
      <c r="AV6967" s="99">
        <v>410</v>
      </c>
      <c r="AW6967" s="99">
        <v>1.2545000000000001E-2</v>
      </c>
      <c r="AX6967" s="99">
        <v>2710.59</v>
      </c>
      <c r="AY6967" s="99">
        <v>2936.4</v>
      </c>
      <c r="AZ6967" s="99">
        <v>5.7619999999999996</v>
      </c>
      <c r="BA6967" s="119" t="s">
        <v>9</v>
      </c>
      <c r="BB6967" s="4">
        <v>6967</v>
      </c>
      <c r="BC6967" s="4">
        <v>18</v>
      </c>
    </row>
    <row r="6968" spans="2:55">
      <c r="B6968">
        <v>6967</v>
      </c>
      <c r="C6968" s="5">
        <f t="shared" si="1303"/>
        <v>18</v>
      </c>
      <c r="D6968" s="5">
        <f t="shared" si="1304"/>
        <v>420</v>
      </c>
      <c r="E6968" s="5" t="str">
        <f t="shared" si="1305"/>
        <v>0.01312</v>
      </c>
      <c r="F6968" s="5" t="str">
        <f t="shared" si="1306"/>
        <v>2746</v>
      </c>
      <c r="G6968" s="5" t="str">
        <f t="shared" si="1307"/>
        <v>2982</v>
      </c>
      <c r="H6968" s="5" t="str">
        <f t="shared" si="1308"/>
        <v>5.828</v>
      </c>
      <c r="I6968" s="1" t="s">
        <v>9</v>
      </c>
      <c r="AN6968" s="89" t="str">
        <f t="shared" si="1309"/>
        <v>18.00</v>
      </c>
      <c r="AO6968" s="89" t="str">
        <f t="shared" si="1310"/>
        <v>420.0</v>
      </c>
      <c r="AP6968" s="89" t="str">
        <f t="shared" si="1311"/>
        <v>0.01312</v>
      </c>
      <c r="AQ6968" s="89" t="str">
        <f t="shared" si="1312"/>
        <v>2746</v>
      </c>
      <c r="AR6968" s="89" t="str">
        <f t="shared" si="1313"/>
        <v>2982</v>
      </c>
      <c r="AS6968" s="89" t="str">
        <f t="shared" si="1314"/>
        <v>5.828</v>
      </c>
      <c r="AT6968" s="89"/>
      <c r="AU6968" s="99">
        <v>18</v>
      </c>
      <c r="AV6968" s="99">
        <v>420</v>
      </c>
      <c r="AW6968" s="99">
        <v>1.3122999999999999E-2</v>
      </c>
      <c r="AX6968" s="99">
        <v>2745.7860000000001</v>
      </c>
      <c r="AY6968" s="99">
        <v>2982</v>
      </c>
      <c r="AZ6968" s="99">
        <v>5.8282999999999996</v>
      </c>
      <c r="BA6968" s="119" t="s">
        <v>9</v>
      </c>
      <c r="BB6968" s="4">
        <v>6968</v>
      </c>
      <c r="BC6968" s="4">
        <v>18</v>
      </c>
    </row>
    <row r="6969" spans="2:55">
      <c r="B6969">
        <v>6968</v>
      </c>
      <c r="C6969" s="5">
        <f t="shared" si="1303"/>
        <v>18</v>
      </c>
      <c r="D6969" s="5">
        <f t="shared" si="1304"/>
        <v>430</v>
      </c>
      <c r="E6969" s="5" t="str">
        <f t="shared" si="1305"/>
        <v>0.01366</v>
      </c>
      <c r="F6969" s="5" t="str">
        <f t="shared" si="1306"/>
        <v>2778</v>
      </c>
      <c r="G6969" s="5" t="str">
        <f t="shared" si="1307"/>
        <v>3024</v>
      </c>
      <c r="H6969" s="5" t="str">
        <f t="shared" si="1308"/>
        <v>5.889</v>
      </c>
      <c r="I6969" s="1" t="s">
        <v>9</v>
      </c>
      <c r="AN6969" s="89" t="str">
        <f t="shared" si="1309"/>
        <v>18.00</v>
      </c>
      <c r="AO6969" s="89" t="str">
        <f t="shared" si="1310"/>
        <v>430.0</v>
      </c>
      <c r="AP6969" s="89" t="str">
        <f t="shared" si="1311"/>
        <v>0.01366</v>
      </c>
      <c r="AQ6969" s="89" t="str">
        <f t="shared" si="1312"/>
        <v>2778</v>
      </c>
      <c r="AR6969" s="89" t="str">
        <f t="shared" si="1313"/>
        <v>3024</v>
      </c>
      <c r="AS6969" s="89" t="str">
        <f t="shared" si="1314"/>
        <v>5.889</v>
      </c>
      <c r="AT6969" s="89"/>
      <c r="AU6969" s="99">
        <v>18</v>
      </c>
      <c r="AV6969" s="99">
        <v>430</v>
      </c>
      <c r="AW6969" s="99">
        <v>1.3663E-2</v>
      </c>
      <c r="AX6969" s="99">
        <v>2778.4659999999999</v>
      </c>
      <c r="AY6969" s="99">
        <v>3024.4</v>
      </c>
      <c r="AZ6969" s="99">
        <v>5.8890000000000002</v>
      </c>
      <c r="BA6969" s="119" t="s">
        <v>9</v>
      </c>
      <c r="BB6969" s="4">
        <v>6969</v>
      </c>
      <c r="BC6969" s="4">
        <v>18</v>
      </c>
    </row>
    <row r="6970" spans="2:55">
      <c r="B6970">
        <v>6969</v>
      </c>
      <c r="C6970" s="5">
        <f t="shared" si="1303"/>
        <v>18</v>
      </c>
      <c r="D6970" s="5">
        <f t="shared" si="1304"/>
        <v>440</v>
      </c>
      <c r="E6970" s="5" t="str">
        <f t="shared" si="1305"/>
        <v>0.01417</v>
      </c>
      <c r="F6970" s="5" t="str">
        <f t="shared" si="1306"/>
        <v>2809</v>
      </c>
      <c r="G6970" s="5" t="str">
        <f t="shared" si="1307"/>
        <v>3064</v>
      </c>
      <c r="H6970" s="5" t="str">
        <f t="shared" si="1308"/>
        <v>5.945</v>
      </c>
      <c r="I6970" s="1" t="s">
        <v>9</v>
      </c>
      <c r="AN6970" s="89" t="str">
        <f t="shared" si="1309"/>
        <v>18.00</v>
      </c>
      <c r="AO6970" s="89" t="str">
        <f t="shared" si="1310"/>
        <v>440.0</v>
      </c>
      <c r="AP6970" s="89" t="str">
        <f t="shared" si="1311"/>
        <v>0.01417</v>
      </c>
      <c r="AQ6970" s="89" t="str">
        <f t="shared" si="1312"/>
        <v>2809</v>
      </c>
      <c r="AR6970" s="89" t="str">
        <f t="shared" si="1313"/>
        <v>3064</v>
      </c>
      <c r="AS6970" s="89" t="str">
        <f t="shared" si="1314"/>
        <v>5.945</v>
      </c>
      <c r="AT6970" s="89"/>
      <c r="AU6970" s="99">
        <v>18</v>
      </c>
      <c r="AV6970" s="99">
        <v>440</v>
      </c>
      <c r="AW6970" s="99">
        <v>1.4171E-2</v>
      </c>
      <c r="AX6970" s="99">
        <v>2809.0219999999999</v>
      </c>
      <c r="AY6970" s="99">
        <v>3064.1</v>
      </c>
      <c r="AZ6970" s="99">
        <v>5.9451000000000001</v>
      </c>
      <c r="BA6970" s="119" t="s">
        <v>9</v>
      </c>
      <c r="BB6970" s="4">
        <v>6970</v>
      </c>
      <c r="BC6970" s="4">
        <v>18</v>
      </c>
    </row>
    <row r="6971" spans="2:55">
      <c r="B6971">
        <v>6970</v>
      </c>
      <c r="C6971" s="5">
        <f t="shared" si="1303"/>
        <v>18</v>
      </c>
      <c r="D6971" s="5">
        <f t="shared" si="1304"/>
        <v>450</v>
      </c>
      <c r="E6971" s="5" t="str">
        <f t="shared" si="1305"/>
        <v>0.01465</v>
      </c>
      <c r="F6971" s="5" t="str">
        <f t="shared" si="1306"/>
        <v>2838</v>
      </c>
      <c r="G6971" s="5" t="str">
        <f t="shared" si="1307"/>
        <v>3102</v>
      </c>
      <c r="H6971" s="5" t="str">
        <f t="shared" si="1308"/>
        <v>5.998</v>
      </c>
      <c r="I6971" s="1" t="s">
        <v>9</v>
      </c>
      <c r="AN6971" s="89" t="str">
        <f t="shared" si="1309"/>
        <v>18.00</v>
      </c>
      <c r="AO6971" s="89" t="str">
        <f t="shared" si="1310"/>
        <v>450.0</v>
      </c>
      <c r="AP6971" s="89" t="str">
        <f t="shared" si="1311"/>
        <v>0.01465</v>
      </c>
      <c r="AQ6971" s="89" t="str">
        <f t="shared" si="1312"/>
        <v>2838</v>
      </c>
      <c r="AR6971" s="89" t="str">
        <f t="shared" si="1313"/>
        <v>3102</v>
      </c>
      <c r="AS6971" s="89" t="str">
        <f t="shared" si="1314"/>
        <v>5.998</v>
      </c>
      <c r="AT6971" s="89"/>
      <c r="AU6971" s="99">
        <v>18</v>
      </c>
      <c r="AV6971" s="99">
        <v>450</v>
      </c>
      <c r="AW6971" s="99">
        <v>1.4654E-2</v>
      </c>
      <c r="AX6971" s="99">
        <v>2838.0280000000002</v>
      </c>
      <c r="AY6971" s="99">
        <v>3101.8</v>
      </c>
      <c r="AZ6971" s="99">
        <v>5.9974999999999996</v>
      </c>
      <c r="BA6971" s="119" t="s">
        <v>9</v>
      </c>
      <c r="BB6971" s="4">
        <v>6971</v>
      </c>
      <c r="BC6971" s="4">
        <v>18</v>
      </c>
    </row>
    <row r="6972" spans="2:55">
      <c r="B6972">
        <v>6971</v>
      </c>
      <c r="C6972" s="5">
        <f t="shared" si="1303"/>
        <v>18</v>
      </c>
      <c r="D6972" s="5">
        <f t="shared" si="1304"/>
        <v>460</v>
      </c>
      <c r="E6972" s="5" t="str">
        <f t="shared" si="1305"/>
        <v>0.01512</v>
      </c>
      <c r="F6972" s="5" t="str">
        <f t="shared" si="1306"/>
        <v>2866</v>
      </c>
      <c r="G6972" s="5" t="str">
        <f t="shared" si="1307"/>
        <v>3138</v>
      </c>
      <c r="H6972" s="5" t="str">
        <f t="shared" si="1308"/>
        <v>6.047</v>
      </c>
      <c r="I6972" s="1" t="s">
        <v>9</v>
      </c>
      <c r="AN6972" s="89" t="str">
        <f t="shared" si="1309"/>
        <v>18.00</v>
      </c>
      <c r="AO6972" s="89" t="str">
        <f t="shared" si="1310"/>
        <v>460.0</v>
      </c>
      <c r="AP6972" s="89" t="str">
        <f t="shared" si="1311"/>
        <v>0.01512</v>
      </c>
      <c r="AQ6972" s="89" t="str">
        <f t="shared" si="1312"/>
        <v>2866</v>
      </c>
      <c r="AR6972" s="89" t="str">
        <f t="shared" si="1313"/>
        <v>3138</v>
      </c>
      <c r="AS6972" s="89" t="str">
        <f t="shared" si="1314"/>
        <v>6.047</v>
      </c>
      <c r="AT6972" s="89"/>
      <c r="AU6972" s="99">
        <v>18</v>
      </c>
      <c r="AV6972" s="99">
        <v>460</v>
      </c>
      <c r="AW6972" s="99">
        <v>1.5117E-2</v>
      </c>
      <c r="AX6972" s="99">
        <v>2865.5940000000001</v>
      </c>
      <c r="AY6972" s="99">
        <v>3137.7</v>
      </c>
      <c r="AZ6972" s="99">
        <v>6.0468999999999999</v>
      </c>
      <c r="BA6972" s="119" t="s">
        <v>9</v>
      </c>
      <c r="BB6972" s="4">
        <v>6972</v>
      </c>
      <c r="BC6972" s="4">
        <v>18</v>
      </c>
    </row>
    <row r="6973" spans="2:55">
      <c r="B6973">
        <v>6972</v>
      </c>
      <c r="C6973" s="5">
        <f t="shared" si="1303"/>
        <v>18</v>
      </c>
      <c r="D6973" s="5">
        <f t="shared" si="1304"/>
        <v>470</v>
      </c>
      <c r="E6973" s="5" t="str">
        <f t="shared" si="1305"/>
        <v>0.01556</v>
      </c>
      <c r="F6973" s="5" t="str">
        <f t="shared" si="1306"/>
        <v>2892</v>
      </c>
      <c r="G6973" s="5" t="str">
        <f t="shared" si="1307"/>
        <v>3172</v>
      </c>
      <c r="H6973" s="5" t="str">
        <f t="shared" si="1308"/>
        <v>6.094</v>
      </c>
      <c r="I6973" s="1" t="s">
        <v>9</v>
      </c>
      <c r="AN6973" s="89" t="str">
        <f t="shared" si="1309"/>
        <v>18.00</v>
      </c>
      <c r="AO6973" s="89" t="str">
        <f t="shared" si="1310"/>
        <v>470.0</v>
      </c>
      <c r="AP6973" s="89" t="str">
        <f t="shared" si="1311"/>
        <v>0.01556</v>
      </c>
      <c r="AQ6973" s="89" t="str">
        <f t="shared" si="1312"/>
        <v>2892</v>
      </c>
      <c r="AR6973" s="89" t="str">
        <f t="shared" si="1313"/>
        <v>3172</v>
      </c>
      <c r="AS6973" s="89" t="str">
        <f t="shared" si="1314"/>
        <v>6.094</v>
      </c>
      <c r="AT6973" s="89"/>
      <c r="AU6973" s="99">
        <v>18</v>
      </c>
      <c r="AV6973" s="99">
        <v>470</v>
      </c>
      <c r="AW6973" s="99">
        <v>1.5561E-2</v>
      </c>
      <c r="AX6973" s="99">
        <v>2892.2020000000002</v>
      </c>
      <c r="AY6973" s="99">
        <v>3172.3</v>
      </c>
      <c r="AZ6973" s="99">
        <v>6.0937999999999999</v>
      </c>
      <c r="BA6973" s="119" t="s">
        <v>9</v>
      </c>
      <c r="BB6973" s="4">
        <v>6973</v>
      </c>
      <c r="BC6973" s="4">
        <v>18</v>
      </c>
    </row>
    <row r="6974" spans="2:55">
      <c r="B6974">
        <v>6973</v>
      </c>
      <c r="C6974" s="5">
        <f t="shared" si="1303"/>
        <v>18</v>
      </c>
      <c r="D6974" s="5">
        <f t="shared" si="1304"/>
        <v>480</v>
      </c>
      <c r="E6974" s="5" t="str">
        <f t="shared" si="1305"/>
        <v>0.01599</v>
      </c>
      <c r="F6974" s="5" t="str">
        <f t="shared" si="1306"/>
        <v>2918</v>
      </c>
      <c r="G6974" s="5" t="str">
        <f t="shared" si="1307"/>
        <v>3206</v>
      </c>
      <c r="H6974" s="5" t="str">
        <f t="shared" si="1308"/>
        <v>6.138</v>
      </c>
      <c r="I6974" s="1" t="s">
        <v>9</v>
      </c>
      <c r="AN6974" s="89" t="str">
        <f t="shared" si="1309"/>
        <v>18.00</v>
      </c>
      <c r="AO6974" s="89" t="str">
        <f t="shared" si="1310"/>
        <v>480.0</v>
      </c>
      <c r="AP6974" s="89" t="str">
        <f t="shared" si="1311"/>
        <v>0.01599</v>
      </c>
      <c r="AQ6974" s="89" t="str">
        <f t="shared" si="1312"/>
        <v>2918</v>
      </c>
      <c r="AR6974" s="89" t="str">
        <f t="shared" si="1313"/>
        <v>3206</v>
      </c>
      <c r="AS6974" s="89" t="str">
        <f t="shared" si="1314"/>
        <v>6.138</v>
      </c>
      <c r="AT6974" s="89"/>
      <c r="AU6974" s="99">
        <v>18</v>
      </c>
      <c r="AV6974" s="99">
        <v>480</v>
      </c>
      <c r="AW6974" s="99">
        <v>1.5990000000000001E-2</v>
      </c>
      <c r="AX6974" s="99">
        <v>2917.8799999999997</v>
      </c>
      <c r="AY6974" s="99">
        <v>3205.7</v>
      </c>
      <c r="AZ6974" s="99">
        <v>6.1383999999999999</v>
      </c>
      <c r="BA6974" s="119" t="s">
        <v>9</v>
      </c>
      <c r="BB6974" s="4">
        <v>6974</v>
      </c>
      <c r="BC6974" s="4">
        <v>18</v>
      </c>
    </row>
    <row r="6975" spans="2:55">
      <c r="B6975">
        <v>6974</v>
      </c>
      <c r="C6975" s="5">
        <f t="shared" si="1303"/>
        <v>18</v>
      </c>
      <c r="D6975" s="5">
        <f t="shared" si="1304"/>
        <v>490</v>
      </c>
      <c r="E6975" s="5" t="str">
        <f t="shared" si="1305"/>
        <v>0.01641</v>
      </c>
      <c r="F6975" s="5" t="str">
        <f t="shared" si="1306"/>
        <v>2943</v>
      </c>
      <c r="G6975" s="5" t="str">
        <f t="shared" si="1307"/>
        <v>3238</v>
      </c>
      <c r="H6975" s="5" t="str">
        <f t="shared" si="1308"/>
        <v>6.181</v>
      </c>
      <c r="I6975" s="1" t="s">
        <v>9</v>
      </c>
      <c r="AN6975" s="89" t="str">
        <f t="shared" si="1309"/>
        <v>18.00</v>
      </c>
      <c r="AO6975" s="89" t="str">
        <f t="shared" si="1310"/>
        <v>490.0</v>
      </c>
      <c r="AP6975" s="89" t="str">
        <f t="shared" si="1311"/>
        <v>0.01641</v>
      </c>
      <c r="AQ6975" s="89" t="str">
        <f t="shared" si="1312"/>
        <v>2943</v>
      </c>
      <c r="AR6975" s="89" t="str">
        <f t="shared" si="1313"/>
        <v>3238</v>
      </c>
      <c r="AS6975" s="89" t="str">
        <f t="shared" si="1314"/>
        <v>6.181</v>
      </c>
      <c r="AT6975" s="89"/>
      <c r="AU6975" s="99">
        <v>18</v>
      </c>
      <c r="AV6975" s="99">
        <v>490</v>
      </c>
      <c r="AW6975" s="99">
        <v>1.6406E-2</v>
      </c>
      <c r="AX6975" s="99">
        <v>2942.7919999999999</v>
      </c>
      <c r="AY6975" s="99">
        <v>3238.1</v>
      </c>
      <c r="AZ6975" s="99">
        <v>6.1811999999999996</v>
      </c>
      <c r="BA6975" s="119" t="s">
        <v>9</v>
      </c>
      <c r="BB6975" s="4">
        <v>6975</v>
      </c>
      <c r="BC6975" s="4">
        <v>18</v>
      </c>
    </row>
    <row r="6976" spans="2:55">
      <c r="B6976">
        <v>6975</v>
      </c>
      <c r="C6976" s="5">
        <f t="shared" si="1303"/>
        <v>18</v>
      </c>
      <c r="D6976" s="5">
        <f t="shared" si="1304"/>
        <v>500</v>
      </c>
      <c r="E6976" s="5" t="str">
        <f t="shared" si="1305"/>
        <v>0.01681</v>
      </c>
      <c r="F6976" s="5" t="str">
        <f t="shared" si="1306"/>
        <v>2967</v>
      </c>
      <c r="G6976" s="5" t="str">
        <f t="shared" si="1307"/>
        <v>3270.</v>
      </c>
      <c r="H6976" s="5" t="str">
        <f t="shared" si="1308"/>
        <v>6.222</v>
      </c>
      <c r="I6976" s="1" t="s">
        <v>9</v>
      </c>
      <c r="AN6976" s="89" t="str">
        <f t="shared" si="1309"/>
        <v>18.00</v>
      </c>
      <c r="AO6976" s="89" t="str">
        <f t="shared" si="1310"/>
        <v>500.0</v>
      </c>
      <c r="AP6976" s="89" t="str">
        <f t="shared" si="1311"/>
        <v>0.01681</v>
      </c>
      <c r="AQ6976" s="89" t="str">
        <f t="shared" si="1312"/>
        <v>2967</v>
      </c>
      <c r="AR6976" s="89" t="str">
        <f t="shared" si="1313"/>
        <v>3270.</v>
      </c>
      <c r="AS6976" s="89" t="str">
        <f t="shared" si="1314"/>
        <v>6.222</v>
      </c>
      <c r="AT6976" s="89"/>
      <c r="AU6976" s="99">
        <v>18</v>
      </c>
      <c r="AV6976" s="99">
        <v>500</v>
      </c>
      <c r="AW6976" s="99">
        <v>1.6809999999999999E-2</v>
      </c>
      <c r="AX6976" s="99">
        <v>2967.12</v>
      </c>
      <c r="AY6976" s="99">
        <v>3269.7</v>
      </c>
      <c r="AZ6976" s="99">
        <v>6.2222999999999997</v>
      </c>
      <c r="BA6976" s="119" t="s">
        <v>9</v>
      </c>
      <c r="BB6976" s="4">
        <v>6976</v>
      </c>
      <c r="BC6976" s="4">
        <v>18</v>
      </c>
    </row>
    <row r="6977" spans="2:55">
      <c r="B6977">
        <v>6976</v>
      </c>
      <c r="C6977" s="5">
        <f t="shared" si="1303"/>
        <v>18</v>
      </c>
      <c r="D6977" s="5">
        <f t="shared" si="1304"/>
        <v>520</v>
      </c>
      <c r="E6977" s="5" t="str">
        <f t="shared" si="1305"/>
        <v>0.01759</v>
      </c>
      <c r="F6977" s="5" t="str">
        <f t="shared" si="1306"/>
        <v>3014</v>
      </c>
      <c r="G6977" s="5" t="str">
        <f t="shared" si="1307"/>
        <v>3331</v>
      </c>
      <c r="H6977" s="5" t="str">
        <f t="shared" si="1308"/>
        <v>6.300</v>
      </c>
      <c r="I6977" s="1" t="s">
        <v>9</v>
      </c>
      <c r="AN6977" s="89" t="str">
        <f t="shared" si="1309"/>
        <v>18.00</v>
      </c>
      <c r="AO6977" s="89" t="str">
        <f t="shared" si="1310"/>
        <v>520.0</v>
      </c>
      <c r="AP6977" s="89" t="str">
        <f t="shared" si="1311"/>
        <v>0.01759</v>
      </c>
      <c r="AQ6977" s="89" t="str">
        <f t="shared" si="1312"/>
        <v>3014</v>
      </c>
      <c r="AR6977" s="89" t="str">
        <f t="shared" si="1313"/>
        <v>3331</v>
      </c>
      <c r="AS6977" s="89" t="str">
        <f t="shared" si="1314"/>
        <v>6.300</v>
      </c>
      <c r="AT6977" s="89"/>
      <c r="AU6977" s="99">
        <v>18</v>
      </c>
      <c r="AV6977" s="99">
        <v>520</v>
      </c>
      <c r="AW6977" s="99">
        <v>1.7588999999999997E-2</v>
      </c>
      <c r="AX6977" s="99">
        <v>3014.098</v>
      </c>
      <c r="AY6977" s="99">
        <v>3330.7</v>
      </c>
      <c r="AZ6977" s="99">
        <v>6.3002000000000002</v>
      </c>
      <c r="BA6977" s="119" t="s">
        <v>9</v>
      </c>
      <c r="BB6977" s="4">
        <v>6977</v>
      </c>
      <c r="BC6977" s="4">
        <v>18</v>
      </c>
    </row>
    <row r="6978" spans="2:55">
      <c r="B6978">
        <v>6977</v>
      </c>
      <c r="C6978" s="5">
        <f t="shared" si="1303"/>
        <v>18</v>
      </c>
      <c r="D6978" s="5">
        <f t="shared" si="1304"/>
        <v>540</v>
      </c>
      <c r="E6978" s="5" t="str">
        <f t="shared" si="1305"/>
        <v>0.01834</v>
      </c>
      <c r="F6978" s="5" t="str">
        <f t="shared" si="1306"/>
        <v>3059</v>
      </c>
      <c r="G6978" s="5" t="str">
        <f t="shared" si="1307"/>
        <v>3390.</v>
      </c>
      <c r="H6978" s="5" t="str">
        <f t="shared" si="1308"/>
        <v>6.373</v>
      </c>
      <c r="I6978" s="1" t="s">
        <v>9</v>
      </c>
      <c r="AN6978" s="89" t="str">
        <f t="shared" si="1309"/>
        <v>18.00</v>
      </c>
      <c r="AO6978" s="89" t="str">
        <f t="shared" si="1310"/>
        <v>540.0</v>
      </c>
      <c r="AP6978" s="89" t="str">
        <f t="shared" si="1311"/>
        <v>0.01834</v>
      </c>
      <c r="AQ6978" s="89" t="str">
        <f t="shared" si="1312"/>
        <v>3059</v>
      </c>
      <c r="AR6978" s="89" t="str">
        <f t="shared" si="1313"/>
        <v>3390.</v>
      </c>
      <c r="AS6978" s="89" t="str">
        <f t="shared" si="1314"/>
        <v>6.373</v>
      </c>
      <c r="AT6978" s="89"/>
      <c r="AU6978" s="99">
        <v>18</v>
      </c>
      <c r="AV6978" s="99">
        <v>540</v>
      </c>
      <c r="AW6978" s="99">
        <v>1.8335000000000001E-2</v>
      </c>
      <c r="AX6978" s="99">
        <v>3059.47</v>
      </c>
      <c r="AY6978" s="99">
        <v>3389.5</v>
      </c>
      <c r="AZ6978" s="99">
        <v>6.3734000000000002</v>
      </c>
      <c r="BA6978" s="119" t="s">
        <v>9</v>
      </c>
      <c r="BB6978" s="4">
        <v>6978</v>
      </c>
      <c r="BC6978" s="4">
        <v>18</v>
      </c>
    </row>
    <row r="6979" spans="2:55">
      <c r="B6979">
        <v>6978</v>
      </c>
      <c r="C6979" s="5">
        <f t="shared" si="1303"/>
        <v>18</v>
      </c>
      <c r="D6979" s="5">
        <f t="shared" si="1304"/>
        <v>560</v>
      </c>
      <c r="E6979" s="5" t="str">
        <f t="shared" si="1305"/>
        <v>0.01905</v>
      </c>
      <c r="F6979" s="5" t="str">
        <f t="shared" si="1306"/>
        <v>3104</v>
      </c>
      <c r="G6979" s="5" t="str">
        <f t="shared" si="1307"/>
        <v>3447</v>
      </c>
      <c r="H6979" s="5" t="str">
        <f t="shared" si="1308"/>
        <v>6.443</v>
      </c>
      <c r="I6979" s="1" t="s">
        <v>9</v>
      </c>
      <c r="AN6979" s="89" t="str">
        <f t="shared" si="1309"/>
        <v>18.00</v>
      </c>
      <c r="AO6979" s="89" t="str">
        <f t="shared" si="1310"/>
        <v>560.0</v>
      </c>
      <c r="AP6979" s="89" t="str">
        <f t="shared" si="1311"/>
        <v>0.01905</v>
      </c>
      <c r="AQ6979" s="89" t="str">
        <f t="shared" si="1312"/>
        <v>3104</v>
      </c>
      <c r="AR6979" s="89" t="str">
        <f t="shared" si="1313"/>
        <v>3447</v>
      </c>
      <c r="AS6979" s="89" t="str">
        <f t="shared" si="1314"/>
        <v>6.443</v>
      </c>
      <c r="AT6979" s="89"/>
      <c r="AU6979" s="99">
        <v>18</v>
      </c>
      <c r="AV6979" s="99">
        <v>560</v>
      </c>
      <c r="AW6979" s="99">
        <v>1.9053999999999998E-2</v>
      </c>
      <c r="AX6979" s="99">
        <v>3103.5280000000002</v>
      </c>
      <c r="AY6979" s="99">
        <v>3446.5</v>
      </c>
      <c r="AZ6979" s="99">
        <v>6.4427000000000003</v>
      </c>
      <c r="BA6979" s="119" t="s">
        <v>9</v>
      </c>
      <c r="BB6979" s="4">
        <v>6979</v>
      </c>
      <c r="BC6979" s="4">
        <v>18</v>
      </c>
    </row>
    <row r="6980" spans="2:55">
      <c r="B6980">
        <v>6979</v>
      </c>
      <c r="C6980" s="5">
        <f t="shared" si="1303"/>
        <v>18</v>
      </c>
      <c r="D6980" s="5">
        <f t="shared" si="1304"/>
        <v>580</v>
      </c>
      <c r="E6980" s="5" t="str">
        <f t="shared" si="1305"/>
        <v>0.01975</v>
      </c>
      <c r="F6980" s="5" t="str">
        <f t="shared" si="1306"/>
        <v>3147</v>
      </c>
      <c r="G6980" s="5" t="str">
        <f t="shared" si="1307"/>
        <v>3502</v>
      </c>
      <c r="H6980" s="5" t="str">
        <f t="shared" si="1308"/>
        <v>6.509</v>
      </c>
      <c r="I6980" s="1" t="s">
        <v>9</v>
      </c>
      <c r="AN6980" s="89" t="str">
        <f t="shared" si="1309"/>
        <v>18.00</v>
      </c>
      <c r="AO6980" s="89" t="str">
        <f t="shared" si="1310"/>
        <v>580.0</v>
      </c>
      <c r="AP6980" s="89" t="str">
        <f t="shared" si="1311"/>
        <v>0.01975</v>
      </c>
      <c r="AQ6980" s="89" t="str">
        <f t="shared" si="1312"/>
        <v>3147</v>
      </c>
      <c r="AR6980" s="89" t="str">
        <f t="shared" si="1313"/>
        <v>3502</v>
      </c>
      <c r="AS6980" s="89" t="str">
        <f t="shared" si="1314"/>
        <v>6.509</v>
      </c>
      <c r="AT6980" s="89"/>
      <c r="AU6980" s="99">
        <v>18</v>
      </c>
      <c r="AV6980" s="99">
        <v>580</v>
      </c>
      <c r="AW6980" s="99">
        <v>1.9751999999999999E-2</v>
      </c>
      <c r="AX6980" s="99">
        <v>3146.6639999999998</v>
      </c>
      <c r="AY6980" s="99">
        <v>3502.2</v>
      </c>
      <c r="AZ6980" s="99">
        <v>6.5087000000000002</v>
      </c>
      <c r="BA6980" s="119" t="s">
        <v>9</v>
      </c>
      <c r="BB6980" s="4">
        <v>6980</v>
      </c>
      <c r="BC6980" s="4">
        <v>18</v>
      </c>
    </row>
    <row r="6981" spans="2:55">
      <c r="B6981">
        <v>6980</v>
      </c>
      <c r="C6981" s="5">
        <f t="shared" si="1303"/>
        <v>18</v>
      </c>
      <c r="D6981" s="5">
        <f t="shared" si="1304"/>
        <v>600</v>
      </c>
      <c r="E6981" s="5" t="str">
        <f t="shared" si="1305"/>
        <v>0.02043</v>
      </c>
      <c r="F6981" s="5" t="str">
        <f t="shared" si="1306"/>
        <v>3189</v>
      </c>
      <c r="G6981" s="5" t="str">
        <f t="shared" si="1307"/>
        <v>3557</v>
      </c>
      <c r="H6981" s="5" t="str">
        <f t="shared" si="1308"/>
        <v>6.572</v>
      </c>
      <c r="I6981" s="1" t="s">
        <v>9</v>
      </c>
      <c r="AN6981" s="89" t="str">
        <f t="shared" si="1309"/>
        <v>18.00</v>
      </c>
      <c r="AO6981" s="89" t="str">
        <f t="shared" si="1310"/>
        <v>600.0</v>
      </c>
      <c r="AP6981" s="89" t="str">
        <f t="shared" si="1311"/>
        <v>0.02043</v>
      </c>
      <c r="AQ6981" s="89" t="str">
        <f t="shared" si="1312"/>
        <v>3189</v>
      </c>
      <c r="AR6981" s="89" t="str">
        <f t="shared" si="1313"/>
        <v>3557</v>
      </c>
      <c r="AS6981" s="89" t="str">
        <f t="shared" si="1314"/>
        <v>6.572</v>
      </c>
      <c r="AT6981" s="89"/>
      <c r="AU6981" s="99">
        <v>18</v>
      </c>
      <c r="AV6981" s="99">
        <v>600</v>
      </c>
      <c r="AW6981" s="99">
        <v>2.0431000000000001E-2</v>
      </c>
      <c r="AX6981" s="99">
        <v>3189.0420000000004</v>
      </c>
      <c r="AY6981" s="99">
        <v>3556.8</v>
      </c>
      <c r="AZ6981" s="99">
        <v>6.5720000000000001</v>
      </c>
      <c r="BA6981" s="119" t="s">
        <v>9</v>
      </c>
      <c r="BB6981" s="4">
        <v>6981</v>
      </c>
      <c r="BC6981" s="4">
        <v>18</v>
      </c>
    </row>
    <row r="6982" spans="2:55">
      <c r="B6982">
        <v>6981</v>
      </c>
      <c r="C6982" s="5">
        <f t="shared" si="1303"/>
        <v>18</v>
      </c>
      <c r="D6982" s="5">
        <f t="shared" si="1304"/>
        <v>620</v>
      </c>
      <c r="E6982" s="5" t="str">
        <f t="shared" si="1305"/>
        <v>0.02109</v>
      </c>
      <c r="F6982" s="5" t="str">
        <f t="shared" si="1306"/>
        <v>3231</v>
      </c>
      <c r="G6982" s="5" t="str">
        <f t="shared" si="1307"/>
        <v>3611</v>
      </c>
      <c r="H6982" s="5" t="str">
        <f t="shared" si="1308"/>
        <v>6.633</v>
      </c>
      <c r="I6982" s="1" t="s">
        <v>9</v>
      </c>
      <c r="AN6982" s="89" t="str">
        <f t="shared" si="1309"/>
        <v>18.00</v>
      </c>
      <c r="AO6982" s="89" t="str">
        <f t="shared" si="1310"/>
        <v>620.0</v>
      </c>
      <c r="AP6982" s="89" t="str">
        <f t="shared" si="1311"/>
        <v>0.02109</v>
      </c>
      <c r="AQ6982" s="89" t="str">
        <f t="shared" si="1312"/>
        <v>3231</v>
      </c>
      <c r="AR6982" s="89" t="str">
        <f t="shared" si="1313"/>
        <v>3611</v>
      </c>
      <c r="AS6982" s="89" t="str">
        <f t="shared" si="1314"/>
        <v>6.633</v>
      </c>
      <c r="AT6982" s="89"/>
      <c r="AU6982" s="99">
        <v>18</v>
      </c>
      <c r="AV6982" s="99">
        <v>620</v>
      </c>
      <c r="AW6982" s="99">
        <v>2.1094000000000002E-2</v>
      </c>
      <c r="AX6982" s="99">
        <v>3230.9079999999999</v>
      </c>
      <c r="AY6982" s="99">
        <v>3610.6</v>
      </c>
      <c r="AZ6982" s="99">
        <v>6.6329000000000002</v>
      </c>
      <c r="BA6982" s="119" t="s">
        <v>9</v>
      </c>
      <c r="BB6982" s="4">
        <v>6982</v>
      </c>
      <c r="BC6982" s="4">
        <v>18</v>
      </c>
    </row>
    <row r="6983" spans="2:55">
      <c r="B6983">
        <v>6982</v>
      </c>
      <c r="C6983" s="5">
        <f t="shared" si="1303"/>
        <v>18</v>
      </c>
      <c r="D6983" s="5">
        <f t="shared" si="1304"/>
        <v>640</v>
      </c>
      <c r="E6983" s="5" t="str">
        <f t="shared" si="1305"/>
        <v>0.02174</v>
      </c>
      <c r="F6983" s="5" t="str">
        <f t="shared" si="1306"/>
        <v>3272</v>
      </c>
      <c r="G6983" s="5" t="str">
        <f t="shared" si="1307"/>
        <v>3664</v>
      </c>
      <c r="H6983" s="5" t="str">
        <f t="shared" si="1308"/>
        <v>6.692</v>
      </c>
      <c r="I6983" s="1" t="s">
        <v>9</v>
      </c>
      <c r="AN6983" s="89" t="str">
        <f t="shared" si="1309"/>
        <v>18.00</v>
      </c>
      <c r="AO6983" s="89" t="str">
        <f t="shared" si="1310"/>
        <v>640.0</v>
      </c>
      <c r="AP6983" s="89" t="str">
        <f t="shared" si="1311"/>
        <v>0.02174</v>
      </c>
      <c r="AQ6983" s="89" t="str">
        <f t="shared" si="1312"/>
        <v>3272</v>
      </c>
      <c r="AR6983" s="89" t="str">
        <f t="shared" si="1313"/>
        <v>3664</v>
      </c>
      <c r="AS6983" s="89" t="str">
        <f t="shared" si="1314"/>
        <v>6.692</v>
      </c>
      <c r="AT6983" s="89"/>
      <c r="AU6983" s="99">
        <v>18</v>
      </c>
      <c r="AV6983" s="99">
        <v>640</v>
      </c>
      <c r="AW6983" s="99">
        <v>2.1743999999999999E-2</v>
      </c>
      <c r="AX6983" s="99">
        <v>3272.4080000000004</v>
      </c>
      <c r="AY6983" s="99">
        <v>3663.8</v>
      </c>
      <c r="AZ6983" s="99">
        <v>6.6917999999999997</v>
      </c>
      <c r="BA6983" s="119" t="s">
        <v>9</v>
      </c>
      <c r="BB6983" s="4">
        <v>6983</v>
      </c>
      <c r="BC6983" s="4">
        <v>18</v>
      </c>
    </row>
    <row r="6984" spans="2:55">
      <c r="B6984">
        <v>6983</v>
      </c>
      <c r="C6984" s="5">
        <f t="shared" si="1303"/>
        <v>18</v>
      </c>
      <c r="D6984" s="5">
        <f t="shared" si="1304"/>
        <v>660</v>
      </c>
      <c r="E6984" s="5" t="str">
        <f t="shared" si="1305"/>
        <v>0.02238</v>
      </c>
      <c r="F6984" s="5" t="str">
        <f t="shared" si="1306"/>
        <v>3313</v>
      </c>
      <c r="G6984" s="5" t="str">
        <f t="shared" si="1307"/>
        <v>3716</v>
      </c>
      <c r="H6984" s="5" t="str">
        <f t="shared" si="1308"/>
        <v>6.749</v>
      </c>
      <c r="I6984" s="1" t="s">
        <v>9</v>
      </c>
      <c r="AN6984" s="89" t="str">
        <f t="shared" si="1309"/>
        <v>18.00</v>
      </c>
      <c r="AO6984" s="89" t="str">
        <f t="shared" si="1310"/>
        <v>660.0</v>
      </c>
      <c r="AP6984" s="89" t="str">
        <f t="shared" si="1311"/>
        <v>0.02238</v>
      </c>
      <c r="AQ6984" s="89" t="str">
        <f t="shared" si="1312"/>
        <v>3313</v>
      </c>
      <c r="AR6984" s="89" t="str">
        <f t="shared" si="1313"/>
        <v>3716</v>
      </c>
      <c r="AS6984" s="89" t="str">
        <f t="shared" si="1314"/>
        <v>6.749</v>
      </c>
      <c r="AT6984" s="89"/>
      <c r="AU6984" s="99">
        <v>18</v>
      </c>
      <c r="AV6984" s="99">
        <v>660</v>
      </c>
      <c r="AW6984" s="99">
        <v>2.2382000000000003E-2</v>
      </c>
      <c r="AX6984" s="99">
        <v>3313.424</v>
      </c>
      <c r="AY6984" s="99">
        <v>3716.3</v>
      </c>
      <c r="AZ6984" s="99">
        <v>6.7487000000000004</v>
      </c>
      <c r="BA6984" s="119" t="s">
        <v>9</v>
      </c>
      <c r="BB6984" s="4">
        <v>6984</v>
      </c>
      <c r="BC6984" s="4">
        <v>18</v>
      </c>
    </row>
    <row r="6985" spans="2:55">
      <c r="B6985">
        <v>6984</v>
      </c>
      <c r="C6985" s="5">
        <f t="shared" si="1303"/>
        <v>18</v>
      </c>
      <c r="D6985" s="5">
        <f t="shared" si="1304"/>
        <v>680</v>
      </c>
      <c r="E6985" s="5" t="str">
        <f t="shared" si="1305"/>
        <v>0.02301</v>
      </c>
      <c r="F6985" s="5" t="str">
        <f t="shared" si="1306"/>
        <v>3354</v>
      </c>
      <c r="G6985" s="5" t="str">
        <f t="shared" si="1307"/>
        <v>3769</v>
      </c>
      <c r="H6985" s="5" t="str">
        <f t="shared" si="1308"/>
        <v>6.804</v>
      </c>
      <c r="I6985" s="1" t="s">
        <v>9</v>
      </c>
      <c r="AN6985" s="89" t="str">
        <f t="shared" si="1309"/>
        <v>18.00</v>
      </c>
      <c r="AO6985" s="89" t="str">
        <f t="shared" si="1310"/>
        <v>680.0</v>
      </c>
      <c r="AP6985" s="89" t="str">
        <f t="shared" si="1311"/>
        <v>0.02301</v>
      </c>
      <c r="AQ6985" s="89" t="str">
        <f t="shared" si="1312"/>
        <v>3354</v>
      </c>
      <c r="AR6985" s="89" t="str">
        <f t="shared" si="1313"/>
        <v>3769</v>
      </c>
      <c r="AS6985" s="89" t="str">
        <f t="shared" si="1314"/>
        <v>6.804</v>
      </c>
      <c r="AT6985" s="89"/>
      <c r="AU6985" s="99">
        <v>18</v>
      </c>
      <c r="AV6985" s="99">
        <v>680</v>
      </c>
      <c r="AW6985" s="99">
        <v>2.3010000000000003E-2</v>
      </c>
      <c r="AX6985" s="99">
        <v>3354.3199999999997</v>
      </c>
      <c r="AY6985" s="99">
        <v>3768.5</v>
      </c>
      <c r="AZ6985" s="99">
        <v>6.8041</v>
      </c>
      <c r="BA6985" s="119" t="s">
        <v>9</v>
      </c>
      <c r="BB6985" s="4">
        <v>6985</v>
      </c>
      <c r="BC6985" s="4">
        <v>18</v>
      </c>
    </row>
    <row r="6986" spans="2:55">
      <c r="B6986">
        <v>6985</v>
      </c>
      <c r="C6986" s="5">
        <f t="shared" si="1303"/>
        <v>18</v>
      </c>
      <c r="D6986" s="5">
        <f t="shared" si="1304"/>
        <v>700</v>
      </c>
      <c r="E6986" s="5" t="str">
        <f t="shared" si="1305"/>
        <v>0.02363</v>
      </c>
      <c r="F6986" s="5" t="str">
        <f t="shared" si="1306"/>
        <v>3395</v>
      </c>
      <c r="G6986" s="5" t="str">
        <f t="shared" si="1307"/>
        <v>3820.</v>
      </c>
      <c r="H6986" s="5" t="str">
        <f t="shared" si="1308"/>
        <v>6.858</v>
      </c>
      <c r="I6986" s="1" t="s">
        <v>9</v>
      </c>
      <c r="AN6986" s="89" t="str">
        <f t="shared" si="1309"/>
        <v>18.00</v>
      </c>
      <c r="AO6986" s="89" t="str">
        <f t="shared" si="1310"/>
        <v>700.0</v>
      </c>
      <c r="AP6986" s="89" t="str">
        <f t="shared" si="1311"/>
        <v>0.02363</v>
      </c>
      <c r="AQ6986" s="89" t="str">
        <f t="shared" si="1312"/>
        <v>3395</v>
      </c>
      <c r="AR6986" s="89" t="str">
        <f t="shared" si="1313"/>
        <v>3820.</v>
      </c>
      <c r="AS6986" s="89" t="str">
        <f t="shared" si="1314"/>
        <v>6.858</v>
      </c>
      <c r="AT6986" s="89"/>
      <c r="AU6986" s="99">
        <v>18</v>
      </c>
      <c r="AV6986" s="99">
        <v>700</v>
      </c>
      <c r="AW6986" s="99">
        <v>2.3629000000000001E-2</v>
      </c>
      <c r="AX6986" s="99">
        <v>3395.078</v>
      </c>
      <c r="AY6986" s="99">
        <v>3820.4</v>
      </c>
      <c r="AZ6986" s="99">
        <v>6.8578999999999999</v>
      </c>
      <c r="BA6986" s="119" t="s">
        <v>9</v>
      </c>
      <c r="BB6986" s="4">
        <v>6986</v>
      </c>
      <c r="BC6986" s="4">
        <v>18</v>
      </c>
    </row>
    <row r="6987" spans="2:55">
      <c r="B6987">
        <v>6986</v>
      </c>
      <c r="C6987" s="5">
        <f t="shared" si="1303"/>
        <v>18</v>
      </c>
      <c r="D6987" s="5">
        <f t="shared" si="1304"/>
        <v>720</v>
      </c>
      <c r="E6987" s="5" t="str">
        <f t="shared" si="1305"/>
        <v>0.02424</v>
      </c>
      <c r="F6987" s="5" t="str">
        <f t="shared" si="1306"/>
        <v>3436</v>
      </c>
      <c r="G6987" s="5" t="str">
        <f t="shared" si="1307"/>
        <v>3872</v>
      </c>
      <c r="H6987" s="5" t="str">
        <f t="shared" si="1308"/>
        <v>6.910</v>
      </c>
      <c r="I6987" s="1" t="s">
        <v>9</v>
      </c>
      <c r="AN6987" s="89" t="str">
        <f t="shared" si="1309"/>
        <v>18.00</v>
      </c>
      <c r="AO6987" s="89" t="str">
        <f t="shared" si="1310"/>
        <v>720.0</v>
      </c>
      <c r="AP6987" s="89" t="str">
        <f t="shared" si="1311"/>
        <v>0.02424</v>
      </c>
      <c r="AQ6987" s="89" t="str">
        <f t="shared" si="1312"/>
        <v>3436</v>
      </c>
      <c r="AR6987" s="89" t="str">
        <f t="shared" si="1313"/>
        <v>3872</v>
      </c>
      <c r="AS6987" s="89" t="str">
        <f t="shared" si="1314"/>
        <v>6.910</v>
      </c>
      <c r="AT6987" s="89"/>
      <c r="AU6987" s="99">
        <v>18</v>
      </c>
      <c r="AV6987" s="99">
        <v>720</v>
      </c>
      <c r="AW6987" s="99">
        <v>2.4239999999999998E-2</v>
      </c>
      <c r="AX6987" s="99">
        <v>3435.6800000000003</v>
      </c>
      <c r="AY6987" s="99">
        <v>3872</v>
      </c>
      <c r="AZ6987" s="99">
        <v>6.9104000000000001</v>
      </c>
      <c r="BA6987" s="119" t="s">
        <v>9</v>
      </c>
      <c r="BB6987" s="4">
        <v>6987</v>
      </c>
      <c r="BC6987" s="4">
        <v>18</v>
      </c>
    </row>
    <row r="6988" spans="2:55">
      <c r="B6988">
        <v>6987</v>
      </c>
      <c r="C6988" s="5">
        <f t="shared" si="1303"/>
        <v>18</v>
      </c>
      <c r="D6988" s="5">
        <f t="shared" si="1304"/>
        <v>740</v>
      </c>
      <c r="E6988" s="5" t="str">
        <f t="shared" si="1305"/>
        <v>0.02484</v>
      </c>
      <c r="F6988" s="5" t="str">
        <f t="shared" si="1306"/>
        <v>3476</v>
      </c>
      <c r="G6988" s="5" t="str">
        <f t="shared" si="1307"/>
        <v>3923</v>
      </c>
      <c r="H6988" s="5" t="str">
        <f t="shared" si="1308"/>
        <v>6.962</v>
      </c>
      <c r="I6988" s="1" t="s">
        <v>9</v>
      </c>
      <c r="AN6988" s="89" t="str">
        <f t="shared" si="1309"/>
        <v>18.00</v>
      </c>
      <c r="AO6988" s="89" t="str">
        <f t="shared" si="1310"/>
        <v>740.0</v>
      </c>
      <c r="AP6988" s="89" t="str">
        <f t="shared" si="1311"/>
        <v>0.02484</v>
      </c>
      <c r="AQ6988" s="89" t="str">
        <f t="shared" si="1312"/>
        <v>3476</v>
      </c>
      <c r="AR6988" s="89" t="str">
        <f t="shared" si="1313"/>
        <v>3923</v>
      </c>
      <c r="AS6988" s="89" t="str">
        <f t="shared" si="1314"/>
        <v>6.962</v>
      </c>
      <c r="AT6988" s="89"/>
      <c r="AU6988" s="99">
        <v>18</v>
      </c>
      <c r="AV6988" s="99">
        <v>740</v>
      </c>
      <c r="AW6988" s="99">
        <v>2.4844000000000001E-2</v>
      </c>
      <c r="AX6988" s="99">
        <v>3476.2080000000001</v>
      </c>
      <c r="AY6988" s="99">
        <v>3923.4</v>
      </c>
      <c r="AZ6988" s="99">
        <v>6.9615999999999998</v>
      </c>
      <c r="BA6988" s="119" t="s">
        <v>9</v>
      </c>
      <c r="BB6988" s="4">
        <v>6988</v>
      </c>
      <c r="BC6988" s="4">
        <v>18</v>
      </c>
    </row>
    <row r="6989" spans="2:55">
      <c r="B6989">
        <v>6988</v>
      </c>
      <c r="C6989" s="5">
        <f t="shared" si="1303"/>
        <v>18</v>
      </c>
      <c r="D6989" s="5">
        <f t="shared" si="1304"/>
        <v>760</v>
      </c>
      <c r="E6989" s="5" t="str">
        <f t="shared" si="1305"/>
        <v>0.02544</v>
      </c>
      <c r="F6989" s="5" t="str">
        <f t="shared" si="1306"/>
        <v>3517</v>
      </c>
      <c r="G6989" s="5" t="str">
        <f t="shared" si="1307"/>
        <v>3975</v>
      </c>
      <c r="H6989" s="5" t="str">
        <f t="shared" si="1308"/>
        <v>7.012</v>
      </c>
      <c r="I6989" s="1" t="s">
        <v>9</v>
      </c>
      <c r="AN6989" s="89" t="str">
        <f t="shared" si="1309"/>
        <v>18.00</v>
      </c>
      <c r="AO6989" s="89" t="str">
        <f t="shared" si="1310"/>
        <v>760.0</v>
      </c>
      <c r="AP6989" s="89" t="str">
        <f t="shared" si="1311"/>
        <v>0.02544</v>
      </c>
      <c r="AQ6989" s="89" t="str">
        <f t="shared" si="1312"/>
        <v>3517</v>
      </c>
      <c r="AR6989" s="89" t="str">
        <f t="shared" si="1313"/>
        <v>3975</v>
      </c>
      <c r="AS6989" s="89" t="str">
        <f t="shared" si="1314"/>
        <v>7.012</v>
      </c>
      <c r="AT6989" s="89"/>
      <c r="AU6989" s="99">
        <v>18</v>
      </c>
      <c r="AV6989" s="99">
        <v>760</v>
      </c>
      <c r="AW6989" s="99">
        <v>2.5440999999999998E-2</v>
      </c>
      <c r="AX6989" s="99">
        <v>3516.6619999999998</v>
      </c>
      <c r="AY6989" s="99">
        <v>3974.6</v>
      </c>
      <c r="AZ6989" s="99">
        <v>7.0117000000000003</v>
      </c>
      <c r="BA6989" s="119" t="s">
        <v>9</v>
      </c>
      <c r="BB6989" s="4">
        <v>6989</v>
      </c>
      <c r="BC6989" s="4">
        <v>18</v>
      </c>
    </row>
    <row r="6990" spans="2:55">
      <c r="B6990">
        <v>6989</v>
      </c>
      <c r="C6990" s="5">
        <f t="shared" si="1303"/>
        <v>18</v>
      </c>
      <c r="D6990" s="5">
        <f t="shared" si="1304"/>
        <v>780</v>
      </c>
      <c r="E6990" s="5" t="str">
        <f t="shared" si="1305"/>
        <v>0.02603</v>
      </c>
      <c r="F6990" s="5" t="str">
        <f t="shared" si="1306"/>
        <v>3557</v>
      </c>
      <c r="G6990" s="5" t="str">
        <f t="shared" si="1307"/>
        <v>4026</v>
      </c>
      <c r="H6990" s="5" t="str">
        <f t="shared" si="1308"/>
        <v>7.061</v>
      </c>
      <c r="I6990" s="1" t="s">
        <v>9</v>
      </c>
      <c r="AN6990" s="89" t="str">
        <f t="shared" si="1309"/>
        <v>18.00</v>
      </c>
      <c r="AO6990" s="89" t="str">
        <f t="shared" si="1310"/>
        <v>780.0</v>
      </c>
      <c r="AP6990" s="89" t="str">
        <f t="shared" si="1311"/>
        <v>0.02603</v>
      </c>
      <c r="AQ6990" s="89" t="str">
        <f t="shared" si="1312"/>
        <v>3557</v>
      </c>
      <c r="AR6990" s="89" t="str">
        <f t="shared" si="1313"/>
        <v>4026</v>
      </c>
      <c r="AS6990" s="89" t="str">
        <f t="shared" si="1314"/>
        <v>7.061</v>
      </c>
      <c r="AT6990" s="89"/>
      <c r="AU6990" s="99">
        <v>18</v>
      </c>
      <c r="AV6990" s="99">
        <v>780</v>
      </c>
      <c r="AW6990" s="99">
        <v>2.6033000000000001E-2</v>
      </c>
      <c r="AX6990" s="99">
        <v>3557.2060000000001</v>
      </c>
      <c r="AY6990" s="99">
        <v>4025.8</v>
      </c>
      <c r="AZ6990" s="99">
        <v>7.0608000000000004</v>
      </c>
      <c r="BA6990" s="119" t="s">
        <v>9</v>
      </c>
      <c r="BB6990" s="4">
        <v>6990</v>
      </c>
      <c r="BC6990" s="4">
        <v>18</v>
      </c>
    </row>
    <row r="6991" spans="2:55">
      <c r="B6991">
        <v>6990</v>
      </c>
      <c r="C6991" s="5">
        <f t="shared" ref="C6991:C7054" si="1315">_xlfn.NUMBERVALUE(AN6991)</f>
        <v>18</v>
      </c>
      <c r="D6991" s="5">
        <f t="shared" ref="D6991:D7054" si="1316">_xlfn.NUMBERVALUE(AO6991)</f>
        <v>800</v>
      </c>
      <c r="E6991" s="5" t="str">
        <f t="shared" ref="E6991:E7054" si="1317">AP6991</f>
        <v>0.02662</v>
      </c>
      <c r="F6991" s="5" t="str">
        <f t="shared" ref="F6991:F7054" si="1318">IF($D6991=0,_xlfn.NUMBERVALUE(AQ6991),AQ6991)</f>
        <v>3598</v>
      </c>
      <c r="G6991" s="5" t="str">
        <f t="shared" ref="G6991:G7054" si="1319">IF($D6991=0,_xlfn.NUMBERVALUE(AR6991),AR6991)</f>
        <v>4077</v>
      </c>
      <c r="H6991" s="5" t="str">
        <f t="shared" ref="H6991:H7054" si="1320">IF($D6991=0,_xlfn.NUMBERVALUE(AS6991),AS6991)</f>
        <v>7.109</v>
      </c>
      <c r="I6991" s="1" t="s">
        <v>9</v>
      </c>
      <c r="AN6991" s="89" t="str">
        <f t="shared" ref="AN6991:AN7054" si="1321">IF(AU6991=0,"0.000",TEXT(IF(AU6991&lt;0,"-","")&amp;LEFT(TEXT(ABS(AU6991),"0."&amp;REPT("0",4-1)&amp;"E+00"),4+1)*10^FLOOR(LOG10(TEXT(ABS(AU6991),"0."&amp;REPT("0",4-1)&amp;"E+00")),1),(""&amp;(IF(OR(AND(FLOOR(LOG10(TEXT(ABS(AU6991),"0."&amp;REPT("0",4-1)&amp;"E+00")),1)+1=4,RIGHT(LEFT(TEXT(ABS(AU6991),"0."&amp;REPT("0",4-1)&amp;"E+00"),4+1)*10^FLOOR(LOG10(TEXT(ABS(AU6991),"0."&amp;REPT("0",4-1)&amp;"E+00")),1),1)="0"),LOG10(TEXT(ABS(AU6991),"0."&amp;REPT("0",4-1)&amp;"E+00"))&lt;=4-1),"0.","#")&amp;REPT("0",IF(4-1-(FLOOR(LOG10(TEXT(ABS(AU6991),"0."&amp;REPT("0",4-1)&amp;"E+00")),1))&gt;0,4-1-(FLOOR(LOG10(TEXT(ABS(AU6991),"0."&amp;REPT("0",4-1)&amp;"E+00")),1)),0))))))</f>
        <v>18.00</v>
      </c>
      <c r="AO6991" s="89" t="str">
        <f t="shared" ref="AO6991:AO7054" si="1322">IF(AV6991=0,"0.000",TEXT(IF(AV6991&lt;0,"-","")&amp;LEFT(TEXT(ABS(AV6991),"0."&amp;REPT("0",4-1)&amp;"E+00"),4+1)*10^FLOOR(LOG10(TEXT(ABS(AV6991),"0."&amp;REPT("0",4-1)&amp;"E+00")),1),(""&amp;(IF(OR(AND(FLOOR(LOG10(TEXT(ABS(AV6991),"0."&amp;REPT("0",4-1)&amp;"E+00")),1)+1=4,RIGHT(LEFT(TEXT(ABS(AV6991),"0."&amp;REPT("0",4-1)&amp;"E+00"),4+1)*10^FLOOR(LOG10(TEXT(ABS(AV6991),"0."&amp;REPT("0",4-1)&amp;"E+00")),1),1)="0"),LOG10(TEXT(ABS(AV6991),"0."&amp;REPT("0",4-1)&amp;"E+00"))&lt;=4-1),"0.","#")&amp;REPT("0",IF(4-1-(FLOOR(LOG10(TEXT(ABS(AV6991),"0."&amp;REPT("0",4-1)&amp;"E+00")),1))&gt;0,4-1-(FLOOR(LOG10(TEXT(ABS(AV6991),"0."&amp;REPT("0",4-1)&amp;"E+00")),1)),0))))))</f>
        <v>800.0</v>
      </c>
      <c r="AP6991" s="89" t="str">
        <f t="shared" ref="AP6991:AP7054" si="1323">IF(AW6991=0,"0.000",TEXT(IF(AW6991&lt;0,"-","")&amp;LEFT(TEXT(ABS(AW6991),"0."&amp;REPT("0",4-1)&amp;"E+00"),4+1)*10^FLOOR(LOG10(TEXT(ABS(AW6991),"0."&amp;REPT("0",4-1)&amp;"E+00")),1),(""&amp;(IF(OR(AND(FLOOR(LOG10(TEXT(ABS(AW6991),"0."&amp;REPT("0",4-1)&amp;"E+00")),1)+1=4,RIGHT(LEFT(TEXT(ABS(AW6991),"0."&amp;REPT("0",4-1)&amp;"E+00"),4+1)*10^FLOOR(LOG10(TEXT(ABS(AW6991),"0."&amp;REPT("0",4-1)&amp;"E+00")),1),1)="0"),LOG10(TEXT(ABS(AW6991),"0."&amp;REPT("0",4-1)&amp;"E+00"))&lt;=4-1),"0.","#")&amp;REPT("0",IF(4-1-(FLOOR(LOG10(TEXT(ABS(AW6991),"0."&amp;REPT("0",4-1)&amp;"E+00")),1))&gt;0,4-1-(FLOOR(LOG10(TEXT(ABS(AW6991),"0."&amp;REPT("0",4-1)&amp;"E+00")),1)),0))))))</f>
        <v>0.02662</v>
      </c>
      <c r="AQ6991" s="89" t="str">
        <f t="shared" ref="AQ6991:AQ7054" si="1324">IF(AX6991=0,"0.000",TEXT(IF(AX6991&lt;0,"-","")&amp;LEFT(TEXT(ABS(AX6991),"0."&amp;REPT("0",4-1)&amp;"E+00"),4+1)*10^FLOOR(LOG10(TEXT(ABS(AX6991),"0."&amp;REPT("0",4-1)&amp;"E+00")),1),(""&amp;(IF(OR(AND(FLOOR(LOG10(TEXT(ABS(AX6991),"0."&amp;REPT("0",4-1)&amp;"E+00")),1)+1=4,RIGHT(LEFT(TEXT(ABS(AX6991),"0."&amp;REPT("0",4-1)&amp;"E+00"),4+1)*10^FLOOR(LOG10(TEXT(ABS(AX6991),"0."&amp;REPT("0",4-1)&amp;"E+00")),1),1)="0"),LOG10(TEXT(ABS(AX6991),"0."&amp;REPT("0",4-1)&amp;"E+00"))&lt;=4-1),"0.","#")&amp;REPT("0",IF(4-1-(FLOOR(LOG10(TEXT(ABS(AX6991),"0."&amp;REPT("0",4-1)&amp;"E+00")),1))&gt;0,4-1-(FLOOR(LOG10(TEXT(ABS(AX6991),"0."&amp;REPT("0",4-1)&amp;"E+00")),1)),0))))))</f>
        <v>3598</v>
      </c>
      <c r="AR6991" s="89" t="str">
        <f t="shared" ref="AR6991:AR7054" si="1325">IF(AY6991=0,"0.000",TEXT(IF(AY6991&lt;0,"-","")&amp;LEFT(TEXT(ABS(AY6991),"0."&amp;REPT("0",4-1)&amp;"E+00"),4+1)*10^FLOOR(LOG10(TEXT(ABS(AY6991),"0."&amp;REPT("0",4-1)&amp;"E+00")),1),(""&amp;(IF(OR(AND(FLOOR(LOG10(TEXT(ABS(AY6991),"0."&amp;REPT("0",4-1)&amp;"E+00")),1)+1=4,RIGHT(LEFT(TEXT(ABS(AY6991),"0."&amp;REPT("0",4-1)&amp;"E+00"),4+1)*10^FLOOR(LOG10(TEXT(ABS(AY6991),"0."&amp;REPT("0",4-1)&amp;"E+00")),1),1)="0"),LOG10(TEXT(ABS(AY6991),"0."&amp;REPT("0",4-1)&amp;"E+00"))&lt;=4-1),"0.","#")&amp;REPT("0",IF(4-1-(FLOOR(LOG10(TEXT(ABS(AY6991),"0."&amp;REPT("0",4-1)&amp;"E+00")),1))&gt;0,4-1-(FLOOR(LOG10(TEXT(ABS(AY6991),"0."&amp;REPT("0",4-1)&amp;"E+00")),1)),0))))))</f>
        <v>4077</v>
      </c>
      <c r="AS6991" s="89" t="str">
        <f t="shared" ref="AS6991:AS7054" si="1326">IF(AZ6991=0,"0.000",TEXT(IF(AZ6991&lt;0,"-","")&amp;LEFT(TEXT(ABS(AZ6991),"0."&amp;REPT("0",4-1)&amp;"E+00"),4+1)*10^FLOOR(LOG10(TEXT(ABS(AZ6991),"0."&amp;REPT("0",4-1)&amp;"E+00")),1),(""&amp;(IF(OR(AND(FLOOR(LOG10(TEXT(ABS(AZ6991),"0."&amp;REPT("0",4-1)&amp;"E+00")),1)+1=4,RIGHT(LEFT(TEXT(ABS(AZ6991),"0."&amp;REPT("0",4-1)&amp;"E+00"),4+1)*10^FLOOR(LOG10(TEXT(ABS(AZ6991),"0."&amp;REPT("0",4-1)&amp;"E+00")),1),1)="0"),LOG10(TEXT(ABS(AZ6991),"0."&amp;REPT("0",4-1)&amp;"E+00"))&lt;=4-1),"0.","#")&amp;REPT("0",IF(4-1-(FLOOR(LOG10(TEXT(ABS(AZ6991),"0."&amp;REPT("0",4-1)&amp;"E+00")),1))&gt;0,4-1-(FLOOR(LOG10(TEXT(ABS(AZ6991),"0."&amp;REPT("0",4-1)&amp;"E+00")),1)),0))))))</f>
        <v>7.109</v>
      </c>
      <c r="AT6991" s="89"/>
      <c r="AU6991" s="99">
        <v>18</v>
      </c>
      <c r="AV6991" s="99">
        <v>800</v>
      </c>
      <c r="AW6991" s="99">
        <v>2.6619E-2</v>
      </c>
      <c r="AX6991" s="99">
        <v>3597.7580000000003</v>
      </c>
      <c r="AY6991" s="99">
        <v>4076.9</v>
      </c>
      <c r="AZ6991" s="99">
        <v>7.1089000000000002</v>
      </c>
      <c r="BA6991" s="119" t="s">
        <v>9</v>
      </c>
      <c r="BB6991" s="4">
        <v>6991</v>
      </c>
      <c r="BC6991" s="4">
        <v>18</v>
      </c>
    </row>
    <row r="6992" spans="2:55">
      <c r="B6992">
        <v>6991</v>
      </c>
      <c r="C6992" s="5">
        <f t="shared" si="1315"/>
        <v>18</v>
      </c>
      <c r="D6992" s="5">
        <f t="shared" si="1316"/>
        <v>820</v>
      </c>
      <c r="E6992" s="5" t="str">
        <f t="shared" si="1317"/>
        <v>0.02720</v>
      </c>
      <c r="F6992" s="5" t="str">
        <f t="shared" si="1318"/>
        <v>3638</v>
      </c>
      <c r="G6992" s="5" t="str">
        <f t="shared" si="1319"/>
        <v>4128</v>
      </c>
      <c r="H6992" s="5" t="str">
        <f t="shared" si="1320"/>
        <v>7.156</v>
      </c>
      <c r="I6992" s="1" t="s">
        <v>9</v>
      </c>
      <c r="AN6992" s="89" t="str">
        <f t="shared" si="1321"/>
        <v>18.00</v>
      </c>
      <c r="AO6992" s="89" t="str">
        <f t="shared" si="1322"/>
        <v>820.0</v>
      </c>
      <c r="AP6992" s="89" t="str">
        <f t="shared" si="1323"/>
        <v>0.02720</v>
      </c>
      <c r="AQ6992" s="89" t="str">
        <f t="shared" si="1324"/>
        <v>3638</v>
      </c>
      <c r="AR6992" s="89" t="str">
        <f t="shared" si="1325"/>
        <v>4128</v>
      </c>
      <c r="AS6992" s="89" t="str">
        <f t="shared" si="1326"/>
        <v>7.156</v>
      </c>
      <c r="AT6992" s="89"/>
      <c r="AU6992" s="99">
        <v>18</v>
      </c>
      <c r="AV6992" s="99">
        <v>820</v>
      </c>
      <c r="AW6992" s="99">
        <v>2.7200999999999999E-2</v>
      </c>
      <c r="AX6992" s="99">
        <v>3638.3820000000001</v>
      </c>
      <c r="AY6992" s="99">
        <v>4128</v>
      </c>
      <c r="AZ6992" s="99">
        <v>7.1559999999999997</v>
      </c>
      <c r="BA6992" s="119" t="s">
        <v>9</v>
      </c>
      <c r="BB6992" s="4">
        <v>6992</v>
      </c>
      <c r="BC6992" s="4">
        <v>18</v>
      </c>
    </row>
    <row r="6993" spans="2:55">
      <c r="B6993">
        <v>6992</v>
      </c>
      <c r="C6993" s="5">
        <f t="shared" si="1315"/>
        <v>18</v>
      </c>
      <c r="D6993" s="5">
        <f t="shared" si="1316"/>
        <v>840</v>
      </c>
      <c r="E6993" s="5" t="str">
        <f t="shared" si="1317"/>
        <v>0.02778</v>
      </c>
      <c r="F6993" s="5" t="str">
        <f t="shared" si="1318"/>
        <v>3679</v>
      </c>
      <c r="G6993" s="5" t="str">
        <f t="shared" si="1319"/>
        <v>4179</v>
      </c>
      <c r="H6993" s="5" t="str">
        <f t="shared" si="1320"/>
        <v>7.202</v>
      </c>
      <c r="I6993" s="1" t="s">
        <v>9</v>
      </c>
      <c r="AN6993" s="89" t="str">
        <f t="shared" si="1321"/>
        <v>18.00</v>
      </c>
      <c r="AO6993" s="89" t="str">
        <f t="shared" si="1322"/>
        <v>840.0</v>
      </c>
      <c r="AP6993" s="89" t="str">
        <f t="shared" si="1323"/>
        <v>0.02778</v>
      </c>
      <c r="AQ6993" s="89" t="str">
        <f t="shared" si="1324"/>
        <v>3679</v>
      </c>
      <c r="AR6993" s="89" t="str">
        <f t="shared" si="1325"/>
        <v>4179</v>
      </c>
      <c r="AS6993" s="89" t="str">
        <f t="shared" si="1326"/>
        <v>7.202</v>
      </c>
      <c r="AT6993" s="89"/>
      <c r="AU6993" s="99">
        <v>18</v>
      </c>
      <c r="AV6993" s="99">
        <v>840</v>
      </c>
      <c r="AW6993" s="99">
        <v>2.7779000000000002E-2</v>
      </c>
      <c r="AX6993" s="99">
        <v>3679.0780000000004</v>
      </c>
      <c r="AY6993" s="99">
        <v>4179.1000000000004</v>
      </c>
      <c r="AZ6993" s="99">
        <v>7.2023999999999999</v>
      </c>
      <c r="BA6993" s="119" t="s">
        <v>9</v>
      </c>
      <c r="BB6993" s="4">
        <v>6993</v>
      </c>
      <c r="BC6993" s="4">
        <v>18</v>
      </c>
    </row>
    <row r="6994" spans="2:55">
      <c r="B6994">
        <v>6993</v>
      </c>
      <c r="C6994" s="5">
        <f t="shared" si="1315"/>
        <v>18</v>
      </c>
      <c r="D6994" s="5">
        <f t="shared" si="1316"/>
        <v>860</v>
      </c>
      <c r="E6994" s="5" t="str">
        <f t="shared" si="1317"/>
        <v>0.02835</v>
      </c>
      <c r="F6994" s="5" t="str">
        <f t="shared" si="1318"/>
        <v>3720.</v>
      </c>
      <c r="G6994" s="5" t="str">
        <f t="shared" si="1319"/>
        <v>4230.</v>
      </c>
      <c r="H6994" s="5" t="str">
        <f t="shared" si="1320"/>
        <v>7.248</v>
      </c>
      <c r="I6994" s="1" t="s">
        <v>9</v>
      </c>
      <c r="AN6994" s="89" t="str">
        <f t="shared" si="1321"/>
        <v>18.00</v>
      </c>
      <c r="AO6994" s="89" t="str">
        <f t="shared" si="1322"/>
        <v>860.0</v>
      </c>
      <c r="AP6994" s="89" t="str">
        <f t="shared" si="1323"/>
        <v>0.02835</v>
      </c>
      <c r="AQ6994" s="89" t="str">
        <f t="shared" si="1324"/>
        <v>3720.</v>
      </c>
      <c r="AR6994" s="89" t="str">
        <f t="shared" si="1325"/>
        <v>4230.</v>
      </c>
      <c r="AS6994" s="89" t="str">
        <f t="shared" si="1326"/>
        <v>7.248</v>
      </c>
      <c r="AT6994" s="89"/>
      <c r="AU6994" s="99">
        <v>18</v>
      </c>
      <c r="AV6994" s="99">
        <v>860</v>
      </c>
      <c r="AW6994" s="99">
        <v>2.8351999999999999E-2</v>
      </c>
      <c r="AX6994" s="99">
        <v>3719.9640000000004</v>
      </c>
      <c r="AY6994" s="99">
        <v>4230.3</v>
      </c>
      <c r="AZ6994" s="99">
        <v>7.2478999999999996</v>
      </c>
      <c r="BA6994" s="119" t="s">
        <v>9</v>
      </c>
      <c r="BB6994" s="4">
        <v>6994</v>
      </c>
      <c r="BC6994" s="4">
        <v>18</v>
      </c>
    </row>
    <row r="6995" spans="2:55">
      <c r="B6995">
        <v>6994</v>
      </c>
      <c r="C6995" s="5">
        <f t="shared" si="1315"/>
        <v>18</v>
      </c>
      <c r="D6995" s="5">
        <f t="shared" si="1316"/>
        <v>880</v>
      </c>
      <c r="E6995" s="5" t="str">
        <f t="shared" si="1317"/>
        <v>0.02892</v>
      </c>
      <c r="F6995" s="5" t="str">
        <f t="shared" si="1318"/>
        <v>3761</v>
      </c>
      <c r="G6995" s="5" t="str">
        <f t="shared" si="1319"/>
        <v>4281</v>
      </c>
      <c r="H6995" s="5" t="str">
        <f t="shared" si="1320"/>
        <v>7.293</v>
      </c>
      <c r="I6995" s="1" t="s">
        <v>9</v>
      </c>
      <c r="AN6995" s="89" t="str">
        <f t="shared" si="1321"/>
        <v>18.00</v>
      </c>
      <c r="AO6995" s="89" t="str">
        <f t="shared" si="1322"/>
        <v>880.0</v>
      </c>
      <c r="AP6995" s="89" t="str">
        <f t="shared" si="1323"/>
        <v>0.02892</v>
      </c>
      <c r="AQ6995" s="89" t="str">
        <f t="shared" si="1324"/>
        <v>3761</v>
      </c>
      <c r="AR6995" s="89" t="str">
        <f t="shared" si="1325"/>
        <v>4281</v>
      </c>
      <c r="AS6995" s="89" t="str">
        <f t="shared" si="1326"/>
        <v>7.293</v>
      </c>
      <c r="AT6995" s="89"/>
      <c r="AU6995" s="99">
        <v>18</v>
      </c>
      <c r="AV6995" s="99">
        <v>880</v>
      </c>
      <c r="AW6995" s="99">
        <v>2.8922999999999997E-2</v>
      </c>
      <c r="AX6995" s="99">
        <v>3760.7859999999996</v>
      </c>
      <c r="AY6995" s="99">
        <v>4281.3999999999996</v>
      </c>
      <c r="AZ6995" s="99">
        <v>7.2927</v>
      </c>
      <c r="BA6995" s="119" t="s">
        <v>9</v>
      </c>
      <c r="BB6995" s="4">
        <v>6995</v>
      </c>
      <c r="BC6995" s="4">
        <v>18</v>
      </c>
    </row>
    <row r="6996" spans="2:55">
      <c r="B6996">
        <v>6995</v>
      </c>
      <c r="C6996" s="5">
        <f t="shared" si="1315"/>
        <v>18</v>
      </c>
      <c r="D6996" s="5">
        <f t="shared" si="1316"/>
        <v>900</v>
      </c>
      <c r="E6996" s="5" t="str">
        <f t="shared" si="1317"/>
        <v>0.02949</v>
      </c>
      <c r="F6996" s="5" t="str">
        <f t="shared" si="1318"/>
        <v>3802</v>
      </c>
      <c r="G6996" s="5" t="str">
        <f t="shared" si="1319"/>
        <v>4333</v>
      </c>
      <c r="H6996" s="5" t="str">
        <f t="shared" si="1320"/>
        <v>7.337</v>
      </c>
      <c r="I6996" s="1" t="s">
        <v>9</v>
      </c>
      <c r="AN6996" s="89" t="str">
        <f t="shared" si="1321"/>
        <v>18.00</v>
      </c>
      <c r="AO6996" s="89" t="str">
        <f t="shared" si="1322"/>
        <v>900.0</v>
      </c>
      <c r="AP6996" s="89" t="str">
        <f t="shared" si="1323"/>
        <v>0.02949</v>
      </c>
      <c r="AQ6996" s="89" t="str">
        <f t="shared" si="1324"/>
        <v>3802</v>
      </c>
      <c r="AR6996" s="89" t="str">
        <f t="shared" si="1325"/>
        <v>4333</v>
      </c>
      <c r="AS6996" s="89" t="str">
        <f t="shared" si="1326"/>
        <v>7.337</v>
      </c>
      <c r="AT6996" s="89"/>
      <c r="AU6996" s="99">
        <v>18</v>
      </c>
      <c r="AV6996" s="99">
        <v>900</v>
      </c>
      <c r="AW6996" s="99">
        <v>2.9489000000000001E-2</v>
      </c>
      <c r="AX6996" s="99">
        <v>3801.8979999999997</v>
      </c>
      <c r="AY6996" s="99">
        <v>4332.7</v>
      </c>
      <c r="AZ6996" s="99">
        <v>7.3368000000000002</v>
      </c>
      <c r="BA6996" s="119" t="s">
        <v>9</v>
      </c>
      <c r="BB6996" s="4">
        <v>6996</v>
      </c>
      <c r="BC6996" s="4">
        <v>18</v>
      </c>
    </row>
    <row r="6997" spans="2:55">
      <c r="B6997">
        <v>6996</v>
      </c>
      <c r="C6997" s="5">
        <f t="shared" si="1315"/>
        <v>18</v>
      </c>
      <c r="D6997" s="5">
        <f t="shared" si="1316"/>
        <v>920</v>
      </c>
      <c r="E6997" s="5" t="str">
        <f t="shared" si="1317"/>
        <v>0.03005</v>
      </c>
      <c r="F6997" s="5" t="str">
        <f t="shared" si="1318"/>
        <v>3843</v>
      </c>
      <c r="G6997" s="5" t="str">
        <f t="shared" si="1319"/>
        <v>4384</v>
      </c>
      <c r="H6997" s="5" t="str">
        <f t="shared" si="1320"/>
        <v>7.380</v>
      </c>
      <c r="I6997" s="1" t="s">
        <v>9</v>
      </c>
      <c r="AN6997" s="89" t="str">
        <f t="shared" si="1321"/>
        <v>18.00</v>
      </c>
      <c r="AO6997" s="89" t="str">
        <f t="shared" si="1322"/>
        <v>920.0</v>
      </c>
      <c r="AP6997" s="89" t="str">
        <f t="shared" si="1323"/>
        <v>0.03005</v>
      </c>
      <c r="AQ6997" s="89" t="str">
        <f t="shared" si="1324"/>
        <v>3843</v>
      </c>
      <c r="AR6997" s="89" t="str">
        <f t="shared" si="1325"/>
        <v>4384</v>
      </c>
      <c r="AS6997" s="89" t="str">
        <f t="shared" si="1326"/>
        <v>7.380</v>
      </c>
      <c r="AT6997" s="89"/>
      <c r="AU6997" s="99">
        <v>18</v>
      </c>
      <c r="AV6997" s="99">
        <v>920</v>
      </c>
      <c r="AW6997" s="99">
        <v>3.0053E-2</v>
      </c>
      <c r="AX6997" s="99">
        <v>3843.0460000000003</v>
      </c>
      <c r="AY6997" s="99">
        <v>4384</v>
      </c>
      <c r="AZ6997" s="99">
        <v>7.3800999999999997</v>
      </c>
      <c r="BA6997" s="119" t="s">
        <v>9</v>
      </c>
      <c r="BB6997" s="4">
        <v>6997</v>
      </c>
      <c r="BC6997" s="4">
        <v>18</v>
      </c>
    </row>
    <row r="6998" spans="2:55">
      <c r="B6998">
        <v>6997</v>
      </c>
      <c r="C6998" s="5">
        <f t="shared" si="1315"/>
        <v>18</v>
      </c>
      <c r="D6998" s="5">
        <f t="shared" si="1316"/>
        <v>940</v>
      </c>
      <c r="E6998" s="5" t="str">
        <f t="shared" si="1317"/>
        <v>0.03061</v>
      </c>
      <c r="F6998" s="5" t="str">
        <f t="shared" si="1318"/>
        <v>3884</v>
      </c>
      <c r="G6998" s="5" t="str">
        <f t="shared" si="1319"/>
        <v>4436</v>
      </c>
      <c r="H6998" s="5" t="str">
        <f t="shared" si="1320"/>
        <v>7.423</v>
      </c>
      <c r="I6998" s="1" t="s">
        <v>9</v>
      </c>
      <c r="AN6998" s="89" t="str">
        <f t="shared" si="1321"/>
        <v>18.00</v>
      </c>
      <c r="AO6998" s="89" t="str">
        <f t="shared" si="1322"/>
        <v>940.0</v>
      </c>
      <c r="AP6998" s="89" t="str">
        <f t="shared" si="1323"/>
        <v>0.03061</v>
      </c>
      <c r="AQ6998" s="89" t="str">
        <f t="shared" si="1324"/>
        <v>3884</v>
      </c>
      <c r="AR6998" s="89" t="str">
        <f t="shared" si="1325"/>
        <v>4436</v>
      </c>
      <c r="AS6998" s="89" t="str">
        <f t="shared" si="1326"/>
        <v>7.423</v>
      </c>
      <c r="AT6998" s="89"/>
      <c r="AU6998" s="99">
        <v>18</v>
      </c>
      <c r="AV6998" s="99">
        <v>940</v>
      </c>
      <c r="AW6998" s="99">
        <v>3.0614000000000002E-2</v>
      </c>
      <c r="AX6998" s="99">
        <v>3884.4479999999999</v>
      </c>
      <c r="AY6998" s="99">
        <v>4435.5</v>
      </c>
      <c r="AZ6998" s="99">
        <v>7.4229000000000003</v>
      </c>
      <c r="BA6998" s="119" t="s">
        <v>9</v>
      </c>
      <c r="BB6998" s="4">
        <v>6998</v>
      </c>
      <c r="BC6998" s="4">
        <v>18</v>
      </c>
    </row>
    <row r="6999" spans="2:55">
      <c r="B6999">
        <v>6998</v>
      </c>
      <c r="C6999" s="5">
        <f t="shared" si="1315"/>
        <v>18</v>
      </c>
      <c r="D6999" s="5">
        <f t="shared" si="1316"/>
        <v>960</v>
      </c>
      <c r="E6999" s="5" t="str">
        <f t="shared" si="1317"/>
        <v>0.03117</v>
      </c>
      <c r="F6999" s="5" t="str">
        <f t="shared" si="1318"/>
        <v>3926</v>
      </c>
      <c r="G6999" s="5" t="str">
        <f t="shared" si="1319"/>
        <v>4487</v>
      </c>
      <c r="H6999" s="5" t="str">
        <f t="shared" si="1320"/>
        <v>7.465</v>
      </c>
      <c r="I6999" s="1" t="s">
        <v>9</v>
      </c>
      <c r="AN6999" s="89" t="str">
        <f t="shared" si="1321"/>
        <v>18.00</v>
      </c>
      <c r="AO6999" s="89" t="str">
        <f t="shared" si="1322"/>
        <v>960.0</v>
      </c>
      <c r="AP6999" s="89" t="str">
        <f t="shared" si="1323"/>
        <v>0.03117</v>
      </c>
      <c r="AQ6999" s="89" t="str">
        <f t="shared" si="1324"/>
        <v>3926</v>
      </c>
      <c r="AR6999" s="89" t="str">
        <f t="shared" si="1325"/>
        <v>4487</v>
      </c>
      <c r="AS6999" s="89" t="str">
        <f t="shared" si="1326"/>
        <v>7.465</v>
      </c>
      <c r="AT6999" s="89"/>
      <c r="AU6999" s="99">
        <v>18</v>
      </c>
      <c r="AV6999" s="99">
        <v>960</v>
      </c>
      <c r="AW6999" s="99">
        <v>3.1172999999999999E-2</v>
      </c>
      <c r="AX6999" s="99">
        <v>3925.886</v>
      </c>
      <c r="AY6999" s="99">
        <v>4487</v>
      </c>
      <c r="AZ6999" s="99">
        <v>7.4649999999999999</v>
      </c>
      <c r="BA6999" s="119" t="s">
        <v>9</v>
      </c>
      <c r="BB6999" s="4">
        <v>6999</v>
      </c>
      <c r="BC6999" s="4">
        <v>18</v>
      </c>
    </row>
    <row r="7000" spans="2:55">
      <c r="B7000">
        <v>6999</v>
      </c>
      <c r="C7000" s="5">
        <f t="shared" si="1315"/>
        <v>18</v>
      </c>
      <c r="D7000" s="5">
        <f t="shared" si="1316"/>
        <v>980</v>
      </c>
      <c r="E7000" s="5" t="str">
        <f t="shared" si="1317"/>
        <v>0.03173</v>
      </c>
      <c r="F7000" s="5" t="str">
        <f t="shared" si="1318"/>
        <v>3968</v>
      </c>
      <c r="G7000" s="5" t="str">
        <f t="shared" si="1319"/>
        <v>4539</v>
      </c>
      <c r="H7000" s="5" t="str">
        <f t="shared" si="1320"/>
        <v>7.507</v>
      </c>
      <c r="I7000" s="1" t="s">
        <v>9</v>
      </c>
      <c r="AN7000" s="89" t="str">
        <f t="shared" si="1321"/>
        <v>18.00</v>
      </c>
      <c r="AO7000" s="89" t="str">
        <f t="shared" si="1322"/>
        <v>980.0</v>
      </c>
      <c r="AP7000" s="89" t="str">
        <f t="shared" si="1323"/>
        <v>0.03173</v>
      </c>
      <c r="AQ7000" s="89" t="str">
        <f t="shared" si="1324"/>
        <v>3968</v>
      </c>
      <c r="AR7000" s="89" t="str">
        <f t="shared" si="1325"/>
        <v>4539</v>
      </c>
      <c r="AS7000" s="89" t="str">
        <f t="shared" si="1326"/>
        <v>7.507</v>
      </c>
      <c r="AT7000" s="89"/>
      <c r="AU7000" s="99">
        <v>18</v>
      </c>
      <c r="AV7000" s="99">
        <v>980</v>
      </c>
      <c r="AW7000" s="99">
        <v>3.1729E-2</v>
      </c>
      <c r="AX7000" s="99">
        <v>3967.578</v>
      </c>
      <c r="AY7000" s="99">
        <v>4538.7</v>
      </c>
      <c r="AZ7000" s="99">
        <v>7.5065999999999997</v>
      </c>
      <c r="BA7000" s="119" t="s">
        <v>9</v>
      </c>
      <c r="BB7000" s="4">
        <v>7000</v>
      </c>
      <c r="BC7000" s="4">
        <v>18</v>
      </c>
    </row>
    <row r="7001" spans="2:55">
      <c r="B7001">
        <v>7000</v>
      </c>
      <c r="C7001" s="5">
        <f t="shared" si="1315"/>
        <v>18</v>
      </c>
      <c r="D7001" s="5">
        <f t="shared" si="1316"/>
        <v>1000</v>
      </c>
      <c r="E7001" s="5" t="str">
        <f t="shared" si="1317"/>
        <v>0.03228</v>
      </c>
      <c r="F7001" s="5" t="str">
        <f t="shared" si="1318"/>
        <v>4009</v>
      </c>
      <c r="G7001" s="5" t="str">
        <f t="shared" si="1319"/>
        <v>4591</v>
      </c>
      <c r="H7001" s="5" t="str">
        <f t="shared" si="1320"/>
        <v>7.548</v>
      </c>
      <c r="I7001" s="1" t="s">
        <v>9</v>
      </c>
      <c r="AN7001" s="89" t="str">
        <f t="shared" si="1321"/>
        <v>18.00</v>
      </c>
      <c r="AO7001" s="89" t="str">
        <f t="shared" si="1322"/>
        <v>1000.</v>
      </c>
      <c r="AP7001" s="89" t="str">
        <f t="shared" si="1323"/>
        <v>0.03228</v>
      </c>
      <c r="AQ7001" s="89" t="str">
        <f t="shared" si="1324"/>
        <v>4009</v>
      </c>
      <c r="AR7001" s="89" t="str">
        <f t="shared" si="1325"/>
        <v>4591</v>
      </c>
      <c r="AS7001" s="89" t="str">
        <f t="shared" si="1326"/>
        <v>7.548</v>
      </c>
      <c r="AT7001" s="89"/>
      <c r="AU7001" s="99">
        <v>18</v>
      </c>
      <c r="AV7001" s="99">
        <v>1000</v>
      </c>
      <c r="AW7001" s="99">
        <v>3.2281999999999998E-2</v>
      </c>
      <c r="AX7001" s="99">
        <v>4009.424</v>
      </c>
      <c r="AY7001" s="99">
        <v>4590.5</v>
      </c>
      <c r="AZ7001" s="99">
        <v>7.5476000000000001</v>
      </c>
      <c r="BA7001" s="119" t="s">
        <v>9</v>
      </c>
      <c r="BB7001" s="4">
        <v>7001</v>
      </c>
      <c r="BC7001" s="4">
        <v>18</v>
      </c>
    </row>
    <row r="7002" spans="2:55">
      <c r="B7002">
        <v>7001</v>
      </c>
      <c r="C7002" s="5">
        <f t="shared" si="1315"/>
        <v>18</v>
      </c>
      <c r="D7002" s="5">
        <f t="shared" si="1316"/>
        <v>1100</v>
      </c>
      <c r="E7002" s="5" t="str">
        <f t="shared" si="1317"/>
        <v>0.03502</v>
      </c>
      <c r="F7002" s="5" t="str">
        <f t="shared" si="1318"/>
        <v>4221</v>
      </c>
      <c r="G7002" s="5" t="str">
        <f t="shared" si="1319"/>
        <v>4852</v>
      </c>
      <c r="H7002" s="5" t="str">
        <f t="shared" si="1320"/>
        <v>7.745</v>
      </c>
      <c r="I7002" s="1" t="s">
        <v>9</v>
      </c>
      <c r="AN7002" s="89" t="str">
        <f t="shared" si="1321"/>
        <v>18.00</v>
      </c>
      <c r="AO7002" s="89" t="str">
        <f t="shared" si="1322"/>
        <v>1100.</v>
      </c>
      <c r="AP7002" s="89" t="str">
        <f t="shared" si="1323"/>
        <v>0.03502</v>
      </c>
      <c r="AQ7002" s="89" t="str">
        <f t="shared" si="1324"/>
        <v>4221</v>
      </c>
      <c r="AR7002" s="89" t="str">
        <f t="shared" si="1325"/>
        <v>4852</v>
      </c>
      <c r="AS7002" s="89" t="str">
        <f t="shared" si="1326"/>
        <v>7.745</v>
      </c>
      <c r="AT7002" s="89"/>
      <c r="AU7002" s="99">
        <v>18</v>
      </c>
      <c r="AV7002" s="99">
        <v>1100</v>
      </c>
      <c r="AW7002" s="99">
        <v>3.5023000000000006E-2</v>
      </c>
      <c r="AX7002" s="99">
        <v>4221.1860000000006</v>
      </c>
      <c r="AY7002" s="99">
        <v>4851.6000000000004</v>
      </c>
      <c r="AZ7002" s="99">
        <v>7.7450000000000001</v>
      </c>
      <c r="BA7002" s="119" t="s">
        <v>9</v>
      </c>
      <c r="BB7002" s="4">
        <v>7002</v>
      </c>
      <c r="BC7002" s="4">
        <v>18</v>
      </c>
    </row>
    <row r="7003" spans="2:55">
      <c r="B7003">
        <v>7002</v>
      </c>
      <c r="C7003" s="5">
        <f t="shared" si="1315"/>
        <v>18</v>
      </c>
      <c r="D7003" s="5">
        <f t="shared" si="1316"/>
        <v>1200</v>
      </c>
      <c r="E7003" s="5" t="str">
        <f t="shared" si="1317"/>
        <v>0.03773</v>
      </c>
      <c r="F7003" s="5" t="str">
        <f t="shared" si="1318"/>
        <v>4438</v>
      </c>
      <c r="G7003" s="5" t="str">
        <f t="shared" si="1319"/>
        <v>5117</v>
      </c>
      <c r="H7003" s="5" t="str">
        <f t="shared" si="1320"/>
        <v>7.931</v>
      </c>
      <c r="I7003" s="1" t="s">
        <v>9</v>
      </c>
      <c r="AN7003" s="89" t="str">
        <f t="shared" si="1321"/>
        <v>18.00</v>
      </c>
      <c r="AO7003" s="89" t="str">
        <f t="shared" si="1322"/>
        <v>1200.</v>
      </c>
      <c r="AP7003" s="89" t="str">
        <f t="shared" si="1323"/>
        <v>0.03773</v>
      </c>
      <c r="AQ7003" s="89" t="str">
        <f t="shared" si="1324"/>
        <v>4438</v>
      </c>
      <c r="AR7003" s="89" t="str">
        <f t="shared" si="1325"/>
        <v>5117</v>
      </c>
      <c r="AS7003" s="89" t="str">
        <f t="shared" si="1326"/>
        <v>7.931</v>
      </c>
      <c r="AT7003" s="89"/>
      <c r="AU7003" s="99">
        <v>18</v>
      </c>
      <c r="AV7003" s="99">
        <v>1200</v>
      </c>
      <c r="AW7003" s="99">
        <v>3.7726999999999997E-2</v>
      </c>
      <c r="AX7003" s="99">
        <v>4437.5140000000001</v>
      </c>
      <c r="AY7003" s="99">
        <v>5116.6000000000004</v>
      </c>
      <c r="AZ7003" s="99">
        <v>7.9313000000000002</v>
      </c>
      <c r="BA7003" s="119" t="s">
        <v>9</v>
      </c>
      <c r="BB7003" s="4">
        <v>7003</v>
      </c>
      <c r="BC7003" s="4">
        <v>18</v>
      </c>
    </row>
    <row r="7004" spans="2:55">
      <c r="B7004">
        <v>7003</v>
      </c>
      <c r="C7004" s="5">
        <f t="shared" si="1315"/>
        <v>18</v>
      </c>
      <c r="D7004" s="5">
        <f t="shared" si="1316"/>
        <v>1300</v>
      </c>
      <c r="E7004" s="5" t="str">
        <f t="shared" si="1317"/>
        <v>0.04040</v>
      </c>
      <c r="F7004" s="5" t="str">
        <f t="shared" si="1318"/>
        <v>4658</v>
      </c>
      <c r="G7004" s="5" t="str">
        <f t="shared" si="1319"/>
        <v>5386</v>
      </c>
      <c r="H7004" s="5" t="str">
        <f t="shared" si="1320"/>
        <v>8.108</v>
      </c>
      <c r="I7004" s="1" t="s">
        <v>9</v>
      </c>
      <c r="AN7004" s="89" t="str">
        <f t="shared" si="1321"/>
        <v>18.00</v>
      </c>
      <c r="AO7004" s="89" t="str">
        <f t="shared" si="1322"/>
        <v>1300.</v>
      </c>
      <c r="AP7004" s="89" t="str">
        <f t="shared" si="1323"/>
        <v>0.04040</v>
      </c>
      <c r="AQ7004" s="89" t="str">
        <f t="shared" si="1324"/>
        <v>4658</v>
      </c>
      <c r="AR7004" s="89" t="str">
        <f t="shared" si="1325"/>
        <v>5386</v>
      </c>
      <c r="AS7004" s="89" t="str">
        <f t="shared" si="1326"/>
        <v>8.108</v>
      </c>
      <c r="AT7004" s="89"/>
      <c r="AU7004" s="99">
        <v>18</v>
      </c>
      <c r="AV7004" s="99">
        <v>1300</v>
      </c>
      <c r="AW7004" s="99">
        <v>4.0403000000000001E-2</v>
      </c>
      <c r="AX7004" s="99">
        <v>4658.4459999999999</v>
      </c>
      <c r="AY7004" s="99">
        <v>5385.7</v>
      </c>
      <c r="AZ7004" s="99">
        <v>8.1080000000000005</v>
      </c>
      <c r="BA7004" s="119" t="s">
        <v>9</v>
      </c>
      <c r="BB7004" s="4">
        <v>7004</v>
      </c>
      <c r="BC7004" s="4">
        <v>18</v>
      </c>
    </row>
    <row r="7005" spans="2:55">
      <c r="B7005">
        <v>7004</v>
      </c>
      <c r="C7005" s="5">
        <f t="shared" si="1315"/>
        <v>18</v>
      </c>
      <c r="D7005" s="5">
        <f t="shared" si="1316"/>
        <v>1400</v>
      </c>
      <c r="E7005" s="5" t="str">
        <f t="shared" si="1317"/>
        <v>0.04306</v>
      </c>
      <c r="F7005" s="5" t="str">
        <f t="shared" si="1318"/>
        <v>4884</v>
      </c>
      <c r="G7005" s="5" t="str">
        <f t="shared" si="1319"/>
        <v>5659</v>
      </c>
      <c r="H7005" s="5" t="str">
        <f t="shared" si="1320"/>
        <v>8.276</v>
      </c>
      <c r="I7005" s="1" t="s">
        <v>9</v>
      </c>
      <c r="AN7005" s="89" t="str">
        <f t="shared" si="1321"/>
        <v>18.00</v>
      </c>
      <c r="AO7005" s="89" t="str">
        <f t="shared" si="1322"/>
        <v>1400.</v>
      </c>
      <c r="AP7005" s="89" t="str">
        <f t="shared" si="1323"/>
        <v>0.04306</v>
      </c>
      <c r="AQ7005" s="89" t="str">
        <f t="shared" si="1324"/>
        <v>4884</v>
      </c>
      <c r="AR7005" s="89" t="str">
        <f t="shared" si="1325"/>
        <v>5659</v>
      </c>
      <c r="AS7005" s="89" t="str">
        <f t="shared" si="1326"/>
        <v>8.276</v>
      </c>
      <c r="AT7005" s="89"/>
      <c r="AU7005" s="99">
        <v>18</v>
      </c>
      <c r="AV7005" s="99">
        <v>1400</v>
      </c>
      <c r="AW7005" s="99">
        <v>4.3059E-2</v>
      </c>
      <c r="AX7005" s="99">
        <v>4883.7380000000003</v>
      </c>
      <c r="AY7005" s="99">
        <v>5658.8</v>
      </c>
      <c r="AZ7005" s="99">
        <v>8.2763000000000009</v>
      </c>
      <c r="BA7005" s="119" t="s">
        <v>9</v>
      </c>
      <c r="BB7005" s="4">
        <v>7005</v>
      </c>
      <c r="BC7005" s="4">
        <v>18</v>
      </c>
    </row>
    <row r="7006" spans="2:55">
      <c r="B7006">
        <v>7005</v>
      </c>
      <c r="C7006" s="5">
        <f t="shared" si="1315"/>
        <v>18</v>
      </c>
      <c r="D7006" s="5">
        <f t="shared" si="1316"/>
        <v>1500</v>
      </c>
      <c r="E7006" s="5" t="str">
        <f t="shared" si="1317"/>
        <v>0.04570</v>
      </c>
      <c r="F7006" s="5" t="str">
        <f t="shared" si="1318"/>
        <v>5113</v>
      </c>
      <c r="G7006" s="5" t="str">
        <f t="shared" si="1319"/>
        <v>5936</v>
      </c>
      <c r="H7006" s="5" t="str">
        <f t="shared" si="1320"/>
        <v>8.437</v>
      </c>
      <c r="I7006" s="1" t="s">
        <v>9</v>
      </c>
      <c r="AN7006" s="89" t="str">
        <f t="shared" si="1321"/>
        <v>18.00</v>
      </c>
      <c r="AO7006" s="89" t="str">
        <f t="shared" si="1322"/>
        <v>1500.</v>
      </c>
      <c r="AP7006" s="89" t="str">
        <f t="shared" si="1323"/>
        <v>0.04570</v>
      </c>
      <c r="AQ7006" s="89" t="str">
        <f t="shared" si="1324"/>
        <v>5113</v>
      </c>
      <c r="AR7006" s="89" t="str">
        <f t="shared" si="1325"/>
        <v>5936</v>
      </c>
      <c r="AS7006" s="89" t="str">
        <f t="shared" si="1326"/>
        <v>8.437</v>
      </c>
      <c r="AT7006" s="89"/>
      <c r="AU7006" s="99">
        <v>18</v>
      </c>
      <c r="AV7006" s="99">
        <v>1500</v>
      </c>
      <c r="AW7006" s="99">
        <v>4.5698999999999997E-2</v>
      </c>
      <c r="AX7006" s="99">
        <v>5113.3179999999993</v>
      </c>
      <c r="AY7006" s="99">
        <v>5935.9</v>
      </c>
      <c r="AZ7006" s="99">
        <v>8.4372000000000007</v>
      </c>
      <c r="BA7006" s="119" t="s">
        <v>9</v>
      </c>
      <c r="BB7006" s="4">
        <v>7006</v>
      </c>
      <c r="BC7006" s="4">
        <v>18</v>
      </c>
    </row>
    <row r="7007" spans="2:55">
      <c r="B7007">
        <v>7006</v>
      </c>
      <c r="C7007" s="5">
        <f t="shared" si="1315"/>
        <v>18</v>
      </c>
      <c r="D7007" s="5">
        <f t="shared" si="1316"/>
        <v>1600</v>
      </c>
      <c r="E7007" s="5" t="str">
        <f t="shared" si="1317"/>
        <v>0.04833</v>
      </c>
      <c r="F7007" s="5" t="str">
        <f t="shared" si="1318"/>
        <v>5347</v>
      </c>
      <c r="G7007" s="5" t="str">
        <f t="shared" si="1319"/>
        <v>6217</v>
      </c>
      <c r="H7007" s="5" t="str">
        <f t="shared" si="1320"/>
        <v>8.591</v>
      </c>
      <c r="I7007" s="1" t="s">
        <v>9</v>
      </c>
      <c r="AN7007" s="89" t="str">
        <f t="shared" si="1321"/>
        <v>18.00</v>
      </c>
      <c r="AO7007" s="89" t="str">
        <f t="shared" si="1322"/>
        <v>1600.</v>
      </c>
      <c r="AP7007" s="89" t="str">
        <f t="shared" si="1323"/>
        <v>0.04833</v>
      </c>
      <c r="AQ7007" s="89" t="str">
        <f t="shared" si="1324"/>
        <v>5347</v>
      </c>
      <c r="AR7007" s="89" t="str">
        <f t="shared" si="1325"/>
        <v>6217</v>
      </c>
      <c r="AS7007" s="89" t="str">
        <f t="shared" si="1326"/>
        <v>8.591</v>
      </c>
      <c r="AT7007" s="89"/>
      <c r="AU7007" s="99">
        <v>18</v>
      </c>
      <c r="AV7007" s="99">
        <v>1600</v>
      </c>
      <c r="AW7007" s="99">
        <v>4.8326999999999995E-2</v>
      </c>
      <c r="AX7007" s="99">
        <v>5346.8140000000003</v>
      </c>
      <c r="AY7007" s="99">
        <v>6216.7</v>
      </c>
      <c r="AZ7007" s="99">
        <v>8.5912000000000006</v>
      </c>
      <c r="BA7007" s="119" t="s">
        <v>9</v>
      </c>
      <c r="BB7007" s="4">
        <v>7007</v>
      </c>
      <c r="BC7007" s="4">
        <v>18</v>
      </c>
    </row>
    <row r="7008" spans="2:55">
      <c r="B7008">
        <v>7007</v>
      </c>
      <c r="C7008" s="5">
        <f t="shared" si="1315"/>
        <v>18</v>
      </c>
      <c r="D7008" s="5">
        <f t="shared" si="1316"/>
        <v>1800</v>
      </c>
      <c r="E7008" s="5" t="str">
        <f t="shared" si="1317"/>
        <v>0.05355</v>
      </c>
      <c r="F7008" s="5" t="str">
        <f t="shared" si="1318"/>
        <v>5825</v>
      </c>
      <c r="G7008" s="5" t="str">
        <f t="shared" si="1319"/>
        <v>6789</v>
      </c>
      <c r="H7008" s="5" t="str">
        <f t="shared" si="1320"/>
        <v>8.881</v>
      </c>
      <c r="I7008" s="1" t="s">
        <v>9</v>
      </c>
      <c r="AN7008" s="89" t="str">
        <f t="shared" si="1321"/>
        <v>18.00</v>
      </c>
      <c r="AO7008" s="89" t="str">
        <f t="shared" si="1322"/>
        <v>1800.</v>
      </c>
      <c r="AP7008" s="89" t="str">
        <f t="shared" si="1323"/>
        <v>0.05355</v>
      </c>
      <c r="AQ7008" s="89" t="str">
        <f t="shared" si="1324"/>
        <v>5825</v>
      </c>
      <c r="AR7008" s="89" t="str">
        <f t="shared" si="1325"/>
        <v>6789</v>
      </c>
      <c r="AS7008" s="89" t="str">
        <f t="shared" si="1326"/>
        <v>8.881</v>
      </c>
      <c r="AT7008" s="89"/>
      <c r="AU7008" s="99">
        <v>18</v>
      </c>
      <c r="AV7008" s="99">
        <v>1800</v>
      </c>
      <c r="AW7008" s="99">
        <v>5.3552999999999996E-2</v>
      </c>
      <c r="AX7008" s="99">
        <v>5824.6460000000006</v>
      </c>
      <c r="AY7008" s="99">
        <v>6788.6</v>
      </c>
      <c r="AZ7008" s="99">
        <v>8.8812999999999995</v>
      </c>
      <c r="BA7008" s="119" t="s">
        <v>9</v>
      </c>
      <c r="BB7008" s="4">
        <v>7008</v>
      </c>
      <c r="BC7008" s="4">
        <v>18</v>
      </c>
    </row>
    <row r="7009" spans="2:55">
      <c r="B7009">
        <v>7008</v>
      </c>
      <c r="C7009" s="5">
        <f t="shared" si="1315"/>
        <v>18</v>
      </c>
      <c r="D7009" s="5">
        <f t="shared" si="1316"/>
        <v>2000</v>
      </c>
      <c r="E7009" s="5" t="str">
        <f t="shared" si="1317"/>
        <v>0.05875</v>
      </c>
      <c r="F7009" s="5" t="str">
        <f t="shared" si="1318"/>
        <v>6315</v>
      </c>
      <c r="G7009" s="5" t="str">
        <f t="shared" si="1319"/>
        <v>7373</v>
      </c>
      <c r="H7009" s="5" t="str">
        <f t="shared" si="1320"/>
        <v>9.150</v>
      </c>
      <c r="I7009" s="1" t="s">
        <v>9</v>
      </c>
      <c r="AN7009" s="89" t="str">
        <f t="shared" si="1321"/>
        <v>18.00</v>
      </c>
      <c r="AO7009" s="89" t="str">
        <f t="shared" si="1322"/>
        <v>2000.</v>
      </c>
      <c r="AP7009" s="89" t="str">
        <f t="shared" si="1323"/>
        <v>0.05875</v>
      </c>
      <c r="AQ7009" s="89" t="str">
        <f t="shared" si="1324"/>
        <v>6315</v>
      </c>
      <c r="AR7009" s="89" t="str">
        <f t="shared" si="1325"/>
        <v>7373</v>
      </c>
      <c r="AS7009" s="89" t="str">
        <f t="shared" si="1326"/>
        <v>9.150</v>
      </c>
      <c r="AT7009" s="89"/>
      <c r="AU7009" s="99">
        <v>18</v>
      </c>
      <c r="AV7009" s="99">
        <v>2000</v>
      </c>
      <c r="AW7009" s="99">
        <v>5.8753E-2</v>
      </c>
      <c r="AX7009" s="99">
        <v>6315.2460000000001</v>
      </c>
      <c r="AY7009" s="99">
        <v>7372.8</v>
      </c>
      <c r="AZ7009" s="99">
        <v>9.1501999999999999</v>
      </c>
      <c r="BA7009" s="119" t="s">
        <v>9</v>
      </c>
      <c r="BB7009" s="4">
        <v>7009</v>
      </c>
      <c r="BC7009" s="4">
        <v>18</v>
      </c>
    </row>
    <row r="7010" spans="2:55">
      <c r="B7010">
        <v>7009</v>
      </c>
      <c r="C7010" s="5">
        <f t="shared" si="1315"/>
        <v>19</v>
      </c>
      <c r="D7010" s="5">
        <f t="shared" si="1316"/>
        <v>0</v>
      </c>
      <c r="E7010" s="5" t="str">
        <f t="shared" si="1317"/>
        <v>0.0009908</v>
      </c>
      <c r="F7010" s="5">
        <f t="shared" si="1318"/>
        <v>0.214</v>
      </c>
      <c r="G7010" s="5">
        <f t="shared" si="1319"/>
        <v>19.04</v>
      </c>
      <c r="H7010" s="5">
        <f t="shared" si="1320"/>
        <v>4.6999999999999999E-4</v>
      </c>
      <c r="I7010" s="1" t="s">
        <v>8</v>
      </c>
      <c r="AN7010" s="89" t="str">
        <f t="shared" si="1321"/>
        <v>19.00</v>
      </c>
      <c r="AO7010" s="89" t="str">
        <f t="shared" si="1322"/>
        <v>0.000</v>
      </c>
      <c r="AP7010" s="89" t="str">
        <f t="shared" si="1323"/>
        <v>0.0009908</v>
      </c>
      <c r="AQ7010" s="89" t="str">
        <f t="shared" si="1324"/>
        <v>0.2140</v>
      </c>
      <c r="AR7010" s="89" t="str">
        <f t="shared" si="1325"/>
        <v>19.04</v>
      </c>
      <c r="AS7010" s="89" t="str">
        <f t="shared" si="1326"/>
        <v>0.0004700</v>
      </c>
      <c r="AT7010" s="89"/>
      <c r="AU7010" s="99">
        <v>19</v>
      </c>
      <c r="AV7010" s="99">
        <v>0</v>
      </c>
      <c r="AW7010" s="99">
        <v>9.9083999999999999E-4</v>
      </c>
      <c r="AX7010" s="99">
        <v>0.21404000000000067</v>
      </c>
      <c r="AY7010" s="99">
        <v>19.04</v>
      </c>
      <c r="AZ7010" s="99">
        <v>4.6999999999999999E-4</v>
      </c>
      <c r="BA7010" s="119" t="s">
        <v>8</v>
      </c>
      <c r="BB7010" s="4">
        <v>7010</v>
      </c>
      <c r="BC7010" s="4">
        <v>19</v>
      </c>
    </row>
    <row r="7011" spans="2:55">
      <c r="B7011">
        <v>7010</v>
      </c>
      <c r="C7011" s="5">
        <f t="shared" si="1315"/>
        <v>19</v>
      </c>
      <c r="D7011" s="5">
        <f t="shared" si="1316"/>
        <v>5</v>
      </c>
      <c r="E7011" s="5" t="str">
        <f t="shared" si="1317"/>
        <v>0.0009910</v>
      </c>
      <c r="F7011" s="5" t="str">
        <f t="shared" si="1318"/>
        <v>20.87</v>
      </c>
      <c r="G7011" s="5" t="str">
        <f t="shared" si="1319"/>
        <v>39.70</v>
      </c>
      <c r="H7011" s="5" t="str">
        <f t="shared" si="1320"/>
        <v>0.07543</v>
      </c>
      <c r="I7011" s="1" t="s">
        <v>8</v>
      </c>
      <c r="AN7011" s="89" t="str">
        <f t="shared" si="1321"/>
        <v>19.00</v>
      </c>
      <c r="AO7011" s="89" t="str">
        <f t="shared" si="1322"/>
        <v>5.000</v>
      </c>
      <c r="AP7011" s="89" t="str">
        <f t="shared" si="1323"/>
        <v>0.0009910</v>
      </c>
      <c r="AQ7011" s="89" t="str">
        <f t="shared" si="1324"/>
        <v>20.87</v>
      </c>
      <c r="AR7011" s="89" t="str">
        <f t="shared" si="1325"/>
        <v>39.70</v>
      </c>
      <c r="AS7011" s="89" t="str">
        <f t="shared" si="1326"/>
        <v>0.07543</v>
      </c>
      <c r="AT7011" s="89"/>
      <c r="AU7011" s="99">
        <v>19</v>
      </c>
      <c r="AV7011" s="99">
        <v>5</v>
      </c>
      <c r="AW7011" s="99">
        <v>9.9102000000000001E-4</v>
      </c>
      <c r="AX7011" s="99">
        <v>20.870620000000002</v>
      </c>
      <c r="AY7011" s="99">
        <v>39.700000000000003</v>
      </c>
      <c r="AZ7011" s="99">
        <v>7.5429999999999997E-2</v>
      </c>
      <c r="BA7011" s="119" t="s">
        <v>8</v>
      </c>
      <c r="BB7011" s="4">
        <v>7011</v>
      </c>
      <c r="BC7011" s="4">
        <v>19</v>
      </c>
    </row>
    <row r="7012" spans="2:55">
      <c r="B7012">
        <v>7011</v>
      </c>
      <c r="C7012" s="5">
        <f t="shared" si="1315"/>
        <v>19</v>
      </c>
      <c r="D7012" s="5">
        <f t="shared" si="1316"/>
        <v>10</v>
      </c>
      <c r="E7012" s="5" t="str">
        <f t="shared" si="1317"/>
        <v>0.0009915</v>
      </c>
      <c r="F7012" s="5" t="str">
        <f t="shared" si="1318"/>
        <v>41.51</v>
      </c>
      <c r="G7012" s="5" t="str">
        <f t="shared" si="1319"/>
        <v>60.35</v>
      </c>
      <c r="H7012" s="5" t="str">
        <f t="shared" si="1320"/>
        <v>0.1490</v>
      </c>
      <c r="I7012" s="1" t="s">
        <v>8</v>
      </c>
      <c r="AN7012" s="89" t="str">
        <f t="shared" si="1321"/>
        <v>19.00</v>
      </c>
      <c r="AO7012" s="89" t="str">
        <f t="shared" si="1322"/>
        <v>10.00</v>
      </c>
      <c r="AP7012" s="89" t="str">
        <f t="shared" si="1323"/>
        <v>0.0009915</v>
      </c>
      <c r="AQ7012" s="89" t="str">
        <f t="shared" si="1324"/>
        <v>41.51</v>
      </c>
      <c r="AR7012" s="89" t="str">
        <f t="shared" si="1325"/>
        <v>60.35</v>
      </c>
      <c r="AS7012" s="89" t="str">
        <f t="shared" si="1326"/>
        <v>0.1490</v>
      </c>
      <c r="AT7012" s="89"/>
      <c r="AU7012" s="99">
        <v>19</v>
      </c>
      <c r="AV7012" s="99">
        <v>10</v>
      </c>
      <c r="AW7012" s="99">
        <v>9.9151999999999986E-4</v>
      </c>
      <c r="AX7012" s="99">
        <v>41.511120000000005</v>
      </c>
      <c r="AY7012" s="99">
        <v>60.35</v>
      </c>
      <c r="AZ7012" s="99">
        <v>0.14901</v>
      </c>
      <c r="BA7012" s="119" t="s">
        <v>8</v>
      </c>
      <c r="BB7012" s="4">
        <v>7012</v>
      </c>
      <c r="BC7012" s="4">
        <v>19</v>
      </c>
    </row>
    <row r="7013" spans="2:55">
      <c r="B7013">
        <v>7012</v>
      </c>
      <c r="C7013" s="5">
        <f t="shared" si="1315"/>
        <v>19</v>
      </c>
      <c r="D7013" s="5">
        <f t="shared" si="1316"/>
        <v>15</v>
      </c>
      <c r="E7013" s="5" t="str">
        <f t="shared" si="1317"/>
        <v>0.0009923</v>
      </c>
      <c r="F7013" s="5" t="str">
        <f t="shared" si="1318"/>
        <v>62.15</v>
      </c>
      <c r="G7013" s="5" t="str">
        <f t="shared" si="1319"/>
        <v>81.00</v>
      </c>
      <c r="H7013" s="5" t="str">
        <f t="shared" si="1320"/>
        <v>0.2213</v>
      </c>
      <c r="I7013" s="1" t="s">
        <v>8</v>
      </c>
      <c r="AN7013" s="89" t="str">
        <f t="shared" si="1321"/>
        <v>19.00</v>
      </c>
      <c r="AO7013" s="89" t="str">
        <f t="shared" si="1322"/>
        <v>15.00</v>
      </c>
      <c r="AP7013" s="89" t="str">
        <f t="shared" si="1323"/>
        <v>0.0009923</v>
      </c>
      <c r="AQ7013" s="89" t="str">
        <f t="shared" si="1324"/>
        <v>62.15</v>
      </c>
      <c r="AR7013" s="89" t="str">
        <f t="shared" si="1325"/>
        <v>81.00</v>
      </c>
      <c r="AS7013" s="89" t="str">
        <f t="shared" si="1326"/>
        <v>0.2213</v>
      </c>
      <c r="AT7013" s="89"/>
      <c r="AU7013" s="99">
        <v>19</v>
      </c>
      <c r="AV7013" s="99">
        <v>15</v>
      </c>
      <c r="AW7013" s="99">
        <v>9.9230999999999994E-4</v>
      </c>
      <c r="AX7013" s="99">
        <v>62.14611</v>
      </c>
      <c r="AY7013" s="99">
        <v>81</v>
      </c>
      <c r="AZ7013" s="99">
        <v>0.22128</v>
      </c>
      <c r="BA7013" s="119" t="s">
        <v>8</v>
      </c>
      <c r="BB7013" s="4">
        <v>7013</v>
      </c>
      <c r="BC7013" s="4">
        <v>19</v>
      </c>
    </row>
    <row r="7014" spans="2:55">
      <c r="B7014">
        <v>7013</v>
      </c>
      <c r="C7014" s="5">
        <f t="shared" si="1315"/>
        <v>19</v>
      </c>
      <c r="D7014" s="5">
        <f t="shared" si="1316"/>
        <v>20</v>
      </c>
      <c r="E7014" s="5" t="str">
        <f t="shared" si="1317"/>
        <v>0.0009934</v>
      </c>
      <c r="F7014" s="5" t="str">
        <f t="shared" si="1318"/>
        <v>82.77</v>
      </c>
      <c r="G7014" s="5" t="str">
        <f t="shared" si="1319"/>
        <v>101.6</v>
      </c>
      <c r="H7014" s="5" t="str">
        <f t="shared" si="1320"/>
        <v>0.2923</v>
      </c>
      <c r="I7014" s="1" t="s">
        <v>8</v>
      </c>
      <c r="AN7014" s="89" t="str">
        <f t="shared" si="1321"/>
        <v>19.00</v>
      </c>
      <c r="AO7014" s="89" t="str">
        <f t="shared" si="1322"/>
        <v>20.00</v>
      </c>
      <c r="AP7014" s="89" t="str">
        <f t="shared" si="1323"/>
        <v>0.0009934</v>
      </c>
      <c r="AQ7014" s="89" t="str">
        <f t="shared" si="1324"/>
        <v>82.77</v>
      </c>
      <c r="AR7014" s="89" t="str">
        <f t="shared" si="1325"/>
        <v>101.6</v>
      </c>
      <c r="AS7014" s="89" t="str">
        <f t="shared" si="1326"/>
        <v>0.2923</v>
      </c>
      <c r="AT7014" s="89"/>
      <c r="AU7014" s="99">
        <v>19</v>
      </c>
      <c r="AV7014" s="99">
        <v>20</v>
      </c>
      <c r="AW7014" s="99">
        <v>9.9335000000000005E-4</v>
      </c>
      <c r="AX7014" s="99">
        <v>82.766350000000003</v>
      </c>
      <c r="AY7014" s="99">
        <v>101.64</v>
      </c>
      <c r="AZ7014" s="99">
        <v>0.29231000000000001</v>
      </c>
      <c r="BA7014" s="119" t="s">
        <v>8</v>
      </c>
      <c r="BB7014" s="4">
        <v>7014</v>
      </c>
      <c r="BC7014" s="4">
        <v>19</v>
      </c>
    </row>
    <row r="7015" spans="2:55">
      <c r="B7015">
        <v>7014</v>
      </c>
      <c r="C7015" s="5">
        <f t="shared" si="1315"/>
        <v>19</v>
      </c>
      <c r="D7015" s="5">
        <f t="shared" si="1316"/>
        <v>25</v>
      </c>
      <c r="E7015" s="5" t="str">
        <f t="shared" si="1317"/>
        <v>0.0009946</v>
      </c>
      <c r="F7015" s="5" t="str">
        <f t="shared" si="1318"/>
        <v>103.4</v>
      </c>
      <c r="G7015" s="5" t="str">
        <f t="shared" si="1319"/>
        <v>122.3</v>
      </c>
      <c r="H7015" s="5" t="str">
        <f t="shared" si="1320"/>
        <v>0.3622</v>
      </c>
      <c r="I7015" s="1" t="s">
        <v>8</v>
      </c>
      <c r="AN7015" s="89" t="str">
        <f t="shared" si="1321"/>
        <v>19.00</v>
      </c>
      <c r="AO7015" s="89" t="str">
        <f t="shared" si="1322"/>
        <v>25.00</v>
      </c>
      <c r="AP7015" s="89" t="str">
        <f t="shared" si="1323"/>
        <v>0.0009946</v>
      </c>
      <c r="AQ7015" s="89" t="str">
        <f t="shared" si="1324"/>
        <v>103.4</v>
      </c>
      <c r="AR7015" s="89" t="str">
        <f t="shared" si="1325"/>
        <v>122.3</v>
      </c>
      <c r="AS7015" s="89" t="str">
        <f t="shared" si="1326"/>
        <v>0.3622</v>
      </c>
      <c r="AT7015" s="89"/>
      <c r="AU7015" s="99">
        <v>19</v>
      </c>
      <c r="AV7015" s="99">
        <v>25</v>
      </c>
      <c r="AW7015" s="99">
        <v>9.9461999999999988E-4</v>
      </c>
      <c r="AX7015" s="99">
        <v>103.39222000000001</v>
      </c>
      <c r="AY7015" s="99">
        <v>122.29</v>
      </c>
      <c r="AZ7015" s="99">
        <v>0.36215000000000003</v>
      </c>
      <c r="BA7015" s="119" t="s">
        <v>8</v>
      </c>
      <c r="BB7015" s="4">
        <v>7015</v>
      </c>
      <c r="BC7015" s="4">
        <v>19</v>
      </c>
    </row>
    <row r="7016" spans="2:55">
      <c r="B7016">
        <v>7015</v>
      </c>
      <c r="C7016" s="5">
        <f t="shared" si="1315"/>
        <v>19</v>
      </c>
      <c r="D7016" s="5">
        <f t="shared" si="1316"/>
        <v>30</v>
      </c>
      <c r="E7016" s="5" t="str">
        <f t="shared" si="1317"/>
        <v>0.0009961</v>
      </c>
      <c r="F7016" s="5" t="str">
        <f t="shared" si="1318"/>
        <v>124.0</v>
      </c>
      <c r="G7016" s="5" t="str">
        <f t="shared" si="1319"/>
        <v>142.9</v>
      </c>
      <c r="H7016" s="5" t="str">
        <f t="shared" si="1320"/>
        <v>0.4309</v>
      </c>
      <c r="I7016" s="1" t="s">
        <v>8</v>
      </c>
      <c r="AN7016" s="89" t="str">
        <f t="shared" si="1321"/>
        <v>19.00</v>
      </c>
      <c r="AO7016" s="89" t="str">
        <f t="shared" si="1322"/>
        <v>30.00</v>
      </c>
      <c r="AP7016" s="89" t="str">
        <f t="shared" si="1323"/>
        <v>0.0009961</v>
      </c>
      <c r="AQ7016" s="89" t="str">
        <f t="shared" si="1324"/>
        <v>124.0</v>
      </c>
      <c r="AR7016" s="89" t="str">
        <f t="shared" si="1325"/>
        <v>142.9</v>
      </c>
      <c r="AS7016" s="89" t="str">
        <f t="shared" si="1326"/>
        <v>0.4309</v>
      </c>
      <c r="AT7016" s="89"/>
      <c r="AU7016" s="99">
        <v>19</v>
      </c>
      <c r="AV7016" s="99">
        <v>30</v>
      </c>
      <c r="AW7016" s="99">
        <v>9.9611000000000014E-4</v>
      </c>
      <c r="AX7016" s="99">
        <v>124.01391</v>
      </c>
      <c r="AY7016" s="99">
        <v>142.94</v>
      </c>
      <c r="AZ7016" s="99">
        <v>0.43085000000000001</v>
      </c>
      <c r="BA7016" s="119" t="s">
        <v>8</v>
      </c>
      <c r="BB7016" s="4">
        <v>7016</v>
      </c>
      <c r="BC7016" s="4">
        <v>19</v>
      </c>
    </row>
    <row r="7017" spans="2:55">
      <c r="B7017">
        <v>7016</v>
      </c>
      <c r="C7017" s="5">
        <f t="shared" si="1315"/>
        <v>19</v>
      </c>
      <c r="D7017" s="5">
        <f t="shared" si="1316"/>
        <v>35</v>
      </c>
      <c r="E7017" s="5" t="str">
        <f t="shared" si="1317"/>
        <v>0.0009978</v>
      </c>
      <c r="F7017" s="5" t="str">
        <f t="shared" si="1318"/>
        <v>144.7</v>
      </c>
      <c r="G7017" s="5" t="str">
        <f t="shared" si="1319"/>
        <v>163.6</v>
      </c>
      <c r="H7017" s="5" t="str">
        <f t="shared" si="1320"/>
        <v>0.4985</v>
      </c>
      <c r="I7017" s="1" t="s">
        <v>8</v>
      </c>
      <c r="AN7017" s="89" t="str">
        <f t="shared" si="1321"/>
        <v>19.00</v>
      </c>
      <c r="AO7017" s="89" t="str">
        <f t="shared" si="1322"/>
        <v>35.00</v>
      </c>
      <c r="AP7017" s="89" t="str">
        <f t="shared" si="1323"/>
        <v>0.0009978</v>
      </c>
      <c r="AQ7017" s="89" t="str">
        <f t="shared" si="1324"/>
        <v>144.7</v>
      </c>
      <c r="AR7017" s="89" t="str">
        <f t="shared" si="1325"/>
        <v>163.6</v>
      </c>
      <c r="AS7017" s="89" t="str">
        <f t="shared" si="1326"/>
        <v>0.4985</v>
      </c>
      <c r="AT7017" s="89"/>
      <c r="AU7017" s="99">
        <v>19</v>
      </c>
      <c r="AV7017" s="99">
        <v>35</v>
      </c>
      <c r="AW7017" s="99">
        <v>9.9778999999999992E-4</v>
      </c>
      <c r="AX7017" s="99">
        <v>144.65199000000001</v>
      </c>
      <c r="AY7017" s="99">
        <v>163.61000000000001</v>
      </c>
      <c r="AZ7017" s="99">
        <v>0.49845</v>
      </c>
      <c r="BA7017" s="119" t="s">
        <v>8</v>
      </c>
      <c r="BB7017" s="4">
        <v>7017</v>
      </c>
      <c r="BC7017" s="4">
        <v>19</v>
      </c>
    </row>
    <row r="7018" spans="2:55">
      <c r="B7018">
        <v>7017</v>
      </c>
      <c r="C7018" s="5">
        <f t="shared" si="1315"/>
        <v>19</v>
      </c>
      <c r="D7018" s="5">
        <f t="shared" si="1316"/>
        <v>40</v>
      </c>
      <c r="E7018" s="5" t="str">
        <f t="shared" si="1317"/>
        <v>0.0009997</v>
      </c>
      <c r="F7018" s="5" t="str">
        <f t="shared" si="1318"/>
        <v>165.3</v>
      </c>
      <c r="G7018" s="5" t="str">
        <f t="shared" si="1319"/>
        <v>184.3</v>
      </c>
      <c r="H7018" s="5" t="str">
        <f t="shared" si="1320"/>
        <v>0.5650</v>
      </c>
      <c r="I7018" s="1" t="s">
        <v>8</v>
      </c>
      <c r="AN7018" s="89" t="str">
        <f t="shared" si="1321"/>
        <v>19.00</v>
      </c>
      <c r="AO7018" s="89" t="str">
        <f t="shared" si="1322"/>
        <v>40.00</v>
      </c>
      <c r="AP7018" s="89" t="str">
        <f t="shared" si="1323"/>
        <v>0.0009997</v>
      </c>
      <c r="AQ7018" s="89" t="str">
        <f t="shared" si="1324"/>
        <v>165.3</v>
      </c>
      <c r="AR7018" s="89" t="str">
        <f t="shared" si="1325"/>
        <v>184.3</v>
      </c>
      <c r="AS7018" s="89" t="str">
        <f t="shared" si="1326"/>
        <v>0.5650</v>
      </c>
      <c r="AT7018" s="89"/>
      <c r="AU7018" s="99">
        <v>19</v>
      </c>
      <c r="AV7018" s="99">
        <v>40</v>
      </c>
      <c r="AW7018" s="99">
        <v>9.9964999999999993E-4</v>
      </c>
      <c r="AX7018" s="99">
        <v>165.28665000000001</v>
      </c>
      <c r="AY7018" s="99">
        <v>184.28</v>
      </c>
      <c r="AZ7018" s="99">
        <v>0.56499999999999995</v>
      </c>
      <c r="BA7018" s="119" t="s">
        <v>8</v>
      </c>
      <c r="BB7018" s="4">
        <v>7018</v>
      </c>
      <c r="BC7018" s="4">
        <v>19</v>
      </c>
    </row>
    <row r="7019" spans="2:55">
      <c r="B7019">
        <v>7018</v>
      </c>
      <c r="C7019" s="5">
        <f t="shared" si="1315"/>
        <v>19</v>
      </c>
      <c r="D7019" s="5">
        <f t="shared" si="1316"/>
        <v>45</v>
      </c>
      <c r="E7019" s="5" t="str">
        <f t="shared" si="1317"/>
        <v>0.001002</v>
      </c>
      <c r="F7019" s="5" t="str">
        <f t="shared" si="1318"/>
        <v>185.9</v>
      </c>
      <c r="G7019" s="5" t="str">
        <f t="shared" si="1319"/>
        <v>205.0</v>
      </c>
      <c r="H7019" s="5" t="str">
        <f t="shared" si="1320"/>
        <v>0.6305</v>
      </c>
      <c r="I7019" s="1" t="s">
        <v>8</v>
      </c>
      <c r="AN7019" s="89" t="str">
        <f t="shared" si="1321"/>
        <v>19.00</v>
      </c>
      <c r="AO7019" s="89" t="str">
        <f t="shared" si="1322"/>
        <v>45.00</v>
      </c>
      <c r="AP7019" s="89" t="str">
        <f t="shared" si="1323"/>
        <v>0.001002</v>
      </c>
      <c r="AQ7019" s="89" t="str">
        <f t="shared" si="1324"/>
        <v>185.9</v>
      </c>
      <c r="AR7019" s="89" t="str">
        <f t="shared" si="1325"/>
        <v>205.0</v>
      </c>
      <c r="AS7019" s="89" t="str">
        <f t="shared" si="1326"/>
        <v>0.6305</v>
      </c>
      <c r="AT7019" s="89"/>
      <c r="AU7019" s="99">
        <v>19</v>
      </c>
      <c r="AV7019" s="99">
        <v>45</v>
      </c>
      <c r="AW7019" s="99">
        <v>1.00169E-3</v>
      </c>
      <c r="AX7019" s="99">
        <v>185.92789000000002</v>
      </c>
      <c r="AY7019" s="99">
        <v>204.96</v>
      </c>
      <c r="AZ7019" s="99">
        <v>0.63053000000000003</v>
      </c>
      <c r="BA7019" s="119" t="s">
        <v>8</v>
      </c>
      <c r="BB7019" s="4">
        <v>7019</v>
      </c>
      <c r="BC7019" s="4">
        <v>19</v>
      </c>
    </row>
    <row r="7020" spans="2:55">
      <c r="B7020">
        <v>7019</v>
      </c>
      <c r="C7020" s="5">
        <f t="shared" si="1315"/>
        <v>19</v>
      </c>
      <c r="D7020" s="5">
        <f t="shared" si="1316"/>
        <v>50</v>
      </c>
      <c r="E7020" s="5" t="str">
        <f t="shared" si="1317"/>
        <v>0.001004</v>
      </c>
      <c r="F7020" s="5" t="str">
        <f t="shared" si="1318"/>
        <v>206.6</v>
      </c>
      <c r="G7020" s="5" t="str">
        <f t="shared" si="1319"/>
        <v>225.7</v>
      </c>
      <c r="H7020" s="5" t="str">
        <f t="shared" si="1320"/>
        <v>0.6951</v>
      </c>
      <c r="I7020" s="1" t="s">
        <v>8</v>
      </c>
      <c r="AN7020" s="89" t="str">
        <f t="shared" si="1321"/>
        <v>19.00</v>
      </c>
      <c r="AO7020" s="89" t="str">
        <f t="shared" si="1322"/>
        <v>50.00</v>
      </c>
      <c r="AP7020" s="89" t="str">
        <f t="shared" si="1323"/>
        <v>0.001004</v>
      </c>
      <c r="AQ7020" s="89" t="str">
        <f t="shared" si="1324"/>
        <v>206.6</v>
      </c>
      <c r="AR7020" s="89" t="str">
        <f t="shared" si="1325"/>
        <v>225.7</v>
      </c>
      <c r="AS7020" s="89" t="str">
        <f t="shared" si="1326"/>
        <v>0.6951</v>
      </c>
      <c r="AT7020" s="89"/>
      <c r="AU7020" s="99">
        <v>19</v>
      </c>
      <c r="AV7020" s="99">
        <v>50</v>
      </c>
      <c r="AW7020" s="99">
        <v>1.0039000000000001E-3</v>
      </c>
      <c r="AX7020" s="99">
        <v>206.58589999999998</v>
      </c>
      <c r="AY7020" s="99">
        <v>225.66</v>
      </c>
      <c r="AZ7020" s="99">
        <v>0.69506999999999997</v>
      </c>
      <c r="BA7020" s="119" t="s">
        <v>8</v>
      </c>
      <c r="BB7020" s="4">
        <v>7020</v>
      </c>
      <c r="BC7020" s="4">
        <v>19</v>
      </c>
    </row>
    <row r="7021" spans="2:55">
      <c r="B7021">
        <v>7020</v>
      </c>
      <c r="C7021" s="5">
        <f t="shared" si="1315"/>
        <v>19</v>
      </c>
      <c r="D7021" s="5">
        <f t="shared" si="1316"/>
        <v>55</v>
      </c>
      <c r="E7021" s="5" t="str">
        <f t="shared" si="1317"/>
        <v>0.001006</v>
      </c>
      <c r="F7021" s="5" t="str">
        <f t="shared" si="1318"/>
        <v>227.2</v>
      </c>
      <c r="G7021" s="5" t="str">
        <f t="shared" si="1319"/>
        <v>246.4</v>
      </c>
      <c r="H7021" s="5" t="str">
        <f t="shared" si="1320"/>
        <v>0.7587</v>
      </c>
      <c r="I7021" s="1" t="s">
        <v>8</v>
      </c>
      <c r="AN7021" s="89" t="str">
        <f t="shared" si="1321"/>
        <v>19.00</v>
      </c>
      <c r="AO7021" s="89" t="str">
        <f t="shared" si="1322"/>
        <v>55.00</v>
      </c>
      <c r="AP7021" s="89" t="str">
        <f t="shared" si="1323"/>
        <v>0.001006</v>
      </c>
      <c r="AQ7021" s="89" t="str">
        <f t="shared" si="1324"/>
        <v>227.2</v>
      </c>
      <c r="AR7021" s="89" t="str">
        <f t="shared" si="1325"/>
        <v>246.4</v>
      </c>
      <c r="AS7021" s="89" t="str">
        <f t="shared" si="1326"/>
        <v>0.7587</v>
      </c>
      <c r="AT7021" s="89"/>
      <c r="AU7021" s="99">
        <v>19</v>
      </c>
      <c r="AV7021" s="99">
        <v>55</v>
      </c>
      <c r="AW7021" s="99">
        <v>1.0062700000000001E-3</v>
      </c>
      <c r="AX7021" s="99">
        <v>227.24087</v>
      </c>
      <c r="AY7021" s="99">
        <v>246.36</v>
      </c>
      <c r="AZ7021" s="99">
        <v>0.75865000000000005</v>
      </c>
      <c r="BA7021" s="119" t="s">
        <v>8</v>
      </c>
      <c r="BB7021" s="4">
        <v>7021</v>
      </c>
      <c r="BC7021" s="4">
        <v>19</v>
      </c>
    </row>
    <row r="7022" spans="2:55">
      <c r="B7022">
        <v>7021</v>
      </c>
      <c r="C7022" s="5">
        <f t="shared" si="1315"/>
        <v>19</v>
      </c>
      <c r="D7022" s="5">
        <f t="shared" si="1316"/>
        <v>60</v>
      </c>
      <c r="E7022" s="5" t="str">
        <f t="shared" si="1317"/>
        <v>0.001009</v>
      </c>
      <c r="F7022" s="5" t="str">
        <f t="shared" si="1318"/>
        <v>247.9</v>
      </c>
      <c r="G7022" s="5" t="str">
        <f t="shared" si="1319"/>
        <v>267.1</v>
      </c>
      <c r="H7022" s="5" t="str">
        <f t="shared" si="1320"/>
        <v>0.8213</v>
      </c>
      <c r="I7022" s="1" t="s">
        <v>8</v>
      </c>
      <c r="AN7022" s="89" t="str">
        <f t="shared" si="1321"/>
        <v>19.00</v>
      </c>
      <c r="AO7022" s="89" t="str">
        <f t="shared" si="1322"/>
        <v>60.00</v>
      </c>
      <c r="AP7022" s="89" t="str">
        <f t="shared" si="1323"/>
        <v>0.001009</v>
      </c>
      <c r="AQ7022" s="89" t="str">
        <f t="shared" si="1324"/>
        <v>247.9</v>
      </c>
      <c r="AR7022" s="89" t="str">
        <f t="shared" si="1325"/>
        <v>267.1</v>
      </c>
      <c r="AS7022" s="89" t="str">
        <f t="shared" si="1326"/>
        <v>0.8213</v>
      </c>
      <c r="AT7022" s="89"/>
      <c r="AU7022" s="99">
        <v>19</v>
      </c>
      <c r="AV7022" s="99">
        <v>60</v>
      </c>
      <c r="AW7022" s="99">
        <v>1.0087900000000001E-3</v>
      </c>
      <c r="AX7022" s="99">
        <v>247.91298999999998</v>
      </c>
      <c r="AY7022" s="99">
        <v>267.08</v>
      </c>
      <c r="AZ7022" s="99">
        <v>0.82132000000000005</v>
      </c>
      <c r="BA7022" s="119" t="s">
        <v>8</v>
      </c>
      <c r="BB7022" s="4">
        <v>7022</v>
      </c>
      <c r="BC7022" s="4">
        <v>19</v>
      </c>
    </row>
    <row r="7023" spans="2:55">
      <c r="B7023">
        <v>7022</v>
      </c>
      <c r="C7023" s="5">
        <f t="shared" si="1315"/>
        <v>19</v>
      </c>
      <c r="D7023" s="5">
        <f t="shared" si="1316"/>
        <v>65</v>
      </c>
      <c r="E7023" s="5" t="str">
        <f t="shared" si="1317"/>
        <v>0.001011</v>
      </c>
      <c r="F7023" s="5" t="str">
        <f t="shared" si="1318"/>
        <v>268.6</v>
      </c>
      <c r="G7023" s="5" t="str">
        <f t="shared" si="1319"/>
        <v>287.8</v>
      </c>
      <c r="H7023" s="5" t="str">
        <f t="shared" si="1320"/>
        <v>0.8831</v>
      </c>
      <c r="I7023" s="1" t="s">
        <v>8</v>
      </c>
      <c r="AN7023" s="89" t="str">
        <f t="shared" si="1321"/>
        <v>19.00</v>
      </c>
      <c r="AO7023" s="89" t="str">
        <f t="shared" si="1322"/>
        <v>65.00</v>
      </c>
      <c r="AP7023" s="89" t="str">
        <f t="shared" si="1323"/>
        <v>0.001011</v>
      </c>
      <c r="AQ7023" s="89" t="str">
        <f t="shared" si="1324"/>
        <v>268.6</v>
      </c>
      <c r="AR7023" s="89" t="str">
        <f t="shared" si="1325"/>
        <v>287.8</v>
      </c>
      <c r="AS7023" s="89" t="str">
        <f t="shared" si="1326"/>
        <v>0.8831</v>
      </c>
      <c r="AT7023" s="89"/>
      <c r="AU7023" s="99">
        <v>19</v>
      </c>
      <c r="AV7023" s="99">
        <v>65</v>
      </c>
      <c r="AW7023" s="99">
        <v>1.0114600000000001E-3</v>
      </c>
      <c r="AX7023" s="99">
        <v>268.59226000000001</v>
      </c>
      <c r="AY7023" s="99">
        <v>287.81</v>
      </c>
      <c r="AZ7023" s="99">
        <v>0.88309000000000004</v>
      </c>
      <c r="BA7023" s="119" t="s">
        <v>8</v>
      </c>
      <c r="BB7023" s="4">
        <v>7023</v>
      </c>
      <c r="BC7023" s="4">
        <v>19</v>
      </c>
    </row>
    <row r="7024" spans="2:55">
      <c r="B7024">
        <v>7023</v>
      </c>
      <c r="C7024" s="5">
        <f t="shared" si="1315"/>
        <v>19</v>
      </c>
      <c r="D7024" s="5">
        <f t="shared" si="1316"/>
        <v>70</v>
      </c>
      <c r="E7024" s="5" t="str">
        <f t="shared" si="1317"/>
        <v>0.001014</v>
      </c>
      <c r="F7024" s="5" t="str">
        <f t="shared" si="1318"/>
        <v>289.3</v>
      </c>
      <c r="G7024" s="5" t="str">
        <f t="shared" si="1319"/>
        <v>308.6</v>
      </c>
      <c r="H7024" s="5" t="str">
        <f t="shared" si="1320"/>
        <v>0.9440</v>
      </c>
      <c r="I7024" s="1" t="s">
        <v>8</v>
      </c>
      <c r="AN7024" s="89" t="str">
        <f t="shared" si="1321"/>
        <v>19.00</v>
      </c>
      <c r="AO7024" s="89" t="str">
        <f t="shared" si="1322"/>
        <v>70.00</v>
      </c>
      <c r="AP7024" s="89" t="str">
        <f t="shared" si="1323"/>
        <v>0.001014</v>
      </c>
      <c r="AQ7024" s="89" t="str">
        <f t="shared" si="1324"/>
        <v>289.3</v>
      </c>
      <c r="AR7024" s="89" t="str">
        <f t="shared" si="1325"/>
        <v>308.6</v>
      </c>
      <c r="AS7024" s="89" t="str">
        <f t="shared" si="1326"/>
        <v>0.9440</v>
      </c>
      <c r="AT7024" s="89"/>
      <c r="AU7024" s="99">
        <v>19</v>
      </c>
      <c r="AV7024" s="99">
        <v>70</v>
      </c>
      <c r="AW7024" s="99">
        <v>1.01428E-3</v>
      </c>
      <c r="AX7024" s="99">
        <v>289.28868</v>
      </c>
      <c r="AY7024" s="99">
        <v>308.56</v>
      </c>
      <c r="AZ7024" s="99">
        <v>0.94399</v>
      </c>
      <c r="BA7024" s="119" t="s">
        <v>8</v>
      </c>
      <c r="BB7024" s="4">
        <v>7024</v>
      </c>
      <c r="BC7024" s="4">
        <v>19</v>
      </c>
    </row>
    <row r="7025" spans="2:55">
      <c r="B7025">
        <v>7024</v>
      </c>
      <c r="C7025" s="5">
        <f t="shared" si="1315"/>
        <v>19</v>
      </c>
      <c r="D7025" s="5">
        <f t="shared" si="1316"/>
        <v>75</v>
      </c>
      <c r="E7025" s="5" t="str">
        <f t="shared" si="1317"/>
        <v>0.001017</v>
      </c>
      <c r="F7025" s="5" t="str">
        <f t="shared" si="1318"/>
        <v>310.0</v>
      </c>
      <c r="G7025" s="5" t="str">
        <f t="shared" si="1319"/>
        <v>329.3</v>
      </c>
      <c r="H7025" s="5" t="str">
        <f t="shared" si="1320"/>
        <v>1.004</v>
      </c>
      <c r="I7025" s="1" t="s">
        <v>8</v>
      </c>
      <c r="AN7025" s="89" t="str">
        <f t="shared" si="1321"/>
        <v>19.00</v>
      </c>
      <c r="AO7025" s="89" t="str">
        <f t="shared" si="1322"/>
        <v>75.00</v>
      </c>
      <c r="AP7025" s="89" t="str">
        <f t="shared" si="1323"/>
        <v>0.001017</v>
      </c>
      <c r="AQ7025" s="89" t="str">
        <f t="shared" si="1324"/>
        <v>310.0</v>
      </c>
      <c r="AR7025" s="89" t="str">
        <f t="shared" si="1325"/>
        <v>329.3</v>
      </c>
      <c r="AS7025" s="89" t="str">
        <f t="shared" si="1326"/>
        <v>1.004</v>
      </c>
      <c r="AT7025" s="89"/>
      <c r="AU7025" s="99">
        <v>19</v>
      </c>
      <c r="AV7025" s="99">
        <v>75</v>
      </c>
      <c r="AW7025" s="99">
        <v>1.01724E-3</v>
      </c>
      <c r="AX7025" s="99">
        <v>309.99243999999999</v>
      </c>
      <c r="AY7025" s="99">
        <v>329.32</v>
      </c>
      <c r="AZ7025" s="99">
        <v>1.0041</v>
      </c>
      <c r="BA7025" s="119" t="s">
        <v>8</v>
      </c>
      <c r="BB7025" s="4">
        <v>7025</v>
      </c>
      <c r="BC7025" s="4">
        <v>19</v>
      </c>
    </row>
    <row r="7026" spans="2:55">
      <c r="B7026">
        <v>7025</v>
      </c>
      <c r="C7026" s="5">
        <f t="shared" si="1315"/>
        <v>19</v>
      </c>
      <c r="D7026" s="5">
        <f t="shared" si="1316"/>
        <v>80</v>
      </c>
      <c r="E7026" s="5" t="str">
        <f t="shared" si="1317"/>
        <v>0.001020</v>
      </c>
      <c r="F7026" s="5" t="str">
        <f t="shared" si="1318"/>
        <v>330.7</v>
      </c>
      <c r="G7026" s="5" t="str">
        <f t="shared" si="1319"/>
        <v>350.1</v>
      </c>
      <c r="H7026" s="5" t="str">
        <f t="shared" si="1320"/>
        <v>1.063</v>
      </c>
      <c r="I7026" s="1" t="s">
        <v>8</v>
      </c>
      <c r="AN7026" s="89" t="str">
        <f t="shared" si="1321"/>
        <v>19.00</v>
      </c>
      <c r="AO7026" s="89" t="str">
        <f t="shared" si="1322"/>
        <v>80.00</v>
      </c>
      <c r="AP7026" s="89" t="str">
        <f t="shared" si="1323"/>
        <v>0.001020</v>
      </c>
      <c r="AQ7026" s="89" t="str">
        <f t="shared" si="1324"/>
        <v>330.7</v>
      </c>
      <c r="AR7026" s="89" t="str">
        <f t="shared" si="1325"/>
        <v>350.1</v>
      </c>
      <c r="AS7026" s="89" t="str">
        <f t="shared" si="1326"/>
        <v>1.063</v>
      </c>
      <c r="AT7026" s="89"/>
      <c r="AU7026" s="99">
        <v>19</v>
      </c>
      <c r="AV7026" s="99">
        <v>80</v>
      </c>
      <c r="AW7026" s="99">
        <v>1.02034E-3</v>
      </c>
      <c r="AX7026" s="99">
        <v>330.71354000000002</v>
      </c>
      <c r="AY7026" s="99">
        <v>350.1</v>
      </c>
      <c r="AZ7026" s="99">
        <v>1.0632999999999999</v>
      </c>
      <c r="BA7026" s="119" t="s">
        <v>8</v>
      </c>
      <c r="BB7026" s="4">
        <v>7026</v>
      </c>
      <c r="BC7026" s="4">
        <v>19</v>
      </c>
    </row>
    <row r="7027" spans="2:55">
      <c r="B7027">
        <v>7026</v>
      </c>
      <c r="C7027" s="5">
        <f t="shared" si="1315"/>
        <v>19</v>
      </c>
      <c r="D7027" s="5">
        <f t="shared" si="1316"/>
        <v>85</v>
      </c>
      <c r="E7027" s="5" t="str">
        <f t="shared" si="1317"/>
        <v>0.001024</v>
      </c>
      <c r="F7027" s="5" t="str">
        <f t="shared" si="1318"/>
        <v>351.5</v>
      </c>
      <c r="G7027" s="5" t="str">
        <f t="shared" si="1319"/>
        <v>370.9</v>
      </c>
      <c r="H7027" s="5" t="str">
        <f t="shared" si="1320"/>
        <v>1.122</v>
      </c>
      <c r="I7027" s="1" t="s">
        <v>8</v>
      </c>
      <c r="AN7027" s="89" t="str">
        <f t="shared" si="1321"/>
        <v>19.00</v>
      </c>
      <c r="AO7027" s="89" t="str">
        <f t="shared" si="1322"/>
        <v>85.00</v>
      </c>
      <c r="AP7027" s="89" t="str">
        <f t="shared" si="1323"/>
        <v>0.001024</v>
      </c>
      <c r="AQ7027" s="89" t="str">
        <f t="shared" si="1324"/>
        <v>351.5</v>
      </c>
      <c r="AR7027" s="89" t="str">
        <f t="shared" si="1325"/>
        <v>370.9</v>
      </c>
      <c r="AS7027" s="89" t="str">
        <f t="shared" si="1326"/>
        <v>1.122</v>
      </c>
      <c r="AT7027" s="89"/>
      <c r="AU7027" s="99">
        <v>19</v>
      </c>
      <c r="AV7027" s="99">
        <v>85</v>
      </c>
      <c r="AW7027" s="99">
        <v>1.0235799999999998E-3</v>
      </c>
      <c r="AX7027" s="99">
        <v>351.45197999999999</v>
      </c>
      <c r="AY7027" s="99">
        <v>370.9</v>
      </c>
      <c r="AZ7027" s="99">
        <v>1.1217999999999999</v>
      </c>
      <c r="BA7027" s="119" t="s">
        <v>8</v>
      </c>
      <c r="BB7027" s="4">
        <v>7027</v>
      </c>
      <c r="BC7027" s="4">
        <v>19</v>
      </c>
    </row>
    <row r="7028" spans="2:55">
      <c r="B7028">
        <v>7027</v>
      </c>
      <c r="C7028" s="5">
        <f t="shared" si="1315"/>
        <v>19</v>
      </c>
      <c r="D7028" s="5">
        <f t="shared" si="1316"/>
        <v>90</v>
      </c>
      <c r="E7028" s="5" t="str">
        <f t="shared" si="1317"/>
        <v>0.001027</v>
      </c>
      <c r="F7028" s="5" t="str">
        <f t="shared" si="1318"/>
        <v>372.2</v>
      </c>
      <c r="G7028" s="5" t="str">
        <f t="shared" si="1319"/>
        <v>391.7</v>
      </c>
      <c r="H7028" s="5" t="str">
        <f t="shared" si="1320"/>
        <v>1.180</v>
      </c>
      <c r="I7028" s="1" t="s">
        <v>8</v>
      </c>
      <c r="AN7028" s="89" t="str">
        <f t="shared" si="1321"/>
        <v>19.00</v>
      </c>
      <c r="AO7028" s="89" t="str">
        <f t="shared" si="1322"/>
        <v>90.00</v>
      </c>
      <c r="AP7028" s="89" t="str">
        <f t="shared" si="1323"/>
        <v>0.001027</v>
      </c>
      <c r="AQ7028" s="89" t="str">
        <f t="shared" si="1324"/>
        <v>372.2</v>
      </c>
      <c r="AR7028" s="89" t="str">
        <f t="shared" si="1325"/>
        <v>391.7</v>
      </c>
      <c r="AS7028" s="89" t="str">
        <f t="shared" si="1326"/>
        <v>1.180</v>
      </c>
      <c r="AT7028" s="89"/>
      <c r="AU7028" s="99">
        <v>19</v>
      </c>
      <c r="AV7028" s="99">
        <v>90</v>
      </c>
      <c r="AW7028" s="99">
        <v>1.0269600000000002E-3</v>
      </c>
      <c r="AX7028" s="99">
        <v>372.20776000000001</v>
      </c>
      <c r="AY7028" s="99">
        <v>391.72</v>
      </c>
      <c r="AZ7028" s="99">
        <v>1.1795</v>
      </c>
      <c r="BA7028" s="119" t="s">
        <v>8</v>
      </c>
      <c r="BB7028" s="4">
        <v>7028</v>
      </c>
      <c r="BC7028" s="4">
        <v>19</v>
      </c>
    </row>
    <row r="7029" spans="2:55">
      <c r="B7029">
        <v>7028</v>
      </c>
      <c r="C7029" s="5">
        <f t="shared" si="1315"/>
        <v>19</v>
      </c>
      <c r="D7029" s="5">
        <f t="shared" si="1316"/>
        <v>95</v>
      </c>
      <c r="E7029" s="5" t="str">
        <f t="shared" si="1317"/>
        <v>0.001030</v>
      </c>
      <c r="F7029" s="5" t="str">
        <f t="shared" si="1318"/>
        <v>393.0</v>
      </c>
      <c r="G7029" s="5" t="str">
        <f t="shared" si="1319"/>
        <v>412.6</v>
      </c>
      <c r="H7029" s="5" t="str">
        <f t="shared" si="1320"/>
        <v>1.237</v>
      </c>
      <c r="I7029" s="1" t="s">
        <v>8</v>
      </c>
      <c r="AN7029" s="89" t="str">
        <f t="shared" si="1321"/>
        <v>19.00</v>
      </c>
      <c r="AO7029" s="89" t="str">
        <f t="shared" si="1322"/>
        <v>95.00</v>
      </c>
      <c r="AP7029" s="89" t="str">
        <f t="shared" si="1323"/>
        <v>0.001030</v>
      </c>
      <c r="AQ7029" s="89" t="str">
        <f t="shared" si="1324"/>
        <v>393.0</v>
      </c>
      <c r="AR7029" s="89" t="str">
        <f t="shared" si="1325"/>
        <v>412.6</v>
      </c>
      <c r="AS7029" s="89" t="str">
        <f t="shared" si="1326"/>
        <v>1.237</v>
      </c>
      <c r="AT7029" s="89"/>
      <c r="AU7029" s="99">
        <v>19</v>
      </c>
      <c r="AV7029" s="99">
        <v>95</v>
      </c>
      <c r="AW7029" s="99">
        <v>1.0304800000000001E-3</v>
      </c>
      <c r="AX7029" s="99">
        <v>392.97088000000002</v>
      </c>
      <c r="AY7029" s="99">
        <v>412.55</v>
      </c>
      <c r="AZ7029" s="99">
        <v>1.2364999999999999</v>
      </c>
      <c r="BA7029" s="119" t="s">
        <v>8</v>
      </c>
      <c r="BB7029" s="4">
        <v>7029</v>
      </c>
      <c r="BC7029" s="4">
        <v>19</v>
      </c>
    </row>
    <row r="7030" spans="2:55">
      <c r="B7030">
        <v>7029</v>
      </c>
      <c r="C7030" s="5">
        <f t="shared" si="1315"/>
        <v>19</v>
      </c>
      <c r="D7030" s="5">
        <f t="shared" si="1316"/>
        <v>100</v>
      </c>
      <c r="E7030" s="5" t="str">
        <f t="shared" si="1317"/>
        <v>0.001034</v>
      </c>
      <c r="F7030" s="5" t="str">
        <f t="shared" si="1318"/>
        <v>413.8</v>
      </c>
      <c r="G7030" s="5" t="str">
        <f t="shared" si="1319"/>
        <v>433.4</v>
      </c>
      <c r="H7030" s="5" t="str">
        <f t="shared" si="1320"/>
        <v>1.293</v>
      </c>
      <c r="I7030" s="1" t="s">
        <v>8</v>
      </c>
      <c r="AN7030" s="89" t="str">
        <f t="shared" si="1321"/>
        <v>19.00</v>
      </c>
      <c r="AO7030" s="89" t="str">
        <f t="shared" si="1322"/>
        <v>100.0</v>
      </c>
      <c r="AP7030" s="89" t="str">
        <f t="shared" si="1323"/>
        <v>0.001034</v>
      </c>
      <c r="AQ7030" s="89" t="str">
        <f t="shared" si="1324"/>
        <v>413.8</v>
      </c>
      <c r="AR7030" s="89" t="str">
        <f t="shared" si="1325"/>
        <v>433.4</v>
      </c>
      <c r="AS7030" s="89" t="str">
        <f t="shared" si="1326"/>
        <v>1.293</v>
      </c>
      <c r="AT7030" s="89"/>
      <c r="AU7030" s="99">
        <v>19</v>
      </c>
      <c r="AV7030" s="99">
        <v>100</v>
      </c>
      <c r="AW7030" s="99">
        <v>1.0341300000000001E-3</v>
      </c>
      <c r="AX7030" s="99">
        <v>413.76153000000005</v>
      </c>
      <c r="AY7030" s="99">
        <v>433.41</v>
      </c>
      <c r="AZ7030" s="99">
        <v>1.2927999999999999</v>
      </c>
      <c r="BA7030" s="119" t="s">
        <v>8</v>
      </c>
      <c r="BB7030" s="4">
        <v>7030</v>
      </c>
      <c r="BC7030" s="4">
        <v>19</v>
      </c>
    </row>
    <row r="7031" spans="2:55">
      <c r="B7031">
        <v>7030</v>
      </c>
      <c r="C7031" s="5">
        <f t="shared" si="1315"/>
        <v>19</v>
      </c>
      <c r="D7031" s="5">
        <f t="shared" si="1316"/>
        <v>105</v>
      </c>
      <c r="E7031" s="5" t="str">
        <f t="shared" si="1317"/>
        <v>0.001038</v>
      </c>
      <c r="F7031" s="5" t="str">
        <f t="shared" si="1318"/>
        <v>434.6</v>
      </c>
      <c r="G7031" s="5" t="str">
        <f t="shared" si="1319"/>
        <v>454.3</v>
      </c>
      <c r="H7031" s="5" t="str">
        <f t="shared" si="1320"/>
        <v>1.348</v>
      </c>
      <c r="I7031" s="1" t="s">
        <v>8</v>
      </c>
      <c r="AN7031" s="89" t="str">
        <f t="shared" si="1321"/>
        <v>19.00</v>
      </c>
      <c r="AO7031" s="89" t="str">
        <f t="shared" si="1322"/>
        <v>105.0</v>
      </c>
      <c r="AP7031" s="89" t="str">
        <f t="shared" si="1323"/>
        <v>0.001038</v>
      </c>
      <c r="AQ7031" s="89" t="str">
        <f t="shared" si="1324"/>
        <v>434.6</v>
      </c>
      <c r="AR7031" s="89" t="str">
        <f t="shared" si="1325"/>
        <v>454.3</v>
      </c>
      <c r="AS7031" s="89" t="str">
        <f t="shared" si="1326"/>
        <v>1.348</v>
      </c>
      <c r="AT7031" s="89"/>
      <c r="AU7031" s="99">
        <v>19</v>
      </c>
      <c r="AV7031" s="99">
        <v>105</v>
      </c>
      <c r="AW7031" s="99">
        <v>1.0379300000000001E-3</v>
      </c>
      <c r="AX7031" s="99">
        <v>434.57933000000003</v>
      </c>
      <c r="AY7031" s="99">
        <v>454.3</v>
      </c>
      <c r="AZ7031" s="99">
        <v>1.3484</v>
      </c>
      <c r="BA7031" s="119" t="s">
        <v>8</v>
      </c>
      <c r="BB7031" s="4">
        <v>7031</v>
      </c>
      <c r="BC7031" s="4">
        <v>19</v>
      </c>
    </row>
    <row r="7032" spans="2:55">
      <c r="B7032">
        <v>7031</v>
      </c>
      <c r="C7032" s="5">
        <f t="shared" si="1315"/>
        <v>19</v>
      </c>
      <c r="D7032" s="5">
        <f t="shared" si="1316"/>
        <v>110</v>
      </c>
      <c r="E7032" s="5" t="str">
        <f t="shared" si="1317"/>
        <v>0.001042</v>
      </c>
      <c r="F7032" s="5" t="str">
        <f t="shared" si="1318"/>
        <v>455.4</v>
      </c>
      <c r="G7032" s="5" t="str">
        <f t="shared" si="1319"/>
        <v>475.2</v>
      </c>
      <c r="H7032" s="5" t="str">
        <f t="shared" si="1320"/>
        <v>1.403</v>
      </c>
      <c r="I7032" s="1" t="s">
        <v>8</v>
      </c>
      <c r="AN7032" s="89" t="str">
        <f t="shared" si="1321"/>
        <v>19.00</v>
      </c>
      <c r="AO7032" s="89" t="str">
        <f t="shared" si="1322"/>
        <v>110.0</v>
      </c>
      <c r="AP7032" s="89" t="str">
        <f t="shared" si="1323"/>
        <v>0.001042</v>
      </c>
      <c r="AQ7032" s="89" t="str">
        <f t="shared" si="1324"/>
        <v>455.4</v>
      </c>
      <c r="AR7032" s="89" t="str">
        <f t="shared" si="1325"/>
        <v>475.2</v>
      </c>
      <c r="AS7032" s="89" t="str">
        <f t="shared" si="1326"/>
        <v>1.403</v>
      </c>
      <c r="AT7032" s="89"/>
      <c r="AU7032" s="99">
        <v>19</v>
      </c>
      <c r="AV7032" s="99">
        <v>110</v>
      </c>
      <c r="AW7032" s="99">
        <v>1.0418599999999999E-3</v>
      </c>
      <c r="AX7032" s="99">
        <v>455.41465999999997</v>
      </c>
      <c r="AY7032" s="99">
        <v>475.21</v>
      </c>
      <c r="AZ7032" s="99">
        <v>1.4033</v>
      </c>
      <c r="BA7032" s="119" t="s">
        <v>8</v>
      </c>
      <c r="BB7032" s="4">
        <v>7032</v>
      </c>
      <c r="BC7032" s="4">
        <v>19</v>
      </c>
    </row>
    <row r="7033" spans="2:55">
      <c r="B7033">
        <v>7032</v>
      </c>
      <c r="C7033" s="5">
        <f t="shared" si="1315"/>
        <v>19</v>
      </c>
      <c r="D7033" s="5">
        <f t="shared" si="1316"/>
        <v>115</v>
      </c>
      <c r="E7033" s="5" t="str">
        <f t="shared" si="1317"/>
        <v>0.001046</v>
      </c>
      <c r="F7033" s="5" t="str">
        <f t="shared" si="1318"/>
        <v>476.3</v>
      </c>
      <c r="G7033" s="5" t="str">
        <f t="shared" si="1319"/>
        <v>496.2</v>
      </c>
      <c r="H7033" s="5" t="str">
        <f t="shared" si="1320"/>
        <v>1.458</v>
      </c>
      <c r="I7033" s="1" t="s">
        <v>8</v>
      </c>
      <c r="AN7033" s="89" t="str">
        <f t="shared" si="1321"/>
        <v>19.00</v>
      </c>
      <c r="AO7033" s="89" t="str">
        <f t="shared" si="1322"/>
        <v>115.0</v>
      </c>
      <c r="AP7033" s="89" t="str">
        <f t="shared" si="1323"/>
        <v>0.001046</v>
      </c>
      <c r="AQ7033" s="89" t="str">
        <f t="shared" si="1324"/>
        <v>476.3</v>
      </c>
      <c r="AR7033" s="89" t="str">
        <f t="shared" si="1325"/>
        <v>496.2</v>
      </c>
      <c r="AS7033" s="89" t="str">
        <f t="shared" si="1326"/>
        <v>1.458</v>
      </c>
      <c r="AT7033" s="89"/>
      <c r="AU7033" s="99">
        <v>19</v>
      </c>
      <c r="AV7033" s="99">
        <v>115</v>
      </c>
      <c r="AW7033" s="99">
        <v>1.04593E-3</v>
      </c>
      <c r="AX7033" s="99">
        <v>476.27733000000001</v>
      </c>
      <c r="AY7033" s="99">
        <v>496.15</v>
      </c>
      <c r="AZ7033" s="99">
        <v>1.4576</v>
      </c>
      <c r="BA7033" s="119" t="s">
        <v>8</v>
      </c>
      <c r="BB7033" s="4">
        <v>7033</v>
      </c>
      <c r="BC7033" s="4">
        <v>19</v>
      </c>
    </row>
    <row r="7034" spans="2:55">
      <c r="B7034">
        <v>7033</v>
      </c>
      <c r="C7034" s="5">
        <f t="shared" si="1315"/>
        <v>19</v>
      </c>
      <c r="D7034" s="5">
        <f t="shared" si="1316"/>
        <v>120</v>
      </c>
      <c r="E7034" s="5" t="str">
        <f t="shared" si="1317"/>
        <v>0.001050</v>
      </c>
      <c r="F7034" s="5" t="str">
        <f t="shared" si="1318"/>
        <v>497.2</v>
      </c>
      <c r="G7034" s="5" t="str">
        <f t="shared" si="1319"/>
        <v>517.1</v>
      </c>
      <c r="H7034" s="5" t="str">
        <f t="shared" si="1320"/>
        <v>1.511</v>
      </c>
      <c r="I7034" s="1" t="s">
        <v>8</v>
      </c>
      <c r="AN7034" s="89" t="str">
        <f t="shared" si="1321"/>
        <v>19.00</v>
      </c>
      <c r="AO7034" s="89" t="str">
        <f t="shared" si="1322"/>
        <v>120.0</v>
      </c>
      <c r="AP7034" s="89" t="str">
        <f t="shared" si="1323"/>
        <v>0.001050</v>
      </c>
      <c r="AQ7034" s="89" t="str">
        <f t="shared" si="1324"/>
        <v>497.2</v>
      </c>
      <c r="AR7034" s="89" t="str">
        <f t="shared" si="1325"/>
        <v>517.1</v>
      </c>
      <c r="AS7034" s="89" t="str">
        <f t="shared" si="1326"/>
        <v>1.511</v>
      </c>
      <c r="AT7034" s="89"/>
      <c r="AU7034" s="99">
        <v>19</v>
      </c>
      <c r="AV7034" s="99">
        <v>120</v>
      </c>
      <c r="AW7034" s="99">
        <v>1.0501499999999999E-3</v>
      </c>
      <c r="AX7034" s="99">
        <v>497.17714999999998</v>
      </c>
      <c r="AY7034" s="99">
        <v>517.13</v>
      </c>
      <c r="AZ7034" s="99">
        <v>1.5113000000000001</v>
      </c>
      <c r="BA7034" s="119" t="s">
        <v>8</v>
      </c>
      <c r="BB7034" s="4">
        <v>7034</v>
      </c>
      <c r="BC7034" s="4">
        <v>19</v>
      </c>
    </row>
    <row r="7035" spans="2:55">
      <c r="B7035">
        <v>7034</v>
      </c>
      <c r="C7035" s="5">
        <f t="shared" si="1315"/>
        <v>19</v>
      </c>
      <c r="D7035" s="5">
        <f t="shared" si="1316"/>
        <v>125</v>
      </c>
      <c r="E7035" s="5" t="str">
        <f t="shared" si="1317"/>
        <v>0.001055</v>
      </c>
      <c r="F7035" s="5" t="str">
        <f t="shared" si="1318"/>
        <v>518.1</v>
      </c>
      <c r="G7035" s="5" t="str">
        <f t="shared" si="1319"/>
        <v>538.1</v>
      </c>
      <c r="H7035" s="5" t="str">
        <f t="shared" si="1320"/>
        <v>1.564</v>
      </c>
      <c r="I7035" s="1" t="s">
        <v>8</v>
      </c>
      <c r="AN7035" s="89" t="str">
        <f t="shared" si="1321"/>
        <v>19.00</v>
      </c>
      <c r="AO7035" s="89" t="str">
        <f t="shared" si="1322"/>
        <v>125.0</v>
      </c>
      <c r="AP7035" s="89" t="str">
        <f t="shared" si="1323"/>
        <v>0.001055</v>
      </c>
      <c r="AQ7035" s="89" t="str">
        <f t="shared" si="1324"/>
        <v>518.1</v>
      </c>
      <c r="AR7035" s="89" t="str">
        <f t="shared" si="1325"/>
        <v>538.1</v>
      </c>
      <c r="AS7035" s="89" t="str">
        <f t="shared" si="1326"/>
        <v>1.564</v>
      </c>
      <c r="AT7035" s="89"/>
      <c r="AU7035" s="99">
        <v>19</v>
      </c>
      <c r="AV7035" s="99">
        <v>125</v>
      </c>
      <c r="AW7035" s="99">
        <v>1.05451E-3</v>
      </c>
      <c r="AX7035" s="99">
        <v>518.09430999999995</v>
      </c>
      <c r="AY7035" s="99">
        <v>538.13</v>
      </c>
      <c r="AZ7035" s="99">
        <v>1.5644</v>
      </c>
      <c r="BA7035" s="119" t="s">
        <v>8</v>
      </c>
      <c r="BB7035" s="4">
        <v>7035</v>
      </c>
      <c r="BC7035" s="4">
        <v>19</v>
      </c>
    </row>
    <row r="7036" spans="2:55">
      <c r="B7036">
        <v>7035</v>
      </c>
      <c r="C7036" s="5">
        <f t="shared" si="1315"/>
        <v>19</v>
      </c>
      <c r="D7036" s="5">
        <f t="shared" si="1316"/>
        <v>130</v>
      </c>
      <c r="E7036" s="5" t="str">
        <f t="shared" si="1317"/>
        <v>0.001059</v>
      </c>
      <c r="F7036" s="5" t="str">
        <f t="shared" si="1318"/>
        <v>539.1</v>
      </c>
      <c r="G7036" s="5" t="str">
        <f t="shared" si="1319"/>
        <v>559.2</v>
      </c>
      <c r="H7036" s="5" t="str">
        <f t="shared" si="1320"/>
        <v>1.617</v>
      </c>
      <c r="I7036" s="1" t="s">
        <v>8</v>
      </c>
      <c r="AN7036" s="89" t="str">
        <f t="shared" si="1321"/>
        <v>19.00</v>
      </c>
      <c r="AO7036" s="89" t="str">
        <f t="shared" si="1322"/>
        <v>130.0</v>
      </c>
      <c r="AP7036" s="89" t="str">
        <f t="shared" si="1323"/>
        <v>0.001059</v>
      </c>
      <c r="AQ7036" s="89" t="str">
        <f t="shared" si="1324"/>
        <v>539.1</v>
      </c>
      <c r="AR7036" s="89" t="str">
        <f t="shared" si="1325"/>
        <v>559.2</v>
      </c>
      <c r="AS7036" s="89" t="str">
        <f t="shared" si="1326"/>
        <v>1.617</v>
      </c>
      <c r="AT7036" s="89"/>
      <c r="AU7036" s="99">
        <v>19</v>
      </c>
      <c r="AV7036" s="99">
        <v>130</v>
      </c>
      <c r="AW7036" s="99">
        <v>1.05901E-3</v>
      </c>
      <c r="AX7036" s="99">
        <v>539.05880999999999</v>
      </c>
      <c r="AY7036" s="99">
        <v>559.17999999999995</v>
      </c>
      <c r="AZ7036" s="99">
        <v>1.6169</v>
      </c>
      <c r="BA7036" s="119" t="s">
        <v>8</v>
      </c>
      <c r="BB7036" s="4">
        <v>7036</v>
      </c>
      <c r="BC7036" s="4">
        <v>19</v>
      </c>
    </row>
    <row r="7037" spans="2:55">
      <c r="B7037">
        <v>7036</v>
      </c>
      <c r="C7037" s="5">
        <f t="shared" si="1315"/>
        <v>19</v>
      </c>
      <c r="D7037" s="5">
        <f t="shared" si="1316"/>
        <v>135</v>
      </c>
      <c r="E7037" s="5" t="str">
        <f t="shared" si="1317"/>
        <v>0.001064</v>
      </c>
      <c r="F7037" s="5" t="str">
        <f t="shared" si="1318"/>
        <v>560.1</v>
      </c>
      <c r="G7037" s="5" t="str">
        <f t="shared" si="1319"/>
        <v>580.3</v>
      </c>
      <c r="H7037" s="5" t="str">
        <f t="shared" si="1320"/>
        <v>1.669</v>
      </c>
      <c r="I7037" s="1" t="s">
        <v>8</v>
      </c>
      <c r="AN7037" s="89" t="str">
        <f t="shared" si="1321"/>
        <v>19.00</v>
      </c>
      <c r="AO7037" s="89" t="str">
        <f t="shared" si="1322"/>
        <v>135.0</v>
      </c>
      <c r="AP7037" s="89" t="str">
        <f t="shared" si="1323"/>
        <v>0.001064</v>
      </c>
      <c r="AQ7037" s="89" t="str">
        <f t="shared" si="1324"/>
        <v>560.1</v>
      </c>
      <c r="AR7037" s="89" t="str">
        <f t="shared" si="1325"/>
        <v>580.3</v>
      </c>
      <c r="AS7037" s="89" t="str">
        <f t="shared" si="1326"/>
        <v>1.669</v>
      </c>
      <c r="AT7037" s="89"/>
      <c r="AU7037" s="99">
        <v>19</v>
      </c>
      <c r="AV7037" s="99">
        <v>135</v>
      </c>
      <c r="AW7037" s="99">
        <v>1.0636699999999998E-3</v>
      </c>
      <c r="AX7037" s="99">
        <v>560.06026999999995</v>
      </c>
      <c r="AY7037" s="99">
        <v>580.27</v>
      </c>
      <c r="AZ7037" s="99">
        <v>1.6689000000000001</v>
      </c>
      <c r="BA7037" s="119" t="s">
        <v>8</v>
      </c>
      <c r="BB7037" s="4">
        <v>7037</v>
      </c>
      <c r="BC7037" s="4">
        <v>19</v>
      </c>
    </row>
    <row r="7038" spans="2:55">
      <c r="B7038">
        <v>7037</v>
      </c>
      <c r="C7038" s="5">
        <f t="shared" si="1315"/>
        <v>19</v>
      </c>
      <c r="D7038" s="5">
        <f t="shared" si="1316"/>
        <v>140</v>
      </c>
      <c r="E7038" s="5" t="str">
        <f t="shared" si="1317"/>
        <v>0.001068</v>
      </c>
      <c r="F7038" s="5" t="str">
        <f t="shared" si="1318"/>
        <v>581.1</v>
      </c>
      <c r="G7038" s="5" t="str">
        <f t="shared" si="1319"/>
        <v>601.4</v>
      </c>
      <c r="H7038" s="5" t="str">
        <f t="shared" si="1320"/>
        <v>1.720</v>
      </c>
      <c r="I7038" s="1" t="s">
        <v>8</v>
      </c>
      <c r="AN7038" s="89" t="str">
        <f t="shared" si="1321"/>
        <v>19.00</v>
      </c>
      <c r="AO7038" s="89" t="str">
        <f t="shared" si="1322"/>
        <v>140.0</v>
      </c>
      <c r="AP7038" s="89" t="str">
        <f t="shared" si="1323"/>
        <v>0.001068</v>
      </c>
      <c r="AQ7038" s="89" t="str">
        <f t="shared" si="1324"/>
        <v>581.1</v>
      </c>
      <c r="AR7038" s="89" t="str">
        <f t="shared" si="1325"/>
        <v>601.4</v>
      </c>
      <c r="AS7038" s="89" t="str">
        <f t="shared" si="1326"/>
        <v>1.720</v>
      </c>
      <c r="AT7038" s="89"/>
      <c r="AU7038" s="99">
        <v>19</v>
      </c>
      <c r="AV7038" s="99">
        <v>140</v>
      </c>
      <c r="AW7038" s="99">
        <v>1.06847E-3</v>
      </c>
      <c r="AX7038" s="99">
        <v>581.09906999999998</v>
      </c>
      <c r="AY7038" s="99">
        <v>601.4</v>
      </c>
      <c r="AZ7038" s="99">
        <v>1.7203999999999999</v>
      </c>
      <c r="BA7038" s="119" t="s">
        <v>8</v>
      </c>
      <c r="BB7038" s="4">
        <v>7038</v>
      </c>
      <c r="BC7038" s="4">
        <v>19</v>
      </c>
    </row>
    <row r="7039" spans="2:55">
      <c r="B7039">
        <v>7038</v>
      </c>
      <c r="C7039" s="5">
        <f t="shared" si="1315"/>
        <v>19</v>
      </c>
      <c r="D7039" s="5">
        <f t="shared" si="1316"/>
        <v>145</v>
      </c>
      <c r="E7039" s="5" t="str">
        <f t="shared" si="1317"/>
        <v>0.001073</v>
      </c>
      <c r="F7039" s="5" t="str">
        <f t="shared" si="1318"/>
        <v>602.2</v>
      </c>
      <c r="G7039" s="5" t="str">
        <f t="shared" si="1319"/>
        <v>622.6</v>
      </c>
      <c r="H7039" s="5" t="str">
        <f t="shared" si="1320"/>
        <v>1.771</v>
      </c>
      <c r="I7039" s="1" t="s">
        <v>8</v>
      </c>
      <c r="AN7039" s="89" t="str">
        <f t="shared" si="1321"/>
        <v>19.00</v>
      </c>
      <c r="AO7039" s="89" t="str">
        <f t="shared" si="1322"/>
        <v>145.0</v>
      </c>
      <c r="AP7039" s="89" t="str">
        <f t="shared" si="1323"/>
        <v>0.001073</v>
      </c>
      <c r="AQ7039" s="89" t="str">
        <f t="shared" si="1324"/>
        <v>602.2</v>
      </c>
      <c r="AR7039" s="89" t="str">
        <f t="shared" si="1325"/>
        <v>622.6</v>
      </c>
      <c r="AS7039" s="89" t="str">
        <f t="shared" si="1326"/>
        <v>1.771</v>
      </c>
      <c r="AT7039" s="89"/>
      <c r="AU7039" s="99">
        <v>19</v>
      </c>
      <c r="AV7039" s="99">
        <v>145</v>
      </c>
      <c r="AW7039" s="99">
        <v>1.0734399999999999E-3</v>
      </c>
      <c r="AX7039" s="99">
        <v>602.18464000000006</v>
      </c>
      <c r="AY7039" s="99">
        <v>622.58000000000004</v>
      </c>
      <c r="AZ7039" s="99">
        <v>1.7713000000000001</v>
      </c>
      <c r="BA7039" s="119" t="s">
        <v>8</v>
      </c>
      <c r="BB7039" s="4">
        <v>7039</v>
      </c>
      <c r="BC7039" s="4">
        <v>19</v>
      </c>
    </row>
    <row r="7040" spans="2:55">
      <c r="B7040">
        <v>7039</v>
      </c>
      <c r="C7040" s="5">
        <f t="shared" si="1315"/>
        <v>19</v>
      </c>
      <c r="D7040" s="5">
        <f t="shared" si="1316"/>
        <v>150</v>
      </c>
      <c r="E7040" s="5" t="str">
        <f t="shared" si="1317"/>
        <v>0.001079</v>
      </c>
      <c r="F7040" s="5" t="str">
        <f t="shared" si="1318"/>
        <v>623.3</v>
      </c>
      <c r="G7040" s="5" t="str">
        <f t="shared" si="1319"/>
        <v>643.8</v>
      </c>
      <c r="H7040" s="5" t="str">
        <f t="shared" si="1320"/>
        <v>1.822</v>
      </c>
      <c r="I7040" s="1" t="s">
        <v>8</v>
      </c>
      <c r="AN7040" s="89" t="str">
        <f t="shared" si="1321"/>
        <v>19.00</v>
      </c>
      <c r="AO7040" s="89" t="str">
        <f t="shared" si="1322"/>
        <v>150.0</v>
      </c>
      <c r="AP7040" s="89" t="str">
        <f t="shared" si="1323"/>
        <v>0.001079</v>
      </c>
      <c r="AQ7040" s="89" t="str">
        <f t="shared" si="1324"/>
        <v>623.3</v>
      </c>
      <c r="AR7040" s="89" t="str">
        <f t="shared" si="1325"/>
        <v>643.8</v>
      </c>
      <c r="AS7040" s="89" t="str">
        <f t="shared" si="1326"/>
        <v>1.822</v>
      </c>
      <c r="AT7040" s="89"/>
      <c r="AU7040" s="99">
        <v>19</v>
      </c>
      <c r="AV7040" s="99">
        <v>150</v>
      </c>
      <c r="AW7040" s="99">
        <v>1.0785599999999999E-3</v>
      </c>
      <c r="AX7040" s="99">
        <v>623.31735999999989</v>
      </c>
      <c r="AY7040" s="99">
        <v>643.80999999999995</v>
      </c>
      <c r="AZ7040" s="99">
        <v>1.8218000000000001</v>
      </c>
      <c r="BA7040" s="119" t="s">
        <v>8</v>
      </c>
      <c r="BB7040" s="4">
        <v>7040</v>
      </c>
      <c r="BC7040" s="4">
        <v>19</v>
      </c>
    </row>
    <row r="7041" spans="2:55">
      <c r="B7041">
        <v>7040</v>
      </c>
      <c r="C7041" s="5">
        <f t="shared" si="1315"/>
        <v>19</v>
      </c>
      <c r="D7041" s="5">
        <f t="shared" si="1316"/>
        <v>155</v>
      </c>
      <c r="E7041" s="5" t="str">
        <f t="shared" si="1317"/>
        <v>0.001084</v>
      </c>
      <c r="F7041" s="5" t="str">
        <f t="shared" si="1318"/>
        <v>644.5</v>
      </c>
      <c r="G7041" s="5" t="str">
        <f t="shared" si="1319"/>
        <v>665.1</v>
      </c>
      <c r="H7041" s="5" t="str">
        <f t="shared" si="1320"/>
        <v>1.872</v>
      </c>
      <c r="I7041" s="1" t="s">
        <v>8</v>
      </c>
      <c r="AN7041" s="89" t="str">
        <f t="shared" si="1321"/>
        <v>19.00</v>
      </c>
      <c r="AO7041" s="89" t="str">
        <f t="shared" si="1322"/>
        <v>155.0</v>
      </c>
      <c r="AP7041" s="89" t="str">
        <f t="shared" si="1323"/>
        <v>0.001084</v>
      </c>
      <c r="AQ7041" s="89" t="str">
        <f t="shared" si="1324"/>
        <v>644.5</v>
      </c>
      <c r="AR7041" s="89" t="str">
        <f t="shared" si="1325"/>
        <v>665.1</v>
      </c>
      <c r="AS7041" s="89" t="str">
        <f t="shared" si="1326"/>
        <v>1.872</v>
      </c>
      <c r="AT7041" s="89"/>
      <c r="AU7041" s="99">
        <v>19</v>
      </c>
      <c r="AV7041" s="99">
        <v>155</v>
      </c>
      <c r="AW7041" s="99">
        <v>1.0838499999999999E-3</v>
      </c>
      <c r="AX7041" s="99">
        <v>644.50684999999999</v>
      </c>
      <c r="AY7041" s="99">
        <v>665.1</v>
      </c>
      <c r="AZ7041" s="99">
        <v>1.8717999999999999</v>
      </c>
      <c r="BA7041" s="119" t="s">
        <v>8</v>
      </c>
      <c r="BB7041" s="4">
        <v>7041</v>
      </c>
      <c r="BC7041" s="4">
        <v>19</v>
      </c>
    </row>
    <row r="7042" spans="2:55">
      <c r="B7042">
        <v>7041</v>
      </c>
      <c r="C7042" s="5">
        <f t="shared" si="1315"/>
        <v>19</v>
      </c>
      <c r="D7042" s="5">
        <f t="shared" si="1316"/>
        <v>160</v>
      </c>
      <c r="E7042" s="5" t="str">
        <f t="shared" si="1317"/>
        <v>0.001089</v>
      </c>
      <c r="F7042" s="5" t="str">
        <f t="shared" si="1318"/>
        <v>665.7</v>
      </c>
      <c r="G7042" s="5" t="str">
        <f t="shared" si="1319"/>
        <v>686.4</v>
      </c>
      <c r="H7042" s="5" t="str">
        <f t="shared" si="1320"/>
        <v>1.921</v>
      </c>
      <c r="I7042" s="1" t="s">
        <v>8</v>
      </c>
      <c r="AN7042" s="89" t="str">
        <f t="shared" si="1321"/>
        <v>19.00</v>
      </c>
      <c r="AO7042" s="89" t="str">
        <f t="shared" si="1322"/>
        <v>160.0</v>
      </c>
      <c r="AP7042" s="89" t="str">
        <f t="shared" si="1323"/>
        <v>0.001089</v>
      </c>
      <c r="AQ7042" s="89" t="str">
        <f t="shared" si="1324"/>
        <v>665.7</v>
      </c>
      <c r="AR7042" s="89" t="str">
        <f t="shared" si="1325"/>
        <v>686.4</v>
      </c>
      <c r="AS7042" s="89" t="str">
        <f t="shared" si="1326"/>
        <v>1.921</v>
      </c>
      <c r="AT7042" s="89"/>
      <c r="AU7042" s="99">
        <v>19</v>
      </c>
      <c r="AV7042" s="99">
        <v>160</v>
      </c>
      <c r="AW7042" s="99">
        <v>1.0892999999999999E-3</v>
      </c>
      <c r="AX7042" s="99">
        <v>665.74330000000009</v>
      </c>
      <c r="AY7042" s="99">
        <v>686.44</v>
      </c>
      <c r="AZ7042" s="99">
        <v>1.9214</v>
      </c>
      <c r="BA7042" s="119" t="s">
        <v>8</v>
      </c>
      <c r="BB7042" s="4">
        <v>7042</v>
      </c>
      <c r="BC7042" s="4">
        <v>19</v>
      </c>
    </row>
    <row r="7043" spans="2:55">
      <c r="B7043">
        <v>7042</v>
      </c>
      <c r="C7043" s="5">
        <f t="shared" si="1315"/>
        <v>19</v>
      </c>
      <c r="D7043" s="5">
        <f t="shared" si="1316"/>
        <v>165</v>
      </c>
      <c r="E7043" s="5" t="str">
        <f t="shared" si="1317"/>
        <v>0.001095</v>
      </c>
      <c r="F7043" s="5" t="str">
        <f t="shared" si="1318"/>
        <v>687.0</v>
      </c>
      <c r="G7043" s="5" t="str">
        <f t="shared" si="1319"/>
        <v>707.8</v>
      </c>
      <c r="H7043" s="5" t="str">
        <f t="shared" si="1320"/>
        <v>1.971</v>
      </c>
      <c r="I7043" s="1" t="s">
        <v>8</v>
      </c>
      <c r="AN7043" s="89" t="str">
        <f t="shared" si="1321"/>
        <v>19.00</v>
      </c>
      <c r="AO7043" s="89" t="str">
        <f t="shared" si="1322"/>
        <v>165.0</v>
      </c>
      <c r="AP7043" s="89" t="str">
        <f t="shared" si="1323"/>
        <v>0.001095</v>
      </c>
      <c r="AQ7043" s="89" t="str">
        <f t="shared" si="1324"/>
        <v>687.0</v>
      </c>
      <c r="AR7043" s="89" t="str">
        <f t="shared" si="1325"/>
        <v>707.8</v>
      </c>
      <c r="AS7043" s="89" t="str">
        <f t="shared" si="1326"/>
        <v>1.971</v>
      </c>
      <c r="AT7043" s="89"/>
      <c r="AU7043" s="99">
        <v>19</v>
      </c>
      <c r="AV7043" s="99">
        <v>165</v>
      </c>
      <c r="AW7043" s="99">
        <v>1.09494E-3</v>
      </c>
      <c r="AX7043" s="99">
        <v>687.03614000000005</v>
      </c>
      <c r="AY7043" s="99">
        <v>707.84</v>
      </c>
      <c r="AZ7043" s="99">
        <v>1.9704999999999999</v>
      </c>
      <c r="BA7043" s="119" t="s">
        <v>8</v>
      </c>
      <c r="BB7043" s="4">
        <v>7043</v>
      </c>
      <c r="BC7043" s="4">
        <v>19</v>
      </c>
    </row>
    <row r="7044" spans="2:55">
      <c r="B7044">
        <v>7043</v>
      </c>
      <c r="C7044" s="5">
        <f t="shared" si="1315"/>
        <v>19</v>
      </c>
      <c r="D7044" s="5">
        <f t="shared" si="1316"/>
        <v>170</v>
      </c>
      <c r="E7044" s="5" t="str">
        <f t="shared" si="1317"/>
        <v>0.001101</v>
      </c>
      <c r="F7044" s="5" t="str">
        <f t="shared" si="1318"/>
        <v>708.4</v>
      </c>
      <c r="G7044" s="5" t="str">
        <f t="shared" si="1319"/>
        <v>729.3</v>
      </c>
      <c r="H7044" s="5" t="str">
        <f t="shared" si="1320"/>
        <v>2.019</v>
      </c>
      <c r="I7044" s="1" t="s">
        <v>8</v>
      </c>
      <c r="AN7044" s="89" t="str">
        <f t="shared" si="1321"/>
        <v>19.00</v>
      </c>
      <c r="AO7044" s="89" t="str">
        <f t="shared" si="1322"/>
        <v>170.0</v>
      </c>
      <c r="AP7044" s="89" t="str">
        <f t="shared" si="1323"/>
        <v>0.001101</v>
      </c>
      <c r="AQ7044" s="89" t="str">
        <f t="shared" si="1324"/>
        <v>708.4</v>
      </c>
      <c r="AR7044" s="89" t="str">
        <f t="shared" si="1325"/>
        <v>729.3</v>
      </c>
      <c r="AS7044" s="89" t="str">
        <f t="shared" si="1326"/>
        <v>2.019</v>
      </c>
      <c r="AT7044" s="89"/>
      <c r="AU7044" s="99">
        <v>19</v>
      </c>
      <c r="AV7044" s="99">
        <v>170</v>
      </c>
      <c r="AW7044" s="99">
        <v>1.1007499999999999E-3</v>
      </c>
      <c r="AX7044" s="99">
        <v>708.39574999999991</v>
      </c>
      <c r="AY7044" s="99">
        <v>729.31</v>
      </c>
      <c r="AZ7044" s="99">
        <v>2.0192000000000001</v>
      </c>
      <c r="BA7044" s="119" t="s">
        <v>8</v>
      </c>
      <c r="BB7044" s="4">
        <v>7044</v>
      </c>
      <c r="BC7044" s="4">
        <v>19</v>
      </c>
    </row>
    <row r="7045" spans="2:55">
      <c r="B7045">
        <v>7044</v>
      </c>
      <c r="C7045" s="5">
        <f t="shared" si="1315"/>
        <v>19</v>
      </c>
      <c r="D7045" s="5">
        <f t="shared" si="1316"/>
        <v>175</v>
      </c>
      <c r="E7045" s="5" t="str">
        <f t="shared" si="1317"/>
        <v>0.001107</v>
      </c>
      <c r="F7045" s="5" t="str">
        <f t="shared" si="1318"/>
        <v>729.8</v>
      </c>
      <c r="G7045" s="5" t="str">
        <f t="shared" si="1319"/>
        <v>750.9</v>
      </c>
      <c r="H7045" s="5" t="str">
        <f t="shared" si="1320"/>
        <v>2.068</v>
      </c>
      <c r="I7045" s="1" t="s">
        <v>8</v>
      </c>
      <c r="AN7045" s="89" t="str">
        <f t="shared" si="1321"/>
        <v>19.00</v>
      </c>
      <c r="AO7045" s="89" t="str">
        <f t="shared" si="1322"/>
        <v>175.0</v>
      </c>
      <c r="AP7045" s="89" t="str">
        <f t="shared" si="1323"/>
        <v>0.001107</v>
      </c>
      <c r="AQ7045" s="89" t="str">
        <f t="shared" si="1324"/>
        <v>729.8</v>
      </c>
      <c r="AR7045" s="89" t="str">
        <f t="shared" si="1325"/>
        <v>750.9</v>
      </c>
      <c r="AS7045" s="89" t="str">
        <f t="shared" si="1326"/>
        <v>2.068</v>
      </c>
      <c r="AT7045" s="89"/>
      <c r="AU7045" s="99">
        <v>19</v>
      </c>
      <c r="AV7045" s="99">
        <v>175</v>
      </c>
      <c r="AW7045" s="99">
        <v>1.1067499999999999E-3</v>
      </c>
      <c r="AX7045" s="99">
        <v>729.83175000000006</v>
      </c>
      <c r="AY7045" s="99">
        <v>750.86</v>
      </c>
      <c r="AZ7045" s="99">
        <v>2.0676000000000001</v>
      </c>
      <c r="BA7045" s="119" t="s">
        <v>8</v>
      </c>
      <c r="BB7045" s="4">
        <v>7045</v>
      </c>
      <c r="BC7045" s="4">
        <v>19</v>
      </c>
    </row>
    <row r="7046" spans="2:55">
      <c r="B7046">
        <v>7045</v>
      </c>
      <c r="C7046" s="5">
        <f t="shared" si="1315"/>
        <v>19</v>
      </c>
      <c r="D7046" s="5">
        <f t="shared" si="1316"/>
        <v>180</v>
      </c>
      <c r="E7046" s="5" t="str">
        <f t="shared" si="1317"/>
        <v>0.001113</v>
      </c>
      <c r="F7046" s="5" t="str">
        <f t="shared" si="1318"/>
        <v>751.3</v>
      </c>
      <c r="G7046" s="5" t="str">
        <f t="shared" si="1319"/>
        <v>772.5</v>
      </c>
      <c r="H7046" s="5" t="str">
        <f t="shared" si="1320"/>
        <v>2.116</v>
      </c>
      <c r="I7046" s="1" t="s">
        <v>8</v>
      </c>
      <c r="AN7046" s="89" t="str">
        <f t="shared" si="1321"/>
        <v>19.00</v>
      </c>
      <c r="AO7046" s="89" t="str">
        <f t="shared" si="1322"/>
        <v>180.0</v>
      </c>
      <c r="AP7046" s="89" t="str">
        <f t="shared" si="1323"/>
        <v>0.001113</v>
      </c>
      <c r="AQ7046" s="89" t="str">
        <f t="shared" si="1324"/>
        <v>751.3</v>
      </c>
      <c r="AR7046" s="89" t="str">
        <f t="shared" si="1325"/>
        <v>772.5</v>
      </c>
      <c r="AS7046" s="89" t="str">
        <f t="shared" si="1326"/>
        <v>2.116</v>
      </c>
      <c r="AT7046" s="89"/>
      <c r="AU7046" s="99">
        <v>19</v>
      </c>
      <c r="AV7046" s="99">
        <v>180</v>
      </c>
      <c r="AW7046" s="99">
        <v>1.1129500000000001E-3</v>
      </c>
      <c r="AX7046" s="99">
        <v>751.33394999999996</v>
      </c>
      <c r="AY7046" s="99">
        <v>772.48</v>
      </c>
      <c r="AZ7046" s="99">
        <v>2.1156000000000001</v>
      </c>
      <c r="BA7046" s="119" t="s">
        <v>8</v>
      </c>
      <c r="BB7046" s="4">
        <v>7046</v>
      </c>
      <c r="BC7046" s="4">
        <v>19</v>
      </c>
    </row>
    <row r="7047" spans="2:55">
      <c r="B7047">
        <v>7046</v>
      </c>
      <c r="C7047" s="5">
        <f t="shared" si="1315"/>
        <v>19</v>
      </c>
      <c r="D7047" s="5">
        <f t="shared" si="1316"/>
        <v>185</v>
      </c>
      <c r="E7047" s="5" t="str">
        <f t="shared" si="1317"/>
        <v>0.001119</v>
      </c>
      <c r="F7047" s="5" t="str">
        <f t="shared" si="1318"/>
        <v>772.9</v>
      </c>
      <c r="G7047" s="5" t="str">
        <f t="shared" si="1319"/>
        <v>794.2</v>
      </c>
      <c r="H7047" s="5" t="str">
        <f t="shared" si="1320"/>
        <v>2.163</v>
      </c>
      <c r="I7047" s="1" t="s">
        <v>8</v>
      </c>
      <c r="AN7047" s="89" t="str">
        <f t="shared" si="1321"/>
        <v>19.00</v>
      </c>
      <c r="AO7047" s="89" t="str">
        <f t="shared" si="1322"/>
        <v>185.0</v>
      </c>
      <c r="AP7047" s="89" t="str">
        <f t="shared" si="1323"/>
        <v>0.001119</v>
      </c>
      <c r="AQ7047" s="89" t="str">
        <f t="shared" si="1324"/>
        <v>772.9</v>
      </c>
      <c r="AR7047" s="89" t="str">
        <f t="shared" si="1325"/>
        <v>794.2</v>
      </c>
      <c r="AS7047" s="89" t="str">
        <f t="shared" si="1326"/>
        <v>2.163</v>
      </c>
      <c r="AT7047" s="89"/>
      <c r="AU7047" s="99">
        <v>19</v>
      </c>
      <c r="AV7047" s="99">
        <v>185</v>
      </c>
      <c r="AW7047" s="99">
        <v>1.11936E-3</v>
      </c>
      <c r="AX7047" s="99">
        <v>772.90215999999998</v>
      </c>
      <c r="AY7047" s="99">
        <v>794.17</v>
      </c>
      <c r="AZ7047" s="99">
        <v>2.1631999999999998</v>
      </c>
      <c r="BA7047" s="119" t="s">
        <v>8</v>
      </c>
      <c r="BB7047" s="4">
        <v>7047</v>
      </c>
      <c r="BC7047" s="4">
        <v>19</v>
      </c>
    </row>
    <row r="7048" spans="2:55">
      <c r="B7048">
        <v>7047</v>
      </c>
      <c r="C7048" s="5">
        <f t="shared" si="1315"/>
        <v>19</v>
      </c>
      <c r="D7048" s="5">
        <f t="shared" si="1316"/>
        <v>190</v>
      </c>
      <c r="E7048" s="5" t="str">
        <f t="shared" si="1317"/>
        <v>0.001126</v>
      </c>
      <c r="F7048" s="5" t="str">
        <f t="shared" si="1318"/>
        <v>794.6</v>
      </c>
      <c r="G7048" s="5" t="str">
        <f t="shared" si="1319"/>
        <v>816.0</v>
      </c>
      <c r="H7048" s="5" t="str">
        <f t="shared" si="1320"/>
        <v>2.211</v>
      </c>
      <c r="I7048" s="1" t="s">
        <v>8</v>
      </c>
      <c r="AN7048" s="89" t="str">
        <f t="shared" si="1321"/>
        <v>19.00</v>
      </c>
      <c r="AO7048" s="89" t="str">
        <f t="shared" si="1322"/>
        <v>190.0</v>
      </c>
      <c r="AP7048" s="89" t="str">
        <f t="shared" si="1323"/>
        <v>0.001126</v>
      </c>
      <c r="AQ7048" s="89" t="str">
        <f t="shared" si="1324"/>
        <v>794.6</v>
      </c>
      <c r="AR7048" s="89" t="str">
        <f t="shared" si="1325"/>
        <v>816.0</v>
      </c>
      <c r="AS7048" s="89" t="str">
        <f t="shared" si="1326"/>
        <v>2.211</v>
      </c>
      <c r="AT7048" s="89"/>
      <c r="AU7048" s="99">
        <v>19</v>
      </c>
      <c r="AV7048" s="99">
        <v>190</v>
      </c>
      <c r="AW7048" s="99">
        <v>1.12597E-3</v>
      </c>
      <c r="AX7048" s="99">
        <v>794.56657000000007</v>
      </c>
      <c r="AY7048" s="99">
        <v>815.96</v>
      </c>
      <c r="AZ7048" s="99">
        <v>2.2105000000000001</v>
      </c>
      <c r="BA7048" s="119" t="s">
        <v>8</v>
      </c>
      <c r="BB7048" s="4">
        <v>7048</v>
      </c>
      <c r="BC7048" s="4">
        <v>19</v>
      </c>
    </row>
    <row r="7049" spans="2:55">
      <c r="B7049">
        <v>7048</v>
      </c>
      <c r="C7049" s="5">
        <f t="shared" si="1315"/>
        <v>19</v>
      </c>
      <c r="D7049" s="5">
        <f t="shared" si="1316"/>
        <v>195</v>
      </c>
      <c r="E7049" s="5" t="str">
        <f t="shared" si="1317"/>
        <v>0.001133</v>
      </c>
      <c r="F7049" s="5" t="str">
        <f t="shared" si="1318"/>
        <v>816.3</v>
      </c>
      <c r="G7049" s="5" t="str">
        <f t="shared" si="1319"/>
        <v>837.8</v>
      </c>
      <c r="H7049" s="5" t="str">
        <f t="shared" si="1320"/>
        <v>2.257</v>
      </c>
      <c r="I7049" s="1" t="s">
        <v>8</v>
      </c>
      <c r="AN7049" s="89" t="str">
        <f t="shared" si="1321"/>
        <v>19.00</v>
      </c>
      <c r="AO7049" s="89" t="str">
        <f t="shared" si="1322"/>
        <v>195.0</v>
      </c>
      <c r="AP7049" s="89" t="str">
        <f t="shared" si="1323"/>
        <v>0.001133</v>
      </c>
      <c r="AQ7049" s="89" t="str">
        <f t="shared" si="1324"/>
        <v>816.3</v>
      </c>
      <c r="AR7049" s="89" t="str">
        <f t="shared" si="1325"/>
        <v>837.8</v>
      </c>
      <c r="AS7049" s="89" t="str">
        <f t="shared" si="1326"/>
        <v>2.257</v>
      </c>
      <c r="AT7049" s="89"/>
      <c r="AU7049" s="99">
        <v>19</v>
      </c>
      <c r="AV7049" s="99">
        <v>195</v>
      </c>
      <c r="AW7049" s="99">
        <v>1.1328100000000002E-3</v>
      </c>
      <c r="AX7049" s="99">
        <v>816.30661000000009</v>
      </c>
      <c r="AY7049" s="99">
        <v>837.83</v>
      </c>
      <c r="AZ7049" s="99">
        <v>2.2574000000000001</v>
      </c>
      <c r="BA7049" s="119" t="s">
        <v>8</v>
      </c>
      <c r="BB7049" s="4">
        <v>7049</v>
      </c>
      <c r="BC7049" s="4">
        <v>19</v>
      </c>
    </row>
    <row r="7050" spans="2:55">
      <c r="B7050">
        <v>7049</v>
      </c>
      <c r="C7050" s="5">
        <f t="shared" si="1315"/>
        <v>19</v>
      </c>
      <c r="D7050" s="5">
        <f t="shared" si="1316"/>
        <v>200</v>
      </c>
      <c r="E7050" s="5" t="str">
        <f t="shared" si="1317"/>
        <v>0.001140</v>
      </c>
      <c r="F7050" s="5" t="str">
        <f t="shared" si="1318"/>
        <v>838.2</v>
      </c>
      <c r="G7050" s="5" t="str">
        <f t="shared" si="1319"/>
        <v>859.8</v>
      </c>
      <c r="H7050" s="5" t="str">
        <f t="shared" si="1320"/>
        <v>2.304</v>
      </c>
      <c r="I7050" s="1" t="s">
        <v>8</v>
      </c>
      <c r="AN7050" s="89" t="str">
        <f t="shared" si="1321"/>
        <v>19.00</v>
      </c>
      <c r="AO7050" s="89" t="str">
        <f t="shared" si="1322"/>
        <v>200.0</v>
      </c>
      <c r="AP7050" s="89" t="str">
        <f t="shared" si="1323"/>
        <v>0.001140</v>
      </c>
      <c r="AQ7050" s="89" t="str">
        <f t="shared" si="1324"/>
        <v>838.2</v>
      </c>
      <c r="AR7050" s="89" t="str">
        <f t="shared" si="1325"/>
        <v>859.8</v>
      </c>
      <c r="AS7050" s="89" t="str">
        <f t="shared" si="1326"/>
        <v>2.304</v>
      </c>
      <c r="AT7050" s="89"/>
      <c r="AU7050" s="99">
        <v>19</v>
      </c>
      <c r="AV7050" s="99">
        <v>200</v>
      </c>
      <c r="AW7050" s="99">
        <v>1.1398900000000002E-3</v>
      </c>
      <c r="AX7050" s="99">
        <v>838.15208999999993</v>
      </c>
      <c r="AY7050" s="99">
        <v>859.81</v>
      </c>
      <c r="AZ7050" s="99">
        <v>2.3041</v>
      </c>
      <c r="BA7050" s="119" t="s">
        <v>8</v>
      </c>
      <c r="BB7050" s="4">
        <v>7050</v>
      </c>
      <c r="BC7050" s="4">
        <v>19</v>
      </c>
    </row>
    <row r="7051" spans="2:55">
      <c r="B7051">
        <v>7050</v>
      </c>
      <c r="C7051" s="5">
        <f t="shared" si="1315"/>
        <v>19</v>
      </c>
      <c r="D7051" s="5">
        <f t="shared" si="1316"/>
        <v>210</v>
      </c>
      <c r="E7051" s="5" t="str">
        <f t="shared" si="1317"/>
        <v>0.001155</v>
      </c>
      <c r="F7051" s="5" t="str">
        <f t="shared" si="1318"/>
        <v>882.1</v>
      </c>
      <c r="G7051" s="5" t="str">
        <f t="shared" si="1319"/>
        <v>904.1</v>
      </c>
      <c r="H7051" s="5" t="str">
        <f t="shared" si="1320"/>
        <v>2.397</v>
      </c>
      <c r="I7051" s="1" t="s">
        <v>8</v>
      </c>
      <c r="AN7051" s="89" t="str">
        <f t="shared" si="1321"/>
        <v>19.00</v>
      </c>
      <c r="AO7051" s="89" t="str">
        <f t="shared" si="1322"/>
        <v>210.0</v>
      </c>
      <c r="AP7051" s="89" t="str">
        <f t="shared" si="1323"/>
        <v>0.001155</v>
      </c>
      <c r="AQ7051" s="89" t="str">
        <f t="shared" si="1324"/>
        <v>882.1</v>
      </c>
      <c r="AR7051" s="89" t="str">
        <f t="shared" si="1325"/>
        <v>904.1</v>
      </c>
      <c r="AS7051" s="89" t="str">
        <f t="shared" si="1326"/>
        <v>2.397</v>
      </c>
      <c r="AT7051" s="89"/>
      <c r="AU7051" s="99">
        <v>19</v>
      </c>
      <c r="AV7051" s="99">
        <v>210</v>
      </c>
      <c r="AW7051" s="99">
        <v>1.1547899999999999E-3</v>
      </c>
      <c r="AX7051" s="99">
        <v>882.12899000000004</v>
      </c>
      <c r="AY7051" s="99">
        <v>904.07</v>
      </c>
      <c r="AZ7051" s="99">
        <v>2.3967000000000001</v>
      </c>
      <c r="BA7051" s="119" t="s">
        <v>8</v>
      </c>
      <c r="BB7051" s="4">
        <v>7051</v>
      </c>
      <c r="BC7051" s="4">
        <v>19</v>
      </c>
    </row>
    <row r="7052" spans="2:55">
      <c r="B7052">
        <v>7051</v>
      </c>
      <c r="C7052" s="5">
        <f t="shared" si="1315"/>
        <v>19</v>
      </c>
      <c r="D7052" s="5">
        <f t="shared" si="1316"/>
        <v>220</v>
      </c>
      <c r="E7052" s="5" t="str">
        <f t="shared" si="1317"/>
        <v>0.001171</v>
      </c>
      <c r="F7052" s="5" t="str">
        <f t="shared" si="1318"/>
        <v>926.6</v>
      </c>
      <c r="G7052" s="5" t="str">
        <f t="shared" si="1319"/>
        <v>948.8</v>
      </c>
      <c r="H7052" s="5" t="str">
        <f t="shared" si="1320"/>
        <v>2.488</v>
      </c>
      <c r="I7052" s="1" t="s">
        <v>8</v>
      </c>
      <c r="AN7052" s="89" t="str">
        <f t="shared" si="1321"/>
        <v>19.00</v>
      </c>
      <c r="AO7052" s="89" t="str">
        <f t="shared" si="1322"/>
        <v>220.0</v>
      </c>
      <c r="AP7052" s="89" t="str">
        <f t="shared" si="1323"/>
        <v>0.001171</v>
      </c>
      <c r="AQ7052" s="89" t="str">
        <f t="shared" si="1324"/>
        <v>926.6</v>
      </c>
      <c r="AR7052" s="89" t="str">
        <f t="shared" si="1325"/>
        <v>948.8</v>
      </c>
      <c r="AS7052" s="89" t="str">
        <f t="shared" si="1326"/>
        <v>2.488</v>
      </c>
      <c r="AT7052" s="89"/>
      <c r="AU7052" s="99">
        <v>19</v>
      </c>
      <c r="AV7052" s="99">
        <v>220</v>
      </c>
      <c r="AW7052" s="99">
        <v>1.17078E-3</v>
      </c>
      <c r="AX7052" s="99">
        <v>926.56517999999994</v>
      </c>
      <c r="AY7052" s="99">
        <v>948.81</v>
      </c>
      <c r="AZ7052" s="99">
        <v>2.4883999999999999</v>
      </c>
      <c r="BA7052" s="119" t="s">
        <v>8</v>
      </c>
      <c r="BB7052" s="4">
        <v>7052</v>
      </c>
      <c r="BC7052" s="4">
        <v>19</v>
      </c>
    </row>
    <row r="7053" spans="2:55">
      <c r="B7053">
        <v>7052</v>
      </c>
      <c r="C7053" s="5">
        <f t="shared" si="1315"/>
        <v>19</v>
      </c>
      <c r="D7053" s="5">
        <f t="shared" si="1316"/>
        <v>230</v>
      </c>
      <c r="E7053" s="5" t="str">
        <f t="shared" si="1317"/>
        <v>0.001188</v>
      </c>
      <c r="F7053" s="5" t="str">
        <f t="shared" si="1318"/>
        <v>971.5</v>
      </c>
      <c r="G7053" s="5" t="str">
        <f t="shared" si="1319"/>
        <v>994.1</v>
      </c>
      <c r="H7053" s="5" t="str">
        <f t="shared" si="1320"/>
        <v>2.579</v>
      </c>
      <c r="I7053" s="1" t="s">
        <v>8</v>
      </c>
      <c r="AN7053" s="89" t="str">
        <f t="shared" si="1321"/>
        <v>19.00</v>
      </c>
      <c r="AO7053" s="89" t="str">
        <f t="shared" si="1322"/>
        <v>230.0</v>
      </c>
      <c r="AP7053" s="89" t="str">
        <f t="shared" si="1323"/>
        <v>0.001188</v>
      </c>
      <c r="AQ7053" s="89" t="str">
        <f t="shared" si="1324"/>
        <v>971.5</v>
      </c>
      <c r="AR7053" s="89" t="str">
        <f t="shared" si="1325"/>
        <v>994.1</v>
      </c>
      <c r="AS7053" s="89" t="str">
        <f t="shared" si="1326"/>
        <v>2.579</v>
      </c>
      <c r="AT7053" s="89"/>
      <c r="AU7053" s="99">
        <v>19</v>
      </c>
      <c r="AV7053" s="99">
        <v>230</v>
      </c>
      <c r="AW7053" s="99">
        <v>1.18801E-3</v>
      </c>
      <c r="AX7053" s="99">
        <v>971.50781000000006</v>
      </c>
      <c r="AY7053" s="99">
        <v>994.08</v>
      </c>
      <c r="AZ7053" s="99">
        <v>2.5792000000000002</v>
      </c>
      <c r="BA7053" s="119" t="s">
        <v>8</v>
      </c>
      <c r="BB7053" s="4">
        <v>7053</v>
      </c>
      <c r="BC7053" s="4">
        <v>19</v>
      </c>
    </row>
    <row r="7054" spans="2:55">
      <c r="B7054">
        <v>7053</v>
      </c>
      <c r="C7054" s="5">
        <f t="shared" si="1315"/>
        <v>19</v>
      </c>
      <c r="D7054" s="5">
        <f t="shared" si="1316"/>
        <v>240</v>
      </c>
      <c r="E7054" s="5" t="str">
        <f t="shared" si="1317"/>
        <v>0.001207</v>
      </c>
      <c r="F7054" s="5" t="str">
        <f t="shared" si="1318"/>
        <v>1017</v>
      </c>
      <c r="G7054" s="5" t="str">
        <f t="shared" si="1319"/>
        <v>1040.</v>
      </c>
      <c r="H7054" s="5" t="str">
        <f t="shared" si="1320"/>
        <v>2.670</v>
      </c>
      <c r="I7054" s="1" t="s">
        <v>8</v>
      </c>
      <c r="AN7054" s="89" t="str">
        <f t="shared" si="1321"/>
        <v>19.00</v>
      </c>
      <c r="AO7054" s="89" t="str">
        <f t="shared" si="1322"/>
        <v>240.0</v>
      </c>
      <c r="AP7054" s="89" t="str">
        <f t="shared" si="1323"/>
        <v>0.001207</v>
      </c>
      <c r="AQ7054" s="89" t="str">
        <f t="shared" si="1324"/>
        <v>1017</v>
      </c>
      <c r="AR7054" s="89" t="str">
        <f t="shared" si="1325"/>
        <v>1040.</v>
      </c>
      <c r="AS7054" s="89" t="str">
        <f t="shared" si="1326"/>
        <v>2.670</v>
      </c>
      <c r="AT7054" s="89"/>
      <c r="AU7054" s="99">
        <v>19</v>
      </c>
      <c r="AV7054" s="99">
        <v>240</v>
      </c>
      <c r="AW7054" s="99">
        <v>1.20663E-3</v>
      </c>
      <c r="AX7054" s="99">
        <v>1017.07403</v>
      </c>
      <c r="AY7054" s="99">
        <v>1040</v>
      </c>
      <c r="AZ7054" s="99">
        <v>2.6695000000000002</v>
      </c>
      <c r="BA7054" s="119" t="s">
        <v>8</v>
      </c>
      <c r="BB7054" s="4">
        <v>7054</v>
      </c>
      <c r="BC7054" s="4">
        <v>19</v>
      </c>
    </row>
    <row r="7055" spans="2:55">
      <c r="B7055">
        <v>7054</v>
      </c>
      <c r="C7055" s="5">
        <f t="shared" ref="C7055:C7118" si="1327">_xlfn.NUMBERVALUE(AN7055)</f>
        <v>19</v>
      </c>
      <c r="D7055" s="5">
        <f t="shared" ref="D7055:D7118" si="1328">_xlfn.NUMBERVALUE(AO7055)</f>
        <v>250</v>
      </c>
      <c r="E7055" s="5" t="str">
        <f t="shared" ref="E7055:E7118" si="1329">AP7055</f>
        <v>0.001227</v>
      </c>
      <c r="F7055" s="5" t="str">
        <f t="shared" ref="F7055:F7118" si="1330">IF($D7055=0,_xlfn.NUMBERVALUE(AQ7055),AQ7055)</f>
        <v>1063</v>
      </c>
      <c r="G7055" s="5" t="str">
        <f t="shared" ref="G7055:G7118" si="1331">IF($D7055=0,_xlfn.NUMBERVALUE(AR7055),AR7055)</f>
        <v>1087</v>
      </c>
      <c r="H7055" s="5" t="str">
        <f t="shared" ref="H7055:H7118" si="1332">IF($D7055=0,_xlfn.NUMBERVALUE(AS7055),AS7055)</f>
        <v>2.759</v>
      </c>
      <c r="I7055" s="1" t="s">
        <v>8</v>
      </c>
      <c r="AN7055" s="89" t="str">
        <f t="shared" ref="AN7055:AN7118" si="1333">IF(AU7055=0,"0.000",TEXT(IF(AU7055&lt;0,"-","")&amp;LEFT(TEXT(ABS(AU7055),"0."&amp;REPT("0",4-1)&amp;"E+00"),4+1)*10^FLOOR(LOG10(TEXT(ABS(AU7055),"0."&amp;REPT("0",4-1)&amp;"E+00")),1),(""&amp;(IF(OR(AND(FLOOR(LOG10(TEXT(ABS(AU7055),"0."&amp;REPT("0",4-1)&amp;"E+00")),1)+1=4,RIGHT(LEFT(TEXT(ABS(AU7055),"0."&amp;REPT("0",4-1)&amp;"E+00"),4+1)*10^FLOOR(LOG10(TEXT(ABS(AU7055),"0."&amp;REPT("0",4-1)&amp;"E+00")),1),1)="0"),LOG10(TEXT(ABS(AU7055),"0."&amp;REPT("0",4-1)&amp;"E+00"))&lt;=4-1),"0.","#")&amp;REPT("0",IF(4-1-(FLOOR(LOG10(TEXT(ABS(AU7055),"0."&amp;REPT("0",4-1)&amp;"E+00")),1))&gt;0,4-1-(FLOOR(LOG10(TEXT(ABS(AU7055),"0."&amp;REPT("0",4-1)&amp;"E+00")),1)),0))))))</f>
        <v>19.00</v>
      </c>
      <c r="AO7055" s="89" t="str">
        <f t="shared" ref="AO7055:AO7118" si="1334">IF(AV7055=0,"0.000",TEXT(IF(AV7055&lt;0,"-","")&amp;LEFT(TEXT(ABS(AV7055),"0."&amp;REPT("0",4-1)&amp;"E+00"),4+1)*10^FLOOR(LOG10(TEXT(ABS(AV7055),"0."&amp;REPT("0",4-1)&amp;"E+00")),1),(""&amp;(IF(OR(AND(FLOOR(LOG10(TEXT(ABS(AV7055),"0."&amp;REPT("0",4-1)&amp;"E+00")),1)+1=4,RIGHT(LEFT(TEXT(ABS(AV7055),"0."&amp;REPT("0",4-1)&amp;"E+00"),4+1)*10^FLOOR(LOG10(TEXT(ABS(AV7055),"0."&amp;REPT("0",4-1)&amp;"E+00")),1),1)="0"),LOG10(TEXT(ABS(AV7055),"0."&amp;REPT("0",4-1)&amp;"E+00"))&lt;=4-1),"0.","#")&amp;REPT("0",IF(4-1-(FLOOR(LOG10(TEXT(ABS(AV7055),"0."&amp;REPT("0",4-1)&amp;"E+00")),1))&gt;0,4-1-(FLOOR(LOG10(TEXT(ABS(AV7055),"0."&amp;REPT("0",4-1)&amp;"E+00")),1)),0))))))</f>
        <v>250.0</v>
      </c>
      <c r="AP7055" s="89" t="str">
        <f t="shared" ref="AP7055:AP7118" si="1335">IF(AW7055=0,"0.000",TEXT(IF(AW7055&lt;0,"-","")&amp;LEFT(TEXT(ABS(AW7055),"0."&amp;REPT("0",4-1)&amp;"E+00"),4+1)*10^FLOOR(LOG10(TEXT(ABS(AW7055),"0."&amp;REPT("0",4-1)&amp;"E+00")),1),(""&amp;(IF(OR(AND(FLOOR(LOG10(TEXT(ABS(AW7055),"0."&amp;REPT("0",4-1)&amp;"E+00")),1)+1=4,RIGHT(LEFT(TEXT(ABS(AW7055),"0."&amp;REPT("0",4-1)&amp;"E+00"),4+1)*10^FLOOR(LOG10(TEXT(ABS(AW7055),"0."&amp;REPT("0",4-1)&amp;"E+00")),1),1)="0"),LOG10(TEXT(ABS(AW7055),"0."&amp;REPT("0",4-1)&amp;"E+00"))&lt;=4-1),"0.","#")&amp;REPT("0",IF(4-1-(FLOOR(LOG10(TEXT(ABS(AW7055),"0."&amp;REPT("0",4-1)&amp;"E+00")),1))&gt;0,4-1-(FLOOR(LOG10(TEXT(ABS(AW7055),"0."&amp;REPT("0",4-1)&amp;"E+00")),1)),0))))))</f>
        <v>0.001227</v>
      </c>
      <c r="AQ7055" s="89" t="str">
        <f t="shared" ref="AQ7055:AQ7118" si="1336">IF(AX7055=0,"0.000",TEXT(IF(AX7055&lt;0,"-","")&amp;LEFT(TEXT(ABS(AX7055),"0."&amp;REPT("0",4-1)&amp;"E+00"),4+1)*10^FLOOR(LOG10(TEXT(ABS(AX7055),"0."&amp;REPT("0",4-1)&amp;"E+00")),1),(""&amp;(IF(OR(AND(FLOOR(LOG10(TEXT(ABS(AX7055),"0."&amp;REPT("0",4-1)&amp;"E+00")),1)+1=4,RIGHT(LEFT(TEXT(ABS(AX7055),"0."&amp;REPT("0",4-1)&amp;"E+00"),4+1)*10^FLOOR(LOG10(TEXT(ABS(AX7055),"0."&amp;REPT("0",4-1)&amp;"E+00")),1),1)="0"),LOG10(TEXT(ABS(AX7055),"0."&amp;REPT("0",4-1)&amp;"E+00"))&lt;=4-1),"0.","#")&amp;REPT("0",IF(4-1-(FLOOR(LOG10(TEXT(ABS(AX7055),"0."&amp;REPT("0",4-1)&amp;"E+00")),1))&gt;0,4-1-(FLOOR(LOG10(TEXT(ABS(AX7055),"0."&amp;REPT("0",4-1)&amp;"E+00")),1)),0))))))</f>
        <v>1063</v>
      </c>
      <c r="AR7055" s="89" t="str">
        <f t="shared" ref="AR7055:AR7118" si="1337">IF(AY7055=0,"0.000",TEXT(IF(AY7055&lt;0,"-","")&amp;LEFT(TEXT(ABS(AY7055),"0."&amp;REPT("0",4-1)&amp;"E+00"),4+1)*10^FLOOR(LOG10(TEXT(ABS(AY7055),"0."&amp;REPT("0",4-1)&amp;"E+00")),1),(""&amp;(IF(OR(AND(FLOOR(LOG10(TEXT(ABS(AY7055),"0."&amp;REPT("0",4-1)&amp;"E+00")),1)+1=4,RIGHT(LEFT(TEXT(ABS(AY7055),"0."&amp;REPT("0",4-1)&amp;"E+00"),4+1)*10^FLOOR(LOG10(TEXT(ABS(AY7055),"0."&amp;REPT("0",4-1)&amp;"E+00")),1),1)="0"),LOG10(TEXT(ABS(AY7055),"0."&amp;REPT("0",4-1)&amp;"E+00"))&lt;=4-1),"0.","#")&amp;REPT("0",IF(4-1-(FLOOR(LOG10(TEXT(ABS(AY7055),"0."&amp;REPT("0",4-1)&amp;"E+00")),1))&gt;0,4-1-(FLOOR(LOG10(TEXT(ABS(AY7055),"0."&amp;REPT("0",4-1)&amp;"E+00")),1)),0))))))</f>
        <v>1087</v>
      </c>
      <c r="AS7055" s="89" t="str">
        <f t="shared" ref="AS7055:AS7118" si="1338">IF(AZ7055=0,"0.000",TEXT(IF(AZ7055&lt;0,"-","")&amp;LEFT(TEXT(ABS(AZ7055),"0."&amp;REPT("0",4-1)&amp;"E+00"),4+1)*10^FLOOR(LOG10(TEXT(ABS(AZ7055),"0."&amp;REPT("0",4-1)&amp;"E+00")),1),(""&amp;(IF(OR(AND(FLOOR(LOG10(TEXT(ABS(AZ7055),"0."&amp;REPT("0",4-1)&amp;"E+00")),1)+1=4,RIGHT(LEFT(TEXT(ABS(AZ7055),"0."&amp;REPT("0",4-1)&amp;"E+00"),4+1)*10^FLOOR(LOG10(TEXT(ABS(AZ7055),"0."&amp;REPT("0",4-1)&amp;"E+00")),1),1)="0"),LOG10(TEXT(ABS(AZ7055),"0."&amp;REPT("0",4-1)&amp;"E+00"))&lt;=4-1),"0.","#")&amp;REPT("0",IF(4-1-(FLOOR(LOG10(TEXT(ABS(AZ7055),"0."&amp;REPT("0",4-1)&amp;"E+00")),1))&gt;0,4-1-(FLOOR(LOG10(TEXT(ABS(AZ7055),"0."&amp;REPT("0",4-1)&amp;"E+00")),1)),0))))))</f>
        <v>2.759</v>
      </c>
      <c r="AT7055" s="89"/>
      <c r="AU7055" s="99">
        <v>19</v>
      </c>
      <c r="AV7055" s="99">
        <v>250</v>
      </c>
      <c r="AW7055" s="99">
        <v>1.22685E-3</v>
      </c>
      <c r="AX7055" s="99">
        <v>1063.18985</v>
      </c>
      <c r="AY7055" s="99">
        <v>1086.5</v>
      </c>
      <c r="AZ7055" s="99">
        <v>2.7593999999999999</v>
      </c>
      <c r="BA7055" s="119" t="s">
        <v>8</v>
      </c>
      <c r="BB7055" s="4">
        <v>7055</v>
      </c>
      <c r="BC7055" s="4">
        <v>19</v>
      </c>
    </row>
    <row r="7056" spans="2:55">
      <c r="B7056">
        <v>7055</v>
      </c>
      <c r="C7056" s="5">
        <f t="shared" si="1327"/>
        <v>19</v>
      </c>
      <c r="D7056" s="5">
        <f t="shared" si="1328"/>
        <v>260</v>
      </c>
      <c r="E7056" s="5" t="str">
        <f t="shared" si="1329"/>
        <v>0.001249</v>
      </c>
      <c r="F7056" s="5" t="str">
        <f t="shared" si="1330"/>
        <v>1110.</v>
      </c>
      <c r="G7056" s="5" t="str">
        <f t="shared" si="1331"/>
        <v>1134</v>
      </c>
      <c r="H7056" s="5" t="str">
        <f t="shared" si="1332"/>
        <v>2.849</v>
      </c>
      <c r="I7056" s="1" t="s">
        <v>8</v>
      </c>
      <c r="AN7056" s="89" t="str">
        <f t="shared" si="1333"/>
        <v>19.00</v>
      </c>
      <c r="AO7056" s="89" t="str">
        <f t="shared" si="1334"/>
        <v>260.0</v>
      </c>
      <c r="AP7056" s="89" t="str">
        <f t="shared" si="1335"/>
        <v>0.001249</v>
      </c>
      <c r="AQ7056" s="89" t="str">
        <f t="shared" si="1336"/>
        <v>1110.</v>
      </c>
      <c r="AR7056" s="89" t="str">
        <f t="shared" si="1337"/>
        <v>1134</v>
      </c>
      <c r="AS7056" s="89" t="str">
        <f t="shared" si="1338"/>
        <v>2.849</v>
      </c>
      <c r="AT7056" s="89"/>
      <c r="AU7056" s="99">
        <v>19</v>
      </c>
      <c r="AV7056" s="99">
        <v>260</v>
      </c>
      <c r="AW7056" s="99">
        <v>1.2489300000000001E-3</v>
      </c>
      <c r="AX7056" s="99">
        <v>1110.1703300000001</v>
      </c>
      <c r="AY7056" s="99">
        <v>1133.9000000000001</v>
      </c>
      <c r="AZ7056" s="99">
        <v>2.8492000000000002</v>
      </c>
      <c r="BA7056" s="119" t="s">
        <v>8</v>
      </c>
      <c r="BB7056" s="4">
        <v>7056</v>
      </c>
      <c r="BC7056" s="4">
        <v>19</v>
      </c>
    </row>
    <row r="7057" spans="2:55">
      <c r="B7057">
        <v>7056</v>
      </c>
      <c r="C7057" s="5">
        <f t="shared" si="1327"/>
        <v>19</v>
      </c>
      <c r="D7057" s="5">
        <f t="shared" si="1328"/>
        <v>270</v>
      </c>
      <c r="E7057" s="5" t="str">
        <f t="shared" si="1329"/>
        <v>0.001273</v>
      </c>
      <c r="F7057" s="5" t="str">
        <f t="shared" si="1330"/>
        <v>1158</v>
      </c>
      <c r="G7057" s="5" t="str">
        <f t="shared" si="1331"/>
        <v>1182</v>
      </c>
      <c r="H7057" s="5" t="str">
        <f t="shared" si="1332"/>
        <v>2.939</v>
      </c>
      <c r="I7057" s="1" t="s">
        <v>8</v>
      </c>
      <c r="AN7057" s="89" t="str">
        <f t="shared" si="1333"/>
        <v>19.00</v>
      </c>
      <c r="AO7057" s="89" t="str">
        <f t="shared" si="1334"/>
        <v>270.0</v>
      </c>
      <c r="AP7057" s="89" t="str">
        <f t="shared" si="1335"/>
        <v>0.001273</v>
      </c>
      <c r="AQ7057" s="89" t="str">
        <f t="shared" si="1336"/>
        <v>1158</v>
      </c>
      <c r="AR7057" s="89" t="str">
        <f t="shared" si="1337"/>
        <v>1182</v>
      </c>
      <c r="AS7057" s="89" t="str">
        <f t="shared" si="1338"/>
        <v>2.939</v>
      </c>
      <c r="AT7057" s="89"/>
      <c r="AU7057" s="99">
        <v>19</v>
      </c>
      <c r="AV7057" s="99">
        <v>270</v>
      </c>
      <c r="AW7057" s="99">
        <v>1.2732000000000002E-3</v>
      </c>
      <c r="AX7057" s="99">
        <v>1158.1091999999999</v>
      </c>
      <c r="AY7057" s="99">
        <v>1182.3</v>
      </c>
      <c r="AZ7057" s="99">
        <v>2.9390000000000001</v>
      </c>
      <c r="BA7057" s="119" t="s">
        <v>8</v>
      </c>
      <c r="BB7057" s="4">
        <v>7057</v>
      </c>
      <c r="BC7057" s="4">
        <v>19</v>
      </c>
    </row>
    <row r="7058" spans="2:55">
      <c r="B7058">
        <v>7057</v>
      </c>
      <c r="C7058" s="5">
        <f t="shared" si="1327"/>
        <v>19</v>
      </c>
      <c r="D7058" s="5">
        <f t="shared" si="1328"/>
        <v>280</v>
      </c>
      <c r="E7058" s="5" t="str">
        <f t="shared" si="1329"/>
        <v>0.001300</v>
      </c>
      <c r="F7058" s="5" t="str">
        <f t="shared" si="1330"/>
        <v>1207</v>
      </c>
      <c r="G7058" s="5" t="str">
        <f t="shared" si="1331"/>
        <v>1232</v>
      </c>
      <c r="H7058" s="5" t="str">
        <f t="shared" si="1332"/>
        <v>3.029</v>
      </c>
      <c r="I7058" s="1" t="s">
        <v>8</v>
      </c>
      <c r="AN7058" s="89" t="str">
        <f t="shared" si="1333"/>
        <v>19.00</v>
      </c>
      <c r="AO7058" s="89" t="str">
        <f t="shared" si="1334"/>
        <v>280.0</v>
      </c>
      <c r="AP7058" s="89" t="str">
        <f t="shared" si="1335"/>
        <v>0.001300</v>
      </c>
      <c r="AQ7058" s="89" t="str">
        <f t="shared" si="1336"/>
        <v>1207</v>
      </c>
      <c r="AR7058" s="89" t="str">
        <f t="shared" si="1337"/>
        <v>1232</v>
      </c>
      <c r="AS7058" s="89" t="str">
        <f t="shared" si="1338"/>
        <v>3.029</v>
      </c>
      <c r="AT7058" s="89"/>
      <c r="AU7058" s="99">
        <v>19</v>
      </c>
      <c r="AV7058" s="99">
        <v>280</v>
      </c>
      <c r="AW7058" s="99">
        <v>1.3001E-3</v>
      </c>
      <c r="AX7058" s="99">
        <v>1207.0980999999999</v>
      </c>
      <c r="AY7058" s="99">
        <v>1231.8</v>
      </c>
      <c r="AZ7058" s="99">
        <v>3.0293000000000001</v>
      </c>
      <c r="BA7058" s="119" t="s">
        <v>8</v>
      </c>
      <c r="BB7058" s="4">
        <v>7058</v>
      </c>
      <c r="BC7058" s="4">
        <v>19</v>
      </c>
    </row>
    <row r="7059" spans="2:55">
      <c r="B7059">
        <v>7058</v>
      </c>
      <c r="C7059" s="5">
        <f t="shared" si="1327"/>
        <v>19</v>
      </c>
      <c r="D7059" s="5">
        <f t="shared" si="1328"/>
        <v>290</v>
      </c>
      <c r="E7059" s="5" t="str">
        <f t="shared" si="1329"/>
        <v>0.001330</v>
      </c>
      <c r="F7059" s="5" t="str">
        <f t="shared" si="1330"/>
        <v>1257</v>
      </c>
      <c r="G7059" s="5" t="str">
        <f t="shared" si="1331"/>
        <v>1283</v>
      </c>
      <c r="H7059" s="5" t="str">
        <f t="shared" si="1332"/>
        <v>3.120</v>
      </c>
      <c r="I7059" s="1" t="s">
        <v>8</v>
      </c>
      <c r="AN7059" s="89" t="str">
        <f t="shared" si="1333"/>
        <v>19.00</v>
      </c>
      <c r="AO7059" s="89" t="str">
        <f t="shared" si="1334"/>
        <v>290.0</v>
      </c>
      <c r="AP7059" s="89" t="str">
        <f t="shared" si="1335"/>
        <v>0.001330</v>
      </c>
      <c r="AQ7059" s="89" t="str">
        <f t="shared" si="1336"/>
        <v>1257</v>
      </c>
      <c r="AR7059" s="89" t="str">
        <f t="shared" si="1337"/>
        <v>1283</v>
      </c>
      <c r="AS7059" s="89" t="str">
        <f t="shared" si="1338"/>
        <v>3.120</v>
      </c>
      <c r="AT7059" s="89"/>
      <c r="AU7059" s="99">
        <v>19</v>
      </c>
      <c r="AV7059" s="99">
        <v>290</v>
      </c>
      <c r="AW7059" s="99">
        <v>1.3302000000000001E-3</v>
      </c>
      <c r="AX7059" s="99">
        <v>1257.3262</v>
      </c>
      <c r="AY7059" s="99">
        <v>1282.5999999999999</v>
      </c>
      <c r="AZ7059" s="99">
        <v>3.1202999999999999</v>
      </c>
      <c r="BA7059" s="119" t="s">
        <v>8</v>
      </c>
      <c r="BB7059" s="4">
        <v>7059</v>
      </c>
      <c r="BC7059" s="4">
        <v>19</v>
      </c>
    </row>
    <row r="7060" spans="2:55">
      <c r="B7060">
        <v>7059</v>
      </c>
      <c r="C7060" s="5">
        <f t="shared" si="1327"/>
        <v>19</v>
      </c>
      <c r="D7060" s="5">
        <f t="shared" si="1328"/>
        <v>300</v>
      </c>
      <c r="E7060" s="5" t="str">
        <f t="shared" si="1329"/>
        <v>0.001364</v>
      </c>
      <c r="F7060" s="5" t="str">
        <f t="shared" si="1330"/>
        <v>1309</v>
      </c>
      <c r="G7060" s="5" t="str">
        <f t="shared" si="1331"/>
        <v>1335</v>
      </c>
      <c r="H7060" s="5" t="str">
        <f t="shared" si="1332"/>
        <v>3.213</v>
      </c>
      <c r="I7060" s="1" t="s">
        <v>8</v>
      </c>
      <c r="AN7060" s="89" t="str">
        <f t="shared" si="1333"/>
        <v>19.00</v>
      </c>
      <c r="AO7060" s="89" t="str">
        <f t="shared" si="1334"/>
        <v>300.0</v>
      </c>
      <c r="AP7060" s="89" t="str">
        <f t="shared" si="1335"/>
        <v>0.001364</v>
      </c>
      <c r="AQ7060" s="89" t="str">
        <f t="shared" si="1336"/>
        <v>1309</v>
      </c>
      <c r="AR7060" s="89" t="str">
        <f t="shared" si="1337"/>
        <v>1335</v>
      </c>
      <c r="AS7060" s="89" t="str">
        <f t="shared" si="1338"/>
        <v>3.213</v>
      </c>
      <c r="AT7060" s="89"/>
      <c r="AU7060" s="99">
        <v>19</v>
      </c>
      <c r="AV7060" s="99">
        <v>300</v>
      </c>
      <c r="AW7060" s="99">
        <v>1.3643400000000001E-3</v>
      </c>
      <c r="AX7060" s="99">
        <v>1309.1775399999999</v>
      </c>
      <c r="AY7060" s="99">
        <v>1335.1</v>
      </c>
      <c r="AZ7060" s="99">
        <v>3.2126999999999999</v>
      </c>
      <c r="BA7060" s="119" t="s">
        <v>8</v>
      </c>
      <c r="BB7060" s="4">
        <v>7060</v>
      </c>
      <c r="BC7060" s="4">
        <v>19</v>
      </c>
    </row>
    <row r="7061" spans="2:55">
      <c r="B7061">
        <v>7060</v>
      </c>
      <c r="C7061" s="5">
        <f t="shared" si="1327"/>
        <v>19</v>
      </c>
      <c r="D7061" s="5">
        <f t="shared" si="1328"/>
        <v>310</v>
      </c>
      <c r="E7061" s="5" t="str">
        <f t="shared" si="1329"/>
        <v>0.001404</v>
      </c>
      <c r="F7061" s="5" t="str">
        <f t="shared" si="1330"/>
        <v>1363</v>
      </c>
      <c r="G7061" s="5" t="str">
        <f t="shared" si="1331"/>
        <v>1390.</v>
      </c>
      <c r="H7061" s="5" t="str">
        <f t="shared" si="1332"/>
        <v>3.307</v>
      </c>
      <c r="I7061" s="1" t="s">
        <v>8</v>
      </c>
      <c r="AN7061" s="89" t="str">
        <f t="shared" si="1333"/>
        <v>19.00</v>
      </c>
      <c r="AO7061" s="89" t="str">
        <f t="shared" si="1334"/>
        <v>310.0</v>
      </c>
      <c r="AP7061" s="89" t="str">
        <f t="shared" si="1335"/>
        <v>0.001404</v>
      </c>
      <c r="AQ7061" s="89" t="str">
        <f t="shared" si="1336"/>
        <v>1363</v>
      </c>
      <c r="AR7061" s="89" t="str">
        <f t="shared" si="1337"/>
        <v>1390.</v>
      </c>
      <c r="AS7061" s="89" t="str">
        <f t="shared" si="1338"/>
        <v>3.307</v>
      </c>
      <c r="AT7061" s="89"/>
      <c r="AU7061" s="99">
        <v>19</v>
      </c>
      <c r="AV7061" s="99">
        <v>310</v>
      </c>
      <c r="AW7061" s="99">
        <v>1.4037100000000001E-3</v>
      </c>
      <c r="AX7061" s="99">
        <v>1363.0295100000001</v>
      </c>
      <c r="AY7061" s="99">
        <v>1389.7</v>
      </c>
      <c r="AZ7061" s="99">
        <v>3.3071000000000002</v>
      </c>
      <c r="BA7061" s="119" t="s">
        <v>8</v>
      </c>
      <c r="BB7061" s="4">
        <v>7061</v>
      </c>
      <c r="BC7061" s="4">
        <v>19</v>
      </c>
    </row>
    <row r="7062" spans="2:55">
      <c r="B7062">
        <v>7061</v>
      </c>
      <c r="C7062" s="5">
        <f t="shared" si="1327"/>
        <v>19</v>
      </c>
      <c r="D7062" s="5">
        <f t="shared" si="1328"/>
        <v>320</v>
      </c>
      <c r="E7062" s="5" t="str">
        <f t="shared" si="1329"/>
        <v>0.001450</v>
      </c>
      <c r="F7062" s="5" t="str">
        <f t="shared" si="1330"/>
        <v>1419</v>
      </c>
      <c r="G7062" s="5" t="str">
        <f t="shared" si="1331"/>
        <v>1447</v>
      </c>
      <c r="H7062" s="5" t="str">
        <f t="shared" si="1332"/>
        <v>3.405</v>
      </c>
      <c r="I7062" s="1" t="s">
        <v>8</v>
      </c>
      <c r="AN7062" s="89" t="str">
        <f t="shared" si="1333"/>
        <v>19.00</v>
      </c>
      <c r="AO7062" s="89" t="str">
        <f t="shared" si="1334"/>
        <v>320.0</v>
      </c>
      <c r="AP7062" s="89" t="str">
        <f t="shared" si="1335"/>
        <v>0.001450</v>
      </c>
      <c r="AQ7062" s="89" t="str">
        <f t="shared" si="1336"/>
        <v>1419</v>
      </c>
      <c r="AR7062" s="89" t="str">
        <f t="shared" si="1337"/>
        <v>1447</v>
      </c>
      <c r="AS7062" s="89" t="str">
        <f t="shared" si="1338"/>
        <v>3.405</v>
      </c>
      <c r="AT7062" s="89"/>
      <c r="AU7062" s="99">
        <v>19</v>
      </c>
      <c r="AV7062" s="99">
        <v>320</v>
      </c>
      <c r="AW7062" s="99">
        <v>1.45017E-3</v>
      </c>
      <c r="AX7062" s="99">
        <v>1419.44677</v>
      </c>
      <c r="AY7062" s="99">
        <v>1447</v>
      </c>
      <c r="AZ7062" s="99">
        <v>3.4045999999999998</v>
      </c>
      <c r="BA7062" s="119" t="s">
        <v>8</v>
      </c>
      <c r="BB7062" s="4">
        <v>7062</v>
      </c>
      <c r="BC7062" s="4">
        <v>19</v>
      </c>
    </row>
    <row r="7063" spans="2:55">
      <c r="B7063">
        <v>7062</v>
      </c>
      <c r="C7063" s="5">
        <f t="shared" si="1327"/>
        <v>19</v>
      </c>
      <c r="D7063" s="5">
        <f t="shared" si="1328"/>
        <v>330</v>
      </c>
      <c r="E7063" s="5" t="str">
        <f t="shared" si="1329"/>
        <v>0.001507</v>
      </c>
      <c r="F7063" s="5" t="str">
        <f t="shared" si="1330"/>
        <v>1480.</v>
      </c>
      <c r="G7063" s="5" t="str">
        <f t="shared" si="1331"/>
        <v>1508</v>
      </c>
      <c r="H7063" s="5" t="str">
        <f t="shared" si="1332"/>
        <v>3.507</v>
      </c>
      <c r="I7063" s="1" t="s">
        <v>8</v>
      </c>
      <c r="AN7063" s="89" t="str">
        <f t="shared" si="1333"/>
        <v>19.00</v>
      </c>
      <c r="AO7063" s="89" t="str">
        <f t="shared" si="1334"/>
        <v>330.0</v>
      </c>
      <c r="AP7063" s="89" t="str">
        <f t="shared" si="1335"/>
        <v>0.001507</v>
      </c>
      <c r="AQ7063" s="89" t="str">
        <f t="shared" si="1336"/>
        <v>1480.</v>
      </c>
      <c r="AR7063" s="89" t="str">
        <f t="shared" si="1337"/>
        <v>1508</v>
      </c>
      <c r="AS7063" s="89" t="str">
        <f t="shared" si="1338"/>
        <v>3.507</v>
      </c>
      <c r="AT7063" s="89"/>
      <c r="AU7063" s="99">
        <v>19</v>
      </c>
      <c r="AV7063" s="99">
        <v>330</v>
      </c>
      <c r="AW7063" s="99">
        <v>1.5068299999999998E-3</v>
      </c>
      <c r="AX7063" s="99">
        <v>1479.57023</v>
      </c>
      <c r="AY7063" s="99">
        <v>1508.2</v>
      </c>
      <c r="AZ7063" s="99">
        <v>3.5068000000000001</v>
      </c>
      <c r="BA7063" s="119" t="s">
        <v>8</v>
      </c>
      <c r="BB7063" s="4">
        <v>7063</v>
      </c>
      <c r="BC7063" s="4">
        <v>19</v>
      </c>
    </row>
    <row r="7064" spans="2:55">
      <c r="B7064">
        <v>7063</v>
      </c>
      <c r="C7064" s="5">
        <f t="shared" si="1327"/>
        <v>19</v>
      </c>
      <c r="D7064" s="5">
        <f t="shared" si="1328"/>
        <v>340</v>
      </c>
      <c r="E7064" s="5" t="str">
        <f t="shared" si="1329"/>
        <v>0.001580</v>
      </c>
      <c r="F7064" s="5" t="str">
        <f t="shared" si="1330"/>
        <v>1545</v>
      </c>
      <c r="G7064" s="5" t="str">
        <f t="shared" si="1331"/>
        <v>1575</v>
      </c>
      <c r="H7064" s="5" t="str">
        <f t="shared" si="1332"/>
        <v>3.617</v>
      </c>
      <c r="I7064" s="1" t="s">
        <v>8</v>
      </c>
      <c r="AN7064" s="89" t="str">
        <f t="shared" si="1333"/>
        <v>19.00</v>
      </c>
      <c r="AO7064" s="89" t="str">
        <f t="shared" si="1334"/>
        <v>340.0</v>
      </c>
      <c r="AP7064" s="89" t="str">
        <f t="shared" si="1335"/>
        <v>0.001580</v>
      </c>
      <c r="AQ7064" s="89" t="str">
        <f t="shared" si="1336"/>
        <v>1545</v>
      </c>
      <c r="AR7064" s="89" t="str">
        <f t="shared" si="1337"/>
        <v>1575</v>
      </c>
      <c r="AS7064" s="89" t="str">
        <f t="shared" si="1338"/>
        <v>3.617</v>
      </c>
      <c r="AT7064" s="89"/>
      <c r="AU7064" s="99">
        <v>19</v>
      </c>
      <c r="AV7064" s="99">
        <v>340</v>
      </c>
      <c r="AW7064" s="99">
        <v>1.57964E-3</v>
      </c>
      <c r="AX7064" s="99">
        <v>1544.98684</v>
      </c>
      <c r="AY7064" s="99">
        <v>1575</v>
      </c>
      <c r="AZ7064" s="99">
        <v>3.6168</v>
      </c>
      <c r="BA7064" s="119" t="s">
        <v>8</v>
      </c>
      <c r="BB7064" s="4">
        <v>7064</v>
      </c>
      <c r="BC7064" s="4">
        <v>19</v>
      </c>
    </row>
    <row r="7065" spans="2:55">
      <c r="B7065">
        <v>7064</v>
      </c>
      <c r="C7065" s="5">
        <f t="shared" si="1327"/>
        <v>19</v>
      </c>
      <c r="D7065" s="5">
        <f t="shared" si="1328"/>
        <v>350</v>
      </c>
      <c r="E7065" s="5" t="str">
        <f t="shared" si="1329"/>
        <v>0.001683</v>
      </c>
      <c r="F7065" s="5" t="str">
        <f t="shared" si="1330"/>
        <v>1620.</v>
      </c>
      <c r="G7065" s="5" t="str">
        <f t="shared" si="1331"/>
        <v>1652</v>
      </c>
      <c r="H7065" s="5" t="str">
        <f t="shared" si="1332"/>
        <v>3.741</v>
      </c>
      <c r="I7065" s="1" t="s">
        <v>8</v>
      </c>
      <c r="AN7065" s="89" t="str">
        <f t="shared" si="1333"/>
        <v>19.00</v>
      </c>
      <c r="AO7065" s="89" t="str">
        <f t="shared" si="1334"/>
        <v>350.0</v>
      </c>
      <c r="AP7065" s="89" t="str">
        <f t="shared" si="1335"/>
        <v>0.001683</v>
      </c>
      <c r="AQ7065" s="89" t="str">
        <f t="shared" si="1336"/>
        <v>1620.</v>
      </c>
      <c r="AR7065" s="89" t="str">
        <f t="shared" si="1337"/>
        <v>1652</v>
      </c>
      <c r="AS7065" s="89" t="str">
        <f t="shared" si="1338"/>
        <v>3.741</v>
      </c>
      <c r="AT7065" s="89"/>
      <c r="AU7065" s="99">
        <v>19</v>
      </c>
      <c r="AV7065" s="99">
        <v>350</v>
      </c>
      <c r="AW7065" s="99">
        <v>1.6826499999999999E-3</v>
      </c>
      <c r="AX7065" s="99">
        <v>1619.92965</v>
      </c>
      <c r="AY7065" s="99">
        <v>1651.9</v>
      </c>
      <c r="AZ7065" s="99">
        <v>3.7412000000000001</v>
      </c>
      <c r="BA7065" s="119" t="s">
        <v>8</v>
      </c>
      <c r="BB7065" s="4">
        <v>7065</v>
      </c>
      <c r="BC7065" s="4">
        <v>19</v>
      </c>
    </row>
    <row r="7066" spans="2:55">
      <c r="B7066">
        <v>7065</v>
      </c>
      <c r="C7066" s="5">
        <f t="shared" si="1327"/>
        <v>19</v>
      </c>
      <c r="D7066" s="5">
        <f t="shared" si="1328"/>
        <v>360</v>
      </c>
      <c r="E7066" s="5" t="str">
        <f t="shared" si="1329"/>
        <v>0.001874</v>
      </c>
      <c r="F7066" s="5" t="str">
        <f t="shared" si="1330"/>
        <v>1720.</v>
      </c>
      <c r="G7066" s="5" t="str">
        <f t="shared" si="1331"/>
        <v>1755</v>
      </c>
      <c r="H7066" s="5" t="str">
        <f t="shared" si="1332"/>
        <v>3.905</v>
      </c>
      <c r="I7066" s="1" t="s">
        <v>8</v>
      </c>
      <c r="AN7066" s="89" t="str">
        <f t="shared" si="1333"/>
        <v>19.00</v>
      </c>
      <c r="AO7066" s="89" t="str">
        <f t="shared" si="1334"/>
        <v>360.0</v>
      </c>
      <c r="AP7066" s="89" t="str">
        <f t="shared" si="1335"/>
        <v>0.001874</v>
      </c>
      <c r="AQ7066" s="89" t="str">
        <f t="shared" si="1336"/>
        <v>1720.</v>
      </c>
      <c r="AR7066" s="89" t="str">
        <f t="shared" si="1337"/>
        <v>1755</v>
      </c>
      <c r="AS7066" s="89" t="str">
        <f t="shared" si="1338"/>
        <v>3.905</v>
      </c>
      <c r="AT7066" s="89"/>
      <c r="AU7066" s="99">
        <v>19</v>
      </c>
      <c r="AV7066" s="99">
        <v>360</v>
      </c>
      <c r="AW7066" s="99">
        <v>1.87374E-3</v>
      </c>
      <c r="AX7066" s="99">
        <v>1719.5989400000001</v>
      </c>
      <c r="AY7066" s="99">
        <v>1755.2</v>
      </c>
      <c r="AZ7066" s="99">
        <v>3.9054000000000002</v>
      </c>
      <c r="BA7066" s="119" t="s">
        <v>8</v>
      </c>
      <c r="BB7066" s="4">
        <v>7066</v>
      </c>
      <c r="BC7066" s="4">
        <v>19</v>
      </c>
    </row>
    <row r="7067" spans="2:55">
      <c r="B7067">
        <v>7066</v>
      </c>
      <c r="C7067" s="5">
        <f t="shared" si="1327"/>
        <v>19</v>
      </c>
      <c r="D7067" s="5">
        <f t="shared" si="1328"/>
        <v>361.5</v>
      </c>
      <c r="E7067" s="5" t="str">
        <f t="shared" si="1329"/>
        <v>0.001927</v>
      </c>
      <c r="F7067" s="5" t="str">
        <f t="shared" si="1330"/>
        <v>1741</v>
      </c>
      <c r="G7067" s="5" t="str">
        <f t="shared" si="1331"/>
        <v>1777</v>
      </c>
      <c r="H7067" s="5" t="str">
        <f t="shared" si="1332"/>
        <v>3.940</v>
      </c>
      <c r="I7067" s="1" t="s">
        <v>10</v>
      </c>
      <c r="AN7067" s="89" t="str">
        <f t="shared" si="1333"/>
        <v>19.00</v>
      </c>
      <c r="AO7067" s="89" t="str">
        <f t="shared" si="1334"/>
        <v>361.5</v>
      </c>
      <c r="AP7067" s="89" t="str">
        <f t="shared" si="1335"/>
        <v>0.001927</v>
      </c>
      <c r="AQ7067" s="89" t="str">
        <f t="shared" si="1336"/>
        <v>1741</v>
      </c>
      <c r="AR7067" s="89" t="str">
        <f t="shared" si="1337"/>
        <v>1777</v>
      </c>
      <c r="AS7067" s="89" t="str">
        <f t="shared" si="1338"/>
        <v>3.940</v>
      </c>
      <c r="AT7067" s="89"/>
      <c r="AU7067" s="99">
        <v>19</v>
      </c>
      <c r="AV7067" s="99">
        <v>361.47300000000001</v>
      </c>
      <c r="AW7067" s="99">
        <v>1.9267700000000002E-3</v>
      </c>
      <c r="AX7067" s="99">
        <v>1740.5913700000001</v>
      </c>
      <c r="AY7067" s="99">
        <v>1777.2</v>
      </c>
      <c r="AZ7067" s="99">
        <v>3.9401000000000002</v>
      </c>
      <c r="BA7067" s="119" t="s">
        <v>10</v>
      </c>
      <c r="BB7067" s="4">
        <v>7067</v>
      </c>
      <c r="BC7067" s="4">
        <v>19</v>
      </c>
    </row>
    <row r="7068" spans="2:55">
      <c r="B7068">
        <v>7067</v>
      </c>
      <c r="C7068" s="5">
        <f t="shared" si="1327"/>
        <v>19</v>
      </c>
      <c r="D7068" s="5">
        <f t="shared" si="1328"/>
        <v>361.5</v>
      </c>
      <c r="E7068" s="5" t="str">
        <f t="shared" si="1329"/>
        <v>0.006677</v>
      </c>
      <c r="F7068" s="5" t="str">
        <f t="shared" si="1330"/>
        <v>2339</v>
      </c>
      <c r="G7068" s="5" t="str">
        <f t="shared" si="1331"/>
        <v>2466</v>
      </c>
      <c r="H7068" s="5" t="str">
        <f t="shared" si="1332"/>
        <v>5.026</v>
      </c>
      <c r="I7068" s="1" t="s">
        <v>11</v>
      </c>
      <c r="AN7068" s="89" t="str">
        <f t="shared" si="1333"/>
        <v>19.00</v>
      </c>
      <c r="AO7068" s="89" t="str">
        <f t="shared" si="1334"/>
        <v>361.5</v>
      </c>
      <c r="AP7068" s="89" t="str">
        <f t="shared" si="1335"/>
        <v>0.006677</v>
      </c>
      <c r="AQ7068" s="89" t="str">
        <f t="shared" si="1336"/>
        <v>2339</v>
      </c>
      <c r="AR7068" s="89" t="str">
        <f t="shared" si="1337"/>
        <v>2466</v>
      </c>
      <c r="AS7068" s="89" t="str">
        <f t="shared" si="1338"/>
        <v>5.026</v>
      </c>
      <c r="AT7068" s="89"/>
      <c r="AU7068" s="99">
        <v>19</v>
      </c>
      <c r="AV7068" s="99">
        <v>361.47300000000001</v>
      </c>
      <c r="AW7068" s="99">
        <v>6.6772999999999997E-3</v>
      </c>
      <c r="AX7068" s="99">
        <v>2339.1313</v>
      </c>
      <c r="AY7068" s="99">
        <v>2466</v>
      </c>
      <c r="AZ7068" s="99">
        <v>5.0255999999999998</v>
      </c>
      <c r="BA7068" s="119" t="s">
        <v>11</v>
      </c>
      <c r="BB7068" s="4">
        <v>7068</v>
      </c>
      <c r="BC7068" s="4">
        <v>19</v>
      </c>
    </row>
    <row r="7069" spans="2:55">
      <c r="B7069">
        <v>7068</v>
      </c>
      <c r="C7069" s="5">
        <f t="shared" si="1327"/>
        <v>19</v>
      </c>
      <c r="D7069" s="5">
        <f t="shared" si="1328"/>
        <v>370</v>
      </c>
      <c r="E7069" s="5" t="str">
        <f t="shared" si="1329"/>
        <v>0.008220</v>
      </c>
      <c r="F7069" s="5" t="str">
        <f t="shared" si="1330"/>
        <v>2460.</v>
      </c>
      <c r="G7069" s="5" t="str">
        <f t="shared" si="1331"/>
        <v>2616</v>
      </c>
      <c r="H7069" s="5" t="str">
        <f t="shared" si="1332"/>
        <v>5.261</v>
      </c>
      <c r="I7069" s="1" t="s">
        <v>9</v>
      </c>
      <c r="AN7069" s="89" t="str">
        <f t="shared" si="1333"/>
        <v>19.00</v>
      </c>
      <c r="AO7069" s="89" t="str">
        <f t="shared" si="1334"/>
        <v>370.0</v>
      </c>
      <c r="AP7069" s="89" t="str">
        <f t="shared" si="1335"/>
        <v>0.008220</v>
      </c>
      <c r="AQ7069" s="89" t="str">
        <f t="shared" si="1336"/>
        <v>2460.</v>
      </c>
      <c r="AR7069" s="89" t="str">
        <f t="shared" si="1337"/>
        <v>2616</v>
      </c>
      <c r="AS7069" s="89" t="str">
        <f t="shared" si="1338"/>
        <v>5.261</v>
      </c>
      <c r="AT7069" s="89"/>
      <c r="AU7069" s="99">
        <v>19</v>
      </c>
      <c r="AV7069" s="99">
        <v>370</v>
      </c>
      <c r="AW7069" s="99">
        <v>8.2199000000000005E-3</v>
      </c>
      <c r="AX7069" s="99">
        <v>2460.1219000000001</v>
      </c>
      <c r="AY7069" s="99">
        <v>2616.3000000000002</v>
      </c>
      <c r="AZ7069" s="99">
        <v>5.2610000000000001</v>
      </c>
      <c r="BA7069" s="119" t="s">
        <v>9</v>
      </c>
      <c r="BB7069" s="4">
        <v>7069</v>
      </c>
      <c r="BC7069" s="4">
        <v>19</v>
      </c>
    </row>
    <row r="7070" spans="2:55">
      <c r="B7070">
        <v>7069</v>
      </c>
      <c r="C7070" s="5">
        <f t="shared" si="1327"/>
        <v>19</v>
      </c>
      <c r="D7070" s="5">
        <f t="shared" si="1328"/>
        <v>380</v>
      </c>
      <c r="E7070" s="5" t="str">
        <f t="shared" si="1329"/>
        <v>0.009316</v>
      </c>
      <c r="F7070" s="5" t="str">
        <f t="shared" si="1330"/>
        <v>2539</v>
      </c>
      <c r="G7070" s="5" t="str">
        <f t="shared" si="1331"/>
        <v>2716</v>
      </c>
      <c r="H7070" s="5" t="str">
        <f t="shared" si="1332"/>
        <v>5.415</v>
      </c>
      <c r="I7070" s="1" t="s">
        <v>9</v>
      </c>
      <c r="AN7070" s="89" t="str">
        <f t="shared" si="1333"/>
        <v>19.00</v>
      </c>
      <c r="AO7070" s="89" t="str">
        <f t="shared" si="1334"/>
        <v>380.0</v>
      </c>
      <c r="AP7070" s="89" t="str">
        <f t="shared" si="1335"/>
        <v>0.009316</v>
      </c>
      <c r="AQ7070" s="89" t="str">
        <f t="shared" si="1336"/>
        <v>2539</v>
      </c>
      <c r="AR7070" s="89" t="str">
        <f t="shared" si="1337"/>
        <v>2716</v>
      </c>
      <c r="AS7070" s="89" t="str">
        <f t="shared" si="1338"/>
        <v>5.415</v>
      </c>
      <c r="AT7070" s="89"/>
      <c r="AU7070" s="99">
        <v>19</v>
      </c>
      <c r="AV7070" s="99">
        <v>380</v>
      </c>
      <c r="AW7070" s="99">
        <v>9.3160000000000014E-3</v>
      </c>
      <c r="AX7070" s="99">
        <v>2538.8960000000002</v>
      </c>
      <c r="AY7070" s="99">
        <v>2715.9</v>
      </c>
      <c r="AZ7070" s="99">
        <v>5.4146999999999998</v>
      </c>
      <c r="BA7070" s="119" t="s">
        <v>9</v>
      </c>
      <c r="BB7070" s="4">
        <v>7070</v>
      </c>
      <c r="BC7070" s="4">
        <v>19</v>
      </c>
    </row>
    <row r="7071" spans="2:55">
      <c r="B7071">
        <v>7070</v>
      </c>
      <c r="C7071" s="5">
        <f t="shared" si="1327"/>
        <v>19</v>
      </c>
      <c r="D7071" s="5">
        <f t="shared" si="1328"/>
        <v>390</v>
      </c>
      <c r="E7071" s="5" t="str">
        <f t="shared" si="1329"/>
        <v>0.01017</v>
      </c>
      <c r="F7071" s="5" t="str">
        <f t="shared" si="1330"/>
        <v>2598</v>
      </c>
      <c r="G7071" s="5" t="str">
        <f t="shared" si="1331"/>
        <v>2791</v>
      </c>
      <c r="H7071" s="5" t="str">
        <f t="shared" si="1332"/>
        <v>5.528</v>
      </c>
      <c r="I7071" s="1" t="s">
        <v>9</v>
      </c>
      <c r="AN7071" s="89" t="str">
        <f t="shared" si="1333"/>
        <v>19.00</v>
      </c>
      <c r="AO7071" s="89" t="str">
        <f t="shared" si="1334"/>
        <v>390.0</v>
      </c>
      <c r="AP7071" s="89" t="str">
        <f t="shared" si="1335"/>
        <v>0.01017</v>
      </c>
      <c r="AQ7071" s="89" t="str">
        <f t="shared" si="1336"/>
        <v>2598</v>
      </c>
      <c r="AR7071" s="89" t="str">
        <f t="shared" si="1337"/>
        <v>2791</v>
      </c>
      <c r="AS7071" s="89" t="str">
        <f t="shared" si="1338"/>
        <v>5.528</v>
      </c>
      <c r="AT7071" s="89"/>
      <c r="AU7071" s="99">
        <v>19</v>
      </c>
      <c r="AV7071" s="99">
        <v>390</v>
      </c>
      <c r="AW7071" s="99">
        <v>1.0168E-2</v>
      </c>
      <c r="AX7071" s="99">
        <v>2597.5079999999998</v>
      </c>
      <c r="AY7071" s="99">
        <v>2790.7</v>
      </c>
      <c r="AZ7071" s="99">
        <v>5.5284000000000004</v>
      </c>
      <c r="BA7071" s="119" t="s">
        <v>9</v>
      </c>
      <c r="BB7071" s="4">
        <v>7071</v>
      </c>
      <c r="BC7071" s="4">
        <v>19</v>
      </c>
    </row>
    <row r="7072" spans="2:55">
      <c r="B7072">
        <v>7071</v>
      </c>
      <c r="C7072" s="5">
        <f t="shared" si="1327"/>
        <v>19</v>
      </c>
      <c r="D7072" s="5">
        <f t="shared" si="1328"/>
        <v>400</v>
      </c>
      <c r="E7072" s="5" t="str">
        <f t="shared" si="1329"/>
        <v>0.01089</v>
      </c>
      <c r="F7072" s="5" t="str">
        <f t="shared" si="1330"/>
        <v>2646</v>
      </c>
      <c r="G7072" s="5" t="str">
        <f t="shared" si="1331"/>
        <v>2853</v>
      </c>
      <c r="H7072" s="5" t="str">
        <f t="shared" si="1332"/>
        <v>5.622</v>
      </c>
      <c r="I7072" s="1" t="s">
        <v>9</v>
      </c>
      <c r="AN7072" s="89" t="str">
        <f t="shared" si="1333"/>
        <v>19.00</v>
      </c>
      <c r="AO7072" s="89" t="str">
        <f t="shared" si="1334"/>
        <v>400.0</v>
      </c>
      <c r="AP7072" s="89" t="str">
        <f t="shared" si="1335"/>
        <v>0.01089</v>
      </c>
      <c r="AQ7072" s="89" t="str">
        <f t="shared" si="1336"/>
        <v>2646</v>
      </c>
      <c r="AR7072" s="89" t="str">
        <f t="shared" si="1337"/>
        <v>2853</v>
      </c>
      <c r="AS7072" s="89" t="str">
        <f t="shared" si="1338"/>
        <v>5.622</v>
      </c>
      <c r="AT7072" s="89"/>
      <c r="AU7072" s="99">
        <v>19</v>
      </c>
      <c r="AV7072" s="99">
        <v>400</v>
      </c>
      <c r="AW7072" s="99">
        <v>1.0891999999999999E-2</v>
      </c>
      <c r="AX7072" s="99">
        <v>2645.8520000000003</v>
      </c>
      <c r="AY7072" s="99">
        <v>2852.8</v>
      </c>
      <c r="AZ7072" s="99">
        <v>5.6215000000000002</v>
      </c>
      <c r="BA7072" s="119" t="s">
        <v>9</v>
      </c>
      <c r="BB7072" s="4">
        <v>7072</v>
      </c>
      <c r="BC7072" s="4">
        <v>19</v>
      </c>
    </row>
    <row r="7073" spans="2:55">
      <c r="B7073">
        <v>7072</v>
      </c>
      <c r="C7073" s="5">
        <f t="shared" si="1327"/>
        <v>19</v>
      </c>
      <c r="D7073" s="5">
        <f t="shared" si="1328"/>
        <v>410</v>
      </c>
      <c r="E7073" s="5" t="str">
        <f t="shared" si="1329"/>
        <v>0.01153</v>
      </c>
      <c r="F7073" s="5" t="str">
        <f t="shared" si="1330"/>
        <v>2688</v>
      </c>
      <c r="G7073" s="5" t="str">
        <f t="shared" si="1331"/>
        <v>2907</v>
      </c>
      <c r="H7073" s="5" t="str">
        <f t="shared" si="1332"/>
        <v>5.702</v>
      </c>
      <c r="I7073" s="1" t="s">
        <v>9</v>
      </c>
      <c r="AN7073" s="89" t="str">
        <f t="shared" si="1333"/>
        <v>19.00</v>
      </c>
      <c r="AO7073" s="89" t="str">
        <f t="shared" si="1334"/>
        <v>410.0</v>
      </c>
      <c r="AP7073" s="89" t="str">
        <f t="shared" si="1335"/>
        <v>0.01153</v>
      </c>
      <c r="AQ7073" s="89" t="str">
        <f t="shared" si="1336"/>
        <v>2688</v>
      </c>
      <c r="AR7073" s="89" t="str">
        <f t="shared" si="1337"/>
        <v>2907</v>
      </c>
      <c r="AS7073" s="89" t="str">
        <f t="shared" si="1338"/>
        <v>5.702</v>
      </c>
      <c r="AT7073" s="89"/>
      <c r="AU7073" s="99">
        <v>19</v>
      </c>
      <c r="AV7073" s="99">
        <v>410</v>
      </c>
      <c r="AW7073" s="99">
        <v>1.1533E-2</v>
      </c>
      <c r="AX7073" s="99">
        <v>2687.973</v>
      </c>
      <c r="AY7073" s="99">
        <v>2907.1</v>
      </c>
      <c r="AZ7073" s="99">
        <v>5.7015000000000002</v>
      </c>
      <c r="BA7073" s="119" t="s">
        <v>9</v>
      </c>
      <c r="BB7073" s="4">
        <v>7073</v>
      </c>
      <c r="BC7073" s="4">
        <v>19</v>
      </c>
    </row>
    <row r="7074" spans="2:55">
      <c r="B7074">
        <v>7073</v>
      </c>
      <c r="C7074" s="5">
        <f t="shared" si="1327"/>
        <v>19</v>
      </c>
      <c r="D7074" s="5">
        <f t="shared" si="1328"/>
        <v>420</v>
      </c>
      <c r="E7074" s="5" t="str">
        <f t="shared" si="1329"/>
        <v>0.01212</v>
      </c>
      <c r="F7074" s="5" t="str">
        <f t="shared" si="1330"/>
        <v>2726</v>
      </c>
      <c r="G7074" s="5" t="str">
        <f t="shared" si="1331"/>
        <v>2956</v>
      </c>
      <c r="H7074" s="5" t="str">
        <f t="shared" si="1332"/>
        <v>5.773</v>
      </c>
      <c r="I7074" s="1" t="s">
        <v>9</v>
      </c>
      <c r="AN7074" s="89" t="str">
        <f t="shared" si="1333"/>
        <v>19.00</v>
      </c>
      <c r="AO7074" s="89" t="str">
        <f t="shared" si="1334"/>
        <v>420.0</v>
      </c>
      <c r="AP7074" s="89" t="str">
        <f t="shared" si="1335"/>
        <v>0.01212</v>
      </c>
      <c r="AQ7074" s="89" t="str">
        <f t="shared" si="1336"/>
        <v>2726</v>
      </c>
      <c r="AR7074" s="89" t="str">
        <f t="shared" si="1337"/>
        <v>2956</v>
      </c>
      <c r="AS7074" s="89" t="str">
        <f t="shared" si="1338"/>
        <v>5.773</v>
      </c>
      <c r="AT7074" s="89"/>
      <c r="AU7074" s="99">
        <v>19</v>
      </c>
      <c r="AV7074" s="99">
        <v>420</v>
      </c>
      <c r="AW7074" s="99">
        <v>1.2117000000000001E-2</v>
      </c>
      <c r="AX7074" s="99">
        <v>2725.777</v>
      </c>
      <c r="AY7074" s="99">
        <v>2956</v>
      </c>
      <c r="AZ7074" s="99">
        <v>5.7725</v>
      </c>
      <c r="BA7074" s="119" t="s">
        <v>9</v>
      </c>
      <c r="BB7074" s="4">
        <v>7074</v>
      </c>
      <c r="BC7074" s="4">
        <v>19</v>
      </c>
    </row>
    <row r="7075" spans="2:55">
      <c r="B7075">
        <v>7074</v>
      </c>
      <c r="C7075" s="5">
        <f t="shared" si="1327"/>
        <v>19</v>
      </c>
      <c r="D7075" s="5">
        <f t="shared" si="1328"/>
        <v>430</v>
      </c>
      <c r="E7075" s="5" t="str">
        <f t="shared" si="1329"/>
        <v>0.01266</v>
      </c>
      <c r="F7075" s="5" t="str">
        <f t="shared" si="1330"/>
        <v>2760.</v>
      </c>
      <c r="G7075" s="5" t="str">
        <f t="shared" si="1331"/>
        <v>3001</v>
      </c>
      <c r="H7075" s="5" t="str">
        <f t="shared" si="1332"/>
        <v>5.837</v>
      </c>
      <c r="I7075" s="1" t="s">
        <v>9</v>
      </c>
      <c r="AN7075" s="89" t="str">
        <f t="shared" si="1333"/>
        <v>19.00</v>
      </c>
      <c r="AO7075" s="89" t="str">
        <f t="shared" si="1334"/>
        <v>430.0</v>
      </c>
      <c r="AP7075" s="89" t="str">
        <f t="shared" si="1335"/>
        <v>0.01266</v>
      </c>
      <c r="AQ7075" s="89" t="str">
        <f t="shared" si="1336"/>
        <v>2760.</v>
      </c>
      <c r="AR7075" s="89" t="str">
        <f t="shared" si="1337"/>
        <v>3001</v>
      </c>
      <c r="AS7075" s="89" t="str">
        <f t="shared" si="1338"/>
        <v>5.837</v>
      </c>
      <c r="AT7075" s="89"/>
      <c r="AU7075" s="99">
        <v>19</v>
      </c>
      <c r="AV7075" s="99">
        <v>430</v>
      </c>
      <c r="AW7075" s="99">
        <v>1.2656000000000001E-2</v>
      </c>
      <c r="AX7075" s="99">
        <v>2760.3360000000002</v>
      </c>
      <c r="AY7075" s="99">
        <v>3000.8</v>
      </c>
      <c r="AZ7075" s="99">
        <v>5.8368000000000002</v>
      </c>
      <c r="BA7075" s="119" t="s">
        <v>9</v>
      </c>
      <c r="BB7075" s="4">
        <v>7075</v>
      </c>
      <c r="BC7075" s="4">
        <v>19</v>
      </c>
    </row>
    <row r="7076" spans="2:55">
      <c r="B7076">
        <v>7075</v>
      </c>
      <c r="C7076" s="5">
        <f t="shared" si="1327"/>
        <v>19</v>
      </c>
      <c r="D7076" s="5">
        <f t="shared" si="1328"/>
        <v>440</v>
      </c>
      <c r="E7076" s="5" t="str">
        <f t="shared" si="1329"/>
        <v>0.01316</v>
      </c>
      <c r="F7076" s="5" t="str">
        <f t="shared" si="1330"/>
        <v>2793</v>
      </c>
      <c r="G7076" s="5" t="str">
        <f t="shared" si="1331"/>
        <v>3043</v>
      </c>
      <c r="H7076" s="5" t="str">
        <f t="shared" si="1332"/>
        <v>5.896</v>
      </c>
      <c r="I7076" s="1" t="s">
        <v>9</v>
      </c>
      <c r="AN7076" s="89" t="str">
        <f t="shared" si="1333"/>
        <v>19.00</v>
      </c>
      <c r="AO7076" s="89" t="str">
        <f t="shared" si="1334"/>
        <v>440.0</v>
      </c>
      <c r="AP7076" s="89" t="str">
        <f t="shared" si="1335"/>
        <v>0.01316</v>
      </c>
      <c r="AQ7076" s="89" t="str">
        <f t="shared" si="1336"/>
        <v>2793</v>
      </c>
      <c r="AR7076" s="89" t="str">
        <f t="shared" si="1337"/>
        <v>3043</v>
      </c>
      <c r="AS7076" s="89" t="str">
        <f t="shared" si="1338"/>
        <v>5.896</v>
      </c>
      <c r="AT7076" s="89"/>
      <c r="AU7076" s="99">
        <v>19</v>
      </c>
      <c r="AV7076" s="99">
        <v>440</v>
      </c>
      <c r="AW7076" s="99">
        <v>1.3162E-2</v>
      </c>
      <c r="AX7076" s="99">
        <v>2792.5219999999999</v>
      </c>
      <c r="AY7076" s="99">
        <v>3042.6</v>
      </c>
      <c r="AZ7076" s="99">
        <v>5.8958000000000004</v>
      </c>
      <c r="BA7076" s="119" t="s">
        <v>9</v>
      </c>
      <c r="BB7076" s="4">
        <v>7076</v>
      </c>
      <c r="BC7076" s="4">
        <v>19</v>
      </c>
    </row>
    <row r="7077" spans="2:55">
      <c r="B7077">
        <v>7076</v>
      </c>
      <c r="C7077" s="5">
        <f t="shared" si="1327"/>
        <v>19</v>
      </c>
      <c r="D7077" s="5">
        <f t="shared" si="1328"/>
        <v>450</v>
      </c>
      <c r="E7077" s="5" t="str">
        <f t="shared" si="1329"/>
        <v>0.01364</v>
      </c>
      <c r="F7077" s="5" t="str">
        <f t="shared" si="1330"/>
        <v>2823</v>
      </c>
      <c r="G7077" s="5" t="str">
        <f t="shared" si="1331"/>
        <v>3082</v>
      </c>
      <c r="H7077" s="5" t="str">
        <f t="shared" si="1332"/>
        <v>5.951</v>
      </c>
      <c r="I7077" s="1" t="s">
        <v>9</v>
      </c>
      <c r="AN7077" s="89" t="str">
        <f t="shared" si="1333"/>
        <v>19.00</v>
      </c>
      <c r="AO7077" s="89" t="str">
        <f t="shared" si="1334"/>
        <v>450.0</v>
      </c>
      <c r="AP7077" s="89" t="str">
        <f t="shared" si="1335"/>
        <v>0.01364</v>
      </c>
      <c r="AQ7077" s="89" t="str">
        <f t="shared" si="1336"/>
        <v>2823</v>
      </c>
      <c r="AR7077" s="89" t="str">
        <f t="shared" si="1337"/>
        <v>3082</v>
      </c>
      <c r="AS7077" s="89" t="str">
        <f t="shared" si="1338"/>
        <v>5.951</v>
      </c>
      <c r="AT7077" s="89"/>
      <c r="AU7077" s="99">
        <v>19</v>
      </c>
      <c r="AV7077" s="99">
        <v>450</v>
      </c>
      <c r="AW7077" s="99">
        <v>1.3639E-2</v>
      </c>
      <c r="AX7077" s="99">
        <v>2822.8589999999999</v>
      </c>
      <c r="AY7077" s="99">
        <v>3082</v>
      </c>
      <c r="AZ7077" s="99">
        <v>5.9505999999999997</v>
      </c>
      <c r="BA7077" s="119" t="s">
        <v>9</v>
      </c>
      <c r="BB7077" s="4">
        <v>7077</v>
      </c>
      <c r="BC7077" s="4">
        <v>19</v>
      </c>
    </row>
    <row r="7078" spans="2:55">
      <c r="B7078">
        <v>7077</v>
      </c>
      <c r="C7078" s="5">
        <f t="shared" si="1327"/>
        <v>19</v>
      </c>
      <c r="D7078" s="5">
        <f t="shared" si="1328"/>
        <v>460</v>
      </c>
      <c r="E7078" s="5" t="str">
        <f t="shared" si="1329"/>
        <v>0.01409</v>
      </c>
      <c r="F7078" s="5" t="str">
        <f t="shared" si="1330"/>
        <v>2852</v>
      </c>
      <c r="G7078" s="5" t="str">
        <f t="shared" si="1331"/>
        <v>3119</v>
      </c>
      <c r="H7078" s="5" t="str">
        <f t="shared" si="1332"/>
        <v>6.002</v>
      </c>
      <c r="I7078" s="1" t="s">
        <v>9</v>
      </c>
      <c r="AN7078" s="89" t="str">
        <f t="shared" si="1333"/>
        <v>19.00</v>
      </c>
      <c r="AO7078" s="89" t="str">
        <f t="shared" si="1334"/>
        <v>460.0</v>
      </c>
      <c r="AP7078" s="89" t="str">
        <f t="shared" si="1335"/>
        <v>0.01409</v>
      </c>
      <c r="AQ7078" s="89" t="str">
        <f t="shared" si="1336"/>
        <v>2852</v>
      </c>
      <c r="AR7078" s="89" t="str">
        <f t="shared" si="1337"/>
        <v>3119</v>
      </c>
      <c r="AS7078" s="89" t="str">
        <f t="shared" si="1338"/>
        <v>6.002</v>
      </c>
      <c r="AT7078" s="89"/>
      <c r="AU7078" s="99">
        <v>19</v>
      </c>
      <c r="AV7078" s="99">
        <v>460</v>
      </c>
      <c r="AW7078" s="99">
        <v>1.4093999999999999E-2</v>
      </c>
      <c r="AX7078" s="99">
        <v>2851.614</v>
      </c>
      <c r="AY7078" s="99">
        <v>3119.4</v>
      </c>
      <c r="AZ7078" s="99">
        <v>6.0019999999999998</v>
      </c>
      <c r="BA7078" s="119" t="s">
        <v>9</v>
      </c>
      <c r="BB7078" s="4">
        <v>7078</v>
      </c>
      <c r="BC7078" s="4">
        <v>19</v>
      </c>
    </row>
    <row r="7079" spans="2:55">
      <c r="B7079">
        <v>7078</v>
      </c>
      <c r="C7079" s="5">
        <f t="shared" si="1327"/>
        <v>19</v>
      </c>
      <c r="D7079" s="5">
        <f t="shared" si="1328"/>
        <v>470</v>
      </c>
      <c r="E7079" s="5" t="str">
        <f t="shared" si="1329"/>
        <v>0.01453</v>
      </c>
      <c r="F7079" s="5" t="str">
        <f t="shared" si="1330"/>
        <v>2879</v>
      </c>
      <c r="G7079" s="5" t="str">
        <f t="shared" si="1331"/>
        <v>3155</v>
      </c>
      <c r="H7079" s="5" t="str">
        <f t="shared" si="1332"/>
        <v>6.051</v>
      </c>
      <c r="I7079" s="1" t="s">
        <v>9</v>
      </c>
      <c r="AN7079" s="89" t="str">
        <f t="shared" si="1333"/>
        <v>19.00</v>
      </c>
      <c r="AO7079" s="89" t="str">
        <f t="shared" si="1334"/>
        <v>470.0</v>
      </c>
      <c r="AP7079" s="89" t="str">
        <f t="shared" si="1335"/>
        <v>0.01453</v>
      </c>
      <c r="AQ7079" s="89" t="str">
        <f t="shared" si="1336"/>
        <v>2879</v>
      </c>
      <c r="AR7079" s="89" t="str">
        <f t="shared" si="1337"/>
        <v>3155</v>
      </c>
      <c r="AS7079" s="89" t="str">
        <f t="shared" si="1338"/>
        <v>6.051</v>
      </c>
      <c r="AT7079" s="89"/>
      <c r="AU7079" s="99">
        <v>19</v>
      </c>
      <c r="AV7079" s="99">
        <v>470</v>
      </c>
      <c r="AW7079" s="99">
        <v>1.453E-2</v>
      </c>
      <c r="AX7079" s="99">
        <v>2879.23</v>
      </c>
      <c r="AY7079" s="99">
        <v>3155.3</v>
      </c>
      <c r="AZ7079" s="99">
        <v>6.0506000000000002</v>
      </c>
      <c r="BA7079" s="119" t="s">
        <v>9</v>
      </c>
      <c r="BB7079" s="4">
        <v>7079</v>
      </c>
      <c r="BC7079" s="4">
        <v>19</v>
      </c>
    </row>
    <row r="7080" spans="2:55">
      <c r="B7080">
        <v>7079</v>
      </c>
      <c r="C7080" s="5">
        <f t="shared" si="1327"/>
        <v>19</v>
      </c>
      <c r="D7080" s="5">
        <f t="shared" si="1328"/>
        <v>480</v>
      </c>
      <c r="E7080" s="5" t="str">
        <f t="shared" si="1329"/>
        <v>0.01495</v>
      </c>
      <c r="F7080" s="5" t="str">
        <f t="shared" si="1330"/>
        <v>2906</v>
      </c>
      <c r="G7080" s="5" t="str">
        <f t="shared" si="1331"/>
        <v>3190.</v>
      </c>
      <c r="H7080" s="5" t="str">
        <f t="shared" si="1332"/>
        <v>6.097</v>
      </c>
      <c r="I7080" s="1" t="s">
        <v>9</v>
      </c>
      <c r="AN7080" s="89" t="str">
        <f t="shared" si="1333"/>
        <v>19.00</v>
      </c>
      <c r="AO7080" s="89" t="str">
        <f t="shared" si="1334"/>
        <v>480.0</v>
      </c>
      <c r="AP7080" s="89" t="str">
        <f t="shared" si="1335"/>
        <v>0.01495</v>
      </c>
      <c r="AQ7080" s="89" t="str">
        <f t="shared" si="1336"/>
        <v>2906</v>
      </c>
      <c r="AR7080" s="89" t="str">
        <f t="shared" si="1337"/>
        <v>3190.</v>
      </c>
      <c r="AS7080" s="89" t="str">
        <f t="shared" si="1338"/>
        <v>6.097</v>
      </c>
      <c r="AT7080" s="89"/>
      <c r="AU7080" s="99">
        <v>19</v>
      </c>
      <c r="AV7080" s="99">
        <v>480</v>
      </c>
      <c r="AW7080" s="99">
        <v>1.495E-2</v>
      </c>
      <c r="AX7080" s="99">
        <v>2905.75</v>
      </c>
      <c r="AY7080" s="99">
        <v>3189.8</v>
      </c>
      <c r="AZ7080" s="99">
        <v>6.0967000000000002</v>
      </c>
      <c r="BA7080" s="119" t="s">
        <v>9</v>
      </c>
      <c r="BB7080" s="4">
        <v>7080</v>
      </c>
      <c r="BC7080" s="4">
        <v>19</v>
      </c>
    </row>
    <row r="7081" spans="2:55">
      <c r="B7081">
        <v>7080</v>
      </c>
      <c r="C7081" s="5">
        <f t="shared" si="1327"/>
        <v>19</v>
      </c>
      <c r="D7081" s="5">
        <f t="shared" si="1328"/>
        <v>490</v>
      </c>
      <c r="E7081" s="5" t="str">
        <f t="shared" si="1329"/>
        <v>0.01536</v>
      </c>
      <c r="F7081" s="5" t="str">
        <f t="shared" si="1330"/>
        <v>2931</v>
      </c>
      <c r="G7081" s="5" t="str">
        <f t="shared" si="1331"/>
        <v>3223</v>
      </c>
      <c r="H7081" s="5" t="str">
        <f t="shared" si="1332"/>
        <v>6.141</v>
      </c>
      <c r="I7081" s="1" t="s">
        <v>9</v>
      </c>
      <c r="AN7081" s="89" t="str">
        <f t="shared" si="1333"/>
        <v>19.00</v>
      </c>
      <c r="AO7081" s="89" t="str">
        <f t="shared" si="1334"/>
        <v>490.0</v>
      </c>
      <c r="AP7081" s="89" t="str">
        <f t="shared" si="1335"/>
        <v>0.01536</v>
      </c>
      <c r="AQ7081" s="89" t="str">
        <f t="shared" si="1336"/>
        <v>2931</v>
      </c>
      <c r="AR7081" s="89" t="str">
        <f t="shared" si="1337"/>
        <v>3223</v>
      </c>
      <c r="AS7081" s="89" t="str">
        <f t="shared" si="1338"/>
        <v>6.141</v>
      </c>
      <c r="AT7081" s="89"/>
      <c r="AU7081" s="99">
        <v>19</v>
      </c>
      <c r="AV7081" s="99">
        <v>490</v>
      </c>
      <c r="AW7081" s="99">
        <v>1.5356E-2</v>
      </c>
      <c r="AX7081" s="99">
        <v>2931.3359999999998</v>
      </c>
      <c r="AY7081" s="99">
        <v>3223.1</v>
      </c>
      <c r="AZ7081" s="99">
        <v>6.1406999999999998</v>
      </c>
      <c r="BA7081" s="119" t="s">
        <v>9</v>
      </c>
      <c r="BB7081" s="4">
        <v>7081</v>
      </c>
      <c r="BC7081" s="4">
        <v>19</v>
      </c>
    </row>
    <row r="7082" spans="2:55">
      <c r="B7082">
        <v>7081</v>
      </c>
      <c r="C7082" s="5">
        <f t="shared" si="1327"/>
        <v>19</v>
      </c>
      <c r="D7082" s="5">
        <f t="shared" si="1328"/>
        <v>500</v>
      </c>
      <c r="E7082" s="5" t="str">
        <f t="shared" si="1329"/>
        <v>0.01575</v>
      </c>
      <c r="F7082" s="5" t="str">
        <f t="shared" si="1330"/>
        <v>2956</v>
      </c>
      <c r="G7082" s="5" t="str">
        <f t="shared" si="1331"/>
        <v>3256</v>
      </c>
      <c r="H7082" s="5" t="str">
        <f t="shared" si="1332"/>
        <v>6.183</v>
      </c>
      <c r="I7082" s="1" t="s">
        <v>9</v>
      </c>
      <c r="AN7082" s="89" t="str">
        <f t="shared" si="1333"/>
        <v>19.00</v>
      </c>
      <c r="AO7082" s="89" t="str">
        <f t="shared" si="1334"/>
        <v>500.0</v>
      </c>
      <c r="AP7082" s="89" t="str">
        <f t="shared" si="1335"/>
        <v>0.01575</v>
      </c>
      <c r="AQ7082" s="89" t="str">
        <f t="shared" si="1336"/>
        <v>2956</v>
      </c>
      <c r="AR7082" s="89" t="str">
        <f t="shared" si="1337"/>
        <v>3256</v>
      </c>
      <c r="AS7082" s="89" t="str">
        <f t="shared" si="1338"/>
        <v>6.183</v>
      </c>
      <c r="AT7082" s="89"/>
      <c r="AU7082" s="99">
        <v>19</v>
      </c>
      <c r="AV7082" s="99">
        <v>500</v>
      </c>
      <c r="AW7082" s="99">
        <v>1.575E-2</v>
      </c>
      <c r="AX7082" s="99">
        <v>2956.25</v>
      </c>
      <c r="AY7082" s="99">
        <v>3255.5</v>
      </c>
      <c r="AZ7082" s="99">
        <v>6.1829000000000001</v>
      </c>
      <c r="BA7082" s="119" t="s">
        <v>9</v>
      </c>
      <c r="BB7082" s="4">
        <v>7082</v>
      </c>
      <c r="BC7082" s="4">
        <v>19</v>
      </c>
    </row>
    <row r="7083" spans="2:55">
      <c r="B7083">
        <v>7082</v>
      </c>
      <c r="C7083" s="5">
        <f t="shared" si="1327"/>
        <v>19</v>
      </c>
      <c r="D7083" s="5">
        <f t="shared" si="1328"/>
        <v>520</v>
      </c>
      <c r="E7083" s="5" t="str">
        <f t="shared" si="1329"/>
        <v>0.01651</v>
      </c>
      <c r="F7083" s="5" t="str">
        <f t="shared" si="1330"/>
        <v>3004</v>
      </c>
      <c r="G7083" s="5" t="str">
        <f t="shared" si="1331"/>
        <v>3318</v>
      </c>
      <c r="H7083" s="5" t="str">
        <f t="shared" si="1332"/>
        <v>6.263</v>
      </c>
      <c r="I7083" s="1" t="s">
        <v>9</v>
      </c>
      <c r="AN7083" s="89" t="str">
        <f t="shared" si="1333"/>
        <v>19.00</v>
      </c>
      <c r="AO7083" s="89" t="str">
        <f t="shared" si="1334"/>
        <v>520.0</v>
      </c>
      <c r="AP7083" s="89" t="str">
        <f t="shared" si="1335"/>
        <v>0.01651</v>
      </c>
      <c r="AQ7083" s="89" t="str">
        <f t="shared" si="1336"/>
        <v>3004</v>
      </c>
      <c r="AR7083" s="89" t="str">
        <f t="shared" si="1337"/>
        <v>3318</v>
      </c>
      <c r="AS7083" s="89" t="str">
        <f t="shared" si="1338"/>
        <v>6.263</v>
      </c>
      <c r="AT7083" s="89"/>
      <c r="AU7083" s="99">
        <v>19</v>
      </c>
      <c r="AV7083" s="99">
        <v>520</v>
      </c>
      <c r="AW7083" s="99">
        <v>1.6506E-2</v>
      </c>
      <c r="AX7083" s="99">
        <v>3004.386</v>
      </c>
      <c r="AY7083" s="99">
        <v>3318</v>
      </c>
      <c r="AZ7083" s="99">
        <v>6.2626999999999997</v>
      </c>
      <c r="BA7083" s="119" t="s">
        <v>9</v>
      </c>
      <c r="BB7083" s="4">
        <v>7083</v>
      </c>
      <c r="BC7083" s="4">
        <v>19</v>
      </c>
    </row>
    <row r="7084" spans="2:55">
      <c r="B7084">
        <v>7083</v>
      </c>
      <c r="C7084" s="5">
        <f t="shared" si="1327"/>
        <v>19</v>
      </c>
      <c r="D7084" s="5">
        <f t="shared" si="1328"/>
        <v>540</v>
      </c>
      <c r="E7084" s="5" t="str">
        <f t="shared" si="1329"/>
        <v>0.01723</v>
      </c>
      <c r="F7084" s="5" t="str">
        <f t="shared" si="1330"/>
        <v>3051</v>
      </c>
      <c r="G7084" s="5" t="str">
        <f t="shared" si="1331"/>
        <v>3378</v>
      </c>
      <c r="H7084" s="5" t="str">
        <f t="shared" si="1332"/>
        <v>6.337</v>
      </c>
      <c r="I7084" s="1" t="s">
        <v>9</v>
      </c>
      <c r="AN7084" s="89" t="str">
        <f t="shared" si="1333"/>
        <v>19.00</v>
      </c>
      <c r="AO7084" s="89" t="str">
        <f t="shared" si="1334"/>
        <v>540.0</v>
      </c>
      <c r="AP7084" s="89" t="str">
        <f t="shared" si="1335"/>
        <v>0.01723</v>
      </c>
      <c r="AQ7084" s="89" t="str">
        <f t="shared" si="1336"/>
        <v>3051</v>
      </c>
      <c r="AR7084" s="89" t="str">
        <f t="shared" si="1337"/>
        <v>3378</v>
      </c>
      <c r="AS7084" s="89" t="str">
        <f t="shared" si="1338"/>
        <v>6.337</v>
      </c>
      <c r="AT7084" s="89"/>
      <c r="AU7084" s="99">
        <v>19</v>
      </c>
      <c r="AV7084" s="99">
        <v>540</v>
      </c>
      <c r="AW7084" s="99">
        <v>1.7228E-2</v>
      </c>
      <c r="AX7084" s="99">
        <v>3050.6680000000001</v>
      </c>
      <c r="AY7084" s="99">
        <v>3378</v>
      </c>
      <c r="AZ7084" s="99">
        <v>6.3373999999999997</v>
      </c>
      <c r="BA7084" s="119" t="s">
        <v>9</v>
      </c>
      <c r="BB7084" s="4">
        <v>7084</v>
      </c>
      <c r="BC7084" s="4">
        <v>19</v>
      </c>
    </row>
    <row r="7085" spans="2:55">
      <c r="B7085">
        <v>7084</v>
      </c>
      <c r="C7085" s="5">
        <f t="shared" si="1327"/>
        <v>19</v>
      </c>
      <c r="D7085" s="5">
        <f t="shared" si="1328"/>
        <v>560</v>
      </c>
      <c r="E7085" s="5" t="str">
        <f t="shared" si="1329"/>
        <v>0.01792</v>
      </c>
      <c r="F7085" s="5" t="str">
        <f t="shared" si="1330"/>
        <v>3095</v>
      </c>
      <c r="G7085" s="5" t="str">
        <f t="shared" si="1331"/>
        <v>3436</v>
      </c>
      <c r="H7085" s="5" t="str">
        <f t="shared" si="1332"/>
        <v>6.408</v>
      </c>
      <c r="I7085" s="1" t="s">
        <v>9</v>
      </c>
      <c r="AN7085" s="89" t="str">
        <f t="shared" si="1333"/>
        <v>19.00</v>
      </c>
      <c r="AO7085" s="89" t="str">
        <f t="shared" si="1334"/>
        <v>560.0</v>
      </c>
      <c r="AP7085" s="89" t="str">
        <f t="shared" si="1335"/>
        <v>0.01792</v>
      </c>
      <c r="AQ7085" s="89" t="str">
        <f t="shared" si="1336"/>
        <v>3095</v>
      </c>
      <c r="AR7085" s="89" t="str">
        <f t="shared" si="1337"/>
        <v>3436</v>
      </c>
      <c r="AS7085" s="89" t="str">
        <f t="shared" si="1338"/>
        <v>6.408</v>
      </c>
      <c r="AT7085" s="89"/>
      <c r="AU7085" s="99">
        <v>19</v>
      </c>
      <c r="AV7085" s="99">
        <v>560</v>
      </c>
      <c r="AW7085" s="99">
        <v>1.7922999999999998E-2</v>
      </c>
      <c r="AX7085" s="99">
        <v>3095.4630000000002</v>
      </c>
      <c r="AY7085" s="99">
        <v>3436</v>
      </c>
      <c r="AZ7085" s="99">
        <v>6.4078999999999997</v>
      </c>
      <c r="BA7085" s="119" t="s">
        <v>9</v>
      </c>
      <c r="BB7085" s="4">
        <v>7085</v>
      </c>
      <c r="BC7085" s="4">
        <v>19</v>
      </c>
    </row>
    <row r="7086" spans="2:55">
      <c r="B7086">
        <v>7085</v>
      </c>
      <c r="C7086" s="5">
        <f t="shared" si="1327"/>
        <v>19</v>
      </c>
      <c r="D7086" s="5">
        <f t="shared" si="1328"/>
        <v>580</v>
      </c>
      <c r="E7086" s="5" t="str">
        <f t="shared" si="1329"/>
        <v>0.01860</v>
      </c>
      <c r="F7086" s="5" t="str">
        <f t="shared" si="1330"/>
        <v>3139</v>
      </c>
      <c r="G7086" s="5" t="str">
        <f t="shared" si="1331"/>
        <v>3493</v>
      </c>
      <c r="H7086" s="5" t="str">
        <f t="shared" si="1332"/>
        <v>6.475</v>
      </c>
      <c r="I7086" s="1" t="s">
        <v>9</v>
      </c>
      <c r="AN7086" s="89" t="str">
        <f t="shared" si="1333"/>
        <v>19.00</v>
      </c>
      <c r="AO7086" s="89" t="str">
        <f t="shared" si="1334"/>
        <v>580.0</v>
      </c>
      <c r="AP7086" s="89" t="str">
        <f t="shared" si="1335"/>
        <v>0.01860</v>
      </c>
      <c r="AQ7086" s="89" t="str">
        <f t="shared" si="1336"/>
        <v>3139</v>
      </c>
      <c r="AR7086" s="89" t="str">
        <f t="shared" si="1337"/>
        <v>3493</v>
      </c>
      <c r="AS7086" s="89" t="str">
        <f t="shared" si="1338"/>
        <v>6.475</v>
      </c>
      <c r="AT7086" s="89"/>
      <c r="AU7086" s="99">
        <v>19</v>
      </c>
      <c r="AV7086" s="99">
        <v>580</v>
      </c>
      <c r="AW7086" s="99">
        <v>1.8595E-2</v>
      </c>
      <c r="AX7086" s="99">
        <v>3139.2950000000001</v>
      </c>
      <c r="AY7086" s="99">
        <v>3492.6</v>
      </c>
      <c r="AZ7086" s="99">
        <v>6.4749999999999996</v>
      </c>
      <c r="BA7086" s="119" t="s">
        <v>9</v>
      </c>
      <c r="BB7086" s="4">
        <v>7086</v>
      </c>
      <c r="BC7086" s="4">
        <v>19</v>
      </c>
    </row>
    <row r="7087" spans="2:55">
      <c r="B7087">
        <v>7086</v>
      </c>
      <c r="C7087" s="5">
        <f t="shared" si="1327"/>
        <v>19</v>
      </c>
      <c r="D7087" s="5">
        <f t="shared" si="1328"/>
        <v>600</v>
      </c>
      <c r="E7087" s="5" t="str">
        <f t="shared" si="1329"/>
        <v>0.01925</v>
      </c>
      <c r="F7087" s="5" t="str">
        <f t="shared" si="1330"/>
        <v>3182</v>
      </c>
      <c r="G7087" s="5" t="str">
        <f t="shared" si="1331"/>
        <v>3548</v>
      </c>
      <c r="H7087" s="5" t="str">
        <f t="shared" si="1332"/>
        <v>6.539</v>
      </c>
      <c r="I7087" s="1" t="s">
        <v>9</v>
      </c>
      <c r="AN7087" s="89" t="str">
        <f t="shared" si="1333"/>
        <v>19.00</v>
      </c>
      <c r="AO7087" s="89" t="str">
        <f t="shared" si="1334"/>
        <v>600.0</v>
      </c>
      <c r="AP7087" s="89" t="str">
        <f t="shared" si="1335"/>
        <v>0.01925</v>
      </c>
      <c r="AQ7087" s="89" t="str">
        <f t="shared" si="1336"/>
        <v>3182</v>
      </c>
      <c r="AR7087" s="89" t="str">
        <f t="shared" si="1337"/>
        <v>3548</v>
      </c>
      <c r="AS7087" s="89" t="str">
        <f t="shared" si="1338"/>
        <v>6.539</v>
      </c>
      <c r="AT7087" s="89"/>
      <c r="AU7087" s="99">
        <v>19</v>
      </c>
      <c r="AV7087" s="99">
        <v>600</v>
      </c>
      <c r="AW7087" s="99">
        <v>1.9248999999999999E-2</v>
      </c>
      <c r="AX7087" s="99">
        <v>3182.2690000000002</v>
      </c>
      <c r="AY7087" s="99">
        <v>3548</v>
      </c>
      <c r="AZ7087" s="99">
        <v>6.5391000000000004</v>
      </c>
      <c r="BA7087" s="119" t="s">
        <v>9</v>
      </c>
      <c r="BB7087" s="4">
        <v>7087</v>
      </c>
      <c r="BC7087" s="4">
        <v>19</v>
      </c>
    </row>
    <row r="7088" spans="2:55">
      <c r="B7088">
        <v>7087</v>
      </c>
      <c r="C7088" s="5">
        <f t="shared" si="1327"/>
        <v>19</v>
      </c>
      <c r="D7088" s="5">
        <f t="shared" si="1328"/>
        <v>620</v>
      </c>
      <c r="E7088" s="5" t="str">
        <f t="shared" si="1329"/>
        <v>0.01989</v>
      </c>
      <c r="F7088" s="5" t="str">
        <f t="shared" si="1330"/>
        <v>3225</v>
      </c>
      <c r="G7088" s="5" t="str">
        <f t="shared" si="1331"/>
        <v>3602</v>
      </c>
      <c r="H7088" s="5" t="str">
        <f t="shared" si="1332"/>
        <v>6.601</v>
      </c>
      <c r="I7088" s="1" t="s">
        <v>9</v>
      </c>
      <c r="AN7088" s="89" t="str">
        <f t="shared" si="1333"/>
        <v>19.00</v>
      </c>
      <c r="AO7088" s="89" t="str">
        <f t="shared" si="1334"/>
        <v>620.0</v>
      </c>
      <c r="AP7088" s="89" t="str">
        <f t="shared" si="1335"/>
        <v>0.01989</v>
      </c>
      <c r="AQ7088" s="89" t="str">
        <f t="shared" si="1336"/>
        <v>3225</v>
      </c>
      <c r="AR7088" s="89" t="str">
        <f t="shared" si="1337"/>
        <v>3602</v>
      </c>
      <c r="AS7088" s="89" t="str">
        <f t="shared" si="1338"/>
        <v>6.601</v>
      </c>
      <c r="AT7088" s="89"/>
      <c r="AU7088" s="99">
        <v>19</v>
      </c>
      <c r="AV7088" s="99">
        <v>620</v>
      </c>
      <c r="AW7088" s="99">
        <v>1.9886000000000001E-2</v>
      </c>
      <c r="AX7088" s="99">
        <v>3224.5660000000003</v>
      </c>
      <c r="AY7088" s="99">
        <v>3602.4</v>
      </c>
      <c r="AZ7088" s="99">
        <v>6.6007999999999996</v>
      </c>
      <c r="BA7088" s="119" t="s">
        <v>9</v>
      </c>
      <c r="BB7088" s="4">
        <v>7088</v>
      </c>
      <c r="BC7088" s="4">
        <v>19</v>
      </c>
    </row>
    <row r="7089" spans="2:55">
      <c r="B7089">
        <v>7088</v>
      </c>
      <c r="C7089" s="5">
        <f t="shared" si="1327"/>
        <v>19</v>
      </c>
      <c r="D7089" s="5">
        <f t="shared" si="1328"/>
        <v>640</v>
      </c>
      <c r="E7089" s="5" t="str">
        <f t="shared" si="1329"/>
        <v>0.02051</v>
      </c>
      <c r="F7089" s="5" t="str">
        <f t="shared" si="1330"/>
        <v>3266</v>
      </c>
      <c r="G7089" s="5" t="str">
        <f t="shared" si="1331"/>
        <v>3656</v>
      </c>
      <c r="H7089" s="5" t="str">
        <f t="shared" si="1332"/>
        <v>6.660</v>
      </c>
      <c r="I7089" s="1" t="s">
        <v>9</v>
      </c>
      <c r="AN7089" s="89" t="str">
        <f t="shared" si="1333"/>
        <v>19.00</v>
      </c>
      <c r="AO7089" s="89" t="str">
        <f t="shared" si="1334"/>
        <v>640.0</v>
      </c>
      <c r="AP7089" s="89" t="str">
        <f t="shared" si="1335"/>
        <v>0.02051</v>
      </c>
      <c r="AQ7089" s="89" t="str">
        <f t="shared" si="1336"/>
        <v>3266</v>
      </c>
      <c r="AR7089" s="89" t="str">
        <f t="shared" si="1337"/>
        <v>3656</v>
      </c>
      <c r="AS7089" s="89" t="str">
        <f t="shared" si="1338"/>
        <v>6.660</v>
      </c>
      <c r="AT7089" s="89"/>
      <c r="AU7089" s="99">
        <v>19</v>
      </c>
      <c r="AV7089" s="99">
        <v>640</v>
      </c>
      <c r="AW7089" s="99">
        <v>2.051E-2</v>
      </c>
      <c r="AX7089" s="99">
        <v>3266.41</v>
      </c>
      <c r="AY7089" s="99">
        <v>3656.1</v>
      </c>
      <c r="AZ7089" s="99">
        <v>6.6603000000000003</v>
      </c>
      <c r="BA7089" s="119" t="s">
        <v>9</v>
      </c>
      <c r="BB7089" s="4">
        <v>7089</v>
      </c>
      <c r="BC7089" s="4">
        <v>19</v>
      </c>
    </row>
    <row r="7090" spans="2:55">
      <c r="B7090">
        <v>7089</v>
      </c>
      <c r="C7090" s="5">
        <f t="shared" si="1327"/>
        <v>19</v>
      </c>
      <c r="D7090" s="5">
        <f t="shared" si="1328"/>
        <v>660</v>
      </c>
      <c r="E7090" s="5" t="str">
        <f t="shared" si="1329"/>
        <v>0.02112</v>
      </c>
      <c r="F7090" s="5" t="str">
        <f t="shared" si="1330"/>
        <v>3308</v>
      </c>
      <c r="G7090" s="5" t="str">
        <f t="shared" si="1331"/>
        <v>3709</v>
      </c>
      <c r="H7090" s="5" t="str">
        <f t="shared" si="1332"/>
        <v>6.718</v>
      </c>
      <c r="I7090" s="1" t="s">
        <v>9</v>
      </c>
      <c r="AN7090" s="89" t="str">
        <f t="shared" si="1333"/>
        <v>19.00</v>
      </c>
      <c r="AO7090" s="89" t="str">
        <f t="shared" si="1334"/>
        <v>660.0</v>
      </c>
      <c r="AP7090" s="89" t="str">
        <f t="shared" si="1335"/>
        <v>0.02112</v>
      </c>
      <c r="AQ7090" s="89" t="str">
        <f t="shared" si="1336"/>
        <v>3308</v>
      </c>
      <c r="AR7090" s="89" t="str">
        <f t="shared" si="1337"/>
        <v>3709</v>
      </c>
      <c r="AS7090" s="89" t="str">
        <f t="shared" si="1338"/>
        <v>6.718</v>
      </c>
      <c r="AT7090" s="89"/>
      <c r="AU7090" s="99">
        <v>19</v>
      </c>
      <c r="AV7090" s="99">
        <v>660</v>
      </c>
      <c r="AW7090" s="99">
        <v>2.1121999999999998E-2</v>
      </c>
      <c r="AX7090" s="99">
        <v>3307.8819999999996</v>
      </c>
      <c r="AY7090" s="99">
        <v>3709.2</v>
      </c>
      <c r="AZ7090" s="99">
        <v>6.7178000000000004</v>
      </c>
      <c r="BA7090" s="119" t="s">
        <v>9</v>
      </c>
      <c r="BB7090" s="4">
        <v>7090</v>
      </c>
      <c r="BC7090" s="4">
        <v>19</v>
      </c>
    </row>
    <row r="7091" spans="2:55">
      <c r="B7091">
        <v>7090</v>
      </c>
      <c r="C7091" s="5">
        <f t="shared" si="1327"/>
        <v>19</v>
      </c>
      <c r="D7091" s="5">
        <f t="shared" si="1328"/>
        <v>680</v>
      </c>
      <c r="E7091" s="5" t="str">
        <f t="shared" si="1329"/>
        <v>0.02172</v>
      </c>
      <c r="F7091" s="5" t="str">
        <f t="shared" si="1330"/>
        <v>3349</v>
      </c>
      <c r="G7091" s="5" t="str">
        <f t="shared" si="1331"/>
        <v>3762</v>
      </c>
      <c r="H7091" s="5" t="str">
        <f t="shared" si="1332"/>
        <v>6.774</v>
      </c>
      <c r="I7091" s="1" t="s">
        <v>9</v>
      </c>
      <c r="AN7091" s="89" t="str">
        <f t="shared" si="1333"/>
        <v>19.00</v>
      </c>
      <c r="AO7091" s="89" t="str">
        <f t="shared" si="1334"/>
        <v>680.0</v>
      </c>
      <c r="AP7091" s="89" t="str">
        <f t="shared" si="1335"/>
        <v>0.02172</v>
      </c>
      <c r="AQ7091" s="89" t="str">
        <f t="shared" si="1336"/>
        <v>3349</v>
      </c>
      <c r="AR7091" s="89" t="str">
        <f t="shared" si="1337"/>
        <v>3762</v>
      </c>
      <c r="AS7091" s="89" t="str">
        <f t="shared" si="1338"/>
        <v>6.774</v>
      </c>
      <c r="AT7091" s="89"/>
      <c r="AU7091" s="99">
        <v>19</v>
      </c>
      <c r="AV7091" s="99">
        <v>680</v>
      </c>
      <c r="AW7091" s="99">
        <v>2.1722999999999999E-2</v>
      </c>
      <c r="AX7091" s="99">
        <v>3349.0630000000001</v>
      </c>
      <c r="AY7091" s="99">
        <v>3761.8</v>
      </c>
      <c r="AZ7091" s="99">
        <v>6.7736000000000001</v>
      </c>
      <c r="BA7091" s="119" t="s">
        <v>9</v>
      </c>
      <c r="BB7091" s="4">
        <v>7091</v>
      </c>
      <c r="BC7091" s="4">
        <v>19</v>
      </c>
    </row>
    <row r="7092" spans="2:55">
      <c r="B7092">
        <v>7091</v>
      </c>
      <c r="C7092" s="5">
        <f t="shared" si="1327"/>
        <v>19</v>
      </c>
      <c r="D7092" s="5">
        <f t="shared" si="1328"/>
        <v>700</v>
      </c>
      <c r="E7092" s="5" t="str">
        <f t="shared" si="1329"/>
        <v>0.02232</v>
      </c>
      <c r="F7092" s="5" t="str">
        <f t="shared" si="1330"/>
        <v>3390.</v>
      </c>
      <c r="G7092" s="5" t="str">
        <f t="shared" si="1331"/>
        <v>3814</v>
      </c>
      <c r="H7092" s="5" t="str">
        <f t="shared" si="1332"/>
        <v>6.828</v>
      </c>
      <c r="I7092" s="1" t="s">
        <v>9</v>
      </c>
      <c r="AN7092" s="89" t="str">
        <f t="shared" si="1333"/>
        <v>19.00</v>
      </c>
      <c r="AO7092" s="89" t="str">
        <f t="shared" si="1334"/>
        <v>700.0</v>
      </c>
      <c r="AP7092" s="89" t="str">
        <f t="shared" si="1335"/>
        <v>0.02232</v>
      </c>
      <c r="AQ7092" s="89" t="str">
        <f t="shared" si="1336"/>
        <v>3390.</v>
      </c>
      <c r="AR7092" s="89" t="str">
        <f t="shared" si="1337"/>
        <v>3814</v>
      </c>
      <c r="AS7092" s="89" t="str">
        <f t="shared" si="1338"/>
        <v>6.828</v>
      </c>
      <c r="AT7092" s="89"/>
      <c r="AU7092" s="99">
        <v>19</v>
      </c>
      <c r="AV7092" s="99">
        <v>700</v>
      </c>
      <c r="AW7092" s="99">
        <v>2.2315999999999999E-2</v>
      </c>
      <c r="AX7092" s="99">
        <v>3390.096</v>
      </c>
      <c r="AY7092" s="99">
        <v>3814.1</v>
      </c>
      <c r="AZ7092" s="99">
        <v>6.8277999999999999</v>
      </c>
      <c r="BA7092" s="119" t="s">
        <v>9</v>
      </c>
      <c r="BB7092" s="4">
        <v>7092</v>
      </c>
      <c r="BC7092" s="4">
        <v>19</v>
      </c>
    </row>
    <row r="7093" spans="2:55">
      <c r="B7093">
        <v>7092</v>
      </c>
      <c r="C7093" s="5">
        <f t="shared" si="1327"/>
        <v>19</v>
      </c>
      <c r="D7093" s="5">
        <f t="shared" si="1328"/>
        <v>720</v>
      </c>
      <c r="E7093" s="5" t="str">
        <f t="shared" si="1329"/>
        <v>0.02290</v>
      </c>
      <c r="F7093" s="5" t="str">
        <f t="shared" si="1330"/>
        <v>3431</v>
      </c>
      <c r="G7093" s="5" t="str">
        <f t="shared" si="1331"/>
        <v>3866</v>
      </c>
      <c r="H7093" s="5" t="str">
        <f t="shared" si="1332"/>
        <v>6.881</v>
      </c>
      <c r="I7093" s="1" t="s">
        <v>9</v>
      </c>
      <c r="AN7093" s="89" t="str">
        <f t="shared" si="1333"/>
        <v>19.00</v>
      </c>
      <c r="AO7093" s="89" t="str">
        <f t="shared" si="1334"/>
        <v>720.0</v>
      </c>
      <c r="AP7093" s="89" t="str">
        <f t="shared" si="1335"/>
        <v>0.02290</v>
      </c>
      <c r="AQ7093" s="89" t="str">
        <f t="shared" si="1336"/>
        <v>3431</v>
      </c>
      <c r="AR7093" s="89" t="str">
        <f t="shared" si="1337"/>
        <v>3866</v>
      </c>
      <c r="AS7093" s="89" t="str">
        <f t="shared" si="1338"/>
        <v>6.881</v>
      </c>
      <c r="AT7093" s="89"/>
      <c r="AU7093" s="99">
        <v>19</v>
      </c>
      <c r="AV7093" s="99">
        <v>720</v>
      </c>
      <c r="AW7093" s="99">
        <v>2.29E-2</v>
      </c>
      <c r="AX7093" s="99">
        <v>3430.9</v>
      </c>
      <c r="AY7093" s="99">
        <v>3866</v>
      </c>
      <c r="AZ7093" s="99">
        <v>6.8807</v>
      </c>
      <c r="BA7093" s="119" t="s">
        <v>9</v>
      </c>
      <c r="BB7093" s="4">
        <v>7093</v>
      </c>
      <c r="BC7093" s="4">
        <v>19</v>
      </c>
    </row>
    <row r="7094" spans="2:55">
      <c r="B7094">
        <v>7093</v>
      </c>
      <c r="C7094" s="5">
        <f t="shared" si="1327"/>
        <v>19</v>
      </c>
      <c r="D7094" s="5">
        <f t="shared" si="1328"/>
        <v>740</v>
      </c>
      <c r="E7094" s="5" t="str">
        <f t="shared" si="1329"/>
        <v>0.02348</v>
      </c>
      <c r="F7094" s="5" t="str">
        <f t="shared" si="1330"/>
        <v>3472</v>
      </c>
      <c r="G7094" s="5" t="str">
        <f t="shared" si="1331"/>
        <v>3918</v>
      </c>
      <c r="H7094" s="5" t="str">
        <f t="shared" si="1332"/>
        <v>6.932</v>
      </c>
      <c r="I7094" s="1" t="s">
        <v>9</v>
      </c>
      <c r="AN7094" s="89" t="str">
        <f t="shared" si="1333"/>
        <v>19.00</v>
      </c>
      <c r="AO7094" s="89" t="str">
        <f t="shared" si="1334"/>
        <v>740.0</v>
      </c>
      <c r="AP7094" s="89" t="str">
        <f t="shared" si="1335"/>
        <v>0.02348</v>
      </c>
      <c r="AQ7094" s="89" t="str">
        <f t="shared" si="1336"/>
        <v>3472</v>
      </c>
      <c r="AR7094" s="89" t="str">
        <f t="shared" si="1337"/>
        <v>3918</v>
      </c>
      <c r="AS7094" s="89" t="str">
        <f t="shared" si="1338"/>
        <v>6.932</v>
      </c>
      <c r="AT7094" s="89"/>
      <c r="AU7094" s="99">
        <v>19</v>
      </c>
      <c r="AV7094" s="99">
        <v>740</v>
      </c>
      <c r="AW7094" s="99">
        <v>2.3477000000000001E-2</v>
      </c>
      <c r="AX7094" s="99">
        <v>3471.7370000000001</v>
      </c>
      <c r="AY7094" s="99">
        <v>3917.8</v>
      </c>
      <c r="AZ7094" s="99">
        <v>6.9322999999999997</v>
      </c>
      <c r="BA7094" s="119" t="s">
        <v>9</v>
      </c>
      <c r="BB7094" s="4">
        <v>7094</v>
      </c>
      <c r="BC7094" s="4">
        <v>19</v>
      </c>
    </row>
    <row r="7095" spans="2:55">
      <c r="B7095">
        <v>7094</v>
      </c>
      <c r="C7095" s="5">
        <f t="shared" si="1327"/>
        <v>19</v>
      </c>
      <c r="D7095" s="5">
        <f t="shared" si="1328"/>
        <v>760</v>
      </c>
      <c r="E7095" s="5" t="str">
        <f t="shared" si="1329"/>
        <v>0.02405</v>
      </c>
      <c r="F7095" s="5" t="str">
        <f t="shared" si="1330"/>
        <v>3512</v>
      </c>
      <c r="G7095" s="5" t="str">
        <f t="shared" si="1331"/>
        <v>3969</v>
      </c>
      <c r="H7095" s="5" t="str">
        <f t="shared" si="1332"/>
        <v>6.983</v>
      </c>
      <c r="I7095" s="1" t="s">
        <v>9</v>
      </c>
      <c r="AN7095" s="89" t="str">
        <f t="shared" si="1333"/>
        <v>19.00</v>
      </c>
      <c r="AO7095" s="89" t="str">
        <f t="shared" si="1334"/>
        <v>760.0</v>
      </c>
      <c r="AP7095" s="89" t="str">
        <f t="shared" si="1335"/>
        <v>0.02405</v>
      </c>
      <c r="AQ7095" s="89" t="str">
        <f t="shared" si="1336"/>
        <v>3512</v>
      </c>
      <c r="AR7095" s="89" t="str">
        <f t="shared" si="1337"/>
        <v>3969</v>
      </c>
      <c r="AS7095" s="89" t="str">
        <f t="shared" si="1338"/>
        <v>6.983</v>
      </c>
      <c r="AT7095" s="89"/>
      <c r="AU7095" s="99">
        <v>19</v>
      </c>
      <c r="AV7095" s="99">
        <v>760</v>
      </c>
      <c r="AW7095" s="99">
        <v>2.4048E-2</v>
      </c>
      <c r="AX7095" s="99">
        <v>3512.3880000000004</v>
      </c>
      <c r="AY7095" s="99">
        <v>3969.3</v>
      </c>
      <c r="AZ7095" s="99">
        <v>6.9827000000000004</v>
      </c>
      <c r="BA7095" s="119" t="s">
        <v>9</v>
      </c>
      <c r="BB7095" s="4">
        <v>7095</v>
      </c>
      <c r="BC7095" s="4">
        <v>19</v>
      </c>
    </row>
    <row r="7096" spans="2:55">
      <c r="B7096">
        <v>7095</v>
      </c>
      <c r="C7096" s="5">
        <f t="shared" si="1327"/>
        <v>19</v>
      </c>
      <c r="D7096" s="5">
        <f t="shared" si="1328"/>
        <v>780</v>
      </c>
      <c r="E7096" s="5" t="str">
        <f t="shared" si="1329"/>
        <v>0.02461</v>
      </c>
      <c r="F7096" s="5" t="str">
        <f t="shared" si="1330"/>
        <v>3553</v>
      </c>
      <c r="G7096" s="5" t="str">
        <f t="shared" si="1331"/>
        <v>4021</v>
      </c>
      <c r="H7096" s="5" t="str">
        <f t="shared" si="1332"/>
        <v>7.032</v>
      </c>
      <c r="I7096" s="1" t="s">
        <v>9</v>
      </c>
      <c r="AN7096" s="89" t="str">
        <f t="shared" si="1333"/>
        <v>19.00</v>
      </c>
      <c r="AO7096" s="89" t="str">
        <f t="shared" si="1334"/>
        <v>780.0</v>
      </c>
      <c r="AP7096" s="89" t="str">
        <f t="shared" si="1335"/>
        <v>0.02461</v>
      </c>
      <c r="AQ7096" s="89" t="str">
        <f t="shared" si="1336"/>
        <v>3553</v>
      </c>
      <c r="AR7096" s="89" t="str">
        <f t="shared" si="1337"/>
        <v>4021</v>
      </c>
      <c r="AS7096" s="89" t="str">
        <f t="shared" si="1338"/>
        <v>7.032</v>
      </c>
      <c r="AT7096" s="89"/>
      <c r="AU7096" s="99">
        <v>19</v>
      </c>
      <c r="AV7096" s="99">
        <v>780</v>
      </c>
      <c r="AW7096" s="99">
        <v>2.4611999999999998E-2</v>
      </c>
      <c r="AX7096" s="99">
        <v>3553.172</v>
      </c>
      <c r="AY7096" s="99">
        <v>4020.8</v>
      </c>
      <c r="AZ7096" s="99">
        <v>7.032</v>
      </c>
      <c r="BA7096" s="119" t="s">
        <v>9</v>
      </c>
      <c r="BB7096" s="4">
        <v>7096</v>
      </c>
      <c r="BC7096" s="4">
        <v>19</v>
      </c>
    </row>
    <row r="7097" spans="2:55">
      <c r="B7097">
        <v>7096</v>
      </c>
      <c r="C7097" s="5">
        <f t="shared" si="1327"/>
        <v>19</v>
      </c>
      <c r="D7097" s="5">
        <f t="shared" si="1328"/>
        <v>800</v>
      </c>
      <c r="E7097" s="5" t="str">
        <f t="shared" si="1329"/>
        <v>0.02517</v>
      </c>
      <c r="F7097" s="5" t="str">
        <f t="shared" si="1330"/>
        <v>3594</v>
      </c>
      <c r="G7097" s="5" t="str">
        <f t="shared" si="1331"/>
        <v>4072</v>
      </c>
      <c r="H7097" s="5" t="str">
        <f t="shared" si="1332"/>
        <v>7.080</v>
      </c>
      <c r="I7097" s="1" t="s">
        <v>9</v>
      </c>
      <c r="AN7097" s="89" t="str">
        <f t="shared" si="1333"/>
        <v>19.00</v>
      </c>
      <c r="AO7097" s="89" t="str">
        <f t="shared" si="1334"/>
        <v>800.0</v>
      </c>
      <c r="AP7097" s="89" t="str">
        <f t="shared" si="1335"/>
        <v>0.02517</v>
      </c>
      <c r="AQ7097" s="89" t="str">
        <f t="shared" si="1336"/>
        <v>3594</v>
      </c>
      <c r="AR7097" s="89" t="str">
        <f t="shared" si="1337"/>
        <v>4072</v>
      </c>
      <c r="AS7097" s="89" t="str">
        <f t="shared" si="1338"/>
        <v>7.080</v>
      </c>
      <c r="AT7097" s="89"/>
      <c r="AU7097" s="99">
        <v>19</v>
      </c>
      <c r="AV7097" s="99">
        <v>800</v>
      </c>
      <c r="AW7097" s="99">
        <v>2.5172E-2</v>
      </c>
      <c r="AX7097" s="99">
        <v>3593.9319999999998</v>
      </c>
      <c r="AY7097" s="99">
        <v>4072.2</v>
      </c>
      <c r="AZ7097" s="99">
        <v>7.0803000000000003</v>
      </c>
      <c r="BA7097" s="119" t="s">
        <v>9</v>
      </c>
      <c r="BB7097" s="4">
        <v>7097</v>
      </c>
      <c r="BC7097" s="4">
        <v>19</v>
      </c>
    </row>
    <row r="7098" spans="2:55">
      <c r="B7098">
        <v>7097</v>
      </c>
      <c r="C7098" s="5">
        <f t="shared" si="1327"/>
        <v>19</v>
      </c>
      <c r="D7098" s="5">
        <f t="shared" si="1328"/>
        <v>820</v>
      </c>
      <c r="E7098" s="5" t="str">
        <f t="shared" si="1329"/>
        <v>0.02573</v>
      </c>
      <c r="F7098" s="5" t="str">
        <f t="shared" si="1330"/>
        <v>3635</v>
      </c>
      <c r="G7098" s="5" t="str">
        <f t="shared" si="1331"/>
        <v>4124</v>
      </c>
      <c r="H7098" s="5" t="str">
        <f t="shared" si="1332"/>
        <v>7.128</v>
      </c>
      <c r="I7098" s="1" t="s">
        <v>9</v>
      </c>
      <c r="AN7098" s="89" t="str">
        <f t="shared" si="1333"/>
        <v>19.00</v>
      </c>
      <c r="AO7098" s="89" t="str">
        <f t="shared" si="1334"/>
        <v>820.0</v>
      </c>
      <c r="AP7098" s="89" t="str">
        <f t="shared" si="1335"/>
        <v>0.02573</v>
      </c>
      <c r="AQ7098" s="89" t="str">
        <f t="shared" si="1336"/>
        <v>3635</v>
      </c>
      <c r="AR7098" s="89" t="str">
        <f t="shared" si="1337"/>
        <v>4124</v>
      </c>
      <c r="AS7098" s="89" t="str">
        <f t="shared" si="1338"/>
        <v>7.128</v>
      </c>
      <c r="AT7098" s="89"/>
      <c r="AU7098" s="99">
        <v>19</v>
      </c>
      <c r="AV7098" s="99">
        <v>820</v>
      </c>
      <c r="AW7098" s="99">
        <v>2.5727E-2</v>
      </c>
      <c r="AX7098" s="99">
        <v>3634.6869999999999</v>
      </c>
      <c r="AY7098" s="99">
        <v>4123.5</v>
      </c>
      <c r="AZ7098" s="99">
        <v>7.1276999999999999</v>
      </c>
      <c r="BA7098" s="119" t="s">
        <v>9</v>
      </c>
      <c r="BB7098" s="4">
        <v>7098</v>
      </c>
      <c r="BC7098" s="4">
        <v>19</v>
      </c>
    </row>
    <row r="7099" spans="2:55">
      <c r="B7099">
        <v>7098</v>
      </c>
      <c r="C7099" s="5">
        <f t="shared" si="1327"/>
        <v>19</v>
      </c>
      <c r="D7099" s="5">
        <f t="shared" si="1328"/>
        <v>840</v>
      </c>
      <c r="E7099" s="5" t="str">
        <f t="shared" si="1329"/>
        <v>0.02628</v>
      </c>
      <c r="F7099" s="5" t="str">
        <f t="shared" si="1330"/>
        <v>3676</v>
      </c>
      <c r="G7099" s="5" t="str">
        <f t="shared" si="1331"/>
        <v>4175</v>
      </c>
      <c r="H7099" s="5" t="str">
        <f t="shared" si="1332"/>
        <v>7.174</v>
      </c>
      <c r="I7099" s="1" t="s">
        <v>9</v>
      </c>
      <c r="AN7099" s="89" t="str">
        <f t="shared" si="1333"/>
        <v>19.00</v>
      </c>
      <c r="AO7099" s="89" t="str">
        <f t="shared" si="1334"/>
        <v>840.0</v>
      </c>
      <c r="AP7099" s="89" t="str">
        <f t="shared" si="1335"/>
        <v>0.02628</v>
      </c>
      <c r="AQ7099" s="89" t="str">
        <f t="shared" si="1336"/>
        <v>3676</v>
      </c>
      <c r="AR7099" s="89" t="str">
        <f t="shared" si="1337"/>
        <v>4175</v>
      </c>
      <c r="AS7099" s="89" t="str">
        <f t="shared" si="1338"/>
        <v>7.174</v>
      </c>
      <c r="AT7099" s="89"/>
      <c r="AU7099" s="99">
        <v>19</v>
      </c>
      <c r="AV7099" s="99">
        <v>840</v>
      </c>
      <c r="AW7099" s="99">
        <v>2.6277999999999999E-2</v>
      </c>
      <c r="AX7099" s="99">
        <v>3675.6179999999995</v>
      </c>
      <c r="AY7099" s="99">
        <v>4174.8999999999996</v>
      </c>
      <c r="AZ7099" s="99">
        <v>7.1742999999999997</v>
      </c>
      <c r="BA7099" s="119" t="s">
        <v>9</v>
      </c>
      <c r="BB7099" s="4">
        <v>7099</v>
      </c>
      <c r="BC7099" s="4">
        <v>19</v>
      </c>
    </row>
    <row r="7100" spans="2:55">
      <c r="B7100">
        <v>7099</v>
      </c>
      <c r="C7100" s="5">
        <f t="shared" si="1327"/>
        <v>19</v>
      </c>
      <c r="D7100" s="5">
        <f t="shared" si="1328"/>
        <v>860</v>
      </c>
      <c r="E7100" s="5" t="str">
        <f t="shared" si="1329"/>
        <v>0.02682</v>
      </c>
      <c r="F7100" s="5" t="str">
        <f t="shared" si="1330"/>
        <v>3717</v>
      </c>
      <c r="G7100" s="5" t="str">
        <f t="shared" si="1331"/>
        <v>4226</v>
      </c>
      <c r="H7100" s="5" t="str">
        <f t="shared" si="1332"/>
        <v>7.220</v>
      </c>
      <c r="I7100" s="1" t="s">
        <v>9</v>
      </c>
      <c r="AN7100" s="89" t="str">
        <f t="shared" si="1333"/>
        <v>19.00</v>
      </c>
      <c r="AO7100" s="89" t="str">
        <f t="shared" si="1334"/>
        <v>860.0</v>
      </c>
      <c r="AP7100" s="89" t="str">
        <f t="shared" si="1335"/>
        <v>0.02682</v>
      </c>
      <c r="AQ7100" s="89" t="str">
        <f t="shared" si="1336"/>
        <v>3717</v>
      </c>
      <c r="AR7100" s="89" t="str">
        <f t="shared" si="1337"/>
        <v>4226</v>
      </c>
      <c r="AS7100" s="89" t="str">
        <f t="shared" si="1338"/>
        <v>7.220</v>
      </c>
      <c r="AT7100" s="89"/>
      <c r="AU7100" s="99">
        <v>19</v>
      </c>
      <c r="AV7100" s="99">
        <v>860</v>
      </c>
      <c r="AW7100" s="99">
        <v>2.6824000000000001E-2</v>
      </c>
      <c r="AX7100" s="99">
        <v>3716.5439999999999</v>
      </c>
      <c r="AY7100" s="99">
        <v>4226.2</v>
      </c>
      <c r="AZ7100" s="99">
        <v>7.22</v>
      </c>
      <c r="BA7100" s="119" t="s">
        <v>9</v>
      </c>
      <c r="BB7100" s="4">
        <v>7100</v>
      </c>
      <c r="BC7100" s="4">
        <v>19</v>
      </c>
    </row>
    <row r="7101" spans="2:55">
      <c r="B7101">
        <v>7100</v>
      </c>
      <c r="C7101" s="5">
        <f t="shared" si="1327"/>
        <v>19</v>
      </c>
      <c r="D7101" s="5">
        <f t="shared" si="1328"/>
        <v>880</v>
      </c>
      <c r="E7101" s="5" t="str">
        <f t="shared" si="1329"/>
        <v>0.02737</v>
      </c>
      <c r="F7101" s="5" t="str">
        <f t="shared" si="1330"/>
        <v>3758</v>
      </c>
      <c r="G7101" s="5" t="str">
        <f t="shared" si="1331"/>
        <v>4278</v>
      </c>
      <c r="H7101" s="5" t="str">
        <f t="shared" si="1332"/>
        <v>7.265</v>
      </c>
      <c r="I7101" s="1" t="s">
        <v>9</v>
      </c>
      <c r="AN7101" s="89" t="str">
        <f t="shared" si="1333"/>
        <v>19.00</v>
      </c>
      <c r="AO7101" s="89" t="str">
        <f t="shared" si="1334"/>
        <v>880.0</v>
      </c>
      <c r="AP7101" s="89" t="str">
        <f t="shared" si="1335"/>
        <v>0.02737</v>
      </c>
      <c r="AQ7101" s="89" t="str">
        <f t="shared" si="1336"/>
        <v>3758</v>
      </c>
      <c r="AR7101" s="89" t="str">
        <f t="shared" si="1337"/>
        <v>4278</v>
      </c>
      <c r="AS7101" s="89" t="str">
        <f t="shared" si="1338"/>
        <v>7.265</v>
      </c>
      <c r="AT7101" s="89"/>
      <c r="AU7101" s="99">
        <v>19</v>
      </c>
      <c r="AV7101" s="99">
        <v>880</v>
      </c>
      <c r="AW7101" s="99">
        <v>2.7367000000000002E-2</v>
      </c>
      <c r="AX7101" s="99">
        <v>3757.6270000000004</v>
      </c>
      <c r="AY7101" s="99">
        <v>4277.6000000000004</v>
      </c>
      <c r="AZ7101" s="99">
        <v>7.2648999999999999</v>
      </c>
      <c r="BA7101" s="119" t="s">
        <v>9</v>
      </c>
      <c r="BB7101" s="4">
        <v>7101</v>
      </c>
      <c r="BC7101" s="4">
        <v>19</v>
      </c>
    </row>
    <row r="7102" spans="2:55">
      <c r="B7102">
        <v>7101</v>
      </c>
      <c r="C7102" s="5">
        <f t="shared" si="1327"/>
        <v>19</v>
      </c>
      <c r="D7102" s="5">
        <f t="shared" si="1328"/>
        <v>900</v>
      </c>
      <c r="E7102" s="5" t="str">
        <f t="shared" si="1329"/>
        <v>0.02791</v>
      </c>
      <c r="F7102" s="5" t="str">
        <f t="shared" si="1330"/>
        <v>3799</v>
      </c>
      <c r="G7102" s="5" t="str">
        <f t="shared" si="1331"/>
        <v>4329</v>
      </c>
      <c r="H7102" s="5" t="str">
        <f t="shared" si="1332"/>
        <v>7.309</v>
      </c>
      <c r="I7102" s="1" t="s">
        <v>9</v>
      </c>
      <c r="AN7102" s="89" t="str">
        <f t="shared" si="1333"/>
        <v>19.00</v>
      </c>
      <c r="AO7102" s="89" t="str">
        <f t="shared" si="1334"/>
        <v>900.0</v>
      </c>
      <c r="AP7102" s="89" t="str">
        <f t="shared" si="1335"/>
        <v>0.02791</v>
      </c>
      <c r="AQ7102" s="89" t="str">
        <f t="shared" si="1336"/>
        <v>3799</v>
      </c>
      <c r="AR7102" s="89" t="str">
        <f t="shared" si="1337"/>
        <v>4329</v>
      </c>
      <c r="AS7102" s="89" t="str">
        <f t="shared" si="1338"/>
        <v>7.309</v>
      </c>
      <c r="AT7102" s="89"/>
      <c r="AU7102" s="99">
        <v>19</v>
      </c>
      <c r="AV7102" s="99">
        <v>900</v>
      </c>
      <c r="AW7102" s="99">
        <v>2.7907000000000001E-2</v>
      </c>
      <c r="AX7102" s="99">
        <v>3798.7669999999998</v>
      </c>
      <c r="AY7102" s="99">
        <v>4329</v>
      </c>
      <c r="AZ7102" s="99">
        <v>7.3091999999999997</v>
      </c>
      <c r="BA7102" s="119" t="s">
        <v>9</v>
      </c>
      <c r="BB7102" s="4">
        <v>7102</v>
      </c>
      <c r="BC7102" s="4">
        <v>19</v>
      </c>
    </row>
    <row r="7103" spans="2:55">
      <c r="B7103">
        <v>7102</v>
      </c>
      <c r="C7103" s="5">
        <f t="shared" si="1327"/>
        <v>19</v>
      </c>
      <c r="D7103" s="5">
        <f t="shared" si="1328"/>
        <v>920</v>
      </c>
      <c r="E7103" s="5" t="str">
        <f t="shared" si="1329"/>
        <v>0.02844</v>
      </c>
      <c r="F7103" s="5" t="str">
        <f t="shared" si="1330"/>
        <v>3840.</v>
      </c>
      <c r="G7103" s="5" t="str">
        <f t="shared" si="1331"/>
        <v>4381</v>
      </c>
      <c r="H7103" s="5" t="str">
        <f t="shared" si="1332"/>
        <v>7.353</v>
      </c>
      <c r="I7103" s="1" t="s">
        <v>9</v>
      </c>
      <c r="AN7103" s="89" t="str">
        <f t="shared" si="1333"/>
        <v>19.00</v>
      </c>
      <c r="AO7103" s="89" t="str">
        <f t="shared" si="1334"/>
        <v>920.0</v>
      </c>
      <c r="AP7103" s="89" t="str">
        <f t="shared" si="1335"/>
        <v>0.02844</v>
      </c>
      <c r="AQ7103" s="89" t="str">
        <f t="shared" si="1336"/>
        <v>3840.</v>
      </c>
      <c r="AR7103" s="89" t="str">
        <f t="shared" si="1337"/>
        <v>4381</v>
      </c>
      <c r="AS7103" s="89" t="str">
        <f t="shared" si="1338"/>
        <v>7.353</v>
      </c>
      <c r="AT7103" s="89"/>
      <c r="AU7103" s="99">
        <v>19</v>
      </c>
      <c r="AV7103" s="99">
        <v>920</v>
      </c>
      <c r="AW7103" s="99">
        <v>2.8444000000000001E-2</v>
      </c>
      <c r="AX7103" s="99">
        <v>3840.1640000000002</v>
      </c>
      <c r="AY7103" s="99">
        <v>4380.6000000000004</v>
      </c>
      <c r="AZ7103" s="99">
        <v>7.3526999999999996</v>
      </c>
      <c r="BA7103" s="119" t="s">
        <v>9</v>
      </c>
      <c r="BB7103" s="4">
        <v>7103</v>
      </c>
      <c r="BC7103" s="4">
        <v>19</v>
      </c>
    </row>
    <row r="7104" spans="2:55">
      <c r="B7104">
        <v>7103</v>
      </c>
      <c r="C7104" s="5">
        <f t="shared" si="1327"/>
        <v>19</v>
      </c>
      <c r="D7104" s="5">
        <f t="shared" si="1328"/>
        <v>940</v>
      </c>
      <c r="E7104" s="5" t="str">
        <f t="shared" si="1329"/>
        <v>0.02898</v>
      </c>
      <c r="F7104" s="5" t="str">
        <f t="shared" si="1330"/>
        <v>3882</v>
      </c>
      <c r="G7104" s="5" t="str">
        <f t="shared" si="1331"/>
        <v>4432</v>
      </c>
      <c r="H7104" s="5" t="str">
        <f t="shared" si="1332"/>
        <v>7.396</v>
      </c>
      <c r="I7104" s="1" t="s">
        <v>9</v>
      </c>
      <c r="AN7104" s="89" t="str">
        <f t="shared" si="1333"/>
        <v>19.00</v>
      </c>
      <c r="AO7104" s="89" t="str">
        <f t="shared" si="1334"/>
        <v>940.0</v>
      </c>
      <c r="AP7104" s="89" t="str">
        <f t="shared" si="1335"/>
        <v>0.02898</v>
      </c>
      <c r="AQ7104" s="89" t="str">
        <f t="shared" si="1336"/>
        <v>3882</v>
      </c>
      <c r="AR7104" s="89" t="str">
        <f t="shared" si="1337"/>
        <v>4432</v>
      </c>
      <c r="AS7104" s="89" t="str">
        <f t="shared" si="1338"/>
        <v>7.396</v>
      </c>
      <c r="AT7104" s="89"/>
      <c r="AU7104" s="99">
        <v>19</v>
      </c>
      <c r="AV7104" s="99">
        <v>940</v>
      </c>
      <c r="AW7104" s="99">
        <v>2.8978E-2</v>
      </c>
      <c r="AX7104" s="99">
        <v>3881.6179999999999</v>
      </c>
      <c r="AY7104" s="99">
        <v>4432.2</v>
      </c>
      <c r="AZ7104" s="99">
        <v>7.3956</v>
      </c>
      <c r="BA7104" s="119" t="s">
        <v>9</v>
      </c>
      <c r="BB7104" s="4">
        <v>7104</v>
      </c>
      <c r="BC7104" s="4">
        <v>19</v>
      </c>
    </row>
    <row r="7105" spans="2:55">
      <c r="B7105">
        <v>7104</v>
      </c>
      <c r="C7105" s="5">
        <f t="shared" si="1327"/>
        <v>19</v>
      </c>
      <c r="D7105" s="5">
        <f t="shared" si="1328"/>
        <v>960</v>
      </c>
      <c r="E7105" s="5" t="str">
        <f t="shared" si="1329"/>
        <v>0.02951</v>
      </c>
      <c r="F7105" s="5" t="str">
        <f t="shared" si="1330"/>
        <v>3923</v>
      </c>
      <c r="G7105" s="5" t="str">
        <f t="shared" si="1331"/>
        <v>4484</v>
      </c>
      <c r="H7105" s="5" t="str">
        <f t="shared" si="1332"/>
        <v>7.438</v>
      </c>
      <c r="I7105" s="1" t="s">
        <v>9</v>
      </c>
      <c r="AN7105" s="89" t="str">
        <f t="shared" si="1333"/>
        <v>19.00</v>
      </c>
      <c r="AO7105" s="89" t="str">
        <f t="shared" si="1334"/>
        <v>960.0</v>
      </c>
      <c r="AP7105" s="89" t="str">
        <f t="shared" si="1335"/>
        <v>0.02951</v>
      </c>
      <c r="AQ7105" s="89" t="str">
        <f t="shared" si="1336"/>
        <v>3923</v>
      </c>
      <c r="AR7105" s="89" t="str">
        <f t="shared" si="1337"/>
        <v>4484</v>
      </c>
      <c r="AS7105" s="89" t="str">
        <f t="shared" si="1338"/>
        <v>7.438</v>
      </c>
      <c r="AT7105" s="89"/>
      <c r="AU7105" s="99">
        <v>19</v>
      </c>
      <c r="AV7105" s="99">
        <v>960</v>
      </c>
      <c r="AW7105" s="99">
        <v>2.9509000000000001E-2</v>
      </c>
      <c r="AX7105" s="99">
        <v>3923.2289999999994</v>
      </c>
      <c r="AY7105" s="99">
        <v>4483.8999999999996</v>
      </c>
      <c r="AZ7105" s="99">
        <v>7.4379</v>
      </c>
      <c r="BA7105" s="119" t="s">
        <v>9</v>
      </c>
      <c r="BB7105" s="4">
        <v>7105</v>
      </c>
      <c r="BC7105" s="4">
        <v>19</v>
      </c>
    </row>
    <row r="7106" spans="2:55">
      <c r="B7106">
        <v>7105</v>
      </c>
      <c r="C7106" s="5">
        <f t="shared" si="1327"/>
        <v>19</v>
      </c>
      <c r="D7106" s="5">
        <f t="shared" si="1328"/>
        <v>980</v>
      </c>
      <c r="E7106" s="5" t="str">
        <f t="shared" si="1329"/>
        <v>0.03004</v>
      </c>
      <c r="F7106" s="5" t="str">
        <f t="shared" si="1330"/>
        <v>3965</v>
      </c>
      <c r="G7106" s="5" t="str">
        <f t="shared" si="1331"/>
        <v>4536</v>
      </c>
      <c r="H7106" s="5" t="str">
        <f t="shared" si="1332"/>
        <v>7.480</v>
      </c>
      <c r="I7106" s="1" t="s">
        <v>9</v>
      </c>
      <c r="AN7106" s="89" t="str">
        <f t="shared" si="1333"/>
        <v>19.00</v>
      </c>
      <c r="AO7106" s="89" t="str">
        <f t="shared" si="1334"/>
        <v>980.0</v>
      </c>
      <c r="AP7106" s="89" t="str">
        <f t="shared" si="1335"/>
        <v>0.03004</v>
      </c>
      <c r="AQ7106" s="89" t="str">
        <f t="shared" si="1336"/>
        <v>3965</v>
      </c>
      <c r="AR7106" s="89" t="str">
        <f t="shared" si="1337"/>
        <v>4536</v>
      </c>
      <c r="AS7106" s="89" t="str">
        <f t="shared" si="1338"/>
        <v>7.480</v>
      </c>
      <c r="AT7106" s="89"/>
      <c r="AU7106" s="99">
        <v>19</v>
      </c>
      <c r="AV7106" s="99">
        <v>980</v>
      </c>
      <c r="AW7106" s="99">
        <v>3.0037999999999999E-2</v>
      </c>
      <c r="AX7106" s="99">
        <v>3964.9780000000001</v>
      </c>
      <c r="AY7106" s="99">
        <v>4535.7</v>
      </c>
      <c r="AZ7106" s="99">
        <v>7.4795999999999996</v>
      </c>
      <c r="BA7106" s="119" t="s">
        <v>9</v>
      </c>
      <c r="BB7106" s="4">
        <v>7106</v>
      </c>
      <c r="BC7106" s="4">
        <v>19</v>
      </c>
    </row>
    <row r="7107" spans="2:55">
      <c r="B7107">
        <v>7106</v>
      </c>
      <c r="C7107" s="5">
        <f t="shared" si="1327"/>
        <v>19</v>
      </c>
      <c r="D7107" s="5">
        <f t="shared" si="1328"/>
        <v>1000</v>
      </c>
      <c r="E7107" s="5" t="str">
        <f t="shared" si="1329"/>
        <v>0.03057</v>
      </c>
      <c r="F7107" s="5" t="str">
        <f t="shared" si="1330"/>
        <v>4007</v>
      </c>
      <c r="G7107" s="5" t="str">
        <f t="shared" si="1331"/>
        <v>4588</v>
      </c>
      <c r="H7107" s="5" t="str">
        <f t="shared" si="1332"/>
        <v>7.521</v>
      </c>
      <c r="I7107" s="1" t="s">
        <v>9</v>
      </c>
      <c r="AN7107" s="89" t="str">
        <f t="shared" si="1333"/>
        <v>19.00</v>
      </c>
      <c r="AO7107" s="89" t="str">
        <f t="shared" si="1334"/>
        <v>1000.</v>
      </c>
      <c r="AP7107" s="89" t="str">
        <f t="shared" si="1335"/>
        <v>0.03057</v>
      </c>
      <c r="AQ7107" s="89" t="str">
        <f t="shared" si="1336"/>
        <v>4007</v>
      </c>
      <c r="AR7107" s="89" t="str">
        <f t="shared" si="1337"/>
        <v>4588</v>
      </c>
      <c r="AS7107" s="89" t="str">
        <f t="shared" si="1338"/>
        <v>7.521</v>
      </c>
      <c r="AT7107" s="89"/>
      <c r="AU7107" s="99">
        <v>19</v>
      </c>
      <c r="AV7107" s="99">
        <v>1000</v>
      </c>
      <c r="AW7107" s="99">
        <v>3.0565000000000002E-2</v>
      </c>
      <c r="AX7107" s="99">
        <v>4006.8650000000002</v>
      </c>
      <c r="AY7107" s="99">
        <v>4587.6000000000004</v>
      </c>
      <c r="AZ7107" s="99">
        <v>7.5206999999999997</v>
      </c>
      <c r="BA7107" s="119" t="s">
        <v>9</v>
      </c>
      <c r="BB7107" s="4">
        <v>7107</v>
      </c>
      <c r="BC7107" s="4">
        <v>19</v>
      </c>
    </row>
    <row r="7108" spans="2:55">
      <c r="B7108">
        <v>7107</v>
      </c>
      <c r="C7108" s="5">
        <f t="shared" si="1327"/>
        <v>19</v>
      </c>
      <c r="D7108" s="5">
        <f t="shared" si="1328"/>
        <v>1100</v>
      </c>
      <c r="E7108" s="5" t="str">
        <f t="shared" si="1329"/>
        <v>0.03317</v>
      </c>
      <c r="F7108" s="5" t="str">
        <f t="shared" si="1330"/>
        <v>4219</v>
      </c>
      <c r="G7108" s="5" t="str">
        <f t="shared" si="1331"/>
        <v>4849</v>
      </c>
      <c r="H7108" s="5" t="str">
        <f t="shared" si="1332"/>
        <v>7.719</v>
      </c>
      <c r="I7108" s="1" t="s">
        <v>9</v>
      </c>
      <c r="AN7108" s="89" t="str">
        <f t="shared" si="1333"/>
        <v>19.00</v>
      </c>
      <c r="AO7108" s="89" t="str">
        <f t="shared" si="1334"/>
        <v>1100.</v>
      </c>
      <c r="AP7108" s="89" t="str">
        <f t="shared" si="1335"/>
        <v>0.03317</v>
      </c>
      <c r="AQ7108" s="89" t="str">
        <f t="shared" si="1336"/>
        <v>4219</v>
      </c>
      <c r="AR7108" s="89" t="str">
        <f t="shared" si="1337"/>
        <v>4849</v>
      </c>
      <c r="AS7108" s="89" t="str">
        <f t="shared" si="1338"/>
        <v>7.719</v>
      </c>
      <c r="AT7108" s="89"/>
      <c r="AU7108" s="99">
        <v>19</v>
      </c>
      <c r="AV7108" s="99">
        <v>1100</v>
      </c>
      <c r="AW7108" s="99">
        <v>3.3170999999999999E-2</v>
      </c>
      <c r="AX7108" s="99">
        <v>4219.0510000000004</v>
      </c>
      <c r="AY7108" s="99">
        <v>4849.3</v>
      </c>
      <c r="AZ7108" s="99">
        <v>7.7184999999999997</v>
      </c>
      <c r="BA7108" s="119" t="s">
        <v>9</v>
      </c>
      <c r="BB7108" s="4">
        <v>7108</v>
      </c>
      <c r="BC7108" s="4">
        <v>19</v>
      </c>
    </row>
    <row r="7109" spans="2:55">
      <c r="B7109">
        <v>7108</v>
      </c>
      <c r="C7109" s="5">
        <f t="shared" si="1327"/>
        <v>19</v>
      </c>
      <c r="D7109" s="5">
        <f t="shared" si="1328"/>
        <v>1200</v>
      </c>
      <c r="E7109" s="5" t="str">
        <f t="shared" si="1329"/>
        <v>0.03574</v>
      </c>
      <c r="F7109" s="5" t="str">
        <f t="shared" si="1330"/>
        <v>4436</v>
      </c>
      <c r="G7109" s="5" t="str">
        <f t="shared" si="1331"/>
        <v>5115</v>
      </c>
      <c r="H7109" s="5" t="str">
        <f t="shared" si="1332"/>
        <v>7.905</v>
      </c>
      <c r="I7109" s="1" t="s">
        <v>9</v>
      </c>
      <c r="AN7109" s="89" t="str">
        <f t="shared" si="1333"/>
        <v>19.00</v>
      </c>
      <c r="AO7109" s="89" t="str">
        <f t="shared" si="1334"/>
        <v>1200.</v>
      </c>
      <c r="AP7109" s="89" t="str">
        <f t="shared" si="1335"/>
        <v>0.03574</v>
      </c>
      <c r="AQ7109" s="89" t="str">
        <f t="shared" si="1336"/>
        <v>4436</v>
      </c>
      <c r="AR7109" s="89" t="str">
        <f t="shared" si="1337"/>
        <v>5115</v>
      </c>
      <c r="AS7109" s="89" t="str">
        <f t="shared" si="1338"/>
        <v>7.905</v>
      </c>
      <c r="AT7109" s="89"/>
      <c r="AU7109" s="99">
        <v>19</v>
      </c>
      <c r="AV7109" s="99">
        <v>1200</v>
      </c>
      <c r="AW7109" s="99">
        <v>3.5740000000000001E-2</v>
      </c>
      <c r="AX7109" s="99">
        <v>4435.6399999999994</v>
      </c>
      <c r="AY7109" s="99">
        <v>5114.7</v>
      </c>
      <c r="AZ7109" s="99">
        <v>7.9051</v>
      </c>
      <c r="BA7109" s="119" t="s">
        <v>9</v>
      </c>
      <c r="BB7109" s="4">
        <v>7109</v>
      </c>
      <c r="BC7109" s="4">
        <v>19</v>
      </c>
    </row>
    <row r="7110" spans="2:55">
      <c r="B7110">
        <v>7109</v>
      </c>
      <c r="C7110" s="5">
        <f t="shared" si="1327"/>
        <v>19</v>
      </c>
      <c r="D7110" s="5">
        <f t="shared" si="1328"/>
        <v>1300</v>
      </c>
      <c r="E7110" s="5" t="str">
        <f t="shared" si="1329"/>
        <v>0.03828</v>
      </c>
      <c r="F7110" s="5" t="str">
        <f t="shared" si="1330"/>
        <v>4657</v>
      </c>
      <c r="G7110" s="5" t="str">
        <f t="shared" si="1331"/>
        <v>5384</v>
      </c>
      <c r="H7110" s="5" t="str">
        <f t="shared" si="1332"/>
        <v>8.082</v>
      </c>
      <c r="I7110" s="1" t="s">
        <v>9</v>
      </c>
      <c r="AN7110" s="89" t="str">
        <f t="shared" si="1333"/>
        <v>19.00</v>
      </c>
      <c r="AO7110" s="89" t="str">
        <f t="shared" si="1334"/>
        <v>1300.</v>
      </c>
      <c r="AP7110" s="89" t="str">
        <f t="shared" si="1335"/>
        <v>0.03828</v>
      </c>
      <c r="AQ7110" s="89" t="str">
        <f t="shared" si="1336"/>
        <v>4657</v>
      </c>
      <c r="AR7110" s="89" t="str">
        <f t="shared" si="1337"/>
        <v>5384</v>
      </c>
      <c r="AS7110" s="89" t="str">
        <f t="shared" si="1338"/>
        <v>8.082</v>
      </c>
      <c r="AT7110" s="89"/>
      <c r="AU7110" s="99">
        <v>19</v>
      </c>
      <c r="AV7110" s="99">
        <v>1300</v>
      </c>
      <c r="AW7110" s="99">
        <v>3.8280999999999996E-2</v>
      </c>
      <c r="AX7110" s="99">
        <v>4656.8609999999999</v>
      </c>
      <c r="AY7110" s="99">
        <v>5384.2</v>
      </c>
      <c r="AZ7110" s="99">
        <v>8.0820000000000007</v>
      </c>
      <c r="BA7110" s="119" t="s">
        <v>9</v>
      </c>
      <c r="BB7110" s="4">
        <v>7110</v>
      </c>
      <c r="BC7110" s="4">
        <v>19</v>
      </c>
    </row>
    <row r="7111" spans="2:55">
      <c r="B7111">
        <v>7110</v>
      </c>
      <c r="C7111" s="5">
        <f t="shared" si="1327"/>
        <v>19</v>
      </c>
      <c r="D7111" s="5">
        <f t="shared" si="1328"/>
        <v>1400</v>
      </c>
      <c r="E7111" s="5" t="str">
        <f t="shared" si="1329"/>
        <v>0.04080</v>
      </c>
      <c r="F7111" s="5" t="str">
        <f t="shared" si="1330"/>
        <v>4882</v>
      </c>
      <c r="G7111" s="5" t="str">
        <f t="shared" si="1331"/>
        <v>5658</v>
      </c>
      <c r="H7111" s="5" t="str">
        <f t="shared" si="1332"/>
        <v>8.251</v>
      </c>
      <c r="I7111" s="1" t="s">
        <v>9</v>
      </c>
      <c r="AN7111" s="89" t="str">
        <f t="shared" si="1333"/>
        <v>19.00</v>
      </c>
      <c r="AO7111" s="89" t="str">
        <f t="shared" si="1334"/>
        <v>1400.</v>
      </c>
      <c r="AP7111" s="89" t="str">
        <f t="shared" si="1335"/>
        <v>0.04080</v>
      </c>
      <c r="AQ7111" s="89" t="str">
        <f t="shared" si="1336"/>
        <v>4882</v>
      </c>
      <c r="AR7111" s="89" t="str">
        <f t="shared" si="1337"/>
        <v>5658</v>
      </c>
      <c r="AS7111" s="89" t="str">
        <f t="shared" si="1338"/>
        <v>8.251</v>
      </c>
      <c r="AT7111" s="89"/>
      <c r="AU7111" s="99">
        <v>19</v>
      </c>
      <c r="AV7111" s="99">
        <v>1400</v>
      </c>
      <c r="AW7111" s="99">
        <v>4.0801999999999998E-2</v>
      </c>
      <c r="AX7111" s="99">
        <v>4882.3620000000001</v>
      </c>
      <c r="AY7111" s="99">
        <v>5657.6</v>
      </c>
      <c r="AZ7111" s="99">
        <v>8.2505000000000006</v>
      </c>
      <c r="BA7111" s="119" t="s">
        <v>9</v>
      </c>
      <c r="BB7111" s="4">
        <v>7111</v>
      </c>
      <c r="BC7111" s="4">
        <v>19</v>
      </c>
    </row>
    <row r="7112" spans="2:55">
      <c r="B7112">
        <v>7111</v>
      </c>
      <c r="C7112" s="5">
        <f t="shared" si="1327"/>
        <v>19</v>
      </c>
      <c r="D7112" s="5">
        <f t="shared" si="1328"/>
        <v>1500</v>
      </c>
      <c r="E7112" s="5" t="str">
        <f t="shared" si="1329"/>
        <v>0.04331</v>
      </c>
      <c r="F7112" s="5" t="str">
        <f t="shared" si="1330"/>
        <v>5112</v>
      </c>
      <c r="G7112" s="5" t="str">
        <f t="shared" si="1331"/>
        <v>5935</v>
      </c>
      <c r="H7112" s="5" t="str">
        <f t="shared" si="1332"/>
        <v>8.412</v>
      </c>
      <c r="I7112" s="1" t="s">
        <v>9</v>
      </c>
      <c r="AN7112" s="89" t="str">
        <f t="shared" si="1333"/>
        <v>19.00</v>
      </c>
      <c r="AO7112" s="89" t="str">
        <f t="shared" si="1334"/>
        <v>1500.</v>
      </c>
      <c r="AP7112" s="89" t="str">
        <f t="shared" si="1335"/>
        <v>0.04331</v>
      </c>
      <c r="AQ7112" s="89" t="str">
        <f t="shared" si="1336"/>
        <v>5112</v>
      </c>
      <c r="AR7112" s="89" t="str">
        <f t="shared" si="1337"/>
        <v>5935</v>
      </c>
      <c r="AS7112" s="89" t="str">
        <f t="shared" si="1338"/>
        <v>8.412</v>
      </c>
      <c r="AT7112" s="89"/>
      <c r="AU7112" s="99">
        <v>19</v>
      </c>
      <c r="AV7112" s="99">
        <v>1500</v>
      </c>
      <c r="AW7112" s="99">
        <v>4.3307000000000005E-2</v>
      </c>
      <c r="AX7112" s="99">
        <v>5112.0669999999991</v>
      </c>
      <c r="AY7112" s="99">
        <v>5934.9</v>
      </c>
      <c r="AZ7112" s="99">
        <v>8.4115000000000002</v>
      </c>
      <c r="BA7112" s="119" t="s">
        <v>9</v>
      </c>
      <c r="BB7112" s="4">
        <v>7112</v>
      </c>
      <c r="BC7112" s="4">
        <v>19</v>
      </c>
    </row>
    <row r="7113" spans="2:55">
      <c r="B7113">
        <v>7112</v>
      </c>
      <c r="C7113" s="5">
        <f t="shared" si="1327"/>
        <v>19</v>
      </c>
      <c r="D7113" s="5">
        <f t="shared" si="1328"/>
        <v>1600</v>
      </c>
      <c r="E7113" s="5" t="str">
        <f t="shared" si="1329"/>
        <v>0.04580</v>
      </c>
      <c r="F7113" s="5" t="str">
        <f t="shared" si="1330"/>
        <v>5346</v>
      </c>
      <c r="G7113" s="5" t="str">
        <f t="shared" si="1331"/>
        <v>6216</v>
      </c>
      <c r="H7113" s="5" t="str">
        <f t="shared" si="1332"/>
        <v>8.566</v>
      </c>
      <c r="I7113" s="1" t="s">
        <v>9</v>
      </c>
      <c r="AN7113" s="89" t="str">
        <f t="shared" si="1333"/>
        <v>19.00</v>
      </c>
      <c r="AO7113" s="89" t="str">
        <f t="shared" si="1334"/>
        <v>1600.</v>
      </c>
      <c r="AP7113" s="89" t="str">
        <f t="shared" si="1335"/>
        <v>0.04580</v>
      </c>
      <c r="AQ7113" s="89" t="str">
        <f t="shared" si="1336"/>
        <v>5346</v>
      </c>
      <c r="AR7113" s="89" t="str">
        <f t="shared" si="1337"/>
        <v>6216</v>
      </c>
      <c r="AS7113" s="89" t="str">
        <f t="shared" si="1338"/>
        <v>8.566</v>
      </c>
      <c r="AT7113" s="89"/>
      <c r="AU7113" s="99">
        <v>19</v>
      </c>
      <c r="AV7113" s="99">
        <v>1600</v>
      </c>
      <c r="AW7113" s="99">
        <v>4.5798999999999999E-2</v>
      </c>
      <c r="AX7113" s="99">
        <v>5345.7189999999991</v>
      </c>
      <c r="AY7113" s="99">
        <v>6215.9</v>
      </c>
      <c r="AZ7113" s="99">
        <v>8.5656999999999996</v>
      </c>
      <c r="BA7113" s="119" t="s">
        <v>9</v>
      </c>
      <c r="BB7113" s="4">
        <v>7113</v>
      </c>
      <c r="BC7113" s="4">
        <v>19</v>
      </c>
    </row>
    <row r="7114" spans="2:55">
      <c r="B7114">
        <v>7113</v>
      </c>
      <c r="C7114" s="5">
        <f t="shared" si="1327"/>
        <v>19</v>
      </c>
      <c r="D7114" s="5">
        <f t="shared" si="1328"/>
        <v>1800</v>
      </c>
      <c r="E7114" s="5" t="str">
        <f t="shared" si="1329"/>
        <v>0.05076</v>
      </c>
      <c r="F7114" s="5" t="str">
        <f t="shared" si="1330"/>
        <v>5824</v>
      </c>
      <c r="G7114" s="5" t="str">
        <f t="shared" si="1331"/>
        <v>6788</v>
      </c>
      <c r="H7114" s="5" t="str">
        <f t="shared" si="1332"/>
        <v>8.856</v>
      </c>
      <c r="I7114" s="1" t="s">
        <v>9</v>
      </c>
      <c r="AN7114" s="89" t="str">
        <f t="shared" si="1333"/>
        <v>19.00</v>
      </c>
      <c r="AO7114" s="89" t="str">
        <f t="shared" si="1334"/>
        <v>1800.</v>
      </c>
      <c r="AP7114" s="89" t="str">
        <f t="shared" si="1335"/>
        <v>0.05076</v>
      </c>
      <c r="AQ7114" s="89" t="str">
        <f t="shared" si="1336"/>
        <v>5824</v>
      </c>
      <c r="AR7114" s="89" t="str">
        <f t="shared" si="1337"/>
        <v>6788</v>
      </c>
      <c r="AS7114" s="89" t="str">
        <f t="shared" si="1338"/>
        <v>8.856</v>
      </c>
      <c r="AT7114" s="89"/>
      <c r="AU7114" s="99">
        <v>19</v>
      </c>
      <c r="AV7114" s="99">
        <v>1800</v>
      </c>
      <c r="AW7114" s="99">
        <v>5.0756000000000003E-2</v>
      </c>
      <c r="AX7114" s="99">
        <v>5823.8359999999993</v>
      </c>
      <c r="AY7114" s="99">
        <v>6788.2</v>
      </c>
      <c r="AZ7114" s="99">
        <v>8.8559000000000001</v>
      </c>
      <c r="BA7114" s="119" t="s">
        <v>9</v>
      </c>
      <c r="BB7114" s="4">
        <v>7114</v>
      </c>
      <c r="BC7114" s="4">
        <v>19</v>
      </c>
    </row>
    <row r="7115" spans="2:55">
      <c r="B7115">
        <v>7114</v>
      </c>
      <c r="C7115" s="5">
        <f t="shared" si="1327"/>
        <v>19</v>
      </c>
      <c r="D7115" s="5">
        <f t="shared" si="1328"/>
        <v>2000</v>
      </c>
      <c r="E7115" s="5" t="str">
        <f t="shared" si="1329"/>
        <v>0.05569</v>
      </c>
      <c r="F7115" s="5" t="str">
        <f t="shared" si="1330"/>
        <v>6315</v>
      </c>
      <c r="G7115" s="5" t="str">
        <f t="shared" si="1331"/>
        <v>7373</v>
      </c>
      <c r="H7115" s="5" t="str">
        <f t="shared" si="1332"/>
        <v>9.125</v>
      </c>
      <c r="I7115" s="1" t="s">
        <v>9</v>
      </c>
      <c r="AN7115" s="89" t="str">
        <f t="shared" si="1333"/>
        <v>19.00</v>
      </c>
      <c r="AO7115" s="89" t="str">
        <f t="shared" si="1334"/>
        <v>2000.</v>
      </c>
      <c r="AP7115" s="89" t="str">
        <f t="shared" si="1335"/>
        <v>0.05569</v>
      </c>
      <c r="AQ7115" s="89" t="str">
        <f t="shared" si="1336"/>
        <v>6315</v>
      </c>
      <c r="AR7115" s="89" t="str">
        <f t="shared" si="1337"/>
        <v>7373</v>
      </c>
      <c r="AS7115" s="89" t="str">
        <f t="shared" si="1338"/>
        <v>9.125</v>
      </c>
      <c r="AT7115" s="89"/>
      <c r="AU7115" s="99">
        <v>19</v>
      </c>
      <c r="AV7115" s="99">
        <v>2000</v>
      </c>
      <c r="AW7115" s="99">
        <v>5.5685000000000005E-2</v>
      </c>
      <c r="AX7115" s="99">
        <v>6314.585</v>
      </c>
      <c r="AY7115" s="99">
        <v>7372.6</v>
      </c>
      <c r="AZ7115" s="99">
        <v>9.1249000000000002</v>
      </c>
      <c r="BA7115" s="119" t="s">
        <v>9</v>
      </c>
      <c r="BB7115" s="4">
        <v>7115</v>
      </c>
      <c r="BC7115" s="4">
        <v>19</v>
      </c>
    </row>
    <row r="7116" spans="2:55">
      <c r="B7116">
        <v>7115</v>
      </c>
      <c r="C7116" s="5">
        <f t="shared" si="1327"/>
        <v>20</v>
      </c>
      <c r="D7116" s="5">
        <f t="shared" si="1328"/>
        <v>0</v>
      </c>
      <c r="E7116" s="5" t="str">
        <f t="shared" si="1329"/>
        <v>0.0009904</v>
      </c>
      <c r="F7116" s="5">
        <f t="shared" si="1330"/>
        <v>0.2228</v>
      </c>
      <c r="G7116" s="5">
        <f t="shared" si="1331"/>
        <v>20.03</v>
      </c>
      <c r="H7116" s="5">
        <f t="shared" si="1332"/>
        <v>4.6999999999999999E-4</v>
      </c>
      <c r="I7116" s="1" t="s">
        <v>8</v>
      </c>
      <c r="AN7116" s="89" t="str">
        <f t="shared" si="1333"/>
        <v>20.00</v>
      </c>
      <c r="AO7116" s="89" t="str">
        <f t="shared" si="1334"/>
        <v>0.000</v>
      </c>
      <c r="AP7116" s="89" t="str">
        <f t="shared" si="1335"/>
        <v>0.0009904</v>
      </c>
      <c r="AQ7116" s="89" t="str">
        <f t="shared" si="1336"/>
        <v>0.2228</v>
      </c>
      <c r="AR7116" s="89" t="str">
        <f t="shared" si="1337"/>
        <v>20.03</v>
      </c>
      <c r="AS7116" s="89" t="str">
        <f t="shared" si="1338"/>
        <v>0.0004700</v>
      </c>
      <c r="AT7116" s="89"/>
      <c r="AU7116" s="99">
        <v>20</v>
      </c>
      <c r="AV7116" s="99">
        <v>0</v>
      </c>
      <c r="AW7116" s="99">
        <v>9.9036000000000003E-4</v>
      </c>
      <c r="AX7116" s="99">
        <v>0.22279999999999944</v>
      </c>
      <c r="AY7116" s="99">
        <v>20.03</v>
      </c>
      <c r="AZ7116" s="99">
        <v>4.6999999999999999E-4</v>
      </c>
      <c r="BA7116" s="119" t="s">
        <v>8</v>
      </c>
      <c r="BB7116" s="4">
        <v>7116</v>
      </c>
      <c r="BC7116" s="4">
        <v>20</v>
      </c>
    </row>
    <row r="7117" spans="2:55">
      <c r="B7117">
        <v>7116</v>
      </c>
      <c r="C7117" s="5">
        <f t="shared" si="1327"/>
        <v>20</v>
      </c>
      <c r="D7117" s="5">
        <f t="shared" si="1328"/>
        <v>5</v>
      </c>
      <c r="E7117" s="5" t="str">
        <f t="shared" si="1329"/>
        <v>0.0009906</v>
      </c>
      <c r="F7117" s="5" t="str">
        <f t="shared" si="1330"/>
        <v>20.87</v>
      </c>
      <c r="G7117" s="5" t="str">
        <f t="shared" si="1331"/>
        <v>40.68</v>
      </c>
      <c r="H7117" s="5" t="str">
        <f t="shared" si="1332"/>
        <v>0.07536</v>
      </c>
      <c r="I7117" s="1" t="s">
        <v>8</v>
      </c>
      <c r="AN7117" s="89" t="str">
        <f t="shared" si="1333"/>
        <v>20.00</v>
      </c>
      <c r="AO7117" s="89" t="str">
        <f t="shared" si="1334"/>
        <v>5.000</v>
      </c>
      <c r="AP7117" s="89" t="str">
        <f t="shared" si="1335"/>
        <v>0.0009906</v>
      </c>
      <c r="AQ7117" s="89" t="str">
        <f t="shared" si="1336"/>
        <v>20.87</v>
      </c>
      <c r="AR7117" s="89" t="str">
        <f t="shared" si="1337"/>
        <v>40.68</v>
      </c>
      <c r="AS7117" s="89" t="str">
        <f t="shared" si="1338"/>
        <v>0.07536</v>
      </c>
      <c r="AT7117" s="89"/>
      <c r="AU7117" s="99">
        <v>20</v>
      </c>
      <c r="AV7117" s="99">
        <v>5</v>
      </c>
      <c r="AW7117" s="99">
        <v>9.9054999999999998E-4</v>
      </c>
      <c r="AX7117" s="99">
        <v>20.869</v>
      </c>
      <c r="AY7117" s="99">
        <v>40.68</v>
      </c>
      <c r="AZ7117" s="99">
        <v>7.5359999999999996E-2</v>
      </c>
      <c r="BA7117" s="119" t="s">
        <v>8</v>
      </c>
      <c r="BB7117" s="4">
        <v>7117</v>
      </c>
      <c r="BC7117" s="4">
        <v>20</v>
      </c>
    </row>
    <row r="7118" spans="2:55">
      <c r="B7118">
        <v>7117</v>
      </c>
      <c r="C7118" s="5">
        <f t="shared" si="1327"/>
        <v>20</v>
      </c>
      <c r="D7118" s="5">
        <f t="shared" si="1328"/>
        <v>10</v>
      </c>
      <c r="E7118" s="5" t="str">
        <f t="shared" si="1329"/>
        <v>0.0009911</v>
      </c>
      <c r="F7118" s="5" t="str">
        <f t="shared" si="1330"/>
        <v>41.49</v>
      </c>
      <c r="G7118" s="5" t="str">
        <f t="shared" si="1331"/>
        <v>61.31</v>
      </c>
      <c r="H7118" s="5" t="str">
        <f t="shared" si="1332"/>
        <v>0.1489</v>
      </c>
      <c r="I7118" s="1" t="s">
        <v>8</v>
      </c>
      <c r="AN7118" s="89" t="str">
        <f t="shared" si="1333"/>
        <v>20.00</v>
      </c>
      <c r="AO7118" s="89" t="str">
        <f t="shared" si="1334"/>
        <v>10.00</v>
      </c>
      <c r="AP7118" s="89" t="str">
        <f t="shared" si="1335"/>
        <v>0.0009911</v>
      </c>
      <c r="AQ7118" s="89" t="str">
        <f t="shared" si="1336"/>
        <v>41.49</v>
      </c>
      <c r="AR7118" s="89" t="str">
        <f t="shared" si="1337"/>
        <v>61.31</v>
      </c>
      <c r="AS7118" s="89" t="str">
        <f t="shared" si="1338"/>
        <v>0.1489</v>
      </c>
      <c r="AT7118" s="89"/>
      <c r="AU7118" s="99">
        <v>20</v>
      </c>
      <c r="AV7118" s="99">
        <v>10</v>
      </c>
      <c r="AW7118" s="99">
        <v>9.9106999999999993E-4</v>
      </c>
      <c r="AX7118" s="99">
        <v>41.488600000000005</v>
      </c>
      <c r="AY7118" s="99">
        <v>61.31</v>
      </c>
      <c r="AZ7118" s="99">
        <v>0.14888000000000001</v>
      </c>
      <c r="BA7118" s="119" t="s">
        <v>8</v>
      </c>
      <c r="BB7118" s="4">
        <v>7118</v>
      </c>
      <c r="BC7118" s="4">
        <v>20</v>
      </c>
    </row>
    <row r="7119" spans="2:55">
      <c r="B7119">
        <v>7118</v>
      </c>
      <c r="C7119" s="5">
        <f t="shared" ref="C7119:C7182" si="1339">_xlfn.NUMBERVALUE(AN7119)</f>
        <v>20</v>
      </c>
      <c r="D7119" s="5">
        <f t="shared" ref="D7119:D7182" si="1340">_xlfn.NUMBERVALUE(AO7119)</f>
        <v>15</v>
      </c>
      <c r="E7119" s="5" t="str">
        <f t="shared" ref="E7119:E7182" si="1341">AP7119</f>
        <v>0.0009919</v>
      </c>
      <c r="F7119" s="5" t="str">
        <f t="shared" ref="F7119:F7182" si="1342">IF($D7119=0,_xlfn.NUMBERVALUE(AQ7119),AQ7119)</f>
        <v>62.10</v>
      </c>
      <c r="G7119" s="5" t="str">
        <f t="shared" ref="G7119:G7182" si="1343">IF($D7119=0,_xlfn.NUMBERVALUE(AR7119),AR7119)</f>
        <v>81.94</v>
      </c>
      <c r="H7119" s="5" t="str">
        <f t="shared" ref="H7119:H7182" si="1344">IF($D7119=0,_xlfn.NUMBERVALUE(AS7119),AS7119)</f>
        <v>0.2211</v>
      </c>
      <c r="I7119" s="1" t="s">
        <v>8</v>
      </c>
      <c r="AN7119" s="89" t="str">
        <f t="shared" ref="AN7119:AN7182" si="1345">IF(AU7119=0,"0.000",TEXT(IF(AU7119&lt;0,"-","")&amp;LEFT(TEXT(ABS(AU7119),"0."&amp;REPT("0",4-1)&amp;"E+00"),4+1)*10^FLOOR(LOG10(TEXT(ABS(AU7119),"0."&amp;REPT("0",4-1)&amp;"E+00")),1),(""&amp;(IF(OR(AND(FLOOR(LOG10(TEXT(ABS(AU7119),"0."&amp;REPT("0",4-1)&amp;"E+00")),1)+1=4,RIGHT(LEFT(TEXT(ABS(AU7119),"0."&amp;REPT("0",4-1)&amp;"E+00"),4+1)*10^FLOOR(LOG10(TEXT(ABS(AU7119),"0."&amp;REPT("0",4-1)&amp;"E+00")),1),1)="0"),LOG10(TEXT(ABS(AU7119),"0."&amp;REPT("0",4-1)&amp;"E+00"))&lt;=4-1),"0.","#")&amp;REPT("0",IF(4-1-(FLOOR(LOG10(TEXT(ABS(AU7119),"0."&amp;REPT("0",4-1)&amp;"E+00")),1))&gt;0,4-1-(FLOOR(LOG10(TEXT(ABS(AU7119),"0."&amp;REPT("0",4-1)&amp;"E+00")),1)),0))))))</f>
        <v>20.00</v>
      </c>
      <c r="AO7119" s="89" t="str">
        <f t="shared" ref="AO7119:AO7182" si="1346">IF(AV7119=0,"0.000",TEXT(IF(AV7119&lt;0,"-","")&amp;LEFT(TEXT(ABS(AV7119),"0."&amp;REPT("0",4-1)&amp;"E+00"),4+1)*10^FLOOR(LOG10(TEXT(ABS(AV7119),"0."&amp;REPT("0",4-1)&amp;"E+00")),1),(""&amp;(IF(OR(AND(FLOOR(LOG10(TEXT(ABS(AV7119),"0."&amp;REPT("0",4-1)&amp;"E+00")),1)+1=4,RIGHT(LEFT(TEXT(ABS(AV7119),"0."&amp;REPT("0",4-1)&amp;"E+00"),4+1)*10^FLOOR(LOG10(TEXT(ABS(AV7119),"0."&amp;REPT("0",4-1)&amp;"E+00")),1),1)="0"),LOG10(TEXT(ABS(AV7119),"0."&amp;REPT("0",4-1)&amp;"E+00"))&lt;=4-1),"0.","#")&amp;REPT("0",IF(4-1-(FLOOR(LOG10(TEXT(ABS(AV7119),"0."&amp;REPT("0",4-1)&amp;"E+00")),1))&gt;0,4-1-(FLOOR(LOG10(TEXT(ABS(AV7119),"0."&amp;REPT("0",4-1)&amp;"E+00")),1)),0))))))</f>
        <v>15.00</v>
      </c>
      <c r="AP7119" s="89" t="str">
        <f t="shared" ref="AP7119:AP7182" si="1347">IF(AW7119=0,"0.000",TEXT(IF(AW7119&lt;0,"-","")&amp;LEFT(TEXT(ABS(AW7119),"0."&amp;REPT("0",4-1)&amp;"E+00"),4+1)*10^FLOOR(LOG10(TEXT(ABS(AW7119),"0."&amp;REPT("0",4-1)&amp;"E+00")),1),(""&amp;(IF(OR(AND(FLOOR(LOG10(TEXT(ABS(AW7119),"0."&amp;REPT("0",4-1)&amp;"E+00")),1)+1=4,RIGHT(LEFT(TEXT(ABS(AW7119),"0."&amp;REPT("0",4-1)&amp;"E+00"),4+1)*10^FLOOR(LOG10(TEXT(ABS(AW7119),"0."&amp;REPT("0",4-1)&amp;"E+00")),1),1)="0"),LOG10(TEXT(ABS(AW7119),"0."&amp;REPT("0",4-1)&amp;"E+00"))&lt;=4-1),"0.","#")&amp;REPT("0",IF(4-1-(FLOOR(LOG10(TEXT(ABS(AW7119),"0."&amp;REPT("0",4-1)&amp;"E+00")),1))&gt;0,4-1-(FLOOR(LOG10(TEXT(ABS(AW7119),"0."&amp;REPT("0",4-1)&amp;"E+00")),1)),0))))))</f>
        <v>0.0009919</v>
      </c>
      <c r="AQ7119" s="89" t="str">
        <f t="shared" ref="AQ7119:AQ7182" si="1348">IF(AX7119=0,"0.000",TEXT(IF(AX7119&lt;0,"-","")&amp;LEFT(TEXT(ABS(AX7119),"0."&amp;REPT("0",4-1)&amp;"E+00"),4+1)*10^FLOOR(LOG10(TEXT(ABS(AX7119),"0."&amp;REPT("0",4-1)&amp;"E+00")),1),(""&amp;(IF(OR(AND(FLOOR(LOG10(TEXT(ABS(AX7119),"0."&amp;REPT("0",4-1)&amp;"E+00")),1)+1=4,RIGHT(LEFT(TEXT(ABS(AX7119),"0."&amp;REPT("0",4-1)&amp;"E+00"),4+1)*10^FLOOR(LOG10(TEXT(ABS(AX7119),"0."&amp;REPT("0",4-1)&amp;"E+00")),1),1)="0"),LOG10(TEXT(ABS(AX7119),"0."&amp;REPT("0",4-1)&amp;"E+00"))&lt;=4-1),"0.","#")&amp;REPT("0",IF(4-1-(FLOOR(LOG10(TEXT(ABS(AX7119),"0."&amp;REPT("0",4-1)&amp;"E+00")),1))&gt;0,4-1-(FLOOR(LOG10(TEXT(ABS(AX7119),"0."&amp;REPT("0",4-1)&amp;"E+00")),1)),0))))))</f>
        <v>62.10</v>
      </c>
      <c r="AR7119" s="89" t="str">
        <f t="shared" ref="AR7119:AR7182" si="1349">IF(AY7119=0,"0.000",TEXT(IF(AY7119&lt;0,"-","")&amp;LEFT(TEXT(ABS(AY7119),"0."&amp;REPT("0",4-1)&amp;"E+00"),4+1)*10^FLOOR(LOG10(TEXT(ABS(AY7119),"0."&amp;REPT("0",4-1)&amp;"E+00")),1),(""&amp;(IF(OR(AND(FLOOR(LOG10(TEXT(ABS(AY7119),"0."&amp;REPT("0",4-1)&amp;"E+00")),1)+1=4,RIGHT(LEFT(TEXT(ABS(AY7119),"0."&amp;REPT("0",4-1)&amp;"E+00"),4+1)*10^FLOOR(LOG10(TEXT(ABS(AY7119),"0."&amp;REPT("0",4-1)&amp;"E+00")),1),1)="0"),LOG10(TEXT(ABS(AY7119),"0."&amp;REPT("0",4-1)&amp;"E+00"))&lt;=4-1),"0.","#")&amp;REPT("0",IF(4-1-(FLOOR(LOG10(TEXT(ABS(AY7119),"0."&amp;REPT("0",4-1)&amp;"E+00")),1))&gt;0,4-1-(FLOOR(LOG10(TEXT(ABS(AY7119),"0."&amp;REPT("0",4-1)&amp;"E+00")),1)),0))))))</f>
        <v>81.94</v>
      </c>
      <c r="AS7119" s="89" t="str">
        <f t="shared" ref="AS7119:AS7182" si="1350">IF(AZ7119=0,"0.000",TEXT(IF(AZ7119&lt;0,"-","")&amp;LEFT(TEXT(ABS(AZ7119),"0."&amp;REPT("0",4-1)&amp;"E+00"),4+1)*10^FLOOR(LOG10(TEXT(ABS(AZ7119),"0."&amp;REPT("0",4-1)&amp;"E+00")),1),(""&amp;(IF(OR(AND(FLOOR(LOG10(TEXT(ABS(AZ7119),"0."&amp;REPT("0",4-1)&amp;"E+00")),1)+1=4,RIGHT(LEFT(TEXT(ABS(AZ7119),"0."&amp;REPT("0",4-1)&amp;"E+00"),4+1)*10^FLOOR(LOG10(TEXT(ABS(AZ7119),"0."&amp;REPT("0",4-1)&amp;"E+00")),1),1)="0"),LOG10(TEXT(ABS(AZ7119),"0."&amp;REPT("0",4-1)&amp;"E+00"))&lt;=4-1),"0.","#")&amp;REPT("0",IF(4-1-(FLOOR(LOG10(TEXT(ABS(AZ7119),"0."&amp;REPT("0",4-1)&amp;"E+00")),1))&gt;0,4-1-(FLOOR(LOG10(TEXT(ABS(AZ7119),"0."&amp;REPT("0",4-1)&amp;"E+00")),1)),0))))))</f>
        <v>0.2211</v>
      </c>
      <c r="AT7119" s="89"/>
      <c r="AU7119" s="99">
        <v>20</v>
      </c>
      <c r="AV7119" s="99">
        <v>15</v>
      </c>
      <c r="AW7119" s="99">
        <v>9.9186999999999995E-4</v>
      </c>
      <c r="AX7119" s="99">
        <v>62.102599999999995</v>
      </c>
      <c r="AY7119" s="99">
        <v>81.94</v>
      </c>
      <c r="AZ7119" s="99">
        <v>0.22109000000000001</v>
      </c>
      <c r="BA7119" s="119" t="s">
        <v>8</v>
      </c>
      <c r="BB7119" s="4">
        <v>7119</v>
      </c>
      <c r="BC7119" s="4">
        <v>20</v>
      </c>
    </row>
    <row r="7120" spans="2:55">
      <c r="B7120">
        <v>7119</v>
      </c>
      <c r="C7120" s="5">
        <f t="shared" si="1339"/>
        <v>20</v>
      </c>
      <c r="D7120" s="5">
        <f t="shared" si="1340"/>
        <v>20</v>
      </c>
      <c r="E7120" s="5" t="str">
        <f t="shared" si="1341"/>
        <v>0.0009929</v>
      </c>
      <c r="F7120" s="5" t="str">
        <f t="shared" si="1342"/>
        <v>82.71</v>
      </c>
      <c r="G7120" s="5" t="str">
        <f t="shared" si="1343"/>
        <v>102.6</v>
      </c>
      <c r="H7120" s="5" t="str">
        <f t="shared" si="1344"/>
        <v>0.2921</v>
      </c>
      <c r="I7120" s="1" t="s">
        <v>8</v>
      </c>
      <c r="AN7120" s="89" t="str">
        <f t="shared" si="1345"/>
        <v>20.00</v>
      </c>
      <c r="AO7120" s="89" t="str">
        <f t="shared" si="1346"/>
        <v>20.00</v>
      </c>
      <c r="AP7120" s="89" t="str">
        <f t="shared" si="1347"/>
        <v>0.0009929</v>
      </c>
      <c r="AQ7120" s="89" t="str">
        <f t="shared" si="1348"/>
        <v>82.71</v>
      </c>
      <c r="AR7120" s="89" t="str">
        <f t="shared" si="1349"/>
        <v>102.6</v>
      </c>
      <c r="AS7120" s="89" t="str">
        <f t="shared" si="1350"/>
        <v>0.2921</v>
      </c>
      <c r="AT7120" s="89"/>
      <c r="AU7120" s="99">
        <v>20</v>
      </c>
      <c r="AV7120" s="99">
        <v>20</v>
      </c>
      <c r="AW7120" s="99">
        <v>9.9292E-4</v>
      </c>
      <c r="AX7120" s="99">
        <v>82.71159999999999</v>
      </c>
      <c r="AY7120" s="99">
        <v>102.57</v>
      </c>
      <c r="AZ7120" s="99">
        <v>0.29207</v>
      </c>
      <c r="BA7120" s="119" t="s">
        <v>8</v>
      </c>
      <c r="BB7120" s="4">
        <v>7120</v>
      </c>
      <c r="BC7120" s="4">
        <v>20</v>
      </c>
    </row>
    <row r="7121" spans="2:55">
      <c r="B7121">
        <v>7120</v>
      </c>
      <c r="C7121" s="5">
        <f t="shared" si="1339"/>
        <v>20</v>
      </c>
      <c r="D7121" s="5">
        <f t="shared" si="1340"/>
        <v>25</v>
      </c>
      <c r="E7121" s="5" t="str">
        <f t="shared" si="1341"/>
        <v>0.0009942</v>
      </c>
      <c r="F7121" s="5" t="str">
        <f t="shared" si="1342"/>
        <v>103.3</v>
      </c>
      <c r="G7121" s="5" t="str">
        <f t="shared" si="1343"/>
        <v>123.2</v>
      </c>
      <c r="H7121" s="5" t="str">
        <f t="shared" si="1344"/>
        <v>0.3619</v>
      </c>
      <c r="I7121" s="1" t="s">
        <v>8</v>
      </c>
      <c r="AN7121" s="89" t="str">
        <f t="shared" si="1345"/>
        <v>20.00</v>
      </c>
      <c r="AO7121" s="89" t="str">
        <f t="shared" si="1346"/>
        <v>25.00</v>
      </c>
      <c r="AP7121" s="89" t="str">
        <f t="shared" si="1347"/>
        <v>0.0009942</v>
      </c>
      <c r="AQ7121" s="89" t="str">
        <f t="shared" si="1348"/>
        <v>103.3</v>
      </c>
      <c r="AR7121" s="89" t="str">
        <f t="shared" si="1349"/>
        <v>123.2</v>
      </c>
      <c r="AS7121" s="89" t="str">
        <f t="shared" si="1350"/>
        <v>0.3619</v>
      </c>
      <c r="AT7121" s="89"/>
      <c r="AU7121" s="99">
        <v>20</v>
      </c>
      <c r="AV7121" s="99">
        <v>25</v>
      </c>
      <c r="AW7121" s="99">
        <v>9.9419000000000005E-4</v>
      </c>
      <c r="AX7121" s="99">
        <v>103.31620000000001</v>
      </c>
      <c r="AY7121" s="99">
        <v>123.2</v>
      </c>
      <c r="AZ7121" s="99">
        <v>0.36187000000000002</v>
      </c>
      <c r="BA7121" s="119" t="s">
        <v>8</v>
      </c>
      <c r="BB7121" s="4">
        <v>7121</v>
      </c>
      <c r="BC7121" s="4">
        <v>20</v>
      </c>
    </row>
    <row r="7122" spans="2:55">
      <c r="B7122">
        <v>7121</v>
      </c>
      <c r="C7122" s="5">
        <f t="shared" si="1339"/>
        <v>20</v>
      </c>
      <c r="D7122" s="5">
        <f t="shared" si="1340"/>
        <v>30</v>
      </c>
      <c r="E7122" s="5" t="str">
        <f t="shared" si="1341"/>
        <v>0.0009957</v>
      </c>
      <c r="F7122" s="5" t="str">
        <f t="shared" si="1342"/>
        <v>123.9</v>
      </c>
      <c r="G7122" s="5" t="str">
        <f t="shared" si="1343"/>
        <v>143.8</v>
      </c>
      <c r="H7122" s="5" t="str">
        <f t="shared" si="1344"/>
        <v>0.4305</v>
      </c>
      <c r="I7122" s="1" t="s">
        <v>8</v>
      </c>
      <c r="AN7122" s="89" t="str">
        <f t="shared" si="1345"/>
        <v>20.00</v>
      </c>
      <c r="AO7122" s="89" t="str">
        <f t="shared" si="1346"/>
        <v>30.00</v>
      </c>
      <c r="AP7122" s="89" t="str">
        <f t="shared" si="1347"/>
        <v>0.0009957</v>
      </c>
      <c r="AQ7122" s="89" t="str">
        <f t="shared" si="1348"/>
        <v>123.9</v>
      </c>
      <c r="AR7122" s="89" t="str">
        <f t="shared" si="1349"/>
        <v>143.8</v>
      </c>
      <c r="AS7122" s="89" t="str">
        <f t="shared" si="1350"/>
        <v>0.4305</v>
      </c>
      <c r="AT7122" s="89"/>
      <c r="AU7122" s="99">
        <v>20</v>
      </c>
      <c r="AV7122" s="99">
        <v>30</v>
      </c>
      <c r="AW7122" s="99">
        <v>9.9568000000000009E-4</v>
      </c>
      <c r="AX7122" s="99">
        <v>123.9264</v>
      </c>
      <c r="AY7122" s="99">
        <v>143.84</v>
      </c>
      <c r="AZ7122" s="99">
        <v>0.43053000000000002</v>
      </c>
      <c r="BA7122" s="119" t="s">
        <v>8</v>
      </c>
      <c r="BB7122" s="4">
        <v>7122</v>
      </c>
      <c r="BC7122" s="4">
        <v>20</v>
      </c>
    </row>
    <row r="7123" spans="2:55">
      <c r="B7123">
        <v>7122</v>
      </c>
      <c r="C7123" s="5">
        <f t="shared" si="1339"/>
        <v>20</v>
      </c>
      <c r="D7123" s="5">
        <f t="shared" si="1340"/>
        <v>35</v>
      </c>
      <c r="E7123" s="5" t="str">
        <f t="shared" si="1341"/>
        <v>0.0009974</v>
      </c>
      <c r="F7123" s="5" t="str">
        <f t="shared" si="1342"/>
        <v>144.5</v>
      </c>
      <c r="G7123" s="5" t="str">
        <f t="shared" si="1343"/>
        <v>164.5</v>
      </c>
      <c r="H7123" s="5" t="str">
        <f t="shared" si="1344"/>
        <v>0.4981</v>
      </c>
      <c r="I7123" s="1" t="s">
        <v>8</v>
      </c>
      <c r="AN7123" s="89" t="str">
        <f t="shared" si="1345"/>
        <v>20.00</v>
      </c>
      <c r="AO7123" s="89" t="str">
        <f t="shared" si="1346"/>
        <v>35.00</v>
      </c>
      <c r="AP7123" s="89" t="str">
        <f t="shared" si="1347"/>
        <v>0.0009974</v>
      </c>
      <c r="AQ7123" s="89" t="str">
        <f t="shared" si="1348"/>
        <v>144.5</v>
      </c>
      <c r="AR7123" s="89" t="str">
        <f t="shared" si="1349"/>
        <v>164.5</v>
      </c>
      <c r="AS7123" s="89" t="str">
        <f t="shared" si="1350"/>
        <v>0.4981</v>
      </c>
      <c r="AT7123" s="89"/>
      <c r="AU7123" s="99">
        <v>20</v>
      </c>
      <c r="AV7123" s="99">
        <v>35</v>
      </c>
      <c r="AW7123" s="99">
        <v>9.9737000000000003E-4</v>
      </c>
      <c r="AX7123" s="99">
        <v>144.54259999999999</v>
      </c>
      <c r="AY7123" s="99">
        <v>164.49</v>
      </c>
      <c r="AZ7123" s="99">
        <v>0.49809999999999999</v>
      </c>
      <c r="BA7123" s="119" t="s">
        <v>8</v>
      </c>
      <c r="BB7123" s="4">
        <v>7123</v>
      </c>
      <c r="BC7123" s="4">
        <v>20</v>
      </c>
    </row>
    <row r="7124" spans="2:55">
      <c r="B7124">
        <v>7123</v>
      </c>
      <c r="C7124" s="5">
        <f t="shared" si="1339"/>
        <v>20</v>
      </c>
      <c r="D7124" s="5">
        <f t="shared" si="1340"/>
        <v>40</v>
      </c>
      <c r="E7124" s="5" t="str">
        <f t="shared" si="1341"/>
        <v>0.0009992</v>
      </c>
      <c r="F7124" s="5" t="str">
        <f t="shared" si="1342"/>
        <v>165.2</v>
      </c>
      <c r="G7124" s="5" t="str">
        <f t="shared" si="1343"/>
        <v>185.2</v>
      </c>
      <c r="H7124" s="5" t="str">
        <f t="shared" si="1344"/>
        <v>0.5646</v>
      </c>
      <c r="I7124" s="1" t="s">
        <v>8</v>
      </c>
      <c r="AN7124" s="89" t="str">
        <f t="shared" si="1345"/>
        <v>20.00</v>
      </c>
      <c r="AO7124" s="89" t="str">
        <f t="shared" si="1346"/>
        <v>40.00</v>
      </c>
      <c r="AP7124" s="89" t="str">
        <f t="shared" si="1347"/>
        <v>0.0009992</v>
      </c>
      <c r="AQ7124" s="89" t="str">
        <f t="shared" si="1348"/>
        <v>165.2</v>
      </c>
      <c r="AR7124" s="89" t="str">
        <f t="shared" si="1349"/>
        <v>185.2</v>
      </c>
      <c r="AS7124" s="89" t="str">
        <f t="shared" si="1350"/>
        <v>0.5646</v>
      </c>
      <c r="AT7124" s="89"/>
      <c r="AU7124" s="99">
        <v>20</v>
      </c>
      <c r="AV7124" s="99">
        <v>40</v>
      </c>
      <c r="AW7124" s="99">
        <v>9.9923000000000004E-4</v>
      </c>
      <c r="AX7124" s="99">
        <v>165.1754</v>
      </c>
      <c r="AY7124" s="99">
        <v>185.16</v>
      </c>
      <c r="AZ7124" s="99">
        <v>0.56460999999999995</v>
      </c>
      <c r="BA7124" s="119" t="s">
        <v>8</v>
      </c>
      <c r="BB7124" s="4">
        <v>7124</v>
      </c>
      <c r="BC7124" s="4">
        <v>20</v>
      </c>
    </row>
    <row r="7125" spans="2:55">
      <c r="B7125">
        <v>7124</v>
      </c>
      <c r="C7125" s="5">
        <f t="shared" si="1339"/>
        <v>20</v>
      </c>
      <c r="D7125" s="5">
        <f t="shared" si="1340"/>
        <v>45</v>
      </c>
      <c r="E7125" s="5" t="str">
        <f t="shared" si="1341"/>
        <v>0.001001</v>
      </c>
      <c r="F7125" s="5" t="str">
        <f t="shared" si="1342"/>
        <v>185.8</v>
      </c>
      <c r="G7125" s="5" t="str">
        <f t="shared" si="1343"/>
        <v>205.8</v>
      </c>
      <c r="H7125" s="5" t="str">
        <f t="shared" si="1344"/>
        <v>0.6301</v>
      </c>
      <c r="I7125" s="1" t="s">
        <v>8</v>
      </c>
      <c r="AN7125" s="89" t="str">
        <f t="shared" si="1345"/>
        <v>20.00</v>
      </c>
      <c r="AO7125" s="89" t="str">
        <f t="shared" si="1346"/>
        <v>45.00</v>
      </c>
      <c r="AP7125" s="89" t="str">
        <f t="shared" si="1347"/>
        <v>0.001001</v>
      </c>
      <c r="AQ7125" s="89" t="str">
        <f t="shared" si="1348"/>
        <v>185.8</v>
      </c>
      <c r="AR7125" s="89" t="str">
        <f t="shared" si="1349"/>
        <v>205.8</v>
      </c>
      <c r="AS7125" s="89" t="str">
        <f t="shared" si="1350"/>
        <v>0.6301</v>
      </c>
      <c r="AT7125" s="89"/>
      <c r="AU7125" s="99">
        <v>20</v>
      </c>
      <c r="AV7125" s="99">
        <v>45</v>
      </c>
      <c r="AW7125" s="99">
        <v>1.0012700000000001E-3</v>
      </c>
      <c r="AX7125" s="99">
        <v>185.80460000000002</v>
      </c>
      <c r="AY7125" s="99">
        <v>205.83</v>
      </c>
      <c r="AZ7125" s="99">
        <v>0.63009999999999999</v>
      </c>
      <c r="BA7125" s="119" t="s">
        <v>8</v>
      </c>
      <c r="BB7125" s="4">
        <v>7125</v>
      </c>
      <c r="BC7125" s="4">
        <v>20</v>
      </c>
    </row>
    <row r="7126" spans="2:55">
      <c r="B7126">
        <v>7125</v>
      </c>
      <c r="C7126" s="5">
        <f t="shared" si="1339"/>
        <v>20</v>
      </c>
      <c r="D7126" s="5">
        <f t="shared" si="1340"/>
        <v>50</v>
      </c>
      <c r="E7126" s="5" t="str">
        <f t="shared" si="1341"/>
        <v>0.001003</v>
      </c>
      <c r="F7126" s="5" t="str">
        <f t="shared" si="1342"/>
        <v>206.4</v>
      </c>
      <c r="G7126" s="5" t="str">
        <f t="shared" si="1343"/>
        <v>226.5</v>
      </c>
      <c r="H7126" s="5" t="str">
        <f t="shared" si="1344"/>
        <v>0.6946</v>
      </c>
      <c r="I7126" s="1" t="s">
        <v>8</v>
      </c>
      <c r="AN7126" s="89" t="str">
        <f t="shared" si="1345"/>
        <v>20.00</v>
      </c>
      <c r="AO7126" s="89" t="str">
        <f t="shared" si="1346"/>
        <v>50.00</v>
      </c>
      <c r="AP7126" s="89" t="str">
        <f t="shared" si="1347"/>
        <v>0.001003</v>
      </c>
      <c r="AQ7126" s="89" t="str">
        <f t="shared" si="1348"/>
        <v>206.4</v>
      </c>
      <c r="AR7126" s="89" t="str">
        <f t="shared" si="1349"/>
        <v>226.5</v>
      </c>
      <c r="AS7126" s="89" t="str">
        <f t="shared" si="1350"/>
        <v>0.6946</v>
      </c>
      <c r="AT7126" s="89"/>
      <c r="AU7126" s="99">
        <v>20</v>
      </c>
      <c r="AV7126" s="99">
        <v>50</v>
      </c>
      <c r="AW7126" s="99">
        <v>1.00348E-3</v>
      </c>
      <c r="AX7126" s="99">
        <v>206.44039999999998</v>
      </c>
      <c r="AY7126" s="99">
        <v>226.51</v>
      </c>
      <c r="AZ7126" s="99">
        <v>0.69460999999999995</v>
      </c>
      <c r="BA7126" s="119" t="s">
        <v>8</v>
      </c>
      <c r="BB7126" s="4">
        <v>7126</v>
      </c>
      <c r="BC7126" s="4">
        <v>20</v>
      </c>
    </row>
    <row r="7127" spans="2:55">
      <c r="B7127">
        <v>7126</v>
      </c>
      <c r="C7127" s="5">
        <f t="shared" si="1339"/>
        <v>20</v>
      </c>
      <c r="D7127" s="5">
        <f t="shared" si="1340"/>
        <v>55</v>
      </c>
      <c r="E7127" s="5" t="str">
        <f t="shared" si="1341"/>
        <v>0.001006</v>
      </c>
      <c r="F7127" s="5" t="str">
        <f t="shared" si="1342"/>
        <v>227.1</v>
      </c>
      <c r="G7127" s="5" t="str">
        <f t="shared" si="1343"/>
        <v>247.2</v>
      </c>
      <c r="H7127" s="5" t="str">
        <f t="shared" si="1344"/>
        <v>0.7582</v>
      </c>
      <c r="I7127" s="1" t="s">
        <v>8</v>
      </c>
      <c r="AN7127" s="89" t="str">
        <f t="shared" si="1345"/>
        <v>20.00</v>
      </c>
      <c r="AO7127" s="89" t="str">
        <f t="shared" si="1346"/>
        <v>55.00</v>
      </c>
      <c r="AP7127" s="89" t="str">
        <f t="shared" si="1347"/>
        <v>0.001006</v>
      </c>
      <c r="AQ7127" s="89" t="str">
        <f t="shared" si="1348"/>
        <v>227.1</v>
      </c>
      <c r="AR7127" s="89" t="str">
        <f t="shared" si="1349"/>
        <v>247.2</v>
      </c>
      <c r="AS7127" s="89" t="str">
        <f t="shared" si="1350"/>
        <v>0.7582</v>
      </c>
      <c r="AT7127" s="89"/>
      <c r="AU7127" s="99">
        <v>20</v>
      </c>
      <c r="AV7127" s="99">
        <v>55</v>
      </c>
      <c r="AW7127" s="99">
        <v>1.00585E-3</v>
      </c>
      <c r="AX7127" s="99">
        <v>227.09300000000002</v>
      </c>
      <c r="AY7127" s="99">
        <v>247.21</v>
      </c>
      <c r="AZ7127" s="99">
        <v>0.75817000000000001</v>
      </c>
      <c r="BA7127" s="119" t="s">
        <v>8</v>
      </c>
      <c r="BB7127" s="4">
        <v>7127</v>
      </c>
      <c r="BC7127" s="4">
        <v>20</v>
      </c>
    </row>
    <row r="7128" spans="2:55">
      <c r="B7128">
        <v>7127</v>
      </c>
      <c r="C7128" s="5">
        <f t="shared" si="1339"/>
        <v>20</v>
      </c>
      <c r="D7128" s="5">
        <f t="shared" si="1340"/>
        <v>60</v>
      </c>
      <c r="E7128" s="5" t="str">
        <f t="shared" si="1341"/>
        <v>0.001008</v>
      </c>
      <c r="F7128" s="5" t="str">
        <f t="shared" si="1342"/>
        <v>247.8</v>
      </c>
      <c r="G7128" s="5" t="str">
        <f t="shared" si="1343"/>
        <v>267.9</v>
      </c>
      <c r="H7128" s="5" t="str">
        <f t="shared" si="1344"/>
        <v>0.8208</v>
      </c>
      <c r="I7128" s="1" t="s">
        <v>8</v>
      </c>
      <c r="AN7128" s="89" t="str">
        <f t="shared" si="1345"/>
        <v>20.00</v>
      </c>
      <c r="AO7128" s="89" t="str">
        <f t="shared" si="1346"/>
        <v>60.00</v>
      </c>
      <c r="AP7128" s="89" t="str">
        <f t="shared" si="1347"/>
        <v>0.001008</v>
      </c>
      <c r="AQ7128" s="89" t="str">
        <f t="shared" si="1348"/>
        <v>247.8</v>
      </c>
      <c r="AR7128" s="89" t="str">
        <f t="shared" si="1349"/>
        <v>267.9</v>
      </c>
      <c r="AS7128" s="89" t="str">
        <f t="shared" si="1350"/>
        <v>0.8208</v>
      </c>
      <c r="AT7128" s="89"/>
      <c r="AU7128" s="99">
        <v>20</v>
      </c>
      <c r="AV7128" s="99">
        <v>60</v>
      </c>
      <c r="AW7128" s="99">
        <v>1.00836E-3</v>
      </c>
      <c r="AX7128" s="99">
        <v>247.75280000000001</v>
      </c>
      <c r="AY7128" s="99">
        <v>267.92</v>
      </c>
      <c r="AZ7128" s="99">
        <v>0.82079999999999997</v>
      </c>
      <c r="BA7128" s="119" t="s">
        <v>8</v>
      </c>
      <c r="BB7128" s="4">
        <v>7128</v>
      </c>
      <c r="BC7128" s="4">
        <v>20</v>
      </c>
    </row>
    <row r="7129" spans="2:55">
      <c r="B7129">
        <v>7128</v>
      </c>
      <c r="C7129" s="5">
        <f t="shared" si="1339"/>
        <v>20</v>
      </c>
      <c r="D7129" s="5">
        <f t="shared" si="1340"/>
        <v>65</v>
      </c>
      <c r="E7129" s="5" t="str">
        <f t="shared" si="1341"/>
        <v>0.001011</v>
      </c>
      <c r="F7129" s="5" t="str">
        <f t="shared" si="1342"/>
        <v>268.4</v>
      </c>
      <c r="G7129" s="5" t="str">
        <f t="shared" si="1343"/>
        <v>288.6</v>
      </c>
      <c r="H7129" s="5" t="str">
        <f t="shared" si="1344"/>
        <v>0.8825</v>
      </c>
      <c r="I7129" s="1" t="s">
        <v>8</v>
      </c>
      <c r="AN7129" s="89" t="str">
        <f t="shared" si="1345"/>
        <v>20.00</v>
      </c>
      <c r="AO7129" s="89" t="str">
        <f t="shared" si="1346"/>
        <v>65.00</v>
      </c>
      <c r="AP7129" s="89" t="str">
        <f t="shared" si="1347"/>
        <v>0.001011</v>
      </c>
      <c r="AQ7129" s="89" t="str">
        <f t="shared" si="1348"/>
        <v>268.4</v>
      </c>
      <c r="AR7129" s="89" t="str">
        <f t="shared" si="1349"/>
        <v>288.6</v>
      </c>
      <c r="AS7129" s="89" t="str">
        <f t="shared" si="1350"/>
        <v>0.8825</v>
      </c>
      <c r="AT7129" s="89"/>
      <c r="AU7129" s="99">
        <v>20</v>
      </c>
      <c r="AV7129" s="99">
        <v>65</v>
      </c>
      <c r="AW7129" s="99">
        <v>1.01103E-3</v>
      </c>
      <c r="AX7129" s="99">
        <v>268.4194</v>
      </c>
      <c r="AY7129" s="99">
        <v>288.64</v>
      </c>
      <c r="AZ7129" s="99">
        <v>0.88253999999999999</v>
      </c>
      <c r="BA7129" s="119" t="s">
        <v>8</v>
      </c>
      <c r="BB7129" s="4">
        <v>7129</v>
      </c>
      <c r="BC7129" s="4">
        <v>20</v>
      </c>
    </row>
    <row r="7130" spans="2:55">
      <c r="B7130">
        <v>7129</v>
      </c>
      <c r="C7130" s="5">
        <f t="shared" si="1339"/>
        <v>20</v>
      </c>
      <c r="D7130" s="5">
        <f t="shared" si="1340"/>
        <v>70</v>
      </c>
      <c r="E7130" s="5" t="str">
        <f t="shared" si="1341"/>
        <v>0.001014</v>
      </c>
      <c r="F7130" s="5" t="str">
        <f t="shared" si="1342"/>
        <v>289.1</v>
      </c>
      <c r="G7130" s="5" t="str">
        <f t="shared" si="1343"/>
        <v>309.4</v>
      </c>
      <c r="H7130" s="5" t="str">
        <f t="shared" si="1344"/>
        <v>0.9434</v>
      </c>
      <c r="I7130" s="1" t="s">
        <v>8</v>
      </c>
      <c r="AN7130" s="89" t="str">
        <f t="shared" si="1345"/>
        <v>20.00</v>
      </c>
      <c r="AO7130" s="89" t="str">
        <f t="shared" si="1346"/>
        <v>70.00</v>
      </c>
      <c r="AP7130" s="89" t="str">
        <f t="shared" si="1347"/>
        <v>0.001014</v>
      </c>
      <c r="AQ7130" s="89" t="str">
        <f t="shared" si="1348"/>
        <v>289.1</v>
      </c>
      <c r="AR7130" s="89" t="str">
        <f t="shared" si="1349"/>
        <v>309.4</v>
      </c>
      <c r="AS7130" s="89" t="str">
        <f t="shared" si="1350"/>
        <v>0.9434</v>
      </c>
      <c r="AT7130" s="89"/>
      <c r="AU7130" s="99">
        <v>20</v>
      </c>
      <c r="AV7130" s="99">
        <v>70</v>
      </c>
      <c r="AW7130" s="99">
        <v>1.01384E-3</v>
      </c>
      <c r="AX7130" s="99">
        <v>289.10320000000002</v>
      </c>
      <c r="AY7130" s="99">
        <v>309.38</v>
      </c>
      <c r="AZ7130" s="99">
        <v>0.94340999999999997</v>
      </c>
      <c r="BA7130" s="119" t="s">
        <v>8</v>
      </c>
      <c r="BB7130" s="4">
        <v>7130</v>
      </c>
      <c r="BC7130" s="4">
        <v>20</v>
      </c>
    </row>
    <row r="7131" spans="2:55">
      <c r="B7131">
        <v>7130</v>
      </c>
      <c r="C7131" s="5">
        <f t="shared" si="1339"/>
        <v>20</v>
      </c>
      <c r="D7131" s="5">
        <f t="shared" si="1340"/>
        <v>75</v>
      </c>
      <c r="E7131" s="5" t="str">
        <f t="shared" si="1341"/>
        <v>0.001017</v>
      </c>
      <c r="F7131" s="5" t="str">
        <f t="shared" si="1342"/>
        <v>309.8</v>
      </c>
      <c r="G7131" s="5" t="str">
        <f t="shared" si="1343"/>
        <v>330.1</v>
      </c>
      <c r="H7131" s="5" t="str">
        <f t="shared" si="1344"/>
        <v>1.004</v>
      </c>
      <c r="I7131" s="1" t="s">
        <v>8</v>
      </c>
      <c r="AN7131" s="89" t="str">
        <f t="shared" si="1345"/>
        <v>20.00</v>
      </c>
      <c r="AO7131" s="89" t="str">
        <f t="shared" si="1346"/>
        <v>75.00</v>
      </c>
      <c r="AP7131" s="89" t="str">
        <f t="shared" si="1347"/>
        <v>0.001017</v>
      </c>
      <c r="AQ7131" s="89" t="str">
        <f t="shared" si="1348"/>
        <v>309.8</v>
      </c>
      <c r="AR7131" s="89" t="str">
        <f t="shared" si="1349"/>
        <v>330.1</v>
      </c>
      <c r="AS7131" s="89" t="str">
        <f t="shared" si="1350"/>
        <v>1.004</v>
      </c>
      <c r="AT7131" s="89"/>
      <c r="AU7131" s="99">
        <v>20</v>
      </c>
      <c r="AV7131" s="99">
        <v>75</v>
      </c>
      <c r="AW7131" s="99">
        <v>1.0168E-3</v>
      </c>
      <c r="AX7131" s="99">
        <v>309.79399999999998</v>
      </c>
      <c r="AY7131" s="99">
        <v>330.13</v>
      </c>
      <c r="AZ7131" s="99">
        <v>1.0035000000000001</v>
      </c>
      <c r="BA7131" s="119" t="s">
        <v>8</v>
      </c>
      <c r="BB7131" s="4">
        <v>7131</v>
      </c>
      <c r="BC7131" s="4">
        <v>20</v>
      </c>
    </row>
    <row r="7132" spans="2:55">
      <c r="B7132">
        <v>7131</v>
      </c>
      <c r="C7132" s="5">
        <f t="shared" si="1339"/>
        <v>20</v>
      </c>
      <c r="D7132" s="5">
        <f t="shared" si="1340"/>
        <v>80</v>
      </c>
      <c r="E7132" s="5" t="str">
        <f t="shared" si="1341"/>
        <v>0.001020</v>
      </c>
      <c r="F7132" s="5" t="str">
        <f t="shared" si="1342"/>
        <v>330.5</v>
      </c>
      <c r="G7132" s="5" t="str">
        <f t="shared" si="1343"/>
        <v>350.9</v>
      </c>
      <c r="H7132" s="5" t="str">
        <f t="shared" si="1344"/>
        <v>1.063</v>
      </c>
      <c r="I7132" s="1" t="s">
        <v>8</v>
      </c>
      <c r="AN7132" s="89" t="str">
        <f t="shared" si="1345"/>
        <v>20.00</v>
      </c>
      <c r="AO7132" s="89" t="str">
        <f t="shared" si="1346"/>
        <v>80.00</v>
      </c>
      <c r="AP7132" s="89" t="str">
        <f t="shared" si="1347"/>
        <v>0.001020</v>
      </c>
      <c r="AQ7132" s="89" t="str">
        <f t="shared" si="1348"/>
        <v>330.5</v>
      </c>
      <c r="AR7132" s="89" t="str">
        <f t="shared" si="1349"/>
        <v>350.9</v>
      </c>
      <c r="AS7132" s="89" t="str">
        <f t="shared" si="1350"/>
        <v>1.063</v>
      </c>
      <c r="AT7132" s="89"/>
      <c r="AU7132" s="99">
        <v>20</v>
      </c>
      <c r="AV7132" s="99">
        <v>80</v>
      </c>
      <c r="AW7132" s="99">
        <v>1.0198899999999999E-3</v>
      </c>
      <c r="AX7132" s="99">
        <v>330.50219999999996</v>
      </c>
      <c r="AY7132" s="99">
        <v>350.9</v>
      </c>
      <c r="AZ7132" s="99">
        <v>1.0627</v>
      </c>
      <c r="BA7132" s="119" t="s">
        <v>8</v>
      </c>
      <c r="BB7132" s="4">
        <v>7132</v>
      </c>
      <c r="BC7132" s="4">
        <v>20</v>
      </c>
    </row>
    <row r="7133" spans="2:55">
      <c r="B7133">
        <v>7132</v>
      </c>
      <c r="C7133" s="5">
        <f t="shared" si="1339"/>
        <v>20</v>
      </c>
      <c r="D7133" s="5">
        <f t="shared" si="1340"/>
        <v>85</v>
      </c>
      <c r="E7133" s="5" t="str">
        <f t="shared" si="1341"/>
        <v>0.001023</v>
      </c>
      <c r="F7133" s="5" t="str">
        <f t="shared" si="1342"/>
        <v>351.2</v>
      </c>
      <c r="G7133" s="5" t="str">
        <f t="shared" si="1343"/>
        <v>371.7</v>
      </c>
      <c r="H7133" s="5" t="str">
        <f t="shared" si="1344"/>
        <v>1.121</v>
      </c>
      <c r="I7133" s="1" t="s">
        <v>8</v>
      </c>
      <c r="AN7133" s="89" t="str">
        <f t="shared" si="1345"/>
        <v>20.00</v>
      </c>
      <c r="AO7133" s="89" t="str">
        <f t="shared" si="1346"/>
        <v>85.00</v>
      </c>
      <c r="AP7133" s="89" t="str">
        <f t="shared" si="1347"/>
        <v>0.001023</v>
      </c>
      <c r="AQ7133" s="89" t="str">
        <f t="shared" si="1348"/>
        <v>351.2</v>
      </c>
      <c r="AR7133" s="89" t="str">
        <f t="shared" si="1349"/>
        <v>371.7</v>
      </c>
      <c r="AS7133" s="89" t="str">
        <f t="shared" si="1350"/>
        <v>1.121</v>
      </c>
      <c r="AT7133" s="89"/>
      <c r="AU7133" s="99">
        <v>20</v>
      </c>
      <c r="AV7133" s="99">
        <v>85</v>
      </c>
      <c r="AW7133" s="99">
        <v>1.0231300000000001E-3</v>
      </c>
      <c r="AX7133" s="99">
        <v>351.22739999999999</v>
      </c>
      <c r="AY7133" s="99">
        <v>371.69</v>
      </c>
      <c r="AZ7133" s="99">
        <v>1.1211</v>
      </c>
      <c r="BA7133" s="119" t="s">
        <v>8</v>
      </c>
      <c r="BB7133" s="4">
        <v>7133</v>
      </c>
      <c r="BC7133" s="4">
        <v>20</v>
      </c>
    </row>
    <row r="7134" spans="2:55">
      <c r="B7134">
        <v>7133</v>
      </c>
      <c r="C7134" s="5">
        <f t="shared" si="1339"/>
        <v>20</v>
      </c>
      <c r="D7134" s="5">
        <f t="shared" si="1340"/>
        <v>90</v>
      </c>
      <c r="E7134" s="5" t="str">
        <f t="shared" si="1341"/>
        <v>0.001027</v>
      </c>
      <c r="F7134" s="5" t="str">
        <f t="shared" si="1342"/>
        <v>372.0</v>
      </c>
      <c r="G7134" s="5" t="str">
        <f t="shared" si="1343"/>
        <v>392.5</v>
      </c>
      <c r="H7134" s="5" t="str">
        <f t="shared" si="1344"/>
        <v>1.179</v>
      </c>
      <c r="I7134" s="1" t="s">
        <v>8</v>
      </c>
      <c r="AN7134" s="89" t="str">
        <f t="shared" si="1345"/>
        <v>20.00</v>
      </c>
      <c r="AO7134" s="89" t="str">
        <f t="shared" si="1346"/>
        <v>90.00</v>
      </c>
      <c r="AP7134" s="89" t="str">
        <f t="shared" si="1347"/>
        <v>0.001027</v>
      </c>
      <c r="AQ7134" s="89" t="str">
        <f t="shared" si="1348"/>
        <v>372.0</v>
      </c>
      <c r="AR7134" s="89" t="str">
        <f t="shared" si="1349"/>
        <v>392.5</v>
      </c>
      <c r="AS7134" s="89" t="str">
        <f t="shared" si="1350"/>
        <v>1.179</v>
      </c>
      <c r="AT7134" s="89"/>
      <c r="AU7134" s="99">
        <v>20</v>
      </c>
      <c r="AV7134" s="99">
        <v>90</v>
      </c>
      <c r="AW7134" s="99">
        <v>1.0265000000000001E-3</v>
      </c>
      <c r="AX7134" s="99">
        <v>371.96000000000004</v>
      </c>
      <c r="AY7134" s="99">
        <v>392.49</v>
      </c>
      <c r="AZ7134" s="99">
        <v>1.1788000000000001</v>
      </c>
      <c r="BA7134" s="119" t="s">
        <v>8</v>
      </c>
      <c r="BB7134" s="4">
        <v>7134</v>
      </c>
      <c r="BC7134" s="4">
        <v>20</v>
      </c>
    </row>
    <row r="7135" spans="2:55">
      <c r="B7135">
        <v>7134</v>
      </c>
      <c r="C7135" s="5">
        <f t="shared" si="1339"/>
        <v>20</v>
      </c>
      <c r="D7135" s="5">
        <f t="shared" si="1340"/>
        <v>95</v>
      </c>
      <c r="E7135" s="5" t="str">
        <f t="shared" si="1341"/>
        <v>0.001030</v>
      </c>
      <c r="F7135" s="5" t="str">
        <f t="shared" si="1342"/>
        <v>392.7</v>
      </c>
      <c r="G7135" s="5" t="str">
        <f t="shared" si="1343"/>
        <v>413.3</v>
      </c>
      <c r="H7135" s="5" t="str">
        <f t="shared" si="1344"/>
        <v>1.236</v>
      </c>
      <c r="I7135" s="1" t="s">
        <v>8</v>
      </c>
      <c r="AN7135" s="89" t="str">
        <f t="shared" si="1345"/>
        <v>20.00</v>
      </c>
      <c r="AO7135" s="89" t="str">
        <f t="shared" si="1346"/>
        <v>95.00</v>
      </c>
      <c r="AP7135" s="89" t="str">
        <f t="shared" si="1347"/>
        <v>0.001030</v>
      </c>
      <c r="AQ7135" s="89" t="str">
        <f t="shared" si="1348"/>
        <v>392.7</v>
      </c>
      <c r="AR7135" s="89" t="str">
        <f t="shared" si="1349"/>
        <v>413.3</v>
      </c>
      <c r="AS7135" s="89" t="str">
        <f t="shared" si="1350"/>
        <v>1.236</v>
      </c>
      <c r="AT7135" s="89"/>
      <c r="AU7135" s="99">
        <v>20</v>
      </c>
      <c r="AV7135" s="99">
        <v>95</v>
      </c>
      <c r="AW7135" s="99">
        <v>1.03001E-3</v>
      </c>
      <c r="AX7135" s="99">
        <v>392.71979999999996</v>
      </c>
      <c r="AY7135" s="99">
        <v>413.32</v>
      </c>
      <c r="AZ7135" s="99">
        <v>1.2358</v>
      </c>
      <c r="BA7135" s="119" t="s">
        <v>8</v>
      </c>
      <c r="BB7135" s="4">
        <v>7135</v>
      </c>
      <c r="BC7135" s="4">
        <v>20</v>
      </c>
    </row>
    <row r="7136" spans="2:55">
      <c r="B7136">
        <v>7135</v>
      </c>
      <c r="C7136" s="5">
        <f t="shared" si="1339"/>
        <v>20</v>
      </c>
      <c r="D7136" s="5">
        <f t="shared" si="1340"/>
        <v>100</v>
      </c>
      <c r="E7136" s="5" t="str">
        <f t="shared" si="1341"/>
        <v>0.001034</v>
      </c>
      <c r="F7136" s="5" t="str">
        <f t="shared" si="1342"/>
        <v>413.5</v>
      </c>
      <c r="G7136" s="5" t="str">
        <f t="shared" si="1343"/>
        <v>434.2</v>
      </c>
      <c r="H7136" s="5" t="str">
        <f t="shared" si="1344"/>
        <v>1.292</v>
      </c>
      <c r="I7136" s="1" t="s">
        <v>8</v>
      </c>
      <c r="AN7136" s="89" t="str">
        <f t="shared" si="1345"/>
        <v>20.00</v>
      </c>
      <c r="AO7136" s="89" t="str">
        <f t="shared" si="1346"/>
        <v>100.0</v>
      </c>
      <c r="AP7136" s="89" t="str">
        <f t="shared" si="1347"/>
        <v>0.001034</v>
      </c>
      <c r="AQ7136" s="89" t="str">
        <f t="shared" si="1348"/>
        <v>413.5</v>
      </c>
      <c r="AR7136" s="89" t="str">
        <f t="shared" si="1349"/>
        <v>434.2</v>
      </c>
      <c r="AS7136" s="89" t="str">
        <f t="shared" si="1350"/>
        <v>1.292</v>
      </c>
      <c r="AT7136" s="89"/>
      <c r="AU7136" s="99">
        <v>20</v>
      </c>
      <c r="AV7136" s="99">
        <v>100</v>
      </c>
      <c r="AW7136" s="99">
        <v>1.03366E-3</v>
      </c>
      <c r="AX7136" s="99">
        <v>413.49680000000001</v>
      </c>
      <c r="AY7136" s="99">
        <v>434.17</v>
      </c>
      <c r="AZ7136" s="99">
        <v>1.292</v>
      </c>
      <c r="BA7136" s="119" t="s">
        <v>8</v>
      </c>
      <c r="BB7136" s="4">
        <v>7136</v>
      </c>
      <c r="BC7136" s="4">
        <v>20</v>
      </c>
    </row>
    <row r="7137" spans="2:55">
      <c r="B7137">
        <v>7136</v>
      </c>
      <c r="C7137" s="5">
        <f t="shared" si="1339"/>
        <v>20</v>
      </c>
      <c r="D7137" s="5">
        <f t="shared" si="1340"/>
        <v>105</v>
      </c>
      <c r="E7137" s="5" t="str">
        <f t="shared" si="1341"/>
        <v>0.001037</v>
      </c>
      <c r="F7137" s="5" t="str">
        <f t="shared" si="1342"/>
        <v>434.3</v>
      </c>
      <c r="G7137" s="5" t="str">
        <f t="shared" si="1343"/>
        <v>455.0</v>
      </c>
      <c r="H7137" s="5" t="str">
        <f t="shared" si="1344"/>
        <v>1.348</v>
      </c>
      <c r="I7137" s="1" t="s">
        <v>8</v>
      </c>
      <c r="AN7137" s="89" t="str">
        <f t="shared" si="1345"/>
        <v>20.00</v>
      </c>
      <c r="AO7137" s="89" t="str">
        <f t="shared" si="1346"/>
        <v>105.0</v>
      </c>
      <c r="AP7137" s="89" t="str">
        <f t="shared" si="1347"/>
        <v>0.001037</v>
      </c>
      <c r="AQ7137" s="89" t="str">
        <f t="shared" si="1348"/>
        <v>434.3</v>
      </c>
      <c r="AR7137" s="89" t="str">
        <f t="shared" si="1349"/>
        <v>455.0</v>
      </c>
      <c r="AS7137" s="89" t="str">
        <f t="shared" si="1350"/>
        <v>1.348</v>
      </c>
      <c r="AT7137" s="89"/>
      <c r="AU7137" s="99">
        <v>20</v>
      </c>
      <c r="AV7137" s="99">
        <v>105</v>
      </c>
      <c r="AW7137" s="99">
        <v>1.0374399999999999E-3</v>
      </c>
      <c r="AX7137" s="99">
        <v>434.2912</v>
      </c>
      <c r="AY7137" s="99">
        <v>455.04</v>
      </c>
      <c r="AZ7137" s="99">
        <v>1.3475999999999999</v>
      </c>
      <c r="BA7137" s="119" t="s">
        <v>8</v>
      </c>
      <c r="BB7137" s="4">
        <v>7137</v>
      </c>
      <c r="BC7137" s="4">
        <v>20</v>
      </c>
    </row>
    <row r="7138" spans="2:55">
      <c r="B7138">
        <v>7137</v>
      </c>
      <c r="C7138" s="5">
        <f t="shared" si="1339"/>
        <v>20</v>
      </c>
      <c r="D7138" s="5">
        <f t="shared" si="1340"/>
        <v>110</v>
      </c>
      <c r="E7138" s="5" t="str">
        <f t="shared" si="1341"/>
        <v>0.001041</v>
      </c>
      <c r="F7138" s="5" t="str">
        <f t="shared" si="1342"/>
        <v>455.1</v>
      </c>
      <c r="G7138" s="5" t="str">
        <f t="shared" si="1343"/>
        <v>475.9</v>
      </c>
      <c r="H7138" s="5" t="str">
        <f t="shared" si="1344"/>
        <v>1.403</v>
      </c>
      <c r="I7138" s="1" t="s">
        <v>8</v>
      </c>
      <c r="AN7138" s="89" t="str">
        <f t="shared" si="1345"/>
        <v>20.00</v>
      </c>
      <c r="AO7138" s="89" t="str">
        <f t="shared" si="1346"/>
        <v>110.0</v>
      </c>
      <c r="AP7138" s="89" t="str">
        <f t="shared" si="1347"/>
        <v>0.001041</v>
      </c>
      <c r="AQ7138" s="89" t="str">
        <f t="shared" si="1348"/>
        <v>455.1</v>
      </c>
      <c r="AR7138" s="89" t="str">
        <f t="shared" si="1349"/>
        <v>475.9</v>
      </c>
      <c r="AS7138" s="89" t="str">
        <f t="shared" si="1350"/>
        <v>1.403</v>
      </c>
      <c r="AT7138" s="89"/>
      <c r="AU7138" s="99">
        <v>20</v>
      </c>
      <c r="AV7138" s="99">
        <v>110</v>
      </c>
      <c r="AW7138" s="99">
        <v>1.0413600000000001E-3</v>
      </c>
      <c r="AX7138" s="99">
        <v>455.11279999999999</v>
      </c>
      <c r="AY7138" s="99">
        <v>475.94</v>
      </c>
      <c r="AZ7138" s="99">
        <v>1.4025000000000001</v>
      </c>
      <c r="BA7138" s="119" t="s">
        <v>8</v>
      </c>
      <c r="BB7138" s="4">
        <v>7138</v>
      </c>
      <c r="BC7138" s="4">
        <v>20</v>
      </c>
    </row>
    <row r="7139" spans="2:55">
      <c r="B7139">
        <v>7138</v>
      </c>
      <c r="C7139" s="5">
        <f t="shared" si="1339"/>
        <v>20</v>
      </c>
      <c r="D7139" s="5">
        <f t="shared" si="1340"/>
        <v>115</v>
      </c>
      <c r="E7139" s="5" t="str">
        <f t="shared" si="1341"/>
        <v>0.001045</v>
      </c>
      <c r="F7139" s="5" t="str">
        <f t="shared" si="1342"/>
        <v>476.0</v>
      </c>
      <c r="G7139" s="5" t="str">
        <f t="shared" si="1343"/>
        <v>496.9</v>
      </c>
      <c r="H7139" s="5" t="str">
        <f t="shared" si="1344"/>
        <v>1.457</v>
      </c>
      <c r="I7139" s="1" t="s">
        <v>8</v>
      </c>
      <c r="AN7139" s="89" t="str">
        <f t="shared" si="1345"/>
        <v>20.00</v>
      </c>
      <c r="AO7139" s="89" t="str">
        <f t="shared" si="1346"/>
        <v>115.0</v>
      </c>
      <c r="AP7139" s="89" t="str">
        <f t="shared" si="1347"/>
        <v>0.001045</v>
      </c>
      <c r="AQ7139" s="89" t="str">
        <f t="shared" si="1348"/>
        <v>476.0</v>
      </c>
      <c r="AR7139" s="89" t="str">
        <f t="shared" si="1349"/>
        <v>496.9</v>
      </c>
      <c r="AS7139" s="89" t="str">
        <f t="shared" si="1350"/>
        <v>1.457</v>
      </c>
      <c r="AT7139" s="89"/>
      <c r="AU7139" s="99">
        <v>20</v>
      </c>
      <c r="AV7139" s="99">
        <v>115</v>
      </c>
      <c r="AW7139" s="99">
        <v>1.0454300000000002E-3</v>
      </c>
      <c r="AX7139" s="99">
        <v>475.97140000000002</v>
      </c>
      <c r="AY7139" s="99">
        <v>496.88</v>
      </c>
      <c r="AZ7139" s="99">
        <v>1.4568000000000001</v>
      </c>
      <c r="BA7139" s="119" t="s">
        <v>8</v>
      </c>
      <c r="BB7139" s="4">
        <v>7139</v>
      </c>
      <c r="BC7139" s="4">
        <v>20</v>
      </c>
    </row>
    <row r="7140" spans="2:55">
      <c r="B7140">
        <v>7139</v>
      </c>
      <c r="C7140" s="5">
        <f t="shared" si="1339"/>
        <v>20</v>
      </c>
      <c r="D7140" s="5">
        <f t="shared" si="1340"/>
        <v>120</v>
      </c>
      <c r="E7140" s="5" t="str">
        <f t="shared" si="1341"/>
        <v>0.001050</v>
      </c>
      <c r="F7140" s="5" t="str">
        <f t="shared" si="1342"/>
        <v>496.8</v>
      </c>
      <c r="G7140" s="5" t="str">
        <f t="shared" si="1343"/>
        <v>517.8</v>
      </c>
      <c r="H7140" s="5" t="str">
        <f t="shared" si="1344"/>
        <v>1.511</v>
      </c>
      <c r="I7140" s="1" t="s">
        <v>8</v>
      </c>
      <c r="AN7140" s="89" t="str">
        <f t="shared" si="1345"/>
        <v>20.00</v>
      </c>
      <c r="AO7140" s="89" t="str">
        <f t="shared" si="1346"/>
        <v>120.0</v>
      </c>
      <c r="AP7140" s="89" t="str">
        <f t="shared" si="1347"/>
        <v>0.001050</v>
      </c>
      <c r="AQ7140" s="89" t="str">
        <f t="shared" si="1348"/>
        <v>496.8</v>
      </c>
      <c r="AR7140" s="89" t="str">
        <f t="shared" si="1349"/>
        <v>517.8</v>
      </c>
      <c r="AS7140" s="89" t="str">
        <f t="shared" si="1350"/>
        <v>1.511</v>
      </c>
      <c r="AT7140" s="89"/>
      <c r="AU7140" s="99">
        <v>20</v>
      </c>
      <c r="AV7140" s="99">
        <v>120</v>
      </c>
      <c r="AW7140" s="99">
        <v>1.04963E-3</v>
      </c>
      <c r="AX7140" s="99">
        <v>496.84740000000005</v>
      </c>
      <c r="AY7140" s="99">
        <v>517.84</v>
      </c>
      <c r="AZ7140" s="99">
        <v>1.5105</v>
      </c>
      <c r="BA7140" s="119" t="s">
        <v>8</v>
      </c>
      <c r="BB7140" s="4">
        <v>7140</v>
      </c>
      <c r="BC7140" s="4">
        <v>20</v>
      </c>
    </row>
    <row r="7141" spans="2:55">
      <c r="B7141">
        <v>7140</v>
      </c>
      <c r="C7141" s="5">
        <f t="shared" si="1339"/>
        <v>20</v>
      </c>
      <c r="D7141" s="5">
        <f t="shared" si="1340"/>
        <v>125</v>
      </c>
      <c r="E7141" s="5" t="str">
        <f t="shared" si="1341"/>
        <v>0.001054</v>
      </c>
      <c r="F7141" s="5" t="str">
        <f t="shared" si="1342"/>
        <v>517.8</v>
      </c>
      <c r="G7141" s="5" t="str">
        <f t="shared" si="1343"/>
        <v>538.8</v>
      </c>
      <c r="H7141" s="5" t="str">
        <f t="shared" si="1344"/>
        <v>1.564</v>
      </c>
      <c r="I7141" s="1" t="s">
        <v>8</v>
      </c>
      <c r="AN7141" s="89" t="str">
        <f t="shared" si="1345"/>
        <v>20.00</v>
      </c>
      <c r="AO7141" s="89" t="str">
        <f t="shared" si="1346"/>
        <v>125.0</v>
      </c>
      <c r="AP7141" s="89" t="str">
        <f t="shared" si="1347"/>
        <v>0.001054</v>
      </c>
      <c r="AQ7141" s="89" t="str">
        <f t="shared" si="1348"/>
        <v>517.8</v>
      </c>
      <c r="AR7141" s="89" t="str">
        <f t="shared" si="1349"/>
        <v>538.8</v>
      </c>
      <c r="AS7141" s="89" t="str">
        <f t="shared" si="1350"/>
        <v>1.564</v>
      </c>
      <c r="AT7141" s="89"/>
      <c r="AU7141" s="99">
        <v>20</v>
      </c>
      <c r="AV7141" s="99">
        <v>125</v>
      </c>
      <c r="AW7141" s="99">
        <v>1.0539799999999999E-3</v>
      </c>
      <c r="AX7141" s="99">
        <v>517.7604</v>
      </c>
      <c r="AY7141" s="99">
        <v>538.84</v>
      </c>
      <c r="AZ7141" s="99">
        <v>1.5634999999999999</v>
      </c>
      <c r="BA7141" s="119" t="s">
        <v>8</v>
      </c>
      <c r="BB7141" s="4">
        <v>7141</v>
      </c>
      <c r="BC7141" s="4">
        <v>20</v>
      </c>
    </row>
    <row r="7142" spans="2:55">
      <c r="B7142">
        <v>7141</v>
      </c>
      <c r="C7142" s="5">
        <f t="shared" si="1339"/>
        <v>20</v>
      </c>
      <c r="D7142" s="5">
        <f t="shared" si="1340"/>
        <v>130</v>
      </c>
      <c r="E7142" s="5" t="str">
        <f t="shared" si="1341"/>
        <v>0.001058</v>
      </c>
      <c r="F7142" s="5" t="str">
        <f t="shared" si="1342"/>
        <v>538.7</v>
      </c>
      <c r="G7142" s="5" t="str">
        <f t="shared" si="1343"/>
        <v>559.9</v>
      </c>
      <c r="H7142" s="5" t="str">
        <f t="shared" si="1344"/>
        <v>1.616</v>
      </c>
      <c r="I7142" s="1" t="s">
        <v>8</v>
      </c>
      <c r="AN7142" s="89" t="str">
        <f t="shared" si="1345"/>
        <v>20.00</v>
      </c>
      <c r="AO7142" s="89" t="str">
        <f t="shared" si="1346"/>
        <v>130.0</v>
      </c>
      <c r="AP7142" s="89" t="str">
        <f t="shared" si="1347"/>
        <v>0.001058</v>
      </c>
      <c r="AQ7142" s="89" t="str">
        <f t="shared" si="1348"/>
        <v>538.7</v>
      </c>
      <c r="AR7142" s="89" t="str">
        <f t="shared" si="1349"/>
        <v>559.9</v>
      </c>
      <c r="AS7142" s="89" t="str">
        <f t="shared" si="1350"/>
        <v>1.616</v>
      </c>
      <c r="AT7142" s="89"/>
      <c r="AU7142" s="99">
        <v>20</v>
      </c>
      <c r="AV7142" s="99">
        <v>130</v>
      </c>
      <c r="AW7142" s="99">
        <v>1.0584699999999999E-3</v>
      </c>
      <c r="AX7142" s="99">
        <v>538.70060000000001</v>
      </c>
      <c r="AY7142" s="99">
        <v>559.87</v>
      </c>
      <c r="AZ7142" s="99">
        <v>1.6160000000000001</v>
      </c>
      <c r="BA7142" s="119" t="s">
        <v>8</v>
      </c>
      <c r="BB7142" s="4">
        <v>7142</v>
      </c>
      <c r="BC7142" s="4">
        <v>20</v>
      </c>
    </row>
    <row r="7143" spans="2:55">
      <c r="B7143">
        <v>7142</v>
      </c>
      <c r="C7143" s="5">
        <f t="shared" si="1339"/>
        <v>20</v>
      </c>
      <c r="D7143" s="5">
        <f t="shared" si="1340"/>
        <v>135</v>
      </c>
      <c r="E7143" s="5" t="str">
        <f t="shared" si="1341"/>
        <v>0.001063</v>
      </c>
      <c r="F7143" s="5" t="str">
        <f t="shared" si="1342"/>
        <v>559.7</v>
      </c>
      <c r="G7143" s="5" t="str">
        <f t="shared" si="1343"/>
        <v>581.0</v>
      </c>
      <c r="H7143" s="5" t="str">
        <f t="shared" si="1344"/>
        <v>1.668</v>
      </c>
      <c r="I7143" s="1" t="s">
        <v>8</v>
      </c>
      <c r="AN7143" s="89" t="str">
        <f t="shared" si="1345"/>
        <v>20.00</v>
      </c>
      <c r="AO7143" s="89" t="str">
        <f t="shared" si="1346"/>
        <v>135.0</v>
      </c>
      <c r="AP7143" s="89" t="str">
        <f t="shared" si="1347"/>
        <v>0.001063</v>
      </c>
      <c r="AQ7143" s="89" t="str">
        <f t="shared" si="1348"/>
        <v>559.7</v>
      </c>
      <c r="AR7143" s="89" t="str">
        <f t="shared" si="1349"/>
        <v>581.0</v>
      </c>
      <c r="AS7143" s="89" t="str">
        <f t="shared" si="1350"/>
        <v>1.668</v>
      </c>
      <c r="AT7143" s="89"/>
      <c r="AU7143" s="99">
        <v>20</v>
      </c>
      <c r="AV7143" s="99">
        <v>135</v>
      </c>
      <c r="AW7143" s="99">
        <v>1.0631099999999999E-3</v>
      </c>
      <c r="AX7143" s="99">
        <v>559.68780000000004</v>
      </c>
      <c r="AY7143" s="99">
        <v>580.95000000000005</v>
      </c>
      <c r="AZ7143" s="99">
        <v>1.6679999999999999</v>
      </c>
      <c r="BA7143" s="119" t="s">
        <v>8</v>
      </c>
      <c r="BB7143" s="4">
        <v>7143</v>
      </c>
      <c r="BC7143" s="4">
        <v>20</v>
      </c>
    </row>
    <row r="7144" spans="2:55">
      <c r="B7144">
        <v>7143</v>
      </c>
      <c r="C7144" s="5">
        <f t="shared" si="1339"/>
        <v>20</v>
      </c>
      <c r="D7144" s="5">
        <f t="shared" si="1340"/>
        <v>140</v>
      </c>
      <c r="E7144" s="5" t="str">
        <f t="shared" si="1341"/>
        <v>0.001068</v>
      </c>
      <c r="F7144" s="5" t="str">
        <f t="shared" si="1342"/>
        <v>580.7</v>
      </c>
      <c r="G7144" s="5" t="str">
        <f t="shared" si="1343"/>
        <v>602.1</v>
      </c>
      <c r="H7144" s="5" t="str">
        <f t="shared" si="1344"/>
        <v>1.719</v>
      </c>
      <c r="I7144" s="1" t="s">
        <v>8</v>
      </c>
      <c r="AN7144" s="89" t="str">
        <f t="shared" si="1345"/>
        <v>20.00</v>
      </c>
      <c r="AO7144" s="89" t="str">
        <f t="shared" si="1346"/>
        <v>140.0</v>
      </c>
      <c r="AP7144" s="89" t="str">
        <f t="shared" si="1347"/>
        <v>0.001068</v>
      </c>
      <c r="AQ7144" s="89" t="str">
        <f t="shared" si="1348"/>
        <v>580.7</v>
      </c>
      <c r="AR7144" s="89" t="str">
        <f t="shared" si="1349"/>
        <v>602.1</v>
      </c>
      <c r="AS7144" s="89" t="str">
        <f t="shared" si="1350"/>
        <v>1.719</v>
      </c>
      <c r="AT7144" s="89"/>
      <c r="AU7144" s="99">
        <v>20</v>
      </c>
      <c r="AV7144" s="99">
        <v>140</v>
      </c>
      <c r="AW7144" s="99">
        <v>1.0679000000000001E-3</v>
      </c>
      <c r="AX7144" s="99">
        <v>580.7120000000001</v>
      </c>
      <c r="AY7144" s="99">
        <v>602.07000000000005</v>
      </c>
      <c r="AZ7144" s="99">
        <v>1.7194</v>
      </c>
      <c r="BA7144" s="119" t="s">
        <v>8</v>
      </c>
      <c r="BB7144" s="4">
        <v>7144</v>
      </c>
      <c r="BC7144" s="4">
        <v>20</v>
      </c>
    </row>
    <row r="7145" spans="2:55">
      <c r="B7145">
        <v>7144</v>
      </c>
      <c r="C7145" s="5">
        <f t="shared" si="1339"/>
        <v>20</v>
      </c>
      <c r="D7145" s="5">
        <f t="shared" si="1340"/>
        <v>145</v>
      </c>
      <c r="E7145" s="5" t="str">
        <f t="shared" si="1341"/>
        <v>0.001073</v>
      </c>
      <c r="F7145" s="5" t="str">
        <f t="shared" si="1342"/>
        <v>601.8</v>
      </c>
      <c r="G7145" s="5" t="str">
        <f t="shared" si="1343"/>
        <v>623.2</v>
      </c>
      <c r="H7145" s="5" t="str">
        <f t="shared" si="1344"/>
        <v>1.770</v>
      </c>
      <c r="I7145" s="1" t="s">
        <v>8</v>
      </c>
      <c r="AN7145" s="89" t="str">
        <f t="shared" si="1345"/>
        <v>20.00</v>
      </c>
      <c r="AO7145" s="89" t="str">
        <f t="shared" si="1346"/>
        <v>145.0</v>
      </c>
      <c r="AP7145" s="89" t="str">
        <f t="shared" si="1347"/>
        <v>0.001073</v>
      </c>
      <c r="AQ7145" s="89" t="str">
        <f t="shared" si="1348"/>
        <v>601.8</v>
      </c>
      <c r="AR7145" s="89" t="str">
        <f t="shared" si="1349"/>
        <v>623.2</v>
      </c>
      <c r="AS7145" s="89" t="str">
        <f t="shared" si="1350"/>
        <v>1.770</v>
      </c>
      <c r="AT7145" s="89"/>
      <c r="AU7145" s="99">
        <v>20</v>
      </c>
      <c r="AV7145" s="99">
        <v>145</v>
      </c>
      <c r="AW7145" s="99">
        <v>1.07284E-3</v>
      </c>
      <c r="AX7145" s="99">
        <v>601.77319999999997</v>
      </c>
      <c r="AY7145" s="99">
        <v>623.23</v>
      </c>
      <c r="AZ7145" s="99">
        <v>1.7703</v>
      </c>
      <c r="BA7145" s="119" t="s">
        <v>8</v>
      </c>
      <c r="BB7145" s="4">
        <v>7145</v>
      </c>
      <c r="BC7145" s="4">
        <v>20</v>
      </c>
    </row>
    <row r="7146" spans="2:55">
      <c r="B7146">
        <v>7145</v>
      </c>
      <c r="C7146" s="5">
        <f t="shared" si="1339"/>
        <v>20</v>
      </c>
      <c r="D7146" s="5">
        <f t="shared" si="1340"/>
        <v>150</v>
      </c>
      <c r="E7146" s="5" t="str">
        <f t="shared" si="1341"/>
        <v>0.001078</v>
      </c>
      <c r="F7146" s="5" t="str">
        <f t="shared" si="1342"/>
        <v>622.9</v>
      </c>
      <c r="G7146" s="5" t="str">
        <f t="shared" si="1343"/>
        <v>644.5</v>
      </c>
      <c r="H7146" s="5" t="str">
        <f t="shared" si="1344"/>
        <v>1.821</v>
      </c>
      <c r="I7146" s="1" t="s">
        <v>8</v>
      </c>
      <c r="AN7146" s="89" t="str">
        <f t="shared" si="1345"/>
        <v>20.00</v>
      </c>
      <c r="AO7146" s="89" t="str">
        <f t="shared" si="1346"/>
        <v>150.0</v>
      </c>
      <c r="AP7146" s="89" t="str">
        <f t="shared" si="1347"/>
        <v>0.001078</v>
      </c>
      <c r="AQ7146" s="89" t="str">
        <f t="shared" si="1348"/>
        <v>622.9</v>
      </c>
      <c r="AR7146" s="89" t="str">
        <f t="shared" si="1349"/>
        <v>644.5</v>
      </c>
      <c r="AS7146" s="89" t="str">
        <f t="shared" si="1350"/>
        <v>1.821</v>
      </c>
      <c r="AT7146" s="89"/>
      <c r="AU7146" s="99">
        <v>20</v>
      </c>
      <c r="AV7146" s="99">
        <v>150</v>
      </c>
      <c r="AW7146" s="99">
        <v>1.07795E-3</v>
      </c>
      <c r="AX7146" s="99">
        <v>622.89100000000008</v>
      </c>
      <c r="AY7146" s="99">
        <v>644.45000000000005</v>
      </c>
      <c r="AZ7146" s="99">
        <v>1.8208</v>
      </c>
      <c r="BA7146" s="119" t="s">
        <v>8</v>
      </c>
      <c r="BB7146" s="4">
        <v>7146</v>
      </c>
      <c r="BC7146" s="4">
        <v>20</v>
      </c>
    </row>
    <row r="7147" spans="2:55">
      <c r="B7147">
        <v>7146</v>
      </c>
      <c r="C7147" s="5">
        <f t="shared" si="1339"/>
        <v>20</v>
      </c>
      <c r="D7147" s="5">
        <f t="shared" si="1340"/>
        <v>155</v>
      </c>
      <c r="E7147" s="5" t="str">
        <f t="shared" si="1341"/>
        <v>0.001083</v>
      </c>
      <c r="F7147" s="5" t="str">
        <f t="shared" si="1342"/>
        <v>644.1</v>
      </c>
      <c r="G7147" s="5" t="str">
        <f t="shared" si="1343"/>
        <v>665.7</v>
      </c>
      <c r="H7147" s="5" t="str">
        <f t="shared" si="1344"/>
        <v>1.871</v>
      </c>
      <c r="I7147" s="1" t="s">
        <v>8</v>
      </c>
      <c r="AN7147" s="89" t="str">
        <f t="shared" si="1345"/>
        <v>20.00</v>
      </c>
      <c r="AO7147" s="89" t="str">
        <f t="shared" si="1346"/>
        <v>155.0</v>
      </c>
      <c r="AP7147" s="89" t="str">
        <f t="shared" si="1347"/>
        <v>0.001083</v>
      </c>
      <c r="AQ7147" s="89" t="str">
        <f t="shared" si="1348"/>
        <v>644.1</v>
      </c>
      <c r="AR7147" s="89" t="str">
        <f t="shared" si="1349"/>
        <v>665.7</v>
      </c>
      <c r="AS7147" s="89" t="str">
        <f t="shared" si="1350"/>
        <v>1.871</v>
      </c>
      <c r="AT7147" s="89"/>
      <c r="AU7147" s="99">
        <v>20</v>
      </c>
      <c r="AV7147" s="99">
        <v>155</v>
      </c>
      <c r="AW7147" s="99">
        <v>1.08321E-3</v>
      </c>
      <c r="AX7147" s="99">
        <v>644.05579999999998</v>
      </c>
      <c r="AY7147" s="99">
        <v>665.72</v>
      </c>
      <c r="AZ7147" s="99">
        <v>1.8707</v>
      </c>
      <c r="BA7147" s="119" t="s">
        <v>8</v>
      </c>
      <c r="BB7147" s="4">
        <v>7147</v>
      </c>
      <c r="BC7147" s="4">
        <v>20</v>
      </c>
    </row>
    <row r="7148" spans="2:55">
      <c r="B7148">
        <v>7147</v>
      </c>
      <c r="C7148" s="5">
        <f t="shared" si="1339"/>
        <v>20</v>
      </c>
      <c r="D7148" s="5">
        <f t="shared" si="1340"/>
        <v>160</v>
      </c>
      <c r="E7148" s="5" t="str">
        <f t="shared" si="1341"/>
        <v>0.001089</v>
      </c>
      <c r="F7148" s="5" t="str">
        <f t="shared" si="1342"/>
        <v>665.3</v>
      </c>
      <c r="G7148" s="5" t="str">
        <f t="shared" si="1343"/>
        <v>687.1</v>
      </c>
      <c r="H7148" s="5" t="str">
        <f t="shared" si="1344"/>
        <v>1.920</v>
      </c>
      <c r="I7148" s="1" t="s">
        <v>8</v>
      </c>
      <c r="AN7148" s="89" t="str">
        <f t="shared" si="1345"/>
        <v>20.00</v>
      </c>
      <c r="AO7148" s="89" t="str">
        <f t="shared" si="1346"/>
        <v>160.0</v>
      </c>
      <c r="AP7148" s="89" t="str">
        <f t="shared" si="1347"/>
        <v>0.001089</v>
      </c>
      <c r="AQ7148" s="89" t="str">
        <f t="shared" si="1348"/>
        <v>665.3</v>
      </c>
      <c r="AR7148" s="89" t="str">
        <f t="shared" si="1349"/>
        <v>687.1</v>
      </c>
      <c r="AS7148" s="89" t="str">
        <f t="shared" si="1350"/>
        <v>1.920</v>
      </c>
      <c r="AT7148" s="89"/>
      <c r="AU7148" s="99">
        <v>20</v>
      </c>
      <c r="AV7148" s="99">
        <v>160</v>
      </c>
      <c r="AW7148" s="99">
        <v>1.0886499999999998E-3</v>
      </c>
      <c r="AX7148" s="99">
        <v>665.27699999999993</v>
      </c>
      <c r="AY7148" s="99">
        <v>687.05</v>
      </c>
      <c r="AZ7148" s="99">
        <v>1.9202999999999999</v>
      </c>
      <c r="BA7148" s="119" t="s">
        <v>8</v>
      </c>
      <c r="BB7148" s="4">
        <v>7148</v>
      </c>
      <c r="BC7148" s="4">
        <v>20</v>
      </c>
    </row>
    <row r="7149" spans="2:55">
      <c r="B7149">
        <v>7148</v>
      </c>
      <c r="C7149" s="5">
        <f t="shared" si="1339"/>
        <v>20</v>
      </c>
      <c r="D7149" s="5">
        <f t="shared" si="1340"/>
        <v>165</v>
      </c>
      <c r="E7149" s="5" t="str">
        <f t="shared" si="1341"/>
        <v>0.001094</v>
      </c>
      <c r="F7149" s="5" t="str">
        <f t="shared" si="1342"/>
        <v>686.6</v>
      </c>
      <c r="G7149" s="5" t="str">
        <f t="shared" si="1343"/>
        <v>708.4</v>
      </c>
      <c r="H7149" s="5" t="str">
        <f t="shared" si="1344"/>
        <v>1.969</v>
      </c>
      <c r="I7149" s="1" t="s">
        <v>8</v>
      </c>
      <c r="AN7149" s="89" t="str">
        <f t="shared" si="1345"/>
        <v>20.00</v>
      </c>
      <c r="AO7149" s="89" t="str">
        <f t="shared" si="1346"/>
        <v>165.0</v>
      </c>
      <c r="AP7149" s="89" t="str">
        <f t="shared" si="1347"/>
        <v>0.001094</v>
      </c>
      <c r="AQ7149" s="89" t="str">
        <f t="shared" si="1348"/>
        <v>686.6</v>
      </c>
      <c r="AR7149" s="89" t="str">
        <f t="shared" si="1349"/>
        <v>708.4</v>
      </c>
      <c r="AS7149" s="89" t="str">
        <f t="shared" si="1350"/>
        <v>1.969</v>
      </c>
      <c r="AT7149" s="89"/>
      <c r="AU7149" s="99">
        <v>20</v>
      </c>
      <c r="AV7149" s="99">
        <v>165</v>
      </c>
      <c r="AW7149" s="99">
        <v>1.0942600000000001E-3</v>
      </c>
      <c r="AX7149" s="99">
        <v>686.5548</v>
      </c>
      <c r="AY7149" s="99">
        <v>708.44</v>
      </c>
      <c r="AZ7149" s="99">
        <v>1.9694</v>
      </c>
      <c r="BA7149" s="119" t="s">
        <v>8</v>
      </c>
      <c r="BB7149" s="4">
        <v>7149</v>
      </c>
      <c r="BC7149" s="4">
        <v>20</v>
      </c>
    </row>
    <row r="7150" spans="2:55">
      <c r="B7150">
        <v>7149</v>
      </c>
      <c r="C7150" s="5">
        <f t="shared" si="1339"/>
        <v>20</v>
      </c>
      <c r="D7150" s="5">
        <f t="shared" si="1340"/>
        <v>170</v>
      </c>
      <c r="E7150" s="5" t="str">
        <f t="shared" si="1341"/>
        <v>0.001100</v>
      </c>
      <c r="F7150" s="5" t="str">
        <f t="shared" si="1342"/>
        <v>707.9</v>
      </c>
      <c r="G7150" s="5" t="str">
        <f t="shared" si="1343"/>
        <v>729.9</v>
      </c>
      <c r="H7150" s="5" t="str">
        <f t="shared" si="1344"/>
        <v>2.018</v>
      </c>
      <c r="I7150" s="1" t="s">
        <v>8</v>
      </c>
      <c r="AN7150" s="89" t="str">
        <f t="shared" si="1345"/>
        <v>20.00</v>
      </c>
      <c r="AO7150" s="89" t="str">
        <f t="shared" si="1346"/>
        <v>170.0</v>
      </c>
      <c r="AP7150" s="89" t="str">
        <f t="shared" si="1347"/>
        <v>0.001100</v>
      </c>
      <c r="AQ7150" s="89" t="str">
        <f t="shared" si="1348"/>
        <v>707.9</v>
      </c>
      <c r="AR7150" s="89" t="str">
        <f t="shared" si="1349"/>
        <v>729.9</v>
      </c>
      <c r="AS7150" s="89" t="str">
        <f t="shared" si="1350"/>
        <v>2.018</v>
      </c>
      <c r="AT7150" s="89"/>
      <c r="AU7150" s="99">
        <v>20</v>
      </c>
      <c r="AV7150" s="99">
        <v>170</v>
      </c>
      <c r="AW7150" s="99">
        <v>1.10005E-3</v>
      </c>
      <c r="AX7150" s="99">
        <v>707.88900000000001</v>
      </c>
      <c r="AY7150" s="99">
        <v>729.89</v>
      </c>
      <c r="AZ7150" s="99">
        <v>2.0181</v>
      </c>
      <c r="BA7150" s="119" t="s">
        <v>8</v>
      </c>
      <c r="BB7150" s="4">
        <v>7150</v>
      </c>
      <c r="BC7150" s="4">
        <v>20</v>
      </c>
    </row>
    <row r="7151" spans="2:55">
      <c r="B7151">
        <v>7150</v>
      </c>
      <c r="C7151" s="5">
        <f t="shared" si="1339"/>
        <v>20</v>
      </c>
      <c r="D7151" s="5">
        <f t="shared" si="1340"/>
        <v>175</v>
      </c>
      <c r="E7151" s="5" t="str">
        <f t="shared" si="1341"/>
        <v>0.001106</v>
      </c>
      <c r="F7151" s="5" t="str">
        <f t="shared" si="1342"/>
        <v>729.3</v>
      </c>
      <c r="G7151" s="5" t="str">
        <f t="shared" si="1343"/>
        <v>751.4</v>
      </c>
      <c r="H7151" s="5" t="str">
        <f t="shared" si="1344"/>
        <v>2.066</v>
      </c>
      <c r="I7151" s="1" t="s">
        <v>8</v>
      </c>
      <c r="AN7151" s="89" t="str">
        <f t="shared" si="1345"/>
        <v>20.00</v>
      </c>
      <c r="AO7151" s="89" t="str">
        <f t="shared" si="1346"/>
        <v>175.0</v>
      </c>
      <c r="AP7151" s="89" t="str">
        <f t="shared" si="1347"/>
        <v>0.001106</v>
      </c>
      <c r="AQ7151" s="89" t="str">
        <f t="shared" si="1348"/>
        <v>729.3</v>
      </c>
      <c r="AR7151" s="89" t="str">
        <f t="shared" si="1349"/>
        <v>751.4</v>
      </c>
      <c r="AS7151" s="89" t="str">
        <f t="shared" si="1350"/>
        <v>2.066</v>
      </c>
      <c r="AT7151" s="89"/>
      <c r="AU7151" s="99">
        <v>20</v>
      </c>
      <c r="AV7151" s="99">
        <v>175</v>
      </c>
      <c r="AW7151" s="99">
        <v>1.10603E-3</v>
      </c>
      <c r="AX7151" s="99">
        <v>729.29939999999999</v>
      </c>
      <c r="AY7151" s="99">
        <v>751.42</v>
      </c>
      <c r="AZ7151" s="99">
        <v>2.0663999999999998</v>
      </c>
      <c r="BA7151" s="119" t="s">
        <v>8</v>
      </c>
      <c r="BB7151" s="4">
        <v>7151</v>
      </c>
      <c r="BC7151" s="4">
        <v>20</v>
      </c>
    </row>
    <row r="7152" spans="2:55">
      <c r="B7152">
        <v>7151</v>
      </c>
      <c r="C7152" s="5">
        <f t="shared" si="1339"/>
        <v>20</v>
      </c>
      <c r="D7152" s="5">
        <f t="shared" si="1340"/>
        <v>180</v>
      </c>
      <c r="E7152" s="5" t="str">
        <f t="shared" si="1341"/>
        <v>0.001112</v>
      </c>
      <c r="F7152" s="5" t="str">
        <f t="shared" si="1342"/>
        <v>750.8</v>
      </c>
      <c r="G7152" s="5" t="str">
        <f t="shared" si="1343"/>
        <v>773.0</v>
      </c>
      <c r="H7152" s="5" t="str">
        <f t="shared" si="1344"/>
        <v>2.114</v>
      </c>
      <c r="I7152" s="1" t="s">
        <v>8</v>
      </c>
      <c r="AN7152" s="89" t="str">
        <f t="shared" si="1345"/>
        <v>20.00</v>
      </c>
      <c r="AO7152" s="89" t="str">
        <f t="shared" si="1346"/>
        <v>180.0</v>
      </c>
      <c r="AP7152" s="89" t="str">
        <f t="shared" si="1347"/>
        <v>0.001112</v>
      </c>
      <c r="AQ7152" s="89" t="str">
        <f t="shared" si="1348"/>
        <v>750.8</v>
      </c>
      <c r="AR7152" s="89" t="str">
        <f t="shared" si="1349"/>
        <v>773.0</v>
      </c>
      <c r="AS7152" s="89" t="str">
        <f t="shared" si="1350"/>
        <v>2.114</v>
      </c>
      <c r="AT7152" s="89"/>
      <c r="AU7152" s="99">
        <v>20</v>
      </c>
      <c r="AV7152" s="99">
        <v>180</v>
      </c>
      <c r="AW7152" s="99">
        <v>1.1122E-3</v>
      </c>
      <c r="AX7152" s="99">
        <v>750.77599999999995</v>
      </c>
      <c r="AY7152" s="99">
        <v>773.02</v>
      </c>
      <c r="AZ7152" s="99">
        <v>2.1143000000000001</v>
      </c>
      <c r="BA7152" s="119" t="s">
        <v>8</v>
      </c>
      <c r="BB7152" s="4">
        <v>7152</v>
      </c>
      <c r="BC7152" s="4">
        <v>20</v>
      </c>
    </row>
    <row r="7153" spans="2:55">
      <c r="B7153">
        <v>7152</v>
      </c>
      <c r="C7153" s="5">
        <f t="shared" si="1339"/>
        <v>20</v>
      </c>
      <c r="D7153" s="5">
        <f t="shared" si="1340"/>
        <v>185</v>
      </c>
      <c r="E7153" s="5" t="str">
        <f t="shared" si="1341"/>
        <v>0.001119</v>
      </c>
      <c r="F7153" s="5" t="str">
        <f t="shared" si="1342"/>
        <v>772.3</v>
      </c>
      <c r="G7153" s="5" t="str">
        <f t="shared" si="1343"/>
        <v>794.7</v>
      </c>
      <c r="H7153" s="5" t="str">
        <f t="shared" si="1344"/>
        <v>2.162</v>
      </c>
      <c r="I7153" s="1" t="s">
        <v>8</v>
      </c>
      <c r="AN7153" s="89" t="str">
        <f t="shared" si="1345"/>
        <v>20.00</v>
      </c>
      <c r="AO7153" s="89" t="str">
        <f t="shared" si="1346"/>
        <v>185.0</v>
      </c>
      <c r="AP7153" s="89" t="str">
        <f t="shared" si="1347"/>
        <v>0.001119</v>
      </c>
      <c r="AQ7153" s="89" t="str">
        <f t="shared" si="1348"/>
        <v>772.3</v>
      </c>
      <c r="AR7153" s="89" t="str">
        <f t="shared" si="1349"/>
        <v>794.7</v>
      </c>
      <c r="AS7153" s="89" t="str">
        <f t="shared" si="1350"/>
        <v>2.162</v>
      </c>
      <c r="AT7153" s="89"/>
      <c r="AU7153" s="99">
        <v>20</v>
      </c>
      <c r="AV7153" s="99">
        <v>185</v>
      </c>
      <c r="AW7153" s="99">
        <v>1.1185700000000002E-3</v>
      </c>
      <c r="AX7153" s="99">
        <v>772.32860000000005</v>
      </c>
      <c r="AY7153" s="99">
        <v>794.7</v>
      </c>
      <c r="AZ7153" s="99">
        <v>2.1619000000000002</v>
      </c>
      <c r="BA7153" s="119" t="s">
        <v>8</v>
      </c>
      <c r="BB7153" s="4">
        <v>7153</v>
      </c>
      <c r="BC7153" s="4">
        <v>20</v>
      </c>
    </row>
    <row r="7154" spans="2:55">
      <c r="B7154">
        <v>7153</v>
      </c>
      <c r="C7154" s="5">
        <f t="shared" si="1339"/>
        <v>20</v>
      </c>
      <c r="D7154" s="5">
        <f t="shared" si="1340"/>
        <v>190</v>
      </c>
      <c r="E7154" s="5" t="str">
        <f t="shared" si="1341"/>
        <v>0.001125</v>
      </c>
      <c r="F7154" s="5" t="str">
        <f t="shared" si="1342"/>
        <v>794.0</v>
      </c>
      <c r="G7154" s="5" t="str">
        <f t="shared" si="1343"/>
        <v>816.5</v>
      </c>
      <c r="H7154" s="5" t="str">
        <f t="shared" si="1344"/>
        <v>2.209</v>
      </c>
      <c r="I7154" s="1" t="s">
        <v>8</v>
      </c>
      <c r="AN7154" s="89" t="str">
        <f t="shared" si="1345"/>
        <v>20.00</v>
      </c>
      <c r="AO7154" s="89" t="str">
        <f t="shared" si="1346"/>
        <v>190.0</v>
      </c>
      <c r="AP7154" s="89" t="str">
        <f t="shared" si="1347"/>
        <v>0.001125</v>
      </c>
      <c r="AQ7154" s="89" t="str">
        <f t="shared" si="1348"/>
        <v>794.0</v>
      </c>
      <c r="AR7154" s="89" t="str">
        <f t="shared" si="1349"/>
        <v>816.5</v>
      </c>
      <c r="AS7154" s="89" t="str">
        <f t="shared" si="1350"/>
        <v>2.209</v>
      </c>
      <c r="AT7154" s="89"/>
      <c r="AU7154" s="99">
        <v>20</v>
      </c>
      <c r="AV7154" s="99">
        <v>190</v>
      </c>
      <c r="AW7154" s="99">
        <v>1.1251599999999998E-3</v>
      </c>
      <c r="AX7154" s="99">
        <v>793.95680000000004</v>
      </c>
      <c r="AY7154" s="99">
        <v>816.46</v>
      </c>
      <c r="AZ7154" s="99">
        <v>2.2090999999999998</v>
      </c>
      <c r="BA7154" s="119" t="s">
        <v>8</v>
      </c>
      <c r="BB7154" s="4">
        <v>7154</v>
      </c>
      <c r="BC7154" s="4">
        <v>20</v>
      </c>
    </row>
    <row r="7155" spans="2:55">
      <c r="B7155">
        <v>7154</v>
      </c>
      <c r="C7155" s="5">
        <f t="shared" si="1339"/>
        <v>20</v>
      </c>
      <c r="D7155" s="5">
        <f t="shared" si="1340"/>
        <v>195</v>
      </c>
      <c r="E7155" s="5" t="str">
        <f t="shared" si="1341"/>
        <v>0.001132</v>
      </c>
      <c r="F7155" s="5" t="str">
        <f t="shared" si="1342"/>
        <v>815.7</v>
      </c>
      <c r="G7155" s="5" t="str">
        <f t="shared" si="1343"/>
        <v>838.3</v>
      </c>
      <c r="H7155" s="5" t="str">
        <f t="shared" si="1344"/>
        <v>2.256</v>
      </c>
      <c r="I7155" s="1" t="s">
        <v>8</v>
      </c>
      <c r="AN7155" s="89" t="str">
        <f t="shared" si="1345"/>
        <v>20.00</v>
      </c>
      <c r="AO7155" s="89" t="str">
        <f t="shared" si="1346"/>
        <v>195.0</v>
      </c>
      <c r="AP7155" s="89" t="str">
        <f t="shared" si="1347"/>
        <v>0.001132</v>
      </c>
      <c r="AQ7155" s="89" t="str">
        <f t="shared" si="1348"/>
        <v>815.7</v>
      </c>
      <c r="AR7155" s="89" t="str">
        <f t="shared" si="1349"/>
        <v>838.3</v>
      </c>
      <c r="AS7155" s="89" t="str">
        <f t="shared" si="1350"/>
        <v>2.256</v>
      </c>
      <c r="AT7155" s="89"/>
      <c r="AU7155" s="99">
        <v>20</v>
      </c>
      <c r="AV7155" s="99">
        <v>195</v>
      </c>
      <c r="AW7155" s="99">
        <v>1.13196E-3</v>
      </c>
      <c r="AX7155" s="99">
        <v>815.68080000000009</v>
      </c>
      <c r="AY7155" s="99">
        <v>838.32</v>
      </c>
      <c r="AZ7155" s="99">
        <v>2.2561</v>
      </c>
      <c r="BA7155" s="119" t="s">
        <v>8</v>
      </c>
      <c r="BB7155" s="4">
        <v>7155</v>
      </c>
      <c r="BC7155" s="4">
        <v>20</v>
      </c>
    </row>
    <row r="7156" spans="2:55">
      <c r="B7156">
        <v>7155</v>
      </c>
      <c r="C7156" s="5">
        <f t="shared" si="1339"/>
        <v>20</v>
      </c>
      <c r="D7156" s="5">
        <f t="shared" si="1340"/>
        <v>200</v>
      </c>
      <c r="E7156" s="5" t="str">
        <f t="shared" si="1341"/>
        <v>0.001139</v>
      </c>
      <c r="F7156" s="5" t="str">
        <f t="shared" si="1342"/>
        <v>837.5</v>
      </c>
      <c r="G7156" s="5" t="str">
        <f t="shared" si="1343"/>
        <v>860.3</v>
      </c>
      <c r="H7156" s="5" t="str">
        <f t="shared" si="1344"/>
        <v>2.303</v>
      </c>
      <c r="I7156" s="1" t="s">
        <v>8</v>
      </c>
      <c r="AN7156" s="89" t="str">
        <f t="shared" si="1345"/>
        <v>20.00</v>
      </c>
      <c r="AO7156" s="89" t="str">
        <f t="shared" si="1346"/>
        <v>200.0</v>
      </c>
      <c r="AP7156" s="89" t="str">
        <f t="shared" si="1347"/>
        <v>0.001139</v>
      </c>
      <c r="AQ7156" s="89" t="str">
        <f t="shared" si="1348"/>
        <v>837.5</v>
      </c>
      <c r="AR7156" s="89" t="str">
        <f t="shared" si="1349"/>
        <v>860.3</v>
      </c>
      <c r="AS7156" s="89" t="str">
        <f t="shared" si="1350"/>
        <v>2.303</v>
      </c>
      <c r="AT7156" s="89"/>
      <c r="AU7156" s="99">
        <v>20</v>
      </c>
      <c r="AV7156" s="99">
        <v>200</v>
      </c>
      <c r="AW7156" s="99">
        <v>1.139E-3</v>
      </c>
      <c r="AX7156" s="99">
        <v>837.49</v>
      </c>
      <c r="AY7156" s="99">
        <v>860.27</v>
      </c>
      <c r="AZ7156" s="99">
        <v>2.3027000000000002</v>
      </c>
      <c r="BA7156" s="119" t="s">
        <v>8</v>
      </c>
      <c r="BB7156" s="4">
        <v>7156</v>
      </c>
      <c r="BC7156" s="4">
        <v>20</v>
      </c>
    </row>
    <row r="7157" spans="2:55">
      <c r="B7157">
        <v>7156</v>
      </c>
      <c r="C7157" s="5">
        <f t="shared" si="1339"/>
        <v>20</v>
      </c>
      <c r="D7157" s="5">
        <f t="shared" si="1340"/>
        <v>210</v>
      </c>
      <c r="E7157" s="5" t="str">
        <f t="shared" si="1341"/>
        <v>0.001154</v>
      </c>
      <c r="F7157" s="5" t="str">
        <f t="shared" si="1342"/>
        <v>881.4</v>
      </c>
      <c r="G7157" s="5" t="str">
        <f t="shared" si="1343"/>
        <v>904.5</v>
      </c>
      <c r="H7157" s="5" t="str">
        <f t="shared" si="1344"/>
        <v>2.395</v>
      </c>
      <c r="I7157" s="1" t="s">
        <v>8</v>
      </c>
      <c r="AN7157" s="89" t="str">
        <f t="shared" si="1345"/>
        <v>20.00</v>
      </c>
      <c r="AO7157" s="89" t="str">
        <f t="shared" si="1346"/>
        <v>210.0</v>
      </c>
      <c r="AP7157" s="89" t="str">
        <f t="shared" si="1347"/>
        <v>0.001154</v>
      </c>
      <c r="AQ7157" s="89" t="str">
        <f t="shared" si="1348"/>
        <v>881.4</v>
      </c>
      <c r="AR7157" s="89" t="str">
        <f t="shared" si="1349"/>
        <v>904.5</v>
      </c>
      <c r="AS7157" s="89" t="str">
        <f t="shared" si="1350"/>
        <v>2.395</v>
      </c>
      <c r="AT7157" s="89"/>
      <c r="AU7157" s="99">
        <v>20</v>
      </c>
      <c r="AV7157" s="99">
        <v>210</v>
      </c>
      <c r="AW7157" s="99">
        <v>1.1538099999999999E-3</v>
      </c>
      <c r="AX7157" s="99">
        <v>881.40380000000005</v>
      </c>
      <c r="AY7157" s="99">
        <v>904.48</v>
      </c>
      <c r="AZ7157" s="99">
        <v>2.3952</v>
      </c>
      <c r="BA7157" s="119" t="s">
        <v>8</v>
      </c>
      <c r="BB7157" s="4">
        <v>7157</v>
      </c>
      <c r="BC7157" s="4">
        <v>20</v>
      </c>
    </row>
    <row r="7158" spans="2:55">
      <c r="B7158">
        <v>7157</v>
      </c>
      <c r="C7158" s="5">
        <f t="shared" si="1339"/>
        <v>20</v>
      </c>
      <c r="D7158" s="5">
        <f t="shared" si="1340"/>
        <v>220</v>
      </c>
      <c r="E7158" s="5" t="str">
        <f t="shared" si="1341"/>
        <v>0.001170</v>
      </c>
      <c r="F7158" s="5" t="str">
        <f t="shared" si="1342"/>
        <v>925.8</v>
      </c>
      <c r="G7158" s="5" t="str">
        <f t="shared" si="1343"/>
        <v>949.2</v>
      </c>
      <c r="H7158" s="5" t="str">
        <f t="shared" si="1344"/>
        <v>2.487</v>
      </c>
      <c r="I7158" s="1" t="s">
        <v>8</v>
      </c>
      <c r="AN7158" s="89" t="str">
        <f t="shared" si="1345"/>
        <v>20.00</v>
      </c>
      <c r="AO7158" s="89" t="str">
        <f t="shared" si="1346"/>
        <v>220.0</v>
      </c>
      <c r="AP7158" s="89" t="str">
        <f t="shared" si="1347"/>
        <v>0.001170</v>
      </c>
      <c r="AQ7158" s="89" t="str">
        <f t="shared" si="1348"/>
        <v>925.8</v>
      </c>
      <c r="AR7158" s="89" t="str">
        <f t="shared" si="1349"/>
        <v>949.2</v>
      </c>
      <c r="AS7158" s="89" t="str">
        <f t="shared" si="1350"/>
        <v>2.487</v>
      </c>
      <c r="AT7158" s="89"/>
      <c r="AU7158" s="99">
        <v>20</v>
      </c>
      <c r="AV7158" s="99">
        <v>220</v>
      </c>
      <c r="AW7158" s="99">
        <v>1.16971E-3</v>
      </c>
      <c r="AX7158" s="99">
        <v>925.76580000000001</v>
      </c>
      <c r="AY7158" s="99">
        <v>949.16</v>
      </c>
      <c r="AZ7158" s="99">
        <v>2.4866999999999999</v>
      </c>
      <c r="BA7158" s="119" t="s">
        <v>8</v>
      </c>
      <c r="BB7158" s="4">
        <v>7158</v>
      </c>
      <c r="BC7158" s="4">
        <v>20</v>
      </c>
    </row>
    <row r="7159" spans="2:55">
      <c r="B7159">
        <v>7158</v>
      </c>
      <c r="C7159" s="5">
        <f t="shared" si="1339"/>
        <v>20</v>
      </c>
      <c r="D7159" s="5">
        <f t="shared" si="1340"/>
        <v>230</v>
      </c>
      <c r="E7159" s="5" t="str">
        <f t="shared" si="1341"/>
        <v>0.001187</v>
      </c>
      <c r="F7159" s="5" t="str">
        <f t="shared" si="1342"/>
        <v>970.6</v>
      </c>
      <c r="G7159" s="5" t="str">
        <f t="shared" si="1343"/>
        <v>994.4</v>
      </c>
      <c r="H7159" s="5" t="str">
        <f t="shared" si="1344"/>
        <v>2.577</v>
      </c>
      <c r="I7159" s="1" t="s">
        <v>8</v>
      </c>
      <c r="AN7159" s="89" t="str">
        <f t="shared" si="1345"/>
        <v>20.00</v>
      </c>
      <c r="AO7159" s="89" t="str">
        <f t="shared" si="1346"/>
        <v>230.0</v>
      </c>
      <c r="AP7159" s="89" t="str">
        <f t="shared" si="1347"/>
        <v>0.001187</v>
      </c>
      <c r="AQ7159" s="89" t="str">
        <f t="shared" si="1348"/>
        <v>970.6</v>
      </c>
      <c r="AR7159" s="89" t="str">
        <f t="shared" si="1349"/>
        <v>994.4</v>
      </c>
      <c r="AS7159" s="89" t="str">
        <f t="shared" si="1350"/>
        <v>2.577</v>
      </c>
      <c r="AT7159" s="89"/>
      <c r="AU7159" s="99">
        <v>20</v>
      </c>
      <c r="AV7159" s="99">
        <v>230</v>
      </c>
      <c r="AW7159" s="99">
        <v>1.1868199999999999E-3</v>
      </c>
      <c r="AX7159" s="99">
        <v>970.6336</v>
      </c>
      <c r="AY7159" s="99">
        <v>994.37</v>
      </c>
      <c r="AZ7159" s="99">
        <v>2.5773999999999999</v>
      </c>
      <c r="BA7159" s="119" t="s">
        <v>8</v>
      </c>
      <c r="BB7159" s="4">
        <v>7159</v>
      </c>
      <c r="BC7159" s="4">
        <v>20</v>
      </c>
    </row>
    <row r="7160" spans="2:55">
      <c r="B7160">
        <v>7159</v>
      </c>
      <c r="C7160" s="5">
        <f t="shared" si="1339"/>
        <v>20</v>
      </c>
      <c r="D7160" s="5">
        <f t="shared" si="1340"/>
        <v>240</v>
      </c>
      <c r="E7160" s="5" t="str">
        <f t="shared" si="1341"/>
        <v>0.001205</v>
      </c>
      <c r="F7160" s="5" t="str">
        <f t="shared" si="1342"/>
        <v>1016</v>
      </c>
      <c r="G7160" s="5" t="str">
        <f t="shared" si="1343"/>
        <v>1040.</v>
      </c>
      <c r="H7160" s="5" t="str">
        <f t="shared" si="1344"/>
        <v>2.668</v>
      </c>
      <c r="I7160" s="1" t="s">
        <v>8</v>
      </c>
      <c r="AN7160" s="89" t="str">
        <f t="shared" si="1345"/>
        <v>20.00</v>
      </c>
      <c r="AO7160" s="89" t="str">
        <f t="shared" si="1346"/>
        <v>240.0</v>
      </c>
      <c r="AP7160" s="89" t="str">
        <f t="shared" si="1347"/>
        <v>0.001205</v>
      </c>
      <c r="AQ7160" s="89" t="str">
        <f t="shared" si="1348"/>
        <v>1016</v>
      </c>
      <c r="AR7160" s="89" t="str">
        <f t="shared" si="1349"/>
        <v>1040.</v>
      </c>
      <c r="AS7160" s="89" t="str">
        <f t="shared" si="1350"/>
        <v>2.668</v>
      </c>
      <c r="AT7160" s="89"/>
      <c r="AU7160" s="99">
        <v>20</v>
      </c>
      <c r="AV7160" s="99">
        <v>240</v>
      </c>
      <c r="AW7160" s="99">
        <v>1.2053000000000001E-3</v>
      </c>
      <c r="AX7160" s="99">
        <v>1016.0940000000001</v>
      </c>
      <c r="AY7160" s="99">
        <v>1040.2</v>
      </c>
      <c r="AZ7160" s="99">
        <v>2.6676000000000002</v>
      </c>
      <c r="BA7160" s="119" t="s">
        <v>8</v>
      </c>
      <c r="BB7160" s="4">
        <v>7160</v>
      </c>
      <c r="BC7160" s="4">
        <v>20</v>
      </c>
    </row>
    <row r="7161" spans="2:55">
      <c r="B7161">
        <v>7160</v>
      </c>
      <c r="C7161" s="5">
        <f t="shared" si="1339"/>
        <v>20</v>
      </c>
      <c r="D7161" s="5">
        <f t="shared" si="1340"/>
        <v>250</v>
      </c>
      <c r="E7161" s="5" t="str">
        <f t="shared" si="1341"/>
        <v>0.001225</v>
      </c>
      <c r="F7161" s="5" t="str">
        <f t="shared" si="1342"/>
        <v>1062</v>
      </c>
      <c r="G7161" s="5" t="str">
        <f t="shared" si="1343"/>
        <v>1087</v>
      </c>
      <c r="H7161" s="5" t="str">
        <f t="shared" si="1344"/>
        <v>2.757</v>
      </c>
      <c r="I7161" s="1" t="s">
        <v>8</v>
      </c>
      <c r="AN7161" s="89" t="str">
        <f t="shared" si="1345"/>
        <v>20.00</v>
      </c>
      <c r="AO7161" s="89" t="str">
        <f t="shared" si="1346"/>
        <v>250.0</v>
      </c>
      <c r="AP7161" s="89" t="str">
        <f t="shared" si="1347"/>
        <v>0.001225</v>
      </c>
      <c r="AQ7161" s="89" t="str">
        <f t="shared" si="1348"/>
        <v>1062</v>
      </c>
      <c r="AR7161" s="89" t="str">
        <f t="shared" si="1349"/>
        <v>1087</v>
      </c>
      <c r="AS7161" s="89" t="str">
        <f t="shared" si="1350"/>
        <v>2.757</v>
      </c>
      <c r="AT7161" s="89"/>
      <c r="AU7161" s="99">
        <v>20</v>
      </c>
      <c r="AV7161" s="99">
        <v>250</v>
      </c>
      <c r="AW7161" s="99">
        <v>1.22536E-3</v>
      </c>
      <c r="AX7161" s="99">
        <v>1062.1928</v>
      </c>
      <c r="AY7161" s="99">
        <v>1086.7</v>
      </c>
      <c r="AZ7161" s="99">
        <v>2.7572999999999999</v>
      </c>
      <c r="BA7161" s="119" t="s">
        <v>8</v>
      </c>
      <c r="BB7161" s="4">
        <v>7161</v>
      </c>
      <c r="BC7161" s="4">
        <v>20</v>
      </c>
    </row>
    <row r="7162" spans="2:55">
      <c r="B7162">
        <v>7161</v>
      </c>
      <c r="C7162" s="5">
        <f t="shared" si="1339"/>
        <v>20</v>
      </c>
      <c r="D7162" s="5">
        <f t="shared" si="1340"/>
        <v>260</v>
      </c>
      <c r="E7162" s="5" t="str">
        <f t="shared" si="1341"/>
        <v>0.001247</v>
      </c>
      <c r="F7162" s="5" t="str">
        <f t="shared" si="1342"/>
        <v>1109</v>
      </c>
      <c r="G7162" s="5" t="str">
        <f t="shared" si="1343"/>
        <v>1134</v>
      </c>
      <c r="H7162" s="5" t="str">
        <f t="shared" si="1344"/>
        <v>2.847</v>
      </c>
      <c r="I7162" s="1" t="s">
        <v>8</v>
      </c>
      <c r="AN7162" s="89" t="str">
        <f t="shared" si="1345"/>
        <v>20.00</v>
      </c>
      <c r="AO7162" s="89" t="str">
        <f t="shared" si="1346"/>
        <v>260.0</v>
      </c>
      <c r="AP7162" s="89" t="str">
        <f t="shared" si="1347"/>
        <v>0.001247</v>
      </c>
      <c r="AQ7162" s="89" t="str">
        <f t="shared" si="1348"/>
        <v>1109</v>
      </c>
      <c r="AR7162" s="89" t="str">
        <f t="shared" si="1349"/>
        <v>1134</v>
      </c>
      <c r="AS7162" s="89" t="str">
        <f t="shared" si="1350"/>
        <v>2.847</v>
      </c>
      <c r="AT7162" s="89"/>
      <c r="AU7162" s="99">
        <v>20</v>
      </c>
      <c r="AV7162" s="99">
        <v>260</v>
      </c>
      <c r="AW7162" s="99">
        <v>1.24723E-3</v>
      </c>
      <c r="AX7162" s="99">
        <v>1109.0554</v>
      </c>
      <c r="AY7162" s="99">
        <v>1134</v>
      </c>
      <c r="AZ7162" s="99">
        <v>2.8469000000000002</v>
      </c>
      <c r="BA7162" s="119" t="s">
        <v>8</v>
      </c>
      <c r="BB7162" s="4">
        <v>7162</v>
      </c>
      <c r="BC7162" s="4">
        <v>20</v>
      </c>
    </row>
    <row r="7163" spans="2:55">
      <c r="B7163">
        <v>7162</v>
      </c>
      <c r="C7163" s="5">
        <f t="shared" si="1339"/>
        <v>20</v>
      </c>
      <c r="D7163" s="5">
        <f t="shared" si="1340"/>
        <v>270</v>
      </c>
      <c r="E7163" s="5" t="str">
        <f t="shared" si="1341"/>
        <v>0.001271</v>
      </c>
      <c r="F7163" s="5" t="str">
        <f t="shared" si="1342"/>
        <v>1157</v>
      </c>
      <c r="G7163" s="5" t="str">
        <f t="shared" si="1343"/>
        <v>1182</v>
      </c>
      <c r="H7163" s="5" t="str">
        <f t="shared" si="1344"/>
        <v>2.937</v>
      </c>
      <c r="I7163" s="1" t="s">
        <v>8</v>
      </c>
      <c r="AN7163" s="89" t="str">
        <f t="shared" si="1345"/>
        <v>20.00</v>
      </c>
      <c r="AO7163" s="89" t="str">
        <f t="shared" si="1346"/>
        <v>270.0</v>
      </c>
      <c r="AP7163" s="89" t="str">
        <f t="shared" si="1347"/>
        <v>0.001271</v>
      </c>
      <c r="AQ7163" s="89" t="str">
        <f t="shared" si="1348"/>
        <v>1157</v>
      </c>
      <c r="AR7163" s="89" t="str">
        <f t="shared" si="1349"/>
        <v>1182</v>
      </c>
      <c r="AS7163" s="89" t="str">
        <f t="shared" si="1350"/>
        <v>2.937</v>
      </c>
      <c r="AT7163" s="89"/>
      <c r="AU7163" s="99">
        <v>20</v>
      </c>
      <c r="AV7163" s="99">
        <v>270</v>
      </c>
      <c r="AW7163" s="99">
        <v>1.27125E-3</v>
      </c>
      <c r="AX7163" s="99">
        <v>1156.7750000000001</v>
      </c>
      <c r="AY7163" s="99">
        <v>1182.2</v>
      </c>
      <c r="AZ7163" s="99">
        <v>2.9365000000000001</v>
      </c>
      <c r="BA7163" s="119" t="s">
        <v>8</v>
      </c>
      <c r="BB7163" s="4">
        <v>7163</v>
      </c>
      <c r="BC7163" s="4">
        <v>20</v>
      </c>
    </row>
    <row r="7164" spans="2:55">
      <c r="B7164">
        <v>7163</v>
      </c>
      <c r="C7164" s="5">
        <f t="shared" si="1339"/>
        <v>20</v>
      </c>
      <c r="D7164" s="5">
        <f t="shared" si="1340"/>
        <v>280</v>
      </c>
      <c r="E7164" s="5" t="str">
        <f t="shared" si="1341"/>
        <v>0.001298</v>
      </c>
      <c r="F7164" s="5" t="str">
        <f t="shared" si="1342"/>
        <v>1206</v>
      </c>
      <c r="G7164" s="5" t="str">
        <f t="shared" si="1343"/>
        <v>1232</v>
      </c>
      <c r="H7164" s="5" t="str">
        <f t="shared" si="1344"/>
        <v>3.027</v>
      </c>
      <c r="I7164" s="1" t="s">
        <v>8</v>
      </c>
      <c r="AN7164" s="89" t="str">
        <f t="shared" si="1345"/>
        <v>20.00</v>
      </c>
      <c r="AO7164" s="89" t="str">
        <f t="shared" si="1346"/>
        <v>280.0</v>
      </c>
      <c r="AP7164" s="89" t="str">
        <f t="shared" si="1347"/>
        <v>0.001298</v>
      </c>
      <c r="AQ7164" s="89" t="str">
        <f t="shared" si="1348"/>
        <v>1206</v>
      </c>
      <c r="AR7164" s="89" t="str">
        <f t="shared" si="1349"/>
        <v>1232</v>
      </c>
      <c r="AS7164" s="89" t="str">
        <f t="shared" si="1350"/>
        <v>3.027</v>
      </c>
      <c r="AT7164" s="89"/>
      <c r="AU7164" s="99">
        <v>20</v>
      </c>
      <c r="AV7164" s="99">
        <v>280</v>
      </c>
      <c r="AW7164" s="99">
        <v>1.2978199999999999E-3</v>
      </c>
      <c r="AX7164" s="99">
        <v>1205.5436</v>
      </c>
      <c r="AY7164" s="99">
        <v>1231.5</v>
      </c>
      <c r="AZ7164" s="99">
        <v>3.0265</v>
      </c>
      <c r="BA7164" s="119" t="s">
        <v>8</v>
      </c>
      <c r="BB7164" s="4">
        <v>7164</v>
      </c>
      <c r="BC7164" s="4">
        <v>20</v>
      </c>
    </row>
    <row r="7165" spans="2:55">
      <c r="B7165">
        <v>7164</v>
      </c>
      <c r="C7165" s="5">
        <f t="shared" si="1339"/>
        <v>20</v>
      </c>
      <c r="D7165" s="5">
        <f t="shared" si="1340"/>
        <v>290</v>
      </c>
      <c r="E7165" s="5" t="str">
        <f t="shared" si="1341"/>
        <v>0.001328</v>
      </c>
      <c r="F7165" s="5" t="str">
        <f t="shared" si="1342"/>
        <v>1256</v>
      </c>
      <c r="G7165" s="5" t="str">
        <f t="shared" si="1343"/>
        <v>1282</v>
      </c>
      <c r="H7165" s="5" t="str">
        <f t="shared" si="1344"/>
        <v>3.117</v>
      </c>
      <c r="I7165" s="1" t="s">
        <v>8</v>
      </c>
      <c r="AN7165" s="89" t="str">
        <f t="shared" si="1345"/>
        <v>20.00</v>
      </c>
      <c r="AO7165" s="89" t="str">
        <f t="shared" si="1346"/>
        <v>290.0</v>
      </c>
      <c r="AP7165" s="89" t="str">
        <f t="shared" si="1347"/>
        <v>0.001328</v>
      </c>
      <c r="AQ7165" s="89" t="str">
        <f t="shared" si="1348"/>
        <v>1256</v>
      </c>
      <c r="AR7165" s="89" t="str">
        <f t="shared" si="1349"/>
        <v>1282</v>
      </c>
      <c r="AS7165" s="89" t="str">
        <f t="shared" si="1350"/>
        <v>3.117</v>
      </c>
      <c r="AT7165" s="89"/>
      <c r="AU7165" s="99">
        <v>20</v>
      </c>
      <c r="AV7165" s="99">
        <v>290</v>
      </c>
      <c r="AW7165" s="99">
        <v>1.3274999999999999E-3</v>
      </c>
      <c r="AX7165" s="99">
        <v>1255.55</v>
      </c>
      <c r="AY7165" s="99">
        <v>1282.0999999999999</v>
      </c>
      <c r="AZ7165" s="99">
        <v>3.1172</v>
      </c>
      <c r="BA7165" s="119" t="s">
        <v>8</v>
      </c>
      <c r="BB7165" s="4">
        <v>7165</v>
      </c>
      <c r="BC7165" s="4">
        <v>20</v>
      </c>
    </row>
    <row r="7166" spans="2:55">
      <c r="B7166">
        <v>7165</v>
      </c>
      <c r="C7166" s="5">
        <f t="shared" si="1339"/>
        <v>20</v>
      </c>
      <c r="D7166" s="5">
        <f t="shared" si="1340"/>
        <v>300</v>
      </c>
      <c r="E7166" s="5" t="str">
        <f t="shared" si="1341"/>
        <v>0.001361</v>
      </c>
      <c r="F7166" s="5" t="str">
        <f t="shared" si="1342"/>
        <v>1307</v>
      </c>
      <c r="G7166" s="5" t="str">
        <f t="shared" si="1343"/>
        <v>1334</v>
      </c>
      <c r="H7166" s="5" t="str">
        <f t="shared" si="1344"/>
        <v>3.209</v>
      </c>
      <c r="I7166" s="1" t="s">
        <v>8</v>
      </c>
      <c r="AN7166" s="89" t="str">
        <f t="shared" si="1345"/>
        <v>20.00</v>
      </c>
      <c r="AO7166" s="89" t="str">
        <f t="shared" si="1346"/>
        <v>300.0</v>
      </c>
      <c r="AP7166" s="89" t="str">
        <f t="shared" si="1347"/>
        <v>0.001361</v>
      </c>
      <c r="AQ7166" s="89" t="str">
        <f t="shared" si="1348"/>
        <v>1307</v>
      </c>
      <c r="AR7166" s="89" t="str">
        <f t="shared" si="1349"/>
        <v>1334</v>
      </c>
      <c r="AS7166" s="89" t="str">
        <f t="shared" si="1350"/>
        <v>3.209</v>
      </c>
      <c r="AT7166" s="89"/>
      <c r="AU7166" s="99">
        <v>20</v>
      </c>
      <c r="AV7166" s="99">
        <v>300</v>
      </c>
      <c r="AW7166" s="99">
        <v>1.36108E-3</v>
      </c>
      <c r="AX7166" s="99">
        <v>1307.1784</v>
      </c>
      <c r="AY7166" s="99">
        <v>1334.4</v>
      </c>
      <c r="AZ7166" s="99">
        <v>3.2090999999999998</v>
      </c>
      <c r="BA7166" s="119" t="s">
        <v>8</v>
      </c>
      <c r="BB7166" s="4">
        <v>7166</v>
      </c>
      <c r="BC7166" s="4">
        <v>20</v>
      </c>
    </row>
    <row r="7167" spans="2:55">
      <c r="B7167">
        <v>7166</v>
      </c>
      <c r="C7167" s="5">
        <f t="shared" si="1339"/>
        <v>20</v>
      </c>
      <c r="D7167" s="5">
        <f t="shared" si="1340"/>
        <v>310</v>
      </c>
      <c r="E7167" s="5" t="str">
        <f t="shared" si="1341"/>
        <v>0.001400</v>
      </c>
      <c r="F7167" s="5" t="str">
        <f t="shared" si="1342"/>
        <v>1361</v>
      </c>
      <c r="G7167" s="5" t="str">
        <f t="shared" si="1343"/>
        <v>1389</v>
      </c>
      <c r="H7167" s="5" t="str">
        <f t="shared" si="1344"/>
        <v>3.303</v>
      </c>
      <c r="I7167" s="1" t="s">
        <v>8</v>
      </c>
      <c r="AN7167" s="89" t="str">
        <f t="shared" si="1345"/>
        <v>20.00</v>
      </c>
      <c r="AO7167" s="89" t="str">
        <f t="shared" si="1346"/>
        <v>310.0</v>
      </c>
      <c r="AP7167" s="89" t="str">
        <f t="shared" si="1347"/>
        <v>0.001400</v>
      </c>
      <c r="AQ7167" s="89" t="str">
        <f t="shared" si="1348"/>
        <v>1361</v>
      </c>
      <c r="AR7167" s="89" t="str">
        <f t="shared" si="1349"/>
        <v>1389</v>
      </c>
      <c r="AS7167" s="89" t="str">
        <f t="shared" si="1350"/>
        <v>3.303</v>
      </c>
      <c r="AT7167" s="89"/>
      <c r="AU7167" s="99">
        <v>20</v>
      </c>
      <c r="AV7167" s="99">
        <v>310</v>
      </c>
      <c r="AW7167" s="99">
        <v>1.3996599999999998E-3</v>
      </c>
      <c r="AX7167" s="99">
        <v>1360.6068</v>
      </c>
      <c r="AY7167" s="99">
        <v>1388.6</v>
      </c>
      <c r="AZ7167" s="99">
        <v>3.3029000000000002</v>
      </c>
      <c r="BA7167" s="119" t="s">
        <v>8</v>
      </c>
      <c r="BB7167" s="4">
        <v>7167</v>
      </c>
      <c r="BC7167" s="4">
        <v>20</v>
      </c>
    </row>
    <row r="7168" spans="2:55">
      <c r="B7168">
        <v>7167</v>
      </c>
      <c r="C7168" s="5">
        <f t="shared" si="1339"/>
        <v>20</v>
      </c>
      <c r="D7168" s="5">
        <f t="shared" si="1340"/>
        <v>320</v>
      </c>
      <c r="E7168" s="5" t="str">
        <f t="shared" si="1341"/>
        <v>0.001445</v>
      </c>
      <c r="F7168" s="5" t="str">
        <f t="shared" si="1342"/>
        <v>1417</v>
      </c>
      <c r="G7168" s="5" t="str">
        <f t="shared" si="1343"/>
        <v>1446</v>
      </c>
      <c r="H7168" s="5" t="str">
        <f t="shared" si="1344"/>
        <v>3.400</v>
      </c>
      <c r="I7168" s="1" t="s">
        <v>8</v>
      </c>
      <c r="AN7168" s="89" t="str">
        <f t="shared" si="1345"/>
        <v>20.00</v>
      </c>
      <c r="AO7168" s="89" t="str">
        <f t="shared" si="1346"/>
        <v>320.0</v>
      </c>
      <c r="AP7168" s="89" t="str">
        <f t="shared" si="1347"/>
        <v>0.001445</v>
      </c>
      <c r="AQ7168" s="89" t="str">
        <f t="shared" si="1348"/>
        <v>1417</v>
      </c>
      <c r="AR7168" s="89" t="str">
        <f t="shared" si="1349"/>
        <v>1446</v>
      </c>
      <c r="AS7168" s="89" t="str">
        <f t="shared" si="1350"/>
        <v>3.400</v>
      </c>
      <c r="AT7168" s="89"/>
      <c r="AU7168" s="99">
        <v>20</v>
      </c>
      <c r="AV7168" s="99">
        <v>320</v>
      </c>
      <c r="AW7168" s="99">
        <v>1.4449600000000001E-3</v>
      </c>
      <c r="AX7168" s="99">
        <v>1416.6007999999999</v>
      </c>
      <c r="AY7168" s="99">
        <v>1445.5</v>
      </c>
      <c r="AZ7168" s="99">
        <v>3.3996</v>
      </c>
      <c r="BA7168" s="119" t="s">
        <v>8</v>
      </c>
      <c r="BB7168" s="4">
        <v>7168</v>
      </c>
      <c r="BC7168" s="4">
        <v>20</v>
      </c>
    </row>
    <row r="7169" spans="2:55">
      <c r="B7169">
        <v>7168</v>
      </c>
      <c r="C7169" s="5">
        <f t="shared" si="1339"/>
        <v>20</v>
      </c>
      <c r="D7169" s="5">
        <f t="shared" si="1340"/>
        <v>330</v>
      </c>
      <c r="E7169" s="5" t="str">
        <f t="shared" si="1341"/>
        <v>0.001500</v>
      </c>
      <c r="F7169" s="5" t="str">
        <f t="shared" si="1342"/>
        <v>1476</v>
      </c>
      <c r="G7169" s="5" t="str">
        <f t="shared" si="1343"/>
        <v>1506</v>
      </c>
      <c r="H7169" s="5" t="str">
        <f t="shared" si="1344"/>
        <v>3.501</v>
      </c>
      <c r="I7169" s="1" t="s">
        <v>8</v>
      </c>
      <c r="AN7169" s="89" t="str">
        <f t="shared" si="1345"/>
        <v>20.00</v>
      </c>
      <c r="AO7169" s="89" t="str">
        <f t="shared" si="1346"/>
        <v>330.0</v>
      </c>
      <c r="AP7169" s="89" t="str">
        <f t="shared" si="1347"/>
        <v>0.001500</v>
      </c>
      <c r="AQ7169" s="89" t="str">
        <f t="shared" si="1348"/>
        <v>1476</v>
      </c>
      <c r="AR7169" s="89" t="str">
        <f t="shared" si="1349"/>
        <v>1506</v>
      </c>
      <c r="AS7169" s="89" t="str">
        <f t="shared" si="1350"/>
        <v>3.501</v>
      </c>
      <c r="AT7169" s="89"/>
      <c r="AU7169" s="99">
        <v>20</v>
      </c>
      <c r="AV7169" s="99">
        <v>330</v>
      </c>
      <c r="AW7169" s="99">
        <v>1.4997799999999998E-3</v>
      </c>
      <c r="AX7169" s="99">
        <v>1475.9044000000001</v>
      </c>
      <c r="AY7169" s="99">
        <v>1505.9</v>
      </c>
      <c r="AZ7169" s="99">
        <v>3.5005999999999999</v>
      </c>
      <c r="BA7169" s="119" t="s">
        <v>8</v>
      </c>
      <c r="BB7169" s="4">
        <v>7169</v>
      </c>
      <c r="BC7169" s="4">
        <v>20</v>
      </c>
    </row>
    <row r="7170" spans="2:55">
      <c r="B7170">
        <v>7169</v>
      </c>
      <c r="C7170" s="5">
        <f t="shared" si="1339"/>
        <v>20</v>
      </c>
      <c r="D7170" s="5">
        <f t="shared" si="1340"/>
        <v>340</v>
      </c>
      <c r="E7170" s="5" t="str">
        <f t="shared" si="1341"/>
        <v>0.001569</v>
      </c>
      <c r="F7170" s="5" t="str">
        <f t="shared" si="1342"/>
        <v>1540.</v>
      </c>
      <c r="G7170" s="5" t="str">
        <f t="shared" si="1343"/>
        <v>1572</v>
      </c>
      <c r="H7170" s="5" t="str">
        <f t="shared" si="1344"/>
        <v>3.609</v>
      </c>
      <c r="I7170" s="1" t="s">
        <v>8</v>
      </c>
      <c r="AN7170" s="89" t="str">
        <f t="shared" si="1345"/>
        <v>20.00</v>
      </c>
      <c r="AO7170" s="89" t="str">
        <f t="shared" si="1346"/>
        <v>340.0</v>
      </c>
      <c r="AP7170" s="89" t="str">
        <f t="shared" si="1347"/>
        <v>0.001569</v>
      </c>
      <c r="AQ7170" s="89" t="str">
        <f t="shared" si="1348"/>
        <v>1540.</v>
      </c>
      <c r="AR7170" s="89" t="str">
        <f t="shared" si="1349"/>
        <v>1572</v>
      </c>
      <c r="AS7170" s="89" t="str">
        <f t="shared" si="1350"/>
        <v>3.609</v>
      </c>
      <c r="AT7170" s="89"/>
      <c r="AU7170" s="99">
        <v>20</v>
      </c>
      <c r="AV7170" s="99">
        <v>340</v>
      </c>
      <c r="AW7170" s="99">
        <v>1.5692900000000001E-3</v>
      </c>
      <c r="AX7170" s="99">
        <v>1540.2141999999999</v>
      </c>
      <c r="AY7170" s="99">
        <v>1571.6</v>
      </c>
      <c r="AZ7170" s="99">
        <v>3.6086</v>
      </c>
      <c r="BA7170" s="119" t="s">
        <v>8</v>
      </c>
      <c r="BB7170" s="4">
        <v>7170</v>
      </c>
      <c r="BC7170" s="4">
        <v>20</v>
      </c>
    </row>
    <row r="7171" spans="2:55">
      <c r="B7171">
        <v>7170</v>
      </c>
      <c r="C7171" s="5">
        <f t="shared" si="1339"/>
        <v>20</v>
      </c>
      <c r="D7171" s="5">
        <f t="shared" si="1340"/>
        <v>350</v>
      </c>
      <c r="E7171" s="5" t="str">
        <f t="shared" si="1341"/>
        <v>0.001665</v>
      </c>
      <c r="F7171" s="5" t="str">
        <f t="shared" si="1342"/>
        <v>1613</v>
      </c>
      <c r="G7171" s="5" t="str">
        <f t="shared" si="1343"/>
        <v>1646</v>
      </c>
      <c r="H7171" s="5" t="str">
        <f t="shared" si="1344"/>
        <v>3.729</v>
      </c>
      <c r="I7171" s="1" t="s">
        <v>8</v>
      </c>
      <c r="AN7171" s="89" t="str">
        <f t="shared" si="1345"/>
        <v>20.00</v>
      </c>
      <c r="AO7171" s="89" t="str">
        <f t="shared" si="1346"/>
        <v>350.0</v>
      </c>
      <c r="AP7171" s="89" t="str">
        <f t="shared" si="1347"/>
        <v>0.001665</v>
      </c>
      <c r="AQ7171" s="89" t="str">
        <f t="shared" si="1348"/>
        <v>1613</v>
      </c>
      <c r="AR7171" s="89" t="str">
        <f t="shared" si="1349"/>
        <v>1646</v>
      </c>
      <c r="AS7171" s="89" t="str">
        <f t="shared" si="1350"/>
        <v>3.729</v>
      </c>
      <c r="AT7171" s="89"/>
      <c r="AU7171" s="99">
        <v>20</v>
      </c>
      <c r="AV7171" s="99">
        <v>350</v>
      </c>
      <c r="AW7171" s="99">
        <v>1.6649E-3</v>
      </c>
      <c r="AX7171" s="99">
        <v>1612.702</v>
      </c>
      <c r="AY7171" s="99">
        <v>1646</v>
      </c>
      <c r="AZ7171" s="99">
        <v>3.7290000000000001</v>
      </c>
      <c r="BA7171" s="119" t="s">
        <v>8</v>
      </c>
      <c r="BB7171" s="4">
        <v>7171</v>
      </c>
      <c r="BC7171" s="4">
        <v>20</v>
      </c>
    </row>
    <row r="7172" spans="2:55">
      <c r="B7172">
        <v>7171</v>
      </c>
      <c r="C7172" s="5">
        <f t="shared" si="1339"/>
        <v>20</v>
      </c>
      <c r="D7172" s="5">
        <f t="shared" si="1340"/>
        <v>360</v>
      </c>
      <c r="E7172" s="5" t="str">
        <f t="shared" si="1341"/>
        <v>0.001825</v>
      </c>
      <c r="F7172" s="5" t="str">
        <f t="shared" si="1342"/>
        <v>1704</v>
      </c>
      <c r="G7172" s="5" t="str">
        <f t="shared" si="1343"/>
        <v>1740.</v>
      </c>
      <c r="H7172" s="5" t="str">
        <f t="shared" si="1344"/>
        <v>3.879</v>
      </c>
      <c r="I7172" s="1" t="s">
        <v>8</v>
      </c>
      <c r="AN7172" s="89" t="str">
        <f t="shared" si="1345"/>
        <v>20.00</v>
      </c>
      <c r="AO7172" s="89" t="str">
        <f t="shared" si="1346"/>
        <v>360.0</v>
      </c>
      <c r="AP7172" s="89" t="str">
        <f t="shared" si="1347"/>
        <v>0.001825</v>
      </c>
      <c r="AQ7172" s="89" t="str">
        <f t="shared" si="1348"/>
        <v>1704</v>
      </c>
      <c r="AR7172" s="89" t="str">
        <f t="shared" si="1349"/>
        <v>1740.</v>
      </c>
      <c r="AS7172" s="89" t="str">
        <f t="shared" si="1350"/>
        <v>3.879</v>
      </c>
      <c r="AT7172" s="89"/>
      <c r="AU7172" s="99">
        <v>20</v>
      </c>
      <c r="AV7172" s="99">
        <v>360</v>
      </c>
      <c r="AW7172" s="99">
        <v>1.82479E-3</v>
      </c>
      <c r="AX7172" s="99">
        <v>1703.6042</v>
      </c>
      <c r="AY7172" s="99">
        <v>1740.1</v>
      </c>
      <c r="AZ7172" s="99">
        <v>3.8786999999999998</v>
      </c>
      <c r="BA7172" s="119" t="s">
        <v>8</v>
      </c>
      <c r="BB7172" s="4">
        <v>7172</v>
      </c>
      <c r="BC7172" s="4">
        <v>20</v>
      </c>
    </row>
    <row r="7173" spans="2:55">
      <c r="B7173">
        <v>7172</v>
      </c>
      <c r="C7173" s="5">
        <f t="shared" si="1339"/>
        <v>20</v>
      </c>
      <c r="D7173" s="5">
        <f t="shared" si="1340"/>
        <v>365.7</v>
      </c>
      <c r="E7173" s="5" t="str">
        <f t="shared" si="1341"/>
        <v>0.002040</v>
      </c>
      <c r="F7173" s="5" t="str">
        <f t="shared" si="1342"/>
        <v>1786</v>
      </c>
      <c r="G7173" s="5" t="str">
        <f t="shared" si="1343"/>
        <v>1827</v>
      </c>
      <c r="H7173" s="5" t="str">
        <f t="shared" si="1344"/>
        <v>4.016</v>
      </c>
      <c r="I7173" s="1" t="s">
        <v>10</v>
      </c>
      <c r="AN7173" s="89" t="str">
        <f t="shared" si="1345"/>
        <v>20.00</v>
      </c>
      <c r="AO7173" s="89" t="str">
        <f t="shared" si="1346"/>
        <v>365.7</v>
      </c>
      <c r="AP7173" s="89" t="str">
        <f t="shared" si="1347"/>
        <v>0.002040</v>
      </c>
      <c r="AQ7173" s="89" t="str">
        <f t="shared" si="1348"/>
        <v>1786</v>
      </c>
      <c r="AR7173" s="89" t="str">
        <f t="shared" si="1349"/>
        <v>1827</v>
      </c>
      <c r="AS7173" s="89" t="str">
        <f t="shared" si="1350"/>
        <v>4.016</v>
      </c>
      <c r="AT7173" s="89"/>
      <c r="AU7173" s="99">
        <v>20</v>
      </c>
      <c r="AV7173" s="99">
        <v>365.74900000000002</v>
      </c>
      <c r="AW7173" s="99">
        <v>2.0400000000000001E-3</v>
      </c>
      <c r="AX7173" s="99">
        <v>1786.4</v>
      </c>
      <c r="AY7173" s="99">
        <v>1827.2</v>
      </c>
      <c r="AZ7173" s="99">
        <v>4.0156000000000001</v>
      </c>
      <c r="BA7173" s="119" t="s">
        <v>10</v>
      </c>
      <c r="BB7173" s="4">
        <v>7173</v>
      </c>
      <c r="BC7173" s="4">
        <v>20</v>
      </c>
    </row>
    <row r="7174" spans="2:55">
      <c r="B7174">
        <v>7173</v>
      </c>
      <c r="C7174" s="5">
        <f t="shared" si="1339"/>
        <v>20</v>
      </c>
      <c r="D7174" s="5">
        <f t="shared" si="1340"/>
        <v>365.7</v>
      </c>
      <c r="E7174" s="5" t="str">
        <f t="shared" si="1341"/>
        <v>0.005865</v>
      </c>
      <c r="F7174" s="5" t="str">
        <f t="shared" si="1342"/>
        <v>2295</v>
      </c>
      <c r="G7174" s="5" t="str">
        <f t="shared" si="1343"/>
        <v>2412</v>
      </c>
      <c r="H7174" s="5" t="str">
        <f t="shared" si="1344"/>
        <v>4.931</v>
      </c>
      <c r="I7174" s="1" t="s">
        <v>11</v>
      </c>
      <c r="AN7174" s="89" t="str">
        <f t="shared" si="1345"/>
        <v>20.00</v>
      </c>
      <c r="AO7174" s="89" t="str">
        <f t="shared" si="1346"/>
        <v>365.7</v>
      </c>
      <c r="AP7174" s="89" t="str">
        <f t="shared" si="1347"/>
        <v>0.005865</v>
      </c>
      <c r="AQ7174" s="89" t="str">
        <f t="shared" si="1348"/>
        <v>2295</v>
      </c>
      <c r="AR7174" s="89" t="str">
        <f t="shared" si="1349"/>
        <v>2412</v>
      </c>
      <c r="AS7174" s="89" t="str">
        <f t="shared" si="1350"/>
        <v>4.931</v>
      </c>
      <c r="AT7174" s="89"/>
      <c r="AU7174" s="99">
        <v>20</v>
      </c>
      <c r="AV7174" s="99">
        <v>365.74900000000002</v>
      </c>
      <c r="AW7174" s="99">
        <v>5.8652000000000001E-3</v>
      </c>
      <c r="AX7174" s="99">
        <v>2294.9960000000001</v>
      </c>
      <c r="AY7174" s="99">
        <v>2412.3000000000002</v>
      </c>
      <c r="AZ7174" s="99">
        <v>4.9314</v>
      </c>
      <c r="BA7174" s="119" t="s">
        <v>11</v>
      </c>
      <c r="BB7174" s="4">
        <v>7174</v>
      </c>
      <c r="BC7174" s="4">
        <v>20</v>
      </c>
    </row>
    <row r="7175" spans="2:55">
      <c r="B7175">
        <v>7174</v>
      </c>
      <c r="C7175" s="5">
        <f t="shared" si="1339"/>
        <v>20</v>
      </c>
      <c r="D7175" s="5">
        <f t="shared" si="1340"/>
        <v>370</v>
      </c>
      <c r="E7175" s="5" t="str">
        <f t="shared" si="1341"/>
        <v>0.006923</v>
      </c>
      <c r="F7175" s="5" t="str">
        <f t="shared" si="1342"/>
        <v>2388</v>
      </c>
      <c r="G7175" s="5" t="str">
        <f t="shared" si="1343"/>
        <v>2527</v>
      </c>
      <c r="H7175" s="5" t="str">
        <f t="shared" si="1344"/>
        <v>5.110</v>
      </c>
      <c r="I7175" s="1" t="s">
        <v>9</v>
      </c>
      <c r="AN7175" s="89" t="str">
        <f t="shared" si="1345"/>
        <v>20.00</v>
      </c>
      <c r="AO7175" s="89" t="str">
        <f t="shared" si="1346"/>
        <v>370.0</v>
      </c>
      <c r="AP7175" s="89" t="str">
        <f t="shared" si="1347"/>
        <v>0.006923</v>
      </c>
      <c r="AQ7175" s="89" t="str">
        <f t="shared" si="1348"/>
        <v>2388</v>
      </c>
      <c r="AR7175" s="89" t="str">
        <f t="shared" si="1349"/>
        <v>2527</v>
      </c>
      <c r="AS7175" s="89" t="str">
        <f t="shared" si="1350"/>
        <v>5.110</v>
      </c>
      <c r="AT7175" s="89"/>
      <c r="AU7175" s="99">
        <v>20</v>
      </c>
      <c r="AV7175" s="99">
        <v>370</v>
      </c>
      <c r="AW7175" s="99">
        <v>6.9233999999999997E-3</v>
      </c>
      <c r="AX7175" s="99">
        <v>2388.0320000000002</v>
      </c>
      <c r="AY7175" s="99">
        <v>2526.5</v>
      </c>
      <c r="AZ7175" s="99">
        <v>5.1097000000000001</v>
      </c>
      <c r="BA7175" s="119" t="s">
        <v>9</v>
      </c>
      <c r="BB7175" s="4">
        <v>7175</v>
      </c>
      <c r="BC7175" s="4">
        <v>20</v>
      </c>
    </row>
    <row r="7176" spans="2:55">
      <c r="B7176">
        <v>7175</v>
      </c>
      <c r="C7176" s="5">
        <f t="shared" si="1339"/>
        <v>20</v>
      </c>
      <c r="D7176" s="5">
        <f t="shared" si="1340"/>
        <v>380</v>
      </c>
      <c r="E7176" s="5" t="str">
        <f t="shared" si="1341"/>
        <v>0.008260</v>
      </c>
      <c r="F7176" s="5" t="str">
        <f t="shared" si="1342"/>
        <v>2494</v>
      </c>
      <c r="G7176" s="5" t="str">
        <f t="shared" si="1343"/>
        <v>2659</v>
      </c>
      <c r="H7176" s="5" t="str">
        <f t="shared" si="1344"/>
        <v>5.315</v>
      </c>
      <c r="I7176" s="1" t="s">
        <v>9</v>
      </c>
      <c r="AN7176" s="89" t="str">
        <f t="shared" si="1345"/>
        <v>20.00</v>
      </c>
      <c r="AO7176" s="89" t="str">
        <f t="shared" si="1346"/>
        <v>380.0</v>
      </c>
      <c r="AP7176" s="89" t="str">
        <f t="shared" si="1347"/>
        <v>0.008260</v>
      </c>
      <c r="AQ7176" s="89" t="str">
        <f t="shared" si="1348"/>
        <v>2494</v>
      </c>
      <c r="AR7176" s="89" t="str">
        <f t="shared" si="1349"/>
        <v>2659</v>
      </c>
      <c r="AS7176" s="89" t="str">
        <f t="shared" si="1350"/>
        <v>5.315</v>
      </c>
      <c r="AT7176" s="89"/>
      <c r="AU7176" s="99">
        <v>20</v>
      </c>
      <c r="AV7176" s="99">
        <v>380</v>
      </c>
      <c r="AW7176" s="99">
        <v>8.2599000000000006E-3</v>
      </c>
      <c r="AX7176" s="99">
        <v>2494.2020000000002</v>
      </c>
      <c r="AY7176" s="99">
        <v>2659.4</v>
      </c>
      <c r="AZ7176" s="99">
        <v>5.3148999999999997</v>
      </c>
      <c r="BA7176" s="119" t="s">
        <v>9</v>
      </c>
      <c r="BB7176" s="4">
        <v>7176</v>
      </c>
      <c r="BC7176" s="4">
        <v>20</v>
      </c>
    </row>
    <row r="7177" spans="2:55">
      <c r="B7177">
        <v>7176</v>
      </c>
      <c r="C7177" s="5">
        <f t="shared" si="1339"/>
        <v>20</v>
      </c>
      <c r="D7177" s="5">
        <f t="shared" si="1340"/>
        <v>390</v>
      </c>
      <c r="E7177" s="5" t="str">
        <f t="shared" si="1341"/>
        <v>0.009191</v>
      </c>
      <c r="F7177" s="5" t="str">
        <f t="shared" si="1342"/>
        <v>2563</v>
      </c>
      <c r="G7177" s="5" t="str">
        <f t="shared" si="1343"/>
        <v>2747</v>
      </c>
      <c r="H7177" s="5" t="str">
        <f t="shared" si="1344"/>
        <v>5.448</v>
      </c>
      <c r="I7177" s="1" t="s">
        <v>9</v>
      </c>
      <c r="AN7177" s="89" t="str">
        <f t="shared" si="1345"/>
        <v>20.00</v>
      </c>
      <c r="AO7177" s="89" t="str">
        <f t="shared" si="1346"/>
        <v>390.0</v>
      </c>
      <c r="AP7177" s="89" t="str">
        <f t="shared" si="1347"/>
        <v>0.009191</v>
      </c>
      <c r="AQ7177" s="89" t="str">
        <f t="shared" si="1348"/>
        <v>2563</v>
      </c>
      <c r="AR7177" s="89" t="str">
        <f t="shared" si="1349"/>
        <v>2747</v>
      </c>
      <c r="AS7177" s="89" t="str">
        <f t="shared" si="1350"/>
        <v>5.448</v>
      </c>
      <c r="AT7177" s="89"/>
      <c r="AU7177" s="99">
        <v>20</v>
      </c>
      <c r="AV7177" s="99">
        <v>390</v>
      </c>
      <c r="AW7177" s="99">
        <v>9.1906000000000002E-3</v>
      </c>
      <c r="AX7177" s="99">
        <v>2563.3879999999999</v>
      </c>
      <c r="AY7177" s="99">
        <v>2747.2</v>
      </c>
      <c r="AZ7177" s="99">
        <v>5.4482999999999997</v>
      </c>
      <c r="BA7177" s="119" t="s">
        <v>9</v>
      </c>
      <c r="BB7177" s="4">
        <v>7177</v>
      </c>
      <c r="BC7177" s="4">
        <v>20</v>
      </c>
    </row>
    <row r="7178" spans="2:55">
      <c r="B7178">
        <v>7177</v>
      </c>
      <c r="C7178" s="5">
        <f t="shared" si="1339"/>
        <v>20</v>
      </c>
      <c r="D7178" s="5">
        <f t="shared" si="1340"/>
        <v>400</v>
      </c>
      <c r="E7178" s="5" t="str">
        <f t="shared" si="1341"/>
        <v>0.009950</v>
      </c>
      <c r="F7178" s="5" t="str">
        <f t="shared" si="1342"/>
        <v>2618</v>
      </c>
      <c r="G7178" s="5" t="str">
        <f t="shared" si="1343"/>
        <v>2817</v>
      </c>
      <c r="H7178" s="5" t="str">
        <f t="shared" si="1344"/>
        <v>5.553</v>
      </c>
      <c r="I7178" s="1" t="s">
        <v>9</v>
      </c>
      <c r="AN7178" s="89" t="str">
        <f t="shared" si="1345"/>
        <v>20.00</v>
      </c>
      <c r="AO7178" s="89" t="str">
        <f t="shared" si="1346"/>
        <v>400.0</v>
      </c>
      <c r="AP7178" s="89" t="str">
        <f t="shared" si="1347"/>
        <v>0.009950</v>
      </c>
      <c r="AQ7178" s="89" t="str">
        <f t="shared" si="1348"/>
        <v>2618</v>
      </c>
      <c r="AR7178" s="89" t="str">
        <f t="shared" si="1349"/>
        <v>2817</v>
      </c>
      <c r="AS7178" s="89" t="str">
        <f t="shared" si="1350"/>
        <v>5.553</v>
      </c>
      <c r="AT7178" s="89"/>
      <c r="AU7178" s="99">
        <v>20</v>
      </c>
      <c r="AV7178" s="99">
        <v>400</v>
      </c>
      <c r="AW7178" s="99">
        <v>9.9503000000000005E-3</v>
      </c>
      <c r="AX7178" s="99">
        <v>2617.8940000000002</v>
      </c>
      <c r="AY7178" s="99">
        <v>2816.9</v>
      </c>
      <c r="AZ7178" s="99">
        <v>5.5525000000000002</v>
      </c>
      <c r="BA7178" s="119" t="s">
        <v>9</v>
      </c>
      <c r="BB7178" s="4">
        <v>7178</v>
      </c>
      <c r="BC7178" s="4">
        <v>20</v>
      </c>
    </row>
    <row r="7179" spans="2:55">
      <c r="B7179">
        <v>7178</v>
      </c>
      <c r="C7179" s="5">
        <f t="shared" si="1339"/>
        <v>20</v>
      </c>
      <c r="D7179" s="5">
        <f t="shared" si="1340"/>
        <v>410</v>
      </c>
      <c r="E7179" s="5" t="str">
        <f t="shared" si="1341"/>
        <v>0.01061</v>
      </c>
      <c r="F7179" s="5" t="str">
        <f t="shared" si="1342"/>
        <v>2664</v>
      </c>
      <c r="G7179" s="5" t="str">
        <f t="shared" si="1343"/>
        <v>2876</v>
      </c>
      <c r="H7179" s="5" t="str">
        <f t="shared" si="1344"/>
        <v>5.640</v>
      </c>
      <c r="I7179" s="1" t="s">
        <v>9</v>
      </c>
      <c r="AN7179" s="89" t="str">
        <f t="shared" si="1345"/>
        <v>20.00</v>
      </c>
      <c r="AO7179" s="89" t="str">
        <f t="shared" si="1346"/>
        <v>410.0</v>
      </c>
      <c r="AP7179" s="89" t="str">
        <f t="shared" si="1347"/>
        <v>0.01061</v>
      </c>
      <c r="AQ7179" s="89" t="str">
        <f t="shared" si="1348"/>
        <v>2664</v>
      </c>
      <c r="AR7179" s="89" t="str">
        <f t="shared" si="1349"/>
        <v>2876</v>
      </c>
      <c r="AS7179" s="89" t="str">
        <f t="shared" si="1350"/>
        <v>5.640</v>
      </c>
      <c r="AT7179" s="89"/>
      <c r="AU7179" s="99">
        <v>20</v>
      </c>
      <c r="AV7179" s="99">
        <v>410</v>
      </c>
      <c r="AW7179" s="99">
        <v>1.061E-2</v>
      </c>
      <c r="AX7179" s="99">
        <v>2664</v>
      </c>
      <c r="AY7179" s="99">
        <v>2876.2</v>
      </c>
      <c r="AZ7179" s="99">
        <v>5.64</v>
      </c>
      <c r="BA7179" s="119" t="s">
        <v>9</v>
      </c>
      <c r="BB7179" s="4">
        <v>7179</v>
      </c>
      <c r="BC7179" s="4">
        <v>20</v>
      </c>
    </row>
    <row r="7180" spans="2:55">
      <c r="B7180">
        <v>7179</v>
      </c>
      <c r="C7180" s="5">
        <f t="shared" si="1339"/>
        <v>20</v>
      </c>
      <c r="D7180" s="5">
        <f t="shared" si="1340"/>
        <v>420</v>
      </c>
      <c r="E7180" s="5" t="str">
        <f t="shared" si="1341"/>
        <v>0.01120</v>
      </c>
      <c r="F7180" s="5" t="str">
        <f t="shared" si="1342"/>
        <v>2705</v>
      </c>
      <c r="G7180" s="5" t="str">
        <f t="shared" si="1343"/>
        <v>2929</v>
      </c>
      <c r="H7180" s="5" t="str">
        <f t="shared" si="1344"/>
        <v>5.716</v>
      </c>
      <c r="I7180" s="1" t="s">
        <v>9</v>
      </c>
      <c r="AN7180" s="89" t="str">
        <f t="shared" si="1345"/>
        <v>20.00</v>
      </c>
      <c r="AO7180" s="89" t="str">
        <f t="shared" si="1346"/>
        <v>420.0</v>
      </c>
      <c r="AP7180" s="89" t="str">
        <f t="shared" si="1347"/>
        <v>0.01120</v>
      </c>
      <c r="AQ7180" s="89" t="str">
        <f t="shared" si="1348"/>
        <v>2705</v>
      </c>
      <c r="AR7180" s="89" t="str">
        <f t="shared" si="1349"/>
        <v>2929</v>
      </c>
      <c r="AS7180" s="89" t="str">
        <f t="shared" si="1350"/>
        <v>5.716</v>
      </c>
      <c r="AT7180" s="89"/>
      <c r="AU7180" s="99">
        <v>20</v>
      </c>
      <c r="AV7180" s="99">
        <v>420</v>
      </c>
      <c r="AW7180" s="99">
        <v>1.1201000000000001E-2</v>
      </c>
      <c r="AX7180" s="99">
        <v>2704.68</v>
      </c>
      <c r="AY7180" s="99">
        <v>2928.7</v>
      </c>
      <c r="AZ7180" s="99">
        <v>5.7163000000000004</v>
      </c>
      <c r="BA7180" s="119" t="s">
        <v>9</v>
      </c>
      <c r="BB7180" s="4">
        <v>7180</v>
      </c>
      <c r="BC7180" s="4">
        <v>20</v>
      </c>
    </row>
    <row r="7181" spans="2:55">
      <c r="B7181">
        <v>7180</v>
      </c>
      <c r="C7181" s="5">
        <f t="shared" si="1339"/>
        <v>20</v>
      </c>
      <c r="D7181" s="5">
        <f t="shared" si="1340"/>
        <v>430</v>
      </c>
      <c r="E7181" s="5" t="str">
        <f t="shared" si="1341"/>
        <v>0.01174</v>
      </c>
      <c r="F7181" s="5" t="str">
        <f t="shared" si="1342"/>
        <v>2742</v>
      </c>
      <c r="G7181" s="5" t="str">
        <f t="shared" si="1343"/>
        <v>2976</v>
      </c>
      <c r="H7181" s="5" t="str">
        <f t="shared" si="1344"/>
        <v>5.785</v>
      </c>
      <c r="I7181" s="1" t="s">
        <v>9</v>
      </c>
      <c r="AN7181" s="89" t="str">
        <f t="shared" si="1345"/>
        <v>20.00</v>
      </c>
      <c r="AO7181" s="89" t="str">
        <f t="shared" si="1346"/>
        <v>430.0</v>
      </c>
      <c r="AP7181" s="89" t="str">
        <f t="shared" si="1347"/>
        <v>0.01174</v>
      </c>
      <c r="AQ7181" s="89" t="str">
        <f t="shared" si="1348"/>
        <v>2742</v>
      </c>
      <c r="AR7181" s="89" t="str">
        <f t="shared" si="1349"/>
        <v>2976</v>
      </c>
      <c r="AS7181" s="89" t="str">
        <f t="shared" si="1350"/>
        <v>5.785</v>
      </c>
      <c r="AT7181" s="89"/>
      <c r="AU7181" s="99">
        <v>20</v>
      </c>
      <c r="AV7181" s="99">
        <v>430</v>
      </c>
      <c r="AW7181" s="99">
        <v>1.1743E-2</v>
      </c>
      <c r="AX7181" s="99">
        <v>2741.54</v>
      </c>
      <c r="AY7181" s="99">
        <v>2976.4</v>
      </c>
      <c r="AZ7181" s="99">
        <v>5.7847</v>
      </c>
      <c r="BA7181" s="119" t="s">
        <v>9</v>
      </c>
      <c r="BB7181" s="4">
        <v>7181</v>
      </c>
      <c r="BC7181" s="4">
        <v>20</v>
      </c>
    </row>
    <row r="7182" spans="2:55">
      <c r="B7182">
        <v>7181</v>
      </c>
      <c r="C7182" s="5">
        <f t="shared" si="1339"/>
        <v>20</v>
      </c>
      <c r="D7182" s="5">
        <f t="shared" si="1340"/>
        <v>440</v>
      </c>
      <c r="E7182" s="5" t="str">
        <f t="shared" si="1341"/>
        <v>0.01225</v>
      </c>
      <c r="F7182" s="5" t="str">
        <f t="shared" si="1342"/>
        <v>2775</v>
      </c>
      <c r="G7182" s="5" t="str">
        <f t="shared" si="1343"/>
        <v>3020.</v>
      </c>
      <c r="H7182" s="5" t="str">
        <f t="shared" si="1344"/>
        <v>5.847</v>
      </c>
      <c r="I7182" s="1" t="s">
        <v>9</v>
      </c>
      <c r="AN7182" s="89" t="str">
        <f t="shared" si="1345"/>
        <v>20.00</v>
      </c>
      <c r="AO7182" s="89" t="str">
        <f t="shared" si="1346"/>
        <v>440.0</v>
      </c>
      <c r="AP7182" s="89" t="str">
        <f t="shared" si="1347"/>
        <v>0.01225</v>
      </c>
      <c r="AQ7182" s="89" t="str">
        <f t="shared" si="1348"/>
        <v>2775</v>
      </c>
      <c r="AR7182" s="89" t="str">
        <f t="shared" si="1349"/>
        <v>3020.</v>
      </c>
      <c r="AS7182" s="89" t="str">
        <f t="shared" si="1350"/>
        <v>5.847</v>
      </c>
      <c r="AT7182" s="89"/>
      <c r="AU7182" s="99">
        <v>20</v>
      </c>
      <c r="AV7182" s="99">
        <v>440</v>
      </c>
      <c r="AW7182" s="99">
        <v>1.2246999999999999E-2</v>
      </c>
      <c r="AX7182" s="99">
        <v>2775.46</v>
      </c>
      <c r="AY7182" s="99">
        <v>3020.4</v>
      </c>
      <c r="AZ7182" s="99">
        <v>5.8468999999999998</v>
      </c>
      <c r="BA7182" s="119" t="s">
        <v>9</v>
      </c>
      <c r="BB7182" s="4">
        <v>7182</v>
      </c>
      <c r="BC7182" s="4">
        <v>20</v>
      </c>
    </row>
    <row r="7183" spans="2:55">
      <c r="B7183">
        <v>7182</v>
      </c>
      <c r="C7183" s="5">
        <f t="shared" ref="C7183:C7246" si="1351">_xlfn.NUMBERVALUE(AN7183)</f>
        <v>20</v>
      </c>
      <c r="D7183" s="5">
        <f t="shared" ref="D7183:D7246" si="1352">_xlfn.NUMBERVALUE(AO7183)</f>
        <v>450</v>
      </c>
      <c r="E7183" s="5" t="str">
        <f t="shared" ref="E7183:E7246" si="1353">AP7183</f>
        <v>0.01272</v>
      </c>
      <c r="F7183" s="5" t="str">
        <f t="shared" ref="F7183:F7246" si="1354">IF($D7183=0,_xlfn.NUMBERVALUE(AQ7183),AQ7183)</f>
        <v>2807</v>
      </c>
      <c r="G7183" s="5" t="str">
        <f t="shared" ref="G7183:G7246" si="1355">IF($D7183=0,_xlfn.NUMBERVALUE(AR7183),AR7183)</f>
        <v>3062</v>
      </c>
      <c r="H7183" s="5" t="str">
        <f t="shared" ref="H7183:H7246" si="1356">IF($D7183=0,_xlfn.NUMBERVALUE(AS7183),AS7183)</f>
        <v>5.904</v>
      </c>
      <c r="I7183" s="1" t="s">
        <v>9</v>
      </c>
      <c r="AN7183" s="89" t="str">
        <f t="shared" ref="AN7183:AN7246" si="1357">IF(AU7183=0,"0.000",TEXT(IF(AU7183&lt;0,"-","")&amp;LEFT(TEXT(ABS(AU7183),"0."&amp;REPT("0",4-1)&amp;"E+00"),4+1)*10^FLOOR(LOG10(TEXT(ABS(AU7183),"0."&amp;REPT("0",4-1)&amp;"E+00")),1),(""&amp;(IF(OR(AND(FLOOR(LOG10(TEXT(ABS(AU7183),"0."&amp;REPT("0",4-1)&amp;"E+00")),1)+1=4,RIGHT(LEFT(TEXT(ABS(AU7183),"0."&amp;REPT("0",4-1)&amp;"E+00"),4+1)*10^FLOOR(LOG10(TEXT(ABS(AU7183),"0."&amp;REPT("0",4-1)&amp;"E+00")),1),1)="0"),LOG10(TEXT(ABS(AU7183),"0."&amp;REPT("0",4-1)&amp;"E+00"))&lt;=4-1),"0.","#")&amp;REPT("0",IF(4-1-(FLOOR(LOG10(TEXT(ABS(AU7183),"0."&amp;REPT("0",4-1)&amp;"E+00")),1))&gt;0,4-1-(FLOOR(LOG10(TEXT(ABS(AU7183),"0."&amp;REPT("0",4-1)&amp;"E+00")),1)),0))))))</f>
        <v>20.00</v>
      </c>
      <c r="AO7183" s="89" t="str">
        <f t="shared" ref="AO7183:AO7246" si="1358">IF(AV7183=0,"0.000",TEXT(IF(AV7183&lt;0,"-","")&amp;LEFT(TEXT(ABS(AV7183),"0."&amp;REPT("0",4-1)&amp;"E+00"),4+1)*10^FLOOR(LOG10(TEXT(ABS(AV7183),"0."&amp;REPT("0",4-1)&amp;"E+00")),1),(""&amp;(IF(OR(AND(FLOOR(LOG10(TEXT(ABS(AV7183),"0."&amp;REPT("0",4-1)&amp;"E+00")),1)+1=4,RIGHT(LEFT(TEXT(ABS(AV7183),"0."&amp;REPT("0",4-1)&amp;"E+00"),4+1)*10^FLOOR(LOG10(TEXT(ABS(AV7183),"0."&amp;REPT("0",4-1)&amp;"E+00")),1),1)="0"),LOG10(TEXT(ABS(AV7183),"0."&amp;REPT("0",4-1)&amp;"E+00"))&lt;=4-1),"0.","#")&amp;REPT("0",IF(4-1-(FLOOR(LOG10(TEXT(ABS(AV7183),"0."&amp;REPT("0",4-1)&amp;"E+00")),1))&gt;0,4-1-(FLOOR(LOG10(TEXT(ABS(AV7183),"0."&amp;REPT("0",4-1)&amp;"E+00")),1)),0))))))</f>
        <v>450.0</v>
      </c>
      <c r="AP7183" s="89" t="str">
        <f t="shared" ref="AP7183:AP7246" si="1359">IF(AW7183=0,"0.000",TEXT(IF(AW7183&lt;0,"-","")&amp;LEFT(TEXT(ABS(AW7183),"0."&amp;REPT("0",4-1)&amp;"E+00"),4+1)*10^FLOOR(LOG10(TEXT(ABS(AW7183),"0."&amp;REPT("0",4-1)&amp;"E+00")),1),(""&amp;(IF(OR(AND(FLOOR(LOG10(TEXT(ABS(AW7183),"0."&amp;REPT("0",4-1)&amp;"E+00")),1)+1=4,RIGHT(LEFT(TEXT(ABS(AW7183),"0."&amp;REPT("0",4-1)&amp;"E+00"),4+1)*10^FLOOR(LOG10(TEXT(ABS(AW7183),"0."&amp;REPT("0",4-1)&amp;"E+00")),1),1)="0"),LOG10(TEXT(ABS(AW7183),"0."&amp;REPT("0",4-1)&amp;"E+00"))&lt;=4-1),"0.","#")&amp;REPT("0",IF(4-1-(FLOOR(LOG10(TEXT(ABS(AW7183),"0."&amp;REPT("0",4-1)&amp;"E+00")),1))&gt;0,4-1-(FLOOR(LOG10(TEXT(ABS(AW7183),"0."&amp;REPT("0",4-1)&amp;"E+00")),1)),0))))))</f>
        <v>0.01272</v>
      </c>
      <c r="AQ7183" s="89" t="str">
        <f t="shared" ref="AQ7183:AQ7246" si="1360">IF(AX7183=0,"0.000",TEXT(IF(AX7183&lt;0,"-","")&amp;LEFT(TEXT(ABS(AX7183),"0."&amp;REPT("0",4-1)&amp;"E+00"),4+1)*10^FLOOR(LOG10(TEXT(ABS(AX7183),"0."&amp;REPT("0",4-1)&amp;"E+00")),1),(""&amp;(IF(OR(AND(FLOOR(LOG10(TEXT(ABS(AX7183),"0."&amp;REPT("0",4-1)&amp;"E+00")),1)+1=4,RIGHT(LEFT(TEXT(ABS(AX7183),"0."&amp;REPT("0",4-1)&amp;"E+00"),4+1)*10^FLOOR(LOG10(TEXT(ABS(AX7183),"0."&amp;REPT("0",4-1)&amp;"E+00")),1),1)="0"),LOG10(TEXT(ABS(AX7183),"0."&amp;REPT("0",4-1)&amp;"E+00"))&lt;=4-1),"0.","#")&amp;REPT("0",IF(4-1-(FLOOR(LOG10(TEXT(ABS(AX7183),"0."&amp;REPT("0",4-1)&amp;"E+00")),1))&gt;0,4-1-(FLOOR(LOG10(TEXT(ABS(AX7183),"0."&amp;REPT("0",4-1)&amp;"E+00")),1)),0))))))</f>
        <v>2807</v>
      </c>
      <c r="AR7183" s="89" t="str">
        <f t="shared" ref="AR7183:AR7246" si="1361">IF(AY7183=0,"0.000",TEXT(IF(AY7183&lt;0,"-","")&amp;LEFT(TEXT(ABS(AY7183),"0."&amp;REPT("0",4-1)&amp;"E+00"),4+1)*10^FLOOR(LOG10(TEXT(ABS(AY7183),"0."&amp;REPT("0",4-1)&amp;"E+00")),1),(""&amp;(IF(OR(AND(FLOOR(LOG10(TEXT(ABS(AY7183),"0."&amp;REPT("0",4-1)&amp;"E+00")),1)+1=4,RIGHT(LEFT(TEXT(ABS(AY7183),"0."&amp;REPT("0",4-1)&amp;"E+00"),4+1)*10^FLOOR(LOG10(TEXT(ABS(AY7183),"0."&amp;REPT("0",4-1)&amp;"E+00")),1),1)="0"),LOG10(TEXT(ABS(AY7183),"0."&amp;REPT("0",4-1)&amp;"E+00"))&lt;=4-1),"0.","#")&amp;REPT("0",IF(4-1-(FLOOR(LOG10(TEXT(ABS(AY7183),"0."&amp;REPT("0",4-1)&amp;"E+00")),1))&gt;0,4-1-(FLOOR(LOG10(TEXT(ABS(AY7183),"0."&amp;REPT("0",4-1)&amp;"E+00")),1)),0))))))</f>
        <v>3062</v>
      </c>
      <c r="AS7183" s="89" t="str">
        <f t="shared" ref="AS7183:AS7246" si="1362">IF(AZ7183=0,"0.000",TEXT(IF(AZ7183&lt;0,"-","")&amp;LEFT(TEXT(ABS(AZ7183),"0."&amp;REPT("0",4-1)&amp;"E+00"),4+1)*10^FLOOR(LOG10(TEXT(ABS(AZ7183),"0."&amp;REPT("0",4-1)&amp;"E+00")),1),(""&amp;(IF(OR(AND(FLOOR(LOG10(TEXT(ABS(AZ7183),"0."&amp;REPT("0",4-1)&amp;"E+00")),1)+1=4,RIGHT(LEFT(TEXT(ABS(AZ7183),"0."&amp;REPT("0",4-1)&amp;"E+00"),4+1)*10^FLOOR(LOG10(TEXT(ABS(AZ7183),"0."&amp;REPT("0",4-1)&amp;"E+00")),1),1)="0"),LOG10(TEXT(ABS(AZ7183),"0."&amp;REPT("0",4-1)&amp;"E+00"))&lt;=4-1),"0.","#")&amp;REPT("0",IF(4-1-(FLOOR(LOG10(TEXT(ABS(AZ7183),"0."&amp;REPT("0",4-1)&amp;"E+00")),1))&gt;0,4-1-(FLOOR(LOG10(TEXT(ABS(AZ7183),"0."&amp;REPT("0",4-1)&amp;"E+00")),1)),0))))))</f>
        <v>5.904</v>
      </c>
      <c r="AT7183" s="89"/>
      <c r="AU7183" s="99">
        <v>20</v>
      </c>
      <c r="AV7183" s="99">
        <v>450</v>
      </c>
      <c r="AW7183" s="99">
        <v>1.2721E-2</v>
      </c>
      <c r="AX7183" s="99">
        <v>2807.2799999999997</v>
      </c>
      <c r="AY7183" s="99">
        <v>3061.7</v>
      </c>
      <c r="AZ7183" s="99">
        <v>5.9043000000000001</v>
      </c>
      <c r="BA7183" s="119" t="s">
        <v>9</v>
      </c>
      <c r="BB7183" s="4">
        <v>7183</v>
      </c>
      <c r="BC7183" s="4">
        <v>20</v>
      </c>
    </row>
    <row r="7184" spans="2:55">
      <c r="B7184">
        <v>7183</v>
      </c>
      <c r="C7184" s="5">
        <f t="shared" si="1351"/>
        <v>20</v>
      </c>
      <c r="D7184" s="5">
        <f t="shared" si="1352"/>
        <v>460</v>
      </c>
      <c r="E7184" s="5" t="str">
        <f t="shared" si="1353"/>
        <v>0.01317</v>
      </c>
      <c r="F7184" s="5" t="str">
        <f t="shared" si="1354"/>
        <v>2837</v>
      </c>
      <c r="G7184" s="5" t="str">
        <f t="shared" si="1355"/>
        <v>3101</v>
      </c>
      <c r="H7184" s="5" t="str">
        <f t="shared" si="1356"/>
        <v>5.958</v>
      </c>
      <c r="I7184" s="1" t="s">
        <v>9</v>
      </c>
      <c r="AN7184" s="89" t="str">
        <f t="shared" si="1357"/>
        <v>20.00</v>
      </c>
      <c r="AO7184" s="89" t="str">
        <f t="shared" si="1358"/>
        <v>460.0</v>
      </c>
      <c r="AP7184" s="89" t="str">
        <f t="shared" si="1359"/>
        <v>0.01317</v>
      </c>
      <c r="AQ7184" s="89" t="str">
        <f t="shared" si="1360"/>
        <v>2837</v>
      </c>
      <c r="AR7184" s="89" t="str">
        <f t="shared" si="1361"/>
        <v>3101</v>
      </c>
      <c r="AS7184" s="89" t="str">
        <f t="shared" si="1362"/>
        <v>5.958</v>
      </c>
      <c r="AT7184" s="89"/>
      <c r="AU7184" s="99">
        <v>20</v>
      </c>
      <c r="AV7184" s="99">
        <v>460</v>
      </c>
      <c r="AW7184" s="99">
        <v>1.3170999999999999E-2</v>
      </c>
      <c r="AX7184" s="99">
        <v>2837.2799999999997</v>
      </c>
      <c r="AY7184" s="99">
        <v>3100.7</v>
      </c>
      <c r="AZ7184" s="99">
        <v>5.9579000000000004</v>
      </c>
      <c r="BA7184" s="119" t="s">
        <v>9</v>
      </c>
      <c r="BB7184" s="4">
        <v>7184</v>
      </c>
      <c r="BC7184" s="4">
        <v>20</v>
      </c>
    </row>
    <row r="7185" spans="2:55">
      <c r="B7185">
        <v>7184</v>
      </c>
      <c r="C7185" s="5">
        <f t="shared" si="1351"/>
        <v>20</v>
      </c>
      <c r="D7185" s="5">
        <f t="shared" si="1352"/>
        <v>470</v>
      </c>
      <c r="E7185" s="5" t="str">
        <f t="shared" si="1353"/>
        <v>0.01360</v>
      </c>
      <c r="F7185" s="5" t="str">
        <f t="shared" si="1354"/>
        <v>2866</v>
      </c>
      <c r="G7185" s="5" t="str">
        <f t="shared" si="1355"/>
        <v>3138</v>
      </c>
      <c r="H7185" s="5" t="str">
        <f t="shared" si="1356"/>
        <v>6.008</v>
      </c>
      <c r="I7185" s="1" t="s">
        <v>9</v>
      </c>
      <c r="AN7185" s="89" t="str">
        <f t="shared" si="1357"/>
        <v>20.00</v>
      </c>
      <c r="AO7185" s="89" t="str">
        <f t="shared" si="1358"/>
        <v>470.0</v>
      </c>
      <c r="AP7185" s="89" t="str">
        <f t="shared" si="1359"/>
        <v>0.01360</v>
      </c>
      <c r="AQ7185" s="89" t="str">
        <f t="shared" si="1360"/>
        <v>2866</v>
      </c>
      <c r="AR7185" s="89" t="str">
        <f t="shared" si="1361"/>
        <v>3138</v>
      </c>
      <c r="AS7185" s="89" t="str">
        <f t="shared" si="1362"/>
        <v>6.008</v>
      </c>
      <c r="AT7185" s="89"/>
      <c r="AU7185" s="99">
        <v>20</v>
      </c>
      <c r="AV7185" s="99">
        <v>470</v>
      </c>
      <c r="AW7185" s="99">
        <v>1.3599999999999999E-2</v>
      </c>
      <c r="AX7185" s="99">
        <v>2865.8</v>
      </c>
      <c r="AY7185" s="99">
        <v>3137.8</v>
      </c>
      <c r="AZ7185" s="99">
        <v>6.0082000000000004</v>
      </c>
      <c r="BA7185" s="119" t="s">
        <v>9</v>
      </c>
      <c r="BB7185" s="4">
        <v>7185</v>
      </c>
      <c r="BC7185" s="4">
        <v>20</v>
      </c>
    </row>
    <row r="7186" spans="2:55">
      <c r="B7186">
        <v>7185</v>
      </c>
      <c r="C7186" s="5">
        <f t="shared" si="1351"/>
        <v>20</v>
      </c>
      <c r="D7186" s="5">
        <f t="shared" si="1352"/>
        <v>480</v>
      </c>
      <c r="E7186" s="5" t="str">
        <f t="shared" si="1353"/>
        <v>0.01401</v>
      </c>
      <c r="F7186" s="5" t="str">
        <f t="shared" si="1354"/>
        <v>2893</v>
      </c>
      <c r="G7186" s="5" t="str">
        <f t="shared" si="1355"/>
        <v>3174</v>
      </c>
      <c r="H7186" s="5" t="str">
        <f t="shared" si="1356"/>
        <v>6.056</v>
      </c>
      <c r="I7186" s="1" t="s">
        <v>9</v>
      </c>
      <c r="AN7186" s="89" t="str">
        <f t="shared" si="1357"/>
        <v>20.00</v>
      </c>
      <c r="AO7186" s="89" t="str">
        <f t="shared" si="1358"/>
        <v>480.0</v>
      </c>
      <c r="AP7186" s="89" t="str">
        <f t="shared" si="1359"/>
        <v>0.01401</v>
      </c>
      <c r="AQ7186" s="89" t="str">
        <f t="shared" si="1360"/>
        <v>2893</v>
      </c>
      <c r="AR7186" s="89" t="str">
        <f t="shared" si="1361"/>
        <v>3174</v>
      </c>
      <c r="AS7186" s="89" t="str">
        <f t="shared" si="1362"/>
        <v>6.056</v>
      </c>
      <c r="AT7186" s="89"/>
      <c r="AU7186" s="99">
        <v>20</v>
      </c>
      <c r="AV7186" s="99">
        <v>480</v>
      </c>
      <c r="AW7186" s="99">
        <v>1.4012E-2</v>
      </c>
      <c r="AX7186" s="99">
        <v>2893.26</v>
      </c>
      <c r="AY7186" s="99">
        <v>3173.5</v>
      </c>
      <c r="AZ7186" s="99">
        <v>6.0559000000000003</v>
      </c>
      <c r="BA7186" s="119" t="s">
        <v>9</v>
      </c>
      <c r="BB7186" s="4">
        <v>7186</v>
      </c>
      <c r="BC7186" s="4">
        <v>20</v>
      </c>
    </row>
    <row r="7187" spans="2:55">
      <c r="B7187">
        <v>7186</v>
      </c>
      <c r="C7187" s="5">
        <f t="shared" si="1351"/>
        <v>20</v>
      </c>
      <c r="D7187" s="5">
        <f t="shared" si="1352"/>
        <v>490</v>
      </c>
      <c r="E7187" s="5" t="str">
        <f t="shared" si="1353"/>
        <v>0.01441</v>
      </c>
      <c r="F7187" s="5" t="str">
        <f t="shared" si="1354"/>
        <v>2920.</v>
      </c>
      <c r="G7187" s="5" t="str">
        <f t="shared" si="1355"/>
        <v>3208</v>
      </c>
      <c r="H7187" s="5" t="str">
        <f t="shared" si="1356"/>
        <v>6.101</v>
      </c>
      <c r="I7187" s="1" t="s">
        <v>9</v>
      </c>
      <c r="AN7187" s="89" t="str">
        <f t="shared" si="1357"/>
        <v>20.00</v>
      </c>
      <c r="AO7187" s="89" t="str">
        <f t="shared" si="1358"/>
        <v>490.0</v>
      </c>
      <c r="AP7187" s="89" t="str">
        <f t="shared" si="1359"/>
        <v>0.01441</v>
      </c>
      <c r="AQ7187" s="89" t="str">
        <f t="shared" si="1360"/>
        <v>2920.</v>
      </c>
      <c r="AR7187" s="89" t="str">
        <f t="shared" si="1361"/>
        <v>3208</v>
      </c>
      <c r="AS7187" s="89" t="str">
        <f t="shared" si="1362"/>
        <v>6.101</v>
      </c>
      <c r="AT7187" s="89"/>
      <c r="AU7187" s="99">
        <v>20</v>
      </c>
      <c r="AV7187" s="99">
        <v>490</v>
      </c>
      <c r="AW7187" s="99">
        <v>1.4409E-2</v>
      </c>
      <c r="AX7187" s="99">
        <v>2919.7200000000003</v>
      </c>
      <c r="AY7187" s="99">
        <v>3207.9</v>
      </c>
      <c r="AZ7187" s="99">
        <v>6.1012000000000004</v>
      </c>
      <c r="BA7187" s="119" t="s">
        <v>9</v>
      </c>
      <c r="BB7187" s="4">
        <v>7187</v>
      </c>
      <c r="BC7187" s="4">
        <v>20</v>
      </c>
    </row>
    <row r="7188" spans="2:55">
      <c r="B7188">
        <v>7187</v>
      </c>
      <c r="C7188" s="5">
        <f t="shared" si="1351"/>
        <v>20</v>
      </c>
      <c r="D7188" s="5">
        <f t="shared" si="1352"/>
        <v>500</v>
      </c>
      <c r="E7188" s="5" t="str">
        <f t="shared" si="1353"/>
        <v>0.01479</v>
      </c>
      <c r="F7188" s="5" t="str">
        <f t="shared" si="1354"/>
        <v>2945</v>
      </c>
      <c r="G7188" s="5" t="str">
        <f t="shared" si="1355"/>
        <v>3241</v>
      </c>
      <c r="H7188" s="5" t="str">
        <f t="shared" si="1356"/>
        <v>6.145</v>
      </c>
      <c r="I7188" s="1" t="s">
        <v>9</v>
      </c>
      <c r="AN7188" s="89" t="str">
        <f t="shared" si="1357"/>
        <v>20.00</v>
      </c>
      <c r="AO7188" s="89" t="str">
        <f t="shared" si="1358"/>
        <v>500.0</v>
      </c>
      <c r="AP7188" s="89" t="str">
        <f t="shared" si="1359"/>
        <v>0.01479</v>
      </c>
      <c r="AQ7188" s="89" t="str">
        <f t="shared" si="1360"/>
        <v>2945</v>
      </c>
      <c r="AR7188" s="89" t="str">
        <f t="shared" si="1361"/>
        <v>3241</v>
      </c>
      <c r="AS7188" s="89" t="str">
        <f t="shared" si="1362"/>
        <v>6.145</v>
      </c>
      <c r="AT7188" s="89"/>
      <c r="AU7188" s="99">
        <v>20</v>
      </c>
      <c r="AV7188" s="99">
        <v>500</v>
      </c>
      <c r="AW7188" s="99">
        <v>1.4792999999999999E-2</v>
      </c>
      <c r="AX7188" s="99">
        <v>2945.3399999999997</v>
      </c>
      <c r="AY7188" s="99">
        <v>3241.2</v>
      </c>
      <c r="AZ7188" s="99">
        <v>6.1445999999999996</v>
      </c>
      <c r="BA7188" s="119" t="s">
        <v>9</v>
      </c>
      <c r="BB7188" s="4">
        <v>7188</v>
      </c>
      <c r="BC7188" s="4">
        <v>20</v>
      </c>
    </row>
    <row r="7189" spans="2:55">
      <c r="B7189">
        <v>7188</v>
      </c>
      <c r="C7189" s="5">
        <f t="shared" si="1351"/>
        <v>20</v>
      </c>
      <c r="D7189" s="5">
        <f t="shared" si="1352"/>
        <v>520</v>
      </c>
      <c r="E7189" s="5" t="str">
        <f t="shared" si="1353"/>
        <v>0.01553</v>
      </c>
      <c r="F7189" s="5" t="str">
        <f t="shared" si="1354"/>
        <v>2995</v>
      </c>
      <c r="G7189" s="5" t="str">
        <f t="shared" si="1355"/>
        <v>3305</v>
      </c>
      <c r="H7189" s="5" t="str">
        <f t="shared" si="1356"/>
        <v>6.226</v>
      </c>
      <c r="I7189" s="1" t="s">
        <v>9</v>
      </c>
      <c r="AN7189" s="89" t="str">
        <f t="shared" si="1357"/>
        <v>20.00</v>
      </c>
      <c r="AO7189" s="89" t="str">
        <f t="shared" si="1358"/>
        <v>520.0</v>
      </c>
      <c r="AP7189" s="89" t="str">
        <f t="shared" si="1359"/>
        <v>0.01553</v>
      </c>
      <c r="AQ7189" s="89" t="str">
        <f t="shared" si="1360"/>
        <v>2995</v>
      </c>
      <c r="AR7189" s="89" t="str">
        <f t="shared" si="1361"/>
        <v>3305</v>
      </c>
      <c r="AS7189" s="89" t="str">
        <f t="shared" si="1362"/>
        <v>6.226</v>
      </c>
      <c r="AT7189" s="89"/>
      <c r="AU7189" s="99">
        <v>20</v>
      </c>
      <c r="AV7189" s="99">
        <v>520</v>
      </c>
      <c r="AW7189" s="99">
        <v>1.5529999999999999E-2</v>
      </c>
      <c r="AX7189" s="99">
        <v>2994.6</v>
      </c>
      <c r="AY7189" s="99">
        <v>3305.2</v>
      </c>
      <c r="AZ7189" s="99">
        <v>6.2263000000000002</v>
      </c>
      <c r="BA7189" s="119" t="s">
        <v>9</v>
      </c>
      <c r="BB7189" s="4">
        <v>7189</v>
      </c>
      <c r="BC7189" s="4">
        <v>20</v>
      </c>
    </row>
    <row r="7190" spans="2:55">
      <c r="B7190">
        <v>7189</v>
      </c>
      <c r="C7190" s="5">
        <f t="shared" si="1351"/>
        <v>20</v>
      </c>
      <c r="D7190" s="5">
        <f t="shared" si="1352"/>
        <v>540</v>
      </c>
      <c r="E7190" s="5" t="str">
        <f t="shared" si="1353"/>
        <v>0.01623</v>
      </c>
      <c r="F7190" s="5" t="str">
        <f t="shared" si="1354"/>
        <v>3042</v>
      </c>
      <c r="G7190" s="5" t="str">
        <f t="shared" si="1355"/>
        <v>3366</v>
      </c>
      <c r="H7190" s="5" t="str">
        <f t="shared" si="1356"/>
        <v>6.303</v>
      </c>
      <c r="I7190" s="1" t="s">
        <v>9</v>
      </c>
      <c r="AN7190" s="89" t="str">
        <f t="shared" si="1357"/>
        <v>20.00</v>
      </c>
      <c r="AO7190" s="89" t="str">
        <f t="shared" si="1358"/>
        <v>540.0</v>
      </c>
      <c r="AP7190" s="89" t="str">
        <f t="shared" si="1359"/>
        <v>0.01623</v>
      </c>
      <c r="AQ7190" s="89" t="str">
        <f t="shared" si="1360"/>
        <v>3042</v>
      </c>
      <c r="AR7190" s="89" t="str">
        <f t="shared" si="1361"/>
        <v>3366</v>
      </c>
      <c r="AS7190" s="89" t="str">
        <f t="shared" si="1362"/>
        <v>6.303</v>
      </c>
      <c r="AT7190" s="89"/>
      <c r="AU7190" s="99">
        <v>20</v>
      </c>
      <c r="AV7190" s="99">
        <v>540</v>
      </c>
      <c r="AW7190" s="99">
        <v>1.6231000000000002E-2</v>
      </c>
      <c r="AX7190" s="99">
        <v>3041.78</v>
      </c>
      <c r="AY7190" s="99">
        <v>3366.4</v>
      </c>
      <c r="AZ7190" s="99">
        <v>6.3025000000000002</v>
      </c>
      <c r="BA7190" s="119" t="s">
        <v>9</v>
      </c>
      <c r="BB7190" s="4">
        <v>7190</v>
      </c>
      <c r="BC7190" s="4">
        <v>20</v>
      </c>
    </row>
    <row r="7191" spans="2:55">
      <c r="B7191">
        <v>7190</v>
      </c>
      <c r="C7191" s="5">
        <f t="shared" si="1351"/>
        <v>20</v>
      </c>
      <c r="D7191" s="5">
        <f t="shared" si="1352"/>
        <v>560</v>
      </c>
      <c r="E7191" s="5" t="str">
        <f t="shared" si="1353"/>
        <v>0.01690</v>
      </c>
      <c r="F7191" s="5" t="str">
        <f t="shared" si="1354"/>
        <v>3087</v>
      </c>
      <c r="G7191" s="5" t="str">
        <f t="shared" si="1355"/>
        <v>3425</v>
      </c>
      <c r="H7191" s="5" t="str">
        <f t="shared" si="1356"/>
        <v>6.374</v>
      </c>
      <c r="I7191" s="1" t="s">
        <v>9</v>
      </c>
      <c r="AN7191" s="89" t="str">
        <f t="shared" si="1357"/>
        <v>20.00</v>
      </c>
      <c r="AO7191" s="89" t="str">
        <f t="shared" si="1358"/>
        <v>560.0</v>
      </c>
      <c r="AP7191" s="89" t="str">
        <f t="shared" si="1359"/>
        <v>0.01690</v>
      </c>
      <c r="AQ7191" s="89" t="str">
        <f t="shared" si="1360"/>
        <v>3087</v>
      </c>
      <c r="AR7191" s="89" t="str">
        <f t="shared" si="1361"/>
        <v>3425</v>
      </c>
      <c r="AS7191" s="89" t="str">
        <f t="shared" si="1362"/>
        <v>6.374</v>
      </c>
      <c r="AT7191" s="89"/>
      <c r="AU7191" s="99">
        <v>20</v>
      </c>
      <c r="AV7191" s="99">
        <v>560</v>
      </c>
      <c r="AW7191" s="99">
        <v>1.6903999999999999E-2</v>
      </c>
      <c r="AX7191" s="99">
        <v>3087.32</v>
      </c>
      <c r="AY7191" s="99">
        <v>3425.4</v>
      </c>
      <c r="AZ7191" s="99">
        <v>6.3742999999999999</v>
      </c>
      <c r="BA7191" s="119" t="s">
        <v>9</v>
      </c>
      <c r="BB7191" s="4">
        <v>7191</v>
      </c>
      <c r="BC7191" s="4">
        <v>20</v>
      </c>
    </row>
    <row r="7192" spans="2:55">
      <c r="B7192">
        <v>7191</v>
      </c>
      <c r="C7192" s="5">
        <f t="shared" si="1351"/>
        <v>20</v>
      </c>
      <c r="D7192" s="5">
        <f t="shared" si="1352"/>
        <v>580</v>
      </c>
      <c r="E7192" s="5" t="str">
        <f t="shared" si="1353"/>
        <v>0.01755</v>
      </c>
      <c r="F7192" s="5" t="str">
        <f t="shared" si="1354"/>
        <v>3132</v>
      </c>
      <c r="G7192" s="5" t="str">
        <f t="shared" si="1355"/>
        <v>3483</v>
      </c>
      <c r="H7192" s="5" t="str">
        <f t="shared" si="1356"/>
        <v>6.442</v>
      </c>
      <c r="I7192" s="1" t="s">
        <v>9</v>
      </c>
      <c r="AN7192" s="89" t="str">
        <f t="shared" si="1357"/>
        <v>20.00</v>
      </c>
      <c r="AO7192" s="89" t="str">
        <f t="shared" si="1358"/>
        <v>580.0</v>
      </c>
      <c r="AP7192" s="89" t="str">
        <f t="shared" si="1359"/>
        <v>0.01755</v>
      </c>
      <c r="AQ7192" s="89" t="str">
        <f t="shared" si="1360"/>
        <v>3132</v>
      </c>
      <c r="AR7192" s="89" t="str">
        <f t="shared" si="1361"/>
        <v>3483</v>
      </c>
      <c r="AS7192" s="89" t="str">
        <f t="shared" si="1362"/>
        <v>6.442</v>
      </c>
      <c r="AT7192" s="89"/>
      <c r="AU7192" s="99">
        <v>20</v>
      </c>
      <c r="AV7192" s="99">
        <v>580</v>
      </c>
      <c r="AW7192" s="99">
        <v>1.7554E-2</v>
      </c>
      <c r="AX7192" s="99">
        <v>3131.82</v>
      </c>
      <c r="AY7192" s="99">
        <v>3482.9</v>
      </c>
      <c r="AZ7192" s="99">
        <v>6.4424000000000001</v>
      </c>
      <c r="BA7192" s="119" t="s">
        <v>9</v>
      </c>
      <c r="BB7192" s="4">
        <v>7192</v>
      </c>
      <c r="BC7192" s="4">
        <v>20</v>
      </c>
    </row>
    <row r="7193" spans="2:55">
      <c r="B7193">
        <v>7192</v>
      </c>
      <c r="C7193" s="5">
        <f t="shared" si="1351"/>
        <v>20</v>
      </c>
      <c r="D7193" s="5">
        <f t="shared" si="1352"/>
        <v>600</v>
      </c>
      <c r="E7193" s="5" t="str">
        <f t="shared" si="1353"/>
        <v>0.01819</v>
      </c>
      <c r="F7193" s="5" t="str">
        <f t="shared" si="1354"/>
        <v>3175</v>
      </c>
      <c r="G7193" s="5" t="str">
        <f t="shared" si="1355"/>
        <v>3539</v>
      </c>
      <c r="H7193" s="5" t="str">
        <f t="shared" si="1356"/>
        <v>6.508</v>
      </c>
      <c r="I7193" s="1" t="s">
        <v>9</v>
      </c>
      <c r="AN7193" s="89" t="str">
        <f t="shared" si="1357"/>
        <v>20.00</v>
      </c>
      <c r="AO7193" s="89" t="str">
        <f t="shared" si="1358"/>
        <v>600.0</v>
      </c>
      <c r="AP7193" s="89" t="str">
        <f t="shared" si="1359"/>
        <v>0.01819</v>
      </c>
      <c r="AQ7193" s="89" t="str">
        <f t="shared" si="1360"/>
        <v>3175</v>
      </c>
      <c r="AR7193" s="89" t="str">
        <f t="shared" si="1361"/>
        <v>3539</v>
      </c>
      <c r="AS7193" s="89" t="str">
        <f t="shared" si="1362"/>
        <v>6.508</v>
      </c>
      <c r="AT7193" s="89"/>
      <c r="AU7193" s="99">
        <v>20</v>
      </c>
      <c r="AV7193" s="99">
        <v>600</v>
      </c>
      <c r="AW7193" s="99">
        <v>1.8185E-2</v>
      </c>
      <c r="AX7193" s="99">
        <v>3175.3</v>
      </c>
      <c r="AY7193" s="99">
        <v>3539</v>
      </c>
      <c r="AZ7193" s="99">
        <v>6.5075000000000003</v>
      </c>
      <c r="BA7193" s="119" t="s">
        <v>9</v>
      </c>
      <c r="BB7193" s="4">
        <v>7193</v>
      </c>
      <c r="BC7193" s="4">
        <v>20</v>
      </c>
    </row>
    <row r="7194" spans="2:55">
      <c r="B7194">
        <v>7193</v>
      </c>
      <c r="C7194" s="5">
        <f t="shared" si="1351"/>
        <v>20</v>
      </c>
      <c r="D7194" s="5">
        <f t="shared" si="1352"/>
        <v>620</v>
      </c>
      <c r="E7194" s="5" t="str">
        <f t="shared" si="1353"/>
        <v>0.01880</v>
      </c>
      <c r="F7194" s="5" t="str">
        <f t="shared" si="1354"/>
        <v>3218</v>
      </c>
      <c r="G7194" s="5" t="str">
        <f t="shared" si="1355"/>
        <v>3594</v>
      </c>
      <c r="H7194" s="5" t="str">
        <f t="shared" si="1356"/>
        <v>6.570</v>
      </c>
      <c r="I7194" s="1" t="s">
        <v>9</v>
      </c>
      <c r="AN7194" s="89" t="str">
        <f t="shared" si="1357"/>
        <v>20.00</v>
      </c>
      <c r="AO7194" s="89" t="str">
        <f t="shared" si="1358"/>
        <v>620.0</v>
      </c>
      <c r="AP7194" s="89" t="str">
        <f t="shared" si="1359"/>
        <v>0.01880</v>
      </c>
      <c r="AQ7194" s="89" t="str">
        <f t="shared" si="1360"/>
        <v>3218</v>
      </c>
      <c r="AR7194" s="89" t="str">
        <f t="shared" si="1361"/>
        <v>3594</v>
      </c>
      <c r="AS7194" s="89" t="str">
        <f t="shared" si="1362"/>
        <v>6.570</v>
      </c>
      <c r="AT7194" s="89"/>
      <c r="AU7194" s="99">
        <v>20</v>
      </c>
      <c r="AV7194" s="99">
        <v>620</v>
      </c>
      <c r="AW7194" s="99">
        <v>1.8799E-2</v>
      </c>
      <c r="AX7194" s="99">
        <v>3218.12</v>
      </c>
      <c r="AY7194" s="99">
        <v>3594.1</v>
      </c>
      <c r="AZ7194" s="99">
        <v>6.5698999999999996</v>
      </c>
      <c r="BA7194" s="119" t="s">
        <v>9</v>
      </c>
      <c r="BB7194" s="4">
        <v>7194</v>
      </c>
      <c r="BC7194" s="4">
        <v>20</v>
      </c>
    </row>
    <row r="7195" spans="2:55">
      <c r="B7195">
        <v>7194</v>
      </c>
      <c r="C7195" s="5">
        <f t="shared" si="1351"/>
        <v>20</v>
      </c>
      <c r="D7195" s="5">
        <f t="shared" si="1352"/>
        <v>640</v>
      </c>
      <c r="E7195" s="5" t="str">
        <f t="shared" si="1353"/>
        <v>0.01940</v>
      </c>
      <c r="F7195" s="5" t="str">
        <f t="shared" si="1354"/>
        <v>3260.</v>
      </c>
      <c r="G7195" s="5" t="str">
        <f t="shared" si="1355"/>
        <v>3648</v>
      </c>
      <c r="H7195" s="5" t="str">
        <f t="shared" si="1356"/>
        <v>6.630</v>
      </c>
      <c r="I7195" s="1" t="s">
        <v>9</v>
      </c>
      <c r="AN7195" s="89" t="str">
        <f t="shared" si="1357"/>
        <v>20.00</v>
      </c>
      <c r="AO7195" s="89" t="str">
        <f t="shared" si="1358"/>
        <v>640.0</v>
      </c>
      <c r="AP7195" s="89" t="str">
        <f t="shared" si="1359"/>
        <v>0.01940</v>
      </c>
      <c r="AQ7195" s="89" t="str">
        <f t="shared" si="1360"/>
        <v>3260.</v>
      </c>
      <c r="AR7195" s="89" t="str">
        <f t="shared" si="1361"/>
        <v>3648</v>
      </c>
      <c r="AS7195" s="89" t="str">
        <f t="shared" si="1362"/>
        <v>6.630</v>
      </c>
      <c r="AT7195" s="89"/>
      <c r="AU7195" s="99">
        <v>20</v>
      </c>
      <c r="AV7195" s="99">
        <v>640</v>
      </c>
      <c r="AW7195" s="99">
        <v>1.9399E-2</v>
      </c>
      <c r="AX7195" s="99">
        <v>3260.42</v>
      </c>
      <c r="AY7195" s="99">
        <v>3648.4</v>
      </c>
      <c r="AZ7195" s="99">
        <v>6.63</v>
      </c>
      <c r="BA7195" s="119" t="s">
        <v>9</v>
      </c>
      <c r="BB7195" s="4">
        <v>7195</v>
      </c>
      <c r="BC7195" s="4">
        <v>20</v>
      </c>
    </row>
    <row r="7196" spans="2:55">
      <c r="B7196">
        <v>7195</v>
      </c>
      <c r="C7196" s="5">
        <f t="shared" si="1351"/>
        <v>20</v>
      </c>
      <c r="D7196" s="5">
        <f t="shared" si="1352"/>
        <v>660</v>
      </c>
      <c r="E7196" s="5" t="str">
        <f t="shared" si="1353"/>
        <v>0.01999</v>
      </c>
      <c r="F7196" s="5" t="str">
        <f t="shared" si="1354"/>
        <v>3302</v>
      </c>
      <c r="G7196" s="5" t="str">
        <f t="shared" si="1355"/>
        <v>3702</v>
      </c>
      <c r="H7196" s="5" t="str">
        <f t="shared" si="1356"/>
        <v>6.688</v>
      </c>
      <c r="I7196" s="1" t="s">
        <v>9</v>
      </c>
      <c r="AN7196" s="89" t="str">
        <f t="shared" si="1357"/>
        <v>20.00</v>
      </c>
      <c r="AO7196" s="89" t="str">
        <f t="shared" si="1358"/>
        <v>660.0</v>
      </c>
      <c r="AP7196" s="89" t="str">
        <f t="shared" si="1359"/>
        <v>0.01999</v>
      </c>
      <c r="AQ7196" s="89" t="str">
        <f t="shared" si="1360"/>
        <v>3302</v>
      </c>
      <c r="AR7196" s="89" t="str">
        <f t="shared" si="1361"/>
        <v>3702</v>
      </c>
      <c r="AS7196" s="89" t="str">
        <f t="shared" si="1362"/>
        <v>6.688</v>
      </c>
      <c r="AT7196" s="89"/>
      <c r="AU7196" s="99">
        <v>20</v>
      </c>
      <c r="AV7196" s="99">
        <v>660</v>
      </c>
      <c r="AW7196" s="99">
        <v>1.9986999999999998E-2</v>
      </c>
      <c r="AX7196" s="99">
        <v>3302.26</v>
      </c>
      <c r="AY7196" s="99">
        <v>3702</v>
      </c>
      <c r="AZ7196" s="99">
        <v>6.6881000000000004</v>
      </c>
      <c r="BA7196" s="119" t="s">
        <v>9</v>
      </c>
      <c r="BB7196" s="4">
        <v>7196</v>
      </c>
      <c r="BC7196" s="4">
        <v>20</v>
      </c>
    </row>
    <row r="7197" spans="2:55">
      <c r="B7197">
        <v>7196</v>
      </c>
      <c r="C7197" s="5">
        <f t="shared" si="1351"/>
        <v>20</v>
      </c>
      <c r="D7197" s="5">
        <f t="shared" si="1352"/>
        <v>680</v>
      </c>
      <c r="E7197" s="5" t="str">
        <f t="shared" si="1353"/>
        <v>0.02057</v>
      </c>
      <c r="F7197" s="5" t="str">
        <f t="shared" si="1354"/>
        <v>3344</v>
      </c>
      <c r="G7197" s="5" t="str">
        <f t="shared" si="1355"/>
        <v>3755</v>
      </c>
      <c r="H7197" s="5" t="str">
        <f t="shared" si="1356"/>
        <v>6.744</v>
      </c>
      <c r="I7197" s="1" t="s">
        <v>9</v>
      </c>
      <c r="AN7197" s="89" t="str">
        <f t="shared" si="1357"/>
        <v>20.00</v>
      </c>
      <c r="AO7197" s="89" t="str">
        <f t="shared" si="1358"/>
        <v>680.0</v>
      </c>
      <c r="AP7197" s="89" t="str">
        <f t="shared" si="1359"/>
        <v>0.02057</v>
      </c>
      <c r="AQ7197" s="89" t="str">
        <f t="shared" si="1360"/>
        <v>3344</v>
      </c>
      <c r="AR7197" s="89" t="str">
        <f t="shared" si="1361"/>
        <v>3755</v>
      </c>
      <c r="AS7197" s="89" t="str">
        <f t="shared" si="1362"/>
        <v>6.744</v>
      </c>
      <c r="AT7197" s="89"/>
      <c r="AU7197" s="99">
        <v>20</v>
      </c>
      <c r="AV7197" s="99">
        <v>680</v>
      </c>
      <c r="AW7197" s="99">
        <v>2.0565E-2</v>
      </c>
      <c r="AX7197" s="99">
        <v>3343.7999999999997</v>
      </c>
      <c r="AY7197" s="99">
        <v>3755.1</v>
      </c>
      <c r="AZ7197" s="99">
        <v>6.7443</v>
      </c>
      <c r="BA7197" s="119" t="s">
        <v>9</v>
      </c>
      <c r="BB7197" s="4">
        <v>7197</v>
      </c>
      <c r="BC7197" s="4">
        <v>20</v>
      </c>
    </row>
    <row r="7198" spans="2:55">
      <c r="B7198">
        <v>7197</v>
      </c>
      <c r="C7198" s="5">
        <f t="shared" si="1351"/>
        <v>20</v>
      </c>
      <c r="D7198" s="5">
        <f t="shared" si="1352"/>
        <v>700</v>
      </c>
      <c r="E7198" s="5" t="str">
        <f t="shared" si="1353"/>
        <v>0.02113</v>
      </c>
      <c r="F7198" s="5" t="str">
        <f t="shared" si="1354"/>
        <v>3385</v>
      </c>
      <c r="G7198" s="5" t="str">
        <f t="shared" si="1355"/>
        <v>3808</v>
      </c>
      <c r="H7198" s="5" t="str">
        <f t="shared" si="1356"/>
        <v>6.799</v>
      </c>
      <c r="I7198" s="1" t="s">
        <v>9</v>
      </c>
      <c r="AN7198" s="89" t="str">
        <f t="shared" si="1357"/>
        <v>20.00</v>
      </c>
      <c r="AO7198" s="89" t="str">
        <f t="shared" si="1358"/>
        <v>700.0</v>
      </c>
      <c r="AP7198" s="89" t="str">
        <f t="shared" si="1359"/>
        <v>0.02113</v>
      </c>
      <c r="AQ7198" s="89" t="str">
        <f t="shared" si="1360"/>
        <v>3385</v>
      </c>
      <c r="AR7198" s="89" t="str">
        <f t="shared" si="1361"/>
        <v>3808</v>
      </c>
      <c r="AS7198" s="89" t="str">
        <f t="shared" si="1362"/>
        <v>6.799</v>
      </c>
      <c r="AT7198" s="89"/>
      <c r="AU7198" s="99">
        <v>20</v>
      </c>
      <c r="AV7198" s="99">
        <v>700</v>
      </c>
      <c r="AW7198" s="99">
        <v>2.1132999999999999E-2</v>
      </c>
      <c r="AX7198" s="99">
        <v>3385.1400000000003</v>
      </c>
      <c r="AY7198" s="99">
        <v>3807.8</v>
      </c>
      <c r="AZ7198" s="99">
        <v>6.7990000000000004</v>
      </c>
      <c r="BA7198" s="119" t="s">
        <v>9</v>
      </c>
      <c r="BB7198" s="4">
        <v>7198</v>
      </c>
      <c r="BC7198" s="4">
        <v>20</v>
      </c>
    </row>
    <row r="7199" spans="2:55">
      <c r="B7199">
        <v>7198</v>
      </c>
      <c r="C7199" s="5">
        <f t="shared" si="1351"/>
        <v>20</v>
      </c>
      <c r="D7199" s="5">
        <f t="shared" si="1352"/>
        <v>720</v>
      </c>
      <c r="E7199" s="5" t="str">
        <f t="shared" si="1353"/>
        <v>0.02169</v>
      </c>
      <c r="F7199" s="5" t="str">
        <f t="shared" si="1354"/>
        <v>3426</v>
      </c>
      <c r="G7199" s="5" t="str">
        <f t="shared" si="1355"/>
        <v>3860.</v>
      </c>
      <c r="H7199" s="5" t="str">
        <f t="shared" si="1356"/>
        <v>6.852</v>
      </c>
      <c r="I7199" s="1" t="s">
        <v>9</v>
      </c>
      <c r="AN7199" s="89" t="str">
        <f t="shared" si="1357"/>
        <v>20.00</v>
      </c>
      <c r="AO7199" s="89" t="str">
        <f t="shared" si="1358"/>
        <v>720.0</v>
      </c>
      <c r="AP7199" s="89" t="str">
        <f t="shared" si="1359"/>
        <v>0.02169</v>
      </c>
      <c r="AQ7199" s="89" t="str">
        <f t="shared" si="1360"/>
        <v>3426</v>
      </c>
      <c r="AR7199" s="89" t="str">
        <f t="shared" si="1361"/>
        <v>3860.</v>
      </c>
      <c r="AS7199" s="89" t="str">
        <f t="shared" si="1362"/>
        <v>6.852</v>
      </c>
      <c r="AT7199" s="89"/>
      <c r="AU7199" s="99">
        <v>20</v>
      </c>
      <c r="AV7199" s="99">
        <v>720</v>
      </c>
      <c r="AW7199" s="99">
        <v>2.1693999999999998E-2</v>
      </c>
      <c r="AX7199" s="99">
        <v>3426.22</v>
      </c>
      <c r="AY7199" s="99">
        <v>3860.1</v>
      </c>
      <c r="AZ7199" s="99">
        <v>6.8522999999999996</v>
      </c>
      <c r="BA7199" s="119" t="s">
        <v>9</v>
      </c>
      <c r="BB7199" s="4">
        <v>7199</v>
      </c>
      <c r="BC7199" s="4">
        <v>20</v>
      </c>
    </row>
    <row r="7200" spans="2:55">
      <c r="B7200">
        <v>7199</v>
      </c>
      <c r="C7200" s="5">
        <f t="shared" si="1351"/>
        <v>20</v>
      </c>
      <c r="D7200" s="5">
        <f t="shared" si="1352"/>
        <v>740</v>
      </c>
      <c r="E7200" s="5" t="str">
        <f t="shared" si="1353"/>
        <v>0.02225</v>
      </c>
      <c r="F7200" s="5" t="str">
        <f t="shared" si="1354"/>
        <v>3467</v>
      </c>
      <c r="G7200" s="5" t="str">
        <f t="shared" si="1355"/>
        <v>3912</v>
      </c>
      <c r="H7200" s="5" t="str">
        <f t="shared" si="1356"/>
        <v>6.904</v>
      </c>
      <c r="I7200" s="1" t="s">
        <v>9</v>
      </c>
      <c r="AN7200" s="89" t="str">
        <f t="shared" si="1357"/>
        <v>20.00</v>
      </c>
      <c r="AO7200" s="89" t="str">
        <f t="shared" si="1358"/>
        <v>740.0</v>
      </c>
      <c r="AP7200" s="89" t="str">
        <f t="shared" si="1359"/>
        <v>0.02225</v>
      </c>
      <c r="AQ7200" s="89" t="str">
        <f t="shared" si="1360"/>
        <v>3467</v>
      </c>
      <c r="AR7200" s="89" t="str">
        <f t="shared" si="1361"/>
        <v>3912</v>
      </c>
      <c r="AS7200" s="89" t="str">
        <f t="shared" si="1362"/>
        <v>6.904</v>
      </c>
      <c r="AT7200" s="89"/>
      <c r="AU7200" s="99">
        <v>20</v>
      </c>
      <c r="AV7200" s="99">
        <v>740</v>
      </c>
      <c r="AW7200" s="99">
        <v>2.2246999999999999E-2</v>
      </c>
      <c r="AX7200" s="99">
        <v>3467.2599999999998</v>
      </c>
      <c r="AY7200" s="99">
        <v>3912.2</v>
      </c>
      <c r="AZ7200" s="99">
        <v>6.9042000000000003</v>
      </c>
      <c r="BA7200" s="119" t="s">
        <v>9</v>
      </c>
      <c r="BB7200" s="4">
        <v>7200</v>
      </c>
      <c r="BC7200" s="4">
        <v>20</v>
      </c>
    </row>
    <row r="7201" spans="2:55">
      <c r="B7201">
        <v>7200</v>
      </c>
      <c r="C7201" s="5">
        <f t="shared" si="1351"/>
        <v>20</v>
      </c>
      <c r="D7201" s="5">
        <f t="shared" si="1352"/>
        <v>760</v>
      </c>
      <c r="E7201" s="5" t="str">
        <f t="shared" si="1353"/>
        <v>0.02279</v>
      </c>
      <c r="F7201" s="5" t="str">
        <f t="shared" si="1354"/>
        <v>3508</v>
      </c>
      <c r="G7201" s="5" t="str">
        <f t="shared" si="1355"/>
        <v>3964</v>
      </c>
      <c r="H7201" s="5" t="str">
        <f t="shared" si="1356"/>
        <v>6.955</v>
      </c>
      <c r="I7201" s="1" t="s">
        <v>9</v>
      </c>
      <c r="AN7201" s="89" t="str">
        <f t="shared" si="1357"/>
        <v>20.00</v>
      </c>
      <c r="AO7201" s="89" t="str">
        <f t="shared" si="1358"/>
        <v>760.0</v>
      </c>
      <c r="AP7201" s="89" t="str">
        <f t="shared" si="1359"/>
        <v>0.02279</v>
      </c>
      <c r="AQ7201" s="89" t="str">
        <f t="shared" si="1360"/>
        <v>3508</v>
      </c>
      <c r="AR7201" s="89" t="str">
        <f t="shared" si="1361"/>
        <v>3964</v>
      </c>
      <c r="AS7201" s="89" t="str">
        <f t="shared" si="1362"/>
        <v>6.955</v>
      </c>
      <c r="AT7201" s="89"/>
      <c r="AU7201" s="99">
        <v>20</v>
      </c>
      <c r="AV7201" s="99">
        <v>760</v>
      </c>
      <c r="AW7201" s="99">
        <v>2.2793000000000001E-2</v>
      </c>
      <c r="AX7201" s="99">
        <v>3508.24</v>
      </c>
      <c r="AY7201" s="99">
        <v>3964.1</v>
      </c>
      <c r="AZ7201" s="99">
        <v>6.9549000000000003</v>
      </c>
      <c r="BA7201" s="119" t="s">
        <v>9</v>
      </c>
      <c r="BB7201" s="4">
        <v>7201</v>
      </c>
      <c r="BC7201" s="4">
        <v>20</v>
      </c>
    </row>
    <row r="7202" spans="2:55">
      <c r="B7202">
        <v>7201</v>
      </c>
      <c r="C7202" s="5">
        <f t="shared" si="1351"/>
        <v>20</v>
      </c>
      <c r="D7202" s="5">
        <f t="shared" si="1352"/>
        <v>780</v>
      </c>
      <c r="E7202" s="5" t="str">
        <f t="shared" si="1353"/>
        <v>0.02333</v>
      </c>
      <c r="F7202" s="5" t="str">
        <f t="shared" si="1354"/>
        <v>3549</v>
      </c>
      <c r="G7202" s="5" t="str">
        <f t="shared" si="1355"/>
        <v>4016</v>
      </c>
      <c r="H7202" s="5" t="str">
        <f t="shared" si="1356"/>
        <v>7.005</v>
      </c>
      <c r="I7202" s="1" t="s">
        <v>9</v>
      </c>
      <c r="AN7202" s="89" t="str">
        <f t="shared" si="1357"/>
        <v>20.00</v>
      </c>
      <c r="AO7202" s="89" t="str">
        <f t="shared" si="1358"/>
        <v>780.0</v>
      </c>
      <c r="AP7202" s="89" t="str">
        <f t="shared" si="1359"/>
        <v>0.02333</v>
      </c>
      <c r="AQ7202" s="89" t="str">
        <f t="shared" si="1360"/>
        <v>3549</v>
      </c>
      <c r="AR7202" s="89" t="str">
        <f t="shared" si="1361"/>
        <v>4016</v>
      </c>
      <c r="AS7202" s="89" t="str">
        <f t="shared" si="1362"/>
        <v>7.005</v>
      </c>
      <c r="AT7202" s="89"/>
      <c r="AU7202" s="99">
        <v>20</v>
      </c>
      <c r="AV7202" s="99">
        <v>780</v>
      </c>
      <c r="AW7202" s="99">
        <v>2.3334000000000001E-2</v>
      </c>
      <c r="AX7202" s="99">
        <v>3549.1200000000003</v>
      </c>
      <c r="AY7202" s="99">
        <v>4015.8</v>
      </c>
      <c r="AZ7202" s="99">
        <v>7.0045000000000002</v>
      </c>
      <c r="BA7202" s="119" t="s">
        <v>9</v>
      </c>
      <c r="BB7202" s="4">
        <v>7202</v>
      </c>
      <c r="BC7202" s="4">
        <v>20</v>
      </c>
    </row>
    <row r="7203" spans="2:55">
      <c r="B7203">
        <v>7202</v>
      </c>
      <c r="C7203" s="5">
        <f t="shared" si="1351"/>
        <v>20</v>
      </c>
      <c r="D7203" s="5">
        <f t="shared" si="1352"/>
        <v>800</v>
      </c>
      <c r="E7203" s="5" t="str">
        <f t="shared" si="1353"/>
        <v>0.02387</v>
      </c>
      <c r="F7203" s="5" t="str">
        <f t="shared" si="1354"/>
        <v>3590.</v>
      </c>
      <c r="G7203" s="5" t="str">
        <f t="shared" si="1355"/>
        <v>4068</v>
      </c>
      <c r="H7203" s="5" t="str">
        <f t="shared" si="1356"/>
        <v>7.053</v>
      </c>
      <c r="I7203" s="1" t="s">
        <v>9</v>
      </c>
      <c r="AN7203" s="89" t="str">
        <f t="shared" si="1357"/>
        <v>20.00</v>
      </c>
      <c r="AO7203" s="89" t="str">
        <f t="shared" si="1358"/>
        <v>800.0</v>
      </c>
      <c r="AP7203" s="89" t="str">
        <f t="shared" si="1359"/>
        <v>0.02387</v>
      </c>
      <c r="AQ7203" s="89" t="str">
        <f t="shared" si="1360"/>
        <v>3590.</v>
      </c>
      <c r="AR7203" s="89" t="str">
        <f t="shared" si="1361"/>
        <v>4068</v>
      </c>
      <c r="AS7203" s="89" t="str">
        <f t="shared" si="1362"/>
        <v>7.053</v>
      </c>
      <c r="AT7203" s="89"/>
      <c r="AU7203" s="99">
        <v>20</v>
      </c>
      <c r="AV7203" s="99">
        <v>800</v>
      </c>
      <c r="AW7203" s="99">
        <v>2.3869000000000001E-2</v>
      </c>
      <c r="AX7203" s="99">
        <v>3590.12</v>
      </c>
      <c r="AY7203" s="99">
        <v>4067.5</v>
      </c>
      <c r="AZ7203" s="99">
        <v>7.0530999999999997</v>
      </c>
      <c r="BA7203" s="119" t="s">
        <v>9</v>
      </c>
      <c r="BB7203" s="4">
        <v>7203</v>
      </c>
      <c r="BC7203" s="4">
        <v>20</v>
      </c>
    </row>
    <row r="7204" spans="2:55">
      <c r="B7204">
        <v>7203</v>
      </c>
      <c r="C7204" s="5">
        <f t="shared" si="1351"/>
        <v>20</v>
      </c>
      <c r="D7204" s="5">
        <f t="shared" si="1352"/>
        <v>820</v>
      </c>
      <c r="E7204" s="5" t="str">
        <f t="shared" si="1353"/>
        <v>0.02440</v>
      </c>
      <c r="F7204" s="5" t="str">
        <f t="shared" si="1354"/>
        <v>3631</v>
      </c>
      <c r="G7204" s="5" t="str">
        <f t="shared" si="1355"/>
        <v>4119</v>
      </c>
      <c r="H7204" s="5" t="str">
        <f t="shared" si="1356"/>
        <v>7.101</v>
      </c>
      <c r="I7204" s="1" t="s">
        <v>9</v>
      </c>
      <c r="AN7204" s="89" t="str">
        <f t="shared" si="1357"/>
        <v>20.00</v>
      </c>
      <c r="AO7204" s="89" t="str">
        <f t="shared" si="1358"/>
        <v>820.0</v>
      </c>
      <c r="AP7204" s="89" t="str">
        <f t="shared" si="1359"/>
        <v>0.02440</v>
      </c>
      <c r="AQ7204" s="89" t="str">
        <f t="shared" si="1360"/>
        <v>3631</v>
      </c>
      <c r="AR7204" s="89" t="str">
        <f t="shared" si="1361"/>
        <v>4119</v>
      </c>
      <c r="AS7204" s="89" t="str">
        <f t="shared" si="1362"/>
        <v>7.101</v>
      </c>
      <c r="AT7204" s="89"/>
      <c r="AU7204" s="99">
        <v>20</v>
      </c>
      <c r="AV7204" s="99">
        <v>820</v>
      </c>
      <c r="AW7204" s="99">
        <v>2.4399999999999998E-2</v>
      </c>
      <c r="AX7204" s="99">
        <v>3631</v>
      </c>
      <c r="AY7204" s="99">
        <v>4119</v>
      </c>
      <c r="AZ7204" s="99">
        <v>7.1006999999999998</v>
      </c>
      <c r="BA7204" s="119" t="s">
        <v>9</v>
      </c>
      <c r="BB7204" s="4">
        <v>7204</v>
      </c>
      <c r="BC7204" s="4">
        <v>20</v>
      </c>
    </row>
    <row r="7205" spans="2:55">
      <c r="B7205">
        <v>7204</v>
      </c>
      <c r="C7205" s="5">
        <f t="shared" si="1351"/>
        <v>20</v>
      </c>
      <c r="D7205" s="5">
        <f t="shared" si="1352"/>
        <v>840</v>
      </c>
      <c r="E7205" s="5" t="str">
        <f t="shared" si="1353"/>
        <v>0.02493</v>
      </c>
      <c r="F7205" s="5" t="str">
        <f t="shared" si="1354"/>
        <v>3672</v>
      </c>
      <c r="G7205" s="5" t="str">
        <f t="shared" si="1355"/>
        <v>4171</v>
      </c>
      <c r="H7205" s="5" t="str">
        <f t="shared" si="1356"/>
        <v>7.148</v>
      </c>
      <c r="I7205" s="1" t="s">
        <v>9</v>
      </c>
      <c r="AN7205" s="89" t="str">
        <f t="shared" si="1357"/>
        <v>20.00</v>
      </c>
      <c r="AO7205" s="89" t="str">
        <f t="shared" si="1358"/>
        <v>840.0</v>
      </c>
      <c r="AP7205" s="89" t="str">
        <f t="shared" si="1359"/>
        <v>0.02493</v>
      </c>
      <c r="AQ7205" s="89" t="str">
        <f t="shared" si="1360"/>
        <v>3672</v>
      </c>
      <c r="AR7205" s="89" t="str">
        <f t="shared" si="1361"/>
        <v>4171</v>
      </c>
      <c r="AS7205" s="89" t="str">
        <f t="shared" si="1362"/>
        <v>7.148</v>
      </c>
      <c r="AT7205" s="89"/>
      <c r="AU7205" s="99">
        <v>20</v>
      </c>
      <c r="AV7205" s="99">
        <v>840</v>
      </c>
      <c r="AW7205" s="99">
        <v>2.4927000000000001E-2</v>
      </c>
      <c r="AX7205" s="99">
        <v>3672.0600000000004</v>
      </c>
      <c r="AY7205" s="99">
        <v>4170.6000000000004</v>
      </c>
      <c r="AZ7205" s="99">
        <v>7.1475</v>
      </c>
      <c r="BA7205" s="119" t="s">
        <v>9</v>
      </c>
      <c r="BB7205" s="4">
        <v>7205</v>
      </c>
      <c r="BC7205" s="4">
        <v>20</v>
      </c>
    </row>
    <row r="7206" spans="2:55">
      <c r="B7206">
        <v>7205</v>
      </c>
      <c r="C7206" s="5">
        <f t="shared" si="1351"/>
        <v>20</v>
      </c>
      <c r="D7206" s="5">
        <f t="shared" si="1352"/>
        <v>860</v>
      </c>
      <c r="E7206" s="5" t="str">
        <f t="shared" si="1353"/>
        <v>0.02545</v>
      </c>
      <c r="F7206" s="5" t="str">
        <f t="shared" si="1354"/>
        <v>3713</v>
      </c>
      <c r="G7206" s="5" t="str">
        <f t="shared" si="1355"/>
        <v>4222</v>
      </c>
      <c r="H7206" s="5" t="str">
        <f t="shared" si="1356"/>
        <v>7.193</v>
      </c>
      <c r="I7206" s="1" t="s">
        <v>9</v>
      </c>
      <c r="AN7206" s="89" t="str">
        <f t="shared" si="1357"/>
        <v>20.00</v>
      </c>
      <c r="AO7206" s="89" t="str">
        <f t="shared" si="1358"/>
        <v>860.0</v>
      </c>
      <c r="AP7206" s="89" t="str">
        <f t="shared" si="1359"/>
        <v>0.02545</v>
      </c>
      <c r="AQ7206" s="89" t="str">
        <f t="shared" si="1360"/>
        <v>3713</v>
      </c>
      <c r="AR7206" s="89" t="str">
        <f t="shared" si="1361"/>
        <v>4222</v>
      </c>
      <c r="AS7206" s="89" t="str">
        <f t="shared" si="1362"/>
        <v>7.193</v>
      </c>
      <c r="AT7206" s="89"/>
      <c r="AU7206" s="99">
        <v>20</v>
      </c>
      <c r="AV7206" s="99">
        <v>860</v>
      </c>
      <c r="AW7206" s="99">
        <v>2.5449000000000003E-2</v>
      </c>
      <c r="AX7206" s="99">
        <v>3713.22</v>
      </c>
      <c r="AY7206" s="99">
        <v>4222.2</v>
      </c>
      <c r="AZ7206" s="99">
        <v>7.1933999999999996</v>
      </c>
      <c r="BA7206" s="119" t="s">
        <v>9</v>
      </c>
      <c r="BB7206" s="4">
        <v>7206</v>
      </c>
      <c r="BC7206" s="4">
        <v>20</v>
      </c>
    </row>
    <row r="7207" spans="2:55">
      <c r="B7207">
        <v>7206</v>
      </c>
      <c r="C7207" s="5">
        <f t="shared" si="1351"/>
        <v>20</v>
      </c>
      <c r="D7207" s="5">
        <f t="shared" si="1352"/>
        <v>880</v>
      </c>
      <c r="E7207" s="5" t="str">
        <f t="shared" si="1353"/>
        <v>0.02597</v>
      </c>
      <c r="F7207" s="5" t="str">
        <f t="shared" si="1354"/>
        <v>3754</v>
      </c>
      <c r="G7207" s="5" t="str">
        <f t="shared" si="1355"/>
        <v>4274</v>
      </c>
      <c r="H7207" s="5" t="str">
        <f t="shared" si="1356"/>
        <v>7.239</v>
      </c>
      <c r="I7207" s="1" t="s">
        <v>9</v>
      </c>
      <c r="AN7207" s="89" t="str">
        <f t="shared" si="1357"/>
        <v>20.00</v>
      </c>
      <c r="AO7207" s="89" t="str">
        <f t="shared" si="1358"/>
        <v>880.0</v>
      </c>
      <c r="AP7207" s="89" t="str">
        <f t="shared" si="1359"/>
        <v>0.02597</v>
      </c>
      <c r="AQ7207" s="89" t="str">
        <f t="shared" si="1360"/>
        <v>3754</v>
      </c>
      <c r="AR7207" s="89" t="str">
        <f t="shared" si="1361"/>
        <v>4274</v>
      </c>
      <c r="AS7207" s="89" t="str">
        <f t="shared" si="1362"/>
        <v>7.239</v>
      </c>
      <c r="AT7207" s="89"/>
      <c r="AU7207" s="99">
        <v>20</v>
      </c>
      <c r="AV7207" s="99">
        <v>880</v>
      </c>
      <c r="AW7207" s="99">
        <v>2.5968000000000001E-2</v>
      </c>
      <c r="AX7207" s="99">
        <v>3754.3399999999997</v>
      </c>
      <c r="AY7207" s="99">
        <v>4273.7</v>
      </c>
      <c r="AZ7207" s="99">
        <v>7.2385000000000002</v>
      </c>
      <c r="BA7207" s="119" t="s">
        <v>9</v>
      </c>
      <c r="BB7207" s="4">
        <v>7207</v>
      </c>
      <c r="BC7207" s="4">
        <v>20</v>
      </c>
    </row>
    <row r="7208" spans="2:55">
      <c r="B7208">
        <v>7207</v>
      </c>
      <c r="C7208" s="5">
        <f t="shared" si="1351"/>
        <v>20</v>
      </c>
      <c r="D7208" s="5">
        <f t="shared" si="1352"/>
        <v>900</v>
      </c>
      <c r="E7208" s="5" t="str">
        <f t="shared" si="1353"/>
        <v>0.02648</v>
      </c>
      <c r="F7208" s="5" t="str">
        <f t="shared" si="1354"/>
        <v>3796</v>
      </c>
      <c r="G7208" s="5" t="str">
        <f t="shared" si="1355"/>
        <v>4325</v>
      </c>
      <c r="H7208" s="5" t="str">
        <f t="shared" si="1356"/>
        <v>7.283</v>
      </c>
      <c r="I7208" s="1" t="s">
        <v>9</v>
      </c>
      <c r="AN7208" s="89" t="str">
        <f t="shared" si="1357"/>
        <v>20.00</v>
      </c>
      <c r="AO7208" s="89" t="str">
        <f t="shared" si="1358"/>
        <v>900.0</v>
      </c>
      <c r="AP7208" s="89" t="str">
        <f t="shared" si="1359"/>
        <v>0.02648</v>
      </c>
      <c r="AQ7208" s="89" t="str">
        <f t="shared" si="1360"/>
        <v>3796</v>
      </c>
      <c r="AR7208" s="89" t="str">
        <f t="shared" si="1361"/>
        <v>4325</v>
      </c>
      <c r="AS7208" s="89" t="str">
        <f t="shared" si="1362"/>
        <v>7.283</v>
      </c>
      <c r="AT7208" s="89"/>
      <c r="AU7208" s="99">
        <v>20</v>
      </c>
      <c r="AV7208" s="99">
        <v>900</v>
      </c>
      <c r="AW7208" s="99">
        <v>2.6483E-2</v>
      </c>
      <c r="AX7208" s="99">
        <v>3795.74</v>
      </c>
      <c r="AY7208" s="99">
        <v>4325.3999999999996</v>
      </c>
      <c r="AZ7208" s="99">
        <v>7.2828999999999997</v>
      </c>
      <c r="BA7208" s="119" t="s">
        <v>9</v>
      </c>
      <c r="BB7208" s="4">
        <v>7208</v>
      </c>
      <c r="BC7208" s="4">
        <v>20</v>
      </c>
    </row>
    <row r="7209" spans="2:55">
      <c r="B7209">
        <v>7208</v>
      </c>
      <c r="C7209" s="5">
        <f t="shared" si="1351"/>
        <v>20</v>
      </c>
      <c r="D7209" s="5">
        <f t="shared" si="1352"/>
        <v>920</v>
      </c>
      <c r="E7209" s="5" t="str">
        <f t="shared" si="1353"/>
        <v>0.02700</v>
      </c>
      <c r="F7209" s="5" t="str">
        <f t="shared" si="1354"/>
        <v>3837</v>
      </c>
      <c r="G7209" s="5" t="str">
        <f t="shared" si="1355"/>
        <v>4377</v>
      </c>
      <c r="H7209" s="5" t="str">
        <f t="shared" si="1356"/>
        <v>7.327</v>
      </c>
      <c r="I7209" s="1" t="s">
        <v>9</v>
      </c>
      <c r="AN7209" s="89" t="str">
        <f t="shared" si="1357"/>
        <v>20.00</v>
      </c>
      <c r="AO7209" s="89" t="str">
        <f t="shared" si="1358"/>
        <v>920.0</v>
      </c>
      <c r="AP7209" s="89" t="str">
        <f t="shared" si="1359"/>
        <v>0.02700</v>
      </c>
      <c r="AQ7209" s="89" t="str">
        <f t="shared" si="1360"/>
        <v>3837</v>
      </c>
      <c r="AR7209" s="89" t="str">
        <f t="shared" si="1361"/>
        <v>4377</v>
      </c>
      <c r="AS7209" s="89" t="str">
        <f t="shared" si="1362"/>
        <v>7.327</v>
      </c>
      <c r="AT7209" s="89"/>
      <c r="AU7209" s="99">
        <v>20</v>
      </c>
      <c r="AV7209" s="99">
        <v>920</v>
      </c>
      <c r="AW7209" s="99">
        <v>2.6995999999999999E-2</v>
      </c>
      <c r="AX7209" s="99">
        <v>3837.1800000000003</v>
      </c>
      <c r="AY7209" s="99">
        <v>4377.1000000000004</v>
      </c>
      <c r="AZ7209" s="99">
        <v>7.3266</v>
      </c>
      <c r="BA7209" s="119" t="s">
        <v>9</v>
      </c>
      <c r="BB7209" s="4">
        <v>7209</v>
      </c>
      <c r="BC7209" s="4">
        <v>20</v>
      </c>
    </row>
    <row r="7210" spans="2:55">
      <c r="B7210">
        <v>7209</v>
      </c>
      <c r="C7210" s="5">
        <f t="shared" si="1351"/>
        <v>20</v>
      </c>
      <c r="D7210" s="5">
        <f t="shared" si="1352"/>
        <v>940</v>
      </c>
      <c r="E7210" s="5" t="str">
        <f t="shared" si="1353"/>
        <v>0.02751</v>
      </c>
      <c r="F7210" s="5" t="str">
        <f t="shared" si="1354"/>
        <v>3879</v>
      </c>
      <c r="G7210" s="5" t="str">
        <f t="shared" si="1355"/>
        <v>4429</v>
      </c>
      <c r="H7210" s="5" t="str">
        <f t="shared" si="1356"/>
        <v>7.370</v>
      </c>
      <c r="I7210" s="1" t="s">
        <v>9</v>
      </c>
      <c r="AN7210" s="89" t="str">
        <f t="shared" si="1357"/>
        <v>20.00</v>
      </c>
      <c r="AO7210" s="89" t="str">
        <f t="shared" si="1358"/>
        <v>940.0</v>
      </c>
      <c r="AP7210" s="89" t="str">
        <f t="shared" si="1359"/>
        <v>0.02751</v>
      </c>
      <c r="AQ7210" s="89" t="str">
        <f t="shared" si="1360"/>
        <v>3879</v>
      </c>
      <c r="AR7210" s="89" t="str">
        <f t="shared" si="1361"/>
        <v>4429</v>
      </c>
      <c r="AS7210" s="89" t="str">
        <f t="shared" si="1362"/>
        <v>7.370</v>
      </c>
      <c r="AT7210" s="89"/>
      <c r="AU7210" s="99">
        <v>20</v>
      </c>
      <c r="AV7210" s="99">
        <v>940</v>
      </c>
      <c r="AW7210" s="99">
        <v>2.7505999999999999E-2</v>
      </c>
      <c r="AX7210" s="99">
        <v>3878.6800000000003</v>
      </c>
      <c r="AY7210" s="99">
        <v>4428.8</v>
      </c>
      <c r="AZ7210" s="99">
        <v>7.3696000000000002</v>
      </c>
      <c r="BA7210" s="119" t="s">
        <v>9</v>
      </c>
      <c r="BB7210" s="4">
        <v>7210</v>
      </c>
      <c r="BC7210" s="4">
        <v>20</v>
      </c>
    </row>
    <row r="7211" spans="2:55">
      <c r="B7211">
        <v>7210</v>
      </c>
      <c r="C7211" s="5">
        <f t="shared" si="1351"/>
        <v>20</v>
      </c>
      <c r="D7211" s="5">
        <f t="shared" si="1352"/>
        <v>960</v>
      </c>
      <c r="E7211" s="5" t="str">
        <f t="shared" si="1353"/>
        <v>0.02801</v>
      </c>
      <c r="F7211" s="5" t="str">
        <f t="shared" si="1354"/>
        <v>3920.</v>
      </c>
      <c r="G7211" s="5" t="str">
        <f t="shared" si="1355"/>
        <v>4481</v>
      </c>
      <c r="H7211" s="5" t="str">
        <f t="shared" si="1356"/>
        <v>7.412</v>
      </c>
      <c r="I7211" s="1" t="s">
        <v>9</v>
      </c>
      <c r="AN7211" s="89" t="str">
        <f t="shared" si="1357"/>
        <v>20.00</v>
      </c>
      <c r="AO7211" s="89" t="str">
        <f t="shared" si="1358"/>
        <v>960.0</v>
      </c>
      <c r="AP7211" s="89" t="str">
        <f t="shared" si="1359"/>
        <v>0.02801</v>
      </c>
      <c r="AQ7211" s="89" t="str">
        <f t="shared" si="1360"/>
        <v>3920.</v>
      </c>
      <c r="AR7211" s="89" t="str">
        <f t="shared" si="1361"/>
        <v>4481</v>
      </c>
      <c r="AS7211" s="89" t="str">
        <f t="shared" si="1362"/>
        <v>7.412</v>
      </c>
      <c r="AT7211" s="89"/>
      <c r="AU7211" s="99">
        <v>20</v>
      </c>
      <c r="AV7211" s="99">
        <v>960</v>
      </c>
      <c r="AW7211" s="99">
        <v>2.8013000000000003E-2</v>
      </c>
      <c r="AX7211" s="99">
        <v>3920.4399999999996</v>
      </c>
      <c r="AY7211" s="99">
        <v>4480.7</v>
      </c>
      <c r="AZ7211" s="99">
        <v>7.4119999999999999</v>
      </c>
      <c r="BA7211" s="119" t="s">
        <v>9</v>
      </c>
      <c r="BB7211" s="4">
        <v>7211</v>
      </c>
      <c r="BC7211" s="4">
        <v>20</v>
      </c>
    </row>
    <row r="7212" spans="2:55">
      <c r="B7212">
        <v>7211</v>
      </c>
      <c r="C7212" s="5">
        <f t="shared" si="1351"/>
        <v>20</v>
      </c>
      <c r="D7212" s="5">
        <f t="shared" si="1352"/>
        <v>980</v>
      </c>
      <c r="E7212" s="5" t="str">
        <f t="shared" si="1353"/>
        <v>0.02852</v>
      </c>
      <c r="F7212" s="5" t="str">
        <f t="shared" si="1354"/>
        <v>3962</v>
      </c>
      <c r="G7212" s="5" t="str">
        <f t="shared" si="1355"/>
        <v>4533</v>
      </c>
      <c r="H7212" s="5" t="str">
        <f t="shared" si="1356"/>
        <v>7.454</v>
      </c>
      <c r="I7212" s="1" t="s">
        <v>9</v>
      </c>
      <c r="AN7212" s="89" t="str">
        <f t="shared" si="1357"/>
        <v>20.00</v>
      </c>
      <c r="AO7212" s="89" t="str">
        <f t="shared" si="1358"/>
        <v>980.0</v>
      </c>
      <c r="AP7212" s="89" t="str">
        <f t="shared" si="1359"/>
        <v>0.02852</v>
      </c>
      <c r="AQ7212" s="89" t="str">
        <f t="shared" si="1360"/>
        <v>3962</v>
      </c>
      <c r="AR7212" s="89" t="str">
        <f t="shared" si="1361"/>
        <v>4533</v>
      </c>
      <c r="AS7212" s="89" t="str">
        <f t="shared" si="1362"/>
        <v>7.454</v>
      </c>
      <c r="AT7212" s="89"/>
      <c r="AU7212" s="99">
        <v>20</v>
      </c>
      <c r="AV7212" s="99">
        <v>980</v>
      </c>
      <c r="AW7212" s="99">
        <v>2.8518000000000002E-2</v>
      </c>
      <c r="AX7212" s="99">
        <v>3962.2400000000002</v>
      </c>
      <c r="AY7212" s="99">
        <v>4532.6000000000004</v>
      </c>
      <c r="AZ7212" s="99">
        <v>7.4538000000000002</v>
      </c>
      <c r="BA7212" s="119" t="s">
        <v>9</v>
      </c>
      <c r="BB7212" s="4">
        <v>7212</v>
      </c>
      <c r="BC7212" s="4">
        <v>20</v>
      </c>
    </row>
    <row r="7213" spans="2:55">
      <c r="B7213">
        <v>7212</v>
      </c>
      <c r="C7213" s="5">
        <f t="shared" si="1351"/>
        <v>20</v>
      </c>
      <c r="D7213" s="5">
        <f t="shared" si="1352"/>
        <v>1000</v>
      </c>
      <c r="E7213" s="5" t="str">
        <f t="shared" si="1353"/>
        <v>0.02902</v>
      </c>
      <c r="F7213" s="5" t="str">
        <f t="shared" si="1354"/>
        <v>4004</v>
      </c>
      <c r="G7213" s="5" t="str">
        <f t="shared" si="1355"/>
        <v>4585</v>
      </c>
      <c r="H7213" s="5" t="str">
        <f t="shared" si="1356"/>
        <v>7.495</v>
      </c>
      <c r="I7213" s="1" t="s">
        <v>9</v>
      </c>
      <c r="AN7213" s="89" t="str">
        <f t="shared" si="1357"/>
        <v>20.00</v>
      </c>
      <c r="AO7213" s="89" t="str">
        <f t="shared" si="1358"/>
        <v>1000.</v>
      </c>
      <c r="AP7213" s="89" t="str">
        <f t="shared" si="1359"/>
        <v>0.02902</v>
      </c>
      <c r="AQ7213" s="89" t="str">
        <f t="shared" si="1360"/>
        <v>4004</v>
      </c>
      <c r="AR7213" s="89" t="str">
        <f t="shared" si="1361"/>
        <v>4585</v>
      </c>
      <c r="AS7213" s="89" t="str">
        <f t="shared" si="1362"/>
        <v>7.495</v>
      </c>
      <c r="AT7213" s="89"/>
      <c r="AU7213" s="99">
        <v>20</v>
      </c>
      <c r="AV7213" s="99">
        <v>1000</v>
      </c>
      <c r="AW7213" s="99">
        <v>2.9020000000000001E-2</v>
      </c>
      <c r="AX7213" s="99">
        <v>4004.2999999999997</v>
      </c>
      <c r="AY7213" s="99">
        <v>4584.7</v>
      </c>
      <c r="AZ7213" s="99">
        <v>7.4950000000000001</v>
      </c>
      <c r="BA7213" s="119" t="s">
        <v>9</v>
      </c>
      <c r="BB7213" s="4">
        <v>7213</v>
      </c>
      <c r="BC7213" s="4">
        <v>20</v>
      </c>
    </row>
    <row r="7214" spans="2:55">
      <c r="B7214">
        <v>7213</v>
      </c>
      <c r="C7214" s="5">
        <f t="shared" si="1351"/>
        <v>20</v>
      </c>
      <c r="D7214" s="5">
        <f t="shared" si="1352"/>
        <v>1100</v>
      </c>
      <c r="E7214" s="5" t="str">
        <f t="shared" si="1353"/>
        <v>0.03150</v>
      </c>
      <c r="F7214" s="5" t="str">
        <f t="shared" si="1354"/>
        <v>4217</v>
      </c>
      <c r="G7214" s="5" t="str">
        <f t="shared" si="1355"/>
        <v>4847</v>
      </c>
      <c r="H7214" s="5" t="str">
        <f t="shared" si="1356"/>
        <v>7.693</v>
      </c>
      <c r="I7214" s="1" t="s">
        <v>9</v>
      </c>
      <c r="AN7214" s="89" t="str">
        <f t="shared" si="1357"/>
        <v>20.00</v>
      </c>
      <c r="AO7214" s="89" t="str">
        <f t="shared" si="1358"/>
        <v>1100.</v>
      </c>
      <c r="AP7214" s="89" t="str">
        <f t="shared" si="1359"/>
        <v>0.03150</v>
      </c>
      <c r="AQ7214" s="89" t="str">
        <f t="shared" si="1360"/>
        <v>4217</v>
      </c>
      <c r="AR7214" s="89" t="str">
        <f t="shared" si="1361"/>
        <v>4847</v>
      </c>
      <c r="AS7214" s="89" t="str">
        <f t="shared" si="1362"/>
        <v>7.693</v>
      </c>
      <c r="AT7214" s="89"/>
      <c r="AU7214" s="99">
        <v>20</v>
      </c>
      <c r="AV7214" s="99">
        <v>1100</v>
      </c>
      <c r="AW7214" s="99">
        <v>3.1504000000000004E-2</v>
      </c>
      <c r="AX7214" s="99">
        <v>4216.82</v>
      </c>
      <c r="AY7214" s="99">
        <v>4846.8999999999996</v>
      </c>
      <c r="AZ7214" s="99">
        <v>7.6932999999999998</v>
      </c>
      <c r="BA7214" s="119" t="s">
        <v>9</v>
      </c>
      <c r="BB7214" s="4">
        <v>7214</v>
      </c>
      <c r="BC7214" s="4">
        <v>20</v>
      </c>
    </row>
    <row r="7215" spans="2:55">
      <c r="B7215">
        <v>7214</v>
      </c>
      <c r="C7215" s="5">
        <f t="shared" si="1351"/>
        <v>20</v>
      </c>
      <c r="D7215" s="5">
        <f t="shared" si="1352"/>
        <v>1200</v>
      </c>
      <c r="E7215" s="5" t="str">
        <f t="shared" si="1353"/>
        <v>0.03395</v>
      </c>
      <c r="F7215" s="5" t="str">
        <f t="shared" si="1354"/>
        <v>4434</v>
      </c>
      <c r="G7215" s="5" t="str">
        <f t="shared" si="1355"/>
        <v>5113</v>
      </c>
      <c r="H7215" s="5" t="str">
        <f t="shared" si="1356"/>
        <v>7.880</v>
      </c>
      <c r="I7215" s="1" t="s">
        <v>9</v>
      </c>
      <c r="AN7215" s="89" t="str">
        <f t="shared" si="1357"/>
        <v>20.00</v>
      </c>
      <c r="AO7215" s="89" t="str">
        <f t="shared" si="1358"/>
        <v>1200.</v>
      </c>
      <c r="AP7215" s="89" t="str">
        <f t="shared" si="1359"/>
        <v>0.03395</v>
      </c>
      <c r="AQ7215" s="89" t="str">
        <f t="shared" si="1360"/>
        <v>4434</v>
      </c>
      <c r="AR7215" s="89" t="str">
        <f t="shared" si="1361"/>
        <v>5113</v>
      </c>
      <c r="AS7215" s="89" t="str">
        <f t="shared" si="1362"/>
        <v>7.880</v>
      </c>
      <c r="AT7215" s="89"/>
      <c r="AU7215" s="99">
        <v>20</v>
      </c>
      <c r="AV7215" s="99">
        <v>1200</v>
      </c>
      <c r="AW7215" s="99">
        <v>3.3951999999999996E-2</v>
      </c>
      <c r="AX7215" s="99">
        <v>4433.76</v>
      </c>
      <c r="AY7215" s="99">
        <v>5112.8</v>
      </c>
      <c r="AZ7215" s="99">
        <v>7.8802000000000003</v>
      </c>
      <c r="BA7215" s="119" t="s">
        <v>9</v>
      </c>
      <c r="BB7215" s="4">
        <v>7215</v>
      </c>
      <c r="BC7215" s="4">
        <v>20</v>
      </c>
    </row>
    <row r="7216" spans="2:55">
      <c r="B7216">
        <v>7215</v>
      </c>
      <c r="C7216" s="5">
        <f t="shared" si="1351"/>
        <v>20</v>
      </c>
      <c r="D7216" s="5">
        <f t="shared" si="1352"/>
        <v>1300</v>
      </c>
      <c r="E7216" s="5" t="str">
        <f t="shared" si="1353"/>
        <v>0.03637</v>
      </c>
      <c r="F7216" s="5" t="str">
        <f t="shared" si="1354"/>
        <v>4655</v>
      </c>
      <c r="G7216" s="5" t="str">
        <f t="shared" si="1355"/>
        <v>5383</v>
      </c>
      <c r="H7216" s="5" t="str">
        <f t="shared" si="1356"/>
        <v>8.057</v>
      </c>
      <c r="I7216" s="1" t="s">
        <v>9</v>
      </c>
      <c r="AN7216" s="89" t="str">
        <f t="shared" si="1357"/>
        <v>20.00</v>
      </c>
      <c r="AO7216" s="89" t="str">
        <f t="shared" si="1358"/>
        <v>1300.</v>
      </c>
      <c r="AP7216" s="89" t="str">
        <f t="shared" si="1359"/>
        <v>0.03637</v>
      </c>
      <c r="AQ7216" s="89" t="str">
        <f t="shared" si="1360"/>
        <v>4655</v>
      </c>
      <c r="AR7216" s="89" t="str">
        <f t="shared" si="1361"/>
        <v>5383</v>
      </c>
      <c r="AS7216" s="89" t="str">
        <f t="shared" si="1362"/>
        <v>8.057</v>
      </c>
      <c r="AT7216" s="89"/>
      <c r="AU7216" s="99">
        <v>20</v>
      </c>
      <c r="AV7216" s="99">
        <v>1300</v>
      </c>
      <c r="AW7216" s="99">
        <v>3.6371000000000001E-2</v>
      </c>
      <c r="AX7216" s="99">
        <v>4655.18</v>
      </c>
      <c r="AY7216" s="99">
        <v>5382.6</v>
      </c>
      <c r="AZ7216" s="99">
        <v>8.0573999999999995</v>
      </c>
      <c r="BA7216" s="119" t="s">
        <v>9</v>
      </c>
      <c r="BB7216" s="4">
        <v>7216</v>
      </c>
      <c r="BC7216" s="4">
        <v>20</v>
      </c>
    </row>
    <row r="7217" spans="2:55">
      <c r="B7217">
        <v>7216</v>
      </c>
      <c r="C7217" s="5">
        <f t="shared" si="1351"/>
        <v>20</v>
      </c>
      <c r="D7217" s="5">
        <f t="shared" si="1352"/>
        <v>1400</v>
      </c>
      <c r="E7217" s="5" t="str">
        <f t="shared" si="1353"/>
        <v>0.03877</v>
      </c>
      <c r="F7217" s="5" t="str">
        <f t="shared" si="1354"/>
        <v>4881</v>
      </c>
      <c r="G7217" s="5" t="str">
        <f t="shared" si="1355"/>
        <v>5656</v>
      </c>
      <c r="H7217" s="5" t="str">
        <f t="shared" si="1356"/>
        <v>8.226</v>
      </c>
      <c r="I7217" s="1" t="s">
        <v>9</v>
      </c>
      <c r="AN7217" s="89" t="str">
        <f t="shared" si="1357"/>
        <v>20.00</v>
      </c>
      <c r="AO7217" s="89" t="str">
        <f t="shared" si="1358"/>
        <v>1400.</v>
      </c>
      <c r="AP7217" s="89" t="str">
        <f t="shared" si="1359"/>
        <v>0.03877</v>
      </c>
      <c r="AQ7217" s="89" t="str">
        <f t="shared" si="1360"/>
        <v>4881</v>
      </c>
      <c r="AR7217" s="89" t="str">
        <f t="shared" si="1361"/>
        <v>5656</v>
      </c>
      <c r="AS7217" s="89" t="str">
        <f t="shared" si="1362"/>
        <v>8.226</v>
      </c>
      <c r="AT7217" s="89"/>
      <c r="AU7217" s="99">
        <v>20</v>
      </c>
      <c r="AV7217" s="99">
        <v>1400</v>
      </c>
      <c r="AW7217" s="99">
        <v>3.8771E-2</v>
      </c>
      <c r="AX7217" s="99">
        <v>4880.9799999999996</v>
      </c>
      <c r="AY7217" s="99">
        <v>5656.4</v>
      </c>
      <c r="AZ7217" s="99">
        <v>8.2260000000000009</v>
      </c>
      <c r="BA7217" s="119" t="s">
        <v>9</v>
      </c>
      <c r="BB7217" s="4">
        <v>7217</v>
      </c>
      <c r="BC7217" s="4">
        <v>20</v>
      </c>
    </row>
    <row r="7218" spans="2:55">
      <c r="B7218">
        <v>7217</v>
      </c>
      <c r="C7218" s="5">
        <f t="shared" si="1351"/>
        <v>20</v>
      </c>
      <c r="D7218" s="5">
        <f t="shared" si="1352"/>
        <v>1500</v>
      </c>
      <c r="E7218" s="5" t="str">
        <f t="shared" si="1353"/>
        <v>0.04115</v>
      </c>
      <c r="F7218" s="5" t="str">
        <f t="shared" si="1354"/>
        <v>5111</v>
      </c>
      <c r="G7218" s="5" t="str">
        <f t="shared" si="1355"/>
        <v>5934</v>
      </c>
      <c r="H7218" s="5" t="str">
        <f t="shared" si="1356"/>
        <v>8.387</v>
      </c>
      <c r="I7218" s="1" t="s">
        <v>9</v>
      </c>
      <c r="AN7218" s="89" t="str">
        <f t="shared" si="1357"/>
        <v>20.00</v>
      </c>
      <c r="AO7218" s="89" t="str">
        <f t="shared" si="1358"/>
        <v>1500.</v>
      </c>
      <c r="AP7218" s="89" t="str">
        <f t="shared" si="1359"/>
        <v>0.04115</v>
      </c>
      <c r="AQ7218" s="89" t="str">
        <f t="shared" si="1360"/>
        <v>5111</v>
      </c>
      <c r="AR7218" s="89" t="str">
        <f t="shared" si="1361"/>
        <v>5934</v>
      </c>
      <c r="AS7218" s="89" t="str">
        <f t="shared" si="1362"/>
        <v>8.387</v>
      </c>
      <c r="AT7218" s="89"/>
      <c r="AU7218" s="99">
        <v>20</v>
      </c>
      <c r="AV7218" s="99">
        <v>1500</v>
      </c>
      <c r="AW7218" s="99">
        <v>4.1154000000000003E-2</v>
      </c>
      <c r="AX7218" s="99">
        <v>5110.82</v>
      </c>
      <c r="AY7218" s="99">
        <v>5933.9</v>
      </c>
      <c r="AZ7218" s="99">
        <v>8.3871000000000002</v>
      </c>
      <c r="BA7218" s="119" t="s">
        <v>9</v>
      </c>
      <c r="BB7218" s="4">
        <v>7218</v>
      </c>
      <c r="BC7218" s="4">
        <v>20</v>
      </c>
    </row>
    <row r="7219" spans="2:55">
      <c r="B7219">
        <v>7218</v>
      </c>
      <c r="C7219" s="5">
        <f t="shared" si="1351"/>
        <v>20</v>
      </c>
      <c r="D7219" s="5">
        <f t="shared" si="1352"/>
        <v>1600</v>
      </c>
      <c r="E7219" s="5" t="str">
        <f t="shared" si="1353"/>
        <v>0.04353</v>
      </c>
      <c r="F7219" s="5" t="str">
        <f t="shared" si="1354"/>
        <v>5345</v>
      </c>
      <c r="G7219" s="5" t="str">
        <f t="shared" si="1355"/>
        <v>6215</v>
      </c>
      <c r="H7219" s="5" t="str">
        <f t="shared" si="1356"/>
        <v>8.541</v>
      </c>
      <c r="I7219" s="1" t="s">
        <v>9</v>
      </c>
      <c r="AN7219" s="89" t="str">
        <f t="shared" si="1357"/>
        <v>20.00</v>
      </c>
      <c r="AO7219" s="89" t="str">
        <f t="shared" si="1358"/>
        <v>1600.</v>
      </c>
      <c r="AP7219" s="89" t="str">
        <f t="shared" si="1359"/>
        <v>0.04353</v>
      </c>
      <c r="AQ7219" s="89" t="str">
        <f t="shared" si="1360"/>
        <v>5345</v>
      </c>
      <c r="AR7219" s="89" t="str">
        <f t="shared" si="1361"/>
        <v>6215</v>
      </c>
      <c r="AS7219" s="89" t="str">
        <f t="shared" si="1362"/>
        <v>8.541</v>
      </c>
      <c r="AT7219" s="89"/>
      <c r="AU7219" s="99">
        <v>20</v>
      </c>
      <c r="AV7219" s="99">
        <v>1600</v>
      </c>
      <c r="AW7219" s="99">
        <v>4.3525000000000001E-2</v>
      </c>
      <c r="AX7219" s="99">
        <v>5344.6</v>
      </c>
      <c r="AY7219" s="99">
        <v>6215.1</v>
      </c>
      <c r="AZ7219" s="99">
        <v>8.5413999999999994</v>
      </c>
      <c r="BA7219" s="119" t="s">
        <v>9</v>
      </c>
      <c r="BB7219" s="4">
        <v>7219</v>
      </c>
      <c r="BC7219" s="4">
        <v>20</v>
      </c>
    </row>
    <row r="7220" spans="2:55">
      <c r="B7220">
        <v>7219</v>
      </c>
      <c r="C7220" s="5">
        <f t="shared" si="1351"/>
        <v>20</v>
      </c>
      <c r="D7220" s="5">
        <f t="shared" si="1352"/>
        <v>1800</v>
      </c>
      <c r="E7220" s="5" t="str">
        <f t="shared" si="1353"/>
        <v>0.04824</v>
      </c>
      <c r="F7220" s="5" t="str">
        <f t="shared" si="1354"/>
        <v>5823</v>
      </c>
      <c r="G7220" s="5" t="str">
        <f t="shared" si="1355"/>
        <v>6788</v>
      </c>
      <c r="H7220" s="5" t="str">
        <f t="shared" si="1356"/>
        <v>8.832</v>
      </c>
      <c r="I7220" s="1" t="s">
        <v>9</v>
      </c>
      <c r="AN7220" s="89" t="str">
        <f t="shared" si="1357"/>
        <v>20.00</v>
      </c>
      <c r="AO7220" s="89" t="str">
        <f t="shared" si="1358"/>
        <v>1800.</v>
      </c>
      <c r="AP7220" s="89" t="str">
        <f t="shared" si="1359"/>
        <v>0.04824</v>
      </c>
      <c r="AQ7220" s="89" t="str">
        <f t="shared" si="1360"/>
        <v>5823</v>
      </c>
      <c r="AR7220" s="89" t="str">
        <f t="shared" si="1361"/>
        <v>6788</v>
      </c>
      <c r="AS7220" s="89" t="str">
        <f t="shared" si="1362"/>
        <v>8.832</v>
      </c>
      <c r="AT7220" s="89"/>
      <c r="AU7220" s="99">
        <v>20</v>
      </c>
      <c r="AV7220" s="99">
        <v>1800</v>
      </c>
      <c r="AW7220" s="99">
        <v>4.8237999999999996E-2</v>
      </c>
      <c r="AX7220" s="99">
        <v>5822.94</v>
      </c>
      <c r="AY7220" s="99">
        <v>6787.7</v>
      </c>
      <c r="AZ7220" s="99">
        <v>8.8317999999999994</v>
      </c>
      <c r="BA7220" s="119" t="s">
        <v>9</v>
      </c>
      <c r="BB7220" s="4">
        <v>7220</v>
      </c>
      <c r="BC7220" s="4">
        <v>20</v>
      </c>
    </row>
    <row r="7221" spans="2:55">
      <c r="B7221">
        <v>7220</v>
      </c>
      <c r="C7221" s="5">
        <f t="shared" si="1351"/>
        <v>20</v>
      </c>
      <c r="D7221" s="5">
        <f t="shared" si="1352"/>
        <v>2000</v>
      </c>
      <c r="E7221" s="5" t="str">
        <f t="shared" si="1353"/>
        <v>0.05293</v>
      </c>
      <c r="F7221" s="5" t="str">
        <f t="shared" si="1354"/>
        <v>6314</v>
      </c>
      <c r="G7221" s="5" t="str">
        <f t="shared" si="1355"/>
        <v>7372</v>
      </c>
      <c r="H7221" s="5" t="str">
        <f t="shared" si="1356"/>
        <v>9.101</v>
      </c>
      <c r="I7221" s="1" t="s">
        <v>9</v>
      </c>
      <c r="AN7221" s="89" t="str">
        <f t="shared" si="1357"/>
        <v>20.00</v>
      </c>
      <c r="AO7221" s="89" t="str">
        <f t="shared" si="1358"/>
        <v>2000.</v>
      </c>
      <c r="AP7221" s="89" t="str">
        <f t="shared" si="1359"/>
        <v>0.05293</v>
      </c>
      <c r="AQ7221" s="89" t="str">
        <f t="shared" si="1360"/>
        <v>6314</v>
      </c>
      <c r="AR7221" s="89" t="str">
        <f t="shared" si="1361"/>
        <v>7372</v>
      </c>
      <c r="AS7221" s="89" t="str">
        <f t="shared" si="1362"/>
        <v>9.101</v>
      </c>
      <c r="AT7221" s="89"/>
      <c r="AU7221" s="99">
        <v>20</v>
      </c>
      <c r="AV7221" s="99">
        <v>2000</v>
      </c>
      <c r="AW7221" s="99">
        <v>5.2925E-2</v>
      </c>
      <c r="AX7221" s="99">
        <v>6313.8</v>
      </c>
      <c r="AY7221" s="99">
        <v>7372.3</v>
      </c>
      <c r="AZ7221" s="99">
        <v>9.1010000000000009</v>
      </c>
      <c r="BA7221" s="119" t="s">
        <v>9</v>
      </c>
      <c r="BB7221" s="4">
        <v>7221</v>
      </c>
      <c r="BC7221" s="4">
        <v>20</v>
      </c>
    </row>
    <row r="7222" spans="2:55">
      <c r="B7222">
        <v>7221</v>
      </c>
      <c r="C7222" s="5">
        <f t="shared" si="1351"/>
        <v>22</v>
      </c>
      <c r="D7222" s="5">
        <f t="shared" si="1352"/>
        <v>0</v>
      </c>
      <c r="E7222" s="5" t="str">
        <f t="shared" si="1353"/>
        <v>0.0009894</v>
      </c>
      <c r="F7222" s="5">
        <f t="shared" si="1354"/>
        <v>0.24299999999999999</v>
      </c>
      <c r="G7222" s="5">
        <f t="shared" si="1355"/>
        <v>22.01</v>
      </c>
      <c r="H7222" s="5">
        <f t="shared" si="1356"/>
        <v>4.6000000000000001E-4</v>
      </c>
      <c r="I7222" s="1" t="s">
        <v>8</v>
      </c>
      <c r="AN7222" s="89" t="str">
        <f t="shared" si="1357"/>
        <v>22.00</v>
      </c>
      <c r="AO7222" s="89" t="str">
        <f t="shared" si="1358"/>
        <v>0.000</v>
      </c>
      <c r="AP7222" s="89" t="str">
        <f t="shared" si="1359"/>
        <v>0.0009894</v>
      </c>
      <c r="AQ7222" s="89" t="str">
        <f t="shared" si="1360"/>
        <v>0.2430</v>
      </c>
      <c r="AR7222" s="89" t="str">
        <f t="shared" si="1361"/>
        <v>22.01</v>
      </c>
      <c r="AS7222" s="89" t="str">
        <f t="shared" si="1362"/>
        <v>0.0004600</v>
      </c>
      <c r="AT7222" s="89"/>
      <c r="AU7222" s="99">
        <v>22</v>
      </c>
      <c r="AV7222" s="99">
        <v>0</v>
      </c>
      <c r="AW7222" s="99">
        <v>9.8941000000000003E-4</v>
      </c>
      <c r="AX7222" s="99">
        <v>0.24297999999999931</v>
      </c>
      <c r="AY7222" s="99">
        <v>22.01</v>
      </c>
      <c r="AZ7222" s="99">
        <v>4.6000000000000001E-4</v>
      </c>
      <c r="BA7222" s="119" t="s">
        <v>8</v>
      </c>
      <c r="BB7222" s="4">
        <v>7222</v>
      </c>
      <c r="BC7222" s="4">
        <v>22</v>
      </c>
    </row>
    <row r="7223" spans="2:55">
      <c r="B7223">
        <v>7222</v>
      </c>
      <c r="C7223" s="5">
        <f t="shared" si="1351"/>
        <v>22</v>
      </c>
      <c r="D7223" s="5">
        <f t="shared" si="1352"/>
        <v>5</v>
      </c>
      <c r="E7223" s="5" t="str">
        <f t="shared" si="1353"/>
        <v>0.0009896</v>
      </c>
      <c r="F7223" s="5" t="str">
        <f t="shared" si="1354"/>
        <v>20.84</v>
      </c>
      <c r="G7223" s="5" t="str">
        <f t="shared" si="1355"/>
        <v>42.61</v>
      </c>
      <c r="H7223" s="5" t="str">
        <f t="shared" si="1356"/>
        <v>0.07521</v>
      </c>
      <c r="I7223" s="1" t="s">
        <v>8</v>
      </c>
      <c r="AN7223" s="89" t="str">
        <f t="shared" si="1357"/>
        <v>22.00</v>
      </c>
      <c r="AO7223" s="89" t="str">
        <f t="shared" si="1358"/>
        <v>5.000</v>
      </c>
      <c r="AP7223" s="89" t="str">
        <f t="shared" si="1359"/>
        <v>0.0009896</v>
      </c>
      <c r="AQ7223" s="89" t="str">
        <f t="shared" si="1360"/>
        <v>20.84</v>
      </c>
      <c r="AR7223" s="89" t="str">
        <f t="shared" si="1361"/>
        <v>42.61</v>
      </c>
      <c r="AS7223" s="89" t="str">
        <f t="shared" si="1362"/>
        <v>0.07521</v>
      </c>
      <c r="AT7223" s="89"/>
      <c r="AU7223" s="99">
        <v>22</v>
      </c>
      <c r="AV7223" s="99">
        <v>5</v>
      </c>
      <c r="AW7223" s="99">
        <v>9.8963000000000002E-4</v>
      </c>
      <c r="AX7223" s="99">
        <v>20.838139999999999</v>
      </c>
      <c r="AY7223" s="99">
        <v>42.61</v>
      </c>
      <c r="AZ7223" s="99">
        <v>7.5209999999999999E-2</v>
      </c>
      <c r="BA7223" s="119" t="s">
        <v>8</v>
      </c>
      <c r="BB7223" s="4">
        <v>7223</v>
      </c>
      <c r="BC7223" s="4">
        <v>22</v>
      </c>
    </row>
    <row r="7224" spans="2:55">
      <c r="B7224">
        <v>7223</v>
      </c>
      <c r="C7224" s="5">
        <f t="shared" si="1351"/>
        <v>22</v>
      </c>
      <c r="D7224" s="5">
        <f t="shared" si="1352"/>
        <v>10</v>
      </c>
      <c r="E7224" s="5" t="str">
        <f t="shared" si="1353"/>
        <v>0.0009902</v>
      </c>
      <c r="F7224" s="5" t="str">
        <f t="shared" si="1354"/>
        <v>41.43</v>
      </c>
      <c r="G7224" s="5" t="str">
        <f t="shared" si="1355"/>
        <v>63.21</v>
      </c>
      <c r="H7224" s="5" t="str">
        <f t="shared" si="1356"/>
        <v>0.1486</v>
      </c>
      <c r="I7224" s="1" t="s">
        <v>8</v>
      </c>
      <c r="AN7224" s="89" t="str">
        <f t="shared" si="1357"/>
        <v>22.00</v>
      </c>
      <c r="AO7224" s="89" t="str">
        <f t="shared" si="1358"/>
        <v>10.00</v>
      </c>
      <c r="AP7224" s="89" t="str">
        <f t="shared" si="1359"/>
        <v>0.0009902</v>
      </c>
      <c r="AQ7224" s="89" t="str">
        <f t="shared" si="1360"/>
        <v>41.43</v>
      </c>
      <c r="AR7224" s="89" t="str">
        <f t="shared" si="1361"/>
        <v>63.21</v>
      </c>
      <c r="AS7224" s="89" t="str">
        <f t="shared" si="1362"/>
        <v>0.1486</v>
      </c>
      <c r="AT7224" s="89"/>
      <c r="AU7224" s="99">
        <v>22</v>
      </c>
      <c r="AV7224" s="99">
        <v>10</v>
      </c>
      <c r="AW7224" s="99">
        <v>9.9017000000000007E-4</v>
      </c>
      <c r="AX7224" s="99">
        <v>41.426259999999999</v>
      </c>
      <c r="AY7224" s="99">
        <v>63.21</v>
      </c>
      <c r="AZ7224" s="99">
        <v>0.14860999999999999</v>
      </c>
      <c r="BA7224" s="119" t="s">
        <v>8</v>
      </c>
      <c r="BB7224" s="4">
        <v>7224</v>
      </c>
      <c r="BC7224" s="4">
        <v>22</v>
      </c>
    </row>
    <row r="7225" spans="2:55">
      <c r="B7225">
        <v>7224</v>
      </c>
      <c r="C7225" s="5">
        <f t="shared" si="1351"/>
        <v>22</v>
      </c>
      <c r="D7225" s="5">
        <f t="shared" si="1352"/>
        <v>15</v>
      </c>
      <c r="E7225" s="5" t="str">
        <f t="shared" si="1353"/>
        <v>0.0009910</v>
      </c>
      <c r="F7225" s="5" t="str">
        <f t="shared" si="1354"/>
        <v>62.01</v>
      </c>
      <c r="G7225" s="5" t="str">
        <f t="shared" si="1355"/>
        <v>83.81</v>
      </c>
      <c r="H7225" s="5" t="str">
        <f t="shared" si="1356"/>
        <v>0.2207</v>
      </c>
      <c r="I7225" s="1" t="s">
        <v>8</v>
      </c>
      <c r="AN7225" s="89" t="str">
        <f t="shared" si="1357"/>
        <v>22.00</v>
      </c>
      <c r="AO7225" s="89" t="str">
        <f t="shared" si="1358"/>
        <v>15.00</v>
      </c>
      <c r="AP7225" s="89" t="str">
        <f t="shared" si="1359"/>
        <v>0.0009910</v>
      </c>
      <c r="AQ7225" s="89" t="str">
        <f t="shared" si="1360"/>
        <v>62.01</v>
      </c>
      <c r="AR7225" s="89" t="str">
        <f t="shared" si="1361"/>
        <v>83.81</v>
      </c>
      <c r="AS7225" s="89" t="str">
        <f t="shared" si="1362"/>
        <v>0.2207</v>
      </c>
      <c r="AT7225" s="89"/>
      <c r="AU7225" s="99">
        <v>22</v>
      </c>
      <c r="AV7225" s="99">
        <v>15</v>
      </c>
      <c r="AW7225" s="99">
        <v>9.9098999999999997E-4</v>
      </c>
      <c r="AX7225" s="99">
        <v>62.008220000000001</v>
      </c>
      <c r="AY7225" s="99">
        <v>83.81</v>
      </c>
      <c r="AZ7225" s="99">
        <v>0.22072</v>
      </c>
      <c r="BA7225" s="119" t="s">
        <v>8</v>
      </c>
      <c r="BB7225" s="4">
        <v>7225</v>
      </c>
      <c r="BC7225" s="4">
        <v>22</v>
      </c>
    </row>
    <row r="7226" spans="2:55">
      <c r="B7226">
        <v>7225</v>
      </c>
      <c r="C7226" s="5">
        <f t="shared" si="1351"/>
        <v>22</v>
      </c>
      <c r="D7226" s="5">
        <f t="shared" si="1352"/>
        <v>20</v>
      </c>
      <c r="E7226" s="5" t="str">
        <f t="shared" si="1353"/>
        <v>0.0009921</v>
      </c>
      <c r="F7226" s="5" t="str">
        <f t="shared" si="1354"/>
        <v>82.58</v>
      </c>
      <c r="G7226" s="5" t="str">
        <f t="shared" si="1355"/>
        <v>104.4</v>
      </c>
      <c r="H7226" s="5" t="str">
        <f t="shared" si="1356"/>
        <v>0.2916</v>
      </c>
      <c r="I7226" s="1" t="s">
        <v>8</v>
      </c>
      <c r="AN7226" s="89" t="str">
        <f t="shared" si="1357"/>
        <v>22.00</v>
      </c>
      <c r="AO7226" s="89" t="str">
        <f t="shared" si="1358"/>
        <v>20.00</v>
      </c>
      <c r="AP7226" s="89" t="str">
        <f t="shared" si="1359"/>
        <v>0.0009921</v>
      </c>
      <c r="AQ7226" s="89" t="str">
        <f t="shared" si="1360"/>
        <v>82.58</v>
      </c>
      <c r="AR7226" s="89" t="str">
        <f t="shared" si="1361"/>
        <v>104.4</v>
      </c>
      <c r="AS7226" s="89" t="str">
        <f t="shared" si="1362"/>
        <v>0.2916</v>
      </c>
      <c r="AT7226" s="89"/>
      <c r="AU7226" s="99">
        <v>22</v>
      </c>
      <c r="AV7226" s="99">
        <v>20</v>
      </c>
      <c r="AW7226" s="99">
        <v>9.9204999999999996E-4</v>
      </c>
      <c r="AX7226" s="99">
        <v>82.584900000000005</v>
      </c>
      <c r="AY7226" s="99">
        <v>104.41</v>
      </c>
      <c r="AZ7226" s="99">
        <v>0.29160999999999998</v>
      </c>
      <c r="BA7226" s="119" t="s">
        <v>8</v>
      </c>
      <c r="BB7226" s="4">
        <v>7226</v>
      </c>
      <c r="BC7226" s="4">
        <v>22</v>
      </c>
    </row>
    <row r="7227" spans="2:55">
      <c r="B7227">
        <v>7226</v>
      </c>
      <c r="C7227" s="5">
        <f t="shared" si="1351"/>
        <v>22</v>
      </c>
      <c r="D7227" s="5">
        <f t="shared" si="1352"/>
        <v>25</v>
      </c>
      <c r="E7227" s="5" t="str">
        <f t="shared" si="1353"/>
        <v>0.0009933</v>
      </c>
      <c r="F7227" s="5" t="str">
        <f t="shared" si="1354"/>
        <v>103.2</v>
      </c>
      <c r="G7227" s="5" t="str">
        <f t="shared" si="1355"/>
        <v>125.0</v>
      </c>
      <c r="H7227" s="5" t="str">
        <f t="shared" si="1356"/>
        <v>0.3613</v>
      </c>
      <c r="I7227" s="1" t="s">
        <v>8</v>
      </c>
      <c r="AN7227" s="89" t="str">
        <f t="shared" si="1357"/>
        <v>22.00</v>
      </c>
      <c r="AO7227" s="89" t="str">
        <f t="shared" si="1358"/>
        <v>25.00</v>
      </c>
      <c r="AP7227" s="89" t="str">
        <f t="shared" si="1359"/>
        <v>0.0009933</v>
      </c>
      <c r="AQ7227" s="89" t="str">
        <f t="shared" si="1360"/>
        <v>103.2</v>
      </c>
      <c r="AR7227" s="89" t="str">
        <f t="shared" si="1361"/>
        <v>125.0</v>
      </c>
      <c r="AS7227" s="89" t="str">
        <f t="shared" si="1362"/>
        <v>0.3613</v>
      </c>
      <c r="AT7227" s="89"/>
      <c r="AU7227" s="99">
        <v>22</v>
      </c>
      <c r="AV7227" s="99">
        <v>25</v>
      </c>
      <c r="AW7227" s="99">
        <v>9.9334000000000011E-4</v>
      </c>
      <c r="AX7227" s="99">
        <v>103.16651999999999</v>
      </c>
      <c r="AY7227" s="99">
        <v>125.02</v>
      </c>
      <c r="AZ7227" s="99">
        <v>0.36131999999999997</v>
      </c>
      <c r="BA7227" s="119" t="s">
        <v>8</v>
      </c>
      <c r="BB7227" s="4">
        <v>7227</v>
      </c>
      <c r="BC7227" s="4">
        <v>22</v>
      </c>
    </row>
    <row r="7228" spans="2:55">
      <c r="B7228">
        <v>7227</v>
      </c>
      <c r="C7228" s="5">
        <f t="shared" si="1351"/>
        <v>22</v>
      </c>
      <c r="D7228" s="5">
        <f t="shared" si="1352"/>
        <v>30</v>
      </c>
      <c r="E7228" s="5" t="str">
        <f t="shared" si="1353"/>
        <v>0.0009948</v>
      </c>
      <c r="F7228" s="5" t="str">
        <f t="shared" si="1354"/>
        <v>123.8</v>
      </c>
      <c r="G7228" s="5" t="str">
        <f t="shared" si="1355"/>
        <v>145.6</v>
      </c>
      <c r="H7228" s="5" t="str">
        <f t="shared" si="1356"/>
        <v>0.4299</v>
      </c>
      <c r="I7228" s="1" t="s">
        <v>8</v>
      </c>
      <c r="AN7228" s="89" t="str">
        <f t="shared" si="1357"/>
        <v>22.00</v>
      </c>
      <c r="AO7228" s="89" t="str">
        <f t="shared" si="1358"/>
        <v>30.00</v>
      </c>
      <c r="AP7228" s="89" t="str">
        <f t="shared" si="1359"/>
        <v>0.0009948</v>
      </c>
      <c r="AQ7228" s="89" t="str">
        <f t="shared" si="1360"/>
        <v>123.8</v>
      </c>
      <c r="AR7228" s="89" t="str">
        <f t="shared" si="1361"/>
        <v>145.6</v>
      </c>
      <c r="AS7228" s="89" t="str">
        <f t="shared" si="1362"/>
        <v>0.4299</v>
      </c>
      <c r="AT7228" s="89"/>
      <c r="AU7228" s="99">
        <v>22</v>
      </c>
      <c r="AV7228" s="99">
        <v>30</v>
      </c>
      <c r="AW7228" s="99">
        <v>9.9483999999999987E-4</v>
      </c>
      <c r="AX7228" s="99">
        <v>123.75351999999998</v>
      </c>
      <c r="AY7228" s="99">
        <v>145.63999999999999</v>
      </c>
      <c r="AZ7228" s="99">
        <v>0.4299</v>
      </c>
      <c r="BA7228" s="119" t="s">
        <v>8</v>
      </c>
      <c r="BB7228" s="4">
        <v>7228</v>
      </c>
      <c r="BC7228" s="4">
        <v>22</v>
      </c>
    </row>
    <row r="7229" spans="2:55">
      <c r="B7229">
        <v>7228</v>
      </c>
      <c r="C7229" s="5">
        <f t="shared" si="1351"/>
        <v>22</v>
      </c>
      <c r="D7229" s="5">
        <f t="shared" si="1352"/>
        <v>35</v>
      </c>
      <c r="E7229" s="5" t="str">
        <f t="shared" si="1353"/>
        <v>0.0009965</v>
      </c>
      <c r="F7229" s="5" t="str">
        <f t="shared" si="1354"/>
        <v>144.3</v>
      </c>
      <c r="G7229" s="5" t="str">
        <f t="shared" si="1355"/>
        <v>166.3</v>
      </c>
      <c r="H7229" s="5" t="str">
        <f t="shared" si="1356"/>
        <v>0.4974</v>
      </c>
      <c r="I7229" s="1" t="s">
        <v>8</v>
      </c>
      <c r="AN7229" s="89" t="str">
        <f t="shared" si="1357"/>
        <v>22.00</v>
      </c>
      <c r="AO7229" s="89" t="str">
        <f t="shared" si="1358"/>
        <v>35.00</v>
      </c>
      <c r="AP7229" s="89" t="str">
        <f t="shared" si="1359"/>
        <v>0.0009965</v>
      </c>
      <c r="AQ7229" s="89" t="str">
        <f t="shared" si="1360"/>
        <v>144.3</v>
      </c>
      <c r="AR7229" s="89" t="str">
        <f t="shared" si="1361"/>
        <v>166.3</v>
      </c>
      <c r="AS7229" s="89" t="str">
        <f t="shared" si="1362"/>
        <v>0.4974</v>
      </c>
      <c r="AT7229" s="89"/>
      <c r="AU7229" s="99">
        <v>22</v>
      </c>
      <c r="AV7229" s="99">
        <v>35</v>
      </c>
      <c r="AW7229" s="99">
        <v>9.9653000000000003E-4</v>
      </c>
      <c r="AX7229" s="99">
        <v>144.34634</v>
      </c>
      <c r="AY7229" s="99">
        <v>166.27</v>
      </c>
      <c r="AZ7229" s="99">
        <v>0.49739</v>
      </c>
      <c r="BA7229" s="119" t="s">
        <v>8</v>
      </c>
      <c r="BB7229" s="4">
        <v>7229</v>
      </c>
      <c r="BC7229" s="4">
        <v>22</v>
      </c>
    </row>
    <row r="7230" spans="2:55">
      <c r="B7230">
        <v>7229</v>
      </c>
      <c r="C7230" s="5">
        <f t="shared" si="1351"/>
        <v>22</v>
      </c>
      <c r="D7230" s="5">
        <f t="shared" si="1352"/>
        <v>40</v>
      </c>
      <c r="E7230" s="5" t="str">
        <f t="shared" si="1353"/>
        <v>0.0009984</v>
      </c>
      <c r="F7230" s="5" t="str">
        <f t="shared" si="1354"/>
        <v>164.9</v>
      </c>
      <c r="G7230" s="5" t="str">
        <f t="shared" si="1355"/>
        <v>186.9</v>
      </c>
      <c r="H7230" s="5" t="str">
        <f t="shared" si="1356"/>
        <v>0.5638</v>
      </c>
      <c r="I7230" s="1" t="s">
        <v>8</v>
      </c>
      <c r="AN7230" s="89" t="str">
        <f t="shared" si="1357"/>
        <v>22.00</v>
      </c>
      <c r="AO7230" s="89" t="str">
        <f t="shared" si="1358"/>
        <v>40.00</v>
      </c>
      <c r="AP7230" s="89" t="str">
        <f t="shared" si="1359"/>
        <v>0.0009984</v>
      </c>
      <c r="AQ7230" s="89" t="str">
        <f t="shared" si="1360"/>
        <v>164.9</v>
      </c>
      <c r="AR7230" s="89" t="str">
        <f t="shared" si="1361"/>
        <v>186.9</v>
      </c>
      <c r="AS7230" s="89" t="str">
        <f t="shared" si="1362"/>
        <v>0.5638</v>
      </c>
      <c r="AT7230" s="89"/>
      <c r="AU7230" s="99">
        <v>22</v>
      </c>
      <c r="AV7230" s="99">
        <v>40</v>
      </c>
      <c r="AW7230" s="99">
        <v>9.9839999999999998E-4</v>
      </c>
      <c r="AX7230" s="99">
        <v>164.9452</v>
      </c>
      <c r="AY7230" s="99">
        <v>186.91</v>
      </c>
      <c r="AZ7230" s="99">
        <v>0.56383000000000005</v>
      </c>
      <c r="BA7230" s="119" t="s">
        <v>8</v>
      </c>
      <c r="BB7230" s="4">
        <v>7230</v>
      </c>
      <c r="BC7230" s="4">
        <v>22</v>
      </c>
    </row>
    <row r="7231" spans="2:55">
      <c r="B7231">
        <v>7230</v>
      </c>
      <c r="C7231" s="5">
        <f t="shared" si="1351"/>
        <v>22</v>
      </c>
      <c r="D7231" s="5">
        <f t="shared" si="1352"/>
        <v>45</v>
      </c>
      <c r="E7231" s="5" t="str">
        <f t="shared" si="1353"/>
        <v>0.001000</v>
      </c>
      <c r="F7231" s="5" t="str">
        <f t="shared" si="1354"/>
        <v>185.6</v>
      </c>
      <c r="G7231" s="5" t="str">
        <f t="shared" si="1355"/>
        <v>207.6</v>
      </c>
      <c r="H7231" s="5" t="str">
        <f t="shared" si="1356"/>
        <v>0.6293</v>
      </c>
      <c r="I7231" s="1" t="s">
        <v>8</v>
      </c>
      <c r="AN7231" s="89" t="str">
        <f t="shared" si="1357"/>
        <v>22.00</v>
      </c>
      <c r="AO7231" s="89" t="str">
        <f t="shared" si="1358"/>
        <v>45.00</v>
      </c>
      <c r="AP7231" s="89" t="str">
        <f t="shared" si="1359"/>
        <v>0.001000</v>
      </c>
      <c r="AQ7231" s="89" t="str">
        <f t="shared" si="1360"/>
        <v>185.6</v>
      </c>
      <c r="AR7231" s="89" t="str">
        <f t="shared" si="1361"/>
        <v>207.6</v>
      </c>
      <c r="AS7231" s="89" t="str">
        <f t="shared" si="1362"/>
        <v>0.6293</v>
      </c>
      <c r="AT7231" s="89"/>
      <c r="AU7231" s="99">
        <v>22</v>
      </c>
      <c r="AV7231" s="99">
        <v>45</v>
      </c>
      <c r="AW7231" s="99">
        <v>1.00044E-3</v>
      </c>
      <c r="AX7231" s="99">
        <v>185.55032</v>
      </c>
      <c r="AY7231" s="99">
        <v>207.56</v>
      </c>
      <c r="AZ7231" s="99">
        <v>0.62924999999999998</v>
      </c>
      <c r="BA7231" s="119" t="s">
        <v>8</v>
      </c>
      <c r="BB7231" s="4">
        <v>7231</v>
      </c>
      <c r="BC7231" s="4">
        <v>22</v>
      </c>
    </row>
    <row r="7232" spans="2:55">
      <c r="B7232">
        <v>7231</v>
      </c>
      <c r="C7232" s="5">
        <f t="shared" si="1351"/>
        <v>22</v>
      </c>
      <c r="D7232" s="5">
        <f t="shared" si="1352"/>
        <v>50</v>
      </c>
      <c r="E7232" s="5" t="str">
        <f t="shared" si="1353"/>
        <v>0.001003</v>
      </c>
      <c r="F7232" s="5" t="str">
        <f t="shared" si="1354"/>
        <v>206.2</v>
      </c>
      <c r="G7232" s="5" t="str">
        <f t="shared" si="1355"/>
        <v>228.2</v>
      </c>
      <c r="H7232" s="5" t="str">
        <f t="shared" si="1356"/>
        <v>0.6937</v>
      </c>
      <c r="I7232" s="1" t="s">
        <v>8</v>
      </c>
      <c r="AN7232" s="89" t="str">
        <f t="shared" si="1357"/>
        <v>22.00</v>
      </c>
      <c r="AO7232" s="89" t="str">
        <f t="shared" si="1358"/>
        <v>50.00</v>
      </c>
      <c r="AP7232" s="89" t="str">
        <f t="shared" si="1359"/>
        <v>0.001003</v>
      </c>
      <c r="AQ7232" s="89" t="str">
        <f t="shared" si="1360"/>
        <v>206.2</v>
      </c>
      <c r="AR7232" s="89" t="str">
        <f t="shared" si="1361"/>
        <v>228.2</v>
      </c>
      <c r="AS7232" s="89" t="str">
        <f t="shared" si="1362"/>
        <v>0.6937</v>
      </c>
      <c r="AT7232" s="89"/>
      <c r="AU7232" s="99">
        <v>22</v>
      </c>
      <c r="AV7232" s="99">
        <v>50</v>
      </c>
      <c r="AW7232" s="99">
        <v>1.00264E-3</v>
      </c>
      <c r="AX7232" s="99">
        <v>206.16192000000001</v>
      </c>
      <c r="AY7232" s="99">
        <v>228.22</v>
      </c>
      <c r="AZ7232" s="99">
        <v>0.69369999999999998</v>
      </c>
      <c r="BA7232" s="119" t="s">
        <v>8</v>
      </c>
      <c r="BB7232" s="4">
        <v>7232</v>
      </c>
      <c r="BC7232" s="4">
        <v>22</v>
      </c>
    </row>
    <row r="7233" spans="2:55">
      <c r="B7233">
        <v>7232</v>
      </c>
      <c r="C7233" s="5">
        <f t="shared" si="1351"/>
        <v>22</v>
      </c>
      <c r="D7233" s="5">
        <f t="shared" si="1352"/>
        <v>55</v>
      </c>
      <c r="E7233" s="5" t="str">
        <f t="shared" si="1353"/>
        <v>0.001005</v>
      </c>
      <c r="F7233" s="5" t="str">
        <f t="shared" si="1354"/>
        <v>226.8</v>
      </c>
      <c r="G7233" s="5" t="str">
        <f t="shared" si="1355"/>
        <v>248.9</v>
      </c>
      <c r="H7233" s="5" t="str">
        <f t="shared" si="1356"/>
        <v>0.7572</v>
      </c>
      <c r="I7233" s="1" t="s">
        <v>8</v>
      </c>
      <c r="AN7233" s="89" t="str">
        <f t="shared" si="1357"/>
        <v>22.00</v>
      </c>
      <c r="AO7233" s="89" t="str">
        <f t="shared" si="1358"/>
        <v>55.00</v>
      </c>
      <c r="AP7233" s="89" t="str">
        <f t="shared" si="1359"/>
        <v>0.001005</v>
      </c>
      <c r="AQ7233" s="89" t="str">
        <f t="shared" si="1360"/>
        <v>226.8</v>
      </c>
      <c r="AR7233" s="89" t="str">
        <f t="shared" si="1361"/>
        <v>248.9</v>
      </c>
      <c r="AS7233" s="89" t="str">
        <f t="shared" si="1362"/>
        <v>0.7572</v>
      </c>
      <c r="AT7233" s="89"/>
      <c r="AU7233" s="99">
        <v>22</v>
      </c>
      <c r="AV7233" s="99">
        <v>55</v>
      </c>
      <c r="AW7233" s="99">
        <v>1.0049999999999998E-3</v>
      </c>
      <c r="AX7233" s="99">
        <v>226.79000000000002</v>
      </c>
      <c r="AY7233" s="99">
        <v>248.9</v>
      </c>
      <c r="AZ7233" s="99">
        <v>0.75719000000000003</v>
      </c>
      <c r="BA7233" s="119" t="s">
        <v>8</v>
      </c>
      <c r="BB7233" s="4">
        <v>7233</v>
      </c>
      <c r="BC7233" s="4">
        <v>22</v>
      </c>
    </row>
    <row r="7234" spans="2:55">
      <c r="B7234">
        <v>7233</v>
      </c>
      <c r="C7234" s="5">
        <f t="shared" si="1351"/>
        <v>22</v>
      </c>
      <c r="D7234" s="5">
        <f t="shared" si="1352"/>
        <v>60</v>
      </c>
      <c r="E7234" s="5" t="str">
        <f t="shared" si="1353"/>
        <v>0.001008</v>
      </c>
      <c r="F7234" s="5" t="str">
        <f t="shared" si="1354"/>
        <v>247.4</v>
      </c>
      <c r="G7234" s="5" t="str">
        <f t="shared" si="1355"/>
        <v>269.6</v>
      </c>
      <c r="H7234" s="5" t="str">
        <f t="shared" si="1356"/>
        <v>0.8198</v>
      </c>
      <c r="I7234" s="1" t="s">
        <v>8</v>
      </c>
      <c r="AN7234" s="89" t="str">
        <f t="shared" si="1357"/>
        <v>22.00</v>
      </c>
      <c r="AO7234" s="89" t="str">
        <f t="shared" si="1358"/>
        <v>60.00</v>
      </c>
      <c r="AP7234" s="89" t="str">
        <f t="shared" si="1359"/>
        <v>0.001008</v>
      </c>
      <c r="AQ7234" s="89" t="str">
        <f t="shared" si="1360"/>
        <v>247.4</v>
      </c>
      <c r="AR7234" s="89" t="str">
        <f t="shared" si="1361"/>
        <v>269.6</v>
      </c>
      <c r="AS7234" s="89" t="str">
        <f t="shared" si="1362"/>
        <v>0.8198</v>
      </c>
      <c r="AT7234" s="89"/>
      <c r="AU7234" s="99">
        <v>22</v>
      </c>
      <c r="AV7234" s="99">
        <v>60</v>
      </c>
      <c r="AW7234" s="99">
        <v>1.00752E-3</v>
      </c>
      <c r="AX7234" s="99">
        <v>247.42455999999999</v>
      </c>
      <c r="AY7234" s="99">
        <v>269.58999999999997</v>
      </c>
      <c r="AZ7234" s="99">
        <v>0.81976000000000004</v>
      </c>
      <c r="BA7234" s="119" t="s">
        <v>8</v>
      </c>
      <c r="BB7234" s="4">
        <v>7234</v>
      </c>
      <c r="BC7234" s="4">
        <v>22</v>
      </c>
    </row>
    <row r="7235" spans="2:55">
      <c r="B7235">
        <v>7234</v>
      </c>
      <c r="C7235" s="5">
        <f t="shared" si="1351"/>
        <v>22</v>
      </c>
      <c r="D7235" s="5">
        <f t="shared" si="1352"/>
        <v>65</v>
      </c>
      <c r="E7235" s="5" t="str">
        <f t="shared" si="1353"/>
        <v>0.001010</v>
      </c>
      <c r="F7235" s="5" t="str">
        <f t="shared" si="1354"/>
        <v>268.1</v>
      </c>
      <c r="G7235" s="5" t="str">
        <f t="shared" si="1355"/>
        <v>290.3</v>
      </c>
      <c r="H7235" s="5" t="str">
        <f t="shared" si="1356"/>
        <v>0.8814</v>
      </c>
      <c r="I7235" s="1" t="s">
        <v>8</v>
      </c>
      <c r="AN7235" s="89" t="str">
        <f t="shared" si="1357"/>
        <v>22.00</v>
      </c>
      <c r="AO7235" s="89" t="str">
        <f t="shared" si="1358"/>
        <v>65.00</v>
      </c>
      <c r="AP7235" s="89" t="str">
        <f t="shared" si="1359"/>
        <v>0.001010</v>
      </c>
      <c r="AQ7235" s="89" t="str">
        <f t="shared" si="1360"/>
        <v>268.1</v>
      </c>
      <c r="AR7235" s="89" t="str">
        <f t="shared" si="1361"/>
        <v>290.3</v>
      </c>
      <c r="AS7235" s="89" t="str">
        <f t="shared" si="1362"/>
        <v>0.8814</v>
      </c>
      <c r="AT7235" s="89"/>
      <c r="AU7235" s="99">
        <v>22</v>
      </c>
      <c r="AV7235" s="99">
        <v>65</v>
      </c>
      <c r="AW7235" s="99">
        <v>1.0101800000000001E-3</v>
      </c>
      <c r="AX7235" s="99">
        <v>268.06604000000004</v>
      </c>
      <c r="AY7235" s="99">
        <v>290.29000000000002</v>
      </c>
      <c r="AZ7235" s="99">
        <v>0.88144</v>
      </c>
      <c r="BA7235" s="119" t="s">
        <v>8</v>
      </c>
      <c r="BB7235" s="4">
        <v>7235</v>
      </c>
      <c r="BC7235" s="4">
        <v>22</v>
      </c>
    </row>
    <row r="7236" spans="2:55">
      <c r="B7236">
        <v>7235</v>
      </c>
      <c r="C7236" s="5">
        <f t="shared" si="1351"/>
        <v>22</v>
      </c>
      <c r="D7236" s="5">
        <f t="shared" si="1352"/>
        <v>70</v>
      </c>
      <c r="E7236" s="5" t="str">
        <f t="shared" si="1353"/>
        <v>0.001013</v>
      </c>
      <c r="F7236" s="5" t="str">
        <f t="shared" si="1354"/>
        <v>288.7</v>
      </c>
      <c r="G7236" s="5" t="str">
        <f t="shared" si="1355"/>
        <v>311.0</v>
      </c>
      <c r="H7236" s="5" t="str">
        <f t="shared" si="1356"/>
        <v>0.9423</v>
      </c>
      <c r="I7236" s="1" t="s">
        <v>8</v>
      </c>
      <c r="AN7236" s="89" t="str">
        <f t="shared" si="1357"/>
        <v>22.00</v>
      </c>
      <c r="AO7236" s="89" t="str">
        <f t="shared" si="1358"/>
        <v>70.00</v>
      </c>
      <c r="AP7236" s="89" t="str">
        <f t="shared" si="1359"/>
        <v>0.001013</v>
      </c>
      <c r="AQ7236" s="89" t="str">
        <f t="shared" si="1360"/>
        <v>288.7</v>
      </c>
      <c r="AR7236" s="89" t="str">
        <f t="shared" si="1361"/>
        <v>311.0</v>
      </c>
      <c r="AS7236" s="89" t="str">
        <f t="shared" si="1362"/>
        <v>0.9423</v>
      </c>
      <c r="AT7236" s="89"/>
      <c r="AU7236" s="99">
        <v>22</v>
      </c>
      <c r="AV7236" s="99">
        <v>70</v>
      </c>
      <c r="AW7236" s="99">
        <v>1.0129799999999999E-3</v>
      </c>
      <c r="AX7236" s="99">
        <v>288.72444000000002</v>
      </c>
      <c r="AY7236" s="99">
        <v>311.01</v>
      </c>
      <c r="AZ7236" s="99">
        <v>0.94225999999999999</v>
      </c>
      <c r="BA7236" s="119" t="s">
        <v>8</v>
      </c>
      <c r="BB7236" s="4">
        <v>7236</v>
      </c>
      <c r="BC7236" s="4">
        <v>22</v>
      </c>
    </row>
    <row r="7237" spans="2:55">
      <c r="B7237">
        <v>7236</v>
      </c>
      <c r="C7237" s="5">
        <f t="shared" si="1351"/>
        <v>22</v>
      </c>
      <c r="D7237" s="5">
        <f t="shared" si="1352"/>
        <v>75</v>
      </c>
      <c r="E7237" s="5" t="str">
        <f t="shared" si="1353"/>
        <v>0.001016</v>
      </c>
      <c r="F7237" s="5" t="str">
        <f t="shared" si="1354"/>
        <v>309.4</v>
      </c>
      <c r="G7237" s="5" t="str">
        <f t="shared" si="1355"/>
        <v>331.7</v>
      </c>
      <c r="H7237" s="5" t="str">
        <f t="shared" si="1356"/>
        <v>1.002</v>
      </c>
      <c r="I7237" s="1" t="s">
        <v>8</v>
      </c>
      <c r="AN7237" s="89" t="str">
        <f t="shared" si="1357"/>
        <v>22.00</v>
      </c>
      <c r="AO7237" s="89" t="str">
        <f t="shared" si="1358"/>
        <v>75.00</v>
      </c>
      <c r="AP7237" s="89" t="str">
        <f t="shared" si="1359"/>
        <v>0.001016</v>
      </c>
      <c r="AQ7237" s="89" t="str">
        <f t="shared" si="1360"/>
        <v>309.4</v>
      </c>
      <c r="AR7237" s="89" t="str">
        <f t="shared" si="1361"/>
        <v>331.7</v>
      </c>
      <c r="AS7237" s="89" t="str">
        <f t="shared" si="1362"/>
        <v>1.002</v>
      </c>
      <c r="AT7237" s="89"/>
      <c r="AU7237" s="99">
        <v>22</v>
      </c>
      <c r="AV7237" s="99">
        <v>75</v>
      </c>
      <c r="AW7237" s="99">
        <v>1.01593E-3</v>
      </c>
      <c r="AX7237" s="99">
        <v>309.38954000000001</v>
      </c>
      <c r="AY7237" s="99">
        <v>331.74</v>
      </c>
      <c r="AZ7237" s="99">
        <v>1.0022</v>
      </c>
      <c r="BA7237" s="119" t="s">
        <v>8</v>
      </c>
      <c r="BB7237" s="4">
        <v>7237</v>
      </c>
      <c r="BC7237" s="4">
        <v>22</v>
      </c>
    </row>
    <row r="7238" spans="2:55">
      <c r="B7238">
        <v>7237</v>
      </c>
      <c r="C7238" s="5">
        <f t="shared" si="1351"/>
        <v>22</v>
      </c>
      <c r="D7238" s="5">
        <f t="shared" si="1352"/>
        <v>80</v>
      </c>
      <c r="E7238" s="5" t="str">
        <f t="shared" si="1353"/>
        <v>0.001019</v>
      </c>
      <c r="F7238" s="5" t="str">
        <f t="shared" si="1354"/>
        <v>330.1</v>
      </c>
      <c r="G7238" s="5" t="str">
        <f t="shared" si="1355"/>
        <v>352.5</v>
      </c>
      <c r="H7238" s="5" t="str">
        <f t="shared" si="1356"/>
        <v>1.061</v>
      </c>
      <c r="I7238" s="1" t="s">
        <v>8</v>
      </c>
      <c r="AN7238" s="89" t="str">
        <f t="shared" si="1357"/>
        <v>22.00</v>
      </c>
      <c r="AO7238" s="89" t="str">
        <f t="shared" si="1358"/>
        <v>80.00</v>
      </c>
      <c r="AP7238" s="89" t="str">
        <f t="shared" si="1359"/>
        <v>0.001019</v>
      </c>
      <c r="AQ7238" s="89" t="str">
        <f t="shared" si="1360"/>
        <v>330.1</v>
      </c>
      <c r="AR7238" s="89" t="str">
        <f t="shared" si="1361"/>
        <v>352.5</v>
      </c>
      <c r="AS7238" s="89" t="str">
        <f t="shared" si="1362"/>
        <v>1.061</v>
      </c>
      <c r="AT7238" s="89"/>
      <c r="AU7238" s="99">
        <v>22</v>
      </c>
      <c r="AV7238" s="99">
        <v>80</v>
      </c>
      <c r="AW7238" s="99">
        <v>1.0190099999999999E-3</v>
      </c>
      <c r="AX7238" s="99">
        <v>330.07177999999999</v>
      </c>
      <c r="AY7238" s="99">
        <v>352.49</v>
      </c>
      <c r="AZ7238" s="99">
        <v>1.0613999999999999</v>
      </c>
      <c r="BA7238" s="119" t="s">
        <v>8</v>
      </c>
      <c r="BB7238" s="4">
        <v>7238</v>
      </c>
      <c r="BC7238" s="4">
        <v>22</v>
      </c>
    </row>
    <row r="7239" spans="2:55">
      <c r="B7239">
        <v>7238</v>
      </c>
      <c r="C7239" s="5">
        <f t="shared" si="1351"/>
        <v>22</v>
      </c>
      <c r="D7239" s="5">
        <f t="shared" si="1352"/>
        <v>85</v>
      </c>
      <c r="E7239" s="5" t="str">
        <f t="shared" si="1353"/>
        <v>0.001022</v>
      </c>
      <c r="F7239" s="5" t="str">
        <f t="shared" si="1354"/>
        <v>350.8</v>
      </c>
      <c r="G7239" s="5" t="str">
        <f t="shared" si="1355"/>
        <v>373.3</v>
      </c>
      <c r="H7239" s="5" t="str">
        <f t="shared" si="1356"/>
        <v>1.120</v>
      </c>
      <c r="I7239" s="1" t="s">
        <v>8</v>
      </c>
      <c r="AN7239" s="89" t="str">
        <f t="shared" si="1357"/>
        <v>22.00</v>
      </c>
      <c r="AO7239" s="89" t="str">
        <f t="shared" si="1358"/>
        <v>85.00</v>
      </c>
      <c r="AP7239" s="89" t="str">
        <f t="shared" si="1359"/>
        <v>0.001022</v>
      </c>
      <c r="AQ7239" s="89" t="str">
        <f t="shared" si="1360"/>
        <v>350.8</v>
      </c>
      <c r="AR7239" s="89" t="str">
        <f t="shared" si="1361"/>
        <v>373.3</v>
      </c>
      <c r="AS7239" s="89" t="str">
        <f t="shared" si="1362"/>
        <v>1.120</v>
      </c>
      <c r="AT7239" s="89"/>
      <c r="AU7239" s="99">
        <v>22</v>
      </c>
      <c r="AV7239" s="99">
        <v>85</v>
      </c>
      <c r="AW7239" s="99">
        <v>1.0222300000000001E-3</v>
      </c>
      <c r="AX7239" s="99">
        <v>350.77094</v>
      </c>
      <c r="AY7239" s="99">
        <v>373.26</v>
      </c>
      <c r="AZ7239" s="99">
        <v>1.1197999999999999</v>
      </c>
      <c r="BA7239" s="119" t="s">
        <v>8</v>
      </c>
      <c r="BB7239" s="4">
        <v>7239</v>
      </c>
      <c r="BC7239" s="4">
        <v>22</v>
      </c>
    </row>
    <row r="7240" spans="2:55">
      <c r="B7240">
        <v>7239</v>
      </c>
      <c r="C7240" s="5">
        <f t="shared" si="1351"/>
        <v>22</v>
      </c>
      <c r="D7240" s="5">
        <f t="shared" si="1352"/>
        <v>90</v>
      </c>
      <c r="E7240" s="5" t="str">
        <f t="shared" si="1353"/>
        <v>0.001026</v>
      </c>
      <c r="F7240" s="5" t="str">
        <f t="shared" si="1354"/>
        <v>371.5</v>
      </c>
      <c r="G7240" s="5" t="str">
        <f t="shared" si="1355"/>
        <v>394.1</v>
      </c>
      <c r="H7240" s="5" t="str">
        <f t="shared" si="1356"/>
        <v>1.178</v>
      </c>
      <c r="I7240" s="1" t="s">
        <v>8</v>
      </c>
      <c r="AN7240" s="89" t="str">
        <f t="shared" si="1357"/>
        <v>22.00</v>
      </c>
      <c r="AO7240" s="89" t="str">
        <f t="shared" si="1358"/>
        <v>90.00</v>
      </c>
      <c r="AP7240" s="89" t="str">
        <f t="shared" si="1359"/>
        <v>0.001026</v>
      </c>
      <c r="AQ7240" s="89" t="str">
        <f t="shared" si="1360"/>
        <v>371.5</v>
      </c>
      <c r="AR7240" s="89" t="str">
        <f t="shared" si="1361"/>
        <v>394.1</v>
      </c>
      <c r="AS7240" s="89" t="str">
        <f t="shared" si="1362"/>
        <v>1.178</v>
      </c>
      <c r="AT7240" s="89"/>
      <c r="AU7240" s="99">
        <v>22</v>
      </c>
      <c r="AV7240" s="99">
        <v>90</v>
      </c>
      <c r="AW7240" s="99">
        <v>1.0255900000000001E-3</v>
      </c>
      <c r="AX7240" s="99">
        <v>371.48702000000003</v>
      </c>
      <c r="AY7240" s="99">
        <v>394.05</v>
      </c>
      <c r="AZ7240" s="99">
        <v>1.1775</v>
      </c>
      <c r="BA7240" s="119" t="s">
        <v>8</v>
      </c>
      <c r="BB7240" s="4">
        <v>7240</v>
      </c>
      <c r="BC7240" s="4">
        <v>22</v>
      </c>
    </row>
    <row r="7241" spans="2:55">
      <c r="B7241">
        <v>7240</v>
      </c>
      <c r="C7241" s="5">
        <f t="shared" si="1351"/>
        <v>22</v>
      </c>
      <c r="D7241" s="5">
        <f t="shared" si="1352"/>
        <v>95</v>
      </c>
      <c r="E7241" s="5" t="str">
        <f t="shared" si="1353"/>
        <v>0.001029</v>
      </c>
      <c r="F7241" s="5" t="str">
        <f t="shared" si="1354"/>
        <v>392.2</v>
      </c>
      <c r="G7241" s="5" t="str">
        <f t="shared" si="1355"/>
        <v>414.9</v>
      </c>
      <c r="H7241" s="5" t="str">
        <f t="shared" si="1356"/>
        <v>1.234</v>
      </c>
      <c r="I7241" s="1" t="s">
        <v>8</v>
      </c>
      <c r="AN7241" s="89" t="str">
        <f t="shared" si="1357"/>
        <v>22.00</v>
      </c>
      <c r="AO7241" s="89" t="str">
        <f t="shared" si="1358"/>
        <v>95.00</v>
      </c>
      <c r="AP7241" s="89" t="str">
        <f t="shared" si="1359"/>
        <v>0.001029</v>
      </c>
      <c r="AQ7241" s="89" t="str">
        <f t="shared" si="1360"/>
        <v>392.2</v>
      </c>
      <c r="AR7241" s="89" t="str">
        <f t="shared" si="1361"/>
        <v>414.9</v>
      </c>
      <c r="AS7241" s="89" t="str">
        <f t="shared" si="1362"/>
        <v>1.234</v>
      </c>
      <c r="AT7241" s="89"/>
      <c r="AU7241" s="99">
        <v>22</v>
      </c>
      <c r="AV7241" s="99">
        <v>95</v>
      </c>
      <c r="AW7241" s="99">
        <v>1.0290799999999999E-3</v>
      </c>
      <c r="AX7241" s="99">
        <v>392.21024</v>
      </c>
      <c r="AY7241" s="99">
        <v>414.85</v>
      </c>
      <c r="AZ7241" s="99">
        <v>1.2343999999999999</v>
      </c>
      <c r="BA7241" s="119" t="s">
        <v>8</v>
      </c>
      <c r="BB7241" s="4">
        <v>7241</v>
      </c>
      <c r="BC7241" s="4">
        <v>22</v>
      </c>
    </row>
    <row r="7242" spans="2:55">
      <c r="B7242">
        <v>7241</v>
      </c>
      <c r="C7242" s="5">
        <f t="shared" si="1351"/>
        <v>22</v>
      </c>
      <c r="D7242" s="5">
        <f t="shared" si="1352"/>
        <v>100</v>
      </c>
      <c r="E7242" s="5" t="str">
        <f t="shared" si="1353"/>
        <v>0.001033</v>
      </c>
      <c r="F7242" s="5" t="str">
        <f t="shared" si="1354"/>
        <v>413.0</v>
      </c>
      <c r="G7242" s="5" t="str">
        <f t="shared" si="1355"/>
        <v>435.7</v>
      </c>
      <c r="H7242" s="5" t="str">
        <f t="shared" si="1356"/>
        <v>1.291</v>
      </c>
      <c r="I7242" s="1" t="s">
        <v>8</v>
      </c>
      <c r="AN7242" s="89" t="str">
        <f t="shared" si="1357"/>
        <v>22.00</v>
      </c>
      <c r="AO7242" s="89" t="str">
        <f t="shared" si="1358"/>
        <v>100.0</v>
      </c>
      <c r="AP7242" s="89" t="str">
        <f t="shared" si="1359"/>
        <v>0.001033</v>
      </c>
      <c r="AQ7242" s="89" t="str">
        <f t="shared" si="1360"/>
        <v>413.0</v>
      </c>
      <c r="AR7242" s="89" t="str">
        <f t="shared" si="1361"/>
        <v>435.7</v>
      </c>
      <c r="AS7242" s="89" t="str">
        <f t="shared" si="1362"/>
        <v>1.291</v>
      </c>
      <c r="AT7242" s="89"/>
      <c r="AU7242" s="99">
        <v>22</v>
      </c>
      <c r="AV7242" s="99">
        <v>100</v>
      </c>
      <c r="AW7242" s="99">
        <v>1.0327100000000001E-3</v>
      </c>
      <c r="AX7242" s="99">
        <v>412.96037999999999</v>
      </c>
      <c r="AY7242" s="99">
        <v>435.68</v>
      </c>
      <c r="AZ7242" s="99">
        <v>1.2906</v>
      </c>
      <c r="BA7242" s="119" t="s">
        <v>8</v>
      </c>
      <c r="BB7242" s="4">
        <v>7242</v>
      </c>
      <c r="BC7242" s="4">
        <v>22</v>
      </c>
    </row>
    <row r="7243" spans="2:55">
      <c r="B7243">
        <v>7242</v>
      </c>
      <c r="C7243" s="5">
        <f t="shared" si="1351"/>
        <v>22</v>
      </c>
      <c r="D7243" s="5">
        <f t="shared" si="1352"/>
        <v>105</v>
      </c>
      <c r="E7243" s="5" t="str">
        <f t="shared" si="1353"/>
        <v>0.001036</v>
      </c>
      <c r="F7243" s="5" t="str">
        <f t="shared" si="1354"/>
        <v>433.7</v>
      </c>
      <c r="G7243" s="5" t="str">
        <f t="shared" si="1355"/>
        <v>456.5</v>
      </c>
      <c r="H7243" s="5" t="str">
        <f t="shared" si="1356"/>
        <v>1.346</v>
      </c>
      <c r="I7243" s="1" t="s">
        <v>8</v>
      </c>
      <c r="AN7243" s="89" t="str">
        <f t="shared" si="1357"/>
        <v>22.00</v>
      </c>
      <c r="AO7243" s="89" t="str">
        <f t="shared" si="1358"/>
        <v>105.0</v>
      </c>
      <c r="AP7243" s="89" t="str">
        <f t="shared" si="1359"/>
        <v>0.001036</v>
      </c>
      <c r="AQ7243" s="89" t="str">
        <f t="shared" si="1360"/>
        <v>433.7</v>
      </c>
      <c r="AR7243" s="89" t="str">
        <f t="shared" si="1361"/>
        <v>456.5</v>
      </c>
      <c r="AS7243" s="89" t="str">
        <f t="shared" si="1362"/>
        <v>1.346</v>
      </c>
      <c r="AT7243" s="89"/>
      <c r="AU7243" s="99">
        <v>22</v>
      </c>
      <c r="AV7243" s="99">
        <v>105</v>
      </c>
      <c r="AW7243" s="99">
        <v>1.03648E-3</v>
      </c>
      <c r="AX7243" s="99">
        <v>433.73743999999999</v>
      </c>
      <c r="AY7243" s="99">
        <v>456.54</v>
      </c>
      <c r="AZ7243" s="99">
        <v>1.3461000000000001</v>
      </c>
      <c r="BA7243" s="119" t="s">
        <v>8</v>
      </c>
      <c r="BB7243" s="4">
        <v>7243</v>
      </c>
      <c r="BC7243" s="4">
        <v>22</v>
      </c>
    </row>
    <row r="7244" spans="2:55">
      <c r="B7244">
        <v>7243</v>
      </c>
      <c r="C7244" s="5">
        <f t="shared" si="1351"/>
        <v>22</v>
      </c>
      <c r="D7244" s="5">
        <f t="shared" si="1352"/>
        <v>110</v>
      </c>
      <c r="E7244" s="5" t="str">
        <f t="shared" si="1353"/>
        <v>0.001040</v>
      </c>
      <c r="F7244" s="5" t="str">
        <f t="shared" si="1354"/>
        <v>454.5</v>
      </c>
      <c r="G7244" s="5" t="str">
        <f t="shared" si="1355"/>
        <v>477.4</v>
      </c>
      <c r="H7244" s="5" t="str">
        <f t="shared" si="1356"/>
        <v>1.401</v>
      </c>
      <c r="I7244" s="1" t="s">
        <v>8</v>
      </c>
      <c r="AN7244" s="89" t="str">
        <f t="shared" si="1357"/>
        <v>22.00</v>
      </c>
      <c r="AO7244" s="89" t="str">
        <f t="shared" si="1358"/>
        <v>110.0</v>
      </c>
      <c r="AP7244" s="89" t="str">
        <f t="shared" si="1359"/>
        <v>0.001040</v>
      </c>
      <c r="AQ7244" s="89" t="str">
        <f t="shared" si="1360"/>
        <v>454.5</v>
      </c>
      <c r="AR7244" s="89" t="str">
        <f t="shared" si="1361"/>
        <v>477.4</v>
      </c>
      <c r="AS7244" s="89" t="str">
        <f t="shared" si="1362"/>
        <v>1.401</v>
      </c>
      <c r="AT7244" s="89"/>
      <c r="AU7244" s="99">
        <v>22</v>
      </c>
      <c r="AV7244" s="99">
        <v>110</v>
      </c>
      <c r="AW7244" s="99">
        <v>1.04038E-3</v>
      </c>
      <c r="AX7244" s="99">
        <v>454.53164000000004</v>
      </c>
      <c r="AY7244" s="99">
        <v>477.42</v>
      </c>
      <c r="AZ7244" s="99">
        <v>1.4009</v>
      </c>
      <c r="BA7244" s="119" t="s">
        <v>8</v>
      </c>
      <c r="BB7244" s="4">
        <v>7244</v>
      </c>
      <c r="BC7244" s="4">
        <v>22</v>
      </c>
    </row>
    <row r="7245" spans="2:55">
      <c r="B7245">
        <v>7244</v>
      </c>
      <c r="C7245" s="5">
        <f t="shared" si="1351"/>
        <v>22</v>
      </c>
      <c r="D7245" s="5">
        <f t="shared" si="1352"/>
        <v>115</v>
      </c>
      <c r="E7245" s="5" t="str">
        <f t="shared" si="1353"/>
        <v>0.001044</v>
      </c>
      <c r="F7245" s="5" t="str">
        <f t="shared" si="1354"/>
        <v>475.4</v>
      </c>
      <c r="G7245" s="5" t="str">
        <f t="shared" si="1355"/>
        <v>498.3</v>
      </c>
      <c r="H7245" s="5" t="str">
        <f t="shared" si="1356"/>
        <v>1.455</v>
      </c>
      <c r="I7245" s="1" t="s">
        <v>8</v>
      </c>
      <c r="AN7245" s="89" t="str">
        <f t="shared" si="1357"/>
        <v>22.00</v>
      </c>
      <c r="AO7245" s="89" t="str">
        <f t="shared" si="1358"/>
        <v>115.0</v>
      </c>
      <c r="AP7245" s="89" t="str">
        <f t="shared" si="1359"/>
        <v>0.001044</v>
      </c>
      <c r="AQ7245" s="89" t="str">
        <f t="shared" si="1360"/>
        <v>475.4</v>
      </c>
      <c r="AR7245" s="89" t="str">
        <f t="shared" si="1361"/>
        <v>498.3</v>
      </c>
      <c r="AS7245" s="89" t="str">
        <f t="shared" si="1362"/>
        <v>1.455</v>
      </c>
      <c r="AT7245" s="89"/>
      <c r="AU7245" s="99">
        <v>22</v>
      </c>
      <c r="AV7245" s="99">
        <v>115</v>
      </c>
      <c r="AW7245" s="99">
        <v>1.0444199999999999E-3</v>
      </c>
      <c r="AX7245" s="99">
        <v>475.35275999999999</v>
      </c>
      <c r="AY7245" s="99">
        <v>498.33</v>
      </c>
      <c r="AZ7245" s="99">
        <v>1.4551000000000001</v>
      </c>
      <c r="BA7245" s="119" t="s">
        <v>8</v>
      </c>
      <c r="BB7245" s="4">
        <v>7245</v>
      </c>
      <c r="BC7245" s="4">
        <v>22</v>
      </c>
    </row>
    <row r="7246" spans="2:55">
      <c r="B7246">
        <v>7245</v>
      </c>
      <c r="C7246" s="5">
        <f t="shared" si="1351"/>
        <v>22</v>
      </c>
      <c r="D7246" s="5">
        <f t="shared" si="1352"/>
        <v>120</v>
      </c>
      <c r="E7246" s="5" t="str">
        <f t="shared" si="1353"/>
        <v>0.001049</v>
      </c>
      <c r="F7246" s="5" t="str">
        <f t="shared" si="1354"/>
        <v>496.2</v>
      </c>
      <c r="G7246" s="5" t="str">
        <f t="shared" si="1355"/>
        <v>519.3</v>
      </c>
      <c r="H7246" s="5" t="str">
        <f t="shared" si="1356"/>
        <v>1.509</v>
      </c>
      <c r="I7246" s="1" t="s">
        <v>8</v>
      </c>
      <c r="AN7246" s="89" t="str">
        <f t="shared" si="1357"/>
        <v>22.00</v>
      </c>
      <c r="AO7246" s="89" t="str">
        <f t="shared" si="1358"/>
        <v>120.0</v>
      </c>
      <c r="AP7246" s="89" t="str">
        <f t="shared" si="1359"/>
        <v>0.001049</v>
      </c>
      <c r="AQ7246" s="89" t="str">
        <f t="shared" si="1360"/>
        <v>496.2</v>
      </c>
      <c r="AR7246" s="89" t="str">
        <f t="shared" si="1361"/>
        <v>519.3</v>
      </c>
      <c r="AS7246" s="89" t="str">
        <f t="shared" si="1362"/>
        <v>1.509</v>
      </c>
      <c r="AT7246" s="89"/>
      <c r="AU7246" s="99">
        <v>22</v>
      </c>
      <c r="AV7246" s="99">
        <v>120</v>
      </c>
      <c r="AW7246" s="99">
        <v>1.0486E-3</v>
      </c>
      <c r="AX7246" s="99">
        <v>496.20079999999996</v>
      </c>
      <c r="AY7246" s="99">
        <v>519.27</v>
      </c>
      <c r="AZ7246" s="99">
        <v>1.5087999999999999</v>
      </c>
      <c r="BA7246" s="119" t="s">
        <v>8</v>
      </c>
      <c r="BB7246" s="4">
        <v>7246</v>
      </c>
      <c r="BC7246" s="4">
        <v>22</v>
      </c>
    </row>
    <row r="7247" spans="2:55">
      <c r="B7247">
        <v>7246</v>
      </c>
      <c r="C7247" s="5">
        <f t="shared" ref="C7247:C7310" si="1363">_xlfn.NUMBERVALUE(AN7247)</f>
        <v>22</v>
      </c>
      <c r="D7247" s="5">
        <f t="shared" ref="D7247:D7310" si="1364">_xlfn.NUMBERVALUE(AO7247)</f>
        <v>125</v>
      </c>
      <c r="E7247" s="5" t="str">
        <f t="shared" ref="E7247:E7310" si="1365">AP7247</f>
        <v>0.001053</v>
      </c>
      <c r="F7247" s="5" t="str">
        <f t="shared" ref="F7247:F7310" si="1366">IF($D7247=0,_xlfn.NUMBERVALUE(AQ7247),AQ7247)</f>
        <v>517.1</v>
      </c>
      <c r="G7247" s="5" t="str">
        <f t="shared" ref="G7247:G7310" si="1367">IF($D7247=0,_xlfn.NUMBERVALUE(AR7247),AR7247)</f>
        <v>540.2</v>
      </c>
      <c r="H7247" s="5" t="str">
        <f t="shared" ref="H7247:H7310" si="1368">IF($D7247=0,_xlfn.NUMBERVALUE(AS7247),AS7247)</f>
        <v>1.562</v>
      </c>
      <c r="I7247" s="1" t="s">
        <v>8</v>
      </c>
      <c r="AN7247" s="89" t="str">
        <f t="shared" ref="AN7247:AN7310" si="1369">IF(AU7247=0,"0.000",TEXT(IF(AU7247&lt;0,"-","")&amp;LEFT(TEXT(ABS(AU7247),"0."&amp;REPT("0",4-1)&amp;"E+00"),4+1)*10^FLOOR(LOG10(TEXT(ABS(AU7247),"0."&amp;REPT("0",4-1)&amp;"E+00")),1),(""&amp;(IF(OR(AND(FLOOR(LOG10(TEXT(ABS(AU7247),"0."&amp;REPT("0",4-1)&amp;"E+00")),1)+1=4,RIGHT(LEFT(TEXT(ABS(AU7247),"0."&amp;REPT("0",4-1)&amp;"E+00"),4+1)*10^FLOOR(LOG10(TEXT(ABS(AU7247),"0."&amp;REPT("0",4-1)&amp;"E+00")),1),1)="0"),LOG10(TEXT(ABS(AU7247),"0."&amp;REPT("0",4-1)&amp;"E+00"))&lt;=4-1),"0.","#")&amp;REPT("0",IF(4-1-(FLOOR(LOG10(TEXT(ABS(AU7247),"0."&amp;REPT("0",4-1)&amp;"E+00")),1))&gt;0,4-1-(FLOOR(LOG10(TEXT(ABS(AU7247),"0."&amp;REPT("0",4-1)&amp;"E+00")),1)),0))))))</f>
        <v>22.00</v>
      </c>
      <c r="AO7247" s="89" t="str">
        <f t="shared" ref="AO7247:AO7310" si="1370">IF(AV7247=0,"0.000",TEXT(IF(AV7247&lt;0,"-","")&amp;LEFT(TEXT(ABS(AV7247),"0."&amp;REPT("0",4-1)&amp;"E+00"),4+1)*10^FLOOR(LOG10(TEXT(ABS(AV7247),"0."&amp;REPT("0",4-1)&amp;"E+00")),1),(""&amp;(IF(OR(AND(FLOOR(LOG10(TEXT(ABS(AV7247),"0."&amp;REPT("0",4-1)&amp;"E+00")),1)+1=4,RIGHT(LEFT(TEXT(ABS(AV7247),"0."&amp;REPT("0",4-1)&amp;"E+00"),4+1)*10^FLOOR(LOG10(TEXT(ABS(AV7247),"0."&amp;REPT("0",4-1)&amp;"E+00")),1),1)="0"),LOG10(TEXT(ABS(AV7247),"0."&amp;REPT("0",4-1)&amp;"E+00"))&lt;=4-1),"0.","#")&amp;REPT("0",IF(4-1-(FLOOR(LOG10(TEXT(ABS(AV7247),"0."&amp;REPT("0",4-1)&amp;"E+00")),1))&gt;0,4-1-(FLOOR(LOG10(TEXT(ABS(AV7247),"0."&amp;REPT("0",4-1)&amp;"E+00")),1)),0))))))</f>
        <v>125.0</v>
      </c>
      <c r="AP7247" s="89" t="str">
        <f t="shared" ref="AP7247:AP7310" si="1371">IF(AW7247=0,"0.000",TEXT(IF(AW7247&lt;0,"-","")&amp;LEFT(TEXT(ABS(AW7247),"0."&amp;REPT("0",4-1)&amp;"E+00"),4+1)*10^FLOOR(LOG10(TEXT(ABS(AW7247),"0."&amp;REPT("0",4-1)&amp;"E+00")),1),(""&amp;(IF(OR(AND(FLOOR(LOG10(TEXT(ABS(AW7247),"0."&amp;REPT("0",4-1)&amp;"E+00")),1)+1=4,RIGHT(LEFT(TEXT(ABS(AW7247),"0."&amp;REPT("0",4-1)&amp;"E+00"),4+1)*10^FLOOR(LOG10(TEXT(ABS(AW7247),"0."&amp;REPT("0",4-1)&amp;"E+00")),1),1)="0"),LOG10(TEXT(ABS(AW7247),"0."&amp;REPT("0",4-1)&amp;"E+00"))&lt;=4-1),"0.","#")&amp;REPT("0",IF(4-1-(FLOOR(LOG10(TEXT(ABS(AW7247),"0."&amp;REPT("0",4-1)&amp;"E+00")),1))&gt;0,4-1-(FLOOR(LOG10(TEXT(ABS(AW7247),"0."&amp;REPT("0",4-1)&amp;"E+00")),1)),0))))))</f>
        <v>0.001053</v>
      </c>
      <c r="AQ7247" s="89" t="str">
        <f t="shared" ref="AQ7247:AQ7310" si="1372">IF(AX7247=0,"0.000",TEXT(IF(AX7247&lt;0,"-","")&amp;LEFT(TEXT(ABS(AX7247),"0."&amp;REPT("0",4-1)&amp;"E+00"),4+1)*10^FLOOR(LOG10(TEXT(ABS(AX7247),"0."&amp;REPT("0",4-1)&amp;"E+00")),1),(""&amp;(IF(OR(AND(FLOOR(LOG10(TEXT(ABS(AX7247),"0."&amp;REPT("0",4-1)&amp;"E+00")),1)+1=4,RIGHT(LEFT(TEXT(ABS(AX7247),"0."&amp;REPT("0",4-1)&amp;"E+00"),4+1)*10^FLOOR(LOG10(TEXT(ABS(AX7247),"0."&amp;REPT("0",4-1)&amp;"E+00")),1),1)="0"),LOG10(TEXT(ABS(AX7247),"0."&amp;REPT("0",4-1)&amp;"E+00"))&lt;=4-1),"0.","#")&amp;REPT("0",IF(4-1-(FLOOR(LOG10(TEXT(ABS(AX7247),"0."&amp;REPT("0",4-1)&amp;"E+00")),1))&gt;0,4-1-(FLOOR(LOG10(TEXT(ABS(AX7247),"0."&amp;REPT("0",4-1)&amp;"E+00")),1)),0))))))</f>
        <v>517.1</v>
      </c>
      <c r="AR7247" s="89" t="str">
        <f t="shared" ref="AR7247:AR7310" si="1373">IF(AY7247=0,"0.000",TEXT(IF(AY7247&lt;0,"-","")&amp;LEFT(TEXT(ABS(AY7247),"0."&amp;REPT("0",4-1)&amp;"E+00"),4+1)*10^FLOOR(LOG10(TEXT(ABS(AY7247),"0."&amp;REPT("0",4-1)&amp;"E+00")),1),(""&amp;(IF(OR(AND(FLOOR(LOG10(TEXT(ABS(AY7247),"0."&amp;REPT("0",4-1)&amp;"E+00")),1)+1=4,RIGHT(LEFT(TEXT(ABS(AY7247),"0."&amp;REPT("0",4-1)&amp;"E+00"),4+1)*10^FLOOR(LOG10(TEXT(ABS(AY7247),"0."&amp;REPT("0",4-1)&amp;"E+00")),1),1)="0"),LOG10(TEXT(ABS(AY7247),"0."&amp;REPT("0",4-1)&amp;"E+00"))&lt;=4-1),"0.","#")&amp;REPT("0",IF(4-1-(FLOOR(LOG10(TEXT(ABS(AY7247),"0."&amp;REPT("0",4-1)&amp;"E+00")),1))&gt;0,4-1-(FLOOR(LOG10(TEXT(ABS(AY7247),"0."&amp;REPT("0",4-1)&amp;"E+00")),1)),0))))))</f>
        <v>540.2</v>
      </c>
      <c r="AS7247" s="89" t="str">
        <f t="shared" ref="AS7247:AS7310" si="1374">IF(AZ7247=0,"0.000",TEXT(IF(AZ7247&lt;0,"-","")&amp;LEFT(TEXT(ABS(AZ7247),"0."&amp;REPT("0",4-1)&amp;"E+00"),4+1)*10^FLOOR(LOG10(TEXT(ABS(AZ7247),"0."&amp;REPT("0",4-1)&amp;"E+00")),1),(""&amp;(IF(OR(AND(FLOOR(LOG10(TEXT(ABS(AZ7247),"0."&amp;REPT("0",4-1)&amp;"E+00")),1)+1=4,RIGHT(LEFT(TEXT(ABS(AZ7247),"0."&amp;REPT("0",4-1)&amp;"E+00"),4+1)*10^FLOOR(LOG10(TEXT(ABS(AZ7247),"0."&amp;REPT("0",4-1)&amp;"E+00")),1),1)="0"),LOG10(TEXT(ABS(AZ7247),"0."&amp;REPT("0",4-1)&amp;"E+00"))&lt;=4-1),"0.","#")&amp;REPT("0",IF(4-1-(FLOOR(LOG10(TEXT(ABS(AZ7247),"0."&amp;REPT("0",4-1)&amp;"E+00")),1))&gt;0,4-1-(FLOOR(LOG10(TEXT(ABS(AZ7247),"0."&amp;REPT("0",4-1)&amp;"E+00")),1)),0))))))</f>
        <v>1.562</v>
      </c>
      <c r="AT7247" s="89"/>
      <c r="AU7247" s="99">
        <v>22</v>
      </c>
      <c r="AV7247" s="99">
        <v>125</v>
      </c>
      <c r="AW7247" s="99">
        <v>1.0529200000000002E-3</v>
      </c>
      <c r="AX7247" s="99">
        <v>517.07576000000006</v>
      </c>
      <c r="AY7247" s="99">
        <v>540.24</v>
      </c>
      <c r="AZ7247" s="99">
        <v>1.5618000000000001</v>
      </c>
      <c r="BA7247" s="119" t="s">
        <v>8</v>
      </c>
      <c r="BB7247" s="4">
        <v>7247</v>
      </c>
      <c r="BC7247" s="4">
        <v>22</v>
      </c>
    </row>
    <row r="7248" spans="2:55">
      <c r="B7248">
        <v>7247</v>
      </c>
      <c r="C7248" s="5">
        <f t="shared" si="1363"/>
        <v>22</v>
      </c>
      <c r="D7248" s="5">
        <f t="shared" si="1364"/>
        <v>130</v>
      </c>
      <c r="E7248" s="5" t="str">
        <f t="shared" si="1365"/>
        <v>0.001057</v>
      </c>
      <c r="F7248" s="5" t="str">
        <f t="shared" si="1366"/>
        <v>538.0</v>
      </c>
      <c r="G7248" s="5" t="str">
        <f t="shared" si="1367"/>
        <v>561.3</v>
      </c>
      <c r="H7248" s="5" t="str">
        <f t="shared" si="1368"/>
        <v>1.614</v>
      </c>
      <c r="I7248" s="1" t="s">
        <v>8</v>
      </c>
      <c r="AN7248" s="89" t="str">
        <f t="shared" si="1369"/>
        <v>22.00</v>
      </c>
      <c r="AO7248" s="89" t="str">
        <f t="shared" si="1370"/>
        <v>130.0</v>
      </c>
      <c r="AP7248" s="89" t="str">
        <f t="shared" si="1371"/>
        <v>0.001057</v>
      </c>
      <c r="AQ7248" s="89" t="str">
        <f t="shared" si="1372"/>
        <v>538.0</v>
      </c>
      <c r="AR7248" s="89" t="str">
        <f t="shared" si="1373"/>
        <v>561.3</v>
      </c>
      <c r="AS7248" s="89" t="str">
        <f t="shared" si="1374"/>
        <v>1.614</v>
      </c>
      <c r="AT7248" s="89"/>
      <c r="AU7248" s="99">
        <v>22</v>
      </c>
      <c r="AV7248" s="99">
        <v>130</v>
      </c>
      <c r="AW7248" s="99">
        <v>1.0573799999999999E-3</v>
      </c>
      <c r="AX7248" s="99">
        <v>537.98764000000006</v>
      </c>
      <c r="AY7248" s="99">
        <v>561.25</v>
      </c>
      <c r="AZ7248" s="99">
        <v>1.6142000000000001</v>
      </c>
      <c r="BA7248" s="119" t="s">
        <v>8</v>
      </c>
      <c r="BB7248" s="4">
        <v>7248</v>
      </c>
      <c r="BC7248" s="4">
        <v>22</v>
      </c>
    </row>
    <row r="7249" spans="2:55">
      <c r="B7249">
        <v>7248</v>
      </c>
      <c r="C7249" s="5">
        <f t="shared" si="1363"/>
        <v>22</v>
      </c>
      <c r="D7249" s="5">
        <f t="shared" si="1364"/>
        <v>135</v>
      </c>
      <c r="E7249" s="5" t="str">
        <f t="shared" si="1365"/>
        <v>0.001062</v>
      </c>
      <c r="F7249" s="5" t="str">
        <f t="shared" si="1366"/>
        <v>558.9</v>
      </c>
      <c r="G7249" s="5" t="str">
        <f t="shared" si="1367"/>
        <v>582.3</v>
      </c>
      <c r="H7249" s="5" t="str">
        <f t="shared" si="1368"/>
        <v>1.666</v>
      </c>
      <c r="I7249" s="1" t="s">
        <v>8</v>
      </c>
      <c r="AN7249" s="89" t="str">
        <f t="shared" si="1369"/>
        <v>22.00</v>
      </c>
      <c r="AO7249" s="89" t="str">
        <f t="shared" si="1370"/>
        <v>135.0</v>
      </c>
      <c r="AP7249" s="89" t="str">
        <f t="shared" si="1371"/>
        <v>0.001062</v>
      </c>
      <c r="AQ7249" s="89" t="str">
        <f t="shared" si="1372"/>
        <v>558.9</v>
      </c>
      <c r="AR7249" s="89" t="str">
        <f t="shared" si="1373"/>
        <v>582.3</v>
      </c>
      <c r="AS7249" s="89" t="str">
        <f t="shared" si="1374"/>
        <v>1.666</v>
      </c>
      <c r="AT7249" s="89"/>
      <c r="AU7249" s="99">
        <v>22</v>
      </c>
      <c r="AV7249" s="99">
        <v>135</v>
      </c>
      <c r="AW7249" s="99">
        <v>1.0619900000000001E-3</v>
      </c>
      <c r="AX7249" s="99">
        <v>558.94621999999993</v>
      </c>
      <c r="AY7249" s="99">
        <v>582.30999999999995</v>
      </c>
      <c r="AZ7249" s="99">
        <v>1.6660999999999999</v>
      </c>
      <c r="BA7249" s="119" t="s">
        <v>8</v>
      </c>
      <c r="BB7249" s="4">
        <v>7249</v>
      </c>
      <c r="BC7249" s="4">
        <v>22</v>
      </c>
    </row>
    <row r="7250" spans="2:55">
      <c r="B7250">
        <v>7249</v>
      </c>
      <c r="C7250" s="5">
        <f t="shared" si="1363"/>
        <v>22</v>
      </c>
      <c r="D7250" s="5">
        <f t="shared" si="1364"/>
        <v>140</v>
      </c>
      <c r="E7250" s="5" t="str">
        <f t="shared" si="1365"/>
        <v>0.001067</v>
      </c>
      <c r="F7250" s="5" t="str">
        <f t="shared" si="1366"/>
        <v>579.9</v>
      </c>
      <c r="G7250" s="5" t="str">
        <f t="shared" si="1367"/>
        <v>603.4</v>
      </c>
      <c r="H7250" s="5" t="str">
        <f t="shared" si="1368"/>
        <v>1.718</v>
      </c>
      <c r="I7250" s="1" t="s">
        <v>8</v>
      </c>
      <c r="AN7250" s="89" t="str">
        <f t="shared" si="1369"/>
        <v>22.00</v>
      </c>
      <c r="AO7250" s="89" t="str">
        <f t="shared" si="1370"/>
        <v>140.0</v>
      </c>
      <c r="AP7250" s="89" t="str">
        <f t="shared" si="1371"/>
        <v>0.001067</v>
      </c>
      <c r="AQ7250" s="89" t="str">
        <f t="shared" si="1372"/>
        <v>579.9</v>
      </c>
      <c r="AR7250" s="89" t="str">
        <f t="shared" si="1373"/>
        <v>603.4</v>
      </c>
      <c r="AS7250" s="89" t="str">
        <f t="shared" si="1374"/>
        <v>1.718</v>
      </c>
      <c r="AT7250" s="89"/>
      <c r="AU7250" s="99">
        <v>22</v>
      </c>
      <c r="AV7250" s="99">
        <v>140</v>
      </c>
      <c r="AW7250" s="99">
        <v>1.06675E-3</v>
      </c>
      <c r="AX7250" s="99">
        <v>579.93150000000003</v>
      </c>
      <c r="AY7250" s="99">
        <v>603.4</v>
      </c>
      <c r="AZ7250" s="99">
        <v>1.7175</v>
      </c>
      <c r="BA7250" s="119" t="s">
        <v>8</v>
      </c>
      <c r="BB7250" s="4">
        <v>7250</v>
      </c>
      <c r="BC7250" s="4">
        <v>22</v>
      </c>
    </row>
    <row r="7251" spans="2:55">
      <c r="B7251">
        <v>7250</v>
      </c>
      <c r="C7251" s="5">
        <f t="shared" si="1363"/>
        <v>22</v>
      </c>
      <c r="D7251" s="5">
        <f t="shared" si="1364"/>
        <v>145</v>
      </c>
      <c r="E7251" s="5" t="str">
        <f t="shared" si="1365"/>
        <v>0.001072</v>
      </c>
      <c r="F7251" s="5" t="str">
        <f t="shared" si="1366"/>
        <v>601.0</v>
      </c>
      <c r="G7251" s="5" t="str">
        <f t="shared" si="1367"/>
        <v>624.5</v>
      </c>
      <c r="H7251" s="5" t="str">
        <f t="shared" si="1368"/>
        <v>1.768</v>
      </c>
      <c r="I7251" s="1" t="s">
        <v>8</v>
      </c>
      <c r="AN7251" s="89" t="str">
        <f t="shared" si="1369"/>
        <v>22.00</v>
      </c>
      <c r="AO7251" s="89" t="str">
        <f t="shared" si="1370"/>
        <v>145.0</v>
      </c>
      <c r="AP7251" s="89" t="str">
        <f t="shared" si="1371"/>
        <v>0.001072</v>
      </c>
      <c r="AQ7251" s="89" t="str">
        <f t="shared" si="1372"/>
        <v>601.0</v>
      </c>
      <c r="AR7251" s="89" t="str">
        <f t="shared" si="1373"/>
        <v>624.5</v>
      </c>
      <c r="AS7251" s="89" t="str">
        <f t="shared" si="1374"/>
        <v>1.768</v>
      </c>
      <c r="AT7251" s="89"/>
      <c r="AU7251" s="99">
        <v>22</v>
      </c>
      <c r="AV7251" s="99">
        <v>145</v>
      </c>
      <c r="AW7251" s="99">
        <v>1.0716600000000001E-3</v>
      </c>
      <c r="AX7251" s="99">
        <v>600.96348</v>
      </c>
      <c r="AY7251" s="99">
        <v>624.54</v>
      </c>
      <c r="AZ7251" s="99">
        <v>1.7683</v>
      </c>
      <c r="BA7251" s="119" t="s">
        <v>8</v>
      </c>
      <c r="BB7251" s="4">
        <v>7251</v>
      </c>
      <c r="BC7251" s="4">
        <v>22</v>
      </c>
    </row>
    <row r="7252" spans="2:55">
      <c r="B7252">
        <v>7251</v>
      </c>
      <c r="C7252" s="5">
        <f t="shared" si="1363"/>
        <v>22</v>
      </c>
      <c r="D7252" s="5">
        <f t="shared" si="1364"/>
        <v>150</v>
      </c>
      <c r="E7252" s="5" t="str">
        <f t="shared" si="1365"/>
        <v>0.001077</v>
      </c>
      <c r="F7252" s="5" t="str">
        <f t="shared" si="1366"/>
        <v>622.0</v>
      </c>
      <c r="G7252" s="5" t="str">
        <f t="shared" si="1367"/>
        <v>645.7</v>
      </c>
      <c r="H7252" s="5" t="str">
        <f t="shared" si="1368"/>
        <v>1.819</v>
      </c>
      <c r="I7252" s="1" t="s">
        <v>8</v>
      </c>
      <c r="AN7252" s="89" t="str">
        <f t="shared" si="1369"/>
        <v>22.00</v>
      </c>
      <c r="AO7252" s="89" t="str">
        <f t="shared" si="1370"/>
        <v>150.0</v>
      </c>
      <c r="AP7252" s="89" t="str">
        <f t="shared" si="1371"/>
        <v>0.001077</v>
      </c>
      <c r="AQ7252" s="89" t="str">
        <f t="shared" si="1372"/>
        <v>622.0</v>
      </c>
      <c r="AR7252" s="89" t="str">
        <f t="shared" si="1373"/>
        <v>645.7</v>
      </c>
      <c r="AS7252" s="89" t="str">
        <f t="shared" si="1374"/>
        <v>1.819</v>
      </c>
      <c r="AT7252" s="89"/>
      <c r="AU7252" s="99">
        <v>22</v>
      </c>
      <c r="AV7252" s="99">
        <v>150</v>
      </c>
      <c r="AW7252" s="99">
        <v>1.0767299999999999E-3</v>
      </c>
      <c r="AX7252" s="99">
        <v>622.04194000000007</v>
      </c>
      <c r="AY7252" s="99">
        <v>645.73</v>
      </c>
      <c r="AZ7252" s="99">
        <v>1.8187</v>
      </c>
      <c r="BA7252" s="119" t="s">
        <v>8</v>
      </c>
      <c r="BB7252" s="4">
        <v>7252</v>
      </c>
      <c r="BC7252" s="4">
        <v>22</v>
      </c>
    </row>
    <row r="7253" spans="2:55">
      <c r="B7253">
        <v>7252</v>
      </c>
      <c r="C7253" s="5">
        <f t="shared" si="1363"/>
        <v>22</v>
      </c>
      <c r="D7253" s="5">
        <f t="shared" si="1364"/>
        <v>155</v>
      </c>
      <c r="E7253" s="5" t="str">
        <f t="shared" si="1365"/>
        <v>0.001082</v>
      </c>
      <c r="F7253" s="5" t="str">
        <f t="shared" si="1366"/>
        <v>643.2</v>
      </c>
      <c r="G7253" s="5" t="str">
        <f t="shared" si="1367"/>
        <v>667.0</v>
      </c>
      <c r="H7253" s="5" t="str">
        <f t="shared" si="1368"/>
        <v>1.869</v>
      </c>
      <c r="I7253" s="1" t="s">
        <v>8</v>
      </c>
      <c r="AN7253" s="89" t="str">
        <f t="shared" si="1369"/>
        <v>22.00</v>
      </c>
      <c r="AO7253" s="89" t="str">
        <f t="shared" si="1370"/>
        <v>155.0</v>
      </c>
      <c r="AP7253" s="89" t="str">
        <f t="shared" si="1371"/>
        <v>0.001082</v>
      </c>
      <c r="AQ7253" s="89" t="str">
        <f t="shared" si="1372"/>
        <v>643.2</v>
      </c>
      <c r="AR7253" s="89" t="str">
        <f t="shared" si="1373"/>
        <v>667.0</v>
      </c>
      <c r="AS7253" s="89" t="str">
        <f t="shared" si="1374"/>
        <v>1.869</v>
      </c>
      <c r="AT7253" s="89"/>
      <c r="AU7253" s="99">
        <v>22</v>
      </c>
      <c r="AV7253" s="99">
        <v>155</v>
      </c>
      <c r="AW7253" s="99">
        <v>1.0819600000000001E-3</v>
      </c>
      <c r="AX7253" s="99">
        <v>643.16687999999999</v>
      </c>
      <c r="AY7253" s="99">
        <v>666.97</v>
      </c>
      <c r="AZ7253" s="99">
        <v>1.8686</v>
      </c>
      <c r="BA7253" s="119" t="s">
        <v>8</v>
      </c>
      <c r="BB7253" s="4">
        <v>7253</v>
      </c>
      <c r="BC7253" s="4">
        <v>22</v>
      </c>
    </row>
    <row r="7254" spans="2:55">
      <c r="B7254">
        <v>7253</v>
      </c>
      <c r="C7254" s="5">
        <f t="shared" si="1363"/>
        <v>22</v>
      </c>
      <c r="D7254" s="5">
        <f t="shared" si="1364"/>
        <v>160</v>
      </c>
      <c r="E7254" s="5" t="str">
        <f t="shared" si="1365"/>
        <v>0.001087</v>
      </c>
      <c r="F7254" s="5" t="str">
        <f t="shared" si="1366"/>
        <v>664.3</v>
      </c>
      <c r="G7254" s="5" t="str">
        <f t="shared" si="1367"/>
        <v>688.3</v>
      </c>
      <c r="H7254" s="5" t="str">
        <f t="shared" si="1368"/>
        <v>1.918</v>
      </c>
      <c r="I7254" s="1" t="s">
        <v>8</v>
      </c>
      <c r="AN7254" s="89" t="str">
        <f t="shared" si="1369"/>
        <v>22.00</v>
      </c>
      <c r="AO7254" s="89" t="str">
        <f t="shared" si="1370"/>
        <v>160.0</v>
      </c>
      <c r="AP7254" s="89" t="str">
        <f t="shared" si="1371"/>
        <v>0.001087</v>
      </c>
      <c r="AQ7254" s="89" t="str">
        <f t="shared" si="1372"/>
        <v>664.3</v>
      </c>
      <c r="AR7254" s="89" t="str">
        <f t="shared" si="1373"/>
        <v>688.3</v>
      </c>
      <c r="AS7254" s="89" t="str">
        <f t="shared" si="1374"/>
        <v>1.918</v>
      </c>
      <c r="AT7254" s="89"/>
      <c r="AU7254" s="99">
        <v>22</v>
      </c>
      <c r="AV7254" s="99">
        <v>160</v>
      </c>
      <c r="AW7254" s="99">
        <v>1.0873499999999999E-3</v>
      </c>
      <c r="AX7254" s="99">
        <v>664.34829999999999</v>
      </c>
      <c r="AY7254" s="99">
        <v>688.27</v>
      </c>
      <c r="AZ7254" s="99">
        <v>1.9180999999999999</v>
      </c>
      <c r="BA7254" s="119" t="s">
        <v>8</v>
      </c>
      <c r="BB7254" s="4">
        <v>7254</v>
      </c>
      <c r="BC7254" s="4">
        <v>22</v>
      </c>
    </row>
    <row r="7255" spans="2:55">
      <c r="B7255">
        <v>7254</v>
      </c>
      <c r="C7255" s="5">
        <f t="shared" si="1363"/>
        <v>22</v>
      </c>
      <c r="D7255" s="5">
        <f t="shared" si="1364"/>
        <v>165</v>
      </c>
      <c r="E7255" s="5" t="str">
        <f t="shared" si="1365"/>
        <v>0.001093</v>
      </c>
      <c r="F7255" s="5" t="str">
        <f t="shared" si="1366"/>
        <v>685.6</v>
      </c>
      <c r="G7255" s="5" t="str">
        <f t="shared" si="1367"/>
        <v>709.6</v>
      </c>
      <c r="H7255" s="5" t="str">
        <f t="shared" si="1368"/>
        <v>1.967</v>
      </c>
      <c r="I7255" s="1" t="s">
        <v>8</v>
      </c>
      <c r="AN7255" s="89" t="str">
        <f t="shared" si="1369"/>
        <v>22.00</v>
      </c>
      <c r="AO7255" s="89" t="str">
        <f t="shared" si="1370"/>
        <v>165.0</v>
      </c>
      <c r="AP7255" s="89" t="str">
        <f t="shared" si="1371"/>
        <v>0.001093</v>
      </c>
      <c r="AQ7255" s="89" t="str">
        <f t="shared" si="1372"/>
        <v>685.6</v>
      </c>
      <c r="AR7255" s="89" t="str">
        <f t="shared" si="1373"/>
        <v>709.6</v>
      </c>
      <c r="AS7255" s="89" t="str">
        <f t="shared" si="1374"/>
        <v>1.967</v>
      </c>
      <c r="AT7255" s="89"/>
      <c r="AU7255" s="99">
        <v>22</v>
      </c>
      <c r="AV7255" s="99">
        <v>165</v>
      </c>
      <c r="AW7255" s="99">
        <v>1.0929199999999998E-3</v>
      </c>
      <c r="AX7255" s="99">
        <v>685.58576000000005</v>
      </c>
      <c r="AY7255" s="99">
        <v>709.63</v>
      </c>
      <c r="AZ7255" s="99">
        <v>1.9671000000000001</v>
      </c>
      <c r="BA7255" s="119" t="s">
        <v>8</v>
      </c>
      <c r="BB7255" s="4">
        <v>7255</v>
      </c>
      <c r="BC7255" s="4">
        <v>22</v>
      </c>
    </row>
    <row r="7256" spans="2:55">
      <c r="B7256">
        <v>7255</v>
      </c>
      <c r="C7256" s="5">
        <f t="shared" si="1363"/>
        <v>22</v>
      </c>
      <c r="D7256" s="5">
        <f t="shared" si="1364"/>
        <v>170</v>
      </c>
      <c r="E7256" s="5" t="str">
        <f t="shared" si="1365"/>
        <v>0.001099</v>
      </c>
      <c r="F7256" s="5" t="str">
        <f t="shared" si="1366"/>
        <v>706.9</v>
      </c>
      <c r="G7256" s="5" t="str">
        <f t="shared" si="1367"/>
        <v>731.1</v>
      </c>
      <c r="H7256" s="5" t="str">
        <f t="shared" si="1368"/>
        <v>2.016</v>
      </c>
      <c r="I7256" s="1" t="s">
        <v>8</v>
      </c>
      <c r="AN7256" s="89" t="str">
        <f t="shared" si="1369"/>
        <v>22.00</v>
      </c>
      <c r="AO7256" s="89" t="str">
        <f t="shared" si="1370"/>
        <v>170.0</v>
      </c>
      <c r="AP7256" s="89" t="str">
        <f t="shared" si="1371"/>
        <v>0.001099</v>
      </c>
      <c r="AQ7256" s="89" t="str">
        <f t="shared" si="1372"/>
        <v>706.9</v>
      </c>
      <c r="AR7256" s="89" t="str">
        <f t="shared" si="1373"/>
        <v>731.1</v>
      </c>
      <c r="AS7256" s="89" t="str">
        <f t="shared" si="1374"/>
        <v>2.016</v>
      </c>
      <c r="AT7256" s="89"/>
      <c r="AU7256" s="99">
        <v>22</v>
      </c>
      <c r="AV7256" s="99">
        <v>170</v>
      </c>
      <c r="AW7256" s="99">
        <v>1.09866E-3</v>
      </c>
      <c r="AX7256" s="99">
        <v>706.87947999999994</v>
      </c>
      <c r="AY7256" s="99">
        <v>731.05</v>
      </c>
      <c r="AZ7256" s="99">
        <v>2.0156999999999998</v>
      </c>
      <c r="BA7256" s="119" t="s">
        <v>8</v>
      </c>
      <c r="BB7256" s="4">
        <v>7256</v>
      </c>
      <c r="BC7256" s="4">
        <v>22</v>
      </c>
    </row>
    <row r="7257" spans="2:55">
      <c r="B7257">
        <v>7256</v>
      </c>
      <c r="C7257" s="5">
        <f t="shared" si="1363"/>
        <v>22</v>
      </c>
      <c r="D7257" s="5">
        <f t="shared" si="1364"/>
        <v>175</v>
      </c>
      <c r="E7257" s="5" t="str">
        <f t="shared" si="1365"/>
        <v>0.001105</v>
      </c>
      <c r="F7257" s="5" t="str">
        <f t="shared" si="1366"/>
        <v>728.2</v>
      </c>
      <c r="G7257" s="5" t="str">
        <f t="shared" si="1367"/>
        <v>752.5</v>
      </c>
      <c r="H7257" s="5" t="str">
        <f t="shared" si="1368"/>
        <v>2.064</v>
      </c>
      <c r="I7257" s="1" t="s">
        <v>8</v>
      </c>
      <c r="AN7257" s="89" t="str">
        <f t="shared" si="1369"/>
        <v>22.00</v>
      </c>
      <c r="AO7257" s="89" t="str">
        <f t="shared" si="1370"/>
        <v>175.0</v>
      </c>
      <c r="AP7257" s="89" t="str">
        <f t="shared" si="1371"/>
        <v>0.001105</v>
      </c>
      <c r="AQ7257" s="89" t="str">
        <f t="shared" si="1372"/>
        <v>728.2</v>
      </c>
      <c r="AR7257" s="89" t="str">
        <f t="shared" si="1373"/>
        <v>752.5</v>
      </c>
      <c r="AS7257" s="89" t="str">
        <f t="shared" si="1374"/>
        <v>2.064</v>
      </c>
      <c r="AT7257" s="89"/>
      <c r="AU7257" s="99">
        <v>22</v>
      </c>
      <c r="AV7257" s="99">
        <v>175</v>
      </c>
      <c r="AW7257" s="99">
        <v>1.10458E-3</v>
      </c>
      <c r="AX7257" s="99">
        <v>728.23924</v>
      </c>
      <c r="AY7257" s="99">
        <v>752.54</v>
      </c>
      <c r="AZ7257" s="99">
        <v>2.0638999999999998</v>
      </c>
      <c r="BA7257" s="119" t="s">
        <v>8</v>
      </c>
      <c r="BB7257" s="4">
        <v>7257</v>
      </c>
      <c r="BC7257" s="4">
        <v>22</v>
      </c>
    </row>
    <row r="7258" spans="2:55">
      <c r="B7258">
        <v>7257</v>
      </c>
      <c r="C7258" s="5">
        <f t="shared" si="1363"/>
        <v>22</v>
      </c>
      <c r="D7258" s="5">
        <f t="shared" si="1364"/>
        <v>180</v>
      </c>
      <c r="E7258" s="5" t="str">
        <f t="shared" si="1365"/>
        <v>0.001111</v>
      </c>
      <c r="F7258" s="5" t="str">
        <f t="shared" si="1366"/>
        <v>749.7</v>
      </c>
      <c r="G7258" s="5" t="str">
        <f t="shared" si="1367"/>
        <v>774.1</v>
      </c>
      <c r="H7258" s="5" t="str">
        <f t="shared" si="1368"/>
        <v>2.112</v>
      </c>
      <c r="I7258" s="1" t="s">
        <v>8</v>
      </c>
      <c r="AN7258" s="89" t="str">
        <f t="shared" si="1369"/>
        <v>22.00</v>
      </c>
      <c r="AO7258" s="89" t="str">
        <f t="shared" si="1370"/>
        <v>180.0</v>
      </c>
      <c r="AP7258" s="89" t="str">
        <f t="shared" si="1371"/>
        <v>0.001111</v>
      </c>
      <c r="AQ7258" s="89" t="str">
        <f t="shared" si="1372"/>
        <v>749.7</v>
      </c>
      <c r="AR7258" s="89" t="str">
        <f t="shared" si="1373"/>
        <v>774.1</v>
      </c>
      <c r="AS7258" s="89" t="str">
        <f t="shared" si="1374"/>
        <v>2.112</v>
      </c>
      <c r="AT7258" s="89"/>
      <c r="AU7258" s="99">
        <v>22</v>
      </c>
      <c r="AV7258" s="99">
        <v>180</v>
      </c>
      <c r="AW7258" s="99">
        <v>1.1107000000000001E-3</v>
      </c>
      <c r="AX7258" s="99">
        <v>749.67460000000005</v>
      </c>
      <c r="AY7258" s="99">
        <v>774.11</v>
      </c>
      <c r="AZ7258" s="99">
        <v>2.1118000000000001</v>
      </c>
      <c r="BA7258" s="119" t="s">
        <v>8</v>
      </c>
      <c r="BB7258" s="4">
        <v>7258</v>
      </c>
      <c r="BC7258" s="4">
        <v>22</v>
      </c>
    </row>
    <row r="7259" spans="2:55">
      <c r="B7259">
        <v>7258</v>
      </c>
      <c r="C7259" s="5">
        <f t="shared" si="1363"/>
        <v>22</v>
      </c>
      <c r="D7259" s="5">
        <f t="shared" si="1364"/>
        <v>185</v>
      </c>
      <c r="E7259" s="5" t="str">
        <f t="shared" si="1365"/>
        <v>0.001117</v>
      </c>
      <c r="F7259" s="5" t="str">
        <f t="shared" si="1366"/>
        <v>771.2</v>
      </c>
      <c r="G7259" s="5" t="str">
        <f t="shared" si="1367"/>
        <v>795.8</v>
      </c>
      <c r="H7259" s="5" t="str">
        <f t="shared" si="1368"/>
        <v>2.159</v>
      </c>
      <c r="I7259" s="1" t="s">
        <v>8</v>
      </c>
      <c r="AN7259" s="89" t="str">
        <f t="shared" si="1369"/>
        <v>22.00</v>
      </c>
      <c r="AO7259" s="89" t="str">
        <f t="shared" si="1370"/>
        <v>185.0</v>
      </c>
      <c r="AP7259" s="89" t="str">
        <f t="shared" si="1371"/>
        <v>0.001117</v>
      </c>
      <c r="AQ7259" s="89" t="str">
        <f t="shared" si="1372"/>
        <v>771.2</v>
      </c>
      <c r="AR7259" s="89" t="str">
        <f t="shared" si="1373"/>
        <v>795.8</v>
      </c>
      <c r="AS7259" s="89" t="str">
        <f t="shared" si="1374"/>
        <v>2.159</v>
      </c>
      <c r="AT7259" s="89"/>
      <c r="AU7259" s="99">
        <v>22</v>
      </c>
      <c r="AV7259" s="99">
        <v>185</v>
      </c>
      <c r="AW7259" s="99">
        <v>1.1170100000000001E-3</v>
      </c>
      <c r="AX7259" s="99">
        <v>771.17578000000003</v>
      </c>
      <c r="AY7259" s="99">
        <v>795.75</v>
      </c>
      <c r="AZ7259" s="99">
        <v>2.1593</v>
      </c>
      <c r="BA7259" s="119" t="s">
        <v>8</v>
      </c>
      <c r="BB7259" s="4">
        <v>7259</v>
      </c>
      <c r="BC7259" s="4">
        <v>22</v>
      </c>
    </row>
    <row r="7260" spans="2:55">
      <c r="B7260">
        <v>7259</v>
      </c>
      <c r="C7260" s="5">
        <f t="shared" si="1363"/>
        <v>22</v>
      </c>
      <c r="D7260" s="5">
        <f t="shared" si="1364"/>
        <v>190</v>
      </c>
      <c r="E7260" s="5" t="str">
        <f t="shared" si="1365"/>
        <v>0.001124</v>
      </c>
      <c r="F7260" s="5" t="str">
        <f t="shared" si="1366"/>
        <v>792.8</v>
      </c>
      <c r="G7260" s="5" t="str">
        <f t="shared" si="1367"/>
        <v>817.5</v>
      </c>
      <c r="H7260" s="5" t="str">
        <f t="shared" si="1368"/>
        <v>2.207</v>
      </c>
      <c r="I7260" s="1" t="s">
        <v>8</v>
      </c>
      <c r="AN7260" s="89" t="str">
        <f t="shared" si="1369"/>
        <v>22.00</v>
      </c>
      <c r="AO7260" s="89" t="str">
        <f t="shared" si="1370"/>
        <v>190.0</v>
      </c>
      <c r="AP7260" s="89" t="str">
        <f t="shared" si="1371"/>
        <v>0.001124</v>
      </c>
      <c r="AQ7260" s="89" t="str">
        <f t="shared" si="1372"/>
        <v>792.8</v>
      </c>
      <c r="AR7260" s="89" t="str">
        <f t="shared" si="1373"/>
        <v>817.5</v>
      </c>
      <c r="AS7260" s="89" t="str">
        <f t="shared" si="1374"/>
        <v>2.207</v>
      </c>
      <c r="AT7260" s="89"/>
      <c r="AU7260" s="99">
        <v>22</v>
      </c>
      <c r="AV7260" s="99">
        <v>190</v>
      </c>
      <c r="AW7260" s="99">
        <v>1.1235399999999999E-3</v>
      </c>
      <c r="AX7260" s="99">
        <v>792.76211999999998</v>
      </c>
      <c r="AY7260" s="99">
        <v>817.48</v>
      </c>
      <c r="AZ7260" s="99">
        <v>2.2065000000000001</v>
      </c>
      <c r="BA7260" s="119" t="s">
        <v>8</v>
      </c>
      <c r="BB7260" s="4">
        <v>7260</v>
      </c>
      <c r="BC7260" s="4">
        <v>22</v>
      </c>
    </row>
    <row r="7261" spans="2:55">
      <c r="B7261">
        <v>7260</v>
      </c>
      <c r="C7261" s="5">
        <f t="shared" si="1363"/>
        <v>22</v>
      </c>
      <c r="D7261" s="5">
        <f t="shared" si="1364"/>
        <v>195</v>
      </c>
      <c r="E7261" s="5" t="str">
        <f t="shared" si="1365"/>
        <v>0.001130</v>
      </c>
      <c r="F7261" s="5" t="str">
        <f t="shared" si="1366"/>
        <v>814.4</v>
      </c>
      <c r="G7261" s="5" t="str">
        <f t="shared" si="1367"/>
        <v>839.3</v>
      </c>
      <c r="H7261" s="5" t="str">
        <f t="shared" si="1368"/>
        <v>2.253</v>
      </c>
      <c r="I7261" s="1" t="s">
        <v>8</v>
      </c>
      <c r="AN7261" s="89" t="str">
        <f t="shared" si="1369"/>
        <v>22.00</v>
      </c>
      <c r="AO7261" s="89" t="str">
        <f t="shared" si="1370"/>
        <v>195.0</v>
      </c>
      <c r="AP7261" s="89" t="str">
        <f t="shared" si="1371"/>
        <v>0.001130</v>
      </c>
      <c r="AQ7261" s="89" t="str">
        <f t="shared" si="1372"/>
        <v>814.4</v>
      </c>
      <c r="AR7261" s="89" t="str">
        <f t="shared" si="1373"/>
        <v>839.3</v>
      </c>
      <c r="AS7261" s="89" t="str">
        <f t="shared" si="1374"/>
        <v>2.253</v>
      </c>
      <c r="AT7261" s="89"/>
      <c r="AU7261" s="99">
        <v>22</v>
      </c>
      <c r="AV7261" s="99">
        <v>195</v>
      </c>
      <c r="AW7261" s="99">
        <v>1.1302700000000001E-3</v>
      </c>
      <c r="AX7261" s="99">
        <v>814.42405999999994</v>
      </c>
      <c r="AY7261" s="99">
        <v>839.29</v>
      </c>
      <c r="AZ7261" s="99">
        <v>2.2532999999999999</v>
      </c>
      <c r="BA7261" s="119" t="s">
        <v>8</v>
      </c>
      <c r="BB7261" s="4">
        <v>7261</v>
      </c>
      <c r="BC7261" s="4">
        <v>22</v>
      </c>
    </row>
    <row r="7262" spans="2:55">
      <c r="B7262">
        <v>7261</v>
      </c>
      <c r="C7262" s="5">
        <f t="shared" si="1363"/>
        <v>22</v>
      </c>
      <c r="D7262" s="5">
        <f t="shared" si="1364"/>
        <v>200</v>
      </c>
      <c r="E7262" s="5" t="str">
        <f t="shared" si="1365"/>
        <v>0.001137</v>
      </c>
      <c r="F7262" s="5" t="str">
        <f t="shared" si="1366"/>
        <v>836.2</v>
      </c>
      <c r="G7262" s="5" t="str">
        <f t="shared" si="1367"/>
        <v>861.2</v>
      </c>
      <c r="H7262" s="5" t="str">
        <f t="shared" si="1368"/>
        <v>2.300</v>
      </c>
      <c r="I7262" s="1" t="s">
        <v>8</v>
      </c>
      <c r="AN7262" s="89" t="str">
        <f t="shared" si="1369"/>
        <v>22.00</v>
      </c>
      <c r="AO7262" s="89" t="str">
        <f t="shared" si="1370"/>
        <v>200.0</v>
      </c>
      <c r="AP7262" s="89" t="str">
        <f t="shared" si="1371"/>
        <v>0.001137</v>
      </c>
      <c r="AQ7262" s="89" t="str">
        <f t="shared" si="1372"/>
        <v>836.2</v>
      </c>
      <c r="AR7262" s="89" t="str">
        <f t="shared" si="1373"/>
        <v>861.2</v>
      </c>
      <c r="AS7262" s="89" t="str">
        <f t="shared" si="1374"/>
        <v>2.300</v>
      </c>
      <c r="AT7262" s="89"/>
      <c r="AU7262" s="99">
        <v>22</v>
      </c>
      <c r="AV7262" s="99">
        <v>200</v>
      </c>
      <c r="AW7262" s="99">
        <v>1.1372400000000001E-3</v>
      </c>
      <c r="AX7262" s="99">
        <v>836.18072000000006</v>
      </c>
      <c r="AY7262" s="99">
        <v>861.2</v>
      </c>
      <c r="AZ7262" s="99">
        <v>2.2999000000000001</v>
      </c>
      <c r="BA7262" s="119" t="s">
        <v>8</v>
      </c>
      <c r="BB7262" s="4">
        <v>7262</v>
      </c>
      <c r="BC7262" s="4">
        <v>22</v>
      </c>
    </row>
    <row r="7263" spans="2:55">
      <c r="B7263">
        <v>7262</v>
      </c>
      <c r="C7263" s="5">
        <f t="shared" si="1363"/>
        <v>22</v>
      </c>
      <c r="D7263" s="5">
        <f t="shared" si="1364"/>
        <v>210</v>
      </c>
      <c r="E7263" s="5" t="str">
        <f t="shared" si="1365"/>
        <v>0.001152</v>
      </c>
      <c r="F7263" s="5" t="str">
        <f t="shared" si="1366"/>
        <v>880.0</v>
      </c>
      <c r="G7263" s="5" t="str">
        <f t="shared" si="1367"/>
        <v>905.3</v>
      </c>
      <c r="H7263" s="5" t="str">
        <f t="shared" si="1368"/>
        <v>2.392</v>
      </c>
      <c r="I7263" s="1" t="s">
        <v>8</v>
      </c>
      <c r="AN7263" s="89" t="str">
        <f t="shared" si="1369"/>
        <v>22.00</v>
      </c>
      <c r="AO7263" s="89" t="str">
        <f t="shared" si="1370"/>
        <v>210.0</v>
      </c>
      <c r="AP7263" s="89" t="str">
        <f t="shared" si="1371"/>
        <v>0.001152</v>
      </c>
      <c r="AQ7263" s="89" t="str">
        <f t="shared" si="1372"/>
        <v>880.0</v>
      </c>
      <c r="AR7263" s="89" t="str">
        <f t="shared" si="1373"/>
        <v>905.3</v>
      </c>
      <c r="AS7263" s="89" t="str">
        <f t="shared" si="1374"/>
        <v>2.392</v>
      </c>
      <c r="AT7263" s="89"/>
      <c r="AU7263" s="99">
        <v>22</v>
      </c>
      <c r="AV7263" s="99">
        <v>210</v>
      </c>
      <c r="AW7263" s="99">
        <v>1.15189E-3</v>
      </c>
      <c r="AX7263" s="99">
        <v>879.96841999999992</v>
      </c>
      <c r="AY7263" s="99">
        <v>905.31</v>
      </c>
      <c r="AZ7263" s="99">
        <v>2.3921000000000001</v>
      </c>
      <c r="BA7263" s="119" t="s">
        <v>8</v>
      </c>
      <c r="BB7263" s="4">
        <v>7263</v>
      </c>
      <c r="BC7263" s="4">
        <v>22</v>
      </c>
    </row>
    <row r="7264" spans="2:55">
      <c r="B7264">
        <v>7263</v>
      </c>
      <c r="C7264" s="5">
        <f t="shared" si="1363"/>
        <v>22</v>
      </c>
      <c r="D7264" s="5">
        <f t="shared" si="1364"/>
        <v>220</v>
      </c>
      <c r="E7264" s="5" t="str">
        <f t="shared" si="1365"/>
        <v>0.001168</v>
      </c>
      <c r="F7264" s="5" t="str">
        <f t="shared" si="1366"/>
        <v>924.2</v>
      </c>
      <c r="G7264" s="5" t="str">
        <f t="shared" si="1367"/>
        <v>949.9</v>
      </c>
      <c r="H7264" s="5" t="str">
        <f t="shared" si="1368"/>
        <v>2.483</v>
      </c>
      <c r="I7264" s="1" t="s">
        <v>8</v>
      </c>
      <c r="AN7264" s="89" t="str">
        <f t="shared" si="1369"/>
        <v>22.00</v>
      </c>
      <c r="AO7264" s="89" t="str">
        <f t="shared" si="1370"/>
        <v>220.0</v>
      </c>
      <c r="AP7264" s="89" t="str">
        <f t="shared" si="1371"/>
        <v>0.001168</v>
      </c>
      <c r="AQ7264" s="89" t="str">
        <f t="shared" si="1372"/>
        <v>924.2</v>
      </c>
      <c r="AR7264" s="89" t="str">
        <f t="shared" si="1373"/>
        <v>949.9</v>
      </c>
      <c r="AS7264" s="89" t="str">
        <f t="shared" si="1374"/>
        <v>2.483</v>
      </c>
      <c r="AT7264" s="89"/>
      <c r="AU7264" s="99">
        <v>22</v>
      </c>
      <c r="AV7264" s="99">
        <v>220</v>
      </c>
      <c r="AW7264" s="99">
        <v>1.1675899999999998E-3</v>
      </c>
      <c r="AX7264" s="99">
        <v>924.19302000000005</v>
      </c>
      <c r="AY7264" s="99">
        <v>949.88</v>
      </c>
      <c r="AZ7264" s="99">
        <v>2.4834000000000001</v>
      </c>
      <c r="BA7264" s="119" t="s">
        <v>8</v>
      </c>
      <c r="BB7264" s="4">
        <v>7264</v>
      </c>
      <c r="BC7264" s="4">
        <v>22</v>
      </c>
    </row>
    <row r="7265" spans="2:55">
      <c r="B7265">
        <v>7264</v>
      </c>
      <c r="C7265" s="5">
        <f t="shared" si="1363"/>
        <v>22</v>
      </c>
      <c r="D7265" s="5">
        <f t="shared" si="1364"/>
        <v>230</v>
      </c>
      <c r="E7265" s="5" t="str">
        <f t="shared" si="1365"/>
        <v>0.001184</v>
      </c>
      <c r="F7265" s="5" t="str">
        <f t="shared" si="1366"/>
        <v>968.9</v>
      </c>
      <c r="G7265" s="5" t="str">
        <f t="shared" si="1367"/>
        <v>995.0</v>
      </c>
      <c r="H7265" s="5" t="str">
        <f t="shared" si="1368"/>
        <v>2.574</v>
      </c>
      <c r="I7265" s="1" t="s">
        <v>8</v>
      </c>
      <c r="AN7265" s="89" t="str">
        <f t="shared" si="1369"/>
        <v>22.00</v>
      </c>
      <c r="AO7265" s="89" t="str">
        <f t="shared" si="1370"/>
        <v>230.0</v>
      </c>
      <c r="AP7265" s="89" t="str">
        <f t="shared" si="1371"/>
        <v>0.001184</v>
      </c>
      <c r="AQ7265" s="89" t="str">
        <f t="shared" si="1372"/>
        <v>968.9</v>
      </c>
      <c r="AR7265" s="89" t="str">
        <f t="shared" si="1373"/>
        <v>995.0</v>
      </c>
      <c r="AS7265" s="89" t="str">
        <f t="shared" si="1374"/>
        <v>2.574</v>
      </c>
      <c r="AT7265" s="89"/>
      <c r="AU7265" s="99">
        <v>22</v>
      </c>
      <c r="AV7265" s="99">
        <v>230</v>
      </c>
      <c r="AW7265" s="99">
        <v>1.1844799999999999E-3</v>
      </c>
      <c r="AX7265" s="99">
        <v>968.90144000000009</v>
      </c>
      <c r="AY7265" s="99">
        <v>994.96</v>
      </c>
      <c r="AZ7265" s="99">
        <v>2.5739000000000001</v>
      </c>
      <c r="BA7265" s="119" t="s">
        <v>8</v>
      </c>
      <c r="BB7265" s="4">
        <v>7265</v>
      </c>
      <c r="BC7265" s="4">
        <v>22</v>
      </c>
    </row>
    <row r="7266" spans="2:55">
      <c r="B7266">
        <v>7265</v>
      </c>
      <c r="C7266" s="5">
        <f t="shared" si="1363"/>
        <v>22</v>
      </c>
      <c r="D7266" s="5">
        <f t="shared" si="1364"/>
        <v>240</v>
      </c>
      <c r="E7266" s="5" t="str">
        <f t="shared" si="1365"/>
        <v>0.001203</v>
      </c>
      <c r="F7266" s="5" t="str">
        <f t="shared" si="1366"/>
        <v>1014</v>
      </c>
      <c r="G7266" s="5" t="str">
        <f t="shared" si="1367"/>
        <v>1041</v>
      </c>
      <c r="H7266" s="5" t="str">
        <f t="shared" si="1368"/>
        <v>2.664</v>
      </c>
      <c r="I7266" s="1" t="s">
        <v>8</v>
      </c>
      <c r="AN7266" s="89" t="str">
        <f t="shared" si="1369"/>
        <v>22.00</v>
      </c>
      <c r="AO7266" s="89" t="str">
        <f t="shared" si="1370"/>
        <v>240.0</v>
      </c>
      <c r="AP7266" s="89" t="str">
        <f t="shared" si="1371"/>
        <v>0.001203</v>
      </c>
      <c r="AQ7266" s="89" t="str">
        <f t="shared" si="1372"/>
        <v>1014</v>
      </c>
      <c r="AR7266" s="89" t="str">
        <f t="shared" si="1373"/>
        <v>1041</v>
      </c>
      <c r="AS7266" s="89" t="str">
        <f t="shared" si="1374"/>
        <v>2.664</v>
      </c>
      <c r="AT7266" s="89"/>
      <c r="AU7266" s="99">
        <v>22</v>
      </c>
      <c r="AV7266" s="99">
        <v>240</v>
      </c>
      <c r="AW7266" s="99">
        <v>1.20269E-3</v>
      </c>
      <c r="AX7266" s="99">
        <v>1014.14082</v>
      </c>
      <c r="AY7266" s="99">
        <v>1040.5999999999999</v>
      </c>
      <c r="AZ7266" s="99">
        <v>2.6638000000000002</v>
      </c>
      <c r="BA7266" s="119" t="s">
        <v>8</v>
      </c>
      <c r="BB7266" s="4">
        <v>7266</v>
      </c>
      <c r="BC7266" s="4">
        <v>22</v>
      </c>
    </row>
    <row r="7267" spans="2:55">
      <c r="B7267">
        <v>7266</v>
      </c>
      <c r="C7267" s="5">
        <f t="shared" si="1363"/>
        <v>22</v>
      </c>
      <c r="D7267" s="5">
        <f t="shared" si="1364"/>
        <v>250</v>
      </c>
      <c r="E7267" s="5" t="str">
        <f t="shared" si="1365"/>
        <v>0.001222</v>
      </c>
      <c r="F7267" s="5" t="str">
        <f t="shared" si="1366"/>
        <v>1060.</v>
      </c>
      <c r="G7267" s="5" t="str">
        <f t="shared" si="1367"/>
        <v>1087</v>
      </c>
      <c r="H7267" s="5" t="str">
        <f t="shared" si="1368"/>
        <v>2.753</v>
      </c>
      <c r="I7267" s="1" t="s">
        <v>8</v>
      </c>
      <c r="AN7267" s="89" t="str">
        <f t="shared" si="1369"/>
        <v>22.00</v>
      </c>
      <c r="AO7267" s="89" t="str">
        <f t="shared" si="1370"/>
        <v>250.0</v>
      </c>
      <c r="AP7267" s="89" t="str">
        <f t="shared" si="1371"/>
        <v>0.001222</v>
      </c>
      <c r="AQ7267" s="89" t="str">
        <f t="shared" si="1372"/>
        <v>1060.</v>
      </c>
      <c r="AR7267" s="89" t="str">
        <f t="shared" si="1373"/>
        <v>1087</v>
      </c>
      <c r="AS7267" s="89" t="str">
        <f t="shared" si="1374"/>
        <v>2.753</v>
      </c>
      <c r="AT7267" s="89"/>
      <c r="AU7267" s="99">
        <v>22</v>
      </c>
      <c r="AV7267" s="99">
        <v>250</v>
      </c>
      <c r="AW7267" s="99">
        <v>1.2224200000000001E-3</v>
      </c>
      <c r="AX7267" s="99">
        <v>1060.00676</v>
      </c>
      <c r="AY7267" s="99">
        <v>1086.9000000000001</v>
      </c>
      <c r="AZ7267" s="99">
        <v>2.7532000000000001</v>
      </c>
      <c r="BA7267" s="119" t="s">
        <v>8</v>
      </c>
      <c r="BB7267" s="4">
        <v>7267</v>
      </c>
      <c r="BC7267" s="4">
        <v>22</v>
      </c>
    </row>
    <row r="7268" spans="2:55">
      <c r="B7268">
        <v>7267</v>
      </c>
      <c r="C7268" s="5">
        <f t="shared" si="1363"/>
        <v>22</v>
      </c>
      <c r="D7268" s="5">
        <f t="shared" si="1364"/>
        <v>260</v>
      </c>
      <c r="E7268" s="5" t="str">
        <f t="shared" si="1365"/>
        <v>0.001244</v>
      </c>
      <c r="F7268" s="5" t="str">
        <f t="shared" si="1366"/>
        <v>1107</v>
      </c>
      <c r="G7268" s="5" t="str">
        <f t="shared" si="1367"/>
        <v>1134</v>
      </c>
      <c r="H7268" s="5" t="str">
        <f t="shared" si="1368"/>
        <v>2.842</v>
      </c>
      <c r="I7268" s="1" t="s">
        <v>8</v>
      </c>
      <c r="AN7268" s="89" t="str">
        <f t="shared" si="1369"/>
        <v>22.00</v>
      </c>
      <c r="AO7268" s="89" t="str">
        <f t="shared" si="1370"/>
        <v>260.0</v>
      </c>
      <c r="AP7268" s="89" t="str">
        <f t="shared" si="1371"/>
        <v>0.001244</v>
      </c>
      <c r="AQ7268" s="89" t="str">
        <f t="shared" si="1372"/>
        <v>1107</v>
      </c>
      <c r="AR7268" s="89" t="str">
        <f t="shared" si="1373"/>
        <v>1134</v>
      </c>
      <c r="AS7268" s="89" t="str">
        <f t="shared" si="1374"/>
        <v>2.842</v>
      </c>
      <c r="AT7268" s="89"/>
      <c r="AU7268" s="99">
        <v>22</v>
      </c>
      <c r="AV7268" s="99">
        <v>260</v>
      </c>
      <c r="AW7268" s="99">
        <v>1.2439E-3</v>
      </c>
      <c r="AX7268" s="99">
        <v>1106.6342</v>
      </c>
      <c r="AY7268" s="99">
        <v>1134</v>
      </c>
      <c r="AZ7268" s="99">
        <v>2.8422999999999998</v>
      </c>
      <c r="BA7268" s="119" t="s">
        <v>8</v>
      </c>
      <c r="BB7268" s="4">
        <v>7268</v>
      </c>
      <c r="BC7268" s="4">
        <v>22</v>
      </c>
    </row>
    <row r="7269" spans="2:55">
      <c r="B7269">
        <v>7268</v>
      </c>
      <c r="C7269" s="5">
        <f t="shared" si="1363"/>
        <v>22</v>
      </c>
      <c r="D7269" s="5">
        <f t="shared" si="1364"/>
        <v>270</v>
      </c>
      <c r="E7269" s="5" t="str">
        <f t="shared" si="1365"/>
        <v>0.001267</v>
      </c>
      <c r="F7269" s="5" t="str">
        <f t="shared" si="1366"/>
        <v>1154</v>
      </c>
      <c r="G7269" s="5" t="str">
        <f t="shared" si="1367"/>
        <v>1182</v>
      </c>
      <c r="H7269" s="5" t="str">
        <f t="shared" si="1368"/>
        <v>2.932</v>
      </c>
      <c r="I7269" s="1" t="s">
        <v>8</v>
      </c>
      <c r="AN7269" s="89" t="str">
        <f t="shared" si="1369"/>
        <v>22.00</v>
      </c>
      <c r="AO7269" s="89" t="str">
        <f t="shared" si="1370"/>
        <v>270.0</v>
      </c>
      <c r="AP7269" s="89" t="str">
        <f t="shared" si="1371"/>
        <v>0.001267</v>
      </c>
      <c r="AQ7269" s="89" t="str">
        <f t="shared" si="1372"/>
        <v>1154</v>
      </c>
      <c r="AR7269" s="89" t="str">
        <f t="shared" si="1373"/>
        <v>1182</v>
      </c>
      <c r="AS7269" s="89" t="str">
        <f t="shared" si="1374"/>
        <v>2.932</v>
      </c>
      <c r="AT7269" s="89"/>
      <c r="AU7269" s="99">
        <v>22</v>
      </c>
      <c r="AV7269" s="99">
        <v>270</v>
      </c>
      <c r="AW7269" s="99">
        <v>1.2674300000000002E-3</v>
      </c>
      <c r="AX7269" s="99">
        <v>1154.11654</v>
      </c>
      <c r="AY7269" s="99">
        <v>1182</v>
      </c>
      <c r="AZ7269" s="99">
        <v>2.9315000000000002</v>
      </c>
      <c r="BA7269" s="119" t="s">
        <v>8</v>
      </c>
      <c r="BB7269" s="4">
        <v>7269</v>
      </c>
      <c r="BC7269" s="4">
        <v>22</v>
      </c>
    </row>
    <row r="7270" spans="2:55">
      <c r="B7270">
        <v>7269</v>
      </c>
      <c r="C7270" s="5">
        <f t="shared" si="1363"/>
        <v>22</v>
      </c>
      <c r="D7270" s="5">
        <f t="shared" si="1364"/>
        <v>280</v>
      </c>
      <c r="E7270" s="5" t="str">
        <f t="shared" si="1365"/>
        <v>0.001293</v>
      </c>
      <c r="F7270" s="5" t="str">
        <f t="shared" si="1366"/>
        <v>1203</v>
      </c>
      <c r="G7270" s="5" t="str">
        <f t="shared" si="1367"/>
        <v>1231</v>
      </c>
      <c r="H7270" s="5" t="str">
        <f t="shared" si="1368"/>
        <v>3.021</v>
      </c>
      <c r="I7270" s="1" t="s">
        <v>8</v>
      </c>
      <c r="AN7270" s="89" t="str">
        <f t="shared" si="1369"/>
        <v>22.00</v>
      </c>
      <c r="AO7270" s="89" t="str">
        <f t="shared" si="1370"/>
        <v>280.0</v>
      </c>
      <c r="AP7270" s="89" t="str">
        <f t="shared" si="1371"/>
        <v>0.001293</v>
      </c>
      <c r="AQ7270" s="89" t="str">
        <f t="shared" si="1372"/>
        <v>1203</v>
      </c>
      <c r="AR7270" s="89" t="str">
        <f t="shared" si="1373"/>
        <v>1231</v>
      </c>
      <c r="AS7270" s="89" t="str">
        <f t="shared" si="1374"/>
        <v>3.021</v>
      </c>
      <c r="AT7270" s="89"/>
      <c r="AU7270" s="99">
        <v>22</v>
      </c>
      <c r="AV7270" s="99">
        <v>280</v>
      </c>
      <c r="AW7270" s="99">
        <v>1.29338E-3</v>
      </c>
      <c r="AX7270" s="99">
        <v>1202.54564</v>
      </c>
      <c r="AY7270" s="99">
        <v>1231</v>
      </c>
      <c r="AZ7270" s="99">
        <v>3.0209000000000001</v>
      </c>
      <c r="BA7270" s="119" t="s">
        <v>8</v>
      </c>
      <c r="BB7270" s="4">
        <v>7270</v>
      </c>
      <c r="BC7270" s="4">
        <v>22</v>
      </c>
    </row>
    <row r="7271" spans="2:55">
      <c r="B7271">
        <v>7270</v>
      </c>
      <c r="C7271" s="5">
        <f t="shared" si="1363"/>
        <v>22</v>
      </c>
      <c r="D7271" s="5">
        <f t="shared" si="1364"/>
        <v>290</v>
      </c>
      <c r="E7271" s="5" t="str">
        <f t="shared" si="1365"/>
        <v>0.001322</v>
      </c>
      <c r="F7271" s="5" t="str">
        <f t="shared" si="1366"/>
        <v>1252</v>
      </c>
      <c r="G7271" s="5" t="str">
        <f t="shared" si="1367"/>
        <v>1281</v>
      </c>
      <c r="H7271" s="5" t="str">
        <f t="shared" si="1368"/>
        <v>3.111</v>
      </c>
      <c r="I7271" s="1" t="s">
        <v>8</v>
      </c>
      <c r="AN7271" s="89" t="str">
        <f t="shared" si="1369"/>
        <v>22.00</v>
      </c>
      <c r="AO7271" s="89" t="str">
        <f t="shared" si="1370"/>
        <v>290.0</v>
      </c>
      <c r="AP7271" s="89" t="str">
        <f t="shared" si="1371"/>
        <v>0.001322</v>
      </c>
      <c r="AQ7271" s="89" t="str">
        <f t="shared" si="1372"/>
        <v>1252</v>
      </c>
      <c r="AR7271" s="89" t="str">
        <f t="shared" si="1373"/>
        <v>1281</v>
      </c>
      <c r="AS7271" s="89" t="str">
        <f t="shared" si="1374"/>
        <v>3.111</v>
      </c>
      <c r="AT7271" s="89"/>
      <c r="AU7271" s="99">
        <v>22</v>
      </c>
      <c r="AV7271" s="99">
        <v>290</v>
      </c>
      <c r="AW7271" s="99">
        <v>1.32227E-3</v>
      </c>
      <c r="AX7271" s="99">
        <v>1252.2100599999999</v>
      </c>
      <c r="AY7271" s="99">
        <v>1281.3</v>
      </c>
      <c r="AZ7271" s="99">
        <v>3.1110000000000002</v>
      </c>
      <c r="BA7271" s="119" t="s">
        <v>8</v>
      </c>
      <c r="BB7271" s="4">
        <v>7271</v>
      </c>
      <c r="BC7271" s="4">
        <v>22</v>
      </c>
    </row>
    <row r="7272" spans="2:55">
      <c r="B7272">
        <v>7271</v>
      </c>
      <c r="C7272" s="5">
        <f t="shared" si="1363"/>
        <v>22</v>
      </c>
      <c r="D7272" s="5">
        <f t="shared" si="1364"/>
        <v>300</v>
      </c>
      <c r="E7272" s="5" t="str">
        <f t="shared" si="1365"/>
        <v>0.001355</v>
      </c>
      <c r="F7272" s="5" t="str">
        <f t="shared" si="1366"/>
        <v>1303</v>
      </c>
      <c r="G7272" s="5" t="str">
        <f t="shared" si="1367"/>
        <v>1333</v>
      </c>
      <c r="H7272" s="5" t="str">
        <f t="shared" si="1368"/>
        <v>3.202</v>
      </c>
      <c r="I7272" s="1" t="s">
        <v>8</v>
      </c>
      <c r="AN7272" s="89" t="str">
        <f t="shared" si="1369"/>
        <v>22.00</v>
      </c>
      <c r="AO7272" s="89" t="str">
        <f t="shared" si="1370"/>
        <v>300.0</v>
      </c>
      <c r="AP7272" s="89" t="str">
        <f t="shared" si="1371"/>
        <v>0.001355</v>
      </c>
      <c r="AQ7272" s="89" t="str">
        <f t="shared" si="1372"/>
        <v>1303</v>
      </c>
      <c r="AR7272" s="89" t="str">
        <f t="shared" si="1373"/>
        <v>1333</v>
      </c>
      <c r="AS7272" s="89" t="str">
        <f t="shared" si="1374"/>
        <v>3.202</v>
      </c>
      <c r="AT7272" s="89"/>
      <c r="AU7272" s="99">
        <v>22</v>
      </c>
      <c r="AV7272" s="99">
        <v>300</v>
      </c>
      <c r="AW7272" s="99">
        <v>1.3547800000000001E-3</v>
      </c>
      <c r="AX7272" s="99">
        <v>1303.1948400000001</v>
      </c>
      <c r="AY7272" s="99">
        <v>1333</v>
      </c>
      <c r="AZ7272" s="99">
        <v>3.2021000000000002</v>
      </c>
      <c r="BA7272" s="119" t="s">
        <v>8</v>
      </c>
      <c r="BB7272" s="4">
        <v>7272</v>
      </c>
      <c r="BC7272" s="4">
        <v>22</v>
      </c>
    </row>
    <row r="7273" spans="2:55">
      <c r="B7273">
        <v>7272</v>
      </c>
      <c r="C7273" s="5">
        <f t="shared" si="1363"/>
        <v>22</v>
      </c>
      <c r="D7273" s="5">
        <f t="shared" si="1364"/>
        <v>310</v>
      </c>
      <c r="E7273" s="5" t="str">
        <f t="shared" si="1365"/>
        <v>0.001392</v>
      </c>
      <c r="F7273" s="5" t="str">
        <f t="shared" si="1366"/>
        <v>1356</v>
      </c>
      <c r="G7273" s="5" t="str">
        <f t="shared" si="1367"/>
        <v>1387</v>
      </c>
      <c r="H7273" s="5" t="str">
        <f t="shared" si="1368"/>
        <v>3.295</v>
      </c>
      <c r="I7273" s="1" t="s">
        <v>8</v>
      </c>
      <c r="AN7273" s="89" t="str">
        <f t="shared" si="1369"/>
        <v>22.00</v>
      </c>
      <c r="AO7273" s="89" t="str">
        <f t="shared" si="1370"/>
        <v>310.0</v>
      </c>
      <c r="AP7273" s="89" t="str">
        <f t="shared" si="1371"/>
        <v>0.001392</v>
      </c>
      <c r="AQ7273" s="89" t="str">
        <f t="shared" si="1372"/>
        <v>1356</v>
      </c>
      <c r="AR7273" s="89" t="str">
        <f t="shared" si="1373"/>
        <v>1387</v>
      </c>
      <c r="AS7273" s="89" t="str">
        <f t="shared" si="1374"/>
        <v>3.295</v>
      </c>
      <c r="AT7273" s="89"/>
      <c r="AU7273" s="99">
        <v>22</v>
      </c>
      <c r="AV7273" s="99">
        <v>310</v>
      </c>
      <c r="AW7273" s="99">
        <v>1.3919E-3</v>
      </c>
      <c r="AX7273" s="99">
        <v>1356.0782000000002</v>
      </c>
      <c r="AY7273" s="99">
        <v>1386.7</v>
      </c>
      <c r="AZ7273" s="99">
        <v>3.2948</v>
      </c>
      <c r="BA7273" s="119" t="s">
        <v>8</v>
      </c>
      <c r="BB7273" s="4">
        <v>7273</v>
      </c>
      <c r="BC7273" s="4">
        <v>22</v>
      </c>
    </row>
    <row r="7274" spans="2:55">
      <c r="B7274">
        <v>7273</v>
      </c>
      <c r="C7274" s="5">
        <f t="shared" si="1363"/>
        <v>22</v>
      </c>
      <c r="D7274" s="5">
        <f t="shared" si="1364"/>
        <v>320</v>
      </c>
      <c r="E7274" s="5" t="str">
        <f t="shared" si="1365"/>
        <v>0.001435</v>
      </c>
      <c r="F7274" s="5" t="str">
        <f t="shared" si="1366"/>
        <v>1411</v>
      </c>
      <c r="G7274" s="5" t="str">
        <f t="shared" si="1367"/>
        <v>1443</v>
      </c>
      <c r="H7274" s="5" t="str">
        <f t="shared" si="1368"/>
        <v>3.390</v>
      </c>
      <c r="I7274" s="1" t="s">
        <v>8</v>
      </c>
      <c r="AN7274" s="89" t="str">
        <f t="shared" si="1369"/>
        <v>22.00</v>
      </c>
      <c r="AO7274" s="89" t="str">
        <f t="shared" si="1370"/>
        <v>320.0</v>
      </c>
      <c r="AP7274" s="89" t="str">
        <f t="shared" si="1371"/>
        <v>0.001435</v>
      </c>
      <c r="AQ7274" s="89" t="str">
        <f t="shared" si="1372"/>
        <v>1411</v>
      </c>
      <c r="AR7274" s="89" t="str">
        <f t="shared" si="1373"/>
        <v>1443</v>
      </c>
      <c r="AS7274" s="89" t="str">
        <f t="shared" si="1374"/>
        <v>3.390</v>
      </c>
      <c r="AT7274" s="89"/>
      <c r="AU7274" s="99">
        <v>22</v>
      </c>
      <c r="AV7274" s="99">
        <v>320</v>
      </c>
      <c r="AW7274" s="99">
        <v>1.43509E-3</v>
      </c>
      <c r="AX7274" s="99">
        <v>1411.1280200000001</v>
      </c>
      <c r="AY7274" s="99">
        <v>1442.7</v>
      </c>
      <c r="AZ7274" s="99">
        <v>3.39</v>
      </c>
      <c r="BA7274" s="119" t="s">
        <v>8</v>
      </c>
      <c r="BB7274" s="4">
        <v>7274</v>
      </c>
      <c r="BC7274" s="4">
        <v>22</v>
      </c>
    </row>
    <row r="7275" spans="2:55">
      <c r="B7275">
        <v>7274</v>
      </c>
      <c r="C7275" s="5">
        <f t="shared" si="1363"/>
        <v>22</v>
      </c>
      <c r="D7275" s="5">
        <f t="shared" si="1364"/>
        <v>330</v>
      </c>
      <c r="E7275" s="5" t="str">
        <f t="shared" si="1365"/>
        <v>0.001487</v>
      </c>
      <c r="F7275" s="5" t="str">
        <f t="shared" si="1366"/>
        <v>1469</v>
      </c>
      <c r="G7275" s="5" t="str">
        <f t="shared" si="1367"/>
        <v>1502</v>
      </c>
      <c r="H7275" s="5" t="str">
        <f t="shared" si="1368"/>
        <v>3.489</v>
      </c>
      <c r="I7275" s="1" t="s">
        <v>8</v>
      </c>
      <c r="AN7275" s="89" t="str">
        <f t="shared" si="1369"/>
        <v>22.00</v>
      </c>
      <c r="AO7275" s="89" t="str">
        <f t="shared" si="1370"/>
        <v>330.0</v>
      </c>
      <c r="AP7275" s="89" t="str">
        <f t="shared" si="1371"/>
        <v>0.001487</v>
      </c>
      <c r="AQ7275" s="89" t="str">
        <f t="shared" si="1372"/>
        <v>1469</v>
      </c>
      <c r="AR7275" s="89" t="str">
        <f t="shared" si="1373"/>
        <v>1502</v>
      </c>
      <c r="AS7275" s="89" t="str">
        <f t="shared" si="1374"/>
        <v>3.489</v>
      </c>
      <c r="AT7275" s="89"/>
      <c r="AU7275" s="99">
        <v>22</v>
      </c>
      <c r="AV7275" s="99">
        <v>330</v>
      </c>
      <c r="AW7275" s="99">
        <v>1.4866600000000001E-3</v>
      </c>
      <c r="AX7275" s="99">
        <v>1469.09348</v>
      </c>
      <c r="AY7275" s="99">
        <v>1501.8</v>
      </c>
      <c r="AZ7275" s="99">
        <v>3.4889000000000001</v>
      </c>
      <c r="BA7275" s="119" t="s">
        <v>8</v>
      </c>
      <c r="BB7275" s="4">
        <v>7275</v>
      </c>
      <c r="BC7275" s="4">
        <v>22</v>
      </c>
    </row>
    <row r="7276" spans="2:55">
      <c r="B7276">
        <v>7275</v>
      </c>
      <c r="C7276" s="5">
        <f t="shared" si="1363"/>
        <v>22</v>
      </c>
      <c r="D7276" s="5">
        <f t="shared" si="1364"/>
        <v>340</v>
      </c>
      <c r="E7276" s="5" t="str">
        <f t="shared" si="1365"/>
        <v>0.001551</v>
      </c>
      <c r="F7276" s="5" t="str">
        <f t="shared" si="1366"/>
        <v>1531</v>
      </c>
      <c r="G7276" s="5" t="str">
        <f t="shared" si="1367"/>
        <v>1565</v>
      </c>
      <c r="H7276" s="5" t="str">
        <f t="shared" si="1368"/>
        <v>3.593</v>
      </c>
      <c r="I7276" s="1" t="s">
        <v>8</v>
      </c>
      <c r="AN7276" s="89" t="str">
        <f t="shared" si="1369"/>
        <v>22.00</v>
      </c>
      <c r="AO7276" s="89" t="str">
        <f t="shared" si="1370"/>
        <v>340.0</v>
      </c>
      <c r="AP7276" s="89" t="str">
        <f t="shared" si="1371"/>
        <v>0.001551</v>
      </c>
      <c r="AQ7276" s="89" t="str">
        <f t="shared" si="1372"/>
        <v>1531</v>
      </c>
      <c r="AR7276" s="89" t="str">
        <f t="shared" si="1373"/>
        <v>1565</v>
      </c>
      <c r="AS7276" s="89" t="str">
        <f t="shared" si="1374"/>
        <v>3.593</v>
      </c>
      <c r="AT7276" s="89"/>
      <c r="AU7276" s="99">
        <v>22</v>
      </c>
      <c r="AV7276" s="99">
        <v>340</v>
      </c>
      <c r="AW7276" s="99">
        <v>1.5506000000000001E-3</v>
      </c>
      <c r="AX7276" s="99">
        <v>1531.2868000000001</v>
      </c>
      <c r="AY7276" s="99">
        <v>1565.4</v>
      </c>
      <c r="AZ7276" s="99">
        <v>3.5933999999999999</v>
      </c>
      <c r="BA7276" s="119" t="s">
        <v>8</v>
      </c>
      <c r="BB7276" s="4">
        <v>7276</v>
      </c>
      <c r="BC7276" s="4">
        <v>22</v>
      </c>
    </row>
    <row r="7277" spans="2:55">
      <c r="B7277">
        <v>7276</v>
      </c>
      <c r="C7277" s="5">
        <f t="shared" si="1363"/>
        <v>22</v>
      </c>
      <c r="D7277" s="5">
        <f t="shared" si="1364"/>
        <v>350</v>
      </c>
      <c r="E7277" s="5" t="str">
        <f t="shared" si="1365"/>
        <v>0.001635</v>
      </c>
      <c r="F7277" s="5" t="str">
        <f t="shared" si="1366"/>
        <v>1600.</v>
      </c>
      <c r="G7277" s="5" t="str">
        <f t="shared" si="1367"/>
        <v>1636</v>
      </c>
      <c r="H7277" s="5" t="str">
        <f t="shared" si="1368"/>
        <v>3.708</v>
      </c>
      <c r="I7277" s="1" t="s">
        <v>8</v>
      </c>
      <c r="AN7277" s="89" t="str">
        <f t="shared" si="1369"/>
        <v>22.00</v>
      </c>
      <c r="AO7277" s="89" t="str">
        <f t="shared" si="1370"/>
        <v>350.0</v>
      </c>
      <c r="AP7277" s="89" t="str">
        <f t="shared" si="1371"/>
        <v>0.001635</v>
      </c>
      <c r="AQ7277" s="89" t="str">
        <f t="shared" si="1372"/>
        <v>1600.</v>
      </c>
      <c r="AR7277" s="89" t="str">
        <f t="shared" si="1373"/>
        <v>1636</v>
      </c>
      <c r="AS7277" s="89" t="str">
        <f t="shared" si="1374"/>
        <v>3.708</v>
      </c>
      <c r="AT7277" s="89"/>
      <c r="AU7277" s="99">
        <v>22</v>
      </c>
      <c r="AV7277" s="99">
        <v>350</v>
      </c>
      <c r="AW7277" s="99">
        <v>1.6348700000000001E-3</v>
      </c>
      <c r="AX7277" s="99">
        <v>1599.9328600000001</v>
      </c>
      <c r="AY7277" s="99">
        <v>1635.9</v>
      </c>
      <c r="AZ7277" s="99">
        <v>3.7075</v>
      </c>
      <c r="BA7277" s="119" t="s">
        <v>8</v>
      </c>
      <c r="BB7277" s="4">
        <v>7277</v>
      </c>
      <c r="BC7277" s="4">
        <v>22</v>
      </c>
    </row>
    <row r="7278" spans="2:55">
      <c r="B7278">
        <v>7277</v>
      </c>
      <c r="C7278" s="5">
        <f t="shared" si="1363"/>
        <v>22</v>
      </c>
      <c r="D7278" s="5">
        <f t="shared" si="1364"/>
        <v>360</v>
      </c>
      <c r="E7278" s="5" t="str">
        <f t="shared" si="1365"/>
        <v>0.001760</v>
      </c>
      <c r="F7278" s="5" t="str">
        <f t="shared" si="1366"/>
        <v>1681</v>
      </c>
      <c r="G7278" s="5" t="str">
        <f t="shared" si="1367"/>
        <v>1719</v>
      </c>
      <c r="H7278" s="5" t="str">
        <f t="shared" si="1368"/>
        <v>3.840</v>
      </c>
      <c r="I7278" s="1" t="s">
        <v>8</v>
      </c>
      <c r="AN7278" s="89" t="str">
        <f t="shared" si="1369"/>
        <v>22.00</v>
      </c>
      <c r="AO7278" s="89" t="str">
        <f t="shared" si="1370"/>
        <v>360.0</v>
      </c>
      <c r="AP7278" s="89" t="str">
        <f t="shared" si="1371"/>
        <v>0.001760</v>
      </c>
      <c r="AQ7278" s="89" t="str">
        <f t="shared" si="1372"/>
        <v>1681</v>
      </c>
      <c r="AR7278" s="89" t="str">
        <f t="shared" si="1373"/>
        <v>1719</v>
      </c>
      <c r="AS7278" s="89" t="str">
        <f t="shared" si="1374"/>
        <v>3.840</v>
      </c>
      <c r="AT7278" s="89"/>
      <c r="AU7278" s="99">
        <v>22</v>
      </c>
      <c r="AV7278" s="99">
        <v>360</v>
      </c>
      <c r="AW7278" s="99">
        <v>1.76012E-3</v>
      </c>
      <c r="AX7278" s="99">
        <v>1680.6773600000001</v>
      </c>
      <c r="AY7278" s="99">
        <v>1719.4</v>
      </c>
      <c r="AZ7278" s="99">
        <v>3.8403999999999998</v>
      </c>
      <c r="BA7278" s="119" t="s">
        <v>8</v>
      </c>
      <c r="BB7278" s="4">
        <v>7278</v>
      </c>
      <c r="BC7278" s="4">
        <v>22</v>
      </c>
    </row>
    <row r="7279" spans="2:55">
      <c r="B7279">
        <v>7278</v>
      </c>
      <c r="C7279" s="5">
        <f t="shared" si="1363"/>
        <v>22</v>
      </c>
      <c r="D7279" s="5">
        <f t="shared" si="1364"/>
        <v>370</v>
      </c>
      <c r="E7279" s="5" t="str">
        <f t="shared" si="1365"/>
        <v>0.002029</v>
      </c>
      <c r="F7279" s="5" t="str">
        <f t="shared" si="1366"/>
        <v>1798</v>
      </c>
      <c r="G7279" s="5" t="str">
        <f t="shared" si="1367"/>
        <v>1843</v>
      </c>
      <c r="H7279" s="5" t="str">
        <f t="shared" si="1368"/>
        <v>4.033</v>
      </c>
      <c r="I7279" s="1" t="s">
        <v>8</v>
      </c>
      <c r="AN7279" s="89" t="str">
        <f t="shared" si="1369"/>
        <v>22.00</v>
      </c>
      <c r="AO7279" s="89" t="str">
        <f t="shared" si="1370"/>
        <v>370.0</v>
      </c>
      <c r="AP7279" s="89" t="str">
        <f t="shared" si="1371"/>
        <v>0.002029</v>
      </c>
      <c r="AQ7279" s="89" t="str">
        <f t="shared" si="1372"/>
        <v>1798</v>
      </c>
      <c r="AR7279" s="89" t="str">
        <f t="shared" si="1373"/>
        <v>1843</v>
      </c>
      <c r="AS7279" s="89" t="str">
        <f t="shared" si="1374"/>
        <v>4.033</v>
      </c>
      <c r="AT7279" s="89"/>
      <c r="AU7279" s="99">
        <v>22</v>
      </c>
      <c r="AV7279" s="99">
        <v>370</v>
      </c>
      <c r="AW7279" s="99">
        <v>2.0285999999999998E-3</v>
      </c>
      <c r="AX7279" s="99">
        <v>1797.8707999999999</v>
      </c>
      <c r="AY7279" s="99">
        <v>1842.5</v>
      </c>
      <c r="AZ7279" s="99">
        <v>4.0331999999999999</v>
      </c>
      <c r="BA7279" s="119" t="s">
        <v>8</v>
      </c>
      <c r="BB7279" s="4">
        <v>7279</v>
      </c>
      <c r="BC7279" s="4">
        <v>22</v>
      </c>
    </row>
    <row r="7280" spans="2:55">
      <c r="B7280">
        <v>7279</v>
      </c>
      <c r="C7280" s="5">
        <f t="shared" si="1363"/>
        <v>22</v>
      </c>
      <c r="D7280" s="5">
        <f t="shared" si="1364"/>
        <v>373.7</v>
      </c>
      <c r="E7280" s="5" t="str">
        <f t="shared" si="1365"/>
        <v>0.002704</v>
      </c>
      <c r="F7280" s="5" t="str">
        <f t="shared" si="1366"/>
        <v>1952</v>
      </c>
      <c r="G7280" s="5" t="str">
        <f t="shared" si="1367"/>
        <v>2011</v>
      </c>
      <c r="H7280" s="5" t="str">
        <f t="shared" si="1368"/>
        <v>4.295</v>
      </c>
      <c r="I7280" s="1" t="s">
        <v>10</v>
      </c>
      <c r="AN7280" s="89" t="str">
        <f t="shared" si="1369"/>
        <v>22.00</v>
      </c>
      <c r="AO7280" s="89" t="str">
        <f t="shared" si="1370"/>
        <v>373.7</v>
      </c>
      <c r="AP7280" s="89" t="str">
        <f t="shared" si="1371"/>
        <v>0.002704</v>
      </c>
      <c r="AQ7280" s="89" t="str">
        <f t="shared" si="1372"/>
        <v>1952</v>
      </c>
      <c r="AR7280" s="89" t="str">
        <f t="shared" si="1373"/>
        <v>2011</v>
      </c>
      <c r="AS7280" s="89" t="str">
        <f t="shared" si="1374"/>
        <v>4.295</v>
      </c>
      <c r="AT7280" s="89"/>
      <c r="AU7280" s="99">
        <v>22</v>
      </c>
      <c r="AV7280" s="99">
        <v>373.70499999999998</v>
      </c>
      <c r="AW7280" s="99">
        <v>2.7044E-3</v>
      </c>
      <c r="AX7280" s="99">
        <v>1951.8032000000001</v>
      </c>
      <c r="AY7280" s="99">
        <v>2011.3</v>
      </c>
      <c r="AZ7280" s="99">
        <v>4.2945000000000002</v>
      </c>
      <c r="BA7280" s="119" t="s">
        <v>10</v>
      </c>
      <c r="BB7280" s="4">
        <v>7280</v>
      </c>
      <c r="BC7280" s="4">
        <v>22</v>
      </c>
    </row>
    <row r="7281" spans="2:55">
      <c r="B7281">
        <v>7280</v>
      </c>
      <c r="C7281" s="5">
        <f t="shared" si="1363"/>
        <v>22</v>
      </c>
      <c r="D7281" s="5">
        <f t="shared" si="1364"/>
        <v>373.7</v>
      </c>
      <c r="E7281" s="5" t="str">
        <f t="shared" si="1365"/>
        <v>0.003648</v>
      </c>
      <c r="F7281" s="5" t="str">
        <f t="shared" si="1366"/>
        <v>2093</v>
      </c>
      <c r="G7281" s="5" t="str">
        <f t="shared" si="1367"/>
        <v>2173</v>
      </c>
      <c r="H7281" s="5" t="str">
        <f t="shared" si="1368"/>
        <v>4.545</v>
      </c>
      <c r="I7281" s="1" t="s">
        <v>11</v>
      </c>
      <c r="AN7281" s="89" t="str">
        <f t="shared" si="1369"/>
        <v>22.00</v>
      </c>
      <c r="AO7281" s="89" t="str">
        <f t="shared" si="1370"/>
        <v>373.7</v>
      </c>
      <c r="AP7281" s="89" t="str">
        <f t="shared" si="1371"/>
        <v>0.003648</v>
      </c>
      <c r="AQ7281" s="89" t="str">
        <f t="shared" si="1372"/>
        <v>2093</v>
      </c>
      <c r="AR7281" s="89" t="str">
        <f t="shared" si="1373"/>
        <v>2173</v>
      </c>
      <c r="AS7281" s="89" t="str">
        <f t="shared" si="1374"/>
        <v>4.545</v>
      </c>
      <c r="AT7281" s="89"/>
      <c r="AU7281" s="99">
        <v>22</v>
      </c>
      <c r="AV7281" s="99">
        <v>373.70499999999998</v>
      </c>
      <c r="AW7281" s="99">
        <v>3.6475000000000001E-3</v>
      </c>
      <c r="AX7281" s="99">
        <v>2092.855</v>
      </c>
      <c r="AY7281" s="99">
        <v>2173.1</v>
      </c>
      <c r="AZ7281" s="99">
        <v>4.5446</v>
      </c>
      <c r="BA7281" s="119" t="s">
        <v>11</v>
      </c>
      <c r="BB7281" s="4">
        <v>7281</v>
      </c>
      <c r="BC7281" s="4">
        <v>22</v>
      </c>
    </row>
    <row r="7282" spans="2:55">
      <c r="B7282">
        <v>7281</v>
      </c>
      <c r="C7282" s="5">
        <f t="shared" si="1363"/>
        <v>22</v>
      </c>
      <c r="D7282" s="5">
        <f t="shared" si="1364"/>
        <v>380</v>
      </c>
      <c r="E7282" s="5" t="str">
        <f t="shared" si="1365"/>
        <v>0.006123</v>
      </c>
      <c r="F7282" s="5" t="str">
        <f t="shared" si="1366"/>
        <v>2370.</v>
      </c>
      <c r="G7282" s="5" t="str">
        <f t="shared" si="1367"/>
        <v>2505</v>
      </c>
      <c r="H7282" s="5" t="str">
        <f t="shared" si="1368"/>
        <v>5.056</v>
      </c>
      <c r="I7282" s="1" t="s">
        <v>9</v>
      </c>
      <c r="AN7282" s="89" t="str">
        <f t="shared" si="1369"/>
        <v>22.00</v>
      </c>
      <c r="AO7282" s="89" t="str">
        <f t="shared" si="1370"/>
        <v>380.0</v>
      </c>
      <c r="AP7282" s="89" t="str">
        <f t="shared" si="1371"/>
        <v>0.006123</v>
      </c>
      <c r="AQ7282" s="89" t="str">
        <f t="shared" si="1372"/>
        <v>2370.</v>
      </c>
      <c r="AR7282" s="89" t="str">
        <f t="shared" si="1373"/>
        <v>2505</v>
      </c>
      <c r="AS7282" s="89" t="str">
        <f t="shared" si="1374"/>
        <v>5.056</v>
      </c>
      <c r="AT7282" s="89"/>
      <c r="AU7282" s="99">
        <v>22</v>
      </c>
      <c r="AV7282" s="99">
        <v>380</v>
      </c>
      <c r="AW7282" s="99">
        <v>6.1234000000000002E-3</v>
      </c>
      <c r="AX7282" s="99">
        <v>2369.7851999999998</v>
      </c>
      <c r="AY7282" s="99">
        <v>2504.5</v>
      </c>
      <c r="AZ7282" s="99">
        <v>5.0555000000000003</v>
      </c>
      <c r="BA7282" s="119" t="s">
        <v>9</v>
      </c>
      <c r="BB7282" s="4">
        <v>7282</v>
      </c>
      <c r="BC7282" s="4">
        <v>22</v>
      </c>
    </row>
    <row r="7283" spans="2:55">
      <c r="B7283">
        <v>7282</v>
      </c>
      <c r="C7283" s="5">
        <f t="shared" si="1363"/>
        <v>22</v>
      </c>
      <c r="D7283" s="5">
        <f t="shared" si="1364"/>
        <v>390</v>
      </c>
      <c r="E7283" s="5" t="str">
        <f t="shared" si="1365"/>
        <v>0.007379</v>
      </c>
      <c r="F7283" s="5" t="str">
        <f t="shared" si="1366"/>
        <v>2482</v>
      </c>
      <c r="G7283" s="5" t="str">
        <f t="shared" si="1367"/>
        <v>2644</v>
      </c>
      <c r="H7283" s="5" t="str">
        <f t="shared" si="1368"/>
        <v>5.268</v>
      </c>
      <c r="I7283" s="1" t="s">
        <v>9</v>
      </c>
      <c r="AN7283" s="89" t="str">
        <f t="shared" si="1369"/>
        <v>22.00</v>
      </c>
      <c r="AO7283" s="89" t="str">
        <f t="shared" si="1370"/>
        <v>390.0</v>
      </c>
      <c r="AP7283" s="89" t="str">
        <f t="shared" si="1371"/>
        <v>0.007379</v>
      </c>
      <c r="AQ7283" s="89" t="str">
        <f t="shared" si="1372"/>
        <v>2482</v>
      </c>
      <c r="AR7283" s="89" t="str">
        <f t="shared" si="1373"/>
        <v>2644</v>
      </c>
      <c r="AS7283" s="89" t="str">
        <f t="shared" si="1374"/>
        <v>5.268</v>
      </c>
      <c r="AT7283" s="89"/>
      <c r="AU7283" s="99">
        <v>22</v>
      </c>
      <c r="AV7283" s="99">
        <v>390</v>
      </c>
      <c r="AW7283" s="99">
        <v>7.3787000000000002E-3</v>
      </c>
      <c r="AX7283" s="99">
        <v>2481.5686000000001</v>
      </c>
      <c r="AY7283" s="99">
        <v>2643.9</v>
      </c>
      <c r="AZ7283" s="99">
        <v>5.2675000000000001</v>
      </c>
      <c r="BA7283" s="119" t="s">
        <v>9</v>
      </c>
      <c r="BB7283" s="4">
        <v>7283</v>
      </c>
      <c r="BC7283" s="4">
        <v>22</v>
      </c>
    </row>
    <row r="7284" spans="2:55">
      <c r="B7284">
        <v>7283</v>
      </c>
      <c r="C7284" s="5">
        <f t="shared" si="1363"/>
        <v>22</v>
      </c>
      <c r="D7284" s="5">
        <f t="shared" si="1364"/>
        <v>400</v>
      </c>
      <c r="E7284" s="5" t="str">
        <f t="shared" si="1365"/>
        <v>0.008256</v>
      </c>
      <c r="F7284" s="5" t="str">
        <f t="shared" si="1366"/>
        <v>2554</v>
      </c>
      <c r="G7284" s="5" t="str">
        <f t="shared" si="1367"/>
        <v>2736</v>
      </c>
      <c r="H7284" s="5" t="str">
        <f t="shared" si="1368"/>
        <v>5.405</v>
      </c>
      <c r="I7284" s="1" t="s">
        <v>9</v>
      </c>
      <c r="AN7284" s="89" t="str">
        <f t="shared" si="1369"/>
        <v>22.00</v>
      </c>
      <c r="AO7284" s="89" t="str">
        <f t="shared" si="1370"/>
        <v>400.0</v>
      </c>
      <c r="AP7284" s="89" t="str">
        <f t="shared" si="1371"/>
        <v>0.008256</v>
      </c>
      <c r="AQ7284" s="89" t="str">
        <f t="shared" si="1372"/>
        <v>2554</v>
      </c>
      <c r="AR7284" s="89" t="str">
        <f t="shared" si="1373"/>
        <v>2736</v>
      </c>
      <c r="AS7284" s="89" t="str">
        <f t="shared" si="1374"/>
        <v>5.405</v>
      </c>
      <c r="AT7284" s="89"/>
      <c r="AU7284" s="99">
        <v>22</v>
      </c>
      <c r="AV7284" s="99">
        <v>400</v>
      </c>
      <c r="AW7284" s="99">
        <v>8.2556000000000001E-3</v>
      </c>
      <c r="AX7284" s="99">
        <v>2554.1768000000002</v>
      </c>
      <c r="AY7284" s="99">
        <v>2735.8</v>
      </c>
      <c r="AZ7284" s="99">
        <v>5.4051</v>
      </c>
      <c r="BA7284" s="119" t="s">
        <v>9</v>
      </c>
      <c r="BB7284" s="4">
        <v>7284</v>
      </c>
      <c r="BC7284" s="4">
        <v>22</v>
      </c>
    </row>
    <row r="7285" spans="2:55">
      <c r="B7285">
        <v>7284</v>
      </c>
      <c r="C7285" s="5">
        <f t="shared" si="1363"/>
        <v>22</v>
      </c>
      <c r="D7285" s="5">
        <f t="shared" si="1364"/>
        <v>410</v>
      </c>
      <c r="E7285" s="5" t="str">
        <f t="shared" si="1365"/>
        <v>0.008970</v>
      </c>
      <c r="F7285" s="5" t="str">
        <f t="shared" si="1366"/>
        <v>2611</v>
      </c>
      <c r="G7285" s="5" t="str">
        <f t="shared" si="1367"/>
        <v>2808</v>
      </c>
      <c r="H7285" s="5" t="str">
        <f t="shared" si="1368"/>
        <v>5.512</v>
      </c>
      <c r="I7285" s="1" t="s">
        <v>9</v>
      </c>
      <c r="AN7285" s="89" t="str">
        <f t="shared" si="1369"/>
        <v>22.00</v>
      </c>
      <c r="AO7285" s="89" t="str">
        <f t="shared" si="1370"/>
        <v>410.0</v>
      </c>
      <c r="AP7285" s="89" t="str">
        <f t="shared" si="1371"/>
        <v>0.008970</v>
      </c>
      <c r="AQ7285" s="89" t="str">
        <f t="shared" si="1372"/>
        <v>2611</v>
      </c>
      <c r="AR7285" s="89" t="str">
        <f t="shared" si="1373"/>
        <v>2808</v>
      </c>
      <c r="AS7285" s="89" t="str">
        <f t="shared" si="1374"/>
        <v>5.512</v>
      </c>
      <c r="AT7285" s="89"/>
      <c r="AU7285" s="99">
        <v>22</v>
      </c>
      <c r="AV7285" s="99">
        <v>410</v>
      </c>
      <c r="AW7285" s="99">
        <v>8.9701999999999994E-3</v>
      </c>
      <c r="AX7285" s="99">
        <v>2611.0556000000001</v>
      </c>
      <c r="AY7285" s="99">
        <v>2808.4</v>
      </c>
      <c r="AZ7285" s="99">
        <v>5.5122</v>
      </c>
      <c r="BA7285" s="119" t="s">
        <v>9</v>
      </c>
      <c r="BB7285" s="4">
        <v>7285</v>
      </c>
      <c r="BC7285" s="4">
        <v>22</v>
      </c>
    </row>
    <row r="7286" spans="2:55">
      <c r="B7286">
        <v>7285</v>
      </c>
      <c r="C7286" s="5">
        <f t="shared" si="1363"/>
        <v>22</v>
      </c>
      <c r="D7286" s="5">
        <f t="shared" si="1364"/>
        <v>420</v>
      </c>
      <c r="E7286" s="5" t="str">
        <f t="shared" si="1365"/>
        <v>0.009589</v>
      </c>
      <c r="F7286" s="5" t="str">
        <f t="shared" si="1366"/>
        <v>2659</v>
      </c>
      <c r="G7286" s="5" t="str">
        <f t="shared" si="1367"/>
        <v>2870.</v>
      </c>
      <c r="H7286" s="5" t="str">
        <f t="shared" si="1368"/>
        <v>5.602</v>
      </c>
      <c r="I7286" s="1" t="s">
        <v>9</v>
      </c>
      <c r="AN7286" s="89" t="str">
        <f t="shared" si="1369"/>
        <v>22.00</v>
      </c>
      <c r="AO7286" s="89" t="str">
        <f t="shared" si="1370"/>
        <v>420.0</v>
      </c>
      <c r="AP7286" s="89" t="str">
        <f t="shared" si="1371"/>
        <v>0.009589</v>
      </c>
      <c r="AQ7286" s="89" t="str">
        <f t="shared" si="1372"/>
        <v>2659</v>
      </c>
      <c r="AR7286" s="89" t="str">
        <f t="shared" si="1373"/>
        <v>2870.</v>
      </c>
      <c r="AS7286" s="89" t="str">
        <f t="shared" si="1374"/>
        <v>5.602</v>
      </c>
      <c r="AT7286" s="89"/>
      <c r="AU7286" s="99">
        <v>22</v>
      </c>
      <c r="AV7286" s="99">
        <v>420</v>
      </c>
      <c r="AW7286" s="99">
        <v>9.5893000000000003E-3</v>
      </c>
      <c r="AX7286" s="99">
        <v>2659.0353999999998</v>
      </c>
      <c r="AY7286" s="99">
        <v>2870</v>
      </c>
      <c r="AZ7286" s="99">
        <v>5.6017999999999999</v>
      </c>
      <c r="BA7286" s="119" t="s">
        <v>9</v>
      </c>
      <c r="BB7286" s="4">
        <v>7286</v>
      </c>
      <c r="BC7286" s="4">
        <v>22</v>
      </c>
    </row>
    <row r="7287" spans="2:55">
      <c r="B7287">
        <v>7286</v>
      </c>
      <c r="C7287" s="5">
        <f t="shared" si="1363"/>
        <v>22</v>
      </c>
      <c r="D7287" s="5">
        <f t="shared" si="1364"/>
        <v>430</v>
      </c>
      <c r="E7287" s="5" t="str">
        <f t="shared" si="1365"/>
        <v>0.01014</v>
      </c>
      <c r="F7287" s="5" t="str">
        <f t="shared" si="1366"/>
        <v>2701</v>
      </c>
      <c r="G7287" s="5" t="str">
        <f t="shared" si="1367"/>
        <v>2925</v>
      </c>
      <c r="H7287" s="5" t="str">
        <f t="shared" si="1368"/>
        <v>5.680</v>
      </c>
      <c r="I7287" s="1" t="s">
        <v>9</v>
      </c>
      <c r="AN7287" s="89" t="str">
        <f t="shared" si="1369"/>
        <v>22.00</v>
      </c>
      <c r="AO7287" s="89" t="str">
        <f t="shared" si="1370"/>
        <v>430.0</v>
      </c>
      <c r="AP7287" s="89" t="str">
        <f t="shared" si="1371"/>
        <v>0.01014</v>
      </c>
      <c r="AQ7287" s="89" t="str">
        <f t="shared" si="1372"/>
        <v>2701</v>
      </c>
      <c r="AR7287" s="89" t="str">
        <f t="shared" si="1373"/>
        <v>2925</v>
      </c>
      <c r="AS7287" s="89" t="str">
        <f t="shared" si="1374"/>
        <v>5.680</v>
      </c>
      <c r="AT7287" s="89"/>
      <c r="AU7287" s="99">
        <v>22</v>
      </c>
      <c r="AV7287" s="99">
        <v>430</v>
      </c>
      <c r="AW7287" s="99">
        <v>1.0144E-2</v>
      </c>
      <c r="AX7287" s="99">
        <v>2701.3319999999999</v>
      </c>
      <c r="AY7287" s="99">
        <v>2924.5</v>
      </c>
      <c r="AZ7287" s="99">
        <v>5.6798000000000002</v>
      </c>
      <c r="BA7287" s="119" t="s">
        <v>9</v>
      </c>
      <c r="BB7287" s="4">
        <v>7287</v>
      </c>
      <c r="BC7287" s="4">
        <v>22</v>
      </c>
    </row>
    <row r="7288" spans="2:55">
      <c r="B7288">
        <v>7287</v>
      </c>
      <c r="C7288" s="5">
        <f t="shared" si="1363"/>
        <v>22</v>
      </c>
      <c r="D7288" s="5">
        <f t="shared" si="1364"/>
        <v>440</v>
      </c>
      <c r="E7288" s="5" t="str">
        <f t="shared" si="1365"/>
        <v>0.01065</v>
      </c>
      <c r="F7288" s="5" t="str">
        <f t="shared" si="1366"/>
        <v>2739</v>
      </c>
      <c r="G7288" s="5" t="str">
        <f t="shared" si="1367"/>
        <v>2974</v>
      </c>
      <c r="H7288" s="5" t="str">
        <f t="shared" si="1368"/>
        <v>5.749</v>
      </c>
      <c r="I7288" s="1" t="s">
        <v>9</v>
      </c>
      <c r="AN7288" s="89" t="str">
        <f t="shared" si="1369"/>
        <v>22.00</v>
      </c>
      <c r="AO7288" s="89" t="str">
        <f t="shared" si="1370"/>
        <v>440.0</v>
      </c>
      <c r="AP7288" s="89" t="str">
        <f t="shared" si="1371"/>
        <v>0.01065</v>
      </c>
      <c r="AQ7288" s="89" t="str">
        <f t="shared" si="1372"/>
        <v>2739</v>
      </c>
      <c r="AR7288" s="89" t="str">
        <f t="shared" si="1373"/>
        <v>2974</v>
      </c>
      <c r="AS7288" s="89" t="str">
        <f t="shared" si="1374"/>
        <v>5.749</v>
      </c>
      <c r="AT7288" s="89"/>
      <c r="AU7288" s="99">
        <v>22</v>
      </c>
      <c r="AV7288" s="99">
        <v>440</v>
      </c>
      <c r="AW7288" s="99">
        <v>1.0650999999999999E-2</v>
      </c>
      <c r="AX7288" s="99">
        <v>2739.3779999999997</v>
      </c>
      <c r="AY7288" s="99">
        <v>2973.7</v>
      </c>
      <c r="AZ7288" s="99">
        <v>5.7493999999999996</v>
      </c>
      <c r="BA7288" s="119" t="s">
        <v>9</v>
      </c>
      <c r="BB7288" s="4">
        <v>7288</v>
      </c>
      <c r="BC7288" s="4">
        <v>22</v>
      </c>
    </row>
    <row r="7289" spans="2:55">
      <c r="B7289">
        <v>7288</v>
      </c>
      <c r="C7289" s="5">
        <f t="shared" si="1363"/>
        <v>22</v>
      </c>
      <c r="D7289" s="5">
        <f t="shared" si="1364"/>
        <v>450</v>
      </c>
      <c r="E7289" s="5" t="str">
        <f t="shared" si="1365"/>
        <v>0.01112</v>
      </c>
      <c r="F7289" s="5" t="str">
        <f t="shared" si="1366"/>
        <v>2774</v>
      </c>
      <c r="G7289" s="5" t="str">
        <f t="shared" si="1367"/>
        <v>3019</v>
      </c>
      <c r="H7289" s="5" t="str">
        <f t="shared" si="1368"/>
        <v>5.813</v>
      </c>
      <c r="I7289" s="1" t="s">
        <v>9</v>
      </c>
      <c r="AN7289" s="89" t="str">
        <f t="shared" si="1369"/>
        <v>22.00</v>
      </c>
      <c r="AO7289" s="89" t="str">
        <f t="shared" si="1370"/>
        <v>450.0</v>
      </c>
      <c r="AP7289" s="89" t="str">
        <f t="shared" si="1371"/>
        <v>0.01112</v>
      </c>
      <c r="AQ7289" s="89" t="str">
        <f t="shared" si="1372"/>
        <v>2774</v>
      </c>
      <c r="AR7289" s="89" t="str">
        <f t="shared" si="1373"/>
        <v>3019</v>
      </c>
      <c r="AS7289" s="89" t="str">
        <f t="shared" si="1374"/>
        <v>5.813</v>
      </c>
      <c r="AT7289" s="89"/>
      <c r="AU7289" s="99">
        <v>22</v>
      </c>
      <c r="AV7289" s="99">
        <v>450</v>
      </c>
      <c r="AW7289" s="99">
        <v>1.1122999999999999E-2</v>
      </c>
      <c r="AX7289" s="99">
        <v>2774.4939999999997</v>
      </c>
      <c r="AY7289" s="99">
        <v>3019.2</v>
      </c>
      <c r="AZ7289" s="99">
        <v>5.8127000000000004</v>
      </c>
      <c r="BA7289" s="119" t="s">
        <v>9</v>
      </c>
      <c r="BB7289" s="4">
        <v>7289</v>
      </c>
      <c r="BC7289" s="4">
        <v>22</v>
      </c>
    </row>
    <row r="7290" spans="2:55">
      <c r="B7290">
        <v>7289</v>
      </c>
      <c r="C7290" s="5">
        <f t="shared" si="1363"/>
        <v>22</v>
      </c>
      <c r="D7290" s="5">
        <f t="shared" si="1364"/>
        <v>460</v>
      </c>
      <c r="E7290" s="5" t="str">
        <f t="shared" si="1365"/>
        <v>0.01157</v>
      </c>
      <c r="F7290" s="5" t="str">
        <f t="shared" si="1366"/>
        <v>2807</v>
      </c>
      <c r="G7290" s="5" t="str">
        <f t="shared" si="1367"/>
        <v>3062</v>
      </c>
      <c r="H7290" s="5" t="str">
        <f t="shared" si="1368"/>
        <v>5.871</v>
      </c>
      <c r="I7290" s="1" t="s">
        <v>9</v>
      </c>
      <c r="AN7290" s="89" t="str">
        <f t="shared" si="1369"/>
        <v>22.00</v>
      </c>
      <c r="AO7290" s="89" t="str">
        <f t="shared" si="1370"/>
        <v>460.0</v>
      </c>
      <c r="AP7290" s="89" t="str">
        <f t="shared" si="1371"/>
        <v>0.01157</v>
      </c>
      <c r="AQ7290" s="89" t="str">
        <f t="shared" si="1372"/>
        <v>2807</v>
      </c>
      <c r="AR7290" s="89" t="str">
        <f t="shared" si="1373"/>
        <v>3062</v>
      </c>
      <c r="AS7290" s="89" t="str">
        <f t="shared" si="1374"/>
        <v>5.871</v>
      </c>
      <c r="AT7290" s="89"/>
      <c r="AU7290" s="99">
        <v>22</v>
      </c>
      <c r="AV7290" s="99">
        <v>460</v>
      </c>
      <c r="AW7290" s="99">
        <v>1.1564999999999999E-2</v>
      </c>
      <c r="AX7290" s="99">
        <v>2807.27</v>
      </c>
      <c r="AY7290" s="99">
        <v>3061.7</v>
      </c>
      <c r="AZ7290" s="99">
        <v>5.8710000000000004</v>
      </c>
      <c r="BA7290" s="119" t="s">
        <v>9</v>
      </c>
      <c r="BB7290" s="4">
        <v>7290</v>
      </c>
      <c r="BC7290" s="4">
        <v>22</v>
      </c>
    </row>
    <row r="7291" spans="2:55">
      <c r="B7291">
        <v>7290</v>
      </c>
      <c r="C7291" s="5">
        <f t="shared" si="1363"/>
        <v>22</v>
      </c>
      <c r="D7291" s="5">
        <f t="shared" si="1364"/>
        <v>470</v>
      </c>
      <c r="E7291" s="5" t="str">
        <f t="shared" si="1365"/>
        <v>0.01199</v>
      </c>
      <c r="F7291" s="5" t="str">
        <f t="shared" si="1366"/>
        <v>2838</v>
      </c>
      <c r="G7291" s="5" t="str">
        <f t="shared" si="1367"/>
        <v>3102</v>
      </c>
      <c r="H7291" s="5" t="str">
        <f t="shared" si="1368"/>
        <v>5.925</v>
      </c>
      <c r="I7291" s="1" t="s">
        <v>9</v>
      </c>
      <c r="AN7291" s="89" t="str">
        <f t="shared" si="1369"/>
        <v>22.00</v>
      </c>
      <c r="AO7291" s="89" t="str">
        <f t="shared" si="1370"/>
        <v>470.0</v>
      </c>
      <c r="AP7291" s="89" t="str">
        <f t="shared" si="1371"/>
        <v>0.01199</v>
      </c>
      <c r="AQ7291" s="89" t="str">
        <f t="shared" si="1372"/>
        <v>2838</v>
      </c>
      <c r="AR7291" s="89" t="str">
        <f t="shared" si="1373"/>
        <v>3102</v>
      </c>
      <c r="AS7291" s="89" t="str">
        <f t="shared" si="1374"/>
        <v>5.925</v>
      </c>
      <c r="AT7291" s="89"/>
      <c r="AU7291" s="99">
        <v>22</v>
      </c>
      <c r="AV7291" s="99">
        <v>470</v>
      </c>
      <c r="AW7291" s="99">
        <v>1.1984999999999999E-2</v>
      </c>
      <c r="AX7291" s="99">
        <v>2838.13</v>
      </c>
      <c r="AY7291" s="99">
        <v>3101.8</v>
      </c>
      <c r="AZ7291" s="99">
        <v>5.9253999999999998</v>
      </c>
      <c r="BA7291" s="119" t="s">
        <v>9</v>
      </c>
      <c r="BB7291" s="4">
        <v>7291</v>
      </c>
      <c r="BC7291" s="4">
        <v>22</v>
      </c>
    </row>
    <row r="7292" spans="2:55">
      <c r="B7292">
        <v>7291</v>
      </c>
      <c r="C7292" s="5">
        <f t="shared" si="1363"/>
        <v>22</v>
      </c>
      <c r="D7292" s="5">
        <f t="shared" si="1364"/>
        <v>480</v>
      </c>
      <c r="E7292" s="5" t="str">
        <f t="shared" si="1365"/>
        <v>0.01239</v>
      </c>
      <c r="F7292" s="5" t="str">
        <f t="shared" si="1366"/>
        <v>2868</v>
      </c>
      <c r="G7292" s="5" t="str">
        <f t="shared" si="1367"/>
        <v>3140.</v>
      </c>
      <c r="H7292" s="5" t="str">
        <f t="shared" si="1368"/>
        <v>5.976</v>
      </c>
      <c r="I7292" s="1" t="s">
        <v>9</v>
      </c>
      <c r="AN7292" s="89" t="str">
        <f t="shared" si="1369"/>
        <v>22.00</v>
      </c>
      <c r="AO7292" s="89" t="str">
        <f t="shared" si="1370"/>
        <v>480.0</v>
      </c>
      <c r="AP7292" s="89" t="str">
        <f t="shared" si="1371"/>
        <v>0.01239</v>
      </c>
      <c r="AQ7292" s="89" t="str">
        <f t="shared" si="1372"/>
        <v>2868</v>
      </c>
      <c r="AR7292" s="89" t="str">
        <f t="shared" si="1373"/>
        <v>3140.</v>
      </c>
      <c r="AS7292" s="89" t="str">
        <f t="shared" si="1374"/>
        <v>5.976</v>
      </c>
      <c r="AT7292" s="89"/>
      <c r="AU7292" s="99">
        <v>22</v>
      </c>
      <c r="AV7292" s="99">
        <v>480</v>
      </c>
      <c r="AW7292" s="99">
        <v>1.2385E-2</v>
      </c>
      <c r="AX7292" s="99">
        <v>2867.5299999999997</v>
      </c>
      <c r="AY7292" s="99">
        <v>3140</v>
      </c>
      <c r="AZ7292" s="99">
        <v>5.9763999999999999</v>
      </c>
      <c r="BA7292" s="119" t="s">
        <v>9</v>
      </c>
      <c r="BB7292" s="4">
        <v>7292</v>
      </c>
      <c r="BC7292" s="4">
        <v>22</v>
      </c>
    </row>
    <row r="7293" spans="2:55">
      <c r="B7293">
        <v>7292</v>
      </c>
      <c r="C7293" s="5">
        <f t="shared" si="1363"/>
        <v>22</v>
      </c>
      <c r="D7293" s="5">
        <f t="shared" si="1364"/>
        <v>490</v>
      </c>
      <c r="E7293" s="5" t="str">
        <f t="shared" si="1365"/>
        <v>0.01277</v>
      </c>
      <c r="F7293" s="5" t="str">
        <f t="shared" si="1366"/>
        <v>2896</v>
      </c>
      <c r="G7293" s="5" t="str">
        <f t="shared" si="1367"/>
        <v>3177</v>
      </c>
      <c r="H7293" s="5" t="str">
        <f t="shared" si="1368"/>
        <v>6.025</v>
      </c>
      <c r="I7293" s="1" t="s">
        <v>9</v>
      </c>
      <c r="AN7293" s="89" t="str">
        <f t="shared" si="1369"/>
        <v>22.00</v>
      </c>
      <c r="AO7293" s="89" t="str">
        <f t="shared" si="1370"/>
        <v>490.0</v>
      </c>
      <c r="AP7293" s="89" t="str">
        <f t="shared" si="1371"/>
        <v>0.01277</v>
      </c>
      <c r="AQ7293" s="89" t="str">
        <f t="shared" si="1372"/>
        <v>2896</v>
      </c>
      <c r="AR7293" s="89" t="str">
        <f t="shared" si="1373"/>
        <v>3177</v>
      </c>
      <c r="AS7293" s="89" t="str">
        <f t="shared" si="1374"/>
        <v>6.025</v>
      </c>
      <c r="AT7293" s="89"/>
      <c r="AU7293" s="99">
        <v>22</v>
      </c>
      <c r="AV7293" s="99">
        <v>490</v>
      </c>
      <c r="AW7293" s="99">
        <v>1.2768E-2</v>
      </c>
      <c r="AX7293" s="99">
        <v>2895.6039999999998</v>
      </c>
      <c r="AY7293" s="99">
        <v>3176.5</v>
      </c>
      <c r="AZ7293" s="99">
        <v>6.0246000000000004</v>
      </c>
      <c r="BA7293" s="119" t="s">
        <v>9</v>
      </c>
      <c r="BB7293" s="4">
        <v>7293</v>
      </c>
      <c r="BC7293" s="4">
        <v>22</v>
      </c>
    </row>
    <row r="7294" spans="2:55">
      <c r="B7294">
        <v>7293</v>
      </c>
      <c r="C7294" s="5">
        <f t="shared" si="1363"/>
        <v>22</v>
      </c>
      <c r="D7294" s="5">
        <f t="shared" si="1364"/>
        <v>500</v>
      </c>
      <c r="E7294" s="5" t="str">
        <f t="shared" si="1365"/>
        <v>0.01314</v>
      </c>
      <c r="F7294" s="5" t="str">
        <f t="shared" si="1366"/>
        <v>2923</v>
      </c>
      <c r="G7294" s="5" t="str">
        <f t="shared" si="1367"/>
        <v>3212</v>
      </c>
      <c r="H7294" s="5" t="str">
        <f t="shared" si="1368"/>
        <v>6.071</v>
      </c>
      <c r="I7294" s="1" t="s">
        <v>9</v>
      </c>
      <c r="AN7294" s="89" t="str">
        <f t="shared" si="1369"/>
        <v>22.00</v>
      </c>
      <c r="AO7294" s="89" t="str">
        <f t="shared" si="1370"/>
        <v>500.0</v>
      </c>
      <c r="AP7294" s="89" t="str">
        <f t="shared" si="1371"/>
        <v>0.01314</v>
      </c>
      <c r="AQ7294" s="89" t="str">
        <f t="shared" si="1372"/>
        <v>2923</v>
      </c>
      <c r="AR7294" s="89" t="str">
        <f t="shared" si="1373"/>
        <v>3212</v>
      </c>
      <c r="AS7294" s="89" t="str">
        <f t="shared" si="1374"/>
        <v>6.071</v>
      </c>
      <c r="AT7294" s="89"/>
      <c r="AU7294" s="99">
        <v>22</v>
      </c>
      <c r="AV7294" s="99">
        <v>500</v>
      </c>
      <c r="AW7294" s="99">
        <v>1.3138E-2</v>
      </c>
      <c r="AX7294" s="99">
        <v>2922.7640000000001</v>
      </c>
      <c r="AY7294" s="99">
        <v>3211.8</v>
      </c>
      <c r="AZ7294" s="99">
        <v>6.0705</v>
      </c>
      <c r="BA7294" s="119" t="s">
        <v>9</v>
      </c>
      <c r="BB7294" s="4">
        <v>7294</v>
      </c>
      <c r="BC7294" s="4">
        <v>22</v>
      </c>
    </row>
    <row r="7295" spans="2:55">
      <c r="B7295">
        <v>7294</v>
      </c>
      <c r="C7295" s="5">
        <f t="shared" si="1363"/>
        <v>22</v>
      </c>
      <c r="D7295" s="5">
        <f t="shared" si="1364"/>
        <v>520</v>
      </c>
      <c r="E7295" s="5" t="str">
        <f t="shared" si="1365"/>
        <v>0.01384</v>
      </c>
      <c r="F7295" s="5" t="str">
        <f t="shared" si="1366"/>
        <v>2974</v>
      </c>
      <c r="G7295" s="5" t="str">
        <f t="shared" si="1367"/>
        <v>3279</v>
      </c>
      <c r="H7295" s="5" t="str">
        <f t="shared" si="1368"/>
        <v>6.156</v>
      </c>
      <c r="I7295" s="1" t="s">
        <v>9</v>
      </c>
      <c r="AN7295" s="89" t="str">
        <f t="shared" si="1369"/>
        <v>22.00</v>
      </c>
      <c r="AO7295" s="89" t="str">
        <f t="shared" si="1370"/>
        <v>520.0</v>
      </c>
      <c r="AP7295" s="89" t="str">
        <f t="shared" si="1371"/>
        <v>0.01384</v>
      </c>
      <c r="AQ7295" s="89" t="str">
        <f t="shared" si="1372"/>
        <v>2974</v>
      </c>
      <c r="AR7295" s="89" t="str">
        <f t="shared" si="1373"/>
        <v>3279</v>
      </c>
      <c r="AS7295" s="89" t="str">
        <f t="shared" si="1374"/>
        <v>6.156</v>
      </c>
      <c r="AT7295" s="89"/>
      <c r="AU7295" s="99">
        <v>22</v>
      </c>
      <c r="AV7295" s="99">
        <v>520</v>
      </c>
      <c r="AW7295" s="99">
        <v>1.3842E-2</v>
      </c>
      <c r="AX7295" s="99">
        <v>2974.4760000000001</v>
      </c>
      <c r="AY7295" s="99">
        <v>3279</v>
      </c>
      <c r="AZ7295" s="99">
        <v>6.1562999999999999</v>
      </c>
      <c r="BA7295" s="119" t="s">
        <v>9</v>
      </c>
      <c r="BB7295" s="4">
        <v>7295</v>
      </c>
      <c r="BC7295" s="4">
        <v>22</v>
      </c>
    </row>
    <row r="7296" spans="2:55">
      <c r="B7296">
        <v>7295</v>
      </c>
      <c r="C7296" s="5">
        <f t="shared" si="1363"/>
        <v>22</v>
      </c>
      <c r="D7296" s="5">
        <f t="shared" si="1364"/>
        <v>540</v>
      </c>
      <c r="E7296" s="5" t="str">
        <f t="shared" si="1365"/>
        <v>0.01451</v>
      </c>
      <c r="F7296" s="5" t="str">
        <f t="shared" si="1366"/>
        <v>3024</v>
      </c>
      <c r="G7296" s="5" t="str">
        <f t="shared" si="1367"/>
        <v>3343</v>
      </c>
      <c r="H7296" s="5" t="str">
        <f t="shared" si="1368"/>
        <v>6.236</v>
      </c>
      <c r="I7296" s="1" t="s">
        <v>9</v>
      </c>
      <c r="AN7296" s="89" t="str">
        <f t="shared" si="1369"/>
        <v>22.00</v>
      </c>
      <c r="AO7296" s="89" t="str">
        <f t="shared" si="1370"/>
        <v>540.0</v>
      </c>
      <c r="AP7296" s="89" t="str">
        <f t="shared" si="1371"/>
        <v>0.01451</v>
      </c>
      <c r="AQ7296" s="89" t="str">
        <f t="shared" si="1372"/>
        <v>3024</v>
      </c>
      <c r="AR7296" s="89" t="str">
        <f t="shared" si="1373"/>
        <v>3343</v>
      </c>
      <c r="AS7296" s="89" t="str">
        <f t="shared" si="1374"/>
        <v>6.236</v>
      </c>
      <c r="AT7296" s="89"/>
      <c r="AU7296" s="99">
        <v>22</v>
      </c>
      <c r="AV7296" s="99">
        <v>540</v>
      </c>
      <c r="AW7296" s="99">
        <v>1.4507999999999998E-2</v>
      </c>
      <c r="AX7296" s="99">
        <v>3023.6240000000003</v>
      </c>
      <c r="AY7296" s="99">
        <v>3342.8</v>
      </c>
      <c r="AZ7296" s="99">
        <v>6.2358000000000002</v>
      </c>
      <c r="BA7296" s="119" t="s">
        <v>9</v>
      </c>
      <c r="BB7296" s="4">
        <v>7296</v>
      </c>
      <c r="BC7296" s="4">
        <v>22</v>
      </c>
    </row>
    <row r="7297" spans="2:55">
      <c r="B7297">
        <v>7296</v>
      </c>
      <c r="C7297" s="5">
        <f t="shared" si="1363"/>
        <v>22</v>
      </c>
      <c r="D7297" s="5">
        <f t="shared" si="1364"/>
        <v>560</v>
      </c>
      <c r="E7297" s="5" t="str">
        <f t="shared" si="1365"/>
        <v>0.01514</v>
      </c>
      <c r="F7297" s="5" t="str">
        <f t="shared" si="1366"/>
        <v>3071</v>
      </c>
      <c r="G7297" s="5" t="str">
        <f t="shared" si="1367"/>
        <v>3404</v>
      </c>
      <c r="H7297" s="5" t="str">
        <f t="shared" si="1368"/>
        <v>6.310</v>
      </c>
      <c r="I7297" s="1" t="s">
        <v>9</v>
      </c>
      <c r="AN7297" s="89" t="str">
        <f t="shared" si="1369"/>
        <v>22.00</v>
      </c>
      <c r="AO7297" s="89" t="str">
        <f t="shared" si="1370"/>
        <v>560.0</v>
      </c>
      <c r="AP7297" s="89" t="str">
        <f t="shared" si="1371"/>
        <v>0.01514</v>
      </c>
      <c r="AQ7297" s="89" t="str">
        <f t="shared" si="1372"/>
        <v>3071</v>
      </c>
      <c r="AR7297" s="89" t="str">
        <f t="shared" si="1373"/>
        <v>3404</v>
      </c>
      <c r="AS7297" s="89" t="str">
        <f t="shared" si="1374"/>
        <v>6.310</v>
      </c>
      <c r="AT7297" s="89"/>
      <c r="AU7297" s="99">
        <v>22</v>
      </c>
      <c r="AV7297" s="99">
        <v>560</v>
      </c>
      <c r="AW7297" s="99">
        <v>1.5143999999999999E-2</v>
      </c>
      <c r="AX7297" s="99">
        <v>3070.8319999999999</v>
      </c>
      <c r="AY7297" s="99">
        <v>3404</v>
      </c>
      <c r="AZ7297" s="99">
        <v>6.3102</v>
      </c>
      <c r="BA7297" s="119" t="s">
        <v>9</v>
      </c>
      <c r="BB7297" s="4">
        <v>7297</v>
      </c>
      <c r="BC7297" s="4">
        <v>22</v>
      </c>
    </row>
    <row r="7298" spans="2:55">
      <c r="B7298">
        <v>7297</v>
      </c>
      <c r="C7298" s="5">
        <f t="shared" si="1363"/>
        <v>22</v>
      </c>
      <c r="D7298" s="5">
        <f t="shared" si="1364"/>
        <v>580</v>
      </c>
      <c r="E7298" s="5" t="str">
        <f t="shared" si="1365"/>
        <v>0.01576</v>
      </c>
      <c r="F7298" s="5" t="str">
        <f t="shared" si="1366"/>
        <v>3117</v>
      </c>
      <c r="G7298" s="5" t="str">
        <f t="shared" si="1367"/>
        <v>3463</v>
      </c>
      <c r="H7298" s="5" t="str">
        <f t="shared" si="1368"/>
        <v>6.381</v>
      </c>
      <c r="I7298" s="1" t="s">
        <v>9</v>
      </c>
      <c r="AN7298" s="89" t="str">
        <f t="shared" si="1369"/>
        <v>22.00</v>
      </c>
      <c r="AO7298" s="89" t="str">
        <f t="shared" si="1370"/>
        <v>580.0</v>
      </c>
      <c r="AP7298" s="89" t="str">
        <f t="shared" si="1371"/>
        <v>0.01576</v>
      </c>
      <c r="AQ7298" s="89" t="str">
        <f t="shared" si="1372"/>
        <v>3117</v>
      </c>
      <c r="AR7298" s="89" t="str">
        <f t="shared" si="1373"/>
        <v>3463</v>
      </c>
      <c r="AS7298" s="89" t="str">
        <f t="shared" si="1374"/>
        <v>6.381</v>
      </c>
      <c r="AT7298" s="89"/>
      <c r="AU7298" s="99">
        <v>22</v>
      </c>
      <c r="AV7298" s="99">
        <v>580</v>
      </c>
      <c r="AW7298" s="99">
        <v>1.5755000000000002E-2</v>
      </c>
      <c r="AX7298" s="99">
        <v>3116.69</v>
      </c>
      <c r="AY7298" s="99">
        <v>3463.3</v>
      </c>
      <c r="AZ7298" s="99">
        <v>6.3804999999999996</v>
      </c>
      <c r="BA7298" s="119" t="s">
        <v>9</v>
      </c>
      <c r="BB7298" s="4">
        <v>7298</v>
      </c>
      <c r="BC7298" s="4">
        <v>22</v>
      </c>
    </row>
    <row r="7299" spans="2:55">
      <c r="B7299">
        <v>7298</v>
      </c>
      <c r="C7299" s="5">
        <f t="shared" si="1363"/>
        <v>22</v>
      </c>
      <c r="D7299" s="5">
        <f t="shared" si="1364"/>
        <v>600</v>
      </c>
      <c r="E7299" s="5" t="str">
        <f t="shared" si="1365"/>
        <v>0.01635</v>
      </c>
      <c r="F7299" s="5" t="str">
        <f t="shared" si="1366"/>
        <v>3161</v>
      </c>
      <c r="G7299" s="5" t="str">
        <f t="shared" si="1367"/>
        <v>3521</v>
      </c>
      <c r="H7299" s="5" t="str">
        <f t="shared" si="1368"/>
        <v>6.447</v>
      </c>
      <c r="I7299" s="1" t="s">
        <v>9</v>
      </c>
      <c r="AN7299" s="89" t="str">
        <f t="shared" si="1369"/>
        <v>22.00</v>
      </c>
      <c r="AO7299" s="89" t="str">
        <f t="shared" si="1370"/>
        <v>600.0</v>
      </c>
      <c r="AP7299" s="89" t="str">
        <f t="shared" si="1371"/>
        <v>0.01635</v>
      </c>
      <c r="AQ7299" s="89" t="str">
        <f t="shared" si="1372"/>
        <v>3161</v>
      </c>
      <c r="AR7299" s="89" t="str">
        <f t="shared" si="1373"/>
        <v>3521</v>
      </c>
      <c r="AS7299" s="89" t="str">
        <f t="shared" si="1374"/>
        <v>6.447</v>
      </c>
      <c r="AT7299" s="89"/>
      <c r="AU7299" s="99">
        <v>22</v>
      </c>
      <c r="AV7299" s="99">
        <v>600</v>
      </c>
      <c r="AW7299" s="99">
        <v>1.6347E-2</v>
      </c>
      <c r="AX7299" s="99">
        <v>3161.366</v>
      </c>
      <c r="AY7299" s="99">
        <v>3521</v>
      </c>
      <c r="AZ7299" s="99">
        <v>6.4473000000000003</v>
      </c>
      <c r="BA7299" s="119" t="s">
        <v>9</v>
      </c>
      <c r="BB7299" s="4">
        <v>7299</v>
      </c>
      <c r="BC7299" s="4">
        <v>22</v>
      </c>
    </row>
    <row r="7300" spans="2:55">
      <c r="B7300">
        <v>7299</v>
      </c>
      <c r="C7300" s="5">
        <f t="shared" si="1363"/>
        <v>22</v>
      </c>
      <c r="D7300" s="5">
        <f t="shared" si="1364"/>
        <v>620</v>
      </c>
      <c r="E7300" s="5" t="str">
        <f t="shared" si="1365"/>
        <v>0.01692</v>
      </c>
      <c r="F7300" s="5" t="str">
        <f t="shared" si="1366"/>
        <v>3205</v>
      </c>
      <c r="G7300" s="5" t="str">
        <f t="shared" si="1367"/>
        <v>3577</v>
      </c>
      <c r="H7300" s="5" t="str">
        <f t="shared" si="1368"/>
        <v>6.511</v>
      </c>
      <c r="I7300" s="1" t="s">
        <v>9</v>
      </c>
      <c r="AN7300" s="89" t="str">
        <f t="shared" si="1369"/>
        <v>22.00</v>
      </c>
      <c r="AO7300" s="89" t="str">
        <f t="shared" si="1370"/>
        <v>620.0</v>
      </c>
      <c r="AP7300" s="89" t="str">
        <f t="shared" si="1371"/>
        <v>0.01692</v>
      </c>
      <c r="AQ7300" s="89" t="str">
        <f t="shared" si="1372"/>
        <v>3205</v>
      </c>
      <c r="AR7300" s="89" t="str">
        <f t="shared" si="1373"/>
        <v>3577</v>
      </c>
      <c r="AS7300" s="89" t="str">
        <f t="shared" si="1374"/>
        <v>6.511</v>
      </c>
      <c r="AT7300" s="89"/>
      <c r="AU7300" s="99">
        <v>22</v>
      </c>
      <c r="AV7300" s="99">
        <v>620</v>
      </c>
      <c r="AW7300" s="99">
        <v>1.6920999999999999E-2</v>
      </c>
      <c r="AX7300" s="99">
        <v>3205.1379999999999</v>
      </c>
      <c r="AY7300" s="99">
        <v>3577.4</v>
      </c>
      <c r="AZ7300" s="99">
        <v>6.5113000000000003</v>
      </c>
      <c r="BA7300" s="119" t="s">
        <v>9</v>
      </c>
      <c r="BB7300" s="4">
        <v>7300</v>
      </c>
      <c r="BC7300" s="4">
        <v>22</v>
      </c>
    </row>
    <row r="7301" spans="2:55">
      <c r="B7301">
        <v>7300</v>
      </c>
      <c r="C7301" s="5">
        <f t="shared" si="1363"/>
        <v>22</v>
      </c>
      <c r="D7301" s="5">
        <f t="shared" si="1364"/>
        <v>640</v>
      </c>
      <c r="E7301" s="5" t="str">
        <f t="shared" si="1365"/>
        <v>0.01748</v>
      </c>
      <c r="F7301" s="5" t="str">
        <f t="shared" si="1366"/>
        <v>3248</v>
      </c>
      <c r="G7301" s="5" t="str">
        <f t="shared" si="1367"/>
        <v>3633</v>
      </c>
      <c r="H7301" s="5" t="str">
        <f t="shared" si="1368"/>
        <v>6.573</v>
      </c>
      <c r="I7301" s="1" t="s">
        <v>9</v>
      </c>
      <c r="AN7301" s="89" t="str">
        <f t="shared" si="1369"/>
        <v>22.00</v>
      </c>
      <c r="AO7301" s="89" t="str">
        <f t="shared" si="1370"/>
        <v>640.0</v>
      </c>
      <c r="AP7301" s="89" t="str">
        <f t="shared" si="1371"/>
        <v>0.01748</v>
      </c>
      <c r="AQ7301" s="89" t="str">
        <f t="shared" si="1372"/>
        <v>3248</v>
      </c>
      <c r="AR7301" s="89" t="str">
        <f t="shared" si="1373"/>
        <v>3633</v>
      </c>
      <c r="AS7301" s="89" t="str">
        <f t="shared" si="1374"/>
        <v>6.573</v>
      </c>
      <c r="AT7301" s="89"/>
      <c r="AU7301" s="99">
        <v>22</v>
      </c>
      <c r="AV7301" s="99">
        <v>640</v>
      </c>
      <c r="AW7301" s="99">
        <v>1.7481E-2</v>
      </c>
      <c r="AX7301" s="99">
        <v>3248.3180000000002</v>
      </c>
      <c r="AY7301" s="99">
        <v>3632.9</v>
      </c>
      <c r="AZ7301" s="99">
        <v>6.5727000000000002</v>
      </c>
      <c r="BA7301" s="119" t="s">
        <v>9</v>
      </c>
      <c r="BB7301" s="4">
        <v>7301</v>
      </c>
      <c r="BC7301" s="4">
        <v>22</v>
      </c>
    </row>
    <row r="7302" spans="2:55">
      <c r="B7302">
        <v>7301</v>
      </c>
      <c r="C7302" s="5">
        <f t="shared" si="1363"/>
        <v>22</v>
      </c>
      <c r="D7302" s="5">
        <f t="shared" si="1364"/>
        <v>660</v>
      </c>
      <c r="E7302" s="5" t="str">
        <f t="shared" si="1365"/>
        <v>0.01803</v>
      </c>
      <c r="F7302" s="5" t="str">
        <f t="shared" si="1366"/>
        <v>3291</v>
      </c>
      <c r="G7302" s="5" t="str">
        <f t="shared" si="1367"/>
        <v>3688</v>
      </c>
      <c r="H7302" s="5" t="str">
        <f t="shared" si="1368"/>
        <v>6.632</v>
      </c>
      <c r="I7302" s="1" t="s">
        <v>9</v>
      </c>
      <c r="AN7302" s="89" t="str">
        <f t="shared" si="1369"/>
        <v>22.00</v>
      </c>
      <c r="AO7302" s="89" t="str">
        <f t="shared" si="1370"/>
        <v>660.0</v>
      </c>
      <c r="AP7302" s="89" t="str">
        <f t="shared" si="1371"/>
        <v>0.01803</v>
      </c>
      <c r="AQ7302" s="89" t="str">
        <f t="shared" si="1372"/>
        <v>3291</v>
      </c>
      <c r="AR7302" s="89" t="str">
        <f t="shared" si="1373"/>
        <v>3688</v>
      </c>
      <c r="AS7302" s="89" t="str">
        <f t="shared" si="1374"/>
        <v>6.632</v>
      </c>
      <c r="AT7302" s="89"/>
      <c r="AU7302" s="99">
        <v>22</v>
      </c>
      <c r="AV7302" s="99">
        <v>660</v>
      </c>
      <c r="AW7302" s="99">
        <v>1.8027999999999999E-2</v>
      </c>
      <c r="AX7302" s="99">
        <v>3290.9839999999999</v>
      </c>
      <c r="AY7302" s="99">
        <v>3687.6</v>
      </c>
      <c r="AZ7302" s="99">
        <v>6.6318999999999999</v>
      </c>
      <c r="BA7302" s="119" t="s">
        <v>9</v>
      </c>
      <c r="BB7302" s="4">
        <v>7302</v>
      </c>
      <c r="BC7302" s="4">
        <v>22</v>
      </c>
    </row>
    <row r="7303" spans="2:55">
      <c r="B7303">
        <v>7302</v>
      </c>
      <c r="C7303" s="5">
        <f t="shared" si="1363"/>
        <v>22</v>
      </c>
      <c r="D7303" s="5">
        <f t="shared" si="1364"/>
        <v>680</v>
      </c>
      <c r="E7303" s="5" t="str">
        <f t="shared" si="1365"/>
        <v>0.01857</v>
      </c>
      <c r="F7303" s="5" t="str">
        <f t="shared" si="1366"/>
        <v>3333</v>
      </c>
      <c r="G7303" s="5" t="str">
        <f t="shared" si="1367"/>
        <v>3742</v>
      </c>
      <c r="H7303" s="5" t="str">
        <f t="shared" si="1368"/>
        <v>6.689</v>
      </c>
      <c r="I7303" s="1" t="s">
        <v>9</v>
      </c>
      <c r="AN7303" s="89" t="str">
        <f t="shared" si="1369"/>
        <v>22.00</v>
      </c>
      <c r="AO7303" s="89" t="str">
        <f t="shared" si="1370"/>
        <v>680.0</v>
      </c>
      <c r="AP7303" s="89" t="str">
        <f t="shared" si="1371"/>
        <v>0.01857</v>
      </c>
      <c r="AQ7303" s="89" t="str">
        <f t="shared" si="1372"/>
        <v>3333</v>
      </c>
      <c r="AR7303" s="89" t="str">
        <f t="shared" si="1373"/>
        <v>3742</v>
      </c>
      <c r="AS7303" s="89" t="str">
        <f t="shared" si="1374"/>
        <v>6.689</v>
      </c>
      <c r="AT7303" s="89"/>
      <c r="AU7303" s="99">
        <v>22</v>
      </c>
      <c r="AV7303" s="99">
        <v>680</v>
      </c>
      <c r="AW7303" s="99">
        <v>1.8565000000000002E-2</v>
      </c>
      <c r="AX7303" s="99">
        <v>3333.17</v>
      </c>
      <c r="AY7303" s="99">
        <v>3741.6</v>
      </c>
      <c r="AZ7303" s="99">
        <v>6.6891999999999996</v>
      </c>
      <c r="BA7303" s="119" t="s">
        <v>9</v>
      </c>
      <c r="BB7303" s="4">
        <v>7303</v>
      </c>
      <c r="BC7303" s="4">
        <v>22</v>
      </c>
    </row>
    <row r="7304" spans="2:55">
      <c r="B7304">
        <v>7303</v>
      </c>
      <c r="C7304" s="5">
        <f t="shared" si="1363"/>
        <v>22</v>
      </c>
      <c r="D7304" s="5">
        <f t="shared" si="1364"/>
        <v>700</v>
      </c>
      <c r="E7304" s="5" t="str">
        <f t="shared" si="1365"/>
        <v>0.01909</v>
      </c>
      <c r="F7304" s="5" t="str">
        <f t="shared" si="1366"/>
        <v>3375</v>
      </c>
      <c r="G7304" s="5" t="str">
        <f t="shared" si="1367"/>
        <v>3795</v>
      </c>
      <c r="H7304" s="5" t="str">
        <f t="shared" si="1368"/>
        <v>6.745</v>
      </c>
      <c r="I7304" s="1" t="s">
        <v>9</v>
      </c>
      <c r="AN7304" s="89" t="str">
        <f t="shared" si="1369"/>
        <v>22.00</v>
      </c>
      <c r="AO7304" s="89" t="str">
        <f t="shared" si="1370"/>
        <v>700.0</v>
      </c>
      <c r="AP7304" s="89" t="str">
        <f t="shared" si="1371"/>
        <v>0.01909</v>
      </c>
      <c r="AQ7304" s="89" t="str">
        <f t="shared" si="1372"/>
        <v>3375</v>
      </c>
      <c r="AR7304" s="89" t="str">
        <f t="shared" si="1373"/>
        <v>3795</v>
      </c>
      <c r="AS7304" s="89" t="str">
        <f t="shared" si="1374"/>
        <v>6.745</v>
      </c>
      <c r="AT7304" s="89"/>
      <c r="AU7304" s="99">
        <v>22</v>
      </c>
      <c r="AV7304" s="99">
        <v>700</v>
      </c>
      <c r="AW7304" s="99">
        <v>1.9091999999999998E-2</v>
      </c>
      <c r="AX7304" s="99">
        <v>3375.076</v>
      </c>
      <c r="AY7304" s="99">
        <v>3795.1</v>
      </c>
      <c r="AZ7304" s="99">
        <v>6.7446999999999999</v>
      </c>
      <c r="BA7304" s="119" t="s">
        <v>9</v>
      </c>
      <c r="BB7304" s="4">
        <v>7304</v>
      </c>
      <c r="BC7304" s="4">
        <v>22</v>
      </c>
    </row>
    <row r="7305" spans="2:55">
      <c r="B7305">
        <v>7304</v>
      </c>
      <c r="C7305" s="5">
        <f t="shared" si="1363"/>
        <v>22</v>
      </c>
      <c r="D7305" s="5">
        <f t="shared" si="1364"/>
        <v>720</v>
      </c>
      <c r="E7305" s="5" t="str">
        <f t="shared" si="1365"/>
        <v>0.01961</v>
      </c>
      <c r="F7305" s="5" t="str">
        <f t="shared" si="1366"/>
        <v>3417</v>
      </c>
      <c r="G7305" s="5" t="str">
        <f t="shared" si="1367"/>
        <v>3848</v>
      </c>
      <c r="H7305" s="5" t="str">
        <f t="shared" si="1368"/>
        <v>6.799</v>
      </c>
      <c r="I7305" s="1" t="s">
        <v>9</v>
      </c>
      <c r="AN7305" s="89" t="str">
        <f t="shared" si="1369"/>
        <v>22.00</v>
      </c>
      <c r="AO7305" s="89" t="str">
        <f t="shared" si="1370"/>
        <v>720.0</v>
      </c>
      <c r="AP7305" s="89" t="str">
        <f t="shared" si="1371"/>
        <v>0.01961</v>
      </c>
      <c r="AQ7305" s="89" t="str">
        <f t="shared" si="1372"/>
        <v>3417</v>
      </c>
      <c r="AR7305" s="89" t="str">
        <f t="shared" si="1373"/>
        <v>3848</v>
      </c>
      <c r="AS7305" s="89" t="str">
        <f t="shared" si="1374"/>
        <v>6.799</v>
      </c>
      <c r="AT7305" s="89"/>
      <c r="AU7305" s="99">
        <v>22</v>
      </c>
      <c r="AV7305" s="99">
        <v>720</v>
      </c>
      <c r="AW7305" s="99">
        <v>1.9611E-2</v>
      </c>
      <c r="AX7305" s="99">
        <v>3416.7579999999998</v>
      </c>
      <c r="AY7305" s="99">
        <v>3848.2</v>
      </c>
      <c r="AZ7305" s="99">
        <v>6.7988</v>
      </c>
      <c r="BA7305" s="119" t="s">
        <v>9</v>
      </c>
      <c r="BB7305" s="4">
        <v>7305</v>
      </c>
      <c r="BC7305" s="4">
        <v>22</v>
      </c>
    </row>
    <row r="7306" spans="2:55">
      <c r="B7306">
        <v>7305</v>
      </c>
      <c r="C7306" s="5">
        <f t="shared" si="1363"/>
        <v>22</v>
      </c>
      <c r="D7306" s="5">
        <f t="shared" si="1364"/>
        <v>740</v>
      </c>
      <c r="E7306" s="5" t="str">
        <f t="shared" si="1365"/>
        <v>0.02012</v>
      </c>
      <c r="F7306" s="5" t="str">
        <f t="shared" si="1366"/>
        <v>3458</v>
      </c>
      <c r="G7306" s="5" t="str">
        <f t="shared" si="1367"/>
        <v>3901</v>
      </c>
      <c r="H7306" s="5" t="str">
        <f t="shared" si="1368"/>
        <v>6.851</v>
      </c>
      <c r="I7306" s="1" t="s">
        <v>9</v>
      </c>
      <c r="AN7306" s="89" t="str">
        <f t="shared" si="1369"/>
        <v>22.00</v>
      </c>
      <c r="AO7306" s="89" t="str">
        <f t="shared" si="1370"/>
        <v>740.0</v>
      </c>
      <c r="AP7306" s="89" t="str">
        <f t="shared" si="1371"/>
        <v>0.02012</v>
      </c>
      <c r="AQ7306" s="89" t="str">
        <f t="shared" si="1372"/>
        <v>3458</v>
      </c>
      <c r="AR7306" s="89" t="str">
        <f t="shared" si="1373"/>
        <v>3901</v>
      </c>
      <c r="AS7306" s="89" t="str">
        <f t="shared" si="1374"/>
        <v>6.851</v>
      </c>
      <c r="AT7306" s="89"/>
      <c r="AU7306" s="99">
        <v>22</v>
      </c>
      <c r="AV7306" s="99">
        <v>740</v>
      </c>
      <c r="AW7306" s="99">
        <v>2.0122000000000001E-2</v>
      </c>
      <c r="AX7306" s="99">
        <v>3458.3159999999998</v>
      </c>
      <c r="AY7306" s="99">
        <v>3901</v>
      </c>
      <c r="AZ7306" s="99">
        <v>6.8513999999999999</v>
      </c>
      <c r="BA7306" s="119" t="s">
        <v>9</v>
      </c>
      <c r="BB7306" s="4">
        <v>7306</v>
      </c>
      <c r="BC7306" s="4">
        <v>22</v>
      </c>
    </row>
    <row r="7307" spans="2:55">
      <c r="B7307">
        <v>7306</v>
      </c>
      <c r="C7307" s="5">
        <f t="shared" si="1363"/>
        <v>22</v>
      </c>
      <c r="D7307" s="5">
        <f t="shared" si="1364"/>
        <v>760</v>
      </c>
      <c r="E7307" s="5" t="str">
        <f t="shared" si="1365"/>
        <v>0.02063</v>
      </c>
      <c r="F7307" s="5" t="str">
        <f t="shared" si="1366"/>
        <v>3500.</v>
      </c>
      <c r="G7307" s="5" t="str">
        <f t="shared" si="1367"/>
        <v>3954</v>
      </c>
      <c r="H7307" s="5" t="str">
        <f t="shared" si="1368"/>
        <v>6.903</v>
      </c>
      <c r="I7307" s="1" t="s">
        <v>9</v>
      </c>
      <c r="AN7307" s="89" t="str">
        <f t="shared" si="1369"/>
        <v>22.00</v>
      </c>
      <c r="AO7307" s="89" t="str">
        <f t="shared" si="1370"/>
        <v>760.0</v>
      </c>
      <c r="AP7307" s="89" t="str">
        <f t="shared" si="1371"/>
        <v>0.02063</v>
      </c>
      <c r="AQ7307" s="89" t="str">
        <f t="shared" si="1372"/>
        <v>3500.</v>
      </c>
      <c r="AR7307" s="89" t="str">
        <f t="shared" si="1373"/>
        <v>3954</v>
      </c>
      <c r="AS7307" s="89" t="str">
        <f t="shared" si="1374"/>
        <v>6.903</v>
      </c>
      <c r="AT7307" s="89"/>
      <c r="AU7307" s="99">
        <v>22</v>
      </c>
      <c r="AV7307" s="99">
        <v>760</v>
      </c>
      <c r="AW7307" s="99">
        <v>2.0627E-2</v>
      </c>
      <c r="AX7307" s="99">
        <v>3499.7060000000001</v>
      </c>
      <c r="AY7307" s="99">
        <v>3953.5</v>
      </c>
      <c r="AZ7307" s="99">
        <v>6.9027000000000003</v>
      </c>
      <c r="BA7307" s="119" t="s">
        <v>9</v>
      </c>
      <c r="BB7307" s="4">
        <v>7307</v>
      </c>
      <c r="BC7307" s="4">
        <v>22</v>
      </c>
    </row>
    <row r="7308" spans="2:55">
      <c r="B7308">
        <v>7307</v>
      </c>
      <c r="C7308" s="5">
        <f t="shared" si="1363"/>
        <v>22</v>
      </c>
      <c r="D7308" s="5">
        <f t="shared" si="1364"/>
        <v>780</v>
      </c>
      <c r="E7308" s="5" t="str">
        <f t="shared" si="1365"/>
        <v>0.02113</v>
      </c>
      <c r="F7308" s="5" t="str">
        <f t="shared" si="1366"/>
        <v>3541</v>
      </c>
      <c r="G7308" s="5" t="str">
        <f t="shared" si="1367"/>
        <v>4006</v>
      </c>
      <c r="H7308" s="5" t="str">
        <f t="shared" si="1368"/>
        <v>6.953</v>
      </c>
      <c r="I7308" s="1" t="s">
        <v>9</v>
      </c>
      <c r="AN7308" s="89" t="str">
        <f t="shared" si="1369"/>
        <v>22.00</v>
      </c>
      <c r="AO7308" s="89" t="str">
        <f t="shared" si="1370"/>
        <v>780.0</v>
      </c>
      <c r="AP7308" s="89" t="str">
        <f t="shared" si="1371"/>
        <v>0.02113</v>
      </c>
      <c r="AQ7308" s="89" t="str">
        <f t="shared" si="1372"/>
        <v>3541</v>
      </c>
      <c r="AR7308" s="89" t="str">
        <f t="shared" si="1373"/>
        <v>4006</v>
      </c>
      <c r="AS7308" s="89" t="str">
        <f t="shared" si="1374"/>
        <v>6.953</v>
      </c>
      <c r="AT7308" s="89"/>
      <c r="AU7308" s="99">
        <v>22</v>
      </c>
      <c r="AV7308" s="99">
        <v>780</v>
      </c>
      <c r="AW7308" s="99">
        <v>2.1126000000000002E-2</v>
      </c>
      <c r="AX7308" s="99">
        <v>3541.0280000000002</v>
      </c>
      <c r="AY7308" s="99">
        <v>4005.8</v>
      </c>
      <c r="AZ7308" s="99">
        <v>6.9528999999999996</v>
      </c>
      <c r="BA7308" s="119" t="s">
        <v>9</v>
      </c>
      <c r="BB7308" s="4">
        <v>7308</v>
      </c>
      <c r="BC7308" s="4">
        <v>22</v>
      </c>
    </row>
    <row r="7309" spans="2:55">
      <c r="B7309">
        <v>7308</v>
      </c>
      <c r="C7309" s="5">
        <f t="shared" si="1363"/>
        <v>22</v>
      </c>
      <c r="D7309" s="5">
        <f t="shared" si="1364"/>
        <v>800</v>
      </c>
      <c r="E7309" s="5" t="str">
        <f t="shared" si="1365"/>
        <v>0.02162</v>
      </c>
      <c r="F7309" s="5" t="str">
        <f t="shared" si="1366"/>
        <v>3582</v>
      </c>
      <c r="G7309" s="5" t="str">
        <f t="shared" si="1367"/>
        <v>4058</v>
      </c>
      <c r="H7309" s="5" t="str">
        <f t="shared" si="1368"/>
        <v>7.002</v>
      </c>
      <c r="I7309" s="1" t="s">
        <v>9</v>
      </c>
      <c r="AN7309" s="89" t="str">
        <f t="shared" si="1369"/>
        <v>22.00</v>
      </c>
      <c r="AO7309" s="89" t="str">
        <f t="shared" si="1370"/>
        <v>800.0</v>
      </c>
      <c r="AP7309" s="89" t="str">
        <f t="shared" si="1371"/>
        <v>0.02162</v>
      </c>
      <c r="AQ7309" s="89" t="str">
        <f t="shared" si="1372"/>
        <v>3582</v>
      </c>
      <c r="AR7309" s="89" t="str">
        <f t="shared" si="1373"/>
        <v>4058</v>
      </c>
      <c r="AS7309" s="89" t="str">
        <f t="shared" si="1374"/>
        <v>7.002</v>
      </c>
      <c r="AT7309" s="89"/>
      <c r="AU7309" s="99">
        <v>22</v>
      </c>
      <c r="AV7309" s="99">
        <v>800</v>
      </c>
      <c r="AW7309" s="99">
        <v>2.162E-2</v>
      </c>
      <c r="AX7309" s="99">
        <v>3582.36</v>
      </c>
      <c r="AY7309" s="99">
        <v>4058</v>
      </c>
      <c r="AZ7309" s="99">
        <v>7.0019999999999998</v>
      </c>
      <c r="BA7309" s="119" t="s">
        <v>9</v>
      </c>
      <c r="BB7309" s="4">
        <v>7309</v>
      </c>
      <c r="BC7309" s="4">
        <v>22</v>
      </c>
    </row>
    <row r="7310" spans="2:55">
      <c r="B7310">
        <v>7309</v>
      </c>
      <c r="C7310" s="5">
        <f t="shared" si="1363"/>
        <v>22</v>
      </c>
      <c r="D7310" s="5">
        <f t="shared" si="1364"/>
        <v>820</v>
      </c>
      <c r="E7310" s="5" t="str">
        <f t="shared" si="1365"/>
        <v>0.02211</v>
      </c>
      <c r="F7310" s="5" t="str">
        <f t="shared" si="1366"/>
        <v>3624</v>
      </c>
      <c r="G7310" s="5" t="str">
        <f t="shared" si="1367"/>
        <v>4110.</v>
      </c>
      <c r="H7310" s="5" t="str">
        <f t="shared" si="1368"/>
        <v>7.050</v>
      </c>
      <c r="I7310" s="1" t="s">
        <v>9</v>
      </c>
      <c r="AN7310" s="89" t="str">
        <f t="shared" si="1369"/>
        <v>22.00</v>
      </c>
      <c r="AO7310" s="89" t="str">
        <f t="shared" si="1370"/>
        <v>820.0</v>
      </c>
      <c r="AP7310" s="89" t="str">
        <f t="shared" si="1371"/>
        <v>0.02211</v>
      </c>
      <c r="AQ7310" s="89" t="str">
        <f t="shared" si="1372"/>
        <v>3624</v>
      </c>
      <c r="AR7310" s="89" t="str">
        <f t="shared" si="1373"/>
        <v>4110.</v>
      </c>
      <c r="AS7310" s="89" t="str">
        <f t="shared" si="1374"/>
        <v>7.050</v>
      </c>
      <c r="AT7310" s="89"/>
      <c r="AU7310" s="99">
        <v>22</v>
      </c>
      <c r="AV7310" s="99">
        <v>820</v>
      </c>
      <c r="AW7310" s="99">
        <v>2.2109E-2</v>
      </c>
      <c r="AX7310" s="99">
        <v>3623.7020000000002</v>
      </c>
      <c r="AY7310" s="99">
        <v>4110.1000000000004</v>
      </c>
      <c r="AZ7310" s="99">
        <v>7.05</v>
      </c>
      <c r="BA7310" s="119" t="s">
        <v>9</v>
      </c>
      <c r="BB7310" s="4">
        <v>7310</v>
      </c>
      <c r="BC7310" s="4">
        <v>22</v>
      </c>
    </row>
    <row r="7311" spans="2:55">
      <c r="B7311">
        <v>7310</v>
      </c>
      <c r="C7311" s="5">
        <f t="shared" ref="C7311:C7374" si="1375">_xlfn.NUMBERVALUE(AN7311)</f>
        <v>22</v>
      </c>
      <c r="D7311" s="5">
        <f t="shared" ref="D7311:D7374" si="1376">_xlfn.NUMBERVALUE(AO7311)</f>
        <v>840</v>
      </c>
      <c r="E7311" s="5" t="str">
        <f t="shared" ref="E7311:E7374" si="1377">AP7311</f>
        <v>0.02259</v>
      </c>
      <c r="F7311" s="5" t="str">
        <f t="shared" ref="F7311:F7374" si="1378">IF($D7311=0,_xlfn.NUMBERVALUE(AQ7311),AQ7311)</f>
        <v>3665</v>
      </c>
      <c r="G7311" s="5" t="str">
        <f t="shared" ref="G7311:G7374" si="1379">IF($D7311=0,_xlfn.NUMBERVALUE(AR7311),AR7311)</f>
        <v>4162</v>
      </c>
      <c r="H7311" s="5" t="str">
        <f t="shared" ref="H7311:H7374" si="1380">IF($D7311=0,_xlfn.NUMBERVALUE(AS7311),AS7311)</f>
        <v>7.097</v>
      </c>
      <c r="I7311" s="1" t="s">
        <v>9</v>
      </c>
      <c r="AN7311" s="89" t="str">
        <f t="shared" ref="AN7311:AN7374" si="1381">IF(AU7311=0,"0.000",TEXT(IF(AU7311&lt;0,"-","")&amp;LEFT(TEXT(ABS(AU7311),"0."&amp;REPT("0",4-1)&amp;"E+00"),4+1)*10^FLOOR(LOG10(TEXT(ABS(AU7311),"0."&amp;REPT("0",4-1)&amp;"E+00")),1),(""&amp;(IF(OR(AND(FLOOR(LOG10(TEXT(ABS(AU7311),"0."&amp;REPT("0",4-1)&amp;"E+00")),1)+1=4,RIGHT(LEFT(TEXT(ABS(AU7311),"0."&amp;REPT("0",4-1)&amp;"E+00"),4+1)*10^FLOOR(LOG10(TEXT(ABS(AU7311),"0."&amp;REPT("0",4-1)&amp;"E+00")),1),1)="0"),LOG10(TEXT(ABS(AU7311),"0."&amp;REPT("0",4-1)&amp;"E+00"))&lt;=4-1),"0.","#")&amp;REPT("0",IF(4-1-(FLOOR(LOG10(TEXT(ABS(AU7311),"0."&amp;REPT("0",4-1)&amp;"E+00")),1))&gt;0,4-1-(FLOOR(LOG10(TEXT(ABS(AU7311),"0."&amp;REPT("0",4-1)&amp;"E+00")),1)),0))))))</f>
        <v>22.00</v>
      </c>
      <c r="AO7311" s="89" t="str">
        <f t="shared" ref="AO7311:AO7374" si="1382">IF(AV7311=0,"0.000",TEXT(IF(AV7311&lt;0,"-","")&amp;LEFT(TEXT(ABS(AV7311),"0."&amp;REPT("0",4-1)&amp;"E+00"),4+1)*10^FLOOR(LOG10(TEXT(ABS(AV7311),"0."&amp;REPT("0",4-1)&amp;"E+00")),1),(""&amp;(IF(OR(AND(FLOOR(LOG10(TEXT(ABS(AV7311),"0."&amp;REPT("0",4-1)&amp;"E+00")),1)+1=4,RIGHT(LEFT(TEXT(ABS(AV7311),"0."&amp;REPT("0",4-1)&amp;"E+00"),4+1)*10^FLOOR(LOG10(TEXT(ABS(AV7311),"0."&amp;REPT("0",4-1)&amp;"E+00")),1),1)="0"),LOG10(TEXT(ABS(AV7311),"0."&amp;REPT("0",4-1)&amp;"E+00"))&lt;=4-1),"0.","#")&amp;REPT("0",IF(4-1-(FLOOR(LOG10(TEXT(ABS(AV7311),"0."&amp;REPT("0",4-1)&amp;"E+00")),1))&gt;0,4-1-(FLOOR(LOG10(TEXT(ABS(AV7311),"0."&amp;REPT("0",4-1)&amp;"E+00")),1)),0))))))</f>
        <v>840.0</v>
      </c>
      <c r="AP7311" s="89" t="str">
        <f t="shared" ref="AP7311:AP7374" si="1383">IF(AW7311=0,"0.000",TEXT(IF(AW7311&lt;0,"-","")&amp;LEFT(TEXT(ABS(AW7311),"0."&amp;REPT("0",4-1)&amp;"E+00"),4+1)*10^FLOOR(LOG10(TEXT(ABS(AW7311),"0."&amp;REPT("0",4-1)&amp;"E+00")),1),(""&amp;(IF(OR(AND(FLOOR(LOG10(TEXT(ABS(AW7311),"0."&amp;REPT("0",4-1)&amp;"E+00")),1)+1=4,RIGHT(LEFT(TEXT(ABS(AW7311),"0."&amp;REPT("0",4-1)&amp;"E+00"),4+1)*10^FLOOR(LOG10(TEXT(ABS(AW7311),"0."&amp;REPT("0",4-1)&amp;"E+00")),1),1)="0"),LOG10(TEXT(ABS(AW7311),"0."&amp;REPT("0",4-1)&amp;"E+00"))&lt;=4-1),"0.","#")&amp;REPT("0",IF(4-1-(FLOOR(LOG10(TEXT(ABS(AW7311),"0."&amp;REPT("0",4-1)&amp;"E+00")),1))&gt;0,4-1-(FLOOR(LOG10(TEXT(ABS(AW7311),"0."&amp;REPT("0",4-1)&amp;"E+00")),1)),0))))))</f>
        <v>0.02259</v>
      </c>
      <c r="AQ7311" s="89" t="str">
        <f t="shared" ref="AQ7311:AQ7374" si="1384">IF(AX7311=0,"0.000",TEXT(IF(AX7311&lt;0,"-","")&amp;LEFT(TEXT(ABS(AX7311),"0."&amp;REPT("0",4-1)&amp;"E+00"),4+1)*10^FLOOR(LOG10(TEXT(ABS(AX7311),"0."&amp;REPT("0",4-1)&amp;"E+00")),1),(""&amp;(IF(OR(AND(FLOOR(LOG10(TEXT(ABS(AX7311),"0."&amp;REPT("0",4-1)&amp;"E+00")),1)+1=4,RIGHT(LEFT(TEXT(ABS(AX7311),"0."&amp;REPT("0",4-1)&amp;"E+00"),4+1)*10^FLOOR(LOG10(TEXT(ABS(AX7311),"0."&amp;REPT("0",4-1)&amp;"E+00")),1),1)="0"),LOG10(TEXT(ABS(AX7311),"0."&amp;REPT("0",4-1)&amp;"E+00"))&lt;=4-1),"0.","#")&amp;REPT("0",IF(4-1-(FLOOR(LOG10(TEXT(ABS(AX7311),"0."&amp;REPT("0",4-1)&amp;"E+00")),1))&gt;0,4-1-(FLOOR(LOG10(TEXT(ABS(AX7311),"0."&amp;REPT("0",4-1)&amp;"E+00")),1)),0))))))</f>
        <v>3665</v>
      </c>
      <c r="AR7311" s="89" t="str">
        <f t="shared" ref="AR7311:AR7374" si="1385">IF(AY7311=0,"0.000",TEXT(IF(AY7311&lt;0,"-","")&amp;LEFT(TEXT(ABS(AY7311),"0."&amp;REPT("0",4-1)&amp;"E+00"),4+1)*10^FLOOR(LOG10(TEXT(ABS(AY7311),"0."&amp;REPT("0",4-1)&amp;"E+00")),1),(""&amp;(IF(OR(AND(FLOOR(LOG10(TEXT(ABS(AY7311),"0."&amp;REPT("0",4-1)&amp;"E+00")),1)+1=4,RIGHT(LEFT(TEXT(ABS(AY7311),"0."&amp;REPT("0",4-1)&amp;"E+00"),4+1)*10^FLOOR(LOG10(TEXT(ABS(AY7311),"0."&amp;REPT("0",4-1)&amp;"E+00")),1),1)="0"),LOG10(TEXT(ABS(AY7311),"0."&amp;REPT("0",4-1)&amp;"E+00"))&lt;=4-1),"0.","#")&amp;REPT("0",IF(4-1-(FLOOR(LOG10(TEXT(ABS(AY7311),"0."&amp;REPT("0",4-1)&amp;"E+00")),1))&gt;0,4-1-(FLOOR(LOG10(TEXT(ABS(AY7311),"0."&amp;REPT("0",4-1)&amp;"E+00")),1)),0))))))</f>
        <v>4162</v>
      </c>
      <c r="AS7311" s="89" t="str">
        <f t="shared" ref="AS7311:AS7374" si="1386">IF(AZ7311=0,"0.000",TEXT(IF(AZ7311&lt;0,"-","")&amp;LEFT(TEXT(ABS(AZ7311),"0."&amp;REPT("0",4-1)&amp;"E+00"),4+1)*10^FLOOR(LOG10(TEXT(ABS(AZ7311),"0."&amp;REPT("0",4-1)&amp;"E+00")),1),(""&amp;(IF(OR(AND(FLOOR(LOG10(TEXT(ABS(AZ7311),"0."&amp;REPT("0",4-1)&amp;"E+00")),1)+1=4,RIGHT(LEFT(TEXT(ABS(AZ7311),"0."&amp;REPT("0",4-1)&amp;"E+00"),4+1)*10^FLOOR(LOG10(TEXT(ABS(AZ7311),"0."&amp;REPT("0",4-1)&amp;"E+00")),1),1)="0"),LOG10(TEXT(ABS(AZ7311),"0."&amp;REPT("0",4-1)&amp;"E+00"))&lt;=4-1),"0.","#")&amp;REPT("0",IF(4-1-(FLOOR(LOG10(TEXT(ABS(AZ7311),"0."&amp;REPT("0",4-1)&amp;"E+00")),1))&gt;0,4-1-(FLOOR(LOG10(TEXT(ABS(AZ7311),"0."&amp;REPT("0",4-1)&amp;"E+00")),1)),0))))))</f>
        <v>7.097</v>
      </c>
      <c r="AT7311" s="89"/>
      <c r="AU7311" s="99">
        <v>22</v>
      </c>
      <c r="AV7311" s="99">
        <v>840</v>
      </c>
      <c r="AW7311" s="99">
        <v>2.2594E-2</v>
      </c>
      <c r="AX7311" s="99">
        <v>3665.0320000000002</v>
      </c>
      <c r="AY7311" s="99">
        <v>4162.1000000000004</v>
      </c>
      <c r="AZ7311" s="99">
        <v>7.0972</v>
      </c>
      <c r="BA7311" s="119" t="s">
        <v>9</v>
      </c>
      <c r="BB7311" s="4">
        <v>7311</v>
      </c>
      <c r="BC7311" s="4">
        <v>22</v>
      </c>
    </row>
    <row r="7312" spans="2:55">
      <c r="B7312">
        <v>7311</v>
      </c>
      <c r="C7312" s="5">
        <f t="shared" si="1375"/>
        <v>22</v>
      </c>
      <c r="D7312" s="5">
        <f t="shared" si="1376"/>
        <v>860</v>
      </c>
      <c r="E7312" s="5" t="str">
        <f t="shared" si="1377"/>
        <v>0.02307</v>
      </c>
      <c r="F7312" s="5" t="str">
        <f t="shared" si="1378"/>
        <v>3706</v>
      </c>
      <c r="G7312" s="5" t="str">
        <f t="shared" si="1379"/>
        <v>4214</v>
      </c>
      <c r="H7312" s="5" t="str">
        <f t="shared" si="1380"/>
        <v>7.144</v>
      </c>
      <c r="I7312" s="1" t="s">
        <v>9</v>
      </c>
      <c r="AN7312" s="89" t="str">
        <f t="shared" si="1381"/>
        <v>22.00</v>
      </c>
      <c r="AO7312" s="89" t="str">
        <f t="shared" si="1382"/>
        <v>860.0</v>
      </c>
      <c r="AP7312" s="89" t="str">
        <f t="shared" si="1383"/>
        <v>0.02307</v>
      </c>
      <c r="AQ7312" s="89" t="str">
        <f t="shared" si="1384"/>
        <v>3706</v>
      </c>
      <c r="AR7312" s="89" t="str">
        <f t="shared" si="1385"/>
        <v>4214</v>
      </c>
      <c r="AS7312" s="89" t="str">
        <f t="shared" si="1386"/>
        <v>7.144</v>
      </c>
      <c r="AT7312" s="89"/>
      <c r="AU7312" s="99">
        <v>22</v>
      </c>
      <c r="AV7312" s="99">
        <v>860</v>
      </c>
      <c r="AW7312" s="99">
        <v>2.3074000000000001E-2</v>
      </c>
      <c r="AX7312" s="99">
        <v>3706.4720000000002</v>
      </c>
      <c r="AY7312" s="99">
        <v>4214.1000000000004</v>
      </c>
      <c r="AZ7312" s="99">
        <v>7.1435000000000004</v>
      </c>
      <c r="BA7312" s="119" t="s">
        <v>9</v>
      </c>
      <c r="BB7312" s="4">
        <v>7312</v>
      </c>
      <c r="BC7312" s="4">
        <v>22</v>
      </c>
    </row>
    <row r="7313" spans="2:55">
      <c r="B7313">
        <v>7312</v>
      </c>
      <c r="C7313" s="5">
        <f t="shared" si="1375"/>
        <v>22</v>
      </c>
      <c r="D7313" s="5">
        <f t="shared" si="1376"/>
        <v>880</v>
      </c>
      <c r="E7313" s="5" t="str">
        <f t="shared" si="1377"/>
        <v>0.02355</v>
      </c>
      <c r="F7313" s="5" t="str">
        <f t="shared" si="1378"/>
        <v>3748</v>
      </c>
      <c r="G7313" s="5" t="str">
        <f t="shared" si="1379"/>
        <v>4266</v>
      </c>
      <c r="H7313" s="5" t="str">
        <f t="shared" si="1380"/>
        <v>7.189</v>
      </c>
      <c r="I7313" s="1" t="s">
        <v>9</v>
      </c>
      <c r="AN7313" s="89" t="str">
        <f t="shared" si="1381"/>
        <v>22.00</v>
      </c>
      <c r="AO7313" s="89" t="str">
        <f t="shared" si="1382"/>
        <v>880.0</v>
      </c>
      <c r="AP7313" s="89" t="str">
        <f t="shared" si="1383"/>
        <v>0.02355</v>
      </c>
      <c r="AQ7313" s="89" t="str">
        <f t="shared" si="1384"/>
        <v>3748</v>
      </c>
      <c r="AR7313" s="89" t="str">
        <f t="shared" si="1385"/>
        <v>4266</v>
      </c>
      <c r="AS7313" s="89" t="str">
        <f t="shared" si="1386"/>
        <v>7.189</v>
      </c>
      <c r="AT7313" s="89"/>
      <c r="AU7313" s="99">
        <v>22</v>
      </c>
      <c r="AV7313" s="99">
        <v>880</v>
      </c>
      <c r="AW7313" s="99">
        <v>2.3550999999999999E-2</v>
      </c>
      <c r="AX7313" s="99">
        <v>3747.8780000000002</v>
      </c>
      <c r="AY7313" s="99">
        <v>4266</v>
      </c>
      <c r="AZ7313" s="99">
        <v>7.1889000000000003</v>
      </c>
      <c r="BA7313" s="119" t="s">
        <v>9</v>
      </c>
      <c r="BB7313" s="4">
        <v>7313</v>
      </c>
      <c r="BC7313" s="4">
        <v>22</v>
      </c>
    </row>
    <row r="7314" spans="2:55">
      <c r="B7314">
        <v>7313</v>
      </c>
      <c r="C7314" s="5">
        <f t="shared" si="1375"/>
        <v>22</v>
      </c>
      <c r="D7314" s="5">
        <f t="shared" si="1376"/>
        <v>900</v>
      </c>
      <c r="E7314" s="5" t="str">
        <f t="shared" si="1377"/>
        <v>0.02403</v>
      </c>
      <c r="F7314" s="5" t="str">
        <f t="shared" si="1378"/>
        <v>3789</v>
      </c>
      <c r="G7314" s="5" t="str">
        <f t="shared" si="1379"/>
        <v>4318</v>
      </c>
      <c r="H7314" s="5" t="str">
        <f t="shared" si="1380"/>
        <v>7.234</v>
      </c>
      <c r="I7314" s="1" t="s">
        <v>9</v>
      </c>
      <c r="AN7314" s="89" t="str">
        <f t="shared" si="1381"/>
        <v>22.00</v>
      </c>
      <c r="AO7314" s="89" t="str">
        <f t="shared" si="1382"/>
        <v>900.0</v>
      </c>
      <c r="AP7314" s="89" t="str">
        <f t="shared" si="1383"/>
        <v>0.02403</v>
      </c>
      <c r="AQ7314" s="89" t="str">
        <f t="shared" si="1384"/>
        <v>3789</v>
      </c>
      <c r="AR7314" s="89" t="str">
        <f t="shared" si="1385"/>
        <v>4318</v>
      </c>
      <c r="AS7314" s="89" t="str">
        <f t="shared" si="1386"/>
        <v>7.234</v>
      </c>
      <c r="AT7314" s="89"/>
      <c r="AU7314" s="99">
        <v>22</v>
      </c>
      <c r="AV7314" s="99">
        <v>900</v>
      </c>
      <c r="AW7314" s="99">
        <v>2.4024999999999998E-2</v>
      </c>
      <c r="AX7314" s="99">
        <v>3789.45</v>
      </c>
      <c r="AY7314" s="99">
        <v>4318</v>
      </c>
      <c r="AZ7314" s="99">
        <v>7.2336</v>
      </c>
      <c r="BA7314" s="119" t="s">
        <v>9</v>
      </c>
      <c r="BB7314" s="4">
        <v>7314</v>
      </c>
      <c r="BC7314" s="4">
        <v>22</v>
      </c>
    </row>
    <row r="7315" spans="2:55">
      <c r="B7315">
        <v>7314</v>
      </c>
      <c r="C7315" s="5">
        <f t="shared" si="1375"/>
        <v>22</v>
      </c>
      <c r="D7315" s="5">
        <f t="shared" si="1376"/>
        <v>920</v>
      </c>
      <c r="E7315" s="5" t="str">
        <f t="shared" si="1377"/>
        <v>0.02450</v>
      </c>
      <c r="F7315" s="5" t="str">
        <f t="shared" si="1378"/>
        <v>3831</v>
      </c>
      <c r="G7315" s="5" t="str">
        <f t="shared" si="1379"/>
        <v>4370.</v>
      </c>
      <c r="H7315" s="5" t="str">
        <f t="shared" si="1380"/>
        <v>7.278</v>
      </c>
      <c r="I7315" s="1" t="s">
        <v>9</v>
      </c>
      <c r="AN7315" s="89" t="str">
        <f t="shared" si="1381"/>
        <v>22.00</v>
      </c>
      <c r="AO7315" s="89" t="str">
        <f t="shared" si="1382"/>
        <v>920.0</v>
      </c>
      <c r="AP7315" s="89" t="str">
        <f t="shared" si="1383"/>
        <v>0.02450</v>
      </c>
      <c r="AQ7315" s="89" t="str">
        <f t="shared" si="1384"/>
        <v>3831</v>
      </c>
      <c r="AR7315" s="89" t="str">
        <f t="shared" si="1385"/>
        <v>4370.</v>
      </c>
      <c r="AS7315" s="89" t="str">
        <f t="shared" si="1386"/>
        <v>7.278</v>
      </c>
      <c r="AT7315" s="89"/>
      <c r="AU7315" s="99">
        <v>22</v>
      </c>
      <c r="AV7315" s="99">
        <v>920</v>
      </c>
      <c r="AW7315" s="99">
        <v>2.4494999999999999E-2</v>
      </c>
      <c r="AX7315" s="99">
        <v>3831.2100000000005</v>
      </c>
      <c r="AY7315" s="99">
        <v>4370.1000000000004</v>
      </c>
      <c r="AZ7315" s="99">
        <v>7.2775999999999996</v>
      </c>
      <c r="BA7315" s="119" t="s">
        <v>9</v>
      </c>
      <c r="BB7315" s="4">
        <v>7315</v>
      </c>
      <c r="BC7315" s="4">
        <v>22</v>
      </c>
    </row>
    <row r="7316" spans="2:55">
      <c r="B7316">
        <v>7315</v>
      </c>
      <c r="C7316" s="5">
        <f t="shared" si="1375"/>
        <v>22</v>
      </c>
      <c r="D7316" s="5">
        <f t="shared" si="1376"/>
        <v>940</v>
      </c>
      <c r="E7316" s="5" t="str">
        <f t="shared" si="1377"/>
        <v>0.02496</v>
      </c>
      <c r="F7316" s="5" t="str">
        <f t="shared" si="1378"/>
        <v>3873</v>
      </c>
      <c r="G7316" s="5" t="str">
        <f t="shared" si="1379"/>
        <v>4422</v>
      </c>
      <c r="H7316" s="5" t="str">
        <f t="shared" si="1380"/>
        <v>7.321</v>
      </c>
      <c r="I7316" s="1" t="s">
        <v>9</v>
      </c>
      <c r="AN7316" s="89" t="str">
        <f t="shared" si="1381"/>
        <v>22.00</v>
      </c>
      <c r="AO7316" s="89" t="str">
        <f t="shared" si="1382"/>
        <v>940.0</v>
      </c>
      <c r="AP7316" s="89" t="str">
        <f t="shared" si="1383"/>
        <v>0.02496</v>
      </c>
      <c r="AQ7316" s="89" t="str">
        <f t="shared" si="1384"/>
        <v>3873</v>
      </c>
      <c r="AR7316" s="89" t="str">
        <f t="shared" si="1385"/>
        <v>4422</v>
      </c>
      <c r="AS7316" s="89" t="str">
        <f t="shared" si="1386"/>
        <v>7.321</v>
      </c>
      <c r="AT7316" s="89"/>
      <c r="AU7316" s="99">
        <v>22</v>
      </c>
      <c r="AV7316" s="99">
        <v>940</v>
      </c>
      <c r="AW7316" s="99">
        <v>2.4963000000000003E-2</v>
      </c>
      <c r="AX7316" s="99">
        <v>3873.0139999999997</v>
      </c>
      <c r="AY7316" s="99">
        <v>4422.2</v>
      </c>
      <c r="AZ7316" s="99">
        <v>7.3209</v>
      </c>
      <c r="BA7316" s="119" t="s">
        <v>9</v>
      </c>
      <c r="BB7316" s="4">
        <v>7316</v>
      </c>
      <c r="BC7316" s="4">
        <v>22</v>
      </c>
    </row>
    <row r="7317" spans="2:55">
      <c r="B7317">
        <v>7316</v>
      </c>
      <c r="C7317" s="5">
        <f t="shared" si="1375"/>
        <v>22</v>
      </c>
      <c r="D7317" s="5">
        <f t="shared" si="1376"/>
        <v>960</v>
      </c>
      <c r="E7317" s="5" t="str">
        <f t="shared" si="1377"/>
        <v>0.02543</v>
      </c>
      <c r="F7317" s="5" t="str">
        <f t="shared" si="1378"/>
        <v>3915</v>
      </c>
      <c r="G7317" s="5" t="str">
        <f t="shared" si="1379"/>
        <v>4474</v>
      </c>
      <c r="H7317" s="5" t="str">
        <f t="shared" si="1380"/>
        <v>7.364</v>
      </c>
      <c r="I7317" s="1" t="s">
        <v>9</v>
      </c>
      <c r="AN7317" s="89" t="str">
        <f t="shared" si="1381"/>
        <v>22.00</v>
      </c>
      <c r="AO7317" s="89" t="str">
        <f t="shared" si="1382"/>
        <v>960.0</v>
      </c>
      <c r="AP7317" s="89" t="str">
        <f t="shared" si="1383"/>
        <v>0.02543</v>
      </c>
      <c r="AQ7317" s="89" t="str">
        <f t="shared" si="1384"/>
        <v>3915</v>
      </c>
      <c r="AR7317" s="89" t="str">
        <f t="shared" si="1385"/>
        <v>4474</v>
      </c>
      <c r="AS7317" s="89" t="str">
        <f t="shared" si="1386"/>
        <v>7.364</v>
      </c>
      <c r="AT7317" s="89"/>
      <c r="AU7317" s="99">
        <v>22</v>
      </c>
      <c r="AV7317" s="99">
        <v>960</v>
      </c>
      <c r="AW7317" s="99">
        <v>2.5427999999999999E-2</v>
      </c>
      <c r="AX7317" s="99">
        <v>3914.884</v>
      </c>
      <c r="AY7317" s="99">
        <v>4474.3</v>
      </c>
      <c r="AZ7317" s="99">
        <v>7.3635999999999999</v>
      </c>
      <c r="BA7317" s="119" t="s">
        <v>9</v>
      </c>
      <c r="BB7317" s="4">
        <v>7317</v>
      </c>
      <c r="BC7317" s="4">
        <v>22</v>
      </c>
    </row>
    <row r="7318" spans="2:55">
      <c r="B7318">
        <v>7317</v>
      </c>
      <c r="C7318" s="5">
        <f t="shared" si="1375"/>
        <v>22</v>
      </c>
      <c r="D7318" s="5">
        <f t="shared" si="1376"/>
        <v>980</v>
      </c>
      <c r="E7318" s="5" t="str">
        <f t="shared" si="1377"/>
        <v>0.02589</v>
      </c>
      <c r="F7318" s="5" t="str">
        <f t="shared" si="1378"/>
        <v>3957</v>
      </c>
      <c r="G7318" s="5" t="str">
        <f t="shared" si="1379"/>
        <v>4527</v>
      </c>
      <c r="H7318" s="5" t="str">
        <f t="shared" si="1380"/>
        <v>7.406</v>
      </c>
      <c r="I7318" s="1" t="s">
        <v>9</v>
      </c>
      <c r="AN7318" s="89" t="str">
        <f t="shared" si="1381"/>
        <v>22.00</v>
      </c>
      <c r="AO7318" s="89" t="str">
        <f t="shared" si="1382"/>
        <v>980.0</v>
      </c>
      <c r="AP7318" s="89" t="str">
        <f t="shared" si="1383"/>
        <v>0.02589</v>
      </c>
      <c r="AQ7318" s="89" t="str">
        <f t="shared" si="1384"/>
        <v>3957</v>
      </c>
      <c r="AR7318" s="89" t="str">
        <f t="shared" si="1385"/>
        <v>4527</v>
      </c>
      <c r="AS7318" s="89" t="str">
        <f t="shared" si="1386"/>
        <v>7.406</v>
      </c>
      <c r="AT7318" s="89"/>
      <c r="AU7318" s="99">
        <v>22</v>
      </c>
      <c r="AV7318" s="99">
        <v>980</v>
      </c>
      <c r="AW7318" s="99">
        <v>2.5890999999999997E-2</v>
      </c>
      <c r="AX7318" s="99">
        <v>3956.9980000000005</v>
      </c>
      <c r="AY7318" s="99">
        <v>4526.6000000000004</v>
      </c>
      <c r="AZ7318" s="99">
        <v>7.4055999999999997</v>
      </c>
      <c r="BA7318" s="119" t="s">
        <v>9</v>
      </c>
      <c r="BB7318" s="4">
        <v>7318</v>
      </c>
      <c r="BC7318" s="4">
        <v>22</v>
      </c>
    </row>
    <row r="7319" spans="2:55">
      <c r="B7319">
        <v>7318</v>
      </c>
      <c r="C7319" s="5">
        <f t="shared" si="1375"/>
        <v>22</v>
      </c>
      <c r="D7319" s="5">
        <f t="shared" si="1376"/>
        <v>1000</v>
      </c>
      <c r="E7319" s="5" t="str">
        <f t="shared" si="1377"/>
        <v>0.02635</v>
      </c>
      <c r="F7319" s="5" t="str">
        <f t="shared" si="1378"/>
        <v>3999</v>
      </c>
      <c r="G7319" s="5" t="str">
        <f t="shared" si="1379"/>
        <v>4579</v>
      </c>
      <c r="H7319" s="5" t="str">
        <f t="shared" si="1380"/>
        <v>7.447</v>
      </c>
      <c r="I7319" s="1" t="s">
        <v>9</v>
      </c>
      <c r="AN7319" s="89" t="str">
        <f t="shared" si="1381"/>
        <v>22.00</v>
      </c>
      <c r="AO7319" s="89" t="str">
        <f t="shared" si="1382"/>
        <v>1000.</v>
      </c>
      <c r="AP7319" s="89" t="str">
        <f t="shared" si="1383"/>
        <v>0.02635</v>
      </c>
      <c r="AQ7319" s="89" t="str">
        <f t="shared" si="1384"/>
        <v>3999</v>
      </c>
      <c r="AR7319" s="89" t="str">
        <f t="shared" si="1385"/>
        <v>4579</v>
      </c>
      <c r="AS7319" s="89" t="str">
        <f t="shared" si="1386"/>
        <v>7.447</v>
      </c>
      <c r="AT7319" s="89"/>
      <c r="AU7319" s="99">
        <v>22</v>
      </c>
      <c r="AV7319" s="99">
        <v>1000</v>
      </c>
      <c r="AW7319" s="99">
        <v>2.6352E-2</v>
      </c>
      <c r="AX7319" s="99">
        <v>3999.1559999999995</v>
      </c>
      <c r="AY7319" s="99">
        <v>4578.8999999999996</v>
      </c>
      <c r="AZ7319" s="99">
        <v>7.4470000000000001</v>
      </c>
      <c r="BA7319" s="119" t="s">
        <v>9</v>
      </c>
      <c r="BB7319" s="4">
        <v>7319</v>
      </c>
      <c r="BC7319" s="4">
        <v>22</v>
      </c>
    </row>
    <row r="7320" spans="2:55">
      <c r="B7320">
        <v>7319</v>
      </c>
      <c r="C7320" s="5">
        <f t="shared" si="1375"/>
        <v>22</v>
      </c>
      <c r="D7320" s="5">
        <f t="shared" si="1376"/>
        <v>1100</v>
      </c>
      <c r="E7320" s="5" t="str">
        <f t="shared" si="1377"/>
        <v>0.02863</v>
      </c>
      <c r="F7320" s="5" t="str">
        <f t="shared" si="1378"/>
        <v>4213</v>
      </c>
      <c r="G7320" s="5" t="str">
        <f t="shared" si="1379"/>
        <v>4842</v>
      </c>
      <c r="H7320" s="5" t="str">
        <f t="shared" si="1380"/>
        <v>7.646</v>
      </c>
      <c r="I7320" s="1" t="s">
        <v>9</v>
      </c>
      <c r="AN7320" s="89" t="str">
        <f t="shared" si="1381"/>
        <v>22.00</v>
      </c>
      <c r="AO7320" s="89" t="str">
        <f t="shared" si="1382"/>
        <v>1100.</v>
      </c>
      <c r="AP7320" s="89" t="str">
        <f t="shared" si="1383"/>
        <v>0.02863</v>
      </c>
      <c r="AQ7320" s="89" t="str">
        <f t="shared" si="1384"/>
        <v>4213</v>
      </c>
      <c r="AR7320" s="89" t="str">
        <f t="shared" si="1385"/>
        <v>4842</v>
      </c>
      <c r="AS7320" s="89" t="str">
        <f t="shared" si="1386"/>
        <v>7.646</v>
      </c>
      <c r="AT7320" s="89"/>
      <c r="AU7320" s="99">
        <v>22</v>
      </c>
      <c r="AV7320" s="99">
        <v>1100</v>
      </c>
      <c r="AW7320" s="99">
        <v>2.8626000000000002E-2</v>
      </c>
      <c r="AX7320" s="99">
        <v>4212.5280000000002</v>
      </c>
      <c r="AY7320" s="99">
        <v>4842.3</v>
      </c>
      <c r="AZ7320" s="99">
        <v>7.6462000000000003</v>
      </c>
      <c r="BA7320" s="119" t="s">
        <v>9</v>
      </c>
      <c r="BB7320" s="4">
        <v>7320</v>
      </c>
      <c r="BC7320" s="4">
        <v>22</v>
      </c>
    </row>
    <row r="7321" spans="2:55">
      <c r="B7321">
        <v>7320</v>
      </c>
      <c r="C7321" s="5">
        <f t="shared" si="1375"/>
        <v>22</v>
      </c>
      <c r="D7321" s="5">
        <f t="shared" si="1376"/>
        <v>1200</v>
      </c>
      <c r="E7321" s="5" t="str">
        <f t="shared" si="1377"/>
        <v>0.03086</v>
      </c>
      <c r="F7321" s="5" t="str">
        <f t="shared" si="1378"/>
        <v>4430.</v>
      </c>
      <c r="G7321" s="5" t="str">
        <f t="shared" si="1379"/>
        <v>5109</v>
      </c>
      <c r="H7321" s="5" t="str">
        <f t="shared" si="1380"/>
        <v>7.834</v>
      </c>
      <c r="I7321" s="1" t="s">
        <v>9</v>
      </c>
      <c r="AN7321" s="89" t="str">
        <f t="shared" si="1381"/>
        <v>22.00</v>
      </c>
      <c r="AO7321" s="89" t="str">
        <f t="shared" si="1382"/>
        <v>1200.</v>
      </c>
      <c r="AP7321" s="89" t="str">
        <f t="shared" si="1383"/>
        <v>0.03086</v>
      </c>
      <c r="AQ7321" s="89" t="str">
        <f t="shared" si="1384"/>
        <v>4430.</v>
      </c>
      <c r="AR7321" s="89" t="str">
        <f t="shared" si="1385"/>
        <v>5109</v>
      </c>
      <c r="AS7321" s="89" t="str">
        <f t="shared" si="1386"/>
        <v>7.834</v>
      </c>
      <c r="AT7321" s="89"/>
      <c r="AU7321" s="99">
        <v>22</v>
      </c>
      <c r="AV7321" s="99">
        <v>1200</v>
      </c>
      <c r="AW7321" s="99">
        <v>3.0862999999999998E-2</v>
      </c>
      <c r="AX7321" s="99">
        <v>4430.1140000000005</v>
      </c>
      <c r="AY7321" s="99">
        <v>5109.1000000000004</v>
      </c>
      <c r="AZ7321" s="99">
        <v>7.8337000000000003</v>
      </c>
      <c r="BA7321" s="119" t="s">
        <v>9</v>
      </c>
      <c r="BB7321" s="4">
        <v>7321</v>
      </c>
      <c r="BC7321" s="4">
        <v>22</v>
      </c>
    </row>
    <row r="7322" spans="2:55">
      <c r="B7322">
        <v>7321</v>
      </c>
      <c r="C7322" s="5">
        <f t="shared" si="1375"/>
        <v>22</v>
      </c>
      <c r="D7322" s="5">
        <f t="shared" si="1376"/>
        <v>1300</v>
      </c>
      <c r="E7322" s="5" t="str">
        <f t="shared" si="1377"/>
        <v>0.03307</v>
      </c>
      <c r="F7322" s="5" t="str">
        <f t="shared" si="1378"/>
        <v>4652</v>
      </c>
      <c r="G7322" s="5" t="str">
        <f t="shared" si="1379"/>
        <v>5380.</v>
      </c>
      <c r="H7322" s="5" t="str">
        <f t="shared" si="1380"/>
        <v>8.011</v>
      </c>
      <c r="I7322" s="1" t="s">
        <v>9</v>
      </c>
      <c r="AN7322" s="89" t="str">
        <f t="shared" si="1381"/>
        <v>22.00</v>
      </c>
      <c r="AO7322" s="89" t="str">
        <f t="shared" si="1382"/>
        <v>1300.</v>
      </c>
      <c r="AP7322" s="89" t="str">
        <f t="shared" si="1383"/>
        <v>0.03307</v>
      </c>
      <c r="AQ7322" s="89" t="str">
        <f t="shared" si="1384"/>
        <v>4652</v>
      </c>
      <c r="AR7322" s="89" t="str">
        <f t="shared" si="1385"/>
        <v>5380.</v>
      </c>
      <c r="AS7322" s="89" t="str">
        <f t="shared" si="1386"/>
        <v>8.011</v>
      </c>
      <c r="AT7322" s="89"/>
      <c r="AU7322" s="99">
        <v>22</v>
      </c>
      <c r="AV7322" s="99">
        <v>1300</v>
      </c>
      <c r="AW7322" s="99">
        <v>3.3072999999999998E-2</v>
      </c>
      <c r="AX7322" s="99">
        <v>4651.9940000000006</v>
      </c>
      <c r="AY7322" s="99">
        <v>5379.6</v>
      </c>
      <c r="AZ7322" s="99">
        <v>8.0113000000000003</v>
      </c>
      <c r="BA7322" s="119" t="s">
        <v>9</v>
      </c>
      <c r="BB7322" s="4">
        <v>7322</v>
      </c>
      <c r="BC7322" s="4">
        <v>22</v>
      </c>
    </row>
    <row r="7323" spans="2:55">
      <c r="B7323">
        <v>7322</v>
      </c>
      <c r="C7323" s="5">
        <f t="shared" si="1375"/>
        <v>22</v>
      </c>
      <c r="D7323" s="5">
        <f t="shared" si="1376"/>
        <v>1400</v>
      </c>
      <c r="E7323" s="5" t="str">
        <f t="shared" si="1377"/>
        <v>0.03526</v>
      </c>
      <c r="F7323" s="5" t="str">
        <f t="shared" si="1378"/>
        <v>4878</v>
      </c>
      <c r="G7323" s="5" t="str">
        <f t="shared" si="1379"/>
        <v>5654</v>
      </c>
      <c r="H7323" s="5" t="str">
        <f t="shared" si="1380"/>
        <v>8.180</v>
      </c>
      <c r="I7323" s="1" t="s">
        <v>9</v>
      </c>
      <c r="AN7323" s="89" t="str">
        <f t="shared" si="1381"/>
        <v>22.00</v>
      </c>
      <c r="AO7323" s="89" t="str">
        <f t="shared" si="1382"/>
        <v>1400.</v>
      </c>
      <c r="AP7323" s="89" t="str">
        <f t="shared" si="1383"/>
        <v>0.03526</v>
      </c>
      <c r="AQ7323" s="89" t="str">
        <f t="shared" si="1384"/>
        <v>4878</v>
      </c>
      <c r="AR7323" s="89" t="str">
        <f t="shared" si="1385"/>
        <v>5654</v>
      </c>
      <c r="AS7323" s="89" t="str">
        <f t="shared" si="1386"/>
        <v>8.180</v>
      </c>
      <c r="AT7323" s="89"/>
      <c r="AU7323" s="99">
        <v>22</v>
      </c>
      <c r="AV7323" s="99">
        <v>1400</v>
      </c>
      <c r="AW7323" s="99">
        <v>3.5262000000000002E-2</v>
      </c>
      <c r="AX7323" s="99">
        <v>4878.1359999999995</v>
      </c>
      <c r="AY7323" s="99">
        <v>5653.9</v>
      </c>
      <c r="AZ7323" s="99">
        <v>8.1804000000000006</v>
      </c>
      <c r="BA7323" s="119" t="s">
        <v>9</v>
      </c>
      <c r="BB7323" s="4">
        <v>7323</v>
      </c>
      <c r="BC7323" s="4">
        <v>22</v>
      </c>
    </row>
    <row r="7324" spans="2:55">
      <c r="B7324">
        <v>7323</v>
      </c>
      <c r="C7324" s="5">
        <f t="shared" si="1375"/>
        <v>22</v>
      </c>
      <c r="D7324" s="5">
        <f t="shared" si="1376"/>
        <v>1500</v>
      </c>
      <c r="E7324" s="5" t="str">
        <f t="shared" si="1377"/>
        <v>0.03744</v>
      </c>
      <c r="F7324" s="5" t="str">
        <f t="shared" si="1378"/>
        <v>5108</v>
      </c>
      <c r="G7324" s="5" t="str">
        <f t="shared" si="1379"/>
        <v>5932</v>
      </c>
      <c r="H7324" s="5" t="str">
        <f t="shared" si="1380"/>
        <v>8.342</v>
      </c>
      <c r="I7324" s="1" t="s">
        <v>9</v>
      </c>
      <c r="AN7324" s="89" t="str">
        <f t="shared" si="1381"/>
        <v>22.00</v>
      </c>
      <c r="AO7324" s="89" t="str">
        <f t="shared" si="1382"/>
        <v>1500.</v>
      </c>
      <c r="AP7324" s="89" t="str">
        <f t="shared" si="1383"/>
        <v>0.03744</v>
      </c>
      <c r="AQ7324" s="89" t="str">
        <f t="shared" si="1384"/>
        <v>5108</v>
      </c>
      <c r="AR7324" s="89" t="str">
        <f t="shared" si="1385"/>
        <v>5932</v>
      </c>
      <c r="AS7324" s="89" t="str">
        <f t="shared" si="1386"/>
        <v>8.342</v>
      </c>
      <c r="AT7324" s="89"/>
      <c r="AU7324" s="99">
        <v>22</v>
      </c>
      <c r="AV7324" s="99">
        <v>1500</v>
      </c>
      <c r="AW7324" s="99">
        <v>3.7435000000000003E-2</v>
      </c>
      <c r="AX7324" s="99">
        <v>5108.43</v>
      </c>
      <c r="AY7324" s="99">
        <v>5932</v>
      </c>
      <c r="AZ7324" s="99">
        <v>8.3417999999999992</v>
      </c>
      <c r="BA7324" s="119" t="s">
        <v>9</v>
      </c>
      <c r="BB7324" s="4">
        <v>7324</v>
      </c>
      <c r="BC7324" s="4">
        <v>22</v>
      </c>
    </row>
    <row r="7325" spans="2:55">
      <c r="B7325">
        <v>7324</v>
      </c>
      <c r="C7325" s="5">
        <f t="shared" si="1375"/>
        <v>22</v>
      </c>
      <c r="D7325" s="5">
        <f t="shared" si="1376"/>
        <v>1600</v>
      </c>
      <c r="E7325" s="5" t="str">
        <f t="shared" si="1377"/>
        <v>0.03960</v>
      </c>
      <c r="F7325" s="5" t="str">
        <f t="shared" si="1378"/>
        <v>5342</v>
      </c>
      <c r="G7325" s="5" t="str">
        <f t="shared" si="1379"/>
        <v>6214</v>
      </c>
      <c r="H7325" s="5" t="str">
        <f t="shared" si="1380"/>
        <v>8.496</v>
      </c>
      <c r="I7325" s="1" t="s">
        <v>9</v>
      </c>
      <c r="AN7325" s="89" t="str">
        <f t="shared" si="1381"/>
        <v>22.00</v>
      </c>
      <c r="AO7325" s="89" t="str">
        <f t="shared" si="1382"/>
        <v>1600.</v>
      </c>
      <c r="AP7325" s="89" t="str">
        <f t="shared" si="1383"/>
        <v>0.03960</v>
      </c>
      <c r="AQ7325" s="89" t="str">
        <f t="shared" si="1384"/>
        <v>5342</v>
      </c>
      <c r="AR7325" s="89" t="str">
        <f t="shared" si="1385"/>
        <v>6214</v>
      </c>
      <c r="AS7325" s="89" t="str">
        <f t="shared" si="1386"/>
        <v>8.496</v>
      </c>
      <c r="AT7325" s="89"/>
      <c r="AU7325" s="99">
        <v>22</v>
      </c>
      <c r="AV7325" s="99">
        <v>1600</v>
      </c>
      <c r="AW7325" s="99">
        <v>3.9595999999999999E-2</v>
      </c>
      <c r="AX7325" s="99">
        <v>5342.4880000000003</v>
      </c>
      <c r="AY7325" s="99">
        <v>6213.6</v>
      </c>
      <c r="AZ7325" s="99">
        <v>8.4962999999999997</v>
      </c>
      <c r="BA7325" s="119" t="s">
        <v>9</v>
      </c>
      <c r="BB7325" s="4">
        <v>7325</v>
      </c>
      <c r="BC7325" s="4">
        <v>22</v>
      </c>
    </row>
    <row r="7326" spans="2:55">
      <c r="B7326">
        <v>7325</v>
      </c>
      <c r="C7326" s="5">
        <f t="shared" si="1375"/>
        <v>22</v>
      </c>
      <c r="D7326" s="5">
        <f t="shared" si="1376"/>
        <v>1800</v>
      </c>
      <c r="E7326" s="5" t="str">
        <f t="shared" si="1377"/>
        <v>0.04389</v>
      </c>
      <c r="F7326" s="5" t="str">
        <f t="shared" si="1378"/>
        <v>5821</v>
      </c>
      <c r="G7326" s="5" t="str">
        <f t="shared" si="1379"/>
        <v>6787</v>
      </c>
      <c r="H7326" s="5" t="str">
        <f t="shared" si="1380"/>
        <v>8.787</v>
      </c>
      <c r="I7326" s="1" t="s">
        <v>9</v>
      </c>
      <c r="AN7326" s="89" t="str">
        <f t="shared" si="1381"/>
        <v>22.00</v>
      </c>
      <c r="AO7326" s="89" t="str">
        <f t="shared" si="1382"/>
        <v>1800.</v>
      </c>
      <c r="AP7326" s="89" t="str">
        <f t="shared" si="1383"/>
        <v>0.04389</v>
      </c>
      <c r="AQ7326" s="89" t="str">
        <f t="shared" si="1384"/>
        <v>5821</v>
      </c>
      <c r="AR7326" s="89" t="str">
        <f t="shared" si="1385"/>
        <v>6787</v>
      </c>
      <c r="AS7326" s="89" t="str">
        <f t="shared" si="1386"/>
        <v>8.787</v>
      </c>
      <c r="AT7326" s="89"/>
      <c r="AU7326" s="99">
        <v>22</v>
      </c>
      <c r="AV7326" s="99">
        <v>1800</v>
      </c>
      <c r="AW7326" s="99">
        <v>4.3889999999999998E-2</v>
      </c>
      <c r="AX7326" s="99">
        <v>5821.22</v>
      </c>
      <c r="AY7326" s="99">
        <v>6786.8</v>
      </c>
      <c r="AZ7326" s="99">
        <v>8.7870000000000008</v>
      </c>
      <c r="BA7326" s="119" t="s">
        <v>9</v>
      </c>
      <c r="BB7326" s="4">
        <v>7326</v>
      </c>
      <c r="BC7326" s="4">
        <v>22</v>
      </c>
    </row>
    <row r="7327" spans="2:55">
      <c r="B7327">
        <v>7326</v>
      </c>
      <c r="C7327" s="5">
        <f t="shared" si="1375"/>
        <v>22</v>
      </c>
      <c r="D7327" s="5">
        <f t="shared" si="1376"/>
        <v>2000</v>
      </c>
      <c r="E7327" s="5" t="str">
        <f t="shared" si="1377"/>
        <v>0.04816</v>
      </c>
      <c r="F7327" s="5" t="str">
        <f t="shared" si="1378"/>
        <v>6312</v>
      </c>
      <c r="G7327" s="5" t="str">
        <f t="shared" si="1379"/>
        <v>7372</v>
      </c>
      <c r="H7327" s="5" t="str">
        <f t="shared" si="1380"/>
        <v>9.056</v>
      </c>
      <c r="I7327" s="1" t="s">
        <v>9</v>
      </c>
      <c r="AN7327" s="89" t="str">
        <f t="shared" si="1381"/>
        <v>22.00</v>
      </c>
      <c r="AO7327" s="89" t="str">
        <f t="shared" si="1382"/>
        <v>2000.</v>
      </c>
      <c r="AP7327" s="89" t="str">
        <f t="shared" si="1383"/>
        <v>0.04816</v>
      </c>
      <c r="AQ7327" s="89" t="str">
        <f t="shared" si="1384"/>
        <v>6312</v>
      </c>
      <c r="AR7327" s="89" t="str">
        <f t="shared" si="1385"/>
        <v>7372</v>
      </c>
      <c r="AS7327" s="89" t="str">
        <f t="shared" si="1386"/>
        <v>9.056</v>
      </c>
      <c r="AT7327" s="89"/>
      <c r="AU7327" s="99">
        <v>22</v>
      </c>
      <c r="AV7327" s="99">
        <v>2000</v>
      </c>
      <c r="AW7327" s="99">
        <v>4.8156999999999998E-2</v>
      </c>
      <c r="AX7327" s="99">
        <v>6312.4459999999999</v>
      </c>
      <c r="AY7327" s="99">
        <v>7371.9</v>
      </c>
      <c r="AZ7327" s="99">
        <v>9.0564</v>
      </c>
      <c r="BA7327" s="119" t="s">
        <v>9</v>
      </c>
      <c r="BB7327" s="4">
        <v>7327</v>
      </c>
      <c r="BC7327" s="4">
        <v>22</v>
      </c>
    </row>
    <row r="7328" spans="2:55">
      <c r="B7328">
        <v>7327</v>
      </c>
      <c r="C7328" s="5">
        <f t="shared" si="1375"/>
        <v>25</v>
      </c>
      <c r="D7328" s="5">
        <f t="shared" si="1376"/>
        <v>0</v>
      </c>
      <c r="E7328" s="5" t="str">
        <f t="shared" si="1377"/>
        <v>0.0009880</v>
      </c>
      <c r="F7328" s="5">
        <f t="shared" si="1378"/>
        <v>0.26</v>
      </c>
      <c r="G7328" s="5">
        <f t="shared" si="1379"/>
        <v>24.96</v>
      </c>
      <c r="H7328" s="5">
        <f t="shared" si="1380"/>
        <v>4.0999999999999999E-4</v>
      </c>
      <c r="I7328" s="1" t="s">
        <v>8</v>
      </c>
      <c r="AN7328" s="89" t="str">
        <f t="shared" si="1381"/>
        <v>25.00</v>
      </c>
      <c r="AO7328" s="89" t="str">
        <f t="shared" si="1382"/>
        <v>0.000</v>
      </c>
      <c r="AP7328" s="89" t="str">
        <f t="shared" si="1383"/>
        <v>0.0009880</v>
      </c>
      <c r="AQ7328" s="89" t="str">
        <f t="shared" si="1384"/>
        <v>0.2600</v>
      </c>
      <c r="AR7328" s="89" t="str">
        <f t="shared" si="1385"/>
        <v>24.96</v>
      </c>
      <c r="AS7328" s="89" t="str">
        <f t="shared" si="1386"/>
        <v>0.0004100</v>
      </c>
      <c r="AT7328" s="89"/>
      <c r="AU7328" s="99">
        <v>25</v>
      </c>
      <c r="AV7328" s="99">
        <v>0</v>
      </c>
      <c r="AW7328" s="99">
        <v>9.8799999999999995E-4</v>
      </c>
      <c r="AX7328" s="99">
        <v>0.26000000000000156</v>
      </c>
      <c r="AY7328" s="99">
        <v>24.96</v>
      </c>
      <c r="AZ7328" s="99">
        <v>4.0999999999999999E-4</v>
      </c>
      <c r="BA7328" s="119" t="s">
        <v>8</v>
      </c>
      <c r="BB7328" s="4">
        <v>7328</v>
      </c>
      <c r="BC7328" s="4">
        <v>25</v>
      </c>
    </row>
    <row r="7329" spans="2:55">
      <c r="B7329">
        <v>7328</v>
      </c>
      <c r="C7329" s="5">
        <f t="shared" si="1375"/>
        <v>25</v>
      </c>
      <c r="D7329" s="5">
        <f t="shared" si="1376"/>
        <v>5</v>
      </c>
      <c r="E7329" s="5" t="str">
        <f t="shared" si="1377"/>
        <v>0.0009883</v>
      </c>
      <c r="F7329" s="5" t="str">
        <f t="shared" si="1378"/>
        <v>20.80</v>
      </c>
      <c r="G7329" s="5" t="str">
        <f t="shared" si="1379"/>
        <v>45.51</v>
      </c>
      <c r="H7329" s="5" t="str">
        <f t="shared" si="1380"/>
        <v>0.07496</v>
      </c>
      <c r="I7329" s="1" t="s">
        <v>8</v>
      </c>
      <c r="AN7329" s="89" t="str">
        <f t="shared" si="1381"/>
        <v>25.00</v>
      </c>
      <c r="AO7329" s="89" t="str">
        <f t="shared" si="1382"/>
        <v>5.000</v>
      </c>
      <c r="AP7329" s="89" t="str">
        <f t="shared" si="1383"/>
        <v>0.0009883</v>
      </c>
      <c r="AQ7329" s="89" t="str">
        <f t="shared" si="1384"/>
        <v>20.80</v>
      </c>
      <c r="AR7329" s="89" t="str">
        <f t="shared" si="1385"/>
        <v>45.51</v>
      </c>
      <c r="AS7329" s="89" t="str">
        <f t="shared" si="1386"/>
        <v>0.07496</v>
      </c>
      <c r="AT7329" s="89"/>
      <c r="AU7329" s="99">
        <v>25</v>
      </c>
      <c r="AV7329" s="99">
        <v>5</v>
      </c>
      <c r="AW7329" s="99">
        <v>9.8825999999999992E-4</v>
      </c>
      <c r="AX7329" s="99">
        <v>20.8035</v>
      </c>
      <c r="AY7329" s="99">
        <v>45.51</v>
      </c>
      <c r="AZ7329" s="99">
        <v>7.4959999999999999E-2</v>
      </c>
      <c r="BA7329" s="119" t="s">
        <v>8</v>
      </c>
      <c r="BB7329" s="4">
        <v>7329</v>
      </c>
      <c r="BC7329" s="4">
        <v>25</v>
      </c>
    </row>
    <row r="7330" spans="2:55">
      <c r="B7330">
        <v>7329</v>
      </c>
      <c r="C7330" s="5">
        <f t="shared" si="1375"/>
        <v>25</v>
      </c>
      <c r="D7330" s="5">
        <f t="shared" si="1376"/>
        <v>10</v>
      </c>
      <c r="E7330" s="5" t="str">
        <f t="shared" si="1377"/>
        <v>0.0009888</v>
      </c>
      <c r="F7330" s="5" t="str">
        <f t="shared" si="1378"/>
        <v>41.34</v>
      </c>
      <c r="G7330" s="5" t="str">
        <f t="shared" si="1379"/>
        <v>66.06</v>
      </c>
      <c r="H7330" s="5" t="str">
        <f t="shared" si="1380"/>
        <v>0.1482</v>
      </c>
      <c r="I7330" s="1" t="s">
        <v>8</v>
      </c>
      <c r="AN7330" s="89" t="str">
        <f t="shared" si="1381"/>
        <v>25.00</v>
      </c>
      <c r="AO7330" s="89" t="str">
        <f t="shared" si="1382"/>
        <v>10.00</v>
      </c>
      <c r="AP7330" s="89" t="str">
        <f t="shared" si="1383"/>
        <v>0.0009888</v>
      </c>
      <c r="AQ7330" s="89" t="str">
        <f t="shared" si="1384"/>
        <v>41.34</v>
      </c>
      <c r="AR7330" s="89" t="str">
        <f t="shared" si="1385"/>
        <v>66.06</v>
      </c>
      <c r="AS7330" s="89" t="str">
        <f t="shared" si="1386"/>
        <v>0.1482</v>
      </c>
      <c r="AT7330" s="89"/>
      <c r="AU7330" s="99">
        <v>25</v>
      </c>
      <c r="AV7330" s="99">
        <v>10</v>
      </c>
      <c r="AW7330" s="99">
        <v>9.8883999999999994E-4</v>
      </c>
      <c r="AX7330" s="99">
        <v>41.338999999999999</v>
      </c>
      <c r="AY7330" s="99">
        <v>66.06</v>
      </c>
      <c r="AZ7330" s="99">
        <v>0.14818999999999999</v>
      </c>
      <c r="BA7330" s="119" t="s">
        <v>8</v>
      </c>
      <c r="BB7330" s="4">
        <v>7330</v>
      </c>
      <c r="BC7330" s="4">
        <v>25</v>
      </c>
    </row>
    <row r="7331" spans="2:55">
      <c r="B7331">
        <v>7330</v>
      </c>
      <c r="C7331" s="5">
        <f t="shared" si="1375"/>
        <v>25</v>
      </c>
      <c r="D7331" s="5">
        <f t="shared" si="1376"/>
        <v>15</v>
      </c>
      <c r="E7331" s="5" t="str">
        <f t="shared" si="1377"/>
        <v>0.0009897</v>
      </c>
      <c r="F7331" s="5" t="str">
        <f t="shared" si="1378"/>
        <v>61.88</v>
      </c>
      <c r="G7331" s="5" t="str">
        <f t="shared" si="1379"/>
        <v>86.62</v>
      </c>
      <c r="H7331" s="5" t="str">
        <f t="shared" si="1380"/>
        <v>0.2202</v>
      </c>
      <c r="I7331" s="1" t="s">
        <v>8</v>
      </c>
      <c r="AN7331" s="89" t="str">
        <f t="shared" si="1381"/>
        <v>25.00</v>
      </c>
      <c r="AO7331" s="89" t="str">
        <f t="shared" si="1382"/>
        <v>15.00</v>
      </c>
      <c r="AP7331" s="89" t="str">
        <f t="shared" si="1383"/>
        <v>0.0009897</v>
      </c>
      <c r="AQ7331" s="89" t="str">
        <f t="shared" si="1384"/>
        <v>61.88</v>
      </c>
      <c r="AR7331" s="89" t="str">
        <f t="shared" si="1385"/>
        <v>86.62</v>
      </c>
      <c r="AS7331" s="89" t="str">
        <f t="shared" si="1386"/>
        <v>0.2202</v>
      </c>
      <c r="AT7331" s="89"/>
      <c r="AU7331" s="99">
        <v>25</v>
      </c>
      <c r="AV7331" s="99">
        <v>15</v>
      </c>
      <c r="AW7331" s="99">
        <v>9.8967999999999994E-4</v>
      </c>
      <c r="AX7331" s="99">
        <v>61.878000000000007</v>
      </c>
      <c r="AY7331" s="99">
        <v>86.62</v>
      </c>
      <c r="AZ7331" s="99">
        <v>0.22015000000000001</v>
      </c>
      <c r="BA7331" s="119" t="s">
        <v>8</v>
      </c>
      <c r="BB7331" s="4">
        <v>7331</v>
      </c>
      <c r="BC7331" s="4">
        <v>25</v>
      </c>
    </row>
    <row r="7332" spans="2:55">
      <c r="B7332">
        <v>7331</v>
      </c>
      <c r="C7332" s="5">
        <f t="shared" si="1375"/>
        <v>25</v>
      </c>
      <c r="D7332" s="5">
        <f t="shared" si="1376"/>
        <v>20</v>
      </c>
      <c r="E7332" s="5" t="str">
        <f t="shared" si="1377"/>
        <v>0.0009908</v>
      </c>
      <c r="F7332" s="5" t="str">
        <f t="shared" si="1378"/>
        <v>82.41</v>
      </c>
      <c r="G7332" s="5" t="str">
        <f t="shared" si="1379"/>
        <v>107.2</v>
      </c>
      <c r="H7332" s="5" t="str">
        <f t="shared" si="1380"/>
        <v>0.2909</v>
      </c>
      <c r="I7332" s="1" t="s">
        <v>8</v>
      </c>
      <c r="AN7332" s="89" t="str">
        <f t="shared" si="1381"/>
        <v>25.00</v>
      </c>
      <c r="AO7332" s="89" t="str">
        <f t="shared" si="1382"/>
        <v>20.00</v>
      </c>
      <c r="AP7332" s="89" t="str">
        <f t="shared" si="1383"/>
        <v>0.0009908</v>
      </c>
      <c r="AQ7332" s="89" t="str">
        <f t="shared" si="1384"/>
        <v>82.41</v>
      </c>
      <c r="AR7332" s="89" t="str">
        <f t="shared" si="1385"/>
        <v>107.2</v>
      </c>
      <c r="AS7332" s="89" t="str">
        <f t="shared" si="1386"/>
        <v>0.2909</v>
      </c>
      <c r="AT7332" s="89"/>
      <c r="AU7332" s="99">
        <v>25</v>
      </c>
      <c r="AV7332" s="99">
        <v>20</v>
      </c>
      <c r="AW7332" s="99">
        <v>9.9076999999999998E-4</v>
      </c>
      <c r="AX7332" s="99">
        <v>82.410750000000007</v>
      </c>
      <c r="AY7332" s="99">
        <v>107.18</v>
      </c>
      <c r="AZ7332" s="99">
        <v>0.29088999999999998</v>
      </c>
      <c r="BA7332" s="119" t="s">
        <v>8</v>
      </c>
      <c r="BB7332" s="4">
        <v>7332</v>
      </c>
      <c r="BC7332" s="4">
        <v>25</v>
      </c>
    </row>
    <row r="7333" spans="2:55">
      <c r="B7333">
        <v>7332</v>
      </c>
      <c r="C7333" s="5">
        <f t="shared" si="1375"/>
        <v>25</v>
      </c>
      <c r="D7333" s="5">
        <f t="shared" si="1376"/>
        <v>25</v>
      </c>
      <c r="E7333" s="5" t="str">
        <f t="shared" si="1377"/>
        <v>0.0009921</v>
      </c>
      <c r="F7333" s="5" t="str">
        <f t="shared" si="1378"/>
        <v>102.9</v>
      </c>
      <c r="G7333" s="5" t="str">
        <f t="shared" si="1379"/>
        <v>127.8</v>
      </c>
      <c r="H7333" s="5" t="str">
        <f t="shared" si="1380"/>
        <v>0.3605</v>
      </c>
      <c r="I7333" s="1" t="s">
        <v>8</v>
      </c>
      <c r="AN7333" s="89" t="str">
        <f t="shared" si="1381"/>
        <v>25.00</v>
      </c>
      <c r="AO7333" s="89" t="str">
        <f t="shared" si="1382"/>
        <v>25.00</v>
      </c>
      <c r="AP7333" s="89" t="str">
        <f t="shared" si="1383"/>
        <v>0.0009921</v>
      </c>
      <c r="AQ7333" s="89" t="str">
        <f t="shared" si="1384"/>
        <v>102.9</v>
      </c>
      <c r="AR7333" s="89" t="str">
        <f t="shared" si="1385"/>
        <v>127.8</v>
      </c>
      <c r="AS7333" s="89" t="str">
        <f t="shared" si="1386"/>
        <v>0.3605</v>
      </c>
      <c r="AT7333" s="89"/>
      <c r="AU7333" s="99">
        <v>25</v>
      </c>
      <c r="AV7333" s="99">
        <v>25</v>
      </c>
      <c r="AW7333" s="99">
        <v>9.9207000000000006E-4</v>
      </c>
      <c r="AX7333" s="99">
        <v>102.94825</v>
      </c>
      <c r="AY7333" s="99">
        <v>127.75</v>
      </c>
      <c r="AZ7333" s="99">
        <v>0.36047000000000001</v>
      </c>
      <c r="BA7333" s="119" t="s">
        <v>8</v>
      </c>
      <c r="BB7333" s="4">
        <v>7333</v>
      </c>
      <c r="BC7333" s="4">
        <v>25</v>
      </c>
    </row>
    <row r="7334" spans="2:55">
      <c r="B7334">
        <v>7333</v>
      </c>
      <c r="C7334" s="5">
        <f t="shared" si="1375"/>
        <v>25</v>
      </c>
      <c r="D7334" s="5">
        <f t="shared" si="1376"/>
        <v>30</v>
      </c>
      <c r="E7334" s="5" t="str">
        <f t="shared" si="1377"/>
        <v>0.0009936</v>
      </c>
      <c r="F7334" s="5" t="str">
        <f t="shared" si="1378"/>
        <v>123.5</v>
      </c>
      <c r="G7334" s="5" t="str">
        <f t="shared" si="1379"/>
        <v>148.3</v>
      </c>
      <c r="H7334" s="5" t="str">
        <f t="shared" si="1380"/>
        <v>0.4289</v>
      </c>
      <c r="I7334" s="1" t="s">
        <v>8</v>
      </c>
      <c r="AN7334" s="89" t="str">
        <f t="shared" si="1381"/>
        <v>25.00</v>
      </c>
      <c r="AO7334" s="89" t="str">
        <f t="shared" si="1382"/>
        <v>30.00</v>
      </c>
      <c r="AP7334" s="89" t="str">
        <f t="shared" si="1383"/>
        <v>0.0009936</v>
      </c>
      <c r="AQ7334" s="89" t="str">
        <f t="shared" si="1384"/>
        <v>123.5</v>
      </c>
      <c r="AR7334" s="89" t="str">
        <f t="shared" si="1385"/>
        <v>148.3</v>
      </c>
      <c r="AS7334" s="89" t="str">
        <f t="shared" si="1386"/>
        <v>0.4289</v>
      </c>
      <c r="AT7334" s="89"/>
      <c r="AU7334" s="99">
        <v>25</v>
      </c>
      <c r="AV7334" s="99">
        <v>30</v>
      </c>
      <c r="AW7334" s="99">
        <v>9.9357999999999998E-4</v>
      </c>
      <c r="AX7334" s="99">
        <v>123.49050000000001</v>
      </c>
      <c r="AY7334" s="99">
        <v>148.33000000000001</v>
      </c>
      <c r="AZ7334" s="99">
        <v>0.42893999999999999</v>
      </c>
      <c r="BA7334" s="119" t="s">
        <v>8</v>
      </c>
      <c r="BB7334" s="4">
        <v>7334</v>
      </c>
      <c r="BC7334" s="4">
        <v>25</v>
      </c>
    </row>
    <row r="7335" spans="2:55">
      <c r="B7335">
        <v>7334</v>
      </c>
      <c r="C7335" s="5">
        <f t="shared" si="1375"/>
        <v>25</v>
      </c>
      <c r="D7335" s="5">
        <f t="shared" si="1376"/>
        <v>35</v>
      </c>
      <c r="E7335" s="5" t="str">
        <f t="shared" si="1377"/>
        <v>0.0009953</v>
      </c>
      <c r="F7335" s="5" t="str">
        <f t="shared" si="1378"/>
        <v>144.0</v>
      </c>
      <c r="G7335" s="5" t="str">
        <f t="shared" si="1379"/>
        <v>168.9</v>
      </c>
      <c r="H7335" s="5" t="str">
        <f t="shared" si="1380"/>
        <v>0.4963</v>
      </c>
      <c r="I7335" s="1" t="s">
        <v>8</v>
      </c>
      <c r="AN7335" s="89" t="str">
        <f t="shared" si="1381"/>
        <v>25.00</v>
      </c>
      <c r="AO7335" s="89" t="str">
        <f t="shared" si="1382"/>
        <v>35.00</v>
      </c>
      <c r="AP7335" s="89" t="str">
        <f t="shared" si="1383"/>
        <v>0.0009953</v>
      </c>
      <c r="AQ7335" s="89" t="str">
        <f t="shared" si="1384"/>
        <v>144.0</v>
      </c>
      <c r="AR7335" s="89" t="str">
        <f t="shared" si="1385"/>
        <v>168.9</v>
      </c>
      <c r="AS7335" s="89" t="str">
        <f t="shared" si="1386"/>
        <v>0.4963</v>
      </c>
      <c r="AT7335" s="89"/>
      <c r="AU7335" s="99">
        <v>25</v>
      </c>
      <c r="AV7335" s="99">
        <v>35</v>
      </c>
      <c r="AW7335" s="99">
        <v>9.9526999999999992E-4</v>
      </c>
      <c r="AX7335" s="99">
        <v>144.04825</v>
      </c>
      <c r="AY7335" s="99">
        <v>168.93</v>
      </c>
      <c r="AZ7335" s="99">
        <v>0.49631999999999998</v>
      </c>
      <c r="BA7335" s="119" t="s">
        <v>8</v>
      </c>
      <c r="BB7335" s="4">
        <v>7335</v>
      </c>
      <c r="BC7335" s="4">
        <v>25</v>
      </c>
    </row>
    <row r="7336" spans="2:55">
      <c r="B7336">
        <v>7335</v>
      </c>
      <c r="C7336" s="5">
        <f t="shared" si="1375"/>
        <v>25</v>
      </c>
      <c r="D7336" s="5">
        <f t="shared" si="1376"/>
        <v>40</v>
      </c>
      <c r="E7336" s="5" t="str">
        <f t="shared" si="1377"/>
        <v>0.0009972</v>
      </c>
      <c r="F7336" s="5" t="str">
        <f t="shared" si="1378"/>
        <v>164.6</v>
      </c>
      <c r="G7336" s="5" t="str">
        <f t="shared" si="1379"/>
        <v>189.5</v>
      </c>
      <c r="H7336" s="5" t="str">
        <f t="shared" si="1380"/>
        <v>0.5627</v>
      </c>
      <c r="I7336" s="1" t="s">
        <v>8</v>
      </c>
      <c r="AN7336" s="89" t="str">
        <f t="shared" si="1381"/>
        <v>25.00</v>
      </c>
      <c r="AO7336" s="89" t="str">
        <f t="shared" si="1382"/>
        <v>40.00</v>
      </c>
      <c r="AP7336" s="89" t="str">
        <f t="shared" si="1383"/>
        <v>0.0009972</v>
      </c>
      <c r="AQ7336" s="89" t="str">
        <f t="shared" si="1384"/>
        <v>164.6</v>
      </c>
      <c r="AR7336" s="89" t="str">
        <f t="shared" si="1385"/>
        <v>189.5</v>
      </c>
      <c r="AS7336" s="89" t="str">
        <f t="shared" si="1386"/>
        <v>0.5627</v>
      </c>
      <c r="AT7336" s="89"/>
      <c r="AU7336" s="99">
        <v>25</v>
      </c>
      <c r="AV7336" s="99">
        <v>40</v>
      </c>
      <c r="AW7336" s="99">
        <v>9.9715000000000003E-4</v>
      </c>
      <c r="AX7336" s="99">
        <v>164.60124999999999</v>
      </c>
      <c r="AY7336" s="99">
        <v>189.53</v>
      </c>
      <c r="AZ7336" s="99">
        <v>0.56264999999999998</v>
      </c>
      <c r="BA7336" s="119" t="s">
        <v>8</v>
      </c>
      <c r="BB7336" s="4">
        <v>7336</v>
      </c>
      <c r="BC7336" s="4">
        <v>25</v>
      </c>
    </row>
    <row r="7337" spans="2:55">
      <c r="B7337">
        <v>7336</v>
      </c>
      <c r="C7337" s="5">
        <f t="shared" si="1375"/>
        <v>25</v>
      </c>
      <c r="D7337" s="5">
        <f t="shared" si="1376"/>
        <v>45</v>
      </c>
      <c r="E7337" s="5" t="str">
        <f t="shared" si="1377"/>
        <v>0.0009992</v>
      </c>
      <c r="F7337" s="5" t="str">
        <f t="shared" si="1378"/>
        <v>185.2</v>
      </c>
      <c r="G7337" s="5" t="str">
        <f t="shared" si="1379"/>
        <v>210.2</v>
      </c>
      <c r="H7337" s="5" t="str">
        <f t="shared" si="1380"/>
        <v>0.6280</v>
      </c>
      <c r="I7337" s="1" t="s">
        <v>8</v>
      </c>
      <c r="AN7337" s="89" t="str">
        <f t="shared" si="1381"/>
        <v>25.00</v>
      </c>
      <c r="AO7337" s="89" t="str">
        <f t="shared" si="1382"/>
        <v>45.00</v>
      </c>
      <c r="AP7337" s="89" t="str">
        <f t="shared" si="1383"/>
        <v>0.0009992</v>
      </c>
      <c r="AQ7337" s="89" t="str">
        <f t="shared" si="1384"/>
        <v>185.2</v>
      </c>
      <c r="AR7337" s="89" t="str">
        <f t="shared" si="1385"/>
        <v>210.2</v>
      </c>
      <c r="AS7337" s="89" t="str">
        <f t="shared" si="1386"/>
        <v>0.6280</v>
      </c>
      <c r="AT7337" s="89"/>
      <c r="AU7337" s="99">
        <v>25</v>
      </c>
      <c r="AV7337" s="99">
        <v>45</v>
      </c>
      <c r="AW7337" s="99">
        <v>9.9919000000000006E-4</v>
      </c>
      <c r="AX7337" s="99">
        <v>185.17025000000001</v>
      </c>
      <c r="AY7337" s="99">
        <v>210.15</v>
      </c>
      <c r="AZ7337" s="99">
        <v>0.62797999999999998</v>
      </c>
      <c r="BA7337" s="119" t="s">
        <v>8</v>
      </c>
      <c r="BB7337" s="4">
        <v>7337</v>
      </c>
      <c r="BC7337" s="4">
        <v>25</v>
      </c>
    </row>
    <row r="7338" spans="2:55">
      <c r="B7338">
        <v>7337</v>
      </c>
      <c r="C7338" s="5">
        <f t="shared" si="1375"/>
        <v>25</v>
      </c>
      <c r="D7338" s="5">
        <f t="shared" si="1376"/>
        <v>50</v>
      </c>
      <c r="E7338" s="5" t="str">
        <f t="shared" si="1377"/>
        <v>0.001001</v>
      </c>
      <c r="F7338" s="5" t="str">
        <f t="shared" si="1378"/>
        <v>205.8</v>
      </c>
      <c r="G7338" s="5" t="str">
        <f t="shared" si="1379"/>
        <v>230.8</v>
      </c>
      <c r="H7338" s="5" t="str">
        <f t="shared" si="1380"/>
        <v>0.6923</v>
      </c>
      <c r="I7338" s="1" t="s">
        <v>8</v>
      </c>
      <c r="AN7338" s="89" t="str">
        <f t="shared" si="1381"/>
        <v>25.00</v>
      </c>
      <c r="AO7338" s="89" t="str">
        <f t="shared" si="1382"/>
        <v>50.00</v>
      </c>
      <c r="AP7338" s="89" t="str">
        <f t="shared" si="1383"/>
        <v>0.001001</v>
      </c>
      <c r="AQ7338" s="89" t="str">
        <f t="shared" si="1384"/>
        <v>205.8</v>
      </c>
      <c r="AR7338" s="89" t="str">
        <f t="shared" si="1385"/>
        <v>230.8</v>
      </c>
      <c r="AS7338" s="89" t="str">
        <f t="shared" si="1386"/>
        <v>0.6923</v>
      </c>
      <c r="AT7338" s="89"/>
      <c r="AU7338" s="99">
        <v>25</v>
      </c>
      <c r="AV7338" s="99">
        <v>50</v>
      </c>
      <c r="AW7338" s="99">
        <v>1.00139E-3</v>
      </c>
      <c r="AX7338" s="99">
        <v>205.75524999999999</v>
      </c>
      <c r="AY7338" s="99">
        <v>230.79</v>
      </c>
      <c r="AZ7338" s="99">
        <v>0.69233</v>
      </c>
      <c r="BA7338" s="119" t="s">
        <v>8</v>
      </c>
      <c r="BB7338" s="4">
        <v>7338</v>
      </c>
      <c r="BC7338" s="4">
        <v>25</v>
      </c>
    </row>
    <row r="7339" spans="2:55">
      <c r="B7339">
        <v>7338</v>
      </c>
      <c r="C7339" s="5">
        <f t="shared" si="1375"/>
        <v>25</v>
      </c>
      <c r="D7339" s="5">
        <f t="shared" si="1376"/>
        <v>55</v>
      </c>
      <c r="E7339" s="5" t="str">
        <f t="shared" si="1377"/>
        <v>0.001004</v>
      </c>
      <c r="F7339" s="5" t="str">
        <f t="shared" si="1378"/>
        <v>226.3</v>
      </c>
      <c r="G7339" s="5" t="str">
        <f t="shared" si="1379"/>
        <v>251.4</v>
      </c>
      <c r="H7339" s="5" t="str">
        <f t="shared" si="1380"/>
        <v>0.7557</v>
      </c>
      <c r="I7339" s="1" t="s">
        <v>8</v>
      </c>
      <c r="AN7339" s="89" t="str">
        <f t="shared" si="1381"/>
        <v>25.00</v>
      </c>
      <c r="AO7339" s="89" t="str">
        <f t="shared" si="1382"/>
        <v>55.00</v>
      </c>
      <c r="AP7339" s="89" t="str">
        <f t="shared" si="1383"/>
        <v>0.001004</v>
      </c>
      <c r="AQ7339" s="89" t="str">
        <f t="shared" si="1384"/>
        <v>226.3</v>
      </c>
      <c r="AR7339" s="89" t="str">
        <f t="shared" si="1385"/>
        <v>251.4</v>
      </c>
      <c r="AS7339" s="89" t="str">
        <f t="shared" si="1386"/>
        <v>0.7557</v>
      </c>
      <c r="AT7339" s="89"/>
      <c r="AU7339" s="99">
        <v>25</v>
      </c>
      <c r="AV7339" s="99">
        <v>55</v>
      </c>
      <c r="AW7339" s="99">
        <v>1.0037499999999999E-3</v>
      </c>
      <c r="AX7339" s="99">
        <v>226.33625000000001</v>
      </c>
      <c r="AY7339" s="99">
        <v>251.43</v>
      </c>
      <c r="AZ7339" s="99">
        <v>0.75573000000000001</v>
      </c>
      <c r="BA7339" s="119" t="s">
        <v>8</v>
      </c>
      <c r="BB7339" s="4">
        <v>7339</v>
      </c>
      <c r="BC7339" s="4">
        <v>25</v>
      </c>
    </row>
    <row r="7340" spans="2:55">
      <c r="B7340">
        <v>7339</v>
      </c>
      <c r="C7340" s="5">
        <f t="shared" si="1375"/>
        <v>25</v>
      </c>
      <c r="D7340" s="5">
        <f t="shared" si="1376"/>
        <v>60</v>
      </c>
      <c r="E7340" s="5" t="str">
        <f t="shared" si="1377"/>
        <v>0.001006</v>
      </c>
      <c r="F7340" s="5" t="str">
        <f t="shared" si="1378"/>
        <v>246.9</v>
      </c>
      <c r="G7340" s="5" t="str">
        <f t="shared" si="1379"/>
        <v>272.1</v>
      </c>
      <c r="H7340" s="5" t="str">
        <f t="shared" si="1380"/>
        <v>0.8182</v>
      </c>
      <c r="I7340" s="1" t="s">
        <v>8</v>
      </c>
      <c r="AN7340" s="89" t="str">
        <f t="shared" si="1381"/>
        <v>25.00</v>
      </c>
      <c r="AO7340" s="89" t="str">
        <f t="shared" si="1382"/>
        <v>60.00</v>
      </c>
      <c r="AP7340" s="89" t="str">
        <f t="shared" si="1383"/>
        <v>0.001006</v>
      </c>
      <c r="AQ7340" s="89" t="str">
        <f t="shared" si="1384"/>
        <v>246.9</v>
      </c>
      <c r="AR7340" s="89" t="str">
        <f t="shared" si="1385"/>
        <v>272.1</v>
      </c>
      <c r="AS7340" s="89" t="str">
        <f t="shared" si="1386"/>
        <v>0.8182</v>
      </c>
      <c r="AT7340" s="89"/>
      <c r="AU7340" s="99">
        <v>25</v>
      </c>
      <c r="AV7340" s="99">
        <v>60</v>
      </c>
      <c r="AW7340" s="99">
        <v>1.00625E-3</v>
      </c>
      <c r="AX7340" s="99">
        <v>246.93374999999997</v>
      </c>
      <c r="AY7340" s="99">
        <v>272.08999999999997</v>
      </c>
      <c r="AZ7340" s="99">
        <v>0.81820999999999999</v>
      </c>
      <c r="BA7340" s="119" t="s">
        <v>8</v>
      </c>
      <c r="BB7340" s="4">
        <v>7340</v>
      </c>
      <c r="BC7340" s="4">
        <v>25</v>
      </c>
    </row>
    <row r="7341" spans="2:55">
      <c r="B7341">
        <v>7340</v>
      </c>
      <c r="C7341" s="5">
        <f t="shared" si="1375"/>
        <v>25</v>
      </c>
      <c r="D7341" s="5">
        <f t="shared" si="1376"/>
        <v>65</v>
      </c>
      <c r="E7341" s="5" t="str">
        <f t="shared" si="1377"/>
        <v>0.001009</v>
      </c>
      <c r="F7341" s="5" t="str">
        <f t="shared" si="1378"/>
        <v>267.5</v>
      </c>
      <c r="G7341" s="5" t="str">
        <f t="shared" si="1379"/>
        <v>292.8</v>
      </c>
      <c r="H7341" s="5" t="str">
        <f t="shared" si="1380"/>
        <v>0.8798</v>
      </c>
      <c r="I7341" s="1" t="s">
        <v>8</v>
      </c>
      <c r="AN7341" s="89" t="str">
        <f t="shared" si="1381"/>
        <v>25.00</v>
      </c>
      <c r="AO7341" s="89" t="str">
        <f t="shared" si="1382"/>
        <v>65.00</v>
      </c>
      <c r="AP7341" s="89" t="str">
        <f t="shared" si="1383"/>
        <v>0.001009</v>
      </c>
      <c r="AQ7341" s="89" t="str">
        <f t="shared" si="1384"/>
        <v>267.5</v>
      </c>
      <c r="AR7341" s="89" t="str">
        <f t="shared" si="1385"/>
        <v>292.8</v>
      </c>
      <c r="AS7341" s="89" t="str">
        <f t="shared" si="1386"/>
        <v>0.8798</v>
      </c>
      <c r="AT7341" s="89"/>
      <c r="AU7341" s="99">
        <v>25</v>
      </c>
      <c r="AV7341" s="99">
        <v>65</v>
      </c>
      <c r="AW7341" s="99">
        <v>1.0088999999999999E-3</v>
      </c>
      <c r="AX7341" s="99">
        <v>267.54750000000001</v>
      </c>
      <c r="AY7341" s="99">
        <v>292.77</v>
      </c>
      <c r="AZ7341" s="99">
        <v>0.87980999999999998</v>
      </c>
      <c r="BA7341" s="119" t="s">
        <v>8</v>
      </c>
      <c r="BB7341" s="4">
        <v>7341</v>
      </c>
      <c r="BC7341" s="4">
        <v>25</v>
      </c>
    </row>
    <row r="7342" spans="2:55">
      <c r="B7342">
        <v>7341</v>
      </c>
      <c r="C7342" s="5">
        <f t="shared" si="1375"/>
        <v>25</v>
      </c>
      <c r="D7342" s="5">
        <f t="shared" si="1376"/>
        <v>70</v>
      </c>
      <c r="E7342" s="5" t="str">
        <f t="shared" si="1377"/>
        <v>0.001012</v>
      </c>
      <c r="F7342" s="5" t="str">
        <f t="shared" si="1378"/>
        <v>288.2</v>
      </c>
      <c r="G7342" s="5" t="str">
        <f t="shared" si="1379"/>
        <v>313.5</v>
      </c>
      <c r="H7342" s="5" t="str">
        <f t="shared" si="1380"/>
        <v>0.9405</v>
      </c>
      <c r="I7342" s="1" t="s">
        <v>8</v>
      </c>
      <c r="AN7342" s="89" t="str">
        <f t="shared" si="1381"/>
        <v>25.00</v>
      </c>
      <c r="AO7342" s="89" t="str">
        <f t="shared" si="1382"/>
        <v>70.00</v>
      </c>
      <c r="AP7342" s="89" t="str">
        <f t="shared" si="1383"/>
        <v>0.001012</v>
      </c>
      <c r="AQ7342" s="89" t="str">
        <f t="shared" si="1384"/>
        <v>288.2</v>
      </c>
      <c r="AR7342" s="89" t="str">
        <f t="shared" si="1385"/>
        <v>313.5</v>
      </c>
      <c r="AS7342" s="89" t="str">
        <f t="shared" si="1386"/>
        <v>0.9405</v>
      </c>
      <c r="AT7342" s="89"/>
      <c r="AU7342" s="99">
        <v>25</v>
      </c>
      <c r="AV7342" s="99">
        <v>70</v>
      </c>
      <c r="AW7342" s="99">
        <v>1.0117000000000001E-3</v>
      </c>
      <c r="AX7342" s="99">
        <v>288.16749999999996</v>
      </c>
      <c r="AY7342" s="99">
        <v>313.45999999999998</v>
      </c>
      <c r="AZ7342" s="99">
        <v>0.94054000000000004</v>
      </c>
      <c r="BA7342" s="119" t="s">
        <v>8</v>
      </c>
      <c r="BB7342" s="4">
        <v>7342</v>
      </c>
      <c r="BC7342" s="4">
        <v>25</v>
      </c>
    </row>
    <row r="7343" spans="2:55">
      <c r="B7343">
        <v>7342</v>
      </c>
      <c r="C7343" s="5">
        <f t="shared" si="1375"/>
        <v>25</v>
      </c>
      <c r="D7343" s="5">
        <f t="shared" si="1376"/>
        <v>75</v>
      </c>
      <c r="E7343" s="5" t="str">
        <f t="shared" si="1377"/>
        <v>0.001015</v>
      </c>
      <c r="F7343" s="5" t="str">
        <f t="shared" si="1378"/>
        <v>308.8</v>
      </c>
      <c r="G7343" s="5" t="str">
        <f t="shared" si="1379"/>
        <v>334.2</v>
      </c>
      <c r="H7343" s="5" t="str">
        <f t="shared" si="1380"/>
        <v>1.000</v>
      </c>
      <c r="I7343" s="1" t="s">
        <v>8</v>
      </c>
      <c r="AN7343" s="89" t="str">
        <f t="shared" si="1381"/>
        <v>25.00</v>
      </c>
      <c r="AO7343" s="89" t="str">
        <f t="shared" si="1382"/>
        <v>75.00</v>
      </c>
      <c r="AP7343" s="89" t="str">
        <f t="shared" si="1383"/>
        <v>0.001015</v>
      </c>
      <c r="AQ7343" s="89" t="str">
        <f t="shared" si="1384"/>
        <v>308.8</v>
      </c>
      <c r="AR7343" s="89" t="str">
        <f t="shared" si="1385"/>
        <v>334.2</v>
      </c>
      <c r="AS7343" s="89" t="str">
        <f t="shared" si="1386"/>
        <v>1.000</v>
      </c>
      <c r="AT7343" s="89"/>
      <c r="AU7343" s="99">
        <v>25</v>
      </c>
      <c r="AV7343" s="99">
        <v>75</v>
      </c>
      <c r="AW7343" s="99">
        <v>1.0146299999999999E-3</v>
      </c>
      <c r="AX7343" s="99">
        <v>308.79425000000003</v>
      </c>
      <c r="AY7343" s="99">
        <v>334.16</v>
      </c>
      <c r="AZ7343" s="99">
        <v>1.0004</v>
      </c>
      <c r="BA7343" s="119" t="s">
        <v>8</v>
      </c>
      <c r="BB7343" s="4">
        <v>7343</v>
      </c>
      <c r="BC7343" s="4">
        <v>25</v>
      </c>
    </row>
    <row r="7344" spans="2:55">
      <c r="B7344">
        <v>7343</v>
      </c>
      <c r="C7344" s="5">
        <f t="shared" si="1375"/>
        <v>25</v>
      </c>
      <c r="D7344" s="5">
        <f t="shared" si="1376"/>
        <v>80</v>
      </c>
      <c r="E7344" s="5" t="str">
        <f t="shared" si="1377"/>
        <v>0.001018</v>
      </c>
      <c r="F7344" s="5" t="str">
        <f t="shared" si="1378"/>
        <v>329.4</v>
      </c>
      <c r="G7344" s="5" t="str">
        <f t="shared" si="1379"/>
        <v>354.9</v>
      </c>
      <c r="H7344" s="5" t="str">
        <f t="shared" si="1380"/>
        <v>1.060</v>
      </c>
      <c r="I7344" s="1" t="s">
        <v>8</v>
      </c>
      <c r="AN7344" s="89" t="str">
        <f t="shared" si="1381"/>
        <v>25.00</v>
      </c>
      <c r="AO7344" s="89" t="str">
        <f t="shared" si="1382"/>
        <v>80.00</v>
      </c>
      <c r="AP7344" s="89" t="str">
        <f t="shared" si="1383"/>
        <v>0.001018</v>
      </c>
      <c r="AQ7344" s="89" t="str">
        <f t="shared" si="1384"/>
        <v>329.4</v>
      </c>
      <c r="AR7344" s="89" t="str">
        <f t="shared" si="1385"/>
        <v>354.9</v>
      </c>
      <c r="AS7344" s="89" t="str">
        <f t="shared" si="1386"/>
        <v>1.060</v>
      </c>
      <c r="AT7344" s="89"/>
      <c r="AU7344" s="99">
        <v>25</v>
      </c>
      <c r="AV7344" s="99">
        <v>80</v>
      </c>
      <c r="AW7344" s="99">
        <v>1.0176899999999999E-3</v>
      </c>
      <c r="AX7344" s="99">
        <v>329.43774999999999</v>
      </c>
      <c r="AY7344" s="99">
        <v>354.88</v>
      </c>
      <c r="AZ7344" s="99">
        <v>1.0595000000000001</v>
      </c>
      <c r="BA7344" s="119" t="s">
        <v>8</v>
      </c>
      <c r="BB7344" s="4">
        <v>7344</v>
      </c>
      <c r="BC7344" s="4">
        <v>25</v>
      </c>
    </row>
    <row r="7345" spans="2:55">
      <c r="B7345">
        <v>7344</v>
      </c>
      <c r="C7345" s="5">
        <f t="shared" si="1375"/>
        <v>25</v>
      </c>
      <c r="D7345" s="5">
        <f t="shared" si="1376"/>
        <v>85</v>
      </c>
      <c r="E7345" s="5" t="str">
        <f t="shared" si="1377"/>
        <v>0.001021</v>
      </c>
      <c r="F7345" s="5" t="str">
        <f t="shared" si="1378"/>
        <v>350.1</v>
      </c>
      <c r="G7345" s="5" t="str">
        <f t="shared" si="1379"/>
        <v>375.6</v>
      </c>
      <c r="H7345" s="5" t="str">
        <f t="shared" si="1380"/>
        <v>1.118</v>
      </c>
      <c r="I7345" s="1" t="s">
        <v>8</v>
      </c>
      <c r="AN7345" s="89" t="str">
        <f t="shared" si="1381"/>
        <v>25.00</v>
      </c>
      <c r="AO7345" s="89" t="str">
        <f t="shared" si="1382"/>
        <v>85.00</v>
      </c>
      <c r="AP7345" s="89" t="str">
        <f t="shared" si="1383"/>
        <v>0.001021</v>
      </c>
      <c r="AQ7345" s="89" t="str">
        <f t="shared" si="1384"/>
        <v>350.1</v>
      </c>
      <c r="AR7345" s="89" t="str">
        <f t="shared" si="1385"/>
        <v>375.6</v>
      </c>
      <c r="AS7345" s="89" t="str">
        <f t="shared" si="1386"/>
        <v>1.118</v>
      </c>
      <c r="AT7345" s="89"/>
      <c r="AU7345" s="99">
        <v>25</v>
      </c>
      <c r="AV7345" s="99">
        <v>85</v>
      </c>
      <c r="AW7345" s="99">
        <v>1.0208999999999999E-3</v>
      </c>
      <c r="AX7345" s="99">
        <v>350.09750000000003</v>
      </c>
      <c r="AY7345" s="99">
        <v>375.62</v>
      </c>
      <c r="AZ7345" s="99">
        <v>1.1177999999999999</v>
      </c>
      <c r="BA7345" s="119" t="s">
        <v>8</v>
      </c>
      <c r="BB7345" s="4">
        <v>7345</v>
      </c>
      <c r="BC7345" s="4">
        <v>25</v>
      </c>
    </row>
    <row r="7346" spans="2:55">
      <c r="B7346">
        <v>7345</v>
      </c>
      <c r="C7346" s="5">
        <f t="shared" si="1375"/>
        <v>25</v>
      </c>
      <c r="D7346" s="5">
        <f t="shared" si="1376"/>
        <v>90</v>
      </c>
      <c r="E7346" s="5" t="str">
        <f t="shared" si="1377"/>
        <v>0.001024</v>
      </c>
      <c r="F7346" s="5" t="str">
        <f t="shared" si="1378"/>
        <v>370.8</v>
      </c>
      <c r="G7346" s="5" t="str">
        <f t="shared" si="1379"/>
        <v>396.4</v>
      </c>
      <c r="H7346" s="5" t="str">
        <f t="shared" si="1380"/>
        <v>1.175</v>
      </c>
      <c r="I7346" s="1" t="s">
        <v>8</v>
      </c>
      <c r="AN7346" s="89" t="str">
        <f t="shared" si="1381"/>
        <v>25.00</v>
      </c>
      <c r="AO7346" s="89" t="str">
        <f t="shared" si="1382"/>
        <v>90.00</v>
      </c>
      <c r="AP7346" s="89" t="str">
        <f t="shared" si="1383"/>
        <v>0.001024</v>
      </c>
      <c r="AQ7346" s="89" t="str">
        <f t="shared" si="1384"/>
        <v>370.8</v>
      </c>
      <c r="AR7346" s="89" t="str">
        <f t="shared" si="1385"/>
        <v>396.4</v>
      </c>
      <c r="AS7346" s="89" t="str">
        <f t="shared" si="1386"/>
        <v>1.175</v>
      </c>
      <c r="AT7346" s="89"/>
      <c r="AU7346" s="99">
        <v>25</v>
      </c>
      <c r="AV7346" s="99">
        <v>90</v>
      </c>
      <c r="AW7346" s="99">
        <v>1.0242299999999999E-3</v>
      </c>
      <c r="AX7346" s="99">
        <v>370.77424999999999</v>
      </c>
      <c r="AY7346" s="99">
        <v>396.38</v>
      </c>
      <c r="AZ7346" s="99">
        <v>1.1754</v>
      </c>
      <c r="BA7346" s="119" t="s">
        <v>8</v>
      </c>
      <c r="BB7346" s="4">
        <v>7346</v>
      </c>
      <c r="BC7346" s="4">
        <v>25</v>
      </c>
    </row>
    <row r="7347" spans="2:55">
      <c r="B7347">
        <v>7346</v>
      </c>
      <c r="C7347" s="5">
        <f t="shared" si="1375"/>
        <v>25</v>
      </c>
      <c r="D7347" s="5">
        <f t="shared" si="1376"/>
        <v>95</v>
      </c>
      <c r="E7347" s="5" t="str">
        <f t="shared" si="1377"/>
        <v>0.001028</v>
      </c>
      <c r="F7347" s="5" t="str">
        <f t="shared" si="1378"/>
        <v>391.5</v>
      </c>
      <c r="G7347" s="5" t="str">
        <f t="shared" si="1379"/>
        <v>417.2</v>
      </c>
      <c r="H7347" s="5" t="str">
        <f t="shared" si="1380"/>
        <v>1.232</v>
      </c>
      <c r="I7347" s="1" t="s">
        <v>8</v>
      </c>
      <c r="AN7347" s="89" t="str">
        <f t="shared" si="1381"/>
        <v>25.00</v>
      </c>
      <c r="AO7347" s="89" t="str">
        <f t="shared" si="1382"/>
        <v>95.00</v>
      </c>
      <c r="AP7347" s="89" t="str">
        <f t="shared" si="1383"/>
        <v>0.001028</v>
      </c>
      <c r="AQ7347" s="89" t="str">
        <f t="shared" si="1384"/>
        <v>391.5</v>
      </c>
      <c r="AR7347" s="89" t="str">
        <f t="shared" si="1385"/>
        <v>417.2</v>
      </c>
      <c r="AS7347" s="89" t="str">
        <f t="shared" si="1386"/>
        <v>1.232</v>
      </c>
      <c r="AT7347" s="89"/>
      <c r="AU7347" s="99">
        <v>25</v>
      </c>
      <c r="AV7347" s="99">
        <v>95</v>
      </c>
      <c r="AW7347" s="99">
        <v>1.0277000000000001E-3</v>
      </c>
      <c r="AX7347" s="99">
        <v>391.45749999999998</v>
      </c>
      <c r="AY7347" s="99">
        <v>417.15</v>
      </c>
      <c r="AZ7347" s="99">
        <v>1.2322</v>
      </c>
      <c r="BA7347" s="119" t="s">
        <v>8</v>
      </c>
      <c r="BB7347" s="4">
        <v>7347</v>
      </c>
      <c r="BC7347" s="4">
        <v>25</v>
      </c>
    </row>
    <row r="7348" spans="2:55">
      <c r="B7348">
        <v>7347</v>
      </c>
      <c r="C7348" s="5">
        <f t="shared" si="1375"/>
        <v>25</v>
      </c>
      <c r="D7348" s="5">
        <f t="shared" si="1376"/>
        <v>100</v>
      </c>
      <c r="E7348" s="5" t="str">
        <f t="shared" si="1377"/>
        <v>0.001031</v>
      </c>
      <c r="F7348" s="5" t="str">
        <f t="shared" si="1378"/>
        <v>412.2</v>
      </c>
      <c r="G7348" s="5" t="str">
        <f t="shared" si="1379"/>
        <v>438.0</v>
      </c>
      <c r="H7348" s="5" t="str">
        <f t="shared" si="1380"/>
        <v>1.288</v>
      </c>
      <c r="I7348" s="1" t="s">
        <v>8</v>
      </c>
      <c r="AN7348" s="89" t="str">
        <f t="shared" si="1381"/>
        <v>25.00</v>
      </c>
      <c r="AO7348" s="89" t="str">
        <f t="shared" si="1382"/>
        <v>100.0</v>
      </c>
      <c r="AP7348" s="89" t="str">
        <f t="shared" si="1383"/>
        <v>0.001031</v>
      </c>
      <c r="AQ7348" s="89" t="str">
        <f t="shared" si="1384"/>
        <v>412.2</v>
      </c>
      <c r="AR7348" s="89" t="str">
        <f t="shared" si="1385"/>
        <v>438.0</v>
      </c>
      <c r="AS7348" s="89" t="str">
        <f t="shared" si="1386"/>
        <v>1.288</v>
      </c>
      <c r="AT7348" s="89"/>
      <c r="AU7348" s="99">
        <v>25</v>
      </c>
      <c r="AV7348" s="99">
        <v>100</v>
      </c>
      <c r="AW7348" s="99">
        <v>1.0313000000000002E-3</v>
      </c>
      <c r="AX7348" s="99">
        <v>412.16749999999996</v>
      </c>
      <c r="AY7348" s="99">
        <v>437.95</v>
      </c>
      <c r="AZ7348" s="99">
        <v>1.2883</v>
      </c>
      <c r="BA7348" s="119" t="s">
        <v>8</v>
      </c>
      <c r="BB7348" s="4">
        <v>7348</v>
      </c>
      <c r="BC7348" s="4">
        <v>25</v>
      </c>
    </row>
    <row r="7349" spans="2:55">
      <c r="B7349">
        <v>7348</v>
      </c>
      <c r="C7349" s="5">
        <f t="shared" si="1375"/>
        <v>25</v>
      </c>
      <c r="D7349" s="5">
        <f t="shared" si="1376"/>
        <v>105</v>
      </c>
      <c r="E7349" s="5" t="str">
        <f t="shared" si="1377"/>
        <v>0.001035</v>
      </c>
      <c r="F7349" s="5" t="str">
        <f t="shared" si="1378"/>
        <v>432.9</v>
      </c>
      <c r="G7349" s="5" t="str">
        <f t="shared" si="1379"/>
        <v>458.8</v>
      </c>
      <c r="H7349" s="5" t="str">
        <f t="shared" si="1380"/>
        <v>1.344</v>
      </c>
      <c r="I7349" s="1" t="s">
        <v>8</v>
      </c>
      <c r="AN7349" s="89" t="str">
        <f t="shared" si="1381"/>
        <v>25.00</v>
      </c>
      <c r="AO7349" s="89" t="str">
        <f t="shared" si="1382"/>
        <v>105.0</v>
      </c>
      <c r="AP7349" s="89" t="str">
        <f t="shared" si="1383"/>
        <v>0.001035</v>
      </c>
      <c r="AQ7349" s="89" t="str">
        <f t="shared" si="1384"/>
        <v>432.9</v>
      </c>
      <c r="AR7349" s="89" t="str">
        <f t="shared" si="1385"/>
        <v>458.8</v>
      </c>
      <c r="AS7349" s="89" t="str">
        <f t="shared" si="1386"/>
        <v>1.344</v>
      </c>
      <c r="AT7349" s="89"/>
      <c r="AU7349" s="99">
        <v>25</v>
      </c>
      <c r="AV7349" s="99">
        <v>105</v>
      </c>
      <c r="AW7349" s="99">
        <v>1.0350399999999999E-3</v>
      </c>
      <c r="AX7349" s="99">
        <v>432.904</v>
      </c>
      <c r="AY7349" s="99">
        <v>458.78</v>
      </c>
      <c r="AZ7349" s="99">
        <v>1.3438000000000001</v>
      </c>
      <c r="BA7349" s="119" t="s">
        <v>8</v>
      </c>
      <c r="BB7349" s="4">
        <v>7349</v>
      </c>
      <c r="BC7349" s="4">
        <v>25</v>
      </c>
    </row>
    <row r="7350" spans="2:55">
      <c r="B7350">
        <v>7349</v>
      </c>
      <c r="C7350" s="5">
        <f t="shared" si="1375"/>
        <v>25</v>
      </c>
      <c r="D7350" s="5">
        <f t="shared" si="1376"/>
        <v>110</v>
      </c>
      <c r="E7350" s="5" t="str">
        <f t="shared" si="1377"/>
        <v>0.001039</v>
      </c>
      <c r="F7350" s="5" t="str">
        <f t="shared" si="1378"/>
        <v>453.7</v>
      </c>
      <c r="G7350" s="5" t="str">
        <f t="shared" si="1379"/>
        <v>479.6</v>
      </c>
      <c r="H7350" s="5" t="str">
        <f t="shared" si="1380"/>
        <v>1.399</v>
      </c>
      <c r="I7350" s="1" t="s">
        <v>8</v>
      </c>
      <c r="AN7350" s="89" t="str">
        <f t="shared" si="1381"/>
        <v>25.00</v>
      </c>
      <c r="AO7350" s="89" t="str">
        <f t="shared" si="1382"/>
        <v>110.0</v>
      </c>
      <c r="AP7350" s="89" t="str">
        <f t="shared" si="1383"/>
        <v>0.001039</v>
      </c>
      <c r="AQ7350" s="89" t="str">
        <f t="shared" si="1384"/>
        <v>453.7</v>
      </c>
      <c r="AR7350" s="89" t="str">
        <f t="shared" si="1385"/>
        <v>479.6</v>
      </c>
      <c r="AS7350" s="89" t="str">
        <f t="shared" si="1386"/>
        <v>1.399</v>
      </c>
      <c r="AT7350" s="89"/>
      <c r="AU7350" s="99">
        <v>25</v>
      </c>
      <c r="AV7350" s="99">
        <v>110</v>
      </c>
      <c r="AW7350" s="99">
        <v>1.0389100000000001E-3</v>
      </c>
      <c r="AX7350" s="99">
        <v>453.65724999999998</v>
      </c>
      <c r="AY7350" s="99">
        <v>479.63</v>
      </c>
      <c r="AZ7350" s="99">
        <v>1.3986000000000001</v>
      </c>
      <c r="BA7350" s="119" t="s">
        <v>8</v>
      </c>
      <c r="BB7350" s="4">
        <v>7350</v>
      </c>
      <c r="BC7350" s="4">
        <v>25</v>
      </c>
    </row>
    <row r="7351" spans="2:55">
      <c r="B7351">
        <v>7350</v>
      </c>
      <c r="C7351" s="5">
        <f t="shared" si="1375"/>
        <v>25</v>
      </c>
      <c r="D7351" s="5">
        <f t="shared" si="1376"/>
        <v>115</v>
      </c>
      <c r="E7351" s="5" t="str">
        <f t="shared" si="1377"/>
        <v>0.001043</v>
      </c>
      <c r="F7351" s="5" t="str">
        <f t="shared" si="1378"/>
        <v>474.4</v>
      </c>
      <c r="G7351" s="5" t="str">
        <f t="shared" si="1379"/>
        <v>500.5</v>
      </c>
      <c r="H7351" s="5" t="str">
        <f t="shared" si="1380"/>
        <v>1.453</v>
      </c>
      <c r="I7351" s="1" t="s">
        <v>8</v>
      </c>
      <c r="AN7351" s="89" t="str">
        <f t="shared" si="1381"/>
        <v>25.00</v>
      </c>
      <c r="AO7351" s="89" t="str">
        <f t="shared" si="1382"/>
        <v>115.0</v>
      </c>
      <c r="AP7351" s="89" t="str">
        <f t="shared" si="1383"/>
        <v>0.001043</v>
      </c>
      <c r="AQ7351" s="89" t="str">
        <f t="shared" si="1384"/>
        <v>474.4</v>
      </c>
      <c r="AR7351" s="89" t="str">
        <f t="shared" si="1385"/>
        <v>500.5</v>
      </c>
      <c r="AS7351" s="89" t="str">
        <f t="shared" si="1386"/>
        <v>1.453</v>
      </c>
      <c r="AT7351" s="89"/>
      <c r="AU7351" s="99">
        <v>25</v>
      </c>
      <c r="AV7351" s="99">
        <v>115</v>
      </c>
      <c r="AW7351" s="99">
        <v>1.0429200000000001E-3</v>
      </c>
      <c r="AX7351" s="99">
        <v>474.42700000000002</v>
      </c>
      <c r="AY7351" s="99">
        <v>500.5</v>
      </c>
      <c r="AZ7351" s="99">
        <v>1.4527000000000001</v>
      </c>
      <c r="BA7351" s="119" t="s">
        <v>8</v>
      </c>
      <c r="BB7351" s="4">
        <v>7351</v>
      </c>
      <c r="BC7351" s="4">
        <v>25</v>
      </c>
    </row>
    <row r="7352" spans="2:55">
      <c r="B7352">
        <v>7351</v>
      </c>
      <c r="C7352" s="5">
        <f t="shared" si="1375"/>
        <v>25</v>
      </c>
      <c r="D7352" s="5">
        <f t="shared" si="1376"/>
        <v>120</v>
      </c>
      <c r="E7352" s="5" t="str">
        <f t="shared" si="1377"/>
        <v>0.001047</v>
      </c>
      <c r="F7352" s="5" t="str">
        <f t="shared" si="1378"/>
        <v>495.2</v>
      </c>
      <c r="G7352" s="5" t="str">
        <f t="shared" si="1379"/>
        <v>521.4</v>
      </c>
      <c r="H7352" s="5" t="str">
        <f t="shared" si="1380"/>
        <v>1.506</v>
      </c>
      <c r="I7352" s="1" t="s">
        <v>8</v>
      </c>
      <c r="AN7352" s="89" t="str">
        <f t="shared" si="1381"/>
        <v>25.00</v>
      </c>
      <c r="AO7352" s="89" t="str">
        <f t="shared" si="1382"/>
        <v>120.0</v>
      </c>
      <c r="AP7352" s="89" t="str">
        <f t="shared" si="1383"/>
        <v>0.001047</v>
      </c>
      <c r="AQ7352" s="89" t="str">
        <f t="shared" si="1384"/>
        <v>495.2</v>
      </c>
      <c r="AR7352" s="89" t="str">
        <f t="shared" si="1385"/>
        <v>521.4</v>
      </c>
      <c r="AS7352" s="89" t="str">
        <f t="shared" si="1386"/>
        <v>1.506</v>
      </c>
      <c r="AT7352" s="89"/>
      <c r="AU7352" s="99">
        <v>25</v>
      </c>
      <c r="AV7352" s="99">
        <v>120</v>
      </c>
      <c r="AW7352" s="99">
        <v>1.04706E-3</v>
      </c>
      <c r="AX7352" s="99">
        <v>495.23349999999999</v>
      </c>
      <c r="AY7352" s="99">
        <v>521.41</v>
      </c>
      <c r="AZ7352" s="99">
        <v>1.5062</v>
      </c>
      <c r="BA7352" s="119" t="s">
        <v>8</v>
      </c>
      <c r="BB7352" s="4">
        <v>7352</v>
      </c>
      <c r="BC7352" s="4">
        <v>25</v>
      </c>
    </row>
    <row r="7353" spans="2:55">
      <c r="B7353">
        <v>7352</v>
      </c>
      <c r="C7353" s="5">
        <f t="shared" si="1375"/>
        <v>25</v>
      </c>
      <c r="D7353" s="5">
        <f t="shared" si="1376"/>
        <v>125</v>
      </c>
      <c r="E7353" s="5" t="str">
        <f t="shared" si="1377"/>
        <v>0.001051</v>
      </c>
      <c r="F7353" s="5" t="str">
        <f t="shared" si="1378"/>
        <v>516.1</v>
      </c>
      <c r="G7353" s="5" t="str">
        <f t="shared" si="1379"/>
        <v>542.4</v>
      </c>
      <c r="H7353" s="5" t="str">
        <f t="shared" si="1380"/>
        <v>1.559</v>
      </c>
      <c r="I7353" s="1" t="s">
        <v>8</v>
      </c>
      <c r="AN7353" s="89" t="str">
        <f t="shared" si="1381"/>
        <v>25.00</v>
      </c>
      <c r="AO7353" s="89" t="str">
        <f t="shared" si="1382"/>
        <v>125.0</v>
      </c>
      <c r="AP7353" s="89" t="str">
        <f t="shared" si="1383"/>
        <v>0.001051</v>
      </c>
      <c r="AQ7353" s="89" t="str">
        <f t="shared" si="1384"/>
        <v>516.1</v>
      </c>
      <c r="AR7353" s="89" t="str">
        <f t="shared" si="1385"/>
        <v>542.4</v>
      </c>
      <c r="AS7353" s="89" t="str">
        <f t="shared" si="1386"/>
        <v>1.559</v>
      </c>
      <c r="AT7353" s="89"/>
      <c r="AU7353" s="99">
        <v>25</v>
      </c>
      <c r="AV7353" s="99">
        <v>125</v>
      </c>
      <c r="AW7353" s="99">
        <v>1.05134E-3</v>
      </c>
      <c r="AX7353" s="99">
        <v>516.06650000000002</v>
      </c>
      <c r="AY7353" s="99">
        <v>542.35</v>
      </c>
      <c r="AZ7353" s="99">
        <v>1.5590999999999999</v>
      </c>
      <c r="BA7353" s="119" t="s">
        <v>8</v>
      </c>
      <c r="BB7353" s="4">
        <v>7353</v>
      </c>
      <c r="BC7353" s="4">
        <v>25</v>
      </c>
    </row>
    <row r="7354" spans="2:55">
      <c r="B7354">
        <v>7353</v>
      </c>
      <c r="C7354" s="5">
        <f t="shared" si="1375"/>
        <v>25</v>
      </c>
      <c r="D7354" s="5">
        <f t="shared" si="1376"/>
        <v>130</v>
      </c>
      <c r="E7354" s="5" t="str">
        <f t="shared" si="1377"/>
        <v>0.001056</v>
      </c>
      <c r="F7354" s="5" t="str">
        <f t="shared" si="1378"/>
        <v>536.9</v>
      </c>
      <c r="G7354" s="5" t="str">
        <f t="shared" si="1379"/>
        <v>563.3</v>
      </c>
      <c r="H7354" s="5" t="str">
        <f t="shared" si="1380"/>
        <v>1.612</v>
      </c>
      <c r="I7354" s="1" t="s">
        <v>8</v>
      </c>
      <c r="AN7354" s="89" t="str">
        <f t="shared" si="1381"/>
        <v>25.00</v>
      </c>
      <c r="AO7354" s="89" t="str">
        <f t="shared" si="1382"/>
        <v>130.0</v>
      </c>
      <c r="AP7354" s="89" t="str">
        <f t="shared" si="1383"/>
        <v>0.001056</v>
      </c>
      <c r="AQ7354" s="89" t="str">
        <f t="shared" si="1384"/>
        <v>536.9</v>
      </c>
      <c r="AR7354" s="89" t="str">
        <f t="shared" si="1385"/>
        <v>563.3</v>
      </c>
      <c r="AS7354" s="89" t="str">
        <f t="shared" si="1386"/>
        <v>1.612</v>
      </c>
      <c r="AT7354" s="89"/>
      <c r="AU7354" s="99">
        <v>25</v>
      </c>
      <c r="AV7354" s="99">
        <v>130</v>
      </c>
      <c r="AW7354" s="99">
        <v>1.0557700000000001E-3</v>
      </c>
      <c r="AX7354" s="99">
        <v>536.93574999999998</v>
      </c>
      <c r="AY7354" s="99">
        <v>563.33000000000004</v>
      </c>
      <c r="AZ7354" s="99">
        <v>1.6114999999999999</v>
      </c>
      <c r="BA7354" s="119" t="s">
        <v>8</v>
      </c>
      <c r="BB7354" s="4">
        <v>7354</v>
      </c>
      <c r="BC7354" s="4">
        <v>25</v>
      </c>
    </row>
    <row r="7355" spans="2:55">
      <c r="B7355">
        <v>7354</v>
      </c>
      <c r="C7355" s="5">
        <f t="shared" si="1375"/>
        <v>25</v>
      </c>
      <c r="D7355" s="5">
        <f t="shared" si="1376"/>
        <v>135</v>
      </c>
      <c r="E7355" s="5" t="str">
        <f t="shared" si="1377"/>
        <v>0.001060</v>
      </c>
      <c r="F7355" s="5" t="str">
        <f t="shared" si="1378"/>
        <v>557.8</v>
      </c>
      <c r="G7355" s="5" t="str">
        <f t="shared" si="1379"/>
        <v>584.4</v>
      </c>
      <c r="H7355" s="5" t="str">
        <f t="shared" si="1380"/>
        <v>1.663</v>
      </c>
      <c r="I7355" s="1" t="s">
        <v>8</v>
      </c>
      <c r="AN7355" s="89" t="str">
        <f t="shared" si="1381"/>
        <v>25.00</v>
      </c>
      <c r="AO7355" s="89" t="str">
        <f t="shared" si="1382"/>
        <v>135.0</v>
      </c>
      <c r="AP7355" s="89" t="str">
        <f t="shared" si="1383"/>
        <v>0.001060</v>
      </c>
      <c r="AQ7355" s="89" t="str">
        <f t="shared" si="1384"/>
        <v>557.8</v>
      </c>
      <c r="AR7355" s="89" t="str">
        <f t="shared" si="1385"/>
        <v>584.4</v>
      </c>
      <c r="AS7355" s="89" t="str">
        <f t="shared" si="1386"/>
        <v>1.663</v>
      </c>
      <c r="AT7355" s="89"/>
      <c r="AU7355" s="99">
        <v>25</v>
      </c>
      <c r="AV7355" s="99">
        <v>135</v>
      </c>
      <c r="AW7355" s="99">
        <v>1.06033E-3</v>
      </c>
      <c r="AX7355" s="99">
        <v>557.84175000000005</v>
      </c>
      <c r="AY7355" s="99">
        <v>584.35</v>
      </c>
      <c r="AZ7355" s="99">
        <v>1.6633</v>
      </c>
      <c r="BA7355" s="119" t="s">
        <v>8</v>
      </c>
      <c r="BB7355" s="4">
        <v>7355</v>
      </c>
      <c r="BC7355" s="4">
        <v>25</v>
      </c>
    </row>
    <row r="7356" spans="2:55">
      <c r="B7356">
        <v>7355</v>
      </c>
      <c r="C7356" s="5">
        <f t="shared" si="1375"/>
        <v>25</v>
      </c>
      <c r="D7356" s="5">
        <f t="shared" si="1376"/>
        <v>140</v>
      </c>
      <c r="E7356" s="5" t="str">
        <f t="shared" si="1377"/>
        <v>0.001065</v>
      </c>
      <c r="F7356" s="5" t="str">
        <f t="shared" si="1378"/>
        <v>578.8</v>
      </c>
      <c r="G7356" s="5" t="str">
        <f t="shared" si="1379"/>
        <v>605.4</v>
      </c>
      <c r="H7356" s="5" t="str">
        <f t="shared" si="1380"/>
        <v>1.715</v>
      </c>
      <c r="I7356" s="1" t="s">
        <v>8</v>
      </c>
      <c r="AN7356" s="89" t="str">
        <f t="shared" si="1381"/>
        <v>25.00</v>
      </c>
      <c r="AO7356" s="89" t="str">
        <f t="shared" si="1382"/>
        <v>140.0</v>
      </c>
      <c r="AP7356" s="89" t="str">
        <f t="shared" si="1383"/>
        <v>0.001065</v>
      </c>
      <c r="AQ7356" s="89" t="str">
        <f t="shared" si="1384"/>
        <v>578.8</v>
      </c>
      <c r="AR7356" s="89" t="str">
        <f t="shared" si="1385"/>
        <v>605.4</v>
      </c>
      <c r="AS7356" s="89" t="str">
        <f t="shared" si="1386"/>
        <v>1.715</v>
      </c>
      <c r="AT7356" s="89"/>
      <c r="AU7356" s="99">
        <v>25</v>
      </c>
      <c r="AV7356" s="99">
        <v>140</v>
      </c>
      <c r="AW7356" s="99">
        <v>1.0650500000000001E-3</v>
      </c>
      <c r="AX7356" s="99">
        <v>578.78374999999994</v>
      </c>
      <c r="AY7356" s="99">
        <v>605.41</v>
      </c>
      <c r="AZ7356" s="99">
        <v>1.7145999999999999</v>
      </c>
      <c r="BA7356" s="119" t="s">
        <v>8</v>
      </c>
      <c r="BB7356" s="4">
        <v>7356</v>
      </c>
      <c r="BC7356" s="4">
        <v>25</v>
      </c>
    </row>
    <row r="7357" spans="2:55">
      <c r="B7357">
        <v>7356</v>
      </c>
      <c r="C7357" s="5">
        <f t="shared" si="1375"/>
        <v>25</v>
      </c>
      <c r="D7357" s="5">
        <f t="shared" si="1376"/>
        <v>145</v>
      </c>
      <c r="E7357" s="5" t="str">
        <f t="shared" si="1377"/>
        <v>0.001070</v>
      </c>
      <c r="F7357" s="5" t="str">
        <f t="shared" si="1378"/>
        <v>599.8</v>
      </c>
      <c r="G7357" s="5" t="str">
        <f t="shared" si="1379"/>
        <v>626.5</v>
      </c>
      <c r="H7357" s="5" t="str">
        <f t="shared" si="1380"/>
        <v>1.765</v>
      </c>
      <c r="I7357" s="1" t="s">
        <v>8</v>
      </c>
      <c r="AN7357" s="89" t="str">
        <f t="shared" si="1381"/>
        <v>25.00</v>
      </c>
      <c r="AO7357" s="89" t="str">
        <f t="shared" si="1382"/>
        <v>145.0</v>
      </c>
      <c r="AP7357" s="89" t="str">
        <f t="shared" si="1383"/>
        <v>0.001070</v>
      </c>
      <c r="AQ7357" s="89" t="str">
        <f t="shared" si="1384"/>
        <v>599.8</v>
      </c>
      <c r="AR7357" s="89" t="str">
        <f t="shared" si="1385"/>
        <v>626.5</v>
      </c>
      <c r="AS7357" s="89" t="str">
        <f t="shared" si="1386"/>
        <v>1.765</v>
      </c>
      <c r="AT7357" s="89"/>
      <c r="AU7357" s="99">
        <v>25</v>
      </c>
      <c r="AV7357" s="99">
        <v>145</v>
      </c>
      <c r="AW7357" s="99">
        <v>1.0699099999999999E-3</v>
      </c>
      <c r="AX7357" s="99">
        <v>599.76224999999999</v>
      </c>
      <c r="AY7357" s="99">
        <v>626.51</v>
      </c>
      <c r="AZ7357" s="99">
        <v>1.7654000000000001</v>
      </c>
      <c r="BA7357" s="119" t="s">
        <v>8</v>
      </c>
      <c r="BB7357" s="4">
        <v>7357</v>
      </c>
      <c r="BC7357" s="4">
        <v>25</v>
      </c>
    </row>
    <row r="7358" spans="2:55">
      <c r="B7358">
        <v>7357</v>
      </c>
      <c r="C7358" s="5">
        <f t="shared" si="1375"/>
        <v>25</v>
      </c>
      <c r="D7358" s="5">
        <f t="shared" si="1376"/>
        <v>150</v>
      </c>
      <c r="E7358" s="5" t="str">
        <f t="shared" si="1377"/>
        <v>0.001075</v>
      </c>
      <c r="F7358" s="5" t="str">
        <f t="shared" si="1378"/>
        <v>620.8</v>
      </c>
      <c r="G7358" s="5" t="str">
        <f t="shared" si="1379"/>
        <v>647.7</v>
      </c>
      <c r="H7358" s="5" t="str">
        <f t="shared" si="1380"/>
        <v>1.816</v>
      </c>
      <c r="I7358" s="1" t="s">
        <v>8</v>
      </c>
      <c r="AN7358" s="89" t="str">
        <f t="shared" si="1381"/>
        <v>25.00</v>
      </c>
      <c r="AO7358" s="89" t="str">
        <f t="shared" si="1382"/>
        <v>150.0</v>
      </c>
      <c r="AP7358" s="89" t="str">
        <f t="shared" si="1383"/>
        <v>0.001075</v>
      </c>
      <c r="AQ7358" s="89" t="str">
        <f t="shared" si="1384"/>
        <v>620.8</v>
      </c>
      <c r="AR7358" s="89" t="str">
        <f t="shared" si="1385"/>
        <v>647.7</v>
      </c>
      <c r="AS7358" s="89" t="str">
        <f t="shared" si="1386"/>
        <v>1.816</v>
      </c>
      <c r="AT7358" s="89"/>
      <c r="AU7358" s="99">
        <v>25</v>
      </c>
      <c r="AV7358" s="99">
        <v>150</v>
      </c>
      <c r="AW7358" s="99">
        <v>1.07492E-3</v>
      </c>
      <c r="AX7358" s="99">
        <v>620.78699999999992</v>
      </c>
      <c r="AY7358" s="99">
        <v>647.66</v>
      </c>
      <c r="AZ7358" s="99">
        <v>1.8156000000000001</v>
      </c>
      <c r="BA7358" s="119" t="s">
        <v>8</v>
      </c>
      <c r="BB7358" s="4">
        <v>7358</v>
      </c>
      <c r="BC7358" s="4">
        <v>25</v>
      </c>
    </row>
    <row r="7359" spans="2:55">
      <c r="B7359">
        <v>7358</v>
      </c>
      <c r="C7359" s="5">
        <f t="shared" si="1375"/>
        <v>25</v>
      </c>
      <c r="D7359" s="5">
        <f t="shared" si="1376"/>
        <v>155</v>
      </c>
      <c r="E7359" s="5" t="str">
        <f t="shared" si="1377"/>
        <v>0.001080</v>
      </c>
      <c r="F7359" s="5" t="str">
        <f t="shared" si="1378"/>
        <v>641.9</v>
      </c>
      <c r="G7359" s="5" t="str">
        <f t="shared" si="1379"/>
        <v>668.9</v>
      </c>
      <c r="H7359" s="5" t="str">
        <f t="shared" si="1380"/>
        <v>1.865</v>
      </c>
      <c r="I7359" s="1" t="s">
        <v>8</v>
      </c>
      <c r="AN7359" s="89" t="str">
        <f t="shared" si="1381"/>
        <v>25.00</v>
      </c>
      <c r="AO7359" s="89" t="str">
        <f t="shared" si="1382"/>
        <v>155.0</v>
      </c>
      <c r="AP7359" s="89" t="str">
        <f t="shared" si="1383"/>
        <v>0.001080</v>
      </c>
      <c r="AQ7359" s="89" t="str">
        <f t="shared" si="1384"/>
        <v>641.9</v>
      </c>
      <c r="AR7359" s="89" t="str">
        <f t="shared" si="1385"/>
        <v>668.9</v>
      </c>
      <c r="AS7359" s="89" t="str">
        <f t="shared" si="1386"/>
        <v>1.865</v>
      </c>
      <c r="AT7359" s="89"/>
      <c r="AU7359" s="99">
        <v>25</v>
      </c>
      <c r="AV7359" s="99">
        <v>155</v>
      </c>
      <c r="AW7359" s="99">
        <v>1.0800899999999999E-3</v>
      </c>
      <c r="AX7359" s="99">
        <v>641.85775000000001</v>
      </c>
      <c r="AY7359" s="99">
        <v>668.86</v>
      </c>
      <c r="AZ7359" s="99">
        <v>1.8653999999999999</v>
      </c>
      <c r="BA7359" s="119" t="s">
        <v>8</v>
      </c>
      <c r="BB7359" s="4">
        <v>7359</v>
      </c>
      <c r="BC7359" s="4">
        <v>25</v>
      </c>
    </row>
    <row r="7360" spans="2:55">
      <c r="B7360">
        <v>7359</v>
      </c>
      <c r="C7360" s="5">
        <f t="shared" si="1375"/>
        <v>25</v>
      </c>
      <c r="D7360" s="5">
        <f t="shared" si="1376"/>
        <v>160</v>
      </c>
      <c r="E7360" s="5" t="str">
        <f t="shared" si="1377"/>
        <v>0.001085</v>
      </c>
      <c r="F7360" s="5" t="str">
        <f t="shared" si="1378"/>
        <v>663.0</v>
      </c>
      <c r="G7360" s="5" t="str">
        <f t="shared" si="1379"/>
        <v>690.1</v>
      </c>
      <c r="H7360" s="5" t="str">
        <f t="shared" si="1380"/>
        <v>1.915</v>
      </c>
      <c r="I7360" s="1" t="s">
        <v>8</v>
      </c>
      <c r="AN7360" s="89" t="str">
        <f t="shared" si="1381"/>
        <v>25.00</v>
      </c>
      <c r="AO7360" s="89" t="str">
        <f t="shared" si="1382"/>
        <v>160.0</v>
      </c>
      <c r="AP7360" s="89" t="str">
        <f t="shared" si="1383"/>
        <v>0.001085</v>
      </c>
      <c r="AQ7360" s="89" t="str">
        <f t="shared" si="1384"/>
        <v>663.0</v>
      </c>
      <c r="AR7360" s="89" t="str">
        <f t="shared" si="1385"/>
        <v>690.1</v>
      </c>
      <c r="AS7360" s="89" t="str">
        <f t="shared" si="1386"/>
        <v>1.915</v>
      </c>
      <c r="AT7360" s="89"/>
      <c r="AU7360" s="99">
        <v>25</v>
      </c>
      <c r="AV7360" s="99">
        <v>160</v>
      </c>
      <c r="AW7360" s="99">
        <v>1.0854299999999999E-3</v>
      </c>
      <c r="AX7360" s="99">
        <v>662.97424999999998</v>
      </c>
      <c r="AY7360" s="99">
        <v>690.11</v>
      </c>
      <c r="AZ7360" s="99">
        <v>1.9148000000000001</v>
      </c>
      <c r="BA7360" s="119" t="s">
        <v>8</v>
      </c>
      <c r="BB7360" s="4">
        <v>7360</v>
      </c>
      <c r="BC7360" s="4">
        <v>25</v>
      </c>
    </row>
    <row r="7361" spans="2:55">
      <c r="B7361">
        <v>7360</v>
      </c>
      <c r="C7361" s="5">
        <f t="shared" si="1375"/>
        <v>25</v>
      </c>
      <c r="D7361" s="5">
        <f t="shared" si="1376"/>
        <v>165</v>
      </c>
      <c r="E7361" s="5" t="str">
        <f t="shared" si="1377"/>
        <v>0.001091</v>
      </c>
      <c r="F7361" s="5" t="str">
        <f t="shared" si="1378"/>
        <v>684.2</v>
      </c>
      <c r="G7361" s="5" t="str">
        <f t="shared" si="1379"/>
        <v>711.4</v>
      </c>
      <c r="H7361" s="5" t="str">
        <f t="shared" si="1380"/>
        <v>1.964</v>
      </c>
      <c r="I7361" s="1" t="s">
        <v>8</v>
      </c>
      <c r="AN7361" s="89" t="str">
        <f t="shared" si="1381"/>
        <v>25.00</v>
      </c>
      <c r="AO7361" s="89" t="str">
        <f t="shared" si="1382"/>
        <v>165.0</v>
      </c>
      <c r="AP7361" s="89" t="str">
        <f t="shared" si="1383"/>
        <v>0.001091</v>
      </c>
      <c r="AQ7361" s="89" t="str">
        <f t="shared" si="1384"/>
        <v>684.2</v>
      </c>
      <c r="AR7361" s="89" t="str">
        <f t="shared" si="1385"/>
        <v>711.4</v>
      </c>
      <c r="AS7361" s="89" t="str">
        <f t="shared" si="1386"/>
        <v>1.964</v>
      </c>
      <c r="AT7361" s="89"/>
      <c r="AU7361" s="99">
        <v>25</v>
      </c>
      <c r="AV7361" s="99">
        <v>165</v>
      </c>
      <c r="AW7361" s="99">
        <v>1.0909299999999999E-3</v>
      </c>
      <c r="AX7361" s="99">
        <v>684.15674999999999</v>
      </c>
      <c r="AY7361" s="99">
        <v>711.43</v>
      </c>
      <c r="AZ7361" s="99">
        <v>1.9637</v>
      </c>
      <c r="BA7361" s="119" t="s">
        <v>8</v>
      </c>
      <c r="BB7361" s="4">
        <v>7361</v>
      </c>
      <c r="BC7361" s="4">
        <v>25</v>
      </c>
    </row>
    <row r="7362" spans="2:55">
      <c r="B7362">
        <v>7361</v>
      </c>
      <c r="C7362" s="5">
        <f t="shared" si="1375"/>
        <v>25</v>
      </c>
      <c r="D7362" s="5">
        <f t="shared" si="1376"/>
        <v>170</v>
      </c>
      <c r="E7362" s="5" t="str">
        <f t="shared" si="1377"/>
        <v>0.001097</v>
      </c>
      <c r="F7362" s="5" t="str">
        <f t="shared" si="1378"/>
        <v>705.4</v>
      </c>
      <c r="G7362" s="5" t="str">
        <f t="shared" si="1379"/>
        <v>732.8</v>
      </c>
      <c r="H7362" s="5" t="str">
        <f t="shared" si="1380"/>
        <v>2.012</v>
      </c>
      <c r="I7362" s="1" t="s">
        <v>8</v>
      </c>
      <c r="AN7362" s="89" t="str">
        <f t="shared" si="1381"/>
        <v>25.00</v>
      </c>
      <c r="AO7362" s="89" t="str">
        <f t="shared" si="1382"/>
        <v>170.0</v>
      </c>
      <c r="AP7362" s="89" t="str">
        <f t="shared" si="1383"/>
        <v>0.001097</v>
      </c>
      <c r="AQ7362" s="89" t="str">
        <f t="shared" si="1384"/>
        <v>705.4</v>
      </c>
      <c r="AR7362" s="89" t="str">
        <f t="shared" si="1385"/>
        <v>732.8</v>
      </c>
      <c r="AS7362" s="89" t="str">
        <f t="shared" si="1386"/>
        <v>2.012</v>
      </c>
      <c r="AT7362" s="89"/>
      <c r="AU7362" s="99">
        <v>25</v>
      </c>
      <c r="AV7362" s="99">
        <v>170</v>
      </c>
      <c r="AW7362" s="99">
        <v>1.0966000000000001E-3</v>
      </c>
      <c r="AX7362" s="99">
        <v>705.38499999999999</v>
      </c>
      <c r="AY7362" s="99">
        <v>732.8</v>
      </c>
      <c r="AZ7362" s="99">
        <v>2.0122</v>
      </c>
      <c r="BA7362" s="119" t="s">
        <v>8</v>
      </c>
      <c r="BB7362" s="4">
        <v>7362</v>
      </c>
      <c r="BC7362" s="4">
        <v>25</v>
      </c>
    </row>
    <row r="7363" spans="2:55">
      <c r="B7363">
        <v>7362</v>
      </c>
      <c r="C7363" s="5">
        <f t="shared" si="1375"/>
        <v>25</v>
      </c>
      <c r="D7363" s="5">
        <f t="shared" si="1376"/>
        <v>175</v>
      </c>
      <c r="E7363" s="5" t="str">
        <f t="shared" si="1377"/>
        <v>0.001102</v>
      </c>
      <c r="F7363" s="5" t="str">
        <f t="shared" si="1378"/>
        <v>726.7</v>
      </c>
      <c r="G7363" s="5" t="str">
        <f t="shared" si="1379"/>
        <v>754.3</v>
      </c>
      <c r="H7363" s="5" t="str">
        <f t="shared" si="1380"/>
        <v>2.060</v>
      </c>
      <c r="I7363" s="1" t="s">
        <v>8</v>
      </c>
      <c r="AN7363" s="89" t="str">
        <f t="shared" si="1381"/>
        <v>25.00</v>
      </c>
      <c r="AO7363" s="89" t="str">
        <f t="shared" si="1382"/>
        <v>175.0</v>
      </c>
      <c r="AP7363" s="89" t="str">
        <f t="shared" si="1383"/>
        <v>0.001102</v>
      </c>
      <c r="AQ7363" s="89" t="str">
        <f t="shared" si="1384"/>
        <v>726.7</v>
      </c>
      <c r="AR7363" s="89" t="str">
        <f t="shared" si="1385"/>
        <v>754.3</v>
      </c>
      <c r="AS7363" s="89" t="str">
        <f t="shared" si="1386"/>
        <v>2.060</v>
      </c>
      <c r="AT7363" s="89"/>
      <c r="AU7363" s="99">
        <v>25</v>
      </c>
      <c r="AV7363" s="99">
        <v>175</v>
      </c>
      <c r="AW7363" s="99">
        <v>1.1024499999999998E-3</v>
      </c>
      <c r="AX7363" s="99">
        <v>726.68875000000003</v>
      </c>
      <c r="AY7363" s="99">
        <v>754.25</v>
      </c>
      <c r="AZ7363" s="99">
        <v>2.0604</v>
      </c>
      <c r="BA7363" s="119" t="s">
        <v>8</v>
      </c>
      <c r="BB7363" s="4">
        <v>7363</v>
      </c>
      <c r="BC7363" s="4">
        <v>25</v>
      </c>
    </row>
    <row r="7364" spans="2:55">
      <c r="B7364">
        <v>7363</v>
      </c>
      <c r="C7364" s="5">
        <f t="shared" si="1375"/>
        <v>25</v>
      </c>
      <c r="D7364" s="5">
        <f t="shared" si="1376"/>
        <v>180</v>
      </c>
      <c r="E7364" s="5" t="str">
        <f t="shared" si="1377"/>
        <v>0.001108</v>
      </c>
      <c r="F7364" s="5" t="str">
        <f t="shared" si="1378"/>
        <v>748.0</v>
      </c>
      <c r="G7364" s="5" t="str">
        <f t="shared" si="1379"/>
        <v>775.8</v>
      </c>
      <c r="H7364" s="5" t="str">
        <f t="shared" si="1380"/>
        <v>2.108</v>
      </c>
      <c r="I7364" s="1" t="s">
        <v>8</v>
      </c>
      <c r="AN7364" s="89" t="str">
        <f t="shared" si="1381"/>
        <v>25.00</v>
      </c>
      <c r="AO7364" s="89" t="str">
        <f t="shared" si="1382"/>
        <v>180.0</v>
      </c>
      <c r="AP7364" s="89" t="str">
        <f t="shared" si="1383"/>
        <v>0.001108</v>
      </c>
      <c r="AQ7364" s="89" t="str">
        <f t="shared" si="1384"/>
        <v>748.0</v>
      </c>
      <c r="AR7364" s="89" t="str">
        <f t="shared" si="1385"/>
        <v>775.8</v>
      </c>
      <c r="AS7364" s="89" t="str">
        <f t="shared" si="1386"/>
        <v>2.108</v>
      </c>
      <c r="AT7364" s="89"/>
      <c r="AU7364" s="99">
        <v>25</v>
      </c>
      <c r="AV7364" s="99">
        <v>180</v>
      </c>
      <c r="AW7364" s="99">
        <v>1.10849E-3</v>
      </c>
      <c r="AX7364" s="99">
        <v>748.04774999999995</v>
      </c>
      <c r="AY7364" s="99">
        <v>775.76</v>
      </c>
      <c r="AZ7364" s="99">
        <v>2.1080999999999999</v>
      </c>
      <c r="BA7364" s="119" t="s">
        <v>8</v>
      </c>
      <c r="BB7364" s="4">
        <v>7364</v>
      </c>
      <c r="BC7364" s="4">
        <v>25</v>
      </c>
    </row>
    <row r="7365" spans="2:55">
      <c r="B7365">
        <v>7364</v>
      </c>
      <c r="C7365" s="5">
        <f t="shared" si="1375"/>
        <v>25</v>
      </c>
      <c r="D7365" s="5">
        <f t="shared" si="1376"/>
        <v>185</v>
      </c>
      <c r="E7365" s="5" t="str">
        <f t="shared" si="1377"/>
        <v>0.001115</v>
      </c>
      <c r="F7365" s="5" t="str">
        <f t="shared" si="1378"/>
        <v>769.5</v>
      </c>
      <c r="G7365" s="5" t="str">
        <f t="shared" si="1379"/>
        <v>797.4</v>
      </c>
      <c r="H7365" s="5" t="str">
        <f t="shared" si="1380"/>
        <v>2.156</v>
      </c>
      <c r="I7365" s="1" t="s">
        <v>8</v>
      </c>
      <c r="AN7365" s="89" t="str">
        <f t="shared" si="1381"/>
        <v>25.00</v>
      </c>
      <c r="AO7365" s="89" t="str">
        <f t="shared" si="1382"/>
        <v>185.0</v>
      </c>
      <c r="AP7365" s="89" t="str">
        <f t="shared" si="1383"/>
        <v>0.001115</v>
      </c>
      <c r="AQ7365" s="89" t="str">
        <f t="shared" si="1384"/>
        <v>769.5</v>
      </c>
      <c r="AR7365" s="89" t="str">
        <f t="shared" si="1385"/>
        <v>797.4</v>
      </c>
      <c r="AS7365" s="89" t="str">
        <f t="shared" si="1386"/>
        <v>2.156</v>
      </c>
      <c r="AT7365" s="89"/>
      <c r="AU7365" s="99">
        <v>25</v>
      </c>
      <c r="AV7365" s="99">
        <v>185</v>
      </c>
      <c r="AW7365" s="99">
        <v>1.11472E-3</v>
      </c>
      <c r="AX7365" s="99">
        <v>769.48199999999997</v>
      </c>
      <c r="AY7365" s="99">
        <v>797.35</v>
      </c>
      <c r="AZ7365" s="99">
        <v>2.1555</v>
      </c>
      <c r="BA7365" s="119" t="s">
        <v>8</v>
      </c>
      <c r="BB7365" s="4">
        <v>7365</v>
      </c>
      <c r="BC7365" s="4">
        <v>25</v>
      </c>
    </row>
    <row r="7366" spans="2:55">
      <c r="B7366">
        <v>7365</v>
      </c>
      <c r="C7366" s="5">
        <f t="shared" si="1375"/>
        <v>25</v>
      </c>
      <c r="D7366" s="5">
        <f t="shared" si="1376"/>
        <v>190</v>
      </c>
      <c r="E7366" s="5" t="str">
        <f t="shared" si="1377"/>
        <v>0.001121</v>
      </c>
      <c r="F7366" s="5" t="str">
        <f t="shared" si="1378"/>
        <v>791.0</v>
      </c>
      <c r="G7366" s="5" t="str">
        <f t="shared" si="1379"/>
        <v>819.0</v>
      </c>
      <c r="H7366" s="5" t="str">
        <f t="shared" si="1380"/>
        <v>2.203</v>
      </c>
      <c r="I7366" s="1" t="s">
        <v>8</v>
      </c>
      <c r="AN7366" s="89" t="str">
        <f t="shared" si="1381"/>
        <v>25.00</v>
      </c>
      <c r="AO7366" s="89" t="str">
        <f t="shared" si="1382"/>
        <v>190.0</v>
      </c>
      <c r="AP7366" s="89" t="str">
        <f t="shared" si="1383"/>
        <v>0.001121</v>
      </c>
      <c r="AQ7366" s="89" t="str">
        <f t="shared" si="1384"/>
        <v>791.0</v>
      </c>
      <c r="AR7366" s="89" t="str">
        <f t="shared" si="1385"/>
        <v>819.0</v>
      </c>
      <c r="AS7366" s="89" t="str">
        <f t="shared" si="1386"/>
        <v>2.203</v>
      </c>
      <c r="AT7366" s="89"/>
      <c r="AU7366" s="99">
        <v>25</v>
      </c>
      <c r="AV7366" s="99">
        <v>190</v>
      </c>
      <c r="AW7366" s="99">
        <v>1.12115E-3</v>
      </c>
      <c r="AX7366" s="99">
        <v>790.99125000000004</v>
      </c>
      <c r="AY7366" s="99">
        <v>819.02</v>
      </c>
      <c r="AZ7366" s="99">
        <v>2.2025000000000001</v>
      </c>
      <c r="BA7366" s="119" t="s">
        <v>8</v>
      </c>
      <c r="BB7366" s="4">
        <v>7366</v>
      </c>
      <c r="BC7366" s="4">
        <v>25</v>
      </c>
    </row>
    <row r="7367" spans="2:55">
      <c r="B7367">
        <v>7366</v>
      </c>
      <c r="C7367" s="5">
        <f t="shared" si="1375"/>
        <v>25</v>
      </c>
      <c r="D7367" s="5">
        <f t="shared" si="1376"/>
        <v>195</v>
      </c>
      <c r="E7367" s="5" t="str">
        <f t="shared" si="1377"/>
        <v>0.001128</v>
      </c>
      <c r="F7367" s="5" t="str">
        <f t="shared" si="1378"/>
        <v>812.6</v>
      </c>
      <c r="G7367" s="5" t="str">
        <f t="shared" si="1379"/>
        <v>840.8</v>
      </c>
      <c r="H7367" s="5" t="str">
        <f t="shared" si="1380"/>
        <v>2.249</v>
      </c>
      <c r="I7367" s="1" t="s">
        <v>8</v>
      </c>
      <c r="AN7367" s="89" t="str">
        <f t="shared" si="1381"/>
        <v>25.00</v>
      </c>
      <c r="AO7367" s="89" t="str">
        <f t="shared" si="1382"/>
        <v>195.0</v>
      </c>
      <c r="AP7367" s="89" t="str">
        <f t="shared" si="1383"/>
        <v>0.001128</v>
      </c>
      <c r="AQ7367" s="89" t="str">
        <f t="shared" si="1384"/>
        <v>812.6</v>
      </c>
      <c r="AR7367" s="89" t="str">
        <f t="shared" si="1385"/>
        <v>840.8</v>
      </c>
      <c r="AS7367" s="89" t="str">
        <f t="shared" si="1386"/>
        <v>2.249</v>
      </c>
      <c r="AT7367" s="89"/>
      <c r="AU7367" s="99">
        <v>25</v>
      </c>
      <c r="AV7367" s="99">
        <v>195</v>
      </c>
      <c r="AW7367" s="99">
        <v>1.1277800000000001E-3</v>
      </c>
      <c r="AX7367" s="99">
        <v>812.57550000000003</v>
      </c>
      <c r="AY7367" s="99">
        <v>840.77</v>
      </c>
      <c r="AZ7367" s="99">
        <v>2.2492000000000001</v>
      </c>
      <c r="BA7367" s="119" t="s">
        <v>8</v>
      </c>
      <c r="BB7367" s="4">
        <v>7367</v>
      </c>
      <c r="BC7367" s="4">
        <v>25</v>
      </c>
    </row>
    <row r="7368" spans="2:55">
      <c r="B7368">
        <v>7367</v>
      </c>
      <c r="C7368" s="5">
        <f t="shared" si="1375"/>
        <v>25</v>
      </c>
      <c r="D7368" s="5">
        <f t="shared" si="1376"/>
        <v>200</v>
      </c>
      <c r="E7368" s="5" t="str">
        <f t="shared" si="1377"/>
        <v>0.001135</v>
      </c>
      <c r="F7368" s="5" t="str">
        <f t="shared" si="1378"/>
        <v>834.2</v>
      </c>
      <c r="G7368" s="5" t="str">
        <f t="shared" si="1379"/>
        <v>862.6</v>
      </c>
      <c r="H7368" s="5" t="str">
        <f t="shared" si="1380"/>
        <v>2.296</v>
      </c>
      <c r="I7368" s="1" t="s">
        <v>8</v>
      </c>
      <c r="AN7368" s="89" t="str">
        <f t="shared" si="1381"/>
        <v>25.00</v>
      </c>
      <c r="AO7368" s="89" t="str">
        <f t="shared" si="1382"/>
        <v>200.0</v>
      </c>
      <c r="AP7368" s="89" t="str">
        <f t="shared" si="1383"/>
        <v>0.001135</v>
      </c>
      <c r="AQ7368" s="89" t="str">
        <f t="shared" si="1384"/>
        <v>834.2</v>
      </c>
      <c r="AR7368" s="89" t="str">
        <f t="shared" si="1385"/>
        <v>862.6</v>
      </c>
      <c r="AS7368" s="89" t="str">
        <f t="shared" si="1386"/>
        <v>2.296</v>
      </c>
      <c r="AT7368" s="89"/>
      <c r="AU7368" s="99">
        <v>25</v>
      </c>
      <c r="AV7368" s="99">
        <v>200</v>
      </c>
      <c r="AW7368" s="99">
        <v>1.1346400000000001E-3</v>
      </c>
      <c r="AX7368" s="99">
        <v>834.24400000000003</v>
      </c>
      <c r="AY7368" s="99">
        <v>862.61</v>
      </c>
      <c r="AZ7368" s="99">
        <v>2.2955999999999999</v>
      </c>
      <c r="BA7368" s="119" t="s">
        <v>8</v>
      </c>
      <c r="BB7368" s="4">
        <v>7368</v>
      </c>
      <c r="BC7368" s="4">
        <v>25</v>
      </c>
    </row>
    <row r="7369" spans="2:55">
      <c r="B7369">
        <v>7368</v>
      </c>
      <c r="C7369" s="5">
        <f t="shared" si="1375"/>
        <v>25</v>
      </c>
      <c r="D7369" s="5">
        <f t="shared" si="1376"/>
        <v>210</v>
      </c>
      <c r="E7369" s="5" t="str">
        <f t="shared" si="1377"/>
        <v>0.001149</v>
      </c>
      <c r="F7369" s="5" t="str">
        <f t="shared" si="1378"/>
        <v>877.9</v>
      </c>
      <c r="G7369" s="5" t="str">
        <f t="shared" si="1379"/>
        <v>906.6</v>
      </c>
      <c r="H7369" s="5" t="str">
        <f t="shared" si="1380"/>
        <v>2.388</v>
      </c>
      <c r="I7369" s="1" t="s">
        <v>8</v>
      </c>
      <c r="AN7369" s="89" t="str">
        <f t="shared" si="1381"/>
        <v>25.00</v>
      </c>
      <c r="AO7369" s="89" t="str">
        <f t="shared" si="1382"/>
        <v>210.0</v>
      </c>
      <c r="AP7369" s="89" t="str">
        <f t="shared" si="1383"/>
        <v>0.001149</v>
      </c>
      <c r="AQ7369" s="89" t="str">
        <f t="shared" si="1384"/>
        <v>877.9</v>
      </c>
      <c r="AR7369" s="89" t="str">
        <f t="shared" si="1385"/>
        <v>906.6</v>
      </c>
      <c r="AS7369" s="89" t="str">
        <f t="shared" si="1386"/>
        <v>2.388</v>
      </c>
      <c r="AT7369" s="89"/>
      <c r="AU7369" s="99">
        <v>25</v>
      </c>
      <c r="AV7369" s="99">
        <v>210</v>
      </c>
      <c r="AW7369" s="99">
        <v>1.1490599999999999E-3</v>
      </c>
      <c r="AX7369" s="99">
        <v>877.86350000000004</v>
      </c>
      <c r="AY7369" s="99">
        <v>906.59</v>
      </c>
      <c r="AZ7369" s="99">
        <v>2.3875999999999999</v>
      </c>
      <c r="BA7369" s="119" t="s">
        <v>8</v>
      </c>
      <c r="BB7369" s="4">
        <v>7369</v>
      </c>
      <c r="BC7369" s="4">
        <v>25</v>
      </c>
    </row>
    <row r="7370" spans="2:55">
      <c r="B7370">
        <v>7369</v>
      </c>
      <c r="C7370" s="5">
        <f t="shared" si="1375"/>
        <v>25</v>
      </c>
      <c r="D7370" s="5">
        <f t="shared" si="1376"/>
        <v>220</v>
      </c>
      <c r="E7370" s="5" t="str">
        <f t="shared" si="1377"/>
        <v>0.001164</v>
      </c>
      <c r="F7370" s="5" t="str">
        <f t="shared" si="1378"/>
        <v>921.9</v>
      </c>
      <c r="G7370" s="5" t="str">
        <f t="shared" si="1379"/>
        <v>951.0</v>
      </c>
      <c r="H7370" s="5" t="str">
        <f t="shared" si="1380"/>
        <v>2.479</v>
      </c>
      <c r="I7370" s="1" t="s">
        <v>8</v>
      </c>
      <c r="AN7370" s="89" t="str">
        <f t="shared" si="1381"/>
        <v>25.00</v>
      </c>
      <c r="AO7370" s="89" t="str">
        <f t="shared" si="1382"/>
        <v>220.0</v>
      </c>
      <c r="AP7370" s="89" t="str">
        <f t="shared" si="1383"/>
        <v>0.001164</v>
      </c>
      <c r="AQ7370" s="89" t="str">
        <f t="shared" si="1384"/>
        <v>921.9</v>
      </c>
      <c r="AR7370" s="89" t="str">
        <f t="shared" si="1385"/>
        <v>951.0</v>
      </c>
      <c r="AS7370" s="89" t="str">
        <f t="shared" si="1386"/>
        <v>2.479</v>
      </c>
      <c r="AT7370" s="89"/>
      <c r="AU7370" s="99">
        <v>25</v>
      </c>
      <c r="AV7370" s="99">
        <v>220</v>
      </c>
      <c r="AW7370" s="99">
        <v>1.16449E-3</v>
      </c>
      <c r="AX7370" s="99">
        <v>921.88774999999998</v>
      </c>
      <c r="AY7370" s="99">
        <v>951</v>
      </c>
      <c r="AZ7370" s="99">
        <v>2.4786000000000001</v>
      </c>
      <c r="BA7370" s="119" t="s">
        <v>8</v>
      </c>
      <c r="BB7370" s="4">
        <v>7370</v>
      </c>
      <c r="BC7370" s="4">
        <v>25</v>
      </c>
    </row>
    <row r="7371" spans="2:55">
      <c r="B7371">
        <v>7370</v>
      </c>
      <c r="C7371" s="5">
        <f t="shared" si="1375"/>
        <v>25</v>
      </c>
      <c r="D7371" s="5">
        <f t="shared" si="1376"/>
        <v>230</v>
      </c>
      <c r="E7371" s="5" t="str">
        <f t="shared" si="1377"/>
        <v>0.001181</v>
      </c>
      <c r="F7371" s="5" t="str">
        <f t="shared" si="1378"/>
        <v>966.4</v>
      </c>
      <c r="G7371" s="5" t="str">
        <f t="shared" si="1379"/>
        <v>995.9</v>
      </c>
      <c r="H7371" s="5" t="str">
        <f t="shared" si="1380"/>
        <v>2.569</v>
      </c>
      <c r="I7371" s="1" t="s">
        <v>8</v>
      </c>
      <c r="AN7371" s="89" t="str">
        <f t="shared" si="1381"/>
        <v>25.00</v>
      </c>
      <c r="AO7371" s="89" t="str">
        <f t="shared" si="1382"/>
        <v>230.0</v>
      </c>
      <c r="AP7371" s="89" t="str">
        <f t="shared" si="1383"/>
        <v>0.001181</v>
      </c>
      <c r="AQ7371" s="89" t="str">
        <f t="shared" si="1384"/>
        <v>966.4</v>
      </c>
      <c r="AR7371" s="89" t="str">
        <f t="shared" si="1385"/>
        <v>995.9</v>
      </c>
      <c r="AS7371" s="89" t="str">
        <f t="shared" si="1386"/>
        <v>2.569</v>
      </c>
      <c r="AT7371" s="89"/>
      <c r="AU7371" s="99">
        <v>25</v>
      </c>
      <c r="AV7371" s="99">
        <v>230</v>
      </c>
      <c r="AW7371" s="99">
        <v>1.1810400000000002E-3</v>
      </c>
      <c r="AX7371" s="99">
        <v>966.36400000000003</v>
      </c>
      <c r="AY7371" s="99">
        <v>995.89</v>
      </c>
      <c r="AZ7371" s="99">
        <v>2.5687000000000002</v>
      </c>
      <c r="BA7371" s="119" t="s">
        <v>8</v>
      </c>
      <c r="BB7371" s="4">
        <v>7371</v>
      </c>
      <c r="BC7371" s="4">
        <v>25</v>
      </c>
    </row>
    <row r="7372" spans="2:55">
      <c r="B7372">
        <v>7371</v>
      </c>
      <c r="C7372" s="5">
        <f t="shared" si="1375"/>
        <v>25</v>
      </c>
      <c r="D7372" s="5">
        <f t="shared" si="1376"/>
        <v>240</v>
      </c>
      <c r="E7372" s="5" t="str">
        <f t="shared" si="1377"/>
        <v>0.001199</v>
      </c>
      <c r="F7372" s="5" t="str">
        <f t="shared" si="1378"/>
        <v>1011</v>
      </c>
      <c r="G7372" s="5" t="str">
        <f t="shared" si="1379"/>
        <v>1041</v>
      </c>
      <c r="H7372" s="5" t="str">
        <f t="shared" si="1380"/>
        <v>2.658</v>
      </c>
      <c r="I7372" s="1" t="s">
        <v>8</v>
      </c>
      <c r="AN7372" s="89" t="str">
        <f t="shared" si="1381"/>
        <v>25.00</v>
      </c>
      <c r="AO7372" s="89" t="str">
        <f t="shared" si="1382"/>
        <v>240.0</v>
      </c>
      <c r="AP7372" s="89" t="str">
        <f t="shared" si="1383"/>
        <v>0.001199</v>
      </c>
      <c r="AQ7372" s="89" t="str">
        <f t="shared" si="1384"/>
        <v>1011</v>
      </c>
      <c r="AR7372" s="89" t="str">
        <f t="shared" si="1385"/>
        <v>1041</v>
      </c>
      <c r="AS7372" s="89" t="str">
        <f t="shared" si="1386"/>
        <v>2.658</v>
      </c>
      <c r="AT7372" s="89"/>
      <c r="AU7372" s="99">
        <v>25</v>
      </c>
      <c r="AV7372" s="99">
        <v>240</v>
      </c>
      <c r="AW7372" s="99">
        <v>1.1988700000000001E-3</v>
      </c>
      <c r="AX7372" s="99">
        <v>1011.3282499999999</v>
      </c>
      <c r="AY7372" s="99">
        <v>1041.3</v>
      </c>
      <c r="AZ7372" s="99">
        <v>2.6581999999999999</v>
      </c>
      <c r="BA7372" s="119" t="s">
        <v>8</v>
      </c>
      <c r="BB7372" s="4">
        <v>7372</v>
      </c>
      <c r="BC7372" s="4">
        <v>25</v>
      </c>
    </row>
    <row r="7373" spans="2:55">
      <c r="B7373">
        <v>7372</v>
      </c>
      <c r="C7373" s="5">
        <f t="shared" si="1375"/>
        <v>25</v>
      </c>
      <c r="D7373" s="5">
        <f t="shared" si="1376"/>
        <v>250</v>
      </c>
      <c r="E7373" s="5" t="str">
        <f t="shared" si="1377"/>
        <v>0.001218</v>
      </c>
      <c r="F7373" s="5" t="str">
        <f t="shared" si="1378"/>
        <v>1057</v>
      </c>
      <c r="G7373" s="5" t="str">
        <f t="shared" si="1379"/>
        <v>1087</v>
      </c>
      <c r="H7373" s="5" t="str">
        <f t="shared" si="1380"/>
        <v>2.747</v>
      </c>
      <c r="I7373" s="1" t="s">
        <v>8</v>
      </c>
      <c r="AN7373" s="89" t="str">
        <f t="shared" si="1381"/>
        <v>25.00</v>
      </c>
      <c r="AO7373" s="89" t="str">
        <f t="shared" si="1382"/>
        <v>250.0</v>
      </c>
      <c r="AP7373" s="89" t="str">
        <f t="shared" si="1383"/>
        <v>0.001218</v>
      </c>
      <c r="AQ7373" s="89" t="str">
        <f t="shared" si="1384"/>
        <v>1057</v>
      </c>
      <c r="AR7373" s="89" t="str">
        <f t="shared" si="1385"/>
        <v>1087</v>
      </c>
      <c r="AS7373" s="89" t="str">
        <f t="shared" si="1386"/>
        <v>2.747</v>
      </c>
      <c r="AT7373" s="89"/>
      <c r="AU7373" s="99">
        <v>25</v>
      </c>
      <c r="AV7373" s="99">
        <v>250</v>
      </c>
      <c r="AW7373" s="99">
        <v>1.2181399999999999E-3</v>
      </c>
      <c r="AX7373" s="99">
        <v>1056.9465</v>
      </c>
      <c r="AY7373" s="99">
        <v>1087.4000000000001</v>
      </c>
      <c r="AZ7373" s="99">
        <v>2.7471000000000001</v>
      </c>
      <c r="BA7373" s="119" t="s">
        <v>8</v>
      </c>
      <c r="BB7373" s="4">
        <v>7373</v>
      </c>
      <c r="BC7373" s="4">
        <v>25</v>
      </c>
    </row>
    <row r="7374" spans="2:55">
      <c r="B7374">
        <v>7373</v>
      </c>
      <c r="C7374" s="5">
        <f t="shared" si="1375"/>
        <v>25</v>
      </c>
      <c r="D7374" s="5">
        <f t="shared" si="1376"/>
        <v>260</v>
      </c>
      <c r="E7374" s="5" t="str">
        <f t="shared" si="1377"/>
        <v>0.001239</v>
      </c>
      <c r="F7374" s="5" t="str">
        <f t="shared" si="1378"/>
        <v>1103</v>
      </c>
      <c r="G7374" s="5" t="str">
        <f t="shared" si="1379"/>
        <v>1134</v>
      </c>
      <c r="H7374" s="5" t="str">
        <f t="shared" si="1380"/>
        <v>2.836</v>
      </c>
      <c r="I7374" s="1" t="s">
        <v>8</v>
      </c>
      <c r="AN7374" s="89" t="str">
        <f t="shared" si="1381"/>
        <v>25.00</v>
      </c>
      <c r="AO7374" s="89" t="str">
        <f t="shared" si="1382"/>
        <v>260.0</v>
      </c>
      <c r="AP7374" s="89" t="str">
        <f t="shared" si="1383"/>
        <v>0.001239</v>
      </c>
      <c r="AQ7374" s="89" t="str">
        <f t="shared" si="1384"/>
        <v>1103</v>
      </c>
      <c r="AR7374" s="89" t="str">
        <f t="shared" si="1385"/>
        <v>1134</v>
      </c>
      <c r="AS7374" s="89" t="str">
        <f t="shared" si="1386"/>
        <v>2.836</v>
      </c>
      <c r="AT7374" s="89"/>
      <c r="AU7374" s="99">
        <v>25</v>
      </c>
      <c r="AV7374" s="99">
        <v>260</v>
      </c>
      <c r="AW7374" s="99">
        <v>1.2390599999999999E-3</v>
      </c>
      <c r="AX7374" s="99">
        <v>1103.2235000000001</v>
      </c>
      <c r="AY7374" s="99">
        <v>1134.2</v>
      </c>
      <c r="AZ7374" s="99">
        <v>2.8357000000000001</v>
      </c>
      <c r="BA7374" s="119" t="s">
        <v>8</v>
      </c>
      <c r="BB7374" s="4">
        <v>7374</v>
      </c>
      <c r="BC7374" s="4">
        <v>25</v>
      </c>
    </row>
    <row r="7375" spans="2:55">
      <c r="B7375">
        <v>7374</v>
      </c>
      <c r="C7375" s="5">
        <f t="shared" ref="C7375:C7438" si="1387">_xlfn.NUMBERVALUE(AN7375)</f>
        <v>25</v>
      </c>
      <c r="D7375" s="5">
        <f t="shared" ref="D7375:D7438" si="1388">_xlfn.NUMBERVALUE(AO7375)</f>
        <v>270</v>
      </c>
      <c r="E7375" s="5" t="str">
        <f t="shared" ref="E7375:E7438" si="1389">AP7375</f>
        <v>0.001262</v>
      </c>
      <c r="F7375" s="5" t="str">
        <f t="shared" ref="F7375:F7438" si="1390">IF($D7375=0,_xlfn.NUMBERVALUE(AQ7375),AQ7375)</f>
        <v>1150.</v>
      </c>
      <c r="G7375" s="5" t="str">
        <f t="shared" ref="G7375:G7438" si="1391">IF($D7375=0,_xlfn.NUMBERVALUE(AR7375),AR7375)</f>
        <v>1182</v>
      </c>
      <c r="H7375" s="5" t="str">
        <f t="shared" ref="H7375:H7438" si="1392">IF($D7375=0,_xlfn.NUMBERVALUE(AS7375),AS7375)</f>
        <v>2.924</v>
      </c>
      <c r="I7375" s="1" t="s">
        <v>8</v>
      </c>
      <c r="AN7375" s="89" t="str">
        <f t="shared" ref="AN7375:AN7438" si="1393">IF(AU7375=0,"0.000",TEXT(IF(AU7375&lt;0,"-","")&amp;LEFT(TEXT(ABS(AU7375),"0."&amp;REPT("0",4-1)&amp;"E+00"),4+1)*10^FLOOR(LOG10(TEXT(ABS(AU7375),"0."&amp;REPT("0",4-1)&amp;"E+00")),1),(""&amp;(IF(OR(AND(FLOOR(LOG10(TEXT(ABS(AU7375),"0."&amp;REPT("0",4-1)&amp;"E+00")),1)+1=4,RIGHT(LEFT(TEXT(ABS(AU7375),"0."&amp;REPT("0",4-1)&amp;"E+00"),4+1)*10^FLOOR(LOG10(TEXT(ABS(AU7375),"0."&amp;REPT("0",4-1)&amp;"E+00")),1),1)="0"),LOG10(TEXT(ABS(AU7375),"0."&amp;REPT("0",4-1)&amp;"E+00"))&lt;=4-1),"0.","#")&amp;REPT("0",IF(4-1-(FLOOR(LOG10(TEXT(ABS(AU7375),"0."&amp;REPT("0",4-1)&amp;"E+00")),1))&gt;0,4-1-(FLOOR(LOG10(TEXT(ABS(AU7375),"0."&amp;REPT("0",4-1)&amp;"E+00")),1)),0))))))</f>
        <v>25.00</v>
      </c>
      <c r="AO7375" s="89" t="str">
        <f t="shared" ref="AO7375:AO7438" si="1394">IF(AV7375=0,"0.000",TEXT(IF(AV7375&lt;0,"-","")&amp;LEFT(TEXT(ABS(AV7375),"0."&amp;REPT("0",4-1)&amp;"E+00"),4+1)*10^FLOOR(LOG10(TEXT(ABS(AV7375),"0."&amp;REPT("0",4-1)&amp;"E+00")),1),(""&amp;(IF(OR(AND(FLOOR(LOG10(TEXT(ABS(AV7375),"0."&amp;REPT("0",4-1)&amp;"E+00")),1)+1=4,RIGHT(LEFT(TEXT(ABS(AV7375),"0."&amp;REPT("0",4-1)&amp;"E+00"),4+1)*10^FLOOR(LOG10(TEXT(ABS(AV7375),"0."&amp;REPT("0",4-1)&amp;"E+00")),1),1)="0"),LOG10(TEXT(ABS(AV7375),"0."&amp;REPT("0",4-1)&amp;"E+00"))&lt;=4-1),"0.","#")&amp;REPT("0",IF(4-1-(FLOOR(LOG10(TEXT(ABS(AV7375),"0."&amp;REPT("0",4-1)&amp;"E+00")),1))&gt;0,4-1-(FLOOR(LOG10(TEXT(ABS(AV7375),"0."&amp;REPT("0",4-1)&amp;"E+00")),1)),0))))))</f>
        <v>270.0</v>
      </c>
      <c r="AP7375" s="89" t="str">
        <f t="shared" ref="AP7375:AP7438" si="1395">IF(AW7375=0,"0.000",TEXT(IF(AW7375&lt;0,"-","")&amp;LEFT(TEXT(ABS(AW7375),"0."&amp;REPT("0",4-1)&amp;"E+00"),4+1)*10^FLOOR(LOG10(TEXT(ABS(AW7375),"0."&amp;REPT("0",4-1)&amp;"E+00")),1),(""&amp;(IF(OR(AND(FLOOR(LOG10(TEXT(ABS(AW7375),"0."&amp;REPT("0",4-1)&amp;"E+00")),1)+1=4,RIGHT(LEFT(TEXT(ABS(AW7375),"0."&amp;REPT("0",4-1)&amp;"E+00"),4+1)*10^FLOOR(LOG10(TEXT(ABS(AW7375),"0."&amp;REPT("0",4-1)&amp;"E+00")),1),1)="0"),LOG10(TEXT(ABS(AW7375),"0."&amp;REPT("0",4-1)&amp;"E+00"))&lt;=4-1),"0.","#")&amp;REPT("0",IF(4-1-(FLOOR(LOG10(TEXT(ABS(AW7375),"0."&amp;REPT("0",4-1)&amp;"E+00")),1))&gt;0,4-1-(FLOOR(LOG10(TEXT(ABS(AW7375),"0."&amp;REPT("0",4-1)&amp;"E+00")),1)),0))))))</f>
        <v>0.001262</v>
      </c>
      <c r="AQ7375" s="89" t="str">
        <f t="shared" ref="AQ7375:AQ7438" si="1396">IF(AX7375=0,"0.000",TEXT(IF(AX7375&lt;0,"-","")&amp;LEFT(TEXT(ABS(AX7375),"0."&amp;REPT("0",4-1)&amp;"E+00"),4+1)*10^FLOOR(LOG10(TEXT(ABS(AX7375),"0."&amp;REPT("0",4-1)&amp;"E+00")),1),(""&amp;(IF(OR(AND(FLOOR(LOG10(TEXT(ABS(AX7375),"0."&amp;REPT("0",4-1)&amp;"E+00")),1)+1=4,RIGHT(LEFT(TEXT(ABS(AX7375),"0."&amp;REPT("0",4-1)&amp;"E+00"),4+1)*10^FLOOR(LOG10(TEXT(ABS(AX7375),"0."&amp;REPT("0",4-1)&amp;"E+00")),1),1)="0"),LOG10(TEXT(ABS(AX7375),"0."&amp;REPT("0",4-1)&amp;"E+00"))&lt;=4-1),"0.","#")&amp;REPT("0",IF(4-1-(FLOOR(LOG10(TEXT(ABS(AX7375),"0."&amp;REPT("0",4-1)&amp;"E+00")),1))&gt;0,4-1-(FLOOR(LOG10(TEXT(ABS(AX7375),"0."&amp;REPT("0",4-1)&amp;"E+00")),1)),0))))))</f>
        <v>1150.</v>
      </c>
      <c r="AR7375" s="89" t="str">
        <f t="shared" ref="AR7375:AR7438" si="1397">IF(AY7375=0,"0.000",TEXT(IF(AY7375&lt;0,"-","")&amp;LEFT(TEXT(ABS(AY7375),"0."&amp;REPT("0",4-1)&amp;"E+00"),4+1)*10^FLOOR(LOG10(TEXT(ABS(AY7375),"0."&amp;REPT("0",4-1)&amp;"E+00")),1),(""&amp;(IF(OR(AND(FLOOR(LOG10(TEXT(ABS(AY7375),"0."&amp;REPT("0",4-1)&amp;"E+00")),1)+1=4,RIGHT(LEFT(TEXT(ABS(AY7375),"0."&amp;REPT("0",4-1)&amp;"E+00"),4+1)*10^FLOOR(LOG10(TEXT(ABS(AY7375),"0."&amp;REPT("0",4-1)&amp;"E+00")),1),1)="0"),LOG10(TEXT(ABS(AY7375),"0."&amp;REPT("0",4-1)&amp;"E+00"))&lt;=4-1),"0.","#")&amp;REPT("0",IF(4-1-(FLOOR(LOG10(TEXT(ABS(AY7375),"0."&amp;REPT("0",4-1)&amp;"E+00")),1))&gt;0,4-1-(FLOOR(LOG10(TEXT(ABS(AY7375),"0."&amp;REPT("0",4-1)&amp;"E+00")),1)),0))))))</f>
        <v>1182</v>
      </c>
      <c r="AS7375" s="89" t="str">
        <f t="shared" ref="AS7375:AS7438" si="1398">IF(AZ7375=0,"0.000",TEXT(IF(AZ7375&lt;0,"-","")&amp;LEFT(TEXT(ABS(AZ7375),"0."&amp;REPT("0",4-1)&amp;"E+00"),4+1)*10^FLOOR(LOG10(TEXT(ABS(AZ7375),"0."&amp;REPT("0",4-1)&amp;"E+00")),1),(""&amp;(IF(OR(AND(FLOOR(LOG10(TEXT(ABS(AZ7375),"0."&amp;REPT("0",4-1)&amp;"E+00")),1)+1=4,RIGHT(LEFT(TEXT(ABS(AZ7375),"0."&amp;REPT("0",4-1)&amp;"E+00"),4+1)*10^FLOOR(LOG10(TEXT(ABS(AZ7375),"0."&amp;REPT("0",4-1)&amp;"E+00")),1),1)="0"),LOG10(TEXT(ABS(AZ7375),"0."&amp;REPT("0",4-1)&amp;"E+00"))&lt;=4-1),"0.","#")&amp;REPT("0",IF(4-1-(FLOOR(LOG10(TEXT(ABS(AZ7375),"0."&amp;REPT("0",4-1)&amp;"E+00")),1))&gt;0,4-1-(FLOOR(LOG10(TEXT(ABS(AZ7375),"0."&amp;REPT("0",4-1)&amp;"E+00")),1)),0))))))</f>
        <v>2.924</v>
      </c>
      <c r="AT7375" s="89"/>
      <c r="AU7375" s="99">
        <v>25</v>
      </c>
      <c r="AV7375" s="99">
        <v>270</v>
      </c>
      <c r="AW7375" s="99">
        <v>1.2619E-3</v>
      </c>
      <c r="AX7375" s="99">
        <v>1150.3525000000002</v>
      </c>
      <c r="AY7375" s="99">
        <v>1181.9000000000001</v>
      </c>
      <c r="AZ7375" s="99">
        <v>2.9241999999999999</v>
      </c>
      <c r="BA7375" s="119" t="s">
        <v>8</v>
      </c>
      <c r="BB7375" s="4">
        <v>7375</v>
      </c>
      <c r="BC7375" s="4">
        <v>25</v>
      </c>
    </row>
    <row r="7376" spans="2:55">
      <c r="B7376">
        <v>7375</v>
      </c>
      <c r="C7376" s="5">
        <f t="shared" si="1387"/>
        <v>25</v>
      </c>
      <c r="D7376" s="5">
        <f t="shared" si="1388"/>
        <v>280</v>
      </c>
      <c r="E7376" s="5" t="str">
        <f t="shared" si="1389"/>
        <v>0.001287</v>
      </c>
      <c r="F7376" s="5" t="str">
        <f t="shared" si="1390"/>
        <v>1198</v>
      </c>
      <c r="G7376" s="5" t="str">
        <f t="shared" si="1391"/>
        <v>1231</v>
      </c>
      <c r="H7376" s="5" t="str">
        <f t="shared" si="1392"/>
        <v>3.013</v>
      </c>
      <c r="I7376" s="1" t="s">
        <v>8</v>
      </c>
      <c r="AN7376" s="89" t="str">
        <f t="shared" si="1393"/>
        <v>25.00</v>
      </c>
      <c r="AO7376" s="89" t="str">
        <f t="shared" si="1394"/>
        <v>280.0</v>
      </c>
      <c r="AP7376" s="89" t="str">
        <f t="shared" si="1395"/>
        <v>0.001287</v>
      </c>
      <c r="AQ7376" s="89" t="str">
        <f t="shared" si="1396"/>
        <v>1198</v>
      </c>
      <c r="AR7376" s="89" t="str">
        <f t="shared" si="1397"/>
        <v>1231</v>
      </c>
      <c r="AS7376" s="89" t="str">
        <f t="shared" si="1398"/>
        <v>3.013</v>
      </c>
      <c r="AT7376" s="89"/>
      <c r="AU7376" s="99">
        <v>25</v>
      </c>
      <c r="AV7376" s="99">
        <v>280</v>
      </c>
      <c r="AW7376" s="99">
        <v>1.28699E-3</v>
      </c>
      <c r="AX7376" s="99">
        <v>1198.3252500000001</v>
      </c>
      <c r="AY7376" s="99">
        <v>1230.5</v>
      </c>
      <c r="AZ7376" s="99">
        <v>3.0129000000000001</v>
      </c>
      <c r="BA7376" s="119" t="s">
        <v>8</v>
      </c>
      <c r="BB7376" s="4">
        <v>7376</v>
      </c>
      <c r="BC7376" s="4">
        <v>25</v>
      </c>
    </row>
    <row r="7377" spans="2:55">
      <c r="B7377">
        <v>7376</v>
      </c>
      <c r="C7377" s="5">
        <f t="shared" si="1387"/>
        <v>25</v>
      </c>
      <c r="D7377" s="5">
        <f t="shared" si="1388"/>
        <v>290</v>
      </c>
      <c r="E7377" s="5" t="str">
        <f t="shared" si="1389"/>
        <v>0.001315</v>
      </c>
      <c r="F7377" s="5" t="str">
        <f t="shared" si="1390"/>
        <v>1247</v>
      </c>
      <c r="G7377" s="5" t="str">
        <f t="shared" si="1391"/>
        <v>1280.</v>
      </c>
      <c r="H7377" s="5" t="str">
        <f t="shared" si="1392"/>
        <v>3.102</v>
      </c>
      <c r="I7377" s="1" t="s">
        <v>8</v>
      </c>
      <c r="AN7377" s="89" t="str">
        <f t="shared" si="1393"/>
        <v>25.00</v>
      </c>
      <c r="AO7377" s="89" t="str">
        <f t="shared" si="1394"/>
        <v>290.0</v>
      </c>
      <c r="AP7377" s="89" t="str">
        <f t="shared" si="1395"/>
        <v>0.001315</v>
      </c>
      <c r="AQ7377" s="89" t="str">
        <f t="shared" si="1396"/>
        <v>1247</v>
      </c>
      <c r="AR7377" s="89" t="str">
        <f t="shared" si="1397"/>
        <v>1280.</v>
      </c>
      <c r="AS7377" s="89" t="str">
        <f t="shared" si="1398"/>
        <v>3.102</v>
      </c>
      <c r="AT7377" s="89"/>
      <c r="AU7377" s="99">
        <v>25</v>
      </c>
      <c r="AV7377" s="99">
        <v>290</v>
      </c>
      <c r="AW7377" s="99">
        <v>1.31478E-3</v>
      </c>
      <c r="AX7377" s="99">
        <v>1247.3305</v>
      </c>
      <c r="AY7377" s="99">
        <v>1280.2</v>
      </c>
      <c r="AZ7377" s="99">
        <v>3.1019999999999999</v>
      </c>
      <c r="BA7377" s="119" t="s">
        <v>8</v>
      </c>
      <c r="BB7377" s="4">
        <v>7377</v>
      </c>
      <c r="BC7377" s="4">
        <v>25</v>
      </c>
    </row>
    <row r="7378" spans="2:55">
      <c r="B7378">
        <v>7377</v>
      </c>
      <c r="C7378" s="5">
        <f t="shared" si="1387"/>
        <v>25</v>
      </c>
      <c r="D7378" s="5">
        <f t="shared" si="1388"/>
        <v>300</v>
      </c>
      <c r="E7378" s="5" t="str">
        <f t="shared" si="1389"/>
        <v>0.001346</v>
      </c>
      <c r="F7378" s="5" t="str">
        <f t="shared" si="1390"/>
        <v>1298</v>
      </c>
      <c r="G7378" s="5" t="str">
        <f t="shared" si="1391"/>
        <v>1331</v>
      </c>
      <c r="H7378" s="5" t="str">
        <f t="shared" si="1392"/>
        <v>3.192</v>
      </c>
      <c r="I7378" s="1" t="s">
        <v>8</v>
      </c>
      <c r="AN7378" s="89" t="str">
        <f t="shared" si="1393"/>
        <v>25.00</v>
      </c>
      <c r="AO7378" s="89" t="str">
        <f t="shared" si="1394"/>
        <v>300.0</v>
      </c>
      <c r="AP7378" s="89" t="str">
        <f t="shared" si="1395"/>
        <v>0.001346</v>
      </c>
      <c r="AQ7378" s="89" t="str">
        <f t="shared" si="1396"/>
        <v>1298</v>
      </c>
      <c r="AR7378" s="89" t="str">
        <f t="shared" si="1397"/>
        <v>1331</v>
      </c>
      <c r="AS7378" s="89" t="str">
        <f t="shared" si="1398"/>
        <v>3.192</v>
      </c>
      <c r="AT7378" s="89"/>
      <c r="AU7378" s="99">
        <v>25</v>
      </c>
      <c r="AV7378" s="99">
        <v>300</v>
      </c>
      <c r="AW7378" s="99">
        <v>1.3459000000000001E-3</v>
      </c>
      <c r="AX7378" s="99">
        <v>1297.6524999999999</v>
      </c>
      <c r="AY7378" s="99">
        <v>1331.3</v>
      </c>
      <c r="AZ7378" s="99">
        <v>3.1919</v>
      </c>
      <c r="BA7378" s="119" t="s">
        <v>8</v>
      </c>
      <c r="BB7378" s="4">
        <v>7378</v>
      </c>
      <c r="BC7378" s="4">
        <v>25</v>
      </c>
    </row>
    <row r="7379" spans="2:55">
      <c r="B7379">
        <v>7378</v>
      </c>
      <c r="C7379" s="5">
        <f t="shared" si="1387"/>
        <v>25</v>
      </c>
      <c r="D7379" s="5">
        <f t="shared" si="1388"/>
        <v>310</v>
      </c>
      <c r="E7379" s="5" t="str">
        <f t="shared" si="1389"/>
        <v>0.001381</v>
      </c>
      <c r="F7379" s="5" t="str">
        <f t="shared" si="1390"/>
        <v>1350.</v>
      </c>
      <c r="G7379" s="5" t="str">
        <f t="shared" si="1391"/>
        <v>1384</v>
      </c>
      <c r="H7379" s="5" t="str">
        <f t="shared" si="1392"/>
        <v>3.283</v>
      </c>
      <c r="I7379" s="1" t="s">
        <v>8</v>
      </c>
      <c r="AN7379" s="89" t="str">
        <f t="shared" si="1393"/>
        <v>25.00</v>
      </c>
      <c r="AO7379" s="89" t="str">
        <f t="shared" si="1394"/>
        <v>310.0</v>
      </c>
      <c r="AP7379" s="89" t="str">
        <f t="shared" si="1395"/>
        <v>0.001381</v>
      </c>
      <c r="AQ7379" s="89" t="str">
        <f t="shared" si="1396"/>
        <v>1350.</v>
      </c>
      <c r="AR7379" s="89" t="str">
        <f t="shared" si="1397"/>
        <v>1384</v>
      </c>
      <c r="AS7379" s="89" t="str">
        <f t="shared" si="1398"/>
        <v>3.283</v>
      </c>
      <c r="AT7379" s="89"/>
      <c r="AU7379" s="99">
        <v>25</v>
      </c>
      <c r="AV7379" s="99">
        <v>310</v>
      </c>
      <c r="AW7379" s="99">
        <v>1.3810000000000001E-3</v>
      </c>
      <c r="AX7379" s="99">
        <v>1349.5749999999998</v>
      </c>
      <c r="AY7379" s="99">
        <v>1384.1</v>
      </c>
      <c r="AZ7379" s="99">
        <v>3.2831999999999999</v>
      </c>
      <c r="BA7379" s="119" t="s">
        <v>8</v>
      </c>
      <c r="BB7379" s="4">
        <v>7379</v>
      </c>
      <c r="BC7379" s="4">
        <v>25</v>
      </c>
    </row>
    <row r="7380" spans="2:55">
      <c r="B7380">
        <v>7379</v>
      </c>
      <c r="C7380" s="5">
        <f t="shared" si="1387"/>
        <v>25</v>
      </c>
      <c r="D7380" s="5">
        <f t="shared" si="1388"/>
        <v>320</v>
      </c>
      <c r="E7380" s="5" t="str">
        <f t="shared" si="1389"/>
        <v>0.001422</v>
      </c>
      <c r="F7380" s="5" t="str">
        <f t="shared" si="1390"/>
        <v>1403</v>
      </c>
      <c r="G7380" s="5" t="str">
        <f t="shared" si="1391"/>
        <v>1439</v>
      </c>
      <c r="H7380" s="5" t="str">
        <f t="shared" si="1392"/>
        <v>3.376</v>
      </c>
      <c r="I7380" s="1" t="s">
        <v>8</v>
      </c>
      <c r="AN7380" s="89" t="str">
        <f t="shared" si="1393"/>
        <v>25.00</v>
      </c>
      <c r="AO7380" s="89" t="str">
        <f t="shared" si="1394"/>
        <v>320.0</v>
      </c>
      <c r="AP7380" s="89" t="str">
        <f t="shared" si="1395"/>
        <v>0.001422</v>
      </c>
      <c r="AQ7380" s="89" t="str">
        <f t="shared" si="1396"/>
        <v>1403</v>
      </c>
      <c r="AR7380" s="89" t="str">
        <f t="shared" si="1397"/>
        <v>1439</v>
      </c>
      <c r="AS7380" s="89" t="str">
        <f t="shared" si="1398"/>
        <v>3.376</v>
      </c>
      <c r="AT7380" s="89"/>
      <c r="AU7380" s="99">
        <v>25</v>
      </c>
      <c r="AV7380" s="99">
        <v>320</v>
      </c>
      <c r="AW7380" s="99">
        <v>1.4215E-3</v>
      </c>
      <c r="AX7380" s="99">
        <v>1403.3625000000002</v>
      </c>
      <c r="AY7380" s="99">
        <v>1438.9</v>
      </c>
      <c r="AZ7380" s="99">
        <v>3.3763999999999998</v>
      </c>
      <c r="BA7380" s="119" t="s">
        <v>8</v>
      </c>
      <c r="BB7380" s="4">
        <v>7380</v>
      </c>
      <c r="BC7380" s="4">
        <v>25</v>
      </c>
    </row>
    <row r="7381" spans="2:55">
      <c r="B7381">
        <v>7380</v>
      </c>
      <c r="C7381" s="5">
        <f t="shared" si="1387"/>
        <v>25</v>
      </c>
      <c r="D7381" s="5">
        <f t="shared" si="1388"/>
        <v>330</v>
      </c>
      <c r="E7381" s="5" t="str">
        <f t="shared" si="1389"/>
        <v>0.001469</v>
      </c>
      <c r="F7381" s="5" t="str">
        <f t="shared" si="1390"/>
        <v>1460.</v>
      </c>
      <c r="G7381" s="5" t="str">
        <f t="shared" si="1391"/>
        <v>1496</v>
      </c>
      <c r="H7381" s="5" t="str">
        <f t="shared" si="1392"/>
        <v>3.473</v>
      </c>
      <c r="I7381" s="1" t="s">
        <v>8</v>
      </c>
      <c r="AN7381" s="89" t="str">
        <f t="shared" si="1393"/>
        <v>25.00</v>
      </c>
      <c r="AO7381" s="89" t="str">
        <f t="shared" si="1394"/>
        <v>330.0</v>
      </c>
      <c r="AP7381" s="89" t="str">
        <f t="shared" si="1395"/>
        <v>0.001469</v>
      </c>
      <c r="AQ7381" s="89" t="str">
        <f t="shared" si="1396"/>
        <v>1460.</v>
      </c>
      <c r="AR7381" s="89" t="str">
        <f t="shared" si="1397"/>
        <v>1496</v>
      </c>
      <c r="AS7381" s="89" t="str">
        <f t="shared" si="1398"/>
        <v>3.473</v>
      </c>
      <c r="AT7381" s="89"/>
      <c r="AU7381" s="99">
        <v>25</v>
      </c>
      <c r="AV7381" s="99">
        <v>330</v>
      </c>
      <c r="AW7381" s="99">
        <v>1.469E-3</v>
      </c>
      <c r="AX7381" s="99">
        <v>1459.6750000000002</v>
      </c>
      <c r="AY7381" s="99">
        <v>1496.4</v>
      </c>
      <c r="AZ7381" s="99">
        <v>3.4725999999999999</v>
      </c>
      <c r="BA7381" s="119" t="s">
        <v>8</v>
      </c>
      <c r="BB7381" s="4">
        <v>7381</v>
      </c>
      <c r="BC7381" s="4">
        <v>25</v>
      </c>
    </row>
    <row r="7382" spans="2:55">
      <c r="B7382">
        <v>7381</v>
      </c>
      <c r="C7382" s="5">
        <f t="shared" si="1387"/>
        <v>25</v>
      </c>
      <c r="D7382" s="5">
        <f t="shared" si="1388"/>
        <v>340</v>
      </c>
      <c r="E7382" s="5" t="str">
        <f t="shared" si="1389"/>
        <v>0.001526</v>
      </c>
      <c r="F7382" s="5" t="str">
        <f t="shared" si="1390"/>
        <v>1519</v>
      </c>
      <c r="G7382" s="5" t="str">
        <f t="shared" si="1391"/>
        <v>1558</v>
      </c>
      <c r="H7382" s="5" t="str">
        <f t="shared" si="1392"/>
        <v>3.573</v>
      </c>
      <c r="I7382" s="1" t="s">
        <v>8</v>
      </c>
      <c r="AN7382" s="89" t="str">
        <f t="shared" si="1393"/>
        <v>25.00</v>
      </c>
      <c r="AO7382" s="89" t="str">
        <f t="shared" si="1394"/>
        <v>340.0</v>
      </c>
      <c r="AP7382" s="89" t="str">
        <f t="shared" si="1395"/>
        <v>0.001526</v>
      </c>
      <c r="AQ7382" s="89" t="str">
        <f t="shared" si="1396"/>
        <v>1519</v>
      </c>
      <c r="AR7382" s="89" t="str">
        <f t="shared" si="1397"/>
        <v>1558</v>
      </c>
      <c r="AS7382" s="89" t="str">
        <f t="shared" si="1398"/>
        <v>3.573</v>
      </c>
      <c r="AT7382" s="89"/>
      <c r="AU7382" s="99">
        <v>25</v>
      </c>
      <c r="AV7382" s="99">
        <v>340</v>
      </c>
      <c r="AW7382" s="99">
        <v>1.5264E-3</v>
      </c>
      <c r="AX7382" s="99">
        <v>1519.34</v>
      </c>
      <c r="AY7382" s="99">
        <v>1557.5</v>
      </c>
      <c r="AZ7382" s="99">
        <v>3.5731000000000002</v>
      </c>
      <c r="BA7382" s="119" t="s">
        <v>8</v>
      </c>
      <c r="BB7382" s="4">
        <v>7382</v>
      </c>
      <c r="BC7382" s="4">
        <v>25</v>
      </c>
    </row>
    <row r="7383" spans="2:55">
      <c r="B7383">
        <v>7382</v>
      </c>
      <c r="C7383" s="5">
        <f t="shared" si="1387"/>
        <v>25</v>
      </c>
      <c r="D7383" s="5">
        <f t="shared" si="1388"/>
        <v>350</v>
      </c>
      <c r="E7383" s="5" t="str">
        <f t="shared" si="1389"/>
        <v>0.001599</v>
      </c>
      <c r="F7383" s="5" t="str">
        <f t="shared" si="1390"/>
        <v>1584</v>
      </c>
      <c r="G7383" s="5" t="str">
        <f t="shared" si="1391"/>
        <v>1624</v>
      </c>
      <c r="H7383" s="5" t="str">
        <f t="shared" si="1392"/>
        <v>3.680</v>
      </c>
      <c r="I7383" s="1" t="s">
        <v>8</v>
      </c>
      <c r="AN7383" s="89" t="str">
        <f t="shared" si="1393"/>
        <v>25.00</v>
      </c>
      <c r="AO7383" s="89" t="str">
        <f t="shared" si="1394"/>
        <v>350.0</v>
      </c>
      <c r="AP7383" s="89" t="str">
        <f t="shared" si="1395"/>
        <v>0.001599</v>
      </c>
      <c r="AQ7383" s="89" t="str">
        <f t="shared" si="1396"/>
        <v>1584</v>
      </c>
      <c r="AR7383" s="89" t="str">
        <f t="shared" si="1397"/>
        <v>1624</v>
      </c>
      <c r="AS7383" s="89" t="str">
        <f t="shared" si="1398"/>
        <v>3.680</v>
      </c>
      <c r="AT7383" s="89"/>
      <c r="AU7383" s="99">
        <v>25</v>
      </c>
      <c r="AV7383" s="99">
        <v>350</v>
      </c>
      <c r="AW7383" s="99">
        <v>1.5988E-3</v>
      </c>
      <c r="AX7383" s="99">
        <v>1583.93</v>
      </c>
      <c r="AY7383" s="99">
        <v>1623.9</v>
      </c>
      <c r="AZ7383" s="99">
        <v>3.6804000000000001</v>
      </c>
      <c r="BA7383" s="119" t="s">
        <v>8</v>
      </c>
      <c r="BB7383" s="4">
        <v>7383</v>
      </c>
      <c r="BC7383" s="4">
        <v>25</v>
      </c>
    </row>
    <row r="7384" spans="2:55">
      <c r="B7384">
        <v>7383</v>
      </c>
      <c r="C7384" s="5">
        <f t="shared" si="1387"/>
        <v>25</v>
      </c>
      <c r="D7384" s="5">
        <f t="shared" si="1388"/>
        <v>360</v>
      </c>
      <c r="E7384" s="5" t="str">
        <f t="shared" si="1389"/>
        <v>0.001697</v>
      </c>
      <c r="F7384" s="5" t="str">
        <f t="shared" si="1390"/>
        <v>1656</v>
      </c>
      <c r="G7384" s="5" t="str">
        <f t="shared" si="1391"/>
        <v>1699</v>
      </c>
      <c r="H7384" s="5" t="str">
        <f t="shared" si="1392"/>
        <v>3.799</v>
      </c>
      <c r="I7384" s="1" t="s">
        <v>8</v>
      </c>
      <c r="AN7384" s="89" t="str">
        <f t="shared" si="1393"/>
        <v>25.00</v>
      </c>
      <c r="AO7384" s="89" t="str">
        <f t="shared" si="1394"/>
        <v>360.0</v>
      </c>
      <c r="AP7384" s="89" t="str">
        <f t="shared" si="1395"/>
        <v>0.001697</v>
      </c>
      <c r="AQ7384" s="89" t="str">
        <f t="shared" si="1396"/>
        <v>1656</v>
      </c>
      <c r="AR7384" s="89" t="str">
        <f t="shared" si="1397"/>
        <v>1699</v>
      </c>
      <c r="AS7384" s="89" t="str">
        <f t="shared" si="1398"/>
        <v>3.799</v>
      </c>
      <c r="AT7384" s="89"/>
      <c r="AU7384" s="99">
        <v>25</v>
      </c>
      <c r="AV7384" s="99">
        <v>360</v>
      </c>
      <c r="AW7384" s="99">
        <v>1.6969000000000001E-3</v>
      </c>
      <c r="AX7384" s="99">
        <v>1656.1775</v>
      </c>
      <c r="AY7384" s="99">
        <v>1698.6</v>
      </c>
      <c r="AZ7384" s="99">
        <v>3.7993000000000001</v>
      </c>
      <c r="BA7384" s="119" t="s">
        <v>8</v>
      </c>
      <c r="BB7384" s="4">
        <v>7384</v>
      </c>
      <c r="BC7384" s="4">
        <v>25</v>
      </c>
    </row>
    <row r="7385" spans="2:55">
      <c r="B7385">
        <v>7384</v>
      </c>
      <c r="C7385" s="5">
        <f t="shared" si="1387"/>
        <v>25</v>
      </c>
      <c r="D7385" s="5">
        <f t="shared" si="1388"/>
        <v>370</v>
      </c>
      <c r="E7385" s="5" t="str">
        <f t="shared" si="1389"/>
        <v>0.001850</v>
      </c>
      <c r="F7385" s="5" t="str">
        <f t="shared" si="1390"/>
        <v>1744</v>
      </c>
      <c r="G7385" s="5" t="str">
        <f t="shared" si="1391"/>
        <v>1790.</v>
      </c>
      <c r="H7385" s="5" t="str">
        <f t="shared" si="1392"/>
        <v>3.942</v>
      </c>
      <c r="I7385" s="1" t="s">
        <v>8</v>
      </c>
      <c r="AN7385" s="89" t="str">
        <f t="shared" si="1393"/>
        <v>25.00</v>
      </c>
      <c r="AO7385" s="89" t="str">
        <f t="shared" si="1394"/>
        <v>370.0</v>
      </c>
      <c r="AP7385" s="89" t="str">
        <f t="shared" si="1395"/>
        <v>0.001850</v>
      </c>
      <c r="AQ7385" s="89" t="str">
        <f t="shared" si="1396"/>
        <v>1744</v>
      </c>
      <c r="AR7385" s="89" t="str">
        <f t="shared" si="1397"/>
        <v>1790.</v>
      </c>
      <c r="AS7385" s="89" t="str">
        <f t="shared" si="1398"/>
        <v>3.942</v>
      </c>
      <c r="AT7385" s="89"/>
      <c r="AU7385" s="99">
        <v>25</v>
      </c>
      <c r="AV7385" s="99">
        <v>370</v>
      </c>
      <c r="AW7385" s="99">
        <v>1.8503E-3</v>
      </c>
      <c r="AX7385" s="99">
        <v>1743.5425</v>
      </c>
      <c r="AY7385" s="99">
        <v>1789.8</v>
      </c>
      <c r="AZ7385" s="99">
        <v>3.9422999999999999</v>
      </c>
      <c r="BA7385" s="119" t="s">
        <v>8</v>
      </c>
      <c r="BB7385" s="4">
        <v>7385</v>
      </c>
      <c r="BC7385" s="4">
        <v>25</v>
      </c>
    </row>
    <row r="7386" spans="2:55">
      <c r="B7386">
        <v>7385</v>
      </c>
      <c r="C7386" s="5">
        <f t="shared" si="1387"/>
        <v>25</v>
      </c>
      <c r="D7386" s="5">
        <f t="shared" si="1388"/>
        <v>380</v>
      </c>
      <c r="E7386" s="5" t="str">
        <f t="shared" si="1389"/>
        <v>0.002218</v>
      </c>
      <c r="F7386" s="5" t="str">
        <f t="shared" si="1390"/>
        <v>1880.</v>
      </c>
      <c r="G7386" s="5" t="str">
        <f t="shared" si="1391"/>
        <v>1936</v>
      </c>
      <c r="H7386" s="5" t="str">
        <f t="shared" si="1392"/>
        <v>4.167</v>
      </c>
      <c r="I7386" s="1" t="s">
        <v>12</v>
      </c>
      <c r="AN7386" s="89" t="str">
        <f t="shared" si="1393"/>
        <v>25.00</v>
      </c>
      <c r="AO7386" s="89" t="str">
        <f t="shared" si="1394"/>
        <v>380.0</v>
      </c>
      <c r="AP7386" s="89" t="str">
        <f t="shared" si="1395"/>
        <v>0.002218</v>
      </c>
      <c r="AQ7386" s="89" t="str">
        <f t="shared" si="1396"/>
        <v>1880.</v>
      </c>
      <c r="AR7386" s="89" t="str">
        <f t="shared" si="1397"/>
        <v>1936</v>
      </c>
      <c r="AS7386" s="89" t="str">
        <f t="shared" si="1398"/>
        <v>4.167</v>
      </c>
      <c r="AT7386" s="89"/>
      <c r="AU7386" s="99">
        <v>25</v>
      </c>
      <c r="AV7386" s="99">
        <v>380</v>
      </c>
      <c r="AW7386" s="99">
        <v>2.2182E-3</v>
      </c>
      <c r="AX7386" s="99">
        <v>1880.2450000000001</v>
      </c>
      <c r="AY7386" s="99">
        <v>1935.7</v>
      </c>
      <c r="AZ7386" s="99">
        <v>4.1670999999999996</v>
      </c>
      <c r="BA7386" s="119" t="s">
        <v>12</v>
      </c>
      <c r="BB7386" s="4">
        <v>7386</v>
      </c>
      <c r="BC7386" s="4">
        <v>25</v>
      </c>
    </row>
    <row r="7387" spans="2:55">
      <c r="B7387">
        <v>7386</v>
      </c>
      <c r="C7387" s="5">
        <f t="shared" si="1387"/>
        <v>25</v>
      </c>
      <c r="D7387" s="5">
        <f t="shared" si="1388"/>
        <v>390</v>
      </c>
      <c r="E7387" s="5" t="str">
        <f t="shared" si="1389"/>
        <v>0.004647</v>
      </c>
      <c r="F7387" s="5" t="str">
        <f t="shared" si="1390"/>
        <v>2280.</v>
      </c>
      <c r="G7387" s="5" t="str">
        <f t="shared" si="1391"/>
        <v>2396</v>
      </c>
      <c r="H7387" s="5" t="str">
        <f t="shared" si="1392"/>
        <v>4.866</v>
      </c>
      <c r="I7387" s="1" t="s">
        <v>12</v>
      </c>
      <c r="AN7387" s="89" t="str">
        <f t="shared" si="1393"/>
        <v>25.00</v>
      </c>
      <c r="AO7387" s="89" t="str">
        <f t="shared" si="1394"/>
        <v>390.0</v>
      </c>
      <c r="AP7387" s="89" t="str">
        <f t="shared" si="1395"/>
        <v>0.004647</v>
      </c>
      <c r="AQ7387" s="89" t="str">
        <f t="shared" si="1396"/>
        <v>2280.</v>
      </c>
      <c r="AR7387" s="89" t="str">
        <f t="shared" si="1397"/>
        <v>2396</v>
      </c>
      <c r="AS7387" s="89" t="str">
        <f t="shared" si="1398"/>
        <v>4.866</v>
      </c>
      <c r="AT7387" s="89"/>
      <c r="AU7387" s="99">
        <v>25</v>
      </c>
      <c r="AV7387" s="99">
        <v>390</v>
      </c>
      <c r="AW7387" s="99">
        <v>4.6474000000000003E-3</v>
      </c>
      <c r="AX7387" s="99">
        <v>2279.5149999999999</v>
      </c>
      <c r="AY7387" s="99">
        <v>2395.6999999999998</v>
      </c>
      <c r="AZ7387" s="99">
        <v>4.8659999999999997</v>
      </c>
      <c r="BA7387" s="119" t="s">
        <v>12</v>
      </c>
      <c r="BB7387" s="4">
        <v>7387</v>
      </c>
      <c r="BC7387" s="4">
        <v>25</v>
      </c>
    </row>
    <row r="7388" spans="2:55">
      <c r="B7388">
        <v>7387</v>
      </c>
      <c r="C7388" s="5">
        <f t="shared" si="1387"/>
        <v>25</v>
      </c>
      <c r="D7388" s="5">
        <f t="shared" si="1388"/>
        <v>400</v>
      </c>
      <c r="E7388" s="5" t="str">
        <f t="shared" si="1389"/>
        <v>0.006005</v>
      </c>
      <c r="F7388" s="5" t="str">
        <f t="shared" si="1390"/>
        <v>2428</v>
      </c>
      <c r="G7388" s="5" t="str">
        <f t="shared" si="1391"/>
        <v>2579</v>
      </c>
      <c r="H7388" s="5" t="str">
        <f t="shared" si="1392"/>
        <v>5.140</v>
      </c>
      <c r="I7388" s="1" t="s">
        <v>12</v>
      </c>
      <c r="AN7388" s="89" t="str">
        <f t="shared" si="1393"/>
        <v>25.00</v>
      </c>
      <c r="AO7388" s="89" t="str">
        <f t="shared" si="1394"/>
        <v>400.0</v>
      </c>
      <c r="AP7388" s="89" t="str">
        <f t="shared" si="1395"/>
        <v>0.006005</v>
      </c>
      <c r="AQ7388" s="89" t="str">
        <f t="shared" si="1396"/>
        <v>2428</v>
      </c>
      <c r="AR7388" s="89" t="str">
        <f t="shared" si="1397"/>
        <v>2579</v>
      </c>
      <c r="AS7388" s="89" t="str">
        <f t="shared" si="1398"/>
        <v>5.140</v>
      </c>
      <c r="AT7388" s="89"/>
      <c r="AU7388" s="99">
        <v>25</v>
      </c>
      <c r="AV7388" s="99">
        <v>400</v>
      </c>
      <c r="AW7388" s="99">
        <v>6.0047E-3</v>
      </c>
      <c r="AX7388" s="99">
        <v>2428.4825000000001</v>
      </c>
      <c r="AY7388" s="99">
        <v>2578.6</v>
      </c>
      <c r="AZ7388" s="99">
        <v>5.14</v>
      </c>
      <c r="BA7388" s="119" t="s">
        <v>12</v>
      </c>
      <c r="BB7388" s="4">
        <v>7388</v>
      </c>
      <c r="BC7388" s="4">
        <v>25</v>
      </c>
    </row>
    <row r="7389" spans="2:55">
      <c r="B7389">
        <v>7388</v>
      </c>
      <c r="C7389" s="5">
        <f t="shared" si="1387"/>
        <v>25</v>
      </c>
      <c r="D7389" s="5">
        <f t="shared" si="1388"/>
        <v>410</v>
      </c>
      <c r="E7389" s="5" t="str">
        <f t="shared" si="1389"/>
        <v>0.006883</v>
      </c>
      <c r="F7389" s="5" t="str">
        <f t="shared" si="1390"/>
        <v>2515</v>
      </c>
      <c r="G7389" s="5" t="str">
        <f t="shared" si="1391"/>
        <v>2687</v>
      </c>
      <c r="H7389" s="5" t="str">
        <f t="shared" si="1392"/>
        <v>5.300</v>
      </c>
      <c r="I7389" s="1" t="s">
        <v>12</v>
      </c>
      <c r="AN7389" s="89" t="str">
        <f t="shared" si="1393"/>
        <v>25.00</v>
      </c>
      <c r="AO7389" s="89" t="str">
        <f t="shared" si="1394"/>
        <v>410.0</v>
      </c>
      <c r="AP7389" s="89" t="str">
        <f t="shared" si="1395"/>
        <v>0.006883</v>
      </c>
      <c r="AQ7389" s="89" t="str">
        <f t="shared" si="1396"/>
        <v>2515</v>
      </c>
      <c r="AR7389" s="89" t="str">
        <f t="shared" si="1397"/>
        <v>2687</v>
      </c>
      <c r="AS7389" s="89" t="str">
        <f t="shared" si="1398"/>
        <v>5.300</v>
      </c>
      <c r="AT7389" s="89"/>
      <c r="AU7389" s="99">
        <v>25</v>
      </c>
      <c r="AV7389" s="99">
        <v>410</v>
      </c>
      <c r="AW7389" s="99">
        <v>6.8833000000000002E-3</v>
      </c>
      <c r="AX7389" s="99">
        <v>2515.0174999999999</v>
      </c>
      <c r="AY7389" s="99">
        <v>2687.1</v>
      </c>
      <c r="AZ7389" s="99">
        <v>5.3</v>
      </c>
      <c r="BA7389" s="119" t="s">
        <v>12</v>
      </c>
      <c r="BB7389" s="4">
        <v>7389</v>
      </c>
      <c r="BC7389" s="4">
        <v>25</v>
      </c>
    </row>
    <row r="7390" spans="2:55">
      <c r="B7390">
        <v>7389</v>
      </c>
      <c r="C7390" s="5">
        <f t="shared" si="1387"/>
        <v>25</v>
      </c>
      <c r="D7390" s="5">
        <f t="shared" si="1388"/>
        <v>420</v>
      </c>
      <c r="E7390" s="5" t="str">
        <f t="shared" si="1389"/>
        <v>0.007579</v>
      </c>
      <c r="F7390" s="5" t="str">
        <f t="shared" si="1390"/>
        <v>2580.</v>
      </c>
      <c r="G7390" s="5" t="str">
        <f t="shared" si="1391"/>
        <v>2769</v>
      </c>
      <c r="H7390" s="5" t="str">
        <f t="shared" si="1392"/>
        <v>5.420</v>
      </c>
      <c r="I7390" s="1" t="s">
        <v>12</v>
      </c>
      <c r="AN7390" s="89" t="str">
        <f t="shared" si="1393"/>
        <v>25.00</v>
      </c>
      <c r="AO7390" s="89" t="str">
        <f t="shared" si="1394"/>
        <v>420.0</v>
      </c>
      <c r="AP7390" s="89" t="str">
        <f t="shared" si="1395"/>
        <v>0.007579</v>
      </c>
      <c r="AQ7390" s="89" t="str">
        <f t="shared" si="1396"/>
        <v>2580.</v>
      </c>
      <c r="AR7390" s="89" t="str">
        <f t="shared" si="1397"/>
        <v>2769</v>
      </c>
      <c r="AS7390" s="89" t="str">
        <f t="shared" si="1398"/>
        <v>5.420</v>
      </c>
      <c r="AT7390" s="89"/>
      <c r="AU7390" s="99">
        <v>25</v>
      </c>
      <c r="AV7390" s="99">
        <v>420</v>
      </c>
      <c r="AW7390" s="99">
        <v>7.5792000000000003E-3</v>
      </c>
      <c r="AX7390" s="99">
        <v>2579.92</v>
      </c>
      <c r="AY7390" s="99">
        <v>2769.4</v>
      </c>
      <c r="AZ7390" s="99">
        <v>5.4196999999999997</v>
      </c>
      <c r="BA7390" s="119" t="s">
        <v>12</v>
      </c>
      <c r="BB7390" s="4">
        <v>7390</v>
      </c>
      <c r="BC7390" s="4">
        <v>25</v>
      </c>
    </row>
    <row r="7391" spans="2:55">
      <c r="B7391">
        <v>7390</v>
      </c>
      <c r="C7391" s="5">
        <f t="shared" si="1387"/>
        <v>25</v>
      </c>
      <c r="D7391" s="5">
        <f t="shared" si="1388"/>
        <v>430</v>
      </c>
      <c r="E7391" s="5" t="str">
        <f t="shared" si="1389"/>
        <v>0.008173</v>
      </c>
      <c r="F7391" s="5" t="str">
        <f t="shared" si="1390"/>
        <v>2633</v>
      </c>
      <c r="G7391" s="5" t="str">
        <f t="shared" si="1391"/>
        <v>2838</v>
      </c>
      <c r="H7391" s="5" t="str">
        <f t="shared" si="1392"/>
        <v>5.518</v>
      </c>
      <c r="I7391" s="1" t="s">
        <v>12</v>
      </c>
      <c r="AN7391" s="89" t="str">
        <f t="shared" si="1393"/>
        <v>25.00</v>
      </c>
      <c r="AO7391" s="89" t="str">
        <f t="shared" si="1394"/>
        <v>430.0</v>
      </c>
      <c r="AP7391" s="89" t="str">
        <f t="shared" si="1395"/>
        <v>0.008173</v>
      </c>
      <c r="AQ7391" s="89" t="str">
        <f t="shared" si="1396"/>
        <v>2633</v>
      </c>
      <c r="AR7391" s="89" t="str">
        <f t="shared" si="1397"/>
        <v>2838</v>
      </c>
      <c r="AS7391" s="89" t="str">
        <f t="shared" si="1398"/>
        <v>5.518</v>
      </c>
      <c r="AT7391" s="89"/>
      <c r="AU7391" s="99">
        <v>25</v>
      </c>
      <c r="AV7391" s="99">
        <v>430</v>
      </c>
      <c r="AW7391" s="99">
        <v>8.1724999999999992E-3</v>
      </c>
      <c r="AX7391" s="99">
        <v>2633.4875000000002</v>
      </c>
      <c r="AY7391" s="99">
        <v>2837.8</v>
      </c>
      <c r="AZ7391" s="99">
        <v>5.5175999999999998</v>
      </c>
      <c r="BA7391" s="119" t="s">
        <v>12</v>
      </c>
      <c r="BB7391" s="4">
        <v>7391</v>
      </c>
      <c r="BC7391" s="4">
        <v>25</v>
      </c>
    </row>
    <row r="7392" spans="2:55">
      <c r="B7392">
        <v>7391</v>
      </c>
      <c r="C7392" s="5">
        <f t="shared" si="1387"/>
        <v>25</v>
      </c>
      <c r="D7392" s="5">
        <f t="shared" si="1388"/>
        <v>440</v>
      </c>
      <c r="E7392" s="5" t="str">
        <f t="shared" si="1389"/>
        <v>0.008699</v>
      </c>
      <c r="F7392" s="5" t="str">
        <f t="shared" si="1390"/>
        <v>2680.</v>
      </c>
      <c r="G7392" s="5" t="str">
        <f t="shared" si="1391"/>
        <v>2897</v>
      </c>
      <c r="H7392" s="5" t="str">
        <f t="shared" si="1392"/>
        <v>5.602</v>
      </c>
      <c r="I7392" s="1" t="s">
        <v>12</v>
      </c>
      <c r="AN7392" s="89" t="str">
        <f t="shared" si="1393"/>
        <v>25.00</v>
      </c>
      <c r="AO7392" s="89" t="str">
        <f t="shared" si="1394"/>
        <v>440.0</v>
      </c>
      <c r="AP7392" s="89" t="str">
        <f t="shared" si="1395"/>
        <v>0.008699</v>
      </c>
      <c r="AQ7392" s="89" t="str">
        <f t="shared" si="1396"/>
        <v>2680.</v>
      </c>
      <c r="AR7392" s="89" t="str">
        <f t="shared" si="1397"/>
        <v>2897</v>
      </c>
      <c r="AS7392" s="89" t="str">
        <f t="shared" si="1398"/>
        <v>5.602</v>
      </c>
      <c r="AT7392" s="89"/>
      <c r="AU7392" s="99">
        <v>25</v>
      </c>
      <c r="AV7392" s="99">
        <v>440</v>
      </c>
      <c r="AW7392" s="99">
        <v>8.6986000000000008E-3</v>
      </c>
      <c r="AX7392" s="99">
        <v>2679.835</v>
      </c>
      <c r="AY7392" s="99">
        <v>2897.3</v>
      </c>
      <c r="AZ7392" s="99">
        <v>5.6016000000000004</v>
      </c>
      <c r="BA7392" s="119" t="s">
        <v>12</v>
      </c>
      <c r="BB7392" s="4">
        <v>7392</v>
      </c>
      <c r="BC7392" s="4">
        <v>25</v>
      </c>
    </row>
    <row r="7393" spans="2:55">
      <c r="B7393">
        <v>7392</v>
      </c>
      <c r="C7393" s="5">
        <f t="shared" si="1387"/>
        <v>25</v>
      </c>
      <c r="D7393" s="5">
        <f t="shared" si="1388"/>
        <v>450</v>
      </c>
      <c r="E7393" s="5" t="str">
        <f t="shared" si="1389"/>
        <v>0.009176</v>
      </c>
      <c r="F7393" s="5" t="str">
        <f t="shared" si="1390"/>
        <v>2721</v>
      </c>
      <c r="G7393" s="5" t="str">
        <f t="shared" si="1391"/>
        <v>2951</v>
      </c>
      <c r="H7393" s="5" t="str">
        <f t="shared" si="1392"/>
        <v>5.676</v>
      </c>
      <c r="I7393" s="1" t="s">
        <v>12</v>
      </c>
      <c r="AN7393" s="89" t="str">
        <f t="shared" si="1393"/>
        <v>25.00</v>
      </c>
      <c r="AO7393" s="89" t="str">
        <f t="shared" si="1394"/>
        <v>450.0</v>
      </c>
      <c r="AP7393" s="89" t="str">
        <f t="shared" si="1395"/>
        <v>0.009176</v>
      </c>
      <c r="AQ7393" s="89" t="str">
        <f t="shared" si="1396"/>
        <v>2721</v>
      </c>
      <c r="AR7393" s="89" t="str">
        <f t="shared" si="1397"/>
        <v>2951</v>
      </c>
      <c r="AS7393" s="89" t="str">
        <f t="shared" si="1398"/>
        <v>5.676</v>
      </c>
      <c r="AT7393" s="89"/>
      <c r="AU7393" s="99">
        <v>25</v>
      </c>
      <c r="AV7393" s="99">
        <v>450</v>
      </c>
      <c r="AW7393" s="99">
        <v>9.1763000000000001E-3</v>
      </c>
      <c r="AX7393" s="99">
        <v>2721.1925000000001</v>
      </c>
      <c r="AY7393" s="99">
        <v>2950.6</v>
      </c>
      <c r="AZ7393" s="99">
        <v>5.6759000000000004</v>
      </c>
      <c r="BA7393" s="119" t="s">
        <v>12</v>
      </c>
      <c r="BB7393" s="4">
        <v>7393</v>
      </c>
      <c r="BC7393" s="4">
        <v>25</v>
      </c>
    </row>
    <row r="7394" spans="2:55">
      <c r="B7394">
        <v>7393</v>
      </c>
      <c r="C7394" s="5">
        <f t="shared" si="1387"/>
        <v>25</v>
      </c>
      <c r="D7394" s="5">
        <f t="shared" si="1388"/>
        <v>460</v>
      </c>
      <c r="E7394" s="5" t="str">
        <f t="shared" si="1389"/>
        <v>0.009618</v>
      </c>
      <c r="F7394" s="5" t="str">
        <f t="shared" si="1390"/>
        <v>2759</v>
      </c>
      <c r="G7394" s="5" t="str">
        <f t="shared" si="1391"/>
        <v>2999</v>
      </c>
      <c r="H7394" s="5" t="str">
        <f t="shared" si="1392"/>
        <v>5.743</v>
      </c>
      <c r="I7394" s="1" t="s">
        <v>12</v>
      </c>
      <c r="AN7394" s="89" t="str">
        <f t="shared" si="1393"/>
        <v>25.00</v>
      </c>
      <c r="AO7394" s="89" t="str">
        <f t="shared" si="1394"/>
        <v>460.0</v>
      </c>
      <c r="AP7394" s="89" t="str">
        <f t="shared" si="1395"/>
        <v>0.009618</v>
      </c>
      <c r="AQ7394" s="89" t="str">
        <f t="shared" si="1396"/>
        <v>2759</v>
      </c>
      <c r="AR7394" s="89" t="str">
        <f t="shared" si="1397"/>
        <v>2999</v>
      </c>
      <c r="AS7394" s="89" t="str">
        <f t="shared" si="1398"/>
        <v>5.743</v>
      </c>
      <c r="AT7394" s="89"/>
      <c r="AU7394" s="99">
        <v>25</v>
      </c>
      <c r="AV7394" s="99">
        <v>460</v>
      </c>
      <c r="AW7394" s="99">
        <v>9.6175999999999987E-3</v>
      </c>
      <c r="AX7394" s="99">
        <v>2758.96</v>
      </c>
      <c r="AY7394" s="99">
        <v>2999.4</v>
      </c>
      <c r="AZ7394" s="99">
        <v>5.7427999999999999</v>
      </c>
      <c r="BA7394" s="119" t="s">
        <v>12</v>
      </c>
      <c r="BB7394" s="4">
        <v>7394</v>
      </c>
      <c r="BC7394" s="4">
        <v>25</v>
      </c>
    </row>
    <row r="7395" spans="2:55">
      <c r="B7395">
        <v>7394</v>
      </c>
      <c r="C7395" s="5">
        <f t="shared" si="1387"/>
        <v>25</v>
      </c>
      <c r="D7395" s="5">
        <f t="shared" si="1388"/>
        <v>470</v>
      </c>
      <c r="E7395" s="5" t="str">
        <f t="shared" si="1389"/>
        <v>0.01003</v>
      </c>
      <c r="F7395" s="5" t="str">
        <f t="shared" si="1390"/>
        <v>2794</v>
      </c>
      <c r="G7395" s="5" t="str">
        <f t="shared" si="1391"/>
        <v>3045</v>
      </c>
      <c r="H7395" s="5" t="str">
        <f t="shared" si="1392"/>
        <v>5.804</v>
      </c>
      <c r="I7395" s="1" t="s">
        <v>12</v>
      </c>
      <c r="AN7395" s="89" t="str">
        <f t="shared" si="1393"/>
        <v>25.00</v>
      </c>
      <c r="AO7395" s="89" t="str">
        <f t="shared" si="1394"/>
        <v>470.0</v>
      </c>
      <c r="AP7395" s="89" t="str">
        <f t="shared" si="1395"/>
        <v>0.01003</v>
      </c>
      <c r="AQ7395" s="89" t="str">
        <f t="shared" si="1396"/>
        <v>2794</v>
      </c>
      <c r="AR7395" s="89" t="str">
        <f t="shared" si="1397"/>
        <v>3045</v>
      </c>
      <c r="AS7395" s="89" t="str">
        <f t="shared" si="1398"/>
        <v>5.804</v>
      </c>
      <c r="AT7395" s="89"/>
      <c r="AU7395" s="99">
        <v>25</v>
      </c>
      <c r="AV7395" s="99">
        <v>470</v>
      </c>
      <c r="AW7395" s="99">
        <v>1.0029999999999999E-2</v>
      </c>
      <c r="AX7395" s="99">
        <v>2793.85</v>
      </c>
      <c r="AY7395" s="99">
        <v>3044.6</v>
      </c>
      <c r="AZ7395" s="99">
        <v>5.8041999999999998</v>
      </c>
      <c r="BA7395" s="119" t="s">
        <v>12</v>
      </c>
      <c r="BB7395" s="4">
        <v>7395</v>
      </c>
      <c r="BC7395" s="4">
        <v>25</v>
      </c>
    </row>
    <row r="7396" spans="2:55">
      <c r="B7396">
        <v>7395</v>
      </c>
      <c r="C7396" s="5">
        <f t="shared" si="1387"/>
        <v>25</v>
      </c>
      <c r="D7396" s="5">
        <f t="shared" si="1388"/>
        <v>480</v>
      </c>
      <c r="E7396" s="5" t="str">
        <f t="shared" si="1389"/>
        <v>0.01042</v>
      </c>
      <c r="F7396" s="5" t="str">
        <f t="shared" si="1390"/>
        <v>2827</v>
      </c>
      <c r="G7396" s="5" t="str">
        <f t="shared" si="1391"/>
        <v>3087</v>
      </c>
      <c r="H7396" s="5" t="str">
        <f t="shared" si="1392"/>
        <v>5.861</v>
      </c>
      <c r="I7396" s="1" t="s">
        <v>12</v>
      </c>
      <c r="AN7396" s="89" t="str">
        <f t="shared" si="1393"/>
        <v>25.00</v>
      </c>
      <c r="AO7396" s="89" t="str">
        <f t="shared" si="1394"/>
        <v>480.0</v>
      </c>
      <c r="AP7396" s="89" t="str">
        <f t="shared" si="1395"/>
        <v>0.01042</v>
      </c>
      <c r="AQ7396" s="89" t="str">
        <f t="shared" si="1396"/>
        <v>2827</v>
      </c>
      <c r="AR7396" s="89" t="str">
        <f t="shared" si="1397"/>
        <v>3087</v>
      </c>
      <c r="AS7396" s="89" t="str">
        <f t="shared" si="1398"/>
        <v>5.861</v>
      </c>
      <c r="AT7396" s="89"/>
      <c r="AU7396" s="99">
        <v>25</v>
      </c>
      <c r="AV7396" s="99">
        <v>480</v>
      </c>
      <c r="AW7396" s="99">
        <v>1.0419000000000001E-2</v>
      </c>
      <c r="AX7396" s="99">
        <v>2826.7249999999999</v>
      </c>
      <c r="AY7396" s="99">
        <v>3087.2</v>
      </c>
      <c r="AZ7396" s="99">
        <v>5.8609999999999998</v>
      </c>
      <c r="BA7396" s="119" t="s">
        <v>12</v>
      </c>
      <c r="BB7396" s="4">
        <v>7396</v>
      </c>
      <c r="BC7396" s="4">
        <v>25</v>
      </c>
    </row>
    <row r="7397" spans="2:55">
      <c r="B7397">
        <v>7396</v>
      </c>
      <c r="C7397" s="5">
        <f t="shared" si="1387"/>
        <v>25</v>
      </c>
      <c r="D7397" s="5">
        <f t="shared" si="1388"/>
        <v>490</v>
      </c>
      <c r="E7397" s="5" t="str">
        <f t="shared" si="1389"/>
        <v>0.01079</v>
      </c>
      <c r="F7397" s="5" t="str">
        <f t="shared" si="1390"/>
        <v>2858</v>
      </c>
      <c r="G7397" s="5" t="str">
        <f t="shared" si="1391"/>
        <v>3128</v>
      </c>
      <c r="H7397" s="5" t="str">
        <f t="shared" si="1392"/>
        <v>5.914</v>
      </c>
      <c r="I7397" s="1" t="s">
        <v>12</v>
      </c>
      <c r="AN7397" s="89" t="str">
        <f t="shared" si="1393"/>
        <v>25.00</v>
      </c>
      <c r="AO7397" s="89" t="str">
        <f t="shared" si="1394"/>
        <v>490.0</v>
      </c>
      <c r="AP7397" s="89" t="str">
        <f t="shared" si="1395"/>
        <v>0.01079</v>
      </c>
      <c r="AQ7397" s="89" t="str">
        <f t="shared" si="1396"/>
        <v>2858</v>
      </c>
      <c r="AR7397" s="89" t="str">
        <f t="shared" si="1397"/>
        <v>3128</v>
      </c>
      <c r="AS7397" s="89" t="str">
        <f t="shared" si="1398"/>
        <v>5.914</v>
      </c>
      <c r="AT7397" s="89"/>
      <c r="AU7397" s="99">
        <v>25</v>
      </c>
      <c r="AV7397" s="99">
        <v>490</v>
      </c>
      <c r="AW7397" s="99">
        <v>1.0789E-2</v>
      </c>
      <c r="AX7397" s="99">
        <v>2857.7750000000001</v>
      </c>
      <c r="AY7397" s="99">
        <v>3127.5</v>
      </c>
      <c r="AZ7397" s="99">
        <v>5.9142000000000001</v>
      </c>
      <c r="BA7397" s="119" t="s">
        <v>12</v>
      </c>
      <c r="BB7397" s="4">
        <v>7397</v>
      </c>
      <c r="BC7397" s="4">
        <v>25</v>
      </c>
    </row>
    <row r="7398" spans="2:55">
      <c r="B7398">
        <v>7397</v>
      </c>
      <c r="C7398" s="5">
        <f t="shared" si="1387"/>
        <v>25</v>
      </c>
      <c r="D7398" s="5">
        <f t="shared" si="1388"/>
        <v>500</v>
      </c>
      <c r="E7398" s="5" t="str">
        <f t="shared" si="1389"/>
        <v>0.01114</v>
      </c>
      <c r="F7398" s="5" t="str">
        <f t="shared" si="1390"/>
        <v>2887</v>
      </c>
      <c r="G7398" s="5" t="str">
        <f t="shared" si="1391"/>
        <v>3166</v>
      </c>
      <c r="H7398" s="5" t="str">
        <f t="shared" si="1392"/>
        <v>5.964</v>
      </c>
      <c r="I7398" s="1" t="s">
        <v>12</v>
      </c>
      <c r="AN7398" s="89" t="str">
        <f t="shared" si="1393"/>
        <v>25.00</v>
      </c>
      <c r="AO7398" s="89" t="str">
        <f t="shared" si="1394"/>
        <v>500.0</v>
      </c>
      <c r="AP7398" s="89" t="str">
        <f t="shared" si="1395"/>
        <v>0.01114</v>
      </c>
      <c r="AQ7398" s="89" t="str">
        <f t="shared" si="1396"/>
        <v>2887</v>
      </c>
      <c r="AR7398" s="89" t="str">
        <f t="shared" si="1397"/>
        <v>3166</v>
      </c>
      <c r="AS7398" s="89" t="str">
        <f t="shared" si="1398"/>
        <v>5.964</v>
      </c>
      <c r="AT7398" s="89"/>
      <c r="AU7398" s="99">
        <v>25</v>
      </c>
      <c r="AV7398" s="99">
        <v>500</v>
      </c>
      <c r="AW7398" s="99">
        <v>1.1143E-2</v>
      </c>
      <c r="AX7398" s="99">
        <v>2887.3250000000003</v>
      </c>
      <c r="AY7398" s="99">
        <v>3165.9</v>
      </c>
      <c r="AZ7398" s="99">
        <v>5.9641999999999999</v>
      </c>
      <c r="BA7398" s="119" t="s">
        <v>12</v>
      </c>
      <c r="BB7398" s="4">
        <v>7398</v>
      </c>
      <c r="BC7398" s="4">
        <v>25</v>
      </c>
    </row>
    <row r="7399" spans="2:55">
      <c r="B7399">
        <v>7398</v>
      </c>
      <c r="C7399" s="5">
        <f t="shared" si="1387"/>
        <v>25</v>
      </c>
      <c r="D7399" s="5">
        <f t="shared" si="1388"/>
        <v>520</v>
      </c>
      <c r="E7399" s="5" t="str">
        <f t="shared" si="1389"/>
        <v>0.01181</v>
      </c>
      <c r="F7399" s="5" t="str">
        <f t="shared" si="1390"/>
        <v>2943</v>
      </c>
      <c r="G7399" s="5" t="str">
        <f t="shared" si="1391"/>
        <v>3238</v>
      </c>
      <c r="H7399" s="5" t="str">
        <f t="shared" si="1392"/>
        <v>6.057</v>
      </c>
      <c r="I7399" s="1" t="s">
        <v>12</v>
      </c>
      <c r="AN7399" s="89" t="str">
        <f t="shared" si="1393"/>
        <v>25.00</v>
      </c>
      <c r="AO7399" s="89" t="str">
        <f t="shared" si="1394"/>
        <v>520.0</v>
      </c>
      <c r="AP7399" s="89" t="str">
        <f t="shared" si="1395"/>
        <v>0.01181</v>
      </c>
      <c r="AQ7399" s="89" t="str">
        <f t="shared" si="1396"/>
        <v>2943</v>
      </c>
      <c r="AR7399" s="89" t="str">
        <f t="shared" si="1397"/>
        <v>3238</v>
      </c>
      <c r="AS7399" s="89" t="str">
        <f t="shared" si="1398"/>
        <v>6.057</v>
      </c>
      <c r="AT7399" s="89"/>
      <c r="AU7399" s="99">
        <v>25</v>
      </c>
      <c r="AV7399" s="99">
        <v>520</v>
      </c>
      <c r="AW7399" s="99">
        <v>1.1811E-2</v>
      </c>
      <c r="AX7399" s="99">
        <v>2943.125</v>
      </c>
      <c r="AY7399" s="99">
        <v>3238.4</v>
      </c>
      <c r="AZ7399" s="99">
        <v>6.0568999999999997</v>
      </c>
      <c r="BA7399" s="119" t="s">
        <v>12</v>
      </c>
      <c r="BB7399" s="4">
        <v>7399</v>
      </c>
      <c r="BC7399" s="4">
        <v>25</v>
      </c>
    </row>
    <row r="7400" spans="2:55">
      <c r="B7400">
        <v>7399</v>
      </c>
      <c r="C7400" s="5">
        <f t="shared" si="1387"/>
        <v>25</v>
      </c>
      <c r="D7400" s="5">
        <f t="shared" si="1388"/>
        <v>540</v>
      </c>
      <c r="E7400" s="5" t="str">
        <f t="shared" si="1389"/>
        <v>0.01244</v>
      </c>
      <c r="F7400" s="5" t="str">
        <f t="shared" si="1390"/>
        <v>2996</v>
      </c>
      <c r="G7400" s="5" t="str">
        <f t="shared" si="1391"/>
        <v>3307</v>
      </c>
      <c r="H7400" s="5" t="str">
        <f t="shared" si="1392"/>
        <v>6.142</v>
      </c>
      <c r="I7400" s="1" t="s">
        <v>12</v>
      </c>
      <c r="AN7400" s="89" t="str">
        <f t="shared" si="1393"/>
        <v>25.00</v>
      </c>
      <c r="AO7400" s="89" t="str">
        <f t="shared" si="1394"/>
        <v>540.0</v>
      </c>
      <c r="AP7400" s="89" t="str">
        <f t="shared" si="1395"/>
        <v>0.01244</v>
      </c>
      <c r="AQ7400" s="89" t="str">
        <f t="shared" si="1396"/>
        <v>2996</v>
      </c>
      <c r="AR7400" s="89" t="str">
        <f t="shared" si="1397"/>
        <v>3307</v>
      </c>
      <c r="AS7400" s="89" t="str">
        <f t="shared" si="1398"/>
        <v>6.142</v>
      </c>
      <c r="AT7400" s="89"/>
      <c r="AU7400" s="99">
        <v>25</v>
      </c>
      <c r="AV7400" s="99">
        <v>540</v>
      </c>
      <c r="AW7400" s="99">
        <v>1.2435999999999999E-2</v>
      </c>
      <c r="AX7400" s="99">
        <v>2995.6</v>
      </c>
      <c r="AY7400" s="99">
        <v>3306.5</v>
      </c>
      <c r="AZ7400" s="99">
        <v>6.1416000000000004</v>
      </c>
      <c r="BA7400" s="119" t="s">
        <v>12</v>
      </c>
      <c r="BB7400" s="4">
        <v>7400</v>
      </c>
      <c r="BC7400" s="4">
        <v>25</v>
      </c>
    </row>
    <row r="7401" spans="2:55">
      <c r="B7401">
        <v>7400</v>
      </c>
      <c r="C7401" s="5">
        <f t="shared" si="1387"/>
        <v>25</v>
      </c>
      <c r="D7401" s="5">
        <f t="shared" si="1388"/>
        <v>560</v>
      </c>
      <c r="E7401" s="5" t="str">
        <f t="shared" si="1389"/>
        <v>0.01303</v>
      </c>
      <c r="F7401" s="5" t="str">
        <f t="shared" si="1390"/>
        <v>3045</v>
      </c>
      <c r="G7401" s="5" t="str">
        <f t="shared" si="1391"/>
        <v>3371</v>
      </c>
      <c r="H7401" s="5" t="str">
        <f t="shared" si="1392"/>
        <v>6.220</v>
      </c>
      <c r="I7401" s="1" t="s">
        <v>12</v>
      </c>
      <c r="AN7401" s="89" t="str">
        <f t="shared" si="1393"/>
        <v>25.00</v>
      </c>
      <c r="AO7401" s="89" t="str">
        <f t="shared" si="1394"/>
        <v>560.0</v>
      </c>
      <c r="AP7401" s="89" t="str">
        <f t="shared" si="1395"/>
        <v>0.01303</v>
      </c>
      <c r="AQ7401" s="89" t="str">
        <f t="shared" si="1396"/>
        <v>3045</v>
      </c>
      <c r="AR7401" s="89" t="str">
        <f t="shared" si="1397"/>
        <v>3371</v>
      </c>
      <c r="AS7401" s="89" t="str">
        <f t="shared" si="1398"/>
        <v>6.220</v>
      </c>
      <c r="AT7401" s="89"/>
      <c r="AU7401" s="99">
        <v>25</v>
      </c>
      <c r="AV7401" s="99">
        <v>560</v>
      </c>
      <c r="AW7401" s="99">
        <v>1.3029000000000001E-2</v>
      </c>
      <c r="AX7401" s="99">
        <v>3045.4749999999999</v>
      </c>
      <c r="AY7401" s="99">
        <v>3371.2</v>
      </c>
      <c r="AZ7401" s="99">
        <v>6.2202000000000002</v>
      </c>
      <c r="BA7401" s="119" t="s">
        <v>12</v>
      </c>
      <c r="BB7401" s="4">
        <v>7401</v>
      </c>
      <c r="BC7401" s="4">
        <v>25</v>
      </c>
    </row>
    <row r="7402" spans="2:55">
      <c r="B7402">
        <v>7401</v>
      </c>
      <c r="C7402" s="5">
        <f t="shared" si="1387"/>
        <v>25</v>
      </c>
      <c r="D7402" s="5">
        <f t="shared" si="1388"/>
        <v>580</v>
      </c>
      <c r="E7402" s="5" t="str">
        <f t="shared" si="1389"/>
        <v>0.01360</v>
      </c>
      <c r="F7402" s="5" t="str">
        <f t="shared" si="1390"/>
        <v>3093</v>
      </c>
      <c r="G7402" s="5" t="str">
        <f t="shared" si="1391"/>
        <v>3433</v>
      </c>
      <c r="H7402" s="5" t="str">
        <f t="shared" si="1392"/>
        <v>6.294</v>
      </c>
      <c r="I7402" s="1" t="s">
        <v>12</v>
      </c>
      <c r="AN7402" s="89" t="str">
        <f t="shared" si="1393"/>
        <v>25.00</v>
      </c>
      <c r="AO7402" s="89" t="str">
        <f t="shared" si="1394"/>
        <v>580.0</v>
      </c>
      <c r="AP7402" s="89" t="str">
        <f t="shared" si="1395"/>
        <v>0.01360</v>
      </c>
      <c r="AQ7402" s="89" t="str">
        <f t="shared" si="1396"/>
        <v>3093</v>
      </c>
      <c r="AR7402" s="89" t="str">
        <f t="shared" si="1397"/>
        <v>3433</v>
      </c>
      <c r="AS7402" s="89" t="str">
        <f t="shared" si="1398"/>
        <v>6.294</v>
      </c>
      <c r="AT7402" s="89"/>
      <c r="AU7402" s="99">
        <v>25</v>
      </c>
      <c r="AV7402" s="99">
        <v>580</v>
      </c>
      <c r="AW7402" s="99">
        <v>1.3595000000000001E-2</v>
      </c>
      <c r="AX7402" s="99">
        <v>3093.4250000000002</v>
      </c>
      <c r="AY7402" s="99">
        <v>3433.3</v>
      </c>
      <c r="AZ7402" s="99">
        <v>6.2939999999999996</v>
      </c>
      <c r="BA7402" s="119" t="s">
        <v>12</v>
      </c>
      <c r="BB7402" s="4">
        <v>7402</v>
      </c>
      <c r="BC7402" s="4">
        <v>25</v>
      </c>
    </row>
    <row r="7403" spans="2:55">
      <c r="B7403">
        <v>7402</v>
      </c>
      <c r="C7403" s="5">
        <f t="shared" si="1387"/>
        <v>25</v>
      </c>
      <c r="D7403" s="5">
        <f t="shared" si="1388"/>
        <v>600</v>
      </c>
      <c r="E7403" s="5" t="str">
        <f t="shared" si="1389"/>
        <v>0.01414</v>
      </c>
      <c r="F7403" s="5" t="str">
        <f t="shared" si="1390"/>
        <v>3140.</v>
      </c>
      <c r="G7403" s="5" t="str">
        <f t="shared" si="1391"/>
        <v>3494</v>
      </c>
      <c r="H7403" s="5" t="str">
        <f t="shared" si="1392"/>
        <v>6.364</v>
      </c>
      <c r="I7403" s="1" t="s">
        <v>12</v>
      </c>
      <c r="AN7403" s="89" t="str">
        <f t="shared" si="1393"/>
        <v>25.00</v>
      </c>
      <c r="AO7403" s="89" t="str">
        <f t="shared" si="1394"/>
        <v>600.0</v>
      </c>
      <c r="AP7403" s="89" t="str">
        <f t="shared" si="1395"/>
        <v>0.01414</v>
      </c>
      <c r="AQ7403" s="89" t="str">
        <f t="shared" si="1396"/>
        <v>3140.</v>
      </c>
      <c r="AR7403" s="89" t="str">
        <f t="shared" si="1397"/>
        <v>3494</v>
      </c>
      <c r="AS7403" s="89" t="str">
        <f t="shared" si="1398"/>
        <v>6.364</v>
      </c>
      <c r="AT7403" s="89"/>
      <c r="AU7403" s="99">
        <v>25</v>
      </c>
      <c r="AV7403" s="99">
        <v>600</v>
      </c>
      <c r="AW7403" s="99">
        <v>1.414E-2</v>
      </c>
      <c r="AX7403" s="99">
        <v>3140</v>
      </c>
      <c r="AY7403" s="99">
        <v>3493.5</v>
      </c>
      <c r="AZ7403" s="99">
        <v>6.3636999999999997</v>
      </c>
      <c r="BA7403" s="119" t="s">
        <v>12</v>
      </c>
      <c r="BB7403" s="4">
        <v>7403</v>
      </c>
      <c r="BC7403" s="4">
        <v>25</v>
      </c>
    </row>
    <row r="7404" spans="2:55">
      <c r="B7404">
        <v>7403</v>
      </c>
      <c r="C7404" s="5">
        <f t="shared" si="1387"/>
        <v>25</v>
      </c>
      <c r="D7404" s="5">
        <f t="shared" si="1388"/>
        <v>620</v>
      </c>
      <c r="E7404" s="5" t="str">
        <f t="shared" si="1389"/>
        <v>0.01467</v>
      </c>
      <c r="F7404" s="5" t="str">
        <f t="shared" si="1390"/>
        <v>3185</v>
      </c>
      <c r="G7404" s="5" t="str">
        <f t="shared" si="1391"/>
        <v>3552</v>
      </c>
      <c r="H7404" s="5" t="str">
        <f t="shared" si="1392"/>
        <v>6.430</v>
      </c>
      <c r="I7404" s="1" t="s">
        <v>12</v>
      </c>
      <c r="AN7404" s="89" t="str">
        <f t="shared" si="1393"/>
        <v>25.00</v>
      </c>
      <c r="AO7404" s="89" t="str">
        <f t="shared" si="1394"/>
        <v>620.0</v>
      </c>
      <c r="AP7404" s="89" t="str">
        <f t="shared" si="1395"/>
        <v>0.01467</v>
      </c>
      <c r="AQ7404" s="89" t="str">
        <f t="shared" si="1396"/>
        <v>3185</v>
      </c>
      <c r="AR7404" s="89" t="str">
        <f t="shared" si="1397"/>
        <v>3552</v>
      </c>
      <c r="AS7404" s="89" t="str">
        <f t="shared" si="1398"/>
        <v>6.430</v>
      </c>
      <c r="AT7404" s="89"/>
      <c r="AU7404" s="99">
        <v>25</v>
      </c>
      <c r="AV7404" s="99">
        <v>620</v>
      </c>
      <c r="AW7404" s="99">
        <v>1.4666999999999999E-2</v>
      </c>
      <c r="AX7404" s="99">
        <v>3185.4249999999997</v>
      </c>
      <c r="AY7404" s="99">
        <v>3552.1</v>
      </c>
      <c r="AZ7404" s="99">
        <v>6.43</v>
      </c>
      <c r="BA7404" s="119" t="s">
        <v>12</v>
      </c>
      <c r="BB7404" s="4">
        <v>7404</v>
      </c>
      <c r="BC7404" s="4">
        <v>25</v>
      </c>
    </row>
    <row r="7405" spans="2:55">
      <c r="B7405">
        <v>7404</v>
      </c>
      <c r="C7405" s="5">
        <f t="shared" si="1387"/>
        <v>25</v>
      </c>
      <c r="D7405" s="5">
        <f t="shared" si="1388"/>
        <v>640</v>
      </c>
      <c r="E7405" s="5" t="str">
        <f t="shared" si="1389"/>
        <v>0.01518</v>
      </c>
      <c r="F7405" s="5" t="str">
        <f t="shared" si="1390"/>
        <v>3230.</v>
      </c>
      <c r="G7405" s="5" t="str">
        <f t="shared" si="1391"/>
        <v>3609</v>
      </c>
      <c r="H7405" s="5" t="str">
        <f t="shared" si="1392"/>
        <v>6.494</v>
      </c>
      <c r="I7405" s="1" t="s">
        <v>12</v>
      </c>
      <c r="AN7405" s="89" t="str">
        <f t="shared" si="1393"/>
        <v>25.00</v>
      </c>
      <c r="AO7405" s="89" t="str">
        <f t="shared" si="1394"/>
        <v>640.0</v>
      </c>
      <c r="AP7405" s="89" t="str">
        <f t="shared" si="1395"/>
        <v>0.01518</v>
      </c>
      <c r="AQ7405" s="89" t="str">
        <f t="shared" si="1396"/>
        <v>3230.</v>
      </c>
      <c r="AR7405" s="89" t="str">
        <f t="shared" si="1397"/>
        <v>3609</v>
      </c>
      <c r="AS7405" s="89" t="str">
        <f t="shared" si="1398"/>
        <v>6.494</v>
      </c>
      <c r="AT7405" s="89"/>
      <c r="AU7405" s="99">
        <v>25</v>
      </c>
      <c r="AV7405" s="99">
        <v>640</v>
      </c>
      <c r="AW7405" s="99">
        <v>1.5179E-2</v>
      </c>
      <c r="AX7405" s="99">
        <v>3229.9250000000002</v>
      </c>
      <c r="AY7405" s="99">
        <v>3609.4</v>
      </c>
      <c r="AZ7405" s="99">
        <v>6.4935</v>
      </c>
      <c r="BA7405" s="119" t="s">
        <v>12</v>
      </c>
      <c r="BB7405" s="4">
        <v>7405</v>
      </c>
      <c r="BC7405" s="4">
        <v>25</v>
      </c>
    </row>
    <row r="7406" spans="2:55">
      <c r="B7406">
        <v>7405</v>
      </c>
      <c r="C7406" s="5">
        <f t="shared" si="1387"/>
        <v>25</v>
      </c>
      <c r="D7406" s="5">
        <f t="shared" si="1388"/>
        <v>660</v>
      </c>
      <c r="E7406" s="5" t="str">
        <f t="shared" si="1389"/>
        <v>0.01568</v>
      </c>
      <c r="F7406" s="5" t="str">
        <f t="shared" si="1390"/>
        <v>3274</v>
      </c>
      <c r="G7406" s="5" t="str">
        <f t="shared" si="1391"/>
        <v>3666</v>
      </c>
      <c r="H7406" s="5" t="str">
        <f t="shared" si="1392"/>
        <v>6.555</v>
      </c>
      <c r="I7406" s="1" t="s">
        <v>12</v>
      </c>
      <c r="AN7406" s="89" t="str">
        <f t="shared" si="1393"/>
        <v>25.00</v>
      </c>
      <c r="AO7406" s="89" t="str">
        <f t="shared" si="1394"/>
        <v>660.0</v>
      </c>
      <c r="AP7406" s="89" t="str">
        <f t="shared" si="1395"/>
        <v>0.01568</v>
      </c>
      <c r="AQ7406" s="89" t="str">
        <f t="shared" si="1396"/>
        <v>3274</v>
      </c>
      <c r="AR7406" s="89" t="str">
        <f t="shared" si="1397"/>
        <v>3666</v>
      </c>
      <c r="AS7406" s="89" t="str">
        <f t="shared" si="1398"/>
        <v>6.555</v>
      </c>
      <c r="AT7406" s="89"/>
      <c r="AU7406" s="99">
        <v>25</v>
      </c>
      <c r="AV7406" s="99">
        <v>660</v>
      </c>
      <c r="AW7406" s="99">
        <v>1.5678000000000001E-2</v>
      </c>
      <c r="AX7406" s="99">
        <v>3273.75</v>
      </c>
      <c r="AY7406" s="99">
        <v>3665.7</v>
      </c>
      <c r="AZ7406" s="99">
        <v>6.5545</v>
      </c>
      <c r="BA7406" s="119" t="s">
        <v>12</v>
      </c>
      <c r="BB7406" s="4">
        <v>7406</v>
      </c>
      <c r="BC7406" s="4">
        <v>25</v>
      </c>
    </row>
    <row r="7407" spans="2:55">
      <c r="B7407">
        <v>7406</v>
      </c>
      <c r="C7407" s="5">
        <f t="shared" si="1387"/>
        <v>25</v>
      </c>
      <c r="D7407" s="5">
        <f t="shared" si="1388"/>
        <v>680</v>
      </c>
      <c r="E7407" s="5" t="str">
        <f t="shared" si="1389"/>
        <v>0.01617</v>
      </c>
      <c r="F7407" s="5" t="str">
        <f t="shared" si="1390"/>
        <v>3317</v>
      </c>
      <c r="G7407" s="5" t="str">
        <f t="shared" si="1391"/>
        <v>3721</v>
      </c>
      <c r="H7407" s="5" t="str">
        <f t="shared" si="1392"/>
        <v>6.613</v>
      </c>
      <c r="I7407" s="1" t="s">
        <v>12</v>
      </c>
      <c r="AN7407" s="89" t="str">
        <f t="shared" si="1393"/>
        <v>25.00</v>
      </c>
      <c r="AO7407" s="89" t="str">
        <f t="shared" si="1394"/>
        <v>680.0</v>
      </c>
      <c r="AP7407" s="89" t="str">
        <f t="shared" si="1395"/>
        <v>0.01617</v>
      </c>
      <c r="AQ7407" s="89" t="str">
        <f t="shared" si="1396"/>
        <v>3317</v>
      </c>
      <c r="AR7407" s="89" t="str">
        <f t="shared" si="1397"/>
        <v>3721</v>
      </c>
      <c r="AS7407" s="89" t="str">
        <f t="shared" si="1398"/>
        <v>6.613</v>
      </c>
      <c r="AT7407" s="89"/>
      <c r="AU7407" s="99">
        <v>25</v>
      </c>
      <c r="AV7407" s="99">
        <v>680</v>
      </c>
      <c r="AW7407" s="99">
        <v>1.6164999999999999E-2</v>
      </c>
      <c r="AX7407" s="99">
        <v>3317.0749999999998</v>
      </c>
      <c r="AY7407" s="99">
        <v>3721.2</v>
      </c>
      <c r="AZ7407" s="99">
        <v>6.6132999999999997</v>
      </c>
      <c r="BA7407" s="119" t="s">
        <v>12</v>
      </c>
      <c r="BB7407" s="4">
        <v>7407</v>
      </c>
      <c r="BC7407" s="4">
        <v>25</v>
      </c>
    </row>
    <row r="7408" spans="2:55">
      <c r="B7408">
        <v>7407</v>
      </c>
      <c r="C7408" s="5">
        <f t="shared" si="1387"/>
        <v>25</v>
      </c>
      <c r="D7408" s="5">
        <f t="shared" si="1388"/>
        <v>700</v>
      </c>
      <c r="E7408" s="5" t="str">
        <f t="shared" si="1389"/>
        <v>0.01664</v>
      </c>
      <c r="F7408" s="5" t="str">
        <f t="shared" si="1390"/>
        <v>3360.</v>
      </c>
      <c r="G7408" s="5" t="str">
        <f t="shared" si="1391"/>
        <v>3776</v>
      </c>
      <c r="H7408" s="5" t="str">
        <f t="shared" si="1392"/>
        <v>6.670</v>
      </c>
      <c r="I7408" s="1" t="s">
        <v>12</v>
      </c>
      <c r="AN7408" s="89" t="str">
        <f t="shared" si="1393"/>
        <v>25.00</v>
      </c>
      <c r="AO7408" s="89" t="str">
        <f t="shared" si="1394"/>
        <v>700.0</v>
      </c>
      <c r="AP7408" s="89" t="str">
        <f t="shared" si="1395"/>
        <v>0.01664</v>
      </c>
      <c r="AQ7408" s="89" t="str">
        <f t="shared" si="1396"/>
        <v>3360.</v>
      </c>
      <c r="AR7408" s="89" t="str">
        <f t="shared" si="1397"/>
        <v>3776</v>
      </c>
      <c r="AS7408" s="89" t="str">
        <f t="shared" si="1398"/>
        <v>6.670</v>
      </c>
      <c r="AT7408" s="89"/>
      <c r="AU7408" s="99">
        <v>25</v>
      </c>
      <c r="AV7408" s="99">
        <v>700</v>
      </c>
      <c r="AW7408" s="99">
        <v>1.6643000000000002E-2</v>
      </c>
      <c r="AX7408" s="99">
        <v>3359.9250000000002</v>
      </c>
      <c r="AY7408" s="99">
        <v>3776</v>
      </c>
      <c r="AZ7408" s="99">
        <v>6.6702000000000004</v>
      </c>
      <c r="BA7408" s="119" t="s">
        <v>12</v>
      </c>
      <c r="BB7408" s="4">
        <v>7408</v>
      </c>
      <c r="BC7408" s="4">
        <v>25</v>
      </c>
    </row>
    <row r="7409" spans="2:55">
      <c r="B7409">
        <v>7408</v>
      </c>
      <c r="C7409" s="5">
        <f t="shared" si="1387"/>
        <v>25</v>
      </c>
      <c r="D7409" s="5">
        <f t="shared" si="1388"/>
        <v>720</v>
      </c>
      <c r="E7409" s="5" t="str">
        <f t="shared" si="1389"/>
        <v>0.01711</v>
      </c>
      <c r="F7409" s="5" t="str">
        <f t="shared" si="1390"/>
        <v>3402</v>
      </c>
      <c r="G7409" s="5" t="str">
        <f t="shared" si="1391"/>
        <v>3830.</v>
      </c>
      <c r="H7409" s="5" t="str">
        <f t="shared" si="1392"/>
        <v>6.725</v>
      </c>
      <c r="I7409" s="1" t="s">
        <v>12</v>
      </c>
      <c r="AN7409" s="89" t="str">
        <f t="shared" si="1393"/>
        <v>25.00</v>
      </c>
      <c r="AO7409" s="89" t="str">
        <f t="shared" si="1394"/>
        <v>720.0</v>
      </c>
      <c r="AP7409" s="89" t="str">
        <f t="shared" si="1395"/>
        <v>0.01711</v>
      </c>
      <c r="AQ7409" s="89" t="str">
        <f t="shared" si="1396"/>
        <v>3402</v>
      </c>
      <c r="AR7409" s="89" t="str">
        <f t="shared" si="1397"/>
        <v>3830.</v>
      </c>
      <c r="AS7409" s="89" t="str">
        <f t="shared" si="1398"/>
        <v>6.725</v>
      </c>
      <c r="AT7409" s="89"/>
      <c r="AU7409" s="99">
        <v>25</v>
      </c>
      <c r="AV7409" s="99">
        <v>720</v>
      </c>
      <c r="AW7409" s="99">
        <v>1.7113E-2</v>
      </c>
      <c r="AX7409" s="99">
        <v>3402.375</v>
      </c>
      <c r="AY7409" s="99">
        <v>3830.2</v>
      </c>
      <c r="AZ7409" s="99">
        <v>6.7253999999999996</v>
      </c>
      <c r="BA7409" s="119" t="s">
        <v>12</v>
      </c>
      <c r="BB7409" s="4">
        <v>7409</v>
      </c>
      <c r="BC7409" s="4">
        <v>25</v>
      </c>
    </row>
    <row r="7410" spans="2:55">
      <c r="B7410">
        <v>7409</v>
      </c>
      <c r="C7410" s="5">
        <f t="shared" si="1387"/>
        <v>25</v>
      </c>
      <c r="D7410" s="5">
        <f t="shared" si="1388"/>
        <v>740</v>
      </c>
      <c r="E7410" s="5" t="str">
        <f t="shared" si="1389"/>
        <v>0.01757</v>
      </c>
      <c r="F7410" s="5" t="str">
        <f t="shared" si="1390"/>
        <v>3445</v>
      </c>
      <c r="G7410" s="5" t="str">
        <f t="shared" si="1391"/>
        <v>3884</v>
      </c>
      <c r="H7410" s="5" t="str">
        <f t="shared" si="1392"/>
        <v>6.779</v>
      </c>
      <c r="I7410" s="1" t="s">
        <v>12</v>
      </c>
      <c r="AN7410" s="89" t="str">
        <f t="shared" si="1393"/>
        <v>25.00</v>
      </c>
      <c r="AO7410" s="89" t="str">
        <f t="shared" si="1394"/>
        <v>740.0</v>
      </c>
      <c r="AP7410" s="89" t="str">
        <f t="shared" si="1395"/>
        <v>0.01757</v>
      </c>
      <c r="AQ7410" s="89" t="str">
        <f t="shared" si="1396"/>
        <v>3445</v>
      </c>
      <c r="AR7410" s="89" t="str">
        <f t="shared" si="1397"/>
        <v>3884</v>
      </c>
      <c r="AS7410" s="89" t="str">
        <f t="shared" si="1398"/>
        <v>6.779</v>
      </c>
      <c r="AT7410" s="89"/>
      <c r="AU7410" s="99">
        <v>25</v>
      </c>
      <c r="AV7410" s="99">
        <v>740</v>
      </c>
      <c r="AW7410" s="99">
        <v>1.7574000000000003E-2</v>
      </c>
      <c r="AX7410" s="99">
        <v>3444.75</v>
      </c>
      <c r="AY7410" s="99">
        <v>3884.1</v>
      </c>
      <c r="AZ7410" s="99">
        <v>6.7790999999999997</v>
      </c>
      <c r="BA7410" s="119" t="s">
        <v>12</v>
      </c>
      <c r="BB7410" s="4">
        <v>7410</v>
      </c>
      <c r="BC7410" s="4">
        <v>25</v>
      </c>
    </row>
    <row r="7411" spans="2:55">
      <c r="B7411">
        <v>7410</v>
      </c>
      <c r="C7411" s="5">
        <f t="shared" si="1387"/>
        <v>25</v>
      </c>
      <c r="D7411" s="5">
        <f t="shared" si="1388"/>
        <v>760</v>
      </c>
      <c r="E7411" s="5" t="str">
        <f t="shared" si="1389"/>
        <v>0.01803</v>
      </c>
      <c r="F7411" s="5" t="str">
        <f t="shared" si="1390"/>
        <v>3487</v>
      </c>
      <c r="G7411" s="5" t="str">
        <f t="shared" si="1391"/>
        <v>3938</v>
      </c>
      <c r="H7411" s="5" t="str">
        <f t="shared" si="1392"/>
        <v>6.831</v>
      </c>
      <c r="I7411" s="1" t="s">
        <v>12</v>
      </c>
      <c r="AN7411" s="89" t="str">
        <f t="shared" si="1393"/>
        <v>25.00</v>
      </c>
      <c r="AO7411" s="89" t="str">
        <f t="shared" si="1394"/>
        <v>760.0</v>
      </c>
      <c r="AP7411" s="89" t="str">
        <f t="shared" si="1395"/>
        <v>0.01803</v>
      </c>
      <c r="AQ7411" s="89" t="str">
        <f t="shared" si="1396"/>
        <v>3487</v>
      </c>
      <c r="AR7411" s="89" t="str">
        <f t="shared" si="1397"/>
        <v>3938</v>
      </c>
      <c r="AS7411" s="89" t="str">
        <f t="shared" si="1398"/>
        <v>6.831</v>
      </c>
      <c r="AT7411" s="89"/>
      <c r="AU7411" s="99">
        <v>25</v>
      </c>
      <c r="AV7411" s="99">
        <v>760</v>
      </c>
      <c r="AW7411" s="99">
        <v>1.8029E-2</v>
      </c>
      <c r="AX7411" s="99">
        <v>3486.875</v>
      </c>
      <c r="AY7411" s="99">
        <v>3937.6</v>
      </c>
      <c r="AZ7411" s="99">
        <v>6.8312999999999997</v>
      </c>
      <c r="BA7411" s="119" t="s">
        <v>12</v>
      </c>
      <c r="BB7411" s="4">
        <v>7411</v>
      </c>
      <c r="BC7411" s="4">
        <v>25</v>
      </c>
    </row>
    <row r="7412" spans="2:55">
      <c r="B7412">
        <v>7411</v>
      </c>
      <c r="C7412" s="5">
        <f t="shared" si="1387"/>
        <v>25</v>
      </c>
      <c r="D7412" s="5">
        <f t="shared" si="1388"/>
        <v>780</v>
      </c>
      <c r="E7412" s="5" t="str">
        <f t="shared" si="1389"/>
        <v>0.01848</v>
      </c>
      <c r="F7412" s="5" t="str">
        <f t="shared" si="1390"/>
        <v>3529</v>
      </c>
      <c r="G7412" s="5" t="str">
        <f t="shared" si="1391"/>
        <v>3991</v>
      </c>
      <c r="H7412" s="5" t="str">
        <f t="shared" si="1392"/>
        <v>6.882</v>
      </c>
      <c r="I7412" s="1" t="s">
        <v>12</v>
      </c>
      <c r="AN7412" s="89" t="str">
        <f t="shared" si="1393"/>
        <v>25.00</v>
      </c>
      <c r="AO7412" s="89" t="str">
        <f t="shared" si="1394"/>
        <v>780.0</v>
      </c>
      <c r="AP7412" s="89" t="str">
        <f t="shared" si="1395"/>
        <v>0.01848</v>
      </c>
      <c r="AQ7412" s="89" t="str">
        <f t="shared" si="1396"/>
        <v>3529</v>
      </c>
      <c r="AR7412" s="89" t="str">
        <f t="shared" si="1397"/>
        <v>3991</v>
      </c>
      <c r="AS7412" s="89" t="str">
        <f t="shared" si="1398"/>
        <v>6.882</v>
      </c>
      <c r="AT7412" s="89"/>
      <c r="AU7412" s="99">
        <v>25</v>
      </c>
      <c r="AV7412" s="99">
        <v>780</v>
      </c>
      <c r="AW7412" s="99">
        <v>1.8478000000000001E-2</v>
      </c>
      <c r="AX7412" s="99">
        <v>3528.8500000000004</v>
      </c>
      <c r="AY7412" s="99">
        <v>3990.8</v>
      </c>
      <c r="AZ7412" s="99">
        <v>6.8822999999999999</v>
      </c>
      <c r="BA7412" s="119" t="s">
        <v>12</v>
      </c>
      <c r="BB7412" s="4">
        <v>7412</v>
      </c>
      <c r="BC7412" s="4">
        <v>25</v>
      </c>
    </row>
    <row r="7413" spans="2:55">
      <c r="B7413">
        <v>7412</v>
      </c>
      <c r="C7413" s="5">
        <f t="shared" si="1387"/>
        <v>25</v>
      </c>
      <c r="D7413" s="5">
        <f t="shared" si="1388"/>
        <v>800</v>
      </c>
      <c r="E7413" s="5" t="str">
        <f t="shared" si="1389"/>
        <v>0.01892</v>
      </c>
      <c r="F7413" s="5" t="str">
        <f t="shared" si="1390"/>
        <v>3571</v>
      </c>
      <c r="G7413" s="5" t="str">
        <f t="shared" si="1391"/>
        <v>4044</v>
      </c>
      <c r="H7413" s="5" t="str">
        <f t="shared" si="1392"/>
        <v>6.932</v>
      </c>
      <c r="I7413" s="1" t="s">
        <v>12</v>
      </c>
      <c r="AN7413" s="89" t="str">
        <f t="shared" si="1393"/>
        <v>25.00</v>
      </c>
      <c r="AO7413" s="89" t="str">
        <f t="shared" si="1394"/>
        <v>800.0</v>
      </c>
      <c r="AP7413" s="89" t="str">
        <f t="shared" si="1395"/>
        <v>0.01892</v>
      </c>
      <c r="AQ7413" s="89" t="str">
        <f t="shared" si="1396"/>
        <v>3571</v>
      </c>
      <c r="AR7413" s="89" t="str">
        <f t="shared" si="1397"/>
        <v>4044</v>
      </c>
      <c r="AS7413" s="89" t="str">
        <f t="shared" si="1398"/>
        <v>6.932</v>
      </c>
      <c r="AT7413" s="89"/>
      <c r="AU7413" s="99">
        <v>25</v>
      </c>
      <c r="AV7413" s="99">
        <v>800</v>
      </c>
      <c r="AW7413" s="99">
        <v>1.8922000000000001E-2</v>
      </c>
      <c r="AX7413" s="99">
        <v>3570.75</v>
      </c>
      <c r="AY7413" s="99">
        <v>4043.8</v>
      </c>
      <c r="AZ7413" s="99">
        <v>6.9321999999999999</v>
      </c>
      <c r="BA7413" s="119" t="s">
        <v>12</v>
      </c>
      <c r="BB7413" s="4">
        <v>7413</v>
      </c>
      <c r="BC7413" s="4">
        <v>25</v>
      </c>
    </row>
    <row r="7414" spans="2:55">
      <c r="B7414">
        <v>7413</v>
      </c>
      <c r="C7414" s="5">
        <f t="shared" si="1387"/>
        <v>25</v>
      </c>
      <c r="D7414" s="5">
        <f t="shared" si="1388"/>
        <v>820</v>
      </c>
      <c r="E7414" s="5" t="str">
        <f t="shared" si="1389"/>
        <v>0.01936</v>
      </c>
      <c r="F7414" s="5" t="str">
        <f t="shared" si="1390"/>
        <v>3613</v>
      </c>
      <c r="G7414" s="5" t="str">
        <f t="shared" si="1391"/>
        <v>4097</v>
      </c>
      <c r="H7414" s="5" t="str">
        <f t="shared" si="1392"/>
        <v>6.981</v>
      </c>
      <c r="I7414" s="1" t="s">
        <v>12</v>
      </c>
      <c r="AN7414" s="89" t="str">
        <f t="shared" si="1393"/>
        <v>25.00</v>
      </c>
      <c r="AO7414" s="89" t="str">
        <f t="shared" si="1394"/>
        <v>820.0</v>
      </c>
      <c r="AP7414" s="89" t="str">
        <f t="shared" si="1395"/>
        <v>0.01936</v>
      </c>
      <c r="AQ7414" s="89" t="str">
        <f t="shared" si="1396"/>
        <v>3613</v>
      </c>
      <c r="AR7414" s="89" t="str">
        <f t="shared" si="1397"/>
        <v>4097</v>
      </c>
      <c r="AS7414" s="89" t="str">
        <f t="shared" si="1398"/>
        <v>6.981</v>
      </c>
      <c r="AT7414" s="89"/>
      <c r="AU7414" s="99">
        <v>25</v>
      </c>
      <c r="AV7414" s="99">
        <v>820</v>
      </c>
      <c r="AW7414" s="99">
        <v>1.9361E-2</v>
      </c>
      <c r="AX7414" s="99">
        <v>3612.5750000000003</v>
      </c>
      <c r="AY7414" s="99">
        <v>4096.6000000000004</v>
      </c>
      <c r="AZ7414" s="99">
        <v>6.9809999999999999</v>
      </c>
      <c r="BA7414" s="119" t="s">
        <v>12</v>
      </c>
      <c r="BB7414" s="4">
        <v>7414</v>
      </c>
      <c r="BC7414" s="4">
        <v>25</v>
      </c>
    </row>
    <row r="7415" spans="2:55">
      <c r="B7415">
        <v>7414</v>
      </c>
      <c r="C7415" s="5">
        <f t="shared" si="1387"/>
        <v>25</v>
      </c>
      <c r="D7415" s="5">
        <f t="shared" si="1388"/>
        <v>840</v>
      </c>
      <c r="E7415" s="5" t="str">
        <f t="shared" si="1389"/>
        <v>0.01980</v>
      </c>
      <c r="F7415" s="5" t="str">
        <f t="shared" si="1390"/>
        <v>3654</v>
      </c>
      <c r="G7415" s="5" t="str">
        <f t="shared" si="1391"/>
        <v>4149</v>
      </c>
      <c r="H7415" s="5" t="str">
        <f t="shared" si="1392"/>
        <v>7.029</v>
      </c>
      <c r="I7415" s="1" t="s">
        <v>12</v>
      </c>
      <c r="AN7415" s="89" t="str">
        <f t="shared" si="1393"/>
        <v>25.00</v>
      </c>
      <c r="AO7415" s="89" t="str">
        <f t="shared" si="1394"/>
        <v>840.0</v>
      </c>
      <c r="AP7415" s="89" t="str">
        <f t="shared" si="1395"/>
        <v>0.01980</v>
      </c>
      <c r="AQ7415" s="89" t="str">
        <f t="shared" si="1396"/>
        <v>3654</v>
      </c>
      <c r="AR7415" s="89" t="str">
        <f t="shared" si="1397"/>
        <v>4149</v>
      </c>
      <c r="AS7415" s="89" t="str">
        <f t="shared" si="1398"/>
        <v>7.029</v>
      </c>
      <c r="AT7415" s="89"/>
      <c r="AU7415" s="99">
        <v>25</v>
      </c>
      <c r="AV7415" s="99">
        <v>840</v>
      </c>
      <c r="AW7415" s="99">
        <v>1.9795E-2</v>
      </c>
      <c r="AX7415" s="99">
        <v>3654.4250000000002</v>
      </c>
      <c r="AY7415" s="99">
        <v>4149.3</v>
      </c>
      <c r="AZ7415" s="99">
        <v>7.0286999999999997</v>
      </c>
      <c r="BA7415" s="119" t="s">
        <v>12</v>
      </c>
      <c r="BB7415" s="4">
        <v>7415</v>
      </c>
      <c r="BC7415" s="4">
        <v>25</v>
      </c>
    </row>
    <row r="7416" spans="2:55">
      <c r="B7416">
        <v>7415</v>
      </c>
      <c r="C7416" s="5">
        <f t="shared" si="1387"/>
        <v>25</v>
      </c>
      <c r="D7416" s="5">
        <f t="shared" si="1388"/>
        <v>860</v>
      </c>
      <c r="E7416" s="5" t="str">
        <f t="shared" si="1389"/>
        <v>0.02023</v>
      </c>
      <c r="F7416" s="5" t="str">
        <f t="shared" si="1390"/>
        <v>3696</v>
      </c>
      <c r="G7416" s="5" t="str">
        <f t="shared" si="1391"/>
        <v>4202</v>
      </c>
      <c r="H7416" s="5" t="str">
        <f t="shared" si="1392"/>
        <v>7.076</v>
      </c>
      <c r="I7416" s="1" t="s">
        <v>12</v>
      </c>
      <c r="AN7416" s="89" t="str">
        <f t="shared" si="1393"/>
        <v>25.00</v>
      </c>
      <c r="AO7416" s="89" t="str">
        <f t="shared" si="1394"/>
        <v>860.0</v>
      </c>
      <c r="AP7416" s="89" t="str">
        <f t="shared" si="1395"/>
        <v>0.02023</v>
      </c>
      <c r="AQ7416" s="89" t="str">
        <f t="shared" si="1396"/>
        <v>3696</v>
      </c>
      <c r="AR7416" s="89" t="str">
        <f t="shared" si="1397"/>
        <v>4202</v>
      </c>
      <c r="AS7416" s="89" t="str">
        <f t="shared" si="1398"/>
        <v>7.076</v>
      </c>
      <c r="AT7416" s="89"/>
      <c r="AU7416" s="99">
        <v>25</v>
      </c>
      <c r="AV7416" s="99">
        <v>860</v>
      </c>
      <c r="AW7416" s="99">
        <v>2.0225E-2</v>
      </c>
      <c r="AX7416" s="99">
        <v>3696.2749999999996</v>
      </c>
      <c r="AY7416" s="99">
        <v>4201.8999999999996</v>
      </c>
      <c r="AZ7416" s="99">
        <v>7.0755999999999997</v>
      </c>
      <c r="BA7416" s="119" t="s">
        <v>12</v>
      </c>
      <c r="BB7416" s="4">
        <v>7416</v>
      </c>
      <c r="BC7416" s="4">
        <v>25</v>
      </c>
    </row>
    <row r="7417" spans="2:55">
      <c r="B7417">
        <v>7416</v>
      </c>
      <c r="C7417" s="5">
        <f t="shared" si="1387"/>
        <v>25</v>
      </c>
      <c r="D7417" s="5">
        <f t="shared" si="1388"/>
        <v>880</v>
      </c>
      <c r="E7417" s="5" t="str">
        <f t="shared" si="1389"/>
        <v>0.02065</v>
      </c>
      <c r="F7417" s="5" t="str">
        <f t="shared" si="1390"/>
        <v>3738</v>
      </c>
      <c r="G7417" s="5" t="str">
        <f t="shared" si="1391"/>
        <v>4255</v>
      </c>
      <c r="H7417" s="5" t="str">
        <f t="shared" si="1392"/>
        <v>7.122</v>
      </c>
      <c r="I7417" s="1" t="s">
        <v>12</v>
      </c>
      <c r="AN7417" s="89" t="str">
        <f t="shared" si="1393"/>
        <v>25.00</v>
      </c>
      <c r="AO7417" s="89" t="str">
        <f t="shared" si="1394"/>
        <v>880.0</v>
      </c>
      <c r="AP7417" s="89" t="str">
        <f t="shared" si="1395"/>
        <v>0.02065</v>
      </c>
      <c r="AQ7417" s="89" t="str">
        <f t="shared" si="1396"/>
        <v>3738</v>
      </c>
      <c r="AR7417" s="89" t="str">
        <f t="shared" si="1397"/>
        <v>4255</v>
      </c>
      <c r="AS7417" s="89" t="str">
        <f t="shared" si="1398"/>
        <v>7.122</v>
      </c>
      <c r="AT7417" s="89"/>
      <c r="AU7417" s="99">
        <v>25</v>
      </c>
      <c r="AV7417" s="99">
        <v>880</v>
      </c>
      <c r="AW7417" s="99">
        <v>2.0652E-2</v>
      </c>
      <c r="AX7417" s="99">
        <v>3738.2</v>
      </c>
      <c r="AY7417" s="99">
        <v>4254.5</v>
      </c>
      <c r="AZ7417" s="99">
        <v>7.1215999999999999</v>
      </c>
      <c r="BA7417" s="119" t="s">
        <v>12</v>
      </c>
      <c r="BB7417" s="4">
        <v>7417</v>
      </c>
      <c r="BC7417" s="4">
        <v>25</v>
      </c>
    </row>
    <row r="7418" spans="2:55">
      <c r="B7418">
        <v>7417</v>
      </c>
      <c r="C7418" s="5">
        <f t="shared" si="1387"/>
        <v>25</v>
      </c>
      <c r="D7418" s="5">
        <f t="shared" si="1388"/>
        <v>900</v>
      </c>
      <c r="E7418" s="5" t="str">
        <f t="shared" si="1389"/>
        <v>0.02108</v>
      </c>
      <c r="F7418" s="5" t="str">
        <f t="shared" si="1390"/>
        <v>3780.</v>
      </c>
      <c r="G7418" s="5" t="str">
        <f t="shared" si="1391"/>
        <v>4307</v>
      </c>
      <c r="H7418" s="5" t="str">
        <f t="shared" si="1392"/>
        <v>7.167</v>
      </c>
      <c r="I7418" s="1" t="s">
        <v>12</v>
      </c>
      <c r="AN7418" s="89" t="str">
        <f t="shared" si="1393"/>
        <v>25.00</v>
      </c>
      <c r="AO7418" s="89" t="str">
        <f t="shared" si="1394"/>
        <v>900.0</v>
      </c>
      <c r="AP7418" s="89" t="str">
        <f t="shared" si="1395"/>
        <v>0.02108</v>
      </c>
      <c r="AQ7418" s="89" t="str">
        <f t="shared" si="1396"/>
        <v>3780.</v>
      </c>
      <c r="AR7418" s="89" t="str">
        <f t="shared" si="1397"/>
        <v>4307</v>
      </c>
      <c r="AS7418" s="89" t="str">
        <f t="shared" si="1398"/>
        <v>7.167</v>
      </c>
      <c r="AT7418" s="89"/>
      <c r="AU7418" s="99">
        <v>25</v>
      </c>
      <c r="AV7418" s="99">
        <v>900</v>
      </c>
      <c r="AW7418" s="99">
        <v>2.1075E-2</v>
      </c>
      <c r="AX7418" s="99">
        <v>3780.2250000000004</v>
      </c>
      <c r="AY7418" s="99">
        <v>4307.1000000000004</v>
      </c>
      <c r="AZ7418" s="99">
        <v>7.1668000000000003</v>
      </c>
      <c r="BA7418" s="119" t="s">
        <v>12</v>
      </c>
      <c r="BB7418" s="4">
        <v>7418</v>
      </c>
      <c r="BC7418" s="4">
        <v>25</v>
      </c>
    </row>
    <row r="7419" spans="2:55">
      <c r="B7419">
        <v>7418</v>
      </c>
      <c r="C7419" s="5">
        <f t="shared" si="1387"/>
        <v>25</v>
      </c>
      <c r="D7419" s="5">
        <f t="shared" si="1388"/>
        <v>920</v>
      </c>
      <c r="E7419" s="5" t="str">
        <f t="shared" si="1389"/>
        <v>0.02150</v>
      </c>
      <c r="F7419" s="5" t="str">
        <f t="shared" si="1390"/>
        <v>3822</v>
      </c>
      <c r="G7419" s="5" t="str">
        <f t="shared" si="1391"/>
        <v>4360.</v>
      </c>
      <c r="H7419" s="5" t="str">
        <f t="shared" si="1392"/>
        <v>7.211</v>
      </c>
      <c r="I7419" s="1" t="s">
        <v>12</v>
      </c>
      <c r="AN7419" s="89" t="str">
        <f t="shared" si="1393"/>
        <v>25.00</v>
      </c>
      <c r="AO7419" s="89" t="str">
        <f t="shared" si="1394"/>
        <v>920.0</v>
      </c>
      <c r="AP7419" s="89" t="str">
        <f t="shared" si="1395"/>
        <v>0.02150</v>
      </c>
      <c r="AQ7419" s="89" t="str">
        <f t="shared" si="1396"/>
        <v>3822</v>
      </c>
      <c r="AR7419" s="89" t="str">
        <f t="shared" si="1397"/>
        <v>4360.</v>
      </c>
      <c r="AS7419" s="89" t="str">
        <f t="shared" si="1398"/>
        <v>7.211</v>
      </c>
      <c r="AT7419" s="89"/>
      <c r="AU7419" s="99">
        <v>25</v>
      </c>
      <c r="AV7419" s="99">
        <v>920</v>
      </c>
      <c r="AW7419" s="99">
        <v>2.1495999999999998E-2</v>
      </c>
      <c r="AX7419" s="99">
        <v>3822.2000000000003</v>
      </c>
      <c r="AY7419" s="99">
        <v>4359.6000000000004</v>
      </c>
      <c r="AZ7419" s="99">
        <v>7.2111999999999998</v>
      </c>
      <c r="BA7419" s="119" t="s">
        <v>12</v>
      </c>
      <c r="BB7419" s="4">
        <v>7419</v>
      </c>
      <c r="BC7419" s="4">
        <v>25</v>
      </c>
    </row>
    <row r="7420" spans="2:55">
      <c r="B7420">
        <v>7419</v>
      </c>
      <c r="C7420" s="5">
        <f t="shared" si="1387"/>
        <v>25</v>
      </c>
      <c r="D7420" s="5">
        <f t="shared" si="1388"/>
        <v>940</v>
      </c>
      <c r="E7420" s="5" t="str">
        <f t="shared" si="1389"/>
        <v>0.02191</v>
      </c>
      <c r="F7420" s="5" t="str">
        <f t="shared" si="1390"/>
        <v>3864</v>
      </c>
      <c r="G7420" s="5" t="str">
        <f t="shared" si="1391"/>
        <v>4412</v>
      </c>
      <c r="H7420" s="5" t="str">
        <f t="shared" si="1392"/>
        <v>7.255</v>
      </c>
      <c r="I7420" s="1" t="s">
        <v>12</v>
      </c>
      <c r="AN7420" s="89" t="str">
        <f t="shared" si="1393"/>
        <v>25.00</v>
      </c>
      <c r="AO7420" s="89" t="str">
        <f t="shared" si="1394"/>
        <v>940.0</v>
      </c>
      <c r="AP7420" s="89" t="str">
        <f t="shared" si="1395"/>
        <v>0.02191</v>
      </c>
      <c r="AQ7420" s="89" t="str">
        <f t="shared" si="1396"/>
        <v>3864</v>
      </c>
      <c r="AR7420" s="89" t="str">
        <f t="shared" si="1397"/>
        <v>4412</v>
      </c>
      <c r="AS7420" s="89" t="str">
        <f t="shared" si="1398"/>
        <v>7.255</v>
      </c>
      <c r="AT7420" s="89"/>
      <c r="AU7420" s="99">
        <v>25</v>
      </c>
      <c r="AV7420" s="99">
        <v>940</v>
      </c>
      <c r="AW7420" s="99">
        <v>2.1913000000000002E-2</v>
      </c>
      <c r="AX7420" s="99">
        <v>3864.375</v>
      </c>
      <c r="AY7420" s="99">
        <v>4412.2</v>
      </c>
      <c r="AZ7420" s="99">
        <v>7.2549000000000001</v>
      </c>
      <c r="BA7420" s="119" t="s">
        <v>12</v>
      </c>
      <c r="BB7420" s="4">
        <v>7420</v>
      </c>
      <c r="BC7420" s="4">
        <v>25</v>
      </c>
    </row>
    <row r="7421" spans="2:55">
      <c r="B7421">
        <v>7420</v>
      </c>
      <c r="C7421" s="5">
        <f t="shared" si="1387"/>
        <v>25</v>
      </c>
      <c r="D7421" s="5">
        <f t="shared" si="1388"/>
        <v>960</v>
      </c>
      <c r="E7421" s="5" t="str">
        <f t="shared" si="1389"/>
        <v>0.02233</v>
      </c>
      <c r="F7421" s="5" t="str">
        <f t="shared" si="1390"/>
        <v>3907</v>
      </c>
      <c r="G7421" s="5" t="str">
        <f t="shared" si="1391"/>
        <v>4465</v>
      </c>
      <c r="H7421" s="5" t="str">
        <f t="shared" si="1392"/>
        <v>7.298</v>
      </c>
      <c r="I7421" s="1" t="s">
        <v>12</v>
      </c>
      <c r="AN7421" s="89" t="str">
        <f t="shared" si="1393"/>
        <v>25.00</v>
      </c>
      <c r="AO7421" s="89" t="str">
        <f t="shared" si="1394"/>
        <v>960.0</v>
      </c>
      <c r="AP7421" s="89" t="str">
        <f t="shared" si="1395"/>
        <v>0.02233</v>
      </c>
      <c r="AQ7421" s="89" t="str">
        <f t="shared" si="1396"/>
        <v>3907</v>
      </c>
      <c r="AR7421" s="89" t="str">
        <f t="shared" si="1397"/>
        <v>4465</v>
      </c>
      <c r="AS7421" s="89" t="str">
        <f t="shared" si="1398"/>
        <v>7.298</v>
      </c>
      <c r="AT7421" s="89"/>
      <c r="AU7421" s="99">
        <v>25</v>
      </c>
      <c r="AV7421" s="99">
        <v>960</v>
      </c>
      <c r="AW7421" s="99">
        <v>2.2328000000000001E-2</v>
      </c>
      <c r="AX7421" s="99">
        <v>3906.6000000000004</v>
      </c>
      <c r="AY7421" s="99">
        <v>4464.8</v>
      </c>
      <c r="AZ7421" s="99">
        <v>7.2979000000000003</v>
      </c>
      <c r="BA7421" s="119" t="s">
        <v>12</v>
      </c>
      <c r="BB7421" s="4">
        <v>7421</v>
      </c>
      <c r="BC7421" s="4">
        <v>25</v>
      </c>
    </row>
    <row r="7422" spans="2:55">
      <c r="B7422">
        <v>7421</v>
      </c>
      <c r="C7422" s="5">
        <f t="shared" si="1387"/>
        <v>25</v>
      </c>
      <c r="D7422" s="5">
        <f t="shared" si="1388"/>
        <v>980</v>
      </c>
      <c r="E7422" s="5" t="str">
        <f t="shared" si="1389"/>
        <v>0.02274</v>
      </c>
      <c r="F7422" s="5" t="str">
        <f t="shared" si="1390"/>
        <v>3949</v>
      </c>
      <c r="G7422" s="5" t="str">
        <f t="shared" si="1391"/>
        <v>4518</v>
      </c>
      <c r="H7422" s="5" t="str">
        <f t="shared" si="1392"/>
        <v>7.340</v>
      </c>
      <c r="I7422" s="1" t="s">
        <v>12</v>
      </c>
      <c r="AN7422" s="89" t="str">
        <f t="shared" si="1393"/>
        <v>25.00</v>
      </c>
      <c r="AO7422" s="89" t="str">
        <f t="shared" si="1394"/>
        <v>980.0</v>
      </c>
      <c r="AP7422" s="89" t="str">
        <f t="shared" si="1395"/>
        <v>0.02274</v>
      </c>
      <c r="AQ7422" s="89" t="str">
        <f t="shared" si="1396"/>
        <v>3949</v>
      </c>
      <c r="AR7422" s="89" t="str">
        <f t="shared" si="1397"/>
        <v>4518</v>
      </c>
      <c r="AS7422" s="89" t="str">
        <f t="shared" si="1398"/>
        <v>7.340</v>
      </c>
      <c r="AT7422" s="89"/>
      <c r="AU7422" s="99">
        <v>25</v>
      </c>
      <c r="AV7422" s="99">
        <v>980</v>
      </c>
      <c r="AW7422" s="99">
        <v>2.274E-2</v>
      </c>
      <c r="AX7422" s="99">
        <v>3949</v>
      </c>
      <c r="AY7422" s="99">
        <v>4517.5</v>
      </c>
      <c r="AZ7422" s="99">
        <v>7.3403</v>
      </c>
      <c r="BA7422" s="119" t="s">
        <v>12</v>
      </c>
      <c r="BB7422" s="4">
        <v>7422</v>
      </c>
      <c r="BC7422" s="4">
        <v>25</v>
      </c>
    </row>
    <row r="7423" spans="2:55">
      <c r="B7423">
        <v>7422</v>
      </c>
      <c r="C7423" s="5">
        <f t="shared" si="1387"/>
        <v>25</v>
      </c>
      <c r="D7423" s="5">
        <f t="shared" si="1388"/>
        <v>1000</v>
      </c>
      <c r="E7423" s="5" t="str">
        <f t="shared" si="1389"/>
        <v>0.02315</v>
      </c>
      <c r="F7423" s="5" t="str">
        <f t="shared" si="1390"/>
        <v>3991</v>
      </c>
      <c r="G7423" s="5" t="str">
        <f t="shared" si="1391"/>
        <v>4570.</v>
      </c>
      <c r="H7423" s="5" t="str">
        <f t="shared" si="1392"/>
        <v>7.382</v>
      </c>
      <c r="I7423" s="1" t="s">
        <v>12</v>
      </c>
      <c r="AN7423" s="89" t="str">
        <f t="shared" si="1393"/>
        <v>25.00</v>
      </c>
      <c r="AO7423" s="89" t="str">
        <f t="shared" si="1394"/>
        <v>1000.</v>
      </c>
      <c r="AP7423" s="89" t="str">
        <f t="shared" si="1395"/>
        <v>0.02315</v>
      </c>
      <c r="AQ7423" s="89" t="str">
        <f t="shared" si="1396"/>
        <v>3991</v>
      </c>
      <c r="AR7423" s="89" t="str">
        <f t="shared" si="1397"/>
        <v>4570.</v>
      </c>
      <c r="AS7423" s="89" t="str">
        <f t="shared" si="1398"/>
        <v>7.382</v>
      </c>
      <c r="AT7423" s="89"/>
      <c r="AU7423" s="99">
        <v>25</v>
      </c>
      <c r="AV7423" s="99">
        <v>1000</v>
      </c>
      <c r="AW7423" s="99">
        <v>2.3149999999999997E-2</v>
      </c>
      <c r="AX7423" s="99">
        <v>3991.45</v>
      </c>
      <c r="AY7423" s="99">
        <v>4570.2</v>
      </c>
      <c r="AZ7423" s="99">
        <v>7.3819999999999997</v>
      </c>
      <c r="BA7423" s="119" t="s">
        <v>12</v>
      </c>
      <c r="BB7423" s="4">
        <v>7423</v>
      </c>
      <c r="BC7423" s="4">
        <v>25</v>
      </c>
    </row>
    <row r="7424" spans="2:55">
      <c r="B7424">
        <v>7423</v>
      </c>
      <c r="C7424" s="5">
        <f t="shared" si="1387"/>
        <v>25</v>
      </c>
      <c r="D7424" s="5">
        <f t="shared" si="1388"/>
        <v>1100</v>
      </c>
      <c r="E7424" s="5" t="str">
        <f t="shared" si="1389"/>
        <v>0.02517</v>
      </c>
      <c r="F7424" s="5" t="str">
        <f t="shared" si="1390"/>
        <v>4206</v>
      </c>
      <c r="G7424" s="5" t="str">
        <f t="shared" si="1391"/>
        <v>4835</v>
      </c>
      <c r="H7424" s="5" t="str">
        <f t="shared" si="1392"/>
        <v>7.583</v>
      </c>
      <c r="I7424" s="1" t="s">
        <v>12</v>
      </c>
      <c r="AN7424" s="89" t="str">
        <f t="shared" si="1393"/>
        <v>25.00</v>
      </c>
      <c r="AO7424" s="89" t="str">
        <f t="shared" si="1394"/>
        <v>1100.</v>
      </c>
      <c r="AP7424" s="89" t="str">
        <f t="shared" si="1395"/>
        <v>0.02517</v>
      </c>
      <c r="AQ7424" s="89" t="str">
        <f t="shared" si="1396"/>
        <v>4206</v>
      </c>
      <c r="AR7424" s="89" t="str">
        <f t="shared" si="1397"/>
        <v>4835</v>
      </c>
      <c r="AS7424" s="89" t="str">
        <f t="shared" si="1398"/>
        <v>7.583</v>
      </c>
      <c r="AT7424" s="89"/>
      <c r="AU7424" s="99">
        <v>25</v>
      </c>
      <c r="AV7424" s="99">
        <v>1100</v>
      </c>
      <c r="AW7424" s="99">
        <v>2.5172E-2</v>
      </c>
      <c r="AX7424" s="99">
        <v>4206.0999999999995</v>
      </c>
      <c r="AY7424" s="99">
        <v>4835.3999999999996</v>
      </c>
      <c r="AZ7424" s="99">
        <v>7.5824999999999996</v>
      </c>
      <c r="BA7424" s="119" t="s">
        <v>12</v>
      </c>
      <c r="BB7424" s="4">
        <v>7424</v>
      </c>
      <c r="BC7424" s="4">
        <v>25</v>
      </c>
    </row>
    <row r="7425" spans="2:55">
      <c r="B7425">
        <v>7424</v>
      </c>
      <c r="C7425" s="5">
        <f t="shared" si="1387"/>
        <v>25</v>
      </c>
      <c r="D7425" s="5">
        <f t="shared" si="1388"/>
        <v>1200</v>
      </c>
      <c r="E7425" s="5" t="str">
        <f t="shared" si="1389"/>
        <v>0.02716</v>
      </c>
      <c r="F7425" s="5" t="str">
        <f t="shared" si="1390"/>
        <v>4425</v>
      </c>
      <c r="G7425" s="5" t="str">
        <f t="shared" si="1391"/>
        <v>5104</v>
      </c>
      <c r="H7425" s="5" t="str">
        <f t="shared" si="1392"/>
        <v>7.771</v>
      </c>
      <c r="I7425" s="1" t="s">
        <v>12</v>
      </c>
      <c r="AN7425" s="89" t="str">
        <f t="shared" si="1393"/>
        <v>25.00</v>
      </c>
      <c r="AO7425" s="89" t="str">
        <f t="shared" si="1394"/>
        <v>1200.</v>
      </c>
      <c r="AP7425" s="89" t="str">
        <f t="shared" si="1395"/>
        <v>0.02716</v>
      </c>
      <c r="AQ7425" s="89" t="str">
        <f t="shared" si="1396"/>
        <v>4425</v>
      </c>
      <c r="AR7425" s="89" t="str">
        <f t="shared" si="1397"/>
        <v>5104</v>
      </c>
      <c r="AS7425" s="89" t="str">
        <f t="shared" si="1398"/>
        <v>7.771</v>
      </c>
      <c r="AT7425" s="89"/>
      <c r="AU7425" s="99">
        <v>25</v>
      </c>
      <c r="AV7425" s="99">
        <v>1200</v>
      </c>
      <c r="AW7425" s="99">
        <v>2.7157000000000001E-2</v>
      </c>
      <c r="AX7425" s="99">
        <v>4424.5749999999998</v>
      </c>
      <c r="AY7425" s="99">
        <v>5103.5</v>
      </c>
      <c r="AZ7425" s="99">
        <v>7.7709999999999999</v>
      </c>
      <c r="BA7425" s="119" t="s">
        <v>12</v>
      </c>
      <c r="BB7425" s="4">
        <v>7425</v>
      </c>
      <c r="BC7425" s="4">
        <v>25</v>
      </c>
    </row>
    <row r="7426" spans="2:55">
      <c r="B7426">
        <v>7425</v>
      </c>
      <c r="C7426" s="5">
        <f t="shared" si="1387"/>
        <v>25</v>
      </c>
      <c r="D7426" s="5">
        <f t="shared" si="1388"/>
        <v>1300</v>
      </c>
      <c r="E7426" s="5" t="str">
        <f t="shared" si="1389"/>
        <v>0.02912</v>
      </c>
      <c r="F7426" s="5" t="str">
        <f t="shared" si="1390"/>
        <v>4647</v>
      </c>
      <c r="G7426" s="5" t="str">
        <f t="shared" si="1391"/>
        <v>5375</v>
      </c>
      <c r="H7426" s="5" t="str">
        <f t="shared" si="1392"/>
        <v>7.949</v>
      </c>
      <c r="I7426" s="1" t="s">
        <v>12</v>
      </c>
      <c r="AN7426" s="89" t="str">
        <f t="shared" si="1393"/>
        <v>25.00</v>
      </c>
      <c r="AO7426" s="89" t="str">
        <f t="shared" si="1394"/>
        <v>1300.</v>
      </c>
      <c r="AP7426" s="89" t="str">
        <f t="shared" si="1395"/>
        <v>0.02912</v>
      </c>
      <c r="AQ7426" s="89" t="str">
        <f t="shared" si="1396"/>
        <v>4647</v>
      </c>
      <c r="AR7426" s="89" t="str">
        <f t="shared" si="1397"/>
        <v>5375</v>
      </c>
      <c r="AS7426" s="89" t="str">
        <f t="shared" si="1398"/>
        <v>7.949</v>
      </c>
      <c r="AT7426" s="89"/>
      <c r="AU7426" s="99">
        <v>25</v>
      </c>
      <c r="AV7426" s="99">
        <v>1300</v>
      </c>
      <c r="AW7426" s="99">
        <v>2.9114999999999999E-2</v>
      </c>
      <c r="AX7426" s="99">
        <v>4647.2250000000004</v>
      </c>
      <c r="AY7426" s="99">
        <v>5375.1</v>
      </c>
      <c r="AZ7426" s="99">
        <v>7.9493</v>
      </c>
      <c r="BA7426" s="119" t="s">
        <v>12</v>
      </c>
      <c r="BB7426" s="4">
        <v>7426</v>
      </c>
      <c r="BC7426" s="4">
        <v>25</v>
      </c>
    </row>
    <row r="7427" spans="2:55">
      <c r="B7427">
        <v>7426</v>
      </c>
      <c r="C7427" s="5">
        <f t="shared" si="1387"/>
        <v>25</v>
      </c>
      <c r="D7427" s="5">
        <f t="shared" si="1388"/>
        <v>1400</v>
      </c>
      <c r="E7427" s="5" t="str">
        <f t="shared" si="1389"/>
        <v>0.03105</v>
      </c>
      <c r="F7427" s="5" t="str">
        <f t="shared" si="1390"/>
        <v>4874</v>
      </c>
      <c r="G7427" s="5" t="str">
        <f t="shared" si="1391"/>
        <v>5650.</v>
      </c>
      <c r="H7427" s="5" t="str">
        <f t="shared" si="1392"/>
        <v>8.119</v>
      </c>
      <c r="I7427" s="1" t="s">
        <v>12</v>
      </c>
      <c r="AN7427" s="89" t="str">
        <f t="shared" si="1393"/>
        <v>25.00</v>
      </c>
      <c r="AO7427" s="89" t="str">
        <f t="shared" si="1394"/>
        <v>1400.</v>
      </c>
      <c r="AP7427" s="89" t="str">
        <f t="shared" si="1395"/>
        <v>0.03105</v>
      </c>
      <c r="AQ7427" s="89" t="str">
        <f t="shared" si="1396"/>
        <v>4874</v>
      </c>
      <c r="AR7427" s="89" t="str">
        <f t="shared" si="1397"/>
        <v>5650.</v>
      </c>
      <c r="AS7427" s="89" t="str">
        <f t="shared" si="1398"/>
        <v>8.119</v>
      </c>
      <c r="AT7427" s="89"/>
      <c r="AU7427" s="99">
        <v>25</v>
      </c>
      <c r="AV7427" s="99">
        <v>1400</v>
      </c>
      <c r="AW7427" s="99">
        <v>3.1052E-2</v>
      </c>
      <c r="AX7427" s="99">
        <v>4874</v>
      </c>
      <c r="AY7427" s="99">
        <v>5650.3</v>
      </c>
      <c r="AZ7427" s="99">
        <v>8.1189</v>
      </c>
      <c r="BA7427" s="119" t="s">
        <v>12</v>
      </c>
      <c r="BB7427" s="4">
        <v>7427</v>
      </c>
      <c r="BC7427" s="4">
        <v>25</v>
      </c>
    </row>
    <row r="7428" spans="2:55">
      <c r="B7428">
        <v>7427</v>
      </c>
      <c r="C7428" s="5">
        <f t="shared" si="1387"/>
        <v>25</v>
      </c>
      <c r="D7428" s="5">
        <f t="shared" si="1388"/>
        <v>1500</v>
      </c>
      <c r="E7428" s="5" t="str">
        <f t="shared" si="1389"/>
        <v>0.03297</v>
      </c>
      <c r="F7428" s="5" t="str">
        <f t="shared" si="1390"/>
        <v>5105</v>
      </c>
      <c r="G7428" s="5" t="str">
        <f t="shared" si="1391"/>
        <v>5929</v>
      </c>
      <c r="H7428" s="5" t="str">
        <f t="shared" si="1392"/>
        <v>8.281</v>
      </c>
      <c r="I7428" s="1" t="s">
        <v>12</v>
      </c>
      <c r="AN7428" s="89" t="str">
        <f t="shared" si="1393"/>
        <v>25.00</v>
      </c>
      <c r="AO7428" s="89" t="str">
        <f t="shared" si="1394"/>
        <v>1500.</v>
      </c>
      <c r="AP7428" s="89" t="str">
        <f t="shared" si="1395"/>
        <v>0.03297</v>
      </c>
      <c r="AQ7428" s="89" t="str">
        <f t="shared" si="1396"/>
        <v>5105</v>
      </c>
      <c r="AR7428" s="89" t="str">
        <f t="shared" si="1397"/>
        <v>5929</v>
      </c>
      <c r="AS7428" s="89" t="str">
        <f t="shared" si="1398"/>
        <v>8.281</v>
      </c>
      <c r="AT7428" s="89"/>
      <c r="AU7428" s="99">
        <v>25</v>
      </c>
      <c r="AV7428" s="99">
        <v>1500</v>
      </c>
      <c r="AW7428" s="99">
        <v>3.2973999999999996E-2</v>
      </c>
      <c r="AX7428" s="99">
        <v>5104.6499999999996</v>
      </c>
      <c r="AY7428" s="99">
        <v>5929</v>
      </c>
      <c r="AZ7428" s="99">
        <v>8.2806999999999995</v>
      </c>
      <c r="BA7428" s="119" t="s">
        <v>12</v>
      </c>
      <c r="BB7428" s="4">
        <v>7428</v>
      </c>
      <c r="BC7428" s="4">
        <v>25</v>
      </c>
    </row>
    <row r="7429" spans="2:55">
      <c r="B7429">
        <v>7428</v>
      </c>
      <c r="C7429" s="5">
        <f t="shared" si="1387"/>
        <v>25</v>
      </c>
      <c r="D7429" s="5">
        <f t="shared" si="1388"/>
        <v>1600</v>
      </c>
      <c r="E7429" s="5" t="str">
        <f t="shared" si="1389"/>
        <v>0.03488</v>
      </c>
      <c r="F7429" s="5" t="str">
        <f t="shared" si="1390"/>
        <v>5339</v>
      </c>
      <c r="G7429" s="5" t="str">
        <f t="shared" si="1391"/>
        <v>6211</v>
      </c>
      <c r="H7429" s="5" t="str">
        <f t="shared" si="1392"/>
        <v>8.436</v>
      </c>
      <c r="I7429" s="1" t="s">
        <v>12</v>
      </c>
      <c r="AN7429" s="89" t="str">
        <f t="shared" si="1393"/>
        <v>25.00</v>
      </c>
      <c r="AO7429" s="89" t="str">
        <f t="shared" si="1394"/>
        <v>1600.</v>
      </c>
      <c r="AP7429" s="89" t="str">
        <f t="shared" si="1395"/>
        <v>0.03488</v>
      </c>
      <c r="AQ7429" s="89" t="str">
        <f t="shared" si="1396"/>
        <v>5339</v>
      </c>
      <c r="AR7429" s="89" t="str">
        <f t="shared" si="1397"/>
        <v>6211</v>
      </c>
      <c r="AS7429" s="89" t="str">
        <f t="shared" si="1398"/>
        <v>8.436</v>
      </c>
      <c r="AT7429" s="89"/>
      <c r="AU7429" s="99">
        <v>25</v>
      </c>
      <c r="AV7429" s="99">
        <v>1600</v>
      </c>
      <c r="AW7429" s="99">
        <v>3.4883000000000004E-2</v>
      </c>
      <c r="AX7429" s="99">
        <v>5339.125</v>
      </c>
      <c r="AY7429" s="99">
        <v>6211.2</v>
      </c>
      <c r="AZ7429" s="99">
        <v>8.4356000000000009</v>
      </c>
      <c r="BA7429" s="119" t="s">
        <v>12</v>
      </c>
      <c r="BB7429" s="4">
        <v>7429</v>
      </c>
      <c r="BC7429" s="4">
        <v>25</v>
      </c>
    </row>
    <row r="7430" spans="2:55">
      <c r="B7430">
        <v>7429</v>
      </c>
      <c r="C7430" s="5">
        <f t="shared" si="1387"/>
        <v>25</v>
      </c>
      <c r="D7430" s="5">
        <f t="shared" si="1388"/>
        <v>1800</v>
      </c>
      <c r="E7430" s="5" t="str">
        <f t="shared" si="1389"/>
        <v>0.03867</v>
      </c>
      <c r="F7430" s="5" t="str">
        <f t="shared" si="1390"/>
        <v>5819</v>
      </c>
      <c r="G7430" s="5" t="str">
        <f t="shared" si="1391"/>
        <v>6785</v>
      </c>
      <c r="H7430" s="5" t="str">
        <f t="shared" si="1392"/>
        <v>8.727</v>
      </c>
      <c r="I7430" s="1" t="s">
        <v>12</v>
      </c>
      <c r="AN7430" s="89" t="str">
        <f t="shared" si="1393"/>
        <v>25.00</v>
      </c>
      <c r="AO7430" s="89" t="str">
        <f t="shared" si="1394"/>
        <v>1800.</v>
      </c>
      <c r="AP7430" s="89" t="str">
        <f t="shared" si="1395"/>
        <v>0.03867</v>
      </c>
      <c r="AQ7430" s="89" t="str">
        <f t="shared" si="1396"/>
        <v>5819</v>
      </c>
      <c r="AR7430" s="89" t="str">
        <f t="shared" si="1397"/>
        <v>6785</v>
      </c>
      <c r="AS7430" s="89" t="str">
        <f t="shared" si="1398"/>
        <v>8.727</v>
      </c>
      <c r="AT7430" s="89"/>
      <c r="AU7430" s="99">
        <v>25</v>
      </c>
      <c r="AV7430" s="99">
        <v>1800</v>
      </c>
      <c r="AW7430" s="99">
        <v>3.8671999999999998E-2</v>
      </c>
      <c r="AX7430" s="99">
        <v>5818.5999999999995</v>
      </c>
      <c r="AY7430" s="99">
        <v>6785.4</v>
      </c>
      <c r="AZ7430" s="99">
        <v>8.7266999999999992</v>
      </c>
      <c r="BA7430" s="119" t="s">
        <v>12</v>
      </c>
      <c r="BB7430" s="4">
        <v>7430</v>
      </c>
      <c r="BC7430" s="4">
        <v>25</v>
      </c>
    </row>
    <row r="7431" spans="2:55">
      <c r="B7431">
        <v>7430</v>
      </c>
      <c r="C7431" s="5">
        <f t="shared" si="1387"/>
        <v>25</v>
      </c>
      <c r="D7431" s="5">
        <f t="shared" si="1388"/>
        <v>2000</v>
      </c>
      <c r="E7431" s="5" t="str">
        <f t="shared" si="1389"/>
        <v>0.04244</v>
      </c>
      <c r="F7431" s="5" t="str">
        <f t="shared" si="1390"/>
        <v>6310.</v>
      </c>
      <c r="G7431" s="5" t="str">
        <f t="shared" si="1391"/>
        <v>7371</v>
      </c>
      <c r="H7431" s="5" t="str">
        <f t="shared" si="1392"/>
        <v>8.997</v>
      </c>
      <c r="I7431" s="1" t="s">
        <v>12</v>
      </c>
      <c r="AN7431" s="89" t="str">
        <f t="shared" si="1393"/>
        <v>25.00</v>
      </c>
      <c r="AO7431" s="89" t="str">
        <f t="shared" si="1394"/>
        <v>2000.</v>
      </c>
      <c r="AP7431" s="89" t="str">
        <f t="shared" si="1395"/>
        <v>0.04244</v>
      </c>
      <c r="AQ7431" s="89" t="str">
        <f t="shared" si="1396"/>
        <v>6310.</v>
      </c>
      <c r="AR7431" s="89" t="str">
        <f t="shared" si="1397"/>
        <v>7371</v>
      </c>
      <c r="AS7431" s="89" t="str">
        <f t="shared" si="1398"/>
        <v>8.997</v>
      </c>
      <c r="AT7431" s="89"/>
      <c r="AU7431" s="99">
        <v>25</v>
      </c>
      <c r="AV7431" s="99">
        <v>2000</v>
      </c>
      <c r="AW7431" s="99">
        <v>4.2436000000000001E-2</v>
      </c>
      <c r="AX7431" s="99">
        <v>6310.2999999999993</v>
      </c>
      <c r="AY7431" s="99">
        <v>7371.2</v>
      </c>
      <c r="AZ7431" s="99">
        <v>8.9964999999999993</v>
      </c>
      <c r="BA7431" s="119" t="s">
        <v>12</v>
      </c>
      <c r="BB7431" s="4">
        <v>7431</v>
      </c>
      <c r="BC7431" s="4">
        <v>25</v>
      </c>
    </row>
    <row r="7432" spans="2:55">
      <c r="B7432">
        <v>7431</v>
      </c>
      <c r="C7432" s="5">
        <f t="shared" si="1387"/>
        <v>30</v>
      </c>
      <c r="D7432" s="5">
        <f t="shared" si="1388"/>
        <v>0</v>
      </c>
      <c r="E7432" s="5" t="str">
        <f t="shared" si="1389"/>
        <v>0.0009857</v>
      </c>
      <c r="F7432" s="5">
        <f t="shared" si="1390"/>
        <v>0.28989999999999999</v>
      </c>
      <c r="G7432" s="5">
        <f t="shared" si="1391"/>
        <v>29.86</v>
      </c>
      <c r="H7432" s="5">
        <f t="shared" si="1392"/>
        <v>2.7E-4</v>
      </c>
      <c r="I7432" s="1" t="s">
        <v>8</v>
      </c>
      <c r="AN7432" s="89" t="str">
        <f t="shared" si="1393"/>
        <v>30.00</v>
      </c>
      <c r="AO7432" s="89" t="str">
        <f t="shared" si="1394"/>
        <v>0.000</v>
      </c>
      <c r="AP7432" s="89" t="str">
        <f t="shared" si="1395"/>
        <v>0.0009857</v>
      </c>
      <c r="AQ7432" s="89" t="str">
        <f t="shared" si="1396"/>
        <v>0.2899</v>
      </c>
      <c r="AR7432" s="89" t="str">
        <f t="shared" si="1397"/>
        <v>29.86</v>
      </c>
      <c r="AS7432" s="89" t="str">
        <f t="shared" si="1398"/>
        <v>0.0002700</v>
      </c>
      <c r="AT7432" s="89"/>
      <c r="AU7432" s="99">
        <v>30</v>
      </c>
      <c r="AV7432" s="99">
        <v>0</v>
      </c>
      <c r="AW7432" s="99">
        <v>9.8567000000000012E-4</v>
      </c>
      <c r="AX7432" s="99">
        <v>0.28989999999999583</v>
      </c>
      <c r="AY7432" s="99">
        <v>29.86</v>
      </c>
      <c r="AZ7432" s="99">
        <v>2.7E-4</v>
      </c>
      <c r="BA7432" s="119" t="s">
        <v>8</v>
      </c>
      <c r="BB7432" s="4">
        <v>7432</v>
      </c>
      <c r="BC7432" s="4">
        <v>30</v>
      </c>
    </row>
    <row r="7433" spans="2:55">
      <c r="B7433">
        <v>7432</v>
      </c>
      <c r="C7433" s="5">
        <f t="shared" si="1387"/>
        <v>30</v>
      </c>
      <c r="D7433" s="5">
        <f t="shared" si="1388"/>
        <v>5</v>
      </c>
      <c r="E7433" s="5" t="str">
        <f t="shared" si="1389"/>
        <v>0.0009860</v>
      </c>
      <c r="F7433" s="5" t="str">
        <f t="shared" si="1390"/>
        <v>20.74</v>
      </c>
      <c r="G7433" s="5" t="str">
        <f t="shared" si="1391"/>
        <v>50.32</v>
      </c>
      <c r="H7433" s="5" t="str">
        <f t="shared" si="1392"/>
        <v>0.07450</v>
      </c>
      <c r="I7433" s="1" t="s">
        <v>8</v>
      </c>
      <c r="AN7433" s="89" t="str">
        <f t="shared" si="1393"/>
        <v>30.00</v>
      </c>
      <c r="AO7433" s="89" t="str">
        <f t="shared" si="1394"/>
        <v>5.000</v>
      </c>
      <c r="AP7433" s="89" t="str">
        <f t="shared" si="1395"/>
        <v>0.0009860</v>
      </c>
      <c r="AQ7433" s="89" t="str">
        <f t="shared" si="1396"/>
        <v>20.74</v>
      </c>
      <c r="AR7433" s="89" t="str">
        <f t="shared" si="1397"/>
        <v>50.32</v>
      </c>
      <c r="AS7433" s="89" t="str">
        <f t="shared" si="1398"/>
        <v>0.07450</v>
      </c>
      <c r="AT7433" s="89"/>
      <c r="AU7433" s="99">
        <v>30</v>
      </c>
      <c r="AV7433" s="99">
        <v>5</v>
      </c>
      <c r="AW7433" s="99">
        <v>9.8601000000000005E-4</v>
      </c>
      <c r="AX7433" s="99">
        <v>20.739699999999999</v>
      </c>
      <c r="AY7433" s="99">
        <v>50.32</v>
      </c>
      <c r="AZ7433" s="99">
        <v>7.4499999999999997E-2</v>
      </c>
      <c r="BA7433" s="119" t="s">
        <v>8</v>
      </c>
      <c r="BB7433" s="4">
        <v>7433</v>
      </c>
      <c r="BC7433" s="4">
        <v>30</v>
      </c>
    </row>
    <row r="7434" spans="2:55">
      <c r="B7434">
        <v>7433</v>
      </c>
      <c r="C7434" s="5">
        <f t="shared" si="1387"/>
        <v>30</v>
      </c>
      <c r="D7434" s="5">
        <f t="shared" si="1388"/>
        <v>10</v>
      </c>
      <c r="E7434" s="5" t="str">
        <f t="shared" si="1389"/>
        <v>0.0009866</v>
      </c>
      <c r="F7434" s="5" t="str">
        <f t="shared" si="1390"/>
        <v>41.19</v>
      </c>
      <c r="G7434" s="5" t="str">
        <f t="shared" si="1391"/>
        <v>70.79</v>
      </c>
      <c r="H7434" s="5" t="str">
        <f t="shared" si="1392"/>
        <v>0.1475</v>
      </c>
      <c r="I7434" s="1" t="s">
        <v>8</v>
      </c>
      <c r="AN7434" s="89" t="str">
        <f t="shared" si="1393"/>
        <v>30.00</v>
      </c>
      <c r="AO7434" s="89" t="str">
        <f t="shared" si="1394"/>
        <v>10.00</v>
      </c>
      <c r="AP7434" s="89" t="str">
        <f t="shared" si="1395"/>
        <v>0.0009866</v>
      </c>
      <c r="AQ7434" s="89" t="str">
        <f t="shared" si="1396"/>
        <v>41.19</v>
      </c>
      <c r="AR7434" s="89" t="str">
        <f t="shared" si="1397"/>
        <v>70.79</v>
      </c>
      <c r="AS7434" s="89" t="str">
        <f t="shared" si="1398"/>
        <v>0.1475</v>
      </c>
      <c r="AT7434" s="89"/>
      <c r="AU7434" s="99">
        <v>30</v>
      </c>
      <c r="AV7434" s="99">
        <v>10</v>
      </c>
      <c r="AW7434" s="99">
        <v>9.8664E-4</v>
      </c>
      <c r="AX7434" s="99">
        <v>41.19080000000001</v>
      </c>
      <c r="AY7434" s="99">
        <v>70.790000000000006</v>
      </c>
      <c r="AZ7434" s="99">
        <v>0.14745</v>
      </c>
      <c r="BA7434" s="119" t="s">
        <v>8</v>
      </c>
      <c r="BB7434" s="4">
        <v>7434</v>
      </c>
      <c r="BC7434" s="4">
        <v>30</v>
      </c>
    </row>
    <row r="7435" spans="2:55">
      <c r="B7435">
        <v>7434</v>
      </c>
      <c r="C7435" s="5">
        <f t="shared" si="1387"/>
        <v>30</v>
      </c>
      <c r="D7435" s="5">
        <f t="shared" si="1388"/>
        <v>15</v>
      </c>
      <c r="E7435" s="5" t="str">
        <f t="shared" si="1389"/>
        <v>0.0009875</v>
      </c>
      <c r="F7435" s="5" t="str">
        <f t="shared" si="1390"/>
        <v>61.65</v>
      </c>
      <c r="G7435" s="5" t="str">
        <f t="shared" si="1391"/>
        <v>91.28</v>
      </c>
      <c r="H7435" s="5" t="str">
        <f t="shared" si="1392"/>
        <v>0.2192</v>
      </c>
      <c r="I7435" s="1" t="s">
        <v>8</v>
      </c>
      <c r="AN7435" s="89" t="str">
        <f t="shared" si="1393"/>
        <v>30.00</v>
      </c>
      <c r="AO7435" s="89" t="str">
        <f t="shared" si="1394"/>
        <v>15.00</v>
      </c>
      <c r="AP7435" s="89" t="str">
        <f t="shared" si="1395"/>
        <v>0.0009875</v>
      </c>
      <c r="AQ7435" s="89" t="str">
        <f t="shared" si="1396"/>
        <v>61.65</v>
      </c>
      <c r="AR7435" s="89" t="str">
        <f t="shared" si="1397"/>
        <v>91.28</v>
      </c>
      <c r="AS7435" s="89" t="str">
        <f t="shared" si="1398"/>
        <v>0.2192</v>
      </c>
      <c r="AT7435" s="89"/>
      <c r="AU7435" s="99">
        <v>30</v>
      </c>
      <c r="AV7435" s="99">
        <v>15</v>
      </c>
      <c r="AW7435" s="99">
        <v>9.8752999999999992E-4</v>
      </c>
      <c r="AX7435" s="99">
        <v>61.6541</v>
      </c>
      <c r="AY7435" s="99">
        <v>91.28</v>
      </c>
      <c r="AZ7435" s="99">
        <v>0.21915999999999999</v>
      </c>
      <c r="BA7435" s="119" t="s">
        <v>8</v>
      </c>
      <c r="BB7435" s="4">
        <v>7435</v>
      </c>
      <c r="BC7435" s="4">
        <v>30</v>
      </c>
    </row>
    <row r="7436" spans="2:55">
      <c r="B7436">
        <v>7435</v>
      </c>
      <c r="C7436" s="5">
        <f t="shared" si="1387"/>
        <v>30</v>
      </c>
      <c r="D7436" s="5">
        <f t="shared" si="1388"/>
        <v>20</v>
      </c>
      <c r="E7436" s="5" t="str">
        <f t="shared" si="1389"/>
        <v>0.0009887</v>
      </c>
      <c r="F7436" s="5" t="str">
        <f t="shared" si="1390"/>
        <v>82.11</v>
      </c>
      <c r="G7436" s="5" t="str">
        <f t="shared" si="1391"/>
        <v>111.8</v>
      </c>
      <c r="H7436" s="5" t="str">
        <f t="shared" si="1392"/>
        <v>0.2897</v>
      </c>
      <c r="I7436" s="1" t="s">
        <v>8</v>
      </c>
      <c r="AN7436" s="89" t="str">
        <f t="shared" si="1393"/>
        <v>30.00</v>
      </c>
      <c r="AO7436" s="89" t="str">
        <f t="shared" si="1394"/>
        <v>20.00</v>
      </c>
      <c r="AP7436" s="89" t="str">
        <f t="shared" si="1395"/>
        <v>0.0009887</v>
      </c>
      <c r="AQ7436" s="89" t="str">
        <f t="shared" si="1396"/>
        <v>82.11</v>
      </c>
      <c r="AR7436" s="89" t="str">
        <f t="shared" si="1397"/>
        <v>111.8</v>
      </c>
      <c r="AS7436" s="89" t="str">
        <f t="shared" si="1398"/>
        <v>0.2897</v>
      </c>
      <c r="AT7436" s="89"/>
      <c r="AU7436" s="99">
        <v>30</v>
      </c>
      <c r="AV7436" s="99">
        <v>20</v>
      </c>
      <c r="AW7436" s="99">
        <v>9.8864999999999999E-4</v>
      </c>
      <c r="AX7436" s="99">
        <v>82.110500000000002</v>
      </c>
      <c r="AY7436" s="99">
        <v>111.77</v>
      </c>
      <c r="AZ7436" s="99">
        <v>0.28967999999999999</v>
      </c>
      <c r="BA7436" s="119" t="s">
        <v>8</v>
      </c>
      <c r="BB7436" s="4">
        <v>7436</v>
      </c>
      <c r="BC7436" s="4">
        <v>30</v>
      </c>
    </row>
    <row r="7437" spans="2:55">
      <c r="B7437">
        <v>7436</v>
      </c>
      <c r="C7437" s="5">
        <f t="shared" si="1387"/>
        <v>30</v>
      </c>
      <c r="D7437" s="5">
        <f t="shared" si="1388"/>
        <v>25</v>
      </c>
      <c r="E7437" s="5" t="str">
        <f t="shared" si="1389"/>
        <v>0.0009900</v>
      </c>
      <c r="F7437" s="5" t="str">
        <f t="shared" si="1390"/>
        <v>102.6</v>
      </c>
      <c r="G7437" s="5" t="str">
        <f t="shared" si="1391"/>
        <v>132.3</v>
      </c>
      <c r="H7437" s="5" t="str">
        <f t="shared" si="1392"/>
        <v>0.3591</v>
      </c>
      <c r="I7437" s="1" t="s">
        <v>8</v>
      </c>
      <c r="AN7437" s="89" t="str">
        <f t="shared" si="1393"/>
        <v>30.00</v>
      </c>
      <c r="AO7437" s="89" t="str">
        <f t="shared" si="1394"/>
        <v>25.00</v>
      </c>
      <c r="AP7437" s="89" t="str">
        <f t="shared" si="1395"/>
        <v>0.0009900</v>
      </c>
      <c r="AQ7437" s="89" t="str">
        <f t="shared" si="1396"/>
        <v>102.6</v>
      </c>
      <c r="AR7437" s="89" t="str">
        <f t="shared" si="1397"/>
        <v>132.3</v>
      </c>
      <c r="AS7437" s="89" t="str">
        <f t="shared" si="1398"/>
        <v>0.3591</v>
      </c>
      <c r="AT7437" s="89"/>
      <c r="AU7437" s="99">
        <v>30</v>
      </c>
      <c r="AV7437" s="99">
        <v>25</v>
      </c>
      <c r="AW7437" s="99">
        <v>9.899799999999999E-4</v>
      </c>
      <c r="AX7437" s="99">
        <v>102.5806</v>
      </c>
      <c r="AY7437" s="99">
        <v>132.28</v>
      </c>
      <c r="AZ7437" s="99">
        <v>0.35904999999999998</v>
      </c>
      <c r="BA7437" s="119" t="s">
        <v>8</v>
      </c>
      <c r="BB7437" s="4">
        <v>7437</v>
      </c>
      <c r="BC7437" s="4">
        <v>30</v>
      </c>
    </row>
    <row r="7438" spans="2:55">
      <c r="B7438">
        <v>7437</v>
      </c>
      <c r="C7438" s="5">
        <f t="shared" si="1387"/>
        <v>30</v>
      </c>
      <c r="D7438" s="5">
        <f t="shared" si="1388"/>
        <v>30</v>
      </c>
      <c r="E7438" s="5" t="str">
        <f t="shared" si="1389"/>
        <v>0.0009915</v>
      </c>
      <c r="F7438" s="5" t="str">
        <f t="shared" si="1390"/>
        <v>123.1</v>
      </c>
      <c r="G7438" s="5" t="str">
        <f t="shared" si="1391"/>
        <v>152.8</v>
      </c>
      <c r="H7438" s="5" t="str">
        <f t="shared" si="1392"/>
        <v>0.4273</v>
      </c>
      <c r="I7438" s="1" t="s">
        <v>8</v>
      </c>
      <c r="AN7438" s="89" t="str">
        <f t="shared" si="1393"/>
        <v>30.00</v>
      </c>
      <c r="AO7438" s="89" t="str">
        <f t="shared" si="1394"/>
        <v>30.00</v>
      </c>
      <c r="AP7438" s="89" t="str">
        <f t="shared" si="1395"/>
        <v>0.0009915</v>
      </c>
      <c r="AQ7438" s="89" t="str">
        <f t="shared" si="1396"/>
        <v>123.1</v>
      </c>
      <c r="AR7438" s="89" t="str">
        <f t="shared" si="1397"/>
        <v>152.8</v>
      </c>
      <c r="AS7438" s="89" t="str">
        <f t="shared" si="1398"/>
        <v>0.4273</v>
      </c>
      <c r="AT7438" s="89"/>
      <c r="AU7438" s="99">
        <v>30</v>
      </c>
      <c r="AV7438" s="99">
        <v>30</v>
      </c>
      <c r="AW7438" s="99">
        <v>9.9149999999999998E-4</v>
      </c>
      <c r="AX7438" s="99">
        <v>123.065</v>
      </c>
      <c r="AY7438" s="99">
        <v>152.81</v>
      </c>
      <c r="AZ7438" s="99">
        <v>0.42731999999999998</v>
      </c>
      <c r="BA7438" s="119" t="s">
        <v>8</v>
      </c>
      <c r="BB7438" s="4">
        <v>7438</v>
      </c>
      <c r="BC7438" s="4">
        <v>30</v>
      </c>
    </row>
    <row r="7439" spans="2:55">
      <c r="B7439">
        <v>7438</v>
      </c>
      <c r="C7439" s="5">
        <f t="shared" ref="C7439:C7502" si="1399">_xlfn.NUMBERVALUE(AN7439)</f>
        <v>30</v>
      </c>
      <c r="D7439" s="5">
        <f t="shared" ref="D7439:D7502" si="1400">_xlfn.NUMBERVALUE(AO7439)</f>
        <v>35</v>
      </c>
      <c r="E7439" s="5" t="str">
        <f t="shared" ref="E7439:E7502" si="1401">AP7439</f>
        <v>0.0009932</v>
      </c>
      <c r="F7439" s="5" t="str">
        <f t="shared" ref="F7439:F7502" si="1402">IF($D7439=0,_xlfn.NUMBERVALUE(AQ7439),AQ7439)</f>
        <v>143.6</v>
      </c>
      <c r="G7439" s="5" t="str">
        <f t="shared" ref="G7439:G7502" si="1403">IF($D7439=0,_xlfn.NUMBERVALUE(AR7439),AR7439)</f>
        <v>173.4</v>
      </c>
      <c r="H7439" s="5" t="str">
        <f t="shared" ref="H7439:H7502" si="1404">IF($D7439=0,_xlfn.NUMBERVALUE(AS7439),AS7439)</f>
        <v>0.4945</v>
      </c>
      <c r="I7439" s="1" t="s">
        <v>8</v>
      </c>
      <c r="AN7439" s="89" t="str">
        <f t="shared" ref="AN7439:AN7502" si="1405">IF(AU7439=0,"0.000",TEXT(IF(AU7439&lt;0,"-","")&amp;LEFT(TEXT(ABS(AU7439),"0."&amp;REPT("0",4-1)&amp;"E+00"),4+1)*10^FLOOR(LOG10(TEXT(ABS(AU7439),"0."&amp;REPT("0",4-1)&amp;"E+00")),1),(""&amp;(IF(OR(AND(FLOOR(LOG10(TEXT(ABS(AU7439),"0."&amp;REPT("0",4-1)&amp;"E+00")),1)+1=4,RIGHT(LEFT(TEXT(ABS(AU7439),"0."&amp;REPT("0",4-1)&amp;"E+00"),4+1)*10^FLOOR(LOG10(TEXT(ABS(AU7439),"0."&amp;REPT("0",4-1)&amp;"E+00")),1),1)="0"),LOG10(TEXT(ABS(AU7439),"0."&amp;REPT("0",4-1)&amp;"E+00"))&lt;=4-1),"0.","#")&amp;REPT("0",IF(4-1-(FLOOR(LOG10(TEXT(ABS(AU7439),"0."&amp;REPT("0",4-1)&amp;"E+00")),1))&gt;0,4-1-(FLOOR(LOG10(TEXT(ABS(AU7439),"0."&amp;REPT("0",4-1)&amp;"E+00")),1)),0))))))</f>
        <v>30.00</v>
      </c>
      <c r="AO7439" s="89" t="str">
        <f t="shared" ref="AO7439:AO7502" si="1406">IF(AV7439=0,"0.000",TEXT(IF(AV7439&lt;0,"-","")&amp;LEFT(TEXT(ABS(AV7439),"0."&amp;REPT("0",4-1)&amp;"E+00"),4+1)*10^FLOOR(LOG10(TEXT(ABS(AV7439),"0."&amp;REPT("0",4-1)&amp;"E+00")),1),(""&amp;(IF(OR(AND(FLOOR(LOG10(TEXT(ABS(AV7439),"0."&amp;REPT("0",4-1)&amp;"E+00")),1)+1=4,RIGHT(LEFT(TEXT(ABS(AV7439),"0."&amp;REPT("0",4-1)&amp;"E+00"),4+1)*10^FLOOR(LOG10(TEXT(ABS(AV7439),"0."&amp;REPT("0",4-1)&amp;"E+00")),1),1)="0"),LOG10(TEXT(ABS(AV7439),"0."&amp;REPT("0",4-1)&amp;"E+00"))&lt;=4-1),"0.","#")&amp;REPT("0",IF(4-1-(FLOOR(LOG10(TEXT(ABS(AV7439),"0."&amp;REPT("0",4-1)&amp;"E+00")),1))&gt;0,4-1-(FLOOR(LOG10(TEXT(ABS(AV7439),"0."&amp;REPT("0",4-1)&amp;"E+00")),1)),0))))))</f>
        <v>35.00</v>
      </c>
      <c r="AP7439" s="89" t="str">
        <f t="shared" ref="AP7439:AP7502" si="1407">IF(AW7439=0,"0.000",TEXT(IF(AW7439&lt;0,"-","")&amp;LEFT(TEXT(ABS(AW7439),"0."&amp;REPT("0",4-1)&amp;"E+00"),4+1)*10^FLOOR(LOG10(TEXT(ABS(AW7439),"0."&amp;REPT("0",4-1)&amp;"E+00")),1),(""&amp;(IF(OR(AND(FLOOR(LOG10(TEXT(ABS(AW7439),"0."&amp;REPT("0",4-1)&amp;"E+00")),1)+1=4,RIGHT(LEFT(TEXT(ABS(AW7439),"0."&amp;REPT("0",4-1)&amp;"E+00"),4+1)*10^FLOOR(LOG10(TEXT(ABS(AW7439),"0."&amp;REPT("0",4-1)&amp;"E+00")),1),1)="0"),LOG10(TEXT(ABS(AW7439),"0."&amp;REPT("0",4-1)&amp;"E+00"))&lt;=4-1),"0.","#")&amp;REPT("0",IF(4-1-(FLOOR(LOG10(TEXT(ABS(AW7439),"0."&amp;REPT("0",4-1)&amp;"E+00")),1))&gt;0,4-1-(FLOOR(LOG10(TEXT(ABS(AW7439),"0."&amp;REPT("0",4-1)&amp;"E+00")),1)),0))))))</f>
        <v>0.0009932</v>
      </c>
      <c r="AQ7439" s="89" t="str">
        <f t="shared" ref="AQ7439:AQ7502" si="1408">IF(AX7439=0,"0.000",TEXT(IF(AX7439&lt;0,"-","")&amp;LEFT(TEXT(ABS(AX7439),"0."&amp;REPT("0",4-1)&amp;"E+00"),4+1)*10^FLOOR(LOG10(TEXT(ABS(AX7439),"0."&amp;REPT("0",4-1)&amp;"E+00")),1),(""&amp;(IF(OR(AND(FLOOR(LOG10(TEXT(ABS(AX7439),"0."&amp;REPT("0",4-1)&amp;"E+00")),1)+1=4,RIGHT(LEFT(TEXT(ABS(AX7439),"0."&amp;REPT("0",4-1)&amp;"E+00"),4+1)*10^FLOOR(LOG10(TEXT(ABS(AX7439),"0."&amp;REPT("0",4-1)&amp;"E+00")),1),1)="0"),LOG10(TEXT(ABS(AX7439),"0."&amp;REPT("0",4-1)&amp;"E+00"))&lt;=4-1),"0.","#")&amp;REPT("0",IF(4-1-(FLOOR(LOG10(TEXT(ABS(AX7439),"0."&amp;REPT("0",4-1)&amp;"E+00")),1))&gt;0,4-1-(FLOOR(LOG10(TEXT(ABS(AX7439),"0."&amp;REPT("0",4-1)&amp;"E+00")),1)),0))))))</f>
        <v>143.6</v>
      </c>
      <c r="AR7439" s="89" t="str">
        <f t="shared" ref="AR7439:AR7502" si="1409">IF(AY7439=0,"0.000",TEXT(IF(AY7439&lt;0,"-","")&amp;LEFT(TEXT(ABS(AY7439),"0."&amp;REPT("0",4-1)&amp;"E+00"),4+1)*10^FLOOR(LOG10(TEXT(ABS(AY7439),"0."&amp;REPT("0",4-1)&amp;"E+00")),1),(""&amp;(IF(OR(AND(FLOOR(LOG10(TEXT(ABS(AY7439),"0."&amp;REPT("0",4-1)&amp;"E+00")),1)+1=4,RIGHT(LEFT(TEXT(ABS(AY7439),"0."&amp;REPT("0",4-1)&amp;"E+00"),4+1)*10^FLOOR(LOG10(TEXT(ABS(AY7439),"0."&amp;REPT("0",4-1)&amp;"E+00")),1),1)="0"),LOG10(TEXT(ABS(AY7439),"0."&amp;REPT("0",4-1)&amp;"E+00"))&lt;=4-1),"0.","#")&amp;REPT("0",IF(4-1-(FLOOR(LOG10(TEXT(ABS(AY7439),"0."&amp;REPT("0",4-1)&amp;"E+00")),1))&gt;0,4-1-(FLOOR(LOG10(TEXT(ABS(AY7439),"0."&amp;REPT("0",4-1)&amp;"E+00")),1)),0))))))</f>
        <v>173.4</v>
      </c>
      <c r="AS7439" s="89" t="str">
        <f t="shared" ref="AS7439:AS7502" si="1410">IF(AZ7439=0,"0.000",TEXT(IF(AZ7439&lt;0,"-","")&amp;LEFT(TEXT(ABS(AZ7439),"0."&amp;REPT("0",4-1)&amp;"E+00"),4+1)*10^FLOOR(LOG10(TEXT(ABS(AZ7439),"0."&amp;REPT("0",4-1)&amp;"E+00")),1),(""&amp;(IF(OR(AND(FLOOR(LOG10(TEXT(ABS(AZ7439),"0."&amp;REPT("0",4-1)&amp;"E+00")),1)+1=4,RIGHT(LEFT(TEXT(ABS(AZ7439),"0."&amp;REPT("0",4-1)&amp;"E+00"),4+1)*10^FLOOR(LOG10(TEXT(ABS(AZ7439),"0."&amp;REPT("0",4-1)&amp;"E+00")),1),1)="0"),LOG10(TEXT(ABS(AZ7439),"0."&amp;REPT("0",4-1)&amp;"E+00"))&lt;=4-1),"0.","#")&amp;REPT("0",IF(4-1-(FLOOR(LOG10(TEXT(ABS(AZ7439),"0."&amp;REPT("0",4-1)&amp;"E+00")),1))&gt;0,4-1-(FLOOR(LOG10(TEXT(ABS(AZ7439),"0."&amp;REPT("0",4-1)&amp;"E+00")),1)),0))))))</f>
        <v>0.4945</v>
      </c>
      <c r="AT7439" s="89"/>
      <c r="AU7439" s="99">
        <v>30</v>
      </c>
      <c r="AV7439" s="99">
        <v>35</v>
      </c>
      <c r="AW7439" s="99">
        <v>9.9321000000000001E-4</v>
      </c>
      <c r="AX7439" s="99">
        <v>143.55369999999999</v>
      </c>
      <c r="AY7439" s="99">
        <v>173.35</v>
      </c>
      <c r="AZ7439" s="99">
        <v>0.49452000000000002</v>
      </c>
      <c r="BA7439" s="119" t="s">
        <v>8</v>
      </c>
      <c r="BB7439" s="4">
        <v>7439</v>
      </c>
      <c r="BC7439" s="4">
        <v>30</v>
      </c>
    </row>
    <row r="7440" spans="2:55">
      <c r="B7440">
        <v>7439</v>
      </c>
      <c r="C7440" s="5">
        <f t="shared" si="1399"/>
        <v>30</v>
      </c>
      <c r="D7440" s="5">
        <f t="shared" si="1400"/>
        <v>40</v>
      </c>
      <c r="E7440" s="5" t="str">
        <f t="shared" si="1401"/>
        <v>0.0009951</v>
      </c>
      <c r="F7440" s="5" t="str">
        <f t="shared" si="1402"/>
        <v>164.0</v>
      </c>
      <c r="G7440" s="5" t="str">
        <f t="shared" si="1403"/>
        <v>193.9</v>
      </c>
      <c r="H7440" s="5" t="str">
        <f t="shared" si="1404"/>
        <v>0.5607</v>
      </c>
      <c r="I7440" s="1" t="s">
        <v>8</v>
      </c>
      <c r="AN7440" s="89" t="str">
        <f t="shared" si="1405"/>
        <v>30.00</v>
      </c>
      <c r="AO7440" s="89" t="str">
        <f t="shared" si="1406"/>
        <v>40.00</v>
      </c>
      <c r="AP7440" s="89" t="str">
        <f t="shared" si="1407"/>
        <v>0.0009951</v>
      </c>
      <c r="AQ7440" s="89" t="str">
        <f t="shared" si="1408"/>
        <v>164.0</v>
      </c>
      <c r="AR7440" s="89" t="str">
        <f t="shared" si="1409"/>
        <v>193.9</v>
      </c>
      <c r="AS7440" s="89" t="str">
        <f t="shared" si="1410"/>
        <v>0.5607</v>
      </c>
      <c r="AT7440" s="89"/>
      <c r="AU7440" s="99">
        <v>30</v>
      </c>
      <c r="AV7440" s="99">
        <v>40</v>
      </c>
      <c r="AW7440" s="99">
        <v>9.9509000000000012E-4</v>
      </c>
      <c r="AX7440" s="99">
        <v>164.04730000000001</v>
      </c>
      <c r="AY7440" s="99">
        <v>193.9</v>
      </c>
      <c r="AZ7440" s="99">
        <v>0.56069000000000002</v>
      </c>
      <c r="BA7440" s="119" t="s">
        <v>8</v>
      </c>
      <c r="BB7440" s="4">
        <v>7440</v>
      </c>
      <c r="BC7440" s="4">
        <v>30</v>
      </c>
    </row>
    <row r="7441" spans="2:55">
      <c r="B7441">
        <v>7440</v>
      </c>
      <c r="C7441" s="5">
        <f t="shared" si="1399"/>
        <v>30</v>
      </c>
      <c r="D7441" s="5">
        <f t="shared" si="1400"/>
        <v>45</v>
      </c>
      <c r="E7441" s="5" t="str">
        <f t="shared" si="1401"/>
        <v>0.0009971</v>
      </c>
      <c r="F7441" s="5" t="str">
        <f t="shared" si="1402"/>
        <v>184.6</v>
      </c>
      <c r="G7441" s="5" t="str">
        <f t="shared" si="1403"/>
        <v>214.5</v>
      </c>
      <c r="H7441" s="5" t="str">
        <f t="shared" si="1404"/>
        <v>0.6259</v>
      </c>
      <c r="I7441" s="1" t="s">
        <v>8</v>
      </c>
      <c r="AN7441" s="89" t="str">
        <f t="shared" si="1405"/>
        <v>30.00</v>
      </c>
      <c r="AO7441" s="89" t="str">
        <f t="shared" si="1406"/>
        <v>45.00</v>
      </c>
      <c r="AP7441" s="89" t="str">
        <f t="shared" si="1407"/>
        <v>0.0009971</v>
      </c>
      <c r="AQ7441" s="89" t="str">
        <f t="shared" si="1408"/>
        <v>184.6</v>
      </c>
      <c r="AR7441" s="89" t="str">
        <f t="shared" si="1409"/>
        <v>214.5</v>
      </c>
      <c r="AS7441" s="89" t="str">
        <f t="shared" si="1410"/>
        <v>0.6259</v>
      </c>
      <c r="AT7441" s="89"/>
      <c r="AU7441" s="99">
        <v>30</v>
      </c>
      <c r="AV7441" s="99">
        <v>45</v>
      </c>
      <c r="AW7441" s="99">
        <v>9.9714000000000009E-4</v>
      </c>
      <c r="AX7441" s="99">
        <v>184.5558</v>
      </c>
      <c r="AY7441" s="99">
        <v>214.47</v>
      </c>
      <c r="AZ7441" s="99">
        <v>0.62585999999999997</v>
      </c>
      <c r="BA7441" s="119" t="s">
        <v>8</v>
      </c>
      <c r="BB7441" s="4">
        <v>7441</v>
      </c>
      <c r="BC7441" s="4">
        <v>30</v>
      </c>
    </row>
    <row r="7442" spans="2:55">
      <c r="B7442">
        <v>7441</v>
      </c>
      <c r="C7442" s="5">
        <f t="shared" si="1399"/>
        <v>30</v>
      </c>
      <c r="D7442" s="5">
        <f t="shared" si="1400"/>
        <v>50</v>
      </c>
      <c r="E7442" s="5" t="str">
        <f t="shared" si="1401"/>
        <v>0.0009993</v>
      </c>
      <c r="F7442" s="5" t="str">
        <f t="shared" si="1402"/>
        <v>205.1</v>
      </c>
      <c r="G7442" s="5" t="str">
        <f t="shared" si="1403"/>
        <v>235.1</v>
      </c>
      <c r="H7442" s="5" t="str">
        <f t="shared" si="1404"/>
        <v>0.6901</v>
      </c>
      <c r="I7442" s="1" t="s">
        <v>8</v>
      </c>
      <c r="AN7442" s="89" t="str">
        <f t="shared" si="1405"/>
        <v>30.00</v>
      </c>
      <c r="AO7442" s="89" t="str">
        <f t="shared" si="1406"/>
        <v>50.00</v>
      </c>
      <c r="AP7442" s="89" t="str">
        <f t="shared" si="1407"/>
        <v>0.0009993</v>
      </c>
      <c r="AQ7442" s="89" t="str">
        <f t="shared" si="1408"/>
        <v>205.1</v>
      </c>
      <c r="AR7442" s="89" t="str">
        <f t="shared" si="1409"/>
        <v>235.1</v>
      </c>
      <c r="AS7442" s="89" t="str">
        <f t="shared" si="1410"/>
        <v>0.6901</v>
      </c>
      <c r="AT7442" s="89"/>
      <c r="AU7442" s="99">
        <v>30</v>
      </c>
      <c r="AV7442" s="99">
        <v>50</v>
      </c>
      <c r="AW7442" s="99">
        <v>9.993300000000001E-4</v>
      </c>
      <c r="AX7442" s="99">
        <v>205.0701</v>
      </c>
      <c r="AY7442" s="99">
        <v>235.05</v>
      </c>
      <c r="AZ7442" s="99">
        <v>0.69005000000000005</v>
      </c>
      <c r="BA7442" s="119" t="s">
        <v>8</v>
      </c>
      <c r="BB7442" s="4">
        <v>7442</v>
      </c>
      <c r="BC7442" s="4">
        <v>30</v>
      </c>
    </row>
    <row r="7443" spans="2:55">
      <c r="B7443">
        <v>7442</v>
      </c>
      <c r="C7443" s="5">
        <f t="shared" si="1399"/>
        <v>30</v>
      </c>
      <c r="D7443" s="5">
        <f t="shared" si="1400"/>
        <v>55</v>
      </c>
      <c r="E7443" s="5" t="str">
        <f t="shared" si="1401"/>
        <v>0.001002</v>
      </c>
      <c r="F7443" s="5" t="str">
        <f t="shared" si="1402"/>
        <v>225.6</v>
      </c>
      <c r="G7443" s="5" t="str">
        <f t="shared" si="1403"/>
        <v>255.7</v>
      </c>
      <c r="H7443" s="5" t="str">
        <f t="shared" si="1404"/>
        <v>0.7533</v>
      </c>
      <c r="I7443" s="1" t="s">
        <v>8</v>
      </c>
      <c r="AN7443" s="89" t="str">
        <f t="shared" si="1405"/>
        <v>30.00</v>
      </c>
      <c r="AO7443" s="89" t="str">
        <f t="shared" si="1406"/>
        <v>55.00</v>
      </c>
      <c r="AP7443" s="89" t="str">
        <f t="shared" si="1407"/>
        <v>0.001002</v>
      </c>
      <c r="AQ7443" s="89" t="str">
        <f t="shared" si="1408"/>
        <v>225.6</v>
      </c>
      <c r="AR7443" s="89" t="str">
        <f t="shared" si="1409"/>
        <v>255.7</v>
      </c>
      <c r="AS7443" s="89" t="str">
        <f t="shared" si="1410"/>
        <v>0.7533</v>
      </c>
      <c r="AT7443" s="89"/>
      <c r="AU7443" s="99">
        <v>30</v>
      </c>
      <c r="AV7443" s="99">
        <v>55</v>
      </c>
      <c r="AW7443" s="99">
        <v>1.0016799999999998E-3</v>
      </c>
      <c r="AX7443" s="99">
        <v>225.59960000000001</v>
      </c>
      <c r="AY7443" s="99">
        <v>255.65</v>
      </c>
      <c r="AZ7443" s="99">
        <v>0.75329999999999997</v>
      </c>
      <c r="BA7443" s="119" t="s">
        <v>8</v>
      </c>
      <c r="BB7443" s="4">
        <v>7443</v>
      </c>
      <c r="BC7443" s="4">
        <v>30</v>
      </c>
    </row>
    <row r="7444" spans="2:55">
      <c r="B7444">
        <v>7443</v>
      </c>
      <c r="C7444" s="5">
        <f t="shared" si="1399"/>
        <v>30</v>
      </c>
      <c r="D7444" s="5">
        <f t="shared" si="1400"/>
        <v>60</v>
      </c>
      <c r="E7444" s="5" t="str">
        <f t="shared" si="1401"/>
        <v>0.001004</v>
      </c>
      <c r="F7444" s="5" t="str">
        <f t="shared" si="1402"/>
        <v>246.1</v>
      </c>
      <c r="G7444" s="5" t="str">
        <f t="shared" si="1403"/>
        <v>276.3</v>
      </c>
      <c r="H7444" s="5" t="str">
        <f t="shared" si="1404"/>
        <v>0.8156</v>
      </c>
      <c r="I7444" s="1" t="s">
        <v>8</v>
      </c>
      <c r="AN7444" s="89" t="str">
        <f t="shared" si="1405"/>
        <v>30.00</v>
      </c>
      <c r="AO7444" s="89" t="str">
        <f t="shared" si="1406"/>
        <v>60.00</v>
      </c>
      <c r="AP7444" s="89" t="str">
        <f t="shared" si="1407"/>
        <v>0.001004</v>
      </c>
      <c r="AQ7444" s="89" t="str">
        <f t="shared" si="1408"/>
        <v>246.1</v>
      </c>
      <c r="AR7444" s="89" t="str">
        <f t="shared" si="1409"/>
        <v>276.3</v>
      </c>
      <c r="AS7444" s="89" t="str">
        <f t="shared" si="1410"/>
        <v>0.8156</v>
      </c>
      <c r="AT7444" s="89"/>
      <c r="AU7444" s="99">
        <v>30</v>
      </c>
      <c r="AV7444" s="99">
        <v>60</v>
      </c>
      <c r="AW7444" s="99">
        <v>1.00417E-3</v>
      </c>
      <c r="AX7444" s="99">
        <v>246.13489999999999</v>
      </c>
      <c r="AY7444" s="99">
        <v>276.26</v>
      </c>
      <c r="AZ7444" s="99">
        <v>0.81564000000000003</v>
      </c>
      <c r="BA7444" s="119" t="s">
        <v>8</v>
      </c>
      <c r="BB7444" s="4">
        <v>7444</v>
      </c>
      <c r="BC7444" s="4">
        <v>30</v>
      </c>
    </row>
    <row r="7445" spans="2:55">
      <c r="B7445">
        <v>7444</v>
      </c>
      <c r="C7445" s="5">
        <f t="shared" si="1399"/>
        <v>30</v>
      </c>
      <c r="D7445" s="5">
        <f t="shared" si="1400"/>
        <v>65</v>
      </c>
      <c r="E7445" s="5" t="str">
        <f t="shared" si="1401"/>
        <v>0.001007</v>
      </c>
      <c r="F7445" s="5" t="str">
        <f t="shared" si="1402"/>
        <v>266.7</v>
      </c>
      <c r="G7445" s="5" t="str">
        <f t="shared" si="1403"/>
        <v>296.9</v>
      </c>
      <c r="H7445" s="5" t="str">
        <f t="shared" si="1404"/>
        <v>0.8771</v>
      </c>
      <c r="I7445" s="1" t="s">
        <v>8</v>
      </c>
      <c r="AN7445" s="89" t="str">
        <f t="shared" si="1405"/>
        <v>30.00</v>
      </c>
      <c r="AO7445" s="89" t="str">
        <f t="shared" si="1406"/>
        <v>65.00</v>
      </c>
      <c r="AP7445" s="89" t="str">
        <f t="shared" si="1407"/>
        <v>0.001007</v>
      </c>
      <c r="AQ7445" s="89" t="str">
        <f t="shared" si="1408"/>
        <v>266.7</v>
      </c>
      <c r="AR7445" s="89" t="str">
        <f t="shared" si="1409"/>
        <v>296.9</v>
      </c>
      <c r="AS7445" s="89" t="str">
        <f t="shared" si="1410"/>
        <v>0.8771</v>
      </c>
      <c r="AT7445" s="89"/>
      <c r="AU7445" s="99">
        <v>30</v>
      </c>
      <c r="AV7445" s="99">
        <v>65</v>
      </c>
      <c r="AW7445" s="99">
        <v>1.0068099999999999E-3</v>
      </c>
      <c r="AX7445" s="99">
        <v>266.6857</v>
      </c>
      <c r="AY7445" s="99">
        <v>296.89</v>
      </c>
      <c r="AZ7445" s="99">
        <v>0.87709999999999999</v>
      </c>
      <c r="BA7445" s="119" t="s">
        <v>8</v>
      </c>
      <c r="BB7445" s="4">
        <v>7445</v>
      </c>
      <c r="BC7445" s="4">
        <v>30</v>
      </c>
    </row>
    <row r="7446" spans="2:55">
      <c r="B7446">
        <v>7445</v>
      </c>
      <c r="C7446" s="5">
        <f t="shared" si="1399"/>
        <v>30</v>
      </c>
      <c r="D7446" s="5">
        <f t="shared" si="1400"/>
        <v>70</v>
      </c>
      <c r="E7446" s="5" t="str">
        <f t="shared" si="1401"/>
        <v>0.001010</v>
      </c>
      <c r="F7446" s="5" t="str">
        <f t="shared" si="1402"/>
        <v>287.2</v>
      </c>
      <c r="G7446" s="5" t="str">
        <f t="shared" si="1403"/>
        <v>317.5</v>
      </c>
      <c r="H7446" s="5" t="str">
        <f t="shared" si="1404"/>
        <v>0.9377</v>
      </c>
      <c r="I7446" s="1" t="s">
        <v>8</v>
      </c>
      <c r="AN7446" s="89" t="str">
        <f t="shared" si="1405"/>
        <v>30.00</v>
      </c>
      <c r="AO7446" s="89" t="str">
        <f t="shared" si="1406"/>
        <v>70.00</v>
      </c>
      <c r="AP7446" s="89" t="str">
        <f t="shared" si="1407"/>
        <v>0.001010</v>
      </c>
      <c r="AQ7446" s="89" t="str">
        <f t="shared" si="1408"/>
        <v>287.2</v>
      </c>
      <c r="AR7446" s="89" t="str">
        <f t="shared" si="1409"/>
        <v>317.5</v>
      </c>
      <c r="AS7446" s="89" t="str">
        <f t="shared" si="1410"/>
        <v>0.9377</v>
      </c>
      <c r="AT7446" s="89"/>
      <c r="AU7446" s="99">
        <v>30</v>
      </c>
      <c r="AV7446" s="99">
        <v>70</v>
      </c>
      <c r="AW7446" s="99">
        <v>1.0095799999999999E-3</v>
      </c>
      <c r="AX7446" s="99">
        <v>287.24259999999998</v>
      </c>
      <c r="AY7446" s="99">
        <v>317.52999999999997</v>
      </c>
      <c r="AZ7446" s="99">
        <v>0.93769000000000002</v>
      </c>
      <c r="BA7446" s="119" t="s">
        <v>8</v>
      </c>
      <c r="BB7446" s="4">
        <v>7446</v>
      </c>
      <c r="BC7446" s="4">
        <v>30</v>
      </c>
    </row>
    <row r="7447" spans="2:55">
      <c r="B7447">
        <v>7446</v>
      </c>
      <c r="C7447" s="5">
        <f t="shared" si="1399"/>
        <v>30</v>
      </c>
      <c r="D7447" s="5">
        <f t="shared" si="1400"/>
        <v>75</v>
      </c>
      <c r="E7447" s="5" t="str">
        <f t="shared" si="1401"/>
        <v>0.001012</v>
      </c>
      <c r="F7447" s="5" t="str">
        <f t="shared" si="1402"/>
        <v>307.8</v>
      </c>
      <c r="G7447" s="5" t="str">
        <f t="shared" si="1403"/>
        <v>338.2</v>
      </c>
      <c r="H7447" s="5" t="str">
        <f t="shared" si="1404"/>
        <v>0.9975</v>
      </c>
      <c r="I7447" s="1" t="s">
        <v>8</v>
      </c>
      <c r="AN7447" s="89" t="str">
        <f t="shared" si="1405"/>
        <v>30.00</v>
      </c>
      <c r="AO7447" s="89" t="str">
        <f t="shared" si="1406"/>
        <v>75.00</v>
      </c>
      <c r="AP7447" s="89" t="str">
        <f t="shared" si="1407"/>
        <v>0.001012</v>
      </c>
      <c r="AQ7447" s="89" t="str">
        <f t="shared" si="1408"/>
        <v>307.8</v>
      </c>
      <c r="AR7447" s="89" t="str">
        <f t="shared" si="1409"/>
        <v>338.2</v>
      </c>
      <c r="AS7447" s="89" t="str">
        <f t="shared" si="1410"/>
        <v>0.9975</v>
      </c>
      <c r="AT7447" s="89"/>
      <c r="AU7447" s="99">
        <v>30</v>
      </c>
      <c r="AV7447" s="99">
        <v>75</v>
      </c>
      <c r="AW7447" s="99">
        <v>1.0124899999999998E-3</v>
      </c>
      <c r="AX7447" s="99">
        <v>307.81529999999998</v>
      </c>
      <c r="AY7447" s="99">
        <v>338.19</v>
      </c>
      <c r="AZ7447" s="99">
        <v>0.99746000000000001</v>
      </c>
      <c r="BA7447" s="119" t="s">
        <v>8</v>
      </c>
      <c r="BB7447" s="4">
        <v>7447</v>
      </c>
      <c r="BC7447" s="4">
        <v>30</v>
      </c>
    </row>
    <row r="7448" spans="2:55">
      <c r="B7448">
        <v>7447</v>
      </c>
      <c r="C7448" s="5">
        <f t="shared" si="1399"/>
        <v>30</v>
      </c>
      <c r="D7448" s="5">
        <f t="shared" si="1400"/>
        <v>80</v>
      </c>
      <c r="E7448" s="5" t="str">
        <f t="shared" si="1401"/>
        <v>0.001016</v>
      </c>
      <c r="F7448" s="5" t="str">
        <f t="shared" si="1402"/>
        <v>328.4</v>
      </c>
      <c r="G7448" s="5" t="str">
        <f t="shared" si="1403"/>
        <v>358.9</v>
      </c>
      <c r="H7448" s="5" t="str">
        <f t="shared" si="1404"/>
        <v>1.056</v>
      </c>
      <c r="I7448" s="1" t="s">
        <v>8</v>
      </c>
      <c r="AN7448" s="89" t="str">
        <f t="shared" si="1405"/>
        <v>30.00</v>
      </c>
      <c r="AO7448" s="89" t="str">
        <f t="shared" si="1406"/>
        <v>80.00</v>
      </c>
      <c r="AP7448" s="89" t="str">
        <f t="shared" si="1407"/>
        <v>0.001016</v>
      </c>
      <c r="AQ7448" s="89" t="str">
        <f t="shared" si="1408"/>
        <v>328.4</v>
      </c>
      <c r="AR7448" s="89" t="str">
        <f t="shared" si="1409"/>
        <v>358.9</v>
      </c>
      <c r="AS7448" s="89" t="str">
        <f t="shared" si="1410"/>
        <v>1.056</v>
      </c>
      <c r="AT7448" s="89"/>
      <c r="AU7448" s="99">
        <v>30</v>
      </c>
      <c r="AV7448" s="99">
        <v>80</v>
      </c>
      <c r="AW7448" s="99">
        <v>1.0155299999999999E-3</v>
      </c>
      <c r="AX7448" s="99">
        <v>328.39410000000004</v>
      </c>
      <c r="AY7448" s="99">
        <v>358.86</v>
      </c>
      <c r="AZ7448" s="99">
        <v>1.0564</v>
      </c>
      <c r="BA7448" s="119" t="s">
        <v>8</v>
      </c>
      <c r="BB7448" s="4">
        <v>7448</v>
      </c>
      <c r="BC7448" s="4">
        <v>30</v>
      </c>
    </row>
    <row r="7449" spans="2:55">
      <c r="B7449">
        <v>7448</v>
      </c>
      <c r="C7449" s="5">
        <f t="shared" si="1399"/>
        <v>30</v>
      </c>
      <c r="D7449" s="5">
        <f t="shared" si="1400"/>
        <v>85</v>
      </c>
      <c r="E7449" s="5" t="str">
        <f t="shared" si="1401"/>
        <v>0.001019</v>
      </c>
      <c r="F7449" s="5" t="str">
        <f t="shared" si="1402"/>
        <v>349.0</v>
      </c>
      <c r="G7449" s="5" t="str">
        <f t="shared" si="1403"/>
        <v>379.6</v>
      </c>
      <c r="H7449" s="5" t="str">
        <f t="shared" si="1404"/>
        <v>1.115</v>
      </c>
      <c r="I7449" s="1" t="s">
        <v>8</v>
      </c>
      <c r="AN7449" s="89" t="str">
        <f t="shared" si="1405"/>
        <v>30.00</v>
      </c>
      <c r="AO7449" s="89" t="str">
        <f t="shared" si="1406"/>
        <v>85.00</v>
      </c>
      <c r="AP7449" s="89" t="str">
        <f t="shared" si="1407"/>
        <v>0.001019</v>
      </c>
      <c r="AQ7449" s="89" t="str">
        <f t="shared" si="1408"/>
        <v>349.0</v>
      </c>
      <c r="AR7449" s="89" t="str">
        <f t="shared" si="1409"/>
        <v>379.6</v>
      </c>
      <c r="AS7449" s="89" t="str">
        <f t="shared" si="1410"/>
        <v>1.115</v>
      </c>
      <c r="AT7449" s="89"/>
      <c r="AU7449" s="99">
        <v>30</v>
      </c>
      <c r="AV7449" s="99">
        <v>85</v>
      </c>
      <c r="AW7449" s="99">
        <v>1.0187E-3</v>
      </c>
      <c r="AX7449" s="99">
        <v>348.98900000000003</v>
      </c>
      <c r="AY7449" s="99">
        <v>379.55</v>
      </c>
      <c r="AZ7449" s="99">
        <v>1.1146</v>
      </c>
      <c r="BA7449" s="119" t="s">
        <v>8</v>
      </c>
      <c r="BB7449" s="4">
        <v>7449</v>
      </c>
      <c r="BC7449" s="4">
        <v>30</v>
      </c>
    </row>
    <row r="7450" spans="2:55">
      <c r="B7450">
        <v>7449</v>
      </c>
      <c r="C7450" s="5">
        <f t="shared" si="1399"/>
        <v>30</v>
      </c>
      <c r="D7450" s="5">
        <f t="shared" si="1400"/>
        <v>90</v>
      </c>
      <c r="E7450" s="5" t="str">
        <f t="shared" si="1401"/>
        <v>0.001022</v>
      </c>
      <c r="F7450" s="5" t="str">
        <f t="shared" si="1402"/>
        <v>369.6</v>
      </c>
      <c r="G7450" s="5" t="str">
        <f t="shared" si="1403"/>
        <v>400.3</v>
      </c>
      <c r="H7450" s="5" t="str">
        <f t="shared" si="1404"/>
        <v>1.172</v>
      </c>
      <c r="I7450" s="1" t="s">
        <v>8</v>
      </c>
      <c r="AN7450" s="89" t="str">
        <f t="shared" si="1405"/>
        <v>30.00</v>
      </c>
      <c r="AO7450" s="89" t="str">
        <f t="shared" si="1406"/>
        <v>90.00</v>
      </c>
      <c r="AP7450" s="89" t="str">
        <f t="shared" si="1407"/>
        <v>0.001022</v>
      </c>
      <c r="AQ7450" s="89" t="str">
        <f t="shared" si="1408"/>
        <v>369.6</v>
      </c>
      <c r="AR7450" s="89" t="str">
        <f t="shared" si="1409"/>
        <v>400.3</v>
      </c>
      <c r="AS7450" s="89" t="str">
        <f t="shared" si="1410"/>
        <v>1.172</v>
      </c>
      <c r="AT7450" s="89"/>
      <c r="AU7450" s="99">
        <v>30</v>
      </c>
      <c r="AV7450" s="99">
        <v>90</v>
      </c>
      <c r="AW7450" s="99">
        <v>1.0220000000000001E-3</v>
      </c>
      <c r="AX7450" s="99">
        <v>369.59999999999997</v>
      </c>
      <c r="AY7450" s="99">
        <v>400.26</v>
      </c>
      <c r="AZ7450" s="99">
        <v>1.1719999999999999</v>
      </c>
      <c r="BA7450" s="119" t="s">
        <v>8</v>
      </c>
      <c r="BB7450" s="4">
        <v>7450</v>
      </c>
      <c r="BC7450" s="4">
        <v>30</v>
      </c>
    </row>
    <row r="7451" spans="2:55">
      <c r="B7451">
        <v>7450</v>
      </c>
      <c r="C7451" s="5">
        <f t="shared" si="1399"/>
        <v>30</v>
      </c>
      <c r="D7451" s="5">
        <f t="shared" si="1400"/>
        <v>95</v>
      </c>
      <c r="E7451" s="5" t="str">
        <f t="shared" si="1401"/>
        <v>0.001025</v>
      </c>
      <c r="F7451" s="5" t="str">
        <f t="shared" si="1402"/>
        <v>390.2</v>
      </c>
      <c r="G7451" s="5" t="str">
        <f t="shared" si="1403"/>
        <v>421.0</v>
      </c>
      <c r="H7451" s="5" t="str">
        <f t="shared" si="1404"/>
        <v>1.229</v>
      </c>
      <c r="I7451" s="1" t="s">
        <v>8</v>
      </c>
      <c r="AN7451" s="89" t="str">
        <f t="shared" si="1405"/>
        <v>30.00</v>
      </c>
      <c r="AO7451" s="89" t="str">
        <f t="shared" si="1406"/>
        <v>95.00</v>
      </c>
      <c r="AP7451" s="89" t="str">
        <f t="shared" si="1407"/>
        <v>0.001025</v>
      </c>
      <c r="AQ7451" s="89" t="str">
        <f t="shared" si="1408"/>
        <v>390.2</v>
      </c>
      <c r="AR7451" s="89" t="str">
        <f t="shared" si="1409"/>
        <v>421.0</v>
      </c>
      <c r="AS7451" s="89" t="str">
        <f t="shared" si="1410"/>
        <v>1.229</v>
      </c>
      <c r="AT7451" s="89"/>
      <c r="AU7451" s="99">
        <v>30</v>
      </c>
      <c r="AV7451" s="99">
        <v>95</v>
      </c>
      <c r="AW7451" s="99">
        <v>1.0254300000000001E-3</v>
      </c>
      <c r="AX7451" s="99">
        <v>390.22710000000001</v>
      </c>
      <c r="AY7451" s="99">
        <v>420.99</v>
      </c>
      <c r="AZ7451" s="99">
        <v>1.2286999999999999</v>
      </c>
      <c r="BA7451" s="119" t="s">
        <v>8</v>
      </c>
      <c r="BB7451" s="4">
        <v>7451</v>
      </c>
      <c r="BC7451" s="4">
        <v>30</v>
      </c>
    </row>
    <row r="7452" spans="2:55">
      <c r="B7452">
        <v>7451</v>
      </c>
      <c r="C7452" s="5">
        <f t="shared" si="1399"/>
        <v>30</v>
      </c>
      <c r="D7452" s="5">
        <f t="shared" si="1400"/>
        <v>100</v>
      </c>
      <c r="E7452" s="5" t="str">
        <f t="shared" si="1401"/>
        <v>0.001029</v>
      </c>
      <c r="F7452" s="5" t="str">
        <f t="shared" si="1402"/>
        <v>410.9</v>
      </c>
      <c r="G7452" s="5" t="str">
        <f t="shared" si="1403"/>
        <v>441.7</v>
      </c>
      <c r="H7452" s="5" t="str">
        <f t="shared" si="1404"/>
        <v>1.285</v>
      </c>
      <c r="I7452" s="1" t="s">
        <v>8</v>
      </c>
      <c r="AN7452" s="89" t="str">
        <f t="shared" si="1405"/>
        <v>30.00</v>
      </c>
      <c r="AO7452" s="89" t="str">
        <f t="shared" si="1406"/>
        <v>100.0</v>
      </c>
      <c r="AP7452" s="89" t="str">
        <f t="shared" si="1407"/>
        <v>0.001029</v>
      </c>
      <c r="AQ7452" s="89" t="str">
        <f t="shared" si="1408"/>
        <v>410.9</v>
      </c>
      <c r="AR7452" s="89" t="str">
        <f t="shared" si="1409"/>
        <v>441.7</v>
      </c>
      <c r="AS7452" s="89" t="str">
        <f t="shared" si="1410"/>
        <v>1.285</v>
      </c>
      <c r="AT7452" s="89"/>
      <c r="AU7452" s="99">
        <v>30</v>
      </c>
      <c r="AV7452" s="99">
        <v>100</v>
      </c>
      <c r="AW7452" s="99">
        <v>1.02899E-3</v>
      </c>
      <c r="AX7452" s="99">
        <v>410.87029999999999</v>
      </c>
      <c r="AY7452" s="99">
        <v>441.74</v>
      </c>
      <c r="AZ7452" s="99">
        <v>1.2847</v>
      </c>
      <c r="BA7452" s="119" t="s">
        <v>8</v>
      </c>
      <c r="BB7452" s="4">
        <v>7452</v>
      </c>
      <c r="BC7452" s="4">
        <v>30</v>
      </c>
    </row>
    <row r="7453" spans="2:55">
      <c r="B7453">
        <v>7452</v>
      </c>
      <c r="C7453" s="5">
        <f t="shared" si="1399"/>
        <v>30</v>
      </c>
      <c r="D7453" s="5">
        <f t="shared" si="1400"/>
        <v>105</v>
      </c>
      <c r="E7453" s="5" t="str">
        <f t="shared" si="1401"/>
        <v>0.001033</v>
      </c>
      <c r="F7453" s="5" t="str">
        <f t="shared" si="1402"/>
        <v>431.5</v>
      </c>
      <c r="G7453" s="5" t="str">
        <f t="shared" si="1403"/>
        <v>462.5</v>
      </c>
      <c r="H7453" s="5" t="str">
        <f t="shared" si="1404"/>
        <v>1.340</v>
      </c>
      <c r="I7453" s="1" t="s">
        <v>8</v>
      </c>
      <c r="AN7453" s="89" t="str">
        <f t="shared" si="1405"/>
        <v>30.00</v>
      </c>
      <c r="AO7453" s="89" t="str">
        <f t="shared" si="1406"/>
        <v>105.0</v>
      </c>
      <c r="AP7453" s="89" t="str">
        <f t="shared" si="1407"/>
        <v>0.001033</v>
      </c>
      <c r="AQ7453" s="89" t="str">
        <f t="shared" si="1408"/>
        <v>431.5</v>
      </c>
      <c r="AR7453" s="89" t="str">
        <f t="shared" si="1409"/>
        <v>462.5</v>
      </c>
      <c r="AS7453" s="89" t="str">
        <f t="shared" si="1410"/>
        <v>1.340</v>
      </c>
      <c r="AT7453" s="89"/>
      <c r="AU7453" s="99">
        <v>30</v>
      </c>
      <c r="AV7453" s="99">
        <v>105</v>
      </c>
      <c r="AW7453" s="99">
        <v>1.03268E-3</v>
      </c>
      <c r="AX7453" s="99">
        <v>431.53960000000001</v>
      </c>
      <c r="AY7453" s="99">
        <v>462.52</v>
      </c>
      <c r="AZ7453" s="99">
        <v>1.34</v>
      </c>
      <c r="BA7453" s="119" t="s">
        <v>8</v>
      </c>
      <c r="BB7453" s="4">
        <v>7453</v>
      </c>
      <c r="BC7453" s="4">
        <v>30</v>
      </c>
    </row>
    <row r="7454" spans="2:55">
      <c r="B7454">
        <v>7453</v>
      </c>
      <c r="C7454" s="5">
        <f t="shared" si="1399"/>
        <v>30</v>
      </c>
      <c r="D7454" s="5">
        <f t="shared" si="1400"/>
        <v>110</v>
      </c>
      <c r="E7454" s="5" t="str">
        <f t="shared" si="1401"/>
        <v>0.001037</v>
      </c>
      <c r="F7454" s="5" t="str">
        <f t="shared" si="1402"/>
        <v>452.2</v>
      </c>
      <c r="G7454" s="5" t="str">
        <f t="shared" si="1403"/>
        <v>483.3</v>
      </c>
      <c r="H7454" s="5" t="str">
        <f t="shared" si="1404"/>
        <v>1.395</v>
      </c>
      <c r="I7454" s="1" t="s">
        <v>8</v>
      </c>
      <c r="AN7454" s="89" t="str">
        <f t="shared" si="1405"/>
        <v>30.00</v>
      </c>
      <c r="AO7454" s="89" t="str">
        <f t="shared" si="1406"/>
        <v>110.0</v>
      </c>
      <c r="AP7454" s="89" t="str">
        <f t="shared" si="1407"/>
        <v>0.001037</v>
      </c>
      <c r="AQ7454" s="89" t="str">
        <f t="shared" si="1408"/>
        <v>452.2</v>
      </c>
      <c r="AR7454" s="89" t="str">
        <f t="shared" si="1409"/>
        <v>483.3</v>
      </c>
      <c r="AS7454" s="89" t="str">
        <f t="shared" si="1410"/>
        <v>1.395</v>
      </c>
      <c r="AT7454" s="89"/>
      <c r="AU7454" s="99">
        <v>30</v>
      </c>
      <c r="AV7454" s="99">
        <v>110</v>
      </c>
      <c r="AW7454" s="99">
        <v>1.03651E-3</v>
      </c>
      <c r="AX7454" s="99">
        <v>452.22469999999998</v>
      </c>
      <c r="AY7454" s="99">
        <v>483.32</v>
      </c>
      <c r="AZ7454" s="99">
        <v>1.3946000000000001</v>
      </c>
      <c r="BA7454" s="119" t="s">
        <v>8</v>
      </c>
      <c r="BB7454" s="4">
        <v>7454</v>
      </c>
      <c r="BC7454" s="4">
        <v>30</v>
      </c>
    </row>
    <row r="7455" spans="2:55">
      <c r="B7455">
        <v>7454</v>
      </c>
      <c r="C7455" s="5">
        <f t="shared" si="1399"/>
        <v>30</v>
      </c>
      <c r="D7455" s="5">
        <f t="shared" si="1400"/>
        <v>115</v>
      </c>
      <c r="E7455" s="5" t="str">
        <f t="shared" si="1401"/>
        <v>0.001040</v>
      </c>
      <c r="F7455" s="5" t="str">
        <f t="shared" si="1402"/>
        <v>472.9</v>
      </c>
      <c r="G7455" s="5" t="str">
        <f t="shared" si="1403"/>
        <v>504.1</v>
      </c>
      <c r="H7455" s="5" t="str">
        <f t="shared" si="1404"/>
        <v>1.449</v>
      </c>
      <c r="I7455" s="1" t="s">
        <v>8</v>
      </c>
      <c r="AN7455" s="89" t="str">
        <f t="shared" si="1405"/>
        <v>30.00</v>
      </c>
      <c r="AO7455" s="89" t="str">
        <f t="shared" si="1406"/>
        <v>115.0</v>
      </c>
      <c r="AP7455" s="89" t="str">
        <f t="shared" si="1407"/>
        <v>0.001040</v>
      </c>
      <c r="AQ7455" s="89" t="str">
        <f t="shared" si="1408"/>
        <v>472.9</v>
      </c>
      <c r="AR7455" s="89" t="str">
        <f t="shared" si="1409"/>
        <v>504.1</v>
      </c>
      <c r="AS7455" s="89" t="str">
        <f t="shared" si="1410"/>
        <v>1.449</v>
      </c>
      <c r="AT7455" s="89"/>
      <c r="AU7455" s="99">
        <v>30</v>
      </c>
      <c r="AV7455" s="99">
        <v>115</v>
      </c>
      <c r="AW7455" s="99">
        <v>1.04046E-3</v>
      </c>
      <c r="AX7455" s="99">
        <v>472.92619999999999</v>
      </c>
      <c r="AY7455" s="99">
        <v>504.14</v>
      </c>
      <c r="AZ7455" s="99">
        <v>1.4486000000000001</v>
      </c>
      <c r="BA7455" s="119" t="s">
        <v>8</v>
      </c>
      <c r="BB7455" s="4">
        <v>7455</v>
      </c>
      <c r="BC7455" s="4">
        <v>30</v>
      </c>
    </row>
    <row r="7456" spans="2:55">
      <c r="B7456">
        <v>7455</v>
      </c>
      <c r="C7456" s="5">
        <f t="shared" si="1399"/>
        <v>30</v>
      </c>
      <c r="D7456" s="5">
        <f t="shared" si="1400"/>
        <v>120</v>
      </c>
      <c r="E7456" s="5" t="str">
        <f t="shared" si="1401"/>
        <v>0.001045</v>
      </c>
      <c r="F7456" s="5" t="str">
        <f t="shared" si="1402"/>
        <v>493.7</v>
      </c>
      <c r="G7456" s="5" t="str">
        <f t="shared" si="1403"/>
        <v>525.0</v>
      </c>
      <c r="H7456" s="5" t="str">
        <f t="shared" si="1404"/>
        <v>1.502</v>
      </c>
      <c r="I7456" s="1" t="s">
        <v>8</v>
      </c>
      <c r="AN7456" s="89" t="str">
        <f t="shared" si="1405"/>
        <v>30.00</v>
      </c>
      <c r="AO7456" s="89" t="str">
        <f t="shared" si="1406"/>
        <v>120.0</v>
      </c>
      <c r="AP7456" s="89" t="str">
        <f t="shared" si="1407"/>
        <v>0.001045</v>
      </c>
      <c r="AQ7456" s="89" t="str">
        <f t="shared" si="1408"/>
        <v>493.7</v>
      </c>
      <c r="AR7456" s="89" t="str">
        <f t="shared" si="1409"/>
        <v>525.0</v>
      </c>
      <c r="AS7456" s="89" t="str">
        <f t="shared" si="1410"/>
        <v>1.502</v>
      </c>
      <c r="AT7456" s="89"/>
      <c r="AU7456" s="99">
        <v>30</v>
      </c>
      <c r="AV7456" s="99">
        <v>120</v>
      </c>
      <c r="AW7456" s="99">
        <v>1.04455E-3</v>
      </c>
      <c r="AX7456" s="99">
        <v>493.6635</v>
      </c>
      <c r="AY7456" s="99">
        <v>525</v>
      </c>
      <c r="AZ7456" s="99">
        <v>1.502</v>
      </c>
      <c r="BA7456" s="119" t="s">
        <v>8</v>
      </c>
      <c r="BB7456" s="4">
        <v>7456</v>
      </c>
      <c r="BC7456" s="4">
        <v>30</v>
      </c>
    </row>
    <row r="7457" spans="2:55">
      <c r="B7457">
        <v>7456</v>
      </c>
      <c r="C7457" s="5">
        <f t="shared" si="1399"/>
        <v>30</v>
      </c>
      <c r="D7457" s="5">
        <f t="shared" si="1400"/>
        <v>125</v>
      </c>
      <c r="E7457" s="5" t="str">
        <f t="shared" si="1401"/>
        <v>0.001049</v>
      </c>
      <c r="F7457" s="5" t="str">
        <f t="shared" si="1402"/>
        <v>514.4</v>
      </c>
      <c r="G7457" s="5" t="str">
        <f t="shared" si="1403"/>
        <v>545.9</v>
      </c>
      <c r="H7457" s="5" t="str">
        <f t="shared" si="1404"/>
        <v>1.555</v>
      </c>
      <c r="I7457" s="1" t="s">
        <v>8</v>
      </c>
      <c r="AN7457" s="89" t="str">
        <f t="shared" si="1405"/>
        <v>30.00</v>
      </c>
      <c r="AO7457" s="89" t="str">
        <f t="shared" si="1406"/>
        <v>125.0</v>
      </c>
      <c r="AP7457" s="89" t="str">
        <f t="shared" si="1407"/>
        <v>0.001049</v>
      </c>
      <c r="AQ7457" s="89" t="str">
        <f t="shared" si="1408"/>
        <v>514.4</v>
      </c>
      <c r="AR7457" s="89" t="str">
        <f t="shared" si="1409"/>
        <v>545.9</v>
      </c>
      <c r="AS7457" s="89" t="str">
        <f t="shared" si="1410"/>
        <v>1.555</v>
      </c>
      <c r="AT7457" s="89"/>
      <c r="AU7457" s="99">
        <v>30</v>
      </c>
      <c r="AV7457" s="99">
        <v>125</v>
      </c>
      <c r="AW7457" s="99">
        <v>1.0487700000000001E-3</v>
      </c>
      <c r="AX7457" s="99">
        <v>514.41689999999994</v>
      </c>
      <c r="AY7457" s="99">
        <v>545.88</v>
      </c>
      <c r="AZ7457" s="99">
        <v>1.5548</v>
      </c>
      <c r="BA7457" s="119" t="s">
        <v>8</v>
      </c>
      <c r="BB7457" s="4">
        <v>7457</v>
      </c>
      <c r="BC7457" s="4">
        <v>30</v>
      </c>
    </row>
    <row r="7458" spans="2:55">
      <c r="B7458">
        <v>7457</v>
      </c>
      <c r="C7458" s="5">
        <f t="shared" si="1399"/>
        <v>30</v>
      </c>
      <c r="D7458" s="5">
        <f t="shared" si="1400"/>
        <v>130</v>
      </c>
      <c r="E7458" s="5" t="str">
        <f t="shared" si="1401"/>
        <v>0.001053</v>
      </c>
      <c r="F7458" s="5" t="str">
        <f t="shared" si="1402"/>
        <v>535.2</v>
      </c>
      <c r="G7458" s="5" t="str">
        <f t="shared" si="1403"/>
        <v>566.8</v>
      </c>
      <c r="H7458" s="5" t="str">
        <f t="shared" si="1404"/>
        <v>1.607</v>
      </c>
      <c r="I7458" s="1" t="s">
        <v>8</v>
      </c>
      <c r="AN7458" s="89" t="str">
        <f t="shared" si="1405"/>
        <v>30.00</v>
      </c>
      <c r="AO7458" s="89" t="str">
        <f t="shared" si="1406"/>
        <v>130.0</v>
      </c>
      <c r="AP7458" s="89" t="str">
        <f t="shared" si="1407"/>
        <v>0.001053</v>
      </c>
      <c r="AQ7458" s="89" t="str">
        <f t="shared" si="1408"/>
        <v>535.2</v>
      </c>
      <c r="AR7458" s="89" t="str">
        <f t="shared" si="1409"/>
        <v>566.8</v>
      </c>
      <c r="AS7458" s="89" t="str">
        <f t="shared" si="1410"/>
        <v>1.607</v>
      </c>
      <c r="AT7458" s="89"/>
      <c r="AU7458" s="99">
        <v>30</v>
      </c>
      <c r="AV7458" s="99">
        <v>130</v>
      </c>
      <c r="AW7458" s="99">
        <v>1.0531200000000001E-3</v>
      </c>
      <c r="AX7458" s="99">
        <v>535.21639999999991</v>
      </c>
      <c r="AY7458" s="99">
        <v>566.80999999999995</v>
      </c>
      <c r="AZ7458" s="99">
        <v>1.607</v>
      </c>
      <c r="BA7458" s="119" t="s">
        <v>8</v>
      </c>
      <c r="BB7458" s="4">
        <v>7458</v>
      </c>
      <c r="BC7458" s="4">
        <v>30</v>
      </c>
    </row>
    <row r="7459" spans="2:55">
      <c r="B7459">
        <v>7458</v>
      </c>
      <c r="C7459" s="5">
        <f t="shared" si="1399"/>
        <v>30</v>
      </c>
      <c r="D7459" s="5">
        <f t="shared" si="1400"/>
        <v>135</v>
      </c>
      <c r="E7459" s="5" t="str">
        <f t="shared" si="1401"/>
        <v>0.001058</v>
      </c>
      <c r="F7459" s="5" t="str">
        <f t="shared" si="1402"/>
        <v>556.0</v>
      </c>
      <c r="G7459" s="5" t="str">
        <f t="shared" si="1403"/>
        <v>587.8</v>
      </c>
      <c r="H7459" s="5" t="str">
        <f t="shared" si="1404"/>
        <v>1.659</v>
      </c>
      <c r="I7459" s="1" t="s">
        <v>8</v>
      </c>
      <c r="AN7459" s="89" t="str">
        <f t="shared" si="1405"/>
        <v>30.00</v>
      </c>
      <c r="AO7459" s="89" t="str">
        <f t="shared" si="1406"/>
        <v>135.0</v>
      </c>
      <c r="AP7459" s="89" t="str">
        <f t="shared" si="1407"/>
        <v>0.001058</v>
      </c>
      <c r="AQ7459" s="89" t="str">
        <f t="shared" si="1408"/>
        <v>556.0</v>
      </c>
      <c r="AR7459" s="89" t="str">
        <f t="shared" si="1409"/>
        <v>587.8</v>
      </c>
      <c r="AS7459" s="89" t="str">
        <f t="shared" si="1410"/>
        <v>1.659</v>
      </c>
      <c r="AT7459" s="89"/>
      <c r="AU7459" s="99">
        <v>30</v>
      </c>
      <c r="AV7459" s="99">
        <v>135</v>
      </c>
      <c r="AW7459" s="99">
        <v>1.05762E-3</v>
      </c>
      <c r="AX7459" s="99">
        <v>556.03139999999996</v>
      </c>
      <c r="AY7459" s="99">
        <v>587.76</v>
      </c>
      <c r="AZ7459" s="99">
        <v>1.6587000000000001</v>
      </c>
      <c r="BA7459" s="119" t="s">
        <v>8</v>
      </c>
      <c r="BB7459" s="4">
        <v>7459</v>
      </c>
      <c r="BC7459" s="4">
        <v>30</v>
      </c>
    </row>
    <row r="7460" spans="2:55">
      <c r="B7460">
        <v>7459</v>
      </c>
      <c r="C7460" s="5">
        <f t="shared" si="1399"/>
        <v>30</v>
      </c>
      <c r="D7460" s="5">
        <f t="shared" si="1400"/>
        <v>140</v>
      </c>
      <c r="E7460" s="5" t="str">
        <f t="shared" si="1401"/>
        <v>0.001062</v>
      </c>
      <c r="F7460" s="5" t="str">
        <f t="shared" si="1402"/>
        <v>576.9</v>
      </c>
      <c r="G7460" s="5" t="str">
        <f t="shared" si="1403"/>
        <v>608.8</v>
      </c>
      <c r="H7460" s="5" t="str">
        <f t="shared" si="1404"/>
        <v>1.710</v>
      </c>
      <c r="I7460" s="1" t="s">
        <v>8</v>
      </c>
      <c r="AN7460" s="89" t="str">
        <f t="shared" si="1405"/>
        <v>30.00</v>
      </c>
      <c r="AO7460" s="89" t="str">
        <f t="shared" si="1406"/>
        <v>140.0</v>
      </c>
      <c r="AP7460" s="89" t="str">
        <f t="shared" si="1407"/>
        <v>0.001062</v>
      </c>
      <c r="AQ7460" s="89" t="str">
        <f t="shared" si="1408"/>
        <v>576.9</v>
      </c>
      <c r="AR7460" s="89" t="str">
        <f t="shared" si="1409"/>
        <v>608.8</v>
      </c>
      <c r="AS7460" s="89" t="str">
        <f t="shared" si="1410"/>
        <v>1.710</v>
      </c>
      <c r="AT7460" s="89"/>
      <c r="AU7460" s="99">
        <v>30</v>
      </c>
      <c r="AV7460" s="99">
        <v>140</v>
      </c>
      <c r="AW7460" s="99">
        <v>1.06226E-3</v>
      </c>
      <c r="AX7460" s="99">
        <v>576.8922</v>
      </c>
      <c r="AY7460" s="99">
        <v>608.76</v>
      </c>
      <c r="AZ7460" s="99">
        <v>1.7098</v>
      </c>
      <c r="BA7460" s="119" t="s">
        <v>8</v>
      </c>
      <c r="BB7460" s="4">
        <v>7460</v>
      </c>
      <c r="BC7460" s="4">
        <v>30</v>
      </c>
    </row>
    <row r="7461" spans="2:55">
      <c r="B7461">
        <v>7460</v>
      </c>
      <c r="C7461" s="5">
        <f t="shared" si="1399"/>
        <v>30</v>
      </c>
      <c r="D7461" s="5">
        <f t="shared" si="1400"/>
        <v>145</v>
      </c>
      <c r="E7461" s="5" t="str">
        <f t="shared" si="1401"/>
        <v>0.001067</v>
      </c>
      <c r="F7461" s="5" t="str">
        <f t="shared" si="1402"/>
        <v>597.8</v>
      </c>
      <c r="G7461" s="5" t="str">
        <f t="shared" si="1403"/>
        <v>629.8</v>
      </c>
      <c r="H7461" s="5" t="str">
        <f t="shared" si="1404"/>
        <v>1.761</v>
      </c>
      <c r="I7461" s="1" t="s">
        <v>8</v>
      </c>
      <c r="AN7461" s="89" t="str">
        <f t="shared" si="1405"/>
        <v>30.00</v>
      </c>
      <c r="AO7461" s="89" t="str">
        <f t="shared" si="1406"/>
        <v>145.0</v>
      </c>
      <c r="AP7461" s="89" t="str">
        <f t="shared" si="1407"/>
        <v>0.001067</v>
      </c>
      <c r="AQ7461" s="89" t="str">
        <f t="shared" si="1408"/>
        <v>597.8</v>
      </c>
      <c r="AR7461" s="89" t="str">
        <f t="shared" si="1409"/>
        <v>629.8</v>
      </c>
      <c r="AS7461" s="89" t="str">
        <f t="shared" si="1410"/>
        <v>1.761</v>
      </c>
      <c r="AT7461" s="89"/>
      <c r="AU7461" s="99">
        <v>30</v>
      </c>
      <c r="AV7461" s="99">
        <v>145</v>
      </c>
      <c r="AW7461" s="99">
        <v>1.06704E-3</v>
      </c>
      <c r="AX7461" s="99">
        <v>597.78879999999992</v>
      </c>
      <c r="AY7461" s="99">
        <v>629.79999999999995</v>
      </c>
      <c r="AZ7461" s="99">
        <v>1.7605</v>
      </c>
      <c r="BA7461" s="119" t="s">
        <v>8</v>
      </c>
      <c r="BB7461" s="4">
        <v>7461</v>
      </c>
      <c r="BC7461" s="4">
        <v>30</v>
      </c>
    </row>
    <row r="7462" spans="2:55">
      <c r="B7462">
        <v>7461</v>
      </c>
      <c r="C7462" s="5">
        <f t="shared" si="1399"/>
        <v>30</v>
      </c>
      <c r="D7462" s="5">
        <f t="shared" si="1400"/>
        <v>150</v>
      </c>
      <c r="E7462" s="5" t="str">
        <f t="shared" si="1401"/>
        <v>0.001072</v>
      </c>
      <c r="F7462" s="5" t="str">
        <f t="shared" si="1402"/>
        <v>618.7</v>
      </c>
      <c r="G7462" s="5" t="str">
        <f t="shared" si="1403"/>
        <v>650.9</v>
      </c>
      <c r="H7462" s="5" t="str">
        <f t="shared" si="1404"/>
        <v>1.811</v>
      </c>
      <c r="I7462" s="1" t="s">
        <v>8</v>
      </c>
      <c r="AN7462" s="89" t="str">
        <f t="shared" si="1405"/>
        <v>30.00</v>
      </c>
      <c r="AO7462" s="89" t="str">
        <f t="shared" si="1406"/>
        <v>150.0</v>
      </c>
      <c r="AP7462" s="89" t="str">
        <f t="shared" si="1407"/>
        <v>0.001072</v>
      </c>
      <c r="AQ7462" s="89" t="str">
        <f t="shared" si="1408"/>
        <v>618.7</v>
      </c>
      <c r="AR7462" s="89" t="str">
        <f t="shared" si="1409"/>
        <v>650.9</v>
      </c>
      <c r="AS7462" s="89" t="str">
        <f t="shared" si="1410"/>
        <v>1.811</v>
      </c>
      <c r="AT7462" s="89"/>
      <c r="AU7462" s="99">
        <v>30</v>
      </c>
      <c r="AV7462" s="99">
        <v>150</v>
      </c>
      <c r="AW7462" s="99">
        <v>1.07197E-3</v>
      </c>
      <c r="AX7462" s="99">
        <v>618.73090000000002</v>
      </c>
      <c r="AY7462" s="99">
        <v>650.89</v>
      </c>
      <c r="AZ7462" s="99">
        <v>1.8106</v>
      </c>
      <c r="BA7462" s="119" t="s">
        <v>8</v>
      </c>
      <c r="BB7462" s="4">
        <v>7462</v>
      </c>
      <c r="BC7462" s="4">
        <v>30</v>
      </c>
    </row>
    <row r="7463" spans="2:55">
      <c r="B7463">
        <v>7462</v>
      </c>
      <c r="C7463" s="5">
        <f t="shared" si="1399"/>
        <v>30</v>
      </c>
      <c r="D7463" s="5">
        <f t="shared" si="1400"/>
        <v>155</v>
      </c>
      <c r="E7463" s="5" t="str">
        <f t="shared" si="1401"/>
        <v>0.001077</v>
      </c>
      <c r="F7463" s="5" t="str">
        <f t="shared" si="1402"/>
        <v>639.7</v>
      </c>
      <c r="G7463" s="5" t="str">
        <f t="shared" si="1403"/>
        <v>672.0</v>
      </c>
      <c r="H7463" s="5" t="str">
        <f t="shared" si="1404"/>
        <v>1.860</v>
      </c>
      <c r="I7463" s="1" t="s">
        <v>8</v>
      </c>
      <c r="AN7463" s="89" t="str">
        <f t="shared" si="1405"/>
        <v>30.00</v>
      </c>
      <c r="AO7463" s="89" t="str">
        <f t="shared" si="1406"/>
        <v>155.0</v>
      </c>
      <c r="AP7463" s="89" t="str">
        <f t="shared" si="1407"/>
        <v>0.001077</v>
      </c>
      <c r="AQ7463" s="89" t="str">
        <f t="shared" si="1408"/>
        <v>639.7</v>
      </c>
      <c r="AR7463" s="89" t="str">
        <f t="shared" si="1409"/>
        <v>672.0</v>
      </c>
      <c r="AS7463" s="89" t="str">
        <f t="shared" si="1410"/>
        <v>1.860</v>
      </c>
      <c r="AT7463" s="89"/>
      <c r="AU7463" s="99">
        <v>30</v>
      </c>
      <c r="AV7463" s="99">
        <v>155</v>
      </c>
      <c r="AW7463" s="99">
        <v>1.07705E-3</v>
      </c>
      <c r="AX7463" s="99">
        <v>639.70849999999996</v>
      </c>
      <c r="AY7463" s="99">
        <v>672.02</v>
      </c>
      <c r="AZ7463" s="99">
        <v>1.8602000000000001</v>
      </c>
      <c r="BA7463" s="119" t="s">
        <v>8</v>
      </c>
      <c r="BB7463" s="4">
        <v>7463</v>
      </c>
      <c r="BC7463" s="4">
        <v>30</v>
      </c>
    </row>
    <row r="7464" spans="2:55">
      <c r="B7464">
        <v>7463</v>
      </c>
      <c r="C7464" s="5">
        <f t="shared" si="1399"/>
        <v>30</v>
      </c>
      <c r="D7464" s="5">
        <f t="shared" si="1400"/>
        <v>160</v>
      </c>
      <c r="E7464" s="5" t="str">
        <f t="shared" si="1401"/>
        <v>0.001082</v>
      </c>
      <c r="F7464" s="5" t="str">
        <f t="shared" si="1402"/>
        <v>660.7</v>
      </c>
      <c r="G7464" s="5" t="str">
        <f t="shared" si="1403"/>
        <v>693.2</v>
      </c>
      <c r="H7464" s="5" t="str">
        <f t="shared" si="1404"/>
        <v>1.909</v>
      </c>
      <c r="I7464" s="1" t="s">
        <v>8</v>
      </c>
      <c r="AN7464" s="89" t="str">
        <f t="shared" si="1405"/>
        <v>30.00</v>
      </c>
      <c r="AO7464" s="89" t="str">
        <f t="shared" si="1406"/>
        <v>160.0</v>
      </c>
      <c r="AP7464" s="89" t="str">
        <f t="shared" si="1407"/>
        <v>0.001082</v>
      </c>
      <c r="AQ7464" s="89" t="str">
        <f t="shared" si="1408"/>
        <v>660.7</v>
      </c>
      <c r="AR7464" s="89" t="str">
        <f t="shared" si="1409"/>
        <v>693.2</v>
      </c>
      <c r="AS7464" s="89" t="str">
        <f t="shared" si="1410"/>
        <v>1.909</v>
      </c>
      <c r="AT7464" s="89"/>
      <c r="AU7464" s="99">
        <v>30</v>
      </c>
      <c r="AV7464" s="99">
        <v>160</v>
      </c>
      <c r="AW7464" s="99">
        <v>1.0822799999999999E-3</v>
      </c>
      <c r="AX7464" s="99">
        <v>660.74160000000006</v>
      </c>
      <c r="AY7464" s="99">
        <v>693.21</v>
      </c>
      <c r="AZ7464" s="99">
        <v>1.9094</v>
      </c>
      <c r="BA7464" s="119" t="s">
        <v>8</v>
      </c>
      <c r="BB7464" s="4">
        <v>7464</v>
      </c>
      <c r="BC7464" s="4">
        <v>30</v>
      </c>
    </row>
    <row r="7465" spans="2:55">
      <c r="B7465">
        <v>7464</v>
      </c>
      <c r="C7465" s="5">
        <f t="shared" si="1399"/>
        <v>30</v>
      </c>
      <c r="D7465" s="5">
        <f t="shared" si="1400"/>
        <v>165</v>
      </c>
      <c r="E7465" s="5" t="str">
        <f t="shared" si="1401"/>
        <v>0.001088</v>
      </c>
      <c r="F7465" s="5" t="str">
        <f t="shared" si="1402"/>
        <v>681.8</v>
      </c>
      <c r="G7465" s="5" t="str">
        <f t="shared" si="1403"/>
        <v>714.5</v>
      </c>
      <c r="H7465" s="5" t="str">
        <f t="shared" si="1404"/>
        <v>1.958</v>
      </c>
      <c r="I7465" s="1" t="s">
        <v>8</v>
      </c>
      <c r="AN7465" s="89" t="str">
        <f t="shared" si="1405"/>
        <v>30.00</v>
      </c>
      <c r="AO7465" s="89" t="str">
        <f t="shared" si="1406"/>
        <v>165.0</v>
      </c>
      <c r="AP7465" s="89" t="str">
        <f t="shared" si="1407"/>
        <v>0.001088</v>
      </c>
      <c r="AQ7465" s="89" t="str">
        <f t="shared" si="1408"/>
        <v>681.8</v>
      </c>
      <c r="AR7465" s="89" t="str">
        <f t="shared" si="1409"/>
        <v>714.5</v>
      </c>
      <c r="AS7465" s="89" t="str">
        <f t="shared" si="1410"/>
        <v>1.958</v>
      </c>
      <c r="AT7465" s="89"/>
      <c r="AU7465" s="99">
        <v>30</v>
      </c>
      <c r="AV7465" s="99">
        <v>165</v>
      </c>
      <c r="AW7465" s="99">
        <v>1.0876799999999999E-3</v>
      </c>
      <c r="AX7465" s="99">
        <v>681.81960000000004</v>
      </c>
      <c r="AY7465" s="99">
        <v>714.45</v>
      </c>
      <c r="AZ7465" s="99">
        <v>1.9581999999999999</v>
      </c>
      <c r="BA7465" s="119" t="s">
        <v>8</v>
      </c>
      <c r="BB7465" s="4">
        <v>7465</v>
      </c>
      <c r="BC7465" s="4">
        <v>30</v>
      </c>
    </row>
    <row r="7466" spans="2:55">
      <c r="B7466">
        <v>7465</v>
      </c>
      <c r="C7466" s="5">
        <f t="shared" si="1399"/>
        <v>30</v>
      </c>
      <c r="D7466" s="5">
        <f t="shared" si="1400"/>
        <v>170</v>
      </c>
      <c r="E7466" s="5" t="str">
        <f t="shared" si="1401"/>
        <v>0.001093</v>
      </c>
      <c r="F7466" s="5" t="str">
        <f t="shared" si="1402"/>
        <v>703.0</v>
      </c>
      <c r="G7466" s="5" t="str">
        <f t="shared" si="1403"/>
        <v>735.8</v>
      </c>
      <c r="H7466" s="5" t="str">
        <f t="shared" si="1404"/>
        <v>2.007</v>
      </c>
      <c r="I7466" s="1" t="s">
        <v>8</v>
      </c>
      <c r="AN7466" s="89" t="str">
        <f t="shared" si="1405"/>
        <v>30.00</v>
      </c>
      <c r="AO7466" s="89" t="str">
        <f t="shared" si="1406"/>
        <v>170.0</v>
      </c>
      <c r="AP7466" s="89" t="str">
        <f t="shared" si="1407"/>
        <v>0.001093</v>
      </c>
      <c r="AQ7466" s="89" t="str">
        <f t="shared" si="1408"/>
        <v>703.0</v>
      </c>
      <c r="AR7466" s="89" t="str">
        <f t="shared" si="1409"/>
        <v>735.8</v>
      </c>
      <c r="AS7466" s="89" t="str">
        <f t="shared" si="1410"/>
        <v>2.007</v>
      </c>
      <c r="AT7466" s="89"/>
      <c r="AU7466" s="99">
        <v>30</v>
      </c>
      <c r="AV7466" s="99">
        <v>170</v>
      </c>
      <c r="AW7466" s="99">
        <v>1.0932400000000001E-3</v>
      </c>
      <c r="AX7466" s="99">
        <v>702.95280000000002</v>
      </c>
      <c r="AY7466" s="99">
        <v>735.75</v>
      </c>
      <c r="AZ7466" s="99">
        <v>2.0065</v>
      </c>
      <c r="BA7466" s="119" t="s">
        <v>8</v>
      </c>
      <c r="BB7466" s="4">
        <v>7466</v>
      </c>
      <c r="BC7466" s="4">
        <v>30</v>
      </c>
    </row>
    <row r="7467" spans="2:55">
      <c r="B7467">
        <v>7466</v>
      </c>
      <c r="C7467" s="5">
        <f t="shared" si="1399"/>
        <v>30</v>
      </c>
      <c r="D7467" s="5">
        <f t="shared" si="1400"/>
        <v>175</v>
      </c>
      <c r="E7467" s="5" t="str">
        <f t="shared" si="1401"/>
        <v>0.001099</v>
      </c>
      <c r="F7467" s="5" t="str">
        <f t="shared" si="1402"/>
        <v>724.1</v>
      </c>
      <c r="G7467" s="5" t="str">
        <f t="shared" si="1403"/>
        <v>757.1</v>
      </c>
      <c r="H7467" s="5" t="str">
        <f t="shared" si="1404"/>
        <v>2.055</v>
      </c>
      <c r="I7467" s="1" t="s">
        <v>8</v>
      </c>
      <c r="AN7467" s="89" t="str">
        <f t="shared" si="1405"/>
        <v>30.00</v>
      </c>
      <c r="AO7467" s="89" t="str">
        <f t="shared" si="1406"/>
        <v>175.0</v>
      </c>
      <c r="AP7467" s="89" t="str">
        <f t="shared" si="1407"/>
        <v>0.001099</v>
      </c>
      <c r="AQ7467" s="89" t="str">
        <f t="shared" si="1408"/>
        <v>724.1</v>
      </c>
      <c r="AR7467" s="89" t="str">
        <f t="shared" si="1409"/>
        <v>757.1</v>
      </c>
      <c r="AS7467" s="89" t="str">
        <f t="shared" si="1410"/>
        <v>2.055</v>
      </c>
      <c r="AT7467" s="89"/>
      <c r="AU7467" s="99">
        <v>30</v>
      </c>
      <c r="AV7467" s="99">
        <v>175</v>
      </c>
      <c r="AW7467" s="99">
        <v>1.0989699999999999E-3</v>
      </c>
      <c r="AX7467" s="99">
        <v>724.14089999999999</v>
      </c>
      <c r="AY7467" s="99">
        <v>757.11</v>
      </c>
      <c r="AZ7467" s="99">
        <v>2.0545</v>
      </c>
      <c r="BA7467" s="119" t="s">
        <v>8</v>
      </c>
      <c r="BB7467" s="4">
        <v>7467</v>
      </c>
      <c r="BC7467" s="4">
        <v>30</v>
      </c>
    </row>
    <row r="7468" spans="2:55">
      <c r="B7468">
        <v>7467</v>
      </c>
      <c r="C7468" s="5">
        <f t="shared" si="1399"/>
        <v>30</v>
      </c>
      <c r="D7468" s="5">
        <f t="shared" si="1400"/>
        <v>180</v>
      </c>
      <c r="E7468" s="5" t="str">
        <f t="shared" si="1401"/>
        <v>0.001105</v>
      </c>
      <c r="F7468" s="5" t="str">
        <f t="shared" si="1402"/>
        <v>745.4</v>
      </c>
      <c r="G7468" s="5" t="str">
        <f t="shared" si="1403"/>
        <v>778.5</v>
      </c>
      <c r="H7468" s="5" t="str">
        <f t="shared" si="1404"/>
        <v>2.102</v>
      </c>
      <c r="I7468" s="1" t="s">
        <v>8</v>
      </c>
      <c r="AN7468" s="89" t="str">
        <f t="shared" si="1405"/>
        <v>30.00</v>
      </c>
      <c r="AO7468" s="89" t="str">
        <f t="shared" si="1406"/>
        <v>180.0</v>
      </c>
      <c r="AP7468" s="89" t="str">
        <f t="shared" si="1407"/>
        <v>0.001105</v>
      </c>
      <c r="AQ7468" s="89" t="str">
        <f t="shared" si="1408"/>
        <v>745.4</v>
      </c>
      <c r="AR7468" s="89" t="str">
        <f t="shared" si="1409"/>
        <v>778.5</v>
      </c>
      <c r="AS7468" s="89" t="str">
        <f t="shared" si="1410"/>
        <v>2.102</v>
      </c>
      <c r="AT7468" s="89"/>
      <c r="AU7468" s="99">
        <v>30</v>
      </c>
      <c r="AV7468" s="99">
        <v>180</v>
      </c>
      <c r="AW7468" s="99">
        <v>1.1048800000000001E-3</v>
      </c>
      <c r="AX7468" s="99">
        <v>745.39359999999999</v>
      </c>
      <c r="AY7468" s="99">
        <v>778.54</v>
      </c>
      <c r="AZ7468" s="99">
        <v>2.1019999999999999</v>
      </c>
      <c r="BA7468" s="119" t="s">
        <v>8</v>
      </c>
      <c r="BB7468" s="4">
        <v>7468</v>
      </c>
      <c r="BC7468" s="4">
        <v>30</v>
      </c>
    </row>
    <row r="7469" spans="2:55">
      <c r="B7469">
        <v>7468</v>
      </c>
      <c r="C7469" s="5">
        <f t="shared" si="1399"/>
        <v>30</v>
      </c>
      <c r="D7469" s="5">
        <f t="shared" si="1400"/>
        <v>185</v>
      </c>
      <c r="E7469" s="5" t="str">
        <f t="shared" si="1401"/>
        <v>0.001111</v>
      </c>
      <c r="F7469" s="5" t="str">
        <f t="shared" si="1402"/>
        <v>766.7</v>
      </c>
      <c r="G7469" s="5" t="str">
        <f t="shared" si="1403"/>
        <v>800.1</v>
      </c>
      <c r="H7469" s="5" t="str">
        <f t="shared" si="1404"/>
        <v>2.149</v>
      </c>
      <c r="I7469" s="1" t="s">
        <v>8</v>
      </c>
      <c r="AN7469" s="89" t="str">
        <f t="shared" si="1405"/>
        <v>30.00</v>
      </c>
      <c r="AO7469" s="89" t="str">
        <f t="shared" si="1406"/>
        <v>185.0</v>
      </c>
      <c r="AP7469" s="89" t="str">
        <f t="shared" si="1407"/>
        <v>0.001111</v>
      </c>
      <c r="AQ7469" s="89" t="str">
        <f t="shared" si="1408"/>
        <v>766.7</v>
      </c>
      <c r="AR7469" s="89" t="str">
        <f t="shared" si="1409"/>
        <v>800.1</v>
      </c>
      <c r="AS7469" s="89" t="str">
        <f t="shared" si="1410"/>
        <v>2.149</v>
      </c>
      <c r="AT7469" s="89"/>
      <c r="AU7469" s="99">
        <v>30</v>
      </c>
      <c r="AV7469" s="99">
        <v>185</v>
      </c>
      <c r="AW7469" s="99">
        <v>1.1109800000000001E-3</v>
      </c>
      <c r="AX7469" s="99">
        <v>766.72059999999999</v>
      </c>
      <c r="AY7469" s="99">
        <v>800.05</v>
      </c>
      <c r="AZ7469" s="99">
        <v>2.1492</v>
      </c>
      <c r="BA7469" s="119" t="s">
        <v>8</v>
      </c>
      <c r="BB7469" s="4">
        <v>7469</v>
      </c>
      <c r="BC7469" s="4">
        <v>30</v>
      </c>
    </row>
    <row r="7470" spans="2:55">
      <c r="B7470">
        <v>7469</v>
      </c>
      <c r="C7470" s="5">
        <f t="shared" si="1399"/>
        <v>30</v>
      </c>
      <c r="D7470" s="5">
        <f t="shared" si="1400"/>
        <v>190</v>
      </c>
      <c r="E7470" s="5" t="str">
        <f t="shared" si="1401"/>
        <v>0.001117</v>
      </c>
      <c r="F7470" s="5" t="str">
        <f t="shared" si="1402"/>
        <v>788.1</v>
      </c>
      <c r="G7470" s="5" t="str">
        <f t="shared" si="1403"/>
        <v>821.6</v>
      </c>
      <c r="H7470" s="5" t="str">
        <f t="shared" si="1404"/>
        <v>2.196</v>
      </c>
      <c r="I7470" s="1" t="s">
        <v>8</v>
      </c>
      <c r="AN7470" s="89" t="str">
        <f t="shared" si="1405"/>
        <v>30.00</v>
      </c>
      <c r="AO7470" s="89" t="str">
        <f t="shared" si="1406"/>
        <v>190.0</v>
      </c>
      <c r="AP7470" s="89" t="str">
        <f t="shared" si="1407"/>
        <v>0.001117</v>
      </c>
      <c r="AQ7470" s="89" t="str">
        <f t="shared" si="1408"/>
        <v>788.1</v>
      </c>
      <c r="AR7470" s="89" t="str">
        <f t="shared" si="1409"/>
        <v>821.6</v>
      </c>
      <c r="AS7470" s="89" t="str">
        <f t="shared" si="1410"/>
        <v>2.196</v>
      </c>
      <c r="AT7470" s="89"/>
      <c r="AU7470" s="99">
        <v>30</v>
      </c>
      <c r="AV7470" s="99">
        <v>190</v>
      </c>
      <c r="AW7470" s="99">
        <v>1.1172599999999999E-3</v>
      </c>
      <c r="AX7470" s="99">
        <v>788.10220000000004</v>
      </c>
      <c r="AY7470" s="99">
        <v>821.62</v>
      </c>
      <c r="AZ7470" s="99">
        <v>2.1960999999999999</v>
      </c>
      <c r="BA7470" s="119" t="s">
        <v>8</v>
      </c>
      <c r="BB7470" s="4">
        <v>7470</v>
      </c>
      <c r="BC7470" s="4">
        <v>30</v>
      </c>
    </row>
    <row r="7471" spans="2:55">
      <c r="B7471">
        <v>7470</v>
      </c>
      <c r="C7471" s="5">
        <f t="shared" si="1399"/>
        <v>30</v>
      </c>
      <c r="D7471" s="5">
        <f t="shared" si="1400"/>
        <v>195</v>
      </c>
      <c r="E7471" s="5" t="str">
        <f t="shared" si="1401"/>
        <v>0.001124</v>
      </c>
      <c r="F7471" s="5" t="str">
        <f t="shared" si="1402"/>
        <v>809.6</v>
      </c>
      <c r="G7471" s="5" t="str">
        <f t="shared" si="1403"/>
        <v>843.3</v>
      </c>
      <c r="H7471" s="5" t="str">
        <f t="shared" si="1404"/>
        <v>2.243</v>
      </c>
      <c r="I7471" s="1" t="s">
        <v>8</v>
      </c>
      <c r="AN7471" s="89" t="str">
        <f t="shared" si="1405"/>
        <v>30.00</v>
      </c>
      <c r="AO7471" s="89" t="str">
        <f t="shared" si="1406"/>
        <v>195.0</v>
      </c>
      <c r="AP7471" s="89" t="str">
        <f t="shared" si="1407"/>
        <v>0.001124</v>
      </c>
      <c r="AQ7471" s="89" t="str">
        <f t="shared" si="1408"/>
        <v>809.6</v>
      </c>
      <c r="AR7471" s="89" t="str">
        <f t="shared" si="1409"/>
        <v>843.3</v>
      </c>
      <c r="AS7471" s="89" t="str">
        <f t="shared" si="1410"/>
        <v>2.243</v>
      </c>
      <c r="AT7471" s="89"/>
      <c r="AU7471" s="99">
        <v>30</v>
      </c>
      <c r="AV7471" s="99">
        <v>195</v>
      </c>
      <c r="AW7471" s="99">
        <v>1.12374E-3</v>
      </c>
      <c r="AX7471" s="99">
        <v>809.56779999999992</v>
      </c>
      <c r="AY7471" s="99">
        <v>843.28</v>
      </c>
      <c r="AZ7471" s="99">
        <v>2.2425999999999999</v>
      </c>
      <c r="BA7471" s="119" t="s">
        <v>8</v>
      </c>
      <c r="BB7471" s="4">
        <v>7471</v>
      </c>
      <c r="BC7471" s="4">
        <v>30</v>
      </c>
    </row>
    <row r="7472" spans="2:55">
      <c r="B7472">
        <v>7471</v>
      </c>
      <c r="C7472" s="5">
        <f t="shared" si="1399"/>
        <v>30</v>
      </c>
      <c r="D7472" s="5">
        <f t="shared" si="1400"/>
        <v>200</v>
      </c>
      <c r="E7472" s="5" t="str">
        <f t="shared" si="1401"/>
        <v>0.001130</v>
      </c>
      <c r="F7472" s="5" t="str">
        <f t="shared" si="1402"/>
        <v>831.1</v>
      </c>
      <c r="G7472" s="5" t="str">
        <f t="shared" si="1403"/>
        <v>865.0</v>
      </c>
      <c r="H7472" s="5" t="str">
        <f t="shared" si="1404"/>
        <v>2.289</v>
      </c>
      <c r="I7472" s="1" t="s">
        <v>8</v>
      </c>
      <c r="AN7472" s="89" t="str">
        <f t="shared" si="1405"/>
        <v>30.00</v>
      </c>
      <c r="AO7472" s="89" t="str">
        <f t="shared" si="1406"/>
        <v>200.0</v>
      </c>
      <c r="AP7472" s="89" t="str">
        <f t="shared" si="1407"/>
        <v>0.001130</v>
      </c>
      <c r="AQ7472" s="89" t="str">
        <f t="shared" si="1408"/>
        <v>831.1</v>
      </c>
      <c r="AR7472" s="89" t="str">
        <f t="shared" si="1409"/>
        <v>865.0</v>
      </c>
      <c r="AS7472" s="89" t="str">
        <f t="shared" si="1410"/>
        <v>2.289</v>
      </c>
      <c r="AT7472" s="89"/>
      <c r="AU7472" s="99">
        <v>30</v>
      </c>
      <c r="AV7472" s="99">
        <v>200</v>
      </c>
      <c r="AW7472" s="99">
        <v>1.13043E-3</v>
      </c>
      <c r="AX7472" s="99">
        <v>831.10709999999995</v>
      </c>
      <c r="AY7472" s="99">
        <v>865.02</v>
      </c>
      <c r="AZ7472" s="99">
        <v>2.2888000000000002</v>
      </c>
      <c r="BA7472" s="119" t="s">
        <v>8</v>
      </c>
      <c r="BB7472" s="4">
        <v>7472</v>
      </c>
      <c r="BC7472" s="4">
        <v>30</v>
      </c>
    </row>
    <row r="7473" spans="2:55">
      <c r="B7473">
        <v>7472</v>
      </c>
      <c r="C7473" s="5">
        <f t="shared" si="1399"/>
        <v>30</v>
      </c>
      <c r="D7473" s="5">
        <f t="shared" si="1400"/>
        <v>210</v>
      </c>
      <c r="E7473" s="5" t="str">
        <f t="shared" si="1401"/>
        <v>0.001144</v>
      </c>
      <c r="F7473" s="5" t="str">
        <f t="shared" si="1402"/>
        <v>874.4</v>
      </c>
      <c r="G7473" s="5" t="str">
        <f t="shared" si="1403"/>
        <v>908.8</v>
      </c>
      <c r="H7473" s="5" t="str">
        <f t="shared" si="1404"/>
        <v>2.380</v>
      </c>
      <c r="I7473" s="1" t="s">
        <v>8</v>
      </c>
      <c r="AN7473" s="89" t="str">
        <f t="shared" si="1405"/>
        <v>30.00</v>
      </c>
      <c r="AO7473" s="89" t="str">
        <f t="shared" si="1406"/>
        <v>210.0</v>
      </c>
      <c r="AP7473" s="89" t="str">
        <f t="shared" si="1407"/>
        <v>0.001144</v>
      </c>
      <c r="AQ7473" s="89" t="str">
        <f t="shared" si="1408"/>
        <v>874.4</v>
      </c>
      <c r="AR7473" s="89" t="str">
        <f t="shared" si="1409"/>
        <v>908.8</v>
      </c>
      <c r="AS7473" s="89" t="str">
        <f t="shared" si="1410"/>
        <v>2.380</v>
      </c>
      <c r="AT7473" s="89"/>
      <c r="AU7473" s="99">
        <v>30</v>
      </c>
      <c r="AV7473" s="99">
        <v>210</v>
      </c>
      <c r="AW7473" s="99">
        <v>1.1444700000000001E-3</v>
      </c>
      <c r="AX7473" s="99">
        <v>874.43589999999995</v>
      </c>
      <c r="AY7473" s="99">
        <v>908.77</v>
      </c>
      <c r="AZ7473" s="99">
        <v>2.3803000000000001</v>
      </c>
      <c r="BA7473" s="119" t="s">
        <v>8</v>
      </c>
      <c r="BB7473" s="4">
        <v>7473</v>
      </c>
      <c r="BC7473" s="4">
        <v>30</v>
      </c>
    </row>
    <row r="7474" spans="2:55">
      <c r="B7474">
        <v>7473</v>
      </c>
      <c r="C7474" s="5">
        <f t="shared" si="1399"/>
        <v>30</v>
      </c>
      <c r="D7474" s="5">
        <f t="shared" si="1400"/>
        <v>220</v>
      </c>
      <c r="E7474" s="5" t="str">
        <f t="shared" si="1401"/>
        <v>0.001159</v>
      </c>
      <c r="F7474" s="5" t="str">
        <f t="shared" si="1402"/>
        <v>918.1</v>
      </c>
      <c r="G7474" s="5" t="str">
        <f t="shared" si="1403"/>
        <v>952.9</v>
      </c>
      <c r="H7474" s="5" t="str">
        <f t="shared" si="1404"/>
        <v>2.471</v>
      </c>
      <c r="I7474" s="1" t="s">
        <v>8</v>
      </c>
      <c r="AN7474" s="89" t="str">
        <f t="shared" si="1405"/>
        <v>30.00</v>
      </c>
      <c r="AO7474" s="89" t="str">
        <f t="shared" si="1406"/>
        <v>220.0</v>
      </c>
      <c r="AP7474" s="89" t="str">
        <f t="shared" si="1407"/>
        <v>0.001159</v>
      </c>
      <c r="AQ7474" s="89" t="str">
        <f t="shared" si="1408"/>
        <v>918.1</v>
      </c>
      <c r="AR7474" s="89" t="str">
        <f t="shared" si="1409"/>
        <v>952.9</v>
      </c>
      <c r="AS7474" s="89" t="str">
        <f t="shared" si="1410"/>
        <v>2.471</v>
      </c>
      <c r="AT7474" s="89"/>
      <c r="AU7474" s="99">
        <v>30</v>
      </c>
      <c r="AV7474" s="99">
        <v>220</v>
      </c>
      <c r="AW7474" s="99">
        <v>1.1594699999999999E-3</v>
      </c>
      <c r="AX7474" s="99">
        <v>918.14589999999998</v>
      </c>
      <c r="AY7474" s="99">
        <v>952.93</v>
      </c>
      <c r="AZ7474" s="99">
        <v>2.4706999999999999</v>
      </c>
      <c r="BA7474" s="119" t="s">
        <v>8</v>
      </c>
      <c r="BB7474" s="4">
        <v>7474</v>
      </c>
      <c r="BC7474" s="4">
        <v>30</v>
      </c>
    </row>
    <row r="7475" spans="2:55">
      <c r="B7475">
        <v>7474</v>
      </c>
      <c r="C7475" s="5">
        <f t="shared" si="1399"/>
        <v>30</v>
      </c>
      <c r="D7475" s="5">
        <f t="shared" si="1400"/>
        <v>230</v>
      </c>
      <c r="E7475" s="5" t="str">
        <f t="shared" si="1401"/>
        <v>0.001176</v>
      </c>
      <c r="F7475" s="5" t="str">
        <f t="shared" si="1402"/>
        <v>962.3</v>
      </c>
      <c r="G7475" s="5" t="str">
        <f t="shared" si="1403"/>
        <v>997.5</v>
      </c>
      <c r="H7475" s="5" t="str">
        <f t="shared" si="1404"/>
        <v>2.560</v>
      </c>
      <c r="I7475" s="1" t="s">
        <v>8</v>
      </c>
      <c r="AN7475" s="89" t="str">
        <f t="shared" si="1405"/>
        <v>30.00</v>
      </c>
      <c r="AO7475" s="89" t="str">
        <f t="shared" si="1406"/>
        <v>230.0</v>
      </c>
      <c r="AP7475" s="89" t="str">
        <f t="shared" si="1407"/>
        <v>0.001176</v>
      </c>
      <c r="AQ7475" s="89" t="str">
        <f t="shared" si="1408"/>
        <v>962.3</v>
      </c>
      <c r="AR7475" s="89" t="str">
        <f t="shared" si="1409"/>
        <v>997.5</v>
      </c>
      <c r="AS7475" s="89" t="str">
        <f t="shared" si="1410"/>
        <v>2.560</v>
      </c>
      <c r="AT7475" s="89"/>
      <c r="AU7475" s="99">
        <v>30</v>
      </c>
      <c r="AV7475" s="99">
        <v>230</v>
      </c>
      <c r="AW7475" s="99">
        <v>1.17552E-3</v>
      </c>
      <c r="AX7475" s="99">
        <v>962.27440000000001</v>
      </c>
      <c r="AY7475" s="99">
        <v>997.54</v>
      </c>
      <c r="AZ7475" s="99">
        <v>2.5602999999999998</v>
      </c>
      <c r="BA7475" s="119" t="s">
        <v>8</v>
      </c>
      <c r="BB7475" s="4">
        <v>7475</v>
      </c>
      <c r="BC7475" s="4">
        <v>30</v>
      </c>
    </row>
    <row r="7476" spans="2:55">
      <c r="B7476">
        <v>7475</v>
      </c>
      <c r="C7476" s="5">
        <f t="shared" si="1399"/>
        <v>30</v>
      </c>
      <c r="D7476" s="5">
        <f t="shared" si="1400"/>
        <v>240</v>
      </c>
      <c r="E7476" s="5" t="str">
        <f t="shared" si="1401"/>
        <v>0.001193</v>
      </c>
      <c r="F7476" s="5" t="str">
        <f t="shared" si="1402"/>
        <v>1007</v>
      </c>
      <c r="G7476" s="5" t="str">
        <f t="shared" si="1403"/>
        <v>1043</v>
      </c>
      <c r="H7476" s="5" t="str">
        <f t="shared" si="1404"/>
        <v>2.649</v>
      </c>
      <c r="I7476" s="1" t="s">
        <v>8</v>
      </c>
      <c r="AN7476" s="89" t="str">
        <f t="shared" si="1405"/>
        <v>30.00</v>
      </c>
      <c r="AO7476" s="89" t="str">
        <f t="shared" si="1406"/>
        <v>240.0</v>
      </c>
      <c r="AP7476" s="89" t="str">
        <f t="shared" si="1407"/>
        <v>0.001193</v>
      </c>
      <c r="AQ7476" s="89" t="str">
        <f t="shared" si="1408"/>
        <v>1007</v>
      </c>
      <c r="AR7476" s="89" t="str">
        <f t="shared" si="1409"/>
        <v>1043</v>
      </c>
      <c r="AS7476" s="89" t="str">
        <f t="shared" si="1410"/>
        <v>2.649</v>
      </c>
      <c r="AT7476" s="89"/>
      <c r="AU7476" s="99">
        <v>30</v>
      </c>
      <c r="AV7476" s="99">
        <v>240</v>
      </c>
      <c r="AW7476" s="99">
        <v>1.19275E-3</v>
      </c>
      <c r="AX7476" s="99">
        <v>1006.9175</v>
      </c>
      <c r="AY7476" s="99">
        <v>1042.7</v>
      </c>
      <c r="AZ7476" s="99">
        <v>2.6490999999999998</v>
      </c>
      <c r="BA7476" s="119" t="s">
        <v>8</v>
      </c>
      <c r="BB7476" s="4">
        <v>7476</v>
      </c>
      <c r="BC7476" s="4">
        <v>30</v>
      </c>
    </row>
    <row r="7477" spans="2:55">
      <c r="B7477">
        <v>7476</v>
      </c>
      <c r="C7477" s="5">
        <f t="shared" si="1399"/>
        <v>30</v>
      </c>
      <c r="D7477" s="5">
        <f t="shared" si="1400"/>
        <v>250</v>
      </c>
      <c r="E7477" s="5" t="str">
        <f t="shared" si="1401"/>
        <v>0.001211</v>
      </c>
      <c r="F7477" s="5" t="str">
        <f t="shared" si="1402"/>
        <v>1052</v>
      </c>
      <c r="G7477" s="5" t="str">
        <f t="shared" si="1403"/>
        <v>1088</v>
      </c>
      <c r="H7477" s="5" t="str">
        <f t="shared" si="1404"/>
        <v>2.737</v>
      </c>
      <c r="I7477" s="1" t="s">
        <v>8</v>
      </c>
      <c r="AN7477" s="89" t="str">
        <f t="shared" si="1405"/>
        <v>30.00</v>
      </c>
      <c r="AO7477" s="89" t="str">
        <f t="shared" si="1406"/>
        <v>250.0</v>
      </c>
      <c r="AP7477" s="89" t="str">
        <f t="shared" si="1407"/>
        <v>0.001211</v>
      </c>
      <c r="AQ7477" s="89" t="str">
        <f t="shared" si="1408"/>
        <v>1052</v>
      </c>
      <c r="AR7477" s="89" t="str">
        <f t="shared" si="1409"/>
        <v>1088</v>
      </c>
      <c r="AS7477" s="89" t="str">
        <f t="shared" si="1410"/>
        <v>2.737</v>
      </c>
      <c r="AT7477" s="89"/>
      <c r="AU7477" s="99">
        <v>30</v>
      </c>
      <c r="AV7477" s="99">
        <v>250</v>
      </c>
      <c r="AW7477" s="99">
        <v>1.2113100000000002E-3</v>
      </c>
      <c r="AX7477" s="99">
        <v>1052.0607</v>
      </c>
      <c r="AY7477" s="99">
        <v>1088.4000000000001</v>
      </c>
      <c r="AZ7477" s="99">
        <v>2.7372999999999998</v>
      </c>
      <c r="BA7477" s="119" t="s">
        <v>8</v>
      </c>
      <c r="BB7477" s="4">
        <v>7477</v>
      </c>
      <c r="BC7477" s="4">
        <v>30</v>
      </c>
    </row>
    <row r="7478" spans="2:55">
      <c r="B7478">
        <v>7477</v>
      </c>
      <c r="C7478" s="5">
        <f t="shared" si="1399"/>
        <v>30</v>
      </c>
      <c r="D7478" s="5">
        <f t="shared" si="1400"/>
        <v>260</v>
      </c>
      <c r="E7478" s="5" t="str">
        <f t="shared" si="1401"/>
        <v>0.001231</v>
      </c>
      <c r="F7478" s="5" t="str">
        <f t="shared" si="1402"/>
        <v>1098</v>
      </c>
      <c r="G7478" s="5" t="str">
        <f t="shared" si="1403"/>
        <v>1135</v>
      </c>
      <c r="H7478" s="5" t="str">
        <f t="shared" si="1404"/>
        <v>2.825</v>
      </c>
      <c r="I7478" s="1" t="s">
        <v>8</v>
      </c>
      <c r="AN7478" s="89" t="str">
        <f t="shared" si="1405"/>
        <v>30.00</v>
      </c>
      <c r="AO7478" s="89" t="str">
        <f t="shared" si="1406"/>
        <v>260.0</v>
      </c>
      <c r="AP7478" s="89" t="str">
        <f t="shared" si="1407"/>
        <v>0.001231</v>
      </c>
      <c r="AQ7478" s="89" t="str">
        <f t="shared" si="1408"/>
        <v>1098</v>
      </c>
      <c r="AR7478" s="89" t="str">
        <f t="shared" si="1409"/>
        <v>1135</v>
      </c>
      <c r="AS7478" s="89" t="str">
        <f t="shared" si="1410"/>
        <v>2.825</v>
      </c>
      <c r="AT7478" s="89"/>
      <c r="AU7478" s="99">
        <v>30</v>
      </c>
      <c r="AV7478" s="99">
        <v>260</v>
      </c>
      <c r="AW7478" s="99">
        <v>1.2313700000000001E-3</v>
      </c>
      <c r="AX7478" s="99">
        <v>1097.7589</v>
      </c>
      <c r="AY7478" s="99">
        <v>1134.7</v>
      </c>
      <c r="AZ7478" s="99">
        <v>2.8250000000000002</v>
      </c>
      <c r="BA7478" s="119" t="s">
        <v>8</v>
      </c>
      <c r="BB7478" s="4">
        <v>7478</v>
      </c>
      <c r="BC7478" s="4">
        <v>30</v>
      </c>
    </row>
    <row r="7479" spans="2:55">
      <c r="B7479">
        <v>7478</v>
      </c>
      <c r="C7479" s="5">
        <f t="shared" si="1399"/>
        <v>30</v>
      </c>
      <c r="D7479" s="5">
        <f t="shared" si="1400"/>
        <v>270</v>
      </c>
      <c r="E7479" s="5" t="str">
        <f t="shared" si="1401"/>
        <v>0.001253</v>
      </c>
      <c r="F7479" s="5" t="str">
        <f t="shared" si="1402"/>
        <v>1144</v>
      </c>
      <c r="G7479" s="5" t="str">
        <f t="shared" si="1403"/>
        <v>1182</v>
      </c>
      <c r="H7479" s="5" t="str">
        <f t="shared" si="1404"/>
        <v>2.913</v>
      </c>
      <c r="I7479" s="1" t="s">
        <v>8</v>
      </c>
      <c r="AN7479" s="89" t="str">
        <f t="shared" si="1405"/>
        <v>30.00</v>
      </c>
      <c r="AO7479" s="89" t="str">
        <f t="shared" si="1406"/>
        <v>270.0</v>
      </c>
      <c r="AP7479" s="89" t="str">
        <f t="shared" si="1407"/>
        <v>0.001253</v>
      </c>
      <c r="AQ7479" s="89" t="str">
        <f t="shared" si="1408"/>
        <v>1144</v>
      </c>
      <c r="AR7479" s="89" t="str">
        <f t="shared" si="1409"/>
        <v>1182</v>
      </c>
      <c r="AS7479" s="89" t="str">
        <f t="shared" si="1410"/>
        <v>2.913</v>
      </c>
      <c r="AT7479" s="89"/>
      <c r="AU7479" s="99">
        <v>30</v>
      </c>
      <c r="AV7479" s="99">
        <v>270</v>
      </c>
      <c r="AW7479" s="99">
        <v>1.2531699999999998E-3</v>
      </c>
      <c r="AX7479" s="99">
        <v>1144.2049</v>
      </c>
      <c r="AY7479" s="99">
        <v>1181.8</v>
      </c>
      <c r="AZ7479" s="99">
        <v>2.9125999999999999</v>
      </c>
      <c r="BA7479" s="119" t="s">
        <v>8</v>
      </c>
      <c r="BB7479" s="4">
        <v>7479</v>
      </c>
      <c r="BC7479" s="4">
        <v>30</v>
      </c>
    </row>
    <row r="7480" spans="2:55">
      <c r="B7480">
        <v>7479</v>
      </c>
      <c r="C7480" s="5">
        <f t="shared" si="1399"/>
        <v>30</v>
      </c>
      <c r="D7480" s="5">
        <f t="shared" si="1400"/>
        <v>280</v>
      </c>
      <c r="E7480" s="5" t="str">
        <f t="shared" si="1401"/>
        <v>0.001277</v>
      </c>
      <c r="F7480" s="5" t="str">
        <f t="shared" si="1402"/>
        <v>1191</v>
      </c>
      <c r="G7480" s="5" t="str">
        <f t="shared" si="1403"/>
        <v>1230.</v>
      </c>
      <c r="H7480" s="5" t="str">
        <f t="shared" si="1404"/>
        <v>3.000</v>
      </c>
      <c r="I7480" s="1" t="s">
        <v>8</v>
      </c>
      <c r="AN7480" s="89" t="str">
        <f t="shared" si="1405"/>
        <v>30.00</v>
      </c>
      <c r="AO7480" s="89" t="str">
        <f t="shared" si="1406"/>
        <v>280.0</v>
      </c>
      <c r="AP7480" s="89" t="str">
        <f t="shared" si="1407"/>
        <v>0.001277</v>
      </c>
      <c r="AQ7480" s="89" t="str">
        <f t="shared" si="1408"/>
        <v>1191</v>
      </c>
      <c r="AR7480" s="89" t="str">
        <f t="shared" si="1409"/>
        <v>1230.</v>
      </c>
      <c r="AS7480" s="89" t="str">
        <f t="shared" si="1410"/>
        <v>3.000</v>
      </c>
      <c r="AT7480" s="89"/>
      <c r="AU7480" s="99">
        <v>30</v>
      </c>
      <c r="AV7480" s="99">
        <v>280</v>
      </c>
      <c r="AW7480" s="99">
        <v>1.27698E-3</v>
      </c>
      <c r="AX7480" s="99">
        <v>1191.4905999999999</v>
      </c>
      <c r="AY7480" s="99">
        <v>1229.8</v>
      </c>
      <c r="AZ7480" s="99">
        <v>3.0001000000000002</v>
      </c>
      <c r="BA7480" s="119" t="s">
        <v>8</v>
      </c>
      <c r="BB7480" s="4">
        <v>7480</v>
      </c>
      <c r="BC7480" s="4">
        <v>30</v>
      </c>
    </row>
    <row r="7481" spans="2:55">
      <c r="B7481">
        <v>7480</v>
      </c>
      <c r="C7481" s="5">
        <f t="shared" si="1399"/>
        <v>30</v>
      </c>
      <c r="D7481" s="5">
        <f t="shared" si="1400"/>
        <v>290</v>
      </c>
      <c r="E7481" s="5" t="str">
        <f t="shared" si="1401"/>
        <v>0.001303</v>
      </c>
      <c r="F7481" s="5" t="str">
        <f t="shared" si="1402"/>
        <v>1240.</v>
      </c>
      <c r="G7481" s="5" t="str">
        <f t="shared" si="1403"/>
        <v>1279</v>
      </c>
      <c r="H7481" s="5" t="str">
        <f t="shared" si="1404"/>
        <v>3.088</v>
      </c>
      <c r="I7481" s="1" t="s">
        <v>8</v>
      </c>
      <c r="AN7481" s="89" t="str">
        <f t="shared" si="1405"/>
        <v>30.00</v>
      </c>
      <c r="AO7481" s="89" t="str">
        <f t="shared" si="1406"/>
        <v>290.0</v>
      </c>
      <c r="AP7481" s="89" t="str">
        <f t="shared" si="1407"/>
        <v>0.001303</v>
      </c>
      <c r="AQ7481" s="89" t="str">
        <f t="shared" si="1408"/>
        <v>1240.</v>
      </c>
      <c r="AR7481" s="89" t="str">
        <f t="shared" si="1409"/>
        <v>1279</v>
      </c>
      <c r="AS7481" s="89" t="str">
        <f t="shared" si="1410"/>
        <v>3.088</v>
      </c>
      <c r="AT7481" s="89"/>
      <c r="AU7481" s="99">
        <v>30</v>
      </c>
      <c r="AV7481" s="99">
        <v>290</v>
      </c>
      <c r="AW7481" s="99">
        <v>1.3031500000000001E-3</v>
      </c>
      <c r="AX7481" s="99">
        <v>1239.6055000000001</v>
      </c>
      <c r="AY7481" s="99">
        <v>1278.7</v>
      </c>
      <c r="AZ7481" s="99">
        <v>3.0878000000000001</v>
      </c>
      <c r="BA7481" s="119" t="s">
        <v>8</v>
      </c>
      <c r="BB7481" s="4">
        <v>7481</v>
      </c>
      <c r="BC7481" s="4">
        <v>30</v>
      </c>
    </row>
    <row r="7482" spans="2:55">
      <c r="B7482">
        <v>7481</v>
      </c>
      <c r="C7482" s="5">
        <f t="shared" si="1399"/>
        <v>30</v>
      </c>
      <c r="D7482" s="5">
        <f t="shared" si="1400"/>
        <v>300</v>
      </c>
      <c r="E7482" s="5" t="str">
        <f t="shared" si="1401"/>
        <v>0.001332</v>
      </c>
      <c r="F7482" s="5" t="str">
        <f t="shared" si="1402"/>
        <v>1289</v>
      </c>
      <c r="G7482" s="5" t="str">
        <f t="shared" si="1403"/>
        <v>1329</v>
      </c>
      <c r="H7482" s="5" t="str">
        <f t="shared" si="1404"/>
        <v>3.176</v>
      </c>
      <c r="I7482" s="1" t="s">
        <v>8</v>
      </c>
      <c r="AN7482" s="89" t="str">
        <f t="shared" si="1405"/>
        <v>30.00</v>
      </c>
      <c r="AO7482" s="89" t="str">
        <f t="shared" si="1406"/>
        <v>300.0</v>
      </c>
      <c r="AP7482" s="89" t="str">
        <f t="shared" si="1407"/>
        <v>0.001332</v>
      </c>
      <c r="AQ7482" s="89" t="str">
        <f t="shared" si="1408"/>
        <v>1289</v>
      </c>
      <c r="AR7482" s="89" t="str">
        <f t="shared" si="1409"/>
        <v>1329</v>
      </c>
      <c r="AS7482" s="89" t="str">
        <f t="shared" si="1410"/>
        <v>3.176</v>
      </c>
      <c r="AT7482" s="89"/>
      <c r="AU7482" s="99">
        <v>30</v>
      </c>
      <c r="AV7482" s="99">
        <v>300</v>
      </c>
      <c r="AW7482" s="99">
        <v>1.3322E-3</v>
      </c>
      <c r="AX7482" s="99">
        <v>1288.9340000000002</v>
      </c>
      <c r="AY7482" s="99">
        <v>1328.9</v>
      </c>
      <c r="AZ7482" s="99">
        <v>3.1760000000000002</v>
      </c>
      <c r="BA7482" s="119" t="s">
        <v>8</v>
      </c>
      <c r="BB7482" s="4">
        <v>7482</v>
      </c>
      <c r="BC7482" s="4">
        <v>30</v>
      </c>
    </row>
    <row r="7483" spans="2:55">
      <c r="B7483">
        <v>7482</v>
      </c>
      <c r="C7483" s="5">
        <f t="shared" si="1399"/>
        <v>30</v>
      </c>
      <c r="D7483" s="5">
        <f t="shared" si="1400"/>
        <v>310</v>
      </c>
      <c r="E7483" s="5" t="str">
        <f t="shared" si="1401"/>
        <v>0.001365</v>
      </c>
      <c r="F7483" s="5" t="str">
        <f t="shared" si="1402"/>
        <v>1339</v>
      </c>
      <c r="G7483" s="5" t="str">
        <f t="shared" si="1403"/>
        <v>1380.</v>
      </c>
      <c r="H7483" s="5" t="str">
        <f t="shared" si="1404"/>
        <v>3.265</v>
      </c>
      <c r="I7483" s="1" t="s">
        <v>8</v>
      </c>
      <c r="AN7483" s="89" t="str">
        <f t="shared" si="1405"/>
        <v>30.00</v>
      </c>
      <c r="AO7483" s="89" t="str">
        <f t="shared" si="1406"/>
        <v>310.0</v>
      </c>
      <c r="AP7483" s="89" t="str">
        <f t="shared" si="1407"/>
        <v>0.001365</v>
      </c>
      <c r="AQ7483" s="89" t="str">
        <f t="shared" si="1408"/>
        <v>1339</v>
      </c>
      <c r="AR7483" s="89" t="str">
        <f t="shared" si="1409"/>
        <v>1380.</v>
      </c>
      <c r="AS7483" s="89" t="str">
        <f t="shared" si="1410"/>
        <v>3.265</v>
      </c>
      <c r="AT7483" s="89"/>
      <c r="AU7483" s="99">
        <v>30</v>
      </c>
      <c r="AV7483" s="99">
        <v>310</v>
      </c>
      <c r="AW7483" s="99">
        <v>1.3646000000000001E-3</v>
      </c>
      <c r="AX7483" s="99">
        <v>1339.462</v>
      </c>
      <c r="AY7483" s="99">
        <v>1380.4</v>
      </c>
      <c r="AZ7483" s="99">
        <v>3.2652000000000001</v>
      </c>
      <c r="BA7483" s="119" t="s">
        <v>8</v>
      </c>
      <c r="BB7483" s="4">
        <v>7483</v>
      </c>
      <c r="BC7483" s="4">
        <v>30</v>
      </c>
    </row>
    <row r="7484" spans="2:55">
      <c r="B7484">
        <v>7483</v>
      </c>
      <c r="C7484" s="5">
        <f t="shared" si="1399"/>
        <v>30</v>
      </c>
      <c r="D7484" s="5">
        <f t="shared" si="1400"/>
        <v>320</v>
      </c>
      <c r="E7484" s="5" t="str">
        <f t="shared" si="1401"/>
        <v>0.001401</v>
      </c>
      <c r="F7484" s="5" t="str">
        <f t="shared" si="1402"/>
        <v>1392</v>
      </c>
      <c r="G7484" s="5" t="str">
        <f t="shared" si="1403"/>
        <v>1434</v>
      </c>
      <c r="H7484" s="5" t="str">
        <f t="shared" si="1404"/>
        <v>3.356</v>
      </c>
      <c r="I7484" s="1" t="s">
        <v>8</v>
      </c>
      <c r="AN7484" s="89" t="str">
        <f t="shared" si="1405"/>
        <v>30.00</v>
      </c>
      <c r="AO7484" s="89" t="str">
        <f t="shared" si="1406"/>
        <v>320.0</v>
      </c>
      <c r="AP7484" s="89" t="str">
        <f t="shared" si="1407"/>
        <v>0.001401</v>
      </c>
      <c r="AQ7484" s="89" t="str">
        <f t="shared" si="1408"/>
        <v>1392</v>
      </c>
      <c r="AR7484" s="89" t="str">
        <f t="shared" si="1409"/>
        <v>1434</v>
      </c>
      <c r="AS7484" s="89" t="str">
        <f t="shared" si="1410"/>
        <v>3.356</v>
      </c>
      <c r="AT7484" s="89"/>
      <c r="AU7484" s="99">
        <v>30</v>
      </c>
      <c r="AV7484" s="99">
        <v>320</v>
      </c>
      <c r="AW7484" s="99">
        <v>1.4013999999999999E-3</v>
      </c>
      <c r="AX7484" s="99">
        <v>1391.6580000000001</v>
      </c>
      <c r="AY7484" s="99">
        <v>1433.7</v>
      </c>
      <c r="AZ7484" s="99">
        <v>3.3557000000000001</v>
      </c>
      <c r="BA7484" s="119" t="s">
        <v>8</v>
      </c>
      <c r="BB7484" s="4">
        <v>7484</v>
      </c>
      <c r="BC7484" s="4">
        <v>30</v>
      </c>
    </row>
    <row r="7485" spans="2:55">
      <c r="B7485">
        <v>7484</v>
      </c>
      <c r="C7485" s="5">
        <f t="shared" si="1399"/>
        <v>30</v>
      </c>
      <c r="D7485" s="5">
        <f t="shared" si="1400"/>
        <v>330</v>
      </c>
      <c r="E7485" s="5" t="str">
        <f t="shared" si="1401"/>
        <v>0.001444</v>
      </c>
      <c r="F7485" s="5" t="str">
        <f t="shared" si="1402"/>
        <v>1446</v>
      </c>
      <c r="G7485" s="5" t="str">
        <f t="shared" si="1403"/>
        <v>1489</v>
      </c>
      <c r="H7485" s="5" t="str">
        <f t="shared" si="1404"/>
        <v>3.448</v>
      </c>
      <c r="I7485" s="1" t="s">
        <v>8</v>
      </c>
      <c r="AN7485" s="89" t="str">
        <f t="shared" si="1405"/>
        <v>30.00</v>
      </c>
      <c r="AO7485" s="89" t="str">
        <f t="shared" si="1406"/>
        <v>330.0</v>
      </c>
      <c r="AP7485" s="89" t="str">
        <f t="shared" si="1407"/>
        <v>0.001444</v>
      </c>
      <c r="AQ7485" s="89" t="str">
        <f t="shared" si="1408"/>
        <v>1446</v>
      </c>
      <c r="AR7485" s="89" t="str">
        <f t="shared" si="1409"/>
        <v>1489</v>
      </c>
      <c r="AS7485" s="89" t="str">
        <f t="shared" si="1410"/>
        <v>3.448</v>
      </c>
      <c r="AT7485" s="89"/>
      <c r="AU7485" s="99">
        <v>30</v>
      </c>
      <c r="AV7485" s="99">
        <v>330</v>
      </c>
      <c r="AW7485" s="99">
        <v>1.4436E-3</v>
      </c>
      <c r="AX7485" s="99">
        <v>1445.7919999999999</v>
      </c>
      <c r="AY7485" s="99">
        <v>1489.1</v>
      </c>
      <c r="AZ7485" s="99">
        <v>3.4483000000000001</v>
      </c>
      <c r="BA7485" s="119" t="s">
        <v>8</v>
      </c>
      <c r="BB7485" s="4">
        <v>7485</v>
      </c>
      <c r="BC7485" s="4">
        <v>30</v>
      </c>
    </row>
    <row r="7486" spans="2:55">
      <c r="B7486">
        <v>7485</v>
      </c>
      <c r="C7486" s="5">
        <f t="shared" si="1399"/>
        <v>30</v>
      </c>
      <c r="D7486" s="5">
        <f t="shared" si="1400"/>
        <v>340</v>
      </c>
      <c r="E7486" s="5" t="str">
        <f t="shared" si="1401"/>
        <v>0.001493</v>
      </c>
      <c r="F7486" s="5" t="str">
        <f t="shared" si="1402"/>
        <v>1502</v>
      </c>
      <c r="G7486" s="5" t="str">
        <f t="shared" si="1403"/>
        <v>1547</v>
      </c>
      <c r="H7486" s="5" t="str">
        <f t="shared" si="1404"/>
        <v>3.544</v>
      </c>
      <c r="I7486" s="1" t="s">
        <v>8</v>
      </c>
      <c r="AN7486" s="89" t="str">
        <f t="shared" si="1405"/>
        <v>30.00</v>
      </c>
      <c r="AO7486" s="89" t="str">
        <f t="shared" si="1406"/>
        <v>340.0</v>
      </c>
      <c r="AP7486" s="89" t="str">
        <f t="shared" si="1407"/>
        <v>0.001493</v>
      </c>
      <c r="AQ7486" s="89" t="str">
        <f t="shared" si="1408"/>
        <v>1502</v>
      </c>
      <c r="AR7486" s="89" t="str">
        <f t="shared" si="1409"/>
        <v>1547</v>
      </c>
      <c r="AS7486" s="89" t="str">
        <f t="shared" si="1410"/>
        <v>3.544</v>
      </c>
      <c r="AT7486" s="89"/>
      <c r="AU7486" s="99">
        <v>30</v>
      </c>
      <c r="AV7486" s="99">
        <v>340</v>
      </c>
      <c r="AW7486" s="99">
        <v>1.4932000000000001E-3</v>
      </c>
      <c r="AX7486" s="99">
        <v>1502.3039999999999</v>
      </c>
      <c r="AY7486" s="99">
        <v>1547.1</v>
      </c>
      <c r="AZ7486" s="99">
        <v>3.5438000000000001</v>
      </c>
      <c r="BA7486" s="119" t="s">
        <v>8</v>
      </c>
      <c r="BB7486" s="4">
        <v>7486</v>
      </c>
      <c r="BC7486" s="4">
        <v>30</v>
      </c>
    </row>
    <row r="7487" spans="2:55">
      <c r="B7487">
        <v>7486</v>
      </c>
      <c r="C7487" s="5">
        <f t="shared" si="1399"/>
        <v>30</v>
      </c>
      <c r="D7487" s="5">
        <f t="shared" si="1400"/>
        <v>350</v>
      </c>
      <c r="E7487" s="5" t="str">
        <f t="shared" si="1401"/>
        <v>0.001553</v>
      </c>
      <c r="F7487" s="5" t="str">
        <f t="shared" si="1402"/>
        <v>1562</v>
      </c>
      <c r="G7487" s="5" t="str">
        <f t="shared" si="1403"/>
        <v>1609</v>
      </c>
      <c r="H7487" s="5" t="str">
        <f t="shared" si="1404"/>
        <v>3.644</v>
      </c>
      <c r="I7487" s="1" t="s">
        <v>8</v>
      </c>
      <c r="AN7487" s="89" t="str">
        <f t="shared" si="1405"/>
        <v>30.00</v>
      </c>
      <c r="AO7487" s="89" t="str">
        <f t="shared" si="1406"/>
        <v>350.0</v>
      </c>
      <c r="AP7487" s="89" t="str">
        <f t="shared" si="1407"/>
        <v>0.001553</v>
      </c>
      <c r="AQ7487" s="89" t="str">
        <f t="shared" si="1408"/>
        <v>1562</v>
      </c>
      <c r="AR7487" s="89" t="str">
        <f t="shared" si="1409"/>
        <v>1609</v>
      </c>
      <c r="AS7487" s="89" t="str">
        <f t="shared" si="1410"/>
        <v>3.644</v>
      </c>
      <c r="AT7487" s="89"/>
      <c r="AU7487" s="99">
        <v>30</v>
      </c>
      <c r="AV7487" s="99">
        <v>350</v>
      </c>
      <c r="AW7487" s="99">
        <v>1.5528999999999999E-3</v>
      </c>
      <c r="AX7487" s="99">
        <v>1562.213</v>
      </c>
      <c r="AY7487" s="99">
        <v>1608.8</v>
      </c>
      <c r="AZ7487" s="99">
        <v>3.6436000000000002</v>
      </c>
      <c r="BA7487" s="119" t="s">
        <v>8</v>
      </c>
      <c r="BB7487" s="4">
        <v>7487</v>
      </c>
      <c r="BC7487" s="4">
        <v>30</v>
      </c>
    </row>
    <row r="7488" spans="2:55">
      <c r="B7488">
        <v>7487</v>
      </c>
      <c r="C7488" s="5">
        <f t="shared" si="1399"/>
        <v>30</v>
      </c>
      <c r="D7488" s="5">
        <f t="shared" si="1400"/>
        <v>360</v>
      </c>
      <c r="E7488" s="5" t="str">
        <f t="shared" si="1401"/>
        <v>0.001628</v>
      </c>
      <c r="F7488" s="5" t="str">
        <f t="shared" si="1402"/>
        <v>1627</v>
      </c>
      <c r="G7488" s="5" t="str">
        <f t="shared" si="1403"/>
        <v>1676</v>
      </c>
      <c r="H7488" s="5" t="str">
        <f t="shared" si="1404"/>
        <v>3.750</v>
      </c>
      <c r="I7488" s="1" t="s">
        <v>8</v>
      </c>
      <c r="AN7488" s="89" t="str">
        <f t="shared" si="1405"/>
        <v>30.00</v>
      </c>
      <c r="AO7488" s="89" t="str">
        <f t="shared" si="1406"/>
        <v>360.0</v>
      </c>
      <c r="AP7488" s="89" t="str">
        <f t="shared" si="1407"/>
        <v>0.001628</v>
      </c>
      <c r="AQ7488" s="89" t="str">
        <f t="shared" si="1408"/>
        <v>1627</v>
      </c>
      <c r="AR7488" s="89" t="str">
        <f t="shared" si="1409"/>
        <v>1676</v>
      </c>
      <c r="AS7488" s="89" t="str">
        <f t="shared" si="1410"/>
        <v>3.750</v>
      </c>
      <c r="AT7488" s="89"/>
      <c r="AU7488" s="99">
        <v>30</v>
      </c>
      <c r="AV7488" s="99">
        <v>360</v>
      </c>
      <c r="AW7488" s="99">
        <v>1.6275999999999999E-3</v>
      </c>
      <c r="AX7488" s="99">
        <v>1626.7719999999999</v>
      </c>
      <c r="AY7488" s="99">
        <v>1675.6</v>
      </c>
      <c r="AZ7488" s="99">
        <v>3.7498</v>
      </c>
      <c r="BA7488" s="119" t="s">
        <v>8</v>
      </c>
      <c r="BB7488" s="4">
        <v>7488</v>
      </c>
      <c r="BC7488" s="4">
        <v>30</v>
      </c>
    </row>
    <row r="7489" spans="2:55">
      <c r="B7489">
        <v>7488</v>
      </c>
      <c r="C7489" s="5">
        <f t="shared" si="1399"/>
        <v>30</v>
      </c>
      <c r="D7489" s="5">
        <f t="shared" si="1400"/>
        <v>370</v>
      </c>
      <c r="E7489" s="5" t="str">
        <f t="shared" si="1401"/>
        <v>0.001727</v>
      </c>
      <c r="F7489" s="5" t="str">
        <f t="shared" si="1402"/>
        <v>1698</v>
      </c>
      <c r="G7489" s="5" t="str">
        <f t="shared" si="1403"/>
        <v>1750.</v>
      </c>
      <c r="H7489" s="5" t="str">
        <f t="shared" si="1404"/>
        <v>3.867</v>
      </c>
      <c r="I7489" s="1" t="s">
        <v>8</v>
      </c>
      <c r="AN7489" s="89" t="str">
        <f t="shared" si="1405"/>
        <v>30.00</v>
      </c>
      <c r="AO7489" s="89" t="str">
        <f t="shared" si="1406"/>
        <v>370.0</v>
      </c>
      <c r="AP7489" s="89" t="str">
        <f t="shared" si="1407"/>
        <v>0.001727</v>
      </c>
      <c r="AQ7489" s="89" t="str">
        <f t="shared" si="1408"/>
        <v>1698</v>
      </c>
      <c r="AR7489" s="89" t="str">
        <f t="shared" si="1409"/>
        <v>1750.</v>
      </c>
      <c r="AS7489" s="89" t="str">
        <f t="shared" si="1410"/>
        <v>3.867</v>
      </c>
      <c r="AT7489" s="89"/>
      <c r="AU7489" s="99">
        <v>30</v>
      </c>
      <c r="AV7489" s="99">
        <v>370</v>
      </c>
      <c r="AW7489" s="99">
        <v>1.7267999999999999E-3</v>
      </c>
      <c r="AX7489" s="99">
        <v>1698.2959999999998</v>
      </c>
      <c r="AY7489" s="99">
        <v>1750.1</v>
      </c>
      <c r="AZ7489" s="99">
        <v>3.8666</v>
      </c>
      <c r="BA7489" s="119" t="s">
        <v>8</v>
      </c>
      <c r="BB7489" s="4">
        <v>7489</v>
      </c>
      <c r="BC7489" s="4">
        <v>30</v>
      </c>
    </row>
    <row r="7490" spans="2:55">
      <c r="B7490">
        <v>7489</v>
      </c>
      <c r="C7490" s="5">
        <f t="shared" si="1399"/>
        <v>30</v>
      </c>
      <c r="D7490" s="5">
        <f t="shared" si="1400"/>
        <v>380</v>
      </c>
      <c r="E7490" s="5" t="str">
        <f t="shared" si="1401"/>
        <v>0.001873</v>
      </c>
      <c r="F7490" s="5" t="str">
        <f t="shared" si="1402"/>
        <v>1782</v>
      </c>
      <c r="G7490" s="5" t="str">
        <f t="shared" si="1403"/>
        <v>1838</v>
      </c>
      <c r="H7490" s="5" t="str">
        <f t="shared" si="1404"/>
        <v>4.003</v>
      </c>
      <c r="I7490" s="1" t="s">
        <v>12</v>
      </c>
      <c r="AN7490" s="89" t="str">
        <f t="shared" si="1405"/>
        <v>30.00</v>
      </c>
      <c r="AO7490" s="89" t="str">
        <f t="shared" si="1406"/>
        <v>380.0</v>
      </c>
      <c r="AP7490" s="89" t="str">
        <f t="shared" si="1407"/>
        <v>0.001873</v>
      </c>
      <c r="AQ7490" s="89" t="str">
        <f t="shared" si="1408"/>
        <v>1782</v>
      </c>
      <c r="AR7490" s="89" t="str">
        <f t="shared" si="1409"/>
        <v>1838</v>
      </c>
      <c r="AS7490" s="89" t="str">
        <f t="shared" si="1410"/>
        <v>4.003</v>
      </c>
      <c r="AT7490" s="89"/>
      <c r="AU7490" s="99">
        <v>30</v>
      </c>
      <c r="AV7490" s="99">
        <v>380</v>
      </c>
      <c r="AW7490" s="99">
        <v>1.8729E-3</v>
      </c>
      <c r="AX7490" s="99">
        <v>1782.0130000000001</v>
      </c>
      <c r="AY7490" s="99">
        <v>1838.2</v>
      </c>
      <c r="AZ7490" s="99">
        <v>4.0025000000000004</v>
      </c>
      <c r="BA7490" s="119" t="s">
        <v>12</v>
      </c>
      <c r="BB7490" s="4">
        <v>7490</v>
      </c>
      <c r="BC7490" s="4">
        <v>30</v>
      </c>
    </row>
    <row r="7491" spans="2:55">
      <c r="B7491">
        <v>7490</v>
      </c>
      <c r="C7491" s="5">
        <f t="shared" si="1399"/>
        <v>30</v>
      </c>
      <c r="D7491" s="5">
        <f t="shared" si="1400"/>
        <v>390</v>
      </c>
      <c r="E7491" s="5" t="str">
        <f t="shared" si="1401"/>
        <v>0.002133</v>
      </c>
      <c r="F7491" s="5" t="str">
        <f t="shared" si="1402"/>
        <v>1891</v>
      </c>
      <c r="G7491" s="5" t="str">
        <f t="shared" si="1403"/>
        <v>1955</v>
      </c>
      <c r="H7491" s="5" t="str">
        <f t="shared" si="1404"/>
        <v>4.180</v>
      </c>
      <c r="I7491" s="1" t="s">
        <v>12</v>
      </c>
      <c r="AN7491" s="89" t="str">
        <f t="shared" si="1405"/>
        <v>30.00</v>
      </c>
      <c r="AO7491" s="89" t="str">
        <f t="shared" si="1406"/>
        <v>390.0</v>
      </c>
      <c r="AP7491" s="89" t="str">
        <f t="shared" si="1407"/>
        <v>0.002133</v>
      </c>
      <c r="AQ7491" s="89" t="str">
        <f t="shared" si="1408"/>
        <v>1891</v>
      </c>
      <c r="AR7491" s="89" t="str">
        <f t="shared" si="1409"/>
        <v>1955</v>
      </c>
      <c r="AS7491" s="89" t="str">
        <f t="shared" si="1410"/>
        <v>4.180</v>
      </c>
      <c r="AT7491" s="89"/>
      <c r="AU7491" s="99">
        <v>30</v>
      </c>
      <c r="AV7491" s="99">
        <v>390</v>
      </c>
      <c r="AW7491" s="99">
        <v>2.1331000000000002E-3</v>
      </c>
      <c r="AX7491" s="99">
        <v>1891.307</v>
      </c>
      <c r="AY7491" s="99">
        <v>1955.3</v>
      </c>
      <c r="AZ7491" s="99">
        <v>4.1803999999999997</v>
      </c>
      <c r="BA7491" s="119" t="s">
        <v>12</v>
      </c>
      <c r="BB7491" s="4">
        <v>7491</v>
      </c>
      <c r="BC7491" s="4">
        <v>30</v>
      </c>
    </row>
    <row r="7492" spans="2:55">
      <c r="B7492">
        <v>7491</v>
      </c>
      <c r="C7492" s="5">
        <f t="shared" si="1399"/>
        <v>30</v>
      </c>
      <c r="D7492" s="5">
        <f t="shared" si="1400"/>
        <v>400</v>
      </c>
      <c r="E7492" s="5" t="str">
        <f t="shared" si="1401"/>
        <v>0.002798</v>
      </c>
      <c r="F7492" s="5" t="str">
        <f t="shared" si="1402"/>
        <v>2069</v>
      </c>
      <c r="G7492" s="5" t="str">
        <f t="shared" si="1403"/>
        <v>2153</v>
      </c>
      <c r="H7492" s="5" t="str">
        <f t="shared" si="1404"/>
        <v>4.476</v>
      </c>
      <c r="I7492" s="1" t="s">
        <v>12</v>
      </c>
      <c r="AN7492" s="89" t="str">
        <f t="shared" si="1405"/>
        <v>30.00</v>
      </c>
      <c r="AO7492" s="89" t="str">
        <f t="shared" si="1406"/>
        <v>400.0</v>
      </c>
      <c r="AP7492" s="89" t="str">
        <f t="shared" si="1407"/>
        <v>0.002798</v>
      </c>
      <c r="AQ7492" s="89" t="str">
        <f t="shared" si="1408"/>
        <v>2069</v>
      </c>
      <c r="AR7492" s="89" t="str">
        <f t="shared" si="1409"/>
        <v>2153</v>
      </c>
      <c r="AS7492" s="89" t="str">
        <f t="shared" si="1410"/>
        <v>4.476</v>
      </c>
      <c r="AT7492" s="89"/>
      <c r="AU7492" s="99">
        <v>30</v>
      </c>
      <c r="AV7492" s="99">
        <v>400</v>
      </c>
      <c r="AW7492" s="99">
        <v>2.7978E-3</v>
      </c>
      <c r="AX7492" s="99">
        <v>2068.866</v>
      </c>
      <c r="AY7492" s="99">
        <v>2152.8000000000002</v>
      </c>
      <c r="AZ7492" s="99">
        <v>4.4756999999999998</v>
      </c>
      <c r="BA7492" s="119" t="s">
        <v>12</v>
      </c>
      <c r="BB7492" s="4">
        <v>7492</v>
      </c>
      <c r="BC7492" s="4">
        <v>30</v>
      </c>
    </row>
    <row r="7493" spans="2:55">
      <c r="B7493">
        <v>7492</v>
      </c>
      <c r="C7493" s="5">
        <f t="shared" si="1399"/>
        <v>30</v>
      </c>
      <c r="D7493" s="5">
        <f t="shared" si="1400"/>
        <v>410</v>
      </c>
      <c r="E7493" s="5" t="str">
        <f t="shared" si="1401"/>
        <v>0.003981</v>
      </c>
      <c r="F7493" s="5" t="str">
        <f t="shared" si="1402"/>
        <v>2276</v>
      </c>
      <c r="G7493" s="5" t="str">
        <f t="shared" si="1403"/>
        <v>2395</v>
      </c>
      <c r="H7493" s="5" t="str">
        <f t="shared" si="1404"/>
        <v>4.834</v>
      </c>
      <c r="I7493" s="1" t="s">
        <v>12</v>
      </c>
      <c r="AN7493" s="89" t="str">
        <f t="shared" si="1405"/>
        <v>30.00</v>
      </c>
      <c r="AO7493" s="89" t="str">
        <f t="shared" si="1406"/>
        <v>410.0</v>
      </c>
      <c r="AP7493" s="89" t="str">
        <f t="shared" si="1407"/>
        <v>0.003981</v>
      </c>
      <c r="AQ7493" s="89" t="str">
        <f t="shared" si="1408"/>
        <v>2276</v>
      </c>
      <c r="AR7493" s="89" t="str">
        <f t="shared" si="1409"/>
        <v>2395</v>
      </c>
      <c r="AS7493" s="89" t="str">
        <f t="shared" si="1410"/>
        <v>4.834</v>
      </c>
      <c r="AT7493" s="89"/>
      <c r="AU7493" s="99">
        <v>30</v>
      </c>
      <c r="AV7493" s="99">
        <v>410</v>
      </c>
      <c r="AW7493" s="99">
        <v>3.9808999999999999E-3</v>
      </c>
      <c r="AX7493" s="99">
        <v>2275.973</v>
      </c>
      <c r="AY7493" s="99">
        <v>2395.4</v>
      </c>
      <c r="AZ7493" s="99">
        <v>4.8335999999999997</v>
      </c>
      <c r="BA7493" s="119" t="s">
        <v>12</v>
      </c>
      <c r="BB7493" s="4">
        <v>7493</v>
      </c>
      <c r="BC7493" s="4">
        <v>30</v>
      </c>
    </row>
    <row r="7494" spans="2:55">
      <c r="B7494">
        <v>7493</v>
      </c>
      <c r="C7494" s="5">
        <f t="shared" si="1399"/>
        <v>30</v>
      </c>
      <c r="D7494" s="5">
        <f t="shared" si="1400"/>
        <v>420</v>
      </c>
      <c r="E7494" s="5" t="str">
        <f t="shared" si="1401"/>
        <v>0.004920</v>
      </c>
      <c r="F7494" s="5" t="str">
        <f t="shared" si="1402"/>
        <v>2405</v>
      </c>
      <c r="G7494" s="5" t="str">
        <f t="shared" si="1403"/>
        <v>2553</v>
      </c>
      <c r="H7494" s="5" t="str">
        <f t="shared" si="1404"/>
        <v>5.063</v>
      </c>
      <c r="I7494" s="1" t="s">
        <v>12</v>
      </c>
      <c r="AN7494" s="89" t="str">
        <f t="shared" si="1405"/>
        <v>30.00</v>
      </c>
      <c r="AO7494" s="89" t="str">
        <f t="shared" si="1406"/>
        <v>420.0</v>
      </c>
      <c r="AP7494" s="89" t="str">
        <f t="shared" si="1407"/>
        <v>0.004920</v>
      </c>
      <c r="AQ7494" s="89" t="str">
        <f t="shared" si="1408"/>
        <v>2405</v>
      </c>
      <c r="AR7494" s="89" t="str">
        <f t="shared" si="1409"/>
        <v>2553</v>
      </c>
      <c r="AS7494" s="89" t="str">
        <f t="shared" si="1410"/>
        <v>5.063</v>
      </c>
      <c r="AT7494" s="89"/>
      <c r="AU7494" s="99">
        <v>30</v>
      </c>
      <c r="AV7494" s="99">
        <v>420</v>
      </c>
      <c r="AW7494" s="99">
        <v>4.9202999999999998E-3</v>
      </c>
      <c r="AX7494" s="99">
        <v>2405.2910000000002</v>
      </c>
      <c r="AY7494" s="99">
        <v>2552.9</v>
      </c>
      <c r="AZ7494" s="99">
        <v>5.0627000000000004</v>
      </c>
      <c r="BA7494" s="119" t="s">
        <v>12</v>
      </c>
      <c r="BB7494" s="4">
        <v>7494</v>
      </c>
      <c r="BC7494" s="4">
        <v>30</v>
      </c>
    </row>
    <row r="7495" spans="2:55">
      <c r="B7495">
        <v>7494</v>
      </c>
      <c r="C7495" s="5">
        <f t="shared" si="1399"/>
        <v>30</v>
      </c>
      <c r="D7495" s="5">
        <f t="shared" si="1400"/>
        <v>430</v>
      </c>
      <c r="E7495" s="5" t="str">
        <f t="shared" si="1401"/>
        <v>0.005637</v>
      </c>
      <c r="F7495" s="5" t="str">
        <f t="shared" si="1402"/>
        <v>2494</v>
      </c>
      <c r="G7495" s="5" t="str">
        <f t="shared" si="1403"/>
        <v>2663</v>
      </c>
      <c r="H7495" s="5" t="str">
        <f t="shared" si="1404"/>
        <v>5.220</v>
      </c>
      <c r="I7495" s="1" t="s">
        <v>12</v>
      </c>
      <c r="AN7495" s="89" t="str">
        <f t="shared" si="1405"/>
        <v>30.00</v>
      </c>
      <c r="AO7495" s="89" t="str">
        <f t="shared" si="1406"/>
        <v>430.0</v>
      </c>
      <c r="AP7495" s="89" t="str">
        <f t="shared" si="1407"/>
        <v>0.005637</v>
      </c>
      <c r="AQ7495" s="89" t="str">
        <f t="shared" si="1408"/>
        <v>2494</v>
      </c>
      <c r="AR7495" s="89" t="str">
        <f t="shared" si="1409"/>
        <v>2663</v>
      </c>
      <c r="AS7495" s="89" t="str">
        <f t="shared" si="1410"/>
        <v>5.220</v>
      </c>
      <c r="AT7495" s="89"/>
      <c r="AU7495" s="99">
        <v>30</v>
      </c>
      <c r="AV7495" s="99">
        <v>430</v>
      </c>
      <c r="AW7495" s="99">
        <v>5.6365999999999994E-3</v>
      </c>
      <c r="AX7495" s="99">
        <v>2493.7020000000002</v>
      </c>
      <c r="AY7495" s="99">
        <v>2662.8</v>
      </c>
      <c r="AZ7495" s="99">
        <v>5.22</v>
      </c>
      <c r="BA7495" s="119" t="s">
        <v>12</v>
      </c>
      <c r="BB7495" s="4">
        <v>7495</v>
      </c>
      <c r="BC7495" s="4">
        <v>30</v>
      </c>
    </row>
    <row r="7496" spans="2:55">
      <c r="B7496">
        <v>7495</v>
      </c>
      <c r="C7496" s="5">
        <f t="shared" si="1399"/>
        <v>30</v>
      </c>
      <c r="D7496" s="5">
        <f t="shared" si="1400"/>
        <v>440</v>
      </c>
      <c r="E7496" s="5" t="str">
        <f t="shared" si="1401"/>
        <v>0.006227</v>
      </c>
      <c r="F7496" s="5" t="str">
        <f t="shared" si="1402"/>
        <v>2562</v>
      </c>
      <c r="G7496" s="5" t="str">
        <f t="shared" si="1403"/>
        <v>2749</v>
      </c>
      <c r="H7496" s="5" t="str">
        <f t="shared" si="1404"/>
        <v>5.342</v>
      </c>
      <c r="I7496" s="1" t="s">
        <v>12</v>
      </c>
      <c r="AN7496" s="89" t="str">
        <f t="shared" si="1405"/>
        <v>30.00</v>
      </c>
      <c r="AO7496" s="89" t="str">
        <f t="shared" si="1406"/>
        <v>440.0</v>
      </c>
      <c r="AP7496" s="89" t="str">
        <f t="shared" si="1407"/>
        <v>0.006227</v>
      </c>
      <c r="AQ7496" s="89" t="str">
        <f t="shared" si="1408"/>
        <v>2562</v>
      </c>
      <c r="AR7496" s="89" t="str">
        <f t="shared" si="1409"/>
        <v>2749</v>
      </c>
      <c r="AS7496" s="89" t="str">
        <f t="shared" si="1410"/>
        <v>5.342</v>
      </c>
      <c r="AT7496" s="89"/>
      <c r="AU7496" s="99">
        <v>30</v>
      </c>
      <c r="AV7496" s="99">
        <v>440</v>
      </c>
      <c r="AW7496" s="99">
        <v>6.2266999999999999E-3</v>
      </c>
      <c r="AX7496" s="99">
        <v>2562.0990000000002</v>
      </c>
      <c r="AY7496" s="99">
        <v>2748.9</v>
      </c>
      <c r="AZ7496" s="99">
        <v>5.3415999999999997</v>
      </c>
      <c r="BA7496" s="119" t="s">
        <v>12</v>
      </c>
      <c r="BB7496" s="4">
        <v>7496</v>
      </c>
      <c r="BC7496" s="4">
        <v>30</v>
      </c>
    </row>
    <row r="7497" spans="2:55">
      <c r="B7497">
        <v>7496</v>
      </c>
      <c r="C7497" s="5">
        <f t="shared" si="1399"/>
        <v>30</v>
      </c>
      <c r="D7497" s="5">
        <f t="shared" si="1400"/>
        <v>450</v>
      </c>
      <c r="E7497" s="5" t="str">
        <f t="shared" si="1401"/>
        <v>0.006737</v>
      </c>
      <c r="F7497" s="5" t="str">
        <f t="shared" si="1402"/>
        <v>2619</v>
      </c>
      <c r="G7497" s="5" t="str">
        <f t="shared" si="1403"/>
        <v>2821</v>
      </c>
      <c r="H7497" s="5" t="str">
        <f t="shared" si="1404"/>
        <v>5.442</v>
      </c>
      <c r="I7497" s="1" t="s">
        <v>12</v>
      </c>
      <c r="AN7497" s="89" t="str">
        <f t="shared" si="1405"/>
        <v>30.00</v>
      </c>
      <c r="AO7497" s="89" t="str">
        <f t="shared" si="1406"/>
        <v>450.0</v>
      </c>
      <c r="AP7497" s="89" t="str">
        <f t="shared" si="1407"/>
        <v>0.006737</v>
      </c>
      <c r="AQ7497" s="89" t="str">
        <f t="shared" si="1408"/>
        <v>2619</v>
      </c>
      <c r="AR7497" s="89" t="str">
        <f t="shared" si="1409"/>
        <v>2821</v>
      </c>
      <c r="AS7497" s="89" t="str">
        <f t="shared" si="1410"/>
        <v>5.442</v>
      </c>
      <c r="AT7497" s="89"/>
      <c r="AU7497" s="99">
        <v>30</v>
      </c>
      <c r="AV7497" s="99">
        <v>450</v>
      </c>
      <c r="AW7497" s="99">
        <v>6.7372999999999999E-3</v>
      </c>
      <c r="AX7497" s="99">
        <v>2618.8809999999999</v>
      </c>
      <c r="AY7497" s="99">
        <v>2821</v>
      </c>
      <c r="AZ7497" s="99">
        <v>5.4420999999999999</v>
      </c>
      <c r="BA7497" s="119" t="s">
        <v>12</v>
      </c>
      <c r="BB7497" s="4">
        <v>7497</v>
      </c>
      <c r="BC7497" s="4">
        <v>30</v>
      </c>
    </row>
    <row r="7498" spans="2:55">
      <c r="B7498">
        <v>7497</v>
      </c>
      <c r="C7498" s="5">
        <f t="shared" si="1399"/>
        <v>30</v>
      </c>
      <c r="D7498" s="5">
        <f t="shared" si="1400"/>
        <v>460</v>
      </c>
      <c r="E7498" s="5" t="str">
        <f t="shared" si="1401"/>
        <v>0.007193</v>
      </c>
      <c r="F7498" s="5" t="str">
        <f t="shared" si="1402"/>
        <v>2668</v>
      </c>
      <c r="G7498" s="5" t="str">
        <f t="shared" si="1403"/>
        <v>2884</v>
      </c>
      <c r="H7498" s="5" t="str">
        <f t="shared" si="1404"/>
        <v>5.529</v>
      </c>
      <c r="I7498" s="1" t="s">
        <v>12</v>
      </c>
      <c r="AN7498" s="89" t="str">
        <f t="shared" si="1405"/>
        <v>30.00</v>
      </c>
      <c r="AO7498" s="89" t="str">
        <f t="shared" si="1406"/>
        <v>460.0</v>
      </c>
      <c r="AP7498" s="89" t="str">
        <f t="shared" si="1407"/>
        <v>0.007193</v>
      </c>
      <c r="AQ7498" s="89" t="str">
        <f t="shared" si="1408"/>
        <v>2668</v>
      </c>
      <c r="AR7498" s="89" t="str">
        <f t="shared" si="1409"/>
        <v>2884</v>
      </c>
      <c r="AS7498" s="89" t="str">
        <f t="shared" si="1410"/>
        <v>5.529</v>
      </c>
      <c r="AT7498" s="89"/>
      <c r="AU7498" s="99">
        <v>30</v>
      </c>
      <c r="AV7498" s="99">
        <v>460</v>
      </c>
      <c r="AW7498" s="99">
        <v>7.1931E-3</v>
      </c>
      <c r="AX7498" s="99">
        <v>2668.2069999999999</v>
      </c>
      <c r="AY7498" s="99">
        <v>2884</v>
      </c>
      <c r="AZ7498" s="99">
        <v>5.5286</v>
      </c>
      <c r="BA7498" s="119" t="s">
        <v>12</v>
      </c>
      <c r="BB7498" s="4">
        <v>7498</v>
      </c>
      <c r="BC7498" s="4">
        <v>30</v>
      </c>
    </row>
    <row r="7499" spans="2:55">
      <c r="B7499">
        <v>7498</v>
      </c>
      <c r="C7499" s="5">
        <f t="shared" si="1399"/>
        <v>30</v>
      </c>
      <c r="D7499" s="5">
        <f t="shared" si="1400"/>
        <v>470</v>
      </c>
      <c r="E7499" s="5" t="str">
        <f t="shared" si="1401"/>
        <v>0.007608</v>
      </c>
      <c r="F7499" s="5" t="str">
        <f t="shared" si="1402"/>
        <v>2712</v>
      </c>
      <c r="G7499" s="5" t="str">
        <f t="shared" si="1403"/>
        <v>2940.</v>
      </c>
      <c r="H7499" s="5" t="str">
        <f t="shared" si="1404"/>
        <v>5.605</v>
      </c>
      <c r="I7499" s="1" t="s">
        <v>12</v>
      </c>
      <c r="AN7499" s="89" t="str">
        <f t="shared" si="1405"/>
        <v>30.00</v>
      </c>
      <c r="AO7499" s="89" t="str">
        <f t="shared" si="1406"/>
        <v>470.0</v>
      </c>
      <c r="AP7499" s="89" t="str">
        <f t="shared" si="1407"/>
        <v>0.007608</v>
      </c>
      <c r="AQ7499" s="89" t="str">
        <f t="shared" si="1408"/>
        <v>2712</v>
      </c>
      <c r="AR7499" s="89" t="str">
        <f t="shared" si="1409"/>
        <v>2940.</v>
      </c>
      <c r="AS7499" s="89" t="str">
        <f t="shared" si="1410"/>
        <v>5.605</v>
      </c>
      <c r="AT7499" s="89"/>
      <c r="AU7499" s="99">
        <v>30</v>
      </c>
      <c r="AV7499" s="99">
        <v>470</v>
      </c>
      <c r="AW7499" s="99">
        <v>7.6083000000000001E-3</v>
      </c>
      <c r="AX7499" s="99">
        <v>2712.1510000000003</v>
      </c>
      <c r="AY7499" s="99">
        <v>2940.4</v>
      </c>
      <c r="AZ7499" s="99">
        <v>5.6051000000000002</v>
      </c>
      <c r="BA7499" s="119" t="s">
        <v>12</v>
      </c>
      <c r="BB7499" s="4">
        <v>7499</v>
      </c>
      <c r="BC7499" s="4">
        <v>30</v>
      </c>
    </row>
    <row r="7500" spans="2:55">
      <c r="B7500">
        <v>7499</v>
      </c>
      <c r="C7500" s="5">
        <f t="shared" si="1399"/>
        <v>30</v>
      </c>
      <c r="D7500" s="5">
        <f t="shared" si="1400"/>
        <v>480</v>
      </c>
      <c r="E7500" s="5" t="str">
        <f t="shared" si="1401"/>
        <v>0.007992</v>
      </c>
      <c r="F7500" s="5" t="str">
        <f t="shared" si="1402"/>
        <v>2752</v>
      </c>
      <c r="G7500" s="5" t="str">
        <f t="shared" si="1403"/>
        <v>2992</v>
      </c>
      <c r="H7500" s="5" t="str">
        <f t="shared" si="1404"/>
        <v>5.674</v>
      </c>
      <c r="I7500" s="1" t="s">
        <v>12</v>
      </c>
      <c r="AN7500" s="89" t="str">
        <f t="shared" si="1405"/>
        <v>30.00</v>
      </c>
      <c r="AO7500" s="89" t="str">
        <f t="shared" si="1406"/>
        <v>480.0</v>
      </c>
      <c r="AP7500" s="89" t="str">
        <f t="shared" si="1407"/>
        <v>0.007992</v>
      </c>
      <c r="AQ7500" s="89" t="str">
        <f t="shared" si="1408"/>
        <v>2752</v>
      </c>
      <c r="AR7500" s="89" t="str">
        <f t="shared" si="1409"/>
        <v>2992</v>
      </c>
      <c r="AS7500" s="89" t="str">
        <f t="shared" si="1410"/>
        <v>5.674</v>
      </c>
      <c r="AT7500" s="89"/>
      <c r="AU7500" s="99">
        <v>30</v>
      </c>
      <c r="AV7500" s="99">
        <v>480</v>
      </c>
      <c r="AW7500" s="99">
        <v>7.9923000000000008E-3</v>
      </c>
      <c r="AX7500" s="99">
        <v>2752.2309999999998</v>
      </c>
      <c r="AY7500" s="99">
        <v>2992</v>
      </c>
      <c r="AZ7500" s="99">
        <v>5.6741000000000001</v>
      </c>
      <c r="BA7500" s="119" t="s">
        <v>12</v>
      </c>
      <c r="BB7500" s="4">
        <v>7500</v>
      </c>
      <c r="BC7500" s="4">
        <v>30</v>
      </c>
    </row>
    <row r="7501" spans="2:55">
      <c r="B7501">
        <v>7500</v>
      </c>
      <c r="C7501" s="5">
        <f t="shared" si="1399"/>
        <v>30</v>
      </c>
      <c r="D7501" s="5">
        <f t="shared" si="1400"/>
        <v>490</v>
      </c>
      <c r="E7501" s="5" t="str">
        <f t="shared" si="1401"/>
        <v>0.008352</v>
      </c>
      <c r="F7501" s="5" t="str">
        <f t="shared" si="1402"/>
        <v>2789</v>
      </c>
      <c r="G7501" s="5" t="str">
        <f t="shared" si="1403"/>
        <v>3040.</v>
      </c>
      <c r="H7501" s="5" t="str">
        <f t="shared" si="1404"/>
        <v>5.737</v>
      </c>
      <c r="I7501" s="1" t="s">
        <v>12</v>
      </c>
      <c r="AN7501" s="89" t="str">
        <f t="shared" si="1405"/>
        <v>30.00</v>
      </c>
      <c r="AO7501" s="89" t="str">
        <f t="shared" si="1406"/>
        <v>490.0</v>
      </c>
      <c r="AP7501" s="89" t="str">
        <f t="shared" si="1407"/>
        <v>0.008352</v>
      </c>
      <c r="AQ7501" s="89" t="str">
        <f t="shared" si="1408"/>
        <v>2789</v>
      </c>
      <c r="AR7501" s="89" t="str">
        <f t="shared" si="1409"/>
        <v>3040.</v>
      </c>
      <c r="AS7501" s="89" t="str">
        <f t="shared" si="1410"/>
        <v>5.737</v>
      </c>
      <c r="AT7501" s="89"/>
      <c r="AU7501" s="99">
        <v>30</v>
      </c>
      <c r="AV7501" s="99">
        <v>490</v>
      </c>
      <c r="AW7501" s="99">
        <v>8.3514999999999995E-3</v>
      </c>
      <c r="AX7501" s="99">
        <v>2789.355</v>
      </c>
      <c r="AY7501" s="99">
        <v>3039.9</v>
      </c>
      <c r="AZ7501" s="99">
        <v>5.7371999999999996</v>
      </c>
      <c r="BA7501" s="119" t="s">
        <v>12</v>
      </c>
      <c r="BB7501" s="4">
        <v>7501</v>
      </c>
      <c r="BC7501" s="4">
        <v>30</v>
      </c>
    </row>
    <row r="7502" spans="2:55">
      <c r="B7502">
        <v>7501</v>
      </c>
      <c r="C7502" s="5">
        <f t="shared" si="1399"/>
        <v>30</v>
      </c>
      <c r="D7502" s="5">
        <f t="shared" si="1400"/>
        <v>500</v>
      </c>
      <c r="E7502" s="5" t="str">
        <f t="shared" si="1401"/>
        <v>0.008690</v>
      </c>
      <c r="F7502" s="5" t="str">
        <f t="shared" si="1402"/>
        <v>2824</v>
      </c>
      <c r="G7502" s="5" t="str">
        <f t="shared" si="1403"/>
        <v>3085</v>
      </c>
      <c r="H7502" s="5" t="str">
        <f t="shared" si="1404"/>
        <v>5.796</v>
      </c>
      <c r="I7502" s="1" t="s">
        <v>12</v>
      </c>
      <c r="AN7502" s="89" t="str">
        <f t="shared" si="1405"/>
        <v>30.00</v>
      </c>
      <c r="AO7502" s="89" t="str">
        <f t="shared" si="1406"/>
        <v>500.0</v>
      </c>
      <c r="AP7502" s="89" t="str">
        <f t="shared" si="1407"/>
        <v>0.008690</v>
      </c>
      <c r="AQ7502" s="89" t="str">
        <f t="shared" si="1408"/>
        <v>2824</v>
      </c>
      <c r="AR7502" s="89" t="str">
        <f t="shared" si="1409"/>
        <v>3085</v>
      </c>
      <c r="AS7502" s="89" t="str">
        <f t="shared" si="1410"/>
        <v>5.796</v>
      </c>
      <c r="AT7502" s="89"/>
      <c r="AU7502" s="99">
        <v>30</v>
      </c>
      <c r="AV7502" s="99">
        <v>500</v>
      </c>
      <c r="AW7502" s="99">
        <v>8.6904000000000009E-3</v>
      </c>
      <c r="AX7502" s="99">
        <v>2823.9879999999998</v>
      </c>
      <c r="AY7502" s="99">
        <v>3084.7</v>
      </c>
      <c r="AZ7502" s="99">
        <v>5.7956000000000003</v>
      </c>
      <c r="BA7502" s="119" t="s">
        <v>12</v>
      </c>
      <c r="BB7502" s="4">
        <v>7502</v>
      </c>
      <c r="BC7502" s="4">
        <v>30</v>
      </c>
    </row>
    <row r="7503" spans="2:55">
      <c r="B7503">
        <v>7502</v>
      </c>
      <c r="C7503" s="5">
        <f t="shared" ref="C7503:C7566" si="1411">_xlfn.NUMBERVALUE(AN7503)</f>
        <v>30</v>
      </c>
      <c r="D7503" s="5">
        <f t="shared" ref="D7503:D7566" si="1412">_xlfn.NUMBERVALUE(AO7503)</f>
        <v>520</v>
      </c>
      <c r="E7503" s="5" t="str">
        <f t="shared" ref="E7503:E7566" si="1413">AP7503</f>
        <v>0.009320</v>
      </c>
      <c r="F7503" s="5" t="str">
        <f t="shared" ref="F7503:F7566" si="1414">IF($D7503=0,_xlfn.NUMBERVALUE(AQ7503),AQ7503)</f>
        <v>2888</v>
      </c>
      <c r="G7503" s="5" t="str">
        <f t="shared" ref="G7503:G7566" si="1415">IF($D7503=0,_xlfn.NUMBERVALUE(AR7503),AR7503)</f>
        <v>3168</v>
      </c>
      <c r="H7503" s="5" t="str">
        <f t="shared" ref="H7503:H7566" si="1416">IF($D7503=0,_xlfn.NUMBERVALUE(AS7503),AS7503)</f>
        <v>5.901</v>
      </c>
      <c r="I7503" s="1" t="s">
        <v>12</v>
      </c>
      <c r="AN7503" s="89" t="str">
        <f t="shared" ref="AN7503:AN7566" si="1417">IF(AU7503=0,"0.000",TEXT(IF(AU7503&lt;0,"-","")&amp;LEFT(TEXT(ABS(AU7503),"0."&amp;REPT("0",4-1)&amp;"E+00"),4+1)*10^FLOOR(LOG10(TEXT(ABS(AU7503),"0."&amp;REPT("0",4-1)&amp;"E+00")),1),(""&amp;(IF(OR(AND(FLOOR(LOG10(TEXT(ABS(AU7503),"0."&amp;REPT("0",4-1)&amp;"E+00")),1)+1=4,RIGHT(LEFT(TEXT(ABS(AU7503),"0."&amp;REPT("0",4-1)&amp;"E+00"),4+1)*10^FLOOR(LOG10(TEXT(ABS(AU7503),"0."&amp;REPT("0",4-1)&amp;"E+00")),1),1)="0"),LOG10(TEXT(ABS(AU7503),"0."&amp;REPT("0",4-1)&amp;"E+00"))&lt;=4-1),"0.","#")&amp;REPT("0",IF(4-1-(FLOOR(LOG10(TEXT(ABS(AU7503),"0."&amp;REPT("0",4-1)&amp;"E+00")),1))&gt;0,4-1-(FLOOR(LOG10(TEXT(ABS(AU7503),"0."&amp;REPT("0",4-1)&amp;"E+00")),1)),0))))))</f>
        <v>30.00</v>
      </c>
      <c r="AO7503" s="89" t="str">
        <f t="shared" ref="AO7503:AO7566" si="1418">IF(AV7503=0,"0.000",TEXT(IF(AV7503&lt;0,"-","")&amp;LEFT(TEXT(ABS(AV7503),"0."&amp;REPT("0",4-1)&amp;"E+00"),4+1)*10^FLOOR(LOG10(TEXT(ABS(AV7503),"0."&amp;REPT("0",4-1)&amp;"E+00")),1),(""&amp;(IF(OR(AND(FLOOR(LOG10(TEXT(ABS(AV7503),"0."&amp;REPT("0",4-1)&amp;"E+00")),1)+1=4,RIGHT(LEFT(TEXT(ABS(AV7503),"0."&amp;REPT("0",4-1)&amp;"E+00"),4+1)*10^FLOOR(LOG10(TEXT(ABS(AV7503),"0."&amp;REPT("0",4-1)&amp;"E+00")),1),1)="0"),LOG10(TEXT(ABS(AV7503),"0."&amp;REPT("0",4-1)&amp;"E+00"))&lt;=4-1),"0.","#")&amp;REPT("0",IF(4-1-(FLOOR(LOG10(TEXT(ABS(AV7503),"0."&amp;REPT("0",4-1)&amp;"E+00")),1))&gt;0,4-1-(FLOOR(LOG10(TEXT(ABS(AV7503),"0."&amp;REPT("0",4-1)&amp;"E+00")),1)),0))))))</f>
        <v>520.0</v>
      </c>
      <c r="AP7503" s="89" t="str">
        <f t="shared" ref="AP7503:AP7566" si="1419">IF(AW7503=0,"0.000",TEXT(IF(AW7503&lt;0,"-","")&amp;LEFT(TEXT(ABS(AW7503),"0."&amp;REPT("0",4-1)&amp;"E+00"),4+1)*10^FLOOR(LOG10(TEXT(ABS(AW7503),"0."&amp;REPT("0",4-1)&amp;"E+00")),1),(""&amp;(IF(OR(AND(FLOOR(LOG10(TEXT(ABS(AW7503),"0."&amp;REPT("0",4-1)&amp;"E+00")),1)+1=4,RIGHT(LEFT(TEXT(ABS(AW7503),"0."&amp;REPT("0",4-1)&amp;"E+00"),4+1)*10^FLOOR(LOG10(TEXT(ABS(AW7503),"0."&amp;REPT("0",4-1)&amp;"E+00")),1),1)="0"),LOG10(TEXT(ABS(AW7503),"0."&amp;REPT("0",4-1)&amp;"E+00"))&lt;=4-1),"0.","#")&amp;REPT("0",IF(4-1-(FLOOR(LOG10(TEXT(ABS(AW7503),"0."&amp;REPT("0",4-1)&amp;"E+00")),1))&gt;0,4-1-(FLOOR(LOG10(TEXT(ABS(AW7503),"0."&amp;REPT("0",4-1)&amp;"E+00")),1)),0))))))</f>
        <v>0.009320</v>
      </c>
      <c r="AQ7503" s="89" t="str">
        <f t="shared" ref="AQ7503:AQ7566" si="1420">IF(AX7503=0,"0.000",TEXT(IF(AX7503&lt;0,"-","")&amp;LEFT(TEXT(ABS(AX7503),"0."&amp;REPT("0",4-1)&amp;"E+00"),4+1)*10^FLOOR(LOG10(TEXT(ABS(AX7503),"0."&amp;REPT("0",4-1)&amp;"E+00")),1),(""&amp;(IF(OR(AND(FLOOR(LOG10(TEXT(ABS(AX7503),"0."&amp;REPT("0",4-1)&amp;"E+00")),1)+1=4,RIGHT(LEFT(TEXT(ABS(AX7503),"0."&amp;REPT("0",4-1)&amp;"E+00"),4+1)*10^FLOOR(LOG10(TEXT(ABS(AX7503),"0."&amp;REPT("0",4-1)&amp;"E+00")),1),1)="0"),LOG10(TEXT(ABS(AX7503),"0."&amp;REPT("0",4-1)&amp;"E+00"))&lt;=4-1),"0.","#")&amp;REPT("0",IF(4-1-(FLOOR(LOG10(TEXT(ABS(AX7503),"0."&amp;REPT("0",4-1)&amp;"E+00")),1))&gt;0,4-1-(FLOOR(LOG10(TEXT(ABS(AX7503),"0."&amp;REPT("0",4-1)&amp;"E+00")),1)),0))))))</f>
        <v>2888</v>
      </c>
      <c r="AR7503" s="89" t="str">
        <f t="shared" ref="AR7503:AR7566" si="1421">IF(AY7503=0,"0.000",TEXT(IF(AY7503&lt;0,"-","")&amp;LEFT(TEXT(ABS(AY7503),"0."&amp;REPT("0",4-1)&amp;"E+00"),4+1)*10^FLOOR(LOG10(TEXT(ABS(AY7503),"0."&amp;REPT("0",4-1)&amp;"E+00")),1),(""&amp;(IF(OR(AND(FLOOR(LOG10(TEXT(ABS(AY7503),"0."&amp;REPT("0",4-1)&amp;"E+00")),1)+1=4,RIGHT(LEFT(TEXT(ABS(AY7503),"0."&amp;REPT("0",4-1)&amp;"E+00"),4+1)*10^FLOOR(LOG10(TEXT(ABS(AY7503),"0."&amp;REPT("0",4-1)&amp;"E+00")),1),1)="0"),LOG10(TEXT(ABS(AY7503),"0."&amp;REPT("0",4-1)&amp;"E+00"))&lt;=4-1),"0.","#")&amp;REPT("0",IF(4-1-(FLOOR(LOG10(TEXT(ABS(AY7503),"0."&amp;REPT("0",4-1)&amp;"E+00")),1))&gt;0,4-1-(FLOOR(LOG10(TEXT(ABS(AY7503),"0."&amp;REPT("0",4-1)&amp;"E+00")),1)),0))))))</f>
        <v>3168</v>
      </c>
      <c r="AS7503" s="89" t="str">
        <f t="shared" ref="AS7503:AS7566" si="1422">IF(AZ7503=0,"0.000",TEXT(IF(AZ7503&lt;0,"-","")&amp;LEFT(TEXT(ABS(AZ7503),"0."&amp;REPT("0",4-1)&amp;"E+00"),4+1)*10^FLOOR(LOG10(TEXT(ABS(AZ7503),"0."&amp;REPT("0",4-1)&amp;"E+00")),1),(""&amp;(IF(OR(AND(FLOOR(LOG10(TEXT(ABS(AZ7503),"0."&amp;REPT("0",4-1)&amp;"E+00")),1)+1=4,RIGHT(LEFT(TEXT(ABS(AZ7503),"0."&amp;REPT("0",4-1)&amp;"E+00"),4+1)*10^FLOOR(LOG10(TEXT(ABS(AZ7503),"0."&amp;REPT("0",4-1)&amp;"E+00")),1),1)="0"),LOG10(TEXT(ABS(AZ7503),"0."&amp;REPT("0",4-1)&amp;"E+00"))&lt;=4-1),"0.","#")&amp;REPT("0",IF(4-1-(FLOOR(LOG10(TEXT(ABS(AZ7503),"0."&amp;REPT("0",4-1)&amp;"E+00")),1))&gt;0,4-1-(FLOOR(LOG10(TEXT(ABS(AZ7503),"0."&amp;REPT("0",4-1)&amp;"E+00")),1)),0))))))</f>
        <v>5.901</v>
      </c>
      <c r="AT7503" s="89"/>
      <c r="AU7503" s="99">
        <v>30</v>
      </c>
      <c r="AV7503" s="99">
        <v>520</v>
      </c>
      <c r="AW7503" s="99">
        <v>9.3200000000000002E-3</v>
      </c>
      <c r="AX7503" s="99">
        <v>2888</v>
      </c>
      <c r="AY7503" s="99">
        <v>3167.6</v>
      </c>
      <c r="AZ7503" s="99">
        <v>5.9013999999999998</v>
      </c>
      <c r="BA7503" s="119" t="s">
        <v>12</v>
      </c>
      <c r="BB7503" s="4">
        <v>7503</v>
      </c>
      <c r="BC7503" s="4">
        <v>30</v>
      </c>
    </row>
    <row r="7504" spans="2:55">
      <c r="B7504">
        <v>7503</v>
      </c>
      <c r="C7504" s="5">
        <f t="shared" si="1411"/>
        <v>30</v>
      </c>
      <c r="D7504" s="5">
        <f t="shared" si="1412"/>
        <v>540</v>
      </c>
      <c r="E7504" s="5" t="str">
        <f t="shared" si="1413"/>
        <v>0.009900</v>
      </c>
      <c r="F7504" s="5" t="str">
        <f t="shared" si="1414"/>
        <v>2947</v>
      </c>
      <c r="G7504" s="5" t="str">
        <f t="shared" si="1415"/>
        <v>3244</v>
      </c>
      <c r="H7504" s="5" t="str">
        <f t="shared" si="1416"/>
        <v>5.996</v>
      </c>
      <c r="I7504" s="1" t="s">
        <v>12</v>
      </c>
      <c r="AN7504" s="89" t="str">
        <f t="shared" si="1417"/>
        <v>30.00</v>
      </c>
      <c r="AO7504" s="89" t="str">
        <f t="shared" si="1418"/>
        <v>540.0</v>
      </c>
      <c r="AP7504" s="89" t="str">
        <f t="shared" si="1419"/>
        <v>0.009900</v>
      </c>
      <c r="AQ7504" s="89" t="str">
        <f t="shared" si="1420"/>
        <v>2947</v>
      </c>
      <c r="AR7504" s="89" t="str">
        <f t="shared" si="1421"/>
        <v>3244</v>
      </c>
      <c r="AS7504" s="89" t="str">
        <f t="shared" si="1422"/>
        <v>5.996</v>
      </c>
      <c r="AT7504" s="89"/>
      <c r="AU7504" s="99">
        <v>30</v>
      </c>
      <c r="AV7504" s="99">
        <v>540</v>
      </c>
      <c r="AW7504" s="99">
        <v>9.9000000000000008E-3</v>
      </c>
      <c r="AX7504" s="99">
        <v>2946.6</v>
      </c>
      <c r="AY7504" s="99">
        <v>3243.6</v>
      </c>
      <c r="AZ7504" s="99">
        <v>5.9961000000000002</v>
      </c>
      <c r="BA7504" s="119" t="s">
        <v>12</v>
      </c>
      <c r="BB7504" s="4">
        <v>7504</v>
      </c>
      <c r="BC7504" s="4">
        <v>30</v>
      </c>
    </row>
    <row r="7505" spans="2:55">
      <c r="B7505">
        <v>7504</v>
      </c>
      <c r="C7505" s="5">
        <f t="shared" si="1411"/>
        <v>30</v>
      </c>
      <c r="D7505" s="5">
        <f t="shared" si="1412"/>
        <v>560</v>
      </c>
      <c r="E7505" s="5" t="str">
        <f t="shared" si="1413"/>
        <v>0.01044</v>
      </c>
      <c r="F7505" s="5" t="str">
        <f t="shared" si="1414"/>
        <v>3001</v>
      </c>
      <c r="G7505" s="5" t="str">
        <f t="shared" si="1415"/>
        <v>3315</v>
      </c>
      <c r="H7505" s="5" t="str">
        <f t="shared" si="1416"/>
        <v>6.083</v>
      </c>
      <c r="I7505" s="1" t="s">
        <v>12</v>
      </c>
      <c r="AN7505" s="89" t="str">
        <f t="shared" si="1417"/>
        <v>30.00</v>
      </c>
      <c r="AO7505" s="89" t="str">
        <f t="shared" si="1418"/>
        <v>560.0</v>
      </c>
      <c r="AP7505" s="89" t="str">
        <f t="shared" si="1419"/>
        <v>0.01044</v>
      </c>
      <c r="AQ7505" s="89" t="str">
        <f t="shared" si="1420"/>
        <v>3001</v>
      </c>
      <c r="AR7505" s="89" t="str">
        <f t="shared" si="1421"/>
        <v>3315</v>
      </c>
      <c r="AS7505" s="89" t="str">
        <f t="shared" si="1422"/>
        <v>6.083</v>
      </c>
      <c r="AT7505" s="89"/>
      <c r="AU7505" s="99">
        <v>30</v>
      </c>
      <c r="AV7505" s="99">
        <v>560</v>
      </c>
      <c r="AW7505" s="99">
        <v>1.0442E-2</v>
      </c>
      <c r="AX7505" s="99">
        <v>3001.4399999999996</v>
      </c>
      <c r="AY7505" s="99">
        <v>3314.7</v>
      </c>
      <c r="AZ7505" s="99">
        <v>6.0824999999999996</v>
      </c>
      <c r="BA7505" s="119" t="s">
        <v>12</v>
      </c>
      <c r="BB7505" s="4">
        <v>7505</v>
      </c>
      <c r="BC7505" s="4">
        <v>30</v>
      </c>
    </row>
    <row r="7506" spans="2:55">
      <c r="B7506">
        <v>7505</v>
      </c>
      <c r="C7506" s="5">
        <f t="shared" si="1411"/>
        <v>30</v>
      </c>
      <c r="D7506" s="5">
        <f t="shared" si="1412"/>
        <v>580</v>
      </c>
      <c r="E7506" s="5" t="str">
        <f t="shared" si="1413"/>
        <v>0.01096</v>
      </c>
      <c r="F7506" s="5" t="str">
        <f t="shared" si="1414"/>
        <v>3054</v>
      </c>
      <c r="G7506" s="5" t="str">
        <f t="shared" si="1415"/>
        <v>3382</v>
      </c>
      <c r="H7506" s="5" t="str">
        <f t="shared" si="1416"/>
        <v>6.163</v>
      </c>
      <c r="I7506" s="1" t="s">
        <v>12</v>
      </c>
      <c r="AN7506" s="89" t="str">
        <f t="shared" si="1417"/>
        <v>30.00</v>
      </c>
      <c r="AO7506" s="89" t="str">
        <f t="shared" si="1418"/>
        <v>580.0</v>
      </c>
      <c r="AP7506" s="89" t="str">
        <f t="shared" si="1419"/>
        <v>0.01096</v>
      </c>
      <c r="AQ7506" s="89" t="str">
        <f t="shared" si="1420"/>
        <v>3054</v>
      </c>
      <c r="AR7506" s="89" t="str">
        <f t="shared" si="1421"/>
        <v>3382</v>
      </c>
      <c r="AS7506" s="89" t="str">
        <f t="shared" si="1422"/>
        <v>6.163</v>
      </c>
      <c r="AT7506" s="89"/>
      <c r="AU7506" s="99">
        <v>30</v>
      </c>
      <c r="AV7506" s="99">
        <v>580</v>
      </c>
      <c r="AW7506" s="99">
        <v>1.0954999999999999E-2</v>
      </c>
      <c r="AX7506" s="99">
        <v>3053.5499999999997</v>
      </c>
      <c r="AY7506" s="99">
        <v>3382.2</v>
      </c>
      <c r="AZ7506" s="99">
        <v>6.1624999999999996</v>
      </c>
      <c r="BA7506" s="119" t="s">
        <v>12</v>
      </c>
      <c r="BB7506" s="4">
        <v>7506</v>
      </c>
      <c r="BC7506" s="4">
        <v>30</v>
      </c>
    </row>
    <row r="7507" spans="2:55">
      <c r="B7507">
        <v>7506</v>
      </c>
      <c r="C7507" s="5">
        <f t="shared" si="1411"/>
        <v>30</v>
      </c>
      <c r="D7507" s="5">
        <f t="shared" si="1412"/>
        <v>600</v>
      </c>
      <c r="E7507" s="5" t="str">
        <f t="shared" si="1413"/>
        <v>0.01145</v>
      </c>
      <c r="F7507" s="5" t="str">
        <f t="shared" si="1414"/>
        <v>3103</v>
      </c>
      <c r="G7507" s="5" t="str">
        <f t="shared" si="1415"/>
        <v>3447</v>
      </c>
      <c r="H7507" s="5" t="str">
        <f t="shared" si="1416"/>
        <v>6.237</v>
      </c>
      <c r="I7507" s="1" t="s">
        <v>12</v>
      </c>
      <c r="AN7507" s="89" t="str">
        <f t="shared" si="1417"/>
        <v>30.00</v>
      </c>
      <c r="AO7507" s="89" t="str">
        <f t="shared" si="1418"/>
        <v>600.0</v>
      </c>
      <c r="AP7507" s="89" t="str">
        <f t="shared" si="1419"/>
        <v>0.01145</v>
      </c>
      <c r="AQ7507" s="89" t="str">
        <f t="shared" si="1420"/>
        <v>3103</v>
      </c>
      <c r="AR7507" s="89" t="str">
        <f t="shared" si="1421"/>
        <v>3447</v>
      </c>
      <c r="AS7507" s="89" t="str">
        <f t="shared" si="1422"/>
        <v>6.237</v>
      </c>
      <c r="AT7507" s="89"/>
      <c r="AU7507" s="99">
        <v>30</v>
      </c>
      <c r="AV7507" s="99">
        <v>600</v>
      </c>
      <c r="AW7507" s="99">
        <v>1.1445E-2</v>
      </c>
      <c r="AX7507" s="99">
        <v>3103.35</v>
      </c>
      <c r="AY7507" s="99">
        <v>3446.7</v>
      </c>
      <c r="AZ7507" s="99">
        <v>6.2373000000000003</v>
      </c>
      <c r="BA7507" s="119" t="s">
        <v>12</v>
      </c>
      <c r="BB7507" s="4">
        <v>7507</v>
      </c>
      <c r="BC7507" s="4">
        <v>30</v>
      </c>
    </row>
    <row r="7508" spans="2:55">
      <c r="B7508">
        <v>7507</v>
      </c>
      <c r="C7508" s="5">
        <f t="shared" si="1411"/>
        <v>30</v>
      </c>
      <c r="D7508" s="5">
        <f t="shared" si="1412"/>
        <v>620</v>
      </c>
      <c r="E7508" s="5" t="str">
        <f t="shared" si="1413"/>
        <v>0.01191</v>
      </c>
      <c r="F7508" s="5" t="str">
        <f t="shared" si="1414"/>
        <v>3152</v>
      </c>
      <c r="G7508" s="5" t="str">
        <f t="shared" si="1415"/>
        <v>3509</v>
      </c>
      <c r="H7508" s="5" t="str">
        <f t="shared" si="1416"/>
        <v>6.308</v>
      </c>
      <c r="I7508" s="1" t="s">
        <v>12</v>
      </c>
      <c r="AN7508" s="89" t="str">
        <f t="shared" si="1417"/>
        <v>30.00</v>
      </c>
      <c r="AO7508" s="89" t="str">
        <f t="shared" si="1418"/>
        <v>620.0</v>
      </c>
      <c r="AP7508" s="89" t="str">
        <f t="shared" si="1419"/>
        <v>0.01191</v>
      </c>
      <c r="AQ7508" s="89" t="str">
        <f t="shared" si="1420"/>
        <v>3152</v>
      </c>
      <c r="AR7508" s="89" t="str">
        <f t="shared" si="1421"/>
        <v>3509</v>
      </c>
      <c r="AS7508" s="89" t="str">
        <f t="shared" si="1422"/>
        <v>6.308</v>
      </c>
      <c r="AT7508" s="89"/>
      <c r="AU7508" s="99">
        <v>30</v>
      </c>
      <c r="AV7508" s="99">
        <v>620</v>
      </c>
      <c r="AW7508" s="99">
        <v>1.1913999999999999E-2</v>
      </c>
      <c r="AX7508" s="99">
        <v>3151.68</v>
      </c>
      <c r="AY7508" s="99">
        <v>3509.1</v>
      </c>
      <c r="AZ7508" s="99">
        <v>6.3079000000000001</v>
      </c>
      <c r="BA7508" s="119" t="s">
        <v>12</v>
      </c>
      <c r="BB7508" s="4">
        <v>7508</v>
      </c>
      <c r="BC7508" s="4">
        <v>30</v>
      </c>
    </row>
    <row r="7509" spans="2:55">
      <c r="B7509">
        <v>7508</v>
      </c>
      <c r="C7509" s="5">
        <f t="shared" si="1411"/>
        <v>30</v>
      </c>
      <c r="D7509" s="5">
        <f t="shared" si="1412"/>
        <v>640</v>
      </c>
      <c r="E7509" s="5" t="str">
        <f t="shared" si="1413"/>
        <v>0.01237</v>
      </c>
      <c r="F7509" s="5" t="str">
        <f t="shared" si="1414"/>
        <v>3199</v>
      </c>
      <c r="G7509" s="5" t="str">
        <f t="shared" si="1415"/>
        <v>3570.</v>
      </c>
      <c r="H7509" s="5" t="str">
        <f t="shared" si="1416"/>
        <v>6.375</v>
      </c>
      <c r="I7509" s="1" t="s">
        <v>12</v>
      </c>
      <c r="AN7509" s="89" t="str">
        <f t="shared" si="1417"/>
        <v>30.00</v>
      </c>
      <c r="AO7509" s="89" t="str">
        <f t="shared" si="1418"/>
        <v>640.0</v>
      </c>
      <c r="AP7509" s="89" t="str">
        <f t="shared" si="1419"/>
        <v>0.01237</v>
      </c>
      <c r="AQ7509" s="89" t="str">
        <f t="shared" si="1420"/>
        <v>3199</v>
      </c>
      <c r="AR7509" s="89" t="str">
        <f t="shared" si="1421"/>
        <v>3570.</v>
      </c>
      <c r="AS7509" s="89" t="str">
        <f t="shared" si="1422"/>
        <v>6.375</v>
      </c>
      <c r="AT7509" s="89"/>
      <c r="AU7509" s="99">
        <v>30</v>
      </c>
      <c r="AV7509" s="99">
        <v>640</v>
      </c>
      <c r="AW7509" s="99">
        <v>1.2368000000000001E-2</v>
      </c>
      <c r="AX7509" s="99">
        <v>3198.66</v>
      </c>
      <c r="AY7509" s="99">
        <v>3569.7</v>
      </c>
      <c r="AZ7509" s="99">
        <v>6.375</v>
      </c>
      <c r="BA7509" s="119" t="s">
        <v>12</v>
      </c>
      <c r="BB7509" s="4">
        <v>7509</v>
      </c>
      <c r="BC7509" s="4">
        <v>30</v>
      </c>
    </row>
    <row r="7510" spans="2:55">
      <c r="B7510">
        <v>7509</v>
      </c>
      <c r="C7510" s="5">
        <f t="shared" si="1411"/>
        <v>30</v>
      </c>
      <c r="D7510" s="5">
        <f t="shared" si="1412"/>
        <v>660</v>
      </c>
      <c r="E7510" s="5" t="str">
        <f t="shared" si="1413"/>
        <v>0.01281</v>
      </c>
      <c r="F7510" s="5" t="str">
        <f t="shared" si="1414"/>
        <v>3245</v>
      </c>
      <c r="G7510" s="5" t="str">
        <f t="shared" si="1415"/>
        <v>3629</v>
      </c>
      <c r="H7510" s="5" t="str">
        <f t="shared" si="1416"/>
        <v>6.439</v>
      </c>
      <c r="I7510" s="1" t="s">
        <v>12</v>
      </c>
      <c r="AN7510" s="89" t="str">
        <f t="shared" si="1417"/>
        <v>30.00</v>
      </c>
      <c r="AO7510" s="89" t="str">
        <f t="shared" si="1418"/>
        <v>660.0</v>
      </c>
      <c r="AP7510" s="89" t="str">
        <f t="shared" si="1419"/>
        <v>0.01281</v>
      </c>
      <c r="AQ7510" s="89" t="str">
        <f t="shared" si="1420"/>
        <v>3245</v>
      </c>
      <c r="AR7510" s="89" t="str">
        <f t="shared" si="1421"/>
        <v>3629</v>
      </c>
      <c r="AS7510" s="89" t="str">
        <f t="shared" si="1422"/>
        <v>6.439</v>
      </c>
      <c r="AT7510" s="89"/>
      <c r="AU7510" s="99">
        <v>30</v>
      </c>
      <c r="AV7510" s="99">
        <v>660</v>
      </c>
      <c r="AW7510" s="99">
        <v>1.2808E-2</v>
      </c>
      <c r="AX7510" s="99">
        <v>3244.5600000000004</v>
      </c>
      <c r="AY7510" s="99">
        <v>3628.8</v>
      </c>
      <c r="AZ7510" s="99">
        <v>6.4390999999999998</v>
      </c>
      <c r="BA7510" s="119" t="s">
        <v>12</v>
      </c>
      <c r="BB7510" s="4">
        <v>7510</v>
      </c>
      <c r="BC7510" s="4">
        <v>30</v>
      </c>
    </row>
    <row r="7511" spans="2:55">
      <c r="B7511">
        <v>7510</v>
      </c>
      <c r="C7511" s="5">
        <f t="shared" si="1411"/>
        <v>30</v>
      </c>
      <c r="D7511" s="5">
        <f t="shared" si="1412"/>
        <v>680</v>
      </c>
      <c r="E7511" s="5" t="str">
        <f t="shared" si="1413"/>
        <v>0.01324</v>
      </c>
      <c r="F7511" s="5" t="str">
        <f t="shared" si="1414"/>
        <v>3290.</v>
      </c>
      <c r="G7511" s="5" t="str">
        <f t="shared" si="1415"/>
        <v>3687</v>
      </c>
      <c r="H7511" s="5" t="str">
        <f t="shared" si="1416"/>
        <v>6.501</v>
      </c>
      <c r="I7511" s="1" t="s">
        <v>12</v>
      </c>
      <c r="AN7511" s="89" t="str">
        <f t="shared" si="1417"/>
        <v>30.00</v>
      </c>
      <c r="AO7511" s="89" t="str">
        <f t="shared" si="1418"/>
        <v>680.0</v>
      </c>
      <c r="AP7511" s="89" t="str">
        <f t="shared" si="1419"/>
        <v>0.01324</v>
      </c>
      <c r="AQ7511" s="89" t="str">
        <f t="shared" si="1420"/>
        <v>3290.</v>
      </c>
      <c r="AR7511" s="89" t="str">
        <f t="shared" si="1421"/>
        <v>3687</v>
      </c>
      <c r="AS7511" s="89" t="str">
        <f t="shared" si="1422"/>
        <v>6.501</v>
      </c>
      <c r="AT7511" s="89"/>
      <c r="AU7511" s="99">
        <v>30</v>
      </c>
      <c r="AV7511" s="99">
        <v>680</v>
      </c>
      <c r="AW7511" s="99">
        <v>1.3236000000000001E-2</v>
      </c>
      <c r="AX7511" s="99">
        <v>3289.7200000000003</v>
      </c>
      <c r="AY7511" s="99">
        <v>3686.8</v>
      </c>
      <c r="AZ7511" s="99">
        <v>6.5006000000000004</v>
      </c>
      <c r="BA7511" s="119" t="s">
        <v>12</v>
      </c>
      <c r="BB7511" s="4">
        <v>7511</v>
      </c>
      <c r="BC7511" s="4">
        <v>30</v>
      </c>
    </row>
    <row r="7512" spans="2:55">
      <c r="B7512">
        <v>7511</v>
      </c>
      <c r="C7512" s="5">
        <f t="shared" si="1411"/>
        <v>30</v>
      </c>
      <c r="D7512" s="5">
        <f t="shared" si="1412"/>
        <v>700</v>
      </c>
      <c r="E7512" s="5" t="str">
        <f t="shared" si="1413"/>
        <v>0.01365</v>
      </c>
      <c r="F7512" s="5" t="str">
        <f t="shared" si="1414"/>
        <v>3334</v>
      </c>
      <c r="G7512" s="5" t="str">
        <f t="shared" si="1415"/>
        <v>3744</v>
      </c>
      <c r="H7512" s="5" t="str">
        <f t="shared" si="1416"/>
        <v>6.560</v>
      </c>
      <c r="I7512" s="1" t="s">
        <v>12</v>
      </c>
      <c r="AN7512" s="89" t="str">
        <f t="shared" si="1417"/>
        <v>30.00</v>
      </c>
      <c r="AO7512" s="89" t="str">
        <f t="shared" si="1418"/>
        <v>700.0</v>
      </c>
      <c r="AP7512" s="89" t="str">
        <f t="shared" si="1419"/>
        <v>0.01365</v>
      </c>
      <c r="AQ7512" s="89" t="str">
        <f t="shared" si="1420"/>
        <v>3334</v>
      </c>
      <c r="AR7512" s="89" t="str">
        <f t="shared" si="1421"/>
        <v>3744</v>
      </c>
      <c r="AS7512" s="89" t="str">
        <f t="shared" si="1422"/>
        <v>6.560</v>
      </c>
      <c r="AT7512" s="89"/>
      <c r="AU7512" s="99">
        <v>30</v>
      </c>
      <c r="AV7512" s="99">
        <v>700</v>
      </c>
      <c r="AW7512" s="99">
        <v>1.3653E-2</v>
      </c>
      <c r="AX7512" s="99">
        <v>3334.31</v>
      </c>
      <c r="AY7512" s="99">
        <v>3743.9</v>
      </c>
      <c r="AZ7512" s="99">
        <v>6.5598000000000001</v>
      </c>
      <c r="BA7512" s="119" t="s">
        <v>12</v>
      </c>
      <c r="BB7512" s="4">
        <v>7512</v>
      </c>
      <c r="BC7512" s="4">
        <v>30</v>
      </c>
    </row>
    <row r="7513" spans="2:55">
      <c r="B7513">
        <v>7512</v>
      </c>
      <c r="C7513" s="5">
        <f t="shared" si="1411"/>
        <v>30</v>
      </c>
      <c r="D7513" s="5">
        <f t="shared" si="1412"/>
        <v>720</v>
      </c>
      <c r="E7513" s="5" t="str">
        <f t="shared" si="1413"/>
        <v>0.01406</v>
      </c>
      <c r="F7513" s="5" t="str">
        <f t="shared" si="1414"/>
        <v>3378</v>
      </c>
      <c r="G7513" s="5" t="str">
        <f t="shared" si="1415"/>
        <v>3800.</v>
      </c>
      <c r="H7513" s="5" t="str">
        <f t="shared" si="1416"/>
        <v>6.617</v>
      </c>
      <c r="I7513" s="1" t="s">
        <v>12</v>
      </c>
      <c r="AN7513" s="89" t="str">
        <f t="shared" si="1417"/>
        <v>30.00</v>
      </c>
      <c r="AO7513" s="89" t="str">
        <f t="shared" si="1418"/>
        <v>720.0</v>
      </c>
      <c r="AP7513" s="89" t="str">
        <f t="shared" si="1419"/>
        <v>0.01406</v>
      </c>
      <c r="AQ7513" s="89" t="str">
        <f t="shared" si="1420"/>
        <v>3378</v>
      </c>
      <c r="AR7513" s="89" t="str">
        <f t="shared" si="1421"/>
        <v>3800.</v>
      </c>
      <c r="AS7513" s="89" t="str">
        <f t="shared" si="1422"/>
        <v>6.617</v>
      </c>
      <c r="AT7513" s="89"/>
      <c r="AU7513" s="99">
        <v>30</v>
      </c>
      <c r="AV7513" s="99">
        <v>720</v>
      </c>
      <c r="AW7513" s="99">
        <v>1.4062E-2</v>
      </c>
      <c r="AX7513" s="99">
        <v>3378.3399999999997</v>
      </c>
      <c r="AY7513" s="99">
        <v>3800.2</v>
      </c>
      <c r="AZ7513" s="99">
        <v>6.6170999999999998</v>
      </c>
      <c r="BA7513" s="119" t="s">
        <v>12</v>
      </c>
      <c r="BB7513" s="4">
        <v>7513</v>
      </c>
      <c r="BC7513" s="4">
        <v>30</v>
      </c>
    </row>
    <row r="7514" spans="2:55">
      <c r="B7514">
        <v>7513</v>
      </c>
      <c r="C7514" s="5">
        <f t="shared" si="1411"/>
        <v>30</v>
      </c>
      <c r="D7514" s="5">
        <f t="shared" si="1412"/>
        <v>740</v>
      </c>
      <c r="E7514" s="5" t="str">
        <f t="shared" si="1413"/>
        <v>0.01446</v>
      </c>
      <c r="F7514" s="5" t="str">
        <f t="shared" si="1414"/>
        <v>3422</v>
      </c>
      <c r="G7514" s="5" t="str">
        <f t="shared" si="1415"/>
        <v>3856</v>
      </c>
      <c r="H7514" s="5" t="str">
        <f t="shared" si="1416"/>
        <v>6.673</v>
      </c>
      <c r="I7514" s="1" t="s">
        <v>12</v>
      </c>
      <c r="AN7514" s="89" t="str">
        <f t="shared" si="1417"/>
        <v>30.00</v>
      </c>
      <c r="AO7514" s="89" t="str">
        <f t="shared" si="1418"/>
        <v>740.0</v>
      </c>
      <c r="AP7514" s="89" t="str">
        <f t="shared" si="1419"/>
        <v>0.01446</v>
      </c>
      <c r="AQ7514" s="89" t="str">
        <f t="shared" si="1420"/>
        <v>3422</v>
      </c>
      <c r="AR7514" s="89" t="str">
        <f t="shared" si="1421"/>
        <v>3856</v>
      </c>
      <c r="AS7514" s="89" t="str">
        <f t="shared" si="1422"/>
        <v>6.673</v>
      </c>
      <c r="AT7514" s="89"/>
      <c r="AU7514" s="99">
        <v>30</v>
      </c>
      <c r="AV7514" s="99">
        <v>740</v>
      </c>
      <c r="AW7514" s="99">
        <v>1.4462999999999998E-2</v>
      </c>
      <c r="AX7514" s="99">
        <v>3421.9100000000003</v>
      </c>
      <c r="AY7514" s="99">
        <v>3855.8</v>
      </c>
      <c r="AZ7514" s="99">
        <v>6.6726000000000001</v>
      </c>
      <c r="BA7514" s="119" t="s">
        <v>12</v>
      </c>
      <c r="BB7514" s="4">
        <v>7514</v>
      </c>
      <c r="BC7514" s="4">
        <v>30</v>
      </c>
    </row>
    <row r="7515" spans="2:55">
      <c r="B7515">
        <v>7514</v>
      </c>
      <c r="C7515" s="5">
        <f t="shared" si="1411"/>
        <v>30</v>
      </c>
      <c r="D7515" s="5">
        <f t="shared" si="1412"/>
        <v>760</v>
      </c>
      <c r="E7515" s="5" t="str">
        <f t="shared" si="1413"/>
        <v>0.01486</v>
      </c>
      <c r="F7515" s="5" t="str">
        <f t="shared" si="1414"/>
        <v>3465</v>
      </c>
      <c r="G7515" s="5" t="str">
        <f t="shared" si="1415"/>
        <v>3911</v>
      </c>
      <c r="H7515" s="5" t="str">
        <f t="shared" si="1416"/>
        <v>6.726</v>
      </c>
      <c r="I7515" s="1" t="s">
        <v>12</v>
      </c>
      <c r="AN7515" s="89" t="str">
        <f t="shared" si="1417"/>
        <v>30.00</v>
      </c>
      <c r="AO7515" s="89" t="str">
        <f t="shared" si="1418"/>
        <v>760.0</v>
      </c>
      <c r="AP7515" s="89" t="str">
        <f t="shared" si="1419"/>
        <v>0.01486</v>
      </c>
      <c r="AQ7515" s="89" t="str">
        <f t="shared" si="1420"/>
        <v>3465</v>
      </c>
      <c r="AR7515" s="89" t="str">
        <f t="shared" si="1421"/>
        <v>3911</v>
      </c>
      <c r="AS7515" s="89" t="str">
        <f t="shared" si="1422"/>
        <v>6.726</v>
      </c>
      <c r="AT7515" s="89"/>
      <c r="AU7515" s="99">
        <v>30</v>
      </c>
      <c r="AV7515" s="99">
        <v>760</v>
      </c>
      <c r="AW7515" s="99">
        <v>1.4856999999999999E-2</v>
      </c>
      <c r="AX7515" s="99">
        <v>3465.19</v>
      </c>
      <c r="AY7515" s="99">
        <v>3910.9</v>
      </c>
      <c r="AZ7515" s="99">
        <v>6.7263999999999999</v>
      </c>
      <c r="BA7515" s="119" t="s">
        <v>12</v>
      </c>
      <c r="BB7515" s="4">
        <v>7515</v>
      </c>
      <c r="BC7515" s="4">
        <v>30</v>
      </c>
    </row>
    <row r="7516" spans="2:55">
      <c r="B7516">
        <v>7515</v>
      </c>
      <c r="C7516" s="5">
        <f t="shared" si="1411"/>
        <v>30</v>
      </c>
      <c r="D7516" s="5">
        <f t="shared" si="1412"/>
        <v>780</v>
      </c>
      <c r="E7516" s="5" t="str">
        <f t="shared" si="1413"/>
        <v>0.01525</v>
      </c>
      <c r="F7516" s="5" t="str">
        <f t="shared" si="1414"/>
        <v>3508</v>
      </c>
      <c r="G7516" s="5" t="str">
        <f t="shared" si="1415"/>
        <v>3966</v>
      </c>
      <c r="H7516" s="5" t="str">
        <f t="shared" si="1416"/>
        <v>6.779</v>
      </c>
      <c r="I7516" s="1" t="s">
        <v>12</v>
      </c>
      <c r="AN7516" s="89" t="str">
        <f t="shared" si="1417"/>
        <v>30.00</v>
      </c>
      <c r="AO7516" s="89" t="str">
        <f t="shared" si="1418"/>
        <v>780.0</v>
      </c>
      <c r="AP7516" s="89" t="str">
        <f t="shared" si="1419"/>
        <v>0.01525</v>
      </c>
      <c r="AQ7516" s="89" t="str">
        <f t="shared" si="1420"/>
        <v>3508</v>
      </c>
      <c r="AR7516" s="89" t="str">
        <f t="shared" si="1421"/>
        <v>3966</v>
      </c>
      <c r="AS7516" s="89" t="str">
        <f t="shared" si="1422"/>
        <v>6.779</v>
      </c>
      <c r="AT7516" s="89"/>
      <c r="AU7516" s="99">
        <v>30</v>
      </c>
      <c r="AV7516" s="99">
        <v>780</v>
      </c>
      <c r="AW7516" s="99">
        <v>1.5245E-2</v>
      </c>
      <c r="AX7516" s="99">
        <v>3508.35</v>
      </c>
      <c r="AY7516" s="99">
        <v>3965.7</v>
      </c>
      <c r="AZ7516" s="99">
        <v>6.7789000000000001</v>
      </c>
      <c r="BA7516" s="119" t="s">
        <v>12</v>
      </c>
      <c r="BB7516" s="4">
        <v>7516</v>
      </c>
      <c r="BC7516" s="4">
        <v>30</v>
      </c>
    </row>
    <row r="7517" spans="2:55">
      <c r="B7517">
        <v>7516</v>
      </c>
      <c r="C7517" s="5">
        <f t="shared" si="1411"/>
        <v>30</v>
      </c>
      <c r="D7517" s="5">
        <f t="shared" si="1412"/>
        <v>800</v>
      </c>
      <c r="E7517" s="5" t="str">
        <f t="shared" si="1413"/>
        <v>0.01563</v>
      </c>
      <c r="F7517" s="5" t="str">
        <f t="shared" si="1414"/>
        <v>3551</v>
      </c>
      <c r="G7517" s="5" t="str">
        <f t="shared" si="1415"/>
        <v>4020.</v>
      </c>
      <c r="H7517" s="5" t="str">
        <f t="shared" si="1416"/>
        <v>6.830</v>
      </c>
      <c r="I7517" s="1" t="s">
        <v>12</v>
      </c>
      <c r="AN7517" s="89" t="str">
        <f t="shared" si="1417"/>
        <v>30.00</v>
      </c>
      <c r="AO7517" s="89" t="str">
        <f t="shared" si="1418"/>
        <v>800.0</v>
      </c>
      <c r="AP7517" s="89" t="str">
        <f t="shared" si="1419"/>
        <v>0.01563</v>
      </c>
      <c r="AQ7517" s="89" t="str">
        <f t="shared" si="1420"/>
        <v>3551</v>
      </c>
      <c r="AR7517" s="89" t="str">
        <f t="shared" si="1421"/>
        <v>4020.</v>
      </c>
      <c r="AS7517" s="89" t="str">
        <f t="shared" si="1422"/>
        <v>6.830</v>
      </c>
      <c r="AT7517" s="89"/>
      <c r="AU7517" s="99">
        <v>30</v>
      </c>
      <c r="AV7517" s="99">
        <v>800</v>
      </c>
      <c r="AW7517" s="99">
        <v>1.5628E-2</v>
      </c>
      <c r="AX7517" s="99">
        <v>3551.16</v>
      </c>
      <c r="AY7517" s="99">
        <v>4020</v>
      </c>
      <c r="AZ7517" s="99">
        <v>6.83</v>
      </c>
      <c r="BA7517" s="119" t="s">
        <v>12</v>
      </c>
      <c r="BB7517" s="4">
        <v>7517</v>
      </c>
      <c r="BC7517" s="4">
        <v>30</v>
      </c>
    </row>
    <row r="7518" spans="2:55">
      <c r="B7518">
        <v>7517</v>
      </c>
      <c r="C7518" s="5">
        <f t="shared" si="1411"/>
        <v>30</v>
      </c>
      <c r="D7518" s="5">
        <f t="shared" si="1412"/>
        <v>820</v>
      </c>
      <c r="E7518" s="5" t="str">
        <f t="shared" si="1413"/>
        <v>0.01601</v>
      </c>
      <c r="F7518" s="5" t="str">
        <f t="shared" si="1414"/>
        <v>3594</v>
      </c>
      <c r="G7518" s="5" t="str">
        <f t="shared" si="1415"/>
        <v>4074</v>
      </c>
      <c r="H7518" s="5" t="str">
        <f t="shared" si="1416"/>
        <v>6.880</v>
      </c>
      <c r="I7518" s="1" t="s">
        <v>12</v>
      </c>
      <c r="AN7518" s="89" t="str">
        <f t="shared" si="1417"/>
        <v>30.00</v>
      </c>
      <c r="AO7518" s="89" t="str">
        <f t="shared" si="1418"/>
        <v>820.0</v>
      </c>
      <c r="AP7518" s="89" t="str">
        <f t="shared" si="1419"/>
        <v>0.01601</v>
      </c>
      <c r="AQ7518" s="89" t="str">
        <f t="shared" si="1420"/>
        <v>3594</v>
      </c>
      <c r="AR7518" s="89" t="str">
        <f t="shared" si="1421"/>
        <v>4074</v>
      </c>
      <c r="AS7518" s="89" t="str">
        <f t="shared" si="1422"/>
        <v>6.880</v>
      </c>
      <c r="AT7518" s="89"/>
      <c r="AU7518" s="99">
        <v>30</v>
      </c>
      <c r="AV7518" s="99">
        <v>820</v>
      </c>
      <c r="AW7518" s="99">
        <v>1.6004999999999998E-2</v>
      </c>
      <c r="AX7518" s="99">
        <v>3593.95</v>
      </c>
      <c r="AY7518" s="99">
        <v>4074.1</v>
      </c>
      <c r="AZ7518" s="99">
        <v>6.88</v>
      </c>
      <c r="BA7518" s="119" t="s">
        <v>12</v>
      </c>
      <c r="BB7518" s="4">
        <v>7518</v>
      </c>
      <c r="BC7518" s="4">
        <v>30</v>
      </c>
    </row>
    <row r="7519" spans="2:55">
      <c r="B7519">
        <v>7518</v>
      </c>
      <c r="C7519" s="5">
        <f t="shared" si="1411"/>
        <v>30</v>
      </c>
      <c r="D7519" s="5">
        <f t="shared" si="1412"/>
        <v>840</v>
      </c>
      <c r="E7519" s="5" t="str">
        <f t="shared" si="1413"/>
        <v>0.01638</v>
      </c>
      <c r="F7519" s="5" t="str">
        <f t="shared" si="1414"/>
        <v>3637</v>
      </c>
      <c r="G7519" s="5" t="str">
        <f t="shared" si="1415"/>
        <v>4128</v>
      </c>
      <c r="H7519" s="5" t="str">
        <f t="shared" si="1416"/>
        <v>6.929</v>
      </c>
      <c r="I7519" s="1" t="s">
        <v>12</v>
      </c>
      <c r="AN7519" s="89" t="str">
        <f t="shared" si="1417"/>
        <v>30.00</v>
      </c>
      <c r="AO7519" s="89" t="str">
        <f t="shared" si="1418"/>
        <v>840.0</v>
      </c>
      <c r="AP7519" s="89" t="str">
        <f t="shared" si="1419"/>
        <v>0.01638</v>
      </c>
      <c r="AQ7519" s="89" t="str">
        <f t="shared" si="1420"/>
        <v>3637</v>
      </c>
      <c r="AR7519" s="89" t="str">
        <f t="shared" si="1421"/>
        <v>4128</v>
      </c>
      <c r="AS7519" s="89" t="str">
        <f t="shared" si="1422"/>
        <v>6.929</v>
      </c>
      <c r="AT7519" s="89"/>
      <c r="AU7519" s="99">
        <v>30</v>
      </c>
      <c r="AV7519" s="99">
        <v>840</v>
      </c>
      <c r="AW7519" s="99">
        <v>1.6378E-2</v>
      </c>
      <c r="AX7519" s="99">
        <v>3636.66</v>
      </c>
      <c r="AY7519" s="99">
        <v>4128</v>
      </c>
      <c r="AZ7519" s="99">
        <v>6.9287999999999998</v>
      </c>
      <c r="BA7519" s="119" t="s">
        <v>12</v>
      </c>
      <c r="BB7519" s="4">
        <v>7519</v>
      </c>
      <c r="BC7519" s="4">
        <v>30</v>
      </c>
    </row>
    <row r="7520" spans="2:55">
      <c r="B7520">
        <v>7519</v>
      </c>
      <c r="C7520" s="5">
        <f t="shared" si="1411"/>
        <v>30</v>
      </c>
      <c r="D7520" s="5">
        <f t="shared" si="1412"/>
        <v>860</v>
      </c>
      <c r="E7520" s="5" t="str">
        <f t="shared" si="1413"/>
        <v>0.01675</v>
      </c>
      <c r="F7520" s="5" t="str">
        <f t="shared" si="1414"/>
        <v>3679</v>
      </c>
      <c r="G7520" s="5" t="str">
        <f t="shared" si="1415"/>
        <v>4182</v>
      </c>
      <c r="H7520" s="5" t="str">
        <f t="shared" si="1416"/>
        <v>6.977</v>
      </c>
      <c r="I7520" s="1" t="s">
        <v>12</v>
      </c>
      <c r="AN7520" s="89" t="str">
        <f t="shared" si="1417"/>
        <v>30.00</v>
      </c>
      <c r="AO7520" s="89" t="str">
        <f t="shared" si="1418"/>
        <v>860.0</v>
      </c>
      <c r="AP7520" s="89" t="str">
        <f t="shared" si="1419"/>
        <v>0.01675</v>
      </c>
      <c r="AQ7520" s="89" t="str">
        <f t="shared" si="1420"/>
        <v>3679</v>
      </c>
      <c r="AR7520" s="89" t="str">
        <f t="shared" si="1421"/>
        <v>4182</v>
      </c>
      <c r="AS7520" s="89" t="str">
        <f t="shared" si="1422"/>
        <v>6.977</v>
      </c>
      <c r="AT7520" s="89"/>
      <c r="AU7520" s="99">
        <v>30</v>
      </c>
      <c r="AV7520" s="99">
        <v>860</v>
      </c>
      <c r="AW7520" s="99">
        <v>1.6747000000000001E-2</v>
      </c>
      <c r="AX7520" s="99">
        <v>3679.29</v>
      </c>
      <c r="AY7520" s="99">
        <v>4181.7</v>
      </c>
      <c r="AZ7520" s="99">
        <v>6.9766000000000004</v>
      </c>
      <c r="BA7520" s="119" t="s">
        <v>12</v>
      </c>
      <c r="BB7520" s="4">
        <v>7520</v>
      </c>
      <c r="BC7520" s="4">
        <v>30</v>
      </c>
    </row>
    <row r="7521" spans="2:55">
      <c r="B7521">
        <v>7520</v>
      </c>
      <c r="C7521" s="5">
        <f t="shared" si="1411"/>
        <v>30</v>
      </c>
      <c r="D7521" s="5">
        <f t="shared" si="1412"/>
        <v>880</v>
      </c>
      <c r="E7521" s="5" t="str">
        <f t="shared" si="1413"/>
        <v>0.01711</v>
      </c>
      <c r="F7521" s="5" t="str">
        <f t="shared" si="1414"/>
        <v>3722</v>
      </c>
      <c r="G7521" s="5" t="str">
        <f t="shared" si="1415"/>
        <v>4235</v>
      </c>
      <c r="H7521" s="5" t="str">
        <f t="shared" si="1416"/>
        <v>7.024</v>
      </c>
      <c r="I7521" s="1" t="s">
        <v>12</v>
      </c>
      <c r="AN7521" s="89" t="str">
        <f t="shared" si="1417"/>
        <v>30.00</v>
      </c>
      <c r="AO7521" s="89" t="str">
        <f t="shared" si="1418"/>
        <v>880.0</v>
      </c>
      <c r="AP7521" s="89" t="str">
        <f t="shared" si="1419"/>
        <v>0.01711</v>
      </c>
      <c r="AQ7521" s="89" t="str">
        <f t="shared" si="1420"/>
        <v>3722</v>
      </c>
      <c r="AR7521" s="89" t="str">
        <f t="shared" si="1421"/>
        <v>4235</v>
      </c>
      <c r="AS7521" s="89" t="str">
        <f t="shared" si="1422"/>
        <v>7.024</v>
      </c>
      <c r="AT7521" s="89"/>
      <c r="AU7521" s="99">
        <v>30</v>
      </c>
      <c r="AV7521" s="99">
        <v>880</v>
      </c>
      <c r="AW7521" s="99">
        <v>1.7111999999999999E-2</v>
      </c>
      <c r="AX7521" s="99">
        <v>3721.94</v>
      </c>
      <c r="AY7521" s="99">
        <v>4235.3</v>
      </c>
      <c r="AZ7521" s="99">
        <v>7.0235000000000003</v>
      </c>
      <c r="BA7521" s="119" t="s">
        <v>12</v>
      </c>
      <c r="BB7521" s="4">
        <v>7521</v>
      </c>
      <c r="BC7521" s="4">
        <v>30</v>
      </c>
    </row>
    <row r="7522" spans="2:55">
      <c r="B7522">
        <v>7521</v>
      </c>
      <c r="C7522" s="5">
        <f t="shared" si="1411"/>
        <v>30</v>
      </c>
      <c r="D7522" s="5">
        <f t="shared" si="1412"/>
        <v>900</v>
      </c>
      <c r="E7522" s="5" t="str">
        <f t="shared" si="1413"/>
        <v>0.01747</v>
      </c>
      <c r="F7522" s="5" t="str">
        <f t="shared" si="1414"/>
        <v>3765</v>
      </c>
      <c r="G7522" s="5" t="str">
        <f t="shared" si="1415"/>
        <v>4289</v>
      </c>
      <c r="H7522" s="5" t="str">
        <f t="shared" si="1416"/>
        <v>7.070</v>
      </c>
      <c r="I7522" s="1" t="s">
        <v>12</v>
      </c>
      <c r="AN7522" s="89" t="str">
        <f t="shared" si="1417"/>
        <v>30.00</v>
      </c>
      <c r="AO7522" s="89" t="str">
        <f t="shared" si="1418"/>
        <v>900.0</v>
      </c>
      <c r="AP7522" s="89" t="str">
        <f t="shared" si="1419"/>
        <v>0.01747</v>
      </c>
      <c r="AQ7522" s="89" t="str">
        <f t="shared" si="1420"/>
        <v>3765</v>
      </c>
      <c r="AR7522" s="89" t="str">
        <f t="shared" si="1421"/>
        <v>4289</v>
      </c>
      <c r="AS7522" s="89" t="str">
        <f t="shared" si="1422"/>
        <v>7.070</v>
      </c>
      <c r="AT7522" s="89"/>
      <c r="AU7522" s="99">
        <v>30</v>
      </c>
      <c r="AV7522" s="99">
        <v>900</v>
      </c>
      <c r="AW7522" s="99">
        <v>1.7472999999999999E-2</v>
      </c>
      <c r="AX7522" s="99">
        <v>3764.61</v>
      </c>
      <c r="AY7522" s="99">
        <v>4288.8</v>
      </c>
      <c r="AZ7522" s="99">
        <v>7.0694999999999997</v>
      </c>
      <c r="BA7522" s="119" t="s">
        <v>12</v>
      </c>
      <c r="BB7522" s="4">
        <v>7522</v>
      </c>
      <c r="BC7522" s="4">
        <v>30</v>
      </c>
    </row>
    <row r="7523" spans="2:55">
      <c r="B7523">
        <v>7522</v>
      </c>
      <c r="C7523" s="5">
        <f t="shared" si="1411"/>
        <v>30</v>
      </c>
      <c r="D7523" s="5">
        <f t="shared" si="1412"/>
        <v>920</v>
      </c>
      <c r="E7523" s="5" t="str">
        <f t="shared" si="1413"/>
        <v>0.01783</v>
      </c>
      <c r="F7523" s="5" t="str">
        <f t="shared" si="1414"/>
        <v>3807</v>
      </c>
      <c r="G7523" s="5" t="str">
        <f t="shared" si="1415"/>
        <v>4342</v>
      </c>
      <c r="H7523" s="5" t="str">
        <f t="shared" si="1416"/>
        <v>7.115</v>
      </c>
      <c r="I7523" s="1" t="s">
        <v>12</v>
      </c>
      <c r="AN7523" s="89" t="str">
        <f t="shared" si="1417"/>
        <v>30.00</v>
      </c>
      <c r="AO7523" s="89" t="str">
        <f t="shared" si="1418"/>
        <v>920.0</v>
      </c>
      <c r="AP7523" s="89" t="str">
        <f t="shared" si="1419"/>
        <v>0.01783</v>
      </c>
      <c r="AQ7523" s="89" t="str">
        <f t="shared" si="1420"/>
        <v>3807</v>
      </c>
      <c r="AR7523" s="89" t="str">
        <f t="shared" si="1421"/>
        <v>4342</v>
      </c>
      <c r="AS7523" s="89" t="str">
        <f t="shared" si="1422"/>
        <v>7.115</v>
      </c>
      <c r="AT7523" s="89"/>
      <c r="AU7523" s="99">
        <v>30</v>
      </c>
      <c r="AV7523" s="99">
        <v>920</v>
      </c>
      <c r="AW7523" s="99">
        <v>1.7832000000000001E-2</v>
      </c>
      <c r="AX7523" s="99">
        <v>3807.24</v>
      </c>
      <c r="AY7523" s="99">
        <v>4342.2</v>
      </c>
      <c r="AZ7523" s="99">
        <v>7.1147</v>
      </c>
      <c r="BA7523" s="119" t="s">
        <v>12</v>
      </c>
      <c r="BB7523" s="4">
        <v>7523</v>
      </c>
      <c r="BC7523" s="4">
        <v>30</v>
      </c>
    </row>
    <row r="7524" spans="2:55">
      <c r="B7524">
        <v>7523</v>
      </c>
      <c r="C7524" s="5">
        <f t="shared" si="1411"/>
        <v>30</v>
      </c>
      <c r="D7524" s="5">
        <f t="shared" si="1412"/>
        <v>940</v>
      </c>
      <c r="E7524" s="5" t="str">
        <f t="shared" si="1413"/>
        <v>0.01819</v>
      </c>
      <c r="F7524" s="5" t="str">
        <f t="shared" si="1414"/>
        <v>3850.</v>
      </c>
      <c r="G7524" s="5" t="str">
        <f t="shared" si="1415"/>
        <v>4396</v>
      </c>
      <c r="H7524" s="5" t="str">
        <f t="shared" si="1416"/>
        <v>7.159</v>
      </c>
      <c r="I7524" s="1" t="s">
        <v>12</v>
      </c>
      <c r="AN7524" s="89" t="str">
        <f t="shared" si="1417"/>
        <v>30.00</v>
      </c>
      <c r="AO7524" s="89" t="str">
        <f t="shared" si="1418"/>
        <v>940.0</v>
      </c>
      <c r="AP7524" s="89" t="str">
        <f t="shared" si="1419"/>
        <v>0.01819</v>
      </c>
      <c r="AQ7524" s="89" t="str">
        <f t="shared" si="1420"/>
        <v>3850.</v>
      </c>
      <c r="AR7524" s="89" t="str">
        <f t="shared" si="1421"/>
        <v>4396</v>
      </c>
      <c r="AS7524" s="89" t="str">
        <f t="shared" si="1422"/>
        <v>7.159</v>
      </c>
      <c r="AT7524" s="89"/>
      <c r="AU7524" s="99">
        <v>30</v>
      </c>
      <c r="AV7524" s="99">
        <v>940</v>
      </c>
      <c r="AW7524" s="99">
        <v>1.8187999999999999E-2</v>
      </c>
      <c r="AX7524" s="99">
        <v>3849.9600000000005</v>
      </c>
      <c r="AY7524" s="99">
        <v>4395.6000000000004</v>
      </c>
      <c r="AZ7524" s="99">
        <v>7.1590999999999996</v>
      </c>
      <c r="BA7524" s="119" t="s">
        <v>12</v>
      </c>
      <c r="BB7524" s="4">
        <v>7524</v>
      </c>
      <c r="BC7524" s="4">
        <v>30</v>
      </c>
    </row>
    <row r="7525" spans="2:55">
      <c r="B7525">
        <v>7524</v>
      </c>
      <c r="C7525" s="5">
        <f t="shared" si="1411"/>
        <v>30</v>
      </c>
      <c r="D7525" s="5">
        <f t="shared" si="1412"/>
        <v>960</v>
      </c>
      <c r="E7525" s="5" t="str">
        <f t="shared" si="1413"/>
        <v>0.01854</v>
      </c>
      <c r="F7525" s="5" t="str">
        <f t="shared" si="1414"/>
        <v>3893</v>
      </c>
      <c r="G7525" s="5" t="str">
        <f t="shared" si="1415"/>
        <v>4449</v>
      </c>
      <c r="H7525" s="5" t="str">
        <f t="shared" si="1416"/>
        <v>7.203</v>
      </c>
      <c r="I7525" s="1" t="s">
        <v>12</v>
      </c>
      <c r="AN7525" s="89" t="str">
        <f t="shared" si="1417"/>
        <v>30.00</v>
      </c>
      <c r="AO7525" s="89" t="str">
        <f t="shared" si="1418"/>
        <v>960.0</v>
      </c>
      <c r="AP7525" s="89" t="str">
        <f t="shared" si="1419"/>
        <v>0.01854</v>
      </c>
      <c r="AQ7525" s="89" t="str">
        <f t="shared" si="1420"/>
        <v>3893</v>
      </c>
      <c r="AR7525" s="89" t="str">
        <f t="shared" si="1421"/>
        <v>4449</v>
      </c>
      <c r="AS7525" s="89" t="str">
        <f t="shared" si="1422"/>
        <v>7.203</v>
      </c>
      <c r="AT7525" s="89"/>
      <c r="AU7525" s="99">
        <v>30</v>
      </c>
      <c r="AV7525" s="99">
        <v>960</v>
      </c>
      <c r="AW7525" s="99">
        <v>1.8541000000000002E-2</v>
      </c>
      <c r="AX7525" s="99">
        <v>3892.77</v>
      </c>
      <c r="AY7525" s="99">
        <v>4449</v>
      </c>
      <c r="AZ7525" s="99">
        <v>7.2027000000000001</v>
      </c>
      <c r="BA7525" s="119" t="s">
        <v>12</v>
      </c>
      <c r="BB7525" s="4">
        <v>7525</v>
      </c>
      <c r="BC7525" s="4">
        <v>30</v>
      </c>
    </row>
    <row r="7526" spans="2:55">
      <c r="B7526">
        <v>7525</v>
      </c>
      <c r="C7526" s="5">
        <f t="shared" si="1411"/>
        <v>30</v>
      </c>
      <c r="D7526" s="5">
        <f t="shared" si="1412"/>
        <v>980</v>
      </c>
      <c r="E7526" s="5" t="str">
        <f t="shared" si="1413"/>
        <v>0.01889</v>
      </c>
      <c r="F7526" s="5" t="str">
        <f t="shared" si="1414"/>
        <v>3936</v>
      </c>
      <c r="G7526" s="5" t="str">
        <f t="shared" si="1415"/>
        <v>4502</v>
      </c>
      <c r="H7526" s="5" t="str">
        <f t="shared" si="1416"/>
        <v>7.246</v>
      </c>
      <c r="I7526" s="1" t="s">
        <v>12</v>
      </c>
      <c r="AN7526" s="89" t="str">
        <f t="shared" si="1417"/>
        <v>30.00</v>
      </c>
      <c r="AO7526" s="89" t="str">
        <f t="shared" si="1418"/>
        <v>980.0</v>
      </c>
      <c r="AP7526" s="89" t="str">
        <f t="shared" si="1419"/>
        <v>0.01889</v>
      </c>
      <c r="AQ7526" s="89" t="str">
        <f t="shared" si="1420"/>
        <v>3936</v>
      </c>
      <c r="AR7526" s="89" t="str">
        <f t="shared" si="1421"/>
        <v>4502</v>
      </c>
      <c r="AS7526" s="89" t="str">
        <f t="shared" si="1422"/>
        <v>7.246</v>
      </c>
      <c r="AT7526" s="89"/>
      <c r="AU7526" s="99">
        <v>30</v>
      </c>
      <c r="AV7526" s="99">
        <v>980</v>
      </c>
      <c r="AW7526" s="99">
        <v>1.8890999999999998E-2</v>
      </c>
      <c r="AX7526" s="99">
        <v>3935.6699999999996</v>
      </c>
      <c r="AY7526" s="99">
        <v>4502.3999999999996</v>
      </c>
      <c r="AZ7526" s="99">
        <v>7.2457000000000003</v>
      </c>
      <c r="BA7526" s="119" t="s">
        <v>12</v>
      </c>
      <c r="BB7526" s="4">
        <v>7526</v>
      </c>
      <c r="BC7526" s="4">
        <v>30</v>
      </c>
    </row>
    <row r="7527" spans="2:55">
      <c r="B7527">
        <v>7526</v>
      </c>
      <c r="C7527" s="5">
        <f t="shared" si="1411"/>
        <v>30</v>
      </c>
      <c r="D7527" s="5">
        <f t="shared" si="1412"/>
        <v>1000</v>
      </c>
      <c r="E7527" s="5" t="str">
        <f t="shared" si="1413"/>
        <v>0.01924</v>
      </c>
      <c r="F7527" s="5" t="str">
        <f t="shared" si="1414"/>
        <v>3979</v>
      </c>
      <c r="G7527" s="5" t="str">
        <f t="shared" si="1415"/>
        <v>4556</v>
      </c>
      <c r="H7527" s="5" t="str">
        <f t="shared" si="1416"/>
        <v>7.288</v>
      </c>
      <c r="I7527" s="1" t="s">
        <v>12</v>
      </c>
      <c r="AN7527" s="89" t="str">
        <f t="shared" si="1417"/>
        <v>30.00</v>
      </c>
      <c r="AO7527" s="89" t="str">
        <f t="shared" si="1418"/>
        <v>1000.</v>
      </c>
      <c r="AP7527" s="89" t="str">
        <f t="shared" si="1419"/>
        <v>0.01924</v>
      </c>
      <c r="AQ7527" s="89" t="str">
        <f t="shared" si="1420"/>
        <v>3979</v>
      </c>
      <c r="AR7527" s="89" t="str">
        <f t="shared" si="1421"/>
        <v>4556</v>
      </c>
      <c r="AS7527" s="89" t="str">
        <f t="shared" si="1422"/>
        <v>7.288</v>
      </c>
      <c r="AT7527" s="89"/>
      <c r="AU7527" s="99">
        <v>30</v>
      </c>
      <c r="AV7527" s="99">
        <v>1000</v>
      </c>
      <c r="AW7527" s="99">
        <v>1.924E-2</v>
      </c>
      <c r="AX7527" s="99">
        <v>3978.6000000000004</v>
      </c>
      <c r="AY7527" s="99">
        <v>4555.8</v>
      </c>
      <c r="AZ7527" s="99">
        <v>7.2880000000000003</v>
      </c>
      <c r="BA7527" s="119" t="s">
        <v>12</v>
      </c>
      <c r="BB7527" s="4">
        <v>7527</v>
      </c>
      <c r="BC7527" s="4">
        <v>30</v>
      </c>
    </row>
    <row r="7528" spans="2:55">
      <c r="B7528">
        <v>7527</v>
      </c>
      <c r="C7528" s="5">
        <f t="shared" si="1411"/>
        <v>30</v>
      </c>
      <c r="D7528" s="5">
        <f t="shared" si="1412"/>
        <v>1100</v>
      </c>
      <c r="E7528" s="5" t="str">
        <f t="shared" si="1413"/>
        <v>0.02095</v>
      </c>
      <c r="F7528" s="5" t="str">
        <f t="shared" si="1414"/>
        <v>4195</v>
      </c>
      <c r="G7528" s="5" t="str">
        <f t="shared" si="1415"/>
        <v>4824</v>
      </c>
      <c r="H7528" s="5" t="str">
        <f t="shared" si="1416"/>
        <v>7.491</v>
      </c>
      <c r="I7528" s="1" t="s">
        <v>12</v>
      </c>
      <c r="AN7528" s="89" t="str">
        <f t="shared" si="1417"/>
        <v>30.00</v>
      </c>
      <c r="AO7528" s="89" t="str">
        <f t="shared" si="1418"/>
        <v>1100.</v>
      </c>
      <c r="AP7528" s="89" t="str">
        <f t="shared" si="1419"/>
        <v>0.02095</v>
      </c>
      <c r="AQ7528" s="89" t="str">
        <f t="shared" si="1420"/>
        <v>4195</v>
      </c>
      <c r="AR7528" s="89" t="str">
        <f t="shared" si="1421"/>
        <v>4824</v>
      </c>
      <c r="AS7528" s="89" t="str">
        <f t="shared" si="1422"/>
        <v>7.491</v>
      </c>
      <c r="AT7528" s="89"/>
      <c r="AU7528" s="99">
        <v>30</v>
      </c>
      <c r="AV7528" s="99">
        <v>1100</v>
      </c>
      <c r="AW7528" s="99">
        <v>2.0952999999999999E-2</v>
      </c>
      <c r="AX7528" s="99">
        <v>4195.21</v>
      </c>
      <c r="AY7528" s="99">
        <v>4823.8</v>
      </c>
      <c r="AZ7528" s="99">
        <v>7.4905999999999997</v>
      </c>
      <c r="BA7528" s="119" t="s">
        <v>12</v>
      </c>
      <c r="BB7528" s="4">
        <v>7528</v>
      </c>
      <c r="BC7528" s="4">
        <v>30</v>
      </c>
    </row>
    <row r="7529" spans="2:55">
      <c r="B7529">
        <v>7528</v>
      </c>
      <c r="C7529" s="5">
        <f t="shared" si="1411"/>
        <v>30</v>
      </c>
      <c r="D7529" s="5">
        <f t="shared" si="1412"/>
        <v>1200</v>
      </c>
      <c r="E7529" s="5" t="str">
        <f t="shared" si="1413"/>
        <v>0.02263</v>
      </c>
      <c r="F7529" s="5" t="str">
        <f t="shared" si="1414"/>
        <v>4415</v>
      </c>
      <c r="G7529" s="5" t="str">
        <f t="shared" si="1415"/>
        <v>5094</v>
      </c>
      <c r="H7529" s="5" t="str">
        <f t="shared" si="1416"/>
        <v>7.681</v>
      </c>
      <c r="I7529" s="1" t="s">
        <v>12</v>
      </c>
      <c r="AN7529" s="89" t="str">
        <f t="shared" si="1417"/>
        <v>30.00</v>
      </c>
      <c r="AO7529" s="89" t="str">
        <f t="shared" si="1418"/>
        <v>1200.</v>
      </c>
      <c r="AP7529" s="89" t="str">
        <f t="shared" si="1419"/>
        <v>0.02263</v>
      </c>
      <c r="AQ7529" s="89" t="str">
        <f t="shared" si="1420"/>
        <v>4415</v>
      </c>
      <c r="AR7529" s="89" t="str">
        <f t="shared" si="1421"/>
        <v>5094</v>
      </c>
      <c r="AS7529" s="89" t="str">
        <f t="shared" si="1422"/>
        <v>7.681</v>
      </c>
      <c r="AT7529" s="89"/>
      <c r="AU7529" s="99">
        <v>30</v>
      </c>
      <c r="AV7529" s="99">
        <v>1200</v>
      </c>
      <c r="AW7529" s="99">
        <v>2.2629999999999997E-2</v>
      </c>
      <c r="AX7529" s="99">
        <v>4415.3</v>
      </c>
      <c r="AY7529" s="99">
        <v>5094.2</v>
      </c>
      <c r="AZ7529" s="99">
        <v>7.6806999999999999</v>
      </c>
      <c r="BA7529" s="119" t="s">
        <v>12</v>
      </c>
      <c r="BB7529" s="4">
        <v>7529</v>
      </c>
      <c r="BC7529" s="4">
        <v>30</v>
      </c>
    </row>
    <row r="7530" spans="2:55">
      <c r="B7530">
        <v>7529</v>
      </c>
      <c r="C7530" s="5">
        <f t="shared" si="1411"/>
        <v>30</v>
      </c>
      <c r="D7530" s="5">
        <f t="shared" si="1412"/>
        <v>1300</v>
      </c>
      <c r="E7530" s="5" t="str">
        <f t="shared" si="1413"/>
        <v>0.02428</v>
      </c>
      <c r="F7530" s="5" t="str">
        <f t="shared" si="1414"/>
        <v>4639</v>
      </c>
      <c r="G7530" s="5" t="str">
        <f t="shared" si="1415"/>
        <v>5368</v>
      </c>
      <c r="H7530" s="5" t="str">
        <f t="shared" si="1416"/>
        <v>7.860</v>
      </c>
      <c r="I7530" s="1" t="s">
        <v>12</v>
      </c>
      <c r="AN7530" s="89" t="str">
        <f t="shared" si="1417"/>
        <v>30.00</v>
      </c>
      <c r="AO7530" s="89" t="str">
        <f t="shared" si="1418"/>
        <v>1300.</v>
      </c>
      <c r="AP7530" s="89" t="str">
        <f t="shared" si="1419"/>
        <v>0.02428</v>
      </c>
      <c r="AQ7530" s="89" t="str">
        <f t="shared" si="1420"/>
        <v>4639</v>
      </c>
      <c r="AR7530" s="89" t="str">
        <f t="shared" si="1421"/>
        <v>5368</v>
      </c>
      <c r="AS7530" s="89" t="str">
        <f t="shared" si="1422"/>
        <v>7.860</v>
      </c>
      <c r="AT7530" s="89"/>
      <c r="AU7530" s="99">
        <v>30</v>
      </c>
      <c r="AV7530" s="99">
        <v>1300</v>
      </c>
      <c r="AW7530" s="99">
        <v>2.4278999999999998E-2</v>
      </c>
      <c r="AX7530" s="99">
        <v>4639.2300000000005</v>
      </c>
      <c r="AY7530" s="99">
        <v>5367.6</v>
      </c>
      <c r="AZ7530" s="99">
        <v>7.8601999999999999</v>
      </c>
      <c r="BA7530" s="119" t="s">
        <v>12</v>
      </c>
      <c r="BB7530" s="4">
        <v>7530</v>
      </c>
      <c r="BC7530" s="4">
        <v>30</v>
      </c>
    </row>
    <row r="7531" spans="2:55">
      <c r="B7531">
        <v>7530</v>
      </c>
      <c r="C7531" s="5">
        <f t="shared" si="1411"/>
        <v>30</v>
      </c>
      <c r="D7531" s="5">
        <f t="shared" si="1412"/>
        <v>1400</v>
      </c>
      <c r="E7531" s="5" t="str">
        <f t="shared" si="1413"/>
        <v>0.02591</v>
      </c>
      <c r="F7531" s="5" t="str">
        <f t="shared" si="1414"/>
        <v>4867</v>
      </c>
      <c r="G7531" s="5" t="str">
        <f t="shared" si="1415"/>
        <v>5644</v>
      </c>
      <c r="H7531" s="5" t="str">
        <f t="shared" si="1416"/>
        <v>8.031</v>
      </c>
      <c r="I7531" s="1" t="s">
        <v>12</v>
      </c>
      <c r="AN7531" s="89" t="str">
        <f t="shared" si="1417"/>
        <v>30.00</v>
      </c>
      <c r="AO7531" s="89" t="str">
        <f t="shared" si="1418"/>
        <v>1400.</v>
      </c>
      <c r="AP7531" s="89" t="str">
        <f t="shared" si="1419"/>
        <v>0.02591</v>
      </c>
      <c r="AQ7531" s="89" t="str">
        <f t="shared" si="1420"/>
        <v>4867</v>
      </c>
      <c r="AR7531" s="89" t="str">
        <f t="shared" si="1421"/>
        <v>5644</v>
      </c>
      <c r="AS7531" s="89" t="str">
        <f t="shared" si="1422"/>
        <v>8.031</v>
      </c>
      <c r="AT7531" s="89"/>
      <c r="AU7531" s="99">
        <v>30</v>
      </c>
      <c r="AV7531" s="99">
        <v>1400</v>
      </c>
      <c r="AW7531" s="99">
        <v>2.5908E-2</v>
      </c>
      <c r="AX7531" s="99">
        <v>4866.96</v>
      </c>
      <c r="AY7531" s="99">
        <v>5644.2</v>
      </c>
      <c r="AZ7531" s="99">
        <v>8.0306999999999995</v>
      </c>
      <c r="BA7531" s="119" t="s">
        <v>12</v>
      </c>
      <c r="BB7531" s="4">
        <v>7531</v>
      </c>
      <c r="BC7531" s="4">
        <v>30</v>
      </c>
    </row>
    <row r="7532" spans="2:55">
      <c r="B7532">
        <v>7531</v>
      </c>
      <c r="C7532" s="5">
        <f t="shared" si="1411"/>
        <v>30</v>
      </c>
      <c r="D7532" s="5">
        <f t="shared" si="1412"/>
        <v>1500</v>
      </c>
      <c r="E7532" s="5" t="str">
        <f t="shared" si="1413"/>
        <v>0.02752</v>
      </c>
      <c r="F7532" s="5" t="str">
        <f t="shared" si="1414"/>
        <v>5099</v>
      </c>
      <c r="G7532" s="5" t="str">
        <f t="shared" si="1415"/>
        <v>5924</v>
      </c>
      <c r="H7532" s="5" t="str">
        <f t="shared" si="1416"/>
        <v>8.193</v>
      </c>
      <c r="I7532" s="1" t="s">
        <v>12</v>
      </c>
      <c r="AN7532" s="89" t="str">
        <f t="shared" si="1417"/>
        <v>30.00</v>
      </c>
      <c r="AO7532" s="89" t="str">
        <f t="shared" si="1418"/>
        <v>1500.</v>
      </c>
      <c r="AP7532" s="89" t="str">
        <f t="shared" si="1419"/>
        <v>0.02752</v>
      </c>
      <c r="AQ7532" s="89" t="str">
        <f t="shared" si="1420"/>
        <v>5099</v>
      </c>
      <c r="AR7532" s="89" t="str">
        <f t="shared" si="1421"/>
        <v>5924</v>
      </c>
      <c r="AS7532" s="89" t="str">
        <f t="shared" si="1422"/>
        <v>8.193</v>
      </c>
      <c r="AT7532" s="89"/>
      <c r="AU7532" s="99">
        <v>30</v>
      </c>
      <c r="AV7532" s="99">
        <v>1500</v>
      </c>
      <c r="AW7532" s="99">
        <v>2.7521E-2</v>
      </c>
      <c r="AX7532" s="99">
        <v>5098.57</v>
      </c>
      <c r="AY7532" s="99">
        <v>5924.2</v>
      </c>
      <c r="AZ7532" s="99">
        <v>8.1931999999999992</v>
      </c>
      <c r="BA7532" s="119" t="s">
        <v>12</v>
      </c>
      <c r="BB7532" s="4">
        <v>7532</v>
      </c>
      <c r="BC7532" s="4">
        <v>30</v>
      </c>
    </row>
    <row r="7533" spans="2:55">
      <c r="B7533">
        <v>7532</v>
      </c>
      <c r="C7533" s="5">
        <f t="shared" si="1411"/>
        <v>30</v>
      </c>
      <c r="D7533" s="5">
        <f t="shared" si="1412"/>
        <v>1600</v>
      </c>
      <c r="E7533" s="5" t="str">
        <f t="shared" si="1413"/>
        <v>0.02912</v>
      </c>
      <c r="F7533" s="5" t="str">
        <f t="shared" si="1414"/>
        <v>5334</v>
      </c>
      <c r="G7533" s="5" t="str">
        <f t="shared" si="1415"/>
        <v>6207</v>
      </c>
      <c r="H7533" s="5" t="str">
        <f t="shared" si="1416"/>
        <v>8.349</v>
      </c>
      <c r="I7533" s="1" t="s">
        <v>12</v>
      </c>
      <c r="AN7533" s="89" t="str">
        <f t="shared" si="1417"/>
        <v>30.00</v>
      </c>
      <c r="AO7533" s="89" t="str">
        <f t="shared" si="1418"/>
        <v>1600.</v>
      </c>
      <c r="AP7533" s="89" t="str">
        <f t="shared" si="1419"/>
        <v>0.02912</v>
      </c>
      <c r="AQ7533" s="89" t="str">
        <f t="shared" si="1420"/>
        <v>5334</v>
      </c>
      <c r="AR7533" s="89" t="str">
        <f t="shared" si="1421"/>
        <v>6207</v>
      </c>
      <c r="AS7533" s="89" t="str">
        <f t="shared" si="1422"/>
        <v>8.349</v>
      </c>
      <c r="AT7533" s="89"/>
      <c r="AU7533" s="99">
        <v>30</v>
      </c>
      <c r="AV7533" s="99">
        <v>1600</v>
      </c>
      <c r="AW7533" s="99">
        <v>2.9121999999999999E-2</v>
      </c>
      <c r="AX7533" s="99">
        <v>5333.74</v>
      </c>
      <c r="AY7533" s="99">
        <v>6207.4</v>
      </c>
      <c r="AZ7533" s="99">
        <v>8.3484999999999996</v>
      </c>
      <c r="BA7533" s="119" t="s">
        <v>12</v>
      </c>
      <c r="BB7533" s="4">
        <v>7533</v>
      </c>
      <c r="BC7533" s="4">
        <v>30</v>
      </c>
    </row>
    <row r="7534" spans="2:55">
      <c r="B7534">
        <v>7533</v>
      </c>
      <c r="C7534" s="5">
        <f t="shared" si="1411"/>
        <v>30</v>
      </c>
      <c r="D7534" s="5">
        <f t="shared" si="1412"/>
        <v>1800</v>
      </c>
      <c r="E7534" s="5" t="str">
        <f t="shared" si="1413"/>
        <v>0.03230</v>
      </c>
      <c r="F7534" s="5" t="str">
        <f t="shared" si="1414"/>
        <v>5814</v>
      </c>
      <c r="G7534" s="5" t="str">
        <f t="shared" si="1415"/>
        <v>6783</v>
      </c>
      <c r="H7534" s="5" t="str">
        <f t="shared" si="1416"/>
        <v>8.641</v>
      </c>
      <c r="I7534" s="1" t="s">
        <v>12</v>
      </c>
      <c r="AN7534" s="89" t="str">
        <f t="shared" si="1417"/>
        <v>30.00</v>
      </c>
      <c r="AO7534" s="89" t="str">
        <f t="shared" si="1418"/>
        <v>1800.</v>
      </c>
      <c r="AP7534" s="89" t="str">
        <f t="shared" si="1419"/>
        <v>0.03230</v>
      </c>
      <c r="AQ7534" s="89" t="str">
        <f t="shared" si="1420"/>
        <v>5814</v>
      </c>
      <c r="AR7534" s="89" t="str">
        <f t="shared" si="1421"/>
        <v>6783</v>
      </c>
      <c r="AS7534" s="89" t="str">
        <f t="shared" si="1422"/>
        <v>8.641</v>
      </c>
      <c r="AT7534" s="89"/>
      <c r="AU7534" s="99">
        <v>30</v>
      </c>
      <c r="AV7534" s="99">
        <v>1800</v>
      </c>
      <c r="AW7534" s="99">
        <v>3.2295999999999998E-2</v>
      </c>
      <c r="AX7534" s="99">
        <v>5814.22</v>
      </c>
      <c r="AY7534" s="99">
        <v>6783.1</v>
      </c>
      <c r="AZ7534" s="99">
        <v>8.6404999999999994</v>
      </c>
      <c r="BA7534" s="119" t="s">
        <v>12</v>
      </c>
      <c r="BB7534" s="4">
        <v>7534</v>
      </c>
      <c r="BC7534" s="4">
        <v>30</v>
      </c>
    </row>
    <row r="7535" spans="2:55">
      <c r="B7535">
        <v>7534</v>
      </c>
      <c r="C7535" s="5">
        <f t="shared" si="1411"/>
        <v>30</v>
      </c>
      <c r="D7535" s="5">
        <f t="shared" si="1412"/>
        <v>2000</v>
      </c>
      <c r="E7535" s="5" t="str">
        <f t="shared" si="1413"/>
        <v>0.03544</v>
      </c>
      <c r="F7535" s="5" t="str">
        <f t="shared" si="1414"/>
        <v>6307</v>
      </c>
      <c r="G7535" s="5" t="str">
        <f t="shared" si="1415"/>
        <v>7370.</v>
      </c>
      <c r="H7535" s="5" t="str">
        <f t="shared" si="1416"/>
        <v>8.911</v>
      </c>
      <c r="I7535" s="1" t="s">
        <v>12</v>
      </c>
      <c r="AN7535" s="89" t="str">
        <f t="shared" si="1417"/>
        <v>30.00</v>
      </c>
      <c r="AO7535" s="89" t="str">
        <f t="shared" si="1418"/>
        <v>2000.</v>
      </c>
      <c r="AP7535" s="89" t="str">
        <f t="shared" si="1419"/>
        <v>0.03544</v>
      </c>
      <c r="AQ7535" s="89" t="str">
        <f t="shared" si="1420"/>
        <v>6307</v>
      </c>
      <c r="AR7535" s="89" t="str">
        <f t="shared" si="1421"/>
        <v>7370.</v>
      </c>
      <c r="AS7535" s="89" t="str">
        <f t="shared" si="1422"/>
        <v>8.911</v>
      </c>
      <c r="AT7535" s="89"/>
      <c r="AU7535" s="99">
        <v>30</v>
      </c>
      <c r="AV7535" s="99">
        <v>2000</v>
      </c>
      <c r="AW7535" s="99">
        <v>3.5442999999999995E-2</v>
      </c>
      <c r="AX7535" s="99">
        <v>6306.81</v>
      </c>
      <c r="AY7535" s="99">
        <v>7370.1</v>
      </c>
      <c r="AZ7535" s="99">
        <v>8.9108000000000001</v>
      </c>
      <c r="BA7535" s="119" t="s">
        <v>12</v>
      </c>
      <c r="BB7535" s="4">
        <v>7535</v>
      </c>
      <c r="BC7535" s="4">
        <v>30</v>
      </c>
    </row>
    <row r="7536" spans="2:55">
      <c r="B7536">
        <v>7535</v>
      </c>
      <c r="C7536" s="5">
        <f t="shared" si="1411"/>
        <v>35</v>
      </c>
      <c r="D7536" s="5">
        <f t="shared" si="1412"/>
        <v>0</v>
      </c>
      <c r="E7536" s="5" t="str">
        <f t="shared" si="1413"/>
        <v>0.0009834</v>
      </c>
      <c r="F7536" s="5">
        <f t="shared" si="1414"/>
        <v>0.30170000000000002</v>
      </c>
      <c r="G7536" s="5">
        <f t="shared" si="1415"/>
        <v>34.72</v>
      </c>
      <c r="H7536" s="5">
        <f t="shared" si="1416"/>
        <v>5.0000000000000002E-5</v>
      </c>
      <c r="I7536" s="1" t="s">
        <v>8</v>
      </c>
      <c r="AN7536" s="89" t="str">
        <f t="shared" si="1417"/>
        <v>35.00</v>
      </c>
      <c r="AO7536" s="89" t="str">
        <f t="shared" si="1418"/>
        <v>0.000</v>
      </c>
      <c r="AP7536" s="89" t="str">
        <f t="shared" si="1419"/>
        <v>0.0009834</v>
      </c>
      <c r="AQ7536" s="89" t="str">
        <f t="shared" si="1420"/>
        <v>0.3017</v>
      </c>
      <c r="AR7536" s="89" t="str">
        <f t="shared" si="1421"/>
        <v>34.72</v>
      </c>
      <c r="AS7536" s="89" t="str">
        <f t="shared" si="1422"/>
        <v>0.00005000</v>
      </c>
      <c r="AT7536" s="89"/>
      <c r="AU7536" s="99">
        <v>35</v>
      </c>
      <c r="AV7536" s="99">
        <v>0</v>
      </c>
      <c r="AW7536" s="99">
        <v>9.8338000000000006E-4</v>
      </c>
      <c r="AX7536" s="99">
        <v>0.30169999999999675</v>
      </c>
      <c r="AY7536" s="99">
        <v>34.72</v>
      </c>
      <c r="AZ7536" s="99">
        <v>5.0000000000000002E-5</v>
      </c>
      <c r="BA7536" s="119" t="s">
        <v>8</v>
      </c>
      <c r="BB7536" s="4">
        <v>7536</v>
      </c>
      <c r="BC7536" s="4">
        <v>35</v>
      </c>
    </row>
    <row r="7537" spans="2:55">
      <c r="B7537">
        <v>7536</v>
      </c>
      <c r="C7537" s="5">
        <f t="shared" si="1411"/>
        <v>35</v>
      </c>
      <c r="D7537" s="5">
        <f t="shared" si="1412"/>
        <v>5</v>
      </c>
      <c r="E7537" s="5" t="str">
        <f t="shared" si="1413"/>
        <v>0.0009838</v>
      </c>
      <c r="F7537" s="5" t="str">
        <f t="shared" si="1414"/>
        <v>20.67</v>
      </c>
      <c r="G7537" s="5" t="str">
        <f t="shared" si="1415"/>
        <v>55.10</v>
      </c>
      <c r="H7537" s="5" t="str">
        <f t="shared" si="1416"/>
        <v>0.07398</v>
      </c>
      <c r="I7537" s="1" t="s">
        <v>8</v>
      </c>
      <c r="AN7537" s="89" t="str">
        <f t="shared" si="1417"/>
        <v>35.00</v>
      </c>
      <c r="AO7537" s="89" t="str">
        <f t="shared" si="1418"/>
        <v>5.000</v>
      </c>
      <c r="AP7537" s="89" t="str">
        <f t="shared" si="1419"/>
        <v>0.0009838</v>
      </c>
      <c r="AQ7537" s="89" t="str">
        <f t="shared" si="1420"/>
        <v>20.67</v>
      </c>
      <c r="AR7537" s="89" t="str">
        <f t="shared" si="1421"/>
        <v>55.10</v>
      </c>
      <c r="AS7537" s="89" t="str">
        <f t="shared" si="1422"/>
        <v>0.07398</v>
      </c>
      <c r="AT7537" s="89"/>
      <c r="AU7537" s="99">
        <v>35</v>
      </c>
      <c r="AV7537" s="99">
        <v>5</v>
      </c>
      <c r="AW7537" s="99">
        <v>9.8379000000000001E-4</v>
      </c>
      <c r="AX7537" s="99">
        <v>20.667349999999999</v>
      </c>
      <c r="AY7537" s="99">
        <v>55.1</v>
      </c>
      <c r="AZ7537" s="99">
        <v>7.3980000000000004E-2</v>
      </c>
      <c r="BA7537" s="119" t="s">
        <v>8</v>
      </c>
      <c r="BB7537" s="4">
        <v>7537</v>
      </c>
      <c r="BC7537" s="4">
        <v>35</v>
      </c>
    </row>
    <row r="7538" spans="2:55">
      <c r="B7538">
        <v>7537</v>
      </c>
      <c r="C7538" s="5">
        <f t="shared" si="1411"/>
        <v>35</v>
      </c>
      <c r="D7538" s="5">
        <f t="shared" si="1412"/>
        <v>10</v>
      </c>
      <c r="E7538" s="5" t="str">
        <f t="shared" si="1413"/>
        <v>0.0009845</v>
      </c>
      <c r="F7538" s="5" t="str">
        <f t="shared" si="1414"/>
        <v>41.04</v>
      </c>
      <c r="G7538" s="5" t="str">
        <f t="shared" si="1415"/>
        <v>75.50</v>
      </c>
      <c r="H7538" s="5" t="str">
        <f t="shared" si="1416"/>
        <v>0.1467</v>
      </c>
      <c r="I7538" s="1" t="s">
        <v>8</v>
      </c>
      <c r="AN7538" s="89" t="str">
        <f t="shared" si="1417"/>
        <v>35.00</v>
      </c>
      <c r="AO7538" s="89" t="str">
        <f t="shared" si="1418"/>
        <v>10.00</v>
      </c>
      <c r="AP7538" s="89" t="str">
        <f t="shared" si="1419"/>
        <v>0.0009845</v>
      </c>
      <c r="AQ7538" s="89" t="str">
        <f t="shared" si="1420"/>
        <v>41.04</v>
      </c>
      <c r="AR7538" s="89" t="str">
        <f t="shared" si="1421"/>
        <v>75.50</v>
      </c>
      <c r="AS7538" s="89" t="str">
        <f t="shared" si="1422"/>
        <v>0.1467</v>
      </c>
      <c r="AT7538" s="89"/>
      <c r="AU7538" s="99">
        <v>35</v>
      </c>
      <c r="AV7538" s="99">
        <v>10</v>
      </c>
      <c r="AW7538" s="99">
        <v>9.8446999999999988E-4</v>
      </c>
      <c r="AX7538" s="99">
        <v>41.043550000000003</v>
      </c>
      <c r="AY7538" s="99">
        <v>75.5</v>
      </c>
      <c r="AZ7538" s="99">
        <v>0.14666000000000001</v>
      </c>
      <c r="BA7538" s="119" t="s">
        <v>8</v>
      </c>
      <c r="BB7538" s="4">
        <v>7538</v>
      </c>
      <c r="BC7538" s="4">
        <v>35</v>
      </c>
    </row>
    <row r="7539" spans="2:55">
      <c r="B7539">
        <v>7538</v>
      </c>
      <c r="C7539" s="5">
        <f t="shared" si="1411"/>
        <v>35</v>
      </c>
      <c r="D7539" s="5">
        <f t="shared" si="1412"/>
        <v>15</v>
      </c>
      <c r="E7539" s="5" t="str">
        <f t="shared" si="1413"/>
        <v>0.0009854</v>
      </c>
      <c r="F7539" s="5" t="str">
        <f t="shared" si="1414"/>
        <v>61.42</v>
      </c>
      <c r="G7539" s="5" t="str">
        <f t="shared" si="1415"/>
        <v>95.91</v>
      </c>
      <c r="H7539" s="5" t="str">
        <f t="shared" si="1416"/>
        <v>0.2181</v>
      </c>
      <c r="I7539" s="1" t="s">
        <v>8</v>
      </c>
      <c r="AN7539" s="89" t="str">
        <f t="shared" si="1417"/>
        <v>35.00</v>
      </c>
      <c r="AO7539" s="89" t="str">
        <f t="shared" si="1418"/>
        <v>15.00</v>
      </c>
      <c r="AP7539" s="89" t="str">
        <f t="shared" si="1419"/>
        <v>0.0009854</v>
      </c>
      <c r="AQ7539" s="89" t="str">
        <f t="shared" si="1420"/>
        <v>61.42</v>
      </c>
      <c r="AR7539" s="89" t="str">
        <f t="shared" si="1421"/>
        <v>95.91</v>
      </c>
      <c r="AS7539" s="89" t="str">
        <f t="shared" si="1422"/>
        <v>0.2181</v>
      </c>
      <c r="AT7539" s="89"/>
      <c r="AU7539" s="99">
        <v>35</v>
      </c>
      <c r="AV7539" s="99">
        <v>15</v>
      </c>
      <c r="AW7539" s="99">
        <v>9.8539999999999999E-4</v>
      </c>
      <c r="AX7539" s="99">
        <v>61.420999999999999</v>
      </c>
      <c r="AY7539" s="99">
        <v>95.91</v>
      </c>
      <c r="AZ7539" s="99">
        <v>0.21812999999999999</v>
      </c>
      <c r="BA7539" s="119" t="s">
        <v>8</v>
      </c>
      <c r="BB7539" s="4">
        <v>7539</v>
      </c>
      <c r="BC7539" s="4">
        <v>35</v>
      </c>
    </row>
    <row r="7540" spans="2:55">
      <c r="B7540">
        <v>7539</v>
      </c>
      <c r="C7540" s="5">
        <f t="shared" si="1411"/>
        <v>35</v>
      </c>
      <c r="D7540" s="5">
        <f t="shared" si="1412"/>
        <v>20</v>
      </c>
      <c r="E7540" s="5" t="str">
        <f t="shared" si="1413"/>
        <v>0.0009866</v>
      </c>
      <c r="F7540" s="5" t="str">
        <f t="shared" si="1414"/>
        <v>81.81</v>
      </c>
      <c r="G7540" s="5" t="str">
        <f t="shared" si="1415"/>
        <v>116.3</v>
      </c>
      <c r="H7540" s="5" t="str">
        <f t="shared" si="1416"/>
        <v>0.2884</v>
      </c>
      <c r="I7540" s="1" t="s">
        <v>8</v>
      </c>
      <c r="AN7540" s="89" t="str">
        <f t="shared" si="1417"/>
        <v>35.00</v>
      </c>
      <c r="AO7540" s="89" t="str">
        <f t="shared" si="1418"/>
        <v>20.00</v>
      </c>
      <c r="AP7540" s="89" t="str">
        <f t="shared" si="1419"/>
        <v>0.0009866</v>
      </c>
      <c r="AQ7540" s="89" t="str">
        <f t="shared" si="1420"/>
        <v>81.81</v>
      </c>
      <c r="AR7540" s="89" t="str">
        <f t="shared" si="1421"/>
        <v>116.3</v>
      </c>
      <c r="AS7540" s="89" t="str">
        <f t="shared" si="1422"/>
        <v>0.2884</v>
      </c>
      <c r="AT7540" s="89"/>
      <c r="AU7540" s="99">
        <v>35</v>
      </c>
      <c r="AV7540" s="99">
        <v>20</v>
      </c>
      <c r="AW7540" s="99">
        <v>9.8656000000000004E-4</v>
      </c>
      <c r="AX7540" s="99">
        <v>81.810400000000001</v>
      </c>
      <c r="AY7540" s="99">
        <v>116.34</v>
      </c>
      <c r="AZ7540" s="99">
        <v>0.28843999999999997</v>
      </c>
      <c r="BA7540" s="119" t="s">
        <v>8</v>
      </c>
      <c r="BB7540" s="4">
        <v>7540</v>
      </c>
      <c r="BC7540" s="4">
        <v>35</v>
      </c>
    </row>
    <row r="7541" spans="2:55">
      <c r="B7541">
        <v>7540</v>
      </c>
      <c r="C7541" s="5">
        <f t="shared" si="1411"/>
        <v>35</v>
      </c>
      <c r="D7541" s="5">
        <f t="shared" si="1412"/>
        <v>25</v>
      </c>
      <c r="E7541" s="5" t="str">
        <f t="shared" si="1413"/>
        <v>0.0009879</v>
      </c>
      <c r="F7541" s="5" t="str">
        <f t="shared" si="1414"/>
        <v>102.2</v>
      </c>
      <c r="G7541" s="5" t="str">
        <f t="shared" si="1415"/>
        <v>136.8</v>
      </c>
      <c r="H7541" s="5" t="str">
        <f t="shared" si="1416"/>
        <v>0.3576</v>
      </c>
      <c r="I7541" s="1" t="s">
        <v>8</v>
      </c>
      <c r="AN7541" s="89" t="str">
        <f t="shared" si="1417"/>
        <v>35.00</v>
      </c>
      <c r="AO7541" s="89" t="str">
        <f t="shared" si="1418"/>
        <v>25.00</v>
      </c>
      <c r="AP7541" s="89" t="str">
        <f t="shared" si="1419"/>
        <v>0.0009879</v>
      </c>
      <c r="AQ7541" s="89" t="str">
        <f t="shared" si="1420"/>
        <v>102.2</v>
      </c>
      <c r="AR7541" s="89" t="str">
        <f t="shared" si="1421"/>
        <v>136.8</v>
      </c>
      <c r="AS7541" s="89" t="str">
        <f t="shared" si="1422"/>
        <v>0.3576</v>
      </c>
      <c r="AT7541" s="89"/>
      <c r="AU7541" s="99">
        <v>35</v>
      </c>
      <c r="AV7541" s="99">
        <v>25</v>
      </c>
      <c r="AW7541" s="99">
        <v>9.8791000000000005E-4</v>
      </c>
      <c r="AX7541" s="99">
        <v>102.22315</v>
      </c>
      <c r="AY7541" s="99">
        <v>136.80000000000001</v>
      </c>
      <c r="AZ7541" s="99">
        <v>0.35760999999999998</v>
      </c>
      <c r="BA7541" s="119" t="s">
        <v>8</v>
      </c>
      <c r="BB7541" s="4">
        <v>7541</v>
      </c>
      <c r="BC7541" s="4">
        <v>35</v>
      </c>
    </row>
    <row r="7542" spans="2:55">
      <c r="B7542">
        <v>7541</v>
      </c>
      <c r="C7542" s="5">
        <f t="shared" si="1411"/>
        <v>35</v>
      </c>
      <c r="D7542" s="5">
        <f t="shared" si="1412"/>
        <v>30</v>
      </c>
      <c r="E7542" s="5" t="str">
        <f t="shared" si="1413"/>
        <v>0.0009895</v>
      </c>
      <c r="F7542" s="5" t="str">
        <f t="shared" si="1414"/>
        <v>122.6</v>
      </c>
      <c r="G7542" s="5" t="str">
        <f t="shared" si="1415"/>
        <v>157.3</v>
      </c>
      <c r="H7542" s="5" t="str">
        <f t="shared" si="1416"/>
        <v>0.4257</v>
      </c>
      <c r="I7542" s="1" t="s">
        <v>8</v>
      </c>
      <c r="AN7542" s="89" t="str">
        <f t="shared" si="1417"/>
        <v>35.00</v>
      </c>
      <c r="AO7542" s="89" t="str">
        <f t="shared" si="1418"/>
        <v>30.00</v>
      </c>
      <c r="AP7542" s="89" t="str">
        <f t="shared" si="1419"/>
        <v>0.0009895</v>
      </c>
      <c r="AQ7542" s="89" t="str">
        <f t="shared" si="1420"/>
        <v>122.6</v>
      </c>
      <c r="AR7542" s="89" t="str">
        <f t="shared" si="1421"/>
        <v>157.3</v>
      </c>
      <c r="AS7542" s="89" t="str">
        <f t="shared" si="1422"/>
        <v>0.4257</v>
      </c>
      <c r="AT7542" s="89"/>
      <c r="AU7542" s="99">
        <v>35</v>
      </c>
      <c r="AV7542" s="99">
        <v>30</v>
      </c>
      <c r="AW7542" s="99">
        <v>9.8945999999999995E-4</v>
      </c>
      <c r="AX7542" s="99">
        <v>122.63890000000001</v>
      </c>
      <c r="AY7542" s="99">
        <v>157.27000000000001</v>
      </c>
      <c r="AZ7542" s="99">
        <v>0.42570000000000002</v>
      </c>
      <c r="BA7542" s="119" t="s">
        <v>8</v>
      </c>
      <c r="BB7542" s="4">
        <v>7542</v>
      </c>
      <c r="BC7542" s="4">
        <v>35</v>
      </c>
    </row>
    <row r="7543" spans="2:55">
      <c r="B7543">
        <v>7542</v>
      </c>
      <c r="C7543" s="5">
        <f t="shared" si="1411"/>
        <v>35</v>
      </c>
      <c r="D7543" s="5">
        <f t="shared" si="1412"/>
        <v>35</v>
      </c>
      <c r="E7543" s="5" t="str">
        <f t="shared" si="1413"/>
        <v>0.0009912</v>
      </c>
      <c r="F7543" s="5" t="str">
        <f t="shared" si="1414"/>
        <v>143.1</v>
      </c>
      <c r="G7543" s="5" t="str">
        <f t="shared" si="1415"/>
        <v>177.8</v>
      </c>
      <c r="H7543" s="5" t="str">
        <f t="shared" si="1416"/>
        <v>0.4927</v>
      </c>
      <c r="I7543" s="1" t="s">
        <v>8</v>
      </c>
      <c r="AN7543" s="89" t="str">
        <f t="shared" si="1417"/>
        <v>35.00</v>
      </c>
      <c r="AO7543" s="89" t="str">
        <f t="shared" si="1418"/>
        <v>35.00</v>
      </c>
      <c r="AP7543" s="89" t="str">
        <f t="shared" si="1419"/>
        <v>0.0009912</v>
      </c>
      <c r="AQ7543" s="89" t="str">
        <f t="shared" si="1420"/>
        <v>143.1</v>
      </c>
      <c r="AR7543" s="89" t="str">
        <f t="shared" si="1421"/>
        <v>177.8</v>
      </c>
      <c r="AS7543" s="89" t="str">
        <f t="shared" si="1422"/>
        <v>0.4927</v>
      </c>
      <c r="AT7543" s="89"/>
      <c r="AU7543" s="99">
        <v>35</v>
      </c>
      <c r="AV7543" s="99">
        <v>35</v>
      </c>
      <c r="AW7543" s="99">
        <v>9.9117999999999993E-4</v>
      </c>
      <c r="AX7543" s="99">
        <v>143.05869999999999</v>
      </c>
      <c r="AY7543" s="99">
        <v>177.75</v>
      </c>
      <c r="AZ7543" s="99">
        <v>0.49271999999999999</v>
      </c>
      <c r="BA7543" s="119" t="s">
        <v>8</v>
      </c>
      <c r="BB7543" s="4">
        <v>7543</v>
      </c>
      <c r="BC7543" s="4">
        <v>35</v>
      </c>
    </row>
    <row r="7544" spans="2:55">
      <c r="B7544">
        <v>7543</v>
      </c>
      <c r="C7544" s="5">
        <f t="shared" si="1411"/>
        <v>35</v>
      </c>
      <c r="D7544" s="5">
        <f t="shared" si="1412"/>
        <v>40</v>
      </c>
      <c r="E7544" s="5" t="str">
        <f t="shared" si="1413"/>
        <v>0.0009931</v>
      </c>
      <c r="F7544" s="5" t="str">
        <f t="shared" si="1414"/>
        <v>163.5</v>
      </c>
      <c r="G7544" s="5" t="str">
        <f t="shared" si="1415"/>
        <v>198.3</v>
      </c>
      <c r="H7544" s="5" t="str">
        <f t="shared" si="1416"/>
        <v>0.5587</v>
      </c>
      <c r="I7544" s="1" t="s">
        <v>8</v>
      </c>
      <c r="AN7544" s="89" t="str">
        <f t="shared" si="1417"/>
        <v>35.00</v>
      </c>
      <c r="AO7544" s="89" t="str">
        <f t="shared" si="1418"/>
        <v>40.00</v>
      </c>
      <c r="AP7544" s="89" t="str">
        <f t="shared" si="1419"/>
        <v>0.0009931</v>
      </c>
      <c r="AQ7544" s="89" t="str">
        <f t="shared" si="1420"/>
        <v>163.5</v>
      </c>
      <c r="AR7544" s="89" t="str">
        <f t="shared" si="1421"/>
        <v>198.3</v>
      </c>
      <c r="AS7544" s="89" t="str">
        <f t="shared" si="1422"/>
        <v>0.5587</v>
      </c>
      <c r="AT7544" s="89"/>
      <c r="AU7544" s="99">
        <v>35</v>
      </c>
      <c r="AV7544" s="99">
        <v>40</v>
      </c>
      <c r="AW7544" s="99">
        <v>9.9306999999999998E-4</v>
      </c>
      <c r="AX7544" s="99">
        <v>163.50254999999999</v>
      </c>
      <c r="AY7544" s="99">
        <v>198.26</v>
      </c>
      <c r="AZ7544" s="99">
        <v>0.55872999999999995</v>
      </c>
      <c r="BA7544" s="119" t="s">
        <v>8</v>
      </c>
      <c r="BB7544" s="4">
        <v>7544</v>
      </c>
      <c r="BC7544" s="4">
        <v>35</v>
      </c>
    </row>
    <row r="7545" spans="2:55">
      <c r="B7545">
        <v>7544</v>
      </c>
      <c r="C7545" s="5">
        <f t="shared" si="1411"/>
        <v>35</v>
      </c>
      <c r="D7545" s="5">
        <f t="shared" si="1412"/>
        <v>45</v>
      </c>
      <c r="E7545" s="5" t="str">
        <f t="shared" si="1413"/>
        <v>0.0009951</v>
      </c>
      <c r="F7545" s="5" t="str">
        <f t="shared" si="1414"/>
        <v>184.0</v>
      </c>
      <c r="G7545" s="5" t="str">
        <f t="shared" si="1415"/>
        <v>218.8</v>
      </c>
      <c r="H7545" s="5" t="str">
        <f t="shared" si="1416"/>
        <v>0.6237</v>
      </c>
      <c r="I7545" s="1" t="s">
        <v>8</v>
      </c>
      <c r="AN7545" s="89" t="str">
        <f t="shared" si="1417"/>
        <v>35.00</v>
      </c>
      <c r="AO7545" s="89" t="str">
        <f t="shared" si="1418"/>
        <v>45.00</v>
      </c>
      <c r="AP7545" s="89" t="str">
        <f t="shared" si="1419"/>
        <v>0.0009951</v>
      </c>
      <c r="AQ7545" s="89" t="str">
        <f t="shared" si="1420"/>
        <v>184.0</v>
      </c>
      <c r="AR7545" s="89" t="str">
        <f t="shared" si="1421"/>
        <v>218.8</v>
      </c>
      <c r="AS7545" s="89" t="str">
        <f t="shared" si="1422"/>
        <v>0.6237</v>
      </c>
      <c r="AT7545" s="89"/>
      <c r="AU7545" s="99">
        <v>35</v>
      </c>
      <c r="AV7545" s="99">
        <v>45</v>
      </c>
      <c r="AW7545" s="99">
        <v>9.9511E-4</v>
      </c>
      <c r="AX7545" s="99">
        <v>183.95114999999998</v>
      </c>
      <c r="AY7545" s="99">
        <v>218.78</v>
      </c>
      <c r="AZ7545" s="99">
        <v>0.62373999999999996</v>
      </c>
      <c r="BA7545" s="119" t="s">
        <v>8</v>
      </c>
      <c r="BB7545" s="4">
        <v>7545</v>
      </c>
      <c r="BC7545" s="4">
        <v>35</v>
      </c>
    </row>
    <row r="7546" spans="2:55">
      <c r="B7546">
        <v>7545</v>
      </c>
      <c r="C7546" s="5">
        <f t="shared" si="1411"/>
        <v>35</v>
      </c>
      <c r="D7546" s="5">
        <f t="shared" si="1412"/>
        <v>50</v>
      </c>
      <c r="E7546" s="5" t="str">
        <f t="shared" si="1413"/>
        <v>0.0009973</v>
      </c>
      <c r="F7546" s="5" t="str">
        <f t="shared" si="1414"/>
        <v>204.4</v>
      </c>
      <c r="G7546" s="5" t="str">
        <f t="shared" si="1415"/>
        <v>239.3</v>
      </c>
      <c r="H7546" s="5" t="str">
        <f t="shared" si="1416"/>
        <v>0.6878</v>
      </c>
      <c r="I7546" s="1" t="s">
        <v>8</v>
      </c>
      <c r="AN7546" s="89" t="str">
        <f t="shared" si="1417"/>
        <v>35.00</v>
      </c>
      <c r="AO7546" s="89" t="str">
        <f t="shared" si="1418"/>
        <v>50.00</v>
      </c>
      <c r="AP7546" s="89" t="str">
        <f t="shared" si="1419"/>
        <v>0.0009973</v>
      </c>
      <c r="AQ7546" s="89" t="str">
        <f t="shared" si="1420"/>
        <v>204.4</v>
      </c>
      <c r="AR7546" s="89" t="str">
        <f t="shared" si="1421"/>
        <v>239.3</v>
      </c>
      <c r="AS7546" s="89" t="str">
        <f t="shared" si="1422"/>
        <v>0.6878</v>
      </c>
      <c r="AT7546" s="89"/>
      <c r="AU7546" s="99">
        <v>35</v>
      </c>
      <c r="AV7546" s="99">
        <v>50</v>
      </c>
      <c r="AW7546" s="99">
        <v>9.9730999999999995E-4</v>
      </c>
      <c r="AX7546" s="99">
        <v>204.40415000000002</v>
      </c>
      <c r="AY7546" s="99">
        <v>239.31</v>
      </c>
      <c r="AZ7546" s="99">
        <v>0.68777999999999995</v>
      </c>
      <c r="BA7546" s="119" t="s">
        <v>8</v>
      </c>
      <c r="BB7546" s="4">
        <v>7546</v>
      </c>
      <c r="BC7546" s="4">
        <v>35</v>
      </c>
    </row>
    <row r="7547" spans="2:55">
      <c r="B7547">
        <v>7546</v>
      </c>
      <c r="C7547" s="5">
        <f t="shared" si="1411"/>
        <v>35</v>
      </c>
      <c r="D7547" s="5">
        <f t="shared" si="1412"/>
        <v>55</v>
      </c>
      <c r="E7547" s="5" t="str">
        <f t="shared" si="1413"/>
        <v>0.0009997</v>
      </c>
      <c r="F7547" s="5" t="str">
        <f t="shared" si="1414"/>
        <v>224.9</v>
      </c>
      <c r="G7547" s="5" t="str">
        <f t="shared" si="1415"/>
        <v>259.9</v>
      </c>
      <c r="H7547" s="5" t="str">
        <f t="shared" si="1416"/>
        <v>0.7509</v>
      </c>
      <c r="I7547" s="1" t="s">
        <v>8</v>
      </c>
      <c r="AN7547" s="89" t="str">
        <f t="shared" si="1417"/>
        <v>35.00</v>
      </c>
      <c r="AO7547" s="89" t="str">
        <f t="shared" si="1418"/>
        <v>55.00</v>
      </c>
      <c r="AP7547" s="89" t="str">
        <f t="shared" si="1419"/>
        <v>0.0009997</v>
      </c>
      <c r="AQ7547" s="89" t="str">
        <f t="shared" si="1420"/>
        <v>224.9</v>
      </c>
      <c r="AR7547" s="89" t="str">
        <f t="shared" si="1421"/>
        <v>259.9</v>
      </c>
      <c r="AS7547" s="89" t="str">
        <f t="shared" si="1422"/>
        <v>0.7509</v>
      </c>
      <c r="AT7547" s="89"/>
      <c r="AU7547" s="99">
        <v>35</v>
      </c>
      <c r="AV7547" s="99">
        <v>55</v>
      </c>
      <c r="AW7547" s="99">
        <v>9.9964999999999993E-4</v>
      </c>
      <c r="AX7547" s="99">
        <v>224.87225000000001</v>
      </c>
      <c r="AY7547" s="99">
        <v>259.86</v>
      </c>
      <c r="AZ7547" s="99">
        <v>0.75088999999999995</v>
      </c>
      <c r="BA7547" s="119" t="s">
        <v>8</v>
      </c>
      <c r="BB7547" s="4">
        <v>7547</v>
      </c>
      <c r="BC7547" s="4">
        <v>35</v>
      </c>
    </row>
    <row r="7548" spans="2:55">
      <c r="B7548">
        <v>7547</v>
      </c>
      <c r="C7548" s="5">
        <f t="shared" si="1411"/>
        <v>35</v>
      </c>
      <c r="D7548" s="5">
        <f t="shared" si="1412"/>
        <v>60</v>
      </c>
      <c r="E7548" s="5" t="str">
        <f t="shared" si="1413"/>
        <v>0.001002</v>
      </c>
      <c r="F7548" s="5" t="str">
        <f t="shared" si="1414"/>
        <v>245.4</v>
      </c>
      <c r="G7548" s="5" t="str">
        <f t="shared" si="1415"/>
        <v>280.4</v>
      </c>
      <c r="H7548" s="5" t="str">
        <f t="shared" si="1416"/>
        <v>0.8131</v>
      </c>
      <c r="I7548" s="1" t="s">
        <v>8</v>
      </c>
      <c r="AN7548" s="89" t="str">
        <f t="shared" si="1417"/>
        <v>35.00</v>
      </c>
      <c r="AO7548" s="89" t="str">
        <f t="shared" si="1418"/>
        <v>60.00</v>
      </c>
      <c r="AP7548" s="89" t="str">
        <f t="shared" si="1419"/>
        <v>0.001002</v>
      </c>
      <c r="AQ7548" s="89" t="str">
        <f t="shared" si="1420"/>
        <v>245.4</v>
      </c>
      <c r="AR7548" s="89" t="str">
        <f t="shared" si="1421"/>
        <v>280.4</v>
      </c>
      <c r="AS7548" s="89" t="str">
        <f t="shared" si="1422"/>
        <v>0.8131</v>
      </c>
      <c r="AT7548" s="89"/>
      <c r="AU7548" s="99">
        <v>35</v>
      </c>
      <c r="AV7548" s="99">
        <v>60</v>
      </c>
      <c r="AW7548" s="99">
        <v>1.0021299999999999E-3</v>
      </c>
      <c r="AX7548" s="99">
        <v>245.35545000000002</v>
      </c>
      <c r="AY7548" s="99">
        <v>280.43</v>
      </c>
      <c r="AZ7548" s="99">
        <v>0.81308000000000002</v>
      </c>
      <c r="BA7548" s="119" t="s">
        <v>8</v>
      </c>
      <c r="BB7548" s="4">
        <v>7548</v>
      </c>
      <c r="BC7548" s="4">
        <v>35</v>
      </c>
    </row>
    <row r="7549" spans="2:55">
      <c r="B7549">
        <v>7548</v>
      </c>
      <c r="C7549" s="5">
        <f t="shared" si="1411"/>
        <v>35</v>
      </c>
      <c r="D7549" s="5">
        <f t="shared" si="1412"/>
        <v>65</v>
      </c>
      <c r="E7549" s="5" t="str">
        <f t="shared" si="1413"/>
        <v>0.001005</v>
      </c>
      <c r="F7549" s="5" t="str">
        <f t="shared" si="1414"/>
        <v>265.8</v>
      </c>
      <c r="G7549" s="5" t="str">
        <f t="shared" si="1415"/>
        <v>301.0</v>
      </c>
      <c r="H7549" s="5" t="str">
        <f t="shared" si="1416"/>
        <v>0.8744</v>
      </c>
      <c r="I7549" s="1" t="s">
        <v>8</v>
      </c>
      <c r="AN7549" s="89" t="str">
        <f t="shared" si="1417"/>
        <v>35.00</v>
      </c>
      <c r="AO7549" s="89" t="str">
        <f t="shared" si="1418"/>
        <v>65.00</v>
      </c>
      <c r="AP7549" s="89" t="str">
        <f t="shared" si="1419"/>
        <v>0.001005</v>
      </c>
      <c r="AQ7549" s="89" t="str">
        <f t="shared" si="1420"/>
        <v>265.8</v>
      </c>
      <c r="AR7549" s="89" t="str">
        <f t="shared" si="1421"/>
        <v>301.0</v>
      </c>
      <c r="AS7549" s="89" t="str">
        <f t="shared" si="1422"/>
        <v>0.8744</v>
      </c>
      <c r="AT7549" s="89"/>
      <c r="AU7549" s="99">
        <v>35</v>
      </c>
      <c r="AV7549" s="99">
        <v>65</v>
      </c>
      <c r="AW7549" s="99">
        <v>1.00475E-3</v>
      </c>
      <c r="AX7549" s="99">
        <v>265.84375</v>
      </c>
      <c r="AY7549" s="99">
        <v>301.01</v>
      </c>
      <c r="AZ7549" s="99">
        <v>0.87439999999999996</v>
      </c>
      <c r="BA7549" s="119" t="s">
        <v>8</v>
      </c>
      <c r="BB7549" s="4">
        <v>7549</v>
      </c>
      <c r="BC7549" s="4">
        <v>35</v>
      </c>
    </row>
    <row r="7550" spans="2:55">
      <c r="B7550">
        <v>7549</v>
      </c>
      <c r="C7550" s="5">
        <f t="shared" si="1411"/>
        <v>35</v>
      </c>
      <c r="D7550" s="5">
        <f t="shared" si="1412"/>
        <v>70</v>
      </c>
      <c r="E7550" s="5" t="str">
        <f t="shared" si="1413"/>
        <v>0.001008</v>
      </c>
      <c r="F7550" s="5" t="str">
        <f t="shared" si="1414"/>
        <v>286.3</v>
      </c>
      <c r="G7550" s="5" t="str">
        <f t="shared" si="1415"/>
        <v>321.6</v>
      </c>
      <c r="H7550" s="5" t="str">
        <f t="shared" si="1416"/>
        <v>0.9349</v>
      </c>
      <c r="I7550" s="1" t="s">
        <v>8</v>
      </c>
      <c r="AN7550" s="89" t="str">
        <f t="shared" si="1417"/>
        <v>35.00</v>
      </c>
      <c r="AO7550" s="89" t="str">
        <f t="shared" si="1418"/>
        <v>70.00</v>
      </c>
      <c r="AP7550" s="89" t="str">
        <f t="shared" si="1419"/>
        <v>0.001008</v>
      </c>
      <c r="AQ7550" s="89" t="str">
        <f t="shared" si="1420"/>
        <v>286.3</v>
      </c>
      <c r="AR7550" s="89" t="str">
        <f t="shared" si="1421"/>
        <v>321.6</v>
      </c>
      <c r="AS7550" s="89" t="str">
        <f t="shared" si="1422"/>
        <v>0.9349</v>
      </c>
      <c r="AT7550" s="89"/>
      <c r="AU7550" s="99">
        <v>35</v>
      </c>
      <c r="AV7550" s="99">
        <v>70</v>
      </c>
      <c r="AW7550" s="99">
        <v>1.0075000000000001E-3</v>
      </c>
      <c r="AX7550" s="99">
        <v>286.33750000000003</v>
      </c>
      <c r="AY7550" s="99">
        <v>321.60000000000002</v>
      </c>
      <c r="AZ7550" s="99">
        <v>0.93486000000000002</v>
      </c>
      <c r="BA7550" s="119" t="s">
        <v>8</v>
      </c>
      <c r="BB7550" s="4">
        <v>7550</v>
      </c>
      <c r="BC7550" s="4">
        <v>35</v>
      </c>
    </row>
    <row r="7551" spans="2:55">
      <c r="B7551">
        <v>7550</v>
      </c>
      <c r="C7551" s="5">
        <f t="shared" si="1411"/>
        <v>35</v>
      </c>
      <c r="D7551" s="5">
        <f t="shared" si="1412"/>
        <v>75</v>
      </c>
      <c r="E7551" s="5" t="str">
        <f t="shared" si="1413"/>
        <v>0.001010</v>
      </c>
      <c r="F7551" s="5" t="str">
        <f t="shared" si="1414"/>
        <v>306.8</v>
      </c>
      <c r="G7551" s="5" t="str">
        <f t="shared" si="1415"/>
        <v>342.2</v>
      </c>
      <c r="H7551" s="5" t="str">
        <f t="shared" si="1416"/>
        <v>0.9945</v>
      </c>
      <c r="I7551" s="1" t="s">
        <v>8</v>
      </c>
      <c r="AN7551" s="89" t="str">
        <f t="shared" si="1417"/>
        <v>35.00</v>
      </c>
      <c r="AO7551" s="89" t="str">
        <f t="shared" si="1418"/>
        <v>75.00</v>
      </c>
      <c r="AP7551" s="89" t="str">
        <f t="shared" si="1419"/>
        <v>0.001010</v>
      </c>
      <c r="AQ7551" s="89" t="str">
        <f t="shared" si="1420"/>
        <v>306.8</v>
      </c>
      <c r="AR7551" s="89" t="str">
        <f t="shared" si="1421"/>
        <v>342.2</v>
      </c>
      <c r="AS7551" s="89" t="str">
        <f t="shared" si="1422"/>
        <v>0.9945</v>
      </c>
      <c r="AT7551" s="89"/>
      <c r="AU7551" s="99">
        <v>35</v>
      </c>
      <c r="AV7551" s="99">
        <v>75</v>
      </c>
      <c r="AW7551" s="99">
        <v>1.01038E-3</v>
      </c>
      <c r="AX7551" s="99">
        <v>306.8467</v>
      </c>
      <c r="AY7551" s="99">
        <v>342.21</v>
      </c>
      <c r="AZ7551" s="99">
        <v>0.99450000000000005</v>
      </c>
      <c r="BA7551" s="119" t="s">
        <v>8</v>
      </c>
      <c r="BB7551" s="4">
        <v>7551</v>
      </c>
      <c r="BC7551" s="4">
        <v>35</v>
      </c>
    </row>
    <row r="7552" spans="2:55">
      <c r="B7552">
        <v>7551</v>
      </c>
      <c r="C7552" s="5">
        <f t="shared" si="1411"/>
        <v>35</v>
      </c>
      <c r="D7552" s="5">
        <f t="shared" si="1412"/>
        <v>80</v>
      </c>
      <c r="E7552" s="5" t="str">
        <f t="shared" si="1413"/>
        <v>0.001013</v>
      </c>
      <c r="F7552" s="5" t="str">
        <f t="shared" si="1414"/>
        <v>327.4</v>
      </c>
      <c r="G7552" s="5" t="str">
        <f t="shared" si="1415"/>
        <v>362.8</v>
      </c>
      <c r="H7552" s="5" t="str">
        <f t="shared" si="1416"/>
        <v>1.053</v>
      </c>
      <c r="I7552" s="1" t="s">
        <v>8</v>
      </c>
      <c r="AN7552" s="89" t="str">
        <f t="shared" si="1417"/>
        <v>35.00</v>
      </c>
      <c r="AO7552" s="89" t="str">
        <f t="shared" si="1418"/>
        <v>80.00</v>
      </c>
      <c r="AP7552" s="89" t="str">
        <f t="shared" si="1419"/>
        <v>0.001013</v>
      </c>
      <c r="AQ7552" s="89" t="str">
        <f t="shared" si="1420"/>
        <v>327.4</v>
      </c>
      <c r="AR7552" s="89" t="str">
        <f t="shared" si="1421"/>
        <v>362.8</v>
      </c>
      <c r="AS7552" s="89" t="str">
        <f t="shared" si="1422"/>
        <v>1.053</v>
      </c>
      <c r="AT7552" s="89"/>
      <c r="AU7552" s="99">
        <v>35</v>
      </c>
      <c r="AV7552" s="99">
        <v>80</v>
      </c>
      <c r="AW7552" s="99">
        <v>1.0133900000000001E-3</v>
      </c>
      <c r="AX7552" s="99">
        <v>327.37134999999995</v>
      </c>
      <c r="AY7552" s="99">
        <v>362.84</v>
      </c>
      <c r="AZ7552" s="99">
        <v>1.0532999999999999</v>
      </c>
      <c r="BA7552" s="119" t="s">
        <v>8</v>
      </c>
      <c r="BB7552" s="4">
        <v>7552</v>
      </c>
      <c r="BC7552" s="4">
        <v>35</v>
      </c>
    </row>
    <row r="7553" spans="2:55">
      <c r="B7553">
        <v>7552</v>
      </c>
      <c r="C7553" s="5">
        <f t="shared" si="1411"/>
        <v>35</v>
      </c>
      <c r="D7553" s="5">
        <f t="shared" si="1412"/>
        <v>85</v>
      </c>
      <c r="E7553" s="5" t="str">
        <f t="shared" si="1413"/>
        <v>0.001017</v>
      </c>
      <c r="F7553" s="5" t="str">
        <f t="shared" si="1414"/>
        <v>347.9</v>
      </c>
      <c r="G7553" s="5" t="str">
        <f t="shared" si="1415"/>
        <v>383.5</v>
      </c>
      <c r="H7553" s="5" t="str">
        <f t="shared" si="1416"/>
        <v>1.111</v>
      </c>
      <c r="I7553" s="1" t="s">
        <v>8</v>
      </c>
      <c r="AN7553" s="89" t="str">
        <f t="shared" si="1417"/>
        <v>35.00</v>
      </c>
      <c r="AO7553" s="89" t="str">
        <f t="shared" si="1418"/>
        <v>85.00</v>
      </c>
      <c r="AP7553" s="89" t="str">
        <f t="shared" si="1419"/>
        <v>0.001017</v>
      </c>
      <c r="AQ7553" s="89" t="str">
        <f t="shared" si="1420"/>
        <v>347.9</v>
      </c>
      <c r="AR7553" s="89" t="str">
        <f t="shared" si="1421"/>
        <v>383.5</v>
      </c>
      <c r="AS7553" s="89" t="str">
        <f t="shared" si="1422"/>
        <v>1.111</v>
      </c>
      <c r="AT7553" s="89"/>
      <c r="AU7553" s="99">
        <v>35</v>
      </c>
      <c r="AV7553" s="99">
        <v>85</v>
      </c>
      <c r="AW7553" s="99">
        <v>1.01654E-3</v>
      </c>
      <c r="AX7553" s="99">
        <v>347.91110000000003</v>
      </c>
      <c r="AY7553" s="99">
        <v>383.49</v>
      </c>
      <c r="AZ7553" s="99">
        <v>1.1113999999999999</v>
      </c>
      <c r="BA7553" s="119" t="s">
        <v>8</v>
      </c>
      <c r="BB7553" s="4">
        <v>7553</v>
      </c>
      <c r="BC7553" s="4">
        <v>35</v>
      </c>
    </row>
    <row r="7554" spans="2:55">
      <c r="B7554">
        <v>7553</v>
      </c>
      <c r="C7554" s="5">
        <f t="shared" si="1411"/>
        <v>35</v>
      </c>
      <c r="D7554" s="5">
        <f t="shared" si="1412"/>
        <v>90</v>
      </c>
      <c r="E7554" s="5" t="str">
        <f t="shared" si="1413"/>
        <v>0.001020</v>
      </c>
      <c r="F7554" s="5" t="str">
        <f t="shared" si="1414"/>
        <v>368.5</v>
      </c>
      <c r="G7554" s="5" t="str">
        <f t="shared" si="1415"/>
        <v>404.2</v>
      </c>
      <c r="H7554" s="5" t="str">
        <f t="shared" si="1416"/>
        <v>1.169</v>
      </c>
      <c r="I7554" s="1" t="s">
        <v>8</v>
      </c>
      <c r="AN7554" s="89" t="str">
        <f t="shared" si="1417"/>
        <v>35.00</v>
      </c>
      <c r="AO7554" s="89" t="str">
        <f t="shared" si="1418"/>
        <v>90.00</v>
      </c>
      <c r="AP7554" s="89" t="str">
        <f t="shared" si="1419"/>
        <v>0.001020</v>
      </c>
      <c r="AQ7554" s="89" t="str">
        <f t="shared" si="1420"/>
        <v>368.5</v>
      </c>
      <c r="AR7554" s="89" t="str">
        <f t="shared" si="1421"/>
        <v>404.2</v>
      </c>
      <c r="AS7554" s="89" t="str">
        <f t="shared" si="1422"/>
        <v>1.169</v>
      </c>
      <c r="AT7554" s="89"/>
      <c r="AU7554" s="99">
        <v>35</v>
      </c>
      <c r="AV7554" s="99">
        <v>90</v>
      </c>
      <c r="AW7554" s="99">
        <v>1.0198E-3</v>
      </c>
      <c r="AX7554" s="99">
        <v>368.45699999999999</v>
      </c>
      <c r="AY7554" s="99">
        <v>404.15</v>
      </c>
      <c r="AZ7554" s="99">
        <v>1.1687000000000001</v>
      </c>
      <c r="BA7554" s="119" t="s">
        <v>8</v>
      </c>
      <c r="BB7554" s="4">
        <v>7554</v>
      </c>
      <c r="BC7554" s="4">
        <v>35</v>
      </c>
    </row>
    <row r="7555" spans="2:55">
      <c r="B7555">
        <v>7554</v>
      </c>
      <c r="C7555" s="5">
        <f t="shared" si="1411"/>
        <v>35</v>
      </c>
      <c r="D7555" s="5">
        <f t="shared" si="1412"/>
        <v>95</v>
      </c>
      <c r="E7555" s="5" t="str">
        <f t="shared" si="1413"/>
        <v>0.001023</v>
      </c>
      <c r="F7555" s="5" t="str">
        <f t="shared" si="1414"/>
        <v>389.0</v>
      </c>
      <c r="G7555" s="5" t="str">
        <f t="shared" si="1415"/>
        <v>424.8</v>
      </c>
      <c r="H7555" s="5" t="str">
        <f t="shared" si="1416"/>
        <v>1.225</v>
      </c>
      <c r="I7555" s="1" t="s">
        <v>8</v>
      </c>
      <c r="AN7555" s="89" t="str">
        <f t="shared" si="1417"/>
        <v>35.00</v>
      </c>
      <c r="AO7555" s="89" t="str">
        <f t="shared" si="1418"/>
        <v>95.00</v>
      </c>
      <c r="AP7555" s="89" t="str">
        <f t="shared" si="1419"/>
        <v>0.001023</v>
      </c>
      <c r="AQ7555" s="89" t="str">
        <f t="shared" si="1420"/>
        <v>389.0</v>
      </c>
      <c r="AR7555" s="89" t="str">
        <f t="shared" si="1421"/>
        <v>424.8</v>
      </c>
      <c r="AS7555" s="89" t="str">
        <f t="shared" si="1422"/>
        <v>1.225</v>
      </c>
      <c r="AT7555" s="89"/>
      <c r="AU7555" s="99">
        <v>35</v>
      </c>
      <c r="AV7555" s="99">
        <v>95</v>
      </c>
      <c r="AW7555" s="99">
        <v>1.0232000000000002E-3</v>
      </c>
      <c r="AX7555" s="99">
        <v>389.01799999999997</v>
      </c>
      <c r="AY7555" s="99">
        <v>424.83</v>
      </c>
      <c r="AZ7555" s="99">
        <v>1.2252000000000001</v>
      </c>
      <c r="BA7555" s="119" t="s">
        <v>8</v>
      </c>
      <c r="BB7555" s="4">
        <v>7555</v>
      </c>
      <c r="BC7555" s="4">
        <v>35</v>
      </c>
    </row>
    <row r="7556" spans="2:55">
      <c r="B7556">
        <v>7555</v>
      </c>
      <c r="C7556" s="5">
        <f t="shared" si="1411"/>
        <v>35</v>
      </c>
      <c r="D7556" s="5">
        <f t="shared" si="1412"/>
        <v>100</v>
      </c>
      <c r="E7556" s="5" t="str">
        <f t="shared" si="1413"/>
        <v>0.001027</v>
      </c>
      <c r="F7556" s="5" t="str">
        <f t="shared" si="1414"/>
        <v>409.6</v>
      </c>
      <c r="G7556" s="5" t="str">
        <f t="shared" si="1415"/>
        <v>445.5</v>
      </c>
      <c r="H7556" s="5" t="str">
        <f t="shared" si="1416"/>
        <v>1.281</v>
      </c>
      <c r="I7556" s="1" t="s">
        <v>8</v>
      </c>
      <c r="AN7556" s="89" t="str">
        <f t="shared" si="1417"/>
        <v>35.00</v>
      </c>
      <c r="AO7556" s="89" t="str">
        <f t="shared" si="1418"/>
        <v>100.0</v>
      </c>
      <c r="AP7556" s="89" t="str">
        <f t="shared" si="1419"/>
        <v>0.001027</v>
      </c>
      <c r="AQ7556" s="89" t="str">
        <f t="shared" si="1420"/>
        <v>409.6</v>
      </c>
      <c r="AR7556" s="89" t="str">
        <f t="shared" si="1421"/>
        <v>445.5</v>
      </c>
      <c r="AS7556" s="89" t="str">
        <f t="shared" si="1422"/>
        <v>1.281</v>
      </c>
      <c r="AT7556" s="89"/>
      <c r="AU7556" s="99">
        <v>35</v>
      </c>
      <c r="AV7556" s="99">
        <v>100</v>
      </c>
      <c r="AW7556" s="99">
        <v>1.0267200000000001E-3</v>
      </c>
      <c r="AX7556" s="99">
        <v>409.60480000000001</v>
      </c>
      <c r="AY7556" s="99">
        <v>445.54</v>
      </c>
      <c r="AZ7556" s="99">
        <v>1.2810999999999999</v>
      </c>
      <c r="BA7556" s="119" t="s">
        <v>8</v>
      </c>
      <c r="BB7556" s="4">
        <v>7556</v>
      </c>
      <c r="BC7556" s="4">
        <v>35</v>
      </c>
    </row>
    <row r="7557" spans="2:55">
      <c r="B7557">
        <v>7556</v>
      </c>
      <c r="C7557" s="5">
        <f t="shared" si="1411"/>
        <v>35</v>
      </c>
      <c r="D7557" s="5">
        <f t="shared" si="1412"/>
        <v>105</v>
      </c>
      <c r="E7557" s="5" t="str">
        <f t="shared" si="1413"/>
        <v>0.001030</v>
      </c>
      <c r="F7557" s="5" t="str">
        <f t="shared" si="1414"/>
        <v>430.2</v>
      </c>
      <c r="G7557" s="5" t="str">
        <f t="shared" si="1415"/>
        <v>466.3</v>
      </c>
      <c r="H7557" s="5" t="str">
        <f t="shared" si="1416"/>
        <v>1.336</v>
      </c>
      <c r="I7557" s="1" t="s">
        <v>8</v>
      </c>
      <c r="AN7557" s="89" t="str">
        <f t="shared" si="1417"/>
        <v>35.00</v>
      </c>
      <c r="AO7557" s="89" t="str">
        <f t="shared" si="1418"/>
        <v>105.0</v>
      </c>
      <c r="AP7557" s="89" t="str">
        <f t="shared" si="1419"/>
        <v>0.001030</v>
      </c>
      <c r="AQ7557" s="89" t="str">
        <f t="shared" si="1420"/>
        <v>430.2</v>
      </c>
      <c r="AR7557" s="89" t="str">
        <f t="shared" si="1421"/>
        <v>466.3</v>
      </c>
      <c r="AS7557" s="89" t="str">
        <f t="shared" si="1422"/>
        <v>1.336</v>
      </c>
      <c r="AT7557" s="89"/>
      <c r="AU7557" s="99">
        <v>35</v>
      </c>
      <c r="AV7557" s="99">
        <v>105</v>
      </c>
      <c r="AW7557" s="99">
        <v>1.0303700000000001E-3</v>
      </c>
      <c r="AX7557" s="99">
        <v>430.19704999999999</v>
      </c>
      <c r="AY7557" s="99">
        <v>466.26</v>
      </c>
      <c r="AZ7557" s="99">
        <v>1.3363</v>
      </c>
      <c r="BA7557" s="119" t="s">
        <v>8</v>
      </c>
      <c r="BB7557" s="4">
        <v>7557</v>
      </c>
      <c r="BC7557" s="4">
        <v>35</v>
      </c>
    </row>
    <row r="7558" spans="2:55">
      <c r="B7558">
        <v>7557</v>
      </c>
      <c r="C7558" s="5">
        <f t="shared" si="1411"/>
        <v>35</v>
      </c>
      <c r="D7558" s="5">
        <f t="shared" si="1412"/>
        <v>110</v>
      </c>
      <c r="E7558" s="5" t="str">
        <f t="shared" si="1413"/>
        <v>0.001034</v>
      </c>
      <c r="F7558" s="5" t="str">
        <f t="shared" si="1414"/>
        <v>450.8</v>
      </c>
      <c r="G7558" s="5" t="str">
        <f t="shared" si="1415"/>
        <v>487.0</v>
      </c>
      <c r="H7558" s="5" t="str">
        <f t="shared" si="1416"/>
        <v>1.391</v>
      </c>
      <c r="I7558" s="1" t="s">
        <v>8</v>
      </c>
      <c r="AN7558" s="89" t="str">
        <f t="shared" si="1417"/>
        <v>35.00</v>
      </c>
      <c r="AO7558" s="89" t="str">
        <f t="shared" si="1418"/>
        <v>110.0</v>
      </c>
      <c r="AP7558" s="89" t="str">
        <f t="shared" si="1419"/>
        <v>0.001034</v>
      </c>
      <c r="AQ7558" s="89" t="str">
        <f t="shared" si="1420"/>
        <v>450.8</v>
      </c>
      <c r="AR7558" s="89" t="str">
        <f t="shared" si="1421"/>
        <v>487.0</v>
      </c>
      <c r="AS7558" s="89" t="str">
        <f t="shared" si="1422"/>
        <v>1.391</v>
      </c>
      <c r="AT7558" s="89"/>
      <c r="AU7558" s="99">
        <v>35</v>
      </c>
      <c r="AV7558" s="99">
        <v>110</v>
      </c>
      <c r="AW7558" s="99">
        <v>1.03414E-3</v>
      </c>
      <c r="AX7558" s="99">
        <v>450.81509999999997</v>
      </c>
      <c r="AY7558" s="99">
        <v>487.01</v>
      </c>
      <c r="AZ7558" s="99">
        <v>1.3908</v>
      </c>
      <c r="BA7558" s="119" t="s">
        <v>8</v>
      </c>
      <c r="BB7558" s="4">
        <v>7558</v>
      </c>
      <c r="BC7558" s="4">
        <v>35</v>
      </c>
    </row>
    <row r="7559" spans="2:55">
      <c r="B7559">
        <v>7558</v>
      </c>
      <c r="C7559" s="5">
        <f t="shared" si="1411"/>
        <v>35</v>
      </c>
      <c r="D7559" s="5">
        <f t="shared" si="1412"/>
        <v>115</v>
      </c>
      <c r="E7559" s="5" t="str">
        <f t="shared" si="1413"/>
        <v>0.001038</v>
      </c>
      <c r="F7559" s="5" t="str">
        <f t="shared" si="1414"/>
        <v>471.5</v>
      </c>
      <c r="G7559" s="5" t="str">
        <f t="shared" si="1415"/>
        <v>507.8</v>
      </c>
      <c r="H7559" s="5" t="str">
        <f t="shared" si="1416"/>
        <v>1.445</v>
      </c>
      <c r="I7559" s="1" t="s">
        <v>8</v>
      </c>
      <c r="AN7559" s="89" t="str">
        <f t="shared" si="1417"/>
        <v>35.00</v>
      </c>
      <c r="AO7559" s="89" t="str">
        <f t="shared" si="1418"/>
        <v>115.0</v>
      </c>
      <c r="AP7559" s="89" t="str">
        <f t="shared" si="1419"/>
        <v>0.001038</v>
      </c>
      <c r="AQ7559" s="89" t="str">
        <f t="shared" si="1420"/>
        <v>471.5</v>
      </c>
      <c r="AR7559" s="89" t="str">
        <f t="shared" si="1421"/>
        <v>507.8</v>
      </c>
      <c r="AS7559" s="89" t="str">
        <f t="shared" si="1422"/>
        <v>1.445</v>
      </c>
      <c r="AT7559" s="89"/>
      <c r="AU7559" s="99">
        <v>35</v>
      </c>
      <c r="AV7559" s="99">
        <v>115</v>
      </c>
      <c r="AW7559" s="99">
        <v>1.03805E-3</v>
      </c>
      <c r="AX7559" s="99">
        <v>471.45825000000002</v>
      </c>
      <c r="AY7559" s="99">
        <v>507.79</v>
      </c>
      <c r="AZ7559" s="99">
        <v>1.4447000000000001</v>
      </c>
      <c r="BA7559" s="119" t="s">
        <v>8</v>
      </c>
      <c r="BB7559" s="4">
        <v>7559</v>
      </c>
      <c r="BC7559" s="4">
        <v>35</v>
      </c>
    </row>
    <row r="7560" spans="2:55">
      <c r="B7560">
        <v>7559</v>
      </c>
      <c r="C7560" s="5">
        <f t="shared" si="1411"/>
        <v>35</v>
      </c>
      <c r="D7560" s="5">
        <f t="shared" si="1412"/>
        <v>120</v>
      </c>
      <c r="E7560" s="5" t="str">
        <f t="shared" si="1413"/>
        <v>0.001042</v>
      </c>
      <c r="F7560" s="5" t="str">
        <f t="shared" si="1414"/>
        <v>492.1</v>
      </c>
      <c r="G7560" s="5" t="str">
        <f t="shared" si="1415"/>
        <v>528.6</v>
      </c>
      <c r="H7560" s="5" t="str">
        <f t="shared" si="1416"/>
        <v>1.498</v>
      </c>
      <c r="I7560" s="1" t="s">
        <v>8</v>
      </c>
      <c r="AN7560" s="89" t="str">
        <f t="shared" si="1417"/>
        <v>35.00</v>
      </c>
      <c r="AO7560" s="89" t="str">
        <f t="shared" si="1418"/>
        <v>120.0</v>
      </c>
      <c r="AP7560" s="89" t="str">
        <f t="shared" si="1419"/>
        <v>0.001042</v>
      </c>
      <c r="AQ7560" s="89" t="str">
        <f t="shared" si="1420"/>
        <v>492.1</v>
      </c>
      <c r="AR7560" s="89" t="str">
        <f t="shared" si="1421"/>
        <v>528.6</v>
      </c>
      <c r="AS7560" s="89" t="str">
        <f t="shared" si="1422"/>
        <v>1.498</v>
      </c>
      <c r="AT7560" s="89"/>
      <c r="AU7560" s="99">
        <v>35</v>
      </c>
      <c r="AV7560" s="99">
        <v>120</v>
      </c>
      <c r="AW7560" s="99">
        <v>1.0420799999999999E-3</v>
      </c>
      <c r="AX7560" s="99">
        <v>492.11720000000003</v>
      </c>
      <c r="AY7560" s="99">
        <v>528.59</v>
      </c>
      <c r="AZ7560" s="99">
        <v>1.4979</v>
      </c>
      <c r="BA7560" s="119" t="s">
        <v>8</v>
      </c>
      <c r="BB7560" s="4">
        <v>7560</v>
      </c>
      <c r="BC7560" s="4">
        <v>35</v>
      </c>
    </row>
    <row r="7561" spans="2:55">
      <c r="B7561">
        <v>7560</v>
      </c>
      <c r="C7561" s="5">
        <f t="shared" si="1411"/>
        <v>35</v>
      </c>
      <c r="D7561" s="5">
        <f t="shared" si="1412"/>
        <v>125</v>
      </c>
      <c r="E7561" s="5" t="str">
        <f t="shared" si="1413"/>
        <v>0.001046</v>
      </c>
      <c r="F7561" s="5" t="str">
        <f t="shared" si="1414"/>
        <v>512.8</v>
      </c>
      <c r="G7561" s="5" t="str">
        <f t="shared" si="1415"/>
        <v>549.4</v>
      </c>
      <c r="H7561" s="5" t="str">
        <f t="shared" si="1416"/>
        <v>1.551</v>
      </c>
      <c r="I7561" s="1" t="s">
        <v>8</v>
      </c>
      <c r="AN7561" s="89" t="str">
        <f t="shared" si="1417"/>
        <v>35.00</v>
      </c>
      <c r="AO7561" s="89" t="str">
        <f t="shared" si="1418"/>
        <v>125.0</v>
      </c>
      <c r="AP7561" s="89" t="str">
        <f t="shared" si="1419"/>
        <v>0.001046</v>
      </c>
      <c r="AQ7561" s="89" t="str">
        <f t="shared" si="1420"/>
        <v>512.8</v>
      </c>
      <c r="AR7561" s="89" t="str">
        <f t="shared" si="1421"/>
        <v>549.4</v>
      </c>
      <c r="AS7561" s="89" t="str">
        <f t="shared" si="1422"/>
        <v>1.551</v>
      </c>
      <c r="AT7561" s="89"/>
      <c r="AU7561" s="99">
        <v>35</v>
      </c>
      <c r="AV7561" s="99">
        <v>125</v>
      </c>
      <c r="AW7561" s="99">
        <v>1.0462400000000001E-3</v>
      </c>
      <c r="AX7561" s="99">
        <v>512.8116</v>
      </c>
      <c r="AY7561" s="99">
        <v>549.42999999999995</v>
      </c>
      <c r="AZ7561" s="99">
        <v>1.5506</v>
      </c>
      <c r="BA7561" s="119" t="s">
        <v>8</v>
      </c>
      <c r="BB7561" s="4">
        <v>7561</v>
      </c>
      <c r="BC7561" s="4">
        <v>35</v>
      </c>
    </row>
    <row r="7562" spans="2:55">
      <c r="B7562">
        <v>7561</v>
      </c>
      <c r="C7562" s="5">
        <f t="shared" si="1411"/>
        <v>35</v>
      </c>
      <c r="D7562" s="5">
        <f t="shared" si="1412"/>
        <v>130</v>
      </c>
      <c r="E7562" s="5" t="str">
        <f t="shared" si="1413"/>
        <v>0.001051</v>
      </c>
      <c r="F7562" s="5" t="str">
        <f t="shared" si="1414"/>
        <v>533.5</v>
      </c>
      <c r="G7562" s="5" t="str">
        <f t="shared" si="1415"/>
        <v>570.3</v>
      </c>
      <c r="H7562" s="5" t="str">
        <f t="shared" si="1416"/>
        <v>1.603</v>
      </c>
      <c r="I7562" s="1" t="s">
        <v>8</v>
      </c>
      <c r="AN7562" s="89" t="str">
        <f t="shared" si="1417"/>
        <v>35.00</v>
      </c>
      <c r="AO7562" s="89" t="str">
        <f t="shared" si="1418"/>
        <v>130.0</v>
      </c>
      <c r="AP7562" s="89" t="str">
        <f t="shared" si="1419"/>
        <v>0.001051</v>
      </c>
      <c r="AQ7562" s="89" t="str">
        <f t="shared" si="1420"/>
        <v>533.5</v>
      </c>
      <c r="AR7562" s="89" t="str">
        <f t="shared" si="1421"/>
        <v>570.3</v>
      </c>
      <c r="AS7562" s="89" t="str">
        <f t="shared" si="1422"/>
        <v>1.603</v>
      </c>
      <c r="AT7562" s="89"/>
      <c r="AU7562" s="99">
        <v>35</v>
      </c>
      <c r="AV7562" s="99">
        <v>130</v>
      </c>
      <c r="AW7562" s="99">
        <v>1.05053E-3</v>
      </c>
      <c r="AX7562" s="99">
        <v>533.52144999999996</v>
      </c>
      <c r="AY7562" s="99">
        <v>570.29</v>
      </c>
      <c r="AZ7562" s="99">
        <v>1.6027</v>
      </c>
      <c r="BA7562" s="119" t="s">
        <v>8</v>
      </c>
      <c r="BB7562" s="4">
        <v>7562</v>
      </c>
      <c r="BC7562" s="4">
        <v>35</v>
      </c>
    </row>
    <row r="7563" spans="2:55">
      <c r="B7563">
        <v>7562</v>
      </c>
      <c r="C7563" s="5">
        <f t="shared" si="1411"/>
        <v>35</v>
      </c>
      <c r="D7563" s="5">
        <f t="shared" si="1412"/>
        <v>135</v>
      </c>
      <c r="E7563" s="5" t="str">
        <f t="shared" si="1413"/>
        <v>0.001055</v>
      </c>
      <c r="F7563" s="5" t="str">
        <f t="shared" si="1414"/>
        <v>554.3</v>
      </c>
      <c r="G7563" s="5" t="str">
        <f t="shared" si="1415"/>
        <v>591.2</v>
      </c>
      <c r="H7563" s="5" t="str">
        <f t="shared" si="1416"/>
        <v>1.654</v>
      </c>
      <c r="I7563" s="1" t="s">
        <v>8</v>
      </c>
      <c r="AN7563" s="89" t="str">
        <f t="shared" si="1417"/>
        <v>35.00</v>
      </c>
      <c r="AO7563" s="89" t="str">
        <f t="shared" si="1418"/>
        <v>135.0</v>
      </c>
      <c r="AP7563" s="89" t="str">
        <f t="shared" si="1419"/>
        <v>0.001055</v>
      </c>
      <c r="AQ7563" s="89" t="str">
        <f t="shared" si="1420"/>
        <v>554.3</v>
      </c>
      <c r="AR7563" s="89" t="str">
        <f t="shared" si="1421"/>
        <v>591.2</v>
      </c>
      <c r="AS7563" s="89" t="str">
        <f t="shared" si="1422"/>
        <v>1.654</v>
      </c>
      <c r="AT7563" s="89"/>
      <c r="AU7563" s="99">
        <v>35</v>
      </c>
      <c r="AV7563" s="99">
        <v>135</v>
      </c>
      <c r="AW7563" s="99">
        <v>1.05496E-3</v>
      </c>
      <c r="AX7563" s="99">
        <v>554.27640000000008</v>
      </c>
      <c r="AY7563" s="99">
        <v>591.20000000000005</v>
      </c>
      <c r="AZ7563" s="99">
        <v>1.6541999999999999</v>
      </c>
      <c r="BA7563" s="119" t="s">
        <v>8</v>
      </c>
      <c r="BB7563" s="4">
        <v>7563</v>
      </c>
      <c r="BC7563" s="4">
        <v>35</v>
      </c>
    </row>
    <row r="7564" spans="2:55">
      <c r="B7564">
        <v>7563</v>
      </c>
      <c r="C7564" s="5">
        <f t="shared" si="1411"/>
        <v>35</v>
      </c>
      <c r="D7564" s="5">
        <f t="shared" si="1412"/>
        <v>140</v>
      </c>
      <c r="E7564" s="5" t="str">
        <f t="shared" si="1413"/>
        <v>0.001060</v>
      </c>
      <c r="F7564" s="5" t="str">
        <f t="shared" si="1414"/>
        <v>575.1</v>
      </c>
      <c r="G7564" s="5" t="str">
        <f t="shared" si="1415"/>
        <v>612.1</v>
      </c>
      <c r="H7564" s="5" t="str">
        <f t="shared" si="1416"/>
        <v>1.705</v>
      </c>
      <c r="I7564" s="1" t="s">
        <v>8</v>
      </c>
      <c r="AN7564" s="89" t="str">
        <f t="shared" si="1417"/>
        <v>35.00</v>
      </c>
      <c r="AO7564" s="89" t="str">
        <f t="shared" si="1418"/>
        <v>140.0</v>
      </c>
      <c r="AP7564" s="89" t="str">
        <f t="shared" si="1419"/>
        <v>0.001060</v>
      </c>
      <c r="AQ7564" s="89" t="str">
        <f t="shared" si="1420"/>
        <v>575.1</v>
      </c>
      <c r="AR7564" s="89" t="str">
        <f t="shared" si="1421"/>
        <v>612.1</v>
      </c>
      <c r="AS7564" s="89" t="str">
        <f t="shared" si="1422"/>
        <v>1.705</v>
      </c>
      <c r="AT7564" s="89"/>
      <c r="AU7564" s="99">
        <v>35</v>
      </c>
      <c r="AV7564" s="99">
        <v>140</v>
      </c>
      <c r="AW7564" s="99">
        <v>1.0595300000000002E-3</v>
      </c>
      <c r="AX7564" s="99">
        <v>575.05645000000004</v>
      </c>
      <c r="AY7564" s="99">
        <v>612.14</v>
      </c>
      <c r="AZ7564" s="99">
        <v>1.7052</v>
      </c>
      <c r="BA7564" s="119" t="s">
        <v>8</v>
      </c>
      <c r="BB7564" s="4">
        <v>7564</v>
      </c>
      <c r="BC7564" s="4">
        <v>35</v>
      </c>
    </row>
    <row r="7565" spans="2:55">
      <c r="B7565">
        <v>7564</v>
      </c>
      <c r="C7565" s="5">
        <f t="shared" si="1411"/>
        <v>35</v>
      </c>
      <c r="D7565" s="5">
        <f t="shared" si="1412"/>
        <v>145</v>
      </c>
      <c r="E7565" s="5" t="str">
        <f t="shared" si="1413"/>
        <v>0.001064</v>
      </c>
      <c r="F7565" s="5" t="str">
        <f t="shared" si="1414"/>
        <v>595.9</v>
      </c>
      <c r="G7565" s="5" t="str">
        <f t="shared" si="1415"/>
        <v>633.1</v>
      </c>
      <c r="H7565" s="5" t="str">
        <f t="shared" si="1416"/>
        <v>1.756</v>
      </c>
      <c r="I7565" s="1" t="s">
        <v>8</v>
      </c>
      <c r="AN7565" s="89" t="str">
        <f t="shared" si="1417"/>
        <v>35.00</v>
      </c>
      <c r="AO7565" s="89" t="str">
        <f t="shared" si="1418"/>
        <v>145.0</v>
      </c>
      <c r="AP7565" s="89" t="str">
        <f t="shared" si="1419"/>
        <v>0.001064</v>
      </c>
      <c r="AQ7565" s="89" t="str">
        <f t="shared" si="1420"/>
        <v>595.9</v>
      </c>
      <c r="AR7565" s="89" t="str">
        <f t="shared" si="1421"/>
        <v>633.1</v>
      </c>
      <c r="AS7565" s="89" t="str">
        <f t="shared" si="1422"/>
        <v>1.756</v>
      </c>
      <c r="AT7565" s="89"/>
      <c r="AU7565" s="99">
        <v>35</v>
      </c>
      <c r="AV7565" s="99">
        <v>145</v>
      </c>
      <c r="AW7565" s="99">
        <v>1.06423E-3</v>
      </c>
      <c r="AX7565" s="99">
        <v>595.87194999999997</v>
      </c>
      <c r="AY7565" s="99">
        <v>633.12</v>
      </c>
      <c r="AZ7565" s="99">
        <v>1.7557</v>
      </c>
      <c r="BA7565" s="119" t="s">
        <v>8</v>
      </c>
      <c r="BB7565" s="4">
        <v>7565</v>
      </c>
      <c r="BC7565" s="4">
        <v>35</v>
      </c>
    </row>
    <row r="7566" spans="2:55">
      <c r="B7566">
        <v>7565</v>
      </c>
      <c r="C7566" s="5">
        <f t="shared" si="1411"/>
        <v>35</v>
      </c>
      <c r="D7566" s="5">
        <f t="shared" si="1412"/>
        <v>150</v>
      </c>
      <c r="E7566" s="5" t="str">
        <f t="shared" si="1413"/>
        <v>0.001069</v>
      </c>
      <c r="F7566" s="5" t="str">
        <f t="shared" si="1414"/>
        <v>616.7</v>
      </c>
      <c r="G7566" s="5" t="str">
        <f t="shared" si="1415"/>
        <v>654.1</v>
      </c>
      <c r="H7566" s="5" t="str">
        <f t="shared" si="1416"/>
        <v>1.806</v>
      </c>
      <c r="I7566" s="1" t="s">
        <v>8</v>
      </c>
      <c r="AN7566" s="89" t="str">
        <f t="shared" si="1417"/>
        <v>35.00</v>
      </c>
      <c r="AO7566" s="89" t="str">
        <f t="shared" si="1418"/>
        <v>150.0</v>
      </c>
      <c r="AP7566" s="89" t="str">
        <f t="shared" si="1419"/>
        <v>0.001069</v>
      </c>
      <c r="AQ7566" s="89" t="str">
        <f t="shared" si="1420"/>
        <v>616.7</v>
      </c>
      <c r="AR7566" s="89" t="str">
        <f t="shared" si="1421"/>
        <v>654.1</v>
      </c>
      <c r="AS7566" s="89" t="str">
        <f t="shared" si="1422"/>
        <v>1.806</v>
      </c>
      <c r="AT7566" s="89"/>
      <c r="AU7566" s="99">
        <v>35</v>
      </c>
      <c r="AV7566" s="99">
        <v>150</v>
      </c>
      <c r="AW7566" s="99">
        <v>1.06908E-3</v>
      </c>
      <c r="AX7566" s="99">
        <v>616.72219999999993</v>
      </c>
      <c r="AY7566" s="99">
        <v>654.14</v>
      </c>
      <c r="AZ7566" s="99">
        <v>1.8056000000000001</v>
      </c>
      <c r="BA7566" s="119" t="s">
        <v>8</v>
      </c>
      <c r="BB7566" s="4">
        <v>7566</v>
      </c>
      <c r="BC7566" s="4">
        <v>35</v>
      </c>
    </row>
    <row r="7567" spans="2:55">
      <c r="B7567">
        <v>7566</v>
      </c>
      <c r="C7567" s="5">
        <f t="shared" ref="C7567:C7630" si="1423">_xlfn.NUMBERVALUE(AN7567)</f>
        <v>35</v>
      </c>
      <c r="D7567" s="5">
        <f t="shared" ref="D7567:D7630" si="1424">_xlfn.NUMBERVALUE(AO7567)</f>
        <v>155</v>
      </c>
      <c r="E7567" s="5" t="str">
        <f t="shared" ref="E7567:E7630" si="1425">AP7567</f>
        <v>0.001074</v>
      </c>
      <c r="F7567" s="5" t="str">
        <f t="shared" ref="F7567:F7630" si="1426">IF($D7567=0,_xlfn.NUMBERVALUE(AQ7567),AQ7567)</f>
        <v>637.6</v>
      </c>
      <c r="G7567" s="5" t="str">
        <f t="shared" ref="G7567:G7630" si="1427">IF($D7567=0,_xlfn.NUMBERVALUE(AR7567),AR7567)</f>
        <v>675.2</v>
      </c>
      <c r="H7567" s="5" t="str">
        <f t="shared" ref="H7567:H7630" si="1428">IF($D7567=0,_xlfn.NUMBERVALUE(AS7567),AS7567)</f>
        <v>1.855</v>
      </c>
      <c r="I7567" s="1" t="s">
        <v>8</v>
      </c>
      <c r="AN7567" s="89" t="str">
        <f t="shared" ref="AN7567:AN7630" si="1429">IF(AU7567=0,"0.000",TEXT(IF(AU7567&lt;0,"-","")&amp;LEFT(TEXT(ABS(AU7567),"0."&amp;REPT("0",4-1)&amp;"E+00"),4+1)*10^FLOOR(LOG10(TEXT(ABS(AU7567),"0."&amp;REPT("0",4-1)&amp;"E+00")),1),(""&amp;(IF(OR(AND(FLOOR(LOG10(TEXT(ABS(AU7567),"0."&amp;REPT("0",4-1)&amp;"E+00")),1)+1=4,RIGHT(LEFT(TEXT(ABS(AU7567),"0."&amp;REPT("0",4-1)&amp;"E+00"),4+1)*10^FLOOR(LOG10(TEXT(ABS(AU7567),"0."&amp;REPT("0",4-1)&amp;"E+00")),1),1)="0"),LOG10(TEXT(ABS(AU7567),"0."&amp;REPT("0",4-1)&amp;"E+00"))&lt;=4-1),"0.","#")&amp;REPT("0",IF(4-1-(FLOOR(LOG10(TEXT(ABS(AU7567),"0."&amp;REPT("0",4-1)&amp;"E+00")),1))&gt;0,4-1-(FLOOR(LOG10(TEXT(ABS(AU7567),"0."&amp;REPT("0",4-1)&amp;"E+00")),1)),0))))))</f>
        <v>35.00</v>
      </c>
      <c r="AO7567" s="89" t="str">
        <f t="shared" ref="AO7567:AO7630" si="1430">IF(AV7567=0,"0.000",TEXT(IF(AV7567&lt;0,"-","")&amp;LEFT(TEXT(ABS(AV7567),"0."&amp;REPT("0",4-1)&amp;"E+00"),4+1)*10^FLOOR(LOG10(TEXT(ABS(AV7567),"0."&amp;REPT("0",4-1)&amp;"E+00")),1),(""&amp;(IF(OR(AND(FLOOR(LOG10(TEXT(ABS(AV7567),"0."&amp;REPT("0",4-1)&amp;"E+00")),1)+1=4,RIGHT(LEFT(TEXT(ABS(AV7567),"0."&amp;REPT("0",4-1)&amp;"E+00"),4+1)*10^FLOOR(LOG10(TEXT(ABS(AV7567),"0."&amp;REPT("0",4-1)&amp;"E+00")),1),1)="0"),LOG10(TEXT(ABS(AV7567),"0."&amp;REPT("0",4-1)&amp;"E+00"))&lt;=4-1),"0.","#")&amp;REPT("0",IF(4-1-(FLOOR(LOG10(TEXT(ABS(AV7567),"0."&amp;REPT("0",4-1)&amp;"E+00")),1))&gt;0,4-1-(FLOOR(LOG10(TEXT(ABS(AV7567),"0."&amp;REPT("0",4-1)&amp;"E+00")),1)),0))))))</f>
        <v>155.0</v>
      </c>
      <c r="AP7567" s="89" t="str">
        <f t="shared" ref="AP7567:AP7630" si="1431">IF(AW7567=0,"0.000",TEXT(IF(AW7567&lt;0,"-","")&amp;LEFT(TEXT(ABS(AW7567),"0."&amp;REPT("0",4-1)&amp;"E+00"),4+1)*10^FLOOR(LOG10(TEXT(ABS(AW7567),"0."&amp;REPT("0",4-1)&amp;"E+00")),1),(""&amp;(IF(OR(AND(FLOOR(LOG10(TEXT(ABS(AW7567),"0."&amp;REPT("0",4-1)&amp;"E+00")),1)+1=4,RIGHT(LEFT(TEXT(ABS(AW7567),"0."&amp;REPT("0",4-1)&amp;"E+00"),4+1)*10^FLOOR(LOG10(TEXT(ABS(AW7567),"0."&amp;REPT("0",4-1)&amp;"E+00")),1),1)="0"),LOG10(TEXT(ABS(AW7567),"0."&amp;REPT("0",4-1)&amp;"E+00"))&lt;=4-1),"0.","#")&amp;REPT("0",IF(4-1-(FLOOR(LOG10(TEXT(ABS(AW7567),"0."&amp;REPT("0",4-1)&amp;"E+00")),1))&gt;0,4-1-(FLOOR(LOG10(TEXT(ABS(AW7567),"0."&amp;REPT("0",4-1)&amp;"E+00")),1)),0))))))</f>
        <v>0.001074</v>
      </c>
      <c r="AQ7567" s="89" t="str">
        <f t="shared" ref="AQ7567:AQ7630" si="1432">IF(AX7567=0,"0.000",TEXT(IF(AX7567&lt;0,"-","")&amp;LEFT(TEXT(ABS(AX7567),"0."&amp;REPT("0",4-1)&amp;"E+00"),4+1)*10^FLOOR(LOG10(TEXT(ABS(AX7567),"0."&amp;REPT("0",4-1)&amp;"E+00")),1),(""&amp;(IF(OR(AND(FLOOR(LOG10(TEXT(ABS(AX7567),"0."&amp;REPT("0",4-1)&amp;"E+00")),1)+1=4,RIGHT(LEFT(TEXT(ABS(AX7567),"0."&amp;REPT("0",4-1)&amp;"E+00"),4+1)*10^FLOOR(LOG10(TEXT(ABS(AX7567),"0."&amp;REPT("0",4-1)&amp;"E+00")),1),1)="0"),LOG10(TEXT(ABS(AX7567),"0."&amp;REPT("0",4-1)&amp;"E+00"))&lt;=4-1),"0.","#")&amp;REPT("0",IF(4-1-(FLOOR(LOG10(TEXT(ABS(AX7567),"0."&amp;REPT("0",4-1)&amp;"E+00")),1))&gt;0,4-1-(FLOOR(LOG10(TEXT(ABS(AX7567),"0."&amp;REPT("0",4-1)&amp;"E+00")),1)),0))))))</f>
        <v>637.6</v>
      </c>
      <c r="AR7567" s="89" t="str">
        <f t="shared" ref="AR7567:AR7630" si="1433">IF(AY7567=0,"0.000",TEXT(IF(AY7567&lt;0,"-","")&amp;LEFT(TEXT(ABS(AY7567),"0."&amp;REPT("0",4-1)&amp;"E+00"),4+1)*10^FLOOR(LOG10(TEXT(ABS(AY7567),"0."&amp;REPT("0",4-1)&amp;"E+00")),1),(""&amp;(IF(OR(AND(FLOOR(LOG10(TEXT(ABS(AY7567),"0."&amp;REPT("0",4-1)&amp;"E+00")),1)+1=4,RIGHT(LEFT(TEXT(ABS(AY7567),"0."&amp;REPT("0",4-1)&amp;"E+00"),4+1)*10^FLOOR(LOG10(TEXT(ABS(AY7567),"0."&amp;REPT("0",4-1)&amp;"E+00")),1),1)="0"),LOG10(TEXT(ABS(AY7567),"0."&amp;REPT("0",4-1)&amp;"E+00"))&lt;=4-1),"0.","#")&amp;REPT("0",IF(4-1-(FLOOR(LOG10(TEXT(ABS(AY7567),"0."&amp;REPT("0",4-1)&amp;"E+00")),1))&gt;0,4-1-(FLOOR(LOG10(TEXT(ABS(AY7567),"0."&amp;REPT("0",4-1)&amp;"E+00")),1)),0))))))</f>
        <v>675.2</v>
      </c>
      <c r="AS7567" s="89" t="str">
        <f t="shared" ref="AS7567:AS7630" si="1434">IF(AZ7567=0,"0.000",TEXT(IF(AZ7567&lt;0,"-","")&amp;LEFT(TEXT(ABS(AZ7567),"0."&amp;REPT("0",4-1)&amp;"E+00"),4+1)*10^FLOOR(LOG10(TEXT(ABS(AZ7567),"0."&amp;REPT("0",4-1)&amp;"E+00")),1),(""&amp;(IF(OR(AND(FLOOR(LOG10(TEXT(ABS(AZ7567),"0."&amp;REPT("0",4-1)&amp;"E+00")),1)+1=4,RIGHT(LEFT(TEXT(ABS(AZ7567),"0."&amp;REPT("0",4-1)&amp;"E+00"),4+1)*10^FLOOR(LOG10(TEXT(ABS(AZ7567),"0."&amp;REPT("0",4-1)&amp;"E+00")),1),1)="0"),LOG10(TEXT(ABS(AZ7567),"0."&amp;REPT("0",4-1)&amp;"E+00"))&lt;=4-1),"0.","#")&amp;REPT("0",IF(4-1-(FLOOR(LOG10(TEXT(ABS(AZ7567),"0."&amp;REPT("0",4-1)&amp;"E+00")),1))&gt;0,4-1-(FLOOR(LOG10(TEXT(ABS(AZ7567),"0."&amp;REPT("0",4-1)&amp;"E+00")),1)),0))))))</f>
        <v>1.855</v>
      </c>
      <c r="AT7567" s="89"/>
      <c r="AU7567" s="99">
        <v>35</v>
      </c>
      <c r="AV7567" s="99">
        <v>155</v>
      </c>
      <c r="AW7567" s="99">
        <v>1.0740700000000001E-3</v>
      </c>
      <c r="AX7567" s="99">
        <v>637.61755000000005</v>
      </c>
      <c r="AY7567" s="99">
        <v>675.21</v>
      </c>
      <c r="AZ7567" s="99">
        <v>1.8551</v>
      </c>
      <c r="BA7567" s="119" t="s">
        <v>8</v>
      </c>
      <c r="BB7567" s="4">
        <v>7567</v>
      </c>
      <c r="BC7567" s="4">
        <v>35</v>
      </c>
    </row>
    <row r="7568" spans="2:55">
      <c r="B7568">
        <v>7567</v>
      </c>
      <c r="C7568" s="5">
        <f t="shared" si="1423"/>
        <v>35</v>
      </c>
      <c r="D7568" s="5">
        <f t="shared" si="1424"/>
        <v>160</v>
      </c>
      <c r="E7568" s="5" t="str">
        <f t="shared" si="1425"/>
        <v>0.001079</v>
      </c>
      <c r="F7568" s="5" t="str">
        <f t="shared" si="1426"/>
        <v>658.6</v>
      </c>
      <c r="G7568" s="5" t="str">
        <f t="shared" si="1427"/>
        <v>696.3</v>
      </c>
      <c r="H7568" s="5" t="str">
        <f t="shared" si="1428"/>
        <v>1.904</v>
      </c>
      <c r="I7568" s="1" t="s">
        <v>8</v>
      </c>
      <c r="AN7568" s="89" t="str">
        <f t="shared" si="1429"/>
        <v>35.00</v>
      </c>
      <c r="AO7568" s="89" t="str">
        <f t="shared" si="1430"/>
        <v>160.0</v>
      </c>
      <c r="AP7568" s="89" t="str">
        <f t="shared" si="1431"/>
        <v>0.001079</v>
      </c>
      <c r="AQ7568" s="89" t="str">
        <f t="shared" si="1432"/>
        <v>658.6</v>
      </c>
      <c r="AR7568" s="89" t="str">
        <f t="shared" si="1433"/>
        <v>696.3</v>
      </c>
      <c r="AS7568" s="89" t="str">
        <f t="shared" si="1434"/>
        <v>1.904</v>
      </c>
      <c r="AT7568" s="89"/>
      <c r="AU7568" s="99">
        <v>35</v>
      </c>
      <c r="AV7568" s="99">
        <v>160</v>
      </c>
      <c r="AW7568" s="99">
        <v>1.0792200000000001E-3</v>
      </c>
      <c r="AX7568" s="99">
        <v>658.55730000000005</v>
      </c>
      <c r="AY7568" s="99">
        <v>696.33</v>
      </c>
      <c r="AZ7568" s="99">
        <v>1.9041999999999999</v>
      </c>
      <c r="BA7568" s="119" t="s">
        <v>8</v>
      </c>
      <c r="BB7568" s="4">
        <v>7568</v>
      </c>
      <c r="BC7568" s="4">
        <v>35</v>
      </c>
    </row>
    <row r="7569" spans="2:55">
      <c r="B7569">
        <v>7568</v>
      </c>
      <c r="C7569" s="5">
        <f t="shared" si="1423"/>
        <v>35</v>
      </c>
      <c r="D7569" s="5">
        <f t="shared" si="1424"/>
        <v>165</v>
      </c>
      <c r="E7569" s="5" t="str">
        <f t="shared" si="1425"/>
        <v>0.001085</v>
      </c>
      <c r="F7569" s="5" t="str">
        <f t="shared" si="1426"/>
        <v>679.5</v>
      </c>
      <c r="G7569" s="5" t="str">
        <f t="shared" si="1427"/>
        <v>717.5</v>
      </c>
      <c r="H7569" s="5" t="str">
        <f t="shared" si="1428"/>
        <v>1.953</v>
      </c>
      <c r="I7569" s="1" t="s">
        <v>8</v>
      </c>
      <c r="AN7569" s="89" t="str">
        <f t="shared" si="1429"/>
        <v>35.00</v>
      </c>
      <c r="AO7569" s="89" t="str">
        <f t="shared" si="1430"/>
        <v>165.0</v>
      </c>
      <c r="AP7569" s="89" t="str">
        <f t="shared" si="1431"/>
        <v>0.001085</v>
      </c>
      <c r="AQ7569" s="89" t="str">
        <f t="shared" si="1432"/>
        <v>679.5</v>
      </c>
      <c r="AR7569" s="89" t="str">
        <f t="shared" si="1433"/>
        <v>717.5</v>
      </c>
      <c r="AS7569" s="89" t="str">
        <f t="shared" si="1434"/>
        <v>1.953</v>
      </c>
      <c r="AT7569" s="89"/>
      <c r="AU7569" s="99">
        <v>35</v>
      </c>
      <c r="AV7569" s="99">
        <v>165</v>
      </c>
      <c r="AW7569" s="99">
        <v>1.0845100000000001E-3</v>
      </c>
      <c r="AX7569" s="99">
        <v>679.54214999999999</v>
      </c>
      <c r="AY7569" s="99">
        <v>717.5</v>
      </c>
      <c r="AZ7569" s="99">
        <v>1.9528000000000001</v>
      </c>
      <c r="BA7569" s="119" t="s">
        <v>8</v>
      </c>
      <c r="BB7569" s="4">
        <v>7569</v>
      </c>
      <c r="BC7569" s="4">
        <v>35</v>
      </c>
    </row>
    <row r="7570" spans="2:55">
      <c r="B7570">
        <v>7569</v>
      </c>
      <c r="C7570" s="5">
        <f t="shared" si="1423"/>
        <v>35</v>
      </c>
      <c r="D7570" s="5">
        <f t="shared" si="1424"/>
        <v>170</v>
      </c>
      <c r="E7570" s="5" t="str">
        <f t="shared" si="1425"/>
        <v>0.001090</v>
      </c>
      <c r="F7570" s="5" t="str">
        <f t="shared" si="1426"/>
        <v>700.6</v>
      </c>
      <c r="G7570" s="5" t="str">
        <f t="shared" si="1427"/>
        <v>738.7</v>
      </c>
      <c r="H7570" s="5" t="str">
        <f t="shared" si="1428"/>
        <v>2.001</v>
      </c>
      <c r="I7570" s="1" t="s">
        <v>8</v>
      </c>
      <c r="AN7570" s="89" t="str">
        <f t="shared" si="1429"/>
        <v>35.00</v>
      </c>
      <c r="AO7570" s="89" t="str">
        <f t="shared" si="1430"/>
        <v>170.0</v>
      </c>
      <c r="AP7570" s="89" t="str">
        <f t="shared" si="1431"/>
        <v>0.001090</v>
      </c>
      <c r="AQ7570" s="89" t="str">
        <f t="shared" si="1432"/>
        <v>700.6</v>
      </c>
      <c r="AR7570" s="89" t="str">
        <f t="shared" si="1433"/>
        <v>738.7</v>
      </c>
      <c r="AS7570" s="89" t="str">
        <f t="shared" si="1434"/>
        <v>2.001</v>
      </c>
      <c r="AT7570" s="89"/>
      <c r="AU7570" s="99">
        <v>35</v>
      </c>
      <c r="AV7570" s="99">
        <v>170</v>
      </c>
      <c r="AW7570" s="99">
        <v>1.08997E-3</v>
      </c>
      <c r="AX7570" s="99">
        <v>700.58105</v>
      </c>
      <c r="AY7570" s="99">
        <v>738.73</v>
      </c>
      <c r="AZ7570" s="99">
        <v>2.0009000000000001</v>
      </c>
      <c r="BA7570" s="119" t="s">
        <v>8</v>
      </c>
      <c r="BB7570" s="4">
        <v>7570</v>
      </c>
      <c r="BC7570" s="4">
        <v>35</v>
      </c>
    </row>
    <row r="7571" spans="2:55">
      <c r="B7571">
        <v>7570</v>
      </c>
      <c r="C7571" s="5">
        <f t="shared" si="1423"/>
        <v>35</v>
      </c>
      <c r="D7571" s="5">
        <f t="shared" si="1424"/>
        <v>175</v>
      </c>
      <c r="E7571" s="5" t="str">
        <f t="shared" si="1425"/>
        <v>0.001096</v>
      </c>
      <c r="F7571" s="5" t="str">
        <f t="shared" si="1426"/>
        <v>721.7</v>
      </c>
      <c r="G7571" s="5" t="str">
        <f t="shared" si="1427"/>
        <v>760.0</v>
      </c>
      <c r="H7571" s="5" t="str">
        <f t="shared" si="1428"/>
        <v>2.049</v>
      </c>
      <c r="I7571" s="1" t="s">
        <v>8</v>
      </c>
      <c r="AN7571" s="89" t="str">
        <f t="shared" si="1429"/>
        <v>35.00</v>
      </c>
      <c r="AO7571" s="89" t="str">
        <f t="shared" si="1430"/>
        <v>175.0</v>
      </c>
      <c r="AP7571" s="89" t="str">
        <f t="shared" si="1431"/>
        <v>0.001096</v>
      </c>
      <c r="AQ7571" s="89" t="str">
        <f t="shared" si="1432"/>
        <v>721.7</v>
      </c>
      <c r="AR7571" s="89" t="str">
        <f t="shared" si="1433"/>
        <v>760.0</v>
      </c>
      <c r="AS7571" s="89" t="str">
        <f t="shared" si="1434"/>
        <v>2.049</v>
      </c>
      <c r="AT7571" s="89"/>
      <c r="AU7571" s="99">
        <v>35</v>
      </c>
      <c r="AV7571" s="99">
        <v>175</v>
      </c>
      <c r="AW7571" s="99">
        <v>1.09559E-3</v>
      </c>
      <c r="AX7571" s="99">
        <v>721.67435</v>
      </c>
      <c r="AY7571" s="99">
        <v>760.02</v>
      </c>
      <c r="AZ7571" s="99">
        <v>2.0487000000000002</v>
      </c>
      <c r="BA7571" s="119" t="s">
        <v>8</v>
      </c>
      <c r="BB7571" s="4">
        <v>7571</v>
      </c>
      <c r="BC7571" s="4">
        <v>35</v>
      </c>
    </row>
    <row r="7572" spans="2:55">
      <c r="B7572">
        <v>7571</v>
      </c>
      <c r="C7572" s="5">
        <f t="shared" si="1423"/>
        <v>35</v>
      </c>
      <c r="D7572" s="5">
        <f t="shared" si="1424"/>
        <v>180</v>
      </c>
      <c r="E7572" s="5" t="str">
        <f t="shared" si="1425"/>
        <v>0.001101</v>
      </c>
      <c r="F7572" s="5" t="str">
        <f t="shared" si="1426"/>
        <v>742.8</v>
      </c>
      <c r="G7572" s="5" t="str">
        <f t="shared" si="1427"/>
        <v>781.4</v>
      </c>
      <c r="H7572" s="5" t="str">
        <f t="shared" si="1428"/>
        <v>2.096</v>
      </c>
      <c r="I7572" s="1" t="s">
        <v>8</v>
      </c>
      <c r="AN7572" s="89" t="str">
        <f t="shared" si="1429"/>
        <v>35.00</v>
      </c>
      <c r="AO7572" s="89" t="str">
        <f t="shared" si="1430"/>
        <v>180.0</v>
      </c>
      <c r="AP7572" s="89" t="str">
        <f t="shared" si="1431"/>
        <v>0.001101</v>
      </c>
      <c r="AQ7572" s="89" t="str">
        <f t="shared" si="1432"/>
        <v>742.8</v>
      </c>
      <c r="AR7572" s="89" t="str">
        <f t="shared" si="1433"/>
        <v>781.4</v>
      </c>
      <c r="AS7572" s="89" t="str">
        <f t="shared" si="1434"/>
        <v>2.096</v>
      </c>
      <c r="AT7572" s="89"/>
      <c r="AU7572" s="99">
        <v>35</v>
      </c>
      <c r="AV7572" s="99">
        <v>180</v>
      </c>
      <c r="AW7572" s="99">
        <v>1.1013800000000001E-3</v>
      </c>
      <c r="AX7572" s="99">
        <v>742.82169999999996</v>
      </c>
      <c r="AY7572" s="99">
        <v>781.37</v>
      </c>
      <c r="AZ7572" s="99">
        <v>2.0960999999999999</v>
      </c>
      <c r="BA7572" s="119" t="s">
        <v>8</v>
      </c>
      <c r="BB7572" s="4">
        <v>7572</v>
      </c>
      <c r="BC7572" s="4">
        <v>35</v>
      </c>
    </row>
    <row r="7573" spans="2:55">
      <c r="B7573">
        <v>7572</v>
      </c>
      <c r="C7573" s="5">
        <f t="shared" si="1423"/>
        <v>35</v>
      </c>
      <c r="D7573" s="5">
        <f t="shared" si="1424"/>
        <v>185</v>
      </c>
      <c r="E7573" s="5" t="str">
        <f t="shared" si="1425"/>
        <v>0.001107</v>
      </c>
      <c r="F7573" s="5" t="str">
        <f t="shared" si="1426"/>
        <v>764.0</v>
      </c>
      <c r="G7573" s="5" t="str">
        <f t="shared" si="1427"/>
        <v>802.8</v>
      </c>
      <c r="H7573" s="5" t="str">
        <f t="shared" si="1428"/>
        <v>2.143</v>
      </c>
      <c r="I7573" s="1" t="s">
        <v>8</v>
      </c>
      <c r="AN7573" s="89" t="str">
        <f t="shared" si="1429"/>
        <v>35.00</v>
      </c>
      <c r="AO7573" s="89" t="str">
        <f t="shared" si="1430"/>
        <v>185.0</v>
      </c>
      <c r="AP7573" s="89" t="str">
        <f t="shared" si="1431"/>
        <v>0.001107</v>
      </c>
      <c r="AQ7573" s="89" t="str">
        <f t="shared" si="1432"/>
        <v>764.0</v>
      </c>
      <c r="AR7573" s="89" t="str">
        <f t="shared" si="1433"/>
        <v>802.8</v>
      </c>
      <c r="AS7573" s="89" t="str">
        <f t="shared" si="1434"/>
        <v>2.143</v>
      </c>
      <c r="AT7573" s="89"/>
      <c r="AU7573" s="99">
        <v>35</v>
      </c>
      <c r="AV7573" s="99">
        <v>185</v>
      </c>
      <c r="AW7573" s="99">
        <v>1.1073400000000001E-3</v>
      </c>
      <c r="AX7573" s="99">
        <v>764.03309999999999</v>
      </c>
      <c r="AY7573" s="99">
        <v>802.79</v>
      </c>
      <c r="AZ7573" s="99">
        <v>2.1431</v>
      </c>
      <c r="BA7573" s="119" t="s">
        <v>8</v>
      </c>
      <c r="BB7573" s="4">
        <v>7573</v>
      </c>
      <c r="BC7573" s="4">
        <v>35</v>
      </c>
    </row>
    <row r="7574" spans="2:55">
      <c r="B7574">
        <v>7573</v>
      </c>
      <c r="C7574" s="5">
        <f t="shared" si="1423"/>
        <v>35</v>
      </c>
      <c r="D7574" s="5">
        <f t="shared" si="1424"/>
        <v>190</v>
      </c>
      <c r="E7574" s="5" t="str">
        <f t="shared" si="1425"/>
        <v>0.001113</v>
      </c>
      <c r="F7574" s="5" t="str">
        <f t="shared" si="1426"/>
        <v>785.3</v>
      </c>
      <c r="G7574" s="5" t="str">
        <f t="shared" si="1427"/>
        <v>824.3</v>
      </c>
      <c r="H7574" s="5" t="str">
        <f t="shared" si="1428"/>
        <v>2.190</v>
      </c>
      <c r="I7574" s="1" t="s">
        <v>8</v>
      </c>
      <c r="AN7574" s="89" t="str">
        <f t="shared" si="1429"/>
        <v>35.00</v>
      </c>
      <c r="AO7574" s="89" t="str">
        <f t="shared" si="1430"/>
        <v>190.0</v>
      </c>
      <c r="AP7574" s="89" t="str">
        <f t="shared" si="1431"/>
        <v>0.001113</v>
      </c>
      <c r="AQ7574" s="89" t="str">
        <f t="shared" si="1432"/>
        <v>785.3</v>
      </c>
      <c r="AR7574" s="89" t="str">
        <f t="shared" si="1433"/>
        <v>824.3</v>
      </c>
      <c r="AS7574" s="89" t="str">
        <f t="shared" si="1434"/>
        <v>2.190</v>
      </c>
      <c r="AT7574" s="89"/>
      <c r="AU7574" s="99">
        <v>35</v>
      </c>
      <c r="AV7574" s="99">
        <v>190</v>
      </c>
      <c r="AW7574" s="99">
        <v>1.1134900000000002E-3</v>
      </c>
      <c r="AX7574" s="99">
        <v>785.30784999999992</v>
      </c>
      <c r="AY7574" s="99">
        <v>824.28</v>
      </c>
      <c r="AZ7574" s="99">
        <v>2.1897000000000002</v>
      </c>
      <c r="BA7574" s="119" t="s">
        <v>8</v>
      </c>
      <c r="BB7574" s="4">
        <v>7574</v>
      </c>
      <c r="BC7574" s="4">
        <v>35</v>
      </c>
    </row>
    <row r="7575" spans="2:55">
      <c r="B7575">
        <v>7574</v>
      </c>
      <c r="C7575" s="5">
        <f t="shared" si="1423"/>
        <v>35</v>
      </c>
      <c r="D7575" s="5">
        <f t="shared" si="1424"/>
        <v>195</v>
      </c>
      <c r="E7575" s="5" t="str">
        <f t="shared" si="1425"/>
        <v>0.001120</v>
      </c>
      <c r="F7575" s="5" t="str">
        <f t="shared" si="1426"/>
        <v>806.6</v>
      </c>
      <c r="G7575" s="5" t="str">
        <f t="shared" si="1427"/>
        <v>845.8</v>
      </c>
      <c r="H7575" s="5" t="str">
        <f t="shared" si="1428"/>
        <v>2.236</v>
      </c>
      <c r="I7575" s="1" t="s">
        <v>8</v>
      </c>
      <c r="AN7575" s="89" t="str">
        <f t="shared" si="1429"/>
        <v>35.00</v>
      </c>
      <c r="AO7575" s="89" t="str">
        <f t="shared" si="1430"/>
        <v>195.0</v>
      </c>
      <c r="AP7575" s="89" t="str">
        <f t="shared" si="1431"/>
        <v>0.001120</v>
      </c>
      <c r="AQ7575" s="89" t="str">
        <f t="shared" si="1432"/>
        <v>806.6</v>
      </c>
      <c r="AR7575" s="89" t="str">
        <f t="shared" si="1433"/>
        <v>845.8</v>
      </c>
      <c r="AS7575" s="89" t="str">
        <f t="shared" si="1434"/>
        <v>2.236</v>
      </c>
      <c r="AT7575" s="89"/>
      <c r="AU7575" s="99">
        <v>35</v>
      </c>
      <c r="AV7575" s="99">
        <v>195</v>
      </c>
      <c r="AW7575" s="99">
        <v>1.11983E-3</v>
      </c>
      <c r="AX7575" s="99">
        <v>806.64595000000008</v>
      </c>
      <c r="AY7575" s="99">
        <v>845.84</v>
      </c>
      <c r="AZ7575" s="99">
        <v>2.2361</v>
      </c>
      <c r="BA7575" s="119" t="s">
        <v>8</v>
      </c>
      <c r="BB7575" s="4">
        <v>7575</v>
      </c>
      <c r="BC7575" s="4">
        <v>35</v>
      </c>
    </row>
    <row r="7576" spans="2:55">
      <c r="B7576">
        <v>7575</v>
      </c>
      <c r="C7576" s="5">
        <f t="shared" si="1423"/>
        <v>35</v>
      </c>
      <c r="D7576" s="5">
        <f t="shared" si="1424"/>
        <v>200</v>
      </c>
      <c r="E7576" s="5" t="str">
        <f t="shared" si="1425"/>
        <v>0.001126</v>
      </c>
      <c r="F7576" s="5" t="str">
        <f t="shared" si="1426"/>
        <v>828.1</v>
      </c>
      <c r="G7576" s="5" t="str">
        <f t="shared" si="1427"/>
        <v>867.5</v>
      </c>
      <c r="H7576" s="5" t="str">
        <f t="shared" si="1428"/>
        <v>2.282</v>
      </c>
      <c r="I7576" s="1" t="s">
        <v>8</v>
      </c>
      <c r="AN7576" s="89" t="str">
        <f t="shared" si="1429"/>
        <v>35.00</v>
      </c>
      <c r="AO7576" s="89" t="str">
        <f t="shared" si="1430"/>
        <v>200.0</v>
      </c>
      <c r="AP7576" s="89" t="str">
        <f t="shared" si="1431"/>
        <v>0.001126</v>
      </c>
      <c r="AQ7576" s="89" t="str">
        <f t="shared" si="1432"/>
        <v>828.1</v>
      </c>
      <c r="AR7576" s="89" t="str">
        <f t="shared" si="1433"/>
        <v>867.5</v>
      </c>
      <c r="AS7576" s="89" t="str">
        <f t="shared" si="1434"/>
        <v>2.282</v>
      </c>
      <c r="AT7576" s="89"/>
      <c r="AU7576" s="99">
        <v>35</v>
      </c>
      <c r="AV7576" s="99">
        <v>200</v>
      </c>
      <c r="AW7576" s="99">
        <v>1.1263600000000001E-3</v>
      </c>
      <c r="AX7576" s="99">
        <v>828.05740000000003</v>
      </c>
      <c r="AY7576" s="99">
        <v>867.48</v>
      </c>
      <c r="AZ7576" s="99">
        <v>2.282</v>
      </c>
      <c r="BA7576" s="119" t="s">
        <v>8</v>
      </c>
      <c r="BB7576" s="4">
        <v>7576</v>
      </c>
      <c r="BC7576" s="4">
        <v>35</v>
      </c>
    </row>
    <row r="7577" spans="2:55">
      <c r="B7577">
        <v>7576</v>
      </c>
      <c r="C7577" s="5">
        <f t="shared" si="1423"/>
        <v>35</v>
      </c>
      <c r="D7577" s="5">
        <f t="shared" si="1424"/>
        <v>210</v>
      </c>
      <c r="E7577" s="5" t="str">
        <f t="shared" si="1425"/>
        <v>0.001140</v>
      </c>
      <c r="F7577" s="5" t="str">
        <f t="shared" si="1426"/>
        <v>871.1</v>
      </c>
      <c r="G7577" s="5" t="str">
        <f t="shared" si="1427"/>
        <v>911.0</v>
      </c>
      <c r="H7577" s="5" t="str">
        <f t="shared" si="1428"/>
        <v>2.373</v>
      </c>
      <c r="I7577" s="1" t="s">
        <v>8</v>
      </c>
      <c r="AN7577" s="89" t="str">
        <f t="shared" si="1429"/>
        <v>35.00</v>
      </c>
      <c r="AO7577" s="89" t="str">
        <f t="shared" si="1430"/>
        <v>210.0</v>
      </c>
      <c r="AP7577" s="89" t="str">
        <f t="shared" si="1431"/>
        <v>0.001140</v>
      </c>
      <c r="AQ7577" s="89" t="str">
        <f t="shared" si="1432"/>
        <v>871.1</v>
      </c>
      <c r="AR7577" s="89" t="str">
        <f t="shared" si="1433"/>
        <v>911.0</v>
      </c>
      <c r="AS7577" s="89" t="str">
        <f t="shared" si="1434"/>
        <v>2.373</v>
      </c>
      <c r="AT7577" s="89"/>
      <c r="AU7577" s="99">
        <v>35</v>
      </c>
      <c r="AV7577" s="99">
        <v>210</v>
      </c>
      <c r="AW7577" s="99">
        <v>1.1400500000000001E-3</v>
      </c>
      <c r="AX7577" s="99">
        <v>871.11824999999999</v>
      </c>
      <c r="AY7577" s="99">
        <v>911.02</v>
      </c>
      <c r="AZ7577" s="99">
        <v>2.3731</v>
      </c>
      <c r="BA7577" s="119" t="s">
        <v>8</v>
      </c>
      <c r="BB7577" s="4">
        <v>7577</v>
      </c>
      <c r="BC7577" s="4">
        <v>35</v>
      </c>
    </row>
    <row r="7578" spans="2:55">
      <c r="B7578">
        <v>7577</v>
      </c>
      <c r="C7578" s="5">
        <f t="shared" si="1423"/>
        <v>35</v>
      </c>
      <c r="D7578" s="5">
        <f t="shared" si="1424"/>
        <v>220</v>
      </c>
      <c r="E7578" s="5" t="str">
        <f t="shared" si="1425"/>
        <v>0.001155</v>
      </c>
      <c r="F7578" s="5" t="str">
        <f t="shared" si="1426"/>
        <v>914.5</v>
      </c>
      <c r="G7578" s="5" t="str">
        <f t="shared" si="1427"/>
        <v>954.9</v>
      </c>
      <c r="H7578" s="5" t="str">
        <f t="shared" si="1428"/>
        <v>2.463</v>
      </c>
      <c r="I7578" s="1" t="s">
        <v>8</v>
      </c>
      <c r="AN7578" s="89" t="str">
        <f t="shared" si="1429"/>
        <v>35.00</v>
      </c>
      <c r="AO7578" s="89" t="str">
        <f t="shared" si="1430"/>
        <v>220.0</v>
      </c>
      <c r="AP7578" s="89" t="str">
        <f t="shared" si="1431"/>
        <v>0.001155</v>
      </c>
      <c r="AQ7578" s="89" t="str">
        <f t="shared" si="1432"/>
        <v>914.5</v>
      </c>
      <c r="AR7578" s="89" t="str">
        <f t="shared" si="1433"/>
        <v>954.9</v>
      </c>
      <c r="AS7578" s="89" t="str">
        <f t="shared" si="1434"/>
        <v>2.463</v>
      </c>
      <c r="AT7578" s="89"/>
      <c r="AU7578" s="99">
        <v>35</v>
      </c>
      <c r="AV7578" s="99">
        <v>220</v>
      </c>
      <c r="AW7578" s="99">
        <v>1.1546400000000002E-3</v>
      </c>
      <c r="AX7578" s="99">
        <v>914.52760000000001</v>
      </c>
      <c r="AY7578" s="99">
        <v>954.94</v>
      </c>
      <c r="AZ7578" s="99">
        <v>2.4630999999999998</v>
      </c>
      <c r="BA7578" s="119" t="s">
        <v>8</v>
      </c>
      <c r="BB7578" s="4">
        <v>7578</v>
      </c>
      <c r="BC7578" s="4">
        <v>35</v>
      </c>
    </row>
    <row r="7579" spans="2:55">
      <c r="B7579">
        <v>7578</v>
      </c>
      <c r="C7579" s="5">
        <f t="shared" si="1423"/>
        <v>35</v>
      </c>
      <c r="D7579" s="5">
        <f t="shared" si="1424"/>
        <v>230</v>
      </c>
      <c r="E7579" s="5" t="str">
        <f t="shared" si="1425"/>
        <v>0.001170</v>
      </c>
      <c r="F7579" s="5" t="str">
        <f t="shared" si="1426"/>
        <v>958.3</v>
      </c>
      <c r="G7579" s="5" t="str">
        <f t="shared" si="1427"/>
        <v>999.3</v>
      </c>
      <c r="H7579" s="5" t="str">
        <f t="shared" si="1428"/>
        <v>2.552</v>
      </c>
      <c r="I7579" s="1" t="s">
        <v>8</v>
      </c>
      <c r="AN7579" s="89" t="str">
        <f t="shared" si="1429"/>
        <v>35.00</v>
      </c>
      <c r="AO7579" s="89" t="str">
        <f t="shared" si="1430"/>
        <v>230.0</v>
      </c>
      <c r="AP7579" s="89" t="str">
        <f t="shared" si="1431"/>
        <v>0.001170</v>
      </c>
      <c r="AQ7579" s="89" t="str">
        <f t="shared" si="1432"/>
        <v>958.3</v>
      </c>
      <c r="AR7579" s="89" t="str">
        <f t="shared" si="1433"/>
        <v>999.3</v>
      </c>
      <c r="AS7579" s="89" t="str">
        <f t="shared" si="1434"/>
        <v>2.552</v>
      </c>
      <c r="AT7579" s="89"/>
      <c r="AU7579" s="99">
        <v>35</v>
      </c>
      <c r="AV7579" s="99">
        <v>230</v>
      </c>
      <c r="AW7579" s="99">
        <v>1.17022E-3</v>
      </c>
      <c r="AX7579" s="99">
        <v>958.32229999999993</v>
      </c>
      <c r="AY7579" s="99">
        <v>999.28</v>
      </c>
      <c r="AZ7579" s="99">
        <v>2.5520999999999998</v>
      </c>
      <c r="BA7579" s="119" t="s">
        <v>8</v>
      </c>
      <c r="BB7579" s="4">
        <v>7579</v>
      </c>
      <c r="BC7579" s="4">
        <v>35</v>
      </c>
    </row>
    <row r="7580" spans="2:55">
      <c r="B7580">
        <v>7579</v>
      </c>
      <c r="C7580" s="5">
        <f t="shared" si="1423"/>
        <v>35</v>
      </c>
      <c r="D7580" s="5">
        <f t="shared" si="1424"/>
        <v>240</v>
      </c>
      <c r="E7580" s="5" t="str">
        <f t="shared" si="1425"/>
        <v>0.001187</v>
      </c>
      <c r="F7580" s="5" t="str">
        <f t="shared" si="1426"/>
        <v>1003</v>
      </c>
      <c r="G7580" s="5" t="str">
        <f t="shared" si="1427"/>
        <v>1044</v>
      </c>
      <c r="H7580" s="5" t="str">
        <f t="shared" si="1428"/>
        <v>2.640</v>
      </c>
      <c r="I7580" s="1" t="s">
        <v>8</v>
      </c>
      <c r="AN7580" s="89" t="str">
        <f t="shared" si="1429"/>
        <v>35.00</v>
      </c>
      <c r="AO7580" s="89" t="str">
        <f t="shared" si="1430"/>
        <v>240.0</v>
      </c>
      <c r="AP7580" s="89" t="str">
        <f t="shared" si="1431"/>
        <v>0.001187</v>
      </c>
      <c r="AQ7580" s="89" t="str">
        <f t="shared" si="1432"/>
        <v>1003</v>
      </c>
      <c r="AR7580" s="89" t="str">
        <f t="shared" si="1433"/>
        <v>1044</v>
      </c>
      <c r="AS7580" s="89" t="str">
        <f t="shared" si="1434"/>
        <v>2.640</v>
      </c>
      <c r="AT7580" s="89"/>
      <c r="AU7580" s="99">
        <v>35</v>
      </c>
      <c r="AV7580" s="99">
        <v>240</v>
      </c>
      <c r="AW7580" s="99">
        <v>1.1869000000000001E-3</v>
      </c>
      <c r="AX7580" s="99">
        <v>1002.5584999999999</v>
      </c>
      <c r="AY7580" s="99">
        <v>1044.0999999999999</v>
      </c>
      <c r="AZ7580" s="99">
        <v>2.6402999999999999</v>
      </c>
      <c r="BA7580" s="119" t="s">
        <v>8</v>
      </c>
      <c r="BB7580" s="4">
        <v>7580</v>
      </c>
      <c r="BC7580" s="4">
        <v>35</v>
      </c>
    </row>
    <row r="7581" spans="2:55">
      <c r="B7581">
        <v>7580</v>
      </c>
      <c r="C7581" s="5">
        <f t="shared" si="1423"/>
        <v>35</v>
      </c>
      <c r="D7581" s="5">
        <f t="shared" si="1424"/>
        <v>250</v>
      </c>
      <c r="E7581" s="5" t="str">
        <f t="shared" si="1425"/>
        <v>0.001205</v>
      </c>
      <c r="F7581" s="5" t="str">
        <f t="shared" si="1426"/>
        <v>1047</v>
      </c>
      <c r="G7581" s="5" t="str">
        <f t="shared" si="1427"/>
        <v>1089</v>
      </c>
      <c r="H7581" s="5" t="str">
        <f t="shared" si="1428"/>
        <v>2.728</v>
      </c>
      <c r="I7581" s="1" t="s">
        <v>8</v>
      </c>
      <c r="AN7581" s="89" t="str">
        <f t="shared" si="1429"/>
        <v>35.00</v>
      </c>
      <c r="AO7581" s="89" t="str">
        <f t="shared" si="1430"/>
        <v>250.0</v>
      </c>
      <c r="AP7581" s="89" t="str">
        <f t="shared" si="1431"/>
        <v>0.001205</v>
      </c>
      <c r="AQ7581" s="89" t="str">
        <f t="shared" si="1432"/>
        <v>1047</v>
      </c>
      <c r="AR7581" s="89" t="str">
        <f t="shared" si="1433"/>
        <v>1089</v>
      </c>
      <c r="AS7581" s="89" t="str">
        <f t="shared" si="1434"/>
        <v>2.728</v>
      </c>
      <c r="AT7581" s="89"/>
      <c r="AU7581" s="99">
        <v>35</v>
      </c>
      <c r="AV7581" s="99">
        <v>250</v>
      </c>
      <c r="AW7581" s="99">
        <v>1.20481E-3</v>
      </c>
      <c r="AX7581" s="99">
        <v>1047.2316500000002</v>
      </c>
      <c r="AY7581" s="99">
        <v>1089.4000000000001</v>
      </c>
      <c r="AZ7581" s="99">
        <v>2.7277999999999998</v>
      </c>
      <c r="BA7581" s="119" t="s">
        <v>8</v>
      </c>
      <c r="BB7581" s="4">
        <v>7581</v>
      </c>
      <c r="BC7581" s="4">
        <v>35</v>
      </c>
    </row>
    <row r="7582" spans="2:55">
      <c r="B7582">
        <v>7581</v>
      </c>
      <c r="C7582" s="5">
        <f t="shared" si="1423"/>
        <v>35</v>
      </c>
      <c r="D7582" s="5">
        <f t="shared" si="1424"/>
        <v>260</v>
      </c>
      <c r="E7582" s="5" t="str">
        <f t="shared" si="1425"/>
        <v>0.001224</v>
      </c>
      <c r="F7582" s="5" t="str">
        <f t="shared" si="1426"/>
        <v>1093</v>
      </c>
      <c r="G7582" s="5" t="str">
        <f t="shared" si="1427"/>
        <v>1135</v>
      </c>
      <c r="H7582" s="5" t="str">
        <f t="shared" si="1428"/>
        <v>2.815</v>
      </c>
      <c r="I7582" s="1" t="s">
        <v>8</v>
      </c>
      <c r="AN7582" s="89" t="str">
        <f t="shared" si="1429"/>
        <v>35.00</v>
      </c>
      <c r="AO7582" s="89" t="str">
        <f t="shared" si="1430"/>
        <v>260.0</v>
      </c>
      <c r="AP7582" s="89" t="str">
        <f t="shared" si="1431"/>
        <v>0.001224</v>
      </c>
      <c r="AQ7582" s="89" t="str">
        <f t="shared" si="1432"/>
        <v>1093</v>
      </c>
      <c r="AR7582" s="89" t="str">
        <f t="shared" si="1433"/>
        <v>1135</v>
      </c>
      <c r="AS7582" s="89" t="str">
        <f t="shared" si="1434"/>
        <v>2.815</v>
      </c>
      <c r="AT7582" s="89"/>
      <c r="AU7582" s="99">
        <v>35</v>
      </c>
      <c r="AV7582" s="99">
        <v>260</v>
      </c>
      <c r="AW7582" s="99">
        <v>1.22411E-3</v>
      </c>
      <c r="AX7582" s="99">
        <v>1092.5561500000001</v>
      </c>
      <c r="AY7582" s="99">
        <v>1135.4000000000001</v>
      </c>
      <c r="AZ7582" s="99">
        <v>2.8148</v>
      </c>
      <c r="BA7582" s="119" t="s">
        <v>8</v>
      </c>
      <c r="BB7582" s="4">
        <v>7582</v>
      </c>
      <c r="BC7582" s="4">
        <v>35</v>
      </c>
    </row>
    <row r="7583" spans="2:55">
      <c r="B7583">
        <v>7582</v>
      </c>
      <c r="C7583" s="5">
        <f t="shared" si="1423"/>
        <v>35</v>
      </c>
      <c r="D7583" s="5">
        <f t="shared" si="1424"/>
        <v>270</v>
      </c>
      <c r="E7583" s="5" t="str">
        <f t="shared" si="1425"/>
        <v>0.001245</v>
      </c>
      <c r="F7583" s="5" t="str">
        <f t="shared" si="1426"/>
        <v>1138</v>
      </c>
      <c r="G7583" s="5" t="str">
        <f t="shared" si="1427"/>
        <v>1182</v>
      </c>
      <c r="H7583" s="5" t="str">
        <f t="shared" si="1428"/>
        <v>2.901</v>
      </c>
      <c r="I7583" s="1" t="s">
        <v>8</v>
      </c>
      <c r="AN7583" s="89" t="str">
        <f t="shared" si="1429"/>
        <v>35.00</v>
      </c>
      <c r="AO7583" s="89" t="str">
        <f t="shared" si="1430"/>
        <v>270.0</v>
      </c>
      <c r="AP7583" s="89" t="str">
        <f t="shared" si="1431"/>
        <v>0.001245</v>
      </c>
      <c r="AQ7583" s="89" t="str">
        <f t="shared" si="1432"/>
        <v>1138</v>
      </c>
      <c r="AR7583" s="89" t="str">
        <f t="shared" si="1433"/>
        <v>1182</v>
      </c>
      <c r="AS7583" s="89" t="str">
        <f t="shared" si="1434"/>
        <v>2.901</v>
      </c>
      <c r="AT7583" s="89"/>
      <c r="AU7583" s="99">
        <v>35</v>
      </c>
      <c r="AV7583" s="99">
        <v>270</v>
      </c>
      <c r="AW7583" s="99">
        <v>1.2449799999999999E-3</v>
      </c>
      <c r="AX7583" s="99">
        <v>1138.4257</v>
      </c>
      <c r="AY7583" s="99">
        <v>1182</v>
      </c>
      <c r="AZ7583" s="99">
        <v>2.9014000000000002</v>
      </c>
      <c r="BA7583" s="119" t="s">
        <v>8</v>
      </c>
      <c r="BB7583" s="4">
        <v>7583</v>
      </c>
      <c r="BC7583" s="4">
        <v>35</v>
      </c>
    </row>
    <row r="7584" spans="2:55">
      <c r="B7584">
        <v>7583</v>
      </c>
      <c r="C7584" s="5">
        <f t="shared" si="1423"/>
        <v>35</v>
      </c>
      <c r="D7584" s="5">
        <f t="shared" si="1424"/>
        <v>280</v>
      </c>
      <c r="E7584" s="5" t="str">
        <f t="shared" si="1425"/>
        <v>0.001268</v>
      </c>
      <c r="F7584" s="5" t="str">
        <f t="shared" si="1426"/>
        <v>1185</v>
      </c>
      <c r="G7584" s="5" t="str">
        <f t="shared" si="1427"/>
        <v>1229</v>
      </c>
      <c r="H7584" s="5" t="str">
        <f t="shared" si="1428"/>
        <v>2.988</v>
      </c>
      <c r="I7584" s="1" t="s">
        <v>8</v>
      </c>
      <c r="AN7584" s="89" t="str">
        <f t="shared" si="1429"/>
        <v>35.00</v>
      </c>
      <c r="AO7584" s="89" t="str">
        <f t="shared" si="1430"/>
        <v>280.0</v>
      </c>
      <c r="AP7584" s="89" t="str">
        <f t="shared" si="1431"/>
        <v>0.001268</v>
      </c>
      <c r="AQ7584" s="89" t="str">
        <f t="shared" si="1432"/>
        <v>1185</v>
      </c>
      <c r="AR7584" s="89" t="str">
        <f t="shared" si="1433"/>
        <v>1229</v>
      </c>
      <c r="AS7584" s="89" t="str">
        <f t="shared" si="1434"/>
        <v>2.988</v>
      </c>
      <c r="AT7584" s="89"/>
      <c r="AU7584" s="99">
        <v>35</v>
      </c>
      <c r="AV7584" s="99">
        <v>280</v>
      </c>
      <c r="AW7584" s="99">
        <v>1.2676600000000001E-3</v>
      </c>
      <c r="AX7584" s="99">
        <v>1185.0319000000002</v>
      </c>
      <c r="AY7584" s="99">
        <v>1229.4000000000001</v>
      </c>
      <c r="AZ7584" s="99">
        <v>2.9878999999999998</v>
      </c>
      <c r="BA7584" s="119" t="s">
        <v>8</v>
      </c>
      <c r="BB7584" s="4">
        <v>7584</v>
      </c>
      <c r="BC7584" s="4">
        <v>35</v>
      </c>
    </row>
    <row r="7585" spans="2:55">
      <c r="B7585">
        <v>7584</v>
      </c>
      <c r="C7585" s="5">
        <f t="shared" si="1423"/>
        <v>35</v>
      </c>
      <c r="D7585" s="5">
        <f t="shared" si="1424"/>
        <v>290</v>
      </c>
      <c r="E7585" s="5" t="str">
        <f t="shared" si="1425"/>
        <v>0.001292</v>
      </c>
      <c r="F7585" s="5" t="str">
        <f t="shared" si="1426"/>
        <v>1232</v>
      </c>
      <c r="G7585" s="5" t="str">
        <f t="shared" si="1427"/>
        <v>1278</v>
      </c>
      <c r="H7585" s="5" t="str">
        <f t="shared" si="1428"/>
        <v>3.074</v>
      </c>
      <c r="I7585" s="1" t="s">
        <v>8</v>
      </c>
      <c r="AN7585" s="89" t="str">
        <f t="shared" si="1429"/>
        <v>35.00</v>
      </c>
      <c r="AO7585" s="89" t="str">
        <f t="shared" si="1430"/>
        <v>290.0</v>
      </c>
      <c r="AP7585" s="89" t="str">
        <f t="shared" si="1431"/>
        <v>0.001292</v>
      </c>
      <c r="AQ7585" s="89" t="str">
        <f t="shared" si="1432"/>
        <v>1232</v>
      </c>
      <c r="AR7585" s="89" t="str">
        <f t="shared" si="1433"/>
        <v>1278</v>
      </c>
      <c r="AS7585" s="89" t="str">
        <f t="shared" si="1434"/>
        <v>3.074</v>
      </c>
      <c r="AT7585" s="89"/>
      <c r="AU7585" s="99">
        <v>35</v>
      </c>
      <c r="AV7585" s="99">
        <v>290</v>
      </c>
      <c r="AW7585" s="99">
        <v>1.2924500000000001E-3</v>
      </c>
      <c r="AX7585" s="99">
        <v>1232.46425</v>
      </c>
      <c r="AY7585" s="99">
        <v>1277.7</v>
      </c>
      <c r="AZ7585" s="99">
        <v>3.0743999999999998</v>
      </c>
      <c r="BA7585" s="119" t="s">
        <v>8</v>
      </c>
      <c r="BB7585" s="4">
        <v>7585</v>
      </c>
      <c r="BC7585" s="4">
        <v>35</v>
      </c>
    </row>
    <row r="7586" spans="2:55">
      <c r="B7586">
        <v>7585</v>
      </c>
      <c r="C7586" s="5">
        <f t="shared" si="1423"/>
        <v>35</v>
      </c>
      <c r="D7586" s="5">
        <f t="shared" si="1424"/>
        <v>300</v>
      </c>
      <c r="E7586" s="5" t="str">
        <f t="shared" si="1425"/>
        <v>0.001320</v>
      </c>
      <c r="F7586" s="5" t="str">
        <f t="shared" si="1426"/>
        <v>1281</v>
      </c>
      <c r="G7586" s="5" t="str">
        <f t="shared" si="1427"/>
        <v>1327</v>
      </c>
      <c r="H7586" s="5" t="str">
        <f t="shared" si="1428"/>
        <v>3.161</v>
      </c>
      <c r="I7586" s="1" t="s">
        <v>8</v>
      </c>
      <c r="AN7586" s="89" t="str">
        <f t="shared" si="1429"/>
        <v>35.00</v>
      </c>
      <c r="AO7586" s="89" t="str">
        <f t="shared" si="1430"/>
        <v>300.0</v>
      </c>
      <c r="AP7586" s="89" t="str">
        <f t="shared" si="1431"/>
        <v>0.001320</v>
      </c>
      <c r="AQ7586" s="89" t="str">
        <f t="shared" si="1432"/>
        <v>1281</v>
      </c>
      <c r="AR7586" s="89" t="str">
        <f t="shared" si="1433"/>
        <v>1327</v>
      </c>
      <c r="AS7586" s="89" t="str">
        <f t="shared" si="1434"/>
        <v>3.161</v>
      </c>
      <c r="AT7586" s="89"/>
      <c r="AU7586" s="99">
        <v>35</v>
      </c>
      <c r="AV7586" s="99">
        <v>300</v>
      </c>
      <c r="AW7586" s="99">
        <v>1.3197E-3</v>
      </c>
      <c r="AX7586" s="99">
        <v>1280.8105</v>
      </c>
      <c r="AY7586" s="99">
        <v>1327</v>
      </c>
      <c r="AZ7586" s="99">
        <v>3.1612</v>
      </c>
      <c r="BA7586" s="119" t="s">
        <v>8</v>
      </c>
      <c r="BB7586" s="4">
        <v>7586</v>
      </c>
      <c r="BC7586" s="4">
        <v>35</v>
      </c>
    </row>
    <row r="7587" spans="2:55">
      <c r="B7587">
        <v>7586</v>
      </c>
      <c r="C7587" s="5">
        <f t="shared" si="1423"/>
        <v>35</v>
      </c>
      <c r="D7587" s="5">
        <f t="shared" si="1424"/>
        <v>310</v>
      </c>
      <c r="E7587" s="5" t="str">
        <f t="shared" si="1425"/>
        <v>0.001350</v>
      </c>
      <c r="F7587" s="5" t="str">
        <f t="shared" si="1426"/>
        <v>1330.</v>
      </c>
      <c r="G7587" s="5" t="str">
        <f t="shared" si="1427"/>
        <v>1378</v>
      </c>
      <c r="H7587" s="5" t="str">
        <f t="shared" si="1428"/>
        <v>3.249</v>
      </c>
      <c r="I7587" s="1" t="s">
        <v>8</v>
      </c>
      <c r="AN7587" s="89" t="str">
        <f t="shared" si="1429"/>
        <v>35.00</v>
      </c>
      <c r="AO7587" s="89" t="str">
        <f t="shared" si="1430"/>
        <v>310.0</v>
      </c>
      <c r="AP7587" s="89" t="str">
        <f t="shared" si="1431"/>
        <v>0.001350</v>
      </c>
      <c r="AQ7587" s="89" t="str">
        <f t="shared" si="1432"/>
        <v>1330.</v>
      </c>
      <c r="AR7587" s="89" t="str">
        <f t="shared" si="1433"/>
        <v>1378</v>
      </c>
      <c r="AS7587" s="89" t="str">
        <f t="shared" si="1434"/>
        <v>3.249</v>
      </c>
      <c r="AT7587" s="89"/>
      <c r="AU7587" s="99">
        <v>35</v>
      </c>
      <c r="AV7587" s="99">
        <v>310</v>
      </c>
      <c r="AW7587" s="99">
        <v>1.3499E-3</v>
      </c>
      <c r="AX7587" s="99">
        <v>1330.3534999999999</v>
      </c>
      <c r="AY7587" s="99">
        <v>1377.6</v>
      </c>
      <c r="AZ7587" s="99">
        <v>3.2486000000000002</v>
      </c>
      <c r="BA7587" s="119" t="s">
        <v>8</v>
      </c>
      <c r="BB7587" s="4">
        <v>7587</v>
      </c>
      <c r="BC7587" s="4">
        <v>35</v>
      </c>
    </row>
    <row r="7588" spans="2:55">
      <c r="B7588">
        <v>7587</v>
      </c>
      <c r="C7588" s="5">
        <f t="shared" si="1423"/>
        <v>35</v>
      </c>
      <c r="D7588" s="5">
        <f t="shared" si="1424"/>
        <v>320</v>
      </c>
      <c r="E7588" s="5" t="str">
        <f t="shared" si="1425"/>
        <v>0.001384</v>
      </c>
      <c r="F7588" s="5" t="str">
        <f t="shared" si="1426"/>
        <v>1381</v>
      </c>
      <c r="G7588" s="5" t="str">
        <f t="shared" si="1427"/>
        <v>1430.</v>
      </c>
      <c r="H7588" s="5" t="str">
        <f t="shared" si="1428"/>
        <v>3.337</v>
      </c>
      <c r="I7588" s="1" t="s">
        <v>8</v>
      </c>
      <c r="AN7588" s="89" t="str">
        <f t="shared" si="1429"/>
        <v>35.00</v>
      </c>
      <c r="AO7588" s="89" t="str">
        <f t="shared" si="1430"/>
        <v>320.0</v>
      </c>
      <c r="AP7588" s="89" t="str">
        <f t="shared" si="1431"/>
        <v>0.001384</v>
      </c>
      <c r="AQ7588" s="89" t="str">
        <f t="shared" si="1432"/>
        <v>1381</v>
      </c>
      <c r="AR7588" s="89" t="str">
        <f t="shared" si="1433"/>
        <v>1430.</v>
      </c>
      <c r="AS7588" s="89" t="str">
        <f t="shared" si="1434"/>
        <v>3.337</v>
      </c>
      <c r="AT7588" s="89"/>
      <c r="AU7588" s="99">
        <v>35</v>
      </c>
      <c r="AV7588" s="99">
        <v>320</v>
      </c>
      <c r="AW7588" s="99">
        <v>1.3836999999999999E-3</v>
      </c>
      <c r="AX7588" s="99">
        <v>1381.0705</v>
      </c>
      <c r="AY7588" s="99">
        <v>1429.5</v>
      </c>
      <c r="AZ7588" s="99">
        <v>3.3370000000000002</v>
      </c>
      <c r="BA7588" s="119" t="s">
        <v>8</v>
      </c>
      <c r="BB7588" s="4">
        <v>7588</v>
      </c>
      <c r="BC7588" s="4">
        <v>35</v>
      </c>
    </row>
    <row r="7589" spans="2:55">
      <c r="B7589">
        <v>7588</v>
      </c>
      <c r="C7589" s="5">
        <f t="shared" si="1423"/>
        <v>35</v>
      </c>
      <c r="D7589" s="5">
        <f t="shared" si="1424"/>
        <v>330</v>
      </c>
      <c r="E7589" s="5" t="str">
        <f t="shared" si="1425"/>
        <v>0.001422</v>
      </c>
      <c r="F7589" s="5" t="str">
        <f t="shared" si="1426"/>
        <v>1433</v>
      </c>
      <c r="G7589" s="5" t="str">
        <f t="shared" si="1427"/>
        <v>1483</v>
      </c>
      <c r="H7589" s="5" t="str">
        <f t="shared" si="1428"/>
        <v>3.427</v>
      </c>
      <c r="I7589" s="1" t="s">
        <v>8</v>
      </c>
      <c r="AN7589" s="89" t="str">
        <f t="shared" si="1429"/>
        <v>35.00</v>
      </c>
      <c r="AO7589" s="89" t="str">
        <f t="shared" si="1430"/>
        <v>330.0</v>
      </c>
      <c r="AP7589" s="89" t="str">
        <f t="shared" si="1431"/>
        <v>0.001422</v>
      </c>
      <c r="AQ7589" s="89" t="str">
        <f t="shared" si="1432"/>
        <v>1433</v>
      </c>
      <c r="AR7589" s="89" t="str">
        <f t="shared" si="1433"/>
        <v>1483</v>
      </c>
      <c r="AS7589" s="89" t="str">
        <f t="shared" si="1434"/>
        <v>3.427</v>
      </c>
      <c r="AT7589" s="89"/>
      <c r="AU7589" s="99">
        <v>35</v>
      </c>
      <c r="AV7589" s="99">
        <v>330</v>
      </c>
      <c r="AW7589" s="99">
        <v>1.4219999999999999E-3</v>
      </c>
      <c r="AX7589" s="99">
        <v>1433.43</v>
      </c>
      <c r="AY7589" s="99">
        <v>1483.2</v>
      </c>
      <c r="AZ7589" s="99">
        <v>3.4268000000000001</v>
      </c>
      <c r="BA7589" s="119" t="s">
        <v>8</v>
      </c>
      <c r="BB7589" s="4">
        <v>7589</v>
      </c>
      <c r="BC7589" s="4">
        <v>35</v>
      </c>
    </row>
    <row r="7590" spans="2:55">
      <c r="B7590">
        <v>7589</v>
      </c>
      <c r="C7590" s="5">
        <f t="shared" si="1423"/>
        <v>35</v>
      </c>
      <c r="D7590" s="5">
        <f t="shared" si="1424"/>
        <v>340</v>
      </c>
      <c r="E7590" s="5" t="str">
        <f t="shared" si="1425"/>
        <v>0.001466</v>
      </c>
      <c r="F7590" s="5" t="str">
        <f t="shared" si="1426"/>
        <v>1488</v>
      </c>
      <c r="G7590" s="5" t="str">
        <f t="shared" si="1427"/>
        <v>1539</v>
      </c>
      <c r="H7590" s="5" t="str">
        <f t="shared" si="1428"/>
        <v>3.519</v>
      </c>
      <c r="I7590" s="1" t="s">
        <v>8</v>
      </c>
      <c r="AN7590" s="89" t="str">
        <f t="shared" si="1429"/>
        <v>35.00</v>
      </c>
      <c r="AO7590" s="89" t="str">
        <f t="shared" si="1430"/>
        <v>340.0</v>
      </c>
      <c r="AP7590" s="89" t="str">
        <f t="shared" si="1431"/>
        <v>0.001466</v>
      </c>
      <c r="AQ7590" s="89" t="str">
        <f t="shared" si="1432"/>
        <v>1488</v>
      </c>
      <c r="AR7590" s="89" t="str">
        <f t="shared" si="1433"/>
        <v>1539</v>
      </c>
      <c r="AS7590" s="89" t="str">
        <f t="shared" si="1434"/>
        <v>3.519</v>
      </c>
      <c r="AT7590" s="89"/>
      <c r="AU7590" s="99">
        <v>35</v>
      </c>
      <c r="AV7590" s="99">
        <v>340</v>
      </c>
      <c r="AW7590" s="99">
        <v>1.4660000000000001E-3</v>
      </c>
      <c r="AX7590" s="99">
        <v>1487.79</v>
      </c>
      <c r="AY7590" s="99">
        <v>1539.1</v>
      </c>
      <c r="AZ7590" s="99">
        <v>3.5186000000000002</v>
      </c>
      <c r="BA7590" s="119" t="s">
        <v>8</v>
      </c>
      <c r="BB7590" s="4">
        <v>7590</v>
      </c>
      <c r="BC7590" s="4">
        <v>35</v>
      </c>
    </row>
    <row r="7591" spans="2:55">
      <c r="B7591">
        <v>7590</v>
      </c>
      <c r="C7591" s="5">
        <f t="shared" si="1423"/>
        <v>35</v>
      </c>
      <c r="D7591" s="5">
        <f t="shared" si="1424"/>
        <v>350</v>
      </c>
      <c r="E7591" s="5" t="str">
        <f t="shared" si="1425"/>
        <v>0.001517</v>
      </c>
      <c r="F7591" s="5" t="str">
        <f t="shared" si="1426"/>
        <v>1544</v>
      </c>
      <c r="G7591" s="5" t="str">
        <f t="shared" si="1427"/>
        <v>1598</v>
      </c>
      <c r="H7591" s="5" t="str">
        <f t="shared" si="1428"/>
        <v>3.613</v>
      </c>
      <c r="I7591" s="1" t="s">
        <v>8</v>
      </c>
      <c r="AN7591" s="89" t="str">
        <f t="shared" si="1429"/>
        <v>35.00</v>
      </c>
      <c r="AO7591" s="89" t="str">
        <f t="shared" si="1430"/>
        <v>350.0</v>
      </c>
      <c r="AP7591" s="89" t="str">
        <f t="shared" si="1431"/>
        <v>0.001517</v>
      </c>
      <c r="AQ7591" s="89" t="str">
        <f t="shared" si="1432"/>
        <v>1544</v>
      </c>
      <c r="AR7591" s="89" t="str">
        <f t="shared" si="1433"/>
        <v>1598</v>
      </c>
      <c r="AS7591" s="89" t="str">
        <f t="shared" si="1434"/>
        <v>3.613</v>
      </c>
      <c r="AT7591" s="89"/>
      <c r="AU7591" s="99">
        <v>35</v>
      </c>
      <c r="AV7591" s="99">
        <v>350</v>
      </c>
      <c r="AW7591" s="99">
        <v>1.5174000000000001E-3</v>
      </c>
      <c r="AX7591" s="99">
        <v>1544.491</v>
      </c>
      <c r="AY7591" s="99">
        <v>1597.6</v>
      </c>
      <c r="AZ7591" s="99">
        <v>3.6132</v>
      </c>
      <c r="BA7591" s="119" t="s">
        <v>8</v>
      </c>
      <c r="BB7591" s="4">
        <v>7591</v>
      </c>
      <c r="BC7591" s="4">
        <v>35</v>
      </c>
    </row>
    <row r="7592" spans="2:55">
      <c r="B7592">
        <v>7591</v>
      </c>
      <c r="C7592" s="5">
        <f t="shared" si="1423"/>
        <v>35</v>
      </c>
      <c r="D7592" s="5">
        <f t="shared" si="1424"/>
        <v>360</v>
      </c>
      <c r="E7592" s="5" t="str">
        <f t="shared" si="1425"/>
        <v>0.001579</v>
      </c>
      <c r="F7592" s="5" t="str">
        <f t="shared" si="1426"/>
        <v>1604</v>
      </c>
      <c r="G7592" s="5" t="str">
        <f t="shared" si="1427"/>
        <v>1660.</v>
      </c>
      <c r="H7592" s="5" t="str">
        <f t="shared" si="1428"/>
        <v>3.712</v>
      </c>
      <c r="I7592" s="1" t="s">
        <v>8</v>
      </c>
      <c r="AN7592" s="89" t="str">
        <f t="shared" si="1429"/>
        <v>35.00</v>
      </c>
      <c r="AO7592" s="89" t="str">
        <f t="shared" si="1430"/>
        <v>360.0</v>
      </c>
      <c r="AP7592" s="89" t="str">
        <f t="shared" si="1431"/>
        <v>0.001579</v>
      </c>
      <c r="AQ7592" s="89" t="str">
        <f t="shared" si="1432"/>
        <v>1604</v>
      </c>
      <c r="AR7592" s="89" t="str">
        <f t="shared" si="1433"/>
        <v>1660.</v>
      </c>
      <c r="AS7592" s="89" t="str">
        <f t="shared" si="1434"/>
        <v>3.712</v>
      </c>
      <c r="AT7592" s="89"/>
      <c r="AU7592" s="99">
        <v>35</v>
      </c>
      <c r="AV7592" s="99">
        <v>360</v>
      </c>
      <c r="AW7592" s="99">
        <v>1.5790999999999999E-3</v>
      </c>
      <c r="AX7592" s="99">
        <v>1604.3315</v>
      </c>
      <c r="AY7592" s="99">
        <v>1659.6</v>
      </c>
      <c r="AZ7592" s="99">
        <v>3.7120000000000002</v>
      </c>
      <c r="BA7592" s="119" t="s">
        <v>8</v>
      </c>
      <c r="BB7592" s="4">
        <v>7592</v>
      </c>
      <c r="BC7592" s="4">
        <v>35</v>
      </c>
    </row>
    <row r="7593" spans="2:55">
      <c r="B7593">
        <v>7592</v>
      </c>
      <c r="C7593" s="5">
        <f t="shared" si="1423"/>
        <v>35</v>
      </c>
      <c r="D7593" s="5">
        <f t="shared" si="1424"/>
        <v>370</v>
      </c>
      <c r="E7593" s="5" t="str">
        <f t="shared" si="1425"/>
        <v>0.001655</v>
      </c>
      <c r="F7593" s="5" t="str">
        <f t="shared" si="1426"/>
        <v>1669</v>
      </c>
      <c r="G7593" s="5" t="str">
        <f t="shared" si="1427"/>
        <v>1727</v>
      </c>
      <c r="H7593" s="5" t="str">
        <f t="shared" si="1428"/>
        <v>3.817</v>
      </c>
      <c r="I7593" s="1" t="s">
        <v>8</v>
      </c>
      <c r="AN7593" s="89" t="str">
        <f t="shared" si="1429"/>
        <v>35.00</v>
      </c>
      <c r="AO7593" s="89" t="str">
        <f t="shared" si="1430"/>
        <v>370.0</v>
      </c>
      <c r="AP7593" s="89" t="str">
        <f t="shared" si="1431"/>
        <v>0.001655</v>
      </c>
      <c r="AQ7593" s="89" t="str">
        <f t="shared" si="1432"/>
        <v>1669</v>
      </c>
      <c r="AR7593" s="89" t="str">
        <f t="shared" si="1433"/>
        <v>1727</v>
      </c>
      <c r="AS7593" s="89" t="str">
        <f t="shared" si="1434"/>
        <v>3.817</v>
      </c>
      <c r="AT7593" s="89"/>
      <c r="AU7593" s="99">
        <v>35</v>
      </c>
      <c r="AV7593" s="99">
        <v>370</v>
      </c>
      <c r="AW7593" s="99">
        <v>1.6554E-3</v>
      </c>
      <c r="AX7593" s="99">
        <v>1668.5609999999999</v>
      </c>
      <c r="AY7593" s="99">
        <v>1726.5</v>
      </c>
      <c r="AZ7593" s="99">
        <v>3.8168000000000002</v>
      </c>
      <c r="BA7593" s="119" t="s">
        <v>8</v>
      </c>
      <c r="BB7593" s="4">
        <v>7593</v>
      </c>
      <c r="BC7593" s="4">
        <v>35</v>
      </c>
    </row>
    <row r="7594" spans="2:55">
      <c r="B7594">
        <v>7593</v>
      </c>
      <c r="C7594" s="5">
        <f t="shared" si="1423"/>
        <v>35</v>
      </c>
      <c r="D7594" s="5">
        <f t="shared" si="1424"/>
        <v>380</v>
      </c>
      <c r="E7594" s="5" t="str">
        <f t="shared" si="1425"/>
        <v>0.001755</v>
      </c>
      <c r="F7594" s="5" t="str">
        <f t="shared" si="1426"/>
        <v>1739</v>
      </c>
      <c r="G7594" s="5" t="str">
        <f t="shared" si="1427"/>
        <v>1800.</v>
      </c>
      <c r="H7594" s="5" t="str">
        <f t="shared" si="1428"/>
        <v>3.931</v>
      </c>
      <c r="I7594" s="1" t="s">
        <v>12</v>
      </c>
      <c r="AN7594" s="89" t="str">
        <f t="shared" si="1429"/>
        <v>35.00</v>
      </c>
      <c r="AO7594" s="89" t="str">
        <f t="shared" si="1430"/>
        <v>380.0</v>
      </c>
      <c r="AP7594" s="89" t="str">
        <f t="shared" si="1431"/>
        <v>0.001755</v>
      </c>
      <c r="AQ7594" s="89" t="str">
        <f t="shared" si="1432"/>
        <v>1739</v>
      </c>
      <c r="AR7594" s="89" t="str">
        <f t="shared" si="1433"/>
        <v>1800.</v>
      </c>
      <c r="AS7594" s="89" t="str">
        <f t="shared" si="1434"/>
        <v>3.931</v>
      </c>
      <c r="AT7594" s="89"/>
      <c r="AU7594" s="99">
        <v>35</v>
      </c>
      <c r="AV7594" s="99">
        <v>380</v>
      </c>
      <c r="AW7594" s="99">
        <v>1.7546E-3</v>
      </c>
      <c r="AX7594" s="99">
        <v>1738.989</v>
      </c>
      <c r="AY7594" s="99">
        <v>1800.4</v>
      </c>
      <c r="AZ7594" s="99">
        <v>3.9308000000000001</v>
      </c>
      <c r="BA7594" s="119" t="s">
        <v>12</v>
      </c>
      <c r="BB7594" s="4">
        <v>7594</v>
      </c>
      <c r="BC7594" s="4">
        <v>35</v>
      </c>
    </row>
    <row r="7595" spans="2:55">
      <c r="B7595">
        <v>7594</v>
      </c>
      <c r="C7595" s="5">
        <f t="shared" si="1423"/>
        <v>35</v>
      </c>
      <c r="D7595" s="5">
        <f t="shared" si="1424"/>
        <v>390</v>
      </c>
      <c r="E7595" s="5" t="str">
        <f t="shared" si="1425"/>
        <v>0.001893</v>
      </c>
      <c r="F7595" s="5" t="str">
        <f t="shared" si="1426"/>
        <v>1819</v>
      </c>
      <c r="G7595" s="5" t="str">
        <f t="shared" si="1427"/>
        <v>1885</v>
      </c>
      <c r="H7595" s="5" t="str">
        <f t="shared" si="1428"/>
        <v>4.060</v>
      </c>
      <c r="I7595" s="1" t="s">
        <v>12</v>
      </c>
      <c r="AN7595" s="89" t="str">
        <f t="shared" si="1429"/>
        <v>35.00</v>
      </c>
      <c r="AO7595" s="89" t="str">
        <f t="shared" si="1430"/>
        <v>390.0</v>
      </c>
      <c r="AP7595" s="89" t="str">
        <f t="shared" si="1431"/>
        <v>0.001893</v>
      </c>
      <c r="AQ7595" s="89" t="str">
        <f t="shared" si="1432"/>
        <v>1819</v>
      </c>
      <c r="AR7595" s="89" t="str">
        <f t="shared" si="1433"/>
        <v>1885</v>
      </c>
      <c r="AS7595" s="89" t="str">
        <f t="shared" si="1434"/>
        <v>4.060</v>
      </c>
      <c r="AT7595" s="89"/>
      <c r="AU7595" s="99">
        <v>35</v>
      </c>
      <c r="AV7595" s="99">
        <v>390</v>
      </c>
      <c r="AW7595" s="99">
        <v>1.8929999999999999E-3</v>
      </c>
      <c r="AX7595" s="99">
        <v>1819.145</v>
      </c>
      <c r="AY7595" s="99">
        <v>1885.4</v>
      </c>
      <c r="AZ7595" s="99">
        <v>4.0598999999999998</v>
      </c>
      <c r="BA7595" s="119" t="s">
        <v>12</v>
      </c>
      <c r="BB7595" s="4">
        <v>7595</v>
      </c>
      <c r="BC7595" s="4">
        <v>35</v>
      </c>
    </row>
    <row r="7596" spans="2:55">
      <c r="B7596">
        <v>7595</v>
      </c>
      <c r="C7596" s="5">
        <f t="shared" si="1423"/>
        <v>35</v>
      </c>
      <c r="D7596" s="5">
        <f t="shared" si="1424"/>
        <v>400</v>
      </c>
      <c r="E7596" s="5" t="str">
        <f t="shared" si="1425"/>
        <v>0.002105</v>
      </c>
      <c r="F7596" s="5" t="str">
        <f t="shared" si="1426"/>
        <v>1915</v>
      </c>
      <c r="G7596" s="5" t="str">
        <f t="shared" si="1427"/>
        <v>1989</v>
      </c>
      <c r="H7596" s="5" t="str">
        <f t="shared" si="1428"/>
        <v>4.214</v>
      </c>
      <c r="I7596" s="1" t="s">
        <v>12</v>
      </c>
      <c r="AN7596" s="89" t="str">
        <f t="shared" si="1429"/>
        <v>35.00</v>
      </c>
      <c r="AO7596" s="89" t="str">
        <f t="shared" si="1430"/>
        <v>400.0</v>
      </c>
      <c r="AP7596" s="89" t="str">
        <f t="shared" si="1431"/>
        <v>0.002105</v>
      </c>
      <c r="AQ7596" s="89" t="str">
        <f t="shared" si="1432"/>
        <v>1915</v>
      </c>
      <c r="AR7596" s="89" t="str">
        <f t="shared" si="1433"/>
        <v>1989</v>
      </c>
      <c r="AS7596" s="89" t="str">
        <f t="shared" si="1434"/>
        <v>4.214</v>
      </c>
      <c r="AT7596" s="89"/>
      <c r="AU7596" s="99">
        <v>35</v>
      </c>
      <c r="AV7596" s="99">
        <v>400</v>
      </c>
      <c r="AW7596" s="99">
        <v>2.1053999999999999E-3</v>
      </c>
      <c r="AX7596" s="99">
        <v>1914.9109999999998</v>
      </c>
      <c r="AY7596" s="99">
        <v>1988.6</v>
      </c>
      <c r="AZ7596" s="99">
        <v>4.2142999999999997</v>
      </c>
      <c r="BA7596" s="119" t="s">
        <v>12</v>
      </c>
      <c r="BB7596" s="4">
        <v>7596</v>
      </c>
      <c r="BC7596" s="4">
        <v>35</v>
      </c>
    </row>
    <row r="7597" spans="2:55">
      <c r="B7597">
        <v>7596</v>
      </c>
      <c r="C7597" s="5">
        <f t="shared" si="1423"/>
        <v>35</v>
      </c>
      <c r="D7597" s="5">
        <f t="shared" si="1424"/>
        <v>410</v>
      </c>
      <c r="E7597" s="5" t="str">
        <f t="shared" si="1425"/>
        <v>0.002475</v>
      </c>
      <c r="F7597" s="5" t="str">
        <f t="shared" si="1426"/>
        <v>2037</v>
      </c>
      <c r="G7597" s="5" t="str">
        <f t="shared" si="1427"/>
        <v>2124</v>
      </c>
      <c r="H7597" s="5" t="str">
        <f t="shared" si="1428"/>
        <v>4.414</v>
      </c>
      <c r="I7597" s="1" t="s">
        <v>12</v>
      </c>
      <c r="AN7597" s="89" t="str">
        <f t="shared" si="1429"/>
        <v>35.00</v>
      </c>
      <c r="AO7597" s="89" t="str">
        <f t="shared" si="1430"/>
        <v>410.0</v>
      </c>
      <c r="AP7597" s="89" t="str">
        <f t="shared" si="1431"/>
        <v>0.002475</v>
      </c>
      <c r="AQ7597" s="89" t="str">
        <f t="shared" si="1432"/>
        <v>2037</v>
      </c>
      <c r="AR7597" s="89" t="str">
        <f t="shared" si="1433"/>
        <v>2124</v>
      </c>
      <c r="AS7597" s="89" t="str">
        <f t="shared" si="1434"/>
        <v>4.414</v>
      </c>
      <c r="AT7597" s="89"/>
      <c r="AU7597" s="99">
        <v>35</v>
      </c>
      <c r="AV7597" s="99">
        <v>410</v>
      </c>
      <c r="AW7597" s="99">
        <v>2.4746999999999998E-3</v>
      </c>
      <c r="AX7597" s="99">
        <v>2037.2855000000002</v>
      </c>
      <c r="AY7597" s="99">
        <v>2123.9</v>
      </c>
      <c r="AZ7597" s="99">
        <v>4.4138000000000002</v>
      </c>
      <c r="BA7597" s="119" t="s">
        <v>12</v>
      </c>
      <c r="BB7597" s="4">
        <v>7597</v>
      </c>
      <c r="BC7597" s="4">
        <v>35</v>
      </c>
    </row>
    <row r="7598" spans="2:55">
      <c r="B7598">
        <v>7597</v>
      </c>
      <c r="C7598" s="5">
        <f t="shared" si="1423"/>
        <v>35</v>
      </c>
      <c r="D7598" s="5">
        <f t="shared" si="1424"/>
        <v>420</v>
      </c>
      <c r="E7598" s="5" t="str">
        <f t="shared" si="1425"/>
        <v>0.003084</v>
      </c>
      <c r="F7598" s="5" t="str">
        <f t="shared" si="1426"/>
        <v>2184</v>
      </c>
      <c r="G7598" s="5" t="str">
        <f t="shared" si="1427"/>
        <v>2292</v>
      </c>
      <c r="H7598" s="5" t="str">
        <f t="shared" si="1428"/>
        <v>4.658</v>
      </c>
      <c r="I7598" s="1" t="s">
        <v>12</v>
      </c>
      <c r="AN7598" s="89" t="str">
        <f t="shared" si="1429"/>
        <v>35.00</v>
      </c>
      <c r="AO7598" s="89" t="str">
        <f t="shared" si="1430"/>
        <v>420.0</v>
      </c>
      <c r="AP7598" s="89" t="str">
        <f t="shared" si="1431"/>
        <v>0.003084</v>
      </c>
      <c r="AQ7598" s="89" t="str">
        <f t="shared" si="1432"/>
        <v>2184</v>
      </c>
      <c r="AR7598" s="89" t="str">
        <f t="shared" si="1433"/>
        <v>2292</v>
      </c>
      <c r="AS7598" s="89" t="str">
        <f t="shared" si="1434"/>
        <v>4.658</v>
      </c>
      <c r="AT7598" s="89"/>
      <c r="AU7598" s="99">
        <v>35</v>
      </c>
      <c r="AV7598" s="99">
        <v>420</v>
      </c>
      <c r="AW7598" s="99">
        <v>3.0838000000000003E-3</v>
      </c>
      <c r="AX7598" s="99">
        <v>2183.9670000000001</v>
      </c>
      <c r="AY7598" s="99">
        <v>2291.9</v>
      </c>
      <c r="AZ7598" s="99">
        <v>4.6578999999999997</v>
      </c>
      <c r="BA7598" s="119" t="s">
        <v>12</v>
      </c>
      <c r="BB7598" s="4">
        <v>7598</v>
      </c>
      <c r="BC7598" s="4">
        <v>35</v>
      </c>
    </row>
    <row r="7599" spans="2:55">
      <c r="B7599">
        <v>7598</v>
      </c>
      <c r="C7599" s="5">
        <f t="shared" si="1423"/>
        <v>35</v>
      </c>
      <c r="D7599" s="5">
        <f t="shared" si="1424"/>
        <v>430</v>
      </c>
      <c r="E7599" s="5" t="str">
        <f t="shared" si="1425"/>
        <v>0.003780</v>
      </c>
      <c r="F7599" s="5" t="str">
        <f t="shared" si="1426"/>
        <v>2315</v>
      </c>
      <c r="G7599" s="5" t="str">
        <f t="shared" si="1427"/>
        <v>2448</v>
      </c>
      <c r="H7599" s="5" t="str">
        <f t="shared" si="1428"/>
        <v>4.881</v>
      </c>
      <c r="I7599" s="1" t="s">
        <v>12</v>
      </c>
      <c r="AN7599" s="89" t="str">
        <f t="shared" si="1429"/>
        <v>35.00</v>
      </c>
      <c r="AO7599" s="89" t="str">
        <f t="shared" si="1430"/>
        <v>430.0</v>
      </c>
      <c r="AP7599" s="89" t="str">
        <f t="shared" si="1431"/>
        <v>0.003780</v>
      </c>
      <c r="AQ7599" s="89" t="str">
        <f t="shared" si="1432"/>
        <v>2315</v>
      </c>
      <c r="AR7599" s="89" t="str">
        <f t="shared" si="1433"/>
        <v>2448</v>
      </c>
      <c r="AS7599" s="89" t="str">
        <f t="shared" si="1434"/>
        <v>4.881</v>
      </c>
      <c r="AT7599" s="89"/>
      <c r="AU7599" s="99">
        <v>35</v>
      </c>
      <c r="AV7599" s="99">
        <v>430</v>
      </c>
      <c r="AW7599" s="99">
        <v>3.7799999999999999E-3</v>
      </c>
      <c r="AX7599" s="99">
        <v>2315.2999999999997</v>
      </c>
      <c r="AY7599" s="99">
        <v>2447.6</v>
      </c>
      <c r="AZ7599" s="99">
        <v>4.8808999999999996</v>
      </c>
      <c r="BA7599" s="119" t="s">
        <v>12</v>
      </c>
      <c r="BB7599" s="4">
        <v>7599</v>
      </c>
      <c r="BC7599" s="4">
        <v>35</v>
      </c>
    </row>
    <row r="7600" spans="2:55">
      <c r="B7600">
        <v>7599</v>
      </c>
      <c r="C7600" s="5">
        <f t="shared" si="1423"/>
        <v>35</v>
      </c>
      <c r="D7600" s="5">
        <f t="shared" si="1424"/>
        <v>440</v>
      </c>
      <c r="E7600" s="5" t="str">
        <f t="shared" si="1425"/>
        <v>0.004412</v>
      </c>
      <c r="F7600" s="5" t="str">
        <f t="shared" si="1426"/>
        <v>2417</v>
      </c>
      <c r="G7600" s="5" t="str">
        <f t="shared" si="1427"/>
        <v>2572</v>
      </c>
      <c r="H7600" s="5" t="str">
        <f t="shared" si="1428"/>
        <v>5.056</v>
      </c>
      <c r="I7600" s="1" t="s">
        <v>12</v>
      </c>
      <c r="AN7600" s="89" t="str">
        <f t="shared" si="1429"/>
        <v>35.00</v>
      </c>
      <c r="AO7600" s="89" t="str">
        <f t="shared" si="1430"/>
        <v>440.0</v>
      </c>
      <c r="AP7600" s="89" t="str">
        <f t="shared" si="1431"/>
        <v>0.004412</v>
      </c>
      <c r="AQ7600" s="89" t="str">
        <f t="shared" si="1432"/>
        <v>2417</v>
      </c>
      <c r="AR7600" s="89" t="str">
        <f t="shared" si="1433"/>
        <v>2572</v>
      </c>
      <c r="AS7600" s="89" t="str">
        <f t="shared" si="1434"/>
        <v>5.056</v>
      </c>
      <c r="AT7600" s="89"/>
      <c r="AU7600" s="99">
        <v>35</v>
      </c>
      <c r="AV7600" s="99">
        <v>440</v>
      </c>
      <c r="AW7600" s="99">
        <v>4.4120000000000001E-3</v>
      </c>
      <c r="AX7600" s="99">
        <v>2417.38</v>
      </c>
      <c r="AY7600" s="99">
        <v>2571.8000000000002</v>
      </c>
      <c r="AZ7600" s="99">
        <v>5.0564</v>
      </c>
      <c r="BA7600" s="119" t="s">
        <v>12</v>
      </c>
      <c r="BB7600" s="4">
        <v>7600</v>
      </c>
      <c r="BC7600" s="4">
        <v>35</v>
      </c>
    </row>
    <row r="7601" spans="2:55">
      <c r="B7601">
        <v>7600</v>
      </c>
      <c r="C7601" s="5">
        <f t="shared" si="1423"/>
        <v>35</v>
      </c>
      <c r="D7601" s="5">
        <f t="shared" si="1424"/>
        <v>450</v>
      </c>
      <c r="E7601" s="5" t="str">
        <f t="shared" si="1425"/>
        <v>0.004957</v>
      </c>
      <c r="F7601" s="5" t="str">
        <f t="shared" si="1426"/>
        <v>2497</v>
      </c>
      <c r="G7601" s="5" t="str">
        <f t="shared" si="1427"/>
        <v>2671</v>
      </c>
      <c r="H7601" s="5" t="str">
        <f t="shared" si="1428"/>
        <v>5.195</v>
      </c>
      <c r="I7601" s="1" t="s">
        <v>12</v>
      </c>
      <c r="AN7601" s="89" t="str">
        <f t="shared" si="1429"/>
        <v>35.00</v>
      </c>
      <c r="AO7601" s="89" t="str">
        <f t="shared" si="1430"/>
        <v>450.0</v>
      </c>
      <c r="AP7601" s="89" t="str">
        <f t="shared" si="1431"/>
        <v>0.004957</v>
      </c>
      <c r="AQ7601" s="89" t="str">
        <f t="shared" si="1432"/>
        <v>2497</v>
      </c>
      <c r="AR7601" s="89" t="str">
        <f t="shared" si="1433"/>
        <v>2671</v>
      </c>
      <c r="AS7601" s="89" t="str">
        <f t="shared" si="1434"/>
        <v>5.195</v>
      </c>
      <c r="AT7601" s="89"/>
      <c r="AU7601" s="99">
        <v>35</v>
      </c>
      <c r="AV7601" s="99">
        <v>450</v>
      </c>
      <c r="AW7601" s="99">
        <v>4.9572000000000001E-3</v>
      </c>
      <c r="AX7601" s="99">
        <v>2497.498</v>
      </c>
      <c r="AY7601" s="99">
        <v>2671</v>
      </c>
      <c r="AZ7601" s="99">
        <v>5.1944999999999997</v>
      </c>
      <c r="BA7601" s="119" t="s">
        <v>12</v>
      </c>
      <c r="BB7601" s="4">
        <v>7601</v>
      </c>
      <c r="BC7601" s="4">
        <v>35</v>
      </c>
    </row>
    <row r="7602" spans="2:55">
      <c r="B7602">
        <v>7601</v>
      </c>
      <c r="C7602" s="5">
        <f t="shared" si="1423"/>
        <v>35</v>
      </c>
      <c r="D7602" s="5">
        <f t="shared" si="1424"/>
        <v>460</v>
      </c>
      <c r="E7602" s="5" t="str">
        <f t="shared" si="1425"/>
        <v>0.005434</v>
      </c>
      <c r="F7602" s="5" t="str">
        <f t="shared" si="1426"/>
        <v>2563</v>
      </c>
      <c r="G7602" s="5" t="str">
        <f t="shared" si="1427"/>
        <v>2754</v>
      </c>
      <c r="H7602" s="5" t="str">
        <f t="shared" si="1428"/>
        <v>5.308</v>
      </c>
      <c r="I7602" s="1" t="s">
        <v>12</v>
      </c>
      <c r="AN7602" s="89" t="str">
        <f t="shared" si="1429"/>
        <v>35.00</v>
      </c>
      <c r="AO7602" s="89" t="str">
        <f t="shared" si="1430"/>
        <v>460.0</v>
      </c>
      <c r="AP7602" s="89" t="str">
        <f t="shared" si="1431"/>
        <v>0.005434</v>
      </c>
      <c r="AQ7602" s="89" t="str">
        <f t="shared" si="1432"/>
        <v>2563</v>
      </c>
      <c r="AR7602" s="89" t="str">
        <f t="shared" si="1433"/>
        <v>2754</v>
      </c>
      <c r="AS7602" s="89" t="str">
        <f t="shared" si="1434"/>
        <v>5.308</v>
      </c>
      <c r="AT7602" s="89"/>
      <c r="AU7602" s="99">
        <v>35</v>
      </c>
      <c r="AV7602" s="99">
        <v>460</v>
      </c>
      <c r="AW7602" s="99">
        <v>5.4336000000000002E-3</v>
      </c>
      <c r="AX7602" s="99">
        <v>2563.424</v>
      </c>
      <c r="AY7602" s="99">
        <v>2753.6</v>
      </c>
      <c r="AZ7602" s="99">
        <v>5.3079999999999998</v>
      </c>
      <c r="BA7602" s="119" t="s">
        <v>12</v>
      </c>
      <c r="BB7602" s="4">
        <v>7602</v>
      </c>
      <c r="BC7602" s="4">
        <v>35</v>
      </c>
    </row>
    <row r="7603" spans="2:55">
      <c r="B7603">
        <v>7602</v>
      </c>
      <c r="C7603" s="5">
        <f t="shared" si="1423"/>
        <v>35</v>
      </c>
      <c r="D7603" s="5">
        <f t="shared" si="1424"/>
        <v>470</v>
      </c>
      <c r="E7603" s="5" t="str">
        <f t="shared" si="1425"/>
        <v>0.005859</v>
      </c>
      <c r="F7603" s="5" t="str">
        <f t="shared" si="1426"/>
        <v>2620.</v>
      </c>
      <c r="G7603" s="5" t="str">
        <f t="shared" si="1427"/>
        <v>2825</v>
      </c>
      <c r="H7603" s="5" t="str">
        <f t="shared" si="1428"/>
        <v>5.405</v>
      </c>
      <c r="I7603" s="1" t="s">
        <v>12</v>
      </c>
      <c r="AN7603" s="89" t="str">
        <f t="shared" si="1429"/>
        <v>35.00</v>
      </c>
      <c r="AO7603" s="89" t="str">
        <f t="shared" si="1430"/>
        <v>470.0</v>
      </c>
      <c r="AP7603" s="89" t="str">
        <f t="shared" si="1431"/>
        <v>0.005859</v>
      </c>
      <c r="AQ7603" s="89" t="str">
        <f t="shared" si="1432"/>
        <v>2620.</v>
      </c>
      <c r="AR7603" s="89" t="str">
        <f t="shared" si="1433"/>
        <v>2825</v>
      </c>
      <c r="AS7603" s="89" t="str">
        <f t="shared" si="1434"/>
        <v>5.405</v>
      </c>
      <c r="AT7603" s="89"/>
      <c r="AU7603" s="99">
        <v>35</v>
      </c>
      <c r="AV7603" s="99">
        <v>470</v>
      </c>
      <c r="AW7603" s="99">
        <v>5.8587999999999999E-3</v>
      </c>
      <c r="AX7603" s="99">
        <v>2619.7420000000002</v>
      </c>
      <c r="AY7603" s="99">
        <v>2824.8</v>
      </c>
      <c r="AZ7603" s="99">
        <v>5.4046000000000003</v>
      </c>
      <c r="BA7603" s="119" t="s">
        <v>12</v>
      </c>
      <c r="BB7603" s="4">
        <v>7603</v>
      </c>
      <c r="BC7603" s="4">
        <v>35</v>
      </c>
    </row>
    <row r="7604" spans="2:55">
      <c r="B7604">
        <v>7603</v>
      </c>
      <c r="C7604" s="5">
        <f t="shared" si="1423"/>
        <v>35</v>
      </c>
      <c r="D7604" s="5">
        <f t="shared" si="1424"/>
        <v>480</v>
      </c>
      <c r="E7604" s="5" t="str">
        <f t="shared" si="1425"/>
        <v>0.006245</v>
      </c>
      <c r="F7604" s="5" t="str">
        <f t="shared" si="1426"/>
        <v>2670.</v>
      </c>
      <c r="G7604" s="5" t="str">
        <f t="shared" si="1427"/>
        <v>2888</v>
      </c>
      <c r="H7604" s="5" t="str">
        <f t="shared" si="1428"/>
        <v>5.489</v>
      </c>
      <c r="I7604" s="1" t="s">
        <v>12</v>
      </c>
      <c r="AN7604" s="89" t="str">
        <f t="shared" si="1429"/>
        <v>35.00</v>
      </c>
      <c r="AO7604" s="89" t="str">
        <f t="shared" si="1430"/>
        <v>480.0</v>
      </c>
      <c r="AP7604" s="89" t="str">
        <f t="shared" si="1431"/>
        <v>0.006245</v>
      </c>
      <c r="AQ7604" s="89" t="str">
        <f t="shared" si="1432"/>
        <v>2670.</v>
      </c>
      <c r="AR7604" s="89" t="str">
        <f t="shared" si="1433"/>
        <v>2888</v>
      </c>
      <c r="AS7604" s="89" t="str">
        <f t="shared" si="1434"/>
        <v>5.489</v>
      </c>
      <c r="AT7604" s="89"/>
      <c r="AU7604" s="99">
        <v>35</v>
      </c>
      <c r="AV7604" s="99">
        <v>480</v>
      </c>
      <c r="AW7604" s="99">
        <v>6.2449999999999997E-3</v>
      </c>
      <c r="AX7604" s="99">
        <v>2669.5250000000001</v>
      </c>
      <c r="AY7604" s="99">
        <v>2888.1</v>
      </c>
      <c r="AZ7604" s="99">
        <v>5.4890999999999996</v>
      </c>
      <c r="BA7604" s="119" t="s">
        <v>12</v>
      </c>
      <c r="BB7604" s="4">
        <v>7604</v>
      </c>
      <c r="BC7604" s="4">
        <v>35</v>
      </c>
    </row>
    <row r="7605" spans="2:55">
      <c r="B7605">
        <v>7604</v>
      </c>
      <c r="C7605" s="5">
        <f t="shared" si="1423"/>
        <v>35</v>
      </c>
      <c r="D7605" s="5">
        <f t="shared" si="1424"/>
        <v>490</v>
      </c>
      <c r="E7605" s="5" t="str">
        <f t="shared" si="1425"/>
        <v>0.006601</v>
      </c>
      <c r="F7605" s="5" t="str">
        <f t="shared" si="1426"/>
        <v>2714</v>
      </c>
      <c r="G7605" s="5" t="str">
        <f t="shared" si="1427"/>
        <v>2945</v>
      </c>
      <c r="H7605" s="5" t="str">
        <f t="shared" si="1428"/>
        <v>5.565</v>
      </c>
      <c r="I7605" s="1" t="s">
        <v>12</v>
      </c>
      <c r="AN7605" s="89" t="str">
        <f t="shared" si="1429"/>
        <v>35.00</v>
      </c>
      <c r="AO7605" s="89" t="str">
        <f t="shared" si="1430"/>
        <v>490.0</v>
      </c>
      <c r="AP7605" s="89" t="str">
        <f t="shared" si="1431"/>
        <v>0.006601</v>
      </c>
      <c r="AQ7605" s="89" t="str">
        <f t="shared" si="1432"/>
        <v>2714</v>
      </c>
      <c r="AR7605" s="89" t="str">
        <f t="shared" si="1433"/>
        <v>2945</v>
      </c>
      <c r="AS7605" s="89" t="str">
        <f t="shared" si="1434"/>
        <v>5.565</v>
      </c>
      <c r="AT7605" s="89"/>
      <c r="AU7605" s="99">
        <v>35</v>
      </c>
      <c r="AV7605" s="99">
        <v>490</v>
      </c>
      <c r="AW7605" s="99">
        <v>6.6008999999999998E-3</v>
      </c>
      <c r="AX7605" s="99">
        <v>2714.2685000000001</v>
      </c>
      <c r="AY7605" s="99">
        <v>2945.3</v>
      </c>
      <c r="AZ7605" s="99">
        <v>5.5646000000000004</v>
      </c>
      <c r="BA7605" s="119" t="s">
        <v>12</v>
      </c>
      <c r="BB7605" s="4">
        <v>7605</v>
      </c>
      <c r="BC7605" s="4">
        <v>35</v>
      </c>
    </row>
    <row r="7606" spans="2:55">
      <c r="B7606">
        <v>7605</v>
      </c>
      <c r="C7606" s="5">
        <f t="shared" si="1423"/>
        <v>35</v>
      </c>
      <c r="D7606" s="5">
        <f t="shared" si="1424"/>
        <v>500</v>
      </c>
      <c r="E7606" s="5" t="str">
        <f t="shared" si="1425"/>
        <v>0.006933</v>
      </c>
      <c r="F7606" s="5" t="str">
        <f t="shared" si="1426"/>
        <v>2755</v>
      </c>
      <c r="G7606" s="5" t="str">
        <f t="shared" si="1427"/>
        <v>2998</v>
      </c>
      <c r="H7606" s="5" t="str">
        <f t="shared" si="1428"/>
        <v>5.633</v>
      </c>
      <c r="I7606" s="1" t="s">
        <v>12</v>
      </c>
      <c r="AN7606" s="89" t="str">
        <f t="shared" si="1429"/>
        <v>35.00</v>
      </c>
      <c r="AO7606" s="89" t="str">
        <f t="shared" si="1430"/>
        <v>500.0</v>
      </c>
      <c r="AP7606" s="89" t="str">
        <f t="shared" si="1431"/>
        <v>0.006933</v>
      </c>
      <c r="AQ7606" s="89" t="str">
        <f t="shared" si="1432"/>
        <v>2755</v>
      </c>
      <c r="AR7606" s="89" t="str">
        <f t="shared" si="1433"/>
        <v>2998</v>
      </c>
      <c r="AS7606" s="89" t="str">
        <f t="shared" si="1434"/>
        <v>5.633</v>
      </c>
      <c r="AT7606" s="89"/>
      <c r="AU7606" s="99">
        <v>35</v>
      </c>
      <c r="AV7606" s="99">
        <v>500</v>
      </c>
      <c r="AW7606" s="99">
        <v>6.9325000000000003E-3</v>
      </c>
      <c r="AX7606" s="99">
        <v>2755.2625000000003</v>
      </c>
      <c r="AY7606" s="99">
        <v>2997.9</v>
      </c>
      <c r="AZ7606" s="99">
        <v>5.6330999999999998</v>
      </c>
      <c r="BA7606" s="119" t="s">
        <v>12</v>
      </c>
      <c r="BB7606" s="4">
        <v>7606</v>
      </c>
      <c r="BC7606" s="4">
        <v>35</v>
      </c>
    </row>
    <row r="7607" spans="2:55">
      <c r="B7607">
        <v>7606</v>
      </c>
      <c r="C7607" s="5">
        <f t="shared" si="1423"/>
        <v>35</v>
      </c>
      <c r="D7607" s="5">
        <f t="shared" si="1424"/>
        <v>520</v>
      </c>
      <c r="E7607" s="5" t="str">
        <f t="shared" si="1425"/>
        <v>0.007539</v>
      </c>
      <c r="F7607" s="5" t="str">
        <f t="shared" si="1426"/>
        <v>2829</v>
      </c>
      <c r="G7607" s="5" t="str">
        <f t="shared" si="1427"/>
        <v>3093</v>
      </c>
      <c r="H7607" s="5" t="str">
        <f t="shared" si="1428"/>
        <v>5.754</v>
      </c>
      <c r="I7607" s="1" t="s">
        <v>12</v>
      </c>
      <c r="AN7607" s="89" t="str">
        <f t="shared" si="1429"/>
        <v>35.00</v>
      </c>
      <c r="AO7607" s="89" t="str">
        <f t="shared" si="1430"/>
        <v>520.0</v>
      </c>
      <c r="AP7607" s="89" t="str">
        <f t="shared" si="1431"/>
        <v>0.007539</v>
      </c>
      <c r="AQ7607" s="89" t="str">
        <f t="shared" si="1432"/>
        <v>2829</v>
      </c>
      <c r="AR7607" s="89" t="str">
        <f t="shared" si="1433"/>
        <v>3093</v>
      </c>
      <c r="AS7607" s="89" t="str">
        <f t="shared" si="1434"/>
        <v>5.754</v>
      </c>
      <c r="AT7607" s="89"/>
      <c r="AU7607" s="99">
        <v>35</v>
      </c>
      <c r="AV7607" s="99">
        <v>520</v>
      </c>
      <c r="AW7607" s="99">
        <v>7.5392000000000002E-3</v>
      </c>
      <c r="AX7607" s="99">
        <v>2829.0280000000002</v>
      </c>
      <c r="AY7607" s="99">
        <v>3092.9</v>
      </c>
      <c r="AZ7607" s="99">
        <v>5.7544000000000004</v>
      </c>
      <c r="BA7607" s="119" t="s">
        <v>12</v>
      </c>
      <c r="BB7607" s="4">
        <v>7607</v>
      </c>
      <c r="BC7607" s="4">
        <v>35</v>
      </c>
    </row>
    <row r="7608" spans="2:55">
      <c r="B7608">
        <v>7607</v>
      </c>
      <c r="C7608" s="5">
        <f t="shared" si="1423"/>
        <v>35</v>
      </c>
      <c r="D7608" s="5">
        <f t="shared" si="1424"/>
        <v>540</v>
      </c>
      <c r="E7608" s="5" t="str">
        <f t="shared" si="1425"/>
        <v>0.008089</v>
      </c>
      <c r="F7608" s="5" t="str">
        <f t="shared" si="1426"/>
        <v>2895</v>
      </c>
      <c r="G7608" s="5" t="str">
        <f t="shared" si="1427"/>
        <v>3178</v>
      </c>
      <c r="H7608" s="5" t="str">
        <f t="shared" si="1428"/>
        <v>5.861</v>
      </c>
      <c r="I7608" s="1" t="s">
        <v>12</v>
      </c>
      <c r="AN7608" s="89" t="str">
        <f t="shared" si="1429"/>
        <v>35.00</v>
      </c>
      <c r="AO7608" s="89" t="str">
        <f t="shared" si="1430"/>
        <v>540.0</v>
      </c>
      <c r="AP7608" s="89" t="str">
        <f t="shared" si="1431"/>
        <v>0.008089</v>
      </c>
      <c r="AQ7608" s="89" t="str">
        <f t="shared" si="1432"/>
        <v>2895</v>
      </c>
      <c r="AR7608" s="89" t="str">
        <f t="shared" si="1433"/>
        <v>3178</v>
      </c>
      <c r="AS7608" s="89" t="str">
        <f t="shared" si="1434"/>
        <v>5.861</v>
      </c>
      <c r="AT7608" s="89"/>
      <c r="AU7608" s="99">
        <v>35</v>
      </c>
      <c r="AV7608" s="99">
        <v>540</v>
      </c>
      <c r="AW7608" s="99">
        <v>8.0892999999999989E-3</v>
      </c>
      <c r="AX7608" s="99">
        <v>2894.9744999999998</v>
      </c>
      <c r="AY7608" s="99">
        <v>3178.1</v>
      </c>
      <c r="AZ7608" s="99">
        <v>5.8605</v>
      </c>
      <c r="BA7608" s="119" t="s">
        <v>12</v>
      </c>
      <c r="BB7608" s="4">
        <v>7608</v>
      </c>
      <c r="BC7608" s="4">
        <v>35</v>
      </c>
    </row>
    <row r="7609" spans="2:55">
      <c r="B7609">
        <v>7608</v>
      </c>
      <c r="C7609" s="5">
        <f t="shared" si="1423"/>
        <v>35</v>
      </c>
      <c r="D7609" s="5">
        <f t="shared" si="1424"/>
        <v>560</v>
      </c>
      <c r="E7609" s="5" t="str">
        <f t="shared" si="1425"/>
        <v>0.008597</v>
      </c>
      <c r="F7609" s="5" t="str">
        <f t="shared" si="1426"/>
        <v>2955</v>
      </c>
      <c r="G7609" s="5" t="str">
        <f t="shared" si="1427"/>
        <v>3256</v>
      </c>
      <c r="H7609" s="5" t="str">
        <f t="shared" si="1428"/>
        <v>5.956</v>
      </c>
      <c r="I7609" s="1" t="s">
        <v>12</v>
      </c>
      <c r="AN7609" s="89" t="str">
        <f t="shared" si="1429"/>
        <v>35.00</v>
      </c>
      <c r="AO7609" s="89" t="str">
        <f t="shared" si="1430"/>
        <v>560.0</v>
      </c>
      <c r="AP7609" s="89" t="str">
        <f t="shared" si="1431"/>
        <v>0.008597</v>
      </c>
      <c r="AQ7609" s="89" t="str">
        <f t="shared" si="1432"/>
        <v>2955</v>
      </c>
      <c r="AR7609" s="89" t="str">
        <f t="shared" si="1433"/>
        <v>3256</v>
      </c>
      <c r="AS7609" s="89" t="str">
        <f t="shared" si="1434"/>
        <v>5.956</v>
      </c>
      <c r="AT7609" s="89"/>
      <c r="AU7609" s="99">
        <v>35</v>
      </c>
      <c r="AV7609" s="99">
        <v>560</v>
      </c>
      <c r="AW7609" s="99">
        <v>8.5973999999999998E-3</v>
      </c>
      <c r="AX7609" s="99">
        <v>2955.491</v>
      </c>
      <c r="AY7609" s="99">
        <v>3256.4</v>
      </c>
      <c r="AZ7609" s="99">
        <v>5.9555999999999996</v>
      </c>
      <c r="BA7609" s="119" t="s">
        <v>12</v>
      </c>
      <c r="BB7609" s="4">
        <v>7609</v>
      </c>
      <c r="BC7609" s="4">
        <v>35</v>
      </c>
    </row>
    <row r="7610" spans="2:55">
      <c r="B7610">
        <v>7609</v>
      </c>
      <c r="C7610" s="5">
        <f t="shared" si="1423"/>
        <v>35</v>
      </c>
      <c r="D7610" s="5">
        <f t="shared" si="1424"/>
        <v>580</v>
      </c>
      <c r="E7610" s="5" t="str">
        <f t="shared" si="1425"/>
        <v>0.009073</v>
      </c>
      <c r="F7610" s="5" t="str">
        <f t="shared" si="1426"/>
        <v>3012</v>
      </c>
      <c r="G7610" s="5" t="str">
        <f t="shared" si="1427"/>
        <v>3330.</v>
      </c>
      <c r="H7610" s="5" t="str">
        <f t="shared" si="1428"/>
        <v>6.043</v>
      </c>
      <c r="I7610" s="1" t="s">
        <v>12</v>
      </c>
      <c r="AN7610" s="89" t="str">
        <f t="shared" si="1429"/>
        <v>35.00</v>
      </c>
      <c r="AO7610" s="89" t="str">
        <f t="shared" si="1430"/>
        <v>580.0</v>
      </c>
      <c r="AP7610" s="89" t="str">
        <f t="shared" si="1431"/>
        <v>0.009073</v>
      </c>
      <c r="AQ7610" s="89" t="str">
        <f t="shared" si="1432"/>
        <v>3012</v>
      </c>
      <c r="AR7610" s="89" t="str">
        <f t="shared" si="1433"/>
        <v>3330.</v>
      </c>
      <c r="AS7610" s="89" t="str">
        <f t="shared" si="1434"/>
        <v>6.043</v>
      </c>
      <c r="AT7610" s="89"/>
      <c r="AU7610" s="99">
        <v>35</v>
      </c>
      <c r="AV7610" s="99">
        <v>580</v>
      </c>
      <c r="AW7610" s="99">
        <v>9.0732E-3</v>
      </c>
      <c r="AX7610" s="99">
        <v>3012.038</v>
      </c>
      <c r="AY7610" s="99">
        <v>3329.6</v>
      </c>
      <c r="AZ7610" s="99">
        <v>6.0425000000000004</v>
      </c>
      <c r="BA7610" s="119" t="s">
        <v>12</v>
      </c>
      <c r="BB7610" s="4">
        <v>7610</v>
      </c>
      <c r="BC7610" s="4">
        <v>35</v>
      </c>
    </row>
    <row r="7611" spans="2:55">
      <c r="B7611">
        <v>7610</v>
      </c>
      <c r="C7611" s="5">
        <f t="shared" si="1423"/>
        <v>35</v>
      </c>
      <c r="D7611" s="5">
        <f t="shared" si="1424"/>
        <v>600</v>
      </c>
      <c r="E7611" s="5" t="str">
        <f t="shared" si="1425"/>
        <v>0.009523</v>
      </c>
      <c r="F7611" s="5" t="str">
        <f t="shared" si="1426"/>
        <v>3066</v>
      </c>
      <c r="G7611" s="5" t="str">
        <f t="shared" si="1427"/>
        <v>3399</v>
      </c>
      <c r="H7611" s="5" t="str">
        <f t="shared" si="1428"/>
        <v>6.123</v>
      </c>
      <c r="I7611" s="1" t="s">
        <v>12</v>
      </c>
      <c r="AN7611" s="89" t="str">
        <f t="shared" si="1429"/>
        <v>35.00</v>
      </c>
      <c r="AO7611" s="89" t="str">
        <f t="shared" si="1430"/>
        <v>600.0</v>
      </c>
      <c r="AP7611" s="89" t="str">
        <f t="shared" si="1431"/>
        <v>0.009523</v>
      </c>
      <c r="AQ7611" s="89" t="str">
        <f t="shared" si="1432"/>
        <v>3066</v>
      </c>
      <c r="AR7611" s="89" t="str">
        <f t="shared" si="1433"/>
        <v>3399</v>
      </c>
      <c r="AS7611" s="89" t="str">
        <f t="shared" si="1434"/>
        <v>6.123</v>
      </c>
      <c r="AT7611" s="89"/>
      <c r="AU7611" s="99">
        <v>35</v>
      </c>
      <c r="AV7611" s="99">
        <v>600</v>
      </c>
      <c r="AW7611" s="99">
        <v>9.5234000000000013E-3</v>
      </c>
      <c r="AX7611" s="99">
        <v>3065.5810000000001</v>
      </c>
      <c r="AY7611" s="99">
        <v>3398.9</v>
      </c>
      <c r="AZ7611" s="99">
        <v>6.1227999999999998</v>
      </c>
      <c r="BA7611" s="119" t="s">
        <v>12</v>
      </c>
      <c r="BB7611" s="4">
        <v>7611</v>
      </c>
      <c r="BC7611" s="4">
        <v>35</v>
      </c>
    </row>
    <row r="7612" spans="2:55">
      <c r="B7612">
        <v>7611</v>
      </c>
      <c r="C7612" s="5">
        <f t="shared" si="1423"/>
        <v>35</v>
      </c>
      <c r="D7612" s="5">
        <f t="shared" si="1424"/>
        <v>620</v>
      </c>
      <c r="E7612" s="5" t="str">
        <f t="shared" si="1425"/>
        <v>0.009953</v>
      </c>
      <c r="F7612" s="5" t="str">
        <f t="shared" si="1426"/>
        <v>3117</v>
      </c>
      <c r="G7612" s="5" t="str">
        <f t="shared" si="1427"/>
        <v>3465</v>
      </c>
      <c r="H7612" s="5" t="str">
        <f t="shared" si="1428"/>
        <v>6.198</v>
      </c>
      <c r="I7612" s="1" t="s">
        <v>12</v>
      </c>
      <c r="AN7612" s="89" t="str">
        <f t="shared" si="1429"/>
        <v>35.00</v>
      </c>
      <c r="AO7612" s="89" t="str">
        <f t="shared" si="1430"/>
        <v>620.0</v>
      </c>
      <c r="AP7612" s="89" t="str">
        <f t="shared" si="1431"/>
        <v>0.009953</v>
      </c>
      <c r="AQ7612" s="89" t="str">
        <f t="shared" si="1432"/>
        <v>3117</v>
      </c>
      <c r="AR7612" s="89" t="str">
        <f t="shared" si="1433"/>
        <v>3465</v>
      </c>
      <c r="AS7612" s="89" t="str">
        <f t="shared" si="1434"/>
        <v>6.198</v>
      </c>
      <c r="AT7612" s="89"/>
      <c r="AU7612" s="99">
        <v>35</v>
      </c>
      <c r="AV7612" s="99">
        <v>620</v>
      </c>
      <c r="AW7612" s="99">
        <v>9.9527000000000001E-3</v>
      </c>
      <c r="AX7612" s="99">
        <v>3116.9555</v>
      </c>
      <c r="AY7612" s="99">
        <v>3465.3</v>
      </c>
      <c r="AZ7612" s="99">
        <v>6.1980000000000004</v>
      </c>
      <c r="BA7612" s="119" t="s">
        <v>12</v>
      </c>
      <c r="BB7612" s="4">
        <v>7612</v>
      </c>
      <c r="BC7612" s="4">
        <v>35</v>
      </c>
    </row>
    <row r="7613" spans="2:55">
      <c r="B7613">
        <v>7612</v>
      </c>
      <c r="C7613" s="5">
        <f t="shared" si="1423"/>
        <v>35</v>
      </c>
      <c r="D7613" s="5">
        <f t="shared" si="1424"/>
        <v>640</v>
      </c>
      <c r="E7613" s="5" t="str">
        <f t="shared" si="1425"/>
        <v>0.01037</v>
      </c>
      <c r="F7613" s="5" t="str">
        <f t="shared" si="1426"/>
        <v>3167</v>
      </c>
      <c r="G7613" s="5" t="str">
        <f t="shared" si="1427"/>
        <v>3529</v>
      </c>
      <c r="H7613" s="5" t="str">
        <f t="shared" si="1428"/>
        <v>6.269</v>
      </c>
      <c r="I7613" s="1" t="s">
        <v>12</v>
      </c>
      <c r="AN7613" s="89" t="str">
        <f t="shared" si="1429"/>
        <v>35.00</v>
      </c>
      <c r="AO7613" s="89" t="str">
        <f t="shared" si="1430"/>
        <v>640.0</v>
      </c>
      <c r="AP7613" s="89" t="str">
        <f t="shared" si="1431"/>
        <v>0.01037</v>
      </c>
      <c r="AQ7613" s="89" t="str">
        <f t="shared" si="1432"/>
        <v>3167</v>
      </c>
      <c r="AR7613" s="89" t="str">
        <f t="shared" si="1433"/>
        <v>3529</v>
      </c>
      <c r="AS7613" s="89" t="str">
        <f t="shared" si="1434"/>
        <v>6.269</v>
      </c>
      <c r="AT7613" s="89"/>
      <c r="AU7613" s="99">
        <v>35</v>
      </c>
      <c r="AV7613" s="99">
        <v>640</v>
      </c>
      <c r="AW7613" s="99">
        <v>1.0365000000000001E-2</v>
      </c>
      <c r="AX7613" s="99">
        <v>3166.625</v>
      </c>
      <c r="AY7613" s="99">
        <v>3529.4</v>
      </c>
      <c r="AZ7613" s="99">
        <v>6.2689000000000004</v>
      </c>
      <c r="BA7613" s="119" t="s">
        <v>12</v>
      </c>
      <c r="BB7613" s="4">
        <v>7613</v>
      </c>
      <c r="BC7613" s="4">
        <v>35</v>
      </c>
    </row>
    <row r="7614" spans="2:55">
      <c r="B7614">
        <v>7613</v>
      </c>
      <c r="C7614" s="5">
        <f t="shared" si="1423"/>
        <v>35</v>
      </c>
      <c r="D7614" s="5">
        <f t="shared" si="1424"/>
        <v>660</v>
      </c>
      <c r="E7614" s="5" t="str">
        <f t="shared" si="1425"/>
        <v>0.01076</v>
      </c>
      <c r="F7614" s="5" t="str">
        <f t="shared" si="1426"/>
        <v>3215</v>
      </c>
      <c r="G7614" s="5" t="str">
        <f t="shared" si="1427"/>
        <v>3592</v>
      </c>
      <c r="H7614" s="5" t="str">
        <f t="shared" si="1428"/>
        <v>6.336</v>
      </c>
      <c r="I7614" s="1" t="s">
        <v>12</v>
      </c>
      <c r="AN7614" s="89" t="str">
        <f t="shared" si="1429"/>
        <v>35.00</v>
      </c>
      <c r="AO7614" s="89" t="str">
        <f t="shared" si="1430"/>
        <v>660.0</v>
      </c>
      <c r="AP7614" s="89" t="str">
        <f t="shared" si="1431"/>
        <v>0.01076</v>
      </c>
      <c r="AQ7614" s="89" t="str">
        <f t="shared" si="1432"/>
        <v>3215</v>
      </c>
      <c r="AR7614" s="89" t="str">
        <f t="shared" si="1433"/>
        <v>3592</v>
      </c>
      <c r="AS7614" s="89" t="str">
        <f t="shared" si="1434"/>
        <v>6.336</v>
      </c>
      <c r="AT7614" s="89"/>
      <c r="AU7614" s="99">
        <v>35</v>
      </c>
      <c r="AV7614" s="99">
        <v>660</v>
      </c>
      <c r="AW7614" s="99">
        <v>1.0762000000000001E-2</v>
      </c>
      <c r="AX7614" s="99">
        <v>3214.83</v>
      </c>
      <c r="AY7614" s="99">
        <v>3591.5</v>
      </c>
      <c r="AZ7614" s="99">
        <v>6.3362999999999996</v>
      </c>
      <c r="BA7614" s="119" t="s">
        <v>12</v>
      </c>
      <c r="BB7614" s="4">
        <v>7614</v>
      </c>
      <c r="BC7614" s="4">
        <v>35</v>
      </c>
    </row>
    <row r="7615" spans="2:55">
      <c r="B7615">
        <v>7614</v>
      </c>
      <c r="C7615" s="5">
        <f t="shared" si="1423"/>
        <v>35</v>
      </c>
      <c r="D7615" s="5">
        <f t="shared" si="1424"/>
        <v>680</v>
      </c>
      <c r="E7615" s="5" t="str">
        <f t="shared" si="1425"/>
        <v>0.01115</v>
      </c>
      <c r="F7615" s="5" t="str">
        <f t="shared" si="1426"/>
        <v>3262</v>
      </c>
      <c r="G7615" s="5" t="str">
        <f t="shared" si="1427"/>
        <v>3652</v>
      </c>
      <c r="H7615" s="5" t="str">
        <f t="shared" si="1428"/>
        <v>6.401</v>
      </c>
      <c r="I7615" s="1" t="s">
        <v>12</v>
      </c>
      <c r="AN7615" s="89" t="str">
        <f t="shared" si="1429"/>
        <v>35.00</v>
      </c>
      <c r="AO7615" s="89" t="str">
        <f t="shared" si="1430"/>
        <v>680.0</v>
      </c>
      <c r="AP7615" s="89" t="str">
        <f t="shared" si="1431"/>
        <v>0.01115</v>
      </c>
      <c r="AQ7615" s="89" t="str">
        <f t="shared" si="1432"/>
        <v>3262</v>
      </c>
      <c r="AR7615" s="89" t="str">
        <f t="shared" si="1433"/>
        <v>3652</v>
      </c>
      <c r="AS7615" s="89" t="str">
        <f t="shared" si="1434"/>
        <v>6.401</v>
      </c>
      <c r="AT7615" s="89"/>
      <c r="AU7615" s="99">
        <v>35</v>
      </c>
      <c r="AV7615" s="99">
        <v>680</v>
      </c>
      <c r="AW7615" s="99">
        <v>1.1148E-2</v>
      </c>
      <c r="AX7615" s="99">
        <v>3262.02</v>
      </c>
      <c r="AY7615" s="99">
        <v>3652.2</v>
      </c>
      <c r="AZ7615" s="99">
        <v>6.4005999999999998</v>
      </c>
      <c r="BA7615" s="119" t="s">
        <v>12</v>
      </c>
      <c r="BB7615" s="4">
        <v>7615</v>
      </c>
      <c r="BC7615" s="4">
        <v>35</v>
      </c>
    </row>
    <row r="7616" spans="2:55">
      <c r="B7616">
        <v>7615</v>
      </c>
      <c r="C7616" s="5">
        <f t="shared" si="1423"/>
        <v>35</v>
      </c>
      <c r="D7616" s="5">
        <f t="shared" si="1424"/>
        <v>700</v>
      </c>
      <c r="E7616" s="5" t="str">
        <f t="shared" si="1425"/>
        <v>0.01152</v>
      </c>
      <c r="F7616" s="5" t="str">
        <f t="shared" si="1426"/>
        <v>3308</v>
      </c>
      <c r="G7616" s="5" t="str">
        <f t="shared" si="1427"/>
        <v>3712</v>
      </c>
      <c r="H7616" s="5" t="str">
        <f t="shared" si="1428"/>
        <v>6.462</v>
      </c>
      <c r="I7616" s="1" t="s">
        <v>12</v>
      </c>
      <c r="AN7616" s="89" t="str">
        <f t="shared" si="1429"/>
        <v>35.00</v>
      </c>
      <c r="AO7616" s="89" t="str">
        <f t="shared" si="1430"/>
        <v>700.0</v>
      </c>
      <c r="AP7616" s="89" t="str">
        <f t="shared" si="1431"/>
        <v>0.01152</v>
      </c>
      <c r="AQ7616" s="89" t="str">
        <f t="shared" si="1432"/>
        <v>3308</v>
      </c>
      <c r="AR7616" s="89" t="str">
        <f t="shared" si="1433"/>
        <v>3712</v>
      </c>
      <c r="AS7616" s="89" t="str">
        <f t="shared" si="1434"/>
        <v>6.462</v>
      </c>
      <c r="AT7616" s="89"/>
      <c r="AU7616" s="99">
        <v>35</v>
      </c>
      <c r="AV7616" s="99">
        <v>700</v>
      </c>
      <c r="AW7616" s="99">
        <v>1.1523E-2</v>
      </c>
      <c r="AX7616" s="99">
        <v>3308.2950000000001</v>
      </c>
      <c r="AY7616" s="99">
        <v>3711.6</v>
      </c>
      <c r="AZ7616" s="99">
        <v>6.4622000000000002</v>
      </c>
      <c r="BA7616" s="119" t="s">
        <v>12</v>
      </c>
      <c r="BB7616" s="4">
        <v>7616</v>
      </c>
      <c r="BC7616" s="4">
        <v>35</v>
      </c>
    </row>
    <row r="7617" spans="2:55">
      <c r="B7617">
        <v>7616</v>
      </c>
      <c r="C7617" s="5">
        <f t="shared" si="1423"/>
        <v>35</v>
      </c>
      <c r="D7617" s="5">
        <f t="shared" si="1424"/>
        <v>720</v>
      </c>
      <c r="E7617" s="5" t="str">
        <f t="shared" si="1425"/>
        <v>0.01189</v>
      </c>
      <c r="F7617" s="5" t="str">
        <f t="shared" si="1426"/>
        <v>3354</v>
      </c>
      <c r="G7617" s="5" t="str">
        <f t="shared" si="1427"/>
        <v>3770.</v>
      </c>
      <c r="H7617" s="5" t="str">
        <f t="shared" si="1428"/>
        <v>6.522</v>
      </c>
      <c r="I7617" s="1" t="s">
        <v>12</v>
      </c>
      <c r="AN7617" s="89" t="str">
        <f t="shared" si="1429"/>
        <v>35.00</v>
      </c>
      <c r="AO7617" s="89" t="str">
        <f t="shared" si="1430"/>
        <v>720.0</v>
      </c>
      <c r="AP7617" s="89" t="str">
        <f t="shared" si="1431"/>
        <v>0.01189</v>
      </c>
      <c r="AQ7617" s="89" t="str">
        <f t="shared" si="1432"/>
        <v>3354</v>
      </c>
      <c r="AR7617" s="89" t="str">
        <f t="shared" si="1433"/>
        <v>3770.</v>
      </c>
      <c r="AS7617" s="89" t="str">
        <f t="shared" si="1434"/>
        <v>6.522</v>
      </c>
      <c r="AT7617" s="89"/>
      <c r="AU7617" s="99">
        <v>35</v>
      </c>
      <c r="AV7617" s="99">
        <v>720</v>
      </c>
      <c r="AW7617" s="99">
        <v>1.1887999999999999E-2</v>
      </c>
      <c r="AX7617" s="99">
        <v>3353.82</v>
      </c>
      <c r="AY7617" s="99">
        <v>3769.9</v>
      </c>
      <c r="AZ7617" s="99">
        <v>6.5216000000000003</v>
      </c>
      <c r="BA7617" s="119" t="s">
        <v>12</v>
      </c>
      <c r="BB7617" s="4">
        <v>7617</v>
      </c>
      <c r="BC7617" s="4">
        <v>35</v>
      </c>
    </row>
    <row r="7618" spans="2:55">
      <c r="B7618">
        <v>7617</v>
      </c>
      <c r="C7618" s="5">
        <f t="shared" si="1423"/>
        <v>35</v>
      </c>
      <c r="D7618" s="5">
        <f t="shared" si="1424"/>
        <v>740</v>
      </c>
      <c r="E7618" s="5" t="str">
        <f t="shared" si="1425"/>
        <v>0.01225</v>
      </c>
      <c r="F7618" s="5" t="str">
        <f t="shared" si="1426"/>
        <v>3399</v>
      </c>
      <c r="G7618" s="5" t="str">
        <f t="shared" si="1427"/>
        <v>3827</v>
      </c>
      <c r="H7618" s="5" t="str">
        <f t="shared" si="1428"/>
        <v>6.579</v>
      </c>
      <c r="I7618" s="1" t="s">
        <v>12</v>
      </c>
      <c r="AN7618" s="89" t="str">
        <f t="shared" si="1429"/>
        <v>35.00</v>
      </c>
      <c r="AO7618" s="89" t="str">
        <f t="shared" si="1430"/>
        <v>740.0</v>
      </c>
      <c r="AP7618" s="89" t="str">
        <f t="shared" si="1431"/>
        <v>0.01225</v>
      </c>
      <c r="AQ7618" s="89" t="str">
        <f t="shared" si="1432"/>
        <v>3399</v>
      </c>
      <c r="AR7618" s="89" t="str">
        <f t="shared" si="1433"/>
        <v>3827</v>
      </c>
      <c r="AS7618" s="89" t="str">
        <f t="shared" si="1434"/>
        <v>6.579</v>
      </c>
      <c r="AT7618" s="89"/>
      <c r="AU7618" s="99">
        <v>35</v>
      </c>
      <c r="AV7618" s="99">
        <v>740</v>
      </c>
      <c r="AW7618" s="99">
        <v>1.2246E-2</v>
      </c>
      <c r="AX7618" s="99">
        <v>3398.79</v>
      </c>
      <c r="AY7618" s="99">
        <v>3827.4</v>
      </c>
      <c r="AZ7618" s="99">
        <v>6.5789</v>
      </c>
      <c r="BA7618" s="119" t="s">
        <v>12</v>
      </c>
      <c r="BB7618" s="4">
        <v>7618</v>
      </c>
      <c r="BC7618" s="4">
        <v>35</v>
      </c>
    </row>
    <row r="7619" spans="2:55">
      <c r="B7619">
        <v>7618</v>
      </c>
      <c r="C7619" s="5">
        <f t="shared" si="1423"/>
        <v>35</v>
      </c>
      <c r="D7619" s="5">
        <f t="shared" si="1424"/>
        <v>760</v>
      </c>
      <c r="E7619" s="5" t="str">
        <f t="shared" si="1425"/>
        <v>0.01260</v>
      </c>
      <c r="F7619" s="5" t="str">
        <f t="shared" si="1426"/>
        <v>3443</v>
      </c>
      <c r="G7619" s="5" t="str">
        <f t="shared" si="1427"/>
        <v>3884</v>
      </c>
      <c r="H7619" s="5" t="str">
        <f t="shared" si="1428"/>
        <v>6.635</v>
      </c>
      <c r="I7619" s="1" t="s">
        <v>12</v>
      </c>
      <c r="AN7619" s="89" t="str">
        <f t="shared" si="1429"/>
        <v>35.00</v>
      </c>
      <c r="AO7619" s="89" t="str">
        <f t="shared" si="1430"/>
        <v>760.0</v>
      </c>
      <c r="AP7619" s="89" t="str">
        <f t="shared" si="1431"/>
        <v>0.01260</v>
      </c>
      <c r="AQ7619" s="89" t="str">
        <f t="shared" si="1432"/>
        <v>3443</v>
      </c>
      <c r="AR7619" s="89" t="str">
        <f t="shared" si="1433"/>
        <v>3884</v>
      </c>
      <c r="AS7619" s="89" t="str">
        <f t="shared" si="1434"/>
        <v>6.635</v>
      </c>
      <c r="AT7619" s="89"/>
      <c r="AU7619" s="99">
        <v>35</v>
      </c>
      <c r="AV7619" s="99">
        <v>760</v>
      </c>
      <c r="AW7619" s="99">
        <v>1.2596E-2</v>
      </c>
      <c r="AX7619" s="99">
        <v>3443.44</v>
      </c>
      <c r="AY7619" s="99">
        <v>3884.3</v>
      </c>
      <c r="AZ7619" s="99">
        <v>6.6345000000000001</v>
      </c>
      <c r="BA7619" s="119" t="s">
        <v>12</v>
      </c>
      <c r="BB7619" s="4">
        <v>7619</v>
      </c>
      <c r="BC7619" s="4">
        <v>35</v>
      </c>
    </row>
    <row r="7620" spans="2:55">
      <c r="B7620">
        <v>7619</v>
      </c>
      <c r="C7620" s="5">
        <f t="shared" si="1423"/>
        <v>35</v>
      </c>
      <c r="D7620" s="5">
        <f t="shared" si="1424"/>
        <v>780</v>
      </c>
      <c r="E7620" s="5" t="str">
        <f t="shared" si="1425"/>
        <v>0.01294</v>
      </c>
      <c r="F7620" s="5" t="str">
        <f t="shared" si="1426"/>
        <v>3488</v>
      </c>
      <c r="G7620" s="5" t="str">
        <f t="shared" si="1427"/>
        <v>3941</v>
      </c>
      <c r="H7620" s="5" t="str">
        <f t="shared" si="1428"/>
        <v>6.688</v>
      </c>
      <c r="I7620" s="1" t="s">
        <v>12</v>
      </c>
      <c r="AN7620" s="89" t="str">
        <f t="shared" si="1429"/>
        <v>35.00</v>
      </c>
      <c r="AO7620" s="89" t="str">
        <f t="shared" si="1430"/>
        <v>780.0</v>
      </c>
      <c r="AP7620" s="89" t="str">
        <f t="shared" si="1431"/>
        <v>0.01294</v>
      </c>
      <c r="AQ7620" s="89" t="str">
        <f t="shared" si="1432"/>
        <v>3488</v>
      </c>
      <c r="AR7620" s="89" t="str">
        <f t="shared" si="1433"/>
        <v>3941</v>
      </c>
      <c r="AS7620" s="89" t="str">
        <f t="shared" si="1434"/>
        <v>6.688</v>
      </c>
      <c r="AT7620" s="89"/>
      <c r="AU7620" s="99">
        <v>35</v>
      </c>
      <c r="AV7620" s="99">
        <v>780</v>
      </c>
      <c r="AW7620" s="99">
        <v>1.294E-2</v>
      </c>
      <c r="AX7620" s="99">
        <v>3487.6</v>
      </c>
      <c r="AY7620" s="99">
        <v>3940.5</v>
      </c>
      <c r="AZ7620" s="99">
        <v>6.6883999999999997</v>
      </c>
      <c r="BA7620" s="119" t="s">
        <v>12</v>
      </c>
      <c r="BB7620" s="4">
        <v>7620</v>
      </c>
      <c r="BC7620" s="4">
        <v>35</v>
      </c>
    </row>
    <row r="7621" spans="2:55">
      <c r="B7621">
        <v>7620</v>
      </c>
      <c r="C7621" s="5">
        <f t="shared" si="1423"/>
        <v>35</v>
      </c>
      <c r="D7621" s="5">
        <f t="shared" si="1424"/>
        <v>800</v>
      </c>
      <c r="E7621" s="5" t="str">
        <f t="shared" si="1425"/>
        <v>0.01328</v>
      </c>
      <c r="F7621" s="5" t="str">
        <f t="shared" si="1426"/>
        <v>3532</v>
      </c>
      <c r="G7621" s="5" t="str">
        <f t="shared" si="1427"/>
        <v>3996</v>
      </c>
      <c r="H7621" s="5" t="str">
        <f t="shared" si="1428"/>
        <v>6.741</v>
      </c>
      <c r="I7621" s="1" t="s">
        <v>12</v>
      </c>
      <c r="AN7621" s="89" t="str">
        <f t="shared" si="1429"/>
        <v>35.00</v>
      </c>
      <c r="AO7621" s="89" t="str">
        <f t="shared" si="1430"/>
        <v>800.0</v>
      </c>
      <c r="AP7621" s="89" t="str">
        <f t="shared" si="1431"/>
        <v>0.01328</v>
      </c>
      <c r="AQ7621" s="89" t="str">
        <f t="shared" si="1432"/>
        <v>3532</v>
      </c>
      <c r="AR7621" s="89" t="str">
        <f t="shared" si="1433"/>
        <v>3996</v>
      </c>
      <c r="AS7621" s="89" t="str">
        <f t="shared" si="1434"/>
        <v>6.741</v>
      </c>
      <c r="AT7621" s="89"/>
      <c r="AU7621" s="99">
        <v>35</v>
      </c>
      <c r="AV7621" s="99">
        <v>800</v>
      </c>
      <c r="AW7621" s="99">
        <v>1.3278E-2</v>
      </c>
      <c r="AX7621" s="99">
        <v>3531.57</v>
      </c>
      <c r="AY7621" s="99">
        <v>3996.3</v>
      </c>
      <c r="AZ7621" s="99">
        <v>6.7408999999999999</v>
      </c>
      <c r="BA7621" s="119" t="s">
        <v>12</v>
      </c>
      <c r="BB7621" s="4">
        <v>7621</v>
      </c>
      <c r="BC7621" s="4">
        <v>35</v>
      </c>
    </row>
    <row r="7622" spans="2:55">
      <c r="B7622">
        <v>7621</v>
      </c>
      <c r="C7622" s="5">
        <f t="shared" si="1423"/>
        <v>35</v>
      </c>
      <c r="D7622" s="5">
        <f t="shared" si="1424"/>
        <v>820</v>
      </c>
      <c r="E7622" s="5" t="str">
        <f t="shared" si="1425"/>
        <v>0.01361</v>
      </c>
      <c r="F7622" s="5" t="str">
        <f t="shared" si="1426"/>
        <v>3575</v>
      </c>
      <c r="G7622" s="5" t="str">
        <f t="shared" si="1427"/>
        <v>4052</v>
      </c>
      <c r="H7622" s="5" t="str">
        <f t="shared" si="1428"/>
        <v>6.792</v>
      </c>
      <c r="I7622" s="1" t="s">
        <v>12</v>
      </c>
      <c r="AN7622" s="89" t="str">
        <f t="shared" si="1429"/>
        <v>35.00</v>
      </c>
      <c r="AO7622" s="89" t="str">
        <f t="shared" si="1430"/>
        <v>820.0</v>
      </c>
      <c r="AP7622" s="89" t="str">
        <f t="shared" si="1431"/>
        <v>0.01361</v>
      </c>
      <c r="AQ7622" s="89" t="str">
        <f t="shared" si="1432"/>
        <v>3575</v>
      </c>
      <c r="AR7622" s="89" t="str">
        <f t="shared" si="1433"/>
        <v>4052</v>
      </c>
      <c r="AS7622" s="89" t="str">
        <f t="shared" si="1434"/>
        <v>6.792</v>
      </c>
      <c r="AT7622" s="89"/>
      <c r="AU7622" s="99">
        <v>35</v>
      </c>
      <c r="AV7622" s="99">
        <v>820</v>
      </c>
      <c r="AW7622" s="99">
        <v>1.3612000000000001E-2</v>
      </c>
      <c r="AX7622" s="99">
        <v>3575.2799999999997</v>
      </c>
      <c r="AY7622" s="99">
        <v>4051.7</v>
      </c>
      <c r="AZ7622" s="99">
        <v>6.7919999999999998</v>
      </c>
      <c r="BA7622" s="119" t="s">
        <v>12</v>
      </c>
      <c r="BB7622" s="4">
        <v>7622</v>
      </c>
      <c r="BC7622" s="4">
        <v>35</v>
      </c>
    </row>
    <row r="7623" spans="2:55">
      <c r="B7623">
        <v>7622</v>
      </c>
      <c r="C7623" s="5">
        <f t="shared" si="1423"/>
        <v>35</v>
      </c>
      <c r="D7623" s="5">
        <f t="shared" si="1424"/>
        <v>840</v>
      </c>
      <c r="E7623" s="5" t="str">
        <f t="shared" si="1425"/>
        <v>0.01394</v>
      </c>
      <c r="F7623" s="5" t="str">
        <f t="shared" si="1426"/>
        <v>3619</v>
      </c>
      <c r="G7623" s="5" t="str">
        <f t="shared" si="1427"/>
        <v>4107</v>
      </c>
      <c r="H7623" s="5" t="str">
        <f t="shared" si="1428"/>
        <v>6.842</v>
      </c>
      <c r="I7623" s="1" t="s">
        <v>12</v>
      </c>
      <c r="AN7623" s="89" t="str">
        <f t="shared" si="1429"/>
        <v>35.00</v>
      </c>
      <c r="AO7623" s="89" t="str">
        <f t="shared" si="1430"/>
        <v>840.0</v>
      </c>
      <c r="AP7623" s="89" t="str">
        <f t="shared" si="1431"/>
        <v>0.01394</v>
      </c>
      <c r="AQ7623" s="89" t="str">
        <f t="shared" si="1432"/>
        <v>3619</v>
      </c>
      <c r="AR7623" s="89" t="str">
        <f t="shared" si="1433"/>
        <v>4107</v>
      </c>
      <c r="AS7623" s="89" t="str">
        <f t="shared" si="1434"/>
        <v>6.842</v>
      </c>
      <c r="AT7623" s="89"/>
      <c r="AU7623" s="99">
        <v>35</v>
      </c>
      <c r="AV7623" s="99">
        <v>840</v>
      </c>
      <c r="AW7623" s="99">
        <v>1.3941E-2</v>
      </c>
      <c r="AX7623" s="99">
        <v>3618.7649999999999</v>
      </c>
      <c r="AY7623" s="99">
        <v>4106.7</v>
      </c>
      <c r="AZ7623" s="99">
        <v>6.8418999999999999</v>
      </c>
      <c r="BA7623" s="119" t="s">
        <v>12</v>
      </c>
      <c r="BB7623" s="4">
        <v>7623</v>
      </c>
      <c r="BC7623" s="4">
        <v>35</v>
      </c>
    </row>
    <row r="7624" spans="2:55">
      <c r="B7624">
        <v>7623</v>
      </c>
      <c r="C7624" s="5">
        <f t="shared" si="1423"/>
        <v>35</v>
      </c>
      <c r="D7624" s="5">
        <f t="shared" si="1424"/>
        <v>860</v>
      </c>
      <c r="E7624" s="5" t="str">
        <f t="shared" si="1425"/>
        <v>0.01427</v>
      </c>
      <c r="F7624" s="5" t="str">
        <f t="shared" si="1426"/>
        <v>3662</v>
      </c>
      <c r="G7624" s="5" t="str">
        <f t="shared" si="1427"/>
        <v>4162</v>
      </c>
      <c r="H7624" s="5" t="str">
        <f t="shared" si="1428"/>
        <v>6.891</v>
      </c>
      <c r="I7624" s="1" t="s">
        <v>12</v>
      </c>
      <c r="AN7624" s="89" t="str">
        <f t="shared" si="1429"/>
        <v>35.00</v>
      </c>
      <c r="AO7624" s="89" t="str">
        <f t="shared" si="1430"/>
        <v>860.0</v>
      </c>
      <c r="AP7624" s="89" t="str">
        <f t="shared" si="1431"/>
        <v>0.01427</v>
      </c>
      <c r="AQ7624" s="89" t="str">
        <f t="shared" si="1432"/>
        <v>3662</v>
      </c>
      <c r="AR7624" s="89" t="str">
        <f t="shared" si="1433"/>
        <v>4162</v>
      </c>
      <c r="AS7624" s="89" t="str">
        <f t="shared" si="1434"/>
        <v>6.891</v>
      </c>
      <c r="AT7624" s="89"/>
      <c r="AU7624" s="99">
        <v>35</v>
      </c>
      <c r="AV7624" s="99">
        <v>860</v>
      </c>
      <c r="AW7624" s="99">
        <v>1.4265E-2</v>
      </c>
      <c r="AX7624" s="99">
        <v>3662.2249999999999</v>
      </c>
      <c r="AY7624" s="99">
        <v>4161.5</v>
      </c>
      <c r="AZ7624" s="99">
        <v>6.8906999999999998</v>
      </c>
      <c r="BA7624" s="119" t="s">
        <v>12</v>
      </c>
      <c r="BB7624" s="4">
        <v>7624</v>
      </c>
      <c r="BC7624" s="4">
        <v>35</v>
      </c>
    </row>
    <row r="7625" spans="2:55">
      <c r="B7625">
        <v>7624</v>
      </c>
      <c r="C7625" s="5">
        <f t="shared" si="1423"/>
        <v>35</v>
      </c>
      <c r="D7625" s="5">
        <f t="shared" si="1424"/>
        <v>880</v>
      </c>
      <c r="E7625" s="5" t="str">
        <f t="shared" si="1425"/>
        <v>0.01459</v>
      </c>
      <c r="F7625" s="5" t="str">
        <f t="shared" si="1426"/>
        <v>3706</v>
      </c>
      <c r="G7625" s="5" t="str">
        <f t="shared" si="1427"/>
        <v>4216</v>
      </c>
      <c r="H7625" s="5" t="str">
        <f t="shared" si="1428"/>
        <v>6.939</v>
      </c>
      <c r="I7625" s="1" t="s">
        <v>12</v>
      </c>
      <c r="AN7625" s="89" t="str">
        <f t="shared" si="1429"/>
        <v>35.00</v>
      </c>
      <c r="AO7625" s="89" t="str">
        <f t="shared" si="1430"/>
        <v>880.0</v>
      </c>
      <c r="AP7625" s="89" t="str">
        <f t="shared" si="1431"/>
        <v>0.01459</v>
      </c>
      <c r="AQ7625" s="89" t="str">
        <f t="shared" si="1432"/>
        <v>3706</v>
      </c>
      <c r="AR7625" s="89" t="str">
        <f t="shared" si="1433"/>
        <v>4216</v>
      </c>
      <c r="AS7625" s="89" t="str">
        <f t="shared" si="1434"/>
        <v>6.939</v>
      </c>
      <c r="AT7625" s="89"/>
      <c r="AU7625" s="99">
        <v>35</v>
      </c>
      <c r="AV7625" s="99">
        <v>880</v>
      </c>
      <c r="AW7625" s="99">
        <v>1.4586E-2</v>
      </c>
      <c r="AX7625" s="99">
        <v>3705.59</v>
      </c>
      <c r="AY7625" s="99">
        <v>4216.1000000000004</v>
      </c>
      <c r="AZ7625" s="99">
        <v>6.9385000000000003</v>
      </c>
      <c r="BA7625" s="119" t="s">
        <v>12</v>
      </c>
      <c r="BB7625" s="4">
        <v>7625</v>
      </c>
      <c r="BC7625" s="4">
        <v>35</v>
      </c>
    </row>
    <row r="7626" spans="2:55">
      <c r="B7626">
        <v>7625</v>
      </c>
      <c r="C7626" s="5">
        <f t="shared" si="1423"/>
        <v>35</v>
      </c>
      <c r="D7626" s="5">
        <f t="shared" si="1424"/>
        <v>900</v>
      </c>
      <c r="E7626" s="5" t="str">
        <f t="shared" si="1425"/>
        <v>0.01490</v>
      </c>
      <c r="F7626" s="5" t="str">
        <f t="shared" si="1426"/>
        <v>3749</v>
      </c>
      <c r="G7626" s="5" t="str">
        <f t="shared" si="1427"/>
        <v>4271</v>
      </c>
      <c r="H7626" s="5" t="str">
        <f t="shared" si="1428"/>
        <v>6.985</v>
      </c>
      <c r="I7626" s="1" t="s">
        <v>12</v>
      </c>
      <c r="AN7626" s="89" t="str">
        <f t="shared" si="1429"/>
        <v>35.00</v>
      </c>
      <c r="AO7626" s="89" t="str">
        <f t="shared" si="1430"/>
        <v>900.0</v>
      </c>
      <c r="AP7626" s="89" t="str">
        <f t="shared" si="1431"/>
        <v>0.01490</v>
      </c>
      <c r="AQ7626" s="89" t="str">
        <f t="shared" si="1432"/>
        <v>3749</v>
      </c>
      <c r="AR7626" s="89" t="str">
        <f t="shared" si="1433"/>
        <v>4271</v>
      </c>
      <c r="AS7626" s="89" t="str">
        <f t="shared" si="1434"/>
        <v>6.985</v>
      </c>
      <c r="AT7626" s="89"/>
      <c r="AU7626" s="99">
        <v>35</v>
      </c>
      <c r="AV7626" s="99">
        <v>900</v>
      </c>
      <c r="AW7626" s="99">
        <v>1.4904000000000001E-2</v>
      </c>
      <c r="AX7626" s="99">
        <v>3748.9600000000005</v>
      </c>
      <c r="AY7626" s="99">
        <v>4270.6000000000004</v>
      </c>
      <c r="AZ7626" s="99">
        <v>6.9852999999999996</v>
      </c>
      <c r="BA7626" s="119" t="s">
        <v>12</v>
      </c>
      <c r="BB7626" s="4">
        <v>7626</v>
      </c>
      <c r="BC7626" s="4">
        <v>35</v>
      </c>
    </row>
    <row r="7627" spans="2:55">
      <c r="B7627">
        <v>7626</v>
      </c>
      <c r="C7627" s="5">
        <f t="shared" si="1423"/>
        <v>35</v>
      </c>
      <c r="D7627" s="5">
        <f t="shared" si="1424"/>
        <v>920</v>
      </c>
      <c r="E7627" s="5" t="str">
        <f t="shared" si="1425"/>
        <v>0.01522</v>
      </c>
      <c r="F7627" s="5" t="str">
        <f t="shared" si="1426"/>
        <v>3792</v>
      </c>
      <c r="G7627" s="5" t="str">
        <f t="shared" si="1427"/>
        <v>4325</v>
      </c>
      <c r="H7627" s="5" t="str">
        <f t="shared" si="1428"/>
        <v>7.031</v>
      </c>
      <c r="I7627" s="1" t="s">
        <v>12</v>
      </c>
      <c r="AN7627" s="89" t="str">
        <f t="shared" si="1429"/>
        <v>35.00</v>
      </c>
      <c r="AO7627" s="89" t="str">
        <f t="shared" si="1430"/>
        <v>920.0</v>
      </c>
      <c r="AP7627" s="89" t="str">
        <f t="shared" si="1431"/>
        <v>0.01522</v>
      </c>
      <c r="AQ7627" s="89" t="str">
        <f t="shared" si="1432"/>
        <v>3792</v>
      </c>
      <c r="AR7627" s="89" t="str">
        <f t="shared" si="1433"/>
        <v>4325</v>
      </c>
      <c r="AS7627" s="89" t="str">
        <f t="shared" si="1434"/>
        <v>7.031</v>
      </c>
      <c r="AT7627" s="89"/>
      <c r="AU7627" s="99">
        <v>35</v>
      </c>
      <c r="AV7627" s="99">
        <v>920</v>
      </c>
      <c r="AW7627" s="99">
        <v>1.5218000000000001E-2</v>
      </c>
      <c r="AX7627" s="99">
        <v>3792.2699999999995</v>
      </c>
      <c r="AY7627" s="99">
        <v>4324.8999999999996</v>
      </c>
      <c r="AZ7627" s="99">
        <v>7.0312000000000001</v>
      </c>
      <c r="BA7627" s="119" t="s">
        <v>12</v>
      </c>
      <c r="BB7627" s="4">
        <v>7627</v>
      </c>
      <c r="BC7627" s="4">
        <v>35</v>
      </c>
    </row>
    <row r="7628" spans="2:55">
      <c r="B7628">
        <v>7627</v>
      </c>
      <c r="C7628" s="5">
        <f t="shared" si="1423"/>
        <v>35</v>
      </c>
      <c r="D7628" s="5">
        <f t="shared" si="1424"/>
        <v>940</v>
      </c>
      <c r="E7628" s="5" t="str">
        <f t="shared" si="1425"/>
        <v>0.01553</v>
      </c>
      <c r="F7628" s="5" t="str">
        <f t="shared" si="1426"/>
        <v>3836</v>
      </c>
      <c r="G7628" s="5" t="str">
        <f t="shared" si="1427"/>
        <v>4379</v>
      </c>
      <c r="H7628" s="5" t="str">
        <f t="shared" si="1428"/>
        <v>7.076</v>
      </c>
      <c r="I7628" s="1" t="s">
        <v>12</v>
      </c>
      <c r="AN7628" s="89" t="str">
        <f t="shared" si="1429"/>
        <v>35.00</v>
      </c>
      <c r="AO7628" s="89" t="str">
        <f t="shared" si="1430"/>
        <v>940.0</v>
      </c>
      <c r="AP7628" s="89" t="str">
        <f t="shared" si="1431"/>
        <v>0.01553</v>
      </c>
      <c r="AQ7628" s="89" t="str">
        <f t="shared" si="1432"/>
        <v>3836</v>
      </c>
      <c r="AR7628" s="89" t="str">
        <f t="shared" si="1433"/>
        <v>4379</v>
      </c>
      <c r="AS7628" s="89" t="str">
        <f t="shared" si="1434"/>
        <v>7.076</v>
      </c>
      <c r="AT7628" s="89"/>
      <c r="AU7628" s="99">
        <v>35</v>
      </c>
      <c r="AV7628" s="99">
        <v>940</v>
      </c>
      <c r="AW7628" s="99">
        <v>1.5529999999999999E-2</v>
      </c>
      <c r="AX7628" s="99">
        <v>3835.55</v>
      </c>
      <c r="AY7628" s="99">
        <v>4379.1000000000004</v>
      </c>
      <c r="AZ7628" s="99">
        <v>7.0762999999999998</v>
      </c>
      <c r="BA7628" s="119" t="s">
        <v>12</v>
      </c>
      <c r="BB7628" s="4">
        <v>7628</v>
      </c>
      <c r="BC7628" s="4">
        <v>35</v>
      </c>
    </row>
    <row r="7629" spans="2:55">
      <c r="B7629">
        <v>7628</v>
      </c>
      <c r="C7629" s="5">
        <f t="shared" si="1423"/>
        <v>35</v>
      </c>
      <c r="D7629" s="5">
        <f t="shared" si="1424"/>
        <v>960</v>
      </c>
      <c r="E7629" s="5" t="str">
        <f t="shared" si="1425"/>
        <v>0.01584</v>
      </c>
      <c r="F7629" s="5" t="str">
        <f t="shared" si="1426"/>
        <v>3879</v>
      </c>
      <c r="G7629" s="5" t="str">
        <f t="shared" si="1427"/>
        <v>4433</v>
      </c>
      <c r="H7629" s="5" t="str">
        <f t="shared" si="1428"/>
        <v>7.121</v>
      </c>
      <c r="I7629" s="1" t="s">
        <v>12</v>
      </c>
      <c r="AN7629" s="89" t="str">
        <f t="shared" si="1429"/>
        <v>35.00</v>
      </c>
      <c r="AO7629" s="89" t="str">
        <f t="shared" si="1430"/>
        <v>960.0</v>
      </c>
      <c r="AP7629" s="89" t="str">
        <f t="shared" si="1431"/>
        <v>0.01584</v>
      </c>
      <c r="AQ7629" s="89" t="str">
        <f t="shared" si="1432"/>
        <v>3879</v>
      </c>
      <c r="AR7629" s="89" t="str">
        <f t="shared" si="1433"/>
        <v>4433</v>
      </c>
      <c r="AS7629" s="89" t="str">
        <f t="shared" si="1434"/>
        <v>7.121</v>
      </c>
      <c r="AT7629" s="89"/>
      <c r="AU7629" s="99">
        <v>35</v>
      </c>
      <c r="AV7629" s="99">
        <v>960</v>
      </c>
      <c r="AW7629" s="99">
        <v>1.5838999999999999E-2</v>
      </c>
      <c r="AX7629" s="99">
        <v>3878.9350000000004</v>
      </c>
      <c r="AY7629" s="99">
        <v>4433.3</v>
      </c>
      <c r="AZ7629" s="99">
        <v>7.1204999999999998</v>
      </c>
      <c r="BA7629" s="119" t="s">
        <v>12</v>
      </c>
      <c r="BB7629" s="4">
        <v>7629</v>
      </c>
      <c r="BC7629" s="4">
        <v>35</v>
      </c>
    </row>
    <row r="7630" spans="2:55">
      <c r="B7630">
        <v>7629</v>
      </c>
      <c r="C7630" s="5">
        <f t="shared" si="1423"/>
        <v>35</v>
      </c>
      <c r="D7630" s="5">
        <f t="shared" si="1424"/>
        <v>980</v>
      </c>
      <c r="E7630" s="5" t="str">
        <f t="shared" si="1425"/>
        <v>0.01615</v>
      </c>
      <c r="F7630" s="5" t="str">
        <f t="shared" si="1426"/>
        <v>3922</v>
      </c>
      <c r="G7630" s="5" t="str">
        <f t="shared" si="1427"/>
        <v>4487</v>
      </c>
      <c r="H7630" s="5" t="str">
        <f t="shared" si="1428"/>
        <v>7.164</v>
      </c>
      <c r="I7630" s="1" t="s">
        <v>12</v>
      </c>
      <c r="AN7630" s="89" t="str">
        <f t="shared" si="1429"/>
        <v>35.00</v>
      </c>
      <c r="AO7630" s="89" t="str">
        <f t="shared" si="1430"/>
        <v>980.0</v>
      </c>
      <c r="AP7630" s="89" t="str">
        <f t="shared" si="1431"/>
        <v>0.01615</v>
      </c>
      <c r="AQ7630" s="89" t="str">
        <f t="shared" si="1432"/>
        <v>3922</v>
      </c>
      <c r="AR7630" s="89" t="str">
        <f t="shared" si="1433"/>
        <v>4487</v>
      </c>
      <c r="AS7630" s="89" t="str">
        <f t="shared" si="1434"/>
        <v>7.164</v>
      </c>
      <c r="AT7630" s="89"/>
      <c r="AU7630" s="99">
        <v>35</v>
      </c>
      <c r="AV7630" s="99">
        <v>980</v>
      </c>
      <c r="AW7630" s="99">
        <v>1.6145E-2</v>
      </c>
      <c r="AX7630" s="99">
        <v>3922.3249999999998</v>
      </c>
      <c r="AY7630" s="99">
        <v>4487.3999999999996</v>
      </c>
      <c r="AZ7630" s="99">
        <v>7.1641000000000004</v>
      </c>
      <c r="BA7630" s="119" t="s">
        <v>12</v>
      </c>
      <c r="BB7630" s="4">
        <v>7630</v>
      </c>
      <c r="BC7630" s="4">
        <v>35</v>
      </c>
    </row>
    <row r="7631" spans="2:55">
      <c r="B7631">
        <v>7630</v>
      </c>
      <c r="C7631" s="5">
        <f t="shared" ref="C7631:C7694" si="1435">_xlfn.NUMBERVALUE(AN7631)</f>
        <v>35</v>
      </c>
      <c r="D7631" s="5">
        <f t="shared" ref="D7631:D7694" si="1436">_xlfn.NUMBERVALUE(AO7631)</f>
        <v>1000</v>
      </c>
      <c r="E7631" s="5" t="str">
        <f t="shared" ref="E7631:E7694" si="1437">AP7631</f>
        <v>0.01645</v>
      </c>
      <c r="F7631" s="5" t="str">
        <f t="shared" ref="F7631:F7694" si="1438">IF($D7631=0,_xlfn.NUMBERVALUE(AQ7631),AQ7631)</f>
        <v>3966</v>
      </c>
      <c r="G7631" s="5" t="str">
        <f t="shared" ref="G7631:G7694" si="1439">IF($D7631=0,_xlfn.NUMBERVALUE(AR7631),AR7631)</f>
        <v>4542</v>
      </c>
      <c r="H7631" s="5" t="str">
        <f t="shared" ref="H7631:H7694" si="1440">IF($D7631=0,_xlfn.NUMBERVALUE(AS7631),AS7631)</f>
        <v>7.207</v>
      </c>
      <c r="I7631" s="1" t="s">
        <v>12</v>
      </c>
      <c r="AN7631" s="89" t="str">
        <f t="shared" ref="AN7631:AN7694" si="1441">IF(AU7631=0,"0.000",TEXT(IF(AU7631&lt;0,"-","")&amp;LEFT(TEXT(ABS(AU7631),"0."&amp;REPT("0",4-1)&amp;"E+00"),4+1)*10^FLOOR(LOG10(TEXT(ABS(AU7631),"0."&amp;REPT("0",4-1)&amp;"E+00")),1),(""&amp;(IF(OR(AND(FLOOR(LOG10(TEXT(ABS(AU7631),"0."&amp;REPT("0",4-1)&amp;"E+00")),1)+1=4,RIGHT(LEFT(TEXT(ABS(AU7631),"0."&amp;REPT("0",4-1)&amp;"E+00"),4+1)*10^FLOOR(LOG10(TEXT(ABS(AU7631),"0."&amp;REPT("0",4-1)&amp;"E+00")),1),1)="0"),LOG10(TEXT(ABS(AU7631),"0."&amp;REPT("0",4-1)&amp;"E+00"))&lt;=4-1),"0.","#")&amp;REPT("0",IF(4-1-(FLOOR(LOG10(TEXT(ABS(AU7631),"0."&amp;REPT("0",4-1)&amp;"E+00")),1))&gt;0,4-1-(FLOOR(LOG10(TEXT(ABS(AU7631),"0."&amp;REPT("0",4-1)&amp;"E+00")),1)),0))))))</f>
        <v>35.00</v>
      </c>
      <c r="AO7631" s="89" t="str">
        <f t="shared" ref="AO7631:AO7694" si="1442">IF(AV7631=0,"0.000",TEXT(IF(AV7631&lt;0,"-","")&amp;LEFT(TEXT(ABS(AV7631),"0."&amp;REPT("0",4-1)&amp;"E+00"),4+1)*10^FLOOR(LOG10(TEXT(ABS(AV7631),"0."&amp;REPT("0",4-1)&amp;"E+00")),1),(""&amp;(IF(OR(AND(FLOOR(LOG10(TEXT(ABS(AV7631),"0."&amp;REPT("0",4-1)&amp;"E+00")),1)+1=4,RIGHT(LEFT(TEXT(ABS(AV7631),"0."&amp;REPT("0",4-1)&amp;"E+00"),4+1)*10^FLOOR(LOG10(TEXT(ABS(AV7631),"0."&amp;REPT("0",4-1)&amp;"E+00")),1),1)="0"),LOG10(TEXT(ABS(AV7631),"0."&amp;REPT("0",4-1)&amp;"E+00"))&lt;=4-1),"0.","#")&amp;REPT("0",IF(4-1-(FLOOR(LOG10(TEXT(ABS(AV7631),"0."&amp;REPT("0",4-1)&amp;"E+00")),1))&gt;0,4-1-(FLOOR(LOG10(TEXT(ABS(AV7631),"0."&amp;REPT("0",4-1)&amp;"E+00")),1)),0))))))</f>
        <v>1000.</v>
      </c>
      <c r="AP7631" s="89" t="str">
        <f t="shared" ref="AP7631:AP7694" si="1443">IF(AW7631=0,"0.000",TEXT(IF(AW7631&lt;0,"-","")&amp;LEFT(TEXT(ABS(AW7631),"0."&amp;REPT("0",4-1)&amp;"E+00"),4+1)*10^FLOOR(LOG10(TEXT(ABS(AW7631),"0."&amp;REPT("0",4-1)&amp;"E+00")),1),(""&amp;(IF(OR(AND(FLOOR(LOG10(TEXT(ABS(AW7631),"0."&amp;REPT("0",4-1)&amp;"E+00")),1)+1=4,RIGHT(LEFT(TEXT(ABS(AW7631),"0."&amp;REPT("0",4-1)&amp;"E+00"),4+1)*10^FLOOR(LOG10(TEXT(ABS(AW7631),"0."&amp;REPT("0",4-1)&amp;"E+00")),1),1)="0"),LOG10(TEXT(ABS(AW7631),"0."&amp;REPT("0",4-1)&amp;"E+00"))&lt;=4-1),"0.","#")&amp;REPT("0",IF(4-1-(FLOOR(LOG10(TEXT(ABS(AW7631),"0."&amp;REPT("0",4-1)&amp;"E+00")),1))&gt;0,4-1-(FLOOR(LOG10(TEXT(ABS(AW7631),"0."&amp;REPT("0",4-1)&amp;"E+00")),1)),0))))))</f>
        <v>0.01645</v>
      </c>
      <c r="AQ7631" s="89" t="str">
        <f t="shared" ref="AQ7631:AQ7694" si="1444">IF(AX7631=0,"0.000",TEXT(IF(AX7631&lt;0,"-","")&amp;LEFT(TEXT(ABS(AX7631),"0."&amp;REPT("0",4-1)&amp;"E+00"),4+1)*10^FLOOR(LOG10(TEXT(ABS(AX7631),"0."&amp;REPT("0",4-1)&amp;"E+00")),1),(""&amp;(IF(OR(AND(FLOOR(LOG10(TEXT(ABS(AX7631),"0."&amp;REPT("0",4-1)&amp;"E+00")),1)+1=4,RIGHT(LEFT(TEXT(ABS(AX7631),"0."&amp;REPT("0",4-1)&amp;"E+00"),4+1)*10^FLOOR(LOG10(TEXT(ABS(AX7631),"0."&amp;REPT("0",4-1)&amp;"E+00")),1),1)="0"),LOG10(TEXT(ABS(AX7631),"0."&amp;REPT("0",4-1)&amp;"E+00"))&lt;=4-1),"0.","#")&amp;REPT("0",IF(4-1-(FLOOR(LOG10(TEXT(ABS(AX7631),"0."&amp;REPT("0",4-1)&amp;"E+00")),1))&gt;0,4-1-(FLOOR(LOG10(TEXT(ABS(AX7631),"0."&amp;REPT("0",4-1)&amp;"E+00")),1)),0))))))</f>
        <v>3966</v>
      </c>
      <c r="AR7631" s="89" t="str">
        <f t="shared" ref="AR7631:AR7694" si="1445">IF(AY7631=0,"0.000",TEXT(IF(AY7631&lt;0,"-","")&amp;LEFT(TEXT(ABS(AY7631),"0."&amp;REPT("0",4-1)&amp;"E+00"),4+1)*10^FLOOR(LOG10(TEXT(ABS(AY7631),"0."&amp;REPT("0",4-1)&amp;"E+00")),1),(""&amp;(IF(OR(AND(FLOOR(LOG10(TEXT(ABS(AY7631),"0."&amp;REPT("0",4-1)&amp;"E+00")),1)+1=4,RIGHT(LEFT(TEXT(ABS(AY7631),"0."&amp;REPT("0",4-1)&amp;"E+00"),4+1)*10^FLOOR(LOG10(TEXT(ABS(AY7631),"0."&amp;REPT("0",4-1)&amp;"E+00")),1),1)="0"),LOG10(TEXT(ABS(AY7631),"0."&amp;REPT("0",4-1)&amp;"E+00"))&lt;=4-1),"0.","#")&amp;REPT("0",IF(4-1-(FLOOR(LOG10(TEXT(ABS(AY7631),"0."&amp;REPT("0",4-1)&amp;"E+00")),1))&gt;0,4-1-(FLOOR(LOG10(TEXT(ABS(AY7631),"0."&amp;REPT("0",4-1)&amp;"E+00")),1)),0))))))</f>
        <v>4542</v>
      </c>
      <c r="AS7631" s="89" t="str">
        <f t="shared" ref="AS7631:AS7694" si="1446">IF(AZ7631=0,"0.000",TEXT(IF(AZ7631&lt;0,"-","")&amp;LEFT(TEXT(ABS(AZ7631),"0."&amp;REPT("0",4-1)&amp;"E+00"),4+1)*10^FLOOR(LOG10(TEXT(ABS(AZ7631),"0."&amp;REPT("0",4-1)&amp;"E+00")),1),(""&amp;(IF(OR(AND(FLOOR(LOG10(TEXT(ABS(AZ7631),"0."&amp;REPT("0",4-1)&amp;"E+00")),1)+1=4,RIGHT(LEFT(TEXT(ABS(AZ7631),"0."&amp;REPT("0",4-1)&amp;"E+00"),4+1)*10^FLOOR(LOG10(TEXT(ABS(AZ7631),"0."&amp;REPT("0",4-1)&amp;"E+00")),1),1)="0"),LOG10(TEXT(ABS(AZ7631),"0."&amp;REPT("0",4-1)&amp;"E+00"))&lt;=4-1),"0.","#")&amp;REPT("0",IF(4-1-(FLOOR(LOG10(TEXT(ABS(AZ7631),"0."&amp;REPT("0",4-1)&amp;"E+00")),1))&gt;0,4-1-(FLOOR(LOG10(TEXT(ABS(AZ7631),"0."&amp;REPT("0",4-1)&amp;"E+00")),1)),0))))))</f>
        <v>7.207</v>
      </c>
      <c r="AT7631" s="89"/>
      <c r="AU7631" s="99">
        <v>35</v>
      </c>
      <c r="AV7631" s="99">
        <v>1000</v>
      </c>
      <c r="AW7631" s="99">
        <v>1.6449999999999999E-2</v>
      </c>
      <c r="AX7631" s="99">
        <v>3965.75</v>
      </c>
      <c r="AY7631" s="99">
        <v>4541.5</v>
      </c>
      <c r="AZ7631" s="99">
        <v>7.2069000000000001</v>
      </c>
      <c r="BA7631" s="119" t="s">
        <v>12</v>
      </c>
      <c r="BB7631" s="4">
        <v>7631</v>
      </c>
      <c r="BC7631" s="4">
        <v>35</v>
      </c>
    </row>
    <row r="7632" spans="2:55">
      <c r="B7632">
        <v>7631</v>
      </c>
      <c r="C7632" s="5">
        <f t="shared" si="1435"/>
        <v>35</v>
      </c>
      <c r="D7632" s="5">
        <f t="shared" si="1436"/>
        <v>1100</v>
      </c>
      <c r="E7632" s="5" t="str">
        <f t="shared" si="1437"/>
        <v>0.01794</v>
      </c>
      <c r="F7632" s="5" t="str">
        <f t="shared" si="1438"/>
        <v>4184</v>
      </c>
      <c r="G7632" s="5" t="str">
        <f t="shared" si="1439"/>
        <v>4812</v>
      </c>
      <c r="H7632" s="5" t="str">
        <f t="shared" si="1440"/>
        <v>7.412</v>
      </c>
      <c r="I7632" s="1" t="s">
        <v>12</v>
      </c>
      <c r="AN7632" s="89" t="str">
        <f t="shared" si="1441"/>
        <v>35.00</v>
      </c>
      <c r="AO7632" s="89" t="str">
        <f t="shared" si="1442"/>
        <v>1100.</v>
      </c>
      <c r="AP7632" s="89" t="str">
        <f t="shared" si="1443"/>
        <v>0.01794</v>
      </c>
      <c r="AQ7632" s="89" t="str">
        <f t="shared" si="1444"/>
        <v>4184</v>
      </c>
      <c r="AR7632" s="89" t="str">
        <f t="shared" si="1445"/>
        <v>4812</v>
      </c>
      <c r="AS7632" s="89" t="str">
        <f t="shared" si="1446"/>
        <v>7.412</v>
      </c>
      <c r="AT7632" s="89"/>
      <c r="AU7632" s="99">
        <v>35</v>
      </c>
      <c r="AV7632" s="99">
        <v>1100</v>
      </c>
      <c r="AW7632" s="99">
        <v>1.7942E-2</v>
      </c>
      <c r="AX7632" s="99">
        <v>4184.4299999999994</v>
      </c>
      <c r="AY7632" s="99">
        <v>4812.3999999999996</v>
      </c>
      <c r="AZ7632" s="99">
        <v>7.4118000000000004</v>
      </c>
      <c r="BA7632" s="119" t="s">
        <v>12</v>
      </c>
      <c r="BB7632" s="4">
        <v>7632</v>
      </c>
      <c r="BC7632" s="4">
        <v>35</v>
      </c>
    </row>
    <row r="7633" spans="2:55">
      <c r="B7633">
        <v>7632</v>
      </c>
      <c r="C7633" s="5">
        <f t="shared" si="1435"/>
        <v>35</v>
      </c>
      <c r="D7633" s="5">
        <f t="shared" si="1436"/>
        <v>1200</v>
      </c>
      <c r="E7633" s="5" t="str">
        <f t="shared" si="1437"/>
        <v>0.01940</v>
      </c>
      <c r="F7633" s="5" t="str">
        <f t="shared" si="1438"/>
        <v>4406</v>
      </c>
      <c r="G7633" s="5" t="str">
        <f t="shared" si="1439"/>
        <v>5085</v>
      </c>
      <c r="H7633" s="5" t="str">
        <f t="shared" si="1440"/>
        <v>7.603</v>
      </c>
      <c r="I7633" s="1" t="s">
        <v>12</v>
      </c>
      <c r="AN7633" s="89" t="str">
        <f t="shared" si="1441"/>
        <v>35.00</v>
      </c>
      <c r="AO7633" s="89" t="str">
        <f t="shared" si="1442"/>
        <v>1200.</v>
      </c>
      <c r="AP7633" s="89" t="str">
        <f t="shared" si="1443"/>
        <v>0.01940</v>
      </c>
      <c r="AQ7633" s="89" t="str">
        <f t="shared" si="1444"/>
        <v>4406</v>
      </c>
      <c r="AR7633" s="89" t="str">
        <f t="shared" si="1445"/>
        <v>5085</v>
      </c>
      <c r="AS7633" s="89" t="str">
        <f t="shared" si="1446"/>
        <v>7.603</v>
      </c>
      <c r="AT7633" s="89"/>
      <c r="AU7633" s="99">
        <v>35</v>
      </c>
      <c r="AV7633" s="99">
        <v>1200</v>
      </c>
      <c r="AW7633" s="99">
        <v>1.9397999999999999E-2</v>
      </c>
      <c r="AX7633" s="99">
        <v>4406.07</v>
      </c>
      <c r="AY7633" s="99">
        <v>5085</v>
      </c>
      <c r="AZ7633" s="99">
        <v>7.6033999999999997</v>
      </c>
      <c r="BA7633" s="119" t="s">
        <v>12</v>
      </c>
      <c r="BB7633" s="4">
        <v>7633</v>
      </c>
      <c r="BC7633" s="4">
        <v>35</v>
      </c>
    </row>
    <row r="7634" spans="2:55">
      <c r="B7634">
        <v>7633</v>
      </c>
      <c r="C7634" s="5">
        <f t="shared" si="1435"/>
        <v>35</v>
      </c>
      <c r="D7634" s="5">
        <f t="shared" si="1436"/>
        <v>1300</v>
      </c>
      <c r="E7634" s="5" t="str">
        <f t="shared" si="1437"/>
        <v>0.02083</v>
      </c>
      <c r="F7634" s="5" t="str">
        <f t="shared" si="1438"/>
        <v>4631</v>
      </c>
      <c r="G7634" s="5" t="str">
        <f t="shared" si="1439"/>
        <v>5360.</v>
      </c>
      <c r="H7634" s="5" t="str">
        <f t="shared" si="1440"/>
        <v>7.784</v>
      </c>
      <c r="I7634" s="1" t="s">
        <v>12</v>
      </c>
      <c r="AN7634" s="89" t="str">
        <f t="shared" si="1441"/>
        <v>35.00</v>
      </c>
      <c r="AO7634" s="89" t="str">
        <f t="shared" si="1442"/>
        <v>1300.</v>
      </c>
      <c r="AP7634" s="89" t="str">
        <f t="shared" si="1443"/>
        <v>0.02083</v>
      </c>
      <c r="AQ7634" s="89" t="str">
        <f t="shared" si="1444"/>
        <v>4631</v>
      </c>
      <c r="AR7634" s="89" t="str">
        <f t="shared" si="1445"/>
        <v>5360.</v>
      </c>
      <c r="AS7634" s="89" t="str">
        <f t="shared" si="1446"/>
        <v>7.784</v>
      </c>
      <c r="AT7634" s="89"/>
      <c r="AU7634" s="99">
        <v>35</v>
      </c>
      <c r="AV7634" s="99">
        <v>1300</v>
      </c>
      <c r="AW7634" s="99">
        <v>2.0827000000000002E-2</v>
      </c>
      <c r="AX7634" s="99">
        <v>4631.1550000000007</v>
      </c>
      <c r="AY7634" s="99">
        <v>5360.1</v>
      </c>
      <c r="AZ7634" s="99">
        <v>7.7840999999999996</v>
      </c>
      <c r="BA7634" s="119" t="s">
        <v>12</v>
      </c>
      <c r="BB7634" s="4">
        <v>7634</v>
      </c>
      <c r="BC7634" s="4">
        <v>35</v>
      </c>
    </row>
    <row r="7635" spans="2:55">
      <c r="B7635">
        <v>7634</v>
      </c>
      <c r="C7635" s="5">
        <f t="shared" si="1435"/>
        <v>35</v>
      </c>
      <c r="D7635" s="5">
        <f t="shared" si="1436"/>
        <v>1400</v>
      </c>
      <c r="E7635" s="5" t="str">
        <f t="shared" si="1437"/>
        <v>0.02224</v>
      </c>
      <c r="F7635" s="5" t="str">
        <f t="shared" si="1438"/>
        <v>4860.</v>
      </c>
      <c r="G7635" s="5" t="str">
        <f t="shared" si="1439"/>
        <v>5638</v>
      </c>
      <c r="H7635" s="5" t="str">
        <f t="shared" si="1440"/>
        <v>7.955</v>
      </c>
      <c r="I7635" s="1" t="s">
        <v>12</v>
      </c>
      <c r="AN7635" s="89" t="str">
        <f t="shared" si="1441"/>
        <v>35.00</v>
      </c>
      <c r="AO7635" s="89" t="str">
        <f t="shared" si="1442"/>
        <v>1400.</v>
      </c>
      <c r="AP7635" s="89" t="str">
        <f t="shared" si="1443"/>
        <v>0.02224</v>
      </c>
      <c r="AQ7635" s="89" t="str">
        <f t="shared" si="1444"/>
        <v>4860.</v>
      </c>
      <c r="AR7635" s="89" t="str">
        <f t="shared" si="1445"/>
        <v>5638</v>
      </c>
      <c r="AS7635" s="89" t="str">
        <f t="shared" si="1446"/>
        <v>7.955</v>
      </c>
      <c r="AT7635" s="89"/>
      <c r="AU7635" s="99">
        <v>35</v>
      </c>
      <c r="AV7635" s="99">
        <v>1400</v>
      </c>
      <c r="AW7635" s="99">
        <v>2.2234999999999998E-2</v>
      </c>
      <c r="AX7635" s="99">
        <v>4859.9750000000004</v>
      </c>
      <c r="AY7635" s="99">
        <v>5638.2</v>
      </c>
      <c r="AZ7635" s="99">
        <v>7.9554</v>
      </c>
      <c r="BA7635" s="119" t="s">
        <v>12</v>
      </c>
      <c r="BB7635" s="4">
        <v>7635</v>
      </c>
      <c r="BC7635" s="4">
        <v>35</v>
      </c>
    </row>
    <row r="7636" spans="2:55">
      <c r="B7636">
        <v>7635</v>
      </c>
      <c r="C7636" s="5">
        <f t="shared" si="1435"/>
        <v>35</v>
      </c>
      <c r="D7636" s="5">
        <f t="shared" si="1436"/>
        <v>1500</v>
      </c>
      <c r="E7636" s="5" t="str">
        <f t="shared" si="1437"/>
        <v>0.02363</v>
      </c>
      <c r="F7636" s="5" t="str">
        <f t="shared" si="1438"/>
        <v>5092</v>
      </c>
      <c r="G7636" s="5" t="str">
        <f t="shared" si="1439"/>
        <v>5919</v>
      </c>
      <c r="H7636" s="5" t="str">
        <f t="shared" si="1440"/>
        <v>8.119</v>
      </c>
      <c r="I7636" s="1" t="s">
        <v>12</v>
      </c>
      <c r="AN7636" s="89" t="str">
        <f t="shared" si="1441"/>
        <v>35.00</v>
      </c>
      <c r="AO7636" s="89" t="str">
        <f t="shared" si="1442"/>
        <v>1500.</v>
      </c>
      <c r="AP7636" s="89" t="str">
        <f t="shared" si="1443"/>
        <v>0.02363</v>
      </c>
      <c r="AQ7636" s="89" t="str">
        <f t="shared" si="1444"/>
        <v>5092</v>
      </c>
      <c r="AR7636" s="89" t="str">
        <f t="shared" si="1445"/>
        <v>5919</v>
      </c>
      <c r="AS7636" s="89" t="str">
        <f t="shared" si="1446"/>
        <v>8.119</v>
      </c>
      <c r="AT7636" s="89"/>
      <c r="AU7636" s="99">
        <v>35</v>
      </c>
      <c r="AV7636" s="99">
        <v>1500</v>
      </c>
      <c r="AW7636" s="99">
        <v>2.3628E-2</v>
      </c>
      <c r="AX7636" s="99">
        <v>5092.42</v>
      </c>
      <c r="AY7636" s="99">
        <v>5919.4</v>
      </c>
      <c r="AZ7636" s="99">
        <v>8.1186000000000007</v>
      </c>
      <c r="BA7636" s="119" t="s">
        <v>12</v>
      </c>
      <c r="BB7636" s="4">
        <v>7636</v>
      </c>
      <c r="BC7636" s="4">
        <v>35</v>
      </c>
    </row>
    <row r="7637" spans="2:55">
      <c r="B7637">
        <v>7636</v>
      </c>
      <c r="C7637" s="5">
        <f t="shared" si="1435"/>
        <v>35</v>
      </c>
      <c r="D7637" s="5">
        <f t="shared" si="1436"/>
        <v>1600</v>
      </c>
      <c r="E7637" s="5" t="str">
        <f t="shared" si="1437"/>
        <v>0.02501</v>
      </c>
      <c r="F7637" s="5" t="str">
        <f t="shared" si="1438"/>
        <v>5328</v>
      </c>
      <c r="G7637" s="5" t="str">
        <f t="shared" si="1439"/>
        <v>6204</v>
      </c>
      <c r="H7637" s="5" t="str">
        <f t="shared" si="1440"/>
        <v>8.275</v>
      </c>
      <c r="I7637" s="1" t="s">
        <v>12</v>
      </c>
      <c r="AN7637" s="89" t="str">
        <f t="shared" si="1441"/>
        <v>35.00</v>
      </c>
      <c r="AO7637" s="89" t="str">
        <f t="shared" si="1442"/>
        <v>1600.</v>
      </c>
      <c r="AP7637" s="89" t="str">
        <f t="shared" si="1443"/>
        <v>0.02501</v>
      </c>
      <c r="AQ7637" s="89" t="str">
        <f t="shared" si="1444"/>
        <v>5328</v>
      </c>
      <c r="AR7637" s="89" t="str">
        <f t="shared" si="1445"/>
        <v>6204</v>
      </c>
      <c r="AS7637" s="89" t="str">
        <f t="shared" si="1446"/>
        <v>8.275</v>
      </c>
      <c r="AT7637" s="89"/>
      <c r="AU7637" s="99">
        <v>35</v>
      </c>
      <c r="AV7637" s="99">
        <v>1600</v>
      </c>
      <c r="AW7637" s="99">
        <v>2.5009E-2</v>
      </c>
      <c r="AX7637" s="99">
        <v>5328.2849999999999</v>
      </c>
      <c r="AY7637" s="99">
        <v>6203.6</v>
      </c>
      <c r="AZ7637" s="99">
        <v>8.2745999999999995</v>
      </c>
      <c r="BA7637" s="119" t="s">
        <v>12</v>
      </c>
      <c r="BB7637" s="4">
        <v>7637</v>
      </c>
      <c r="BC7637" s="4">
        <v>35</v>
      </c>
    </row>
    <row r="7638" spans="2:55">
      <c r="B7638">
        <v>7637</v>
      </c>
      <c r="C7638" s="5">
        <f t="shared" si="1435"/>
        <v>35</v>
      </c>
      <c r="D7638" s="5">
        <f t="shared" si="1436"/>
        <v>1800</v>
      </c>
      <c r="E7638" s="5" t="str">
        <f t="shared" si="1437"/>
        <v>0.02774</v>
      </c>
      <c r="F7638" s="5" t="str">
        <f t="shared" si="1438"/>
        <v>5810.</v>
      </c>
      <c r="G7638" s="5" t="str">
        <f t="shared" si="1439"/>
        <v>6781</v>
      </c>
      <c r="H7638" s="5" t="str">
        <f t="shared" si="1440"/>
        <v>8.567</v>
      </c>
      <c r="I7638" s="1" t="s">
        <v>12</v>
      </c>
      <c r="AN7638" s="89" t="str">
        <f t="shared" si="1441"/>
        <v>35.00</v>
      </c>
      <c r="AO7638" s="89" t="str">
        <f t="shared" si="1442"/>
        <v>1800.</v>
      </c>
      <c r="AP7638" s="89" t="str">
        <f t="shared" si="1443"/>
        <v>0.02774</v>
      </c>
      <c r="AQ7638" s="89" t="str">
        <f t="shared" si="1444"/>
        <v>5810.</v>
      </c>
      <c r="AR7638" s="89" t="str">
        <f t="shared" si="1445"/>
        <v>6781</v>
      </c>
      <c r="AS7638" s="89" t="str">
        <f t="shared" si="1446"/>
        <v>8.567</v>
      </c>
      <c r="AT7638" s="89"/>
      <c r="AU7638" s="99">
        <v>35</v>
      </c>
      <c r="AV7638" s="99">
        <v>1800</v>
      </c>
      <c r="AW7638" s="99">
        <v>2.7741999999999999E-2</v>
      </c>
      <c r="AX7638" s="99">
        <v>5809.9299999999994</v>
      </c>
      <c r="AY7638" s="99">
        <v>6780.9</v>
      </c>
      <c r="AZ7638" s="99">
        <v>8.5672999999999995</v>
      </c>
      <c r="BA7638" s="119" t="s">
        <v>12</v>
      </c>
      <c r="BB7638" s="4">
        <v>7638</v>
      </c>
      <c r="BC7638" s="4">
        <v>35</v>
      </c>
    </row>
    <row r="7639" spans="2:55">
      <c r="B7639">
        <v>7638</v>
      </c>
      <c r="C7639" s="5">
        <f t="shared" si="1435"/>
        <v>35</v>
      </c>
      <c r="D7639" s="5">
        <f t="shared" si="1436"/>
        <v>2000</v>
      </c>
      <c r="E7639" s="5" t="str">
        <f t="shared" si="1437"/>
        <v>0.03045</v>
      </c>
      <c r="F7639" s="5" t="str">
        <f t="shared" si="1438"/>
        <v>6303</v>
      </c>
      <c r="G7639" s="5" t="str">
        <f t="shared" si="1439"/>
        <v>7369</v>
      </c>
      <c r="H7639" s="5" t="str">
        <f t="shared" si="1440"/>
        <v>8.838</v>
      </c>
      <c r="I7639" s="1" t="s">
        <v>12</v>
      </c>
      <c r="AN7639" s="89" t="str">
        <f t="shared" si="1441"/>
        <v>35.00</v>
      </c>
      <c r="AO7639" s="89" t="str">
        <f t="shared" si="1442"/>
        <v>2000.</v>
      </c>
      <c r="AP7639" s="89" t="str">
        <f t="shared" si="1443"/>
        <v>0.03045</v>
      </c>
      <c r="AQ7639" s="89" t="str">
        <f t="shared" si="1444"/>
        <v>6303</v>
      </c>
      <c r="AR7639" s="89" t="str">
        <f t="shared" si="1445"/>
        <v>7369</v>
      </c>
      <c r="AS7639" s="89" t="str">
        <f t="shared" si="1446"/>
        <v>8.838</v>
      </c>
      <c r="AT7639" s="89"/>
      <c r="AU7639" s="99">
        <v>35</v>
      </c>
      <c r="AV7639" s="99">
        <v>2000</v>
      </c>
      <c r="AW7639" s="99">
        <v>3.0449999999999998E-2</v>
      </c>
      <c r="AX7639" s="99">
        <v>6303.35</v>
      </c>
      <c r="AY7639" s="99">
        <v>7369.1</v>
      </c>
      <c r="AZ7639" s="99">
        <v>8.8382000000000005</v>
      </c>
      <c r="BA7639" s="119" t="s">
        <v>12</v>
      </c>
      <c r="BB7639" s="4">
        <v>7639</v>
      </c>
      <c r="BC7639" s="4">
        <v>35</v>
      </c>
    </row>
    <row r="7640" spans="2:55">
      <c r="B7640">
        <v>7639</v>
      </c>
      <c r="C7640" s="5">
        <f t="shared" si="1435"/>
        <v>40</v>
      </c>
      <c r="D7640" s="5">
        <f t="shared" si="1436"/>
        <v>0</v>
      </c>
      <c r="E7640" s="5" t="str">
        <f t="shared" si="1437"/>
        <v>0.0009811</v>
      </c>
      <c r="F7640" s="5">
        <f t="shared" si="1438"/>
        <v>0.30480000000000002</v>
      </c>
      <c r="G7640" s="5">
        <f t="shared" si="1439"/>
        <v>39.549999999999997</v>
      </c>
      <c r="H7640" s="5">
        <f t="shared" si="1440"/>
        <v>-2.4000000000000001E-4</v>
      </c>
      <c r="I7640" s="1" t="s">
        <v>8</v>
      </c>
      <c r="AN7640" s="89" t="str">
        <f t="shared" si="1441"/>
        <v>40.00</v>
      </c>
      <c r="AO7640" s="89" t="str">
        <f t="shared" si="1442"/>
        <v>0.000</v>
      </c>
      <c r="AP7640" s="89" t="str">
        <f t="shared" si="1443"/>
        <v>0.0009811</v>
      </c>
      <c r="AQ7640" s="89" t="str">
        <f t="shared" si="1444"/>
        <v>0.3048</v>
      </c>
      <c r="AR7640" s="89" t="str">
        <f t="shared" si="1445"/>
        <v>39.55</v>
      </c>
      <c r="AS7640" s="89" t="str">
        <f t="shared" si="1446"/>
        <v>-0.0002400</v>
      </c>
      <c r="AT7640" s="89"/>
      <c r="AU7640" s="99">
        <v>40</v>
      </c>
      <c r="AV7640" s="99">
        <v>0</v>
      </c>
      <c r="AW7640" s="99">
        <v>9.8112999999999998E-4</v>
      </c>
      <c r="AX7640" s="99">
        <v>0.30480000000000018</v>
      </c>
      <c r="AY7640" s="99">
        <v>39.549999999999997</v>
      </c>
      <c r="AZ7640" s="99">
        <v>-2.4000000000000001E-4</v>
      </c>
      <c r="BA7640" s="119" t="s">
        <v>8</v>
      </c>
      <c r="BB7640" s="4">
        <v>7640</v>
      </c>
      <c r="BC7640" s="4">
        <v>40</v>
      </c>
    </row>
    <row r="7641" spans="2:55">
      <c r="B7641">
        <v>7640</v>
      </c>
      <c r="C7641" s="5">
        <f t="shared" si="1435"/>
        <v>40</v>
      </c>
      <c r="D7641" s="5">
        <f t="shared" si="1436"/>
        <v>5</v>
      </c>
      <c r="E7641" s="5" t="str">
        <f t="shared" si="1437"/>
        <v>0.0009816</v>
      </c>
      <c r="F7641" s="5" t="str">
        <f t="shared" si="1438"/>
        <v>20.59</v>
      </c>
      <c r="G7641" s="5" t="str">
        <f t="shared" si="1439"/>
        <v>59.85</v>
      </c>
      <c r="H7641" s="5" t="str">
        <f t="shared" si="1440"/>
        <v>0.07340</v>
      </c>
      <c r="I7641" s="1" t="s">
        <v>8</v>
      </c>
      <c r="AN7641" s="89" t="str">
        <f t="shared" si="1441"/>
        <v>40.00</v>
      </c>
      <c r="AO7641" s="89" t="str">
        <f t="shared" si="1442"/>
        <v>5.000</v>
      </c>
      <c r="AP7641" s="89" t="str">
        <f t="shared" si="1443"/>
        <v>0.0009816</v>
      </c>
      <c r="AQ7641" s="89" t="str">
        <f t="shared" si="1444"/>
        <v>20.59</v>
      </c>
      <c r="AR7641" s="89" t="str">
        <f t="shared" si="1445"/>
        <v>59.85</v>
      </c>
      <c r="AS7641" s="89" t="str">
        <f t="shared" si="1446"/>
        <v>0.07340</v>
      </c>
      <c r="AT7641" s="89"/>
      <c r="AU7641" s="99">
        <v>40</v>
      </c>
      <c r="AV7641" s="99">
        <v>5</v>
      </c>
      <c r="AW7641" s="99">
        <v>9.8160000000000001E-4</v>
      </c>
      <c r="AX7641" s="99">
        <v>20.585999999999999</v>
      </c>
      <c r="AY7641" s="99">
        <v>59.85</v>
      </c>
      <c r="AZ7641" s="99">
        <v>7.3400000000000007E-2</v>
      </c>
      <c r="BA7641" s="119" t="s">
        <v>8</v>
      </c>
      <c r="BB7641" s="4">
        <v>7641</v>
      </c>
      <c r="BC7641" s="4">
        <v>40</v>
      </c>
    </row>
    <row r="7642" spans="2:55">
      <c r="B7642">
        <v>7641</v>
      </c>
      <c r="C7642" s="5">
        <f t="shared" si="1435"/>
        <v>40</v>
      </c>
      <c r="D7642" s="5">
        <f t="shared" si="1436"/>
        <v>10</v>
      </c>
      <c r="E7642" s="5" t="str">
        <f t="shared" si="1437"/>
        <v>0.0009823</v>
      </c>
      <c r="F7642" s="5" t="str">
        <f t="shared" si="1438"/>
        <v>40.89</v>
      </c>
      <c r="G7642" s="5" t="str">
        <f t="shared" si="1439"/>
        <v>80.18</v>
      </c>
      <c r="H7642" s="5" t="str">
        <f t="shared" si="1440"/>
        <v>0.1458</v>
      </c>
      <c r="I7642" s="1" t="s">
        <v>8</v>
      </c>
      <c r="AN7642" s="89" t="str">
        <f t="shared" si="1441"/>
        <v>40.00</v>
      </c>
      <c r="AO7642" s="89" t="str">
        <f t="shared" si="1442"/>
        <v>10.00</v>
      </c>
      <c r="AP7642" s="89" t="str">
        <f t="shared" si="1443"/>
        <v>0.0009823</v>
      </c>
      <c r="AQ7642" s="89" t="str">
        <f t="shared" si="1444"/>
        <v>40.89</v>
      </c>
      <c r="AR7642" s="89" t="str">
        <f t="shared" si="1445"/>
        <v>80.18</v>
      </c>
      <c r="AS7642" s="89" t="str">
        <f t="shared" si="1446"/>
        <v>0.1458</v>
      </c>
      <c r="AT7642" s="89"/>
      <c r="AU7642" s="99">
        <v>40</v>
      </c>
      <c r="AV7642" s="99">
        <v>10</v>
      </c>
      <c r="AW7642" s="99">
        <v>9.8233999999999995E-4</v>
      </c>
      <c r="AX7642" s="99">
        <v>40.886400000000009</v>
      </c>
      <c r="AY7642" s="99">
        <v>80.180000000000007</v>
      </c>
      <c r="AZ7642" s="99">
        <v>0.14582000000000001</v>
      </c>
      <c r="BA7642" s="119" t="s">
        <v>8</v>
      </c>
      <c r="BB7642" s="4">
        <v>7642</v>
      </c>
      <c r="BC7642" s="4">
        <v>40</v>
      </c>
    </row>
    <row r="7643" spans="2:55">
      <c r="B7643">
        <v>7642</v>
      </c>
      <c r="C7643" s="5">
        <f t="shared" si="1435"/>
        <v>40</v>
      </c>
      <c r="D7643" s="5">
        <f t="shared" si="1436"/>
        <v>15</v>
      </c>
      <c r="E7643" s="5" t="str">
        <f t="shared" si="1437"/>
        <v>0.0009833</v>
      </c>
      <c r="F7643" s="5" t="str">
        <f t="shared" si="1438"/>
        <v>61.20</v>
      </c>
      <c r="G7643" s="5" t="str">
        <f t="shared" si="1439"/>
        <v>100.5</v>
      </c>
      <c r="H7643" s="5" t="str">
        <f t="shared" si="1440"/>
        <v>0.2171</v>
      </c>
      <c r="I7643" s="1" t="s">
        <v>8</v>
      </c>
      <c r="AN7643" s="89" t="str">
        <f t="shared" si="1441"/>
        <v>40.00</v>
      </c>
      <c r="AO7643" s="89" t="str">
        <f t="shared" si="1442"/>
        <v>15.00</v>
      </c>
      <c r="AP7643" s="89" t="str">
        <f t="shared" si="1443"/>
        <v>0.0009833</v>
      </c>
      <c r="AQ7643" s="89" t="str">
        <f t="shared" si="1444"/>
        <v>61.20</v>
      </c>
      <c r="AR7643" s="89" t="str">
        <f t="shared" si="1445"/>
        <v>100.5</v>
      </c>
      <c r="AS7643" s="89" t="str">
        <f t="shared" si="1446"/>
        <v>0.2171</v>
      </c>
      <c r="AT7643" s="89"/>
      <c r="AU7643" s="99">
        <v>40</v>
      </c>
      <c r="AV7643" s="99">
        <v>15</v>
      </c>
      <c r="AW7643" s="99">
        <v>9.8331000000000004E-4</v>
      </c>
      <c r="AX7643" s="99">
        <v>61.197600000000001</v>
      </c>
      <c r="AY7643" s="99">
        <v>100.53</v>
      </c>
      <c r="AZ7643" s="99">
        <v>0.21707000000000001</v>
      </c>
      <c r="BA7643" s="119" t="s">
        <v>8</v>
      </c>
      <c r="BB7643" s="4">
        <v>7643</v>
      </c>
      <c r="BC7643" s="4">
        <v>40</v>
      </c>
    </row>
    <row r="7644" spans="2:55">
      <c r="B7644">
        <v>7643</v>
      </c>
      <c r="C7644" s="5">
        <f t="shared" si="1435"/>
        <v>40</v>
      </c>
      <c r="D7644" s="5">
        <f t="shared" si="1436"/>
        <v>20</v>
      </c>
      <c r="E7644" s="5" t="str">
        <f t="shared" si="1437"/>
        <v>0.0009845</v>
      </c>
      <c r="F7644" s="5" t="str">
        <f t="shared" si="1438"/>
        <v>81.52</v>
      </c>
      <c r="G7644" s="5" t="str">
        <f t="shared" si="1439"/>
        <v>120.9</v>
      </c>
      <c r="H7644" s="5" t="str">
        <f t="shared" si="1440"/>
        <v>0.2872</v>
      </c>
      <c r="I7644" s="1" t="s">
        <v>8</v>
      </c>
      <c r="AN7644" s="89" t="str">
        <f t="shared" si="1441"/>
        <v>40.00</v>
      </c>
      <c r="AO7644" s="89" t="str">
        <f t="shared" si="1442"/>
        <v>20.00</v>
      </c>
      <c r="AP7644" s="89" t="str">
        <f t="shared" si="1443"/>
        <v>0.0009845</v>
      </c>
      <c r="AQ7644" s="89" t="str">
        <f t="shared" si="1444"/>
        <v>81.52</v>
      </c>
      <c r="AR7644" s="89" t="str">
        <f t="shared" si="1445"/>
        <v>120.9</v>
      </c>
      <c r="AS7644" s="89" t="str">
        <f t="shared" si="1446"/>
        <v>0.2872</v>
      </c>
      <c r="AT7644" s="89"/>
      <c r="AU7644" s="99">
        <v>40</v>
      </c>
      <c r="AV7644" s="99">
        <v>20</v>
      </c>
      <c r="AW7644" s="99">
        <v>9.8450000000000013E-4</v>
      </c>
      <c r="AX7644" s="99">
        <v>81.52000000000001</v>
      </c>
      <c r="AY7644" s="99">
        <v>120.9</v>
      </c>
      <c r="AZ7644" s="99">
        <v>0.28716000000000003</v>
      </c>
      <c r="BA7644" s="119" t="s">
        <v>8</v>
      </c>
      <c r="BB7644" s="4">
        <v>7644</v>
      </c>
      <c r="BC7644" s="4">
        <v>40</v>
      </c>
    </row>
    <row r="7645" spans="2:55">
      <c r="B7645">
        <v>7644</v>
      </c>
      <c r="C7645" s="5">
        <f t="shared" si="1435"/>
        <v>40</v>
      </c>
      <c r="D7645" s="5">
        <f t="shared" si="1436"/>
        <v>25</v>
      </c>
      <c r="E7645" s="5" t="str">
        <f t="shared" si="1437"/>
        <v>0.0009859</v>
      </c>
      <c r="F7645" s="5" t="str">
        <f t="shared" si="1438"/>
        <v>101.9</v>
      </c>
      <c r="G7645" s="5" t="str">
        <f t="shared" si="1439"/>
        <v>141.3</v>
      </c>
      <c r="H7645" s="5" t="str">
        <f t="shared" si="1440"/>
        <v>0.3562</v>
      </c>
      <c r="I7645" s="1" t="s">
        <v>8</v>
      </c>
      <c r="AN7645" s="89" t="str">
        <f t="shared" si="1441"/>
        <v>40.00</v>
      </c>
      <c r="AO7645" s="89" t="str">
        <f t="shared" si="1442"/>
        <v>25.00</v>
      </c>
      <c r="AP7645" s="89" t="str">
        <f t="shared" si="1443"/>
        <v>0.0009859</v>
      </c>
      <c r="AQ7645" s="89" t="str">
        <f t="shared" si="1444"/>
        <v>101.9</v>
      </c>
      <c r="AR7645" s="89" t="str">
        <f t="shared" si="1445"/>
        <v>141.3</v>
      </c>
      <c r="AS7645" s="89" t="str">
        <f t="shared" si="1446"/>
        <v>0.3562</v>
      </c>
      <c r="AT7645" s="89"/>
      <c r="AU7645" s="99">
        <v>40</v>
      </c>
      <c r="AV7645" s="99">
        <v>25</v>
      </c>
      <c r="AW7645" s="99">
        <v>9.8587999999999996E-4</v>
      </c>
      <c r="AX7645" s="99">
        <v>101.85479999999998</v>
      </c>
      <c r="AY7645" s="99">
        <v>141.29</v>
      </c>
      <c r="AZ7645" s="99">
        <v>0.35615000000000002</v>
      </c>
      <c r="BA7645" s="119" t="s">
        <v>8</v>
      </c>
      <c r="BB7645" s="4">
        <v>7645</v>
      </c>
      <c r="BC7645" s="4">
        <v>40</v>
      </c>
    </row>
    <row r="7646" spans="2:55">
      <c r="B7646">
        <v>7645</v>
      </c>
      <c r="C7646" s="5">
        <f t="shared" si="1435"/>
        <v>40</v>
      </c>
      <c r="D7646" s="5">
        <f t="shared" si="1436"/>
        <v>30</v>
      </c>
      <c r="E7646" s="5" t="str">
        <f t="shared" si="1437"/>
        <v>0.0009874</v>
      </c>
      <c r="F7646" s="5" t="str">
        <f t="shared" si="1438"/>
        <v>122.2</v>
      </c>
      <c r="G7646" s="5" t="str">
        <f t="shared" si="1439"/>
        <v>161.7</v>
      </c>
      <c r="H7646" s="5" t="str">
        <f t="shared" si="1440"/>
        <v>0.4241</v>
      </c>
      <c r="I7646" s="1" t="s">
        <v>8</v>
      </c>
      <c r="AN7646" s="89" t="str">
        <f t="shared" si="1441"/>
        <v>40.00</v>
      </c>
      <c r="AO7646" s="89" t="str">
        <f t="shared" si="1442"/>
        <v>30.00</v>
      </c>
      <c r="AP7646" s="89" t="str">
        <f t="shared" si="1443"/>
        <v>0.0009874</v>
      </c>
      <c r="AQ7646" s="89" t="str">
        <f t="shared" si="1444"/>
        <v>122.2</v>
      </c>
      <c r="AR7646" s="89" t="str">
        <f t="shared" si="1445"/>
        <v>161.7</v>
      </c>
      <c r="AS7646" s="89" t="str">
        <f t="shared" si="1446"/>
        <v>0.4241</v>
      </c>
      <c r="AT7646" s="89"/>
      <c r="AU7646" s="99">
        <v>40</v>
      </c>
      <c r="AV7646" s="99">
        <v>30</v>
      </c>
      <c r="AW7646" s="99">
        <v>9.8744000000000002E-4</v>
      </c>
      <c r="AX7646" s="99">
        <v>122.2124</v>
      </c>
      <c r="AY7646" s="99">
        <v>161.71</v>
      </c>
      <c r="AZ7646" s="99">
        <v>0.42404999999999998</v>
      </c>
      <c r="BA7646" s="119" t="s">
        <v>8</v>
      </c>
      <c r="BB7646" s="4">
        <v>7646</v>
      </c>
      <c r="BC7646" s="4">
        <v>40</v>
      </c>
    </row>
    <row r="7647" spans="2:55">
      <c r="B7647">
        <v>7646</v>
      </c>
      <c r="C7647" s="5">
        <f t="shared" si="1435"/>
        <v>40</v>
      </c>
      <c r="D7647" s="5">
        <f t="shared" si="1436"/>
        <v>35</v>
      </c>
      <c r="E7647" s="5" t="str">
        <f t="shared" si="1437"/>
        <v>0.0009892</v>
      </c>
      <c r="F7647" s="5" t="str">
        <f t="shared" si="1438"/>
        <v>142.6</v>
      </c>
      <c r="G7647" s="5" t="str">
        <f t="shared" si="1439"/>
        <v>182.2</v>
      </c>
      <c r="H7647" s="5" t="str">
        <f t="shared" si="1440"/>
        <v>0.4909</v>
      </c>
      <c r="I7647" s="1" t="s">
        <v>8</v>
      </c>
      <c r="AN7647" s="89" t="str">
        <f t="shared" si="1441"/>
        <v>40.00</v>
      </c>
      <c r="AO7647" s="89" t="str">
        <f t="shared" si="1442"/>
        <v>35.00</v>
      </c>
      <c r="AP7647" s="89" t="str">
        <f t="shared" si="1443"/>
        <v>0.0009892</v>
      </c>
      <c r="AQ7647" s="89" t="str">
        <f t="shared" si="1444"/>
        <v>142.6</v>
      </c>
      <c r="AR7647" s="89" t="str">
        <f t="shared" si="1445"/>
        <v>182.2</v>
      </c>
      <c r="AS7647" s="89" t="str">
        <f t="shared" si="1446"/>
        <v>0.4909</v>
      </c>
      <c r="AT7647" s="89"/>
      <c r="AU7647" s="99">
        <v>40</v>
      </c>
      <c r="AV7647" s="99">
        <v>35</v>
      </c>
      <c r="AW7647" s="99">
        <v>9.8916999999999994E-4</v>
      </c>
      <c r="AX7647" s="99">
        <v>142.58320000000001</v>
      </c>
      <c r="AY7647" s="99">
        <v>182.15</v>
      </c>
      <c r="AZ7647" s="99">
        <v>0.49091000000000001</v>
      </c>
      <c r="BA7647" s="119" t="s">
        <v>8</v>
      </c>
      <c r="BB7647" s="4">
        <v>7647</v>
      </c>
      <c r="BC7647" s="4">
        <v>40</v>
      </c>
    </row>
    <row r="7648" spans="2:55">
      <c r="B7648">
        <v>7647</v>
      </c>
      <c r="C7648" s="5">
        <f t="shared" si="1435"/>
        <v>40</v>
      </c>
      <c r="D7648" s="5">
        <f t="shared" si="1436"/>
        <v>40</v>
      </c>
      <c r="E7648" s="5" t="str">
        <f t="shared" si="1437"/>
        <v>0.0009911</v>
      </c>
      <c r="F7648" s="5" t="str">
        <f t="shared" si="1438"/>
        <v>163.0</v>
      </c>
      <c r="G7648" s="5" t="str">
        <f t="shared" si="1439"/>
        <v>202.6</v>
      </c>
      <c r="H7648" s="5" t="str">
        <f t="shared" si="1440"/>
        <v>0.5568</v>
      </c>
      <c r="I7648" s="1" t="s">
        <v>8</v>
      </c>
      <c r="AN7648" s="89" t="str">
        <f t="shared" si="1441"/>
        <v>40.00</v>
      </c>
      <c r="AO7648" s="89" t="str">
        <f t="shared" si="1442"/>
        <v>40.00</v>
      </c>
      <c r="AP7648" s="89" t="str">
        <f t="shared" si="1443"/>
        <v>0.0009911</v>
      </c>
      <c r="AQ7648" s="89" t="str">
        <f t="shared" si="1444"/>
        <v>163.0</v>
      </c>
      <c r="AR7648" s="89" t="str">
        <f t="shared" si="1445"/>
        <v>202.6</v>
      </c>
      <c r="AS7648" s="89" t="str">
        <f t="shared" si="1446"/>
        <v>0.5568</v>
      </c>
      <c r="AT7648" s="89"/>
      <c r="AU7648" s="99">
        <v>40</v>
      </c>
      <c r="AV7648" s="99">
        <v>40</v>
      </c>
      <c r="AW7648" s="99">
        <v>9.9106999999999993E-4</v>
      </c>
      <c r="AX7648" s="99">
        <v>162.9572</v>
      </c>
      <c r="AY7648" s="99">
        <v>202.6</v>
      </c>
      <c r="AZ7648" s="99">
        <v>0.55676000000000003</v>
      </c>
      <c r="BA7648" s="119" t="s">
        <v>8</v>
      </c>
      <c r="BB7648" s="4">
        <v>7648</v>
      </c>
      <c r="BC7648" s="4">
        <v>40</v>
      </c>
    </row>
    <row r="7649" spans="2:55">
      <c r="B7649">
        <v>7648</v>
      </c>
      <c r="C7649" s="5">
        <f t="shared" si="1435"/>
        <v>40</v>
      </c>
      <c r="D7649" s="5">
        <f t="shared" si="1436"/>
        <v>45</v>
      </c>
      <c r="E7649" s="5" t="str">
        <f t="shared" si="1437"/>
        <v>0.0009931</v>
      </c>
      <c r="F7649" s="5" t="str">
        <f t="shared" si="1438"/>
        <v>183.3</v>
      </c>
      <c r="G7649" s="5" t="str">
        <f t="shared" si="1439"/>
        <v>223.1</v>
      </c>
      <c r="H7649" s="5" t="str">
        <f t="shared" si="1440"/>
        <v>0.6216</v>
      </c>
      <c r="I7649" s="1" t="s">
        <v>8</v>
      </c>
      <c r="AN7649" s="89" t="str">
        <f t="shared" si="1441"/>
        <v>40.00</v>
      </c>
      <c r="AO7649" s="89" t="str">
        <f t="shared" si="1442"/>
        <v>45.00</v>
      </c>
      <c r="AP7649" s="89" t="str">
        <f t="shared" si="1443"/>
        <v>0.0009931</v>
      </c>
      <c r="AQ7649" s="89" t="str">
        <f t="shared" si="1444"/>
        <v>183.3</v>
      </c>
      <c r="AR7649" s="89" t="str">
        <f t="shared" si="1445"/>
        <v>223.1</v>
      </c>
      <c r="AS7649" s="89" t="str">
        <f t="shared" si="1446"/>
        <v>0.6216</v>
      </c>
      <c r="AT7649" s="89"/>
      <c r="AU7649" s="99">
        <v>40</v>
      </c>
      <c r="AV7649" s="99">
        <v>45</v>
      </c>
      <c r="AW7649" s="99">
        <v>9.9310999999999996E-4</v>
      </c>
      <c r="AX7649" s="99">
        <v>183.34559999999999</v>
      </c>
      <c r="AY7649" s="99">
        <v>223.07</v>
      </c>
      <c r="AZ7649" s="99">
        <v>0.62161</v>
      </c>
      <c r="BA7649" s="119" t="s">
        <v>8</v>
      </c>
      <c r="BB7649" s="4">
        <v>7649</v>
      </c>
      <c r="BC7649" s="4">
        <v>40</v>
      </c>
    </row>
    <row r="7650" spans="2:55">
      <c r="B7650">
        <v>7649</v>
      </c>
      <c r="C7650" s="5">
        <f t="shared" si="1435"/>
        <v>40</v>
      </c>
      <c r="D7650" s="5">
        <f t="shared" si="1436"/>
        <v>50</v>
      </c>
      <c r="E7650" s="5" t="str">
        <f t="shared" si="1437"/>
        <v>0.0009953</v>
      </c>
      <c r="F7650" s="5" t="str">
        <f t="shared" si="1438"/>
        <v>203.7</v>
      </c>
      <c r="G7650" s="5" t="str">
        <f t="shared" si="1439"/>
        <v>243.6</v>
      </c>
      <c r="H7650" s="5" t="str">
        <f t="shared" si="1440"/>
        <v>0.6855</v>
      </c>
      <c r="I7650" s="1" t="s">
        <v>8</v>
      </c>
      <c r="AN7650" s="89" t="str">
        <f t="shared" si="1441"/>
        <v>40.00</v>
      </c>
      <c r="AO7650" s="89" t="str">
        <f t="shared" si="1442"/>
        <v>50.00</v>
      </c>
      <c r="AP7650" s="89" t="str">
        <f t="shared" si="1443"/>
        <v>0.0009953</v>
      </c>
      <c r="AQ7650" s="89" t="str">
        <f t="shared" si="1444"/>
        <v>203.7</v>
      </c>
      <c r="AR7650" s="89" t="str">
        <f t="shared" si="1445"/>
        <v>243.6</v>
      </c>
      <c r="AS7650" s="89" t="str">
        <f t="shared" si="1446"/>
        <v>0.6855</v>
      </c>
      <c r="AT7650" s="89"/>
      <c r="AU7650" s="99">
        <v>40</v>
      </c>
      <c r="AV7650" s="99">
        <v>50</v>
      </c>
      <c r="AW7650" s="99">
        <v>9.9531000000000012E-4</v>
      </c>
      <c r="AX7650" s="99">
        <v>203.74760000000001</v>
      </c>
      <c r="AY7650" s="99">
        <v>243.56</v>
      </c>
      <c r="AZ7650" s="99">
        <v>0.68550999999999995</v>
      </c>
      <c r="BA7650" s="119" t="s">
        <v>8</v>
      </c>
      <c r="BB7650" s="4">
        <v>7650</v>
      </c>
      <c r="BC7650" s="4">
        <v>40</v>
      </c>
    </row>
    <row r="7651" spans="2:55">
      <c r="B7651">
        <v>7650</v>
      </c>
      <c r="C7651" s="5">
        <f t="shared" si="1435"/>
        <v>40</v>
      </c>
      <c r="D7651" s="5">
        <f t="shared" si="1436"/>
        <v>55</v>
      </c>
      <c r="E7651" s="5" t="str">
        <f t="shared" si="1437"/>
        <v>0.0009976</v>
      </c>
      <c r="F7651" s="5" t="str">
        <f t="shared" si="1438"/>
        <v>224.2</v>
      </c>
      <c r="G7651" s="5" t="str">
        <f t="shared" si="1439"/>
        <v>264.1</v>
      </c>
      <c r="H7651" s="5" t="str">
        <f t="shared" si="1440"/>
        <v>0.7485</v>
      </c>
      <c r="I7651" s="1" t="s">
        <v>8</v>
      </c>
      <c r="AN7651" s="89" t="str">
        <f t="shared" si="1441"/>
        <v>40.00</v>
      </c>
      <c r="AO7651" s="89" t="str">
        <f t="shared" si="1442"/>
        <v>55.00</v>
      </c>
      <c r="AP7651" s="89" t="str">
        <f t="shared" si="1443"/>
        <v>0.0009976</v>
      </c>
      <c r="AQ7651" s="89" t="str">
        <f t="shared" si="1444"/>
        <v>224.2</v>
      </c>
      <c r="AR7651" s="89" t="str">
        <f t="shared" si="1445"/>
        <v>264.1</v>
      </c>
      <c r="AS7651" s="89" t="str">
        <f t="shared" si="1446"/>
        <v>0.7485</v>
      </c>
      <c r="AT7651" s="89"/>
      <c r="AU7651" s="99">
        <v>40</v>
      </c>
      <c r="AV7651" s="99">
        <v>55</v>
      </c>
      <c r="AW7651" s="99">
        <v>9.9763999999999994E-4</v>
      </c>
      <c r="AX7651" s="99">
        <v>224.15440000000001</v>
      </c>
      <c r="AY7651" s="99">
        <v>264.06</v>
      </c>
      <c r="AZ7651" s="99">
        <v>0.74848000000000003</v>
      </c>
      <c r="BA7651" s="119" t="s">
        <v>8</v>
      </c>
      <c r="BB7651" s="4">
        <v>7651</v>
      </c>
      <c r="BC7651" s="4">
        <v>40</v>
      </c>
    </row>
    <row r="7652" spans="2:55">
      <c r="B7652">
        <v>7651</v>
      </c>
      <c r="C7652" s="5">
        <f t="shared" si="1435"/>
        <v>40</v>
      </c>
      <c r="D7652" s="5">
        <f t="shared" si="1436"/>
        <v>60</v>
      </c>
      <c r="E7652" s="5" t="str">
        <f t="shared" si="1437"/>
        <v>0.001000</v>
      </c>
      <c r="F7652" s="5" t="str">
        <f t="shared" si="1438"/>
        <v>244.6</v>
      </c>
      <c r="G7652" s="5" t="str">
        <f t="shared" si="1439"/>
        <v>284.6</v>
      </c>
      <c r="H7652" s="5" t="str">
        <f t="shared" si="1440"/>
        <v>0.8105</v>
      </c>
      <c r="I7652" s="1" t="s">
        <v>8</v>
      </c>
      <c r="AN7652" s="89" t="str">
        <f t="shared" si="1441"/>
        <v>40.00</v>
      </c>
      <c r="AO7652" s="89" t="str">
        <f t="shared" si="1442"/>
        <v>60.00</v>
      </c>
      <c r="AP7652" s="89" t="str">
        <f t="shared" si="1443"/>
        <v>0.001000</v>
      </c>
      <c r="AQ7652" s="89" t="str">
        <f t="shared" si="1444"/>
        <v>244.6</v>
      </c>
      <c r="AR7652" s="89" t="str">
        <f t="shared" si="1445"/>
        <v>284.6</v>
      </c>
      <c r="AS7652" s="89" t="str">
        <f t="shared" si="1446"/>
        <v>0.8105</v>
      </c>
      <c r="AT7652" s="89"/>
      <c r="AU7652" s="99">
        <v>40</v>
      </c>
      <c r="AV7652" s="99">
        <v>60</v>
      </c>
      <c r="AW7652" s="99">
        <v>1.00011E-3</v>
      </c>
      <c r="AX7652" s="99">
        <v>244.57559999999998</v>
      </c>
      <c r="AY7652" s="99">
        <v>284.58</v>
      </c>
      <c r="AZ7652" s="99">
        <v>0.81054000000000004</v>
      </c>
      <c r="BA7652" s="119" t="s">
        <v>8</v>
      </c>
      <c r="BB7652" s="4">
        <v>7652</v>
      </c>
      <c r="BC7652" s="4">
        <v>40</v>
      </c>
    </row>
    <row r="7653" spans="2:55">
      <c r="B7653">
        <v>7652</v>
      </c>
      <c r="C7653" s="5">
        <f t="shared" si="1435"/>
        <v>40</v>
      </c>
      <c r="D7653" s="5">
        <f t="shared" si="1436"/>
        <v>65</v>
      </c>
      <c r="E7653" s="5" t="str">
        <f t="shared" si="1437"/>
        <v>0.001003</v>
      </c>
      <c r="F7653" s="5" t="str">
        <f t="shared" si="1438"/>
        <v>265.0</v>
      </c>
      <c r="G7653" s="5" t="str">
        <f t="shared" si="1439"/>
        <v>305.1</v>
      </c>
      <c r="H7653" s="5" t="str">
        <f t="shared" si="1440"/>
        <v>0.8717</v>
      </c>
      <c r="I7653" s="1" t="s">
        <v>8</v>
      </c>
      <c r="AN7653" s="89" t="str">
        <f t="shared" si="1441"/>
        <v>40.00</v>
      </c>
      <c r="AO7653" s="89" t="str">
        <f t="shared" si="1442"/>
        <v>65.00</v>
      </c>
      <c r="AP7653" s="89" t="str">
        <f t="shared" si="1443"/>
        <v>0.001003</v>
      </c>
      <c r="AQ7653" s="89" t="str">
        <f t="shared" si="1444"/>
        <v>265.0</v>
      </c>
      <c r="AR7653" s="89" t="str">
        <f t="shared" si="1445"/>
        <v>305.1</v>
      </c>
      <c r="AS7653" s="89" t="str">
        <f t="shared" si="1446"/>
        <v>0.8717</v>
      </c>
      <c r="AT7653" s="89"/>
      <c r="AU7653" s="99">
        <v>40</v>
      </c>
      <c r="AV7653" s="99">
        <v>65</v>
      </c>
      <c r="AW7653" s="99">
        <v>1.00271E-3</v>
      </c>
      <c r="AX7653" s="99">
        <v>265.01159999999999</v>
      </c>
      <c r="AY7653" s="99">
        <v>305.12</v>
      </c>
      <c r="AZ7653" s="99">
        <v>0.87172000000000005</v>
      </c>
      <c r="BA7653" s="119" t="s">
        <v>8</v>
      </c>
      <c r="BB7653" s="4">
        <v>7653</v>
      </c>
      <c r="BC7653" s="4">
        <v>40</v>
      </c>
    </row>
    <row r="7654" spans="2:55">
      <c r="B7654">
        <v>7653</v>
      </c>
      <c r="C7654" s="5">
        <f t="shared" si="1435"/>
        <v>40</v>
      </c>
      <c r="D7654" s="5">
        <f t="shared" si="1436"/>
        <v>70</v>
      </c>
      <c r="E7654" s="5" t="str">
        <f t="shared" si="1437"/>
        <v>0.001005</v>
      </c>
      <c r="F7654" s="5" t="str">
        <f t="shared" si="1438"/>
        <v>285.5</v>
      </c>
      <c r="G7654" s="5" t="str">
        <f t="shared" si="1439"/>
        <v>325.7</v>
      </c>
      <c r="H7654" s="5" t="str">
        <f t="shared" si="1440"/>
        <v>0.9321</v>
      </c>
      <c r="I7654" s="1" t="s">
        <v>8</v>
      </c>
      <c r="AN7654" s="89" t="str">
        <f t="shared" si="1441"/>
        <v>40.00</v>
      </c>
      <c r="AO7654" s="89" t="str">
        <f t="shared" si="1442"/>
        <v>70.00</v>
      </c>
      <c r="AP7654" s="89" t="str">
        <f t="shared" si="1443"/>
        <v>0.001005</v>
      </c>
      <c r="AQ7654" s="89" t="str">
        <f t="shared" si="1444"/>
        <v>285.5</v>
      </c>
      <c r="AR7654" s="89" t="str">
        <f t="shared" si="1445"/>
        <v>325.7</v>
      </c>
      <c r="AS7654" s="89" t="str">
        <f t="shared" si="1446"/>
        <v>0.9321</v>
      </c>
      <c r="AT7654" s="89"/>
      <c r="AU7654" s="99">
        <v>40</v>
      </c>
      <c r="AV7654" s="99">
        <v>70</v>
      </c>
      <c r="AW7654" s="99">
        <v>1.00545E-3</v>
      </c>
      <c r="AX7654" s="99">
        <v>285.452</v>
      </c>
      <c r="AY7654" s="99">
        <v>325.67</v>
      </c>
      <c r="AZ7654" s="99">
        <v>0.93205000000000005</v>
      </c>
      <c r="BA7654" s="119" t="s">
        <v>8</v>
      </c>
      <c r="BB7654" s="4">
        <v>7654</v>
      </c>
      <c r="BC7654" s="4">
        <v>40</v>
      </c>
    </row>
    <row r="7655" spans="2:55">
      <c r="B7655">
        <v>7654</v>
      </c>
      <c r="C7655" s="5">
        <f t="shared" si="1435"/>
        <v>40</v>
      </c>
      <c r="D7655" s="5">
        <f t="shared" si="1436"/>
        <v>75</v>
      </c>
      <c r="E7655" s="5" t="str">
        <f t="shared" si="1437"/>
        <v>0.001008</v>
      </c>
      <c r="F7655" s="5" t="str">
        <f t="shared" si="1438"/>
        <v>305.9</v>
      </c>
      <c r="G7655" s="5" t="str">
        <f t="shared" si="1439"/>
        <v>346.2</v>
      </c>
      <c r="H7655" s="5" t="str">
        <f t="shared" si="1440"/>
        <v>0.9916</v>
      </c>
      <c r="I7655" s="1" t="s">
        <v>8</v>
      </c>
      <c r="AN7655" s="89" t="str">
        <f t="shared" si="1441"/>
        <v>40.00</v>
      </c>
      <c r="AO7655" s="89" t="str">
        <f t="shared" si="1442"/>
        <v>75.00</v>
      </c>
      <c r="AP7655" s="89" t="str">
        <f t="shared" si="1443"/>
        <v>0.001008</v>
      </c>
      <c r="AQ7655" s="89" t="str">
        <f t="shared" si="1444"/>
        <v>305.9</v>
      </c>
      <c r="AR7655" s="89" t="str">
        <f t="shared" si="1445"/>
        <v>346.2</v>
      </c>
      <c r="AS7655" s="89" t="str">
        <f t="shared" si="1446"/>
        <v>0.9916</v>
      </c>
      <c r="AT7655" s="89"/>
      <c r="AU7655" s="99">
        <v>40</v>
      </c>
      <c r="AV7655" s="99">
        <v>75</v>
      </c>
      <c r="AW7655" s="99">
        <v>1.0083100000000001E-3</v>
      </c>
      <c r="AX7655" s="99">
        <v>305.9076</v>
      </c>
      <c r="AY7655" s="99">
        <v>346.24</v>
      </c>
      <c r="AZ7655" s="99">
        <v>0.99156</v>
      </c>
      <c r="BA7655" s="119" t="s">
        <v>8</v>
      </c>
      <c r="BB7655" s="4">
        <v>7655</v>
      </c>
      <c r="BC7655" s="4">
        <v>40</v>
      </c>
    </row>
    <row r="7656" spans="2:55">
      <c r="B7656">
        <v>7655</v>
      </c>
      <c r="C7656" s="5">
        <f t="shared" si="1435"/>
        <v>40</v>
      </c>
      <c r="D7656" s="5">
        <f t="shared" si="1436"/>
        <v>80</v>
      </c>
      <c r="E7656" s="5" t="str">
        <f t="shared" si="1437"/>
        <v>0.001011</v>
      </c>
      <c r="F7656" s="5" t="str">
        <f t="shared" si="1438"/>
        <v>326.4</v>
      </c>
      <c r="G7656" s="5" t="str">
        <f t="shared" si="1439"/>
        <v>366.8</v>
      </c>
      <c r="H7656" s="5" t="str">
        <f t="shared" si="1440"/>
        <v>1.050</v>
      </c>
      <c r="I7656" s="1" t="s">
        <v>8</v>
      </c>
      <c r="AN7656" s="89" t="str">
        <f t="shared" si="1441"/>
        <v>40.00</v>
      </c>
      <c r="AO7656" s="89" t="str">
        <f t="shared" si="1442"/>
        <v>80.00</v>
      </c>
      <c r="AP7656" s="89" t="str">
        <f t="shared" si="1443"/>
        <v>0.001011</v>
      </c>
      <c r="AQ7656" s="89" t="str">
        <f t="shared" si="1444"/>
        <v>326.4</v>
      </c>
      <c r="AR7656" s="89" t="str">
        <f t="shared" si="1445"/>
        <v>366.8</v>
      </c>
      <c r="AS7656" s="89" t="str">
        <f t="shared" si="1446"/>
        <v>1.050</v>
      </c>
      <c r="AT7656" s="89"/>
      <c r="AU7656" s="99">
        <v>40</v>
      </c>
      <c r="AV7656" s="99">
        <v>80</v>
      </c>
      <c r="AW7656" s="99">
        <v>1.01129E-3</v>
      </c>
      <c r="AX7656" s="99">
        <v>326.36840000000001</v>
      </c>
      <c r="AY7656" s="99">
        <v>366.82</v>
      </c>
      <c r="AZ7656" s="99">
        <v>1.0503</v>
      </c>
      <c r="BA7656" s="119" t="s">
        <v>8</v>
      </c>
      <c r="BB7656" s="4">
        <v>7656</v>
      </c>
      <c r="BC7656" s="4">
        <v>40</v>
      </c>
    </row>
    <row r="7657" spans="2:55">
      <c r="B7657">
        <v>7656</v>
      </c>
      <c r="C7657" s="5">
        <f t="shared" si="1435"/>
        <v>40</v>
      </c>
      <c r="D7657" s="5">
        <f t="shared" si="1436"/>
        <v>85</v>
      </c>
      <c r="E7657" s="5" t="str">
        <f t="shared" si="1437"/>
        <v>0.001014</v>
      </c>
      <c r="F7657" s="5" t="str">
        <f t="shared" si="1438"/>
        <v>346.8</v>
      </c>
      <c r="G7657" s="5" t="str">
        <f t="shared" si="1439"/>
        <v>387.4</v>
      </c>
      <c r="H7657" s="5" t="str">
        <f t="shared" si="1440"/>
        <v>1.108</v>
      </c>
      <c r="I7657" s="1" t="s">
        <v>8</v>
      </c>
      <c r="AN7657" s="89" t="str">
        <f t="shared" si="1441"/>
        <v>40.00</v>
      </c>
      <c r="AO7657" s="89" t="str">
        <f t="shared" si="1442"/>
        <v>85.00</v>
      </c>
      <c r="AP7657" s="89" t="str">
        <f t="shared" si="1443"/>
        <v>0.001014</v>
      </c>
      <c r="AQ7657" s="89" t="str">
        <f t="shared" si="1444"/>
        <v>346.8</v>
      </c>
      <c r="AR7657" s="89" t="str">
        <f t="shared" si="1445"/>
        <v>387.4</v>
      </c>
      <c r="AS7657" s="89" t="str">
        <f t="shared" si="1446"/>
        <v>1.108</v>
      </c>
      <c r="AT7657" s="89"/>
      <c r="AU7657" s="99">
        <v>40</v>
      </c>
      <c r="AV7657" s="99">
        <v>85</v>
      </c>
      <c r="AW7657" s="99">
        <v>1.0144100000000001E-3</v>
      </c>
      <c r="AX7657" s="99">
        <v>346.84360000000004</v>
      </c>
      <c r="AY7657" s="99">
        <v>387.42</v>
      </c>
      <c r="AZ7657" s="99">
        <v>1.1082000000000001</v>
      </c>
      <c r="BA7657" s="119" t="s">
        <v>8</v>
      </c>
      <c r="BB7657" s="4">
        <v>7657</v>
      </c>
      <c r="BC7657" s="4">
        <v>40</v>
      </c>
    </row>
    <row r="7658" spans="2:55">
      <c r="B7658">
        <v>7657</v>
      </c>
      <c r="C7658" s="5">
        <f t="shared" si="1435"/>
        <v>40</v>
      </c>
      <c r="D7658" s="5">
        <f t="shared" si="1436"/>
        <v>90</v>
      </c>
      <c r="E7658" s="5" t="str">
        <f t="shared" si="1437"/>
        <v>0.001018</v>
      </c>
      <c r="F7658" s="5" t="str">
        <f t="shared" si="1438"/>
        <v>367.3</v>
      </c>
      <c r="G7658" s="5" t="str">
        <f t="shared" si="1439"/>
        <v>408.0</v>
      </c>
      <c r="H7658" s="5" t="str">
        <f t="shared" si="1440"/>
        <v>1.165</v>
      </c>
      <c r="I7658" s="1" t="s">
        <v>8</v>
      </c>
      <c r="AN7658" s="89" t="str">
        <f t="shared" si="1441"/>
        <v>40.00</v>
      </c>
      <c r="AO7658" s="89" t="str">
        <f t="shared" si="1442"/>
        <v>90.00</v>
      </c>
      <c r="AP7658" s="89" t="str">
        <f t="shared" si="1443"/>
        <v>0.001018</v>
      </c>
      <c r="AQ7658" s="89" t="str">
        <f t="shared" si="1444"/>
        <v>367.3</v>
      </c>
      <c r="AR7658" s="89" t="str">
        <f t="shared" si="1445"/>
        <v>408.0</v>
      </c>
      <c r="AS7658" s="89" t="str">
        <f t="shared" si="1446"/>
        <v>1.165</v>
      </c>
      <c r="AT7658" s="89"/>
      <c r="AU7658" s="99">
        <v>40</v>
      </c>
      <c r="AV7658" s="99">
        <v>90</v>
      </c>
      <c r="AW7658" s="99">
        <v>1.01764E-3</v>
      </c>
      <c r="AX7658" s="99">
        <v>367.33440000000002</v>
      </c>
      <c r="AY7658" s="99">
        <v>408.04</v>
      </c>
      <c r="AZ7658" s="99">
        <v>1.1654</v>
      </c>
      <c r="BA7658" s="119" t="s">
        <v>8</v>
      </c>
      <c r="BB7658" s="4">
        <v>7658</v>
      </c>
      <c r="BC7658" s="4">
        <v>40</v>
      </c>
    </row>
    <row r="7659" spans="2:55">
      <c r="B7659">
        <v>7658</v>
      </c>
      <c r="C7659" s="5">
        <f t="shared" si="1435"/>
        <v>40</v>
      </c>
      <c r="D7659" s="5">
        <f t="shared" si="1436"/>
        <v>95</v>
      </c>
      <c r="E7659" s="5" t="str">
        <f t="shared" si="1437"/>
        <v>0.001021</v>
      </c>
      <c r="F7659" s="5" t="str">
        <f t="shared" si="1438"/>
        <v>387.8</v>
      </c>
      <c r="G7659" s="5" t="str">
        <f t="shared" si="1439"/>
        <v>428.7</v>
      </c>
      <c r="H7659" s="5" t="str">
        <f t="shared" si="1440"/>
        <v>1.222</v>
      </c>
      <c r="I7659" s="1" t="s">
        <v>8</v>
      </c>
      <c r="AN7659" s="89" t="str">
        <f t="shared" si="1441"/>
        <v>40.00</v>
      </c>
      <c r="AO7659" s="89" t="str">
        <f t="shared" si="1442"/>
        <v>95.00</v>
      </c>
      <c r="AP7659" s="89" t="str">
        <f t="shared" si="1443"/>
        <v>0.001021</v>
      </c>
      <c r="AQ7659" s="89" t="str">
        <f t="shared" si="1444"/>
        <v>387.8</v>
      </c>
      <c r="AR7659" s="89" t="str">
        <f t="shared" si="1445"/>
        <v>428.7</v>
      </c>
      <c r="AS7659" s="89" t="str">
        <f t="shared" si="1446"/>
        <v>1.222</v>
      </c>
      <c r="AT7659" s="89"/>
      <c r="AU7659" s="99">
        <v>40</v>
      </c>
      <c r="AV7659" s="99">
        <v>95</v>
      </c>
      <c r="AW7659" s="99">
        <v>1.021E-3</v>
      </c>
      <c r="AX7659" s="99">
        <v>387.84000000000003</v>
      </c>
      <c r="AY7659" s="99">
        <v>428.68</v>
      </c>
      <c r="AZ7659" s="99">
        <v>1.2218</v>
      </c>
      <c r="BA7659" s="119" t="s">
        <v>8</v>
      </c>
      <c r="BB7659" s="4">
        <v>7659</v>
      </c>
      <c r="BC7659" s="4">
        <v>40</v>
      </c>
    </row>
    <row r="7660" spans="2:55">
      <c r="B7660">
        <v>7659</v>
      </c>
      <c r="C7660" s="5">
        <f t="shared" si="1435"/>
        <v>40</v>
      </c>
      <c r="D7660" s="5">
        <f t="shared" si="1436"/>
        <v>100</v>
      </c>
      <c r="E7660" s="5" t="str">
        <f t="shared" si="1437"/>
        <v>0.001024</v>
      </c>
      <c r="F7660" s="5" t="str">
        <f t="shared" si="1438"/>
        <v>408.4</v>
      </c>
      <c r="G7660" s="5" t="str">
        <f t="shared" si="1439"/>
        <v>449.3</v>
      </c>
      <c r="H7660" s="5" t="str">
        <f t="shared" si="1440"/>
        <v>1.278</v>
      </c>
      <c r="I7660" s="1" t="s">
        <v>8</v>
      </c>
      <c r="AN7660" s="89" t="str">
        <f t="shared" si="1441"/>
        <v>40.00</v>
      </c>
      <c r="AO7660" s="89" t="str">
        <f t="shared" si="1442"/>
        <v>100.0</v>
      </c>
      <c r="AP7660" s="89" t="str">
        <f t="shared" si="1443"/>
        <v>0.001024</v>
      </c>
      <c r="AQ7660" s="89" t="str">
        <f t="shared" si="1444"/>
        <v>408.4</v>
      </c>
      <c r="AR7660" s="89" t="str">
        <f t="shared" si="1445"/>
        <v>449.3</v>
      </c>
      <c r="AS7660" s="89" t="str">
        <f t="shared" si="1446"/>
        <v>1.278</v>
      </c>
      <c r="AT7660" s="89"/>
      <c r="AU7660" s="99">
        <v>40</v>
      </c>
      <c r="AV7660" s="99">
        <v>100</v>
      </c>
      <c r="AW7660" s="99">
        <v>1.0244899999999999E-3</v>
      </c>
      <c r="AX7660" s="99">
        <v>408.35039999999998</v>
      </c>
      <c r="AY7660" s="99">
        <v>449.33</v>
      </c>
      <c r="AZ7660" s="99">
        <v>1.2775000000000001</v>
      </c>
      <c r="BA7660" s="119" t="s">
        <v>8</v>
      </c>
      <c r="BB7660" s="4">
        <v>7660</v>
      </c>
      <c r="BC7660" s="4">
        <v>40</v>
      </c>
    </row>
    <row r="7661" spans="2:55">
      <c r="B7661">
        <v>7660</v>
      </c>
      <c r="C7661" s="5">
        <f t="shared" si="1435"/>
        <v>40</v>
      </c>
      <c r="D7661" s="5">
        <f t="shared" si="1436"/>
        <v>105</v>
      </c>
      <c r="E7661" s="5" t="str">
        <f t="shared" si="1437"/>
        <v>0.001028</v>
      </c>
      <c r="F7661" s="5" t="str">
        <f t="shared" si="1438"/>
        <v>428.9</v>
      </c>
      <c r="G7661" s="5" t="str">
        <f t="shared" si="1439"/>
        <v>470.0</v>
      </c>
      <c r="H7661" s="5" t="str">
        <f t="shared" si="1440"/>
        <v>1.333</v>
      </c>
      <c r="I7661" s="1" t="s">
        <v>8</v>
      </c>
      <c r="AN7661" s="89" t="str">
        <f t="shared" si="1441"/>
        <v>40.00</v>
      </c>
      <c r="AO7661" s="89" t="str">
        <f t="shared" si="1442"/>
        <v>105.0</v>
      </c>
      <c r="AP7661" s="89" t="str">
        <f t="shared" si="1443"/>
        <v>0.001028</v>
      </c>
      <c r="AQ7661" s="89" t="str">
        <f t="shared" si="1444"/>
        <v>428.9</v>
      </c>
      <c r="AR7661" s="89" t="str">
        <f t="shared" si="1445"/>
        <v>470.0</v>
      </c>
      <c r="AS7661" s="89" t="str">
        <f t="shared" si="1446"/>
        <v>1.333</v>
      </c>
      <c r="AT7661" s="89"/>
      <c r="AU7661" s="99">
        <v>40</v>
      </c>
      <c r="AV7661" s="99">
        <v>105</v>
      </c>
      <c r="AW7661" s="99">
        <v>1.02809E-3</v>
      </c>
      <c r="AX7661" s="99">
        <v>428.88639999999998</v>
      </c>
      <c r="AY7661" s="99">
        <v>470.01</v>
      </c>
      <c r="AZ7661" s="99">
        <v>1.3326</v>
      </c>
      <c r="BA7661" s="119" t="s">
        <v>8</v>
      </c>
      <c r="BB7661" s="4">
        <v>7661</v>
      </c>
      <c r="BC7661" s="4">
        <v>40</v>
      </c>
    </row>
    <row r="7662" spans="2:55">
      <c r="B7662">
        <v>7661</v>
      </c>
      <c r="C7662" s="5">
        <f t="shared" si="1435"/>
        <v>40</v>
      </c>
      <c r="D7662" s="5">
        <f t="shared" si="1436"/>
        <v>110</v>
      </c>
      <c r="E7662" s="5" t="str">
        <f t="shared" si="1437"/>
        <v>0.001032</v>
      </c>
      <c r="F7662" s="5" t="str">
        <f t="shared" si="1438"/>
        <v>449.4</v>
      </c>
      <c r="G7662" s="5" t="str">
        <f t="shared" si="1439"/>
        <v>490.7</v>
      </c>
      <c r="H7662" s="5" t="str">
        <f t="shared" si="1440"/>
        <v>1.387</v>
      </c>
      <c r="I7662" s="1" t="s">
        <v>8</v>
      </c>
      <c r="AN7662" s="89" t="str">
        <f t="shared" si="1441"/>
        <v>40.00</v>
      </c>
      <c r="AO7662" s="89" t="str">
        <f t="shared" si="1442"/>
        <v>110.0</v>
      </c>
      <c r="AP7662" s="89" t="str">
        <f t="shared" si="1443"/>
        <v>0.001032</v>
      </c>
      <c r="AQ7662" s="89" t="str">
        <f t="shared" si="1444"/>
        <v>449.4</v>
      </c>
      <c r="AR7662" s="89" t="str">
        <f t="shared" si="1445"/>
        <v>490.7</v>
      </c>
      <c r="AS7662" s="89" t="str">
        <f t="shared" si="1446"/>
        <v>1.387</v>
      </c>
      <c r="AT7662" s="89"/>
      <c r="AU7662" s="99">
        <v>40</v>
      </c>
      <c r="AV7662" s="99">
        <v>110</v>
      </c>
      <c r="AW7662" s="99">
        <v>1.0318199999999999E-3</v>
      </c>
      <c r="AX7662" s="99">
        <v>449.44720000000001</v>
      </c>
      <c r="AY7662" s="99">
        <v>490.72</v>
      </c>
      <c r="AZ7662" s="99">
        <v>1.387</v>
      </c>
      <c r="BA7662" s="119" t="s">
        <v>8</v>
      </c>
      <c r="BB7662" s="4">
        <v>7662</v>
      </c>
      <c r="BC7662" s="4">
        <v>40</v>
      </c>
    </row>
    <row r="7663" spans="2:55">
      <c r="B7663">
        <v>7662</v>
      </c>
      <c r="C7663" s="5">
        <f t="shared" si="1435"/>
        <v>40</v>
      </c>
      <c r="D7663" s="5">
        <f t="shared" si="1436"/>
        <v>115</v>
      </c>
      <c r="E7663" s="5" t="str">
        <f t="shared" si="1437"/>
        <v>0.001036</v>
      </c>
      <c r="F7663" s="5" t="str">
        <f t="shared" si="1438"/>
        <v>470.0</v>
      </c>
      <c r="G7663" s="5" t="str">
        <f t="shared" si="1439"/>
        <v>511.4</v>
      </c>
      <c r="H7663" s="5" t="str">
        <f t="shared" si="1440"/>
        <v>1.441</v>
      </c>
      <c r="I7663" s="1" t="s">
        <v>8</v>
      </c>
      <c r="AN7663" s="89" t="str">
        <f t="shared" si="1441"/>
        <v>40.00</v>
      </c>
      <c r="AO7663" s="89" t="str">
        <f t="shared" si="1442"/>
        <v>115.0</v>
      </c>
      <c r="AP7663" s="89" t="str">
        <f t="shared" si="1443"/>
        <v>0.001036</v>
      </c>
      <c r="AQ7663" s="89" t="str">
        <f t="shared" si="1444"/>
        <v>470.0</v>
      </c>
      <c r="AR7663" s="89" t="str">
        <f t="shared" si="1445"/>
        <v>511.4</v>
      </c>
      <c r="AS7663" s="89" t="str">
        <f t="shared" si="1446"/>
        <v>1.441</v>
      </c>
      <c r="AT7663" s="89"/>
      <c r="AU7663" s="99">
        <v>40</v>
      </c>
      <c r="AV7663" s="99">
        <v>115</v>
      </c>
      <c r="AW7663" s="99">
        <v>1.03568E-3</v>
      </c>
      <c r="AX7663" s="99">
        <v>470.01279999999997</v>
      </c>
      <c r="AY7663" s="99">
        <v>511.44</v>
      </c>
      <c r="AZ7663" s="99">
        <v>1.4407000000000001</v>
      </c>
      <c r="BA7663" s="119" t="s">
        <v>8</v>
      </c>
      <c r="BB7663" s="4">
        <v>7663</v>
      </c>
      <c r="BC7663" s="4">
        <v>40</v>
      </c>
    </row>
    <row r="7664" spans="2:55">
      <c r="B7664">
        <v>7663</v>
      </c>
      <c r="C7664" s="5">
        <f t="shared" si="1435"/>
        <v>40</v>
      </c>
      <c r="D7664" s="5">
        <f t="shared" si="1436"/>
        <v>120</v>
      </c>
      <c r="E7664" s="5" t="str">
        <f t="shared" si="1437"/>
        <v>0.001040</v>
      </c>
      <c r="F7664" s="5" t="str">
        <f t="shared" si="1438"/>
        <v>490.6</v>
      </c>
      <c r="G7664" s="5" t="str">
        <f t="shared" si="1439"/>
        <v>532.2</v>
      </c>
      <c r="H7664" s="5" t="str">
        <f t="shared" si="1440"/>
        <v>1.494</v>
      </c>
      <c r="I7664" s="1" t="s">
        <v>8</v>
      </c>
      <c r="AN7664" s="89" t="str">
        <f t="shared" si="1441"/>
        <v>40.00</v>
      </c>
      <c r="AO7664" s="89" t="str">
        <f t="shared" si="1442"/>
        <v>120.0</v>
      </c>
      <c r="AP7664" s="89" t="str">
        <f t="shared" si="1443"/>
        <v>0.001040</v>
      </c>
      <c r="AQ7664" s="89" t="str">
        <f t="shared" si="1444"/>
        <v>490.6</v>
      </c>
      <c r="AR7664" s="89" t="str">
        <f t="shared" si="1445"/>
        <v>532.2</v>
      </c>
      <c r="AS7664" s="89" t="str">
        <f t="shared" si="1446"/>
        <v>1.494</v>
      </c>
      <c r="AT7664" s="89"/>
      <c r="AU7664" s="99">
        <v>40</v>
      </c>
      <c r="AV7664" s="99">
        <v>120</v>
      </c>
      <c r="AW7664" s="99">
        <v>1.03965E-3</v>
      </c>
      <c r="AX7664" s="99">
        <v>490.61400000000003</v>
      </c>
      <c r="AY7664" s="99">
        <v>532.20000000000005</v>
      </c>
      <c r="AZ7664" s="99">
        <v>1.4938</v>
      </c>
      <c r="BA7664" s="119" t="s">
        <v>8</v>
      </c>
      <c r="BB7664" s="4">
        <v>7664</v>
      </c>
      <c r="BC7664" s="4">
        <v>40</v>
      </c>
    </row>
    <row r="7665" spans="2:55">
      <c r="B7665">
        <v>7664</v>
      </c>
      <c r="C7665" s="5">
        <f t="shared" si="1435"/>
        <v>40</v>
      </c>
      <c r="D7665" s="5">
        <f t="shared" si="1436"/>
        <v>125</v>
      </c>
      <c r="E7665" s="5" t="str">
        <f t="shared" si="1437"/>
        <v>0.001044</v>
      </c>
      <c r="F7665" s="5" t="str">
        <f t="shared" si="1438"/>
        <v>511.2</v>
      </c>
      <c r="G7665" s="5" t="str">
        <f t="shared" si="1439"/>
        <v>553.0</v>
      </c>
      <c r="H7665" s="5" t="str">
        <f t="shared" si="1440"/>
        <v>1.546</v>
      </c>
      <c r="I7665" s="1" t="s">
        <v>8</v>
      </c>
      <c r="AN7665" s="89" t="str">
        <f t="shared" si="1441"/>
        <v>40.00</v>
      </c>
      <c r="AO7665" s="89" t="str">
        <f t="shared" si="1442"/>
        <v>125.0</v>
      </c>
      <c r="AP7665" s="89" t="str">
        <f t="shared" si="1443"/>
        <v>0.001044</v>
      </c>
      <c r="AQ7665" s="89" t="str">
        <f t="shared" si="1444"/>
        <v>511.2</v>
      </c>
      <c r="AR7665" s="89" t="str">
        <f t="shared" si="1445"/>
        <v>553.0</v>
      </c>
      <c r="AS7665" s="89" t="str">
        <f t="shared" si="1446"/>
        <v>1.546</v>
      </c>
      <c r="AT7665" s="89"/>
      <c r="AU7665" s="99">
        <v>40</v>
      </c>
      <c r="AV7665" s="99">
        <v>125</v>
      </c>
      <c r="AW7665" s="99">
        <v>1.0437599999999999E-3</v>
      </c>
      <c r="AX7665" s="99">
        <v>511.2296</v>
      </c>
      <c r="AY7665" s="99">
        <v>552.98</v>
      </c>
      <c r="AZ7665" s="99">
        <v>1.5464</v>
      </c>
      <c r="BA7665" s="119" t="s">
        <v>8</v>
      </c>
      <c r="BB7665" s="4">
        <v>7665</v>
      </c>
      <c r="BC7665" s="4">
        <v>40</v>
      </c>
    </row>
    <row r="7666" spans="2:55">
      <c r="B7666">
        <v>7665</v>
      </c>
      <c r="C7666" s="5">
        <f t="shared" si="1435"/>
        <v>40</v>
      </c>
      <c r="D7666" s="5">
        <f t="shared" si="1436"/>
        <v>130</v>
      </c>
      <c r="E7666" s="5" t="str">
        <f t="shared" si="1437"/>
        <v>0.001048</v>
      </c>
      <c r="F7666" s="5" t="str">
        <f t="shared" si="1438"/>
        <v>531.9</v>
      </c>
      <c r="G7666" s="5" t="str">
        <f t="shared" si="1439"/>
        <v>573.8</v>
      </c>
      <c r="H7666" s="5" t="str">
        <f t="shared" si="1440"/>
        <v>1.598</v>
      </c>
      <c r="I7666" s="1" t="s">
        <v>8</v>
      </c>
      <c r="AN7666" s="89" t="str">
        <f t="shared" si="1441"/>
        <v>40.00</v>
      </c>
      <c r="AO7666" s="89" t="str">
        <f t="shared" si="1442"/>
        <v>130.0</v>
      </c>
      <c r="AP7666" s="89" t="str">
        <f t="shared" si="1443"/>
        <v>0.001048</v>
      </c>
      <c r="AQ7666" s="89" t="str">
        <f t="shared" si="1444"/>
        <v>531.9</v>
      </c>
      <c r="AR7666" s="89" t="str">
        <f t="shared" si="1445"/>
        <v>573.8</v>
      </c>
      <c r="AS7666" s="89" t="str">
        <f t="shared" si="1446"/>
        <v>1.598</v>
      </c>
      <c r="AT7666" s="89"/>
      <c r="AU7666" s="99">
        <v>40</v>
      </c>
      <c r="AV7666" s="99">
        <v>130</v>
      </c>
      <c r="AW7666" s="99">
        <v>1.0479899999999999E-3</v>
      </c>
      <c r="AX7666" s="99">
        <v>531.87040000000002</v>
      </c>
      <c r="AY7666" s="99">
        <v>573.79</v>
      </c>
      <c r="AZ7666" s="99">
        <v>1.5983000000000001</v>
      </c>
      <c r="BA7666" s="119" t="s">
        <v>8</v>
      </c>
      <c r="BB7666" s="4">
        <v>7666</v>
      </c>
      <c r="BC7666" s="4">
        <v>40</v>
      </c>
    </row>
    <row r="7667" spans="2:55">
      <c r="B7667">
        <v>7666</v>
      </c>
      <c r="C7667" s="5">
        <f t="shared" si="1435"/>
        <v>40</v>
      </c>
      <c r="D7667" s="5">
        <f t="shared" si="1436"/>
        <v>135</v>
      </c>
      <c r="E7667" s="5" t="str">
        <f t="shared" si="1437"/>
        <v>0.001052</v>
      </c>
      <c r="F7667" s="5" t="str">
        <f t="shared" si="1438"/>
        <v>552.5</v>
      </c>
      <c r="G7667" s="5" t="str">
        <f t="shared" si="1439"/>
        <v>594.6</v>
      </c>
      <c r="H7667" s="5" t="str">
        <f t="shared" si="1440"/>
        <v>1.650</v>
      </c>
      <c r="I7667" s="1" t="s">
        <v>8</v>
      </c>
      <c r="AN7667" s="89" t="str">
        <f t="shared" si="1441"/>
        <v>40.00</v>
      </c>
      <c r="AO7667" s="89" t="str">
        <f t="shared" si="1442"/>
        <v>135.0</v>
      </c>
      <c r="AP7667" s="89" t="str">
        <f t="shared" si="1443"/>
        <v>0.001052</v>
      </c>
      <c r="AQ7667" s="89" t="str">
        <f t="shared" si="1444"/>
        <v>552.5</v>
      </c>
      <c r="AR7667" s="89" t="str">
        <f t="shared" si="1445"/>
        <v>594.6</v>
      </c>
      <c r="AS7667" s="89" t="str">
        <f t="shared" si="1446"/>
        <v>1.650</v>
      </c>
      <c r="AT7667" s="89"/>
      <c r="AU7667" s="99">
        <v>40</v>
      </c>
      <c r="AV7667" s="99">
        <v>135</v>
      </c>
      <c r="AW7667" s="99">
        <v>1.05236E-3</v>
      </c>
      <c r="AX7667" s="99">
        <v>552.54560000000004</v>
      </c>
      <c r="AY7667" s="99">
        <v>594.64</v>
      </c>
      <c r="AZ7667" s="99">
        <v>1.6496999999999999</v>
      </c>
      <c r="BA7667" s="119" t="s">
        <v>8</v>
      </c>
      <c r="BB7667" s="4">
        <v>7667</v>
      </c>
      <c r="BC7667" s="4">
        <v>40</v>
      </c>
    </row>
    <row r="7668" spans="2:55">
      <c r="B7668">
        <v>7667</v>
      </c>
      <c r="C7668" s="5">
        <f t="shared" si="1435"/>
        <v>40</v>
      </c>
      <c r="D7668" s="5">
        <f t="shared" si="1436"/>
        <v>140</v>
      </c>
      <c r="E7668" s="5" t="str">
        <f t="shared" si="1437"/>
        <v>0.001057</v>
      </c>
      <c r="F7668" s="5" t="str">
        <f t="shared" si="1438"/>
        <v>573.3</v>
      </c>
      <c r="G7668" s="5" t="str">
        <f t="shared" si="1439"/>
        <v>615.5</v>
      </c>
      <c r="H7668" s="5" t="str">
        <f t="shared" si="1440"/>
        <v>1.701</v>
      </c>
      <c r="I7668" s="1" t="s">
        <v>8</v>
      </c>
      <c r="AN7668" s="89" t="str">
        <f t="shared" si="1441"/>
        <v>40.00</v>
      </c>
      <c r="AO7668" s="89" t="str">
        <f t="shared" si="1442"/>
        <v>140.0</v>
      </c>
      <c r="AP7668" s="89" t="str">
        <f t="shared" si="1443"/>
        <v>0.001057</v>
      </c>
      <c r="AQ7668" s="89" t="str">
        <f t="shared" si="1444"/>
        <v>573.3</v>
      </c>
      <c r="AR7668" s="89" t="str">
        <f t="shared" si="1445"/>
        <v>615.5</v>
      </c>
      <c r="AS7668" s="89" t="str">
        <f t="shared" si="1446"/>
        <v>1.701</v>
      </c>
      <c r="AT7668" s="89"/>
      <c r="AU7668" s="99">
        <v>40</v>
      </c>
      <c r="AV7668" s="99">
        <v>140</v>
      </c>
      <c r="AW7668" s="99">
        <v>1.05685E-3</v>
      </c>
      <c r="AX7668" s="99">
        <v>573.25599999999997</v>
      </c>
      <c r="AY7668" s="99">
        <v>615.53</v>
      </c>
      <c r="AZ7668" s="99">
        <v>1.7005999999999999</v>
      </c>
      <c r="BA7668" s="119" t="s">
        <v>8</v>
      </c>
      <c r="BB7668" s="4">
        <v>7668</v>
      </c>
      <c r="BC7668" s="4">
        <v>40</v>
      </c>
    </row>
    <row r="7669" spans="2:55">
      <c r="B7669">
        <v>7668</v>
      </c>
      <c r="C7669" s="5">
        <f t="shared" si="1435"/>
        <v>40</v>
      </c>
      <c r="D7669" s="5">
        <f t="shared" si="1436"/>
        <v>145</v>
      </c>
      <c r="E7669" s="5" t="str">
        <f t="shared" si="1437"/>
        <v>0.001061</v>
      </c>
      <c r="F7669" s="5" t="str">
        <f t="shared" si="1438"/>
        <v>594.0</v>
      </c>
      <c r="G7669" s="5" t="str">
        <f t="shared" si="1439"/>
        <v>636.5</v>
      </c>
      <c r="H7669" s="5" t="str">
        <f t="shared" si="1440"/>
        <v>1.751</v>
      </c>
      <c r="I7669" s="1" t="s">
        <v>8</v>
      </c>
      <c r="AN7669" s="89" t="str">
        <f t="shared" si="1441"/>
        <v>40.00</v>
      </c>
      <c r="AO7669" s="89" t="str">
        <f t="shared" si="1442"/>
        <v>145.0</v>
      </c>
      <c r="AP7669" s="89" t="str">
        <f t="shared" si="1443"/>
        <v>0.001061</v>
      </c>
      <c r="AQ7669" s="89" t="str">
        <f t="shared" si="1444"/>
        <v>594.0</v>
      </c>
      <c r="AR7669" s="89" t="str">
        <f t="shared" si="1445"/>
        <v>636.5</v>
      </c>
      <c r="AS7669" s="89" t="str">
        <f t="shared" si="1446"/>
        <v>1.751</v>
      </c>
      <c r="AT7669" s="89"/>
      <c r="AU7669" s="99">
        <v>40</v>
      </c>
      <c r="AV7669" s="99">
        <v>145</v>
      </c>
      <c r="AW7669" s="99">
        <v>1.06149E-3</v>
      </c>
      <c r="AX7669" s="99">
        <v>593.99040000000002</v>
      </c>
      <c r="AY7669" s="99">
        <v>636.45000000000005</v>
      </c>
      <c r="AZ7669" s="99">
        <v>1.7508999999999999</v>
      </c>
      <c r="BA7669" s="119" t="s">
        <v>8</v>
      </c>
      <c r="BB7669" s="4">
        <v>7669</v>
      </c>
      <c r="BC7669" s="4">
        <v>40</v>
      </c>
    </row>
    <row r="7670" spans="2:55">
      <c r="B7670">
        <v>7669</v>
      </c>
      <c r="C7670" s="5">
        <f t="shared" si="1435"/>
        <v>40</v>
      </c>
      <c r="D7670" s="5">
        <f t="shared" si="1436"/>
        <v>150</v>
      </c>
      <c r="E7670" s="5" t="str">
        <f t="shared" si="1437"/>
        <v>0.001066</v>
      </c>
      <c r="F7670" s="5" t="str">
        <f t="shared" si="1438"/>
        <v>614.8</v>
      </c>
      <c r="G7670" s="5" t="str">
        <f t="shared" si="1439"/>
        <v>657.4</v>
      </c>
      <c r="H7670" s="5" t="str">
        <f t="shared" si="1440"/>
        <v>1.801</v>
      </c>
      <c r="I7670" s="1" t="s">
        <v>8</v>
      </c>
      <c r="AN7670" s="89" t="str">
        <f t="shared" si="1441"/>
        <v>40.00</v>
      </c>
      <c r="AO7670" s="89" t="str">
        <f t="shared" si="1442"/>
        <v>150.0</v>
      </c>
      <c r="AP7670" s="89" t="str">
        <f t="shared" si="1443"/>
        <v>0.001066</v>
      </c>
      <c r="AQ7670" s="89" t="str">
        <f t="shared" si="1444"/>
        <v>614.8</v>
      </c>
      <c r="AR7670" s="89" t="str">
        <f t="shared" si="1445"/>
        <v>657.4</v>
      </c>
      <c r="AS7670" s="89" t="str">
        <f t="shared" si="1446"/>
        <v>1.801</v>
      </c>
      <c r="AT7670" s="89"/>
      <c r="AU7670" s="99">
        <v>40</v>
      </c>
      <c r="AV7670" s="99">
        <v>150</v>
      </c>
      <c r="AW7670" s="99">
        <v>1.0662600000000001E-3</v>
      </c>
      <c r="AX7670" s="99">
        <v>614.76959999999997</v>
      </c>
      <c r="AY7670" s="99">
        <v>657.42</v>
      </c>
      <c r="AZ7670" s="99">
        <v>1.8008</v>
      </c>
      <c r="BA7670" s="119" t="s">
        <v>8</v>
      </c>
      <c r="BB7670" s="4">
        <v>7670</v>
      </c>
      <c r="BC7670" s="4">
        <v>40</v>
      </c>
    </row>
    <row r="7671" spans="2:55">
      <c r="B7671">
        <v>7670</v>
      </c>
      <c r="C7671" s="5">
        <f t="shared" si="1435"/>
        <v>40</v>
      </c>
      <c r="D7671" s="5">
        <f t="shared" si="1436"/>
        <v>155</v>
      </c>
      <c r="E7671" s="5" t="str">
        <f t="shared" si="1437"/>
        <v>0.001071</v>
      </c>
      <c r="F7671" s="5" t="str">
        <f t="shared" si="1438"/>
        <v>635.6</v>
      </c>
      <c r="G7671" s="5" t="str">
        <f t="shared" si="1439"/>
        <v>678.4</v>
      </c>
      <c r="H7671" s="5" t="str">
        <f t="shared" si="1440"/>
        <v>1.850</v>
      </c>
      <c r="I7671" s="1" t="s">
        <v>8</v>
      </c>
      <c r="AN7671" s="89" t="str">
        <f t="shared" si="1441"/>
        <v>40.00</v>
      </c>
      <c r="AO7671" s="89" t="str">
        <f t="shared" si="1442"/>
        <v>155.0</v>
      </c>
      <c r="AP7671" s="89" t="str">
        <f t="shared" si="1443"/>
        <v>0.001071</v>
      </c>
      <c r="AQ7671" s="89" t="str">
        <f t="shared" si="1444"/>
        <v>635.6</v>
      </c>
      <c r="AR7671" s="89" t="str">
        <f t="shared" si="1445"/>
        <v>678.4</v>
      </c>
      <c r="AS7671" s="89" t="str">
        <f t="shared" si="1446"/>
        <v>1.850</v>
      </c>
      <c r="AT7671" s="89"/>
      <c r="AU7671" s="99">
        <v>40</v>
      </c>
      <c r="AV7671" s="99">
        <v>155</v>
      </c>
      <c r="AW7671" s="99">
        <v>1.07117E-3</v>
      </c>
      <c r="AX7671" s="99">
        <v>635.57319999999993</v>
      </c>
      <c r="AY7671" s="99">
        <v>678.42</v>
      </c>
      <c r="AZ7671" s="99">
        <v>1.8501000000000001</v>
      </c>
      <c r="BA7671" s="119" t="s">
        <v>8</v>
      </c>
      <c r="BB7671" s="4">
        <v>7671</v>
      </c>
      <c r="BC7671" s="4">
        <v>40</v>
      </c>
    </row>
    <row r="7672" spans="2:55">
      <c r="B7672">
        <v>7671</v>
      </c>
      <c r="C7672" s="5">
        <f t="shared" si="1435"/>
        <v>40</v>
      </c>
      <c r="D7672" s="5">
        <f t="shared" si="1436"/>
        <v>160</v>
      </c>
      <c r="E7672" s="5" t="str">
        <f t="shared" si="1437"/>
        <v>0.001076</v>
      </c>
      <c r="F7672" s="5" t="str">
        <f t="shared" si="1438"/>
        <v>656.4</v>
      </c>
      <c r="G7672" s="5" t="str">
        <f t="shared" si="1439"/>
        <v>699.5</v>
      </c>
      <c r="H7672" s="5" t="str">
        <f t="shared" si="1440"/>
        <v>1.899</v>
      </c>
      <c r="I7672" s="1" t="s">
        <v>8</v>
      </c>
      <c r="AN7672" s="89" t="str">
        <f t="shared" si="1441"/>
        <v>40.00</v>
      </c>
      <c r="AO7672" s="89" t="str">
        <f t="shared" si="1442"/>
        <v>160.0</v>
      </c>
      <c r="AP7672" s="89" t="str">
        <f t="shared" si="1443"/>
        <v>0.001076</v>
      </c>
      <c r="AQ7672" s="89" t="str">
        <f t="shared" si="1444"/>
        <v>656.4</v>
      </c>
      <c r="AR7672" s="89" t="str">
        <f t="shared" si="1445"/>
        <v>699.5</v>
      </c>
      <c r="AS7672" s="89" t="str">
        <f t="shared" si="1446"/>
        <v>1.899</v>
      </c>
      <c r="AT7672" s="89"/>
      <c r="AU7672" s="99">
        <v>40</v>
      </c>
      <c r="AV7672" s="99">
        <v>160</v>
      </c>
      <c r="AW7672" s="99">
        <v>1.0762199999999999E-3</v>
      </c>
      <c r="AX7672" s="99">
        <v>656.43119999999999</v>
      </c>
      <c r="AY7672" s="99">
        <v>699.48</v>
      </c>
      <c r="AZ7672" s="99">
        <v>1.899</v>
      </c>
      <c r="BA7672" s="119" t="s">
        <v>8</v>
      </c>
      <c r="BB7672" s="4">
        <v>7672</v>
      </c>
      <c r="BC7672" s="4">
        <v>40</v>
      </c>
    </row>
    <row r="7673" spans="2:55">
      <c r="B7673">
        <v>7672</v>
      </c>
      <c r="C7673" s="5">
        <f t="shared" si="1435"/>
        <v>40</v>
      </c>
      <c r="D7673" s="5">
        <f t="shared" si="1436"/>
        <v>165</v>
      </c>
      <c r="E7673" s="5" t="str">
        <f t="shared" si="1437"/>
        <v>0.001081</v>
      </c>
      <c r="F7673" s="5" t="str">
        <f t="shared" si="1438"/>
        <v>677.3</v>
      </c>
      <c r="G7673" s="5" t="str">
        <f t="shared" si="1439"/>
        <v>720.6</v>
      </c>
      <c r="H7673" s="5" t="str">
        <f t="shared" si="1440"/>
        <v>1.947</v>
      </c>
      <c r="I7673" s="1" t="s">
        <v>8</v>
      </c>
      <c r="AN7673" s="89" t="str">
        <f t="shared" si="1441"/>
        <v>40.00</v>
      </c>
      <c r="AO7673" s="89" t="str">
        <f t="shared" si="1442"/>
        <v>165.0</v>
      </c>
      <c r="AP7673" s="89" t="str">
        <f t="shared" si="1443"/>
        <v>0.001081</v>
      </c>
      <c r="AQ7673" s="89" t="str">
        <f t="shared" si="1444"/>
        <v>677.3</v>
      </c>
      <c r="AR7673" s="89" t="str">
        <f t="shared" si="1445"/>
        <v>720.6</v>
      </c>
      <c r="AS7673" s="89" t="str">
        <f t="shared" si="1446"/>
        <v>1.947</v>
      </c>
      <c r="AT7673" s="89"/>
      <c r="AU7673" s="99">
        <v>40</v>
      </c>
      <c r="AV7673" s="99">
        <v>165</v>
      </c>
      <c r="AW7673" s="99">
        <v>1.08142E-3</v>
      </c>
      <c r="AX7673" s="99">
        <v>677.32320000000004</v>
      </c>
      <c r="AY7673" s="99">
        <v>720.58</v>
      </c>
      <c r="AZ7673" s="99">
        <v>1.9474</v>
      </c>
      <c r="BA7673" s="119" t="s">
        <v>8</v>
      </c>
      <c r="BB7673" s="4">
        <v>7673</v>
      </c>
      <c r="BC7673" s="4">
        <v>40</v>
      </c>
    </row>
    <row r="7674" spans="2:55">
      <c r="B7674">
        <v>7673</v>
      </c>
      <c r="C7674" s="5">
        <f t="shared" si="1435"/>
        <v>40</v>
      </c>
      <c r="D7674" s="5">
        <f t="shared" si="1436"/>
        <v>170</v>
      </c>
      <c r="E7674" s="5" t="str">
        <f t="shared" si="1437"/>
        <v>0.001087</v>
      </c>
      <c r="F7674" s="5" t="str">
        <f t="shared" si="1438"/>
        <v>698.3</v>
      </c>
      <c r="G7674" s="5" t="str">
        <f t="shared" si="1439"/>
        <v>741.7</v>
      </c>
      <c r="H7674" s="5" t="str">
        <f t="shared" si="1440"/>
        <v>1.996</v>
      </c>
      <c r="I7674" s="1" t="s">
        <v>8</v>
      </c>
      <c r="AN7674" s="89" t="str">
        <f t="shared" si="1441"/>
        <v>40.00</v>
      </c>
      <c r="AO7674" s="89" t="str">
        <f t="shared" si="1442"/>
        <v>170.0</v>
      </c>
      <c r="AP7674" s="89" t="str">
        <f t="shared" si="1443"/>
        <v>0.001087</v>
      </c>
      <c r="AQ7674" s="89" t="str">
        <f t="shared" si="1444"/>
        <v>698.3</v>
      </c>
      <c r="AR7674" s="89" t="str">
        <f t="shared" si="1445"/>
        <v>741.7</v>
      </c>
      <c r="AS7674" s="89" t="str">
        <f t="shared" si="1446"/>
        <v>1.996</v>
      </c>
      <c r="AT7674" s="89"/>
      <c r="AU7674" s="99">
        <v>40</v>
      </c>
      <c r="AV7674" s="99">
        <v>170</v>
      </c>
      <c r="AW7674" s="99">
        <v>1.0867800000000001E-3</v>
      </c>
      <c r="AX7674" s="99">
        <v>698.26880000000006</v>
      </c>
      <c r="AY7674" s="99">
        <v>741.74</v>
      </c>
      <c r="AZ7674" s="99">
        <v>1.9955000000000001</v>
      </c>
      <c r="BA7674" s="119" t="s">
        <v>8</v>
      </c>
      <c r="BB7674" s="4">
        <v>7674</v>
      </c>
      <c r="BC7674" s="4">
        <v>40</v>
      </c>
    </row>
    <row r="7675" spans="2:55">
      <c r="B7675">
        <v>7674</v>
      </c>
      <c r="C7675" s="5">
        <f t="shared" si="1435"/>
        <v>40</v>
      </c>
      <c r="D7675" s="5">
        <f t="shared" si="1436"/>
        <v>175</v>
      </c>
      <c r="E7675" s="5" t="str">
        <f t="shared" si="1437"/>
        <v>0.001092</v>
      </c>
      <c r="F7675" s="5" t="str">
        <f t="shared" si="1438"/>
        <v>719.3</v>
      </c>
      <c r="G7675" s="5" t="str">
        <f t="shared" si="1439"/>
        <v>763.0</v>
      </c>
      <c r="H7675" s="5" t="str">
        <f t="shared" si="1440"/>
        <v>2.043</v>
      </c>
      <c r="I7675" s="1" t="s">
        <v>8</v>
      </c>
      <c r="AN7675" s="89" t="str">
        <f t="shared" si="1441"/>
        <v>40.00</v>
      </c>
      <c r="AO7675" s="89" t="str">
        <f t="shared" si="1442"/>
        <v>175.0</v>
      </c>
      <c r="AP7675" s="89" t="str">
        <f t="shared" si="1443"/>
        <v>0.001092</v>
      </c>
      <c r="AQ7675" s="89" t="str">
        <f t="shared" si="1444"/>
        <v>719.3</v>
      </c>
      <c r="AR7675" s="89" t="str">
        <f t="shared" si="1445"/>
        <v>763.0</v>
      </c>
      <c r="AS7675" s="89" t="str">
        <f t="shared" si="1446"/>
        <v>2.043</v>
      </c>
      <c r="AT7675" s="89"/>
      <c r="AU7675" s="99">
        <v>40</v>
      </c>
      <c r="AV7675" s="99">
        <v>175</v>
      </c>
      <c r="AW7675" s="99">
        <v>1.0922899999999999E-3</v>
      </c>
      <c r="AX7675" s="99">
        <v>719.26840000000004</v>
      </c>
      <c r="AY7675" s="99">
        <v>762.96</v>
      </c>
      <c r="AZ7675" s="99">
        <v>2.0430999999999999</v>
      </c>
      <c r="BA7675" s="119" t="s">
        <v>8</v>
      </c>
      <c r="BB7675" s="4">
        <v>7675</v>
      </c>
      <c r="BC7675" s="4">
        <v>40</v>
      </c>
    </row>
    <row r="7676" spans="2:55">
      <c r="B7676">
        <v>7675</v>
      </c>
      <c r="C7676" s="5">
        <f t="shared" si="1435"/>
        <v>40</v>
      </c>
      <c r="D7676" s="5">
        <f t="shared" si="1436"/>
        <v>180</v>
      </c>
      <c r="E7676" s="5" t="str">
        <f t="shared" si="1437"/>
        <v>0.001098</v>
      </c>
      <c r="F7676" s="5" t="str">
        <f t="shared" si="1438"/>
        <v>740.3</v>
      </c>
      <c r="G7676" s="5" t="str">
        <f t="shared" si="1439"/>
        <v>784.2</v>
      </c>
      <c r="H7676" s="5" t="str">
        <f t="shared" si="1440"/>
        <v>2.090</v>
      </c>
      <c r="I7676" s="1" t="s">
        <v>8</v>
      </c>
      <c r="AN7676" s="89" t="str">
        <f t="shared" si="1441"/>
        <v>40.00</v>
      </c>
      <c r="AO7676" s="89" t="str">
        <f t="shared" si="1442"/>
        <v>180.0</v>
      </c>
      <c r="AP7676" s="89" t="str">
        <f t="shared" si="1443"/>
        <v>0.001098</v>
      </c>
      <c r="AQ7676" s="89" t="str">
        <f t="shared" si="1444"/>
        <v>740.3</v>
      </c>
      <c r="AR7676" s="89" t="str">
        <f t="shared" si="1445"/>
        <v>784.2</v>
      </c>
      <c r="AS7676" s="89" t="str">
        <f t="shared" si="1446"/>
        <v>2.090</v>
      </c>
      <c r="AT7676" s="89"/>
      <c r="AU7676" s="99">
        <v>40</v>
      </c>
      <c r="AV7676" s="99">
        <v>180</v>
      </c>
      <c r="AW7676" s="99">
        <v>1.09797E-3</v>
      </c>
      <c r="AX7676" s="99">
        <v>740.31119999999999</v>
      </c>
      <c r="AY7676" s="99">
        <v>784.23</v>
      </c>
      <c r="AZ7676" s="99">
        <v>2.0903</v>
      </c>
      <c r="BA7676" s="119" t="s">
        <v>8</v>
      </c>
      <c r="BB7676" s="4">
        <v>7676</v>
      </c>
      <c r="BC7676" s="4">
        <v>40</v>
      </c>
    </row>
    <row r="7677" spans="2:55">
      <c r="B7677">
        <v>7676</v>
      </c>
      <c r="C7677" s="5">
        <f t="shared" si="1435"/>
        <v>40</v>
      </c>
      <c r="D7677" s="5">
        <f t="shared" si="1436"/>
        <v>185</v>
      </c>
      <c r="E7677" s="5" t="str">
        <f t="shared" si="1437"/>
        <v>0.001104</v>
      </c>
      <c r="F7677" s="5" t="str">
        <f t="shared" si="1438"/>
        <v>761.4</v>
      </c>
      <c r="G7677" s="5" t="str">
        <f t="shared" si="1439"/>
        <v>805.6</v>
      </c>
      <c r="H7677" s="5" t="str">
        <f t="shared" si="1440"/>
        <v>2.137</v>
      </c>
      <c r="I7677" s="1" t="s">
        <v>8</v>
      </c>
      <c r="AN7677" s="89" t="str">
        <f t="shared" si="1441"/>
        <v>40.00</v>
      </c>
      <c r="AO7677" s="89" t="str">
        <f t="shared" si="1442"/>
        <v>185.0</v>
      </c>
      <c r="AP7677" s="89" t="str">
        <f t="shared" si="1443"/>
        <v>0.001104</v>
      </c>
      <c r="AQ7677" s="89" t="str">
        <f t="shared" si="1444"/>
        <v>761.4</v>
      </c>
      <c r="AR7677" s="89" t="str">
        <f t="shared" si="1445"/>
        <v>805.6</v>
      </c>
      <c r="AS7677" s="89" t="str">
        <f t="shared" si="1446"/>
        <v>2.137</v>
      </c>
      <c r="AT7677" s="89"/>
      <c r="AU7677" s="99">
        <v>40</v>
      </c>
      <c r="AV7677" s="99">
        <v>185</v>
      </c>
      <c r="AW7677" s="99">
        <v>1.10381E-3</v>
      </c>
      <c r="AX7677" s="99">
        <v>761.41759999999999</v>
      </c>
      <c r="AY7677" s="99">
        <v>805.57</v>
      </c>
      <c r="AZ7677" s="99">
        <v>2.1371000000000002</v>
      </c>
      <c r="BA7677" s="119" t="s">
        <v>8</v>
      </c>
      <c r="BB7677" s="4">
        <v>7677</v>
      </c>
      <c r="BC7677" s="4">
        <v>40</v>
      </c>
    </row>
    <row r="7678" spans="2:55">
      <c r="B7678">
        <v>7677</v>
      </c>
      <c r="C7678" s="5">
        <f t="shared" si="1435"/>
        <v>40</v>
      </c>
      <c r="D7678" s="5">
        <f t="shared" si="1436"/>
        <v>190</v>
      </c>
      <c r="E7678" s="5" t="str">
        <f t="shared" si="1437"/>
        <v>0.001110</v>
      </c>
      <c r="F7678" s="5" t="str">
        <f t="shared" si="1438"/>
        <v>782.6</v>
      </c>
      <c r="G7678" s="5" t="str">
        <f t="shared" si="1439"/>
        <v>827.0</v>
      </c>
      <c r="H7678" s="5" t="str">
        <f t="shared" si="1440"/>
        <v>2.184</v>
      </c>
      <c r="I7678" s="1" t="s">
        <v>8</v>
      </c>
      <c r="AN7678" s="89" t="str">
        <f t="shared" si="1441"/>
        <v>40.00</v>
      </c>
      <c r="AO7678" s="89" t="str">
        <f t="shared" si="1442"/>
        <v>190.0</v>
      </c>
      <c r="AP7678" s="89" t="str">
        <f t="shared" si="1443"/>
        <v>0.001110</v>
      </c>
      <c r="AQ7678" s="89" t="str">
        <f t="shared" si="1444"/>
        <v>782.6</v>
      </c>
      <c r="AR7678" s="89" t="str">
        <f t="shared" si="1445"/>
        <v>827.0</v>
      </c>
      <c r="AS7678" s="89" t="str">
        <f t="shared" si="1446"/>
        <v>2.184</v>
      </c>
      <c r="AT7678" s="89"/>
      <c r="AU7678" s="99">
        <v>40</v>
      </c>
      <c r="AV7678" s="99">
        <v>190</v>
      </c>
      <c r="AW7678" s="99">
        <v>1.10983E-3</v>
      </c>
      <c r="AX7678" s="99">
        <v>782.57680000000005</v>
      </c>
      <c r="AY7678" s="99">
        <v>826.97</v>
      </c>
      <c r="AZ7678" s="99">
        <v>2.1836000000000002</v>
      </c>
      <c r="BA7678" s="119" t="s">
        <v>8</v>
      </c>
      <c r="BB7678" s="4">
        <v>7678</v>
      </c>
      <c r="BC7678" s="4">
        <v>40</v>
      </c>
    </row>
    <row r="7679" spans="2:55">
      <c r="B7679">
        <v>7678</v>
      </c>
      <c r="C7679" s="5">
        <f t="shared" si="1435"/>
        <v>40</v>
      </c>
      <c r="D7679" s="5">
        <f t="shared" si="1436"/>
        <v>195</v>
      </c>
      <c r="E7679" s="5" t="str">
        <f t="shared" si="1437"/>
        <v>0.001116</v>
      </c>
      <c r="F7679" s="5" t="str">
        <f t="shared" si="1438"/>
        <v>803.8</v>
      </c>
      <c r="G7679" s="5" t="str">
        <f t="shared" si="1439"/>
        <v>848.5</v>
      </c>
      <c r="H7679" s="5" t="str">
        <f t="shared" si="1440"/>
        <v>2.230</v>
      </c>
      <c r="I7679" s="1" t="s">
        <v>8</v>
      </c>
      <c r="AN7679" s="89" t="str">
        <f t="shared" si="1441"/>
        <v>40.00</v>
      </c>
      <c r="AO7679" s="89" t="str">
        <f t="shared" si="1442"/>
        <v>195.0</v>
      </c>
      <c r="AP7679" s="89" t="str">
        <f t="shared" si="1443"/>
        <v>0.001116</v>
      </c>
      <c r="AQ7679" s="89" t="str">
        <f t="shared" si="1444"/>
        <v>803.8</v>
      </c>
      <c r="AR7679" s="89" t="str">
        <f t="shared" si="1445"/>
        <v>848.5</v>
      </c>
      <c r="AS7679" s="89" t="str">
        <f t="shared" si="1446"/>
        <v>2.230</v>
      </c>
      <c r="AT7679" s="89"/>
      <c r="AU7679" s="99">
        <v>40</v>
      </c>
      <c r="AV7679" s="99">
        <v>195</v>
      </c>
      <c r="AW7679" s="99">
        <v>1.1160300000000001E-3</v>
      </c>
      <c r="AX7679" s="99">
        <v>803.80880000000002</v>
      </c>
      <c r="AY7679" s="99">
        <v>848.45</v>
      </c>
      <c r="AZ7679" s="99">
        <v>2.2296999999999998</v>
      </c>
      <c r="BA7679" s="119" t="s">
        <v>8</v>
      </c>
      <c r="BB7679" s="4">
        <v>7679</v>
      </c>
      <c r="BC7679" s="4">
        <v>40</v>
      </c>
    </row>
    <row r="7680" spans="2:55">
      <c r="B7680">
        <v>7679</v>
      </c>
      <c r="C7680" s="5">
        <f t="shared" si="1435"/>
        <v>40</v>
      </c>
      <c r="D7680" s="5">
        <f t="shared" si="1436"/>
        <v>200</v>
      </c>
      <c r="E7680" s="5" t="str">
        <f t="shared" si="1437"/>
        <v>0.001122</v>
      </c>
      <c r="F7680" s="5" t="str">
        <f t="shared" si="1438"/>
        <v>825.1</v>
      </c>
      <c r="G7680" s="5" t="str">
        <f t="shared" si="1439"/>
        <v>870.0</v>
      </c>
      <c r="H7680" s="5" t="str">
        <f t="shared" si="1440"/>
        <v>2.276</v>
      </c>
      <c r="I7680" s="1" t="s">
        <v>8</v>
      </c>
      <c r="AN7680" s="89" t="str">
        <f t="shared" si="1441"/>
        <v>40.00</v>
      </c>
      <c r="AO7680" s="89" t="str">
        <f t="shared" si="1442"/>
        <v>200.0</v>
      </c>
      <c r="AP7680" s="89" t="str">
        <f t="shared" si="1443"/>
        <v>0.001122</v>
      </c>
      <c r="AQ7680" s="89" t="str">
        <f t="shared" si="1444"/>
        <v>825.1</v>
      </c>
      <c r="AR7680" s="89" t="str">
        <f t="shared" si="1445"/>
        <v>870.0</v>
      </c>
      <c r="AS7680" s="89" t="str">
        <f t="shared" si="1446"/>
        <v>2.276</v>
      </c>
      <c r="AT7680" s="89"/>
      <c r="AU7680" s="99">
        <v>40</v>
      </c>
      <c r="AV7680" s="99">
        <v>200</v>
      </c>
      <c r="AW7680" s="99">
        <v>1.1224099999999999E-3</v>
      </c>
      <c r="AX7680" s="99">
        <v>825.10360000000003</v>
      </c>
      <c r="AY7680" s="99">
        <v>870</v>
      </c>
      <c r="AZ7680" s="99">
        <v>2.2755000000000001</v>
      </c>
      <c r="BA7680" s="119" t="s">
        <v>8</v>
      </c>
      <c r="BB7680" s="4">
        <v>7680</v>
      </c>
      <c r="BC7680" s="4">
        <v>40</v>
      </c>
    </row>
    <row r="7681" spans="2:55">
      <c r="B7681">
        <v>7680</v>
      </c>
      <c r="C7681" s="5">
        <f t="shared" si="1435"/>
        <v>40</v>
      </c>
      <c r="D7681" s="5">
        <f t="shared" si="1436"/>
        <v>210</v>
      </c>
      <c r="E7681" s="5" t="str">
        <f t="shared" si="1437"/>
        <v>0.001136</v>
      </c>
      <c r="F7681" s="5" t="str">
        <f t="shared" si="1438"/>
        <v>867.9</v>
      </c>
      <c r="G7681" s="5" t="str">
        <f t="shared" si="1439"/>
        <v>913.3</v>
      </c>
      <c r="H7681" s="5" t="str">
        <f t="shared" si="1440"/>
        <v>2.366</v>
      </c>
      <c r="I7681" s="1" t="s">
        <v>8</v>
      </c>
      <c r="AN7681" s="89" t="str">
        <f t="shared" si="1441"/>
        <v>40.00</v>
      </c>
      <c r="AO7681" s="89" t="str">
        <f t="shared" si="1442"/>
        <v>210.0</v>
      </c>
      <c r="AP7681" s="89" t="str">
        <f t="shared" si="1443"/>
        <v>0.001136</v>
      </c>
      <c r="AQ7681" s="89" t="str">
        <f t="shared" si="1444"/>
        <v>867.9</v>
      </c>
      <c r="AR7681" s="89" t="str">
        <f t="shared" si="1445"/>
        <v>913.3</v>
      </c>
      <c r="AS7681" s="89" t="str">
        <f t="shared" si="1446"/>
        <v>2.366</v>
      </c>
      <c r="AT7681" s="89"/>
      <c r="AU7681" s="99">
        <v>40</v>
      </c>
      <c r="AV7681" s="99">
        <v>210</v>
      </c>
      <c r="AW7681" s="99">
        <v>1.1357800000000001E-3</v>
      </c>
      <c r="AX7681" s="99">
        <v>867.90880000000004</v>
      </c>
      <c r="AY7681" s="99">
        <v>913.34</v>
      </c>
      <c r="AZ7681" s="99">
        <v>2.3660999999999999</v>
      </c>
      <c r="BA7681" s="119" t="s">
        <v>8</v>
      </c>
      <c r="BB7681" s="4">
        <v>7681</v>
      </c>
      <c r="BC7681" s="4">
        <v>40</v>
      </c>
    </row>
    <row r="7682" spans="2:55">
      <c r="B7682">
        <v>7681</v>
      </c>
      <c r="C7682" s="5">
        <f t="shared" si="1435"/>
        <v>40</v>
      </c>
      <c r="D7682" s="5">
        <f t="shared" si="1436"/>
        <v>220</v>
      </c>
      <c r="E7682" s="5" t="str">
        <f t="shared" si="1437"/>
        <v>0.001150</v>
      </c>
      <c r="F7682" s="5" t="str">
        <f t="shared" si="1438"/>
        <v>911.0</v>
      </c>
      <c r="G7682" s="5" t="str">
        <f t="shared" si="1439"/>
        <v>957.0</v>
      </c>
      <c r="H7682" s="5" t="str">
        <f t="shared" si="1440"/>
        <v>2.456</v>
      </c>
      <c r="I7682" s="1" t="s">
        <v>8</v>
      </c>
      <c r="AN7682" s="89" t="str">
        <f t="shared" si="1441"/>
        <v>40.00</v>
      </c>
      <c r="AO7682" s="89" t="str">
        <f t="shared" si="1442"/>
        <v>220.0</v>
      </c>
      <c r="AP7682" s="89" t="str">
        <f t="shared" si="1443"/>
        <v>0.001150</v>
      </c>
      <c r="AQ7682" s="89" t="str">
        <f t="shared" si="1444"/>
        <v>911.0</v>
      </c>
      <c r="AR7682" s="89" t="str">
        <f t="shared" si="1445"/>
        <v>957.0</v>
      </c>
      <c r="AS7682" s="89" t="str">
        <f t="shared" si="1446"/>
        <v>2.456</v>
      </c>
      <c r="AT7682" s="89"/>
      <c r="AU7682" s="99">
        <v>40</v>
      </c>
      <c r="AV7682" s="99">
        <v>220</v>
      </c>
      <c r="AW7682" s="99">
        <v>1.14999E-3</v>
      </c>
      <c r="AX7682" s="99">
        <v>911.04039999999998</v>
      </c>
      <c r="AY7682" s="99">
        <v>957.04</v>
      </c>
      <c r="AZ7682" s="99">
        <v>2.4556</v>
      </c>
      <c r="BA7682" s="119" t="s">
        <v>8</v>
      </c>
      <c r="BB7682" s="4">
        <v>7682</v>
      </c>
      <c r="BC7682" s="4">
        <v>40</v>
      </c>
    </row>
    <row r="7683" spans="2:55">
      <c r="B7683">
        <v>7682</v>
      </c>
      <c r="C7683" s="5">
        <f t="shared" si="1435"/>
        <v>40</v>
      </c>
      <c r="D7683" s="5">
        <f t="shared" si="1436"/>
        <v>230</v>
      </c>
      <c r="E7683" s="5" t="str">
        <f t="shared" si="1437"/>
        <v>0.001165</v>
      </c>
      <c r="F7683" s="5" t="str">
        <f t="shared" si="1438"/>
        <v>954.5</v>
      </c>
      <c r="G7683" s="5" t="str">
        <f t="shared" si="1439"/>
        <v>1001</v>
      </c>
      <c r="H7683" s="5" t="str">
        <f t="shared" si="1440"/>
        <v>2.544</v>
      </c>
      <c r="I7683" s="1" t="s">
        <v>8</v>
      </c>
      <c r="AN7683" s="89" t="str">
        <f t="shared" si="1441"/>
        <v>40.00</v>
      </c>
      <c r="AO7683" s="89" t="str">
        <f t="shared" si="1442"/>
        <v>230.0</v>
      </c>
      <c r="AP7683" s="89" t="str">
        <f t="shared" si="1443"/>
        <v>0.001165</v>
      </c>
      <c r="AQ7683" s="89" t="str">
        <f t="shared" si="1444"/>
        <v>954.5</v>
      </c>
      <c r="AR7683" s="89" t="str">
        <f t="shared" si="1445"/>
        <v>1001</v>
      </c>
      <c r="AS7683" s="89" t="str">
        <f t="shared" si="1446"/>
        <v>2.544</v>
      </c>
      <c r="AT7683" s="89"/>
      <c r="AU7683" s="99">
        <v>40</v>
      </c>
      <c r="AV7683" s="99">
        <v>230</v>
      </c>
      <c r="AW7683" s="99">
        <v>1.1651400000000001E-3</v>
      </c>
      <c r="AX7683" s="99">
        <v>954.49440000000004</v>
      </c>
      <c r="AY7683" s="99">
        <v>1001.1</v>
      </c>
      <c r="AZ7683" s="99">
        <v>2.5442</v>
      </c>
      <c r="BA7683" s="119" t="s">
        <v>8</v>
      </c>
      <c r="BB7683" s="4">
        <v>7683</v>
      </c>
      <c r="BC7683" s="4">
        <v>40</v>
      </c>
    </row>
    <row r="7684" spans="2:55">
      <c r="B7684">
        <v>7683</v>
      </c>
      <c r="C7684" s="5">
        <f t="shared" si="1435"/>
        <v>40</v>
      </c>
      <c r="D7684" s="5">
        <f t="shared" si="1436"/>
        <v>240</v>
      </c>
      <c r="E7684" s="5" t="str">
        <f t="shared" si="1437"/>
        <v>0.001181</v>
      </c>
      <c r="F7684" s="5" t="str">
        <f t="shared" si="1438"/>
        <v>998.4</v>
      </c>
      <c r="G7684" s="5" t="str">
        <f t="shared" si="1439"/>
        <v>1046</v>
      </c>
      <c r="H7684" s="5" t="str">
        <f t="shared" si="1440"/>
        <v>2.632</v>
      </c>
      <c r="I7684" s="1" t="s">
        <v>8</v>
      </c>
      <c r="AN7684" s="89" t="str">
        <f t="shared" si="1441"/>
        <v>40.00</v>
      </c>
      <c r="AO7684" s="89" t="str">
        <f t="shared" si="1442"/>
        <v>240.0</v>
      </c>
      <c r="AP7684" s="89" t="str">
        <f t="shared" si="1443"/>
        <v>0.001181</v>
      </c>
      <c r="AQ7684" s="89" t="str">
        <f t="shared" si="1444"/>
        <v>998.4</v>
      </c>
      <c r="AR7684" s="89" t="str">
        <f t="shared" si="1445"/>
        <v>1046</v>
      </c>
      <c r="AS7684" s="89" t="str">
        <f t="shared" si="1446"/>
        <v>2.632</v>
      </c>
      <c r="AT7684" s="89"/>
      <c r="AU7684" s="99">
        <v>40</v>
      </c>
      <c r="AV7684" s="99">
        <v>240</v>
      </c>
      <c r="AW7684" s="99">
        <v>1.1813100000000001E-3</v>
      </c>
      <c r="AX7684" s="99">
        <v>998.44760000000008</v>
      </c>
      <c r="AY7684" s="99">
        <v>1045.7</v>
      </c>
      <c r="AZ7684" s="99">
        <v>2.6318000000000001</v>
      </c>
      <c r="BA7684" s="119" t="s">
        <v>8</v>
      </c>
      <c r="BB7684" s="4">
        <v>7684</v>
      </c>
      <c r="BC7684" s="4">
        <v>40</v>
      </c>
    </row>
    <row r="7685" spans="2:55">
      <c r="B7685">
        <v>7684</v>
      </c>
      <c r="C7685" s="5">
        <f t="shared" si="1435"/>
        <v>40</v>
      </c>
      <c r="D7685" s="5">
        <f t="shared" si="1436"/>
        <v>250</v>
      </c>
      <c r="E7685" s="5" t="str">
        <f t="shared" si="1437"/>
        <v>0.001199</v>
      </c>
      <c r="F7685" s="5" t="str">
        <f t="shared" si="1438"/>
        <v>1043</v>
      </c>
      <c r="G7685" s="5" t="str">
        <f t="shared" si="1439"/>
        <v>1091</v>
      </c>
      <c r="H7685" s="5" t="str">
        <f t="shared" si="1440"/>
        <v>2.719</v>
      </c>
      <c r="I7685" s="1" t="s">
        <v>8</v>
      </c>
      <c r="AN7685" s="89" t="str">
        <f t="shared" si="1441"/>
        <v>40.00</v>
      </c>
      <c r="AO7685" s="89" t="str">
        <f t="shared" si="1442"/>
        <v>250.0</v>
      </c>
      <c r="AP7685" s="89" t="str">
        <f t="shared" si="1443"/>
        <v>0.001199</v>
      </c>
      <c r="AQ7685" s="89" t="str">
        <f t="shared" si="1444"/>
        <v>1043</v>
      </c>
      <c r="AR7685" s="89" t="str">
        <f t="shared" si="1445"/>
        <v>1091</v>
      </c>
      <c r="AS7685" s="89" t="str">
        <f t="shared" si="1446"/>
        <v>2.719</v>
      </c>
      <c r="AT7685" s="89"/>
      <c r="AU7685" s="99">
        <v>40</v>
      </c>
      <c r="AV7685" s="99">
        <v>250</v>
      </c>
      <c r="AW7685" s="99">
        <v>1.19863E-3</v>
      </c>
      <c r="AX7685" s="99">
        <v>1042.7548000000002</v>
      </c>
      <c r="AY7685" s="99">
        <v>1090.7</v>
      </c>
      <c r="AZ7685" s="99">
        <v>2.7187000000000001</v>
      </c>
      <c r="BA7685" s="119" t="s">
        <v>8</v>
      </c>
      <c r="BB7685" s="4">
        <v>7685</v>
      </c>
      <c r="BC7685" s="4">
        <v>40</v>
      </c>
    </row>
    <row r="7686" spans="2:55">
      <c r="B7686">
        <v>7685</v>
      </c>
      <c r="C7686" s="5">
        <f t="shared" si="1435"/>
        <v>40</v>
      </c>
      <c r="D7686" s="5">
        <f t="shared" si="1436"/>
        <v>260</v>
      </c>
      <c r="E7686" s="5" t="str">
        <f t="shared" si="1437"/>
        <v>0.001217</v>
      </c>
      <c r="F7686" s="5" t="str">
        <f t="shared" si="1438"/>
        <v>1088</v>
      </c>
      <c r="G7686" s="5" t="str">
        <f t="shared" si="1439"/>
        <v>1136</v>
      </c>
      <c r="H7686" s="5" t="str">
        <f t="shared" si="1440"/>
        <v>2.805</v>
      </c>
      <c r="I7686" s="1" t="s">
        <v>8</v>
      </c>
      <c r="AN7686" s="89" t="str">
        <f t="shared" si="1441"/>
        <v>40.00</v>
      </c>
      <c r="AO7686" s="89" t="str">
        <f t="shared" si="1442"/>
        <v>260.0</v>
      </c>
      <c r="AP7686" s="89" t="str">
        <f t="shared" si="1443"/>
        <v>0.001217</v>
      </c>
      <c r="AQ7686" s="89" t="str">
        <f t="shared" si="1444"/>
        <v>1088</v>
      </c>
      <c r="AR7686" s="89" t="str">
        <f t="shared" si="1445"/>
        <v>1136</v>
      </c>
      <c r="AS7686" s="89" t="str">
        <f t="shared" si="1446"/>
        <v>2.805</v>
      </c>
      <c r="AT7686" s="89"/>
      <c r="AU7686" s="99">
        <v>40</v>
      </c>
      <c r="AV7686" s="99">
        <v>260</v>
      </c>
      <c r="AW7686" s="99">
        <v>1.2172300000000001E-3</v>
      </c>
      <c r="AX7686" s="99">
        <v>1087.6107999999999</v>
      </c>
      <c r="AY7686" s="99">
        <v>1136.3</v>
      </c>
      <c r="AZ7686" s="99">
        <v>2.8050000000000002</v>
      </c>
      <c r="BA7686" s="119" t="s">
        <v>8</v>
      </c>
      <c r="BB7686" s="4">
        <v>7686</v>
      </c>
      <c r="BC7686" s="4">
        <v>40</v>
      </c>
    </row>
    <row r="7687" spans="2:55">
      <c r="B7687">
        <v>7686</v>
      </c>
      <c r="C7687" s="5">
        <f t="shared" si="1435"/>
        <v>40</v>
      </c>
      <c r="D7687" s="5">
        <f t="shared" si="1436"/>
        <v>270</v>
      </c>
      <c r="E7687" s="5" t="str">
        <f t="shared" si="1437"/>
        <v>0.001237</v>
      </c>
      <c r="F7687" s="5" t="str">
        <f t="shared" si="1438"/>
        <v>1133</v>
      </c>
      <c r="G7687" s="5" t="str">
        <f t="shared" si="1439"/>
        <v>1182</v>
      </c>
      <c r="H7687" s="5" t="str">
        <f t="shared" si="1440"/>
        <v>2.891</v>
      </c>
      <c r="I7687" s="1" t="s">
        <v>8</v>
      </c>
      <c r="AN7687" s="89" t="str">
        <f t="shared" si="1441"/>
        <v>40.00</v>
      </c>
      <c r="AO7687" s="89" t="str">
        <f t="shared" si="1442"/>
        <v>270.0</v>
      </c>
      <c r="AP7687" s="89" t="str">
        <f t="shared" si="1443"/>
        <v>0.001237</v>
      </c>
      <c r="AQ7687" s="89" t="str">
        <f t="shared" si="1444"/>
        <v>1133</v>
      </c>
      <c r="AR7687" s="89" t="str">
        <f t="shared" si="1445"/>
        <v>1182</v>
      </c>
      <c r="AS7687" s="89" t="str">
        <f t="shared" si="1446"/>
        <v>2.891</v>
      </c>
      <c r="AT7687" s="89"/>
      <c r="AU7687" s="99">
        <v>40</v>
      </c>
      <c r="AV7687" s="99">
        <v>270</v>
      </c>
      <c r="AW7687" s="99">
        <v>1.2372700000000002E-3</v>
      </c>
      <c r="AX7687" s="99">
        <v>1132.9092000000001</v>
      </c>
      <c r="AY7687" s="99">
        <v>1182.4000000000001</v>
      </c>
      <c r="AZ7687" s="99">
        <v>2.8908</v>
      </c>
      <c r="BA7687" s="119" t="s">
        <v>8</v>
      </c>
      <c r="BB7687" s="4">
        <v>7687</v>
      </c>
      <c r="BC7687" s="4">
        <v>40</v>
      </c>
    </row>
    <row r="7688" spans="2:55">
      <c r="B7688">
        <v>7687</v>
      </c>
      <c r="C7688" s="5">
        <f t="shared" si="1435"/>
        <v>40</v>
      </c>
      <c r="D7688" s="5">
        <f t="shared" si="1436"/>
        <v>280</v>
      </c>
      <c r="E7688" s="5" t="str">
        <f t="shared" si="1437"/>
        <v>0.001259</v>
      </c>
      <c r="F7688" s="5" t="str">
        <f t="shared" si="1438"/>
        <v>1179</v>
      </c>
      <c r="G7688" s="5" t="str">
        <f t="shared" si="1439"/>
        <v>1229</v>
      </c>
      <c r="H7688" s="5" t="str">
        <f t="shared" si="1440"/>
        <v>2.976</v>
      </c>
      <c r="I7688" s="1" t="s">
        <v>8</v>
      </c>
      <c r="AN7688" s="89" t="str">
        <f t="shared" si="1441"/>
        <v>40.00</v>
      </c>
      <c r="AO7688" s="89" t="str">
        <f t="shared" si="1442"/>
        <v>280.0</v>
      </c>
      <c r="AP7688" s="89" t="str">
        <f t="shared" si="1443"/>
        <v>0.001259</v>
      </c>
      <c r="AQ7688" s="89" t="str">
        <f t="shared" si="1444"/>
        <v>1179</v>
      </c>
      <c r="AR7688" s="89" t="str">
        <f t="shared" si="1445"/>
        <v>1229</v>
      </c>
      <c r="AS7688" s="89" t="str">
        <f t="shared" si="1446"/>
        <v>2.976</v>
      </c>
      <c r="AT7688" s="89"/>
      <c r="AU7688" s="99">
        <v>40</v>
      </c>
      <c r="AV7688" s="99">
        <v>280</v>
      </c>
      <c r="AW7688" s="99">
        <v>1.25895E-3</v>
      </c>
      <c r="AX7688" s="99">
        <v>1178.942</v>
      </c>
      <c r="AY7688" s="99">
        <v>1229.3</v>
      </c>
      <c r="AZ7688" s="99">
        <v>2.9763999999999999</v>
      </c>
      <c r="BA7688" s="119" t="s">
        <v>8</v>
      </c>
      <c r="BB7688" s="4">
        <v>7688</v>
      </c>
      <c r="BC7688" s="4">
        <v>40</v>
      </c>
    </row>
    <row r="7689" spans="2:55">
      <c r="B7689">
        <v>7688</v>
      </c>
      <c r="C7689" s="5">
        <f t="shared" si="1435"/>
        <v>40</v>
      </c>
      <c r="D7689" s="5">
        <f t="shared" si="1436"/>
        <v>290</v>
      </c>
      <c r="E7689" s="5" t="str">
        <f t="shared" si="1437"/>
        <v>0.001283</v>
      </c>
      <c r="F7689" s="5" t="str">
        <f t="shared" si="1438"/>
        <v>1226</v>
      </c>
      <c r="G7689" s="5" t="str">
        <f t="shared" si="1439"/>
        <v>1277</v>
      </c>
      <c r="H7689" s="5" t="str">
        <f t="shared" si="1440"/>
        <v>3.062</v>
      </c>
      <c r="I7689" s="1" t="s">
        <v>8</v>
      </c>
      <c r="AN7689" s="89" t="str">
        <f t="shared" si="1441"/>
        <v>40.00</v>
      </c>
      <c r="AO7689" s="89" t="str">
        <f t="shared" si="1442"/>
        <v>290.0</v>
      </c>
      <c r="AP7689" s="89" t="str">
        <f t="shared" si="1443"/>
        <v>0.001283</v>
      </c>
      <c r="AQ7689" s="89" t="str">
        <f t="shared" si="1444"/>
        <v>1226</v>
      </c>
      <c r="AR7689" s="89" t="str">
        <f t="shared" si="1445"/>
        <v>1277</v>
      </c>
      <c r="AS7689" s="89" t="str">
        <f t="shared" si="1446"/>
        <v>3.062</v>
      </c>
      <c r="AT7689" s="89"/>
      <c r="AU7689" s="99">
        <v>40</v>
      </c>
      <c r="AV7689" s="99">
        <v>290</v>
      </c>
      <c r="AW7689" s="99">
        <v>1.2825200000000001E-3</v>
      </c>
      <c r="AX7689" s="99">
        <v>1225.6992</v>
      </c>
      <c r="AY7689" s="99">
        <v>1277</v>
      </c>
      <c r="AZ7689" s="99">
        <v>3.0617999999999999</v>
      </c>
      <c r="BA7689" s="119" t="s">
        <v>8</v>
      </c>
      <c r="BB7689" s="4">
        <v>7689</v>
      </c>
      <c r="BC7689" s="4">
        <v>40</v>
      </c>
    </row>
    <row r="7690" spans="2:55">
      <c r="B7690">
        <v>7689</v>
      </c>
      <c r="C7690" s="5">
        <f t="shared" si="1435"/>
        <v>40</v>
      </c>
      <c r="D7690" s="5">
        <f t="shared" si="1436"/>
        <v>300</v>
      </c>
      <c r="E7690" s="5" t="str">
        <f t="shared" si="1437"/>
        <v>0.001308</v>
      </c>
      <c r="F7690" s="5" t="str">
        <f t="shared" si="1438"/>
        <v>1273</v>
      </c>
      <c r="G7690" s="5" t="str">
        <f t="shared" si="1439"/>
        <v>1326</v>
      </c>
      <c r="H7690" s="5" t="str">
        <f t="shared" si="1440"/>
        <v>3.147</v>
      </c>
      <c r="I7690" s="1" t="s">
        <v>8</v>
      </c>
      <c r="AN7690" s="89" t="str">
        <f t="shared" si="1441"/>
        <v>40.00</v>
      </c>
      <c r="AO7690" s="89" t="str">
        <f t="shared" si="1442"/>
        <v>300.0</v>
      </c>
      <c r="AP7690" s="89" t="str">
        <f t="shared" si="1443"/>
        <v>0.001308</v>
      </c>
      <c r="AQ7690" s="89" t="str">
        <f t="shared" si="1444"/>
        <v>1273</v>
      </c>
      <c r="AR7690" s="89" t="str">
        <f t="shared" si="1445"/>
        <v>1326</v>
      </c>
      <c r="AS7690" s="89" t="str">
        <f t="shared" si="1446"/>
        <v>3.147</v>
      </c>
      <c r="AT7690" s="89"/>
      <c r="AU7690" s="99">
        <v>40</v>
      </c>
      <c r="AV7690" s="99">
        <v>300</v>
      </c>
      <c r="AW7690" s="99">
        <v>1.3083000000000001E-3</v>
      </c>
      <c r="AX7690" s="99">
        <v>1273.2679999999998</v>
      </c>
      <c r="AY7690" s="99">
        <v>1325.6</v>
      </c>
      <c r="AZ7690" s="99">
        <v>3.1473</v>
      </c>
      <c r="BA7690" s="119" t="s">
        <v>8</v>
      </c>
      <c r="BB7690" s="4">
        <v>7690</v>
      </c>
      <c r="BC7690" s="4">
        <v>40</v>
      </c>
    </row>
    <row r="7691" spans="2:55">
      <c r="B7691">
        <v>7690</v>
      </c>
      <c r="C7691" s="5">
        <f t="shared" si="1435"/>
        <v>40</v>
      </c>
      <c r="D7691" s="5">
        <f t="shared" si="1436"/>
        <v>310</v>
      </c>
      <c r="E7691" s="5" t="str">
        <f t="shared" si="1437"/>
        <v>0.001337</v>
      </c>
      <c r="F7691" s="5" t="str">
        <f t="shared" si="1438"/>
        <v>1322</v>
      </c>
      <c r="G7691" s="5" t="str">
        <f t="shared" si="1439"/>
        <v>1375</v>
      </c>
      <c r="H7691" s="5" t="str">
        <f t="shared" si="1440"/>
        <v>3.233</v>
      </c>
      <c r="I7691" s="1" t="s">
        <v>8</v>
      </c>
      <c r="AN7691" s="89" t="str">
        <f t="shared" si="1441"/>
        <v>40.00</v>
      </c>
      <c r="AO7691" s="89" t="str">
        <f t="shared" si="1442"/>
        <v>310.0</v>
      </c>
      <c r="AP7691" s="89" t="str">
        <f t="shared" si="1443"/>
        <v>0.001337</v>
      </c>
      <c r="AQ7691" s="89" t="str">
        <f t="shared" si="1444"/>
        <v>1322</v>
      </c>
      <c r="AR7691" s="89" t="str">
        <f t="shared" si="1445"/>
        <v>1375</v>
      </c>
      <c r="AS7691" s="89" t="str">
        <f t="shared" si="1446"/>
        <v>3.233</v>
      </c>
      <c r="AT7691" s="89"/>
      <c r="AU7691" s="99">
        <v>40</v>
      </c>
      <c r="AV7691" s="99">
        <v>310</v>
      </c>
      <c r="AW7691" s="99">
        <v>1.3366000000000001E-3</v>
      </c>
      <c r="AX7691" s="99">
        <v>1321.836</v>
      </c>
      <c r="AY7691" s="99">
        <v>1375.3</v>
      </c>
      <c r="AZ7691" s="99">
        <v>3.2332000000000001</v>
      </c>
      <c r="BA7691" s="119" t="s">
        <v>8</v>
      </c>
      <c r="BB7691" s="4">
        <v>7691</v>
      </c>
      <c r="BC7691" s="4">
        <v>40</v>
      </c>
    </row>
    <row r="7692" spans="2:55">
      <c r="B7692">
        <v>7691</v>
      </c>
      <c r="C7692" s="5">
        <f t="shared" si="1435"/>
        <v>40</v>
      </c>
      <c r="D7692" s="5">
        <f t="shared" si="1436"/>
        <v>320</v>
      </c>
      <c r="E7692" s="5" t="str">
        <f t="shared" si="1437"/>
        <v>0.001368</v>
      </c>
      <c r="F7692" s="5" t="str">
        <f t="shared" si="1438"/>
        <v>1371</v>
      </c>
      <c r="G7692" s="5" t="str">
        <f t="shared" si="1439"/>
        <v>1426</v>
      </c>
      <c r="H7692" s="5" t="str">
        <f t="shared" si="1440"/>
        <v>3.320</v>
      </c>
      <c r="I7692" s="1" t="s">
        <v>8</v>
      </c>
      <c r="AN7692" s="89" t="str">
        <f t="shared" si="1441"/>
        <v>40.00</v>
      </c>
      <c r="AO7692" s="89" t="str">
        <f t="shared" si="1442"/>
        <v>320.0</v>
      </c>
      <c r="AP7692" s="89" t="str">
        <f t="shared" si="1443"/>
        <v>0.001368</v>
      </c>
      <c r="AQ7692" s="89" t="str">
        <f t="shared" si="1444"/>
        <v>1371</v>
      </c>
      <c r="AR7692" s="89" t="str">
        <f t="shared" si="1445"/>
        <v>1426</v>
      </c>
      <c r="AS7692" s="89" t="str">
        <f t="shared" si="1446"/>
        <v>3.320</v>
      </c>
      <c r="AT7692" s="89"/>
      <c r="AU7692" s="99">
        <v>40</v>
      </c>
      <c r="AV7692" s="99">
        <v>320</v>
      </c>
      <c r="AW7692" s="99">
        <v>1.3680000000000001E-3</v>
      </c>
      <c r="AX7692" s="99">
        <v>1371.48</v>
      </c>
      <c r="AY7692" s="99">
        <v>1426.2</v>
      </c>
      <c r="AZ7692" s="99">
        <v>3.3197999999999999</v>
      </c>
      <c r="BA7692" s="119" t="s">
        <v>8</v>
      </c>
      <c r="BB7692" s="4">
        <v>7692</v>
      </c>
      <c r="BC7692" s="4">
        <v>40</v>
      </c>
    </row>
    <row r="7693" spans="2:55">
      <c r="B7693">
        <v>7692</v>
      </c>
      <c r="C7693" s="5">
        <f t="shared" si="1435"/>
        <v>40</v>
      </c>
      <c r="D7693" s="5">
        <f t="shared" si="1436"/>
        <v>330</v>
      </c>
      <c r="E7693" s="5" t="str">
        <f t="shared" si="1437"/>
        <v>0.001403</v>
      </c>
      <c r="F7693" s="5" t="str">
        <f t="shared" si="1438"/>
        <v>1422</v>
      </c>
      <c r="G7693" s="5" t="str">
        <f t="shared" si="1439"/>
        <v>1479</v>
      </c>
      <c r="H7693" s="5" t="str">
        <f t="shared" si="1440"/>
        <v>3.407</v>
      </c>
      <c r="I7693" s="1" t="s">
        <v>8</v>
      </c>
      <c r="AN7693" s="89" t="str">
        <f t="shared" si="1441"/>
        <v>40.00</v>
      </c>
      <c r="AO7693" s="89" t="str">
        <f t="shared" si="1442"/>
        <v>330.0</v>
      </c>
      <c r="AP7693" s="89" t="str">
        <f t="shared" si="1443"/>
        <v>0.001403</v>
      </c>
      <c r="AQ7693" s="89" t="str">
        <f t="shared" si="1444"/>
        <v>1422</v>
      </c>
      <c r="AR7693" s="89" t="str">
        <f t="shared" si="1445"/>
        <v>1479</v>
      </c>
      <c r="AS7693" s="89" t="str">
        <f t="shared" si="1446"/>
        <v>3.407</v>
      </c>
      <c r="AT7693" s="89"/>
      <c r="AU7693" s="99">
        <v>40</v>
      </c>
      <c r="AV7693" s="99">
        <v>330</v>
      </c>
      <c r="AW7693" s="99">
        <v>1.4032000000000001E-3</v>
      </c>
      <c r="AX7693" s="99">
        <v>1422.3720000000001</v>
      </c>
      <c r="AY7693" s="99">
        <v>1478.5</v>
      </c>
      <c r="AZ7693" s="99">
        <v>3.4073000000000002</v>
      </c>
      <c r="BA7693" s="119" t="s">
        <v>8</v>
      </c>
      <c r="BB7693" s="4">
        <v>7693</v>
      </c>
      <c r="BC7693" s="4">
        <v>40</v>
      </c>
    </row>
    <row r="7694" spans="2:55">
      <c r="B7694">
        <v>7693</v>
      </c>
      <c r="C7694" s="5">
        <f t="shared" si="1435"/>
        <v>40</v>
      </c>
      <c r="D7694" s="5">
        <f t="shared" si="1436"/>
        <v>340</v>
      </c>
      <c r="E7694" s="5" t="str">
        <f t="shared" si="1437"/>
        <v>0.001443</v>
      </c>
      <c r="F7694" s="5" t="str">
        <f t="shared" si="1438"/>
        <v>1475</v>
      </c>
      <c r="G7694" s="5" t="str">
        <f t="shared" si="1439"/>
        <v>1533</v>
      </c>
      <c r="H7694" s="5" t="str">
        <f t="shared" si="1440"/>
        <v>3.496</v>
      </c>
      <c r="I7694" s="1" t="s">
        <v>8</v>
      </c>
      <c r="AN7694" s="89" t="str">
        <f t="shared" si="1441"/>
        <v>40.00</v>
      </c>
      <c r="AO7694" s="89" t="str">
        <f t="shared" si="1442"/>
        <v>340.0</v>
      </c>
      <c r="AP7694" s="89" t="str">
        <f t="shared" si="1443"/>
        <v>0.001443</v>
      </c>
      <c r="AQ7694" s="89" t="str">
        <f t="shared" si="1444"/>
        <v>1475</v>
      </c>
      <c r="AR7694" s="89" t="str">
        <f t="shared" si="1445"/>
        <v>1533</v>
      </c>
      <c r="AS7694" s="89" t="str">
        <f t="shared" si="1446"/>
        <v>3.496</v>
      </c>
      <c r="AT7694" s="89"/>
      <c r="AU7694" s="99">
        <v>40</v>
      </c>
      <c r="AV7694" s="99">
        <v>340</v>
      </c>
      <c r="AW7694" s="99">
        <v>1.4429E-3</v>
      </c>
      <c r="AX7694" s="99">
        <v>1474.884</v>
      </c>
      <c r="AY7694" s="99">
        <v>1532.6</v>
      </c>
      <c r="AZ7694" s="99">
        <v>3.4962</v>
      </c>
      <c r="BA7694" s="119" t="s">
        <v>8</v>
      </c>
      <c r="BB7694" s="4">
        <v>7694</v>
      </c>
      <c r="BC7694" s="4">
        <v>40</v>
      </c>
    </row>
    <row r="7695" spans="2:55">
      <c r="B7695">
        <v>7694</v>
      </c>
      <c r="C7695" s="5">
        <f t="shared" ref="C7695:C7758" si="1447">_xlfn.NUMBERVALUE(AN7695)</f>
        <v>40</v>
      </c>
      <c r="D7695" s="5">
        <f t="shared" ref="D7695:D7758" si="1448">_xlfn.NUMBERVALUE(AO7695)</f>
        <v>350</v>
      </c>
      <c r="E7695" s="5" t="str">
        <f t="shared" ref="E7695:E7758" si="1449">AP7695</f>
        <v>0.001488</v>
      </c>
      <c r="F7695" s="5" t="str">
        <f t="shared" ref="F7695:F7758" si="1450">IF($D7695=0,_xlfn.NUMBERVALUE(AQ7695),AQ7695)</f>
        <v>1529</v>
      </c>
      <c r="G7695" s="5" t="str">
        <f t="shared" ref="G7695:G7758" si="1451">IF($D7695=0,_xlfn.NUMBERVALUE(AR7695),AR7695)</f>
        <v>1589</v>
      </c>
      <c r="H7695" s="5" t="str">
        <f t="shared" ref="H7695:H7758" si="1452">IF($D7695=0,_xlfn.NUMBERVALUE(AS7695),AS7695)</f>
        <v>3.587</v>
      </c>
      <c r="I7695" s="1" t="s">
        <v>8</v>
      </c>
      <c r="AN7695" s="89" t="str">
        <f t="shared" ref="AN7695:AN7758" si="1453">IF(AU7695=0,"0.000",TEXT(IF(AU7695&lt;0,"-","")&amp;LEFT(TEXT(ABS(AU7695),"0."&amp;REPT("0",4-1)&amp;"E+00"),4+1)*10^FLOOR(LOG10(TEXT(ABS(AU7695),"0."&amp;REPT("0",4-1)&amp;"E+00")),1),(""&amp;(IF(OR(AND(FLOOR(LOG10(TEXT(ABS(AU7695),"0."&amp;REPT("0",4-1)&amp;"E+00")),1)+1=4,RIGHT(LEFT(TEXT(ABS(AU7695),"0."&amp;REPT("0",4-1)&amp;"E+00"),4+1)*10^FLOOR(LOG10(TEXT(ABS(AU7695),"0."&amp;REPT("0",4-1)&amp;"E+00")),1),1)="0"),LOG10(TEXT(ABS(AU7695),"0."&amp;REPT("0",4-1)&amp;"E+00"))&lt;=4-1),"0.","#")&amp;REPT("0",IF(4-1-(FLOOR(LOG10(TEXT(ABS(AU7695),"0."&amp;REPT("0",4-1)&amp;"E+00")),1))&gt;0,4-1-(FLOOR(LOG10(TEXT(ABS(AU7695),"0."&amp;REPT("0",4-1)&amp;"E+00")),1)),0))))))</f>
        <v>40.00</v>
      </c>
      <c r="AO7695" s="89" t="str">
        <f t="shared" ref="AO7695:AO7758" si="1454">IF(AV7695=0,"0.000",TEXT(IF(AV7695&lt;0,"-","")&amp;LEFT(TEXT(ABS(AV7695),"0."&amp;REPT("0",4-1)&amp;"E+00"),4+1)*10^FLOOR(LOG10(TEXT(ABS(AV7695),"0."&amp;REPT("0",4-1)&amp;"E+00")),1),(""&amp;(IF(OR(AND(FLOOR(LOG10(TEXT(ABS(AV7695),"0."&amp;REPT("0",4-1)&amp;"E+00")),1)+1=4,RIGHT(LEFT(TEXT(ABS(AV7695),"0."&amp;REPT("0",4-1)&amp;"E+00"),4+1)*10^FLOOR(LOG10(TEXT(ABS(AV7695),"0."&amp;REPT("0",4-1)&amp;"E+00")),1),1)="0"),LOG10(TEXT(ABS(AV7695),"0."&amp;REPT("0",4-1)&amp;"E+00"))&lt;=4-1),"0.","#")&amp;REPT("0",IF(4-1-(FLOOR(LOG10(TEXT(ABS(AV7695),"0."&amp;REPT("0",4-1)&amp;"E+00")),1))&gt;0,4-1-(FLOOR(LOG10(TEXT(ABS(AV7695),"0."&amp;REPT("0",4-1)&amp;"E+00")),1)),0))))))</f>
        <v>350.0</v>
      </c>
      <c r="AP7695" s="89" t="str">
        <f t="shared" ref="AP7695:AP7758" si="1455">IF(AW7695=0,"0.000",TEXT(IF(AW7695&lt;0,"-","")&amp;LEFT(TEXT(ABS(AW7695),"0."&amp;REPT("0",4-1)&amp;"E+00"),4+1)*10^FLOOR(LOG10(TEXT(ABS(AW7695),"0."&amp;REPT("0",4-1)&amp;"E+00")),1),(""&amp;(IF(OR(AND(FLOOR(LOG10(TEXT(ABS(AW7695),"0."&amp;REPT("0",4-1)&amp;"E+00")),1)+1=4,RIGHT(LEFT(TEXT(ABS(AW7695),"0."&amp;REPT("0",4-1)&amp;"E+00"),4+1)*10^FLOOR(LOG10(TEXT(ABS(AW7695),"0."&amp;REPT("0",4-1)&amp;"E+00")),1),1)="0"),LOG10(TEXT(ABS(AW7695),"0."&amp;REPT("0",4-1)&amp;"E+00"))&lt;=4-1),"0.","#")&amp;REPT("0",IF(4-1-(FLOOR(LOG10(TEXT(ABS(AW7695),"0."&amp;REPT("0",4-1)&amp;"E+00")),1))&gt;0,4-1-(FLOOR(LOG10(TEXT(ABS(AW7695),"0."&amp;REPT("0",4-1)&amp;"E+00")),1)),0))))))</f>
        <v>0.001488</v>
      </c>
      <c r="AQ7695" s="89" t="str">
        <f t="shared" ref="AQ7695:AQ7758" si="1456">IF(AX7695=0,"0.000",TEXT(IF(AX7695&lt;0,"-","")&amp;LEFT(TEXT(ABS(AX7695),"0."&amp;REPT("0",4-1)&amp;"E+00"),4+1)*10^FLOOR(LOG10(TEXT(ABS(AX7695),"0."&amp;REPT("0",4-1)&amp;"E+00")),1),(""&amp;(IF(OR(AND(FLOOR(LOG10(TEXT(ABS(AX7695),"0."&amp;REPT("0",4-1)&amp;"E+00")),1)+1=4,RIGHT(LEFT(TEXT(ABS(AX7695),"0."&amp;REPT("0",4-1)&amp;"E+00"),4+1)*10^FLOOR(LOG10(TEXT(ABS(AX7695),"0."&amp;REPT("0",4-1)&amp;"E+00")),1),1)="0"),LOG10(TEXT(ABS(AX7695),"0."&amp;REPT("0",4-1)&amp;"E+00"))&lt;=4-1),"0.","#")&amp;REPT("0",IF(4-1-(FLOOR(LOG10(TEXT(ABS(AX7695),"0."&amp;REPT("0",4-1)&amp;"E+00")),1))&gt;0,4-1-(FLOOR(LOG10(TEXT(ABS(AX7695),"0."&amp;REPT("0",4-1)&amp;"E+00")),1)),0))))))</f>
        <v>1529</v>
      </c>
      <c r="AR7695" s="89" t="str">
        <f t="shared" ref="AR7695:AR7758" si="1457">IF(AY7695=0,"0.000",TEXT(IF(AY7695&lt;0,"-","")&amp;LEFT(TEXT(ABS(AY7695),"0."&amp;REPT("0",4-1)&amp;"E+00"),4+1)*10^FLOOR(LOG10(TEXT(ABS(AY7695),"0."&amp;REPT("0",4-1)&amp;"E+00")),1),(""&amp;(IF(OR(AND(FLOOR(LOG10(TEXT(ABS(AY7695),"0."&amp;REPT("0",4-1)&amp;"E+00")),1)+1=4,RIGHT(LEFT(TEXT(ABS(AY7695),"0."&amp;REPT("0",4-1)&amp;"E+00"),4+1)*10^FLOOR(LOG10(TEXT(ABS(AY7695),"0."&amp;REPT("0",4-1)&amp;"E+00")),1),1)="0"),LOG10(TEXT(ABS(AY7695),"0."&amp;REPT("0",4-1)&amp;"E+00"))&lt;=4-1),"0.","#")&amp;REPT("0",IF(4-1-(FLOOR(LOG10(TEXT(ABS(AY7695),"0."&amp;REPT("0",4-1)&amp;"E+00")),1))&gt;0,4-1-(FLOOR(LOG10(TEXT(ABS(AY7695),"0."&amp;REPT("0",4-1)&amp;"E+00")),1)),0))))))</f>
        <v>1589</v>
      </c>
      <c r="AS7695" s="89" t="str">
        <f t="shared" ref="AS7695:AS7758" si="1458">IF(AZ7695=0,"0.000",TEXT(IF(AZ7695&lt;0,"-","")&amp;LEFT(TEXT(ABS(AZ7695),"0."&amp;REPT("0",4-1)&amp;"E+00"),4+1)*10^FLOOR(LOG10(TEXT(ABS(AZ7695),"0."&amp;REPT("0",4-1)&amp;"E+00")),1),(""&amp;(IF(OR(AND(FLOOR(LOG10(TEXT(ABS(AZ7695),"0."&amp;REPT("0",4-1)&amp;"E+00")),1)+1=4,RIGHT(LEFT(TEXT(ABS(AZ7695),"0."&amp;REPT("0",4-1)&amp;"E+00"),4+1)*10^FLOOR(LOG10(TEXT(ABS(AZ7695),"0."&amp;REPT("0",4-1)&amp;"E+00")),1),1)="0"),LOG10(TEXT(ABS(AZ7695),"0."&amp;REPT("0",4-1)&amp;"E+00"))&lt;=4-1),"0.","#")&amp;REPT("0",IF(4-1-(FLOOR(LOG10(TEXT(ABS(AZ7695),"0."&amp;REPT("0",4-1)&amp;"E+00")),1))&gt;0,4-1-(FLOOR(LOG10(TEXT(ABS(AZ7695),"0."&amp;REPT("0",4-1)&amp;"E+00")),1)),0))))))</f>
        <v>3.587</v>
      </c>
      <c r="AT7695" s="89"/>
      <c r="AU7695" s="99">
        <v>40</v>
      </c>
      <c r="AV7695" s="99">
        <v>350</v>
      </c>
      <c r="AW7695" s="99">
        <v>1.4884E-3</v>
      </c>
      <c r="AX7695" s="99">
        <v>1529.2639999999999</v>
      </c>
      <c r="AY7695" s="99">
        <v>1588.8</v>
      </c>
      <c r="AZ7695" s="99">
        <v>3.5871</v>
      </c>
      <c r="BA7695" s="119" t="s">
        <v>8</v>
      </c>
      <c r="BB7695" s="4">
        <v>7695</v>
      </c>
      <c r="BC7695" s="4">
        <v>40</v>
      </c>
    </row>
    <row r="7696" spans="2:55">
      <c r="B7696">
        <v>7695</v>
      </c>
      <c r="C7696" s="5">
        <f t="shared" si="1447"/>
        <v>40</v>
      </c>
      <c r="D7696" s="5">
        <f t="shared" si="1448"/>
        <v>360</v>
      </c>
      <c r="E7696" s="5" t="str">
        <f t="shared" si="1449"/>
        <v>0.001542</v>
      </c>
      <c r="F7696" s="5" t="str">
        <f t="shared" si="1450"/>
        <v>1586</v>
      </c>
      <c r="G7696" s="5" t="str">
        <f t="shared" si="1451"/>
        <v>1648</v>
      </c>
      <c r="H7696" s="5" t="str">
        <f t="shared" si="1452"/>
        <v>3.681</v>
      </c>
      <c r="I7696" s="1" t="s">
        <v>8</v>
      </c>
      <c r="AN7696" s="89" t="str">
        <f t="shared" si="1453"/>
        <v>40.00</v>
      </c>
      <c r="AO7696" s="89" t="str">
        <f t="shared" si="1454"/>
        <v>360.0</v>
      </c>
      <c r="AP7696" s="89" t="str">
        <f t="shared" si="1455"/>
        <v>0.001542</v>
      </c>
      <c r="AQ7696" s="89" t="str">
        <f t="shared" si="1456"/>
        <v>1586</v>
      </c>
      <c r="AR7696" s="89" t="str">
        <f t="shared" si="1457"/>
        <v>1648</v>
      </c>
      <c r="AS7696" s="89" t="str">
        <f t="shared" si="1458"/>
        <v>3.681</v>
      </c>
      <c r="AT7696" s="89"/>
      <c r="AU7696" s="99">
        <v>40</v>
      </c>
      <c r="AV7696" s="99">
        <v>360</v>
      </c>
      <c r="AW7696" s="99">
        <v>1.5415000000000001E-3</v>
      </c>
      <c r="AX7696" s="99">
        <v>1586.04</v>
      </c>
      <c r="AY7696" s="99">
        <v>1647.7</v>
      </c>
      <c r="AZ7696" s="99">
        <v>3.6808000000000001</v>
      </c>
      <c r="BA7696" s="119" t="s">
        <v>8</v>
      </c>
      <c r="BB7696" s="4">
        <v>7696</v>
      </c>
      <c r="BC7696" s="4">
        <v>40</v>
      </c>
    </row>
    <row r="7697" spans="2:55">
      <c r="B7697">
        <v>7696</v>
      </c>
      <c r="C7697" s="5">
        <f t="shared" si="1447"/>
        <v>40</v>
      </c>
      <c r="D7697" s="5">
        <f t="shared" si="1448"/>
        <v>370</v>
      </c>
      <c r="E7697" s="5" t="str">
        <f t="shared" si="1449"/>
        <v>0.001605</v>
      </c>
      <c r="F7697" s="5" t="str">
        <f t="shared" si="1450"/>
        <v>1646</v>
      </c>
      <c r="G7697" s="5" t="str">
        <f t="shared" si="1451"/>
        <v>1710.</v>
      </c>
      <c r="H7697" s="5" t="str">
        <f t="shared" si="1452"/>
        <v>3.778</v>
      </c>
      <c r="I7697" s="1" t="s">
        <v>8</v>
      </c>
      <c r="AN7697" s="89" t="str">
        <f t="shared" si="1453"/>
        <v>40.00</v>
      </c>
      <c r="AO7697" s="89" t="str">
        <f t="shared" si="1454"/>
        <v>370.0</v>
      </c>
      <c r="AP7697" s="89" t="str">
        <f t="shared" si="1455"/>
        <v>0.001605</v>
      </c>
      <c r="AQ7697" s="89" t="str">
        <f t="shared" si="1456"/>
        <v>1646</v>
      </c>
      <c r="AR7697" s="89" t="str">
        <f t="shared" si="1457"/>
        <v>1710.</v>
      </c>
      <c r="AS7697" s="89" t="str">
        <f t="shared" si="1458"/>
        <v>3.778</v>
      </c>
      <c r="AT7697" s="89"/>
      <c r="AU7697" s="99">
        <v>40</v>
      </c>
      <c r="AV7697" s="99">
        <v>370</v>
      </c>
      <c r="AW7697" s="99">
        <v>1.6046000000000001E-3</v>
      </c>
      <c r="AX7697" s="99">
        <v>1645.7160000000001</v>
      </c>
      <c r="AY7697" s="99">
        <v>1709.9</v>
      </c>
      <c r="AZ7697" s="99">
        <v>3.7783000000000002</v>
      </c>
      <c r="BA7697" s="119" t="s">
        <v>8</v>
      </c>
      <c r="BB7697" s="4">
        <v>7697</v>
      </c>
      <c r="BC7697" s="4">
        <v>40</v>
      </c>
    </row>
    <row r="7698" spans="2:55">
      <c r="B7698">
        <v>7697</v>
      </c>
      <c r="C7698" s="5">
        <f t="shared" si="1447"/>
        <v>40</v>
      </c>
      <c r="D7698" s="5">
        <f t="shared" si="1448"/>
        <v>380</v>
      </c>
      <c r="E7698" s="5" t="str">
        <f t="shared" si="1449"/>
        <v>0.001682</v>
      </c>
      <c r="F7698" s="5" t="str">
        <f t="shared" si="1450"/>
        <v>1709</v>
      </c>
      <c r="G7698" s="5" t="str">
        <f t="shared" si="1451"/>
        <v>1777</v>
      </c>
      <c r="H7698" s="5" t="str">
        <f t="shared" si="1452"/>
        <v>3.881</v>
      </c>
      <c r="I7698" s="1" t="s">
        <v>12</v>
      </c>
      <c r="AN7698" s="89" t="str">
        <f t="shared" si="1453"/>
        <v>40.00</v>
      </c>
      <c r="AO7698" s="89" t="str">
        <f t="shared" si="1454"/>
        <v>380.0</v>
      </c>
      <c r="AP7698" s="89" t="str">
        <f t="shared" si="1455"/>
        <v>0.001682</v>
      </c>
      <c r="AQ7698" s="89" t="str">
        <f t="shared" si="1456"/>
        <v>1709</v>
      </c>
      <c r="AR7698" s="89" t="str">
        <f t="shared" si="1457"/>
        <v>1777</v>
      </c>
      <c r="AS7698" s="89" t="str">
        <f t="shared" si="1458"/>
        <v>3.881</v>
      </c>
      <c r="AT7698" s="89"/>
      <c r="AU7698" s="99">
        <v>40</v>
      </c>
      <c r="AV7698" s="99">
        <v>380</v>
      </c>
      <c r="AW7698" s="99">
        <v>1.6818999999999998E-3</v>
      </c>
      <c r="AX7698" s="99">
        <v>1709.3239999999998</v>
      </c>
      <c r="AY7698" s="99">
        <v>1776.6</v>
      </c>
      <c r="AZ7698" s="99">
        <v>3.8813</v>
      </c>
      <c r="BA7698" s="119" t="s">
        <v>12</v>
      </c>
      <c r="BB7698" s="4">
        <v>7698</v>
      </c>
      <c r="BC7698" s="4">
        <v>40</v>
      </c>
    </row>
    <row r="7699" spans="2:55">
      <c r="B7699">
        <v>7698</v>
      </c>
      <c r="C7699" s="5">
        <f t="shared" si="1447"/>
        <v>40</v>
      </c>
      <c r="D7699" s="5">
        <f t="shared" si="1448"/>
        <v>390</v>
      </c>
      <c r="E7699" s="5" t="str">
        <f t="shared" si="1449"/>
        <v>0.001780</v>
      </c>
      <c r="F7699" s="5" t="str">
        <f t="shared" si="1450"/>
        <v>1778</v>
      </c>
      <c r="G7699" s="5" t="str">
        <f t="shared" si="1451"/>
        <v>1850.</v>
      </c>
      <c r="H7699" s="5" t="str">
        <f t="shared" si="1452"/>
        <v>3.992</v>
      </c>
      <c r="I7699" s="1" t="s">
        <v>12</v>
      </c>
      <c r="AN7699" s="89" t="str">
        <f t="shared" si="1453"/>
        <v>40.00</v>
      </c>
      <c r="AO7699" s="89" t="str">
        <f t="shared" si="1454"/>
        <v>390.0</v>
      </c>
      <c r="AP7699" s="89" t="str">
        <f t="shared" si="1455"/>
        <v>0.001780</v>
      </c>
      <c r="AQ7699" s="89" t="str">
        <f t="shared" si="1456"/>
        <v>1778</v>
      </c>
      <c r="AR7699" s="89" t="str">
        <f t="shared" si="1457"/>
        <v>1850.</v>
      </c>
      <c r="AS7699" s="89" t="str">
        <f t="shared" si="1458"/>
        <v>3.992</v>
      </c>
      <c r="AT7699" s="89"/>
      <c r="AU7699" s="99">
        <v>40</v>
      </c>
      <c r="AV7699" s="99">
        <v>390</v>
      </c>
      <c r="AW7699" s="99">
        <v>1.7801E-3</v>
      </c>
      <c r="AX7699" s="99">
        <v>1778.396</v>
      </c>
      <c r="AY7699" s="99">
        <v>1849.6</v>
      </c>
      <c r="AZ7699" s="99">
        <v>3.9921000000000002</v>
      </c>
      <c r="BA7699" s="119" t="s">
        <v>12</v>
      </c>
      <c r="BB7699" s="4">
        <v>7699</v>
      </c>
      <c r="BC7699" s="4">
        <v>40</v>
      </c>
    </row>
    <row r="7700" spans="2:55">
      <c r="B7700">
        <v>7699</v>
      </c>
      <c r="C7700" s="5">
        <f t="shared" si="1447"/>
        <v>40</v>
      </c>
      <c r="D7700" s="5">
        <f t="shared" si="1448"/>
        <v>400</v>
      </c>
      <c r="E7700" s="5" t="str">
        <f t="shared" si="1449"/>
        <v>0.001911</v>
      </c>
      <c r="F7700" s="5" t="str">
        <f t="shared" si="1450"/>
        <v>1855</v>
      </c>
      <c r="G7700" s="5" t="str">
        <f t="shared" si="1451"/>
        <v>1931</v>
      </c>
      <c r="H7700" s="5" t="str">
        <f t="shared" si="1452"/>
        <v>4.115</v>
      </c>
      <c r="I7700" s="1" t="s">
        <v>12</v>
      </c>
      <c r="AN7700" s="89" t="str">
        <f t="shared" si="1453"/>
        <v>40.00</v>
      </c>
      <c r="AO7700" s="89" t="str">
        <f t="shared" si="1454"/>
        <v>400.0</v>
      </c>
      <c r="AP7700" s="89" t="str">
        <f t="shared" si="1455"/>
        <v>0.001911</v>
      </c>
      <c r="AQ7700" s="89" t="str">
        <f t="shared" si="1456"/>
        <v>1855</v>
      </c>
      <c r="AR7700" s="89" t="str">
        <f t="shared" si="1457"/>
        <v>1931</v>
      </c>
      <c r="AS7700" s="89" t="str">
        <f t="shared" si="1458"/>
        <v>4.115</v>
      </c>
      <c r="AT7700" s="89"/>
      <c r="AU7700" s="99">
        <v>40</v>
      </c>
      <c r="AV7700" s="99">
        <v>400</v>
      </c>
      <c r="AW7700" s="99">
        <v>1.9108E-3</v>
      </c>
      <c r="AX7700" s="99">
        <v>1854.9680000000001</v>
      </c>
      <c r="AY7700" s="99">
        <v>1931.4</v>
      </c>
      <c r="AZ7700" s="99">
        <v>4.1144999999999996</v>
      </c>
      <c r="BA7700" s="119" t="s">
        <v>12</v>
      </c>
      <c r="BB7700" s="4">
        <v>7700</v>
      </c>
      <c r="BC7700" s="4">
        <v>40</v>
      </c>
    </row>
    <row r="7701" spans="2:55">
      <c r="B7701">
        <v>7700</v>
      </c>
      <c r="C7701" s="5">
        <f t="shared" si="1447"/>
        <v>40</v>
      </c>
      <c r="D7701" s="5">
        <f t="shared" si="1448"/>
        <v>410</v>
      </c>
      <c r="E7701" s="5" t="str">
        <f t="shared" si="1449"/>
        <v>0.002093</v>
      </c>
      <c r="F7701" s="5" t="str">
        <f t="shared" si="1450"/>
        <v>1942</v>
      </c>
      <c r="G7701" s="5" t="str">
        <f t="shared" si="1451"/>
        <v>2026</v>
      </c>
      <c r="H7701" s="5" t="str">
        <f t="shared" si="1452"/>
        <v>4.253</v>
      </c>
      <c r="I7701" s="1" t="s">
        <v>12</v>
      </c>
      <c r="AN7701" s="89" t="str">
        <f t="shared" si="1453"/>
        <v>40.00</v>
      </c>
      <c r="AO7701" s="89" t="str">
        <f t="shared" si="1454"/>
        <v>410.0</v>
      </c>
      <c r="AP7701" s="89" t="str">
        <f t="shared" si="1455"/>
        <v>0.002093</v>
      </c>
      <c r="AQ7701" s="89" t="str">
        <f t="shared" si="1456"/>
        <v>1942</v>
      </c>
      <c r="AR7701" s="89" t="str">
        <f t="shared" si="1457"/>
        <v>2026</v>
      </c>
      <c r="AS7701" s="89" t="str">
        <f t="shared" si="1458"/>
        <v>4.253</v>
      </c>
      <c r="AT7701" s="89"/>
      <c r="AU7701" s="99">
        <v>40</v>
      </c>
      <c r="AV7701" s="99">
        <v>410</v>
      </c>
      <c r="AW7701" s="99">
        <v>2.0934E-3</v>
      </c>
      <c r="AX7701" s="99">
        <v>1941.7639999999999</v>
      </c>
      <c r="AY7701" s="99">
        <v>2025.5</v>
      </c>
      <c r="AZ7701" s="99">
        <v>4.2533000000000003</v>
      </c>
      <c r="BA7701" s="119" t="s">
        <v>12</v>
      </c>
      <c r="BB7701" s="4">
        <v>7701</v>
      </c>
      <c r="BC7701" s="4">
        <v>40</v>
      </c>
    </row>
    <row r="7702" spans="2:55">
      <c r="B7702">
        <v>7701</v>
      </c>
      <c r="C7702" s="5">
        <f t="shared" si="1447"/>
        <v>40</v>
      </c>
      <c r="D7702" s="5">
        <f t="shared" si="1448"/>
        <v>420</v>
      </c>
      <c r="E7702" s="5" t="str">
        <f t="shared" si="1449"/>
        <v>0.002360</v>
      </c>
      <c r="F7702" s="5" t="str">
        <f t="shared" si="1450"/>
        <v>2042</v>
      </c>
      <c r="G7702" s="5" t="str">
        <f t="shared" si="1451"/>
        <v>2136</v>
      </c>
      <c r="H7702" s="5" t="str">
        <f t="shared" si="1452"/>
        <v>4.414</v>
      </c>
      <c r="I7702" s="1" t="s">
        <v>12</v>
      </c>
      <c r="AN7702" s="89" t="str">
        <f t="shared" si="1453"/>
        <v>40.00</v>
      </c>
      <c r="AO7702" s="89" t="str">
        <f t="shared" si="1454"/>
        <v>420.0</v>
      </c>
      <c r="AP7702" s="89" t="str">
        <f t="shared" si="1455"/>
        <v>0.002360</v>
      </c>
      <c r="AQ7702" s="89" t="str">
        <f t="shared" si="1456"/>
        <v>2042</v>
      </c>
      <c r="AR7702" s="89" t="str">
        <f t="shared" si="1457"/>
        <v>2136</v>
      </c>
      <c r="AS7702" s="89" t="str">
        <f t="shared" si="1458"/>
        <v>4.414</v>
      </c>
      <c r="AT7702" s="89"/>
      <c r="AU7702" s="99">
        <v>40</v>
      </c>
      <c r="AV7702" s="99">
        <v>420</v>
      </c>
      <c r="AW7702" s="99">
        <v>2.3601E-3</v>
      </c>
      <c r="AX7702" s="99">
        <v>2041.9960000000001</v>
      </c>
      <c r="AY7702" s="99">
        <v>2136.4</v>
      </c>
      <c r="AZ7702" s="99">
        <v>4.4143999999999997</v>
      </c>
      <c r="BA7702" s="119" t="s">
        <v>12</v>
      </c>
      <c r="BB7702" s="4">
        <v>7702</v>
      </c>
      <c r="BC7702" s="4">
        <v>40</v>
      </c>
    </row>
    <row r="7703" spans="2:55">
      <c r="B7703">
        <v>7702</v>
      </c>
      <c r="C7703" s="5">
        <f t="shared" si="1447"/>
        <v>40</v>
      </c>
      <c r="D7703" s="5">
        <f t="shared" si="1448"/>
        <v>430</v>
      </c>
      <c r="E7703" s="5" t="str">
        <f t="shared" si="1449"/>
        <v>0.002744</v>
      </c>
      <c r="F7703" s="5" t="str">
        <f t="shared" si="1450"/>
        <v>2155</v>
      </c>
      <c r="G7703" s="5" t="str">
        <f t="shared" si="1451"/>
        <v>2265</v>
      </c>
      <c r="H7703" s="5" t="str">
        <f t="shared" si="1452"/>
        <v>4.598</v>
      </c>
      <c r="I7703" s="1" t="s">
        <v>12</v>
      </c>
      <c r="AN7703" s="89" t="str">
        <f t="shared" si="1453"/>
        <v>40.00</v>
      </c>
      <c r="AO7703" s="89" t="str">
        <f t="shared" si="1454"/>
        <v>430.0</v>
      </c>
      <c r="AP7703" s="89" t="str">
        <f t="shared" si="1455"/>
        <v>0.002744</v>
      </c>
      <c r="AQ7703" s="89" t="str">
        <f t="shared" si="1456"/>
        <v>2155</v>
      </c>
      <c r="AR7703" s="89" t="str">
        <f t="shared" si="1457"/>
        <v>2265</v>
      </c>
      <c r="AS7703" s="89" t="str">
        <f t="shared" si="1458"/>
        <v>4.598</v>
      </c>
      <c r="AT7703" s="89"/>
      <c r="AU7703" s="99">
        <v>40</v>
      </c>
      <c r="AV7703" s="99">
        <v>430</v>
      </c>
      <c r="AW7703" s="99">
        <v>2.7437E-3</v>
      </c>
      <c r="AX7703" s="99">
        <v>2154.752</v>
      </c>
      <c r="AY7703" s="99">
        <v>2264.5</v>
      </c>
      <c r="AZ7703" s="99">
        <v>4.5979000000000001</v>
      </c>
      <c r="BA7703" s="119" t="s">
        <v>12</v>
      </c>
      <c r="BB7703" s="4">
        <v>7703</v>
      </c>
      <c r="BC7703" s="4">
        <v>40</v>
      </c>
    </row>
    <row r="7704" spans="2:55">
      <c r="B7704">
        <v>7703</v>
      </c>
      <c r="C7704" s="5">
        <f t="shared" si="1447"/>
        <v>40</v>
      </c>
      <c r="D7704" s="5">
        <f t="shared" si="1448"/>
        <v>440</v>
      </c>
      <c r="E7704" s="5" t="str">
        <f t="shared" si="1449"/>
        <v>0.003209</v>
      </c>
      <c r="F7704" s="5" t="str">
        <f t="shared" si="1450"/>
        <v>2266</v>
      </c>
      <c r="G7704" s="5" t="str">
        <f t="shared" si="1451"/>
        <v>2394</v>
      </c>
      <c r="H7704" s="5" t="str">
        <f t="shared" si="1452"/>
        <v>4.781</v>
      </c>
      <c r="I7704" s="1" t="s">
        <v>12</v>
      </c>
      <c r="AN7704" s="89" t="str">
        <f t="shared" si="1453"/>
        <v>40.00</v>
      </c>
      <c r="AO7704" s="89" t="str">
        <f t="shared" si="1454"/>
        <v>440.0</v>
      </c>
      <c r="AP7704" s="89" t="str">
        <f t="shared" si="1455"/>
        <v>0.003209</v>
      </c>
      <c r="AQ7704" s="89" t="str">
        <f t="shared" si="1456"/>
        <v>2266</v>
      </c>
      <c r="AR7704" s="89" t="str">
        <f t="shared" si="1457"/>
        <v>2394</v>
      </c>
      <c r="AS7704" s="89" t="str">
        <f t="shared" si="1458"/>
        <v>4.781</v>
      </c>
      <c r="AT7704" s="89"/>
      <c r="AU7704" s="99">
        <v>40</v>
      </c>
      <c r="AV7704" s="99">
        <v>440</v>
      </c>
      <c r="AW7704" s="99">
        <v>3.2092000000000002E-3</v>
      </c>
      <c r="AX7704" s="99">
        <v>2265.8319999999999</v>
      </c>
      <c r="AY7704" s="99">
        <v>2394.1999999999998</v>
      </c>
      <c r="AZ7704" s="99">
        <v>4.7809999999999997</v>
      </c>
      <c r="BA7704" s="119" t="s">
        <v>12</v>
      </c>
      <c r="BB7704" s="4">
        <v>7704</v>
      </c>
      <c r="BC7704" s="4">
        <v>40</v>
      </c>
    </row>
    <row r="7705" spans="2:55">
      <c r="B7705">
        <v>7704</v>
      </c>
      <c r="C7705" s="5">
        <f t="shared" si="1447"/>
        <v>40</v>
      </c>
      <c r="D7705" s="5">
        <f t="shared" si="1448"/>
        <v>450</v>
      </c>
      <c r="E7705" s="5" t="str">
        <f t="shared" si="1449"/>
        <v>0.003692</v>
      </c>
      <c r="F7705" s="5" t="str">
        <f t="shared" si="1450"/>
        <v>2364</v>
      </c>
      <c r="G7705" s="5" t="str">
        <f t="shared" si="1451"/>
        <v>2512</v>
      </c>
      <c r="H7705" s="5" t="str">
        <f t="shared" si="1452"/>
        <v>4.945</v>
      </c>
      <c r="I7705" s="1" t="s">
        <v>12</v>
      </c>
      <c r="AN7705" s="89" t="str">
        <f t="shared" si="1453"/>
        <v>40.00</v>
      </c>
      <c r="AO7705" s="89" t="str">
        <f t="shared" si="1454"/>
        <v>450.0</v>
      </c>
      <c r="AP7705" s="89" t="str">
        <f t="shared" si="1455"/>
        <v>0.003692</v>
      </c>
      <c r="AQ7705" s="89" t="str">
        <f t="shared" si="1456"/>
        <v>2364</v>
      </c>
      <c r="AR7705" s="89" t="str">
        <f t="shared" si="1457"/>
        <v>2512</v>
      </c>
      <c r="AS7705" s="89" t="str">
        <f t="shared" si="1458"/>
        <v>4.945</v>
      </c>
      <c r="AT7705" s="89"/>
      <c r="AU7705" s="99">
        <v>40</v>
      </c>
      <c r="AV7705" s="99">
        <v>450</v>
      </c>
      <c r="AW7705" s="99">
        <v>3.6914999999999999E-3</v>
      </c>
      <c r="AX7705" s="99">
        <v>2364.1400000000003</v>
      </c>
      <c r="AY7705" s="99">
        <v>2511.8000000000002</v>
      </c>
      <c r="AZ7705" s="99">
        <v>4.9447999999999999</v>
      </c>
      <c r="BA7705" s="119" t="s">
        <v>12</v>
      </c>
      <c r="BB7705" s="4">
        <v>7705</v>
      </c>
      <c r="BC7705" s="4">
        <v>40</v>
      </c>
    </row>
    <row r="7706" spans="2:55">
      <c r="B7706">
        <v>7705</v>
      </c>
      <c r="C7706" s="5">
        <f t="shared" si="1447"/>
        <v>40</v>
      </c>
      <c r="D7706" s="5">
        <f t="shared" si="1448"/>
        <v>460</v>
      </c>
      <c r="E7706" s="5" t="str">
        <f t="shared" si="1449"/>
        <v>0.004148</v>
      </c>
      <c r="F7706" s="5" t="str">
        <f t="shared" si="1450"/>
        <v>2447</v>
      </c>
      <c r="G7706" s="5" t="str">
        <f t="shared" si="1451"/>
        <v>2613</v>
      </c>
      <c r="H7706" s="5" t="str">
        <f t="shared" si="1452"/>
        <v>5.084</v>
      </c>
      <c r="I7706" s="1" t="s">
        <v>12</v>
      </c>
      <c r="AN7706" s="89" t="str">
        <f t="shared" si="1453"/>
        <v>40.00</v>
      </c>
      <c r="AO7706" s="89" t="str">
        <f t="shared" si="1454"/>
        <v>460.0</v>
      </c>
      <c r="AP7706" s="89" t="str">
        <f t="shared" si="1455"/>
        <v>0.004148</v>
      </c>
      <c r="AQ7706" s="89" t="str">
        <f t="shared" si="1456"/>
        <v>2447</v>
      </c>
      <c r="AR7706" s="89" t="str">
        <f t="shared" si="1457"/>
        <v>2613</v>
      </c>
      <c r="AS7706" s="89" t="str">
        <f t="shared" si="1458"/>
        <v>5.084</v>
      </c>
      <c r="AT7706" s="89"/>
      <c r="AU7706" s="99">
        <v>40</v>
      </c>
      <c r="AV7706" s="99">
        <v>460</v>
      </c>
      <c r="AW7706" s="99">
        <v>4.1479999999999998E-3</v>
      </c>
      <c r="AX7706" s="99">
        <v>2447.48</v>
      </c>
      <c r="AY7706" s="99">
        <v>2613.4</v>
      </c>
      <c r="AZ7706" s="99">
        <v>5.0843999999999996</v>
      </c>
      <c r="BA7706" s="119" t="s">
        <v>12</v>
      </c>
      <c r="BB7706" s="4">
        <v>7706</v>
      </c>
      <c r="BC7706" s="4">
        <v>40</v>
      </c>
    </row>
    <row r="7707" spans="2:55">
      <c r="B7707">
        <v>7706</v>
      </c>
      <c r="C7707" s="5">
        <f t="shared" si="1447"/>
        <v>40</v>
      </c>
      <c r="D7707" s="5">
        <f t="shared" si="1448"/>
        <v>470</v>
      </c>
      <c r="E7707" s="5" t="str">
        <f t="shared" si="1449"/>
        <v>0.004566</v>
      </c>
      <c r="F7707" s="5" t="str">
        <f t="shared" si="1450"/>
        <v>2518</v>
      </c>
      <c r="G7707" s="5" t="str">
        <f t="shared" si="1451"/>
        <v>2701</v>
      </c>
      <c r="H7707" s="5" t="str">
        <f t="shared" si="1452"/>
        <v>5.203</v>
      </c>
      <c r="I7707" s="1" t="s">
        <v>12</v>
      </c>
      <c r="AN7707" s="89" t="str">
        <f t="shared" si="1453"/>
        <v>40.00</v>
      </c>
      <c r="AO7707" s="89" t="str">
        <f t="shared" si="1454"/>
        <v>470.0</v>
      </c>
      <c r="AP7707" s="89" t="str">
        <f t="shared" si="1455"/>
        <v>0.004566</v>
      </c>
      <c r="AQ7707" s="89" t="str">
        <f t="shared" si="1456"/>
        <v>2518</v>
      </c>
      <c r="AR7707" s="89" t="str">
        <f t="shared" si="1457"/>
        <v>2701</v>
      </c>
      <c r="AS7707" s="89" t="str">
        <f t="shared" si="1458"/>
        <v>5.203</v>
      </c>
      <c r="AT7707" s="89"/>
      <c r="AU7707" s="99">
        <v>40</v>
      </c>
      <c r="AV7707" s="99">
        <v>470</v>
      </c>
      <c r="AW7707" s="99">
        <v>4.5662000000000003E-3</v>
      </c>
      <c r="AX7707" s="99">
        <v>2518.152</v>
      </c>
      <c r="AY7707" s="99">
        <v>2700.8</v>
      </c>
      <c r="AZ7707" s="99">
        <v>5.2027999999999999</v>
      </c>
      <c r="BA7707" s="119" t="s">
        <v>12</v>
      </c>
      <c r="BB7707" s="4">
        <v>7707</v>
      </c>
      <c r="BC7707" s="4">
        <v>40</v>
      </c>
    </row>
    <row r="7708" spans="2:55">
      <c r="B7708">
        <v>7707</v>
      </c>
      <c r="C7708" s="5">
        <f t="shared" si="1447"/>
        <v>40</v>
      </c>
      <c r="D7708" s="5">
        <f t="shared" si="1448"/>
        <v>480</v>
      </c>
      <c r="E7708" s="5" t="str">
        <f t="shared" si="1449"/>
        <v>0.004948</v>
      </c>
      <c r="F7708" s="5" t="str">
        <f t="shared" si="1450"/>
        <v>2579</v>
      </c>
      <c r="G7708" s="5" t="str">
        <f t="shared" si="1451"/>
        <v>2777</v>
      </c>
      <c r="H7708" s="5" t="str">
        <f t="shared" si="1452"/>
        <v>5.305</v>
      </c>
      <c r="I7708" s="1" t="s">
        <v>12</v>
      </c>
      <c r="AN7708" s="89" t="str">
        <f t="shared" si="1453"/>
        <v>40.00</v>
      </c>
      <c r="AO7708" s="89" t="str">
        <f t="shared" si="1454"/>
        <v>480.0</v>
      </c>
      <c r="AP7708" s="89" t="str">
        <f t="shared" si="1455"/>
        <v>0.004948</v>
      </c>
      <c r="AQ7708" s="89" t="str">
        <f t="shared" si="1456"/>
        <v>2579</v>
      </c>
      <c r="AR7708" s="89" t="str">
        <f t="shared" si="1457"/>
        <v>2777</v>
      </c>
      <c r="AS7708" s="89" t="str">
        <f t="shared" si="1458"/>
        <v>5.305</v>
      </c>
      <c r="AT7708" s="89"/>
      <c r="AU7708" s="99">
        <v>40</v>
      </c>
      <c r="AV7708" s="99">
        <v>480</v>
      </c>
      <c r="AW7708" s="99">
        <v>4.9478999999999999E-3</v>
      </c>
      <c r="AX7708" s="99">
        <v>2579.1839999999997</v>
      </c>
      <c r="AY7708" s="99">
        <v>2777.1</v>
      </c>
      <c r="AZ7708" s="99">
        <v>5.3048000000000002</v>
      </c>
      <c r="BA7708" s="119" t="s">
        <v>12</v>
      </c>
      <c r="BB7708" s="4">
        <v>7708</v>
      </c>
      <c r="BC7708" s="4">
        <v>40</v>
      </c>
    </row>
    <row r="7709" spans="2:55">
      <c r="B7709">
        <v>7708</v>
      </c>
      <c r="C7709" s="5">
        <f t="shared" si="1447"/>
        <v>40</v>
      </c>
      <c r="D7709" s="5">
        <f t="shared" si="1448"/>
        <v>490</v>
      </c>
      <c r="E7709" s="5" t="str">
        <f t="shared" si="1449"/>
        <v>0.005299</v>
      </c>
      <c r="F7709" s="5" t="str">
        <f t="shared" si="1450"/>
        <v>2633</v>
      </c>
      <c r="G7709" s="5" t="str">
        <f t="shared" si="1451"/>
        <v>2845</v>
      </c>
      <c r="H7709" s="5" t="str">
        <f t="shared" si="1452"/>
        <v>5.394</v>
      </c>
      <c r="I7709" s="1" t="s">
        <v>12</v>
      </c>
      <c r="AN7709" s="89" t="str">
        <f t="shared" si="1453"/>
        <v>40.00</v>
      </c>
      <c r="AO7709" s="89" t="str">
        <f t="shared" si="1454"/>
        <v>490.0</v>
      </c>
      <c r="AP7709" s="89" t="str">
        <f t="shared" si="1455"/>
        <v>0.005299</v>
      </c>
      <c r="AQ7709" s="89" t="str">
        <f t="shared" si="1456"/>
        <v>2633</v>
      </c>
      <c r="AR7709" s="89" t="str">
        <f t="shared" si="1457"/>
        <v>2845</v>
      </c>
      <c r="AS7709" s="89" t="str">
        <f t="shared" si="1458"/>
        <v>5.394</v>
      </c>
      <c r="AT7709" s="89"/>
      <c r="AU7709" s="99">
        <v>40</v>
      </c>
      <c r="AV7709" s="99">
        <v>490</v>
      </c>
      <c r="AW7709" s="99">
        <v>5.2984999999999994E-3</v>
      </c>
      <c r="AX7709" s="99">
        <v>2633.06</v>
      </c>
      <c r="AY7709" s="99">
        <v>2845</v>
      </c>
      <c r="AZ7709" s="99">
        <v>5.3944000000000001</v>
      </c>
      <c r="BA7709" s="119" t="s">
        <v>12</v>
      </c>
      <c r="BB7709" s="4">
        <v>7709</v>
      </c>
      <c r="BC7709" s="4">
        <v>40</v>
      </c>
    </row>
    <row r="7710" spans="2:55">
      <c r="B7710">
        <v>7709</v>
      </c>
      <c r="C7710" s="5">
        <f t="shared" si="1447"/>
        <v>40</v>
      </c>
      <c r="D7710" s="5">
        <f t="shared" si="1448"/>
        <v>500</v>
      </c>
      <c r="E7710" s="5" t="str">
        <f t="shared" si="1449"/>
        <v>0.005623</v>
      </c>
      <c r="F7710" s="5" t="str">
        <f t="shared" si="1450"/>
        <v>2682</v>
      </c>
      <c r="G7710" s="5" t="str">
        <f t="shared" si="1451"/>
        <v>2907</v>
      </c>
      <c r="H7710" s="5" t="str">
        <f t="shared" si="1452"/>
        <v>5.474</v>
      </c>
      <c r="I7710" s="1" t="s">
        <v>12</v>
      </c>
      <c r="AN7710" s="89" t="str">
        <f t="shared" si="1453"/>
        <v>40.00</v>
      </c>
      <c r="AO7710" s="89" t="str">
        <f t="shared" si="1454"/>
        <v>500.0</v>
      </c>
      <c r="AP7710" s="89" t="str">
        <f t="shared" si="1455"/>
        <v>0.005623</v>
      </c>
      <c r="AQ7710" s="89" t="str">
        <f t="shared" si="1456"/>
        <v>2682</v>
      </c>
      <c r="AR7710" s="89" t="str">
        <f t="shared" si="1457"/>
        <v>2907</v>
      </c>
      <c r="AS7710" s="89" t="str">
        <f t="shared" si="1458"/>
        <v>5.474</v>
      </c>
      <c r="AT7710" s="89"/>
      <c r="AU7710" s="99">
        <v>40</v>
      </c>
      <c r="AV7710" s="99">
        <v>500</v>
      </c>
      <c r="AW7710" s="99">
        <v>5.6230999999999998E-3</v>
      </c>
      <c r="AX7710" s="99">
        <v>2681.576</v>
      </c>
      <c r="AY7710" s="99">
        <v>2906.5</v>
      </c>
      <c r="AZ7710" s="99">
        <v>5.4744000000000002</v>
      </c>
      <c r="BA7710" s="119" t="s">
        <v>12</v>
      </c>
      <c r="BB7710" s="4">
        <v>7710</v>
      </c>
      <c r="BC7710" s="4">
        <v>40</v>
      </c>
    </row>
    <row r="7711" spans="2:55">
      <c r="B7711">
        <v>7710</v>
      </c>
      <c r="C7711" s="5">
        <f t="shared" si="1447"/>
        <v>40</v>
      </c>
      <c r="D7711" s="5">
        <f t="shared" si="1448"/>
        <v>520</v>
      </c>
      <c r="E7711" s="5" t="str">
        <f t="shared" si="1449"/>
        <v>0.006212</v>
      </c>
      <c r="F7711" s="5" t="str">
        <f t="shared" si="1450"/>
        <v>2767</v>
      </c>
      <c r="G7711" s="5" t="str">
        <f t="shared" si="1451"/>
        <v>3015</v>
      </c>
      <c r="H7711" s="5" t="str">
        <f t="shared" si="1452"/>
        <v>5.613</v>
      </c>
      <c r="I7711" s="1" t="s">
        <v>12</v>
      </c>
      <c r="AN7711" s="89" t="str">
        <f t="shared" si="1453"/>
        <v>40.00</v>
      </c>
      <c r="AO7711" s="89" t="str">
        <f t="shared" si="1454"/>
        <v>520.0</v>
      </c>
      <c r="AP7711" s="89" t="str">
        <f t="shared" si="1455"/>
        <v>0.006212</v>
      </c>
      <c r="AQ7711" s="89" t="str">
        <f t="shared" si="1456"/>
        <v>2767</v>
      </c>
      <c r="AR7711" s="89" t="str">
        <f t="shared" si="1457"/>
        <v>3015</v>
      </c>
      <c r="AS7711" s="89" t="str">
        <f t="shared" si="1458"/>
        <v>5.613</v>
      </c>
      <c r="AT7711" s="89"/>
      <c r="AU7711" s="99">
        <v>40</v>
      </c>
      <c r="AV7711" s="99">
        <v>520</v>
      </c>
      <c r="AW7711" s="99">
        <v>6.2115999999999994E-3</v>
      </c>
      <c r="AX7711" s="99">
        <v>2766.636</v>
      </c>
      <c r="AY7711" s="99">
        <v>3015.1</v>
      </c>
      <c r="AZ7711" s="99">
        <v>5.6132</v>
      </c>
      <c r="BA7711" s="119" t="s">
        <v>12</v>
      </c>
      <c r="BB7711" s="4">
        <v>7711</v>
      </c>
      <c r="BC7711" s="4">
        <v>40</v>
      </c>
    </row>
    <row r="7712" spans="2:55">
      <c r="B7712">
        <v>7711</v>
      </c>
      <c r="C7712" s="5">
        <f t="shared" si="1447"/>
        <v>40</v>
      </c>
      <c r="D7712" s="5">
        <f t="shared" si="1448"/>
        <v>540</v>
      </c>
      <c r="E7712" s="5" t="str">
        <f t="shared" si="1449"/>
        <v>0.006739</v>
      </c>
      <c r="F7712" s="5" t="str">
        <f t="shared" si="1450"/>
        <v>2841</v>
      </c>
      <c r="G7712" s="5" t="str">
        <f t="shared" si="1451"/>
        <v>3110.</v>
      </c>
      <c r="H7712" s="5" t="str">
        <f t="shared" si="1452"/>
        <v>5.732</v>
      </c>
      <c r="I7712" s="1" t="s">
        <v>12</v>
      </c>
      <c r="AN7712" s="89" t="str">
        <f t="shared" si="1453"/>
        <v>40.00</v>
      </c>
      <c r="AO7712" s="89" t="str">
        <f t="shared" si="1454"/>
        <v>540.0</v>
      </c>
      <c r="AP7712" s="89" t="str">
        <f t="shared" si="1455"/>
        <v>0.006739</v>
      </c>
      <c r="AQ7712" s="89" t="str">
        <f t="shared" si="1456"/>
        <v>2841</v>
      </c>
      <c r="AR7712" s="89" t="str">
        <f t="shared" si="1457"/>
        <v>3110.</v>
      </c>
      <c r="AS7712" s="89" t="str">
        <f t="shared" si="1458"/>
        <v>5.732</v>
      </c>
      <c r="AT7712" s="89"/>
      <c r="AU7712" s="99">
        <v>40</v>
      </c>
      <c r="AV7712" s="99">
        <v>540</v>
      </c>
      <c r="AW7712" s="99">
        <v>6.7388000000000005E-3</v>
      </c>
      <c r="AX7712" s="99">
        <v>2840.848</v>
      </c>
      <c r="AY7712" s="99">
        <v>3110.4</v>
      </c>
      <c r="AZ7712" s="99">
        <v>5.7319000000000004</v>
      </c>
      <c r="BA7712" s="119" t="s">
        <v>12</v>
      </c>
      <c r="BB7712" s="4">
        <v>7712</v>
      </c>
      <c r="BC7712" s="4">
        <v>40</v>
      </c>
    </row>
    <row r="7713" spans="2:55">
      <c r="B7713">
        <v>7712</v>
      </c>
      <c r="C7713" s="5">
        <f t="shared" si="1447"/>
        <v>40</v>
      </c>
      <c r="D7713" s="5">
        <f t="shared" si="1448"/>
        <v>560</v>
      </c>
      <c r="E7713" s="5" t="str">
        <f t="shared" si="1449"/>
        <v>0.007221</v>
      </c>
      <c r="F7713" s="5" t="str">
        <f t="shared" si="1450"/>
        <v>2908</v>
      </c>
      <c r="G7713" s="5" t="str">
        <f t="shared" si="1451"/>
        <v>3197</v>
      </c>
      <c r="H7713" s="5" t="str">
        <f t="shared" si="1452"/>
        <v>5.837</v>
      </c>
      <c r="I7713" s="1" t="s">
        <v>12</v>
      </c>
      <c r="AN7713" s="89" t="str">
        <f t="shared" si="1453"/>
        <v>40.00</v>
      </c>
      <c r="AO7713" s="89" t="str">
        <f t="shared" si="1454"/>
        <v>560.0</v>
      </c>
      <c r="AP7713" s="89" t="str">
        <f t="shared" si="1455"/>
        <v>0.007221</v>
      </c>
      <c r="AQ7713" s="89" t="str">
        <f t="shared" si="1456"/>
        <v>2908</v>
      </c>
      <c r="AR7713" s="89" t="str">
        <f t="shared" si="1457"/>
        <v>3197</v>
      </c>
      <c r="AS7713" s="89" t="str">
        <f t="shared" si="1458"/>
        <v>5.837</v>
      </c>
      <c r="AT7713" s="89"/>
      <c r="AU7713" s="99">
        <v>40</v>
      </c>
      <c r="AV7713" s="99">
        <v>560</v>
      </c>
      <c r="AW7713" s="99">
        <v>7.2209000000000006E-3</v>
      </c>
      <c r="AX7713" s="99">
        <v>2907.6639999999998</v>
      </c>
      <c r="AY7713" s="99">
        <v>3196.5</v>
      </c>
      <c r="AZ7713" s="99">
        <v>5.8365</v>
      </c>
      <c r="BA7713" s="119" t="s">
        <v>12</v>
      </c>
      <c r="BB7713" s="4">
        <v>7713</v>
      </c>
      <c r="BC7713" s="4">
        <v>40</v>
      </c>
    </row>
    <row r="7714" spans="2:55">
      <c r="B7714">
        <v>7713</v>
      </c>
      <c r="C7714" s="5">
        <f t="shared" si="1447"/>
        <v>40</v>
      </c>
      <c r="D7714" s="5">
        <f t="shared" si="1448"/>
        <v>580</v>
      </c>
      <c r="E7714" s="5" t="str">
        <f t="shared" si="1449"/>
        <v>0.007669</v>
      </c>
      <c r="F7714" s="5" t="str">
        <f t="shared" si="1450"/>
        <v>2969</v>
      </c>
      <c r="G7714" s="5" t="str">
        <f t="shared" si="1451"/>
        <v>3276</v>
      </c>
      <c r="H7714" s="5" t="str">
        <f t="shared" si="1452"/>
        <v>5.931</v>
      </c>
      <c r="I7714" s="1" t="s">
        <v>12</v>
      </c>
      <c r="AN7714" s="89" t="str">
        <f t="shared" si="1453"/>
        <v>40.00</v>
      </c>
      <c r="AO7714" s="89" t="str">
        <f t="shared" si="1454"/>
        <v>580.0</v>
      </c>
      <c r="AP7714" s="89" t="str">
        <f t="shared" si="1455"/>
        <v>0.007669</v>
      </c>
      <c r="AQ7714" s="89" t="str">
        <f t="shared" si="1456"/>
        <v>2969</v>
      </c>
      <c r="AR7714" s="89" t="str">
        <f t="shared" si="1457"/>
        <v>3276</v>
      </c>
      <c r="AS7714" s="89" t="str">
        <f t="shared" si="1458"/>
        <v>5.931</v>
      </c>
      <c r="AT7714" s="89"/>
      <c r="AU7714" s="99">
        <v>40</v>
      </c>
      <c r="AV7714" s="99">
        <v>580</v>
      </c>
      <c r="AW7714" s="99">
        <v>7.6685E-3</v>
      </c>
      <c r="AX7714" s="99">
        <v>2969.16</v>
      </c>
      <c r="AY7714" s="99">
        <v>3275.9</v>
      </c>
      <c r="AZ7714" s="99">
        <v>5.9306999999999999</v>
      </c>
      <c r="BA7714" s="119" t="s">
        <v>12</v>
      </c>
      <c r="BB7714" s="4">
        <v>7714</v>
      </c>
      <c r="BC7714" s="4">
        <v>40</v>
      </c>
    </row>
    <row r="7715" spans="2:55">
      <c r="B7715">
        <v>7714</v>
      </c>
      <c r="C7715" s="5">
        <f t="shared" si="1447"/>
        <v>40</v>
      </c>
      <c r="D7715" s="5">
        <f t="shared" si="1448"/>
        <v>600</v>
      </c>
      <c r="E7715" s="5" t="str">
        <f t="shared" si="1449"/>
        <v>0.008089</v>
      </c>
      <c r="F7715" s="5" t="str">
        <f t="shared" si="1450"/>
        <v>3027</v>
      </c>
      <c r="G7715" s="5" t="str">
        <f t="shared" si="1451"/>
        <v>3350.</v>
      </c>
      <c r="H7715" s="5" t="str">
        <f t="shared" si="1452"/>
        <v>6.017</v>
      </c>
      <c r="I7715" s="1" t="s">
        <v>12</v>
      </c>
      <c r="AN7715" s="89" t="str">
        <f t="shared" si="1453"/>
        <v>40.00</v>
      </c>
      <c r="AO7715" s="89" t="str">
        <f t="shared" si="1454"/>
        <v>600.0</v>
      </c>
      <c r="AP7715" s="89" t="str">
        <f t="shared" si="1455"/>
        <v>0.008089</v>
      </c>
      <c r="AQ7715" s="89" t="str">
        <f t="shared" si="1456"/>
        <v>3027</v>
      </c>
      <c r="AR7715" s="89" t="str">
        <f t="shared" si="1457"/>
        <v>3350.</v>
      </c>
      <c r="AS7715" s="89" t="str">
        <f t="shared" si="1458"/>
        <v>6.017</v>
      </c>
      <c r="AT7715" s="89"/>
      <c r="AU7715" s="99">
        <v>40</v>
      </c>
      <c r="AV7715" s="99">
        <v>600</v>
      </c>
      <c r="AW7715" s="99">
        <v>8.0891000000000001E-3</v>
      </c>
      <c r="AX7715" s="99">
        <v>3026.8360000000002</v>
      </c>
      <c r="AY7715" s="99">
        <v>3350.4</v>
      </c>
      <c r="AZ7715" s="99">
        <v>6.0170000000000003</v>
      </c>
      <c r="BA7715" s="119" t="s">
        <v>12</v>
      </c>
      <c r="BB7715" s="4">
        <v>7715</v>
      </c>
      <c r="BC7715" s="4">
        <v>40</v>
      </c>
    </row>
    <row r="7716" spans="2:55">
      <c r="B7716">
        <v>7715</v>
      </c>
      <c r="C7716" s="5">
        <f t="shared" si="1447"/>
        <v>40</v>
      </c>
      <c r="D7716" s="5">
        <f t="shared" si="1448"/>
        <v>620</v>
      </c>
      <c r="E7716" s="5" t="str">
        <f t="shared" si="1449"/>
        <v>0.008488</v>
      </c>
      <c r="F7716" s="5" t="str">
        <f t="shared" si="1450"/>
        <v>3081</v>
      </c>
      <c r="G7716" s="5" t="str">
        <f t="shared" si="1451"/>
        <v>3421</v>
      </c>
      <c r="H7716" s="5" t="str">
        <f t="shared" si="1452"/>
        <v>6.097</v>
      </c>
      <c r="I7716" s="1" t="s">
        <v>12</v>
      </c>
      <c r="AN7716" s="89" t="str">
        <f t="shared" si="1453"/>
        <v>40.00</v>
      </c>
      <c r="AO7716" s="89" t="str">
        <f t="shared" si="1454"/>
        <v>620.0</v>
      </c>
      <c r="AP7716" s="89" t="str">
        <f t="shared" si="1455"/>
        <v>0.008488</v>
      </c>
      <c r="AQ7716" s="89" t="str">
        <f t="shared" si="1456"/>
        <v>3081</v>
      </c>
      <c r="AR7716" s="89" t="str">
        <f t="shared" si="1457"/>
        <v>3421</v>
      </c>
      <c r="AS7716" s="89" t="str">
        <f t="shared" si="1458"/>
        <v>6.097</v>
      </c>
      <c r="AT7716" s="89"/>
      <c r="AU7716" s="99">
        <v>40</v>
      </c>
      <c r="AV7716" s="99">
        <v>620</v>
      </c>
      <c r="AW7716" s="99">
        <v>8.4878000000000002E-3</v>
      </c>
      <c r="AX7716" s="99">
        <v>3081.4879999999998</v>
      </c>
      <c r="AY7716" s="99">
        <v>3421</v>
      </c>
      <c r="AZ7716" s="99">
        <v>6.0970000000000004</v>
      </c>
      <c r="BA7716" s="119" t="s">
        <v>12</v>
      </c>
      <c r="BB7716" s="4">
        <v>7716</v>
      </c>
      <c r="BC7716" s="4">
        <v>40</v>
      </c>
    </row>
    <row r="7717" spans="2:55">
      <c r="B7717">
        <v>7716</v>
      </c>
      <c r="C7717" s="5">
        <f t="shared" si="1447"/>
        <v>40</v>
      </c>
      <c r="D7717" s="5">
        <f t="shared" si="1448"/>
        <v>640</v>
      </c>
      <c r="E7717" s="5" t="str">
        <f t="shared" si="1449"/>
        <v>0.008869</v>
      </c>
      <c r="F7717" s="5" t="str">
        <f t="shared" si="1450"/>
        <v>3134</v>
      </c>
      <c r="G7717" s="5" t="str">
        <f t="shared" si="1451"/>
        <v>3489</v>
      </c>
      <c r="H7717" s="5" t="str">
        <f t="shared" si="1452"/>
        <v>6.172</v>
      </c>
      <c r="I7717" s="1" t="s">
        <v>12</v>
      </c>
      <c r="AN7717" s="89" t="str">
        <f t="shared" si="1453"/>
        <v>40.00</v>
      </c>
      <c r="AO7717" s="89" t="str">
        <f t="shared" si="1454"/>
        <v>640.0</v>
      </c>
      <c r="AP7717" s="89" t="str">
        <f t="shared" si="1455"/>
        <v>0.008869</v>
      </c>
      <c r="AQ7717" s="89" t="str">
        <f t="shared" si="1456"/>
        <v>3134</v>
      </c>
      <c r="AR7717" s="89" t="str">
        <f t="shared" si="1457"/>
        <v>3489</v>
      </c>
      <c r="AS7717" s="89" t="str">
        <f t="shared" si="1458"/>
        <v>6.172</v>
      </c>
      <c r="AT7717" s="89"/>
      <c r="AU7717" s="99">
        <v>40</v>
      </c>
      <c r="AV7717" s="99">
        <v>640</v>
      </c>
      <c r="AW7717" s="99">
        <v>8.8686000000000008E-3</v>
      </c>
      <c r="AX7717" s="99">
        <v>3133.9559999999997</v>
      </c>
      <c r="AY7717" s="99">
        <v>3488.7</v>
      </c>
      <c r="AZ7717" s="99">
        <v>6.1718999999999999</v>
      </c>
      <c r="BA7717" s="119" t="s">
        <v>12</v>
      </c>
      <c r="BB7717" s="4">
        <v>7717</v>
      </c>
      <c r="BC7717" s="4">
        <v>40</v>
      </c>
    </row>
    <row r="7718" spans="2:55">
      <c r="B7718">
        <v>7717</v>
      </c>
      <c r="C7718" s="5">
        <f t="shared" si="1447"/>
        <v>40</v>
      </c>
      <c r="D7718" s="5">
        <f t="shared" si="1448"/>
        <v>660</v>
      </c>
      <c r="E7718" s="5" t="str">
        <f t="shared" si="1449"/>
        <v>0.009234</v>
      </c>
      <c r="F7718" s="5" t="str">
        <f t="shared" si="1450"/>
        <v>3185</v>
      </c>
      <c r="G7718" s="5" t="str">
        <f t="shared" si="1451"/>
        <v>3554</v>
      </c>
      <c r="H7718" s="5" t="str">
        <f t="shared" si="1452"/>
        <v>6.243</v>
      </c>
      <c r="I7718" s="1" t="s">
        <v>12</v>
      </c>
      <c r="AN7718" s="89" t="str">
        <f t="shared" si="1453"/>
        <v>40.00</v>
      </c>
      <c r="AO7718" s="89" t="str">
        <f t="shared" si="1454"/>
        <v>660.0</v>
      </c>
      <c r="AP7718" s="89" t="str">
        <f t="shared" si="1455"/>
        <v>0.009234</v>
      </c>
      <c r="AQ7718" s="89" t="str">
        <f t="shared" si="1456"/>
        <v>3185</v>
      </c>
      <c r="AR7718" s="89" t="str">
        <f t="shared" si="1457"/>
        <v>3554</v>
      </c>
      <c r="AS7718" s="89" t="str">
        <f t="shared" si="1458"/>
        <v>6.243</v>
      </c>
      <c r="AT7718" s="89"/>
      <c r="AU7718" s="99">
        <v>40</v>
      </c>
      <c r="AV7718" s="99">
        <v>660</v>
      </c>
      <c r="AW7718" s="99">
        <v>9.2344000000000002E-3</v>
      </c>
      <c r="AX7718" s="99">
        <v>3184.6239999999998</v>
      </c>
      <c r="AY7718" s="99">
        <v>3554</v>
      </c>
      <c r="AZ7718" s="99">
        <v>6.2427000000000001</v>
      </c>
      <c r="BA7718" s="119" t="s">
        <v>12</v>
      </c>
      <c r="BB7718" s="4">
        <v>7718</v>
      </c>
      <c r="BC7718" s="4">
        <v>40</v>
      </c>
    </row>
    <row r="7719" spans="2:55">
      <c r="B7719">
        <v>7718</v>
      </c>
      <c r="C7719" s="5">
        <f t="shared" si="1447"/>
        <v>40</v>
      </c>
      <c r="D7719" s="5">
        <f t="shared" si="1448"/>
        <v>680</v>
      </c>
      <c r="E7719" s="5" t="str">
        <f t="shared" si="1449"/>
        <v>0.009588</v>
      </c>
      <c r="F7719" s="5" t="str">
        <f t="shared" si="1450"/>
        <v>3234</v>
      </c>
      <c r="G7719" s="5" t="str">
        <f t="shared" si="1451"/>
        <v>3617</v>
      </c>
      <c r="H7719" s="5" t="str">
        <f t="shared" si="1452"/>
        <v>6.310</v>
      </c>
      <c r="I7719" s="1" t="s">
        <v>12</v>
      </c>
      <c r="AN7719" s="89" t="str">
        <f t="shared" si="1453"/>
        <v>40.00</v>
      </c>
      <c r="AO7719" s="89" t="str">
        <f t="shared" si="1454"/>
        <v>680.0</v>
      </c>
      <c r="AP7719" s="89" t="str">
        <f t="shared" si="1455"/>
        <v>0.009588</v>
      </c>
      <c r="AQ7719" s="89" t="str">
        <f t="shared" si="1456"/>
        <v>3234</v>
      </c>
      <c r="AR7719" s="89" t="str">
        <f t="shared" si="1457"/>
        <v>3617</v>
      </c>
      <c r="AS7719" s="89" t="str">
        <f t="shared" si="1458"/>
        <v>6.310</v>
      </c>
      <c r="AT7719" s="89"/>
      <c r="AU7719" s="99">
        <v>40</v>
      </c>
      <c r="AV7719" s="99">
        <v>680</v>
      </c>
      <c r="AW7719" s="99">
        <v>9.5875000000000005E-3</v>
      </c>
      <c r="AX7719" s="99">
        <v>3233.9</v>
      </c>
      <c r="AY7719" s="99">
        <v>3617.4</v>
      </c>
      <c r="AZ7719" s="99">
        <v>6.3098000000000001</v>
      </c>
      <c r="BA7719" s="119" t="s">
        <v>12</v>
      </c>
      <c r="BB7719" s="4">
        <v>7719</v>
      </c>
      <c r="BC7719" s="4">
        <v>40</v>
      </c>
    </row>
    <row r="7720" spans="2:55">
      <c r="B7720">
        <v>7719</v>
      </c>
      <c r="C7720" s="5">
        <f t="shared" si="1447"/>
        <v>40</v>
      </c>
      <c r="D7720" s="5">
        <f t="shared" si="1448"/>
        <v>700</v>
      </c>
      <c r="E7720" s="5" t="str">
        <f t="shared" si="1449"/>
        <v>0.009930</v>
      </c>
      <c r="F7720" s="5" t="str">
        <f t="shared" si="1450"/>
        <v>3282</v>
      </c>
      <c r="G7720" s="5" t="str">
        <f t="shared" si="1451"/>
        <v>3679</v>
      </c>
      <c r="H7720" s="5" t="str">
        <f t="shared" si="1452"/>
        <v>6.374</v>
      </c>
      <c r="I7720" s="1" t="s">
        <v>12</v>
      </c>
      <c r="AN7720" s="89" t="str">
        <f t="shared" si="1453"/>
        <v>40.00</v>
      </c>
      <c r="AO7720" s="89" t="str">
        <f t="shared" si="1454"/>
        <v>700.0</v>
      </c>
      <c r="AP7720" s="89" t="str">
        <f t="shared" si="1455"/>
        <v>0.009930</v>
      </c>
      <c r="AQ7720" s="89" t="str">
        <f t="shared" si="1456"/>
        <v>3282</v>
      </c>
      <c r="AR7720" s="89" t="str">
        <f t="shared" si="1457"/>
        <v>3679</v>
      </c>
      <c r="AS7720" s="89" t="str">
        <f t="shared" si="1458"/>
        <v>6.374</v>
      </c>
      <c r="AT7720" s="89"/>
      <c r="AU7720" s="99">
        <v>40</v>
      </c>
      <c r="AV7720" s="99">
        <v>700</v>
      </c>
      <c r="AW7720" s="99">
        <v>9.9296999999999996E-3</v>
      </c>
      <c r="AX7720" s="99">
        <v>3281.9119999999998</v>
      </c>
      <c r="AY7720" s="99">
        <v>3679.1</v>
      </c>
      <c r="AZ7720" s="99">
        <v>6.3739999999999997</v>
      </c>
      <c r="BA7720" s="119" t="s">
        <v>12</v>
      </c>
      <c r="BB7720" s="4">
        <v>7720</v>
      </c>
      <c r="BC7720" s="4">
        <v>40</v>
      </c>
    </row>
    <row r="7721" spans="2:55">
      <c r="B7721">
        <v>7720</v>
      </c>
      <c r="C7721" s="5">
        <f t="shared" si="1447"/>
        <v>40</v>
      </c>
      <c r="D7721" s="5">
        <f t="shared" si="1448"/>
        <v>720</v>
      </c>
      <c r="E7721" s="5" t="str">
        <f t="shared" si="1449"/>
        <v>0.01026</v>
      </c>
      <c r="F7721" s="5" t="str">
        <f t="shared" si="1450"/>
        <v>3329</v>
      </c>
      <c r="G7721" s="5" t="str">
        <f t="shared" si="1451"/>
        <v>3740.</v>
      </c>
      <c r="H7721" s="5" t="str">
        <f t="shared" si="1452"/>
        <v>6.436</v>
      </c>
      <c r="I7721" s="1" t="s">
        <v>12</v>
      </c>
      <c r="AN7721" s="89" t="str">
        <f t="shared" si="1453"/>
        <v>40.00</v>
      </c>
      <c r="AO7721" s="89" t="str">
        <f t="shared" si="1454"/>
        <v>720.0</v>
      </c>
      <c r="AP7721" s="89" t="str">
        <f t="shared" si="1455"/>
        <v>0.01026</v>
      </c>
      <c r="AQ7721" s="89" t="str">
        <f t="shared" si="1456"/>
        <v>3329</v>
      </c>
      <c r="AR7721" s="89" t="str">
        <f t="shared" si="1457"/>
        <v>3740.</v>
      </c>
      <c r="AS7721" s="89" t="str">
        <f t="shared" si="1458"/>
        <v>6.436</v>
      </c>
      <c r="AT7721" s="89"/>
      <c r="AU7721" s="99">
        <v>40</v>
      </c>
      <c r="AV7721" s="99">
        <v>720</v>
      </c>
      <c r="AW7721" s="99">
        <v>1.0263E-2</v>
      </c>
      <c r="AX7721" s="99">
        <v>3329.08</v>
      </c>
      <c r="AY7721" s="99">
        <v>3739.6</v>
      </c>
      <c r="AZ7721" s="99">
        <v>6.4355000000000002</v>
      </c>
      <c r="BA7721" s="119" t="s">
        <v>12</v>
      </c>
      <c r="BB7721" s="4">
        <v>7721</v>
      </c>
      <c r="BC7721" s="4">
        <v>40</v>
      </c>
    </row>
    <row r="7722" spans="2:55">
      <c r="B7722">
        <v>7721</v>
      </c>
      <c r="C7722" s="5">
        <f t="shared" si="1447"/>
        <v>40</v>
      </c>
      <c r="D7722" s="5">
        <f t="shared" si="1448"/>
        <v>740</v>
      </c>
      <c r="E7722" s="5" t="str">
        <f t="shared" si="1449"/>
        <v>0.01059</v>
      </c>
      <c r="F7722" s="5" t="str">
        <f t="shared" si="1450"/>
        <v>3376</v>
      </c>
      <c r="G7722" s="5" t="str">
        <f t="shared" si="1451"/>
        <v>3799</v>
      </c>
      <c r="H7722" s="5" t="str">
        <f t="shared" si="1452"/>
        <v>6.495</v>
      </c>
      <c r="I7722" s="1" t="s">
        <v>12</v>
      </c>
      <c r="AN7722" s="89" t="str">
        <f t="shared" si="1453"/>
        <v>40.00</v>
      </c>
      <c r="AO7722" s="89" t="str">
        <f t="shared" si="1454"/>
        <v>740.0</v>
      </c>
      <c r="AP7722" s="89" t="str">
        <f t="shared" si="1455"/>
        <v>0.01059</v>
      </c>
      <c r="AQ7722" s="89" t="str">
        <f t="shared" si="1456"/>
        <v>3376</v>
      </c>
      <c r="AR7722" s="89" t="str">
        <f t="shared" si="1457"/>
        <v>3799</v>
      </c>
      <c r="AS7722" s="89" t="str">
        <f t="shared" si="1458"/>
        <v>6.495</v>
      </c>
      <c r="AT7722" s="89"/>
      <c r="AU7722" s="99">
        <v>40</v>
      </c>
      <c r="AV7722" s="99">
        <v>740</v>
      </c>
      <c r="AW7722" s="99">
        <v>1.0586999999999999E-2</v>
      </c>
      <c r="AX7722" s="99">
        <v>3375.62</v>
      </c>
      <c r="AY7722" s="99">
        <v>3799.1</v>
      </c>
      <c r="AZ7722" s="99">
        <v>6.4947999999999997</v>
      </c>
      <c r="BA7722" s="119" t="s">
        <v>12</v>
      </c>
      <c r="BB7722" s="4">
        <v>7722</v>
      </c>
      <c r="BC7722" s="4">
        <v>40</v>
      </c>
    </row>
    <row r="7723" spans="2:55">
      <c r="B7723">
        <v>7722</v>
      </c>
      <c r="C7723" s="5">
        <f t="shared" si="1447"/>
        <v>40</v>
      </c>
      <c r="D7723" s="5">
        <f t="shared" si="1448"/>
        <v>760</v>
      </c>
      <c r="E7723" s="5" t="str">
        <f t="shared" si="1449"/>
        <v>0.01091</v>
      </c>
      <c r="F7723" s="5" t="str">
        <f t="shared" si="1450"/>
        <v>3421</v>
      </c>
      <c r="G7723" s="5" t="str">
        <f t="shared" si="1451"/>
        <v>3858</v>
      </c>
      <c r="H7723" s="5" t="str">
        <f t="shared" si="1452"/>
        <v>6.552</v>
      </c>
      <c r="I7723" s="1" t="s">
        <v>12</v>
      </c>
      <c r="AN7723" s="89" t="str">
        <f t="shared" si="1453"/>
        <v>40.00</v>
      </c>
      <c r="AO7723" s="89" t="str">
        <f t="shared" si="1454"/>
        <v>760.0</v>
      </c>
      <c r="AP7723" s="89" t="str">
        <f t="shared" si="1455"/>
        <v>0.01091</v>
      </c>
      <c r="AQ7723" s="89" t="str">
        <f t="shared" si="1456"/>
        <v>3421</v>
      </c>
      <c r="AR7723" s="89" t="str">
        <f t="shared" si="1457"/>
        <v>3858</v>
      </c>
      <c r="AS7723" s="89" t="str">
        <f t="shared" si="1458"/>
        <v>6.552</v>
      </c>
      <c r="AT7723" s="89"/>
      <c r="AU7723" s="99">
        <v>40</v>
      </c>
      <c r="AV7723" s="99">
        <v>760</v>
      </c>
      <c r="AW7723" s="99">
        <v>1.0905E-2</v>
      </c>
      <c r="AX7723" s="99">
        <v>3421.4</v>
      </c>
      <c r="AY7723" s="99">
        <v>3857.6</v>
      </c>
      <c r="AZ7723" s="99">
        <v>6.5519999999999996</v>
      </c>
      <c r="BA7723" s="119" t="s">
        <v>12</v>
      </c>
      <c r="BB7723" s="4">
        <v>7723</v>
      </c>
      <c r="BC7723" s="4">
        <v>40</v>
      </c>
    </row>
    <row r="7724" spans="2:55">
      <c r="B7724">
        <v>7723</v>
      </c>
      <c r="C7724" s="5">
        <f t="shared" si="1447"/>
        <v>40</v>
      </c>
      <c r="D7724" s="5">
        <f t="shared" si="1448"/>
        <v>780</v>
      </c>
      <c r="E7724" s="5" t="str">
        <f t="shared" si="1449"/>
        <v>0.01122</v>
      </c>
      <c r="F7724" s="5" t="str">
        <f t="shared" si="1450"/>
        <v>3467</v>
      </c>
      <c r="G7724" s="5" t="str">
        <f t="shared" si="1451"/>
        <v>3915</v>
      </c>
      <c r="H7724" s="5" t="str">
        <f t="shared" si="1452"/>
        <v>6.607</v>
      </c>
      <c r="I7724" s="1" t="s">
        <v>12</v>
      </c>
      <c r="AN7724" s="89" t="str">
        <f t="shared" si="1453"/>
        <v>40.00</v>
      </c>
      <c r="AO7724" s="89" t="str">
        <f t="shared" si="1454"/>
        <v>780.0</v>
      </c>
      <c r="AP7724" s="89" t="str">
        <f t="shared" si="1455"/>
        <v>0.01122</v>
      </c>
      <c r="AQ7724" s="89" t="str">
        <f t="shared" si="1456"/>
        <v>3467</v>
      </c>
      <c r="AR7724" s="89" t="str">
        <f t="shared" si="1457"/>
        <v>3915</v>
      </c>
      <c r="AS7724" s="89" t="str">
        <f t="shared" si="1458"/>
        <v>6.607</v>
      </c>
      <c r="AT7724" s="89"/>
      <c r="AU7724" s="99">
        <v>40</v>
      </c>
      <c r="AV7724" s="99">
        <v>780</v>
      </c>
      <c r="AW7724" s="99">
        <v>1.1215999999999999E-2</v>
      </c>
      <c r="AX7724" s="99">
        <v>3466.76</v>
      </c>
      <c r="AY7724" s="99">
        <v>3915.4</v>
      </c>
      <c r="AZ7724" s="99">
        <v>6.6074000000000002</v>
      </c>
      <c r="BA7724" s="119" t="s">
        <v>12</v>
      </c>
      <c r="BB7724" s="4">
        <v>7724</v>
      </c>
      <c r="BC7724" s="4">
        <v>40</v>
      </c>
    </row>
    <row r="7725" spans="2:55">
      <c r="B7725">
        <v>7724</v>
      </c>
      <c r="C7725" s="5">
        <f t="shared" si="1447"/>
        <v>40</v>
      </c>
      <c r="D7725" s="5">
        <f t="shared" si="1448"/>
        <v>800</v>
      </c>
      <c r="E7725" s="5" t="str">
        <f t="shared" si="1449"/>
        <v>0.01152</v>
      </c>
      <c r="F7725" s="5" t="str">
        <f t="shared" si="1450"/>
        <v>3512</v>
      </c>
      <c r="G7725" s="5" t="str">
        <f t="shared" si="1451"/>
        <v>3973</v>
      </c>
      <c r="H7725" s="5" t="str">
        <f t="shared" si="1452"/>
        <v>6.661</v>
      </c>
      <c r="I7725" s="1" t="s">
        <v>12</v>
      </c>
      <c r="AN7725" s="89" t="str">
        <f t="shared" si="1453"/>
        <v>40.00</v>
      </c>
      <c r="AO7725" s="89" t="str">
        <f t="shared" si="1454"/>
        <v>800.0</v>
      </c>
      <c r="AP7725" s="89" t="str">
        <f t="shared" si="1455"/>
        <v>0.01152</v>
      </c>
      <c r="AQ7725" s="89" t="str">
        <f t="shared" si="1456"/>
        <v>3512</v>
      </c>
      <c r="AR7725" s="89" t="str">
        <f t="shared" si="1457"/>
        <v>3973</v>
      </c>
      <c r="AS7725" s="89" t="str">
        <f t="shared" si="1458"/>
        <v>6.661</v>
      </c>
      <c r="AT7725" s="89"/>
      <c r="AU7725" s="99">
        <v>40</v>
      </c>
      <c r="AV7725" s="99">
        <v>800</v>
      </c>
      <c r="AW7725" s="99">
        <v>1.1521E-2</v>
      </c>
      <c r="AX7725" s="99">
        <v>3511.7599999999998</v>
      </c>
      <c r="AY7725" s="99">
        <v>3972.6</v>
      </c>
      <c r="AZ7725" s="99">
        <v>6.6612</v>
      </c>
      <c r="BA7725" s="119" t="s">
        <v>12</v>
      </c>
      <c r="BB7725" s="4">
        <v>7725</v>
      </c>
      <c r="BC7725" s="4">
        <v>40</v>
      </c>
    </row>
    <row r="7726" spans="2:55">
      <c r="B7726">
        <v>7725</v>
      </c>
      <c r="C7726" s="5">
        <f t="shared" si="1447"/>
        <v>40</v>
      </c>
      <c r="D7726" s="5">
        <f t="shared" si="1448"/>
        <v>820</v>
      </c>
      <c r="E7726" s="5" t="str">
        <f t="shared" si="1449"/>
        <v>0.01182</v>
      </c>
      <c r="F7726" s="5" t="str">
        <f t="shared" si="1450"/>
        <v>3556</v>
      </c>
      <c r="G7726" s="5" t="str">
        <f t="shared" si="1451"/>
        <v>4029</v>
      </c>
      <c r="H7726" s="5" t="str">
        <f t="shared" si="1452"/>
        <v>6.714</v>
      </c>
      <c r="I7726" s="1" t="s">
        <v>12</v>
      </c>
      <c r="AN7726" s="89" t="str">
        <f t="shared" si="1453"/>
        <v>40.00</v>
      </c>
      <c r="AO7726" s="89" t="str">
        <f t="shared" si="1454"/>
        <v>820.0</v>
      </c>
      <c r="AP7726" s="89" t="str">
        <f t="shared" si="1455"/>
        <v>0.01182</v>
      </c>
      <c r="AQ7726" s="89" t="str">
        <f t="shared" si="1456"/>
        <v>3556</v>
      </c>
      <c r="AR7726" s="89" t="str">
        <f t="shared" si="1457"/>
        <v>4029</v>
      </c>
      <c r="AS7726" s="89" t="str">
        <f t="shared" si="1458"/>
        <v>6.714</v>
      </c>
      <c r="AT7726" s="89"/>
      <c r="AU7726" s="99">
        <v>40</v>
      </c>
      <c r="AV7726" s="99">
        <v>820</v>
      </c>
      <c r="AW7726" s="99">
        <v>1.1821E-2</v>
      </c>
      <c r="AX7726" s="99">
        <v>3556.46</v>
      </c>
      <c r="AY7726" s="99">
        <v>4029.3</v>
      </c>
      <c r="AZ7726" s="99">
        <v>6.7135999999999996</v>
      </c>
      <c r="BA7726" s="119" t="s">
        <v>12</v>
      </c>
      <c r="BB7726" s="4">
        <v>7726</v>
      </c>
      <c r="BC7726" s="4">
        <v>40</v>
      </c>
    </row>
    <row r="7727" spans="2:55">
      <c r="B7727">
        <v>7726</v>
      </c>
      <c r="C7727" s="5">
        <f t="shared" si="1447"/>
        <v>40</v>
      </c>
      <c r="D7727" s="5">
        <f t="shared" si="1448"/>
        <v>840</v>
      </c>
      <c r="E7727" s="5" t="str">
        <f t="shared" si="1449"/>
        <v>0.01212</v>
      </c>
      <c r="F7727" s="5" t="str">
        <f t="shared" si="1450"/>
        <v>3601</v>
      </c>
      <c r="G7727" s="5" t="str">
        <f t="shared" si="1451"/>
        <v>4086</v>
      </c>
      <c r="H7727" s="5" t="str">
        <f t="shared" si="1452"/>
        <v>6.765</v>
      </c>
      <c r="I7727" s="1" t="s">
        <v>12</v>
      </c>
      <c r="AN7727" s="89" t="str">
        <f t="shared" si="1453"/>
        <v>40.00</v>
      </c>
      <c r="AO7727" s="89" t="str">
        <f t="shared" si="1454"/>
        <v>840.0</v>
      </c>
      <c r="AP7727" s="89" t="str">
        <f t="shared" si="1455"/>
        <v>0.01212</v>
      </c>
      <c r="AQ7727" s="89" t="str">
        <f t="shared" si="1456"/>
        <v>3601</v>
      </c>
      <c r="AR7727" s="89" t="str">
        <f t="shared" si="1457"/>
        <v>4086</v>
      </c>
      <c r="AS7727" s="89" t="str">
        <f t="shared" si="1458"/>
        <v>6.765</v>
      </c>
      <c r="AT7727" s="89"/>
      <c r="AU7727" s="99">
        <v>40</v>
      </c>
      <c r="AV7727" s="99">
        <v>840</v>
      </c>
      <c r="AW7727" s="99">
        <v>1.2117000000000001E-2</v>
      </c>
      <c r="AX7727" s="99">
        <v>3600.92</v>
      </c>
      <c r="AY7727" s="99">
        <v>4085.6</v>
      </c>
      <c r="AZ7727" s="99">
        <v>6.7645999999999997</v>
      </c>
      <c r="BA7727" s="119" t="s">
        <v>12</v>
      </c>
      <c r="BB7727" s="4">
        <v>7727</v>
      </c>
      <c r="BC7727" s="4">
        <v>40</v>
      </c>
    </row>
    <row r="7728" spans="2:55">
      <c r="B7728">
        <v>7727</v>
      </c>
      <c r="C7728" s="5">
        <f t="shared" si="1447"/>
        <v>40</v>
      </c>
      <c r="D7728" s="5">
        <f t="shared" si="1448"/>
        <v>860</v>
      </c>
      <c r="E7728" s="5" t="str">
        <f t="shared" si="1449"/>
        <v>0.01241</v>
      </c>
      <c r="F7728" s="5" t="str">
        <f t="shared" si="1450"/>
        <v>3645</v>
      </c>
      <c r="G7728" s="5" t="str">
        <f t="shared" si="1451"/>
        <v>4142</v>
      </c>
      <c r="H7728" s="5" t="str">
        <f t="shared" si="1452"/>
        <v>6.814</v>
      </c>
      <c r="I7728" s="1" t="s">
        <v>12</v>
      </c>
      <c r="AN7728" s="89" t="str">
        <f t="shared" si="1453"/>
        <v>40.00</v>
      </c>
      <c r="AO7728" s="89" t="str">
        <f t="shared" si="1454"/>
        <v>860.0</v>
      </c>
      <c r="AP7728" s="89" t="str">
        <f t="shared" si="1455"/>
        <v>0.01241</v>
      </c>
      <c r="AQ7728" s="89" t="str">
        <f t="shared" si="1456"/>
        <v>3645</v>
      </c>
      <c r="AR7728" s="89" t="str">
        <f t="shared" si="1457"/>
        <v>4142</v>
      </c>
      <c r="AS7728" s="89" t="str">
        <f t="shared" si="1458"/>
        <v>6.814</v>
      </c>
      <c r="AT7728" s="89"/>
      <c r="AU7728" s="99">
        <v>40</v>
      </c>
      <c r="AV7728" s="99">
        <v>860</v>
      </c>
      <c r="AW7728" s="99">
        <v>1.2407999999999999E-2</v>
      </c>
      <c r="AX7728" s="99">
        <v>3645.1800000000003</v>
      </c>
      <c r="AY7728" s="99">
        <v>4141.5</v>
      </c>
      <c r="AZ7728" s="99">
        <v>6.8144</v>
      </c>
      <c r="BA7728" s="119" t="s">
        <v>12</v>
      </c>
      <c r="BB7728" s="4">
        <v>7728</v>
      </c>
      <c r="BC7728" s="4">
        <v>40</v>
      </c>
    </row>
    <row r="7729" spans="2:55">
      <c r="B7729">
        <v>7728</v>
      </c>
      <c r="C7729" s="5">
        <f t="shared" si="1447"/>
        <v>40</v>
      </c>
      <c r="D7729" s="5">
        <f t="shared" si="1448"/>
        <v>880</v>
      </c>
      <c r="E7729" s="5" t="str">
        <f t="shared" si="1449"/>
        <v>0.01270</v>
      </c>
      <c r="F7729" s="5" t="str">
        <f t="shared" si="1450"/>
        <v>3689</v>
      </c>
      <c r="G7729" s="5" t="str">
        <f t="shared" si="1451"/>
        <v>4197</v>
      </c>
      <c r="H7729" s="5" t="str">
        <f t="shared" si="1452"/>
        <v>6.863</v>
      </c>
      <c r="I7729" s="1" t="s">
        <v>12</v>
      </c>
      <c r="AN7729" s="89" t="str">
        <f t="shared" si="1453"/>
        <v>40.00</v>
      </c>
      <c r="AO7729" s="89" t="str">
        <f t="shared" si="1454"/>
        <v>880.0</v>
      </c>
      <c r="AP7729" s="89" t="str">
        <f t="shared" si="1455"/>
        <v>0.01270</v>
      </c>
      <c r="AQ7729" s="89" t="str">
        <f t="shared" si="1456"/>
        <v>3689</v>
      </c>
      <c r="AR7729" s="89" t="str">
        <f t="shared" si="1457"/>
        <v>4197</v>
      </c>
      <c r="AS7729" s="89" t="str">
        <f t="shared" si="1458"/>
        <v>6.863</v>
      </c>
      <c r="AT7729" s="89"/>
      <c r="AU7729" s="99">
        <v>40</v>
      </c>
      <c r="AV7729" s="99">
        <v>880</v>
      </c>
      <c r="AW7729" s="99">
        <v>1.2695999999999999E-2</v>
      </c>
      <c r="AX7729" s="99">
        <v>3689.26</v>
      </c>
      <c r="AY7729" s="99">
        <v>4197.1000000000004</v>
      </c>
      <c r="AZ7729" s="99">
        <v>6.8630000000000004</v>
      </c>
      <c r="BA7729" s="119" t="s">
        <v>12</v>
      </c>
      <c r="BB7729" s="4">
        <v>7729</v>
      </c>
      <c r="BC7729" s="4">
        <v>40</v>
      </c>
    </row>
    <row r="7730" spans="2:55">
      <c r="B7730">
        <v>7729</v>
      </c>
      <c r="C7730" s="5">
        <f t="shared" si="1447"/>
        <v>40</v>
      </c>
      <c r="D7730" s="5">
        <f t="shared" si="1448"/>
        <v>900</v>
      </c>
      <c r="E7730" s="5" t="str">
        <f t="shared" si="1449"/>
        <v>0.01298</v>
      </c>
      <c r="F7730" s="5" t="str">
        <f t="shared" si="1450"/>
        <v>3733</v>
      </c>
      <c r="G7730" s="5" t="str">
        <f t="shared" si="1451"/>
        <v>4253</v>
      </c>
      <c r="H7730" s="5" t="str">
        <f t="shared" si="1452"/>
        <v>6.911</v>
      </c>
      <c r="I7730" s="1" t="s">
        <v>12</v>
      </c>
      <c r="AN7730" s="89" t="str">
        <f t="shared" si="1453"/>
        <v>40.00</v>
      </c>
      <c r="AO7730" s="89" t="str">
        <f t="shared" si="1454"/>
        <v>900.0</v>
      </c>
      <c r="AP7730" s="89" t="str">
        <f t="shared" si="1455"/>
        <v>0.01298</v>
      </c>
      <c r="AQ7730" s="89" t="str">
        <f t="shared" si="1456"/>
        <v>3733</v>
      </c>
      <c r="AR7730" s="89" t="str">
        <f t="shared" si="1457"/>
        <v>4253</v>
      </c>
      <c r="AS7730" s="89" t="str">
        <f t="shared" si="1458"/>
        <v>6.911</v>
      </c>
      <c r="AT7730" s="89"/>
      <c r="AU7730" s="99">
        <v>40</v>
      </c>
      <c r="AV7730" s="99">
        <v>900</v>
      </c>
      <c r="AW7730" s="99">
        <v>1.298E-2</v>
      </c>
      <c r="AX7730" s="99">
        <v>3733.3</v>
      </c>
      <c r="AY7730" s="99">
        <v>4252.5</v>
      </c>
      <c r="AZ7730" s="99">
        <v>6.9105999999999996</v>
      </c>
      <c r="BA7730" s="119" t="s">
        <v>12</v>
      </c>
      <c r="BB7730" s="4">
        <v>7730</v>
      </c>
      <c r="BC7730" s="4">
        <v>40</v>
      </c>
    </row>
    <row r="7731" spans="2:55">
      <c r="B7731">
        <v>7730</v>
      </c>
      <c r="C7731" s="5">
        <f t="shared" si="1447"/>
        <v>40</v>
      </c>
      <c r="D7731" s="5">
        <f t="shared" si="1448"/>
        <v>920</v>
      </c>
      <c r="E7731" s="5" t="str">
        <f t="shared" si="1449"/>
        <v>0.01326</v>
      </c>
      <c r="F7731" s="5" t="str">
        <f t="shared" si="1450"/>
        <v>3777</v>
      </c>
      <c r="G7731" s="5" t="str">
        <f t="shared" si="1451"/>
        <v>4308</v>
      </c>
      <c r="H7731" s="5" t="str">
        <f t="shared" si="1452"/>
        <v>6.957</v>
      </c>
      <c r="I7731" s="1" t="s">
        <v>12</v>
      </c>
      <c r="AN7731" s="89" t="str">
        <f t="shared" si="1453"/>
        <v>40.00</v>
      </c>
      <c r="AO7731" s="89" t="str">
        <f t="shared" si="1454"/>
        <v>920.0</v>
      </c>
      <c r="AP7731" s="89" t="str">
        <f t="shared" si="1455"/>
        <v>0.01326</v>
      </c>
      <c r="AQ7731" s="89" t="str">
        <f t="shared" si="1456"/>
        <v>3777</v>
      </c>
      <c r="AR7731" s="89" t="str">
        <f t="shared" si="1457"/>
        <v>4308</v>
      </c>
      <c r="AS7731" s="89" t="str">
        <f t="shared" si="1458"/>
        <v>6.957</v>
      </c>
      <c r="AT7731" s="89"/>
      <c r="AU7731" s="99">
        <v>40</v>
      </c>
      <c r="AV7731" s="99">
        <v>920</v>
      </c>
      <c r="AW7731" s="99">
        <v>1.3260999999999998E-2</v>
      </c>
      <c r="AX7731" s="99">
        <v>3777.2599999999998</v>
      </c>
      <c r="AY7731" s="99">
        <v>4307.7</v>
      </c>
      <c r="AZ7731" s="99">
        <v>6.9573</v>
      </c>
      <c r="BA7731" s="119" t="s">
        <v>12</v>
      </c>
      <c r="BB7731" s="4">
        <v>7731</v>
      </c>
      <c r="BC7731" s="4">
        <v>40</v>
      </c>
    </row>
    <row r="7732" spans="2:55">
      <c r="B7732">
        <v>7731</v>
      </c>
      <c r="C7732" s="5">
        <f t="shared" si="1447"/>
        <v>40</v>
      </c>
      <c r="D7732" s="5">
        <f t="shared" si="1448"/>
        <v>940</v>
      </c>
      <c r="E7732" s="5" t="str">
        <f t="shared" si="1449"/>
        <v>0.01354</v>
      </c>
      <c r="F7732" s="5" t="str">
        <f t="shared" si="1450"/>
        <v>3821</v>
      </c>
      <c r="G7732" s="5" t="str">
        <f t="shared" si="1451"/>
        <v>4363</v>
      </c>
      <c r="H7732" s="5" t="str">
        <f t="shared" si="1452"/>
        <v>7.003</v>
      </c>
      <c r="I7732" s="1" t="s">
        <v>12</v>
      </c>
      <c r="AN7732" s="89" t="str">
        <f t="shared" si="1453"/>
        <v>40.00</v>
      </c>
      <c r="AO7732" s="89" t="str">
        <f t="shared" si="1454"/>
        <v>940.0</v>
      </c>
      <c r="AP7732" s="89" t="str">
        <f t="shared" si="1455"/>
        <v>0.01354</v>
      </c>
      <c r="AQ7732" s="89" t="str">
        <f t="shared" si="1456"/>
        <v>3821</v>
      </c>
      <c r="AR7732" s="89" t="str">
        <f t="shared" si="1457"/>
        <v>4363</v>
      </c>
      <c r="AS7732" s="89" t="str">
        <f t="shared" si="1458"/>
        <v>7.003</v>
      </c>
      <c r="AT7732" s="89"/>
      <c r="AU7732" s="99">
        <v>40</v>
      </c>
      <c r="AV7732" s="99">
        <v>940</v>
      </c>
      <c r="AW7732" s="99">
        <v>1.354E-2</v>
      </c>
      <c r="AX7732" s="99">
        <v>3821.1</v>
      </c>
      <c r="AY7732" s="99">
        <v>4362.7</v>
      </c>
      <c r="AZ7732" s="99">
        <v>7.0030000000000001</v>
      </c>
      <c r="BA7732" s="119" t="s">
        <v>12</v>
      </c>
      <c r="BB7732" s="4">
        <v>7732</v>
      </c>
      <c r="BC7732" s="4">
        <v>40</v>
      </c>
    </row>
    <row r="7733" spans="2:55">
      <c r="B7733">
        <v>7732</v>
      </c>
      <c r="C7733" s="5">
        <f t="shared" si="1447"/>
        <v>40</v>
      </c>
      <c r="D7733" s="5">
        <f t="shared" si="1448"/>
        <v>960</v>
      </c>
      <c r="E7733" s="5" t="str">
        <f t="shared" si="1449"/>
        <v>0.01382</v>
      </c>
      <c r="F7733" s="5" t="str">
        <f t="shared" si="1450"/>
        <v>3865</v>
      </c>
      <c r="G7733" s="5" t="str">
        <f t="shared" si="1451"/>
        <v>4418</v>
      </c>
      <c r="H7733" s="5" t="str">
        <f t="shared" si="1452"/>
        <v>7.048</v>
      </c>
      <c r="I7733" s="1" t="s">
        <v>12</v>
      </c>
      <c r="AN7733" s="89" t="str">
        <f t="shared" si="1453"/>
        <v>40.00</v>
      </c>
      <c r="AO7733" s="89" t="str">
        <f t="shared" si="1454"/>
        <v>960.0</v>
      </c>
      <c r="AP7733" s="89" t="str">
        <f t="shared" si="1455"/>
        <v>0.01382</v>
      </c>
      <c r="AQ7733" s="89" t="str">
        <f t="shared" si="1456"/>
        <v>3865</v>
      </c>
      <c r="AR7733" s="89" t="str">
        <f t="shared" si="1457"/>
        <v>4418</v>
      </c>
      <c r="AS7733" s="89" t="str">
        <f t="shared" si="1458"/>
        <v>7.048</v>
      </c>
      <c r="AT7733" s="89"/>
      <c r="AU7733" s="99">
        <v>40</v>
      </c>
      <c r="AV7733" s="99">
        <v>960</v>
      </c>
      <c r="AW7733" s="99">
        <v>1.3814999999999999E-2</v>
      </c>
      <c r="AX7733" s="99">
        <v>3865.1</v>
      </c>
      <c r="AY7733" s="99">
        <v>4417.7</v>
      </c>
      <c r="AZ7733" s="99">
        <v>7.048</v>
      </c>
      <c r="BA7733" s="119" t="s">
        <v>12</v>
      </c>
      <c r="BB7733" s="4">
        <v>7733</v>
      </c>
      <c r="BC7733" s="4">
        <v>40</v>
      </c>
    </row>
    <row r="7734" spans="2:55">
      <c r="B7734">
        <v>7733</v>
      </c>
      <c r="C7734" s="5">
        <f t="shared" si="1447"/>
        <v>40</v>
      </c>
      <c r="D7734" s="5">
        <f t="shared" si="1448"/>
        <v>980</v>
      </c>
      <c r="E7734" s="5" t="str">
        <f t="shared" si="1449"/>
        <v>0.01409</v>
      </c>
      <c r="F7734" s="5" t="str">
        <f t="shared" si="1450"/>
        <v>3909</v>
      </c>
      <c r="G7734" s="5" t="str">
        <f t="shared" si="1451"/>
        <v>4473</v>
      </c>
      <c r="H7734" s="5" t="str">
        <f t="shared" si="1452"/>
        <v>7.092</v>
      </c>
      <c r="I7734" s="1" t="s">
        <v>12</v>
      </c>
      <c r="AN7734" s="89" t="str">
        <f t="shared" si="1453"/>
        <v>40.00</v>
      </c>
      <c r="AO7734" s="89" t="str">
        <f t="shared" si="1454"/>
        <v>980.0</v>
      </c>
      <c r="AP7734" s="89" t="str">
        <f t="shared" si="1455"/>
        <v>0.01409</v>
      </c>
      <c r="AQ7734" s="89" t="str">
        <f t="shared" si="1456"/>
        <v>3909</v>
      </c>
      <c r="AR7734" s="89" t="str">
        <f t="shared" si="1457"/>
        <v>4473</v>
      </c>
      <c r="AS7734" s="89" t="str">
        <f t="shared" si="1458"/>
        <v>7.092</v>
      </c>
      <c r="AT7734" s="89"/>
      <c r="AU7734" s="99">
        <v>40</v>
      </c>
      <c r="AV7734" s="99">
        <v>980</v>
      </c>
      <c r="AW7734" s="99">
        <v>1.4089000000000001E-2</v>
      </c>
      <c r="AX7734" s="99">
        <v>3908.94</v>
      </c>
      <c r="AY7734" s="99">
        <v>4472.5</v>
      </c>
      <c r="AZ7734" s="99">
        <v>7.0921000000000003</v>
      </c>
      <c r="BA7734" s="119" t="s">
        <v>12</v>
      </c>
      <c r="BB7734" s="4">
        <v>7734</v>
      </c>
      <c r="BC7734" s="4">
        <v>40</v>
      </c>
    </row>
    <row r="7735" spans="2:55">
      <c r="B7735">
        <v>7734</v>
      </c>
      <c r="C7735" s="5">
        <f t="shared" si="1447"/>
        <v>40</v>
      </c>
      <c r="D7735" s="5">
        <f t="shared" si="1448"/>
        <v>1000</v>
      </c>
      <c r="E7735" s="5" t="str">
        <f t="shared" si="1449"/>
        <v>0.01436</v>
      </c>
      <c r="F7735" s="5" t="str">
        <f t="shared" si="1450"/>
        <v>3953</v>
      </c>
      <c r="G7735" s="5" t="str">
        <f t="shared" si="1451"/>
        <v>4527</v>
      </c>
      <c r="H7735" s="5" t="str">
        <f t="shared" si="1452"/>
        <v>7.136</v>
      </c>
      <c r="I7735" s="1" t="s">
        <v>12</v>
      </c>
      <c r="AN7735" s="89" t="str">
        <f t="shared" si="1453"/>
        <v>40.00</v>
      </c>
      <c r="AO7735" s="89" t="str">
        <f t="shared" si="1454"/>
        <v>1000.</v>
      </c>
      <c r="AP7735" s="89" t="str">
        <f t="shared" si="1455"/>
        <v>0.01436</v>
      </c>
      <c r="AQ7735" s="89" t="str">
        <f t="shared" si="1456"/>
        <v>3953</v>
      </c>
      <c r="AR7735" s="89" t="str">
        <f t="shared" si="1457"/>
        <v>4527</v>
      </c>
      <c r="AS7735" s="89" t="str">
        <f t="shared" si="1458"/>
        <v>7.136</v>
      </c>
      <c r="AT7735" s="89"/>
      <c r="AU7735" s="99">
        <v>40</v>
      </c>
      <c r="AV7735" s="99">
        <v>1000</v>
      </c>
      <c r="AW7735" s="99">
        <v>1.436E-2</v>
      </c>
      <c r="AX7735" s="99">
        <v>3952.9</v>
      </c>
      <c r="AY7735" s="99">
        <v>4527.3</v>
      </c>
      <c r="AZ7735" s="99">
        <v>7.1355000000000004</v>
      </c>
      <c r="BA7735" s="119" t="s">
        <v>12</v>
      </c>
      <c r="BB7735" s="4">
        <v>7735</v>
      </c>
      <c r="BC7735" s="4">
        <v>40</v>
      </c>
    </row>
    <row r="7736" spans="2:55">
      <c r="B7736">
        <v>7735</v>
      </c>
      <c r="C7736" s="5">
        <f t="shared" si="1447"/>
        <v>40</v>
      </c>
      <c r="D7736" s="5">
        <f t="shared" si="1448"/>
        <v>1100</v>
      </c>
      <c r="E7736" s="5" t="str">
        <f t="shared" si="1449"/>
        <v>0.01569</v>
      </c>
      <c r="F7736" s="5" t="str">
        <f t="shared" si="1450"/>
        <v>4174</v>
      </c>
      <c r="G7736" s="5" t="str">
        <f t="shared" si="1451"/>
        <v>4801</v>
      </c>
      <c r="H7736" s="5" t="str">
        <f t="shared" si="1452"/>
        <v>7.343</v>
      </c>
      <c r="I7736" s="1" t="s">
        <v>12</v>
      </c>
      <c r="AN7736" s="89" t="str">
        <f t="shared" si="1453"/>
        <v>40.00</v>
      </c>
      <c r="AO7736" s="89" t="str">
        <f t="shared" si="1454"/>
        <v>1100.</v>
      </c>
      <c r="AP7736" s="89" t="str">
        <f t="shared" si="1455"/>
        <v>0.01569</v>
      </c>
      <c r="AQ7736" s="89" t="str">
        <f t="shared" si="1456"/>
        <v>4174</v>
      </c>
      <c r="AR7736" s="89" t="str">
        <f t="shared" si="1457"/>
        <v>4801</v>
      </c>
      <c r="AS7736" s="89" t="str">
        <f t="shared" si="1458"/>
        <v>7.343</v>
      </c>
      <c r="AT7736" s="89"/>
      <c r="AU7736" s="99">
        <v>40</v>
      </c>
      <c r="AV7736" s="99">
        <v>1100</v>
      </c>
      <c r="AW7736" s="99">
        <v>1.5685999999999999E-2</v>
      </c>
      <c r="AX7736" s="99">
        <v>4173.6600000000008</v>
      </c>
      <c r="AY7736" s="99">
        <v>4801.1000000000004</v>
      </c>
      <c r="AZ7736" s="99">
        <v>7.3425000000000002</v>
      </c>
      <c r="BA7736" s="119" t="s">
        <v>12</v>
      </c>
      <c r="BB7736" s="4">
        <v>7736</v>
      </c>
      <c r="BC7736" s="4">
        <v>40</v>
      </c>
    </row>
    <row r="7737" spans="2:55">
      <c r="B7737">
        <v>7736</v>
      </c>
      <c r="C7737" s="5">
        <f t="shared" si="1447"/>
        <v>40</v>
      </c>
      <c r="D7737" s="5">
        <f t="shared" si="1448"/>
        <v>1200</v>
      </c>
      <c r="E7737" s="5" t="str">
        <f t="shared" si="1449"/>
        <v>0.01698</v>
      </c>
      <c r="F7737" s="5" t="str">
        <f t="shared" si="1450"/>
        <v>4397</v>
      </c>
      <c r="G7737" s="5" t="str">
        <f t="shared" si="1451"/>
        <v>5076</v>
      </c>
      <c r="H7737" s="5" t="str">
        <f t="shared" si="1452"/>
        <v>7.536</v>
      </c>
      <c r="I7737" s="1" t="s">
        <v>12</v>
      </c>
      <c r="AN7737" s="89" t="str">
        <f t="shared" si="1453"/>
        <v>40.00</v>
      </c>
      <c r="AO7737" s="89" t="str">
        <f t="shared" si="1454"/>
        <v>1200.</v>
      </c>
      <c r="AP7737" s="89" t="str">
        <f t="shared" si="1455"/>
        <v>0.01698</v>
      </c>
      <c r="AQ7737" s="89" t="str">
        <f t="shared" si="1456"/>
        <v>4397</v>
      </c>
      <c r="AR7737" s="89" t="str">
        <f t="shared" si="1457"/>
        <v>5076</v>
      </c>
      <c r="AS7737" s="89" t="str">
        <f t="shared" si="1458"/>
        <v>7.536</v>
      </c>
      <c r="AT7737" s="89"/>
      <c r="AU7737" s="99">
        <v>40</v>
      </c>
      <c r="AV7737" s="99">
        <v>1200</v>
      </c>
      <c r="AW7737" s="99">
        <v>1.6975999999999998E-2</v>
      </c>
      <c r="AX7737" s="99">
        <v>4396.8599999999997</v>
      </c>
      <c r="AY7737" s="99">
        <v>5075.8999999999996</v>
      </c>
      <c r="AZ7737" s="99">
        <v>7.5357000000000003</v>
      </c>
      <c r="BA7737" s="119" t="s">
        <v>12</v>
      </c>
      <c r="BB7737" s="4">
        <v>7737</v>
      </c>
      <c r="BC7737" s="4">
        <v>40</v>
      </c>
    </row>
    <row r="7738" spans="2:55">
      <c r="B7738">
        <v>7737</v>
      </c>
      <c r="C7738" s="5">
        <f t="shared" si="1447"/>
        <v>40</v>
      </c>
      <c r="D7738" s="5">
        <f t="shared" si="1448"/>
        <v>1300</v>
      </c>
      <c r="E7738" s="5" t="str">
        <f t="shared" si="1449"/>
        <v>0.01824</v>
      </c>
      <c r="F7738" s="5" t="str">
        <f t="shared" si="1450"/>
        <v>4623</v>
      </c>
      <c r="G7738" s="5" t="str">
        <f t="shared" si="1451"/>
        <v>5353</v>
      </c>
      <c r="H7738" s="5" t="str">
        <f t="shared" si="1452"/>
        <v>7.718</v>
      </c>
      <c r="I7738" s="1" t="s">
        <v>12</v>
      </c>
      <c r="AN7738" s="89" t="str">
        <f t="shared" si="1453"/>
        <v>40.00</v>
      </c>
      <c r="AO7738" s="89" t="str">
        <f t="shared" si="1454"/>
        <v>1300.</v>
      </c>
      <c r="AP7738" s="89" t="str">
        <f t="shared" si="1455"/>
        <v>0.01824</v>
      </c>
      <c r="AQ7738" s="89" t="str">
        <f t="shared" si="1456"/>
        <v>4623</v>
      </c>
      <c r="AR7738" s="89" t="str">
        <f t="shared" si="1457"/>
        <v>5353</v>
      </c>
      <c r="AS7738" s="89" t="str">
        <f t="shared" si="1458"/>
        <v>7.718</v>
      </c>
      <c r="AT7738" s="89"/>
      <c r="AU7738" s="99">
        <v>40</v>
      </c>
      <c r="AV7738" s="99">
        <v>1300</v>
      </c>
      <c r="AW7738" s="99">
        <v>1.8239000000000002E-2</v>
      </c>
      <c r="AX7738" s="99">
        <v>4623.24</v>
      </c>
      <c r="AY7738" s="99">
        <v>5352.8</v>
      </c>
      <c r="AZ7738" s="99">
        <v>7.7175000000000002</v>
      </c>
      <c r="BA7738" s="119" t="s">
        <v>12</v>
      </c>
      <c r="BB7738" s="4">
        <v>7738</v>
      </c>
      <c r="BC7738" s="4">
        <v>40</v>
      </c>
    </row>
    <row r="7739" spans="2:55">
      <c r="B7739">
        <v>7738</v>
      </c>
      <c r="C7739" s="5">
        <f t="shared" si="1447"/>
        <v>40</v>
      </c>
      <c r="D7739" s="5">
        <f t="shared" si="1448"/>
        <v>1400</v>
      </c>
      <c r="E7739" s="5" t="str">
        <f t="shared" si="1449"/>
        <v>0.01948</v>
      </c>
      <c r="F7739" s="5" t="str">
        <f t="shared" si="1450"/>
        <v>4853</v>
      </c>
      <c r="G7739" s="5" t="str">
        <f t="shared" si="1451"/>
        <v>5632</v>
      </c>
      <c r="H7739" s="5" t="str">
        <f t="shared" si="1452"/>
        <v>7.890</v>
      </c>
      <c r="I7739" s="1" t="s">
        <v>12</v>
      </c>
      <c r="AN7739" s="89" t="str">
        <f t="shared" si="1453"/>
        <v>40.00</v>
      </c>
      <c r="AO7739" s="89" t="str">
        <f t="shared" si="1454"/>
        <v>1400.</v>
      </c>
      <c r="AP7739" s="89" t="str">
        <f t="shared" si="1455"/>
        <v>0.01948</v>
      </c>
      <c r="AQ7739" s="89" t="str">
        <f t="shared" si="1456"/>
        <v>4853</v>
      </c>
      <c r="AR7739" s="89" t="str">
        <f t="shared" si="1457"/>
        <v>5632</v>
      </c>
      <c r="AS7739" s="89" t="str">
        <f t="shared" si="1458"/>
        <v>7.890</v>
      </c>
      <c r="AT7739" s="89"/>
      <c r="AU7739" s="99">
        <v>40</v>
      </c>
      <c r="AV7739" s="99">
        <v>1400</v>
      </c>
      <c r="AW7739" s="99">
        <v>1.9481999999999999E-2</v>
      </c>
      <c r="AX7739" s="99">
        <v>4853.0200000000004</v>
      </c>
      <c r="AY7739" s="99">
        <v>5632.3</v>
      </c>
      <c r="AZ7739" s="99">
        <v>7.8897000000000004</v>
      </c>
      <c r="BA7739" s="119" t="s">
        <v>12</v>
      </c>
      <c r="BB7739" s="4">
        <v>7739</v>
      </c>
      <c r="BC7739" s="4">
        <v>40</v>
      </c>
    </row>
    <row r="7740" spans="2:55">
      <c r="B7740">
        <v>7739</v>
      </c>
      <c r="C7740" s="5">
        <f t="shared" si="1447"/>
        <v>40</v>
      </c>
      <c r="D7740" s="5">
        <f t="shared" si="1448"/>
        <v>1500</v>
      </c>
      <c r="E7740" s="5" t="str">
        <f t="shared" si="1449"/>
        <v>0.02071</v>
      </c>
      <c r="F7740" s="5" t="str">
        <f t="shared" si="1450"/>
        <v>5086</v>
      </c>
      <c r="G7740" s="5" t="str">
        <f t="shared" si="1451"/>
        <v>5915</v>
      </c>
      <c r="H7740" s="5" t="str">
        <f t="shared" si="1452"/>
        <v>8.054</v>
      </c>
      <c r="I7740" s="1" t="s">
        <v>12</v>
      </c>
      <c r="AN7740" s="89" t="str">
        <f t="shared" si="1453"/>
        <v>40.00</v>
      </c>
      <c r="AO7740" s="89" t="str">
        <f t="shared" si="1454"/>
        <v>1500.</v>
      </c>
      <c r="AP7740" s="89" t="str">
        <f t="shared" si="1455"/>
        <v>0.02071</v>
      </c>
      <c r="AQ7740" s="89" t="str">
        <f t="shared" si="1456"/>
        <v>5086</v>
      </c>
      <c r="AR7740" s="89" t="str">
        <f t="shared" si="1457"/>
        <v>5915</v>
      </c>
      <c r="AS7740" s="89" t="str">
        <f t="shared" si="1458"/>
        <v>8.054</v>
      </c>
      <c r="AT7740" s="89"/>
      <c r="AU7740" s="99">
        <v>40</v>
      </c>
      <c r="AV7740" s="99">
        <v>1500</v>
      </c>
      <c r="AW7740" s="99">
        <v>2.0708999999999998E-2</v>
      </c>
      <c r="AX7740" s="99">
        <v>5086.2400000000007</v>
      </c>
      <c r="AY7740" s="99">
        <v>5914.6</v>
      </c>
      <c r="AZ7740" s="99">
        <v>8.0535999999999994</v>
      </c>
      <c r="BA7740" s="119" t="s">
        <v>12</v>
      </c>
      <c r="BB7740" s="4">
        <v>7740</v>
      </c>
      <c r="BC7740" s="4">
        <v>40</v>
      </c>
    </row>
    <row r="7741" spans="2:55">
      <c r="B7741">
        <v>7740</v>
      </c>
      <c r="C7741" s="5">
        <f t="shared" si="1447"/>
        <v>40</v>
      </c>
      <c r="D7741" s="5">
        <f t="shared" si="1448"/>
        <v>1600</v>
      </c>
      <c r="E7741" s="5" t="str">
        <f t="shared" si="1449"/>
        <v>0.02193</v>
      </c>
      <c r="F7741" s="5" t="str">
        <f t="shared" si="1450"/>
        <v>5323</v>
      </c>
      <c r="G7741" s="5" t="str">
        <f t="shared" si="1451"/>
        <v>6200.</v>
      </c>
      <c r="H7741" s="5" t="str">
        <f t="shared" si="1452"/>
        <v>8.210</v>
      </c>
      <c r="I7741" s="1" t="s">
        <v>12</v>
      </c>
      <c r="AN7741" s="89" t="str">
        <f t="shared" si="1453"/>
        <v>40.00</v>
      </c>
      <c r="AO7741" s="89" t="str">
        <f t="shared" si="1454"/>
        <v>1600.</v>
      </c>
      <c r="AP7741" s="89" t="str">
        <f t="shared" si="1455"/>
        <v>0.02193</v>
      </c>
      <c r="AQ7741" s="89" t="str">
        <f t="shared" si="1456"/>
        <v>5323</v>
      </c>
      <c r="AR7741" s="89" t="str">
        <f t="shared" si="1457"/>
        <v>6200.</v>
      </c>
      <c r="AS7741" s="89" t="str">
        <f t="shared" si="1458"/>
        <v>8.210</v>
      </c>
      <c r="AT7741" s="89"/>
      <c r="AU7741" s="99">
        <v>40</v>
      </c>
      <c r="AV7741" s="99">
        <v>1600</v>
      </c>
      <c r="AW7741" s="99">
        <v>2.1925E-2</v>
      </c>
      <c r="AX7741" s="99">
        <v>5322.9</v>
      </c>
      <c r="AY7741" s="99">
        <v>6199.9</v>
      </c>
      <c r="AZ7741" s="99">
        <v>8.2101000000000006</v>
      </c>
      <c r="BA7741" s="119" t="s">
        <v>12</v>
      </c>
      <c r="BB7741" s="4">
        <v>7741</v>
      </c>
      <c r="BC7741" s="4">
        <v>40</v>
      </c>
    </row>
    <row r="7742" spans="2:55">
      <c r="B7742">
        <v>7741</v>
      </c>
      <c r="C7742" s="5">
        <f t="shared" si="1447"/>
        <v>40</v>
      </c>
      <c r="D7742" s="5">
        <f t="shared" si="1448"/>
        <v>1800</v>
      </c>
      <c r="E7742" s="5" t="str">
        <f t="shared" si="1449"/>
        <v>0.02433</v>
      </c>
      <c r="F7742" s="5" t="str">
        <f t="shared" si="1450"/>
        <v>5806</v>
      </c>
      <c r="G7742" s="5" t="str">
        <f t="shared" si="1451"/>
        <v>6779</v>
      </c>
      <c r="H7742" s="5" t="str">
        <f t="shared" si="1452"/>
        <v>8.504</v>
      </c>
      <c r="I7742" s="1" t="s">
        <v>12</v>
      </c>
      <c r="AN7742" s="89" t="str">
        <f t="shared" si="1453"/>
        <v>40.00</v>
      </c>
      <c r="AO7742" s="89" t="str">
        <f t="shared" si="1454"/>
        <v>1800.</v>
      </c>
      <c r="AP7742" s="89" t="str">
        <f t="shared" si="1455"/>
        <v>0.02433</v>
      </c>
      <c r="AQ7742" s="89" t="str">
        <f t="shared" si="1456"/>
        <v>5806</v>
      </c>
      <c r="AR7742" s="89" t="str">
        <f t="shared" si="1457"/>
        <v>6779</v>
      </c>
      <c r="AS7742" s="89" t="str">
        <f t="shared" si="1458"/>
        <v>8.504</v>
      </c>
      <c r="AT7742" s="89"/>
      <c r="AU7742" s="99">
        <v>40</v>
      </c>
      <c r="AV7742" s="99">
        <v>1800</v>
      </c>
      <c r="AW7742" s="99">
        <v>2.4327999999999999E-2</v>
      </c>
      <c r="AX7742" s="99">
        <v>5805.58</v>
      </c>
      <c r="AY7742" s="99">
        <v>6778.7</v>
      </c>
      <c r="AZ7742" s="99">
        <v>8.5037000000000003</v>
      </c>
      <c r="BA7742" s="119" t="s">
        <v>12</v>
      </c>
      <c r="BB7742" s="4">
        <v>7742</v>
      </c>
      <c r="BC7742" s="4">
        <v>40</v>
      </c>
    </row>
    <row r="7743" spans="2:55">
      <c r="B7743">
        <v>7742</v>
      </c>
      <c r="C7743" s="5">
        <f t="shared" si="1447"/>
        <v>40</v>
      </c>
      <c r="D7743" s="5">
        <f t="shared" si="1448"/>
        <v>2000</v>
      </c>
      <c r="E7743" s="5" t="str">
        <f t="shared" si="1449"/>
        <v>0.02671</v>
      </c>
      <c r="F7743" s="5" t="str">
        <f t="shared" si="1450"/>
        <v>6300.</v>
      </c>
      <c r="G7743" s="5" t="str">
        <f t="shared" si="1451"/>
        <v>7368</v>
      </c>
      <c r="H7743" s="5" t="str">
        <f t="shared" si="1452"/>
        <v>8.775</v>
      </c>
      <c r="I7743" s="1" t="s">
        <v>12</v>
      </c>
      <c r="AN7743" s="89" t="str">
        <f t="shared" si="1453"/>
        <v>40.00</v>
      </c>
      <c r="AO7743" s="89" t="str">
        <f t="shared" si="1454"/>
        <v>2000.</v>
      </c>
      <c r="AP7743" s="89" t="str">
        <f t="shared" si="1455"/>
        <v>0.02671</v>
      </c>
      <c r="AQ7743" s="89" t="str">
        <f t="shared" si="1456"/>
        <v>6300.</v>
      </c>
      <c r="AR7743" s="89" t="str">
        <f t="shared" si="1457"/>
        <v>7368</v>
      </c>
      <c r="AS7743" s="89" t="str">
        <f t="shared" si="1458"/>
        <v>8.775</v>
      </c>
      <c r="AT7743" s="89"/>
      <c r="AU7743" s="99">
        <v>40</v>
      </c>
      <c r="AV7743" s="99">
        <v>2000</v>
      </c>
      <c r="AW7743" s="99">
        <v>2.6705E-2</v>
      </c>
      <c r="AX7743" s="99">
        <v>6299.9000000000005</v>
      </c>
      <c r="AY7743" s="99">
        <v>7368.1</v>
      </c>
      <c r="AZ7743" s="99">
        <v>8.7750000000000004</v>
      </c>
      <c r="BA7743" s="119" t="s">
        <v>12</v>
      </c>
      <c r="BB7743" s="4">
        <v>7743</v>
      </c>
      <c r="BC7743" s="4">
        <v>40</v>
      </c>
    </row>
    <row r="7744" spans="2:55">
      <c r="B7744">
        <v>7743</v>
      </c>
      <c r="C7744" s="5">
        <f t="shared" si="1447"/>
        <v>45</v>
      </c>
      <c r="D7744" s="5">
        <f t="shared" si="1448"/>
        <v>0</v>
      </c>
      <c r="E7744" s="5" t="str">
        <f t="shared" si="1449"/>
        <v>0.0009789</v>
      </c>
      <c r="F7744" s="5">
        <f t="shared" si="1450"/>
        <v>0.29859999999999998</v>
      </c>
      <c r="G7744" s="5">
        <f t="shared" si="1451"/>
        <v>44.35</v>
      </c>
      <c r="H7744" s="5">
        <f t="shared" si="1452"/>
        <v>-5.9999999999999995E-4</v>
      </c>
      <c r="I7744" s="1" t="s">
        <v>8</v>
      </c>
      <c r="AN7744" s="89" t="str">
        <f t="shared" si="1453"/>
        <v>45.00</v>
      </c>
      <c r="AO7744" s="89" t="str">
        <f t="shared" si="1454"/>
        <v>0.000</v>
      </c>
      <c r="AP7744" s="89" t="str">
        <f t="shared" si="1455"/>
        <v>0.0009789</v>
      </c>
      <c r="AQ7744" s="89" t="str">
        <f t="shared" si="1456"/>
        <v>0.2986</v>
      </c>
      <c r="AR7744" s="89" t="str">
        <f t="shared" si="1457"/>
        <v>44.35</v>
      </c>
      <c r="AS7744" s="89" t="str">
        <f t="shared" si="1458"/>
        <v>-0.0006000</v>
      </c>
      <c r="AT7744" s="89"/>
      <c r="AU7744" s="99">
        <v>45</v>
      </c>
      <c r="AV7744" s="99">
        <v>0</v>
      </c>
      <c r="AW7744" s="99">
        <v>9.7892000000000009E-4</v>
      </c>
      <c r="AX7744" s="99">
        <v>0.29860000000000042</v>
      </c>
      <c r="AY7744" s="99">
        <v>44.35</v>
      </c>
      <c r="AZ7744" s="99">
        <v>-5.9999999999999995E-4</v>
      </c>
      <c r="BA7744" s="119" t="s">
        <v>8</v>
      </c>
      <c r="BB7744" s="4">
        <v>7744</v>
      </c>
      <c r="BC7744" s="4">
        <v>45</v>
      </c>
    </row>
    <row r="7745" spans="2:55">
      <c r="B7745">
        <v>7744</v>
      </c>
      <c r="C7745" s="5">
        <f t="shared" si="1447"/>
        <v>45</v>
      </c>
      <c r="D7745" s="5">
        <f t="shared" si="1448"/>
        <v>5</v>
      </c>
      <c r="E7745" s="5" t="str">
        <f t="shared" si="1449"/>
        <v>0.0009795</v>
      </c>
      <c r="F7745" s="5" t="str">
        <f t="shared" si="1450"/>
        <v>20.50</v>
      </c>
      <c r="G7745" s="5" t="str">
        <f t="shared" si="1451"/>
        <v>64.58</v>
      </c>
      <c r="H7745" s="5" t="str">
        <f t="shared" si="1452"/>
        <v>0.07276</v>
      </c>
      <c r="I7745" s="1" t="s">
        <v>8</v>
      </c>
      <c r="AN7745" s="89" t="str">
        <f t="shared" si="1453"/>
        <v>45.00</v>
      </c>
      <c r="AO7745" s="89" t="str">
        <f t="shared" si="1454"/>
        <v>5.000</v>
      </c>
      <c r="AP7745" s="89" t="str">
        <f t="shared" si="1455"/>
        <v>0.0009795</v>
      </c>
      <c r="AQ7745" s="89" t="str">
        <f t="shared" si="1456"/>
        <v>20.50</v>
      </c>
      <c r="AR7745" s="89" t="str">
        <f t="shared" si="1457"/>
        <v>64.58</v>
      </c>
      <c r="AS7745" s="89" t="str">
        <f t="shared" si="1458"/>
        <v>0.07276</v>
      </c>
      <c r="AT7745" s="89"/>
      <c r="AU7745" s="99">
        <v>45</v>
      </c>
      <c r="AV7745" s="99">
        <v>5</v>
      </c>
      <c r="AW7745" s="99">
        <v>9.7944999999999998E-4</v>
      </c>
      <c r="AX7745" s="99">
        <v>20.504750000000001</v>
      </c>
      <c r="AY7745" s="99">
        <v>64.58</v>
      </c>
      <c r="AZ7745" s="99">
        <v>7.2760000000000005E-2</v>
      </c>
      <c r="BA7745" s="119" t="s">
        <v>8</v>
      </c>
      <c r="BB7745" s="4">
        <v>7745</v>
      </c>
      <c r="BC7745" s="4">
        <v>45</v>
      </c>
    </row>
    <row r="7746" spans="2:55">
      <c r="B7746">
        <v>7745</v>
      </c>
      <c r="C7746" s="5">
        <f t="shared" si="1447"/>
        <v>45</v>
      </c>
      <c r="D7746" s="5">
        <f t="shared" si="1448"/>
        <v>10</v>
      </c>
      <c r="E7746" s="5" t="str">
        <f t="shared" si="1449"/>
        <v>0.0009802</v>
      </c>
      <c r="F7746" s="5" t="str">
        <f t="shared" si="1450"/>
        <v>40.72</v>
      </c>
      <c r="G7746" s="5" t="str">
        <f t="shared" si="1451"/>
        <v>84.83</v>
      </c>
      <c r="H7746" s="5" t="str">
        <f t="shared" si="1452"/>
        <v>0.1449</v>
      </c>
      <c r="I7746" s="1" t="s">
        <v>8</v>
      </c>
      <c r="AN7746" s="89" t="str">
        <f t="shared" si="1453"/>
        <v>45.00</v>
      </c>
      <c r="AO7746" s="89" t="str">
        <f t="shared" si="1454"/>
        <v>10.00</v>
      </c>
      <c r="AP7746" s="89" t="str">
        <f t="shared" si="1455"/>
        <v>0.0009802</v>
      </c>
      <c r="AQ7746" s="89" t="str">
        <f t="shared" si="1456"/>
        <v>40.72</v>
      </c>
      <c r="AR7746" s="89" t="str">
        <f t="shared" si="1457"/>
        <v>84.83</v>
      </c>
      <c r="AS7746" s="89" t="str">
        <f t="shared" si="1458"/>
        <v>0.1449</v>
      </c>
      <c r="AT7746" s="89"/>
      <c r="AU7746" s="99">
        <v>45</v>
      </c>
      <c r="AV7746" s="99">
        <v>10</v>
      </c>
      <c r="AW7746" s="99">
        <v>9.8024000000000006E-4</v>
      </c>
      <c r="AX7746" s="99">
        <v>40.719199999999994</v>
      </c>
      <c r="AY7746" s="99">
        <v>84.83</v>
      </c>
      <c r="AZ7746" s="99">
        <v>0.14494000000000001</v>
      </c>
      <c r="BA7746" s="119" t="s">
        <v>8</v>
      </c>
      <c r="BB7746" s="4">
        <v>7746</v>
      </c>
      <c r="BC7746" s="4">
        <v>45</v>
      </c>
    </row>
    <row r="7747" spans="2:55">
      <c r="B7747">
        <v>7746</v>
      </c>
      <c r="C7747" s="5">
        <f t="shared" si="1447"/>
        <v>45</v>
      </c>
      <c r="D7747" s="5">
        <f t="shared" si="1448"/>
        <v>15</v>
      </c>
      <c r="E7747" s="5" t="str">
        <f t="shared" si="1449"/>
        <v>0.0009813</v>
      </c>
      <c r="F7747" s="5" t="str">
        <f t="shared" si="1450"/>
        <v>60.96</v>
      </c>
      <c r="G7747" s="5" t="str">
        <f t="shared" si="1451"/>
        <v>105.1</v>
      </c>
      <c r="H7747" s="5" t="str">
        <f t="shared" si="1452"/>
        <v>0.2160</v>
      </c>
      <c r="I7747" s="1" t="s">
        <v>8</v>
      </c>
      <c r="AN7747" s="89" t="str">
        <f t="shared" si="1453"/>
        <v>45.00</v>
      </c>
      <c r="AO7747" s="89" t="str">
        <f t="shared" si="1454"/>
        <v>15.00</v>
      </c>
      <c r="AP7747" s="89" t="str">
        <f t="shared" si="1455"/>
        <v>0.0009813</v>
      </c>
      <c r="AQ7747" s="89" t="str">
        <f t="shared" si="1456"/>
        <v>60.96</v>
      </c>
      <c r="AR7747" s="89" t="str">
        <f t="shared" si="1457"/>
        <v>105.1</v>
      </c>
      <c r="AS7747" s="89" t="str">
        <f t="shared" si="1458"/>
        <v>0.2160</v>
      </c>
      <c r="AT7747" s="89"/>
      <c r="AU7747" s="99">
        <v>45</v>
      </c>
      <c r="AV7747" s="99">
        <v>15</v>
      </c>
      <c r="AW7747" s="99">
        <v>9.8124999999999992E-4</v>
      </c>
      <c r="AX7747" s="99">
        <v>60.963750000000012</v>
      </c>
      <c r="AY7747" s="99">
        <v>105.12</v>
      </c>
      <c r="AZ7747" s="99">
        <v>0.21597</v>
      </c>
      <c r="BA7747" s="119" t="s">
        <v>8</v>
      </c>
      <c r="BB7747" s="4">
        <v>7747</v>
      </c>
      <c r="BC7747" s="4">
        <v>45</v>
      </c>
    </row>
    <row r="7748" spans="2:55">
      <c r="B7748">
        <v>7747</v>
      </c>
      <c r="C7748" s="5">
        <f t="shared" si="1447"/>
        <v>45</v>
      </c>
      <c r="D7748" s="5">
        <f t="shared" si="1448"/>
        <v>20</v>
      </c>
      <c r="E7748" s="5" t="str">
        <f t="shared" si="1449"/>
        <v>0.0009825</v>
      </c>
      <c r="F7748" s="5" t="str">
        <f t="shared" si="1450"/>
        <v>81.23</v>
      </c>
      <c r="G7748" s="5" t="str">
        <f t="shared" si="1451"/>
        <v>125.4</v>
      </c>
      <c r="H7748" s="5" t="str">
        <f t="shared" si="1452"/>
        <v>0.2859</v>
      </c>
      <c r="I7748" s="1" t="s">
        <v>8</v>
      </c>
      <c r="AN7748" s="89" t="str">
        <f t="shared" si="1453"/>
        <v>45.00</v>
      </c>
      <c r="AO7748" s="89" t="str">
        <f t="shared" si="1454"/>
        <v>20.00</v>
      </c>
      <c r="AP7748" s="89" t="str">
        <f t="shared" si="1455"/>
        <v>0.0009825</v>
      </c>
      <c r="AQ7748" s="89" t="str">
        <f t="shared" si="1456"/>
        <v>81.23</v>
      </c>
      <c r="AR7748" s="89" t="str">
        <f t="shared" si="1457"/>
        <v>125.4</v>
      </c>
      <c r="AS7748" s="89" t="str">
        <f t="shared" si="1458"/>
        <v>0.2859</v>
      </c>
      <c r="AT7748" s="89"/>
      <c r="AU7748" s="99">
        <v>45</v>
      </c>
      <c r="AV7748" s="99">
        <v>20</v>
      </c>
      <c r="AW7748" s="99">
        <v>9.8247000000000004E-4</v>
      </c>
      <c r="AX7748" s="99">
        <v>81.228849999999994</v>
      </c>
      <c r="AY7748" s="99">
        <v>125.44</v>
      </c>
      <c r="AZ7748" s="99">
        <v>0.28586</v>
      </c>
      <c r="BA7748" s="119" t="s">
        <v>8</v>
      </c>
      <c r="BB7748" s="4">
        <v>7748</v>
      </c>
      <c r="BC7748" s="4">
        <v>45</v>
      </c>
    </row>
    <row r="7749" spans="2:55">
      <c r="B7749">
        <v>7748</v>
      </c>
      <c r="C7749" s="5">
        <f t="shared" si="1447"/>
        <v>45</v>
      </c>
      <c r="D7749" s="5">
        <f t="shared" si="1448"/>
        <v>25</v>
      </c>
      <c r="E7749" s="5" t="str">
        <f t="shared" si="1449"/>
        <v>0.0009839</v>
      </c>
      <c r="F7749" s="5" t="str">
        <f t="shared" si="1450"/>
        <v>101.5</v>
      </c>
      <c r="G7749" s="5" t="str">
        <f t="shared" si="1451"/>
        <v>145.8</v>
      </c>
      <c r="H7749" s="5" t="str">
        <f t="shared" si="1452"/>
        <v>0.3547</v>
      </c>
      <c r="I7749" s="1" t="s">
        <v>8</v>
      </c>
      <c r="AN7749" s="89" t="str">
        <f t="shared" si="1453"/>
        <v>45.00</v>
      </c>
      <c r="AO7749" s="89" t="str">
        <f t="shared" si="1454"/>
        <v>25.00</v>
      </c>
      <c r="AP7749" s="89" t="str">
        <f t="shared" si="1455"/>
        <v>0.0009839</v>
      </c>
      <c r="AQ7749" s="89" t="str">
        <f t="shared" si="1456"/>
        <v>101.5</v>
      </c>
      <c r="AR7749" s="89" t="str">
        <f t="shared" si="1457"/>
        <v>145.8</v>
      </c>
      <c r="AS7749" s="89" t="str">
        <f t="shared" si="1458"/>
        <v>0.3547</v>
      </c>
      <c r="AT7749" s="89"/>
      <c r="AU7749" s="99">
        <v>45</v>
      </c>
      <c r="AV7749" s="99">
        <v>25</v>
      </c>
      <c r="AW7749" s="99">
        <v>9.8386999999999997E-4</v>
      </c>
      <c r="AX7749" s="99">
        <v>101.50585000000001</v>
      </c>
      <c r="AY7749" s="99">
        <v>145.78</v>
      </c>
      <c r="AZ7749" s="99">
        <v>0.35465999999999998</v>
      </c>
      <c r="BA7749" s="119" t="s">
        <v>8</v>
      </c>
      <c r="BB7749" s="4">
        <v>7749</v>
      </c>
      <c r="BC7749" s="4">
        <v>45</v>
      </c>
    </row>
    <row r="7750" spans="2:55">
      <c r="B7750">
        <v>7749</v>
      </c>
      <c r="C7750" s="5">
        <f t="shared" si="1447"/>
        <v>45</v>
      </c>
      <c r="D7750" s="5">
        <f t="shared" si="1448"/>
        <v>30</v>
      </c>
      <c r="E7750" s="5" t="str">
        <f t="shared" si="1449"/>
        <v>0.0009855</v>
      </c>
      <c r="F7750" s="5" t="str">
        <f t="shared" si="1450"/>
        <v>121.8</v>
      </c>
      <c r="G7750" s="5" t="str">
        <f t="shared" si="1451"/>
        <v>166.1</v>
      </c>
      <c r="H7750" s="5" t="str">
        <f t="shared" si="1452"/>
        <v>0.4224</v>
      </c>
      <c r="I7750" s="1" t="s">
        <v>8</v>
      </c>
      <c r="AN7750" s="89" t="str">
        <f t="shared" si="1453"/>
        <v>45.00</v>
      </c>
      <c r="AO7750" s="89" t="str">
        <f t="shared" si="1454"/>
        <v>30.00</v>
      </c>
      <c r="AP7750" s="89" t="str">
        <f t="shared" si="1455"/>
        <v>0.0009855</v>
      </c>
      <c r="AQ7750" s="89" t="str">
        <f t="shared" si="1456"/>
        <v>121.8</v>
      </c>
      <c r="AR7750" s="89" t="str">
        <f t="shared" si="1457"/>
        <v>166.1</v>
      </c>
      <c r="AS7750" s="89" t="str">
        <f t="shared" si="1458"/>
        <v>0.4224</v>
      </c>
      <c r="AT7750" s="89"/>
      <c r="AU7750" s="99">
        <v>45</v>
      </c>
      <c r="AV7750" s="99">
        <v>30</v>
      </c>
      <c r="AW7750" s="99">
        <v>9.8545000000000013E-4</v>
      </c>
      <c r="AX7750" s="99">
        <v>121.79474999999998</v>
      </c>
      <c r="AY7750" s="99">
        <v>166.14</v>
      </c>
      <c r="AZ7750" s="99">
        <v>0.4224</v>
      </c>
      <c r="BA7750" s="119" t="s">
        <v>8</v>
      </c>
      <c r="BB7750" s="4">
        <v>7750</v>
      </c>
      <c r="BC7750" s="4">
        <v>45</v>
      </c>
    </row>
    <row r="7751" spans="2:55">
      <c r="B7751">
        <v>7750</v>
      </c>
      <c r="C7751" s="5">
        <f t="shared" si="1447"/>
        <v>45</v>
      </c>
      <c r="D7751" s="5">
        <f t="shared" si="1448"/>
        <v>35</v>
      </c>
      <c r="E7751" s="5" t="str">
        <f t="shared" si="1449"/>
        <v>0.0009872</v>
      </c>
      <c r="F7751" s="5" t="str">
        <f t="shared" si="1450"/>
        <v>142.1</v>
      </c>
      <c r="G7751" s="5" t="str">
        <f t="shared" si="1451"/>
        <v>186.5</v>
      </c>
      <c r="H7751" s="5" t="str">
        <f t="shared" si="1452"/>
        <v>0.4891</v>
      </c>
      <c r="I7751" s="1" t="s">
        <v>8</v>
      </c>
      <c r="AN7751" s="89" t="str">
        <f t="shared" si="1453"/>
        <v>45.00</v>
      </c>
      <c r="AO7751" s="89" t="str">
        <f t="shared" si="1454"/>
        <v>35.00</v>
      </c>
      <c r="AP7751" s="89" t="str">
        <f t="shared" si="1455"/>
        <v>0.0009872</v>
      </c>
      <c r="AQ7751" s="89" t="str">
        <f t="shared" si="1456"/>
        <v>142.1</v>
      </c>
      <c r="AR7751" s="89" t="str">
        <f t="shared" si="1457"/>
        <v>186.5</v>
      </c>
      <c r="AS7751" s="89" t="str">
        <f t="shared" si="1458"/>
        <v>0.4891</v>
      </c>
      <c r="AT7751" s="89"/>
      <c r="AU7751" s="99">
        <v>45</v>
      </c>
      <c r="AV7751" s="99">
        <v>35</v>
      </c>
      <c r="AW7751" s="99">
        <v>9.8719999999999993E-4</v>
      </c>
      <c r="AX7751" s="99">
        <v>142.10599999999999</v>
      </c>
      <c r="AY7751" s="99">
        <v>186.53</v>
      </c>
      <c r="AZ7751" s="99">
        <v>0.48909999999999998</v>
      </c>
      <c r="BA7751" s="119" t="s">
        <v>8</v>
      </c>
      <c r="BB7751" s="4">
        <v>7751</v>
      </c>
      <c r="BC7751" s="4">
        <v>45</v>
      </c>
    </row>
    <row r="7752" spans="2:55">
      <c r="B7752">
        <v>7751</v>
      </c>
      <c r="C7752" s="5">
        <f t="shared" si="1447"/>
        <v>45</v>
      </c>
      <c r="D7752" s="5">
        <f t="shared" si="1448"/>
        <v>40</v>
      </c>
      <c r="E7752" s="5" t="str">
        <f t="shared" si="1449"/>
        <v>0.0009891</v>
      </c>
      <c r="F7752" s="5" t="str">
        <f t="shared" si="1450"/>
        <v>162.4</v>
      </c>
      <c r="G7752" s="5" t="str">
        <f t="shared" si="1451"/>
        <v>206.9</v>
      </c>
      <c r="H7752" s="5" t="str">
        <f t="shared" si="1452"/>
        <v>0.5548</v>
      </c>
      <c r="I7752" s="1" t="s">
        <v>8</v>
      </c>
      <c r="AN7752" s="89" t="str">
        <f t="shared" si="1453"/>
        <v>45.00</v>
      </c>
      <c r="AO7752" s="89" t="str">
        <f t="shared" si="1454"/>
        <v>40.00</v>
      </c>
      <c r="AP7752" s="89" t="str">
        <f t="shared" si="1455"/>
        <v>0.0009891</v>
      </c>
      <c r="AQ7752" s="89" t="str">
        <f t="shared" si="1456"/>
        <v>162.4</v>
      </c>
      <c r="AR7752" s="89" t="str">
        <f t="shared" si="1457"/>
        <v>206.9</v>
      </c>
      <c r="AS7752" s="89" t="str">
        <f t="shared" si="1458"/>
        <v>0.5548</v>
      </c>
      <c r="AT7752" s="89"/>
      <c r="AU7752" s="99">
        <v>45</v>
      </c>
      <c r="AV7752" s="99">
        <v>40</v>
      </c>
      <c r="AW7752" s="99">
        <v>9.8909999999999992E-4</v>
      </c>
      <c r="AX7752" s="99">
        <v>162.4205</v>
      </c>
      <c r="AY7752" s="99">
        <v>206.93</v>
      </c>
      <c r="AZ7752" s="99">
        <v>0.55479000000000001</v>
      </c>
      <c r="BA7752" s="119" t="s">
        <v>8</v>
      </c>
      <c r="BB7752" s="4">
        <v>7752</v>
      </c>
      <c r="BC7752" s="4">
        <v>45</v>
      </c>
    </row>
    <row r="7753" spans="2:55">
      <c r="B7753">
        <v>7752</v>
      </c>
      <c r="C7753" s="5">
        <f t="shared" si="1447"/>
        <v>45</v>
      </c>
      <c r="D7753" s="5">
        <f t="shared" si="1448"/>
        <v>45</v>
      </c>
      <c r="E7753" s="5" t="str">
        <f t="shared" si="1449"/>
        <v>0.0009911</v>
      </c>
      <c r="F7753" s="5" t="str">
        <f t="shared" si="1450"/>
        <v>182.8</v>
      </c>
      <c r="G7753" s="5" t="str">
        <f t="shared" si="1451"/>
        <v>227.4</v>
      </c>
      <c r="H7753" s="5" t="str">
        <f t="shared" si="1452"/>
        <v>0.6195</v>
      </c>
      <c r="I7753" s="1" t="s">
        <v>8</v>
      </c>
      <c r="AN7753" s="89" t="str">
        <f t="shared" si="1453"/>
        <v>45.00</v>
      </c>
      <c r="AO7753" s="89" t="str">
        <f t="shared" si="1454"/>
        <v>45.00</v>
      </c>
      <c r="AP7753" s="89" t="str">
        <f t="shared" si="1455"/>
        <v>0.0009911</v>
      </c>
      <c r="AQ7753" s="89" t="str">
        <f t="shared" si="1456"/>
        <v>182.8</v>
      </c>
      <c r="AR7753" s="89" t="str">
        <f t="shared" si="1457"/>
        <v>227.4</v>
      </c>
      <c r="AS7753" s="89" t="str">
        <f t="shared" si="1458"/>
        <v>0.6195</v>
      </c>
      <c r="AT7753" s="89"/>
      <c r="AU7753" s="99">
        <v>45</v>
      </c>
      <c r="AV7753" s="99">
        <v>45</v>
      </c>
      <c r="AW7753" s="99">
        <v>9.9113999999999995E-4</v>
      </c>
      <c r="AX7753" s="99">
        <v>182.75870000000003</v>
      </c>
      <c r="AY7753" s="99">
        <v>227.36</v>
      </c>
      <c r="AZ7753" s="99">
        <v>0.61950000000000005</v>
      </c>
      <c r="BA7753" s="119" t="s">
        <v>8</v>
      </c>
      <c r="BB7753" s="4">
        <v>7753</v>
      </c>
      <c r="BC7753" s="4">
        <v>45</v>
      </c>
    </row>
    <row r="7754" spans="2:55">
      <c r="B7754">
        <v>7753</v>
      </c>
      <c r="C7754" s="5">
        <f t="shared" si="1447"/>
        <v>45</v>
      </c>
      <c r="D7754" s="5">
        <f t="shared" si="1448"/>
        <v>50</v>
      </c>
      <c r="E7754" s="5" t="str">
        <f t="shared" si="1449"/>
        <v>0.0009933</v>
      </c>
      <c r="F7754" s="5" t="str">
        <f t="shared" si="1450"/>
        <v>203.1</v>
      </c>
      <c r="G7754" s="5" t="str">
        <f t="shared" si="1451"/>
        <v>247.8</v>
      </c>
      <c r="H7754" s="5" t="str">
        <f t="shared" si="1452"/>
        <v>0.6833</v>
      </c>
      <c r="I7754" s="1" t="s">
        <v>8</v>
      </c>
      <c r="AN7754" s="89" t="str">
        <f t="shared" si="1453"/>
        <v>45.00</v>
      </c>
      <c r="AO7754" s="89" t="str">
        <f t="shared" si="1454"/>
        <v>50.00</v>
      </c>
      <c r="AP7754" s="89" t="str">
        <f t="shared" si="1455"/>
        <v>0.0009933</v>
      </c>
      <c r="AQ7754" s="89" t="str">
        <f t="shared" si="1456"/>
        <v>203.1</v>
      </c>
      <c r="AR7754" s="89" t="str">
        <f t="shared" si="1457"/>
        <v>247.8</v>
      </c>
      <c r="AS7754" s="89" t="str">
        <f t="shared" si="1458"/>
        <v>0.6833</v>
      </c>
      <c r="AT7754" s="89"/>
      <c r="AU7754" s="99">
        <v>45</v>
      </c>
      <c r="AV7754" s="99">
        <v>50</v>
      </c>
      <c r="AW7754" s="99">
        <v>9.9332999999999995E-4</v>
      </c>
      <c r="AX7754" s="99">
        <v>203.10015000000001</v>
      </c>
      <c r="AY7754" s="99">
        <v>247.8</v>
      </c>
      <c r="AZ7754" s="99">
        <v>0.68325000000000002</v>
      </c>
      <c r="BA7754" s="119" t="s">
        <v>8</v>
      </c>
      <c r="BB7754" s="4">
        <v>7754</v>
      </c>
      <c r="BC7754" s="4">
        <v>45</v>
      </c>
    </row>
    <row r="7755" spans="2:55">
      <c r="B7755">
        <v>7754</v>
      </c>
      <c r="C7755" s="5">
        <f t="shared" si="1447"/>
        <v>45</v>
      </c>
      <c r="D7755" s="5">
        <f t="shared" si="1448"/>
        <v>55</v>
      </c>
      <c r="E7755" s="5" t="str">
        <f t="shared" si="1449"/>
        <v>0.0009957</v>
      </c>
      <c r="F7755" s="5" t="str">
        <f t="shared" si="1450"/>
        <v>223.5</v>
      </c>
      <c r="G7755" s="5" t="str">
        <f t="shared" si="1451"/>
        <v>268.3</v>
      </c>
      <c r="H7755" s="5" t="str">
        <f t="shared" si="1452"/>
        <v>0.7461</v>
      </c>
      <c r="I7755" s="1" t="s">
        <v>8</v>
      </c>
      <c r="AN7755" s="89" t="str">
        <f t="shared" si="1453"/>
        <v>45.00</v>
      </c>
      <c r="AO7755" s="89" t="str">
        <f t="shared" si="1454"/>
        <v>55.00</v>
      </c>
      <c r="AP7755" s="89" t="str">
        <f t="shared" si="1455"/>
        <v>0.0009957</v>
      </c>
      <c r="AQ7755" s="89" t="str">
        <f t="shared" si="1456"/>
        <v>223.5</v>
      </c>
      <c r="AR7755" s="89" t="str">
        <f t="shared" si="1457"/>
        <v>268.3</v>
      </c>
      <c r="AS7755" s="89" t="str">
        <f t="shared" si="1458"/>
        <v>0.7461</v>
      </c>
      <c r="AT7755" s="89"/>
      <c r="AU7755" s="99">
        <v>45</v>
      </c>
      <c r="AV7755" s="99">
        <v>55</v>
      </c>
      <c r="AW7755" s="99">
        <v>9.9565999999999999E-4</v>
      </c>
      <c r="AX7755" s="99">
        <v>223.45529999999999</v>
      </c>
      <c r="AY7755" s="99">
        <v>268.26</v>
      </c>
      <c r="AZ7755" s="99">
        <v>0.74607999999999997</v>
      </c>
      <c r="BA7755" s="119" t="s">
        <v>8</v>
      </c>
      <c r="BB7755" s="4">
        <v>7755</v>
      </c>
      <c r="BC7755" s="4">
        <v>45</v>
      </c>
    </row>
    <row r="7756" spans="2:55">
      <c r="B7756">
        <v>7755</v>
      </c>
      <c r="C7756" s="5">
        <f t="shared" si="1447"/>
        <v>45</v>
      </c>
      <c r="D7756" s="5">
        <f t="shared" si="1448"/>
        <v>60</v>
      </c>
      <c r="E7756" s="5" t="str">
        <f t="shared" si="1449"/>
        <v>0.0009981</v>
      </c>
      <c r="F7756" s="5" t="str">
        <f t="shared" si="1450"/>
        <v>243.8</v>
      </c>
      <c r="G7756" s="5" t="str">
        <f t="shared" si="1451"/>
        <v>288.7</v>
      </c>
      <c r="H7756" s="5" t="str">
        <f t="shared" si="1452"/>
        <v>0.8080</v>
      </c>
      <c r="I7756" s="1" t="s">
        <v>8</v>
      </c>
      <c r="AN7756" s="89" t="str">
        <f t="shared" si="1453"/>
        <v>45.00</v>
      </c>
      <c r="AO7756" s="89" t="str">
        <f t="shared" si="1454"/>
        <v>60.00</v>
      </c>
      <c r="AP7756" s="89" t="str">
        <f t="shared" si="1455"/>
        <v>0.0009981</v>
      </c>
      <c r="AQ7756" s="89" t="str">
        <f t="shared" si="1456"/>
        <v>243.8</v>
      </c>
      <c r="AR7756" s="89" t="str">
        <f t="shared" si="1457"/>
        <v>288.7</v>
      </c>
      <c r="AS7756" s="89" t="str">
        <f t="shared" si="1458"/>
        <v>0.8080</v>
      </c>
      <c r="AT7756" s="89"/>
      <c r="AU7756" s="99">
        <v>45</v>
      </c>
      <c r="AV7756" s="99">
        <v>60</v>
      </c>
      <c r="AW7756" s="99">
        <v>9.9811999999999991E-4</v>
      </c>
      <c r="AX7756" s="99">
        <v>243.8246</v>
      </c>
      <c r="AY7756" s="99">
        <v>288.74</v>
      </c>
      <c r="AZ7756" s="99">
        <v>0.80801000000000001</v>
      </c>
      <c r="BA7756" s="119" t="s">
        <v>8</v>
      </c>
      <c r="BB7756" s="4">
        <v>7756</v>
      </c>
      <c r="BC7756" s="4">
        <v>45</v>
      </c>
    </row>
    <row r="7757" spans="2:55">
      <c r="B7757">
        <v>7756</v>
      </c>
      <c r="C7757" s="5">
        <f t="shared" si="1447"/>
        <v>45</v>
      </c>
      <c r="D7757" s="5">
        <f t="shared" si="1448"/>
        <v>65</v>
      </c>
      <c r="E7757" s="5" t="str">
        <f t="shared" si="1449"/>
        <v>0.001001</v>
      </c>
      <c r="F7757" s="5" t="str">
        <f t="shared" si="1450"/>
        <v>264.2</v>
      </c>
      <c r="G7757" s="5" t="str">
        <f t="shared" si="1451"/>
        <v>309.2</v>
      </c>
      <c r="H7757" s="5" t="str">
        <f t="shared" si="1452"/>
        <v>0.8691</v>
      </c>
      <c r="I7757" s="1" t="s">
        <v>8</v>
      </c>
      <c r="AN7757" s="89" t="str">
        <f t="shared" si="1453"/>
        <v>45.00</v>
      </c>
      <c r="AO7757" s="89" t="str">
        <f t="shared" si="1454"/>
        <v>65.00</v>
      </c>
      <c r="AP7757" s="89" t="str">
        <f t="shared" si="1455"/>
        <v>0.001001</v>
      </c>
      <c r="AQ7757" s="89" t="str">
        <f t="shared" si="1456"/>
        <v>264.2</v>
      </c>
      <c r="AR7757" s="89" t="str">
        <f t="shared" si="1457"/>
        <v>309.2</v>
      </c>
      <c r="AS7757" s="89" t="str">
        <f t="shared" si="1458"/>
        <v>0.8691</v>
      </c>
      <c r="AT7757" s="89"/>
      <c r="AU7757" s="99">
        <v>45</v>
      </c>
      <c r="AV7757" s="99">
        <v>65</v>
      </c>
      <c r="AW7757" s="99">
        <v>1.0007099999999999E-3</v>
      </c>
      <c r="AX7757" s="99">
        <v>264.19805000000002</v>
      </c>
      <c r="AY7757" s="99">
        <v>309.23</v>
      </c>
      <c r="AZ7757" s="99">
        <v>0.86906000000000005</v>
      </c>
      <c r="BA7757" s="119" t="s">
        <v>8</v>
      </c>
      <c r="BB7757" s="4">
        <v>7757</v>
      </c>
      <c r="BC7757" s="4">
        <v>45</v>
      </c>
    </row>
    <row r="7758" spans="2:55">
      <c r="B7758">
        <v>7757</v>
      </c>
      <c r="C7758" s="5">
        <f t="shared" si="1447"/>
        <v>45</v>
      </c>
      <c r="D7758" s="5">
        <f t="shared" si="1448"/>
        <v>70</v>
      </c>
      <c r="E7758" s="5" t="str">
        <f t="shared" si="1449"/>
        <v>0.001003</v>
      </c>
      <c r="F7758" s="5" t="str">
        <f t="shared" si="1450"/>
        <v>284.6</v>
      </c>
      <c r="G7758" s="5" t="str">
        <f t="shared" si="1451"/>
        <v>329.7</v>
      </c>
      <c r="H7758" s="5" t="str">
        <f t="shared" si="1452"/>
        <v>0.9293</v>
      </c>
      <c r="I7758" s="1" t="s">
        <v>8</v>
      </c>
      <c r="AN7758" s="89" t="str">
        <f t="shared" si="1453"/>
        <v>45.00</v>
      </c>
      <c r="AO7758" s="89" t="str">
        <f t="shared" si="1454"/>
        <v>70.00</v>
      </c>
      <c r="AP7758" s="89" t="str">
        <f t="shared" si="1455"/>
        <v>0.001003</v>
      </c>
      <c r="AQ7758" s="89" t="str">
        <f t="shared" si="1456"/>
        <v>284.6</v>
      </c>
      <c r="AR7758" s="89" t="str">
        <f t="shared" si="1457"/>
        <v>329.7</v>
      </c>
      <c r="AS7758" s="89" t="str">
        <f t="shared" si="1458"/>
        <v>0.9293</v>
      </c>
      <c r="AT7758" s="89"/>
      <c r="AU7758" s="99">
        <v>45</v>
      </c>
      <c r="AV7758" s="99">
        <v>70</v>
      </c>
      <c r="AW7758" s="99">
        <v>1.0034199999999999E-3</v>
      </c>
      <c r="AX7758" s="99">
        <v>284.58609999999999</v>
      </c>
      <c r="AY7758" s="99">
        <v>329.74</v>
      </c>
      <c r="AZ7758" s="99">
        <v>0.92927000000000004</v>
      </c>
      <c r="BA7758" s="119" t="s">
        <v>8</v>
      </c>
      <c r="BB7758" s="4">
        <v>7758</v>
      </c>
      <c r="BC7758" s="4">
        <v>45</v>
      </c>
    </row>
    <row r="7759" spans="2:55">
      <c r="B7759">
        <v>7758</v>
      </c>
      <c r="C7759" s="5">
        <f t="shared" ref="C7759:C7822" si="1459">_xlfn.NUMBERVALUE(AN7759)</f>
        <v>45</v>
      </c>
      <c r="D7759" s="5">
        <f t="shared" ref="D7759:D7822" si="1460">_xlfn.NUMBERVALUE(AO7759)</f>
        <v>75</v>
      </c>
      <c r="E7759" s="5" t="str">
        <f t="shared" ref="E7759:E7822" si="1461">AP7759</f>
        <v>0.001006</v>
      </c>
      <c r="F7759" s="5" t="str">
        <f t="shared" ref="F7759:F7822" si="1462">IF($D7759=0,_xlfn.NUMBERVALUE(AQ7759),AQ7759)</f>
        <v>305.0</v>
      </c>
      <c r="G7759" s="5" t="str">
        <f t="shared" ref="G7759:G7822" si="1463">IF($D7759=0,_xlfn.NUMBERVALUE(AR7759),AR7759)</f>
        <v>350.3</v>
      </c>
      <c r="H7759" s="5" t="str">
        <f t="shared" ref="H7759:H7822" si="1464">IF($D7759=0,_xlfn.NUMBERVALUE(AS7759),AS7759)</f>
        <v>0.9887</v>
      </c>
      <c r="I7759" s="1" t="s">
        <v>8</v>
      </c>
      <c r="AN7759" s="89" t="str">
        <f t="shared" ref="AN7759:AN7822" si="1465">IF(AU7759=0,"0.000",TEXT(IF(AU7759&lt;0,"-","")&amp;LEFT(TEXT(ABS(AU7759),"0."&amp;REPT("0",4-1)&amp;"E+00"),4+1)*10^FLOOR(LOG10(TEXT(ABS(AU7759),"0."&amp;REPT("0",4-1)&amp;"E+00")),1),(""&amp;(IF(OR(AND(FLOOR(LOG10(TEXT(ABS(AU7759),"0."&amp;REPT("0",4-1)&amp;"E+00")),1)+1=4,RIGHT(LEFT(TEXT(ABS(AU7759),"0."&amp;REPT("0",4-1)&amp;"E+00"),4+1)*10^FLOOR(LOG10(TEXT(ABS(AU7759),"0."&amp;REPT("0",4-1)&amp;"E+00")),1),1)="0"),LOG10(TEXT(ABS(AU7759),"0."&amp;REPT("0",4-1)&amp;"E+00"))&lt;=4-1),"0.","#")&amp;REPT("0",IF(4-1-(FLOOR(LOG10(TEXT(ABS(AU7759),"0."&amp;REPT("0",4-1)&amp;"E+00")),1))&gt;0,4-1-(FLOOR(LOG10(TEXT(ABS(AU7759),"0."&amp;REPT("0",4-1)&amp;"E+00")),1)),0))))))</f>
        <v>45.00</v>
      </c>
      <c r="AO7759" s="89" t="str">
        <f t="shared" ref="AO7759:AO7822" si="1466">IF(AV7759=0,"0.000",TEXT(IF(AV7759&lt;0,"-","")&amp;LEFT(TEXT(ABS(AV7759),"0."&amp;REPT("0",4-1)&amp;"E+00"),4+1)*10^FLOOR(LOG10(TEXT(ABS(AV7759),"0."&amp;REPT("0",4-1)&amp;"E+00")),1),(""&amp;(IF(OR(AND(FLOOR(LOG10(TEXT(ABS(AV7759),"0."&amp;REPT("0",4-1)&amp;"E+00")),1)+1=4,RIGHT(LEFT(TEXT(ABS(AV7759),"0."&amp;REPT("0",4-1)&amp;"E+00"),4+1)*10^FLOOR(LOG10(TEXT(ABS(AV7759),"0."&amp;REPT("0",4-1)&amp;"E+00")),1),1)="0"),LOG10(TEXT(ABS(AV7759),"0."&amp;REPT("0",4-1)&amp;"E+00"))&lt;=4-1),"0.","#")&amp;REPT("0",IF(4-1-(FLOOR(LOG10(TEXT(ABS(AV7759),"0."&amp;REPT("0",4-1)&amp;"E+00")),1))&gt;0,4-1-(FLOOR(LOG10(TEXT(ABS(AV7759),"0."&amp;REPT("0",4-1)&amp;"E+00")),1)),0))))))</f>
        <v>75.00</v>
      </c>
      <c r="AP7759" s="89" t="str">
        <f t="shared" ref="AP7759:AP7822" si="1467">IF(AW7759=0,"0.000",TEXT(IF(AW7759&lt;0,"-","")&amp;LEFT(TEXT(ABS(AW7759),"0."&amp;REPT("0",4-1)&amp;"E+00"),4+1)*10^FLOOR(LOG10(TEXT(ABS(AW7759),"0."&amp;REPT("0",4-1)&amp;"E+00")),1),(""&amp;(IF(OR(AND(FLOOR(LOG10(TEXT(ABS(AW7759),"0."&amp;REPT("0",4-1)&amp;"E+00")),1)+1=4,RIGHT(LEFT(TEXT(ABS(AW7759),"0."&amp;REPT("0",4-1)&amp;"E+00"),4+1)*10^FLOOR(LOG10(TEXT(ABS(AW7759),"0."&amp;REPT("0",4-1)&amp;"E+00")),1),1)="0"),LOG10(TEXT(ABS(AW7759),"0."&amp;REPT("0",4-1)&amp;"E+00"))&lt;=4-1),"0.","#")&amp;REPT("0",IF(4-1-(FLOOR(LOG10(TEXT(ABS(AW7759),"0."&amp;REPT("0",4-1)&amp;"E+00")),1))&gt;0,4-1-(FLOOR(LOG10(TEXT(ABS(AW7759),"0."&amp;REPT("0",4-1)&amp;"E+00")),1)),0))))))</f>
        <v>0.001006</v>
      </c>
      <c r="AQ7759" s="89" t="str">
        <f t="shared" ref="AQ7759:AQ7822" si="1468">IF(AX7759=0,"0.000",TEXT(IF(AX7759&lt;0,"-","")&amp;LEFT(TEXT(ABS(AX7759),"0."&amp;REPT("0",4-1)&amp;"E+00"),4+1)*10^FLOOR(LOG10(TEXT(ABS(AX7759),"0."&amp;REPT("0",4-1)&amp;"E+00")),1),(""&amp;(IF(OR(AND(FLOOR(LOG10(TEXT(ABS(AX7759),"0."&amp;REPT("0",4-1)&amp;"E+00")),1)+1=4,RIGHT(LEFT(TEXT(ABS(AX7759),"0."&amp;REPT("0",4-1)&amp;"E+00"),4+1)*10^FLOOR(LOG10(TEXT(ABS(AX7759),"0."&amp;REPT("0",4-1)&amp;"E+00")),1),1)="0"),LOG10(TEXT(ABS(AX7759),"0."&amp;REPT("0",4-1)&amp;"E+00"))&lt;=4-1),"0.","#")&amp;REPT("0",IF(4-1-(FLOOR(LOG10(TEXT(ABS(AX7759),"0."&amp;REPT("0",4-1)&amp;"E+00")),1))&gt;0,4-1-(FLOOR(LOG10(TEXT(ABS(AX7759),"0."&amp;REPT("0",4-1)&amp;"E+00")),1)),0))))))</f>
        <v>305.0</v>
      </c>
      <c r="AR7759" s="89" t="str">
        <f t="shared" ref="AR7759:AR7822" si="1469">IF(AY7759=0,"0.000",TEXT(IF(AY7759&lt;0,"-","")&amp;LEFT(TEXT(ABS(AY7759),"0."&amp;REPT("0",4-1)&amp;"E+00"),4+1)*10^FLOOR(LOG10(TEXT(ABS(AY7759),"0."&amp;REPT("0",4-1)&amp;"E+00")),1),(""&amp;(IF(OR(AND(FLOOR(LOG10(TEXT(ABS(AY7759),"0."&amp;REPT("0",4-1)&amp;"E+00")),1)+1=4,RIGHT(LEFT(TEXT(ABS(AY7759),"0."&amp;REPT("0",4-1)&amp;"E+00"),4+1)*10^FLOOR(LOG10(TEXT(ABS(AY7759),"0."&amp;REPT("0",4-1)&amp;"E+00")),1),1)="0"),LOG10(TEXT(ABS(AY7759),"0."&amp;REPT("0",4-1)&amp;"E+00"))&lt;=4-1),"0.","#")&amp;REPT("0",IF(4-1-(FLOOR(LOG10(TEXT(ABS(AY7759),"0."&amp;REPT("0",4-1)&amp;"E+00")),1))&gt;0,4-1-(FLOOR(LOG10(TEXT(ABS(AY7759),"0."&amp;REPT("0",4-1)&amp;"E+00")),1)),0))))))</f>
        <v>350.3</v>
      </c>
      <c r="AS7759" s="89" t="str">
        <f t="shared" ref="AS7759:AS7822" si="1470">IF(AZ7759=0,"0.000",TEXT(IF(AZ7759&lt;0,"-","")&amp;LEFT(TEXT(ABS(AZ7759),"0."&amp;REPT("0",4-1)&amp;"E+00"),4+1)*10^FLOOR(LOG10(TEXT(ABS(AZ7759),"0."&amp;REPT("0",4-1)&amp;"E+00")),1),(""&amp;(IF(OR(AND(FLOOR(LOG10(TEXT(ABS(AZ7759),"0."&amp;REPT("0",4-1)&amp;"E+00")),1)+1=4,RIGHT(LEFT(TEXT(ABS(AZ7759),"0."&amp;REPT("0",4-1)&amp;"E+00"),4+1)*10^FLOOR(LOG10(TEXT(ABS(AZ7759),"0."&amp;REPT("0",4-1)&amp;"E+00")),1),1)="0"),LOG10(TEXT(ABS(AZ7759),"0."&amp;REPT("0",4-1)&amp;"E+00"))&lt;=4-1),"0.","#")&amp;REPT("0",IF(4-1-(FLOOR(LOG10(TEXT(ABS(AZ7759),"0."&amp;REPT("0",4-1)&amp;"E+00")),1))&gt;0,4-1-(FLOOR(LOG10(TEXT(ABS(AZ7759),"0."&amp;REPT("0",4-1)&amp;"E+00")),1)),0))))))</f>
        <v>0.9887</v>
      </c>
      <c r="AT7759" s="89"/>
      <c r="AU7759" s="99">
        <v>45</v>
      </c>
      <c r="AV7759" s="99">
        <v>75</v>
      </c>
      <c r="AW7759" s="99">
        <v>1.0062599999999999E-3</v>
      </c>
      <c r="AX7759" s="99">
        <v>304.97829999999999</v>
      </c>
      <c r="AY7759" s="99">
        <v>350.26</v>
      </c>
      <c r="AZ7759" s="99">
        <v>0.98865000000000003</v>
      </c>
      <c r="BA7759" s="119" t="s">
        <v>8</v>
      </c>
      <c r="BB7759" s="4">
        <v>7759</v>
      </c>
      <c r="BC7759" s="4">
        <v>45</v>
      </c>
    </row>
    <row r="7760" spans="2:55">
      <c r="B7760">
        <v>7759</v>
      </c>
      <c r="C7760" s="5">
        <f t="shared" si="1459"/>
        <v>45</v>
      </c>
      <c r="D7760" s="5">
        <f t="shared" si="1460"/>
        <v>80</v>
      </c>
      <c r="E7760" s="5" t="str">
        <f t="shared" si="1461"/>
        <v>0.001009</v>
      </c>
      <c r="F7760" s="5" t="str">
        <f t="shared" si="1462"/>
        <v>325.4</v>
      </c>
      <c r="G7760" s="5" t="str">
        <f t="shared" si="1463"/>
        <v>370.8</v>
      </c>
      <c r="H7760" s="5" t="str">
        <f t="shared" si="1464"/>
        <v>1.047</v>
      </c>
      <c r="I7760" s="1" t="s">
        <v>8</v>
      </c>
      <c r="AN7760" s="89" t="str">
        <f t="shared" si="1465"/>
        <v>45.00</v>
      </c>
      <c r="AO7760" s="89" t="str">
        <f t="shared" si="1466"/>
        <v>80.00</v>
      </c>
      <c r="AP7760" s="89" t="str">
        <f t="shared" si="1467"/>
        <v>0.001009</v>
      </c>
      <c r="AQ7760" s="89" t="str">
        <f t="shared" si="1468"/>
        <v>325.4</v>
      </c>
      <c r="AR7760" s="89" t="str">
        <f t="shared" si="1469"/>
        <v>370.8</v>
      </c>
      <c r="AS7760" s="89" t="str">
        <f t="shared" si="1470"/>
        <v>1.047</v>
      </c>
      <c r="AT7760" s="89"/>
      <c r="AU7760" s="99">
        <v>45</v>
      </c>
      <c r="AV7760" s="99">
        <v>80</v>
      </c>
      <c r="AW7760" s="99">
        <v>1.0092300000000001E-3</v>
      </c>
      <c r="AX7760" s="99">
        <v>325.38465000000002</v>
      </c>
      <c r="AY7760" s="99">
        <v>370.8</v>
      </c>
      <c r="AZ7760" s="99">
        <v>1.0471999999999999</v>
      </c>
      <c r="BA7760" s="119" t="s">
        <v>8</v>
      </c>
      <c r="BB7760" s="4">
        <v>7760</v>
      </c>
      <c r="BC7760" s="4">
        <v>45</v>
      </c>
    </row>
    <row r="7761" spans="2:55">
      <c r="B7761">
        <v>7760</v>
      </c>
      <c r="C7761" s="5">
        <f t="shared" si="1459"/>
        <v>45</v>
      </c>
      <c r="D7761" s="5">
        <f t="shared" si="1460"/>
        <v>85</v>
      </c>
      <c r="E7761" s="5" t="str">
        <f t="shared" si="1461"/>
        <v>0.001012</v>
      </c>
      <c r="F7761" s="5" t="str">
        <f t="shared" si="1462"/>
        <v>345.8</v>
      </c>
      <c r="G7761" s="5" t="str">
        <f t="shared" si="1463"/>
        <v>391.4</v>
      </c>
      <c r="H7761" s="5" t="str">
        <f t="shared" si="1464"/>
        <v>1.105</v>
      </c>
      <c r="I7761" s="1" t="s">
        <v>8</v>
      </c>
      <c r="AN7761" s="89" t="str">
        <f t="shared" si="1465"/>
        <v>45.00</v>
      </c>
      <c r="AO7761" s="89" t="str">
        <f t="shared" si="1466"/>
        <v>85.00</v>
      </c>
      <c r="AP7761" s="89" t="str">
        <f t="shared" si="1467"/>
        <v>0.001012</v>
      </c>
      <c r="AQ7761" s="89" t="str">
        <f t="shared" si="1468"/>
        <v>345.8</v>
      </c>
      <c r="AR7761" s="89" t="str">
        <f t="shared" si="1469"/>
        <v>391.4</v>
      </c>
      <c r="AS7761" s="89" t="str">
        <f t="shared" si="1470"/>
        <v>1.105</v>
      </c>
      <c r="AT7761" s="89"/>
      <c r="AU7761" s="99">
        <v>45</v>
      </c>
      <c r="AV7761" s="99">
        <v>85</v>
      </c>
      <c r="AW7761" s="99">
        <v>1.01231E-3</v>
      </c>
      <c r="AX7761" s="99">
        <v>345.80605000000003</v>
      </c>
      <c r="AY7761" s="99">
        <v>391.36</v>
      </c>
      <c r="AZ7761" s="99">
        <v>1.105</v>
      </c>
      <c r="BA7761" s="119" t="s">
        <v>8</v>
      </c>
      <c r="BB7761" s="4">
        <v>7761</v>
      </c>
      <c r="BC7761" s="4">
        <v>45</v>
      </c>
    </row>
    <row r="7762" spans="2:55">
      <c r="B7762">
        <v>7761</v>
      </c>
      <c r="C7762" s="5">
        <f t="shared" si="1459"/>
        <v>45</v>
      </c>
      <c r="D7762" s="5">
        <f t="shared" si="1460"/>
        <v>90</v>
      </c>
      <c r="E7762" s="5" t="str">
        <f t="shared" si="1461"/>
        <v>0.001016</v>
      </c>
      <c r="F7762" s="5" t="str">
        <f t="shared" si="1462"/>
        <v>366.2</v>
      </c>
      <c r="G7762" s="5" t="str">
        <f t="shared" si="1463"/>
        <v>411.9</v>
      </c>
      <c r="H7762" s="5" t="str">
        <f t="shared" si="1464"/>
        <v>1.162</v>
      </c>
      <c r="I7762" s="1" t="s">
        <v>8</v>
      </c>
      <c r="AN7762" s="89" t="str">
        <f t="shared" si="1465"/>
        <v>45.00</v>
      </c>
      <c r="AO7762" s="89" t="str">
        <f t="shared" si="1466"/>
        <v>90.00</v>
      </c>
      <c r="AP7762" s="89" t="str">
        <f t="shared" si="1467"/>
        <v>0.001016</v>
      </c>
      <c r="AQ7762" s="89" t="str">
        <f t="shared" si="1468"/>
        <v>366.2</v>
      </c>
      <c r="AR7762" s="89" t="str">
        <f t="shared" si="1469"/>
        <v>411.9</v>
      </c>
      <c r="AS7762" s="89" t="str">
        <f t="shared" si="1470"/>
        <v>1.162</v>
      </c>
      <c r="AT7762" s="89"/>
      <c r="AU7762" s="99">
        <v>45</v>
      </c>
      <c r="AV7762" s="99">
        <v>90</v>
      </c>
      <c r="AW7762" s="99">
        <v>1.01552E-3</v>
      </c>
      <c r="AX7762" s="99">
        <v>366.23160000000001</v>
      </c>
      <c r="AY7762" s="99">
        <v>411.93</v>
      </c>
      <c r="AZ7762" s="99">
        <v>1.1620999999999999</v>
      </c>
      <c r="BA7762" s="119" t="s">
        <v>8</v>
      </c>
      <c r="BB7762" s="4">
        <v>7762</v>
      </c>
      <c r="BC7762" s="4">
        <v>45</v>
      </c>
    </row>
    <row r="7763" spans="2:55">
      <c r="B7763">
        <v>7762</v>
      </c>
      <c r="C7763" s="5">
        <f t="shared" si="1459"/>
        <v>45</v>
      </c>
      <c r="D7763" s="5">
        <f t="shared" si="1460"/>
        <v>95</v>
      </c>
      <c r="E7763" s="5" t="str">
        <f t="shared" si="1461"/>
        <v>0.001019</v>
      </c>
      <c r="F7763" s="5" t="str">
        <f t="shared" si="1462"/>
        <v>386.7</v>
      </c>
      <c r="G7763" s="5" t="str">
        <f t="shared" si="1463"/>
        <v>432.5</v>
      </c>
      <c r="H7763" s="5" t="str">
        <f t="shared" si="1464"/>
        <v>1.218</v>
      </c>
      <c r="I7763" s="1" t="s">
        <v>8</v>
      </c>
      <c r="AN7763" s="89" t="str">
        <f t="shared" si="1465"/>
        <v>45.00</v>
      </c>
      <c r="AO7763" s="89" t="str">
        <f t="shared" si="1466"/>
        <v>95.00</v>
      </c>
      <c r="AP7763" s="89" t="str">
        <f t="shared" si="1467"/>
        <v>0.001019</v>
      </c>
      <c r="AQ7763" s="89" t="str">
        <f t="shared" si="1468"/>
        <v>386.7</v>
      </c>
      <c r="AR7763" s="89" t="str">
        <f t="shared" si="1469"/>
        <v>432.5</v>
      </c>
      <c r="AS7763" s="89" t="str">
        <f t="shared" si="1470"/>
        <v>1.218</v>
      </c>
      <c r="AT7763" s="89"/>
      <c r="AU7763" s="99">
        <v>45</v>
      </c>
      <c r="AV7763" s="99">
        <v>95</v>
      </c>
      <c r="AW7763" s="99">
        <v>1.01884E-3</v>
      </c>
      <c r="AX7763" s="99">
        <v>386.67219999999998</v>
      </c>
      <c r="AY7763" s="99">
        <v>432.52</v>
      </c>
      <c r="AZ7763" s="99">
        <v>1.2183999999999999</v>
      </c>
      <c r="BA7763" s="119" t="s">
        <v>8</v>
      </c>
      <c r="BB7763" s="4">
        <v>7763</v>
      </c>
      <c r="BC7763" s="4">
        <v>45</v>
      </c>
    </row>
    <row r="7764" spans="2:55">
      <c r="B7764">
        <v>7763</v>
      </c>
      <c r="C7764" s="5">
        <f t="shared" si="1459"/>
        <v>45</v>
      </c>
      <c r="D7764" s="5">
        <f t="shared" si="1460"/>
        <v>100</v>
      </c>
      <c r="E7764" s="5" t="str">
        <f t="shared" si="1461"/>
        <v>0.001022</v>
      </c>
      <c r="F7764" s="5" t="str">
        <f t="shared" si="1462"/>
        <v>407.1</v>
      </c>
      <c r="G7764" s="5" t="str">
        <f t="shared" si="1463"/>
        <v>453.1</v>
      </c>
      <c r="H7764" s="5" t="str">
        <f t="shared" si="1464"/>
        <v>1.274</v>
      </c>
      <c r="I7764" s="1" t="s">
        <v>8</v>
      </c>
      <c r="AN7764" s="89" t="str">
        <f t="shared" si="1465"/>
        <v>45.00</v>
      </c>
      <c r="AO7764" s="89" t="str">
        <f t="shared" si="1466"/>
        <v>100.0</v>
      </c>
      <c r="AP7764" s="89" t="str">
        <f t="shared" si="1467"/>
        <v>0.001022</v>
      </c>
      <c r="AQ7764" s="89" t="str">
        <f t="shared" si="1468"/>
        <v>407.1</v>
      </c>
      <c r="AR7764" s="89" t="str">
        <f t="shared" si="1469"/>
        <v>453.1</v>
      </c>
      <c r="AS7764" s="89" t="str">
        <f t="shared" si="1470"/>
        <v>1.274</v>
      </c>
      <c r="AT7764" s="89"/>
      <c r="AU7764" s="99">
        <v>45</v>
      </c>
      <c r="AV7764" s="99">
        <v>100</v>
      </c>
      <c r="AW7764" s="99">
        <v>1.0222899999999999E-3</v>
      </c>
      <c r="AX7764" s="99">
        <v>407.13695000000001</v>
      </c>
      <c r="AY7764" s="99">
        <v>453.14</v>
      </c>
      <c r="AZ7764" s="99">
        <v>1.274</v>
      </c>
      <c r="BA7764" s="119" t="s">
        <v>8</v>
      </c>
      <c r="BB7764" s="4">
        <v>7764</v>
      </c>
      <c r="BC7764" s="4">
        <v>45</v>
      </c>
    </row>
    <row r="7765" spans="2:55">
      <c r="B7765">
        <v>7764</v>
      </c>
      <c r="C7765" s="5">
        <f t="shared" si="1459"/>
        <v>45</v>
      </c>
      <c r="D7765" s="5">
        <f t="shared" si="1460"/>
        <v>105</v>
      </c>
      <c r="E7765" s="5" t="str">
        <f t="shared" si="1461"/>
        <v>0.001026</v>
      </c>
      <c r="F7765" s="5" t="str">
        <f t="shared" si="1462"/>
        <v>427.6</v>
      </c>
      <c r="G7765" s="5" t="str">
        <f t="shared" si="1463"/>
        <v>473.8</v>
      </c>
      <c r="H7765" s="5" t="str">
        <f t="shared" si="1464"/>
        <v>1.329</v>
      </c>
      <c r="I7765" s="1" t="s">
        <v>8</v>
      </c>
      <c r="AN7765" s="89" t="str">
        <f t="shared" si="1465"/>
        <v>45.00</v>
      </c>
      <c r="AO7765" s="89" t="str">
        <f t="shared" si="1466"/>
        <v>105.0</v>
      </c>
      <c r="AP7765" s="89" t="str">
        <f t="shared" si="1467"/>
        <v>0.001026</v>
      </c>
      <c r="AQ7765" s="89" t="str">
        <f t="shared" si="1468"/>
        <v>427.6</v>
      </c>
      <c r="AR7765" s="89" t="str">
        <f t="shared" si="1469"/>
        <v>473.8</v>
      </c>
      <c r="AS7765" s="89" t="str">
        <f t="shared" si="1470"/>
        <v>1.329</v>
      </c>
      <c r="AT7765" s="89"/>
      <c r="AU7765" s="99">
        <v>45</v>
      </c>
      <c r="AV7765" s="99">
        <v>105</v>
      </c>
      <c r="AW7765" s="99">
        <v>1.02585E-3</v>
      </c>
      <c r="AX7765" s="99">
        <v>427.60674999999998</v>
      </c>
      <c r="AY7765" s="99">
        <v>473.77</v>
      </c>
      <c r="AZ7765" s="99">
        <v>1.3289</v>
      </c>
      <c r="BA7765" s="119" t="s">
        <v>8</v>
      </c>
      <c r="BB7765" s="4">
        <v>7765</v>
      </c>
      <c r="BC7765" s="4">
        <v>45</v>
      </c>
    </row>
    <row r="7766" spans="2:55">
      <c r="B7766">
        <v>7765</v>
      </c>
      <c r="C7766" s="5">
        <f t="shared" si="1459"/>
        <v>45</v>
      </c>
      <c r="D7766" s="5">
        <f t="shared" si="1460"/>
        <v>110</v>
      </c>
      <c r="E7766" s="5" t="str">
        <f t="shared" si="1461"/>
        <v>0.001030</v>
      </c>
      <c r="F7766" s="5" t="str">
        <f t="shared" si="1462"/>
        <v>448.1</v>
      </c>
      <c r="G7766" s="5" t="str">
        <f t="shared" si="1463"/>
        <v>494.4</v>
      </c>
      <c r="H7766" s="5" t="str">
        <f t="shared" si="1464"/>
        <v>1.383</v>
      </c>
      <c r="I7766" s="1" t="s">
        <v>8</v>
      </c>
      <c r="AN7766" s="89" t="str">
        <f t="shared" si="1465"/>
        <v>45.00</v>
      </c>
      <c r="AO7766" s="89" t="str">
        <f t="shared" si="1466"/>
        <v>110.0</v>
      </c>
      <c r="AP7766" s="89" t="str">
        <f t="shared" si="1467"/>
        <v>0.001030</v>
      </c>
      <c r="AQ7766" s="89" t="str">
        <f t="shared" si="1468"/>
        <v>448.1</v>
      </c>
      <c r="AR7766" s="89" t="str">
        <f t="shared" si="1469"/>
        <v>494.4</v>
      </c>
      <c r="AS7766" s="89" t="str">
        <f t="shared" si="1470"/>
        <v>1.383</v>
      </c>
      <c r="AT7766" s="89"/>
      <c r="AU7766" s="99">
        <v>45</v>
      </c>
      <c r="AV7766" s="99">
        <v>110</v>
      </c>
      <c r="AW7766" s="99">
        <v>1.0295399999999998E-3</v>
      </c>
      <c r="AX7766" s="99">
        <v>448.09070000000003</v>
      </c>
      <c r="AY7766" s="99">
        <v>494.42</v>
      </c>
      <c r="AZ7766" s="99">
        <v>1.3832</v>
      </c>
      <c r="BA7766" s="119" t="s">
        <v>8</v>
      </c>
      <c r="BB7766" s="4">
        <v>7766</v>
      </c>
      <c r="BC7766" s="4">
        <v>45</v>
      </c>
    </row>
    <row r="7767" spans="2:55">
      <c r="B7767">
        <v>7766</v>
      </c>
      <c r="C7767" s="5">
        <f t="shared" si="1459"/>
        <v>45</v>
      </c>
      <c r="D7767" s="5">
        <f t="shared" si="1460"/>
        <v>115</v>
      </c>
      <c r="E7767" s="5" t="str">
        <f t="shared" si="1461"/>
        <v>0.001033</v>
      </c>
      <c r="F7767" s="5" t="str">
        <f t="shared" si="1462"/>
        <v>468.6</v>
      </c>
      <c r="G7767" s="5" t="str">
        <f t="shared" si="1463"/>
        <v>515.1</v>
      </c>
      <c r="H7767" s="5" t="str">
        <f t="shared" si="1464"/>
        <v>1.437</v>
      </c>
      <c r="I7767" s="1" t="s">
        <v>8</v>
      </c>
      <c r="AN7767" s="89" t="str">
        <f t="shared" si="1465"/>
        <v>45.00</v>
      </c>
      <c r="AO7767" s="89" t="str">
        <f t="shared" si="1466"/>
        <v>115.0</v>
      </c>
      <c r="AP7767" s="89" t="str">
        <f t="shared" si="1467"/>
        <v>0.001033</v>
      </c>
      <c r="AQ7767" s="89" t="str">
        <f t="shared" si="1468"/>
        <v>468.6</v>
      </c>
      <c r="AR7767" s="89" t="str">
        <f t="shared" si="1469"/>
        <v>515.1</v>
      </c>
      <c r="AS7767" s="89" t="str">
        <f t="shared" si="1470"/>
        <v>1.437</v>
      </c>
      <c r="AT7767" s="89"/>
      <c r="AU7767" s="99">
        <v>45</v>
      </c>
      <c r="AV7767" s="99">
        <v>115</v>
      </c>
      <c r="AW7767" s="99">
        <v>1.0333499999999999E-3</v>
      </c>
      <c r="AX7767" s="99">
        <v>468.59925000000004</v>
      </c>
      <c r="AY7767" s="99">
        <v>515.1</v>
      </c>
      <c r="AZ7767" s="99">
        <v>1.4368000000000001</v>
      </c>
      <c r="BA7767" s="119" t="s">
        <v>8</v>
      </c>
      <c r="BB7767" s="4">
        <v>7767</v>
      </c>
      <c r="BC7767" s="4">
        <v>45</v>
      </c>
    </row>
    <row r="7768" spans="2:55">
      <c r="B7768">
        <v>7767</v>
      </c>
      <c r="C7768" s="5">
        <f t="shared" si="1459"/>
        <v>45</v>
      </c>
      <c r="D7768" s="5">
        <f t="shared" si="1460"/>
        <v>120</v>
      </c>
      <c r="E7768" s="5" t="str">
        <f t="shared" si="1461"/>
        <v>0.001037</v>
      </c>
      <c r="F7768" s="5" t="str">
        <f t="shared" si="1462"/>
        <v>489.1</v>
      </c>
      <c r="G7768" s="5" t="str">
        <f t="shared" si="1463"/>
        <v>535.8</v>
      </c>
      <c r="H7768" s="5" t="str">
        <f t="shared" si="1464"/>
        <v>1.490</v>
      </c>
      <c r="I7768" s="1" t="s">
        <v>8</v>
      </c>
      <c r="AN7768" s="89" t="str">
        <f t="shared" si="1465"/>
        <v>45.00</v>
      </c>
      <c r="AO7768" s="89" t="str">
        <f t="shared" si="1466"/>
        <v>120.0</v>
      </c>
      <c r="AP7768" s="89" t="str">
        <f t="shared" si="1467"/>
        <v>0.001037</v>
      </c>
      <c r="AQ7768" s="89" t="str">
        <f t="shared" si="1468"/>
        <v>489.1</v>
      </c>
      <c r="AR7768" s="89" t="str">
        <f t="shared" si="1469"/>
        <v>535.8</v>
      </c>
      <c r="AS7768" s="89" t="str">
        <f t="shared" si="1470"/>
        <v>1.490</v>
      </c>
      <c r="AT7768" s="89"/>
      <c r="AU7768" s="99">
        <v>45</v>
      </c>
      <c r="AV7768" s="99">
        <v>120</v>
      </c>
      <c r="AW7768" s="99">
        <v>1.03728E-3</v>
      </c>
      <c r="AX7768" s="99">
        <v>489.13239999999996</v>
      </c>
      <c r="AY7768" s="99">
        <v>535.80999999999995</v>
      </c>
      <c r="AZ7768" s="99">
        <v>1.4898</v>
      </c>
      <c r="BA7768" s="119" t="s">
        <v>8</v>
      </c>
      <c r="BB7768" s="4">
        <v>7768</v>
      </c>
      <c r="BC7768" s="4">
        <v>45</v>
      </c>
    </row>
    <row r="7769" spans="2:55">
      <c r="B7769">
        <v>7768</v>
      </c>
      <c r="C7769" s="5">
        <f t="shared" si="1459"/>
        <v>45</v>
      </c>
      <c r="D7769" s="5">
        <f t="shared" si="1460"/>
        <v>125</v>
      </c>
      <c r="E7769" s="5" t="str">
        <f t="shared" si="1461"/>
        <v>0.001041</v>
      </c>
      <c r="F7769" s="5" t="str">
        <f t="shared" si="1462"/>
        <v>509.7</v>
      </c>
      <c r="G7769" s="5" t="str">
        <f t="shared" si="1463"/>
        <v>556.5</v>
      </c>
      <c r="H7769" s="5" t="str">
        <f t="shared" si="1464"/>
        <v>1.542</v>
      </c>
      <c r="I7769" s="1" t="s">
        <v>8</v>
      </c>
      <c r="AN7769" s="89" t="str">
        <f t="shared" si="1465"/>
        <v>45.00</v>
      </c>
      <c r="AO7769" s="89" t="str">
        <f t="shared" si="1466"/>
        <v>125.0</v>
      </c>
      <c r="AP7769" s="89" t="str">
        <f t="shared" si="1467"/>
        <v>0.001041</v>
      </c>
      <c r="AQ7769" s="89" t="str">
        <f t="shared" si="1468"/>
        <v>509.7</v>
      </c>
      <c r="AR7769" s="89" t="str">
        <f t="shared" si="1469"/>
        <v>556.5</v>
      </c>
      <c r="AS7769" s="89" t="str">
        <f t="shared" si="1470"/>
        <v>1.542</v>
      </c>
      <c r="AT7769" s="89"/>
      <c r="AU7769" s="99">
        <v>45</v>
      </c>
      <c r="AV7769" s="99">
        <v>125</v>
      </c>
      <c r="AW7769" s="99">
        <v>1.04133E-3</v>
      </c>
      <c r="AX7769" s="99">
        <v>509.68014999999997</v>
      </c>
      <c r="AY7769" s="99">
        <v>556.54</v>
      </c>
      <c r="AZ7769" s="99">
        <v>1.5422</v>
      </c>
      <c r="BA7769" s="119" t="s">
        <v>8</v>
      </c>
      <c r="BB7769" s="4">
        <v>7769</v>
      </c>
      <c r="BC7769" s="4">
        <v>45</v>
      </c>
    </row>
    <row r="7770" spans="2:55">
      <c r="B7770">
        <v>7769</v>
      </c>
      <c r="C7770" s="5">
        <f t="shared" si="1459"/>
        <v>45</v>
      </c>
      <c r="D7770" s="5">
        <f t="shared" si="1460"/>
        <v>130</v>
      </c>
      <c r="E7770" s="5" t="str">
        <f t="shared" si="1461"/>
        <v>0.001046</v>
      </c>
      <c r="F7770" s="5" t="str">
        <f t="shared" si="1462"/>
        <v>530.3</v>
      </c>
      <c r="G7770" s="5" t="str">
        <f t="shared" si="1463"/>
        <v>577.3</v>
      </c>
      <c r="H7770" s="5" t="str">
        <f t="shared" si="1464"/>
        <v>1.594</v>
      </c>
      <c r="I7770" s="1" t="s">
        <v>8</v>
      </c>
      <c r="AN7770" s="89" t="str">
        <f t="shared" si="1465"/>
        <v>45.00</v>
      </c>
      <c r="AO7770" s="89" t="str">
        <f t="shared" si="1466"/>
        <v>130.0</v>
      </c>
      <c r="AP7770" s="89" t="str">
        <f t="shared" si="1467"/>
        <v>0.001046</v>
      </c>
      <c r="AQ7770" s="89" t="str">
        <f t="shared" si="1468"/>
        <v>530.3</v>
      </c>
      <c r="AR7770" s="89" t="str">
        <f t="shared" si="1469"/>
        <v>577.3</v>
      </c>
      <c r="AS7770" s="89" t="str">
        <f t="shared" si="1470"/>
        <v>1.594</v>
      </c>
      <c r="AT7770" s="89"/>
      <c r="AU7770" s="99">
        <v>45</v>
      </c>
      <c r="AV7770" s="99">
        <v>130</v>
      </c>
      <c r="AW7770" s="99">
        <v>1.0455E-3</v>
      </c>
      <c r="AX7770" s="99">
        <v>530.26249999999993</v>
      </c>
      <c r="AY7770" s="99">
        <v>577.30999999999995</v>
      </c>
      <c r="AZ7770" s="99">
        <v>1.5941000000000001</v>
      </c>
      <c r="BA7770" s="119" t="s">
        <v>8</v>
      </c>
      <c r="BB7770" s="4">
        <v>7770</v>
      </c>
      <c r="BC7770" s="4">
        <v>45</v>
      </c>
    </row>
    <row r="7771" spans="2:55">
      <c r="B7771">
        <v>7770</v>
      </c>
      <c r="C7771" s="5">
        <f t="shared" si="1459"/>
        <v>45</v>
      </c>
      <c r="D7771" s="5">
        <f t="shared" si="1460"/>
        <v>135</v>
      </c>
      <c r="E7771" s="5" t="str">
        <f t="shared" si="1461"/>
        <v>0.001050</v>
      </c>
      <c r="F7771" s="5" t="str">
        <f t="shared" si="1462"/>
        <v>550.9</v>
      </c>
      <c r="G7771" s="5" t="str">
        <f t="shared" si="1463"/>
        <v>598.1</v>
      </c>
      <c r="H7771" s="5" t="str">
        <f t="shared" si="1464"/>
        <v>1.645</v>
      </c>
      <c r="I7771" s="1" t="s">
        <v>8</v>
      </c>
      <c r="AN7771" s="89" t="str">
        <f t="shared" si="1465"/>
        <v>45.00</v>
      </c>
      <c r="AO7771" s="89" t="str">
        <f t="shared" si="1466"/>
        <v>135.0</v>
      </c>
      <c r="AP7771" s="89" t="str">
        <f t="shared" si="1467"/>
        <v>0.001050</v>
      </c>
      <c r="AQ7771" s="89" t="str">
        <f t="shared" si="1468"/>
        <v>550.9</v>
      </c>
      <c r="AR7771" s="89" t="str">
        <f t="shared" si="1469"/>
        <v>598.1</v>
      </c>
      <c r="AS7771" s="89" t="str">
        <f t="shared" si="1470"/>
        <v>1.645</v>
      </c>
      <c r="AT7771" s="89"/>
      <c r="AU7771" s="99">
        <v>45</v>
      </c>
      <c r="AV7771" s="99">
        <v>135</v>
      </c>
      <c r="AW7771" s="99">
        <v>1.04981E-3</v>
      </c>
      <c r="AX7771" s="99">
        <v>550.85855000000004</v>
      </c>
      <c r="AY7771" s="99">
        <v>598.1</v>
      </c>
      <c r="AZ7771" s="99">
        <v>1.6453</v>
      </c>
      <c r="BA7771" s="119" t="s">
        <v>8</v>
      </c>
      <c r="BB7771" s="4">
        <v>7771</v>
      </c>
      <c r="BC7771" s="4">
        <v>45</v>
      </c>
    </row>
    <row r="7772" spans="2:55">
      <c r="B7772">
        <v>7771</v>
      </c>
      <c r="C7772" s="5">
        <f t="shared" si="1459"/>
        <v>45</v>
      </c>
      <c r="D7772" s="5">
        <f t="shared" si="1460"/>
        <v>140</v>
      </c>
      <c r="E7772" s="5" t="str">
        <f t="shared" si="1461"/>
        <v>0.001054</v>
      </c>
      <c r="F7772" s="5" t="str">
        <f t="shared" si="1462"/>
        <v>571.5</v>
      </c>
      <c r="G7772" s="5" t="str">
        <f t="shared" si="1463"/>
        <v>618.9</v>
      </c>
      <c r="H7772" s="5" t="str">
        <f t="shared" si="1464"/>
        <v>1.696</v>
      </c>
      <c r="I7772" s="1" t="s">
        <v>8</v>
      </c>
      <c r="AN7772" s="89" t="str">
        <f t="shared" si="1465"/>
        <v>45.00</v>
      </c>
      <c r="AO7772" s="89" t="str">
        <f t="shared" si="1466"/>
        <v>140.0</v>
      </c>
      <c r="AP7772" s="89" t="str">
        <f t="shared" si="1467"/>
        <v>0.001054</v>
      </c>
      <c r="AQ7772" s="89" t="str">
        <f t="shared" si="1468"/>
        <v>571.5</v>
      </c>
      <c r="AR7772" s="89" t="str">
        <f t="shared" si="1469"/>
        <v>618.9</v>
      </c>
      <c r="AS7772" s="89" t="str">
        <f t="shared" si="1470"/>
        <v>1.696</v>
      </c>
      <c r="AT7772" s="89"/>
      <c r="AU7772" s="99">
        <v>45</v>
      </c>
      <c r="AV7772" s="99">
        <v>140</v>
      </c>
      <c r="AW7772" s="99">
        <v>1.0542400000000001E-3</v>
      </c>
      <c r="AX7772" s="99">
        <v>571.48919999999998</v>
      </c>
      <c r="AY7772" s="99">
        <v>618.92999999999995</v>
      </c>
      <c r="AZ7772" s="99">
        <v>1.696</v>
      </c>
      <c r="BA7772" s="119" t="s">
        <v>8</v>
      </c>
      <c r="BB7772" s="4">
        <v>7772</v>
      </c>
      <c r="BC7772" s="4">
        <v>45</v>
      </c>
    </row>
    <row r="7773" spans="2:55">
      <c r="B7773">
        <v>7772</v>
      </c>
      <c r="C7773" s="5">
        <f t="shared" si="1459"/>
        <v>45</v>
      </c>
      <c r="D7773" s="5">
        <f t="shared" si="1460"/>
        <v>145</v>
      </c>
      <c r="E7773" s="5" t="str">
        <f t="shared" si="1461"/>
        <v>0.001059</v>
      </c>
      <c r="F7773" s="5" t="str">
        <f t="shared" si="1462"/>
        <v>592.2</v>
      </c>
      <c r="G7773" s="5" t="str">
        <f t="shared" si="1463"/>
        <v>639.8</v>
      </c>
      <c r="H7773" s="5" t="str">
        <f t="shared" si="1464"/>
        <v>1.746</v>
      </c>
      <c r="I7773" s="1" t="s">
        <v>8</v>
      </c>
      <c r="AN7773" s="89" t="str">
        <f t="shared" si="1465"/>
        <v>45.00</v>
      </c>
      <c r="AO7773" s="89" t="str">
        <f t="shared" si="1466"/>
        <v>145.0</v>
      </c>
      <c r="AP7773" s="89" t="str">
        <f t="shared" si="1467"/>
        <v>0.001059</v>
      </c>
      <c r="AQ7773" s="89" t="str">
        <f t="shared" si="1468"/>
        <v>592.2</v>
      </c>
      <c r="AR7773" s="89" t="str">
        <f t="shared" si="1469"/>
        <v>639.8</v>
      </c>
      <c r="AS7773" s="89" t="str">
        <f t="shared" si="1470"/>
        <v>1.746</v>
      </c>
      <c r="AT7773" s="89"/>
      <c r="AU7773" s="99">
        <v>45</v>
      </c>
      <c r="AV7773" s="99">
        <v>145</v>
      </c>
      <c r="AW7773" s="99">
        <v>1.0587999999999999E-3</v>
      </c>
      <c r="AX7773" s="99">
        <v>592.154</v>
      </c>
      <c r="AY7773" s="99">
        <v>639.79999999999995</v>
      </c>
      <c r="AZ7773" s="99">
        <v>1.7462</v>
      </c>
      <c r="BA7773" s="119" t="s">
        <v>8</v>
      </c>
      <c r="BB7773" s="4">
        <v>7773</v>
      </c>
      <c r="BC7773" s="4">
        <v>45</v>
      </c>
    </row>
    <row r="7774" spans="2:55">
      <c r="B7774">
        <v>7773</v>
      </c>
      <c r="C7774" s="5">
        <f t="shared" si="1459"/>
        <v>45</v>
      </c>
      <c r="D7774" s="5">
        <f t="shared" si="1460"/>
        <v>150</v>
      </c>
      <c r="E7774" s="5" t="str">
        <f t="shared" si="1461"/>
        <v>0.001063</v>
      </c>
      <c r="F7774" s="5" t="str">
        <f t="shared" si="1462"/>
        <v>612.9</v>
      </c>
      <c r="G7774" s="5" t="str">
        <f t="shared" si="1463"/>
        <v>660.7</v>
      </c>
      <c r="H7774" s="5" t="str">
        <f t="shared" si="1464"/>
        <v>1.796</v>
      </c>
      <c r="I7774" s="1" t="s">
        <v>8</v>
      </c>
      <c r="AN7774" s="89" t="str">
        <f t="shared" si="1465"/>
        <v>45.00</v>
      </c>
      <c r="AO7774" s="89" t="str">
        <f t="shared" si="1466"/>
        <v>150.0</v>
      </c>
      <c r="AP7774" s="89" t="str">
        <f t="shared" si="1467"/>
        <v>0.001063</v>
      </c>
      <c r="AQ7774" s="89" t="str">
        <f t="shared" si="1468"/>
        <v>612.9</v>
      </c>
      <c r="AR7774" s="89" t="str">
        <f t="shared" si="1469"/>
        <v>660.7</v>
      </c>
      <c r="AS7774" s="89" t="str">
        <f t="shared" si="1470"/>
        <v>1.796</v>
      </c>
      <c r="AT7774" s="89"/>
      <c r="AU7774" s="99">
        <v>45</v>
      </c>
      <c r="AV7774" s="99">
        <v>150</v>
      </c>
      <c r="AW7774" s="99">
        <v>1.0634900000000001E-3</v>
      </c>
      <c r="AX7774" s="99">
        <v>612.85295000000008</v>
      </c>
      <c r="AY7774" s="99">
        <v>660.71</v>
      </c>
      <c r="AZ7774" s="99">
        <v>1.796</v>
      </c>
      <c r="BA7774" s="119" t="s">
        <v>8</v>
      </c>
      <c r="BB7774" s="4">
        <v>7774</v>
      </c>
      <c r="BC7774" s="4">
        <v>45</v>
      </c>
    </row>
    <row r="7775" spans="2:55">
      <c r="B7775">
        <v>7774</v>
      </c>
      <c r="C7775" s="5">
        <f t="shared" si="1459"/>
        <v>45</v>
      </c>
      <c r="D7775" s="5">
        <f t="shared" si="1460"/>
        <v>155</v>
      </c>
      <c r="E7775" s="5" t="str">
        <f t="shared" si="1461"/>
        <v>0.001068</v>
      </c>
      <c r="F7775" s="5" t="str">
        <f t="shared" si="1462"/>
        <v>633.6</v>
      </c>
      <c r="G7775" s="5" t="str">
        <f t="shared" si="1463"/>
        <v>681.7</v>
      </c>
      <c r="H7775" s="5" t="str">
        <f t="shared" si="1464"/>
        <v>1.845</v>
      </c>
      <c r="I7775" s="1" t="s">
        <v>8</v>
      </c>
      <c r="AN7775" s="89" t="str">
        <f t="shared" si="1465"/>
        <v>45.00</v>
      </c>
      <c r="AO7775" s="89" t="str">
        <f t="shared" si="1466"/>
        <v>155.0</v>
      </c>
      <c r="AP7775" s="89" t="str">
        <f t="shared" si="1467"/>
        <v>0.001068</v>
      </c>
      <c r="AQ7775" s="89" t="str">
        <f t="shared" si="1468"/>
        <v>633.6</v>
      </c>
      <c r="AR7775" s="89" t="str">
        <f t="shared" si="1469"/>
        <v>681.7</v>
      </c>
      <c r="AS7775" s="89" t="str">
        <f t="shared" si="1470"/>
        <v>1.845</v>
      </c>
      <c r="AT7775" s="89"/>
      <c r="AU7775" s="99">
        <v>45</v>
      </c>
      <c r="AV7775" s="99">
        <v>155</v>
      </c>
      <c r="AW7775" s="99">
        <v>1.06832E-3</v>
      </c>
      <c r="AX7775" s="99">
        <v>633.5856</v>
      </c>
      <c r="AY7775" s="99">
        <v>681.66</v>
      </c>
      <c r="AZ7775" s="99">
        <v>1.8452</v>
      </c>
      <c r="BA7775" s="119" t="s">
        <v>8</v>
      </c>
      <c r="BB7775" s="4">
        <v>7775</v>
      </c>
      <c r="BC7775" s="4">
        <v>45</v>
      </c>
    </row>
    <row r="7776" spans="2:55">
      <c r="B7776">
        <v>7775</v>
      </c>
      <c r="C7776" s="5">
        <f t="shared" si="1459"/>
        <v>45</v>
      </c>
      <c r="D7776" s="5">
        <f t="shared" si="1460"/>
        <v>160</v>
      </c>
      <c r="E7776" s="5" t="str">
        <f t="shared" si="1461"/>
        <v>0.001073</v>
      </c>
      <c r="F7776" s="5" t="str">
        <f t="shared" si="1462"/>
        <v>654.4</v>
      </c>
      <c r="G7776" s="5" t="str">
        <f t="shared" si="1463"/>
        <v>702.7</v>
      </c>
      <c r="H7776" s="5" t="str">
        <f t="shared" si="1464"/>
        <v>1.894</v>
      </c>
      <c r="I7776" s="1" t="s">
        <v>8</v>
      </c>
      <c r="AN7776" s="89" t="str">
        <f t="shared" si="1465"/>
        <v>45.00</v>
      </c>
      <c r="AO7776" s="89" t="str">
        <f t="shared" si="1466"/>
        <v>160.0</v>
      </c>
      <c r="AP7776" s="89" t="str">
        <f t="shared" si="1467"/>
        <v>0.001073</v>
      </c>
      <c r="AQ7776" s="89" t="str">
        <f t="shared" si="1468"/>
        <v>654.4</v>
      </c>
      <c r="AR7776" s="89" t="str">
        <f t="shared" si="1469"/>
        <v>702.7</v>
      </c>
      <c r="AS7776" s="89" t="str">
        <f t="shared" si="1470"/>
        <v>1.894</v>
      </c>
      <c r="AT7776" s="89"/>
      <c r="AU7776" s="99">
        <v>45</v>
      </c>
      <c r="AV7776" s="99">
        <v>160</v>
      </c>
      <c r="AW7776" s="99">
        <v>1.0732900000000002E-3</v>
      </c>
      <c r="AX7776" s="99">
        <v>654.35194999999999</v>
      </c>
      <c r="AY7776" s="99">
        <v>702.65</v>
      </c>
      <c r="AZ7776" s="99">
        <v>1.8938999999999999</v>
      </c>
      <c r="BA7776" s="119" t="s">
        <v>8</v>
      </c>
      <c r="BB7776" s="4">
        <v>7776</v>
      </c>
      <c r="BC7776" s="4">
        <v>45</v>
      </c>
    </row>
    <row r="7777" spans="2:55">
      <c r="B7777">
        <v>7776</v>
      </c>
      <c r="C7777" s="5">
        <f t="shared" si="1459"/>
        <v>45</v>
      </c>
      <c r="D7777" s="5">
        <f t="shared" si="1460"/>
        <v>165</v>
      </c>
      <c r="E7777" s="5" t="str">
        <f t="shared" si="1461"/>
        <v>0.001078</v>
      </c>
      <c r="F7777" s="5" t="str">
        <f t="shared" si="1462"/>
        <v>675.2</v>
      </c>
      <c r="G7777" s="5" t="str">
        <f t="shared" si="1463"/>
        <v>723.7</v>
      </c>
      <c r="H7777" s="5" t="str">
        <f t="shared" si="1464"/>
        <v>1.942</v>
      </c>
      <c r="I7777" s="1" t="s">
        <v>8</v>
      </c>
      <c r="AN7777" s="89" t="str">
        <f t="shared" si="1465"/>
        <v>45.00</v>
      </c>
      <c r="AO7777" s="89" t="str">
        <f t="shared" si="1466"/>
        <v>165.0</v>
      </c>
      <c r="AP7777" s="89" t="str">
        <f t="shared" si="1467"/>
        <v>0.001078</v>
      </c>
      <c r="AQ7777" s="89" t="str">
        <f t="shared" si="1468"/>
        <v>675.2</v>
      </c>
      <c r="AR7777" s="89" t="str">
        <f t="shared" si="1469"/>
        <v>723.7</v>
      </c>
      <c r="AS7777" s="89" t="str">
        <f t="shared" si="1470"/>
        <v>1.942</v>
      </c>
      <c r="AT7777" s="89"/>
      <c r="AU7777" s="99">
        <v>45</v>
      </c>
      <c r="AV7777" s="99">
        <v>165</v>
      </c>
      <c r="AW7777" s="99">
        <v>1.0784100000000001E-3</v>
      </c>
      <c r="AX7777" s="99">
        <v>675.16155000000003</v>
      </c>
      <c r="AY7777" s="99">
        <v>723.69</v>
      </c>
      <c r="AZ7777" s="99">
        <v>1.9421999999999999</v>
      </c>
      <c r="BA7777" s="119" t="s">
        <v>8</v>
      </c>
      <c r="BB7777" s="4">
        <v>7777</v>
      </c>
      <c r="BC7777" s="4">
        <v>45</v>
      </c>
    </row>
    <row r="7778" spans="2:55">
      <c r="B7778">
        <v>7777</v>
      </c>
      <c r="C7778" s="5">
        <f t="shared" si="1459"/>
        <v>45</v>
      </c>
      <c r="D7778" s="5">
        <f t="shared" si="1460"/>
        <v>170</v>
      </c>
      <c r="E7778" s="5" t="str">
        <f t="shared" si="1461"/>
        <v>0.001084</v>
      </c>
      <c r="F7778" s="5" t="str">
        <f t="shared" si="1462"/>
        <v>696.0</v>
      </c>
      <c r="G7778" s="5" t="str">
        <f t="shared" si="1463"/>
        <v>744.8</v>
      </c>
      <c r="H7778" s="5" t="str">
        <f t="shared" si="1464"/>
        <v>1.990</v>
      </c>
      <c r="I7778" s="1" t="s">
        <v>8</v>
      </c>
      <c r="AN7778" s="89" t="str">
        <f t="shared" si="1465"/>
        <v>45.00</v>
      </c>
      <c r="AO7778" s="89" t="str">
        <f t="shared" si="1466"/>
        <v>170.0</v>
      </c>
      <c r="AP7778" s="89" t="str">
        <f t="shared" si="1467"/>
        <v>0.001084</v>
      </c>
      <c r="AQ7778" s="89" t="str">
        <f t="shared" si="1468"/>
        <v>696.0</v>
      </c>
      <c r="AR7778" s="89" t="str">
        <f t="shared" si="1469"/>
        <v>744.8</v>
      </c>
      <c r="AS7778" s="89" t="str">
        <f t="shared" si="1470"/>
        <v>1.990</v>
      </c>
      <c r="AT7778" s="89"/>
      <c r="AU7778" s="99">
        <v>45</v>
      </c>
      <c r="AV7778" s="99">
        <v>170</v>
      </c>
      <c r="AW7778" s="99">
        <v>1.0836699999999999E-3</v>
      </c>
      <c r="AX7778" s="99">
        <v>696.01485000000002</v>
      </c>
      <c r="AY7778" s="99">
        <v>744.78</v>
      </c>
      <c r="AZ7778" s="99">
        <v>1.9901</v>
      </c>
      <c r="BA7778" s="119" t="s">
        <v>8</v>
      </c>
      <c r="BB7778" s="4">
        <v>7778</v>
      </c>
      <c r="BC7778" s="4">
        <v>45</v>
      </c>
    </row>
    <row r="7779" spans="2:55">
      <c r="B7779">
        <v>7778</v>
      </c>
      <c r="C7779" s="5">
        <f t="shared" si="1459"/>
        <v>45</v>
      </c>
      <c r="D7779" s="5">
        <f t="shared" si="1460"/>
        <v>175</v>
      </c>
      <c r="E7779" s="5" t="str">
        <f t="shared" si="1461"/>
        <v>0.001089</v>
      </c>
      <c r="F7779" s="5" t="str">
        <f t="shared" si="1462"/>
        <v>716.9</v>
      </c>
      <c r="G7779" s="5" t="str">
        <f t="shared" si="1463"/>
        <v>765.9</v>
      </c>
      <c r="H7779" s="5" t="str">
        <f t="shared" si="1464"/>
        <v>2.038</v>
      </c>
      <c r="I7779" s="1" t="s">
        <v>8</v>
      </c>
      <c r="AN7779" s="89" t="str">
        <f t="shared" si="1465"/>
        <v>45.00</v>
      </c>
      <c r="AO7779" s="89" t="str">
        <f t="shared" si="1466"/>
        <v>175.0</v>
      </c>
      <c r="AP7779" s="89" t="str">
        <f t="shared" si="1467"/>
        <v>0.001089</v>
      </c>
      <c r="AQ7779" s="89" t="str">
        <f t="shared" si="1468"/>
        <v>716.9</v>
      </c>
      <c r="AR7779" s="89" t="str">
        <f t="shared" si="1469"/>
        <v>765.9</v>
      </c>
      <c r="AS7779" s="89" t="str">
        <f t="shared" si="1470"/>
        <v>2.038</v>
      </c>
      <c r="AT7779" s="89"/>
      <c r="AU7779" s="99">
        <v>45</v>
      </c>
      <c r="AV7779" s="99">
        <v>175</v>
      </c>
      <c r="AW7779" s="99">
        <v>1.0890800000000001E-3</v>
      </c>
      <c r="AX7779" s="99">
        <v>716.92139999999995</v>
      </c>
      <c r="AY7779" s="99">
        <v>765.93</v>
      </c>
      <c r="AZ7779" s="99">
        <v>2.0375000000000001</v>
      </c>
      <c r="BA7779" s="119" t="s">
        <v>8</v>
      </c>
      <c r="BB7779" s="4">
        <v>7779</v>
      </c>
      <c r="BC7779" s="4">
        <v>45</v>
      </c>
    </row>
    <row r="7780" spans="2:55">
      <c r="B7780">
        <v>7779</v>
      </c>
      <c r="C7780" s="5">
        <f t="shared" si="1459"/>
        <v>45</v>
      </c>
      <c r="D7780" s="5">
        <f t="shared" si="1460"/>
        <v>180</v>
      </c>
      <c r="E7780" s="5" t="str">
        <f t="shared" si="1461"/>
        <v>0.001095</v>
      </c>
      <c r="F7780" s="5" t="str">
        <f t="shared" si="1462"/>
        <v>737.9</v>
      </c>
      <c r="G7780" s="5" t="str">
        <f t="shared" si="1463"/>
        <v>787.1</v>
      </c>
      <c r="H7780" s="5" t="str">
        <f t="shared" si="1464"/>
        <v>2.085</v>
      </c>
      <c r="I7780" s="1" t="s">
        <v>8</v>
      </c>
      <c r="AN7780" s="89" t="str">
        <f t="shared" si="1465"/>
        <v>45.00</v>
      </c>
      <c r="AO7780" s="89" t="str">
        <f t="shared" si="1466"/>
        <v>180.0</v>
      </c>
      <c r="AP7780" s="89" t="str">
        <f t="shared" si="1467"/>
        <v>0.001095</v>
      </c>
      <c r="AQ7780" s="89" t="str">
        <f t="shared" si="1468"/>
        <v>737.9</v>
      </c>
      <c r="AR7780" s="89" t="str">
        <f t="shared" si="1469"/>
        <v>787.1</v>
      </c>
      <c r="AS7780" s="89" t="str">
        <f t="shared" si="1470"/>
        <v>2.085</v>
      </c>
      <c r="AT7780" s="89"/>
      <c r="AU7780" s="99">
        <v>45</v>
      </c>
      <c r="AV7780" s="99">
        <v>180</v>
      </c>
      <c r="AW7780" s="99">
        <v>1.09465E-3</v>
      </c>
      <c r="AX7780" s="99">
        <v>737.87075000000004</v>
      </c>
      <c r="AY7780" s="99">
        <v>787.13</v>
      </c>
      <c r="AZ7780" s="99">
        <v>2.0846</v>
      </c>
      <c r="BA7780" s="119" t="s">
        <v>8</v>
      </c>
      <c r="BB7780" s="4">
        <v>7780</v>
      </c>
      <c r="BC7780" s="4">
        <v>45</v>
      </c>
    </row>
    <row r="7781" spans="2:55">
      <c r="B7781">
        <v>7780</v>
      </c>
      <c r="C7781" s="5">
        <f t="shared" si="1459"/>
        <v>45</v>
      </c>
      <c r="D7781" s="5">
        <f t="shared" si="1460"/>
        <v>185</v>
      </c>
      <c r="E7781" s="5" t="str">
        <f t="shared" si="1461"/>
        <v>0.001100</v>
      </c>
      <c r="F7781" s="5" t="str">
        <f t="shared" si="1462"/>
        <v>758.9</v>
      </c>
      <c r="G7781" s="5" t="str">
        <f t="shared" si="1463"/>
        <v>808.4</v>
      </c>
      <c r="H7781" s="5" t="str">
        <f t="shared" si="1464"/>
        <v>2.131</v>
      </c>
      <c r="I7781" s="1" t="s">
        <v>8</v>
      </c>
      <c r="AN7781" s="89" t="str">
        <f t="shared" si="1465"/>
        <v>45.00</v>
      </c>
      <c r="AO7781" s="89" t="str">
        <f t="shared" si="1466"/>
        <v>185.0</v>
      </c>
      <c r="AP7781" s="89" t="str">
        <f t="shared" si="1467"/>
        <v>0.001100</v>
      </c>
      <c r="AQ7781" s="89" t="str">
        <f t="shared" si="1468"/>
        <v>758.9</v>
      </c>
      <c r="AR7781" s="89" t="str">
        <f t="shared" si="1469"/>
        <v>808.4</v>
      </c>
      <c r="AS7781" s="89" t="str">
        <f t="shared" si="1470"/>
        <v>2.131</v>
      </c>
      <c r="AT7781" s="89"/>
      <c r="AU7781" s="99">
        <v>45</v>
      </c>
      <c r="AV7781" s="99">
        <v>185</v>
      </c>
      <c r="AW7781" s="99">
        <v>1.10037E-3</v>
      </c>
      <c r="AX7781" s="99">
        <v>758.87334999999996</v>
      </c>
      <c r="AY7781" s="99">
        <v>808.39</v>
      </c>
      <c r="AZ7781" s="99">
        <v>2.1312000000000002</v>
      </c>
      <c r="BA7781" s="119" t="s">
        <v>8</v>
      </c>
      <c r="BB7781" s="4">
        <v>7781</v>
      </c>
      <c r="BC7781" s="4">
        <v>45</v>
      </c>
    </row>
    <row r="7782" spans="2:55">
      <c r="B7782">
        <v>7781</v>
      </c>
      <c r="C7782" s="5">
        <f t="shared" si="1459"/>
        <v>45</v>
      </c>
      <c r="D7782" s="5">
        <f t="shared" si="1460"/>
        <v>190</v>
      </c>
      <c r="E7782" s="5" t="str">
        <f t="shared" si="1461"/>
        <v>0.001106</v>
      </c>
      <c r="F7782" s="5" t="str">
        <f t="shared" si="1462"/>
        <v>779.9</v>
      </c>
      <c r="G7782" s="5" t="str">
        <f t="shared" si="1463"/>
        <v>829.7</v>
      </c>
      <c r="H7782" s="5" t="str">
        <f t="shared" si="1464"/>
        <v>2.178</v>
      </c>
      <c r="I7782" s="1" t="s">
        <v>8</v>
      </c>
      <c r="AN7782" s="89" t="str">
        <f t="shared" si="1465"/>
        <v>45.00</v>
      </c>
      <c r="AO7782" s="89" t="str">
        <f t="shared" si="1466"/>
        <v>190.0</v>
      </c>
      <c r="AP7782" s="89" t="str">
        <f t="shared" si="1467"/>
        <v>0.001106</v>
      </c>
      <c r="AQ7782" s="89" t="str">
        <f t="shared" si="1468"/>
        <v>779.9</v>
      </c>
      <c r="AR7782" s="89" t="str">
        <f t="shared" si="1469"/>
        <v>829.7</v>
      </c>
      <c r="AS7782" s="89" t="str">
        <f t="shared" si="1470"/>
        <v>2.178</v>
      </c>
      <c r="AT7782" s="89"/>
      <c r="AU7782" s="99">
        <v>45</v>
      </c>
      <c r="AV7782" s="99">
        <v>190</v>
      </c>
      <c r="AW7782" s="99">
        <v>1.1062700000000001E-3</v>
      </c>
      <c r="AX7782" s="99">
        <v>779.93785000000003</v>
      </c>
      <c r="AY7782" s="99">
        <v>829.72</v>
      </c>
      <c r="AZ7782" s="99">
        <v>2.1775000000000002</v>
      </c>
      <c r="BA7782" s="119" t="s">
        <v>8</v>
      </c>
      <c r="BB7782" s="4">
        <v>7782</v>
      </c>
      <c r="BC7782" s="4">
        <v>45</v>
      </c>
    </row>
    <row r="7783" spans="2:55">
      <c r="B7783">
        <v>7782</v>
      </c>
      <c r="C7783" s="5">
        <f t="shared" si="1459"/>
        <v>45</v>
      </c>
      <c r="D7783" s="5">
        <f t="shared" si="1460"/>
        <v>195</v>
      </c>
      <c r="E7783" s="5" t="str">
        <f t="shared" si="1461"/>
        <v>0.001112</v>
      </c>
      <c r="F7783" s="5" t="str">
        <f t="shared" si="1462"/>
        <v>801.1</v>
      </c>
      <c r="G7783" s="5" t="str">
        <f t="shared" si="1463"/>
        <v>851.1</v>
      </c>
      <c r="H7783" s="5" t="str">
        <f t="shared" si="1464"/>
        <v>2.224</v>
      </c>
      <c r="I7783" s="1" t="s">
        <v>8</v>
      </c>
      <c r="AN7783" s="89" t="str">
        <f t="shared" si="1465"/>
        <v>45.00</v>
      </c>
      <c r="AO7783" s="89" t="str">
        <f t="shared" si="1466"/>
        <v>195.0</v>
      </c>
      <c r="AP7783" s="89" t="str">
        <f t="shared" si="1467"/>
        <v>0.001112</v>
      </c>
      <c r="AQ7783" s="89" t="str">
        <f t="shared" si="1468"/>
        <v>801.1</v>
      </c>
      <c r="AR7783" s="89" t="str">
        <f t="shared" si="1469"/>
        <v>851.1</v>
      </c>
      <c r="AS7783" s="89" t="str">
        <f t="shared" si="1470"/>
        <v>2.224</v>
      </c>
      <c r="AT7783" s="89"/>
      <c r="AU7783" s="99">
        <v>45</v>
      </c>
      <c r="AV7783" s="99">
        <v>195</v>
      </c>
      <c r="AW7783" s="99">
        <v>1.1123400000000001E-3</v>
      </c>
      <c r="AX7783" s="99">
        <v>801.05470000000003</v>
      </c>
      <c r="AY7783" s="99">
        <v>851.11</v>
      </c>
      <c r="AZ7783" s="99">
        <v>2.2235</v>
      </c>
      <c r="BA7783" s="119" t="s">
        <v>8</v>
      </c>
      <c r="BB7783" s="4">
        <v>7783</v>
      </c>
      <c r="BC7783" s="4">
        <v>45</v>
      </c>
    </row>
    <row r="7784" spans="2:55">
      <c r="B7784">
        <v>7783</v>
      </c>
      <c r="C7784" s="5">
        <f t="shared" si="1459"/>
        <v>45</v>
      </c>
      <c r="D7784" s="5">
        <f t="shared" si="1460"/>
        <v>200</v>
      </c>
      <c r="E7784" s="5" t="str">
        <f t="shared" si="1461"/>
        <v>0.001119</v>
      </c>
      <c r="F7784" s="5" t="str">
        <f t="shared" si="1462"/>
        <v>822.2</v>
      </c>
      <c r="G7784" s="5" t="str">
        <f t="shared" si="1463"/>
        <v>872.6</v>
      </c>
      <c r="H7784" s="5" t="str">
        <f t="shared" si="1464"/>
        <v>2.269</v>
      </c>
      <c r="I7784" s="1" t="s">
        <v>8</v>
      </c>
      <c r="AN7784" s="89" t="str">
        <f t="shared" si="1465"/>
        <v>45.00</v>
      </c>
      <c r="AO7784" s="89" t="str">
        <f t="shared" si="1466"/>
        <v>200.0</v>
      </c>
      <c r="AP7784" s="89" t="str">
        <f t="shared" si="1467"/>
        <v>0.001119</v>
      </c>
      <c r="AQ7784" s="89" t="str">
        <f t="shared" si="1468"/>
        <v>822.2</v>
      </c>
      <c r="AR7784" s="89" t="str">
        <f t="shared" si="1469"/>
        <v>872.6</v>
      </c>
      <c r="AS7784" s="89" t="str">
        <f t="shared" si="1470"/>
        <v>2.269</v>
      </c>
      <c r="AT7784" s="89"/>
      <c r="AU7784" s="99">
        <v>45</v>
      </c>
      <c r="AV7784" s="99">
        <v>200</v>
      </c>
      <c r="AW7784" s="99">
        <v>1.1185799999999999E-3</v>
      </c>
      <c r="AX7784" s="99">
        <v>822.23390000000006</v>
      </c>
      <c r="AY7784" s="99">
        <v>872.57</v>
      </c>
      <c r="AZ7784" s="99">
        <v>2.2690999999999999</v>
      </c>
      <c r="BA7784" s="119" t="s">
        <v>8</v>
      </c>
      <c r="BB7784" s="4">
        <v>7784</v>
      </c>
      <c r="BC7784" s="4">
        <v>45</v>
      </c>
    </row>
    <row r="7785" spans="2:55">
      <c r="B7785">
        <v>7784</v>
      </c>
      <c r="C7785" s="5">
        <f t="shared" si="1459"/>
        <v>45</v>
      </c>
      <c r="D7785" s="5">
        <f t="shared" si="1460"/>
        <v>210</v>
      </c>
      <c r="E7785" s="5" t="str">
        <f t="shared" si="1461"/>
        <v>0.001132</v>
      </c>
      <c r="F7785" s="5" t="str">
        <f t="shared" si="1462"/>
        <v>864.8</v>
      </c>
      <c r="G7785" s="5" t="str">
        <f t="shared" si="1463"/>
        <v>915.7</v>
      </c>
      <c r="H7785" s="5" t="str">
        <f t="shared" si="1464"/>
        <v>2.359</v>
      </c>
      <c r="I7785" s="1" t="s">
        <v>8</v>
      </c>
      <c r="AN7785" s="89" t="str">
        <f t="shared" si="1465"/>
        <v>45.00</v>
      </c>
      <c r="AO7785" s="89" t="str">
        <f t="shared" si="1466"/>
        <v>210.0</v>
      </c>
      <c r="AP7785" s="89" t="str">
        <f t="shared" si="1467"/>
        <v>0.001132</v>
      </c>
      <c r="AQ7785" s="89" t="str">
        <f t="shared" si="1468"/>
        <v>864.8</v>
      </c>
      <c r="AR7785" s="89" t="str">
        <f t="shared" si="1469"/>
        <v>915.7</v>
      </c>
      <c r="AS7785" s="89" t="str">
        <f t="shared" si="1470"/>
        <v>2.359</v>
      </c>
      <c r="AT7785" s="89"/>
      <c r="AU7785" s="99">
        <v>45</v>
      </c>
      <c r="AV7785" s="99">
        <v>210</v>
      </c>
      <c r="AW7785" s="99">
        <v>1.1316399999999999E-3</v>
      </c>
      <c r="AX7785" s="99">
        <v>864.7962</v>
      </c>
      <c r="AY7785" s="99">
        <v>915.72</v>
      </c>
      <c r="AZ7785" s="99">
        <v>2.3593000000000002</v>
      </c>
      <c r="BA7785" s="119" t="s">
        <v>8</v>
      </c>
      <c r="BB7785" s="4">
        <v>7785</v>
      </c>
      <c r="BC7785" s="4">
        <v>45</v>
      </c>
    </row>
    <row r="7786" spans="2:55">
      <c r="B7786">
        <v>7785</v>
      </c>
      <c r="C7786" s="5">
        <f t="shared" si="1459"/>
        <v>45</v>
      </c>
      <c r="D7786" s="5">
        <f t="shared" si="1460"/>
        <v>220</v>
      </c>
      <c r="E7786" s="5" t="str">
        <f t="shared" si="1461"/>
        <v>0.001146</v>
      </c>
      <c r="F7786" s="5" t="str">
        <f t="shared" si="1462"/>
        <v>907.7</v>
      </c>
      <c r="G7786" s="5" t="str">
        <f t="shared" si="1463"/>
        <v>959.2</v>
      </c>
      <c r="H7786" s="5" t="str">
        <f t="shared" si="1464"/>
        <v>2.448</v>
      </c>
      <c r="I7786" s="1" t="s">
        <v>8</v>
      </c>
      <c r="AN7786" s="89" t="str">
        <f t="shared" si="1465"/>
        <v>45.00</v>
      </c>
      <c r="AO7786" s="89" t="str">
        <f t="shared" si="1466"/>
        <v>220.0</v>
      </c>
      <c r="AP7786" s="89" t="str">
        <f t="shared" si="1467"/>
        <v>0.001146</v>
      </c>
      <c r="AQ7786" s="89" t="str">
        <f t="shared" si="1468"/>
        <v>907.7</v>
      </c>
      <c r="AR7786" s="89" t="str">
        <f t="shared" si="1469"/>
        <v>959.2</v>
      </c>
      <c r="AS7786" s="89" t="str">
        <f t="shared" si="1470"/>
        <v>2.448</v>
      </c>
      <c r="AT7786" s="89"/>
      <c r="AU7786" s="99">
        <v>45</v>
      </c>
      <c r="AV7786" s="99">
        <v>220</v>
      </c>
      <c r="AW7786" s="99">
        <v>1.1455E-3</v>
      </c>
      <c r="AX7786" s="99">
        <v>907.66250000000002</v>
      </c>
      <c r="AY7786" s="99">
        <v>959.21</v>
      </c>
      <c r="AZ7786" s="99">
        <v>2.4483999999999999</v>
      </c>
      <c r="BA7786" s="119" t="s">
        <v>8</v>
      </c>
      <c r="BB7786" s="4">
        <v>7786</v>
      </c>
      <c r="BC7786" s="4">
        <v>45</v>
      </c>
    </row>
    <row r="7787" spans="2:55">
      <c r="B7787">
        <v>7786</v>
      </c>
      <c r="C7787" s="5">
        <f t="shared" si="1459"/>
        <v>45</v>
      </c>
      <c r="D7787" s="5">
        <f t="shared" si="1460"/>
        <v>230</v>
      </c>
      <c r="E7787" s="5" t="str">
        <f t="shared" si="1461"/>
        <v>0.001160</v>
      </c>
      <c r="F7787" s="5" t="str">
        <f t="shared" si="1462"/>
        <v>950.9</v>
      </c>
      <c r="G7787" s="5" t="str">
        <f t="shared" si="1463"/>
        <v>1003</v>
      </c>
      <c r="H7787" s="5" t="str">
        <f t="shared" si="1464"/>
        <v>2.536</v>
      </c>
      <c r="I7787" s="1" t="s">
        <v>8</v>
      </c>
      <c r="AN7787" s="89" t="str">
        <f t="shared" si="1465"/>
        <v>45.00</v>
      </c>
      <c r="AO7787" s="89" t="str">
        <f t="shared" si="1466"/>
        <v>230.0</v>
      </c>
      <c r="AP7787" s="89" t="str">
        <f t="shared" si="1467"/>
        <v>0.001160</v>
      </c>
      <c r="AQ7787" s="89" t="str">
        <f t="shared" si="1468"/>
        <v>950.9</v>
      </c>
      <c r="AR7787" s="89" t="str">
        <f t="shared" si="1469"/>
        <v>1003</v>
      </c>
      <c r="AS7787" s="89" t="str">
        <f t="shared" si="1470"/>
        <v>2.536</v>
      </c>
      <c r="AT7787" s="89"/>
      <c r="AU7787" s="99">
        <v>45</v>
      </c>
      <c r="AV7787" s="99">
        <v>230</v>
      </c>
      <c r="AW7787" s="99">
        <v>1.1602399999999999E-3</v>
      </c>
      <c r="AX7787" s="99">
        <v>950.88920000000007</v>
      </c>
      <c r="AY7787" s="99">
        <v>1003.1</v>
      </c>
      <c r="AZ7787" s="99">
        <v>2.5364</v>
      </c>
      <c r="BA7787" s="119" t="s">
        <v>8</v>
      </c>
      <c r="BB7787" s="4">
        <v>7787</v>
      </c>
      <c r="BC7787" s="4">
        <v>45</v>
      </c>
    </row>
    <row r="7788" spans="2:55">
      <c r="B7788">
        <v>7787</v>
      </c>
      <c r="C7788" s="5">
        <f t="shared" si="1459"/>
        <v>45</v>
      </c>
      <c r="D7788" s="5">
        <f t="shared" si="1460"/>
        <v>240</v>
      </c>
      <c r="E7788" s="5" t="str">
        <f t="shared" si="1461"/>
        <v>0.001176</v>
      </c>
      <c r="F7788" s="5" t="str">
        <f t="shared" si="1462"/>
        <v>994.4</v>
      </c>
      <c r="G7788" s="5" t="str">
        <f t="shared" si="1463"/>
        <v>1047</v>
      </c>
      <c r="H7788" s="5" t="str">
        <f t="shared" si="1464"/>
        <v>2.624</v>
      </c>
      <c r="I7788" s="1" t="s">
        <v>8</v>
      </c>
      <c r="AN7788" s="89" t="str">
        <f t="shared" si="1465"/>
        <v>45.00</v>
      </c>
      <c r="AO7788" s="89" t="str">
        <f t="shared" si="1466"/>
        <v>240.0</v>
      </c>
      <c r="AP7788" s="89" t="str">
        <f t="shared" si="1467"/>
        <v>0.001176</v>
      </c>
      <c r="AQ7788" s="89" t="str">
        <f t="shared" si="1468"/>
        <v>994.4</v>
      </c>
      <c r="AR7788" s="89" t="str">
        <f t="shared" si="1469"/>
        <v>1047</v>
      </c>
      <c r="AS7788" s="89" t="str">
        <f t="shared" si="1470"/>
        <v>2.624</v>
      </c>
      <c r="AT7788" s="89"/>
      <c r="AU7788" s="99">
        <v>45</v>
      </c>
      <c r="AV7788" s="99">
        <v>240</v>
      </c>
      <c r="AW7788" s="99">
        <v>1.17595E-3</v>
      </c>
      <c r="AX7788" s="99">
        <v>994.38225</v>
      </c>
      <c r="AY7788" s="99">
        <v>1047.3</v>
      </c>
      <c r="AZ7788" s="99">
        <v>2.6236000000000002</v>
      </c>
      <c r="BA7788" s="119" t="s">
        <v>8</v>
      </c>
      <c r="BB7788" s="4">
        <v>7788</v>
      </c>
      <c r="BC7788" s="4">
        <v>45</v>
      </c>
    </row>
    <row r="7789" spans="2:55">
      <c r="B7789">
        <v>7788</v>
      </c>
      <c r="C7789" s="5">
        <f t="shared" si="1459"/>
        <v>45</v>
      </c>
      <c r="D7789" s="5">
        <f t="shared" si="1460"/>
        <v>250</v>
      </c>
      <c r="E7789" s="5" t="str">
        <f t="shared" si="1461"/>
        <v>0.001193</v>
      </c>
      <c r="F7789" s="5" t="str">
        <f t="shared" si="1462"/>
        <v>1038</v>
      </c>
      <c r="G7789" s="5" t="str">
        <f t="shared" si="1463"/>
        <v>1092</v>
      </c>
      <c r="H7789" s="5" t="str">
        <f t="shared" si="1464"/>
        <v>2.710</v>
      </c>
      <c r="I7789" s="1" t="s">
        <v>8</v>
      </c>
      <c r="AN7789" s="89" t="str">
        <f t="shared" si="1465"/>
        <v>45.00</v>
      </c>
      <c r="AO7789" s="89" t="str">
        <f t="shared" si="1466"/>
        <v>250.0</v>
      </c>
      <c r="AP7789" s="89" t="str">
        <f t="shared" si="1467"/>
        <v>0.001193</v>
      </c>
      <c r="AQ7789" s="89" t="str">
        <f t="shared" si="1468"/>
        <v>1038</v>
      </c>
      <c r="AR7789" s="89" t="str">
        <f t="shared" si="1469"/>
        <v>1092</v>
      </c>
      <c r="AS7789" s="89" t="str">
        <f t="shared" si="1470"/>
        <v>2.710</v>
      </c>
      <c r="AT7789" s="89"/>
      <c r="AU7789" s="99">
        <v>45</v>
      </c>
      <c r="AV7789" s="99">
        <v>250</v>
      </c>
      <c r="AW7789" s="99">
        <v>1.19272E-3</v>
      </c>
      <c r="AX7789" s="99">
        <v>1038.3276000000001</v>
      </c>
      <c r="AY7789" s="99">
        <v>1092</v>
      </c>
      <c r="AZ7789" s="99">
        <v>2.7099000000000002</v>
      </c>
      <c r="BA7789" s="119" t="s">
        <v>8</v>
      </c>
      <c r="BB7789" s="4">
        <v>7789</v>
      </c>
      <c r="BC7789" s="4">
        <v>45</v>
      </c>
    </row>
    <row r="7790" spans="2:55">
      <c r="B7790">
        <v>7789</v>
      </c>
      <c r="C7790" s="5">
        <f t="shared" si="1459"/>
        <v>45</v>
      </c>
      <c r="D7790" s="5">
        <f t="shared" si="1460"/>
        <v>260</v>
      </c>
      <c r="E7790" s="5" t="str">
        <f t="shared" si="1461"/>
        <v>0.001211</v>
      </c>
      <c r="F7790" s="5" t="str">
        <f t="shared" si="1462"/>
        <v>1083</v>
      </c>
      <c r="G7790" s="5" t="str">
        <f t="shared" si="1463"/>
        <v>1137</v>
      </c>
      <c r="H7790" s="5" t="str">
        <f t="shared" si="1464"/>
        <v>2.796</v>
      </c>
      <c r="I7790" s="1" t="s">
        <v>8</v>
      </c>
      <c r="AN7790" s="89" t="str">
        <f t="shared" si="1465"/>
        <v>45.00</v>
      </c>
      <c r="AO7790" s="89" t="str">
        <f t="shared" si="1466"/>
        <v>260.0</v>
      </c>
      <c r="AP7790" s="89" t="str">
        <f t="shared" si="1467"/>
        <v>0.001211</v>
      </c>
      <c r="AQ7790" s="89" t="str">
        <f t="shared" si="1468"/>
        <v>1083</v>
      </c>
      <c r="AR7790" s="89" t="str">
        <f t="shared" si="1469"/>
        <v>1137</v>
      </c>
      <c r="AS7790" s="89" t="str">
        <f t="shared" si="1470"/>
        <v>2.796</v>
      </c>
      <c r="AT7790" s="89"/>
      <c r="AU7790" s="99">
        <v>45</v>
      </c>
      <c r="AV7790" s="99">
        <v>260</v>
      </c>
      <c r="AW7790" s="99">
        <v>1.21068E-3</v>
      </c>
      <c r="AX7790" s="99">
        <v>1082.8193999999999</v>
      </c>
      <c r="AY7790" s="99">
        <v>1137.3</v>
      </c>
      <c r="AZ7790" s="99">
        <v>2.7955000000000001</v>
      </c>
      <c r="BA7790" s="119" t="s">
        <v>8</v>
      </c>
      <c r="BB7790" s="4">
        <v>7790</v>
      </c>
      <c r="BC7790" s="4">
        <v>45</v>
      </c>
    </row>
    <row r="7791" spans="2:55">
      <c r="B7791">
        <v>7790</v>
      </c>
      <c r="C7791" s="5">
        <f t="shared" si="1459"/>
        <v>45</v>
      </c>
      <c r="D7791" s="5">
        <f t="shared" si="1460"/>
        <v>270</v>
      </c>
      <c r="E7791" s="5" t="str">
        <f t="shared" si="1461"/>
        <v>0.001230</v>
      </c>
      <c r="F7791" s="5" t="str">
        <f t="shared" si="1462"/>
        <v>1128</v>
      </c>
      <c r="G7791" s="5" t="str">
        <f t="shared" si="1463"/>
        <v>1183</v>
      </c>
      <c r="H7791" s="5" t="str">
        <f t="shared" si="1464"/>
        <v>2.881</v>
      </c>
      <c r="I7791" s="1" t="s">
        <v>8</v>
      </c>
      <c r="AN7791" s="89" t="str">
        <f t="shared" si="1465"/>
        <v>45.00</v>
      </c>
      <c r="AO7791" s="89" t="str">
        <f t="shared" si="1466"/>
        <v>270.0</v>
      </c>
      <c r="AP7791" s="89" t="str">
        <f t="shared" si="1467"/>
        <v>0.001230</v>
      </c>
      <c r="AQ7791" s="89" t="str">
        <f t="shared" si="1468"/>
        <v>1128</v>
      </c>
      <c r="AR7791" s="89" t="str">
        <f t="shared" si="1469"/>
        <v>1183</v>
      </c>
      <c r="AS7791" s="89" t="str">
        <f t="shared" si="1470"/>
        <v>2.881</v>
      </c>
      <c r="AT7791" s="89"/>
      <c r="AU7791" s="99">
        <v>45</v>
      </c>
      <c r="AV7791" s="99">
        <v>270</v>
      </c>
      <c r="AW7791" s="99">
        <v>1.2299699999999999E-3</v>
      </c>
      <c r="AX7791" s="99">
        <v>1127.75135</v>
      </c>
      <c r="AY7791" s="99">
        <v>1183.0999999999999</v>
      </c>
      <c r="AZ7791" s="99">
        <v>2.8805999999999998</v>
      </c>
      <c r="BA7791" s="119" t="s">
        <v>8</v>
      </c>
      <c r="BB7791" s="4">
        <v>7791</v>
      </c>
      <c r="BC7791" s="4">
        <v>45</v>
      </c>
    </row>
    <row r="7792" spans="2:55">
      <c r="B7792">
        <v>7791</v>
      </c>
      <c r="C7792" s="5">
        <f t="shared" si="1459"/>
        <v>45</v>
      </c>
      <c r="D7792" s="5">
        <f t="shared" si="1460"/>
        <v>280</v>
      </c>
      <c r="E7792" s="5" t="str">
        <f t="shared" si="1461"/>
        <v>0.001251</v>
      </c>
      <c r="F7792" s="5" t="str">
        <f t="shared" si="1462"/>
        <v>1173</v>
      </c>
      <c r="G7792" s="5" t="str">
        <f t="shared" si="1463"/>
        <v>1230.</v>
      </c>
      <c r="H7792" s="5" t="str">
        <f t="shared" si="1464"/>
        <v>2.965</v>
      </c>
      <c r="I7792" s="1" t="s">
        <v>8</v>
      </c>
      <c r="AN7792" s="89" t="str">
        <f t="shared" si="1465"/>
        <v>45.00</v>
      </c>
      <c r="AO7792" s="89" t="str">
        <f t="shared" si="1466"/>
        <v>280.0</v>
      </c>
      <c r="AP7792" s="89" t="str">
        <f t="shared" si="1467"/>
        <v>0.001251</v>
      </c>
      <c r="AQ7792" s="89" t="str">
        <f t="shared" si="1468"/>
        <v>1173</v>
      </c>
      <c r="AR7792" s="89" t="str">
        <f t="shared" si="1469"/>
        <v>1230.</v>
      </c>
      <c r="AS7792" s="89" t="str">
        <f t="shared" si="1470"/>
        <v>2.965</v>
      </c>
      <c r="AT7792" s="89"/>
      <c r="AU7792" s="99">
        <v>45</v>
      </c>
      <c r="AV7792" s="99">
        <v>280</v>
      </c>
      <c r="AW7792" s="99">
        <v>1.2507600000000001E-3</v>
      </c>
      <c r="AX7792" s="99">
        <v>1173.2157999999999</v>
      </c>
      <c r="AY7792" s="99">
        <v>1229.5</v>
      </c>
      <c r="AZ7792" s="99">
        <v>2.9653</v>
      </c>
      <c r="BA7792" s="119" t="s">
        <v>8</v>
      </c>
      <c r="BB7792" s="4">
        <v>7792</v>
      </c>
      <c r="BC7792" s="4">
        <v>45</v>
      </c>
    </row>
    <row r="7793" spans="2:55">
      <c r="B7793">
        <v>7792</v>
      </c>
      <c r="C7793" s="5">
        <f t="shared" si="1459"/>
        <v>45</v>
      </c>
      <c r="D7793" s="5">
        <f t="shared" si="1460"/>
        <v>290</v>
      </c>
      <c r="E7793" s="5" t="str">
        <f t="shared" si="1461"/>
        <v>0.001273</v>
      </c>
      <c r="F7793" s="5" t="str">
        <f t="shared" si="1462"/>
        <v>1219</v>
      </c>
      <c r="G7793" s="5" t="str">
        <f t="shared" si="1463"/>
        <v>1277</v>
      </c>
      <c r="H7793" s="5" t="str">
        <f t="shared" si="1464"/>
        <v>3.050</v>
      </c>
      <c r="I7793" s="1" t="s">
        <v>8</v>
      </c>
      <c r="AN7793" s="89" t="str">
        <f t="shared" si="1465"/>
        <v>45.00</v>
      </c>
      <c r="AO7793" s="89" t="str">
        <f t="shared" si="1466"/>
        <v>290.0</v>
      </c>
      <c r="AP7793" s="89" t="str">
        <f t="shared" si="1467"/>
        <v>0.001273</v>
      </c>
      <c r="AQ7793" s="89" t="str">
        <f t="shared" si="1468"/>
        <v>1219</v>
      </c>
      <c r="AR7793" s="89" t="str">
        <f t="shared" si="1469"/>
        <v>1277</v>
      </c>
      <c r="AS7793" s="89" t="str">
        <f t="shared" si="1470"/>
        <v>3.050</v>
      </c>
      <c r="AT7793" s="89"/>
      <c r="AU7793" s="99">
        <v>45</v>
      </c>
      <c r="AV7793" s="99">
        <v>290</v>
      </c>
      <c r="AW7793" s="99">
        <v>1.2732500000000001E-3</v>
      </c>
      <c r="AX7793" s="99">
        <v>1219.4037499999999</v>
      </c>
      <c r="AY7793" s="99">
        <v>1276.7</v>
      </c>
      <c r="AZ7793" s="99">
        <v>3.0497999999999998</v>
      </c>
      <c r="BA7793" s="119" t="s">
        <v>8</v>
      </c>
      <c r="BB7793" s="4">
        <v>7793</v>
      </c>
      <c r="BC7793" s="4">
        <v>45</v>
      </c>
    </row>
    <row r="7794" spans="2:55">
      <c r="B7794">
        <v>7793</v>
      </c>
      <c r="C7794" s="5">
        <f t="shared" si="1459"/>
        <v>45</v>
      </c>
      <c r="D7794" s="5">
        <f t="shared" si="1460"/>
        <v>300</v>
      </c>
      <c r="E7794" s="5" t="str">
        <f t="shared" si="1461"/>
        <v>0.001298</v>
      </c>
      <c r="F7794" s="5" t="str">
        <f t="shared" si="1462"/>
        <v>1266</v>
      </c>
      <c r="G7794" s="5" t="str">
        <f t="shared" si="1463"/>
        <v>1325</v>
      </c>
      <c r="H7794" s="5" t="str">
        <f t="shared" si="1464"/>
        <v>3.134</v>
      </c>
      <c r="I7794" s="1" t="s">
        <v>8</v>
      </c>
      <c r="AN7794" s="89" t="str">
        <f t="shared" si="1465"/>
        <v>45.00</v>
      </c>
      <c r="AO7794" s="89" t="str">
        <f t="shared" si="1466"/>
        <v>300.0</v>
      </c>
      <c r="AP7794" s="89" t="str">
        <f t="shared" si="1467"/>
        <v>0.001298</v>
      </c>
      <c r="AQ7794" s="89" t="str">
        <f t="shared" si="1468"/>
        <v>1266</v>
      </c>
      <c r="AR7794" s="89" t="str">
        <f t="shared" si="1469"/>
        <v>1325</v>
      </c>
      <c r="AS7794" s="89" t="str">
        <f t="shared" si="1470"/>
        <v>3.134</v>
      </c>
      <c r="AT7794" s="89"/>
      <c r="AU7794" s="99">
        <v>45</v>
      </c>
      <c r="AV7794" s="99">
        <v>300</v>
      </c>
      <c r="AW7794" s="99">
        <v>1.2977000000000002E-3</v>
      </c>
      <c r="AX7794" s="99">
        <v>1266.2034999999998</v>
      </c>
      <c r="AY7794" s="99">
        <v>1324.6</v>
      </c>
      <c r="AZ7794" s="99">
        <v>3.1341999999999999</v>
      </c>
      <c r="BA7794" s="119" t="s">
        <v>8</v>
      </c>
      <c r="BB7794" s="4">
        <v>7794</v>
      </c>
      <c r="BC7794" s="4">
        <v>45</v>
      </c>
    </row>
    <row r="7795" spans="2:55">
      <c r="B7795">
        <v>7794</v>
      </c>
      <c r="C7795" s="5">
        <f t="shared" si="1459"/>
        <v>45</v>
      </c>
      <c r="D7795" s="5">
        <f t="shared" si="1460"/>
        <v>310</v>
      </c>
      <c r="E7795" s="5" t="str">
        <f t="shared" si="1461"/>
        <v>0.001324</v>
      </c>
      <c r="F7795" s="5" t="str">
        <f t="shared" si="1462"/>
        <v>1314</v>
      </c>
      <c r="G7795" s="5" t="str">
        <f t="shared" si="1463"/>
        <v>1374</v>
      </c>
      <c r="H7795" s="5" t="str">
        <f t="shared" si="1464"/>
        <v>3.219</v>
      </c>
      <c r="I7795" s="1" t="s">
        <v>8</v>
      </c>
      <c r="AN7795" s="89" t="str">
        <f t="shared" si="1465"/>
        <v>45.00</v>
      </c>
      <c r="AO7795" s="89" t="str">
        <f t="shared" si="1466"/>
        <v>310.0</v>
      </c>
      <c r="AP7795" s="89" t="str">
        <f t="shared" si="1467"/>
        <v>0.001324</v>
      </c>
      <c r="AQ7795" s="89" t="str">
        <f t="shared" si="1468"/>
        <v>1314</v>
      </c>
      <c r="AR7795" s="89" t="str">
        <f t="shared" si="1469"/>
        <v>1374</v>
      </c>
      <c r="AS7795" s="89" t="str">
        <f t="shared" si="1470"/>
        <v>3.219</v>
      </c>
      <c r="AT7795" s="89"/>
      <c r="AU7795" s="99">
        <v>45</v>
      </c>
      <c r="AV7795" s="99">
        <v>310</v>
      </c>
      <c r="AW7795" s="99">
        <v>1.3244000000000001E-3</v>
      </c>
      <c r="AX7795" s="99">
        <v>1313.902</v>
      </c>
      <c r="AY7795" s="99">
        <v>1373.5</v>
      </c>
      <c r="AZ7795" s="99">
        <v>3.2187999999999999</v>
      </c>
      <c r="BA7795" s="119" t="s">
        <v>8</v>
      </c>
      <c r="BB7795" s="4">
        <v>7795</v>
      </c>
      <c r="BC7795" s="4">
        <v>45</v>
      </c>
    </row>
    <row r="7796" spans="2:55">
      <c r="B7796">
        <v>7795</v>
      </c>
      <c r="C7796" s="5">
        <f t="shared" si="1459"/>
        <v>45</v>
      </c>
      <c r="D7796" s="5">
        <f t="shared" si="1460"/>
        <v>320</v>
      </c>
      <c r="E7796" s="5" t="str">
        <f t="shared" si="1461"/>
        <v>0.001354</v>
      </c>
      <c r="F7796" s="5" t="str">
        <f t="shared" si="1462"/>
        <v>1363</v>
      </c>
      <c r="G7796" s="5" t="str">
        <f t="shared" si="1463"/>
        <v>1424</v>
      </c>
      <c r="H7796" s="5" t="str">
        <f t="shared" si="1464"/>
        <v>3.304</v>
      </c>
      <c r="I7796" s="1" t="s">
        <v>8</v>
      </c>
      <c r="AN7796" s="89" t="str">
        <f t="shared" si="1465"/>
        <v>45.00</v>
      </c>
      <c r="AO7796" s="89" t="str">
        <f t="shared" si="1466"/>
        <v>320.0</v>
      </c>
      <c r="AP7796" s="89" t="str">
        <f t="shared" si="1467"/>
        <v>0.001354</v>
      </c>
      <c r="AQ7796" s="89" t="str">
        <f t="shared" si="1468"/>
        <v>1363</v>
      </c>
      <c r="AR7796" s="89" t="str">
        <f t="shared" si="1469"/>
        <v>1424</v>
      </c>
      <c r="AS7796" s="89" t="str">
        <f t="shared" si="1470"/>
        <v>3.304</v>
      </c>
      <c r="AT7796" s="89"/>
      <c r="AU7796" s="99">
        <v>45</v>
      </c>
      <c r="AV7796" s="99">
        <v>320</v>
      </c>
      <c r="AW7796" s="99">
        <v>1.3537999999999998E-3</v>
      </c>
      <c r="AX7796" s="99">
        <v>1362.579</v>
      </c>
      <c r="AY7796" s="99">
        <v>1423.5</v>
      </c>
      <c r="AZ7796" s="99">
        <v>3.3037999999999998</v>
      </c>
      <c r="BA7796" s="119" t="s">
        <v>8</v>
      </c>
      <c r="BB7796" s="4">
        <v>7796</v>
      </c>
      <c r="BC7796" s="4">
        <v>45</v>
      </c>
    </row>
    <row r="7797" spans="2:55">
      <c r="B7797">
        <v>7796</v>
      </c>
      <c r="C7797" s="5">
        <f t="shared" si="1459"/>
        <v>45</v>
      </c>
      <c r="D7797" s="5">
        <f t="shared" si="1460"/>
        <v>330</v>
      </c>
      <c r="E7797" s="5" t="str">
        <f t="shared" si="1461"/>
        <v>0.001386</v>
      </c>
      <c r="F7797" s="5" t="str">
        <f t="shared" si="1462"/>
        <v>1412</v>
      </c>
      <c r="G7797" s="5" t="str">
        <f t="shared" si="1463"/>
        <v>1475</v>
      </c>
      <c r="H7797" s="5" t="str">
        <f t="shared" si="1464"/>
        <v>3.389</v>
      </c>
      <c r="I7797" s="1" t="s">
        <v>8</v>
      </c>
      <c r="AN7797" s="89" t="str">
        <f t="shared" si="1465"/>
        <v>45.00</v>
      </c>
      <c r="AO7797" s="89" t="str">
        <f t="shared" si="1466"/>
        <v>330.0</v>
      </c>
      <c r="AP7797" s="89" t="str">
        <f t="shared" si="1467"/>
        <v>0.001386</v>
      </c>
      <c r="AQ7797" s="89" t="str">
        <f t="shared" si="1468"/>
        <v>1412</v>
      </c>
      <c r="AR7797" s="89" t="str">
        <f t="shared" si="1469"/>
        <v>1475</v>
      </c>
      <c r="AS7797" s="89" t="str">
        <f t="shared" si="1470"/>
        <v>3.389</v>
      </c>
      <c r="AT7797" s="89"/>
      <c r="AU7797" s="99">
        <v>45</v>
      </c>
      <c r="AV7797" s="99">
        <v>330</v>
      </c>
      <c r="AW7797" s="99">
        <v>1.3864000000000001E-3</v>
      </c>
      <c r="AX7797" s="99">
        <v>1412.3120000000001</v>
      </c>
      <c r="AY7797" s="99">
        <v>1474.7</v>
      </c>
      <c r="AZ7797" s="99">
        <v>3.3894000000000002</v>
      </c>
      <c r="BA7797" s="119" t="s">
        <v>8</v>
      </c>
      <c r="BB7797" s="4">
        <v>7797</v>
      </c>
      <c r="BC7797" s="4">
        <v>45</v>
      </c>
    </row>
    <row r="7798" spans="2:55">
      <c r="B7798">
        <v>7797</v>
      </c>
      <c r="C7798" s="5">
        <f t="shared" si="1459"/>
        <v>45</v>
      </c>
      <c r="D7798" s="5">
        <f t="shared" si="1460"/>
        <v>340</v>
      </c>
      <c r="E7798" s="5" t="str">
        <f t="shared" si="1461"/>
        <v>0.001423</v>
      </c>
      <c r="F7798" s="5" t="str">
        <f t="shared" si="1462"/>
        <v>1463</v>
      </c>
      <c r="G7798" s="5" t="str">
        <f t="shared" si="1463"/>
        <v>1527</v>
      </c>
      <c r="H7798" s="5" t="str">
        <f t="shared" si="1464"/>
        <v>3.476</v>
      </c>
      <c r="I7798" s="1" t="s">
        <v>8</v>
      </c>
      <c r="AN7798" s="89" t="str">
        <f t="shared" si="1465"/>
        <v>45.00</v>
      </c>
      <c r="AO7798" s="89" t="str">
        <f t="shared" si="1466"/>
        <v>340.0</v>
      </c>
      <c r="AP7798" s="89" t="str">
        <f t="shared" si="1467"/>
        <v>0.001423</v>
      </c>
      <c r="AQ7798" s="89" t="str">
        <f t="shared" si="1468"/>
        <v>1463</v>
      </c>
      <c r="AR7798" s="89" t="str">
        <f t="shared" si="1469"/>
        <v>1527</v>
      </c>
      <c r="AS7798" s="89" t="str">
        <f t="shared" si="1470"/>
        <v>3.476</v>
      </c>
      <c r="AT7798" s="89"/>
      <c r="AU7798" s="99">
        <v>45</v>
      </c>
      <c r="AV7798" s="99">
        <v>340</v>
      </c>
      <c r="AW7798" s="99">
        <v>1.4228000000000001E-3</v>
      </c>
      <c r="AX7798" s="99">
        <v>1463.374</v>
      </c>
      <c r="AY7798" s="99">
        <v>1527.4</v>
      </c>
      <c r="AZ7798" s="99">
        <v>3.476</v>
      </c>
      <c r="BA7798" s="119" t="s">
        <v>8</v>
      </c>
      <c r="BB7798" s="4">
        <v>7798</v>
      </c>
      <c r="BC7798" s="4">
        <v>45</v>
      </c>
    </row>
    <row r="7799" spans="2:55">
      <c r="B7799">
        <v>7798</v>
      </c>
      <c r="C7799" s="5">
        <f t="shared" si="1459"/>
        <v>45</v>
      </c>
      <c r="D7799" s="5">
        <f t="shared" si="1460"/>
        <v>350</v>
      </c>
      <c r="E7799" s="5" t="str">
        <f t="shared" si="1461"/>
        <v>0.001464</v>
      </c>
      <c r="F7799" s="5" t="str">
        <f t="shared" si="1462"/>
        <v>1516</v>
      </c>
      <c r="G7799" s="5" t="str">
        <f t="shared" si="1463"/>
        <v>1582</v>
      </c>
      <c r="H7799" s="5" t="str">
        <f t="shared" si="1464"/>
        <v>3.564</v>
      </c>
      <c r="I7799" s="1" t="s">
        <v>8</v>
      </c>
      <c r="AN7799" s="89" t="str">
        <f t="shared" si="1465"/>
        <v>45.00</v>
      </c>
      <c r="AO7799" s="89" t="str">
        <f t="shared" si="1466"/>
        <v>350.0</v>
      </c>
      <c r="AP7799" s="89" t="str">
        <f t="shared" si="1467"/>
        <v>0.001464</v>
      </c>
      <c r="AQ7799" s="89" t="str">
        <f t="shared" si="1468"/>
        <v>1516</v>
      </c>
      <c r="AR7799" s="89" t="str">
        <f t="shared" si="1469"/>
        <v>1582</v>
      </c>
      <c r="AS7799" s="89" t="str">
        <f t="shared" si="1470"/>
        <v>3.564</v>
      </c>
      <c r="AT7799" s="89"/>
      <c r="AU7799" s="99">
        <v>45</v>
      </c>
      <c r="AV7799" s="99">
        <v>350</v>
      </c>
      <c r="AW7799" s="99">
        <v>1.4637999999999999E-3</v>
      </c>
      <c r="AX7799" s="99">
        <v>1515.9289999999999</v>
      </c>
      <c r="AY7799" s="99">
        <v>1581.8</v>
      </c>
      <c r="AZ7799" s="99">
        <v>3.5640000000000001</v>
      </c>
      <c r="BA7799" s="119" t="s">
        <v>8</v>
      </c>
      <c r="BB7799" s="4">
        <v>7799</v>
      </c>
      <c r="BC7799" s="4">
        <v>45</v>
      </c>
    </row>
    <row r="7800" spans="2:55">
      <c r="B7800">
        <v>7799</v>
      </c>
      <c r="C7800" s="5">
        <f t="shared" si="1459"/>
        <v>45</v>
      </c>
      <c r="D7800" s="5">
        <f t="shared" si="1460"/>
        <v>360</v>
      </c>
      <c r="E7800" s="5" t="str">
        <f t="shared" si="1461"/>
        <v>0.001511</v>
      </c>
      <c r="F7800" s="5" t="str">
        <f t="shared" si="1462"/>
        <v>1570.</v>
      </c>
      <c r="G7800" s="5" t="str">
        <f t="shared" si="1463"/>
        <v>1638</v>
      </c>
      <c r="H7800" s="5" t="str">
        <f t="shared" si="1464"/>
        <v>3.654</v>
      </c>
      <c r="I7800" s="1" t="s">
        <v>8</v>
      </c>
      <c r="AN7800" s="89" t="str">
        <f t="shared" si="1465"/>
        <v>45.00</v>
      </c>
      <c r="AO7800" s="89" t="str">
        <f t="shared" si="1466"/>
        <v>360.0</v>
      </c>
      <c r="AP7800" s="89" t="str">
        <f t="shared" si="1467"/>
        <v>0.001511</v>
      </c>
      <c r="AQ7800" s="89" t="str">
        <f t="shared" si="1468"/>
        <v>1570.</v>
      </c>
      <c r="AR7800" s="89" t="str">
        <f t="shared" si="1469"/>
        <v>1638</v>
      </c>
      <c r="AS7800" s="89" t="str">
        <f t="shared" si="1470"/>
        <v>3.654</v>
      </c>
      <c r="AT7800" s="89"/>
      <c r="AU7800" s="99">
        <v>45</v>
      </c>
      <c r="AV7800" s="99">
        <v>360</v>
      </c>
      <c r="AW7800" s="99">
        <v>1.5107999999999999E-3</v>
      </c>
      <c r="AX7800" s="99">
        <v>1570.3139999999999</v>
      </c>
      <c r="AY7800" s="99">
        <v>1638.3</v>
      </c>
      <c r="AZ7800" s="99">
        <v>3.6539000000000001</v>
      </c>
      <c r="BA7800" s="119" t="s">
        <v>8</v>
      </c>
      <c r="BB7800" s="4">
        <v>7800</v>
      </c>
      <c r="BC7800" s="4">
        <v>45</v>
      </c>
    </row>
    <row r="7801" spans="2:55">
      <c r="B7801">
        <v>7800</v>
      </c>
      <c r="C7801" s="5">
        <f t="shared" si="1459"/>
        <v>45</v>
      </c>
      <c r="D7801" s="5">
        <f t="shared" si="1460"/>
        <v>370</v>
      </c>
      <c r="E7801" s="5" t="str">
        <f t="shared" si="1461"/>
        <v>0.001565</v>
      </c>
      <c r="F7801" s="5" t="str">
        <f t="shared" si="1462"/>
        <v>1627</v>
      </c>
      <c r="G7801" s="5" t="str">
        <f t="shared" si="1463"/>
        <v>1697</v>
      </c>
      <c r="H7801" s="5" t="str">
        <f t="shared" si="1464"/>
        <v>3.746</v>
      </c>
      <c r="I7801" s="1" t="s">
        <v>8</v>
      </c>
      <c r="AN7801" s="89" t="str">
        <f t="shared" si="1465"/>
        <v>45.00</v>
      </c>
      <c r="AO7801" s="89" t="str">
        <f t="shared" si="1466"/>
        <v>370.0</v>
      </c>
      <c r="AP7801" s="89" t="str">
        <f t="shared" si="1467"/>
        <v>0.001565</v>
      </c>
      <c r="AQ7801" s="89" t="str">
        <f t="shared" si="1468"/>
        <v>1627</v>
      </c>
      <c r="AR7801" s="89" t="str">
        <f t="shared" si="1469"/>
        <v>1697</v>
      </c>
      <c r="AS7801" s="89" t="str">
        <f t="shared" si="1470"/>
        <v>3.746</v>
      </c>
      <c r="AT7801" s="89"/>
      <c r="AU7801" s="99">
        <v>45</v>
      </c>
      <c r="AV7801" s="99">
        <v>370</v>
      </c>
      <c r="AW7801" s="99">
        <v>1.5651999999999999E-3</v>
      </c>
      <c r="AX7801" s="99">
        <v>1626.866</v>
      </c>
      <c r="AY7801" s="99">
        <v>1697.3</v>
      </c>
      <c r="AZ7801" s="99">
        <v>3.7464</v>
      </c>
      <c r="BA7801" s="119" t="s">
        <v>8</v>
      </c>
      <c r="BB7801" s="4">
        <v>7801</v>
      </c>
      <c r="BC7801" s="4">
        <v>45</v>
      </c>
    </row>
    <row r="7802" spans="2:55">
      <c r="B7802">
        <v>7801</v>
      </c>
      <c r="C7802" s="5">
        <f t="shared" si="1459"/>
        <v>45</v>
      </c>
      <c r="D7802" s="5">
        <f t="shared" si="1460"/>
        <v>380</v>
      </c>
      <c r="E7802" s="5" t="str">
        <f t="shared" si="1461"/>
        <v>0.001629</v>
      </c>
      <c r="F7802" s="5" t="str">
        <f t="shared" si="1462"/>
        <v>1686</v>
      </c>
      <c r="G7802" s="5" t="str">
        <f t="shared" si="1463"/>
        <v>1760.</v>
      </c>
      <c r="H7802" s="5" t="str">
        <f t="shared" si="1464"/>
        <v>3.843</v>
      </c>
      <c r="I7802" s="1" t="s">
        <v>12</v>
      </c>
      <c r="AN7802" s="89" t="str">
        <f t="shared" si="1465"/>
        <v>45.00</v>
      </c>
      <c r="AO7802" s="89" t="str">
        <f t="shared" si="1466"/>
        <v>380.0</v>
      </c>
      <c r="AP7802" s="89" t="str">
        <f t="shared" si="1467"/>
        <v>0.001629</v>
      </c>
      <c r="AQ7802" s="89" t="str">
        <f t="shared" si="1468"/>
        <v>1686</v>
      </c>
      <c r="AR7802" s="89" t="str">
        <f t="shared" si="1469"/>
        <v>1760.</v>
      </c>
      <c r="AS7802" s="89" t="str">
        <f t="shared" si="1470"/>
        <v>3.843</v>
      </c>
      <c r="AT7802" s="89"/>
      <c r="AU7802" s="99">
        <v>45</v>
      </c>
      <c r="AV7802" s="99">
        <v>380</v>
      </c>
      <c r="AW7802" s="99">
        <v>1.6294E-3</v>
      </c>
      <c r="AX7802" s="99">
        <v>1686.2769999999998</v>
      </c>
      <c r="AY7802" s="99">
        <v>1759.6</v>
      </c>
      <c r="AZ7802" s="99">
        <v>3.8424999999999998</v>
      </c>
      <c r="BA7802" s="119" t="s">
        <v>12</v>
      </c>
      <c r="BB7802" s="4">
        <v>7802</v>
      </c>
      <c r="BC7802" s="4">
        <v>45</v>
      </c>
    </row>
    <row r="7803" spans="2:55">
      <c r="B7803">
        <v>7802</v>
      </c>
      <c r="C7803" s="5">
        <f t="shared" si="1459"/>
        <v>45</v>
      </c>
      <c r="D7803" s="5">
        <f t="shared" si="1460"/>
        <v>390</v>
      </c>
      <c r="E7803" s="5" t="str">
        <f t="shared" si="1461"/>
        <v>0.001707</v>
      </c>
      <c r="F7803" s="5" t="str">
        <f t="shared" si="1462"/>
        <v>1749</v>
      </c>
      <c r="G7803" s="5" t="str">
        <f t="shared" si="1463"/>
        <v>1826</v>
      </c>
      <c r="H7803" s="5" t="str">
        <f t="shared" si="1464"/>
        <v>3.943</v>
      </c>
      <c r="I7803" s="1" t="s">
        <v>12</v>
      </c>
      <c r="AN7803" s="89" t="str">
        <f t="shared" si="1465"/>
        <v>45.00</v>
      </c>
      <c r="AO7803" s="89" t="str">
        <f t="shared" si="1466"/>
        <v>390.0</v>
      </c>
      <c r="AP7803" s="89" t="str">
        <f t="shared" si="1467"/>
        <v>0.001707</v>
      </c>
      <c r="AQ7803" s="89" t="str">
        <f t="shared" si="1468"/>
        <v>1749</v>
      </c>
      <c r="AR7803" s="89" t="str">
        <f t="shared" si="1469"/>
        <v>1826</v>
      </c>
      <c r="AS7803" s="89" t="str">
        <f t="shared" si="1470"/>
        <v>3.943</v>
      </c>
      <c r="AT7803" s="89"/>
      <c r="AU7803" s="99">
        <v>45</v>
      </c>
      <c r="AV7803" s="99">
        <v>390</v>
      </c>
      <c r="AW7803" s="99">
        <v>1.7071E-3</v>
      </c>
      <c r="AX7803" s="99">
        <v>1749.0805</v>
      </c>
      <c r="AY7803" s="99">
        <v>1825.9</v>
      </c>
      <c r="AZ7803" s="99">
        <v>3.9432999999999998</v>
      </c>
      <c r="BA7803" s="119" t="s">
        <v>12</v>
      </c>
      <c r="BB7803" s="4">
        <v>7803</v>
      </c>
      <c r="BC7803" s="4">
        <v>45</v>
      </c>
    </row>
    <row r="7804" spans="2:55">
      <c r="B7804">
        <v>7803</v>
      </c>
      <c r="C7804" s="5">
        <f t="shared" si="1459"/>
        <v>45</v>
      </c>
      <c r="D7804" s="5">
        <f t="shared" si="1460"/>
        <v>400</v>
      </c>
      <c r="E7804" s="5" t="str">
        <f t="shared" si="1461"/>
        <v>0.001803</v>
      </c>
      <c r="F7804" s="5" t="str">
        <f t="shared" si="1462"/>
        <v>1817</v>
      </c>
      <c r="G7804" s="5" t="str">
        <f t="shared" si="1463"/>
        <v>1898</v>
      </c>
      <c r="H7804" s="5" t="str">
        <f t="shared" si="1464"/>
        <v>4.051</v>
      </c>
      <c r="I7804" s="1" t="s">
        <v>12</v>
      </c>
      <c r="AN7804" s="89" t="str">
        <f t="shared" si="1465"/>
        <v>45.00</v>
      </c>
      <c r="AO7804" s="89" t="str">
        <f t="shared" si="1466"/>
        <v>400.0</v>
      </c>
      <c r="AP7804" s="89" t="str">
        <f t="shared" si="1467"/>
        <v>0.001803</v>
      </c>
      <c r="AQ7804" s="89" t="str">
        <f t="shared" si="1468"/>
        <v>1817</v>
      </c>
      <c r="AR7804" s="89" t="str">
        <f t="shared" si="1469"/>
        <v>1898</v>
      </c>
      <c r="AS7804" s="89" t="str">
        <f t="shared" si="1470"/>
        <v>4.051</v>
      </c>
      <c r="AT7804" s="89"/>
      <c r="AU7804" s="99">
        <v>45</v>
      </c>
      <c r="AV7804" s="99">
        <v>400</v>
      </c>
      <c r="AW7804" s="99">
        <v>1.8033999999999999E-3</v>
      </c>
      <c r="AX7804" s="99">
        <v>1816.547</v>
      </c>
      <c r="AY7804" s="99">
        <v>1897.7</v>
      </c>
      <c r="AZ7804" s="99">
        <v>4.0507</v>
      </c>
      <c r="BA7804" s="119" t="s">
        <v>12</v>
      </c>
      <c r="BB7804" s="4">
        <v>7804</v>
      </c>
      <c r="BC7804" s="4">
        <v>45</v>
      </c>
    </row>
    <row r="7805" spans="2:55">
      <c r="B7805">
        <v>7804</v>
      </c>
      <c r="C7805" s="5">
        <f t="shared" si="1459"/>
        <v>45</v>
      </c>
      <c r="D7805" s="5">
        <f t="shared" si="1460"/>
        <v>410</v>
      </c>
      <c r="E7805" s="5" t="str">
        <f t="shared" si="1461"/>
        <v>0.001927</v>
      </c>
      <c r="F7805" s="5" t="str">
        <f t="shared" si="1462"/>
        <v>1890.</v>
      </c>
      <c r="G7805" s="5" t="str">
        <f t="shared" si="1463"/>
        <v>1976</v>
      </c>
      <c r="H7805" s="5" t="str">
        <f t="shared" si="1464"/>
        <v>4.167</v>
      </c>
      <c r="I7805" s="1" t="s">
        <v>12</v>
      </c>
      <c r="AN7805" s="89" t="str">
        <f t="shared" si="1465"/>
        <v>45.00</v>
      </c>
      <c r="AO7805" s="89" t="str">
        <f t="shared" si="1466"/>
        <v>410.0</v>
      </c>
      <c r="AP7805" s="89" t="str">
        <f t="shared" si="1467"/>
        <v>0.001927</v>
      </c>
      <c r="AQ7805" s="89" t="str">
        <f t="shared" si="1468"/>
        <v>1890.</v>
      </c>
      <c r="AR7805" s="89" t="str">
        <f t="shared" si="1469"/>
        <v>1976</v>
      </c>
      <c r="AS7805" s="89" t="str">
        <f t="shared" si="1470"/>
        <v>4.167</v>
      </c>
      <c r="AT7805" s="89"/>
      <c r="AU7805" s="99">
        <v>45</v>
      </c>
      <c r="AV7805" s="99">
        <v>410</v>
      </c>
      <c r="AW7805" s="99">
        <v>1.9267000000000002E-3</v>
      </c>
      <c r="AX7805" s="99">
        <v>1889.6985</v>
      </c>
      <c r="AY7805" s="99">
        <v>1976.4</v>
      </c>
      <c r="AZ7805" s="99">
        <v>4.1666999999999996</v>
      </c>
      <c r="BA7805" s="119" t="s">
        <v>12</v>
      </c>
      <c r="BB7805" s="4">
        <v>7805</v>
      </c>
      <c r="BC7805" s="4">
        <v>45</v>
      </c>
    </row>
    <row r="7806" spans="2:55">
      <c r="B7806">
        <v>7805</v>
      </c>
      <c r="C7806" s="5">
        <f t="shared" si="1459"/>
        <v>45</v>
      </c>
      <c r="D7806" s="5">
        <f t="shared" si="1460"/>
        <v>420</v>
      </c>
      <c r="E7806" s="5" t="str">
        <f t="shared" si="1461"/>
        <v>0.002088</v>
      </c>
      <c r="F7806" s="5" t="str">
        <f t="shared" si="1462"/>
        <v>1970.</v>
      </c>
      <c r="G7806" s="5" t="str">
        <f t="shared" si="1463"/>
        <v>2064</v>
      </c>
      <c r="H7806" s="5" t="str">
        <f t="shared" si="1464"/>
        <v>4.294</v>
      </c>
      <c r="I7806" s="1" t="s">
        <v>12</v>
      </c>
      <c r="AN7806" s="89" t="str">
        <f t="shared" si="1465"/>
        <v>45.00</v>
      </c>
      <c r="AO7806" s="89" t="str">
        <f t="shared" si="1466"/>
        <v>420.0</v>
      </c>
      <c r="AP7806" s="89" t="str">
        <f t="shared" si="1467"/>
        <v>0.002088</v>
      </c>
      <c r="AQ7806" s="89" t="str">
        <f t="shared" si="1468"/>
        <v>1970.</v>
      </c>
      <c r="AR7806" s="89" t="str">
        <f t="shared" si="1469"/>
        <v>2064</v>
      </c>
      <c r="AS7806" s="89" t="str">
        <f t="shared" si="1470"/>
        <v>4.294</v>
      </c>
      <c r="AT7806" s="89"/>
      <c r="AU7806" s="99">
        <v>45</v>
      </c>
      <c r="AV7806" s="99">
        <v>420</v>
      </c>
      <c r="AW7806" s="99">
        <v>2.0878999999999997E-3</v>
      </c>
      <c r="AX7806" s="99">
        <v>1969.7444999999998</v>
      </c>
      <c r="AY7806" s="99">
        <v>2063.6999999999998</v>
      </c>
      <c r="AZ7806" s="99">
        <v>4.2937000000000003</v>
      </c>
      <c r="BA7806" s="119" t="s">
        <v>12</v>
      </c>
      <c r="BB7806" s="4">
        <v>7806</v>
      </c>
      <c r="BC7806" s="4">
        <v>45</v>
      </c>
    </row>
    <row r="7807" spans="2:55">
      <c r="B7807">
        <v>7806</v>
      </c>
      <c r="C7807" s="5">
        <f t="shared" si="1459"/>
        <v>45</v>
      </c>
      <c r="D7807" s="5">
        <f t="shared" si="1460"/>
        <v>430</v>
      </c>
      <c r="E7807" s="5" t="str">
        <f t="shared" si="1461"/>
        <v>0.002302</v>
      </c>
      <c r="F7807" s="5" t="str">
        <f t="shared" si="1462"/>
        <v>2058</v>
      </c>
      <c r="G7807" s="5" t="str">
        <f t="shared" si="1463"/>
        <v>2161</v>
      </c>
      <c r="H7807" s="5" t="str">
        <f t="shared" si="1464"/>
        <v>4.433</v>
      </c>
      <c r="I7807" s="1" t="s">
        <v>12</v>
      </c>
      <c r="AN7807" s="89" t="str">
        <f t="shared" si="1465"/>
        <v>45.00</v>
      </c>
      <c r="AO7807" s="89" t="str">
        <f t="shared" si="1466"/>
        <v>430.0</v>
      </c>
      <c r="AP7807" s="89" t="str">
        <f t="shared" si="1467"/>
        <v>0.002302</v>
      </c>
      <c r="AQ7807" s="89" t="str">
        <f t="shared" si="1468"/>
        <v>2058</v>
      </c>
      <c r="AR7807" s="89" t="str">
        <f t="shared" si="1469"/>
        <v>2161</v>
      </c>
      <c r="AS7807" s="89" t="str">
        <f t="shared" si="1470"/>
        <v>4.433</v>
      </c>
      <c r="AT7807" s="89"/>
      <c r="AU7807" s="99">
        <v>45</v>
      </c>
      <c r="AV7807" s="99">
        <v>430</v>
      </c>
      <c r="AW7807" s="99">
        <v>2.3016E-3</v>
      </c>
      <c r="AX7807" s="99">
        <v>2057.5279999999998</v>
      </c>
      <c r="AY7807" s="99">
        <v>2161.1</v>
      </c>
      <c r="AZ7807" s="99">
        <v>4.4330999999999996</v>
      </c>
      <c r="BA7807" s="119" t="s">
        <v>12</v>
      </c>
      <c r="BB7807" s="4">
        <v>7807</v>
      </c>
      <c r="BC7807" s="4">
        <v>45</v>
      </c>
    </row>
    <row r="7808" spans="2:55">
      <c r="B7808">
        <v>7807</v>
      </c>
      <c r="C7808" s="5">
        <f t="shared" si="1459"/>
        <v>45</v>
      </c>
      <c r="D7808" s="5">
        <f t="shared" si="1460"/>
        <v>440</v>
      </c>
      <c r="E7808" s="5" t="str">
        <f t="shared" si="1461"/>
        <v>0.002581</v>
      </c>
      <c r="F7808" s="5" t="str">
        <f t="shared" si="1462"/>
        <v>2152</v>
      </c>
      <c r="G7808" s="5" t="str">
        <f t="shared" si="1463"/>
        <v>2268</v>
      </c>
      <c r="H7808" s="5" t="str">
        <f t="shared" si="1464"/>
        <v>4.584</v>
      </c>
      <c r="I7808" s="1" t="s">
        <v>12</v>
      </c>
      <c r="AN7808" s="89" t="str">
        <f t="shared" si="1465"/>
        <v>45.00</v>
      </c>
      <c r="AO7808" s="89" t="str">
        <f t="shared" si="1466"/>
        <v>440.0</v>
      </c>
      <c r="AP7808" s="89" t="str">
        <f t="shared" si="1467"/>
        <v>0.002581</v>
      </c>
      <c r="AQ7808" s="89" t="str">
        <f t="shared" si="1468"/>
        <v>2152</v>
      </c>
      <c r="AR7808" s="89" t="str">
        <f t="shared" si="1469"/>
        <v>2268</v>
      </c>
      <c r="AS7808" s="89" t="str">
        <f t="shared" si="1470"/>
        <v>4.584</v>
      </c>
      <c r="AT7808" s="89"/>
      <c r="AU7808" s="99">
        <v>45</v>
      </c>
      <c r="AV7808" s="99">
        <v>440</v>
      </c>
      <c r="AW7808" s="99">
        <v>2.5807999999999998E-3</v>
      </c>
      <c r="AX7808" s="99">
        <v>2151.7640000000001</v>
      </c>
      <c r="AY7808" s="99">
        <v>2267.9</v>
      </c>
      <c r="AZ7808" s="99">
        <v>4.5838999999999999</v>
      </c>
      <c r="BA7808" s="119" t="s">
        <v>12</v>
      </c>
      <c r="BB7808" s="4">
        <v>7808</v>
      </c>
      <c r="BC7808" s="4">
        <v>45</v>
      </c>
    </row>
    <row r="7809" spans="2:55">
      <c r="B7809">
        <v>7808</v>
      </c>
      <c r="C7809" s="5">
        <f t="shared" si="1459"/>
        <v>45</v>
      </c>
      <c r="D7809" s="5">
        <f t="shared" si="1460"/>
        <v>450</v>
      </c>
      <c r="E7809" s="5" t="str">
        <f t="shared" si="1461"/>
        <v>0.002915</v>
      </c>
      <c r="F7809" s="5" t="str">
        <f t="shared" si="1462"/>
        <v>2246</v>
      </c>
      <c r="G7809" s="5" t="str">
        <f t="shared" si="1463"/>
        <v>2378</v>
      </c>
      <c r="H7809" s="5" t="str">
        <f t="shared" si="1464"/>
        <v>4.737</v>
      </c>
      <c r="I7809" s="1" t="s">
        <v>12</v>
      </c>
      <c r="AN7809" s="89" t="str">
        <f t="shared" si="1465"/>
        <v>45.00</v>
      </c>
      <c r="AO7809" s="89" t="str">
        <f t="shared" si="1466"/>
        <v>450.0</v>
      </c>
      <c r="AP7809" s="89" t="str">
        <f t="shared" si="1467"/>
        <v>0.002915</v>
      </c>
      <c r="AQ7809" s="89" t="str">
        <f t="shared" si="1468"/>
        <v>2246</v>
      </c>
      <c r="AR7809" s="89" t="str">
        <f t="shared" si="1469"/>
        <v>2378</v>
      </c>
      <c r="AS7809" s="89" t="str">
        <f t="shared" si="1470"/>
        <v>4.737</v>
      </c>
      <c r="AT7809" s="89"/>
      <c r="AU7809" s="99">
        <v>45</v>
      </c>
      <c r="AV7809" s="99">
        <v>450</v>
      </c>
      <c r="AW7809" s="99">
        <v>2.9153999999999998E-3</v>
      </c>
      <c r="AX7809" s="99">
        <v>2246.4070000000002</v>
      </c>
      <c r="AY7809" s="99">
        <v>2377.6</v>
      </c>
      <c r="AZ7809" s="99">
        <v>4.7366999999999999</v>
      </c>
      <c r="BA7809" s="119" t="s">
        <v>12</v>
      </c>
      <c r="BB7809" s="4">
        <v>7809</v>
      </c>
      <c r="BC7809" s="4">
        <v>45</v>
      </c>
    </row>
    <row r="7810" spans="2:55">
      <c r="B7810">
        <v>7809</v>
      </c>
      <c r="C7810" s="5">
        <f t="shared" si="1459"/>
        <v>45</v>
      </c>
      <c r="D7810" s="5">
        <f t="shared" si="1460"/>
        <v>460</v>
      </c>
      <c r="E7810" s="5" t="str">
        <f t="shared" si="1461"/>
        <v>0.003277</v>
      </c>
      <c r="F7810" s="5" t="str">
        <f t="shared" si="1462"/>
        <v>2335</v>
      </c>
      <c r="G7810" s="5" t="str">
        <f t="shared" si="1463"/>
        <v>2483</v>
      </c>
      <c r="H7810" s="5" t="str">
        <f t="shared" si="1464"/>
        <v>4.881</v>
      </c>
      <c r="I7810" s="1" t="s">
        <v>12</v>
      </c>
      <c r="AN7810" s="89" t="str">
        <f t="shared" si="1465"/>
        <v>45.00</v>
      </c>
      <c r="AO7810" s="89" t="str">
        <f t="shared" si="1466"/>
        <v>460.0</v>
      </c>
      <c r="AP7810" s="89" t="str">
        <f t="shared" si="1467"/>
        <v>0.003277</v>
      </c>
      <c r="AQ7810" s="89" t="str">
        <f t="shared" si="1468"/>
        <v>2335</v>
      </c>
      <c r="AR7810" s="89" t="str">
        <f t="shared" si="1469"/>
        <v>2483</v>
      </c>
      <c r="AS7810" s="89" t="str">
        <f t="shared" si="1470"/>
        <v>4.881</v>
      </c>
      <c r="AT7810" s="89"/>
      <c r="AU7810" s="99">
        <v>45</v>
      </c>
      <c r="AV7810" s="99">
        <v>460</v>
      </c>
      <c r="AW7810" s="99">
        <v>3.2774000000000002E-3</v>
      </c>
      <c r="AX7810" s="99">
        <v>2335.2169999999996</v>
      </c>
      <c r="AY7810" s="99">
        <v>2482.6999999999998</v>
      </c>
      <c r="AZ7810" s="99">
        <v>4.8810000000000002</v>
      </c>
      <c r="BA7810" s="119" t="s">
        <v>12</v>
      </c>
      <c r="BB7810" s="4">
        <v>7810</v>
      </c>
      <c r="BC7810" s="4">
        <v>45</v>
      </c>
    </row>
    <row r="7811" spans="2:55">
      <c r="B7811">
        <v>7810</v>
      </c>
      <c r="C7811" s="5">
        <f t="shared" si="1459"/>
        <v>45</v>
      </c>
      <c r="D7811" s="5">
        <f t="shared" si="1460"/>
        <v>470</v>
      </c>
      <c r="E7811" s="5" t="str">
        <f t="shared" si="1461"/>
        <v>0.003642</v>
      </c>
      <c r="F7811" s="5" t="str">
        <f t="shared" si="1462"/>
        <v>2415</v>
      </c>
      <c r="G7811" s="5" t="str">
        <f t="shared" si="1463"/>
        <v>2579</v>
      </c>
      <c r="H7811" s="5" t="str">
        <f t="shared" si="1464"/>
        <v>5.012</v>
      </c>
      <c r="I7811" s="1" t="s">
        <v>12</v>
      </c>
      <c r="AN7811" s="89" t="str">
        <f t="shared" si="1465"/>
        <v>45.00</v>
      </c>
      <c r="AO7811" s="89" t="str">
        <f t="shared" si="1466"/>
        <v>470.0</v>
      </c>
      <c r="AP7811" s="89" t="str">
        <f t="shared" si="1467"/>
        <v>0.003642</v>
      </c>
      <c r="AQ7811" s="89" t="str">
        <f t="shared" si="1468"/>
        <v>2415</v>
      </c>
      <c r="AR7811" s="89" t="str">
        <f t="shared" si="1469"/>
        <v>2579</v>
      </c>
      <c r="AS7811" s="89" t="str">
        <f t="shared" si="1470"/>
        <v>5.012</v>
      </c>
      <c r="AT7811" s="89"/>
      <c r="AU7811" s="99">
        <v>45</v>
      </c>
      <c r="AV7811" s="99">
        <v>470</v>
      </c>
      <c r="AW7811" s="99">
        <v>3.6415000000000002E-3</v>
      </c>
      <c r="AX7811" s="99">
        <v>2415.1325000000002</v>
      </c>
      <c r="AY7811" s="99">
        <v>2579</v>
      </c>
      <c r="AZ7811" s="99">
        <v>5.0114999999999998</v>
      </c>
      <c r="BA7811" s="119" t="s">
        <v>12</v>
      </c>
      <c r="BB7811" s="4">
        <v>7811</v>
      </c>
      <c r="BC7811" s="4">
        <v>45</v>
      </c>
    </row>
    <row r="7812" spans="2:55">
      <c r="B7812">
        <v>7811</v>
      </c>
      <c r="C7812" s="5">
        <f t="shared" si="1459"/>
        <v>45</v>
      </c>
      <c r="D7812" s="5">
        <f t="shared" si="1460"/>
        <v>480</v>
      </c>
      <c r="E7812" s="5" t="str">
        <f t="shared" si="1461"/>
        <v>0.003992</v>
      </c>
      <c r="F7812" s="5" t="str">
        <f t="shared" si="1462"/>
        <v>2486</v>
      </c>
      <c r="G7812" s="5" t="str">
        <f t="shared" si="1463"/>
        <v>2666</v>
      </c>
      <c r="H7812" s="5" t="str">
        <f t="shared" si="1464"/>
        <v>5.127</v>
      </c>
      <c r="I7812" s="1" t="s">
        <v>12</v>
      </c>
      <c r="AN7812" s="89" t="str">
        <f t="shared" si="1465"/>
        <v>45.00</v>
      </c>
      <c r="AO7812" s="89" t="str">
        <f t="shared" si="1466"/>
        <v>480.0</v>
      </c>
      <c r="AP7812" s="89" t="str">
        <f t="shared" si="1467"/>
        <v>0.003992</v>
      </c>
      <c r="AQ7812" s="89" t="str">
        <f t="shared" si="1468"/>
        <v>2486</v>
      </c>
      <c r="AR7812" s="89" t="str">
        <f t="shared" si="1469"/>
        <v>2666</v>
      </c>
      <c r="AS7812" s="89" t="str">
        <f t="shared" si="1470"/>
        <v>5.127</v>
      </c>
      <c r="AT7812" s="89"/>
      <c r="AU7812" s="99">
        <v>45</v>
      </c>
      <c r="AV7812" s="99">
        <v>480</v>
      </c>
      <c r="AW7812" s="99">
        <v>3.9921999999999996E-3</v>
      </c>
      <c r="AX7812" s="99">
        <v>2485.8510000000001</v>
      </c>
      <c r="AY7812" s="99">
        <v>2665.5</v>
      </c>
      <c r="AZ7812" s="99">
        <v>5.1272000000000002</v>
      </c>
      <c r="BA7812" s="119" t="s">
        <v>12</v>
      </c>
      <c r="BB7812" s="4">
        <v>7812</v>
      </c>
      <c r="BC7812" s="4">
        <v>45</v>
      </c>
    </row>
    <row r="7813" spans="2:55">
      <c r="B7813">
        <v>7812</v>
      </c>
      <c r="C7813" s="5">
        <f t="shared" si="1459"/>
        <v>45</v>
      </c>
      <c r="D7813" s="5">
        <f t="shared" si="1460"/>
        <v>490</v>
      </c>
      <c r="E7813" s="5" t="str">
        <f t="shared" si="1461"/>
        <v>0.004323</v>
      </c>
      <c r="F7813" s="5" t="str">
        <f t="shared" si="1462"/>
        <v>2549</v>
      </c>
      <c r="G7813" s="5" t="str">
        <f t="shared" si="1463"/>
        <v>2743</v>
      </c>
      <c r="H7813" s="5" t="str">
        <f t="shared" si="1464"/>
        <v>5.230</v>
      </c>
      <c r="I7813" s="1" t="s">
        <v>12</v>
      </c>
      <c r="AN7813" s="89" t="str">
        <f t="shared" si="1465"/>
        <v>45.00</v>
      </c>
      <c r="AO7813" s="89" t="str">
        <f t="shared" si="1466"/>
        <v>490.0</v>
      </c>
      <c r="AP7813" s="89" t="str">
        <f t="shared" si="1467"/>
        <v>0.004323</v>
      </c>
      <c r="AQ7813" s="89" t="str">
        <f t="shared" si="1468"/>
        <v>2549</v>
      </c>
      <c r="AR7813" s="89" t="str">
        <f t="shared" si="1469"/>
        <v>2743</v>
      </c>
      <c r="AS7813" s="89" t="str">
        <f t="shared" si="1470"/>
        <v>5.230</v>
      </c>
      <c r="AT7813" s="89"/>
      <c r="AU7813" s="99">
        <v>45</v>
      </c>
      <c r="AV7813" s="99">
        <v>490</v>
      </c>
      <c r="AW7813" s="99">
        <v>4.3228999999999993E-3</v>
      </c>
      <c r="AX7813" s="99">
        <v>2548.5695000000001</v>
      </c>
      <c r="AY7813" s="99">
        <v>2743.1</v>
      </c>
      <c r="AZ7813" s="99">
        <v>5.2294999999999998</v>
      </c>
      <c r="BA7813" s="119" t="s">
        <v>12</v>
      </c>
      <c r="BB7813" s="4">
        <v>7813</v>
      </c>
      <c r="BC7813" s="4">
        <v>45</v>
      </c>
    </row>
    <row r="7814" spans="2:55">
      <c r="B7814">
        <v>7813</v>
      </c>
      <c r="C7814" s="5">
        <f t="shared" si="1459"/>
        <v>45</v>
      </c>
      <c r="D7814" s="5">
        <f t="shared" si="1460"/>
        <v>500</v>
      </c>
      <c r="E7814" s="5" t="str">
        <f t="shared" si="1461"/>
        <v>0.004633</v>
      </c>
      <c r="F7814" s="5" t="str">
        <f t="shared" si="1462"/>
        <v>2605</v>
      </c>
      <c r="G7814" s="5" t="str">
        <f t="shared" si="1463"/>
        <v>2813</v>
      </c>
      <c r="H7814" s="5" t="str">
        <f t="shared" si="1464"/>
        <v>5.321</v>
      </c>
      <c r="I7814" s="1" t="s">
        <v>12</v>
      </c>
      <c r="AN7814" s="89" t="str">
        <f t="shared" si="1465"/>
        <v>45.00</v>
      </c>
      <c r="AO7814" s="89" t="str">
        <f t="shared" si="1466"/>
        <v>500.0</v>
      </c>
      <c r="AP7814" s="89" t="str">
        <f t="shared" si="1467"/>
        <v>0.004633</v>
      </c>
      <c r="AQ7814" s="89" t="str">
        <f t="shared" si="1468"/>
        <v>2605</v>
      </c>
      <c r="AR7814" s="89" t="str">
        <f t="shared" si="1469"/>
        <v>2813</v>
      </c>
      <c r="AS7814" s="89" t="str">
        <f t="shared" si="1470"/>
        <v>5.321</v>
      </c>
      <c r="AT7814" s="89"/>
      <c r="AU7814" s="99">
        <v>45</v>
      </c>
      <c r="AV7814" s="99">
        <v>500</v>
      </c>
      <c r="AW7814" s="99">
        <v>4.633E-3</v>
      </c>
      <c r="AX7814" s="99">
        <v>2604.7149999999997</v>
      </c>
      <c r="AY7814" s="99">
        <v>2813.2</v>
      </c>
      <c r="AZ7814" s="99">
        <v>5.3207000000000004</v>
      </c>
      <c r="BA7814" s="119" t="s">
        <v>12</v>
      </c>
      <c r="BB7814" s="4">
        <v>7814</v>
      </c>
      <c r="BC7814" s="4">
        <v>45</v>
      </c>
    </row>
    <row r="7815" spans="2:55">
      <c r="B7815">
        <v>7814</v>
      </c>
      <c r="C7815" s="5">
        <f t="shared" si="1459"/>
        <v>45</v>
      </c>
      <c r="D7815" s="5">
        <f t="shared" si="1460"/>
        <v>520</v>
      </c>
      <c r="E7815" s="5" t="str">
        <f t="shared" si="1461"/>
        <v>0.005198</v>
      </c>
      <c r="F7815" s="5" t="str">
        <f t="shared" si="1462"/>
        <v>2702</v>
      </c>
      <c r="G7815" s="5" t="str">
        <f t="shared" si="1463"/>
        <v>2936</v>
      </c>
      <c r="H7815" s="5" t="str">
        <f t="shared" si="1464"/>
        <v>5.477</v>
      </c>
      <c r="I7815" s="1" t="s">
        <v>12</v>
      </c>
      <c r="AN7815" s="89" t="str">
        <f t="shared" si="1465"/>
        <v>45.00</v>
      </c>
      <c r="AO7815" s="89" t="str">
        <f t="shared" si="1466"/>
        <v>520.0</v>
      </c>
      <c r="AP7815" s="89" t="str">
        <f t="shared" si="1467"/>
        <v>0.005198</v>
      </c>
      <c r="AQ7815" s="89" t="str">
        <f t="shared" si="1468"/>
        <v>2702</v>
      </c>
      <c r="AR7815" s="89" t="str">
        <f t="shared" si="1469"/>
        <v>2936</v>
      </c>
      <c r="AS7815" s="89" t="str">
        <f t="shared" si="1470"/>
        <v>5.477</v>
      </c>
      <c r="AT7815" s="89"/>
      <c r="AU7815" s="99">
        <v>45</v>
      </c>
      <c r="AV7815" s="99">
        <v>520</v>
      </c>
      <c r="AW7815" s="99">
        <v>5.1977999999999998E-3</v>
      </c>
      <c r="AX7815" s="99">
        <v>2701.799</v>
      </c>
      <c r="AY7815" s="99">
        <v>2935.7</v>
      </c>
      <c r="AZ7815" s="99">
        <v>5.4772999999999996</v>
      </c>
      <c r="BA7815" s="119" t="s">
        <v>12</v>
      </c>
      <c r="BB7815" s="4">
        <v>7815</v>
      </c>
      <c r="BC7815" s="4">
        <v>45</v>
      </c>
    </row>
    <row r="7816" spans="2:55">
      <c r="B7816">
        <v>7815</v>
      </c>
      <c r="C7816" s="5">
        <f t="shared" si="1459"/>
        <v>45</v>
      </c>
      <c r="D7816" s="5">
        <f t="shared" si="1460"/>
        <v>540</v>
      </c>
      <c r="E7816" s="5" t="str">
        <f t="shared" si="1461"/>
        <v>0.005703</v>
      </c>
      <c r="F7816" s="5" t="str">
        <f t="shared" si="1462"/>
        <v>2785</v>
      </c>
      <c r="G7816" s="5" t="str">
        <f t="shared" si="1463"/>
        <v>3042</v>
      </c>
      <c r="H7816" s="5" t="str">
        <f t="shared" si="1464"/>
        <v>5.609</v>
      </c>
      <c r="I7816" s="1" t="s">
        <v>12</v>
      </c>
      <c r="AN7816" s="89" t="str">
        <f t="shared" si="1465"/>
        <v>45.00</v>
      </c>
      <c r="AO7816" s="89" t="str">
        <f t="shared" si="1466"/>
        <v>540.0</v>
      </c>
      <c r="AP7816" s="89" t="str">
        <f t="shared" si="1467"/>
        <v>0.005703</v>
      </c>
      <c r="AQ7816" s="89" t="str">
        <f t="shared" si="1468"/>
        <v>2785</v>
      </c>
      <c r="AR7816" s="89" t="str">
        <f t="shared" si="1469"/>
        <v>3042</v>
      </c>
      <c r="AS7816" s="89" t="str">
        <f t="shared" si="1470"/>
        <v>5.609</v>
      </c>
      <c r="AT7816" s="89"/>
      <c r="AU7816" s="99">
        <v>45</v>
      </c>
      <c r="AV7816" s="99">
        <v>540</v>
      </c>
      <c r="AW7816" s="99">
        <v>5.7026999999999998E-3</v>
      </c>
      <c r="AX7816" s="99">
        <v>2784.8784999999998</v>
      </c>
      <c r="AY7816" s="99">
        <v>3041.5</v>
      </c>
      <c r="AZ7816" s="99">
        <v>5.6090999999999998</v>
      </c>
      <c r="BA7816" s="119" t="s">
        <v>12</v>
      </c>
      <c r="BB7816" s="4">
        <v>7816</v>
      </c>
      <c r="BC7816" s="4">
        <v>45</v>
      </c>
    </row>
    <row r="7817" spans="2:55">
      <c r="B7817">
        <v>7816</v>
      </c>
      <c r="C7817" s="5">
        <f t="shared" si="1459"/>
        <v>45</v>
      </c>
      <c r="D7817" s="5">
        <f t="shared" si="1460"/>
        <v>560</v>
      </c>
      <c r="E7817" s="5" t="str">
        <f t="shared" si="1461"/>
        <v>0.006162</v>
      </c>
      <c r="F7817" s="5" t="str">
        <f t="shared" si="1462"/>
        <v>2859</v>
      </c>
      <c r="G7817" s="5" t="str">
        <f t="shared" si="1463"/>
        <v>3136</v>
      </c>
      <c r="H7817" s="5" t="str">
        <f t="shared" si="1464"/>
        <v>5.724</v>
      </c>
      <c r="I7817" s="1" t="s">
        <v>12</v>
      </c>
      <c r="AN7817" s="89" t="str">
        <f t="shared" si="1465"/>
        <v>45.00</v>
      </c>
      <c r="AO7817" s="89" t="str">
        <f t="shared" si="1466"/>
        <v>560.0</v>
      </c>
      <c r="AP7817" s="89" t="str">
        <f t="shared" si="1467"/>
        <v>0.006162</v>
      </c>
      <c r="AQ7817" s="89" t="str">
        <f t="shared" si="1468"/>
        <v>2859</v>
      </c>
      <c r="AR7817" s="89" t="str">
        <f t="shared" si="1469"/>
        <v>3136</v>
      </c>
      <c r="AS7817" s="89" t="str">
        <f t="shared" si="1470"/>
        <v>5.724</v>
      </c>
      <c r="AT7817" s="89"/>
      <c r="AU7817" s="99">
        <v>45</v>
      </c>
      <c r="AV7817" s="99">
        <v>560</v>
      </c>
      <c r="AW7817" s="99">
        <v>6.1619999999999999E-3</v>
      </c>
      <c r="AX7817" s="99">
        <v>2858.51</v>
      </c>
      <c r="AY7817" s="99">
        <v>3135.8</v>
      </c>
      <c r="AZ7817" s="99">
        <v>5.7236000000000002</v>
      </c>
      <c r="BA7817" s="119" t="s">
        <v>12</v>
      </c>
      <c r="BB7817" s="4">
        <v>7817</v>
      </c>
      <c r="BC7817" s="4">
        <v>45</v>
      </c>
    </row>
    <row r="7818" spans="2:55">
      <c r="B7818">
        <v>7817</v>
      </c>
      <c r="C7818" s="5">
        <f t="shared" si="1459"/>
        <v>45</v>
      </c>
      <c r="D7818" s="5">
        <f t="shared" si="1460"/>
        <v>580</v>
      </c>
      <c r="E7818" s="5" t="str">
        <f t="shared" si="1461"/>
        <v>0.006586</v>
      </c>
      <c r="F7818" s="5" t="str">
        <f t="shared" si="1462"/>
        <v>2925</v>
      </c>
      <c r="G7818" s="5" t="str">
        <f t="shared" si="1463"/>
        <v>3222</v>
      </c>
      <c r="H7818" s="5" t="str">
        <f t="shared" si="1464"/>
        <v>5.826</v>
      </c>
      <c r="I7818" s="1" t="s">
        <v>12</v>
      </c>
      <c r="AN7818" s="89" t="str">
        <f t="shared" si="1465"/>
        <v>45.00</v>
      </c>
      <c r="AO7818" s="89" t="str">
        <f t="shared" si="1466"/>
        <v>580.0</v>
      </c>
      <c r="AP7818" s="89" t="str">
        <f t="shared" si="1467"/>
        <v>0.006586</v>
      </c>
      <c r="AQ7818" s="89" t="str">
        <f t="shared" si="1468"/>
        <v>2925</v>
      </c>
      <c r="AR7818" s="89" t="str">
        <f t="shared" si="1469"/>
        <v>3222</v>
      </c>
      <c r="AS7818" s="89" t="str">
        <f t="shared" si="1470"/>
        <v>5.826</v>
      </c>
      <c r="AT7818" s="89"/>
      <c r="AU7818" s="99">
        <v>45</v>
      </c>
      <c r="AV7818" s="99">
        <v>580</v>
      </c>
      <c r="AW7818" s="99">
        <v>6.5861000000000001E-3</v>
      </c>
      <c r="AX7818" s="99">
        <v>2925.3254999999999</v>
      </c>
      <c r="AY7818" s="99">
        <v>3221.7</v>
      </c>
      <c r="AZ7818" s="99">
        <v>5.8254999999999999</v>
      </c>
      <c r="BA7818" s="119" t="s">
        <v>12</v>
      </c>
      <c r="BB7818" s="4">
        <v>7818</v>
      </c>
      <c r="BC7818" s="4">
        <v>45</v>
      </c>
    </row>
    <row r="7819" spans="2:55">
      <c r="B7819">
        <v>7818</v>
      </c>
      <c r="C7819" s="5">
        <f t="shared" si="1459"/>
        <v>45</v>
      </c>
      <c r="D7819" s="5">
        <f t="shared" si="1460"/>
        <v>600</v>
      </c>
      <c r="E7819" s="5" t="str">
        <f t="shared" si="1461"/>
        <v>0.006983</v>
      </c>
      <c r="F7819" s="5" t="str">
        <f t="shared" si="1462"/>
        <v>2987</v>
      </c>
      <c r="G7819" s="5" t="str">
        <f t="shared" si="1463"/>
        <v>3302</v>
      </c>
      <c r="H7819" s="5" t="str">
        <f t="shared" si="1464"/>
        <v>5.918</v>
      </c>
      <c r="I7819" s="1" t="s">
        <v>12</v>
      </c>
      <c r="AN7819" s="89" t="str">
        <f t="shared" si="1465"/>
        <v>45.00</v>
      </c>
      <c r="AO7819" s="89" t="str">
        <f t="shared" si="1466"/>
        <v>600.0</v>
      </c>
      <c r="AP7819" s="89" t="str">
        <f t="shared" si="1467"/>
        <v>0.006983</v>
      </c>
      <c r="AQ7819" s="89" t="str">
        <f t="shared" si="1468"/>
        <v>2987</v>
      </c>
      <c r="AR7819" s="89" t="str">
        <f t="shared" si="1469"/>
        <v>3302</v>
      </c>
      <c r="AS7819" s="89" t="str">
        <f t="shared" si="1470"/>
        <v>5.918</v>
      </c>
      <c r="AT7819" s="89"/>
      <c r="AU7819" s="99">
        <v>45</v>
      </c>
      <c r="AV7819" s="99">
        <v>600</v>
      </c>
      <c r="AW7819" s="99">
        <v>6.9825E-3</v>
      </c>
      <c r="AX7819" s="99">
        <v>2987.2874999999999</v>
      </c>
      <c r="AY7819" s="99">
        <v>3301.5</v>
      </c>
      <c r="AZ7819" s="99">
        <v>5.9179000000000004</v>
      </c>
      <c r="BA7819" s="119" t="s">
        <v>12</v>
      </c>
      <c r="BB7819" s="4">
        <v>7819</v>
      </c>
      <c r="BC7819" s="4">
        <v>45</v>
      </c>
    </row>
    <row r="7820" spans="2:55">
      <c r="B7820">
        <v>7819</v>
      </c>
      <c r="C7820" s="5">
        <f t="shared" si="1459"/>
        <v>45</v>
      </c>
      <c r="D7820" s="5">
        <f t="shared" si="1460"/>
        <v>620</v>
      </c>
      <c r="E7820" s="5" t="str">
        <f t="shared" si="1461"/>
        <v>0.007357</v>
      </c>
      <c r="F7820" s="5" t="str">
        <f t="shared" si="1462"/>
        <v>3045</v>
      </c>
      <c r="G7820" s="5" t="str">
        <f t="shared" si="1463"/>
        <v>3377</v>
      </c>
      <c r="H7820" s="5" t="str">
        <f t="shared" si="1464"/>
        <v>6.003</v>
      </c>
      <c r="I7820" s="1" t="s">
        <v>12</v>
      </c>
      <c r="AN7820" s="89" t="str">
        <f t="shared" si="1465"/>
        <v>45.00</v>
      </c>
      <c r="AO7820" s="89" t="str">
        <f t="shared" si="1466"/>
        <v>620.0</v>
      </c>
      <c r="AP7820" s="89" t="str">
        <f t="shared" si="1467"/>
        <v>0.007357</v>
      </c>
      <c r="AQ7820" s="89" t="str">
        <f t="shared" si="1468"/>
        <v>3045</v>
      </c>
      <c r="AR7820" s="89" t="str">
        <f t="shared" si="1469"/>
        <v>3377</v>
      </c>
      <c r="AS7820" s="89" t="str">
        <f t="shared" si="1470"/>
        <v>6.003</v>
      </c>
      <c r="AT7820" s="89"/>
      <c r="AU7820" s="99">
        <v>45</v>
      </c>
      <c r="AV7820" s="99">
        <v>620</v>
      </c>
      <c r="AW7820" s="99">
        <v>7.3564999999999993E-3</v>
      </c>
      <c r="AX7820" s="99">
        <v>3045.4575</v>
      </c>
      <c r="AY7820" s="99">
        <v>3376.5</v>
      </c>
      <c r="AZ7820" s="99">
        <v>6.0029000000000003</v>
      </c>
      <c r="BA7820" s="119" t="s">
        <v>12</v>
      </c>
      <c r="BB7820" s="4">
        <v>7820</v>
      </c>
      <c r="BC7820" s="4">
        <v>45</v>
      </c>
    </row>
    <row r="7821" spans="2:55">
      <c r="B7821">
        <v>7820</v>
      </c>
      <c r="C7821" s="5">
        <f t="shared" si="1459"/>
        <v>45</v>
      </c>
      <c r="D7821" s="5">
        <f t="shared" si="1460"/>
        <v>640</v>
      </c>
      <c r="E7821" s="5" t="str">
        <f t="shared" si="1461"/>
        <v>0.007712</v>
      </c>
      <c r="F7821" s="5" t="str">
        <f t="shared" si="1462"/>
        <v>3101</v>
      </c>
      <c r="G7821" s="5" t="str">
        <f t="shared" si="1463"/>
        <v>3448</v>
      </c>
      <c r="H7821" s="5" t="str">
        <f t="shared" si="1464"/>
        <v>6.082</v>
      </c>
      <c r="I7821" s="1" t="s">
        <v>12</v>
      </c>
      <c r="AN7821" s="89" t="str">
        <f t="shared" si="1465"/>
        <v>45.00</v>
      </c>
      <c r="AO7821" s="89" t="str">
        <f t="shared" si="1466"/>
        <v>640.0</v>
      </c>
      <c r="AP7821" s="89" t="str">
        <f t="shared" si="1467"/>
        <v>0.007712</v>
      </c>
      <c r="AQ7821" s="89" t="str">
        <f t="shared" si="1468"/>
        <v>3101</v>
      </c>
      <c r="AR7821" s="89" t="str">
        <f t="shared" si="1469"/>
        <v>3448</v>
      </c>
      <c r="AS7821" s="89" t="str">
        <f t="shared" si="1470"/>
        <v>6.082</v>
      </c>
      <c r="AT7821" s="89"/>
      <c r="AU7821" s="99">
        <v>45</v>
      </c>
      <c r="AV7821" s="99">
        <v>640</v>
      </c>
      <c r="AW7821" s="99">
        <v>7.7121999999999998E-3</v>
      </c>
      <c r="AX7821" s="99">
        <v>3100.8510000000001</v>
      </c>
      <c r="AY7821" s="99">
        <v>3447.9</v>
      </c>
      <c r="AZ7821" s="99">
        <v>6.0819999999999999</v>
      </c>
      <c r="BA7821" s="119" t="s">
        <v>12</v>
      </c>
      <c r="BB7821" s="4">
        <v>7821</v>
      </c>
      <c r="BC7821" s="4">
        <v>45</v>
      </c>
    </row>
    <row r="7822" spans="2:55">
      <c r="B7822">
        <v>7821</v>
      </c>
      <c r="C7822" s="5">
        <f t="shared" si="1459"/>
        <v>45</v>
      </c>
      <c r="D7822" s="5">
        <f t="shared" si="1460"/>
        <v>660</v>
      </c>
      <c r="E7822" s="5" t="str">
        <f t="shared" si="1461"/>
        <v>0.008053</v>
      </c>
      <c r="F7822" s="5" t="str">
        <f t="shared" si="1462"/>
        <v>3154</v>
      </c>
      <c r="G7822" s="5" t="str">
        <f t="shared" si="1463"/>
        <v>3516</v>
      </c>
      <c r="H7822" s="5" t="str">
        <f t="shared" si="1464"/>
        <v>6.156</v>
      </c>
      <c r="I7822" s="1" t="s">
        <v>12</v>
      </c>
      <c r="AN7822" s="89" t="str">
        <f t="shared" si="1465"/>
        <v>45.00</v>
      </c>
      <c r="AO7822" s="89" t="str">
        <f t="shared" si="1466"/>
        <v>660.0</v>
      </c>
      <c r="AP7822" s="89" t="str">
        <f t="shared" si="1467"/>
        <v>0.008053</v>
      </c>
      <c r="AQ7822" s="89" t="str">
        <f t="shared" si="1468"/>
        <v>3154</v>
      </c>
      <c r="AR7822" s="89" t="str">
        <f t="shared" si="1469"/>
        <v>3516</v>
      </c>
      <c r="AS7822" s="89" t="str">
        <f t="shared" si="1470"/>
        <v>6.156</v>
      </c>
      <c r="AT7822" s="89"/>
      <c r="AU7822" s="99">
        <v>45</v>
      </c>
      <c r="AV7822" s="99">
        <v>660</v>
      </c>
      <c r="AW7822" s="99">
        <v>8.0526999999999994E-3</v>
      </c>
      <c r="AX7822" s="99">
        <v>3154.0285000000003</v>
      </c>
      <c r="AY7822" s="99">
        <v>3516.4</v>
      </c>
      <c r="AZ7822" s="99">
        <v>6.1562000000000001</v>
      </c>
      <c r="BA7822" s="119" t="s">
        <v>12</v>
      </c>
      <c r="BB7822" s="4">
        <v>7822</v>
      </c>
      <c r="BC7822" s="4">
        <v>45</v>
      </c>
    </row>
    <row r="7823" spans="2:55">
      <c r="B7823">
        <v>7822</v>
      </c>
      <c r="C7823" s="5">
        <f t="shared" ref="C7823:C7886" si="1471">_xlfn.NUMBERVALUE(AN7823)</f>
        <v>45</v>
      </c>
      <c r="D7823" s="5">
        <f t="shared" ref="D7823:D7886" si="1472">_xlfn.NUMBERVALUE(AO7823)</f>
        <v>680</v>
      </c>
      <c r="E7823" s="5" t="str">
        <f t="shared" ref="E7823:E7886" si="1473">AP7823</f>
        <v>0.008380</v>
      </c>
      <c r="F7823" s="5" t="str">
        <f t="shared" ref="F7823:F7886" si="1474">IF($D7823=0,_xlfn.NUMBERVALUE(AQ7823),AQ7823)</f>
        <v>3205</v>
      </c>
      <c r="G7823" s="5" t="str">
        <f t="shared" ref="G7823:G7886" si="1475">IF($D7823=0,_xlfn.NUMBERVALUE(AR7823),AR7823)</f>
        <v>3583</v>
      </c>
      <c r="H7823" s="5" t="str">
        <f t="shared" ref="H7823:H7886" si="1476">IF($D7823=0,_xlfn.NUMBERVALUE(AS7823),AS7823)</f>
        <v>6.226</v>
      </c>
      <c r="I7823" s="1" t="s">
        <v>12</v>
      </c>
      <c r="AN7823" s="89" t="str">
        <f t="shared" ref="AN7823:AN7886" si="1477">IF(AU7823=0,"0.000",TEXT(IF(AU7823&lt;0,"-","")&amp;LEFT(TEXT(ABS(AU7823),"0."&amp;REPT("0",4-1)&amp;"E+00"),4+1)*10^FLOOR(LOG10(TEXT(ABS(AU7823),"0."&amp;REPT("0",4-1)&amp;"E+00")),1),(""&amp;(IF(OR(AND(FLOOR(LOG10(TEXT(ABS(AU7823),"0."&amp;REPT("0",4-1)&amp;"E+00")),1)+1=4,RIGHT(LEFT(TEXT(ABS(AU7823),"0."&amp;REPT("0",4-1)&amp;"E+00"),4+1)*10^FLOOR(LOG10(TEXT(ABS(AU7823),"0."&amp;REPT("0",4-1)&amp;"E+00")),1),1)="0"),LOG10(TEXT(ABS(AU7823),"0."&amp;REPT("0",4-1)&amp;"E+00"))&lt;=4-1),"0.","#")&amp;REPT("0",IF(4-1-(FLOOR(LOG10(TEXT(ABS(AU7823),"0."&amp;REPT("0",4-1)&amp;"E+00")),1))&gt;0,4-1-(FLOOR(LOG10(TEXT(ABS(AU7823),"0."&amp;REPT("0",4-1)&amp;"E+00")),1)),0))))))</f>
        <v>45.00</v>
      </c>
      <c r="AO7823" s="89" t="str">
        <f t="shared" ref="AO7823:AO7886" si="1478">IF(AV7823=0,"0.000",TEXT(IF(AV7823&lt;0,"-","")&amp;LEFT(TEXT(ABS(AV7823),"0."&amp;REPT("0",4-1)&amp;"E+00"),4+1)*10^FLOOR(LOG10(TEXT(ABS(AV7823),"0."&amp;REPT("0",4-1)&amp;"E+00")),1),(""&amp;(IF(OR(AND(FLOOR(LOG10(TEXT(ABS(AV7823),"0."&amp;REPT("0",4-1)&amp;"E+00")),1)+1=4,RIGHT(LEFT(TEXT(ABS(AV7823),"0."&amp;REPT("0",4-1)&amp;"E+00"),4+1)*10^FLOOR(LOG10(TEXT(ABS(AV7823),"0."&amp;REPT("0",4-1)&amp;"E+00")),1),1)="0"),LOG10(TEXT(ABS(AV7823),"0."&amp;REPT("0",4-1)&amp;"E+00"))&lt;=4-1),"0.","#")&amp;REPT("0",IF(4-1-(FLOOR(LOG10(TEXT(ABS(AV7823),"0."&amp;REPT("0",4-1)&amp;"E+00")),1))&gt;0,4-1-(FLOOR(LOG10(TEXT(ABS(AV7823),"0."&amp;REPT("0",4-1)&amp;"E+00")),1)),0))))))</f>
        <v>680.0</v>
      </c>
      <c r="AP7823" s="89" t="str">
        <f t="shared" ref="AP7823:AP7886" si="1479">IF(AW7823=0,"0.000",TEXT(IF(AW7823&lt;0,"-","")&amp;LEFT(TEXT(ABS(AW7823),"0."&amp;REPT("0",4-1)&amp;"E+00"),4+1)*10^FLOOR(LOG10(TEXT(ABS(AW7823),"0."&amp;REPT("0",4-1)&amp;"E+00")),1),(""&amp;(IF(OR(AND(FLOOR(LOG10(TEXT(ABS(AW7823),"0."&amp;REPT("0",4-1)&amp;"E+00")),1)+1=4,RIGHT(LEFT(TEXT(ABS(AW7823),"0."&amp;REPT("0",4-1)&amp;"E+00"),4+1)*10^FLOOR(LOG10(TEXT(ABS(AW7823),"0."&amp;REPT("0",4-1)&amp;"E+00")),1),1)="0"),LOG10(TEXT(ABS(AW7823),"0."&amp;REPT("0",4-1)&amp;"E+00"))&lt;=4-1),"0.","#")&amp;REPT("0",IF(4-1-(FLOOR(LOG10(TEXT(ABS(AW7823),"0."&amp;REPT("0",4-1)&amp;"E+00")),1))&gt;0,4-1-(FLOOR(LOG10(TEXT(ABS(AW7823),"0."&amp;REPT("0",4-1)&amp;"E+00")),1)),0))))))</f>
        <v>0.008380</v>
      </c>
      <c r="AQ7823" s="89" t="str">
        <f t="shared" ref="AQ7823:AQ7886" si="1480">IF(AX7823=0,"0.000",TEXT(IF(AX7823&lt;0,"-","")&amp;LEFT(TEXT(ABS(AX7823),"0."&amp;REPT("0",4-1)&amp;"E+00"),4+1)*10^FLOOR(LOG10(TEXT(ABS(AX7823),"0."&amp;REPT("0",4-1)&amp;"E+00")),1),(""&amp;(IF(OR(AND(FLOOR(LOG10(TEXT(ABS(AX7823),"0."&amp;REPT("0",4-1)&amp;"E+00")),1)+1=4,RIGHT(LEFT(TEXT(ABS(AX7823),"0."&amp;REPT("0",4-1)&amp;"E+00"),4+1)*10^FLOOR(LOG10(TEXT(ABS(AX7823),"0."&amp;REPT("0",4-1)&amp;"E+00")),1),1)="0"),LOG10(TEXT(ABS(AX7823),"0."&amp;REPT("0",4-1)&amp;"E+00"))&lt;=4-1),"0.","#")&amp;REPT("0",IF(4-1-(FLOOR(LOG10(TEXT(ABS(AX7823),"0."&amp;REPT("0",4-1)&amp;"E+00")),1))&gt;0,4-1-(FLOOR(LOG10(TEXT(ABS(AX7823),"0."&amp;REPT("0",4-1)&amp;"E+00")),1)),0))))))</f>
        <v>3205</v>
      </c>
      <c r="AR7823" s="89" t="str">
        <f t="shared" ref="AR7823:AR7886" si="1481">IF(AY7823=0,"0.000",TEXT(IF(AY7823&lt;0,"-","")&amp;LEFT(TEXT(ABS(AY7823),"0."&amp;REPT("0",4-1)&amp;"E+00"),4+1)*10^FLOOR(LOG10(TEXT(ABS(AY7823),"0."&amp;REPT("0",4-1)&amp;"E+00")),1),(""&amp;(IF(OR(AND(FLOOR(LOG10(TEXT(ABS(AY7823),"0."&amp;REPT("0",4-1)&amp;"E+00")),1)+1=4,RIGHT(LEFT(TEXT(ABS(AY7823),"0."&amp;REPT("0",4-1)&amp;"E+00"),4+1)*10^FLOOR(LOG10(TEXT(ABS(AY7823),"0."&amp;REPT("0",4-1)&amp;"E+00")),1),1)="0"),LOG10(TEXT(ABS(AY7823),"0."&amp;REPT("0",4-1)&amp;"E+00"))&lt;=4-1),"0.","#")&amp;REPT("0",IF(4-1-(FLOOR(LOG10(TEXT(ABS(AY7823),"0."&amp;REPT("0",4-1)&amp;"E+00")),1))&gt;0,4-1-(FLOOR(LOG10(TEXT(ABS(AY7823),"0."&amp;REPT("0",4-1)&amp;"E+00")),1)),0))))))</f>
        <v>3583</v>
      </c>
      <c r="AS7823" s="89" t="str">
        <f t="shared" ref="AS7823:AS7886" si="1482">IF(AZ7823=0,"0.000",TEXT(IF(AZ7823&lt;0,"-","")&amp;LEFT(TEXT(ABS(AZ7823),"0."&amp;REPT("0",4-1)&amp;"E+00"),4+1)*10^FLOOR(LOG10(TEXT(ABS(AZ7823),"0."&amp;REPT("0",4-1)&amp;"E+00")),1),(""&amp;(IF(OR(AND(FLOOR(LOG10(TEXT(ABS(AZ7823),"0."&amp;REPT("0",4-1)&amp;"E+00")),1)+1=4,RIGHT(LEFT(TEXT(ABS(AZ7823),"0."&amp;REPT("0",4-1)&amp;"E+00"),4+1)*10^FLOOR(LOG10(TEXT(ABS(AZ7823),"0."&amp;REPT("0",4-1)&amp;"E+00")),1),1)="0"),LOG10(TEXT(ABS(AZ7823),"0."&amp;REPT("0",4-1)&amp;"E+00"))&lt;=4-1),"0.","#")&amp;REPT("0",IF(4-1-(FLOOR(LOG10(TEXT(ABS(AZ7823),"0."&amp;REPT("0",4-1)&amp;"E+00")),1))&gt;0,4-1-(FLOOR(LOG10(TEXT(ABS(AZ7823),"0."&amp;REPT("0",4-1)&amp;"E+00")),1)),0))))))</f>
        <v>6.226</v>
      </c>
      <c r="AT7823" s="89"/>
      <c r="AU7823" s="99">
        <v>45</v>
      </c>
      <c r="AV7823" s="99">
        <v>680</v>
      </c>
      <c r="AW7823" s="99">
        <v>8.3802000000000008E-3</v>
      </c>
      <c r="AX7823" s="99">
        <v>3205.3910000000001</v>
      </c>
      <c r="AY7823" s="99">
        <v>3582.5</v>
      </c>
      <c r="AZ7823" s="99">
        <v>6.2263000000000002</v>
      </c>
      <c r="BA7823" s="119" t="s">
        <v>12</v>
      </c>
      <c r="BB7823" s="4">
        <v>7823</v>
      </c>
      <c r="BC7823" s="4">
        <v>45</v>
      </c>
    </row>
    <row r="7824" spans="2:55">
      <c r="B7824">
        <v>7823</v>
      </c>
      <c r="C7824" s="5">
        <f t="shared" si="1471"/>
        <v>45</v>
      </c>
      <c r="D7824" s="5">
        <f t="shared" si="1472"/>
        <v>700</v>
      </c>
      <c r="E7824" s="5" t="str">
        <f t="shared" si="1473"/>
        <v>0.008697</v>
      </c>
      <c r="F7824" s="5" t="str">
        <f t="shared" si="1474"/>
        <v>3255</v>
      </c>
      <c r="G7824" s="5" t="str">
        <f t="shared" si="1475"/>
        <v>3647</v>
      </c>
      <c r="H7824" s="5" t="str">
        <f t="shared" si="1476"/>
        <v>6.293</v>
      </c>
      <c r="I7824" s="1" t="s">
        <v>12</v>
      </c>
      <c r="AN7824" s="89" t="str">
        <f t="shared" si="1477"/>
        <v>45.00</v>
      </c>
      <c r="AO7824" s="89" t="str">
        <f t="shared" si="1478"/>
        <v>700.0</v>
      </c>
      <c r="AP7824" s="89" t="str">
        <f t="shared" si="1479"/>
        <v>0.008697</v>
      </c>
      <c r="AQ7824" s="89" t="str">
        <f t="shared" si="1480"/>
        <v>3255</v>
      </c>
      <c r="AR7824" s="89" t="str">
        <f t="shared" si="1481"/>
        <v>3647</v>
      </c>
      <c r="AS7824" s="89" t="str">
        <f t="shared" si="1482"/>
        <v>6.293</v>
      </c>
      <c r="AT7824" s="89"/>
      <c r="AU7824" s="99">
        <v>45</v>
      </c>
      <c r="AV7824" s="99">
        <v>700</v>
      </c>
      <c r="AW7824" s="99">
        <v>8.6966999999999999E-3</v>
      </c>
      <c r="AX7824" s="99">
        <v>3255.4485000000004</v>
      </c>
      <c r="AY7824" s="99">
        <v>3646.8</v>
      </c>
      <c r="AZ7824" s="99">
        <v>6.2930000000000001</v>
      </c>
      <c r="BA7824" s="119" t="s">
        <v>12</v>
      </c>
      <c r="BB7824" s="4">
        <v>7824</v>
      </c>
      <c r="BC7824" s="4">
        <v>45</v>
      </c>
    </row>
    <row r="7825" spans="2:55">
      <c r="B7825">
        <v>7824</v>
      </c>
      <c r="C7825" s="5">
        <f t="shared" si="1471"/>
        <v>45</v>
      </c>
      <c r="D7825" s="5">
        <f t="shared" si="1472"/>
        <v>720</v>
      </c>
      <c r="E7825" s="5" t="str">
        <f t="shared" si="1473"/>
        <v>0.009004</v>
      </c>
      <c r="F7825" s="5" t="str">
        <f t="shared" si="1474"/>
        <v>3304</v>
      </c>
      <c r="G7825" s="5" t="str">
        <f t="shared" si="1475"/>
        <v>3709</v>
      </c>
      <c r="H7825" s="5" t="str">
        <f t="shared" si="1476"/>
        <v>6.357</v>
      </c>
      <c r="I7825" s="1" t="s">
        <v>12</v>
      </c>
      <c r="AN7825" s="89" t="str">
        <f t="shared" si="1477"/>
        <v>45.00</v>
      </c>
      <c r="AO7825" s="89" t="str">
        <f t="shared" si="1478"/>
        <v>720.0</v>
      </c>
      <c r="AP7825" s="89" t="str">
        <f t="shared" si="1479"/>
        <v>0.009004</v>
      </c>
      <c r="AQ7825" s="89" t="str">
        <f t="shared" si="1480"/>
        <v>3304</v>
      </c>
      <c r="AR7825" s="89" t="str">
        <f t="shared" si="1481"/>
        <v>3709</v>
      </c>
      <c r="AS7825" s="89" t="str">
        <f t="shared" si="1482"/>
        <v>6.357</v>
      </c>
      <c r="AT7825" s="89"/>
      <c r="AU7825" s="99">
        <v>45</v>
      </c>
      <c r="AV7825" s="99">
        <v>720</v>
      </c>
      <c r="AW7825" s="99">
        <v>9.0036999999999999E-3</v>
      </c>
      <c r="AX7825" s="99">
        <v>3304.2335000000003</v>
      </c>
      <c r="AY7825" s="99">
        <v>3709.4</v>
      </c>
      <c r="AZ7825" s="99">
        <v>6.3567999999999998</v>
      </c>
      <c r="BA7825" s="119" t="s">
        <v>12</v>
      </c>
      <c r="BB7825" s="4">
        <v>7825</v>
      </c>
      <c r="BC7825" s="4">
        <v>45</v>
      </c>
    </row>
    <row r="7826" spans="2:55">
      <c r="B7826">
        <v>7825</v>
      </c>
      <c r="C7826" s="5">
        <f t="shared" si="1471"/>
        <v>45</v>
      </c>
      <c r="D7826" s="5">
        <f t="shared" si="1472"/>
        <v>740</v>
      </c>
      <c r="E7826" s="5" t="str">
        <f t="shared" si="1473"/>
        <v>0.009303</v>
      </c>
      <c r="F7826" s="5" t="str">
        <f t="shared" si="1474"/>
        <v>3352</v>
      </c>
      <c r="G7826" s="5" t="str">
        <f t="shared" si="1475"/>
        <v>3771</v>
      </c>
      <c r="H7826" s="5" t="str">
        <f t="shared" si="1476"/>
        <v>6.418</v>
      </c>
      <c r="I7826" s="1" t="s">
        <v>12</v>
      </c>
      <c r="AN7826" s="89" t="str">
        <f t="shared" si="1477"/>
        <v>45.00</v>
      </c>
      <c r="AO7826" s="89" t="str">
        <f t="shared" si="1478"/>
        <v>740.0</v>
      </c>
      <c r="AP7826" s="89" t="str">
        <f t="shared" si="1479"/>
        <v>0.009303</v>
      </c>
      <c r="AQ7826" s="89" t="str">
        <f t="shared" si="1480"/>
        <v>3352</v>
      </c>
      <c r="AR7826" s="89" t="str">
        <f t="shared" si="1481"/>
        <v>3771</v>
      </c>
      <c r="AS7826" s="89" t="str">
        <f t="shared" si="1482"/>
        <v>6.418</v>
      </c>
      <c r="AT7826" s="89"/>
      <c r="AU7826" s="99">
        <v>45</v>
      </c>
      <c r="AV7826" s="99">
        <v>740</v>
      </c>
      <c r="AW7826" s="99">
        <v>9.3025E-3</v>
      </c>
      <c r="AX7826" s="99">
        <v>3352.1875</v>
      </c>
      <c r="AY7826" s="99">
        <v>3770.8</v>
      </c>
      <c r="AZ7826" s="99">
        <v>6.4179000000000004</v>
      </c>
      <c r="BA7826" s="119" t="s">
        <v>12</v>
      </c>
      <c r="BB7826" s="4">
        <v>7826</v>
      </c>
      <c r="BC7826" s="4">
        <v>45</v>
      </c>
    </row>
    <row r="7827" spans="2:55">
      <c r="B7827">
        <v>7826</v>
      </c>
      <c r="C7827" s="5">
        <f t="shared" si="1471"/>
        <v>45</v>
      </c>
      <c r="D7827" s="5">
        <f t="shared" si="1472"/>
        <v>760</v>
      </c>
      <c r="E7827" s="5" t="str">
        <f t="shared" si="1473"/>
        <v>0.009594</v>
      </c>
      <c r="F7827" s="5" t="str">
        <f t="shared" si="1474"/>
        <v>3399</v>
      </c>
      <c r="G7827" s="5" t="str">
        <f t="shared" si="1475"/>
        <v>3831</v>
      </c>
      <c r="H7827" s="5" t="str">
        <f t="shared" si="1476"/>
        <v>6.477</v>
      </c>
      <c r="I7827" s="1" t="s">
        <v>12</v>
      </c>
      <c r="AN7827" s="89" t="str">
        <f t="shared" si="1477"/>
        <v>45.00</v>
      </c>
      <c r="AO7827" s="89" t="str">
        <f t="shared" si="1478"/>
        <v>760.0</v>
      </c>
      <c r="AP7827" s="89" t="str">
        <f t="shared" si="1479"/>
        <v>0.009594</v>
      </c>
      <c r="AQ7827" s="89" t="str">
        <f t="shared" si="1480"/>
        <v>3399</v>
      </c>
      <c r="AR7827" s="89" t="str">
        <f t="shared" si="1481"/>
        <v>3831</v>
      </c>
      <c r="AS7827" s="89" t="str">
        <f t="shared" si="1482"/>
        <v>6.477</v>
      </c>
      <c r="AT7827" s="89"/>
      <c r="AU7827" s="99">
        <v>45</v>
      </c>
      <c r="AV7827" s="99">
        <v>760</v>
      </c>
      <c r="AW7827" s="99">
        <v>9.593899999999999E-3</v>
      </c>
      <c r="AX7827" s="99">
        <v>3399.3744999999999</v>
      </c>
      <c r="AY7827" s="99">
        <v>3831.1</v>
      </c>
      <c r="AZ7827" s="99">
        <v>6.4768999999999997</v>
      </c>
      <c r="BA7827" s="119" t="s">
        <v>12</v>
      </c>
      <c r="BB7827" s="4">
        <v>7827</v>
      </c>
      <c r="BC7827" s="4">
        <v>45</v>
      </c>
    </row>
    <row r="7828" spans="2:55">
      <c r="B7828">
        <v>7827</v>
      </c>
      <c r="C7828" s="5">
        <f t="shared" si="1471"/>
        <v>45</v>
      </c>
      <c r="D7828" s="5">
        <f t="shared" si="1472"/>
        <v>780</v>
      </c>
      <c r="E7828" s="5" t="str">
        <f t="shared" si="1473"/>
        <v>0.009879</v>
      </c>
      <c r="F7828" s="5" t="str">
        <f t="shared" si="1474"/>
        <v>3446</v>
      </c>
      <c r="G7828" s="5" t="str">
        <f t="shared" si="1475"/>
        <v>3891</v>
      </c>
      <c r="H7828" s="5" t="str">
        <f t="shared" si="1476"/>
        <v>6.534</v>
      </c>
      <c r="I7828" s="1" t="s">
        <v>12</v>
      </c>
      <c r="AN7828" s="89" t="str">
        <f t="shared" si="1477"/>
        <v>45.00</v>
      </c>
      <c r="AO7828" s="89" t="str">
        <f t="shared" si="1478"/>
        <v>780.0</v>
      </c>
      <c r="AP7828" s="89" t="str">
        <f t="shared" si="1479"/>
        <v>0.009879</v>
      </c>
      <c r="AQ7828" s="89" t="str">
        <f t="shared" si="1480"/>
        <v>3446</v>
      </c>
      <c r="AR7828" s="89" t="str">
        <f t="shared" si="1481"/>
        <v>3891</v>
      </c>
      <c r="AS7828" s="89" t="str">
        <f t="shared" si="1482"/>
        <v>6.534</v>
      </c>
      <c r="AT7828" s="89"/>
      <c r="AU7828" s="99">
        <v>45</v>
      </c>
      <c r="AV7828" s="99">
        <v>780</v>
      </c>
      <c r="AW7828" s="99">
        <v>9.8788999999999995E-3</v>
      </c>
      <c r="AX7828" s="99">
        <v>3445.9495000000002</v>
      </c>
      <c r="AY7828" s="99">
        <v>3890.5</v>
      </c>
      <c r="AZ7828" s="99">
        <v>6.5338000000000003</v>
      </c>
      <c r="BA7828" s="119" t="s">
        <v>12</v>
      </c>
      <c r="BB7828" s="4">
        <v>7828</v>
      </c>
      <c r="BC7828" s="4">
        <v>45</v>
      </c>
    </row>
    <row r="7829" spans="2:55">
      <c r="B7829">
        <v>7828</v>
      </c>
      <c r="C7829" s="5">
        <f t="shared" si="1471"/>
        <v>45</v>
      </c>
      <c r="D7829" s="5">
        <f t="shared" si="1472"/>
        <v>800</v>
      </c>
      <c r="E7829" s="5" t="str">
        <f t="shared" si="1473"/>
        <v>0.01016</v>
      </c>
      <c r="F7829" s="5" t="str">
        <f t="shared" si="1474"/>
        <v>3492</v>
      </c>
      <c r="G7829" s="5" t="str">
        <f t="shared" si="1475"/>
        <v>3949</v>
      </c>
      <c r="H7829" s="5" t="str">
        <f t="shared" si="1476"/>
        <v>6.589</v>
      </c>
      <c r="I7829" s="1" t="s">
        <v>12</v>
      </c>
      <c r="AN7829" s="89" t="str">
        <f t="shared" si="1477"/>
        <v>45.00</v>
      </c>
      <c r="AO7829" s="89" t="str">
        <f t="shared" si="1478"/>
        <v>800.0</v>
      </c>
      <c r="AP7829" s="89" t="str">
        <f t="shared" si="1479"/>
        <v>0.01016</v>
      </c>
      <c r="AQ7829" s="89" t="str">
        <f t="shared" si="1480"/>
        <v>3492</v>
      </c>
      <c r="AR7829" s="89" t="str">
        <f t="shared" si="1481"/>
        <v>3949</v>
      </c>
      <c r="AS7829" s="89" t="str">
        <f t="shared" si="1482"/>
        <v>6.589</v>
      </c>
      <c r="AT7829" s="89"/>
      <c r="AU7829" s="99">
        <v>45</v>
      </c>
      <c r="AV7829" s="99">
        <v>800</v>
      </c>
      <c r="AW7829" s="99">
        <v>1.0157999999999999E-2</v>
      </c>
      <c r="AX7829" s="99">
        <v>3491.99</v>
      </c>
      <c r="AY7829" s="99">
        <v>3949.1</v>
      </c>
      <c r="AZ7829" s="99">
        <v>6.5888999999999998</v>
      </c>
      <c r="BA7829" s="119" t="s">
        <v>12</v>
      </c>
      <c r="BB7829" s="4">
        <v>7829</v>
      </c>
      <c r="BC7829" s="4">
        <v>45</v>
      </c>
    </row>
    <row r="7830" spans="2:55">
      <c r="B7830">
        <v>7829</v>
      </c>
      <c r="C7830" s="5">
        <f t="shared" si="1471"/>
        <v>45</v>
      </c>
      <c r="D7830" s="5">
        <f t="shared" si="1472"/>
        <v>820</v>
      </c>
      <c r="E7830" s="5" t="str">
        <f t="shared" si="1473"/>
        <v>0.01043</v>
      </c>
      <c r="F7830" s="5" t="str">
        <f t="shared" si="1474"/>
        <v>3538</v>
      </c>
      <c r="G7830" s="5" t="str">
        <f t="shared" si="1475"/>
        <v>4007</v>
      </c>
      <c r="H7830" s="5" t="str">
        <f t="shared" si="1476"/>
        <v>6.643</v>
      </c>
      <c r="I7830" s="1" t="s">
        <v>12</v>
      </c>
      <c r="AN7830" s="89" t="str">
        <f t="shared" si="1477"/>
        <v>45.00</v>
      </c>
      <c r="AO7830" s="89" t="str">
        <f t="shared" si="1478"/>
        <v>820.0</v>
      </c>
      <c r="AP7830" s="89" t="str">
        <f t="shared" si="1479"/>
        <v>0.01043</v>
      </c>
      <c r="AQ7830" s="89" t="str">
        <f t="shared" si="1480"/>
        <v>3538</v>
      </c>
      <c r="AR7830" s="89" t="str">
        <f t="shared" si="1481"/>
        <v>4007</v>
      </c>
      <c r="AS7830" s="89" t="str">
        <f t="shared" si="1482"/>
        <v>6.643</v>
      </c>
      <c r="AT7830" s="89"/>
      <c r="AU7830" s="99">
        <v>45</v>
      </c>
      <c r="AV7830" s="99">
        <v>820</v>
      </c>
      <c r="AW7830" s="99">
        <v>1.0432E-2</v>
      </c>
      <c r="AX7830" s="99">
        <v>3537.66</v>
      </c>
      <c r="AY7830" s="99">
        <v>4007.1</v>
      </c>
      <c r="AZ7830" s="99">
        <v>6.6425000000000001</v>
      </c>
      <c r="BA7830" s="119" t="s">
        <v>12</v>
      </c>
      <c r="BB7830" s="4">
        <v>7830</v>
      </c>
      <c r="BC7830" s="4">
        <v>45</v>
      </c>
    </row>
    <row r="7831" spans="2:55">
      <c r="B7831">
        <v>7830</v>
      </c>
      <c r="C7831" s="5">
        <f t="shared" si="1471"/>
        <v>45</v>
      </c>
      <c r="D7831" s="5">
        <f t="shared" si="1472"/>
        <v>840</v>
      </c>
      <c r="E7831" s="5" t="str">
        <f t="shared" si="1473"/>
        <v>0.01070</v>
      </c>
      <c r="F7831" s="5" t="str">
        <f t="shared" si="1474"/>
        <v>3583</v>
      </c>
      <c r="G7831" s="5" t="str">
        <f t="shared" si="1475"/>
        <v>4065</v>
      </c>
      <c r="H7831" s="5" t="str">
        <f t="shared" si="1476"/>
        <v>6.695</v>
      </c>
      <c r="I7831" s="1" t="s">
        <v>12</v>
      </c>
      <c r="AN7831" s="89" t="str">
        <f t="shared" si="1477"/>
        <v>45.00</v>
      </c>
      <c r="AO7831" s="89" t="str">
        <f t="shared" si="1478"/>
        <v>840.0</v>
      </c>
      <c r="AP7831" s="89" t="str">
        <f t="shared" si="1479"/>
        <v>0.01070</v>
      </c>
      <c r="AQ7831" s="89" t="str">
        <f t="shared" si="1480"/>
        <v>3583</v>
      </c>
      <c r="AR7831" s="89" t="str">
        <f t="shared" si="1481"/>
        <v>4065</v>
      </c>
      <c r="AS7831" s="89" t="str">
        <f t="shared" si="1482"/>
        <v>6.695</v>
      </c>
      <c r="AT7831" s="89"/>
      <c r="AU7831" s="99">
        <v>45</v>
      </c>
      <c r="AV7831" s="99">
        <v>840</v>
      </c>
      <c r="AW7831" s="99">
        <v>1.0702E-2</v>
      </c>
      <c r="AX7831" s="99">
        <v>3583.0099999999998</v>
      </c>
      <c r="AY7831" s="99">
        <v>4064.6</v>
      </c>
      <c r="AZ7831" s="99">
        <v>6.6946000000000003</v>
      </c>
      <c r="BA7831" s="119" t="s">
        <v>12</v>
      </c>
      <c r="BB7831" s="4">
        <v>7831</v>
      </c>
      <c r="BC7831" s="4">
        <v>45</v>
      </c>
    </row>
    <row r="7832" spans="2:55">
      <c r="B7832">
        <v>7831</v>
      </c>
      <c r="C7832" s="5">
        <f t="shared" si="1471"/>
        <v>45</v>
      </c>
      <c r="D7832" s="5">
        <f t="shared" si="1472"/>
        <v>860</v>
      </c>
      <c r="E7832" s="5" t="str">
        <f t="shared" si="1473"/>
        <v>0.01097</v>
      </c>
      <c r="F7832" s="5" t="str">
        <f t="shared" si="1474"/>
        <v>3628</v>
      </c>
      <c r="G7832" s="5" t="str">
        <f t="shared" si="1475"/>
        <v>4122</v>
      </c>
      <c r="H7832" s="5" t="str">
        <f t="shared" si="1476"/>
        <v>6.745</v>
      </c>
      <c r="I7832" s="1" t="s">
        <v>12</v>
      </c>
      <c r="AN7832" s="89" t="str">
        <f t="shared" si="1477"/>
        <v>45.00</v>
      </c>
      <c r="AO7832" s="89" t="str">
        <f t="shared" si="1478"/>
        <v>860.0</v>
      </c>
      <c r="AP7832" s="89" t="str">
        <f t="shared" si="1479"/>
        <v>0.01097</v>
      </c>
      <c r="AQ7832" s="89" t="str">
        <f t="shared" si="1480"/>
        <v>3628</v>
      </c>
      <c r="AR7832" s="89" t="str">
        <f t="shared" si="1481"/>
        <v>4122</v>
      </c>
      <c r="AS7832" s="89" t="str">
        <f t="shared" si="1482"/>
        <v>6.745</v>
      </c>
      <c r="AT7832" s="89"/>
      <c r="AU7832" s="99">
        <v>45</v>
      </c>
      <c r="AV7832" s="99">
        <v>860</v>
      </c>
      <c r="AW7832" s="99">
        <v>1.0967000000000001E-2</v>
      </c>
      <c r="AX7832" s="99">
        <v>3628.0850000000005</v>
      </c>
      <c r="AY7832" s="99">
        <v>4121.6000000000004</v>
      </c>
      <c r="AZ7832" s="99">
        <v>6.7454000000000001</v>
      </c>
      <c r="BA7832" s="119" t="s">
        <v>12</v>
      </c>
      <c r="BB7832" s="4">
        <v>7832</v>
      </c>
      <c r="BC7832" s="4">
        <v>45</v>
      </c>
    </row>
    <row r="7833" spans="2:55">
      <c r="B7833">
        <v>7832</v>
      </c>
      <c r="C7833" s="5">
        <f t="shared" si="1471"/>
        <v>45</v>
      </c>
      <c r="D7833" s="5">
        <f t="shared" si="1472"/>
        <v>880</v>
      </c>
      <c r="E7833" s="5" t="str">
        <f t="shared" si="1473"/>
        <v>0.01123</v>
      </c>
      <c r="F7833" s="5" t="str">
        <f t="shared" si="1474"/>
        <v>3673</v>
      </c>
      <c r="G7833" s="5" t="str">
        <f t="shared" si="1475"/>
        <v>4178</v>
      </c>
      <c r="H7833" s="5" t="str">
        <f t="shared" si="1476"/>
        <v>6.795</v>
      </c>
      <c r="I7833" s="1" t="s">
        <v>12</v>
      </c>
      <c r="AN7833" s="89" t="str">
        <f t="shared" si="1477"/>
        <v>45.00</v>
      </c>
      <c r="AO7833" s="89" t="str">
        <f t="shared" si="1478"/>
        <v>880.0</v>
      </c>
      <c r="AP7833" s="89" t="str">
        <f t="shared" si="1479"/>
        <v>0.01123</v>
      </c>
      <c r="AQ7833" s="89" t="str">
        <f t="shared" si="1480"/>
        <v>3673</v>
      </c>
      <c r="AR7833" s="89" t="str">
        <f t="shared" si="1481"/>
        <v>4178</v>
      </c>
      <c r="AS7833" s="89" t="str">
        <f t="shared" si="1482"/>
        <v>6.795</v>
      </c>
      <c r="AT7833" s="89"/>
      <c r="AU7833" s="99">
        <v>45</v>
      </c>
      <c r="AV7833" s="99">
        <v>880</v>
      </c>
      <c r="AW7833" s="99">
        <v>1.1228999999999999E-2</v>
      </c>
      <c r="AX7833" s="99">
        <v>3672.895</v>
      </c>
      <c r="AY7833" s="99">
        <v>4178.2</v>
      </c>
      <c r="AZ7833" s="99">
        <v>6.7949000000000002</v>
      </c>
      <c r="BA7833" s="119" t="s">
        <v>12</v>
      </c>
      <c r="BB7833" s="4">
        <v>7833</v>
      </c>
      <c r="BC7833" s="4">
        <v>45</v>
      </c>
    </row>
    <row r="7834" spans="2:55">
      <c r="B7834">
        <v>7833</v>
      </c>
      <c r="C7834" s="5">
        <f t="shared" si="1471"/>
        <v>45</v>
      </c>
      <c r="D7834" s="5">
        <f t="shared" si="1472"/>
        <v>900</v>
      </c>
      <c r="E7834" s="5" t="str">
        <f t="shared" si="1473"/>
        <v>0.01149</v>
      </c>
      <c r="F7834" s="5" t="str">
        <f t="shared" si="1474"/>
        <v>3718</v>
      </c>
      <c r="G7834" s="5" t="str">
        <f t="shared" si="1475"/>
        <v>4235</v>
      </c>
      <c r="H7834" s="5" t="str">
        <f t="shared" si="1476"/>
        <v>6.843</v>
      </c>
      <c r="I7834" s="1" t="s">
        <v>12</v>
      </c>
      <c r="AN7834" s="89" t="str">
        <f t="shared" si="1477"/>
        <v>45.00</v>
      </c>
      <c r="AO7834" s="89" t="str">
        <f t="shared" si="1478"/>
        <v>900.0</v>
      </c>
      <c r="AP7834" s="89" t="str">
        <f t="shared" si="1479"/>
        <v>0.01149</v>
      </c>
      <c r="AQ7834" s="89" t="str">
        <f t="shared" si="1480"/>
        <v>3718</v>
      </c>
      <c r="AR7834" s="89" t="str">
        <f t="shared" si="1481"/>
        <v>4235</v>
      </c>
      <c r="AS7834" s="89" t="str">
        <f t="shared" si="1482"/>
        <v>6.843</v>
      </c>
      <c r="AT7834" s="89"/>
      <c r="AU7834" s="99">
        <v>45</v>
      </c>
      <c r="AV7834" s="99">
        <v>900</v>
      </c>
      <c r="AW7834" s="99">
        <v>1.1487000000000001E-2</v>
      </c>
      <c r="AX7834" s="99">
        <v>3717.6850000000004</v>
      </c>
      <c r="AY7834" s="99">
        <v>4234.6000000000004</v>
      </c>
      <c r="AZ7834" s="99">
        <v>6.8433000000000002</v>
      </c>
      <c r="BA7834" s="119" t="s">
        <v>12</v>
      </c>
      <c r="BB7834" s="4">
        <v>7834</v>
      </c>
      <c r="BC7834" s="4">
        <v>45</v>
      </c>
    </row>
    <row r="7835" spans="2:55">
      <c r="B7835">
        <v>7834</v>
      </c>
      <c r="C7835" s="5">
        <f t="shared" si="1471"/>
        <v>45</v>
      </c>
      <c r="D7835" s="5">
        <f t="shared" si="1472"/>
        <v>920</v>
      </c>
      <c r="E7835" s="5" t="str">
        <f t="shared" si="1473"/>
        <v>0.01174</v>
      </c>
      <c r="F7835" s="5" t="str">
        <f t="shared" si="1474"/>
        <v>3762</v>
      </c>
      <c r="G7835" s="5" t="str">
        <f t="shared" si="1475"/>
        <v>4291</v>
      </c>
      <c r="H7835" s="5" t="str">
        <f t="shared" si="1476"/>
        <v>6.891</v>
      </c>
      <c r="I7835" s="1" t="s">
        <v>12</v>
      </c>
      <c r="AN7835" s="89" t="str">
        <f t="shared" si="1477"/>
        <v>45.00</v>
      </c>
      <c r="AO7835" s="89" t="str">
        <f t="shared" si="1478"/>
        <v>920.0</v>
      </c>
      <c r="AP7835" s="89" t="str">
        <f t="shared" si="1479"/>
        <v>0.01174</v>
      </c>
      <c r="AQ7835" s="89" t="str">
        <f t="shared" si="1480"/>
        <v>3762</v>
      </c>
      <c r="AR7835" s="89" t="str">
        <f t="shared" si="1481"/>
        <v>4291</v>
      </c>
      <c r="AS7835" s="89" t="str">
        <f t="shared" si="1482"/>
        <v>6.891</v>
      </c>
      <c r="AT7835" s="89"/>
      <c r="AU7835" s="99">
        <v>45</v>
      </c>
      <c r="AV7835" s="99">
        <v>920</v>
      </c>
      <c r="AW7835" s="99">
        <v>1.1743E-2</v>
      </c>
      <c r="AX7835" s="99">
        <v>3762.2649999999999</v>
      </c>
      <c r="AY7835" s="99">
        <v>4290.7</v>
      </c>
      <c r="AZ7835" s="99">
        <v>6.8906999999999998</v>
      </c>
      <c r="BA7835" s="119" t="s">
        <v>12</v>
      </c>
      <c r="BB7835" s="4">
        <v>7835</v>
      </c>
      <c r="BC7835" s="4">
        <v>45</v>
      </c>
    </row>
    <row r="7836" spans="2:55">
      <c r="B7836">
        <v>7835</v>
      </c>
      <c r="C7836" s="5">
        <f t="shared" si="1471"/>
        <v>45</v>
      </c>
      <c r="D7836" s="5">
        <f t="shared" si="1472"/>
        <v>940</v>
      </c>
      <c r="E7836" s="5" t="str">
        <f t="shared" si="1473"/>
        <v>0.01200</v>
      </c>
      <c r="F7836" s="5" t="str">
        <f t="shared" si="1474"/>
        <v>3807</v>
      </c>
      <c r="G7836" s="5" t="str">
        <f t="shared" si="1475"/>
        <v>4347</v>
      </c>
      <c r="H7836" s="5" t="str">
        <f t="shared" si="1476"/>
        <v>6.937</v>
      </c>
      <c r="I7836" s="1" t="s">
        <v>12</v>
      </c>
      <c r="AN7836" s="89" t="str">
        <f t="shared" si="1477"/>
        <v>45.00</v>
      </c>
      <c r="AO7836" s="89" t="str">
        <f t="shared" si="1478"/>
        <v>940.0</v>
      </c>
      <c r="AP7836" s="89" t="str">
        <f t="shared" si="1479"/>
        <v>0.01200</v>
      </c>
      <c r="AQ7836" s="89" t="str">
        <f t="shared" si="1480"/>
        <v>3807</v>
      </c>
      <c r="AR7836" s="89" t="str">
        <f t="shared" si="1481"/>
        <v>4347</v>
      </c>
      <c r="AS7836" s="89" t="str">
        <f t="shared" si="1482"/>
        <v>6.937</v>
      </c>
      <c r="AT7836" s="89"/>
      <c r="AU7836" s="99">
        <v>45</v>
      </c>
      <c r="AV7836" s="99">
        <v>940</v>
      </c>
      <c r="AW7836" s="99">
        <v>1.1994999999999999E-2</v>
      </c>
      <c r="AX7836" s="99">
        <v>3806.7249999999999</v>
      </c>
      <c r="AY7836" s="99">
        <v>4346.5</v>
      </c>
      <c r="AZ7836" s="99">
        <v>6.9371999999999998</v>
      </c>
      <c r="BA7836" s="119" t="s">
        <v>12</v>
      </c>
      <c r="BB7836" s="4">
        <v>7836</v>
      </c>
      <c r="BC7836" s="4">
        <v>45</v>
      </c>
    </row>
    <row r="7837" spans="2:55">
      <c r="B7837">
        <v>7836</v>
      </c>
      <c r="C7837" s="5">
        <f t="shared" si="1471"/>
        <v>45</v>
      </c>
      <c r="D7837" s="5">
        <f t="shared" si="1472"/>
        <v>960</v>
      </c>
      <c r="E7837" s="5" t="str">
        <f t="shared" si="1473"/>
        <v>0.01224</v>
      </c>
      <c r="F7837" s="5" t="str">
        <f t="shared" si="1474"/>
        <v>3851</v>
      </c>
      <c r="G7837" s="5" t="str">
        <f t="shared" si="1475"/>
        <v>4402</v>
      </c>
      <c r="H7837" s="5" t="str">
        <f t="shared" si="1476"/>
        <v>6.983</v>
      </c>
      <c r="I7837" s="1" t="s">
        <v>12</v>
      </c>
      <c r="AN7837" s="89" t="str">
        <f t="shared" si="1477"/>
        <v>45.00</v>
      </c>
      <c r="AO7837" s="89" t="str">
        <f t="shared" si="1478"/>
        <v>960.0</v>
      </c>
      <c r="AP7837" s="89" t="str">
        <f t="shared" si="1479"/>
        <v>0.01224</v>
      </c>
      <c r="AQ7837" s="89" t="str">
        <f t="shared" si="1480"/>
        <v>3851</v>
      </c>
      <c r="AR7837" s="89" t="str">
        <f t="shared" si="1481"/>
        <v>4402</v>
      </c>
      <c r="AS7837" s="89" t="str">
        <f t="shared" si="1482"/>
        <v>6.983</v>
      </c>
      <c r="AT7837" s="89"/>
      <c r="AU7837" s="99">
        <v>45</v>
      </c>
      <c r="AV7837" s="99">
        <v>960</v>
      </c>
      <c r="AW7837" s="99">
        <v>1.2244E-2</v>
      </c>
      <c r="AX7837" s="99">
        <v>3851.22</v>
      </c>
      <c r="AY7837" s="99">
        <v>4402.2</v>
      </c>
      <c r="AZ7837" s="99">
        <v>6.9827000000000004</v>
      </c>
      <c r="BA7837" s="119" t="s">
        <v>12</v>
      </c>
      <c r="BB7837" s="4">
        <v>7837</v>
      </c>
      <c r="BC7837" s="4">
        <v>45</v>
      </c>
    </row>
    <row r="7838" spans="2:55">
      <c r="B7838">
        <v>7837</v>
      </c>
      <c r="C7838" s="5">
        <f t="shared" si="1471"/>
        <v>45</v>
      </c>
      <c r="D7838" s="5">
        <f t="shared" si="1472"/>
        <v>980</v>
      </c>
      <c r="E7838" s="5" t="str">
        <f t="shared" si="1473"/>
        <v>0.01249</v>
      </c>
      <c r="F7838" s="5" t="str">
        <f t="shared" si="1474"/>
        <v>3896</v>
      </c>
      <c r="G7838" s="5" t="str">
        <f t="shared" si="1475"/>
        <v>4458</v>
      </c>
      <c r="H7838" s="5" t="str">
        <f t="shared" si="1476"/>
        <v>7.027</v>
      </c>
      <c r="I7838" s="1" t="s">
        <v>12</v>
      </c>
      <c r="AN7838" s="89" t="str">
        <f t="shared" si="1477"/>
        <v>45.00</v>
      </c>
      <c r="AO7838" s="89" t="str">
        <f t="shared" si="1478"/>
        <v>980.0</v>
      </c>
      <c r="AP7838" s="89" t="str">
        <f t="shared" si="1479"/>
        <v>0.01249</v>
      </c>
      <c r="AQ7838" s="89" t="str">
        <f t="shared" si="1480"/>
        <v>3896</v>
      </c>
      <c r="AR7838" s="89" t="str">
        <f t="shared" si="1481"/>
        <v>4458</v>
      </c>
      <c r="AS7838" s="89" t="str">
        <f t="shared" si="1482"/>
        <v>7.027</v>
      </c>
      <c r="AT7838" s="89"/>
      <c r="AU7838" s="99">
        <v>45</v>
      </c>
      <c r="AV7838" s="99">
        <v>980</v>
      </c>
      <c r="AW7838" s="99">
        <v>1.2492000000000001E-2</v>
      </c>
      <c r="AX7838" s="99">
        <v>3895.66</v>
      </c>
      <c r="AY7838" s="99">
        <v>4457.8</v>
      </c>
      <c r="AZ7838" s="99">
        <v>7.0274000000000001</v>
      </c>
      <c r="BA7838" s="119" t="s">
        <v>12</v>
      </c>
      <c r="BB7838" s="4">
        <v>7838</v>
      </c>
      <c r="BC7838" s="4">
        <v>45</v>
      </c>
    </row>
    <row r="7839" spans="2:55">
      <c r="B7839">
        <v>7838</v>
      </c>
      <c r="C7839" s="5">
        <f t="shared" si="1471"/>
        <v>45</v>
      </c>
      <c r="D7839" s="5">
        <f t="shared" si="1472"/>
        <v>1000</v>
      </c>
      <c r="E7839" s="5" t="str">
        <f t="shared" si="1473"/>
        <v>0.01274</v>
      </c>
      <c r="F7839" s="5" t="str">
        <f t="shared" si="1474"/>
        <v>3940.</v>
      </c>
      <c r="G7839" s="5" t="str">
        <f t="shared" si="1475"/>
        <v>4513</v>
      </c>
      <c r="H7839" s="5" t="str">
        <f t="shared" si="1476"/>
        <v>7.071</v>
      </c>
      <c r="I7839" s="1" t="s">
        <v>12</v>
      </c>
      <c r="AN7839" s="89" t="str">
        <f t="shared" si="1477"/>
        <v>45.00</v>
      </c>
      <c r="AO7839" s="89" t="str">
        <f t="shared" si="1478"/>
        <v>1000.</v>
      </c>
      <c r="AP7839" s="89" t="str">
        <f t="shared" si="1479"/>
        <v>0.01274</v>
      </c>
      <c r="AQ7839" s="89" t="str">
        <f t="shared" si="1480"/>
        <v>3940.</v>
      </c>
      <c r="AR7839" s="89" t="str">
        <f t="shared" si="1481"/>
        <v>4513</v>
      </c>
      <c r="AS7839" s="89" t="str">
        <f t="shared" si="1482"/>
        <v>7.071</v>
      </c>
      <c r="AT7839" s="89"/>
      <c r="AU7839" s="99">
        <v>45</v>
      </c>
      <c r="AV7839" s="99">
        <v>1000</v>
      </c>
      <c r="AW7839" s="99">
        <v>1.2737E-2</v>
      </c>
      <c r="AX7839" s="99">
        <v>3940.1350000000002</v>
      </c>
      <c r="AY7839" s="99">
        <v>4513.3</v>
      </c>
      <c r="AZ7839" s="99">
        <v>7.0712999999999999</v>
      </c>
      <c r="BA7839" s="119" t="s">
        <v>12</v>
      </c>
      <c r="BB7839" s="4">
        <v>7839</v>
      </c>
      <c r="BC7839" s="4">
        <v>45</v>
      </c>
    </row>
    <row r="7840" spans="2:55">
      <c r="B7840">
        <v>7839</v>
      </c>
      <c r="C7840" s="5">
        <f t="shared" si="1471"/>
        <v>45</v>
      </c>
      <c r="D7840" s="5">
        <f t="shared" si="1472"/>
        <v>1100</v>
      </c>
      <c r="E7840" s="5" t="str">
        <f t="shared" si="1473"/>
        <v>0.01393</v>
      </c>
      <c r="F7840" s="5" t="str">
        <f t="shared" si="1474"/>
        <v>4163</v>
      </c>
      <c r="G7840" s="5" t="str">
        <f t="shared" si="1475"/>
        <v>4790.</v>
      </c>
      <c r="H7840" s="5" t="str">
        <f t="shared" si="1476"/>
        <v>7.281</v>
      </c>
      <c r="I7840" s="1" t="s">
        <v>12</v>
      </c>
      <c r="AN7840" s="89" t="str">
        <f t="shared" si="1477"/>
        <v>45.00</v>
      </c>
      <c r="AO7840" s="89" t="str">
        <f t="shared" si="1478"/>
        <v>1100.</v>
      </c>
      <c r="AP7840" s="89" t="str">
        <f t="shared" si="1479"/>
        <v>0.01393</v>
      </c>
      <c r="AQ7840" s="89" t="str">
        <f t="shared" si="1480"/>
        <v>4163</v>
      </c>
      <c r="AR7840" s="89" t="str">
        <f t="shared" si="1481"/>
        <v>4790.</v>
      </c>
      <c r="AS7840" s="89" t="str">
        <f t="shared" si="1482"/>
        <v>7.281</v>
      </c>
      <c r="AT7840" s="89"/>
      <c r="AU7840" s="99">
        <v>45</v>
      </c>
      <c r="AV7840" s="99">
        <v>1100</v>
      </c>
      <c r="AW7840" s="99">
        <v>1.3933999999999998E-2</v>
      </c>
      <c r="AX7840" s="99">
        <v>4162.87</v>
      </c>
      <c r="AY7840" s="99">
        <v>4789.8999999999996</v>
      </c>
      <c r="AZ7840" s="99">
        <v>7.2805</v>
      </c>
      <c r="BA7840" s="119" t="s">
        <v>12</v>
      </c>
      <c r="BB7840" s="4">
        <v>7840</v>
      </c>
      <c r="BC7840" s="4">
        <v>45</v>
      </c>
    </row>
    <row r="7841" spans="2:55">
      <c r="B7841">
        <v>7840</v>
      </c>
      <c r="C7841" s="5">
        <f t="shared" si="1471"/>
        <v>45</v>
      </c>
      <c r="D7841" s="5">
        <f t="shared" si="1472"/>
        <v>1200</v>
      </c>
      <c r="E7841" s="5" t="str">
        <f t="shared" si="1473"/>
        <v>0.01509</v>
      </c>
      <c r="F7841" s="5" t="str">
        <f t="shared" si="1474"/>
        <v>4388</v>
      </c>
      <c r="G7841" s="5" t="str">
        <f t="shared" si="1475"/>
        <v>5067</v>
      </c>
      <c r="H7841" s="5" t="str">
        <f t="shared" si="1476"/>
        <v>7.475</v>
      </c>
      <c r="I7841" s="1" t="s">
        <v>12</v>
      </c>
      <c r="AN7841" s="89" t="str">
        <f t="shared" si="1477"/>
        <v>45.00</v>
      </c>
      <c r="AO7841" s="89" t="str">
        <f t="shared" si="1478"/>
        <v>1200.</v>
      </c>
      <c r="AP7841" s="89" t="str">
        <f t="shared" si="1479"/>
        <v>0.01509</v>
      </c>
      <c r="AQ7841" s="89" t="str">
        <f t="shared" si="1480"/>
        <v>4388</v>
      </c>
      <c r="AR7841" s="89" t="str">
        <f t="shared" si="1481"/>
        <v>5067</v>
      </c>
      <c r="AS7841" s="89" t="str">
        <f t="shared" si="1482"/>
        <v>7.475</v>
      </c>
      <c r="AT7841" s="89"/>
      <c r="AU7841" s="99">
        <v>45</v>
      </c>
      <c r="AV7841" s="99">
        <v>1200</v>
      </c>
      <c r="AW7841" s="99">
        <v>1.5094E-2</v>
      </c>
      <c r="AX7841" s="99">
        <v>4387.67</v>
      </c>
      <c r="AY7841" s="99">
        <v>5066.8999999999996</v>
      </c>
      <c r="AZ7841" s="99">
        <v>7.4752999999999998</v>
      </c>
      <c r="BA7841" s="119" t="s">
        <v>12</v>
      </c>
      <c r="BB7841" s="4">
        <v>7841</v>
      </c>
      <c r="BC7841" s="4">
        <v>45</v>
      </c>
    </row>
    <row r="7842" spans="2:55">
      <c r="B7842">
        <v>7841</v>
      </c>
      <c r="C7842" s="5">
        <f t="shared" si="1471"/>
        <v>45</v>
      </c>
      <c r="D7842" s="5">
        <f t="shared" si="1472"/>
        <v>1300</v>
      </c>
      <c r="E7842" s="5" t="str">
        <f t="shared" si="1473"/>
        <v>0.01623</v>
      </c>
      <c r="F7842" s="5" t="str">
        <f t="shared" si="1474"/>
        <v>4615</v>
      </c>
      <c r="G7842" s="5" t="str">
        <f t="shared" si="1475"/>
        <v>5346</v>
      </c>
      <c r="H7842" s="5" t="str">
        <f t="shared" si="1476"/>
        <v>7.658</v>
      </c>
      <c r="I7842" s="1" t="s">
        <v>12</v>
      </c>
      <c r="AN7842" s="89" t="str">
        <f t="shared" si="1477"/>
        <v>45.00</v>
      </c>
      <c r="AO7842" s="89" t="str">
        <f t="shared" si="1478"/>
        <v>1300.</v>
      </c>
      <c r="AP7842" s="89" t="str">
        <f t="shared" si="1479"/>
        <v>0.01623</v>
      </c>
      <c r="AQ7842" s="89" t="str">
        <f t="shared" si="1480"/>
        <v>4615</v>
      </c>
      <c r="AR7842" s="89" t="str">
        <f t="shared" si="1481"/>
        <v>5346</v>
      </c>
      <c r="AS7842" s="89" t="str">
        <f t="shared" si="1482"/>
        <v>7.658</v>
      </c>
      <c r="AT7842" s="89"/>
      <c r="AU7842" s="99">
        <v>45</v>
      </c>
      <c r="AV7842" s="99">
        <v>1300</v>
      </c>
      <c r="AW7842" s="99">
        <v>1.6228000000000003E-2</v>
      </c>
      <c r="AX7842" s="99">
        <v>4615.34</v>
      </c>
      <c r="AY7842" s="99">
        <v>5345.6</v>
      </c>
      <c r="AZ7842" s="99">
        <v>7.6582999999999997</v>
      </c>
      <c r="BA7842" s="119" t="s">
        <v>12</v>
      </c>
      <c r="BB7842" s="4">
        <v>7842</v>
      </c>
      <c r="BC7842" s="4">
        <v>45</v>
      </c>
    </row>
    <row r="7843" spans="2:55">
      <c r="B7843">
        <v>7842</v>
      </c>
      <c r="C7843" s="5">
        <f t="shared" si="1471"/>
        <v>45</v>
      </c>
      <c r="D7843" s="5">
        <f t="shared" si="1472"/>
        <v>1400</v>
      </c>
      <c r="E7843" s="5" t="str">
        <f t="shared" si="1473"/>
        <v>0.01734</v>
      </c>
      <c r="F7843" s="5" t="str">
        <f t="shared" si="1474"/>
        <v>4846</v>
      </c>
      <c r="G7843" s="5" t="str">
        <f t="shared" si="1475"/>
        <v>5627</v>
      </c>
      <c r="H7843" s="5" t="str">
        <f t="shared" si="1476"/>
        <v>7.831</v>
      </c>
      <c r="I7843" s="1" t="s">
        <v>12</v>
      </c>
      <c r="AN7843" s="89" t="str">
        <f t="shared" si="1477"/>
        <v>45.00</v>
      </c>
      <c r="AO7843" s="89" t="str">
        <f t="shared" si="1478"/>
        <v>1400.</v>
      </c>
      <c r="AP7843" s="89" t="str">
        <f t="shared" si="1479"/>
        <v>0.01734</v>
      </c>
      <c r="AQ7843" s="89" t="str">
        <f t="shared" si="1480"/>
        <v>4846</v>
      </c>
      <c r="AR7843" s="89" t="str">
        <f t="shared" si="1481"/>
        <v>5627</v>
      </c>
      <c r="AS7843" s="89" t="str">
        <f t="shared" si="1482"/>
        <v>7.831</v>
      </c>
      <c r="AT7843" s="89"/>
      <c r="AU7843" s="99">
        <v>45</v>
      </c>
      <c r="AV7843" s="99">
        <v>1400</v>
      </c>
      <c r="AW7843" s="99">
        <v>1.7342E-2</v>
      </c>
      <c r="AX7843" s="99">
        <v>4846.1099999999997</v>
      </c>
      <c r="AY7843" s="99">
        <v>5626.5</v>
      </c>
      <c r="AZ7843" s="99">
        <v>7.8314000000000004</v>
      </c>
      <c r="BA7843" s="119" t="s">
        <v>12</v>
      </c>
      <c r="BB7843" s="4">
        <v>7843</v>
      </c>
      <c r="BC7843" s="4">
        <v>45</v>
      </c>
    </row>
    <row r="7844" spans="2:55">
      <c r="B7844">
        <v>7843</v>
      </c>
      <c r="C7844" s="5">
        <f t="shared" si="1471"/>
        <v>45</v>
      </c>
      <c r="D7844" s="5">
        <f t="shared" si="1472"/>
        <v>1500</v>
      </c>
      <c r="E7844" s="5" t="str">
        <f t="shared" si="1473"/>
        <v>0.01844</v>
      </c>
      <c r="F7844" s="5" t="str">
        <f t="shared" si="1474"/>
        <v>5080.</v>
      </c>
      <c r="G7844" s="5" t="str">
        <f t="shared" si="1475"/>
        <v>5910.</v>
      </c>
      <c r="H7844" s="5" t="str">
        <f t="shared" si="1476"/>
        <v>7.996</v>
      </c>
      <c r="I7844" s="1" t="s">
        <v>12</v>
      </c>
      <c r="AN7844" s="89" t="str">
        <f t="shared" si="1477"/>
        <v>45.00</v>
      </c>
      <c r="AO7844" s="89" t="str">
        <f t="shared" si="1478"/>
        <v>1500.</v>
      </c>
      <c r="AP7844" s="89" t="str">
        <f t="shared" si="1479"/>
        <v>0.01844</v>
      </c>
      <c r="AQ7844" s="89" t="str">
        <f t="shared" si="1480"/>
        <v>5080.</v>
      </c>
      <c r="AR7844" s="89" t="str">
        <f t="shared" si="1481"/>
        <v>5910.</v>
      </c>
      <c r="AS7844" s="89" t="str">
        <f t="shared" si="1482"/>
        <v>7.996</v>
      </c>
      <c r="AT7844" s="89"/>
      <c r="AU7844" s="99">
        <v>45</v>
      </c>
      <c r="AV7844" s="99">
        <v>1500</v>
      </c>
      <c r="AW7844" s="99">
        <v>1.8440000000000002E-2</v>
      </c>
      <c r="AX7844" s="99">
        <v>5080.2</v>
      </c>
      <c r="AY7844" s="99">
        <v>5910</v>
      </c>
      <c r="AZ7844" s="99">
        <v>7.9958999999999998</v>
      </c>
      <c r="BA7844" s="119" t="s">
        <v>12</v>
      </c>
      <c r="BB7844" s="4">
        <v>7844</v>
      </c>
      <c r="BC7844" s="4">
        <v>45</v>
      </c>
    </row>
    <row r="7845" spans="2:55">
      <c r="B7845">
        <v>7844</v>
      </c>
      <c r="C7845" s="5">
        <f t="shared" si="1471"/>
        <v>45</v>
      </c>
      <c r="D7845" s="5">
        <f t="shared" si="1472"/>
        <v>1600</v>
      </c>
      <c r="E7845" s="5" t="str">
        <f t="shared" si="1473"/>
        <v>0.01953</v>
      </c>
      <c r="F7845" s="5" t="str">
        <f t="shared" si="1474"/>
        <v>5317</v>
      </c>
      <c r="G7845" s="5" t="str">
        <f t="shared" si="1475"/>
        <v>6196</v>
      </c>
      <c r="H7845" s="5" t="str">
        <f t="shared" si="1476"/>
        <v>8.153</v>
      </c>
      <c r="I7845" s="1" t="s">
        <v>12</v>
      </c>
      <c r="AN7845" s="89" t="str">
        <f t="shared" si="1477"/>
        <v>45.00</v>
      </c>
      <c r="AO7845" s="89" t="str">
        <f t="shared" si="1478"/>
        <v>1600.</v>
      </c>
      <c r="AP7845" s="89" t="str">
        <f t="shared" si="1479"/>
        <v>0.01953</v>
      </c>
      <c r="AQ7845" s="89" t="str">
        <f t="shared" si="1480"/>
        <v>5317</v>
      </c>
      <c r="AR7845" s="89" t="str">
        <f t="shared" si="1481"/>
        <v>6196</v>
      </c>
      <c r="AS7845" s="89" t="str">
        <f t="shared" si="1482"/>
        <v>8.153</v>
      </c>
      <c r="AT7845" s="89"/>
      <c r="AU7845" s="99">
        <v>45</v>
      </c>
      <c r="AV7845" s="99">
        <v>1600</v>
      </c>
      <c r="AW7845" s="99">
        <v>1.9527000000000003E-2</v>
      </c>
      <c r="AX7845" s="99">
        <v>5317.4849999999997</v>
      </c>
      <c r="AY7845" s="99">
        <v>6196.2</v>
      </c>
      <c r="AZ7845" s="99">
        <v>8.1529000000000007</v>
      </c>
      <c r="BA7845" s="119" t="s">
        <v>12</v>
      </c>
      <c r="BB7845" s="4">
        <v>7845</v>
      </c>
      <c r="BC7845" s="4">
        <v>45</v>
      </c>
    </row>
    <row r="7846" spans="2:55">
      <c r="B7846">
        <v>7845</v>
      </c>
      <c r="C7846" s="5">
        <f t="shared" si="1471"/>
        <v>45</v>
      </c>
      <c r="D7846" s="5">
        <f t="shared" si="1472"/>
        <v>1800</v>
      </c>
      <c r="E7846" s="5" t="str">
        <f t="shared" si="1473"/>
        <v>0.02167</v>
      </c>
      <c r="F7846" s="5" t="str">
        <f t="shared" si="1474"/>
        <v>5801</v>
      </c>
      <c r="G7846" s="5" t="str">
        <f t="shared" si="1475"/>
        <v>6777</v>
      </c>
      <c r="H7846" s="5" t="str">
        <f t="shared" si="1476"/>
        <v>8.447</v>
      </c>
      <c r="I7846" s="1" t="s">
        <v>12</v>
      </c>
      <c r="AN7846" s="89" t="str">
        <f t="shared" si="1477"/>
        <v>45.00</v>
      </c>
      <c r="AO7846" s="89" t="str">
        <f t="shared" si="1478"/>
        <v>1800.</v>
      </c>
      <c r="AP7846" s="89" t="str">
        <f t="shared" si="1479"/>
        <v>0.02167</v>
      </c>
      <c r="AQ7846" s="89" t="str">
        <f t="shared" si="1480"/>
        <v>5801</v>
      </c>
      <c r="AR7846" s="89" t="str">
        <f t="shared" si="1481"/>
        <v>6777</v>
      </c>
      <c r="AS7846" s="89" t="str">
        <f t="shared" si="1482"/>
        <v>8.447</v>
      </c>
      <c r="AT7846" s="89"/>
      <c r="AU7846" s="99">
        <v>45</v>
      </c>
      <c r="AV7846" s="99">
        <v>1800</v>
      </c>
      <c r="AW7846" s="99">
        <v>2.1672999999999998E-2</v>
      </c>
      <c r="AX7846" s="99">
        <v>5801.3150000000005</v>
      </c>
      <c r="AY7846" s="99">
        <v>6776.6</v>
      </c>
      <c r="AZ7846" s="99">
        <v>8.4473000000000003</v>
      </c>
      <c r="BA7846" s="119" t="s">
        <v>12</v>
      </c>
      <c r="BB7846" s="4">
        <v>7846</v>
      </c>
      <c r="BC7846" s="4">
        <v>45</v>
      </c>
    </row>
    <row r="7847" spans="2:55">
      <c r="B7847">
        <v>7846</v>
      </c>
      <c r="C7847" s="5">
        <f t="shared" si="1471"/>
        <v>45</v>
      </c>
      <c r="D7847" s="5">
        <f t="shared" si="1472"/>
        <v>2000</v>
      </c>
      <c r="E7847" s="5" t="str">
        <f t="shared" si="1473"/>
        <v>0.02379</v>
      </c>
      <c r="F7847" s="5" t="str">
        <f t="shared" si="1474"/>
        <v>6296</v>
      </c>
      <c r="G7847" s="5" t="str">
        <f t="shared" si="1475"/>
        <v>7367</v>
      </c>
      <c r="H7847" s="5" t="str">
        <f t="shared" si="1476"/>
        <v>8.719</v>
      </c>
      <c r="I7847" s="1" t="s">
        <v>12</v>
      </c>
      <c r="AN7847" s="89" t="str">
        <f t="shared" si="1477"/>
        <v>45.00</v>
      </c>
      <c r="AO7847" s="89" t="str">
        <f t="shared" si="1478"/>
        <v>2000.</v>
      </c>
      <c r="AP7847" s="89" t="str">
        <f t="shared" si="1479"/>
        <v>0.02379</v>
      </c>
      <c r="AQ7847" s="89" t="str">
        <f t="shared" si="1480"/>
        <v>6296</v>
      </c>
      <c r="AR7847" s="89" t="str">
        <f t="shared" si="1481"/>
        <v>7367</v>
      </c>
      <c r="AS7847" s="89" t="str">
        <f t="shared" si="1482"/>
        <v>8.719</v>
      </c>
      <c r="AT7847" s="89"/>
      <c r="AU7847" s="99">
        <v>45</v>
      </c>
      <c r="AV7847" s="99">
        <v>2000</v>
      </c>
      <c r="AW7847" s="99">
        <v>2.3792999999999998E-2</v>
      </c>
      <c r="AX7847" s="99">
        <v>6296.4150000000009</v>
      </c>
      <c r="AY7847" s="99">
        <v>7367.1</v>
      </c>
      <c r="AZ7847" s="99">
        <v>8.7192000000000007</v>
      </c>
      <c r="BA7847" s="119" t="s">
        <v>12</v>
      </c>
      <c r="BB7847" s="4">
        <v>7847</v>
      </c>
      <c r="BC7847" s="4">
        <v>45</v>
      </c>
    </row>
    <row r="7848" spans="2:55">
      <c r="B7848">
        <v>7847</v>
      </c>
      <c r="C7848" s="5">
        <f t="shared" si="1471"/>
        <v>50</v>
      </c>
      <c r="D7848" s="5">
        <f t="shared" si="1472"/>
        <v>0</v>
      </c>
      <c r="E7848" s="5" t="str">
        <f t="shared" si="1473"/>
        <v>0.0009767</v>
      </c>
      <c r="F7848" s="5">
        <f t="shared" si="1474"/>
        <v>0.29349999999999998</v>
      </c>
      <c r="G7848" s="5">
        <f t="shared" si="1475"/>
        <v>49.13</v>
      </c>
      <c r="H7848" s="5">
        <f t="shared" si="1476"/>
        <v>-1.0300000000000001E-3</v>
      </c>
      <c r="I7848" s="1" t="s">
        <v>8</v>
      </c>
      <c r="AN7848" s="89" t="str">
        <f t="shared" si="1477"/>
        <v>50.00</v>
      </c>
      <c r="AO7848" s="89" t="str">
        <f t="shared" si="1478"/>
        <v>0.000</v>
      </c>
      <c r="AP7848" s="89" t="str">
        <f t="shared" si="1479"/>
        <v>0.0009767</v>
      </c>
      <c r="AQ7848" s="89" t="str">
        <f t="shared" si="1480"/>
        <v>0.2935</v>
      </c>
      <c r="AR7848" s="89" t="str">
        <f t="shared" si="1481"/>
        <v>49.13</v>
      </c>
      <c r="AS7848" s="89" t="str">
        <f t="shared" si="1482"/>
        <v>-0.001030</v>
      </c>
      <c r="AT7848" s="89"/>
      <c r="AU7848" s="99">
        <v>50</v>
      </c>
      <c r="AV7848" s="99">
        <v>0</v>
      </c>
      <c r="AW7848" s="99">
        <v>9.7673000000000009E-4</v>
      </c>
      <c r="AX7848" s="99">
        <v>0.29349999999999454</v>
      </c>
      <c r="AY7848" s="99">
        <v>49.13</v>
      </c>
      <c r="AZ7848" s="99">
        <v>-1.0300000000000001E-3</v>
      </c>
      <c r="BA7848" s="119" t="s">
        <v>8</v>
      </c>
      <c r="BB7848" s="4">
        <v>7848</v>
      </c>
      <c r="BC7848" s="4">
        <v>50</v>
      </c>
    </row>
    <row r="7849" spans="2:55">
      <c r="B7849">
        <v>7848</v>
      </c>
      <c r="C7849" s="5">
        <f t="shared" si="1471"/>
        <v>50</v>
      </c>
      <c r="D7849" s="5">
        <f t="shared" si="1472"/>
        <v>5</v>
      </c>
      <c r="E7849" s="5" t="str">
        <f t="shared" si="1473"/>
        <v>0.0009773</v>
      </c>
      <c r="F7849" s="5" t="str">
        <f t="shared" si="1474"/>
        <v>20.41</v>
      </c>
      <c r="G7849" s="5" t="str">
        <f t="shared" si="1475"/>
        <v>69.28</v>
      </c>
      <c r="H7849" s="5" t="str">
        <f t="shared" si="1476"/>
        <v>0.07207</v>
      </c>
      <c r="I7849" s="1" t="s">
        <v>8</v>
      </c>
      <c r="AN7849" s="89" t="str">
        <f t="shared" si="1477"/>
        <v>50.00</v>
      </c>
      <c r="AO7849" s="89" t="str">
        <f t="shared" si="1478"/>
        <v>5.000</v>
      </c>
      <c r="AP7849" s="89" t="str">
        <f t="shared" si="1479"/>
        <v>0.0009773</v>
      </c>
      <c r="AQ7849" s="89" t="str">
        <f t="shared" si="1480"/>
        <v>20.41</v>
      </c>
      <c r="AR7849" s="89" t="str">
        <f t="shared" si="1481"/>
        <v>69.28</v>
      </c>
      <c r="AS7849" s="89" t="str">
        <f t="shared" si="1482"/>
        <v>0.07207</v>
      </c>
      <c r="AT7849" s="89"/>
      <c r="AU7849" s="99">
        <v>50</v>
      </c>
      <c r="AV7849" s="99">
        <v>5</v>
      </c>
      <c r="AW7849" s="99">
        <v>9.7733E-4</v>
      </c>
      <c r="AX7849" s="99">
        <v>20.413499999999999</v>
      </c>
      <c r="AY7849" s="99">
        <v>69.28</v>
      </c>
      <c r="AZ7849" s="99">
        <v>7.2069999999999995E-2</v>
      </c>
      <c r="BA7849" s="119" t="s">
        <v>8</v>
      </c>
      <c r="BB7849" s="4">
        <v>7849</v>
      </c>
      <c r="BC7849" s="4">
        <v>50</v>
      </c>
    </row>
    <row r="7850" spans="2:55">
      <c r="B7850">
        <v>7849</v>
      </c>
      <c r="C7850" s="5">
        <f t="shared" si="1471"/>
        <v>50</v>
      </c>
      <c r="D7850" s="5">
        <f t="shared" si="1472"/>
        <v>10</v>
      </c>
      <c r="E7850" s="5" t="str">
        <f t="shared" si="1473"/>
        <v>0.0009782</v>
      </c>
      <c r="F7850" s="5" t="str">
        <f t="shared" si="1474"/>
        <v>40.56</v>
      </c>
      <c r="G7850" s="5" t="str">
        <f t="shared" si="1475"/>
        <v>89.47</v>
      </c>
      <c r="H7850" s="5" t="str">
        <f t="shared" si="1476"/>
        <v>0.1440</v>
      </c>
      <c r="I7850" s="1" t="s">
        <v>8</v>
      </c>
      <c r="AN7850" s="89" t="str">
        <f t="shared" si="1477"/>
        <v>50.00</v>
      </c>
      <c r="AO7850" s="89" t="str">
        <f t="shared" si="1478"/>
        <v>10.00</v>
      </c>
      <c r="AP7850" s="89" t="str">
        <f t="shared" si="1479"/>
        <v>0.0009782</v>
      </c>
      <c r="AQ7850" s="89" t="str">
        <f t="shared" si="1480"/>
        <v>40.56</v>
      </c>
      <c r="AR7850" s="89" t="str">
        <f t="shared" si="1481"/>
        <v>89.47</v>
      </c>
      <c r="AS7850" s="89" t="str">
        <f t="shared" si="1482"/>
        <v>0.1440</v>
      </c>
      <c r="AT7850" s="89"/>
      <c r="AU7850" s="99">
        <v>50</v>
      </c>
      <c r="AV7850" s="99">
        <v>10</v>
      </c>
      <c r="AW7850" s="99">
        <v>9.7816000000000005E-4</v>
      </c>
      <c r="AX7850" s="99">
        <v>40.561999999999998</v>
      </c>
      <c r="AY7850" s="99">
        <v>89.47</v>
      </c>
      <c r="AZ7850" s="99">
        <v>0.14402000000000001</v>
      </c>
      <c r="BA7850" s="119" t="s">
        <v>8</v>
      </c>
      <c r="BB7850" s="4">
        <v>7850</v>
      </c>
      <c r="BC7850" s="4">
        <v>50</v>
      </c>
    </row>
    <row r="7851" spans="2:55">
      <c r="B7851">
        <v>7850</v>
      </c>
      <c r="C7851" s="5">
        <f t="shared" si="1471"/>
        <v>50</v>
      </c>
      <c r="D7851" s="5">
        <f t="shared" si="1472"/>
        <v>15</v>
      </c>
      <c r="E7851" s="5" t="str">
        <f t="shared" si="1473"/>
        <v>0.0009792</v>
      </c>
      <c r="F7851" s="5" t="str">
        <f t="shared" si="1474"/>
        <v>60.73</v>
      </c>
      <c r="G7851" s="5" t="str">
        <f t="shared" si="1475"/>
        <v>109.7</v>
      </c>
      <c r="H7851" s="5" t="str">
        <f t="shared" si="1476"/>
        <v>0.2148</v>
      </c>
      <c r="I7851" s="1" t="s">
        <v>8</v>
      </c>
      <c r="AN7851" s="89" t="str">
        <f t="shared" si="1477"/>
        <v>50.00</v>
      </c>
      <c r="AO7851" s="89" t="str">
        <f t="shared" si="1478"/>
        <v>15.00</v>
      </c>
      <c r="AP7851" s="89" t="str">
        <f t="shared" si="1479"/>
        <v>0.0009792</v>
      </c>
      <c r="AQ7851" s="89" t="str">
        <f t="shared" si="1480"/>
        <v>60.73</v>
      </c>
      <c r="AR7851" s="89" t="str">
        <f t="shared" si="1481"/>
        <v>109.7</v>
      </c>
      <c r="AS7851" s="89" t="str">
        <f t="shared" si="1482"/>
        <v>0.2148</v>
      </c>
      <c r="AT7851" s="89"/>
      <c r="AU7851" s="99">
        <v>50</v>
      </c>
      <c r="AV7851" s="99">
        <v>15</v>
      </c>
      <c r="AW7851" s="99">
        <v>9.7922000000000005E-4</v>
      </c>
      <c r="AX7851" s="99">
        <v>60.728999999999992</v>
      </c>
      <c r="AY7851" s="99">
        <v>109.69</v>
      </c>
      <c r="AZ7851" s="99">
        <v>0.21482999999999999</v>
      </c>
      <c r="BA7851" s="119" t="s">
        <v>8</v>
      </c>
      <c r="BB7851" s="4">
        <v>7851</v>
      </c>
      <c r="BC7851" s="4">
        <v>50</v>
      </c>
    </row>
    <row r="7852" spans="2:55">
      <c r="B7852">
        <v>7851</v>
      </c>
      <c r="C7852" s="5">
        <f t="shared" si="1471"/>
        <v>50</v>
      </c>
      <c r="D7852" s="5">
        <f t="shared" si="1472"/>
        <v>20</v>
      </c>
      <c r="E7852" s="5" t="str">
        <f t="shared" si="1473"/>
        <v>0.0009805</v>
      </c>
      <c r="F7852" s="5" t="str">
        <f t="shared" si="1474"/>
        <v>80.93</v>
      </c>
      <c r="G7852" s="5" t="str">
        <f t="shared" si="1475"/>
        <v>130.0</v>
      </c>
      <c r="H7852" s="5" t="str">
        <f t="shared" si="1476"/>
        <v>0.2845</v>
      </c>
      <c r="I7852" s="1" t="s">
        <v>8</v>
      </c>
      <c r="AN7852" s="89" t="str">
        <f t="shared" si="1477"/>
        <v>50.00</v>
      </c>
      <c r="AO7852" s="89" t="str">
        <f t="shared" si="1478"/>
        <v>20.00</v>
      </c>
      <c r="AP7852" s="89" t="str">
        <f t="shared" si="1479"/>
        <v>0.0009805</v>
      </c>
      <c r="AQ7852" s="89" t="str">
        <f t="shared" si="1480"/>
        <v>80.93</v>
      </c>
      <c r="AR7852" s="89" t="str">
        <f t="shared" si="1481"/>
        <v>130.0</v>
      </c>
      <c r="AS7852" s="89" t="str">
        <f t="shared" si="1482"/>
        <v>0.2845</v>
      </c>
      <c r="AT7852" s="89"/>
      <c r="AU7852" s="99">
        <v>50</v>
      </c>
      <c r="AV7852" s="99">
        <v>20</v>
      </c>
      <c r="AW7852" s="99">
        <v>9.8047E-4</v>
      </c>
      <c r="AX7852" s="99">
        <v>80.92649999999999</v>
      </c>
      <c r="AY7852" s="99">
        <v>129.94999999999999</v>
      </c>
      <c r="AZ7852" s="99">
        <v>0.28454000000000002</v>
      </c>
      <c r="BA7852" s="119" t="s">
        <v>8</v>
      </c>
      <c r="BB7852" s="4">
        <v>7852</v>
      </c>
      <c r="BC7852" s="4">
        <v>50</v>
      </c>
    </row>
    <row r="7853" spans="2:55">
      <c r="B7853">
        <v>7852</v>
      </c>
      <c r="C7853" s="5">
        <f t="shared" si="1471"/>
        <v>50</v>
      </c>
      <c r="D7853" s="5">
        <f t="shared" si="1472"/>
        <v>25</v>
      </c>
      <c r="E7853" s="5" t="str">
        <f t="shared" si="1473"/>
        <v>0.0009819</v>
      </c>
      <c r="F7853" s="5" t="str">
        <f t="shared" si="1474"/>
        <v>101.1</v>
      </c>
      <c r="G7853" s="5" t="str">
        <f t="shared" si="1475"/>
        <v>150.2</v>
      </c>
      <c r="H7853" s="5" t="str">
        <f t="shared" si="1476"/>
        <v>0.3532</v>
      </c>
      <c r="I7853" s="1" t="s">
        <v>8</v>
      </c>
      <c r="AN7853" s="89" t="str">
        <f t="shared" si="1477"/>
        <v>50.00</v>
      </c>
      <c r="AO7853" s="89" t="str">
        <f t="shared" si="1478"/>
        <v>25.00</v>
      </c>
      <c r="AP7853" s="89" t="str">
        <f t="shared" si="1479"/>
        <v>0.0009819</v>
      </c>
      <c r="AQ7853" s="89" t="str">
        <f t="shared" si="1480"/>
        <v>101.1</v>
      </c>
      <c r="AR7853" s="89" t="str">
        <f t="shared" si="1481"/>
        <v>150.2</v>
      </c>
      <c r="AS7853" s="89" t="str">
        <f t="shared" si="1482"/>
        <v>0.3532</v>
      </c>
      <c r="AT7853" s="89"/>
      <c r="AU7853" s="99">
        <v>50</v>
      </c>
      <c r="AV7853" s="99">
        <v>25</v>
      </c>
      <c r="AW7853" s="99">
        <v>9.8189000000000002E-4</v>
      </c>
      <c r="AX7853" s="99">
        <v>101.1455</v>
      </c>
      <c r="AY7853" s="99">
        <v>150.24</v>
      </c>
      <c r="AZ7853" s="99">
        <v>0.35315999999999997</v>
      </c>
      <c r="BA7853" s="119" t="s">
        <v>8</v>
      </c>
      <c r="BB7853" s="4">
        <v>7853</v>
      </c>
      <c r="BC7853" s="4">
        <v>50</v>
      </c>
    </row>
    <row r="7854" spans="2:55">
      <c r="B7854">
        <v>7853</v>
      </c>
      <c r="C7854" s="5">
        <f t="shared" si="1471"/>
        <v>50</v>
      </c>
      <c r="D7854" s="5">
        <f t="shared" si="1472"/>
        <v>30</v>
      </c>
      <c r="E7854" s="5" t="str">
        <f t="shared" si="1473"/>
        <v>0.0009835</v>
      </c>
      <c r="F7854" s="5" t="str">
        <f t="shared" si="1474"/>
        <v>121.4</v>
      </c>
      <c r="G7854" s="5" t="str">
        <f t="shared" si="1475"/>
        <v>170.6</v>
      </c>
      <c r="H7854" s="5" t="str">
        <f t="shared" si="1476"/>
        <v>0.4207</v>
      </c>
      <c r="I7854" s="1" t="s">
        <v>8</v>
      </c>
      <c r="AN7854" s="89" t="str">
        <f t="shared" si="1477"/>
        <v>50.00</v>
      </c>
      <c r="AO7854" s="89" t="str">
        <f t="shared" si="1478"/>
        <v>30.00</v>
      </c>
      <c r="AP7854" s="89" t="str">
        <f t="shared" si="1479"/>
        <v>0.0009835</v>
      </c>
      <c r="AQ7854" s="89" t="str">
        <f t="shared" si="1480"/>
        <v>121.4</v>
      </c>
      <c r="AR7854" s="89" t="str">
        <f t="shared" si="1481"/>
        <v>170.6</v>
      </c>
      <c r="AS7854" s="89" t="str">
        <f t="shared" si="1482"/>
        <v>0.4207</v>
      </c>
      <c r="AT7854" s="89"/>
      <c r="AU7854" s="99">
        <v>50</v>
      </c>
      <c r="AV7854" s="99">
        <v>30</v>
      </c>
      <c r="AW7854" s="99">
        <v>9.8349000000000006E-4</v>
      </c>
      <c r="AX7854" s="99">
        <v>121.38550000000001</v>
      </c>
      <c r="AY7854" s="99">
        <v>170.56</v>
      </c>
      <c r="AZ7854" s="99">
        <v>0.42072999999999999</v>
      </c>
      <c r="BA7854" s="119" t="s">
        <v>8</v>
      </c>
      <c r="BB7854" s="4">
        <v>7854</v>
      </c>
      <c r="BC7854" s="4">
        <v>50</v>
      </c>
    </row>
    <row r="7855" spans="2:55">
      <c r="B7855">
        <v>7854</v>
      </c>
      <c r="C7855" s="5">
        <f t="shared" si="1471"/>
        <v>50</v>
      </c>
      <c r="D7855" s="5">
        <f t="shared" si="1472"/>
        <v>35</v>
      </c>
      <c r="E7855" s="5" t="str">
        <f t="shared" si="1473"/>
        <v>0.0009853</v>
      </c>
      <c r="F7855" s="5" t="str">
        <f t="shared" si="1474"/>
        <v>141.6</v>
      </c>
      <c r="G7855" s="5" t="str">
        <f t="shared" si="1475"/>
        <v>190.9</v>
      </c>
      <c r="H7855" s="5" t="str">
        <f t="shared" si="1476"/>
        <v>0.4873</v>
      </c>
      <c r="I7855" s="1" t="s">
        <v>8</v>
      </c>
      <c r="AN7855" s="89" t="str">
        <f t="shared" si="1477"/>
        <v>50.00</v>
      </c>
      <c r="AO7855" s="89" t="str">
        <f t="shared" si="1478"/>
        <v>35.00</v>
      </c>
      <c r="AP7855" s="89" t="str">
        <f t="shared" si="1479"/>
        <v>0.0009853</v>
      </c>
      <c r="AQ7855" s="89" t="str">
        <f t="shared" si="1480"/>
        <v>141.6</v>
      </c>
      <c r="AR7855" s="89" t="str">
        <f t="shared" si="1481"/>
        <v>190.9</v>
      </c>
      <c r="AS7855" s="89" t="str">
        <f t="shared" si="1482"/>
        <v>0.4873</v>
      </c>
      <c r="AT7855" s="89"/>
      <c r="AU7855" s="99">
        <v>50</v>
      </c>
      <c r="AV7855" s="99">
        <v>35</v>
      </c>
      <c r="AW7855" s="99">
        <v>9.8525000000000001E-4</v>
      </c>
      <c r="AX7855" s="99">
        <v>141.6275</v>
      </c>
      <c r="AY7855" s="99">
        <v>190.89</v>
      </c>
      <c r="AZ7855" s="99">
        <v>0.48726999999999998</v>
      </c>
      <c r="BA7855" s="119" t="s">
        <v>8</v>
      </c>
      <c r="BB7855" s="4">
        <v>7855</v>
      </c>
      <c r="BC7855" s="4">
        <v>50</v>
      </c>
    </row>
    <row r="7856" spans="2:55">
      <c r="B7856">
        <v>7855</v>
      </c>
      <c r="C7856" s="5">
        <f t="shared" si="1471"/>
        <v>50</v>
      </c>
      <c r="D7856" s="5">
        <f t="shared" si="1472"/>
        <v>40</v>
      </c>
      <c r="E7856" s="5" t="str">
        <f t="shared" si="1473"/>
        <v>0.0009872</v>
      </c>
      <c r="F7856" s="5" t="str">
        <f t="shared" si="1474"/>
        <v>161.9</v>
      </c>
      <c r="G7856" s="5" t="str">
        <f t="shared" si="1475"/>
        <v>211.3</v>
      </c>
      <c r="H7856" s="5" t="str">
        <f t="shared" si="1476"/>
        <v>0.5528</v>
      </c>
      <c r="I7856" s="1" t="s">
        <v>8</v>
      </c>
      <c r="AN7856" s="89" t="str">
        <f t="shared" si="1477"/>
        <v>50.00</v>
      </c>
      <c r="AO7856" s="89" t="str">
        <f t="shared" si="1478"/>
        <v>40.00</v>
      </c>
      <c r="AP7856" s="89" t="str">
        <f t="shared" si="1479"/>
        <v>0.0009872</v>
      </c>
      <c r="AQ7856" s="89" t="str">
        <f t="shared" si="1480"/>
        <v>161.9</v>
      </c>
      <c r="AR7856" s="89" t="str">
        <f t="shared" si="1481"/>
        <v>211.3</v>
      </c>
      <c r="AS7856" s="89" t="str">
        <f t="shared" si="1482"/>
        <v>0.5528</v>
      </c>
      <c r="AT7856" s="89"/>
      <c r="AU7856" s="99">
        <v>50</v>
      </c>
      <c r="AV7856" s="99">
        <v>40</v>
      </c>
      <c r="AW7856" s="99">
        <v>9.8715000000000001E-4</v>
      </c>
      <c r="AX7856" s="99">
        <v>161.89249999999998</v>
      </c>
      <c r="AY7856" s="99">
        <v>211.25</v>
      </c>
      <c r="AZ7856" s="99">
        <v>0.55281000000000002</v>
      </c>
      <c r="BA7856" s="119" t="s">
        <v>8</v>
      </c>
      <c r="BB7856" s="4">
        <v>7856</v>
      </c>
      <c r="BC7856" s="4">
        <v>50</v>
      </c>
    </row>
    <row r="7857" spans="2:55">
      <c r="B7857">
        <v>7856</v>
      </c>
      <c r="C7857" s="5">
        <f t="shared" si="1471"/>
        <v>50</v>
      </c>
      <c r="D7857" s="5">
        <f t="shared" si="1472"/>
        <v>45</v>
      </c>
      <c r="E7857" s="5" t="str">
        <f t="shared" si="1473"/>
        <v>0.0009892</v>
      </c>
      <c r="F7857" s="5" t="str">
        <f t="shared" si="1474"/>
        <v>182.2</v>
      </c>
      <c r="G7857" s="5" t="str">
        <f t="shared" si="1475"/>
        <v>231.6</v>
      </c>
      <c r="H7857" s="5" t="str">
        <f t="shared" si="1476"/>
        <v>0.6174</v>
      </c>
      <c r="I7857" s="1" t="s">
        <v>8</v>
      </c>
      <c r="AN7857" s="89" t="str">
        <f t="shared" si="1477"/>
        <v>50.00</v>
      </c>
      <c r="AO7857" s="89" t="str">
        <f t="shared" si="1478"/>
        <v>45.00</v>
      </c>
      <c r="AP7857" s="89" t="str">
        <f t="shared" si="1479"/>
        <v>0.0009892</v>
      </c>
      <c r="AQ7857" s="89" t="str">
        <f t="shared" si="1480"/>
        <v>182.2</v>
      </c>
      <c r="AR7857" s="89" t="str">
        <f t="shared" si="1481"/>
        <v>231.6</v>
      </c>
      <c r="AS7857" s="89" t="str">
        <f t="shared" si="1482"/>
        <v>0.6174</v>
      </c>
      <c r="AT7857" s="89"/>
      <c r="AU7857" s="99">
        <v>50</v>
      </c>
      <c r="AV7857" s="99">
        <v>45</v>
      </c>
      <c r="AW7857" s="99">
        <v>9.8919999999999998E-4</v>
      </c>
      <c r="AX7857" s="99">
        <v>182.17</v>
      </c>
      <c r="AY7857" s="99">
        <v>231.63</v>
      </c>
      <c r="AZ7857" s="99">
        <v>0.61738000000000004</v>
      </c>
      <c r="BA7857" s="119" t="s">
        <v>8</v>
      </c>
      <c r="BB7857" s="4">
        <v>7857</v>
      </c>
      <c r="BC7857" s="4">
        <v>50</v>
      </c>
    </row>
    <row r="7858" spans="2:55">
      <c r="B7858">
        <v>7857</v>
      </c>
      <c r="C7858" s="5">
        <f t="shared" si="1471"/>
        <v>50</v>
      </c>
      <c r="D7858" s="5">
        <f t="shared" si="1472"/>
        <v>50</v>
      </c>
      <c r="E7858" s="5" t="str">
        <f t="shared" si="1473"/>
        <v>0.0009914</v>
      </c>
      <c r="F7858" s="5" t="str">
        <f t="shared" si="1474"/>
        <v>202.5</v>
      </c>
      <c r="G7858" s="5" t="str">
        <f t="shared" si="1475"/>
        <v>252.0</v>
      </c>
      <c r="H7858" s="5" t="str">
        <f t="shared" si="1476"/>
        <v>0.6810</v>
      </c>
      <c r="I7858" s="1" t="s">
        <v>8</v>
      </c>
      <c r="AN7858" s="89" t="str">
        <f t="shared" si="1477"/>
        <v>50.00</v>
      </c>
      <c r="AO7858" s="89" t="str">
        <f t="shared" si="1478"/>
        <v>50.00</v>
      </c>
      <c r="AP7858" s="89" t="str">
        <f t="shared" si="1479"/>
        <v>0.0009914</v>
      </c>
      <c r="AQ7858" s="89" t="str">
        <f t="shared" si="1480"/>
        <v>202.5</v>
      </c>
      <c r="AR7858" s="89" t="str">
        <f t="shared" si="1481"/>
        <v>252.0</v>
      </c>
      <c r="AS7858" s="89" t="str">
        <f t="shared" si="1482"/>
        <v>0.6810</v>
      </c>
      <c r="AT7858" s="89"/>
      <c r="AU7858" s="99">
        <v>50</v>
      </c>
      <c r="AV7858" s="99">
        <v>50</v>
      </c>
      <c r="AW7858" s="99">
        <v>9.9138999999999998E-4</v>
      </c>
      <c r="AX7858" s="99">
        <v>202.4605</v>
      </c>
      <c r="AY7858" s="99">
        <v>252.03</v>
      </c>
      <c r="AZ7858" s="99">
        <v>0.68100000000000005</v>
      </c>
      <c r="BA7858" s="119" t="s">
        <v>8</v>
      </c>
      <c r="BB7858" s="4">
        <v>7858</v>
      </c>
      <c r="BC7858" s="4">
        <v>50</v>
      </c>
    </row>
    <row r="7859" spans="2:55">
      <c r="B7859">
        <v>7858</v>
      </c>
      <c r="C7859" s="5">
        <f t="shared" si="1471"/>
        <v>50</v>
      </c>
      <c r="D7859" s="5">
        <f t="shared" si="1472"/>
        <v>55</v>
      </c>
      <c r="E7859" s="5" t="str">
        <f t="shared" si="1473"/>
        <v>0.0009937</v>
      </c>
      <c r="F7859" s="5" t="str">
        <f t="shared" si="1474"/>
        <v>222.8</v>
      </c>
      <c r="G7859" s="5" t="str">
        <f t="shared" si="1475"/>
        <v>272.5</v>
      </c>
      <c r="H7859" s="5" t="str">
        <f t="shared" si="1476"/>
        <v>0.7437</v>
      </c>
      <c r="I7859" s="1" t="s">
        <v>8</v>
      </c>
      <c r="AN7859" s="89" t="str">
        <f t="shared" si="1477"/>
        <v>50.00</v>
      </c>
      <c r="AO7859" s="89" t="str">
        <f t="shared" si="1478"/>
        <v>55.00</v>
      </c>
      <c r="AP7859" s="89" t="str">
        <f t="shared" si="1479"/>
        <v>0.0009937</v>
      </c>
      <c r="AQ7859" s="89" t="str">
        <f t="shared" si="1480"/>
        <v>222.8</v>
      </c>
      <c r="AR7859" s="89" t="str">
        <f t="shared" si="1481"/>
        <v>272.5</v>
      </c>
      <c r="AS7859" s="89" t="str">
        <f t="shared" si="1482"/>
        <v>0.7437</v>
      </c>
      <c r="AT7859" s="89"/>
      <c r="AU7859" s="99">
        <v>50</v>
      </c>
      <c r="AV7859" s="99">
        <v>55</v>
      </c>
      <c r="AW7859" s="99">
        <v>9.9371000000000008E-4</v>
      </c>
      <c r="AX7859" s="99">
        <v>222.7645</v>
      </c>
      <c r="AY7859" s="99">
        <v>272.45</v>
      </c>
      <c r="AZ7859" s="99">
        <v>0.74368999999999996</v>
      </c>
      <c r="BA7859" s="119" t="s">
        <v>8</v>
      </c>
      <c r="BB7859" s="4">
        <v>7859</v>
      </c>
      <c r="BC7859" s="4">
        <v>50</v>
      </c>
    </row>
    <row r="7860" spans="2:55">
      <c r="B7860">
        <v>7859</v>
      </c>
      <c r="C7860" s="5">
        <f t="shared" si="1471"/>
        <v>50</v>
      </c>
      <c r="D7860" s="5">
        <f t="shared" si="1472"/>
        <v>60</v>
      </c>
      <c r="E7860" s="5" t="str">
        <f t="shared" si="1473"/>
        <v>0.0009962</v>
      </c>
      <c r="F7860" s="5" t="str">
        <f t="shared" si="1474"/>
        <v>243.1</v>
      </c>
      <c r="G7860" s="5" t="str">
        <f t="shared" si="1475"/>
        <v>292.9</v>
      </c>
      <c r="H7860" s="5" t="str">
        <f t="shared" si="1476"/>
        <v>0.8055</v>
      </c>
      <c r="I7860" s="1" t="s">
        <v>8</v>
      </c>
      <c r="AN7860" s="89" t="str">
        <f t="shared" si="1477"/>
        <v>50.00</v>
      </c>
      <c r="AO7860" s="89" t="str">
        <f t="shared" si="1478"/>
        <v>60.00</v>
      </c>
      <c r="AP7860" s="89" t="str">
        <f t="shared" si="1479"/>
        <v>0.0009962</v>
      </c>
      <c r="AQ7860" s="89" t="str">
        <f t="shared" si="1480"/>
        <v>243.1</v>
      </c>
      <c r="AR7860" s="89" t="str">
        <f t="shared" si="1481"/>
        <v>292.9</v>
      </c>
      <c r="AS7860" s="89" t="str">
        <f t="shared" si="1482"/>
        <v>0.8055</v>
      </c>
      <c r="AT7860" s="89"/>
      <c r="AU7860" s="99">
        <v>50</v>
      </c>
      <c r="AV7860" s="99">
        <v>60</v>
      </c>
      <c r="AW7860" s="99">
        <v>9.9616000000000006E-4</v>
      </c>
      <c r="AX7860" s="99">
        <v>243.072</v>
      </c>
      <c r="AY7860" s="99">
        <v>292.88</v>
      </c>
      <c r="AZ7860" s="99">
        <v>0.80549000000000004</v>
      </c>
      <c r="BA7860" s="119" t="s">
        <v>8</v>
      </c>
      <c r="BB7860" s="4">
        <v>7860</v>
      </c>
      <c r="BC7860" s="4">
        <v>50</v>
      </c>
    </row>
    <row r="7861" spans="2:55">
      <c r="B7861">
        <v>7860</v>
      </c>
      <c r="C7861" s="5">
        <f t="shared" si="1471"/>
        <v>50</v>
      </c>
      <c r="D7861" s="5">
        <f t="shared" si="1472"/>
        <v>65</v>
      </c>
      <c r="E7861" s="5" t="str">
        <f t="shared" si="1473"/>
        <v>0.0009987</v>
      </c>
      <c r="F7861" s="5" t="str">
        <f t="shared" si="1474"/>
        <v>263.4</v>
      </c>
      <c r="G7861" s="5" t="str">
        <f t="shared" si="1475"/>
        <v>313.3</v>
      </c>
      <c r="H7861" s="5" t="str">
        <f t="shared" si="1476"/>
        <v>0.8664</v>
      </c>
      <c r="I7861" s="1" t="s">
        <v>8</v>
      </c>
      <c r="AN7861" s="89" t="str">
        <f t="shared" si="1477"/>
        <v>50.00</v>
      </c>
      <c r="AO7861" s="89" t="str">
        <f t="shared" si="1478"/>
        <v>65.00</v>
      </c>
      <c r="AP7861" s="89" t="str">
        <f t="shared" si="1479"/>
        <v>0.0009987</v>
      </c>
      <c r="AQ7861" s="89" t="str">
        <f t="shared" si="1480"/>
        <v>263.4</v>
      </c>
      <c r="AR7861" s="89" t="str">
        <f t="shared" si="1481"/>
        <v>313.3</v>
      </c>
      <c r="AS7861" s="89" t="str">
        <f t="shared" si="1482"/>
        <v>0.8664</v>
      </c>
      <c r="AT7861" s="89"/>
      <c r="AU7861" s="99">
        <v>50</v>
      </c>
      <c r="AV7861" s="99">
        <v>65</v>
      </c>
      <c r="AW7861" s="99">
        <v>9.9872999999999997E-4</v>
      </c>
      <c r="AX7861" s="99">
        <v>263.39350000000002</v>
      </c>
      <c r="AY7861" s="99">
        <v>313.33</v>
      </c>
      <c r="AZ7861" s="99">
        <v>0.86641999999999997</v>
      </c>
      <c r="BA7861" s="119" t="s">
        <v>8</v>
      </c>
      <c r="BB7861" s="4">
        <v>7861</v>
      </c>
      <c r="BC7861" s="4">
        <v>50</v>
      </c>
    </row>
    <row r="7862" spans="2:55">
      <c r="B7862">
        <v>7861</v>
      </c>
      <c r="C7862" s="5">
        <f t="shared" si="1471"/>
        <v>50</v>
      </c>
      <c r="D7862" s="5">
        <f t="shared" si="1472"/>
        <v>70</v>
      </c>
      <c r="E7862" s="5" t="str">
        <f t="shared" si="1473"/>
        <v>0.001001</v>
      </c>
      <c r="F7862" s="5" t="str">
        <f t="shared" si="1474"/>
        <v>283.7</v>
      </c>
      <c r="G7862" s="5" t="str">
        <f t="shared" si="1475"/>
        <v>333.8</v>
      </c>
      <c r="H7862" s="5" t="str">
        <f t="shared" si="1476"/>
        <v>0.9265</v>
      </c>
      <c r="I7862" s="1" t="s">
        <v>8</v>
      </c>
      <c r="AN7862" s="89" t="str">
        <f t="shared" si="1477"/>
        <v>50.00</v>
      </c>
      <c r="AO7862" s="89" t="str">
        <f t="shared" si="1478"/>
        <v>70.00</v>
      </c>
      <c r="AP7862" s="89" t="str">
        <f t="shared" si="1479"/>
        <v>0.001001</v>
      </c>
      <c r="AQ7862" s="89" t="str">
        <f t="shared" si="1480"/>
        <v>283.7</v>
      </c>
      <c r="AR7862" s="89" t="str">
        <f t="shared" si="1481"/>
        <v>333.8</v>
      </c>
      <c r="AS7862" s="89" t="str">
        <f t="shared" si="1482"/>
        <v>0.9265</v>
      </c>
      <c r="AT7862" s="89"/>
      <c r="AU7862" s="99">
        <v>50</v>
      </c>
      <c r="AV7862" s="99">
        <v>70</v>
      </c>
      <c r="AW7862" s="99">
        <v>1.00143E-3</v>
      </c>
      <c r="AX7862" s="99">
        <v>283.7285</v>
      </c>
      <c r="AY7862" s="99">
        <v>333.8</v>
      </c>
      <c r="AZ7862" s="99">
        <v>0.92649999999999999</v>
      </c>
      <c r="BA7862" s="119" t="s">
        <v>8</v>
      </c>
      <c r="BB7862" s="4">
        <v>7862</v>
      </c>
      <c r="BC7862" s="4">
        <v>50</v>
      </c>
    </row>
    <row r="7863" spans="2:55">
      <c r="B7863">
        <v>7862</v>
      </c>
      <c r="C7863" s="5">
        <f t="shared" si="1471"/>
        <v>50</v>
      </c>
      <c r="D7863" s="5">
        <f t="shared" si="1472"/>
        <v>75</v>
      </c>
      <c r="E7863" s="5" t="str">
        <f t="shared" si="1473"/>
        <v>0.001004</v>
      </c>
      <c r="F7863" s="5" t="str">
        <f t="shared" si="1474"/>
        <v>304.1</v>
      </c>
      <c r="G7863" s="5" t="str">
        <f t="shared" si="1475"/>
        <v>354.3</v>
      </c>
      <c r="H7863" s="5" t="str">
        <f t="shared" si="1476"/>
        <v>0.9858</v>
      </c>
      <c r="I7863" s="1" t="s">
        <v>8</v>
      </c>
      <c r="AN7863" s="89" t="str">
        <f t="shared" si="1477"/>
        <v>50.00</v>
      </c>
      <c r="AO7863" s="89" t="str">
        <f t="shared" si="1478"/>
        <v>75.00</v>
      </c>
      <c r="AP7863" s="89" t="str">
        <f t="shared" si="1479"/>
        <v>0.001004</v>
      </c>
      <c r="AQ7863" s="89" t="str">
        <f t="shared" si="1480"/>
        <v>304.1</v>
      </c>
      <c r="AR7863" s="89" t="str">
        <f t="shared" si="1481"/>
        <v>354.3</v>
      </c>
      <c r="AS7863" s="89" t="str">
        <f t="shared" si="1482"/>
        <v>0.9858</v>
      </c>
      <c r="AT7863" s="89"/>
      <c r="AU7863" s="99">
        <v>50</v>
      </c>
      <c r="AV7863" s="99">
        <v>75</v>
      </c>
      <c r="AW7863" s="99">
        <v>1.0042500000000002E-3</v>
      </c>
      <c r="AX7863" s="99">
        <v>304.0675</v>
      </c>
      <c r="AY7863" s="99">
        <v>354.28</v>
      </c>
      <c r="AZ7863" s="99">
        <v>0.98575000000000002</v>
      </c>
      <c r="BA7863" s="119" t="s">
        <v>8</v>
      </c>
      <c r="BB7863" s="4">
        <v>7863</v>
      </c>
      <c r="BC7863" s="4">
        <v>50</v>
      </c>
    </row>
    <row r="7864" spans="2:55">
      <c r="B7864">
        <v>7863</v>
      </c>
      <c r="C7864" s="5">
        <f t="shared" si="1471"/>
        <v>50</v>
      </c>
      <c r="D7864" s="5">
        <f t="shared" si="1472"/>
        <v>80</v>
      </c>
      <c r="E7864" s="5" t="str">
        <f t="shared" si="1473"/>
        <v>0.001007</v>
      </c>
      <c r="F7864" s="5" t="str">
        <f t="shared" si="1474"/>
        <v>324.4</v>
      </c>
      <c r="G7864" s="5" t="str">
        <f t="shared" si="1475"/>
        <v>374.8</v>
      </c>
      <c r="H7864" s="5" t="str">
        <f t="shared" si="1476"/>
        <v>1.044</v>
      </c>
      <c r="I7864" s="1" t="s">
        <v>8</v>
      </c>
      <c r="AN7864" s="89" t="str">
        <f t="shared" si="1477"/>
        <v>50.00</v>
      </c>
      <c r="AO7864" s="89" t="str">
        <f t="shared" si="1478"/>
        <v>80.00</v>
      </c>
      <c r="AP7864" s="89" t="str">
        <f t="shared" si="1479"/>
        <v>0.001007</v>
      </c>
      <c r="AQ7864" s="89" t="str">
        <f t="shared" si="1480"/>
        <v>324.4</v>
      </c>
      <c r="AR7864" s="89" t="str">
        <f t="shared" si="1481"/>
        <v>374.8</v>
      </c>
      <c r="AS7864" s="89" t="str">
        <f t="shared" si="1482"/>
        <v>1.044</v>
      </c>
      <c r="AT7864" s="89"/>
      <c r="AU7864" s="99">
        <v>50</v>
      </c>
      <c r="AV7864" s="99">
        <v>80</v>
      </c>
      <c r="AW7864" s="99">
        <v>1.00719E-3</v>
      </c>
      <c r="AX7864" s="99">
        <v>324.42049999999995</v>
      </c>
      <c r="AY7864" s="99">
        <v>374.78</v>
      </c>
      <c r="AZ7864" s="99">
        <v>1.0442</v>
      </c>
      <c r="BA7864" s="119" t="s">
        <v>8</v>
      </c>
      <c r="BB7864" s="4">
        <v>7864</v>
      </c>
      <c r="BC7864" s="4">
        <v>50</v>
      </c>
    </row>
    <row r="7865" spans="2:55">
      <c r="B7865">
        <v>7864</v>
      </c>
      <c r="C7865" s="5">
        <f t="shared" si="1471"/>
        <v>50</v>
      </c>
      <c r="D7865" s="5">
        <f t="shared" si="1472"/>
        <v>85</v>
      </c>
      <c r="E7865" s="5" t="str">
        <f t="shared" si="1473"/>
        <v>0.001010</v>
      </c>
      <c r="F7865" s="5" t="str">
        <f t="shared" si="1474"/>
        <v>344.8</v>
      </c>
      <c r="G7865" s="5" t="str">
        <f t="shared" si="1475"/>
        <v>395.3</v>
      </c>
      <c r="H7865" s="5" t="str">
        <f t="shared" si="1476"/>
        <v>1.102</v>
      </c>
      <c r="I7865" s="1" t="s">
        <v>8</v>
      </c>
      <c r="AN7865" s="89" t="str">
        <f t="shared" si="1477"/>
        <v>50.00</v>
      </c>
      <c r="AO7865" s="89" t="str">
        <f t="shared" si="1478"/>
        <v>85.00</v>
      </c>
      <c r="AP7865" s="89" t="str">
        <f t="shared" si="1479"/>
        <v>0.001010</v>
      </c>
      <c r="AQ7865" s="89" t="str">
        <f t="shared" si="1480"/>
        <v>344.8</v>
      </c>
      <c r="AR7865" s="89" t="str">
        <f t="shared" si="1481"/>
        <v>395.3</v>
      </c>
      <c r="AS7865" s="89" t="str">
        <f t="shared" si="1482"/>
        <v>1.102</v>
      </c>
      <c r="AT7865" s="89"/>
      <c r="AU7865" s="99">
        <v>50</v>
      </c>
      <c r="AV7865" s="99">
        <v>85</v>
      </c>
      <c r="AW7865" s="99">
        <v>1.0102500000000001E-3</v>
      </c>
      <c r="AX7865" s="99">
        <v>344.77750000000003</v>
      </c>
      <c r="AY7865" s="99">
        <v>395.29</v>
      </c>
      <c r="AZ7865" s="99">
        <v>1.1019000000000001</v>
      </c>
      <c r="BA7865" s="119" t="s">
        <v>8</v>
      </c>
      <c r="BB7865" s="4">
        <v>7865</v>
      </c>
      <c r="BC7865" s="4">
        <v>50</v>
      </c>
    </row>
    <row r="7866" spans="2:55">
      <c r="B7866">
        <v>7865</v>
      </c>
      <c r="C7866" s="5">
        <f t="shared" si="1471"/>
        <v>50</v>
      </c>
      <c r="D7866" s="5">
        <f t="shared" si="1472"/>
        <v>90</v>
      </c>
      <c r="E7866" s="5" t="str">
        <f t="shared" si="1473"/>
        <v>0.001013</v>
      </c>
      <c r="F7866" s="5" t="str">
        <f t="shared" si="1474"/>
        <v>365.1</v>
      </c>
      <c r="G7866" s="5" t="str">
        <f t="shared" si="1475"/>
        <v>415.8</v>
      </c>
      <c r="H7866" s="5" t="str">
        <f t="shared" si="1476"/>
        <v>1.159</v>
      </c>
      <c r="I7866" s="1" t="s">
        <v>8</v>
      </c>
      <c r="AN7866" s="89" t="str">
        <f t="shared" si="1477"/>
        <v>50.00</v>
      </c>
      <c r="AO7866" s="89" t="str">
        <f t="shared" si="1478"/>
        <v>90.00</v>
      </c>
      <c r="AP7866" s="89" t="str">
        <f t="shared" si="1479"/>
        <v>0.001013</v>
      </c>
      <c r="AQ7866" s="89" t="str">
        <f t="shared" si="1480"/>
        <v>365.1</v>
      </c>
      <c r="AR7866" s="89" t="str">
        <f t="shared" si="1481"/>
        <v>415.8</v>
      </c>
      <c r="AS7866" s="89" t="str">
        <f t="shared" si="1482"/>
        <v>1.159</v>
      </c>
      <c r="AT7866" s="89"/>
      <c r="AU7866" s="99">
        <v>50</v>
      </c>
      <c r="AV7866" s="99">
        <v>90</v>
      </c>
      <c r="AW7866" s="99">
        <v>1.0134300000000001E-3</v>
      </c>
      <c r="AX7866" s="99">
        <v>365.14850000000001</v>
      </c>
      <c r="AY7866" s="99">
        <v>415.82</v>
      </c>
      <c r="AZ7866" s="99">
        <v>1.1588000000000001</v>
      </c>
      <c r="BA7866" s="119" t="s">
        <v>8</v>
      </c>
      <c r="BB7866" s="4">
        <v>7866</v>
      </c>
      <c r="BC7866" s="4">
        <v>50</v>
      </c>
    </row>
    <row r="7867" spans="2:55">
      <c r="B7867">
        <v>7866</v>
      </c>
      <c r="C7867" s="5">
        <f t="shared" si="1471"/>
        <v>50</v>
      </c>
      <c r="D7867" s="5">
        <f t="shared" si="1472"/>
        <v>95</v>
      </c>
      <c r="E7867" s="5" t="str">
        <f t="shared" si="1473"/>
        <v>0.001017</v>
      </c>
      <c r="F7867" s="5" t="str">
        <f t="shared" si="1474"/>
        <v>385.5</v>
      </c>
      <c r="G7867" s="5" t="str">
        <f t="shared" si="1475"/>
        <v>436.4</v>
      </c>
      <c r="H7867" s="5" t="str">
        <f t="shared" si="1476"/>
        <v>1.215</v>
      </c>
      <c r="I7867" s="1" t="s">
        <v>8</v>
      </c>
      <c r="AN7867" s="89" t="str">
        <f t="shared" si="1477"/>
        <v>50.00</v>
      </c>
      <c r="AO7867" s="89" t="str">
        <f t="shared" si="1478"/>
        <v>95.00</v>
      </c>
      <c r="AP7867" s="89" t="str">
        <f t="shared" si="1479"/>
        <v>0.001017</v>
      </c>
      <c r="AQ7867" s="89" t="str">
        <f t="shared" si="1480"/>
        <v>385.5</v>
      </c>
      <c r="AR7867" s="89" t="str">
        <f t="shared" si="1481"/>
        <v>436.4</v>
      </c>
      <c r="AS7867" s="89" t="str">
        <f t="shared" si="1482"/>
        <v>1.215</v>
      </c>
      <c r="AT7867" s="89"/>
      <c r="AU7867" s="99">
        <v>50</v>
      </c>
      <c r="AV7867" s="99">
        <v>95</v>
      </c>
      <c r="AW7867" s="99">
        <v>1.01672E-3</v>
      </c>
      <c r="AX7867" s="99">
        <v>385.53399999999999</v>
      </c>
      <c r="AY7867" s="99">
        <v>436.37</v>
      </c>
      <c r="AZ7867" s="99">
        <v>1.2150000000000001</v>
      </c>
      <c r="BA7867" s="119" t="s">
        <v>8</v>
      </c>
      <c r="BB7867" s="4">
        <v>7867</v>
      </c>
      <c r="BC7867" s="4">
        <v>50</v>
      </c>
    </row>
    <row r="7868" spans="2:55">
      <c r="B7868">
        <v>7867</v>
      </c>
      <c r="C7868" s="5">
        <f t="shared" si="1471"/>
        <v>50</v>
      </c>
      <c r="D7868" s="5">
        <f t="shared" si="1472"/>
        <v>100</v>
      </c>
      <c r="E7868" s="5" t="str">
        <f t="shared" si="1473"/>
        <v>0.001020</v>
      </c>
      <c r="F7868" s="5" t="str">
        <f t="shared" si="1474"/>
        <v>405.9</v>
      </c>
      <c r="G7868" s="5" t="str">
        <f t="shared" si="1475"/>
        <v>456.9</v>
      </c>
      <c r="H7868" s="5" t="str">
        <f t="shared" si="1476"/>
        <v>1.271</v>
      </c>
      <c r="I7868" s="1" t="s">
        <v>8</v>
      </c>
      <c r="AN7868" s="89" t="str">
        <f t="shared" si="1477"/>
        <v>50.00</v>
      </c>
      <c r="AO7868" s="89" t="str">
        <f t="shared" si="1478"/>
        <v>100.0</v>
      </c>
      <c r="AP7868" s="89" t="str">
        <f t="shared" si="1479"/>
        <v>0.001020</v>
      </c>
      <c r="AQ7868" s="89" t="str">
        <f t="shared" si="1480"/>
        <v>405.9</v>
      </c>
      <c r="AR7868" s="89" t="str">
        <f t="shared" si="1481"/>
        <v>456.9</v>
      </c>
      <c r="AS7868" s="89" t="str">
        <f t="shared" si="1482"/>
        <v>1.271</v>
      </c>
      <c r="AT7868" s="89"/>
      <c r="AU7868" s="99">
        <v>50</v>
      </c>
      <c r="AV7868" s="99">
        <v>100</v>
      </c>
      <c r="AW7868" s="99">
        <v>1.02013E-3</v>
      </c>
      <c r="AX7868" s="99">
        <v>405.93349999999998</v>
      </c>
      <c r="AY7868" s="99">
        <v>456.94</v>
      </c>
      <c r="AZ7868" s="99">
        <v>1.2705</v>
      </c>
      <c r="BA7868" s="119" t="s">
        <v>8</v>
      </c>
      <c r="BB7868" s="4">
        <v>7868</v>
      </c>
      <c r="BC7868" s="4">
        <v>50</v>
      </c>
    </row>
    <row r="7869" spans="2:55">
      <c r="B7869">
        <v>7868</v>
      </c>
      <c r="C7869" s="5">
        <f t="shared" si="1471"/>
        <v>50</v>
      </c>
      <c r="D7869" s="5">
        <f t="shared" si="1472"/>
        <v>105</v>
      </c>
      <c r="E7869" s="5" t="str">
        <f t="shared" si="1473"/>
        <v>0.001024</v>
      </c>
      <c r="F7869" s="5" t="str">
        <f t="shared" si="1474"/>
        <v>426.3</v>
      </c>
      <c r="G7869" s="5" t="str">
        <f t="shared" si="1475"/>
        <v>477.5</v>
      </c>
      <c r="H7869" s="5" t="str">
        <f t="shared" si="1476"/>
        <v>1.325</v>
      </c>
      <c r="I7869" s="1" t="s">
        <v>8</v>
      </c>
      <c r="AN7869" s="89" t="str">
        <f t="shared" si="1477"/>
        <v>50.00</v>
      </c>
      <c r="AO7869" s="89" t="str">
        <f t="shared" si="1478"/>
        <v>105.0</v>
      </c>
      <c r="AP7869" s="89" t="str">
        <f t="shared" si="1479"/>
        <v>0.001024</v>
      </c>
      <c r="AQ7869" s="89" t="str">
        <f t="shared" si="1480"/>
        <v>426.3</v>
      </c>
      <c r="AR7869" s="89" t="str">
        <f t="shared" si="1481"/>
        <v>477.5</v>
      </c>
      <c r="AS7869" s="89" t="str">
        <f t="shared" si="1482"/>
        <v>1.325</v>
      </c>
      <c r="AT7869" s="89"/>
      <c r="AU7869" s="99">
        <v>50</v>
      </c>
      <c r="AV7869" s="99">
        <v>105</v>
      </c>
      <c r="AW7869" s="99">
        <v>1.0236499999999999E-3</v>
      </c>
      <c r="AX7869" s="99">
        <v>426.34749999999997</v>
      </c>
      <c r="AY7869" s="99">
        <v>477.53</v>
      </c>
      <c r="AZ7869" s="99">
        <v>1.3252999999999999</v>
      </c>
      <c r="BA7869" s="119" t="s">
        <v>8</v>
      </c>
      <c r="BB7869" s="4">
        <v>7869</v>
      </c>
      <c r="BC7869" s="4">
        <v>50</v>
      </c>
    </row>
    <row r="7870" spans="2:55">
      <c r="B7870">
        <v>7869</v>
      </c>
      <c r="C7870" s="5">
        <f t="shared" si="1471"/>
        <v>50</v>
      </c>
      <c r="D7870" s="5">
        <f t="shared" si="1472"/>
        <v>110</v>
      </c>
      <c r="E7870" s="5" t="str">
        <f t="shared" si="1473"/>
        <v>0.001027</v>
      </c>
      <c r="F7870" s="5" t="str">
        <f t="shared" si="1474"/>
        <v>446.8</v>
      </c>
      <c r="G7870" s="5" t="str">
        <f t="shared" si="1475"/>
        <v>498.1</v>
      </c>
      <c r="H7870" s="5" t="str">
        <f t="shared" si="1476"/>
        <v>1.380</v>
      </c>
      <c r="I7870" s="1" t="s">
        <v>8</v>
      </c>
      <c r="AN7870" s="89" t="str">
        <f t="shared" si="1477"/>
        <v>50.00</v>
      </c>
      <c r="AO7870" s="89" t="str">
        <f t="shared" si="1478"/>
        <v>110.0</v>
      </c>
      <c r="AP7870" s="89" t="str">
        <f t="shared" si="1479"/>
        <v>0.001027</v>
      </c>
      <c r="AQ7870" s="89" t="str">
        <f t="shared" si="1480"/>
        <v>446.8</v>
      </c>
      <c r="AR7870" s="89" t="str">
        <f t="shared" si="1481"/>
        <v>498.1</v>
      </c>
      <c r="AS7870" s="89" t="str">
        <f t="shared" si="1482"/>
        <v>1.380</v>
      </c>
      <c r="AT7870" s="89"/>
      <c r="AU7870" s="99">
        <v>50</v>
      </c>
      <c r="AV7870" s="99">
        <v>110</v>
      </c>
      <c r="AW7870" s="99">
        <v>1.0273000000000001E-3</v>
      </c>
      <c r="AX7870" s="99">
        <v>446.77499999999998</v>
      </c>
      <c r="AY7870" s="99">
        <v>498.14</v>
      </c>
      <c r="AZ7870" s="99">
        <v>1.3794999999999999</v>
      </c>
      <c r="BA7870" s="119" t="s">
        <v>8</v>
      </c>
      <c r="BB7870" s="4">
        <v>7870</v>
      </c>
      <c r="BC7870" s="4">
        <v>50</v>
      </c>
    </row>
    <row r="7871" spans="2:55">
      <c r="B7871">
        <v>7870</v>
      </c>
      <c r="C7871" s="5">
        <f t="shared" si="1471"/>
        <v>50</v>
      </c>
      <c r="D7871" s="5">
        <f t="shared" si="1472"/>
        <v>115</v>
      </c>
      <c r="E7871" s="5" t="str">
        <f t="shared" si="1473"/>
        <v>0.001031</v>
      </c>
      <c r="F7871" s="5" t="str">
        <f t="shared" si="1474"/>
        <v>467.2</v>
      </c>
      <c r="G7871" s="5" t="str">
        <f t="shared" si="1475"/>
        <v>518.8</v>
      </c>
      <c r="H7871" s="5" t="str">
        <f t="shared" si="1476"/>
        <v>1.433</v>
      </c>
      <c r="I7871" s="1" t="s">
        <v>8</v>
      </c>
      <c r="AN7871" s="89" t="str">
        <f t="shared" si="1477"/>
        <v>50.00</v>
      </c>
      <c r="AO7871" s="89" t="str">
        <f t="shared" si="1478"/>
        <v>115.0</v>
      </c>
      <c r="AP7871" s="89" t="str">
        <f t="shared" si="1479"/>
        <v>0.001031</v>
      </c>
      <c r="AQ7871" s="89" t="str">
        <f t="shared" si="1480"/>
        <v>467.2</v>
      </c>
      <c r="AR7871" s="89" t="str">
        <f t="shared" si="1481"/>
        <v>518.8</v>
      </c>
      <c r="AS7871" s="89" t="str">
        <f t="shared" si="1482"/>
        <v>1.433</v>
      </c>
      <c r="AT7871" s="89"/>
      <c r="AU7871" s="99">
        <v>50</v>
      </c>
      <c r="AV7871" s="99">
        <v>115</v>
      </c>
      <c r="AW7871" s="99">
        <v>1.0310600000000001E-3</v>
      </c>
      <c r="AX7871" s="99">
        <v>467.21699999999998</v>
      </c>
      <c r="AY7871" s="99">
        <v>518.77</v>
      </c>
      <c r="AZ7871" s="99">
        <v>1.4330000000000001</v>
      </c>
      <c r="BA7871" s="119" t="s">
        <v>8</v>
      </c>
      <c r="BB7871" s="4">
        <v>7871</v>
      </c>
      <c r="BC7871" s="4">
        <v>50</v>
      </c>
    </row>
    <row r="7872" spans="2:55">
      <c r="B7872">
        <v>7871</v>
      </c>
      <c r="C7872" s="5">
        <f t="shared" si="1471"/>
        <v>50</v>
      </c>
      <c r="D7872" s="5">
        <f t="shared" si="1472"/>
        <v>120</v>
      </c>
      <c r="E7872" s="5" t="str">
        <f t="shared" si="1473"/>
        <v>0.001035</v>
      </c>
      <c r="F7872" s="5" t="str">
        <f t="shared" si="1474"/>
        <v>487.7</v>
      </c>
      <c r="G7872" s="5" t="str">
        <f t="shared" si="1475"/>
        <v>539.4</v>
      </c>
      <c r="H7872" s="5" t="str">
        <f t="shared" si="1476"/>
        <v>1.486</v>
      </c>
      <c r="I7872" s="1" t="s">
        <v>8</v>
      </c>
      <c r="AN7872" s="89" t="str">
        <f t="shared" si="1477"/>
        <v>50.00</v>
      </c>
      <c r="AO7872" s="89" t="str">
        <f t="shared" si="1478"/>
        <v>120.0</v>
      </c>
      <c r="AP7872" s="89" t="str">
        <f t="shared" si="1479"/>
        <v>0.001035</v>
      </c>
      <c r="AQ7872" s="89" t="str">
        <f t="shared" si="1480"/>
        <v>487.7</v>
      </c>
      <c r="AR7872" s="89" t="str">
        <f t="shared" si="1481"/>
        <v>539.4</v>
      </c>
      <c r="AS7872" s="89" t="str">
        <f t="shared" si="1482"/>
        <v>1.486</v>
      </c>
      <c r="AT7872" s="89"/>
      <c r="AU7872" s="99">
        <v>50</v>
      </c>
      <c r="AV7872" s="99">
        <v>120</v>
      </c>
      <c r="AW7872" s="99">
        <v>1.03494E-3</v>
      </c>
      <c r="AX7872" s="99">
        <v>487.68299999999994</v>
      </c>
      <c r="AY7872" s="99">
        <v>539.42999999999995</v>
      </c>
      <c r="AZ7872" s="99">
        <v>1.4859</v>
      </c>
      <c r="BA7872" s="119" t="s">
        <v>8</v>
      </c>
      <c r="BB7872" s="4">
        <v>7872</v>
      </c>
      <c r="BC7872" s="4">
        <v>50</v>
      </c>
    </row>
    <row r="7873" spans="2:55">
      <c r="B7873">
        <v>7872</v>
      </c>
      <c r="C7873" s="5">
        <f t="shared" si="1471"/>
        <v>50</v>
      </c>
      <c r="D7873" s="5">
        <f t="shared" si="1472"/>
        <v>125</v>
      </c>
      <c r="E7873" s="5" t="str">
        <f t="shared" si="1473"/>
        <v>0.001039</v>
      </c>
      <c r="F7873" s="5" t="str">
        <f t="shared" si="1474"/>
        <v>508.2</v>
      </c>
      <c r="G7873" s="5" t="str">
        <f t="shared" si="1475"/>
        <v>560.1</v>
      </c>
      <c r="H7873" s="5" t="str">
        <f t="shared" si="1476"/>
        <v>1.538</v>
      </c>
      <c r="I7873" s="1" t="s">
        <v>8</v>
      </c>
      <c r="AN7873" s="89" t="str">
        <f t="shared" si="1477"/>
        <v>50.00</v>
      </c>
      <c r="AO7873" s="89" t="str">
        <f t="shared" si="1478"/>
        <v>125.0</v>
      </c>
      <c r="AP7873" s="89" t="str">
        <f t="shared" si="1479"/>
        <v>0.001039</v>
      </c>
      <c r="AQ7873" s="89" t="str">
        <f t="shared" si="1480"/>
        <v>508.2</v>
      </c>
      <c r="AR7873" s="89" t="str">
        <f t="shared" si="1481"/>
        <v>560.1</v>
      </c>
      <c r="AS7873" s="89" t="str">
        <f t="shared" si="1482"/>
        <v>1.538</v>
      </c>
      <c r="AT7873" s="89"/>
      <c r="AU7873" s="99">
        <v>50</v>
      </c>
      <c r="AV7873" s="99">
        <v>125</v>
      </c>
      <c r="AW7873" s="99">
        <v>1.0389399999999999E-3</v>
      </c>
      <c r="AX7873" s="99">
        <v>508.173</v>
      </c>
      <c r="AY7873" s="99">
        <v>560.12</v>
      </c>
      <c r="AZ7873" s="99">
        <v>1.5381</v>
      </c>
      <c r="BA7873" s="119" t="s">
        <v>8</v>
      </c>
      <c r="BB7873" s="4">
        <v>7873</v>
      </c>
      <c r="BC7873" s="4">
        <v>50</v>
      </c>
    </row>
    <row r="7874" spans="2:55">
      <c r="B7874">
        <v>7873</v>
      </c>
      <c r="C7874" s="5">
        <f t="shared" si="1471"/>
        <v>50</v>
      </c>
      <c r="D7874" s="5">
        <f t="shared" si="1472"/>
        <v>130</v>
      </c>
      <c r="E7874" s="5" t="str">
        <f t="shared" si="1473"/>
        <v>0.001043</v>
      </c>
      <c r="F7874" s="5" t="str">
        <f t="shared" si="1474"/>
        <v>528.7</v>
      </c>
      <c r="G7874" s="5" t="str">
        <f t="shared" si="1475"/>
        <v>580.8</v>
      </c>
      <c r="H7874" s="5" t="str">
        <f t="shared" si="1476"/>
        <v>1.590</v>
      </c>
      <c r="I7874" s="1" t="s">
        <v>8</v>
      </c>
      <c r="AN7874" s="89" t="str">
        <f t="shared" si="1477"/>
        <v>50.00</v>
      </c>
      <c r="AO7874" s="89" t="str">
        <f t="shared" si="1478"/>
        <v>130.0</v>
      </c>
      <c r="AP7874" s="89" t="str">
        <f t="shared" si="1479"/>
        <v>0.001043</v>
      </c>
      <c r="AQ7874" s="89" t="str">
        <f t="shared" si="1480"/>
        <v>528.7</v>
      </c>
      <c r="AR7874" s="89" t="str">
        <f t="shared" si="1481"/>
        <v>580.8</v>
      </c>
      <c r="AS7874" s="89" t="str">
        <f t="shared" si="1482"/>
        <v>1.590</v>
      </c>
      <c r="AT7874" s="89"/>
      <c r="AU7874" s="99">
        <v>50</v>
      </c>
      <c r="AV7874" s="99">
        <v>130</v>
      </c>
      <c r="AW7874" s="99">
        <v>1.0430600000000002E-3</v>
      </c>
      <c r="AX7874" s="99">
        <v>528.67700000000002</v>
      </c>
      <c r="AY7874" s="99">
        <v>580.83000000000004</v>
      </c>
      <c r="AZ7874" s="99">
        <v>1.5898000000000001</v>
      </c>
      <c r="BA7874" s="119" t="s">
        <v>8</v>
      </c>
      <c r="BB7874" s="4">
        <v>7874</v>
      </c>
      <c r="BC7874" s="4">
        <v>50</v>
      </c>
    </row>
    <row r="7875" spans="2:55">
      <c r="B7875">
        <v>7874</v>
      </c>
      <c r="C7875" s="5">
        <f t="shared" si="1471"/>
        <v>50</v>
      </c>
      <c r="D7875" s="5">
        <f t="shared" si="1472"/>
        <v>135</v>
      </c>
      <c r="E7875" s="5" t="str">
        <f t="shared" si="1473"/>
        <v>0.001047</v>
      </c>
      <c r="F7875" s="5" t="str">
        <f t="shared" si="1474"/>
        <v>549.2</v>
      </c>
      <c r="G7875" s="5" t="str">
        <f t="shared" si="1475"/>
        <v>601.6</v>
      </c>
      <c r="H7875" s="5" t="str">
        <f t="shared" si="1476"/>
        <v>1.641</v>
      </c>
      <c r="I7875" s="1" t="s">
        <v>8</v>
      </c>
      <c r="AN7875" s="89" t="str">
        <f t="shared" si="1477"/>
        <v>50.00</v>
      </c>
      <c r="AO7875" s="89" t="str">
        <f t="shared" si="1478"/>
        <v>135.0</v>
      </c>
      <c r="AP7875" s="89" t="str">
        <f t="shared" si="1479"/>
        <v>0.001047</v>
      </c>
      <c r="AQ7875" s="89" t="str">
        <f t="shared" si="1480"/>
        <v>549.2</v>
      </c>
      <c r="AR7875" s="89" t="str">
        <f t="shared" si="1481"/>
        <v>601.6</v>
      </c>
      <c r="AS7875" s="89" t="str">
        <f t="shared" si="1482"/>
        <v>1.641</v>
      </c>
      <c r="AT7875" s="89"/>
      <c r="AU7875" s="99">
        <v>50</v>
      </c>
      <c r="AV7875" s="99">
        <v>135</v>
      </c>
      <c r="AW7875" s="99">
        <v>1.0472999999999999E-3</v>
      </c>
      <c r="AX7875" s="99">
        <v>549.21500000000003</v>
      </c>
      <c r="AY7875" s="99">
        <v>601.58000000000004</v>
      </c>
      <c r="AZ7875" s="99">
        <v>1.641</v>
      </c>
      <c r="BA7875" s="119" t="s">
        <v>8</v>
      </c>
      <c r="BB7875" s="4">
        <v>7875</v>
      </c>
      <c r="BC7875" s="4">
        <v>50</v>
      </c>
    </row>
    <row r="7876" spans="2:55">
      <c r="B7876">
        <v>7875</v>
      </c>
      <c r="C7876" s="5">
        <f t="shared" si="1471"/>
        <v>50</v>
      </c>
      <c r="D7876" s="5">
        <f t="shared" si="1472"/>
        <v>140</v>
      </c>
      <c r="E7876" s="5" t="str">
        <f t="shared" si="1473"/>
        <v>0.001052</v>
      </c>
      <c r="F7876" s="5" t="str">
        <f t="shared" si="1474"/>
        <v>569.8</v>
      </c>
      <c r="G7876" s="5" t="str">
        <f t="shared" si="1475"/>
        <v>622.4</v>
      </c>
      <c r="H7876" s="5" t="str">
        <f t="shared" si="1476"/>
        <v>1.692</v>
      </c>
      <c r="I7876" s="1" t="s">
        <v>8</v>
      </c>
      <c r="AN7876" s="89" t="str">
        <f t="shared" si="1477"/>
        <v>50.00</v>
      </c>
      <c r="AO7876" s="89" t="str">
        <f t="shared" si="1478"/>
        <v>140.0</v>
      </c>
      <c r="AP7876" s="89" t="str">
        <f t="shared" si="1479"/>
        <v>0.001052</v>
      </c>
      <c r="AQ7876" s="89" t="str">
        <f t="shared" si="1480"/>
        <v>569.8</v>
      </c>
      <c r="AR7876" s="89" t="str">
        <f t="shared" si="1481"/>
        <v>622.4</v>
      </c>
      <c r="AS7876" s="89" t="str">
        <f t="shared" si="1482"/>
        <v>1.692</v>
      </c>
      <c r="AT7876" s="89"/>
      <c r="AU7876" s="99">
        <v>50</v>
      </c>
      <c r="AV7876" s="99">
        <v>140</v>
      </c>
      <c r="AW7876" s="99">
        <v>1.0516700000000002E-3</v>
      </c>
      <c r="AX7876" s="99">
        <v>569.77650000000006</v>
      </c>
      <c r="AY7876" s="99">
        <v>622.36</v>
      </c>
      <c r="AZ7876" s="99">
        <v>1.6916</v>
      </c>
      <c r="BA7876" s="119" t="s">
        <v>8</v>
      </c>
      <c r="BB7876" s="4">
        <v>7876</v>
      </c>
      <c r="BC7876" s="4">
        <v>50</v>
      </c>
    </row>
    <row r="7877" spans="2:55">
      <c r="B7877">
        <v>7876</v>
      </c>
      <c r="C7877" s="5">
        <f t="shared" si="1471"/>
        <v>50</v>
      </c>
      <c r="D7877" s="5">
        <f t="shared" si="1472"/>
        <v>145</v>
      </c>
      <c r="E7877" s="5" t="str">
        <f t="shared" si="1473"/>
        <v>0.001056</v>
      </c>
      <c r="F7877" s="5" t="str">
        <f t="shared" si="1474"/>
        <v>590.4</v>
      </c>
      <c r="G7877" s="5" t="str">
        <f t="shared" si="1475"/>
        <v>643.2</v>
      </c>
      <c r="H7877" s="5" t="str">
        <f t="shared" si="1476"/>
        <v>1.742</v>
      </c>
      <c r="I7877" s="1" t="s">
        <v>8</v>
      </c>
      <c r="AN7877" s="89" t="str">
        <f t="shared" si="1477"/>
        <v>50.00</v>
      </c>
      <c r="AO7877" s="89" t="str">
        <f t="shared" si="1478"/>
        <v>145.0</v>
      </c>
      <c r="AP7877" s="89" t="str">
        <f t="shared" si="1479"/>
        <v>0.001056</v>
      </c>
      <c r="AQ7877" s="89" t="str">
        <f t="shared" si="1480"/>
        <v>590.4</v>
      </c>
      <c r="AR7877" s="89" t="str">
        <f t="shared" si="1481"/>
        <v>643.2</v>
      </c>
      <c r="AS7877" s="89" t="str">
        <f t="shared" si="1482"/>
        <v>1.742</v>
      </c>
      <c r="AT7877" s="89"/>
      <c r="AU7877" s="99">
        <v>50</v>
      </c>
      <c r="AV7877" s="99">
        <v>145</v>
      </c>
      <c r="AW7877" s="99">
        <v>1.05616E-3</v>
      </c>
      <c r="AX7877" s="99">
        <v>590.36199999999997</v>
      </c>
      <c r="AY7877" s="99">
        <v>643.16999999999996</v>
      </c>
      <c r="AZ7877" s="99">
        <v>1.7417</v>
      </c>
      <c r="BA7877" s="119" t="s">
        <v>8</v>
      </c>
      <c r="BB7877" s="4">
        <v>7877</v>
      </c>
      <c r="BC7877" s="4">
        <v>50</v>
      </c>
    </row>
    <row r="7878" spans="2:55">
      <c r="B7878">
        <v>7877</v>
      </c>
      <c r="C7878" s="5">
        <f t="shared" si="1471"/>
        <v>50</v>
      </c>
      <c r="D7878" s="5">
        <f t="shared" si="1472"/>
        <v>150</v>
      </c>
      <c r="E7878" s="5" t="str">
        <f t="shared" si="1473"/>
        <v>0.001061</v>
      </c>
      <c r="F7878" s="5" t="str">
        <f t="shared" si="1474"/>
        <v>611.0</v>
      </c>
      <c r="G7878" s="5" t="str">
        <f t="shared" si="1475"/>
        <v>664.0</v>
      </c>
      <c r="H7878" s="5" t="str">
        <f t="shared" si="1476"/>
        <v>1.791</v>
      </c>
      <c r="I7878" s="1" t="s">
        <v>8</v>
      </c>
      <c r="AN7878" s="89" t="str">
        <f t="shared" si="1477"/>
        <v>50.00</v>
      </c>
      <c r="AO7878" s="89" t="str">
        <f t="shared" si="1478"/>
        <v>150.0</v>
      </c>
      <c r="AP7878" s="89" t="str">
        <f t="shared" si="1479"/>
        <v>0.001061</v>
      </c>
      <c r="AQ7878" s="89" t="str">
        <f t="shared" si="1480"/>
        <v>611.0</v>
      </c>
      <c r="AR7878" s="89" t="str">
        <f t="shared" si="1481"/>
        <v>664.0</v>
      </c>
      <c r="AS7878" s="89" t="str">
        <f t="shared" si="1482"/>
        <v>1.791</v>
      </c>
      <c r="AT7878" s="89"/>
      <c r="AU7878" s="99">
        <v>50</v>
      </c>
      <c r="AV7878" s="99">
        <v>150</v>
      </c>
      <c r="AW7878" s="99">
        <v>1.0607899999999998E-3</v>
      </c>
      <c r="AX7878" s="99">
        <v>610.98050000000001</v>
      </c>
      <c r="AY7878" s="99">
        <v>664.02</v>
      </c>
      <c r="AZ7878" s="99">
        <v>1.7911999999999999</v>
      </c>
      <c r="BA7878" s="119" t="s">
        <v>8</v>
      </c>
      <c r="BB7878" s="4">
        <v>7878</v>
      </c>
      <c r="BC7878" s="4">
        <v>50</v>
      </c>
    </row>
    <row r="7879" spans="2:55">
      <c r="B7879">
        <v>7878</v>
      </c>
      <c r="C7879" s="5">
        <f t="shared" si="1471"/>
        <v>50</v>
      </c>
      <c r="D7879" s="5">
        <f t="shared" si="1472"/>
        <v>155</v>
      </c>
      <c r="E7879" s="5" t="str">
        <f t="shared" si="1473"/>
        <v>0.001066</v>
      </c>
      <c r="F7879" s="5" t="str">
        <f t="shared" si="1474"/>
        <v>631.6</v>
      </c>
      <c r="G7879" s="5" t="str">
        <f t="shared" si="1475"/>
        <v>684.9</v>
      </c>
      <c r="H7879" s="5" t="str">
        <f t="shared" si="1476"/>
        <v>1.840</v>
      </c>
      <c r="I7879" s="1" t="s">
        <v>8</v>
      </c>
      <c r="AN7879" s="89" t="str">
        <f t="shared" si="1477"/>
        <v>50.00</v>
      </c>
      <c r="AO7879" s="89" t="str">
        <f t="shared" si="1478"/>
        <v>155.0</v>
      </c>
      <c r="AP7879" s="89" t="str">
        <f t="shared" si="1479"/>
        <v>0.001066</v>
      </c>
      <c r="AQ7879" s="89" t="str">
        <f t="shared" si="1480"/>
        <v>631.6</v>
      </c>
      <c r="AR7879" s="89" t="str">
        <f t="shared" si="1481"/>
        <v>684.9</v>
      </c>
      <c r="AS7879" s="89" t="str">
        <f t="shared" si="1482"/>
        <v>1.840</v>
      </c>
      <c r="AT7879" s="89"/>
      <c r="AU7879" s="99">
        <v>50</v>
      </c>
      <c r="AV7879" s="99">
        <v>155</v>
      </c>
      <c r="AW7879" s="99">
        <v>1.06554E-3</v>
      </c>
      <c r="AX7879" s="99">
        <v>631.63299999999992</v>
      </c>
      <c r="AY7879" s="99">
        <v>684.91</v>
      </c>
      <c r="AZ7879" s="99">
        <v>1.8403</v>
      </c>
      <c r="BA7879" s="119" t="s">
        <v>8</v>
      </c>
      <c r="BB7879" s="4">
        <v>7879</v>
      </c>
      <c r="BC7879" s="4">
        <v>50</v>
      </c>
    </row>
    <row r="7880" spans="2:55">
      <c r="B7880">
        <v>7879</v>
      </c>
      <c r="C7880" s="5">
        <f t="shared" si="1471"/>
        <v>50</v>
      </c>
      <c r="D7880" s="5">
        <f t="shared" si="1472"/>
        <v>160</v>
      </c>
      <c r="E7880" s="5" t="str">
        <f t="shared" si="1473"/>
        <v>0.001070</v>
      </c>
      <c r="F7880" s="5" t="str">
        <f t="shared" si="1474"/>
        <v>652.3</v>
      </c>
      <c r="G7880" s="5" t="str">
        <f t="shared" si="1475"/>
        <v>705.8</v>
      </c>
      <c r="H7880" s="5" t="str">
        <f t="shared" si="1476"/>
        <v>1.889</v>
      </c>
      <c r="I7880" s="1" t="s">
        <v>8</v>
      </c>
      <c r="AN7880" s="89" t="str">
        <f t="shared" si="1477"/>
        <v>50.00</v>
      </c>
      <c r="AO7880" s="89" t="str">
        <f t="shared" si="1478"/>
        <v>160.0</v>
      </c>
      <c r="AP7880" s="89" t="str">
        <f t="shared" si="1479"/>
        <v>0.001070</v>
      </c>
      <c r="AQ7880" s="89" t="str">
        <f t="shared" si="1480"/>
        <v>652.3</v>
      </c>
      <c r="AR7880" s="89" t="str">
        <f t="shared" si="1481"/>
        <v>705.8</v>
      </c>
      <c r="AS7880" s="89" t="str">
        <f t="shared" si="1482"/>
        <v>1.889</v>
      </c>
      <c r="AT7880" s="89"/>
      <c r="AU7880" s="99">
        <v>50</v>
      </c>
      <c r="AV7880" s="99">
        <v>160</v>
      </c>
      <c r="AW7880" s="99">
        <v>1.07043E-3</v>
      </c>
      <c r="AX7880" s="99">
        <v>652.31850000000009</v>
      </c>
      <c r="AY7880" s="99">
        <v>705.84</v>
      </c>
      <c r="AZ7880" s="99">
        <v>1.8889</v>
      </c>
      <c r="BA7880" s="119" t="s">
        <v>8</v>
      </c>
      <c r="BB7880" s="4">
        <v>7880</v>
      </c>
      <c r="BC7880" s="4">
        <v>50</v>
      </c>
    </row>
    <row r="7881" spans="2:55">
      <c r="B7881">
        <v>7880</v>
      </c>
      <c r="C7881" s="5">
        <f t="shared" si="1471"/>
        <v>50</v>
      </c>
      <c r="D7881" s="5">
        <f t="shared" si="1472"/>
        <v>165</v>
      </c>
      <c r="E7881" s="5" t="str">
        <f t="shared" si="1473"/>
        <v>0.001075</v>
      </c>
      <c r="F7881" s="5" t="str">
        <f t="shared" si="1474"/>
        <v>673.0</v>
      </c>
      <c r="G7881" s="5" t="str">
        <f t="shared" si="1475"/>
        <v>726.8</v>
      </c>
      <c r="H7881" s="5" t="str">
        <f t="shared" si="1476"/>
        <v>1.937</v>
      </c>
      <c r="I7881" s="1" t="s">
        <v>8</v>
      </c>
      <c r="AN7881" s="89" t="str">
        <f t="shared" si="1477"/>
        <v>50.00</v>
      </c>
      <c r="AO7881" s="89" t="str">
        <f t="shared" si="1478"/>
        <v>165.0</v>
      </c>
      <c r="AP7881" s="89" t="str">
        <f t="shared" si="1479"/>
        <v>0.001075</v>
      </c>
      <c r="AQ7881" s="89" t="str">
        <f t="shared" si="1480"/>
        <v>673.0</v>
      </c>
      <c r="AR7881" s="89" t="str">
        <f t="shared" si="1481"/>
        <v>726.8</v>
      </c>
      <c r="AS7881" s="89" t="str">
        <f t="shared" si="1482"/>
        <v>1.937</v>
      </c>
      <c r="AT7881" s="89"/>
      <c r="AU7881" s="99">
        <v>50</v>
      </c>
      <c r="AV7881" s="99">
        <v>165</v>
      </c>
      <c r="AW7881" s="99">
        <v>1.0754600000000001E-3</v>
      </c>
      <c r="AX7881" s="99">
        <v>673.04700000000003</v>
      </c>
      <c r="AY7881" s="99">
        <v>726.82</v>
      </c>
      <c r="AZ7881" s="99">
        <v>1.9371</v>
      </c>
      <c r="BA7881" s="119" t="s">
        <v>8</v>
      </c>
      <c r="BB7881" s="4">
        <v>7881</v>
      </c>
      <c r="BC7881" s="4">
        <v>50</v>
      </c>
    </row>
    <row r="7882" spans="2:55">
      <c r="B7882">
        <v>7881</v>
      </c>
      <c r="C7882" s="5">
        <f t="shared" si="1471"/>
        <v>50</v>
      </c>
      <c r="D7882" s="5">
        <f t="shared" si="1472"/>
        <v>170</v>
      </c>
      <c r="E7882" s="5" t="str">
        <f t="shared" si="1473"/>
        <v>0.001081</v>
      </c>
      <c r="F7882" s="5" t="str">
        <f t="shared" si="1474"/>
        <v>693.8</v>
      </c>
      <c r="G7882" s="5" t="str">
        <f t="shared" si="1475"/>
        <v>747.9</v>
      </c>
      <c r="H7882" s="5" t="str">
        <f t="shared" si="1476"/>
        <v>1.985</v>
      </c>
      <c r="I7882" s="1" t="s">
        <v>8</v>
      </c>
      <c r="AN7882" s="89" t="str">
        <f t="shared" si="1477"/>
        <v>50.00</v>
      </c>
      <c r="AO7882" s="89" t="str">
        <f t="shared" si="1478"/>
        <v>170.0</v>
      </c>
      <c r="AP7882" s="89" t="str">
        <f t="shared" si="1479"/>
        <v>0.001081</v>
      </c>
      <c r="AQ7882" s="89" t="str">
        <f t="shared" si="1480"/>
        <v>693.8</v>
      </c>
      <c r="AR7882" s="89" t="str">
        <f t="shared" si="1481"/>
        <v>747.9</v>
      </c>
      <c r="AS7882" s="89" t="str">
        <f t="shared" si="1482"/>
        <v>1.985</v>
      </c>
      <c r="AT7882" s="89"/>
      <c r="AU7882" s="99">
        <v>50</v>
      </c>
      <c r="AV7882" s="99">
        <v>170</v>
      </c>
      <c r="AW7882" s="99">
        <v>1.08063E-3</v>
      </c>
      <c r="AX7882" s="99">
        <v>693.81849999999997</v>
      </c>
      <c r="AY7882" s="99">
        <v>747.85</v>
      </c>
      <c r="AZ7882" s="99">
        <v>1.9847999999999999</v>
      </c>
      <c r="BA7882" s="119" t="s">
        <v>8</v>
      </c>
      <c r="BB7882" s="4">
        <v>7882</v>
      </c>
      <c r="BC7882" s="4">
        <v>50</v>
      </c>
    </row>
    <row r="7883" spans="2:55">
      <c r="B7883">
        <v>7882</v>
      </c>
      <c r="C7883" s="5">
        <f t="shared" si="1471"/>
        <v>50</v>
      </c>
      <c r="D7883" s="5">
        <f t="shared" si="1472"/>
        <v>175</v>
      </c>
      <c r="E7883" s="5" t="str">
        <f t="shared" si="1473"/>
        <v>0.001086</v>
      </c>
      <c r="F7883" s="5" t="str">
        <f t="shared" si="1474"/>
        <v>714.6</v>
      </c>
      <c r="G7883" s="5" t="str">
        <f t="shared" si="1475"/>
        <v>768.9</v>
      </c>
      <c r="H7883" s="5" t="str">
        <f t="shared" si="1476"/>
        <v>2.032</v>
      </c>
      <c r="I7883" s="1" t="s">
        <v>8</v>
      </c>
      <c r="AN7883" s="89" t="str">
        <f t="shared" si="1477"/>
        <v>50.00</v>
      </c>
      <c r="AO7883" s="89" t="str">
        <f t="shared" si="1478"/>
        <v>175.0</v>
      </c>
      <c r="AP7883" s="89" t="str">
        <f t="shared" si="1479"/>
        <v>0.001086</v>
      </c>
      <c r="AQ7883" s="89" t="str">
        <f t="shared" si="1480"/>
        <v>714.6</v>
      </c>
      <c r="AR7883" s="89" t="str">
        <f t="shared" si="1481"/>
        <v>768.9</v>
      </c>
      <c r="AS7883" s="89" t="str">
        <f t="shared" si="1482"/>
        <v>2.032</v>
      </c>
      <c r="AT7883" s="89"/>
      <c r="AU7883" s="99">
        <v>50</v>
      </c>
      <c r="AV7883" s="99">
        <v>175</v>
      </c>
      <c r="AW7883" s="99">
        <v>1.0859399999999999E-3</v>
      </c>
      <c r="AX7883" s="99">
        <v>714.63299999999992</v>
      </c>
      <c r="AY7883" s="99">
        <v>768.93</v>
      </c>
      <c r="AZ7883" s="99">
        <v>2.0320999999999998</v>
      </c>
      <c r="BA7883" s="119" t="s">
        <v>8</v>
      </c>
      <c r="BB7883" s="4">
        <v>7883</v>
      </c>
      <c r="BC7883" s="4">
        <v>50</v>
      </c>
    </row>
    <row r="7884" spans="2:55">
      <c r="B7884">
        <v>7883</v>
      </c>
      <c r="C7884" s="5">
        <f t="shared" si="1471"/>
        <v>50</v>
      </c>
      <c r="D7884" s="5">
        <f t="shared" si="1472"/>
        <v>180</v>
      </c>
      <c r="E7884" s="5" t="str">
        <f t="shared" si="1473"/>
        <v>0.001091</v>
      </c>
      <c r="F7884" s="5" t="str">
        <f t="shared" si="1474"/>
        <v>735.5</v>
      </c>
      <c r="G7884" s="5" t="str">
        <f t="shared" si="1475"/>
        <v>790.1</v>
      </c>
      <c r="H7884" s="5" t="str">
        <f t="shared" si="1476"/>
        <v>2.079</v>
      </c>
      <c r="I7884" s="1" t="s">
        <v>8</v>
      </c>
      <c r="AN7884" s="89" t="str">
        <f t="shared" si="1477"/>
        <v>50.00</v>
      </c>
      <c r="AO7884" s="89" t="str">
        <f t="shared" si="1478"/>
        <v>180.0</v>
      </c>
      <c r="AP7884" s="89" t="str">
        <f t="shared" si="1479"/>
        <v>0.001091</v>
      </c>
      <c r="AQ7884" s="89" t="str">
        <f t="shared" si="1480"/>
        <v>735.5</v>
      </c>
      <c r="AR7884" s="89" t="str">
        <f t="shared" si="1481"/>
        <v>790.1</v>
      </c>
      <c r="AS7884" s="89" t="str">
        <f t="shared" si="1482"/>
        <v>2.079</v>
      </c>
      <c r="AT7884" s="89"/>
      <c r="AU7884" s="99">
        <v>50</v>
      </c>
      <c r="AV7884" s="99">
        <v>180</v>
      </c>
      <c r="AW7884" s="99">
        <v>1.0914099999999999E-3</v>
      </c>
      <c r="AX7884" s="99">
        <v>735.48949999999991</v>
      </c>
      <c r="AY7884" s="99">
        <v>790.06</v>
      </c>
      <c r="AZ7884" s="99">
        <v>2.0790000000000002</v>
      </c>
      <c r="BA7884" s="119" t="s">
        <v>8</v>
      </c>
      <c r="BB7884" s="4">
        <v>7884</v>
      </c>
      <c r="BC7884" s="4">
        <v>50</v>
      </c>
    </row>
    <row r="7885" spans="2:55">
      <c r="B7885">
        <v>7884</v>
      </c>
      <c r="C7885" s="5">
        <f t="shared" si="1471"/>
        <v>50</v>
      </c>
      <c r="D7885" s="5">
        <f t="shared" si="1472"/>
        <v>185</v>
      </c>
      <c r="E7885" s="5" t="str">
        <f t="shared" si="1473"/>
        <v>0.001097</v>
      </c>
      <c r="F7885" s="5" t="str">
        <f t="shared" si="1474"/>
        <v>756.4</v>
      </c>
      <c r="G7885" s="5" t="str">
        <f t="shared" si="1475"/>
        <v>811.3</v>
      </c>
      <c r="H7885" s="5" t="str">
        <f t="shared" si="1476"/>
        <v>2.126</v>
      </c>
      <c r="I7885" s="1" t="s">
        <v>8</v>
      </c>
      <c r="AN7885" s="89" t="str">
        <f t="shared" si="1477"/>
        <v>50.00</v>
      </c>
      <c r="AO7885" s="89" t="str">
        <f t="shared" si="1478"/>
        <v>185.0</v>
      </c>
      <c r="AP7885" s="89" t="str">
        <f t="shared" si="1479"/>
        <v>0.001097</v>
      </c>
      <c r="AQ7885" s="89" t="str">
        <f t="shared" si="1480"/>
        <v>756.4</v>
      </c>
      <c r="AR7885" s="89" t="str">
        <f t="shared" si="1481"/>
        <v>811.3</v>
      </c>
      <c r="AS7885" s="89" t="str">
        <f t="shared" si="1482"/>
        <v>2.126</v>
      </c>
      <c r="AT7885" s="89"/>
      <c r="AU7885" s="99">
        <v>50</v>
      </c>
      <c r="AV7885" s="99">
        <v>185</v>
      </c>
      <c r="AW7885" s="99">
        <v>1.0970299999999999E-3</v>
      </c>
      <c r="AX7885" s="99">
        <v>756.39850000000001</v>
      </c>
      <c r="AY7885" s="99">
        <v>811.25</v>
      </c>
      <c r="AZ7885" s="99">
        <v>2.1255000000000002</v>
      </c>
      <c r="BA7885" s="119" t="s">
        <v>8</v>
      </c>
      <c r="BB7885" s="4">
        <v>7885</v>
      </c>
      <c r="BC7885" s="4">
        <v>50</v>
      </c>
    </row>
    <row r="7886" spans="2:55">
      <c r="B7886">
        <v>7885</v>
      </c>
      <c r="C7886" s="5">
        <f t="shared" si="1471"/>
        <v>50</v>
      </c>
      <c r="D7886" s="5">
        <f t="shared" si="1472"/>
        <v>190</v>
      </c>
      <c r="E7886" s="5" t="str">
        <f t="shared" si="1473"/>
        <v>0.001103</v>
      </c>
      <c r="F7886" s="5" t="str">
        <f t="shared" si="1474"/>
        <v>777.4</v>
      </c>
      <c r="G7886" s="5" t="str">
        <f t="shared" si="1475"/>
        <v>832.5</v>
      </c>
      <c r="H7886" s="5" t="str">
        <f t="shared" si="1476"/>
        <v>2.172</v>
      </c>
      <c r="I7886" s="1" t="s">
        <v>8</v>
      </c>
      <c r="AN7886" s="89" t="str">
        <f t="shared" si="1477"/>
        <v>50.00</v>
      </c>
      <c r="AO7886" s="89" t="str">
        <f t="shared" si="1478"/>
        <v>190.0</v>
      </c>
      <c r="AP7886" s="89" t="str">
        <f t="shared" si="1479"/>
        <v>0.001103</v>
      </c>
      <c r="AQ7886" s="89" t="str">
        <f t="shared" si="1480"/>
        <v>777.4</v>
      </c>
      <c r="AR7886" s="89" t="str">
        <f t="shared" si="1481"/>
        <v>832.5</v>
      </c>
      <c r="AS7886" s="89" t="str">
        <f t="shared" si="1482"/>
        <v>2.172</v>
      </c>
      <c r="AT7886" s="89"/>
      <c r="AU7886" s="99">
        <v>50</v>
      </c>
      <c r="AV7886" s="99">
        <v>190</v>
      </c>
      <c r="AW7886" s="99">
        <v>1.1028100000000001E-3</v>
      </c>
      <c r="AX7886" s="99">
        <v>777.35950000000003</v>
      </c>
      <c r="AY7886" s="99">
        <v>832.5</v>
      </c>
      <c r="AZ7886" s="99">
        <v>2.1716000000000002</v>
      </c>
      <c r="BA7886" s="119" t="s">
        <v>8</v>
      </c>
      <c r="BB7886" s="4">
        <v>7886</v>
      </c>
      <c r="BC7886" s="4">
        <v>50</v>
      </c>
    </row>
    <row r="7887" spans="2:55">
      <c r="B7887">
        <v>7886</v>
      </c>
      <c r="C7887" s="5">
        <f t="shared" ref="C7887:C7950" si="1483">_xlfn.NUMBERVALUE(AN7887)</f>
        <v>50</v>
      </c>
      <c r="D7887" s="5">
        <f t="shared" ref="D7887:D7950" si="1484">_xlfn.NUMBERVALUE(AO7887)</f>
        <v>195</v>
      </c>
      <c r="E7887" s="5" t="str">
        <f t="shared" ref="E7887:E7950" si="1485">AP7887</f>
        <v>0.001109</v>
      </c>
      <c r="F7887" s="5" t="str">
        <f t="shared" ref="F7887:F7950" si="1486">IF($D7887=0,_xlfn.NUMBERVALUE(AQ7887),AQ7887)</f>
        <v>798.4</v>
      </c>
      <c r="G7887" s="5" t="str">
        <f t="shared" ref="G7887:G7950" si="1487">IF($D7887=0,_xlfn.NUMBERVALUE(AR7887),AR7887)</f>
        <v>853.8</v>
      </c>
      <c r="H7887" s="5" t="str">
        <f t="shared" ref="H7887:H7950" si="1488">IF($D7887=0,_xlfn.NUMBERVALUE(AS7887),AS7887)</f>
        <v>2.217</v>
      </c>
      <c r="I7887" s="1" t="s">
        <v>8</v>
      </c>
      <c r="AN7887" s="89" t="str">
        <f t="shared" ref="AN7887:AN7950" si="1489">IF(AU7887=0,"0.000",TEXT(IF(AU7887&lt;0,"-","")&amp;LEFT(TEXT(ABS(AU7887),"0."&amp;REPT("0",4-1)&amp;"E+00"),4+1)*10^FLOOR(LOG10(TEXT(ABS(AU7887),"0."&amp;REPT("0",4-1)&amp;"E+00")),1),(""&amp;(IF(OR(AND(FLOOR(LOG10(TEXT(ABS(AU7887),"0."&amp;REPT("0",4-1)&amp;"E+00")),1)+1=4,RIGHT(LEFT(TEXT(ABS(AU7887),"0."&amp;REPT("0",4-1)&amp;"E+00"),4+1)*10^FLOOR(LOG10(TEXT(ABS(AU7887),"0."&amp;REPT("0",4-1)&amp;"E+00")),1),1)="0"),LOG10(TEXT(ABS(AU7887),"0."&amp;REPT("0",4-1)&amp;"E+00"))&lt;=4-1),"0.","#")&amp;REPT("0",IF(4-1-(FLOOR(LOG10(TEXT(ABS(AU7887),"0."&amp;REPT("0",4-1)&amp;"E+00")),1))&gt;0,4-1-(FLOOR(LOG10(TEXT(ABS(AU7887),"0."&amp;REPT("0",4-1)&amp;"E+00")),1)),0))))))</f>
        <v>50.00</v>
      </c>
      <c r="AO7887" s="89" t="str">
        <f t="shared" ref="AO7887:AO7950" si="1490">IF(AV7887=0,"0.000",TEXT(IF(AV7887&lt;0,"-","")&amp;LEFT(TEXT(ABS(AV7887),"0."&amp;REPT("0",4-1)&amp;"E+00"),4+1)*10^FLOOR(LOG10(TEXT(ABS(AV7887),"0."&amp;REPT("0",4-1)&amp;"E+00")),1),(""&amp;(IF(OR(AND(FLOOR(LOG10(TEXT(ABS(AV7887),"0."&amp;REPT("0",4-1)&amp;"E+00")),1)+1=4,RIGHT(LEFT(TEXT(ABS(AV7887),"0."&amp;REPT("0",4-1)&amp;"E+00"),4+1)*10^FLOOR(LOG10(TEXT(ABS(AV7887),"0."&amp;REPT("0",4-1)&amp;"E+00")),1),1)="0"),LOG10(TEXT(ABS(AV7887),"0."&amp;REPT("0",4-1)&amp;"E+00"))&lt;=4-1),"0.","#")&amp;REPT("0",IF(4-1-(FLOOR(LOG10(TEXT(ABS(AV7887),"0."&amp;REPT("0",4-1)&amp;"E+00")),1))&gt;0,4-1-(FLOOR(LOG10(TEXT(ABS(AV7887),"0."&amp;REPT("0",4-1)&amp;"E+00")),1)),0))))))</f>
        <v>195.0</v>
      </c>
      <c r="AP7887" s="89" t="str">
        <f t="shared" ref="AP7887:AP7950" si="1491">IF(AW7887=0,"0.000",TEXT(IF(AW7887&lt;0,"-","")&amp;LEFT(TEXT(ABS(AW7887),"0."&amp;REPT("0",4-1)&amp;"E+00"),4+1)*10^FLOOR(LOG10(TEXT(ABS(AW7887),"0."&amp;REPT("0",4-1)&amp;"E+00")),1),(""&amp;(IF(OR(AND(FLOOR(LOG10(TEXT(ABS(AW7887),"0."&amp;REPT("0",4-1)&amp;"E+00")),1)+1=4,RIGHT(LEFT(TEXT(ABS(AW7887),"0."&amp;REPT("0",4-1)&amp;"E+00"),4+1)*10^FLOOR(LOG10(TEXT(ABS(AW7887),"0."&amp;REPT("0",4-1)&amp;"E+00")),1),1)="0"),LOG10(TEXT(ABS(AW7887),"0."&amp;REPT("0",4-1)&amp;"E+00"))&lt;=4-1),"0.","#")&amp;REPT("0",IF(4-1-(FLOOR(LOG10(TEXT(ABS(AW7887),"0."&amp;REPT("0",4-1)&amp;"E+00")),1))&gt;0,4-1-(FLOOR(LOG10(TEXT(ABS(AW7887),"0."&amp;REPT("0",4-1)&amp;"E+00")),1)),0))))))</f>
        <v>0.001109</v>
      </c>
      <c r="AQ7887" s="89" t="str">
        <f t="shared" ref="AQ7887:AQ7950" si="1492">IF(AX7887=0,"0.000",TEXT(IF(AX7887&lt;0,"-","")&amp;LEFT(TEXT(ABS(AX7887),"0."&amp;REPT("0",4-1)&amp;"E+00"),4+1)*10^FLOOR(LOG10(TEXT(ABS(AX7887),"0."&amp;REPT("0",4-1)&amp;"E+00")),1),(""&amp;(IF(OR(AND(FLOOR(LOG10(TEXT(ABS(AX7887),"0."&amp;REPT("0",4-1)&amp;"E+00")),1)+1=4,RIGHT(LEFT(TEXT(ABS(AX7887),"0."&amp;REPT("0",4-1)&amp;"E+00"),4+1)*10^FLOOR(LOG10(TEXT(ABS(AX7887),"0."&amp;REPT("0",4-1)&amp;"E+00")),1),1)="0"),LOG10(TEXT(ABS(AX7887),"0."&amp;REPT("0",4-1)&amp;"E+00"))&lt;=4-1),"0.","#")&amp;REPT("0",IF(4-1-(FLOOR(LOG10(TEXT(ABS(AX7887),"0."&amp;REPT("0",4-1)&amp;"E+00")),1))&gt;0,4-1-(FLOOR(LOG10(TEXT(ABS(AX7887),"0."&amp;REPT("0",4-1)&amp;"E+00")),1)),0))))))</f>
        <v>798.4</v>
      </c>
      <c r="AR7887" s="89" t="str">
        <f t="shared" ref="AR7887:AR7950" si="1493">IF(AY7887=0,"0.000",TEXT(IF(AY7887&lt;0,"-","")&amp;LEFT(TEXT(ABS(AY7887),"0."&amp;REPT("0",4-1)&amp;"E+00"),4+1)*10^FLOOR(LOG10(TEXT(ABS(AY7887),"0."&amp;REPT("0",4-1)&amp;"E+00")),1),(""&amp;(IF(OR(AND(FLOOR(LOG10(TEXT(ABS(AY7887),"0."&amp;REPT("0",4-1)&amp;"E+00")),1)+1=4,RIGHT(LEFT(TEXT(ABS(AY7887),"0."&amp;REPT("0",4-1)&amp;"E+00"),4+1)*10^FLOOR(LOG10(TEXT(ABS(AY7887),"0."&amp;REPT("0",4-1)&amp;"E+00")),1),1)="0"),LOG10(TEXT(ABS(AY7887),"0."&amp;REPT("0",4-1)&amp;"E+00"))&lt;=4-1),"0.","#")&amp;REPT("0",IF(4-1-(FLOOR(LOG10(TEXT(ABS(AY7887),"0."&amp;REPT("0",4-1)&amp;"E+00")),1))&gt;0,4-1-(FLOOR(LOG10(TEXT(ABS(AY7887),"0."&amp;REPT("0",4-1)&amp;"E+00")),1)),0))))))</f>
        <v>853.8</v>
      </c>
      <c r="AS7887" s="89" t="str">
        <f t="shared" ref="AS7887:AS7950" si="1494">IF(AZ7887=0,"0.000",TEXT(IF(AZ7887&lt;0,"-","")&amp;LEFT(TEXT(ABS(AZ7887),"0."&amp;REPT("0",4-1)&amp;"E+00"),4+1)*10^FLOOR(LOG10(TEXT(ABS(AZ7887),"0."&amp;REPT("0",4-1)&amp;"E+00")),1),(""&amp;(IF(OR(AND(FLOOR(LOG10(TEXT(ABS(AZ7887),"0."&amp;REPT("0",4-1)&amp;"E+00")),1)+1=4,RIGHT(LEFT(TEXT(ABS(AZ7887),"0."&amp;REPT("0",4-1)&amp;"E+00"),4+1)*10^FLOOR(LOG10(TEXT(ABS(AZ7887),"0."&amp;REPT("0",4-1)&amp;"E+00")),1),1)="0"),LOG10(TEXT(ABS(AZ7887),"0."&amp;REPT("0",4-1)&amp;"E+00"))&lt;=4-1),"0.","#")&amp;REPT("0",IF(4-1-(FLOOR(LOG10(TEXT(ABS(AZ7887),"0."&amp;REPT("0",4-1)&amp;"E+00")),1))&gt;0,4-1-(FLOOR(LOG10(TEXT(ABS(AZ7887),"0."&amp;REPT("0",4-1)&amp;"E+00")),1)),0))))))</f>
        <v>2.217</v>
      </c>
      <c r="AT7887" s="89"/>
      <c r="AU7887" s="99">
        <v>50</v>
      </c>
      <c r="AV7887" s="99">
        <v>195</v>
      </c>
      <c r="AW7887" s="99">
        <v>1.1087499999999999E-3</v>
      </c>
      <c r="AX7887" s="99">
        <v>798.37249999999995</v>
      </c>
      <c r="AY7887" s="99">
        <v>853.81</v>
      </c>
      <c r="AZ7887" s="99">
        <v>2.2174</v>
      </c>
      <c r="BA7887" s="119" t="s">
        <v>8</v>
      </c>
      <c r="BB7887" s="4">
        <v>7887</v>
      </c>
      <c r="BC7887" s="4">
        <v>50</v>
      </c>
    </row>
    <row r="7888" spans="2:55">
      <c r="B7888">
        <v>7887</v>
      </c>
      <c r="C7888" s="5">
        <f t="shared" si="1483"/>
        <v>50</v>
      </c>
      <c r="D7888" s="5">
        <f t="shared" si="1484"/>
        <v>200</v>
      </c>
      <c r="E7888" s="5" t="str">
        <f t="shared" si="1485"/>
        <v>0.001115</v>
      </c>
      <c r="F7888" s="5" t="str">
        <f t="shared" si="1486"/>
        <v>819.4</v>
      </c>
      <c r="G7888" s="5" t="str">
        <f t="shared" si="1487"/>
        <v>875.2</v>
      </c>
      <c r="H7888" s="5" t="str">
        <f t="shared" si="1488"/>
        <v>2.263</v>
      </c>
      <c r="I7888" s="1" t="s">
        <v>8</v>
      </c>
      <c r="AN7888" s="89" t="str">
        <f t="shared" si="1489"/>
        <v>50.00</v>
      </c>
      <c r="AO7888" s="89" t="str">
        <f t="shared" si="1490"/>
        <v>200.0</v>
      </c>
      <c r="AP7888" s="89" t="str">
        <f t="shared" si="1491"/>
        <v>0.001115</v>
      </c>
      <c r="AQ7888" s="89" t="str">
        <f t="shared" si="1492"/>
        <v>819.4</v>
      </c>
      <c r="AR7888" s="89" t="str">
        <f t="shared" si="1493"/>
        <v>875.2</v>
      </c>
      <c r="AS7888" s="89" t="str">
        <f t="shared" si="1494"/>
        <v>2.263</v>
      </c>
      <c r="AT7888" s="89"/>
      <c r="AU7888" s="99">
        <v>50</v>
      </c>
      <c r="AV7888" s="99">
        <v>200</v>
      </c>
      <c r="AW7888" s="99">
        <v>1.1148600000000001E-3</v>
      </c>
      <c r="AX7888" s="99">
        <v>819.447</v>
      </c>
      <c r="AY7888" s="99">
        <v>875.19</v>
      </c>
      <c r="AZ7888" s="99">
        <v>2.2627999999999999</v>
      </c>
      <c r="BA7888" s="119" t="s">
        <v>8</v>
      </c>
      <c r="BB7888" s="4">
        <v>7888</v>
      </c>
      <c r="BC7888" s="4">
        <v>50</v>
      </c>
    </row>
    <row r="7889" spans="2:55">
      <c r="B7889">
        <v>7888</v>
      </c>
      <c r="C7889" s="5">
        <f t="shared" si="1483"/>
        <v>50</v>
      </c>
      <c r="D7889" s="5">
        <f t="shared" si="1484"/>
        <v>210</v>
      </c>
      <c r="E7889" s="5" t="str">
        <f t="shared" si="1485"/>
        <v>0.001128</v>
      </c>
      <c r="F7889" s="5" t="str">
        <f t="shared" si="1486"/>
        <v>861.8</v>
      </c>
      <c r="G7889" s="5" t="str">
        <f t="shared" si="1487"/>
        <v>918.2</v>
      </c>
      <c r="H7889" s="5" t="str">
        <f t="shared" si="1488"/>
        <v>2.353</v>
      </c>
      <c r="I7889" s="1" t="s">
        <v>8</v>
      </c>
      <c r="AN7889" s="89" t="str">
        <f t="shared" si="1489"/>
        <v>50.00</v>
      </c>
      <c r="AO7889" s="89" t="str">
        <f t="shared" si="1490"/>
        <v>210.0</v>
      </c>
      <c r="AP7889" s="89" t="str">
        <f t="shared" si="1491"/>
        <v>0.001128</v>
      </c>
      <c r="AQ7889" s="89" t="str">
        <f t="shared" si="1492"/>
        <v>861.8</v>
      </c>
      <c r="AR7889" s="89" t="str">
        <f t="shared" si="1493"/>
        <v>918.2</v>
      </c>
      <c r="AS7889" s="89" t="str">
        <f t="shared" si="1494"/>
        <v>2.353</v>
      </c>
      <c r="AT7889" s="89"/>
      <c r="AU7889" s="99">
        <v>50</v>
      </c>
      <c r="AV7889" s="99">
        <v>210</v>
      </c>
      <c r="AW7889" s="99">
        <v>1.1276299999999999E-3</v>
      </c>
      <c r="AX7889" s="99">
        <v>861.77850000000001</v>
      </c>
      <c r="AY7889" s="99">
        <v>918.16</v>
      </c>
      <c r="AZ7889" s="99">
        <v>2.3527</v>
      </c>
      <c r="BA7889" s="119" t="s">
        <v>8</v>
      </c>
      <c r="BB7889" s="4">
        <v>7889</v>
      </c>
      <c r="BC7889" s="4">
        <v>50</v>
      </c>
    </row>
    <row r="7890" spans="2:55">
      <c r="B7890">
        <v>7889</v>
      </c>
      <c r="C7890" s="5">
        <f t="shared" si="1483"/>
        <v>50</v>
      </c>
      <c r="D7890" s="5">
        <f t="shared" si="1484"/>
        <v>220</v>
      </c>
      <c r="E7890" s="5" t="str">
        <f t="shared" si="1485"/>
        <v>0.001141</v>
      </c>
      <c r="F7890" s="5" t="str">
        <f t="shared" si="1486"/>
        <v>904.4</v>
      </c>
      <c r="G7890" s="5" t="str">
        <f t="shared" si="1487"/>
        <v>961.5</v>
      </c>
      <c r="H7890" s="5" t="str">
        <f t="shared" si="1488"/>
        <v>2.441</v>
      </c>
      <c r="I7890" s="1" t="s">
        <v>8</v>
      </c>
      <c r="AN7890" s="89" t="str">
        <f t="shared" si="1489"/>
        <v>50.00</v>
      </c>
      <c r="AO7890" s="89" t="str">
        <f t="shared" si="1490"/>
        <v>220.0</v>
      </c>
      <c r="AP7890" s="89" t="str">
        <f t="shared" si="1491"/>
        <v>0.001141</v>
      </c>
      <c r="AQ7890" s="89" t="str">
        <f t="shared" si="1492"/>
        <v>904.4</v>
      </c>
      <c r="AR7890" s="89" t="str">
        <f t="shared" si="1493"/>
        <v>961.5</v>
      </c>
      <c r="AS7890" s="89" t="str">
        <f t="shared" si="1494"/>
        <v>2.441</v>
      </c>
      <c r="AT7890" s="89"/>
      <c r="AU7890" s="99">
        <v>50</v>
      </c>
      <c r="AV7890" s="99">
        <v>220</v>
      </c>
      <c r="AW7890" s="99">
        <v>1.14116E-3</v>
      </c>
      <c r="AX7890" s="99">
        <v>904.39200000000005</v>
      </c>
      <c r="AY7890" s="99">
        <v>961.45</v>
      </c>
      <c r="AZ7890" s="99">
        <v>2.4413999999999998</v>
      </c>
      <c r="BA7890" s="119" t="s">
        <v>8</v>
      </c>
      <c r="BB7890" s="4">
        <v>7890</v>
      </c>
      <c r="BC7890" s="4">
        <v>50</v>
      </c>
    </row>
    <row r="7891" spans="2:55">
      <c r="B7891">
        <v>7890</v>
      </c>
      <c r="C7891" s="5">
        <f t="shared" si="1483"/>
        <v>50</v>
      </c>
      <c r="D7891" s="5">
        <f t="shared" si="1484"/>
        <v>230</v>
      </c>
      <c r="E7891" s="5" t="str">
        <f t="shared" si="1485"/>
        <v>0.001156</v>
      </c>
      <c r="F7891" s="5" t="str">
        <f t="shared" si="1486"/>
        <v>947.3</v>
      </c>
      <c r="G7891" s="5" t="str">
        <f t="shared" si="1487"/>
        <v>1005</v>
      </c>
      <c r="H7891" s="5" t="str">
        <f t="shared" si="1488"/>
        <v>2.529</v>
      </c>
      <c r="I7891" s="1" t="s">
        <v>8</v>
      </c>
      <c r="AN7891" s="89" t="str">
        <f t="shared" si="1489"/>
        <v>50.00</v>
      </c>
      <c r="AO7891" s="89" t="str">
        <f t="shared" si="1490"/>
        <v>230.0</v>
      </c>
      <c r="AP7891" s="89" t="str">
        <f t="shared" si="1491"/>
        <v>0.001156</v>
      </c>
      <c r="AQ7891" s="89" t="str">
        <f t="shared" si="1492"/>
        <v>947.3</v>
      </c>
      <c r="AR7891" s="89" t="str">
        <f t="shared" si="1493"/>
        <v>1005</v>
      </c>
      <c r="AS7891" s="89" t="str">
        <f t="shared" si="1494"/>
        <v>2.529</v>
      </c>
      <c r="AT7891" s="89"/>
      <c r="AU7891" s="99">
        <v>50</v>
      </c>
      <c r="AV7891" s="99">
        <v>230</v>
      </c>
      <c r="AW7891" s="99">
        <v>1.1555299999999999E-3</v>
      </c>
      <c r="AX7891" s="99">
        <v>947.32350000000008</v>
      </c>
      <c r="AY7891" s="99">
        <v>1005.1</v>
      </c>
      <c r="AZ7891" s="99">
        <v>2.5289000000000001</v>
      </c>
      <c r="BA7891" s="119" t="s">
        <v>8</v>
      </c>
      <c r="BB7891" s="4">
        <v>7891</v>
      </c>
      <c r="BC7891" s="4">
        <v>50</v>
      </c>
    </row>
    <row r="7892" spans="2:55">
      <c r="B7892">
        <v>7891</v>
      </c>
      <c r="C7892" s="5">
        <f t="shared" si="1483"/>
        <v>50</v>
      </c>
      <c r="D7892" s="5">
        <f t="shared" si="1484"/>
        <v>240</v>
      </c>
      <c r="E7892" s="5" t="str">
        <f t="shared" si="1485"/>
        <v>0.001171</v>
      </c>
      <c r="F7892" s="5" t="str">
        <f t="shared" si="1486"/>
        <v>990.6</v>
      </c>
      <c r="G7892" s="5" t="str">
        <f t="shared" si="1487"/>
        <v>1049</v>
      </c>
      <c r="H7892" s="5" t="str">
        <f t="shared" si="1488"/>
        <v>2.616</v>
      </c>
      <c r="I7892" s="1" t="s">
        <v>8</v>
      </c>
      <c r="AN7892" s="89" t="str">
        <f t="shared" si="1489"/>
        <v>50.00</v>
      </c>
      <c r="AO7892" s="89" t="str">
        <f t="shared" si="1490"/>
        <v>240.0</v>
      </c>
      <c r="AP7892" s="89" t="str">
        <f t="shared" si="1491"/>
        <v>0.001171</v>
      </c>
      <c r="AQ7892" s="89" t="str">
        <f t="shared" si="1492"/>
        <v>990.6</v>
      </c>
      <c r="AR7892" s="89" t="str">
        <f t="shared" si="1493"/>
        <v>1049</v>
      </c>
      <c r="AS7892" s="89" t="str">
        <f t="shared" si="1494"/>
        <v>2.616</v>
      </c>
      <c r="AT7892" s="89"/>
      <c r="AU7892" s="99">
        <v>50</v>
      </c>
      <c r="AV7892" s="99">
        <v>240</v>
      </c>
      <c r="AW7892" s="99">
        <v>1.1708000000000001E-3</v>
      </c>
      <c r="AX7892" s="99">
        <v>990.56</v>
      </c>
      <c r="AY7892" s="99">
        <v>1049.0999999999999</v>
      </c>
      <c r="AZ7892" s="99">
        <v>2.6156000000000001</v>
      </c>
      <c r="BA7892" s="119" t="s">
        <v>8</v>
      </c>
      <c r="BB7892" s="4">
        <v>7892</v>
      </c>
      <c r="BC7892" s="4">
        <v>50</v>
      </c>
    </row>
    <row r="7893" spans="2:55">
      <c r="B7893">
        <v>7892</v>
      </c>
      <c r="C7893" s="5">
        <f t="shared" si="1483"/>
        <v>50</v>
      </c>
      <c r="D7893" s="5">
        <f t="shared" si="1484"/>
        <v>250</v>
      </c>
      <c r="E7893" s="5" t="str">
        <f t="shared" si="1485"/>
        <v>0.001187</v>
      </c>
      <c r="F7893" s="5" t="str">
        <f t="shared" si="1486"/>
        <v>1034</v>
      </c>
      <c r="G7893" s="5" t="str">
        <f t="shared" si="1487"/>
        <v>1094</v>
      </c>
      <c r="H7893" s="5" t="str">
        <f t="shared" si="1488"/>
        <v>2.701</v>
      </c>
      <c r="I7893" s="1" t="s">
        <v>8</v>
      </c>
      <c r="AN7893" s="89" t="str">
        <f t="shared" si="1489"/>
        <v>50.00</v>
      </c>
      <c r="AO7893" s="89" t="str">
        <f t="shared" si="1490"/>
        <v>250.0</v>
      </c>
      <c r="AP7893" s="89" t="str">
        <f t="shared" si="1491"/>
        <v>0.001187</v>
      </c>
      <c r="AQ7893" s="89" t="str">
        <f t="shared" si="1492"/>
        <v>1034</v>
      </c>
      <c r="AR7893" s="89" t="str">
        <f t="shared" si="1493"/>
        <v>1094</v>
      </c>
      <c r="AS7893" s="89" t="str">
        <f t="shared" si="1494"/>
        <v>2.701</v>
      </c>
      <c r="AT7893" s="89"/>
      <c r="AU7893" s="99">
        <v>50</v>
      </c>
      <c r="AV7893" s="99">
        <v>250</v>
      </c>
      <c r="AW7893" s="99">
        <v>1.1870700000000001E-3</v>
      </c>
      <c r="AX7893" s="99">
        <v>1034.1465000000001</v>
      </c>
      <c r="AY7893" s="99">
        <v>1093.5</v>
      </c>
      <c r="AZ7893" s="99">
        <v>2.7012999999999998</v>
      </c>
      <c r="BA7893" s="119" t="s">
        <v>8</v>
      </c>
      <c r="BB7893" s="4">
        <v>7893</v>
      </c>
      <c r="BC7893" s="4">
        <v>50</v>
      </c>
    </row>
    <row r="7894" spans="2:55">
      <c r="B7894">
        <v>7893</v>
      </c>
      <c r="C7894" s="5">
        <f t="shared" si="1483"/>
        <v>50</v>
      </c>
      <c r="D7894" s="5">
        <f t="shared" si="1484"/>
        <v>260</v>
      </c>
      <c r="E7894" s="5" t="str">
        <f t="shared" si="1485"/>
        <v>0.001204</v>
      </c>
      <c r="F7894" s="5" t="str">
        <f t="shared" si="1486"/>
        <v>1078</v>
      </c>
      <c r="G7894" s="5" t="str">
        <f t="shared" si="1487"/>
        <v>1138</v>
      </c>
      <c r="H7894" s="5" t="str">
        <f t="shared" si="1488"/>
        <v>2.786</v>
      </c>
      <c r="I7894" s="1" t="s">
        <v>8</v>
      </c>
      <c r="AN7894" s="89" t="str">
        <f t="shared" si="1489"/>
        <v>50.00</v>
      </c>
      <c r="AO7894" s="89" t="str">
        <f t="shared" si="1490"/>
        <v>260.0</v>
      </c>
      <c r="AP7894" s="89" t="str">
        <f t="shared" si="1491"/>
        <v>0.001204</v>
      </c>
      <c r="AQ7894" s="89" t="str">
        <f t="shared" si="1492"/>
        <v>1078</v>
      </c>
      <c r="AR7894" s="89" t="str">
        <f t="shared" si="1493"/>
        <v>1138</v>
      </c>
      <c r="AS7894" s="89" t="str">
        <f t="shared" si="1494"/>
        <v>2.786</v>
      </c>
      <c r="AT7894" s="89"/>
      <c r="AU7894" s="99">
        <v>50</v>
      </c>
      <c r="AV7894" s="99">
        <v>260</v>
      </c>
      <c r="AW7894" s="99">
        <v>1.20444E-3</v>
      </c>
      <c r="AX7894" s="99">
        <v>1078.1780000000001</v>
      </c>
      <c r="AY7894" s="99">
        <v>1138.4000000000001</v>
      </c>
      <c r="AZ7894" s="99">
        <v>2.7864</v>
      </c>
      <c r="BA7894" s="119" t="s">
        <v>8</v>
      </c>
      <c r="BB7894" s="4">
        <v>7894</v>
      </c>
      <c r="BC7894" s="4">
        <v>50</v>
      </c>
    </row>
    <row r="7895" spans="2:55">
      <c r="B7895">
        <v>7894</v>
      </c>
      <c r="C7895" s="5">
        <f t="shared" si="1483"/>
        <v>50</v>
      </c>
      <c r="D7895" s="5">
        <f t="shared" si="1484"/>
        <v>270</v>
      </c>
      <c r="E7895" s="5" t="str">
        <f t="shared" si="1485"/>
        <v>0.001223</v>
      </c>
      <c r="F7895" s="5" t="str">
        <f t="shared" si="1486"/>
        <v>1123</v>
      </c>
      <c r="G7895" s="5" t="str">
        <f t="shared" si="1487"/>
        <v>1184</v>
      </c>
      <c r="H7895" s="5" t="str">
        <f t="shared" si="1488"/>
        <v>2.871</v>
      </c>
      <c r="I7895" s="1" t="s">
        <v>8</v>
      </c>
      <c r="AN7895" s="89" t="str">
        <f t="shared" si="1489"/>
        <v>50.00</v>
      </c>
      <c r="AO7895" s="89" t="str">
        <f t="shared" si="1490"/>
        <v>270.0</v>
      </c>
      <c r="AP7895" s="89" t="str">
        <f t="shared" si="1491"/>
        <v>0.001223</v>
      </c>
      <c r="AQ7895" s="89" t="str">
        <f t="shared" si="1492"/>
        <v>1123</v>
      </c>
      <c r="AR7895" s="89" t="str">
        <f t="shared" si="1493"/>
        <v>1184</v>
      </c>
      <c r="AS7895" s="89" t="str">
        <f t="shared" si="1494"/>
        <v>2.871</v>
      </c>
      <c r="AT7895" s="89"/>
      <c r="AU7895" s="99">
        <v>50</v>
      </c>
      <c r="AV7895" s="99">
        <v>270</v>
      </c>
      <c r="AW7895" s="99">
        <v>1.22305E-3</v>
      </c>
      <c r="AX7895" s="99">
        <v>1122.7475000000002</v>
      </c>
      <c r="AY7895" s="99">
        <v>1183.9000000000001</v>
      </c>
      <c r="AZ7895" s="99">
        <v>2.8708</v>
      </c>
      <c r="BA7895" s="119" t="s">
        <v>8</v>
      </c>
      <c r="BB7895" s="4">
        <v>7895</v>
      </c>
      <c r="BC7895" s="4">
        <v>50</v>
      </c>
    </row>
    <row r="7896" spans="2:55">
      <c r="B7896">
        <v>7895</v>
      </c>
      <c r="C7896" s="5">
        <f t="shared" si="1483"/>
        <v>50</v>
      </c>
      <c r="D7896" s="5">
        <f t="shared" si="1484"/>
        <v>280</v>
      </c>
      <c r="E7896" s="5" t="str">
        <f t="shared" si="1485"/>
        <v>0.001243</v>
      </c>
      <c r="F7896" s="5" t="str">
        <f t="shared" si="1486"/>
        <v>1168</v>
      </c>
      <c r="G7896" s="5" t="str">
        <f t="shared" si="1487"/>
        <v>1230.</v>
      </c>
      <c r="H7896" s="5" t="str">
        <f t="shared" si="1488"/>
        <v>2.955</v>
      </c>
      <c r="I7896" s="1" t="s">
        <v>8</v>
      </c>
      <c r="AN7896" s="89" t="str">
        <f t="shared" si="1489"/>
        <v>50.00</v>
      </c>
      <c r="AO7896" s="89" t="str">
        <f t="shared" si="1490"/>
        <v>280.0</v>
      </c>
      <c r="AP7896" s="89" t="str">
        <f t="shared" si="1491"/>
        <v>0.001243</v>
      </c>
      <c r="AQ7896" s="89" t="str">
        <f t="shared" si="1492"/>
        <v>1168</v>
      </c>
      <c r="AR7896" s="89" t="str">
        <f t="shared" si="1493"/>
        <v>1230.</v>
      </c>
      <c r="AS7896" s="89" t="str">
        <f t="shared" si="1494"/>
        <v>2.955</v>
      </c>
      <c r="AT7896" s="89"/>
      <c r="AU7896" s="99">
        <v>50</v>
      </c>
      <c r="AV7896" s="99">
        <v>280</v>
      </c>
      <c r="AW7896" s="99">
        <v>1.24303E-3</v>
      </c>
      <c r="AX7896" s="99">
        <v>1167.7485000000001</v>
      </c>
      <c r="AY7896" s="99">
        <v>1229.9000000000001</v>
      </c>
      <c r="AZ7896" s="99">
        <v>2.9546999999999999</v>
      </c>
      <c r="BA7896" s="119" t="s">
        <v>8</v>
      </c>
      <c r="BB7896" s="4">
        <v>7896</v>
      </c>
      <c r="BC7896" s="4">
        <v>50</v>
      </c>
    </row>
    <row r="7897" spans="2:55">
      <c r="B7897">
        <v>7896</v>
      </c>
      <c r="C7897" s="5">
        <f t="shared" si="1483"/>
        <v>50</v>
      </c>
      <c r="D7897" s="5">
        <f t="shared" si="1484"/>
        <v>290</v>
      </c>
      <c r="E7897" s="5" t="str">
        <f t="shared" si="1485"/>
        <v>0.001265</v>
      </c>
      <c r="F7897" s="5" t="str">
        <f t="shared" si="1486"/>
        <v>1213</v>
      </c>
      <c r="G7897" s="5" t="str">
        <f t="shared" si="1487"/>
        <v>1277</v>
      </c>
      <c r="H7897" s="5" t="str">
        <f t="shared" si="1488"/>
        <v>3.038</v>
      </c>
      <c r="I7897" s="1" t="s">
        <v>8</v>
      </c>
      <c r="AN7897" s="89" t="str">
        <f t="shared" si="1489"/>
        <v>50.00</v>
      </c>
      <c r="AO7897" s="89" t="str">
        <f t="shared" si="1490"/>
        <v>290.0</v>
      </c>
      <c r="AP7897" s="89" t="str">
        <f t="shared" si="1491"/>
        <v>0.001265</v>
      </c>
      <c r="AQ7897" s="89" t="str">
        <f t="shared" si="1492"/>
        <v>1213</v>
      </c>
      <c r="AR7897" s="89" t="str">
        <f t="shared" si="1493"/>
        <v>1277</v>
      </c>
      <c r="AS7897" s="89" t="str">
        <f t="shared" si="1494"/>
        <v>3.038</v>
      </c>
      <c r="AT7897" s="89"/>
      <c r="AU7897" s="99">
        <v>50</v>
      </c>
      <c r="AV7897" s="99">
        <v>290</v>
      </c>
      <c r="AW7897" s="99">
        <v>1.26457E-3</v>
      </c>
      <c r="AX7897" s="99">
        <v>1213.3715</v>
      </c>
      <c r="AY7897" s="99">
        <v>1276.5999999999999</v>
      </c>
      <c r="AZ7897" s="99">
        <v>3.0383</v>
      </c>
      <c r="BA7897" s="119" t="s">
        <v>8</v>
      </c>
      <c r="BB7897" s="4">
        <v>7897</v>
      </c>
      <c r="BC7897" s="4">
        <v>50</v>
      </c>
    </row>
    <row r="7898" spans="2:55">
      <c r="B7898">
        <v>7897</v>
      </c>
      <c r="C7898" s="5">
        <f t="shared" si="1483"/>
        <v>50</v>
      </c>
      <c r="D7898" s="5">
        <f t="shared" si="1484"/>
        <v>300</v>
      </c>
      <c r="E7898" s="5" t="str">
        <f t="shared" si="1485"/>
        <v>0.001288</v>
      </c>
      <c r="F7898" s="5" t="str">
        <f t="shared" si="1486"/>
        <v>1260.</v>
      </c>
      <c r="G7898" s="5" t="str">
        <f t="shared" si="1487"/>
        <v>1324</v>
      </c>
      <c r="H7898" s="5" t="str">
        <f t="shared" si="1488"/>
        <v>3.122</v>
      </c>
      <c r="I7898" s="1" t="s">
        <v>8</v>
      </c>
      <c r="AN7898" s="89" t="str">
        <f t="shared" si="1489"/>
        <v>50.00</v>
      </c>
      <c r="AO7898" s="89" t="str">
        <f t="shared" si="1490"/>
        <v>300.0</v>
      </c>
      <c r="AP7898" s="89" t="str">
        <f t="shared" si="1491"/>
        <v>0.001288</v>
      </c>
      <c r="AQ7898" s="89" t="str">
        <f t="shared" si="1492"/>
        <v>1260.</v>
      </c>
      <c r="AR7898" s="89" t="str">
        <f t="shared" si="1493"/>
        <v>1324</v>
      </c>
      <c r="AS7898" s="89" t="str">
        <f t="shared" si="1494"/>
        <v>3.122</v>
      </c>
      <c r="AT7898" s="89"/>
      <c r="AU7898" s="99">
        <v>50</v>
      </c>
      <c r="AV7898" s="99">
        <v>300</v>
      </c>
      <c r="AW7898" s="99">
        <v>1.2879E-3</v>
      </c>
      <c r="AX7898" s="99">
        <v>1259.605</v>
      </c>
      <c r="AY7898" s="99">
        <v>1324</v>
      </c>
      <c r="AZ7898" s="99">
        <v>3.1217999999999999</v>
      </c>
      <c r="BA7898" s="119" t="s">
        <v>8</v>
      </c>
      <c r="BB7898" s="4">
        <v>7898</v>
      </c>
      <c r="BC7898" s="4">
        <v>50</v>
      </c>
    </row>
    <row r="7899" spans="2:55">
      <c r="B7899">
        <v>7898</v>
      </c>
      <c r="C7899" s="5">
        <f t="shared" si="1483"/>
        <v>50</v>
      </c>
      <c r="D7899" s="5">
        <f t="shared" si="1484"/>
        <v>310</v>
      </c>
      <c r="E7899" s="5" t="str">
        <f t="shared" si="1485"/>
        <v>0.001313</v>
      </c>
      <c r="F7899" s="5" t="str">
        <f t="shared" si="1486"/>
        <v>1307</v>
      </c>
      <c r="G7899" s="5" t="str">
        <f t="shared" si="1487"/>
        <v>1372</v>
      </c>
      <c r="H7899" s="5" t="str">
        <f t="shared" si="1488"/>
        <v>3.205</v>
      </c>
      <c r="I7899" s="1" t="s">
        <v>8</v>
      </c>
      <c r="AN7899" s="89" t="str">
        <f t="shared" si="1489"/>
        <v>50.00</v>
      </c>
      <c r="AO7899" s="89" t="str">
        <f t="shared" si="1490"/>
        <v>310.0</v>
      </c>
      <c r="AP7899" s="89" t="str">
        <f t="shared" si="1491"/>
        <v>0.001313</v>
      </c>
      <c r="AQ7899" s="89" t="str">
        <f t="shared" si="1492"/>
        <v>1307</v>
      </c>
      <c r="AR7899" s="89" t="str">
        <f t="shared" si="1493"/>
        <v>1372</v>
      </c>
      <c r="AS7899" s="89" t="str">
        <f t="shared" si="1494"/>
        <v>3.205</v>
      </c>
      <c r="AT7899" s="89"/>
      <c r="AU7899" s="99">
        <v>50</v>
      </c>
      <c r="AV7899" s="99">
        <v>310</v>
      </c>
      <c r="AW7899" s="99">
        <v>1.3131999999999998E-3</v>
      </c>
      <c r="AX7899" s="99">
        <v>1306.54</v>
      </c>
      <c r="AY7899" s="99">
        <v>1372.2</v>
      </c>
      <c r="AZ7899" s="99">
        <v>3.2052</v>
      </c>
      <c r="BA7899" s="119" t="s">
        <v>8</v>
      </c>
      <c r="BB7899" s="4">
        <v>7899</v>
      </c>
      <c r="BC7899" s="4">
        <v>50</v>
      </c>
    </row>
    <row r="7900" spans="2:55">
      <c r="B7900">
        <v>7899</v>
      </c>
      <c r="C7900" s="5">
        <f t="shared" si="1483"/>
        <v>50</v>
      </c>
      <c r="D7900" s="5">
        <f t="shared" si="1484"/>
        <v>320</v>
      </c>
      <c r="E7900" s="5" t="str">
        <f t="shared" si="1485"/>
        <v>0.001341</v>
      </c>
      <c r="F7900" s="5" t="str">
        <f t="shared" si="1486"/>
        <v>1354</v>
      </c>
      <c r="G7900" s="5" t="str">
        <f t="shared" si="1487"/>
        <v>1421</v>
      </c>
      <c r="H7900" s="5" t="str">
        <f t="shared" si="1488"/>
        <v>3.289</v>
      </c>
      <c r="I7900" s="1" t="s">
        <v>8</v>
      </c>
      <c r="AN7900" s="89" t="str">
        <f t="shared" si="1489"/>
        <v>50.00</v>
      </c>
      <c r="AO7900" s="89" t="str">
        <f t="shared" si="1490"/>
        <v>320.0</v>
      </c>
      <c r="AP7900" s="89" t="str">
        <f t="shared" si="1491"/>
        <v>0.001341</v>
      </c>
      <c r="AQ7900" s="89" t="str">
        <f t="shared" si="1492"/>
        <v>1354</v>
      </c>
      <c r="AR7900" s="89" t="str">
        <f t="shared" si="1493"/>
        <v>1421</v>
      </c>
      <c r="AS7900" s="89" t="str">
        <f t="shared" si="1494"/>
        <v>3.289</v>
      </c>
      <c r="AT7900" s="89"/>
      <c r="AU7900" s="99">
        <v>50</v>
      </c>
      <c r="AV7900" s="99">
        <v>320</v>
      </c>
      <c r="AW7900" s="99">
        <v>1.3408999999999999E-3</v>
      </c>
      <c r="AX7900" s="99">
        <v>1354.355</v>
      </c>
      <c r="AY7900" s="99">
        <v>1421.4</v>
      </c>
      <c r="AZ7900" s="99">
        <v>3.2888000000000002</v>
      </c>
      <c r="BA7900" s="119" t="s">
        <v>8</v>
      </c>
      <c r="BB7900" s="4">
        <v>7900</v>
      </c>
      <c r="BC7900" s="4">
        <v>50</v>
      </c>
    </row>
    <row r="7901" spans="2:55">
      <c r="B7901">
        <v>7900</v>
      </c>
      <c r="C7901" s="5">
        <f t="shared" si="1483"/>
        <v>50</v>
      </c>
      <c r="D7901" s="5">
        <f t="shared" si="1484"/>
        <v>330</v>
      </c>
      <c r="E7901" s="5" t="str">
        <f t="shared" si="1485"/>
        <v>0.001371</v>
      </c>
      <c r="F7901" s="5" t="str">
        <f t="shared" si="1486"/>
        <v>1403</v>
      </c>
      <c r="G7901" s="5" t="str">
        <f t="shared" si="1487"/>
        <v>1472</v>
      </c>
      <c r="H7901" s="5" t="str">
        <f t="shared" si="1488"/>
        <v>3.373</v>
      </c>
      <c r="I7901" s="1" t="s">
        <v>8</v>
      </c>
      <c r="AN7901" s="89" t="str">
        <f t="shared" si="1489"/>
        <v>50.00</v>
      </c>
      <c r="AO7901" s="89" t="str">
        <f t="shared" si="1490"/>
        <v>330.0</v>
      </c>
      <c r="AP7901" s="89" t="str">
        <f t="shared" si="1491"/>
        <v>0.001371</v>
      </c>
      <c r="AQ7901" s="89" t="str">
        <f t="shared" si="1492"/>
        <v>1403</v>
      </c>
      <c r="AR7901" s="89" t="str">
        <f t="shared" si="1493"/>
        <v>1472</v>
      </c>
      <c r="AS7901" s="89" t="str">
        <f t="shared" si="1494"/>
        <v>3.373</v>
      </c>
      <c r="AT7901" s="89"/>
      <c r="AU7901" s="99">
        <v>50</v>
      </c>
      <c r="AV7901" s="99">
        <v>330</v>
      </c>
      <c r="AW7901" s="99">
        <v>1.3713E-3</v>
      </c>
      <c r="AX7901" s="99">
        <v>1403.0349999999999</v>
      </c>
      <c r="AY7901" s="99">
        <v>1471.6</v>
      </c>
      <c r="AZ7901" s="99">
        <v>3.3727999999999998</v>
      </c>
      <c r="BA7901" s="119" t="s">
        <v>8</v>
      </c>
      <c r="BB7901" s="4">
        <v>7901</v>
      </c>
      <c r="BC7901" s="4">
        <v>50</v>
      </c>
    </row>
    <row r="7902" spans="2:55">
      <c r="B7902">
        <v>7901</v>
      </c>
      <c r="C7902" s="5">
        <f t="shared" si="1483"/>
        <v>50</v>
      </c>
      <c r="D7902" s="5">
        <f t="shared" si="1484"/>
        <v>340</v>
      </c>
      <c r="E7902" s="5" t="str">
        <f t="shared" si="1485"/>
        <v>0.001405</v>
      </c>
      <c r="F7902" s="5" t="str">
        <f t="shared" si="1486"/>
        <v>1453</v>
      </c>
      <c r="G7902" s="5" t="str">
        <f t="shared" si="1487"/>
        <v>1523</v>
      </c>
      <c r="H7902" s="5" t="str">
        <f t="shared" si="1488"/>
        <v>3.458</v>
      </c>
      <c r="I7902" s="1" t="s">
        <v>8</v>
      </c>
      <c r="AN7902" s="89" t="str">
        <f t="shared" si="1489"/>
        <v>50.00</v>
      </c>
      <c r="AO7902" s="89" t="str">
        <f t="shared" si="1490"/>
        <v>340.0</v>
      </c>
      <c r="AP7902" s="89" t="str">
        <f t="shared" si="1491"/>
        <v>0.001405</v>
      </c>
      <c r="AQ7902" s="89" t="str">
        <f t="shared" si="1492"/>
        <v>1453</v>
      </c>
      <c r="AR7902" s="89" t="str">
        <f t="shared" si="1493"/>
        <v>1523</v>
      </c>
      <c r="AS7902" s="89" t="str">
        <f t="shared" si="1494"/>
        <v>3.458</v>
      </c>
      <c r="AT7902" s="89"/>
      <c r="AU7902" s="99">
        <v>50</v>
      </c>
      <c r="AV7902" s="99">
        <v>340</v>
      </c>
      <c r="AW7902" s="99">
        <v>1.4048999999999999E-3</v>
      </c>
      <c r="AX7902" s="99">
        <v>1452.855</v>
      </c>
      <c r="AY7902" s="99">
        <v>1523.1</v>
      </c>
      <c r="AZ7902" s="99">
        <v>3.4575</v>
      </c>
      <c r="BA7902" s="119" t="s">
        <v>8</v>
      </c>
      <c r="BB7902" s="4">
        <v>7902</v>
      </c>
      <c r="BC7902" s="4">
        <v>50</v>
      </c>
    </row>
    <row r="7903" spans="2:55">
      <c r="B7903">
        <v>7902</v>
      </c>
      <c r="C7903" s="5">
        <f t="shared" si="1483"/>
        <v>50</v>
      </c>
      <c r="D7903" s="5">
        <f t="shared" si="1484"/>
        <v>350</v>
      </c>
      <c r="E7903" s="5" t="str">
        <f t="shared" si="1485"/>
        <v>0.001443</v>
      </c>
      <c r="F7903" s="5" t="str">
        <f t="shared" si="1486"/>
        <v>1504</v>
      </c>
      <c r="G7903" s="5" t="str">
        <f t="shared" si="1487"/>
        <v>1576</v>
      </c>
      <c r="H7903" s="5" t="str">
        <f t="shared" si="1488"/>
        <v>3.543</v>
      </c>
      <c r="I7903" s="1" t="s">
        <v>8</v>
      </c>
      <c r="AN7903" s="89" t="str">
        <f t="shared" si="1489"/>
        <v>50.00</v>
      </c>
      <c r="AO7903" s="89" t="str">
        <f t="shared" si="1490"/>
        <v>350.0</v>
      </c>
      <c r="AP7903" s="89" t="str">
        <f t="shared" si="1491"/>
        <v>0.001443</v>
      </c>
      <c r="AQ7903" s="89" t="str">
        <f t="shared" si="1492"/>
        <v>1504</v>
      </c>
      <c r="AR7903" s="89" t="str">
        <f t="shared" si="1493"/>
        <v>1576</v>
      </c>
      <c r="AS7903" s="89" t="str">
        <f t="shared" si="1494"/>
        <v>3.543</v>
      </c>
      <c r="AT7903" s="89"/>
      <c r="AU7903" s="99">
        <v>50</v>
      </c>
      <c r="AV7903" s="99">
        <v>350</v>
      </c>
      <c r="AW7903" s="99">
        <v>1.4425E-3</v>
      </c>
      <c r="AX7903" s="99">
        <v>1503.9749999999999</v>
      </c>
      <c r="AY7903" s="99">
        <v>1576.1</v>
      </c>
      <c r="AZ7903" s="99">
        <v>3.5430999999999999</v>
      </c>
      <c r="BA7903" s="119" t="s">
        <v>8</v>
      </c>
      <c r="BB7903" s="4">
        <v>7903</v>
      </c>
      <c r="BC7903" s="4">
        <v>50</v>
      </c>
    </row>
    <row r="7904" spans="2:55">
      <c r="B7904">
        <v>7903</v>
      </c>
      <c r="C7904" s="5">
        <f t="shared" si="1483"/>
        <v>50</v>
      </c>
      <c r="D7904" s="5">
        <f t="shared" si="1484"/>
        <v>360</v>
      </c>
      <c r="E7904" s="5" t="str">
        <f t="shared" si="1485"/>
        <v>0.001485</v>
      </c>
      <c r="F7904" s="5" t="str">
        <f t="shared" si="1486"/>
        <v>1556</v>
      </c>
      <c r="G7904" s="5" t="str">
        <f t="shared" si="1487"/>
        <v>1631</v>
      </c>
      <c r="H7904" s="5" t="str">
        <f t="shared" si="1488"/>
        <v>3.630</v>
      </c>
      <c r="I7904" s="1" t="s">
        <v>8</v>
      </c>
      <c r="AN7904" s="89" t="str">
        <f t="shared" si="1489"/>
        <v>50.00</v>
      </c>
      <c r="AO7904" s="89" t="str">
        <f t="shared" si="1490"/>
        <v>360.0</v>
      </c>
      <c r="AP7904" s="89" t="str">
        <f t="shared" si="1491"/>
        <v>0.001485</v>
      </c>
      <c r="AQ7904" s="89" t="str">
        <f t="shared" si="1492"/>
        <v>1556</v>
      </c>
      <c r="AR7904" s="89" t="str">
        <f t="shared" si="1493"/>
        <v>1631</v>
      </c>
      <c r="AS7904" s="89" t="str">
        <f t="shared" si="1494"/>
        <v>3.630</v>
      </c>
      <c r="AT7904" s="89"/>
      <c r="AU7904" s="99">
        <v>50</v>
      </c>
      <c r="AV7904" s="99">
        <v>360</v>
      </c>
      <c r="AW7904" s="99">
        <v>1.4847999999999999E-3</v>
      </c>
      <c r="AX7904" s="99">
        <v>1556.46</v>
      </c>
      <c r="AY7904" s="99">
        <v>1630.7</v>
      </c>
      <c r="AZ7904" s="99">
        <v>3.6301000000000001</v>
      </c>
      <c r="BA7904" s="119" t="s">
        <v>8</v>
      </c>
      <c r="BB7904" s="4">
        <v>7904</v>
      </c>
      <c r="BC7904" s="4">
        <v>50</v>
      </c>
    </row>
    <row r="7905" spans="2:55">
      <c r="B7905">
        <v>7904</v>
      </c>
      <c r="C7905" s="5">
        <f t="shared" si="1483"/>
        <v>50</v>
      </c>
      <c r="D7905" s="5">
        <f t="shared" si="1484"/>
        <v>370</v>
      </c>
      <c r="E7905" s="5" t="str">
        <f t="shared" si="1485"/>
        <v>0.001533</v>
      </c>
      <c r="F7905" s="5" t="str">
        <f t="shared" si="1486"/>
        <v>1611</v>
      </c>
      <c r="G7905" s="5" t="str">
        <f t="shared" si="1487"/>
        <v>1687</v>
      </c>
      <c r="H7905" s="5" t="str">
        <f t="shared" si="1488"/>
        <v>3.719</v>
      </c>
      <c r="I7905" s="1" t="s">
        <v>8</v>
      </c>
      <c r="AN7905" s="89" t="str">
        <f t="shared" si="1489"/>
        <v>50.00</v>
      </c>
      <c r="AO7905" s="89" t="str">
        <f t="shared" si="1490"/>
        <v>370.0</v>
      </c>
      <c r="AP7905" s="89" t="str">
        <f t="shared" si="1491"/>
        <v>0.001533</v>
      </c>
      <c r="AQ7905" s="89" t="str">
        <f t="shared" si="1492"/>
        <v>1611</v>
      </c>
      <c r="AR7905" s="89" t="str">
        <f t="shared" si="1493"/>
        <v>1687</v>
      </c>
      <c r="AS7905" s="89" t="str">
        <f t="shared" si="1494"/>
        <v>3.719</v>
      </c>
      <c r="AT7905" s="89"/>
      <c r="AU7905" s="99">
        <v>50</v>
      </c>
      <c r="AV7905" s="99">
        <v>370</v>
      </c>
      <c r="AW7905" s="99">
        <v>1.5329E-3</v>
      </c>
      <c r="AX7905" s="99">
        <v>1610.7550000000001</v>
      </c>
      <c r="AY7905" s="99">
        <v>1687.4</v>
      </c>
      <c r="AZ7905" s="99">
        <v>3.7189000000000001</v>
      </c>
      <c r="BA7905" s="119" t="s">
        <v>8</v>
      </c>
      <c r="BB7905" s="4">
        <v>7905</v>
      </c>
      <c r="BC7905" s="4">
        <v>50</v>
      </c>
    </row>
    <row r="7906" spans="2:55">
      <c r="B7906">
        <v>7905</v>
      </c>
      <c r="C7906" s="5">
        <f t="shared" si="1483"/>
        <v>50</v>
      </c>
      <c r="D7906" s="5">
        <f t="shared" si="1484"/>
        <v>380</v>
      </c>
      <c r="E7906" s="5" t="str">
        <f t="shared" si="1485"/>
        <v>0.001588</v>
      </c>
      <c r="F7906" s="5" t="str">
        <f t="shared" si="1486"/>
        <v>1667</v>
      </c>
      <c r="G7906" s="5" t="str">
        <f t="shared" si="1487"/>
        <v>1747</v>
      </c>
      <c r="H7906" s="5" t="str">
        <f t="shared" si="1488"/>
        <v>3.810</v>
      </c>
      <c r="I7906" s="1" t="s">
        <v>12</v>
      </c>
      <c r="AN7906" s="89" t="str">
        <f t="shared" si="1489"/>
        <v>50.00</v>
      </c>
      <c r="AO7906" s="89" t="str">
        <f t="shared" si="1490"/>
        <v>380.0</v>
      </c>
      <c r="AP7906" s="89" t="str">
        <f t="shared" si="1491"/>
        <v>0.001588</v>
      </c>
      <c r="AQ7906" s="89" t="str">
        <f t="shared" si="1492"/>
        <v>1667</v>
      </c>
      <c r="AR7906" s="89" t="str">
        <f t="shared" si="1493"/>
        <v>1747</v>
      </c>
      <c r="AS7906" s="89" t="str">
        <f t="shared" si="1494"/>
        <v>3.810</v>
      </c>
      <c r="AT7906" s="89"/>
      <c r="AU7906" s="99">
        <v>50</v>
      </c>
      <c r="AV7906" s="99">
        <v>380</v>
      </c>
      <c r="AW7906" s="99">
        <v>1.5884E-3</v>
      </c>
      <c r="AX7906" s="99">
        <v>1667.08</v>
      </c>
      <c r="AY7906" s="99">
        <v>1746.5</v>
      </c>
      <c r="AZ7906" s="99">
        <v>3.8100999999999998</v>
      </c>
      <c r="BA7906" s="119" t="s">
        <v>12</v>
      </c>
      <c r="BB7906" s="4">
        <v>7906</v>
      </c>
      <c r="BC7906" s="4">
        <v>50</v>
      </c>
    </row>
    <row r="7907" spans="2:55">
      <c r="B7907">
        <v>7906</v>
      </c>
      <c r="C7907" s="5">
        <f t="shared" si="1483"/>
        <v>50</v>
      </c>
      <c r="D7907" s="5">
        <f t="shared" si="1484"/>
        <v>390</v>
      </c>
      <c r="E7907" s="5" t="str">
        <f t="shared" si="1485"/>
        <v>0.001653</v>
      </c>
      <c r="F7907" s="5" t="str">
        <f t="shared" si="1486"/>
        <v>1726</v>
      </c>
      <c r="G7907" s="5" t="str">
        <f t="shared" si="1487"/>
        <v>1809</v>
      </c>
      <c r="H7907" s="5" t="str">
        <f t="shared" si="1488"/>
        <v>3.905</v>
      </c>
      <c r="I7907" s="1" t="s">
        <v>12</v>
      </c>
      <c r="AN7907" s="89" t="str">
        <f t="shared" si="1489"/>
        <v>50.00</v>
      </c>
      <c r="AO7907" s="89" t="str">
        <f t="shared" si="1490"/>
        <v>390.0</v>
      </c>
      <c r="AP7907" s="89" t="str">
        <f t="shared" si="1491"/>
        <v>0.001653</v>
      </c>
      <c r="AQ7907" s="89" t="str">
        <f t="shared" si="1492"/>
        <v>1726</v>
      </c>
      <c r="AR7907" s="89" t="str">
        <f t="shared" si="1493"/>
        <v>1809</v>
      </c>
      <c r="AS7907" s="89" t="str">
        <f t="shared" si="1494"/>
        <v>3.905</v>
      </c>
      <c r="AT7907" s="89"/>
      <c r="AU7907" s="99">
        <v>50</v>
      </c>
      <c r="AV7907" s="99">
        <v>390</v>
      </c>
      <c r="AW7907" s="99">
        <v>1.6534E-3</v>
      </c>
      <c r="AX7907" s="99">
        <v>1725.9299999999998</v>
      </c>
      <c r="AY7907" s="99">
        <v>1808.6</v>
      </c>
      <c r="AZ7907" s="99">
        <v>3.9045000000000001</v>
      </c>
      <c r="BA7907" s="119" t="s">
        <v>12</v>
      </c>
      <c r="BB7907" s="4">
        <v>7907</v>
      </c>
      <c r="BC7907" s="4">
        <v>50</v>
      </c>
    </row>
    <row r="7908" spans="2:55">
      <c r="B7908">
        <v>7907</v>
      </c>
      <c r="C7908" s="5">
        <f t="shared" si="1483"/>
        <v>50</v>
      </c>
      <c r="D7908" s="5">
        <f t="shared" si="1484"/>
        <v>400</v>
      </c>
      <c r="E7908" s="5" t="str">
        <f t="shared" si="1485"/>
        <v>0.001731</v>
      </c>
      <c r="F7908" s="5" t="str">
        <f t="shared" si="1486"/>
        <v>1788</v>
      </c>
      <c r="G7908" s="5" t="str">
        <f t="shared" si="1487"/>
        <v>1874</v>
      </c>
      <c r="H7908" s="5" t="str">
        <f t="shared" si="1488"/>
        <v>4.003</v>
      </c>
      <c r="I7908" s="1" t="s">
        <v>12</v>
      </c>
      <c r="AN7908" s="89" t="str">
        <f t="shared" si="1489"/>
        <v>50.00</v>
      </c>
      <c r="AO7908" s="89" t="str">
        <f t="shared" si="1490"/>
        <v>400.0</v>
      </c>
      <c r="AP7908" s="89" t="str">
        <f t="shared" si="1491"/>
        <v>0.001731</v>
      </c>
      <c r="AQ7908" s="89" t="str">
        <f t="shared" si="1492"/>
        <v>1788</v>
      </c>
      <c r="AR7908" s="89" t="str">
        <f t="shared" si="1493"/>
        <v>1874</v>
      </c>
      <c r="AS7908" s="89" t="str">
        <f t="shared" si="1494"/>
        <v>4.003</v>
      </c>
      <c r="AT7908" s="89"/>
      <c r="AU7908" s="99">
        <v>50</v>
      </c>
      <c r="AV7908" s="99">
        <v>400</v>
      </c>
      <c r="AW7908" s="99">
        <v>1.7306999999999999E-3</v>
      </c>
      <c r="AX7908" s="99">
        <v>1787.865</v>
      </c>
      <c r="AY7908" s="99">
        <v>1874.4</v>
      </c>
      <c r="AZ7908" s="99">
        <v>4.0029000000000003</v>
      </c>
      <c r="BA7908" s="119" t="s">
        <v>12</v>
      </c>
      <c r="BB7908" s="4">
        <v>7908</v>
      </c>
      <c r="BC7908" s="4">
        <v>50</v>
      </c>
    </row>
    <row r="7909" spans="2:55">
      <c r="B7909">
        <v>7908</v>
      </c>
      <c r="C7909" s="5">
        <f t="shared" si="1483"/>
        <v>50</v>
      </c>
      <c r="D7909" s="5">
        <f t="shared" si="1484"/>
        <v>410</v>
      </c>
      <c r="E7909" s="5" t="str">
        <f t="shared" si="1485"/>
        <v>0.001825</v>
      </c>
      <c r="F7909" s="5" t="str">
        <f t="shared" si="1486"/>
        <v>1853</v>
      </c>
      <c r="G7909" s="5" t="str">
        <f t="shared" si="1487"/>
        <v>1945</v>
      </c>
      <c r="H7909" s="5" t="str">
        <f t="shared" si="1488"/>
        <v>4.107</v>
      </c>
      <c r="I7909" s="1" t="s">
        <v>12</v>
      </c>
      <c r="AN7909" s="89" t="str">
        <f t="shared" si="1489"/>
        <v>50.00</v>
      </c>
      <c r="AO7909" s="89" t="str">
        <f t="shared" si="1490"/>
        <v>410.0</v>
      </c>
      <c r="AP7909" s="89" t="str">
        <f t="shared" si="1491"/>
        <v>0.001825</v>
      </c>
      <c r="AQ7909" s="89" t="str">
        <f t="shared" si="1492"/>
        <v>1853</v>
      </c>
      <c r="AR7909" s="89" t="str">
        <f t="shared" si="1493"/>
        <v>1945</v>
      </c>
      <c r="AS7909" s="89" t="str">
        <f t="shared" si="1494"/>
        <v>4.107</v>
      </c>
      <c r="AT7909" s="89"/>
      <c r="AU7909" s="99">
        <v>50</v>
      </c>
      <c r="AV7909" s="99">
        <v>410</v>
      </c>
      <c r="AW7909" s="99">
        <v>1.8247000000000001E-3</v>
      </c>
      <c r="AX7909" s="99">
        <v>1853.4650000000001</v>
      </c>
      <c r="AY7909" s="99">
        <v>1944.7</v>
      </c>
      <c r="AZ7909" s="99">
        <v>4.1066000000000003</v>
      </c>
      <c r="BA7909" s="119" t="s">
        <v>12</v>
      </c>
      <c r="BB7909" s="4">
        <v>7909</v>
      </c>
      <c r="BC7909" s="4">
        <v>50</v>
      </c>
    </row>
    <row r="7910" spans="2:55">
      <c r="B7910">
        <v>7909</v>
      </c>
      <c r="C7910" s="5">
        <f t="shared" si="1483"/>
        <v>50</v>
      </c>
      <c r="D7910" s="5">
        <f t="shared" si="1484"/>
        <v>420</v>
      </c>
      <c r="E7910" s="5" t="str">
        <f t="shared" si="1485"/>
        <v>0.001941</v>
      </c>
      <c r="F7910" s="5" t="str">
        <f t="shared" si="1486"/>
        <v>1923</v>
      </c>
      <c r="G7910" s="5" t="str">
        <f t="shared" si="1487"/>
        <v>2021</v>
      </c>
      <c r="H7910" s="5" t="str">
        <f t="shared" si="1488"/>
        <v>4.217</v>
      </c>
      <c r="I7910" s="1" t="s">
        <v>12</v>
      </c>
      <c r="AN7910" s="89" t="str">
        <f t="shared" si="1489"/>
        <v>50.00</v>
      </c>
      <c r="AO7910" s="89" t="str">
        <f t="shared" si="1490"/>
        <v>420.0</v>
      </c>
      <c r="AP7910" s="89" t="str">
        <f t="shared" si="1491"/>
        <v>0.001941</v>
      </c>
      <c r="AQ7910" s="89" t="str">
        <f t="shared" si="1492"/>
        <v>1923</v>
      </c>
      <c r="AR7910" s="89" t="str">
        <f t="shared" si="1493"/>
        <v>2021</v>
      </c>
      <c r="AS7910" s="89" t="str">
        <f t="shared" si="1494"/>
        <v>4.217</v>
      </c>
      <c r="AT7910" s="89"/>
      <c r="AU7910" s="99">
        <v>50</v>
      </c>
      <c r="AV7910" s="99">
        <v>420</v>
      </c>
      <c r="AW7910" s="99">
        <v>1.9409000000000002E-3</v>
      </c>
      <c r="AX7910" s="99">
        <v>1923.4549999999999</v>
      </c>
      <c r="AY7910" s="99">
        <v>2020.5</v>
      </c>
      <c r="AZ7910" s="99">
        <v>4.2168000000000001</v>
      </c>
      <c r="BA7910" s="119" t="s">
        <v>12</v>
      </c>
      <c r="BB7910" s="4">
        <v>7910</v>
      </c>
      <c r="BC7910" s="4">
        <v>50</v>
      </c>
    </row>
    <row r="7911" spans="2:55">
      <c r="B7911">
        <v>7910</v>
      </c>
      <c r="C7911" s="5">
        <f t="shared" si="1483"/>
        <v>50</v>
      </c>
      <c r="D7911" s="5">
        <f t="shared" si="1484"/>
        <v>430</v>
      </c>
      <c r="E7911" s="5" t="str">
        <f t="shared" si="1485"/>
        <v>0.002086</v>
      </c>
      <c r="F7911" s="5" t="str">
        <f t="shared" si="1486"/>
        <v>1998</v>
      </c>
      <c r="G7911" s="5" t="str">
        <f t="shared" si="1487"/>
        <v>2103</v>
      </c>
      <c r="H7911" s="5" t="str">
        <f t="shared" si="1488"/>
        <v>4.334</v>
      </c>
      <c r="I7911" s="1" t="s">
        <v>12</v>
      </c>
      <c r="AN7911" s="89" t="str">
        <f t="shared" si="1489"/>
        <v>50.00</v>
      </c>
      <c r="AO7911" s="89" t="str">
        <f t="shared" si="1490"/>
        <v>430.0</v>
      </c>
      <c r="AP7911" s="89" t="str">
        <f t="shared" si="1491"/>
        <v>0.002086</v>
      </c>
      <c r="AQ7911" s="89" t="str">
        <f t="shared" si="1492"/>
        <v>1998</v>
      </c>
      <c r="AR7911" s="89" t="str">
        <f t="shared" si="1493"/>
        <v>2103</v>
      </c>
      <c r="AS7911" s="89" t="str">
        <f t="shared" si="1494"/>
        <v>4.334</v>
      </c>
      <c r="AT7911" s="89"/>
      <c r="AU7911" s="99">
        <v>50</v>
      </c>
      <c r="AV7911" s="99">
        <v>430</v>
      </c>
      <c r="AW7911" s="99">
        <v>2.0856E-3</v>
      </c>
      <c r="AX7911" s="99">
        <v>1998.22</v>
      </c>
      <c r="AY7911" s="99">
        <v>2102.5</v>
      </c>
      <c r="AZ7911" s="99">
        <v>4.3342000000000001</v>
      </c>
      <c r="BA7911" s="119" t="s">
        <v>12</v>
      </c>
      <c r="BB7911" s="4">
        <v>7911</v>
      </c>
      <c r="BC7911" s="4">
        <v>50</v>
      </c>
    </row>
    <row r="7912" spans="2:55">
      <c r="B7912">
        <v>7911</v>
      </c>
      <c r="C7912" s="5">
        <f t="shared" si="1483"/>
        <v>50</v>
      </c>
      <c r="D7912" s="5">
        <f t="shared" si="1484"/>
        <v>440</v>
      </c>
      <c r="E7912" s="5" t="str">
        <f t="shared" si="1485"/>
        <v>0.002266</v>
      </c>
      <c r="F7912" s="5" t="str">
        <f t="shared" si="1486"/>
        <v>2078</v>
      </c>
      <c r="G7912" s="5" t="str">
        <f t="shared" si="1487"/>
        <v>2191</v>
      </c>
      <c r="H7912" s="5" t="str">
        <f t="shared" si="1488"/>
        <v>4.459</v>
      </c>
      <c r="I7912" s="1" t="s">
        <v>12</v>
      </c>
      <c r="AN7912" s="89" t="str">
        <f t="shared" si="1489"/>
        <v>50.00</v>
      </c>
      <c r="AO7912" s="89" t="str">
        <f t="shared" si="1490"/>
        <v>440.0</v>
      </c>
      <c r="AP7912" s="89" t="str">
        <f t="shared" si="1491"/>
        <v>0.002266</v>
      </c>
      <c r="AQ7912" s="89" t="str">
        <f t="shared" si="1492"/>
        <v>2078</v>
      </c>
      <c r="AR7912" s="89" t="str">
        <f t="shared" si="1493"/>
        <v>2191</v>
      </c>
      <c r="AS7912" s="89" t="str">
        <f t="shared" si="1494"/>
        <v>4.459</v>
      </c>
      <c r="AT7912" s="89"/>
      <c r="AU7912" s="99">
        <v>50</v>
      </c>
      <c r="AV7912" s="99">
        <v>440</v>
      </c>
      <c r="AW7912" s="99">
        <v>2.2660000000000002E-3</v>
      </c>
      <c r="AX7912" s="99">
        <v>2077.5</v>
      </c>
      <c r="AY7912" s="99">
        <v>2190.8000000000002</v>
      </c>
      <c r="AZ7912" s="99">
        <v>4.4588999999999999</v>
      </c>
      <c r="BA7912" s="119" t="s">
        <v>12</v>
      </c>
      <c r="BB7912" s="4">
        <v>7912</v>
      </c>
      <c r="BC7912" s="4">
        <v>50</v>
      </c>
    </row>
    <row r="7913" spans="2:55">
      <c r="B7913">
        <v>7912</v>
      </c>
      <c r="C7913" s="5">
        <f t="shared" si="1483"/>
        <v>50</v>
      </c>
      <c r="D7913" s="5">
        <f t="shared" si="1484"/>
        <v>450</v>
      </c>
      <c r="E7913" s="5" t="str">
        <f t="shared" si="1485"/>
        <v>0.002487</v>
      </c>
      <c r="F7913" s="5" t="str">
        <f t="shared" si="1486"/>
        <v>2160.</v>
      </c>
      <c r="G7913" s="5" t="str">
        <f t="shared" si="1487"/>
        <v>2285</v>
      </c>
      <c r="H7913" s="5" t="str">
        <f t="shared" si="1488"/>
        <v>4.590</v>
      </c>
      <c r="I7913" s="1" t="s">
        <v>12</v>
      </c>
      <c r="AN7913" s="89" t="str">
        <f t="shared" si="1489"/>
        <v>50.00</v>
      </c>
      <c r="AO7913" s="89" t="str">
        <f t="shared" si="1490"/>
        <v>450.0</v>
      </c>
      <c r="AP7913" s="89" t="str">
        <f t="shared" si="1491"/>
        <v>0.002487</v>
      </c>
      <c r="AQ7913" s="89" t="str">
        <f t="shared" si="1492"/>
        <v>2160.</v>
      </c>
      <c r="AR7913" s="89" t="str">
        <f t="shared" si="1493"/>
        <v>2285</v>
      </c>
      <c r="AS7913" s="89" t="str">
        <f t="shared" si="1494"/>
        <v>4.590</v>
      </c>
      <c r="AT7913" s="89"/>
      <c r="AU7913" s="99">
        <v>50</v>
      </c>
      <c r="AV7913" s="99">
        <v>450</v>
      </c>
      <c r="AW7913" s="99">
        <v>2.4873E-3</v>
      </c>
      <c r="AX7913" s="99">
        <v>2160.335</v>
      </c>
      <c r="AY7913" s="99">
        <v>2284.6999999999998</v>
      </c>
      <c r="AZ7913" s="99">
        <v>4.5895999999999999</v>
      </c>
      <c r="BA7913" s="119" t="s">
        <v>12</v>
      </c>
      <c r="BB7913" s="4">
        <v>7913</v>
      </c>
      <c r="BC7913" s="4">
        <v>50</v>
      </c>
    </row>
    <row r="7914" spans="2:55">
      <c r="B7914">
        <v>7913</v>
      </c>
      <c r="C7914" s="5">
        <f t="shared" si="1483"/>
        <v>50</v>
      </c>
      <c r="D7914" s="5">
        <f t="shared" si="1484"/>
        <v>460</v>
      </c>
      <c r="E7914" s="5" t="str">
        <f t="shared" si="1485"/>
        <v>0.002745</v>
      </c>
      <c r="F7914" s="5" t="str">
        <f t="shared" si="1486"/>
        <v>2243</v>
      </c>
      <c r="G7914" s="5" t="str">
        <f t="shared" si="1487"/>
        <v>2381</v>
      </c>
      <c r="H7914" s="5" t="str">
        <f t="shared" si="1488"/>
        <v>4.722</v>
      </c>
      <c r="I7914" s="1" t="s">
        <v>12</v>
      </c>
      <c r="AN7914" s="89" t="str">
        <f t="shared" si="1489"/>
        <v>50.00</v>
      </c>
      <c r="AO7914" s="89" t="str">
        <f t="shared" si="1490"/>
        <v>460.0</v>
      </c>
      <c r="AP7914" s="89" t="str">
        <f t="shared" si="1491"/>
        <v>0.002745</v>
      </c>
      <c r="AQ7914" s="89" t="str">
        <f t="shared" si="1492"/>
        <v>2243</v>
      </c>
      <c r="AR7914" s="89" t="str">
        <f t="shared" si="1493"/>
        <v>2381</v>
      </c>
      <c r="AS7914" s="89" t="str">
        <f t="shared" si="1494"/>
        <v>4.722</v>
      </c>
      <c r="AT7914" s="89"/>
      <c r="AU7914" s="99">
        <v>50</v>
      </c>
      <c r="AV7914" s="99">
        <v>460</v>
      </c>
      <c r="AW7914" s="99">
        <v>2.7454000000000003E-3</v>
      </c>
      <c r="AX7914" s="99">
        <v>2243.4299999999998</v>
      </c>
      <c r="AY7914" s="99">
        <v>2380.6999999999998</v>
      </c>
      <c r="AZ7914" s="99">
        <v>4.7214999999999998</v>
      </c>
      <c r="BA7914" s="119" t="s">
        <v>12</v>
      </c>
      <c r="BB7914" s="4">
        <v>7914</v>
      </c>
      <c r="BC7914" s="4">
        <v>50</v>
      </c>
    </row>
    <row r="7915" spans="2:55">
      <c r="B7915">
        <v>7914</v>
      </c>
      <c r="C7915" s="5">
        <f t="shared" si="1483"/>
        <v>50</v>
      </c>
      <c r="D7915" s="5">
        <f t="shared" si="1484"/>
        <v>470</v>
      </c>
      <c r="E7915" s="5" t="str">
        <f t="shared" si="1485"/>
        <v>0.003027</v>
      </c>
      <c r="F7915" s="5" t="str">
        <f t="shared" si="1486"/>
        <v>2323</v>
      </c>
      <c r="G7915" s="5" t="str">
        <f t="shared" si="1487"/>
        <v>2475</v>
      </c>
      <c r="H7915" s="5" t="str">
        <f t="shared" si="1488"/>
        <v>4.849</v>
      </c>
      <c r="I7915" s="1" t="s">
        <v>12</v>
      </c>
      <c r="AN7915" s="89" t="str">
        <f t="shared" si="1489"/>
        <v>50.00</v>
      </c>
      <c r="AO7915" s="89" t="str">
        <f t="shared" si="1490"/>
        <v>470.0</v>
      </c>
      <c r="AP7915" s="89" t="str">
        <f t="shared" si="1491"/>
        <v>0.003027</v>
      </c>
      <c r="AQ7915" s="89" t="str">
        <f t="shared" si="1492"/>
        <v>2323</v>
      </c>
      <c r="AR7915" s="89" t="str">
        <f t="shared" si="1493"/>
        <v>2475</v>
      </c>
      <c r="AS7915" s="89" t="str">
        <f t="shared" si="1494"/>
        <v>4.849</v>
      </c>
      <c r="AT7915" s="89"/>
      <c r="AU7915" s="99">
        <v>50</v>
      </c>
      <c r="AV7915" s="99">
        <v>470</v>
      </c>
      <c r="AW7915" s="99">
        <v>3.0272000000000003E-3</v>
      </c>
      <c r="AX7915" s="99">
        <v>2323.44</v>
      </c>
      <c r="AY7915" s="99">
        <v>2474.8000000000002</v>
      </c>
      <c r="AZ7915" s="99">
        <v>4.8489000000000004</v>
      </c>
      <c r="BA7915" s="119" t="s">
        <v>12</v>
      </c>
      <c r="BB7915" s="4">
        <v>7915</v>
      </c>
      <c r="BC7915" s="4">
        <v>50</v>
      </c>
    </row>
    <row r="7916" spans="2:55">
      <c r="B7916">
        <v>7915</v>
      </c>
      <c r="C7916" s="5">
        <f t="shared" si="1483"/>
        <v>50</v>
      </c>
      <c r="D7916" s="5">
        <f t="shared" si="1484"/>
        <v>480</v>
      </c>
      <c r="E7916" s="5" t="str">
        <f t="shared" si="1485"/>
        <v>0.003319</v>
      </c>
      <c r="F7916" s="5" t="str">
        <f t="shared" si="1486"/>
        <v>2398</v>
      </c>
      <c r="G7916" s="5" t="str">
        <f t="shared" si="1487"/>
        <v>2564</v>
      </c>
      <c r="H7916" s="5" t="str">
        <f t="shared" si="1488"/>
        <v>4.968</v>
      </c>
      <c r="I7916" s="1" t="s">
        <v>12</v>
      </c>
      <c r="AN7916" s="89" t="str">
        <f t="shared" si="1489"/>
        <v>50.00</v>
      </c>
      <c r="AO7916" s="89" t="str">
        <f t="shared" si="1490"/>
        <v>480.0</v>
      </c>
      <c r="AP7916" s="89" t="str">
        <f t="shared" si="1491"/>
        <v>0.003319</v>
      </c>
      <c r="AQ7916" s="89" t="str">
        <f t="shared" si="1492"/>
        <v>2398</v>
      </c>
      <c r="AR7916" s="89" t="str">
        <f t="shared" si="1493"/>
        <v>2564</v>
      </c>
      <c r="AS7916" s="89" t="str">
        <f t="shared" si="1494"/>
        <v>4.968</v>
      </c>
      <c r="AT7916" s="89"/>
      <c r="AU7916" s="99">
        <v>50</v>
      </c>
      <c r="AV7916" s="99">
        <v>480</v>
      </c>
      <c r="AW7916" s="99">
        <v>3.3186000000000001E-3</v>
      </c>
      <c r="AX7916" s="99">
        <v>2397.8700000000003</v>
      </c>
      <c r="AY7916" s="99">
        <v>2563.8000000000002</v>
      </c>
      <c r="AZ7916" s="99">
        <v>4.968</v>
      </c>
      <c r="BA7916" s="119" t="s">
        <v>12</v>
      </c>
      <c r="BB7916" s="4">
        <v>7916</v>
      </c>
      <c r="BC7916" s="4">
        <v>50</v>
      </c>
    </row>
    <row r="7917" spans="2:55">
      <c r="B7917">
        <v>7916</v>
      </c>
      <c r="C7917" s="5">
        <f t="shared" si="1483"/>
        <v>50</v>
      </c>
      <c r="D7917" s="5">
        <f t="shared" si="1484"/>
        <v>490</v>
      </c>
      <c r="E7917" s="5" t="str">
        <f t="shared" si="1485"/>
        <v>0.003609</v>
      </c>
      <c r="F7917" s="5" t="str">
        <f t="shared" si="1486"/>
        <v>2466</v>
      </c>
      <c r="G7917" s="5" t="str">
        <f t="shared" si="1487"/>
        <v>2647</v>
      </c>
      <c r="H7917" s="5" t="str">
        <f t="shared" si="1488"/>
        <v>5.077</v>
      </c>
      <c r="I7917" s="1" t="s">
        <v>12</v>
      </c>
      <c r="AN7917" s="89" t="str">
        <f t="shared" si="1489"/>
        <v>50.00</v>
      </c>
      <c r="AO7917" s="89" t="str">
        <f t="shared" si="1490"/>
        <v>490.0</v>
      </c>
      <c r="AP7917" s="89" t="str">
        <f t="shared" si="1491"/>
        <v>0.003609</v>
      </c>
      <c r="AQ7917" s="89" t="str">
        <f t="shared" si="1492"/>
        <v>2466</v>
      </c>
      <c r="AR7917" s="89" t="str">
        <f t="shared" si="1493"/>
        <v>2647</v>
      </c>
      <c r="AS7917" s="89" t="str">
        <f t="shared" si="1494"/>
        <v>5.077</v>
      </c>
      <c r="AT7917" s="89"/>
      <c r="AU7917" s="99">
        <v>50</v>
      </c>
      <c r="AV7917" s="99">
        <v>490</v>
      </c>
      <c r="AW7917" s="99">
        <v>3.6084999999999997E-3</v>
      </c>
      <c r="AX7917" s="99">
        <v>2466.0749999999998</v>
      </c>
      <c r="AY7917" s="99">
        <v>2646.5</v>
      </c>
      <c r="AZ7917" s="99">
        <v>5.0770999999999997</v>
      </c>
      <c r="BA7917" s="119" t="s">
        <v>12</v>
      </c>
      <c r="BB7917" s="4">
        <v>7917</v>
      </c>
      <c r="BC7917" s="4">
        <v>50</v>
      </c>
    </row>
    <row r="7918" spans="2:55">
      <c r="B7918">
        <v>7917</v>
      </c>
      <c r="C7918" s="5">
        <f t="shared" si="1483"/>
        <v>50</v>
      </c>
      <c r="D7918" s="5">
        <f t="shared" si="1484"/>
        <v>500</v>
      </c>
      <c r="E7918" s="5" t="str">
        <f t="shared" si="1485"/>
        <v>0.003890</v>
      </c>
      <c r="F7918" s="5" t="str">
        <f t="shared" si="1486"/>
        <v>2528</v>
      </c>
      <c r="G7918" s="5" t="str">
        <f t="shared" si="1487"/>
        <v>2723</v>
      </c>
      <c r="H7918" s="5" t="str">
        <f t="shared" si="1488"/>
        <v>5.176</v>
      </c>
      <c r="I7918" s="1" t="s">
        <v>12</v>
      </c>
      <c r="AN7918" s="89" t="str">
        <f t="shared" si="1489"/>
        <v>50.00</v>
      </c>
      <c r="AO7918" s="89" t="str">
        <f t="shared" si="1490"/>
        <v>500.0</v>
      </c>
      <c r="AP7918" s="89" t="str">
        <f t="shared" si="1491"/>
        <v>0.003890</v>
      </c>
      <c r="AQ7918" s="89" t="str">
        <f t="shared" si="1492"/>
        <v>2528</v>
      </c>
      <c r="AR7918" s="89" t="str">
        <f t="shared" si="1493"/>
        <v>2723</v>
      </c>
      <c r="AS7918" s="89" t="str">
        <f t="shared" si="1494"/>
        <v>5.176</v>
      </c>
      <c r="AT7918" s="89"/>
      <c r="AU7918" s="99">
        <v>50</v>
      </c>
      <c r="AV7918" s="99">
        <v>500</v>
      </c>
      <c r="AW7918" s="99">
        <v>3.8900000000000002E-3</v>
      </c>
      <c r="AX7918" s="99">
        <v>2528.1</v>
      </c>
      <c r="AY7918" s="99">
        <v>2722.6</v>
      </c>
      <c r="AZ7918" s="99">
        <v>5.1761999999999997</v>
      </c>
      <c r="BA7918" s="119" t="s">
        <v>12</v>
      </c>
      <c r="BB7918" s="4">
        <v>7918</v>
      </c>
      <c r="BC7918" s="4">
        <v>50</v>
      </c>
    </row>
    <row r="7919" spans="2:55">
      <c r="B7919">
        <v>7918</v>
      </c>
      <c r="C7919" s="5">
        <f t="shared" si="1483"/>
        <v>50</v>
      </c>
      <c r="D7919" s="5">
        <f t="shared" si="1484"/>
        <v>520</v>
      </c>
      <c r="E7919" s="5" t="str">
        <f t="shared" si="1485"/>
        <v>0.004417</v>
      </c>
      <c r="F7919" s="5" t="str">
        <f t="shared" si="1486"/>
        <v>2636</v>
      </c>
      <c r="G7919" s="5" t="str">
        <f t="shared" si="1487"/>
        <v>2857</v>
      </c>
      <c r="H7919" s="5" t="str">
        <f t="shared" si="1488"/>
        <v>5.348</v>
      </c>
      <c r="I7919" s="1" t="s">
        <v>12</v>
      </c>
      <c r="AN7919" s="89" t="str">
        <f t="shared" si="1489"/>
        <v>50.00</v>
      </c>
      <c r="AO7919" s="89" t="str">
        <f t="shared" si="1490"/>
        <v>520.0</v>
      </c>
      <c r="AP7919" s="89" t="str">
        <f t="shared" si="1491"/>
        <v>0.004417</v>
      </c>
      <c r="AQ7919" s="89" t="str">
        <f t="shared" si="1492"/>
        <v>2636</v>
      </c>
      <c r="AR7919" s="89" t="str">
        <f t="shared" si="1493"/>
        <v>2857</v>
      </c>
      <c r="AS7919" s="89" t="str">
        <f t="shared" si="1494"/>
        <v>5.348</v>
      </c>
      <c r="AT7919" s="89"/>
      <c r="AU7919" s="99">
        <v>50</v>
      </c>
      <c r="AV7919" s="99">
        <v>520</v>
      </c>
      <c r="AW7919" s="99">
        <v>4.4168000000000002E-3</v>
      </c>
      <c r="AX7919" s="99">
        <v>2636.16</v>
      </c>
      <c r="AY7919" s="99">
        <v>2857</v>
      </c>
      <c r="AZ7919" s="99">
        <v>5.3479000000000001</v>
      </c>
      <c r="BA7919" s="119" t="s">
        <v>12</v>
      </c>
      <c r="BB7919" s="4">
        <v>7919</v>
      </c>
      <c r="BC7919" s="4">
        <v>50</v>
      </c>
    </row>
    <row r="7920" spans="2:55">
      <c r="B7920">
        <v>7919</v>
      </c>
      <c r="C7920" s="5">
        <f t="shared" si="1483"/>
        <v>50</v>
      </c>
      <c r="D7920" s="5">
        <f t="shared" si="1484"/>
        <v>540</v>
      </c>
      <c r="E7920" s="5" t="str">
        <f t="shared" si="1485"/>
        <v>0.004895</v>
      </c>
      <c r="F7920" s="5" t="str">
        <f t="shared" si="1486"/>
        <v>2728</v>
      </c>
      <c r="G7920" s="5" t="str">
        <f t="shared" si="1487"/>
        <v>2973</v>
      </c>
      <c r="H7920" s="5" t="str">
        <f t="shared" si="1488"/>
        <v>5.492</v>
      </c>
      <c r="I7920" s="1" t="s">
        <v>12</v>
      </c>
      <c r="AN7920" s="89" t="str">
        <f t="shared" si="1489"/>
        <v>50.00</v>
      </c>
      <c r="AO7920" s="89" t="str">
        <f t="shared" si="1490"/>
        <v>540.0</v>
      </c>
      <c r="AP7920" s="89" t="str">
        <f t="shared" si="1491"/>
        <v>0.004895</v>
      </c>
      <c r="AQ7920" s="89" t="str">
        <f t="shared" si="1492"/>
        <v>2728</v>
      </c>
      <c r="AR7920" s="89" t="str">
        <f t="shared" si="1493"/>
        <v>2973</v>
      </c>
      <c r="AS7920" s="89" t="str">
        <f t="shared" si="1494"/>
        <v>5.492</v>
      </c>
      <c r="AT7920" s="89"/>
      <c r="AU7920" s="99">
        <v>50</v>
      </c>
      <c r="AV7920" s="99">
        <v>540</v>
      </c>
      <c r="AW7920" s="99">
        <v>4.8947000000000001E-3</v>
      </c>
      <c r="AX7920" s="99">
        <v>2728.0650000000001</v>
      </c>
      <c r="AY7920" s="99">
        <v>2972.8</v>
      </c>
      <c r="AZ7920" s="99">
        <v>5.492</v>
      </c>
      <c r="BA7920" s="119" t="s">
        <v>12</v>
      </c>
      <c r="BB7920" s="4">
        <v>7920</v>
      </c>
      <c r="BC7920" s="4">
        <v>50</v>
      </c>
    </row>
    <row r="7921" spans="2:55">
      <c r="B7921">
        <v>7920</v>
      </c>
      <c r="C7921" s="5">
        <f t="shared" si="1483"/>
        <v>50</v>
      </c>
      <c r="D7921" s="5">
        <f t="shared" si="1484"/>
        <v>560</v>
      </c>
      <c r="E7921" s="5" t="str">
        <f t="shared" si="1485"/>
        <v>0.005331</v>
      </c>
      <c r="F7921" s="5" t="str">
        <f t="shared" si="1486"/>
        <v>2808</v>
      </c>
      <c r="G7921" s="5" t="str">
        <f t="shared" si="1487"/>
        <v>3075</v>
      </c>
      <c r="H7921" s="5" t="str">
        <f t="shared" si="1488"/>
        <v>5.616</v>
      </c>
      <c r="I7921" s="1" t="s">
        <v>12</v>
      </c>
      <c r="AN7921" s="89" t="str">
        <f t="shared" si="1489"/>
        <v>50.00</v>
      </c>
      <c r="AO7921" s="89" t="str">
        <f t="shared" si="1490"/>
        <v>560.0</v>
      </c>
      <c r="AP7921" s="89" t="str">
        <f t="shared" si="1491"/>
        <v>0.005331</v>
      </c>
      <c r="AQ7921" s="89" t="str">
        <f t="shared" si="1492"/>
        <v>2808</v>
      </c>
      <c r="AR7921" s="89" t="str">
        <f t="shared" si="1493"/>
        <v>3075</v>
      </c>
      <c r="AS7921" s="89" t="str">
        <f t="shared" si="1494"/>
        <v>5.616</v>
      </c>
      <c r="AT7921" s="89"/>
      <c r="AU7921" s="99">
        <v>50</v>
      </c>
      <c r="AV7921" s="99">
        <v>560</v>
      </c>
      <c r="AW7921" s="99">
        <v>5.3308000000000001E-3</v>
      </c>
      <c r="AX7921" s="99">
        <v>2808.46</v>
      </c>
      <c r="AY7921" s="99">
        <v>3075</v>
      </c>
      <c r="AZ7921" s="99">
        <v>5.6162999999999998</v>
      </c>
      <c r="BA7921" s="119" t="s">
        <v>12</v>
      </c>
      <c r="BB7921" s="4">
        <v>7921</v>
      </c>
      <c r="BC7921" s="4">
        <v>50</v>
      </c>
    </row>
    <row r="7922" spans="2:55">
      <c r="B7922">
        <v>7921</v>
      </c>
      <c r="C7922" s="5">
        <f t="shared" si="1483"/>
        <v>50</v>
      </c>
      <c r="D7922" s="5">
        <f t="shared" si="1484"/>
        <v>580</v>
      </c>
      <c r="E7922" s="5" t="str">
        <f t="shared" si="1485"/>
        <v>0.005733</v>
      </c>
      <c r="F7922" s="5" t="str">
        <f t="shared" si="1486"/>
        <v>2881</v>
      </c>
      <c r="G7922" s="5" t="str">
        <f t="shared" si="1487"/>
        <v>3167</v>
      </c>
      <c r="H7922" s="5" t="str">
        <f t="shared" si="1488"/>
        <v>5.726</v>
      </c>
      <c r="I7922" s="1" t="s">
        <v>12</v>
      </c>
      <c r="AN7922" s="89" t="str">
        <f t="shared" si="1489"/>
        <v>50.00</v>
      </c>
      <c r="AO7922" s="89" t="str">
        <f t="shared" si="1490"/>
        <v>580.0</v>
      </c>
      <c r="AP7922" s="89" t="str">
        <f t="shared" si="1491"/>
        <v>0.005733</v>
      </c>
      <c r="AQ7922" s="89" t="str">
        <f t="shared" si="1492"/>
        <v>2881</v>
      </c>
      <c r="AR7922" s="89" t="str">
        <f t="shared" si="1493"/>
        <v>3167</v>
      </c>
      <c r="AS7922" s="89" t="str">
        <f t="shared" si="1494"/>
        <v>5.726</v>
      </c>
      <c r="AT7922" s="89"/>
      <c r="AU7922" s="99">
        <v>50</v>
      </c>
      <c r="AV7922" s="99">
        <v>580</v>
      </c>
      <c r="AW7922" s="99">
        <v>5.7331000000000005E-3</v>
      </c>
      <c r="AX7922" s="99">
        <v>2880.7449999999999</v>
      </c>
      <c r="AY7922" s="99">
        <v>3167.4</v>
      </c>
      <c r="AZ7922" s="99">
        <v>5.7259000000000002</v>
      </c>
      <c r="BA7922" s="119" t="s">
        <v>12</v>
      </c>
      <c r="BB7922" s="4">
        <v>7922</v>
      </c>
      <c r="BC7922" s="4">
        <v>50</v>
      </c>
    </row>
    <row r="7923" spans="2:55">
      <c r="B7923">
        <v>7922</v>
      </c>
      <c r="C7923" s="5">
        <f t="shared" si="1483"/>
        <v>50</v>
      </c>
      <c r="D7923" s="5">
        <f t="shared" si="1484"/>
        <v>600</v>
      </c>
      <c r="E7923" s="5" t="str">
        <f t="shared" si="1485"/>
        <v>0.006108</v>
      </c>
      <c r="F7923" s="5" t="str">
        <f t="shared" si="1486"/>
        <v>2947</v>
      </c>
      <c r="G7923" s="5" t="str">
        <f t="shared" si="1487"/>
        <v>3253</v>
      </c>
      <c r="H7923" s="5" t="str">
        <f t="shared" si="1488"/>
        <v>5.825</v>
      </c>
      <c r="I7923" s="1" t="s">
        <v>12</v>
      </c>
      <c r="AN7923" s="89" t="str">
        <f t="shared" si="1489"/>
        <v>50.00</v>
      </c>
      <c r="AO7923" s="89" t="str">
        <f t="shared" si="1490"/>
        <v>600.0</v>
      </c>
      <c r="AP7923" s="89" t="str">
        <f t="shared" si="1491"/>
        <v>0.006108</v>
      </c>
      <c r="AQ7923" s="89" t="str">
        <f t="shared" si="1492"/>
        <v>2947</v>
      </c>
      <c r="AR7923" s="89" t="str">
        <f t="shared" si="1493"/>
        <v>3253</v>
      </c>
      <c r="AS7923" s="89" t="str">
        <f t="shared" si="1494"/>
        <v>5.825</v>
      </c>
      <c r="AT7923" s="89"/>
      <c r="AU7923" s="99">
        <v>50</v>
      </c>
      <c r="AV7923" s="99">
        <v>600</v>
      </c>
      <c r="AW7923" s="99">
        <v>6.1081E-3</v>
      </c>
      <c r="AX7923" s="99">
        <v>2947.0950000000003</v>
      </c>
      <c r="AY7923" s="99">
        <v>3252.5</v>
      </c>
      <c r="AZ7923" s="99">
        <v>5.8244999999999996</v>
      </c>
      <c r="BA7923" s="119" t="s">
        <v>12</v>
      </c>
      <c r="BB7923" s="4">
        <v>7923</v>
      </c>
      <c r="BC7923" s="4">
        <v>50</v>
      </c>
    </row>
    <row r="7924" spans="2:55">
      <c r="B7924">
        <v>7923</v>
      </c>
      <c r="C7924" s="5">
        <f t="shared" si="1483"/>
        <v>50</v>
      </c>
      <c r="D7924" s="5">
        <f t="shared" si="1484"/>
        <v>620</v>
      </c>
      <c r="E7924" s="5" t="str">
        <f t="shared" si="1485"/>
        <v>0.006461</v>
      </c>
      <c r="F7924" s="5" t="str">
        <f t="shared" si="1486"/>
        <v>3009</v>
      </c>
      <c r="G7924" s="5" t="str">
        <f t="shared" si="1487"/>
        <v>3332</v>
      </c>
      <c r="H7924" s="5" t="str">
        <f t="shared" si="1488"/>
        <v>5.915</v>
      </c>
      <c r="I7924" s="1" t="s">
        <v>12</v>
      </c>
      <c r="AN7924" s="89" t="str">
        <f t="shared" si="1489"/>
        <v>50.00</v>
      </c>
      <c r="AO7924" s="89" t="str">
        <f t="shared" si="1490"/>
        <v>620.0</v>
      </c>
      <c r="AP7924" s="89" t="str">
        <f t="shared" si="1491"/>
        <v>0.006461</v>
      </c>
      <c r="AQ7924" s="89" t="str">
        <f t="shared" si="1492"/>
        <v>3009</v>
      </c>
      <c r="AR7924" s="89" t="str">
        <f t="shared" si="1493"/>
        <v>3332</v>
      </c>
      <c r="AS7924" s="89" t="str">
        <f t="shared" si="1494"/>
        <v>5.915</v>
      </c>
      <c r="AT7924" s="89"/>
      <c r="AU7924" s="99">
        <v>50</v>
      </c>
      <c r="AV7924" s="99">
        <v>620</v>
      </c>
      <c r="AW7924" s="99">
        <v>6.4610000000000006E-3</v>
      </c>
      <c r="AX7924" s="99">
        <v>3008.95</v>
      </c>
      <c r="AY7924" s="99">
        <v>3332</v>
      </c>
      <c r="AZ7924" s="99">
        <v>5.9145000000000003</v>
      </c>
      <c r="BA7924" s="119" t="s">
        <v>12</v>
      </c>
      <c r="BB7924" s="4">
        <v>7924</v>
      </c>
      <c r="BC7924" s="4">
        <v>50</v>
      </c>
    </row>
    <row r="7925" spans="2:55">
      <c r="B7925">
        <v>7924</v>
      </c>
      <c r="C7925" s="5">
        <f t="shared" si="1483"/>
        <v>50</v>
      </c>
      <c r="D7925" s="5">
        <f t="shared" si="1484"/>
        <v>640</v>
      </c>
      <c r="E7925" s="5" t="str">
        <f t="shared" si="1485"/>
        <v>0.006796</v>
      </c>
      <c r="F7925" s="5" t="str">
        <f t="shared" si="1486"/>
        <v>3067</v>
      </c>
      <c r="G7925" s="5" t="str">
        <f t="shared" si="1487"/>
        <v>3407</v>
      </c>
      <c r="H7925" s="5" t="str">
        <f t="shared" si="1488"/>
        <v>5.998</v>
      </c>
      <c r="I7925" s="1" t="s">
        <v>12</v>
      </c>
      <c r="AN7925" s="89" t="str">
        <f t="shared" si="1489"/>
        <v>50.00</v>
      </c>
      <c r="AO7925" s="89" t="str">
        <f t="shared" si="1490"/>
        <v>640.0</v>
      </c>
      <c r="AP7925" s="89" t="str">
        <f t="shared" si="1491"/>
        <v>0.006796</v>
      </c>
      <c r="AQ7925" s="89" t="str">
        <f t="shared" si="1492"/>
        <v>3067</v>
      </c>
      <c r="AR7925" s="89" t="str">
        <f t="shared" si="1493"/>
        <v>3407</v>
      </c>
      <c r="AS7925" s="89" t="str">
        <f t="shared" si="1494"/>
        <v>5.998</v>
      </c>
      <c r="AT7925" s="89"/>
      <c r="AU7925" s="99">
        <v>50</v>
      </c>
      <c r="AV7925" s="99">
        <v>640</v>
      </c>
      <c r="AW7925" s="99">
        <v>6.7956000000000006E-3</v>
      </c>
      <c r="AX7925" s="99">
        <v>3067.4199999999996</v>
      </c>
      <c r="AY7925" s="99">
        <v>3407.2</v>
      </c>
      <c r="AZ7925" s="99">
        <v>5.9977999999999998</v>
      </c>
      <c r="BA7925" s="119" t="s">
        <v>12</v>
      </c>
      <c r="BB7925" s="4">
        <v>7925</v>
      </c>
      <c r="BC7925" s="4">
        <v>50</v>
      </c>
    </row>
    <row r="7926" spans="2:55">
      <c r="B7926">
        <v>7925</v>
      </c>
      <c r="C7926" s="5">
        <f t="shared" si="1483"/>
        <v>50</v>
      </c>
      <c r="D7926" s="5">
        <f t="shared" si="1484"/>
        <v>660</v>
      </c>
      <c r="E7926" s="5" t="str">
        <f t="shared" si="1485"/>
        <v>0.007115</v>
      </c>
      <c r="F7926" s="5" t="str">
        <f t="shared" si="1486"/>
        <v>3123</v>
      </c>
      <c r="G7926" s="5" t="str">
        <f t="shared" si="1487"/>
        <v>3479</v>
      </c>
      <c r="H7926" s="5" t="str">
        <f t="shared" si="1488"/>
        <v>6.076</v>
      </c>
      <c r="I7926" s="1" t="s">
        <v>12</v>
      </c>
      <c r="AN7926" s="89" t="str">
        <f t="shared" si="1489"/>
        <v>50.00</v>
      </c>
      <c r="AO7926" s="89" t="str">
        <f t="shared" si="1490"/>
        <v>660.0</v>
      </c>
      <c r="AP7926" s="89" t="str">
        <f t="shared" si="1491"/>
        <v>0.007115</v>
      </c>
      <c r="AQ7926" s="89" t="str">
        <f t="shared" si="1492"/>
        <v>3123</v>
      </c>
      <c r="AR7926" s="89" t="str">
        <f t="shared" si="1493"/>
        <v>3479</v>
      </c>
      <c r="AS7926" s="89" t="str">
        <f t="shared" si="1494"/>
        <v>6.076</v>
      </c>
      <c r="AT7926" s="89"/>
      <c r="AU7926" s="99">
        <v>50</v>
      </c>
      <c r="AV7926" s="99">
        <v>660</v>
      </c>
      <c r="AW7926" s="99">
        <v>7.1148999999999995E-3</v>
      </c>
      <c r="AX7926" s="99">
        <v>3123.1550000000002</v>
      </c>
      <c r="AY7926" s="99">
        <v>3478.9</v>
      </c>
      <c r="AZ7926" s="99">
        <v>6.0754999999999999</v>
      </c>
      <c r="BA7926" s="119" t="s">
        <v>12</v>
      </c>
      <c r="BB7926" s="4">
        <v>7926</v>
      </c>
      <c r="BC7926" s="4">
        <v>50</v>
      </c>
    </row>
    <row r="7927" spans="2:55">
      <c r="B7927">
        <v>7926</v>
      </c>
      <c r="C7927" s="5">
        <f t="shared" si="1483"/>
        <v>50</v>
      </c>
      <c r="D7927" s="5">
        <f t="shared" si="1484"/>
        <v>680</v>
      </c>
      <c r="E7927" s="5" t="str">
        <f t="shared" si="1485"/>
        <v>0.007421</v>
      </c>
      <c r="F7927" s="5" t="str">
        <f t="shared" si="1486"/>
        <v>3177</v>
      </c>
      <c r="G7927" s="5" t="str">
        <f t="shared" si="1487"/>
        <v>3548</v>
      </c>
      <c r="H7927" s="5" t="str">
        <f t="shared" si="1488"/>
        <v>6.149</v>
      </c>
      <c r="I7927" s="1" t="s">
        <v>12</v>
      </c>
      <c r="AN7927" s="89" t="str">
        <f t="shared" si="1489"/>
        <v>50.00</v>
      </c>
      <c r="AO7927" s="89" t="str">
        <f t="shared" si="1490"/>
        <v>680.0</v>
      </c>
      <c r="AP7927" s="89" t="str">
        <f t="shared" si="1491"/>
        <v>0.007421</v>
      </c>
      <c r="AQ7927" s="89" t="str">
        <f t="shared" si="1492"/>
        <v>3177</v>
      </c>
      <c r="AR7927" s="89" t="str">
        <f t="shared" si="1493"/>
        <v>3548</v>
      </c>
      <c r="AS7927" s="89" t="str">
        <f t="shared" si="1494"/>
        <v>6.149</v>
      </c>
      <c r="AT7927" s="89"/>
      <c r="AU7927" s="99">
        <v>50</v>
      </c>
      <c r="AV7927" s="99">
        <v>680</v>
      </c>
      <c r="AW7927" s="99">
        <v>7.4212999999999996E-3</v>
      </c>
      <c r="AX7927" s="99">
        <v>3176.835</v>
      </c>
      <c r="AY7927" s="99">
        <v>3547.9</v>
      </c>
      <c r="AZ7927" s="99">
        <v>6.1486000000000001</v>
      </c>
      <c r="BA7927" s="119" t="s">
        <v>12</v>
      </c>
      <c r="BB7927" s="4">
        <v>7927</v>
      </c>
      <c r="BC7927" s="4">
        <v>50</v>
      </c>
    </row>
    <row r="7928" spans="2:55">
      <c r="B7928">
        <v>7927</v>
      </c>
      <c r="C7928" s="5">
        <f t="shared" si="1483"/>
        <v>50</v>
      </c>
      <c r="D7928" s="5">
        <f t="shared" si="1484"/>
        <v>700</v>
      </c>
      <c r="E7928" s="5" t="str">
        <f t="shared" si="1485"/>
        <v>0.007717</v>
      </c>
      <c r="F7928" s="5" t="str">
        <f t="shared" si="1486"/>
        <v>3229</v>
      </c>
      <c r="G7928" s="5" t="str">
        <f t="shared" si="1487"/>
        <v>3615</v>
      </c>
      <c r="H7928" s="5" t="str">
        <f t="shared" si="1488"/>
        <v>6.218</v>
      </c>
      <c r="I7928" s="1" t="s">
        <v>12</v>
      </c>
      <c r="AN7928" s="89" t="str">
        <f t="shared" si="1489"/>
        <v>50.00</v>
      </c>
      <c r="AO7928" s="89" t="str">
        <f t="shared" si="1490"/>
        <v>700.0</v>
      </c>
      <c r="AP7928" s="89" t="str">
        <f t="shared" si="1491"/>
        <v>0.007717</v>
      </c>
      <c r="AQ7928" s="89" t="str">
        <f t="shared" si="1492"/>
        <v>3229</v>
      </c>
      <c r="AR7928" s="89" t="str">
        <f t="shared" si="1493"/>
        <v>3615</v>
      </c>
      <c r="AS7928" s="89" t="str">
        <f t="shared" si="1494"/>
        <v>6.218</v>
      </c>
      <c r="AT7928" s="89"/>
      <c r="AU7928" s="99">
        <v>50</v>
      </c>
      <c r="AV7928" s="99">
        <v>700</v>
      </c>
      <c r="AW7928" s="99">
        <v>7.7165999999999997E-3</v>
      </c>
      <c r="AX7928" s="99">
        <v>3228.77</v>
      </c>
      <c r="AY7928" s="99">
        <v>3614.6</v>
      </c>
      <c r="AZ7928" s="99">
        <v>6.2178000000000004</v>
      </c>
      <c r="BA7928" s="119" t="s">
        <v>12</v>
      </c>
      <c r="BB7928" s="4">
        <v>7928</v>
      </c>
      <c r="BC7928" s="4">
        <v>50</v>
      </c>
    </row>
    <row r="7929" spans="2:55">
      <c r="B7929">
        <v>7928</v>
      </c>
      <c r="C7929" s="5">
        <f t="shared" si="1483"/>
        <v>50</v>
      </c>
      <c r="D7929" s="5">
        <f t="shared" si="1484"/>
        <v>720</v>
      </c>
      <c r="E7929" s="5" t="str">
        <f t="shared" si="1485"/>
        <v>0.008003</v>
      </c>
      <c r="F7929" s="5" t="str">
        <f t="shared" si="1486"/>
        <v>3279</v>
      </c>
      <c r="G7929" s="5" t="str">
        <f t="shared" si="1487"/>
        <v>3679</v>
      </c>
      <c r="H7929" s="5" t="str">
        <f t="shared" si="1488"/>
        <v>6.284</v>
      </c>
      <c r="I7929" s="1" t="s">
        <v>12</v>
      </c>
      <c r="AN7929" s="89" t="str">
        <f t="shared" si="1489"/>
        <v>50.00</v>
      </c>
      <c r="AO7929" s="89" t="str">
        <f t="shared" si="1490"/>
        <v>720.0</v>
      </c>
      <c r="AP7929" s="89" t="str">
        <f t="shared" si="1491"/>
        <v>0.008003</v>
      </c>
      <c r="AQ7929" s="89" t="str">
        <f t="shared" si="1492"/>
        <v>3279</v>
      </c>
      <c r="AR7929" s="89" t="str">
        <f t="shared" si="1493"/>
        <v>3679</v>
      </c>
      <c r="AS7929" s="89" t="str">
        <f t="shared" si="1494"/>
        <v>6.284</v>
      </c>
      <c r="AT7929" s="89"/>
      <c r="AU7929" s="99">
        <v>50</v>
      </c>
      <c r="AV7929" s="99">
        <v>720</v>
      </c>
      <c r="AW7929" s="99">
        <v>8.0024999999999992E-3</v>
      </c>
      <c r="AX7929" s="99">
        <v>3279.2750000000001</v>
      </c>
      <c r="AY7929" s="99">
        <v>3679.4</v>
      </c>
      <c r="AZ7929" s="99">
        <v>6.2838000000000003</v>
      </c>
      <c r="BA7929" s="119" t="s">
        <v>12</v>
      </c>
      <c r="BB7929" s="4">
        <v>7929</v>
      </c>
      <c r="BC7929" s="4">
        <v>50</v>
      </c>
    </row>
    <row r="7930" spans="2:55">
      <c r="B7930">
        <v>7929</v>
      </c>
      <c r="C7930" s="5">
        <f t="shared" si="1483"/>
        <v>50</v>
      </c>
      <c r="D7930" s="5">
        <f t="shared" si="1484"/>
        <v>740</v>
      </c>
      <c r="E7930" s="5" t="str">
        <f t="shared" si="1485"/>
        <v>0.008280</v>
      </c>
      <c r="F7930" s="5" t="str">
        <f t="shared" si="1486"/>
        <v>3329</v>
      </c>
      <c r="G7930" s="5" t="str">
        <f t="shared" si="1487"/>
        <v>3743</v>
      </c>
      <c r="H7930" s="5" t="str">
        <f t="shared" si="1488"/>
        <v>6.347</v>
      </c>
      <c r="I7930" s="1" t="s">
        <v>12</v>
      </c>
      <c r="AN7930" s="89" t="str">
        <f t="shared" si="1489"/>
        <v>50.00</v>
      </c>
      <c r="AO7930" s="89" t="str">
        <f t="shared" si="1490"/>
        <v>740.0</v>
      </c>
      <c r="AP7930" s="89" t="str">
        <f t="shared" si="1491"/>
        <v>0.008280</v>
      </c>
      <c r="AQ7930" s="89" t="str">
        <f t="shared" si="1492"/>
        <v>3329</v>
      </c>
      <c r="AR7930" s="89" t="str">
        <f t="shared" si="1493"/>
        <v>3743</v>
      </c>
      <c r="AS7930" s="89" t="str">
        <f t="shared" si="1494"/>
        <v>6.347</v>
      </c>
      <c r="AT7930" s="89"/>
      <c r="AU7930" s="99">
        <v>50</v>
      </c>
      <c r="AV7930" s="99">
        <v>740</v>
      </c>
      <c r="AW7930" s="99">
        <v>8.2800999999999986E-3</v>
      </c>
      <c r="AX7930" s="99">
        <v>3328.6949999999997</v>
      </c>
      <c r="AY7930" s="99">
        <v>3742.7</v>
      </c>
      <c r="AZ7930" s="99">
        <v>6.3468999999999998</v>
      </c>
      <c r="BA7930" s="119" t="s">
        <v>12</v>
      </c>
      <c r="BB7930" s="4">
        <v>7930</v>
      </c>
      <c r="BC7930" s="4">
        <v>50</v>
      </c>
    </row>
    <row r="7931" spans="2:55">
      <c r="B7931">
        <v>7930</v>
      </c>
      <c r="C7931" s="5">
        <f t="shared" si="1483"/>
        <v>50</v>
      </c>
      <c r="D7931" s="5">
        <f t="shared" si="1484"/>
        <v>760</v>
      </c>
      <c r="E7931" s="5" t="str">
        <f t="shared" si="1485"/>
        <v>0.008550</v>
      </c>
      <c r="F7931" s="5" t="str">
        <f t="shared" si="1486"/>
        <v>3377</v>
      </c>
      <c r="G7931" s="5" t="str">
        <f t="shared" si="1487"/>
        <v>3805</v>
      </c>
      <c r="H7931" s="5" t="str">
        <f t="shared" si="1488"/>
        <v>6.408</v>
      </c>
      <c r="I7931" s="1" t="s">
        <v>12</v>
      </c>
      <c r="AN7931" s="89" t="str">
        <f t="shared" si="1489"/>
        <v>50.00</v>
      </c>
      <c r="AO7931" s="89" t="str">
        <f t="shared" si="1490"/>
        <v>760.0</v>
      </c>
      <c r="AP7931" s="89" t="str">
        <f t="shared" si="1491"/>
        <v>0.008550</v>
      </c>
      <c r="AQ7931" s="89" t="str">
        <f t="shared" si="1492"/>
        <v>3377</v>
      </c>
      <c r="AR7931" s="89" t="str">
        <f t="shared" si="1493"/>
        <v>3805</v>
      </c>
      <c r="AS7931" s="89" t="str">
        <f t="shared" si="1494"/>
        <v>6.408</v>
      </c>
      <c r="AT7931" s="89"/>
      <c r="AU7931" s="99">
        <v>50</v>
      </c>
      <c r="AV7931" s="99">
        <v>760</v>
      </c>
      <c r="AW7931" s="99">
        <v>8.5503999999999997E-3</v>
      </c>
      <c r="AX7931" s="99">
        <v>3377.28</v>
      </c>
      <c r="AY7931" s="99">
        <v>3804.8</v>
      </c>
      <c r="AZ7931" s="99">
        <v>6.4076000000000004</v>
      </c>
      <c r="BA7931" s="119" t="s">
        <v>12</v>
      </c>
      <c r="BB7931" s="4">
        <v>7931</v>
      </c>
      <c r="BC7931" s="4">
        <v>50</v>
      </c>
    </row>
    <row r="7932" spans="2:55">
      <c r="B7932">
        <v>7931</v>
      </c>
      <c r="C7932" s="5">
        <f t="shared" si="1483"/>
        <v>50</v>
      </c>
      <c r="D7932" s="5">
        <f t="shared" si="1484"/>
        <v>780</v>
      </c>
      <c r="E7932" s="5" t="str">
        <f t="shared" si="1485"/>
        <v>0.008814</v>
      </c>
      <c r="F7932" s="5" t="str">
        <f t="shared" si="1486"/>
        <v>3425</v>
      </c>
      <c r="G7932" s="5" t="str">
        <f t="shared" si="1487"/>
        <v>3866</v>
      </c>
      <c r="H7932" s="5" t="str">
        <f t="shared" si="1488"/>
        <v>6.466</v>
      </c>
      <c r="I7932" s="1" t="s">
        <v>12</v>
      </c>
      <c r="AN7932" s="89" t="str">
        <f t="shared" si="1489"/>
        <v>50.00</v>
      </c>
      <c r="AO7932" s="89" t="str">
        <f t="shared" si="1490"/>
        <v>780.0</v>
      </c>
      <c r="AP7932" s="89" t="str">
        <f t="shared" si="1491"/>
        <v>0.008814</v>
      </c>
      <c r="AQ7932" s="89" t="str">
        <f t="shared" si="1492"/>
        <v>3425</v>
      </c>
      <c r="AR7932" s="89" t="str">
        <f t="shared" si="1493"/>
        <v>3866</v>
      </c>
      <c r="AS7932" s="89" t="str">
        <f t="shared" si="1494"/>
        <v>6.466</v>
      </c>
      <c r="AT7932" s="89"/>
      <c r="AU7932" s="99">
        <v>50</v>
      </c>
      <c r="AV7932" s="99">
        <v>780</v>
      </c>
      <c r="AW7932" s="99">
        <v>8.8142999999999989E-3</v>
      </c>
      <c r="AX7932" s="99">
        <v>3424.9849999999997</v>
      </c>
      <c r="AY7932" s="99">
        <v>3865.7</v>
      </c>
      <c r="AZ7932" s="99">
        <v>6.4660000000000002</v>
      </c>
      <c r="BA7932" s="119" t="s">
        <v>12</v>
      </c>
      <c r="BB7932" s="4">
        <v>7932</v>
      </c>
      <c r="BC7932" s="4">
        <v>50</v>
      </c>
    </row>
    <row r="7933" spans="2:55">
      <c r="B7933">
        <v>7932</v>
      </c>
      <c r="C7933" s="5">
        <f t="shared" si="1483"/>
        <v>50</v>
      </c>
      <c r="D7933" s="5">
        <f t="shared" si="1484"/>
        <v>800</v>
      </c>
      <c r="E7933" s="5" t="str">
        <f t="shared" si="1485"/>
        <v>0.009072</v>
      </c>
      <c r="F7933" s="5" t="str">
        <f t="shared" si="1486"/>
        <v>3472</v>
      </c>
      <c r="G7933" s="5" t="str">
        <f t="shared" si="1487"/>
        <v>3926</v>
      </c>
      <c r="H7933" s="5" t="str">
        <f t="shared" si="1488"/>
        <v>6.523</v>
      </c>
      <c r="I7933" s="1" t="s">
        <v>12</v>
      </c>
      <c r="AN7933" s="89" t="str">
        <f t="shared" si="1489"/>
        <v>50.00</v>
      </c>
      <c r="AO7933" s="89" t="str">
        <f t="shared" si="1490"/>
        <v>800.0</v>
      </c>
      <c r="AP7933" s="89" t="str">
        <f t="shared" si="1491"/>
        <v>0.009072</v>
      </c>
      <c r="AQ7933" s="89" t="str">
        <f t="shared" si="1492"/>
        <v>3472</v>
      </c>
      <c r="AR7933" s="89" t="str">
        <f t="shared" si="1493"/>
        <v>3926</v>
      </c>
      <c r="AS7933" s="89" t="str">
        <f t="shared" si="1494"/>
        <v>6.523</v>
      </c>
      <c r="AT7933" s="89"/>
      <c r="AU7933" s="99">
        <v>50</v>
      </c>
      <c r="AV7933" s="99">
        <v>800</v>
      </c>
      <c r="AW7933" s="99">
        <v>9.0723999999999996E-3</v>
      </c>
      <c r="AX7933" s="99">
        <v>3472.1800000000003</v>
      </c>
      <c r="AY7933" s="99">
        <v>3925.8</v>
      </c>
      <c r="AZ7933" s="99">
        <v>6.5225</v>
      </c>
      <c r="BA7933" s="119" t="s">
        <v>12</v>
      </c>
      <c r="BB7933" s="4">
        <v>7933</v>
      </c>
      <c r="BC7933" s="4">
        <v>50</v>
      </c>
    </row>
    <row r="7934" spans="2:55">
      <c r="B7934">
        <v>7933</v>
      </c>
      <c r="C7934" s="5">
        <f t="shared" si="1483"/>
        <v>50</v>
      </c>
      <c r="D7934" s="5">
        <f t="shared" si="1484"/>
        <v>820</v>
      </c>
      <c r="E7934" s="5" t="str">
        <f t="shared" si="1485"/>
        <v>0.009326</v>
      </c>
      <c r="F7934" s="5" t="str">
        <f t="shared" si="1486"/>
        <v>3519</v>
      </c>
      <c r="G7934" s="5" t="str">
        <f t="shared" si="1487"/>
        <v>3985</v>
      </c>
      <c r="H7934" s="5" t="str">
        <f t="shared" si="1488"/>
        <v>6.577</v>
      </c>
      <c r="I7934" s="1" t="s">
        <v>12</v>
      </c>
      <c r="AN7934" s="89" t="str">
        <f t="shared" si="1489"/>
        <v>50.00</v>
      </c>
      <c r="AO7934" s="89" t="str">
        <f t="shared" si="1490"/>
        <v>820.0</v>
      </c>
      <c r="AP7934" s="89" t="str">
        <f t="shared" si="1491"/>
        <v>0.009326</v>
      </c>
      <c r="AQ7934" s="89" t="str">
        <f t="shared" si="1492"/>
        <v>3519</v>
      </c>
      <c r="AR7934" s="89" t="str">
        <f t="shared" si="1493"/>
        <v>3985</v>
      </c>
      <c r="AS7934" s="89" t="str">
        <f t="shared" si="1494"/>
        <v>6.577</v>
      </c>
      <c r="AT7934" s="89"/>
      <c r="AU7934" s="99">
        <v>50</v>
      </c>
      <c r="AV7934" s="99">
        <v>820</v>
      </c>
      <c r="AW7934" s="99">
        <v>9.3255000000000005E-3</v>
      </c>
      <c r="AX7934" s="99">
        <v>3518.8249999999998</v>
      </c>
      <c r="AY7934" s="99">
        <v>3985.1</v>
      </c>
      <c r="AZ7934" s="99">
        <v>6.5773000000000001</v>
      </c>
      <c r="BA7934" s="119" t="s">
        <v>12</v>
      </c>
      <c r="BB7934" s="4">
        <v>7934</v>
      </c>
      <c r="BC7934" s="4">
        <v>50</v>
      </c>
    </row>
    <row r="7935" spans="2:55">
      <c r="B7935">
        <v>7934</v>
      </c>
      <c r="C7935" s="5">
        <f t="shared" si="1483"/>
        <v>50</v>
      </c>
      <c r="D7935" s="5">
        <f t="shared" si="1484"/>
        <v>840</v>
      </c>
      <c r="E7935" s="5" t="str">
        <f t="shared" si="1485"/>
        <v>0.009574</v>
      </c>
      <c r="F7935" s="5" t="str">
        <f t="shared" si="1486"/>
        <v>3565</v>
      </c>
      <c r="G7935" s="5" t="str">
        <f t="shared" si="1487"/>
        <v>4044</v>
      </c>
      <c r="H7935" s="5" t="str">
        <f t="shared" si="1488"/>
        <v>6.630</v>
      </c>
      <c r="I7935" s="1" t="s">
        <v>12</v>
      </c>
      <c r="AN7935" s="89" t="str">
        <f t="shared" si="1489"/>
        <v>50.00</v>
      </c>
      <c r="AO7935" s="89" t="str">
        <f t="shared" si="1490"/>
        <v>840.0</v>
      </c>
      <c r="AP7935" s="89" t="str">
        <f t="shared" si="1491"/>
        <v>0.009574</v>
      </c>
      <c r="AQ7935" s="89" t="str">
        <f t="shared" si="1492"/>
        <v>3565</v>
      </c>
      <c r="AR7935" s="89" t="str">
        <f t="shared" si="1493"/>
        <v>4044</v>
      </c>
      <c r="AS7935" s="89" t="str">
        <f t="shared" si="1494"/>
        <v>6.630</v>
      </c>
      <c r="AT7935" s="89"/>
      <c r="AU7935" s="99">
        <v>50</v>
      </c>
      <c r="AV7935" s="99">
        <v>840</v>
      </c>
      <c r="AW7935" s="99">
        <v>9.5741000000000003E-3</v>
      </c>
      <c r="AX7935" s="99">
        <v>3565.0950000000003</v>
      </c>
      <c r="AY7935" s="99">
        <v>4043.8</v>
      </c>
      <c r="AZ7935" s="99">
        <v>6.6303999999999998</v>
      </c>
      <c r="BA7935" s="119" t="s">
        <v>12</v>
      </c>
      <c r="BB7935" s="4">
        <v>7935</v>
      </c>
      <c r="BC7935" s="4">
        <v>50</v>
      </c>
    </row>
    <row r="7936" spans="2:55">
      <c r="B7936">
        <v>7935</v>
      </c>
      <c r="C7936" s="5">
        <f t="shared" si="1483"/>
        <v>50</v>
      </c>
      <c r="D7936" s="5">
        <f t="shared" si="1484"/>
        <v>860</v>
      </c>
      <c r="E7936" s="5" t="str">
        <f t="shared" si="1485"/>
        <v>0.009819</v>
      </c>
      <c r="F7936" s="5" t="str">
        <f t="shared" si="1486"/>
        <v>3611</v>
      </c>
      <c r="G7936" s="5" t="str">
        <f t="shared" si="1487"/>
        <v>4102</v>
      </c>
      <c r="H7936" s="5" t="str">
        <f t="shared" si="1488"/>
        <v>6.682</v>
      </c>
      <c r="I7936" s="1" t="s">
        <v>12</v>
      </c>
      <c r="AN7936" s="89" t="str">
        <f t="shared" si="1489"/>
        <v>50.00</v>
      </c>
      <c r="AO7936" s="89" t="str">
        <f t="shared" si="1490"/>
        <v>860.0</v>
      </c>
      <c r="AP7936" s="89" t="str">
        <f t="shared" si="1491"/>
        <v>0.009819</v>
      </c>
      <c r="AQ7936" s="89" t="str">
        <f t="shared" si="1492"/>
        <v>3611</v>
      </c>
      <c r="AR7936" s="89" t="str">
        <f t="shared" si="1493"/>
        <v>4102</v>
      </c>
      <c r="AS7936" s="89" t="str">
        <f t="shared" si="1494"/>
        <v>6.682</v>
      </c>
      <c r="AT7936" s="89"/>
      <c r="AU7936" s="99">
        <v>50</v>
      </c>
      <c r="AV7936" s="99">
        <v>860</v>
      </c>
      <c r="AW7936" s="99">
        <v>9.8185000000000008E-3</v>
      </c>
      <c r="AX7936" s="99">
        <v>3610.9749999999995</v>
      </c>
      <c r="AY7936" s="99">
        <v>4101.8999999999996</v>
      </c>
      <c r="AZ7936" s="99">
        <v>6.6821999999999999</v>
      </c>
      <c r="BA7936" s="119" t="s">
        <v>12</v>
      </c>
      <c r="BB7936" s="4">
        <v>7936</v>
      </c>
      <c r="BC7936" s="4">
        <v>50</v>
      </c>
    </row>
    <row r="7937" spans="2:55">
      <c r="B7937">
        <v>7936</v>
      </c>
      <c r="C7937" s="5">
        <f t="shared" si="1483"/>
        <v>50</v>
      </c>
      <c r="D7937" s="5">
        <f t="shared" si="1484"/>
        <v>880</v>
      </c>
      <c r="E7937" s="5" t="str">
        <f t="shared" si="1485"/>
        <v>0.01006</v>
      </c>
      <c r="F7937" s="5" t="str">
        <f t="shared" si="1486"/>
        <v>3657</v>
      </c>
      <c r="G7937" s="5" t="str">
        <f t="shared" si="1487"/>
        <v>4160.</v>
      </c>
      <c r="H7937" s="5" t="str">
        <f t="shared" si="1488"/>
        <v>6.733</v>
      </c>
      <c r="I7937" s="1" t="s">
        <v>12</v>
      </c>
      <c r="AN7937" s="89" t="str">
        <f t="shared" si="1489"/>
        <v>50.00</v>
      </c>
      <c r="AO7937" s="89" t="str">
        <f t="shared" si="1490"/>
        <v>880.0</v>
      </c>
      <c r="AP7937" s="89" t="str">
        <f t="shared" si="1491"/>
        <v>0.01006</v>
      </c>
      <c r="AQ7937" s="89" t="str">
        <f t="shared" si="1492"/>
        <v>3657</v>
      </c>
      <c r="AR7937" s="89" t="str">
        <f t="shared" si="1493"/>
        <v>4160.</v>
      </c>
      <c r="AS7937" s="89" t="str">
        <f t="shared" si="1494"/>
        <v>6.733</v>
      </c>
      <c r="AT7937" s="89"/>
      <c r="AU7937" s="99">
        <v>50</v>
      </c>
      <c r="AV7937" s="99">
        <v>880</v>
      </c>
      <c r="AW7937" s="99">
        <v>1.0058999999999998E-2</v>
      </c>
      <c r="AX7937" s="99">
        <v>3656.55</v>
      </c>
      <c r="AY7937" s="99">
        <v>4159.5</v>
      </c>
      <c r="AZ7937" s="99">
        <v>6.7325999999999997</v>
      </c>
      <c r="BA7937" s="119" t="s">
        <v>12</v>
      </c>
      <c r="BB7937" s="4">
        <v>7937</v>
      </c>
      <c r="BC7937" s="4">
        <v>50</v>
      </c>
    </row>
    <row r="7938" spans="2:55">
      <c r="B7938">
        <v>7937</v>
      </c>
      <c r="C7938" s="5">
        <f t="shared" si="1483"/>
        <v>50</v>
      </c>
      <c r="D7938" s="5">
        <f t="shared" si="1484"/>
        <v>900</v>
      </c>
      <c r="E7938" s="5" t="str">
        <f t="shared" si="1485"/>
        <v>0.01030</v>
      </c>
      <c r="F7938" s="5" t="str">
        <f t="shared" si="1486"/>
        <v>3702</v>
      </c>
      <c r="G7938" s="5" t="str">
        <f t="shared" si="1487"/>
        <v>4217</v>
      </c>
      <c r="H7938" s="5" t="str">
        <f t="shared" si="1488"/>
        <v>6.782</v>
      </c>
      <c r="I7938" s="1" t="s">
        <v>12</v>
      </c>
      <c r="AN7938" s="89" t="str">
        <f t="shared" si="1489"/>
        <v>50.00</v>
      </c>
      <c r="AO7938" s="89" t="str">
        <f t="shared" si="1490"/>
        <v>900.0</v>
      </c>
      <c r="AP7938" s="89" t="str">
        <f t="shared" si="1491"/>
        <v>0.01030</v>
      </c>
      <c r="AQ7938" s="89" t="str">
        <f t="shared" si="1492"/>
        <v>3702</v>
      </c>
      <c r="AR7938" s="89" t="str">
        <f t="shared" si="1493"/>
        <v>4217</v>
      </c>
      <c r="AS7938" s="89" t="str">
        <f t="shared" si="1494"/>
        <v>6.782</v>
      </c>
      <c r="AT7938" s="89"/>
      <c r="AU7938" s="99">
        <v>50</v>
      </c>
      <c r="AV7938" s="99">
        <v>900</v>
      </c>
      <c r="AW7938" s="99">
        <v>1.0296E-2</v>
      </c>
      <c r="AX7938" s="99">
        <v>3702</v>
      </c>
      <c r="AY7938" s="99">
        <v>4216.8</v>
      </c>
      <c r="AZ7938" s="99">
        <v>6.7819000000000003</v>
      </c>
      <c r="BA7938" s="119" t="s">
        <v>12</v>
      </c>
      <c r="BB7938" s="4">
        <v>7938</v>
      </c>
      <c r="BC7938" s="4">
        <v>50</v>
      </c>
    </row>
    <row r="7939" spans="2:55">
      <c r="B7939">
        <v>7938</v>
      </c>
      <c r="C7939" s="5">
        <f t="shared" si="1483"/>
        <v>50</v>
      </c>
      <c r="D7939" s="5">
        <f t="shared" si="1484"/>
        <v>920</v>
      </c>
      <c r="E7939" s="5" t="str">
        <f t="shared" si="1485"/>
        <v>0.01053</v>
      </c>
      <c r="F7939" s="5" t="str">
        <f t="shared" si="1486"/>
        <v>3747</v>
      </c>
      <c r="G7939" s="5" t="str">
        <f t="shared" si="1487"/>
        <v>4274</v>
      </c>
      <c r="H7939" s="5" t="str">
        <f t="shared" si="1488"/>
        <v>6.830</v>
      </c>
      <c r="I7939" s="1" t="s">
        <v>12</v>
      </c>
      <c r="AN7939" s="89" t="str">
        <f t="shared" si="1489"/>
        <v>50.00</v>
      </c>
      <c r="AO7939" s="89" t="str">
        <f t="shared" si="1490"/>
        <v>920.0</v>
      </c>
      <c r="AP7939" s="89" t="str">
        <f t="shared" si="1491"/>
        <v>0.01053</v>
      </c>
      <c r="AQ7939" s="89" t="str">
        <f t="shared" si="1492"/>
        <v>3747</v>
      </c>
      <c r="AR7939" s="89" t="str">
        <f t="shared" si="1493"/>
        <v>4274</v>
      </c>
      <c r="AS7939" s="89" t="str">
        <f t="shared" si="1494"/>
        <v>6.830</v>
      </c>
      <c r="AT7939" s="89"/>
      <c r="AU7939" s="99">
        <v>50</v>
      </c>
      <c r="AV7939" s="99">
        <v>920</v>
      </c>
      <c r="AW7939" s="99">
        <v>1.0531E-2</v>
      </c>
      <c r="AX7939" s="99">
        <v>3747.25</v>
      </c>
      <c r="AY7939" s="99">
        <v>4273.8</v>
      </c>
      <c r="AZ7939" s="99">
        <v>6.83</v>
      </c>
      <c r="BA7939" s="119" t="s">
        <v>12</v>
      </c>
      <c r="BB7939" s="4">
        <v>7939</v>
      </c>
      <c r="BC7939" s="4">
        <v>50</v>
      </c>
    </row>
    <row r="7940" spans="2:55">
      <c r="B7940">
        <v>7939</v>
      </c>
      <c r="C7940" s="5">
        <f t="shared" si="1483"/>
        <v>50</v>
      </c>
      <c r="D7940" s="5">
        <f t="shared" si="1484"/>
        <v>940</v>
      </c>
      <c r="E7940" s="5" t="str">
        <f t="shared" si="1485"/>
        <v>0.01076</v>
      </c>
      <c r="F7940" s="5" t="str">
        <f t="shared" si="1486"/>
        <v>3792</v>
      </c>
      <c r="G7940" s="5" t="str">
        <f t="shared" si="1487"/>
        <v>4331</v>
      </c>
      <c r="H7940" s="5" t="str">
        <f t="shared" si="1488"/>
        <v>6.877</v>
      </c>
      <c r="I7940" s="1" t="s">
        <v>12</v>
      </c>
      <c r="AN7940" s="89" t="str">
        <f t="shared" si="1489"/>
        <v>50.00</v>
      </c>
      <c r="AO7940" s="89" t="str">
        <f t="shared" si="1490"/>
        <v>940.0</v>
      </c>
      <c r="AP7940" s="89" t="str">
        <f t="shared" si="1491"/>
        <v>0.01076</v>
      </c>
      <c r="AQ7940" s="89" t="str">
        <f t="shared" si="1492"/>
        <v>3792</v>
      </c>
      <c r="AR7940" s="89" t="str">
        <f t="shared" si="1493"/>
        <v>4331</v>
      </c>
      <c r="AS7940" s="89" t="str">
        <f t="shared" si="1494"/>
        <v>6.877</v>
      </c>
      <c r="AT7940" s="89"/>
      <c r="AU7940" s="99">
        <v>50</v>
      </c>
      <c r="AV7940" s="99">
        <v>940</v>
      </c>
      <c r="AW7940" s="99">
        <v>1.0762000000000001E-2</v>
      </c>
      <c r="AX7940" s="99">
        <v>3792.4</v>
      </c>
      <c r="AY7940" s="99">
        <v>4330.5</v>
      </c>
      <c r="AZ7940" s="99">
        <v>6.8772000000000002</v>
      </c>
      <c r="BA7940" s="119" t="s">
        <v>12</v>
      </c>
      <c r="BB7940" s="4">
        <v>7940</v>
      </c>
      <c r="BC7940" s="4">
        <v>50</v>
      </c>
    </row>
    <row r="7941" spans="2:55">
      <c r="B7941">
        <v>7940</v>
      </c>
      <c r="C7941" s="5">
        <f t="shared" si="1483"/>
        <v>50</v>
      </c>
      <c r="D7941" s="5">
        <f t="shared" si="1484"/>
        <v>960</v>
      </c>
      <c r="E7941" s="5" t="str">
        <f t="shared" si="1485"/>
        <v>0.01099</v>
      </c>
      <c r="F7941" s="5" t="str">
        <f t="shared" si="1486"/>
        <v>3837</v>
      </c>
      <c r="G7941" s="5" t="str">
        <f t="shared" si="1487"/>
        <v>4387</v>
      </c>
      <c r="H7941" s="5" t="str">
        <f t="shared" si="1488"/>
        <v>6.923</v>
      </c>
      <c r="I7941" s="1" t="s">
        <v>12</v>
      </c>
      <c r="AN7941" s="89" t="str">
        <f t="shared" si="1489"/>
        <v>50.00</v>
      </c>
      <c r="AO7941" s="89" t="str">
        <f t="shared" si="1490"/>
        <v>960.0</v>
      </c>
      <c r="AP7941" s="89" t="str">
        <f t="shared" si="1491"/>
        <v>0.01099</v>
      </c>
      <c r="AQ7941" s="89" t="str">
        <f t="shared" si="1492"/>
        <v>3837</v>
      </c>
      <c r="AR7941" s="89" t="str">
        <f t="shared" si="1493"/>
        <v>4387</v>
      </c>
      <c r="AS7941" s="89" t="str">
        <f t="shared" si="1494"/>
        <v>6.923</v>
      </c>
      <c r="AT7941" s="89"/>
      <c r="AU7941" s="99">
        <v>50</v>
      </c>
      <c r="AV7941" s="99">
        <v>960</v>
      </c>
      <c r="AW7941" s="99">
        <v>1.0990999999999999E-2</v>
      </c>
      <c r="AX7941" s="99">
        <v>3837.45</v>
      </c>
      <c r="AY7941" s="99">
        <v>4387</v>
      </c>
      <c r="AZ7941" s="99">
        <v>6.9233000000000002</v>
      </c>
      <c r="BA7941" s="119" t="s">
        <v>12</v>
      </c>
      <c r="BB7941" s="4">
        <v>7941</v>
      </c>
      <c r="BC7941" s="4">
        <v>50</v>
      </c>
    </row>
    <row r="7942" spans="2:55">
      <c r="B7942">
        <v>7941</v>
      </c>
      <c r="C7942" s="5">
        <f t="shared" si="1483"/>
        <v>50</v>
      </c>
      <c r="D7942" s="5">
        <f t="shared" si="1484"/>
        <v>980</v>
      </c>
      <c r="E7942" s="5" t="str">
        <f t="shared" si="1485"/>
        <v>0.01122</v>
      </c>
      <c r="F7942" s="5" t="str">
        <f t="shared" si="1486"/>
        <v>3882</v>
      </c>
      <c r="G7942" s="5" t="str">
        <f t="shared" si="1487"/>
        <v>4443</v>
      </c>
      <c r="H7942" s="5" t="str">
        <f t="shared" si="1488"/>
        <v>6.969</v>
      </c>
      <c r="I7942" s="1" t="s">
        <v>12</v>
      </c>
      <c r="AN7942" s="89" t="str">
        <f t="shared" si="1489"/>
        <v>50.00</v>
      </c>
      <c r="AO7942" s="89" t="str">
        <f t="shared" si="1490"/>
        <v>980.0</v>
      </c>
      <c r="AP7942" s="89" t="str">
        <f t="shared" si="1491"/>
        <v>0.01122</v>
      </c>
      <c r="AQ7942" s="89" t="str">
        <f t="shared" si="1492"/>
        <v>3882</v>
      </c>
      <c r="AR7942" s="89" t="str">
        <f t="shared" si="1493"/>
        <v>4443</v>
      </c>
      <c r="AS7942" s="89" t="str">
        <f t="shared" si="1494"/>
        <v>6.969</v>
      </c>
      <c r="AT7942" s="89"/>
      <c r="AU7942" s="99">
        <v>50</v>
      </c>
      <c r="AV7942" s="99">
        <v>980</v>
      </c>
      <c r="AW7942" s="99">
        <v>1.1217000000000001E-2</v>
      </c>
      <c r="AX7942" s="99">
        <v>3882.35</v>
      </c>
      <c r="AY7942" s="99">
        <v>4443.2</v>
      </c>
      <c r="AZ7942" s="99">
        <v>6.9686000000000003</v>
      </c>
      <c r="BA7942" s="119" t="s">
        <v>12</v>
      </c>
      <c r="BB7942" s="4">
        <v>7942</v>
      </c>
      <c r="BC7942" s="4">
        <v>50</v>
      </c>
    </row>
    <row r="7943" spans="2:55">
      <c r="B7943">
        <v>7942</v>
      </c>
      <c r="C7943" s="5">
        <f t="shared" si="1483"/>
        <v>50</v>
      </c>
      <c r="D7943" s="5">
        <f t="shared" si="1484"/>
        <v>1000</v>
      </c>
      <c r="E7943" s="5" t="str">
        <f t="shared" si="1485"/>
        <v>0.01144</v>
      </c>
      <c r="F7943" s="5" t="str">
        <f t="shared" si="1486"/>
        <v>3927</v>
      </c>
      <c r="G7943" s="5" t="str">
        <f t="shared" si="1487"/>
        <v>4499</v>
      </c>
      <c r="H7943" s="5" t="str">
        <f t="shared" si="1488"/>
        <v>7.013</v>
      </c>
      <c r="I7943" s="1" t="s">
        <v>12</v>
      </c>
      <c r="AN7943" s="89" t="str">
        <f t="shared" si="1489"/>
        <v>50.00</v>
      </c>
      <c r="AO7943" s="89" t="str">
        <f t="shared" si="1490"/>
        <v>1000.</v>
      </c>
      <c r="AP7943" s="89" t="str">
        <f t="shared" si="1491"/>
        <v>0.01144</v>
      </c>
      <c r="AQ7943" s="89" t="str">
        <f t="shared" si="1492"/>
        <v>3927</v>
      </c>
      <c r="AR7943" s="89" t="str">
        <f t="shared" si="1493"/>
        <v>4499</v>
      </c>
      <c r="AS7943" s="89" t="str">
        <f t="shared" si="1494"/>
        <v>7.013</v>
      </c>
      <c r="AT7943" s="89"/>
      <c r="AU7943" s="99">
        <v>50</v>
      </c>
      <c r="AV7943" s="99">
        <v>1000</v>
      </c>
      <c r="AW7943" s="99">
        <v>1.1441000000000002E-2</v>
      </c>
      <c r="AX7943" s="99">
        <v>3927.3499999999995</v>
      </c>
      <c r="AY7943" s="99">
        <v>4499.3999999999996</v>
      </c>
      <c r="AZ7943" s="99">
        <v>7.0130999999999997</v>
      </c>
      <c r="BA7943" s="119" t="s">
        <v>12</v>
      </c>
      <c r="BB7943" s="4">
        <v>7943</v>
      </c>
      <c r="BC7943" s="4">
        <v>50</v>
      </c>
    </row>
    <row r="7944" spans="2:55">
      <c r="B7944">
        <v>7943</v>
      </c>
      <c r="C7944" s="5">
        <f t="shared" si="1483"/>
        <v>50</v>
      </c>
      <c r="D7944" s="5">
        <f t="shared" si="1484"/>
        <v>1100</v>
      </c>
      <c r="E7944" s="5" t="str">
        <f t="shared" si="1485"/>
        <v>0.01253</v>
      </c>
      <c r="F7944" s="5" t="str">
        <f t="shared" si="1486"/>
        <v>4152</v>
      </c>
      <c r="G7944" s="5" t="str">
        <f t="shared" si="1487"/>
        <v>4779</v>
      </c>
      <c r="H7944" s="5" t="str">
        <f t="shared" si="1488"/>
        <v>7.224</v>
      </c>
      <c r="I7944" s="1" t="s">
        <v>12</v>
      </c>
      <c r="AN7944" s="89" t="str">
        <f t="shared" si="1489"/>
        <v>50.00</v>
      </c>
      <c r="AO7944" s="89" t="str">
        <f t="shared" si="1490"/>
        <v>1100.</v>
      </c>
      <c r="AP7944" s="89" t="str">
        <f t="shared" si="1491"/>
        <v>0.01253</v>
      </c>
      <c r="AQ7944" s="89" t="str">
        <f t="shared" si="1492"/>
        <v>4152</v>
      </c>
      <c r="AR7944" s="89" t="str">
        <f t="shared" si="1493"/>
        <v>4779</v>
      </c>
      <c r="AS7944" s="89" t="str">
        <f t="shared" si="1494"/>
        <v>7.224</v>
      </c>
      <c r="AT7944" s="89"/>
      <c r="AU7944" s="99">
        <v>50</v>
      </c>
      <c r="AV7944" s="99">
        <v>1100</v>
      </c>
      <c r="AW7944" s="99">
        <v>1.2534E-2</v>
      </c>
      <c r="AX7944" s="99">
        <v>4152.2</v>
      </c>
      <c r="AY7944" s="99">
        <v>4778.8999999999996</v>
      </c>
      <c r="AZ7944" s="99">
        <v>7.2244000000000002</v>
      </c>
      <c r="BA7944" s="119" t="s">
        <v>12</v>
      </c>
      <c r="BB7944" s="4">
        <v>7944</v>
      </c>
      <c r="BC7944" s="4">
        <v>50</v>
      </c>
    </row>
    <row r="7945" spans="2:55">
      <c r="B7945">
        <v>7944</v>
      </c>
      <c r="C7945" s="5">
        <f t="shared" si="1483"/>
        <v>50</v>
      </c>
      <c r="D7945" s="5">
        <f t="shared" si="1484"/>
        <v>1200</v>
      </c>
      <c r="E7945" s="5" t="str">
        <f t="shared" si="1485"/>
        <v>0.01359</v>
      </c>
      <c r="F7945" s="5" t="str">
        <f t="shared" si="1486"/>
        <v>4379</v>
      </c>
      <c r="G7945" s="5" t="str">
        <f t="shared" si="1487"/>
        <v>5058</v>
      </c>
      <c r="H7945" s="5" t="str">
        <f t="shared" si="1488"/>
        <v>7.421</v>
      </c>
      <c r="I7945" s="1" t="s">
        <v>12</v>
      </c>
      <c r="AN7945" s="89" t="str">
        <f t="shared" si="1489"/>
        <v>50.00</v>
      </c>
      <c r="AO7945" s="89" t="str">
        <f t="shared" si="1490"/>
        <v>1200.</v>
      </c>
      <c r="AP7945" s="89" t="str">
        <f t="shared" si="1491"/>
        <v>0.01359</v>
      </c>
      <c r="AQ7945" s="89" t="str">
        <f t="shared" si="1492"/>
        <v>4379</v>
      </c>
      <c r="AR7945" s="89" t="str">
        <f t="shared" si="1493"/>
        <v>5058</v>
      </c>
      <c r="AS7945" s="89" t="str">
        <f t="shared" si="1494"/>
        <v>7.421</v>
      </c>
      <c r="AT7945" s="89"/>
      <c r="AU7945" s="99">
        <v>50</v>
      </c>
      <c r="AV7945" s="99">
        <v>1200</v>
      </c>
      <c r="AW7945" s="99">
        <v>1.359E-2</v>
      </c>
      <c r="AX7945" s="99">
        <v>4378.6000000000004</v>
      </c>
      <c r="AY7945" s="99">
        <v>5058.1000000000004</v>
      </c>
      <c r="AZ7945" s="99">
        <v>7.4207000000000001</v>
      </c>
      <c r="BA7945" s="119" t="s">
        <v>12</v>
      </c>
      <c r="BB7945" s="4">
        <v>7945</v>
      </c>
      <c r="BC7945" s="4">
        <v>50</v>
      </c>
    </row>
    <row r="7946" spans="2:55">
      <c r="B7946">
        <v>7945</v>
      </c>
      <c r="C7946" s="5">
        <f t="shared" si="1483"/>
        <v>50</v>
      </c>
      <c r="D7946" s="5">
        <f t="shared" si="1484"/>
        <v>1300</v>
      </c>
      <c r="E7946" s="5" t="str">
        <f t="shared" si="1485"/>
        <v>0.01462</v>
      </c>
      <c r="F7946" s="5" t="str">
        <f t="shared" si="1486"/>
        <v>4607</v>
      </c>
      <c r="G7946" s="5" t="str">
        <f t="shared" si="1487"/>
        <v>5338</v>
      </c>
      <c r="H7946" s="5" t="str">
        <f t="shared" si="1488"/>
        <v>7.605</v>
      </c>
      <c r="I7946" s="1" t="s">
        <v>12</v>
      </c>
      <c r="AN7946" s="89" t="str">
        <f t="shared" si="1489"/>
        <v>50.00</v>
      </c>
      <c r="AO7946" s="89" t="str">
        <f t="shared" si="1490"/>
        <v>1300.</v>
      </c>
      <c r="AP7946" s="89" t="str">
        <f t="shared" si="1491"/>
        <v>0.01462</v>
      </c>
      <c r="AQ7946" s="89" t="str">
        <f t="shared" si="1492"/>
        <v>4607</v>
      </c>
      <c r="AR7946" s="89" t="str">
        <f t="shared" si="1493"/>
        <v>5338</v>
      </c>
      <c r="AS7946" s="89" t="str">
        <f t="shared" si="1494"/>
        <v>7.605</v>
      </c>
      <c r="AT7946" s="89"/>
      <c r="AU7946" s="99">
        <v>50</v>
      </c>
      <c r="AV7946" s="99">
        <v>1300</v>
      </c>
      <c r="AW7946" s="99">
        <v>1.4619999999999999E-2</v>
      </c>
      <c r="AX7946" s="99">
        <v>4607.3999999999996</v>
      </c>
      <c r="AY7946" s="99">
        <v>5338.4</v>
      </c>
      <c r="AZ7946" s="99">
        <v>7.6048</v>
      </c>
      <c r="BA7946" s="119" t="s">
        <v>12</v>
      </c>
      <c r="BB7946" s="4">
        <v>7946</v>
      </c>
      <c r="BC7946" s="4">
        <v>50</v>
      </c>
    </row>
    <row r="7947" spans="2:55">
      <c r="B7947">
        <v>7946</v>
      </c>
      <c r="C7947" s="5">
        <f t="shared" si="1483"/>
        <v>50</v>
      </c>
      <c r="D7947" s="5">
        <f t="shared" si="1484"/>
        <v>1400</v>
      </c>
      <c r="E7947" s="5" t="str">
        <f t="shared" si="1485"/>
        <v>0.01563</v>
      </c>
      <c r="F7947" s="5" t="str">
        <f t="shared" si="1486"/>
        <v>4839</v>
      </c>
      <c r="G7947" s="5" t="str">
        <f t="shared" si="1487"/>
        <v>5621</v>
      </c>
      <c r="H7947" s="5" t="str">
        <f t="shared" si="1488"/>
        <v>7.779</v>
      </c>
      <c r="I7947" s="1" t="s">
        <v>12</v>
      </c>
      <c r="AN7947" s="89" t="str">
        <f t="shared" si="1489"/>
        <v>50.00</v>
      </c>
      <c r="AO7947" s="89" t="str">
        <f t="shared" si="1490"/>
        <v>1400.</v>
      </c>
      <c r="AP7947" s="89" t="str">
        <f t="shared" si="1491"/>
        <v>0.01563</v>
      </c>
      <c r="AQ7947" s="89" t="str">
        <f t="shared" si="1492"/>
        <v>4839</v>
      </c>
      <c r="AR7947" s="89" t="str">
        <f t="shared" si="1493"/>
        <v>5621</v>
      </c>
      <c r="AS7947" s="89" t="str">
        <f t="shared" si="1494"/>
        <v>7.779</v>
      </c>
      <c r="AT7947" s="89"/>
      <c r="AU7947" s="99">
        <v>50</v>
      </c>
      <c r="AV7947" s="99">
        <v>1400</v>
      </c>
      <c r="AW7947" s="99">
        <v>1.5630999999999999E-2</v>
      </c>
      <c r="AX7947" s="99">
        <v>4839.25</v>
      </c>
      <c r="AY7947" s="99">
        <v>5620.8</v>
      </c>
      <c r="AZ7947" s="99">
        <v>7.7788000000000004</v>
      </c>
      <c r="BA7947" s="119" t="s">
        <v>12</v>
      </c>
      <c r="BB7947" s="4">
        <v>7947</v>
      </c>
      <c r="BC7947" s="4">
        <v>50</v>
      </c>
    </row>
    <row r="7948" spans="2:55">
      <c r="B7948">
        <v>7947</v>
      </c>
      <c r="C7948" s="5">
        <f t="shared" si="1483"/>
        <v>50</v>
      </c>
      <c r="D7948" s="5">
        <f t="shared" si="1484"/>
        <v>1500</v>
      </c>
      <c r="E7948" s="5" t="str">
        <f t="shared" si="1485"/>
        <v>0.01663</v>
      </c>
      <c r="F7948" s="5" t="str">
        <f t="shared" si="1486"/>
        <v>5074</v>
      </c>
      <c r="G7948" s="5" t="str">
        <f t="shared" si="1487"/>
        <v>5905</v>
      </c>
      <c r="H7948" s="5" t="str">
        <f t="shared" si="1488"/>
        <v>7.944</v>
      </c>
      <c r="I7948" s="1" t="s">
        <v>12</v>
      </c>
      <c r="AN7948" s="89" t="str">
        <f t="shared" si="1489"/>
        <v>50.00</v>
      </c>
      <c r="AO7948" s="89" t="str">
        <f t="shared" si="1490"/>
        <v>1500.</v>
      </c>
      <c r="AP7948" s="89" t="str">
        <f t="shared" si="1491"/>
        <v>0.01663</v>
      </c>
      <c r="AQ7948" s="89" t="str">
        <f t="shared" si="1492"/>
        <v>5074</v>
      </c>
      <c r="AR7948" s="89" t="str">
        <f t="shared" si="1493"/>
        <v>5905</v>
      </c>
      <c r="AS7948" s="89" t="str">
        <f t="shared" si="1494"/>
        <v>7.944</v>
      </c>
      <c r="AT7948" s="89"/>
      <c r="AU7948" s="99">
        <v>50</v>
      </c>
      <c r="AV7948" s="99">
        <v>1500</v>
      </c>
      <c r="AW7948" s="99">
        <v>1.6626000000000002E-2</v>
      </c>
      <c r="AX7948" s="99">
        <v>5074.0999999999995</v>
      </c>
      <c r="AY7948" s="99">
        <v>5905.4</v>
      </c>
      <c r="AZ7948" s="99">
        <v>7.944</v>
      </c>
      <c r="BA7948" s="119" t="s">
        <v>12</v>
      </c>
      <c r="BB7948" s="4">
        <v>7948</v>
      </c>
      <c r="BC7948" s="4">
        <v>50</v>
      </c>
    </row>
    <row r="7949" spans="2:55">
      <c r="B7949">
        <v>7948</v>
      </c>
      <c r="C7949" s="5">
        <f t="shared" si="1483"/>
        <v>50</v>
      </c>
      <c r="D7949" s="5">
        <f t="shared" si="1484"/>
        <v>1600</v>
      </c>
      <c r="E7949" s="5" t="str">
        <f t="shared" si="1485"/>
        <v>0.01761</v>
      </c>
      <c r="F7949" s="5" t="str">
        <f t="shared" si="1486"/>
        <v>5312</v>
      </c>
      <c r="G7949" s="5" t="str">
        <f t="shared" si="1487"/>
        <v>6193</v>
      </c>
      <c r="H7949" s="5" t="str">
        <f t="shared" si="1488"/>
        <v>8.102</v>
      </c>
      <c r="I7949" s="1" t="s">
        <v>12</v>
      </c>
      <c r="AN7949" s="89" t="str">
        <f t="shared" si="1489"/>
        <v>50.00</v>
      </c>
      <c r="AO7949" s="89" t="str">
        <f t="shared" si="1490"/>
        <v>1600.</v>
      </c>
      <c r="AP7949" s="89" t="str">
        <f t="shared" si="1491"/>
        <v>0.01761</v>
      </c>
      <c r="AQ7949" s="89" t="str">
        <f t="shared" si="1492"/>
        <v>5312</v>
      </c>
      <c r="AR7949" s="89" t="str">
        <f t="shared" si="1493"/>
        <v>6193</v>
      </c>
      <c r="AS7949" s="89" t="str">
        <f t="shared" si="1494"/>
        <v>8.102</v>
      </c>
      <c r="AT7949" s="89"/>
      <c r="AU7949" s="99">
        <v>50</v>
      </c>
      <c r="AV7949" s="99">
        <v>1600</v>
      </c>
      <c r="AW7949" s="99">
        <v>1.7609000000000003E-2</v>
      </c>
      <c r="AX7949" s="99">
        <v>5312.1500000000005</v>
      </c>
      <c r="AY7949" s="99">
        <v>6192.6</v>
      </c>
      <c r="AZ7949" s="99">
        <v>8.1014999999999997</v>
      </c>
      <c r="BA7949" s="119" t="s">
        <v>12</v>
      </c>
      <c r="BB7949" s="4">
        <v>7949</v>
      </c>
      <c r="BC7949" s="4">
        <v>50</v>
      </c>
    </row>
    <row r="7950" spans="2:55">
      <c r="B7950">
        <v>7949</v>
      </c>
      <c r="C7950" s="5">
        <f t="shared" si="1483"/>
        <v>50</v>
      </c>
      <c r="D7950" s="5">
        <f t="shared" si="1484"/>
        <v>1800</v>
      </c>
      <c r="E7950" s="5" t="str">
        <f t="shared" si="1485"/>
        <v>0.01955</v>
      </c>
      <c r="F7950" s="5" t="str">
        <f t="shared" si="1486"/>
        <v>5797</v>
      </c>
      <c r="G7950" s="5" t="str">
        <f t="shared" si="1487"/>
        <v>6775</v>
      </c>
      <c r="H7950" s="5" t="str">
        <f t="shared" si="1488"/>
        <v>8.397</v>
      </c>
      <c r="I7950" s="1" t="s">
        <v>12</v>
      </c>
      <c r="AN7950" s="89" t="str">
        <f t="shared" si="1489"/>
        <v>50.00</v>
      </c>
      <c r="AO7950" s="89" t="str">
        <f t="shared" si="1490"/>
        <v>1800.</v>
      </c>
      <c r="AP7950" s="89" t="str">
        <f t="shared" si="1491"/>
        <v>0.01955</v>
      </c>
      <c r="AQ7950" s="89" t="str">
        <f t="shared" si="1492"/>
        <v>5797</v>
      </c>
      <c r="AR7950" s="89" t="str">
        <f t="shared" si="1493"/>
        <v>6775</v>
      </c>
      <c r="AS7950" s="89" t="str">
        <f t="shared" si="1494"/>
        <v>8.397</v>
      </c>
      <c r="AT7950" s="89"/>
      <c r="AU7950" s="99">
        <v>50</v>
      </c>
      <c r="AV7950" s="99">
        <v>1800</v>
      </c>
      <c r="AW7950" s="99">
        <v>1.9549E-2</v>
      </c>
      <c r="AX7950" s="99">
        <v>5797.05</v>
      </c>
      <c r="AY7950" s="99">
        <v>6774.5</v>
      </c>
      <c r="AZ7950" s="99">
        <v>8.3966999999999992</v>
      </c>
      <c r="BA7950" s="119" t="s">
        <v>12</v>
      </c>
      <c r="BB7950" s="4">
        <v>7950</v>
      </c>
      <c r="BC7950" s="4">
        <v>50</v>
      </c>
    </row>
    <row r="7951" spans="2:55">
      <c r="B7951">
        <v>7950</v>
      </c>
      <c r="C7951" s="5">
        <f t="shared" ref="C7951:C8014" si="1495">_xlfn.NUMBERVALUE(AN7951)</f>
        <v>50</v>
      </c>
      <c r="D7951" s="5">
        <f t="shared" ref="D7951:D8014" si="1496">_xlfn.NUMBERVALUE(AO7951)</f>
        <v>2000</v>
      </c>
      <c r="E7951" s="5" t="str">
        <f t="shared" ref="E7951:E8014" si="1497">AP7951</f>
        <v>0.02146</v>
      </c>
      <c r="F7951" s="5" t="str">
        <f t="shared" ref="F7951:F8014" si="1498">IF($D7951=0,_xlfn.NUMBERVALUE(AQ7951),AQ7951)</f>
        <v>6293</v>
      </c>
      <c r="G7951" s="5" t="str">
        <f t="shared" ref="G7951:G8014" si="1499">IF($D7951=0,_xlfn.NUMBERVALUE(AR7951),AR7951)</f>
        <v>7366</v>
      </c>
      <c r="H7951" s="5" t="str">
        <f t="shared" ref="H7951:H8014" si="1500">IF($D7951=0,_xlfn.NUMBERVALUE(AS7951),AS7951)</f>
        <v>8.669</v>
      </c>
      <c r="I7951" s="1" t="s">
        <v>12</v>
      </c>
      <c r="AN7951" s="89" t="str">
        <f t="shared" ref="AN7951:AN8014" si="1501">IF(AU7951=0,"0.000",TEXT(IF(AU7951&lt;0,"-","")&amp;LEFT(TEXT(ABS(AU7951),"0."&amp;REPT("0",4-1)&amp;"E+00"),4+1)*10^FLOOR(LOG10(TEXT(ABS(AU7951),"0."&amp;REPT("0",4-1)&amp;"E+00")),1),(""&amp;(IF(OR(AND(FLOOR(LOG10(TEXT(ABS(AU7951),"0."&amp;REPT("0",4-1)&amp;"E+00")),1)+1=4,RIGHT(LEFT(TEXT(ABS(AU7951),"0."&amp;REPT("0",4-1)&amp;"E+00"),4+1)*10^FLOOR(LOG10(TEXT(ABS(AU7951),"0."&amp;REPT("0",4-1)&amp;"E+00")),1),1)="0"),LOG10(TEXT(ABS(AU7951),"0."&amp;REPT("0",4-1)&amp;"E+00"))&lt;=4-1),"0.","#")&amp;REPT("0",IF(4-1-(FLOOR(LOG10(TEXT(ABS(AU7951),"0."&amp;REPT("0",4-1)&amp;"E+00")),1))&gt;0,4-1-(FLOOR(LOG10(TEXT(ABS(AU7951),"0."&amp;REPT("0",4-1)&amp;"E+00")),1)),0))))))</f>
        <v>50.00</v>
      </c>
      <c r="AO7951" s="89" t="str">
        <f t="shared" ref="AO7951:AO8014" si="1502">IF(AV7951=0,"0.000",TEXT(IF(AV7951&lt;0,"-","")&amp;LEFT(TEXT(ABS(AV7951),"0."&amp;REPT("0",4-1)&amp;"E+00"),4+1)*10^FLOOR(LOG10(TEXT(ABS(AV7951),"0."&amp;REPT("0",4-1)&amp;"E+00")),1),(""&amp;(IF(OR(AND(FLOOR(LOG10(TEXT(ABS(AV7951),"0."&amp;REPT("0",4-1)&amp;"E+00")),1)+1=4,RIGHT(LEFT(TEXT(ABS(AV7951),"0."&amp;REPT("0",4-1)&amp;"E+00"),4+1)*10^FLOOR(LOG10(TEXT(ABS(AV7951),"0."&amp;REPT("0",4-1)&amp;"E+00")),1),1)="0"),LOG10(TEXT(ABS(AV7951),"0."&amp;REPT("0",4-1)&amp;"E+00"))&lt;=4-1),"0.","#")&amp;REPT("0",IF(4-1-(FLOOR(LOG10(TEXT(ABS(AV7951),"0."&amp;REPT("0",4-1)&amp;"E+00")),1))&gt;0,4-1-(FLOOR(LOG10(TEXT(ABS(AV7951),"0."&amp;REPT("0",4-1)&amp;"E+00")),1)),0))))))</f>
        <v>2000.</v>
      </c>
      <c r="AP7951" s="89" t="str">
        <f t="shared" ref="AP7951:AP8014" si="1503">IF(AW7951=0,"0.000",TEXT(IF(AW7951&lt;0,"-","")&amp;LEFT(TEXT(ABS(AW7951),"0."&amp;REPT("0",4-1)&amp;"E+00"),4+1)*10^FLOOR(LOG10(TEXT(ABS(AW7951),"0."&amp;REPT("0",4-1)&amp;"E+00")),1),(""&amp;(IF(OR(AND(FLOOR(LOG10(TEXT(ABS(AW7951),"0."&amp;REPT("0",4-1)&amp;"E+00")),1)+1=4,RIGHT(LEFT(TEXT(ABS(AW7951),"0."&amp;REPT("0",4-1)&amp;"E+00"),4+1)*10^FLOOR(LOG10(TEXT(ABS(AW7951),"0."&amp;REPT("0",4-1)&amp;"E+00")),1),1)="0"),LOG10(TEXT(ABS(AW7951),"0."&amp;REPT("0",4-1)&amp;"E+00"))&lt;=4-1),"0.","#")&amp;REPT("0",IF(4-1-(FLOOR(LOG10(TEXT(ABS(AW7951),"0."&amp;REPT("0",4-1)&amp;"E+00")),1))&gt;0,4-1-(FLOOR(LOG10(TEXT(ABS(AW7951),"0."&amp;REPT("0",4-1)&amp;"E+00")),1)),0))))))</f>
        <v>0.02146</v>
      </c>
      <c r="AQ7951" s="89" t="str">
        <f t="shared" ref="AQ7951:AQ8014" si="1504">IF(AX7951=0,"0.000",TEXT(IF(AX7951&lt;0,"-","")&amp;LEFT(TEXT(ABS(AX7951),"0."&amp;REPT("0",4-1)&amp;"E+00"),4+1)*10^FLOOR(LOG10(TEXT(ABS(AX7951),"0."&amp;REPT("0",4-1)&amp;"E+00")),1),(""&amp;(IF(OR(AND(FLOOR(LOG10(TEXT(ABS(AX7951),"0."&amp;REPT("0",4-1)&amp;"E+00")),1)+1=4,RIGHT(LEFT(TEXT(ABS(AX7951),"0."&amp;REPT("0",4-1)&amp;"E+00"),4+1)*10^FLOOR(LOG10(TEXT(ABS(AX7951),"0."&amp;REPT("0",4-1)&amp;"E+00")),1),1)="0"),LOG10(TEXT(ABS(AX7951),"0."&amp;REPT("0",4-1)&amp;"E+00"))&lt;=4-1),"0.","#")&amp;REPT("0",IF(4-1-(FLOOR(LOG10(TEXT(ABS(AX7951),"0."&amp;REPT("0",4-1)&amp;"E+00")),1))&gt;0,4-1-(FLOOR(LOG10(TEXT(ABS(AX7951),"0."&amp;REPT("0",4-1)&amp;"E+00")),1)),0))))))</f>
        <v>6293</v>
      </c>
      <c r="AR7951" s="89" t="str">
        <f t="shared" ref="AR7951:AR8014" si="1505">IF(AY7951=0,"0.000",TEXT(IF(AY7951&lt;0,"-","")&amp;LEFT(TEXT(ABS(AY7951),"0."&amp;REPT("0",4-1)&amp;"E+00"),4+1)*10^FLOOR(LOG10(TEXT(ABS(AY7951),"0."&amp;REPT("0",4-1)&amp;"E+00")),1),(""&amp;(IF(OR(AND(FLOOR(LOG10(TEXT(ABS(AY7951),"0."&amp;REPT("0",4-1)&amp;"E+00")),1)+1=4,RIGHT(LEFT(TEXT(ABS(AY7951),"0."&amp;REPT("0",4-1)&amp;"E+00"),4+1)*10^FLOOR(LOG10(TEXT(ABS(AY7951),"0."&amp;REPT("0",4-1)&amp;"E+00")),1),1)="0"),LOG10(TEXT(ABS(AY7951),"0."&amp;REPT("0",4-1)&amp;"E+00"))&lt;=4-1),"0.","#")&amp;REPT("0",IF(4-1-(FLOOR(LOG10(TEXT(ABS(AY7951),"0."&amp;REPT("0",4-1)&amp;"E+00")),1))&gt;0,4-1-(FLOOR(LOG10(TEXT(ABS(AY7951),"0."&amp;REPT("0",4-1)&amp;"E+00")),1)),0))))))</f>
        <v>7366</v>
      </c>
      <c r="AS7951" s="89" t="str">
        <f t="shared" ref="AS7951:AS8014" si="1506">IF(AZ7951=0,"0.000",TEXT(IF(AZ7951&lt;0,"-","")&amp;LEFT(TEXT(ABS(AZ7951),"0."&amp;REPT("0",4-1)&amp;"E+00"),4+1)*10^FLOOR(LOG10(TEXT(ABS(AZ7951),"0."&amp;REPT("0",4-1)&amp;"E+00")),1),(""&amp;(IF(OR(AND(FLOOR(LOG10(TEXT(ABS(AZ7951),"0."&amp;REPT("0",4-1)&amp;"E+00")),1)+1=4,RIGHT(LEFT(TEXT(ABS(AZ7951),"0."&amp;REPT("0",4-1)&amp;"E+00"),4+1)*10^FLOOR(LOG10(TEXT(ABS(AZ7951),"0."&amp;REPT("0",4-1)&amp;"E+00")),1),1)="0"),LOG10(TEXT(ABS(AZ7951),"0."&amp;REPT("0",4-1)&amp;"E+00"))&lt;=4-1),"0.","#")&amp;REPT("0",IF(4-1-(FLOOR(LOG10(TEXT(ABS(AZ7951),"0."&amp;REPT("0",4-1)&amp;"E+00")),1))&gt;0,4-1-(FLOOR(LOG10(TEXT(ABS(AZ7951),"0."&amp;REPT("0",4-1)&amp;"E+00")),1)),0))))))</f>
        <v>8.669</v>
      </c>
      <c r="AT7951" s="89"/>
      <c r="AU7951" s="99">
        <v>50</v>
      </c>
      <c r="AV7951" s="99">
        <v>2000</v>
      </c>
      <c r="AW7951" s="99">
        <v>2.1463999999999997E-2</v>
      </c>
      <c r="AX7951" s="99">
        <v>6293</v>
      </c>
      <c r="AY7951" s="99">
        <v>7366.2</v>
      </c>
      <c r="AZ7951" s="99">
        <v>8.6691000000000003</v>
      </c>
      <c r="BA7951" s="119" t="s">
        <v>12</v>
      </c>
      <c r="BB7951" s="4">
        <v>7951</v>
      </c>
      <c r="BC7951" s="4">
        <v>50</v>
      </c>
    </row>
    <row r="7952" spans="2:55">
      <c r="B7952">
        <v>7951</v>
      </c>
      <c r="C7952" s="5">
        <f t="shared" si="1495"/>
        <v>60</v>
      </c>
      <c r="D7952" s="5">
        <f t="shared" si="1496"/>
        <v>0</v>
      </c>
      <c r="E7952" s="5" t="str">
        <f t="shared" si="1497"/>
        <v>0.0009725</v>
      </c>
      <c r="F7952" s="5">
        <f t="shared" si="1498"/>
        <v>0.23180000000000001</v>
      </c>
      <c r="G7952" s="5">
        <f t="shared" si="1499"/>
        <v>58.58</v>
      </c>
      <c r="H7952" s="5">
        <f t="shared" si="1500"/>
        <v>-2.0799999999999998E-3</v>
      </c>
      <c r="I7952" s="1" t="s">
        <v>8</v>
      </c>
      <c r="AN7952" s="89" t="str">
        <f t="shared" si="1501"/>
        <v>60.00</v>
      </c>
      <c r="AO7952" s="89" t="str">
        <f t="shared" si="1502"/>
        <v>0.000</v>
      </c>
      <c r="AP7952" s="89" t="str">
        <f t="shared" si="1503"/>
        <v>0.0009725</v>
      </c>
      <c r="AQ7952" s="89" t="str">
        <f t="shared" si="1504"/>
        <v>0.2318</v>
      </c>
      <c r="AR7952" s="89" t="str">
        <f t="shared" si="1505"/>
        <v>58.58</v>
      </c>
      <c r="AS7952" s="89" t="str">
        <f t="shared" si="1506"/>
        <v>-0.002080</v>
      </c>
      <c r="AT7952" s="89"/>
      <c r="AU7952" s="99">
        <v>60</v>
      </c>
      <c r="AV7952" s="99">
        <v>0</v>
      </c>
      <c r="AW7952" s="99">
        <v>9.7246999999999991E-4</v>
      </c>
      <c r="AX7952" s="99">
        <v>0.23180000000000689</v>
      </c>
      <c r="AY7952" s="99">
        <v>58.58</v>
      </c>
      <c r="AZ7952" s="99">
        <v>-2.0799999999999998E-3</v>
      </c>
      <c r="BA7952" s="119" t="s">
        <v>8</v>
      </c>
      <c r="BB7952" s="4">
        <v>7952</v>
      </c>
      <c r="BC7952" s="4">
        <v>60</v>
      </c>
    </row>
    <row r="7953" spans="2:55">
      <c r="B7953">
        <v>7952</v>
      </c>
      <c r="C7953" s="5">
        <f t="shared" si="1495"/>
        <v>60</v>
      </c>
      <c r="D7953" s="5">
        <f t="shared" si="1496"/>
        <v>5</v>
      </c>
      <c r="E7953" s="5" t="str">
        <f t="shared" si="1497"/>
        <v>0.0009732</v>
      </c>
      <c r="F7953" s="5" t="str">
        <f t="shared" si="1498"/>
        <v>20.21</v>
      </c>
      <c r="G7953" s="5" t="str">
        <f t="shared" si="1499"/>
        <v>78.60</v>
      </c>
      <c r="H7953" s="5" t="str">
        <f t="shared" si="1500"/>
        <v>0.07053</v>
      </c>
      <c r="I7953" s="1" t="s">
        <v>8</v>
      </c>
      <c r="AN7953" s="89" t="str">
        <f t="shared" si="1501"/>
        <v>60.00</v>
      </c>
      <c r="AO7953" s="89" t="str">
        <f t="shared" si="1502"/>
        <v>5.000</v>
      </c>
      <c r="AP7953" s="89" t="str">
        <f t="shared" si="1503"/>
        <v>0.0009732</v>
      </c>
      <c r="AQ7953" s="89" t="str">
        <f t="shared" si="1504"/>
        <v>20.21</v>
      </c>
      <c r="AR7953" s="89" t="str">
        <f t="shared" si="1505"/>
        <v>78.60</v>
      </c>
      <c r="AS7953" s="89" t="str">
        <f t="shared" si="1506"/>
        <v>0.07053</v>
      </c>
      <c r="AT7953" s="89"/>
      <c r="AU7953" s="99">
        <v>60</v>
      </c>
      <c r="AV7953" s="99">
        <v>5</v>
      </c>
      <c r="AW7953" s="99">
        <v>9.7318000000000003E-4</v>
      </c>
      <c r="AX7953" s="99">
        <v>20.209199999999996</v>
      </c>
      <c r="AY7953" s="99">
        <v>78.599999999999994</v>
      </c>
      <c r="AZ7953" s="99">
        <v>7.0529999999999995E-2</v>
      </c>
      <c r="BA7953" s="119" t="s">
        <v>8</v>
      </c>
      <c r="BB7953" s="4">
        <v>7953</v>
      </c>
      <c r="BC7953" s="4">
        <v>60</v>
      </c>
    </row>
    <row r="7954" spans="2:55">
      <c r="B7954">
        <v>7953</v>
      </c>
      <c r="C7954" s="5">
        <f t="shared" si="1495"/>
        <v>60</v>
      </c>
      <c r="D7954" s="5">
        <f t="shared" si="1496"/>
        <v>10</v>
      </c>
      <c r="E7954" s="5" t="str">
        <f t="shared" si="1497"/>
        <v>0.0009741</v>
      </c>
      <c r="F7954" s="5" t="str">
        <f t="shared" si="1498"/>
        <v>40.22</v>
      </c>
      <c r="G7954" s="5" t="str">
        <f t="shared" si="1499"/>
        <v>98.67</v>
      </c>
      <c r="H7954" s="5" t="str">
        <f t="shared" si="1500"/>
        <v>0.1420</v>
      </c>
      <c r="I7954" s="1" t="s">
        <v>8</v>
      </c>
      <c r="AN7954" s="89" t="str">
        <f t="shared" si="1501"/>
        <v>60.00</v>
      </c>
      <c r="AO7954" s="89" t="str">
        <f t="shared" si="1502"/>
        <v>10.00</v>
      </c>
      <c r="AP7954" s="89" t="str">
        <f t="shared" si="1503"/>
        <v>0.0009741</v>
      </c>
      <c r="AQ7954" s="89" t="str">
        <f t="shared" si="1504"/>
        <v>40.22</v>
      </c>
      <c r="AR7954" s="89" t="str">
        <f t="shared" si="1505"/>
        <v>98.67</v>
      </c>
      <c r="AS7954" s="89" t="str">
        <f t="shared" si="1506"/>
        <v>0.1420</v>
      </c>
      <c r="AT7954" s="89"/>
      <c r="AU7954" s="99">
        <v>60</v>
      </c>
      <c r="AV7954" s="99">
        <v>10</v>
      </c>
      <c r="AW7954" s="99">
        <v>9.7411000000000004E-4</v>
      </c>
      <c r="AX7954" s="99">
        <v>40.223399999999998</v>
      </c>
      <c r="AY7954" s="99">
        <v>98.67</v>
      </c>
      <c r="AZ7954" s="99">
        <v>0.14204</v>
      </c>
      <c r="BA7954" s="119" t="s">
        <v>8</v>
      </c>
      <c r="BB7954" s="4">
        <v>7954</v>
      </c>
      <c r="BC7954" s="4">
        <v>60</v>
      </c>
    </row>
    <row r="7955" spans="2:55">
      <c r="B7955">
        <v>7954</v>
      </c>
      <c r="C7955" s="5">
        <f t="shared" si="1495"/>
        <v>60</v>
      </c>
      <c r="D7955" s="5">
        <f t="shared" si="1496"/>
        <v>15</v>
      </c>
      <c r="E7955" s="5" t="str">
        <f t="shared" si="1497"/>
        <v>0.0009752</v>
      </c>
      <c r="F7955" s="5" t="str">
        <f t="shared" si="1498"/>
        <v>60.27</v>
      </c>
      <c r="G7955" s="5" t="str">
        <f t="shared" si="1499"/>
        <v>118.8</v>
      </c>
      <c r="H7955" s="5" t="str">
        <f t="shared" si="1500"/>
        <v>0.2125</v>
      </c>
      <c r="I7955" s="1" t="s">
        <v>8</v>
      </c>
      <c r="AN7955" s="89" t="str">
        <f t="shared" si="1501"/>
        <v>60.00</v>
      </c>
      <c r="AO7955" s="89" t="str">
        <f t="shared" si="1502"/>
        <v>15.00</v>
      </c>
      <c r="AP7955" s="89" t="str">
        <f t="shared" si="1503"/>
        <v>0.0009752</v>
      </c>
      <c r="AQ7955" s="89" t="str">
        <f t="shared" si="1504"/>
        <v>60.27</v>
      </c>
      <c r="AR7955" s="89" t="str">
        <f t="shared" si="1505"/>
        <v>118.8</v>
      </c>
      <c r="AS7955" s="89" t="str">
        <f t="shared" si="1506"/>
        <v>0.2125</v>
      </c>
      <c r="AT7955" s="89"/>
      <c r="AU7955" s="99">
        <v>60</v>
      </c>
      <c r="AV7955" s="99">
        <v>15</v>
      </c>
      <c r="AW7955" s="99">
        <v>9.7524000000000005E-4</v>
      </c>
      <c r="AX7955" s="99">
        <v>60.265599999999999</v>
      </c>
      <c r="AY7955" s="99">
        <v>118.78</v>
      </c>
      <c r="AZ7955" s="99">
        <v>0.21246000000000001</v>
      </c>
      <c r="BA7955" s="119" t="s">
        <v>8</v>
      </c>
      <c r="BB7955" s="4">
        <v>7955</v>
      </c>
      <c r="BC7955" s="4">
        <v>60</v>
      </c>
    </row>
    <row r="7956" spans="2:55">
      <c r="B7956">
        <v>7955</v>
      </c>
      <c r="C7956" s="5">
        <f t="shared" si="1495"/>
        <v>60</v>
      </c>
      <c r="D7956" s="5">
        <f t="shared" si="1496"/>
        <v>20</v>
      </c>
      <c r="E7956" s="5" t="str">
        <f t="shared" si="1497"/>
        <v>0.0009765</v>
      </c>
      <c r="F7956" s="5" t="str">
        <f t="shared" si="1498"/>
        <v>80.35</v>
      </c>
      <c r="G7956" s="5" t="str">
        <f t="shared" si="1499"/>
        <v>138.9</v>
      </c>
      <c r="H7956" s="5" t="str">
        <f t="shared" si="1500"/>
        <v>0.2818</v>
      </c>
      <c r="I7956" s="1" t="s">
        <v>8</v>
      </c>
      <c r="AN7956" s="89" t="str">
        <f t="shared" si="1501"/>
        <v>60.00</v>
      </c>
      <c r="AO7956" s="89" t="str">
        <f t="shared" si="1502"/>
        <v>20.00</v>
      </c>
      <c r="AP7956" s="89" t="str">
        <f t="shared" si="1503"/>
        <v>0.0009765</v>
      </c>
      <c r="AQ7956" s="89" t="str">
        <f t="shared" si="1504"/>
        <v>80.35</v>
      </c>
      <c r="AR7956" s="89" t="str">
        <f t="shared" si="1505"/>
        <v>138.9</v>
      </c>
      <c r="AS7956" s="89" t="str">
        <f t="shared" si="1506"/>
        <v>0.2818</v>
      </c>
      <c r="AT7956" s="89"/>
      <c r="AU7956" s="99">
        <v>60</v>
      </c>
      <c r="AV7956" s="99">
        <v>20</v>
      </c>
      <c r="AW7956" s="99">
        <v>9.7653999999999992E-4</v>
      </c>
      <c r="AX7956" s="99">
        <v>80.3476</v>
      </c>
      <c r="AY7956" s="99">
        <v>138.94</v>
      </c>
      <c r="AZ7956" s="99">
        <v>0.28179999999999999</v>
      </c>
      <c r="BA7956" s="119" t="s">
        <v>8</v>
      </c>
      <c r="BB7956" s="4">
        <v>7956</v>
      </c>
      <c r="BC7956" s="4">
        <v>60</v>
      </c>
    </row>
    <row r="7957" spans="2:55">
      <c r="B7957">
        <v>7956</v>
      </c>
      <c r="C7957" s="5">
        <f t="shared" si="1495"/>
        <v>60</v>
      </c>
      <c r="D7957" s="5">
        <f t="shared" si="1496"/>
        <v>25</v>
      </c>
      <c r="E7957" s="5" t="str">
        <f t="shared" si="1497"/>
        <v>0.0009780</v>
      </c>
      <c r="F7957" s="5" t="str">
        <f t="shared" si="1498"/>
        <v>100.4</v>
      </c>
      <c r="G7957" s="5" t="str">
        <f t="shared" si="1499"/>
        <v>159.1</v>
      </c>
      <c r="H7957" s="5" t="str">
        <f t="shared" si="1500"/>
        <v>0.3501</v>
      </c>
      <c r="I7957" s="1" t="s">
        <v>8</v>
      </c>
      <c r="AN7957" s="89" t="str">
        <f t="shared" si="1501"/>
        <v>60.00</v>
      </c>
      <c r="AO7957" s="89" t="str">
        <f t="shared" si="1502"/>
        <v>25.00</v>
      </c>
      <c r="AP7957" s="89" t="str">
        <f t="shared" si="1503"/>
        <v>0.0009780</v>
      </c>
      <c r="AQ7957" s="89" t="str">
        <f t="shared" si="1504"/>
        <v>100.4</v>
      </c>
      <c r="AR7957" s="89" t="str">
        <f t="shared" si="1505"/>
        <v>159.1</v>
      </c>
      <c r="AS7957" s="89" t="str">
        <f t="shared" si="1506"/>
        <v>0.3501</v>
      </c>
      <c r="AT7957" s="89"/>
      <c r="AU7957" s="99">
        <v>60</v>
      </c>
      <c r="AV7957" s="99">
        <v>25</v>
      </c>
      <c r="AW7957" s="99">
        <v>9.7802000000000002E-4</v>
      </c>
      <c r="AX7957" s="99">
        <v>100.44879999999999</v>
      </c>
      <c r="AY7957" s="99">
        <v>159.13</v>
      </c>
      <c r="AZ7957" s="99">
        <v>0.35009000000000001</v>
      </c>
      <c r="BA7957" s="119" t="s">
        <v>8</v>
      </c>
      <c r="BB7957" s="4">
        <v>7957</v>
      </c>
      <c r="BC7957" s="4">
        <v>60</v>
      </c>
    </row>
    <row r="7958" spans="2:55">
      <c r="B7958">
        <v>7957</v>
      </c>
      <c r="C7958" s="5">
        <f t="shared" si="1495"/>
        <v>60</v>
      </c>
      <c r="D7958" s="5">
        <f t="shared" si="1496"/>
        <v>30</v>
      </c>
      <c r="E7958" s="5" t="str">
        <f t="shared" si="1497"/>
        <v>0.0009797</v>
      </c>
      <c r="F7958" s="5" t="str">
        <f t="shared" si="1498"/>
        <v>120.6</v>
      </c>
      <c r="G7958" s="5" t="str">
        <f t="shared" si="1499"/>
        <v>179.4</v>
      </c>
      <c r="H7958" s="5" t="str">
        <f t="shared" si="1500"/>
        <v>0.4173</v>
      </c>
      <c r="I7958" s="1" t="s">
        <v>8</v>
      </c>
      <c r="AN7958" s="89" t="str">
        <f t="shared" si="1501"/>
        <v>60.00</v>
      </c>
      <c r="AO7958" s="89" t="str">
        <f t="shared" si="1502"/>
        <v>30.00</v>
      </c>
      <c r="AP7958" s="89" t="str">
        <f t="shared" si="1503"/>
        <v>0.0009797</v>
      </c>
      <c r="AQ7958" s="89" t="str">
        <f t="shared" si="1504"/>
        <v>120.6</v>
      </c>
      <c r="AR7958" s="89" t="str">
        <f t="shared" si="1505"/>
        <v>179.4</v>
      </c>
      <c r="AS7958" s="89" t="str">
        <f t="shared" si="1506"/>
        <v>0.4173</v>
      </c>
      <c r="AT7958" s="89"/>
      <c r="AU7958" s="99">
        <v>60</v>
      </c>
      <c r="AV7958" s="99">
        <v>30</v>
      </c>
      <c r="AW7958" s="99">
        <v>9.796500000000001E-4</v>
      </c>
      <c r="AX7958" s="99">
        <v>120.571</v>
      </c>
      <c r="AY7958" s="99">
        <v>179.35</v>
      </c>
      <c r="AZ7958" s="99">
        <v>0.41733999999999999</v>
      </c>
      <c r="BA7958" s="119" t="s">
        <v>8</v>
      </c>
      <c r="BB7958" s="4">
        <v>7958</v>
      </c>
      <c r="BC7958" s="4">
        <v>60</v>
      </c>
    </row>
    <row r="7959" spans="2:55">
      <c r="B7959">
        <v>7958</v>
      </c>
      <c r="C7959" s="5">
        <f t="shared" si="1495"/>
        <v>60</v>
      </c>
      <c r="D7959" s="5">
        <f t="shared" si="1496"/>
        <v>35</v>
      </c>
      <c r="E7959" s="5" t="str">
        <f t="shared" si="1497"/>
        <v>0.0009814</v>
      </c>
      <c r="F7959" s="5" t="str">
        <f t="shared" si="1498"/>
        <v>140.7</v>
      </c>
      <c r="G7959" s="5" t="str">
        <f t="shared" si="1499"/>
        <v>199.6</v>
      </c>
      <c r="H7959" s="5" t="str">
        <f t="shared" si="1500"/>
        <v>0.4836</v>
      </c>
      <c r="I7959" s="1" t="s">
        <v>8</v>
      </c>
      <c r="AN7959" s="89" t="str">
        <f t="shared" si="1501"/>
        <v>60.00</v>
      </c>
      <c r="AO7959" s="89" t="str">
        <f t="shared" si="1502"/>
        <v>35.00</v>
      </c>
      <c r="AP7959" s="89" t="str">
        <f t="shared" si="1503"/>
        <v>0.0009814</v>
      </c>
      <c r="AQ7959" s="89" t="str">
        <f t="shared" si="1504"/>
        <v>140.7</v>
      </c>
      <c r="AR7959" s="89" t="str">
        <f t="shared" si="1505"/>
        <v>199.6</v>
      </c>
      <c r="AS7959" s="89" t="str">
        <f t="shared" si="1506"/>
        <v>0.4836</v>
      </c>
      <c r="AT7959" s="89"/>
      <c r="AU7959" s="99">
        <v>60</v>
      </c>
      <c r="AV7959" s="99">
        <v>35</v>
      </c>
      <c r="AW7959" s="99">
        <v>9.8142999999999993E-4</v>
      </c>
      <c r="AX7959" s="99">
        <v>140.70420000000001</v>
      </c>
      <c r="AY7959" s="99">
        <v>199.59</v>
      </c>
      <c r="AZ7959" s="99">
        <v>0.48359000000000002</v>
      </c>
      <c r="BA7959" s="119" t="s">
        <v>8</v>
      </c>
      <c r="BB7959" s="4">
        <v>7959</v>
      </c>
      <c r="BC7959" s="4">
        <v>60</v>
      </c>
    </row>
    <row r="7960" spans="2:55">
      <c r="B7960">
        <v>7959</v>
      </c>
      <c r="C7960" s="5">
        <f t="shared" si="1495"/>
        <v>60</v>
      </c>
      <c r="D7960" s="5">
        <f t="shared" si="1496"/>
        <v>40</v>
      </c>
      <c r="E7960" s="5" t="str">
        <f t="shared" si="1497"/>
        <v>0.0009833</v>
      </c>
      <c r="F7960" s="5" t="str">
        <f t="shared" si="1498"/>
        <v>160.9</v>
      </c>
      <c r="G7960" s="5" t="str">
        <f t="shared" si="1499"/>
        <v>219.9</v>
      </c>
      <c r="H7960" s="5" t="str">
        <f t="shared" si="1500"/>
        <v>0.5489</v>
      </c>
      <c r="I7960" s="1" t="s">
        <v>8</v>
      </c>
      <c r="AN7960" s="89" t="str">
        <f t="shared" si="1501"/>
        <v>60.00</v>
      </c>
      <c r="AO7960" s="89" t="str">
        <f t="shared" si="1502"/>
        <v>40.00</v>
      </c>
      <c r="AP7960" s="89" t="str">
        <f t="shared" si="1503"/>
        <v>0.0009833</v>
      </c>
      <c r="AQ7960" s="89" t="str">
        <f t="shared" si="1504"/>
        <v>160.9</v>
      </c>
      <c r="AR7960" s="89" t="str">
        <f t="shared" si="1505"/>
        <v>219.9</v>
      </c>
      <c r="AS7960" s="89" t="str">
        <f t="shared" si="1506"/>
        <v>0.5489</v>
      </c>
      <c r="AT7960" s="89"/>
      <c r="AU7960" s="99">
        <v>60</v>
      </c>
      <c r="AV7960" s="99">
        <v>40</v>
      </c>
      <c r="AW7960" s="99">
        <v>9.8334000000000008E-4</v>
      </c>
      <c r="AX7960" s="99">
        <v>160.8596</v>
      </c>
      <c r="AY7960" s="99">
        <v>219.86</v>
      </c>
      <c r="AZ7960" s="99">
        <v>0.54884999999999995</v>
      </c>
      <c r="BA7960" s="119" t="s">
        <v>8</v>
      </c>
      <c r="BB7960" s="4">
        <v>7960</v>
      </c>
      <c r="BC7960" s="4">
        <v>60</v>
      </c>
    </row>
    <row r="7961" spans="2:55">
      <c r="B7961">
        <v>7960</v>
      </c>
      <c r="C7961" s="5">
        <f t="shared" si="1495"/>
        <v>60</v>
      </c>
      <c r="D7961" s="5">
        <f t="shared" si="1496"/>
        <v>45</v>
      </c>
      <c r="E7961" s="5" t="str">
        <f t="shared" si="1497"/>
        <v>0.0009854</v>
      </c>
      <c r="F7961" s="5" t="str">
        <f t="shared" si="1498"/>
        <v>181.0</v>
      </c>
      <c r="G7961" s="5" t="str">
        <f t="shared" si="1499"/>
        <v>240.2</v>
      </c>
      <c r="H7961" s="5" t="str">
        <f t="shared" si="1500"/>
        <v>0.6131</v>
      </c>
      <c r="I7961" s="1" t="s">
        <v>8</v>
      </c>
      <c r="AN7961" s="89" t="str">
        <f t="shared" si="1501"/>
        <v>60.00</v>
      </c>
      <c r="AO7961" s="89" t="str">
        <f t="shared" si="1502"/>
        <v>45.00</v>
      </c>
      <c r="AP7961" s="89" t="str">
        <f t="shared" si="1503"/>
        <v>0.0009854</v>
      </c>
      <c r="AQ7961" s="89" t="str">
        <f t="shared" si="1504"/>
        <v>181.0</v>
      </c>
      <c r="AR7961" s="89" t="str">
        <f t="shared" si="1505"/>
        <v>240.2</v>
      </c>
      <c r="AS7961" s="89" t="str">
        <f t="shared" si="1506"/>
        <v>0.6131</v>
      </c>
      <c r="AT7961" s="89"/>
      <c r="AU7961" s="99">
        <v>60</v>
      </c>
      <c r="AV7961" s="99">
        <v>45</v>
      </c>
      <c r="AW7961" s="99">
        <v>9.8539999999999999E-4</v>
      </c>
      <c r="AX7961" s="99">
        <v>181.036</v>
      </c>
      <c r="AY7961" s="99">
        <v>240.16</v>
      </c>
      <c r="AZ7961" s="99">
        <v>0.61314000000000002</v>
      </c>
      <c r="BA7961" s="119" t="s">
        <v>8</v>
      </c>
      <c r="BB7961" s="4">
        <v>7961</v>
      </c>
      <c r="BC7961" s="4">
        <v>60</v>
      </c>
    </row>
    <row r="7962" spans="2:55">
      <c r="B7962">
        <v>7961</v>
      </c>
      <c r="C7962" s="5">
        <f t="shared" si="1495"/>
        <v>60</v>
      </c>
      <c r="D7962" s="5">
        <f t="shared" si="1496"/>
        <v>50</v>
      </c>
      <c r="E7962" s="5" t="str">
        <f t="shared" si="1497"/>
        <v>0.0009876</v>
      </c>
      <c r="F7962" s="5" t="str">
        <f t="shared" si="1498"/>
        <v>201.2</v>
      </c>
      <c r="G7962" s="5" t="str">
        <f t="shared" si="1499"/>
        <v>260.5</v>
      </c>
      <c r="H7962" s="5" t="str">
        <f t="shared" si="1500"/>
        <v>0.6765</v>
      </c>
      <c r="I7962" s="1" t="s">
        <v>8</v>
      </c>
      <c r="AN7962" s="89" t="str">
        <f t="shared" si="1501"/>
        <v>60.00</v>
      </c>
      <c r="AO7962" s="89" t="str">
        <f t="shared" si="1502"/>
        <v>50.00</v>
      </c>
      <c r="AP7962" s="89" t="str">
        <f t="shared" si="1503"/>
        <v>0.0009876</v>
      </c>
      <c r="AQ7962" s="89" t="str">
        <f t="shared" si="1504"/>
        <v>201.2</v>
      </c>
      <c r="AR7962" s="89" t="str">
        <f t="shared" si="1505"/>
        <v>260.5</v>
      </c>
      <c r="AS7962" s="89" t="str">
        <f t="shared" si="1506"/>
        <v>0.6765</v>
      </c>
      <c r="AT7962" s="89"/>
      <c r="AU7962" s="99">
        <v>60</v>
      </c>
      <c r="AV7962" s="99">
        <v>50</v>
      </c>
      <c r="AW7962" s="99">
        <v>9.8758000000000006E-4</v>
      </c>
      <c r="AX7962" s="99">
        <v>201.21520000000004</v>
      </c>
      <c r="AY7962" s="99">
        <v>260.47000000000003</v>
      </c>
      <c r="AZ7962" s="99">
        <v>0.67649999999999999</v>
      </c>
      <c r="BA7962" s="119" t="s">
        <v>8</v>
      </c>
      <c r="BB7962" s="4">
        <v>7962</v>
      </c>
      <c r="BC7962" s="4">
        <v>60</v>
      </c>
    </row>
    <row r="7963" spans="2:55">
      <c r="B7963">
        <v>7962</v>
      </c>
      <c r="C7963" s="5">
        <f t="shared" si="1495"/>
        <v>60</v>
      </c>
      <c r="D7963" s="5">
        <f t="shared" si="1496"/>
        <v>55</v>
      </c>
      <c r="E7963" s="5" t="str">
        <f t="shared" si="1497"/>
        <v>0.0009899</v>
      </c>
      <c r="F7963" s="5" t="str">
        <f t="shared" si="1498"/>
        <v>221.4</v>
      </c>
      <c r="G7963" s="5" t="str">
        <f t="shared" si="1499"/>
        <v>280.8</v>
      </c>
      <c r="H7963" s="5" t="str">
        <f t="shared" si="1500"/>
        <v>0.7389</v>
      </c>
      <c r="I7963" s="1" t="s">
        <v>8</v>
      </c>
      <c r="AN7963" s="89" t="str">
        <f t="shared" si="1501"/>
        <v>60.00</v>
      </c>
      <c r="AO7963" s="89" t="str">
        <f t="shared" si="1502"/>
        <v>55.00</v>
      </c>
      <c r="AP7963" s="89" t="str">
        <f t="shared" si="1503"/>
        <v>0.0009899</v>
      </c>
      <c r="AQ7963" s="89" t="str">
        <f t="shared" si="1504"/>
        <v>221.4</v>
      </c>
      <c r="AR7963" s="89" t="str">
        <f t="shared" si="1505"/>
        <v>280.8</v>
      </c>
      <c r="AS7963" s="89" t="str">
        <f t="shared" si="1506"/>
        <v>0.7389</v>
      </c>
      <c r="AT7963" s="89"/>
      <c r="AU7963" s="99">
        <v>60</v>
      </c>
      <c r="AV7963" s="99">
        <v>55</v>
      </c>
      <c r="AW7963" s="99">
        <v>9.8989E-4</v>
      </c>
      <c r="AX7963" s="99">
        <v>221.41660000000002</v>
      </c>
      <c r="AY7963" s="99">
        <v>280.81</v>
      </c>
      <c r="AZ7963" s="99">
        <v>0.73894000000000004</v>
      </c>
      <c r="BA7963" s="119" t="s">
        <v>8</v>
      </c>
      <c r="BB7963" s="4">
        <v>7963</v>
      </c>
      <c r="BC7963" s="4">
        <v>60</v>
      </c>
    </row>
    <row r="7964" spans="2:55">
      <c r="B7964">
        <v>7963</v>
      </c>
      <c r="C7964" s="5">
        <f t="shared" si="1495"/>
        <v>60</v>
      </c>
      <c r="D7964" s="5">
        <f t="shared" si="1496"/>
        <v>60</v>
      </c>
      <c r="E7964" s="5" t="str">
        <f t="shared" si="1497"/>
        <v>0.0009923</v>
      </c>
      <c r="F7964" s="5" t="str">
        <f t="shared" si="1498"/>
        <v>241.6</v>
      </c>
      <c r="G7964" s="5" t="str">
        <f t="shared" si="1499"/>
        <v>301.2</v>
      </c>
      <c r="H7964" s="5" t="str">
        <f t="shared" si="1500"/>
        <v>0.8005</v>
      </c>
      <c r="I7964" s="1" t="s">
        <v>8</v>
      </c>
      <c r="AN7964" s="89" t="str">
        <f t="shared" si="1501"/>
        <v>60.00</v>
      </c>
      <c r="AO7964" s="89" t="str">
        <f t="shared" si="1502"/>
        <v>60.00</v>
      </c>
      <c r="AP7964" s="89" t="str">
        <f t="shared" si="1503"/>
        <v>0.0009923</v>
      </c>
      <c r="AQ7964" s="89" t="str">
        <f t="shared" si="1504"/>
        <v>241.6</v>
      </c>
      <c r="AR7964" s="89" t="str">
        <f t="shared" si="1505"/>
        <v>301.2</v>
      </c>
      <c r="AS7964" s="89" t="str">
        <f t="shared" si="1506"/>
        <v>0.8005</v>
      </c>
      <c r="AT7964" s="89"/>
      <c r="AU7964" s="99">
        <v>60</v>
      </c>
      <c r="AV7964" s="99">
        <v>60</v>
      </c>
      <c r="AW7964" s="99">
        <v>9.9231999999999988E-4</v>
      </c>
      <c r="AX7964" s="99">
        <v>241.62080000000003</v>
      </c>
      <c r="AY7964" s="99">
        <v>301.16000000000003</v>
      </c>
      <c r="AZ7964" s="99">
        <v>0.80049000000000003</v>
      </c>
      <c r="BA7964" s="119" t="s">
        <v>8</v>
      </c>
      <c r="BB7964" s="4">
        <v>7964</v>
      </c>
      <c r="BC7964" s="4">
        <v>60</v>
      </c>
    </row>
    <row r="7965" spans="2:55">
      <c r="B7965">
        <v>7964</v>
      </c>
      <c r="C7965" s="5">
        <f t="shared" si="1495"/>
        <v>60</v>
      </c>
      <c r="D7965" s="5">
        <f t="shared" si="1496"/>
        <v>65</v>
      </c>
      <c r="E7965" s="5" t="str">
        <f t="shared" si="1497"/>
        <v>0.0009949</v>
      </c>
      <c r="F7965" s="5" t="str">
        <f t="shared" si="1498"/>
        <v>261.8</v>
      </c>
      <c r="G7965" s="5" t="str">
        <f t="shared" si="1499"/>
        <v>321.5</v>
      </c>
      <c r="H7965" s="5" t="str">
        <f t="shared" si="1500"/>
        <v>0.8612</v>
      </c>
      <c r="I7965" s="1" t="s">
        <v>8</v>
      </c>
      <c r="AN7965" s="89" t="str">
        <f t="shared" si="1501"/>
        <v>60.00</v>
      </c>
      <c r="AO7965" s="89" t="str">
        <f t="shared" si="1502"/>
        <v>65.00</v>
      </c>
      <c r="AP7965" s="89" t="str">
        <f t="shared" si="1503"/>
        <v>0.0009949</v>
      </c>
      <c r="AQ7965" s="89" t="str">
        <f t="shared" si="1504"/>
        <v>261.8</v>
      </c>
      <c r="AR7965" s="89" t="str">
        <f t="shared" si="1505"/>
        <v>321.5</v>
      </c>
      <c r="AS7965" s="89" t="str">
        <f t="shared" si="1506"/>
        <v>0.8612</v>
      </c>
      <c r="AT7965" s="89"/>
      <c r="AU7965" s="99">
        <v>60</v>
      </c>
      <c r="AV7965" s="99">
        <v>65</v>
      </c>
      <c r="AW7965" s="99">
        <v>9.9485999999999997E-4</v>
      </c>
      <c r="AX7965" s="99">
        <v>261.83839999999998</v>
      </c>
      <c r="AY7965" s="99">
        <v>321.52999999999997</v>
      </c>
      <c r="AZ7965" s="99">
        <v>0.86116999999999999</v>
      </c>
      <c r="BA7965" s="119" t="s">
        <v>8</v>
      </c>
      <c r="BB7965" s="4">
        <v>7965</v>
      </c>
      <c r="BC7965" s="4">
        <v>60</v>
      </c>
    </row>
    <row r="7966" spans="2:55">
      <c r="B7966">
        <v>7965</v>
      </c>
      <c r="C7966" s="5">
        <f t="shared" si="1495"/>
        <v>60</v>
      </c>
      <c r="D7966" s="5">
        <f t="shared" si="1496"/>
        <v>70</v>
      </c>
      <c r="E7966" s="5" t="str">
        <f t="shared" si="1497"/>
        <v>0.0009975</v>
      </c>
      <c r="F7966" s="5" t="str">
        <f t="shared" si="1498"/>
        <v>282.1</v>
      </c>
      <c r="G7966" s="5" t="str">
        <f t="shared" si="1499"/>
        <v>341.9</v>
      </c>
      <c r="H7966" s="5" t="str">
        <f t="shared" si="1500"/>
        <v>0.9210</v>
      </c>
      <c r="I7966" s="1" t="s">
        <v>8</v>
      </c>
      <c r="AN7966" s="89" t="str">
        <f t="shared" si="1501"/>
        <v>60.00</v>
      </c>
      <c r="AO7966" s="89" t="str">
        <f t="shared" si="1502"/>
        <v>70.00</v>
      </c>
      <c r="AP7966" s="89" t="str">
        <f t="shared" si="1503"/>
        <v>0.0009975</v>
      </c>
      <c r="AQ7966" s="89" t="str">
        <f t="shared" si="1504"/>
        <v>282.1</v>
      </c>
      <c r="AR7966" s="89" t="str">
        <f t="shared" si="1505"/>
        <v>341.9</v>
      </c>
      <c r="AS7966" s="89" t="str">
        <f t="shared" si="1506"/>
        <v>0.9210</v>
      </c>
      <c r="AT7966" s="89"/>
      <c r="AU7966" s="99">
        <v>60</v>
      </c>
      <c r="AV7966" s="99">
        <v>70</v>
      </c>
      <c r="AW7966" s="99">
        <v>9.9752999999999994E-4</v>
      </c>
      <c r="AX7966" s="99">
        <v>282.05820000000006</v>
      </c>
      <c r="AY7966" s="99">
        <v>341.91</v>
      </c>
      <c r="AZ7966" s="99">
        <v>0.92101</v>
      </c>
      <c r="BA7966" s="119" t="s">
        <v>8</v>
      </c>
      <c r="BB7966" s="4">
        <v>7966</v>
      </c>
      <c r="BC7966" s="4">
        <v>60</v>
      </c>
    </row>
    <row r="7967" spans="2:55">
      <c r="B7967">
        <v>7966</v>
      </c>
      <c r="C7967" s="5">
        <f t="shared" si="1495"/>
        <v>60</v>
      </c>
      <c r="D7967" s="5">
        <f t="shared" si="1496"/>
        <v>75</v>
      </c>
      <c r="E7967" s="5" t="str">
        <f t="shared" si="1497"/>
        <v>0.001000</v>
      </c>
      <c r="F7967" s="5" t="str">
        <f t="shared" si="1498"/>
        <v>302.3</v>
      </c>
      <c r="G7967" s="5" t="str">
        <f t="shared" si="1499"/>
        <v>362.3</v>
      </c>
      <c r="H7967" s="5" t="str">
        <f t="shared" si="1500"/>
        <v>0.9800</v>
      </c>
      <c r="I7967" s="1" t="s">
        <v>8</v>
      </c>
      <c r="AN7967" s="89" t="str">
        <f t="shared" si="1501"/>
        <v>60.00</v>
      </c>
      <c r="AO7967" s="89" t="str">
        <f t="shared" si="1502"/>
        <v>75.00</v>
      </c>
      <c r="AP7967" s="89" t="str">
        <f t="shared" si="1503"/>
        <v>0.001000</v>
      </c>
      <c r="AQ7967" s="89" t="str">
        <f t="shared" si="1504"/>
        <v>302.3</v>
      </c>
      <c r="AR7967" s="89" t="str">
        <f t="shared" si="1505"/>
        <v>362.3</v>
      </c>
      <c r="AS7967" s="89" t="str">
        <f t="shared" si="1506"/>
        <v>0.9800</v>
      </c>
      <c r="AT7967" s="89"/>
      <c r="AU7967" s="99">
        <v>60</v>
      </c>
      <c r="AV7967" s="99">
        <v>75</v>
      </c>
      <c r="AW7967" s="99">
        <v>1.0003100000000001E-3</v>
      </c>
      <c r="AX7967" s="99">
        <v>302.29140000000001</v>
      </c>
      <c r="AY7967" s="99">
        <v>362.31</v>
      </c>
      <c r="AZ7967" s="99">
        <v>0.98004000000000002</v>
      </c>
      <c r="BA7967" s="119" t="s">
        <v>8</v>
      </c>
      <c r="BB7967" s="4">
        <v>7967</v>
      </c>
      <c r="BC7967" s="4">
        <v>60</v>
      </c>
    </row>
    <row r="7968" spans="2:55">
      <c r="B7968">
        <v>7967</v>
      </c>
      <c r="C7968" s="5">
        <f t="shared" si="1495"/>
        <v>60</v>
      </c>
      <c r="D7968" s="5">
        <f t="shared" si="1496"/>
        <v>80</v>
      </c>
      <c r="E7968" s="5" t="str">
        <f t="shared" si="1497"/>
        <v>0.001003</v>
      </c>
      <c r="F7968" s="5" t="str">
        <f t="shared" si="1498"/>
        <v>322.5</v>
      </c>
      <c r="G7968" s="5" t="str">
        <f t="shared" si="1499"/>
        <v>382.7</v>
      </c>
      <c r="H7968" s="5" t="str">
        <f t="shared" si="1500"/>
        <v>1.038</v>
      </c>
      <c r="I7968" s="1" t="s">
        <v>8</v>
      </c>
      <c r="AN7968" s="89" t="str">
        <f t="shared" si="1501"/>
        <v>60.00</v>
      </c>
      <c r="AO7968" s="89" t="str">
        <f t="shared" si="1502"/>
        <v>80.00</v>
      </c>
      <c r="AP7968" s="89" t="str">
        <f t="shared" si="1503"/>
        <v>0.001003</v>
      </c>
      <c r="AQ7968" s="89" t="str">
        <f t="shared" si="1504"/>
        <v>322.5</v>
      </c>
      <c r="AR7968" s="89" t="str">
        <f t="shared" si="1505"/>
        <v>382.7</v>
      </c>
      <c r="AS7968" s="89" t="str">
        <f t="shared" si="1506"/>
        <v>1.038</v>
      </c>
      <c r="AT7968" s="89"/>
      <c r="AU7968" s="99">
        <v>60</v>
      </c>
      <c r="AV7968" s="99">
        <v>80</v>
      </c>
      <c r="AW7968" s="99">
        <v>1.00321E-3</v>
      </c>
      <c r="AX7968" s="99">
        <v>322.53739999999999</v>
      </c>
      <c r="AY7968" s="99">
        <v>382.73</v>
      </c>
      <c r="AZ7968" s="99">
        <v>1.0383</v>
      </c>
      <c r="BA7968" s="119" t="s">
        <v>8</v>
      </c>
      <c r="BB7968" s="4">
        <v>7968</v>
      </c>
      <c r="BC7968" s="4">
        <v>60</v>
      </c>
    </row>
    <row r="7969" spans="2:55">
      <c r="B7969">
        <v>7968</v>
      </c>
      <c r="C7969" s="5">
        <f t="shared" si="1495"/>
        <v>60</v>
      </c>
      <c r="D7969" s="5">
        <f t="shared" si="1496"/>
        <v>85</v>
      </c>
      <c r="E7969" s="5" t="str">
        <f t="shared" si="1497"/>
        <v>0.001006</v>
      </c>
      <c r="F7969" s="5" t="str">
        <f t="shared" si="1498"/>
        <v>342.8</v>
      </c>
      <c r="G7969" s="5" t="str">
        <f t="shared" si="1499"/>
        <v>403.2</v>
      </c>
      <c r="H7969" s="5" t="str">
        <f t="shared" si="1500"/>
        <v>1.096</v>
      </c>
      <c r="I7969" s="1" t="s">
        <v>8</v>
      </c>
      <c r="AN7969" s="89" t="str">
        <f t="shared" si="1501"/>
        <v>60.00</v>
      </c>
      <c r="AO7969" s="89" t="str">
        <f t="shared" si="1502"/>
        <v>85.00</v>
      </c>
      <c r="AP7969" s="89" t="str">
        <f t="shared" si="1503"/>
        <v>0.001006</v>
      </c>
      <c r="AQ7969" s="89" t="str">
        <f t="shared" si="1504"/>
        <v>342.8</v>
      </c>
      <c r="AR7969" s="89" t="str">
        <f t="shared" si="1505"/>
        <v>403.2</v>
      </c>
      <c r="AS7969" s="89" t="str">
        <f t="shared" si="1506"/>
        <v>1.096</v>
      </c>
      <c r="AT7969" s="89"/>
      <c r="AU7969" s="99">
        <v>60</v>
      </c>
      <c r="AV7969" s="99">
        <v>85</v>
      </c>
      <c r="AW7969" s="99">
        <v>1.00621E-3</v>
      </c>
      <c r="AX7969" s="99">
        <v>342.78740000000005</v>
      </c>
      <c r="AY7969" s="99">
        <v>403.16</v>
      </c>
      <c r="AZ7969" s="99">
        <v>1.0956999999999999</v>
      </c>
      <c r="BA7969" s="119" t="s">
        <v>8</v>
      </c>
      <c r="BB7969" s="4">
        <v>7969</v>
      </c>
      <c r="BC7969" s="4">
        <v>60</v>
      </c>
    </row>
    <row r="7970" spans="2:55">
      <c r="B7970">
        <v>7969</v>
      </c>
      <c r="C7970" s="5">
        <f t="shared" si="1495"/>
        <v>60</v>
      </c>
      <c r="D7970" s="5">
        <f t="shared" si="1496"/>
        <v>90</v>
      </c>
      <c r="E7970" s="5" t="str">
        <f t="shared" si="1497"/>
        <v>0.001009</v>
      </c>
      <c r="F7970" s="5" t="str">
        <f t="shared" si="1498"/>
        <v>363.1</v>
      </c>
      <c r="G7970" s="5" t="str">
        <f t="shared" si="1499"/>
        <v>423.6</v>
      </c>
      <c r="H7970" s="5" t="str">
        <f t="shared" si="1500"/>
        <v>1.152</v>
      </c>
      <c r="I7970" s="1" t="s">
        <v>8</v>
      </c>
      <c r="AN7970" s="89" t="str">
        <f t="shared" si="1501"/>
        <v>60.00</v>
      </c>
      <c r="AO7970" s="89" t="str">
        <f t="shared" si="1502"/>
        <v>90.00</v>
      </c>
      <c r="AP7970" s="89" t="str">
        <f t="shared" si="1503"/>
        <v>0.001009</v>
      </c>
      <c r="AQ7970" s="89" t="str">
        <f t="shared" si="1504"/>
        <v>363.1</v>
      </c>
      <c r="AR7970" s="89" t="str">
        <f t="shared" si="1505"/>
        <v>423.6</v>
      </c>
      <c r="AS7970" s="89" t="str">
        <f t="shared" si="1506"/>
        <v>1.152</v>
      </c>
      <c r="AT7970" s="89"/>
      <c r="AU7970" s="99">
        <v>60</v>
      </c>
      <c r="AV7970" s="99">
        <v>90</v>
      </c>
      <c r="AW7970" s="99">
        <v>1.0093300000000001E-3</v>
      </c>
      <c r="AX7970" s="99">
        <v>363.05020000000002</v>
      </c>
      <c r="AY7970" s="99">
        <v>423.61</v>
      </c>
      <c r="AZ7970" s="99">
        <v>1.1524000000000001</v>
      </c>
      <c r="BA7970" s="119" t="s">
        <v>8</v>
      </c>
      <c r="BB7970" s="4">
        <v>7970</v>
      </c>
      <c r="BC7970" s="4">
        <v>60</v>
      </c>
    </row>
    <row r="7971" spans="2:55">
      <c r="B7971">
        <v>7970</v>
      </c>
      <c r="C7971" s="5">
        <f t="shared" si="1495"/>
        <v>60</v>
      </c>
      <c r="D7971" s="5">
        <f t="shared" si="1496"/>
        <v>95</v>
      </c>
      <c r="E7971" s="5" t="str">
        <f t="shared" si="1497"/>
        <v>0.001013</v>
      </c>
      <c r="F7971" s="5" t="str">
        <f t="shared" si="1498"/>
        <v>383.3</v>
      </c>
      <c r="G7971" s="5" t="str">
        <f t="shared" si="1499"/>
        <v>444.1</v>
      </c>
      <c r="H7971" s="5" t="str">
        <f t="shared" si="1500"/>
        <v>1.208</v>
      </c>
      <c r="I7971" s="1" t="s">
        <v>8</v>
      </c>
      <c r="AN7971" s="89" t="str">
        <f t="shared" si="1501"/>
        <v>60.00</v>
      </c>
      <c r="AO7971" s="89" t="str">
        <f t="shared" si="1502"/>
        <v>95.00</v>
      </c>
      <c r="AP7971" s="89" t="str">
        <f t="shared" si="1503"/>
        <v>0.001013</v>
      </c>
      <c r="AQ7971" s="89" t="str">
        <f t="shared" si="1504"/>
        <v>383.3</v>
      </c>
      <c r="AR7971" s="89" t="str">
        <f t="shared" si="1505"/>
        <v>444.1</v>
      </c>
      <c r="AS7971" s="89" t="str">
        <f t="shared" si="1506"/>
        <v>1.208</v>
      </c>
      <c r="AT7971" s="89"/>
      <c r="AU7971" s="99">
        <v>60</v>
      </c>
      <c r="AV7971" s="99">
        <v>95</v>
      </c>
      <c r="AW7971" s="99">
        <v>1.01257E-3</v>
      </c>
      <c r="AX7971" s="99">
        <v>383.32579999999996</v>
      </c>
      <c r="AY7971" s="99">
        <v>444.08</v>
      </c>
      <c r="AZ7971" s="99">
        <v>1.2083999999999999</v>
      </c>
      <c r="BA7971" s="119" t="s">
        <v>8</v>
      </c>
      <c r="BB7971" s="4">
        <v>7971</v>
      </c>
      <c r="BC7971" s="4">
        <v>60</v>
      </c>
    </row>
    <row r="7972" spans="2:55">
      <c r="B7972">
        <v>7971</v>
      </c>
      <c r="C7972" s="5">
        <f t="shared" si="1495"/>
        <v>60</v>
      </c>
      <c r="D7972" s="5">
        <f t="shared" si="1496"/>
        <v>100</v>
      </c>
      <c r="E7972" s="5" t="str">
        <f t="shared" si="1497"/>
        <v>0.001016</v>
      </c>
      <c r="F7972" s="5" t="str">
        <f t="shared" si="1498"/>
        <v>403.6</v>
      </c>
      <c r="G7972" s="5" t="str">
        <f t="shared" si="1499"/>
        <v>464.6</v>
      </c>
      <c r="H7972" s="5" t="str">
        <f t="shared" si="1500"/>
        <v>1.264</v>
      </c>
      <c r="I7972" s="1" t="s">
        <v>8</v>
      </c>
      <c r="AN7972" s="89" t="str">
        <f t="shared" si="1501"/>
        <v>60.00</v>
      </c>
      <c r="AO7972" s="89" t="str">
        <f t="shared" si="1502"/>
        <v>100.0</v>
      </c>
      <c r="AP7972" s="89" t="str">
        <f t="shared" si="1503"/>
        <v>0.001016</v>
      </c>
      <c r="AQ7972" s="89" t="str">
        <f t="shared" si="1504"/>
        <v>403.6</v>
      </c>
      <c r="AR7972" s="89" t="str">
        <f t="shared" si="1505"/>
        <v>464.6</v>
      </c>
      <c r="AS7972" s="89" t="str">
        <f t="shared" si="1506"/>
        <v>1.264</v>
      </c>
      <c r="AT7972" s="89"/>
      <c r="AU7972" s="99">
        <v>60</v>
      </c>
      <c r="AV7972" s="99">
        <v>100</v>
      </c>
      <c r="AW7972" s="99">
        <v>1.0159100000000001E-3</v>
      </c>
      <c r="AX7972" s="99">
        <v>403.60539999999997</v>
      </c>
      <c r="AY7972" s="99">
        <v>464.56</v>
      </c>
      <c r="AZ7972" s="99">
        <v>1.2637</v>
      </c>
      <c r="BA7972" s="119" t="s">
        <v>8</v>
      </c>
      <c r="BB7972" s="4">
        <v>7972</v>
      </c>
      <c r="BC7972" s="4">
        <v>60</v>
      </c>
    </row>
    <row r="7973" spans="2:55">
      <c r="B7973">
        <v>7972</v>
      </c>
      <c r="C7973" s="5">
        <f t="shared" si="1495"/>
        <v>60</v>
      </c>
      <c r="D7973" s="5">
        <f t="shared" si="1496"/>
        <v>105</v>
      </c>
      <c r="E7973" s="5" t="str">
        <f t="shared" si="1497"/>
        <v>0.001019</v>
      </c>
      <c r="F7973" s="5" t="str">
        <f t="shared" si="1498"/>
        <v>423.9</v>
      </c>
      <c r="G7973" s="5" t="str">
        <f t="shared" si="1499"/>
        <v>485.1</v>
      </c>
      <c r="H7973" s="5" t="str">
        <f t="shared" si="1500"/>
        <v>1.318</v>
      </c>
      <c r="I7973" s="1" t="s">
        <v>8</v>
      </c>
      <c r="AN7973" s="89" t="str">
        <f t="shared" si="1501"/>
        <v>60.00</v>
      </c>
      <c r="AO7973" s="89" t="str">
        <f t="shared" si="1502"/>
        <v>105.0</v>
      </c>
      <c r="AP7973" s="89" t="str">
        <f t="shared" si="1503"/>
        <v>0.001019</v>
      </c>
      <c r="AQ7973" s="89" t="str">
        <f t="shared" si="1504"/>
        <v>423.9</v>
      </c>
      <c r="AR7973" s="89" t="str">
        <f t="shared" si="1505"/>
        <v>485.1</v>
      </c>
      <c r="AS7973" s="89" t="str">
        <f t="shared" si="1506"/>
        <v>1.318</v>
      </c>
      <c r="AT7973" s="89"/>
      <c r="AU7973" s="99">
        <v>60</v>
      </c>
      <c r="AV7973" s="99">
        <v>105</v>
      </c>
      <c r="AW7973" s="99">
        <v>1.01936E-3</v>
      </c>
      <c r="AX7973" s="99">
        <v>423.89839999999998</v>
      </c>
      <c r="AY7973" s="99">
        <v>485.06</v>
      </c>
      <c r="AZ7973" s="99">
        <v>1.3182</v>
      </c>
      <c r="BA7973" s="119" t="s">
        <v>8</v>
      </c>
      <c r="BB7973" s="4">
        <v>7973</v>
      </c>
      <c r="BC7973" s="4">
        <v>60</v>
      </c>
    </row>
    <row r="7974" spans="2:55">
      <c r="B7974">
        <v>7973</v>
      </c>
      <c r="C7974" s="5">
        <f t="shared" si="1495"/>
        <v>60</v>
      </c>
      <c r="D7974" s="5">
        <f t="shared" si="1496"/>
        <v>110</v>
      </c>
      <c r="E7974" s="5" t="str">
        <f t="shared" si="1497"/>
        <v>0.001023</v>
      </c>
      <c r="F7974" s="5" t="str">
        <f t="shared" si="1498"/>
        <v>444.2</v>
      </c>
      <c r="G7974" s="5" t="str">
        <f t="shared" si="1499"/>
        <v>505.6</v>
      </c>
      <c r="H7974" s="5" t="str">
        <f t="shared" si="1500"/>
        <v>1.372</v>
      </c>
      <c r="I7974" s="1" t="s">
        <v>8</v>
      </c>
      <c r="AN7974" s="89" t="str">
        <f t="shared" si="1501"/>
        <v>60.00</v>
      </c>
      <c r="AO7974" s="89" t="str">
        <f t="shared" si="1502"/>
        <v>110.0</v>
      </c>
      <c r="AP7974" s="89" t="str">
        <f t="shared" si="1503"/>
        <v>0.001023</v>
      </c>
      <c r="AQ7974" s="89" t="str">
        <f t="shared" si="1504"/>
        <v>444.2</v>
      </c>
      <c r="AR7974" s="89" t="str">
        <f t="shared" si="1505"/>
        <v>505.6</v>
      </c>
      <c r="AS7974" s="89" t="str">
        <f t="shared" si="1506"/>
        <v>1.372</v>
      </c>
      <c r="AT7974" s="89"/>
      <c r="AU7974" s="99">
        <v>60</v>
      </c>
      <c r="AV7974" s="99">
        <v>110</v>
      </c>
      <c r="AW7974" s="99">
        <v>1.0229200000000001E-3</v>
      </c>
      <c r="AX7974" s="99">
        <v>444.21479999999997</v>
      </c>
      <c r="AY7974" s="99">
        <v>505.59</v>
      </c>
      <c r="AZ7974" s="99">
        <v>1.3721000000000001</v>
      </c>
      <c r="BA7974" s="119" t="s">
        <v>8</v>
      </c>
      <c r="BB7974" s="4">
        <v>7974</v>
      </c>
      <c r="BC7974" s="4">
        <v>60</v>
      </c>
    </row>
    <row r="7975" spans="2:55">
      <c r="B7975">
        <v>7974</v>
      </c>
      <c r="C7975" s="5">
        <f t="shared" si="1495"/>
        <v>60</v>
      </c>
      <c r="D7975" s="5">
        <f t="shared" si="1496"/>
        <v>115</v>
      </c>
      <c r="E7975" s="5" t="str">
        <f t="shared" si="1497"/>
        <v>0.001027</v>
      </c>
      <c r="F7975" s="5" t="str">
        <f t="shared" si="1498"/>
        <v>464.5</v>
      </c>
      <c r="G7975" s="5" t="str">
        <f t="shared" si="1499"/>
        <v>526.1</v>
      </c>
      <c r="H7975" s="5" t="str">
        <f t="shared" si="1500"/>
        <v>1.425</v>
      </c>
      <c r="I7975" s="1" t="s">
        <v>8</v>
      </c>
      <c r="AN7975" s="89" t="str">
        <f t="shared" si="1501"/>
        <v>60.00</v>
      </c>
      <c r="AO7975" s="89" t="str">
        <f t="shared" si="1502"/>
        <v>115.0</v>
      </c>
      <c r="AP7975" s="89" t="str">
        <f t="shared" si="1503"/>
        <v>0.001027</v>
      </c>
      <c r="AQ7975" s="89" t="str">
        <f t="shared" si="1504"/>
        <v>464.5</v>
      </c>
      <c r="AR7975" s="89" t="str">
        <f t="shared" si="1505"/>
        <v>526.1</v>
      </c>
      <c r="AS7975" s="89" t="str">
        <f t="shared" si="1506"/>
        <v>1.425</v>
      </c>
      <c r="AT7975" s="89"/>
      <c r="AU7975" s="99">
        <v>60</v>
      </c>
      <c r="AV7975" s="99">
        <v>115</v>
      </c>
      <c r="AW7975" s="99">
        <v>1.0265999999999999E-3</v>
      </c>
      <c r="AX7975" s="99">
        <v>464.53399999999999</v>
      </c>
      <c r="AY7975" s="99">
        <v>526.13</v>
      </c>
      <c r="AZ7975" s="99">
        <v>1.4254</v>
      </c>
      <c r="BA7975" s="119" t="s">
        <v>8</v>
      </c>
      <c r="BB7975" s="4">
        <v>7975</v>
      </c>
      <c r="BC7975" s="4">
        <v>60</v>
      </c>
    </row>
    <row r="7976" spans="2:55">
      <c r="B7976">
        <v>7975</v>
      </c>
      <c r="C7976" s="5">
        <f t="shared" si="1495"/>
        <v>60</v>
      </c>
      <c r="D7976" s="5">
        <f t="shared" si="1496"/>
        <v>120</v>
      </c>
      <c r="E7976" s="5" t="str">
        <f t="shared" si="1497"/>
        <v>0.001030</v>
      </c>
      <c r="F7976" s="5" t="str">
        <f t="shared" si="1498"/>
        <v>484.9</v>
      </c>
      <c r="G7976" s="5" t="str">
        <f t="shared" si="1499"/>
        <v>546.7</v>
      </c>
      <c r="H7976" s="5" t="str">
        <f t="shared" si="1500"/>
        <v>1.478</v>
      </c>
      <c r="I7976" s="1" t="s">
        <v>8</v>
      </c>
      <c r="AN7976" s="89" t="str">
        <f t="shared" si="1501"/>
        <v>60.00</v>
      </c>
      <c r="AO7976" s="89" t="str">
        <f t="shared" si="1502"/>
        <v>120.0</v>
      </c>
      <c r="AP7976" s="89" t="str">
        <f t="shared" si="1503"/>
        <v>0.001030</v>
      </c>
      <c r="AQ7976" s="89" t="str">
        <f t="shared" si="1504"/>
        <v>484.9</v>
      </c>
      <c r="AR7976" s="89" t="str">
        <f t="shared" si="1505"/>
        <v>546.7</v>
      </c>
      <c r="AS7976" s="89" t="str">
        <f t="shared" si="1506"/>
        <v>1.478</v>
      </c>
      <c r="AT7976" s="89"/>
      <c r="AU7976" s="99">
        <v>60</v>
      </c>
      <c r="AV7976" s="99">
        <v>120</v>
      </c>
      <c r="AW7976" s="99">
        <v>1.03039E-3</v>
      </c>
      <c r="AX7976" s="99">
        <v>484.87660000000005</v>
      </c>
      <c r="AY7976" s="99">
        <v>546.70000000000005</v>
      </c>
      <c r="AZ7976" s="99">
        <v>1.4781</v>
      </c>
      <c r="BA7976" s="119" t="s">
        <v>8</v>
      </c>
      <c r="BB7976" s="4">
        <v>7976</v>
      </c>
      <c r="BC7976" s="4">
        <v>60</v>
      </c>
    </row>
    <row r="7977" spans="2:55">
      <c r="B7977">
        <v>7976</v>
      </c>
      <c r="C7977" s="5">
        <f t="shared" si="1495"/>
        <v>60</v>
      </c>
      <c r="D7977" s="5">
        <f t="shared" si="1496"/>
        <v>125</v>
      </c>
      <c r="E7977" s="5" t="str">
        <f t="shared" si="1497"/>
        <v>0.001034</v>
      </c>
      <c r="F7977" s="5" t="str">
        <f t="shared" si="1498"/>
        <v>505.2</v>
      </c>
      <c r="G7977" s="5" t="str">
        <f t="shared" si="1499"/>
        <v>567.3</v>
      </c>
      <c r="H7977" s="5" t="str">
        <f t="shared" si="1500"/>
        <v>1.530</v>
      </c>
      <c r="I7977" s="1" t="s">
        <v>8</v>
      </c>
      <c r="AN7977" s="89" t="str">
        <f t="shared" si="1501"/>
        <v>60.00</v>
      </c>
      <c r="AO7977" s="89" t="str">
        <f t="shared" si="1502"/>
        <v>125.0</v>
      </c>
      <c r="AP7977" s="89" t="str">
        <f t="shared" si="1503"/>
        <v>0.001034</v>
      </c>
      <c r="AQ7977" s="89" t="str">
        <f t="shared" si="1504"/>
        <v>505.2</v>
      </c>
      <c r="AR7977" s="89" t="str">
        <f t="shared" si="1505"/>
        <v>567.3</v>
      </c>
      <c r="AS7977" s="89" t="str">
        <f t="shared" si="1506"/>
        <v>1.530</v>
      </c>
      <c r="AT7977" s="89"/>
      <c r="AU7977" s="99">
        <v>60</v>
      </c>
      <c r="AV7977" s="99">
        <v>125</v>
      </c>
      <c r="AW7977" s="99">
        <v>1.03429E-3</v>
      </c>
      <c r="AX7977" s="99">
        <v>505.23259999999993</v>
      </c>
      <c r="AY7977" s="99">
        <v>567.29</v>
      </c>
      <c r="AZ7977" s="99">
        <v>1.5301</v>
      </c>
      <c r="BA7977" s="119" t="s">
        <v>8</v>
      </c>
      <c r="BB7977" s="4">
        <v>7977</v>
      </c>
      <c r="BC7977" s="4">
        <v>60</v>
      </c>
    </row>
    <row r="7978" spans="2:55">
      <c r="B7978">
        <v>7977</v>
      </c>
      <c r="C7978" s="5">
        <f t="shared" si="1495"/>
        <v>60</v>
      </c>
      <c r="D7978" s="5">
        <f t="shared" si="1496"/>
        <v>130</v>
      </c>
      <c r="E7978" s="5" t="str">
        <f t="shared" si="1497"/>
        <v>0.001038</v>
      </c>
      <c r="F7978" s="5" t="str">
        <f t="shared" si="1498"/>
        <v>525.6</v>
      </c>
      <c r="G7978" s="5" t="str">
        <f t="shared" si="1499"/>
        <v>587.9</v>
      </c>
      <c r="H7978" s="5" t="str">
        <f t="shared" si="1500"/>
        <v>1.582</v>
      </c>
      <c r="I7978" s="1" t="s">
        <v>8</v>
      </c>
      <c r="AN7978" s="89" t="str">
        <f t="shared" si="1501"/>
        <v>60.00</v>
      </c>
      <c r="AO7978" s="89" t="str">
        <f t="shared" si="1502"/>
        <v>130.0</v>
      </c>
      <c r="AP7978" s="89" t="str">
        <f t="shared" si="1503"/>
        <v>0.001038</v>
      </c>
      <c r="AQ7978" s="89" t="str">
        <f t="shared" si="1504"/>
        <v>525.6</v>
      </c>
      <c r="AR7978" s="89" t="str">
        <f t="shared" si="1505"/>
        <v>587.9</v>
      </c>
      <c r="AS7978" s="89" t="str">
        <f t="shared" si="1506"/>
        <v>1.582</v>
      </c>
      <c r="AT7978" s="89"/>
      <c r="AU7978" s="99">
        <v>60</v>
      </c>
      <c r="AV7978" s="99">
        <v>130</v>
      </c>
      <c r="AW7978" s="99">
        <v>1.0383E-3</v>
      </c>
      <c r="AX7978" s="99">
        <v>525.61199999999997</v>
      </c>
      <c r="AY7978" s="99">
        <v>587.91</v>
      </c>
      <c r="AZ7978" s="99">
        <v>1.5815999999999999</v>
      </c>
      <c r="BA7978" s="119" t="s">
        <v>8</v>
      </c>
      <c r="BB7978" s="4">
        <v>7978</v>
      </c>
      <c r="BC7978" s="4">
        <v>60</v>
      </c>
    </row>
    <row r="7979" spans="2:55">
      <c r="B7979">
        <v>7978</v>
      </c>
      <c r="C7979" s="5">
        <f t="shared" si="1495"/>
        <v>60</v>
      </c>
      <c r="D7979" s="5">
        <f t="shared" si="1496"/>
        <v>135</v>
      </c>
      <c r="E7979" s="5" t="str">
        <f t="shared" si="1497"/>
        <v>0.001042</v>
      </c>
      <c r="F7979" s="5" t="str">
        <f t="shared" si="1498"/>
        <v>546.0</v>
      </c>
      <c r="G7979" s="5" t="str">
        <f t="shared" si="1499"/>
        <v>608.6</v>
      </c>
      <c r="H7979" s="5" t="str">
        <f t="shared" si="1500"/>
        <v>1.633</v>
      </c>
      <c r="I7979" s="1" t="s">
        <v>8</v>
      </c>
      <c r="AN7979" s="89" t="str">
        <f t="shared" si="1501"/>
        <v>60.00</v>
      </c>
      <c r="AO7979" s="89" t="str">
        <f t="shared" si="1502"/>
        <v>135.0</v>
      </c>
      <c r="AP7979" s="89" t="str">
        <f t="shared" si="1503"/>
        <v>0.001042</v>
      </c>
      <c r="AQ7979" s="89" t="str">
        <f t="shared" si="1504"/>
        <v>546.0</v>
      </c>
      <c r="AR7979" s="89" t="str">
        <f t="shared" si="1505"/>
        <v>608.6</v>
      </c>
      <c r="AS7979" s="89" t="str">
        <f t="shared" si="1506"/>
        <v>1.633</v>
      </c>
      <c r="AT7979" s="89"/>
      <c r="AU7979" s="99">
        <v>60</v>
      </c>
      <c r="AV7979" s="99">
        <v>135</v>
      </c>
      <c r="AW7979" s="99">
        <v>1.04243E-3</v>
      </c>
      <c r="AX7979" s="99">
        <v>546.01419999999996</v>
      </c>
      <c r="AY7979" s="99">
        <v>608.55999999999995</v>
      </c>
      <c r="AZ7979" s="99">
        <v>1.6325000000000001</v>
      </c>
      <c r="BA7979" s="119" t="s">
        <v>8</v>
      </c>
      <c r="BB7979" s="4">
        <v>7979</v>
      </c>
      <c r="BC7979" s="4">
        <v>60</v>
      </c>
    </row>
    <row r="7980" spans="2:55">
      <c r="B7980">
        <v>7979</v>
      </c>
      <c r="C7980" s="5">
        <f t="shared" si="1495"/>
        <v>60</v>
      </c>
      <c r="D7980" s="5">
        <f t="shared" si="1496"/>
        <v>140</v>
      </c>
      <c r="E7980" s="5" t="str">
        <f t="shared" si="1497"/>
        <v>0.001047</v>
      </c>
      <c r="F7980" s="5" t="str">
        <f t="shared" si="1498"/>
        <v>566.4</v>
      </c>
      <c r="G7980" s="5" t="str">
        <f t="shared" si="1499"/>
        <v>629.2</v>
      </c>
      <c r="H7980" s="5" t="str">
        <f t="shared" si="1500"/>
        <v>1.683</v>
      </c>
      <c r="I7980" s="1" t="s">
        <v>8</v>
      </c>
      <c r="AN7980" s="89" t="str">
        <f t="shared" si="1501"/>
        <v>60.00</v>
      </c>
      <c r="AO7980" s="89" t="str">
        <f t="shared" si="1502"/>
        <v>140.0</v>
      </c>
      <c r="AP7980" s="89" t="str">
        <f t="shared" si="1503"/>
        <v>0.001047</v>
      </c>
      <c r="AQ7980" s="89" t="str">
        <f t="shared" si="1504"/>
        <v>566.4</v>
      </c>
      <c r="AR7980" s="89" t="str">
        <f t="shared" si="1505"/>
        <v>629.2</v>
      </c>
      <c r="AS7980" s="89" t="str">
        <f t="shared" si="1506"/>
        <v>1.683</v>
      </c>
      <c r="AT7980" s="89"/>
      <c r="AU7980" s="99">
        <v>60</v>
      </c>
      <c r="AV7980" s="99">
        <v>140</v>
      </c>
      <c r="AW7980" s="99">
        <v>1.0466800000000001E-3</v>
      </c>
      <c r="AX7980" s="99">
        <v>566.43920000000003</v>
      </c>
      <c r="AY7980" s="99">
        <v>629.24</v>
      </c>
      <c r="AZ7980" s="99">
        <v>1.6828000000000001</v>
      </c>
      <c r="BA7980" s="119" t="s">
        <v>8</v>
      </c>
      <c r="BB7980" s="4">
        <v>7980</v>
      </c>
      <c r="BC7980" s="4">
        <v>60</v>
      </c>
    </row>
    <row r="7981" spans="2:55">
      <c r="B7981">
        <v>7980</v>
      </c>
      <c r="C7981" s="5">
        <f t="shared" si="1495"/>
        <v>60</v>
      </c>
      <c r="D7981" s="5">
        <f t="shared" si="1496"/>
        <v>145</v>
      </c>
      <c r="E7981" s="5" t="str">
        <f t="shared" si="1497"/>
        <v>0.001051</v>
      </c>
      <c r="F7981" s="5" t="str">
        <f t="shared" si="1498"/>
        <v>586.9</v>
      </c>
      <c r="G7981" s="5" t="str">
        <f t="shared" si="1499"/>
        <v>650.0</v>
      </c>
      <c r="H7981" s="5" t="str">
        <f t="shared" si="1500"/>
        <v>1.733</v>
      </c>
      <c r="I7981" s="1" t="s">
        <v>8</v>
      </c>
      <c r="AN7981" s="89" t="str">
        <f t="shared" si="1501"/>
        <v>60.00</v>
      </c>
      <c r="AO7981" s="89" t="str">
        <f t="shared" si="1502"/>
        <v>145.0</v>
      </c>
      <c r="AP7981" s="89" t="str">
        <f t="shared" si="1503"/>
        <v>0.001051</v>
      </c>
      <c r="AQ7981" s="89" t="str">
        <f t="shared" si="1504"/>
        <v>586.9</v>
      </c>
      <c r="AR7981" s="89" t="str">
        <f t="shared" si="1505"/>
        <v>650.0</v>
      </c>
      <c r="AS7981" s="89" t="str">
        <f t="shared" si="1506"/>
        <v>1.733</v>
      </c>
      <c r="AT7981" s="89"/>
      <c r="AU7981" s="99">
        <v>60</v>
      </c>
      <c r="AV7981" s="99">
        <v>145</v>
      </c>
      <c r="AW7981" s="99">
        <v>1.05105E-3</v>
      </c>
      <c r="AX7981" s="99">
        <v>586.88700000000006</v>
      </c>
      <c r="AY7981" s="99">
        <v>649.95000000000005</v>
      </c>
      <c r="AZ7981" s="99">
        <v>1.7326999999999999</v>
      </c>
      <c r="BA7981" s="119" t="s">
        <v>8</v>
      </c>
      <c r="BB7981" s="4">
        <v>7981</v>
      </c>
      <c r="BC7981" s="4">
        <v>60</v>
      </c>
    </row>
    <row r="7982" spans="2:55">
      <c r="B7982">
        <v>7981</v>
      </c>
      <c r="C7982" s="5">
        <f t="shared" si="1495"/>
        <v>60</v>
      </c>
      <c r="D7982" s="5">
        <f t="shared" si="1496"/>
        <v>150</v>
      </c>
      <c r="E7982" s="5" t="str">
        <f t="shared" si="1497"/>
        <v>0.001056</v>
      </c>
      <c r="F7982" s="5" t="str">
        <f t="shared" si="1498"/>
        <v>607.4</v>
      </c>
      <c r="G7982" s="5" t="str">
        <f t="shared" si="1499"/>
        <v>670.7</v>
      </c>
      <c r="H7982" s="5" t="str">
        <f t="shared" si="1500"/>
        <v>1.782</v>
      </c>
      <c r="I7982" s="1" t="s">
        <v>8</v>
      </c>
      <c r="AN7982" s="89" t="str">
        <f t="shared" si="1501"/>
        <v>60.00</v>
      </c>
      <c r="AO7982" s="89" t="str">
        <f t="shared" si="1502"/>
        <v>150.0</v>
      </c>
      <c r="AP7982" s="89" t="str">
        <f t="shared" si="1503"/>
        <v>0.001056</v>
      </c>
      <c r="AQ7982" s="89" t="str">
        <f t="shared" si="1504"/>
        <v>607.4</v>
      </c>
      <c r="AR7982" s="89" t="str">
        <f t="shared" si="1505"/>
        <v>670.7</v>
      </c>
      <c r="AS7982" s="89" t="str">
        <f t="shared" si="1506"/>
        <v>1.782</v>
      </c>
      <c r="AT7982" s="89"/>
      <c r="AU7982" s="99">
        <v>60</v>
      </c>
      <c r="AV7982" s="99">
        <v>150</v>
      </c>
      <c r="AW7982" s="99">
        <v>1.05554E-3</v>
      </c>
      <c r="AX7982" s="99">
        <v>607.35760000000005</v>
      </c>
      <c r="AY7982" s="99">
        <v>670.69</v>
      </c>
      <c r="AZ7982" s="99">
        <v>1.782</v>
      </c>
      <c r="BA7982" s="119" t="s">
        <v>8</v>
      </c>
      <c r="BB7982" s="4">
        <v>7982</v>
      </c>
      <c r="BC7982" s="4">
        <v>60</v>
      </c>
    </row>
    <row r="7983" spans="2:55">
      <c r="B7983">
        <v>7982</v>
      </c>
      <c r="C7983" s="5">
        <f t="shared" si="1495"/>
        <v>60</v>
      </c>
      <c r="D7983" s="5">
        <f t="shared" si="1496"/>
        <v>155</v>
      </c>
      <c r="E7983" s="5" t="str">
        <f t="shared" si="1497"/>
        <v>0.001060</v>
      </c>
      <c r="F7983" s="5" t="str">
        <f t="shared" si="1498"/>
        <v>627.9</v>
      </c>
      <c r="G7983" s="5" t="str">
        <f t="shared" si="1499"/>
        <v>691.5</v>
      </c>
      <c r="H7983" s="5" t="str">
        <f t="shared" si="1500"/>
        <v>1.831</v>
      </c>
      <c r="I7983" s="1" t="s">
        <v>8</v>
      </c>
      <c r="AN7983" s="89" t="str">
        <f t="shared" si="1501"/>
        <v>60.00</v>
      </c>
      <c r="AO7983" s="89" t="str">
        <f t="shared" si="1502"/>
        <v>155.0</v>
      </c>
      <c r="AP7983" s="89" t="str">
        <f t="shared" si="1503"/>
        <v>0.001060</v>
      </c>
      <c r="AQ7983" s="89" t="str">
        <f t="shared" si="1504"/>
        <v>627.9</v>
      </c>
      <c r="AR7983" s="89" t="str">
        <f t="shared" si="1505"/>
        <v>691.5</v>
      </c>
      <c r="AS7983" s="89" t="str">
        <f t="shared" si="1506"/>
        <v>1.831</v>
      </c>
      <c r="AT7983" s="89"/>
      <c r="AU7983" s="99">
        <v>60</v>
      </c>
      <c r="AV7983" s="99">
        <v>155</v>
      </c>
      <c r="AW7983" s="99">
        <v>1.0601499999999999E-3</v>
      </c>
      <c r="AX7983" s="99">
        <v>627.86099999999999</v>
      </c>
      <c r="AY7983" s="99">
        <v>691.47</v>
      </c>
      <c r="AZ7983" s="99">
        <v>1.8308</v>
      </c>
      <c r="BA7983" s="119" t="s">
        <v>8</v>
      </c>
      <c r="BB7983" s="4">
        <v>7983</v>
      </c>
      <c r="BC7983" s="4">
        <v>60</v>
      </c>
    </row>
    <row r="7984" spans="2:55">
      <c r="B7984">
        <v>7983</v>
      </c>
      <c r="C7984" s="5">
        <f t="shared" si="1495"/>
        <v>60</v>
      </c>
      <c r="D7984" s="5">
        <f t="shared" si="1496"/>
        <v>160</v>
      </c>
      <c r="E7984" s="5" t="str">
        <f t="shared" si="1497"/>
        <v>0.001065</v>
      </c>
      <c r="F7984" s="5" t="str">
        <f t="shared" si="1498"/>
        <v>648.4</v>
      </c>
      <c r="G7984" s="5" t="str">
        <f t="shared" si="1499"/>
        <v>712.3</v>
      </c>
      <c r="H7984" s="5" t="str">
        <f t="shared" si="1500"/>
        <v>1.879</v>
      </c>
      <c r="I7984" s="1" t="s">
        <v>8</v>
      </c>
      <c r="AN7984" s="89" t="str">
        <f t="shared" si="1501"/>
        <v>60.00</v>
      </c>
      <c r="AO7984" s="89" t="str">
        <f t="shared" si="1502"/>
        <v>160.0</v>
      </c>
      <c r="AP7984" s="89" t="str">
        <f t="shared" si="1503"/>
        <v>0.001065</v>
      </c>
      <c r="AQ7984" s="89" t="str">
        <f t="shared" si="1504"/>
        <v>648.4</v>
      </c>
      <c r="AR7984" s="89" t="str">
        <f t="shared" si="1505"/>
        <v>712.3</v>
      </c>
      <c r="AS7984" s="89" t="str">
        <f t="shared" si="1506"/>
        <v>1.879</v>
      </c>
      <c r="AT7984" s="89"/>
      <c r="AU7984" s="99">
        <v>60</v>
      </c>
      <c r="AV7984" s="99">
        <v>160</v>
      </c>
      <c r="AW7984" s="99">
        <v>1.06489E-3</v>
      </c>
      <c r="AX7984" s="99">
        <v>648.39659999999992</v>
      </c>
      <c r="AY7984" s="99">
        <v>712.29</v>
      </c>
      <c r="AZ7984" s="99">
        <v>1.8792</v>
      </c>
      <c r="BA7984" s="119" t="s">
        <v>8</v>
      </c>
      <c r="BB7984" s="4">
        <v>7984</v>
      </c>
      <c r="BC7984" s="4">
        <v>60</v>
      </c>
    </row>
    <row r="7985" spans="2:55">
      <c r="B7985">
        <v>7984</v>
      </c>
      <c r="C7985" s="5">
        <f t="shared" si="1495"/>
        <v>60</v>
      </c>
      <c r="D7985" s="5">
        <f t="shared" si="1496"/>
        <v>165</v>
      </c>
      <c r="E7985" s="5" t="str">
        <f t="shared" si="1497"/>
        <v>0.001070</v>
      </c>
      <c r="F7985" s="5" t="str">
        <f t="shared" si="1498"/>
        <v>669.0</v>
      </c>
      <c r="G7985" s="5" t="str">
        <f t="shared" si="1499"/>
        <v>733.2</v>
      </c>
      <c r="H7985" s="5" t="str">
        <f t="shared" si="1500"/>
        <v>1.927</v>
      </c>
      <c r="I7985" s="1" t="s">
        <v>8</v>
      </c>
      <c r="AN7985" s="89" t="str">
        <f t="shared" si="1501"/>
        <v>60.00</v>
      </c>
      <c r="AO7985" s="89" t="str">
        <f t="shared" si="1502"/>
        <v>165.0</v>
      </c>
      <c r="AP7985" s="89" t="str">
        <f t="shared" si="1503"/>
        <v>0.001070</v>
      </c>
      <c r="AQ7985" s="89" t="str">
        <f t="shared" si="1504"/>
        <v>669.0</v>
      </c>
      <c r="AR7985" s="89" t="str">
        <f t="shared" si="1505"/>
        <v>733.2</v>
      </c>
      <c r="AS7985" s="89" t="str">
        <f t="shared" si="1506"/>
        <v>1.927</v>
      </c>
      <c r="AT7985" s="89"/>
      <c r="AU7985" s="99">
        <v>60</v>
      </c>
      <c r="AV7985" s="99">
        <v>165</v>
      </c>
      <c r="AW7985" s="99">
        <v>1.0697600000000001E-3</v>
      </c>
      <c r="AX7985" s="99">
        <v>668.97439999999995</v>
      </c>
      <c r="AY7985" s="99">
        <v>733.16</v>
      </c>
      <c r="AZ7985" s="99">
        <v>1.927</v>
      </c>
      <c r="BA7985" s="119" t="s">
        <v>8</v>
      </c>
      <c r="BB7985" s="4">
        <v>7985</v>
      </c>
      <c r="BC7985" s="4">
        <v>60</v>
      </c>
    </row>
    <row r="7986" spans="2:55">
      <c r="B7986">
        <v>7985</v>
      </c>
      <c r="C7986" s="5">
        <f t="shared" si="1495"/>
        <v>60</v>
      </c>
      <c r="D7986" s="5">
        <f t="shared" si="1496"/>
        <v>170</v>
      </c>
      <c r="E7986" s="5" t="str">
        <f t="shared" si="1497"/>
        <v>0.001075</v>
      </c>
      <c r="F7986" s="5" t="str">
        <f t="shared" si="1498"/>
        <v>689.6</v>
      </c>
      <c r="G7986" s="5" t="str">
        <f t="shared" si="1499"/>
        <v>754.1</v>
      </c>
      <c r="H7986" s="5" t="str">
        <f t="shared" si="1500"/>
        <v>1.975</v>
      </c>
      <c r="I7986" s="1" t="s">
        <v>8</v>
      </c>
      <c r="AN7986" s="89" t="str">
        <f t="shared" si="1501"/>
        <v>60.00</v>
      </c>
      <c r="AO7986" s="89" t="str">
        <f t="shared" si="1502"/>
        <v>170.0</v>
      </c>
      <c r="AP7986" s="89" t="str">
        <f t="shared" si="1503"/>
        <v>0.001075</v>
      </c>
      <c r="AQ7986" s="89" t="str">
        <f t="shared" si="1504"/>
        <v>689.6</v>
      </c>
      <c r="AR7986" s="89" t="str">
        <f t="shared" si="1505"/>
        <v>754.1</v>
      </c>
      <c r="AS7986" s="89" t="str">
        <f t="shared" si="1506"/>
        <v>1.975</v>
      </c>
      <c r="AT7986" s="89"/>
      <c r="AU7986" s="99">
        <v>60</v>
      </c>
      <c r="AV7986" s="99">
        <v>170</v>
      </c>
      <c r="AW7986" s="99">
        <v>1.0747599999999999E-3</v>
      </c>
      <c r="AX7986" s="99">
        <v>689.57439999999997</v>
      </c>
      <c r="AY7986" s="99">
        <v>754.06</v>
      </c>
      <c r="AZ7986" s="99">
        <v>1.9744999999999999</v>
      </c>
      <c r="BA7986" s="119" t="s">
        <v>8</v>
      </c>
      <c r="BB7986" s="4">
        <v>7986</v>
      </c>
      <c r="BC7986" s="4">
        <v>60</v>
      </c>
    </row>
    <row r="7987" spans="2:55">
      <c r="B7987">
        <v>7986</v>
      </c>
      <c r="C7987" s="5">
        <f t="shared" si="1495"/>
        <v>60</v>
      </c>
      <c r="D7987" s="5">
        <f t="shared" si="1496"/>
        <v>175</v>
      </c>
      <c r="E7987" s="5" t="str">
        <f t="shared" si="1497"/>
        <v>0.001080</v>
      </c>
      <c r="F7987" s="5" t="str">
        <f t="shared" si="1498"/>
        <v>710.2</v>
      </c>
      <c r="G7987" s="5" t="str">
        <f t="shared" si="1499"/>
        <v>775.0</v>
      </c>
      <c r="H7987" s="5" t="str">
        <f t="shared" si="1500"/>
        <v>2.022</v>
      </c>
      <c r="I7987" s="1" t="s">
        <v>8</v>
      </c>
      <c r="AN7987" s="89" t="str">
        <f t="shared" si="1501"/>
        <v>60.00</v>
      </c>
      <c r="AO7987" s="89" t="str">
        <f t="shared" si="1502"/>
        <v>175.0</v>
      </c>
      <c r="AP7987" s="89" t="str">
        <f t="shared" si="1503"/>
        <v>0.001080</v>
      </c>
      <c r="AQ7987" s="89" t="str">
        <f t="shared" si="1504"/>
        <v>710.2</v>
      </c>
      <c r="AR7987" s="89" t="str">
        <f t="shared" si="1505"/>
        <v>775.0</v>
      </c>
      <c r="AS7987" s="89" t="str">
        <f t="shared" si="1506"/>
        <v>2.022</v>
      </c>
      <c r="AT7987" s="89"/>
      <c r="AU7987" s="99">
        <v>60</v>
      </c>
      <c r="AV7987" s="99">
        <v>175</v>
      </c>
      <c r="AW7987" s="99">
        <v>1.07989E-3</v>
      </c>
      <c r="AX7987" s="99">
        <v>710.21659999999997</v>
      </c>
      <c r="AY7987" s="99">
        <v>775.01</v>
      </c>
      <c r="AZ7987" s="99">
        <v>2.0215000000000001</v>
      </c>
      <c r="BA7987" s="119" t="s">
        <v>8</v>
      </c>
      <c r="BB7987" s="4">
        <v>7987</v>
      </c>
      <c r="BC7987" s="4">
        <v>60</v>
      </c>
    </row>
    <row r="7988" spans="2:55">
      <c r="B7988">
        <v>7987</v>
      </c>
      <c r="C7988" s="5">
        <f t="shared" si="1495"/>
        <v>60</v>
      </c>
      <c r="D7988" s="5">
        <f t="shared" si="1496"/>
        <v>180</v>
      </c>
      <c r="E7988" s="5" t="str">
        <f t="shared" si="1497"/>
        <v>0.001085</v>
      </c>
      <c r="F7988" s="5" t="str">
        <f t="shared" si="1498"/>
        <v>730.9</v>
      </c>
      <c r="G7988" s="5" t="str">
        <f t="shared" si="1499"/>
        <v>796.0</v>
      </c>
      <c r="H7988" s="5" t="str">
        <f t="shared" si="1500"/>
        <v>2.068</v>
      </c>
      <c r="I7988" s="1" t="s">
        <v>8</v>
      </c>
      <c r="AN7988" s="89" t="str">
        <f t="shared" si="1501"/>
        <v>60.00</v>
      </c>
      <c r="AO7988" s="89" t="str">
        <f t="shared" si="1502"/>
        <v>180.0</v>
      </c>
      <c r="AP7988" s="89" t="str">
        <f t="shared" si="1503"/>
        <v>0.001085</v>
      </c>
      <c r="AQ7988" s="89" t="str">
        <f t="shared" si="1504"/>
        <v>730.9</v>
      </c>
      <c r="AR7988" s="89" t="str">
        <f t="shared" si="1505"/>
        <v>796.0</v>
      </c>
      <c r="AS7988" s="89" t="str">
        <f t="shared" si="1506"/>
        <v>2.068</v>
      </c>
      <c r="AT7988" s="89"/>
      <c r="AU7988" s="99">
        <v>60</v>
      </c>
      <c r="AV7988" s="99">
        <v>180</v>
      </c>
      <c r="AW7988" s="99">
        <v>1.0851699999999999E-3</v>
      </c>
      <c r="AX7988" s="99">
        <v>730.89980000000003</v>
      </c>
      <c r="AY7988" s="99">
        <v>796.01</v>
      </c>
      <c r="AZ7988" s="99">
        <v>2.0680999999999998</v>
      </c>
      <c r="BA7988" s="119" t="s">
        <v>8</v>
      </c>
      <c r="BB7988" s="4">
        <v>7988</v>
      </c>
      <c r="BC7988" s="4">
        <v>60</v>
      </c>
    </row>
    <row r="7989" spans="2:55">
      <c r="B7989">
        <v>7988</v>
      </c>
      <c r="C7989" s="5">
        <f t="shared" si="1495"/>
        <v>60</v>
      </c>
      <c r="D7989" s="5">
        <f t="shared" si="1496"/>
        <v>185</v>
      </c>
      <c r="E7989" s="5" t="str">
        <f t="shared" si="1497"/>
        <v>0.001091</v>
      </c>
      <c r="F7989" s="5" t="str">
        <f t="shared" si="1498"/>
        <v>751.6</v>
      </c>
      <c r="G7989" s="5" t="str">
        <f t="shared" si="1499"/>
        <v>817.1</v>
      </c>
      <c r="H7989" s="5" t="str">
        <f t="shared" si="1500"/>
        <v>2.114</v>
      </c>
      <c r="I7989" s="1" t="s">
        <v>8</v>
      </c>
      <c r="AN7989" s="89" t="str">
        <f t="shared" si="1501"/>
        <v>60.00</v>
      </c>
      <c r="AO7989" s="89" t="str">
        <f t="shared" si="1502"/>
        <v>185.0</v>
      </c>
      <c r="AP7989" s="89" t="str">
        <f t="shared" si="1503"/>
        <v>0.001091</v>
      </c>
      <c r="AQ7989" s="89" t="str">
        <f t="shared" si="1504"/>
        <v>751.6</v>
      </c>
      <c r="AR7989" s="89" t="str">
        <f t="shared" si="1505"/>
        <v>817.1</v>
      </c>
      <c r="AS7989" s="89" t="str">
        <f t="shared" si="1506"/>
        <v>2.114</v>
      </c>
      <c r="AT7989" s="89"/>
      <c r="AU7989" s="99">
        <v>60</v>
      </c>
      <c r="AV7989" s="99">
        <v>185</v>
      </c>
      <c r="AW7989" s="99">
        <v>1.0905800000000001E-3</v>
      </c>
      <c r="AX7989" s="99">
        <v>751.62519999999995</v>
      </c>
      <c r="AY7989" s="99">
        <v>817.06</v>
      </c>
      <c r="AZ7989" s="99">
        <v>2.1143000000000001</v>
      </c>
      <c r="BA7989" s="119" t="s">
        <v>8</v>
      </c>
      <c r="BB7989" s="4">
        <v>7989</v>
      </c>
      <c r="BC7989" s="4">
        <v>60</v>
      </c>
    </row>
    <row r="7990" spans="2:55">
      <c r="B7990">
        <v>7989</v>
      </c>
      <c r="C7990" s="5">
        <f t="shared" si="1495"/>
        <v>60</v>
      </c>
      <c r="D7990" s="5">
        <f t="shared" si="1496"/>
        <v>190</v>
      </c>
      <c r="E7990" s="5" t="str">
        <f t="shared" si="1497"/>
        <v>0.001096</v>
      </c>
      <c r="F7990" s="5" t="str">
        <f t="shared" si="1498"/>
        <v>772.4</v>
      </c>
      <c r="G7990" s="5" t="str">
        <f t="shared" si="1499"/>
        <v>838.2</v>
      </c>
      <c r="H7990" s="5" t="str">
        <f t="shared" si="1500"/>
        <v>2.160</v>
      </c>
      <c r="I7990" s="1" t="s">
        <v>8</v>
      </c>
      <c r="AN7990" s="89" t="str">
        <f t="shared" si="1501"/>
        <v>60.00</v>
      </c>
      <c r="AO7990" s="89" t="str">
        <f t="shared" si="1502"/>
        <v>190.0</v>
      </c>
      <c r="AP7990" s="89" t="str">
        <f t="shared" si="1503"/>
        <v>0.001096</v>
      </c>
      <c r="AQ7990" s="89" t="str">
        <f t="shared" si="1504"/>
        <v>772.4</v>
      </c>
      <c r="AR7990" s="89" t="str">
        <f t="shared" si="1505"/>
        <v>838.2</v>
      </c>
      <c r="AS7990" s="89" t="str">
        <f t="shared" si="1506"/>
        <v>2.160</v>
      </c>
      <c r="AT7990" s="89"/>
      <c r="AU7990" s="99">
        <v>60</v>
      </c>
      <c r="AV7990" s="99">
        <v>190</v>
      </c>
      <c r="AW7990" s="99">
        <v>1.0961499999999999E-3</v>
      </c>
      <c r="AX7990" s="99">
        <v>772.40099999999995</v>
      </c>
      <c r="AY7990" s="99">
        <v>838.17</v>
      </c>
      <c r="AZ7990" s="99">
        <v>2.1600999999999999</v>
      </c>
      <c r="BA7990" s="119" t="s">
        <v>8</v>
      </c>
      <c r="BB7990" s="4">
        <v>7990</v>
      </c>
      <c r="BC7990" s="4">
        <v>60</v>
      </c>
    </row>
    <row r="7991" spans="2:55">
      <c r="B7991">
        <v>7990</v>
      </c>
      <c r="C7991" s="5">
        <f t="shared" si="1495"/>
        <v>60</v>
      </c>
      <c r="D7991" s="5">
        <f t="shared" si="1496"/>
        <v>195</v>
      </c>
      <c r="E7991" s="5" t="str">
        <f t="shared" si="1497"/>
        <v>0.001102</v>
      </c>
      <c r="F7991" s="5" t="str">
        <f t="shared" si="1498"/>
        <v>793.2</v>
      </c>
      <c r="G7991" s="5" t="str">
        <f t="shared" si="1499"/>
        <v>859.3</v>
      </c>
      <c r="H7991" s="5" t="str">
        <f t="shared" si="1500"/>
        <v>2.206</v>
      </c>
      <c r="I7991" s="1" t="s">
        <v>8</v>
      </c>
      <c r="AN7991" s="89" t="str">
        <f t="shared" si="1501"/>
        <v>60.00</v>
      </c>
      <c r="AO7991" s="89" t="str">
        <f t="shared" si="1502"/>
        <v>195.0</v>
      </c>
      <c r="AP7991" s="89" t="str">
        <f t="shared" si="1503"/>
        <v>0.001102</v>
      </c>
      <c r="AQ7991" s="89" t="str">
        <f t="shared" si="1504"/>
        <v>793.2</v>
      </c>
      <c r="AR7991" s="89" t="str">
        <f t="shared" si="1505"/>
        <v>859.3</v>
      </c>
      <c r="AS7991" s="89" t="str">
        <f t="shared" si="1506"/>
        <v>2.206</v>
      </c>
      <c r="AT7991" s="89"/>
      <c r="AU7991" s="99">
        <v>60</v>
      </c>
      <c r="AV7991" s="99">
        <v>195</v>
      </c>
      <c r="AW7991" s="99">
        <v>1.1018600000000001E-3</v>
      </c>
      <c r="AX7991" s="99">
        <v>793.21839999999997</v>
      </c>
      <c r="AY7991" s="99">
        <v>859.33</v>
      </c>
      <c r="AZ7991" s="99">
        <v>2.2056</v>
      </c>
      <c r="BA7991" s="119" t="s">
        <v>8</v>
      </c>
      <c r="BB7991" s="4">
        <v>7991</v>
      </c>
      <c r="BC7991" s="4">
        <v>60</v>
      </c>
    </row>
    <row r="7992" spans="2:55">
      <c r="B7992">
        <v>7991</v>
      </c>
      <c r="C7992" s="5">
        <f t="shared" si="1495"/>
        <v>60</v>
      </c>
      <c r="D7992" s="5">
        <f t="shared" si="1496"/>
        <v>200</v>
      </c>
      <c r="E7992" s="5" t="str">
        <f t="shared" si="1497"/>
        <v>0.001108</v>
      </c>
      <c r="F7992" s="5" t="str">
        <f t="shared" si="1498"/>
        <v>814.1</v>
      </c>
      <c r="G7992" s="5" t="str">
        <f t="shared" si="1499"/>
        <v>880.6</v>
      </c>
      <c r="H7992" s="5" t="str">
        <f t="shared" si="1500"/>
        <v>2.251</v>
      </c>
      <c r="I7992" s="1" t="s">
        <v>8</v>
      </c>
      <c r="AN7992" s="89" t="str">
        <f t="shared" si="1501"/>
        <v>60.00</v>
      </c>
      <c r="AO7992" s="89" t="str">
        <f t="shared" si="1502"/>
        <v>200.0</v>
      </c>
      <c r="AP7992" s="89" t="str">
        <f t="shared" si="1503"/>
        <v>0.001108</v>
      </c>
      <c r="AQ7992" s="89" t="str">
        <f t="shared" si="1504"/>
        <v>814.1</v>
      </c>
      <c r="AR7992" s="89" t="str">
        <f t="shared" si="1505"/>
        <v>880.6</v>
      </c>
      <c r="AS7992" s="89" t="str">
        <f t="shared" si="1506"/>
        <v>2.251</v>
      </c>
      <c r="AT7992" s="89"/>
      <c r="AU7992" s="99">
        <v>60</v>
      </c>
      <c r="AV7992" s="99">
        <v>200</v>
      </c>
      <c r="AW7992" s="99">
        <v>1.1077300000000001E-3</v>
      </c>
      <c r="AX7992" s="99">
        <v>814.08619999999996</v>
      </c>
      <c r="AY7992" s="99">
        <v>880.55</v>
      </c>
      <c r="AZ7992" s="99">
        <v>2.2507000000000001</v>
      </c>
      <c r="BA7992" s="119" t="s">
        <v>8</v>
      </c>
      <c r="BB7992" s="4">
        <v>7992</v>
      </c>
      <c r="BC7992" s="4">
        <v>60</v>
      </c>
    </row>
    <row r="7993" spans="2:55">
      <c r="B7993">
        <v>7992</v>
      </c>
      <c r="C7993" s="5">
        <f t="shared" si="1495"/>
        <v>60</v>
      </c>
      <c r="D7993" s="5">
        <f t="shared" si="1496"/>
        <v>210</v>
      </c>
      <c r="E7993" s="5" t="str">
        <f t="shared" si="1497"/>
        <v>0.001120</v>
      </c>
      <c r="F7993" s="5" t="str">
        <f t="shared" si="1498"/>
        <v>856.0</v>
      </c>
      <c r="G7993" s="5" t="str">
        <f t="shared" si="1499"/>
        <v>923.2</v>
      </c>
      <c r="H7993" s="5" t="str">
        <f t="shared" si="1500"/>
        <v>2.340</v>
      </c>
      <c r="I7993" s="1" t="s">
        <v>8</v>
      </c>
      <c r="AN7993" s="89" t="str">
        <f t="shared" si="1501"/>
        <v>60.00</v>
      </c>
      <c r="AO7993" s="89" t="str">
        <f t="shared" si="1502"/>
        <v>210.0</v>
      </c>
      <c r="AP7993" s="89" t="str">
        <f t="shared" si="1503"/>
        <v>0.001120</v>
      </c>
      <c r="AQ7993" s="89" t="str">
        <f t="shared" si="1504"/>
        <v>856.0</v>
      </c>
      <c r="AR7993" s="89" t="str">
        <f t="shared" si="1505"/>
        <v>923.2</v>
      </c>
      <c r="AS7993" s="89" t="str">
        <f t="shared" si="1506"/>
        <v>2.340</v>
      </c>
      <c r="AT7993" s="89"/>
      <c r="AU7993" s="99">
        <v>60</v>
      </c>
      <c r="AV7993" s="99">
        <v>210</v>
      </c>
      <c r="AW7993" s="99">
        <v>1.1199699999999999E-3</v>
      </c>
      <c r="AX7993" s="99">
        <v>855.99180000000001</v>
      </c>
      <c r="AY7993" s="99">
        <v>923.19</v>
      </c>
      <c r="AZ7993" s="99">
        <v>2.3397999999999999</v>
      </c>
      <c r="BA7993" s="119" t="s">
        <v>8</v>
      </c>
      <c r="BB7993" s="4">
        <v>7993</v>
      </c>
      <c r="BC7993" s="4">
        <v>60</v>
      </c>
    </row>
    <row r="7994" spans="2:55">
      <c r="B7994">
        <v>7993</v>
      </c>
      <c r="C7994" s="5">
        <f t="shared" si="1495"/>
        <v>60</v>
      </c>
      <c r="D7994" s="5">
        <f t="shared" si="1496"/>
        <v>220</v>
      </c>
      <c r="E7994" s="5" t="str">
        <f t="shared" si="1497"/>
        <v>0.001133</v>
      </c>
      <c r="F7994" s="5" t="str">
        <f t="shared" si="1498"/>
        <v>898.1</v>
      </c>
      <c r="G7994" s="5" t="str">
        <f t="shared" si="1499"/>
        <v>966.1</v>
      </c>
      <c r="H7994" s="5" t="str">
        <f t="shared" si="1500"/>
        <v>2.428</v>
      </c>
      <c r="I7994" s="1" t="s">
        <v>8</v>
      </c>
      <c r="AN7994" s="89" t="str">
        <f t="shared" si="1501"/>
        <v>60.00</v>
      </c>
      <c r="AO7994" s="89" t="str">
        <f t="shared" si="1502"/>
        <v>220.0</v>
      </c>
      <c r="AP7994" s="89" t="str">
        <f t="shared" si="1503"/>
        <v>0.001133</v>
      </c>
      <c r="AQ7994" s="89" t="str">
        <f t="shared" si="1504"/>
        <v>898.1</v>
      </c>
      <c r="AR7994" s="89" t="str">
        <f t="shared" si="1505"/>
        <v>966.1</v>
      </c>
      <c r="AS7994" s="89" t="str">
        <f t="shared" si="1506"/>
        <v>2.428</v>
      </c>
      <c r="AT7994" s="89"/>
      <c r="AU7994" s="99">
        <v>60</v>
      </c>
      <c r="AV7994" s="99">
        <v>220</v>
      </c>
      <c r="AW7994" s="99">
        <v>1.1328899999999999E-3</v>
      </c>
      <c r="AX7994" s="99">
        <v>898.12660000000005</v>
      </c>
      <c r="AY7994" s="99">
        <v>966.1</v>
      </c>
      <c r="AZ7994" s="99">
        <v>2.4277000000000002</v>
      </c>
      <c r="BA7994" s="119" t="s">
        <v>8</v>
      </c>
      <c r="BB7994" s="4">
        <v>7994</v>
      </c>
      <c r="BC7994" s="4">
        <v>60</v>
      </c>
    </row>
    <row r="7995" spans="2:55">
      <c r="B7995">
        <v>7994</v>
      </c>
      <c r="C7995" s="5">
        <f t="shared" si="1495"/>
        <v>60</v>
      </c>
      <c r="D7995" s="5">
        <f t="shared" si="1496"/>
        <v>230</v>
      </c>
      <c r="E7995" s="5" t="str">
        <f t="shared" si="1497"/>
        <v>0.001147</v>
      </c>
      <c r="F7995" s="5" t="str">
        <f t="shared" si="1498"/>
        <v>940.5</v>
      </c>
      <c r="G7995" s="5" t="str">
        <f t="shared" si="1499"/>
        <v>1009</v>
      </c>
      <c r="H7995" s="5" t="str">
        <f t="shared" si="1500"/>
        <v>2.515</v>
      </c>
      <c r="I7995" s="1" t="s">
        <v>8</v>
      </c>
      <c r="AN7995" s="89" t="str">
        <f t="shared" si="1501"/>
        <v>60.00</v>
      </c>
      <c r="AO7995" s="89" t="str">
        <f t="shared" si="1502"/>
        <v>230.0</v>
      </c>
      <c r="AP7995" s="89" t="str">
        <f t="shared" si="1503"/>
        <v>0.001147</v>
      </c>
      <c r="AQ7995" s="89" t="str">
        <f t="shared" si="1504"/>
        <v>940.5</v>
      </c>
      <c r="AR7995" s="89" t="str">
        <f t="shared" si="1505"/>
        <v>1009</v>
      </c>
      <c r="AS7995" s="89" t="str">
        <f t="shared" si="1506"/>
        <v>2.515</v>
      </c>
      <c r="AT7995" s="89"/>
      <c r="AU7995" s="99">
        <v>60</v>
      </c>
      <c r="AV7995" s="99">
        <v>230</v>
      </c>
      <c r="AW7995" s="99">
        <v>1.1465700000000002E-3</v>
      </c>
      <c r="AX7995" s="99">
        <v>940.50579999999991</v>
      </c>
      <c r="AY7995" s="99">
        <v>1009.3</v>
      </c>
      <c r="AZ7995" s="99">
        <v>2.5145</v>
      </c>
      <c r="BA7995" s="119" t="s">
        <v>8</v>
      </c>
      <c r="BB7995" s="4">
        <v>7995</v>
      </c>
      <c r="BC7995" s="4">
        <v>60</v>
      </c>
    </row>
    <row r="7996" spans="2:55">
      <c r="B7996">
        <v>7995</v>
      </c>
      <c r="C7996" s="5">
        <f t="shared" si="1495"/>
        <v>60</v>
      </c>
      <c r="D7996" s="5">
        <f t="shared" si="1496"/>
        <v>240</v>
      </c>
      <c r="E7996" s="5" t="str">
        <f t="shared" si="1497"/>
        <v>0.001161</v>
      </c>
      <c r="F7996" s="5" t="str">
        <f t="shared" si="1498"/>
        <v>983.2</v>
      </c>
      <c r="G7996" s="5" t="str">
        <f t="shared" si="1499"/>
        <v>1053</v>
      </c>
      <c r="H7996" s="5" t="str">
        <f t="shared" si="1500"/>
        <v>2.600</v>
      </c>
      <c r="I7996" s="1" t="s">
        <v>8</v>
      </c>
      <c r="AN7996" s="89" t="str">
        <f t="shared" si="1501"/>
        <v>60.00</v>
      </c>
      <c r="AO7996" s="89" t="str">
        <f t="shared" si="1502"/>
        <v>240.0</v>
      </c>
      <c r="AP7996" s="89" t="str">
        <f t="shared" si="1503"/>
        <v>0.001161</v>
      </c>
      <c r="AQ7996" s="89" t="str">
        <f t="shared" si="1504"/>
        <v>983.2</v>
      </c>
      <c r="AR7996" s="89" t="str">
        <f t="shared" si="1505"/>
        <v>1053</v>
      </c>
      <c r="AS7996" s="89" t="str">
        <f t="shared" si="1506"/>
        <v>2.600</v>
      </c>
      <c r="AT7996" s="89"/>
      <c r="AU7996" s="99">
        <v>60</v>
      </c>
      <c r="AV7996" s="99">
        <v>240</v>
      </c>
      <c r="AW7996" s="99">
        <v>1.16106E-3</v>
      </c>
      <c r="AX7996" s="99">
        <v>983.23640000000012</v>
      </c>
      <c r="AY7996" s="99">
        <v>1052.9000000000001</v>
      </c>
      <c r="AZ7996" s="99">
        <v>2.6002000000000001</v>
      </c>
      <c r="BA7996" s="119" t="s">
        <v>8</v>
      </c>
      <c r="BB7996" s="4">
        <v>7996</v>
      </c>
      <c r="BC7996" s="4">
        <v>60</v>
      </c>
    </row>
    <row r="7997" spans="2:55">
      <c r="B7997">
        <v>7996</v>
      </c>
      <c r="C7997" s="5">
        <f t="shared" si="1495"/>
        <v>60</v>
      </c>
      <c r="D7997" s="5">
        <f t="shared" si="1496"/>
        <v>250</v>
      </c>
      <c r="E7997" s="5" t="str">
        <f t="shared" si="1497"/>
        <v>0.001176</v>
      </c>
      <c r="F7997" s="5" t="str">
        <f t="shared" si="1498"/>
        <v>1026</v>
      </c>
      <c r="G7997" s="5" t="str">
        <f t="shared" si="1499"/>
        <v>1097</v>
      </c>
      <c r="H7997" s="5" t="str">
        <f t="shared" si="1500"/>
        <v>2.685</v>
      </c>
      <c r="I7997" s="1" t="s">
        <v>8</v>
      </c>
      <c r="AN7997" s="89" t="str">
        <f t="shared" si="1501"/>
        <v>60.00</v>
      </c>
      <c r="AO7997" s="89" t="str">
        <f t="shared" si="1502"/>
        <v>250.0</v>
      </c>
      <c r="AP7997" s="89" t="str">
        <f t="shared" si="1503"/>
        <v>0.001176</v>
      </c>
      <c r="AQ7997" s="89" t="str">
        <f t="shared" si="1504"/>
        <v>1026</v>
      </c>
      <c r="AR7997" s="89" t="str">
        <f t="shared" si="1505"/>
        <v>1097</v>
      </c>
      <c r="AS7997" s="89" t="str">
        <f t="shared" si="1506"/>
        <v>2.685</v>
      </c>
      <c r="AT7997" s="89"/>
      <c r="AU7997" s="99">
        <v>60</v>
      </c>
      <c r="AV7997" s="99">
        <v>250</v>
      </c>
      <c r="AW7997" s="99">
        <v>1.17643E-3</v>
      </c>
      <c r="AX7997" s="99">
        <v>1026.2141999999999</v>
      </c>
      <c r="AY7997" s="99">
        <v>1096.8</v>
      </c>
      <c r="AZ7997" s="99">
        <v>2.6850000000000001</v>
      </c>
      <c r="BA7997" s="119" t="s">
        <v>8</v>
      </c>
      <c r="BB7997" s="4">
        <v>7997</v>
      </c>
      <c r="BC7997" s="4">
        <v>60</v>
      </c>
    </row>
    <row r="7998" spans="2:55">
      <c r="B7998">
        <v>7997</v>
      </c>
      <c r="C7998" s="5">
        <f t="shared" si="1495"/>
        <v>60</v>
      </c>
      <c r="D7998" s="5">
        <f t="shared" si="1496"/>
        <v>260</v>
      </c>
      <c r="E7998" s="5" t="str">
        <f t="shared" si="1497"/>
        <v>0.001193</v>
      </c>
      <c r="F7998" s="5" t="str">
        <f t="shared" si="1498"/>
        <v>1070.</v>
      </c>
      <c r="G7998" s="5" t="str">
        <f t="shared" si="1499"/>
        <v>1141</v>
      </c>
      <c r="H7998" s="5" t="str">
        <f t="shared" si="1500"/>
        <v>2.769</v>
      </c>
      <c r="I7998" s="1" t="s">
        <v>8</v>
      </c>
      <c r="AN7998" s="89" t="str">
        <f t="shared" si="1501"/>
        <v>60.00</v>
      </c>
      <c r="AO7998" s="89" t="str">
        <f t="shared" si="1502"/>
        <v>260.0</v>
      </c>
      <c r="AP7998" s="89" t="str">
        <f t="shared" si="1503"/>
        <v>0.001193</v>
      </c>
      <c r="AQ7998" s="89" t="str">
        <f t="shared" si="1504"/>
        <v>1070.</v>
      </c>
      <c r="AR7998" s="89" t="str">
        <f t="shared" si="1505"/>
        <v>1141</v>
      </c>
      <c r="AS7998" s="89" t="str">
        <f t="shared" si="1506"/>
        <v>2.769</v>
      </c>
      <c r="AT7998" s="89"/>
      <c r="AU7998" s="99">
        <v>60</v>
      </c>
      <c r="AV7998" s="99">
        <v>260</v>
      </c>
      <c r="AW7998" s="99">
        <v>1.1927700000000001E-3</v>
      </c>
      <c r="AX7998" s="99">
        <v>1069.5337999999999</v>
      </c>
      <c r="AY7998" s="99">
        <v>1141.0999999999999</v>
      </c>
      <c r="AZ7998" s="99">
        <v>2.7690000000000001</v>
      </c>
      <c r="BA7998" s="119" t="s">
        <v>8</v>
      </c>
      <c r="BB7998" s="4">
        <v>7998</v>
      </c>
      <c r="BC7998" s="4">
        <v>60</v>
      </c>
    </row>
    <row r="7999" spans="2:55">
      <c r="B7999">
        <v>7998</v>
      </c>
      <c r="C7999" s="5">
        <f t="shared" si="1495"/>
        <v>60</v>
      </c>
      <c r="D7999" s="5">
        <f t="shared" si="1496"/>
        <v>270</v>
      </c>
      <c r="E7999" s="5" t="str">
        <f t="shared" si="1497"/>
        <v>0.001210</v>
      </c>
      <c r="F7999" s="5" t="str">
        <f t="shared" si="1498"/>
        <v>1113</v>
      </c>
      <c r="G7999" s="5" t="str">
        <f t="shared" si="1499"/>
        <v>1186</v>
      </c>
      <c r="H7999" s="5" t="str">
        <f t="shared" si="1500"/>
        <v>2.852</v>
      </c>
      <c r="I7999" s="1" t="s">
        <v>8</v>
      </c>
      <c r="AN7999" s="89" t="str">
        <f t="shared" si="1501"/>
        <v>60.00</v>
      </c>
      <c r="AO7999" s="89" t="str">
        <f t="shared" si="1502"/>
        <v>270.0</v>
      </c>
      <c r="AP7999" s="89" t="str">
        <f t="shared" si="1503"/>
        <v>0.001210</v>
      </c>
      <c r="AQ7999" s="89" t="str">
        <f t="shared" si="1504"/>
        <v>1113</v>
      </c>
      <c r="AR7999" s="89" t="str">
        <f t="shared" si="1505"/>
        <v>1186</v>
      </c>
      <c r="AS7999" s="89" t="str">
        <f t="shared" si="1506"/>
        <v>2.852</v>
      </c>
      <c r="AT7999" s="89"/>
      <c r="AU7999" s="99">
        <v>60</v>
      </c>
      <c r="AV7999" s="99">
        <v>270</v>
      </c>
      <c r="AW7999" s="99">
        <v>1.2101799999999999E-3</v>
      </c>
      <c r="AX7999" s="99">
        <v>1113.2892000000002</v>
      </c>
      <c r="AY7999" s="99">
        <v>1185.9000000000001</v>
      </c>
      <c r="AZ7999" s="99">
        <v>2.8521999999999998</v>
      </c>
      <c r="BA7999" s="119" t="s">
        <v>8</v>
      </c>
      <c r="BB7999" s="4">
        <v>7999</v>
      </c>
      <c r="BC7999" s="4">
        <v>60</v>
      </c>
    </row>
    <row r="8000" spans="2:55">
      <c r="B8000">
        <v>7999</v>
      </c>
      <c r="C8000" s="5">
        <f t="shared" si="1495"/>
        <v>60</v>
      </c>
      <c r="D8000" s="5">
        <f t="shared" si="1496"/>
        <v>280</v>
      </c>
      <c r="E8000" s="5" t="str">
        <f t="shared" si="1497"/>
        <v>0.001229</v>
      </c>
      <c r="F8000" s="5" t="str">
        <f t="shared" si="1498"/>
        <v>1157</v>
      </c>
      <c r="G8000" s="5" t="str">
        <f t="shared" si="1499"/>
        <v>1231</v>
      </c>
      <c r="H8000" s="5" t="str">
        <f t="shared" si="1500"/>
        <v>2.935</v>
      </c>
      <c r="I8000" s="1" t="s">
        <v>8</v>
      </c>
      <c r="AN8000" s="89" t="str">
        <f t="shared" si="1501"/>
        <v>60.00</v>
      </c>
      <c r="AO8000" s="89" t="str">
        <f t="shared" si="1502"/>
        <v>280.0</v>
      </c>
      <c r="AP8000" s="89" t="str">
        <f t="shared" si="1503"/>
        <v>0.001229</v>
      </c>
      <c r="AQ8000" s="89" t="str">
        <f t="shared" si="1504"/>
        <v>1157</v>
      </c>
      <c r="AR8000" s="89" t="str">
        <f t="shared" si="1505"/>
        <v>1231</v>
      </c>
      <c r="AS8000" s="89" t="str">
        <f t="shared" si="1506"/>
        <v>2.935</v>
      </c>
      <c r="AT8000" s="89"/>
      <c r="AU8000" s="99">
        <v>60</v>
      </c>
      <c r="AV8000" s="99">
        <v>280</v>
      </c>
      <c r="AW8000" s="99">
        <v>1.2287600000000002E-3</v>
      </c>
      <c r="AX8000" s="99">
        <v>1157.4744000000001</v>
      </c>
      <c r="AY8000" s="99">
        <v>1231.2</v>
      </c>
      <c r="AZ8000" s="99">
        <v>2.9348000000000001</v>
      </c>
      <c r="BA8000" s="119" t="s">
        <v>8</v>
      </c>
      <c r="BB8000" s="4">
        <v>8000</v>
      </c>
      <c r="BC8000" s="4">
        <v>60</v>
      </c>
    </row>
    <row r="8001" spans="2:55">
      <c r="B8001">
        <v>8000</v>
      </c>
      <c r="C8001" s="5">
        <f t="shared" si="1495"/>
        <v>60</v>
      </c>
      <c r="D8001" s="5">
        <f t="shared" si="1496"/>
        <v>290</v>
      </c>
      <c r="E8001" s="5" t="str">
        <f t="shared" si="1497"/>
        <v>0.001249</v>
      </c>
      <c r="F8001" s="5" t="str">
        <f t="shared" si="1498"/>
        <v>1202</v>
      </c>
      <c r="G8001" s="5" t="str">
        <f t="shared" si="1499"/>
        <v>1277</v>
      </c>
      <c r="H8001" s="5" t="str">
        <f t="shared" si="1500"/>
        <v>3.017</v>
      </c>
      <c r="I8001" s="1" t="s">
        <v>8</v>
      </c>
      <c r="AN8001" s="89" t="str">
        <f t="shared" si="1501"/>
        <v>60.00</v>
      </c>
      <c r="AO8001" s="89" t="str">
        <f t="shared" si="1502"/>
        <v>290.0</v>
      </c>
      <c r="AP8001" s="89" t="str">
        <f t="shared" si="1503"/>
        <v>0.001249</v>
      </c>
      <c r="AQ8001" s="89" t="str">
        <f t="shared" si="1504"/>
        <v>1202</v>
      </c>
      <c r="AR8001" s="89" t="str">
        <f t="shared" si="1505"/>
        <v>1277</v>
      </c>
      <c r="AS8001" s="89" t="str">
        <f t="shared" si="1506"/>
        <v>3.017</v>
      </c>
      <c r="AT8001" s="89"/>
      <c r="AU8001" s="99">
        <v>60</v>
      </c>
      <c r="AV8001" s="99">
        <v>290</v>
      </c>
      <c r="AW8001" s="99">
        <v>1.2486600000000002E-3</v>
      </c>
      <c r="AX8001" s="99">
        <v>1202.0804000000001</v>
      </c>
      <c r="AY8001" s="99">
        <v>1277</v>
      </c>
      <c r="AZ8001" s="99">
        <v>3.0169000000000001</v>
      </c>
      <c r="BA8001" s="119" t="s">
        <v>8</v>
      </c>
      <c r="BB8001" s="4">
        <v>8001</v>
      </c>
      <c r="BC8001" s="4">
        <v>60</v>
      </c>
    </row>
    <row r="8002" spans="2:55">
      <c r="B8002">
        <v>8001</v>
      </c>
      <c r="C8002" s="5">
        <f t="shared" si="1495"/>
        <v>60</v>
      </c>
      <c r="D8002" s="5">
        <f t="shared" si="1496"/>
        <v>300</v>
      </c>
      <c r="E8002" s="5" t="str">
        <f t="shared" si="1497"/>
        <v>0.001270</v>
      </c>
      <c r="F8002" s="5" t="str">
        <f t="shared" si="1498"/>
        <v>1247</v>
      </c>
      <c r="G8002" s="5" t="str">
        <f t="shared" si="1499"/>
        <v>1324</v>
      </c>
      <c r="H8002" s="5" t="str">
        <f t="shared" si="1500"/>
        <v>3.099</v>
      </c>
      <c r="I8002" s="1" t="s">
        <v>8</v>
      </c>
      <c r="AN8002" s="89" t="str">
        <f t="shared" si="1501"/>
        <v>60.00</v>
      </c>
      <c r="AO8002" s="89" t="str">
        <f t="shared" si="1502"/>
        <v>300.0</v>
      </c>
      <c r="AP8002" s="89" t="str">
        <f t="shared" si="1503"/>
        <v>0.001270</v>
      </c>
      <c r="AQ8002" s="89" t="str">
        <f t="shared" si="1504"/>
        <v>1247</v>
      </c>
      <c r="AR8002" s="89" t="str">
        <f t="shared" si="1505"/>
        <v>1324</v>
      </c>
      <c r="AS8002" s="89" t="str">
        <f t="shared" si="1506"/>
        <v>3.099</v>
      </c>
      <c r="AT8002" s="89"/>
      <c r="AU8002" s="99">
        <v>60</v>
      </c>
      <c r="AV8002" s="99">
        <v>300</v>
      </c>
      <c r="AW8002" s="99">
        <v>1.2700000000000001E-3</v>
      </c>
      <c r="AX8002" s="99">
        <v>1247.3</v>
      </c>
      <c r="AY8002" s="99">
        <v>1323.5</v>
      </c>
      <c r="AZ8002" s="99">
        <v>3.0985999999999998</v>
      </c>
      <c r="BA8002" s="119" t="s">
        <v>8</v>
      </c>
      <c r="BB8002" s="4">
        <v>8002</v>
      </c>
      <c r="BC8002" s="4">
        <v>60</v>
      </c>
    </row>
    <row r="8003" spans="2:55">
      <c r="B8003">
        <v>8002</v>
      </c>
      <c r="C8003" s="5">
        <f t="shared" si="1495"/>
        <v>60</v>
      </c>
      <c r="D8003" s="5">
        <f t="shared" si="1496"/>
        <v>310</v>
      </c>
      <c r="E8003" s="5" t="str">
        <f t="shared" si="1497"/>
        <v>0.001293</v>
      </c>
      <c r="F8003" s="5" t="str">
        <f t="shared" si="1498"/>
        <v>1293</v>
      </c>
      <c r="G8003" s="5" t="str">
        <f t="shared" si="1499"/>
        <v>1371</v>
      </c>
      <c r="H8003" s="5" t="str">
        <f t="shared" si="1500"/>
        <v>3.180</v>
      </c>
      <c r="I8003" s="1" t="s">
        <v>8</v>
      </c>
      <c r="AN8003" s="89" t="str">
        <f t="shared" si="1501"/>
        <v>60.00</v>
      </c>
      <c r="AO8003" s="89" t="str">
        <f t="shared" si="1502"/>
        <v>310.0</v>
      </c>
      <c r="AP8003" s="89" t="str">
        <f t="shared" si="1503"/>
        <v>0.001293</v>
      </c>
      <c r="AQ8003" s="89" t="str">
        <f t="shared" si="1504"/>
        <v>1293</v>
      </c>
      <c r="AR8003" s="89" t="str">
        <f t="shared" si="1505"/>
        <v>1371</v>
      </c>
      <c r="AS8003" s="89" t="str">
        <f t="shared" si="1506"/>
        <v>3.180</v>
      </c>
      <c r="AT8003" s="89"/>
      <c r="AU8003" s="99">
        <v>60</v>
      </c>
      <c r="AV8003" s="99">
        <v>310</v>
      </c>
      <c r="AW8003" s="99">
        <v>1.2929999999999999E-3</v>
      </c>
      <c r="AX8003" s="99">
        <v>1293.02</v>
      </c>
      <c r="AY8003" s="99">
        <v>1370.6</v>
      </c>
      <c r="AZ8003" s="99">
        <v>3.1800999999999999</v>
      </c>
      <c r="BA8003" s="119" t="s">
        <v>8</v>
      </c>
      <c r="BB8003" s="4">
        <v>8003</v>
      </c>
      <c r="BC8003" s="4">
        <v>60</v>
      </c>
    </row>
    <row r="8004" spans="2:55">
      <c r="B8004">
        <v>8003</v>
      </c>
      <c r="C8004" s="5">
        <f t="shared" si="1495"/>
        <v>60</v>
      </c>
      <c r="D8004" s="5">
        <f t="shared" si="1496"/>
        <v>320</v>
      </c>
      <c r="E8004" s="5" t="str">
        <f t="shared" si="1497"/>
        <v>0.001318</v>
      </c>
      <c r="F8004" s="5" t="str">
        <f t="shared" si="1498"/>
        <v>1339</v>
      </c>
      <c r="G8004" s="5" t="str">
        <f t="shared" si="1499"/>
        <v>1418</v>
      </c>
      <c r="H8004" s="5" t="str">
        <f t="shared" si="1500"/>
        <v>3.262</v>
      </c>
      <c r="I8004" s="1" t="s">
        <v>8</v>
      </c>
      <c r="AN8004" s="89" t="str">
        <f t="shared" si="1501"/>
        <v>60.00</v>
      </c>
      <c r="AO8004" s="89" t="str">
        <f t="shared" si="1502"/>
        <v>320.0</v>
      </c>
      <c r="AP8004" s="89" t="str">
        <f t="shared" si="1503"/>
        <v>0.001318</v>
      </c>
      <c r="AQ8004" s="89" t="str">
        <f t="shared" si="1504"/>
        <v>1339</v>
      </c>
      <c r="AR8004" s="89" t="str">
        <f t="shared" si="1505"/>
        <v>1418</v>
      </c>
      <c r="AS8004" s="89" t="str">
        <f t="shared" si="1506"/>
        <v>3.262</v>
      </c>
      <c r="AT8004" s="89"/>
      <c r="AU8004" s="99">
        <v>60</v>
      </c>
      <c r="AV8004" s="99">
        <v>320</v>
      </c>
      <c r="AW8004" s="99">
        <v>1.3179000000000001E-3</v>
      </c>
      <c r="AX8004" s="99">
        <v>1339.326</v>
      </c>
      <c r="AY8004" s="99">
        <v>1418.4</v>
      </c>
      <c r="AZ8004" s="99">
        <v>3.2614999999999998</v>
      </c>
      <c r="BA8004" s="119" t="s">
        <v>8</v>
      </c>
      <c r="BB8004" s="4">
        <v>8004</v>
      </c>
      <c r="BC8004" s="4">
        <v>60</v>
      </c>
    </row>
    <row r="8005" spans="2:55">
      <c r="B8005">
        <v>8004</v>
      </c>
      <c r="C8005" s="5">
        <f t="shared" si="1495"/>
        <v>60</v>
      </c>
      <c r="D8005" s="5">
        <f t="shared" si="1496"/>
        <v>330</v>
      </c>
      <c r="E8005" s="5" t="str">
        <f t="shared" si="1497"/>
        <v>0.001345</v>
      </c>
      <c r="F8005" s="5" t="str">
        <f t="shared" si="1498"/>
        <v>1386</v>
      </c>
      <c r="G8005" s="5" t="str">
        <f t="shared" si="1499"/>
        <v>1467</v>
      </c>
      <c r="H8005" s="5" t="str">
        <f t="shared" si="1500"/>
        <v>3.343</v>
      </c>
      <c r="I8005" s="1" t="s">
        <v>8</v>
      </c>
      <c r="AN8005" s="89" t="str">
        <f t="shared" si="1501"/>
        <v>60.00</v>
      </c>
      <c r="AO8005" s="89" t="str">
        <f t="shared" si="1502"/>
        <v>330.0</v>
      </c>
      <c r="AP8005" s="89" t="str">
        <f t="shared" si="1503"/>
        <v>0.001345</v>
      </c>
      <c r="AQ8005" s="89" t="str">
        <f t="shared" si="1504"/>
        <v>1386</v>
      </c>
      <c r="AR8005" s="89" t="str">
        <f t="shared" si="1505"/>
        <v>1467</v>
      </c>
      <c r="AS8005" s="89" t="str">
        <f t="shared" si="1506"/>
        <v>3.343</v>
      </c>
      <c r="AT8005" s="89"/>
      <c r="AU8005" s="99">
        <v>60</v>
      </c>
      <c r="AV8005" s="99">
        <v>330</v>
      </c>
      <c r="AW8005" s="99">
        <v>1.3449E-3</v>
      </c>
      <c r="AX8005" s="99">
        <v>1386.4059999999999</v>
      </c>
      <c r="AY8005" s="99">
        <v>1467.1</v>
      </c>
      <c r="AZ8005" s="99">
        <v>3.3429000000000002</v>
      </c>
      <c r="BA8005" s="119" t="s">
        <v>8</v>
      </c>
      <c r="BB8005" s="4">
        <v>8005</v>
      </c>
      <c r="BC8005" s="4">
        <v>60</v>
      </c>
    </row>
    <row r="8006" spans="2:55">
      <c r="B8006">
        <v>8005</v>
      </c>
      <c r="C8006" s="5">
        <f t="shared" si="1495"/>
        <v>60</v>
      </c>
      <c r="D8006" s="5">
        <f t="shared" si="1496"/>
        <v>340</v>
      </c>
      <c r="E8006" s="5" t="str">
        <f t="shared" si="1497"/>
        <v>0.001374</v>
      </c>
      <c r="F8006" s="5" t="str">
        <f t="shared" si="1498"/>
        <v>1434</v>
      </c>
      <c r="G8006" s="5" t="str">
        <f t="shared" si="1499"/>
        <v>1517</v>
      </c>
      <c r="H8006" s="5" t="str">
        <f t="shared" si="1500"/>
        <v>3.425</v>
      </c>
      <c r="I8006" s="1" t="s">
        <v>8</v>
      </c>
      <c r="AN8006" s="89" t="str">
        <f t="shared" si="1501"/>
        <v>60.00</v>
      </c>
      <c r="AO8006" s="89" t="str">
        <f t="shared" si="1502"/>
        <v>340.0</v>
      </c>
      <c r="AP8006" s="89" t="str">
        <f t="shared" si="1503"/>
        <v>0.001374</v>
      </c>
      <c r="AQ8006" s="89" t="str">
        <f t="shared" si="1504"/>
        <v>1434</v>
      </c>
      <c r="AR8006" s="89" t="str">
        <f t="shared" si="1505"/>
        <v>1517</v>
      </c>
      <c r="AS8006" s="89" t="str">
        <f t="shared" si="1506"/>
        <v>3.425</v>
      </c>
      <c r="AT8006" s="89"/>
      <c r="AU8006" s="99">
        <v>60</v>
      </c>
      <c r="AV8006" s="99">
        <v>340</v>
      </c>
      <c r="AW8006" s="99">
        <v>1.3744E-3</v>
      </c>
      <c r="AX8006" s="99">
        <v>1434.336</v>
      </c>
      <c r="AY8006" s="99">
        <v>1516.8</v>
      </c>
      <c r="AZ8006" s="99">
        <v>3.4245000000000001</v>
      </c>
      <c r="BA8006" s="119" t="s">
        <v>8</v>
      </c>
      <c r="BB8006" s="4">
        <v>8006</v>
      </c>
      <c r="BC8006" s="4">
        <v>60</v>
      </c>
    </row>
    <row r="8007" spans="2:55">
      <c r="B8007">
        <v>8006</v>
      </c>
      <c r="C8007" s="5">
        <f t="shared" si="1495"/>
        <v>60</v>
      </c>
      <c r="D8007" s="5">
        <f t="shared" si="1496"/>
        <v>350</v>
      </c>
      <c r="E8007" s="5" t="str">
        <f t="shared" si="1497"/>
        <v>0.001407</v>
      </c>
      <c r="F8007" s="5" t="str">
        <f t="shared" si="1498"/>
        <v>1483</v>
      </c>
      <c r="G8007" s="5" t="str">
        <f t="shared" si="1499"/>
        <v>1568</v>
      </c>
      <c r="H8007" s="5" t="str">
        <f t="shared" si="1500"/>
        <v>3.507</v>
      </c>
      <c r="I8007" s="1" t="s">
        <v>8</v>
      </c>
      <c r="AN8007" s="89" t="str">
        <f t="shared" si="1501"/>
        <v>60.00</v>
      </c>
      <c r="AO8007" s="89" t="str">
        <f t="shared" si="1502"/>
        <v>350.0</v>
      </c>
      <c r="AP8007" s="89" t="str">
        <f t="shared" si="1503"/>
        <v>0.001407</v>
      </c>
      <c r="AQ8007" s="89" t="str">
        <f t="shared" si="1504"/>
        <v>1483</v>
      </c>
      <c r="AR8007" s="89" t="str">
        <f t="shared" si="1505"/>
        <v>1568</v>
      </c>
      <c r="AS8007" s="89" t="str">
        <f t="shared" si="1506"/>
        <v>3.507</v>
      </c>
      <c r="AT8007" s="89"/>
      <c r="AU8007" s="99">
        <v>60</v>
      </c>
      <c r="AV8007" s="99">
        <v>350</v>
      </c>
      <c r="AW8007" s="99">
        <v>1.4067000000000001E-3</v>
      </c>
      <c r="AX8007" s="99">
        <v>1483.098</v>
      </c>
      <c r="AY8007" s="99">
        <v>1567.5</v>
      </c>
      <c r="AZ8007" s="99">
        <v>3.5065</v>
      </c>
      <c r="BA8007" s="119" t="s">
        <v>8</v>
      </c>
      <c r="BB8007" s="4">
        <v>8007</v>
      </c>
      <c r="BC8007" s="4">
        <v>60</v>
      </c>
    </row>
    <row r="8008" spans="2:55">
      <c r="B8008">
        <v>8007</v>
      </c>
      <c r="C8008" s="5">
        <f t="shared" si="1495"/>
        <v>60</v>
      </c>
      <c r="D8008" s="5">
        <f t="shared" si="1496"/>
        <v>360</v>
      </c>
      <c r="E8008" s="5" t="str">
        <f t="shared" si="1497"/>
        <v>0.001442</v>
      </c>
      <c r="F8008" s="5" t="str">
        <f t="shared" si="1498"/>
        <v>1533</v>
      </c>
      <c r="G8008" s="5" t="str">
        <f t="shared" si="1499"/>
        <v>1619</v>
      </c>
      <c r="H8008" s="5" t="str">
        <f t="shared" si="1500"/>
        <v>3.589</v>
      </c>
      <c r="I8008" s="1" t="s">
        <v>8</v>
      </c>
      <c r="AN8008" s="89" t="str">
        <f t="shared" si="1501"/>
        <v>60.00</v>
      </c>
      <c r="AO8008" s="89" t="str">
        <f t="shared" si="1502"/>
        <v>360.0</v>
      </c>
      <c r="AP8008" s="89" t="str">
        <f t="shared" si="1503"/>
        <v>0.001442</v>
      </c>
      <c r="AQ8008" s="89" t="str">
        <f t="shared" si="1504"/>
        <v>1533</v>
      </c>
      <c r="AR8008" s="89" t="str">
        <f t="shared" si="1505"/>
        <v>1619</v>
      </c>
      <c r="AS8008" s="89" t="str">
        <f t="shared" si="1506"/>
        <v>3.589</v>
      </c>
      <c r="AT8008" s="89"/>
      <c r="AU8008" s="99">
        <v>60</v>
      </c>
      <c r="AV8008" s="99">
        <v>360</v>
      </c>
      <c r="AW8008" s="99">
        <v>1.4422999999999999E-3</v>
      </c>
      <c r="AX8008" s="99">
        <v>1532.8620000000001</v>
      </c>
      <c r="AY8008" s="99">
        <v>1619.4</v>
      </c>
      <c r="AZ8008" s="99">
        <v>3.5891999999999999</v>
      </c>
      <c r="BA8008" s="119" t="s">
        <v>8</v>
      </c>
      <c r="BB8008" s="4">
        <v>8008</v>
      </c>
      <c r="BC8008" s="4">
        <v>60</v>
      </c>
    </row>
    <row r="8009" spans="2:55">
      <c r="B8009">
        <v>8008</v>
      </c>
      <c r="C8009" s="5">
        <f t="shared" si="1495"/>
        <v>60</v>
      </c>
      <c r="D8009" s="5">
        <f t="shared" si="1496"/>
        <v>370</v>
      </c>
      <c r="E8009" s="5" t="str">
        <f t="shared" si="1497"/>
        <v>0.001482</v>
      </c>
      <c r="F8009" s="5" t="str">
        <f t="shared" si="1498"/>
        <v>1584</v>
      </c>
      <c r="G8009" s="5" t="str">
        <f t="shared" si="1499"/>
        <v>1673</v>
      </c>
      <c r="H8009" s="5" t="str">
        <f t="shared" si="1500"/>
        <v>3.673</v>
      </c>
      <c r="I8009" s="1" t="s">
        <v>8</v>
      </c>
      <c r="AN8009" s="89" t="str">
        <f t="shared" si="1501"/>
        <v>60.00</v>
      </c>
      <c r="AO8009" s="89" t="str">
        <f t="shared" si="1502"/>
        <v>370.0</v>
      </c>
      <c r="AP8009" s="89" t="str">
        <f t="shared" si="1503"/>
        <v>0.001482</v>
      </c>
      <c r="AQ8009" s="89" t="str">
        <f t="shared" si="1504"/>
        <v>1584</v>
      </c>
      <c r="AR8009" s="89" t="str">
        <f t="shared" si="1505"/>
        <v>1673</v>
      </c>
      <c r="AS8009" s="89" t="str">
        <f t="shared" si="1506"/>
        <v>3.673</v>
      </c>
      <c r="AT8009" s="89"/>
      <c r="AU8009" s="99">
        <v>60</v>
      </c>
      <c r="AV8009" s="99">
        <v>370</v>
      </c>
      <c r="AW8009" s="99">
        <v>1.4819E-3</v>
      </c>
      <c r="AX8009" s="99">
        <v>1583.7860000000001</v>
      </c>
      <c r="AY8009" s="99">
        <v>1672.7</v>
      </c>
      <c r="AZ8009" s="99">
        <v>3.6726999999999999</v>
      </c>
      <c r="BA8009" s="119" t="s">
        <v>8</v>
      </c>
      <c r="BB8009" s="4">
        <v>8009</v>
      </c>
      <c r="BC8009" s="4">
        <v>60</v>
      </c>
    </row>
    <row r="8010" spans="2:55">
      <c r="B8010">
        <v>8009</v>
      </c>
      <c r="C8010" s="5">
        <f t="shared" si="1495"/>
        <v>60</v>
      </c>
      <c r="D8010" s="5">
        <f t="shared" si="1496"/>
        <v>380</v>
      </c>
      <c r="E8010" s="5" t="str">
        <f t="shared" si="1497"/>
        <v>0.001526</v>
      </c>
      <c r="F8010" s="5" t="str">
        <f t="shared" si="1498"/>
        <v>1636</v>
      </c>
      <c r="G8010" s="5" t="str">
        <f t="shared" si="1499"/>
        <v>1728</v>
      </c>
      <c r="H8010" s="5" t="str">
        <f t="shared" si="1500"/>
        <v>3.757</v>
      </c>
      <c r="I8010" s="1" t="s">
        <v>12</v>
      </c>
      <c r="AN8010" s="89" t="str">
        <f t="shared" si="1501"/>
        <v>60.00</v>
      </c>
      <c r="AO8010" s="89" t="str">
        <f t="shared" si="1502"/>
        <v>380.0</v>
      </c>
      <c r="AP8010" s="89" t="str">
        <f t="shared" si="1503"/>
        <v>0.001526</v>
      </c>
      <c r="AQ8010" s="89" t="str">
        <f t="shared" si="1504"/>
        <v>1636</v>
      </c>
      <c r="AR8010" s="89" t="str">
        <f t="shared" si="1505"/>
        <v>1728</v>
      </c>
      <c r="AS8010" s="89" t="str">
        <f t="shared" si="1506"/>
        <v>3.757</v>
      </c>
      <c r="AT8010" s="89"/>
      <c r="AU8010" s="99">
        <v>60</v>
      </c>
      <c r="AV8010" s="99">
        <v>380</v>
      </c>
      <c r="AW8010" s="99">
        <v>1.5261999999999999E-3</v>
      </c>
      <c r="AX8010" s="99">
        <v>1636.028</v>
      </c>
      <c r="AY8010" s="99">
        <v>1727.6</v>
      </c>
      <c r="AZ8010" s="99">
        <v>3.7574000000000001</v>
      </c>
      <c r="BA8010" s="119" t="s">
        <v>12</v>
      </c>
      <c r="BB8010" s="4">
        <v>8010</v>
      </c>
      <c r="BC8010" s="4">
        <v>60</v>
      </c>
    </row>
    <row r="8011" spans="2:55">
      <c r="B8011">
        <v>8010</v>
      </c>
      <c r="C8011" s="5">
        <f t="shared" si="1495"/>
        <v>60</v>
      </c>
      <c r="D8011" s="5">
        <f t="shared" si="1496"/>
        <v>390</v>
      </c>
      <c r="E8011" s="5" t="str">
        <f t="shared" si="1497"/>
        <v>0.001576</v>
      </c>
      <c r="F8011" s="5" t="str">
        <f t="shared" si="1498"/>
        <v>1690.</v>
      </c>
      <c r="G8011" s="5" t="str">
        <f t="shared" si="1499"/>
        <v>1784</v>
      </c>
      <c r="H8011" s="5" t="str">
        <f t="shared" si="1500"/>
        <v>3.844</v>
      </c>
      <c r="I8011" s="1" t="s">
        <v>12</v>
      </c>
      <c r="AN8011" s="89" t="str">
        <f t="shared" si="1501"/>
        <v>60.00</v>
      </c>
      <c r="AO8011" s="89" t="str">
        <f t="shared" si="1502"/>
        <v>390.0</v>
      </c>
      <c r="AP8011" s="89" t="str">
        <f t="shared" si="1503"/>
        <v>0.001576</v>
      </c>
      <c r="AQ8011" s="89" t="str">
        <f t="shared" si="1504"/>
        <v>1690.</v>
      </c>
      <c r="AR8011" s="89" t="str">
        <f t="shared" si="1505"/>
        <v>1784</v>
      </c>
      <c r="AS8011" s="89" t="str">
        <f t="shared" si="1506"/>
        <v>3.844</v>
      </c>
      <c r="AT8011" s="89"/>
      <c r="AU8011" s="99">
        <v>60</v>
      </c>
      <c r="AV8011" s="99">
        <v>390</v>
      </c>
      <c r="AW8011" s="99">
        <v>1.5761E-3</v>
      </c>
      <c r="AX8011" s="99">
        <v>1689.7339999999999</v>
      </c>
      <c r="AY8011" s="99">
        <v>1784.3</v>
      </c>
      <c r="AZ8011" s="99">
        <v>3.8435999999999999</v>
      </c>
      <c r="BA8011" s="119" t="s">
        <v>12</v>
      </c>
      <c r="BB8011" s="4">
        <v>8011</v>
      </c>
      <c r="BC8011" s="4">
        <v>60</v>
      </c>
    </row>
    <row r="8012" spans="2:55">
      <c r="B8012">
        <v>8011</v>
      </c>
      <c r="C8012" s="5">
        <f t="shared" si="1495"/>
        <v>60</v>
      </c>
      <c r="D8012" s="5">
        <f t="shared" si="1496"/>
        <v>400</v>
      </c>
      <c r="E8012" s="5" t="str">
        <f t="shared" si="1497"/>
        <v>0.001633</v>
      </c>
      <c r="F8012" s="5" t="str">
        <f t="shared" si="1498"/>
        <v>1745</v>
      </c>
      <c r="G8012" s="5" t="str">
        <f t="shared" si="1499"/>
        <v>1843</v>
      </c>
      <c r="H8012" s="5" t="str">
        <f t="shared" si="1500"/>
        <v>3.932</v>
      </c>
      <c r="I8012" s="1" t="s">
        <v>12</v>
      </c>
      <c r="AN8012" s="89" t="str">
        <f t="shared" si="1501"/>
        <v>60.00</v>
      </c>
      <c r="AO8012" s="89" t="str">
        <f t="shared" si="1502"/>
        <v>400.0</v>
      </c>
      <c r="AP8012" s="89" t="str">
        <f t="shared" si="1503"/>
        <v>0.001633</v>
      </c>
      <c r="AQ8012" s="89" t="str">
        <f t="shared" si="1504"/>
        <v>1745</v>
      </c>
      <c r="AR8012" s="89" t="str">
        <f t="shared" si="1505"/>
        <v>1843</v>
      </c>
      <c r="AS8012" s="89" t="str">
        <f t="shared" si="1506"/>
        <v>3.932</v>
      </c>
      <c r="AT8012" s="89"/>
      <c r="AU8012" s="99">
        <v>60</v>
      </c>
      <c r="AV8012" s="99">
        <v>400</v>
      </c>
      <c r="AW8012" s="99">
        <v>1.6329000000000001E-3</v>
      </c>
      <c r="AX8012" s="99">
        <v>1745.2260000000001</v>
      </c>
      <c r="AY8012" s="99">
        <v>1843.2</v>
      </c>
      <c r="AZ8012" s="99">
        <v>3.9317000000000002</v>
      </c>
      <c r="BA8012" s="119" t="s">
        <v>12</v>
      </c>
      <c r="BB8012" s="4">
        <v>8012</v>
      </c>
      <c r="BC8012" s="4">
        <v>60</v>
      </c>
    </row>
    <row r="8013" spans="2:55">
      <c r="B8013">
        <v>8012</v>
      </c>
      <c r="C8013" s="5">
        <f t="shared" si="1495"/>
        <v>60</v>
      </c>
      <c r="D8013" s="5">
        <f t="shared" si="1496"/>
        <v>410</v>
      </c>
      <c r="E8013" s="5" t="str">
        <f t="shared" si="1497"/>
        <v>0.001698</v>
      </c>
      <c r="F8013" s="5" t="str">
        <f t="shared" si="1498"/>
        <v>1803</v>
      </c>
      <c r="G8013" s="5" t="str">
        <f t="shared" si="1499"/>
        <v>1905</v>
      </c>
      <c r="H8013" s="5" t="str">
        <f t="shared" si="1500"/>
        <v>4.022</v>
      </c>
      <c r="I8013" s="1" t="s">
        <v>12</v>
      </c>
      <c r="AN8013" s="89" t="str">
        <f t="shared" si="1501"/>
        <v>60.00</v>
      </c>
      <c r="AO8013" s="89" t="str">
        <f t="shared" si="1502"/>
        <v>410.0</v>
      </c>
      <c r="AP8013" s="89" t="str">
        <f t="shared" si="1503"/>
        <v>0.001698</v>
      </c>
      <c r="AQ8013" s="89" t="str">
        <f t="shared" si="1504"/>
        <v>1803</v>
      </c>
      <c r="AR8013" s="89" t="str">
        <f t="shared" si="1505"/>
        <v>1905</v>
      </c>
      <c r="AS8013" s="89" t="str">
        <f t="shared" si="1506"/>
        <v>4.022</v>
      </c>
      <c r="AT8013" s="89"/>
      <c r="AU8013" s="99">
        <v>60</v>
      </c>
      <c r="AV8013" s="99">
        <v>410</v>
      </c>
      <c r="AW8013" s="99">
        <v>1.6980999999999999E-3</v>
      </c>
      <c r="AX8013" s="99">
        <v>1802.614</v>
      </c>
      <c r="AY8013" s="99">
        <v>1904.5</v>
      </c>
      <c r="AZ8013" s="99">
        <v>4.0221</v>
      </c>
      <c r="BA8013" s="119" t="s">
        <v>12</v>
      </c>
      <c r="BB8013" s="4">
        <v>8013</v>
      </c>
      <c r="BC8013" s="4">
        <v>60</v>
      </c>
    </row>
    <row r="8014" spans="2:55">
      <c r="B8014">
        <v>8013</v>
      </c>
      <c r="C8014" s="5">
        <f t="shared" si="1495"/>
        <v>60</v>
      </c>
      <c r="D8014" s="5">
        <f t="shared" si="1496"/>
        <v>420</v>
      </c>
      <c r="E8014" s="5" t="str">
        <f t="shared" si="1497"/>
        <v>0.001774</v>
      </c>
      <c r="F8014" s="5" t="str">
        <f t="shared" si="1498"/>
        <v>1862</v>
      </c>
      <c r="G8014" s="5" t="str">
        <f t="shared" si="1499"/>
        <v>1969</v>
      </c>
      <c r="H8014" s="5" t="str">
        <f t="shared" si="1500"/>
        <v>4.115</v>
      </c>
      <c r="I8014" s="1" t="s">
        <v>12</v>
      </c>
      <c r="AN8014" s="89" t="str">
        <f t="shared" si="1501"/>
        <v>60.00</v>
      </c>
      <c r="AO8014" s="89" t="str">
        <f t="shared" si="1502"/>
        <v>420.0</v>
      </c>
      <c r="AP8014" s="89" t="str">
        <f t="shared" si="1503"/>
        <v>0.001774</v>
      </c>
      <c r="AQ8014" s="89" t="str">
        <f t="shared" si="1504"/>
        <v>1862</v>
      </c>
      <c r="AR8014" s="89" t="str">
        <f t="shared" si="1505"/>
        <v>1969</v>
      </c>
      <c r="AS8014" s="89" t="str">
        <f t="shared" si="1506"/>
        <v>4.115</v>
      </c>
      <c r="AT8014" s="89"/>
      <c r="AU8014" s="99">
        <v>60</v>
      </c>
      <c r="AV8014" s="99">
        <v>420</v>
      </c>
      <c r="AW8014" s="99">
        <v>1.7736E-3</v>
      </c>
      <c r="AX8014" s="99">
        <v>1862.184</v>
      </c>
      <c r="AY8014" s="99">
        <v>1968.6</v>
      </c>
      <c r="AZ8014" s="99">
        <v>4.1153000000000004</v>
      </c>
      <c r="BA8014" s="119" t="s">
        <v>12</v>
      </c>
      <c r="BB8014" s="4">
        <v>8014</v>
      </c>
      <c r="BC8014" s="4">
        <v>60</v>
      </c>
    </row>
    <row r="8015" spans="2:55">
      <c r="B8015">
        <v>8014</v>
      </c>
      <c r="C8015" s="5">
        <f t="shared" ref="C8015:C8078" si="1507">_xlfn.NUMBERVALUE(AN8015)</f>
        <v>60</v>
      </c>
      <c r="D8015" s="5">
        <f t="shared" ref="D8015:D8078" si="1508">_xlfn.NUMBERVALUE(AO8015)</f>
        <v>430</v>
      </c>
      <c r="E8015" s="5" t="str">
        <f t="shared" ref="E8015:E8078" si="1509">AP8015</f>
        <v>0.001862</v>
      </c>
      <c r="F8015" s="5" t="str">
        <f t="shared" ref="F8015:F8078" si="1510">IF($D8015=0,_xlfn.NUMBERVALUE(AQ8015),AQ8015)</f>
        <v>1924</v>
      </c>
      <c r="G8015" s="5" t="str">
        <f t="shared" ref="G8015:G8078" si="1511">IF($D8015=0,_xlfn.NUMBERVALUE(AR8015),AR8015)</f>
        <v>2036</v>
      </c>
      <c r="H8015" s="5" t="str">
        <f t="shared" ref="H8015:H8078" si="1512">IF($D8015=0,_xlfn.NUMBERVALUE(AS8015),AS8015)</f>
        <v>4.212</v>
      </c>
      <c r="I8015" s="1" t="s">
        <v>12</v>
      </c>
      <c r="AN8015" s="89" t="str">
        <f t="shared" ref="AN8015:AN8078" si="1513">IF(AU8015=0,"0.000",TEXT(IF(AU8015&lt;0,"-","")&amp;LEFT(TEXT(ABS(AU8015),"0."&amp;REPT("0",4-1)&amp;"E+00"),4+1)*10^FLOOR(LOG10(TEXT(ABS(AU8015),"0."&amp;REPT("0",4-1)&amp;"E+00")),1),(""&amp;(IF(OR(AND(FLOOR(LOG10(TEXT(ABS(AU8015),"0."&amp;REPT("0",4-1)&amp;"E+00")),1)+1=4,RIGHT(LEFT(TEXT(ABS(AU8015),"0."&amp;REPT("0",4-1)&amp;"E+00"),4+1)*10^FLOOR(LOG10(TEXT(ABS(AU8015),"0."&amp;REPT("0",4-1)&amp;"E+00")),1),1)="0"),LOG10(TEXT(ABS(AU8015),"0."&amp;REPT("0",4-1)&amp;"E+00"))&lt;=4-1),"0.","#")&amp;REPT("0",IF(4-1-(FLOOR(LOG10(TEXT(ABS(AU8015),"0."&amp;REPT("0",4-1)&amp;"E+00")),1))&gt;0,4-1-(FLOOR(LOG10(TEXT(ABS(AU8015),"0."&amp;REPT("0",4-1)&amp;"E+00")),1)),0))))))</f>
        <v>60.00</v>
      </c>
      <c r="AO8015" s="89" t="str">
        <f t="shared" ref="AO8015:AO8078" si="1514">IF(AV8015=0,"0.000",TEXT(IF(AV8015&lt;0,"-","")&amp;LEFT(TEXT(ABS(AV8015),"0."&amp;REPT("0",4-1)&amp;"E+00"),4+1)*10^FLOOR(LOG10(TEXT(ABS(AV8015),"0."&amp;REPT("0",4-1)&amp;"E+00")),1),(""&amp;(IF(OR(AND(FLOOR(LOG10(TEXT(ABS(AV8015),"0."&amp;REPT("0",4-1)&amp;"E+00")),1)+1=4,RIGHT(LEFT(TEXT(ABS(AV8015),"0."&amp;REPT("0",4-1)&amp;"E+00"),4+1)*10^FLOOR(LOG10(TEXT(ABS(AV8015),"0."&amp;REPT("0",4-1)&amp;"E+00")),1),1)="0"),LOG10(TEXT(ABS(AV8015),"0."&amp;REPT("0",4-1)&amp;"E+00"))&lt;=4-1),"0.","#")&amp;REPT("0",IF(4-1-(FLOOR(LOG10(TEXT(ABS(AV8015),"0."&amp;REPT("0",4-1)&amp;"E+00")),1))&gt;0,4-1-(FLOOR(LOG10(TEXT(ABS(AV8015),"0."&amp;REPT("0",4-1)&amp;"E+00")),1)),0))))))</f>
        <v>430.0</v>
      </c>
      <c r="AP8015" s="89" t="str">
        <f t="shared" ref="AP8015:AP8078" si="1515">IF(AW8015=0,"0.000",TEXT(IF(AW8015&lt;0,"-","")&amp;LEFT(TEXT(ABS(AW8015),"0."&amp;REPT("0",4-1)&amp;"E+00"),4+1)*10^FLOOR(LOG10(TEXT(ABS(AW8015),"0."&amp;REPT("0",4-1)&amp;"E+00")),1),(""&amp;(IF(OR(AND(FLOOR(LOG10(TEXT(ABS(AW8015),"0."&amp;REPT("0",4-1)&amp;"E+00")),1)+1=4,RIGHT(LEFT(TEXT(ABS(AW8015),"0."&amp;REPT("0",4-1)&amp;"E+00"),4+1)*10^FLOOR(LOG10(TEXT(ABS(AW8015),"0."&amp;REPT("0",4-1)&amp;"E+00")),1),1)="0"),LOG10(TEXT(ABS(AW8015),"0."&amp;REPT("0",4-1)&amp;"E+00"))&lt;=4-1),"0.","#")&amp;REPT("0",IF(4-1-(FLOOR(LOG10(TEXT(ABS(AW8015),"0."&amp;REPT("0",4-1)&amp;"E+00")),1))&gt;0,4-1-(FLOOR(LOG10(TEXT(ABS(AW8015),"0."&amp;REPT("0",4-1)&amp;"E+00")),1)),0))))))</f>
        <v>0.001862</v>
      </c>
      <c r="AQ8015" s="89" t="str">
        <f t="shared" ref="AQ8015:AQ8078" si="1516">IF(AX8015=0,"0.000",TEXT(IF(AX8015&lt;0,"-","")&amp;LEFT(TEXT(ABS(AX8015),"0."&amp;REPT("0",4-1)&amp;"E+00"),4+1)*10^FLOOR(LOG10(TEXT(ABS(AX8015),"0."&amp;REPT("0",4-1)&amp;"E+00")),1),(""&amp;(IF(OR(AND(FLOOR(LOG10(TEXT(ABS(AX8015),"0."&amp;REPT("0",4-1)&amp;"E+00")),1)+1=4,RIGHT(LEFT(TEXT(ABS(AX8015),"0."&amp;REPT("0",4-1)&amp;"E+00"),4+1)*10^FLOOR(LOG10(TEXT(ABS(AX8015),"0."&amp;REPT("0",4-1)&amp;"E+00")),1),1)="0"),LOG10(TEXT(ABS(AX8015),"0."&amp;REPT("0",4-1)&amp;"E+00"))&lt;=4-1),"0.","#")&amp;REPT("0",IF(4-1-(FLOOR(LOG10(TEXT(ABS(AX8015),"0."&amp;REPT("0",4-1)&amp;"E+00")),1))&gt;0,4-1-(FLOOR(LOG10(TEXT(ABS(AX8015),"0."&amp;REPT("0",4-1)&amp;"E+00")),1)),0))))))</f>
        <v>1924</v>
      </c>
      <c r="AR8015" s="89" t="str">
        <f t="shared" ref="AR8015:AR8078" si="1517">IF(AY8015=0,"0.000",TEXT(IF(AY8015&lt;0,"-","")&amp;LEFT(TEXT(ABS(AY8015),"0."&amp;REPT("0",4-1)&amp;"E+00"),4+1)*10^FLOOR(LOG10(TEXT(ABS(AY8015),"0."&amp;REPT("0",4-1)&amp;"E+00")),1),(""&amp;(IF(OR(AND(FLOOR(LOG10(TEXT(ABS(AY8015),"0."&amp;REPT("0",4-1)&amp;"E+00")),1)+1=4,RIGHT(LEFT(TEXT(ABS(AY8015),"0."&amp;REPT("0",4-1)&amp;"E+00"),4+1)*10^FLOOR(LOG10(TEXT(ABS(AY8015),"0."&amp;REPT("0",4-1)&amp;"E+00")),1),1)="0"),LOG10(TEXT(ABS(AY8015),"0."&amp;REPT("0",4-1)&amp;"E+00"))&lt;=4-1),"0.","#")&amp;REPT("0",IF(4-1-(FLOOR(LOG10(TEXT(ABS(AY8015),"0."&amp;REPT("0",4-1)&amp;"E+00")),1))&gt;0,4-1-(FLOOR(LOG10(TEXT(ABS(AY8015),"0."&amp;REPT("0",4-1)&amp;"E+00")),1)),0))))))</f>
        <v>2036</v>
      </c>
      <c r="AS8015" s="89" t="str">
        <f t="shared" ref="AS8015:AS8078" si="1518">IF(AZ8015=0,"0.000",TEXT(IF(AZ8015&lt;0,"-","")&amp;LEFT(TEXT(ABS(AZ8015),"0."&amp;REPT("0",4-1)&amp;"E+00"),4+1)*10^FLOOR(LOG10(TEXT(ABS(AZ8015),"0."&amp;REPT("0",4-1)&amp;"E+00")),1),(""&amp;(IF(OR(AND(FLOOR(LOG10(TEXT(ABS(AZ8015),"0."&amp;REPT("0",4-1)&amp;"E+00")),1)+1=4,RIGHT(LEFT(TEXT(ABS(AZ8015),"0."&amp;REPT("0",4-1)&amp;"E+00"),4+1)*10^FLOOR(LOG10(TEXT(ABS(AZ8015),"0."&amp;REPT("0",4-1)&amp;"E+00")),1),1)="0"),LOG10(TEXT(ABS(AZ8015),"0."&amp;REPT("0",4-1)&amp;"E+00"))&lt;=4-1),"0.","#")&amp;REPT("0",IF(4-1-(FLOOR(LOG10(TEXT(ABS(AZ8015),"0."&amp;REPT("0",4-1)&amp;"E+00")),1))&gt;0,4-1-(FLOOR(LOG10(TEXT(ABS(AZ8015),"0."&amp;REPT("0",4-1)&amp;"E+00")),1)),0))))))</f>
        <v>4.212</v>
      </c>
      <c r="AT8015" s="89"/>
      <c r="AU8015" s="99">
        <v>60</v>
      </c>
      <c r="AV8015" s="99">
        <v>430</v>
      </c>
      <c r="AW8015" s="99">
        <v>1.8617999999999998E-3</v>
      </c>
      <c r="AX8015" s="99">
        <v>1924.192</v>
      </c>
      <c r="AY8015" s="99">
        <v>2035.9</v>
      </c>
      <c r="AZ8015" s="99">
        <v>4.2115999999999998</v>
      </c>
      <c r="BA8015" s="119" t="s">
        <v>12</v>
      </c>
      <c r="BB8015" s="4">
        <v>8015</v>
      </c>
      <c r="BC8015" s="4">
        <v>60</v>
      </c>
    </row>
    <row r="8016" spans="2:55">
      <c r="B8016">
        <v>8015</v>
      </c>
      <c r="C8016" s="5">
        <f t="shared" si="1507"/>
        <v>60</v>
      </c>
      <c r="D8016" s="5">
        <f t="shared" si="1508"/>
        <v>440</v>
      </c>
      <c r="E8016" s="5" t="str">
        <f t="shared" si="1509"/>
        <v>0.001965</v>
      </c>
      <c r="F8016" s="5" t="str">
        <f t="shared" si="1510"/>
        <v>1989</v>
      </c>
      <c r="G8016" s="5" t="str">
        <f t="shared" si="1511"/>
        <v>2106</v>
      </c>
      <c r="H8016" s="5" t="str">
        <f t="shared" si="1512"/>
        <v>4.311</v>
      </c>
      <c r="I8016" s="1" t="s">
        <v>12</v>
      </c>
      <c r="AN8016" s="89" t="str">
        <f t="shared" si="1513"/>
        <v>60.00</v>
      </c>
      <c r="AO8016" s="89" t="str">
        <f t="shared" si="1514"/>
        <v>440.0</v>
      </c>
      <c r="AP8016" s="89" t="str">
        <f t="shared" si="1515"/>
        <v>0.001965</v>
      </c>
      <c r="AQ8016" s="89" t="str">
        <f t="shared" si="1516"/>
        <v>1989</v>
      </c>
      <c r="AR8016" s="89" t="str">
        <f t="shared" si="1517"/>
        <v>2106</v>
      </c>
      <c r="AS8016" s="89" t="str">
        <f t="shared" si="1518"/>
        <v>4.311</v>
      </c>
      <c r="AT8016" s="89"/>
      <c r="AU8016" s="99">
        <v>60</v>
      </c>
      <c r="AV8016" s="99">
        <v>440</v>
      </c>
      <c r="AW8016" s="99">
        <v>1.9650000000000002E-3</v>
      </c>
      <c r="AX8016" s="99">
        <v>1988.5</v>
      </c>
      <c r="AY8016" s="99">
        <v>2106.4</v>
      </c>
      <c r="AZ8016" s="99">
        <v>4.3112000000000004</v>
      </c>
      <c r="BA8016" s="119" t="s">
        <v>12</v>
      </c>
      <c r="BB8016" s="4">
        <v>8016</v>
      </c>
      <c r="BC8016" s="4">
        <v>60</v>
      </c>
    </row>
    <row r="8017" spans="2:55">
      <c r="B8017">
        <v>8016</v>
      </c>
      <c r="C8017" s="5">
        <f t="shared" si="1507"/>
        <v>60</v>
      </c>
      <c r="D8017" s="5">
        <f t="shared" si="1508"/>
        <v>450</v>
      </c>
      <c r="E8017" s="5" t="str">
        <f t="shared" si="1509"/>
        <v>0.002086</v>
      </c>
      <c r="F8017" s="5" t="str">
        <f t="shared" si="1510"/>
        <v>2055</v>
      </c>
      <c r="G8017" s="5" t="str">
        <f t="shared" si="1511"/>
        <v>2180.</v>
      </c>
      <c r="H8017" s="5" t="str">
        <f t="shared" si="1512"/>
        <v>4.414</v>
      </c>
      <c r="I8017" s="1" t="s">
        <v>12</v>
      </c>
      <c r="AN8017" s="89" t="str">
        <f t="shared" si="1513"/>
        <v>60.00</v>
      </c>
      <c r="AO8017" s="89" t="str">
        <f t="shared" si="1514"/>
        <v>450.0</v>
      </c>
      <c r="AP8017" s="89" t="str">
        <f t="shared" si="1515"/>
        <v>0.002086</v>
      </c>
      <c r="AQ8017" s="89" t="str">
        <f t="shared" si="1516"/>
        <v>2055</v>
      </c>
      <c r="AR8017" s="89" t="str">
        <f t="shared" si="1517"/>
        <v>2180.</v>
      </c>
      <c r="AS8017" s="89" t="str">
        <f t="shared" si="1518"/>
        <v>4.414</v>
      </c>
      <c r="AT8017" s="89"/>
      <c r="AU8017" s="99">
        <v>60</v>
      </c>
      <c r="AV8017" s="99">
        <v>450</v>
      </c>
      <c r="AW8017" s="99">
        <v>2.0855000000000001E-3</v>
      </c>
      <c r="AX8017" s="99">
        <v>2055.0699999999997</v>
      </c>
      <c r="AY8017" s="99">
        <v>2180.1999999999998</v>
      </c>
      <c r="AZ8017" s="99">
        <v>4.4139999999999997</v>
      </c>
      <c r="BA8017" s="119" t="s">
        <v>12</v>
      </c>
      <c r="BB8017" s="4">
        <v>8017</v>
      </c>
      <c r="BC8017" s="4">
        <v>60</v>
      </c>
    </row>
    <row r="8018" spans="2:55">
      <c r="B8018">
        <v>8017</v>
      </c>
      <c r="C8018" s="5">
        <f t="shared" si="1507"/>
        <v>60</v>
      </c>
      <c r="D8018" s="5">
        <f t="shared" si="1508"/>
        <v>460</v>
      </c>
      <c r="E8018" s="5" t="str">
        <f t="shared" si="1509"/>
        <v>0.002225</v>
      </c>
      <c r="F8018" s="5" t="str">
        <f t="shared" si="1510"/>
        <v>2123</v>
      </c>
      <c r="G8018" s="5" t="str">
        <f t="shared" si="1511"/>
        <v>2257</v>
      </c>
      <c r="H8018" s="5" t="str">
        <f t="shared" si="1512"/>
        <v>4.519</v>
      </c>
      <c r="I8018" s="1" t="s">
        <v>12</v>
      </c>
      <c r="AN8018" s="89" t="str">
        <f t="shared" si="1513"/>
        <v>60.00</v>
      </c>
      <c r="AO8018" s="89" t="str">
        <f t="shared" si="1514"/>
        <v>460.0</v>
      </c>
      <c r="AP8018" s="89" t="str">
        <f t="shared" si="1515"/>
        <v>0.002225</v>
      </c>
      <c r="AQ8018" s="89" t="str">
        <f t="shared" si="1516"/>
        <v>2123</v>
      </c>
      <c r="AR8018" s="89" t="str">
        <f t="shared" si="1517"/>
        <v>2257</v>
      </c>
      <c r="AS8018" s="89" t="str">
        <f t="shared" si="1518"/>
        <v>4.519</v>
      </c>
      <c r="AT8018" s="89"/>
      <c r="AU8018" s="99">
        <v>60</v>
      </c>
      <c r="AV8018" s="99">
        <v>460</v>
      </c>
      <c r="AW8018" s="99">
        <v>2.2248999999999997E-3</v>
      </c>
      <c r="AX8018" s="99">
        <v>2123.306</v>
      </c>
      <c r="AY8018" s="99">
        <v>2256.8000000000002</v>
      </c>
      <c r="AZ8018" s="99">
        <v>4.5190999999999999</v>
      </c>
      <c r="BA8018" s="119" t="s">
        <v>12</v>
      </c>
      <c r="BB8018" s="4">
        <v>8018</v>
      </c>
      <c r="BC8018" s="4">
        <v>60</v>
      </c>
    </row>
    <row r="8019" spans="2:55">
      <c r="B8019">
        <v>8018</v>
      </c>
      <c r="C8019" s="5">
        <f t="shared" si="1507"/>
        <v>60</v>
      </c>
      <c r="D8019" s="5">
        <f t="shared" si="1508"/>
        <v>470</v>
      </c>
      <c r="E8019" s="5" t="str">
        <f t="shared" si="1509"/>
        <v>0.002384</v>
      </c>
      <c r="F8019" s="5" t="str">
        <f t="shared" si="1510"/>
        <v>2192</v>
      </c>
      <c r="G8019" s="5" t="str">
        <f t="shared" si="1511"/>
        <v>2336</v>
      </c>
      <c r="H8019" s="5" t="str">
        <f t="shared" si="1512"/>
        <v>4.626</v>
      </c>
      <c r="I8019" s="1" t="s">
        <v>12</v>
      </c>
      <c r="AN8019" s="89" t="str">
        <f t="shared" si="1513"/>
        <v>60.00</v>
      </c>
      <c r="AO8019" s="89" t="str">
        <f t="shared" si="1514"/>
        <v>470.0</v>
      </c>
      <c r="AP8019" s="89" t="str">
        <f t="shared" si="1515"/>
        <v>0.002384</v>
      </c>
      <c r="AQ8019" s="89" t="str">
        <f t="shared" si="1516"/>
        <v>2192</v>
      </c>
      <c r="AR8019" s="89" t="str">
        <f t="shared" si="1517"/>
        <v>2336</v>
      </c>
      <c r="AS8019" s="89" t="str">
        <f t="shared" si="1518"/>
        <v>4.626</v>
      </c>
      <c r="AT8019" s="89"/>
      <c r="AU8019" s="99">
        <v>60</v>
      </c>
      <c r="AV8019" s="99">
        <v>470</v>
      </c>
      <c r="AW8019" s="99">
        <v>2.3839E-3</v>
      </c>
      <c r="AX8019" s="99">
        <v>2192.4659999999999</v>
      </c>
      <c r="AY8019" s="99">
        <v>2335.5</v>
      </c>
      <c r="AZ8019" s="99">
        <v>4.6257000000000001</v>
      </c>
      <c r="BA8019" s="119" t="s">
        <v>12</v>
      </c>
      <c r="BB8019" s="4">
        <v>8019</v>
      </c>
      <c r="BC8019" s="4">
        <v>60</v>
      </c>
    </row>
    <row r="8020" spans="2:55">
      <c r="B8020">
        <v>8019</v>
      </c>
      <c r="C8020" s="5">
        <f t="shared" si="1507"/>
        <v>60</v>
      </c>
      <c r="D8020" s="5">
        <f t="shared" si="1508"/>
        <v>480</v>
      </c>
      <c r="E8020" s="5" t="str">
        <f t="shared" si="1509"/>
        <v>0.002561</v>
      </c>
      <c r="F8020" s="5" t="str">
        <f t="shared" si="1510"/>
        <v>2261</v>
      </c>
      <c r="G8020" s="5" t="str">
        <f t="shared" si="1511"/>
        <v>2415</v>
      </c>
      <c r="H8020" s="5" t="str">
        <f t="shared" si="1512"/>
        <v>4.732</v>
      </c>
      <c r="I8020" s="1" t="s">
        <v>12</v>
      </c>
      <c r="AN8020" s="89" t="str">
        <f t="shared" si="1513"/>
        <v>60.00</v>
      </c>
      <c r="AO8020" s="89" t="str">
        <f t="shared" si="1514"/>
        <v>480.0</v>
      </c>
      <c r="AP8020" s="89" t="str">
        <f t="shared" si="1515"/>
        <v>0.002561</v>
      </c>
      <c r="AQ8020" s="89" t="str">
        <f t="shared" si="1516"/>
        <v>2261</v>
      </c>
      <c r="AR8020" s="89" t="str">
        <f t="shared" si="1517"/>
        <v>2415</v>
      </c>
      <c r="AS8020" s="89" t="str">
        <f t="shared" si="1518"/>
        <v>4.732</v>
      </c>
      <c r="AT8020" s="89"/>
      <c r="AU8020" s="99">
        <v>60</v>
      </c>
      <c r="AV8020" s="99">
        <v>480</v>
      </c>
      <c r="AW8020" s="99">
        <v>2.5609999999999999E-3</v>
      </c>
      <c r="AX8020" s="99">
        <v>2261.34</v>
      </c>
      <c r="AY8020" s="99">
        <v>2415</v>
      </c>
      <c r="AZ8020" s="99">
        <v>4.7320000000000002</v>
      </c>
      <c r="BA8020" s="119" t="s">
        <v>12</v>
      </c>
      <c r="BB8020" s="4">
        <v>8020</v>
      </c>
      <c r="BC8020" s="4">
        <v>60</v>
      </c>
    </row>
    <row r="8021" spans="2:55">
      <c r="B8021">
        <v>8020</v>
      </c>
      <c r="C8021" s="5">
        <f t="shared" si="1507"/>
        <v>60</v>
      </c>
      <c r="D8021" s="5">
        <f t="shared" si="1508"/>
        <v>490</v>
      </c>
      <c r="E8021" s="5" t="str">
        <f t="shared" si="1509"/>
        <v>0.002752</v>
      </c>
      <c r="F8021" s="5" t="str">
        <f t="shared" si="1510"/>
        <v>2329</v>
      </c>
      <c r="G8021" s="5" t="str">
        <f t="shared" si="1511"/>
        <v>2494</v>
      </c>
      <c r="H8021" s="5" t="str">
        <f t="shared" si="1512"/>
        <v>4.836</v>
      </c>
      <c r="I8021" s="1" t="s">
        <v>12</v>
      </c>
      <c r="AN8021" s="89" t="str">
        <f t="shared" si="1513"/>
        <v>60.00</v>
      </c>
      <c r="AO8021" s="89" t="str">
        <f t="shared" si="1514"/>
        <v>490.0</v>
      </c>
      <c r="AP8021" s="89" t="str">
        <f t="shared" si="1515"/>
        <v>0.002752</v>
      </c>
      <c r="AQ8021" s="89" t="str">
        <f t="shared" si="1516"/>
        <v>2329</v>
      </c>
      <c r="AR8021" s="89" t="str">
        <f t="shared" si="1517"/>
        <v>2494</v>
      </c>
      <c r="AS8021" s="89" t="str">
        <f t="shared" si="1518"/>
        <v>4.836</v>
      </c>
      <c r="AT8021" s="89"/>
      <c r="AU8021" s="99">
        <v>60</v>
      </c>
      <c r="AV8021" s="99">
        <v>490</v>
      </c>
      <c r="AW8021" s="99">
        <v>2.7520999999999999E-3</v>
      </c>
      <c r="AX8021" s="99">
        <v>2328.5739999999996</v>
      </c>
      <c r="AY8021" s="99">
        <v>2493.6999999999998</v>
      </c>
      <c r="AZ8021" s="99">
        <v>4.8357999999999999</v>
      </c>
      <c r="BA8021" s="119" t="s">
        <v>12</v>
      </c>
      <c r="BB8021" s="4">
        <v>8021</v>
      </c>
      <c r="BC8021" s="4">
        <v>60</v>
      </c>
    </row>
    <row r="8022" spans="2:55">
      <c r="B8022">
        <v>8021</v>
      </c>
      <c r="C8022" s="5">
        <f t="shared" si="1507"/>
        <v>60</v>
      </c>
      <c r="D8022" s="5">
        <f t="shared" si="1508"/>
        <v>500</v>
      </c>
      <c r="E8022" s="5" t="str">
        <f t="shared" si="1509"/>
        <v>0.002952</v>
      </c>
      <c r="F8022" s="5" t="str">
        <f t="shared" si="1510"/>
        <v>2393</v>
      </c>
      <c r="G8022" s="5" t="str">
        <f t="shared" si="1511"/>
        <v>2570.</v>
      </c>
      <c r="H8022" s="5" t="str">
        <f t="shared" si="1512"/>
        <v>4.936</v>
      </c>
      <c r="I8022" s="1" t="s">
        <v>12</v>
      </c>
      <c r="AN8022" s="89" t="str">
        <f t="shared" si="1513"/>
        <v>60.00</v>
      </c>
      <c r="AO8022" s="89" t="str">
        <f t="shared" si="1514"/>
        <v>500.0</v>
      </c>
      <c r="AP8022" s="89" t="str">
        <f t="shared" si="1515"/>
        <v>0.002952</v>
      </c>
      <c r="AQ8022" s="89" t="str">
        <f t="shared" si="1516"/>
        <v>2393</v>
      </c>
      <c r="AR8022" s="89" t="str">
        <f t="shared" si="1517"/>
        <v>2570.</v>
      </c>
      <c r="AS8022" s="89" t="str">
        <f t="shared" si="1518"/>
        <v>4.936</v>
      </c>
      <c r="AT8022" s="89"/>
      <c r="AU8022" s="99">
        <v>60</v>
      </c>
      <c r="AV8022" s="99">
        <v>500</v>
      </c>
      <c r="AW8022" s="99">
        <v>2.9521999999999999E-3</v>
      </c>
      <c r="AX8022" s="99">
        <v>2393.1680000000001</v>
      </c>
      <c r="AY8022" s="99">
        <v>2570.3000000000002</v>
      </c>
      <c r="AZ8022" s="99">
        <v>4.9356</v>
      </c>
      <c r="BA8022" s="119" t="s">
        <v>12</v>
      </c>
      <c r="BB8022" s="4">
        <v>8022</v>
      </c>
      <c r="BC8022" s="4">
        <v>60</v>
      </c>
    </row>
    <row r="8023" spans="2:55">
      <c r="B8023">
        <v>8022</v>
      </c>
      <c r="C8023" s="5">
        <f t="shared" si="1507"/>
        <v>60</v>
      </c>
      <c r="D8023" s="5">
        <f t="shared" si="1508"/>
        <v>520</v>
      </c>
      <c r="E8023" s="5" t="str">
        <f t="shared" si="1509"/>
        <v>0.003362</v>
      </c>
      <c r="F8023" s="5" t="str">
        <f t="shared" si="1510"/>
        <v>2512</v>
      </c>
      <c r="G8023" s="5" t="str">
        <f t="shared" si="1511"/>
        <v>2714</v>
      </c>
      <c r="H8023" s="5" t="str">
        <f t="shared" si="1512"/>
        <v>5.119</v>
      </c>
      <c r="I8023" s="1" t="s">
        <v>12</v>
      </c>
      <c r="AN8023" s="89" t="str">
        <f t="shared" si="1513"/>
        <v>60.00</v>
      </c>
      <c r="AO8023" s="89" t="str">
        <f t="shared" si="1514"/>
        <v>520.0</v>
      </c>
      <c r="AP8023" s="89" t="str">
        <f t="shared" si="1515"/>
        <v>0.003362</v>
      </c>
      <c r="AQ8023" s="89" t="str">
        <f t="shared" si="1516"/>
        <v>2512</v>
      </c>
      <c r="AR8023" s="89" t="str">
        <f t="shared" si="1517"/>
        <v>2714</v>
      </c>
      <c r="AS8023" s="89" t="str">
        <f t="shared" si="1518"/>
        <v>5.119</v>
      </c>
      <c r="AT8023" s="89"/>
      <c r="AU8023" s="99">
        <v>60</v>
      </c>
      <c r="AV8023" s="99">
        <v>520</v>
      </c>
      <c r="AW8023" s="99">
        <v>3.3617E-3</v>
      </c>
      <c r="AX8023" s="99">
        <v>2512.1980000000003</v>
      </c>
      <c r="AY8023" s="99">
        <v>2713.9</v>
      </c>
      <c r="AZ8023" s="99">
        <v>5.1189</v>
      </c>
      <c r="BA8023" s="119" t="s">
        <v>12</v>
      </c>
      <c r="BB8023" s="4">
        <v>8023</v>
      </c>
      <c r="BC8023" s="4">
        <v>60</v>
      </c>
    </row>
    <row r="8024" spans="2:55">
      <c r="B8024">
        <v>8023</v>
      </c>
      <c r="C8024" s="5">
        <f t="shared" si="1507"/>
        <v>60</v>
      </c>
      <c r="D8024" s="5">
        <f t="shared" si="1508"/>
        <v>540</v>
      </c>
      <c r="E8024" s="5" t="str">
        <f t="shared" si="1509"/>
        <v>0.003762</v>
      </c>
      <c r="F8024" s="5" t="str">
        <f t="shared" si="1510"/>
        <v>2617</v>
      </c>
      <c r="G8024" s="5" t="str">
        <f t="shared" si="1511"/>
        <v>2843</v>
      </c>
      <c r="H8024" s="5" t="str">
        <f t="shared" si="1512"/>
        <v>5.279</v>
      </c>
      <c r="I8024" s="1" t="s">
        <v>12</v>
      </c>
      <c r="AN8024" s="89" t="str">
        <f t="shared" si="1513"/>
        <v>60.00</v>
      </c>
      <c r="AO8024" s="89" t="str">
        <f t="shared" si="1514"/>
        <v>540.0</v>
      </c>
      <c r="AP8024" s="89" t="str">
        <f t="shared" si="1515"/>
        <v>0.003762</v>
      </c>
      <c r="AQ8024" s="89" t="str">
        <f t="shared" si="1516"/>
        <v>2617</v>
      </c>
      <c r="AR8024" s="89" t="str">
        <f t="shared" si="1517"/>
        <v>2843</v>
      </c>
      <c r="AS8024" s="89" t="str">
        <f t="shared" si="1518"/>
        <v>5.279</v>
      </c>
      <c r="AT8024" s="89"/>
      <c r="AU8024" s="99">
        <v>60</v>
      </c>
      <c r="AV8024" s="99">
        <v>540</v>
      </c>
      <c r="AW8024" s="99">
        <v>3.7623999999999999E-3</v>
      </c>
      <c r="AX8024" s="99">
        <v>2616.9559999999997</v>
      </c>
      <c r="AY8024" s="99">
        <v>2842.7</v>
      </c>
      <c r="AZ8024" s="99">
        <v>5.2793999999999999</v>
      </c>
      <c r="BA8024" s="119" t="s">
        <v>12</v>
      </c>
      <c r="BB8024" s="4">
        <v>8024</v>
      </c>
      <c r="BC8024" s="4">
        <v>60</v>
      </c>
    </row>
    <row r="8025" spans="2:55">
      <c r="B8025">
        <v>8024</v>
      </c>
      <c r="C8025" s="5">
        <f t="shared" si="1507"/>
        <v>60</v>
      </c>
      <c r="D8025" s="5">
        <f t="shared" si="1508"/>
        <v>560</v>
      </c>
      <c r="E8025" s="5" t="str">
        <f t="shared" si="1509"/>
        <v>0.004142</v>
      </c>
      <c r="F8025" s="5" t="str">
        <f t="shared" si="1510"/>
        <v>2709</v>
      </c>
      <c r="G8025" s="5" t="str">
        <f t="shared" si="1511"/>
        <v>2958</v>
      </c>
      <c r="H8025" s="5" t="str">
        <f t="shared" si="1512"/>
        <v>5.419</v>
      </c>
      <c r="I8025" s="1" t="s">
        <v>12</v>
      </c>
      <c r="AN8025" s="89" t="str">
        <f t="shared" si="1513"/>
        <v>60.00</v>
      </c>
      <c r="AO8025" s="89" t="str">
        <f t="shared" si="1514"/>
        <v>560.0</v>
      </c>
      <c r="AP8025" s="89" t="str">
        <f t="shared" si="1515"/>
        <v>0.004142</v>
      </c>
      <c r="AQ8025" s="89" t="str">
        <f t="shared" si="1516"/>
        <v>2709</v>
      </c>
      <c r="AR8025" s="89" t="str">
        <f t="shared" si="1517"/>
        <v>2958</v>
      </c>
      <c r="AS8025" s="89" t="str">
        <f t="shared" si="1518"/>
        <v>5.419</v>
      </c>
      <c r="AT8025" s="89"/>
      <c r="AU8025" s="99">
        <v>60</v>
      </c>
      <c r="AV8025" s="99">
        <v>560</v>
      </c>
      <c r="AW8025" s="99">
        <v>4.1421999999999995E-3</v>
      </c>
      <c r="AX8025" s="99">
        <v>2709.3679999999999</v>
      </c>
      <c r="AY8025" s="99">
        <v>2957.9</v>
      </c>
      <c r="AZ8025" s="99">
        <v>5.4192999999999998</v>
      </c>
      <c r="BA8025" s="119" t="s">
        <v>12</v>
      </c>
      <c r="BB8025" s="4">
        <v>8025</v>
      </c>
      <c r="BC8025" s="4">
        <v>60</v>
      </c>
    </row>
    <row r="8026" spans="2:55">
      <c r="B8026">
        <v>8025</v>
      </c>
      <c r="C8026" s="5">
        <f t="shared" si="1507"/>
        <v>60</v>
      </c>
      <c r="D8026" s="5">
        <f t="shared" si="1508"/>
        <v>580</v>
      </c>
      <c r="E8026" s="5" t="str">
        <f t="shared" si="1509"/>
        <v>0.004499</v>
      </c>
      <c r="F8026" s="5" t="str">
        <f t="shared" si="1510"/>
        <v>2792</v>
      </c>
      <c r="G8026" s="5" t="str">
        <f t="shared" si="1511"/>
        <v>3062</v>
      </c>
      <c r="H8026" s="5" t="str">
        <f t="shared" si="1512"/>
        <v>5.543</v>
      </c>
      <c r="I8026" s="1" t="s">
        <v>12</v>
      </c>
      <c r="AN8026" s="89" t="str">
        <f t="shared" si="1513"/>
        <v>60.00</v>
      </c>
      <c r="AO8026" s="89" t="str">
        <f t="shared" si="1514"/>
        <v>580.0</v>
      </c>
      <c r="AP8026" s="89" t="str">
        <f t="shared" si="1515"/>
        <v>0.004499</v>
      </c>
      <c r="AQ8026" s="89" t="str">
        <f t="shared" si="1516"/>
        <v>2792</v>
      </c>
      <c r="AR8026" s="89" t="str">
        <f t="shared" si="1517"/>
        <v>3062</v>
      </c>
      <c r="AS8026" s="89" t="str">
        <f t="shared" si="1518"/>
        <v>5.543</v>
      </c>
      <c r="AT8026" s="89"/>
      <c r="AU8026" s="99">
        <v>60</v>
      </c>
      <c r="AV8026" s="99">
        <v>580</v>
      </c>
      <c r="AW8026" s="99">
        <v>4.4985999999999993E-3</v>
      </c>
      <c r="AX8026" s="99">
        <v>2791.884</v>
      </c>
      <c r="AY8026" s="99">
        <v>3061.8</v>
      </c>
      <c r="AZ8026" s="99">
        <v>5.5426000000000002</v>
      </c>
      <c r="BA8026" s="119" t="s">
        <v>12</v>
      </c>
      <c r="BB8026" s="4">
        <v>8026</v>
      </c>
      <c r="BC8026" s="4">
        <v>60</v>
      </c>
    </row>
    <row r="8027" spans="2:55">
      <c r="B8027">
        <v>8026</v>
      </c>
      <c r="C8027" s="5">
        <f t="shared" si="1507"/>
        <v>60</v>
      </c>
      <c r="D8027" s="5">
        <f t="shared" si="1508"/>
        <v>600</v>
      </c>
      <c r="E8027" s="5" t="str">
        <f t="shared" si="1509"/>
        <v>0.004833</v>
      </c>
      <c r="F8027" s="5" t="str">
        <f t="shared" si="1510"/>
        <v>2867</v>
      </c>
      <c r="G8027" s="5" t="str">
        <f t="shared" si="1511"/>
        <v>3157</v>
      </c>
      <c r="H8027" s="5" t="str">
        <f t="shared" si="1512"/>
        <v>5.653</v>
      </c>
      <c r="I8027" s="1" t="s">
        <v>12</v>
      </c>
      <c r="AN8027" s="89" t="str">
        <f t="shared" si="1513"/>
        <v>60.00</v>
      </c>
      <c r="AO8027" s="89" t="str">
        <f t="shared" si="1514"/>
        <v>600.0</v>
      </c>
      <c r="AP8027" s="89" t="str">
        <f t="shared" si="1515"/>
        <v>0.004833</v>
      </c>
      <c r="AQ8027" s="89" t="str">
        <f t="shared" si="1516"/>
        <v>2867</v>
      </c>
      <c r="AR8027" s="89" t="str">
        <f t="shared" si="1517"/>
        <v>3157</v>
      </c>
      <c r="AS8027" s="89" t="str">
        <f t="shared" si="1518"/>
        <v>5.653</v>
      </c>
      <c r="AT8027" s="89"/>
      <c r="AU8027" s="99">
        <v>60</v>
      </c>
      <c r="AV8027" s="99">
        <v>600</v>
      </c>
      <c r="AW8027" s="99">
        <v>4.8330000000000005E-3</v>
      </c>
      <c r="AX8027" s="99">
        <v>2866.82</v>
      </c>
      <c r="AY8027" s="99">
        <v>3156.8</v>
      </c>
      <c r="AZ8027" s="99">
        <v>5.6527000000000003</v>
      </c>
      <c r="BA8027" s="119" t="s">
        <v>12</v>
      </c>
      <c r="BB8027" s="4">
        <v>8027</v>
      </c>
      <c r="BC8027" s="4">
        <v>60</v>
      </c>
    </row>
    <row r="8028" spans="2:55">
      <c r="B8028">
        <v>8027</v>
      </c>
      <c r="C8028" s="5">
        <f t="shared" si="1507"/>
        <v>60</v>
      </c>
      <c r="D8028" s="5">
        <f t="shared" si="1508"/>
        <v>620</v>
      </c>
      <c r="E8028" s="5" t="str">
        <f t="shared" si="1509"/>
        <v>0.005148</v>
      </c>
      <c r="F8028" s="5" t="str">
        <f t="shared" si="1510"/>
        <v>2936</v>
      </c>
      <c r="G8028" s="5" t="str">
        <f t="shared" si="1511"/>
        <v>3245</v>
      </c>
      <c r="H8028" s="5" t="str">
        <f t="shared" si="1512"/>
        <v>5.752</v>
      </c>
      <c r="I8028" s="1" t="s">
        <v>12</v>
      </c>
      <c r="AN8028" s="89" t="str">
        <f t="shared" si="1513"/>
        <v>60.00</v>
      </c>
      <c r="AO8028" s="89" t="str">
        <f t="shared" si="1514"/>
        <v>620.0</v>
      </c>
      <c r="AP8028" s="89" t="str">
        <f t="shared" si="1515"/>
        <v>0.005148</v>
      </c>
      <c r="AQ8028" s="89" t="str">
        <f t="shared" si="1516"/>
        <v>2936</v>
      </c>
      <c r="AR8028" s="89" t="str">
        <f t="shared" si="1517"/>
        <v>3245</v>
      </c>
      <c r="AS8028" s="89" t="str">
        <f t="shared" si="1518"/>
        <v>5.752</v>
      </c>
      <c r="AT8028" s="89"/>
      <c r="AU8028" s="99">
        <v>60</v>
      </c>
      <c r="AV8028" s="99">
        <v>620</v>
      </c>
      <c r="AW8028" s="99">
        <v>5.1482000000000003E-3</v>
      </c>
      <c r="AX8028" s="99">
        <v>2935.9080000000004</v>
      </c>
      <c r="AY8028" s="99">
        <v>3244.8</v>
      </c>
      <c r="AZ8028" s="99">
        <v>5.7523999999999997</v>
      </c>
      <c r="BA8028" s="119" t="s">
        <v>12</v>
      </c>
      <c r="BB8028" s="4">
        <v>8028</v>
      </c>
      <c r="BC8028" s="4">
        <v>60</v>
      </c>
    </row>
    <row r="8029" spans="2:55">
      <c r="B8029">
        <v>8028</v>
      </c>
      <c r="C8029" s="5">
        <f t="shared" si="1507"/>
        <v>60</v>
      </c>
      <c r="D8029" s="5">
        <f t="shared" si="1508"/>
        <v>640</v>
      </c>
      <c r="E8029" s="5" t="str">
        <f t="shared" si="1509"/>
        <v>0.005447</v>
      </c>
      <c r="F8029" s="5" t="str">
        <f t="shared" si="1510"/>
        <v>3000.</v>
      </c>
      <c r="G8029" s="5" t="str">
        <f t="shared" si="1511"/>
        <v>3327</v>
      </c>
      <c r="H8029" s="5" t="str">
        <f t="shared" si="1512"/>
        <v>5.844</v>
      </c>
      <c r="I8029" s="1" t="s">
        <v>12</v>
      </c>
      <c r="AN8029" s="89" t="str">
        <f t="shared" si="1513"/>
        <v>60.00</v>
      </c>
      <c r="AO8029" s="89" t="str">
        <f t="shared" si="1514"/>
        <v>640.0</v>
      </c>
      <c r="AP8029" s="89" t="str">
        <f t="shared" si="1515"/>
        <v>0.005447</v>
      </c>
      <c r="AQ8029" s="89" t="str">
        <f t="shared" si="1516"/>
        <v>3000.</v>
      </c>
      <c r="AR8029" s="89" t="str">
        <f t="shared" si="1517"/>
        <v>3327</v>
      </c>
      <c r="AS8029" s="89" t="str">
        <f t="shared" si="1518"/>
        <v>5.844</v>
      </c>
      <c r="AT8029" s="89"/>
      <c r="AU8029" s="99">
        <v>60</v>
      </c>
      <c r="AV8029" s="99">
        <v>640</v>
      </c>
      <c r="AW8029" s="99">
        <v>5.4467999999999999E-3</v>
      </c>
      <c r="AX8029" s="99">
        <v>3000.3919999999998</v>
      </c>
      <c r="AY8029" s="99">
        <v>3327.2</v>
      </c>
      <c r="AZ8029" s="99">
        <v>5.8437000000000001</v>
      </c>
      <c r="BA8029" s="119" t="s">
        <v>12</v>
      </c>
      <c r="BB8029" s="4">
        <v>8029</v>
      </c>
      <c r="BC8029" s="4">
        <v>60</v>
      </c>
    </row>
    <row r="8030" spans="2:55">
      <c r="B8030">
        <v>8029</v>
      </c>
      <c r="C8030" s="5">
        <f t="shared" si="1507"/>
        <v>60</v>
      </c>
      <c r="D8030" s="5">
        <f t="shared" si="1508"/>
        <v>660</v>
      </c>
      <c r="E8030" s="5" t="str">
        <f t="shared" si="1509"/>
        <v>0.005731</v>
      </c>
      <c r="F8030" s="5" t="str">
        <f t="shared" si="1510"/>
        <v>3061</v>
      </c>
      <c r="G8030" s="5" t="str">
        <f t="shared" si="1511"/>
        <v>3405</v>
      </c>
      <c r="H8030" s="5" t="str">
        <f t="shared" si="1512"/>
        <v>5.928</v>
      </c>
      <c r="I8030" s="1" t="s">
        <v>12</v>
      </c>
      <c r="AN8030" s="89" t="str">
        <f t="shared" si="1513"/>
        <v>60.00</v>
      </c>
      <c r="AO8030" s="89" t="str">
        <f t="shared" si="1514"/>
        <v>660.0</v>
      </c>
      <c r="AP8030" s="89" t="str">
        <f t="shared" si="1515"/>
        <v>0.005731</v>
      </c>
      <c r="AQ8030" s="89" t="str">
        <f t="shared" si="1516"/>
        <v>3061</v>
      </c>
      <c r="AR8030" s="89" t="str">
        <f t="shared" si="1517"/>
        <v>3405</v>
      </c>
      <c r="AS8030" s="89" t="str">
        <f t="shared" si="1518"/>
        <v>5.928</v>
      </c>
      <c r="AT8030" s="89"/>
      <c r="AU8030" s="99">
        <v>60</v>
      </c>
      <c r="AV8030" s="99">
        <v>660</v>
      </c>
      <c r="AW8030" s="99">
        <v>5.7312000000000005E-3</v>
      </c>
      <c r="AX8030" s="99">
        <v>3061.4280000000003</v>
      </c>
      <c r="AY8030" s="99">
        <v>3405.3</v>
      </c>
      <c r="AZ8030" s="99">
        <v>5.9282000000000004</v>
      </c>
      <c r="BA8030" s="119" t="s">
        <v>12</v>
      </c>
      <c r="BB8030" s="4">
        <v>8030</v>
      </c>
      <c r="BC8030" s="4">
        <v>60</v>
      </c>
    </row>
    <row r="8031" spans="2:55">
      <c r="B8031">
        <v>8030</v>
      </c>
      <c r="C8031" s="5">
        <f t="shared" si="1507"/>
        <v>60</v>
      </c>
      <c r="D8031" s="5">
        <f t="shared" si="1508"/>
        <v>680</v>
      </c>
      <c r="E8031" s="5" t="str">
        <f t="shared" si="1509"/>
        <v>0.006003</v>
      </c>
      <c r="F8031" s="5" t="str">
        <f t="shared" si="1510"/>
        <v>3120.</v>
      </c>
      <c r="G8031" s="5" t="str">
        <f t="shared" si="1511"/>
        <v>3480.</v>
      </c>
      <c r="H8031" s="5" t="str">
        <f t="shared" si="1512"/>
        <v>6.007</v>
      </c>
      <c r="I8031" s="1" t="s">
        <v>12</v>
      </c>
      <c r="AN8031" s="89" t="str">
        <f t="shared" si="1513"/>
        <v>60.00</v>
      </c>
      <c r="AO8031" s="89" t="str">
        <f t="shared" si="1514"/>
        <v>680.0</v>
      </c>
      <c r="AP8031" s="89" t="str">
        <f t="shared" si="1515"/>
        <v>0.006003</v>
      </c>
      <c r="AQ8031" s="89" t="str">
        <f t="shared" si="1516"/>
        <v>3120.</v>
      </c>
      <c r="AR8031" s="89" t="str">
        <f t="shared" si="1517"/>
        <v>3480.</v>
      </c>
      <c r="AS8031" s="89" t="str">
        <f t="shared" si="1518"/>
        <v>6.007</v>
      </c>
      <c r="AT8031" s="89"/>
      <c r="AU8031" s="99">
        <v>60</v>
      </c>
      <c r="AV8031" s="99">
        <v>680</v>
      </c>
      <c r="AW8031" s="99">
        <v>6.0033000000000005E-3</v>
      </c>
      <c r="AX8031" s="99">
        <v>3119.502</v>
      </c>
      <c r="AY8031" s="99">
        <v>3479.7</v>
      </c>
      <c r="AZ8031" s="99">
        <v>6.0071000000000003</v>
      </c>
      <c r="BA8031" s="119" t="s">
        <v>12</v>
      </c>
      <c r="BB8031" s="4">
        <v>8031</v>
      </c>
      <c r="BC8031" s="4">
        <v>60</v>
      </c>
    </row>
    <row r="8032" spans="2:55">
      <c r="B8032">
        <v>8031</v>
      </c>
      <c r="C8032" s="5">
        <f t="shared" si="1507"/>
        <v>60</v>
      </c>
      <c r="D8032" s="5">
        <f t="shared" si="1508"/>
        <v>700</v>
      </c>
      <c r="E8032" s="5" t="str">
        <f t="shared" si="1509"/>
        <v>0.006265</v>
      </c>
      <c r="F8032" s="5" t="str">
        <f t="shared" si="1510"/>
        <v>3175</v>
      </c>
      <c r="G8032" s="5" t="str">
        <f t="shared" si="1511"/>
        <v>3551</v>
      </c>
      <c r="H8032" s="5" t="str">
        <f t="shared" si="1512"/>
        <v>6.081</v>
      </c>
      <c r="I8032" s="1" t="s">
        <v>12</v>
      </c>
      <c r="AN8032" s="89" t="str">
        <f t="shared" si="1513"/>
        <v>60.00</v>
      </c>
      <c r="AO8032" s="89" t="str">
        <f t="shared" si="1514"/>
        <v>700.0</v>
      </c>
      <c r="AP8032" s="89" t="str">
        <f t="shared" si="1515"/>
        <v>0.006265</v>
      </c>
      <c r="AQ8032" s="89" t="str">
        <f t="shared" si="1516"/>
        <v>3175</v>
      </c>
      <c r="AR8032" s="89" t="str">
        <f t="shared" si="1517"/>
        <v>3551</v>
      </c>
      <c r="AS8032" s="89" t="str">
        <f t="shared" si="1518"/>
        <v>6.081</v>
      </c>
      <c r="AT8032" s="89"/>
      <c r="AU8032" s="99">
        <v>60</v>
      </c>
      <c r="AV8032" s="99">
        <v>700</v>
      </c>
      <c r="AW8032" s="99">
        <v>6.2649000000000003E-3</v>
      </c>
      <c r="AX8032" s="99">
        <v>3175.4059999999999</v>
      </c>
      <c r="AY8032" s="99">
        <v>3551.3</v>
      </c>
      <c r="AZ8032" s="99">
        <v>6.0814000000000004</v>
      </c>
      <c r="BA8032" s="119" t="s">
        <v>12</v>
      </c>
      <c r="BB8032" s="4">
        <v>8032</v>
      </c>
      <c r="BC8032" s="4">
        <v>60</v>
      </c>
    </row>
    <row r="8033" spans="2:55">
      <c r="B8033">
        <v>8032</v>
      </c>
      <c r="C8033" s="5">
        <f t="shared" si="1507"/>
        <v>60</v>
      </c>
      <c r="D8033" s="5">
        <f t="shared" si="1508"/>
        <v>720</v>
      </c>
      <c r="E8033" s="5" t="str">
        <f t="shared" si="1509"/>
        <v>0.006517</v>
      </c>
      <c r="F8033" s="5" t="str">
        <f t="shared" si="1510"/>
        <v>3229</v>
      </c>
      <c r="G8033" s="5" t="str">
        <f t="shared" si="1511"/>
        <v>3620.</v>
      </c>
      <c r="H8033" s="5" t="str">
        <f t="shared" si="1512"/>
        <v>6.152</v>
      </c>
      <c r="I8033" s="1" t="s">
        <v>12</v>
      </c>
      <c r="AN8033" s="89" t="str">
        <f t="shared" si="1513"/>
        <v>60.00</v>
      </c>
      <c r="AO8033" s="89" t="str">
        <f t="shared" si="1514"/>
        <v>720.0</v>
      </c>
      <c r="AP8033" s="89" t="str">
        <f t="shared" si="1515"/>
        <v>0.006517</v>
      </c>
      <c r="AQ8033" s="89" t="str">
        <f t="shared" si="1516"/>
        <v>3229</v>
      </c>
      <c r="AR8033" s="89" t="str">
        <f t="shared" si="1517"/>
        <v>3620.</v>
      </c>
      <c r="AS8033" s="89" t="str">
        <f t="shared" si="1518"/>
        <v>6.152</v>
      </c>
      <c r="AT8033" s="89"/>
      <c r="AU8033" s="99">
        <v>60</v>
      </c>
      <c r="AV8033" s="99">
        <v>720</v>
      </c>
      <c r="AW8033" s="99">
        <v>6.5174000000000004E-3</v>
      </c>
      <c r="AX8033" s="99">
        <v>3229.3560000000002</v>
      </c>
      <c r="AY8033" s="99">
        <v>3620.4</v>
      </c>
      <c r="AZ8033" s="99">
        <v>6.1517999999999997</v>
      </c>
      <c r="BA8033" s="119" t="s">
        <v>12</v>
      </c>
      <c r="BB8033" s="4">
        <v>8033</v>
      </c>
      <c r="BC8033" s="4">
        <v>60</v>
      </c>
    </row>
    <row r="8034" spans="2:55">
      <c r="B8034">
        <v>8033</v>
      </c>
      <c r="C8034" s="5">
        <f t="shared" si="1507"/>
        <v>60</v>
      </c>
      <c r="D8034" s="5">
        <f t="shared" si="1508"/>
        <v>740</v>
      </c>
      <c r="E8034" s="5" t="str">
        <f t="shared" si="1509"/>
        <v>0.006762</v>
      </c>
      <c r="F8034" s="5" t="str">
        <f t="shared" si="1510"/>
        <v>3282</v>
      </c>
      <c r="G8034" s="5" t="str">
        <f t="shared" si="1511"/>
        <v>3688</v>
      </c>
      <c r="H8034" s="5" t="str">
        <f t="shared" si="1512"/>
        <v>6.219</v>
      </c>
      <c r="I8034" s="1" t="s">
        <v>12</v>
      </c>
      <c r="AN8034" s="89" t="str">
        <f t="shared" si="1513"/>
        <v>60.00</v>
      </c>
      <c r="AO8034" s="89" t="str">
        <f t="shared" si="1514"/>
        <v>740.0</v>
      </c>
      <c r="AP8034" s="89" t="str">
        <f t="shared" si="1515"/>
        <v>0.006762</v>
      </c>
      <c r="AQ8034" s="89" t="str">
        <f t="shared" si="1516"/>
        <v>3282</v>
      </c>
      <c r="AR8034" s="89" t="str">
        <f t="shared" si="1517"/>
        <v>3688</v>
      </c>
      <c r="AS8034" s="89" t="str">
        <f t="shared" si="1518"/>
        <v>6.219</v>
      </c>
      <c r="AT8034" s="89"/>
      <c r="AU8034" s="99">
        <v>60</v>
      </c>
      <c r="AV8034" s="99">
        <v>740</v>
      </c>
      <c r="AW8034" s="99">
        <v>6.7618000000000001E-3</v>
      </c>
      <c r="AX8034" s="99">
        <v>3281.7919999999999</v>
      </c>
      <c r="AY8034" s="99">
        <v>3687.5</v>
      </c>
      <c r="AZ8034" s="99">
        <v>6.2187000000000001</v>
      </c>
      <c r="BA8034" s="119" t="s">
        <v>12</v>
      </c>
      <c r="BB8034" s="4">
        <v>8034</v>
      </c>
      <c r="BC8034" s="4">
        <v>60</v>
      </c>
    </row>
    <row r="8035" spans="2:55">
      <c r="B8035">
        <v>8034</v>
      </c>
      <c r="C8035" s="5">
        <f t="shared" si="1507"/>
        <v>60</v>
      </c>
      <c r="D8035" s="5">
        <f t="shared" si="1508"/>
        <v>760</v>
      </c>
      <c r="E8035" s="5" t="str">
        <f t="shared" si="1509"/>
        <v>0.006999</v>
      </c>
      <c r="F8035" s="5" t="str">
        <f t="shared" si="1510"/>
        <v>3333</v>
      </c>
      <c r="G8035" s="5" t="str">
        <f t="shared" si="1511"/>
        <v>3753</v>
      </c>
      <c r="H8035" s="5" t="str">
        <f t="shared" si="1512"/>
        <v>6.283</v>
      </c>
      <c r="I8035" s="1" t="s">
        <v>12</v>
      </c>
      <c r="AN8035" s="89" t="str">
        <f t="shared" si="1513"/>
        <v>60.00</v>
      </c>
      <c r="AO8035" s="89" t="str">
        <f t="shared" si="1514"/>
        <v>760.0</v>
      </c>
      <c r="AP8035" s="89" t="str">
        <f t="shared" si="1515"/>
        <v>0.006999</v>
      </c>
      <c r="AQ8035" s="89" t="str">
        <f t="shared" si="1516"/>
        <v>3333</v>
      </c>
      <c r="AR8035" s="89" t="str">
        <f t="shared" si="1517"/>
        <v>3753</v>
      </c>
      <c r="AS8035" s="89" t="str">
        <f t="shared" si="1518"/>
        <v>6.283</v>
      </c>
      <c r="AT8035" s="89"/>
      <c r="AU8035" s="99">
        <v>60</v>
      </c>
      <c r="AV8035" s="99">
        <v>760</v>
      </c>
      <c r="AW8035" s="99">
        <v>6.9991999999999997E-3</v>
      </c>
      <c r="AX8035" s="99">
        <v>3333.0479999999998</v>
      </c>
      <c r="AY8035" s="99">
        <v>3753</v>
      </c>
      <c r="AZ8035" s="99">
        <v>6.2827000000000002</v>
      </c>
      <c r="BA8035" s="119" t="s">
        <v>12</v>
      </c>
      <c r="BB8035" s="4">
        <v>8035</v>
      </c>
      <c r="BC8035" s="4">
        <v>60</v>
      </c>
    </row>
    <row r="8036" spans="2:55">
      <c r="B8036">
        <v>8035</v>
      </c>
      <c r="C8036" s="5">
        <f t="shared" si="1507"/>
        <v>60</v>
      </c>
      <c r="D8036" s="5">
        <f t="shared" si="1508"/>
        <v>780</v>
      </c>
      <c r="E8036" s="5" t="str">
        <f t="shared" si="1509"/>
        <v>0.007230</v>
      </c>
      <c r="F8036" s="5" t="str">
        <f t="shared" si="1510"/>
        <v>3383</v>
      </c>
      <c r="G8036" s="5" t="str">
        <f t="shared" si="1511"/>
        <v>3817</v>
      </c>
      <c r="H8036" s="5" t="str">
        <f t="shared" si="1512"/>
        <v>6.344</v>
      </c>
      <c r="I8036" s="1" t="s">
        <v>12</v>
      </c>
      <c r="AN8036" s="89" t="str">
        <f t="shared" si="1513"/>
        <v>60.00</v>
      </c>
      <c r="AO8036" s="89" t="str">
        <f t="shared" si="1514"/>
        <v>780.0</v>
      </c>
      <c r="AP8036" s="89" t="str">
        <f t="shared" si="1515"/>
        <v>0.007230</v>
      </c>
      <c r="AQ8036" s="89" t="str">
        <f t="shared" si="1516"/>
        <v>3383</v>
      </c>
      <c r="AR8036" s="89" t="str">
        <f t="shared" si="1517"/>
        <v>3817</v>
      </c>
      <c r="AS8036" s="89" t="str">
        <f t="shared" si="1518"/>
        <v>6.344</v>
      </c>
      <c r="AT8036" s="89"/>
      <c r="AU8036" s="99">
        <v>60</v>
      </c>
      <c r="AV8036" s="99">
        <v>780</v>
      </c>
      <c r="AW8036" s="99">
        <v>7.2304000000000005E-3</v>
      </c>
      <c r="AX8036" s="99">
        <v>3383.2759999999998</v>
      </c>
      <c r="AY8036" s="99">
        <v>3817.1</v>
      </c>
      <c r="AZ8036" s="99">
        <v>6.3441000000000001</v>
      </c>
      <c r="BA8036" s="119" t="s">
        <v>12</v>
      </c>
      <c r="BB8036" s="4">
        <v>8036</v>
      </c>
      <c r="BC8036" s="4">
        <v>60</v>
      </c>
    </row>
    <row r="8037" spans="2:55">
      <c r="B8037">
        <v>8036</v>
      </c>
      <c r="C8037" s="5">
        <f t="shared" si="1507"/>
        <v>60</v>
      </c>
      <c r="D8037" s="5">
        <f t="shared" si="1508"/>
        <v>800</v>
      </c>
      <c r="E8037" s="5" t="str">
        <f t="shared" si="1509"/>
        <v>0.007456</v>
      </c>
      <c r="F8037" s="5" t="str">
        <f t="shared" si="1510"/>
        <v>3433</v>
      </c>
      <c r="G8037" s="5" t="str">
        <f t="shared" si="1511"/>
        <v>3880.</v>
      </c>
      <c r="H8037" s="5" t="str">
        <f t="shared" si="1512"/>
        <v>6.403</v>
      </c>
      <c r="I8037" s="1" t="s">
        <v>12</v>
      </c>
      <c r="AN8037" s="89" t="str">
        <f t="shared" si="1513"/>
        <v>60.00</v>
      </c>
      <c r="AO8037" s="89" t="str">
        <f t="shared" si="1514"/>
        <v>800.0</v>
      </c>
      <c r="AP8037" s="89" t="str">
        <f t="shared" si="1515"/>
        <v>0.007456</v>
      </c>
      <c r="AQ8037" s="89" t="str">
        <f t="shared" si="1516"/>
        <v>3433</v>
      </c>
      <c r="AR8037" s="89" t="str">
        <f t="shared" si="1517"/>
        <v>3880.</v>
      </c>
      <c r="AS8037" s="89" t="str">
        <f t="shared" si="1518"/>
        <v>6.403</v>
      </c>
      <c r="AT8037" s="89"/>
      <c r="AU8037" s="99">
        <v>60</v>
      </c>
      <c r="AV8037" s="99">
        <v>800</v>
      </c>
      <c r="AW8037" s="99">
        <v>7.4560000000000008E-3</v>
      </c>
      <c r="AX8037" s="99">
        <v>3432.64</v>
      </c>
      <c r="AY8037" s="99">
        <v>3880</v>
      </c>
      <c r="AZ8037" s="99">
        <v>6.4032999999999998</v>
      </c>
      <c r="BA8037" s="119" t="s">
        <v>12</v>
      </c>
      <c r="BB8037" s="4">
        <v>8037</v>
      </c>
      <c r="BC8037" s="4">
        <v>60</v>
      </c>
    </row>
    <row r="8038" spans="2:55">
      <c r="B8038">
        <v>8037</v>
      </c>
      <c r="C8038" s="5">
        <f t="shared" si="1507"/>
        <v>60</v>
      </c>
      <c r="D8038" s="5">
        <f t="shared" si="1508"/>
        <v>820</v>
      </c>
      <c r="E8038" s="5" t="str">
        <f t="shared" si="1509"/>
        <v>0.007677</v>
      </c>
      <c r="F8038" s="5" t="str">
        <f t="shared" si="1510"/>
        <v>3481</v>
      </c>
      <c r="G8038" s="5" t="str">
        <f t="shared" si="1511"/>
        <v>3942</v>
      </c>
      <c r="H8038" s="5" t="str">
        <f t="shared" si="1512"/>
        <v>6.460</v>
      </c>
      <c r="I8038" s="1" t="s">
        <v>12</v>
      </c>
      <c r="AN8038" s="89" t="str">
        <f t="shared" si="1513"/>
        <v>60.00</v>
      </c>
      <c r="AO8038" s="89" t="str">
        <f t="shared" si="1514"/>
        <v>820.0</v>
      </c>
      <c r="AP8038" s="89" t="str">
        <f t="shared" si="1515"/>
        <v>0.007677</v>
      </c>
      <c r="AQ8038" s="89" t="str">
        <f t="shared" si="1516"/>
        <v>3481</v>
      </c>
      <c r="AR8038" s="89" t="str">
        <f t="shared" si="1517"/>
        <v>3942</v>
      </c>
      <c r="AS8038" s="89" t="str">
        <f t="shared" si="1518"/>
        <v>6.460</v>
      </c>
      <c r="AT8038" s="89"/>
      <c r="AU8038" s="99">
        <v>60</v>
      </c>
      <c r="AV8038" s="99">
        <v>820</v>
      </c>
      <c r="AW8038" s="99">
        <v>7.6765999999999996E-3</v>
      </c>
      <c r="AX8038" s="99">
        <v>3481.3040000000001</v>
      </c>
      <c r="AY8038" s="99">
        <v>3941.9</v>
      </c>
      <c r="AZ8038" s="99">
        <v>6.4603999999999999</v>
      </c>
      <c r="BA8038" s="119" t="s">
        <v>12</v>
      </c>
      <c r="BB8038" s="4">
        <v>8038</v>
      </c>
      <c r="BC8038" s="4">
        <v>60</v>
      </c>
    </row>
    <row r="8039" spans="2:55">
      <c r="B8039">
        <v>8038</v>
      </c>
      <c r="C8039" s="5">
        <f t="shared" si="1507"/>
        <v>60</v>
      </c>
      <c r="D8039" s="5">
        <f t="shared" si="1508"/>
        <v>840</v>
      </c>
      <c r="E8039" s="5" t="str">
        <f t="shared" si="1509"/>
        <v>0.007893</v>
      </c>
      <c r="F8039" s="5" t="str">
        <f t="shared" si="1510"/>
        <v>3529</v>
      </c>
      <c r="G8039" s="5" t="str">
        <f t="shared" si="1511"/>
        <v>4003</v>
      </c>
      <c r="H8039" s="5" t="str">
        <f t="shared" si="1512"/>
        <v>6.516</v>
      </c>
      <c r="I8039" s="1" t="s">
        <v>12</v>
      </c>
      <c r="AN8039" s="89" t="str">
        <f t="shared" si="1513"/>
        <v>60.00</v>
      </c>
      <c r="AO8039" s="89" t="str">
        <f t="shared" si="1514"/>
        <v>840.0</v>
      </c>
      <c r="AP8039" s="89" t="str">
        <f t="shared" si="1515"/>
        <v>0.007893</v>
      </c>
      <c r="AQ8039" s="89" t="str">
        <f t="shared" si="1516"/>
        <v>3529</v>
      </c>
      <c r="AR8039" s="89" t="str">
        <f t="shared" si="1517"/>
        <v>4003</v>
      </c>
      <c r="AS8039" s="89" t="str">
        <f t="shared" si="1518"/>
        <v>6.516</v>
      </c>
      <c r="AT8039" s="89"/>
      <c r="AU8039" s="99">
        <v>60</v>
      </c>
      <c r="AV8039" s="99">
        <v>840</v>
      </c>
      <c r="AW8039" s="99">
        <v>7.8928000000000002E-3</v>
      </c>
      <c r="AX8039" s="99">
        <v>3529.3320000000003</v>
      </c>
      <c r="AY8039" s="99">
        <v>4002.9</v>
      </c>
      <c r="AZ8039" s="99">
        <v>6.5157999999999996</v>
      </c>
      <c r="BA8039" s="119" t="s">
        <v>12</v>
      </c>
      <c r="BB8039" s="4">
        <v>8039</v>
      </c>
      <c r="BC8039" s="4">
        <v>60</v>
      </c>
    </row>
    <row r="8040" spans="2:55">
      <c r="B8040">
        <v>8039</v>
      </c>
      <c r="C8040" s="5">
        <f t="shared" si="1507"/>
        <v>60</v>
      </c>
      <c r="D8040" s="5">
        <f t="shared" si="1508"/>
        <v>860</v>
      </c>
      <c r="E8040" s="5" t="str">
        <f t="shared" si="1509"/>
        <v>0.008105</v>
      </c>
      <c r="F8040" s="5" t="str">
        <f t="shared" si="1510"/>
        <v>3577</v>
      </c>
      <c r="G8040" s="5" t="str">
        <f t="shared" si="1511"/>
        <v>4063</v>
      </c>
      <c r="H8040" s="5" t="str">
        <f t="shared" si="1512"/>
        <v>6.569</v>
      </c>
      <c r="I8040" s="1" t="s">
        <v>12</v>
      </c>
      <c r="AN8040" s="89" t="str">
        <f t="shared" si="1513"/>
        <v>60.00</v>
      </c>
      <c r="AO8040" s="89" t="str">
        <f t="shared" si="1514"/>
        <v>860.0</v>
      </c>
      <c r="AP8040" s="89" t="str">
        <f t="shared" si="1515"/>
        <v>0.008105</v>
      </c>
      <c r="AQ8040" s="89" t="str">
        <f t="shared" si="1516"/>
        <v>3577</v>
      </c>
      <c r="AR8040" s="89" t="str">
        <f t="shared" si="1517"/>
        <v>4063</v>
      </c>
      <c r="AS8040" s="89" t="str">
        <f t="shared" si="1518"/>
        <v>6.569</v>
      </c>
      <c r="AT8040" s="89"/>
      <c r="AU8040" s="99">
        <v>60</v>
      </c>
      <c r="AV8040" s="99">
        <v>860</v>
      </c>
      <c r="AW8040" s="99">
        <v>8.1050000000000011E-3</v>
      </c>
      <c r="AX8040" s="99">
        <v>3576.8999999999996</v>
      </c>
      <c r="AY8040" s="99">
        <v>4063.2</v>
      </c>
      <c r="AZ8040" s="99">
        <v>6.5693999999999999</v>
      </c>
      <c r="BA8040" s="119" t="s">
        <v>12</v>
      </c>
      <c r="BB8040" s="4">
        <v>8040</v>
      </c>
      <c r="BC8040" s="4">
        <v>60</v>
      </c>
    </row>
    <row r="8041" spans="2:55">
      <c r="B8041">
        <v>8040</v>
      </c>
      <c r="C8041" s="5">
        <f t="shared" si="1507"/>
        <v>60</v>
      </c>
      <c r="D8041" s="5">
        <f t="shared" si="1508"/>
        <v>880</v>
      </c>
      <c r="E8041" s="5" t="str">
        <f t="shared" si="1509"/>
        <v>0.008314</v>
      </c>
      <c r="F8041" s="5" t="str">
        <f t="shared" si="1510"/>
        <v>3624</v>
      </c>
      <c r="G8041" s="5" t="str">
        <f t="shared" si="1511"/>
        <v>4123</v>
      </c>
      <c r="H8041" s="5" t="str">
        <f t="shared" si="1512"/>
        <v>6.622</v>
      </c>
      <c r="I8041" s="1" t="s">
        <v>12</v>
      </c>
      <c r="AN8041" s="89" t="str">
        <f t="shared" si="1513"/>
        <v>60.00</v>
      </c>
      <c r="AO8041" s="89" t="str">
        <f t="shared" si="1514"/>
        <v>880.0</v>
      </c>
      <c r="AP8041" s="89" t="str">
        <f t="shared" si="1515"/>
        <v>0.008314</v>
      </c>
      <c r="AQ8041" s="89" t="str">
        <f t="shared" si="1516"/>
        <v>3624</v>
      </c>
      <c r="AR8041" s="89" t="str">
        <f t="shared" si="1517"/>
        <v>4123</v>
      </c>
      <c r="AS8041" s="89" t="str">
        <f t="shared" si="1518"/>
        <v>6.622</v>
      </c>
      <c r="AT8041" s="89"/>
      <c r="AU8041" s="99">
        <v>60</v>
      </c>
      <c r="AV8041" s="99">
        <v>880</v>
      </c>
      <c r="AW8041" s="99">
        <v>8.3135999999999991E-3</v>
      </c>
      <c r="AX8041" s="99">
        <v>3624.0839999999998</v>
      </c>
      <c r="AY8041" s="99">
        <v>4122.8999999999996</v>
      </c>
      <c r="AZ8041" s="99">
        <v>6.6216999999999997</v>
      </c>
      <c r="BA8041" s="119" t="s">
        <v>12</v>
      </c>
      <c r="BB8041" s="4">
        <v>8041</v>
      </c>
      <c r="BC8041" s="4">
        <v>60</v>
      </c>
    </row>
    <row r="8042" spans="2:55">
      <c r="B8042">
        <v>8041</v>
      </c>
      <c r="C8042" s="5">
        <f t="shared" si="1507"/>
        <v>60</v>
      </c>
      <c r="D8042" s="5">
        <f t="shared" si="1508"/>
        <v>900</v>
      </c>
      <c r="E8042" s="5" t="str">
        <f t="shared" si="1509"/>
        <v>0.008519</v>
      </c>
      <c r="F8042" s="5" t="str">
        <f t="shared" si="1510"/>
        <v>3671</v>
      </c>
      <c r="G8042" s="5" t="str">
        <f t="shared" si="1511"/>
        <v>4182</v>
      </c>
      <c r="H8042" s="5" t="str">
        <f t="shared" si="1512"/>
        <v>6.673</v>
      </c>
      <c r="I8042" s="1" t="s">
        <v>12</v>
      </c>
      <c r="AN8042" s="89" t="str">
        <f t="shared" si="1513"/>
        <v>60.00</v>
      </c>
      <c r="AO8042" s="89" t="str">
        <f t="shared" si="1514"/>
        <v>900.0</v>
      </c>
      <c r="AP8042" s="89" t="str">
        <f t="shared" si="1515"/>
        <v>0.008519</v>
      </c>
      <c r="AQ8042" s="89" t="str">
        <f t="shared" si="1516"/>
        <v>3671</v>
      </c>
      <c r="AR8042" s="89" t="str">
        <f t="shared" si="1517"/>
        <v>4182</v>
      </c>
      <c r="AS8042" s="89" t="str">
        <f t="shared" si="1518"/>
        <v>6.673</v>
      </c>
      <c r="AT8042" s="89"/>
      <c r="AU8042" s="99">
        <v>60</v>
      </c>
      <c r="AV8042" s="99">
        <v>900</v>
      </c>
      <c r="AW8042" s="99">
        <v>8.5188E-3</v>
      </c>
      <c r="AX8042" s="99">
        <v>3670.8719999999998</v>
      </c>
      <c r="AY8042" s="99">
        <v>4182</v>
      </c>
      <c r="AZ8042" s="99">
        <v>6.6725000000000003</v>
      </c>
      <c r="BA8042" s="119" t="s">
        <v>12</v>
      </c>
      <c r="BB8042" s="4">
        <v>8042</v>
      </c>
      <c r="BC8042" s="4">
        <v>60</v>
      </c>
    </row>
    <row r="8043" spans="2:55">
      <c r="B8043">
        <v>8042</v>
      </c>
      <c r="C8043" s="5">
        <f t="shared" si="1507"/>
        <v>60</v>
      </c>
      <c r="D8043" s="5">
        <f t="shared" si="1508"/>
        <v>920</v>
      </c>
      <c r="E8043" s="5" t="str">
        <f t="shared" si="1509"/>
        <v>0.008721</v>
      </c>
      <c r="F8043" s="5" t="str">
        <f t="shared" si="1510"/>
        <v>3717</v>
      </c>
      <c r="G8043" s="5" t="str">
        <f t="shared" si="1511"/>
        <v>4241</v>
      </c>
      <c r="H8043" s="5" t="str">
        <f t="shared" si="1512"/>
        <v>6.722</v>
      </c>
      <c r="I8043" s="1" t="s">
        <v>12</v>
      </c>
      <c r="AN8043" s="89" t="str">
        <f t="shared" si="1513"/>
        <v>60.00</v>
      </c>
      <c r="AO8043" s="89" t="str">
        <f t="shared" si="1514"/>
        <v>920.0</v>
      </c>
      <c r="AP8043" s="89" t="str">
        <f t="shared" si="1515"/>
        <v>0.008721</v>
      </c>
      <c r="AQ8043" s="89" t="str">
        <f t="shared" si="1516"/>
        <v>3717</v>
      </c>
      <c r="AR8043" s="89" t="str">
        <f t="shared" si="1517"/>
        <v>4241</v>
      </c>
      <c r="AS8043" s="89" t="str">
        <f t="shared" si="1518"/>
        <v>6.722</v>
      </c>
      <c r="AT8043" s="89"/>
      <c r="AU8043" s="99">
        <v>60</v>
      </c>
      <c r="AV8043" s="99">
        <v>920</v>
      </c>
      <c r="AW8043" s="99">
        <v>8.7209999999999996E-3</v>
      </c>
      <c r="AX8043" s="99">
        <v>3717.4399999999996</v>
      </c>
      <c r="AY8043" s="99">
        <v>4240.7</v>
      </c>
      <c r="AZ8043" s="99">
        <v>6.7221000000000002</v>
      </c>
      <c r="BA8043" s="119" t="s">
        <v>12</v>
      </c>
      <c r="BB8043" s="4">
        <v>8043</v>
      </c>
      <c r="BC8043" s="4">
        <v>60</v>
      </c>
    </row>
    <row r="8044" spans="2:55">
      <c r="B8044">
        <v>8043</v>
      </c>
      <c r="C8044" s="5">
        <f t="shared" si="1507"/>
        <v>60</v>
      </c>
      <c r="D8044" s="5">
        <f t="shared" si="1508"/>
        <v>940</v>
      </c>
      <c r="E8044" s="5" t="str">
        <f t="shared" si="1509"/>
        <v>0.008920</v>
      </c>
      <c r="F8044" s="5" t="str">
        <f t="shared" si="1510"/>
        <v>3764</v>
      </c>
      <c r="G8044" s="5" t="str">
        <f t="shared" si="1511"/>
        <v>4299</v>
      </c>
      <c r="H8044" s="5" t="str">
        <f t="shared" si="1512"/>
        <v>6.771</v>
      </c>
      <c r="I8044" s="1" t="s">
        <v>12</v>
      </c>
      <c r="AN8044" s="89" t="str">
        <f t="shared" si="1513"/>
        <v>60.00</v>
      </c>
      <c r="AO8044" s="89" t="str">
        <f t="shared" si="1514"/>
        <v>940.0</v>
      </c>
      <c r="AP8044" s="89" t="str">
        <f t="shared" si="1515"/>
        <v>0.008920</v>
      </c>
      <c r="AQ8044" s="89" t="str">
        <f t="shared" si="1516"/>
        <v>3764</v>
      </c>
      <c r="AR8044" s="89" t="str">
        <f t="shared" si="1517"/>
        <v>4299</v>
      </c>
      <c r="AS8044" s="89" t="str">
        <f t="shared" si="1518"/>
        <v>6.771</v>
      </c>
      <c r="AT8044" s="89"/>
      <c r="AU8044" s="99">
        <v>60</v>
      </c>
      <c r="AV8044" s="99">
        <v>940</v>
      </c>
      <c r="AW8044" s="99">
        <v>8.9204000000000002E-3</v>
      </c>
      <c r="AX8044" s="99">
        <v>3763.7759999999998</v>
      </c>
      <c r="AY8044" s="99">
        <v>4299</v>
      </c>
      <c r="AZ8044" s="99">
        <v>6.7706</v>
      </c>
      <c r="BA8044" s="119" t="s">
        <v>12</v>
      </c>
      <c r="BB8044" s="4">
        <v>8044</v>
      </c>
      <c r="BC8044" s="4">
        <v>60</v>
      </c>
    </row>
    <row r="8045" spans="2:55">
      <c r="B8045">
        <v>8044</v>
      </c>
      <c r="C8045" s="5">
        <f t="shared" si="1507"/>
        <v>60</v>
      </c>
      <c r="D8045" s="5">
        <f t="shared" si="1508"/>
        <v>960</v>
      </c>
      <c r="E8045" s="5" t="str">
        <f t="shared" si="1509"/>
        <v>0.009117</v>
      </c>
      <c r="F8045" s="5" t="str">
        <f t="shared" si="1510"/>
        <v>3810.</v>
      </c>
      <c r="G8045" s="5" t="str">
        <f t="shared" si="1511"/>
        <v>4357</v>
      </c>
      <c r="H8045" s="5" t="str">
        <f t="shared" si="1512"/>
        <v>6.818</v>
      </c>
      <c r="I8045" s="1" t="s">
        <v>12</v>
      </c>
      <c r="AN8045" s="89" t="str">
        <f t="shared" si="1513"/>
        <v>60.00</v>
      </c>
      <c r="AO8045" s="89" t="str">
        <f t="shared" si="1514"/>
        <v>960.0</v>
      </c>
      <c r="AP8045" s="89" t="str">
        <f t="shared" si="1515"/>
        <v>0.009117</v>
      </c>
      <c r="AQ8045" s="89" t="str">
        <f t="shared" si="1516"/>
        <v>3810.</v>
      </c>
      <c r="AR8045" s="89" t="str">
        <f t="shared" si="1517"/>
        <v>4357</v>
      </c>
      <c r="AS8045" s="89" t="str">
        <f t="shared" si="1518"/>
        <v>6.818</v>
      </c>
      <c r="AT8045" s="89"/>
      <c r="AU8045" s="99">
        <v>60</v>
      </c>
      <c r="AV8045" s="99">
        <v>960</v>
      </c>
      <c r="AW8045" s="99">
        <v>9.1173000000000001E-3</v>
      </c>
      <c r="AX8045" s="99">
        <v>3809.962</v>
      </c>
      <c r="AY8045" s="99">
        <v>4357</v>
      </c>
      <c r="AZ8045" s="99">
        <v>6.8179999999999996</v>
      </c>
      <c r="BA8045" s="119" t="s">
        <v>12</v>
      </c>
      <c r="BB8045" s="4">
        <v>8045</v>
      </c>
      <c r="BC8045" s="4">
        <v>60</v>
      </c>
    </row>
    <row r="8046" spans="2:55">
      <c r="B8046">
        <v>8045</v>
      </c>
      <c r="C8046" s="5">
        <f t="shared" si="1507"/>
        <v>60</v>
      </c>
      <c r="D8046" s="5">
        <f t="shared" si="1508"/>
        <v>980</v>
      </c>
      <c r="E8046" s="5" t="str">
        <f t="shared" si="1509"/>
        <v>0.009312</v>
      </c>
      <c r="F8046" s="5" t="str">
        <f t="shared" si="1510"/>
        <v>3856</v>
      </c>
      <c r="G8046" s="5" t="str">
        <f t="shared" si="1511"/>
        <v>4415</v>
      </c>
      <c r="H8046" s="5" t="str">
        <f t="shared" si="1512"/>
        <v>6.864</v>
      </c>
      <c r="I8046" s="1" t="s">
        <v>12</v>
      </c>
      <c r="AN8046" s="89" t="str">
        <f t="shared" si="1513"/>
        <v>60.00</v>
      </c>
      <c r="AO8046" s="89" t="str">
        <f t="shared" si="1514"/>
        <v>980.0</v>
      </c>
      <c r="AP8046" s="89" t="str">
        <f t="shared" si="1515"/>
        <v>0.009312</v>
      </c>
      <c r="AQ8046" s="89" t="str">
        <f t="shared" si="1516"/>
        <v>3856</v>
      </c>
      <c r="AR8046" s="89" t="str">
        <f t="shared" si="1517"/>
        <v>4415</v>
      </c>
      <c r="AS8046" s="89" t="str">
        <f t="shared" si="1518"/>
        <v>6.864</v>
      </c>
      <c r="AT8046" s="89"/>
      <c r="AU8046" s="99">
        <v>60</v>
      </c>
      <c r="AV8046" s="99">
        <v>980</v>
      </c>
      <c r="AW8046" s="99">
        <v>9.3118999999999997E-3</v>
      </c>
      <c r="AX8046" s="99">
        <v>3855.9859999999999</v>
      </c>
      <c r="AY8046" s="99">
        <v>4414.7</v>
      </c>
      <c r="AZ8046" s="99">
        <v>6.8643999999999998</v>
      </c>
      <c r="BA8046" s="119" t="s">
        <v>12</v>
      </c>
      <c r="BB8046" s="4">
        <v>8046</v>
      </c>
      <c r="BC8046" s="4">
        <v>60</v>
      </c>
    </row>
    <row r="8047" spans="2:55">
      <c r="B8047">
        <v>8046</v>
      </c>
      <c r="C8047" s="5">
        <f t="shared" si="1507"/>
        <v>60</v>
      </c>
      <c r="D8047" s="5">
        <f t="shared" si="1508"/>
        <v>1000</v>
      </c>
      <c r="E8047" s="5" t="str">
        <f t="shared" si="1509"/>
        <v>0.009504</v>
      </c>
      <c r="F8047" s="5" t="str">
        <f t="shared" si="1510"/>
        <v>3902</v>
      </c>
      <c r="G8047" s="5" t="str">
        <f t="shared" si="1511"/>
        <v>4472</v>
      </c>
      <c r="H8047" s="5" t="str">
        <f t="shared" si="1512"/>
        <v>6.910</v>
      </c>
      <c r="I8047" s="1" t="s">
        <v>12</v>
      </c>
      <c r="AN8047" s="89" t="str">
        <f t="shared" si="1513"/>
        <v>60.00</v>
      </c>
      <c r="AO8047" s="89" t="str">
        <f t="shared" si="1514"/>
        <v>1000.</v>
      </c>
      <c r="AP8047" s="89" t="str">
        <f t="shared" si="1515"/>
        <v>0.009504</v>
      </c>
      <c r="AQ8047" s="89" t="str">
        <f t="shared" si="1516"/>
        <v>3902</v>
      </c>
      <c r="AR8047" s="89" t="str">
        <f t="shared" si="1517"/>
        <v>4472</v>
      </c>
      <c r="AS8047" s="89" t="str">
        <f t="shared" si="1518"/>
        <v>6.910</v>
      </c>
      <c r="AT8047" s="89"/>
      <c r="AU8047" s="99">
        <v>60</v>
      </c>
      <c r="AV8047" s="99">
        <v>1000</v>
      </c>
      <c r="AW8047" s="99">
        <v>9.5043000000000002E-3</v>
      </c>
      <c r="AX8047" s="99">
        <v>3901.942</v>
      </c>
      <c r="AY8047" s="99">
        <v>4472.2</v>
      </c>
      <c r="AZ8047" s="99">
        <v>6.9099000000000004</v>
      </c>
      <c r="BA8047" s="119" t="s">
        <v>12</v>
      </c>
      <c r="BB8047" s="4">
        <v>8047</v>
      </c>
      <c r="BC8047" s="4">
        <v>60</v>
      </c>
    </row>
    <row r="8048" spans="2:55">
      <c r="B8048">
        <v>8047</v>
      </c>
      <c r="C8048" s="5">
        <f t="shared" si="1507"/>
        <v>60</v>
      </c>
      <c r="D8048" s="5">
        <f t="shared" si="1508"/>
        <v>1100</v>
      </c>
      <c r="E8048" s="5" t="str">
        <f t="shared" si="1509"/>
        <v>0.01044</v>
      </c>
      <c r="F8048" s="5" t="str">
        <f t="shared" si="1510"/>
        <v>4131</v>
      </c>
      <c r="G8048" s="5" t="str">
        <f t="shared" si="1511"/>
        <v>4757</v>
      </c>
      <c r="H8048" s="5" t="str">
        <f t="shared" si="1512"/>
        <v>7.126</v>
      </c>
      <c r="I8048" s="1" t="s">
        <v>12</v>
      </c>
      <c r="AN8048" s="89" t="str">
        <f t="shared" si="1513"/>
        <v>60.00</v>
      </c>
      <c r="AO8048" s="89" t="str">
        <f t="shared" si="1514"/>
        <v>1100.</v>
      </c>
      <c r="AP8048" s="89" t="str">
        <f t="shared" si="1515"/>
        <v>0.01044</v>
      </c>
      <c r="AQ8048" s="89" t="str">
        <f t="shared" si="1516"/>
        <v>4131</v>
      </c>
      <c r="AR8048" s="89" t="str">
        <f t="shared" si="1517"/>
        <v>4757</v>
      </c>
      <c r="AS8048" s="89" t="str">
        <f t="shared" si="1518"/>
        <v>7.126</v>
      </c>
      <c r="AT8048" s="89"/>
      <c r="AU8048" s="99">
        <v>60</v>
      </c>
      <c r="AV8048" s="99">
        <v>1100</v>
      </c>
      <c r="AW8048" s="99">
        <v>1.0439E-2</v>
      </c>
      <c r="AX8048" s="99">
        <v>4130.96</v>
      </c>
      <c r="AY8048" s="99">
        <v>4757.3</v>
      </c>
      <c r="AZ8048" s="99">
        <v>7.1254999999999997</v>
      </c>
      <c r="BA8048" s="119" t="s">
        <v>12</v>
      </c>
      <c r="BB8048" s="4">
        <v>8048</v>
      </c>
      <c r="BC8048" s="4">
        <v>60</v>
      </c>
    </row>
    <row r="8049" spans="2:55">
      <c r="B8049">
        <v>8048</v>
      </c>
      <c r="C8049" s="5">
        <f t="shared" si="1507"/>
        <v>60</v>
      </c>
      <c r="D8049" s="5">
        <f t="shared" si="1508"/>
        <v>1200</v>
      </c>
      <c r="E8049" s="5" t="str">
        <f t="shared" si="1509"/>
        <v>0.01134</v>
      </c>
      <c r="F8049" s="5" t="str">
        <f t="shared" si="1510"/>
        <v>4360.</v>
      </c>
      <c r="G8049" s="5" t="str">
        <f t="shared" si="1511"/>
        <v>5041</v>
      </c>
      <c r="H8049" s="5" t="str">
        <f t="shared" si="1512"/>
        <v>7.325</v>
      </c>
      <c r="I8049" s="1" t="s">
        <v>12</v>
      </c>
      <c r="AN8049" s="89" t="str">
        <f t="shared" si="1513"/>
        <v>60.00</v>
      </c>
      <c r="AO8049" s="89" t="str">
        <f t="shared" si="1514"/>
        <v>1200.</v>
      </c>
      <c r="AP8049" s="89" t="str">
        <f t="shared" si="1515"/>
        <v>0.01134</v>
      </c>
      <c r="AQ8049" s="89" t="str">
        <f t="shared" si="1516"/>
        <v>4360.</v>
      </c>
      <c r="AR8049" s="89" t="str">
        <f t="shared" si="1517"/>
        <v>5041</v>
      </c>
      <c r="AS8049" s="89" t="str">
        <f t="shared" si="1518"/>
        <v>7.325</v>
      </c>
      <c r="AT8049" s="89"/>
      <c r="AU8049" s="99">
        <v>60</v>
      </c>
      <c r="AV8049" s="99">
        <v>1200</v>
      </c>
      <c r="AW8049" s="99">
        <v>1.1339E-2</v>
      </c>
      <c r="AX8049" s="99">
        <v>4360.46</v>
      </c>
      <c r="AY8049" s="99">
        <v>5040.8</v>
      </c>
      <c r="AZ8049" s="99">
        <v>7.3247999999999998</v>
      </c>
      <c r="BA8049" s="119" t="s">
        <v>12</v>
      </c>
      <c r="BB8049" s="4">
        <v>8049</v>
      </c>
      <c r="BC8049" s="4">
        <v>60</v>
      </c>
    </row>
    <row r="8050" spans="2:55">
      <c r="B8050">
        <v>8049</v>
      </c>
      <c r="C8050" s="5">
        <f t="shared" si="1507"/>
        <v>60</v>
      </c>
      <c r="D8050" s="5">
        <f t="shared" si="1508"/>
        <v>1300</v>
      </c>
      <c r="E8050" s="5" t="str">
        <f t="shared" si="1509"/>
        <v>0.01221</v>
      </c>
      <c r="F8050" s="5" t="str">
        <f t="shared" si="1510"/>
        <v>4592</v>
      </c>
      <c r="G8050" s="5" t="str">
        <f t="shared" si="1511"/>
        <v>5325</v>
      </c>
      <c r="H8050" s="5" t="str">
        <f t="shared" si="1512"/>
        <v>7.511</v>
      </c>
      <c r="I8050" s="1" t="s">
        <v>12</v>
      </c>
      <c r="AN8050" s="89" t="str">
        <f t="shared" si="1513"/>
        <v>60.00</v>
      </c>
      <c r="AO8050" s="89" t="str">
        <f t="shared" si="1514"/>
        <v>1300.</v>
      </c>
      <c r="AP8050" s="89" t="str">
        <f t="shared" si="1515"/>
        <v>0.01221</v>
      </c>
      <c r="AQ8050" s="89" t="str">
        <f t="shared" si="1516"/>
        <v>4592</v>
      </c>
      <c r="AR8050" s="89" t="str">
        <f t="shared" si="1517"/>
        <v>5325</v>
      </c>
      <c r="AS8050" s="89" t="str">
        <f t="shared" si="1518"/>
        <v>7.511</v>
      </c>
      <c r="AT8050" s="89"/>
      <c r="AU8050" s="99">
        <v>60</v>
      </c>
      <c r="AV8050" s="99">
        <v>1300</v>
      </c>
      <c r="AW8050" s="99">
        <v>1.2211999999999999E-2</v>
      </c>
      <c r="AX8050" s="99">
        <v>4591.78</v>
      </c>
      <c r="AY8050" s="99">
        <v>5324.5</v>
      </c>
      <c r="AZ8050" s="99">
        <v>7.5110999999999999</v>
      </c>
      <c r="BA8050" s="119" t="s">
        <v>12</v>
      </c>
      <c r="BB8050" s="4">
        <v>8050</v>
      </c>
      <c r="BC8050" s="4">
        <v>60</v>
      </c>
    </row>
    <row r="8051" spans="2:55">
      <c r="B8051">
        <v>8050</v>
      </c>
      <c r="C8051" s="5">
        <f t="shared" si="1507"/>
        <v>60</v>
      </c>
      <c r="D8051" s="5">
        <f t="shared" si="1508"/>
        <v>1400</v>
      </c>
      <c r="E8051" s="5" t="str">
        <f t="shared" si="1509"/>
        <v>0.01307</v>
      </c>
      <c r="F8051" s="5" t="str">
        <f t="shared" si="1510"/>
        <v>4826</v>
      </c>
      <c r="G8051" s="5" t="str">
        <f t="shared" si="1511"/>
        <v>5610.</v>
      </c>
      <c r="H8051" s="5" t="str">
        <f t="shared" si="1512"/>
        <v>7.687</v>
      </c>
      <c r="I8051" s="1" t="s">
        <v>12</v>
      </c>
      <c r="AN8051" s="89" t="str">
        <f t="shared" si="1513"/>
        <v>60.00</v>
      </c>
      <c r="AO8051" s="89" t="str">
        <f t="shared" si="1514"/>
        <v>1400.</v>
      </c>
      <c r="AP8051" s="89" t="str">
        <f t="shared" si="1515"/>
        <v>0.01307</v>
      </c>
      <c r="AQ8051" s="89" t="str">
        <f t="shared" si="1516"/>
        <v>4826</v>
      </c>
      <c r="AR8051" s="89" t="str">
        <f t="shared" si="1517"/>
        <v>5610.</v>
      </c>
      <c r="AS8051" s="89" t="str">
        <f t="shared" si="1518"/>
        <v>7.687</v>
      </c>
      <c r="AT8051" s="89"/>
      <c r="AU8051" s="99">
        <v>60</v>
      </c>
      <c r="AV8051" s="99">
        <v>1400</v>
      </c>
      <c r="AW8051" s="99">
        <v>1.3067E-2</v>
      </c>
      <c r="AX8051" s="99">
        <v>4825.58</v>
      </c>
      <c r="AY8051" s="99">
        <v>5609.6</v>
      </c>
      <c r="AZ8051" s="99">
        <v>7.6867999999999999</v>
      </c>
      <c r="BA8051" s="119" t="s">
        <v>12</v>
      </c>
      <c r="BB8051" s="4">
        <v>8051</v>
      </c>
      <c r="BC8051" s="4">
        <v>60</v>
      </c>
    </row>
    <row r="8052" spans="2:55">
      <c r="B8052">
        <v>8051</v>
      </c>
      <c r="C8052" s="5">
        <f t="shared" si="1507"/>
        <v>60</v>
      </c>
      <c r="D8052" s="5">
        <f t="shared" si="1508"/>
        <v>1500</v>
      </c>
      <c r="E8052" s="5" t="str">
        <f t="shared" si="1509"/>
        <v>0.01391</v>
      </c>
      <c r="F8052" s="5" t="str">
        <f t="shared" si="1510"/>
        <v>5062</v>
      </c>
      <c r="G8052" s="5" t="str">
        <f t="shared" si="1511"/>
        <v>5897</v>
      </c>
      <c r="H8052" s="5" t="str">
        <f t="shared" si="1512"/>
        <v>7.853</v>
      </c>
      <c r="I8052" s="1" t="s">
        <v>12</v>
      </c>
      <c r="AN8052" s="89" t="str">
        <f t="shared" si="1513"/>
        <v>60.00</v>
      </c>
      <c r="AO8052" s="89" t="str">
        <f t="shared" si="1514"/>
        <v>1500.</v>
      </c>
      <c r="AP8052" s="89" t="str">
        <f t="shared" si="1515"/>
        <v>0.01391</v>
      </c>
      <c r="AQ8052" s="89" t="str">
        <f t="shared" si="1516"/>
        <v>5062</v>
      </c>
      <c r="AR8052" s="89" t="str">
        <f t="shared" si="1517"/>
        <v>5897</v>
      </c>
      <c r="AS8052" s="89" t="str">
        <f t="shared" si="1518"/>
        <v>7.853</v>
      </c>
      <c r="AT8052" s="89"/>
      <c r="AU8052" s="99">
        <v>60</v>
      </c>
      <c r="AV8052" s="99">
        <v>1500</v>
      </c>
      <c r="AW8052" s="99">
        <v>1.3906999999999999E-2</v>
      </c>
      <c r="AX8052" s="99">
        <v>5062.08</v>
      </c>
      <c r="AY8052" s="99">
        <v>5896.5</v>
      </c>
      <c r="AZ8052" s="99">
        <v>7.8532999999999999</v>
      </c>
      <c r="BA8052" s="119" t="s">
        <v>12</v>
      </c>
      <c r="BB8052" s="4">
        <v>8052</v>
      </c>
      <c r="BC8052" s="4">
        <v>60</v>
      </c>
    </row>
    <row r="8053" spans="2:55">
      <c r="B8053">
        <v>8052</v>
      </c>
      <c r="C8053" s="5">
        <f t="shared" si="1507"/>
        <v>60</v>
      </c>
      <c r="D8053" s="5">
        <f t="shared" si="1508"/>
        <v>1600</v>
      </c>
      <c r="E8053" s="5" t="str">
        <f t="shared" si="1509"/>
        <v>0.01474</v>
      </c>
      <c r="F8053" s="5" t="str">
        <f t="shared" si="1510"/>
        <v>5302</v>
      </c>
      <c r="G8053" s="5" t="str">
        <f t="shared" si="1511"/>
        <v>6186</v>
      </c>
      <c r="H8053" s="5" t="str">
        <f t="shared" si="1512"/>
        <v>8.012</v>
      </c>
      <c r="I8053" s="1" t="s">
        <v>12</v>
      </c>
      <c r="AN8053" s="89" t="str">
        <f t="shared" si="1513"/>
        <v>60.00</v>
      </c>
      <c r="AO8053" s="89" t="str">
        <f t="shared" si="1514"/>
        <v>1600.</v>
      </c>
      <c r="AP8053" s="89" t="str">
        <f t="shared" si="1515"/>
        <v>0.01474</v>
      </c>
      <c r="AQ8053" s="89" t="str">
        <f t="shared" si="1516"/>
        <v>5302</v>
      </c>
      <c r="AR8053" s="89" t="str">
        <f t="shared" si="1517"/>
        <v>6186</v>
      </c>
      <c r="AS8053" s="89" t="str">
        <f t="shared" si="1518"/>
        <v>8.012</v>
      </c>
      <c r="AT8053" s="89"/>
      <c r="AU8053" s="99">
        <v>60</v>
      </c>
      <c r="AV8053" s="99">
        <v>1600</v>
      </c>
      <c r="AW8053" s="99">
        <v>1.4735E-2</v>
      </c>
      <c r="AX8053" s="99">
        <v>5301.5</v>
      </c>
      <c r="AY8053" s="99">
        <v>6185.6</v>
      </c>
      <c r="AZ8053" s="99">
        <v>8.0119000000000007</v>
      </c>
      <c r="BA8053" s="119" t="s">
        <v>12</v>
      </c>
      <c r="BB8053" s="4">
        <v>8053</v>
      </c>
      <c r="BC8053" s="4">
        <v>60</v>
      </c>
    </row>
    <row r="8054" spans="2:55">
      <c r="B8054">
        <v>8053</v>
      </c>
      <c r="C8054" s="5">
        <f t="shared" si="1507"/>
        <v>60</v>
      </c>
      <c r="D8054" s="5">
        <f t="shared" si="1508"/>
        <v>1800</v>
      </c>
      <c r="E8054" s="5" t="str">
        <f t="shared" si="1509"/>
        <v>0.01637</v>
      </c>
      <c r="F8054" s="5" t="str">
        <f t="shared" si="1510"/>
        <v>5789</v>
      </c>
      <c r="G8054" s="5" t="str">
        <f t="shared" si="1511"/>
        <v>6771</v>
      </c>
      <c r="H8054" s="5" t="str">
        <f t="shared" si="1512"/>
        <v>8.309</v>
      </c>
      <c r="I8054" s="1" t="s">
        <v>12</v>
      </c>
      <c r="AN8054" s="89" t="str">
        <f t="shared" si="1513"/>
        <v>60.00</v>
      </c>
      <c r="AO8054" s="89" t="str">
        <f t="shared" si="1514"/>
        <v>1800.</v>
      </c>
      <c r="AP8054" s="89" t="str">
        <f t="shared" si="1515"/>
        <v>0.01637</v>
      </c>
      <c r="AQ8054" s="89" t="str">
        <f t="shared" si="1516"/>
        <v>5789</v>
      </c>
      <c r="AR8054" s="89" t="str">
        <f t="shared" si="1517"/>
        <v>6771</v>
      </c>
      <c r="AS8054" s="89" t="str">
        <f t="shared" si="1518"/>
        <v>8.309</v>
      </c>
      <c r="AT8054" s="89"/>
      <c r="AU8054" s="99">
        <v>60</v>
      </c>
      <c r="AV8054" s="99">
        <v>1800</v>
      </c>
      <c r="AW8054" s="99">
        <v>1.6365999999999999E-2</v>
      </c>
      <c r="AX8054" s="99">
        <v>5788.54</v>
      </c>
      <c r="AY8054" s="99">
        <v>6770.5</v>
      </c>
      <c r="AZ8054" s="99">
        <v>8.3086000000000002</v>
      </c>
      <c r="BA8054" s="119" t="s">
        <v>12</v>
      </c>
      <c r="BB8054" s="4">
        <v>8054</v>
      </c>
      <c r="BC8054" s="4">
        <v>60</v>
      </c>
    </row>
    <row r="8055" spans="2:55">
      <c r="B8055">
        <v>8054</v>
      </c>
      <c r="C8055" s="5">
        <f t="shared" si="1507"/>
        <v>60</v>
      </c>
      <c r="D8055" s="5">
        <f t="shared" si="1508"/>
        <v>2000</v>
      </c>
      <c r="E8055" s="5" t="str">
        <f t="shared" si="1509"/>
        <v>0.01797</v>
      </c>
      <c r="F8055" s="5" t="str">
        <f t="shared" si="1510"/>
        <v>6286</v>
      </c>
      <c r="G8055" s="5" t="str">
        <f t="shared" si="1511"/>
        <v>7364</v>
      </c>
      <c r="H8055" s="5" t="str">
        <f t="shared" si="1512"/>
        <v>8.582</v>
      </c>
      <c r="I8055" s="1" t="s">
        <v>12</v>
      </c>
      <c r="AN8055" s="89" t="str">
        <f t="shared" si="1513"/>
        <v>60.00</v>
      </c>
      <c r="AO8055" s="89" t="str">
        <f t="shared" si="1514"/>
        <v>2000.</v>
      </c>
      <c r="AP8055" s="89" t="str">
        <f t="shared" si="1515"/>
        <v>0.01797</v>
      </c>
      <c r="AQ8055" s="89" t="str">
        <f t="shared" si="1516"/>
        <v>6286</v>
      </c>
      <c r="AR8055" s="89" t="str">
        <f t="shared" si="1517"/>
        <v>7364</v>
      </c>
      <c r="AS8055" s="89" t="str">
        <f t="shared" si="1518"/>
        <v>8.582</v>
      </c>
      <c r="AT8055" s="89"/>
      <c r="AU8055" s="99">
        <v>60</v>
      </c>
      <c r="AV8055" s="99">
        <v>2000</v>
      </c>
      <c r="AW8055" s="99">
        <v>1.7971000000000001E-2</v>
      </c>
      <c r="AX8055" s="99">
        <v>6286.1399999999994</v>
      </c>
      <c r="AY8055" s="99">
        <v>7364.4</v>
      </c>
      <c r="AZ8055" s="99">
        <v>8.5820000000000007</v>
      </c>
      <c r="BA8055" s="119" t="s">
        <v>12</v>
      </c>
      <c r="BB8055" s="4">
        <v>8055</v>
      </c>
      <c r="BC8055" s="4">
        <v>60</v>
      </c>
    </row>
    <row r="8056" spans="2:55">
      <c r="B8056">
        <v>8055</v>
      </c>
      <c r="C8056" s="5">
        <f t="shared" si="1507"/>
        <v>70</v>
      </c>
      <c r="D8056" s="5">
        <f t="shared" si="1508"/>
        <v>0</v>
      </c>
      <c r="E8056" s="5" t="str">
        <f t="shared" si="1509"/>
        <v>0.0009683</v>
      </c>
      <c r="F8056" s="5">
        <f t="shared" si="1510"/>
        <v>0.1462</v>
      </c>
      <c r="G8056" s="5">
        <f t="shared" si="1511"/>
        <v>67.930000000000007</v>
      </c>
      <c r="H8056" s="5">
        <f t="shared" si="1512"/>
        <v>-3.3800000000000002E-3</v>
      </c>
      <c r="I8056" s="1" t="s">
        <v>8</v>
      </c>
      <c r="AN8056" s="89" t="str">
        <f t="shared" si="1513"/>
        <v>70.00</v>
      </c>
      <c r="AO8056" s="89" t="str">
        <f t="shared" si="1514"/>
        <v>0.000</v>
      </c>
      <c r="AP8056" s="89" t="str">
        <f t="shared" si="1515"/>
        <v>0.0009683</v>
      </c>
      <c r="AQ8056" s="89" t="str">
        <f t="shared" si="1516"/>
        <v>0.1462</v>
      </c>
      <c r="AR8056" s="89" t="str">
        <f t="shared" si="1517"/>
        <v>67.93</v>
      </c>
      <c r="AS8056" s="89" t="str">
        <f t="shared" si="1518"/>
        <v>-0.003380</v>
      </c>
      <c r="AT8056" s="89"/>
      <c r="AU8056" s="99">
        <v>70</v>
      </c>
      <c r="AV8056" s="99">
        <v>0</v>
      </c>
      <c r="AW8056" s="99">
        <v>9.6833999999999993E-4</v>
      </c>
      <c r="AX8056" s="99">
        <v>0.14620000000000744</v>
      </c>
      <c r="AY8056" s="99">
        <v>67.930000000000007</v>
      </c>
      <c r="AZ8056" s="99">
        <v>-3.3800000000000002E-3</v>
      </c>
      <c r="BA8056" s="119" t="s">
        <v>8</v>
      </c>
      <c r="BB8056" s="4">
        <v>8056</v>
      </c>
      <c r="BC8056" s="4">
        <v>70</v>
      </c>
    </row>
    <row r="8057" spans="2:55">
      <c r="B8057">
        <v>8056</v>
      </c>
      <c r="C8057" s="5">
        <f t="shared" si="1507"/>
        <v>70</v>
      </c>
      <c r="D8057" s="5">
        <f t="shared" si="1508"/>
        <v>5</v>
      </c>
      <c r="E8057" s="5" t="str">
        <f t="shared" si="1509"/>
        <v>0.0009692</v>
      </c>
      <c r="F8057" s="5" t="str">
        <f t="shared" si="1510"/>
        <v>19.99</v>
      </c>
      <c r="G8057" s="5" t="str">
        <f t="shared" si="1511"/>
        <v>87.83</v>
      </c>
      <c r="H8057" s="5" t="str">
        <f t="shared" si="1512"/>
        <v>0.06879</v>
      </c>
      <c r="I8057" s="1" t="s">
        <v>8</v>
      </c>
      <c r="AN8057" s="89" t="str">
        <f t="shared" si="1513"/>
        <v>70.00</v>
      </c>
      <c r="AO8057" s="89" t="str">
        <f t="shared" si="1514"/>
        <v>5.000</v>
      </c>
      <c r="AP8057" s="89" t="str">
        <f t="shared" si="1515"/>
        <v>0.0009692</v>
      </c>
      <c r="AQ8057" s="89" t="str">
        <f t="shared" si="1516"/>
        <v>19.99</v>
      </c>
      <c r="AR8057" s="89" t="str">
        <f t="shared" si="1517"/>
        <v>87.83</v>
      </c>
      <c r="AS8057" s="89" t="str">
        <f t="shared" si="1518"/>
        <v>0.06879</v>
      </c>
      <c r="AT8057" s="89"/>
      <c r="AU8057" s="99">
        <v>70</v>
      </c>
      <c r="AV8057" s="99">
        <v>5</v>
      </c>
      <c r="AW8057" s="99">
        <v>9.6916000000000005E-4</v>
      </c>
      <c r="AX8057" s="99">
        <v>19.988799999999998</v>
      </c>
      <c r="AY8057" s="99">
        <v>87.83</v>
      </c>
      <c r="AZ8057" s="99">
        <v>6.8790000000000004E-2</v>
      </c>
      <c r="BA8057" s="119" t="s">
        <v>8</v>
      </c>
      <c r="BB8057" s="4">
        <v>8057</v>
      </c>
      <c r="BC8057" s="4">
        <v>70</v>
      </c>
    </row>
    <row r="8058" spans="2:55">
      <c r="B8058">
        <v>8057</v>
      </c>
      <c r="C8058" s="5">
        <f t="shared" si="1507"/>
        <v>70</v>
      </c>
      <c r="D8058" s="5">
        <f t="shared" si="1508"/>
        <v>10</v>
      </c>
      <c r="E8058" s="5" t="str">
        <f t="shared" si="1509"/>
        <v>0.0009702</v>
      </c>
      <c r="F8058" s="5" t="str">
        <f t="shared" si="1510"/>
        <v>39.87</v>
      </c>
      <c r="G8058" s="5" t="str">
        <f t="shared" si="1511"/>
        <v>107.8</v>
      </c>
      <c r="H8058" s="5" t="str">
        <f t="shared" si="1512"/>
        <v>0.1399</v>
      </c>
      <c r="I8058" s="1" t="s">
        <v>8</v>
      </c>
      <c r="AN8058" s="89" t="str">
        <f t="shared" si="1513"/>
        <v>70.00</v>
      </c>
      <c r="AO8058" s="89" t="str">
        <f t="shared" si="1514"/>
        <v>10.00</v>
      </c>
      <c r="AP8058" s="89" t="str">
        <f t="shared" si="1515"/>
        <v>0.0009702</v>
      </c>
      <c r="AQ8058" s="89" t="str">
        <f t="shared" si="1516"/>
        <v>39.87</v>
      </c>
      <c r="AR8058" s="89" t="str">
        <f t="shared" si="1517"/>
        <v>107.8</v>
      </c>
      <c r="AS8058" s="89" t="str">
        <f t="shared" si="1518"/>
        <v>0.1399</v>
      </c>
      <c r="AT8058" s="89"/>
      <c r="AU8058" s="99">
        <v>70</v>
      </c>
      <c r="AV8058" s="99">
        <v>10</v>
      </c>
      <c r="AW8058" s="99">
        <v>9.7017000000000002E-4</v>
      </c>
      <c r="AX8058" s="99">
        <v>39.868099999999998</v>
      </c>
      <c r="AY8058" s="99">
        <v>107.78</v>
      </c>
      <c r="AZ8058" s="99">
        <v>0.1399</v>
      </c>
      <c r="BA8058" s="119" t="s">
        <v>8</v>
      </c>
      <c r="BB8058" s="4">
        <v>8058</v>
      </c>
      <c r="BC8058" s="4">
        <v>70</v>
      </c>
    </row>
    <row r="8059" spans="2:55">
      <c r="B8059">
        <v>8058</v>
      </c>
      <c r="C8059" s="5">
        <f t="shared" si="1507"/>
        <v>70</v>
      </c>
      <c r="D8059" s="5">
        <f t="shared" si="1508"/>
        <v>15</v>
      </c>
      <c r="E8059" s="5" t="str">
        <f t="shared" si="1509"/>
        <v>0.0009714</v>
      </c>
      <c r="F8059" s="5" t="str">
        <f t="shared" si="1510"/>
        <v>59.80</v>
      </c>
      <c r="G8059" s="5" t="str">
        <f t="shared" si="1511"/>
        <v>127.8</v>
      </c>
      <c r="H8059" s="5" t="str">
        <f t="shared" si="1512"/>
        <v>0.2100</v>
      </c>
      <c r="I8059" s="1" t="s">
        <v>8</v>
      </c>
      <c r="AN8059" s="89" t="str">
        <f t="shared" si="1513"/>
        <v>70.00</v>
      </c>
      <c r="AO8059" s="89" t="str">
        <f t="shared" si="1514"/>
        <v>15.00</v>
      </c>
      <c r="AP8059" s="89" t="str">
        <f t="shared" si="1515"/>
        <v>0.0009714</v>
      </c>
      <c r="AQ8059" s="89" t="str">
        <f t="shared" si="1516"/>
        <v>59.80</v>
      </c>
      <c r="AR8059" s="89" t="str">
        <f t="shared" si="1517"/>
        <v>127.8</v>
      </c>
      <c r="AS8059" s="89" t="str">
        <f t="shared" si="1518"/>
        <v>0.2100</v>
      </c>
      <c r="AT8059" s="89"/>
      <c r="AU8059" s="99">
        <v>70</v>
      </c>
      <c r="AV8059" s="99">
        <v>15</v>
      </c>
      <c r="AW8059" s="99">
        <v>9.7136999999999994E-4</v>
      </c>
      <c r="AX8059" s="99">
        <v>59.804100000000005</v>
      </c>
      <c r="AY8059" s="99">
        <v>127.8</v>
      </c>
      <c r="AZ8059" s="99">
        <v>0.20996000000000001</v>
      </c>
      <c r="BA8059" s="119" t="s">
        <v>8</v>
      </c>
      <c r="BB8059" s="4">
        <v>8059</v>
      </c>
      <c r="BC8059" s="4">
        <v>70</v>
      </c>
    </row>
    <row r="8060" spans="2:55">
      <c r="B8060">
        <v>8059</v>
      </c>
      <c r="C8060" s="5">
        <f t="shared" si="1507"/>
        <v>70</v>
      </c>
      <c r="D8060" s="5">
        <f t="shared" si="1508"/>
        <v>20</v>
      </c>
      <c r="E8060" s="5" t="str">
        <f t="shared" si="1509"/>
        <v>0.0009727</v>
      </c>
      <c r="F8060" s="5" t="str">
        <f t="shared" si="1510"/>
        <v>79.76</v>
      </c>
      <c r="G8060" s="5" t="str">
        <f t="shared" si="1511"/>
        <v>147.9</v>
      </c>
      <c r="H8060" s="5" t="str">
        <f t="shared" si="1512"/>
        <v>0.2790</v>
      </c>
      <c r="I8060" s="1" t="s">
        <v>8</v>
      </c>
      <c r="AN8060" s="89" t="str">
        <f t="shared" si="1513"/>
        <v>70.00</v>
      </c>
      <c r="AO8060" s="89" t="str">
        <f t="shared" si="1514"/>
        <v>20.00</v>
      </c>
      <c r="AP8060" s="89" t="str">
        <f t="shared" si="1515"/>
        <v>0.0009727</v>
      </c>
      <c r="AQ8060" s="89" t="str">
        <f t="shared" si="1516"/>
        <v>79.76</v>
      </c>
      <c r="AR8060" s="89" t="str">
        <f t="shared" si="1517"/>
        <v>147.9</v>
      </c>
      <c r="AS8060" s="89" t="str">
        <f t="shared" si="1518"/>
        <v>0.2790</v>
      </c>
      <c r="AT8060" s="89"/>
      <c r="AU8060" s="99">
        <v>70</v>
      </c>
      <c r="AV8060" s="99">
        <v>20</v>
      </c>
      <c r="AW8060" s="99">
        <v>9.7272999999999999E-4</v>
      </c>
      <c r="AX8060" s="99">
        <v>79.758899999999997</v>
      </c>
      <c r="AY8060" s="99">
        <v>147.85</v>
      </c>
      <c r="AZ8060" s="99">
        <v>0.27897</v>
      </c>
      <c r="BA8060" s="119" t="s">
        <v>8</v>
      </c>
      <c r="BB8060" s="4">
        <v>8060</v>
      </c>
      <c r="BC8060" s="4">
        <v>70</v>
      </c>
    </row>
    <row r="8061" spans="2:55">
      <c r="B8061">
        <v>8060</v>
      </c>
      <c r="C8061" s="5">
        <f t="shared" si="1507"/>
        <v>70</v>
      </c>
      <c r="D8061" s="5">
        <f t="shared" si="1508"/>
        <v>25</v>
      </c>
      <c r="E8061" s="5" t="str">
        <f t="shared" si="1509"/>
        <v>0.0009743</v>
      </c>
      <c r="F8061" s="5" t="str">
        <f t="shared" si="1510"/>
        <v>99.75</v>
      </c>
      <c r="G8061" s="5" t="str">
        <f t="shared" si="1511"/>
        <v>168.0</v>
      </c>
      <c r="H8061" s="5" t="str">
        <f t="shared" si="1512"/>
        <v>0.3469</v>
      </c>
      <c r="I8061" s="1" t="s">
        <v>8</v>
      </c>
      <c r="AN8061" s="89" t="str">
        <f t="shared" si="1513"/>
        <v>70.00</v>
      </c>
      <c r="AO8061" s="89" t="str">
        <f t="shared" si="1514"/>
        <v>25.00</v>
      </c>
      <c r="AP8061" s="89" t="str">
        <f t="shared" si="1515"/>
        <v>0.0009743</v>
      </c>
      <c r="AQ8061" s="89" t="str">
        <f t="shared" si="1516"/>
        <v>99.75</v>
      </c>
      <c r="AR8061" s="89" t="str">
        <f t="shared" si="1517"/>
        <v>168.0</v>
      </c>
      <c r="AS8061" s="89" t="str">
        <f t="shared" si="1518"/>
        <v>0.3469</v>
      </c>
      <c r="AT8061" s="89"/>
      <c r="AU8061" s="99">
        <v>70</v>
      </c>
      <c r="AV8061" s="99">
        <v>25</v>
      </c>
      <c r="AW8061" s="99">
        <v>9.7424999999999996E-4</v>
      </c>
      <c r="AX8061" s="99">
        <v>99.752499999999998</v>
      </c>
      <c r="AY8061" s="99">
        <v>167.95</v>
      </c>
      <c r="AZ8061" s="99">
        <v>0.34694000000000003</v>
      </c>
      <c r="BA8061" s="119" t="s">
        <v>8</v>
      </c>
      <c r="BB8061" s="4">
        <v>8061</v>
      </c>
      <c r="BC8061" s="4">
        <v>70</v>
      </c>
    </row>
    <row r="8062" spans="2:55">
      <c r="B8062">
        <v>8061</v>
      </c>
      <c r="C8062" s="5">
        <f t="shared" si="1507"/>
        <v>70</v>
      </c>
      <c r="D8062" s="5">
        <f t="shared" si="1508"/>
        <v>30</v>
      </c>
      <c r="E8062" s="5" t="str">
        <f t="shared" si="1509"/>
        <v>0.0009759</v>
      </c>
      <c r="F8062" s="5" t="str">
        <f t="shared" si="1510"/>
        <v>119.8</v>
      </c>
      <c r="G8062" s="5" t="str">
        <f t="shared" si="1511"/>
        <v>188.1</v>
      </c>
      <c r="H8062" s="5" t="str">
        <f t="shared" si="1512"/>
        <v>0.4139</v>
      </c>
      <c r="I8062" s="1" t="s">
        <v>8</v>
      </c>
      <c r="AN8062" s="89" t="str">
        <f t="shared" si="1513"/>
        <v>70.00</v>
      </c>
      <c r="AO8062" s="89" t="str">
        <f t="shared" si="1514"/>
        <v>30.00</v>
      </c>
      <c r="AP8062" s="89" t="str">
        <f t="shared" si="1515"/>
        <v>0.0009759</v>
      </c>
      <c r="AQ8062" s="89" t="str">
        <f t="shared" si="1516"/>
        <v>119.8</v>
      </c>
      <c r="AR8062" s="89" t="str">
        <f t="shared" si="1517"/>
        <v>188.1</v>
      </c>
      <c r="AS8062" s="89" t="str">
        <f t="shared" si="1518"/>
        <v>0.4139</v>
      </c>
      <c r="AT8062" s="89"/>
      <c r="AU8062" s="99">
        <v>70</v>
      </c>
      <c r="AV8062" s="99">
        <v>30</v>
      </c>
      <c r="AW8062" s="99">
        <v>9.7591000000000008E-4</v>
      </c>
      <c r="AX8062" s="99">
        <v>119.7663</v>
      </c>
      <c r="AY8062" s="99">
        <v>188.08</v>
      </c>
      <c r="AZ8062" s="99">
        <v>0.41391</v>
      </c>
      <c r="BA8062" s="119" t="s">
        <v>8</v>
      </c>
      <c r="BB8062" s="4">
        <v>8062</v>
      </c>
      <c r="BC8062" s="4">
        <v>70</v>
      </c>
    </row>
    <row r="8063" spans="2:55">
      <c r="B8063">
        <v>8062</v>
      </c>
      <c r="C8063" s="5">
        <f t="shared" si="1507"/>
        <v>70</v>
      </c>
      <c r="D8063" s="5">
        <f t="shared" si="1508"/>
        <v>35</v>
      </c>
      <c r="E8063" s="5" t="str">
        <f t="shared" si="1509"/>
        <v>0.0009777</v>
      </c>
      <c r="F8063" s="5" t="str">
        <f t="shared" si="1510"/>
        <v>139.8</v>
      </c>
      <c r="G8063" s="5" t="str">
        <f t="shared" si="1511"/>
        <v>208.2</v>
      </c>
      <c r="H8063" s="5" t="str">
        <f t="shared" si="1512"/>
        <v>0.4799</v>
      </c>
      <c r="I8063" s="1" t="s">
        <v>8</v>
      </c>
      <c r="AN8063" s="89" t="str">
        <f t="shared" si="1513"/>
        <v>70.00</v>
      </c>
      <c r="AO8063" s="89" t="str">
        <f t="shared" si="1514"/>
        <v>35.00</v>
      </c>
      <c r="AP8063" s="89" t="str">
        <f t="shared" si="1515"/>
        <v>0.0009777</v>
      </c>
      <c r="AQ8063" s="89" t="str">
        <f t="shared" si="1516"/>
        <v>139.8</v>
      </c>
      <c r="AR8063" s="89" t="str">
        <f t="shared" si="1517"/>
        <v>208.2</v>
      </c>
      <c r="AS8063" s="89" t="str">
        <f t="shared" si="1518"/>
        <v>0.4799</v>
      </c>
      <c r="AT8063" s="89"/>
      <c r="AU8063" s="99">
        <v>70</v>
      </c>
      <c r="AV8063" s="99">
        <v>35</v>
      </c>
      <c r="AW8063" s="99">
        <v>9.7770999999999991E-4</v>
      </c>
      <c r="AX8063" s="99">
        <v>139.80030000000002</v>
      </c>
      <c r="AY8063" s="99">
        <v>208.24</v>
      </c>
      <c r="AZ8063" s="99">
        <v>0.47987000000000002</v>
      </c>
      <c r="BA8063" s="119" t="s">
        <v>8</v>
      </c>
      <c r="BB8063" s="4">
        <v>8063</v>
      </c>
      <c r="BC8063" s="4">
        <v>70</v>
      </c>
    </row>
    <row r="8064" spans="2:55">
      <c r="B8064">
        <v>8063</v>
      </c>
      <c r="C8064" s="5">
        <f t="shared" si="1507"/>
        <v>70</v>
      </c>
      <c r="D8064" s="5">
        <f t="shared" si="1508"/>
        <v>40</v>
      </c>
      <c r="E8064" s="5" t="str">
        <f t="shared" si="1509"/>
        <v>0.0009796</v>
      </c>
      <c r="F8064" s="5" t="str">
        <f t="shared" si="1510"/>
        <v>159.9</v>
      </c>
      <c r="G8064" s="5" t="str">
        <f t="shared" si="1511"/>
        <v>228.4</v>
      </c>
      <c r="H8064" s="5" t="str">
        <f t="shared" si="1512"/>
        <v>0.5449</v>
      </c>
      <c r="I8064" s="1" t="s">
        <v>8</v>
      </c>
      <c r="AN8064" s="89" t="str">
        <f t="shared" si="1513"/>
        <v>70.00</v>
      </c>
      <c r="AO8064" s="89" t="str">
        <f t="shared" si="1514"/>
        <v>40.00</v>
      </c>
      <c r="AP8064" s="89" t="str">
        <f t="shared" si="1515"/>
        <v>0.0009796</v>
      </c>
      <c r="AQ8064" s="89" t="str">
        <f t="shared" si="1516"/>
        <v>159.9</v>
      </c>
      <c r="AR8064" s="89" t="str">
        <f t="shared" si="1517"/>
        <v>228.4</v>
      </c>
      <c r="AS8064" s="89" t="str">
        <f t="shared" si="1518"/>
        <v>0.5449</v>
      </c>
      <c r="AT8064" s="89"/>
      <c r="AU8064" s="99">
        <v>70</v>
      </c>
      <c r="AV8064" s="99">
        <v>40</v>
      </c>
      <c r="AW8064" s="99">
        <v>9.7963999999999994E-4</v>
      </c>
      <c r="AX8064" s="99">
        <v>159.85520000000002</v>
      </c>
      <c r="AY8064" s="99">
        <v>228.43</v>
      </c>
      <c r="AZ8064" s="99">
        <v>0.54486999999999997</v>
      </c>
      <c r="BA8064" s="119" t="s">
        <v>8</v>
      </c>
      <c r="BB8064" s="4">
        <v>8064</v>
      </c>
      <c r="BC8064" s="4">
        <v>70</v>
      </c>
    </row>
    <row r="8065" spans="2:55">
      <c r="B8065">
        <v>8064</v>
      </c>
      <c r="C8065" s="5">
        <f t="shared" si="1507"/>
        <v>70</v>
      </c>
      <c r="D8065" s="5">
        <f t="shared" si="1508"/>
        <v>45</v>
      </c>
      <c r="E8065" s="5" t="str">
        <f t="shared" si="1509"/>
        <v>0.0009817</v>
      </c>
      <c r="F8065" s="5" t="str">
        <f t="shared" si="1510"/>
        <v>179.9</v>
      </c>
      <c r="G8065" s="5" t="str">
        <f t="shared" si="1511"/>
        <v>248.7</v>
      </c>
      <c r="H8065" s="5" t="str">
        <f t="shared" si="1512"/>
        <v>0.6089</v>
      </c>
      <c r="I8065" s="1" t="s">
        <v>8</v>
      </c>
      <c r="AN8065" s="89" t="str">
        <f t="shared" si="1513"/>
        <v>70.00</v>
      </c>
      <c r="AO8065" s="89" t="str">
        <f t="shared" si="1514"/>
        <v>45.00</v>
      </c>
      <c r="AP8065" s="89" t="str">
        <f t="shared" si="1515"/>
        <v>0.0009817</v>
      </c>
      <c r="AQ8065" s="89" t="str">
        <f t="shared" si="1516"/>
        <v>179.9</v>
      </c>
      <c r="AR8065" s="89" t="str">
        <f t="shared" si="1517"/>
        <v>248.7</v>
      </c>
      <c r="AS8065" s="89" t="str">
        <f t="shared" si="1518"/>
        <v>0.6089</v>
      </c>
      <c r="AT8065" s="89"/>
      <c r="AU8065" s="99">
        <v>70</v>
      </c>
      <c r="AV8065" s="99">
        <v>45</v>
      </c>
      <c r="AW8065" s="99">
        <v>9.8168999999999991E-4</v>
      </c>
      <c r="AX8065" s="99">
        <v>179.93170000000001</v>
      </c>
      <c r="AY8065" s="99">
        <v>248.65</v>
      </c>
      <c r="AZ8065" s="99">
        <v>0.6089</v>
      </c>
      <c r="BA8065" s="119" t="s">
        <v>8</v>
      </c>
      <c r="BB8065" s="4">
        <v>8065</v>
      </c>
      <c r="BC8065" s="4">
        <v>70</v>
      </c>
    </row>
    <row r="8066" spans="2:55">
      <c r="B8066">
        <v>8065</v>
      </c>
      <c r="C8066" s="5">
        <f t="shared" si="1507"/>
        <v>70</v>
      </c>
      <c r="D8066" s="5">
        <f t="shared" si="1508"/>
        <v>50</v>
      </c>
      <c r="E8066" s="5" t="str">
        <f t="shared" si="1509"/>
        <v>0.0009839</v>
      </c>
      <c r="F8066" s="5" t="str">
        <f t="shared" si="1510"/>
        <v>200.0</v>
      </c>
      <c r="G8066" s="5" t="str">
        <f t="shared" si="1511"/>
        <v>268.9</v>
      </c>
      <c r="H8066" s="5" t="str">
        <f t="shared" si="1512"/>
        <v>0.6720</v>
      </c>
      <c r="I8066" s="1" t="s">
        <v>8</v>
      </c>
      <c r="AN8066" s="89" t="str">
        <f t="shared" si="1513"/>
        <v>70.00</v>
      </c>
      <c r="AO8066" s="89" t="str">
        <f t="shared" si="1514"/>
        <v>50.00</v>
      </c>
      <c r="AP8066" s="89" t="str">
        <f t="shared" si="1515"/>
        <v>0.0009839</v>
      </c>
      <c r="AQ8066" s="89" t="str">
        <f t="shared" si="1516"/>
        <v>200.0</v>
      </c>
      <c r="AR8066" s="89" t="str">
        <f t="shared" si="1517"/>
        <v>268.9</v>
      </c>
      <c r="AS8066" s="89" t="str">
        <f t="shared" si="1518"/>
        <v>0.6720</v>
      </c>
      <c r="AT8066" s="89"/>
      <c r="AU8066" s="99">
        <v>70</v>
      </c>
      <c r="AV8066" s="99">
        <v>50</v>
      </c>
      <c r="AW8066" s="99">
        <v>9.8386999999999997E-4</v>
      </c>
      <c r="AX8066" s="99">
        <v>200.00909999999999</v>
      </c>
      <c r="AY8066" s="99">
        <v>268.88</v>
      </c>
      <c r="AZ8066" s="99">
        <v>0.67201</v>
      </c>
      <c r="BA8066" s="119" t="s">
        <v>8</v>
      </c>
      <c r="BB8066" s="4">
        <v>8066</v>
      </c>
      <c r="BC8066" s="4">
        <v>70</v>
      </c>
    </row>
    <row r="8067" spans="2:55">
      <c r="B8067">
        <v>8066</v>
      </c>
      <c r="C8067" s="5">
        <f t="shared" si="1507"/>
        <v>70</v>
      </c>
      <c r="D8067" s="5">
        <f t="shared" si="1508"/>
        <v>55</v>
      </c>
      <c r="E8067" s="5" t="str">
        <f t="shared" si="1509"/>
        <v>0.0009862</v>
      </c>
      <c r="F8067" s="5" t="str">
        <f t="shared" si="1510"/>
        <v>220.1</v>
      </c>
      <c r="G8067" s="5" t="str">
        <f t="shared" si="1511"/>
        <v>289.1</v>
      </c>
      <c r="H8067" s="5" t="str">
        <f t="shared" si="1512"/>
        <v>0.7342</v>
      </c>
      <c r="I8067" s="1" t="s">
        <v>8</v>
      </c>
      <c r="AN8067" s="89" t="str">
        <f t="shared" si="1513"/>
        <v>70.00</v>
      </c>
      <c r="AO8067" s="89" t="str">
        <f t="shared" si="1514"/>
        <v>55.00</v>
      </c>
      <c r="AP8067" s="89" t="str">
        <f t="shared" si="1515"/>
        <v>0.0009862</v>
      </c>
      <c r="AQ8067" s="89" t="str">
        <f t="shared" si="1516"/>
        <v>220.1</v>
      </c>
      <c r="AR8067" s="89" t="str">
        <f t="shared" si="1517"/>
        <v>289.1</v>
      </c>
      <c r="AS8067" s="89" t="str">
        <f t="shared" si="1518"/>
        <v>0.7342</v>
      </c>
      <c r="AT8067" s="89"/>
      <c r="AU8067" s="99">
        <v>70</v>
      </c>
      <c r="AV8067" s="99">
        <v>55</v>
      </c>
      <c r="AW8067" s="99">
        <v>9.8616999999999997E-4</v>
      </c>
      <c r="AX8067" s="99">
        <v>220.10809999999998</v>
      </c>
      <c r="AY8067" s="99">
        <v>289.14</v>
      </c>
      <c r="AZ8067" s="99">
        <v>0.73421999999999998</v>
      </c>
      <c r="BA8067" s="119" t="s">
        <v>8</v>
      </c>
      <c r="BB8067" s="4">
        <v>8067</v>
      </c>
      <c r="BC8067" s="4">
        <v>70</v>
      </c>
    </row>
    <row r="8068" spans="2:55">
      <c r="B8068">
        <v>8067</v>
      </c>
      <c r="C8068" s="5">
        <f t="shared" si="1507"/>
        <v>70</v>
      </c>
      <c r="D8068" s="5">
        <f t="shared" si="1508"/>
        <v>60</v>
      </c>
      <c r="E8068" s="5" t="str">
        <f t="shared" si="1509"/>
        <v>0.0009886</v>
      </c>
      <c r="F8068" s="5" t="str">
        <f t="shared" si="1510"/>
        <v>240.2</v>
      </c>
      <c r="G8068" s="5" t="str">
        <f t="shared" si="1511"/>
        <v>309.4</v>
      </c>
      <c r="H8068" s="5" t="str">
        <f t="shared" si="1512"/>
        <v>0.7955</v>
      </c>
      <c r="I8068" s="1" t="s">
        <v>8</v>
      </c>
      <c r="AN8068" s="89" t="str">
        <f t="shared" si="1513"/>
        <v>70.00</v>
      </c>
      <c r="AO8068" s="89" t="str">
        <f t="shared" si="1514"/>
        <v>60.00</v>
      </c>
      <c r="AP8068" s="89" t="str">
        <f t="shared" si="1515"/>
        <v>0.0009886</v>
      </c>
      <c r="AQ8068" s="89" t="str">
        <f t="shared" si="1516"/>
        <v>240.2</v>
      </c>
      <c r="AR8068" s="89" t="str">
        <f t="shared" si="1517"/>
        <v>309.4</v>
      </c>
      <c r="AS8068" s="89" t="str">
        <f t="shared" si="1518"/>
        <v>0.7955</v>
      </c>
      <c r="AT8068" s="89"/>
      <c r="AU8068" s="99">
        <v>70</v>
      </c>
      <c r="AV8068" s="99">
        <v>60</v>
      </c>
      <c r="AW8068" s="99">
        <v>9.8857999999999997E-4</v>
      </c>
      <c r="AX8068" s="99">
        <v>240.20940000000002</v>
      </c>
      <c r="AY8068" s="99">
        <v>309.41000000000003</v>
      </c>
      <c r="AZ8068" s="99">
        <v>0.79552999999999996</v>
      </c>
      <c r="BA8068" s="119" t="s">
        <v>8</v>
      </c>
      <c r="BB8068" s="4">
        <v>8068</v>
      </c>
      <c r="BC8068" s="4">
        <v>70</v>
      </c>
    </row>
    <row r="8069" spans="2:55">
      <c r="B8069">
        <v>8068</v>
      </c>
      <c r="C8069" s="5">
        <f t="shared" si="1507"/>
        <v>70</v>
      </c>
      <c r="D8069" s="5">
        <f t="shared" si="1508"/>
        <v>65</v>
      </c>
      <c r="E8069" s="5" t="str">
        <f t="shared" si="1509"/>
        <v>0.0009911</v>
      </c>
      <c r="F8069" s="5" t="str">
        <f t="shared" si="1510"/>
        <v>260.3</v>
      </c>
      <c r="G8069" s="5" t="str">
        <f t="shared" si="1511"/>
        <v>329.7</v>
      </c>
      <c r="H8069" s="5" t="str">
        <f t="shared" si="1512"/>
        <v>0.8560</v>
      </c>
      <c r="I8069" s="1" t="s">
        <v>8</v>
      </c>
      <c r="AN8069" s="89" t="str">
        <f t="shared" si="1513"/>
        <v>70.00</v>
      </c>
      <c r="AO8069" s="89" t="str">
        <f t="shared" si="1514"/>
        <v>65.00</v>
      </c>
      <c r="AP8069" s="89" t="str">
        <f t="shared" si="1515"/>
        <v>0.0009911</v>
      </c>
      <c r="AQ8069" s="89" t="str">
        <f t="shared" si="1516"/>
        <v>260.3</v>
      </c>
      <c r="AR8069" s="89" t="str">
        <f t="shared" si="1517"/>
        <v>329.7</v>
      </c>
      <c r="AS8069" s="89" t="str">
        <f t="shared" si="1518"/>
        <v>0.8560</v>
      </c>
      <c r="AT8069" s="89"/>
      <c r="AU8069" s="99">
        <v>70</v>
      </c>
      <c r="AV8069" s="99">
        <v>65</v>
      </c>
      <c r="AW8069" s="99">
        <v>9.9109999999999997E-4</v>
      </c>
      <c r="AX8069" s="99">
        <v>260.32299999999998</v>
      </c>
      <c r="AY8069" s="99">
        <v>329.7</v>
      </c>
      <c r="AZ8069" s="99">
        <v>0.85599000000000003</v>
      </c>
      <c r="BA8069" s="119" t="s">
        <v>8</v>
      </c>
      <c r="BB8069" s="4">
        <v>8069</v>
      </c>
      <c r="BC8069" s="4">
        <v>70</v>
      </c>
    </row>
    <row r="8070" spans="2:55">
      <c r="B8070">
        <v>8069</v>
      </c>
      <c r="C8070" s="5">
        <f t="shared" si="1507"/>
        <v>70</v>
      </c>
      <c r="D8070" s="5">
        <f t="shared" si="1508"/>
        <v>70</v>
      </c>
      <c r="E8070" s="5" t="str">
        <f t="shared" si="1509"/>
        <v>0.0009937</v>
      </c>
      <c r="F8070" s="5" t="str">
        <f t="shared" si="1510"/>
        <v>280.4</v>
      </c>
      <c r="G8070" s="5" t="str">
        <f t="shared" si="1511"/>
        <v>350.0</v>
      </c>
      <c r="H8070" s="5" t="str">
        <f t="shared" si="1512"/>
        <v>0.9156</v>
      </c>
      <c r="I8070" s="1" t="s">
        <v>8</v>
      </c>
      <c r="AN8070" s="89" t="str">
        <f t="shared" si="1513"/>
        <v>70.00</v>
      </c>
      <c r="AO8070" s="89" t="str">
        <f t="shared" si="1514"/>
        <v>70.00</v>
      </c>
      <c r="AP8070" s="89" t="str">
        <f t="shared" si="1515"/>
        <v>0.0009937</v>
      </c>
      <c r="AQ8070" s="89" t="str">
        <f t="shared" si="1516"/>
        <v>280.4</v>
      </c>
      <c r="AR8070" s="89" t="str">
        <f t="shared" si="1517"/>
        <v>350.0</v>
      </c>
      <c r="AS8070" s="89" t="str">
        <f t="shared" si="1518"/>
        <v>0.9156</v>
      </c>
      <c r="AT8070" s="89"/>
      <c r="AU8070" s="99">
        <v>70</v>
      </c>
      <c r="AV8070" s="99">
        <v>70</v>
      </c>
      <c r="AW8070" s="99">
        <v>9.937399999999999E-4</v>
      </c>
      <c r="AX8070" s="99">
        <v>280.44819999999999</v>
      </c>
      <c r="AY8070" s="99">
        <v>350.01</v>
      </c>
      <c r="AZ8070" s="99">
        <v>0.91559999999999997</v>
      </c>
      <c r="BA8070" s="119" t="s">
        <v>8</v>
      </c>
      <c r="BB8070" s="4">
        <v>8070</v>
      </c>
      <c r="BC8070" s="4">
        <v>70</v>
      </c>
    </row>
    <row r="8071" spans="2:55">
      <c r="B8071">
        <v>8070</v>
      </c>
      <c r="C8071" s="5">
        <f t="shared" si="1507"/>
        <v>70</v>
      </c>
      <c r="D8071" s="5">
        <f t="shared" si="1508"/>
        <v>75</v>
      </c>
      <c r="E8071" s="5" t="str">
        <f t="shared" si="1509"/>
        <v>0.0009965</v>
      </c>
      <c r="F8071" s="5" t="str">
        <f t="shared" si="1510"/>
        <v>300.6</v>
      </c>
      <c r="G8071" s="5" t="str">
        <f t="shared" si="1511"/>
        <v>370.3</v>
      </c>
      <c r="H8071" s="5" t="str">
        <f t="shared" si="1512"/>
        <v>0.9744</v>
      </c>
      <c r="I8071" s="1" t="s">
        <v>8</v>
      </c>
      <c r="AN8071" s="89" t="str">
        <f t="shared" si="1513"/>
        <v>70.00</v>
      </c>
      <c r="AO8071" s="89" t="str">
        <f t="shared" si="1514"/>
        <v>75.00</v>
      </c>
      <c r="AP8071" s="89" t="str">
        <f t="shared" si="1515"/>
        <v>0.0009965</v>
      </c>
      <c r="AQ8071" s="89" t="str">
        <f t="shared" si="1516"/>
        <v>300.6</v>
      </c>
      <c r="AR8071" s="89" t="str">
        <f t="shared" si="1517"/>
        <v>370.3</v>
      </c>
      <c r="AS8071" s="89" t="str">
        <f t="shared" si="1518"/>
        <v>0.9744</v>
      </c>
      <c r="AT8071" s="89"/>
      <c r="AU8071" s="99">
        <v>70</v>
      </c>
      <c r="AV8071" s="99">
        <v>75</v>
      </c>
      <c r="AW8071" s="99">
        <v>9.9648000000000011E-4</v>
      </c>
      <c r="AX8071" s="99">
        <v>300.57639999999998</v>
      </c>
      <c r="AY8071" s="99">
        <v>370.33</v>
      </c>
      <c r="AZ8071" s="99">
        <v>0.97440000000000004</v>
      </c>
      <c r="BA8071" s="119" t="s">
        <v>8</v>
      </c>
      <c r="BB8071" s="4">
        <v>8071</v>
      </c>
      <c r="BC8071" s="4">
        <v>70</v>
      </c>
    </row>
    <row r="8072" spans="2:55">
      <c r="B8072">
        <v>8071</v>
      </c>
      <c r="C8072" s="5">
        <f t="shared" si="1507"/>
        <v>70</v>
      </c>
      <c r="D8072" s="5">
        <f t="shared" si="1508"/>
        <v>80</v>
      </c>
      <c r="E8072" s="5" t="str">
        <f t="shared" si="1509"/>
        <v>0.0009993</v>
      </c>
      <c r="F8072" s="5" t="str">
        <f t="shared" si="1510"/>
        <v>320.7</v>
      </c>
      <c r="G8072" s="5" t="str">
        <f t="shared" si="1511"/>
        <v>390.7</v>
      </c>
      <c r="H8072" s="5" t="str">
        <f t="shared" si="1512"/>
        <v>1.032</v>
      </c>
      <c r="I8072" s="1" t="s">
        <v>8</v>
      </c>
      <c r="AN8072" s="89" t="str">
        <f t="shared" si="1513"/>
        <v>70.00</v>
      </c>
      <c r="AO8072" s="89" t="str">
        <f t="shared" si="1514"/>
        <v>80.00</v>
      </c>
      <c r="AP8072" s="89" t="str">
        <f t="shared" si="1515"/>
        <v>0.0009993</v>
      </c>
      <c r="AQ8072" s="89" t="str">
        <f t="shared" si="1516"/>
        <v>320.7</v>
      </c>
      <c r="AR8072" s="89" t="str">
        <f t="shared" si="1517"/>
        <v>390.7</v>
      </c>
      <c r="AS8072" s="89" t="str">
        <f t="shared" si="1518"/>
        <v>1.032</v>
      </c>
      <c r="AT8072" s="89"/>
      <c r="AU8072" s="99">
        <v>70</v>
      </c>
      <c r="AV8072" s="99">
        <v>80</v>
      </c>
      <c r="AW8072" s="99">
        <v>9.9934000000000004E-4</v>
      </c>
      <c r="AX8072" s="99">
        <v>320.71620000000001</v>
      </c>
      <c r="AY8072" s="99">
        <v>390.67</v>
      </c>
      <c r="AZ8072" s="99">
        <v>1.0324</v>
      </c>
      <c r="BA8072" s="119" t="s">
        <v>8</v>
      </c>
      <c r="BB8072" s="4">
        <v>8072</v>
      </c>
      <c r="BC8072" s="4">
        <v>70</v>
      </c>
    </row>
    <row r="8073" spans="2:55">
      <c r="B8073">
        <v>8072</v>
      </c>
      <c r="C8073" s="5">
        <f t="shared" si="1507"/>
        <v>70</v>
      </c>
      <c r="D8073" s="5">
        <f t="shared" si="1508"/>
        <v>85</v>
      </c>
      <c r="E8073" s="5" t="str">
        <f t="shared" si="1509"/>
        <v>0.001002</v>
      </c>
      <c r="F8073" s="5" t="str">
        <f t="shared" si="1510"/>
        <v>340.9</v>
      </c>
      <c r="G8073" s="5" t="str">
        <f t="shared" si="1511"/>
        <v>411.0</v>
      </c>
      <c r="H8073" s="5" t="str">
        <f t="shared" si="1512"/>
        <v>1.090</v>
      </c>
      <c r="I8073" s="1" t="s">
        <v>8</v>
      </c>
      <c r="AN8073" s="89" t="str">
        <f t="shared" si="1513"/>
        <v>70.00</v>
      </c>
      <c r="AO8073" s="89" t="str">
        <f t="shared" si="1514"/>
        <v>85.00</v>
      </c>
      <c r="AP8073" s="89" t="str">
        <f t="shared" si="1515"/>
        <v>0.001002</v>
      </c>
      <c r="AQ8073" s="89" t="str">
        <f t="shared" si="1516"/>
        <v>340.9</v>
      </c>
      <c r="AR8073" s="89" t="str">
        <f t="shared" si="1517"/>
        <v>411.0</v>
      </c>
      <c r="AS8073" s="89" t="str">
        <f t="shared" si="1518"/>
        <v>1.090</v>
      </c>
      <c r="AT8073" s="89"/>
      <c r="AU8073" s="99">
        <v>70</v>
      </c>
      <c r="AV8073" s="99">
        <v>85</v>
      </c>
      <c r="AW8073" s="99">
        <v>1.0023E-3</v>
      </c>
      <c r="AX8073" s="99">
        <v>340.86899999999997</v>
      </c>
      <c r="AY8073" s="99">
        <v>411.03</v>
      </c>
      <c r="AZ8073" s="99">
        <v>1.0895999999999999</v>
      </c>
      <c r="BA8073" s="119" t="s">
        <v>8</v>
      </c>
      <c r="BB8073" s="4">
        <v>8073</v>
      </c>
      <c r="BC8073" s="4">
        <v>70</v>
      </c>
    </row>
    <row r="8074" spans="2:55">
      <c r="B8074">
        <v>8073</v>
      </c>
      <c r="C8074" s="5">
        <f t="shared" si="1507"/>
        <v>70</v>
      </c>
      <c r="D8074" s="5">
        <f t="shared" si="1508"/>
        <v>90</v>
      </c>
      <c r="E8074" s="5" t="str">
        <f t="shared" si="1509"/>
        <v>0.001005</v>
      </c>
      <c r="F8074" s="5" t="str">
        <f t="shared" si="1510"/>
        <v>361.0</v>
      </c>
      <c r="G8074" s="5" t="str">
        <f t="shared" si="1511"/>
        <v>431.4</v>
      </c>
      <c r="H8074" s="5" t="str">
        <f t="shared" si="1512"/>
        <v>1.146</v>
      </c>
      <c r="I8074" s="1" t="s">
        <v>8</v>
      </c>
      <c r="AN8074" s="89" t="str">
        <f t="shared" si="1513"/>
        <v>70.00</v>
      </c>
      <c r="AO8074" s="89" t="str">
        <f t="shared" si="1514"/>
        <v>90.00</v>
      </c>
      <c r="AP8074" s="89" t="str">
        <f t="shared" si="1515"/>
        <v>0.001005</v>
      </c>
      <c r="AQ8074" s="89" t="str">
        <f t="shared" si="1516"/>
        <v>361.0</v>
      </c>
      <c r="AR8074" s="89" t="str">
        <f t="shared" si="1517"/>
        <v>431.4</v>
      </c>
      <c r="AS8074" s="89" t="str">
        <f t="shared" si="1518"/>
        <v>1.146</v>
      </c>
      <c r="AT8074" s="89"/>
      <c r="AU8074" s="99">
        <v>70</v>
      </c>
      <c r="AV8074" s="99">
        <v>90</v>
      </c>
      <c r="AW8074" s="99">
        <v>1.0053600000000001E-3</v>
      </c>
      <c r="AX8074" s="99">
        <v>361.02479999999997</v>
      </c>
      <c r="AY8074" s="99">
        <v>431.4</v>
      </c>
      <c r="AZ8074" s="99">
        <v>1.1460999999999999</v>
      </c>
      <c r="BA8074" s="119" t="s">
        <v>8</v>
      </c>
      <c r="BB8074" s="4">
        <v>8074</v>
      </c>
      <c r="BC8074" s="4">
        <v>70</v>
      </c>
    </row>
    <row r="8075" spans="2:55">
      <c r="B8075">
        <v>8074</v>
      </c>
      <c r="C8075" s="5">
        <f t="shared" si="1507"/>
        <v>70</v>
      </c>
      <c r="D8075" s="5">
        <f t="shared" si="1508"/>
        <v>95</v>
      </c>
      <c r="E8075" s="5" t="str">
        <f t="shared" si="1509"/>
        <v>0.001009</v>
      </c>
      <c r="F8075" s="5" t="str">
        <f t="shared" si="1510"/>
        <v>381.2</v>
      </c>
      <c r="G8075" s="5" t="str">
        <f t="shared" si="1511"/>
        <v>451.8</v>
      </c>
      <c r="H8075" s="5" t="str">
        <f t="shared" si="1512"/>
        <v>1.202</v>
      </c>
      <c r="I8075" s="1" t="s">
        <v>8</v>
      </c>
      <c r="AN8075" s="89" t="str">
        <f t="shared" si="1513"/>
        <v>70.00</v>
      </c>
      <c r="AO8075" s="89" t="str">
        <f t="shared" si="1514"/>
        <v>95.00</v>
      </c>
      <c r="AP8075" s="89" t="str">
        <f t="shared" si="1515"/>
        <v>0.001009</v>
      </c>
      <c r="AQ8075" s="89" t="str">
        <f t="shared" si="1516"/>
        <v>381.2</v>
      </c>
      <c r="AR8075" s="89" t="str">
        <f t="shared" si="1517"/>
        <v>451.8</v>
      </c>
      <c r="AS8075" s="89" t="str">
        <f t="shared" si="1518"/>
        <v>1.202</v>
      </c>
      <c r="AT8075" s="89"/>
      <c r="AU8075" s="99">
        <v>70</v>
      </c>
      <c r="AV8075" s="99">
        <v>95</v>
      </c>
      <c r="AW8075" s="99">
        <v>1.00854E-3</v>
      </c>
      <c r="AX8075" s="99">
        <v>381.18219999999997</v>
      </c>
      <c r="AY8075" s="99">
        <v>451.78</v>
      </c>
      <c r="AZ8075" s="99">
        <v>1.2019</v>
      </c>
      <c r="BA8075" s="119" t="s">
        <v>8</v>
      </c>
      <c r="BB8075" s="4">
        <v>8075</v>
      </c>
      <c r="BC8075" s="4">
        <v>70</v>
      </c>
    </row>
    <row r="8076" spans="2:55">
      <c r="B8076">
        <v>8075</v>
      </c>
      <c r="C8076" s="5">
        <f t="shared" si="1507"/>
        <v>70</v>
      </c>
      <c r="D8076" s="5">
        <f t="shared" si="1508"/>
        <v>100</v>
      </c>
      <c r="E8076" s="5" t="str">
        <f t="shared" si="1509"/>
        <v>0.001012</v>
      </c>
      <c r="F8076" s="5" t="str">
        <f t="shared" si="1510"/>
        <v>401.4</v>
      </c>
      <c r="G8076" s="5" t="str">
        <f t="shared" si="1511"/>
        <v>472.2</v>
      </c>
      <c r="H8076" s="5" t="str">
        <f t="shared" si="1512"/>
        <v>1.257</v>
      </c>
      <c r="I8076" s="1" t="s">
        <v>8</v>
      </c>
      <c r="AN8076" s="89" t="str">
        <f t="shared" si="1513"/>
        <v>70.00</v>
      </c>
      <c r="AO8076" s="89" t="str">
        <f t="shared" si="1514"/>
        <v>100.0</v>
      </c>
      <c r="AP8076" s="89" t="str">
        <f t="shared" si="1515"/>
        <v>0.001012</v>
      </c>
      <c r="AQ8076" s="89" t="str">
        <f t="shared" si="1516"/>
        <v>401.4</v>
      </c>
      <c r="AR8076" s="89" t="str">
        <f t="shared" si="1517"/>
        <v>472.2</v>
      </c>
      <c r="AS8076" s="89" t="str">
        <f t="shared" si="1518"/>
        <v>1.257</v>
      </c>
      <c r="AT8076" s="89"/>
      <c r="AU8076" s="99">
        <v>70</v>
      </c>
      <c r="AV8076" s="99">
        <v>100</v>
      </c>
      <c r="AW8076" s="99">
        <v>1.0118100000000001E-3</v>
      </c>
      <c r="AX8076" s="99">
        <v>401.36329999999998</v>
      </c>
      <c r="AY8076" s="99">
        <v>472.19</v>
      </c>
      <c r="AZ8076" s="99">
        <v>1.2568999999999999</v>
      </c>
      <c r="BA8076" s="119" t="s">
        <v>8</v>
      </c>
      <c r="BB8076" s="4">
        <v>8076</v>
      </c>
      <c r="BC8076" s="4">
        <v>70</v>
      </c>
    </row>
    <row r="8077" spans="2:55">
      <c r="B8077">
        <v>8076</v>
      </c>
      <c r="C8077" s="5">
        <f t="shared" si="1507"/>
        <v>70</v>
      </c>
      <c r="D8077" s="5">
        <f t="shared" si="1508"/>
        <v>105</v>
      </c>
      <c r="E8077" s="5" t="str">
        <f t="shared" si="1509"/>
        <v>0.001015</v>
      </c>
      <c r="F8077" s="5" t="str">
        <f t="shared" si="1510"/>
        <v>421.5</v>
      </c>
      <c r="G8077" s="5" t="str">
        <f t="shared" si="1511"/>
        <v>492.6</v>
      </c>
      <c r="H8077" s="5" t="str">
        <f t="shared" si="1512"/>
        <v>1.311</v>
      </c>
      <c r="I8077" s="1" t="s">
        <v>8</v>
      </c>
      <c r="AN8077" s="89" t="str">
        <f t="shared" si="1513"/>
        <v>70.00</v>
      </c>
      <c r="AO8077" s="89" t="str">
        <f t="shared" si="1514"/>
        <v>105.0</v>
      </c>
      <c r="AP8077" s="89" t="str">
        <f t="shared" si="1515"/>
        <v>0.001015</v>
      </c>
      <c r="AQ8077" s="89" t="str">
        <f t="shared" si="1516"/>
        <v>421.5</v>
      </c>
      <c r="AR8077" s="89" t="str">
        <f t="shared" si="1517"/>
        <v>492.6</v>
      </c>
      <c r="AS8077" s="89" t="str">
        <f t="shared" si="1518"/>
        <v>1.311</v>
      </c>
      <c r="AT8077" s="89"/>
      <c r="AU8077" s="99">
        <v>70</v>
      </c>
      <c r="AV8077" s="99">
        <v>105</v>
      </c>
      <c r="AW8077" s="99">
        <v>1.0152000000000002E-3</v>
      </c>
      <c r="AX8077" s="99">
        <v>421.54599999999999</v>
      </c>
      <c r="AY8077" s="99">
        <v>492.61</v>
      </c>
      <c r="AZ8077" s="99">
        <v>1.3112999999999999</v>
      </c>
      <c r="BA8077" s="119" t="s">
        <v>8</v>
      </c>
      <c r="BB8077" s="4">
        <v>8077</v>
      </c>
      <c r="BC8077" s="4">
        <v>70</v>
      </c>
    </row>
    <row r="8078" spans="2:55">
      <c r="B8078">
        <v>8077</v>
      </c>
      <c r="C8078" s="5">
        <f t="shared" si="1507"/>
        <v>70</v>
      </c>
      <c r="D8078" s="5">
        <f t="shared" si="1508"/>
        <v>110</v>
      </c>
      <c r="E8078" s="5" t="str">
        <f t="shared" si="1509"/>
        <v>0.001019</v>
      </c>
      <c r="F8078" s="5" t="str">
        <f t="shared" si="1510"/>
        <v>441.7</v>
      </c>
      <c r="G8078" s="5" t="str">
        <f t="shared" si="1511"/>
        <v>513.1</v>
      </c>
      <c r="H8078" s="5" t="str">
        <f t="shared" si="1512"/>
        <v>1.365</v>
      </c>
      <c r="I8078" s="1" t="s">
        <v>8</v>
      </c>
      <c r="AN8078" s="89" t="str">
        <f t="shared" si="1513"/>
        <v>70.00</v>
      </c>
      <c r="AO8078" s="89" t="str">
        <f t="shared" si="1514"/>
        <v>110.0</v>
      </c>
      <c r="AP8078" s="89" t="str">
        <f t="shared" si="1515"/>
        <v>0.001019</v>
      </c>
      <c r="AQ8078" s="89" t="str">
        <f t="shared" si="1516"/>
        <v>441.7</v>
      </c>
      <c r="AR8078" s="89" t="str">
        <f t="shared" si="1517"/>
        <v>513.1</v>
      </c>
      <c r="AS8078" s="89" t="str">
        <f t="shared" si="1518"/>
        <v>1.365</v>
      </c>
      <c r="AT8078" s="89"/>
      <c r="AU8078" s="99">
        <v>70</v>
      </c>
      <c r="AV8078" s="99">
        <v>110</v>
      </c>
      <c r="AW8078" s="99">
        <v>1.01869E-3</v>
      </c>
      <c r="AX8078" s="99">
        <v>441.74169999999992</v>
      </c>
      <c r="AY8078" s="99">
        <v>513.04999999999995</v>
      </c>
      <c r="AZ8078" s="99">
        <v>1.365</v>
      </c>
      <c r="BA8078" s="119" t="s">
        <v>8</v>
      </c>
      <c r="BB8078" s="4">
        <v>8078</v>
      </c>
      <c r="BC8078" s="4">
        <v>70</v>
      </c>
    </row>
    <row r="8079" spans="2:55">
      <c r="B8079">
        <v>8078</v>
      </c>
      <c r="C8079" s="5">
        <f t="shared" ref="C8079:C8142" si="1519">_xlfn.NUMBERVALUE(AN8079)</f>
        <v>70</v>
      </c>
      <c r="D8079" s="5">
        <f t="shared" ref="D8079:D8142" si="1520">_xlfn.NUMBERVALUE(AO8079)</f>
        <v>115</v>
      </c>
      <c r="E8079" s="5" t="str">
        <f t="shared" ref="E8079:E8142" si="1521">AP8079</f>
        <v>0.001022</v>
      </c>
      <c r="F8079" s="5" t="str">
        <f t="shared" ref="F8079:F8142" si="1522">IF($D8079=0,_xlfn.NUMBERVALUE(AQ8079),AQ8079)</f>
        <v>462.0</v>
      </c>
      <c r="G8079" s="5" t="str">
        <f t="shared" ref="G8079:G8142" si="1523">IF($D8079=0,_xlfn.NUMBERVALUE(AR8079),AR8079)</f>
        <v>533.5</v>
      </c>
      <c r="H8079" s="5" t="str">
        <f t="shared" ref="H8079:H8142" si="1524">IF($D8079=0,_xlfn.NUMBERVALUE(AS8079),AS8079)</f>
        <v>1.418</v>
      </c>
      <c r="I8079" s="1" t="s">
        <v>8</v>
      </c>
      <c r="AN8079" s="89" t="str">
        <f t="shared" ref="AN8079:AN8142" si="1525">IF(AU8079=0,"0.000",TEXT(IF(AU8079&lt;0,"-","")&amp;LEFT(TEXT(ABS(AU8079),"0."&amp;REPT("0",4-1)&amp;"E+00"),4+1)*10^FLOOR(LOG10(TEXT(ABS(AU8079),"0."&amp;REPT("0",4-1)&amp;"E+00")),1),(""&amp;(IF(OR(AND(FLOOR(LOG10(TEXT(ABS(AU8079),"0."&amp;REPT("0",4-1)&amp;"E+00")),1)+1=4,RIGHT(LEFT(TEXT(ABS(AU8079),"0."&amp;REPT("0",4-1)&amp;"E+00"),4+1)*10^FLOOR(LOG10(TEXT(ABS(AU8079),"0."&amp;REPT("0",4-1)&amp;"E+00")),1),1)="0"),LOG10(TEXT(ABS(AU8079),"0."&amp;REPT("0",4-1)&amp;"E+00"))&lt;=4-1),"0.","#")&amp;REPT("0",IF(4-1-(FLOOR(LOG10(TEXT(ABS(AU8079),"0."&amp;REPT("0",4-1)&amp;"E+00")),1))&gt;0,4-1-(FLOOR(LOG10(TEXT(ABS(AU8079),"0."&amp;REPT("0",4-1)&amp;"E+00")),1)),0))))))</f>
        <v>70.00</v>
      </c>
      <c r="AO8079" s="89" t="str">
        <f t="shared" ref="AO8079:AO8142" si="1526">IF(AV8079=0,"0.000",TEXT(IF(AV8079&lt;0,"-","")&amp;LEFT(TEXT(ABS(AV8079),"0."&amp;REPT("0",4-1)&amp;"E+00"),4+1)*10^FLOOR(LOG10(TEXT(ABS(AV8079),"0."&amp;REPT("0",4-1)&amp;"E+00")),1),(""&amp;(IF(OR(AND(FLOOR(LOG10(TEXT(ABS(AV8079),"0."&amp;REPT("0",4-1)&amp;"E+00")),1)+1=4,RIGHT(LEFT(TEXT(ABS(AV8079),"0."&amp;REPT("0",4-1)&amp;"E+00"),4+1)*10^FLOOR(LOG10(TEXT(ABS(AV8079),"0."&amp;REPT("0",4-1)&amp;"E+00")),1),1)="0"),LOG10(TEXT(ABS(AV8079),"0."&amp;REPT("0",4-1)&amp;"E+00"))&lt;=4-1),"0.","#")&amp;REPT("0",IF(4-1-(FLOOR(LOG10(TEXT(ABS(AV8079),"0."&amp;REPT("0",4-1)&amp;"E+00")),1))&gt;0,4-1-(FLOOR(LOG10(TEXT(ABS(AV8079),"0."&amp;REPT("0",4-1)&amp;"E+00")),1)),0))))))</f>
        <v>115.0</v>
      </c>
      <c r="AP8079" s="89" t="str">
        <f t="shared" ref="AP8079:AP8142" si="1527">IF(AW8079=0,"0.000",TEXT(IF(AW8079&lt;0,"-","")&amp;LEFT(TEXT(ABS(AW8079),"0."&amp;REPT("0",4-1)&amp;"E+00"),4+1)*10^FLOOR(LOG10(TEXT(ABS(AW8079),"0."&amp;REPT("0",4-1)&amp;"E+00")),1),(""&amp;(IF(OR(AND(FLOOR(LOG10(TEXT(ABS(AW8079),"0."&amp;REPT("0",4-1)&amp;"E+00")),1)+1=4,RIGHT(LEFT(TEXT(ABS(AW8079),"0."&amp;REPT("0",4-1)&amp;"E+00"),4+1)*10^FLOOR(LOG10(TEXT(ABS(AW8079),"0."&amp;REPT("0",4-1)&amp;"E+00")),1),1)="0"),LOG10(TEXT(ABS(AW8079),"0."&amp;REPT("0",4-1)&amp;"E+00"))&lt;=4-1),"0.","#")&amp;REPT("0",IF(4-1-(FLOOR(LOG10(TEXT(ABS(AW8079),"0."&amp;REPT("0",4-1)&amp;"E+00")),1))&gt;0,4-1-(FLOOR(LOG10(TEXT(ABS(AW8079),"0."&amp;REPT("0",4-1)&amp;"E+00")),1)),0))))))</f>
        <v>0.001022</v>
      </c>
      <c r="AQ8079" s="89" t="str">
        <f t="shared" ref="AQ8079:AQ8142" si="1528">IF(AX8079=0,"0.000",TEXT(IF(AX8079&lt;0,"-","")&amp;LEFT(TEXT(ABS(AX8079),"0."&amp;REPT("0",4-1)&amp;"E+00"),4+1)*10^FLOOR(LOG10(TEXT(ABS(AX8079),"0."&amp;REPT("0",4-1)&amp;"E+00")),1),(""&amp;(IF(OR(AND(FLOOR(LOG10(TEXT(ABS(AX8079),"0."&amp;REPT("0",4-1)&amp;"E+00")),1)+1=4,RIGHT(LEFT(TEXT(ABS(AX8079),"0."&amp;REPT("0",4-1)&amp;"E+00"),4+1)*10^FLOOR(LOG10(TEXT(ABS(AX8079),"0."&amp;REPT("0",4-1)&amp;"E+00")),1),1)="0"),LOG10(TEXT(ABS(AX8079),"0."&amp;REPT("0",4-1)&amp;"E+00"))&lt;=4-1),"0.","#")&amp;REPT("0",IF(4-1-(FLOOR(LOG10(TEXT(ABS(AX8079),"0."&amp;REPT("0",4-1)&amp;"E+00")),1))&gt;0,4-1-(FLOOR(LOG10(TEXT(ABS(AX8079),"0."&amp;REPT("0",4-1)&amp;"E+00")),1)),0))))))</f>
        <v>462.0</v>
      </c>
      <c r="AR8079" s="89" t="str">
        <f t="shared" ref="AR8079:AR8142" si="1529">IF(AY8079=0,"0.000",TEXT(IF(AY8079&lt;0,"-","")&amp;LEFT(TEXT(ABS(AY8079),"0."&amp;REPT("0",4-1)&amp;"E+00"),4+1)*10^FLOOR(LOG10(TEXT(ABS(AY8079),"0."&amp;REPT("0",4-1)&amp;"E+00")),1),(""&amp;(IF(OR(AND(FLOOR(LOG10(TEXT(ABS(AY8079),"0."&amp;REPT("0",4-1)&amp;"E+00")),1)+1=4,RIGHT(LEFT(TEXT(ABS(AY8079),"0."&amp;REPT("0",4-1)&amp;"E+00"),4+1)*10^FLOOR(LOG10(TEXT(ABS(AY8079),"0."&amp;REPT("0",4-1)&amp;"E+00")),1),1)="0"),LOG10(TEXT(ABS(AY8079),"0."&amp;REPT("0",4-1)&amp;"E+00"))&lt;=4-1),"0.","#")&amp;REPT("0",IF(4-1-(FLOOR(LOG10(TEXT(ABS(AY8079),"0."&amp;REPT("0",4-1)&amp;"E+00")),1))&gt;0,4-1-(FLOOR(LOG10(TEXT(ABS(AY8079),"0."&amp;REPT("0",4-1)&amp;"E+00")),1)),0))))))</f>
        <v>533.5</v>
      </c>
      <c r="AS8079" s="89" t="str">
        <f t="shared" ref="AS8079:AS8142" si="1530">IF(AZ8079=0,"0.000",TEXT(IF(AZ8079&lt;0,"-","")&amp;LEFT(TEXT(ABS(AZ8079),"0."&amp;REPT("0",4-1)&amp;"E+00"),4+1)*10^FLOOR(LOG10(TEXT(ABS(AZ8079),"0."&amp;REPT("0",4-1)&amp;"E+00")),1),(""&amp;(IF(OR(AND(FLOOR(LOG10(TEXT(ABS(AZ8079),"0."&amp;REPT("0",4-1)&amp;"E+00")),1)+1=4,RIGHT(LEFT(TEXT(ABS(AZ8079),"0."&amp;REPT("0",4-1)&amp;"E+00"),4+1)*10^FLOOR(LOG10(TEXT(ABS(AZ8079),"0."&amp;REPT("0",4-1)&amp;"E+00")),1),1)="0"),LOG10(TEXT(ABS(AZ8079),"0."&amp;REPT("0",4-1)&amp;"E+00"))&lt;=4-1),"0.","#")&amp;REPT("0",IF(4-1-(FLOOR(LOG10(TEXT(ABS(AZ8079),"0."&amp;REPT("0",4-1)&amp;"E+00")),1))&gt;0,4-1-(FLOOR(LOG10(TEXT(ABS(AZ8079),"0."&amp;REPT("0",4-1)&amp;"E+00")),1)),0))))))</f>
        <v>1.418</v>
      </c>
      <c r="AT8079" s="89"/>
      <c r="AU8079" s="99">
        <v>70</v>
      </c>
      <c r="AV8079" s="99">
        <v>115</v>
      </c>
      <c r="AW8079" s="99">
        <v>1.02228E-3</v>
      </c>
      <c r="AX8079" s="99">
        <v>461.9504</v>
      </c>
      <c r="AY8079" s="99">
        <v>533.51</v>
      </c>
      <c r="AZ8079" s="99">
        <v>1.4179999999999999</v>
      </c>
      <c r="BA8079" s="119" t="s">
        <v>8</v>
      </c>
      <c r="BB8079" s="4">
        <v>8079</v>
      </c>
      <c r="BC8079" s="4">
        <v>70</v>
      </c>
    </row>
    <row r="8080" spans="2:55">
      <c r="B8080">
        <v>8079</v>
      </c>
      <c r="C8080" s="5">
        <f t="shared" si="1519"/>
        <v>70</v>
      </c>
      <c r="D8080" s="5">
        <f t="shared" si="1520"/>
        <v>120</v>
      </c>
      <c r="E8080" s="5" t="str">
        <f t="shared" si="1521"/>
        <v>0.001026</v>
      </c>
      <c r="F8080" s="5" t="str">
        <f t="shared" si="1522"/>
        <v>482.2</v>
      </c>
      <c r="G8080" s="5" t="str">
        <f t="shared" si="1523"/>
        <v>554.0</v>
      </c>
      <c r="H8080" s="5" t="str">
        <f t="shared" si="1524"/>
        <v>1.471</v>
      </c>
      <c r="I8080" s="1" t="s">
        <v>8</v>
      </c>
      <c r="AN8080" s="89" t="str">
        <f t="shared" si="1525"/>
        <v>70.00</v>
      </c>
      <c r="AO8080" s="89" t="str">
        <f t="shared" si="1526"/>
        <v>120.0</v>
      </c>
      <c r="AP8080" s="89" t="str">
        <f t="shared" si="1527"/>
        <v>0.001026</v>
      </c>
      <c r="AQ8080" s="89" t="str">
        <f t="shared" si="1528"/>
        <v>482.2</v>
      </c>
      <c r="AR8080" s="89" t="str">
        <f t="shared" si="1529"/>
        <v>554.0</v>
      </c>
      <c r="AS8080" s="89" t="str">
        <f t="shared" si="1530"/>
        <v>1.471</v>
      </c>
      <c r="AT8080" s="89"/>
      <c r="AU8080" s="99">
        <v>70</v>
      </c>
      <c r="AV8080" s="99">
        <v>120</v>
      </c>
      <c r="AW8080" s="99">
        <v>1.0259900000000001E-3</v>
      </c>
      <c r="AX8080" s="99">
        <v>482.17070000000001</v>
      </c>
      <c r="AY8080" s="99">
        <v>553.99</v>
      </c>
      <c r="AZ8080" s="99">
        <v>1.4704999999999999</v>
      </c>
      <c r="BA8080" s="119" t="s">
        <v>8</v>
      </c>
      <c r="BB8080" s="4">
        <v>8080</v>
      </c>
      <c r="BC8080" s="4">
        <v>70</v>
      </c>
    </row>
    <row r="8081" spans="2:55">
      <c r="B8081">
        <v>8080</v>
      </c>
      <c r="C8081" s="5">
        <f t="shared" si="1519"/>
        <v>70</v>
      </c>
      <c r="D8081" s="5">
        <f t="shared" si="1520"/>
        <v>125</v>
      </c>
      <c r="E8081" s="5" t="str">
        <f t="shared" si="1521"/>
        <v>0.001030</v>
      </c>
      <c r="F8081" s="5" t="str">
        <f t="shared" si="1522"/>
        <v>502.4</v>
      </c>
      <c r="G8081" s="5" t="str">
        <f t="shared" si="1523"/>
        <v>574.5</v>
      </c>
      <c r="H8081" s="5" t="str">
        <f t="shared" si="1524"/>
        <v>1.522</v>
      </c>
      <c r="I8081" s="1" t="s">
        <v>8</v>
      </c>
      <c r="AN8081" s="89" t="str">
        <f t="shared" si="1525"/>
        <v>70.00</v>
      </c>
      <c r="AO8081" s="89" t="str">
        <f t="shared" si="1526"/>
        <v>125.0</v>
      </c>
      <c r="AP8081" s="89" t="str">
        <f t="shared" si="1527"/>
        <v>0.001030</v>
      </c>
      <c r="AQ8081" s="89" t="str">
        <f t="shared" si="1528"/>
        <v>502.4</v>
      </c>
      <c r="AR8081" s="89" t="str">
        <f t="shared" si="1529"/>
        <v>574.5</v>
      </c>
      <c r="AS8081" s="89" t="str">
        <f t="shared" si="1530"/>
        <v>1.522</v>
      </c>
      <c r="AT8081" s="89"/>
      <c r="AU8081" s="99">
        <v>70</v>
      </c>
      <c r="AV8081" s="99">
        <v>125</v>
      </c>
      <c r="AW8081" s="99">
        <v>1.0298E-3</v>
      </c>
      <c r="AX8081" s="99">
        <v>502.41399999999999</v>
      </c>
      <c r="AY8081" s="99">
        <v>574.5</v>
      </c>
      <c r="AZ8081" s="99">
        <v>1.5223</v>
      </c>
      <c r="BA8081" s="119" t="s">
        <v>8</v>
      </c>
      <c r="BB8081" s="4">
        <v>8081</v>
      </c>
      <c r="BC8081" s="4">
        <v>70</v>
      </c>
    </row>
    <row r="8082" spans="2:55">
      <c r="B8082">
        <v>8081</v>
      </c>
      <c r="C8082" s="5">
        <f t="shared" si="1519"/>
        <v>70</v>
      </c>
      <c r="D8082" s="5">
        <f t="shared" si="1520"/>
        <v>130</v>
      </c>
      <c r="E8082" s="5" t="str">
        <f t="shared" si="1521"/>
        <v>0.001034</v>
      </c>
      <c r="F8082" s="5" t="str">
        <f t="shared" si="1522"/>
        <v>522.7</v>
      </c>
      <c r="G8082" s="5" t="str">
        <f t="shared" si="1523"/>
        <v>595.0</v>
      </c>
      <c r="H8082" s="5" t="str">
        <f t="shared" si="1524"/>
        <v>1.574</v>
      </c>
      <c r="I8082" s="1" t="s">
        <v>8</v>
      </c>
      <c r="AN8082" s="89" t="str">
        <f t="shared" si="1525"/>
        <v>70.00</v>
      </c>
      <c r="AO8082" s="89" t="str">
        <f t="shared" si="1526"/>
        <v>130.0</v>
      </c>
      <c r="AP8082" s="89" t="str">
        <f t="shared" si="1527"/>
        <v>0.001034</v>
      </c>
      <c r="AQ8082" s="89" t="str">
        <f t="shared" si="1528"/>
        <v>522.7</v>
      </c>
      <c r="AR8082" s="89" t="str">
        <f t="shared" si="1529"/>
        <v>595.0</v>
      </c>
      <c r="AS8082" s="89" t="str">
        <f t="shared" si="1530"/>
        <v>1.574</v>
      </c>
      <c r="AT8082" s="89"/>
      <c r="AU8082" s="99">
        <v>70</v>
      </c>
      <c r="AV8082" s="99">
        <v>130</v>
      </c>
      <c r="AW8082" s="99">
        <v>1.03371E-3</v>
      </c>
      <c r="AX8082" s="99">
        <v>522.6703</v>
      </c>
      <c r="AY8082" s="99">
        <v>595.03</v>
      </c>
      <c r="AZ8082" s="99">
        <v>1.5734999999999999</v>
      </c>
      <c r="BA8082" s="119" t="s">
        <v>8</v>
      </c>
      <c r="BB8082" s="4">
        <v>8082</v>
      </c>
      <c r="BC8082" s="4">
        <v>70</v>
      </c>
    </row>
    <row r="8083" spans="2:55">
      <c r="B8083">
        <v>8082</v>
      </c>
      <c r="C8083" s="5">
        <f t="shared" si="1519"/>
        <v>70</v>
      </c>
      <c r="D8083" s="5">
        <f t="shared" si="1520"/>
        <v>135</v>
      </c>
      <c r="E8083" s="5" t="str">
        <f t="shared" si="1521"/>
        <v>0.001038</v>
      </c>
      <c r="F8083" s="5" t="str">
        <f t="shared" si="1522"/>
        <v>542.9</v>
      </c>
      <c r="G8083" s="5" t="str">
        <f t="shared" si="1523"/>
        <v>615.6</v>
      </c>
      <c r="H8083" s="5" t="str">
        <f t="shared" si="1524"/>
        <v>1.624</v>
      </c>
      <c r="I8083" s="1" t="s">
        <v>8</v>
      </c>
      <c r="AN8083" s="89" t="str">
        <f t="shared" si="1525"/>
        <v>70.00</v>
      </c>
      <c r="AO8083" s="89" t="str">
        <f t="shared" si="1526"/>
        <v>135.0</v>
      </c>
      <c r="AP8083" s="89" t="str">
        <f t="shared" si="1527"/>
        <v>0.001038</v>
      </c>
      <c r="AQ8083" s="89" t="str">
        <f t="shared" si="1528"/>
        <v>542.9</v>
      </c>
      <c r="AR8083" s="89" t="str">
        <f t="shared" si="1529"/>
        <v>615.6</v>
      </c>
      <c r="AS8083" s="89" t="str">
        <f t="shared" si="1530"/>
        <v>1.624</v>
      </c>
      <c r="AT8083" s="89"/>
      <c r="AU8083" s="99">
        <v>70</v>
      </c>
      <c r="AV8083" s="99">
        <v>135</v>
      </c>
      <c r="AW8083" s="99">
        <v>1.0377400000000001E-3</v>
      </c>
      <c r="AX8083" s="99">
        <v>542.93820000000005</v>
      </c>
      <c r="AY8083" s="99">
        <v>615.58000000000004</v>
      </c>
      <c r="AZ8083" s="99">
        <v>1.6242000000000001</v>
      </c>
      <c r="BA8083" s="119" t="s">
        <v>8</v>
      </c>
      <c r="BB8083" s="4">
        <v>8083</v>
      </c>
      <c r="BC8083" s="4">
        <v>70</v>
      </c>
    </row>
    <row r="8084" spans="2:55">
      <c r="B8084">
        <v>8083</v>
      </c>
      <c r="C8084" s="5">
        <f t="shared" si="1519"/>
        <v>70</v>
      </c>
      <c r="D8084" s="5">
        <f t="shared" si="1520"/>
        <v>140</v>
      </c>
      <c r="E8084" s="5" t="str">
        <f t="shared" si="1521"/>
        <v>0.001042</v>
      </c>
      <c r="F8084" s="5" t="str">
        <f t="shared" si="1522"/>
        <v>563.2</v>
      </c>
      <c r="G8084" s="5" t="str">
        <f t="shared" si="1523"/>
        <v>636.2</v>
      </c>
      <c r="H8084" s="5" t="str">
        <f t="shared" si="1524"/>
        <v>1.674</v>
      </c>
      <c r="I8084" s="1" t="s">
        <v>8</v>
      </c>
      <c r="AN8084" s="89" t="str">
        <f t="shared" si="1525"/>
        <v>70.00</v>
      </c>
      <c r="AO8084" s="89" t="str">
        <f t="shared" si="1526"/>
        <v>140.0</v>
      </c>
      <c r="AP8084" s="89" t="str">
        <f t="shared" si="1527"/>
        <v>0.001042</v>
      </c>
      <c r="AQ8084" s="89" t="str">
        <f t="shared" si="1528"/>
        <v>563.2</v>
      </c>
      <c r="AR8084" s="89" t="str">
        <f t="shared" si="1529"/>
        <v>636.2</v>
      </c>
      <c r="AS8084" s="89" t="str">
        <f t="shared" si="1530"/>
        <v>1.674</v>
      </c>
      <c r="AT8084" s="89"/>
      <c r="AU8084" s="99">
        <v>70</v>
      </c>
      <c r="AV8084" s="99">
        <v>140</v>
      </c>
      <c r="AW8084" s="99">
        <v>1.04188E-3</v>
      </c>
      <c r="AX8084" s="99">
        <v>563.23839999999996</v>
      </c>
      <c r="AY8084" s="99">
        <v>636.16999999999996</v>
      </c>
      <c r="AZ8084" s="99">
        <v>1.6742999999999999</v>
      </c>
      <c r="BA8084" s="119" t="s">
        <v>8</v>
      </c>
      <c r="BB8084" s="4">
        <v>8084</v>
      </c>
      <c r="BC8084" s="4">
        <v>70</v>
      </c>
    </row>
    <row r="8085" spans="2:55">
      <c r="B8085">
        <v>8084</v>
      </c>
      <c r="C8085" s="5">
        <f t="shared" si="1519"/>
        <v>70</v>
      </c>
      <c r="D8085" s="5">
        <f t="shared" si="1520"/>
        <v>145</v>
      </c>
      <c r="E8085" s="5" t="str">
        <f t="shared" si="1521"/>
        <v>0.001046</v>
      </c>
      <c r="F8085" s="5" t="str">
        <f t="shared" si="1522"/>
        <v>583.6</v>
      </c>
      <c r="G8085" s="5" t="str">
        <f t="shared" si="1523"/>
        <v>656.8</v>
      </c>
      <c r="H8085" s="5" t="str">
        <f t="shared" si="1524"/>
        <v>1.724</v>
      </c>
      <c r="I8085" s="1" t="s">
        <v>8</v>
      </c>
      <c r="AN8085" s="89" t="str">
        <f t="shared" si="1525"/>
        <v>70.00</v>
      </c>
      <c r="AO8085" s="89" t="str">
        <f t="shared" si="1526"/>
        <v>145.0</v>
      </c>
      <c r="AP8085" s="89" t="str">
        <f t="shared" si="1527"/>
        <v>0.001046</v>
      </c>
      <c r="AQ8085" s="89" t="str">
        <f t="shared" si="1528"/>
        <v>583.6</v>
      </c>
      <c r="AR8085" s="89" t="str">
        <f t="shared" si="1529"/>
        <v>656.8</v>
      </c>
      <c r="AS8085" s="89" t="str">
        <f t="shared" si="1530"/>
        <v>1.724</v>
      </c>
      <c r="AT8085" s="89"/>
      <c r="AU8085" s="99">
        <v>70</v>
      </c>
      <c r="AV8085" s="99">
        <v>145</v>
      </c>
      <c r="AW8085" s="99">
        <v>1.0461299999999999E-3</v>
      </c>
      <c r="AX8085" s="99">
        <v>583.55089999999996</v>
      </c>
      <c r="AY8085" s="99">
        <v>656.78</v>
      </c>
      <c r="AZ8085" s="99">
        <v>1.7239</v>
      </c>
      <c r="BA8085" s="119" t="s">
        <v>8</v>
      </c>
      <c r="BB8085" s="4">
        <v>8085</v>
      </c>
      <c r="BC8085" s="4">
        <v>70</v>
      </c>
    </row>
    <row r="8086" spans="2:55">
      <c r="B8086">
        <v>8085</v>
      </c>
      <c r="C8086" s="5">
        <f t="shared" si="1519"/>
        <v>70</v>
      </c>
      <c r="D8086" s="5">
        <f t="shared" si="1520"/>
        <v>150</v>
      </c>
      <c r="E8086" s="5" t="str">
        <f t="shared" si="1521"/>
        <v>0.001051</v>
      </c>
      <c r="F8086" s="5" t="str">
        <f t="shared" si="1522"/>
        <v>603.9</v>
      </c>
      <c r="G8086" s="5" t="str">
        <f t="shared" si="1523"/>
        <v>677.4</v>
      </c>
      <c r="H8086" s="5" t="str">
        <f t="shared" si="1524"/>
        <v>1.773</v>
      </c>
      <c r="I8086" s="1" t="s">
        <v>8</v>
      </c>
      <c r="AN8086" s="89" t="str">
        <f t="shared" si="1525"/>
        <v>70.00</v>
      </c>
      <c r="AO8086" s="89" t="str">
        <f t="shared" si="1526"/>
        <v>150.0</v>
      </c>
      <c r="AP8086" s="89" t="str">
        <f t="shared" si="1527"/>
        <v>0.001051</v>
      </c>
      <c r="AQ8086" s="89" t="str">
        <f t="shared" si="1528"/>
        <v>603.9</v>
      </c>
      <c r="AR8086" s="89" t="str">
        <f t="shared" si="1529"/>
        <v>677.4</v>
      </c>
      <c r="AS8086" s="89" t="str">
        <f t="shared" si="1530"/>
        <v>1.773</v>
      </c>
      <c r="AT8086" s="89"/>
      <c r="AU8086" s="99">
        <v>70</v>
      </c>
      <c r="AV8086" s="99">
        <v>150</v>
      </c>
      <c r="AW8086" s="99">
        <v>1.0505E-3</v>
      </c>
      <c r="AX8086" s="99">
        <v>603.89499999999998</v>
      </c>
      <c r="AY8086" s="99">
        <v>677.43</v>
      </c>
      <c r="AZ8086" s="99">
        <v>1.7729999999999999</v>
      </c>
      <c r="BA8086" s="119" t="s">
        <v>8</v>
      </c>
      <c r="BB8086" s="4">
        <v>8086</v>
      </c>
      <c r="BC8086" s="4">
        <v>70</v>
      </c>
    </row>
    <row r="8087" spans="2:55">
      <c r="B8087">
        <v>8086</v>
      </c>
      <c r="C8087" s="5">
        <f t="shared" si="1519"/>
        <v>70</v>
      </c>
      <c r="D8087" s="5">
        <f t="shared" si="1520"/>
        <v>155</v>
      </c>
      <c r="E8087" s="5" t="str">
        <f t="shared" si="1521"/>
        <v>0.001055</v>
      </c>
      <c r="F8087" s="5" t="str">
        <f t="shared" si="1522"/>
        <v>624.3</v>
      </c>
      <c r="G8087" s="5" t="str">
        <f t="shared" si="1523"/>
        <v>698.1</v>
      </c>
      <c r="H8087" s="5" t="str">
        <f t="shared" si="1524"/>
        <v>1.822</v>
      </c>
      <c r="I8087" s="1" t="s">
        <v>8</v>
      </c>
      <c r="AN8087" s="89" t="str">
        <f t="shared" si="1525"/>
        <v>70.00</v>
      </c>
      <c r="AO8087" s="89" t="str">
        <f t="shared" si="1526"/>
        <v>155.0</v>
      </c>
      <c r="AP8087" s="89" t="str">
        <f t="shared" si="1527"/>
        <v>0.001055</v>
      </c>
      <c r="AQ8087" s="89" t="str">
        <f t="shared" si="1528"/>
        <v>624.3</v>
      </c>
      <c r="AR8087" s="89" t="str">
        <f t="shared" si="1529"/>
        <v>698.1</v>
      </c>
      <c r="AS8087" s="89" t="str">
        <f t="shared" si="1530"/>
        <v>1.822</v>
      </c>
      <c r="AT8087" s="89"/>
      <c r="AU8087" s="99">
        <v>70</v>
      </c>
      <c r="AV8087" s="99">
        <v>155</v>
      </c>
      <c r="AW8087" s="99">
        <v>1.0549800000000001E-3</v>
      </c>
      <c r="AX8087" s="99">
        <v>624.25139999999999</v>
      </c>
      <c r="AY8087" s="99">
        <v>698.1</v>
      </c>
      <c r="AZ8087" s="99">
        <v>1.8216000000000001</v>
      </c>
      <c r="BA8087" s="119" t="s">
        <v>8</v>
      </c>
      <c r="BB8087" s="4">
        <v>8087</v>
      </c>
      <c r="BC8087" s="4">
        <v>70</v>
      </c>
    </row>
    <row r="8088" spans="2:55">
      <c r="B8088">
        <v>8087</v>
      </c>
      <c r="C8088" s="5">
        <f t="shared" si="1519"/>
        <v>70</v>
      </c>
      <c r="D8088" s="5">
        <f t="shared" si="1520"/>
        <v>160</v>
      </c>
      <c r="E8088" s="5" t="str">
        <f t="shared" si="1521"/>
        <v>0.001060</v>
      </c>
      <c r="F8088" s="5" t="str">
        <f t="shared" si="1522"/>
        <v>644.6</v>
      </c>
      <c r="G8088" s="5" t="str">
        <f t="shared" si="1523"/>
        <v>718.8</v>
      </c>
      <c r="H8088" s="5" t="str">
        <f t="shared" si="1524"/>
        <v>1.870</v>
      </c>
      <c r="I8088" s="1" t="s">
        <v>8</v>
      </c>
      <c r="AN8088" s="89" t="str">
        <f t="shared" si="1525"/>
        <v>70.00</v>
      </c>
      <c r="AO8088" s="89" t="str">
        <f t="shared" si="1526"/>
        <v>160.0</v>
      </c>
      <c r="AP8088" s="89" t="str">
        <f t="shared" si="1527"/>
        <v>0.001060</v>
      </c>
      <c r="AQ8088" s="89" t="str">
        <f t="shared" si="1528"/>
        <v>644.6</v>
      </c>
      <c r="AR8088" s="89" t="str">
        <f t="shared" si="1529"/>
        <v>718.8</v>
      </c>
      <c r="AS8088" s="89" t="str">
        <f t="shared" si="1530"/>
        <v>1.870</v>
      </c>
      <c r="AT8088" s="89"/>
      <c r="AU8088" s="99">
        <v>70</v>
      </c>
      <c r="AV8088" s="99">
        <v>160</v>
      </c>
      <c r="AW8088" s="99">
        <v>1.0595800000000001E-3</v>
      </c>
      <c r="AX8088" s="99">
        <v>644.64940000000001</v>
      </c>
      <c r="AY8088" s="99">
        <v>718.82</v>
      </c>
      <c r="AZ8088" s="99">
        <v>1.8696999999999999</v>
      </c>
      <c r="BA8088" s="119" t="s">
        <v>8</v>
      </c>
      <c r="BB8088" s="4">
        <v>8088</v>
      </c>
      <c r="BC8088" s="4">
        <v>70</v>
      </c>
    </row>
    <row r="8089" spans="2:55">
      <c r="B8089">
        <v>8088</v>
      </c>
      <c r="C8089" s="5">
        <f t="shared" si="1519"/>
        <v>70</v>
      </c>
      <c r="D8089" s="5">
        <f t="shared" si="1520"/>
        <v>165</v>
      </c>
      <c r="E8089" s="5" t="str">
        <f t="shared" si="1521"/>
        <v>0.001064</v>
      </c>
      <c r="F8089" s="5" t="str">
        <f t="shared" si="1522"/>
        <v>665.1</v>
      </c>
      <c r="G8089" s="5" t="str">
        <f t="shared" si="1523"/>
        <v>739.6</v>
      </c>
      <c r="H8089" s="5" t="str">
        <f t="shared" si="1524"/>
        <v>1.917</v>
      </c>
      <c r="I8089" s="1" t="s">
        <v>8</v>
      </c>
      <c r="AN8089" s="89" t="str">
        <f t="shared" si="1525"/>
        <v>70.00</v>
      </c>
      <c r="AO8089" s="89" t="str">
        <f t="shared" si="1526"/>
        <v>165.0</v>
      </c>
      <c r="AP8089" s="89" t="str">
        <f t="shared" si="1527"/>
        <v>0.001064</v>
      </c>
      <c r="AQ8089" s="89" t="str">
        <f t="shared" si="1528"/>
        <v>665.1</v>
      </c>
      <c r="AR8089" s="89" t="str">
        <f t="shared" si="1529"/>
        <v>739.6</v>
      </c>
      <c r="AS8089" s="89" t="str">
        <f t="shared" si="1530"/>
        <v>1.917</v>
      </c>
      <c r="AT8089" s="89"/>
      <c r="AU8089" s="99">
        <v>70</v>
      </c>
      <c r="AV8089" s="99">
        <v>165</v>
      </c>
      <c r="AW8089" s="99">
        <v>1.0643E-3</v>
      </c>
      <c r="AX8089" s="99">
        <v>665.06900000000007</v>
      </c>
      <c r="AY8089" s="99">
        <v>739.57</v>
      </c>
      <c r="AZ8089" s="99">
        <v>1.9173</v>
      </c>
      <c r="BA8089" s="119" t="s">
        <v>8</v>
      </c>
      <c r="BB8089" s="4">
        <v>8089</v>
      </c>
      <c r="BC8089" s="4">
        <v>70</v>
      </c>
    </row>
    <row r="8090" spans="2:55">
      <c r="B8090">
        <v>8089</v>
      </c>
      <c r="C8090" s="5">
        <f t="shared" si="1519"/>
        <v>70</v>
      </c>
      <c r="D8090" s="5">
        <f t="shared" si="1520"/>
        <v>170</v>
      </c>
      <c r="E8090" s="5" t="str">
        <f t="shared" si="1521"/>
        <v>0.001069</v>
      </c>
      <c r="F8090" s="5" t="str">
        <f t="shared" si="1522"/>
        <v>685.5</v>
      </c>
      <c r="G8090" s="5" t="str">
        <f t="shared" si="1523"/>
        <v>760.4</v>
      </c>
      <c r="H8090" s="5" t="str">
        <f t="shared" si="1524"/>
        <v>1.965</v>
      </c>
      <c r="I8090" s="1" t="s">
        <v>8</v>
      </c>
      <c r="AN8090" s="89" t="str">
        <f t="shared" si="1525"/>
        <v>70.00</v>
      </c>
      <c r="AO8090" s="89" t="str">
        <f t="shared" si="1526"/>
        <v>170.0</v>
      </c>
      <c r="AP8090" s="89" t="str">
        <f t="shared" si="1527"/>
        <v>0.001069</v>
      </c>
      <c r="AQ8090" s="89" t="str">
        <f t="shared" si="1528"/>
        <v>685.5</v>
      </c>
      <c r="AR8090" s="89" t="str">
        <f t="shared" si="1529"/>
        <v>760.4</v>
      </c>
      <c r="AS8090" s="89" t="str">
        <f t="shared" si="1530"/>
        <v>1.965</v>
      </c>
      <c r="AT8090" s="89"/>
      <c r="AU8090" s="99">
        <v>70</v>
      </c>
      <c r="AV8090" s="99">
        <v>170</v>
      </c>
      <c r="AW8090" s="99">
        <v>1.0691399999999999E-3</v>
      </c>
      <c r="AX8090" s="99">
        <v>685.52020000000005</v>
      </c>
      <c r="AY8090" s="99">
        <v>760.36</v>
      </c>
      <c r="AZ8090" s="99">
        <v>1.9644999999999999</v>
      </c>
      <c r="BA8090" s="119" t="s">
        <v>8</v>
      </c>
      <c r="BB8090" s="4">
        <v>8090</v>
      </c>
      <c r="BC8090" s="4">
        <v>70</v>
      </c>
    </row>
    <row r="8091" spans="2:55">
      <c r="B8091">
        <v>8090</v>
      </c>
      <c r="C8091" s="5">
        <f t="shared" si="1519"/>
        <v>70</v>
      </c>
      <c r="D8091" s="5">
        <f t="shared" si="1520"/>
        <v>175</v>
      </c>
      <c r="E8091" s="5" t="str">
        <f t="shared" si="1521"/>
        <v>0.001074</v>
      </c>
      <c r="F8091" s="5" t="str">
        <f t="shared" si="1522"/>
        <v>706.0</v>
      </c>
      <c r="G8091" s="5" t="str">
        <f t="shared" si="1523"/>
        <v>781.2</v>
      </c>
      <c r="H8091" s="5" t="str">
        <f t="shared" si="1524"/>
        <v>2.011</v>
      </c>
      <c r="I8091" s="1" t="s">
        <v>8</v>
      </c>
      <c r="AN8091" s="89" t="str">
        <f t="shared" si="1525"/>
        <v>70.00</v>
      </c>
      <c r="AO8091" s="89" t="str">
        <f t="shared" si="1526"/>
        <v>175.0</v>
      </c>
      <c r="AP8091" s="89" t="str">
        <f t="shared" si="1527"/>
        <v>0.001074</v>
      </c>
      <c r="AQ8091" s="89" t="str">
        <f t="shared" si="1528"/>
        <v>706.0</v>
      </c>
      <c r="AR8091" s="89" t="str">
        <f t="shared" si="1529"/>
        <v>781.2</v>
      </c>
      <c r="AS8091" s="89" t="str">
        <f t="shared" si="1530"/>
        <v>2.011</v>
      </c>
      <c r="AT8091" s="89"/>
      <c r="AU8091" s="99">
        <v>70</v>
      </c>
      <c r="AV8091" s="99">
        <v>175</v>
      </c>
      <c r="AW8091" s="99">
        <v>1.0741099999999999E-3</v>
      </c>
      <c r="AX8091" s="99">
        <v>706.0023000000001</v>
      </c>
      <c r="AY8091" s="99">
        <v>781.19</v>
      </c>
      <c r="AZ8091" s="99">
        <v>2.0112999999999999</v>
      </c>
      <c r="BA8091" s="119" t="s">
        <v>8</v>
      </c>
      <c r="BB8091" s="4">
        <v>8091</v>
      </c>
      <c r="BC8091" s="4">
        <v>70</v>
      </c>
    </row>
    <row r="8092" spans="2:55">
      <c r="B8092">
        <v>8091</v>
      </c>
      <c r="C8092" s="5">
        <f t="shared" si="1519"/>
        <v>70</v>
      </c>
      <c r="D8092" s="5">
        <f t="shared" si="1520"/>
        <v>180</v>
      </c>
      <c r="E8092" s="5" t="str">
        <f t="shared" si="1521"/>
        <v>0.001079</v>
      </c>
      <c r="F8092" s="5" t="str">
        <f t="shared" si="1522"/>
        <v>726.5</v>
      </c>
      <c r="G8092" s="5" t="str">
        <f t="shared" si="1523"/>
        <v>802.1</v>
      </c>
      <c r="H8092" s="5" t="str">
        <f t="shared" si="1524"/>
        <v>2.058</v>
      </c>
      <c r="I8092" s="1" t="s">
        <v>8</v>
      </c>
      <c r="AN8092" s="89" t="str">
        <f t="shared" si="1525"/>
        <v>70.00</v>
      </c>
      <c r="AO8092" s="89" t="str">
        <f t="shared" si="1526"/>
        <v>180.0</v>
      </c>
      <c r="AP8092" s="89" t="str">
        <f t="shared" si="1527"/>
        <v>0.001079</v>
      </c>
      <c r="AQ8092" s="89" t="str">
        <f t="shared" si="1528"/>
        <v>726.5</v>
      </c>
      <c r="AR8092" s="89" t="str">
        <f t="shared" si="1529"/>
        <v>802.1</v>
      </c>
      <c r="AS8092" s="89" t="str">
        <f t="shared" si="1530"/>
        <v>2.058</v>
      </c>
      <c r="AT8092" s="89"/>
      <c r="AU8092" s="99">
        <v>70</v>
      </c>
      <c r="AV8092" s="99">
        <v>180</v>
      </c>
      <c r="AW8092" s="99">
        <v>1.0792099999999999E-3</v>
      </c>
      <c r="AX8092" s="99">
        <v>726.52530000000002</v>
      </c>
      <c r="AY8092" s="99">
        <v>802.07</v>
      </c>
      <c r="AZ8092" s="99">
        <v>2.0575999999999999</v>
      </c>
      <c r="BA8092" s="119" t="s">
        <v>8</v>
      </c>
      <c r="BB8092" s="4">
        <v>8092</v>
      </c>
      <c r="BC8092" s="4">
        <v>70</v>
      </c>
    </row>
    <row r="8093" spans="2:55">
      <c r="B8093">
        <v>8092</v>
      </c>
      <c r="C8093" s="5">
        <f t="shared" si="1519"/>
        <v>70</v>
      </c>
      <c r="D8093" s="5">
        <f t="shared" si="1520"/>
        <v>185</v>
      </c>
      <c r="E8093" s="5" t="str">
        <f t="shared" si="1521"/>
        <v>0.001084</v>
      </c>
      <c r="F8093" s="5" t="str">
        <f t="shared" si="1522"/>
        <v>747.1</v>
      </c>
      <c r="G8093" s="5" t="str">
        <f t="shared" si="1523"/>
        <v>823.0</v>
      </c>
      <c r="H8093" s="5" t="str">
        <f t="shared" si="1524"/>
        <v>2.104</v>
      </c>
      <c r="I8093" s="1" t="s">
        <v>8</v>
      </c>
      <c r="AN8093" s="89" t="str">
        <f t="shared" si="1525"/>
        <v>70.00</v>
      </c>
      <c r="AO8093" s="89" t="str">
        <f t="shared" si="1526"/>
        <v>185.0</v>
      </c>
      <c r="AP8093" s="89" t="str">
        <f t="shared" si="1527"/>
        <v>0.001084</v>
      </c>
      <c r="AQ8093" s="89" t="str">
        <f t="shared" si="1528"/>
        <v>747.1</v>
      </c>
      <c r="AR8093" s="89" t="str">
        <f t="shared" si="1529"/>
        <v>823.0</v>
      </c>
      <c r="AS8093" s="89" t="str">
        <f t="shared" si="1530"/>
        <v>2.104</v>
      </c>
      <c r="AT8093" s="89"/>
      <c r="AU8093" s="99">
        <v>70</v>
      </c>
      <c r="AV8093" s="99">
        <v>185</v>
      </c>
      <c r="AW8093" s="99">
        <v>1.0844400000000001E-3</v>
      </c>
      <c r="AX8093" s="99">
        <v>747.08920000000001</v>
      </c>
      <c r="AY8093" s="99">
        <v>823</v>
      </c>
      <c r="AZ8093" s="99">
        <v>2.1034999999999999</v>
      </c>
      <c r="BA8093" s="119" t="s">
        <v>8</v>
      </c>
      <c r="BB8093" s="4">
        <v>8093</v>
      </c>
      <c r="BC8093" s="4">
        <v>70</v>
      </c>
    </row>
    <row r="8094" spans="2:55">
      <c r="B8094">
        <v>8093</v>
      </c>
      <c r="C8094" s="5">
        <f t="shared" si="1519"/>
        <v>70</v>
      </c>
      <c r="D8094" s="5">
        <f t="shared" si="1520"/>
        <v>190</v>
      </c>
      <c r="E8094" s="5" t="str">
        <f t="shared" si="1521"/>
        <v>0.001090</v>
      </c>
      <c r="F8094" s="5" t="str">
        <f t="shared" si="1522"/>
        <v>767.7</v>
      </c>
      <c r="G8094" s="5" t="str">
        <f t="shared" si="1523"/>
        <v>844.0</v>
      </c>
      <c r="H8094" s="5" t="str">
        <f t="shared" si="1524"/>
        <v>2.149</v>
      </c>
      <c r="I8094" s="1" t="s">
        <v>8</v>
      </c>
      <c r="AN8094" s="89" t="str">
        <f t="shared" si="1525"/>
        <v>70.00</v>
      </c>
      <c r="AO8094" s="89" t="str">
        <f t="shared" si="1526"/>
        <v>190.0</v>
      </c>
      <c r="AP8094" s="89" t="str">
        <f t="shared" si="1527"/>
        <v>0.001090</v>
      </c>
      <c r="AQ8094" s="89" t="str">
        <f t="shared" si="1528"/>
        <v>767.7</v>
      </c>
      <c r="AR8094" s="89" t="str">
        <f t="shared" si="1529"/>
        <v>844.0</v>
      </c>
      <c r="AS8094" s="89" t="str">
        <f t="shared" si="1530"/>
        <v>2.149</v>
      </c>
      <c r="AT8094" s="89"/>
      <c r="AU8094" s="99">
        <v>70</v>
      </c>
      <c r="AV8094" s="99">
        <v>190</v>
      </c>
      <c r="AW8094" s="99">
        <v>1.0898099999999999E-3</v>
      </c>
      <c r="AX8094" s="99">
        <v>767.68330000000003</v>
      </c>
      <c r="AY8094" s="99">
        <v>843.97</v>
      </c>
      <c r="AZ8094" s="99">
        <v>2.149</v>
      </c>
      <c r="BA8094" s="119" t="s">
        <v>8</v>
      </c>
      <c r="BB8094" s="4">
        <v>8094</v>
      </c>
      <c r="BC8094" s="4">
        <v>70</v>
      </c>
    </row>
    <row r="8095" spans="2:55">
      <c r="B8095">
        <v>8094</v>
      </c>
      <c r="C8095" s="5">
        <f t="shared" si="1519"/>
        <v>70</v>
      </c>
      <c r="D8095" s="5">
        <f t="shared" si="1520"/>
        <v>195</v>
      </c>
      <c r="E8095" s="5" t="str">
        <f t="shared" si="1521"/>
        <v>0.001095</v>
      </c>
      <c r="F8095" s="5" t="str">
        <f t="shared" si="1522"/>
        <v>788.3</v>
      </c>
      <c r="G8095" s="5" t="str">
        <f t="shared" si="1523"/>
        <v>865.0</v>
      </c>
      <c r="H8095" s="5" t="str">
        <f t="shared" si="1524"/>
        <v>2.194</v>
      </c>
      <c r="I8095" s="1" t="s">
        <v>8</v>
      </c>
      <c r="AN8095" s="89" t="str">
        <f t="shared" si="1525"/>
        <v>70.00</v>
      </c>
      <c r="AO8095" s="89" t="str">
        <f t="shared" si="1526"/>
        <v>195.0</v>
      </c>
      <c r="AP8095" s="89" t="str">
        <f t="shared" si="1527"/>
        <v>0.001095</v>
      </c>
      <c r="AQ8095" s="89" t="str">
        <f t="shared" si="1528"/>
        <v>788.3</v>
      </c>
      <c r="AR8095" s="89" t="str">
        <f t="shared" si="1529"/>
        <v>865.0</v>
      </c>
      <c r="AS8095" s="89" t="str">
        <f t="shared" si="1530"/>
        <v>2.194</v>
      </c>
      <c r="AT8095" s="89"/>
      <c r="AU8095" s="99">
        <v>70</v>
      </c>
      <c r="AV8095" s="99">
        <v>195</v>
      </c>
      <c r="AW8095" s="99">
        <v>1.0953200000000001E-3</v>
      </c>
      <c r="AX8095" s="99">
        <v>788.31759999999997</v>
      </c>
      <c r="AY8095" s="99">
        <v>864.99</v>
      </c>
      <c r="AZ8095" s="99">
        <v>2.1941999999999999</v>
      </c>
      <c r="BA8095" s="119" t="s">
        <v>8</v>
      </c>
      <c r="BB8095" s="4">
        <v>8095</v>
      </c>
      <c r="BC8095" s="4">
        <v>70</v>
      </c>
    </row>
    <row r="8096" spans="2:55">
      <c r="B8096">
        <v>8095</v>
      </c>
      <c r="C8096" s="5">
        <f t="shared" si="1519"/>
        <v>70</v>
      </c>
      <c r="D8096" s="5">
        <f t="shared" si="1520"/>
        <v>200</v>
      </c>
      <c r="E8096" s="5" t="str">
        <f t="shared" si="1521"/>
        <v>0.001101</v>
      </c>
      <c r="F8096" s="5" t="str">
        <f t="shared" si="1522"/>
        <v>809.0</v>
      </c>
      <c r="G8096" s="5" t="str">
        <f t="shared" si="1523"/>
        <v>886.1</v>
      </c>
      <c r="H8096" s="5" t="str">
        <f t="shared" si="1524"/>
        <v>2.239</v>
      </c>
      <c r="I8096" s="1" t="s">
        <v>8</v>
      </c>
      <c r="AN8096" s="89" t="str">
        <f t="shared" si="1525"/>
        <v>70.00</v>
      </c>
      <c r="AO8096" s="89" t="str">
        <f t="shared" si="1526"/>
        <v>200.0</v>
      </c>
      <c r="AP8096" s="89" t="str">
        <f t="shared" si="1527"/>
        <v>0.001101</v>
      </c>
      <c r="AQ8096" s="89" t="str">
        <f t="shared" si="1528"/>
        <v>809.0</v>
      </c>
      <c r="AR8096" s="89" t="str">
        <f t="shared" si="1529"/>
        <v>886.1</v>
      </c>
      <c r="AS8096" s="89" t="str">
        <f t="shared" si="1530"/>
        <v>2.239</v>
      </c>
      <c r="AT8096" s="89"/>
      <c r="AU8096" s="99">
        <v>70</v>
      </c>
      <c r="AV8096" s="99">
        <v>200</v>
      </c>
      <c r="AW8096" s="99">
        <v>1.1009699999999999E-3</v>
      </c>
      <c r="AX8096" s="99">
        <v>809.00210000000004</v>
      </c>
      <c r="AY8096" s="99">
        <v>886.07</v>
      </c>
      <c r="AZ8096" s="99">
        <v>2.2389999999999999</v>
      </c>
      <c r="BA8096" s="119" t="s">
        <v>8</v>
      </c>
      <c r="BB8096" s="4">
        <v>8096</v>
      </c>
      <c r="BC8096" s="4">
        <v>70</v>
      </c>
    </row>
    <row r="8097" spans="2:55">
      <c r="B8097">
        <v>8096</v>
      </c>
      <c r="C8097" s="5">
        <f t="shared" si="1519"/>
        <v>70</v>
      </c>
      <c r="D8097" s="5">
        <f t="shared" si="1520"/>
        <v>210</v>
      </c>
      <c r="E8097" s="5" t="str">
        <f t="shared" si="1521"/>
        <v>0.001113</v>
      </c>
      <c r="F8097" s="5" t="str">
        <f t="shared" si="1522"/>
        <v>850.5</v>
      </c>
      <c r="G8097" s="5" t="str">
        <f t="shared" si="1523"/>
        <v>928.4</v>
      </c>
      <c r="H8097" s="5" t="str">
        <f t="shared" si="1524"/>
        <v>2.328</v>
      </c>
      <c r="I8097" s="1" t="s">
        <v>8</v>
      </c>
      <c r="AN8097" s="89" t="str">
        <f t="shared" si="1525"/>
        <v>70.00</v>
      </c>
      <c r="AO8097" s="89" t="str">
        <f t="shared" si="1526"/>
        <v>210.0</v>
      </c>
      <c r="AP8097" s="89" t="str">
        <f t="shared" si="1527"/>
        <v>0.001113</v>
      </c>
      <c r="AQ8097" s="89" t="str">
        <f t="shared" si="1528"/>
        <v>850.5</v>
      </c>
      <c r="AR8097" s="89" t="str">
        <f t="shared" si="1529"/>
        <v>928.4</v>
      </c>
      <c r="AS8097" s="89" t="str">
        <f t="shared" si="1530"/>
        <v>2.328</v>
      </c>
      <c r="AT8097" s="89"/>
      <c r="AU8097" s="99">
        <v>70</v>
      </c>
      <c r="AV8097" s="99">
        <v>210</v>
      </c>
      <c r="AW8097" s="99">
        <v>1.1127299999999999E-3</v>
      </c>
      <c r="AX8097" s="99">
        <v>850.50890000000004</v>
      </c>
      <c r="AY8097" s="99">
        <v>928.4</v>
      </c>
      <c r="AZ8097" s="99">
        <v>2.3275000000000001</v>
      </c>
      <c r="BA8097" s="119" t="s">
        <v>8</v>
      </c>
      <c r="BB8097" s="4">
        <v>8097</v>
      </c>
      <c r="BC8097" s="4">
        <v>70</v>
      </c>
    </row>
    <row r="8098" spans="2:55">
      <c r="B8098">
        <v>8097</v>
      </c>
      <c r="C8098" s="5">
        <f t="shared" si="1519"/>
        <v>70</v>
      </c>
      <c r="D8098" s="5">
        <f t="shared" si="1520"/>
        <v>220</v>
      </c>
      <c r="E8098" s="5" t="str">
        <f t="shared" si="1521"/>
        <v>0.001125</v>
      </c>
      <c r="F8098" s="5" t="str">
        <f t="shared" si="1522"/>
        <v>892.2</v>
      </c>
      <c r="G8098" s="5" t="str">
        <f t="shared" si="1523"/>
        <v>971.0</v>
      </c>
      <c r="H8098" s="5" t="str">
        <f t="shared" si="1524"/>
        <v>2.415</v>
      </c>
      <c r="I8098" s="1" t="s">
        <v>8</v>
      </c>
      <c r="AN8098" s="89" t="str">
        <f t="shared" si="1525"/>
        <v>70.00</v>
      </c>
      <c r="AO8098" s="89" t="str">
        <f t="shared" si="1526"/>
        <v>220.0</v>
      </c>
      <c r="AP8098" s="89" t="str">
        <f t="shared" si="1527"/>
        <v>0.001125</v>
      </c>
      <c r="AQ8098" s="89" t="str">
        <f t="shared" si="1528"/>
        <v>892.2</v>
      </c>
      <c r="AR8098" s="89" t="str">
        <f t="shared" si="1529"/>
        <v>971.0</v>
      </c>
      <c r="AS8098" s="89" t="str">
        <f t="shared" si="1530"/>
        <v>2.415</v>
      </c>
      <c r="AT8098" s="89"/>
      <c r="AU8098" s="99">
        <v>70</v>
      </c>
      <c r="AV8098" s="99">
        <v>220</v>
      </c>
      <c r="AW8098" s="99">
        <v>1.1251199999999999E-3</v>
      </c>
      <c r="AX8098" s="99">
        <v>892.22160000000008</v>
      </c>
      <c r="AY8098" s="99">
        <v>970.98</v>
      </c>
      <c r="AZ8098" s="99">
        <v>2.4146999999999998</v>
      </c>
      <c r="BA8098" s="119" t="s">
        <v>8</v>
      </c>
      <c r="BB8098" s="4">
        <v>8098</v>
      </c>
      <c r="BC8098" s="4">
        <v>70</v>
      </c>
    </row>
    <row r="8099" spans="2:55">
      <c r="B8099">
        <v>8098</v>
      </c>
      <c r="C8099" s="5">
        <f t="shared" si="1519"/>
        <v>70</v>
      </c>
      <c r="D8099" s="5">
        <f t="shared" si="1520"/>
        <v>230</v>
      </c>
      <c r="E8099" s="5" t="str">
        <f t="shared" si="1521"/>
        <v>0.001138</v>
      </c>
      <c r="F8099" s="5" t="str">
        <f t="shared" si="1522"/>
        <v>934.1</v>
      </c>
      <c r="G8099" s="5" t="str">
        <f t="shared" si="1523"/>
        <v>1014</v>
      </c>
      <c r="H8099" s="5" t="str">
        <f t="shared" si="1524"/>
        <v>2.501</v>
      </c>
      <c r="I8099" s="1" t="s">
        <v>8</v>
      </c>
      <c r="AN8099" s="89" t="str">
        <f t="shared" si="1525"/>
        <v>70.00</v>
      </c>
      <c r="AO8099" s="89" t="str">
        <f t="shared" si="1526"/>
        <v>230.0</v>
      </c>
      <c r="AP8099" s="89" t="str">
        <f t="shared" si="1527"/>
        <v>0.001138</v>
      </c>
      <c r="AQ8099" s="89" t="str">
        <f t="shared" si="1528"/>
        <v>934.1</v>
      </c>
      <c r="AR8099" s="89" t="str">
        <f t="shared" si="1529"/>
        <v>1014</v>
      </c>
      <c r="AS8099" s="89" t="str">
        <f t="shared" si="1530"/>
        <v>2.501</v>
      </c>
      <c r="AT8099" s="89"/>
      <c r="AU8099" s="99">
        <v>70</v>
      </c>
      <c r="AV8099" s="99">
        <v>230</v>
      </c>
      <c r="AW8099" s="99">
        <v>1.1381900000000001E-3</v>
      </c>
      <c r="AX8099" s="99">
        <v>934.12669999999991</v>
      </c>
      <c r="AY8099" s="99">
        <v>1013.8</v>
      </c>
      <c r="AZ8099" s="99">
        <v>2.5007999999999999</v>
      </c>
      <c r="BA8099" s="119" t="s">
        <v>8</v>
      </c>
      <c r="BB8099" s="4">
        <v>8099</v>
      </c>
      <c r="BC8099" s="4">
        <v>70</v>
      </c>
    </row>
    <row r="8100" spans="2:55">
      <c r="B8100">
        <v>8099</v>
      </c>
      <c r="C8100" s="5">
        <f t="shared" si="1519"/>
        <v>70</v>
      </c>
      <c r="D8100" s="5">
        <f t="shared" si="1520"/>
        <v>240</v>
      </c>
      <c r="E8100" s="5" t="str">
        <f t="shared" si="1521"/>
        <v>0.001152</v>
      </c>
      <c r="F8100" s="5" t="str">
        <f t="shared" si="1522"/>
        <v>976.4</v>
      </c>
      <c r="G8100" s="5" t="str">
        <f t="shared" si="1523"/>
        <v>1057</v>
      </c>
      <c r="H8100" s="5" t="str">
        <f t="shared" si="1524"/>
        <v>2.586</v>
      </c>
      <c r="I8100" s="1" t="s">
        <v>8</v>
      </c>
      <c r="AN8100" s="89" t="str">
        <f t="shared" si="1525"/>
        <v>70.00</v>
      </c>
      <c r="AO8100" s="89" t="str">
        <f t="shared" si="1526"/>
        <v>240.0</v>
      </c>
      <c r="AP8100" s="89" t="str">
        <f t="shared" si="1527"/>
        <v>0.001152</v>
      </c>
      <c r="AQ8100" s="89" t="str">
        <f t="shared" si="1528"/>
        <v>976.4</v>
      </c>
      <c r="AR8100" s="89" t="str">
        <f t="shared" si="1529"/>
        <v>1057</v>
      </c>
      <c r="AS8100" s="89" t="str">
        <f t="shared" si="1530"/>
        <v>2.586</v>
      </c>
      <c r="AT8100" s="89"/>
      <c r="AU8100" s="99">
        <v>70</v>
      </c>
      <c r="AV8100" s="99">
        <v>240</v>
      </c>
      <c r="AW8100" s="99">
        <v>1.1519900000000001E-3</v>
      </c>
      <c r="AX8100" s="99">
        <v>976.36069999999995</v>
      </c>
      <c r="AY8100" s="99">
        <v>1057</v>
      </c>
      <c r="AZ8100" s="99">
        <v>2.5857000000000001</v>
      </c>
      <c r="BA8100" s="119" t="s">
        <v>8</v>
      </c>
      <c r="BB8100" s="4">
        <v>8100</v>
      </c>
      <c r="BC8100" s="4">
        <v>70</v>
      </c>
    </row>
    <row r="8101" spans="2:55">
      <c r="B8101">
        <v>8100</v>
      </c>
      <c r="C8101" s="5">
        <f t="shared" si="1519"/>
        <v>70</v>
      </c>
      <c r="D8101" s="5">
        <f t="shared" si="1520"/>
        <v>250</v>
      </c>
      <c r="E8101" s="5" t="str">
        <f t="shared" si="1521"/>
        <v>0.001167</v>
      </c>
      <c r="F8101" s="5" t="str">
        <f t="shared" si="1522"/>
        <v>1019</v>
      </c>
      <c r="G8101" s="5" t="str">
        <f t="shared" si="1523"/>
        <v>1101</v>
      </c>
      <c r="H8101" s="5" t="str">
        <f t="shared" si="1524"/>
        <v>2.670</v>
      </c>
      <c r="I8101" s="1" t="s">
        <v>8</v>
      </c>
      <c r="AN8101" s="89" t="str">
        <f t="shared" si="1525"/>
        <v>70.00</v>
      </c>
      <c r="AO8101" s="89" t="str">
        <f t="shared" si="1526"/>
        <v>250.0</v>
      </c>
      <c r="AP8101" s="89" t="str">
        <f t="shared" si="1527"/>
        <v>0.001167</v>
      </c>
      <c r="AQ8101" s="89" t="str">
        <f t="shared" si="1528"/>
        <v>1019</v>
      </c>
      <c r="AR8101" s="89" t="str">
        <f t="shared" si="1529"/>
        <v>1101</v>
      </c>
      <c r="AS8101" s="89" t="str">
        <f t="shared" si="1530"/>
        <v>2.670</v>
      </c>
      <c r="AT8101" s="89"/>
      <c r="AU8101" s="99">
        <v>70</v>
      </c>
      <c r="AV8101" s="99">
        <v>250</v>
      </c>
      <c r="AW8101" s="99">
        <v>1.16658E-3</v>
      </c>
      <c r="AX8101" s="99">
        <v>1018.8394</v>
      </c>
      <c r="AY8101" s="99">
        <v>1100.5</v>
      </c>
      <c r="AZ8101" s="99">
        <v>2.6696</v>
      </c>
      <c r="BA8101" s="119" t="s">
        <v>8</v>
      </c>
      <c r="BB8101" s="4">
        <v>8101</v>
      </c>
      <c r="BC8101" s="4">
        <v>70</v>
      </c>
    </row>
    <row r="8102" spans="2:55">
      <c r="B8102">
        <v>8101</v>
      </c>
      <c r="C8102" s="5">
        <f t="shared" si="1519"/>
        <v>70</v>
      </c>
      <c r="D8102" s="5">
        <f t="shared" si="1520"/>
        <v>260</v>
      </c>
      <c r="E8102" s="5" t="str">
        <f t="shared" si="1521"/>
        <v>0.001182</v>
      </c>
      <c r="F8102" s="5" t="str">
        <f t="shared" si="1522"/>
        <v>1062</v>
      </c>
      <c r="G8102" s="5" t="str">
        <f t="shared" si="1523"/>
        <v>1144</v>
      </c>
      <c r="H8102" s="5" t="str">
        <f t="shared" si="1524"/>
        <v>2.753</v>
      </c>
      <c r="I8102" s="1" t="s">
        <v>8</v>
      </c>
      <c r="AN8102" s="89" t="str">
        <f t="shared" si="1525"/>
        <v>70.00</v>
      </c>
      <c r="AO8102" s="89" t="str">
        <f t="shared" si="1526"/>
        <v>260.0</v>
      </c>
      <c r="AP8102" s="89" t="str">
        <f t="shared" si="1527"/>
        <v>0.001182</v>
      </c>
      <c r="AQ8102" s="89" t="str">
        <f t="shared" si="1528"/>
        <v>1062</v>
      </c>
      <c r="AR8102" s="89" t="str">
        <f t="shared" si="1529"/>
        <v>1144</v>
      </c>
      <c r="AS8102" s="89" t="str">
        <f t="shared" si="1530"/>
        <v>2.753</v>
      </c>
      <c r="AT8102" s="89"/>
      <c r="AU8102" s="99">
        <v>70</v>
      </c>
      <c r="AV8102" s="99">
        <v>260</v>
      </c>
      <c r="AW8102" s="99">
        <v>1.1820299999999999E-3</v>
      </c>
      <c r="AX8102" s="99">
        <v>1061.5579</v>
      </c>
      <c r="AY8102" s="99">
        <v>1144.3</v>
      </c>
      <c r="AZ8102" s="99">
        <v>2.7526000000000002</v>
      </c>
      <c r="BA8102" s="119" t="s">
        <v>8</v>
      </c>
      <c r="BB8102" s="4">
        <v>8102</v>
      </c>
      <c r="BC8102" s="4">
        <v>70</v>
      </c>
    </row>
    <row r="8103" spans="2:55">
      <c r="B8103">
        <v>8102</v>
      </c>
      <c r="C8103" s="5">
        <f t="shared" si="1519"/>
        <v>70</v>
      </c>
      <c r="D8103" s="5">
        <f t="shared" si="1520"/>
        <v>270</v>
      </c>
      <c r="E8103" s="5" t="str">
        <f t="shared" si="1521"/>
        <v>0.001198</v>
      </c>
      <c r="F8103" s="5" t="str">
        <f t="shared" si="1522"/>
        <v>1105</v>
      </c>
      <c r="G8103" s="5" t="str">
        <f t="shared" si="1523"/>
        <v>1189</v>
      </c>
      <c r="H8103" s="5" t="str">
        <f t="shared" si="1524"/>
        <v>2.835</v>
      </c>
      <c r="I8103" s="1" t="s">
        <v>8</v>
      </c>
      <c r="AN8103" s="89" t="str">
        <f t="shared" si="1525"/>
        <v>70.00</v>
      </c>
      <c r="AO8103" s="89" t="str">
        <f t="shared" si="1526"/>
        <v>270.0</v>
      </c>
      <c r="AP8103" s="89" t="str">
        <f t="shared" si="1527"/>
        <v>0.001198</v>
      </c>
      <c r="AQ8103" s="89" t="str">
        <f t="shared" si="1528"/>
        <v>1105</v>
      </c>
      <c r="AR8103" s="89" t="str">
        <f t="shared" si="1529"/>
        <v>1189</v>
      </c>
      <c r="AS8103" s="89" t="str">
        <f t="shared" si="1530"/>
        <v>2.835</v>
      </c>
      <c r="AT8103" s="89"/>
      <c r="AU8103" s="99">
        <v>70</v>
      </c>
      <c r="AV8103" s="99">
        <v>270</v>
      </c>
      <c r="AW8103" s="99">
        <v>1.19841E-3</v>
      </c>
      <c r="AX8103" s="99">
        <v>1104.6113</v>
      </c>
      <c r="AY8103" s="99">
        <v>1188.5</v>
      </c>
      <c r="AZ8103" s="99">
        <v>2.8348</v>
      </c>
      <c r="BA8103" s="119" t="s">
        <v>8</v>
      </c>
      <c r="BB8103" s="4">
        <v>8103</v>
      </c>
      <c r="BC8103" s="4">
        <v>70</v>
      </c>
    </row>
    <row r="8104" spans="2:55">
      <c r="B8104">
        <v>8103</v>
      </c>
      <c r="C8104" s="5">
        <f t="shared" si="1519"/>
        <v>70</v>
      </c>
      <c r="D8104" s="5">
        <f t="shared" si="1520"/>
        <v>280</v>
      </c>
      <c r="E8104" s="5" t="str">
        <f t="shared" si="1521"/>
        <v>0.001216</v>
      </c>
      <c r="F8104" s="5" t="str">
        <f t="shared" si="1522"/>
        <v>1148</v>
      </c>
      <c r="G8104" s="5" t="str">
        <f t="shared" si="1523"/>
        <v>1233</v>
      </c>
      <c r="H8104" s="5" t="str">
        <f t="shared" si="1524"/>
        <v>2.916</v>
      </c>
      <c r="I8104" s="1" t="s">
        <v>8</v>
      </c>
      <c r="AN8104" s="89" t="str">
        <f t="shared" si="1525"/>
        <v>70.00</v>
      </c>
      <c r="AO8104" s="89" t="str">
        <f t="shared" si="1526"/>
        <v>280.0</v>
      </c>
      <c r="AP8104" s="89" t="str">
        <f t="shared" si="1527"/>
        <v>0.001216</v>
      </c>
      <c r="AQ8104" s="89" t="str">
        <f t="shared" si="1528"/>
        <v>1148</v>
      </c>
      <c r="AR8104" s="89" t="str">
        <f t="shared" si="1529"/>
        <v>1233</v>
      </c>
      <c r="AS8104" s="89" t="str">
        <f t="shared" si="1530"/>
        <v>2.916</v>
      </c>
      <c r="AT8104" s="89"/>
      <c r="AU8104" s="99">
        <v>70</v>
      </c>
      <c r="AV8104" s="99">
        <v>280</v>
      </c>
      <c r="AW8104" s="99">
        <v>1.2158199999999998E-3</v>
      </c>
      <c r="AX8104" s="99">
        <v>1148.0925999999999</v>
      </c>
      <c r="AY8104" s="99">
        <v>1233.2</v>
      </c>
      <c r="AZ8104" s="99">
        <v>2.9161999999999999</v>
      </c>
      <c r="BA8104" s="119" t="s">
        <v>8</v>
      </c>
      <c r="BB8104" s="4">
        <v>8104</v>
      </c>
      <c r="BC8104" s="4">
        <v>70</v>
      </c>
    </row>
    <row r="8105" spans="2:55">
      <c r="B8105">
        <v>8104</v>
      </c>
      <c r="C8105" s="5">
        <f t="shared" si="1519"/>
        <v>70</v>
      </c>
      <c r="D8105" s="5">
        <f t="shared" si="1520"/>
        <v>290</v>
      </c>
      <c r="E8105" s="5" t="str">
        <f t="shared" si="1521"/>
        <v>0.001234</v>
      </c>
      <c r="F8105" s="5" t="str">
        <f t="shared" si="1522"/>
        <v>1192</v>
      </c>
      <c r="G8105" s="5" t="str">
        <f t="shared" si="1523"/>
        <v>1278</v>
      </c>
      <c r="H8105" s="5" t="str">
        <f t="shared" si="1524"/>
        <v>2.997</v>
      </c>
      <c r="I8105" s="1" t="s">
        <v>8</v>
      </c>
      <c r="AN8105" s="89" t="str">
        <f t="shared" si="1525"/>
        <v>70.00</v>
      </c>
      <c r="AO8105" s="89" t="str">
        <f t="shared" si="1526"/>
        <v>290.0</v>
      </c>
      <c r="AP8105" s="89" t="str">
        <f t="shared" si="1527"/>
        <v>0.001234</v>
      </c>
      <c r="AQ8105" s="89" t="str">
        <f t="shared" si="1528"/>
        <v>1192</v>
      </c>
      <c r="AR8105" s="89" t="str">
        <f t="shared" si="1529"/>
        <v>1278</v>
      </c>
      <c r="AS8105" s="89" t="str">
        <f t="shared" si="1530"/>
        <v>2.997</v>
      </c>
      <c r="AT8105" s="89"/>
      <c r="AU8105" s="99">
        <v>70</v>
      </c>
      <c r="AV8105" s="99">
        <v>290</v>
      </c>
      <c r="AW8105" s="99">
        <v>1.2343599999999999E-3</v>
      </c>
      <c r="AX8105" s="99">
        <v>1191.8948</v>
      </c>
      <c r="AY8105" s="99">
        <v>1278.3</v>
      </c>
      <c r="AZ8105" s="99">
        <v>2.9969999999999999</v>
      </c>
      <c r="BA8105" s="119" t="s">
        <v>8</v>
      </c>
      <c r="BB8105" s="4">
        <v>8105</v>
      </c>
      <c r="BC8105" s="4">
        <v>70</v>
      </c>
    </row>
    <row r="8106" spans="2:55">
      <c r="B8106">
        <v>8105</v>
      </c>
      <c r="C8106" s="5">
        <f t="shared" si="1519"/>
        <v>70</v>
      </c>
      <c r="D8106" s="5">
        <f t="shared" si="1520"/>
        <v>300</v>
      </c>
      <c r="E8106" s="5" t="str">
        <f t="shared" si="1521"/>
        <v>0.001254</v>
      </c>
      <c r="F8106" s="5" t="str">
        <f t="shared" si="1522"/>
        <v>1236</v>
      </c>
      <c r="G8106" s="5" t="str">
        <f t="shared" si="1523"/>
        <v>1324</v>
      </c>
      <c r="H8106" s="5" t="str">
        <f t="shared" si="1524"/>
        <v>3.077</v>
      </c>
      <c r="I8106" s="1" t="s">
        <v>8</v>
      </c>
      <c r="AN8106" s="89" t="str">
        <f t="shared" si="1525"/>
        <v>70.00</v>
      </c>
      <c r="AO8106" s="89" t="str">
        <f t="shared" si="1526"/>
        <v>300.0</v>
      </c>
      <c r="AP8106" s="89" t="str">
        <f t="shared" si="1527"/>
        <v>0.001254</v>
      </c>
      <c r="AQ8106" s="89" t="str">
        <f t="shared" si="1528"/>
        <v>1236</v>
      </c>
      <c r="AR8106" s="89" t="str">
        <f t="shared" si="1529"/>
        <v>1324</v>
      </c>
      <c r="AS8106" s="89" t="str">
        <f t="shared" si="1530"/>
        <v>3.077</v>
      </c>
      <c r="AT8106" s="89"/>
      <c r="AU8106" s="99">
        <v>70</v>
      </c>
      <c r="AV8106" s="99">
        <v>300</v>
      </c>
      <c r="AW8106" s="99">
        <v>1.2541E-3</v>
      </c>
      <c r="AX8106" s="99">
        <v>1236.1130000000001</v>
      </c>
      <c r="AY8106" s="99">
        <v>1323.9</v>
      </c>
      <c r="AZ8106" s="99">
        <v>3.0773000000000001</v>
      </c>
      <c r="BA8106" s="119" t="s">
        <v>8</v>
      </c>
      <c r="BB8106" s="4">
        <v>8106</v>
      </c>
      <c r="BC8106" s="4">
        <v>70</v>
      </c>
    </row>
    <row r="8107" spans="2:55">
      <c r="B8107">
        <v>8106</v>
      </c>
      <c r="C8107" s="5">
        <f t="shared" si="1519"/>
        <v>70</v>
      </c>
      <c r="D8107" s="5">
        <f t="shared" si="1520"/>
        <v>310</v>
      </c>
      <c r="E8107" s="5" t="str">
        <f t="shared" si="1521"/>
        <v>0.001275</v>
      </c>
      <c r="F8107" s="5" t="str">
        <f t="shared" si="1522"/>
        <v>1281</v>
      </c>
      <c r="G8107" s="5" t="str">
        <f t="shared" si="1523"/>
        <v>1370.</v>
      </c>
      <c r="H8107" s="5" t="str">
        <f t="shared" si="1524"/>
        <v>3.157</v>
      </c>
      <c r="I8107" s="1" t="s">
        <v>8</v>
      </c>
      <c r="AN8107" s="89" t="str">
        <f t="shared" si="1525"/>
        <v>70.00</v>
      </c>
      <c r="AO8107" s="89" t="str">
        <f t="shared" si="1526"/>
        <v>310.0</v>
      </c>
      <c r="AP8107" s="89" t="str">
        <f t="shared" si="1527"/>
        <v>0.001275</v>
      </c>
      <c r="AQ8107" s="89" t="str">
        <f t="shared" si="1528"/>
        <v>1281</v>
      </c>
      <c r="AR8107" s="89" t="str">
        <f t="shared" si="1529"/>
        <v>1370.</v>
      </c>
      <c r="AS8107" s="89" t="str">
        <f t="shared" si="1530"/>
        <v>3.157</v>
      </c>
      <c r="AT8107" s="89"/>
      <c r="AU8107" s="99">
        <v>70</v>
      </c>
      <c r="AV8107" s="99">
        <v>310</v>
      </c>
      <c r="AW8107" s="99">
        <v>1.2753E-3</v>
      </c>
      <c r="AX8107" s="99">
        <v>1280.829</v>
      </c>
      <c r="AY8107" s="99">
        <v>1370.1</v>
      </c>
      <c r="AZ8107" s="99">
        <v>3.1572</v>
      </c>
      <c r="BA8107" s="119" t="s">
        <v>8</v>
      </c>
      <c r="BB8107" s="4">
        <v>8107</v>
      </c>
      <c r="BC8107" s="4">
        <v>70</v>
      </c>
    </row>
    <row r="8108" spans="2:55">
      <c r="B8108">
        <v>8107</v>
      </c>
      <c r="C8108" s="5">
        <f t="shared" si="1519"/>
        <v>70</v>
      </c>
      <c r="D8108" s="5">
        <f t="shared" si="1520"/>
        <v>320</v>
      </c>
      <c r="E8108" s="5" t="str">
        <f t="shared" si="1521"/>
        <v>0.001298</v>
      </c>
      <c r="F8108" s="5" t="str">
        <f t="shared" si="1522"/>
        <v>1326</v>
      </c>
      <c r="G8108" s="5" t="str">
        <f t="shared" si="1523"/>
        <v>1417</v>
      </c>
      <c r="H8108" s="5" t="str">
        <f t="shared" si="1524"/>
        <v>3.237</v>
      </c>
      <c r="I8108" s="1" t="s">
        <v>8</v>
      </c>
      <c r="AN8108" s="89" t="str">
        <f t="shared" si="1525"/>
        <v>70.00</v>
      </c>
      <c r="AO8108" s="89" t="str">
        <f t="shared" si="1526"/>
        <v>320.0</v>
      </c>
      <c r="AP8108" s="89" t="str">
        <f t="shared" si="1527"/>
        <v>0.001298</v>
      </c>
      <c r="AQ8108" s="89" t="str">
        <f t="shared" si="1528"/>
        <v>1326</v>
      </c>
      <c r="AR8108" s="89" t="str">
        <f t="shared" si="1529"/>
        <v>1417</v>
      </c>
      <c r="AS8108" s="89" t="str">
        <f t="shared" si="1530"/>
        <v>3.237</v>
      </c>
      <c r="AT8108" s="89"/>
      <c r="AU8108" s="99">
        <v>70</v>
      </c>
      <c r="AV8108" s="99">
        <v>320</v>
      </c>
      <c r="AW8108" s="99">
        <v>1.2980000000000001E-3</v>
      </c>
      <c r="AX8108" s="99">
        <v>1326.04</v>
      </c>
      <c r="AY8108" s="99">
        <v>1416.9</v>
      </c>
      <c r="AZ8108" s="99">
        <v>3.2368000000000001</v>
      </c>
      <c r="BA8108" s="119" t="s">
        <v>8</v>
      </c>
      <c r="BB8108" s="4">
        <v>8108</v>
      </c>
      <c r="BC8108" s="4">
        <v>70</v>
      </c>
    </row>
    <row r="8109" spans="2:55">
      <c r="B8109">
        <v>8108</v>
      </c>
      <c r="C8109" s="5">
        <f t="shared" si="1519"/>
        <v>70</v>
      </c>
      <c r="D8109" s="5">
        <f t="shared" si="1520"/>
        <v>330</v>
      </c>
      <c r="E8109" s="5" t="str">
        <f t="shared" si="1521"/>
        <v>0.001322</v>
      </c>
      <c r="F8109" s="5" t="str">
        <f t="shared" si="1522"/>
        <v>1372</v>
      </c>
      <c r="G8109" s="5" t="str">
        <f t="shared" si="1523"/>
        <v>1464</v>
      </c>
      <c r="H8109" s="5" t="str">
        <f t="shared" si="1524"/>
        <v>3.316</v>
      </c>
      <c r="I8109" s="1" t="s">
        <v>8</v>
      </c>
      <c r="AN8109" s="89" t="str">
        <f t="shared" si="1525"/>
        <v>70.00</v>
      </c>
      <c r="AO8109" s="89" t="str">
        <f t="shared" si="1526"/>
        <v>330.0</v>
      </c>
      <c r="AP8109" s="89" t="str">
        <f t="shared" si="1527"/>
        <v>0.001322</v>
      </c>
      <c r="AQ8109" s="89" t="str">
        <f t="shared" si="1528"/>
        <v>1372</v>
      </c>
      <c r="AR8109" s="89" t="str">
        <f t="shared" si="1529"/>
        <v>1464</v>
      </c>
      <c r="AS8109" s="89" t="str">
        <f t="shared" si="1530"/>
        <v>3.316</v>
      </c>
      <c r="AT8109" s="89"/>
      <c r="AU8109" s="99">
        <v>70</v>
      </c>
      <c r="AV8109" s="99">
        <v>330</v>
      </c>
      <c r="AW8109" s="99">
        <v>1.3224000000000001E-3</v>
      </c>
      <c r="AX8109" s="99">
        <v>1371.732</v>
      </c>
      <c r="AY8109" s="99">
        <v>1464.3</v>
      </c>
      <c r="AZ8109" s="99">
        <v>3.3161999999999998</v>
      </c>
      <c r="BA8109" s="119" t="s">
        <v>8</v>
      </c>
      <c r="BB8109" s="4">
        <v>8109</v>
      </c>
      <c r="BC8109" s="4">
        <v>70</v>
      </c>
    </row>
    <row r="8110" spans="2:55">
      <c r="B8110">
        <v>8109</v>
      </c>
      <c r="C8110" s="5">
        <f t="shared" si="1519"/>
        <v>70</v>
      </c>
      <c r="D8110" s="5">
        <f t="shared" si="1520"/>
        <v>340</v>
      </c>
      <c r="E8110" s="5" t="str">
        <f t="shared" si="1521"/>
        <v>0.001349</v>
      </c>
      <c r="F8110" s="5" t="str">
        <f t="shared" si="1522"/>
        <v>1418</v>
      </c>
      <c r="G8110" s="5" t="str">
        <f t="shared" si="1523"/>
        <v>1513</v>
      </c>
      <c r="H8110" s="5" t="str">
        <f t="shared" si="1524"/>
        <v>3.395</v>
      </c>
      <c r="I8110" s="1" t="s">
        <v>8</v>
      </c>
      <c r="AN8110" s="89" t="str">
        <f t="shared" si="1525"/>
        <v>70.00</v>
      </c>
      <c r="AO8110" s="89" t="str">
        <f t="shared" si="1526"/>
        <v>340.0</v>
      </c>
      <c r="AP8110" s="89" t="str">
        <f t="shared" si="1527"/>
        <v>0.001349</v>
      </c>
      <c r="AQ8110" s="89" t="str">
        <f t="shared" si="1528"/>
        <v>1418</v>
      </c>
      <c r="AR8110" s="89" t="str">
        <f t="shared" si="1529"/>
        <v>1513</v>
      </c>
      <c r="AS8110" s="89" t="str">
        <f t="shared" si="1530"/>
        <v>3.395</v>
      </c>
      <c r="AT8110" s="89"/>
      <c r="AU8110" s="99">
        <v>70</v>
      </c>
      <c r="AV8110" s="99">
        <v>340</v>
      </c>
      <c r="AW8110" s="99">
        <v>1.3488E-3</v>
      </c>
      <c r="AX8110" s="99">
        <v>1418.184</v>
      </c>
      <c r="AY8110" s="99">
        <v>1512.6</v>
      </c>
      <c r="AZ8110" s="99">
        <v>3.3954</v>
      </c>
      <c r="BA8110" s="119" t="s">
        <v>8</v>
      </c>
      <c r="BB8110" s="4">
        <v>8110</v>
      </c>
      <c r="BC8110" s="4">
        <v>70</v>
      </c>
    </row>
    <row r="8111" spans="2:55">
      <c r="B8111">
        <v>8110</v>
      </c>
      <c r="C8111" s="5">
        <f t="shared" si="1519"/>
        <v>70</v>
      </c>
      <c r="D8111" s="5">
        <f t="shared" si="1520"/>
        <v>350</v>
      </c>
      <c r="E8111" s="5" t="str">
        <f t="shared" si="1521"/>
        <v>0.001377</v>
      </c>
      <c r="F8111" s="5" t="str">
        <f t="shared" si="1522"/>
        <v>1465</v>
      </c>
      <c r="G8111" s="5" t="str">
        <f t="shared" si="1523"/>
        <v>1562</v>
      </c>
      <c r="H8111" s="5" t="str">
        <f t="shared" si="1524"/>
        <v>3.475</v>
      </c>
      <c r="I8111" s="1" t="s">
        <v>8</v>
      </c>
      <c r="AN8111" s="89" t="str">
        <f t="shared" si="1525"/>
        <v>70.00</v>
      </c>
      <c r="AO8111" s="89" t="str">
        <f t="shared" si="1526"/>
        <v>350.0</v>
      </c>
      <c r="AP8111" s="89" t="str">
        <f t="shared" si="1527"/>
        <v>0.001377</v>
      </c>
      <c r="AQ8111" s="89" t="str">
        <f t="shared" si="1528"/>
        <v>1465</v>
      </c>
      <c r="AR8111" s="89" t="str">
        <f t="shared" si="1529"/>
        <v>1562</v>
      </c>
      <c r="AS8111" s="89" t="str">
        <f t="shared" si="1530"/>
        <v>3.475</v>
      </c>
      <c r="AT8111" s="89"/>
      <c r="AU8111" s="99">
        <v>70</v>
      </c>
      <c r="AV8111" s="99">
        <v>350</v>
      </c>
      <c r="AW8111" s="99">
        <v>1.3774E-3</v>
      </c>
      <c r="AX8111" s="99">
        <v>1465.182</v>
      </c>
      <c r="AY8111" s="99">
        <v>1561.6</v>
      </c>
      <c r="AZ8111" s="99">
        <v>3.4748000000000001</v>
      </c>
      <c r="BA8111" s="119" t="s">
        <v>8</v>
      </c>
      <c r="BB8111" s="4">
        <v>8111</v>
      </c>
      <c r="BC8111" s="4">
        <v>70</v>
      </c>
    </row>
    <row r="8112" spans="2:55">
      <c r="B8112">
        <v>8111</v>
      </c>
      <c r="C8112" s="5">
        <f t="shared" si="1519"/>
        <v>70</v>
      </c>
      <c r="D8112" s="5">
        <f t="shared" si="1520"/>
        <v>360</v>
      </c>
      <c r="E8112" s="5" t="str">
        <f t="shared" si="1521"/>
        <v>0.001408</v>
      </c>
      <c r="F8112" s="5" t="str">
        <f t="shared" si="1522"/>
        <v>1513</v>
      </c>
      <c r="G8112" s="5" t="str">
        <f t="shared" si="1523"/>
        <v>1612</v>
      </c>
      <c r="H8112" s="5" t="str">
        <f t="shared" si="1524"/>
        <v>3.554</v>
      </c>
      <c r="I8112" s="1" t="s">
        <v>8</v>
      </c>
      <c r="AN8112" s="89" t="str">
        <f t="shared" si="1525"/>
        <v>70.00</v>
      </c>
      <c r="AO8112" s="89" t="str">
        <f t="shared" si="1526"/>
        <v>360.0</v>
      </c>
      <c r="AP8112" s="89" t="str">
        <f t="shared" si="1527"/>
        <v>0.001408</v>
      </c>
      <c r="AQ8112" s="89" t="str">
        <f t="shared" si="1528"/>
        <v>1513</v>
      </c>
      <c r="AR8112" s="89" t="str">
        <f t="shared" si="1529"/>
        <v>1612</v>
      </c>
      <c r="AS8112" s="89" t="str">
        <f t="shared" si="1530"/>
        <v>3.554</v>
      </c>
      <c r="AT8112" s="89"/>
      <c r="AU8112" s="99">
        <v>70</v>
      </c>
      <c r="AV8112" s="99">
        <v>360</v>
      </c>
      <c r="AW8112" s="99">
        <v>1.4084000000000002E-3</v>
      </c>
      <c r="AX8112" s="99">
        <v>1513.0119999999999</v>
      </c>
      <c r="AY8112" s="99">
        <v>1611.6</v>
      </c>
      <c r="AZ8112" s="99">
        <v>3.5543</v>
      </c>
      <c r="BA8112" s="119" t="s">
        <v>8</v>
      </c>
      <c r="BB8112" s="4">
        <v>8112</v>
      </c>
      <c r="BC8112" s="4">
        <v>70</v>
      </c>
    </row>
    <row r="8113" spans="2:55">
      <c r="B8113">
        <v>8112</v>
      </c>
      <c r="C8113" s="5">
        <f t="shared" si="1519"/>
        <v>70</v>
      </c>
      <c r="D8113" s="5">
        <f t="shared" si="1520"/>
        <v>370</v>
      </c>
      <c r="E8113" s="5" t="str">
        <f t="shared" si="1521"/>
        <v>0.001442</v>
      </c>
      <c r="F8113" s="5" t="str">
        <f t="shared" si="1522"/>
        <v>1562</v>
      </c>
      <c r="G8113" s="5" t="str">
        <f t="shared" si="1523"/>
        <v>1663</v>
      </c>
      <c r="H8113" s="5" t="str">
        <f t="shared" si="1524"/>
        <v>3.634</v>
      </c>
      <c r="I8113" s="1" t="s">
        <v>8</v>
      </c>
      <c r="AN8113" s="89" t="str">
        <f t="shared" si="1525"/>
        <v>70.00</v>
      </c>
      <c r="AO8113" s="89" t="str">
        <f t="shared" si="1526"/>
        <v>370.0</v>
      </c>
      <c r="AP8113" s="89" t="str">
        <f t="shared" si="1527"/>
        <v>0.001442</v>
      </c>
      <c r="AQ8113" s="89" t="str">
        <f t="shared" si="1528"/>
        <v>1562</v>
      </c>
      <c r="AR8113" s="89" t="str">
        <f t="shared" si="1529"/>
        <v>1663</v>
      </c>
      <c r="AS8113" s="89" t="str">
        <f t="shared" si="1530"/>
        <v>3.634</v>
      </c>
      <c r="AT8113" s="89"/>
      <c r="AU8113" s="99">
        <v>70</v>
      </c>
      <c r="AV8113" s="99">
        <v>370</v>
      </c>
      <c r="AW8113" s="99">
        <v>1.4423999999999999E-3</v>
      </c>
      <c r="AX8113" s="99">
        <v>1561.6319999999998</v>
      </c>
      <c r="AY8113" s="99">
        <v>1662.6</v>
      </c>
      <c r="AZ8113" s="99">
        <v>3.6341999999999999</v>
      </c>
      <c r="BA8113" s="119" t="s">
        <v>8</v>
      </c>
      <c r="BB8113" s="4">
        <v>8113</v>
      </c>
      <c r="BC8113" s="4">
        <v>70</v>
      </c>
    </row>
    <row r="8114" spans="2:55">
      <c r="B8114">
        <v>8113</v>
      </c>
      <c r="C8114" s="5">
        <f t="shared" si="1519"/>
        <v>70</v>
      </c>
      <c r="D8114" s="5">
        <f t="shared" si="1520"/>
        <v>380</v>
      </c>
      <c r="E8114" s="5" t="str">
        <f t="shared" si="1521"/>
        <v>0.001480</v>
      </c>
      <c r="F8114" s="5" t="str">
        <f t="shared" si="1522"/>
        <v>1611</v>
      </c>
      <c r="G8114" s="5" t="str">
        <f t="shared" si="1523"/>
        <v>1715</v>
      </c>
      <c r="H8114" s="5" t="str">
        <f t="shared" si="1524"/>
        <v>3.715</v>
      </c>
      <c r="I8114" s="1" t="s">
        <v>12</v>
      </c>
      <c r="AN8114" s="89" t="str">
        <f t="shared" si="1525"/>
        <v>70.00</v>
      </c>
      <c r="AO8114" s="89" t="str">
        <f t="shared" si="1526"/>
        <v>380.0</v>
      </c>
      <c r="AP8114" s="89" t="str">
        <f t="shared" si="1527"/>
        <v>0.001480</v>
      </c>
      <c r="AQ8114" s="89" t="str">
        <f t="shared" si="1528"/>
        <v>1611</v>
      </c>
      <c r="AR8114" s="89" t="str">
        <f t="shared" si="1529"/>
        <v>1715</v>
      </c>
      <c r="AS8114" s="89" t="str">
        <f t="shared" si="1530"/>
        <v>3.715</v>
      </c>
      <c r="AT8114" s="89"/>
      <c r="AU8114" s="99">
        <v>70</v>
      </c>
      <c r="AV8114" s="99">
        <v>380</v>
      </c>
      <c r="AW8114" s="99">
        <v>1.4797E-3</v>
      </c>
      <c r="AX8114" s="99">
        <v>1611.1210000000001</v>
      </c>
      <c r="AY8114" s="99">
        <v>1714.7</v>
      </c>
      <c r="AZ8114" s="99">
        <v>3.7147000000000001</v>
      </c>
      <c r="BA8114" s="119" t="s">
        <v>12</v>
      </c>
      <c r="BB8114" s="4">
        <v>8114</v>
      </c>
      <c r="BC8114" s="4">
        <v>70</v>
      </c>
    </row>
    <row r="8115" spans="2:55">
      <c r="B8115">
        <v>8114</v>
      </c>
      <c r="C8115" s="5">
        <f t="shared" si="1519"/>
        <v>70</v>
      </c>
      <c r="D8115" s="5">
        <f t="shared" si="1520"/>
        <v>390</v>
      </c>
      <c r="E8115" s="5" t="str">
        <f t="shared" si="1521"/>
        <v>0.001521</v>
      </c>
      <c r="F8115" s="5" t="str">
        <f t="shared" si="1522"/>
        <v>1662</v>
      </c>
      <c r="G8115" s="5" t="str">
        <f t="shared" si="1523"/>
        <v>1768</v>
      </c>
      <c r="H8115" s="5" t="str">
        <f t="shared" si="1524"/>
        <v>3.796</v>
      </c>
      <c r="I8115" s="1" t="s">
        <v>12</v>
      </c>
      <c r="AN8115" s="89" t="str">
        <f t="shared" si="1525"/>
        <v>70.00</v>
      </c>
      <c r="AO8115" s="89" t="str">
        <f t="shared" si="1526"/>
        <v>390.0</v>
      </c>
      <c r="AP8115" s="89" t="str">
        <f t="shared" si="1527"/>
        <v>0.001521</v>
      </c>
      <c r="AQ8115" s="89" t="str">
        <f t="shared" si="1528"/>
        <v>1662</v>
      </c>
      <c r="AR8115" s="89" t="str">
        <f t="shared" si="1529"/>
        <v>1768</v>
      </c>
      <c r="AS8115" s="89" t="str">
        <f t="shared" si="1530"/>
        <v>3.796</v>
      </c>
      <c r="AT8115" s="89"/>
      <c r="AU8115" s="99">
        <v>70</v>
      </c>
      <c r="AV8115" s="99">
        <v>390</v>
      </c>
      <c r="AW8115" s="99">
        <v>1.5207999999999999E-3</v>
      </c>
      <c r="AX8115" s="99">
        <v>1661.644</v>
      </c>
      <c r="AY8115" s="99">
        <v>1768.1</v>
      </c>
      <c r="AZ8115" s="99">
        <v>3.7957999999999998</v>
      </c>
      <c r="BA8115" s="119" t="s">
        <v>12</v>
      </c>
      <c r="BB8115" s="4">
        <v>8115</v>
      </c>
      <c r="BC8115" s="4">
        <v>70</v>
      </c>
    </row>
    <row r="8116" spans="2:55">
      <c r="B8116">
        <v>8115</v>
      </c>
      <c r="C8116" s="5">
        <f t="shared" si="1519"/>
        <v>70</v>
      </c>
      <c r="D8116" s="5">
        <f t="shared" si="1520"/>
        <v>400</v>
      </c>
      <c r="E8116" s="5" t="str">
        <f t="shared" si="1521"/>
        <v>0.001566</v>
      </c>
      <c r="F8116" s="5" t="str">
        <f t="shared" si="1522"/>
        <v>1713</v>
      </c>
      <c r="G8116" s="5" t="str">
        <f t="shared" si="1523"/>
        <v>1823</v>
      </c>
      <c r="H8116" s="5" t="str">
        <f t="shared" si="1524"/>
        <v>3.878</v>
      </c>
      <c r="I8116" s="1" t="s">
        <v>12</v>
      </c>
      <c r="AN8116" s="89" t="str">
        <f t="shared" si="1525"/>
        <v>70.00</v>
      </c>
      <c r="AO8116" s="89" t="str">
        <f t="shared" si="1526"/>
        <v>400.0</v>
      </c>
      <c r="AP8116" s="89" t="str">
        <f t="shared" si="1527"/>
        <v>0.001566</v>
      </c>
      <c r="AQ8116" s="89" t="str">
        <f t="shared" si="1528"/>
        <v>1713</v>
      </c>
      <c r="AR8116" s="89" t="str">
        <f t="shared" si="1529"/>
        <v>1823</v>
      </c>
      <c r="AS8116" s="89" t="str">
        <f t="shared" si="1530"/>
        <v>3.878</v>
      </c>
      <c r="AT8116" s="89"/>
      <c r="AU8116" s="99">
        <v>70</v>
      </c>
      <c r="AV8116" s="99">
        <v>400</v>
      </c>
      <c r="AW8116" s="99">
        <v>1.5663999999999999E-3</v>
      </c>
      <c r="AX8116" s="99">
        <v>1713.2520000000002</v>
      </c>
      <c r="AY8116" s="99">
        <v>1822.9</v>
      </c>
      <c r="AZ8116" s="99">
        <v>3.8778999999999999</v>
      </c>
      <c r="BA8116" s="119" t="s">
        <v>12</v>
      </c>
      <c r="BB8116" s="4">
        <v>8116</v>
      </c>
      <c r="BC8116" s="4">
        <v>70</v>
      </c>
    </row>
    <row r="8117" spans="2:55">
      <c r="B8117">
        <v>8116</v>
      </c>
      <c r="C8117" s="5">
        <f t="shared" si="1519"/>
        <v>70</v>
      </c>
      <c r="D8117" s="5">
        <f t="shared" si="1520"/>
        <v>410</v>
      </c>
      <c r="E8117" s="5" t="str">
        <f t="shared" si="1521"/>
        <v>0.001617</v>
      </c>
      <c r="F8117" s="5" t="str">
        <f t="shared" si="1522"/>
        <v>1766</v>
      </c>
      <c r="G8117" s="5" t="str">
        <f t="shared" si="1523"/>
        <v>1879</v>
      </c>
      <c r="H8117" s="5" t="str">
        <f t="shared" si="1524"/>
        <v>3.961</v>
      </c>
      <c r="I8117" s="1" t="s">
        <v>12</v>
      </c>
      <c r="AN8117" s="89" t="str">
        <f t="shared" si="1525"/>
        <v>70.00</v>
      </c>
      <c r="AO8117" s="89" t="str">
        <f t="shared" si="1526"/>
        <v>410.0</v>
      </c>
      <c r="AP8117" s="89" t="str">
        <f t="shared" si="1527"/>
        <v>0.001617</v>
      </c>
      <c r="AQ8117" s="89" t="str">
        <f t="shared" si="1528"/>
        <v>1766</v>
      </c>
      <c r="AR8117" s="89" t="str">
        <f t="shared" si="1529"/>
        <v>1879</v>
      </c>
      <c r="AS8117" s="89" t="str">
        <f t="shared" si="1530"/>
        <v>3.961</v>
      </c>
      <c r="AT8117" s="89"/>
      <c r="AU8117" s="99">
        <v>70</v>
      </c>
      <c r="AV8117" s="99">
        <v>410</v>
      </c>
      <c r="AW8117" s="99">
        <v>1.6172000000000001E-3</v>
      </c>
      <c r="AX8117" s="99">
        <v>1766.096</v>
      </c>
      <c r="AY8117" s="99">
        <v>1879.3</v>
      </c>
      <c r="AZ8117" s="99">
        <v>3.9609999999999999</v>
      </c>
      <c r="BA8117" s="119" t="s">
        <v>12</v>
      </c>
      <c r="BB8117" s="4">
        <v>8117</v>
      </c>
      <c r="BC8117" s="4">
        <v>70</v>
      </c>
    </row>
    <row r="8118" spans="2:55">
      <c r="B8118">
        <v>8117</v>
      </c>
      <c r="C8118" s="5">
        <f t="shared" si="1519"/>
        <v>70</v>
      </c>
      <c r="D8118" s="5">
        <f t="shared" si="1520"/>
        <v>420</v>
      </c>
      <c r="E8118" s="5" t="str">
        <f t="shared" si="1521"/>
        <v>0.001674</v>
      </c>
      <c r="F8118" s="5" t="str">
        <f t="shared" si="1522"/>
        <v>1820.</v>
      </c>
      <c r="G8118" s="5" t="str">
        <f t="shared" si="1523"/>
        <v>1938</v>
      </c>
      <c r="H8118" s="5" t="str">
        <f t="shared" si="1524"/>
        <v>4.046</v>
      </c>
      <c r="I8118" s="1" t="s">
        <v>12</v>
      </c>
      <c r="AN8118" s="89" t="str">
        <f t="shared" si="1525"/>
        <v>70.00</v>
      </c>
      <c r="AO8118" s="89" t="str">
        <f t="shared" si="1526"/>
        <v>420.0</v>
      </c>
      <c r="AP8118" s="89" t="str">
        <f t="shared" si="1527"/>
        <v>0.001674</v>
      </c>
      <c r="AQ8118" s="89" t="str">
        <f t="shared" si="1528"/>
        <v>1820.</v>
      </c>
      <c r="AR8118" s="89" t="str">
        <f t="shared" si="1529"/>
        <v>1938</v>
      </c>
      <c r="AS8118" s="89" t="str">
        <f t="shared" si="1530"/>
        <v>4.046</v>
      </c>
      <c r="AT8118" s="89"/>
      <c r="AU8118" s="99">
        <v>70</v>
      </c>
      <c r="AV8118" s="99">
        <v>420</v>
      </c>
      <c r="AW8118" s="99">
        <v>1.6741E-3</v>
      </c>
      <c r="AX8118" s="99">
        <v>1820.3130000000001</v>
      </c>
      <c r="AY8118" s="99">
        <v>1937.5</v>
      </c>
      <c r="AZ8118" s="99">
        <v>4.0454999999999997</v>
      </c>
      <c r="BA8118" s="119" t="s">
        <v>12</v>
      </c>
      <c r="BB8118" s="4">
        <v>8118</v>
      </c>
      <c r="BC8118" s="4">
        <v>70</v>
      </c>
    </row>
    <row r="8119" spans="2:55">
      <c r="B8119">
        <v>8118</v>
      </c>
      <c r="C8119" s="5">
        <f t="shared" si="1519"/>
        <v>70</v>
      </c>
      <c r="D8119" s="5">
        <f t="shared" si="1520"/>
        <v>430</v>
      </c>
      <c r="E8119" s="5" t="str">
        <f t="shared" si="1521"/>
        <v>0.001738</v>
      </c>
      <c r="F8119" s="5" t="str">
        <f t="shared" si="1522"/>
        <v>1876</v>
      </c>
      <c r="G8119" s="5" t="str">
        <f t="shared" si="1523"/>
        <v>1998</v>
      </c>
      <c r="H8119" s="5" t="str">
        <f t="shared" si="1524"/>
        <v>4.132</v>
      </c>
      <c r="I8119" s="1" t="s">
        <v>12</v>
      </c>
      <c r="AN8119" s="89" t="str">
        <f t="shared" si="1525"/>
        <v>70.00</v>
      </c>
      <c r="AO8119" s="89" t="str">
        <f t="shared" si="1526"/>
        <v>430.0</v>
      </c>
      <c r="AP8119" s="89" t="str">
        <f t="shared" si="1527"/>
        <v>0.001738</v>
      </c>
      <c r="AQ8119" s="89" t="str">
        <f t="shared" si="1528"/>
        <v>1876</v>
      </c>
      <c r="AR8119" s="89" t="str">
        <f t="shared" si="1529"/>
        <v>1998</v>
      </c>
      <c r="AS8119" s="89" t="str">
        <f t="shared" si="1530"/>
        <v>4.132</v>
      </c>
      <c r="AT8119" s="89"/>
      <c r="AU8119" s="99">
        <v>70</v>
      </c>
      <c r="AV8119" s="99">
        <v>430</v>
      </c>
      <c r="AW8119" s="99">
        <v>1.7382000000000001E-3</v>
      </c>
      <c r="AX8119" s="99">
        <v>1875.826</v>
      </c>
      <c r="AY8119" s="99">
        <v>1997.5</v>
      </c>
      <c r="AZ8119" s="99">
        <v>4.1315</v>
      </c>
      <c r="BA8119" s="119" t="s">
        <v>12</v>
      </c>
      <c r="BB8119" s="4">
        <v>8119</v>
      </c>
      <c r="BC8119" s="4">
        <v>70</v>
      </c>
    </row>
    <row r="8120" spans="2:55">
      <c r="B8120">
        <v>8119</v>
      </c>
      <c r="C8120" s="5">
        <f t="shared" si="1519"/>
        <v>70</v>
      </c>
      <c r="D8120" s="5">
        <f t="shared" si="1520"/>
        <v>440</v>
      </c>
      <c r="E8120" s="5" t="str">
        <f t="shared" si="1521"/>
        <v>0.001811</v>
      </c>
      <c r="F8120" s="5" t="str">
        <f t="shared" si="1522"/>
        <v>1933</v>
      </c>
      <c r="G8120" s="5" t="str">
        <f t="shared" si="1523"/>
        <v>2060.</v>
      </c>
      <c r="H8120" s="5" t="str">
        <f t="shared" si="1524"/>
        <v>4.219</v>
      </c>
      <c r="I8120" s="1" t="s">
        <v>12</v>
      </c>
      <c r="AN8120" s="89" t="str">
        <f t="shared" si="1525"/>
        <v>70.00</v>
      </c>
      <c r="AO8120" s="89" t="str">
        <f t="shared" si="1526"/>
        <v>440.0</v>
      </c>
      <c r="AP8120" s="89" t="str">
        <f t="shared" si="1527"/>
        <v>0.001811</v>
      </c>
      <c r="AQ8120" s="89" t="str">
        <f t="shared" si="1528"/>
        <v>1933</v>
      </c>
      <c r="AR8120" s="89" t="str">
        <f t="shared" si="1529"/>
        <v>2060.</v>
      </c>
      <c r="AS8120" s="89" t="str">
        <f t="shared" si="1530"/>
        <v>4.219</v>
      </c>
      <c r="AT8120" s="89"/>
      <c r="AU8120" s="99">
        <v>70</v>
      </c>
      <c r="AV8120" s="99">
        <v>440</v>
      </c>
      <c r="AW8120" s="99">
        <v>1.8105999999999999E-3</v>
      </c>
      <c r="AX8120" s="99">
        <v>1932.8579999999999</v>
      </c>
      <c r="AY8120" s="99">
        <v>2059.6</v>
      </c>
      <c r="AZ8120" s="99">
        <v>4.2191999999999998</v>
      </c>
      <c r="BA8120" s="119" t="s">
        <v>12</v>
      </c>
      <c r="BB8120" s="4">
        <v>8120</v>
      </c>
      <c r="BC8120" s="4">
        <v>70</v>
      </c>
    </row>
    <row r="8121" spans="2:55">
      <c r="B8121">
        <v>8120</v>
      </c>
      <c r="C8121" s="5">
        <f t="shared" si="1519"/>
        <v>70</v>
      </c>
      <c r="D8121" s="5">
        <f t="shared" si="1520"/>
        <v>450</v>
      </c>
      <c r="E8121" s="5" t="str">
        <f t="shared" si="1521"/>
        <v>0.001892</v>
      </c>
      <c r="F8121" s="5" t="str">
        <f t="shared" si="1522"/>
        <v>1991</v>
      </c>
      <c r="G8121" s="5" t="str">
        <f t="shared" si="1523"/>
        <v>2124</v>
      </c>
      <c r="H8121" s="5" t="str">
        <f t="shared" si="1524"/>
        <v>4.308</v>
      </c>
      <c r="I8121" s="1" t="s">
        <v>12</v>
      </c>
      <c r="AN8121" s="89" t="str">
        <f t="shared" si="1525"/>
        <v>70.00</v>
      </c>
      <c r="AO8121" s="89" t="str">
        <f t="shared" si="1526"/>
        <v>450.0</v>
      </c>
      <c r="AP8121" s="89" t="str">
        <f t="shared" si="1527"/>
        <v>0.001892</v>
      </c>
      <c r="AQ8121" s="89" t="str">
        <f t="shared" si="1528"/>
        <v>1991</v>
      </c>
      <c r="AR8121" s="89" t="str">
        <f t="shared" si="1529"/>
        <v>2124</v>
      </c>
      <c r="AS8121" s="89" t="str">
        <f t="shared" si="1530"/>
        <v>4.308</v>
      </c>
      <c r="AT8121" s="89"/>
      <c r="AU8121" s="99">
        <v>70</v>
      </c>
      <c r="AV8121" s="99">
        <v>450</v>
      </c>
      <c r="AW8121" s="99">
        <v>1.8924E-3</v>
      </c>
      <c r="AX8121" s="99">
        <v>1991.2319999999997</v>
      </c>
      <c r="AY8121" s="99">
        <v>2123.6999999999998</v>
      </c>
      <c r="AZ8121" s="99">
        <v>4.3083999999999998</v>
      </c>
      <c r="BA8121" s="119" t="s">
        <v>12</v>
      </c>
      <c r="BB8121" s="4">
        <v>8121</v>
      </c>
      <c r="BC8121" s="4">
        <v>70</v>
      </c>
    </row>
    <row r="8122" spans="2:55">
      <c r="B8122">
        <v>8121</v>
      </c>
      <c r="C8122" s="5">
        <f t="shared" si="1519"/>
        <v>70</v>
      </c>
      <c r="D8122" s="5">
        <f t="shared" si="1520"/>
        <v>460</v>
      </c>
      <c r="E8122" s="5" t="str">
        <f t="shared" si="1521"/>
        <v>0.001985</v>
      </c>
      <c r="F8122" s="5" t="str">
        <f t="shared" si="1522"/>
        <v>2051</v>
      </c>
      <c r="G8122" s="5" t="str">
        <f t="shared" si="1523"/>
        <v>2190.</v>
      </c>
      <c r="H8122" s="5" t="str">
        <f t="shared" si="1524"/>
        <v>4.399</v>
      </c>
      <c r="I8122" s="1" t="s">
        <v>12</v>
      </c>
      <c r="AN8122" s="89" t="str">
        <f t="shared" si="1525"/>
        <v>70.00</v>
      </c>
      <c r="AO8122" s="89" t="str">
        <f t="shared" si="1526"/>
        <v>460.0</v>
      </c>
      <c r="AP8122" s="89" t="str">
        <f t="shared" si="1527"/>
        <v>0.001985</v>
      </c>
      <c r="AQ8122" s="89" t="str">
        <f t="shared" si="1528"/>
        <v>2051</v>
      </c>
      <c r="AR8122" s="89" t="str">
        <f t="shared" si="1529"/>
        <v>2190.</v>
      </c>
      <c r="AS8122" s="89" t="str">
        <f t="shared" si="1530"/>
        <v>4.399</v>
      </c>
      <c r="AT8122" s="89"/>
      <c r="AU8122" s="99">
        <v>70</v>
      </c>
      <c r="AV8122" s="99">
        <v>460</v>
      </c>
      <c r="AW8122" s="99">
        <v>1.9846E-3</v>
      </c>
      <c r="AX8122" s="99">
        <v>2050.7779999999998</v>
      </c>
      <c r="AY8122" s="99">
        <v>2189.6999999999998</v>
      </c>
      <c r="AZ8122" s="99">
        <v>4.3990999999999998</v>
      </c>
      <c r="BA8122" s="119" t="s">
        <v>12</v>
      </c>
      <c r="BB8122" s="4">
        <v>8122</v>
      </c>
      <c r="BC8122" s="4">
        <v>70</v>
      </c>
    </row>
    <row r="8123" spans="2:55">
      <c r="B8123">
        <v>8122</v>
      </c>
      <c r="C8123" s="5">
        <f t="shared" si="1519"/>
        <v>70</v>
      </c>
      <c r="D8123" s="5">
        <f t="shared" si="1520"/>
        <v>470</v>
      </c>
      <c r="E8123" s="5" t="str">
        <f t="shared" si="1521"/>
        <v>0.002088</v>
      </c>
      <c r="F8123" s="5" t="str">
        <f t="shared" si="1522"/>
        <v>2111</v>
      </c>
      <c r="G8123" s="5" t="str">
        <f t="shared" si="1523"/>
        <v>2258</v>
      </c>
      <c r="H8123" s="5" t="str">
        <f t="shared" si="1524"/>
        <v>4.491</v>
      </c>
      <c r="I8123" s="1" t="s">
        <v>12</v>
      </c>
      <c r="AN8123" s="89" t="str">
        <f t="shared" si="1525"/>
        <v>70.00</v>
      </c>
      <c r="AO8123" s="89" t="str">
        <f t="shared" si="1526"/>
        <v>470.0</v>
      </c>
      <c r="AP8123" s="89" t="str">
        <f t="shared" si="1527"/>
        <v>0.002088</v>
      </c>
      <c r="AQ8123" s="89" t="str">
        <f t="shared" si="1528"/>
        <v>2111</v>
      </c>
      <c r="AR8123" s="89" t="str">
        <f t="shared" si="1529"/>
        <v>2258</v>
      </c>
      <c r="AS8123" s="89" t="str">
        <f t="shared" si="1530"/>
        <v>4.491</v>
      </c>
      <c r="AT8123" s="89"/>
      <c r="AU8123" s="99">
        <v>70</v>
      </c>
      <c r="AV8123" s="99">
        <v>470</v>
      </c>
      <c r="AW8123" s="99">
        <v>2.0877000000000001E-3</v>
      </c>
      <c r="AX8123" s="99">
        <v>2111.3609999999999</v>
      </c>
      <c r="AY8123" s="99">
        <v>2257.5</v>
      </c>
      <c r="AZ8123" s="99">
        <v>4.4908999999999999</v>
      </c>
      <c r="BA8123" s="119" t="s">
        <v>12</v>
      </c>
      <c r="BB8123" s="4">
        <v>8123</v>
      </c>
      <c r="BC8123" s="4">
        <v>70</v>
      </c>
    </row>
    <row r="8124" spans="2:55">
      <c r="B8124">
        <v>8123</v>
      </c>
      <c r="C8124" s="5">
        <f t="shared" si="1519"/>
        <v>70</v>
      </c>
      <c r="D8124" s="5">
        <f t="shared" si="1520"/>
        <v>480</v>
      </c>
      <c r="E8124" s="5" t="str">
        <f t="shared" si="1521"/>
        <v>0.002202</v>
      </c>
      <c r="F8124" s="5" t="str">
        <f t="shared" si="1522"/>
        <v>2172</v>
      </c>
      <c r="G8124" s="5" t="str">
        <f t="shared" si="1523"/>
        <v>2326</v>
      </c>
      <c r="H8124" s="5" t="str">
        <f t="shared" si="1524"/>
        <v>4.583</v>
      </c>
      <c r="I8124" s="1" t="s">
        <v>12</v>
      </c>
      <c r="AN8124" s="89" t="str">
        <f t="shared" si="1525"/>
        <v>70.00</v>
      </c>
      <c r="AO8124" s="89" t="str">
        <f t="shared" si="1526"/>
        <v>480.0</v>
      </c>
      <c r="AP8124" s="89" t="str">
        <f t="shared" si="1527"/>
        <v>0.002202</v>
      </c>
      <c r="AQ8124" s="89" t="str">
        <f t="shared" si="1528"/>
        <v>2172</v>
      </c>
      <c r="AR8124" s="89" t="str">
        <f t="shared" si="1529"/>
        <v>2326</v>
      </c>
      <c r="AS8124" s="89" t="str">
        <f t="shared" si="1530"/>
        <v>4.583</v>
      </c>
      <c r="AT8124" s="89"/>
      <c r="AU8124" s="99">
        <v>70</v>
      </c>
      <c r="AV8124" s="99">
        <v>480</v>
      </c>
      <c r="AW8124" s="99">
        <v>2.2022000000000001E-3</v>
      </c>
      <c r="AX8124" s="99">
        <v>2172.2460000000001</v>
      </c>
      <c r="AY8124" s="99">
        <v>2326.4</v>
      </c>
      <c r="AZ8124" s="99">
        <v>4.5831</v>
      </c>
      <c r="BA8124" s="119" t="s">
        <v>12</v>
      </c>
      <c r="BB8124" s="4">
        <v>8124</v>
      </c>
      <c r="BC8124" s="4">
        <v>70</v>
      </c>
    </row>
    <row r="8125" spans="2:55">
      <c r="B8125">
        <v>8124</v>
      </c>
      <c r="C8125" s="5">
        <f t="shared" si="1519"/>
        <v>70</v>
      </c>
      <c r="D8125" s="5">
        <f t="shared" si="1520"/>
        <v>490</v>
      </c>
      <c r="E8125" s="5" t="str">
        <f t="shared" si="1521"/>
        <v>0.002328</v>
      </c>
      <c r="F8125" s="5" t="str">
        <f t="shared" si="1522"/>
        <v>2233</v>
      </c>
      <c r="G8125" s="5" t="str">
        <f t="shared" si="1523"/>
        <v>2396</v>
      </c>
      <c r="H8125" s="5" t="str">
        <f t="shared" si="1524"/>
        <v>4.675</v>
      </c>
      <c r="I8125" s="1" t="s">
        <v>12</v>
      </c>
      <c r="AN8125" s="89" t="str">
        <f t="shared" si="1525"/>
        <v>70.00</v>
      </c>
      <c r="AO8125" s="89" t="str">
        <f t="shared" si="1526"/>
        <v>490.0</v>
      </c>
      <c r="AP8125" s="89" t="str">
        <f t="shared" si="1527"/>
        <v>0.002328</v>
      </c>
      <c r="AQ8125" s="89" t="str">
        <f t="shared" si="1528"/>
        <v>2233</v>
      </c>
      <c r="AR8125" s="89" t="str">
        <f t="shared" si="1529"/>
        <v>2396</v>
      </c>
      <c r="AS8125" s="89" t="str">
        <f t="shared" si="1530"/>
        <v>4.675</v>
      </c>
      <c r="AT8125" s="89"/>
      <c r="AU8125" s="99">
        <v>70</v>
      </c>
      <c r="AV8125" s="99">
        <v>490</v>
      </c>
      <c r="AW8125" s="99">
        <v>2.3277000000000003E-3</v>
      </c>
      <c r="AX8125" s="99">
        <v>2233.261</v>
      </c>
      <c r="AY8125" s="99">
        <v>2396.1999999999998</v>
      </c>
      <c r="AZ8125" s="99">
        <v>4.6750999999999996</v>
      </c>
      <c r="BA8125" s="119" t="s">
        <v>12</v>
      </c>
      <c r="BB8125" s="4">
        <v>8125</v>
      </c>
      <c r="BC8125" s="4">
        <v>70</v>
      </c>
    </row>
    <row r="8126" spans="2:55">
      <c r="B8126">
        <v>8125</v>
      </c>
      <c r="C8126" s="5">
        <f t="shared" si="1519"/>
        <v>70</v>
      </c>
      <c r="D8126" s="5">
        <f t="shared" si="1520"/>
        <v>500</v>
      </c>
      <c r="E8126" s="5" t="str">
        <f t="shared" si="1521"/>
        <v>0.002463</v>
      </c>
      <c r="F8126" s="5" t="str">
        <f t="shared" si="1522"/>
        <v>2294</v>
      </c>
      <c r="G8126" s="5" t="str">
        <f t="shared" si="1523"/>
        <v>2466</v>
      </c>
      <c r="H8126" s="5" t="str">
        <f t="shared" si="1524"/>
        <v>4.766</v>
      </c>
      <c r="I8126" s="1" t="s">
        <v>12</v>
      </c>
      <c r="AN8126" s="89" t="str">
        <f t="shared" si="1525"/>
        <v>70.00</v>
      </c>
      <c r="AO8126" s="89" t="str">
        <f t="shared" si="1526"/>
        <v>500.0</v>
      </c>
      <c r="AP8126" s="89" t="str">
        <f t="shared" si="1527"/>
        <v>0.002463</v>
      </c>
      <c r="AQ8126" s="89" t="str">
        <f t="shared" si="1528"/>
        <v>2294</v>
      </c>
      <c r="AR8126" s="89" t="str">
        <f t="shared" si="1529"/>
        <v>2466</v>
      </c>
      <c r="AS8126" s="89" t="str">
        <f t="shared" si="1530"/>
        <v>4.766</v>
      </c>
      <c r="AT8126" s="89"/>
      <c r="AU8126" s="99">
        <v>70</v>
      </c>
      <c r="AV8126" s="99">
        <v>500</v>
      </c>
      <c r="AW8126" s="99">
        <v>2.4632E-3</v>
      </c>
      <c r="AX8126" s="99">
        <v>2293.6759999999999</v>
      </c>
      <c r="AY8126" s="99">
        <v>2466.1</v>
      </c>
      <c r="AZ8126" s="99">
        <v>4.766</v>
      </c>
      <c r="BA8126" s="119" t="s">
        <v>12</v>
      </c>
      <c r="BB8126" s="4">
        <v>8126</v>
      </c>
      <c r="BC8126" s="4">
        <v>70</v>
      </c>
    </row>
    <row r="8127" spans="2:55">
      <c r="B8127">
        <v>8126</v>
      </c>
      <c r="C8127" s="5">
        <f t="shared" si="1519"/>
        <v>70</v>
      </c>
      <c r="D8127" s="5">
        <f t="shared" si="1520"/>
        <v>520</v>
      </c>
      <c r="E8127" s="5" t="str">
        <f t="shared" si="1521"/>
        <v>0.002757</v>
      </c>
      <c r="F8127" s="5" t="str">
        <f t="shared" si="1522"/>
        <v>2410.</v>
      </c>
      <c r="G8127" s="5" t="str">
        <f t="shared" si="1523"/>
        <v>2603</v>
      </c>
      <c r="H8127" s="5" t="str">
        <f t="shared" si="1524"/>
        <v>4.941</v>
      </c>
      <c r="I8127" s="1" t="s">
        <v>12</v>
      </c>
      <c r="AN8127" s="89" t="str">
        <f t="shared" si="1525"/>
        <v>70.00</v>
      </c>
      <c r="AO8127" s="89" t="str">
        <f t="shared" si="1526"/>
        <v>520.0</v>
      </c>
      <c r="AP8127" s="89" t="str">
        <f t="shared" si="1527"/>
        <v>0.002757</v>
      </c>
      <c r="AQ8127" s="89" t="str">
        <f t="shared" si="1528"/>
        <v>2410.</v>
      </c>
      <c r="AR8127" s="89" t="str">
        <f t="shared" si="1529"/>
        <v>2603</v>
      </c>
      <c r="AS8127" s="89" t="str">
        <f t="shared" si="1530"/>
        <v>4.941</v>
      </c>
      <c r="AT8127" s="89"/>
      <c r="AU8127" s="99">
        <v>70</v>
      </c>
      <c r="AV8127" s="99">
        <v>520</v>
      </c>
      <c r="AW8127" s="99">
        <v>2.7572E-3</v>
      </c>
      <c r="AX8127" s="99">
        <v>2410.2960000000003</v>
      </c>
      <c r="AY8127" s="99">
        <v>2603.3000000000002</v>
      </c>
      <c r="AZ8127" s="99">
        <v>4.9412000000000003</v>
      </c>
      <c r="BA8127" s="119" t="s">
        <v>12</v>
      </c>
      <c r="BB8127" s="4">
        <v>8127</v>
      </c>
      <c r="BC8127" s="4">
        <v>70</v>
      </c>
    </row>
    <row r="8128" spans="2:55">
      <c r="B8128">
        <v>8127</v>
      </c>
      <c r="C8128" s="5">
        <f t="shared" si="1519"/>
        <v>70</v>
      </c>
      <c r="D8128" s="5">
        <f t="shared" si="1520"/>
        <v>540</v>
      </c>
      <c r="E8128" s="5" t="str">
        <f t="shared" si="1521"/>
        <v>0.003067</v>
      </c>
      <c r="F8128" s="5" t="str">
        <f t="shared" si="1522"/>
        <v>2519</v>
      </c>
      <c r="G8128" s="5" t="str">
        <f t="shared" si="1523"/>
        <v>2733</v>
      </c>
      <c r="H8128" s="5" t="str">
        <f t="shared" si="1524"/>
        <v>5.103</v>
      </c>
      <c r="I8128" s="1" t="s">
        <v>12</v>
      </c>
      <c r="AN8128" s="89" t="str">
        <f t="shared" si="1525"/>
        <v>70.00</v>
      </c>
      <c r="AO8128" s="89" t="str">
        <f t="shared" si="1526"/>
        <v>540.0</v>
      </c>
      <c r="AP8128" s="89" t="str">
        <f t="shared" si="1527"/>
        <v>0.003067</v>
      </c>
      <c r="AQ8128" s="89" t="str">
        <f t="shared" si="1528"/>
        <v>2519</v>
      </c>
      <c r="AR8128" s="89" t="str">
        <f t="shared" si="1529"/>
        <v>2733</v>
      </c>
      <c r="AS8128" s="89" t="str">
        <f t="shared" si="1530"/>
        <v>5.103</v>
      </c>
      <c r="AT8128" s="89"/>
      <c r="AU8128" s="99">
        <v>70</v>
      </c>
      <c r="AV8128" s="99">
        <v>540</v>
      </c>
      <c r="AW8128" s="99">
        <v>3.0672999999999998E-3</v>
      </c>
      <c r="AX8128" s="99">
        <v>2518.5890000000004</v>
      </c>
      <c r="AY8128" s="99">
        <v>2733.3</v>
      </c>
      <c r="AZ8128" s="99">
        <v>5.1032000000000002</v>
      </c>
      <c r="BA8128" s="119" t="s">
        <v>12</v>
      </c>
      <c r="BB8128" s="4">
        <v>8128</v>
      </c>
      <c r="BC8128" s="4">
        <v>70</v>
      </c>
    </row>
    <row r="8129" spans="2:55">
      <c r="B8129">
        <v>8128</v>
      </c>
      <c r="C8129" s="5">
        <f t="shared" si="1519"/>
        <v>70</v>
      </c>
      <c r="D8129" s="5">
        <f t="shared" si="1520"/>
        <v>560</v>
      </c>
      <c r="E8129" s="5" t="str">
        <f t="shared" si="1521"/>
        <v>0.003379</v>
      </c>
      <c r="F8129" s="5" t="str">
        <f t="shared" si="1522"/>
        <v>2617</v>
      </c>
      <c r="G8129" s="5" t="str">
        <f t="shared" si="1523"/>
        <v>2854</v>
      </c>
      <c r="H8129" s="5" t="str">
        <f t="shared" si="1524"/>
        <v>5.250</v>
      </c>
      <c r="I8129" s="1" t="s">
        <v>12</v>
      </c>
      <c r="AN8129" s="89" t="str">
        <f t="shared" si="1525"/>
        <v>70.00</v>
      </c>
      <c r="AO8129" s="89" t="str">
        <f t="shared" si="1526"/>
        <v>560.0</v>
      </c>
      <c r="AP8129" s="89" t="str">
        <f t="shared" si="1527"/>
        <v>0.003379</v>
      </c>
      <c r="AQ8129" s="89" t="str">
        <f t="shared" si="1528"/>
        <v>2617</v>
      </c>
      <c r="AR8129" s="89" t="str">
        <f t="shared" si="1529"/>
        <v>2854</v>
      </c>
      <c r="AS8129" s="89" t="str">
        <f t="shared" si="1530"/>
        <v>5.250</v>
      </c>
      <c r="AT8129" s="89"/>
      <c r="AU8129" s="99">
        <v>70</v>
      </c>
      <c r="AV8129" s="99">
        <v>560</v>
      </c>
      <c r="AW8129" s="99">
        <v>3.3790000000000001E-3</v>
      </c>
      <c r="AX8129" s="99">
        <v>2617.4699999999998</v>
      </c>
      <c r="AY8129" s="99">
        <v>2854</v>
      </c>
      <c r="AZ8129" s="99">
        <v>5.2499000000000002</v>
      </c>
      <c r="BA8129" s="119" t="s">
        <v>12</v>
      </c>
      <c r="BB8129" s="4">
        <v>8129</v>
      </c>
      <c r="BC8129" s="4">
        <v>70</v>
      </c>
    </row>
    <row r="8130" spans="2:55">
      <c r="B8130">
        <v>8129</v>
      </c>
      <c r="C8130" s="5">
        <f t="shared" si="1519"/>
        <v>70</v>
      </c>
      <c r="D8130" s="5">
        <f t="shared" si="1520"/>
        <v>580</v>
      </c>
      <c r="E8130" s="5" t="str">
        <f t="shared" si="1521"/>
        <v>0.003683</v>
      </c>
      <c r="F8130" s="5" t="str">
        <f t="shared" si="1522"/>
        <v>2707</v>
      </c>
      <c r="G8130" s="5" t="str">
        <f t="shared" si="1523"/>
        <v>2965</v>
      </c>
      <c r="H8130" s="5" t="str">
        <f t="shared" si="1524"/>
        <v>5.382</v>
      </c>
      <c r="I8130" s="1" t="s">
        <v>12</v>
      </c>
      <c r="AN8130" s="89" t="str">
        <f t="shared" si="1525"/>
        <v>70.00</v>
      </c>
      <c r="AO8130" s="89" t="str">
        <f t="shared" si="1526"/>
        <v>580.0</v>
      </c>
      <c r="AP8130" s="89" t="str">
        <f t="shared" si="1527"/>
        <v>0.003683</v>
      </c>
      <c r="AQ8130" s="89" t="str">
        <f t="shared" si="1528"/>
        <v>2707</v>
      </c>
      <c r="AR8130" s="89" t="str">
        <f t="shared" si="1529"/>
        <v>2965</v>
      </c>
      <c r="AS8130" s="89" t="str">
        <f t="shared" si="1530"/>
        <v>5.382</v>
      </c>
      <c r="AT8130" s="89"/>
      <c r="AU8130" s="99">
        <v>70</v>
      </c>
      <c r="AV8130" s="99">
        <v>580</v>
      </c>
      <c r="AW8130" s="99">
        <v>3.6829000000000002E-3</v>
      </c>
      <c r="AX8130" s="99">
        <v>2707.297</v>
      </c>
      <c r="AY8130" s="99">
        <v>2965.1</v>
      </c>
      <c r="AZ8130" s="99">
        <v>5.3815999999999997</v>
      </c>
      <c r="BA8130" s="119" t="s">
        <v>12</v>
      </c>
      <c r="BB8130" s="4">
        <v>8130</v>
      </c>
      <c r="BC8130" s="4">
        <v>70</v>
      </c>
    </row>
    <row r="8131" spans="2:55">
      <c r="B8131">
        <v>8130</v>
      </c>
      <c r="C8131" s="5">
        <f t="shared" si="1519"/>
        <v>70</v>
      </c>
      <c r="D8131" s="5">
        <f t="shared" si="1520"/>
        <v>600</v>
      </c>
      <c r="E8131" s="5" t="str">
        <f t="shared" si="1521"/>
        <v>0.003975</v>
      </c>
      <c r="F8131" s="5" t="str">
        <f t="shared" si="1522"/>
        <v>2789</v>
      </c>
      <c r="G8131" s="5" t="str">
        <f t="shared" si="1523"/>
        <v>3067</v>
      </c>
      <c r="H8131" s="5" t="str">
        <f t="shared" si="1524"/>
        <v>5.500</v>
      </c>
      <c r="I8131" s="1" t="s">
        <v>12</v>
      </c>
      <c r="AN8131" s="89" t="str">
        <f t="shared" si="1525"/>
        <v>70.00</v>
      </c>
      <c r="AO8131" s="89" t="str">
        <f t="shared" si="1526"/>
        <v>600.0</v>
      </c>
      <c r="AP8131" s="89" t="str">
        <f t="shared" si="1527"/>
        <v>0.003975</v>
      </c>
      <c r="AQ8131" s="89" t="str">
        <f t="shared" si="1528"/>
        <v>2789</v>
      </c>
      <c r="AR8131" s="89" t="str">
        <f t="shared" si="1529"/>
        <v>3067</v>
      </c>
      <c r="AS8131" s="89" t="str">
        <f t="shared" si="1530"/>
        <v>5.500</v>
      </c>
      <c r="AT8131" s="89"/>
      <c r="AU8131" s="99">
        <v>70</v>
      </c>
      <c r="AV8131" s="99">
        <v>600</v>
      </c>
      <c r="AW8131" s="99">
        <v>3.9749E-3</v>
      </c>
      <c r="AX8131" s="99">
        <v>2789.1570000000002</v>
      </c>
      <c r="AY8131" s="99">
        <v>3067.4</v>
      </c>
      <c r="AZ8131" s="99">
        <v>5.5002000000000004</v>
      </c>
      <c r="BA8131" s="119" t="s">
        <v>12</v>
      </c>
      <c r="BB8131" s="4">
        <v>8131</v>
      </c>
      <c r="BC8131" s="4">
        <v>70</v>
      </c>
    </row>
    <row r="8132" spans="2:55">
      <c r="B8132">
        <v>8131</v>
      </c>
      <c r="C8132" s="5">
        <f t="shared" si="1519"/>
        <v>70</v>
      </c>
      <c r="D8132" s="5">
        <f t="shared" si="1520"/>
        <v>620</v>
      </c>
      <c r="E8132" s="5" t="str">
        <f t="shared" si="1521"/>
        <v>0.004254</v>
      </c>
      <c r="F8132" s="5" t="str">
        <f t="shared" si="1522"/>
        <v>2865</v>
      </c>
      <c r="G8132" s="5" t="str">
        <f t="shared" si="1523"/>
        <v>3162</v>
      </c>
      <c r="H8132" s="5" t="str">
        <f t="shared" si="1524"/>
        <v>5.608</v>
      </c>
      <c r="I8132" s="1" t="s">
        <v>12</v>
      </c>
      <c r="AN8132" s="89" t="str">
        <f t="shared" si="1525"/>
        <v>70.00</v>
      </c>
      <c r="AO8132" s="89" t="str">
        <f t="shared" si="1526"/>
        <v>620.0</v>
      </c>
      <c r="AP8132" s="89" t="str">
        <f t="shared" si="1527"/>
        <v>0.004254</v>
      </c>
      <c r="AQ8132" s="89" t="str">
        <f t="shared" si="1528"/>
        <v>2865</v>
      </c>
      <c r="AR8132" s="89" t="str">
        <f t="shared" si="1529"/>
        <v>3162</v>
      </c>
      <c r="AS8132" s="89" t="str">
        <f t="shared" si="1530"/>
        <v>5.608</v>
      </c>
      <c r="AT8132" s="89"/>
      <c r="AU8132" s="99">
        <v>70</v>
      </c>
      <c r="AV8132" s="99">
        <v>620</v>
      </c>
      <c r="AW8132" s="99">
        <v>4.2538000000000003E-3</v>
      </c>
      <c r="AX8132" s="99">
        <v>2864.5340000000001</v>
      </c>
      <c r="AY8132" s="99">
        <v>3162.3</v>
      </c>
      <c r="AZ8132" s="99">
        <v>5.6077000000000004</v>
      </c>
      <c r="BA8132" s="119" t="s">
        <v>12</v>
      </c>
      <c r="BB8132" s="4">
        <v>8132</v>
      </c>
      <c r="BC8132" s="4">
        <v>70</v>
      </c>
    </row>
    <row r="8133" spans="2:55">
      <c r="B8133">
        <v>8132</v>
      </c>
      <c r="C8133" s="5">
        <f t="shared" si="1519"/>
        <v>70</v>
      </c>
      <c r="D8133" s="5">
        <f t="shared" si="1520"/>
        <v>640</v>
      </c>
      <c r="E8133" s="5" t="str">
        <f t="shared" si="1521"/>
        <v>0.004520</v>
      </c>
      <c r="F8133" s="5" t="str">
        <f t="shared" si="1522"/>
        <v>2935</v>
      </c>
      <c r="G8133" s="5" t="str">
        <f t="shared" si="1523"/>
        <v>3251</v>
      </c>
      <c r="H8133" s="5" t="str">
        <f t="shared" si="1524"/>
        <v>5.706</v>
      </c>
      <c r="I8133" s="1" t="s">
        <v>12</v>
      </c>
      <c r="AN8133" s="89" t="str">
        <f t="shared" si="1525"/>
        <v>70.00</v>
      </c>
      <c r="AO8133" s="89" t="str">
        <f t="shared" si="1526"/>
        <v>640.0</v>
      </c>
      <c r="AP8133" s="89" t="str">
        <f t="shared" si="1527"/>
        <v>0.004520</v>
      </c>
      <c r="AQ8133" s="89" t="str">
        <f t="shared" si="1528"/>
        <v>2935</v>
      </c>
      <c r="AR8133" s="89" t="str">
        <f t="shared" si="1529"/>
        <v>3251</v>
      </c>
      <c r="AS8133" s="89" t="str">
        <f t="shared" si="1530"/>
        <v>5.706</v>
      </c>
      <c r="AT8133" s="89"/>
      <c r="AU8133" s="99">
        <v>70</v>
      </c>
      <c r="AV8133" s="99">
        <v>640</v>
      </c>
      <c r="AW8133" s="99">
        <v>4.5198E-3</v>
      </c>
      <c r="AX8133" s="99">
        <v>2934.7139999999999</v>
      </c>
      <c r="AY8133" s="99">
        <v>3251.1</v>
      </c>
      <c r="AZ8133" s="99">
        <v>5.7060000000000004</v>
      </c>
      <c r="BA8133" s="119" t="s">
        <v>12</v>
      </c>
      <c r="BB8133" s="4">
        <v>8133</v>
      </c>
      <c r="BC8133" s="4">
        <v>70</v>
      </c>
    </row>
    <row r="8134" spans="2:55">
      <c r="B8134">
        <v>8133</v>
      </c>
      <c r="C8134" s="5">
        <f t="shared" si="1519"/>
        <v>70</v>
      </c>
      <c r="D8134" s="5">
        <f t="shared" si="1520"/>
        <v>660</v>
      </c>
      <c r="E8134" s="5" t="str">
        <f t="shared" si="1521"/>
        <v>0.004774</v>
      </c>
      <c r="F8134" s="5" t="str">
        <f t="shared" si="1522"/>
        <v>3001</v>
      </c>
      <c r="G8134" s="5" t="str">
        <f t="shared" si="1523"/>
        <v>3335</v>
      </c>
      <c r="H8134" s="5" t="str">
        <f t="shared" si="1524"/>
        <v>5.797</v>
      </c>
      <c r="I8134" s="1" t="s">
        <v>12</v>
      </c>
      <c r="AN8134" s="89" t="str">
        <f t="shared" si="1525"/>
        <v>70.00</v>
      </c>
      <c r="AO8134" s="89" t="str">
        <f t="shared" si="1526"/>
        <v>660.0</v>
      </c>
      <c r="AP8134" s="89" t="str">
        <f t="shared" si="1527"/>
        <v>0.004774</v>
      </c>
      <c r="AQ8134" s="89" t="str">
        <f t="shared" si="1528"/>
        <v>3001</v>
      </c>
      <c r="AR8134" s="89" t="str">
        <f t="shared" si="1529"/>
        <v>3335</v>
      </c>
      <c r="AS8134" s="89" t="str">
        <f t="shared" si="1530"/>
        <v>5.797</v>
      </c>
      <c r="AT8134" s="89"/>
      <c r="AU8134" s="99">
        <v>70</v>
      </c>
      <c r="AV8134" s="99">
        <v>660</v>
      </c>
      <c r="AW8134" s="99">
        <v>4.7742000000000001E-3</v>
      </c>
      <c r="AX8134" s="99">
        <v>3000.6060000000002</v>
      </c>
      <c r="AY8134" s="99">
        <v>3334.8</v>
      </c>
      <c r="AZ8134" s="99">
        <v>5.7965999999999998</v>
      </c>
      <c r="BA8134" s="119" t="s">
        <v>12</v>
      </c>
      <c r="BB8134" s="4">
        <v>8134</v>
      </c>
      <c r="BC8134" s="4">
        <v>70</v>
      </c>
    </row>
    <row r="8135" spans="2:55">
      <c r="B8135">
        <v>8134</v>
      </c>
      <c r="C8135" s="5">
        <f t="shared" si="1519"/>
        <v>70</v>
      </c>
      <c r="D8135" s="5">
        <f t="shared" si="1520"/>
        <v>680</v>
      </c>
      <c r="E8135" s="5" t="str">
        <f t="shared" si="1521"/>
        <v>0.005018</v>
      </c>
      <c r="F8135" s="5" t="str">
        <f t="shared" si="1522"/>
        <v>3063</v>
      </c>
      <c r="G8135" s="5" t="str">
        <f t="shared" si="1523"/>
        <v>3414</v>
      </c>
      <c r="H8135" s="5" t="str">
        <f t="shared" si="1524"/>
        <v>5.881</v>
      </c>
      <c r="I8135" s="1" t="s">
        <v>12</v>
      </c>
      <c r="AN8135" s="89" t="str">
        <f t="shared" si="1525"/>
        <v>70.00</v>
      </c>
      <c r="AO8135" s="89" t="str">
        <f t="shared" si="1526"/>
        <v>680.0</v>
      </c>
      <c r="AP8135" s="89" t="str">
        <f t="shared" si="1527"/>
        <v>0.005018</v>
      </c>
      <c r="AQ8135" s="89" t="str">
        <f t="shared" si="1528"/>
        <v>3063</v>
      </c>
      <c r="AR8135" s="89" t="str">
        <f t="shared" si="1529"/>
        <v>3414</v>
      </c>
      <c r="AS8135" s="89" t="str">
        <f t="shared" si="1530"/>
        <v>5.881</v>
      </c>
      <c r="AT8135" s="89"/>
      <c r="AU8135" s="99">
        <v>70</v>
      </c>
      <c r="AV8135" s="99">
        <v>680</v>
      </c>
      <c r="AW8135" s="99">
        <v>5.0178999999999996E-3</v>
      </c>
      <c r="AX8135" s="99">
        <v>3063.047</v>
      </c>
      <c r="AY8135" s="99">
        <v>3414.3</v>
      </c>
      <c r="AZ8135" s="99">
        <v>5.8808999999999996</v>
      </c>
      <c r="BA8135" s="119" t="s">
        <v>12</v>
      </c>
      <c r="BB8135" s="4">
        <v>8135</v>
      </c>
      <c r="BC8135" s="4">
        <v>70</v>
      </c>
    </row>
    <row r="8136" spans="2:55">
      <c r="B8136">
        <v>8135</v>
      </c>
      <c r="C8136" s="5">
        <f t="shared" si="1519"/>
        <v>70</v>
      </c>
      <c r="D8136" s="5">
        <f t="shared" si="1520"/>
        <v>700</v>
      </c>
      <c r="E8136" s="5" t="str">
        <f t="shared" si="1521"/>
        <v>0.005252</v>
      </c>
      <c r="F8136" s="5" t="str">
        <f t="shared" si="1522"/>
        <v>3123</v>
      </c>
      <c r="G8136" s="5" t="str">
        <f t="shared" si="1523"/>
        <v>3490.</v>
      </c>
      <c r="H8136" s="5" t="str">
        <f t="shared" si="1524"/>
        <v>5.960</v>
      </c>
      <c r="I8136" s="1" t="s">
        <v>12</v>
      </c>
      <c r="AN8136" s="89" t="str">
        <f t="shared" si="1525"/>
        <v>70.00</v>
      </c>
      <c r="AO8136" s="89" t="str">
        <f t="shared" si="1526"/>
        <v>700.0</v>
      </c>
      <c r="AP8136" s="89" t="str">
        <f t="shared" si="1527"/>
        <v>0.005252</v>
      </c>
      <c r="AQ8136" s="89" t="str">
        <f t="shared" si="1528"/>
        <v>3123</v>
      </c>
      <c r="AR8136" s="89" t="str">
        <f t="shared" si="1529"/>
        <v>3490.</v>
      </c>
      <c r="AS8136" s="89" t="str">
        <f t="shared" si="1530"/>
        <v>5.960</v>
      </c>
      <c r="AT8136" s="89"/>
      <c r="AU8136" s="99">
        <v>70</v>
      </c>
      <c r="AV8136" s="99">
        <v>700</v>
      </c>
      <c r="AW8136" s="99">
        <v>5.2522999999999997E-3</v>
      </c>
      <c r="AX8136" s="99">
        <v>3122.6390000000001</v>
      </c>
      <c r="AY8136" s="99">
        <v>3490.3</v>
      </c>
      <c r="AZ8136" s="99">
        <v>5.9599000000000002</v>
      </c>
      <c r="BA8136" s="119" t="s">
        <v>12</v>
      </c>
      <c r="BB8136" s="4">
        <v>8136</v>
      </c>
      <c r="BC8136" s="4">
        <v>70</v>
      </c>
    </row>
    <row r="8137" spans="2:55">
      <c r="B8137">
        <v>8136</v>
      </c>
      <c r="C8137" s="5">
        <f t="shared" si="1519"/>
        <v>70</v>
      </c>
      <c r="D8137" s="5">
        <f t="shared" si="1520"/>
        <v>720</v>
      </c>
      <c r="E8137" s="5" t="str">
        <f t="shared" si="1521"/>
        <v>0.005478</v>
      </c>
      <c r="F8137" s="5" t="str">
        <f t="shared" si="1522"/>
        <v>3180.</v>
      </c>
      <c r="G8137" s="5" t="str">
        <f t="shared" si="1523"/>
        <v>3564</v>
      </c>
      <c r="H8137" s="5" t="str">
        <f t="shared" si="1524"/>
        <v>6.034</v>
      </c>
      <c r="I8137" s="1" t="s">
        <v>12</v>
      </c>
      <c r="AN8137" s="89" t="str">
        <f t="shared" si="1525"/>
        <v>70.00</v>
      </c>
      <c r="AO8137" s="89" t="str">
        <f t="shared" si="1526"/>
        <v>720.0</v>
      </c>
      <c r="AP8137" s="89" t="str">
        <f t="shared" si="1527"/>
        <v>0.005478</v>
      </c>
      <c r="AQ8137" s="89" t="str">
        <f t="shared" si="1528"/>
        <v>3180.</v>
      </c>
      <c r="AR8137" s="89" t="str">
        <f t="shared" si="1529"/>
        <v>3564</v>
      </c>
      <c r="AS8137" s="89" t="str">
        <f t="shared" si="1530"/>
        <v>6.034</v>
      </c>
      <c r="AT8137" s="89"/>
      <c r="AU8137" s="99">
        <v>70</v>
      </c>
      <c r="AV8137" s="99">
        <v>720</v>
      </c>
      <c r="AW8137" s="99">
        <v>5.4783999999999996E-3</v>
      </c>
      <c r="AX8137" s="99">
        <v>3180.0120000000002</v>
      </c>
      <c r="AY8137" s="99">
        <v>3563.5</v>
      </c>
      <c r="AZ8137" s="99">
        <v>6.0343</v>
      </c>
      <c r="BA8137" s="119" t="s">
        <v>12</v>
      </c>
      <c r="BB8137" s="4">
        <v>8137</v>
      </c>
      <c r="BC8137" s="4">
        <v>70</v>
      </c>
    </row>
    <row r="8138" spans="2:55">
      <c r="B8138">
        <v>8137</v>
      </c>
      <c r="C8138" s="5">
        <f t="shared" si="1519"/>
        <v>70</v>
      </c>
      <c r="D8138" s="5">
        <f t="shared" si="1520"/>
        <v>740</v>
      </c>
      <c r="E8138" s="5" t="str">
        <f t="shared" si="1521"/>
        <v>0.005697</v>
      </c>
      <c r="F8138" s="5" t="str">
        <f t="shared" si="1522"/>
        <v>3236</v>
      </c>
      <c r="G8138" s="5" t="str">
        <f t="shared" si="1523"/>
        <v>3634</v>
      </c>
      <c r="H8138" s="5" t="str">
        <f t="shared" si="1524"/>
        <v>6.105</v>
      </c>
      <c r="I8138" s="1" t="s">
        <v>12</v>
      </c>
      <c r="AN8138" s="89" t="str">
        <f t="shared" si="1525"/>
        <v>70.00</v>
      </c>
      <c r="AO8138" s="89" t="str">
        <f t="shared" si="1526"/>
        <v>740.0</v>
      </c>
      <c r="AP8138" s="89" t="str">
        <f t="shared" si="1527"/>
        <v>0.005697</v>
      </c>
      <c r="AQ8138" s="89" t="str">
        <f t="shared" si="1528"/>
        <v>3236</v>
      </c>
      <c r="AR8138" s="89" t="str">
        <f t="shared" si="1529"/>
        <v>3634</v>
      </c>
      <c r="AS8138" s="89" t="str">
        <f t="shared" si="1530"/>
        <v>6.105</v>
      </c>
      <c r="AT8138" s="89"/>
      <c r="AU8138" s="99">
        <v>70</v>
      </c>
      <c r="AV8138" s="99">
        <v>740</v>
      </c>
      <c r="AW8138" s="99">
        <v>5.6971000000000001E-3</v>
      </c>
      <c r="AX8138" s="99">
        <v>3235.5030000000002</v>
      </c>
      <c r="AY8138" s="99">
        <v>3634.3</v>
      </c>
      <c r="AZ8138" s="99">
        <v>6.1048999999999998</v>
      </c>
      <c r="BA8138" s="119" t="s">
        <v>12</v>
      </c>
      <c r="BB8138" s="4">
        <v>8138</v>
      </c>
      <c r="BC8138" s="4">
        <v>70</v>
      </c>
    </row>
    <row r="8139" spans="2:55">
      <c r="B8139">
        <v>8138</v>
      </c>
      <c r="C8139" s="5">
        <f t="shared" si="1519"/>
        <v>70</v>
      </c>
      <c r="D8139" s="5">
        <f t="shared" si="1520"/>
        <v>760</v>
      </c>
      <c r="E8139" s="5" t="str">
        <f t="shared" si="1521"/>
        <v>0.005909</v>
      </c>
      <c r="F8139" s="5" t="str">
        <f t="shared" si="1522"/>
        <v>3289</v>
      </c>
      <c r="G8139" s="5" t="str">
        <f t="shared" si="1523"/>
        <v>3703</v>
      </c>
      <c r="H8139" s="5" t="str">
        <f t="shared" si="1524"/>
        <v>6.172</v>
      </c>
      <c r="I8139" s="1" t="s">
        <v>12</v>
      </c>
      <c r="AN8139" s="89" t="str">
        <f t="shared" si="1525"/>
        <v>70.00</v>
      </c>
      <c r="AO8139" s="89" t="str">
        <f t="shared" si="1526"/>
        <v>760.0</v>
      </c>
      <c r="AP8139" s="89" t="str">
        <f t="shared" si="1527"/>
        <v>0.005909</v>
      </c>
      <c r="AQ8139" s="89" t="str">
        <f t="shared" si="1528"/>
        <v>3289</v>
      </c>
      <c r="AR8139" s="89" t="str">
        <f t="shared" si="1529"/>
        <v>3703</v>
      </c>
      <c r="AS8139" s="89" t="str">
        <f t="shared" si="1530"/>
        <v>6.172</v>
      </c>
      <c r="AT8139" s="89"/>
      <c r="AU8139" s="99">
        <v>70</v>
      </c>
      <c r="AV8139" s="99">
        <v>760</v>
      </c>
      <c r="AW8139" s="99">
        <v>5.9093000000000001E-3</v>
      </c>
      <c r="AX8139" s="99">
        <v>3289.3490000000002</v>
      </c>
      <c r="AY8139" s="99">
        <v>3703</v>
      </c>
      <c r="AZ8139" s="99">
        <v>6.1721000000000004</v>
      </c>
      <c r="BA8139" s="119" t="s">
        <v>12</v>
      </c>
      <c r="BB8139" s="4">
        <v>8139</v>
      </c>
      <c r="BC8139" s="4">
        <v>70</v>
      </c>
    </row>
    <row r="8140" spans="2:55">
      <c r="B8140">
        <v>8139</v>
      </c>
      <c r="C8140" s="5">
        <f t="shared" si="1519"/>
        <v>70</v>
      </c>
      <c r="D8140" s="5">
        <f t="shared" si="1520"/>
        <v>780</v>
      </c>
      <c r="E8140" s="5" t="str">
        <f t="shared" si="1521"/>
        <v>0.006116</v>
      </c>
      <c r="F8140" s="5" t="str">
        <f t="shared" si="1522"/>
        <v>3342</v>
      </c>
      <c r="G8140" s="5" t="str">
        <f t="shared" si="1523"/>
        <v>3770.</v>
      </c>
      <c r="H8140" s="5" t="str">
        <f t="shared" si="1524"/>
        <v>6.236</v>
      </c>
      <c r="I8140" s="1" t="s">
        <v>12</v>
      </c>
      <c r="AN8140" s="89" t="str">
        <f t="shared" si="1525"/>
        <v>70.00</v>
      </c>
      <c r="AO8140" s="89" t="str">
        <f t="shared" si="1526"/>
        <v>780.0</v>
      </c>
      <c r="AP8140" s="89" t="str">
        <f t="shared" si="1527"/>
        <v>0.006116</v>
      </c>
      <c r="AQ8140" s="89" t="str">
        <f t="shared" si="1528"/>
        <v>3342</v>
      </c>
      <c r="AR8140" s="89" t="str">
        <f t="shared" si="1529"/>
        <v>3770.</v>
      </c>
      <c r="AS8140" s="89" t="str">
        <f t="shared" si="1530"/>
        <v>6.236</v>
      </c>
      <c r="AT8140" s="89"/>
      <c r="AU8140" s="99">
        <v>70</v>
      </c>
      <c r="AV8140" s="99">
        <v>780</v>
      </c>
      <c r="AW8140" s="99">
        <v>6.1155999999999997E-3</v>
      </c>
      <c r="AX8140" s="99">
        <v>3342.0079999999998</v>
      </c>
      <c r="AY8140" s="99">
        <v>3770.1</v>
      </c>
      <c r="AZ8140" s="99">
        <v>6.2363999999999997</v>
      </c>
      <c r="BA8140" s="119" t="s">
        <v>12</v>
      </c>
      <c r="BB8140" s="4">
        <v>8140</v>
      </c>
      <c r="BC8140" s="4">
        <v>70</v>
      </c>
    </row>
    <row r="8141" spans="2:55">
      <c r="B8141">
        <v>8140</v>
      </c>
      <c r="C8141" s="5">
        <f t="shared" si="1519"/>
        <v>70</v>
      </c>
      <c r="D8141" s="5">
        <f t="shared" si="1520"/>
        <v>800</v>
      </c>
      <c r="E8141" s="5" t="str">
        <f t="shared" si="1521"/>
        <v>0.006317</v>
      </c>
      <c r="F8141" s="5" t="str">
        <f t="shared" si="1522"/>
        <v>3394</v>
      </c>
      <c r="G8141" s="5" t="str">
        <f t="shared" si="1523"/>
        <v>3836</v>
      </c>
      <c r="H8141" s="5" t="str">
        <f t="shared" si="1524"/>
        <v>6.298</v>
      </c>
      <c r="I8141" s="1" t="s">
        <v>12</v>
      </c>
      <c r="AN8141" s="89" t="str">
        <f t="shared" si="1525"/>
        <v>70.00</v>
      </c>
      <c r="AO8141" s="89" t="str">
        <f t="shared" si="1526"/>
        <v>800.0</v>
      </c>
      <c r="AP8141" s="89" t="str">
        <f t="shared" si="1527"/>
        <v>0.006317</v>
      </c>
      <c r="AQ8141" s="89" t="str">
        <f t="shared" si="1528"/>
        <v>3394</v>
      </c>
      <c r="AR8141" s="89" t="str">
        <f t="shared" si="1529"/>
        <v>3836</v>
      </c>
      <c r="AS8141" s="89" t="str">
        <f t="shared" si="1530"/>
        <v>6.298</v>
      </c>
      <c r="AT8141" s="89"/>
      <c r="AU8141" s="99">
        <v>70</v>
      </c>
      <c r="AV8141" s="99">
        <v>800</v>
      </c>
      <c r="AW8141" s="99">
        <v>6.3166999999999997E-3</v>
      </c>
      <c r="AX8141" s="99">
        <v>3393.5309999999999</v>
      </c>
      <c r="AY8141" s="99">
        <v>3835.7</v>
      </c>
      <c r="AZ8141" s="99">
        <v>6.2980999999999998</v>
      </c>
      <c r="BA8141" s="119" t="s">
        <v>12</v>
      </c>
      <c r="BB8141" s="4">
        <v>8141</v>
      </c>
      <c r="BC8141" s="4">
        <v>70</v>
      </c>
    </row>
    <row r="8142" spans="2:55">
      <c r="B8142">
        <v>8141</v>
      </c>
      <c r="C8142" s="5">
        <f t="shared" si="1519"/>
        <v>70</v>
      </c>
      <c r="D8142" s="5">
        <f t="shared" si="1520"/>
        <v>820</v>
      </c>
      <c r="E8142" s="5" t="str">
        <f t="shared" si="1521"/>
        <v>0.006513</v>
      </c>
      <c r="F8142" s="5" t="str">
        <f t="shared" si="1522"/>
        <v>3444</v>
      </c>
      <c r="G8142" s="5" t="str">
        <f t="shared" si="1523"/>
        <v>3900.</v>
      </c>
      <c r="H8142" s="5" t="str">
        <f t="shared" si="1524"/>
        <v>6.358</v>
      </c>
      <c r="I8142" s="1" t="s">
        <v>12</v>
      </c>
      <c r="AN8142" s="89" t="str">
        <f t="shared" si="1525"/>
        <v>70.00</v>
      </c>
      <c r="AO8142" s="89" t="str">
        <f t="shared" si="1526"/>
        <v>820.0</v>
      </c>
      <c r="AP8142" s="89" t="str">
        <f t="shared" si="1527"/>
        <v>0.006513</v>
      </c>
      <c r="AQ8142" s="89" t="str">
        <f t="shared" si="1528"/>
        <v>3444</v>
      </c>
      <c r="AR8142" s="89" t="str">
        <f t="shared" si="1529"/>
        <v>3900.</v>
      </c>
      <c r="AS8142" s="89" t="str">
        <f t="shared" si="1530"/>
        <v>6.358</v>
      </c>
      <c r="AT8142" s="89"/>
      <c r="AU8142" s="99">
        <v>70</v>
      </c>
      <c r="AV8142" s="99">
        <v>820</v>
      </c>
      <c r="AW8142" s="99">
        <v>6.5129999999999997E-3</v>
      </c>
      <c r="AX8142" s="99">
        <v>3444.19</v>
      </c>
      <c r="AY8142" s="99">
        <v>3900.1</v>
      </c>
      <c r="AZ8142" s="99">
        <v>6.3575999999999997</v>
      </c>
      <c r="BA8142" s="119" t="s">
        <v>12</v>
      </c>
      <c r="BB8142" s="4">
        <v>8142</v>
      </c>
      <c r="BC8142" s="4">
        <v>70</v>
      </c>
    </row>
    <row r="8143" spans="2:55">
      <c r="B8143">
        <v>8142</v>
      </c>
      <c r="C8143" s="5">
        <f t="shared" ref="C8143:C8206" si="1531">_xlfn.NUMBERVALUE(AN8143)</f>
        <v>70</v>
      </c>
      <c r="D8143" s="5">
        <f t="shared" ref="D8143:D8206" si="1532">_xlfn.NUMBERVALUE(AO8143)</f>
        <v>840</v>
      </c>
      <c r="E8143" s="5" t="str">
        <f t="shared" ref="E8143:E8206" si="1533">AP8143</f>
        <v>0.006705</v>
      </c>
      <c r="F8143" s="5" t="str">
        <f t="shared" ref="F8143:F8206" si="1534">IF($D8143=0,_xlfn.NUMBERVALUE(AQ8143),AQ8143)</f>
        <v>3494</v>
      </c>
      <c r="G8143" s="5" t="str">
        <f t="shared" ref="G8143:G8206" si="1535">IF($D8143=0,_xlfn.NUMBERVALUE(AR8143),AR8143)</f>
        <v>3963</v>
      </c>
      <c r="H8143" s="5" t="str">
        <f t="shared" ref="H8143:H8206" si="1536">IF($D8143=0,_xlfn.NUMBERVALUE(AS8143),AS8143)</f>
        <v>6.415</v>
      </c>
      <c r="I8143" s="1" t="s">
        <v>12</v>
      </c>
      <c r="AN8143" s="89" t="str">
        <f t="shared" ref="AN8143:AN8206" si="1537">IF(AU8143=0,"0.000",TEXT(IF(AU8143&lt;0,"-","")&amp;LEFT(TEXT(ABS(AU8143),"0."&amp;REPT("0",4-1)&amp;"E+00"),4+1)*10^FLOOR(LOG10(TEXT(ABS(AU8143),"0."&amp;REPT("0",4-1)&amp;"E+00")),1),(""&amp;(IF(OR(AND(FLOOR(LOG10(TEXT(ABS(AU8143),"0."&amp;REPT("0",4-1)&amp;"E+00")),1)+1=4,RIGHT(LEFT(TEXT(ABS(AU8143),"0."&amp;REPT("0",4-1)&amp;"E+00"),4+1)*10^FLOOR(LOG10(TEXT(ABS(AU8143),"0."&amp;REPT("0",4-1)&amp;"E+00")),1),1)="0"),LOG10(TEXT(ABS(AU8143),"0."&amp;REPT("0",4-1)&amp;"E+00"))&lt;=4-1),"0.","#")&amp;REPT("0",IF(4-1-(FLOOR(LOG10(TEXT(ABS(AU8143),"0."&amp;REPT("0",4-1)&amp;"E+00")),1))&gt;0,4-1-(FLOOR(LOG10(TEXT(ABS(AU8143),"0."&amp;REPT("0",4-1)&amp;"E+00")),1)),0))))))</f>
        <v>70.00</v>
      </c>
      <c r="AO8143" s="89" t="str">
        <f t="shared" ref="AO8143:AO8206" si="1538">IF(AV8143=0,"0.000",TEXT(IF(AV8143&lt;0,"-","")&amp;LEFT(TEXT(ABS(AV8143),"0."&amp;REPT("0",4-1)&amp;"E+00"),4+1)*10^FLOOR(LOG10(TEXT(ABS(AV8143),"0."&amp;REPT("0",4-1)&amp;"E+00")),1),(""&amp;(IF(OR(AND(FLOOR(LOG10(TEXT(ABS(AV8143),"0."&amp;REPT("0",4-1)&amp;"E+00")),1)+1=4,RIGHT(LEFT(TEXT(ABS(AV8143),"0."&amp;REPT("0",4-1)&amp;"E+00"),4+1)*10^FLOOR(LOG10(TEXT(ABS(AV8143),"0."&amp;REPT("0",4-1)&amp;"E+00")),1),1)="0"),LOG10(TEXT(ABS(AV8143),"0."&amp;REPT("0",4-1)&amp;"E+00"))&lt;=4-1),"0.","#")&amp;REPT("0",IF(4-1-(FLOOR(LOG10(TEXT(ABS(AV8143),"0."&amp;REPT("0",4-1)&amp;"E+00")),1))&gt;0,4-1-(FLOOR(LOG10(TEXT(ABS(AV8143),"0."&amp;REPT("0",4-1)&amp;"E+00")),1)),0))))))</f>
        <v>840.0</v>
      </c>
      <c r="AP8143" s="89" t="str">
        <f t="shared" ref="AP8143:AP8206" si="1539">IF(AW8143=0,"0.000",TEXT(IF(AW8143&lt;0,"-","")&amp;LEFT(TEXT(ABS(AW8143),"0."&amp;REPT("0",4-1)&amp;"E+00"),4+1)*10^FLOOR(LOG10(TEXT(ABS(AW8143),"0."&amp;REPT("0",4-1)&amp;"E+00")),1),(""&amp;(IF(OR(AND(FLOOR(LOG10(TEXT(ABS(AW8143),"0."&amp;REPT("0",4-1)&amp;"E+00")),1)+1=4,RIGHT(LEFT(TEXT(ABS(AW8143),"0."&amp;REPT("0",4-1)&amp;"E+00"),4+1)*10^FLOOR(LOG10(TEXT(ABS(AW8143),"0."&amp;REPT("0",4-1)&amp;"E+00")),1),1)="0"),LOG10(TEXT(ABS(AW8143),"0."&amp;REPT("0",4-1)&amp;"E+00"))&lt;=4-1),"0.","#")&amp;REPT("0",IF(4-1-(FLOOR(LOG10(TEXT(ABS(AW8143),"0."&amp;REPT("0",4-1)&amp;"E+00")),1))&gt;0,4-1-(FLOOR(LOG10(TEXT(ABS(AW8143),"0."&amp;REPT("0",4-1)&amp;"E+00")),1)),0))))))</f>
        <v>0.006705</v>
      </c>
      <c r="AQ8143" s="89" t="str">
        <f t="shared" ref="AQ8143:AQ8206" si="1540">IF(AX8143=0,"0.000",TEXT(IF(AX8143&lt;0,"-","")&amp;LEFT(TEXT(ABS(AX8143),"0."&amp;REPT("0",4-1)&amp;"E+00"),4+1)*10^FLOOR(LOG10(TEXT(ABS(AX8143),"0."&amp;REPT("0",4-1)&amp;"E+00")),1),(""&amp;(IF(OR(AND(FLOOR(LOG10(TEXT(ABS(AX8143),"0."&amp;REPT("0",4-1)&amp;"E+00")),1)+1=4,RIGHT(LEFT(TEXT(ABS(AX8143),"0."&amp;REPT("0",4-1)&amp;"E+00"),4+1)*10^FLOOR(LOG10(TEXT(ABS(AX8143),"0."&amp;REPT("0",4-1)&amp;"E+00")),1),1)="0"),LOG10(TEXT(ABS(AX8143),"0."&amp;REPT("0",4-1)&amp;"E+00"))&lt;=4-1),"0.","#")&amp;REPT("0",IF(4-1-(FLOOR(LOG10(TEXT(ABS(AX8143),"0."&amp;REPT("0",4-1)&amp;"E+00")),1))&gt;0,4-1-(FLOOR(LOG10(TEXT(ABS(AX8143),"0."&amp;REPT("0",4-1)&amp;"E+00")),1)),0))))))</f>
        <v>3494</v>
      </c>
      <c r="AR8143" s="89" t="str">
        <f t="shared" ref="AR8143:AR8206" si="1541">IF(AY8143=0,"0.000",TEXT(IF(AY8143&lt;0,"-","")&amp;LEFT(TEXT(ABS(AY8143),"0."&amp;REPT("0",4-1)&amp;"E+00"),4+1)*10^FLOOR(LOG10(TEXT(ABS(AY8143),"0."&amp;REPT("0",4-1)&amp;"E+00")),1),(""&amp;(IF(OR(AND(FLOOR(LOG10(TEXT(ABS(AY8143),"0."&amp;REPT("0",4-1)&amp;"E+00")),1)+1=4,RIGHT(LEFT(TEXT(ABS(AY8143),"0."&amp;REPT("0",4-1)&amp;"E+00"),4+1)*10^FLOOR(LOG10(TEXT(ABS(AY8143),"0."&amp;REPT("0",4-1)&amp;"E+00")),1),1)="0"),LOG10(TEXT(ABS(AY8143),"0."&amp;REPT("0",4-1)&amp;"E+00"))&lt;=4-1),"0.","#")&amp;REPT("0",IF(4-1-(FLOOR(LOG10(TEXT(ABS(AY8143),"0."&amp;REPT("0",4-1)&amp;"E+00")),1))&gt;0,4-1-(FLOOR(LOG10(TEXT(ABS(AY8143),"0."&amp;REPT("0",4-1)&amp;"E+00")),1)),0))))))</f>
        <v>3963</v>
      </c>
      <c r="AS8143" s="89" t="str">
        <f t="shared" ref="AS8143:AS8206" si="1542">IF(AZ8143=0,"0.000",TEXT(IF(AZ8143&lt;0,"-","")&amp;LEFT(TEXT(ABS(AZ8143),"0."&amp;REPT("0",4-1)&amp;"E+00"),4+1)*10^FLOOR(LOG10(TEXT(ABS(AZ8143),"0."&amp;REPT("0",4-1)&amp;"E+00")),1),(""&amp;(IF(OR(AND(FLOOR(LOG10(TEXT(ABS(AZ8143),"0."&amp;REPT("0",4-1)&amp;"E+00")),1)+1=4,RIGHT(LEFT(TEXT(ABS(AZ8143),"0."&amp;REPT("0",4-1)&amp;"E+00"),4+1)*10^FLOOR(LOG10(TEXT(ABS(AZ8143),"0."&amp;REPT("0",4-1)&amp;"E+00")),1),1)="0"),LOG10(TEXT(ABS(AZ8143),"0."&amp;REPT("0",4-1)&amp;"E+00"))&lt;=4-1),"0.","#")&amp;REPT("0",IF(4-1-(FLOOR(LOG10(TEXT(ABS(AZ8143),"0."&amp;REPT("0",4-1)&amp;"E+00")),1))&gt;0,4-1-(FLOOR(LOG10(TEXT(ABS(AZ8143),"0."&amp;REPT("0",4-1)&amp;"E+00")),1)),0))))))</f>
        <v>6.415</v>
      </c>
      <c r="AT8143" s="89"/>
      <c r="AU8143" s="99">
        <v>70</v>
      </c>
      <c r="AV8143" s="99">
        <v>840</v>
      </c>
      <c r="AW8143" s="99">
        <v>6.7051999999999997E-3</v>
      </c>
      <c r="AX8143" s="99">
        <v>3494.0360000000001</v>
      </c>
      <c r="AY8143" s="99">
        <v>3963.4</v>
      </c>
      <c r="AZ8143" s="99">
        <v>6.415</v>
      </c>
      <c r="BA8143" s="119" t="s">
        <v>12</v>
      </c>
      <c r="BB8143" s="4">
        <v>8143</v>
      </c>
      <c r="BC8143" s="4">
        <v>70</v>
      </c>
    </row>
    <row r="8144" spans="2:55">
      <c r="B8144">
        <v>8143</v>
      </c>
      <c r="C8144" s="5">
        <f t="shared" si="1531"/>
        <v>70</v>
      </c>
      <c r="D8144" s="5">
        <f t="shared" si="1532"/>
        <v>860</v>
      </c>
      <c r="E8144" s="5" t="str">
        <f t="shared" si="1533"/>
        <v>0.006894</v>
      </c>
      <c r="F8144" s="5" t="str">
        <f t="shared" si="1534"/>
        <v>3543</v>
      </c>
      <c r="G8144" s="5" t="str">
        <f t="shared" si="1535"/>
        <v>4026</v>
      </c>
      <c r="H8144" s="5" t="str">
        <f t="shared" si="1536"/>
        <v>6.471</v>
      </c>
      <c r="I8144" s="1" t="s">
        <v>12</v>
      </c>
      <c r="AN8144" s="89" t="str">
        <f t="shared" si="1537"/>
        <v>70.00</v>
      </c>
      <c r="AO8144" s="89" t="str">
        <f t="shared" si="1538"/>
        <v>860.0</v>
      </c>
      <c r="AP8144" s="89" t="str">
        <f t="shared" si="1539"/>
        <v>0.006894</v>
      </c>
      <c r="AQ8144" s="89" t="str">
        <f t="shared" si="1540"/>
        <v>3543</v>
      </c>
      <c r="AR8144" s="89" t="str">
        <f t="shared" si="1541"/>
        <v>4026</v>
      </c>
      <c r="AS8144" s="89" t="str">
        <f t="shared" si="1542"/>
        <v>6.471</v>
      </c>
      <c r="AT8144" s="89"/>
      <c r="AU8144" s="99">
        <v>70</v>
      </c>
      <c r="AV8144" s="99">
        <v>860</v>
      </c>
      <c r="AW8144" s="99">
        <v>6.8935000000000003E-3</v>
      </c>
      <c r="AX8144" s="99">
        <v>3543.2550000000001</v>
      </c>
      <c r="AY8144" s="99">
        <v>4025.8</v>
      </c>
      <c r="AZ8144" s="99">
        <v>6.4705000000000004</v>
      </c>
      <c r="BA8144" s="119" t="s">
        <v>12</v>
      </c>
      <c r="BB8144" s="4">
        <v>8144</v>
      </c>
      <c r="BC8144" s="4">
        <v>70</v>
      </c>
    </row>
    <row r="8145" spans="2:55">
      <c r="B8145">
        <v>8144</v>
      </c>
      <c r="C8145" s="5">
        <f t="shared" si="1531"/>
        <v>70</v>
      </c>
      <c r="D8145" s="5">
        <f t="shared" si="1532"/>
        <v>880</v>
      </c>
      <c r="E8145" s="5" t="str">
        <f t="shared" si="1533"/>
        <v>0.007078</v>
      </c>
      <c r="F8145" s="5" t="str">
        <f t="shared" si="1534"/>
        <v>3592</v>
      </c>
      <c r="G8145" s="5" t="str">
        <f t="shared" si="1535"/>
        <v>4087</v>
      </c>
      <c r="H8145" s="5" t="str">
        <f t="shared" si="1536"/>
        <v>6.524</v>
      </c>
      <c r="I8145" s="1" t="s">
        <v>12</v>
      </c>
      <c r="AN8145" s="89" t="str">
        <f t="shared" si="1537"/>
        <v>70.00</v>
      </c>
      <c r="AO8145" s="89" t="str">
        <f t="shared" si="1538"/>
        <v>880.0</v>
      </c>
      <c r="AP8145" s="89" t="str">
        <f t="shared" si="1539"/>
        <v>0.007078</v>
      </c>
      <c r="AQ8145" s="89" t="str">
        <f t="shared" si="1540"/>
        <v>3592</v>
      </c>
      <c r="AR8145" s="89" t="str">
        <f t="shared" si="1541"/>
        <v>4087</v>
      </c>
      <c r="AS8145" s="89" t="str">
        <f t="shared" si="1542"/>
        <v>6.524</v>
      </c>
      <c r="AT8145" s="89"/>
      <c r="AU8145" s="99">
        <v>70</v>
      </c>
      <c r="AV8145" s="99">
        <v>880</v>
      </c>
      <c r="AW8145" s="99">
        <v>7.0782999999999992E-3</v>
      </c>
      <c r="AX8145" s="99">
        <v>3591.9190000000003</v>
      </c>
      <c r="AY8145" s="99">
        <v>4087.4</v>
      </c>
      <c r="AZ8145" s="99">
        <v>6.5244</v>
      </c>
      <c r="BA8145" s="119" t="s">
        <v>12</v>
      </c>
      <c r="BB8145" s="4">
        <v>8145</v>
      </c>
      <c r="BC8145" s="4">
        <v>70</v>
      </c>
    </row>
    <row r="8146" spans="2:55">
      <c r="B8146">
        <v>8145</v>
      </c>
      <c r="C8146" s="5">
        <f t="shared" si="1531"/>
        <v>70</v>
      </c>
      <c r="D8146" s="5">
        <f t="shared" si="1532"/>
        <v>900</v>
      </c>
      <c r="E8146" s="5" t="str">
        <f t="shared" si="1533"/>
        <v>0.007260</v>
      </c>
      <c r="F8146" s="5" t="str">
        <f t="shared" si="1534"/>
        <v>3640.</v>
      </c>
      <c r="G8146" s="5" t="str">
        <f t="shared" si="1535"/>
        <v>4148</v>
      </c>
      <c r="H8146" s="5" t="str">
        <f t="shared" si="1536"/>
        <v>6.577</v>
      </c>
      <c r="I8146" s="1" t="s">
        <v>12</v>
      </c>
      <c r="AN8146" s="89" t="str">
        <f t="shared" si="1537"/>
        <v>70.00</v>
      </c>
      <c r="AO8146" s="89" t="str">
        <f t="shared" si="1538"/>
        <v>900.0</v>
      </c>
      <c r="AP8146" s="89" t="str">
        <f t="shared" si="1539"/>
        <v>0.007260</v>
      </c>
      <c r="AQ8146" s="89" t="str">
        <f t="shared" si="1540"/>
        <v>3640.</v>
      </c>
      <c r="AR8146" s="89" t="str">
        <f t="shared" si="1541"/>
        <v>4148</v>
      </c>
      <c r="AS8146" s="89" t="str">
        <f t="shared" si="1542"/>
        <v>6.577</v>
      </c>
      <c r="AT8146" s="89"/>
      <c r="AU8146" s="99">
        <v>70</v>
      </c>
      <c r="AV8146" s="99">
        <v>900</v>
      </c>
      <c r="AW8146" s="99">
        <v>7.2598999999999997E-3</v>
      </c>
      <c r="AX8146" s="99">
        <v>3640.107</v>
      </c>
      <c r="AY8146" s="99">
        <v>4148.3</v>
      </c>
      <c r="AZ8146" s="99">
        <v>6.5768000000000004</v>
      </c>
      <c r="BA8146" s="119" t="s">
        <v>12</v>
      </c>
      <c r="BB8146" s="4">
        <v>8146</v>
      </c>
      <c r="BC8146" s="4">
        <v>70</v>
      </c>
    </row>
    <row r="8147" spans="2:55">
      <c r="B8147">
        <v>8146</v>
      </c>
      <c r="C8147" s="5">
        <f t="shared" si="1531"/>
        <v>70</v>
      </c>
      <c r="D8147" s="5">
        <f t="shared" si="1532"/>
        <v>920</v>
      </c>
      <c r="E8147" s="5" t="str">
        <f t="shared" si="1533"/>
        <v>0.007439</v>
      </c>
      <c r="F8147" s="5" t="str">
        <f t="shared" si="1534"/>
        <v>3688</v>
      </c>
      <c r="G8147" s="5" t="str">
        <f t="shared" si="1535"/>
        <v>4209</v>
      </c>
      <c r="H8147" s="5" t="str">
        <f t="shared" si="1536"/>
        <v>6.628</v>
      </c>
      <c r="I8147" s="1" t="s">
        <v>12</v>
      </c>
      <c r="AN8147" s="89" t="str">
        <f t="shared" si="1537"/>
        <v>70.00</v>
      </c>
      <c r="AO8147" s="89" t="str">
        <f t="shared" si="1538"/>
        <v>920.0</v>
      </c>
      <c r="AP8147" s="89" t="str">
        <f t="shared" si="1539"/>
        <v>0.007439</v>
      </c>
      <c r="AQ8147" s="89" t="str">
        <f t="shared" si="1540"/>
        <v>3688</v>
      </c>
      <c r="AR8147" s="89" t="str">
        <f t="shared" si="1541"/>
        <v>4209</v>
      </c>
      <c r="AS8147" s="89" t="str">
        <f t="shared" si="1542"/>
        <v>6.628</v>
      </c>
      <c r="AT8147" s="89"/>
      <c r="AU8147" s="99">
        <v>70</v>
      </c>
      <c r="AV8147" s="99">
        <v>920</v>
      </c>
      <c r="AW8147" s="99">
        <v>7.4386999999999995E-3</v>
      </c>
      <c r="AX8147" s="99">
        <v>3687.991</v>
      </c>
      <c r="AY8147" s="99">
        <v>4208.7</v>
      </c>
      <c r="AZ8147" s="99">
        <v>6.6279000000000003</v>
      </c>
      <c r="BA8147" s="119" t="s">
        <v>12</v>
      </c>
      <c r="BB8147" s="4">
        <v>8147</v>
      </c>
      <c r="BC8147" s="4">
        <v>70</v>
      </c>
    </row>
    <row r="8148" spans="2:55">
      <c r="B8148">
        <v>8147</v>
      </c>
      <c r="C8148" s="5">
        <f t="shared" si="1531"/>
        <v>70</v>
      </c>
      <c r="D8148" s="5">
        <f t="shared" si="1532"/>
        <v>940</v>
      </c>
      <c r="E8148" s="5" t="str">
        <f t="shared" si="1533"/>
        <v>0.007615</v>
      </c>
      <c r="F8148" s="5" t="str">
        <f t="shared" si="1534"/>
        <v>3736</v>
      </c>
      <c r="G8148" s="5" t="str">
        <f t="shared" si="1535"/>
        <v>4269</v>
      </c>
      <c r="H8148" s="5" t="str">
        <f t="shared" si="1536"/>
        <v>6.678</v>
      </c>
      <c r="I8148" s="1" t="s">
        <v>12</v>
      </c>
      <c r="AN8148" s="89" t="str">
        <f t="shared" si="1537"/>
        <v>70.00</v>
      </c>
      <c r="AO8148" s="89" t="str">
        <f t="shared" si="1538"/>
        <v>940.0</v>
      </c>
      <c r="AP8148" s="89" t="str">
        <f t="shared" si="1539"/>
        <v>0.007615</v>
      </c>
      <c r="AQ8148" s="89" t="str">
        <f t="shared" si="1540"/>
        <v>3736</v>
      </c>
      <c r="AR8148" s="89" t="str">
        <f t="shared" si="1541"/>
        <v>4269</v>
      </c>
      <c r="AS8148" s="89" t="str">
        <f t="shared" si="1542"/>
        <v>6.678</v>
      </c>
      <c r="AT8148" s="89"/>
      <c r="AU8148" s="99">
        <v>70</v>
      </c>
      <c r="AV8148" s="99">
        <v>940</v>
      </c>
      <c r="AW8148" s="99">
        <v>7.6147999999999997E-3</v>
      </c>
      <c r="AX8148" s="99">
        <v>3735.5640000000003</v>
      </c>
      <c r="AY8148" s="99">
        <v>4268.6000000000004</v>
      </c>
      <c r="AZ8148" s="99">
        <v>6.6776</v>
      </c>
      <c r="BA8148" s="119" t="s">
        <v>12</v>
      </c>
      <c r="BB8148" s="4">
        <v>8148</v>
      </c>
      <c r="BC8148" s="4">
        <v>70</v>
      </c>
    </row>
    <row r="8149" spans="2:55">
      <c r="B8149">
        <v>8148</v>
      </c>
      <c r="C8149" s="5">
        <f t="shared" si="1531"/>
        <v>70</v>
      </c>
      <c r="D8149" s="5">
        <f t="shared" si="1532"/>
        <v>960</v>
      </c>
      <c r="E8149" s="5" t="str">
        <f t="shared" si="1533"/>
        <v>0.007788</v>
      </c>
      <c r="F8149" s="5" t="str">
        <f t="shared" si="1534"/>
        <v>3783</v>
      </c>
      <c r="G8149" s="5" t="str">
        <f t="shared" si="1535"/>
        <v>4328</v>
      </c>
      <c r="H8149" s="5" t="str">
        <f t="shared" si="1536"/>
        <v>6.726</v>
      </c>
      <c r="I8149" s="1" t="s">
        <v>12</v>
      </c>
      <c r="AN8149" s="89" t="str">
        <f t="shared" si="1537"/>
        <v>70.00</v>
      </c>
      <c r="AO8149" s="89" t="str">
        <f t="shared" si="1538"/>
        <v>960.0</v>
      </c>
      <c r="AP8149" s="89" t="str">
        <f t="shared" si="1539"/>
        <v>0.007788</v>
      </c>
      <c r="AQ8149" s="89" t="str">
        <f t="shared" si="1540"/>
        <v>3783</v>
      </c>
      <c r="AR8149" s="89" t="str">
        <f t="shared" si="1541"/>
        <v>4328</v>
      </c>
      <c r="AS8149" s="89" t="str">
        <f t="shared" si="1542"/>
        <v>6.726</v>
      </c>
      <c r="AT8149" s="89"/>
      <c r="AU8149" s="99">
        <v>70</v>
      </c>
      <c r="AV8149" s="99">
        <v>960</v>
      </c>
      <c r="AW8149" s="99">
        <v>7.7884E-3</v>
      </c>
      <c r="AX8149" s="99">
        <v>3782.8119999999999</v>
      </c>
      <c r="AY8149" s="99">
        <v>4328</v>
      </c>
      <c r="AZ8149" s="99">
        <v>6.7262000000000004</v>
      </c>
      <c r="BA8149" s="119" t="s">
        <v>12</v>
      </c>
      <c r="BB8149" s="4">
        <v>8149</v>
      </c>
      <c r="BC8149" s="4">
        <v>70</v>
      </c>
    </row>
    <row r="8150" spans="2:55">
      <c r="B8150">
        <v>8149</v>
      </c>
      <c r="C8150" s="5">
        <f t="shared" si="1531"/>
        <v>70</v>
      </c>
      <c r="D8150" s="5">
        <f t="shared" si="1532"/>
        <v>980</v>
      </c>
      <c r="E8150" s="5" t="str">
        <f t="shared" si="1533"/>
        <v>0.007960</v>
      </c>
      <c r="F8150" s="5" t="str">
        <f t="shared" si="1534"/>
        <v>3830.</v>
      </c>
      <c r="G8150" s="5" t="str">
        <f t="shared" si="1535"/>
        <v>4387</v>
      </c>
      <c r="H8150" s="5" t="str">
        <f t="shared" si="1536"/>
        <v>6.774</v>
      </c>
      <c r="I8150" s="1" t="s">
        <v>12</v>
      </c>
      <c r="AN8150" s="89" t="str">
        <f t="shared" si="1537"/>
        <v>70.00</v>
      </c>
      <c r="AO8150" s="89" t="str">
        <f t="shared" si="1538"/>
        <v>980.0</v>
      </c>
      <c r="AP8150" s="89" t="str">
        <f t="shared" si="1539"/>
        <v>0.007960</v>
      </c>
      <c r="AQ8150" s="89" t="str">
        <f t="shared" si="1540"/>
        <v>3830.</v>
      </c>
      <c r="AR8150" s="89" t="str">
        <f t="shared" si="1541"/>
        <v>4387</v>
      </c>
      <c r="AS8150" s="89" t="str">
        <f t="shared" si="1542"/>
        <v>6.774</v>
      </c>
      <c r="AT8150" s="89"/>
      <c r="AU8150" s="99">
        <v>70</v>
      </c>
      <c r="AV8150" s="99">
        <v>980</v>
      </c>
      <c r="AW8150" s="99">
        <v>7.9598000000000012E-3</v>
      </c>
      <c r="AX8150" s="99">
        <v>3829.9140000000002</v>
      </c>
      <c r="AY8150" s="99">
        <v>4387.1000000000004</v>
      </c>
      <c r="AZ8150" s="99">
        <v>6.7736999999999998</v>
      </c>
      <c r="BA8150" s="119" t="s">
        <v>12</v>
      </c>
      <c r="BB8150" s="4">
        <v>8150</v>
      </c>
      <c r="BC8150" s="4">
        <v>70</v>
      </c>
    </row>
    <row r="8151" spans="2:55">
      <c r="B8151">
        <v>8150</v>
      </c>
      <c r="C8151" s="5">
        <f t="shared" si="1531"/>
        <v>70</v>
      </c>
      <c r="D8151" s="5">
        <f t="shared" si="1532"/>
        <v>1000</v>
      </c>
      <c r="E8151" s="5" t="str">
        <f t="shared" si="1533"/>
        <v>0.008129</v>
      </c>
      <c r="F8151" s="5" t="str">
        <f t="shared" si="1534"/>
        <v>3877</v>
      </c>
      <c r="G8151" s="5" t="str">
        <f t="shared" si="1535"/>
        <v>4446</v>
      </c>
      <c r="H8151" s="5" t="str">
        <f t="shared" si="1536"/>
        <v>6.820</v>
      </c>
      <c r="I8151" s="1" t="s">
        <v>12</v>
      </c>
      <c r="AN8151" s="89" t="str">
        <f t="shared" si="1537"/>
        <v>70.00</v>
      </c>
      <c r="AO8151" s="89" t="str">
        <f t="shared" si="1538"/>
        <v>1000.</v>
      </c>
      <c r="AP8151" s="89" t="str">
        <f t="shared" si="1539"/>
        <v>0.008129</v>
      </c>
      <c r="AQ8151" s="89" t="str">
        <f t="shared" si="1540"/>
        <v>3877</v>
      </c>
      <c r="AR8151" s="89" t="str">
        <f t="shared" si="1541"/>
        <v>4446</v>
      </c>
      <c r="AS8151" s="89" t="str">
        <f t="shared" si="1542"/>
        <v>6.820</v>
      </c>
      <c r="AT8151" s="89"/>
      <c r="AU8151" s="99">
        <v>70</v>
      </c>
      <c r="AV8151" s="99">
        <v>1000</v>
      </c>
      <c r="AW8151" s="99">
        <v>8.1290999999999985E-3</v>
      </c>
      <c r="AX8151" s="99">
        <v>3876.8629999999998</v>
      </c>
      <c r="AY8151" s="99">
        <v>4445.8999999999996</v>
      </c>
      <c r="AZ8151" s="99">
        <v>6.8202999999999996</v>
      </c>
      <c r="BA8151" s="119" t="s">
        <v>12</v>
      </c>
      <c r="BB8151" s="4">
        <v>8151</v>
      </c>
      <c r="BC8151" s="4">
        <v>70</v>
      </c>
    </row>
    <row r="8152" spans="2:55">
      <c r="B8152">
        <v>8151</v>
      </c>
      <c r="C8152" s="5">
        <f t="shared" si="1531"/>
        <v>70</v>
      </c>
      <c r="D8152" s="5">
        <f t="shared" si="1532"/>
        <v>1100</v>
      </c>
      <c r="E8152" s="5" t="str">
        <f t="shared" si="1533"/>
        <v>0.008949</v>
      </c>
      <c r="F8152" s="5" t="str">
        <f t="shared" si="1534"/>
        <v>4110.</v>
      </c>
      <c r="G8152" s="5" t="str">
        <f t="shared" si="1535"/>
        <v>4736</v>
      </c>
      <c r="H8152" s="5" t="str">
        <f t="shared" si="1536"/>
        <v>7.040</v>
      </c>
      <c r="I8152" s="1" t="s">
        <v>12</v>
      </c>
      <c r="AN8152" s="89" t="str">
        <f t="shared" si="1537"/>
        <v>70.00</v>
      </c>
      <c r="AO8152" s="89" t="str">
        <f t="shared" si="1538"/>
        <v>1100.</v>
      </c>
      <c r="AP8152" s="89" t="str">
        <f t="shared" si="1539"/>
        <v>0.008949</v>
      </c>
      <c r="AQ8152" s="89" t="str">
        <f t="shared" si="1540"/>
        <v>4110.</v>
      </c>
      <c r="AR8152" s="89" t="str">
        <f t="shared" si="1541"/>
        <v>4736</v>
      </c>
      <c r="AS8152" s="89" t="str">
        <f t="shared" si="1542"/>
        <v>7.040</v>
      </c>
      <c r="AT8152" s="89"/>
      <c r="AU8152" s="99">
        <v>70</v>
      </c>
      <c r="AV8152" s="99">
        <v>1100</v>
      </c>
      <c r="AW8152" s="99">
        <v>8.9494000000000015E-3</v>
      </c>
      <c r="AX8152" s="99">
        <v>4109.9419999999991</v>
      </c>
      <c r="AY8152" s="99">
        <v>4736.3999999999996</v>
      </c>
      <c r="AZ8152" s="99">
        <v>7.0399000000000003</v>
      </c>
      <c r="BA8152" s="119" t="s">
        <v>12</v>
      </c>
      <c r="BB8152" s="4">
        <v>8152</v>
      </c>
      <c r="BC8152" s="4">
        <v>70</v>
      </c>
    </row>
    <row r="8153" spans="2:55">
      <c r="B8153">
        <v>8152</v>
      </c>
      <c r="C8153" s="5">
        <f t="shared" si="1531"/>
        <v>70</v>
      </c>
      <c r="D8153" s="5">
        <f t="shared" si="1532"/>
        <v>1200</v>
      </c>
      <c r="E8153" s="5" t="str">
        <f t="shared" si="1533"/>
        <v>0.009736</v>
      </c>
      <c r="F8153" s="5" t="str">
        <f t="shared" si="1534"/>
        <v>4343</v>
      </c>
      <c r="G8153" s="5" t="str">
        <f t="shared" si="1535"/>
        <v>5024</v>
      </c>
      <c r="H8153" s="5" t="str">
        <f t="shared" si="1536"/>
        <v>7.242</v>
      </c>
      <c r="I8153" s="1" t="s">
        <v>12</v>
      </c>
      <c r="AN8153" s="89" t="str">
        <f t="shared" si="1537"/>
        <v>70.00</v>
      </c>
      <c r="AO8153" s="89" t="str">
        <f t="shared" si="1538"/>
        <v>1200.</v>
      </c>
      <c r="AP8153" s="89" t="str">
        <f t="shared" si="1539"/>
        <v>0.009736</v>
      </c>
      <c r="AQ8153" s="89" t="str">
        <f t="shared" si="1540"/>
        <v>4343</v>
      </c>
      <c r="AR8153" s="89" t="str">
        <f t="shared" si="1541"/>
        <v>5024</v>
      </c>
      <c r="AS8153" s="89" t="str">
        <f t="shared" si="1542"/>
        <v>7.242</v>
      </c>
      <c r="AT8153" s="89"/>
      <c r="AU8153" s="99">
        <v>70</v>
      </c>
      <c r="AV8153" s="99">
        <v>1200</v>
      </c>
      <c r="AW8153" s="99">
        <v>9.7356000000000005E-3</v>
      </c>
      <c r="AX8153" s="99">
        <v>4342.5079999999998</v>
      </c>
      <c r="AY8153" s="99">
        <v>5024</v>
      </c>
      <c r="AZ8153" s="99">
        <v>7.2420999999999998</v>
      </c>
      <c r="BA8153" s="119" t="s">
        <v>12</v>
      </c>
      <c r="BB8153" s="4">
        <v>8153</v>
      </c>
      <c r="BC8153" s="4">
        <v>70</v>
      </c>
    </row>
    <row r="8154" spans="2:55">
      <c r="B8154">
        <v>8153</v>
      </c>
      <c r="C8154" s="5">
        <f t="shared" si="1531"/>
        <v>70</v>
      </c>
      <c r="D8154" s="5">
        <f t="shared" si="1532"/>
        <v>1300</v>
      </c>
      <c r="E8154" s="5" t="str">
        <f t="shared" si="1533"/>
        <v>0.01050</v>
      </c>
      <c r="F8154" s="5" t="str">
        <f t="shared" si="1534"/>
        <v>4576</v>
      </c>
      <c r="G8154" s="5" t="str">
        <f t="shared" si="1535"/>
        <v>5311</v>
      </c>
      <c r="H8154" s="5" t="str">
        <f t="shared" si="1536"/>
        <v>7.431</v>
      </c>
      <c r="I8154" s="1" t="s">
        <v>12</v>
      </c>
      <c r="AN8154" s="89" t="str">
        <f t="shared" si="1537"/>
        <v>70.00</v>
      </c>
      <c r="AO8154" s="89" t="str">
        <f t="shared" si="1538"/>
        <v>1300.</v>
      </c>
      <c r="AP8154" s="89" t="str">
        <f t="shared" si="1539"/>
        <v>0.01050</v>
      </c>
      <c r="AQ8154" s="89" t="str">
        <f t="shared" si="1540"/>
        <v>4576</v>
      </c>
      <c r="AR8154" s="89" t="str">
        <f t="shared" si="1541"/>
        <v>5311</v>
      </c>
      <c r="AS8154" s="89" t="str">
        <f t="shared" si="1542"/>
        <v>7.431</v>
      </c>
      <c r="AT8154" s="89"/>
      <c r="AU8154" s="99">
        <v>70</v>
      </c>
      <c r="AV8154" s="99">
        <v>1300</v>
      </c>
      <c r="AW8154" s="99">
        <v>1.0496999999999999E-2</v>
      </c>
      <c r="AX8154" s="99">
        <v>4576.3100000000004</v>
      </c>
      <c r="AY8154" s="99">
        <v>5311.1</v>
      </c>
      <c r="AZ8154" s="99">
        <v>7.4306999999999999</v>
      </c>
      <c r="BA8154" s="119" t="s">
        <v>12</v>
      </c>
      <c r="BB8154" s="4">
        <v>8154</v>
      </c>
      <c r="BC8154" s="4">
        <v>70</v>
      </c>
    </row>
    <row r="8155" spans="2:55">
      <c r="B8155">
        <v>8154</v>
      </c>
      <c r="C8155" s="5">
        <f t="shared" si="1531"/>
        <v>70</v>
      </c>
      <c r="D8155" s="5">
        <f t="shared" si="1532"/>
        <v>1400</v>
      </c>
      <c r="E8155" s="5" t="str">
        <f t="shared" si="1533"/>
        <v>0.01124</v>
      </c>
      <c r="F8155" s="5" t="str">
        <f t="shared" si="1534"/>
        <v>4812</v>
      </c>
      <c r="G8155" s="5" t="str">
        <f t="shared" si="1535"/>
        <v>5599</v>
      </c>
      <c r="H8155" s="5" t="str">
        <f t="shared" si="1536"/>
        <v>7.608</v>
      </c>
      <c r="I8155" s="1" t="s">
        <v>12</v>
      </c>
      <c r="AN8155" s="89" t="str">
        <f t="shared" si="1537"/>
        <v>70.00</v>
      </c>
      <c r="AO8155" s="89" t="str">
        <f t="shared" si="1538"/>
        <v>1400.</v>
      </c>
      <c r="AP8155" s="89" t="str">
        <f t="shared" si="1539"/>
        <v>0.01124</v>
      </c>
      <c r="AQ8155" s="89" t="str">
        <f t="shared" si="1540"/>
        <v>4812</v>
      </c>
      <c r="AR8155" s="89" t="str">
        <f t="shared" si="1541"/>
        <v>5599</v>
      </c>
      <c r="AS8155" s="89" t="str">
        <f t="shared" si="1542"/>
        <v>7.608</v>
      </c>
      <c r="AT8155" s="89"/>
      <c r="AU8155" s="99">
        <v>70</v>
      </c>
      <c r="AV8155" s="99">
        <v>1400</v>
      </c>
      <c r="AW8155" s="99">
        <v>1.124E-2</v>
      </c>
      <c r="AX8155" s="99">
        <v>4812</v>
      </c>
      <c r="AY8155" s="99">
        <v>5598.8</v>
      </c>
      <c r="AZ8155" s="99">
        <v>7.6079999999999997</v>
      </c>
      <c r="BA8155" s="119" t="s">
        <v>12</v>
      </c>
      <c r="BB8155" s="4">
        <v>8155</v>
      </c>
      <c r="BC8155" s="4">
        <v>70</v>
      </c>
    </row>
    <row r="8156" spans="2:55">
      <c r="B8156">
        <v>8155</v>
      </c>
      <c r="C8156" s="5">
        <f t="shared" si="1531"/>
        <v>70</v>
      </c>
      <c r="D8156" s="5">
        <f t="shared" si="1532"/>
        <v>1500</v>
      </c>
      <c r="E8156" s="5" t="str">
        <f t="shared" si="1533"/>
        <v>0.01197</v>
      </c>
      <c r="F8156" s="5" t="str">
        <f t="shared" si="1534"/>
        <v>5050.</v>
      </c>
      <c r="G8156" s="5" t="str">
        <f t="shared" si="1535"/>
        <v>5888</v>
      </c>
      <c r="H8156" s="5" t="str">
        <f t="shared" si="1536"/>
        <v>7.776</v>
      </c>
      <c r="I8156" s="1" t="s">
        <v>12</v>
      </c>
      <c r="AN8156" s="89" t="str">
        <f t="shared" si="1537"/>
        <v>70.00</v>
      </c>
      <c r="AO8156" s="89" t="str">
        <f t="shared" si="1538"/>
        <v>1500.</v>
      </c>
      <c r="AP8156" s="89" t="str">
        <f t="shared" si="1539"/>
        <v>0.01197</v>
      </c>
      <c r="AQ8156" s="89" t="str">
        <f t="shared" si="1540"/>
        <v>5050.</v>
      </c>
      <c r="AR8156" s="89" t="str">
        <f t="shared" si="1541"/>
        <v>5888</v>
      </c>
      <c r="AS8156" s="89" t="str">
        <f t="shared" si="1542"/>
        <v>7.776</v>
      </c>
      <c r="AT8156" s="89"/>
      <c r="AU8156" s="99">
        <v>70</v>
      </c>
      <c r="AV8156" s="99">
        <v>1500</v>
      </c>
      <c r="AW8156" s="99">
        <v>1.1967999999999999E-2</v>
      </c>
      <c r="AX8156" s="99">
        <v>5050.1399999999994</v>
      </c>
      <c r="AY8156" s="99">
        <v>5887.9</v>
      </c>
      <c r="AZ8156" s="99">
        <v>7.7758000000000003</v>
      </c>
      <c r="BA8156" s="119" t="s">
        <v>12</v>
      </c>
      <c r="BB8156" s="4">
        <v>8156</v>
      </c>
      <c r="BC8156" s="4">
        <v>70</v>
      </c>
    </row>
    <row r="8157" spans="2:55">
      <c r="B8157">
        <v>8156</v>
      </c>
      <c r="C8157" s="5">
        <f t="shared" si="1531"/>
        <v>70</v>
      </c>
      <c r="D8157" s="5">
        <f t="shared" si="1532"/>
        <v>1600</v>
      </c>
      <c r="E8157" s="5" t="str">
        <f t="shared" si="1533"/>
        <v>0.01269</v>
      </c>
      <c r="F8157" s="5" t="str">
        <f t="shared" si="1534"/>
        <v>5291</v>
      </c>
      <c r="G8157" s="5" t="str">
        <f t="shared" si="1535"/>
        <v>6179</v>
      </c>
      <c r="H8157" s="5" t="str">
        <f t="shared" si="1536"/>
        <v>7.935</v>
      </c>
      <c r="I8157" s="1" t="s">
        <v>12</v>
      </c>
      <c r="AN8157" s="89" t="str">
        <f t="shared" si="1537"/>
        <v>70.00</v>
      </c>
      <c r="AO8157" s="89" t="str">
        <f t="shared" si="1538"/>
        <v>1600.</v>
      </c>
      <c r="AP8157" s="89" t="str">
        <f t="shared" si="1539"/>
        <v>0.01269</v>
      </c>
      <c r="AQ8157" s="89" t="str">
        <f t="shared" si="1540"/>
        <v>5291</v>
      </c>
      <c r="AR8157" s="89" t="str">
        <f t="shared" si="1541"/>
        <v>6179</v>
      </c>
      <c r="AS8157" s="89" t="str">
        <f t="shared" si="1542"/>
        <v>7.935</v>
      </c>
      <c r="AT8157" s="89"/>
      <c r="AU8157" s="99">
        <v>70</v>
      </c>
      <c r="AV8157" s="99">
        <v>1600</v>
      </c>
      <c r="AW8157" s="99">
        <v>1.2685E-2</v>
      </c>
      <c r="AX8157" s="99">
        <v>5290.95</v>
      </c>
      <c r="AY8157" s="99">
        <v>6178.9</v>
      </c>
      <c r="AZ8157" s="99">
        <v>7.9353999999999996</v>
      </c>
      <c r="BA8157" s="119" t="s">
        <v>12</v>
      </c>
      <c r="BB8157" s="4">
        <v>8157</v>
      </c>
      <c r="BC8157" s="4">
        <v>70</v>
      </c>
    </row>
    <row r="8158" spans="2:55">
      <c r="B8158">
        <v>8157</v>
      </c>
      <c r="C8158" s="5">
        <f t="shared" si="1531"/>
        <v>70</v>
      </c>
      <c r="D8158" s="5">
        <f t="shared" si="1532"/>
        <v>1800</v>
      </c>
      <c r="E8158" s="5" t="str">
        <f t="shared" si="1533"/>
        <v>0.01409</v>
      </c>
      <c r="F8158" s="5" t="str">
        <f t="shared" si="1534"/>
        <v>5780.</v>
      </c>
      <c r="G8158" s="5" t="str">
        <f t="shared" si="1535"/>
        <v>6767</v>
      </c>
      <c r="H8158" s="5" t="str">
        <f t="shared" si="1536"/>
        <v>8.234</v>
      </c>
      <c r="I8158" s="1" t="s">
        <v>12</v>
      </c>
      <c r="AN8158" s="89" t="str">
        <f t="shared" si="1537"/>
        <v>70.00</v>
      </c>
      <c r="AO8158" s="89" t="str">
        <f t="shared" si="1538"/>
        <v>1800.</v>
      </c>
      <c r="AP8158" s="89" t="str">
        <f t="shared" si="1539"/>
        <v>0.01409</v>
      </c>
      <c r="AQ8158" s="89" t="str">
        <f t="shared" si="1540"/>
        <v>5780.</v>
      </c>
      <c r="AR8158" s="89" t="str">
        <f t="shared" si="1541"/>
        <v>6767</v>
      </c>
      <c r="AS8158" s="89" t="str">
        <f t="shared" si="1542"/>
        <v>8.234</v>
      </c>
      <c r="AT8158" s="89"/>
      <c r="AU8158" s="99">
        <v>70</v>
      </c>
      <c r="AV8158" s="99">
        <v>1800</v>
      </c>
      <c r="AW8158" s="99">
        <v>1.4093999999999999E-2</v>
      </c>
      <c r="AX8158" s="99">
        <v>5780.12</v>
      </c>
      <c r="AY8158" s="99">
        <v>6766.7</v>
      </c>
      <c r="AZ8158" s="99">
        <v>8.2335999999999991</v>
      </c>
      <c r="BA8158" s="119" t="s">
        <v>12</v>
      </c>
      <c r="BB8158" s="4">
        <v>8158</v>
      </c>
      <c r="BC8158" s="4">
        <v>70</v>
      </c>
    </row>
    <row r="8159" spans="2:55">
      <c r="B8159">
        <v>8158</v>
      </c>
      <c r="C8159" s="5">
        <f t="shared" si="1531"/>
        <v>70</v>
      </c>
      <c r="D8159" s="5">
        <f t="shared" si="1532"/>
        <v>2000</v>
      </c>
      <c r="E8159" s="5" t="str">
        <f t="shared" si="1533"/>
        <v>0.01548</v>
      </c>
      <c r="F8159" s="5" t="str">
        <f t="shared" si="1534"/>
        <v>6279</v>
      </c>
      <c r="G8159" s="5" t="str">
        <f t="shared" si="1535"/>
        <v>7363</v>
      </c>
      <c r="H8159" s="5" t="str">
        <f t="shared" si="1536"/>
        <v>8.508</v>
      </c>
      <c r="I8159" s="1" t="s">
        <v>12</v>
      </c>
      <c r="AN8159" s="89" t="str">
        <f t="shared" si="1537"/>
        <v>70.00</v>
      </c>
      <c r="AO8159" s="89" t="str">
        <f t="shared" si="1538"/>
        <v>2000.</v>
      </c>
      <c r="AP8159" s="89" t="str">
        <f t="shared" si="1539"/>
        <v>0.01548</v>
      </c>
      <c r="AQ8159" s="89" t="str">
        <f t="shared" si="1540"/>
        <v>6279</v>
      </c>
      <c r="AR8159" s="89" t="str">
        <f t="shared" si="1541"/>
        <v>7363</v>
      </c>
      <c r="AS8159" s="89" t="str">
        <f t="shared" si="1542"/>
        <v>8.508</v>
      </c>
      <c r="AT8159" s="89"/>
      <c r="AU8159" s="99">
        <v>70</v>
      </c>
      <c r="AV8159" s="99">
        <v>2000</v>
      </c>
      <c r="AW8159" s="99">
        <v>1.5478E-2</v>
      </c>
      <c r="AX8159" s="99">
        <v>6279.34</v>
      </c>
      <c r="AY8159" s="99">
        <v>7362.8</v>
      </c>
      <c r="AZ8159" s="99">
        <v>8.5081000000000007</v>
      </c>
      <c r="BA8159" s="119" t="s">
        <v>12</v>
      </c>
      <c r="BB8159" s="4">
        <v>8159</v>
      </c>
      <c r="BC8159" s="4">
        <v>70</v>
      </c>
    </row>
    <row r="8160" spans="2:55">
      <c r="B8160">
        <v>8159</v>
      </c>
      <c r="C8160" s="5">
        <f t="shared" si="1531"/>
        <v>80</v>
      </c>
      <c r="D8160" s="5">
        <f t="shared" si="1532"/>
        <v>0</v>
      </c>
      <c r="E8160" s="5" t="str">
        <f t="shared" si="1533"/>
        <v>0.0009643</v>
      </c>
      <c r="F8160" s="5">
        <f t="shared" si="1534"/>
        <v>3.2800000000000003E-2</v>
      </c>
      <c r="G8160" s="5">
        <f t="shared" si="1535"/>
        <v>77.180000000000007</v>
      </c>
      <c r="H8160" s="5">
        <f t="shared" si="1536"/>
        <v>-4.8900000000000002E-3</v>
      </c>
      <c r="I8160" s="1" t="s">
        <v>8</v>
      </c>
      <c r="AN8160" s="89" t="str">
        <f t="shared" si="1537"/>
        <v>80.00</v>
      </c>
      <c r="AO8160" s="89" t="str">
        <f t="shared" si="1538"/>
        <v>0.000</v>
      </c>
      <c r="AP8160" s="89" t="str">
        <f t="shared" si="1539"/>
        <v>0.0009643</v>
      </c>
      <c r="AQ8160" s="89" t="str">
        <f t="shared" si="1540"/>
        <v>0.03280</v>
      </c>
      <c r="AR8160" s="89" t="str">
        <f t="shared" si="1541"/>
        <v>77.18</v>
      </c>
      <c r="AS8160" s="89" t="str">
        <f t="shared" si="1542"/>
        <v>-0.004890</v>
      </c>
      <c r="AT8160" s="89"/>
      <c r="AU8160" s="99">
        <v>80</v>
      </c>
      <c r="AV8160" s="99">
        <v>0</v>
      </c>
      <c r="AW8160" s="99">
        <v>9.6433999999999995E-4</v>
      </c>
      <c r="AX8160" s="99">
        <v>3.2800000000008822E-2</v>
      </c>
      <c r="AY8160" s="99">
        <v>77.180000000000007</v>
      </c>
      <c r="AZ8160" s="99">
        <v>-4.8900000000000002E-3</v>
      </c>
      <c r="BA8160" s="119" t="s">
        <v>8</v>
      </c>
      <c r="BB8160" s="4">
        <v>8160</v>
      </c>
      <c r="BC8160" s="4">
        <v>80</v>
      </c>
    </row>
    <row r="8161" spans="2:55">
      <c r="B8161">
        <v>8160</v>
      </c>
      <c r="C8161" s="5">
        <f t="shared" si="1531"/>
        <v>80</v>
      </c>
      <c r="D8161" s="5">
        <f t="shared" si="1532"/>
        <v>5</v>
      </c>
      <c r="E8161" s="5" t="str">
        <f t="shared" si="1533"/>
        <v>0.0009653</v>
      </c>
      <c r="F8161" s="5" t="str">
        <f t="shared" si="1534"/>
        <v>19.74</v>
      </c>
      <c r="G8161" s="5" t="str">
        <f t="shared" si="1535"/>
        <v>96.96</v>
      </c>
      <c r="H8161" s="5" t="str">
        <f t="shared" si="1536"/>
        <v>0.06686</v>
      </c>
      <c r="I8161" s="1" t="s">
        <v>8</v>
      </c>
      <c r="AN8161" s="89" t="str">
        <f t="shared" si="1537"/>
        <v>80.00</v>
      </c>
      <c r="AO8161" s="89" t="str">
        <f t="shared" si="1538"/>
        <v>5.000</v>
      </c>
      <c r="AP8161" s="89" t="str">
        <f t="shared" si="1539"/>
        <v>0.0009653</v>
      </c>
      <c r="AQ8161" s="89" t="str">
        <f t="shared" si="1540"/>
        <v>19.74</v>
      </c>
      <c r="AR8161" s="89" t="str">
        <f t="shared" si="1541"/>
        <v>96.96</v>
      </c>
      <c r="AS8161" s="89" t="str">
        <f t="shared" si="1542"/>
        <v>0.06686</v>
      </c>
      <c r="AT8161" s="89"/>
      <c r="AU8161" s="99">
        <v>80</v>
      </c>
      <c r="AV8161" s="99">
        <v>5</v>
      </c>
      <c r="AW8161" s="99">
        <v>9.6525000000000007E-4</v>
      </c>
      <c r="AX8161" s="99">
        <v>19.739999999999995</v>
      </c>
      <c r="AY8161" s="99">
        <v>96.96</v>
      </c>
      <c r="AZ8161" s="99">
        <v>6.6860000000000003E-2</v>
      </c>
      <c r="BA8161" s="119" t="s">
        <v>8</v>
      </c>
      <c r="BB8161" s="4">
        <v>8161</v>
      </c>
      <c r="BC8161" s="4">
        <v>80</v>
      </c>
    </row>
    <row r="8162" spans="2:55">
      <c r="B8162">
        <v>8161</v>
      </c>
      <c r="C8162" s="5">
        <f t="shared" si="1531"/>
        <v>80</v>
      </c>
      <c r="D8162" s="5">
        <f t="shared" si="1532"/>
        <v>10</v>
      </c>
      <c r="E8162" s="5" t="str">
        <f t="shared" si="1533"/>
        <v>0.0009663</v>
      </c>
      <c r="F8162" s="5" t="str">
        <f t="shared" si="1534"/>
        <v>39.51</v>
      </c>
      <c r="G8162" s="5" t="str">
        <f t="shared" si="1535"/>
        <v>116.8</v>
      </c>
      <c r="H8162" s="5" t="str">
        <f t="shared" si="1536"/>
        <v>0.1376</v>
      </c>
      <c r="I8162" s="1" t="s">
        <v>8</v>
      </c>
      <c r="AN8162" s="89" t="str">
        <f t="shared" si="1537"/>
        <v>80.00</v>
      </c>
      <c r="AO8162" s="89" t="str">
        <f t="shared" si="1538"/>
        <v>10.00</v>
      </c>
      <c r="AP8162" s="89" t="str">
        <f t="shared" si="1539"/>
        <v>0.0009663</v>
      </c>
      <c r="AQ8162" s="89" t="str">
        <f t="shared" si="1540"/>
        <v>39.51</v>
      </c>
      <c r="AR8162" s="89" t="str">
        <f t="shared" si="1541"/>
        <v>116.8</v>
      </c>
      <c r="AS8162" s="89" t="str">
        <f t="shared" si="1542"/>
        <v>0.1376</v>
      </c>
      <c r="AT8162" s="89"/>
      <c r="AU8162" s="99">
        <v>80</v>
      </c>
      <c r="AV8162" s="99">
        <v>10</v>
      </c>
      <c r="AW8162" s="99">
        <v>9.6633999999999999E-4</v>
      </c>
      <c r="AX8162" s="99">
        <v>39.512799999999999</v>
      </c>
      <c r="AY8162" s="99">
        <v>116.82</v>
      </c>
      <c r="AZ8162" s="99">
        <v>0.13761000000000001</v>
      </c>
      <c r="BA8162" s="119" t="s">
        <v>8</v>
      </c>
      <c r="BB8162" s="4">
        <v>8162</v>
      </c>
      <c r="BC8162" s="4">
        <v>80</v>
      </c>
    </row>
    <row r="8163" spans="2:55">
      <c r="B8163">
        <v>8162</v>
      </c>
      <c r="C8163" s="5">
        <f t="shared" si="1531"/>
        <v>80</v>
      </c>
      <c r="D8163" s="5">
        <f t="shared" si="1532"/>
        <v>15</v>
      </c>
      <c r="E8163" s="5" t="str">
        <f t="shared" si="1533"/>
        <v>0.0009676</v>
      </c>
      <c r="F8163" s="5" t="str">
        <f t="shared" si="1534"/>
        <v>59.32</v>
      </c>
      <c r="G8163" s="5" t="str">
        <f t="shared" si="1535"/>
        <v>136.7</v>
      </c>
      <c r="H8163" s="5" t="str">
        <f t="shared" si="1536"/>
        <v>0.2073</v>
      </c>
      <c r="I8163" s="1" t="s">
        <v>8</v>
      </c>
      <c r="AN8163" s="89" t="str">
        <f t="shared" si="1537"/>
        <v>80.00</v>
      </c>
      <c r="AO8163" s="89" t="str">
        <f t="shared" si="1538"/>
        <v>15.00</v>
      </c>
      <c r="AP8163" s="89" t="str">
        <f t="shared" si="1539"/>
        <v>0.0009676</v>
      </c>
      <c r="AQ8163" s="89" t="str">
        <f t="shared" si="1540"/>
        <v>59.32</v>
      </c>
      <c r="AR8163" s="89" t="str">
        <f t="shared" si="1541"/>
        <v>136.7</v>
      </c>
      <c r="AS8163" s="89" t="str">
        <f t="shared" si="1542"/>
        <v>0.2073</v>
      </c>
      <c r="AT8163" s="89"/>
      <c r="AU8163" s="99">
        <v>80</v>
      </c>
      <c r="AV8163" s="99">
        <v>15</v>
      </c>
      <c r="AW8163" s="99">
        <v>9.6759999999999999E-4</v>
      </c>
      <c r="AX8163" s="99">
        <v>59.321999999999989</v>
      </c>
      <c r="AY8163" s="99">
        <v>136.72999999999999</v>
      </c>
      <c r="AZ8163" s="99">
        <v>0.20732999999999999</v>
      </c>
      <c r="BA8163" s="119" t="s">
        <v>8</v>
      </c>
      <c r="BB8163" s="4">
        <v>8163</v>
      </c>
      <c r="BC8163" s="4">
        <v>80</v>
      </c>
    </row>
    <row r="8164" spans="2:55">
      <c r="B8164">
        <v>8163</v>
      </c>
      <c r="C8164" s="5">
        <f t="shared" si="1531"/>
        <v>80</v>
      </c>
      <c r="D8164" s="5">
        <f t="shared" si="1532"/>
        <v>20</v>
      </c>
      <c r="E8164" s="5" t="str">
        <f t="shared" si="1533"/>
        <v>0.0009690</v>
      </c>
      <c r="F8164" s="5" t="str">
        <f t="shared" si="1534"/>
        <v>79.18</v>
      </c>
      <c r="G8164" s="5" t="str">
        <f t="shared" si="1535"/>
        <v>156.7</v>
      </c>
      <c r="H8164" s="5" t="str">
        <f t="shared" si="1536"/>
        <v>0.2760</v>
      </c>
      <c r="I8164" s="1" t="s">
        <v>8</v>
      </c>
      <c r="AN8164" s="89" t="str">
        <f t="shared" si="1537"/>
        <v>80.00</v>
      </c>
      <c r="AO8164" s="89" t="str">
        <f t="shared" si="1538"/>
        <v>20.00</v>
      </c>
      <c r="AP8164" s="89" t="str">
        <f t="shared" si="1539"/>
        <v>0.0009690</v>
      </c>
      <c r="AQ8164" s="89" t="str">
        <f t="shared" si="1540"/>
        <v>79.18</v>
      </c>
      <c r="AR8164" s="89" t="str">
        <f t="shared" si="1541"/>
        <v>156.7</v>
      </c>
      <c r="AS8164" s="89" t="str">
        <f t="shared" si="1542"/>
        <v>0.2760</v>
      </c>
      <c r="AT8164" s="89"/>
      <c r="AU8164" s="99">
        <v>80</v>
      </c>
      <c r="AV8164" s="99">
        <v>20</v>
      </c>
      <c r="AW8164" s="99">
        <v>9.6902000000000002E-4</v>
      </c>
      <c r="AX8164" s="99">
        <v>79.178399999999982</v>
      </c>
      <c r="AY8164" s="99">
        <v>156.69999999999999</v>
      </c>
      <c r="AZ8164" s="99">
        <v>0.27604000000000001</v>
      </c>
      <c r="BA8164" s="119" t="s">
        <v>8</v>
      </c>
      <c r="BB8164" s="4">
        <v>8164</v>
      </c>
      <c r="BC8164" s="4">
        <v>80</v>
      </c>
    </row>
    <row r="8165" spans="2:55">
      <c r="B8165">
        <v>8164</v>
      </c>
      <c r="C8165" s="5">
        <f t="shared" si="1531"/>
        <v>80</v>
      </c>
      <c r="D8165" s="5">
        <f t="shared" si="1532"/>
        <v>25</v>
      </c>
      <c r="E8165" s="5" t="str">
        <f t="shared" si="1533"/>
        <v>0.0009706</v>
      </c>
      <c r="F8165" s="5" t="str">
        <f t="shared" si="1534"/>
        <v>99.07</v>
      </c>
      <c r="G8165" s="5" t="str">
        <f t="shared" si="1535"/>
        <v>176.7</v>
      </c>
      <c r="H8165" s="5" t="str">
        <f t="shared" si="1536"/>
        <v>0.3437</v>
      </c>
      <c r="I8165" s="1" t="s">
        <v>8</v>
      </c>
      <c r="AN8165" s="89" t="str">
        <f t="shared" si="1537"/>
        <v>80.00</v>
      </c>
      <c r="AO8165" s="89" t="str">
        <f t="shared" si="1538"/>
        <v>25.00</v>
      </c>
      <c r="AP8165" s="89" t="str">
        <f t="shared" si="1539"/>
        <v>0.0009706</v>
      </c>
      <c r="AQ8165" s="89" t="str">
        <f t="shared" si="1540"/>
        <v>99.07</v>
      </c>
      <c r="AR8165" s="89" t="str">
        <f t="shared" si="1541"/>
        <v>176.7</v>
      </c>
      <c r="AS8165" s="89" t="str">
        <f t="shared" si="1542"/>
        <v>0.3437</v>
      </c>
      <c r="AT8165" s="89"/>
      <c r="AU8165" s="99">
        <v>80</v>
      </c>
      <c r="AV8165" s="99">
        <v>25</v>
      </c>
      <c r="AW8165" s="99">
        <v>9.7057000000000003E-4</v>
      </c>
      <c r="AX8165" s="99">
        <v>99.074399999999997</v>
      </c>
      <c r="AY8165" s="99">
        <v>176.72</v>
      </c>
      <c r="AZ8165" s="99">
        <v>0.34372999999999998</v>
      </c>
      <c r="BA8165" s="119" t="s">
        <v>8</v>
      </c>
      <c r="BB8165" s="4">
        <v>8165</v>
      </c>
      <c r="BC8165" s="4">
        <v>80</v>
      </c>
    </row>
    <row r="8166" spans="2:55">
      <c r="B8166">
        <v>8165</v>
      </c>
      <c r="C8166" s="5">
        <f t="shared" si="1531"/>
        <v>80</v>
      </c>
      <c r="D8166" s="5">
        <f t="shared" si="1532"/>
        <v>30</v>
      </c>
      <c r="E8166" s="5" t="str">
        <f t="shared" si="1533"/>
        <v>0.0009723</v>
      </c>
      <c r="F8166" s="5" t="str">
        <f t="shared" si="1534"/>
        <v>119.0</v>
      </c>
      <c r="G8166" s="5" t="str">
        <f t="shared" si="1535"/>
        <v>196.8</v>
      </c>
      <c r="H8166" s="5" t="str">
        <f t="shared" si="1536"/>
        <v>0.4104</v>
      </c>
      <c r="I8166" s="1" t="s">
        <v>8</v>
      </c>
      <c r="AN8166" s="89" t="str">
        <f t="shared" si="1537"/>
        <v>80.00</v>
      </c>
      <c r="AO8166" s="89" t="str">
        <f t="shared" si="1538"/>
        <v>30.00</v>
      </c>
      <c r="AP8166" s="89" t="str">
        <f t="shared" si="1539"/>
        <v>0.0009723</v>
      </c>
      <c r="AQ8166" s="89" t="str">
        <f t="shared" si="1540"/>
        <v>119.0</v>
      </c>
      <c r="AR8166" s="89" t="str">
        <f t="shared" si="1541"/>
        <v>196.8</v>
      </c>
      <c r="AS8166" s="89" t="str">
        <f t="shared" si="1542"/>
        <v>0.4104</v>
      </c>
      <c r="AT8166" s="89"/>
      <c r="AU8166" s="99">
        <v>80</v>
      </c>
      <c r="AV8166" s="99">
        <v>30</v>
      </c>
      <c r="AW8166" s="99">
        <v>9.7225999999999996E-4</v>
      </c>
      <c r="AX8166" s="99">
        <v>118.98920000000001</v>
      </c>
      <c r="AY8166" s="99">
        <v>196.77</v>
      </c>
      <c r="AZ8166" s="99">
        <v>0.41042000000000001</v>
      </c>
      <c r="BA8166" s="119" t="s">
        <v>8</v>
      </c>
      <c r="BB8166" s="4">
        <v>8166</v>
      </c>
      <c r="BC8166" s="4">
        <v>80</v>
      </c>
    </row>
    <row r="8167" spans="2:55">
      <c r="B8167">
        <v>8166</v>
      </c>
      <c r="C8167" s="5">
        <f t="shared" si="1531"/>
        <v>80</v>
      </c>
      <c r="D8167" s="5">
        <f t="shared" si="1532"/>
        <v>35</v>
      </c>
      <c r="E8167" s="5" t="str">
        <f t="shared" si="1533"/>
        <v>0.0009741</v>
      </c>
      <c r="F8167" s="5" t="str">
        <f t="shared" si="1534"/>
        <v>138.9</v>
      </c>
      <c r="G8167" s="5" t="str">
        <f t="shared" si="1535"/>
        <v>216.9</v>
      </c>
      <c r="H8167" s="5" t="str">
        <f t="shared" si="1536"/>
        <v>0.4761</v>
      </c>
      <c r="I8167" s="1" t="s">
        <v>8</v>
      </c>
      <c r="AN8167" s="89" t="str">
        <f t="shared" si="1537"/>
        <v>80.00</v>
      </c>
      <c r="AO8167" s="89" t="str">
        <f t="shared" si="1538"/>
        <v>35.00</v>
      </c>
      <c r="AP8167" s="89" t="str">
        <f t="shared" si="1539"/>
        <v>0.0009741</v>
      </c>
      <c r="AQ8167" s="89" t="str">
        <f t="shared" si="1540"/>
        <v>138.9</v>
      </c>
      <c r="AR8167" s="89" t="str">
        <f t="shared" si="1541"/>
        <v>216.9</v>
      </c>
      <c r="AS8167" s="89" t="str">
        <f t="shared" si="1542"/>
        <v>0.4761</v>
      </c>
      <c r="AT8167" s="89"/>
      <c r="AU8167" s="99">
        <v>80</v>
      </c>
      <c r="AV8167" s="99">
        <v>35</v>
      </c>
      <c r="AW8167" s="99">
        <v>9.7408E-4</v>
      </c>
      <c r="AX8167" s="99">
        <v>138.92359999999999</v>
      </c>
      <c r="AY8167" s="99">
        <v>216.85</v>
      </c>
      <c r="AZ8167" s="99">
        <v>0.47613</v>
      </c>
      <c r="BA8167" s="119" t="s">
        <v>8</v>
      </c>
      <c r="BB8167" s="4">
        <v>8167</v>
      </c>
      <c r="BC8167" s="4">
        <v>80</v>
      </c>
    </row>
    <row r="8168" spans="2:55">
      <c r="B8168">
        <v>8167</v>
      </c>
      <c r="C8168" s="5">
        <f t="shared" si="1531"/>
        <v>80</v>
      </c>
      <c r="D8168" s="5">
        <f t="shared" si="1532"/>
        <v>40</v>
      </c>
      <c r="E8168" s="5" t="str">
        <f t="shared" si="1533"/>
        <v>0.0009760</v>
      </c>
      <c r="F8168" s="5" t="str">
        <f t="shared" si="1534"/>
        <v>158.9</v>
      </c>
      <c r="G8168" s="5" t="str">
        <f t="shared" si="1535"/>
        <v>237.0</v>
      </c>
      <c r="H8168" s="5" t="str">
        <f t="shared" si="1536"/>
        <v>0.5409</v>
      </c>
      <c r="I8168" s="1" t="s">
        <v>8</v>
      </c>
      <c r="AN8168" s="89" t="str">
        <f t="shared" si="1537"/>
        <v>80.00</v>
      </c>
      <c r="AO8168" s="89" t="str">
        <f t="shared" si="1538"/>
        <v>40.00</v>
      </c>
      <c r="AP8168" s="89" t="str">
        <f t="shared" si="1539"/>
        <v>0.0009760</v>
      </c>
      <c r="AQ8168" s="89" t="str">
        <f t="shared" si="1540"/>
        <v>158.9</v>
      </c>
      <c r="AR8168" s="89" t="str">
        <f t="shared" si="1541"/>
        <v>237.0</v>
      </c>
      <c r="AS8168" s="89" t="str">
        <f t="shared" si="1542"/>
        <v>0.5409</v>
      </c>
      <c r="AT8168" s="89"/>
      <c r="AU8168" s="99">
        <v>80</v>
      </c>
      <c r="AV8168" s="99">
        <v>40</v>
      </c>
      <c r="AW8168" s="99">
        <v>9.7601999999999997E-4</v>
      </c>
      <c r="AX8168" s="99">
        <v>158.8784</v>
      </c>
      <c r="AY8168" s="99">
        <v>236.96</v>
      </c>
      <c r="AZ8168" s="99">
        <v>0.54086999999999996</v>
      </c>
      <c r="BA8168" s="119" t="s">
        <v>8</v>
      </c>
      <c r="BB8168" s="4">
        <v>8168</v>
      </c>
      <c r="BC8168" s="4">
        <v>80</v>
      </c>
    </row>
    <row r="8169" spans="2:55">
      <c r="B8169">
        <v>8168</v>
      </c>
      <c r="C8169" s="5">
        <f t="shared" si="1531"/>
        <v>80</v>
      </c>
      <c r="D8169" s="5">
        <f t="shared" si="1532"/>
        <v>45</v>
      </c>
      <c r="E8169" s="5" t="str">
        <f t="shared" si="1533"/>
        <v>0.0009781</v>
      </c>
      <c r="F8169" s="5" t="str">
        <f t="shared" si="1534"/>
        <v>178.9</v>
      </c>
      <c r="G8169" s="5" t="str">
        <f t="shared" si="1535"/>
        <v>257.1</v>
      </c>
      <c r="H8169" s="5" t="str">
        <f t="shared" si="1536"/>
        <v>0.6047</v>
      </c>
      <c r="I8169" s="1" t="s">
        <v>8</v>
      </c>
      <c r="AN8169" s="89" t="str">
        <f t="shared" si="1537"/>
        <v>80.00</v>
      </c>
      <c r="AO8169" s="89" t="str">
        <f t="shared" si="1538"/>
        <v>45.00</v>
      </c>
      <c r="AP8169" s="89" t="str">
        <f t="shared" si="1539"/>
        <v>0.0009781</v>
      </c>
      <c r="AQ8169" s="89" t="str">
        <f t="shared" si="1540"/>
        <v>178.9</v>
      </c>
      <c r="AR8169" s="89" t="str">
        <f t="shared" si="1541"/>
        <v>257.1</v>
      </c>
      <c r="AS8169" s="89" t="str">
        <f t="shared" si="1542"/>
        <v>0.6047</v>
      </c>
      <c r="AT8169" s="89"/>
      <c r="AU8169" s="99">
        <v>80</v>
      </c>
      <c r="AV8169" s="99">
        <v>45</v>
      </c>
      <c r="AW8169" s="99">
        <v>9.7807999999999988E-4</v>
      </c>
      <c r="AX8169" s="99">
        <v>178.85360000000003</v>
      </c>
      <c r="AY8169" s="99">
        <v>257.10000000000002</v>
      </c>
      <c r="AZ8169" s="99">
        <v>0.60467000000000004</v>
      </c>
      <c r="BA8169" s="119" t="s">
        <v>8</v>
      </c>
      <c r="BB8169" s="4">
        <v>8169</v>
      </c>
      <c r="BC8169" s="4">
        <v>80</v>
      </c>
    </row>
    <row r="8170" spans="2:55">
      <c r="B8170">
        <v>8169</v>
      </c>
      <c r="C8170" s="5">
        <f t="shared" si="1531"/>
        <v>80</v>
      </c>
      <c r="D8170" s="5">
        <f t="shared" si="1532"/>
        <v>50</v>
      </c>
      <c r="E8170" s="5" t="str">
        <f t="shared" si="1533"/>
        <v>0.0009803</v>
      </c>
      <c r="F8170" s="5" t="str">
        <f t="shared" si="1534"/>
        <v>198.8</v>
      </c>
      <c r="G8170" s="5" t="str">
        <f t="shared" si="1535"/>
        <v>277.3</v>
      </c>
      <c r="H8170" s="5" t="str">
        <f t="shared" si="1536"/>
        <v>0.6676</v>
      </c>
      <c r="I8170" s="1" t="s">
        <v>8</v>
      </c>
      <c r="AN8170" s="89" t="str">
        <f t="shared" si="1537"/>
        <v>80.00</v>
      </c>
      <c r="AO8170" s="89" t="str">
        <f t="shared" si="1538"/>
        <v>50.00</v>
      </c>
      <c r="AP8170" s="89" t="str">
        <f t="shared" si="1539"/>
        <v>0.0009803</v>
      </c>
      <c r="AQ8170" s="89" t="str">
        <f t="shared" si="1540"/>
        <v>198.8</v>
      </c>
      <c r="AR8170" s="89" t="str">
        <f t="shared" si="1541"/>
        <v>277.3</v>
      </c>
      <c r="AS8170" s="89" t="str">
        <f t="shared" si="1542"/>
        <v>0.6676</v>
      </c>
      <c r="AT8170" s="89"/>
      <c r="AU8170" s="99">
        <v>80</v>
      </c>
      <c r="AV8170" s="99">
        <v>50</v>
      </c>
      <c r="AW8170" s="99">
        <v>9.8025999999999994E-4</v>
      </c>
      <c r="AX8170" s="99">
        <v>198.83920000000001</v>
      </c>
      <c r="AY8170" s="99">
        <v>277.26</v>
      </c>
      <c r="AZ8170" s="99">
        <v>0.66754999999999998</v>
      </c>
      <c r="BA8170" s="119" t="s">
        <v>8</v>
      </c>
      <c r="BB8170" s="4">
        <v>8170</v>
      </c>
      <c r="BC8170" s="4">
        <v>80</v>
      </c>
    </row>
    <row r="8171" spans="2:55">
      <c r="B8171">
        <v>8170</v>
      </c>
      <c r="C8171" s="5">
        <f t="shared" si="1531"/>
        <v>80</v>
      </c>
      <c r="D8171" s="5">
        <f t="shared" si="1532"/>
        <v>55</v>
      </c>
      <c r="E8171" s="5" t="str">
        <f t="shared" si="1533"/>
        <v>0.0009825</v>
      </c>
      <c r="F8171" s="5" t="str">
        <f t="shared" si="1534"/>
        <v>218.8</v>
      </c>
      <c r="G8171" s="5" t="str">
        <f t="shared" si="1535"/>
        <v>297.4</v>
      </c>
      <c r="H8171" s="5" t="str">
        <f t="shared" si="1536"/>
        <v>0.7295</v>
      </c>
      <c r="I8171" s="1" t="s">
        <v>8</v>
      </c>
      <c r="AN8171" s="89" t="str">
        <f t="shared" si="1537"/>
        <v>80.00</v>
      </c>
      <c r="AO8171" s="89" t="str">
        <f t="shared" si="1538"/>
        <v>55.00</v>
      </c>
      <c r="AP8171" s="89" t="str">
        <f t="shared" si="1539"/>
        <v>0.0009825</v>
      </c>
      <c r="AQ8171" s="89" t="str">
        <f t="shared" si="1540"/>
        <v>218.8</v>
      </c>
      <c r="AR8171" s="89" t="str">
        <f t="shared" si="1541"/>
        <v>297.4</v>
      </c>
      <c r="AS8171" s="89" t="str">
        <f t="shared" si="1542"/>
        <v>0.7295</v>
      </c>
      <c r="AT8171" s="89"/>
      <c r="AU8171" s="99">
        <v>80</v>
      </c>
      <c r="AV8171" s="99">
        <v>55</v>
      </c>
      <c r="AW8171" s="99">
        <v>9.8254000000000006E-4</v>
      </c>
      <c r="AX8171" s="99">
        <v>218.83679999999998</v>
      </c>
      <c r="AY8171" s="99">
        <v>297.44</v>
      </c>
      <c r="AZ8171" s="99">
        <v>0.72951999999999995</v>
      </c>
      <c r="BA8171" s="119" t="s">
        <v>8</v>
      </c>
      <c r="BB8171" s="4">
        <v>8171</v>
      </c>
      <c r="BC8171" s="4">
        <v>80</v>
      </c>
    </row>
    <row r="8172" spans="2:55">
      <c r="B8172">
        <v>8171</v>
      </c>
      <c r="C8172" s="5">
        <f t="shared" si="1531"/>
        <v>80</v>
      </c>
      <c r="D8172" s="5">
        <f t="shared" si="1532"/>
        <v>60</v>
      </c>
      <c r="E8172" s="5" t="str">
        <f t="shared" si="1533"/>
        <v>0.0009849</v>
      </c>
      <c r="F8172" s="5" t="str">
        <f t="shared" si="1534"/>
        <v>238.8</v>
      </c>
      <c r="G8172" s="5" t="str">
        <f t="shared" si="1535"/>
        <v>317.6</v>
      </c>
      <c r="H8172" s="5" t="str">
        <f t="shared" si="1536"/>
        <v>0.7906</v>
      </c>
      <c r="I8172" s="1" t="s">
        <v>8</v>
      </c>
      <c r="AN8172" s="89" t="str">
        <f t="shared" si="1537"/>
        <v>80.00</v>
      </c>
      <c r="AO8172" s="89" t="str">
        <f t="shared" si="1538"/>
        <v>60.00</v>
      </c>
      <c r="AP8172" s="89" t="str">
        <f t="shared" si="1539"/>
        <v>0.0009849</v>
      </c>
      <c r="AQ8172" s="89" t="str">
        <f t="shared" si="1540"/>
        <v>238.8</v>
      </c>
      <c r="AR8172" s="89" t="str">
        <f t="shared" si="1541"/>
        <v>317.6</v>
      </c>
      <c r="AS8172" s="89" t="str">
        <f t="shared" si="1542"/>
        <v>0.7906</v>
      </c>
      <c r="AT8172" s="89"/>
      <c r="AU8172" s="99">
        <v>80</v>
      </c>
      <c r="AV8172" s="99">
        <v>60</v>
      </c>
      <c r="AW8172" s="99">
        <v>9.8494000000000012E-4</v>
      </c>
      <c r="AX8172" s="99">
        <v>238.84479999999996</v>
      </c>
      <c r="AY8172" s="99">
        <v>317.64</v>
      </c>
      <c r="AZ8172" s="99">
        <v>0.79061000000000003</v>
      </c>
      <c r="BA8172" s="119" t="s">
        <v>8</v>
      </c>
      <c r="BB8172" s="4">
        <v>8172</v>
      </c>
      <c r="BC8172" s="4">
        <v>80</v>
      </c>
    </row>
    <row r="8173" spans="2:55">
      <c r="B8173">
        <v>8172</v>
      </c>
      <c r="C8173" s="5">
        <f t="shared" si="1531"/>
        <v>80</v>
      </c>
      <c r="D8173" s="5">
        <f t="shared" si="1532"/>
        <v>65</v>
      </c>
      <c r="E8173" s="5" t="str">
        <f t="shared" si="1533"/>
        <v>0.0009874</v>
      </c>
      <c r="F8173" s="5" t="str">
        <f t="shared" si="1534"/>
        <v>258.9</v>
      </c>
      <c r="G8173" s="5" t="str">
        <f t="shared" si="1535"/>
        <v>337.9</v>
      </c>
      <c r="H8173" s="5" t="str">
        <f t="shared" si="1536"/>
        <v>0.8509</v>
      </c>
      <c r="I8173" s="1" t="s">
        <v>8</v>
      </c>
      <c r="AN8173" s="89" t="str">
        <f t="shared" si="1537"/>
        <v>80.00</v>
      </c>
      <c r="AO8173" s="89" t="str">
        <f t="shared" si="1538"/>
        <v>65.00</v>
      </c>
      <c r="AP8173" s="89" t="str">
        <f t="shared" si="1539"/>
        <v>0.0009874</v>
      </c>
      <c r="AQ8173" s="89" t="str">
        <f t="shared" si="1540"/>
        <v>258.9</v>
      </c>
      <c r="AR8173" s="89" t="str">
        <f t="shared" si="1541"/>
        <v>337.9</v>
      </c>
      <c r="AS8173" s="89" t="str">
        <f t="shared" si="1542"/>
        <v>0.8509</v>
      </c>
      <c r="AT8173" s="89"/>
      <c r="AU8173" s="99">
        <v>80</v>
      </c>
      <c r="AV8173" s="99">
        <v>65</v>
      </c>
      <c r="AW8173" s="99">
        <v>9.8744000000000002E-4</v>
      </c>
      <c r="AX8173" s="99">
        <v>258.8648</v>
      </c>
      <c r="AY8173" s="99">
        <v>337.86</v>
      </c>
      <c r="AZ8173" s="99">
        <v>0.85085</v>
      </c>
      <c r="BA8173" s="119" t="s">
        <v>8</v>
      </c>
      <c r="BB8173" s="4">
        <v>8173</v>
      </c>
      <c r="BC8173" s="4">
        <v>80</v>
      </c>
    </row>
    <row r="8174" spans="2:55">
      <c r="B8174">
        <v>8173</v>
      </c>
      <c r="C8174" s="5">
        <f t="shared" si="1531"/>
        <v>80</v>
      </c>
      <c r="D8174" s="5">
        <f t="shared" si="1532"/>
        <v>70</v>
      </c>
      <c r="E8174" s="5" t="str">
        <f t="shared" si="1533"/>
        <v>0.0009901</v>
      </c>
      <c r="F8174" s="5" t="str">
        <f t="shared" si="1534"/>
        <v>278.9</v>
      </c>
      <c r="G8174" s="5" t="str">
        <f t="shared" si="1535"/>
        <v>358.1</v>
      </c>
      <c r="H8174" s="5" t="str">
        <f t="shared" si="1536"/>
        <v>0.9103</v>
      </c>
      <c r="I8174" s="1" t="s">
        <v>8</v>
      </c>
      <c r="AN8174" s="89" t="str">
        <f t="shared" si="1537"/>
        <v>80.00</v>
      </c>
      <c r="AO8174" s="89" t="str">
        <f t="shared" si="1538"/>
        <v>70.00</v>
      </c>
      <c r="AP8174" s="89" t="str">
        <f t="shared" si="1539"/>
        <v>0.0009901</v>
      </c>
      <c r="AQ8174" s="89" t="str">
        <f t="shared" si="1540"/>
        <v>278.9</v>
      </c>
      <c r="AR8174" s="89" t="str">
        <f t="shared" si="1541"/>
        <v>358.1</v>
      </c>
      <c r="AS8174" s="89" t="str">
        <f t="shared" si="1542"/>
        <v>0.9103</v>
      </c>
      <c r="AT8174" s="89"/>
      <c r="AU8174" s="99">
        <v>80</v>
      </c>
      <c r="AV8174" s="99">
        <v>70</v>
      </c>
      <c r="AW8174" s="99">
        <v>9.9004999999999991E-4</v>
      </c>
      <c r="AX8174" s="99">
        <v>278.88599999999997</v>
      </c>
      <c r="AY8174" s="99">
        <v>358.09</v>
      </c>
      <c r="AZ8174" s="99">
        <v>0.91025</v>
      </c>
      <c r="BA8174" s="119" t="s">
        <v>8</v>
      </c>
      <c r="BB8174" s="4">
        <v>8174</v>
      </c>
      <c r="BC8174" s="4">
        <v>80</v>
      </c>
    </row>
    <row r="8175" spans="2:55">
      <c r="B8175">
        <v>8174</v>
      </c>
      <c r="C8175" s="5">
        <f t="shared" si="1531"/>
        <v>80</v>
      </c>
      <c r="D8175" s="5">
        <f t="shared" si="1532"/>
        <v>75</v>
      </c>
      <c r="E8175" s="5" t="str">
        <f t="shared" si="1533"/>
        <v>0.0009928</v>
      </c>
      <c r="F8175" s="5" t="str">
        <f t="shared" si="1534"/>
        <v>298.9</v>
      </c>
      <c r="G8175" s="5" t="str">
        <f t="shared" si="1535"/>
        <v>378.3</v>
      </c>
      <c r="H8175" s="5" t="str">
        <f t="shared" si="1536"/>
        <v>0.9688</v>
      </c>
      <c r="I8175" s="1" t="s">
        <v>8</v>
      </c>
      <c r="AN8175" s="89" t="str">
        <f t="shared" si="1537"/>
        <v>80.00</v>
      </c>
      <c r="AO8175" s="89" t="str">
        <f t="shared" si="1538"/>
        <v>75.00</v>
      </c>
      <c r="AP8175" s="89" t="str">
        <f t="shared" si="1539"/>
        <v>0.0009928</v>
      </c>
      <c r="AQ8175" s="89" t="str">
        <f t="shared" si="1540"/>
        <v>298.9</v>
      </c>
      <c r="AR8175" s="89" t="str">
        <f t="shared" si="1541"/>
        <v>378.3</v>
      </c>
      <c r="AS8175" s="89" t="str">
        <f t="shared" si="1542"/>
        <v>0.9688</v>
      </c>
      <c r="AT8175" s="89"/>
      <c r="AU8175" s="99">
        <v>80</v>
      </c>
      <c r="AV8175" s="99">
        <v>75</v>
      </c>
      <c r="AW8175" s="99">
        <v>9.9276000000000008E-4</v>
      </c>
      <c r="AX8175" s="99">
        <v>298.91919999999999</v>
      </c>
      <c r="AY8175" s="99">
        <v>378.34</v>
      </c>
      <c r="AZ8175" s="99">
        <v>0.96884000000000003</v>
      </c>
      <c r="BA8175" s="119" t="s">
        <v>8</v>
      </c>
      <c r="BB8175" s="4">
        <v>8175</v>
      </c>
      <c r="BC8175" s="4">
        <v>80</v>
      </c>
    </row>
    <row r="8176" spans="2:55">
      <c r="B8176">
        <v>8175</v>
      </c>
      <c r="C8176" s="5">
        <f t="shared" si="1531"/>
        <v>80</v>
      </c>
      <c r="D8176" s="5">
        <f t="shared" si="1532"/>
        <v>80</v>
      </c>
      <c r="E8176" s="5" t="str">
        <f t="shared" si="1533"/>
        <v>0.0009956</v>
      </c>
      <c r="F8176" s="5" t="str">
        <f t="shared" si="1534"/>
        <v>319.0</v>
      </c>
      <c r="G8176" s="5" t="str">
        <f t="shared" si="1535"/>
        <v>398.6</v>
      </c>
      <c r="H8176" s="5" t="str">
        <f t="shared" si="1536"/>
        <v>1.027</v>
      </c>
      <c r="I8176" s="1" t="s">
        <v>8</v>
      </c>
      <c r="AN8176" s="89" t="str">
        <f t="shared" si="1537"/>
        <v>80.00</v>
      </c>
      <c r="AO8176" s="89" t="str">
        <f t="shared" si="1538"/>
        <v>80.00</v>
      </c>
      <c r="AP8176" s="89" t="str">
        <f t="shared" si="1539"/>
        <v>0.0009956</v>
      </c>
      <c r="AQ8176" s="89" t="str">
        <f t="shared" si="1540"/>
        <v>319.0</v>
      </c>
      <c r="AR8176" s="89" t="str">
        <f t="shared" si="1541"/>
        <v>398.6</v>
      </c>
      <c r="AS8176" s="89" t="str">
        <f t="shared" si="1542"/>
        <v>1.027</v>
      </c>
      <c r="AT8176" s="89"/>
      <c r="AU8176" s="99">
        <v>80</v>
      </c>
      <c r="AV8176" s="99">
        <v>80</v>
      </c>
      <c r="AW8176" s="99">
        <v>9.9556999999999988E-4</v>
      </c>
      <c r="AX8176" s="99">
        <v>318.96440000000001</v>
      </c>
      <c r="AY8176" s="99">
        <v>398.61</v>
      </c>
      <c r="AZ8176" s="99">
        <v>1.0266</v>
      </c>
      <c r="BA8176" s="119" t="s">
        <v>8</v>
      </c>
      <c r="BB8176" s="4">
        <v>8176</v>
      </c>
      <c r="BC8176" s="4">
        <v>80</v>
      </c>
    </row>
    <row r="8177" spans="2:55">
      <c r="B8177">
        <v>8176</v>
      </c>
      <c r="C8177" s="5">
        <f t="shared" si="1531"/>
        <v>80</v>
      </c>
      <c r="D8177" s="5">
        <f t="shared" si="1532"/>
        <v>85</v>
      </c>
      <c r="E8177" s="5" t="str">
        <f t="shared" si="1533"/>
        <v>0.0009985</v>
      </c>
      <c r="F8177" s="5" t="str">
        <f t="shared" si="1534"/>
        <v>339.0</v>
      </c>
      <c r="G8177" s="5" t="str">
        <f t="shared" si="1535"/>
        <v>418.9</v>
      </c>
      <c r="H8177" s="5" t="str">
        <f t="shared" si="1536"/>
        <v>1.084</v>
      </c>
      <c r="I8177" s="1" t="s">
        <v>8</v>
      </c>
      <c r="AN8177" s="89" t="str">
        <f t="shared" si="1537"/>
        <v>80.00</v>
      </c>
      <c r="AO8177" s="89" t="str">
        <f t="shared" si="1538"/>
        <v>85.00</v>
      </c>
      <c r="AP8177" s="89" t="str">
        <f t="shared" si="1539"/>
        <v>0.0009985</v>
      </c>
      <c r="AQ8177" s="89" t="str">
        <f t="shared" si="1540"/>
        <v>339.0</v>
      </c>
      <c r="AR8177" s="89" t="str">
        <f t="shared" si="1541"/>
        <v>418.9</v>
      </c>
      <c r="AS8177" s="89" t="str">
        <f t="shared" si="1542"/>
        <v>1.084</v>
      </c>
      <c r="AT8177" s="89"/>
      <c r="AU8177" s="99">
        <v>80</v>
      </c>
      <c r="AV8177" s="99">
        <v>85</v>
      </c>
      <c r="AW8177" s="99">
        <v>9.9848999999999988E-4</v>
      </c>
      <c r="AX8177" s="99">
        <v>339.01080000000002</v>
      </c>
      <c r="AY8177" s="99">
        <v>418.89</v>
      </c>
      <c r="AZ8177" s="99">
        <v>1.0837000000000001</v>
      </c>
      <c r="BA8177" s="119" t="s">
        <v>8</v>
      </c>
      <c r="BB8177" s="4">
        <v>8177</v>
      </c>
      <c r="BC8177" s="4">
        <v>80</v>
      </c>
    </row>
    <row r="8178" spans="2:55">
      <c r="B8178">
        <v>8177</v>
      </c>
      <c r="C8178" s="5">
        <f t="shared" si="1531"/>
        <v>80</v>
      </c>
      <c r="D8178" s="5">
        <f t="shared" si="1532"/>
        <v>90</v>
      </c>
      <c r="E8178" s="5" t="str">
        <f t="shared" si="1533"/>
        <v>0.001002</v>
      </c>
      <c r="F8178" s="5" t="str">
        <f t="shared" si="1534"/>
        <v>359.1</v>
      </c>
      <c r="G8178" s="5" t="str">
        <f t="shared" si="1535"/>
        <v>439.2</v>
      </c>
      <c r="H8178" s="5" t="str">
        <f t="shared" si="1536"/>
        <v>1.140</v>
      </c>
      <c r="I8178" s="1" t="s">
        <v>8</v>
      </c>
      <c r="AN8178" s="89" t="str">
        <f t="shared" si="1537"/>
        <v>80.00</v>
      </c>
      <c r="AO8178" s="89" t="str">
        <f t="shared" si="1538"/>
        <v>90.00</v>
      </c>
      <c r="AP8178" s="89" t="str">
        <f t="shared" si="1539"/>
        <v>0.001002</v>
      </c>
      <c r="AQ8178" s="89" t="str">
        <f t="shared" si="1540"/>
        <v>359.1</v>
      </c>
      <c r="AR8178" s="89" t="str">
        <f t="shared" si="1541"/>
        <v>439.2</v>
      </c>
      <c r="AS8178" s="89" t="str">
        <f t="shared" si="1542"/>
        <v>1.140</v>
      </c>
      <c r="AT8178" s="89"/>
      <c r="AU8178" s="99">
        <v>80</v>
      </c>
      <c r="AV8178" s="99">
        <v>90</v>
      </c>
      <c r="AW8178" s="99">
        <v>1.0015099999999999E-3</v>
      </c>
      <c r="AX8178" s="99">
        <v>359.05920000000003</v>
      </c>
      <c r="AY8178" s="99">
        <v>439.18</v>
      </c>
      <c r="AZ8178" s="99">
        <v>1.1398999999999999</v>
      </c>
      <c r="BA8178" s="119" t="s">
        <v>8</v>
      </c>
      <c r="BB8178" s="4">
        <v>8178</v>
      </c>
      <c r="BC8178" s="4">
        <v>80</v>
      </c>
    </row>
    <row r="8179" spans="2:55">
      <c r="B8179">
        <v>8178</v>
      </c>
      <c r="C8179" s="5">
        <f t="shared" si="1531"/>
        <v>80</v>
      </c>
      <c r="D8179" s="5">
        <f t="shared" si="1532"/>
        <v>95</v>
      </c>
      <c r="E8179" s="5" t="str">
        <f t="shared" si="1533"/>
        <v>0.001005</v>
      </c>
      <c r="F8179" s="5" t="str">
        <f t="shared" si="1534"/>
        <v>379.1</v>
      </c>
      <c r="G8179" s="5" t="str">
        <f t="shared" si="1535"/>
        <v>459.5</v>
      </c>
      <c r="H8179" s="5" t="str">
        <f t="shared" si="1536"/>
        <v>1.196</v>
      </c>
      <c r="I8179" s="1" t="s">
        <v>8</v>
      </c>
      <c r="AN8179" s="89" t="str">
        <f t="shared" si="1537"/>
        <v>80.00</v>
      </c>
      <c r="AO8179" s="89" t="str">
        <f t="shared" si="1538"/>
        <v>95.00</v>
      </c>
      <c r="AP8179" s="89" t="str">
        <f t="shared" si="1539"/>
        <v>0.001005</v>
      </c>
      <c r="AQ8179" s="89" t="str">
        <f t="shared" si="1540"/>
        <v>379.1</v>
      </c>
      <c r="AR8179" s="89" t="str">
        <f t="shared" si="1541"/>
        <v>459.5</v>
      </c>
      <c r="AS8179" s="89" t="str">
        <f t="shared" si="1542"/>
        <v>1.196</v>
      </c>
      <c r="AT8179" s="89"/>
      <c r="AU8179" s="99">
        <v>80</v>
      </c>
      <c r="AV8179" s="99">
        <v>95</v>
      </c>
      <c r="AW8179" s="99">
        <v>1.0046299999999998E-3</v>
      </c>
      <c r="AX8179" s="99">
        <v>379.12959999999998</v>
      </c>
      <c r="AY8179" s="99">
        <v>459.5</v>
      </c>
      <c r="AZ8179" s="99">
        <v>1.1955</v>
      </c>
      <c r="BA8179" s="119" t="s">
        <v>8</v>
      </c>
      <c r="BB8179" s="4">
        <v>8179</v>
      </c>
      <c r="BC8179" s="4">
        <v>80</v>
      </c>
    </row>
    <row r="8180" spans="2:55">
      <c r="B8180">
        <v>8179</v>
      </c>
      <c r="C8180" s="5">
        <f t="shared" si="1531"/>
        <v>80</v>
      </c>
      <c r="D8180" s="5">
        <f t="shared" si="1532"/>
        <v>100</v>
      </c>
      <c r="E8180" s="5" t="str">
        <f t="shared" si="1533"/>
        <v>0.001008</v>
      </c>
      <c r="F8180" s="5" t="str">
        <f t="shared" si="1534"/>
        <v>399.2</v>
      </c>
      <c r="G8180" s="5" t="str">
        <f t="shared" si="1535"/>
        <v>479.8</v>
      </c>
      <c r="H8180" s="5" t="str">
        <f t="shared" si="1536"/>
        <v>1.250</v>
      </c>
      <c r="I8180" s="1" t="s">
        <v>8</v>
      </c>
      <c r="AN8180" s="89" t="str">
        <f t="shared" si="1537"/>
        <v>80.00</v>
      </c>
      <c r="AO8180" s="89" t="str">
        <f t="shared" si="1538"/>
        <v>100.0</v>
      </c>
      <c r="AP8180" s="89" t="str">
        <f t="shared" si="1539"/>
        <v>0.001008</v>
      </c>
      <c r="AQ8180" s="89" t="str">
        <f t="shared" si="1540"/>
        <v>399.2</v>
      </c>
      <c r="AR8180" s="89" t="str">
        <f t="shared" si="1541"/>
        <v>479.8</v>
      </c>
      <c r="AS8180" s="89" t="str">
        <f t="shared" si="1542"/>
        <v>1.250</v>
      </c>
      <c r="AT8180" s="89"/>
      <c r="AU8180" s="99">
        <v>80</v>
      </c>
      <c r="AV8180" s="99">
        <v>100</v>
      </c>
      <c r="AW8180" s="99">
        <v>1.0078400000000001E-3</v>
      </c>
      <c r="AX8180" s="99">
        <v>399.19279999999998</v>
      </c>
      <c r="AY8180" s="99">
        <v>479.82</v>
      </c>
      <c r="AZ8180" s="99">
        <v>1.2503</v>
      </c>
      <c r="BA8180" s="119" t="s">
        <v>8</v>
      </c>
      <c r="BB8180" s="4">
        <v>8180</v>
      </c>
      <c r="BC8180" s="4">
        <v>80</v>
      </c>
    </row>
    <row r="8181" spans="2:55">
      <c r="B8181">
        <v>8180</v>
      </c>
      <c r="C8181" s="5">
        <f t="shared" si="1531"/>
        <v>80</v>
      </c>
      <c r="D8181" s="5">
        <f t="shared" si="1532"/>
        <v>105</v>
      </c>
      <c r="E8181" s="5" t="str">
        <f t="shared" si="1533"/>
        <v>0.001011</v>
      </c>
      <c r="F8181" s="5" t="str">
        <f t="shared" si="1534"/>
        <v>419.3</v>
      </c>
      <c r="G8181" s="5" t="str">
        <f t="shared" si="1535"/>
        <v>500.2</v>
      </c>
      <c r="H8181" s="5" t="str">
        <f t="shared" si="1536"/>
        <v>1.305</v>
      </c>
      <c r="I8181" s="1" t="s">
        <v>8</v>
      </c>
      <c r="AN8181" s="89" t="str">
        <f t="shared" si="1537"/>
        <v>80.00</v>
      </c>
      <c r="AO8181" s="89" t="str">
        <f t="shared" si="1538"/>
        <v>105.0</v>
      </c>
      <c r="AP8181" s="89" t="str">
        <f t="shared" si="1539"/>
        <v>0.001011</v>
      </c>
      <c r="AQ8181" s="89" t="str">
        <f t="shared" si="1540"/>
        <v>419.3</v>
      </c>
      <c r="AR8181" s="89" t="str">
        <f t="shared" si="1541"/>
        <v>500.2</v>
      </c>
      <c r="AS8181" s="89" t="str">
        <f t="shared" si="1542"/>
        <v>1.305</v>
      </c>
      <c r="AT8181" s="89"/>
      <c r="AU8181" s="99">
        <v>80</v>
      </c>
      <c r="AV8181" s="99">
        <v>105</v>
      </c>
      <c r="AW8181" s="99">
        <v>1.0111600000000001E-3</v>
      </c>
      <c r="AX8181" s="99">
        <v>419.27719999999999</v>
      </c>
      <c r="AY8181" s="99">
        <v>500.17</v>
      </c>
      <c r="AZ8181" s="99">
        <v>1.3045</v>
      </c>
      <c r="BA8181" s="119" t="s">
        <v>8</v>
      </c>
      <c r="BB8181" s="4">
        <v>8181</v>
      </c>
      <c r="BC8181" s="4">
        <v>80</v>
      </c>
    </row>
    <row r="8182" spans="2:55">
      <c r="B8182">
        <v>8181</v>
      </c>
      <c r="C8182" s="5">
        <f t="shared" si="1531"/>
        <v>80</v>
      </c>
      <c r="D8182" s="5">
        <f t="shared" si="1532"/>
        <v>110</v>
      </c>
      <c r="E8182" s="5" t="str">
        <f t="shared" si="1533"/>
        <v>0.001015</v>
      </c>
      <c r="F8182" s="5" t="str">
        <f t="shared" si="1534"/>
        <v>439.4</v>
      </c>
      <c r="G8182" s="5" t="str">
        <f t="shared" si="1535"/>
        <v>520.5</v>
      </c>
      <c r="H8182" s="5" t="str">
        <f t="shared" si="1536"/>
        <v>1.358</v>
      </c>
      <c r="I8182" s="1" t="s">
        <v>8</v>
      </c>
      <c r="AN8182" s="89" t="str">
        <f t="shared" si="1537"/>
        <v>80.00</v>
      </c>
      <c r="AO8182" s="89" t="str">
        <f t="shared" si="1538"/>
        <v>110.0</v>
      </c>
      <c r="AP8182" s="89" t="str">
        <f t="shared" si="1539"/>
        <v>0.001015</v>
      </c>
      <c r="AQ8182" s="89" t="str">
        <f t="shared" si="1540"/>
        <v>439.4</v>
      </c>
      <c r="AR8182" s="89" t="str">
        <f t="shared" si="1541"/>
        <v>520.5</v>
      </c>
      <c r="AS8182" s="89" t="str">
        <f t="shared" si="1542"/>
        <v>1.358</v>
      </c>
      <c r="AT8182" s="89"/>
      <c r="AU8182" s="99">
        <v>80</v>
      </c>
      <c r="AV8182" s="99">
        <v>110</v>
      </c>
      <c r="AW8182" s="99">
        <v>1.01458E-3</v>
      </c>
      <c r="AX8182" s="99">
        <v>439.36359999999996</v>
      </c>
      <c r="AY8182" s="99">
        <v>520.53</v>
      </c>
      <c r="AZ8182" s="99">
        <v>1.3580000000000001</v>
      </c>
      <c r="BA8182" s="119" t="s">
        <v>8</v>
      </c>
      <c r="BB8182" s="4">
        <v>8182</v>
      </c>
      <c r="BC8182" s="4">
        <v>80</v>
      </c>
    </row>
    <row r="8183" spans="2:55">
      <c r="B8183">
        <v>8182</v>
      </c>
      <c r="C8183" s="5">
        <f t="shared" si="1531"/>
        <v>80</v>
      </c>
      <c r="D8183" s="5">
        <f t="shared" si="1532"/>
        <v>115</v>
      </c>
      <c r="E8183" s="5" t="str">
        <f t="shared" si="1533"/>
        <v>0.001018</v>
      </c>
      <c r="F8183" s="5" t="str">
        <f t="shared" si="1534"/>
        <v>459.5</v>
      </c>
      <c r="G8183" s="5" t="str">
        <f t="shared" si="1535"/>
        <v>540.9</v>
      </c>
      <c r="H8183" s="5" t="str">
        <f t="shared" si="1536"/>
        <v>1.411</v>
      </c>
      <c r="I8183" s="1" t="s">
        <v>8</v>
      </c>
      <c r="AN8183" s="89" t="str">
        <f t="shared" si="1537"/>
        <v>80.00</v>
      </c>
      <c r="AO8183" s="89" t="str">
        <f t="shared" si="1538"/>
        <v>115.0</v>
      </c>
      <c r="AP8183" s="89" t="str">
        <f t="shared" si="1539"/>
        <v>0.001018</v>
      </c>
      <c r="AQ8183" s="89" t="str">
        <f t="shared" si="1540"/>
        <v>459.5</v>
      </c>
      <c r="AR8183" s="89" t="str">
        <f t="shared" si="1541"/>
        <v>540.9</v>
      </c>
      <c r="AS8183" s="89" t="str">
        <f t="shared" si="1542"/>
        <v>1.411</v>
      </c>
      <c r="AT8183" s="89"/>
      <c r="AU8183" s="99">
        <v>80</v>
      </c>
      <c r="AV8183" s="99">
        <v>115</v>
      </c>
      <c r="AW8183" s="99">
        <v>1.0181000000000001E-3</v>
      </c>
      <c r="AX8183" s="99">
        <v>459.46199999999999</v>
      </c>
      <c r="AY8183" s="99">
        <v>540.91</v>
      </c>
      <c r="AZ8183" s="99">
        <v>1.4108000000000001</v>
      </c>
      <c r="BA8183" s="119" t="s">
        <v>8</v>
      </c>
      <c r="BB8183" s="4">
        <v>8183</v>
      </c>
      <c r="BC8183" s="4">
        <v>80</v>
      </c>
    </row>
    <row r="8184" spans="2:55">
      <c r="B8184">
        <v>8183</v>
      </c>
      <c r="C8184" s="5">
        <f t="shared" si="1531"/>
        <v>80</v>
      </c>
      <c r="D8184" s="5">
        <f t="shared" si="1532"/>
        <v>120</v>
      </c>
      <c r="E8184" s="5" t="str">
        <f t="shared" si="1533"/>
        <v>0.001022</v>
      </c>
      <c r="F8184" s="5" t="str">
        <f t="shared" si="1534"/>
        <v>479.6</v>
      </c>
      <c r="G8184" s="5" t="str">
        <f t="shared" si="1535"/>
        <v>561.3</v>
      </c>
      <c r="H8184" s="5" t="str">
        <f t="shared" si="1536"/>
        <v>1.463</v>
      </c>
      <c r="I8184" s="1" t="s">
        <v>8</v>
      </c>
      <c r="AN8184" s="89" t="str">
        <f t="shared" si="1537"/>
        <v>80.00</v>
      </c>
      <c r="AO8184" s="89" t="str">
        <f t="shared" si="1538"/>
        <v>120.0</v>
      </c>
      <c r="AP8184" s="89" t="str">
        <f t="shared" si="1539"/>
        <v>0.001022</v>
      </c>
      <c r="AQ8184" s="89" t="str">
        <f t="shared" si="1540"/>
        <v>479.6</v>
      </c>
      <c r="AR8184" s="89" t="str">
        <f t="shared" si="1541"/>
        <v>561.3</v>
      </c>
      <c r="AS8184" s="89" t="str">
        <f t="shared" si="1542"/>
        <v>1.463</v>
      </c>
      <c r="AT8184" s="89"/>
      <c r="AU8184" s="99">
        <v>80</v>
      </c>
      <c r="AV8184" s="99">
        <v>120</v>
      </c>
      <c r="AW8184" s="99">
        <v>1.02173E-3</v>
      </c>
      <c r="AX8184" s="99">
        <v>479.57159999999993</v>
      </c>
      <c r="AY8184" s="99">
        <v>561.30999999999995</v>
      </c>
      <c r="AZ8184" s="99">
        <v>1.4630000000000001</v>
      </c>
      <c r="BA8184" s="119" t="s">
        <v>8</v>
      </c>
      <c r="BB8184" s="4">
        <v>8184</v>
      </c>
      <c r="BC8184" s="4">
        <v>80</v>
      </c>
    </row>
    <row r="8185" spans="2:55">
      <c r="B8185">
        <v>8184</v>
      </c>
      <c r="C8185" s="5">
        <f t="shared" si="1531"/>
        <v>80</v>
      </c>
      <c r="D8185" s="5">
        <f t="shared" si="1532"/>
        <v>125</v>
      </c>
      <c r="E8185" s="5" t="str">
        <f t="shared" si="1533"/>
        <v>0.001025</v>
      </c>
      <c r="F8185" s="5" t="str">
        <f t="shared" si="1534"/>
        <v>499.7</v>
      </c>
      <c r="G8185" s="5" t="str">
        <f t="shared" si="1535"/>
        <v>581.7</v>
      </c>
      <c r="H8185" s="5" t="str">
        <f t="shared" si="1536"/>
        <v>1.515</v>
      </c>
      <c r="I8185" s="1" t="s">
        <v>8</v>
      </c>
      <c r="AN8185" s="89" t="str">
        <f t="shared" si="1537"/>
        <v>80.00</v>
      </c>
      <c r="AO8185" s="89" t="str">
        <f t="shared" si="1538"/>
        <v>125.0</v>
      </c>
      <c r="AP8185" s="89" t="str">
        <f t="shared" si="1539"/>
        <v>0.001025</v>
      </c>
      <c r="AQ8185" s="89" t="str">
        <f t="shared" si="1540"/>
        <v>499.7</v>
      </c>
      <c r="AR8185" s="89" t="str">
        <f t="shared" si="1541"/>
        <v>581.7</v>
      </c>
      <c r="AS8185" s="89" t="str">
        <f t="shared" si="1542"/>
        <v>1.515</v>
      </c>
      <c r="AT8185" s="89"/>
      <c r="AU8185" s="99">
        <v>80</v>
      </c>
      <c r="AV8185" s="99">
        <v>125</v>
      </c>
      <c r="AW8185" s="99">
        <v>1.02545E-3</v>
      </c>
      <c r="AX8185" s="99">
        <v>499.69400000000002</v>
      </c>
      <c r="AY8185" s="99">
        <v>581.73</v>
      </c>
      <c r="AZ8185" s="99">
        <v>1.5146999999999999</v>
      </c>
      <c r="BA8185" s="119" t="s">
        <v>8</v>
      </c>
      <c r="BB8185" s="4">
        <v>8185</v>
      </c>
      <c r="BC8185" s="4">
        <v>80</v>
      </c>
    </row>
    <row r="8186" spans="2:55">
      <c r="B8186">
        <v>8185</v>
      </c>
      <c r="C8186" s="5">
        <f t="shared" si="1531"/>
        <v>80</v>
      </c>
      <c r="D8186" s="5">
        <f t="shared" si="1532"/>
        <v>130</v>
      </c>
      <c r="E8186" s="5" t="str">
        <f t="shared" si="1533"/>
        <v>0.001029</v>
      </c>
      <c r="F8186" s="5" t="str">
        <f t="shared" si="1534"/>
        <v>519.8</v>
      </c>
      <c r="G8186" s="5" t="str">
        <f t="shared" si="1535"/>
        <v>602.2</v>
      </c>
      <c r="H8186" s="5" t="str">
        <f t="shared" si="1536"/>
        <v>1.566</v>
      </c>
      <c r="I8186" s="1" t="s">
        <v>8</v>
      </c>
      <c r="AN8186" s="89" t="str">
        <f t="shared" si="1537"/>
        <v>80.00</v>
      </c>
      <c r="AO8186" s="89" t="str">
        <f t="shared" si="1538"/>
        <v>130.0</v>
      </c>
      <c r="AP8186" s="89" t="str">
        <f t="shared" si="1539"/>
        <v>0.001029</v>
      </c>
      <c r="AQ8186" s="89" t="str">
        <f t="shared" si="1540"/>
        <v>519.8</v>
      </c>
      <c r="AR8186" s="89" t="str">
        <f t="shared" si="1541"/>
        <v>602.2</v>
      </c>
      <c r="AS8186" s="89" t="str">
        <f t="shared" si="1542"/>
        <v>1.566</v>
      </c>
      <c r="AT8186" s="89"/>
      <c r="AU8186" s="99">
        <v>80</v>
      </c>
      <c r="AV8186" s="99">
        <v>130</v>
      </c>
      <c r="AW8186" s="99">
        <v>1.02928E-3</v>
      </c>
      <c r="AX8186" s="99">
        <v>519.83759999999995</v>
      </c>
      <c r="AY8186" s="99">
        <v>602.17999999999995</v>
      </c>
      <c r="AZ8186" s="99">
        <v>1.5657000000000001</v>
      </c>
      <c r="BA8186" s="119" t="s">
        <v>8</v>
      </c>
      <c r="BB8186" s="4">
        <v>8186</v>
      </c>
      <c r="BC8186" s="4">
        <v>80</v>
      </c>
    </row>
    <row r="8187" spans="2:55">
      <c r="B8187">
        <v>8186</v>
      </c>
      <c r="C8187" s="5">
        <f t="shared" si="1531"/>
        <v>80</v>
      </c>
      <c r="D8187" s="5">
        <f t="shared" si="1532"/>
        <v>135</v>
      </c>
      <c r="E8187" s="5" t="str">
        <f t="shared" si="1533"/>
        <v>0.001033</v>
      </c>
      <c r="F8187" s="5" t="str">
        <f t="shared" si="1534"/>
        <v>540.0</v>
      </c>
      <c r="G8187" s="5" t="str">
        <f t="shared" si="1535"/>
        <v>622.7</v>
      </c>
      <c r="H8187" s="5" t="str">
        <f t="shared" si="1536"/>
        <v>1.616</v>
      </c>
      <c r="I8187" s="1" t="s">
        <v>8</v>
      </c>
      <c r="AN8187" s="89" t="str">
        <f t="shared" si="1537"/>
        <v>80.00</v>
      </c>
      <c r="AO8187" s="89" t="str">
        <f t="shared" si="1538"/>
        <v>135.0</v>
      </c>
      <c r="AP8187" s="89" t="str">
        <f t="shared" si="1539"/>
        <v>0.001033</v>
      </c>
      <c r="AQ8187" s="89" t="str">
        <f t="shared" si="1540"/>
        <v>540.0</v>
      </c>
      <c r="AR8187" s="89" t="str">
        <f t="shared" si="1541"/>
        <v>622.7</v>
      </c>
      <c r="AS8187" s="89" t="str">
        <f t="shared" si="1542"/>
        <v>1.616</v>
      </c>
      <c r="AT8187" s="89"/>
      <c r="AU8187" s="99">
        <v>80</v>
      </c>
      <c r="AV8187" s="99">
        <v>135</v>
      </c>
      <c r="AW8187" s="99">
        <v>1.0332099999999999E-3</v>
      </c>
      <c r="AX8187" s="99">
        <v>539.9932</v>
      </c>
      <c r="AY8187" s="99">
        <v>622.65</v>
      </c>
      <c r="AZ8187" s="99">
        <v>1.6162000000000001</v>
      </c>
      <c r="BA8187" s="119" t="s">
        <v>8</v>
      </c>
      <c r="BB8187" s="4">
        <v>8187</v>
      </c>
      <c r="BC8187" s="4">
        <v>80</v>
      </c>
    </row>
    <row r="8188" spans="2:55">
      <c r="B8188">
        <v>8187</v>
      </c>
      <c r="C8188" s="5">
        <f t="shared" si="1531"/>
        <v>80</v>
      </c>
      <c r="D8188" s="5">
        <f t="shared" si="1532"/>
        <v>140</v>
      </c>
      <c r="E8188" s="5" t="str">
        <f t="shared" si="1533"/>
        <v>0.001037</v>
      </c>
      <c r="F8188" s="5" t="str">
        <f t="shared" si="1534"/>
        <v>560.2</v>
      </c>
      <c r="G8188" s="5" t="str">
        <f t="shared" si="1535"/>
        <v>643.1</v>
      </c>
      <c r="H8188" s="5" t="str">
        <f t="shared" si="1536"/>
        <v>1.666</v>
      </c>
      <c r="I8188" s="1" t="s">
        <v>8</v>
      </c>
      <c r="AN8188" s="89" t="str">
        <f t="shared" si="1537"/>
        <v>80.00</v>
      </c>
      <c r="AO8188" s="89" t="str">
        <f t="shared" si="1538"/>
        <v>140.0</v>
      </c>
      <c r="AP8188" s="89" t="str">
        <f t="shared" si="1539"/>
        <v>0.001037</v>
      </c>
      <c r="AQ8188" s="89" t="str">
        <f t="shared" si="1540"/>
        <v>560.2</v>
      </c>
      <c r="AR8188" s="89" t="str">
        <f t="shared" si="1541"/>
        <v>643.1</v>
      </c>
      <c r="AS8188" s="89" t="str">
        <f t="shared" si="1542"/>
        <v>1.666</v>
      </c>
      <c r="AT8188" s="89"/>
      <c r="AU8188" s="99">
        <v>80</v>
      </c>
      <c r="AV8188" s="99">
        <v>140</v>
      </c>
      <c r="AW8188" s="99">
        <v>1.03725E-3</v>
      </c>
      <c r="AX8188" s="99">
        <v>560.16</v>
      </c>
      <c r="AY8188" s="99">
        <v>643.14</v>
      </c>
      <c r="AZ8188" s="99">
        <v>1.6660999999999999</v>
      </c>
      <c r="BA8188" s="119" t="s">
        <v>8</v>
      </c>
      <c r="BB8188" s="4">
        <v>8188</v>
      </c>
      <c r="BC8188" s="4">
        <v>80</v>
      </c>
    </row>
    <row r="8189" spans="2:55">
      <c r="B8189">
        <v>8188</v>
      </c>
      <c r="C8189" s="5">
        <f t="shared" si="1531"/>
        <v>80</v>
      </c>
      <c r="D8189" s="5">
        <f t="shared" si="1532"/>
        <v>145</v>
      </c>
      <c r="E8189" s="5" t="str">
        <f t="shared" si="1533"/>
        <v>0.001041</v>
      </c>
      <c r="F8189" s="5" t="str">
        <f t="shared" si="1534"/>
        <v>580.3</v>
      </c>
      <c r="G8189" s="5" t="str">
        <f t="shared" si="1535"/>
        <v>663.7</v>
      </c>
      <c r="H8189" s="5" t="str">
        <f t="shared" si="1536"/>
        <v>1.715</v>
      </c>
      <c r="I8189" s="1" t="s">
        <v>8</v>
      </c>
      <c r="AN8189" s="89" t="str">
        <f t="shared" si="1537"/>
        <v>80.00</v>
      </c>
      <c r="AO8189" s="89" t="str">
        <f t="shared" si="1538"/>
        <v>145.0</v>
      </c>
      <c r="AP8189" s="89" t="str">
        <f t="shared" si="1539"/>
        <v>0.001041</v>
      </c>
      <c r="AQ8189" s="89" t="str">
        <f t="shared" si="1540"/>
        <v>580.3</v>
      </c>
      <c r="AR8189" s="89" t="str">
        <f t="shared" si="1541"/>
        <v>663.7</v>
      </c>
      <c r="AS8189" s="89" t="str">
        <f t="shared" si="1542"/>
        <v>1.715</v>
      </c>
      <c r="AT8189" s="89"/>
      <c r="AU8189" s="99">
        <v>80</v>
      </c>
      <c r="AV8189" s="99">
        <v>145</v>
      </c>
      <c r="AW8189" s="99">
        <v>1.0413900000000001E-3</v>
      </c>
      <c r="AX8189" s="99">
        <v>580.34879999999998</v>
      </c>
      <c r="AY8189" s="99">
        <v>663.66</v>
      </c>
      <c r="AZ8189" s="99">
        <v>1.7154</v>
      </c>
      <c r="BA8189" s="119" t="s">
        <v>8</v>
      </c>
      <c r="BB8189" s="4">
        <v>8189</v>
      </c>
      <c r="BC8189" s="4">
        <v>80</v>
      </c>
    </row>
    <row r="8190" spans="2:55">
      <c r="B8190">
        <v>8189</v>
      </c>
      <c r="C8190" s="5">
        <f t="shared" si="1531"/>
        <v>80</v>
      </c>
      <c r="D8190" s="5">
        <f t="shared" si="1532"/>
        <v>150</v>
      </c>
      <c r="E8190" s="5" t="str">
        <f t="shared" si="1533"/>
        <v>0.001046</v>
      </c>
      <c r="F8190" s="5" t="str">
        <f t="shared" si="1534"/>
        <v>600.6</v>
      </c>
      <c r="G8190" s="5" t="str">
        <f t="shared" si="1535"/>
        <v>684.2</v>
      </c>
      <c r="H8190" s="5" t="str">
        <f t="shared" si="1536"/>
        <v>1.764</v>
      </c>
      <c r="I8190" s="1" t="s">
        <v>8</v>
      </c>
      <c r="AN8190" s="89" t="str">
        <f t="shared" si="1537"/>
        <v>80.00</v>
      </c>
      <c r="AO8190" s="89" t="str">
        <f t="shared" si="1538"/>
        <v>150.0</v>
      </c>
      <c r="AP8190" s="89" t="str">
        <f t="shared" si="1539"/>
        <v>0.001046</v>
      </c>
      <c r="AQ8190" s="89" t="str">
        <f t="shared" si="1540"/>
        <v>600.6</v>
      </c>
      <c r="AR8190" s="89" t="str">
        <f t="shared" si="1541"/>
        <v>684.2</v>
      </c>
      <c r="AS8190" s="89" t="str">
        <f t="shared" si="1542"/>
        <v>1.764</v>
      </c>
      <c r="AT8190" s="89"/>
      <c r="AU8190" s="99">
        <v>80</v>
      </c>
      <c r="AV8190" s="99">
        <v>150</v>
      </c>
      <c r="AW8190" s="99">
        <v>1.0456399999999998E-3</v>
      </c>
      <c r="AX8190" s="99">
        <v>600.55880000000002</v>
      </c>
      <c r="AY8190" s="99">
        <v>684.21</v>
      </c>
      <c r="AZ8190" s="99">
        <v>1.7643</v>
      </c>
      <c r="BA8190" s="119" t="s">
        <v>8</v>
      </c>
      <c r="BB8190" s="4">
        <v>8190</v>
      </c>
      <c r="BC8190" s="4">
        <v>80</v>
      </c>
    </row>
    <row r="8191" spans="2:55">
      <c r="B8191">
        <v>8190</v>
      </c>
      <c r="C8191" s="5">
        <f t="shared" si="1531"/>
        <v>80</v>
      </c>
      <c r="D8191" s="5">
        <f t="shared" si="1532"/>
        <v>155</v>
      </c>
      <c r="E8191" s="5" t="str">
        <f t="shared" si="1533"/>
        <v>0.001050</v>
      </c>
      <c r="F8191" s="5" t="str">
        <f t="shared" si="1534"/>
        <v>620.8</v>
      </c>
      <c r="G8191" s="5" t="str">
        <f t="shared" si="1535"/>
        <v>704.8</v>
      </c>
      <c r="H8191" s="5" t="str">
        <f t="shared" si="1536"/>
        <v>1.813</v>
      </c>
      <c r="I8191" s="1" t="s">
        <v>8</v>
      </c>
      <c r="AN8191" s="89" t="str">
        <f t="shared" si="1537"/>
        <v>80.00</v>
      </c>
      <c r="AO8191" s="89" t="str">
        <f t="shared" si="1538"/>
        <v>155.0</v>
      </c>
      <c r="AP8191" s="89" t="str">
        <f t="shared" si="1539"/>
        <v>0.001050</v>
      </c>
      <c r="AQ8191" s="89" t="str">
        <f t="shared" si="1540"/>
        <v>620.8</v>
      </c>
      <c r="AR8191" s="89" t="str">
        <f t="shared" si="1541"/>
        <v>704.8</v>
      </c>
      <c r="AS8191" s="89" t="str">
        <f t="shared" si="1542"/>
        <v>1.813</v>
      </c>
      <c r="AT8191" s="89"/>
      <c r="AU8191" s="99">
        <v>80</v>
      </c>
      <c r="AV8191" s="99">
        <v>155</v>
      </c>
      <c r="AW8191" s="99">
        <v>1.0500000000000002E-3</v>
      </c>
      <c r="AX8191" s="99">
        <v>620.79999999999995</v>
      </c>
      <c r="AY8191" s="99">
        <v>704.8</v>
      </c>
      <c r="AZ8191" s="99">
        <v>1.8126</v>
      </c>
      <c r="BA8191" s="119" t="s">
        <v>8</v>
      </c>
      <c r="BB8191" s="4">
        <v>8191</v>
      </c>
      <c r="BC8191" s="4">
        <v>80</v>
      </c>
    </row>
    <row r="8192" spans="2:55">
      <c r="B8192">
        <v>8191</v>
      </c>
      <c r="C8192" s="5">
        <f t="shared" si="1531"/>
        <v>80</v>
      </c>
      <c r="D8192" s="5">
        <f t="shared" si="1532"/>
        <v>160</v>
      </c>
      <c r="E8192" s="5" t="str">
        <f t="shared" si="1533"/>
        <v>0.001054</v>
      </c>
      <c r="F8192" s="5" t="str">
        <f t="shared" si="1534"/>
        <v>641.1</v>
      </c>
      <c r="G8192" s="5" t="str">
        <f t="shared" si="1535"/>
        <v>725.4</v>
      </c>
      <c r="H8192" s="5" t="str">
        <f t="shared" si="1536"/>
        <v>1.861</v>
      </c>
      <c r="I8192" s="1" t="s">
        <v>8</v>
      </c>
      <c r="AN8192" s="89" t="str">
        <f t="shared" si="1537"/>
        <v>80.00</v>
      </c>
      <c r="AO8192" s="89" t="str">
        <f t="shared" si="1538"/>
        <v>160.0</v>
      </c>
      <c r="AP8192" s="89" t="str">
        <f t="shared" si="1539"/>
        <v>0.001054</v>
      </c>
      <c r="AQ8192" s="89" t="str">
        <f t="shared" si="1540"/>
        <v>641.1</v>
      </c>
      <c r="AR8192" s="89" t="str">
        <f t="shared" si="1541"/>
        <v>725.4</v>
      </c>
      <c r="AS8192" s="89" t="str">
        <f t="shared" si="1542"/>
        <v>1.861</v>
      </c>
      <c r="AT8192" s="89"/>
      <c r="AU8192" s="99">
        <v>80</v>
      </c>
      <c r="AV8192" s="99">
        <v>160</v>
      </c>
      <c r="AW8192" s="99">
        <v>1.0544700000000001E-3</v>
      </c>
      <c r="AX8192" s="99">
        <v>641.05239999999992</v>
      </c>
      <c r="AY8192" s="99">
        <v>725.41</v>
      </c>
      <c r="AZ8192" s="99">
        <v>1.8605</v>
      </c>
      <c r="BA8192" s="119" t="s">
        <v>8</v>
      </c>
      <c r="BB8192" s="4">
        <v>8192</v>
      </c>
      <c r="BC8192" s="4">
        <v>80</v>
      </c>
    </row>
    <row r="8193" spans="2:55">
      <c r="B8193">
        <v>8192</v>
      </c>
      <c r="C8193" s="5">
        <f t="shared" si="1531"/>
        <v>80</v>
      </c>
      <c r="D8193" s="5">
        <f t="shared" si="1532"/>
        <v>165</v>
      </c>
      <c r="E8193" s="5" t="str">
        <f t="shared" si="1533"/>
        <v>0.001059</v>
      </c>
      <c r="F8193" s="5" t="str">
        <f t="shared" si="1534"/>
        <v>661.3</v>
      </c>
      <c r="G8193" s="5" t="str">
        <f t="shared" si="1535"/>
        <v>746.1</v>
      </c>
      <c r="H8193" s="5" t="str">
        <f t="shared" si="1536"/>
        <v>1.908</v>
      </c>
      <c r="I8193" s="1" t="s">
        <v>8</v>
      </c>
      <c r="AN8193" s="89" t="str">
        <f t="shared" si="1537"/>
        <v>80.00</v>
      </c>
      <c r="AO8193" s="89" t="str">
        <f t="shared" si="1538"/>
        <v>165.0</v>
      </c>
      <c r="AP8193" s="89" t="str">
        <f t="shared" si="1539"/>
        <v>0.001059</v>
      </c>
      <c r="AQ8193" s="89" t="str">
        <f t="shared" si="1540"/>
        <v>661.3</v>
      </c>
      <c r="AR8193" s="89" t="str">
        <f t="shared" si="1541"/>
        <v>746.1</v>
      </c>
      <c r="AS8193" s="89" t="str">
        <f t="shared" si="1542"/>
        <v>1.908</v>
      </c>
      <c r="AT8193" s="89"/>
      <c r="AU8193" s="99">
        <v>80</v>
      </c>
      <c r="AV8193" s="99">
        <v>165</v>
      </c>
      <c r="AW8193" s="99">
        <v>1.0590599999999999E-3</v>
      </c>
      <c r="AX8193" s="99">
        <v>661.33519999999999</v>
      </c>
      <c r="AY8193" s="99">
        <v>746.06</v>
      </c>
      <c r="AZ8193" s="99">
        <v>1.9078999999999999</v>
      </c>
      <c r="BA8193" s="119" t="s">
        <v>8</v>
      </c>
      <c r="BB8193" s="4">
        <v>8193</v>
      </c>
      <c r="BC8193" s="4">
        <v>80</v>
      </c>
    </row>
    <row r="8194" spans="2:55">
      <c r="B8194">
        <v>8193</v>
      </c>
      <c r="C8194" s="5">
        <f t="shared" si="1531"/>
        <v>80</v>
      </c>
      <c r="D8194" s="5">
        <f t="shared" si="1532"/>
        <v>170</v>
      </c>
      <c r="E8194" s="5" t="str">
        <f t="shared" si="1533"/>
        <v>0.001064</v>
      </c>
      <c r="F8194" s="5" t="str">
        <f t="shared" si="1534"/>
        <v>681.6</v>
      </c>
      <c r="G8194" s="5" t="str">
        <f t="shared" si="1535"/>
        <v>766.7</v>
      </c>
      <c r="H8194" s="5" t="str">
        <f t="shared" si="1536"/>
        <v>1.955</v>
      </c>
      <c r="I8194" s="1" t="s">
        <v>8</v>
      </c>
      <c r="AN8194" s="89" t="str">
        <f t="shared" si="1537"/>
        <v>80.00</v>
      </c>
      <c r="AO8194" s="89" t="str">
        <f t="shared" si="1538"/>
        <v>170.0</v>
      </c>
      <c r="AP8194" s="89" t="str">
        <f t="shared" si="1539"/>
        <v>0.001064</v>
      </c>
      <c r="AQ8194" s="89" t="str">
        <f t="shared" si="1540"/>
        <v>681.6</v>
      </c>
      <c r="AR8194" s="89" t="str">
        <f t="shared" si="1541"/>
        <v>766.7</v>
      </c>
      <c r="AS8194" s="89" t="str">
        <f t="shared" si="1542"/>
        <v>1.955</v>
      </c>
      <c r="AT8194" s="89"/>
      <c r="AU8194" s="99">
        <v>80</v>
      </c>
      <c r="AV8194" s="99">
        <v>170</v>
      </c>
      <c r="AW8194" s="99">
        <v>1.06376E-3</v>
      </c>
      <c r="AX8194" s="99">
        <v>681.63920000000007</v>
      </c>
      <c r="AY8194" s="99">
        <v>766.74</v>
      </c>
      <c r="AZ8194" s="99">
        <v>1.9549000000000001</v>
      </c>
      <c r="BA8194" s="119" t="s">
        <v>8</v>
      </c>
      <c r="BB8194" s="4">
        <v>8194</v>
      </c>
      <c r="BC8194" s="4">
        <v>80</v>
      </c>
    </row>
    <row r="8195" spans="2:55">
      <c r="B8195">
        <v>8194</v>
      </c>
      <c r="C8195" s="5">
        <f t="shared" si="1531"/>
        <v>80</v>
      </c>
      <c r="D8195" s="5">
        <f t="shared" si="1532"/>
        <v>175</v>
      </c>
      <c r="E8195" s="5" t="str">
        <f t="shared" si="1533"/>
        <v>0.001069</v>
      </c>
      <c r="F8195" s="5" t="str">
        <f t="shared" si="1534"/>
        <v>702.0</v>
      </c>
      <c r="G8195" s="5" t="str">
        <f t="shared" si="1535"/>
        <v>787.5</v>
      </c>
      <c r="H8195" s="5" t="str">
        <f t="shared" si="1536"/>
        <v>2.001</v>
      </c>
      <c r="I8195" s="1" t="s">
        <v>8</v>
      </c>
      <c r="AN8195" s="89" t="str">
        <f t="shared" si="1537"/>
        <v>80.00</v>
      </c>
      <c r="AO8195" s="89" t="str">
        <f t="shared" si="1538"/>
        <v>175.0</v>
      </c>
      <c r="AP8195" s="89" t="str">
        <f t="shared" si="1539"/>
        <v>0.001069</v>
      </c>
      <c r="AQ8195" s="89" t="str">
        <f t="shared" si="1540"/>
        <v>702.0</v>
      </c>
      <c r="AR8195" s="89" t="str">
        <f t="shared" si="1541"/>
        <v>787.5</v>
      </c>
      <c r="AS8195" s="89" t="str">
        <f t="shared" si="1542"/>
        <v>2.001</v>
      </c>
      <c r="AT8195" s="89"/>
      <c r="AU8195" s="99">
        <v>80</v>
      </c>
      <c r="AV8195" s="99">
        <v>175</v>
      </c>
      <c r="AW8195" s="99">
        <v>1.0685800000000002E-3</v>
      </c>
      <c r="AX8195" s="99">
        <v>701.98360000000002</v>
      </c>
      <c r="AY8195" s="99">
        <v>787.47</v>
      </c>
      <c r="AZ8195" s="99">
        <v>2.0013999999999998</v>
      </c>
      <c r="BA8195" s="119" t="s">
        <v>8</v>
      </c>
      <c r="BB8195" s="4">
        <v>8195</v>
      </c>
      <c r="BC8195" s="4">
        <v>80</v>
      </c>
    </row>
    <row r="8196" spans="2:55">
      <c r="B8196">
        <v>8195</v>
      </c>
      <c r="C8196" s="5">
        <f t="shared" si="1531"/>
        <v>80</v>
      </c>
      <c r="D8196" s="5">
        <f t="shared" si="1532"/>
        <v>180</v>
      </c>
      <c r="E8196" s="5" t="str">
        <f t="shared" si="1533"/>
        <v>0.001074</v>
      </c>
      <c r="F8196" s="5" t="str">
        <f t="shared" si="1534"/>
        <v>722.3</v>
      </c>
      <c r="G8196" s="5" t="str">
        <f t="shared" si="1535"/>
        <v>808.2</v>
      </c>
      <c r="H8196" s="5" t="str">
        <f t="shared" si="1536"/>
        <v>2.047</v>
      </c>
      <c r="I8196" s="1" t="s">
        <v>8</v>
      </c>
      <c r="AN8196" s="89" t="str">
        <f t="shared" si="1537"/>
        <v>80.00</v>
      </c>
      <c r="AO8196" s="89" t="str">
        <f t="shared" si="1538"/>
        <v>180.0</v>
      </c>
      <c r="AP8196" s="89" t="str">
        <f t="shared" si="1539"/>
        <v>0.001074</v>
      </c>
      <c r="AQ8196" s="89" t="str">
        <f t="shared" si="1540"/>
        <v>722.3</v>
      </c>
      <c r="AR8196" s="89" t="str">
        <f t="shared" si="1541"/>
        <v>808.2</v>
      </c>
      <c r="AS8196" s="89" t="str">
        <f t="shared" si="1542"/>
        <v>2.047</v>
      </c>
      <c r="AT8196" s="89"/>
      <c r="AU8196" s="99">
        <v>80</v>
      </c>
      <c r="AV8196" s="99">
        <v>180</v>
      </c>
      <c r="AW8196" s="99">
        <v>1.0735200000000001E-3</v>
      </c>
      <c r="AX8196" s="99">
        <v>722.34839999999997</v>
      </c>
      <c r="AY8196" s="99">
        <v>808.23</v>
      </c>
      <c r="AZ8196" s="99">
        <v>2.0474000000000001</v>
      </c>
      <c r="BA8196" s="119" t="s">
        <v>8</v>
      </c>
      <c r="BB8196" s="4">
        <v>8196</v>
      </c>
      <c r="BC8196" s="4">
        <v>80</v>
      </c>
    </row>
    <row r="8197" spans="2:55">
      <c r="B8197">
        <v>8196</v>
      </c>
      <c r="C8197" s="5">
        <f t="shared" si="1531"/>
        <v>80</v>
      </c>
      <c r="D8197" s="5">
        <f t="shared" si="1532"/>
        <v>185</v>
      </c>
      <c r="E8197" s="5" t="str">
        <f t="shared" si="1533"/>
        <v>0.001079</v>
      </c>
      <c r="F8197" s="5" t="str">
        <f t="shared" si="1534"/>
        <v>742.8</v>
      </c>
      <c r="G8197" s="5" t="str">
        <f t="shared" si="1535"/>
        <v>829.0</v>
      </c>
      <c r="H8197" s="5" t="str">
        <f t="shared" si="1536"/>
        <v>2.093</v>
      </c>
      <c r="I8197" s="1" t="s">
        <v>8</v>
      </c>
      <c r="AN8197" s="89" t="str">
        <f t="shared" si="1537"/>
        <v>80.00</v>
      </c>
      <c r="AO8197" s="89" t="str">
        <f t="shared" si="1538"/>
        <v>185.0</v>
      </c>
      <c r="AP8197" s="89" t="str">
        <f t="shared" si="1539"/>
        <v>0.001079</v>
      </c>
      <c r="AQ8197" s="89" t="str">
        <f t="shared" si="1540"/>
        <v>742.8</v>
      </c>
      <c r="AR8197" s="89" t="str">
        <f t="shared" si="1541"/>
        <v>829.0</v>
      </c>
      <c r="AS8197" s="89" t="str">
        <f t="shared" si="1542"/>
        <v>2.093</v>
      </c>
      <c r="AT8197" s="89"/>
      <c r="AU8197" s="99">
        <v>80</v>
      </c>
      <c r="AV8197" s="99">
        <v>185</v>
      </c>
      <c r="AW8197" s="99">
        <v>1.07858E-3</v>
      </c>
      <c r="AX8197" s="99">
        <v>742.75360000000001</v>
      </c>
      <c r="AY8197" s="99">
        <v>829.04</v>
      </c>
      <c r="AZ8197" s="99">
        <v>2.0931000000000002</v>
      </c>
      <c r="BA8197" s="119" t="s">
        <v>8</v>
      </c>
      <c r="BB8197" s="4">
        <v>8197</v>
      </c>
      <c r="BC8197" s="4">
        <v>80</v>
      </c>
    </row>
    <row r="8198" spans="2:55">
      <c r="B8198">
        <v>8197</v>
      </c>
      <c r="C8198" s="5">
        <f t="shared" si="1531"/>
        <v>80</v>
      </c>
      <c r="D8198" s="5">
        <f t="shared" si="1532"/>
        <v>190</v>
      </c>
      <c r="E8198" s="5" t="str">
        <f t="shared" si="1533"/>
        <v>0.001084</v>
      </c>
      <c r="F8198" s="5" t="str">
        <f t="shared" si="1534"/>
        <v>763.2</v>
      </c>
      <c r="G8198" s="5" t="str">
        <f t="shared" si="1535"/>
        <v>849.9</v>
      </c>
      <c r="H8198" s="5" t="str">
        <f t="shared" si="1536"/>
        <v>2.138</v>
      </c>
      <c r="I8198" s="1" t="s">
        <v>8</v>
      </c>
      <c r="AN8198" s="89" t="str">
        <f t="shared" si="1537"/>
        <v>80.00</v>
      </c>
      <c r="AO8198" s="89" t="str">
        <f t="shared" si="1538"/>
        <v>190.0</v>
      </c>
      <c r="AP8198" s="89" t="str">
        <f t="shared" si="1539"/>
        <v>0.001084</v>
      </c>
      <c r="AQ8198" s="89" t="str">
        <f t="shared" si="1540"/>
        <v>763.2</v>
      </c>
      <c r="AR8198" s="89" t="str">
        <f t="shared" si="1541"/>
        <v>849.9</v>
      </c>
      <c r="AS8198" s="89" t="str">
        <f t="shared" si="1542"/>
        <v>2.138</v>
      </c>
      <c r="AT8198" s="89"/>
      <c r="AU8198" s="99">
        <v>80</v>
      </c>
      <c r="AV8198" s="99">
        <v>190</v>
      </c>
      <c r="AW8198" s="99">
        <v>1.08377E-3</v>
      </c>
      <c r="AX8198" s="99">
        <v>763.1884</v>
      </c>
      <c r="AY8198" s="99">
        <v>849.89</v>
      </c>
      <c r="AZ8198" s="99">
        <v>2.1383999999999999</v>
      </c>
      <c r="BA8198" s="119" t="s">
        <v>8</v>
      </c>
      <c r="BB8198" s="4">
        <v>8198</v>
      </c>
      <c r="BC8198" s="4">
        <v>80</v>
      </c>
    </row>
    <row r="8199" spans="2:55">
      <c r="B8199">
        <v>8198</v>
      </c>
      <c r="C8199" s="5">
        <f t="shared" si="1531"/>
        <v>80</v>
      </c>
      <c r="D8199" s="5">
        <f t="shared" si="1532"/>
        <v>195</v>
      </c>
      <c r="E8199" s="5" t="str">
        <f t="shared" si="1533"/>
        <v>0.001089</v>
      </c>
      <c r="F8199" s="5" t="str">
        <f t="shared" si="1534"/>
        <v>783.7</v>
      </c>
      <c r="G8199" s="5" t="str">
        <f t="shared" si="1535"/>
        <v>870.8</v>
      </c>
      <c r="H8199" s="5" t="str">
        <f t="shared" si="1536"/>
        <v>2.183</v>
      </c>
      <c r="I8199" s="1" t="s">
        <v>8</v>
      </c>
      <c r="AN8199" s="89" t="str">
        <f t="shared" si="1537"/>
        <v>80.00</v>
      </c>
      <c r="AO8199" s="89" t="str">
        <f t="shared" si="1538"/>
        <v>195.0</v>
      </c>
      <c r="AP8199" s="89" t="str">
        <f t="shared" si="1539"/>
        <v>0.001089</v>
      </c>
      <c r="AQ8199" s="89" t="str">
        <f t="shared" si="1540"/>
        <v>783.7</v>
      </c>
      <c r="AR8199" s="89" t="str">
        <f t="shared" si="1541"/>
        <v>870.8</v>
      </c>
      <c r="AS8199" s="89" t="str">
        <f t="shared" si="1542"/>
        <v>2.183</v>
      </c>
      <c r="AT8199" s="89"/>
      <c r="AU8199" s="99">
        <v>80</v>
      </c>
      <c r="AV8199" s="99">
        <v>195</v>
      </c>
      <c r="AW8199" s="99">
        <v>1.0890899999999998E-3</v>
      </c>
      <c r="AX8199" s="99">
        <v>783.65279999999996</v>
      </c>
      <c r="AY8199" s="99">
        <v>870.78</v>
      </c>
      <c r="AZ8199" s="99">
        <v>2.1831999999999998</v>
      </c>
      <c r="BA8199" s="119" t="s">
        <v>8</v>
      </c>
      <c r="BB8199" s="4">
        <v>8199</v>
      </c>
      <c r="BC8199" s="4">
        <v>80</v>
      </c>
    </row>
    <row r="8200" spans="2:55">
      <c r="B8200">
        <v>8199</v>
      </c>
      <c r="C8200" s="5">
        <f t="shared" si="1531"/>
        <v>80</v>
      </c>
      <c r="D8200" s="5">
        <f t="shared" si="1532"/>
        <v>200</v>
      </c>
      <c r="E8200" s="5" t="str">
        <f t="shared" si="1533"/>
        <v>0.001095</v>
      </c>
      <c r="F8200" s="5" t="str">
        <f t="shared" si="1534"/>
        <v>804.2</v>
      </c>
      <c r="G8200" s="5" t="str">
        <f t="shared" si="1535"/>
        <v>891.7</v>
      </c>
      <c r="H8200" s="5" t="str">
        <f t="shared" si="1536"/>
        <v>2.228</v>
      </c>
      <c r="I8200" s="1" t="s">
        <v>8</v>
      </c>
      <c r="AN8200" s="89" t="str">
        <f t="shared" si="1537"/>
        <v>80.00</v>
      </c>
      <c r="AO8200" s="89" t="str">
        <f t="shared" si="1538"/>
        <v>200.0</v>
      </c>
      <c r="AP8200" s="89" t="str">
        <f t="shared" si="1539"/>
        <v>0.001095</v>
      </c>
      <c r="AQ8200" s="89" t="str">
        <f t="shared" si="1540"/>
        <v>804.2</v>
      </c>
      <c r="AR8200" s="89" t="str">
        <f t="shared" si="1541"/>
        <v>891.7</v>
      </c>
      <c r="AS8200" s="89" t="str">
        <f t="shared" si="1542"/>
        <v>2.228</v>
      </c>
      <c r="AT8200" s="89"/>
      <c r="AU8200" s="99">
        <v>80</v>
      </c>
      <c r="AV8200" s="99">
        <v>200</v>
      </c>
      <c r="AW8200" s="99">
        <v>1.09454E-3</v>
      </c>
      <c r="AX8200" s="99">
        <v>804.16679999999997</v>
      </c>
      <c r="AY8200" s="99">
        <v>891.73</v>
      </c>
      <c r="AZ8200" s="99">
        <v>2.2277</v>
      </c>
      <c r="BA8200" s="119" t="s">
        <v>8</v>
      </c>
      <c r="BB8200" s="4">
        <v>8200</v>
      </c>
      <c r="BC8200" s="4">
        <v>80</v>
      </c>
    </row>
    <row r="8201" spans="2:55">
      <c r="B8201">
        <v>8200</v>
      </c>
      <c r="C8201" s="5">
        <f t="shared" si="1531"/>
        <v>80</v>
      </c>
      <c r="D8201" s="5">
        <f t="shared" si="1532"/>
        <v>210</v>
      </c>
      <c r="E8201" s="5" t="str">
        <f t="shared" si="1533"/>
        <v>0.001106</v>
      </c>
      <c r="F8201" s="5" t="str">
        <f t="shared" si="1534"/>
        <v>845.3</v>
      </c>
      <c r="G8201" s="5" t="str">
        <f t="shared" si="1535"/>
        <v>933.8</v>
      </c>
      <c r="H8201" s="5" t="str">
        <f t="shared" si="1536"/>
        <v>2.316</v>
      </c>
      <c r="I8201" s="1" t="s">
        <v>8</v>
      </c>
      <c r="AN8201" s="89" t="str">
        <f t="shared" si="1537"/>
        <v>80.00</v>
      </c>
      <c r="AO8201" s="89" t="str">
        <f t="shared" si="1538"/>
        <v>210.0</v>
      </c>
      <c r="AP8201" s="89" t="str">
        <f t="shared" si="1539"/>
        <v>0.001106</v>
      </c>
      <c r="AQ8201" s="89" t="str">
        <f t="shared" si="1540"/>
        <v>845.3</v>
      </c>
      <c r="AR8201" s="89" t="str">
        <f t="shared" si="1541"/>
        <v>933.8</v>
      </c>
      <c r="AS8201" s="89" t="str">
        <f t="shared" si="1542"/>
        <v>2.316</v>
      </c>
      <c r="AT8201" s="89"/>
      <c r="AU8201" s="99">
        <v>80</v>
      </c>
      <c r="AV8201" s="99">
        <v>210</v>
      </c>
      <c r="AW8201" s="99">
        <v>1.1058699999999999E-3</v>
      </c>
      <c r="AX8201" s="99">
        <v>845.31039999999996</v>
      </c>
      <c r="AY8201" s="99">
        <v>933.78</v>
      </c>
      <c r="AZ8201" s="99">
        <v>2.3157000000000001</v>
      </c>
      <c r="BA8201" s="119" t="s">
        <v>8</v>
      </c>
      <c r="BB8201" s="4">
        <v>8201</v>
      </c>
      <c r="BC8201" s="4">
        <v>80</v>
      </c>
    </row>
    <row r="8202" spans="2:55">
      <c r="B8202">
        <v>8201</v>
      </c>
      <c r="C8202" s="5">
        <f t="shared" si="1531"/>
        <v>80</v>
      </c>
      <c r="D8202" s="5">
        <f t="shared" si="1532"/>
        <v>220</v>
      </c>
      <c r="E8202" s="5" t="str">
        <f t="shared" si="1533"/>
        <v>0.001118</v>
      </c>
      <c r="F8202" s="5" t="str">
        <f t="shared" si="1534"/>
        <v>886.6</v>
      </c>
      <c r="G8202" s="5" t="str">
        <f t="shared" si="1535"/>
        <v>976.1</v>
      </c>
      <c r="H8202" s="5" t="str">
        <f t="shared" si="1536"/>
        <v>2.402</v>
      </c>
      <c r="I8202" s="1" t="s">
        <v>8</v>
      </c>
      <c r="AN8202" s="89" t="str">
        <f t="shared" si="1537"/>
        <v>80.00</v>
      </c>
      <c r="AO8202" s="89" t="str">
        <f t="shared" si="1538"/>
        <v>220.0</v>
      </c>
      <c r="AP8202" s="89" t="str">
        <f t="shared" si="1539"/>
        <v>0.001118</v>
      </c>
      <c r="AQ8202" s="89" t="str">
        <f t="shared" si="1540"/>
        <v>886.6</v>
      </c>
      <c r="AR8202" s="89" t="str">
        <f t="shared" si="1541"/>
        <v>976.1</v>
      </c>
      <c r="AS8202" s="89" t="str">
        <f t="shared" si="1542"/>
        <v>2.402</v>
      </c>
      <c r="AT8202" s="89"/>
      <c r="AU8202" s="99">
        <v>80</v>
      </c>
      <c r="AV8202" s="99">
        <v>220</v>
      </c>
      <c r="AW8202" s="99">
        <v>1.1177699999999999E-3</v>
      </c>
      <c r="AX8202" s="99">
        <v>886.62839999999994</v>
      </c>
      <c r="AY8202" s="99">
        <v>976.05</v>
      </c>
      <c r="AZ8202" s="99">
        <v>2.4022999999999999</v>
      </c>
      <c r="BA8202" s="119" t="s">
        <v>8</v>
      </c>
      <c r="BB8202" s="4">
        <v>8202</v>
      </c>
      <c r="BC8202" s="4">
        <v>80</v>
      </c>
    </row>
    <row r="8203" spans="2:55">
      <c r="B8203">
        <v>8202</v>
      </c>
      <c r="C8203" s="5">
        <f t="shared" si="1531"/>
        <v>80</v>
      </c>
      <c r="D8203" s="5">
        <f t="shared" si="1532"/>
        <v>230</v>
      </c>
      <c r="E8203" s="5" t="str">
        <f t="shared" si="1533"/>
        <v>0.001130</v>
      </c>
      <c r="F8203" s="5" t="str">
        <f t="shared" si="1534"/>
        <v>928.2</v>
      </c>
      <c r="G8203" s="5" t="str">
        <f t="shared" si="1535"/>
        <v>1019</v>
      </c>
      <c r="H8203" s="5" t="str">
        <f t="shared" si="1536"/>
        <v>2.488</v>
      </c>
      <c r="I8203" s="1" t="s">
        <v>8</v>
      </c>
      <c r="AN8203" s="89" t="str">
        <f t="shared" si="1537"/>
        <v>80.00</v>
      </c>
      <c r="AO8203" s="89" t="str">
        <f t="shared" si="1538"/>
        <v>230.0</v>
      </c>
      <c r="AP8203" s="89" t="str">
        <f t="shared" si="1539"/>
        <v>0.001130</v>
      </c>
      <c r="AQ8203" s="89" t="str">
        <f t="shared" si="1540"/>
        <v>928.2</v>
      </c>
      <c r="AR8203" s="89" t="str">
        <f t="shared" si="1541"/>
        <v>1019</v>
      </c>
      <c r="AS8203" s="89" t="str">
        <f t="shared" si="1542"/>
        <v>2.488</v>
      </c>
      <c r="AT8203" s="89"/>
      <c r="AU8203" s="99">
        <v>80</v>
      </c>
      <c r="AV8203" s="99">
        <v>230</v>
      </c>
      <c r="AW8203" s="99">
        <v>1.1303000000000001E-3</v>
      </c>
      <c r="AX8203" s="99">
        <v>928.17600000000004</v>
      </c>
      <c r="AY8203" s="99">
        <v>1018.6</v>
      </c>
      <c r="AZ8203" s="99">
        <v>2.4876</v>
      </c>
      <c r="BA8203" s="119" t="s">
        <v>8</v>
      </c>
      <c r="BB8203" s="4">
        <v>8203</v>
      </c>
      <c r="BC8203" s="4">
        <v>80</v>
      </c>
    </row>
    <row r="8204" spans="2:55">
      <c r="B8204">
        <v>8203</v>
      </c>
      <c r="C8204" s="5">
        <f t="shared" si="1531"/>
        <v>80</v>
      </c>
      <c r="D8204" s="5">
        <f t="shared" si="1532"/>
        <v>240</v>
      </c>
      <c r="E8204" s="5" t="str">
        <f t="shared" si="1533"/>
        <v>0.001143</v>
      </c>
      <c r="F8204" s="5" t="str">
        <f t="shared" si="1534"/>
        <v>969.9</v>
      </c>
      <c r="G8204" s="5" t="str">
        <f t="shared" si="1535"/>
        <v>1061</v>
      </c>
      <c r="H8204" s="5" t="str">
        <f t="shared" si="1536"/>
        <v>2.572</v>
      </c>
      <c r="I8204" s="1" t="s">
        <v>8</v>
      </c>
      <c r="AN8204" s="89" t="str">
        <f t="shared" si="1537"/>
        <v>80.00</v>
      </c>
      <c r="AO8204" s="89" t="str">
        <f t="shared" si="1538"/>
        <v>240.0</v>
      </c>
      <c r="AP8204" s="89" t="str">
        <f t="shared" si="1539"/>
        <v>0.001143</v>
      </c>
      <c r="AQ8204" s="89" t="str">
        <f t="shared" si="1540"/>
        <v>969.9</v>
      </c>
      <c r="AR8204" s="89" t="str">
        <f t="shared" si="1541"/>
        <v>1061</v>
      </c>
      <c r="AS8204" s="89" t="str">
        <f t="shared" si="1542"/>
        <v>2.572</v>
      </c>
      <c r="AT8204" s="89"/>
      <c r="AU8204" s="99">
        <v>80</v>
      </c>
      <c r="AV8204" s="99">
        <v>240</v>
      </c>
      <c r="AW8204" s="99">
        <v>1.1434899999999998E-3</v>
      </c>
      <c r="AX8204" s="99">
        <v>969.9208000000001</v>
      </c>
      <c r="AY8204" s="99">
        <v>1061.4000000000001</v>
      </c>
      <c r="AZ8204" s="99">
        <v>2.5718000000000001</v>
      </c>
      <c r="BA8204" s="119" t="s">
        <v>8</v>
      </c>
      <c r="BB8204" s="4">
        <v>8204</v>
      </c>
      <c r="BC8204" s="4">
        <v>80</v>
      </c>
    </row>
    <row r="8205" spans="2:55">
      <c r="B8205">
        <v>8204</v>
      </c>
      <c r="C8205" s="5">
        <f t="shared" si="1531"/>
        <v>80</v>
      </c>
      <c r="D8205" s="5">
        <f t="shared" si="1532"/>
        <v>250</v>
      </c>
      <c r="E8205" s="5" t="str">
        <f t="shared" si="1533"/>
        <v>0.001157</v>
      </c>
      <c r="F8205" s="5" t="str">
        <f t="shared" si="1534"/>
        <v>1012</v>
      </c>
      <c r="G8205" s="5" t="str">
        <f t="shared" si="1535"/>
        <v>1104</v>
      </c>
      <c r="H8205" s="5" t="str">
        <f t="shared" si="1536"/>
        <v>2.655</v>
      </c>
      <c r="I8205" s="1" t="s">
        <v>8</v>
      </c>
      <c r="AN8205" s="89" t="str">
        <f t="shared" si="1537"/>
        <v>80.00</v>
      </c>
      <c r="AO8205" s="89" t="str">
        <f t="shared" si="1538"/>
        <v>250.0</v>
      </c>
      <c r="AP8205" s="89" t="str">
        <f t="shared" si="1539"/>
        <v>0.001157</v>
      </c>
      <c r="AQ8205" s="89" t="str">
        <f t="shared" si="1540"/>
        <v>1012</v>
      </c>
      <c r="AR8205" s="89" t="str">
        <f t="shared" si="1541"/>
        <v>1104</v>
      </c>
      <c r="AS8205" s="89" t="str">
        <f t="shared" si="1542"/>
        <v>2.655</v>
      </c>
      <c r="AT8205" s="89"/>
      <c r="AU8205" s="99">
        <v>80</v>
      </c>
      <c r="AV8205" s="99">
        <v>250</v>
      </c>
      <c r="AW8205" s="99">
        <v>1.1573899999999999E-3</v>
      </c>
      <c r="AX8205" s="99">
        <v>1011.8088000000001</v>
      </c>
      <c r="AY8205" s="99">
        <v>1104.4000000000001</v>
      </c>
      <c r="AZ8205" s="99">
        <v>2.6549999999999998</v>
      </c>
      <c r="BA8205" s="119" t="s">
        <v>8</v>
      </c>
      <c r="BB8205" s="4">
        <v>8205</v>
      </c>
      <c r="BC8205" s="4">
        <v>80</v>
      </c>
    </row>
    <row r="8206" spans="2:55">
      <c r="B8206">
        <v>8205</v>
      </c>
      <c r="C8206" s="5">
        <f t="shared" si="1531"/>
        <v>80</v>
      </c>
      <c r="D8206" s="5">
        <f t="shared" si="1532"/>
        <v>260</v>
      </c>
      <c r="E8206" s="5" t="str">
        <f t="shared" si="1533"/>
        <v>0.001172</v>
      </c>
      <c r="F8206" s="5" t="str">
        <f t="shared" si="1534"/>
        <v>1054</v>
      </c>
      <c r="G8206" s="5" t="str">
        <f t="shared" si="1535"/>
        <v>1148</v>
      </c>
      <c r="H8206" s="5" t="str">
        <f t="shared" si="1536"/>
        <v>2.737</v>
      </c>
      <c r="I8206" s="1" t="s">
        <v>8</v>
      </c>
      <c r="AN8206" s="89" t="str">
        <f t="shared" si="1537"/>
        <v>80.00</v>
      </c>
      <c r="AO8206" s="89" t="str">
        <f t="shared" si="1538"/>
        <v>260.0</v>
      </c>
      <c r="AP8206" s="89" t="str">
        <f t="shared" si="1539"/>
        <v>0.001172</v>
      </c>
      <c r="AQ8206" s="89" t="str">
        <f t="shared" si="1540"/>
        <v>1054</v>
      </c>
      <c r="AR8206" s="89" t="str">
        <f t="shared" si="1541"/>
        <v>1148</v>
      </c>
      <c r="AS8206" s="89" t="str">
        <f t="shared" si="1542"/>
        <v>2.737</v>
      </c>
      <c r="AT8206" s="89"/>
      <c r="AU8206" s="99">
        <v>80</v>
      </c>
      <c r="AV8206" s="99">
        <v>260</v>
      </c>
      <c r="AW8206" s="99">
        <v>1.1720699999999999E-3</v>
      </c>
      <c r="AX8206" s="99">
        <v>1054.0344</v>
      </c>
      <c r="AY8206" s="99">
        <v>1147.8</v>
      </c>
      <c r="AZ8206" s="99">
        <v>2.7370999999999999</v>
      </c>
      <c r="BA8206" s="119" t="s">
        <v>8</v>
      </c>
      <c r="BB8206" s="4">
        <v>8206</v>
      </c>
      <c r="BC8206" s="4">
        <v>80</v>
      </c>
    </row>
    <row r="8207" spans="2:55">
      <c r="B8207">
        <v>8206</v>
      </c>
      <c r="C8207" s="5">
        <f t="shared" ref="C8207:C8270" si="1543">_xlfn.NUMBERVALUE(AN8207)</f>
        <v>80</v>
      </c>
      <c r="D8207" s="5">
        <f t="shared" ref="D8207:D8270" si="1544">_xlfn.NUMBERVALUE(AO8207)</f>
        <v>270</v>
      </c>
      <c r="E8207" s="5" t="str">
        <f t="shared" ref="E8207:E8270" si="1545">AP8207</f>
        <v>0.001188</v>
      </c>
      <c r="F8207" s="5" t="str">
        <f t="shared" ref="F8207:F8270" si="1546">IF($D8207=0,_xlfn.NUMBERVALUE(AQ8207),AQ8207)</f>
        <v>1096</v>
      </c>
      <c r="G8207" s="5" t="str">
        <f t="shared" ref="G8207:G8270" si="1547">IF($D8207=0,_xlfn.NUMBERVALUE(AR8207),AR8207)</f>
        <v>1192</v>
      </c>
      <c r="H8207" s="5" t="str">
        <f t="shared" ref="H8207:H8270" si="1548">IF($D8207=0,_xlfn.NUMBERVALUE(AS8207),AS8207)</f>
        <v>2.818</v>
      </c>
      <c r="I8207" s="1" t="s">
        <v>8</v>
      </c>
      <c r="AN8207" s="89" t="str">
        <f t="shared" ref="AN8207:AN8270" si="1549">IF(AU8207=0,"0.000",TEXT(IF(AU8207&lt;0,"-","")&amp;LEFT(TEXT(ABS(AU8207),"0."&amp;REPT("0",4-1)&amp;"E+00"),4+1)*10^FLOOR(LOG10(TEXT(ABS(AU8207),"0."&amp;REPT("0",4-1)&amp;"E+00")),1),(""&amp;(IF(OR(AND(FLOOR(LOG10(TEXT(ABS(AU8207),"0."&amp;REPT("0",4-1)&amp;"E+00")),1)+1=4,RIGHT(LEFT(TEXT(ABS(AU8207),"0."&amp;REPT("0",4-1)&amp;"E+00"),4+1)*10^FLOOR(LOG10(TEXT(ABS(AU8207),"0."&amp;REPT("0",4-1)&amp;"E+00")),1),1)="0"),LOG10(TEXT(ABS(AU8207),"0."&amp;REPT("0",4-1)&amp;"E+00"))&lt;=4-1),"0.","#")&amp;REPT("0",IF(4-1-(FLOOR(LOG10(TEXT(ABS(AU8207),"0."&amp;REPT("0",4-1)&amp;"E+00")),1))&gt;0,4-1-(FLOOR(LOG10(TEXT(ABS(AU8207),"0."&amp;REPT("0",4-1)&amp;"E+00")),1)),0))))))</f>
        <v>80.00</v>
      </c>
      <c r="AO8207" s="89" t="str">
        <f t="shared" ref="AO8207:AO8270" si="1550">IF(AV8207=0,"0.000",TEXT(IF(AV8207&lt;0,"-","")&amp;LEFT(TEXT(ABS(AV8207),"0."&amp;REPT("0",4-1)&amp;"E+00"),4+1)*10^FLOOR(LOG10(TEXT(ABS(AV8207),"0."&amp;REPT("0",4-1)&amp;"E+00")),1),(""&amp;(IF(OR(AND(FLOOR(LOG10(TEXT(ABS(AV8207),"0."&amp;REPT("0",4-1)&amp;"E+00")),1)+1=4,RIGHT(LEFT(TEXT(ABS(AV8207),"0."&amp;REPT("0",4-1)&amp;"E+00"),4+1)*10^FLOOR(LOG10(TEXT(ABS(AV8207),"0."&amp;REPT("0",4-1)&amp;"E+00")),1),1)="0"),LOG10(TEXT(ABS(AV8207),"0."&amp;REPT("0",4-1)&amp;"E+00"))&lt;=4-1),"0.","#")&amp;REPT("0",IF(4-1-(FLOOR(LOG10(TEXT(ABS(AV8207),"0."&amp;REPT("0",4-1)&amp;"E+00")),1))&gt;0,4-1-(FLOOR(LOG10(TEXT(ABS(AV8207),"0."&amp;REPT("0",4-1)&amp;"E+00")),1)),0))))))</f>
        <v>270.0</v>
      </c>
      <c r="AP8207" s="89" t="str">
        <f t="shared" ref="AP8207:AP8270" si="1551">IF(AW8207=0,"0.000",TEXT(IF(AW8207&lt;0,"-","")&amp;LEFT(TEXT(ABS(AW8207),"0."&amp;REPT("0",4-1)&amp;"E+00"),4+1)*10^FLOOR(LOG10(TEXT(ABS(AW8207),"0."&amp;REPT("0",4-1)&amp;"E+00")),1),(""&amp;(IF(OR(AND(FLOOR(LOG10(TEXT(ABS(AW8207),"0."&amp;REPT("0",4-1)&amp;"E+00")),1)+1=4,RIGHT(LEFT(TEXT(ABS(AW8207),"0."&amp;REPT("0",4-1)&amp;"E+00"),4+1)*10^FLOOR(LOG10(TEXT(ABS(AW8207),"0."&amp;REPT("0",4-1)&amp;"E+00")),1),1)="0"),LOG10(TEXT(ABS(AW8207),"0."&amp;REPT("0",4-1)&amp;"E+00"))&lt;=4-1),"0.","#")&amp;REPT("0",IF(4-1-(FLOOR(LOG10(TEXT(ABS(AW8207),"0."&amp;REPT("0",4-1)&amp;"E+00")),1))&gt;0,4-1-(FLOOR(LOG10(TEXT(ABS(AW8207),"0."&amp;REPT("0",4-1)&amp;"E+00")),1)),0))))))</f>
        <v>0.001188</v>
      </c>
      <c r="AQ8207" s="89" t="str">
        <f t="shared" ref="AQ8207:AQ8270" si="1552">IF(AX8207=0,"0.000",TEXT(IF(AX8207&lt;0,"-","")&amp;LEFT(TEXT(ABS(AX8207),"0."&amp;REPT("0",4-1)&amp;"E+00"),4+1)*10^FLOOR(LOG10(TEXT(ABS(AX8207),"0."&amp;REPT("0",4-1)&amp;"E+00")),1),(""&amp;(IF(OR(AND(FLOOR(LOG10(TEXT(ABS(AX8207),"0."&amp;REPT("0",4-1)&amp;"E+00")),1)+1=4,RIGHT(LEFT(TEXT(ABS(AX8207),"0."&amp;REPT("0",4-1)&amp;"E+00"),4+1)*10^FLOOR(LOG10(TEXT(ABS(AX8207),"0."&amp;REPT("0",4-1)&amp;"E+00")),1),1)="0"),LOG10(TEXT(ABS(AX8207),"0."&amp;REPT("0",4-1)&amp;"E+00"))&lt;=4-1),"0.","#")&amp;REPT("0",IF(4-1-(FLOOR(LOG10(TEXT(ABS(AX8207),"0."&amp;REPT("0",4-1)&amp;"E+00")),1))&gt;0,4-1-(FLOOR(LOG10(TEXT(ABS(AX8207),"0."&amp;REPT("0",4-1)&amp;"E+00")),1)),0))))))</f>
        <v>1096</v>
      </c>
      <c r="AR8207" s="89" t="str">
        <f t="shared" ref="AR8207:AR8270" si="1553">IF(AY8207=0,"0.000",TEXT(IF(AY8207&lt;0,"-","")&amp;LEFT(TEXT(ABS(AY8207),"0."&amp;REPT("0",4-1)&amp;"E+00"),4+1)*10^FLOOR(LOG10(TEXT(ABS(AY8207),"0."&amp;REPT("0",4-1)&amp;"E+00")),1),(""&amp;(IF(OR(AND(FLOOR(LOG10(TEXT(ABS(AY8207),"0."&amp;REPT("0",4-1)&amp;"E+00")),1)+1=4,RIGHT(LEFT(TEXT(ABS(AY8207),"0."&amp;REPT("0",4-1)&amp;"E+00"),4+1)*10^FLOOR(LOG10(TEXT(ABS(AY8207),"0."&amp;REPT("0",4-1)&amp;"E+00")),1),1)="0"),LOG10(TEXT(ABS(AY8207),"0."&amp;REPT("0",4-1)&amp;"E+00"))&lt;=4-1),"0.","#")&amp;REPT("0",IF(4-1-(FLOOR(LOG10(TEXT(ABS(AY8207),"0."&amp;REPT("0",4-1)&amp;"E+00")),1))&gt;0,4-1-(FLOOR(LOG10(TEXT(ABS(AY8207),"0."&amp;REPT("0",4-1)&amp;"E+00")),1)),0))))))</f>
        <v>1192</v>
      </c>
      <c r="AS8207" s="89" t="str">
        <f t="shared" ref="AS8207:AS8270" si="1554">IF(AZ8207=0,"0.000",TEXT(IF(AZ8207&lt;0,"-","")&amp;LEFT(TEXT(ABS(AZ8207),"0."&amp;REPT("0",4-1)&amp;"E+00"),4+1)*10^FLOOR(LOG10(TEXT(ABS(AZ8207),"0."&amp;REPT("0",4-1)&amp;"E+00")),1),(""&amp;(IF(OR(AND(FLOOR(LOG10(TEXT(ABS(AZ8207),"0."&amp;REPT("0",4-1)&amp;"E+00")),1)+1=4,RIGHT(LEFT(TEXT(ABS(AZ8207),"0."&amp;REPT("0",4-1)&amp;"E+00"),4+1)*10^FLOOR(LOG10(TEXT(ABS(AZ8207),"0."&amp;REPT("0",4-1)&amp;"E+00")),1),1)="0"),LOG10(TEXT(ABS(AZ8207),"0."&amp;REPT("0",4-1)&amp;"E+00"))&lt;=4-1),"0.","#")&amp;REPT("0",IF(4-1-(FLOOR(LOG10(TEXT(ABS(AZ8207),"0."&amp;REPT("0",4-1)&amp;"E+00")),1))&gt;0,4-1-(FLOOR(LOG10(TEXT(ABS(AZ8207),"0."&amp;REPT("0",4-1)&amp;"E+00")),1)),0))))))</f>
        <v>2.818</v>
      </c>
      <c r="AT8207" s="89"/>
      <c r="AU8207" s="99">
        <v>80</v>
      </c>
      <c r="AV8207" s="99">
        <v>270</v>
      </c>
      <c r="AW8207" s="99">
        <v>1.18757E-3</v>
      </c>
      <c r="AX8207" s="99">
        <v>1096.4944</v>
      </c>
      <c r="AY8207" s="99">
        <v>1191.5</v>
      </c>
      <c r="AZ8207" s="99">
        <v>2.8184</v>
      </c>
      <c r="BA8207" s="119" t="s">
        <v>8</v>
      </c>
      <c r="BB8207" s="4">
        <v>8207</v>
      </c>
      <c r="BC8207" s="4">
        <v>80</v>
      </c>
    </row>
    <row r="8208" spans="2:55">
      <c r="B8208">
        <v>8207</v>
      </c>
      <c r="C8208" s="5">
        <f t="shared" si="1543"/>
        <v>80</v>
      </c>
      <c r="D8208" s="5">
        <f t="shared" si="1544"/>
        <v>280</v>
      </c>
      <c r="E8208" s="5" t="str">
        <f t="shared" si="1545"/>
        <v>0.001204</v>
      </c>
      <c r="F8208" s="5" t="str">
        <f t="shared" si="1546"/>
        <v>1139</v>
      </c>
      <c r="G8208" s="5" t="str">
        <f t="shared" si="1547"/>
        <v>1236</v>
      </c>
      <c r="H8208" s="5" t="str">
        <f t="shared" si="1548"/>
        <v>2.899</v>
      </c>
      <c r="I8208" s="1" t="s">
        <v>8</v>
      </c>
      <c r="AN8208" s="89" t="str">
        <f t="shared" si="1549"/>
        <v>80.00</v>
      </c>
      <c r="AO8208" s="89" t="str">
        <f t="shared" si="1550"/>
        <v>280.0</v>
      </c>
      <c r="AP8208" s="89" t="str">
        <f t="shared" si="1551"/>
        <v>0.001204</v>
      </c>
      <c r="AQ8208" s="89" t="str">
        <f t="shared" si="1552"/>
        <v>1139</v>
      </c>
      <c r="AR8208" s="89" t="str">
        <f t="shared" si="1553"/>
        <v>1236</v>
      </c>
      <c r="AS8208" s="89" t="str">
        <f t="shared" si="1554"/>
        <v>2.899</v>
      </c>
      <c r="AT8208" s="89"/>
      <c r="AU8208" s="99">
        <v>80</v>
      </c>
      <c r="AV8208" s="99">
        <v>280</v>
      </c>
      <c r="AW8208" s="99">
        <v>1.20397E-3</v>
      </c>
      <c r="AX8208" s="99">
        <v>1139.2823999999998</v>
      </c>
      <c r="AY8208" s="99">
        <v>1235.5999999999999</v>
      </c>
      <c r="AZ8208" s="99">
        <v>2.8988</v>
      </c>
      <c r="BA8208" s="119" t="s">
        <v>8</v>
      </c>
      <c r="BB8208" s="4">
        <v>8208</v>
      </c>
      <c r="BC8208" s="4">
        <v>80</v>
      </c>
    </row>
    <row r="8209" spans="2:55">
      <c r="B8209">
        <v>8208</v>
      </c>
      <c r="C8209" s="5">
        <f t="shared" si="1543"/>
        <v>80</v>
      </c>
      <c r="D8209" s="5">
        <f t="shared" si="1544"/>
        <v>290</v>
      </c>
      <c r="E8209" s="5" t="str">
        <f t="shared" si="1545"/>
        <v>0.001221</v>
      </c>
      <c r="F8209" s="5" t="str">
        <f t="shared" si="1546"/>
        <v>1182</v>
      </c>
      <c r="G8209" s="5" t="str">
        <f t="shared" si="1547"/>
        <v>1280.</v>
      </c>
      <c r="H8209" s="5" t="str">
        <f t="shared" si="1548"/>
        <v>2.979</v>
      </c>
      <c r="I8209" s="1" t="s">
        <v>8</v>
      </c>
      <c r="AN8209" s="89" t="str">
        <f t="shared" si="1549"/>
        <v>80.00</v>
      </c>
      <c r="AO8209" s="89" t="str">
        <f t="shared" si="1550"/>
        <v>290.0</v>
      </c>
      <c r="AP8209" s="89" t="str">
        <f t="shared" si="1551"/>
        <v>0.001221</v>
      </c>
      <c r="AQ8209" s="89" t="str">
        <f t="shared" si="1552"/>
        <v>1182</v>
      </c>
      <c r="AR8209" s="89" t="str">
        <f t="shared" si="1553"/>
        <v>1280.</v>
      </c>
      <c r="AS8209" s="89" t="str">
        <f t="shared" si="1554"/>
        <v>2.979</v>
      </c>
      <c r="AT8209" s="89"/>
      <c r="AU8209" s="99">
        <v>80</v>
      </c>
      <c r="AV8209" s="99">
        <v>290</v>
      </c>
      <c r="AW8209" s="99">
        <v>1.2213599999999999E-3</v>
      </c>
      <c r="AX8209" s="99">
        <v>1182.3912</v>
      </c>
      <c r="AY8209" s="99">
        <v>1280.0999999999999</v>
      </c>
      <c r="AZ8209" s="99">
        <v>2.9784999999999999</v>
      </c>
      <c r="BA8209" s="119" t="s">
        <v>8</v>
      </c>
      <c r="BB8209" s="4">
        <v>8209</v>
      </c>
      <c r="BC8209" s="4">
        <v>80</v>
      </c>
    </row>
    <row r="8210" spans="2:55">
      <c r="B8210">
        <v>8209</v>
      </c>
      <c r="C8210" s="5">
        <f t="shared" si="1543"/>
        <v>80</v>
      </c>
      <c r="D8210" s="5">
        <f t="shared" si="1544"/>
        <v>300</v>
      </c>
      <c r="E8210" s="5" t="str">
        <f t="shared" si="1545"/>
        <v>0.001240</v>
      </c>
      <c r="F8210" s="5" t="str">
        <f t="shared" si="1546"/>
        <v>1226</v>
      </c>
      <c r="G8210" s="5" t="str">
        <f t="shared" si="1547"/>
        <v>1325</v>
      </c>
      <c r="H8210" s="5" t="str">
        <f t="shared" si="1548"/>
        <v>3.058</v>
      </c>
      <c r="I8210" s="1" t="s">
        <v>8</v>
      </c>
      <c r="AN8210" s="89" t="str">
        <f t="shared" si="1549"/>
        <v>80.00</v>
      </c>
      <c r="AO8210" s="89" t="str">
        <f t="shared" si="1550"/>
        <v>300.0</v>
      </c>
      <c r="AP8210" s="89" t="str">
        <f t="shared" si="1551"/>
        <v>0.001240</v>
      </c>
      <c r="AQ8210" s="89" t="str">
        <f t="shared" si="1552"/>
        <v>1226</v>
      </c>
      <c r="AR8210" s="89" t="str">
        <f t="shared" si="1553"/>
        <v>1325</v>
      </c>
      <c r="AS8210" s="89" t="str">
        <f t="shared" si="1554"/>
        <v>3.058</v>
      </c>
      <c r="AT8210" s="89"/>
      <c r="AU8210" s="99">
        <v>80</v>
      </c>
      <c r="AV8210" s="99">
        <v>300</v>
      </c>
      <c r="AW8210" s="99">
        <v>1.2398000000000001E-3</v>
      </c>
      <c r="AX8210" s="99">
        <v>1225.9159999999999</v>
      </c>
      <c r="AY8210" s="99">
        <v>1325.1</v>
      </c>
      <c r="AZ8210" s="99">
        <v>3.0575999999999999</v>
      </c>
      <c r="BA8210" s="119" t="s">
        <v>8</v>
      </c>
      <c r="BB8210" s="4">
        <v>8210</v>
      </c>
      <c r="BC8210" s="4">
        <v>80</v>
      </c>
    </row>
    <row r="8211" spans="2:55">
      <c r="B8211">
        <v>8210</v>
      </c>
      <c r="C8211" s="5">
        <f t="shared" si="1543"/>
        <v>80</v>
      </c>
      <c r="D8211" s="5">
        <f t="shared" si="1544"/>
        <v>310</v>
      </c>
      <c r="E8211" s="5" t="str">
        <f t="shared" si="1545"/>
        <v>0.001260</v>
      </c>
      <c r="F8211" s="5" t="str">
        <f t="shared" si="1546"/>
        <v>1270.</v>
      </c>
      <c r="G8211" s="5" t="str">
        <f t="shared" si="1547"/>
        <v>1371</v>
      </c>
      <c r="H8211" s="5" t="str">
        <f t="shared" si="1548"/>
        <v>3.136</v>
      </c>
      <c r="I8211" s="1" t="s">
        <v>8</v>
      </c>
      <c r="AN8211" s="89" t="str">
        <f t="shared" si="1549"/>
        <v>80.00</v>
      </c>
      <c r="AO8211" s="89" t="str">
        <f t="shared" si="1550"/>
        <v>310.0</v>
      </c>
      <c r="AP8211" s="89" t="str">
        <f t="shared" si="1551"/>
        <v>0.001260</v>
      </c>
      <c r="AQ8211" s="89" t="str">
        <f t="shared" si="1552"/>
        <v>1270.</v>
      </c>
      <c r="AR8211" s="89" t="str">
        <f t="shared" si="1553"/>
        <v>1371</v>
      </c>
      <c r="AS8211" s="89" t="str">
        <f t="shared" si="1554"/>
        <v>3.136</v>
      </c>
      <c r="AT8211" s="89"/>
      <c r="AU8211" s="99">
        <v>80</v>
      </c>
      <c r="AV8211" s="99">
        <v>310</v>
      </c>
      <c r="AW8211" s="99">
        <v>1.2595E-3</v>
      </c>
      <c r="AX8211" s="99">
        <v>1269.74</v>
      </c>
      <c r="AY8211" s="99">
        <v>1370.5</v>
      </c>
      <c r="AZ8211" s="99">
        <v>3.1362000000000001</v>
      </c>
      <c r="BA8211" s="119" t="s">
        <v>8</v>
      </c>
      <c r="BB8211" s="4">
        <v>8211</v>
      </c>
      <c r="BC8211" s="4">
        <v>80</v>
      </c>
    </row>
    <row r="8212" spans="2:55">
      <c r="B8212">
        <v>8211</v>
      </c>
      <c r="C8212" s="5">
        <f t="shared" si="1543"/>
        <v>80</v>
      </c>
      <c r="D8212" s="5">
        <f t="shared" si="1544"/>
        <v>320</v>
      </c>
      <c r="E8212" s="5" t="str">
        <f t="shared" si="1545"/>
        <v>0.001280</v>
      </c>
      <c r="F8212" s="5" t="str">
        <f t="shared" si="1546"/>
        <v>1314</v>
      </c>
      <c r="G8212" s="5" t="str">
        <f t="shared" si="1547"/>
        <v>1416</v>
      </c>
      <c r="H8212" s="5" t="str">
        <f t="shared" si="1548"/>
        <v>3.214</v>
      </c>
      <c r="I8212" s="1" t="s">
        <v>8</v>
      </c>
      <c r="AN8212" s="89" t="str">
        <f t="shared" si="1549"/>
        <v>80.00</v>
      </c>
      <c r="AO8212" s="89" t="str">
        <f t="shared" si="1550"/>
        <v>320.0</v>
      </c>
      <c r="AP8212" s="89" t="str">
        <f t="shared" si="1551"/>
        <v>0.001280</v>
      </c>
      <c r="AQ8212" s="89" t="str">
        <f t="shared" si="1552"/>
        <v>1314</v>
      </c>
      <c r="AR8212" s="89" t="str">
        <f t="shared" si="1553"/>
        <v>1416</v>
      </c>
      <c r="AS8212" s="89" t="str">
        <f t="shared" si="1554"/>
        <v>3.214</v>
      </c>
      <c r="AT8212" s="89"/>
      <c r="AU8212" s="99">
        <v>80</v>
      </c>
      <c r="AV8212" s="99">
        <v>320</v>
      </c>
      <c r="AW8212" s="99">
        <v>1.2803999999999999E-3</v>
      </c>
      <c r="AX8212" s="99">
        <v>1313.9680000000001</v>
      </c>
      <c r="AY8212" s="99">
        <v>1416.4</v>
      </c>
      <c r="AZ8212" s="99">
        <v>3.2141999999999999</v>
      </c>
      <c r="BA8212" s="119" t="s">
        <v>8</v>
      </c>
      <c r="BB8212" s="4">
        <v>8212</v>
      </c>
      <c r="BC8212" s="4">
        <v>80</v>
      </c>
    </row>
    <row r="8213" spans="2:55">
      <c r="B8213">
        <v>8212</v>
      </c>
      <c r="C8213" s="5">
        <f t="shared" si="1543"/>
        <v>80</v>
      </c>
      <c r="D8213" s="5">
        <f t="shared" si="1544"/>
        <v>330</v>
      </c>
      <c r="E8213" s="5" t="str">
        <f t="shared" si="1545"/>
        <v>0.001303</v>
      </c>
      <c r="F8213" s="5" t="str">
        <f t="shared" si="1546"/>
        <v>1359</v>
      </c>
      <c r="G8213" s="5" t="str">
        <f t="shared" si="1547"/>
        <v>1463</v>
      </c>
      <c r="H8213" s="5" t="str">
        <f t="shared" si="1548"/>
        <v>3.292</v>
      </c>
      <c r="I8213" s="1" t="s">
        <v>8</v>
      </c>
      <c r="AN8213" s="89" t="str">
        <f t="shared" si="1549"/>
        <v>80.00</v>
      </c>
      <c r="AO8213" s="89" t="str">
        <f t="shared" si="1550"/>
        <v>330.0</v>
      </c>
      <c r="AP8213" s="89" t="str">
        <f t="shared" si="1551"/>
        <v>0.001303</v>
      </c>
      <c r="AQ8213" s="89" t="str">
        <f t="shared" si="1552"/>
        <v>1359</v>
      </c>
      <c r="AR8213" s="89" t="str">
        <f t="shared" si="1553"/>
        <v>1463</v>
      </c>
      <c r="AS8213" s="89" t="str">
        <f t="shared" si="1554"/>
        <v>3.292</v>
      </c>
      <c r="AT8213" s="89"/>
      <c r="AU8213" s="99">
        <v>80</v>
      </c>
      <c r="AV8213" s="99">
        <v>330</v>
      </c>
      <c r="AW8213" s="99">
        <v>1.3028E-3</v>
      </c>
      <c r="AX8213" s="99">
        <v>1358.6760000000002</v>
      </c>
      <c r="AY8213" s="99">
        <v>1462.9</v>
      </c>
      <c r="AZ8213" s="99">
        <v>3.2919</v>
      </c>
      <c r="BA8213" s="119" t="s">
        <v>8</v>
      </c>
      <c r="BB8213" s="4">
        <v>8213</v>
      </c>
      <c r="BC8213" s="4">
        <v>80</v>
      </c>
    </row>
    <row r="8214" spans="2:55">
      <c r="B8214">
        <v>8213</v>
      </c>
      <c r="C8214" s="5">
        <f t="shared" si="1543"/>
        <v>80</v>
      </c>
      <c r="D8214" s="5">
        <f t="shared" si="1544"/>
        <v>340</v>
      </c>
      <c r="E8214" s="5" t="str">
        <f t="shared" si="1545"/>
        <v>0.001327</v>
      </c>
      <c r="F8214" s="5" t="str">
        <f t="shared" si="1546"/>
        <v>1404</v>
      </c>
      <c r="G8214" s="5" t="str">
        <f t="shared" si="1547"/>
        <v>1510.</v>
      </c>
      <c r="H8214" s="5" t="str">
        <f t="shared" si="1548"/>
        <v>3.369</v>
      </c>
      <c r="I8214" s="1" t="s">
        <v>8</v>
      </c>
      <c r="AN8214" s="89" t="str">
        <f t="shared" si="1549"/>
        <v>80.00</v>
      </c>
      <c r="AO8214" s="89" t="str">
        <f t="shared" si="1550"/>
        <v>340.0</v>
      </c>
      <c r="AP8214" s="89" t="str">
        <f t="shared" si="1551"/>
        <v>0.001327</v>
      </c>
      <c r="AQ8214" s="89" t="str">
        <f t="shared" si="1552"/>
        <v>1404</v>
      </c>
      <c r="AR8214" s="89" t="str">
        <f t="shared" si="1553"/>
        <v>1510.</v>
      </c>
      <c r="AS8214" s="89" t="str">
        <f t="shared" si="1554"/>
        <v>3.369</v>
      </c>
      <c r="AT8214" s="89"/>
      <c r="AU8214" s="99">
        <v>80</v>
      </c>
      <c r="AV8214" s="99">
        <v>340</v>
      </c>
      <c r="AW8214" s="99">
        <v>1.3266999999999999E-3</v>
      </c>
      <c r="AX8214" s="99">
        <v>1403.864</v>
      </c>
      <c r="AY8214" s="99">
        <v>1510</v>
      </c>
      <c r="AZ8214" s="99">
        <v>3.3694000000000002</v>
      </c>
      <c r="BA8214" s="119" t="s">
        <v>8</v>
      </c>
      <c r="BB8214" s="4">
        <v>8214</v>
      </c>
      <c r="BC8214" s="4">
        <v>80</v>
      </c>
    </row>
    <row r="8215" spans="2:55">
      <c r="B8215">
        <v>8214</v>
      </c>
      <c r="C8215" s="5">
        <f t="shared" si="1543"/>
        <v>80</v>
      </c>
      <c r="D8215" s="5">
        <f t="shared" si="1544"/>
        <v>350</v>
      </c>
      <c r="E8215" s="5" t="str">
        <f t="shared" si="1545"/>
        <v>0.001353</v>
      </c>
      <c r="F8215" s="5" t="str">
        <f t="shared" si="1546"/>
        <v>1450.</v>
      </c>
      <c r="G8215" s="5" t="str">
        <f t="shared" si="1547"/>
        <v>1558</v>
      </c>
      <c r="H8215" s="5" t="str">
        <f t="shared" si="1548"/>
        <v>3.447</v>
      </c>
      <c r="I8215" s="1" t="s">
        <v>8</v>
      </c>
      <c r="AN8215" s="89" t="str">
        <f t="shared" si="1549"/>
        <v>80.00</v>
      </c>
      <c r="AO8215" s="89" t="str">
        <f t="shared" si="1550"/>
        <v>350.0</v>
      </c>
      <c r="AP8215" s="89" t="str">
        <f t="shared" si="1551"/>
        <v>0.001353</v>
      </c>
      <c r="AQ8215" s="89" t="str">
        <f t="shared" si="1552"/>
        <v>1450.</v>
      </c>
      <c r="AR8215" s="89" t="str">
        <f t="shared" si="1553"/>
        <v>1558</v>
      </c>
      <c r="AS8215" s="89" t="str">
        <f t="shared" si="1554"/>
        <v>3.447</v>
      </c>
      <c r="AT8215" s="89"/>
      <c r="AU8215" s="99">
        <v>80</v>
      </c>
      <c r="AV8215" s="99">
        <v>350</v>
      </c>
      <c r="AW8215" s="99">
        <v>1.3525E-3</v>
      </c>
      <c r="AX8215" s="99">
        <v>1449.5</v>
      </c>
      <c r="AY8215" s="99">
        <v>1557.7</v>
      </c>
      <c r="AZ8215" s="99">
        <v>3.4466000000000001</v>
      </c>
      <c r="BA8215" s="119" t="s">
        <v>8</v>
      </c>
      <c r="BB8215" s="4">
        <v>8215</v>
      </c>
      <c r="BC8215" s="4">
        <v>80</v>
      </c>
    </row>
    <row r="8216" spans="2:55">
      <c r="B8216">
        <v>8215</v>
      </c>
      <c r="C8216" s="5">
        <f t="shared" si="1543"/>
        <v>80</v>
      </c>
      <c r="D8216" s="5">
        <f t="shared" si="1544"/>
        <v>360</v>
      </c>
      <c r="E8216" s="5" t="str">
        <f t="shared" si="1545"/>
        <v>0.001380</v>
      </c>
      <c r="F8216" s="5" t="str">
        <f t="shared" si="1546"/>
        <v>1496</v>
      </c>
      <c r="G8216" s="5" t="str">
        <f t="shared" si="1547"/>
        <v>1606</v>
      </c>
      <c r="H8216" s="5" t="str">
        <f t="shared" si="1548"/>
        <v>3.524</v>
      </c>
      <c r="I8216" s="1" t="s">
        <v>8</v>
      </c>
      <c r="AN8216" s="89" t="str">
        <f t="shared" si="1549"/>
        <v>80.00</v>
      </c>
      <c r="AO8216" s="89" t="str">
        <f t="shared" si="1550"/>
        <v>360.0</v>
      </c>
      <c r="AP8216" s="89" t="str">
        <f t="shared" si="1551"/>
        <v>0.001380</v>
      </c>
      <c r="AQ8216" s="89" t="str">
        <f t="shared" si="1552"/>
        <v>1496</v>
      </c>
      <c r="AR8216" s="89" t="str">
        <f t="shared" si="1553"/>
        <v>1606</v>
      </c>
      <c r="AS8216" s="89" t="str">
        <f t="shared" si="1554"/>
        <v>3.524</v>
      </c>
      <c r="AT8216" s="89"/>
      <c r="AU8216" s="99">
        <v>80</v>
      </c>
      <c r="AV8216" s="99">
        <v>360</v>
      </c>
      <c r="AW8216" s="99">
        <v>1.3802E-3</v>
      </c>
      <c r="AX8216" s="99">
        <v>1495.7840000000001</v>
      </c>
      <c r="AY8216" s="99">
        <v>1606.2</v>
      </c>
      <c r="AZ8216" s="99">
        <v>3.5238</v>
      </c>
      <c r="BA8216" s="119" t="s">
        <v>8</v>
      </c>
      <c r="BB8216" s="4">
        <v>8216</v>
      </c>
      <c r="BC8216" s="4">
        <v>80</v>
      </c>
    </row>
    <row r="8217" spans="2:55">
      <c r="B8217">
        <v>8216</v>
      </c>
      <c r="C8217" s="5">
        <f t="shared" si="1543"/>
        <v>80</v>
      </c>
      <c r="D8217" s="5">
        <f t="shared" si="1544"/>
        <v>370</v>
      </c>
      <c r="E8217" s="5" t="str">
        <f t="shared" si="1545"/>
        <v>0.001410</v>
      </c>
      <c r="F8217" s="5" t="str">
        <f t="shared" si="1546"/>
        <v>1543</v>
      </c>
      <c r="G8217" s="5" t="str">
        <f t="shared" si="1547"/>
        <v>1656</v>
      </c>
      <c r="H8217" s="5" t="str">
        <f t="shared" si="1548"/>
        <v>3.601</v>
      </c>
      <c r="I8217" s="1" t="s">
        <v>8</v>
      </c>
      <c r="AN8217" s="89" t="str">
        <f t="shared" si="1549"/>
        <v>80.00</v>
      </c>
      <c r="AO8217" s="89" t="str">
        <f t="shared" si="1550"/>
        <v>370.0</v>
      </c>
      <c r="AP8217" s="89" t="str">
        <f t="shared" si="1551"/>
        <v>0.001410</v>
      </c>
      <c r="AQ8217" s="89" t="str">
        <f t="shared" si="1552"/>
        <v>1543</v>
      </c>
      <c r="AR8217" s="89" t="str">
        <f t="shared" si="1553"/>
        <v>1656</v>
      </c>
      <c r="AS8217" s="89" t="str">
        <f t="shared" si="1554"/>
        <v>3.601</v>
      </c>
      <c r="AT8217" s="89"/>
      <c r="AU8217" s="99">
        <v>80</v>
      </c>
      <c r="AV8217" s="99">
        <v>370</v>
      </c>
      <c r="AW8217" s="99">
        <v>1.4100999999999999E-3</v>
      </c>
      <c r="AX8217" s="99">
        <v>1542.692</v>
      </c>
      <c r="AY8217" s="99">
        <v>1655.5</v>
      </c>
      <c r="AZ8217" s="99">
        <v>3.601</v>
      </c>
      <c r="BA8217" s="119" t="s">
        <v>8</v>
      </c>
      <c r="BB8217" s="4">
        <v>8217</v>
      </c>
      <c r="BC8217" s="4">
        <v>80</v>
      </c>
    </row>
    <row r="8218" spans="2:55">
      <c r="B8218">
        <v>8217</v>
      </c>
      <c r="C8218" s="5">
        <f t="shared" si="1543"/>
        <v>80</v>
      </c>
      <c r="D8218" s="5">
        <f t="shared" si="1544"/>
        <v>380</v>
      </c>
      <c r="E8218" s="5" t="str">
        <f t="shared" si="1545"/>
        <v>0.001443</v>
      </c>
      <c r="F8218" s="5" t="str">
        <f t="shared" si="1546"/>
        <v>1590.</v>
      </c>
      <c r="G8218" s="5" t="str">
        <f t="shared" si="1547"/>
        <v>1706</v>
      </c>
      <c r="H8218" s="5" t="str">
        <f t="shared" si="1548"/>
        <v>3.678</v>
      </c>
      <c r="I8218" s="1" t="s">
        <v>12</v>
      </c>
      <c r="AN8218" s="89" t="str">
        <f t="shared" si="1549"/>
        <v>80.00</v>
      </c>
      <c r="AO8218" s="89" t="str">
        <f t="shared" si="1550"/>
        <v>380.0</v>
      </c>
      <c r="AP8218" s="89" t="str">
        <f t="shared" si="1551"/>
        <v>0.001443</v>
      </c>
      <c r="AQ8218" s="89" t="str">
        <f t="shared" si="1552"/>
        <v>1590.</v>
      </c>
      <c r="AR8218" s="89" t="str">
        <f t="shared" si="1553"/>
        <v>1706</v>
      </c>
      <c r="AS8218" s="89" t="str">
        <f t="shared" si="1554"/>
        <v>3.678</v>
      </c>
      <c r="AT8218" s="89"/>
      <c r="AU8218" s="99">
        <v>80</v>
      </c>
      <c r="AV8218" s="99">
        <v>380</v>
      </c>
      <c r="AW8218" s="99">
        <v>1.4426E-3</v>
      </c>
      <c r="AX8218" s="99">
        <v>1590.192</v>
      </c>
      <c r="AY8218" s="99">
        <v>1705.6</v>
      </c>
      <c r="AZ8218" s="99">
        <v>3.6783999999999999</v>
      </c>
      <c r="BA8218" s="119" t="s">
        <v>12</v>
      </c>
      <c r="BB8218" s="4">
        <v>8218</v>
      </c>
      <c r="BC8218" s="4">
        <v>80</v>
      </c>
    </row>
    <row r="8219" spans="2:55">
      <c r="B8219">
        <v>8218</v>
      </c>
      <c r="C8219" s="5">
        <f t="shared" si="1543"/>
        <v>80</v>
      </c>
      <c r="D8219" s="5">
        <f t="shared" si="1544"/>
        <v>390</v>
      </c>
      <c r="E8219" s="5" t="str">
        <f t="shared" si="1545"/>
        <v>0.001478</v>
      </c>
      <c r="F8219" s="5" t="str">
        <f t="shared" si="1546"/>
        <v>1638</v>
      </c>
      <c r="G8219" s="5" t="str">
        <f t="shared" si="1547"/>
        <v>1757</v>
      </c>
      <c r="H8219" s="5" t="str">
        <f t="shared" si="1548"/>
        <v>3.756</v>
      </c>
      <c r="I8219" s="1" t="s">
        <v>12</v>
      </c>
      <c r="AN8219" s="89" t="str">
        <f t="shared" si="1549"/>
        <v>80.00</v>
      </c>
      <c r="AO8219" s="89" t="str">
        <f t="shared" si="1550"/>
        <v>390.0</v>
      </c>
      <c r="AP8219" s="89" t="str">
        <f t="shared" si="1551"/>
        <v>0.001478</v>
      </c>
      <c r="AQ8219" s="89" t="str">
        <f t="shared" si="1552"/>
        <v>1638</v>
      </c>
      <c r="AR8219" s="89" t="str">
        <f t="shared" si="1553"/>
        <v>1757</v>
      </c>
      <c r="AS8219" s="89" t="str">
        <f t="shared" si="1554"/>
        <v>3.756</v>
      </c>
      <c r="AT8219" s="89"/>
      <c r="AU8219" s="99">
        <v>80</v>
      </c>
      <c r="AV8219" s="99">
        <v>390</v>
      </c>
      <c r="AW8219" s="99">
        <v>1.4778E-3</v>
      </c>
      <c r="AX8219" s="99">
        <v>1638.4760000000001</v>
      </c>
      <c r="AY8219" s="99">
        <v>1756.7</v>
      </c>
      <c r="AZ8219" s="99">
        <v>3.7559999999999998</v>
      </c>
      <c r="BA8219" s="119" t="s">
        <v>12</v>
      </c>
      <c r="BB8219" s="4">
        <v>8219</v>
      </c>
      <c r="BC8219" s="4">
        <v>80</v>
      </c>
    </row>
    <row r="8220" spans="2:55">
      <c r="B8220">
        <v>8219</v>
      </c>
      <c r="C8220" s="5">
        <f t="shared" si="1543"/>
        <v>80</v>
      </c>
      <c r="D8220" s="5">
        <f t="shared" si="1544"/>
        <v>400</v>
      </c>
      <c r="E8220" s="5" t="str">
        <f t="shared" si="1545"/>
        <v>0.001516</v>
      </c>
      <c r="F8220" s="5" t="str">
        <f t="shared" si="1546"/>
        <v>1687</v>
      </c>
      <c r="G8220" s="5" t="str">
        <f t="shared" si="1547"/>
        <v>1809</v>
      </c>
      <c r="H8220" s="5" t="str">
        <f t="shared" si="1548"/>
        <v>3.834</v>
      </c>
      <c r="I8220" s="1" t="s">
        <v>12</v>
      </c>
      <c r="AN8220" s="89" t="str">
        <f t="shared" si="1549"/>
        <v>80.00</v>
      </c>
      <c r="AO8220" s="89" t="str">
        <f t="shared" si="1550"/>
        <v>400.0</v>
      </c>
      <c r="AP8220" s="89" t="str">
        <f t="shared" si="1551"/>
        <v>0.001516</v>
      </c>
      <c r="AQ8220" s="89" t="str">
        <f t="shared" si="1552"/>
        <v>1687</v>
      </c>
      <c r="AR8220" s="89" t="str">
        <f t="shared" si="1553"/>
        <v>1809</v>
      </c>
      <c r="AS8220" s="89" t="str">
        <f t="shared" si="1554"/>
        <v>3.834</v>
      </c>
      <c r="AT8220" s="89"/>
      <c r="AU8220" s="99">
        <v>80</v>
      </c>
      <c r="AV8220" s="99">
        <v>400</v>
      </c>
      <c r="AW8220" s="99">
        <v>1.5162999999999999E-3</v>
      </c>
      <c r="AX8220" s="99">
        <v>1687.4959999999999</v>
      </c>
      <c r="AY8220" s="99">
        <v>1808.8</v>
      </c>
      <c r="AZ8220" s="99">
        <v>3.8340000000000001</v>
      </c>
      <c r="BA8220" s="119" t="s">
        <v>12</v>
      </c>
      <c r="BB8220" s="4">
        <v>8220</v>
      </c>
      <c r="BC8220" s="4">
        <v>80</v>
      </c>
    </row>
    <row r="8221" spans="2:55">
      <c r="B8221">
        <v>8220</v>
      </c>
      <c r="C8221" s="5">
        <f t="shared" si="1543"/>
        <v>80</v>
      </c>
      <c r="D8221" s="5">
        <f t="shared" si="1544"/>
        <v>410</v>
      </c>
      <c r="E8221" s="5" t="str">
        <f t="shared" si="1545"/>
        <v>0.001558</v>
      </c>
      <c r="F8221" s="5" t="str">
        <f t="shared" si="1546"/>
        <v>1737</v>
      </c>
      <c r="G8221" s="5" t="str">
        <f t="shared" si="1547"/>
        <v>1862</v>
      </c>
      <c r="H8221" s="5" t="str">
        <f t="shared" si="1548"/>
        <v>3.913</v>
      </c>
      <c r="I8221" s="1" t="s">
        <v>12</v>
      </c>
      <c r="AN8221" s="89" t="str">
        <f t="shared" si="1549"/>
        <v>80.00</v>
      </c>
      <c r="AO8221" s="89" t="str">
        <f t="shared" si="1550"/>
        <v>410.0</v>
      </c>
      <c r="AP8221" s="89" t="str">
        <f t="shared" si="1551"/>
        <v>0.001558</v>
      </c>
      <c r="AQ8221" s="89" t="str">
        <f t="shared" si="1552"/>
        <v>1737</v>
      </c>
      <c r="AR8221" s="89" t="str">
        <f t="shared" si="1553"/>
        <v>1862</v>
      </c>
      <c r="AS8221" s="89" t="str">
        <f t="shared" si="1554"/>
        <v>3.913</v>
      </c>
      <c r="AT8221" s="89"/>
      <c r="AU8221" s="99">
        <v>80</v>
      </c>
      <c r="AV8221" s="99">
        <v>410</v>
      </c>
      <c r="AW8221" s="99">
        <v>1.5583999999999999E-3</v>
      </c>
      <c r="AX8221" s="99">
        <v>1737.328</v>
      </c>
      <c r="AY8221" s="99">
        <v>1862</v>
      </c>
      <c r="AZ8221" s="99">
        <v>3.9125000000000001</v>
      </c>
      <c r="BA8221" s="119" t="s">
        <v>12</v>
      </c>
      <c r="BB8221" s="4">
        <v>8221</v>
      </c>
      <c r="BC8221" s="4">
        <v>80</v>
      </c>
    </row>
    <row r="8222" spans="2:55">
      <c r="B8222">
        <v>8221</v>
      </c>
      <c r="C8222" s="5">
        <f t="shared" si="1543"/>
        <v>80</v>
      </c>
      <c r="D8222" s="5">
        <f t="shared" si="1544"/>
        <v>420</v>
      </c>
      <c r="E8222" s="5" t="str">
        <f t="shared" si="1545"/>
        <v>0.001605</v>
      </c>
      <c r="F8222" s="5" t="str">
        <f t="shared" si="1546"/>
        <v>1788</v>
      </c>
      <c r="G8222" s="5" t="str">
        <f t="shared" si="1547"/>
        <v>1917</v>
      </c>
      <c r="H8222" s="5" t="str">
        <f t="shared" si="1548"/>
        <v>3.992</v>
      </c>
      <c r="I8222" s="1" t="s">
        <v>12</v>
      </c>
      <c r="AN8222" s="89" t="str">
        <f t="shared" si="1549"/>
        <v>80.00</v>
      </c>
      <c r="AO8222" s="89" t="str">
        <f t="shared" si="1550"/>
        <v>420.0</v>
      </c>
      <c r="AP8222" s="89" t="str">
        <f t="shared" si="1551"/>
        <v>0.001605</v>
      </c>
      <c r="AQ8222" s="89" t="str">
        <f t="shared" si="1552"/>
        <v>1788</v>
      </c>
      <c r="AR8222" s="89" t="str">
        <f t="shared" si="1553"/>
        <v>1917</v>
      </c>
      <c r="AS8222" s="89" t="str">
        <f t="shared" si="1554"/>
        <v>3.992</v>
      </c>
      <c r="AT8222" s="89"/>
      <c r="AU8222" s="99">
        <v>80</v>
      </c>
      <c r="AV8222" s="99">
        <v>420</v>
      </c>
      <c r="AW8222" s="99">
        <v>1.6046999999999999E-3</v>
      </c>
      <c r="AX8222" s="99">
        <v>1788.124</v>
      </c>
      <c r="AY8222" s="99">
        <v>1916.5</v>
      </c>
      <c r="AZ8222" s="99">
        <v>3.9916</v>
      </c>
      <c r="BA8222" s="119" t="s">
        <v>12</v>
      </c>
      <c r="BB8222" s="4">
        <v>8222</v>
      </c>
      <c r="BC8222" s="4">
        <v>80</v>
      </c>
    </row>
    <row r="8223" spans="2:55">
      <c r="B8223">
        <v>8222</v>
      </c>
      <c r="C8223" s="5">
        <f t="shared" si="1543"/>
        <v>80</v>
      </c>
      <c r="D8223" s="5">
        <f t="shared" si="1544"/>
        <v>430</v>
      </c>
      <c r="E8223" s="5" t="str">
        <f t="shared" si="1545"/>
        <v>0.001656</v>
      </c>
      <c r="F8223" s="5" t="str">
        <f t="shared" si="1546"/>
        <v>1840.</v>
      </c>
      <c r="G8223" s="5" t="str">
        <f t="shared" si="1547"/>
        <v>1972</v>
      </c>
      <c r="H8223" s="5" t="str">
        <f t="shared" si="1548"/>
        <v>4.071</v>
      </c>
      <c r="I8223" s="1" t="s">
        <v>12</v>
      </c>
      <c r="AN8223" s="89" t="str">
        <f t="shared" si="1549"/>
        <v>80.00</v>
      </c>
      <c r="AO8223" s="89" t="str">
        <f t="shared" si="1550"/>
        <v>430.0</v>
      </c>
      <c r="AP8223" s="89" t="str">
        <f t="shared" si="1551"/>
        <v>0.001656</v>
      </c>
      <c r="AQ8223" s="89" t="str">
        <f t="shared" si="1552"/>
        <v>1840.</v>
      </c>
      <c r="AR8223" s="89" t="str">
        <f t="shared" si="1553"/>
        <v>1972</v>
      </c>
      <c r="AS8223" s="89" t="str">
        <f t="shared" si="1554"/>
        <v>4.071</v>
      </c>
      <c r="AT8223" s="89"/>
      <c r="AU8223" s="99">
        <v>80</v>
      </c>
      <c r="AV8223" s="99">
        <v>430</v>
      </c>
      <c r="AW8223" s="99">
        <v>1.6555999999999999E-3</v>
      </c>
      <c r="AX8223" s="99">
        <v>1839.752</v>
      </c>
      <c r="AY8223" s="99">
        <v>1972.2</v>
      </c>
      <c r="AZ8223" s="99">
        <v>4.0713999999999997</v>
      </c>
      <c r="BA8223" s="119" t="s">
        <v>12</v>
      </c>
      <c r="BB8223" s="4">
        <v>8223</v>
      </c>
      <c r="BC8223" s="4">
        <v>80</v>
      </c>
    </row>
    <row r="8224" spans="2:55">
      <c r="B8224">
        <v>8223</v>
      </c>
      <c r="C8224" s="5">
        <f t="shared" si="1543"/>
        <v>80</v>
      </c>
      <c r="D8224" s="5">
        <f t="shared" si="1544"/>
        <v>440</v>
      </c>
      <c r="E8224" s="5" t="str">
        <f t="shared" si="1545"/>
        <v>0.001712</v>
      </c>
      <c r="F8224" s="5" t="str">
        <f t="shared" si="1546"/>
        <v>1892</v>
      </c>
      <c r="G8224" s="5" t="str">
        <f t="shared" si="1547"/>
        <v>2029</v>
      </c>
      <c r="H8224" s="5" t="str">
        <f t="shared" si="1548"/>
        <v>4.152</v>
      </c>
      <c r="I8224" s="1" t="s">
        <v>12</v>
      </c>
      <c r="AN8224" s="89" t="str">
        <f t="shared" si="1549"/>
        <v>80.00</v>
      </c>
      <c r="AO8224" s="89" t="str">
        <f t="shared" si="1550"/>
        <v>440.0</v>
      </c>
      <c r="AP8224" s="89" t="str">
        <f t="shared" si="1551"/>
        <v>0.001712</v>
      </c>
      <c r="AQ8224" s="89" t="str">
        <f t="shared" si="1552"/>
        <v>1892</v>
      </c>
      <c r="AR8224" s="89" t="str">
        <f t="shared" si="1553"/>
        <v>2029</v>
      </c>
      <c r="AS8224" s="89" t="str">
        <f t="shared" si="1554"/>
        <v>4.152</v>
      </c>
      <c r="AT8224" s="89"/>
      <c r="AU8224" s="99">
        <v>80</v>
      </c>
      <c r="AV8224" s="99">
        <v>440</v>
      </c>
      <c r="AW8224" s="99">
        <v>1.7118000000000001E-3</v>
      </c>
      <c r="AX8224" s="99">
        <v>1892.356</v>
      </c>
      <c r="AY8224" s="99">
        <v>2029.3</v>
      </c>
      <c r="AZ8224" s="99">
        <v>4.1520000000000001</v>
      </c>
      <c r="BA8224" s="119" t="s">
        <v>12</v>
      </c>
      <c r="BB8224" s="4">
        <v>8224</v>
      </c>
      <c r="BC8224" s="4">
        <v>80</v>
      </c>
    </row>
    <row r="8225" spans="2:55">
      <c r="B8225">
        <v>8224</v>
      </c>
      <c r="C8225" s="5">
        <f t="shared" si="1543"/>
        <v>80</v>
      </c>
      <c r="D8225" s="5">
        <f t="shared" si="1544"/>
        <v>450</v>
      </c>
      <c r="E8225" s="5" t="str">
        <f t="shared" si="1545"/>
        <v>0.001774</v>
      </c>
      <c r="F8225" s="5" t="str">
        <f t="shared" si="1546"/>
        <v>1946</v>
      </c>
      <c r="G8225" s="5" t="str">
        <f t="shared" si="1547"/>
        <v>2088</v>
      </c>
      <c r="H8225" s="5" t="str">
        <f t="shared" si="1548"/>
        <v>4.234</v>
      </c>
      <c r="I8225" s="1" t="s">
        <v>12</v>
      </c>
      <c r="AN8225" s="89" t="str">
        <f t="shared" si="1549"/>
        <v>80.00</v>
      </c>
      <c r="AO8225" s="89" t="str">
        <f t="shared" si="1550"/>
        <v>450.0</v>
      </c>
      <c r="AP8225" s="89" t="str">
        <f t="shared" si="1551"/>
        <v>0.001774</v>
      </c>
      <c r="AQ8225" s="89" t="str">
        <f t="shared" si="1552"/>
        <v>1946</v>
      </c>
      <c r="AR8225" s="89" t="str">
        <f t="shared" si="1553"/>
        <v>2088</v>
      </c>
      <c r="AS8225" s="89" t="str">
        <f t="shared" si="1554"/>
        <v>4.234</v>
      </c>
      <c r="AT8225" s="89"/>
      <c r="AU8225" s="99">
        <v>80</v>
      </c>
      <c r="AV8225" s="99">
        <v>450</v>
      </c>
      <c r="AW8225" s="99">
        <v>1.7739000000000001E-3</v>
      </c>
      <c r="AX8225" s="99">
        <v>1945.8880000000001</v>
      </c>
      <c r="AY8225" s="99">
        <v>2087.8000000000002</v>
      </c>
      <c r="AZ8225" s="99">
        <v>4.2335000000000003</v>
      </c>
      <c r="BA8225" s="119" t="s">
        <v>12</v>
      </c>
      <c r="BB8225" s="4">
        <v>8225</v>
      </c>
      <c r="BC8225" s="4">
        <v>80</v>
      </c>
    </row>
    <row r="8226" spans="2:55">
      <c r="B8226">
        <v>8225</v>
      </c>
      <c r="C8226" s="5">
        <f t="shared" si="1543"/>
        <v>80</v>
      </c>
      <c r="D8226" s="5">
        <f t="shared" si="1544"/>
        <v>460</v>
      </c>
      <c r="E8226" s="5" t="str">
        <f t="shared" si="1545"/>
        <v>0.001842</v>
      </c>
      <c r="F8226" s="5" t="str">
        <f t="shared" si="1546"/>
        <v>2000.</v>
      </c>
      <c r="G8226" s="5" t="str">
        <f t="shared" si="1547"/>
        <v>2148</v>
      </c>
      <c r="H8226" s="5" t="str">
        <f t="shared" si="1548"/>
        <v>4.316</v>
      </c>
      <c r="I8226" s="1" t="s">
        <v>12</v>
      </c>
      <c r="AN8226" s="89" t="str">
        <f t="shared" si="1549"/>
        <v>80.00</v>
      </c>
      <c r="AO8226" s="89" t="str">
        <f t="shared" si="1550"/>
        <v>460.0</v>
      </c>
      <c r="AP8226" s="89" t="str">
        <f t="shared" si="1551"/>
        <v>0.001842</v>
      </c>
      <c r="AQ8226" s="89" t="str">
        <f t="shared" si="1552"/>
        <v>2000.</v>
      </c>
      <c r="AR8226" s="89" t="str">
        <f t="shared" si="1553"/>
        <v>2148</v>
      </c>
      <c r="AS8226" s="89" t="str">
        <f t="shared" si="1554"/>
        <v>4.316</v>
      </c>
      <c r="AT8226" s="89"/>
      <c r="AU8226" s="99">
        <v>80</v>
      </c>
      <c r="AV8226" s="99">
        <v>460</v>
      </c>
      <c r="AW8226" s="99">
        <v>1.8424000000000001E-3</v>
      </c>
      <c r="AX8226" s="99">
        <v>2000.2079999999999</v>
      </c>
      <c r="AY8226" s="99">
        <v>2147.6</v>
      </c>
      <c r="AZ8226" s="99">
        <v>4.3155999999999999</v>
      </c>
      <c r="BA8226" s="119" t="s">
        <v>12</v>
      </c>
      <c r="BB8226" s="4">
        <v>8226</v>
      </c>
      <c r="BC8226" s="4">
        <v>80</v>
      </c>
    </row>
    <row r="8227" spans="2:55">
      <c r="B8227">
        <v>8226</v>
      </c>
      <c r="C8227" s="5">
        <f t="shared" si="1543"/>
        <v>80</v>
      </c>
      <c r="D8227" s="5">
        <f t="shared" si="1544"/>
        <v>470</v>
      </c>
      <c r="E8227" s="5" t="str">
        <f t="shared" si="1545"/>
        <v>0.001918</v>
      </c>
      <c r="F8227" s="5" t="str">
        <f t="shared" si="1546"/>
        <v>2055</v>
      </c>
      <c r="G8227" s="5" t="str">
        <f t="shared" si="1547"/>
        <v>2209</v>
      </c>
      <c r="H8227" s="5" t="str">
        <f t="shared" si="1548"/>
        <v>4.398</v>
      </c>
      <c r="I8227" s="1" t="s">
        <v>12</v>
      </c>
      <c r="AN8227" s="89" t="str">
        <f t="shared" si="1549"/>
        <v>80.00</v>
      </c>
      <c r="AO8227" s="89" t="str">
        <f t="shared" si="1550"/>
        <v>470.0</v>
      </c>
      <c r="AP8227" s="89" t="str">
        <f t="shared" si="1551"/>
        <v>0.001918</v>
      </c>
      <c r="AQ8227" s="89" t="str">
        <f t="shared" si="1552"/>
        <v>2055</v>
      </c>
      <c r="AR8227" s="89" t="str">
        <f t="shared" si="1553"/>
        <v>2209</v>
      </c>
      <c r="AS8227" s="89" t="str">
        <f t="shared" si="1554"/>
        <v>4.398</v>
      </c>
      <c r="AT8227" s="89"/>
      <c r="AU8227" s="99">
        <v>80</v>
      </c>
      <c r="AV8227" s="99">
        <v>470</v>
      </c>
      <c r="AW8227" s="99">
        <v>1.9178999999999999E-3</v>
      </c>
      <c r="AX8227" s="99">
        <v>2055.268</v>
      </c>
      <c r="AY8227" s="99">
        <v>2208.6999999999998</v>
      </c>
      <c r="AZ8227" s="99">
        <v>4.3983999999999996</v>
      </c>
      <c r="BA8227" s="119" t="s">
        <v>12</v>
      </c>
      <c r="BB8227" s="4">
        <v>8227</v>
      </c>
      <c r="BC8227" s="4">
        <v>80</v>
      </c>
    </row>
    <row r="8228" spans="2:55">
      <c r="B8228">
        <v>8227</v>
      </c>
      <c r="C8228" s="5">
        <f t="shared" si="1543"/>
        <v>80</v>
      </c>
      <c r="D8228" s="5">
        <f t="shared" si="1544"/>
        <v>480</v>
      </c>
      <c r="E8228" s="5" t="str">
        <f t="shared" si="1545"/>
        <v>0.002001</v>
      </c>
      <c r="F8228" s="5" t="str">
        <f t="shared" si="1546"/>
        <v>2111</v>
      </c>
      <c r="G8228" s="5" t="str">
        <f t="shared" si="1547"/>
        <v>2271</v>
      </c>
      <c r="H8228" s="5" t="str">
        <f t="shared" si="1548"/>
        <v>4.482</v>
      </c>
      <c r="I8228" s="1" t="s">
        <v>12</v>
      </c>
      <c r="AN8228" s="89" t="str">
        <f t="shared" si="1549"/>
        <v>80.00</v>
      </c>
      <c r="AO8228" s="89" t="str">
        <f t="shared" si="1550"/>
        <v>480.0</v>
      </c>
      <c r="AP8228" s="89" t="str">
        <f t="shared" si="1551"/>
        <v>0.002001</v>
      </c>
      <c r="AQ8228" s="89" t="str">
        <f t="shared" si="1552"/>
        <v>2111</v>
      </c>
      <c r="AR8228" s="89" t="str">
        <f t="shared" si="1553"/>
        <v>2271</v>
      </c>
      <c r="AS8228" s="89" t="str">
        <f t="shared" si="1554"/>
        <v>4.482</v>
      </c>
      <c r="AT8228" s="89"/>
      <c r="AU8228" s="99">
        <v>80</v>
      </c>
      <c r="AV8228" s="99">
        <v>480</v>
      </c>
      <c r="AW8228" s="99">
        <v>2.0005999999999999E-3</v>
      </c>
      <c r="AX8228" s="99">
        <v>2110.8519999999999</v>
      </c>
      <c r="AY8228" s="99">
        <v>2270.9</v>
      </c>
      <c r="AZ8228" s="99">
        <v>4.4814999999999996</v>
      </c>
      <c r="BA8228" s="119" t="s">
        <v>12</v>
      </c>
      <c r="BB8228" s="4">
        <v>8228</v>
      </c>
      <c r="BC8228" s="4">
        <v>80</v>
      </c>
    </row>
    <row r="8229" spans="2:55">
      <c r="B8229">
        <v>8228</v>
      </c>
      <c r="C8229" s="5">
        <f t="shared" si="1543"/>
        <v>80</v>
      </c>
      <c r="D8229" s="5">
        <f t="shared" si="1544"/>
        <v>490</v>
      </c>
      <c r="E8229" s="5" t="str">
        <f t="shared" si="1545"/>
        <v>0.002091</v>
      </c>
      <c r="F8229" s="5" t="str">
        <f t="shared" si="1546"/>
        <v>2167</v>
      </c>
      <c r="G8229" s="5" t="str">
        <f t="shared" si="1547"/>
        <v>2334</v>
      </c>
      <c r="H8229" s="5" t="str">
        <f t="shared" si="1548"/>
        <v>4.565</v>
      </c>
      <c r="I8229" s="1" t="s">
        <v>12</v>
      </c>
      <c r="AN8229" s="89" t="str">
        <f t="shared" si="1549"/>
        <v>80.00</v>
      </c>
      <c r="AO8229" s="89" t="str">
        <f t="shared" si="1550"/>
        <v>490.0</v>
      </c>
      <c r="AP8229" s="89" t="str">
        <f t="shared" si="1551"/>
        <v>0.002091</v>
      </c>
      <c r="AQ8229" s="89" t="str">
        <f t="shared" si="1552"/>
        <v>2167</v>
      </c>
      <c r="AR8229" s="89" t="str">
        <f t="shared" si="1553"/>
        <v>2334</v>
      </c>
      <c r="AS8229" s="89" t="str">
        <f t="shared" si="1554"/>
        <v>4.565</v>
      </c>
      <c r="AT8229" s="89"/>
      <c r="AU8229" s="99">
        <v>80</v>
      </c>
      <c r="AV8229" s="99">
        <v>490</v>
      </c>
      <c r="AW8229" s="99">
        <v>2.0907E-3</v>
      </c>
      <c r="AX8229" s="99">
        <v>2166.6440000000002</v>
      </c>
      <c r="AY8229" s="99">
        <v>2333.9</v>
      </c>
      <c r="AZ8229" s="99">
        <v>4.5647000000000002</v>
      </c>
      <c r="BA8229" s="119" t="s">
        <v>12</v>
      </c>
      <c r="BB8229" s="4">
        <v>8229</v>
      </c>
      <c r="BC8229" s="4">
        <v>80</v>
      </c>
    </row>
    <row r="8230" spans="2:55">
      <c r="B8230">
        <v>8229</v>
      </c>
      <c r="C8230" s="5">
        <f t="shared" si="1543"/>
        <v>80</v>
      </c>
      <c r="D8230" s="5">
        <f t="shared" si="1544"/>
        <v>500</v>
      </c>
      <c r="E8230" s="5" t="str">
        <f t="shared" si="1545"/>
        <v>0.002188</v>
      </c>
      <c r="F8230" s="5" t="str">
        <f t="shared" si="1546"/>
        <v>2222</v>
      </c>
      <c r="G8230" s="5" t="str">
        <f t="shared" si="1547"/>
        <v>2397</v>
      </c>
      <c r="H8230" s="5" t="str">
        <f t="shared" si="1548"/>
        <v>4.647</v>
      </c>
      <c r="I8230" s="1" t="s">
        <v>12</v>
      </c>
      <c r="AN8230" s="89" t="str">
        <f t="shared" si="1549"/>
        <v>80.00</v>
      </c>
      <c r="AO8230" s="89" t="str">
        <f t="shared" si="1550"/>
        <v>500.0</v>
      </c>
      <c r="AP8230" s="89" t="str">
        <f t="shared" si="1551"/>
        <v>0.002188</v>
      </c>
      <c r="AQ8230" s="89" t="str">
        <f t="shared" si="1552"/>
        <v>2222</v>
      </c>
      <c r="AR8230" s="89" t="str">
        <f t="shared" si="1553"/>
        <v>2397</v>
      </c>
      <c r="AS8230" s="89" t="str">
        <f t="shared" si="1554"/>
        <v>4.647</v>
      </c>
      <c r="AT8230" s="89"/>
      <c r="AU8230" s="99">
        <v>80</v>
      </c>
      <c r="AV8230" s="99">
        <v>500</v>
      </c>
      <c r="AW8230" s="99">
        <v>2.1880000000000003E-3</v>
      </c>
      <c r="AX8230" s="99">
        <v>2222.36</v>
      </c>
      <c r="AY8230" s="99">
        <v>2397.4</v>
      </c>
      <c r="AZ8230" s="99">
        <v>4.6473000000000004</v>
      </c>
      <c r="BA8230" s="119" t="s">
        <v>12</v>
      </c>
      <c r="BB8230" s="4">
        <v>8230</v>
      </c>
      <c r="BC8230" s="4">
        <v>80</v>
      </c>
    </row>
    <row r="8231" spans="2:55">
      <c r="B8231">
        <v>8230</v>
      </c>
      <c r="C8231" s="5">
        <f t="shared" si="1543"/>
        <v>80</v>
      </c>
      <c r="D8231" s="5">
        <f t="shared" si="1544"/>
        <v>520</v>
      </c>
      <c r="E8231" s="5" t="str">
        <f t="shared" si="1545"/>
        <v>0.002402</v>
      </c>
      <c r="F8231" s="5" t="str">
        <f t="shared" si="1546"/>
        <v>2332</v>
      </c>
      <c r="G8231" s="5" t="str">
        <f t="shared" si="1547"/>
        <v>2525</v>
      </c>
      <c r="H8231" s="5" t="str">
        <f t="shared" si="1548"/>
        <v>4.810</v>
      </c>
      <c r="I8231" s="1" t="s">
        <v>12</v>
      </c>
      <c r="AN8231" s="89" t="str">
        <f t="shared" si="1549"/>
        <v>80.00</v>
      </c>
      <c r="AO8231" s="89" t="str">
        <f t="shared" si="1550"/>
        <v>520.0</v>
      </c>
      <c r="AP8231" s="89" t="str">
        <f t="shared" si="1551"/>
        <v>0.002402</v>
      </c>
      <c r="AQ8231" s="89" t="str">
        <f t="shared" si="1552"/>
        <v>2332</v>
      </c>
      <c r="AR8231" s="89" t="str">
        <f t="shared" si="1553"/>
        <v>2525</v>
      </c>
      <c r="AS8231" s="89" t="str">
        <f t="shared" si="1554"/>
        <v>4.810</v>
      </c>
      <c r="AT8231" s="89"/>
      <c r="AU8231" s="99">
        <v>80</v>
      </c>
      <c r="AV8231" s="99">
        <v>520</v>
      </c>
      <c r="AW8231" s="99">
        <v>2.4024000000000003E-3</v>
      </c>
      <c r="AX8231" s="99">
        <v>2332.4079999999999</v>
      </c>
      <c r="AY8231" s="99">
        <v>2524.6</v>
      </c>
      <c r="AZ8231" s="99">
        <v>4.8097000000000003</v>
      </c>
      <c r="BA8231" s="119" t="s">
        <v>12</v>
      </c>
      <c r="BB8231" s="4">
        <v>8231</v>
      </c>
      <c r="BC8231" s="4">
        <v>80</v>
      </c>
    </row>
    <row r="8232" spans="2:55">
      <c r="B8232">
        <v>8231</v>
      </c>
      <c r="C8232" s="5">
        <f t="shared" si="1543"/>
        <v>80</v>
      </c>
      <c r="D8232" s="5">
        <f t="shared" si="1544"/>
        <v>540</v>
      </c>
      <c r="E8232" s="5" t="str">
        <f t="shared" si="1545"/>
        <v>0.002638</v>
      </c>
      <c r="F8232" s="5" t="str">
        <f t="shared" si="1546"/>
        <v>2438</v>
      </c>
      <c r="G8232" s="5" t="str">
        <f t="shared" si="1547"/>
        <v>2649</v>
      </c>
      <c r="H8232" s="5" t="str">
        <f t="shared" si="1548"/>
        <v>4.965</v>
      </c>
      <c r="I8232" s="1" t="s">
        <v>12</v>
      </c>
      <c r="AN8232" s="89" t="str">
        <f t="shared" si="1549"/>
        <v>80.00</v>
      </c>
      <c r="AO8232" s="89" t="str">
        <f t="shared" si="1550"/>
        <v>540.0</v>
      </c>
      <c r="AP8232" s="89" t="str">
        <f t="shared" si="1551"/>
        <v>0.002638</v>
      </c>
      <c r="AQ8232" s="89" t="str">
        <f t="shared" si="1552"/>
        <v>2438</v>
      </c>
      <c r="AR8232" s="89" t="str">
        <f t="shared" si="1553"/>
        <v>2649</v>
      </c>
      <c r="AS8232" s="89" t="str">
        <f t="shared" si="1554"/>
        <v>4.965</v>
      </c>
      <c r="AT8232" s="89"/>
      <c r="AU8232" s="99">
        <v>80</v>
      </c>
      <c r="AV8232" s="99">
        <v>540</v>
      </c>
      <c r="AW8232" s="99">
        <v>2.6375999999999999E-3</v>
      </c>
      <c r="AX8232" s="99">
        <v>2438.2920000000004</v>
      </c>
      <c r="AY8232" s="99">
        <v>2649.3</v>
      </c>
      <c r="AZ8232" s="99">
        <v>4.9649999999999999</v>
      </c>
      <c r="BA8232" s="119" t="s">
        <v>12</v>
      </c>
      <c r="BB8232" s="4">
        <v>8232</v>
      </c>
      <c r="BC8232" s="4">
        <v>80</v>
      </c>
    </row>
    <row r="8233" spans="2:55">
      <c r="B8233">
        <v>8232</v>
      </c>
      <c r="C8233" s="5">
        <f t="shared" si="1543"/>
        <v>80</v>
      </c>
      <c r="D8233" s="5">
        <f t="shared" si="1544"/>
        <v>560</v>
      </c>
      <c r="E8233" s="5" t="str">
        <f t="shared" si="1545"/>
        <v>0.002885</v>
      </c>
      <c r="F8233" s="5" t="str">
        <f t="shared" si="1546"/>
        <v>2538</v>
      </c>
      <c r="G8233" s="5" t="str">
        <f t="shared" si="1547"/>
        <v>2769</v>
      </c>
      <c r="H8233" s="5" t="str">
        <f t="shared" si="1548"/>
        <v>5.110</v>
      </c>
      <c r="I8233" s="1" t="s">
        <v>12</v>
      </c>
      <c r="AN8233" s="89" t="str">
        <f t="shared" si="1549"/>
        <v>80.00</v>
      </c>
      <c r="AO8233" s="89" t="str">
        <f t="shared" si="1550"/>
        <v>560.0</v>
      </c>
      <c r="AP8233" s="89" t="str">
        <f t="shared" si="1551"/>
        <v>0.002885</v>
      </c>
      <c r="AQ8233" s="89" t="str">
        <f t="shared" si="1552"/>
        <v>2538</v>
      </c>
      <c r="AR8233" s="89" t="str">
        <f t="shared" si="1553"/>
        <v>2769</v>
      </c>
      <c r="AS8233" s="89" t="str">
        <f t="shared" si="1554"/>
        <v>5.110</v>
      </c>
      <c r="AT8233" s="89"/>
      <c r="AU8233" s="99">
        <v>80</v>
      </c>
      <c r="AV8233" s="99">
        <v>560</v>
      </c>
      <c r="AW8233" s="99">
        <v>2.8845999999999998E-3</v>
      </c>
      <c r="AX8233" s="99">
        <v>2538.1320000000001</v>
      </c>
      <c r="AY8233" s="99">
        <v>2768.9</v>
      </c>
      <c r="AZ8233" s="99">
        <v>5.1104000000000003</v>
      </c>
      <c r="BA8233" s="119" t="s">
        <v>12</v>
      </c>
      <c r="BB8233" s="4">
        <v>8233</v>
      </c>
      <c r="BC8233" s="4">
        <v>80</v>
      </c>
    </row>
    <row r="8234" spans="2:55">
      <c r="B8234">
        <v>8233</v>
      </c>
      <c r="C8234" s="5">
        <f t="shared" si="1543"/>
        <v>80</v>
      </c>
      <c r="D8234" s="5">
        <f t="shared" si="1544"/>
        <v>580</v>
      </c>
      <c r="E8234" s="5" t="str">
        <f t="shared" si="1545"/>
        <v>0.003135</v>
      </c>
      <c r="F8234" s="5" t="str">
        <f t="shared" si="1546"/>
        <v>2631</v>
      </c>
      <c r="G8234" s="5" t="str">
        <f t="shared" si="1547"/>
        <v>2882</v>
      </c>
      <c r="H8234" s="5" t="str">
        <f t="shared" si="1548"/>
        <v>5.245</v>
      </c>
      <c r="I8234" s="1" t="s">
        <v>12</v>
      </c>
      <c r="AN8234" s="89" t="str">
        <f t="shared" si="1549"/>
        <v>80.00</v>
      </c>
      <c r="AO8234" s="89" t="str">
        <f t="shared" si="1550"/>
        <v>580.0</v>
      </c>
      <c r="AP8234" s="89" t="str">
        <f t="shared" si="1551"/>
        <v>0.003135</v>
      </c>
      <c r="AQ8234" s="89" t="str">
        <f t="shared" si="1552"/>
        <v>2631</v>
      </c>
      <c r="AR8234" s="89" t="str">
        <f t="shared" si="1553"/>
        <v>2882</v>
      </c>
      <c r="AS8234" s="89" t="str">
        <f t="shared" si="1554"/>
        <v>5.245</v>
      </c>
      <c r="AT8234" s="89"/>
      <c r="AU8234" s="99">
        <v>80</v>
      </c>
      <c r="AV8234" s="99">
        <v>580</v>
      </c>
      <c r="AW8234" s="99">
        <v>3.1354E-3</v>
      </c>
      <c r="AX8234" s="99">
        <v>2631.1680000000001</v>
      </c>
      <c r="AY8234" s="99">
        <v>2882</v>
      </c>
      <c r="AZ8234" s="99">
        <v>5.2445000000000004</v>
      </c>
      <c r="BA8234" s="119" t="s">
        <v>12</v>
      </c>
      <c r="BB8234" s="4">
        <v>8234</v>
      </c>
      <c r="BC8234" s="4">
        <v>80</v>
      </c>
    </row>
    <row r="8235" spans="2:55">
      <c r="B8235">
        <v>8234</v>
      </c>
      <c r="C8235" s="5">
        <f t="shared" si="1543"/>
        <v>80</v>
      </c>
      <c r="D8235" s="5">
        <f t="shared" si="1544"/>
        <v>600</v>
      </c>
      <c r="E8235" s="5" t="str">
        <f t="shared" si="1545"/>
        <v>0.003384</v>
      </c>
      <c r="F8235" s="5" t="str">
        <f t="shared" si="1546"/>
        <v>2717</v>
      </c>
      <c r="G8235" s="5" t="str">
        <f t="shared" si="1547"/>
        <v>2988</v>
      </c>
      <c r="H8235" s="5" t="str">
        <f t="shared" si="1548"/>
        <v>5.367</v>
      </c>
      <c r="I8235" s="1" t="s">
        <v>12</v>
      </c>
      <c r="AN8235" s="89" t="str">
        <f t="shared" si="1549"/>
        <v>80.00</v>
      </c>
      <c r="AO8235" s="89" t="str">
        <f t="shared" si="1550"/>
        <v>600.0</v>
      </c>
      <c r="AP8235" s="89" t="str">
        <f t="shared" si="1551"/>
        <v>0.003384</v>
      </c>
      <c r="AQ8235" s="89" t="str">
        <f t="shared" si="1552"/>
        <v>2717</v>
      </c>
      <c r="AR8235" s="89" t="str">
        <f t="shared" si="1553"/>
        <v>2988</v>
      </c>
      <c r="AS8235" s="89" t="str">
        <f t="shared" si="1554"/>
        <v>5.367</v>
      </c>
      <c r="AT8235" s="89"/>
      <c r="AU8235" s="99">
        <v>80</v>
      </c>
      <c r="AV8235" s="99">
        <v>600</v>
      </c>
      <c r="AW8235" s="99">
        <v>3.3837999999999997E-3</v>
      </c>
      <c r="AX8235" s="99">
        <v>2717.3959999999997</v>
      </c>
      <c r="AY8235" s="99">
        <v>2988.1</v>
      </c>
      <c r="AZ8235" s="99">
        <v>5.3673999999999999</v>
      </c>
      <c r="BA8235" s="119" t="s">
        <v>12</v>
      </c>
      <c r="BB8235" s="4">
        <v>8235</v>
      </c>
      <c r="BC8235" s="4">
        <v>80</v>
      </c>
    </row>
    <row r="8236" spans="2:55">
      <c r="B8236">
        <v>8235</v>
      </c>
      <c r="C8236" s="5">
        <f t="shared" si="1543"/>
        <v>80</v>
      </c>
      <c r="D8236" s="5">
        <f t="shared" si="1544"/>
        <v>620</v>
      </c>
      <c r="E8236" s="5" t="str">
        <f t="shared" si="1545"/>
        <v>0.003626</v>
      </c>
      <c r="F8236" s="5" t="str">
        <f t="shared" si="1546"/>
        <v>2797</v>
      </c>
      <c r="G8236" s="5" t="str">
        <f t="shared" si="1547"/>
        <v>3088</v>
      </c>
      <c r="H8236" s="5" t="str">
        <f t="shared" si="1548"/>
        <v>5.480</v>
      </c>
      <c r="I8236" s="1" t="s">
        <v>12</v>
      </c>
      <c r="AN8236" s="89" t="str">
        <f t="shared" si="1549"/>
        <v>80.00</v>
      </c>
      <c r="AO8236" s="89" t="str">
        <f t="shared" si="1550"/>
        <v>620.0</v>
      </c>
      <c r="AP8236" s="89" t="str">
        <f t="shared" si="1551"/>
        <v>0.003626</v>
      </c>
      <c r="AQ8236" s="89" t="str">
        <f t="shared" si="1552"/>
        <v>2797</v>
      </c>
      <c r="AR8236" s="89" t="str">
        <f t="shared" si="1553"/>
        <v>3088</v>
      </c>
      <c r="AS8236" s="89" t="str">
        <f t="shared" si="1554"/>
        <v>5.480</v>
      </c>
      <c r="AT8236" s="89"/>
      <c r="AU8236" s="99">
        <v>80</v>
      </c>
      <c r="AV8236" s="99">
        <v>620</v>
      </c>
      <c r="AW8236" s="99">
        <v>3.6262E-3</v>
      </c>
      <c r="AX8236" s="99">
        <v>2797.404</v>
      </c>
      <c r="AY8236" s="99">
        <v>3087.5</v>
      </c>
      <c r="AZ8236" s="99">
        <v>5.48</v>
      </c>
      <c r="BA8236" s="119" t="s">
        <v>12</v>
      </c>
      <c r="BB8236" s="4">
        <v>8236</v>
      </c>
      <c r="BC8236" s="4">
        <v>80</v>
      </c>
    </row>
    <row r="8237" spans="2:55">
      <c r="B8237">
        <v>8236</v>
      </c>
      <c r="C8237" s="5">
        <f t="shared" si="1543"/>
        <v>80</v>
      </c>
      <c r="D8237" s="5">
        <f t="shared" si="1544"/>
        <v>640</v>
      </c>
      <c r="E8237" s="5" t="str">
        <f t="shared" si="1545"/>
        <v>0.003861</v>
      </c>
      <c r="F8237" s="5" t="str">
        <f t="shared" si="1546"/>
        <v>2872</v>
      </c>
      <c r="G8237" s="5" t="str">
        <f t="shared" si="1547"/>
        <v>3181</v>
      </c>
      <c r="H8237" s="5" t="str">
        <f t="shared" si="1548"/>
        <v>5.583</v>
      </c>
      <c r="I8237" s="1" t="s">
        <v>12</v>
      </c>
      <c r="AN8237" s="89" t="str">
        <f t="shared" si="1549"/>
        <v>80.00</v>
      </c>
      <c r="AO8237" s="89" t="str">
        <f t="shared" si="1550"/>
        <v>640.0</v>
      </c>
      <c r="AP8237" s="89" t="str">
        <f t="shared" si="1551"/>
        <v>0.003861</v>
      </c>
      <c r="AQ8237" s="89" t="str">
        <f t="shared" si="1552"/>
        <v>2872</v>
      </c>
      <c r="AR8237" s="89" t="str">
        <f t="shared" si="1553"/>
        <v>3181</v>
      </c>
      <c r="AS8237" s="89" t="str">
        <f t="shared" si="1554"/>
        <v>5.583</v>
      </c>
      <c r="AT8237" s="89"/>
      <c r="AU8237" s="99">
        <v>80</v>
      </c>
      <c r="AV8237" s="99">
        <v>640</v>
      </c>
      <c r="AW8237" s="99">
        <v>3.8609E-3</v>
      </c>
      <c r="AX8237" s="99">
        <v>2871.9280000000003</v>
      </c>
      <c r="AY8237" s="99">
        <v>3180.8</v>
      </c>
      <c r="AZ8237" s="99">
        <v>5.5834000000000001</v>
      </c>
      <c r="BA8237" s="119" t="s">
        <v>12</v>
      </c>
      <c r="BB8237" s="4">
        <v>8237</v>
      </c>
      <c r="BC8237" s="4">
        <v>80</v>
      </c>
    </row>
    <row r="8238" spans="2:55">
      <c r="B8238">
        <v>8237</v>
      </c>
      <c r="C8238" s="5">
        <f t="shared" si="1543"/>
        <v>80</v>
      </c>
      <c r="D8238" s="5">
        <f t="shared" si="1544"/>
        <v>660</v>
      </c>
      <c r="E8238" s="5" t="str">
        <f t="shared" si="1545"/>
        <v>0.004087</v>
      </c>
      <c r="F8238" s="5" t="str">
        <f t="shared" si="1546"/>
        <v>2942</v>
      </c>
      <c r="G8238" s="5" t="str">
        <f t="shared" si="1547"/>
        <v>3269</v>
      </c>
      <c r="H8238" s="5" t="str">
        <f t="shared" si="1548"/>
        <v>5.679</v>
      </c>
      <c r="I8238" s="1" t="s">
        <v>12</v>
      </c>
      <c r="AN8238" s="89" t="str">
        <f t="shared" si="1549"/>
        <v>80.00</v>
      </c>
      <c r="AO8238" s="89" t="str">
        <f t="shared" si="1550"/>
        <v>660.0</v>
      </c>
      <c r="AP8238" s="89" t="str">
        <f t="shared" si="1551"/>
        <v>0.004087</v>
      </c>
      <c r="AQ8238" s="89" t="str">
        <f t="shared" si="1552"/>
        <v>2942</v>
      </c>
      <c r="AR8238" s="89" t="str">
        <f t="shared" si="1553"/>
        <v>3269</v>
      </c>
      <c r="AS8238" s="89" t="str">
        <f t="shared" si="1554"/>
        <v>5.679</v>
      </c>
      <c r="AT8238" s="89"/>
      <c r="AU8238" s="99">
        <v>80</v>
      </c>
      <c r="AV8238" s="99">
        <v>660</v>
      </c>
      <c r="AW8238" s="99">
        <v>4.0873999999999997E-3</v>
      </c>
      <c r="AX8238" s="99">
        <v>2942.0079999999998</v>
      </c>
      <c r="AY8238" s="99">
        <v>3269</v>
      </c>
      <c r="AZ8238" s="99">
        <v>5.6788999999999996</v>
      </c>
      <c r="BA8238" s="119" t="s">
        <v>12</v>
      </c>
      <c r="BB8238" s="4">
        <v>8238</v>
      </c>
      <c r="BC8238" s="4">
        <v>80</v>
      </c>
    </row>
    <row r="8239" spans="2:55">
      <c r="B8239">
        <v>8238</v>
      </c>
      <c r="C8239" s="5">
        <f t="shared" si="1543"/>
        <v>80</v>
      </c>
      <c r="D8239" s="5">
        <f t="shared" si="1544"/>
        <v>680</v>
      </c>
      <c r="E8239" s="5" t="str">
        <f t="shared" si="1545"/>
        <v>0.004306</v>
      </c>
      <c r="F8239" s="5" t="str">
        <f t="shared" si="1546"/>
        <v>3008</v>
      </c>
      <c r="G8239" s="5" t="str">
        <f t="shared" si="1547"/>
        <v>3353</v>
      </c>
      <c r="H8239" s="5" t="str">
        <f t="shared" si="1548"/>
        <v>5.768</v>
      </c>
      <c r="I8239" s="1" t="s">
        <v>12</v>
      </c>
      <c r="AN8239" s="89" t="str">
        <f t="shared" si="1549"/>
        <v>80.00</v>
      </c>
      <c r="AO8239" s="89" t="str">
        <f t="shared" si="1550"/>
        <v>680.0</v>
      </c>
      <c r="AP8239" s="89" t="str">
        <f t="shared" si="1551"/>
        <v>0.004306</v>
      </c>
      <c r="AQ8239" s="89" t="str">
        <f t="shared" si="1552"/>
        <v>3008</v>
      </c>
      <c r="AR8239" s="89" t="str">
        <f t="shared" si="1553"/>
        <v>3353</v>
      </c>
      <c r="AS8239" s="89" t="str">
        <f t="shared" si="1554"/>
        <v>5.768</v>
      </c>
      <c r="AT8239" s="89"/>
      <c r="AU8239" s="99">
        <v>80</v>
      </c>
      <c r="AV8239" s="99">
        <v>680</v>
      </c>
      <c r="AW8239" s="99">
        <v>4.3057999999999994E-3</v>
      </c>
      <c r="AX8239" s="99">
        <v>3008.3360000000002</v>
      </c>
      <c r="AY8239" s="99">
        <v>3352.8</v>
      </c>
      <c r="AZ8239" s="99">
        <v>5.7676999999999996</v>
      </c>
      <c r="BA8239" s="119" t="s">
        <v>12</v>
      </c>
      <c r="BB8239" s="4">
        <v>8239</v>
      </c>
      <c r="BC8239" s="4">
        <v>80</v>
      </c>
    </row>
    <row r="8240" spans="2:55">
      <c r="B8240">
        <v>8239</v>
      </c>
      <c r="C8240" s="5">
        <f t="shared" si="1543"/>
        <v>80</v>
      </c>
      <c r="D8240" s="5">
        <f t="shared" si="1544"/>
        <v>700</v>
      </c>
      <c r="E8240" s="5" t="str">
        <f t="shared" si="1545"/>
        <v>0.004517</v>
      </c>
      <c r="F8240" s="5" t="str">
        <f t="shared" si="1546"/>
        <v>3071</v>
      </c>
      <c r="G8240" s="5" t="str">
        <f t="shared" si="1547"/>
        <v>3433</v>
      </c>
      <c r="H8240" s="5" t="str">
        <f t="shared" si="1548"/>
        <v>5.851</v>
      </c>
      <c r="I8240" s="1" t="s">
        <v>12</v>
      </c>
      <c r="AN8240" s="89" t="str">
        <f t="shared" si="1549"/>
        <v>80.00</v>
      </c>
      <c r="AO8240" s="89" t="str">
        <f t="shared" si="1550"/>
        <v>700.0</v>
      </c>
      <c r="AP8240" s="89" t="str">
        <f t="shared" si="1551"/>
        <v>0.004517</v>
      </c>
      <c r="AQ8240" s="89" t="str">
        <f t="shared" si="1552"/>
        <v>3071</v>
      </c>
      <c r="AR8240" s="89" t="str">
        <f t="shared" si="1553"/>
        <v>3433</v>
      </c>
      <c r="AS8240" s="89" t="str">
        <f t="shared" si="1554"/>
        <v>5.851</v>
      </c>
      <c r="AT8240" s="89"/>
      <c r="AU8240" s="99">
        <v>80</v>
      </c>
      <c r="AV8240" s="99">
        <v>700</v>
      </c>
      <c r="AW8240" s="99">
        <v>4.5164999999999997E-3</v>
      </c>
      <c r="AX8240" s="99">
        <v>3071.3799999999997</v>
      </c>
      <c r="AY8240" s="99">
        <v>3432.7</v>
      </c>
      <c r="AZ8240" s="99">
        <v>5.8506999999999998</v>
      </c>
      <c r="BA8240" s="119" t="s">
        <v>12</v>
      </c>
      <c r="BB8240" s="4">
        <v>8240</v>
      </c>
      <c r="BC8240" s="4">
        <v>80</v>
      </c>
    </row>
    <row r="8241" spans="2:55">
      <c r="B8241">
        <v>8240</v>
      </c>
      <c r="C8241" s="5">
        <f t="shared" si="1543"/>
        <v>80</v>
      </c>
      <c r="D8241" s="5">
        <f t="shared" si="1544"/>
        <v>720</v>
      </c>
      <c r="E8241" s="5" t="str">
        <f t="shared" si="1545"/>
        <v>0.004720</v>
      </c>
      <c r="F8241" s="5" t="str">
        <f t="shared" si="1546"/>
        <v>3132</v>
      </c>
      <c r="G8241" s="5" t="str">
        <f t="shared" si="1547"/>
        <v>3510.</v>
      </c>
      <c r="H8241" s="5" t="str">
        <f t="shared" si="1548"/>
        <v>5.929</v>
      </c>
      <c r="I8241" s="1" t="s">
        <v>12</v>
      </c>
      <c r="AN8241" s="89" t="str">
        <f t="shared" si="1549"/>
        <v>80.00</v>
      </c>
      <c r="AO8241" s="89" t="str">
        <f t="shared" si="1550"/>
        <v>720.0</v>
      </c>
      <c r="AP8241" s="89" t="str">
        <f t="shared" si="1551"/>
        <v>0.004720</v>
      </c>
      <c r="AQ8241" s="89" t="str">
        <f t="shared" si="1552"/>
        <v>3132</v>
      </c>
      <c r="AR8241" s="89" t="str">
        <f t="shared" si="1553"/>
        <v>3510.</v>
      </c>
      <c r="AS8241" s="89" t="str">
        <f t="shared" si="1554"/>
        <v>5.929</v>
      </c>
      <c r="AT8241" s="89"/>
      <c r="AU8241" s="99">
        <v>80</v>
      </c>
      <c r="AV8241" s="99">
        <v>720</v>
      </c>
      <c r="AW8241" s="99">
        <v>4.7201999999999999E-3</v>
      </c>
      <c r="AX8241" s="99">
        <v>3131.884</v>
      </c>
      <c r="AY8241" s="99">
        <v>3509.5</v>
      </c>
      <c r="AZ8241" s="99">
        <v>5.9287999999999998</v>
      </c>
      <c r="BA8241" s="119" t="s">
        <v>12</v>
      </c>
      <c r="BB8241" s="4">
        <v>8241</v>
      </c>
      <c r="BC8241" s="4">
        <v>80</v>
      </c>
    </row>
    <row r="8242" spans="2:55">
      <c r="B8242">
        <v>8241</v>
      </c>
      <c r="C8242" s="5">
        <f t="shared" si="1543"/>
        <v>80</v>
      </c>
      <c r="D8242" s="5">
        <f t="shared" si="1544"/>
        <v>740</v>
      </c>
      <c r="E8242" s="5" t="str">
        <f t="shared" si="1545"/>
        <v>0.004918</v>
      </c>
      <c r="F8242" s="5" t="str">
        <f t="shared" si="1546"/>
        <v>3190.</v>
      </c>
      <c r="G8242" s="5" t="str">
        <f t="shared" si="1547"/>
        <v>3584</v>
      </c>
      <c r="H8242" s="5" t="str">
        <f t="shared" si="1548"/>
        <v>6.003</v>
      </c>
      <c r="I8242" s="1" t="s">
        <v>12</v>
      </c>
      <c r="AN8242" s="89" t="str">
        <f t="shared" si="1549"/>
        <v>80.00</v>
      </c>
      <c r="AO8242" s="89" t="str">
        <f t="shared" si="1550"/>
        <v>740.0</v>
      </c>
      <c r="AP8242" s="89" t="str">
        <f t="shared" si="1551"/>
        <v>0.004918</v>
      </c>
      <c r="AQ8242" s="89" t="str">
        <f t="shared" si="1552"/>
        <v>3190.</v>
      </c>
      <c r="AR8242" s="89" t="str">
        <f t="shared" si="1553"/>
        <v>3584</v>
      </c>
      <c r="AS8242" s="89" t="str">
        <f t="shared" si="1554"/>
        <v>6.003</v>
      </c>
      <c r="AT8242" s="89"/>
      <c r="AU8242" s="99">
        <v>80</v>
      </c>
      <c r="AV8242" s="99">
        <v>740</v>
      </c>
      <c r="AW8242" s="99">
        <v>4.9175E-3</v>
      </c>
      <c r="AX8242" s="99">
        <v>3190.2</v>
      </c>
      <c r="AY8242" s="99">
        <v>3583.6</v>
      </c>
      <c r="AZ8242" s="99">
        <v>6.0026999999999999</v>
      </c>
      <c r="BA8242" s="119" t="s">
        <v>12</v>
      </c>
      <c r="BB8242" s="4">
        <v>8242</v>
      </c>
      <c r="BC8242" s="4">
        <v>80</v>
      </c>
    </row>
    <row r="8243" spans="2:55">
      <c r="B8243">
        <v>8242</v>
      </c>
      <c r="C8243" s="5">
        <f t="shared" si="1543"/>
        <v>80</v>
      </c>
      <c r="D8243" s="5">
        <f t="shared" si="1544"/>
        <v>760</v>
      </c>
      <c r="E8243" s="5" t="str">
        <f t="shared" si="1545"/>
        <v>0.005109</v>
      </c>
      <c r="F8243" s="5" t="str">
        <f t="shared" si="1546"/>
        <v>3247</v>
      </c>
      <c r="G8243" s="5" t="str">
        <f t="shared" si="1547"/>
        <v>3655</v>
      </c>
      <c r="H8243" s="5" t="str">
        <f t="shared" si="1548"/>
        <v>6.073</v>
      </c>
      <c r="I8243" s="1" t="s">
        <v>12</v>
      </c>
      <c r="AN8243" s="89" t="str">
        <f t="shared" si="1549"/>
        <v>80.00</v>
      </c>
      <c r="AO8243" s="89" t="str">
        <f t="shared" si="1550"/>
        <v>760.0</v>
      </c>
      <c r="AP8243" s="89" t="str">
        <f t="shared" si="1551"/>
        <v>0.005109</v>
      </c>
      <c r="AQ8243" s="89" t="str">
        <f t="shared" si="1552"/>
        <v>3247</v>
      </c>
      <c r="AR8243" s="89" t="str">
        <f t="shared" si="1553"/>
        <v>3655</v>
      </c>
      <c r="AS8243" s="89" t="str">
        <f t="shared" si="1554"/>
        <v>6.073</v>
      </c>
      <c r="AT8243" s="89"/>
      <c r="AU8243" s="99">
        <v>80</v>
      </c>
      <c r="AV8243" s="99">
        <v>760</v>
      </c>
      <c r="AW8243" s="99">
        <v>5.1089000000000004E-3</v>
      </c>
      <c r="AX8243" s="99">
        <v>3246.5880000000002</v>
      </c>
      <c r="AY8243" s="99">
        <v>3655.3</v>
      </c>
      <c r="AZ8243" s="99">
        <v>6.0728</v>
      </c>
      <c r="BA8243" s="119" t="s">
        <v>12</v>
      </c>
      <c r="BB8243" s="4">
        <v>8243</v>
      </c>
      <c r="BC8243" s="4">
        <v>80</v>
      </c>
    </row>
    <row r="8244" spans="2:55">
      <c r="B8244">
        <v>8243</v>
      </c>
      <c r="C8244" s="5">
        <f t="shared" si="1543"/>
        <v>80</v>
      </c>
      <c r="D8244" s="5">
        <f t="shared" si="1544"/>
        <v>780</v>
      </c>
      <c r="E8244" s="5" t="str">
        <f t="shared" si="1545"/>
        <v>0.005295</v>
      </c>
      <c r="F8244" s="5" t="str">
        <f t="shared" si="1546"/>
        <v>3301</v>
      </c>
      <c r="G8244" s="5" t="str">
        <f t="shared" si="1547"/>
        <v>3725</v>
      </c>
      <c r="H8244" s="5" t="str">
        <f t="shared" si="1548"/>
        <v>6.140</v>
      </c>
      <c r="I8244" s="1" t="s">
        <v>12</v>
      </c>
      <c r="AN8244" s="89" t="str">
        <f t="shared" si="1549"/>
        <v>80.00</v>
      </c>
      <c r="AO8244" s="89" t="str">
        <f t="shared" si="1550"/>
        <v>780.0</v>
      </c>
      <c r="AP8244" s="89" t="str">
        <f t="shared" si="1551"/>
        <v>0.005295</v>
      </c>
      <c r="AQ8244" s="89" t="str">
        <f t="shared" si="1552"/>
        <v>3301</v>
      </c>
      <c r="AR8244" s="89" t="str">
        <f t="shared" si="1553"/>
        <v>3725</v>
      </c>
      <c r="AS8244" s="89" t="str">
        <f t="shared" si="1554"/>
        <v>6.140</v>
      </c>
      <c r="AT8244" s="89"/>
      <c r="AU8244" s="99">
        <v>80</v>
      </c>
      <c r="AV8244" s="99">
        <v>780</v>
      </c>
      <c r="AW8244" s="99">
        <v>5.2950999999999996E-3</v>
      </c>
      <c r="AX8244" s="99">
        <v>3301.4920000000002</v>
      </c>
      <c r="AY8244" s="99">
        <v>3725.1</v>
      </c>
      <c r="AZ8244" s="99">
        <v>6.1397000000000004</v>
      </c>
      <c r="BA8244" s="119" t="s">
        <v>12</v>
      </c>
      <c r="BB8244" s="4">
        <v>8244</v>
      </c>
      <c r="BC8244" s="4">
        <v>80</v>
      </c>
    </row>
    <row r="8245" spans="2:55">
      <c r="B8245">
        <v>8244</v>
      </c>
      <c r="C8245" s="5">
        <f t="shared" si="1543"/>
        <v>80</v>
      </c>
      <c r="D8245" s="5">
        <f t="shared" si="1544"/>
        <v>800</v>
      </c>
      <c r="E8245" s="5" t="str">
        <f t="shared" si="1545"/>
        <v>0.005477</v>
      </c>
      <c r="F8245" s="5" t="str">
        <f t="shared" si="1546"/>
        <v>3355</v>
      </c>
      <c r="G8245" s="5" t="str">
        <f t="shared" si="1547"/>
        <v>3793</v>
      </c>
      <c r="H8245" s="5" t="str">
        <f t="shared" si="1548"/>
        <v>6.204</v>
      </c>
      <c r="I8245" s="1" t="s">
        <v>12</v>
      </c>
      <c r="AN8245" s="89" t="str">
        <f t="shared" si="1549"/>
        <v>80.00</v>
      </c>
      <c r="AO8245" s="89" t="str">
        <f t="shared" si="1550"/>
        <v>800.0</v>
      </c>
      <c r="AP8245" s="89" t="str">
        <f t="shared" si="1551"/>
        <v>0.005477</v>
      </c>
      <c r="AQ8245" s="89" t="str">
        <f t="shared" si="1552"/>
        <v>3355</v>
      </c>
      <c r="AR8245" s="89" t="str">
        <f t="shared" si="1553"/>
        <v>3793</v>
      </c>
      <c r="AS8245" s="89" t="str">
        <f t="shared" si="1554"/>
        <v>6.204</v>
      </c>
      <c r="AT8245" s="89"/>
      <c r="AU8245" s="99">
        <v>80</v>
      </c>
      <c r="AV8245" s="99">
        <v>800</v>
      </c>
      <c r="AW8245" s="99">
        <v>5.4764999999999996E-3</v>
      </c>
      <c r="AX8245" s="99">
        <v>3355.1800000000003</v>
      </c>
      <c r="AY8245" s="99">
        <v>3793.3</v>
      </c>
      <c r="AZ8245" s="99">
        <v>6.2038000000000002</v>
      </c>
      <c r="BA8245" s="119" t="s">
        <v>12</v>
      </c>
      <c r="BB8245" s="4">
        <v>8245</v>
      </c>
      <c r="BC8245" s="4">
        <v>80</v>
      </c>
    </row>
    <row r="8246" spans="2:55">
      <c r="B8246">
        <v>8245</v>
      </c>
      <c r="C8246" s="5">
        <f t="shared" si="1543"/>
        <v>80</v>
      </c>
      <c r="D8246" s="5">
        <f t="shared" si="1544"/>
        <v>820</v>
      </c>
      <c r="E8246" s="5" t="str">
        <f t="shared" si="1545"/>
        <v>0.005654</v>
      </c>
      <c r="F8246" s="5" t="str">
        <f t="shared" si="1546"/>
        <v>3408</v>
      </c>
      <c r="G8246" s="5" t="str">
        <f t="shared" si="1547"/>
        <v>3860.</v>
      </c>
      <c r="H8246" s="5" t="str">
        <f t="shared" si="1548"/>
        <v>6.265</v>
      </c>
      <c r="I8246" s="1" t="s">
        <v>12</v>
      </c>
      <c r="AN8246" s="89" t="str">
        <f t="shared" si="1549"/>
        <v>80.00</v>
      </c>
      <c r="AO8246" s="89" t="str">
        <f t="shared" si="1550"/>
        <v>820.0</v>
      </c>
      <c r="AP8246" s="89" t="str">
        <f t="shared" si="1551"/>
        <v>0.005654</v>
      </c>
      <c r="AQ8246" s="89" t="str">
        <f t="shared" si="1552"/>
        <v>3408</v>
      </c>
      <c r="AR8246" s="89" t="str">
        <f t="shared" si="1553"/>
        <v>3860.</v>
      </c>
      <c r="AS8246" s="89" t="str">
        <f t="shared" si="1554"/>
        <v>6.265</v>
      </c>
      <c r="AT8246" s="89"/>
      <c r="AU8246" s="99">
        <v>80</v>
      </c>
      <c r="AV8246" s="99">
        <v>820</v>
      </c>
      <c r="AW8246" s="99">
        <v>5.6535999999999999E-3</v>
      </c>
      <c r="AX8246" s="99">
        <v>3407.712</v>
      </c>
      <c r="AY8246" s="99">
        <v>3860</v>
      </c>
      <c r="AZ8246" s="99">
        <v>6.2653999999999996</v>
      </c>
      <c r="BA8246" s="119" t="s">
        <v>12</v>
      </c>
      <c r="BB8246" s="4">
        <v>8246</v>
      </c>
      <c r="BC8246" s="4">
        <v>80</v>
      </c>
    </row>
    <row r="8247" spans="2:55">
      <c r="B8247">
        <v>8246</v>
      </c>
      <c r="C8247" s="5">
        <f t="shared" si="1543"/>
        <v>80</v>
      </c>
      <c r="D8247" s="5">
        <f t="shared" si="1544"/>
        <v>840</v>
      </c>
      <c r="E8247" s="5" t="str">
        <f t="shared" si="1545"/>
        <v>0.005827</v>
      </c>
      <c r="F8247" s="5" t="str">
        <f t="shared" si="1546"/>
        <v>3459</v>
      </c>
      <c r="G8247" s="5" t="str">
        <f t="shared" si="1547"/>
        <v>3925</v>
      </c>
      <c r="H8247" s="5" t="str">
        <f t="shared" si="1548"/>
        <v>6.325</v>
      </c>
      <c r="I8247" s="1" t="s">
        <v>12</v>
      </c>
      <c r="AN8247" s="89" t="str">
        <f t="shared" si="1549"/>
        <v>80.00</v>
      </c>
      <c r="AO8247" s="89" t="str">
        <f t="shared" si="1550"/>
        <v>840.0</v>
      </c>
      <c r="AP8247" s="89" t="str">
        <f t="shared" si="1551"/>
        <v>0.005827</v>
      </c>
      <c r="AQ8247" s="89" t="str">
        <f t="shared" si="1552"/>
        <v>3459</v>
      </c>
      <c r="AR8247" s="89" t="str">
        <f t="shared" si="1553"/>
        <v>3925</v>
      </c>
      <c r="AS8247" s="89" t="str">
        <f t="shared" si="1554"/>
        <v>6.325</v>
      </c>
      <c r="AT8247" s="89"/>
      <c r="AU8247" s="99">
        <v>80</v>
      </c>
      <c r="AV8247" s="99">
        <v>840</v>
      </c>
      <c r="AW8247" s="99">
        <v>5.8266999999999998E-3</v>
      </c>
      <c r="AX8247" s="99">
        <v>3459.2640000000001</v>
      </c>
      <c r="AY8247" s="99">
        <v>3925.4</v>
      </c>
      <c r="AZ8247" s="99">
        <v>6.3247999999999998</v>
      </c>
      <c r="BA8247" s="119" t="s">
        <v>12</v>
      </c>
      <c r="BB8247" s="4">
        <v>8247</v>
      </c>
      <c r="BC8247" s="4">
        <v>80</v>
      </c>
    </row>
    <row r="8248" spans="2:55">
      <c r="B8248">
        <v>8247</v>
      </c>
      <c r="C8248" s="5">
        <f t="shared" si="1543"/>
        <v>80</v>
      </c>
      <c r="D8248" s="5">
        <f t="shared" si="1544"/>
        <v>860</v>
      </c>
      <c r="E8248" s="5" t="str">
        <f t="shared" si="1545"/>
        <v>0.005996</v>
      </c>
      <c r="F8248" s="5" t="str">
        <f t="shared" si="1546"/>
        <v>3510.</v>
      </c>
      <c r="G8248" s="5" t="str">
        <f t="shared" si="1547"/>
        <v>3990.</v>
      </c>
      <c r="H8248" s="5" t="str">
        <f t="shared" si="1548"/>
        <v>6.382</v>
      </c>
      <c r="I8248" s="1" t="s">
        <v>12</v>
      </c>
      <c r="AN8248" s="89" t="str">
        <f t="shared" si="1549"/>
        <v>80.00</v>
      </c>
      <c r="AO8248" s="89" t="str">
        <f t="shared" si="1550"/>
        <v>860.0</v>
      </c>
      <c r="AP8248" s="89" t="str">
        <f t="shared" si="1551"/>
        <v>0.005996</v>
      </c>
      <c r="AQ8248" s="89" t="str">
        <f t="shared" si="1552"/>
        <v>3510.</v>
      </c>
      <c r="AR8248" s="89" t="str">
        <f t="shared" si="1553"/>
        <v>3990.</v>
      </c>
      <c r="AS8248" s="89" t="str">
        <f t="shared" si="1554"/>
        <v>6.382</v>
      </c>
      <c r="AT8248" s="89"/>
      <c r="AU8248" s="99">
        <v>80</v>
      </c>
      <c r="AV8248" s="99">
        <v>860</v>
      </c>
      <c r="AW8248" s="99">
        <v>5.9962999999999995E-3</v>
      </c>
      <c r="AX8248" s="99">
        <v>3510.0960000000005</v>
      </c>
      <c r="AY8248" s="99">
        <v>3989.8</v>
      </c>
      <c r="AZ8248" s="99">
        <v>6.3821000000000003</v>
      </c>
      <c r="BA8248" s="119" t="s">
        <v>12</v>
      </c>
      <c r="BB8248" s="4">
        <v>8248</v>
      </c>
      <c r="BC8248" s="4">
        <v>80</v>
      </c>
    </row>
    <row r="8249" spans="2:55">
      <c r="B8249">
        <v>8248</v>
      </c>
      <c r="C8249" s="5">
        <f t="shared" si="1543"/>
        <v>80</v>
      </c>
      <c r="D8249" s="5">
        <f t="shared" si="1544"/>
        <v>880</v>
      </c>
      <c r="E8249" s="5" t="str">
        <f t="shared" si="1545"/>
        <v>0.006163</v>
      </c>
      <c r="F8249" s="5" t="str">
        <f t="shared" si="1546"/>
        <v>3560.</v>
      </c>
      <c r="G8249" s="5" t="str">
        <f t="shared" si="1547"/>
        <v>4053</v>
      </c>
      <c r="H8249" s="5" t="str">
        <f t="shared" si="1548"/>
        <v>6.438</v>
      </c>
      <c r="I8249" s="1" t="s">
        <v>12</v>
      </c>
      <c r="AN8249" s="89" t="str">
        <f t="shared" si="1549"/>
        <v>80.00</v>
      </c>
      <c r="AO8249" s="89" t="str">
        <f t="shared" si="1550"/>
        <v>880.0</v>
      </c>
      <c r="AP8249" s="89" t="str">
        <f t="shared" si="1551"/>
        <v>0.006163</v>
      </c>
      <c r="AQ8249" s="89" t="str">
        <f t="shared" si="1552"/>
        <v>3560.</v>
      </c>
      <c r="AR8249" s="89" t="str">
        <f t="shared" si="1553"/>
        <v>4053</v>
      </c>
      <c r="AS8249" s="89" t="str">
        <f t="shared" si="1554"/>
        <v>6.438</v>
      </c>
      <c r="AT8249" s="89"/>
      <c r="AU8249" s="99">
        <v>80</v>
      </c>
      <c r="AV8249" s="99">
        <v>880</v>
      </c>
      <c r="AW8249" s="99">
        <v>6.1624999999999996E-3</v>
      </c>
      <c r="AX8249" s="99">
        <v>3560.3</v>
      </c>
      <c r="AY8249" s="99">
        <v>4053.3</v>
      </c>
      <c r="AZ8249" s="99">
        <v>6.4375999999999998</v>
      </c>
      <c r="BA8249" s="119" t="s">
        <v>12</v>
      </c>
      <c r="BB8249" s="4">
        <v>8249</v>
      </c>
      <c r="BC8249" s="4">
        <v>80</v>
      </c>
    </row>
    <row r="8250" spans="2:55">
      <c r="B8250">
        <v>8249</v>
      </c>
      <c r="C8250" s="5">
        <f t="shared" si="1543"/>
        <v>80</v>
      </c>
      <c r="D8250" s="5">
        <f t="shared" si="1544"/>
        <v>900</v>
      </c>
      <c r="E8250" s="5" t="str">
        <f t="shared" si="1545"/>
        <v>0.006326</v>
      </c>
      <c r="F8250" s="5" t="str">
        <f t="shared" si="1546"/>
        <v>3610.</v>
      </c>
      <c r="G8250" s="5" t="str">
        <f t="shared" si="1547"/>
        <v>4116</v>
      </c>
      <c r="H8250" s="5" t="str">
        <f t="shared" si="1548"/>
        <v>6.492</v>
      </c>
      <c r="I8250" s="1" t="s">
        <v>12</v>
      </c>
      <c r="AN8250" s="89" t="str">
        <f t="shared" si="1549"/>
        <v>80.00</v>
      </c>
      <c r="AO8250" s="89" t="str">
        <f t="shared" si="1550"/>
        <v>900.0</v>
      </c>
      <c r="AP8250" s="89" t="str">
        <f t="shared" si="1551"/>
        <v>0.006326</v>
      </c>
      <c r="AQ8250" s="89" t="str">
        <f t="shared" si="1552"/>
        <v>3610.</v>
      </c>
      <c r="AR8250" s="89" t="str">
        <f t="shared" si="1553"/>
        <v>4116</v>
      </c>
      <c r="AS8250" s="89" t="str">
        <f t="shared" si="1554"/>
        <v>6.492</v>
      </c>
      <c r="AT8250" s="89"/>
      <c r="AU8250" s="99">
        <v>80</v>
      </c>
      <c r="AV8250" s="99">
        <v>900</v>
      </c>
      <c r="AW8250" s="99">
        <v>6.3258000000000003E-3</v>
      </c>
      <c r="AX8250" s="99">
        <v>3609.8359999999998</v>
      </c>
      <c r="AY8250" s="99">
        <v>4115.8999999999996</v>
      </c>
      <c r="AZ8250" s="99">
        <v>6.4915000000000003</v>
      </c>
      <c r="BA8250" s="119" t="s">
        <v>12</v>
      </c>
      <c r="BB8250" s="4">
        <v>8250</v>
      </c>
      <c r="BC8250" s="4">
        <v>80</v>
      </c>
    </row>
    <row r="8251" spans="2:55">
      <c r="B8251">
        <v>8250</v>
      </c>
      <c r="C8251" s="5">
        <f t="shared" si="1543"/>
        <v>80</v>
      </c>
      <c r="D8251" s="5">
        <f t="shared" si="1544"/>
        <v>920</v>
      </c>
      <c r="E8251" s="5" t="str">
        <f t="shared" si="1545"/>
        <v>0.006486</v>
      </c>
      <c r="F8251" s="5" t="str">
        <f t="shared" si="1546"/>
        <v>3659</v>
      </c>
      <c r="G8251" s="5" t="str">
        <f t="shared" si="1547"/>
        <v>4178</v>
      </c>
      <c r="H8251" s="5" t="str">
        <f t="shared" si="1548"/>
        <v>6.544</v>
      </c>
      <c r="I8251" s="1" t="s">
        <v>12</v>
      </c>
      <c r="AN8251" s="89" t="str">
        <f t="shared" si="1549"/>
        <v>80.00</v>
      </c>
      <c r="AO8251" s="89" t="str">
        <f t="shared" si="1550"/>
        <v>920.0</v>
      </c>
      <c r="AP8251" s="89" t="str">
        <f t="shared" si="1551"/>
        <v>0.006486</v>
      </c>
      <c r="AQ8251" s="89" t="str">
        <f t="shared" si="1552"/>
        <v>3659</v>
      </c>
      <c r="AR8251" s="89" t="str">
        <f t="shared" si="1553"/>
        <v>4178</v>
      </c>
      <c r="AS8251" s="89" t="str">
        <f t="shared" si="1554"/>
        <v>6.544</v>
      </c>
      <c r="AT8251" s="89"/>
      <c r="AU8251" s="99">
        <v>80</v>
      </c>
      <c r="AV8251" s="99">
        <v>920</v>
      </c>
      <c r="AW8251" s="99">
        <v>6.4863999999999998E-3</v>
      </c>
      <c r="AX8251" s="99">
        <v>3658.9879999999994</v>
      </c>
      <c r="AY8251" s="99">
        <v>4177.8999999999996</v>
      </c>
      <c r="AZ8251" s="99">
        <v>6.5438999999999998</v>
      </c>
      <c r="BA8251" s="119" t="s">
        <v>12</v>
      </c>
      <c r="BB8251" s="4">
        <v>8251</v>
      </c>
      <c r="BC8251" s="4">
        <v>80</v>
      </c>
    </row>
    <row r="8252" spans="2:55">
      <c r="B8252">
        <v>8251</v>
      </c>
      <c r="C8252" s="5">
        <f t="shared" si="1543"/>
        <v>80</v>
      </c>
      <c r="D8252" s="5">
        <f t="shared" si="1544"/>
        <v>940</v>
      </c>
      <c r="E8252" s="5" t="str">
        <f t="shared" si="1545"/>
        <v>0.006644</v>
      </c>
      <c r="F8252" s="5" t="str">
        <f t="shared" si="1546"/>
        <v>3708</v>
      </c>
      <c r="G8252" s="5" t="str">
        <f t="shared" si="1547"/>
        <v>4239</v>
      </c>
      <c r="H8252" s="5" t="str">
        <f t="shared" si="1548"/>
        <v>6.595</v>
      </c>
      <c r="I8252" s="1" t="s">
        <v>12</v>
      </c>
      <c r="AN8252" s="89" t="str">
        <f t="shared" si="1549"/>
        <v>80.00</v>
      </c>
      <c r="AO8252" s="89" t="str">
        <f t="shared" si="1550"/>
        <v>940.0</v>
      </c>
      <c r="AP8252" s="89" t="str">
        <f t="shared" si="1551"/>
        <v>0.006644</v>
      </c>
      <c r="AQ8252" s="89" t="str">
        <f t="shared" si="1552"/>
        <v>3708</v>
      </c>
      <c r="AR8252" s="89" t="str">
        <f t="shared" si="1553"/>
        <v>4239</v>
      </c>
      <c r="AS8252" s="89" t="str">
        <f t="shared" si="1554"/>
        <v>6.595</v>
      </c>
      <c r="AT8252" s="89"/>
      <c r="AU8252" s="99">
        <v>80</v>
      </c>
      <c r="AV8252" s="99">
        <v>940</v>
      </c>
      <c r="AW8252" s="99">
        <v>6.6444E-3</v>
      </c>
      <c r="AX8252" s="99">
        <v>3707.748</v>
      </c>
      <c r="AY8252" s="99">
        <v>4239.3</v>
      </c>
      <c r="AZ8252" s="99">
        <v>6.5949</v>
      </c>
      <c r="BA8252" s="119" t="s">
        <v>12</v>
      </c>
      <c r="BB8252" s="4">
        <v>8252</v>
      </c>
      <c r="BC8252" s="4">
        <v>80</v>
      </c>
    </row>
    <row r="8253" spans="2:55">
      <c r="B8253">
        <v>8252</v>
      </c>
      <c r="C8253" s="5">
        <f t="shared" si="1543"/>
        <v>80</v>
      </c>
      <c r="D8253" s="5">
        <f t="shared" si="1544"/>
        <v>960</v>
      </c>
      <c r="E8253" s="5" t="str">
        <f t="shared" si="1545"/>
        <v>0.006800</v>
      </c>
      <c r="F8253" s="5" t="str">
        <f t="shared" si="1546"/>
        <v>3756</v>
      </c>
      <c r="G8253" s="5" t="str">
        <f t="shared" si="1547"/>
        <v>4300.</v>
      </c>
      <c r="H8253" s="5" t="str">
        <f t="shared" si="1548"/>
        <v>6.645</v>
      </c>
      <c r="I8253" s="1" t="s">
        <v>12</v>
      </c>
      <c r="AN8253" s="89" t="str">
        <f t="shared" si="1549"/>
        <v>80.00</v>
      </c>
      <c r="AO8253" s="89" t="str">
        <f t="shared" si="1550"/>
        <v>960.0</v>
      </c>
      <c r="AP8253" s="89" t="str">
        <f t="shared" si="1551"/>
        <v>0.006800</v>
      </c>
      <c r="AQ8253" s="89" t="str">
        <f t="shared" si="1552"/>
        <v>3756</v>
      </c>
      <c r="AR8253" s="89" t="str">
        <f t="shared" si="1553"/>
        <v>4300.</v>
      </c>
      <c r="AS8253" s="89" t="str">
        <f t="shared" si="1554"/>
        <v>6.645</v>
      </c>
      <c r="AT8253" s="89"/>
      <c r="AU8253" s="99">
        <v>80</v>
      </c>
      <c r="AV8253" s="99">
        <v>960</v>
      </c>
      <c r="AW8253" s="99">
        <v>6.8000999999999999E-3</v>
      </c>
      <c r="AX8253" s="99">
        <v>3756.0920000000006</v>
      </c>
      <c r="AY8253" s="99">
        <v>4300.1000000000004</v>
      </c>
      <c r="AZ8253" s="99">
        <v>6.6445999999999996</v>
      </c>
      <c r="BA8253" s="119" t="s">
        <v>12</v>
      </c>
      <c r="BB8253" s="4">
        <v>8253</v>
      </c>
      <c r="BC8253" s="4">
        <v>80</v>
      </c>
    </row>
    <row r="8254" spans="2:55">
      <c r="B8254">
        <v>8253</v>
      </c>
      <c r="C8254" s="5">
        <f t="shared" si="1543"/>
        <v>80</v>
      </c>
      <c r="D8254" s="5">
        <f t="shared" si="1544"/>
        <v>980</v>
      </c>
      <c r="E8254" s="5" t="str">
        <f t="shared" si="1545"/>
        <v>0.006954</v>
      </c>
      <c r="F8254" s="5" t="str">
        <f t="shared" si="1546"/>
        <v>3804</v>
      </c>
      <c r="G8254" s="5" t="str">
        <f t="shared" si="1547"/>
        <v>4361</v>
      </c>
      <c r="H8254" s="5" t="str">
        <f t="shared" si="1548"/>
        <v>6.693</v>
      </c>
      <c r="I8254" s="1" t="s">
        <v>12</v>
      </c>
      <c r="AN8254" s="89" t="str">
        <f t="shared" si="1549"/>
        <v>80.00</v>
      </c>
      <c r="AO8254" s="89" t="str">
        <f t="shared" si="1550"/>
        <v>980.0</v>
      </c>
      <c r="AP8254" s="89" t="str">
        <f t="shared" si="1551"/>
        <v>0.006954</v>
      </c>
      <c r="AQ8254" s="89" t="str">
        <f t="shared" si="1552"/>
        <v>3804</v>
      </c>
      <c r="AR8254" s="89" t="str">
        <f t="shared" si="1553"/>
        <v>4361</v>
      </c>
      <c r="AS8254" s="89" t="str">
        <f t="shared" si="1554"/>
        <v>6.693</v>
      </c>
      <c r="AT8254" s="89"/>
      <c r="AU8254" s="99">
        <v>80</v>
      </c>
      <c r="AV8254" s="99">
        <v>980</v>
      </c>
      <c r="AW8254" s="99">
        <v>6.9537000000000002E-3</v>
      </c>
      <c r="AX8254" s="99">
        <v>3804.2039999999997</v>
      </c>
      <c r="AY8254" s="99">
        <v>4360.5</v>
      </c>
      <c r="AZ8254" s="99">
        <v>6.6932</v>
      </c>
      <c r="BA8254" s="119" t="s">
        <v>12</v>
      </c>
      <c r="BB8254" s="4">
        <v>8254</v>
      </c>
      <c r="BC8254" s="4">
        <v>80</v>
      </c>
    </row>
    <row r="8255" spans="2:55">
      <c r="B8255">
        <v>8254</v>
      </c>
      <c r="C8255" s="5">
        <f t="shared" si="1543"/>
        <v>80</v>
      </c>
      <c r="D8255" s="5">
        <f t="shared" si="1544"/>
        <v>1000</v>
      </c>
      <c r="E8255" s="5" t="str">
        <f t="shared" si="1545"/>
        <v>0.007105</v>
      </c>
      <c r="F8255" s="5" t="str">
        <f t="shared" si="1546"/>
        <v>3852</v>
      </c>
      <c r="G8255" s="5" t="str">
        <f t="shared" si="1547"/>
        <v>4421</v>
      </c>
      <c r="H8255" s="5" t="str">
        <f t="shared" si="1548"/>
        <v>6.741</v>
      </c>
      <c r="I8255" s="1" t="s">
        <v>12</v>
      </c>
      <c r="AN8255" s="89" t="str">
        <f t="shared" si="1549"/>
        <v>80.00</v>
      </c>
      <c r="AO8255" s="89" t="str">
        <f t="shared" si="1550"/>
        <v>1000.</v>
      </c>
      <c r="AP8255" s="89" t="str">
        <f t="shared" si="1551"/>
        <v>0.007105</v>
      </c>
      <c r="AQ8255" s="89" t="str">
        <f t="shared" si="1552"/>
        <v>3852</v>
      </c>
      <c r="AR8255" s="89" t="str">
        <f t="shared" si="1553"/>
        <v>4421</v>
      </c>
      <c r="AS8255" s="89" t="str">
        <f t="shared" si="1554"/>
        <v>6.741</v>
      </c>
      <c r="AT8255" s="89"/>
      <c r="AU8255" s="99">
        <v>80</v>
      </c>
      <c r="AV8255" s="99">
        <v>1000</v>
      </c>
      <c r="AW8255" s="99">
        <v>7.1053000000000002E-3</v>
      </c>
      <c r="AX8255" s="99">
        <v>3852.076</v>
      </c>
      <c r="AY8255" s="99">
        <v>4420.5</v>
      </c>
      <c r="AZ8255" s="99">
        <v>6.7407000000000004</v>
      </c>
      <c r="BA8255" s="119" t="s">
        <v>12</v>
      </c>
      <c r="BB8255" s="4">
        <v>8255</v>
      </c>
      <c r="BC8255" s="4">
        <v>80</v>
      </c>
    </row>
    <row r="8256" spans="2:55">
      <c r="B8256">
        <v>8255</v>
      </c>
      <c r="C8256" s="5">
        <f t="shared" si="1543"/>
        <v>80</v>
      </c>
      <c r="D8256" s="5">
        <f t="shared" si="1544"/>
        <v>1100</v>
      </c>
      <c r="E8256" s="5" t="str">
        <f t="shared" si="1545"/>
        <v>0.007838</v>
      </c>
      <c r="F8256" s="5" t="str">
        <f t="shared" si="1546"/>
        <v>4089</v>
      </c>
      <c r="G8256" s="5" t="str">
        <f t="shared" si="1547"/>
        <v>4716</v>
      </c>
      <c r="H8256" s="5" t="str">
        <f t="shared" si="1548"/>
        <v>6.964</v>
      </c>
      <c r="I8256" s="1" t="s">
        <v>12</v>
      </c>
      <c r="AN8256" s="89" t="str">
        <f t="shared" si="1549"/>
        <v>80.00</v>
      </c>
      <c r="AO8256" s="89" t="str">
        <f t="shared" si="1550"/>
        <v>1100.</v>
      </c>
      <c r="AP8256" s="89" t="str">
        <f t="shared" si="1551"/>
        <v>0.007838</v>
      </c>
      <c r="AQ8256" s="89" t="str">
        <f t="shared" si="1552"/>
        <v>4089</v>
      </c>
      <c r="AR8256" s="89" t="str">
        <f t="shared" si="1553"/>
        <v>4716</v>
      </c>
      <c r="AS8256" s="89" t="str">
        <f t="shared" si="1554"/>
        <v>6.964</v>
      </c>
      <c r="AT8256" s="89"/>
      <c r="AU8256" s="99">
        <v>80</v>
      </c>
      <c r="AV8256" s="99">
        <v>1100</v>
      </c>
      <c r="AW8256" s="99">
        <v>7.8381000000000006E-3</v>
      </c>
      <c r="AX8256" s="99">
        <v>4089.152</v>
      </c>
      <c r="AY8256" s="99">
        <v>4716.2</v>
      </c>
      <c r="AZ8256" s="99">
        <v>6.9642999999999997</v>
      </c>
      <c r="BA8256" s="119" t="s">
        <v>12</v>
      </c>
      <c r="BB8256" s="4">
        <v>8256</v>
      </c>
      <c r="BC8256" s="4">
        <v>80</v>
      </c>
    </row>
    <row r="8257" spans="2:55">
      <c r="B8257">
        <v>8256</v>
      </c>
      <c r="C8257" s="5">
        <f t="shared" si="1543"/>
        <v>80</v>
      </c>
      <c r="D8257" s="5">
        <f t="shared" si="1544"/>
        <v>1200</v>
      </c>
      <c r="E8257" s="5" t="str">
        <f t="shared" si="1545"/>
        <v>0.008538</v>
      </c>
      <c r="F8257" s="5" t="str">
        <f t="shared" si="1546"/>
        <v>4325</v>
      </c>
      <c r="G8257" s="5" t="str">
        <f t="shared" si="1547"/>
        <v>5008</v>
      </c>
      <c r="H8257" s="5" t="str">
        <f t="shared" si="1548"/>
        <v>7.169</v>
      </c>
      <c r="I8257" s="1" t="s">
        <v>12</v>
      </c>
      <c r="AN8257" s="89" t="str">
        <f t="shared" si="1549"/>
        <v>80.00</v>
      </c>
      <c r="AO8257" s="89" t="str">
        <f t="shared" si="1550"/>
        <v>1200.</v>
      </c>
      <c r="AP8257" s="89" t="str">
        <f t="shared" si="1551"/>
        <v>0.008538</v>
      </c>
      <c r="AQ8257" s="89" t="str">
        <f t="shared" si="1552"/>
        <v>4325</v>
      </c>
      <c r="AR8257" s="89" t="str">
        <f t="shared" si="1553"/>
        <v>5008</v>
      </c>
      <c r="AS8257" s="89" t="str">
        <f t="shared" si="1554"/>
        <v>7.169</v>
      </c>
      <c r="AT8257" s="89"/>
      <c r="AU8257" s="99">
        <v>80</v>
      </c>
      <c r="AV8257" s="99">
        <v>1200</v>
      </c>
      <c r="AW8257" s="99">
        <v>8.5380999999999999E-3</v>
      </c>
      <c r="AX8257" s="99">
        <v>4324.8519999999999</v>
      </c>
      <c r="AY8257" s="99">
        <v>5007.8999999999996</v>
      </c>
      <c r="AZ8257" s="99">
        <v>7.1692999999999998</v>
      </c>
      <c r="BA8257" s="119" t="s">
        <v>12</v>
      </c>
      <c r="BB8257" s="4">
        <v>8257</v>
      </c>
      <c r="BC8257" s="4">
        <v>80</v>
      </c>
    </row>
    <row r="8258" spans="2:55">
      <c r="B8258">
        <v>8257</v>
      </c>
      <c r="C8258" s="5">
        <f t="shared" si="1543"/>
        <v>80</v>
      </c>
      <c r="D8258" s="5">
        <f t="shared" si="1544"/>
        <v>1300</v>
      </c>
      <c r="E8258" s="5" t="str">
        <f t="shared" si="1545"/>
        <v>0.009214</v>
      </c>
      <c r="F8258" s="5" t="str">
        <f t="shared" si="1546"/>
        <v>4561</v>
      </c>
      <c r="G8258" s="5" t="str">
        <f t="shared" si="1547"/>
        <v>5298</v>
      </c>
      <c r="H8258" s="5" t="str">
        <f t="shared" si="1548"/>
        <v>7.360</v>
      </c>
      <c r="I8258" s="1" t="s">
        <v>12</v>
      </c>
      <c r="AN8258" s="89" t="str">
        <f t="shared" si="1549"/>
        <v>80.00</v>
      </c>
      <c r="AO8258" s="89" t="str">
        <f t="shared" si="1550"/>
        <v>1300.</v>
      </c>
      <c r="AP8258" s="89" t="str">
        <f t="shared" si="1551"/>
        <v>0.009214</v>
      </c>
      <c r="AQ8258" s="89" t="str">
        <f t="shared" si="1552"/>
        <v>4561</v>
      </c>
      <c r="AR8258" s="89" t="str">
        <f t="shared" si="1553"/>
        <v>5298</v>
      </c>
      <c r="AS8258" s="89" t="str">
        <f t="shared" si="1554"/>
        <v>7.360</v>
      </c>
      <c r="AT8258" s="89"/>
      <c r="AU8258" s="99">
        <v>80</v>
      </c>
      <c r="AV8258" s="99">
        <v>1300</v>
      </c>
      <c r="AW8258" s="99">
        <v>9.2142999999999999E-3</v>
      </c>
      <c r="AX8258" s="99">
        <v>4560.9560000000001</v>
      </c>
      <c r="AY8258" s="99">
        <v>5298.1</v>
      </c>
      <c r="AZ8258" s="99">
        <v>7.36</v>
      </c>
      <c r="BA8258" s="119" t="s">
        <v>12</v>
      </c>
      <c r="BB8258" s="4">
        <v>8258</v>
      </c>
      <c r="BC8258" s="4">
        <v>80</v>
      </c>
    </row>
    <row r="8259" spans="2:55">
      <c r="B8259">
        <v>8258</v>
      </c>
      <c r="C8259" s="5">
        <f t="shared" si="1543"/>
        <v>80</v>
      </c>
      <c r="D8259" s="5">
        <f t="shared" si="1544"/>
        <v>1400</v>
      </c>
      <c r="E8259" s="5" t="str">
        <f t="shared" si="1545"/>
        <v>0.009872</v>
      </c>
      <c r="F8259" s="5" t="str">
        <f t="shared" si="1546"/>
        <v>4799</v>
      </c>
      <c r="G8259" s="5" t="str">
        <f t="shared" si="1547"/>
        <v>5588</v>
      </c>
      <c r="H8259" s="5" t="str">
        <f t="shared" si="1548"/>
        <v>7.539</v>
      </c>
      <c r="I8259" s="1" t="s">
        <v>12</v>
      </c>
      <c r="AN8259" s="89" t="str">
        <f t="shared" si="1549"/>
        <v>80.00</v>
      </c>
      <c r="AO8259" s="89" t="str">
        <f t="shared" si="1550"/>
        <v>1400.</v>
      </c>
      <c r="AP8259" s="89" t="str">
        <f t="shared" si="1551"/>
        <v>0.009872</v>
      </c>
      <c r="AQ8259" s="89" t="str">
        <f t="shared" si="1552"/>
        <v>4799</v>
      </c>
      <c r="AR8259" s="89" t="str">
        <f t="shared" si="1553"/>
        <v>5588</v>
      </c>
      <c r="AS8259" s="89" t="str">
        <f t="shared" si="1554"/>
        <v>7.539</v>
      </c>
      <c r="AT8259" s="89"/>
      <c r="AU8259" s="99">
        <v>80</v>
      </c>
      <c r="AV8259" s="99">
        <v>1400</v>
      </c>
      <c r="AW8259" s="99">
        <v>9.8723999999999999E-3</v>
      </c>
      <c r="AX8259" s="99">
        <v>4798.6079999999993</v>
      </c>
      <c r="AY8259" s="99">
        <v>5588.4</v>
      </c>
      <c r="AZ8259" s="99">
        <v>7.5388999999999999</v>
      </c>
      <c r="BA8259" s="119" t="s">
        <v>12</v>
      </c>
      <c r="BB8259" s="4">
        <v>8259</v>
      </c>
      <c r="BC8259" s="4">
        <v>80</v>
      </c>
    </row>
    <row r="8260" spans="2:55">
      <c r="B8260">
        <v>8259</v>
      </c>
      <c r="C8260" s="5">
        <f t="shared" si="1543"/>
        <v>80</v>
      </c>
      <c r="D8260" s="5">
        <f t="shared" si="1544"/>
        <v>1500</v>
      </c>
      <c r="E8260" s="5" t="str">
        <f t="shared" si="1545"/>
        <v>0.01052</v>
      </c>
      <c r="F8260" s="5" t="str">
        <f t="shared" si="1546"/>
        <v>5038</v>
      </c>
      <c r="G8260" s="5" t="str">
        <f t="shared" si="1547"/>
        <v>5880.</v>
      </c>
      <c r="H8260" s="5" t="str">
        <f t="shared" si="1548"/>
        <v>7.708</v>
      </c>
      <c r="I8260" s="1" t="s">
        <v>12</v>
      </c>
      <c r="AN8260" s="89" t="str">
        <f t="shared" si="1549"/>
        <v>80.00</v>
      </c>
      <c r="AO8260" s="89" t="str">
        <f t="shared" si="1550"/>
        <v>1500.</v>
      </c>
      <c r="AP8260" s="89" t="str">
        <f t="shared" si="1551"/>
        <v>0.01052</v>
      </c>
      <c r="AQ8260" s="89" t="str">
        <f t="shared" si="1552"/>
        <v>5038</v>
      </c>
      <c r="AR8260" s="89" t="str">
        <f t="shared" si="1553"/>
        <v>5880.</v>
      </c>
      <c r="AS8260" s="89" t="str">
        <f t="shared" si="1554"/>
        <v>7.708</v>
      </c>
      <c r="AT8260" s="89"/>
      <c r="AU8260" s="99">
        <v>80</v>
      </c>
      <c r="AV8260" s="99">
        <v>1500</v>
      </c>
      <c r="AW8260" s="99">
        <v>1.0517E-2</v>
      </c>
      <c r="AX8260" s="99">
        <v>5038.34</v>
      </c>
      <c r="AY8260" s="99">
        <v>5879.7</v>
      </c>
      <c r="AZ8260" s="99">
        <v>7.7080000000000002</v>
      </c>
      <c r="BA8260" s="119" t="s">
        <v>12</v>
      </c>
      <c r="BB8260" s="4">
        <v>8260</v>
      </c>
      <c r="BC8260" s="4">
        <v>80</v>
      </c>
    </row>
    <row r="8261" spans="2:55">
      <c r="B8261">
        <v>8260</v>
      </c>
      <c r="C8261" s="5">
        <f t="shared" si="1543"/>
        <v>80</v>
      </c>
      <c r="D8261" s="5">
        <f t="shared" si="1544"/>
        <v>1600</v>
      </c>
      <c r="E8261" s="5" t="str">
        <f t="shared" si="1545"/>
        <v>0.01115</v>
      </c>
      <c r="F8261" s="5" t="str">
        <f t="shared" si="1546"/>
        <v>5281</v>
      </c>
      <c r="G8261" s="5" t="str">
        <f t="shared" si="1547"/>
        <v>6173</v>
      </c>
      <c r="H8261" s="5" t="str">
        <f t="shared" si="1548"/>
        <v>7.869</v>
      </c>
      <c r="I8261" s="1" t="s">
        <v>12</v>
      </c>
      <c r="AN8261" s="89" t="str">
        <f t="shared" si="1549"/>
        <v>80.00</v>
      </c>
      <c r="AO8261" s="89" t="str">
        <f t="shared" si="1550"/>
        <v>1600.</v>
      </c>
      <c r="AP8261" s="89" t="str">
        <f t="shared" si="1551"/>
        <v>0.01115</v>
      </c>
      <c r="AQ8261" s="89" t="str">
        <f t="shared" si="1552"/>
        <v>5281</v>
      </c>
      <c r="AR8261" s="89" t="str">
        <f t="shared" si="1553"/>
        <v>6173</v>
      </c>
      <c r="AS8261" s="89" t="str">
        <f t="shared" si="1554"/>
        <v>7.869</v>
      </c>
      <c r="AT8261" s="89"/>
      <c r="AU8261" s="99">
        <v>80</v>
      </c>
      <c r="AV8261" s="99">
        <v>1600</v>
      </c>
      <c r="AW8261" s="99">
        <v>1.115E-2</v>
      </c>
      <c r="AX8261" s="99">
        <v>5280.5</v>
      </c>
      <c r="AY8261" s="99">
        <v>6172.5</v>
      </c>
      <c r="AZ8261" s="99">
        <v>7.8685999999999998</v>
      </c>
      <c r="BA8261" s="119" t="s">
        <v>12</v>
      </c>
      <c r="BB8261" s="4">
        <v>8261</v>
      </c>
      <c r="BC8261" s="4">
        <v>80</v>
      </c>
    </row>
    <row r="8262" spans="2:55">
      <c r="B8262">
        <v>8261</v>
      </c>
      <c r="C8262" s="5">
        <f t="shared" si="1543"/>
        <v>80</v>
      </c>
      <c r="D8262" s="5">
        <f t="shared" si="1544"/>
        <v>1800</v>
      </c>
      <c r="E8262" s="5" t="str">
        <f t="shared" si="1545"/>
        <v>0.01239</v>
      </c>
      <c r="F8262" s="5" t="str">
        <f t="shared" si="1546"/>
        <v>5772</v>
      </c>
      <c r="G8262" s="5" t="str">
        <f t="shared" si="1547"/>
        <v>6763</v>
      </c>
      <c r="H8262" s="5" t="str">
        <f t="shared" si="1548"/>
        <v>8.168</v>
      </c>
      <c r="I8262" s="1" t="s">
        <v>12</v>
      </c>
      <c r="AN8262" s="89" t="str">
        <f t="shared" si="1549"/>
        <v>80.00</v>
      </c>
      <c r="AO8262" s="89" t="str">
        <f t="shared" si="1550"/>
        <v>1800.</v>
      </c>
      <c r="AP8262" s="89" t="str">
        <f t="shared" si="1551"/>
        <v>0.01239</v>
      </c>
      <c r="AQ8262" s="89" t="str">
        <f t="shared" si="1552"/>
        <v>5772</v>
      </c>
      <c r="AR8262" s="89" t="str">
        <f t="shared" si="1553"/>
        <v>6763</v>
      </c>
      <c r="AS8262" s="89" t="str">
        <f t="shared" si="1554"/>
        <v>8.168</v>
      </c>
      <c r="AT8262" s="89"/>
      <c r="AU8262" s="99">
        <v>80</v>
      </c>
      <c r="AV8262" s="99">
        <v>1800</v>
      </c>
      <c r="AW8262" s="99">
        <v>1.2392E-2</v>
      </c>
      <c r="AX8262" s="99">
        <v>5771.84</v>
      </c>
      <c r="AY8262" s="99">
        <v>6763.2</v>
      </c>
      <c r="AZ8262" s="99">
        <v>8.1682000000000006</v>
      </c>
      <c r="BA8262" s="119" t="s">
        <v>12</v>
      </c>
      <c r="BB8262" s="4">
        <v>8262</v>
      </c>
      <c r="BC8262" s="4">
        <v>80</v>
      </c>
    </row>
    <row r="8263" spans="2:55">
      <c r="B8263">
        <v>8262</v>
      </c>
      <c r="C8263" s="5">
        <f t="shared" si="1543"/>
        <v>80</v>
      </c>
      <c r="D8263" s="5">
        <f t="shared" si="1544"/>
        <v>2000</v>
      </c>
      <c r="E8263" s="5" t="str">
        <f t="shared" si="1545"/>
        <v>0.01361</v>
      </c>
      <c r="F8263" s="5" t="str">
        <f t="shared" si="1546"/>
        <v>6273</v>
      </c>
      <c r="G8263" s="5" t="str">
        <f t="shared" si="1547"/>
        <v>7361</v>
      </c>
      <c r="H8263" s="5" t="str">
        <f t="shared" si="1548"/>
        <v>8.444</v>
      </c>
      <c r="I8263" s="1" t="s">
        <v>12</v>
      </c>
      <c r="AN8263" s="89" t="str">
        <f t="shared" si="1549"/>
        <v>80.00</v>
      </c>
      <c r="AO8263" s="89" t="str">
        <f t="shared" si="1550"/>
        <v>2000.</v>
      </c>
      <c r="AP8263" s="89" t="str">
        <f t="shared" si="1551"/>
        <v>0.01361</v>
      </c>
      <c r="AQ8263" s="89" t="str">
        <f t="shared" si="1552"/>
        <v>6273</v>
      </c>
      <c r="AR8263" s="89" t="str">
        <f t="shared" si="1553"/>
        <v>7361</v>
      </c>
      <c r="AS8263" s="89" t="str">
        <f t="shared" si="1554"/>
        <v>8.444</v>
      </c>
      <c r="AT8263" s="89"/>
      <c r="AU8263" s="99">
        <v>80</v>
      </c>
      <c r="AV8263" s="99">
        <v>2000</v>
      </c>
      <c r="AW8263" s="99">
        <v>1.3609999999999999E-2</v>
      </c>
      <c r="AX8263" s="99">
        <v>6272.5999999999995</v>
      </c>
      <c r="AY8263" s="99">
        <v>7361.4</v>
      </c>
      <c r="AZ8263" s="99">
        <v>8.4436</v>
      </c>
      <c r="BA8263" s="119" t="s">
        <v>12</v>
      </c>
      <c r="BB8263" s="4">
        <v>8263</v>
      </c>
      <c r="BC8263" s="4">
        <v>80</v>
      </c>
    </row>
    <row r="8264" spans="2:55">
      <c r="B8264">
        <v>8263</v>
      </c>
      <c r="C8264" s="5">
        <f t="shared" si="1543"/>
        <v>90</v>
      </c>
      <c r="D8264" s="5">
        <f t="shared" si="1544"/>
        <v>0</v>
      </c>
      <c r="E8264" s="5" t="str">
        <f t="shared" si="1545"/>
        <v>0.0009605</v>
      </c>
      <c r="F8264" s="5">
        <f t="shared" si="1546"/>
        <v>-0.10050000000000001</v>
      </c>
      <c r="G8264" s="5">
        <f t="shared" si="1547"/>
        <v>86.34</v>
      </c>
      <c r="H8264" s="5">
        <f t="shared" si="1548"/>
        <v>-6.6100000000000004E-3</v>
      </c>
      <c r="I8264" s="1" t="s">
        <v>8</v>
      </c>
      <c r="AN8264" s="89" t="str">
        <f t="shared" si="1549"/>
        <v>90.00</v>
      </c>
      <c r="AO8264" s="89" t="str">
        <f t="shared" si="1550"/>
        <v>0.000</v>
      </c>
      <c r="AP8264" s="89" t="str">
        <f t="shared" si="1551"/>
        <v>0.0009605</v>
      </c>
      <c r="AQ8264" s="89" t="str">
        <f t="shared" si="1552"/>
        <v>-0.1005</v>
      </c>
      <c r="AR8264" s="89" t="str">
        <f t="shared" si="1553"/>
        <v>86.34</v>
      </c>
      <c r="AS8264" s="89" t="str">
        <f t="shared" si="1554"/>
        <v>-0.006610</v>
      </c>
      <c r="AT8264" s="89"/>
      <c r="AU8264" s="99">
        <v>90</v>
      </c>
      <c r="AV8264" s="99">
        <v>0</v>
      </c>
      <c r="AW8264" s="99">
        <v>9.6045000000000006E-4</v>
      </c>
      <c r="AX8264" s="99">
        <v>-0.1004999999999967</v>
      </c>
      <c r="AY8264" s="99">
        <v>86.34</v>
      </c>
      <c r="AZ8264" s="99">
        <v>-6.6100000000000004E-3</v>
      </c>
      <c r="BA8264" s="119" t="s">
        <v>8</v>
      </c>
      <c r="BB8264" s="4">
        <v>8264</v>
      </c>
      <c r="BC8264" s="4">
        <v>90</v>
      </c>
    </row>
    <row r="8265" spans="2:55">
      <c r="B8265">
        <v>8264</v>
      </c>
      <c r="C8265" s="5">
        <f t="shared" si="1543"/>
        <v>90</v>
      </c>
      <c r="D8265" s="5">
        <f t="shared" si="1544"/>
        <v>5</v>
      </c>
      <c r="E8265" s="5" t="str">
        <f t="shared" si="1545"/>
        <v>0.0009615</v>
      </c>
      <c r="F8265" s="5" t="str">
        <f t="shared" si="1546"/>
        <v>19.48</v>
      </c>
      <c r="G8265" s="5" t="str">
        <f t="shared" si="1547"/>
        <v>106.0</v>
      </c>
      <c r="H8265" s="5" t="str">
        <f t="shared" si="1548"/>
        <v>0.06477</v>
      </c>
      <c r="I8265" s="1" t="s">
        <v>8</v>
      </c>
      <c r="AN8265" s="89" t="str">
        <f t="shared" si="1549"/>
        <v>90.00</v>
      </c>
      <c r="AO8265" s="89" t="str">
        <f t="shared" si="1550"/>
        <v>5.000</v>
      </c>
      <c r="AP8265" s="89" t="str">
        <f t="shared" si="1551"/>
        <v>0.0009615</v>
      </c>
      <c r="AQ8265" s="89" t="str">
        <f t="shared" si="1552"/>
        <v>19.48</v>
      </c>
      <c r="AR8265" s="89" t="str">
        <f t="shared" si="1553"/>
        <v>106.0</v>
      </c>
      <c r="AS8265" s="89" t="str">
        <f t="shared" si="1554"/>
        <v>0.06477</v>
      </c>
      <c r="AT8265" s="89"/>
      <c r="AU8265" s="99">
        <v>90</v>
      </c>
      <c r="AV8265" s="99">
        <v>5</v>
      </c>
      <c r="AW8265" s="99">
        <v>9.6144999999999998E-4</v>
      </c>
      <c r="AX8265" s="99">
        <v>19.479500000000002</v>
      </c>
      <c r="AY8265" s="99">
        <v>106.01</v>
      </c>
      <c r="AZ8265" s="99">
        <v>6.4769999999999994E-2</v>
      </c>
      <c r="BA8265" s="119" t="s">
        <v>8</v>
      </c>
      <c r="BB8265" s="4">
        <v>8265</v>
      </c>
      <c r="BC8265" s="4">
        <v>90</v>
      </c>
    </row>
    <row r="8266" spans="2:55">
      <c r="B8266">
        <v>8265</v>
      </c>
      <c r="C8266" s="5">
        <f t="shared" si="1543"/>
        <v>90</v>
      </c>
      <c r="D8266" s="5">
        <f t="shared" si="1544"/>
        <v>10</v>
      </c>
      <c r="E8266" s="5" t="str">
        <f t="shared" si="1545"/>
        <v>0.0009626</v>
      </c>
      <c r="F8266" s="5" t="str">
        <f t="shared" si="1546"/>
        <v>39.14</v>
      </c>
      <c r="G8266" s="5" t="str">
        <f t="shared" si="1547"/>
        <v>125.8</v>
      </c>
      <c r="H8266" s="5" t="str">
        <f t="shared" si="1548"/>
        <v>0.1352</v>
      </c>
      <c r="I8266" s="1" t="s">
        <v>8</v>
      </c>
      <c r="AN8266" s="89" t="str">
        <f t="shared" si="1549"/>
        <v>90.00</v>
      </c>
      <c r="AO8266" s="89" t="str">
        <f t="shared" si="1550"/>
        <v>10.00</v>
      </c>
      <c r="AP8266" s="89" t="str">
        <f t="shared" si="1551"/>
        <v>0.0009626</v>
      </c>
      <c r="AQ8266" s="89" t="str">
        <f t="shared" si="1552"/>
        <v>39.14</v>
      </c>
      <c r="AR8266" s="89" t="str">
        <f t="shared" si="1553"/>
        <v>125.8</v>
      </c>
      <c r="AS8266" s="89" t="str">
        <f t="shared" si="1554"/>
        <v>0.1352</v>
      </c>
      <c r="AT8266" s="89"/>
      <c r="AU8266" s="99">
        <v>90</v>
      </c>
      <c r="AV8266" s="99">
        <v>10</v>
      </c>
      <c r="AW8266" s="99">
        <v>9.6262000000000008E-4</v>
      </c>
      <c r="AX8266" s="99">
        <v>39.144199999999998</v>
      </c>
      <c r="AY8266" s="99">
        <v>125.78</v>
      </c>
      <c r="AZ8266" s="99">
        <v>0.13517999999999999</v>
      </c>
      <c r="BA8266" s="119" t="s">
        <v>8</v>
      </c>
      <c r="BB8266" s="4">
        <v>8266</v>
      </c>
      <c r="BC8266" s="4">
        <v>90</v>
      </c>
    </row>
    <row r="8267" spans="2:55">
      <c r="B8267">
        <v>8266</v>
      </c>
      <c r="C8267" s="5">
        <f t="shared" si="1543"/>
        <v>90</v>
      </c>
      <c r="D8267" s="5">
        <f t="shared" si="1544"/>
        <v>15</v>
      </c>
      <c r="E8267" s="5" t="str">
        <f t="shared" si="1545"/>
        <v>0.0009639</v>
      </c>
      <c r="F8267" s="5" t="str">
        <f t="shared" si="1546"/>
        <v>58.85</v>
      </c>
      <c r="G8267" s="5" t="str">
        <f t="shared" si="1547"/>
        <v>145.6</v>
      </c>
      <c r="H8267" s="5" t="str">
        <f t="shared" si="1548"/>
        <v>0.2046</v>
      </c>
      <c r="I8267" s="1" t="s">
        <v>8</v>
      </c>
      <c r="AN8267" s="89" t="str">
        <f t="shared" si="1549"/>
        <v>90.00</v>
      </c>
      <c r="AO8267" s="89" t="str">
        <f t="shared" si="1550"/>
        <v>15.00</v>
      </c>
      <c r="AP8267" s="89" t="str">
        <f t="shared" si="1551"/>
        <v>0.0009639</v>
      </c>
      <c r="AQ8267" s="89" t="str">
        <f t="shared" si="1552"/>
        <v>58.85</v>
      </c>
      <c r="AR8267" s="89" t="str">
        <f t="shared" si="1553"/>
        <v>145.6</v>
      </c>
      <c r="AS8267" s="89" t="str">
        <f t="shared" si="1554"/>
        <v>0.2046</v>
      </c>
      <c r="AT8267" s="89"/>
      <c r="AU8267" s="99">
        <v>90</v>
      </c>
      <c r="AV8267" s="99">
        <v>15</v>
      </c>
      <c r="AW8267" s="99">
        <v>9.6394000000000004E-4</v>
      </c>
      <c r="AX8267" s="99">
        <v>58.845399999999984</v>
      </c>
      <c r="AY8267" s="99">
        <v>145.6</v>
      </c>
      <c r="AZ8267" s="99">
        <v>0.2046</v>
      </c>
      <c r="BA8267" s="119" t="s">
        <v>8</v>
      </c>
      <c r="BB8267" s="4">
        <v>8267</v>
      </c>
      <c r="BC8267" s="4">
        <v>90</v>
      </c>
    </row>
    <row r="8268" spans="2:55">
      <c r="B8268">
        <v>8267</v>
      </c>
      <c r="C8268" s="5">
        <f t="shared" si="1543"/>
        <v>90</v>
      </c>
      <c r="D8268" s="5">
        <f t="shared" si="1544"/>
        <v>20</v>
      </c>
      <c r="E8268" s="5" t="str">
        <f t="shared" si="1545"/>
        <v>0.0009654</v>
      </c>
      <c r="F8268" s="5" t="str">
        <f t="shared" si="1546"/>
        <v>78.60</v>
      </c>
      <c r="G8268" s="5" t="str">
        <f t="shared" si="1547"/>
        <v>165.5</v>
      </c>
      <c r="H8268" s="5" t="str">
        <f t="shared" si="1548"/>
        <v>0.2730</v>
      </c>
      <c r="I8268" s="1" t="s">
        <v>8</v>
      </c>
      <c r="AN8268" s="89" t="str">
        <f t="shared" si="1549"/>
        <v>90.00</v>
      </c>
      <c r="AO8268" s="89" t="str">
        <f t="shared" si="1550"/>
        <v>20.00</v>
      </c>
      <c r="AP8268" s="89" t="str">
        <f t="shared" si="1551"/>
        <v>0.0009654</v>
      </c>
      <c r="AQ8268" s="89" t="str">
        <f t="shared" si="1552"/>
        <v>78.60</v>
      </c>
      <c r="AR8268" s="89" t="str">
        <f t="shared" si="1553"/>
        <v>165.5</v>
      </c>
      <c r="AS8268" s="89" t="str">
        <f t="shared" si="1554"/>
        <v>0.2730</v>
      </c>
      <c r="AT8268" s="89"/>
      <c r="AU8268" s="99">
        <v>90</v>
      </c>
      <c r="AV8268" s="99">
        <v>20</v>
      </c>
      <c r="AW8268" s="99">
        <v>9.6540000000000005E-4</v>
      </c>
      <c r="AX8268" s="99">
        <v>78.603999999999999</v>
      </c>
      <c r="AY8268" s="99">
        <v>165.49</v>
      </c>
      <c r="AZ8268" s="99">
        <v>0.27301999999999998</v>
      </c>
      <c r="BA8268" s="119" t="s">
        <v>8</v>
      </c>
      <c r="BB8268" s="4">
        <v>8268</v>
      </c>
      <c r="BC8268" s="4">
        <v>90</v>
      </c>
    </row>
    <row r="8269" spans="2:55">
      <c r="B8269">
        <v>8268</v>
      </c>
      <c r="C8269" s="5">
        <f t="shared" si="1543"/>
        <v>90</v>
      </c>
      <c r="D8269" s="5">
        <f t="shared" si="1544"/>
        <v>25</v>
      </c>
      <c r="E8269" s="5" t="str">
        <f t="shared" si="1545"/>
        <v>0.0009670</v>
      </c>
      <c r="F8269" s="5" t="str">
        <f t="shared" si="1546"/>
        <v>98.39</v>
      </c>
      <c r="G8269" s="5" t="str">
        <f t="shared" si="1547"/>
        <v>185.4</v>
      </c>
      <c r="H8269" s="5" t="str">
        <f t="shared" si="1548"/>
        <v>0.3405</v>
      </c>
      <c r="I8269" s="1" t="s">
        <v>8</v>
      </c>
      <c r="AN8269" s="89" t="str">
        <f t="shared" si="1549"/>
        <v>90.00</v>
      </c>
      <c r="AO8269" s="89" t="str">
        <f t="shared" si="1550"/>
        <v>25.00</v>
      </c>
      <c r="AP8269" s="89" t="str">
        <f t="shared" si="1551"/>
        <v>0.0009670</v>
      </c>
      <c r="AQ8269" s="89" t="str">
        <f t="shared" si="1552"/>
        <v>98.39</v>
      </c>
      <c r="AR8269" s="89" t="str">
        <f t="shared" si="1553"/>
        <v>185.4</v>
      </c>
      <c r="AS8269" s="89" t="str">
        <f t="shared" si="1554"/>
        <v>0.3405</v>
      </c>
      <c r="AT8269" s="89"/>
      <c r="AU8269" s="99">
        <v>90</v>
      </c>
      <c r="AV8269" s="99">
        <v>25</v>
      </c>
      <c r="AW8269" s="99">
        <v>9.6699999999999998E-4</v>
      </c>
      <c r="AX8269" s="99">
        <v>98.389999999999986</v>
      </c>
      <c r="AY8269" s="99">
        <v>185.42</v>
      </c>
      <c r="AZ8269" s="99">
        <v>0.34044999999999997</v>
      </c>
      <c r="BA8269" s="119" t="s">
        <v>8</v>
      </c>
      <c r="BB8269" s="4">
        <v>8269</v>
      </c>
      <c r="BC8269" s="4">
        <v>90</v>
      </c>
    </row>
    <row r="8270" spans="2:55">
      <c r="B8270">
        <v>8269</v>
      </c>
      <c r="C8270" s="5">
        <f t="shared" si="1543"/>
        <v>90</v>
      </c>
      <c r="D8270" s="5">
        <f t="shared" si="1544"/>
        <v>30</v>
      </c>
      <c r="E8270" s="5" t="str">
        <f t="shared" si="1545"/>
        <v>0.0009687</v>
      </c>
      <c r="F8270" s="5" t="str">
        <f t="shared" si="1546"/>
        <v>118.2</v>
      </c>
      <c r="G8270" s="5" t="str">
        <f t="shared" si="1547"/>
        <v>205.4</v>
      </c>
      <c r="H8270" s="5" t="str">
        <f t="shared" si="1548"/>
        <v>0.4069</v>
      </c>
      <c r="I8270" s="1" t="s">
        <v>8</v>
      </c>
      <c r="AN8270" s="89" t="str">
        <f t="shared" si="1549"/>
        <v>90.00</v>
      </c>
      <c r="AO8270" s="89" t="str">
        <f t="shared" si="1550"/>
        <v>30.00</v>
      </c>
      <c r="AP8270" s="89" t="str">
        <f t="shared" si="1551"/>
        <v>0.0009687</v>
      </c>
      <c r="AQ8270" s="89" t="str">
        <f t="shared" si="1552"/>
        <v>118.2</v>
      </c>
      <c r="AR8270" s="89" t="str">
        <f t="shared" si="1553"/>
        <v>205.4</v>
      </c>
      <c r="AS8270" s="89" t="str">
        <f t="shared" si="1554"/>
        <v>0.4069</v>
      </c>
      <c r="AT8270" s="89"/>
      <c r="AU8270" s="99">
        <v>90</v>
      </c>
      <c r="AV8270" s="99">
        <v>30</v>
      </c>
      <c r="AW8270" s="99">
        <v>9.6871000000000001E-4</v>
      </c>
      <c r="AX8270" s="99">
        <v>118.21610000000001</v>
      </c>
      <c r="AY8270" s="99">
        <v>205.4</v>
      </c>
      <c r="AZ8270" s="99">
        <v>0.40688000000000002</v>
      </c>
      <c r="BA8270" s="119" t="s">
        <v>8</v>
      </c>
      <c r="BB8270" s="4">
        <v>8270</v>
      </c>
      <c r="BC8270" s="4">
        <v>90</v>
      </c>
    </row>
    <row r="8271" spans="2:55">
      <c r="B8271">
        <v>8270</v>
      </c>
      <c r="C8271" s="5">
        <f t="shared" ref="C8271:C8334" si="1555">_xlfn.NUMBERVALUE(AN8271)</f>
        <v>90</v>
      </c>
      <c r="D8271" s="5">
        <f t="shared" ref="D8271:D8334" si="1556">_xlfn.NUMBERVALUE(AO8271)</f>
        <v>35</v>
      </c>
      <c r="E8271" s="5" t="str">
        <f t="shared" ref="E8271:E8334" si="1557">AP8271</f>
        <v>0.0009706</v>
      </c>
      <c r="F8271" s="5" t="str">
        <f t="shared" ref="F8271:F8334" si="1558">IF($D8271=0,_xlfn.NUMBERVALUE(AQ8271),AQ8271)</f>
        <v>138.1</v>
      </c>
      <c r="G8271" s="5" t="str">
        <f t="shared" ref="G8271:G8334" si="1559">IF($D8271=0,_xlfn.NUMBERVALUE(AR8271),AR8271)</f>
        <v>225.4</v>
      </c>
      <c r="H8271" s="5" t="str">
        <f t="shared" ref="H8271:H8334" si="1560">IF($D8271=0,_xlfn.NUMBERVALUE(AS8271),AS8271)</f>
        <v>0.4724</v>
      </c>
      <c r="I8271" s="1" t="s">
        <v>8</v>
      </c>
      <c r="AN8271" s="89" t="str">
        <f t="shared" ref="AN8271:AN8334" si="1561">IF(AU8271=0,"0.000",TEXT(IF(AU8271&lt;0,"-","")&amp;LEFT(TEXT(ABS(AU8271),"0."&amp;REPT("0",4-1)&amp;"E+00"),4+1)*10^FLOOR(LOG10(TEXT(ABS(AU8271),"0."&amp;REPT("0",4-1)&amp;"E+00")),1),(""&amp;(IF(OR(AND(FLOOR(LOG10(TEXT(ABS(AU8271),"0."&amp;REPT("0",4-1)&amp;"E+00")),1)+1=4,RIGHT(LEFT(TEXT(ABS(AU8271),"0."&amp;REPT("0",4-1)&amp;"E+00"),4+1)*10^FLOOR(LOG10(TEXT(ABS(AU8271),"0."&amp;REPT("0",4-1)&amp;"E+00")),1),1)="0"),LOG10(TEXT(ABS(AU8271),"0."&amp;REPT("0",4-1)&amp;"E+00"))&lt;=4-1),"0.","#")&amp;REPT("0",IF(4-1-(FLOOR(LOG10(TEXT(ABS(AU8271),"0."&amp;REPT("0",4-1)&amp;"E+00")),1))&gt;0,4-1-(FLOOR(LOG10(TEXT(ABS(AU8271),"0."&amp;REPT("0",4-1)&amp;"E+00")),1)),0))))))</f>
        <v>90.00</v>
      </c>
      <c r="AO8271" s="89" t="str">
        <f t="shared" ref="AO8271:AO8334" si="1562">IF(AV8271=0,"0.000",TEXT(IF(AV8271&lt;0,"-","")&amp;LEFT(TEXT(ABS(AV8271),"0."&amp;REPT("0",4-1)&amp;"E+00"),4+1)*10^FLOOR(LOG10(TEXT(ABS(AV8271),"0."&amp;REPT("0",4-1)&amp;"E+00")),1),(""&amp;(IF(OR(AND(FLOOR(LOG10(TEXT(ABS(AV8271),"0."&amp;REPT("0",4-1)&amp;"E+00")),1)+1=4,RIGHT(LEFT(TEXT(ABS(AV8271),"0."&amp;REPT("0",4-1)&amp;"E+00"),4+1)*10^FLOOR(LOG10(TEXT(ABS(AV8271),"0."&amp;REPT("0",4-1)&amp;"E+00")),1),1)="0"),LOG10(TEXT(ABS(AV8271),"0."&amp;REPT("0",4-1)&amp;"E+00"))&lt;=4-1),"0.","#")&amp;REPT("0",IF(4-1-(FLOOR(LOG10(TEXT(ABS(AV8271),"0."&amp;REPT("0",4-1)&amp;"E+00")),1))&gt;0,4-1-(FLOOR(LOG10(TEXT(ABS(AV8271),"0."&amp;REPT("0",4-1)&amp;"E+00")),1)),0))))))</f>
        <v>35.00</v>
      </c>
      <c r="AP8271" s="89" t="str">
        <f t="shared" ref="AP8271:AP8334" si="1563">IF(AW8271=0,"0.000",TEXT(IF(AW8271&lt;0,"-","")&amp;LEFT(TEXT(ABS(AW8271),"0."&amp;REPT("0",4-1)&amp;"E+00"),4+1)*10^FLOOR(LOG10(TEXT(ABS(AW8271),"0."&amp;REPT("0",4-1)&amp;"E+00")),1),(""&amp;(IF(OR(AND(FLOOR(LOG10(TEXT(ABS(AW8271),"0."&amp;REPT("0",4-1)&amp;"E+00")),1)+1=4,RIGHT(LEFT(TEXT(ABS(AW8271),"0."&amp;REPT("0",4-1)&amp;"E+00"),4+1)*10^FLOOR(LOG10(TEXT(ABS(AW8271),"0."&amp;REPT("0",4-1)&amp;"E+00")),1),1)="0"),LOG10(TEXT(ABS(AW8271),"0."&amp;REPT("0",4-1)&amp;"E+00"))&lt;=4-1),"0.","#")&amp;REPT("0",IF(4-1-(FLOOR(LOG10(TEXT(ABS(AW8271),"0."&amp;REPT("0",4-1)&amp;"E+00")),1))&gt;0,4-1-(FLOOR(LOG10(TEXT(ABS(AW8271),"0."&amp;REPT("0",4-1)&amp;"E+00")),1)),0))))))</f>
        <v>0.0009706</v>
      </c>
      <c r="AQ8271" s="89" t="str">
        <f t="shared" ref="AQ8271:AQ8334" si="1564">IF(AX8271=0,"0.000",TEXT(IF(AX8271&lt;0,"-","")&amp;LEFT(TEXT(ABS(AX8271),"0."&amp;REPT("0",4-1)&amp;"E+00"),4+1)*10^FLOOR(LOG10(TEXT(ABS(AX8271),"0."&amp;REPT("0",4-1)&amp;"E+00")),1),(""&amp;(IF(OR(AND(FLOOR(LOG10(TEXT(ABS(AX8271),"0."&amp;REPT("0",4-1)&amp;"E+00")),1)+1=4,RIGHT(LEFT(TEXT(ABS(AX8271),"0."&amp;REPT("0",4-1)&amp;"E+00"),4+1)*10^FLOOR(LOG10(TEXT(ABS(AX8271),"0."&amp;REPT("0",4-1)&amp;"E+00")),1),1)="0"),LOG10(TEXT(ABS(AX8271),"0."&amp;REPT("0",4-1)&amp;"E+00"))&lt;=4-1),"0.","#")&amp;REPT("0",IF(4-1-(FLOOR(LOG10(TEXT(ABS(AX8271),"0."&amp;REPT("0",4-1)&amp;"E+00")),1))&gt;0,4-1-(FLOOR(LOG10(TEXT(ABS(AX8271),"0."&amp;REPT("0",4-1)&amp;"E+00")),1)),0))))))</f>
        <v>138.1</v>
      </c>
      <c r="AR8271" s="89" t="str">
        <f t="shared" ref="AR8271:AR8334" si="1565">IF(AY8271=0,"0.000",TEXT(IF(AY8271&lt;0,"-","")&amp;LEFT(TEXT(ABS(AY8271),"0."&amp;REPT("0",4-1)&amp;"E+00"),4+1)*10^FLOOR(LOG10(TEXT(ABS(AY8271),"0."&amp;REPT("0",4-1)&amp;"E+00")),1),(""&amp;(IF(OR(AND(FLOOR(LOG10(TEXT(ABS(AY8271),"0."&amp;REPT("0",4-1)&amp;"E+00")),1)+1=4,RIGHT(LEFT(TEXT(ABS(AY8271),"0."&amp;REPT("0",4-1)&amp;"E+00"),4+1)*10^FLOOR(LOG10(TEXT(ABS(AY8271),"0."&amp;REPT("0",4-1)&amp;"E+00")),1),1)="0"),LOG10(TEXT(ABS(AY8271),"0."&amp;REPT("0",4-1)&amp;"E+00"))&lt;=4-1),"0.","#")&amp;REPT("0",IF(4-1-(FLOOR(LOG10(TEXT(ABS(AY8271),"0."&amp;REPT("0",4-1)&amp;"E+00")),1))&gt;0,4-1-(FLOOR(LOG10(TEXT(ABS(AY8271),"0."&amp;REPT("0",4-1)&amp;"E+00")),1)),0))))))</f>
        <v>225.4</v>
      </c>
      <c r="AS8271" s="89" t="str">
        <f t="shared" ref="AS8271:AS8334" si="1566">IF(AZ8271=0,"0.000",TEXT(IF(AZ8271&lt;0,"-","")&amp;LEFT(TEXT(ABS(AZ8271),"0."&amp;REPT("0",4-1)&amp;"E+00"),4+1)*10^FLOOR(LOG10(TEXT(ABS(AZ8271),"0."&amp;REPT("0",4-1)&amp;"E+00")),1),(""&amp;(IF(OR(AND(FLOOR(LOG10(TEXT(ABS(AZ8271),"0."&amp;REPT("0",4-1)&amp;"E+00")),1)+1=4,RIGHT(LEFT(TEXT(ABS(AZ8271),"0."&amp;REPT("0",4-1)&amp;"E+00"),4+1)*10^FLOOR(LOG10(TEXT(ABS(AZ8271),"0."&amp;REPT("0",4-1)&amp;"E+00")),1),1)="0"),LOG10(TEXT(ABS(AZ8271),"0."&amp;REPT("0",4-1)&amp;"E+00"))&lt;=4-1),"0.","#")&amp;REPT("0",IF(4-1-(FLOOR(LOG10(TEXT(ABS(AZ8271),"0."&amp;REPT("0",4-1)&amp;"E+00")),1))&gt;0,4-1-(FLOOR(LOG10(TEXT(ABS(AZ8271),"0."&amp;REPT("0",4-1)&amp;"E+00")),1)),0))))))</f>
        <v>0.4724</v>
      </c>
      <c r="AT8271" s="89"/>
      <c r="AU8271" s="99">
        <v>90</v>
      </c>
      <c r="AV8271" s="99">
        <v>35</v>
      </c>
      <c r="AW8271" s="99">
        <v>9.7055000000000004E-4</v>
      </c>
      <c r="AX8271" s="99">
        <v>138.06049999999999</v>
      </c>
      <c r="AY8271" s="99">
        <v>225.41</v>
      </c>
      <c r="AZ8271" s="99">
        <v>0.47234999999999999</v>
      </c>
      <c r="BA8271" s="119" t="s">
        <v>8</v>
      </c>
      <c r="BB8271" s="4">
        <v>8271</v>
      </c>
      <c r="BC8271" s="4">
        <v>90</v>
      </c>
    </row>
    <row r="8272" spans="2:55">
      <c r="B8272">
        <v>8271</v>
      </c>
      <c r="C8272" s="5">
        <f t="shared" si="1555"/>
        <v>90</v>
      </c>
      <c r="D8272" s="5">
        <f t="shared" si="1556"/>
        <v>40</v>
      </c>
      <c r="E8272" s="5" t="str">
        <f t="shared" si="1557"/>
        <v>0.0009725</v>
      </c>
      <c r="F8272" s="5" t="str">
        <f t="shared" si="1558"/>
        <v>157.9</v>
      </c>
      <c r="G8272" s="5" t="str">
        <f t="shared" si="1559"/>
        <v>245.5</v>
      </c>
      <c r="H8272" s="5" t="str">
        <f t="shared" si="1560"/>
        <v>0.5369</v>
      </c>
      <c r="I8272" s="1" t="s">
        <v>8</v>
      </c>
      <c r="AN8272" s="89" t="str">
        <f t="shared" si="1561"/>
        <v>90.00</v>
      </c>
      <c r="AO8272" s="89" t="str">
        <f t="shared" si="1562"/>
        <v>40.00</v>
      </c>
      <c r="AP8272" s="89" t="str">
        <f t="shared" si="1563"/>
        <v>0.0009725</v>
      </c>
      <c r="AQ8272" s="89" t="str">
        <f t="shared" si="1564"/>
        <v>157.9</v>
      </c>
      <c r="AR8272" s="89" t="str">
        <f t="shared" si="1565"/>
        <v>245.5</v>
      </c>
      <c r="AS8272" s="89" t="str">
        <f t="shared" si="1566"/>
        <v>0.5369</v>
      </c>
      <c r="AT8272" s="89"/>
      <c r="AU8272" s="99">
        <v>90</v>
      </c>
      <c r="AV8272" s="99">
        <v>40</v>
      </c>
      <c r="AW8272" s="99">
        <v>9.7250000000000006E-4</v>
      </c>
      <c r="AX8272" s="99">
        <v>157.92499999999998</v>
      </c>
      <c r="AY8272" s="99">
        <v>245.45</v>
      </c>
      <c r="AZ8272" s="99">
        <v>0.53686</v>
      </c>
      <c r="BA8272" s="119" t="s">
        <v>8</v>
      </c>
      <c r="BB8272" s="4">
        <v>8272</v>
      </c>
      <c r="BC8272" s="4">
        <v>90</v>
      </c>
    </row>
    <row r="8273" spans="2:55">
      <c r="B8273">
        <v>8272</v>
      </c>
      <c r="C8273" s="5">
        <f t="shared" si="1555"/>
        <v>90</v>
      </c>
      <c r="D8273" s="5">
        <f t="shared" si="1556"/>
        <v>45</v>
      </c>
      <c r="E8273" s="5" t="str">
        <f t="shared" si="1557"/>
        <v>0.0009746</v>
      </c>
      <c r="F8273" s="5" t="str">
        <f t="shared" si="1558"/>
        <v>177.8</v>
      </c>
      <c r="G8273" s="5" t="str">
        <f t="shared" si="1559"/>
        <v>265.5</v>
      </c>
      <c r="H8273" s="5" t="str">
        <f t="shared" si="1560"/>
        <v>0.6004</v>
      </c>
      <c r="I8273" s="1" t="s">
        <v>8</v>
      </c>
      <c r="AN8273" s="89" t="str">
        <f t="shared" si="1561"/>
        <v>90.00</v>
      </c>
      <c r="AO8273" s="89" t="str">
        <f t="shared" si="1562"/>
        <v>45.00</v>
      </c>
      <c r="AP8273" s="89" t="str">
        <f t="shared" si="1563"/>
        <v>0.0009746</v>
      </c>
      <c r="AQ8273" s="89" t="str">
        <f t="shared" si="1564"/>
        <v>177.8</v>
      </c>
      <c r="AR8273" s="89" t="str">
        <f t="shared" si="1565"/>
        <v>265.5</v>
      </c>
      <c r="AS8273" s="89" t="str">
        <f t="shared" si="1566"/>
        <v>0.6004</v>
      </c>
      <c r="AT8273" s="89"/>
      <c r="AU8273" s="99">
        <v>90</v>
      </c>
      <c r="AV8273" s="99">
        <v>45</v>
      </c>
      <c r="AW8273" s="99">
        <v>9.7457000000000002E-4</v>
      </c>
      <c r="AX8273" s="99">
        <v>177.7987</v>
      </c>
      <c r="AY8273" s="99">
        <v>265.51</v>
      </c>
      <c r="AZ8273" s="99">
        <v>0.60043999999999997</v>
      </c>
      <c r="BA8273" s="119" t="s">
        <v>8</v>
      </c>
      <c r="BB8273" s="4">
        <v>8273</v>
      </c>
      <c r="BC8273" s="4">
        <v>90</v>
      </c>
    </row>
    <row r="8274" spans="2:55">
      <c r="B8274">
        <v>8273</v>
      </c>
      <c r="C8274" s="5">
        <f t="shared" si="1555"/>
        <v>90</v>
      </c>
      <c r="D8274" s="5">
        <f t="shared" si="1556"/>
        <v>50</v>
      </c>
      <c r="E8274" s="5" t="str">
        <f t="shared" si="1557"/>
        <v>0.0009767</v>
      </c>
      <c r="F8274" s="5" t="str">
        <f t="shared" si="1558"/>
        <v>197.7</v>
      </c>
      <c r="G8274" s="5" t="str">
        <f t="shared" si="1559"/>
        <v>285.6</v>
      </c>
      <c r="H8274" s="5" t="str">
        <f t="shared" si="1560"/>
        <v>0.6631</v>
      </c>
      <c r="I8274" s="1" t="s">
        <v>8</v>
      </c>
      <c r="AN8274" s="89" t="str">
        <f t="shared" si="1561"/>
        <v>90.00</v>
      </c>
      <c r="AO8274" s="89" t="str">
        <f t="shared" si="1562"/>
        <v>50.00</v>
      </c>
      <c r="AP8274" s="89" t="str">
        <f t="shared" si="1563"/>
        <v>0.0009767</v>
      </c>
      <c r="AQ8274" s="89" t="str">
        <f t="shared" si="1564"/>
        <v>197.7</v>
      </c>
      <c r="AR8274" s="89" t="str">
        <f t="shared" si="1565"/>
        <v>285.6</v>
      </c>
      <c r="AS8274" s="89" t="str">
        <f t="shared" si="1566"/>
        <v>0.6631</v>
      </c>
      <c r="AT8274" s="89"/>
      <c r="AU8274" s="99">
        <v>90</v>
      </c>
      <c r="AV8274" s="99">
        <v>50</v>
      </c>
      <c r="AW8274" s="99">
        <v>9.7674000000000003E-4</v>
      </c>
      <c r="AX8274" s="99">
        <v>197.70340000000002</v>
      </c>
      <c r="AY8274" s="99">
        <v>285.61</v>
      </c>
      <c r="AZ8274" s="99">
        <v>0.66308999999999996</v>
      </c>
      <c r="BA8274" s="119" t="s">
        <v>8</v>
      </c>
      <c r="BB8274" s="4">
        <v>8274</v>
      </c>
      <c r="BC8274" s="4">
        <v>90</v>
      </c>
    </row>
    <row r="8275" spans="2:55">
      <c r="B8275">
        <v>8274</v>
      </c>
      <c r="C8275" s="5">
        <f t="shared" si="1555"/>
        <v>90</v>
      </c>
      <c r="D8275" s="5">
        <f t="shared" si="1556"/>
        <v>55</v>
      </c>
      <c r="E8275" s="5" t="str">
        <f t="shared" si="1557"/>
        <v>0.0009790</v>
      </c>
      <c r="F8275" s="5" t="str">
        <f t="shared" si="1558"/>
        <v>217.6</v>
      </c>
      <c r="G8275" s="5" t="str">
        <f t="shared" si="1559"/>
        <v>305.7</v>
      </c>
      <c r="H8275" s="5" t="str">
        <f t="shared" si="1560"/>
        <v>0.7249</v>
      </c>
      <c r="I8275" s="1" t="s">
        <v>8</v>
      </c>
      <c r="AN8275" s="89" t="str">
        <f t="shared" si="1561"/>
        <v>90.00</v>
      </c>
      <c r="AO8275" s="89" t="str">
        <f t="shared" si="1562"/>
        <v>55.00</v>
      </c>
      <c r="AP8275" s="89" t="str">
        <f t="shared" si="1563"/>
        <v>0.0009790</v>
      </c>
      <c r="AQ8275" s="89" t="str">
        <f t="shared" si="1564"/>
        <v>217.6</v>
      </c>
      <c r="AR8275" s="89" t="str">
        <f t="shared" si="1565"/>
        <v>305.7</v>
      </c>
      <c r="AS8275" s="89" t="str">
        <f t="shared" si="1566"/>
        <v>0.7249</v>
      </c>
      <c r="AT8275" s="89"/>
      <c r="AU8275" s="99">
        <v>90</v>
      </c>
      <c r="AV8275" s="99">
        <v>55</v>
      </c>
      <c r="AW8275" s="99">
        <v>9.7900999999999999E-4</v>
      </c>
      <c r="AX8275" s="99">
        <v>217.60910000000001</v>
      </c>
      <c r="AY8275" s="99">
        <v>305.72000000000003</v>
      </c>
      <c r="AZ8275" s="99">
        <v>0.72484999999999999</v>
      </c>
      <c r="BA8275" s="119" t="s">
        <v>8</v>
      </c>
      <c r="BB8275" s="4">
        <v>8275</v>
      </c>
      <c r="BC8275" s="4">
        <v>90</v>
      </c>
    </row>
    <row r="8276" spans="2:55">
      <c r="B8276">
        <v>8275</v>
      </c>
      <c r="C8276" s="5">
        <f t="shared" si="1555"/>
        <v>90</v>
      </c>
      <c r="D8276" s="5">
        <f t="shared" si="1556"/>
        <v>60</v>
      </c>
      <c r="E8276" s="5" t="str">
        <f t="shared" si="1557"/>
        <v>0.0009814</v>
      </c>
      <c r="F8276" s="5" t="str">
        <f t="shared" si="1558"/>
        <v>237.5</v>
      </c>
      <c r="G8276" s="5" t="str">
        <f t="shared" si="1559"/>
        <v>325.9</v>
      </c>
      <c r="H8276" s="5" t="str">
        <f t="shared" si="1560"/>
        <v>0.7857</v>
      </c>
      <c r="I8276" s="1" t="s">
        <v>8</v>
      </c>
      <c r="AN8276" s="89" t="str">
        <f t="shared" si="1561"/>
        <v>90.00</v>
      </c>
      <c r="AO8276" s="89" t="str">
        <f t="shared" si="1562"/>
        <v>60.00</v>
      </c>
      <c r="AP8276" s="89" t="str">
        <f t="shared" si="1563"/>
        <v>0.0009814</v>
      </c>
      <c r="AQ8276" s="89" t="str">
        <f t="shared" si="1564"/>
        <v>237.5</v>
      </c>
      <c r="AR8276" s="89" t="str">
        <f t="shared" si="1565"/>
        <v>325.9</v>
      </c>
      <c r="AS8276" s="89" t="str">
        <f t="shared" si="1566"/>
        <v>0.7857</v>
      </c>
      <c r="AT8276" s="89"/>
      <c r="AU8276" s="99">
        <v>90</v>
      </c>
      <c r="AV8276" s="99">
        <v>60</v>
      </c>
      <c r="AW8276" s="99">
        <v>9.8138999999999995E-4</v>
      </c>
      <c r="AX8276" s="99">
        <v>237.52490000000003</v>
      </c>
      <c r="AY8276" s="99">
        <v>325.85000000000002</v>
      </c>
      <c r="AZ8276" s="99">
        <v>0.78573999999999999</v>
      </c>
      <c r="BA8276" s="119" t="s">
        <v>8</v>
      </c>
      <c r="BB8276" s="4">
        <v>8276</v>
      </c>
      <c r="BC8276" s="4">
        <v>90</v>
      </c>
    </row>
    <row r="8277" spans="2:55">
      <c r="B8277">
        <v>8276</v>
      </c>
      <c r="C8277" s="5">
        <f t="shared" si="1555"/>
        <v>90</v>
      </c>
      <c r="D8277" s="5">
        <f t="shared" si="1556"/>
        <v>65</v>
      </c>
      <c r="E8277" s="5" t="str">
        <f t="shared" si="1557"/>
        <v>0.0009839</v>
      </c>
      <c r="F8277" s="5" t="str">
        <f t="shared" si="1558"/>
        <v>257.5</v>
      </c>
      <c r="G8277" s="5" t="str">
        <f t="shared" si="1559"/>
        <v>346.0</v>
      </c>
      <c r="H8277" s="5" t="str">
        <f t="shared" si="1560"/>
        <v>0.8458</v>
      </c>
      <c r="I8277" s="1" t="s">
        <v>8</v>
      </c>
      <c r="AN8277" s="89" t="str">
        <f t="shared" si="1561"/>
        <v>90.00</v>
      </c>
      <c r="AO8277" s="89" t="str">
        <f t="shared" si="1562"/>
        <v>65.00</v>
      </c>
      <c r="AP8277" s="89" t="str">
        <f t="shared" si="1563"/>
        <v>0.0009839</v>
      </c>
      <c r="AQ8277" s="89" t="str">
        <f t="shared" si="1564"/>
        <v>257.5</v>
      </c>
      <c r="AR8277" s="89" t="str">
        <f t="shared" si="1565"/>
        <v>346.0</v>
      </c>
      <c r="AS8277" s="89" t="str">
        <f t="shared" si="1566"/>
        <v>0.8458</v>
      </c>
      <c r="AT8277" s="89"/>
      <c r="AU8277" s="99">
        <v>90</v>
      </c>
      <c r="AV8277" s="99">
        <v>65</v>
      </c>
      <c r="AW8277" s="99">
        <v>9.8386999999999997E-4</v>
      </c>
      <c r="AX8277" s="99">
        <v>257.45170000000002</v>
      </c>
      <c r="AY8277" s="99">
        <v>346</v>
      </c>
      <c r="AZ8277" s="99">
        <v>0.84577000000000002</v>
      </c>
      <c r="BA8277" s="119" t="s">
        <v>8</v>
      </c>
      <c r="BB8277" s="4">
        <v>8277</v>
      </c>
      <c r="BC8277" s="4">
        <v>90</v>
      </c>
    </row>
    <row r="8278" spans="2:55">
      <c r="B8278">
        <v>8277</v>
      </c>
      <c r="C8278" s="5">
        <f t="shared" si="1555"/>
        <v>90</v>
      </c>
      <c r="D8278" s="5">
        <f t="shared" si="1556"/>
        <v>70</v>
      </c>
      <c r="E8278" s="5" t="str">
        <f t="shared" si="1557"/>
        <v>0.0009865</v>
      </c>
      <c r="F8278" s="5" t="str">
        <f t="shared" si="1558"/>
        <v>277.4</v>
      </c>
      <c r="G8278" s="5" t="str">
        <f t="shared" si="1559"/>
        <v>366.2</v>
      </c>
      <c r="H8278" s="5" t="str">
        <f t="shared" si="1560"/>
        <v>0.9050</v>
      </c>
      <c r="I8278" s="1" t="s">
        <v>8</v>
      </c>
      <c r="AN8278" s="89" t="str">
        <f t="shared" si="1561"/>
        <v>90.00</v>
      </c>
      <c r="AO8278" s="89" t="str">
        <f t="shared" si="1562"/>
        <v>70.00</v>
      </c>
      <c r="AP8278" s="89" t="str">
        <f t="shared" si="1563"/>
        <v>0.0009865</v>
      </c>
      <c r="AQ8278" s="89" t="str">
        <f t="shared" si="1564"/>
        <v>277.4</v>
      </c>
      <c r="AR8278" s="89" t="str">
        <f t="shared" si="1565"/>
        <v>366.2</v>
      </c>
      <c r="AS8278" s="89" t="str">
        <f t="shared" si="1566"/>
        <v>0.9050</v>
      </c>
      <c r="AT8278" s="89"/>
      <c r="AU8278" s="99">
        <v>90</v>
      </c>
      <c r="AV8278" s="99">
        <v>70</v>
      </c>
      <c r="AW8278" s="99">
        <v>9.8645000000000004E-4</v>
      </c>
      <c r="AX8278" s="99">
        <v>277.37950000000001</v>
      </c>
      <c r="AY8278" s="99">
        <v>366.16</v>
      </c>
      <c r="AZ8278" s="99">
        <v>0.90495999999999999</v>
      </c>
      <c r="BA8278" s="119" t="s">
        <v>8</v>
      </c>
      <c r="BB8278" s="4">
        <v>8278</v>
      </c>
      <c r="BC8278" s="4">
        <v>90</v>
      </c>
    </row>
    <row r="8279" spans="2:55">
      <c r="B8279">
        <v>8278</v>
      </c>
      <c r="C8279" s="5">
        <f t="shared" si="1555"/>
        <v>90</v>
      </c>
      <c r="D8279" s="5">
        <f t="shared" si="1556"/>
        <v>75</v>
      </c>
      <c r="E8279" s="5" t="str">
        <f t="shared" si="1557"/>
        <v>0.0009891</v>
      </c>
      <c r="F8279" s="5" t="str">
        <f t="shared" si="1558"/>
        <v>297.3</v>
      </c>
      <c r="G8279" s="5" t="str">
        <f t="shared" si="1559"/>
        <v>386.3</v>
      </c>
      <c r="H8279" s="5" t="str">
        <f t="shared" si="1560"/>
        <v>0.9634</v>
      </c>
      <c r="I8279" s="1" t="s">
        <v>8</v>
      </c>
      <c r="AN8279" s="89" t="str">
        <f t="shared" si="1561"/>
        <v>90.00</v>
      </c>
      <c r="AO8279" s="89" t="str">
        <f t="shared" si="1562"/>
        <v>75.00</v>
      </c>
      <c r="AP8279" s="89" t="str">
        <f t="shared" si="1563"/>
        <v>0.0009891</v>
      </c>
      <c r="AQ8279" s="89" t="str">
        <f t="shared" si="1564"/>
        <v>297.3</v>
      </c>
      <c r="AR8279" s="89" t="str">
        <f t="shared" si="1565"/>
        <v>386.3</v>
      </c>
      <c r="AS8279" s="89" t="str">
        <f t="shared" si="1566"/>
        <v>0.9634</v>
      </c>
      <c r="AT8279" s="89"/>
      <c r="AU8279" s="99">
        <v>90</v>
      </c>
      <c r="AV8279" s="99">
        <v>75</v>
      </c>
      <c r="AW8279" s="99">
        <v>9.8912999999999996E-4</v>
      </c>
      <c r="AX8279" s="99">
        <v>297.31829999999997</v>
      </c>
      <c r="AY8279" s="99">
        <v>386.34</v>
      </c>
      <c r="AZ8279" s="99">
        <v>0.96335000000000004</v>
      </c>
      <c r="BA8279" s="119" t="s">
        <v>8</v>
      </c>
      <c r="BB8279" s="4">
        <v>8279</v>
      </c>
      <c r="BC8279" s="4">
        <v>90</v>
      </c>
    </row>
    <row r="8280" spans="2:55">
      <c r="B8280">
        <v>8279</v>
      </c>
      <c r="C8280" s="5">
        <f t="shared" si="1555"/>
        <v>90</v>
      </c>
      <c r="D8280" s="5">
        <f t="shared" si="1556"/>
        <v>80</v>
      </c>
      <c r="E8280" s="5" t="str">
        <f t="shared" si="1557"/>
        <v>0.0009919</v>
      </c>
      <c r="F8280" s="5" t="str">
        <f t="shared" si="1558"/>
        <v>317.3</v>
      </c>
      <c r="G8280" s="5" t="str">
        <f t="shared" si="1559"/>
        <v>406.5</v>
      </c>
      <c r="H8280" s="5" t="str">
        <f t="shared" si="1560"/>
        <v>1.021</v>
      </c>
      <c r="I8280" s="1" t="s">
        <v>8</v>
      </c>
      <c r="AN8280" s="89" t="str">
        <f t="shared" si="1561"/>
        <v>90.00</v>
      </c>
      <c r="AO8280" s="89" t="str">
        <f t="shared" si="1562"/>
        <v>80.00</v>
      </c>
      <c r="AP8280" s="89" t="str">
        <f t="shared" si="1563"/>
        <v>0.0009919</v>
      </c>
      <c r="AQ8280" s="89" t="str">
        <f t="shared" si="1564"/>
        <v>317.3</v>
      </c>
      <c r="AR8280" s="89" t="str">
        <f t="shared" si="1565"/>
        <v>406.5</v>
      </c>
      <c r="AS8280" s="89" t="str">
        <f t="shared" si="1566"/>
        <v>1.021</v>
      </c>
      <c r="AT8280" s="89"/>
      <c r="AU8280" s="99">
        <v>90</v>
      </c>
      <c r="AV8280" s="99">
        <v>80</v>
      </c>
      <c r="AW8280" s="99">
        <v>9.9190999999999993E-4</v>
      </c>
      <c r="AX8280" s="99">
        <v>317.2681</v>
      </c>
      <c r="AY8280" s="99">
        <v>406.54</v>
      </c>
      <c r="AZ8280" s="99">
        <v>1.0208999999999999</v>
      </c>
      <c r="BA8280" s="119" t="s">
        <v>8</v>
      </c>
      <c r="BB8280" s="4">
        <v>8280</v>
      </c>
      <c r="BC8280" s="4">
        <v>90</v>
      </c>
    </row>
    <row r="8281" spans="2:55">
      <c r="B8281">
        <v>8280</v>
      </c>
      <c r="C8281" s="5">
        <f t="shared" si="1555"/>
        <v>90</v>
      </c>
      <c r="D8281" s="5">
        <f t="shared" si="1556"/>
        <v>85</v>
      </c>
      <c r="E8281" s="5" t="str">
        <f t="shared" si="1557"/>
        <v>0.0009948</v>
      </c>
      <c r="F8281" s="5" t="str">
        <f t="shared" si="1558"/>
        <v>337.2</v>
      </c>
      <c r="G8281" s="5" t="str">
        <f t="shared" si="1559"/>
        <v>426.8</v>
      </c>
      <c r="H8281" s="5" t="str">
        <f t="shared" si="1560"/>
        <v>1.078</v>
      </c>
      <c r="I8281" s="1" t="s">
        <v>8</v>
      </c>
      <c r="AN8281" s="89" t="str">
        <f t="shared" si="1561"/>
        <v>90.00</v>
      </c>
      <c r="AO8281" s="89" t="str">
        <f t="shared" si="1562"/>
        <v>85.00</v>
      </c>
      <c r="AP8281" s="89" t="str">
        <f t="shared" si="1563"/>
        <v>0.0009948</v>
      </c>
      <c r="AQ8281" s="89" t="str">
        <f t="shared" si="1564"/>
        <v>337.2</v>
      </c>
      <c r="AR8281" s="89" t="str">
        <f t="shared" si="1565"/>
        <v>426.8</v>
      </c>
      <c r="AS8281" s="89" t="str">
        <f t="shared" si="1566"/>
        <v>1.078</v>
      </c>
      <c r="AT8281" s="89"/>
      <c r="AU8281" s="99">
        <v>90</v>
      </c>
      <c r="AV8281" s="99">
        <v>85</v>
      </c>
      <c r="AW8281" s="99">
        <v>9.9478999999999995E-4</v>
      </c>
      <c r="AX8281" s="99">
        <v>337.21890000000002</v>
      </c>
      <c r="AY8281" s="99">
        <v>426.75</v>
      </c>
      <c r="AZ8281" s="99">
        <v>1.0778000000000001</v>
      </c>
      <c r="BA8281" s="119" t="s">
        <v>8</v>
      </c>
      <c r="BB8281" s="4">
        <v>8281</v>
      </c>
      <c r="BC8281" s="4">
        <v>90</v>
      </c>
    </row>
    <row r="8282" spans="2:55">
      <c r="B8282">
        <v>8281</v>
      </c>
      <c r="C8282" s="5">
        <f t="shared" si="1555"/>
        <v>90</v>
      </c>
      <c r="D8282" s="5">
        <f t="shared" si="1556"/>
        <v>90</v>
      </c>
      <c r="E8282" s="5" t="str">
        <f t="shared" si="1557"/>
        <v>0.0009978</v>
      </c>
      <c r="F8282" s="5" t="str">
        <f t="shared" si="1558"/>
        <v>357.2</v>
      </c>
      <c r="G8282" s="5" t="str">
        <f t="shared" si="1559"/>
        <v>447.0</v>
      </c>
      <c r="H8282" s="5" t="str">
        <f t="shared" si="1560"/>
        <v>1.134</v>
      </c>
      <c r="I8282" s="1" t="s">
        <v>8</v>
      </c>
      <c r="AN8282" s="89" t="str">
        <f t="shared" si="1561"/>
        <v>90.00</v>
      </c>
      <c r="AO8282" s="89" t="str">
        <f t="shared" si="1562"/>
        <v>90.00</v>
      </c>
      <c r="AP8282" s="89" t="str">
        <f t="shared" si="1563"/>
        <v>0.0009978</v>
      </c>
      <c r="AQ8282" s="89" t="str">
        <f t="shared" si="1564"/>
        <v>357.2</v>
      </c>
      <c r="AR8282" s="89" t="str">
        <f t="shared" si="1565"/>
        <v>447.0</v>
      </c>
      <c r="AS8282" s="89" t="str">
        <f t="shared" si="1566"/>
        <v>1.134</v>
      </c>
      <c r="AT8282" s="89"/>
      <c r="AU8282" s="99">
        <v>90</v>
      </c>
      <c r="AV8282" s="99">
        <v>90</v>
      </c>
      <c r="AW8282" s="99">
        <v>9.9775999999999988E-4</v>
      </c>
      <c r="AX8282" s="99">
        <v>357.17160000000001</v>
      </c>
      <c r="AY8282" s="99">
        <v>446.97</v>
      </c>
      <c r="AZ8282" s="99">
        <v>1.1337999999999999</v>
      </c>
      <c r="BA8282" s="119" t="s">
        <v>8</v>
      </c>
      <c r="BB8282" s="4">
        <v>8282</v>
      </c>
      <c r="BC8282" s="4">
        <v>90</v>
      </c>
    </row>
    <row r="8283" spans="2:55">
      <c r="B8283">
        <v>8282</v>
      </c>
      <c r="C8283" s="5">
        <f t="shared" si="1555"/>
        <v>90</v>
      </c>
      <c r="D8283" s="5">
        <f t="shared" si="1556"/>
        <v>95</v>
      </c>
      <c r="E8283" s="5" t="str">
        <f t="shared" si="1557"/>
        <v>0.001001</v>
      </c>
      <c r="F8283" s="5" t="str">
        <f t="shared" si="1558"/>
        <v>377.1</v>
      </c>
      <c r="G8283" s="5" t="str">
        <f t="shared" si="1559"/>
        <v>467.2</v>
      </c>
      <c r="H8283" s="5" t="str">
        <f t="shared" si="1560"/>
        <v>1.189</v>
      </c>
      <c r="I8283" s="1" t="s">
        <v>8</v>
      </c>
      <c r="AN8283" s="89" t="str">
        <f t="shared" si="1561"/>
        <v>90.00</v>
      </c>
      <c r="AO8283" s="89" t="str">
        <f t="shared" si="1562"/>
        <v>95.00</v>
      </c>
      <c r="AP8283" s="89" t="str">
        <f t="shared" si="1563"/>
        <v>0.001001</v>
      </c>
      <c r="AQ8283" s="89" t="str">
        <f t="shared" si="1564"/>
        <v>377.1</v>
      </c>
      <c r="AR8283" s="89" t="str">
        <f t="shared" si="1565"/>
        <v>467.2</v>
      </c>
      <c r="AS8283" s="89" t="str">
        <f t="shared" si="1566"/>
        <v>1.189</v>
      </c>
      <c r="AT8283" s="89"/>
      <c r="AU8283" s="99">
        <v>90</v>
      </c>
      <c r="AV8283" s="99">
        <v>95</v>
      </c>
      <c r="AW8283" s="99">
        <v>1.0008200000000001E-3</v>
      </c>
      <c r="AX8283" s="99">
        <v>377.13619999999997</v>
      </c>
      <c r="AY8283" s="99">
        <v>467.21</v>
      </c>
      <c r="AZ8283" s="99">
        <v>1.1892</v>
      </c>
      <c r="BA8283" s="119" t="s">
        <v>8</v>
      </c>
      <c r="BB8283" s="4">
        <v>8283</v>
      </c>
      <c r="BC8283" s="4">
        <v>90</v>
      </c>
    </row>
    <row r="8284" spans="2:55">
      <c r="B8284">
        <v>8283</v>
      </c>
      <c r="C8284" s="5">
        <f t="shared" si="1555"/>
        <v>90</v>
      </c>
      <c r="D8284" s="5">
        <f t="shared" si="1556"/>
        <v>100</v>
      </c>
      <c r="E8284" s="5" t="str">
        <f t="shared" si="1557"/>
        <v>0.001004</v>
      </c>
      <c r="F8284" s="5" t="str">
        <f t="shared" si="1558"/>
        <v>397.1</v>
      </c>
      <c r="G8284" s="5" t="str">
        <f t="shared" si="1559"/>
        <v>487.5</v>
      </c>
      <c r="H8284" s="5" t="str">
        <f t="shared" si="1560"/>
        <v>1.244</v>
      </c>
      <c r="I8284" s="1" t="s">
        <v>8</v>
      </c>
      <c r="AN8284" s="89" t="str">
        <f t="shared" si="1561"/>
        <v>90.00</v>
      </c>
      <c r="AO8284" s="89" t="str">
        <f t="shared" si="1562"/>
        <v>100.0</v>
      </c>
      <c r="AP8284" s="89" t="str">
        <f t="shared" si="1563"/>
        <v>0.001004</v>
      </c>
      <c r="AQ8284" s="89" t="str">
        <f t="shared" si="1564"/>
        <v>397.1</v>
      </c>
      <c r="AR8284" s="89" t="str">
        <f t="shared" si="1565"/>
        <v>487.5</v>
      </c>
      <c r="AS8284" s="89" t="str">
        <f t="shared" si="1566"/>
        <v>1.244</v>
      </c>
      <c r="AT8284" s="89"/>
      <c r="AU8284" s="99">
        <v>90</v>
      </c>
      <c r="AV8284" s="99">
        <v>100</v>
      </c>
      <c r="AW8284" s="99">
        <v>1.00399E-3</v>
      </c>
      <c r="AX8284" s="99">
        <v>397.10089999999997</v>
      </c>
      <c r="AY8284" s="99">
        <v>487.46</v>
      </c>
      <c r="AZ8284" s="99">
        <v>1.2438</v>
      </c>
      <c r="BA8284" s="119" t="s">
        <v>8</v>
      </c>
      <c r="BB8284" s="4">
        <v>8284</v>
      </c>
      <c r="BC8284" s="4">
        <v>90</v>
      </c>
    </row>
    <row r="8285" spans="2:55">
      <c r="B8285">
        <v>8284</v>
      </c>
      <c r="C8285" s="5">
        <f t="shared" si="1555"/>
        <v>90</v>
      </c>
      <c r="D8285" s="5">
        <f t="shared" si="1556"/>
        <v>105</v>
      </c>
      <c r="E8285" s="5" t="str">
        <f t="shared" si="1557"/>
        <v>0.001007</v>
      </c>
      <c r="F8285" s="5" t="str">
        <f t="shared" si="1558"/>
        <v>417.1</v>
      </c>
      <c r="G8285" s="5" t="str">
        <f t="shared" si="1559"/>
        <v>507.7</v>
      </c>
      <c r="H8285" s="5" t="str">
        <f t="shared" si="1560"/>
        <v>1.298</v>
      </c>
      <c r="I8285" s="1" t="s">
        <v>8</v>
      </c>
      <c r="AN8285" s="89" t="str">
        <f t="shared" si="1561"/>
        <v>90.00</v>
      </c>
      <c r="AO8285" s="89" t="str">
        <f t="shared" si="1562"/>
        <v>105.0</v>
      </c>
      <c r="AP8285" s="89" t="str">
        <f t="shared" si="1563"/>
        <v>0.001007</v>
      </c>
      <c r="AQ8285" s="89" t="str">
        <f t="shared" si="1564"/>
        <v>417.1</v>
      </c>
      <c r="AR8285" s="89" t="str">
        <f t="shared" si="1565"/>
        <v>507.7</v>
      </c>
      <c r="AS8285" s="89" t="str">
        <f t="shared" si="1566"/>
        <v>1.298</v>
      </c>
      <c r="AT8285" s="89"/>
      <c r="AU8285" s="99">
        <v>90</v>
      </c>
      <c r="AV8285" s="99">
        <v>105</v>
      </c>
      <c r="AW8285" s="99">
        <v>1.0072499999999999E-3</v>
      </c>
      <c r="AX8285" s="99">
        <v>417.07750000000004</v>
      </c>
      <c r="AY8285" s="99">
        <v>507.73</v>
      </c>
      <c r="AZ8285" s="99">
        <v>1.2978000000000001</v>
      </c>
      <c r="BA8285" s="119" t="s">
        <v>8</v>
      </c>
      <c r="BB8285" s="4">
        <v>8285</v>
      </c>
      <c r="BC8285" s="4">
        <v>90</v>
      </c>
    </row>
    <row r="8286" spans="2:55">
      <c r="B8286">
        <v>8285</v>
      </c>
      <c r="C8286" s="5">
        <f t="shared" si="1555"/>
        <v>90</v>
      </c>
      <c r="D8286" s="5">
        <f t="shared" si="1556"/>
        <v>110</v>
      </c>
      <c r="E8286" s="5" t="str">
        <f t="shared" si="1557"/>
        <v>0.001011</v>
      </c>
      <c r="F8286" s="5" t="str">
        <f t="shared" si="1558"/>
        <v>437.1</v>
      </c>
      <c r="G8286" s="5" t="str">
        <f t="shared" si="1559"/>
        <v>528.0</v>
      </c>
      <c r="H8286" s="5" t="str">
        <f t="shared" si="1560"/>
        <v>1.351</v>
      </c>
      <c r="I8286" s="1" t="s">
        <v>8</v>
      </c>
      <c r="AN8286" s="89" t="str">
        <f t="shared" si="1561"/>
        <v>90.00</v>
      </c>
      <c r="AO8286" s="89" t="str">
        <f t="shared" si="1562"/>
        <v>110.0</v>
      </c>
      <c r="AP8286" s="89" t="str">
        <f t="shared" si="1563"/>
        <v>0.001011</v>
      </c>
      <c r="AQ8286" s="89" t="str">
        <f t="shared" si="1564"/>
        <v>437.1</v>
      </c>
      <c r="AR8286" s="89" t="str">
        <f t="shared" si="1565"/>
        <v>528.0</v>
      </c>
      <c r="AS8286" s="89" t="str">
        <f t="shared" si="1566"/>
        <v>1.351</v>
      </c>
      <c r="AT8286" s="89"/>
      <c r="AU8286" s="99">
        <v>90</v>
      </c>
      <c r="AV8286" s="99">
        <v>110</v>
      </c>
      <c r="AW8286" s="99">
        <v>1.0106E-3</v>
      </c>
      <c r="AX8286" s="99">
        <v>437.06599999999997</v>
      </c>
      <c r="AY8286" s="99">
        <v>528.02</v>
      </c>
      <c r="AZ8286" s="99">
        <v>1.3511</v>
      </c>
      <c r="BA8286" s="119" t="s">
        <v>8</v>
      </c>
      <c r="BB8286" s="4">
        <v>8286</v>
      </c>
      <c r="BC8286" s="4">
        <v>90</v>
      </c>
    </row>
    <row r="8287" spans="2:55">
      <c r="B8287">
        <v>8286</v>
      </c>
      <c r="C8287" s="5">
        <f t="shared" si="1555"/>
        <v>90</v>
      </c>
      <c r="D8287" s="5">
        <f t="shared" si="1556"/>
        <v>115</v>
      </c>
      <c r="E8287" s="5" t="str">
        <f t="shared" si="1557"/>
        <v>0.001014</v>
      </c>
      <c r="F8287" s="5" t="str">
        <f t="shared" si="1558"/>
        <v>457.1</v>
      </c>
      <c r="G8287" s="5" t="str">
        <f t="shared" si="1559"/>
        <v>548.3</v>
      </c>
      <c r="H8287" s="5" t="str">
        <f t="shared" si="1560"/>
        <v>1.404</v>
      </c>
      <c r="I8287" s="1" t="s">
        <v>8</v>
      </c>
      <c r="AN8287" s="89" t="str">
        <f t="shared" si="1561"/>
        <v>90.00</v>
      </c>
      <c r="AO8287" s="89" t="str">
        <f t="shared" si="1562"/>
        <v>115.0</v>
      </c>
      <c r="AP8287" s="89" t="str">
        <f t="shared" si="1563"/>
        <v>0.001014</v>
      </c>
      <c r="AQ8287" s="89" t="str">
        <f t="shared" si="1564"/>
        <v>457.1</v>
      </c>
      <c r="AR8287" s="89" t="str">
        <f t="shared" si="1565"/>
        <v>548.3</v>
      </c>
      <c r="AS8287" s="89" t="str">
        <f t="shared" si="1566"/>
        <v>1.404</v>
      </c>
      <c r="AT8287" s="89"/>
      <c r="AU8287" s="99">
        <v>90</v>
      </c>
      <c r="AV8287" s="99">
        <v>115</v>
      </c>
      <c r="AW8287" s="99">
        <v>1.0140499999999998E-3</v>
      </c>
      <c r="AX8287" s="99">
        <v>457.06550000000004</v>
      </c>
      <c r="AY8287" s="99">
        <v>548.33000000000004</v>
      </c>
      <c r="AZ8287" s="99">
        <v>1.4037999999999999</v>
      </c>
      <c r="BA8287" s="119" t="s">
        <v>8</v>
      </c>
      <c r="BB8287" s="4">
        <v>8287</v>
      </c>
      <c r="BC8287" s="4">
        <v>90</v>
      </c>
    </row>
    <row r="8288" spans="2:55">
      <c r="B8288">
        <v>8287</v>
      </c>
      <c r="C8288" s="5">
        <f t="shared" si="1555"/>
        <v>90</v>
      </c>
      <c r="D8288" s="5">
        <f t="shared" si="1556"/>
        <v>120</v>
      </c>
      <c r="E8288" s="5" t="str">
        <f t="shared" si="1557"/>
        <v>0.001018</v>
      </c>
      <c r="F8288" s="5" t="str">
        <f t="shared" si="1558"/>
        <v>477.1</v>
      </c>
      <c r="G8288" s="5" t="str">
        <f t="shared" si="1559"/>
        <v>568.7</v>
      </c>
      <c r="H8288" s="5" t="str">
        <f t="shared" si="1560"/>
        <v>1.456</v>
      </c>
      <c r="I8288" s="1" t="s">
        <v>8</v>
      </c>
      <c r="AN8288" s="89" t="str">
        <f t="shared" si="1561"/>
        <v>90.00</v>
      </c>
      <c r="AO8288" s="89" t="str">
        <f t="shared" si="1562"/>
        <v>120.0</v>
      </c>
      <c r="AP8288" s="89" t="str">
        <f t="shared" si="1563"/>
        <v>0.001018</v>
      </c>
      <c r="AQ8288" s="89" t="str">
        <f t="shared" si="1564"/>
        <v>477.1</v>
      </c>
      <c r="AR8288" s="89" t="str">
        <f t="shared" si="1565"/>
        <v>568.7</v>
      </c>
      <c r="AS8288" s="89" t="str">
        <f t="shared" si="1566"/>
        <v>1.456</v>
      </c>
      <c r="AT8288" s="89"/>
      <c r="AU8288" s="99">
        <v>90</v>
      </c>
      <c r="AV8288" s="99">
        <v>120</v>
      </c>
      <c r="AW8288" s="99">
        <v>1.0176E-3</v>
      </c>
      <c r="AX8288" s="99">
        <v>477.06599999999997</v>
      </c>
      <c r="AY8288" s="99">
        <v>568.65</v>
      </c>
      <c r="AZ8288" s="99">
        <v>1.4558</v>
      </c>
      <c r="BA8288" s="119" t="s">
        <v>8</v>
      </c>
      <c r="BB8288" s="4">
        <v>8288</v>
      </c>
      <c r="BC8288" s="4">
        <v>90</v>
      </c>
    </row>
    <row r="8289" spans="2:55">
      <c r="B8289">
        <v>8288</v>
      </c>
      <c r="C8289" s="5">
        <f t="shared" si="1555"/>
        <v>90</v>
      </c>
      <c r="D8289" s="5">
        <f t="shared" si="1556"/>
        <v>125</v>
      </c>
      <c r="E8289" s="5" t="str">
        <f t="shared" si="1557"/>
        <v>0.001021</v>
      </c>
      <c r="F8289" s="5" t="str">
        <f t="shared" si="1558"/>
        <v>497.1</v>
      </c>
      <c r="G8289" s="5" t="str">
        <f t="shared" si="1559"/>
        <v>589.0</v>
      </c>
      <c r="H8289" s="5" t="str">
        <f t="shared" si="1560"/>
        <v>1.507</v>
      </c>
      <c r="I8289" s="1" t="s">
        <v>8</v>
      </c>
      <c r="AN8289" s="89" t="str">
        <f t="shared" si="1561"/>
        <v>90.00</v>
      </c>
      <c r="AO8289" s="89" t="str">
        <f t="shared" si="1562"/>
        <v>125.0</v>
      </c>
      <c r="AP8289" s="89" t="str">
        <f t="shared" si="1563"/>
        <v>0.001021</v>
      </c>
      <c r="AQ8289" s="89" t="str">
        <f t="shared" si="1564"/>
        <v>497.1</v>
      </c>
      <c r="AR8289" s="89" t="str">
        <f t="shared" si="1565"/>
        <v>589.0</v>
      </c>
      <c r="AS8289" s="89" t="str">
        <f t="shared" si="1566"/>
        <v>1.507</v>
      </c>
      <c r="AT8289" s="89"/>
      <c r="AU8289" s="99">
        <v>90</v>
      </c>
      <c r="AV8289" s="99">
        <v>125</v>
      </c>
      <c r="AW8289" s="99">
        <v>1.02125E-3</v>
      </c>
      <c r="AX8289" s="99">
        <v>497.07749999999999</v>
      </c>
      <c r="AY8289" s="99">
        <v>588.99</v>
      </c>
      <c r="AZ8289" s="99">
        <v>1.5072000000000001</v>
      </c>
      <c r="BA8289" s="119" t="s">
        <v>8</v>
      </c>
      <c r="BB8289" s="4">
        <v>8289</v>
      </c>
      <c r="BC8289" s="4">
        <v>90</v>
      </c>
    </row>
    <row r="8290" spans="2:55">
      <c r="B8290">
        <v>8289</v>
      </c>
      <c r="C8290" s="5">
        <f t="shared" si="1555"/>
        <v>90</v>
      </c>
      <c r="D8290" s="5">
        <f t="shared" si="1556"/>
        <v>130</v>
      </c>
      <c r="E8290" s="5" t="str">
        <f t="shared" si="1557"/>
        <v>0.001025</v>
      </c>
      <c r="F8290" s="5" t="str">
        <f t="shared" si="1558"/>
        <v>517.1</v>
      </c>
      <c r="G8290" s="5" t="str">
        <f t="shared" si="1559"/>
        <v>609.4</v>
      </c>
      <c r="H8290" s="5" t="str">
        <f t="shared" si="1560"/>
        <v>1.558</v>
      </c>
      <c r="I8290" s="1" t="s">
        <v>8</v>
      </c>
      <c r="AN8290" s="89" t="str">
        <f t="shared" si="1561"/>
        <v>90.00</v>
      </c>
      <c r="AO8290" s="89" t="str">
        <f t="shared" si="1562"/>
        <v>130.0</v>
      </c>
      <c r="AP8290" s="89" t="str">
        <f t="shared" si="1563"/>
        <v>0.001025</v>
      </c>
      <c r="AQ8290" s="89" t="str">
        <f t="shared" si="1564"/>
        <v>517.1</v>
      </c>
      <c r="AR8290" s="89" t="str">
        <f t="shared" si="1565"/>
        <v>609.4</v>
      </c>
      <c r="AS8290" s="89" t="str">
        <f t="shared" si="1566"/>
        <v>1.558</v>
      </c>
      <c r="AT8290" s="89"/>
      <c r="AU8290" s="99">
        <v>90</v>
      </c>
      <c r="AV8290" s="99">
        <v>130</v>
      </c>
      <c r="AW8290" s="99">
        <v>1.0249900000000001E-3</v>
      </c>
      <c r="AX8290" s="99">
        <v>517.11090000000002</v>
      </c>
      <c r="AY8290" s="99">
        <v>609.36</v>
      </c>
      <c r="AZ8290" s="99">
        <v>1.5580000000000001</v>
      </c>
      <c r="BA8290" s="119" t="s">
        <v>8</v>
      </c>
      <c r="BB8290" s="4">
        <v>8290</v>
      </c>
      <c r="BC8290" s="4">
        <v>90</v>
      </c>
    </row>
    <row r="8291" spans="2:55">
      <c r="B8291">
        <v>8290</v>
      </c>
      <c r="C8291" s="5">
        <f t="shared" si="1555"/>
        <v>90</v>
      </c>
      <c r="D8291" s="5">
        <f t="shared" si="1556"/>
        <v>135</v>
      </c>
      <c r="E8291" s="5" t="str">
        <f t="shared" si="1557"/>
        <v>0.001029</v>
      </c>
      <c r="F8291" s="5" t="str">
        <f t="shared" si="1558"/>
        <v>537.1</v>
      </c>
      <c r="G8291" s="5" t="str">
        <f t="shared" si="1559"/>
        <v>629.7</v>
      </c>
      <c r="H8291" s="5" t="str">
        <f t="shared" si="1560"/>
        <v>1.608</v>
      </c>
      <c r="I8291" s="1" t="s">
        <v>8</v>
      </c>
      <c r="AN8291" s="89" t="str">
        <f t="shared" si="1561"/>
        <v>90.00</v>
      </c>
      <c r="AO8291" s="89" t="str">
        <f t="shared" si="1562"/>
        <v>135.0</v>
      </c>
      <c r="AP8291" s="89" t="str">
        <f t="shared" si="1563"/>
        <v>0.001029</v>
      </c>
      <c r="AQ8291" s="89" t="str">
        <f t="shared" si="1564"/>
        <v>537.1</v>
      </c>
      <c r="AR8291" s="89" t="str">
        <f t="shared" si="1565"/>
        <v>629.7</v>
      </c>
      <c r="AS8291" s="89" t="str">
        <f t="shared" si="1566"/>
        <v>1.608</v>
      </c>
      <c r="AT8291" s="89"/>
      <c r="AU8291" s="99">
        <v>90</v>
      </c>
      <c r="AV8291" s="99">
        <v>135</v>
      </c>
      <c r="AW8291" s="99">
        <v>1.0288299999999999E-3</v>
      </c>
      <c r="AX8291" s="99">
        <v>537.14530000000002</v>
      </c>
      <c r="AY8291" s="99">
        <v>629.74</v>
      </c>
      <c r="AZ8291" s="99">
        <v>1.6083000000000001</v>
      </c>
      <c r="BA8291" s="119" t="s">
        <v>8</v>
      </c>
      <c r="BB8291" s="4">
        <v>8291</v>
      </c>
      <c r="BC8291" s="4">
        <v>90</v>
      </c>
    </row>
    <row r="8292" spans="2:55">
      <c r="B8292">
        <v>8291</v>
      </c>
      <c r="C8292" s="5">
        <f t="shared" si="1555"/>
        <v>90</v>
      </c>
      <c r="D8292" s="5">
        <f t="shared" si="1556"/>
        <v>140</v>
      </c>
      <c r="E8292" s="5" t="str">
        <f t="shared" si="1557"/>
        <v>0.001033</v>
      </c>
      <c r="F8292" s="5" t="str">
        <f t="shared" si="1558"/>
        <v>557.2</v>
      </c>
      <c r="G8292" s="5" t="str">
        <f t="shared" si="1559"/>
        <v>650.2</v>
      </c>
      <c r="H8292" s="5" t="str">
        <f t="shared" si="1560"/>
        <v>1.658</v>
      </c>
      <c r="I8292" s="1" t="s">
        <v>8</v>
      </c>
      <c r="AN8292" s="89" t="str">
        <f t="shared" si="1561"/>
        <v>90.00</v>
      </c>
      <c r="AO8292" s="89" t="str">
        <f t="shared" si="1562"/>
        <v>140.0</v>
      </c>
      <c r="AP8292" s="89" t="str">
        <f t="shared" si="1563"/>
        <v>0.001033</v>
      </c>
      <c r="AQ8292" s="89" t="str">
        <f t="shared" si="1564"/>
        <v>557.2</v>
      </c>
      <c r="AR8292" s="89" t="str">
        <f t="shared" si="1565"/>
        <v>650.2</v>
      </c>
      <c r="AS8292" s="89" t="str">
        <f t="shared" si="1566"/>
        <v>1.658</v>
      </c>
      <c r="AT8292" s="89"/>
      <c r="AU8292" s="99">
        <v>90</v>
      </c>
      <c r="AV8292" s="99">
        <v>140</v>
      </c>
      <c r="AW8292" s="99">
        <v>1.0327699999999999E-3</v>
      </c>
      <c r="AX8292" s="99">
        <v>557.20069999999998</v>
      </c>
      <c r="AY8292" s="99">
        <v>650.15</v>
      </c>
      <c r="AZ8292" s="99">
        <v>1.6579999999999999</v>
      </c>
      <c r="BA8292" s="119" t="s">
        <v>8</v>
      </c>
      <c r="BB8292" s="4">
        <v>8292</v>
      </c>
      <c r="BC8292" s="4">
        <v>90</v>
      </c>
    </row>
    <row r="8293" spans="2:55">
      <c r="B8293">
        <v>8292</v>
      </c>
      <c r="C8293" s="5">
        <f t="shared" si="1555"/>
        <v>90</v>
      </c>
      <c r="D8293" s="5">
        <f t="shared" si="1556"/>
        <v>145</v>
      </c>
      <c r="E8293" s="5" t="str">
        <f t="shared" si="1557"/>
        <v>0.001037</v>
      </c>
      <c r="F8293" s="5" t="str">
        <f t="shared" si="1558"/>
        <v>577.3</v>
      </c>
      <c r="G8293" s="5" t="str">
        <f t="shared" si="1559"/>
        <v>670.6</v>
      </c>
      <c r="H8293" s="5" t="str">
        <f t="shared" si="1560"/>
        <v>1.707</v>
      </c>
      <c r="I8293" s="1" t="s">
        <v>8</v>
      </c>
      <c r="AN8293" s="89" t="str">
        <f t="shared" si="1561"/>
        <v>90.00</v>
      </c>
      <c r="AO8293" s="89" t="str">
        <f t="shared" si="1562"/>
        <v>145.0</v>
      </c>
      <c r="AP8293" s="89" t="str">
        <f t="shared" si="1563"/>
        <v>0.001037</v>
      </c>
      <c r="AQ8293" s="89" t="str">
        <f t="shared" si="1564"/>
        <v>577.3</v>
      </c>
      <c r="AR8293" s="89" t="str">
        <f t="shared" si="1565"/>
        <v>670.6</v>
      </c>
      <c r="AS8293" s="89" t="str">
        <f t="shared" si="1566"/>
        <v>1.707</v>
      </c>
      <c r="AT8293" s="89"/>
      <c r="AU8293" s="99">
        <v>90</v>
      </c>
      <c r="AV8293" s="99">
        <v>145</v>
      </c>
      <c r="AW8293" s="99">
        <v>1.03681E-3</v>
      </c>
      <c r="AX8293" s="99">
        <v>577.27710000000002</v>
      </c>
      <c r="AY8293" s="99">
        <v>670.59</v>
      </c>
      <c r="AZ8293" s="99">
        <v>1.7071000000000001</v>
      </c>
      <c r="BA8293" s="119" t="s">
        <v>8</v>
      </c>
      <c r="BB8293" s="4">
        <v>8293</v>
      </c>
      <c r="BC8293" s="4">
        <v>90</v>
      </c>
    </row>
    <row r="8294" spans="2:55">
      <c r="B8294">
        <v>8293</v>
      </c>
      <c r="C8294" s="5">
        <f t="shared" si="1555"/>
        <v>90</v>
      </c>
      <c r="D8294" s="5">
        <f t="shared" si="1556"/>
        <v>150</v>
      </c>
      <c r="E8294" s="5" t="str">
        <f t="shared" si="1557"/>
        <v>0.001041</v>
      </c>
      <c r="F8294" s="5" t="str">
        <f t="shared" si="1558"/>
        <v>597.4</v>
      </c>
      <c r="G8294" s="5" t="str">
        <f t="shared" si="1559"/>
        <v>691.1</v>
      </c>
      <c r="H8294" s="5" t="str">
        <f t="shared" si="1560"/>
        <v>1.756</v>
      </c>
      <c r="I8294" s="1" t="s">
        <v>8</v>
      </c>
      <c r="AN8294" s="89" t="str">
        <f t="shared" si="1561"/>
        <v>90.00</v>
      </c>
      <c r="AO8294" s="89" t="str">
        <f t="shared" si="1562"/>
        <v>150.0</v>
      </c>
      <c r="AP8294" s="89" t="str">
        <f t="shared" si="1563"/>
        <v>0.001041</v>
      </c>
      <c r="AQ8294" s="89" t="str">
        <f t="shared" si="1564"/>
        <v>597.4</v>
      </c>
      <c r="AR8294" s="89" t="str">
        <f t="shared" si="1565"/>
        <v>691.1</v>
      </c>
      <c r="AS8294" s="89" t="str">
        <f t="shared" si="1566"/>
        <v>1.756</v>
      </c>
      <c r="AT8294" s="89"/>
      <c r="AU8294" s="99">
        <v>90</v>
      </c>
      <c r="AV8294" s="99">
        <v>150</v>
      </c>
      <c r="AW8294" s="99">
        <v>1.0409600000000001E-3</v>
      </c>
      <c r="AX8294" s="99">
        <v>597.36359999999991</v>
      </c>
      <c r="AY8294" s="99">
        <v>691.05</v>
      </c>
      <c r="AZ8294" s="99">
        <v>1.7558</v>
      </c>
      <c r="BA8294" s="119" t="s">
        <v>8</v>
      </c>
      <c r="BB8294" s="4">
        <v>8294</v>
      </c>
      <c r="BC8294" s="4">
        <v>90</v>
      </c>
    </row>
    <row r="8295" spans="2:55">
      <c r="B8295">
        <v>8294</v>
      </c>
      <c r="C8295" s="5">
        <f t="shared" si="1555"/>
        <v>90</v>
      </c>
      <c r="D8295" s="5">
        <f t="shared" si="1556"/>
        <v>155</v>
      </c>
      <c r="E8295" s="5" t="str">
        <f t="shared" si="1557"/>
        <v>0.001045</v>
      </c>
      <c r="F8295" s="5" t="str">
        <f t="shared" si="1558"/>
        <v>617.5</v>
      </c>
      <c r="G8295" s="5" t="str">
        <f t="shared" si="1559"/>
        <v>711.5</v>
      </c>
      <c r="H8295" s="5" t="str">
        <f t="shared" si="1560"/>
        <v>1.804</v>
      </c>
      <c r="I8295" s="1" t="s">
        <v>8</v>
      </c>
      <c r="AN8295" s="89" t="str">
        <f t="shared" si="1561"/>
        <v>90.00</v>
      </c>
      <c r="AO8295" s="89" t="str">
        <f t="shared" si="1562"/>
        <v>155.0</v>
      </c>
      <c r="AP8295" s="89" t="str">
        <f t="shared" si="1563"/>
        <v>0.001045</v>
      </c>
      <c r="AQ8295" s="89" t="str">
        <f t="shared" si="1564"/>
        <v>617.5</v>
      </c>
      <c r="AR8295" s="89" t="str">
        <f t="shared" si="1565"/>
        <v>711.5</v>
      </c>
      <c r="AS8295" s="89" t="str">
        <f t="shared" si="1566"/>
        <v>1.804</v>
      </c>
      <c r="AT8295" s="89"/>
      <c r="AU8295" s="99">
        <v>90</v>
      </c>
      <c r="AV8295" s="99">
        <v>155</v>
      </c>
      <c r="AW8295" s="99">
        <v>1.04521E-3</v>
      </c>
      <c r="AX8295" s="99">
        <v>617.47109999999998</v>
      </c>
      <c r="AY8295" s="99">
        <v>711.54</v>
      </c>
      <c r="AZ8295" s="99">
        <v>1.8039000000000001</v>
      </c>
      <c r="BA8295" s="119" t="s">
        <v>8</v>
      </c>
      <c r="BB8295" s="4">
        <v>8295</v>
      </c>
      <c r="BC8295" s="4">
        <v>90</v>
      </c>
    </row>
    <row r="8296" spans="2:55">
      <c r="B8296">
        <v>8295</v>
      </c>
      <c r="C8296" s="5">
        <f t="shared" si="1555"/>
        <v>90</v>
      </c>
      <c r="D8296" s="5">
        <f t="shared" si="1556"/>
        <v>160</v>
      </c>
      <c r="E8296" s="5" t="str">
        <f t="shared" si="1557"/>
        <v>0.001050</v>
      </c>
      <c r="F8296" s="5" t="str">
        <f t="shared" si="1558"/>
        <v>637.6</v>
      </c>
      <c r="G8296" s="5" t="str">
        <f t="shared" si="1559"/>
        <v>732.1</v>
      </c>
      <c r="H8296" s="5" t="str">
        <f t="shared" si="1560"/>
        <v>1.852</v>
      </c>
      <c r="I8296" s="1" t="s">
        <v>8</v>
      </c>
      <c r="AN8296" s="89" t="str">
        <f t="shared" si="1561"/>
        <v>90.00</v>
      </c>
      <c r="AO8296" s="89" t="str">
        <f t="shared" si="1562"/>
        <v>160.0</v>
      </c>
      <c r="AP8296" s="89" t="str">
        <f t="shared" si="1563"/>
        <v>0.001050</v>
      </c>
      <c r="AQ8296" s="89" t="str">
        <f t="shared" si="1564"/>
        <v>637.6</v>
      </c>
      <c r="AR8296" s="89" t="str">
        <f t="shared" si="1565"/>
        <v>732.1</v>
      </c>
      <c r="AS8296" s="89" t="str">
        <f t="shared" si="1566"/>
        <v>1.852</v>
      </c>
      <c r="AT8296" s="89"/>
      <c r="AU8296" s="99">
        <v>90</v>
      </c>
      <c r="AV8296" s="99">
        <v>160</v>
      </c>
      <c r="AW8296" s="99">
        <v>1.0495599999999999E-3</v>
      </c>
      <c r="AX8296" s="99">
        <v>637.59960000000001</v>
      </c>
      <c r="AY8296" s="99">
        <v>732.06</v>
      </c>
      <c r="AZ8296" s="99">
        <v>1.8515999999999999</v>
      </c>
      <c r="BA8296" s="119" t="s">
        <v>8</v>
      </c>
      <c r="BB8296" s="4">
        <v>8296</v>
      </c>
      <c r="BC8296" s="4">
        <v>90</v>
      </c>
    </row>
    <row r="8297" spans="2:55">
      <c r="B8297">
        <v>8296</v>
      </c>
      <c r="C8297" s="5">
        <f t="shared" si="1555"/>
        <v>90</v>
      </c>
      <c r="D8297" s="5">
        <f t="shared" si="1556"/>
        <v>165</v>
      </c>
      <c r="E8297" s="5" t="str">
        <f t="shared" si="1557"/>
        <v>0.001054</v>
      </c>
      <c r="F8297" s="5" t="str">
        <f t="shared" si="1558"/>
        <v>657.7</v>
      </c>
      <c r="G8297" s="5" t="str">
        <f t="shared" si="1559"/>
        <v>752.6</v>
      </c>
      <c r="H8297" s="5" t="str">
        <f t="shared" si="1560"/>
        <v>1.899</v>
      </c>
      <c r="I8297" s="1" t="s">
        <v>8</v>
      </c>
      <c r="AN8297" s="89" t="str">
        <f t="shared" si="1561"/>
        <v>90.00</v>
      </c>
      <c r="AO8297" s="89" t="str">
        <f t="shared" si="1562"/>
        <v>165.0</v>
      </c>
      <c r="AP8297" s="89" t="str">
        <f t="shared" si="1563"/>
        <v>0.001054</v>
      </c>
      <c r="AQ8297" s="89" t="str">
        <f t="shared" si="1564"/>
        <v>657.7</v>
      </c>
      <c r="AR8297" s="89" t="str">
        <f t="shared" si="1565"/>
        <v>752.6</v>
      </c>
      <c r="AS8297" s="89" t="str">
        <f t="shared" si="1566"/>
        <v>1.899</v>
      </c>
      <c r="AT8297" s="89"/>
      <c r="AU8297" s="99">
        <v>90</v>
      </c>
      <c r="AV8297" s="99">
        <v>165</v>
      </c>
      <c r="AW8297" s="99">
        <v>1.0540199999999999E-3</v>
      </c>
      <c r="AX8297" s="99">
        <v>657.7482</v>
      </c>
      <c r="AY8297" s="99">
        <v>752.61</v>
      </c>
      <c r="AZ8297" s="99">
        <v>1.8988</v>
      </c>
      <c r="BA8297" s="119" t="s">
        <v>8</v>
      </c>
      <c r="BB8297" s="4">
        <v>8297</v>
      </c>
      <c r="BC8297" s="4">
        <v>90</v>
      </c>
    </row>
    <row r="8298" spans="2:55">
      <c r="B8298">
        <v>8297</v>
      </c>
      <c r="C8298" s="5">
        <f t="shared" si="1555"/>
        <v>90</v>
      </c>
      <c r="D8298" s="5">
        <f t="shared" si="1556"/>
        <v>170</v>
      </c>
      <c r="E8298" s="5" t="str">
        <f t="shared" si="1557"/>
        <v>0.001059</v>
      </c>
      <c r="F8298" s="5" t="str">
        <f t="shared" si="1558"/>
        <v>677.9</v>
      </c>
      <c r="G8298" s="5" t="str">
        <f t="shared" si="1559"/>
        <v>773.2</v>
      </c>
      <c r="H8298" s="5" t="str">
        <f t="shared" si="1560"/>
        <v>1.946</v>
      </c>
      <c r="I8298" s="1" t="s">
        <v>8</v>
      </c>
      <c r="AN8298" s="89" t="str">
        <f t="shared" si="1561"/>
        <v>90.00</v>
      </c>
      <c r="AO8298" s="89" t="str">
        <f t="shared" si="1562"/>
        <v>170.0</v>
      </c>
      <c r="AP8298" s="89" t="str">
        <f t="shared" si="1563"/>
        <v>0.001059</v>
      </c>
      <c r="AQ8298" s="89" t="str">
        <f t="shared" si="1564"/>
        <v>677.9</v>
      </c>
      <c r="AR8298" s="89" t="str">
        <f t="shared" si="1565"/>
        <v>773.2</v>
      </c>
      <c r="AS8298" s="89" t="str">
        <f t="shared" si="1566"/>
        <v>1.946</v>
      </c>
      <c r="AT8298" s="89"/>
      <c r="AU8298" s="99">
        <v>90</v>
      </c>
      <c r="AV8298" s="99">
        <v>170</v>
      </c>
      <c r="AW8298" s="99">
        <v>1.0585899999999999E-3</v>
      </c>
      <c r="AX8298" s="99">
        <v>677.92690000000005</v>
      </c>
      <c r="AY8298" s="99">
        <v>773.2</v>
      </c>
      <c r="AZ8298" s="99">
        <v>1.9455</v>
      </c>
      <c r="BA8298" s="119" t="s">
        <v>8</v>
      </c>
      <c r="BB8298" s="4">
        <v>8298</v>
      </c>
      <c r="BC8298" s="4">
        <v>90</v>
      </c>
    </row>
    <row r="8299" spans="2:55">
      <c r="B8299">
        <v>8298</v>
      </c>
      <c r="C8299" s="5">
        <f t="shared" si="1555"/>
        <v>90</v>
      </c>
      <c r="D8299" s="5">
        <f t="shared" si="1556"/>
        <v>175</v>
      </c>
      <c r="E8299" s="5" t="str">
        <f t="shared" si="1557"/>
        <v>0.001063</v>
      </c>
      <c r="F8299" s="5" t="str">
        <f t="shared" si="1558"/>
        <v>698.1</v>
      </c>
      <c r="G8299" s="5" t="str">
        <f t="shared" si="1559"/>
        <v>793.8</v>
      </c>
      <c r="H8299" s="5" t="str">
        <f t="shared" si="1560"/>
        <v>1.992</v>
      </c>
      <c r="I8299" s="1" t="s">
        <v>8</v>
      </c>
      <c r="AN8299" s="89" t="str">
        <f t="shared" si="1561"/>
        <v>90.00</v>
      </c>
      <c r="AO8299" s="89" t="str">
        <f t="shared" si="1562"/>
        <v>175.0</v>
      </c>
      <c r="AP8299" s="89" t="str">
        <f t="shared" si="1563"/>
        <v>0.001063</v>
      </c>
      <c r="AQ8299" s="89" t="str">
        <f t="shared" si="1564"/>
        <v>698.1</v>
      </c>
      <c r="AR8299" s="89" t="str">
        <f t="shared" si="1565"/>
        <v>793.8</v>
      </c>
      <c r="AS8299" s="89" t="str">
        <f t="shared" si="1566"/>
        <v>1.992</v>
      </c>
      <c r="AT8299" s="89"/>
      <c r="AU8299" s="99">
        <v>90</v>
      </c>
      <c r="AV8299" s="99">
        <v>175</v>
      </c>
      <c r="AW8299" s="99">
        <v>1.0632699999999998E-3</v>
      </c>
      <c r="AX8299" s="99">
        <v>698.12570000000005</v>
      </c>
      <c r="AY8299" s="99">
        <v>793.82</v>
      </c>
      <c r="AZ8299" s="99">
        <v>1.9917</v>
      </c>
      <c r="BA8299" s="119" t="s">
        <v>8</v>
      </c>
      <c r="BB8299" s="4">
        <v>8299</v>
      </c>
      <c r="BC8299" s="4">
        <v>90</v>
      </c>
    </row>
    <row r="8300" spans="2:55">
      <c r="B8300">
        <v>8299</v>
      </c>
      <c r="C8300" s="5">
        <f t="shared" si="1555"/>
        <v>90</v>
      </c>
      <c r="D8300" s="5">
        <f t="shared" si="1556"/>
        <v>180</v>
      </c>
      <c r="E8300" s="5" t="str">
        <f t="shared" si="1557"/>
        <v>0.001068</v>
      </c>
      <c r="F8300" s="5" t="str">
        <f t="shared" si="1558"/>
        <v>718.3</v>
      </c>
      <c r="G8300" s="5" t="str">
        <f t="shared" si="1559"/>
        <v>814.5</v>
      </c>
      <c r="H8300" s="5" t="str">
        <f t="shared" si="1560"/>
        <v>2.038</v>
      </c>
      <c r="I8300" s="1" t="s">
        <v>8</v>
      </c>
      <c r="AN8300" s="89" t="str">
        <f t="shared" si="1561"/>
        <v>90.00</v>
      </c>
      <c r="AO8300" s="89" t="str">
        <f t="shared" si="1562"/>
        <v>180.0</v>
      </c>
      <c r="AP8300" s="89" t="str">
        <f t="shared" si="1563"/>
        <v>0.001068</v>
      </c>
      <c r="AQ8300" s="89" t="str">
        <f t="shared" si="1564"/>
        <v>718.3</v>
      </c>
      <c r="AR8300" s="89" t="str">
        <f t="shared" si="1565"/>
        <v>814.5</v>
      </c>
      <c r="AS8300" s="89" t="str">
        <f t="shared" si="1566"/>
        <v>2.038</v>
      </c>
      <c r="AT8300" s="89"/>
      <c r="AU8300" s="99">
        <v>90</v>
      </c>
      <c r="AV8300" s="99">
        <v>180</v>
      </c>
      <c r="AW8300" s="99">
        <v>1.06806E-3</v>
      </c>
      <c r="AX8300" s="99">
        <v>718.34460000000001</v>
      </c>
      <c r="AY8300" s="99">
        <v>814.47</v>
      </c>
      <c r="AZ8300" s="99">
        <v>2.0375999999999999</v>
      </c>
      <c r="BA8300" s="119" t="s">
        <v>8</v>
      </c>
      <c r="BB8300" s="4">
        <v>8300</v>
      </c>
      <c r="BC8300" s="4">
        <v>90</v>
      </c>
    </row>
    <row r="8301" spans="2:55">
      <c r="B8301">
        <v>8300</v>
      </c>
      <c r="C8301" s="5">
        <f t="shared" si="1555"/>
        <v>90</v>
      </c>
      <c r="D8301" s="5">
        <f t="shared" si="1556"/>
        <v>185</v>
      </c>
      <c r="E8301" s="5" t="str">
        <f t="shared" si="1557"/>
        <v>0.001073</v>
      </c>
      <c r="F8301" s="5" t="str">
        <f t="shared" si="1558"/>
        <v>738.6</v>
      </c>
      <c r="G8301" s="5" t="str">
        <f t="shared" si="1559"/>
        <v>835.2</v>
      </c>
      <c r="H8301" s="5" t="str">
        <f t="shared" si="1560"/>
        <v>2.083</v>
      </c>
      <c r="I8301" s="1" t="s">
        <v>8</v>
      </c>
      <c r="AN8301" s="89" t="str">
        <f t="shared" si="1561"/>
        <v>90.00</v>
      </c>
      <c r="AO8301" s="89" t="str">
        <f t="shared" si="1562"/>
        <v>185.0</v>
      </c>
      <c r="AP8301" s="89" t="str">
        <f t="shared" si="1563"/>
        <v>0.001073</v>
      </c>
      <c r="AQ8301" s="89" t="str">
        <f t="shared" si="1564"/>
        <v>738.6</v>
      </c>
      <c r="AR8301" s="89" t="str">
        <f t="shared" si="1565"/>
        <v>835.2</v>
      </c>
      <c r="AS8301" s="89" t="str">
        <f t="shared" si="1566"/>
        <v>2.083</v>
      </c>
      <c r="AT8301" s="89"/>
      <c r="AU8301" s="99">
        <v>90</v>
      </c>
      <c r="AV8301" s="99">
        <v>185</v>
      </c>
      <c r="AW8301" s="99">
        <v>1.0729699999999999E-3</v>
      </c>
      <c r="AX8301" s="99">
        <v>738.60269999999991</v>
      </c>
      <c r="AY8301" s="99">
        <v>835.17</v>
      </c>
      <c r="AZ8301" s="99">
        <v>2.0830000000000002</v>
      </c>
      <c r="BA8301" s="119" t="s">
        <v>8</v>
      </c>
      <c r="BB8301" s="4">
        <v>8301</v>
      </c>
      <c r="BC8301" s="4">
        <v>90</v>
      </c>
    </row>
    <row r="8302" spans="2:55">
      <c r="B8302">
        <v>8301</v>
      </c>
      <c r="C8302" s="5">
        <f t="shared" si="1555"/>
        <v>90</v>
      </c>
      <c r="D8302" s="5">
        <f t="shared" si="1556"/>
        <v>190</v>
      </c>
      <c r="E8302" s="5" t="str">
        <f t="shared" si="1557"/>
        <v>0.001078</v>
      </c>
      <c r="F8302" s="5" t="str">
        <f t="shared" si="1558"/>
        <v>758.9</v>
      </c>
      <c r="G8302" s="5" t="str">
        <f t="shared" si="1559"/>
        <v>855.9</v>
      </c>
      <c r="H8302" s="5" t="str">
        <f t="shared" si="1560"/>
        <v>2.128</v>
      </c>
      <c r="I8302" s="1" t="s">
        <v>8</v>
      </c>
      <c r="AN8302" s="89" t="str">
        <f t="shared" si="1561"/>
        <v>90.00</v>
      </c>
      <c r="AO8302" s="89" t="str">
        <f t="shared" si="1562"/>
        <v>190.0</v>
      </c>
      <c r="AP8302" s="89" t="str">
        <f t="shared" si="1563"/>
        <v>0.001078</v>
      </c>
      <c r="AQ8302" s="89" t="str">
        <f t="shared" si="1564"/>
        <v>758.9</v>
      </c>
      <c r="AR8302" s="89" t="str">
        <f t="shared" si="1565"/>
        <v>855.9</v>
      </c>
      <c r="AS8302" s="89" t="str">
        <f t="shared" si="1566"/>
        <v>2.128</v>
      </c>
      <c r="AT8302" s="89"/>
      <c r="AU8302" s="99">
        <v>90</v>
      </c>
      <c r="AV8302" s="99">
        <v>190</v>
      </c>
      <c r="AW8302" s="99">
        <v>1.07799E-3</v>
      </c>
      <c r="AX8302" s="99">
        <v>758.89089999999999</v>
      </c>
      <c r="AY8302" s="99">
        <v>855.91</v>
      </c>
      <c r="AZ8302" s="99">
        <v>2.1280000000000001</v>
      </c>
      <c r="BA8302" s="119" t="s">
        <v>8</v>
      </c>
      <c r="BB8302" s="4">
        <v>8302</v>
      </c>
      <c r="BC8302" s="4">
        <v>90</v>
      </c>
    </row>
    <row r="8303" spans="2:55">
      <c r="B8303">
        <v>8302</v>
      </c>
      <c r="C8303" s="5">
        <f t="shared" si="1555"/>
        <v>90</v>
      </c>
      <c r="D8303" s="5">
        <f t="shared" si="1556"/>
        <v>195</v>
      </c>
      <c r="E8303" s="5" t="str">
        <f t="shared" si="1557"/>
        <v>0.001083</v>
      </c>
      <c r="F8303" s="5" t="str">
        <f t="shared" si="1558"/>
        <v>779.2</v>
      </c>
      <c r="G8303" s="5" t="str">
        <f t="shared" si="1559"/>
        <v>876.7</v>
      </c>
      <c r="H8303" s="5" t="str">
        <f t="shared" si="1560"/>
        <v>2.173</v>
      </c>
      <c r="I8303" s="1" t="s">
        <v>8</v>
      </c>
      <c r="AN8303" s="89" t="str">
        <f t="shared" si="1561"/>
        <v>90.00</v>
      </c>
      <c r="AO8303" s="89" t="str">
        <f t="shared" si="1562"/>
        <v>195.0</v>
      </c>
      <c r="AP8303" s="89" t="str">
        <f t="shared" si="1563"/>
        <v>0.001083</v>
      </c>
      <c r="AQ8303" s="89" t="str">
        <f t="shared" si="1564"/>
        <v>779.2</v>
      </c>
      <c r="AR8303" s="89" t="str">
        <f t="shared" si="1565"/>
        <v>876.7</v>
      </c>
      <c r="AS8303" s="89" t="str">
        <f t="shared" si="1566"/>
        <v>2.173</v>
      </c>
      <c r="AT8303" s="89"/>
      <c r="AU8303" s="99">
        <v>90</v>
      </c>
      <c r="AV8303" s="99">
        <v>195</v>
      </c>
      <c r="AW8303" s="99">
        <v>1.08314E-3</v>
      </c>
      <c r="AX8303" s="99">
        <v>779.20740000000001</v>
      </c>
      <c r="AY8303" s="99">
        <v>876.69</v>
      </c>
      <c r="AZ8303" s="99">
        <v>2.1726000000000001</v>
      </c>
      <c r="BA8303" s="119" t="s">
        <v>8</v>
      </c>
      <c r="BB8303" s="4">
        <v>8303</v>
      </c>
      <c r="BC8303" s="4">
        <v>90</v>
      </c>
    </row>
    <row r="8304" spans="2:55">
      <c r="B8304">
        <v>8303</v>
      </c>
      <c r="C8304" s="5">
        <f t="shared" si="1555"/>
        <v>90</v>
      </c>
      <c r="D8304" s="5">
        <f t="shared" si="1556"/>
        <v>200</v>
      </c>
      <c r="E8304" s="5" t="str">
        <f t="shared" si="1557"/>
        <v>0.001088</v>
      </c>
      <c r="F8304" s="5" t="str">
        <f t="shared" si="1558"/>
        <v>799.6</v>
      </c>
      <c r="G8304" s="5" t="str">
        <f t="shared" si="1559"/>
        <v>897.5</v>
      </c>
      <c r="H8304" s="5" t="str">
        <f t="shared" si="1560"/>
        <v>2.217</v>
      </c>
      <c r="I8304" s="1" t="s">
        <v>8</v>
      </c>
      <c r="AN8304" s="89" t="str">
        <f t="shared" si="1561"/>
        <v>90.00</v>
      </c>
      <c r="AO8304" s="89" t="str">
        <f t="shared" si="1562"/>
        <v>200.0</v>
      </c>
      <c r="AP8304" s="89" t="str">
        <f t="shared" si="1563"/>
        <v>0.001088</v>
      </c>
      <c r="AQ8304" s="89" t="str">
        <f t="shared" si="1564"/>
        <v>799.6</v>
      </c>
      <c r="AR8304" s="89" t="str">
        <f t="shared" si="1565"/>
        <v>897.5</v>
      </c>
      <c r="AS8304" s="89" t="str">
        <f t="shared" si="1566"/>
        <v>2.217</v>
      </c>
      <c r="AT8304" s="89"/>
      <c r="AU8304" s="99">
        <v>90</v>
      </c>
      <c r="AV8304" s="99">
        <v>200</v>
      </c>
      <c r="AW8304" s="99">
        <v>1.0884100000000002E-3</v>
      </c>
      <c r="AX8304" s="99">
        <v>799.55309999999997</v>
      </c>
      <c r="AY8304" s="99">
        <v>897.51</v>
      </c>
      <c r="AZ8304" s="99">
        <v>2.2168999999999999</v>
      </c>
      <c r="BA8304" s="119" t="s">
        <v>8</v>
      </c>
      <c r="BB8304" s="4">
        <v>8304</v>
      </c>
      <c r="BC8304" s="4">
        <v>90</v>
      </c>
    </row>
    <row r="8305" spans="2:55">
      <c r="B8305">
        <v>8304</v>
      </c>
      <c r="C8305" s="5">
        <f t="shared" si="1555"/>
        <v>90</v>
      </c>
      <c r="D8305" s="5">
        <f t="shared" si="1556"/>
        <v>210</v>
      </c>
      <c r="E8305" s="5" t="str">
        <f t="shared" si="1557"/>
        <v>0.001099</v>
      </c>
      <c r="F8305" s="5" t="str">
        <f t="shared" si="1558"/>
        <v>840.4</v>
      </c>
      <c r="G8305" s="5" t="str">
        <f t="shared" si="1559"/>
        <v>939.3</v>
      </c>
      <c r="H8305" s="5" t="str">
        <f t="shared" si="1560"/>
        <v>2.304</v>
      </c>
      <c r="I8305" s="1" t="s">
        <v>8</v>
      </c>
      <c r="AN8305" s="89" t="str">
        <f t="shared" si="1561"/>
        <v>90.00</v>
      </c>
      <c r="AO8305" s="89" t="str">
        <f t="shared" si="1562"/>
        <v>210.0</v>
      </c>
      <c r="AP8305" s="89" t="str">
        <f t="shared" si="1563"/>
        <v>0.001099</v>
      </c>
      <c r="AQ8305" s="89" t="str">
        <f t="shared" si="1564"/>
        <v>840.4</v>
      </c>
      <c r="AR8305" s="89" t="str">
        <f t="shared" si="1565"/>
        <v>939.3</v>
      </c>
      <c r="AS8305" s="89" t="str">
        <f t="shared" si="1566"/>
        <v>2.304</v>
      </c>
      <c r="AT8305" s="89"/>
      <c r="AU8305" s="99">
        <v>90</v>
      </c>
      <c r="AV8305" s="99">
        <v>210</v>
      </c>
      <c r="AW8305" s="99">
        <v>1.0993400000000001E-3</v>
      </c>
      <c r="AX8305" s="99">
        <v>840.35939999999994</v>
      </c>
      <c r="AY8305" s="99">
        <v>939.3</v>
      </c>
      <c r="AZ8305" s="99">
        <v>2.3043</v>
      </c>
      <c r="BA8305" s="119" t="s">
        <v>8</v>
      </c>
      <c r="BB8305" s="4">
        <v>8305</v>
      </c>
      <c r="BC8305" s="4">
        <v>90</v>
      </c>
    </row>
    <row r="8306" spans="2:55">
      <c r="B8306">
        <v>8305</v>
      </c>
      <c r="C8306" s="5">
        <f t="shared" si="1555"/>
        <v>90</v>
      </c>
      <c r="D8306" s="5">
        <f t="shared" si="1556"/>
        <v>220</v>
      </c>
      <c r="E8306" s="5" t="str">
        <f t="shared" si="1557"/>
        <v>0.001111</v>
      </c>
      <c r="F8306" s="5" t="str">
        <f t="shared" si="1558"/>
        <v>881.3</v>
      </c>
      <c r="G8306" s="5" t="str">
        <f t="shared" si="1559"/>
        <v>981.3</v>
      </c>
      <c r="H8306" s="5" t="str">
        <f t="shared" si="1560"/>
        <v>2.390</v>
      </c>
      <c r="I8306" s="1" t="s">
        <v>8</v>
      </c>
      <c r="AN8306" s="89" t="str">
        <f t="shared" si="1561"/>
        <v>90.00</v>
      </c>
      <c r="AO8306" s="89" t="str">
        <f t="shared" si="1562"/>
        <v>220.0</v>
      </c>
      <c r="AP8306" s="89" t="str">
        <f t="shared" si="1563"/>
        <v>0.001111</v>
      </c>
      <c r="AQ8306" s="89" t="str">
        <f t="shared" si="1564"/>
        <v>881.3</v>
      </c>
      <c r="AR8306" s="89" t="str">
        <f t="shared" si="1565"/>
        <v>981.3</v>
      </c>
      <c r="AS8306" s="89" t="str">
        <f t="shared" si="1566"/>
        <v>2.390</v>
      </c>
      <c r="AT8306" s="89"/>
      <c r="AU8306" s="99">
        <v>90</v>
      </c>
      <c r="AV8306" s="99">
        <v>220</v>
      </c>
      <c r="AW8306" s="99">
        <v>1.1108100000000001E-3</v>
      </c>
      <c r="AX8306" s="99">
        <v>881.31709999999998</v>
      </c>
      <c r="AY8306" s="99">
        <v>981.29</v>
      </c>
      <c r="AZ8306" s="99">
        <v>2.3902999999999999</v>
      </c>
      <c r="BA8306" s="119" t="s">
        <v>8</v>
      </c>
      <c r="BB8306" s="4">
        <v>8306</v>
      </c>
      <c r="BC8306" s="4">
        <v>90</v>
      </c>
    </row>
    <row r="8307" spans="2:55">
      <c r="B8307">
        <v>8306</v>
      </c>
      <c r="C8307" s="5">
        <f t="shared" si="1555"/>
        <v>90</v>
      </c>
      <c r="D8307" s="5">
        <f t="shared" si="1556"/>
        <v>230</v>
      </c>
      <c r="E8307" s="5" t="str">
        <f t="shared" si="1557"/>
        <v>0.001123</v>
      </c>
      <c r="F8307" s="5" t="str">
        <f t="shared" si="1558"/>
        <v>922.4</v>
      </c>
      <c r="G8307" s="5" t="str">
        <f t="shared" si="1559"/>
        <v>1024</v>
      </c>
      <c r="H8307" s="5" t="str">
        <f t="shared" si="1560"/>
        <v>2.475</v>
      </c>
      <c r="I8307" s="1" t="s">
        <v>8</v>
      </c>
      <c r="AN8307" s="89" t="str">
        <f t="shared" si="1561"/>
        <v>90.00</v>
      </c>
      <c r="AO8307" s="89" t="str">
        <f t="shared" si="1562"/>
        <v>230.0</v>
      </c>
      <c r="AP8307" s="89" t="str">
        <f t="shared" si="1563"/>
        <v>0.001123</v>
      </c>
      <c r="AQ8307" s="89" t="str">
        <f t="shared" si="1564"/>
        <v>922.4</v>
      </c>
      <c r="AR8307" s="89" t="str">
        <f t="shared" si="1565"/>
        <v>1024</v>
      </c>
      <c r="AS8307" s="89" t="str">
        <f t="shared" si="1566"/>
        <v>2.475</v>
      </c>
      <c r="AT8307" s="89"/>
      <c r="AU8307" s="99">
        <v>90</v>
      </c>
      <c r="AV8307" s="99">
        <v>230</v>
      </c>
      <c r="AW8307" s="99">
        <v>1.1228499999999999E-3</v>
      </c>
      <c r="AX8307" s="99">
        <v>922.44349999999997</v>
      </c>
      <c r="AY8307" s="99">
        <v>1023.5</v>
      </c>
      <c r="AZ8307" s="99">
        <v>2.4750000000000001</v>
      </c>
      <c r="BA8307" s="119" t="s">
        <v>8</v>
      </c>
      <c r="BB8307" s="4">
        <v>8307</v>
      </c>
      <c r="BC8307" s="4">
        <v>90</v>
      </c>
    </row>
    <row r="8308" spans="2:55">
      <c r="B8308">
        <v>8307</v>
      </c>
      <c r="C8308" s="5">
        <f t="shared" si="1555"/>
        <v>90</v>
      </c>
      <c r="D8308" s="5">
        <f t="shared" si="1556"/>
        <v>240</v>
      </c>
      <c r="E8308" s="5" t="str">
        <f t="shared" si="1557"/>
        <v>0.001136</v>
      </c>
      <c r="F8308" s="5" t="str">
        <f t="shared" si="1558"/>
        <v>963.8</v>
      </c>
      <c r="G8308" s="5" t="str">
        <f t="shared" si="1559"/>
        <v>1066</v>
      </c>
      <c r="H8308" s="5" t="str">
        <f t="shared" si="1560"/>
        <v>2.559</v>
      </c>
      <c r="I8308" s="1" t="s">
        <v>8</v>
      </c>
      <c r="AN8308" s="89" t="str">
        <f t="shared" si="1561"/>
        <v>90.00</v>
      </c>
      <c r="AO8308" s="89" t="str">
        <f t="shared" si="1562"/>
        <v>240.0</v>
      </c>
      <c r="AP8308" s="89" t="str">
        <f t="shared" si="1563"/>
        <v>0.001136</v>
      </c>
      <c r="AQ8308" s="89" t="str">
        <f t="shared" si="1564"/>
        <v>963.8</v>
      </c>
      <c r="AR8308" s="89" t="str">
        <f t="shared" si="1565"/>
        <v>1066</v>
      </c>
      <c r="AS8308" s="89" t="str">
        <f t="shared" si="1566"/>
        <v>2.559</v>
      </c>
      <c r="AT8308" s="89"/>
      <c r="AU8308" s="99">
        <v>90</v>
      </c>
      <c r="AV8308" s="99">
        <v>240</v>
      </c>
      <c r="AW8308" s="99">
        <v>1.1355E-3</v>
      </c>
      <c r="AX8308" s="99">
        <v>963.80499999999995</v>
      </c>
      <c r="AY8308" s="99">
        <v>1066</v>
      </c>
      <c r="AZ8308" s="99">
        <v>2.5586000000000002</v>
      </c>
      <c r="BA8308" s="119" t="s">
        <v>8</v>
      </c>
      <c r="BB8308" s="4">
        <v>8308</v>
      </c>
      <c r="BC8308" s="4">
        <v>90</v>
      </c>
    </row>
    <row r="8309" spans="2:55">
      <c r="B8309">
        <v>8308</v>
      </c>
      <c r="C8309" s="5">
        <f t="shared" si="1555"/>
        <v>90</v>
      </c>
      <c r="D8309" s="5">
        <f t="shared" si="1556"/>
        <v>250</v>
      </c>
      <c r="E8309" s="5" t="str">
        <f t="shared" si="1557"/>
        <v>0.001149</v>
      </c>
      <c r="F8309" s="5" t="str">
        <f t="shared" si="1558"/>
        <v>1005</v>
      </c>
      <c r="G8309" s="5" t="str">
        <f t="shared" si="1559"/>
        <v>1109</v>
      </c>
      <c r="H8309" s="5" t="str">
        <f t="shared" si="1560"/>
        <v>2.641</v>
      </c>
      <c r="I8309" s="1" t="s">
        <v>8</v>
      </c>
      <c r="AN8309" s="89" t="str">
        <f t="shared" si="1561"/>
        <v>90.00</v>
      </c>
      <c r="AO8309" s="89" t="str">
        <f t="shared" si="1562"/>
        <v>250.0</v>
      </c>
      <c r="AP8309" s="89" t="str">
        <f t="shared" si="1563"/>
        <v>0.001149</v>
      </c>
      <c r="AQ8309" s="89" t="str">
        <f t="shared" si="1564"/>
        <v>1005</v>
      </c>
      <c r="AR8309" s="89" t="str">
        <f t="shared" si="1565"/>
        <v>1109</v>
      </c>
      <c r="AS8309" s="89" t="str">
        <f t="shared" si="1566"/>
        <v>2.641</v>
      </c>
      <c r="AT8309" s="89"/>
      <c r="AU8309" s="99">
        <v>90</v>
      </c>
      <c r="AV8309" s="99">
        <v>250</v>
      </c>
      <c r="AW8309" s="99">
        <v>1.14879E-3</v>
      </c>
      <c r="AX8309" s="99">
        <v>1005.3089</v>
      </c>
      <c r="AY8309" s="99">
        <v>1108.7</v>
      </c>
      <c r="AZ8309" s="99">
        <v>2.641</v>
      </c>
      <c r="BA8309" s="119" t="s">
        <v>8</v>
      </c>
      <c r="BB8309" s="4">
        <v>8309</v>
      </c>
      <c r="BC8309" s="4">
        <v>90</v>
      </c>
    </row>
    <row r="8310" spans="2:55">
      <c r="B8310">
        <v>8309</v>
      </c>
      <c r="C8310" s="5">
        <f t="shared" si="1555"/>
        <v>90</v>
      </c>
      <c r="D8310" s="5">
        <f t="shared" si="1556"/>
        <v>260</v>
      </c>
      <c r="E8310" s="5" t="str">
        <f t="shared" si="1557"/>
        <v>0.001163</v>
      </c>
      <c r="F8310" s="5" t="str">
        <f t="shared" si="1558"/>
        <v>1047</v>
      </c>
      <c r="G8310" s="5" t="str">
        <f t="shared" si="1559"/>
        <v>1152</v>
      </c>
      <c r="H8310" s="5" t="str">
        <f t="shared" si="1560"/>
        <v>2.722</v>
      </c>
      <c r="I8310" s="1" t="s">
        <v>8</v>
      </c>
      <c r="AN8310" s="89" t="str">
        <f t="shared" si="1561"/>
        <v>90.00</v>
      </c>
      <c r="AO8310" s="89" t="str">
        <f t="shared" si="1562"/>
        <v>260.0</v>
      </c>
      <c r="AP8310" s="89" t="str">
        <f t="shared" si="1563"/>
        <v>0.001163</v>
      </c>
      <c r="AQ8310" s="89" t="str">
        <f t="shared" si="1564"/>
        <v>1047</v>
      </c>
      <c r="AR8310" s="89" t="str">
        <f t="shared" si="1565"/>
        <v>1152</v>
      </c>
      <c r="AS8310" s="89" t="str">
        <f t="shared" si="1566"/>
        <v>2.722</v>
      </c>
      <c r="AT8310" s="89"/>
      <c r="AU8310" s="99">
        <v>90</v>
      </c>
      <c r="AV8310" s="99">
        <v>260</v>
      </c>
      <c r="AW8310" s="99">
        <v>1.16278E-3</v>
      </c>
      <c r="AX8310" s="99">
        <v>1046.9497999999999</v>
      </c>
      <c r="AY8310" s="99">
        <v>1151.5999999999999</v>
      </c>
      <c r="AZ8310" s="99">
        <v>2.7223999999999999</v>
      </c>
      <c r="BA8310" s="119" t="s">
        <v>8</v>
      </c>
      <c r="BB8310" s="4">
        <v>8310</v>
      </c>
      <c r="BC8310" s="4">
        <v>90</v>
      </c>
    </row>
    <row r="8311" spans="2:55">
      <c r="B8311">
        <v>8310</v>
      </c>
      <c r="C8311" s="5">
        <f t="shared" si="1555"/>
        <v>90</v>
      </c>
      <c r="D8311" s="5">
        <f t="shared" si="1556"/>
        <v>270</v>
      </c>
      <c r="E8311" s="5" t="str">
        <f t="shared" si="1557"/>
        <v>0.001178</v>
      </c>
      <c r="F8311" s="5" t="str">
        <f t="shared" si="1558"/>
        <v>1089</v>
      </c>
      <c r="G8311" s="5" t="str">
        <f t="shared" si="1559"/>
        <v>1195</v>
      </c>
      <c r="H8311" s="5" t="str">
        <f t="shared" si="1560"/>
        <v>2.803</v>
      </c>
      <c r="I8311" s="1" t="s">
        <v>8</v>
      </c>
      <c r="AN8311" s="89" t="str">
        <f t="shared" si="1561"/>
        <v>90.00</v>
      </c>
      <c r="AO8311" s="89" t="str">
        <f t="shared" si="1562"/>
        <v>270.0</v>
      </c>
      <c r="AP8311" s="89" t="str">
        <f t="shared" si="1563"/>
        <v>0.001178</v>
      </c>
      <c r="AQ8311" s="89" t="str">
        <f t="shared" si="1564"/>
        <v>1089</v>
      </c>
      <c r="AR8311" s="89" t="str">
        <f t="shared" si="1565"/>
        <v>1195</v>
      </c>
      <c r="AS8311" s="89" t="str">
        <f t="shared" si="1566"/>
        <v>2.803</v>
      </c>
      <c r="AT8311" s="89"/>
      <c r="AU8311" s="99">
        <v>90</v>
      </c>
      <c r="AV8311" s="99">
        <v>270</v>
      </c>
      <c r="AW8311" s="99">
        <v>1.1775100000000001E-3</v>
      </c>
      <c r="AX8311" s="99">
        <v>1088.9241000000002</v>
      </c>
      <c r="AY8311" s="99">
        <v>1194.9000000000001</v>
      </c>
      <c r="AZ8311" s="99">
        <v>2.8028</v>
      </c>
      <c r="BA8311" s="119" t="s">
        <v>8</v>
      </c>
      <c r="BB8311" s="4">
        <v>8311</v>
      </c>
      <c r="BC8311" s="4">
        <v>90</v>
      </c>
    </row>
    <row r="8312" spans="2:55">
      <c r="B8312">
        <v>8311</v>
      </c>
      <c r="C8312" s="5">
        <f t="shared" si="1555"/>
        <v>90</v>
      </c>
      <c r="D8312" s="5">
        <f t="shared" si="1556"/>
        <v>280</v>
      </c>
      <c r="E8312" s="5" t="str">
        <f t="shared" si="1557"/>
        <v>0.001193</v>
      </c>
      <c r="F8312" s="5" t="str">
        <f t="shared" si="1558"/>
        <v>1131</v>
      </c>
      <c r="G8312" s="5" t="str">
        <f t="shared" si="1559"/>
        <v>1239</v>
      </c>
      <c r="H8312" s="5" t="str">
        <f t="shared" si="1560"/>
        <v>2.882</v>
      </c>
      <c r="I8312" s="1" t="s">
        <v>8</v>
      </c>
      <c r="AN8312" s="89" t="str">
        <f t="shared" si="1561"/>
        <v>90.00</v>
      </c>
      <c r="AO8312" s="89" t="str">
        <f t="shared" si="1562"/>
        <v>280.0</v>
      </c>
      <c r="AP8312" s="89" t="str">
        <f t="shared" si="1563"/>
        <v>0.001193</v>
      </c>
      <c r="AQ8312" s="89" t="str">
        <f t="shared" si="1564"/>
        <v>1131</v>
      </c>
      <c r="AR8312" s="89" t="str">
        <f t="shared" si="1565"/>
        <v>1239</v>
      </c>
      <c r="AS8312" s="89" t="str">
        <f t="shared" si="1566"/>
        <v>2.882</v>
      </c>
      <c r="AT8312" s="89"/>
      <c r="AU8312" s="99">
        <v>90</v>
      </c>
      <c r="AV8312" s="99">
        <v>280</v>
      </c>
      <c r="AW8312" s="99">
        <v>1.19304E-3</v>
      </c>
      <c r="AX8312" s="99">
        <v>1131.1264000000001</v>
      </c>
      <c r="AY8312" s="99">
        <v>1238.5</v>
      </c>
      <c r="AZ8312" s="99">
        <v>2.8824000000000001</v>
      </c>
      <c r="BA8312" s="119" t="s">
        <v>8</v>
      </c>
      <c r="BB8312" s="4">
        <v>8312</v>
      </c>
      <c r="BC8312" s="4">
        <v>90</v>
      </c>
    </row>
    <row r="8313" spans="2:55">
      <c r="B8313">
        <v>8312</v>
      </c>
      <c r="C8313" s="5">
        <f t="shared" si="1555"/>
        <v>90</v>
      </c>
      <c r="D8313" s="5">
        <f t="shared" si="1556"/>
        <v>290</v>
      </c>
      <c r="E8313" s="5" t="str">
        <f t="shared" si="1557"/>
        <v>0.001209</v>
      </c>
      <c r="F8313" s="5" t="str">
        <f t="shared" si="1558"/>
        <v>1174</v>
      </c>
      <c r="G8313" s="5" t="str">
        <f t="shared" si="1559"/>
        <v>1283</v>
      </c>
      <c r="H8313" s="5" t="str">
        <f t="shared" si="1560"/>
        <v>2.961</v>
      </c>
      <c r="I8313" s="1" t="s">
        <v>8</v>
      </c>
      <c r="AN8313" s="89" t="str">
        <f t="shared" si="1561"/>
        <v>90.00</v>
      </c>
      <c r="AO8313" s="89" t="str">
        <f t="shared" si="1562"/>
        <v>290.0</v>
      </c>
      <c r="AP8313" s="89" t="str">
        <f t="shared" si="1563"/>
        <v>0.001209</v>
      </c>
      <c r="AQ8313" s="89" t="str">
        <f t="shared" si="1564"/>
        <v>1174</v>
      </c>
      <c r="AR8313" s="89" t="str">
        <f t="shared" si="1565"/>
        <v>1283</v>
      </c>
      <c r="AS8313" s="89" t="str">
        <f t="shared" si="1566"/>
        <v>2.961</v>
      </c>
      <c r="AT8313" s="89"/>
      <c r="AU8313" s="99">
        <v>90</v>
      </c>
      <c r="AV8313" s="99">
        <v>290</v>
      </c>
      <c r="AW8313" s="99">
        <v>1.20944E-3</v>
      </c>
      <c r="AX8313" s="99">
        <v>1173.6504</v>
      </c>
      <c r="AY8313" s="99">
        <v>1282.5</v>
      </c>
      <c r="AZ8313" s="99">
        <v>2.9611999999999998</v>
      </c>
      <c r="BA8313" s="119" t="s">
        <v>8</v>
      </c>
      <c r="BB8313" s="4">
        <v>8313</v>
      </c>
      <c r="BC8313" s="4">
        <v>90</v>
      </c>
    </row>
    <row r="8314" spans="2:55">
      <c r="B8314">
        <v>8313</v>
      </c>
      <c r="C8314" s="5">
        <f t="shared" si="1555"/>
        <v>90</v>
      </c>
      <c r="D8314" s="5">
        <f t="shared" si="1556"/>
        <v>300</v>
      </c>
      <c r="E8314" s="5" t="str">
        <f t="shared" si="1557"/>
        <v>0.001227</v>
      </c>
      <c r="F8314" s="5" t="str">
        <f t="shared" si="1558"/>
        <v>1216</v>
      </c>
      <c r="G8314" s="5" t="str">
        <f t="shared" si="1559"/>
        <v>1327</v>
      </c>
      <c r="H8314" s="5" t="str">
        <f t="shared" si="1560"/>
        <v>3.039</v>
      </c>
      <c r="I8314" s="1" t="s">
        <v>8</v>
      </c>
      <c r="AN8314" s="89" t="str">
        <f t="shared" si="1561"/>
        <v>90.00</v>
      </c>
      <c r="AO8314" s="89" t="str">
        <f t="shared" si="1562"/>
        <v>300.0</v>
      </c>
      <c r="AP8314" s="89" t="str">
        <f t="shared" si="1563"/>
        <v>0.001227</v>
      </c>
      <c r="AQ8314" s="89" t="str">
        <f t="shared" si="1564"/>
        <v>1216</v>
      </c>
      <c r="AR8314" s="89" t="str">
        <f t="shared" si="1565"/>
        <v>1327</v>
      </c>
      <c r="AS8314" s="89" t="str">
        <f t="shared" si="1566"/>
        <v>3.039</v>
      </c>
      <c r="AT8314" s="89"/>
      <c r="AU8314" s="99">
        <v>90</v>
      </c>
      <c r="AV8314" s="99">
        <v>300</v>
      </c>
      <c r="AW8314" s="99">
        <v>1.2267999999999999E-3</v>
      </c>
      <c r="AX8314" s="99">
        <v>1216.3879999999999</v>
      </c>
      <c r="AY8314" s="99">
        <v>1326.8</v>
      </c>
      <c r="AZ8314" s="99">
        <v>3.0392000000000001</v>
      </c>
      <c r="BA8314" s="119" t="s">
        <v>8</v>
      </c>
      <c r="BB8314" s="4">
        <v>8314</v>
      </c>
      <c r="BC8314" s="4">
        <v>90</v>
      </c>
    </row>
    <row r="8315" spans="2:55">
      <c r="B8315">
        <v>8314</v>
      </c>
      <c r="C8315" s="5">
        <f t="shared" si="1555"/>
        <v>90</v>
      </c>
      <c r="D8315" s="5">
        <f t="shared" si="1556"/>
        <v>310</v>
      </c>
      <c r="E8315" s="5" t="str">
        <f t="shared" si="1557"/>
        <v>0.001245</v>
      </c>
      <c r="F8315" s="5" t="str">
        <f t="shared" si="1558"/>
        <v>1260.</v>
      </c>
      <c r="G8315" s="5" t="str">
        <f t="shared" si="1559"/>
        <v>1372</v>
      </c>
      <c r="H8315" s="5" t="str">
        <f t="shared" si="1560"/>
        <v>3.117</v>
      </c>
      <c r="I8315" s="1" t="s">
        <v>8</v>
      </c>
      <c r="AN8315" s="89" t="str">
        <f t="shared" si="1561"/>
        <v>90.00</v>
      </c>
      <c r="AO8315" s="89" t="str">
        <f t="shared" si="1562"/>
        <v>310.0</v>
      </c>
      <c r="AP8315" s="89" t="str">
        <f t="shared" si="1563"/>
        <v>0.001245</v>
      </c>
      <c r="AQ8315" s="89" t="str">
        <f t="shared" si="1564"/>
        <v>1260.</v>
      </c>
      <c r="AR8315" s="89" t="str">
        <f t="shared" si="1565"/>
        <v>1372</v>
      </c>
      <c r="AS8315" s="89" t="str">
        <f t="shared" si="1566"/>
        <v>3.117</v>
      </c>
      <c r="AT8315" s="89"/>
      <c r="AU8315" s="99">
        <v>90</v>
      </c>
      <c r="AV8315" s="99">
        <v>310</v>
      </c>
      <c r="AW8315" s="99">
        <v>1.2451000000000001E-3</v>
      </c>
      <c r="AX8315" s="99">
        <v>1259.5409999999999</v>
      </c>
      <c r="AY8315" s="99">
        <v>1371.6</v>
      </c>
      <c r="AZ8315" s="99">
        <v>3.1166</v>
      </c>
      <c r="BA8315" s="119" t="s">
        <v>8</v>
      </c>
      <c r="BB8315" s="4">
        <v>8315</v>
      </c>
      <c r="BC8315" s="4">
        <v>90</v>
      </c>
    </row>
    <row r="8316" spans="2:55">
      <c r="B8316">
        <v>8315</v>
      </c>
      <c r="C8316" s="5">
        <f t="shared" si="1555"/>
        <v>90</v>
      </c>
      <c r="D8316" s="5">
        <f t="shared" si="1556"/>
        <v>320</v>
      </c>
      <c r="E8316" s="5" t="str">
        <f t="shared" si="1557"/>
        <v>0.001265</v>
      </c>
      <c r="F8316" s="5" t="str">
        <f t="shared" si="1558"/>
        <v>1303</v>
      </c>
      <c r="G8316" s="5" t="str">
        <f t="shared" si="1559"/>
        <v>1417</v>
      </c>
      <c r="H8316" s="5" t="str">
        <f t="shared" si="1560"/>
        <v>3.193</v>
      </c>
      <c r="I8316" s="1" t="s">
        <v>8</v>
      </c>
      <c r="AN8316" s="89" t="str">
        <f t="shared" si="1561"/>
        <v>90.00</v>
      </c>
      <c r="AO8316" s="89" t="str">
        <f t="shared" si="1562"/>
        <v>320.0</v>
      </c>
      <c r="AP8316" s="89" t="str">
        <f t="shared" si="1563"/>
        <v>0.001265</v>
      </c>
      <c r="AQ8316" s="89" t="str">
        <f t="shared" si="1564"/>
        <v>1303</v>
      </c>
      <c r="AR8316" s="89" t="str">
        <f t="shared" si="1565"/>
        <v>1417</v>
      </c>
      <c r="AS8316" s="89" t="str">
        <f t="shared" si="1566"/>
        <v>3.193</v>
      </c>
      <c r="AT8316" s="89"/>
      <c r="AU8316" s="99">
        <v>90</v>
      </c>
      <c r="AV8316" s="99">
        <v>320</v>
      </c>
      <c r="AW8316" s="99">
        <v>1.2645999999999998E-3</v>
      </c>
      <c r="AX8316" s="99">
        <v>1302.9859999999999</v>
      </c>
      <c r="AY8316" s="99">
        <v>1416.8</v>
      </c>
      <c r="AZ8316" s="99">
        <v>3.1934</v>
      </c>
      <c r="BA8316" s="119" t="s">
        <v>8</v>
      </c>
      <c r="BB8316" s="4">
        <v>8316</v>
      </c>
      <c r="BC8316" s="4">
        <v>90</v>
      </c>
    </row>
    <row r="8317" spans="2:55">
      <c r="B8317">
        <v>8316</v>
      </c>
      <c r="C8317" s="5">
        <f t="shared" si="1555"/>
        <v>90</v>
      </c>
      <c r="D8317" s="5">
        <f t="shared" si="1556"/>
        <v>330</v>
      </c>
      <c r="E8317" s="5" t="str">
        <f t="shared" si="1557"/>
        <v>0.001285</v>
      </c>
      <c r="F8317" s="5" t="str">
        <f t="shared" si="1558"/>
        <v>1347</v>
      </c>
      <c r="G8317" s="5" t="str">
        <f t="shared" si="1559"/>
        <v>1462</v>
      </c>
      <c r="H8317" s="5" t="str">
        <f t="shared" si="1560"/>
        <v>3.270</v>
      </c>
      <c r="I8317" s="1" t="s">
        <v>8</v>
      </c>
      <c r="AN8317" s="89" t="str">
        <f t="shared" si="1561"/>
        <v>90.00</v>
      </c>
      <c r="AO8317" s="89" t="str">
        <f t="shared" si="1562"/>
        <v>330.0</v>
      </c>
      <c r="AP8317" s="89" t="str">
        <f t="shared" si="1563"/>
        <v>0.001285</v>
      </c>
      <c r="AQ8317" s="89" t="str">
        <f t="shared" si="1564"/>
        <v>1347</v>
      </c>
      <c r="AR8317" s="89" t="str">
        <f t="shared" si="1565"/>
        <v>1462</v>
      </c>
      <c r="AS8317" s="89" t="str">
        <f t="shared" si="1566"/>
        <v>3.270</v>
      </c>
      <c r="AT8317" s="89"/>
      <c r="AU8317" s="99">
        <v>90</v>
      </c>
      <c r="AV8317" s="99">
        <v>330</v>
      </c>
      <c r="AW8317" s="99">
        <v>1.2853000000000001E-3</v>
      </c>
      <c r="AX8317" s="99">
        <v>1346.7230000000002</v>
      </c>
      <c r="AY8317" s="99">
        <v>1462.4</v>
      </c>
      <c r="AZ8317" s="99">
        <v>3.2696999999999998</v>
      </c>
      <c r="BA8317" s="119" t="s">
        <v>8</v>
      </c>
      <c r="BB8317" s="4">
        <v>8317</v>
      </c>
      <c r="BC8317" s="4">
        <v>90</v>
      </c>
    </row>
    <row r="8318" spans="2:55">
      <c r="B8318">
        <v>8317</v>
      </c>
      <c r="C8318" s="5">
        <f t="shared" si="1555"/>
        <v>90</v>
      </c>
      <c r="D8318" s="5">
        <f t="shared" si="1556"/>
        <v>340</v>
      </c>
      <c r="E8318" s="5" t="str">
        <f t="shared" si="1557"/>
        <v>0.001307</v>
      </c>
      <c r="F8318" s="5" t="str">
        <f t="shared" si="1558"/>
        <v>1391</v>
      </c>
      <c r="G8318" s="5" t="str">
        <f t="shared" si="1559"/>
        <v>1509</v>
      </c>
      <c r="H8318" s="5" t="str">
        <f t="shared" si="1560"/>
        <v>3.346</v>
      </c>
      <c r="I8318" s="1" t="s">
        <v>8</v>
      </c>
      <c r="AN8318" s="89" t="str">
        <f t="shared" si="1561"/>
        <v>90.00</v>
      </c>
      <c r="AO8318" s="89" t="str">
        <f t="shared" si="1562"/>
        <v>340.0</v>
      </c>
      <c r="AP8318" s="89" t="str">
        <f t="shared" si="1563"/>
        <v>0.001307</v>
      </c>
      <c r="AQ8318" s="89" t="str">
        <f t="shared" si="1564"/>
        <v>1391</v>
      </c>
      <c r="AR8318" s="89" t="str">
        <f t="shared" si="1565"/>
        <v>1509</v>
      </c>
      <c r="AS8318" s="89" t="str">
        <f t="shared" si="1566"/>
        <v>3.346</v>
      </c>
      <c r="AT8318" s="89"/>
      <c r="AU8318" s="99">
        <v>90</v>
      </c>
      <c r="AV8318" s="99">
        <v>340</v>
      </c>
      <c r="AW8318" s="99">
        <v>1.3073999999999998E-3</v>
      </c>
      <c r="AX8318" s="99">
        <v>1390.934</v>
      </c>
      <c r="AY8318" s="99">
        <v>1508.6</v>
      </c>
      <c r="AZ8318" s="99">
        <v>3.3456000000000001</v>
      </c>
      <c r="BA8318" s="119" t="s">
        <v>8</v>
      </c>
      <c r="BB8318" s="4">
        <v>8318</v>
      </c>
      <c r="BC8318" s="4">
        <v>90</v>
      </c>
    </row>
    <row r="8319" spans="2:55">
      <c r="B8319">
        <v>8318</v>
      </c>
      <c r="C8319" s="5">
        <f t="shared" si="1555"/>
        <v>90</v>
      </c>
      <c r="D8319" s="5">
        <f t="shared" si="1556"/>
        <v>350</v>
      </c>
      <c r="E8319" s="5" t="str">
        <f t="shared" si="1557"/>
        <v>0.001331</v>
      </c>
      <c r="F8319" s="5" t="str">
        <f t="shared" si="1558"/>
        <v>1436</v>
      </c>
      <c r="G8319" s="5" t="str">
        <f t="shared" si="1559"/>
        <v>1555</v>
      </c>
      <c r="H8319" s="5" t="str">
        <f t="shared" si="1560"/>
        <v>3.421</v>
      </c>
      <c r="I8319" s="1" t="s">
        <v>8</v>
      </c>
      <c r="AN8319" s="89" t="str">
        <f t="shared" si="1561"/>
        <v>90.00</v>
      </c>
      <c r="AO8319" s="89" t="str">
        <f t="shared" si="1562"/>
        <v>350.0</v>
      </c>
      <c r="AP8319" s="89" t="str">
        <f t="shared" si="1563"/>
        <v>0.001331</v>
      </c>
      <c r="AQ8319" s="89" t="str">
        <f t="shared" si="1564"/>
        <v>1436</v>
      </c>
      <c r="AR8319" s="89" t="str">
        <f t="shared" si="1565"/>
        <v>1555</v>
      </c>
      <c r="AS8319" s="89" t="str">
        <f t="shared" si="1566"/>
        <v>3.421</v>
      </c>
      <c r="AT8319" s="89"/>
      <c r="AU8319" s="99">
        <v>90</v>
      </c>
      <c r="AV8319" s="99">
        <v>350</v>
      </c>
      <c r="AW8319" s="99">
        <v>1.3308E-3</v>
      </c>
      <c r="AX8319" s="99">
        <v>1435.528</v>
      </c>
      <c r="AY8319" s="99">
        <v>1555.3</v>
      </c>
      <c r="AZ8319" s="99">
        <v>3.4211999999999998</v>
      </c>
      <c r="BA8319" s="119" t="s">
        <v>8</v>
      </c>
      <c r="BB8319" s="4">
        <v>8319</v>
      </c>
      <c r="BC8319" s="4">
        <v>90</v>
      </c>
    </row>
    <row r="8320" spans="2:55">
      <c r="B8320">
        <v>8319</v>
      </c>
      <c r="C8320" s="5">
        <f t="shared" si="1555"/>
        <v>90</v>
      </c>
      <c r="D8320" s="5">
        <f t="shared" si="1556"/>
        <v>360</v>
      </c>
      <c r="E8320" s="5" t="str">
        <f t="shared" si="1557"/>
        <v>0.001356</v>
      </c>
      <c r="F8320" s="5" t="str">
        <f t="shared" si="1558"/>
        <v>1481</v>
      </c>
      <c r="G8320" s="5" t="str">
        <f t="shared" si="1559"/>
        <v>1603</v>
      </c>
      <c r="H8320" s="5" t="str">
        <f t="shared" si="1560"/>
        <v>3.497</v>
      </c>
      <c r="I8320" s="1" t="s">
        <v>8</v>
      </c>
      <c r="AN8320" s="89" t="str">
        <f t="shared" si="1561"/>
        <v>90.00</v>
      </c>
      <c r="AO8320" s="89" t="str">
        <f t="shared" si="1562"/>
        <v>360.0</v>
      </c>
      <c r="AP8320" s="89" t="str">
        <f t="shared" si="1563"/>
        <v>0.001356</v>
      </c>
      <c r="AQ8320" s="89" t="str">
        <f t="shared" si="1564"/>
        <v>1481</v>
      </c>
      <c r="AR8320" s="89" t="str">
        <f t="shared" si="1565"/>
        <v>1603</v>
      </c>
      <c r="AS8320" s="89" t="str">
        <f t="shared" si="1566"/>
        <v>3.497</v>
      </c>
      <c r="AT8320" s="89"/>
      <c r="AU8320" s="99">
        <v>90</v>
      </c>
      <c r="AV8320" s="99">
        <v>360</v>
      </c>
      <c r="AW8320" s="99">
        <v>1.356E-3</v>
      </c>
      <c r="AX8320" s="99">
        <v>1480.56</v>
      </c>
      <c r="AY8320" s="99">
        <v>1602.6</v>
      </c>
      <c r="AZ8320" s="99">
        <v>3.4965000000000002</v>
      </c>
      <c r="BA8320" s="119" t="s">
        <v>8</v>
      </c>
      <c r="BB8320" s="4">
        <v>8320</v>
      </c>
      <c r="BC8320" s="4">
        <v>90</v>
      </c>
    </row>
    <row r="8321" spans="2:55">
      <c r="B8321">
        <v>8320</v>
      </c>
      <c r="C8321" s="5">
        <f t="shared" si="1555"/>
        <v>90</v>
      </c>
      <c r="D8321" s="5">
        <f t="shared" si="1556"/>
        <v>370</v>
      </c>
      <c r="E8321" s="5" t="str">
        <f t="shared" si="1557"/>
        <v>0.001383</v>
      </c>
      <c r="F8321" s="5" t="str">
        <f t="shared" si="1558"/>
        <v>1526</v>
      </c>
      <c r="G8321" s="5" t="str">
        <f t="shared" si="1559"/>
        <v>1651</v>
      </c>
      <c r="H8321" s="5" t="str">
        <f t="shared" si="1560"/>
        <v>3.572</v>
      </c>
      <c r="I8321" s="1" t="s">
        <v>8</v>
      </c>
      <c r="AN8321" s="89" t="str">
        <f t="shared" si="1561"/>
        <v>90.00</v>
      </c>
      <c r="AO8321" s="89" t="str">
        <f t="shared" si="1562"/>
        <v>370.0</v>
      </c>
      <c r="AP8321" s="89" t="str">
        <f t="shared" si="1563"/>
        <v>0.001383</v>
      </c>
      <c r="AQ8321" s="89" t="str">
        <f t="shared" si="1564"/>
        <v>1526</v>
      </c>
      <c r="AR8321" s="89" t="str">
        <f t="shared" si="1565"/>
        <v>1651</v>
      </c>
      <c r="AS8321" s="89" t="str">
        <f t="shared" si="1566"/>
        <v>3.572</v>
      </c>
      <c r="AT8321" s="89"/>
      <c r="AU8321" s="99">
        <v>90</v>
      </c>
      <c r="AV8321" s="99">
        <v>370</v>
      </c>
      <c r="AW8321" s="99">
        <v>1.3829000000000001E-3</v>
      </c>
      <c r="AX8321" s="99">
        <v>1526.039</v>
      </c>
      <c r="AY8321" s="99">
        <v>1650.5</v>
      </c>
      <c r="AZ8321" s="99">
        <v>3.5716000000000001</v>
      </c>
      <c r="BA8321" s="119" t="s">
        <v>8</v>
      </c>
      <c r="BB8321" s="4">
        <v>8321</v>
      </c>
      <c r="BC8321" s="4">
        <v>90</v>
      </c>
    </row>
    <row r="8322" spans="2:55">
      <c r="B8322">
        <v>8321</v>
      </c>
      <c r="C8322" s="5">
        <f t="shared" si="1555"/>
        <v>90</v>
      </c>
      <c r="D8322" s="5">
        <f t="shared" si="1556"/>
        <v>380</v>
      </c>
      <c r="E8322" s="5" t="str">
        <f t="shared" si="1557"/>
        <v>0.001412</v>
      </c>
      <c r="F8322" s="5" t="str">
        <f t="shared" si="1558"/>
        <v>1572</v>
      </c>
      <c r="G8322" s="5" t="str">
        <f t="shared" si="1559"/>
        <v>1699</v>
      </c>
      <c r="H8322" s="5" t="str">
        <f t="shared" si="1560"/>
        <v>3.647</v>
      </c>
      <c r="I8322" s="1" t="s">
        <v>12</v>
      </c>
      <c r="AN8322" s="89" t="str">
        <f t="shared" si="1561"/>
        <v>90.00</v>
      </c>
      <c r="AO8322" s="89" t="str">
        <f t="shared" si="1562"/>
        <v>380.0</v>
      </c>
      <c r="AP8322" s="89" t="str">
        <f t="shared" si="1563"/>
        <v>0.001412</v>
      </c>
      <c r="AQ8322" s="89" t="str">
        <f t="shared" si="1564"/>
        <v>1572</v>
      </c>
      <c r="AR8322" s="89" t="str">
        <f t="shared" si="1565"/>
        <v>1699</v>
      </c>
      <c r="AS8322" s="89" t="str">
        <f t="shared" si="1566"/>
        <v>3.647</v>
      </c>
      <c r="AT8322" s="89"/>
      <c r="AU8322" s="99">
        <v>90</v>
      </c>
      <c r="AV8322" s="99">
        <v>380</v>
      </c>
      <c r="AW8322" s="99">
        <v>1.4116999999999999E-3</v>
      </c>
      <c r="AX8322" s="99">
        <v>1572.047</v>
      </c>
      <c r="AY8322" s="99">
        <v>1699.1</v>
      </c>
      <c r="AZ8322" s="99">
        <v>3.6465999999999998</v>
      </c>
      <c r="BA8322" s="119" t="s">
        <v>12</v>
      </c>
      <c r="BB8322" s="4">
        <v>8322</v>
      </c>
      <c r="BC8322" s="4">
        <v>90</v>
      </c>
    </row>
    <row r="8323" spans="2:55">
      <c r="B8323">
        <v>8322</v>
      </c>
      <c r="C8323" s="5">
        <f t="shared" si="1555"/>
        <v>90</v>
      </c>
      <c r="D8323" s="5">
        <f t="shared" si="1556"/>
        <v>390</v>
      </c>
      <c r="E8323" s="5" t="str">
        <f t="shared" si="1557"/>
        <v>0.001443</v>
      </c>
      <c r="F8323" s="5" t="str">
        <f t="shared" si="1558"/>
        <v>1619</v>
      </c>
      <c r="G8323" s="5" t="str">
        <f t="shared" si="1559"/>
        <v>1749</v>
      </c>
      <c r="H8323" s="5" t="str">
        <f t="shared" si="1560"/>
        <v>3.722</v>
      </c>
      <c r="I8323" s="1" t="s">
        <v>12</v>
      </c>
      <c r="AN8323" s="89" t="str">
        <f t="shared" si="1561"/>
        <v>90.00</v>
      </c>
      <c r="AO8323" s="89" t="str">
        <f t="shared" si="1562"/>
        <v>390.0</v>
      </c>
      <c r="AP8323" s="89" t="str">
        <f t="shared" si="1563"/>
        <v>0.001443</v>
      </c>
      <c r="AQ8323" s="89" t="str">
        <f t="shared" si="1564"/>
        <v>1619</v>
      </c>
      <c r="AR8323" s="89" t="str">
        <f t="shared" si="1565"/>
        <v>1749</v>
      </c>
      <c r="AS8323" s="89" t="str">
        <f t="shared" si="1566"/>
        <v>3.722</v>
      </c>
      <c r="AT8323" s="89"/>
      <c r="AU8323" s="99">
        <v>90</v>
      </c>
      <c r="AV8323" s="99">
        <v>390</v>
      </c>
      <c r="AW8323" s="99">
        <v>1.4428000000000002E-3</v>
      </c>
      <c r="AX8323" s="99">
        <v>1618.6479999999999</v>
      </c>
      <c r="AY8323" s="99">
        <v>1748.5</v>
      </c>
      <c r="AZ8323" s="99">
        <v>3.7216</v>
      </c>
      <c r="BA8323" s="119" t="s">
        <v>12</v>
      </c>
      <c r="BB8323" s="4">
        <v>8323</v>
      </c>
      <c r="BC8323" s="4">
        <v>90</v>
      </c>
    </row>
    <row r="8324" spans="2:55">
      <c r="B8324">
        <v>8323</v>
      </c>
      <c r="C8324" s="5">
        <f t="shared" si="1555"/>
        <v>90</v>
      </c>
      <c r="D8324" s="5">
        <f t="shared" si="1556"/>
        <v>400</v>
      </c>
      <c r="E8324" s="5" t="str">
        <f t="shared" si="1557"/>
        <v>0.001476</v>
      </c>
      <c r="F8324" s="5" t="str">
        <f t="shared" si="1558"/>
        <v>1666</v>
      </c>
      <c r="G8324" s="5" t="str">
        <f t="shared" si="1559"/>
        <v>1799</v>
      </c>
      <c r="H8324" s="5" t="str">
        <f t="shared" si="1560"/>
        <v>3.797</v>
      </c>
      <c r="I8324" s="1" t="s">
        <v>12</v>
      </c>
      <c r="AN8324" s="89" t="str">
        <f t="shared" si="1561"/>
        <v>90.00</v>
      </c>
      <c r="AO8324" s="89" t="str">
        <f t="shared" si="1562"/>
        <v>400.0</v>
      </c>
      <c r="AP8324" s="89" t="str">
        <f t="shared" si="1563"/>
        <v>0.001476</v>
      </c>
      <c r="AQ8324" s="89" t="str">
        <f t="shared" si="1564"/>
        <v>1666</v>
      </c>
      <c r="AR8324" s="89" t="str">
        <f t="shared" si="1565"/>
        <v>1799</v>
      </c>
      <c r="AS8324" s="89" t="str">
        <f t="shared" si="1566"/>
        <v>3.797</v>
      </c>
      <c r="AT8324" s="89"/>
      <c r="AU8324" s="99">
        <v>90</v>
      </c>
      <c r="AV8324" s="99">
        <v>400</v>
      </c>
      <c r="AW8324" s="99">
        <v>1.4763000000000001E-3</v>
      </c>
      <c r="AX8324" s="99">
        <v>1665.7329999999999</v>
      </c>
      <c r="AY8324" s="99">
        <v>1798.6</v>
      </c>
      <c r="AZ8324" s="99">
        <v>3.7966000000000002</v>
      </c>
      <c r="BA8324" s="119" t="s">
        <v>12</v>
      </c>
      <c r="BB8324" s="4">
        <v>8324</v>
      </c>
      <c r="BC8324" s="4">
        <v>90</v>
      </c>
    </row>
    <row r="8325" spans="2:55">
      <c r="B8325">
        <v>8324</v>
      </c>
      <c r="C8325" s="5">
        <f t="shared" si="1555"/>
        <v>90</v>
      </c>
      <c r="D8325" s="5">
        <f t="shared" si="1556"/>
        <v>410</v>
      </c>
      <c r="E8325" s="5" t="str">
        <f t="shared" si="1557"/>
        <v>0.001513</v>
      </c>
      <c r="F8325" s="5" t="str">
        <f t="shared" si="1558"/>
        <v>1713</v>
      </c>
      <c r="G8325" s="5" t="str">
        <f t="shared" si="1559"/>
        <v>1850.</v>
      </c>
      <c r="H8325" s="5" t="str">
        <f t="shared" si="1560"/>
        <v>3.872</v>
      </c>
      <c r="I8325" s="1" t="s">
        <v>12</v>
      </c>
      <c r="AN8325" s="89" t="str">
        <f t="shared" si="1561"/>
        <v>90.00</v>
      </c>
      <c r="AO8325" s="89" t="str">
        <f t="shared" si="1562"/>
        <v>410.0</v>
      </c>
      <c r="AP8325" s="89" t="str">
        <f t="shared" si="1563"/>
        <v>0.001513</v>
      </c>
      <c r="AQ8325" s="89" t="str">
        <f t="shared" si="1564"/>
        <v>1713</v>
      </c>
      <c r="AR8325" s="89" t="str">
        <f t="shared" si="1565"/>
        <v>1850.</v>
      </c>
      <c r="AS8325" s="89" t="str">
        <f t="shared" si="1566"/>
        <v>3.872</v>
      </c>
      <c r="AT8325" s="89"/>
      <c r="AU8325" s="99">
        <v>90</v>
      </c>
      <c r="AV8325" s="99">
        <v>410</v>
      </c>
      <c r="AW8325" s="99">
        <v>1.5126E-3</v>
      </c>
      <c r="AX8325" s="99">
        <v>1713.4659999999999</v>
      </c>
      <c r="AY8325" s="99">
        <v>1849.6</v>
      </c>
      <c r="AZ8325" s="99">
        <v>3.8717999999999999</v>
      </c>
      <c r="BA8325" s="119" t="s">
        <v>12</v>
      </c>
      <c r="BB8325" s="4">
        <v>8325</v>
      </c>
      <c r="BC8325" s="4">
        <v>90</v>
      </c>
    </row>
    <row r="8326" spans="2:55">
      <c r="B8326">
        <v>8325</v>
      </c>
      <c r="C8326" s="5">
        <f t="shared" si="1555"/>
        <v>90</v>
      </c>
      <c r="D8326" s="5">
        <f t="shared" si="1556"/>
        <v>420</v>
      </c>
      <c r="E8326" s="5" t="str">
        <f t="shared" si="1557"/>
        <v>0.001552</v>
      </c>
      <c r="F8326" s="5" t="str">
        <f t="shared" si="1558"/>
        <v>1762</v>
      </c>
      <c r="G8326" s="5" t="str">
        <f t="shared" si="1559"/>
        <v>1902</v>
      </c>
      <c r="H8326" s="5" t="str">
        <f t="shared" si="1560"/>
        <v>3.947</v>
      </c>
      <c r="I8326" s="1" t="s">
        <v>12</v>
      </c>
      <c r="AN8326" s="89" t="str">
        <f t="shared" si="1561"/>
        <v>90.00</v>
      </c>
      <c r="AO8326" s="89" t="str">
        <f t="shared" si="1562"/>
        <v>420.0</v>
      </c>
      <c r="AP8326" s="89" t="str">
        <f t="shared" si="1563"/>
        <v>0.001552</v>
      </c>
      <c r="AQ8326" s="89" t="str">
        <f t="shared" si="1564"/>
        <v>1762</v>
      </c>
      <c r="AR8326" s="89" t="str">
        <f t="shared" si="1565"/>
        <v>1902</v>
      </c>
      <c r="AS8326" s="89" t="str">
        <f t="shared" si="1566"/>
        <v>3.947</v>
      </c>
      <c r="AT8326" s="89"/>
      <c r="AU8326" s="99">
        <v>90</v>
      </c>
      <c r="AV8326" s="99">
        <v>420</v>
      </c>
      <c r="AW8326" s="99">
        <v>1.5518000000000001E-3</v>
      </c>
      <c r="AX8326" s="99">
        <v>1761.838</v>
      </c>
      <c r="AY8326" s="99">
        <v>1901.5</v>
      </c>
      <c r="AZ8326" s="99">
        <v>3.9472</v>
      </c>
      <c r="BA8326" s="119" t="s">
        <v>12</v>
      </c>
      <c r="BB8326" s="4">
        <v>8326</v>
      </c>
      <c r="BC8326" s="4">
        <v>90</v>
      </c>
    </row>
    <row r="8327" spans="2:55">
      <c r="B8327">
        <v>8326</v>
      </c>
      <c r="C8327" s="5">
        <f t="shared" si="1555"/>
        <v>90</v>
      </c>
      <c r="D8327" s="5">
        <f t="shared" si="1556"/>
        <v>430</v>
      </c>
      <c r="E8327" s="5" t="str">
        <f t="shared" si="1557"/>
        <v>0.001594</v>
      </c>
      <c r="F8327" s="5" t="str">
        <f t="shared" si="1558"/>
        <v>1811</v>
      </c>
      <c r="G8327" s="5" t="str">
        <f t="shared" si="1559"/>
        <v>1954</v>
      </c>
      <c r="H8327" s="5" t="str">
        <f t="shared" si="1560"/>
        <v>4.023</v>
      </c>
      <c r="I8327" s="1" t="s">
        <v>12</v>
      </c>
      <c r="AN8327" s="89" t="str">
        <f t="shared" si="1561"/>
        <v>90.00</v>
      </c>
      <c r="AO8327" s="89" t="str">
        <f t="shared" si="1562"/>
        <v>430.0</v>
      </c>
      <c r="AP8327" s="89" t="str">
        <f t="shared" si="1563"/>
        <v>0.001594</v>
      </c>
      <c r="AQ8327" s="89" t="str">
        <f t="shared" si="1564"/>
        <v>1811</v>
      </c>
      <c r="AR8327" s="89" t="str">
        <f t="shared" si="1565"/>
        <v>1954</v>
      </c>
      <c r="AS8327" s="89" t="str">
        <f t="shared" si="1566"/>
        <v>4.023</v>
      </c>
      <c r="AT8327" s="89"/>
      <c r="AU8327" s="99">
        <v>90</v>
      </c>
      <c r="AV8327" s="99">
        <v>430</v>
      </c>
      <c r="AW8327" s="99">
        <v>1.5943999999999999E-3</v>
      </c>
      <c r="AX8327" s="99">
        <v>1810.8040000000001</v>
      </c>
      <c r="AY8327" s="99">
        <v>1954.3</v>
      </c>
      <c r="AZ8327" s="99">
        <v>4.0228000000000002</v>
      </c>
      <c r="BA8327" s="119" t="s">
        <v>12</v>
      </c>
      <c r="BB8327" s="4">
        <v>8327</v>
      </c>
      <c r="BC8327" s="4">
        <v>90</v>
      </c>
    </row>
    <row r="8328" spans="2:55">
      <c r="B8328">
        <v>8327</v>
      </c>
      <c r="C8328" s="5">
        <f t="shared" si="1555"/>
        <v>90</v>
      </c>
      <c r="D8328" s="5">
        <f t="shared" si="1556"/>
        <v>440</v>
      </c>
      <c r="E8328" s="5" t="str">
        <f t="shared" si="1557"/>
        <v>0.001641</v>
      </c>
      <c r="F8328" s="5" t="str">
        <f t="shared" si="1558"/>
        <v>1860.</v>
      </c>
      <c r="G8328" s="5" t="str">
        <f t="shared" si="1559"/>
        <v>2008</v>
      </c>
      <c r="H8328" s="5" t="str">
        <f t="shared" si="1560"/>
        <v>4.099</v>
      </c>
      <c r="I8328" s="1" t="s">
        <v>12</v>
      </c>
      <c r="AN8328" s="89" t="str">
        <f t="shared" si="1561"/>
        <v>90.00</v>
      </c>
      <c r="AO8328" s="89" t="str">
        <f t="shared" si="1562"/>
        <v>440.0</v>
      </c>
      <c r="AP8328" s="89" t="str">
        <f t="shared" si="1563"/>
        <v>0.001641</v>
      </c>
      <c r="AQ8328" s="89" t="str">
        <f t="shared" si="1564"/>
        <v>1860.</v>
      </c>
      <c r="AR8328" s="89" t="str">
        <f t="shared" si="1565"/>
        <v>2008</v>
      </c>
      <c r="AS8328" s="89" t="str">
        <f t="shared" si="1566"/>
        <v>4.099</v>
      </c>
      <c r="AT8328" s="89"/>
      <c r="AU8328" s="99">
        <v>90</v>
      </c>
      <c r="AV8328" s="99">
        <v>440</v>
      </c>
      <c r="AW8328" s="99">
        <v>1.6407000000000001E-3</v>
      </c>
      <c r="AX8328" s="99">
        <v>1860.4369999999999</v>
      </c>
      <c r="AY8328" s="99">
        <v>2008.1</v>
      </c>
      <c r="AZ8328" s="99">
        <v>4.0987999999999998</v>
      </c>
      <c r="BA8328" s="119" t="s">
        <v>12</v>
      </c>
      <c r="BB8328" s="4">
        <v>8328</v>
      </c>
      <c r="BC8328" s="4">
        <v>90</v>
      </c>
    </row>
    <row r="8329" spans="2:55">
      <c r="B8329">
        <v>8328</v>
      </c>
      <c r="C8329" s="5">
        <f t="shared" si="1555"/>
        <v>90</v>
      </c>
      <c r="D8329" s="5">
        <f t="shared" si="1556"/>
        <v>450</v>
      </c>
      <c r="E8329" s="5" t="str">
        <f t="shared" si="1557"/>
        <v>0.001691</v>
      </c>
      <c r="F8329" s="5" t="str">
        <f t="shared" si="1558"/>
        <v>1911</v>
      </c>
      <c r="G8329" s="5" t="str">
        <f t="shared" si="1559"/>
        <v>2063</v>
      </c>
      <c r="H8329" s="5" t="str">
        <f t="shared" si="1560"/>
        <v>4.175</v>
      </c>
      <c r="I8329" s="1" t="s">
        <v>12</v>
      </c>
      <c r="AN8329" s="89" t="str">
        <f t="shared" si="1561"/>
        <v>90.00</v>
      </c>
      <c r="AO8329" s="89" t="str">
        <f t="shared" si="1562"/>
        <v>450.0</v>
      </c>
      <c r="AP8329" s="89" t="str">
        <f t="shared" si="1563"/>
        <v>0.001691</v>
      </c>
      <c r="AQ8329" s="89" t="str">
        <f t="shared" si="1564"/>
        <v>1911</v>
      </c>
      <c r="AR8329" s="89" t="str">
        <f t="shared" si="1565"/>
        <v>2063</v>
      </c>
      <c r="AS8329" s="89" t="str">
        <f t="shared" si="1566"/>
        <v>4.175</v>
      </c>
      <c r="AT8329" s="89"/>
      <c r="AU8329" s="99">
        <v>90</v>
      </c>
      <c r="AV8329" s="99">
        <v>450</v>
      </c>
      <c r="AW8329" s="99">
        <v>1.691E-3</v>
      </c>
      <c r="AX8329" s="99">
        <v>1910.71</v>
      </c>
      <c r="AY8329" s="99">
        <v>2062.9</v>
      </c>
      <c r="AZ8329" s="99">
        <v>4.1750999999999996</v>
      </c>
      <c r="BA8329" s="119" t="s">
        <v>12</v>
      </c>
      <c r="BB8329" s="4">
        <v>8329</v>
      </c>
      <c r="BC8329" s="4">
        <v>90</v>
      </c>
    </row>
    <row r="8330" spans="2:55">
      <c r="B8330">
        <v>8329</v>
      </c>
      <c r="C8330" s="5">
        <f t="shared" si="1555"/>
        <v>90</v>
      </c>
      <c r="D8330" s="5">
        <f t="shared" si="1556"/>
        <v>460</v>
      </c>
      <c r="E8330" s="5" t="str">
        <f t="shared" si="1557"/>
        <v>0.001746</v>
      </c>
      <c r="F8330" s="5" t="str">
        <f t="shared" si="1558"/>
        <v>1962</v>
      </c>
      <c r="G8330" s="5" t="str">
        <f t="shared" si="1559"/>
        <v>2119</v>
      </c>
      <c r="H8330" s="5" t="str">
        <f t="shared" si="1560"/>
        <v>4.252</v>
      </c>
      <c r="I8330" s="1" t="s">
        <v>12</v>
      </c>
      <c r="AN8330" s="89" t="str">
        <f t="shared" si="1561"/>
        <v>90.00</v>
      </c>
      <c r="AO8330" s="89" t="str">
        <f t="shared" si="1562"/>
        <v>460.0</v>
      </c>
      <c r="AP8330" s="89" t="str">
        <f t="shared" si="1563"/>
        <v>0.001746</v>
      </c>
      <c r="AQ8330" s="89" t="str">
        <f t="shared" si="1564"/>
        <v>1962</v>
      </c>
      <c r="AR8330" s="89" t="str">
        <f t="shared" si="1565"/>
        <v>2119</v>
      </c>
      <c r="AS8330" s="89" t="str">
        <f t="shared" si="1566"/>
        <v>4.252</v>
      </c>
      <c r="AT8330" s="89"/>
      <c r="AU8330" s="99">
        <v>90</v>
      </c>
      <c r="AV8330" s="99">
        <v>460</v>
      </c>
      <c r="AW8330" s="99">
        <v>1.7457E-3</v>
      </c>
      <c r="AX8330" s="99">
        <v>1961.5869999999998</v>
      </c>
      <c r="AY8330" s="99">
        <v>2118.6999999999998</v>
      </c>
      <c r="AZ8330" s="99">
        <v>4.2516999999999996</v>
      </c>
      <c r="BA8330" s="119" t="s">
        <v>12</v>
      </c>
      <c r="BB8330" s="4">
        <v>8330</v>
      </c>
      <c r="BC8330" s="4">
        <v>90</v>
      </c>
    </row>
    <row r="8331" spans="2:55">
      <c r="B8331">
        <v>8330</v>
      </c>
      <c r="C8331" s="5">
        <f t="shared" si="1555"/>
        <v>90</v>
      </c>
      <c r="D8331" s="5">
        <f t="shared" si="1556"/>
        <v>470</v>
      </c>
      <c r="E8331" s="5" t="str">
        <f t="shared" si="1557"/>
        <v>0.001805</v>
      </c>
      <c r="F8331" s="5" t="str">
        <f t="shared" si="1558"/>
        <v>2013</v>
      </c>
      <c r="G8331" s="5" t="str">
        <f t="shared" si="1559"/>
        <v>2175</v>
      </c>
      <c r="H8331" s="5" t="str">
        <f t="shared" si="1560"/>
        <v>4.329</v>
      </c>
      <c r="I8331" s="1" t="s">
        <v>12</v>
      </c>
      <c r="AN8331" s="89" t="str">
        <f t="shared" si="1561"/>
        <v>90.00</v>
      </c>
      <c r="AO8331" s="89" t="str">
        <f t="shared" si="1562"/>
        <v>470.0</v>
      </c>
      <c r="AP8331" s="89" t="str">
        <f t="shared" si="1563"/>
        <v>0.001805</v>
      </c>
      <c r="AQ8331" s="89" t="str">
        <f t="shared" si="1564"/>
        <v>2013</v>
      </c>
      <c r="AR8331" s="89" t="str">
        <f t="shared" si="1565"/>
        <v>2175</v>
      </c>
      <c r="AS8331" s="89" t="str">
        <f t="shared" si="1566"/>
        <v>4.329</v>
      </c>
      <c r="AT8331" s="89"/>
      <c r="AU8331" s="99">
        <v>90</v>
      </c>
      <c r="AV8331" s="99">
        <v>470</v>
      </c>
      <c r="AW8331" s="99">
        <v>1.8051999999999999E-3</v>
      </c>
      <c r="AX8331" s="99">
        <v>2012.932</v>
      </c>
      <c r="AY8331" s="99">
        <v>2175.4</v>
      </c>
      <c r="AZ8331" s="99">
        <v>4.3285999999999998</v>
      </c>
      <c r="BA8331" s="119" t="s">
        <v>12</v>
      </c>
      <c r="BB8331" s="4">
        <v>8331</v>
      </c>
      <c r="BC8331" s="4">
        <v>90</v>
      </c>
    </row>
    <row r="8332" spans="2:55">
      <c r="B8332">
        <v>8331</v>
      </c>
      <c r="C8332" s="5">
        <f t="shared" si="1555"/>
        <v>90</v>
      </c>
      <c r="D8332" s="5">
        <f t="shared" si="1556"/>
        <v>480</v>
      </c>
      <c r="E8332" s="5" t="str">
        <f t="shared" si="1557"/>
        <v>0.001870</v>
      </c>
      <c r="F8332" s="5" t="str">
        <f t="shared" si="1558"/>
        <v>2065</v>
      </c>
      <c r="G8332" s="5" t="str">
        <f t="shared" si="1559"/>
        <v>2233</v>
      </c>
      <c r="H8332" s="5" t="str">
        <f t="shared" si="1560"/>
        <v>4.406</v>
      </c>
      <c r="I8332" s="1" t="s">
        <v>12</v>
      </c>
      <c r="AN8332" s="89" t="str">
        <f t="shared" si="1561"/>
        <v>90.00</v>
      </c>
      <c r="AO8332" s="89" t="str">
        <f t="shared" si="1562"/>
        <v>480.0</v>
      </c>
      <c r="AP8332" s="89" t="str">
        <f t="shared" si="1563"/>
        <v>0.001870</v>
      </c>
      <c r="AQ8332" s="89" t="str">
        <f t="shared" si="1564"/>
        <v>2065</v>
      </c>
      <c r="AR8332" s="89" t="str">
        <f t="shared" si="1565"/>
        <v>2233</v>
      </c>
      <c r="AS8332" s="89" t="str">
        <f t="shared" si="1566"/>
        <v>4.406</v>
      </c>
      <c r="AT8332" s="89"/>
      <c r="AU8332" s="99">
        <v>90</v>
      </c>
      <c r="AV8332" s="99">
        <v>480</v>
      </c>
      <c r="AW8332" s="99">
        <v>1.8695999999999999E-3</v>
      </c>
      <c r="AX8332" s="99">
        <v>2064.7359999999999</v>
      </c>
      <c r="AY8332" s="99">
        <v>2233</v>
      </c>
      <c r="AZ8332" s="99">
        <v>4.4055999999999997</v>
      </c>
      <c r="BA8332" s="119" t="s">
        <v>12</v>
      </c>
      <c r="BB8332" s="4">
        <v>8332</v>
      </c>
      <c r="BC8332" s="4">
        <v>90</v>
      </c>
    </row>
    <row r="8333" spans="2:55">
      <c r="B8333">
        <v>8332</v>
      </c>
      <c r="C8333" s="5">
        <f t="shared" si="1555"/>
        <v>90</v>
      </c>
      <c r="D8333" s="5">
        <f t="shared" si="1556"/>
        <v>490</v>
      </c>
      <c r="E8333" s="5" t="str">
        <f t="shared" si="1557"/>
        <v>0.001939</v>
      </c>
      <c r="F8333" s="5" t="str">
        <f t="shared" si="1558"/>
        <v>2117</v>
      </c>
      <c r="G8333" s="5" t="str">
        <f t="shared" si="1559"/>
        <v>2291</v>
      </c>
      <c r="H8333" s="5" t="str">
        <f t="shared" si="1560"/>
        <v>4.483</v>
      </c>
      <c r="I8333" s="1" t="s">
        <v>12</v>
      </c>
      <c r="AN8333" s="89" t="str">
        <f t="shared" si="1561"/>
        <v>90.00</v>
      </c>
      <c r="AO8333" s="89" t="str">
        <f t="shared" si="1562"/>
        <v>490.0</v>
      </c>
      <c r="AP8333" s="89" t="str">
        <f t="shared" si="1563"/>
        <v>0.001939</v>
      </c>
      <c r="AQ8333" s="89" t="str">
        <f t="shared" si="1564"/>
        <v>2117</v>
      </c>
      <c r="AR8333" s="89" t="str">
        <f t="shared" si="1565"/>
        <v>2291</v>
      </c>
      <c r="AS8333" s="89" t="str">
        <f t="shared" si="1566"/>
        <v>4.483</v>
      </c>
      <c r="AT8333" s="89"/>
      <c r="AU8333" s="99">
        <v>90</v>
      </c>
      <c r="AV8333" s="99">
        <v>490</v>
      </c>
      <c r="AW8333" s="99">
        <v>1.9392000000000001E-3</v>
      </c>
      <c r="AX8333" s="99">
        <v>2116.8720000000003</v>
      </c>
      <c r="AY8333" s="99">
        <v>2291.4</v>
      </c>
      <c r="AZ8333" s="99">
        <v>4.4825999999999997</v>
      </c>
      <c r="BA8333" s="119" t="s">
        <v>12</v>
      </c>
      <c r="BB8333" s="4">
        <v>8333</v>
      </c>
      <c r="BC8333" s="4">
        <v>90</v>
      </c>
    </row>
    <row r="8334" spans="2:55">
      <c r="B8334">
        <v>8333</v>
      </c>
      <c r="C8334" s="5">
        <f t="shared" si="1555"/>
        <v>90</v>
      </c>
      <c r="D8334" s="5">
        <f t="shared" si="1556"/>
        <v>500</v>
      </c>
      <c r="E8334" s="5" t="str">
        <f t="shared" si="1557"/>
        <v>0.002014</v>
      </c>
      <c r="F8334" s="5" t="str">
        <f t="shared" si="1558"/>
        <v>2169</v>
      </c>
      <c r="G8334" s="5" t="str">
        <f t="shared" si="1559"/>
        <v>2350.</v>
      </c>
      <c r="H8334" s="5" t="str">
        <f t="shared" si="1560"/>
        <v>4.559</v>
      </c>
      <c r="I8334" s="1" t="s">
        <v>12</v>
      </c>
      <c r="AN8334" s="89" t="str">
        <f t="shared" si="1561"/>
        <v>90.00</v>
      </c>
      <c r="AO8334" s="89" t="str">
        <f t="shared" si="1562"/>
        <v>500.0</v>
      </c>
      <c r="AP8334" s="89" t="str">
        <f t="shared" si="1563"/>
        <v>0.002014</v>
      </c>
      <c r="AQ8334" s="89" t="str">
        <f t="shared" si="1564"/>
        <v>2169</v>
      </c>
      <c r="AR8334" s="89" t="str">
        <f t="shared" si="1565"/>
        <v>2350.</v>
      </c>
      <c r="AS8334" s="89" t="str">
        <f t="shared" si="1566"/>
        <v>4.559</v>
      </c>
      <c r="AT8334" s="89"/>
      <c r="AU8334" s="99">
        <v>90</v>
      </c>
      <c r="AV8334" s="99">
        <v>500</v>
      </c>
      <c r="AW8334" s="99">
        <v>2.0139999999999997E-3</v>
      </c>
      <c r="AX8334" s="99">
        <v>2169.0400000000004</v>
      </c>
      <c r="AY8334" s="99">
        <v>2350.3000000000002</v>
      </c>
      <c r="AZ8334" s="99">
        <v>4.5591999999999997</v>
      </c>
      <c r="BA8334" s="119" t="s">
        <v>12</v>
      </c>
      <c r="BB8334" s="4">
        <v>8334</v>
      </c>
      <c r="BC8334" s="4">
        <v>90</v>
      </c>
    </row>
    <row r="8335" spans="2:55">
      <c r="B8335">
        <v>8334</v>
      </c>
      <c r="C8335" s="5">
        <f t="shared" ref="C8335:C8398" si="1567">_xlfn.NUMBERVALUE(AN8335)</f>
        <v>90</v>
      </c>
      <c r="D8335" s="5">
        <f t="shared" ref="D8335:D8398" si="1568">_xlfn.NUMBERVALUE(AO8335)</f>
        <v>520</v>
      </c>
      <c r="E8335" s="5" t="str">
        <f t="shared" ref="E8335:E8398" si="1569">AP8335</f>
        <v>0.002178</v>
      </c>
      <c r="F8335" s="5" t="str">
        <f t="shared" ref="F8335:F8398" si="1570">IF($D8335=0,_xlfn.NUMBERVALUE(AQ8335),AQ8335)</f>
        <v>2273</v>
      </c>
      <c r="G8335" s="5" t="str">
        <f t="shared" ref="G8335:G8398" si="1571">IF($D8335=0,_xlfn.NUMBERVALUE(AR8335),AR8335)</f>
        <v>2469</v>
      </c>
      <c r="H8335" s="5" t="str">
        <f t="shared" ref="H8335:H8398" si="1572">IF($D8335=0,_xlfn.NUMBERVALUE(AS8335),AS8335)</f>
        <v>4.711</v>
      </c>
      <c r="I8335" s="1" t="s">
        <v>12</v>
      </c>
      <c r="AN8335" s="89" t="str">
        <f t="shared" ref="AN8335:AN8398" si="1573">IF(AU8335=0,"0.000",TEXT(IF(AU8335&lt;0,"-","")&amp;LEFT(TEXT(ABS(AU8335),"0."&amp;REPT("0",4-1)&amp;"E+00"),4+1)*10^FLOOR(LOG10(TEXT(ABS(AU8335),"0."&amp;REPT("0",4-1)&amp;"E+00")),1),(""&amp;(IF(OR(AND(FLOOR(LOG10(TEXT(ABS(AU8335),"0."&amp;REPT("0",4-1)&amp;"E+00")),1)+1=4,RIGHT(LEFT(TEXT(ABS(AU8335),"0."&amp;REPT("0",4-1)&amp;"E+00"),4+1)*10^FLOOR(LOG10(TEXT(ABS(AU8335),"0."&amp;REPT("0",4-1)&amp;"E+00")),1),1)="0"),LOG10(TEXT(ABS(AU8335),"0."&amp;REPT("0",4-1)&amp;"E+00"))&lt;=4-1),"0.","#")&amp;REPT("0",IF(4-1-(FLOOR(LOG10(TEXT(ABS(AU8335),"0."&amp;REPT("0",4-1)&amp;"E+00")),1))&gt;0,4-1-(FLOOR(LOG10(TEXT(ABS(AU8335),"0."&amp;REPT("0",4-1)&amp;"E+00")),1)),0))))))</f>
        <v>90.00</v>
      </c>
      <c r="AO8335" s="89" t="str">
        <f t="shared" ref="AO8335:AO8398" si="1574">IF(AV8335=0,"0.000",TEXT(IF(AV8335&lt;0,"-","")&amp;LEFT(TEXT(ABS(AV8335),"0."&amp;REPT("0",4-1)&amp;"E+00"),4+1)*10^FLOOR(LOG10(TEXT(ABS(AV8335),"0."&amp;REPT("0",4-1)&amp;"E+00")),1),(""&amp;(IF(OR(AND(FLOOR(LOG10(TEXT(ABS(AV8335),"0."&amp;REPT("0",4-1)&amp;"E+00")),1)+1=4,RIGHT(LEFT(TEXT(ABS(AV8335),"0."&amp;REPT("0",4-1)&amp;"E+00"),4+1)*10^FLOOR(LOG10(TEXT(ABS(AV8335),"0."&amp;REPT("0",4-1)&amp;"E+00")),1),1)="0"),LOG10(TEXT(ABS(AV8335),"0."&amp;REPT("0",4-1)&amp;"E+00"))&lt;=4-1),"0.","#")&amp;REPT("0",IF(4-1-(FLOOR(LOG10(TEXT(ABS(AV8335),"0."&amp;REPT("0",4-1)&amp;"E+00")),1))&gt;0,4-1-(FLOOR(LOG10(TEXT(ABS(AV8335),"0."&amp;REPT("0",4-1)&amp;"E+00")),1)),0))))))</f>
        <v>520.0</v>
      </c>
      <c r="AP8335" s="89" t="str">
        <f t="shared" ref="AP8335:AP8398" si="1575">IF(AW8335=0,"0.000",TEXT(IF(AW8335&lt;0,"-","")&amp;LEFT(TEXT(ABS(AW8335),"0."&amp;REPT("0",4-1)&amp;"E+00"),4+1)*10^FLOOR(LOG10(TEXT(ABS(AW8335),"0."&amp;REPT("0",4-1)&amp;"E+00")),1),(""&amp;(IF(OR(AND(FLOOR(LOG10(TEXT(ABS(AW8335),"0."&amp;REPT("0",4-1)&amp;"E+00")),1)+1=4,RIGHT(LEFT(TEXT(ABS(AW8335),"0."&amp;REPT("0",4-1)&amp;"E+00"),4+1)*10^FLOOR(LOG10(TEXT(ABS(AW8335),"0."&amp;REPT("0",4-1)&amp;"E+00")),1),1)="0"),LOG10(TEXT(ABS(AW8335),"0."&amp;REPT("0",4-1)&amp;"E+00"))&lt;=4-1),"0.","#")&amp;REPT("0",IF(4-1-(FLOOR(LOG10(TEXT(ABS(AW8335),"0."&amp;REPT("0",4-1)&amp;"E+00")),1))&gt;0,4-1-(FLOOR(LOG10(TEXT(ABS(AW8335),"0."&amp;REPT("0",4-1)&amp;"E+00")),1)),0))))))</f>
        <v>0.002178</v>
      </c>
      <c r="AQ8335" s="89" t="str">
        <f t="shared" ref="AQ8335:AQ8398" si="1576">IF(AX8335=0,"0.000",TEXT(IF(AX8335&lt;0,"-","")&amp;LEFT(TEXT(ABS(AX8335),"0."&amp;REPT("0",4-1)&amp;"E+00"),4+1)*10^FLOOR(LOG10(TEXT(ABS(AX8335),"0."&amp;REPT("0",4-1)&amp;"E+00")),1),(""&amp;(IF(OR(AND(FLOOR(LOG10(TEXT(ABS(AX8335),"0."&amp;REPT("0",4-1)&amp;"E+00")),1)+1=4,RIGHT(LEFT(TEXT(ABS(AX8335),"0."&amp;REPT("0",4-1)&amp;"E+00"),4+1)*10^FLOOR(LOG10(TEXT(ABS(AX8335),"0."&amp;REPT("0",4-1)&amp;"E+00")),1),1)="0"),LOG10(TEXT(ABS(AX8335),"0."&amp;REPT("0",4-1)&amp;"E+00"))&lt;=4-1),"0.","#")&amp;REPT("0",IF(4-1-(FLOOR(LOG10(TEXT(ABS(AX8335),"0."&amp;REPT("0",4-1)&amp;"E+00")),1))&gt;0,4-1-(FLOOR(LOG10(TEXT(ABS(AX8335),"0."&amp;REPT("0",4-1)&amp;"E+00")),1)),0))))))</f>
        <v>2273</v>
      </c>
      <c r="AR8335" s="89" t="str">
        <f t="shared" ref="AR8335:AR8398" si="1577">IF(AY8335=0,"0.000",TEXT(IF(AY8335&lt;0,"-","")&amp;LEFT(TEXT(ABS(AY8335),"0."&amp;REPT("0",4-1)&amp;"E+00"),4+1)*10^FLOOR(LOG10(TEXT(ABS(AY8335),"0."&amp;REPT("0",4-1)&amp;"E+00")),1),(""&amp;(IF(OR(AND(FLOOR(LOG10(TEXT(ABS(AY8335),"0."&amp;REPT("0",4-1)&amp;"E+00")),1)+1=4,RIGHT(LEFT(TEXT(ABS(AY8335),"0."&amp;REPT("0",4-1)&amp;"E+00"),4+1)*10^FLOOR(LOG10(TEXT(ABS(AY8335),"0."&amp;REPT("0",4-1)&amp;"E+00")),1),1)="0"),LOG10(TEXT(ABS(AY8335),"0."&amp;REPT("0",4-1)&amp;"E+00"))&lt;=4-1),"0.","#")&amp;REPT("0",IF(4-1-(FLOOR(LOG10(TEXT(ABS(AY8335),"0."&amp;REPT("0",4-1)&amp;"E+00")),1))&gt;0,4-1-(FLOOR(LOG10(TEXT(ABS(AY8335),"0."&amp;REPT("0",4-1)&amp;"E+00")),1)),0))))))</f>
        <v>2469</v>
      </c>
      <c r="AS8335" s="89" t="str">
        <f t="shared" ref="AS8335:AS8398" si="1578">IF(AZ8335=0,"0.000",TEXT(IF(AZ8335&lt;0,"-","")&amp;LEFT(TEXT(ABS(AZ8335),"0."&amp;REPT("0",4-1)&amp;"E+00"),4+1)*10^FLOOR(LOG10(TEXT(ABS(AZ8335),"0."&amp;REPT("0",4-1)&amp;"E+00")),1),(""&amp;(IF(OR(AND(FLOOR(LOG10(TEXT(ABS(AZ8335),"0."&amp;REPT("0",4-1)&amp;"E+00")),1)+1=4,RIGHT(LEFT(TEXT(ABS(AZ8335),"0."&amp;REPT("0",4-1)&amp;"E+00"),4+1)*10^FLOOR(LOG10(TEXT(ABS(AZ8335),"0."&amp;REPT("0",4-1)&amp;"E+00")),1),1)="0"),LOG10(TEXT(ABS(AZ8335),"0."&amp;REPT("0",4-1)&amp;"E+00"))&lt;=4-1),"0.","#")&amp;REPT("0",IF(4-1-(FLOOR(LOG10(TEXT(ABS(AZ8335),"0."&amp;REPT("0",4-1)&amp;"E+00")),1))&gt;0,4-1-(FLOOR(LOG10(TEXT(ABS(AZ8335),"0."&amp;REPT("0",4-1)&amp;"E+00")),1)),0))))))</f>
        <v>4.711</v>
      </c>
      <c r="AT8335" s="89"/>
      <c r="AU8335" s="99">
        <v>90</v>
      </c>
      <c r="AV8335" s="99">
        <v>520</v>
      </c>
      <c r="AW8335" s="99">
        <v>2.1784E-3</v>
      </c>
      <c r="AX8335" s="99">
        <v>2272.7440000000001</v>
      </c>
      <c r="AY8335" s="99">
        <v>2468.8000000000002</v>
      </c>
      <c r="AZ8335" s="99">
        <v>4.7106000000000003</v>
      </c>
      <c r="BA8335" s="119" t="s">
        <v>12</v>
      </c>
      <c r="BB8335" s="4">
        <v>8335</v>
      </c>
      <c r="BC8335" s="4">
        <v>90</v>
      </c>
    </row>
    <row r="8336" spans="2:55">
      <c r="B8336">
        <v>8335</v>
      </c>
      <c r="C8336" s="5">
        <f t="shared" si="1567"/>
        <v>90</v>
      </c>
      <c r="D8336" s="5">
        <f t="shared" si="1568"/>
        <v>540</v>
      </c>
      <c r="E8336" s="5" t="str">
        <f t="shared" si="1569"/>
        <v>0.002361</v>
      </c>
      <c r="F8336" s="5" t="str">
        <f t="shared" si="1570"/>
        <v>2374</v>
      </c>
      <c r="G8336" s="5" t="str">
        <f t="shared" si="1571"/>
        <v>2587</v>
      </c>
      <c r="H8336" s="5" t="str">
        <f t="shared" si="1572"/>
        <v>4.858</v>
      </c>
      <c r="I8336" s="1" t="s">
        <v>12</v>
      </c>
      <c r="AN8336" s="89" t="str">
        <f t="shared" si="1573"/>
        <v>90.00</v>
      </c>
      <c r="AO8336" s="89" t="str">
        <f t="shared" si="1574"/>
        <v>540.0</v>
      </c>
      <c r="AP8336" s="89" t="str">
        <f t="shared" si="1575"/>
        <v>0.002361</v>
      </c>
      <c r="AQ8336" s="89" t="str">
        <f t="shared" si="1576"/>
        <v>2374</v>
      </c>
      <c r="AR8336" s="89" t="str">
        <f t="shared" si="1577"/>
        <v>2587</v>
      </c>
      <c r="AS8336" s="89" t="str">
        <f t="shared" si="1578"/>
        <v>4.858</v>
      </c>
      <c r="AT8336" s="89"/>
      <c r="AU8336" s="99">
        <v>90</v>
      </c>
      <c r="AV8336" s="99">
        <v>540</v>
      </c>
      <c r="AW8336" s="99">
        <v>2.3606999999999999E-3</v>
      </c>
      <c r="AX8336" s="99">
        <v>2374.4369999999999</v>
      </c>
      <c r="AY8336" s="99">
        <v>2586.9</v>
      </c>
      <c r="AZ8336" s="99">
        <v>4.8575999999999997</v>
      </c>
      <c r="BA8336" s="119" t="s">
        <v>12</v>
      </c>
      <c r="BB8336" s="4">
        <v>8336</v>
      </c>
      <c r="BC8336" s="4">
        <v>90</v>
      </c>
    </row>
    <row r="8337" spans="2:55">
      <c r="B8337">
        <v>8336</v>
      </c>
      <c r="C8337" s="5">
        <f t="shared" si="1567"/>
        <v>90</v>
      </c>
      <c r="D8337" s="5">
        <f t="shared" si="1568"/>
        <v>560</v>
      </c>
      <c r="E8337" s="5" t="str">
        <f t="shared" si="1569"/>
        <v>0.002557</v>
      </c>
      <c r="F8337" s="5" t="str">
        <f t="shared" si="1570"/>
        <v>2472</v>
      </c>
      <c r="G8337" s="5" t="str">
        <f t="shared" si="1571"/>
        <v>2703</v>
      </c>
      <c r="H8337" s="5" t="str">
        <f t="shared" si="1572"/>
        <v>4.998</v>
      </c>
      <c r="I8337" s="1" t="s">
        <v>12</v>
      </c>
      <c r="AN8337" s="89" t="str">
        <f t="shared" si="1573"/>
        <v>90.00</v>
      </c>
      <c r="AO8337" s="89" t="str">
        <f t="shared" si="1574"/>
        <v>560.0</v>
      </c>
      <c r="AP8337" s="89" t="str">
        <f t="shared" si="1575"/>
        <v>0.002557</v>
      </c>
      <c r="AQ8337" s="89" t="str">
        <f t="shared" si="1576"/>
        <v>2472</v>
      </c>
      <c r="AR8337" s="89" t="str">
        <f t="shared" si="1577"/>
        <v>2703</v>
      </c>
      <c r="AS8337" s="89" t="str">
        <f t="shared" si="1578"/>
        <v>4.998</v>
      </c>
      <c r="AT8337" s="89"/>
      <c r="AU8337" s="99">
        <v>90</v>
      </c>
      <c r="AV8337" s="99">
        <v>560</v>
      </c>
      <c r="AW8337" s="99">
        <v>2.5567000000000003E-3</v>
      </c>
      <c r="AX8337" s="99">
        <v>2472.3969999999999</v>
      </c>
      <c r="AY8337" s="99">
        <v>2702.5</v>
      </c>
      <c r="AZ8337" s="99">
        <v>4.9981</v>
      </c>
      <c r="BA8337" s="119" t="s">
        <v>12</v>
      </c>
      <c r="BB8337" s="4">
        <v>8337</v>
      </c>
      <c r="BC8337" s="4">
        <v>90</v>
      </c>
    </row>
    <row r="8338" spans="2:55">
      <c r="B8338">
        <v>8337</v>
      </c>
      <c r="C8338" s="5">
        <f t="shared" si="1567"/>
        <v>90</v>
      </c>
      <c r="D8338" s="5">
        <f t="shared" si="1568"/>
        <v>580</v>
      </c>
      <c r="E8338" s="5" t="str">
        <f t="shared" si="1569"/>
        <v>0.002761</v>
      </c>
      <c r="F8338" s="5" t="str">
        <f t="shared" si="1570"/>
        <v>2566</v>
      </c>
      <c r="G8338" s="5" t="str">
        <f t="shared" si="1571"/>
        <v>2814</v>
      </c>
      <c r="H8338" s="5" t="str">
        <f t="shared" si="1572"/>
        <v>5.130</v>
      </c>
      <c r="I8338" s="1" t="s">
        <v>12</v>
      </c>
      <c r="AN8338" s="89" t="str">
        <f t="shared" si="1573"/>
        <v>90.00</v>
      </c>
      <c r="AO8338" s="89" t="str">
        <f t="shared" si="1574"/>
        <v>580.0</v>
      </c>
      <c r="AP8338" s="89" t="str">
        <f t="shared" si="1575"/>
        <v>0.002761</v>
      </c>
      <c r="AQ8338" s="89" t="str">
        <f t="shared" si="1576"/>
        <v>2566</v>
      </c>
      <c r="AR8338" s="89" t="str">
        <f t="shared" si="1577"/>
        <v>2814</v>
      </c>
      <c r="AS8338" s="89" t="str">
        <f t="shared" si="1578"/>
        <v>5.130</v>
      </c>
      <c r="AT8338" s="89"/>
      <c r="AU8338" s="99">
        <v>90</v>
      </c>
      <c r="AV8338" s="99">
        <v>580</v>
      </c>
      <c r="AW8338" s="99">
        <v>2.7612000000000001E-3</v>
      </c>
      <c r="AX8338" s="99">
        <v>2565.5920000000001</v>
      </c>
      <c r="AY8338" s="99">
        <v>2814.1</v>
      </c>
      <c r="AZ8338" s="99">
        <v>5.1303999999999998</v>
      </c>
      <c r="BA8338" s="119" t="s">
        <v>12</v>
      </c>
      <c r="BB8338" s="4">
        <v>8338</v>
      </c>
      <c r="BC8338" s="4">
        <v>90</v>
      </c>
    </row>
    <row r="8339" spans="2:55">
      <c r="B8339">
        <v>8338</v>
      </c>
      <c r="C8339" s="5">
        <f t="shared" si="1567"/>
        <v>90</v>
      </c>
      <c r="D8339" s="5">
        <f t="shared" si="1568"/>
        <v>600</v>
      </c>
      <c r="E8339" s="5" t="str">
        <f t="shared" si="1569"/>
        <v>0.002969</v>
      </c>
      <c r="F8339" s="5" t="str">
        <f t="shared" si="1570"/>
        <v>2653</v>
      </c>
      <c r="G8339" s="5" t="str">
        <f t="shared" si="1571"/>
        <v>2921</v>
      </c>
      <c r="H8339" s="5" t="str">
        <f t="shared" si="1572"/>
        <v>5.254</v>
      </c>
      <c r="I8339" s="1" t="s">
        <v>12</v>
      </c>
      <c r="AN8339" s="89" t="str">
        <f t="shared" si="1573"/>
        <v>90.00</v>
      </c>
      <c r="AO8339" s="89" t="str">
        <f t="shared" si="1574"/>
        <v>600.0</v>
      </c>
      <c r="AP8339" s="89" t="str">
        <f t="shared" si="1575"/>
        <v>0.002969</v>
      </c>
      <c r="AQ8339" s="89" t="str">
        <f t="shared" si="1576"/>
        <v>2653</v>
      </c>
      <c r="AR8339" s="89" t="str">
        <f t="shared" si="1577"/>
        <v>2921</v>
      </c>
      <c r="AS8339" s="89" t="str">
        <f t="shared" si="1578"/>
        <v>5.254</v>
      </c>
      <c r="AT8339" s="89"/>
      <c r="AU8339" s="99">
        <v>90</v>
      </c>
      <c r="AV8339" s="99">
        <v>600</v>
      </c>
      <c r="AW8339" s="99">
        <v>2.9693000000000002E-3</v>
      </c>
      <c r="AX8339" s="99">
        <v>2653.4629999999997</v>
      </c>
      <c r="AY8339" s="99">
        <v>2920.7</v>
      </c>
      <c r="AZ8339" s="99">
        <v>5.2539999999999996</v>
      </c>
      <c r="BA8339" s="119" t="s">
        <v>12</v>
      </c>
      <c r="BB8339" s="4">
        <v>8339</v>
      </c>
      <c r="BC8339" s="4">
        <v>90</v>
      </c>
    </row>
    <row r="8340" spans="2:55">
      <c r="B8340">
        <v>8339</v>
      </c>
      <c r="C8340" s="5">
        <f t="shared" si="1567"/>
        <v>90</v>
      </c>
      <c r="D8340" s="5">
        <f t="shared" si="1568"/>
        <v>620</v>
      </c>
      <c r="E8340" s="5" t="str">
        <f t="shared" si="1569"/>
        <v>0.003177</v>
      </c>
      <c r="F8340" s="5" t="str">
        <f t="shared" si="1570"/>
        <v>2736</v>
      </c>
      <c r="G8340" s="5" t="str">
        <f t="shared" si="1571"/>
        <v>3022</v>
      </c>
      <c r="H8340" s="5" t="str">
        <f t="shared" si="1572"/>
        <v>5.369</v>
      </c>
      <c r="I8340" s="1" t="s">
        <v>12</v>
      </c>
      <c r="AN8340" s="89" t="str">
        <f t="shared" si="1573"/>
        <v>90.00</v>
      </c>
      <c r="AO8340" s="89" t="str">
        <f t="shared" si="1574"/>
        <v>620.0</v>
      </c>
      <c r="AP8340" s="89" t="str">
        <f t="shared" si="1575"/>
        <v>0.003177</v>
      </c>
      <c r="AQ8340" s="89" t="str">
        <f t="shared" si="1576"/>
        <v>2736</v>
      </c>
      <c r="AR8340" s="89" t="str">
        <f t="shared" si="1577"/>
        <v>3022</v>
      </c>
      <c r="AS8340" s="89" t="str">
        <f t="shared" si="1578"/>
        <v>5.369</v>
      </c>
      <c r="AT8340" s="89"/>
      <c r="AU8340" s="99">
        <v>90</v>
      </c>
      <c r="AV8340" s="99">
        <v>620</v>
      </c>
      <c r="AW8340" s="99">
        <v>3.1770000000000001E-3</v>
      </c>
      <c r="AX8340" s="99">
        <v>2736.07</v>
      </c>
      <c r="AY8340" s="99">
        <v>3022</v>
      </c>
      <c r="AZ8340" s="99">
        <v>5.3686999999999996</v>
      </c>
      <c r="BA8340" s="119" t="s">
        <v>12</v>
      </c>
      <c r="BB8340" s="4">
        <v>8340</v>
      </c>
      <c r="BC8340" s="4">
        <v>90</v>
      </c>
    </row>
    <row r="8341" spans="2:55">
      <c r="B8341">
        <v>8340</v>
      </c>
      <c r="C8341" s="5">
        <f t="shared" si="1567"/>
        <v>90</v>
      </c>
      <c r="D8341" s="5">
        <f t="shared" si="1568"/>
        <v>640</v>
      </c>
      <c r="E8341" s="5" t="str">
        <f t="shared" si="1569"/>
        <v>0.003382</v>
      </c>
      <c r="F8341" s="5" t="str">
        <f t="shared" si="1570"/>
        <v>2814</v>
      </c>
      <c r="G8341" s="5" t="str">
        <f t="shared" si="1571"/>
        <v>3118</v>
      </c>
      <c r="H8341" s="5" t="str">
        <f t="shared" si="1572"/>
        <v>5.475</v>
      </c>
      <c r="I8341" s="1" t="s">
        <v>12</v>
      </c>
      <c r="AN8341" s="89" t="str">
        <f t="shared" si="1573"/>
        <v>90.00</v>
      </c>
      <c r="AO8341" s="89" t="str">
        <f t="shared" si="1574"/>
        <v>640.0</v>
      </c>
      <c r="AP8341" s="89" t="str">
        <f t="shared" si="1575"/>
        <v>0.003382</v>
      </c>
      <c r="AQ8341" s="89" t="str">
        <f t="shared" si="1576"/>
        <v>2814</v>
      </c>
      <c r="AR8341" s="89" t="str">
        <f t="shared" si="1577"/>
        <v>3118</v>
      </c>
      <c r="AS8341" s="89" t="str">
        <f t="shared" si="1578"/>
        <v>5.475</v>
      </c>
      <c r="AT8341" s="89"/>
      <c r="AU8341" s="99">
        <v>90</v>
      </c>
      <c r="AV8341" s="99">
        <v>640</v>
      </c>
      <c r="AW8341" s="99">
        <v>3.3818000000000003E-3</v>
      </c>
      <c r="AX8341" s="99">
        <v>2813.7379999999998</v>
      </c>
      <c r="AY8341" s="99">
        <v>3118.1</v>
      </c>
      <c r="AZ8341" s="99">
        <v>5.4751000000000003</v>
      </c>
      <c r="BA8341" s="119" t="s">
        <v>12</v>
      </c>
      <c r="BB8341" s="4">
        <v>8341</v>
      </c>
      <c r="BC8341" s="4">
        <v>90</v>
      </c>
    </row>
    <row r="8342" spans="2:55">
      <c r="B8342">
        <v>8341</v>
      </c>
      <c r="C8342" s="5">
        <f t="shared" si="1567"/>
        <v>90</v>
      </c>
      <c r="D8342" s="5">
        <f t="shared" si="1568"/>
        <v>660</v>
      </c>
      <c r="E8342" s="5" t="str">
        <f t="shared" si="1569"/>
        <v>0.003582</v>
      </c>
      <c r="F8342" s="5" t="str">
        <f t="shared" si="1570"/>
        <v>2887</v>
      </c>
      <c r="G8342" s="5" t="str">
        <f t="shared" si="1571"/>
        <v>3209</v>
      </c>
      <c r="H8342" s="5" t="str">
        <f t="shared" si="1572"/>
        <v>5.574</v>
      </c>
      <c r="I8342" s="1" t="s">
        <v>12</v>
      </c>
      <c r="AN8342" s="89" t="str">
        <f t="shared" si="1573"/>
        <v>90.00</v>
      </c>
      <c r="AO8342" s="89" t="str">
        <f t="shared" si="1574"/>
        <v>660.0</v>
      </c>
      <c r="AP8342" s="89" t="str">
        <f t="shared" si="1575"/>
        <v>0.003582</v>
      </c>
      <c r="AQ8342" s="89" t="str">
        <f t="shared" si="1576"/>
        <v>2887</v>
      </c>
      <c r="AR8342" s="89" t="str">
        <f t="shared" si="1577"/>
        <v>3209</v>
      </c>
      <c r="AS8342" s="89" t="str">
        <f t="shared" si="1578"/>
        <v>5.574</v>
      </c>
      <c r="AT8342" s="89"/>
      <c r="AU8342" s="99">
        <v>90</v>
      </c>
      <c r="AV8342" s="99">
        <v>660</v>
      </c>
      <c r="AW8342" s="99">
        <v>3.5819999999999997E-3</v>
      </c>
      <c r="AX8342" s="99">
        <v>2886.92</v>
      </c>
      <c r="AY8342" s="99">
        <v>3209.3</v>
      </c>
      <c r="AZ8342" s="99">
        <v>5.5739999999999998</v>
      </c>
      <c r="BA8342" s="119" t="s">
        <v>12</v>
      </c>
      <c r="BB8342" s="4">
        <v>8342</v>
      </c>
      <c r="BC8342" s="4">
        <v>90</v>
      </c>
    </row>
    <row r="8343" spans="2:55">
      <c r="B8343">
        <v>8342</v>
      </c>
      <c r="C8343" s="5">
        <f t="shared" si="1567"/>
        <v>90</v>
      </c>
      <c r="D8343" s="5">
        <f t="shared" si="1568"/>
        <v>680</v>
      </c>
      <c r="E8343" s="5" t="str">
        <f t="shared" si="1569"/>
        <v>0.003777</v>
      </c>
      <c r="F8343" s="5" t="str">
        <f t="shared" si="1570"/>
        <v>2956</v>
      </c>
      <c r="G8343" s="5" t="str">
        <f t="shared" si="1571"/>
        <v>3296</v>
      </c>
      <c r="H8343" s="5" t="str">
        <f t="shared" si="1572"/>
        <v>5.666</v>
      </c>
      <c r="I8343" s="1" t="s">
        <v>12</v>
      </c>
      <c r="AN8343" s="89" t="str">
        <f t="shared" si="1573"/>
        <v>90.00</v>
      </c>
      <c r="AO8343" s="89" t="str">
        <f t="shared" si="1574"/>
        <v>680.0</v>
      </c>
      <c r="AP8343" s="89" t="str">
        <f t="shared" si="1575"/>
        <v>0.003777</v>
      </c>
      <c r="AQ8343" s="89" t="str">
        <f t="shared" si="1576"/>
        <v>2956</v>
      </c>
      <c r="AR8343" s="89" t="str">
        <f t="shared" si="1577"/>
        <v>3296</v>
      </c>
      <c r="AS8343" s="89" t="str">
        <f t="shared" si="1578"/>
        <v>5.666</v>
      </c>
      <c r="AT8343" s="89"/>
      <c r="AU8343" s="99">
        <v>90</v>
      </c>
      <c r="AV8343" s="99">
        <v>680</v>
      </c>
      <c r="AW8343" s="99">
        <v>3.7769000000000001E-3</v>
      </c>
      <c r="AX8343" s="99">
        <v>2956.279</v>
      </c>
      <c r="AY8343" s="99">
        <v>3296.2</v>
      </c>
      <c r="AZ8343" s="99">
        <v>5.6661000000000001</v>
      </c>
      <c r="BA8343" s="119" t="s">
        <v>12</v>
      </c>
      <c r="BB8343" s="4">
        <v>8343</v>
      </c>
      <c r="BC8343" s="4">
        <v>90</v>
      </c>
    </row>
    <row r="8344" spans="2:55">
      <c r="B8344">
        <v>8343</v>
      </c>
      <c r="C8344" s="5">
        <f t="shared" si="1567"/>
        <v>90</v>
      </c>
      <c r="D8344" s="5">
        <f t="shared" si="1568"/>
        <v>700</v>
      </c>
      <c r="E8344" s="5" t="str">
        <f t="shared" si="1569"/>
        <v>0.003966</v>
      </c>
      <c r="F8344" s="5" t="str">
        <f t="shared" si="1570"/>
        <v>3022</v>
      </c>
      <c r="G8344" s="5" t="str">
        <f t="shared" si="1571"/>
        <v>3379</v>
      </c>
      <c r="H8344" s="5" t="str">
        <f t="shared" si="1572"/>
        <v>5.752</v>
      </c>
      <c r="I8344" s="1" t="s">
        <v>12</v>
      </c>
      <c r="AN8344" s="89" t="str">
        <f t="shared" si="1573"/>
        <v>90.00</v>
      </c>
      <c r="AO8344" s="89" t="str">
        <f t="shared" si="1574"/>
        <v>700.0</v>
      </c>
      <c r="AP8344" s="89" t="str">
        <f t="shared" si="1575"/>
        <v>0.003966</v>
      </c>
      <c r="AQ8344" s="89" t="str">
        <f t="shared" si="1576"/>
        <v>3022</v>
      </c>
      <c r="AR8344" s="89" t="str">
        <f t="shared" si="1577"/>
        <v>3379</v>
      </c>
      <c r="AS8344" s="89" t="str">
        <f t="shared" si="1578"/>
        <v>5.752</v>
      </c>
      <c r="AT8344" s="89"/>
      <c r="AU8344" s="99">
        <v>90</v>
      </c>
      <c r="AV8344" s="99">
        <v>700</v>
      </c>
      <c r="AW8344" s="99">
        <v>3.9662000000000005E-3</v>
      </c>
      <c r="AX8344" s="99">
        <v>3022.3420000000001</v>
      </c>
      <c r="AY8344" s="99">
        <v>3379.3</v>
      </c>
      <c r="AZ8344" s="99">
        <v>5.7523999999999997</v>
      </c>
      <c r="BA8344" s="119" t="s">
        <v>12</v>
      </c>
      <c r="BB8344" s="4">
        <v>8344</v>
      </c>
      <c r="BC8344" s="4">
        <v>90</v>
      </c>
    </row>
    <row r="8345" spans="2:55">
      <c r="B8345">
        <v>8344</v>
      </c>
      <c r="C8345" s="5">
        <f t="shared" si="1567"/>
        <v>90</v>
      </c>
      <c r="D8345" s="5">
        <f t="shared" si="1568"/>
        <v>720</v>
      </c>
      <c r="E8345" s="5" t="str">
        <f t="shared" si="1569"/>
        <v>0.004150</v>
      </c>
      <c r="F8345" s="5" t="str">
        <f t="shared" si="1570"/>
        <v>3086</v>
      </c>
      <c r="G8345" s="5" t="str">
        <f t="shared" si="1571"/>
        <v>3459</v>
      </c>
      <c r="H8345" s="5" t="str">
        <f t="shared" si="1572"/>
        <v>5.834</v>
      </c>
      <c r="I8345" s="1" t="s">
        <v>12</v>
      </c>
      <c r="AN8345" s="89" t="str">
        <f t="shared" si="1573"/>
        <v>90.00</v>
      </c>
      <c r="AO8345" s="89" t="str">
        <f t="shared" si="1574"/>
        <v>720.0</v>
      </c>
      <c r="AP8345" s="89" t="str">
        <f t="shared" si="1575"/>
        <v>0.004150</v>
      </c>
      <c r="AQ8345" s="89" t="str">
        <f t="shared" si="1576"/>
        <v>3086</v>
      </c>
      <c r="AR8345" s="89" t="str">
        <f t="shared" si="1577"/>
        <v>3459</v>
      </c>
      <c r="AS8345" s="89" t="str">
        <f t="shared" si="1578"/>
        <v>5.834</v>
      </c>
      <c r="AT8345" s="89"/>
      <c r="AU8345" s="99">
        <v>90</v>
      </c>
      <c r="AV8345" s="99">
        <v>720</v>
      </c>
      <c r="AW8345" s="99">
        <v>4.15E-3</v>
      </c>
      <c r="AX8345" s="99">
        <v>3085.6</v>
      </c>
      <c r="AY8345" s="99">
        <v>3459.1</v>
      </c>
      <c r="AZ8345" s="99">
        <v>5.8334999999999999</v>
      </c>
      <c r="BA8345" s="119" t="s">
        <v>12</v>
      </c>
      <c r="BB8345" s="4">
        <v>8345</v>
      </c>
      <c r="BC8345" s="4">
        <v>90</v>
      </c>
    </row>
    <row r="8346" spans="2:55">
      <c r="B8346">
        <v>8345</v>
      </c>
      <c r="C8346" s="5">
        <f t="shared" si="1567"/>
        <v>90</v>
      </c>
      <c r="D8346" s="5">
        <f t="shared" si="1568"/>
        <v>740</v>
      </c>
      <c r="E8346" s="5" t="str">
        <f t="shared" si="1569"/>
        <v>0.004329</v>
      </c>
      <c r="F8346" s="5" t="str">
        <f t="shared" si="1570"/>
        <v>3146</v>
      </c>
      <c r="G8346" s="5" t="str">
        <f t="shared" si="1571"/>
        <v>3536</v>
      </c>
      <c r="H8346" s="5" t="str">
        <f t="shared" si="1572"/>
        <v>5.910</v>
      </c>
      <c r="I8346" s="1" t="s">
        <v>12</v>
      </c>
      <c r="AN8346" s="89" t="str">
        <f t="shared" si="1573"/>
        <v>90.00</v>
      </c>
      <c r="AO8346" s="89" t="str">
        <f t="shared" si="1574"/>
        <v>740.0</v>
      </c>
      <c r="AP8346" s="89" t="str">
        <f t="shared" si="1575"/>
        <v>0.004329</v>
      </c>
      <c r="AQ8346" s="89" t="str">
        <f t="shared" si="1576"/>
        <v>3146</v>
      </c>
      <c r="AR8346" s="89" t="str">
        <f t="shared" si="1577"/>
        <v>3536</v>
      </c>
      <c r="AS8346" s="89" t="str">
        <f t="shared" si="1578"/>
        <v>5.910</v>
      </c>
      <c r="AT8346" s="89"/>
      <c r="AU8346" s="99">
        <v>90</v>
      </c>
      <c r="AV8346" s="99">
        <v>740</v>
      </c>
      <c r="AW8346" s="99">
        <v>4.3286000000000002E-3</v>
      </c>
      <c r="AX8346" s="99">
        <v>3146.326</v>
      </c>
      <c r="AY8346" s="99">
        <v>3535.9</v>
      </c>
      <c r="AZ8346" s="99">
        <v>5.9101999999999997</v>
      </c>
      <c r="BA8346" s="119" t="s">
        <v>12</v>
      </c>
      <c r="BB8346" s="4">
        <v>8346</v>
      </c>
      <c r="BC8346" s="4">
        <v>90</v>
      </c>
    </row>
    <row r="8347" spans="2:55">
      <c r="B8347">
        <v>8346</v>
      </c>
      <c r="C8347" s="5">
        <f t="shared" si="1567"/>
        <v>90</v>
      </c>
      <c r="D8347" s="5">
        <f t="shared" si="1568"/>
        <v>760</v>
      </c>
      <c r="E8347" s="5" t="str">
        <f t="shared" si="1569"/>
        <v>0.004502</v>
      </c>
      <c r="F8347" s="5" t="str">
        <f t="shared" si="1570"/>
        <v>3205</v>
      </c>
      <c r="G8347" s="5" t="str">
        <f t="shared" si="1571"/>
        <v>3610.</v>
      </c>
      <c r="H8347" s="5" t="str">
        <f t="shared" si="1572"/>
        <v>5.983</v>
      </c>
      <c r="I8347" s="1" t="s">
        <v>12</v>
      </c>
      <c r="AN8347" s="89" t="str">
        <f t="shared" si="1573"/>
        <v>90.00</v>
      </c>
      <c r="AO8347" s="89" t="str">
        <f t="shared" si="1574"/>
        <v>760.0</v>
      </c>
      <c r="AP8347" s="89" t="str">
        <f t="shared" si="1575"/>
        <v>0.004502</v>
      </c>
      <c r="AQ8347" s="89" t="str">
        <f t="shared" si="1576"/>
        <v>3205</v>
      </c>
      <c r="AR8347" s="89" t="str">
        <f t="shared" si="1577"/>
        <v>3610.</v>
      </c>
      <c r="AS8347" s="89" t="str">
        <f t="shared" si="1578"/>
        <v>5.983</v>
      </c>
      <c r="AT8347" s="89"/>
      <c r="AU8347" s="99">
        <v>90</v>
      </c>
      <c r="AV8347" s="99">
        <v>760</v>
      </c>
      <c r="AW8347" s="99">
        <v>4.5022000000000005E-3</v>
      </c>
      <c r="AX8347" s="99">
        <v>3205.2020000000002</v>
      </c>
      <c r="AY8347" s="99">
        <v>3610.4</v>
      </c>
      <c r="AZ8347" s="99">
        <v>5.9828999999999999</v>
      </c>
      <c r="BA8347" s="119" t="s">
        <v>12</v>
      </c>
      <c r="BB8347" s="4">
        <v>8347</v>
      </c>
      <c r="BC8347" s="4">
        <v>90</v>
      </c>
    </row>
    <row r="8348" spans="2:55">
      <c r="B8348">
        <v>8347</v>
      </c>
      <c r="C8348" s="5">
        <f t="shared" si="1567"/>
        <v>90</v>
      </c>
      <c r="D8348" s="5">
        <f t="shared" si="1568"/>
        <v>780</v>
      </c>
      <c r="E8348" s="5" t="str">
        <f t="shared" si="1569"/>
        <v>0.004671</v>
      </c>
      <c r="F8348" s="5" t="str">
        <f t="shared" si="1570"/>
        <v>3262</v>
      </c>
      <c r="G8348" s="5" t="str">
        <f t="shared" si="1571"/>
        <v>3683</v>
      </c>
      <c r="H8348" s="5" t="str">
        <f t="shared" si="1572"/>
        <v>6.052</v>
      </c>
      <c r="I8348" s="1" t="s">
        <v>12</v>
      </c>
      <c r="AN8348" s="89" t="str">
        <f t="shared" si="1573"/>
        <v>90.00</v>
      </c>
      <c r="AO8348" s="89" t="str">
        <f t="shared" si="1574"/>
        <v>780.0</v>
      </c>
      <c r="AP8348" s="89" t="str">
        <f t="shared" si="1575"/>
        <v>0.004671</v>
      </c>
      <c r="AQ8348" s="89" t="str">
        <f t="shared" si="1576"/>
        <v>3262</v>
      </c>
      <c r="AR8348" s="89" t="str">
        <f t="shared" si="1577"/>
        <v>3683</v>
      </c>
      <c r="AS8348" s="89" t="str">
        <f t="shared" si="1578"/>
        <v>6.052</v>
      </c>
      <c r="AT8348" s="89"/>
      <c r="AU8348" s="99">
        <v>90</v>
      </c>
      <c r="AV8348" s="99">
        <v>780</v>
      </c>
      <c r="AW8348" s="99">
        <v>4.6712999999999998E-3</v>
      </c>
      <c r="AX8348" s="99">
        <v>3262.183</v>
      </c>
      <c r="AY8348" s="99">
        <v>3682.6</v>
      </c>
      <c r="AZ8348" s="99">
        <v>6.0522</v>
      </c>
      <c r="BA8348" s="119" t="s">
        <v>12</v>
      </c>
      <c r="BB8348" s="4">
        <v>8348</v>
      </c>
      <c r="BC8348" s="4">
        <v>90</v>
      </c>
    </row>
    <row r="8349" spans="2:55">
      <c r="B8349">
        <v>8348</v>
      </c>
      <c r="C8349" s="5">
        <f t="shared" si="1567"/>
        <v>90</v>
      </c>
      <c r="D8349" s="5">
        <f t="shared" si="1568"/>
        <v>800</v>
      </c>
      <c r="E8349" s="5" t="str">
        <f t="shared" si="1569"/>
        <v>0.004836</v>
      </c>
      <c r="F8349" s="5" t="str">
        <f t="shared" si="1570"/>
        <v>3318</v>
      </c>
      <c r="G8349" s="5" t="str">
        <f t="shared" si="1571"/>
        <v>3753</v>
      </c>
      <c r="H8349" s="5" t="str">
        <f t="shared" si="1572"/>
        <v>6.118</v>
      </c>
      <c r="I8349" s="1" t="s">
        <v>12</v>
      </c>
      <c r="AN8349" s="89" t="str">
        <f t="shared" si="1573"/>
        <v>90.00</v>
      </c>
      <c r="AO8349" s="89" t="str">
        <f t="shared" si="1574"/>
        <v>800.0</v>
      </c>
      <c r="AP8349" s="89" t="str">
        <f t="shared" si="1575"/>
        <v>0.004836</v>
      </c>
      <c r="AQ8349" s="89" t="str">
        <f t="shared" si="1576"/>
        <v>3318</v>
      </c>
      <c r="AR8349" s="89" t="str">
        <f t="shared" si="1577"/>
        <v>3753</v>
      </c>
      <c r="AS8349" s="89" t="str">
        <f t="shared" si="1578"/>
        <v>6.118</v>
      </c>
      <c r="AT8349" s="89"/>
      <c r="AU8349" s="99">
        <v>90</v>
      </c>
      <c r="AV8349" s="99">
        <v>800</v>
      </c>
      <c r="AW8349" s="99">
        <v>4.8361999999999997E-3</v>
      </c>
      <c r="AX8349" s="99">
        <v>3317.7420000000002</v>
      </c>
      <c r="AY8349" s="99">
        <v>3753</v>
      </c>
      <c r="AZ8349" s="99">
        <v>6.1184000000000003</v>
      </c>
      <c r="BA8349" s="119" t="s">
        <v>12</v>
      </c>
      <c r="BB8349" s="4">
        <v>8349</v>
      </c>
      <c r="BC8349" s="4">
        <v>90</v>
      </c>
    </row>
    <row r="8350" spans="2:55">
      <c r="B8350">
        <v>8349</v>
      </c>
      <c r="C8350" s="5">
        <f t="shared" si="1567"/>
        <v>90</v>
      </c>
      <c r="D8350" s="5">
        <f t="shared" si="1568"/>
        <v>820</v>
      </c>
      <c r="E8350" s="5" t="str">
        <f t="shared" si="1569"/>
        <v>0.004997</v>
      </c>
      <c r="F8350" s="5" t="str">
        <f t="shared" si="1570"/>
        <v>3372</v>
      </c>
      <c r="G8350" s="5" t="str">
        <f t="shared" si="1571"/>
        <v>3822</v>
      </c>
      <c r="H8350" s="5" t="str">
        <f t="shared" si="1572"/>
        <v>6.182</v>
      </c>
      <c r="I8350" s="1" t="s">
        <v>12</v>
      </c>
      <c r="AN8350" s="89" t="str">
        <f t="shared" si="1573"/>
        <v>90.00</v>
      </c>
      <c r="AO8350" s="89" t="str">
        <f t="shared" si="1574"/>
        <v>820.0</v>
      </c>
      <c r="AP8350" s="89" t="str">
        <f t="shared" si="1575"/>
        <v>0.004997</v>
      </c>
      <c r="AQ8350" s="89" t="str">
        <f t="shared" si="1576"/>
        <v>3372</v>
      </c>
      <c r="AR8350" s="89" t="str">
        <f t="shared" si="1577"/>
        <v>3822</v>
      </c>
      <c r="AS8350" s="89" t="str">
        <f t="shared" si="1578"/>
        <v>6.182</v>
      </c>
      <c r="AT8350" s="89"/>
      <c r="AU8350" s="99">
        <v>90</v>
      </c>
      <c r="AV8350" s="99">
        <v>820</v>
      </c>
      <c r="AW8350" s="99">
        <v>4.9972000000000003E-3</v>
      </c>
      <c r="AX8350" s="99">
        <v>3372.152</v>
      </c>
      <c r="AY8350" s="99">
        <v>3821.9</v>
      </c>
      <c r="AZ8350" s="99">
        <v>6.1820000000000004</v>
      </c>
      <c r="BA8350" s="119" t="s">
        <v>12</v>
      </c>
      <c r="BB8350" s="4">
        <v>8350</v>
      </c>
      <c r="BC8350" s="4">
        <v>90</v>
      </c>
    </row>
    <row r="8351" spans="2:55">
      <c r="B8351">
        <v>8350</v>
      </c>
      <c r="C8351" s="5">
        <f t="shared" si="1567"/>
        <v>90</v>
      </c>
      <c r="D8351" s="5">
        <f t="shared" si="1568"/>
        <v>840</v>
      </c>
      <c r="E8351" s="5" t="str">
        <f t="shared" si="1569"/>
        <v>0.005155</v>
      </c>
      <c r="F8351" s="5" t="str">
        <f t="shared" si="1570"/>
        <v>3425</v>
      </c>
      <c r="G8351" s="5" t="str">
        <f t="shared" si="1571"/>
        <v>3889</v>
      </c>
      <c r="H8351" s="5" t="str">
        <f t="shared" si="1572"/>
        <v>6.243</v>
      </c>
      <c r="I8351" s="1" t="s">
        <v>12</v>
      </c>
      <c r="AN8351" s="89" t="str">
        <f t="shared" si="1573"/>
        <v>90.00</v>
      </c>
      <c r="AO8351" s="89" t="str">
        <f t="shared" si="1574"/>
        <v>840.0</v>
      </c>
      <c r="AP8351" s="89" t="str">
        <f t="shared" si="1575"/>
        <v>0.005155</v>
      </c>
      <c r="AQ8351" s="89" t="str">
        <f t="shared" si="1576"/>
        <v>3425</v>
      </c>
      <c r="AR8351" s="89" t="str">
        <f t="shared" si="1577"/>
        <v>3889</v>
      </c>
      <c r="AS8351" s="89" t="str">
        <f t="shared" si="1578"/>
        <v>6.243</v>
      </c>
      <c r="AT8351" s="89"/>
      <c r="AU8351" s="99">
        <v>90</v>
      </c>
      <c r="AV8351" s="99">
        <v>840</v>
      </c>
      <c r="AW8351" s="99">
        <v>5.1546000000000005E-3</v>
      </c>
      <c r="AX8351" s="99">
        <v>3425.386</v>
      </c>
      <c r="AY8351" s="99">
        <v>3889.3</v>
      </c>
      <c r="AZ8351" s="99">
        <v>6.2431000000000001</v>
      </c>
      <c r="BA8351" s="119" t="s">
        <v>12</v>
      </c>
      <c r="BB8351" s="4">
        <v>8351</v>
      </c>
      <c r="BC8351" s="4">
        <v>90</v>
      </c>
    </row>
    <row r="8352" spans="2:55">
      <c r="B8352">
        <v>8351</v>
      </c>
      <c r="C8352" s="5">
        <f t="shared" si="1567"/>
        <v>90</v>
      </c>
      <c r="D8352" s="5">
        <f t="shared" si="1568"/>
        <v>860</v>
      </c>
      <c r="E8352" s="5" t="str">
        <f t="shared" si="1569"/>
        <v>0.005309</v>
      </c>
      <c r="F8352" s="5" t="str">
        <f t="shared" si="1570"/>
        <v>3478</v>
      </c>
      <c r="G8352" s="5" t="str">
        <f t="shared" si="1571"/>
        <v>3956</v>
      </c>
      <c r="H8352" s="5" t="str">
        <f t="shared" si="1572"/>
        <v>6.302</v>
      </c>
      <c r="I8352" s="1" t="s">
        <v>12</v>
      </c>
      <c r="AN8352" s="89" t="str">
        <f t="shared" si="1573"/>
        <v>90.00</v>
      </c>
      <c r="AO8352" s="89" t="str">
        <f t="shared" si="1574"/>
        <v>860.0</v>
      </c>
      <c r="AP8352" s="89" t="str">
        <f t="shared" si="1575"/>
        <v>0.005309</v>
      </c>
      <c r="AQ8352" s="89" t="str">
        <f t="shared" si="1576"/>
        <v>3478</v>
      </c>
      <c r="AR8352" s="89" t="str">
        <f t="shared" si="1577"/>
        <v>3956</v>
      </c>
      <c r="AS8352" s="89" t="str">
        <f t="shared" si="1578"/>
        <v>6.302</v>
      </c>
      <c r="AT8352" s="89"/>
      <c r="AU8352" s="99">
        <v>90</v>
      </c>
      <c r="AV8352" s="99">
        <v>860</v>
      </c>
      <c r="AW8352" s="99">
        <v>5.3087999999999998E-3</v>
      </c>
      <c r="AX8352" s="99">
        <v>3477.7080000000001</v>
      </c>
      <c r="AY8352" s="99">
        <v>3955.5</v>
      </c>
      <c r="AZ8352" s="99">
        <v>6.3021000000000003</v>
      </c>
      <c r="BA8352" s="119" t="s">
        <v>12</v>
      </c>
      <c r="BB8352" s="4">
        <v>8352</v>
      </c>
      <c r="BC8352" s="4">
        <v>90</v>
      </c>
    </row>
    <row r="8353" spans="2:55">
      <c r="B8353">
        <v>8352</v>
      </c>
      <c r="C8353" s="5">
        <f t="shared" si="1567"/>
        <v>90</v>
      </c>
      <c r="D8353" s="5">
        <f t="shared" si="1568"/>
        <v>880</v>
      </c>
      <c r="E8353" s="5" t="str">
        <f t="shared" si="1569"/>
        <v>0.005460</v>
      </c>
      <c r="F8353" s="5" t="str">
        <f t="shared" si="1570"/>
        <v>3529</v>
      </c>
      <c r="G8353" s="5" t="str">
        <f t="shared" si="1571"/>
        <v>4021</v>
      </c>
      <c r="H8353" s="5" t="str">
        <f t="shared" si="1572"/>
        <v>6.359</v>
      </c>
      <c r="I8353" s="1" t="s">
        <v>12</v>
      </c>
      <c r="AN8353" s="89" t="str">
        <f t="shared" si="1573"/>
        <v>90.00</v>
      </c>
      <c r="AO8353" s="89" t="str">
        <f t="shared" si="1574"/>
        <v>880.0</v>
      </c>
      <c r="AP8353" s="89" t="str">
        <f t="shared" si="1575"/>
        <v>0.005460</v>
      </c>
      <c r="AQ8353" s="89" t="str">
        <f t="shared" si="1576"/>
        <v>3529</v>
      </c>
      <c r="AR8353" s="89" t="str">
        <f t="shared" si="1577"/>
        <v>4021</v>
      </c>
      <c r="AS8353" s="89" t="str">
        <f t="shared" si="1578"/>
        <v>6.359</v>
      </c>
      <c r="AT8353" s="89"/>
      <c r="AU8353" s="99">
        <v>90</v>
      </c>
      <c r="AV8353" s="99">
        <v>880</v>
      </c>
      <c r="AW8353" s="99">
        <v>5.4599000000000002E-3</v>
      </c>
      <c r="AX8353" s="99">
        <v>3529.3089999999997</v>
      </c>
      <c r="AY8353" s="99">
        <v>4020.7</v>
      </c>
      <c r="AZ8353" s="99">
        <v>6.3590999999999998</v>
      </c>
      <c r="BA8353" s="119" t="s">
        <v>12</v>
      </c>
      <c r="BB8353" s="4">
        <v>8353</v>
      </c>
      <c r="BC8353" s="4">
        <v>90</v>
      </c>
    </row>
    <row r="8354" spans="2:55">
      <c r="B8354">
        <v>8353</v>
      </c>
      <c r="C8354" s="5">
        <f t="shared" si="1567"/>
        <v>90</v>
      </c>
      <c r="D8354" s="5">
        <f t="shared" si="1568"/>
        <v>900</v>
      </c>
      <c r="E8354" s="5" t="str">
        <f t="shared" si="1569"/>
        <v>0.005608</v>
      </c>
      <c r="F8354" s="5" t="str">
        <f t="shared" si="1570"/>
        <v>3580.</v>
      </c>
      <c r="G8354" s="5" t="str">
        <f t="shared" si="1571"/>
        <v>4085</v>
      </c>
      <c r="H8354" s="5" t="str">
        <f t="shared" si="1572"/>
        <v>6.414</v>
      </c>
      <c r="I8354" s="1" t="s">
        <v>12</v>
      </c>
      <c r="AN8354" s="89" t="str">
        <f t="shared" si="1573"/>
        <v>90.00</v>
      </c>
      <c r="AO8354" s="89" t="str">
        <f t="shared" si="1574"/>
        <v>900.0</v>
      </c>
      <c r="AP8354" s="89" t="str">
        <f t="shared" si="1575"/>
        <v>0.005608</v>
      </c>
      <c r="AQ8354" s="89" t="str">
        <f t="shared" si="1576"/>
        <v>3580.</v>
      </c>
      <c r="AR8354" s="89" t="str">
        <f t="shared" si="1577"/>
        <v>4085</v>
      </c>
      <c r="AS8354" s="89" t="str">
        <f t="shared" si="1578"/>
        <v>6.414</v>
      </c>
      <c r="AT8354" s="89"/>
      <c r="AU8354" s="99">
        <v>90</v>
      </c>
      <c r="AV8354" s="99">
        <v>900</v>
      </c>
      <c r="AW8354" s="99">
        <v>5.6083000000000001E-3</v>
      </c>
      <c r="AX8354" s="99">
        <v>3580.2530000000002</v>
      </c>
      <c r="AY8354" s="99">
        <v>4085</v>
      </c>
      <c r="AZ8354" s="99">
        <v>6.4143999999999997</v>
      </c>
      <c r="BA8354" s="119" t="s">
        <v>12</v>
      </c>
      <c r="BB8354" s="4">
        <v>8354</v>
      </c>
      <c r="BC8354" s="4">
        <v>90</v>
      </c>
    </row>
    <row r="8355" spans="2:55">
      <c r="B8355">
        <v>8354</v>
      </c>
      <c r="C8355" s="5">
        <f t="shared" si="1567"/>
        <v>90</v>
      </c>
      <c r="D8355" s="5">
        <f t="shared" si="1568"/>
        <v>920</v>
      </c>
      <c r="E8355" s="5" t="str">
        <f t="shared" si="1569"/>
        <v>0.005754</v>
      </c>
      <c r="F8355" s="5" t="str">
        <f t="shared" si="1570"/>
        <v>3631</v>
      </c>
      <c r="G8355" s="5" t="str">
        <f t="shared" si="1571"/>
        <v>4149</v>
      </c>
      <c r="H8355" s="5" t="str">
        <f t="shared" si="1572"/>
        <v>6.468</v>
      </c>
      <c r="I8355" s="1" t="s">
        <v>12</v>
      </c>
      <c r="AN8355" s="89" t="str">
        <f t="shared" si="1573"/>
        <v>90.00</v>
      </c>
      <c r="AO8355" s="89" t="str">
        <f t="shared" si="1574"/>
        <v>920.0</v>
      </c>
      <c r="AP8355" s="89" t="str">
        <f t="shared" si="1575"/>
        <v>0.005754</v>
      </c>
      <c r="AQ8355" s="89" t="str">
        <f t="shared" si="1576"/>
        <v>3631</v>
      </c>
      <c r="AR8355" s="89" t="str">
        <f t="shared" si="1577"/>
        <v>4149</v>
      </c>
      <c r="AS8355" s="89" t="str">
        <f t="shared" si="1578"/>
        <v>6.468</v>
      </c>
      <c r="AT8355" s="89"/>
      <c r="AU8355" s="99">
        <v>90</v>
      </c>
      <c r="AV8355" s="99">
        <v>920</v>
      </c>
      <c r="AW8355" s="99">
        <v>5.7542000000000001E-3</v>
      </c>
      <c r="AX8355" s="99">
        <v>3630.6219999999998</v>
      </c>
      <c r="AY8355" s="99">
        <v>4148.5</v>
      </c>
      <c r="AZ8355" s="99">
        <v>6.468</v>
      </c>
      <c r="BA8355" s="119" t="s">
        <v>12</v>
      </c>
      <c r="BB8355" s="4">
        <v>8355</v>
      </c>
      <c r="BC8355" s="4">
        <v>90</v>
      </c>
    </row>
    <row r="8356" spans="2:55">
      <c r="B8356">
        <v>8355</v>
      </c>
      <c r="C8356" s="5">
        <f t="shared" si="1567"/>
        <v>90</v>
      </c>
      <c r="D8356" s="5">
        <f t="shared" si="1568"/>
        <v>940</v>
      </c>
      <c r="E8356" s="5" t="str">
        <f t="shared" si="1569"/>
        <v>0.005898</v>
      </c>
      <c r="F8356" s="5" t="str">
        <f t="shared" si="1570"/>
        <v>3680.</v>
      </c>
      <c r="G8356" s="5" t="str">
        <f t="shared" si="1571"/>
        <v>4211</v>
      </c>
      <c r="H8356" s="5" t="str">
        <f t="shared" si="1572"/>
        <v>6.520</v>
      </c>
      <c r="I8356" s="1" t="s">
        <v>12</v>
      </c>
      <c r="AN8356" s="89" t="str">
        <f t="shared" si="1573"/>
        <v>90.00</v>
      </c>
      <c r="AO8356" s="89" t="str">
        <f t="shared" si="1574"/>
        <v>940.0</v>
      </c>
      <c r="AP8356" s="89" t="str">
        <f t="shared" si="1575"/>
        <v>0.005898</v>
      </c>
      <c r="AQ8356" s="89" t="str">
        <f t="shared" si="1576"/>
        <v>3680.</v>
      </c>
      <c r="AR8356" s="89" t="str">
        <f t="shared" si="1577"/>
        <v>4211</v>
      </c>
      <c r="AS8356" s="89" t="str">
        <f t="shared" si="1578"/>
        <v>6.520</v>
      </c>
      <c r="AT8356" s="89"/>
      <c r="AU8356" s="99">
        <v>90</v>
      </c>
      <c r="AV8356" s="99">
        <v>940</v>
      </c>
      <c r="AW8356" s="99">
        <v>5.8975999999999994E-3</v>
      </c>
      <c r="AX8356" s="99">
        <v>3680.4159999999997</v>
      </c>
      <c r="AY8356" s="99">
        <v>4211.2</v>
      </c>
      <c r="AZ8356" s="99">
        <v>6.5202</v>
      </c>
      <c r="BA8356" s="119" t="s">
        <v>12</v>
      </c>
      <c r="BB8356" s="4">
        <v>8356</v>
      </c>
      <c r="BC8356" s="4">
        <v>90</v>
      </c>
    </row>
    <row r="8357" spans="2:55">
      <c r="B8357">
        <v>8356</v>
      </c>
      <c r="C8357" s="5">
        <f t="shared" si="1567"/>
        <v>90</v>
      </c>
      <c r="D8357" s="5">
        <f t="shared" si="1568"/>
        <v>960</v>
      </c>
      <c r="E8357" s="5" t="str">
        <f t="shared" si="1569"/>
        <v>0.006039</v>
      </c>
      <c r="F8357" s="5" t="str">
        <f t="shared" si="1570"/>
        <v>3730.</v>
      </c>
      <c r="G8357" s="5" t="str">
        <f t="shared" si="1571"/>
        <v>4273</v>
      </c>
      <c r="H8357" s="5" t="str">
        <f t="shared" si="1572"/>
        <v>6.571</v>
      </c>
      <c r="I8357" s="1" t="s">
        <v>12</v>
      </c>
      <c r="AN8357" s="89" t="str">
        <f t="shared" si="1573"/>
        <v>90.00</v>
      </c>
      <c r="AO8357" s="89" t="str">
        <f t="shared" si="1574"/>
        <v>960.0</v>
      </c>
      <c r="AP8357" s="89" t="str">
        <f t="shared" si="1575"/>
        <v>0.006039</v>
      </c>
      <c r="AQ8357" s="89" t="str">
        <f t="shared" si="1576"/>
        <v>3730.</v>
      </c>
      <c r="AR8357" s="89" t="str">
        <f t="shared" si="1577"/>
        <v>4273</v>
      </c>
      <c r="AS8357" s="89" t="str">
        <f t="shared" si="1578"/>
        <v>6.571</v>
      </c>
      <c r="AT8357" s="89"/>
      <c r="AU8357" s="99">
        <v>90</v>
      </c>
      <c r="AV8357" s="99">
        <v>960</v>
      </c>
      <c r="AW8357" s="99">
        <v>6.0390000000000001E-3</v>
      </c>
      <c r="AX8357" s="99">
        <v>3729.8899999999994</v>
      </c>
      <c r="AY8357" s="99">
        <v>4273.3999999999996</v>
      </c>
      <c r="AZ8357" s="99">
        <v>6.5709999999999997</v>
      </c>
      <c r="BA8357" s="119" t="s">
        <v>12</v>
      </c>
      <c r="BB8357" s="4">
        <v>8357</v>
      </c>
      <c r="BC8357" s="4">
        <v>90</v>
      </c>
    </row>
    <row r="8358" spans="2:55">
      <c r="B8358">
        <v>8357</v>
      </c>
      <c r="C8358" s="5">
        <f t="shared" si="1567"/>
        <v>90</v>
      </c>
      <c r="D8358" s="5">
        <f t="shared" si="1568"/>
        <v>980</v>
      </c>
      <c r="E8358" s="5" t="str">
        <f t="shared" si="1569"/>
        <v>0.006178</v>
      </c>
      <c r="F8358" s="5" t="str">
        <f t="shared" si="1570"/>
        <v>3779</v>
      </c>
      <c r="G8358" s="5" t="str">
        <f t="shared" si="1571"/>
        <v>4335</v>
      </c>
      <c r="H8358" s="5" t="str">
        <f t="shared" si="1572"/>
        <v>6.621</v>
      </c>
      <c r="I8358" s="1" t="s">
        <v>12</v>
      </c>
      <c r="AN8358" s="89" t="str">
        <f t="shared" si="1573"/>
        <v>90.00</v>
      </c>
      <c r="AO8358" s="89" t="str">
        <f t="shared" si="1574"/>
        <v>980.0</v>
      </c>
      <c r="AP8358" s="89" t="str">
        <f t="shared" si="1575"/>
        <v>0.006178</v>
      </c>
      <c r="AQ8358" s="89" t="str">
        <f t="shared" si="1576"/>
        <v>3779</v>
      </c>
      <c r="AR8358" s="89" t="str">
        <f t="shared" si="1577"/>
        <v>4335</v>
      </c>
      <c r="AS8358" s="89" t="str">
        <f t="shared" si="1578"/>
        <v>6.621</v>
      </c>
      <c r="AT8358" s="89"/>
      <c r="AU8358" s="99">
        <v>90</v>
      </c>
      <c r="AV8358" s="99">
        <v>980</v>
      </c>
      <c r="AW8358" s="99">
        <v>6.1782E-3</v>
      </c>
      <c r="AX8358" s="99">
        <v>3778.962</v>
      </c>
      <c r="AY8358" s="99">
        <v>4335</v>
      </c>
      <c r="AZ8358" s="99">
        <v>6.6205999999999996</v>
      </c>
      <c r="BA8358" s="119" t="s">
        <v>12</v>
      </c>
      <c r="BB8358" s="4">
        <v>8358</v>
      </c>
      <c r="BC8358" s="4">
        <v>90</v>
      </c>
    </row>
    <row r="8359" spans="2:55">
      <c r="B8359">
        <v>8358</v>
      </c>
      <c r="C8359" s="5">
        <f t="shared" si="1567"/>
        <v>90</v>
      </c>
      <c r="D8359" s="5">
        <f t="shared" si="1568"/>
        <v>1000</v>
      </c>
      <c r="E8359" s="5" t="str">
        <f t="shared" si="1569"/>
        <v>0.006316</v>
      </c>
      <c r="F8359" s="5" t="str">
        <f t="shared" si="1570"/>
        <v>3828</v>
      </c>
      <c r="G8359" s="5" t="str">
        <f t="shared" si="1571"/>
        <v>4396</v>
      </c>
      <c r="H8359" s="5" t="str">
        <f t="shared" si="1572"/>
        <v>6.669</v>
      </c>
      <c r="I8359" s="1" t="s">
        <v>12</v>
      </c>
      <c r="AN8359" s="89" t="str">
        <f t="shared" si="1573"/>
        <v>90.00</v>
      </c>
      <c r="AO8359" s="89" t="str">
        <f t="shared" si="1574"/>
        <v>1000.</v>
      </c>
      <c r="AP8359" s="89" t="str">
        <f t="shared" si="1575"/>
        <v>0.006316</v>
      </c>
      <c r="AQ8359" s="89" t="str">
        <f t="shared" si="1576"/>
        <v>3828</v>
      </c>
      <c r="AR8359" s="89" t="str">
        <f t="shared" si="1577"/>
        <v>4396</v>
      </c>
      <c r="AS8359" s="89" t="str">
        <f t="shared" si="1578"/>
        <v>6.669</v>
      </c>
      <c r="AT8359" s="89"/>
      <c r="AU8359" s="99">
        <v>90</v>
      </c>
      <c r="AV8359" s="99">
        <v>1000</v>
      </c>
      <c r="AW8359" s="99">
        <v>6.3156999999999996E-3</v>
      </c>
      <c r="AX8359" s="99">
        <v>3827.7869999999998</v>
      </c>
      <c r="AY8359" s="99">
        <v>4396.2</v>
      </c>
      <c r="AZ8359" s="99">
        <v>6.6689999999999996</v>
      </c>
      <c r="BA8359" s="119" t="s">
        <v>12</v>
      </c>
      <c r="BB8359" s="4">
        <v>8359</v>
      </c>
      <c r="BC8359" s="4">
        <v>90</v>
      </c>
    </row>
    <row r="8360" spans="2:55">
      <c r="B8360">
        <v>8359</v>
      </c>
      <c r="C8360" s="5">
        <f t="shared" si="1567"/>
        <v>90</v>
      </c>
      <c r="D8360" s="5">
        <f t="shared" si="1568"/>
        <v>1100</v>
      </c>
      <c r="E8360" s="5" t="str">
        <f t="shared" si="1569"/>
        <v>0.006979</v>
      </c>
      <c r="F8360" s="5" t="str">
        <f t="shared" si="1570"/>
        <v>4069</v>
      </c>
      <c r="G8360" s="5" t="str">
        <f t="shared" si="1571"/>
        <v>4697</v>
      </c>
      <c r="H8360" s="5" t="str">
        <f t="shared" si="1572"/>
        <v>6.896</v>
      </c>
      <c r="I8360" s="1" t="s">
        <v>12</v>
      </c>
      <c r="AN8360" s="89" t="str">
        <f t="shared" si="1573"/>
        <v>90.00</v>
      </c>
      <c r="AO8360" s="89" t="str">
        <f t="shared" si="1574"/>
        <v>1100.</v>
      </c>
      <c r="AP8360" s="89" t="str">
        <f t="shared" si="1575"/>
        <v>0.006979</v>
      </c>
      <c r="AQ8360" s="89" t="str">
        <f t="shared" si="1576"/>
        <v>4069</v>
      </c>
      <c r="AR8360" s="89" t="str">
        <f t="shared" si="1577"/>
        <v>4697</v>
      </c>
      <c r="AS8360" s="89" t="str">
        <f t="shared" si="1578"/>
        <v>6.896</v>
      </c>
      <c r="AT8360" s="89"/>
      <c r="AU8360" s="99">
        <v>90</v>
      </c>
      <c r="AV8360" s="99">
        <v>1100</v>
      </c>
      <c r="AW8360" s="99">
        <v>6.9789000000000006E-3</v>
      </c>
      <c r="AX8360" s="99">
        <v>4068.7989999999995</v>
      </c>
      <c r="AY8360" s="99">
        <v>4696.8999999999996</v>
      </c>
      <c r="AZ8360" s="99">
        <v>6.8963999999999999</v>
      </c>
      <c r="BA8360" s="119" t="s">
        <v>12</v>
      </c>
      <c r="BB8360" s="4">
        <v>8360</v>
      </c>
      <c r="BC8360" s="4">
        <v>90</v>
      </c>
    </row>
    <row r="8361" spans="2:55">
      <c r="B8361">
        <v>8360</v>
      </c>
      <c r="C8361" s="5">
        <f t="shared" si="1567"/>
        <v>90</v>
      </c>
      <c r="D8361" s="5">
        <f t="shared" si="1568"/>
        <v>1200</v>
      </c>
      <c r="E8361" s="5" t="str">
        <f t="shared" si="1569"/>
        <v>0.007611</v>
      </c>
      <c r="F8361" s="5" t="str">
        <f t="shared" si="1570"/>
        <v>4307</v>
      </c>
      <c r="G8361" s="5" t="str">
        <f t="shared" si="1571"/>
        <v>4992</v>
      </c>
      <c r="H8361" s="5" t="str">
        <f t="shared" si="1572"/>
        <v>7.104</v>
      </c>
      <c r="I8361" s="1" t="s">
        <v>12</v>
      </c>
      <c r="AN8361" s="89" t="str">
        <f t="shared" si="1573"/>
        <v>90.00</v>
      </c>
      <c r="AO8361" s="89" t="str">
        <f t="shared" si="1574"/>
        <v>1200.</v>
      </c>
      <c r="AP8361" s="89" t="str">
        <f t="shared" si="1575"/>
        <v>0.007611</v>
      </c>
      <c r="AQ8361" s="89" t="str">
        <f t="shared" si="1576"/>
        <v>4307</v>
      </c>
      <c r="AR8361" s="89" t="str">
        <f t="shared" si="1577"/>
        <v>4992</v>
      </c>
      <c r="AS8361" s="89" t="str">
        <f t="shared" si="1578"/>
        <v>7.104</v>
      </c>
      <c r="AT8361" s="89"/>
      <c r="AU8361" s="99">
        <v>90</v>
      </c>
      <c r="AV8361" s="99">
        <v>1200</v>
      </c>
      <c r="AW8361" s="99">
        <v>7.6109999999999997E-3</v>
      </c>
      <c r="AX8361" s="99">
        <v>4307.41</v>
      </c>
      <c r="AY8361" s="99">
        <v>4992.3999999999996</v>
      </c>
      <c r="AZ8361" s="99">
        <v>7.1041999999999996</v>
      </c>
      <c r="BA8361" s="119" t="s">
        <v>12</v>
      </c>
      <c r="BB8361" s="4">
        <v>8361</v>
      </c>
      <c r="BC8361" s="4">
        <v>90</v>
      </c>
    </row>
    <row r="8362" spans="2:55">
      <c r="B8362">
        <v>8361</v>
      </c>
      <c r="C8362" s="5">
        <f t="shared" si="1567"/>
        <v>90</v>
      </c>
      <c r="D8362" s="5">
        <f t="shared" si="1568"/>
        <v>1300</v>
      </c>
      <c r="E8362" s="5" t="str">
        <f t="shared" si="1569"/>
        <v>0.008220</v>
      </c>
      <c r="F8362" s="5" t="str">
        <f t="shared" si="1570"/>
        <v>4546</v>
      </c>
      <c r="G8362" s="5" t="str">
        <f t="shared" si="1571"/>
        <v>5286</v>
      </c>
      <c r="H8362" s="5" t="str">
        <f t="shared" si="1572"/>
        <v>7.297</v>
      </c>
      <c r="I8362" s="1" t="s">
        <v>12</v>
      </c>
      <c r="AN8362" s="89" t="str">
        <f t="shared" si="1573"/>
        <v>90.00</v>
      </c>
      <c r="AO8362" s="89" t="str">
        <f t="shared" si="1574"/>
        <v>1300.</v>
      </c>
      <c r="AP8362" s="89" t="str">
        <f t="shared" si="1575"/>
        <v>0.008220</v>
      </c>
      <c r="AQ8362" s="89" t="str">
        <f t="shared" si="1576"/>
        <v>4546</v>
      </c>
      <c r="AR8362" s="89" t="str">
        <f t="shared" si="1577"/>
        <v>5286</v>
      </c>
      <c r="AS8362" s="89" t="str">
        <f t="shared" si="1578"/>
        <v>7.297</v>
      </c>
      <c r="AT8362" s="89"/>
      <c r="AU8362" s="99">
        <v>90</v>
      </c>
      <c r="AV8362" s="99">
        <v>1300</v>
      </c>
      <c r="AW8362" s="99">
        <v>8.220100000000001E-3</v>
      </c>
      <c r="AX8362" s="99">
        <v>4545.8909999999996</v>
      </c>
      <c r="AY8362" s="99">
        <v>5285.7</v>
      </c>
      <c r="AZ8362" s="99">
        <v>7.2968000000000002</v>
      </c>
      <c r="BA8362" s="119" t="s">
        <v>12</v>
      </c>
      <c r="BB8362" s="4">
        <v>8362</v>
      </c>
      <c r="BC8362" s="4">
        <v>90</v>
      </c>
    </row>
    <row r="8363" spans="2:55">
      <c r="B8363">
        <v>8362</v>
      </c>
      <c r="C8363" s="5">
        <f t="shared" si="1567"/>
        <v>90</v>
      </c>
      <c r="D8363" s="5">
        <f t="shared" si="1568"/>
        <v>1400</v>
      </c>
      <c r="E8363" s="5" t="str">
        <f t="shared" si="1569"/>
        <v>0.008812</v>
      </c>
      <c r="F8363" s="5" t="str">
        <f t="shared" si="1570"/>
        <v>4785</v>
      </c>
      <c r="G8363" s="5" t="str">
        <f t="shared" si="1571"/>
        <v>5579</v>
      </c>
      <c r="H8363" s="5" t="str">
        <f t="shared" si="1572"/>
        <v>7.477</v>
      </c>
      <c r="I8363" s="1" t="s">
        <v>12</v>
      </c>
      <c r="AN8363" s="89" t="str">
        <f t="shared" si="1573"/>
        <v>90.00</v>
      </c>
      <c r="AO8363" s="89" t="str">
        <f t="shared" si="1574"/>
        <v>1400.</v>
      </c>
      <c r="AP8363" s="89" t="str">
        <f t="shared" si="1575"/>
        <v>0.008812</v>
      </c>
      <c r="AQ8363" s="89" t="str">
        <f t="shared" si="1576"/>
        <v>4785</v>
      </c>
      <c r="AR8363" s="89" t="str">
        <f t="shared" si="1577"/>
        <v>5579</v>
      </c>
      <c r="AS8363" s="89" t="str">
        <f t="shared" si="1578"/>
        <v>7.477</v>
      </c>
      <c r="AT8363" s="89"/>
      <c r="AU8363" s="99">
        <v>90</v>
      </c>
      <c r="AV8363" s="99">
        <v>1400</v>
      </c>
      <c r="AW8363" s="99">
        <v>8.8118999999999992E-3</v>
      </c>
      <c r="AX8363" s="99">
        <v>4785.4290000000001</v>
      </c>
      <c r="AY8363" s="99">
        <v>5578.5</v>
      </c>
      <c r="AZ8363" s="99">
        <v>7.4772999999999996</v>
      </c>
      <c r="BA8363" s="119" t="s">
        <v>12</v>
      </c>
      <c r="BB8363" s="4">
        <v>8363</v>
      </c>
      <c r="BC8363" s="4">
        <v>90</v>
      </c>
    </row>
    <row r="8364" spans="2:55">
      <c r="B8364">
        <v>8363</v>
      </c>
      <c r="C8364" s="5">
        <f t="shared" si="1567"/>
        <v>90</v>
      </c>
      <c r="D8364" s="5">
        <f t="shared" si="1568"/>
        <v>1500</v>
      </c>
      <c r="E8364" s="5" t="str">
        <f t="shared" si="1569"/>
        <v>0.009390</v>
      </c>
      <c r="F8364" s="5" t="str">
        <f t="shared" si="1570"/>
        <v>5027</v>
      </c>
      <c r="G8364" s="5" t="str">
        <f t="shared" si="1571"/>
        <v>5872</v>
      </c>
      <c r="H8364" s="5" t="str">
        <f t="shared" si="1572"/>
        <v>7.648</v>
      </c>
      <c r="I8364" s="1" t="s">
        <v>12</v>
      </c>
      <c r="AN8364" s="89" t="str">
        <f t="shared" si="1573"/>
        <v>90.00</v>
      </c>
      <c r="AO8364" s="89" t="str">
        <f t="shared" si="1574"/>
        <v>1500.</v>
      </c>
      <c r="AP8364" s="89" t="str">
        <f t="shared" si="1575"/>
        <v>0.009390</v>
      </c>
      <c r="AQ8364" s="89" t="str">
        <f t="shared" si="1576"/>
        <v>5027</v>
      </c>
      <c r="AR8364" s="89" t="str">
        <f t="shared" si="1577"/>
        <v>5872</v>
      </c>
      <c r="AS8364" s="89" t="str">
        <f t="shared" si="1578"/>
        <v>7.648</v>
      </c>
      <c r="AT8364" s="89"/>
      <c r="AU8364" s="99">
        <v>90</v>
      </c>
      <c r="AV8364" s="99">
        <v>1500</v>
      </c>
      <c r="AW8364" s="99">
        <v>9.3901999999999996E-3</v>
      </c>
      <c r="AX8364" s="99">
        <v>5026.7819999999992</v>
      </c>
      <c r="AY8364" s="99">
        <v>5871.9</v>
      </c>
      <c r="AZ8364" s="99">
        <v>7.6475999999999997</v>
      </c>
      <c r="BA8364" s="119" t="s">
        <v>12</v>
      </c>
      <c r="BB8364" s="4">
        <v>8364</v>
      </c>
      <c r="BC8364" s="4">
        <v>90</v>
      </c>
    </row>
    <row r="8365" spans="2:55">
      <c r="B8365">
        <v>8364</v>
      </c>
      <c r="C8365" s="5">
        <f t="shared" si="1567"/>
        <v>90</v>
      </c>
      <c r="D8365" s="5">
        <f t="shared" si="1568"/>
        <v>1600</v>
      </c>
      <c r="E8365" s="5" t="str">
        <f t="shared" si="1569"/>
        <v>0.009958</v>
      </c>
      <c r="F8365" s="5" t="str">
        <f t="shared" si="1570"/>
        <v>5270.</v>
      </c>
      <c r="G8365" s="5" t="str">
        <f t="shared" si="1571"/>
        <v>6166</v>
      </c>
      <c r="H8365" s="5" t="str">
        <f t="shared" si="1572"/>
        <v>7.809</v>
      </c>
      <c r="I8365" s="1" t="s">
        <v>12</v>
      </c>
      <c r="AN8365" s="89" t="str">
        <f t="shared" si="1573"/>
        <v>90.00</v>
      </c>
      <c r="AO8365" s="89" t="str">
        <f t="shared" si="1574"/>
        <v>1600.</v>
      </c>
      <c r="AP8365" s="89" t="str">
        <f t="shared" si="1575"/>
        <v>0.009958</v>
      </c>
      <c r="AQ8365" s="89" t="str">
        <f t="shared" si="1576"/>
        <v>5270.</v>
      </c>
      <c r="AR8365" s="89" t="str">
        <f t="shared" si="1577"/>
        <v>6166</v>
      </c>
      <c r="AS8365" s="89" t="str">
        <f t="shared" si="1578"/>
        <v>7.809</v>
      </c>
      <c r="AT8365" s="89"/>
      <c r="AU8365" s="99">
        <v>90</v>
      </c>
      <c r="AV8365" s="99">
        <v>1600</v>
      </c>
      <c r="AW8365" s="99">
        <v>9.9579999999999998E-3</v>
      </c>
      <c r="AX8365" s="99">
        <v>5270.1799999999994</v>
      </c>
      <c r="AY8365" s="99">
        <v>6166.4</v>
      </c>
      <c r="AZ8365" s="99">
        <v>7.8090999999999999</v>
      </c>
      <c r="BA8365" s="119" t="s">
        <v>12</v>
      </c>
      <c r="BB8365" s="4">
        <v>8365</v>
      </c>
      <c r="BC8365" s="4">
        <v>90</v>
      </c>
    </row>
    <row r="8366" spans="2:55">
      <c r="B8366">
        <v>8365</v>
      </c>
      <c r="C8366" s="5">
        <f t="shared" si="1567"/>
        <v>90</v>
      </c>
      <c r="D8366" s="5">
        <f t="shared" si="1568"/>
        <v>1800</v>
      </c>
      <c r="E8366" s="5" t="str">
        <f t="shared" si="1569"/>
        <v>0.01107</v>
      </c>
      <c r="F8366" s="5" t="str">
        <f t="shared" si="1570"/>
        <v>5764</v>
      </c>
      <c r="G8366" s="5" t="str">
        <f t="shared" si="1571"/>
        <v>6760.</v>
      </c>
      <c r="H8366" s="5" t="str">
        <f t="shared" si="1572"/>
        <v>8.110</v>
      </c>
      <c r="I8366" s="1" t="s">
        <v>12</v>
      </c>
      <c r="AN8366" s="89" t="str">
        <f t="shared" si="1573"/>
        <v>90.00</v>
      </c>
      <c r="AO8366" s="89" t="str">
        <f t="shared" si="1574"/>
        <v>1800.</v>
      </c>
      <c r="AP8366" s="89" t="str">
        <f t="shared" si="1575"/>
        <v>0.01107</v>
      </c>
      <c r="AQ8366" s="89" t="str">
        <f t="shared" si="1576"/>
        <v>5764</v>
      </c>
      <c r="AR8366" s="89" t="str">
        <f t="shared" si="1577"/>
        <v>6760.</v>
      </c>
      <c r="AS8366" s="89" t="str">
        <f t="shared" si="1578"/>
        <v>8.110</v>
      </c>
      <c r="AT8366" s="89"/>
      <c r="AU8366" s="99">
        <v>90</v>
      </c>
      <c r="AV8366" s="99">
        <v>1800</v>
      </c>
      <c r="AW8366" s="99">
        <v>1.107E-2</v>
      </c>
      <c r="AX8366" s="99">
        <v>5763.5999999999995</v>
      </c>
      <c r="AY8366" s="99">
        <v>6759.9</v>
      </c>
      <c r="AZ8366" s="99">
        <v>8.1100999999999992</v>
      </c>
      <c r="BA8366" s="119" t="s">
        <v>12</v>
      </c>
      <c r="BB8366" s="4">
        <v>8366</v>
      </c>
      <c r="BC8366" s="4">
        <v>90</v>
      </c>
    </row>
    <row r="8367" spans="2:55">
      <c r="B8367">
        <v>8366</v>
      </c>
      <c r="C8367" s="5">
        <f t="shared" si="1567"/>
        <v>90</v>
      </c>
      <c r="D8367" s="5">
        <f t="shared" si="1568"/>
        <v>2000</v>
      </c>
      <c r="E8367" s="5" t="str">
        <f t="shared" si="1569"/>
        <v>0.01216</v>
      </c>
      <c r="F8367" s="5" t="str">
        <f t="shared" si="1570"/>
        <v>6266</v>
      </c>
      <c r="G8367" s="5" t="str">
        <f t="shared" si="1571"/>
        <v>7360.</v>
      </c>
      <c r="H8367" s="5" t="str">
        <f t="shared" si="1572"/>
        <v>8.387</v>
      </c>
      <c r="I8367" s="1" t="s">
        <v>12</v>
      </c>
      <c r="AN8367" s="89" t="str">
        <f t="shared" si="1573"/>
        <v>90.00</v>
      </c>
      <c r="AO8367" s="89" t="str">
        <f t="shared" si="1574"/>
        <v>2000.</v>
      </c>
      <c r="AP8367" s="89" t="str">
        <f t="shared" si="1575"/>
        <v>0.01216</v>
      </c>
      <c r="AQ8367" s="89" t="str">
        <f t="shared" si="1576"/>
        <v>6266</v>
      </c>
      <c r="AR8367" s="89" t="str">
        <f t="shared" si="1577"/>
        <v>7360.</v>
      </c>
      <c r="AS8367" s="89" t="str">
        <f t="shared" si="1578"/>
        <v>8.387</v>
      </c>
      <c r="AT8367" s="89"/>
      <c r="AU8367" s="99">
        <v>90</v>
      </c>
      <c r="AV8367" s="99">
        <v>2000</v>
      </c>
      <c r="AW8367" s="99">
        <v>1.2157999999999999E-2</v>
      </c>
      <c r="AX8367" s="99">
        <v>6265.98</v>
      </c>
      <c r="AY8367" s="99">
        <v>7360.2</v>
      </c>
      <c r="AZ8367" s="99">
        <v>8.3864999999999998</v>
      </c>
      <c r="BA8367" s="119" t="s">
        <v>12</v>
      </c>
      <c r="BB8367" s="4">
        <v>8367</v>
      </c>
      <c r="BC8367" s="4">
        <v>90</v>
      </c>
    </row>
    <row r="8368" spans="2:55">
      <c r="B8368">
        <v>8367</v>
      </c>
      <c r="C8368" s="5">
        <f t="shared" si="1567"/>
        <v>100</v>
      </c>
      <c r="D8368" s="5">
        <f t="shared" si="1568"/>
        <v>0</v>
      </c>
      <c r="E8368" s="5" t="str">
        <f t="shared" si="1569"/>
        <v>0.0009567</v>
      </c>
      <c r="F8368" s="5">
        <f t="shared" si="1570"/>
        <v>-0.26800000000000002</v>
      </c>
      <c r="G8368" s="5">
        <f t="shared" si="1571"/>
        <v>95.4</v>
      </c>
      <c r="H8368" s="5">
        <f t="shared" si="1572"/>
        <v>-8.5100000000000002E-3</v>
      </c>
      <c r="I8368" s="1" t="s">
        <v>8</v>
      </c>
      <c r="AN8368" s="89" t="str">
        <f t="shared" si="1573"/>
        <v>100.0</v>
      </c>
      <c r="AO8368" s="89" t="str">
        <f t="shared" si="1574"/>
        <v>0.000</v>
      </c>
      <c r="AP8368" s="89" t="str">
        <f t="shared" si="1575"/>
        <v>0.0009567</v>
      </c>
      <c r="AQ8368" s="89" t="str">
        <f t="shared" si="1576"/>
        <v>-0.2680</v>
      </c>
      <c r="AR8368" s="89" t="str">
        <f t="shared" si="1577"/>
        <v>95.40</v>
      </c>
      <c r="AS8368" s="89" t="str">
        <f t="shared" si="1578"/>
        <v>-0.008510</v>
      </c>
      <c r="AT8368" s="89"/>
      <c r="AU8368" s="99">
        <v>100</v>
      </c>
      <c r="AV8368" s="99">
        <v>0</v>
      </c>
      <c r="AW8368" s="99">
        <v>9.5668000000000001E-4</v>
      </c>
      <c r="AX8368" s="99">
        <v>-0.26800000000000068</v>
      </c>
      <c r="AY8368" s="99">
        <v>95.4</v>
      </c>
      <c r="AZ8368" s="99">
        <v>-8.5100000000000002E-3</v>
      </c>
      <c r="BA8368" s="119" t="s">
        <v>8</v>
      </c>
      <c r="BB8368" s="4">
        <v>8368</v>
      </c>
      <c r="BC8368" s="4">
        <v>100</v>
      </c>
    </row>
    <row r="8369" spans="2:55">
      <c r="B8369">
        <v>8368</v>
      </c>
      <c r="C8369" s="5">
        <f t="shared" si="1567"/>
        <v>100</v>
      </c>
      <c r="D8369" s="5">
        <f t="shared" si="1568"/>
        <v>5</v>
      </c>
      <c r="E8369" s="5" t="str">
        <f t="shared" si="1569"/>
        <v>0.0009578</v>
      </c>
      <c r="F8369" s="5" t="str">
        <f t="shared" si="1570"/>
        <v>19.21</v>
      </c>
      <c r="G8369" s="5" t="str">
        <f t="shared" si="1571"/>
        <v>115.0</v>
      </c>
      <c r="H8369" s="5" t="str">
        <f t="shared" si="1572"/>
        <v>0.06252</v>
      </c>
      <c r="I8369" s="1" t="s">
        <v>8</v>
      </c>
      <c r="AN8369" s="89" t="str">
        <f t="shared" si="1573"/>
        <v>100.0</v>
      </c>
      <c r="AO8369" s="89" t="str">
        <f t="shared" si="1574"/>
        <v>5.000</v>
      </c>
      <c r="AP8369" s="89" t="str">
        <f t="shared" si="1575"/>
        <v>0.0009578</v>
      </c>
      <c r="AQ8369" s="89" t="str">
        <f t="shared" si="1576"/>
        <v>19.21</v>
      </c>
      <c r="AR8369" s="89" t="str">
        <f t="shared" si="1577"/>
        <v>115.0</v>
      </c>
      <c r="AS8369" s="89" t="str">
        <f t="shared" si="1578"/>
        <v>0.06252</v>
      </c>
      <c r="AT8369" s="89"/>
      <c r="AU8369" s="99">
        <v>100</v>
      </c>
      <c r="AV8369" s="99">
        <v>5</v>
      </c>
      <c r="AW8369" s="99">
        <v>9.5775999999999999E-4</v>
      </c>
      <c r="AX8369" s="99">
        <v>19.213999999999999</v>
      </c>
      <c r="AY8369" s="99">
        <v>114.99</v>
      </c>
      <c r="AZ8369" s="99">
        <v>6.2520000000000006E-2</v>
      </c>
      <c r="BA8369" s="119" t="s">
        <v>8</v>
      </c>
      <c r="BB8369" s="4">
        <v>8369</v>
      </c>
      <c r="BC8369" s="4">
        <v>100</v>
      </c>
    </row>
    <row r="8370" spans="2:55">
      <c r="B8370">
        <v>8369</v>
      </c>
      <c r="C8370" s="5">
        <f t="shared" si="1567"/>
        <v>100</v>
      </c>
      <c r="D8370" s="5">
        <f t="shared" si="1568"/>
        <v>10</v>
      </c>
      <c r="E8370" s="5" t="str">
        <f t="shared" si="1569"/>
        <v>0.0009590</v>
      </c>
      <c r="F8370" s="5" t="str">
        <f t="shared" si="1570"/>
        <v>38.76</v>
      </c>
      <c r="G8370" s="5" t="str">
        <f t="shared" si="1571"/>
        <v>134.7</v>
      </c>
      <c r="H8370" s="5" t="str">
        <f t="shared" si="1572"/>
        <v>0.1326</v>
      </c>
      <c r="I8370" s="1" t="s">
        <v>8</v>
      </c>
      <c r="AN8370" s="89" t="str">
        <f t="shared" si="1573"/>
        <v>100.0</v>
      </c>
      <c r="AO8370" s="89" t="str">
        <f t="shared" si="1574"/>
        <v>10.00</v>
      </c>
      <c r="AP8370" s="89" t="str">
        <f t="shared" si="1575"/>
        <v>0.0009590</v>
      </c>
      <c r="AQ8370" s="89" t="str">
        <f t="shared" si="1576"/>
        <v>38.76</v>
      </c>
      <c r="AR8370" s="89" t="str">
        <f t="shared" si="1577"/>
        <v>134.7</v>
      </c>
      <c r="AS8370" s="89" t="str">
        <f t="shared" si="1578"/>
        <v>0.1326</v>
      </c>
      <c r="AT8370" s="89"/>
      <c r="AU8370" s="99">
        <v>100</v>
      </c>
      <c r="AV8370" s="99">
        <v>10</v>
      </c>
      <c r="AW8370" s="99">
        <v>9.59E-4</v>
      </c>
      <c r="AX8370" s="99">
        <v>38.759999999999991</v>
      </c>
      <c r="AY8370" s="99">
        <v>134.66</v>
      </c>
      <c r="AZ8370" s="99">
        <v>0.13263</v>
      </c>
      <c r="BA8370" s="119" t="s">
        <v>8</v>
      </c>
      <c r="BB8370" s="4">
        <v>8370</v>
      </c>
      <c r="BC8370" s="4">
        <v>100</v>
      </c>
    </row>
    <row r="8371" spans="2:55">
      <c r="B8371">
        <v>8370</v>
      </c>
      <c r="C8371" s="5">
        <f t="shared" si="1567"/>
        <v>100</v>
      </c>
      <c r="D8371" s="5">
        <f t="shared" si="1568"/>
        <v>15</v>
      </c>
      <c r="E8371" s="5" t="str">
        <f t="shared" si="1569"/>
        <v>0.0009604</v>
      </c>
      <c r="F8371" s="5" t="str">
        <f t="shared" si="1570"/>
        <v>58.37</v>
      </c>
      <c r="G8371" s="5" t="str">
        <f t="shared" si="1571"/>
        <v>154.4</v>
      </c>
      <c r="H8371" s="5" t="str">
        <f t="shared" si="1572"/>
        <v>0.2018</v>
      </c>
      <c r="I8371" s="1" t="s">
        <v>8</v>
      </c>
      <c r="AN8371" s="89" t="str">
        <f t="shared" si="1573"/>
        <v>100.0</v>
      </c>
      <c r="AO8371" s="89" t="str">
        <f t="shared" si="1574"/>
        <v>15.00</v>
      </c>
      <c r="AP8371" s="89" t="str">
        <f t="shared" si="1575"/>
        <v>0.0009604</v>
      </c>
      <c r="AQ8371" s="89" t="str">
        <f t="shared" si="1576"/>
        <v>58.37</v>
      </c>
      <c r="AR8371" s="89" t="str">
        <f t="shared" si="1577"/>
        <v>154.4</v>
      </c>
      <c r="AS8371" s="89" t="str">
        <f t="shared" si="1578"/>
        <v>0.2018</v>
      </c>
      <c r="AT8371" s="89"/>
      <c r="AU8371" s="99">
        <v>100</v>
      </c>
      <c r="AV8371" s="99">
        <v>15</v>
      </c>
      <c r="AW8371" s="99">
        <v>9.6037E-4</v>
      </c>
      <c r="AX8371" s="99">
        <v>58.37299999999999</v>
      </c>
      <c r="AY8371" s="99">
        <v>154.41</v>
      </c>
      <c r="AZ8371" s="99">
        <v>0.20175999999999999</v>
      </c>
      <c r="BA8371" s="119" t="s">
        <v>8</v>
      </c>
      <c r="BB8371" s="4">
        <v>8371</v>
      </c>
      <c r="BC8371" s="4">
        <v>100</v>
      </c>
    </row>
    <row r="8372" spans="2:55">
      <c r="B8372">
        <v>8371</v>
      </c>
      <c r="C8372" s="5">
        <f t="shared" si="1567"/>
        <v>100</v>
      </c>
      <c r="D8372" s="5">
        <f t="shared" si="1568"/>
        <v>20</v>
      </c>
      <c r="E8372" s="5" t="str">
        <f t="shared" si="1569"/>
        <v>0.0009619</v>
      </c>
      <c r="F8372" s="5" t="str">
        <f t="shared" si="1570"/>
        <v>78.03</v>
      </c>
      <c r="G8372" s="5" t="str">
        <f t="shared" si="1571"/>
        <v>174.2</v>
      </c>
      <c r="H8372" s="5" t="str">
        <f t="shared" si="1572"/>
        <v>0.2699</v>
      </c>
      <c r="I8372" s="1" t="s">
        <v>8</v>
      </c>
      <c r="AN8372" s="89" t="str">
        <f t="shared" si="1573"/>
        <v>100.0</v>
      </c>
      <c r="AO8372" s="89" t="str">
        <f t="shared" si="1574"/>
        <v>20.00</v>
      </c>
      <c r="AP8372" s="89" t="str">
        <f t="shared" si="1575"/>
        <v>0.0009619</v>
      </c>
      <c r="AQ8372" s="89" t="str">
        <f t="shared" si="1576"/>
        <v>78.03</v>
      </c>
      <c r="AR8372" s="89" t="str">
        <f t="shared" si="1577"/>
        <v>174.2</v>
      </c>
      <c r="AS8372" s="89" t="str">
        <f t="shared" si="1578"/>
        <v>0.2699</v>
      </c>
      <c r="AT8372" s="89"/>
      <c r="AU8372" s="99">
        <v>100</v>
      </c>
      <c r="AV8372" s="99">
        <v>20</v>
      </c>
      <c r="AW8372" s="99">
        <v>9.6187999999999992E-4</v>
      </c>
      <c r="AX8372" s="99">
        <v>78.032000000000011</v>
      </c>
      <c r="AY8372" s="99">
        <v>174.22</v>
      </c>
      <c r="AZ8372" s="99">
        <v>0.26991999999999999</v>
      </c>
      <c r="BA8372" s="119" t="s">
        <v>8</v>
      </c>
      <c r="BB8372" s="4">
        <v>8372</v>
      </c>
      <c r="BC8372" s="4">
        <v>100</v>
      </c>
    </row>
    <row r="8373" spans="2:55">
      <c r="B8373">
        <v>8372</v>
      </c>
      <c r="C8373" s="5">
        <f t="shared" si="1567"/>
        <v>100</v>
      </c>
      <c r="D8373" s="5">
        <f t="shared" si="1568"/>
        <v>25</v>
      </c>
      <c r="E8373" s="5" t="str">
        <f t="shared" si="1569"/>
        <v>0.0009635</v>
      </c>
      <c r="F8373" s="5" t="str">
        <f t="shared" si="1570"/>
        <v>97.73</v>
      </c>
      <c r="G8373" s="5" t="str">
        <f t="shared" si="1571"/>
        <v>194.1</v>
      </c>
      <c r="H8373" s="5" t="str">
        <f t="shared" si="1572"/>
        <v>0.3371</v>
      </c>
      <c r="I8373" s="1" t="s">
        <v>8</v>
      </c>
      <c r="AN8373" s="89" t="str">
        <f t="shared" si="1573"/>
        <v>100.0</v>
      </c>
      <c r="AO8373" s="89" t="str">
        <f t="shared" si="1574"/>
        <v>25.00</v>
      </c>
      <c r="AP8373" s="89" t="str">
        <f t="shared" si="1575"/>
        <v>0.0009635</v>
      </c>
      <c r="AQ8373" s="89" t="str">
        <f t="shared" si="1576"/>
        <v>97.73</v>
      </c>
      <c r="AR8373" s="89" t="str">
        <f t="shared" si="1577"/>
        <v>194.1</v>
      </c>
      <c r="AS8373" s="89" t="str">
        <f t="shared" si="1578"/>
        <v>0.3371</v>
      </c>
      <c r="AT8373" s="89"/>
      <c r="AU8373" s="99">
        <v>100</v>
      </c>
      <c r="AV8373" s="99">
        <v>25</v>
      </c>
      <c r="AW8373" s="99">
        <v>9.6351E-4</v>
      </c>
      <c r="AX8373" s="99">
        <v>97.729000000000013</v>
      </c>
      <c r="AY8373" s="99">
        <v>194.08</v>
      </c>
      <c r="AZ8373" s="99">
        <v>0.33710000000000001</v>
      </c>
      <c r="BA8373" s="119" t="s">
        <v>8</v>
      </c>
      <c r="BB8373" s="4">
        <v>8373</v>
      </c>
      <c r="BC8373" s="4">
        <v>100</v>
      </c>
    </row>
    <row r="8374" spans="2:55">
      <c r="B8374">
        <v>8373</v>
      </c>
      <c r="C8374" s="5">
        <f t="shared" si="1567"/>
        <v>100</v>
      </c>
      <c r="D8374" s="5">
        <f t="shared" si="1568"/>
        <v>30</v>
      </c>
      <c r="E8374" s="5" t="str">
        <f t="shared" si="1569"/>
        <v>0.0009653</v>
      </c>
      <c r="F8374" s="5" t="str">
        <f t="shared" si="1570"/>
        <v>117.5</v>
      </c>
      <c r="G8374" s="5" t="str">
        <f t="shared" si="1571"/>
        <v>214.0</v>
      </c>
      <c r="H8374" s="5" t="str">
        <f t="shared" si="1572"/>
        <v>0.4033</v>
      </c>
      <c r="I8374" s="1" t="s">
        <v>8</v>
      </c>
      <c r="AN8374" s="89" t="str">
        <f t="shared" si="1573"/>
        <v>100.0</v>
      </c>
      <c r="AO8374" s="89" t="str">
        <f t="shared" si="1574"/>
        <v>30.00</v>
      </c>
      <c r="AP8374" s="89" t="str">
        <f t="shared" si="1575"/>
        <v>0.0009653</v>
      </c>
      <c r="AQ8374" s="89" t="str">
        <f t="shared" si="1576"/>
        <v>117.5</v>
      </c>
      <c r="AR8374" s="89" t="str">
        <f t="shared" si="1577"/>
        <v>214.0</v>
      </c>
      <c r="AS8374" s="89" t="str">
        <f t="shared" si="1578"/>
        <v>0.4033</v>
      </c>
      <c r="AT8374" s="89"/>
      <c r="AU8374" s="99">
        <v>100</v>
      </c>
      <c r="AV8374" s="99">
        <v>30</v>
      </c>
      <c r="AW8374" s="99">
        <v>9.6525000000000007E-4</v>
      </c>
      <c r="AX8374" s="99">
        <v>117.45499999999998</v>
      </c>
      <c r="AY8374" s="99">
        <v>213.98</v>
      </c>
      <c r="AZ8374" s="99">
        <v>0.40331</v>
      </c>
      <c r="BA8374" s="119" t="s">
        <v>8</v>
      </c>
      <c r="BB8374" s="4">
        <v>8374</v>
      </c>
      <c r="BC8374" s="4">
        <v>100</v>
      </c>
    </row>
    <row r="8375" spans="2:55">
      <c r="B8375">
        <v>8374</v>
      </c>
      <c r="C8375" s="5">
        <f t="shared" si="1567"/>
        <v>100</v>
      </c>
      <c r="D8375" s="5">
        <f t="shared" si="1568"/>
        <v>35</v>
      </c>
      <c r="E8375" s="5" t="str">
        <f t="shared" si="1569"/>
        <v>0.0009671</v>
      </c>
      <c r="F8375" s="5" t="str">
        <f t="shared" si="1570"/>
        <v>137.2</v>
      </c>
      <c r="G8375" s="5" t="str">
        <f t="shared" si="1571"/>
        <v>233.9</v>
      </c>
      <c r="H8375" s="5" t="str">
        <f t="shared" si="1572"/>
        <v>0.4686</v>
      </c>
      <c r="I8375" s="1" t="s">
        <v>8</v>
      </c>
      <c r="AN8375" s="89" t="str">
        <f t="shared" si="1573"/>
        <v>100.0</v>
      </c>
      <c r="AO8375" s="89" t="str">
        <f t="shared" si="1574"/>
        <v>35.00</v>
      </c>
      <c r="AP8375" s="89" t="str">
        <f t="shared" si="1575"/>
        <v>0.0009671</v>
      </c>
      <c r="AQ8375" s="89" t="str">
        <f t="shared" si="1576"/>
        <v>137.2</v>
      </c>
      <c r="AR8375" s="89" t="str">
        <f t="shared" si="1577"/>
        <v>233.9</v>
      </c>
      <c r="AS8375" s="89" t="str">
        <f t="shared" si="1578"/>
        <v>0.4686</v>
      </c>
      <c r="AT8375" s="89"/>
      <c r="AU8375" s="99">
        <v>100</v>
      </c>
      <c r="AV8375" s="99">
        <v>35</v>
      </c>
      <c r="AW8375" s="99">
        <v>9.6710999999999997E-4</v>
      </c>
      <c r="AX8375" s="99">
        <v>137.209</v>
      </c>
      <c r="AY8375" s="99">
        <v>233.92</v>
      </c>
      <c r="AZ8375" s="99">
        <v>0.46855000000000002</v>
      </c>
      <c r="BA8375" s="119" t="s">
        <v>8</v>
      </c>
      <c r="BB8375" s="4">
        <v>8375</v>
      </c>
      <c r="BC8375" s="4">
        <v>100</v>
      </c>
    </row>
    <row r="8376" spans="2:55">
      <c r="B8376">
        <v>8375</v>
      </c>
      <c r="C8376" s="5">
        <f t="shared" si="1567"/>
        <v>100</v>
      </c>
      <c r="D8376" s="5">
        <f t="shared" si="1568"/>
        <v>40</v>
      </c>
      <c r="E8376" s="5" t="str">
        <f t="shared" si="1569"/>
        <v>0.0009691</v>
      </c>
      <c r="F8376" s="5" t="str">
        <f t="shared" si="1570"/>
        <v>157.0</v>
      </c>
      <c r="G8376" s="5" t="str">
        <f t="shared" si="1571"/>
        <v>253.9</v>
      </c>
      <c r="H8376" s="5" t="str">
        <f t="shared" si="1572"/>
        <v>0.5328</v>
      </c>
      <c r="I8376" s="1" t="s">
        <v>8</v>
      </c>
      <c r="AN8376" s="89" t="str">
        <f t="shared" si="1573"/>
        <v>100.0</v>
      </c>
      <c r="AO8376" s="89" t="str">
        <f t="shared" si="1574"/>
        <v>40.00</v>
      </c>
      <c r="AP8376" s="89" t="str">
        <f t="shared" si="1575"/>
        <v>0.0009691</v>
      </c>
      <c r="AQ8376" s="89" t="str">
        <f t="shared" si="1576"/>
        <v>157.0</v>
      </c>
      <c r="AR8376" s="89" t="str">
        <f t="shared" si="1577"/>
        <v>253.9</v>
      </c>
      <c r="AS8376" s="89" t="str">
        <f t="shared" si="1578"/>
        <v>0.5328</v>
      </c>
      <c r="AT8376" s="89"/>
      <c r="AU8376" s="99">
        <v>100</v>
      </c>
      <c r="AV8376" s="99">
        <v>40</v>
      </c>
      <c r="AW8376" s="99">
        <v>9.6906999999999994E-4</v>
      </c>
      <c r="AX8376" s="99">
        <v>156.99299999999999</v>
      </c>
      <c r="AY8376" s="99">
        <v>253.9</v>
      </c>
      <c r="AZ8376" s="99">
        <v>0.53283999999999998</v>
      </c>
      <c r="BA8376" s="119" t="s">
        <v>8</v>
      </c>
      <c r="BB8376" s="4">
        <v>8376</v>
      </c>
      <c r="BC8376" s="4">
        <v>100</v>
      </c>
    </row>
    <row r="8377" spans="2:55">
      <c r="B8377">
        <v>8376</v>
      </c>
      <c r="C8377" s="5">
        <f t="shared" si="1567"/>
        <v>100</v>
      </c>
      <c r="D8377" s="5">
        <f t="shared" si="1568"/>
        <v>45</v>
      </c>
      <c r="E8377" s="5" t="str">
        <f t="shared" si="1569"/>
        <v>0.0009711</v>
      </c>
      <c r="F8377" s="5" t="str">
        <f t="shared" si="1570"/>
        <v>176.8</v>
      </c>
      <c r="G8377" s="5" t="str">
        <f t="shared" si="1571"/>
        <v>273.9</v>
      </c>
      <c r="H8377" s="5" t="str">
        <f t="shared" si="1572"/>
        <v>0.5962</v>
      </c>
      <c r="I8377" s="1" t="s">
        <v>8</v>
      </c>
      <c r="AN8377" s="89" t="str">
        <f t="shared" si="1573"/>
        <v>100.0</v>
      </c>
      <c r="AO8377" s="89" t="str">
        <f t="shared" si="1574"/>
        <v>45.00</v>
      </c>
      <c r="AP8377" s="89" t="str">
        <f t="shared" si="1575"/>
        <v>0.0009711</v>
      </c>
      <c r="AQ8377" s="89" t="str">
        <f t="shared" si="1576"/>
        <v>176.8</v>
      </c>
      <c r="AR8377" s="89" t="str">
        <f t="shared" si="1577"/>
        <v>273.9</v>
      </c>
      <c r="AS8377" s="89" t="str">
        <f t="shared" si="1578"/>
        <v>0.5962</v>
      </c>
      <c r="AT8377" s="89"/>
      <c r="AU8377" s="99">
        <v>100</v>
      </c>
      <c r="AV8377" s="99">
        <v>45</v>
      </c>
      <c r="AW8377" s="99">
        <v>9.7114E-4</v>
      </c>
      <c r="AX8377" s="99">
        <v>176.78599999999997</v>
      </c>
      <c r="AY8377" s="99">
        <v>273.89999999999998</v>
      </c>
      <c r="AZ8377" s="99">
        <v>0.59619999999999995</v>
      </c>
      <c r="BA8377" s="119" t="s">
        <v>8</v>
      </c>
      <c r="BB8377" s="4">
        <v>8377</v>
      </c>
      <c r="BC8377" s="4">
        <v>100</v>
      </c>
    </row>
    <row r="8378" spans="2:55">
      <c r="B8378">
        <v>8377</v>
      </c>
      <c r="C8378" s="5">
        <f t="shared" si="1567"/>
        <v>100</v>
      </c>
      <c r="D8378" s="5">
        <f t="shared" si="1568"/>
        <v>50</v>
      </c>
      <c r="E8378" s="5" t="str">
        <f t="shared" si="1569"/>
        <v>0.0009733</v>
      </c>
      <c r="F8378" s="5" t="str">
        <f t="shared" si="1570"/>
        <v>196.6</v>
      </c>
      <c r="G8378" s="5" t="str">
        <f t="shared" si="1571"/>
        <v>293.9</v>
      </c>
      <c r="H8378" s="5" t="str">
        <f t="shared" si="1572"/>
        <v>0.6587</v>
      </c>
      <c r="I8378" s="1" t="s">
        <v>8</v>
      </c>
      <c r="AN8378" s="89" t="str">
        <f t="shared" si="1573"/>
        <v>100.0</v>
      </c>
      <c r="AO8378" s="89" t="str">
        <f t="shared" si="1574"/>
        <v>50.00</v>
      </c>
      <c r="AP8378" s="89" t="str">
        <f t="shared" si="1575"/>
        <v>0.0009733</v>
      </c>
      <c r="AQ8378" s="89" t="str">
        <f t="shared" si="1576"/>
        <v>196.6</v>
      </c>
      <c r="AR8378" s="89" t="str">
        <f t="shared" si="1577"/>
        <v>293.9</v>
      </c>
      <c r="AS8378" s="89" t="str">
        <f t="shared" si="1578"/>
        <v>0.6587</v>
      </c>
      <c r="AT8378" s="89"/>
      <c r="AU8378" s="99">
        <v>100</v>
      </c>
      <c r="AV8378" s="99">
        <v>50</v>
      </c>
      <c r="AW8378" s="99">
        <v>9.7330000000000008E-4</v>
      </c>
      <c r="AX8378" s="99">
        <v>196.59</v>
      </c>
      <c r="AY8378" s="99">
        <v>293.92</v>
      </c>
      <c r="AZ8378" s="99">
        <v>0.65864999999999996</v>
      </c>
      <c r="BA8378" s="119" t="s">
        <v>8</v>
      </c>
      <c r="BB8378" s="4">
        <v>8378</v>
      </c>
      <c r="BC8378" s="4">
        <v>100</v>
      </c>
    </row>
    <row r="8379" spans="2:55">
      <c r="B8379">
        <v>8378</v>
      </c>
      <c r="C8379" s="5">
        <f t="shared" si="1567"/>
        <v>100</v>
      </c>
      <c r="D8379" s="5">
        <f t="shared" si="1568"/>
        <v>55</v>
      </c>
      <c r="E8379" s="5" t="str">
        <f t="shared" si="1569"/>
        <v>0.0009756</v>
      </c>
      <c r="F8379" s="5" t="str">
        <f t="shared" si="1570"/>
        <v>216.4</v>
      </c>
      <c r="G8379" s="5" t="str">
        <f t="shared" si="1571"/>
        <v>314.0</v>
      </c>
      <c r="H8379" s="5" t="str">
        <f t="shared" si="1572"/>
        <v>0.7202</v>
      </c>
      <c r="I8379" s="1" t="s">
        <v>8</v>
      </c>
      <c r="AN8379" s="89" t="str">
        <f t="shared" si="1573"/>
        <v>100.0</v>
      </c>
      <c r="AO8379" s="89" t="str">
        <f t="shared" si="1574"/>
        <v>55.00</v>
      </c>
      <c r="AP8379" s="89" t="str">
        <f t="shared" si="1575"/>
        <v>0.0009756</v>
      </c>
      <c r="AQ8379" s="89" t="str">
        <f t="shared" si="1576"/>
        <v>216.4</v>
      </c>
      <c r="AR8379" s="89" t="str">
        <f t="shared" si="1577"/>
        <v>314.0</v>
      </c>
      <c r="AS8379" s="89" t="str">
        <f t="shared" si="1578"/>
        <v>0.7202</v>
      </c>
      <c r="AT8379" s="89"/>
      <c r="AU8379" s="99">
        <v>100</v>
      </c>
      <c r="AV8379" s="99">
        <v>55</v>
      </c>
      <c r="AW8379" s="99">
        <v>9.7557000000000004E-4</v>
      </c>
      <c r="AX8379" s="99">
        <v>216.41300000000001</v>
      </c>
      <c r="AY8379" s="99">
        <v>313.97000000000003</v>
      </c>
      <c r="AZ8379" s="99">
        <v>0.72021000000000002</v>
      </c>
      <c r="BA8379" s="119" t="s">
        <v>8</v>
      </c>
      <c r="BB8379" s="4">
        <v>8379</v>
      </c>
      <c r="BC8379" s="4">
        <v>100</v>
      </c>
    </row>
    <row r="8380" spans="2:55">
      <c r="B8380">
        <v>8379</v>
      </c>
      <c r="C8380" s="5">
        <f t="shared" si="1567"/>
        <v>100</v>
      </c>
      <c r="D8380" s="5">
        <f t="shared" si="1568"/>
        <v>60</v>
      </c>
      <c r="E8380" s="5" t="str">
        <f t="shared" si="1569"/>
        <v>0.0009779</v>
      </c>
      <c r="F8380" s="5" t="str">
        <f t="shared" si="1570"/>
        <v>236.2</v>
      </c>
      <c r="G8380" s="5" t="str">
        <f t="shared" si="1571"/>
        <v>334.0</v>
      </c>
      <c r="H8380" s="5" t="str">
        <f t="shared" si="1572"/>
        <v>0.7809</v>
      </c>
      <c r="I8380" s="1" t="s">
        <v>8</v>
      </c>
      <c r="AN8380" s="89" t="str">
        <f t="shared" si="1573"/>
        <v>100.0</v>
      </c>
      <c r="AO8380" s="89" t="str">
        <f t="shared" si="1574"/>
        <v>60.00</v>
      </c>
      <c r="AP8380" s="89" t="str">
        <f t="shared" si="1575"/>
        <v>0.0009779</v>
      </c>
      <c r="AQ8380" s="89" t="str">
        <f t="shared" si="1576"/>
        <v>236.2</v>
      </c>
      <c r="AR8380" s="89" t="str">
        <f t="shared" si="1577"/>
        <v>334.0</v>
      </c>
      <c r="AS8380" s="89" t="str">
        <f t="shared" si="1578"/>
        <v>0.7809</v>
      </c>
      <c r="AT8380" s="89"/>
      <c r="AU8380" s="99">
        <v>100</v>
      </c>
      <c r="AV8380" s="99">
        <v>60</v>
      </c>
      <c r="AW8380" s="99">
        <v>9.7794000000000006E-4</v>
      </c>
      <c r="AX8380" s="99">
        <v>236.23599999999996</v>
      </c>
      <c r="AY8380" s="99">
        <v>334.03</v>
      </c>
      <c r="AZ8380" s="99">
        <v>0.78088999999999997</v>
      </c>
      <c r="BA8380" s="119" t="s">
        <v>8</v>
      </c>
      <c r="BB8380" s="4">
        <v>8380</v>
      </c>
      <c r="BC8380" s="4">
        <v>100</v>
      </c>
    </row>
    <row r="8381" spans="2:55">
      <c r="B8381">
        <v>8380</v>
      </c>
      <c r="C8381" s="5">
        <f t="shared" si="1567"/>
        <v>100</v>
      </c>
      <c r="D8381" s="5">
        <f t="shared" si="1568"/>
        <v>65</v>
      </c>
      <c r="E8381" s="5" t="str">
        <f t="shared" si="1569"/>
        <v>0.0009804</v>
      </c>
      <c r="F8381" s="5" t="str">
        <f t="shared" si="1570"/>
        <v>256.1</v>
      </c>
      <c r="G8381" s="5" t="str">
        <f t="shared" si="1571"/>
        <v>354.1</v>
      </c>
      <c r="H8381" s="5" t="str">
        <f t="shared" si="1572"/>
        <v>0.8407</v>
      </c>
      <c r="I8381" s="1" t="s">
        <v>8</v>
      </c>
      <c r="AN8381" s="89" t="str">
        <f t="shared" si="1573"/>
        <v>100.0</v>
      </c>
      <c r="AO8381" s="89" t="str">
        <f t="shared" si="1574"/>
        <v>65.00</v>
      </c>
      <c r="AP8381" s="89" t="str">
        <f t="shared" si="1575"/>
        <v>0.0009804</v>
      </c>
      <c r="AQ8381" s="89" t="str">
        <f t="shared" si="1576"/>
        <v>256.1</v>
      </c>
      <c r="AR8381" s="89" t="str">
        <f t="shared" si="1577"/>
        <v>354.1</v>
      </c>
      <c r="AS8381" s="89" t="str">
        <f t="shared" si="1578"/>
        <v>0.8407</v>
      </c>
      <c r="AT8381" s="89"/>
      <c r="AU8381" s="99">
        <v>100</v>
      </c>
      <c r="AV8381" s="99">
        <v>65</v>
      </c>
      <c r="AW8381" s="99">
        <v>9.8039999999999998E-4</v>
      </c>
      <c r="AX8381" s="99">
        <v>256.07000000000005</v>
      </c>
      <c r="AY8381" s="99">
        <v>354.11</v>
      </c>
      <c r="AZ8381" s="99">
        <v>0.84072999999999998</v>
      </c>
      <c r="BA8381" s="119" t="s">
        <v>8</v>
      </c>
      <c r="BB8381" s="4">
        <v>8381</v>
      </c>
      <c r="BC8381" s="4">
        <v>100</v>
      </c>
    </row>
    <row r="8382" spans="2:55">
      <c r="B8382">
        <v>8381</v>
      </c>
      <c r="C8382" s="5">
        <f t="shared" si="1567"/>
        <v>100</v>
      </c>
      <c r="D8382" s="5">
        <f t="shared" si="1568"/>
        <v>70</v>
      </c>
      <c r="E8382" s="5" t="str">
        <f t="shared" si="1569"/>
        <v>0.0009830</v>
      </c>
      <c r="F8382" s="5" t="str">
        <f t="shared" si="1570"/>
        <v>275.9</v>
      </c>
      <c r="G8382" s="5" t="str">
        <f t="shared" si="1571"/>
        <v>374.2</v>
      </c>
      <c r="H8382" s="5" t="str">
        <f t="shared" si="1572"/>
        <v>0.8997</v>
      </c>
      <c r="I8382" s="1" t="s">
        <v>8</v>
      </c>
      <c r="AN8382" s="89" t="str">
        <f t="shared" si="1573"/>
        <v>100.0</v>
      </c>
      <c r="AO8382" s="89" t="str">
        <f t="shared" si="1574"/>
        <v>70.00</v>
      </c>
      <c r="AP8382" s="89" t="str">
        <f t="shared" si="1575"/>
        <v>0.0009830</v>
      </c>
      <c r="AQ8382" s="89" t="str">
        <f t="shared" si="1576"/>
        <v>275.9</v>
      </c>
      <c r="AR8382" s="89" t="str">
        <f t="shared" si="1577"/>
        <v>374.2</v>
      </c>
      <c r="AS8382" s="89" t="str">
        <f t="shared" si="1578"/>
        <v>0.8997</v>
      </c>
      <c r="AT8382" s="89"/>
      <c r="AU8382" s="99">
        <v>100</v>
      </c>
      <c r="AV8382" s="99">
        <v>70</v>
      </c>
      <c r="AW8382" s="99">
        <v>9.8295000000000001E-4</v>
      </c>
      <c r="AX8382" s="99">
        <v>275.91499999999996</v>
      </c>
      <c r="AY8382" s="99">
        <v>374.21</v>
      </c>
      <c r="AZ8382" s="99">
        <v>0.89973000000000003</v>
      </c>
      <c r="BA8382" s="119" t="s">
        <v>8</v>
      </c>
      <c r="BB8382" s="4">
        <v>8382</v>
      </c>
      <c r="BC8382" s="4">
        <v>100</v>
      </c>
    </row>
    <row r="8383" spans="2:55">
      <c r="B8383">
        <v>8382</v>
      </c>
      <c r="C8383" s="5">
        <f t="shared" si="1567"/>
        <v>100</v>
      </c>
      <c r="D8383" s="5">
        <f t="shared" si="1568"/>
        <v>75</v>
      </c>
      <c r="E8383" s="5" t="str">
        <f t="shared" si="1569"/>
        <v>0.0009856</v>
      </c>
      <c r="F8383" s="5" t="str">
        <f t="shared" si="1570"/>
        <v>295.8</v>
      </c>
      <c r="G8383" s="5" t="str">
        <f t="shared" si="1571"/>
        <v>394.3</v>
      </c>
      <c r="H8383" s="5" t="str">
        <f t="shared" si="1572"/>
        <v>0.9579</v>
      </c>
      <c r="I8383" s="1" t="s">
        <v>8</v>
      </c>
      <c r="AN8383" s="89" t="str">
        <f t="shared" si="1573"/>
        <v>100.0</v>
      </c>
      <c r="AO8383" s="89" t="str">
        <f t="shared" si="1574"/>
        <v>75.00</v>
      </c>
      <c r="AP8383" s="89" t="str">
        <f t="shared" si="1575"/>
        <v>0.0009856</v>
      </c>
      <c r="AQ8383" s="89" t="str">
        <f t="shared" si="1576"/>
        <v>295.8</v>
      </c>
      <c r="AR8383" s="89" t="str">
        <f t="shared" si="1577"/>
        <v>394.3</v>
      </c>
      <c r="AS8383" s="89" t="str">
        <f t="shared" si="1578"/>
        <v>0.9579</v>
      </c>
      <c r="AT8383" s="89"/>
      <c r="AU8383" s="99">
        <v>100</v>
      </c>
      <c r="AV8383" s="99">
        <v>75</v>
      </c>
      <c r="AW8383" s="99">
        <v>9.856000000000001E-4</v>
      </c>
      <c r="AX8383" s="99">
        <v>295.77</v>
      </c>
      <c r="AY8383" s="99">
        <v>394.33</v>
      </c>
      <c r="AZ8383" s="99">
        <v>0.95791999999999999</v>
      </c>
      <c r="BA8383" s="119" t="s">
        <v>8</v>
      </c>
      <c r="BB8383" s="4">
        <v>8383</v>
      </c>
      <c r="BC8383" s="4">
        <v>100</v>
      </c>
    </row>
    <row r="8384" spans="2:55">
      <c r="B8384">
        <v>8383</v>
      </c>
      <c r="C8384" s="5">
        <f t="shared" si="1567"/>
        <v>100</v>
      </c>
      <c r="D8384" s="5">
        <f t="shared" si="1568"/>
        <v>80</v>
      </c>
      <c r="E8384" s="5" t="str">
        <f t="shared" si="1569"/>
        <v>0.0009884</v>
      </c>
      <c r="F8384" s="5" t="str">
        <f t="shared" si="1570"/>
        <v>315.6</v>
      </c>
      <c r="G8384" s="5" t="str">
        <f t="shared" si="1571"/>
        <v>414.5</v>
      </c>
      <c r="H8384" s="5" t="str">
        <f t="shared" si="1572"/>
        <v>1.015</v>
      </c>
      <c r="I8384" s="1" t="s">
        <v>8</v>
      </c>
      <c r="AN8384" s="89" t="str">
        <f t="shared" si="1573"/>
        <v>100.0</v>
      </c>
      <c r="AO8384" s="89" t="str">
        <f t="shared" si="1574"/>
        <v>80.00</v>
      </c>
      <c r="AP8384" s="89" t="str">
        <f t="shared" si="1575"/>
        <v>0.0009884</v>
      </c>
      <c r="AQ8384" s="89" t="str">
        <f t="shared" si="1576"/>
        <v>315.6</v>
      </c>
      <c r="AR8384" s="89" t="str">
        <f t="shared" si="1577"/>
        <v>414.5</v>
      </c>
      <c r="AS8384" s="89" t="str">
        <f t="shared" si="1578"/>
        <v>1.015</v>
      </c>
      <c r="AT8384" s="89"/>
      <c r="AU8384" s="99">
        <v>100</v>
      </c>
      <c r="AV8384" s="99">
        <v>80</v>
      </c>
      <c r="AW8384" s="99">
        <v>9.8835000000000004E-4</v>
      </c>
      <c r="AX8384" s="99">
        <v>315.61500000000001</v>
      </c>
      <c r="AY8384" s="99">
        <v>414.45</v>
      </c>
      <c r="AZ8384" s="99">
        <v>1.0153000000000001</v>
      </c>
      <c r="BA8384" s="119" t="s">
        <v>8</v>
      </c>
      <c r="BB8384" s="4">
        <v>8384</v>
      </c>
      <c r="BC8384" s="4">
        <v>100</v>
      </c>
    </row>
    <row r="8385" spans="2:55">
      <c r="B8385">
        <v>8384</v>
      </c>
      <c r="C8385" s="5">
        <f t="shared" si="1567"/>
        <v>100</v>
      </c>
      <c r="D8385" s="5">
        <f t="shared" si="1568"/>
        <v>85</v>
      </c>
      <c r="E8385" s="5" t="str">
        <f t="shared" si="1569"/>
        <v>0.0009912</v>
      </c>
      <c r="F8385" s="5" t="str">
        <f t="shared" si="1570"/>
        <v>335.5</v>
      </c>
      <c r="G8385" s="5" t="str">
        <f t="shared" si="1571"/>
        <v>434.6</v>
      </c>
      <c r="H8385" s="5" t="str">
        <f t="shared" si="1572"/>
        <v>1.072</v>
      </c>
      <c r="I8385" s="1" t="s">
        <v>8</v>
      </c>
      <c r="AN8385" s="89" t="str">
        <f t="shared" si="1573"/>
        <v>100.0</v>
      </c>
      <c r="AO8385" s="89" t="str">
        <f t="shared" si="1574"/>
        <v>85.00</v>
      </c>
      <c r="AP8385" s="89" t="str">
        <f t="shared" si="1575"/>
        <v>0.0009912</v>
      </c>
      <c r="AQ8385" s="89" t="str">
        <f t="shared" si="1576"/>
        <v>335.5</v>
      </c>
      <c r="AR8385" s="89" t="str">
        <f t="shared" si="1577"/>
        <v>434.6</v>
      </c>
      <c r="AS8385" s="89" t="str">
        <f t="shared" si="1578"/>
        <v>1.072</v>
      </c>
      <c r="AT8385" s="89"/>
      <c r="AU8385" s="99">
        <v>100</v>
      </c>
      <c r="AV8385" s="99">
        <v>85</v>
      </c>
      <c r="AW8385" s="99">
        <v>9.9117999999999993E-4</v>
      </c>
      <c r="AX8385" s="99">
        <v>335.48200000000003</v>
      </c>
      <c r="AY8385" s="99">
        <v>434.6</v>
      </c>
      <c r="AZ8385" s="99">
        <v>1.0720000000000001</v>
      </c>
      <c r="BA8385" s="119" t="s">
        <v>8</v>
      </c>
      <c r="BB8385" s="4">
        <v>8385</v>
      </c>
      <c r="BC8385" s="4">
        <v>100</v>
      </c>
    </row>
    <row r="8386" spans="2:55">
      <c r="B8386">
        <v>8385</v>
      </c>
      <c r="C8386" s="5">
        <f t="shared" si="1567"/>
        <v>100</v>
      </c>
      <c r="D8386" s="5">
        <f t="shared" si="1568"/>
        <v>90</v>
      </c>
      <c r="E8386" s="5" t="str">
        <f t="shared" si="1569"/>
        <v>0.0009941</v>
      </c>
      <c r="F8386" s="5" t="str">
        <f t="shared" si="1570"/>
        <v>355.3</v>
      </c>
      <c r="G8386" s="5" t="str">
        <f t="shared" si="1571"/>
        <v>454.8</v>
      </c>
      <c r="H8386" s="5" t="str">
        <f t="shared" si="1572"/>
        <v>1.128</v>
      </c>
      <c r="I8386" s="1" t="s">
        <v>8</v>
      </c>
      <c r="AN8386" s="89" t="str">
        <f t="shared" si="1573"/>
        <v>100.0</v>
      </c>
      <c r="AO8386" s="89" t="str">
        <f t="shared" si="1574"/>
        <v>90.00</v>
      </c>
      <c r="AP8386" s="89" t="str">
        <f t="shared" si="1575"/>
        <v>0.0009941</v>
      </c>
      <c r="AQ8386" s="89" t="str">
        <f t="shared" si="1576"/>
        <v>355.3</v>
      </c>
      <c r="AR8386" s="89" t="str">
        <f t="shared" si="1577"/>
        <v>454.8</v>
      </c>
      <c r="AS8386" s="89" t="str">
        <f t="shared" si="1578"/>
        <v>1.128</v>
      </c>
      <c r="AT8386" s="89"/>
      <c r="AU8386" s="99">
        <v>100</v>
      </c>
      <c r="AV8386" s="99">
        <v>90</v>
      </c>
      <c r="AW8386" s="99">
        <v>9.9411000000000009E-4</v>
      </c>
      <c r="AX8386" s="99">
        <v>355.339</v>
      </c>
      <c r="AY8386" s="99">
        <v>454.75</v>
      </c>
      <c r="AZ8386" s="99">
        <v>1.1278999999999999</v>
      </c>
      <c r="BA8386" s="119" t="s">
        <v>8</v>
      </c>
      <c r="BB8386" s="4">
        <v>8386</v>
      </c>
      <c r="BC8386" s="4">
        <v>100</v>
      </c>
    </row>
    <row r="8387" spans="2:55">
      <c r="B8387">
        <v>8386</v>
      </c>
      <c r="C8387" s="5">
        <f t="shared" si="1567"/>
        <v>100</v>
      </c>
      <c r="D8387" s="5">
        <f t="shared" si="1568"/>
        <v>95</v>
      </c>
      <c r="E8387" s="5" t="str">
        <f t="shared" si="1569"/>
        <v>0.0009971</v>
      </c>
      <c r="F8387" s="5" t="str">
        <f t="shared" si="1570"/>
        <v>375.2</v>
      </c>
      <c r="G8387" s="5" t="str">
        <f t="shared" si="1571"/>
        <v>474.9</v>
      </c>
      <c r="H8387" s="5" t="str">
        <f t="shared" si="1572"/>
        <v>1.183</v>
      </c>
      <c r="I8387" s="1" t="s">
        <v>8</v>
      </c>
      <c r="AN8387" s="89" t="str">
        <f t="shared" si="1573"/>
        <v>100.0</v>
      </c>
      <c r="AO8387" s="89" t="str">
        <f t="shared" si="1574"/>
        <v>95.00</v>
      </c>
      <c r="AP8387" s="89" t="str">
        <f t="shared" si="1575"/>
        <v>0.0009971</v>
      </c>
      <c r="AQ8387" s="89" t="str">
        <f t="shared" si="1576"/>
        <v>375.2</v>
      </c>
      <c r="AR8387" s="89" t="str">
        <f t="shared" si="1577"/>
        <v>474.9</v>
      </c>
      <c r="AS8387" s="89" t="str">
        <f t="shared" si="1578"/>
        <v>1.183</v>
      </c>
      <c r="AT8387" s="89"/>
      <c r="AU8387" s="99">
        <v>100</v>
      </c>
      <c r="AV8387" s="99">
        <v>95</v>
      </c>
      <c r="AW8387" s="99">
        <v>9.9712999999999993E-4</v>
      </c>
      <c r="AX8387" s="99">
        <v>375.20699999999999</v>
      </c>
      <c r="AY8387" s="99">
        <v>474.92</v>
      </c>
      <c r="AZ8387" s="99">
        <v>1.1830000000000001</v>
      </c>
      <c r="BA8387" s="119" t="s">
        <v>8</v>
      </c>
      <c r="BB8387" s="4">
        <v>8387</v>
      </c>
      <c r="BC8387" s="4">
        <v>100</v>
      </c>
    </row>
    <row r="8388" spans="2:55">
      <c r="B8388">
        <v>8387</v>
      </c>
      <c r="C8388" s="5">
        <f t="shared" si="1567"/>
        <v>100</v>
      </c>
      <c r="D8388" s="5">
        <f t="shared" si="1568"/>
        <v>100</v>
      </c>
      <c r="E8388" s="5" t="str">
        <f t="shared" si="1569"/>
        <v>0.001000</v>
      </c>
      <c r="F8388" s="5" t="str">
        <f t="shared" si="1570"/>
        <v>395.1</v>
      </c>
      <c r="G8388" s="5" t="str">
        <f t="shared" si="1571"/>
        <v>495.1</v>
      </c>
      <c r="H8388" s="5" t="str">
        <f t="shared" si="1572"/>
        <v>1.238</v>
      </c>
      <c r="I8388" s="1" t="s">
        <v>8</v>
      </c>
      <c r="AN8388" s="89" t="str">
        <f t="shared" si="1573"/>
        <v>100.0</v>
      </c>
      <c r="AO8388" s="89" t="str">
        <f t="shared" si="1574"/>
        <v>100.0</v>
      </c>
      <c r="AP8388" s="89" t="str">
        <f t="shared" si="1575"/>
        <v>0.001000</v>
      </c>
      <c r="AQ8388" s="89" t="str">
        <f t="shared" si="1576"/>
        <v>395.1</v>
      </c>
      <c r="AR8388" s="89" t="str">
        <f t="shared" si="1577"/>
        <v>495.1</v>
      </c>
      <c r="AS8388" s="89" t="str">
        <f t="shared" si="1578"/>
        <v>1.238</v>
      </c>
      <c r="AT8388" s="89"/>
      <c r="AU8388" s="99">
        <v>100</v>
      </c>
      <c r="AV8388" s="99">
        <v>100</v>
      </c>
      <c r="AW8388" s="99">
        <v>1.0002400000000001E-3</v>
      </c>
      <c r="AX8388" s="99">
        <v>395.08600000000001</v>
      </c>
      <c r="AY8388" s="99">
        <v>495.11</v>
      </c>
      <c r="AZ8388" s="99">
        <v>1.2375</v>
      </c>
      <c r="BA8388" s="119" t="s">
        <v>8</v>
      </c>
      <c r="BB8388" s="4">
        <v>8388</v>
      </c>
      <c r="BC8388" s="4">
        <v>100</v>
      </c>
    </row>
    <row r="8389" spans="2:55">
      <c r="B8389">
        <v>8388</v>
      </c>
      <c r="C8389" s="5">
        <f t="shared" si="1567"/>
        <v>100</v>
      </c>
      <c r="D8389" s="5">
        <f t="shared" si="1568"/>
        <v>105</v>
      </c>
      <c r="E8389" s="5" t="str">
        <f t="shared" si="1569"/>
        <v>0.001003</v>
      </c>
      <c r="F8389" s="5" t="str">
        <f t="shared" si="1570"/>
        <v>415.0</v>
      </c>
      <c r="G8389" s="5" t="str">
        <f t="shared" si="1571"/>
        <v>515.3</v>
      </c>
      <c r="H8389" s="5" t="str">
        <f t="shared" si="1572"/>
        <v>1.291</v>
      </c>
      <c r="I8389" s="1" t="s">
        <v>8</v>
      </c>
      <c r="AN8389" s="89" t="str">
        <f t="shared" si="1573"/>
        <v>100.0</v>
      </c>
      <c r="AO8389" s="89" t="str">
        <f t="shared" si="1574"/>
        <v>105.0</v>
      </c>
      <c r="AP8389" s="89" t="str">
        <f t="shared" si="1575"/>
        <v>0.001003</v>
      </c>
      <c r="AQ8389" s="89" t="str">
        <f t="shared" si="1576"/>
        <v>415.0</v>
      </c>
      <c r="AR8389" s="89" t="str">
        <f t="shared" si="1577"/>
        <v>515.3</v>
      </c>
      <c r="AS8389" s="89" t="str">
        <f t="shared" si="1578"/>
        <v>1.291</v>
      </c>
      <c r="AT8389" s="89"/>
      <c r="AU8389" s="99">
        <v>100</v>
      </c>
      <c r="AV8389" s="99">
        <v>105</v>
      </c>
      <c r="AW8389" s="99">
        <v>1.0034400000000002E-3</v>
      </c>
      <c r="AX8389" s="99">
        <v>414.96599999999989</v>
      </c>
      <c r="AY8389" s="99">
        <v>515.30999999999995</v>
      </c>
      <c r="AZ8389" s="99">
        <v>1.2912999999999999</v>
      </c>
      <c r="BA8389" s="119" t="s">
        <v>8</v>
      </c>
      <c r="BB8389" s="4">
        <v>8389</v>
      </c>
      <c r="BC8389" s="4">
        <v>100</v>
      </c>
    </row>
    <row r="8390" spans="2:55">
      <c r="B8390">
        <v>8389</v>
      </c>
      <c r="C8390" s="5">
        <f t="shared" si="1567"/>
        <v>100</v>
      </c>
      <c r="D8390" s="5">
        <f t="shared" si="1568"/>
        <v>110</v>
      </c>
      <c r="E8390" s="5" t="str">
        <f t="shared" si="1569"/>
        <v>0.001007</v>
      </c>
      <c r="F8390" s="5" t="str">
        <f t="shared" si="1570"/>
        <v>434.9</v>
      </c>
      <c r="G8390" s="5" t="str">
        <f t="shared" si="1571"/>
        <v>535.5</v>
      </c>
      <c r="H8390" s="5" t="str">
        <f t="shared" si="1572"/>
        <v>1.344</v>
      </c>
      <c r="I8390" s="1" t="s">
        <v>8</v>
      </c>
      <c r="AN8390" s="89" t="str">
        <f t="shared" si="1573"/>
        <v>100.0</v>
      </c>
      <c r="AO8390" s="89" t="str">
        <f t="shared" si="1574"/>
        <v>110.0</v>
      </c>
      <c r="AP8390" s="89" t="str">
        <f t="shared" si="1575"/>
        <v>0.001007</v>
      </c>
      <c r="AQ8390" s="89" t="str">
        <f t="shared" si="1576"/>
        <v>434.9</v>
      </c>
      <c r="AR8390" s="89" t="str">
        <f t="shared" si="1577"/>
        <v>535.5</v>
      </c>
      <c r="AS8390" s="89" t="str">
        <f t="shared" si="1578"/>
        <v>1.344</v>
      </c>
      <c r="AT8390" s="89"/>
      <c r="AU8390" s="99">
        <v>100</v>
      </c>
      <c r="AV8390" s="99">
        <v>110</v>
      </c>
      <c r="AW8390" s="99">
        <v>1.00673E-3</v>
      </c>
      <c r="AX8390" s="99">
        <v>434.85699999999997</v>
      </c>
      <c r="AY8390" s="99">
        <v>535.53</v>
      </c>
      <c r="AZ8390" s="99">
        <v>1.3444</v>
      </c>
      <c r="BA8390" s="119" t="s">
        <v>8</v>
      </c>
      <c r="BB8390" s="4">
        <v>8390</v>
      </c>
      <c r="BC8390" s="4">
        <v>100</v>
      </c>
    </row>
    <row r="8391" spans="2:55">
      <c r="B8391">
        <v>8390</v>
      </c>
      <c r="C8391" s="5">
        <f t="shared" si="1567"/>
        <v>100</v>
      </c>
      <c r="D8391" s="5">
        <f t="shared" si="1568"/>
        <v>115</v>
      </c>
      <c r="E8391" s="5" t="str">
        <f t="shared" si="1569"/>
        <v>0.001010</v>
      </c>
      <c r="F8391" s="5" t="str">
        <f t="shared" si="1570"/>
        <v>454.7</v>
      </c>
      <c r="G8391" s="5" t="str">
        <f t="shared" si="1571"/>
        <v>555.8</v>
      </c>
      <c r="H8391" s="5" t="str">
        <f t="shared" si="1572"/>
        <v>1.397</v>
      </c>
      <c r="I8391" s="1" t="s">
        <v>8</v>
      </c>
      <c r="AN8391" s="89" t="str">
        <f t="shared" si="1573"/>
        <v>100.0</v>
      </c>
      <c r="AO8391" s="89" t="str">
        <f t="shared" si="1574"/>
        <v>115.0</v>
      </c>
      <c r="AP8391" s="89" t="str">
        <f t="shared" si="1575"/>
        <v>0.001010</v>
      </c>
      <c r="AQ8391" s="89" t="str">
        <f t="shared" si="1576"/>
        <v>454.7</v>
      </c>
      <c r="AR8391" s="89" t="str">
        <f t="shared" si="1577"/>
        <v>555.8</v>
      </c>
      <c r="AS8391" s="89" t="str">
        <f t="shared" si="1578"/>
        <v>1.397</v>
      </c>
      <c r="AT8391" s="89"/>
      <c r="AU8391" s="99">
        <v>100</v>
      </c>
      <c r="AV8391" s="99">
        <v>115</v>
      </c>
      <c r="AW8391" s="99">
        <v>1.01012E-3</v>
      </c>
      <c r="AX8391" s="99">
        <v>454.74799999999999</v>
      </c>
      <c r="AY8391" s="99">
        <v>555.76</v>
      </c>
      <c r="AZ8391" s="99">
        <v>1.3968</v>
      </c>
      <c r="BA8391" s="119" t="s">
        <v>8</v>
      </c>
      <c r="BB8391" s="4">
        <v>8391</v>
      </c>
      <c r="BC8391" s="4">
        <v>100</v>
      </c>
    </row>
    <row r="8392" spans="2:55">
      <c r="B8392">
        <v>8391</v>
      </c>
      <c r="C8392" s="5">
        <f t="shared" si="1567"/>
        <v>100</v>
      </c>
      <c r="D8392" s="5">
        <f t="shared" si="1568"/>
        <v>120</v>
      </c>
      <c r="E8392" s="5" t="str">
        <f t="shared" si="1569"/>
        <v>0.001014</v>
      </c>
      <c r="F8392" s="5" t="str">
        <f t="shared" si="1570"/>
        <v>474.7</v>
      </c>
      <c r="G8392" s="5" t="str">
        <f t="shared" si="1571"/>
        <v>576.0</v>
      </c>
      <c r="H8392" s="5" t="str">
        <f t="shared" si="1572"/>
        <v>1.449</v>
      </c>
      <c r="I8392" s="1" t="s">
        <v>8</v>
      </c>
      <c r="AN8392" s="89" t="str">
        <f t="shared" si="1573"/>
        <v>100.0</v>
      </c>
      <c r="AO8392" s="89" t="str">
        <f t="shared" si="1574"/>
        <v>120.0</v>
      </c>
      <c r="AP8392" s="89" t="str">
        <f t="shared" si="1575"/>
        <v>0.001014</v>
      </c>
      <c r="AQ8392" s="89" t="str">
        <f t="shared" si="1576"/>
        <v>474.7</v>
      </c>
      <c r="AR8392" s="89" t="str">
        <f t="shared" si="1577"/>
        <v>576.0</v>
      </c>
      <c r="AS8392" s="89" t="str">
        <f t="shared" si="1578"/>
        <v>1.449</v>
      </c>
      <c r="AT8392" s="89"/>
      <c r="AU8392" s="99">
        <v>100</v>
      </c>
      <c r="AV8392" s="99">
        <v>120</v>
      </c>
      <c r="AW8392" s="99">
        <v>1.0136000000000001E-3</v>
      </c>
      <c r="AX8392" s="99">
        <v>474.65</v>
      </c>
      <c r="AY8392" s="99">
        <v>576.01</v>
      </c>
      <c r="AZ8392" s="99">
        <v>1.4487000000000001</v>
      </c>
      <c r="BA8392" s="119" t="s">
        <v>8</v>
      </c>
      <c r="BB8392" s="4">
        <v>8392</v>
      </c>
      <c r="BC8392" s="4">
        <v>100</v>
      </c>
    </row>
    <row r="8393" spans="2:55">
      <c r="B8393">
        <v>8392</v>
      </c>
      <c r="C8393" s="5">
        <f t="shared" si="1567"/>
        <v>100</v>
      </c>
      <c r="D8393" s="5">
        <f t="shared" si="1568"/>
        <v>125</v>
      </c>
      <c r="E8393" s="5" t="str">
        <f t="shared" si="1569"/>
        <v>0.001017</v>
      </c>
      <c r="F8393" s="5" t="str">
        <f t="shared" si="1570"/>
        <v>494.6</v>
      </c>
      <c r="G8393" s="5" t="str">
        <f t="shared" si="1571"/>
        <v>596.3</v>
      </c>
      <c r="H8393" s="5" t="str">
        <f t="shared" si="1572"/>
        <v>1.500</v>
      </c>
      <c r="I8393" s="1" t="s">
        <v>8</v>
      </c>
      <c r="AN8393" s="89" t="str">
        <f t="shared" si="1573"/>
        <v>100.0</v>
      </c>
      <c r="AO8393" s="89" t="str">
        <f t="shared" si="1574"/>
        <v>125.0</v>
      </c>
      <c r="AP8393" s="89" t="str">
        <f t="shared" si="1575"/>
        <v>0.001017</v>
      </c>
      <c r="AQ8393" s="89" t="str">
        <f t="shared" si="1576"/>
        <v>494.6</v>
      </c>
      <c r="AR8393" s="89" t="str">
        <f t="shared" si="1577"/>
        <v>596.3</v>
      </c>
      <c r="AS8393" s="89" t="str">
        <f t="shared" si="1578"/>
        <v>1.500</v>
      </c>
      <c r="AT8393" s="89"/>
      <c r="AU8393" s="99">
        <v>100</v>
      </c>
      <c r="AV8393" s="99">
        <v>125</v>
      </c>
      <c r="AW8393" s="99">
        <v>1.01717E-3</v>
      </c>
      <c r="AX8393" s="99">
        <v>494.553</v>
      </c>
      <c r="AY8393" s="99">
        <v>596.27</v>
      </c>
      <c r="AZ8393" s="99">
        <v>1.4999</v>
      </c>
      <c r="BA8393" s="119" t="s">
        <v>8</v>
      </c>
      <c r="BB8393" s="4">
        <v>8393</v>
      </c>
      <c r="BC8393" s="4">
        <v>100</v>
      </c>
    </row>
    <row r="8394" spans="2:55">
      <c r="B8394">
        <v>8393</v>
      </c>
      <c r="C8394" s="5">
        <f t="shared" si="1567"/>
        <v>100</v>
      </c>
      <c r="D8394" s="5">
        <f t="shared" si="1568"/>
        <v>130</v>
      </c>
      <c r="E8394" s="5" t="str">
        <f t="shared" si="1569"/>
        <v>0.001021</v>
      </c>
      <c r="F8394" s="5" t="str">
        <f t="shared" si="1570"/>
        <v>514.5</v>
      </c>
      <c r="G8394" s="5" t="str">
        <f t="shared" si="1571"/>
        <v>616.6</v>
      </c>
      <c r="H8394" s="5" t="str">
        <f t="shared" si="1572"/>
        <v>1.551</v>
      </c>
      <c r="I8394" s="1" t="s">
        <v>8</v>
      </c>
      <c r="AN8394" s="89" t="str">
        <f t="shared" si="1573"/>
        <v>100.0</v>
      </c>
      <c r="AO8394" s="89" t="str">
        <f t="shared" si="1574"/>
        <v>130.0</v>
      </c>
      <c r="AP8394" s="89" t="str">
        <f t="shared" si="1575"/>
        <v>0.001021</v>
      </c>
      <c r="AQ8394" s="89" t="str">
        <f t="shared" si="1576"/>
        <v>514.5</v>
      </c>
      <c r="AR8394" s="89" t="str">
        <f t="shared" si="1577"/>
        <v>616.6</v>
      </c>
      <c r="AS8394" s="89" t="str">
        <f t="shared" si="1578"/>
        <v>1.551</v>
      </c>
      <c r="AT8394" s="89"/>
      <c r="AU8394" s="99">
        <v>100</v>
      </c>
      <c r="AV8394" s="99">
        <v>130</v>
      </c>
      <c r="AW8394" s="99">
        <v>1.0208299999999999E-3</v>
      </c>
      <c r="AX8394" s="99">
        <v>514.47699999999998</v>
      </c>
      <c r="AY8394" s="99">
        <v>616.55999999999995</v>
      </c>
      <c r="AZ8394" s="99">
        <v>1.5505</v>
      </c>
      <c r="BA8394" s="119" t="s">
        <v>8</v>
      </c>
      <c r="BB8394" s="4">
        <v>8394</v>
      </c>
      <c r="BC8394" s="4">
        <v>100</v>
      </c>
    </row>
    <row r="8395" spans="2:55">
      <c r="B8395">
        <v>8394</v>
      </c>
      <c r="C8395" s="5">
        <f t="shared" si="1567"/>
        <v>100</v>
      </c>
      <c r="D8395" s="5">
        <f t="shared" si="1568"/>
        <v>135</v>
      </c>
      <c r="E8395" s="5" t="str">
        <f t="shared" si="1569"/>
        <v>0.001025</v>
      </c>
      <c r="F8395" s="5" t="str">
        <f t="shared" si="1570"/>
        <v>534.4</v>
      </c>
      <c r="G8395" s="5" t="str">
        <f t="shared" si="1571"/>
        <v>636.9</v>
      </c>
      <c r="H8395" s="5" t="str">
        <f t="shared" si="1572"/>
        <v>1.601</v>
      </c>
      <c r="I8395" s="1" t="s">
        <v>8</v>
      </c>
      <c r="AN8395" s="89" t="str">
        <f t="shared" si="1573"/>
        <v>100.0</v>
      </c>
      <c r="AO8395" s="89" t="str">
        <f t="shared" si="1574"/>
        <v>135.0</v>
      </c>
      <c r="AP8395" s="89" t="str">
        <f t="shared" si="1575"/>
        <v>0.001025</v>
      </c>
      <c r="AQ8395" s="89" t="str">
        <f t="shared" si="1576"/>
        <v>534.4</v>
      </c>
      <c r="AR8395" s="89" t="str">
        <f t="shared" si="1577"/>
        <v>636.9</v>
      </c>
      <c r="AS8395" s="89" t="str">
        <f t="shared" si="1578"/>
        <v>1.601</v>
      </c>
      <c r="AT8395" s="89"/>
      <c r="AU8395" s="99">
        <v>100</v>
      </c>
      <c r="AV8395" s="99">
        <v>135</v>
      </c>
      <c r="AW8395" s="99">
        <v>1.0245899999999999E-3</v>
      </c>
      <c r="AX8395" s="99">
        <v>534.41100000000006</v>
      </c>
      <c r="AY8395" s="99">
        <v>636.87</v>
      </c>
      <c r="AZ8395" s="99">
        <v>1.6006</v>
      </c>
      <c r="BA8395" s="119" t="s">
        <v>8</v>
      </c>
      <c r="BB8395" s="4">
        <v>8395</v>
      </c>
      <c r="BC8395" s="4">
        <v>100</v>
      </c>
    </row>
    <row r="8396" spans="2:55">
      <c r="B8396">
        <v>8395</v>
      </c>
      <c r="C8396" s="5">
        <f t="shared" si="1567"/>
        <v>100</v>
      </c>
      <c r="D8396" s="5">
        <f t="shared" si="1568"/>
        <v>140</v>
      </c>
      <c r="E8396" s="5" t="str">
        <f t="shared" si="1569"/>
        <v>0.001028</v>
      </c>
      <c r="F8396" s="5" t="str">
        <f t="shared" si="1570"/>
        <v>554.4</v>
      </c>
      <c r="G8396" s="5" t="str">
        <f t="shared" si="1571"/>
        <v>657.2</v>
      </c>
      <c r="H8396" s="5" t="str">
        <f t="shared" si="1572"/>
        <v>1.650</v>
      </c>
      <c r="I8396" s="1" t="s">
        <v>8</v>
      </c>
      <c r="AN8396" s="89" t="str">
        <f t="shared" si="1573"/>
        <v>100.0</v>
      </c>
      <c r="AO8396" s="89" t="str">
        <f t="shared" si="1574"/>
        <v>140.0</v>
      </c>
      <c r="AP8396" s="89" t="str">
        <f t="shared" si="1575"/>
        <v>0.001028</v>
      </c>
      <c r="AQ8396" s="89" t="str">
        <f t="shared" si="1576"/>
        <v>554.4</v>
      </c>
      <c r="AR8396" s="89" t="str">
        <f t="shared" si="1577"/>
        <v>657.2</v>
      </c>
      <c r="AS8396" s="89" t="str">
        <f t="shared" si="1578"/>
        <v>1.650</v>
      </c>
      <c r="AT8396" s="89"/>
      <c r="AU8396" s="99">
        <v>100</v>
      </c>
      <c r="AV8396" s="99">
        <v>140</v>
      </c>
      <c r="AW8396" s="99">
        <v>1.02844E-3</v>
      </c>
      <c r="AX8396" s="99">
        <v>554.35599999999999</v>
      </c>
      <c r="AY8396" s="99">
        <v>657.2</v>
      </c>
      <c r="AZ8396" s="99">
        <v>1.6500999999999999</v>
      </c>
      <c r="BA8396" s="119" t="s">
        <v>8</v>
      </c>
      <c r="BB8396" s="4">
        <v>8396</v>
      </c>
      <c r="BC8396" s="4">
        <v>100</v>
      </c>
    </row>
    <row r="8397" spans="2:55">
      <c r="B8397">
        <v>8396</v>
      </c>
      <c r="C8397" s="5">
        <f t="shared" si="1567"/>
        <v>100</v>
      </c>
      <c r="D8397" s="5">
        <f t="shared" si="1568"/>
        <v>145</v>
      </c>
      <c r="E8397" s="5" t="str">
        <f t="shared" si="1569"/>
        <v>0.001032</v>
      </c>
      <c r="F8397" s="5" t="str">
        <f t="shared" si="1570"/>
        <v>574.3</v>
      </c>
      <c r="G8397" s="5" t="str">
        <f t="shared" si="1571"/>
        <v>677.6</v>
      </c>
      <c r="H8397" s="5" t="str">
        <f t="shared" si="1572"/>
        <v>1.699</v>
      </c>
      <c r="I8397" s="1" t="s">
        <v>8</v>
      </c>
      <c r="AN8397" s="89" t="str">
        <f t="shared" si="1573"/>
        <v>100.0</v>
      </c>
      <c r="AO8397" s="89" t="str">
        <f t="shared" si="1574"/>
        <v>145.0</v>
      </c>
      <c r="AP8397" s="89" t="str">
        <f t="shared" si="1575"/>
        <v>0.001032</v>
      </c>
      <c r="AQ8397" s="89" t="str">
        <f t="shared" si="1576"/>
        <v>574.3</v>
      </c>
      <c r="AR8397" s="89" t="str">
        <f t="shared" si="1577"/>
        <v>677.6</v>
      </c>
      <c r="AS8397" s="89" t="str">
        <f t="shared" si="1578"/>
        <v>1.699</v>
      </c>
      <c r="AT8397" s="89"/>
      <c r="AU8397" s="99">
        <v>100</v>
      </c>
      <c r="AV8397" s="99">
        <v>145</v>
      </c>
      <c r="AW8397" s="99">
        <v>1.03239E-3</v>
      </c>
      <c r="AX8397" s="99">
        <v>574.31099999999992</v>
      </c>
      <c r="AY8397" s="99">
        <v>677.55</v>
      </c>
      <c r="AZ8397" s="99">
        <v>1.6991000000000001</v>
      </c>
      <c r="BA8397" s="119" t="s">
        <v>8</v>
      </c>
      <c r="BB8397" s="4">
        <v>8397</v>
      </c>
      <c r="BC8397" s="4">
        <v>100</v>
      </c>
    </row>
    <row r="8398" spans="2:55">
      <c r="B8398">
        <v>8397</v>
      </c>
      <c r="C8398" s="5">
        <f t="shared" si="1567"/>
        <v>100</v>
      </c>
      <c r="D8398" s="5">
        <f t="shared" si="1568"/>
        <v>150</v>
      </c>
      <c r="E8398" s="5" t="str">
        <f t="shared" si="1569"/>
        <v>0.001036</v>
      </c>
      <c r="F8398" s="5" t="str">
        <f t="shared" si="1570"/>
        <v>594.3</v>
      </c>
      <c r="G8398" s="5" t="str">
        <f t="shared" si="1571"/>
        <v>697.9</v>
      </c>
      <c r="H8398" s="5" t="str">
        <f t="shared" si="1572"/>
        <v>1.748</v>
      </c>
      <c r="I8398" s="1" t="s">
        <v>8</v>
      </c>
      <c r="AN8398" s="89" t="str">
        <f t="shared" si="1573"/>
        <v>100.0</v>
      </c>
      <c r="AO8398" s="89" t="str">
        <f t="shared" si="1574"/>
        <v>150.0</v>
      </c>
      <c r="AP8398" s="89" t="str">
        <f t="shared" si="1575"/>
        <v>0.001036</v>
      </c>
      <c r="AQ8398" s="89" t="str">
        <f t="shared" si="1576"/>
        <v>594.3</v>
      </c>
      <c r="AR8398" s="89" t="str">
        <f t="shared" si="1577"/>
        <v>697.9</v>
      </c>
      <c r="AS8398" s="89" t="str">
        <f t="shared" si="1578"/>
        <v>1.748</v>
      </c>
      <c r="AT8398" s="89"/>
      <c r="AU8398" s="99">
        <v>100</v>
      </c>
      <c r="AV8398" s="99">
        <v>150</v>
      </c>
      <c r="AW8398" s="99">
        <v>1.0364299999999999E-3</v>
      </c>
      <c r="AX8398" s="99">
        <v>594.28699999999992</v>
      </c>
      <c r="AY8398" s="99">
        <v>697.93</v>
      </c>
      <c r="AZ8398" s="99">
        <v>1.7475000000000001</v>
      </c>
      <c r="BA8398" s="119" t="s">
        <v>8</v>
      </c>
      <c r="BB8398" s="4">
        <v>8398</v>
      </c>
      <c r="BC8398" s="4">
        <v>100</v>
      </c>
    </row>
    <row r="8399" spans="2:55">
      <c r="B8399">
        <v>8398</v>
      </c>
      <c r="C8399" s="5">
        <f t="shared" ref="C8399:C8462" si="1579">_xlfn.NUMBERVALUE(AN8399)</f>
        <v>100</v>
      </c>
      <c r="D8399" s="5">
        <f t="shared" ref="D8399:D8462" si="1580">_xlfn.NUMBERVALUE(AO8399)</f>
        <v>155</v>
      </c>
      <c r="E8399" s="5" t="str">
        <f t="shared" ref="E8399:E8462" si="1581">AP8399</f>
        <v>0.001041</v>
      </c>
      <c r="F8399" s="5" t="str">
        <f t="shared" ref="F8399:F8462" si="1582">IF($D8399=0,_xlfn.NUMBERVALUE(AQ8399),AQ8399)</f>
        <v>614.3</v>
      </c>
      <c r="G8399" s="5" t="str">
        <f t="shared" ref="G8399:G8462" si="1583">IF($D8399=0,_xlfn.NUMBERVALUE(AR8399),AR8399)</f>
        <v>718.3</v>
      </c>
      <c r="H8399" s="5" t="str">
        <f t="shared" ref="H8399:H8462" si="1584">IF($D8399=0,_xlfn.NUMBERVALUE(AS8399),AS8399)</f>
        <v>1.795</v>
      </c>
      <c r="I8399" s="1" t="s">
        <v>8</v>
      </c>
      <c r="AN8399" s="89" t="str">
        <f t="shared" ref="AN8399:AN8462" si="1585">IF(AU8399=0,"0.000",TEXT(IF(AU8399&lt;0,"-","")&amp;LEFT(TEXT(ABS(AU8399),"0."&amp;REPT("0",4-1)&amp;"E+00"),4+1)*10^FLOOR(LOG10(TEXT(ABS(AU8399),"0."&amp;REPT("0",4-1)&amp;"E+00")),1),(""&amp;(IF(OR(AND(FLOOR(LOG10(TEXT(ABS(AU8399),"0."&amp;REPT("0",4-1)&amp;"E+00")),1)+1=4,RIGHT(LEFT(TEXT(ABS(AU8399),"0."&amp;REPT("0",4-1)&amp;"E+00"),4+1)*10^FLOOR(LOG10(TEXT(ABS(AU8399),"0."&amp;REPT("0",4-1)&amp;"E+00")),1),1)="0"),LOG10(TEXT(ABS(AU8399),"0."&amp;REPT("0",4-1)&amp;"E+00"))&lt;=4-1),"0.","#")&amp;REPT("0",IF(4-1-(FLOOR(LOG10(TEXT(ABS(AU8399),"0."&amp;REPT("0",4-1)&amp;"E+00")),1))&gt;0,4-1-(FLOOR(LOG10(TEXT(ABS(AU8399),"0."&amp;REPT("0",4-1)&amp;"E+00")),1)),0))))))</f>
        <v>100.0</v>
      </c>
      <c r="AO8399" s="89" t="str">
        <f t="shared" ref="AO8399:AO8462" si="1586">IF(AV8399=0,"0.000",TEXT(IF(AV8399&lt;0,"-","")&amp;LEFT(TEXT(ABS(AV8399),"0."&amp;REPT("0",4-1)&amp;"E+00"),4+1)*10^FLOOR(LOG10(TEXT(ABS(AV8399),"0."&amp;REPT("0",4-1)&amp;"E+00")),1),(""&amp;(IF(OR(AND(FLOOR(LOG10(TEXT(ABS(AV8399),"0."&amp;REPT("0",4-1)&amp;"E+00")),1)+1=4,RIGHT(LEFT(TEXT(ABS(AV8399),"0."&amp;REPT("0",4-1)&amp;"E+00"),4+1)*10^FLOOR(LOG10(TEXT(ABS(AV8399),"0."&amp;REPT("0",4-1)&amp;"E+00")),1),1)="0"),LOG10(TEXT(ABS(AV8399),"0."&amp;REPT("0",4-1)&amp;"E+00"))&lt;=4-1),"0.","#")&amp;REPT("0",IF(4-1-(FLOOR(LOG10(TEXT(ABS(AV8399),"0."&amp;REPT("0",4-1)&amp;"E+00")),1))&gt;0,4-1-(FLOOR(LOG10(TEXT(ABS(AV8399),"0."&amp;REPT("0",4-1)&amp;"E+00")),1)),0))))))</f>
        <v>155.0</v>
      </c>
      <c r="AP8399" s="89" t="str">
        <f t="shared" ref="AP8399:AP8462" si="1587">IF(AW8399=0,"0.000",TEXT(IF(AW8399&lt;0,"-","")&amp;LEFT(TEXT(ABS(AW8399),"0."&amp;REPT("0",4-1)&amp;"E+00"),4+1)*10^FLOOR(LOG10(TEXT(ABS(AW8399),"0."&amp;REPT("0",4-1)&amp;"E+00")),1),(""&amp;(IF(OR(AND(FLOOR(LOG10(TEXT(ABS(AW8399),"0."&amp;REPT("0",4-1)&amp;"E+00")),1)+1=4,RIGHT(LEFT(TEXT(ABS(AW8399),"0."&amp;REPT("0",4-1)&amp;"E+00"),4+1)*10^FLOOR(LOG10(TEXT(ABS(AW8399),"0."&amp;REPT("0",4-1)&amp;"E+00")),1),1)="0"),LOG10(TEXT(ABS(AW8399),"0."&amp;REPT("0",4-1)&amp;"E+00"))&lt;=4-1),"0.","#")&amp;REPT("0",IF(4-1-(FLOOR(LOG10(TEXT(ABS(AW8399),"0."&amp;REPT("0",4-1)&amp;"E+00")),1))&gt;0,4-1-(FLOOR(LOG10(TEXT(ABS(AW8399),"0."&amp;REPT("0",4-1)&amp;"E+00")),1)),0))))))</f>
        <v>0.001041</v>
      </c>
      <c r="AQ8399" s="89" t="str">
        <f t="shared" ref="AQ8399:AQ8462" si="1588">IF(AX8399=0,"0.000",TEXT(IF(AX8399&lt;0,"-","")&amp;LEFT(TEXT(ABS(AX8399),"0."&amp;REPT("0",4-1)&amp;"E+00"),4+1)*10^FLOOR(LOG10(TEXT(ABS(AX8399),"0."&amp;REPT("0",4-1)&amp;"E+00")),1),(""&amp;(IF(OR(AND(FLOOR(LOG10(TEXT(ABS(AX8399),"0."&amp;REPT("0",4-1)&amp;"E+00")),1)+1=4,RIGHT(LEFT(TEXT(ABS(AX8399),"0."&amp;REPT("0",4-1)&amp;"E+00"),4+1)*10^FLOOR(LOG10(TEXT(ABS(AX8399),"0."&amp;REPT("0",4-1)&amp;"E+00")),1),1)="0"),LOG10(TEXT(ABS(AX8399),"0."&amp;REPT("0",4-1)&amp;"E+00"))&lt;=4-1),"0.","#")&amp;REPT("0",IF(4-1-(FLOOR(LOG10(TEXT(ABS(AX8399),"0."&amp;REPT("0",4-1)&amp;"E+00")),1))&gt;0,4-1-(FLOOR(LOG10(TEXT(ABS(AX8399),"0."&amp;REPT("0",4-1)&amp;"E+00")),1)),0))))))</f>
        <v>614.3</v>
      </c>
      <c r="AR8399" s="89" t="str">
        <f t="shared" ref="AR8399:AR8462" si="1589">IF(AY8399=0,"0.000",TEXT(IF(AY8399&lt;0,"-","")&amp;LEFT(TEXT(ABS(AY8399),"0."&amp;REPT("0",4-1)&amp;"E+00"),4+1)*10^FLOOR(LOG10(TEXT(ABS(AY8399),"0."&amp;REPT("0",4-1)&amp;"E+00")),1),(""&amp;(IF(OR(AND(FLOOR(LOG10(TEXT(ABS(AY8399),"0."&amp;REPT("0",4-1)&amp;"E+00")),1)+1=4,RIGHT(LEFT(TEXT(ABS(AY8399),"0."&amp;REPT("0",4-1)&amp;"E+00"),4+1)*10^FLOOR(LOG10(TEXT(ABS(AY8399),"0."&amp;REPT("0",4-1)&amp;"E+00")),1),1)="0"),LOG10(TEXT(ABS(AY8399),"0."&amp;REPT("0",4-1)&amp;"E+00"))&lt;=4-1),"0.","#")&amp;REPT("0",IF(4-1-(FLOOR(LOG10(TEXT(ABS(AY8399),"0."&amp;REPT("0",4-1)&amp;"E+00")),1))&gt;0,4-1-(FLOOR(LOG10(TEXT(ABS(AY8399),"0."&amp;REPT("0",4-1)&amp;"E+00")),1)),0))))))</f>
        <v>718.3</v>
      </c>
      <c r="AS8399" s="89" t="str">
        <f t="shared" ref="AS8399:AS8462" si="1590">IF(AZ8399=0,"0.000",TEXT(IF(AZ8399&lt;0,"-","")&amp;LEFT(TEXT(ABS(AZ8399),"0."&amp;REPT("0",4-1)&amp;"E+00"),4+1)*10^FLOOR(LOG10(TEXT(ABS(AZ8399),"0."&amp;REPT("0",4-1)&amp;"E+00")),1),(""&amp;(IF(OR(AND(FLOOR(LOG10(TEXT(ABS(AZ8399),"0."&amp;REPT("0",4-1)&amp;"E+00")),1)+1=4,RIGHT(LEFT(TEXT(ABS(AZ8399),"0."&amp;REPT("0",4-1)&amp;"E+00"),4+1)*10^FLOOR(LOG10(TEXT(ABS(AZ8399),"0."&amp;REPT("0",4-1)&amp;"E+00")),1),1)="0"),LOG10(TEXT(ABS(AZ8399),"0."&amp;REPT("0",4-1)&amp;"E+00"))&lt;=4-1),"0.","#")&amp;REPT("0",IF(4-1-(FLOOR(LOG10(TEXT(ABS(AZ8399),"0."&amp;REPT("0",4-1)&amp;"E+00")),1))&gt;0,4-1-(FLOOR(LOG10(TEXT(ABS(AZ8399),"0."&amp;REPT("0",4-1)&amp;"E+00")),1)),0))))))</f>
        <v>1.795</v>
      </c>
      <c r="AT8399" s="89"/>
      <c r="AU8399" s="99">
        <v>100</v>
      </c>
      <c r="AV8399" s="99">
        <v>155</v>
      </c>
      <c r="AW8399" s="99">
        <v>1.0405800000000002E-3</v>
      </c>
      <c r="AX8399" s="99">
        <v>614.27200000000005</v>
      </c>
      <c r="AY8399" s="99">
        <v>718.33</v>
      </c>
      <c r="AZ8399" s="99">
        <v>1.7954000000000001</v>
      </c>
      <c r="BA8399" s="119" t="s">
        <v>8</v>
      </c>
      <c r="BB8399" s="4">
        <v>8399</v>
      </c>
      <c r="BC8399" s="4">
        <v>100</v>
      </c>
    </row>
    <row r="8400" spans="2:55">
      <c r="B8400">
        <v>8399</v>
      </c>
      <c r="C8400" s="5">
        <f t="shared" si="1579"/>
        <v>100</v>
      </c>
      <c r="D8400" s="5">
        <f t="shared" si="1580"/>
        <v>160</v>
      </c>
      <c r="E8400" s="5" t="str">
        <f t="shared" si="1581"/>
        <v>0.001045</v>
      </c>
      <c r="F8400" s="5" t="str">
        <f t="shared" si="1582"/>
        <v>634.3</v>
      </c>
      <c r="G8400" s="5" t="str">
        <f t="shared" si="1583"/>
        <v>738.8</v>
      </c>
      <c r="H8400" s="5" t="str">
        <f t="shared" si="1584"/>
        <v>1.843</v>
      </c>
      <c r="I8400" s="1" t="s">
        <v>8</v>
      </c>
      <c r="AN8400" s="89" t="str">
        <f t="shared" si="1585"/>
        <v>100.0</v>
      </c>
      <c r="AO8400" s="89" t="str">
        <f t="shared" si="1586"/>
        <v>160.0</v>
      </c>
      <c r="AP8400" s="89" t="str">
        <f t="shared" si="1587"/>
        <v>0.001045</v>
      </c>
      <c r="AQ8400" s="89" t="str">
        <f t="shared" si="1588"/>
        <v>634.3</v>
      </c>
      <c r="AR8400" s="89" t="str">
        <f t="shared" si="1589"/>
        <v>738.8</v>
      </c>
      <c r="AS8400" s="89" t="str">
        <f t="shared" si="1590"/>
        <v>1.843</v>
      </c>
      <c r="AT8400" s="89"/>
      <c r="AU8400" s="99">
        <v>100</v>
      </c>
      <c r="AV8400" s="99">
        <v>160</v>
      </c>
      <c r="AW8400" s="99">
        <v>1.0448200000000001E-3</v>
      </c>
      <c r="AX8400" s="99">
        <v>634.27800000000002</v>
      </c>
      <c r="AY8400" s="99">
        <v>738.76</v>
      </c>
      <c r="AZ8400" s="99">
        <v>1.8429</v>
      </c>
      <c r="BA8400" s="119" t="s">
        <v>8</v>
      </c>
      <c r="BB8400" s="4">
        <v>8400</v>
      </c>
      <c r="BC8400" s="4">
        <v>100</v>
      </c>
    </row>
    <row r="8401" spans="2:55">
      <c r="B8401">
        <v>8400</v>
      </c>
      <c r="C8401" s="5">
        <f t="shared" si="1579"/>
        <v>100</v>
      </c>
      <c r="D8401" s="5">
        <f t="shared" si="1580"/>
        <v>165</v>
      </c>
      <c r="E8401" s="5" t="str">
        <f t="shared" si="1581"/>
        <v>0.001049</v>
      </c>
      <c r="F8401" s="5" t="str">
        <f t="shared" si="1582"/>
        <v>654.3</v>
      </c>
      <c r="G8401" s="5" t="str">
        <f t="shared" si="1583"/>
        <v>759.2</v>
      </c>
      <c r="H8401" s="5" t="str">
        <f t="shared" si="1584"/>
        <v>1.890</v>
      </c>
      <c r="I8401" s="1" t="s">
        <v>8</v>
      </c>
      <c r="AN8401" s="89" t="str">
        <f t="shared" si="1585"/>
        <v>100.0</v>
      </c>
      <c r="AO8401" s="89" t="str">
        <f t="shared" si="1586"/>
        <v>165.0</v>
      </c>
      <c r="AP8401" s="89" t="str">
        <f t="shared" si="1587"/>
        <v>0.001049</v>
      </c>
      <c r="AQ8401" s="89" t="str">
        <f t="shared" si="1588"/>
        <v>654.3</v>
      </c>
      <c r="AR8401" s="89" t="str">
        <f t="shared" si="1589"/>
        <v>759.2</v>
      </c>
      <c r="AS8401" s="89" t="str">
        <f t="shared" si="1590"/>
        <v>1.890</v>
      </c>
      <c r="AT8401" s="89"/>
      <c r="AU8401" s="99">
        <v>100</v>
      </c>
      <c r="AV8401" s="99">
        <v>165</v>
      </c>
      <c r="AW8401" s="99">
        <v>1.0491600000000002E-3</v>
      </c>
      <c r="AX8401" s="99">
        <v>654.31399999999996</v>
      </c>
      <c r="AY8401" s="99">
        <v>759.23</v>
      </c>
      <c r="AZ8401" s="99">
        <v>1.8897999999999999</v>
      </c>
      <c r="BA8401" s="119" t="s">
        <v>8</v>
      </c>
      <c r="BB8401" s="4">
        <v>8401</v>
      </c>
      <c r="BC8401" s="4">
        <v>100</v>
      </c>
    </row>
    <row r="8402" spans="2:55">
      <c r="B8402">
        <v>8401</v>
      </c>
      <c r="C8402" s="5">
        <f t="shared" si="1579"/>
        <v>100</v>
      </c>
      <c r="D8402" s="5">
        <f t="shared" si="1580"/>
        <v>170</v>
      </c>
      <c r="E8402" s="5" t="str">
        <f t="shared" si="1581"/>
        <v>0.001054</v>
      </c>
      <c r="F8402" s="5" t="str">
        <f t="shared" si="1582"/>
        <v>674.4</v>
      </c>
      <c r="G8402" s="5" t="str">
        <f t="shared" si="1583"/>
        <v>779.7</v>
      </c>
      <c r="H8402" s="5" t="str">
        <f t="shared" si="1584"/>
        <v>1.936</v>
      </c>
      <c r="I8402" s="1" t="s">
        <v>8</v>
      </c>
      <c r="AN8402" s="89" t="str">
        <f t="shared" si="1585"/>
        <v>100.0</v>
      </c>
      <c r="AO8402" s="89" t="str">
        <f t="shared" si="1586"/>
        <v>170.0</v>
      </c>
      <c r="AP8402" s="89" t="str">
        <f t="shared" si="1587"/>
        <v>0.001054</v>
      </c>
      <c r="AQ8402" s="89" t="str">
        <f t="shared" si="1588"/>
        <v>674.4</v>
      </c>
      <c r="AR8402" s="89" t="str">
        <f t="shared" si="1589"/>
        <v>779.7</v>
      </c>
      <c r="AS8402" s="89" t="str">
        <f t="shared" si="1590"/>
        <v>1.936</v>
      </c>
      <c r="AT8402" s="89"/>
      <c r="AU8402" s="99">
        <v>100</v>
      </c>
      <c r="AV8402" s="99">
        <v>170</v>
      </c>
      <c r="AW8402" s="99">
        <v>1.05361E-3</v>
      </c>
      <c r="AX8402" s="99">
        <v>674.35900000000004</v>
      </c>
      <c r="AY8402" s="99">
        <v>779.72</v>
      </c>
      <c r="AZ8402" s="99">
        <v>1.9363999999999999</v>
      </c>
      <c r="BA8402" s="119" t="s">
        <v>8</v>
      </c>
      <c r="BB8402" s="4">
        <v>8402</v>
      </c>
      <c r="BC8402" s="4">
        <v>100</v>
      </c>
    </row>
    <row r="8403" spans="2:55">
      <c r="B8403">
        <v>8402</v>
      </c>
      <c r="C8403" s="5">
        <f t="shared" si="1579"/>
        <v>100</v>
      </c>
      <c r="D8403" s="5">
        <f t="shared" si="1580"/>
        <v>175</v>
      </c>
      <c r="E8403" s="5" t="str">
        <f t="shared" si="1581"/>
        <v>0.001058</v>
      </c>
      <c r="F8403" s="5" t="str">
        <f t="shared" si="1582"/>
        <v>694.4</v>
      </c>
      <c r="G8403" s="5" t="str">
        <f t="shared" si="1583"/>
        <v>800.2</v>
      </c>
      <c r="H8403" s="5" t="str">
        <f t="shared" si="1584"/>
        <v>1.982</v>
      </c>
      <c r="I8403" s="1" t="s">
        <v>8</v>
      </c>
      <c r="AN8403" s="89" t="str">
        <f t="shared" si="1585"/>
        <v>100.0</v>
      </c>
      <c r="AO8403" s="89" t="str">
        <f t="shared" si="1586"/>
        <v>175.0</v>
      </c>
      <c r="AP8403" s="89" t="str">
        <f t="shared" si="1587"/>
        <v>0.001058</v>
      </c>
      <c r="AQ8403" s="89" t="str">
        <f t="shared" si="1588"/>
        <v>694.4</v>
      </c>
      <c r="AR8403" s="89" t="str">
        <f t="shared" si="1589"/>
        <v>800.2</v>
      </c>
      <c r="AS8403" s="89" t="str">
        <f t="shared" si="1590"/>
        <v>1.982</v>
      </c>
      <c r="AT8403" s="89"/>
      <c r="AU8403" s="99">
        <v>100</v>
      </c>
      <c r="AV8403" s="99">
        <v>175</v>
      </c>
      <c r="AW8403" s="99">
        <v>1.05816E-3</v>
      </c>
      <c r="AX8403" s="99">
        <v>694.42399999999998</v>
      </c>
      <c r="AY8403" s="99">
        <v>800.24</v>
      </c>
      <c r="AZ8403" s="99">
        <v>1.9823999999999999</v>
      </c>
      <c r="BA8403" s="119" t="s">
        <v>8</v>
      </c>
      <c r="BB8403" s="4">
        <v>8403</v>
      </c>
      <c r="BC8403" s="4">
        <v>100</v>
      </c>
    </row>
    <row r="8404" spans="2:55">
      <c r="B8404">
        <v>8403</v>
      </c>
      <c r="C8404" s="5">
        <f t="shared" si="1579"/>
        <v>100</v>
      </c>
      <c r="D8404" s="5">
        <f t="shared" si="1580"/>
        <v>180</v>
      </c>
      <c r="E8404" s="5" t="str">
        <f t="shared" si="1581"/>
        <v>0.001063</v>
      </c>
      <c r="F8404" s="5" t="str">
        <f t="shared" si="1582"/>
        <v>714.5</v>
      </c>
      <c r="G8404" s="5" t="str">
        <f t="shared" si="1583"/>
        <v>820.8</v>
      </c>
      <c r="H8404" s="5" t="str">
        <f t="shared" si="1584"/>
        <v>2.028</v>
      </c>
      <c r="I8404" s="1" t="s">
        <v>8</v>
      </c>
      <c r="AN8404" s="89" t="str">
        <f t="shared" si="1585"/>
        <v>100.0</v>
      </c>
      <c r="AO8404" s="89" t="str">
        <f t="shared" si="1586"/>
        <v>180.0</v>
      </c>
      <c r="AP8404" s="89" t="str">
        <f t="shared" si="1587"/>
        <v>0.001063</v>
      </c>
      <c r="AQ8404" s="89" t="str">
        <f t="shared" si="1588"/>
        <v>714.5</v>
      </c>
      <c r="AR8404" s="89" t="str">
        <f t="shared" si="1589"/>
        <v>820.8</v>
      </c>
      <c r="AS8404" s="89" t="str">
        <f t="shared" si="1590"/>
        <v>2.028</v>
      </c>
      <c r="AT8404" s="89"/>
      <c r="AU8404" s="99">
        <v>100</v>
      </c>
      <c r="AV8404" s="99">
        <v>180</v>
      </c>
      <c r="AW8404" s="99">
        <v>1.0628200000000001E-3</v>
      </c>
      <c r="AX8404" s="99">
        <v>714.51799999999992</v>
      </c>
      <c r="AY8404" s="99">
        <v>820.8</v>
      </c>
      <c r="AZ8404" s="99">
        <v>2.028</v>
      </c>
      <c r="BA8404" s="119" t="s">
        <v>8</v>
      </c>
      <c r="BB8404" s="4">
        <v>8404</v>
      </c>
      <c r="BC8404" s="4">
        <v>100</v>
      </c>
    </row>
    <row r="8405" spans="2:55">
      <c r="B8405">
        <v>8404</v>
      </c>
      <c r="C8405" s="5">
        <f t="shared" si="1579"/>
        <v>100</v>
      </c>
      <c r="D8405" s="5">
        <f t="shared" si="1580"/>
        <v>185</v>
      </c>
      <c r="E8405" s="5" t="str">
        <f t="shared" si="1581"/>
        <v>0.001068</v>
      </c>
      <c r="F8405" s="5" t="str">
        <f t="shared" si="1582"/>
        <v>734.6</v>
      </c>
      <c r="G8405" s="5" t="str">
        <f t="shared" si="1583"/>
        <v>841.4</v>
      </c>
      <c r="H8405" s="5" t="str">
        <f t="shared" si="1584"/>
        <v>2.073</v>
      </c>
      <c r="I8405" s="1" t="s">
        <v>8</v>
      </c>
      <c r="AN8405" s="89" t="str">
        <f t="shared" si="1585"/>
        <v>100.0</v>
      </c>
      <c r="AO8405" s="89" t="str">
        <f t="shared" si="1586"/>
        <v>185.0</v>
      </c>
      <c r="AP8405" s="89" t="str">
        <f t="shared" si="1587"/>
        <v>0.001068</v>
      </c>
      <c r="AQ8405" s="89" t="str">
        <f t="shared" si="1588"/>
        <v>734.6</v>
      </c>
      <c r="AR8405" s="89" t="str">
        <f t="shared" si="1589"/>
        <v>841.4</v>
      </c>
      <c r="AS8405" s="89" t="str">
        <f t="shared" si="1590"/>
        <v>2.073</v>
      </c>
      <c r="AT8405" s="89"/>
      <c r="AU8405" s="99">
        <v>100</v>
      </c>
      <c r="AV8405" s="99">
        <v>185</v>
      </c>
      <c r="AW8405" s="99">
        <v>1.06758E-3</v>
      </c>
      <c r="AX8405" s="99">
        <v>734.63199999999995</v>
      </c>
      <c r="AY8405" s="99">
        <v>841.39</v>
      </c>
      <c r="AZ8405" s="99">
        <v>2.0731999999999999</v>
      </c>
      <c r="BA8405" s="119" t="s">
        <v>8</v>
      </c>
      <c r="BB8405" s="4">
        <v>8405</v>
      </c>
      <c r="BC8405" s="4">
        <v>100</v>
      </c>
    </row>
    <row r="8406" spans="2:55">
      <c r="B8406">
        <v>8405</v>
      </c>
      <c r="C8406" s="5">
        <f t="shared" si="1579"/>
        <v>100</v>
      </c>
      <c r="D8406" s="5">
        <f t="shared" si="1580"/>
        <v>190</v>
      </c>
      <c r="E8406" s="5" t="str">
        <f t="shared" si="1581"/>
        <v>0.001072</v>
      </c>
      <c r="F8406" s="5" t="str">
        <f t="shared" si="1582"/>
        <v>754.8</v>
      </c>
      <c r="G8406" s="5" t="str">
        <f t="shared" si="1583"/>
        <v>862.0</v>
      </c>
      <c r="H8406" s="5" t="str">
        <f t="shared" si="1584"/>
        <v>2.118</v>
      </c>
      <c r="I8406" s="1" t="s">
        <v>8</v>
      </c>
      <c r="AN8406" s="89" t="str">
        <f t="shared" si="1585"/>
        <v>100.0</v>
      </c>
      <c r="AO8406" s="89" t="str">
        <f t="shared" si="1586"/>
        <v>190.0</v>
      </c>
      <c r="AP8406" s="89" t="str">
        <f t="shared" si="1587"/>
        <v>0.001072</v>
      </c>
      <c r="AQ8406" s="89" t="str">
        <f t="shared" si="1588"/>
        <v>754.8</v>
      </c>
      <c r="AR8406" s="89" t="str">
        <f t="shared" si="1589"/>
        <v>862.0</v>
      </c>
      <c r="AS8406" s="89" t="str">
        <f t="shared" si="1590"/>
        <v>2.118</v>
      </c>
      <c r="AT8406" s="89"/>
      <c r="AU8406" s="99">
        <v>100</v>
      </c>
      <c r="AV8406" s="99">
        <v>190</v>
      </c>
      <c r="AW8406" s="99">
        <v>1.0724599999999999E-3</v>
      </c>
      <c r="AX8406" s="99">
        <v>754.774</v>
      </c>
      <c r="AY8406" s="99">
        <v>862.02</v>
      </c>
      <c r="AZ8406" s="99">
        <v>2.1179999999999999</v>
      </c>
      <c r="BA8406" s="119" t="s">
        <v>8</v>
      </c>
      <c r="BB8406" s="4">
        <v>8406</v>
      </c>
      <c r="BC8406" s="4">
        <v>100</v>
      </c>
    </row>
    <row r="8407" spans="2:55">
      <c r="B8407">
        <v>8406</v>
      </c>
      <c r="C8407" s="5">
        <f t="shared" si="1579"/>
        <v>100</v>
      </c>
      <c r="D8407" s="5">
        <f t="shared" si="1580"/>
        <v>195</v>
      </c>
      <c r="E8407" s="5" t="str">
        <f t="shared" si="1581"/>
        <v>0.001077</v>
      </c>
      <c r="F8407" s="5" t="str">
        <f t="shared" si="1582"/>
        <v>774.9</v>
      </c>
      <c r="G8407" s="5" t="str">
        <f t="shared" si="1583"/>
        <v>882.7</v>
      </c>
      <c r="H8407" s="5" t="str">
        <f t="shared" si="1584"/>
        <v>2.162</v>
      </c>
      <c r="I8407" s="1" t="s">
        <v>8</v>
      </c>
      <c r="AN8407" s="89" t="str">
        <f t="shared" si="1585"/>
        <v>100.0</v>
      </c>
      <c r="AO8407" s="89" t="str">
        <f t="shared" si="1586"/>
        <v>195.0</v>
      </c>
      <c r="AP8407" s="89" t="str">
        <f t="shared" si="1587"/>
        <v>0.001077</v>
      </c>
      <c r="AQ8407" s="89" t="str">
        <f t="shared" si="1588"/>
        <v>774.9</v>
      </c>
      <c r="AR8407" s="89" t="str">
        <f t="shared" si="1589"/>
        <v>882.7</v>
      </c>
      <c r="AS8407" s="89" t="str">
        <f t="shared" si="1590"/>
        <v>2.162</v>
      </c>
      <c r="AT8407" s="89"/>
      <c r="AU8407" s="99">
        <v>100</v>
      </c>
      <c r="AV8407" s="99">
        <v>195</v>
      </c>
      <c r="AW8407" s="99">
        <v>1.07745E-3</v>
      </c>
      <c r="AX8407" s="99">
        <v>774.94500000000005</v>
      </c>
      <c r="AY8407" s="99">
        <v>882.69</v>
      </c>
      <c r="AZ8407" s="99">
        <v>2.1623999999999999</v>
      </c>
      <c r="BA8407" s="119" t="s">
        <v>8</v>
      </c>
      <c r="BB8407" s="4">
        <v>8407</v>
      </c>
      <c r="BC8407" s="4">
        <v>100</v>
      </c>
    </row>
    <row r="8408" spans="2:55">
      <c r="B8408">
        <v>8407</v>
      </c>
      <c r="C8408" s="5">
        <f t="shared" si="1579"/>
        <v>100</v>
      </c>
      <c r="D8408" s="5">
        <f t="shared" si="1580"/>
        <v>200</v>
      </c>
      <c r="E8408" s="5" t="str">
        <f t="shared" si="1581"/>
        <v>0.001083</v>
      </c>
      <c r="F8408" s="5" t="str">
        <f t="shared" si="1582"/>
        <v>795.1</v>
      </c>
      <c r="G8408" s="5" t="str">
        <f t="shared" si="1583"/>
        <v>903.4</v>
      </c>
      <c r="H8408" s="5" t="str">
        <f t="shared" si="1584"/>
        <v>2.206</v>
      </c>
      <c r="I8408" s="1" t="s">
        <v>8</v>
      </c>
      <c r="AN8408" s="89" t="str">
        <f t="shared" si="1585"/>
        <v>100.0</v>
      </c>
      <c r="AO8408" s="89" t="str">
        <f t="shared" si="1586"/>
        <v>200.0</v>
      </c>
      <c r="AP8408" s="89" t="str">
        <f t="shared" si="1587"/>
        <v>0.001083</v>
      </c>
      <c r="AQ8408" s="89" t="str">
        <f t="shared" si="1588"/>
        <v>795.1</v>
      </c>
      <c r="AR8408" s="89" t="str">
        <f t="shared" si="1589"/>
        <v>903.4</v>
      </c>
      <c r="AS8408" s="89" t="str">
        <f t="shared" si="1590"/>
        <v>2.206</v>
      </c>
      <c r="AT8408" s="89"/>
      <c r="AU8408" s="99">
        <v>100</v>
      </c>
      <c r="AV8408" s="99">
        <v>200</v>
      </c>
      <c r="AW8408" s="99">
        <v>1.08256E-3</v>
      </c>
      <c r="AX8408" s="99">
        <v>795.14400000000001</v>
      </c>
      <c r="AY8408" s="99">
        <v>903.4</v>
      </c>
      <c r="AZ8408" s="99">
        <v>2.2063999999999999</v>
      </c>
      <c r="BA8408" s="119" t="s">
        <v>8</v>
      </c>
      <c r="BB8408" s="4">
        <v>8408</v>
      </c>
      <c r="BC8408" s="4">
        <v>100</v>
      </c>
    </row>
    <row r="8409" spans="2:55">
      <c r="B8409">
        <v>8408</v>
      </c>
      <c r="C8409" s="5">
        <f t="shared" si="1579"/>
        <v>100</v>
      </c>
      <c r="D8409" s="5">
        <f t="shared" si="1580"/>
        <v>210</v>
      </c>
      <c r="E8409" s="5" t="str">
        <f t="shared" si="1581"/>
        <v>0.001093</v>
      </c>
      <c r="F8409" s="5" t="str">
        <f t="shared" si="1582"/>
        <v>835.6</v>
      </c>
      <c r="G8409" s="5" t="str">
        <f t="shared" si="1583"/>
        <v>944.9</v>
      </c>
      <c r="H8409" s="5" t="str">
        <f t="shared" si="1584"/>
        <v>2.293</v>
      </c>
      <c r="I8409" s="1" t="s">
        <v>8</v>
      </c>
      <c r="AN8409" s="89" t="str">
        <f t="shared" si="1585"/>
        <v>100.0</v>
      </c>
      <c r="AO8409" s="89" t="str">
        <f t="shared" si="1586"/>
        <v>210.0</v>
      </c>
      <c r="AP8409" s="89" t="str">
        <f t="shared" si="1587"/>
        <v>0.001093</v>
      </c>
      <c r="AQ8409" s="89" t="str">
        <f t="shared" si="1588"/>
        <v>835.6</v>
      </c>
      <c r="AR8409" s="89" t="str">
        <f t="shared" si="1589"/>
        <v>944.9</v>
      </c>
      <c r="AS8409" s="89" t="str">
        <f t="shared" si="1590"/>
        <v>2.293</v>
      </c>
      <c r="AT8409" s="89"/>
      <c r="AU8409" s="99">
        <v>100</v>
      </c>
      <c r="AV8409" s="99">
        <v>210</v>
      </c>
      <c r="AW8409" s="99">
        <v>1.0931299999999999E-3</v>
      </c>
      <c r="AX8409" s="99">
        <v>835.62700000000007</v>
      </c>
      <c r="AY8409" s="99">
        <v>944.94</v>
      </c>
      <c r="AZ8409" s="99">
        <v>2.2932999999999999</v>
      </c>
      <c r="BA8409" s="119" t="s">
        <v>8</v>
      </c>
      <c r="BB8409" s="4">
        <v>8409</v>
      </c>
      <c r="BC8409" s="4">
        <v>100</v>
      </c>
    </row>
    <row r="8410" spans="2:55">
      <c r="B8410">
        <v>8409</v>
      </c>
      <c r="C8410" s="5">
        <f t="shared" si="1579"/>
        <v>100</v>
      </c>
      <c r="D8410" s="5">
        <f t="shared" si="1580"/>
        <v>220</v>
      </c>
      <c r="E8410" s="5" t="str">
        <f t="shared" si="1581"/>
        <v>0.001104</v>
      </c>
      <c r="F8410" s="5" t="str">
        <f t="shared" si="1582"/>
        <v>876.3</v>
      </c>
      <c r="G8410" s="5" t="str">
        <f t="shared" si="1583"/>
        <v>986.7</v>
      </c>
      <c r="H8410" s="5" t="str">
        <f t="shared" si="1584"/>
        <v>2.379</v>
      </c>
      <c r="I8410" s="1" t="s">
        <v>8</v>
      </c>
      <c r="AN8410" s="89" t="str">
        <f t="shared" si="1585"/>
        <v>100.0</v>
      </c>
      <c r="AO8410" s="89" t="str">
        <f t="shared" si="1586"/>
        <v>220.0</v>
      </c>
      <c r="AP8410" s="89" t="str">
        <f t="shared" si="1587"/>
        <v>0.001104</v>
      </c>
      <c r="AQ8410" s="89" t="str">
        <f t="shared" si="1588"/>
        <v>876.3</v>
      </c>
      <c r="AR8410" s="89" t="str">
        <f t="shared" si="1589"/>
        <v>986.7</v>
      </c>
      <c r="AS8410" s="89" t="str">
        <f t="shared" si="1590"/>
        <v>2.379</v>
      </c>
      <c r="AT8410" s="89"/>
      <c r="AU8410" s="99">
        <v>100</v>
      </c>
      <c r="AV8410" s="99">
        <v>220</v>
      </c>
      <c r="AW8410" s="99">
        <v>1.1042000000000001E-3</v>
      </c>
      <c r="AX8410" s="99">
        <v>876.26</v>
      </c>
      <c r="AY8410" s="99">
        <v>986.68</v>
      </c>
      <c r="AZ8410" s="99">
        <v>2.3788</v>
      </c>
      <c r="BA8410" s="119" t="s">
        <v>8</v>
      </c>
      <c r="BB8410" s="4">
        <v>8410</v>
      </c>
      <c r="BC8410" s="4">
        <v>100</v>
      </c>
    </row>
    <row r="8411" spans="2:55">
      <c r="B8411">
        <v>8410</v>
      </c>
      <c r="C8411" s="5">
        <f t="shared" si="1579"/>
        <v>100</v>
      </c>
      <c r="D8411" s="5">
        <f t="shared" si="1580"/>
        <v>230</v>
      </c>
      <c r="E8411" s="5" t="str">
        <f t="shared" si="1581"/>
        <v>0.001116</v>
      </c>
      <c r="F8411" s="5" t="str">
        <f t="shared" si="1582"/>
        <v>917.0</v>
      </c>
      <c r="G8411" s="5" t="str">
        <f t="shared" si="1583"/>
        <v>1029</v>
      </c>
      <c r="H8411" s="5" t="str">
        <f t="shared" si="1584"/>
        <v>2.463</v>
      </c>
      <c r="I8411" s="1" t="s">
        <v>8</v>
      </c>
      <c r="AN8411" s="89" t="str">
        <f t="shared" si="1585"/>
        <v>100.0</v>
      </c>
      <c r="AO8411" s="89" t="str">
        <f t="shared" si="1586"/>
        <v>230.0</v>
      </c>
      <c r="AP8411" s="89" t="str">
        <f t="shared" si="1587"/>
        <v>0.001116</v>
      </c>
      <c r="AQ8411" s="89" t="str">
        <f t="shared" si="1588"/>
        <v>917.0</v>
      </c>
      <c r="AR8411" s="89" t="str">
        <f t="shared" si="1589"/>
        <v>1029</v>
      </c>
      <c r="AS8411" s="89" t="str">
        <f t="shared" si="1590"/>
        <v>2.463</v>
      </c>
      <c r="AT8411" s="89"/>
      <c r="AU8411" s="99">
        <v>100</v>
      </c>
      <c r="AV8411" s="99">
        <v>230</v>
      </c>
      <c r="AW8411" s="99">
        <v>1.11579E-3</v>
      </c>
      <c r="AX8411" s="99">
        <v>917.02099999999996</v>
      </c>
      <c r="AY8411" s="99">
        <v>1028.5999999999999</v>
      </c>
      <c r="AZ8411" s="99">
        <v>2.4628999999999999</v>
      </c>
      <c r="BA8411" s="119" t="s">
        <v>8</v>
      </c>
      <c r="BB8411" s="4">
        <v>8411</v>
      </c>
      <c r="BC8411" s="4">
        <v>100</v>
      </c>
    </row>
    <row r="8412" spans="2:55">
      <c r="B8412">
        <v>8411</v>
      </c>
      <c r="C8412" s="5">
        <f t="shared" si="1579"/>
        <v>100</v>
      </c>
      <c r="D8412" s="5">
        <f t="shared" si="1580"/>
        <v>240</v>
      </c>
      <c r="E8412" s="5" t="str">
        <f t="shared" si="1581"/>
        <v>0.001128</v>
      </c>
      <c r="F8412" s="5" t="str">
        <f t="shared" si="1582"/>
        <v>958.0</v>
      </c>
      <c r="G8412" s="5" t="str">
        <f t="shared" si="1583"/>
        <v>1071</v>
      </c>
      <c r="H8412" s="5" t="str">
        <f t="shared" si="1584"/>
        <v>2.546</v>
      </c>
      <c r="I8412" s="1" t="s">
        <v>8</v>
      </c>
      <c r="AN8412" s="89" t="str">
        <f t="shared" si="1585"/>
        <v>100.0</v>
      </c>
      <c r="AO8412" s="89" t="str">
        <f t="shared" si="1586"/>
        <v>240.0</v>
      </c>
      <c r="AP8412" s="89" t="str">
        <f t="shared" si="1587"/>
        <v>0.001128</v>
      </c>
      <c r="AQ8412" s="89" t="str">
        <f t="shared" si="1588"/>
        <v>958.0</v>
      </c>
      <c r="AR8412" s="89" t="str">
        <f t="shared" si="1589"/>
        <v>1071</v>
      </c>
      <c r="AS8412" s="89" t="str">
        <f t="shared" si="1590"/>
        <v>2.546</v>
      </c>
      <c r="AT8412" s="89"/>
      <c r="AU8412" s="99">
        <v>100</v>
      </c>
      <c r="AV8412" s="99">
        <v>240</v>
      </c>
      <c r="AW8412" s="99">
        <v>1.12795E-3</v>
      </c>
      <c r="AX8412" s="99">
        <v>958.005</v>
      </c>
      <c r="AY8412" s="99">
        <v>1070.8</v>
      </c>
      <c r="AZ8412" s="99">
        <v>2.5459000000000001</v>
      </c>
      <c r="BA8412" s="119" t="s">
        <v>8</v>
      </c>
      <c r="BB8412" s="4">
        <v>8412</v>
      </c>
      <c r="BC8412" s="4">
        <v>100</v>
      </c>
    </row>
    <row r="8413" spans="2:55">
      <c r="B8413">
        <v>8412</v>
      </c>
      <c r="C8413" s="5">
        <f t="shared" si="1579"/>
        <v>100</v>
      </c>
      <c r="D8413" s="5">
        <f t="shared" si="1580"/>
        <v>250</v>
      </c>
      <c r="E8413" s="5" t="str">
        <f t="shared" si="1581"/>
        <v>0.001141</v>
      </c>
      <c r="F8413" s="5" t="str">
        <f t="shared" si="1582"/>
        <v>999.0</v>
      </c>
      <c r="G8413" s="5" t="str">
        <f t="shared" si="1583"/>
        <v>1113</v>
      </c>
      <c r="H8413" s="5" t="str">
        <f t="shared" si="1584"/>
        <v>2.628</v>
      </c>
      <c r="I8413" s="1" t="s">
        <v>8</v>
      </c>
      <c r="AN8413" s="89" t="str">
        <f t="shared" si="1585"/>
        <v>100.0</v>
      </c>
      <c r="AO8413" s="89" t="str">
        <f t="shared" si="1586"/>
        <v>250.0</v>
      </c>
      <c r="AP8413" s="89" t="str">
        <f t="shared" si="1587"/>
        <v>0.001141</v>
      </c>
      <c r="AQ8413" s="89" t="str">
        <f t="shared" si="1588"/>
        <v>999.0</v>
      </c>
      <c r="AR8413" s="89" t="str">
        <f t="shared" si="1589"/>
        <v>1113</v>
      </c>
      <c r="AS8413" s="89" t="str">
        <f t="shared" si="1590"/>
        <v>2.628</v>
      </c>
      <c r="AT8413" s="89"/>
      <c r="AU8413" s="99">
        <v>100</v>
      </c>
      <c r="AV8413" s="99">
        <v>250</v>
      </c>
      <c r="AW8413" s="99">
        <v>1.14069E-3</v>
      </c>
      <c r="AX8413" s="99">
        <v>999.03099999999995</v>
      </c>
      <c r="AY8413" s="99">
        <v>1113.0999999999999</v>
      </c>
      <c r="AZ8413" s="99">
        <v>2.6276999999999999</v>
      </c>
      <c r="BA8413" s="119" t="s">
        <v>8</v>
      </c>
      <c r="BB8413" s="4">
        <v>8413</v>
      </c>
      <c r="BC8413" s="4">
        <v>100</v>
      </c>
    </row>
    <row r="8414" spans="2:55">
      <c r="B8414">
        <v>8413</v>
      </c>
      <c r="C8414" s="5">
        <f t="shared" si="1579"/>
        <v>100</v>
      </c>
      <c r="D8414" s="5">
        <f t="shared" si="1580"/>
        <v>260</v>
      </c>
      <c r="E8414" s="5" t="str">
        <f t="shared" si="1581"/>
        <v>0.001154</v>
      </c>
      <c r="F8414" s="5" t="str">
        <f t="shared" si="1582"/>
        <v>1040.</v>
      </c>
      <c r="G8414" s="5" t="str">
        <f t="shared" si="1583"/>
        <v>1156</v>
      </c>
      <c r="H8414" s="5" t="str">
        <f t="shared" si="1584"/>
        <v>2.708</v>
      </c>
      <c r="I8414" s="1" t="s">
        <v>8</v>
      </c>
      <c r="AN8414" s="89" t="str">
        <f t="shared" si="1585"/>
        <v>100.0</v>
      </c>
      <c r="AO8414" s="89" t="str">
        <f t="shared" si="1586"/>
        <v>260.0</v>
      </c>
      <c r="AP8414" s="89" t="str">
        <f t="shared" si="1587"/>
        <v>0.001154</v>
      </c>
      <c r="AQ8414" s="89" t="str">
        <f t="shared" si="1588"/>
        <v>1040.</v>
      </c>
      <c r="AR8414" s="89" t="str">
        <f t="shared" si="1589"/>
        <v>1156</v>
      </c>
      <c r="AS8414" s="89" t="str">
        <f t="shared" si="1590"/>
        <v>2.708</v>
      </c>
      <c r="AT8414" s="89"/>
      <c r="AU8414" s="99">
        <v>100</v>
      </c>
      <c r="AV8414" s="99">
        <v>260</v>
      </c>
      <c r="AW8414" s="99">
        <v>1.1540699999999999E-3</v>
      </c>
      <c r="AX8414" s="99">
        <v>1040.393</v>
      </c>
      <c r="AY8414" s="99">
        <v>1155.8</v>
      </c>
      <c r="AZ8414" s="99">
        <v>2.7084000000000001</v>
      </c>
      <c r="BA8414" s="119" t="s">
        <v>8</v>
      </c>
      <c r="BB8414" s="4">
        <v>8414</v>
      </c>
      <c r="BC8414" s="4">
        <v>100</v>
      </c>
    </row>
    <row r="8415" spans="2:55">
      <c r="B8415">
        <v>8414</v>
      </c>
      <c r="C8415" s="5">
        <f t="shared" si="1579"/>
        <v>100</v>
      </c>
      <c r="D8415" s="5">
        <f t="shared" si="1580"/>
        <v>270</v>
      </c>
      <c r="E8415" s="5" t="str">
        <f t="shared" si="1581"/>
        <v>0.001168</v>
      </c>
      <c r="F8415" s="5" t="str">
        <f t="shared" si="1582"/>
        <v>1082</v>
      </c>
      <c r="G8415" s="5" t="str">
        <f t="shared" si="1583"/>
        <v>1199</v>
      </c>
      <c r="H8415" s="5" t="str">
        <f t="shared" si="1584"/>
        <v>2.788</v>
      </c>
      <c r="I8415" s="1" t="s">
        <v>8</v>
      </c>
      <c r="AN8415" s="89" t="str">
        <f t="shared" si="1585"/>
        <v>100.0</v>
      </c>
      <c r="AO8415" s="89" t="str">
        <f t="shared" si="1586"/>
        <v>270.0</v>
      </c>
      <c r="AP8415" s="89" t="str">
        <f t="shared" si="1587"/>
        <v>0.001168</v>
      </c>
      <c r="AQ8415" s="89" t="str">
        <f t="shared" si="1588"/>
        <v>1082</v>
      </c>
      <c r="AR8415" s="89" t="str">
        <f t="shared" si="1589"/>
        <v>1199</v>
      </c>
      <c r="AS8415" s="89" t="str">
        <f t="shared" si="1590"/>
        <v>2.788</v>
      </c>
      <c r="AT8415" s="89"/>
      <c r="AU8415" s="99">
        <v>100</v>
      </c>
      <c r="AV8415" s="99">
        <v>270</v>
      </c>
      <c r="AW8415" s="99">
        <v>1.1681200000000001E-3</v>
      </c>
      <c r="AX8415" s="99">
        <v>1081.788</v>
      </c>
      <c r="AY8415" s="99">
        <v>1198.5999999999999</v>
      </c>
      <c r="AZ8415" s="99">
        <v>2.7881</v>
      </c>
      <c r="BA8415" s="119" t="s">
        <v>8</v>
      </c>
      <c r="BB8415" s="4">
        <v>8415</v>
      </c>
      <c r="BC8415" s="4">
        <v>100</v>
      </c>
    </row>
    <row r="8416" spans="2:55">
      <c r="B8416">
        <v>8415</v>
      </c>
      <c r="C8416" s="5">
        <f t="shared" si="1579"/>
        <v>100</v>
      </c>
      <c r="D8416" s="5">
        <f t="shared" si="1580"/>
        <v>280</v>
      </c>
      <c r="E8416" s="5" t="str">
        <f t="shared" si="1581"/>
        <v>0.001183</v>
      </c>
      <c r="F8416" s="5" t="str">
        <f t="shared" si="1582"/>
        <v>1124</v>
      </c>
      <c r="G8416" s="5" t="str">
        <f t="shared" si="1583"/>
        <v>1242</v>
      </c>
      <c r="H8416" s="5" t="str">
        <f t="shared" si="1584"/>
        <v>2.867</v>
      </c>
      <c r="I8416" s="1" t="s">
        <v>8</v>
      </c>
      <c r="AN8416" s="89" t="str">
        <f t="shared" si="1585"/>
        <v>100.0</v>
      </c>
      <c r="AO8416" s="89" t="str">
        <f t="shared" si="1586"/>
        <v>280.0</v>
      </c>
      <c r="AP8416" s="89" t="str">
        <f t="shared" si="1587"/>
        <v>0.001183</v>
      </c>
      <c r="AQ8416" s="89" t="str">
        <f t="shared" si="1588"/>
        <v>1124</v>
      </c>
      <c r="AR8416" s="89" t="str">
        <f t="shared" si="1589"/>
        <v>1242</v>
      </c>
      <c r="AS8416" s="89" t="str">
        <f t="shared" si="1590"/>
        <v>2.867</v>
      </c>
      <c r="AT8416" s="89"/>
      <c r="AU8416" s="99">
        <v>100</v>
      </c>
      <c r="AV8416" s="99">
        <v>280</v>
      </c>
      <c r="AW8416" s="99">
        <v>1.18289E-3</v>
      </c>
      <c r="AX8416" s="99">
        <v>1123.511</v>
      </c>
      <c r="AY8416" s="99">
        <v>1241.8</v>
      </c>
      <c r="AZ8416" s="99">
        <v>2.8668999999999998</v>
      </c>
      <c r="BA8416" s="119" t="s">
        <v>8</v>
      </c>
      <c r="BB8416" s="4">
        <v>8416</v>
      </c>
      <c r="BC8416" s="4">
        <v>100</v>
      </c>
    </row>
    <row r="8417" spans="2:55">
      <c r="B8417">
        <v>8416</v>
      </c>
      <c r="C8417" s="5">
        <f t="shared" si="1579"/>
        <v>100</v>
      </c>
      <c r="D8417" s="5">
        <f t="shared" si="1580"/>
        <v>290</v>
      </c>
      <c r="E8417" s="5" t="str">
        <f t="shared" si="1581"/>
        <v>0.001198</v>
      </c>
      <c r="F8417" s="5" t="str">
        <f t="shared" si="1582"/>
        <v>1165</v>
      </c>
      <c r="G8417" s="5" t="str">
        <f t="shared" si="1583"/>
        <v>1285</v>
      </c>
      <c r="H8417" s="5" t="str">
        <f t="shared" si="1584"/>
        <v>2.945</v>
      </c>
      <c r="I8417" s="1" t="s">
        <v>8</v>
      </c>
      <c r="AN8417" s="89" t="str">
        <f t="shared" si="1585"/>
        <v>100.0</v>
      </c>
      <c r="AO8417" s="89" t="str">
        <f t="shared" si="1586"/>
        <v>290.0</v>
      </c>
      <c r="AP8417" s="89" t="str">
        <f t="shared" si="1587"/>
        <v>0.001198</v>
      </c>
      <c r="AQ8417" s="89" t="str">
        <f t="shared" si="1588"/>
        <v>1165</v>
      </c>
      <c r="AR8417" s="89" t="str">
        <f t="shared" si="1589"/>
        <v>1285</v>
      </c>
      <c r="AS8417" s="89" t="str">
        <f t="shared" si="1590"/>
        <v>2.945</v>
      </c>
      <c r="AT8417" s="89"/>
      <c r="AU8417" s="99">
        <v>100</v>
      </c>
      <c r="AV8417" s="99">
        <v>290</v>
      </c>
      <c r="AW8417" s="99">
        <v>1.1984400000000001E-3</v>
      </c>
      <c r="AX8417" s="99">
        <v>1165.4559999999999</v>
      </c>
      <c r="AY8417" s="99">
        <v>1285.3</v>
      </c>
      <c r="AZ8417" s="99">
        <v>2.9447999999999999</v>
      </c>
      <c r="BA8417" s="119" t="s">
        <v>8</v>
      </c>
      <c r="BB8417" s="4">
        <v>8417</v>
      </c>
      <c r="BC8417" s="4">
        <v>100</v>
      </c>
    </row>
    <row r="8418" spans="2:55">
      <c r="B8418">
        <v>8417</v>
      </c>
      <c r="C8418" s="5">
        <f t="shared" si="1579"/>
        <v>100</v>
      </c>
      <c r="D8418" s="5">
        <f t="shared" si="1580"/>
        <v>300</v>
      </c>
      <c r="E8418" s="5" t="str">
        <f t="shared" si="1581"/>
        <v>0.001215</v>
      </c>
      <c r="F8418" s="5" t="str">
        <f t="shared" si="1582"/>
        <v>1208</v>
      </c>
      <c r="G8418" s="5" t="str">
        <f t="shared" si="1583"/>
        <v>1329</v>
      </c>
      <c r="H8418" s="5" t="str">
        <f t="shared" si="1584"/>
        <v>3.022</v>
      </c>
      <c r="I8418" s="1" t="s">
        <v>8</v>
      </c>
      <c r="AN8418" s="89" t="str">
        <f t="shared" si="1585"/>
        <v>100.0</v>
      </c>
      <c r="AO8418" s="89" t="str">
        <f t="shared" si="1586"/>
        <v>300.0</v>
      </c>
      <c r="AP8418" s="89" t="str">
        <f t="shared" si="1587"/>
        <v>0.001215</v>
      </c>
      <c r="AQ8418" s="89" t="str">
        <f t="shared" si="1588"/>
        <v>1208</v>
      </c>
      <c r="AR8418" s="89" t="str">
        <f t="shared" si="1589"/>
        <v>1329</v>
      </c>
      <c r="AS8418" s="89" t="str">
        <f t="shared" si="1590"/>
        <v>3.022</v>
      </c>
      <c r="AT8418" s="89"/>
      <c r="AU8418" s="99">
        <v>100</v>
      </c>
      <c r="AV8418" s="99">
        <v>300</v>
      </c>
      <c r="AW8418" s="99">
        <v>1.2148E-3</v>
      </c>
      <c r="AX8418" s="99">
        <v>1207.6199999999999</v>
      </c>
      <c r="AY8418" s="99">
        <v>1329.1</v>
      </c>
      <c r="AZ8418" s="99">
        <v>3.0219</v>
      </c>
      <c r="BA8418" s="119" t="s">
        <v>8</v>
      </c>
      <c r="BB8418" s="4">
        <v>8418</v>
      </c>
      <c r="BC8418" s="4">
        <v>100</v>
      </c>
    </row>
    <row r="8419" spans="2:55">
      <c r="B8419">
        <v>8418</v>
      </c>
      <c r="C8419" s="5">
        <f t="shared" si="1579"/>
        <v>100</v>
      </c>
      <c r="D8419" s="5">
        <f t="shared" si="1580"/>
        <v>310</v>
      </c>
      <c r="E8419" s="5" t="str">
        <f t="shared" si="1581"/>
        <v>0.001232</v>
      </c>
      <c r="F8419" s="5" t="str">
        <f t="shared" si="1582"/>
        <v>1250.</v>
      </c>
      <c r="G8419" s="5" t="str">
        <f t="shared" si="1583"/>
        <v>1373</v>
      </c>
      <c r="H8419" s="5" t="str">
        <f t="shared" si="1584"/>
        <v>3.098</v>
      </c>
      <c r="I8419" s="1" t="s">
        <v>8</v>
      </c>
      <c r="AN8419" s="89" t="str">
        <f t="shared" si="1585"/>
        <v>100.0</v>
      </c>
      <c r="AO8419" s="89" t="str">
        <f t="shared" si="1586"/>
        <v>310.0</v>
      </c>
      <c r="AP8419" s="89" t="str">
        <f t="shared" si="1587"/>
        <v>0.001232</v>
      </c>
      <c r="AQ8419" s="89" t="str">
        <f t="shared" si="1588"/>
        <v>1250.</v>
      </c>
      <c r="AR8419" s="89" t="str">
        <f t="shared" si="1589"/>
        <v>1373</v>
      </c>
      <c r="AS8419" s="89" t="str">
        <f t="shared" si="1590"/>
        <v>3.098</v>
      </c>
      <c r="AT8419" s="89"/>
      <c r="AU8419" s="99">
        <v>100</v>
      </c>
      <c r="AV8419" s="99">
        <v>310</v>
      </c>
      <c r="AW8419" s="99">
        <v>1.2321000000000001E-3</v>
      </c>
      <c r="AX8419" s="99">
        <v>1250.0899999999999</v>
      </c>
      <c r="AY8419" s="99">
        <v>1373.3</v>
      </c>
      <c r="AZ8419" s="99">
        <v>3.0983000000000001</v>
      </c>
      <c r="BA8419" s="119" t="s">
        <v>8</v>
      </c>
      <c r="BB8419" s="4">
        <v>8419</v>
      </c>
      <c r="BC8419" s="4">
        <v>100</v>
      </c>
    </row>
    <row r="8420" spans="2:55">
      <c r="B8420">
        <v>8419</v>
      </c>
      <c r="C8420" s="5">
        <f t="shared" si="1579"/>
        <v>100</v>
      </c>
      <c r="D8420" s="5">
        <f t="shared" si="1580"/>
        <v>320</v>
      </c>
      <c r="E8420" s="5" t="str">
        <f t="shared" si="1581"/>
        <v>0.001250</v>
      </c>
      <c r="F8420" s="5" t="str">
        <f t="shared" si="1582"/>
        <v>1293</v>
      </c>
      <c r="G8420" s="5" t="str">
        <f t="shared" si="1583"/>
        <v>1418</v>
      </c>
      <c r="H8420" s="5" t="str">
        <f t="shared" si="1584"/>
        <v>3.174</v>
      </c>
      <c r="I8420" s="1" t="s">
        <v>8</v>
      </c>
      <c r="AN8420" s="89" t="str">
        <f t="shared" si="1585"/>
        <v>100.0</v>
      </c>
      <c r="AO8420" s="89" t="str">
        <f t="shared" si="1586"/>
        <v>320.0</v>
      </c>
      <c r="AP8420" s="89" t="str">
        <f t="shared" si="1587"/>
        <v>0.001250</v>
      </c>
      <c r="AQ8420" s="89" t="str">
        <f t="shared" si="1588"/>
        <v>1293</v>
      </c>
      <c r="AR8420" s="89" t="str">
        <f t="shared" si="1589"/>
        <v>1418</v>
      </c>
      <c r="AS8420" s="89" t="str">
        <f t="shared" si="1590"/>
        <v>3.174</v>
      </c>
      <c r="AT8420" s="89"/>
      <c r="AU8420" s="99">
        <v>100</v>
      </c>
      <c r="AV8420" s="99">
        <v>320</v>
      </c>
      <c r="AW8420" s="99">
        <v>1.2503E-3</v>
      </c>
      <c r="AX8420" s="99">
        <v>1292.77</v>
      </c>
      <c r="AY8420" s="99">
        <v>1417.8</v>
      </c>
      <c r="AZ8420" s="99">
        <v>3.1739999999999999</v>
      </c>
      <c r="BA8420" s="119" t="s">
        <v>8</v>
      </c>
      <c r="BB8420" s="4">
        <v>8420</v>
      </c>
      <c r="BC8420" s="4">
        <v>100</v>
      </c>
    </row>
    <row r="8421" spans="2:55">
      <c r="B8421">
        <v>8420</v>
      </c>
      <c r="C8421" s="5">
        <f t="shared" si="1579"/>
        <v>100</v>
      </c>
      <c r="D8421" s="5">
        <f t="shared" si="1580"/>
        <v>330</v>
      </c>
      <c r="E8421" s="5" t="str">
        <f t="shared" si="1581"/>
        <v>0.001270</v>
      </c>
      <c r="F8421" s="5" t="str">
        <f t="shared" si="1582"/>
        <v>1336</v>
      </c>
      <c r="G8421" s="5" t="str">
        <f t="shared" si="1583"/>
        <v>1463</v>
      </c>
      <c r="H8421" s="5" t="str">
        <f t="shared" si="1584"/>
        <v>3.249</v>
      </c>
      <c r="I8421" s="1" t="s">
        <v>8</v>
      </c>
      <c r="AN8421" s="89" t="str">
        <f t="shared" si="1585"/>
        <v>100.0</v>
      </c>
      <c r="AO8421" s="89" t="str">
        <f t="shared" si="1586"/>
        <v>330.0</v>
      </c>
      <c r="AP8421" s="89" t="str">
        <f t="shared" si="1587"/>
        <v>0.001270</v>
      </c>
      <c r="AQ8421" s="89" t="str">
        <f t="shared" si="1588"/>
        <v>1336</v>
      </c>
      <c r="AR8421" s="89" t="str">
        <f t="shared" si="1589"/>
        <v>1463</v>
      </c>
      <c r="AS8421" s="89" t="str">
        <f t="shared" si="1590"/>
        <v>3.249</v>
      </c>
      <c r="AT8421" s="89"/>
      <c r="AU8421" s="99">
        <v>100</v>
      </c>
      <c r="AV8421" s="99">
        <v>330</v>
      </c>
      <c r="AW8421" s="99">
        <v>1.2696000000000001E-3</v>
      </c>
      <c r="AX8421" s="99">
        <v>1335.84</v>
      </c>
      <c r="AY8421" s="99">
        <v>1462.8</v>
      </c>
      <c r="AZ8421" s="99">
        <v>3.2492000000000001</v>
      </c>
      <c r="BA8421" s="119" t="s">
        <v>8</v>
      </c>
      <c r="BB8421" s="4">
        <v>8421</v>
      </c>
      <c r="BC8421" s="4">
        <v>100</v>
      </c>
    </row>
    <row r="8422" spans="2:55">
      <c r="B8422">
        <v>8421</v>
      </c>
      <c r="C8422" s="5">
        <f t="shared" si="1579"/>
        <v>100</v>
      </c>
      <c r="D8422" s="5">
        <f t="shared" si="1580"/>
        <v>340</v>
      </c>
      <c r="E8422" s="5" t="str">
        <f t="shared" si="1581"/>
        <v>0.001290</v>
      </c>
      <c r="F8422" s="5" t="str">
        <f t="shared" si="1582"/>
        <v>1379</v>
      </c>
      <c r="G8422" s="5" t="str">
        <f t="shared" si="1583"/>
        <v>1508</v>
      </c>
      <c r="H8422" s="5" t="str">
        <f t="shared" si="1584"/>
        <v>3.324</v>
      </c>
      <c r="I8422" s="1" t="s">
        <v>8</v>
      </c>
      <c r="AN8422" s="89" t="str">
        <f t="shared" si="1585"/>
        <v>100.0</v>
      </c>
      <c r="AO8422" s="89" t="str">
        <f t="shared" si="1586"/>
        <v>340.0</v>
      </c>
      <c r="AP8422" s="89" t="str">
        <f t="shared" si="1587"/>
        <v>0.001290</v>
      </c>
      <c r="AQ8422" s="89" t="str">
        <f t="shared" si="1588"/>
        <v>1379</v>
      </c>
      <c r="AR8422" s="89" t="str">
        <f t="shared" si="1589"/>
        <v>1508</v>
      </c>
      <c r="AS8422" s="89" t="str">
        <f t="shared" si="1590"/>
        <v>3.324</v>
      </c>
      <c r="AT8422" s="89"/>
      <c r="AU8422" s="99">
        <v>100</v>
      </c>
      <c r="AV8422" s="99">
        <v>340</v>
      </c>
      <c r="AW8422" s="99">
        <v>1.2901E-3</v>
      </c>
      <c r="AX8422" s="99">
        <v>1379.19</v>
      </c>
      <c r="AY8422" s="99">
        <v>1508.2</v>
      </c>
      <c r="AZ8422" s="99">
        <v>3.3237999999999999</v>
      </c>
      <c r="BA8422" s="119" t="s">
        <v>8</v>
      </c>
      <c r="BB8422" s="4">
        <v>8422</v>
      </c>
      <c r="BC8422" s="4">
        <v>100</v>
      </c>
    </row>
    <row r="8423" spans="2:55">
      <c r="B8423">
        <v>8422</v>
      </c>
      <c r="C8423" s="5">
        <f t="shared" si="1579"/>
        <v>100</v>
      </c>
      <c r="D8423" s="5">
        <f t="shared" si="1580"/>
        <v>350</v>
      </c>
      <c r="E8423" s="5" t="str">
        <f t="shared" si="1581"/>
        <v>0.001312</v>
      </c>
      <c r="F8423" s="5" t="str">
        <f t="shared" si="1582"/>
        <v>1423</v>
      </c>
      <c r="G8423" s="5" t="str">
        <f t="shared" si="1583"/>
        <v>1554</v>
      </c>
      <c r="H8423" s="5" t="str">
        <f t="shared" si="1584"/>
        <v>3.398</v>
      </c>
      <c r="I8423" s="1" t="s">
        <v>8</v>
      </c>
      <c r="AN8423" s="89" t="str">
        <f t="shared" si="1585"/>
        <v>100.0</v>
      </c>
      <c r="AO8423" s="89" t="str">
        <f t="shared" si="1586"/>
        <v>350.0</v>
      </c>
      <c r="AP8423" s="89" t="str">
        <f t="shared" si="1587"/>
        <v>0.001312</v>
      </c>
      <c r="AQ8423" s="89" t="str">
        <f t="shared" si="1588"/>
        <v>1423</v>
      </c>
      <c r="AR8423" s="89" t="str">
        <f t="shared" si="1589"/>
        <v>1554</v>
      </c>
      <c r="AS8423" s="89" t="str">
        <f t="shared" si="1590"/>
        <v>3.398</v>
      </c>
      <c r="AT8423" s="89"/>
      <c r="AU8423" s="99">
        <v>100</v>
      </c>
      <c r="AV8423" s="99">
        <v>350</v>
      </c>
      <c r="AW8423" s="99">
        <v>1.3118000000000001E-3</v>
      </c>
      <c r="AX8423" s="99">
        <v>1422.82</v>
      </c>
      <c r="AY8423" s="99">
        <v>1554</v>
      </c>
      <c r="AZ8423" s="99">
        <v>3.3978999999999999</v>
      </c>
      <c r="BA8423" s="119" t="s">
        <v>8</v>
      </c>
      <c r="BB8423" s="4">
        <v>8423</v>
      </c>
      <c r="BC8423" s="4">
        <v>100</v>
      </c>
    </row>
    <row r="8424" spans="2:55">
      <c r="B8424">
        <v>8423</v>
      </c>
      <c r="C8424" s="5">
        <f t="shared" si="1579"/>
        <v>100</v>
      </c>
      <c r="D8424" s="5">
        <f t="shared" si="1580"/>
        <v>360</v>
      </c>
      <c r="E8424" s="5" t="str">
        <f t="shared" si="1581"/>
        <v>0.001335</v>
      </c>
      <c r="F8424" s="5" t="str">
        <f t="shared" si="1582"/>
        <v>1467</v>
      </c>
      <c r="G8424" s="5" t="str">
        <f t="shared" si="1583"/>
        <v>1600.</v>
      </c>
      <c r="H8424" s="5" t="str">
        <f t="shared" si="1584"/>
        <v>3.472</v>
      </c>
      <c r="I8424" s="1" t="s">
        <v>8</v>
      </c>
      <c r="AN8424" s="89" t="str">
        <f t="shared" si="1585"/>
        <v>100.0</v>
      </c>
      <c r="AO8424" s="89" t="str">
        <f t="shared" si="1586"/>
        <v>360.0</v>
      </c>
      <c r="AP8424" s="89" t="str">
        <f t="shared" si="1587"/>
        <v>0.001335</v>
      </c>
      <c r="AQ8424" s="89" t="str">
        <f t="shared" si="1588"/>
        <v>1467</v>
      </c>
      <c r="AR8424" s="89" t="str">
        <f t="shared" si="1589"/>
        <v>1600.</v>
      </c>
      <c r="AS8424" s="89" t="str">
        <f t="shared" si="1590"/>
        <v>3.472</v>
      </c>
      <c r="AT8424" s="89"/>
      <c r="AU8424" s="99">
        <v>100</v>
      </c>
      <c r="AV8424" s="99">
        <v>360</v>
      </c>
      <c r="AW8424" s="99">
        <v>1.3347999999999999E-3</v>
      </c>
      <c r="AX8424" s="99">
        <v>1466.82</v>
      </c>
      <c r="AY8424" s="99">
        <v>1600.3</v>
      </c>
      <c r="AZ8424" s="99">
        <v>3.4716999999999998</v>
      </c>
      <c r="BA8424" s="119" t="s">
        <v>8</v>
      </c>
      <c r="BB8424" s="4">
        <v>8424</v>
      </c>
      <c r="BC8424" s="4">
        <v>100</v>
      </c>
    </row>
    <row r="8425" spans="2:55">
      <c r="B8425">
        <v>8424</v>
      </c>
      <c r="C8425" s="5">
        <f t="shared" si="1579"/>
        <v>100</v>
      </c>
      <c r="D8425" s="5">
        <f t="shared" si="1580"/>
        <v>370</v>
      </c>
      <c r="E8425" s="5" t="str">
        <f t="shared" si="1581"/>
        <v>0.001359</v>
      </c>
      <c r="F8425" s="5" t="str">
        <f t="shared" si="1582"/>
        <v>1511</v>
      </c>
      <c r="G8425" s="5" t="str">
        <f t="shared" si="1583"/>
        <v>1647</v>
      </c>
      <c r="H8425" s="5" t="str">
        <f t="shared" si="1584"/>
        <v>3.545</v>
      </c>
      <c r="I8425" s="1" t="s">
        <v>8</v>
      </c>
      <c r="AN8425" s="89" t="str">
        <f t="shared" si="1585"/>
        <v>100.0</v>
      </c>
      <c r="AO8425" s="89" t="str">
        <f t="shared" si="1586"/>
        <v>370.0</v>
      </c>
      <c r="AP8425" s="89" t="str">
        <f t="shared" si="1587"/>
        <v>0.001359</v>
      </c>
      <c r="AQ8425" s="89" t="str">
        <f t="shared" si="1588"/>
        <v>1511</v>
      </c>
      <c r="AR8425" s="89" t="str">
        <f t="shared" si="1589"/>
        <v>1647</v>
      </c>
      <c r="AS8425" s="89" t="str">
        <f t="shared" si="1590"/>
        <v>3.545</v>
      </c>
      <c r="AT8425" s="89"/>
      <c r="AU8425" s="99">
        <v>100</v>
      </c>
      <c r="AV8425" s="99">
        <v>370</v>
      </c>
      <c r="AW8425" s="99">
        <v>1.3592999999999999E-3</v>
      </c>
      <c r="AX8425" s="99">
        <v>1511.1699999999998</v>
      </c>
      <c r="AY8425" s="99">
        <v>1647.1</v>
      </c>
      <c r="AZ8425" s="99">
        <v>3.5451000000000001</v>
      </c>
      <c r="BA8425" s="119" t="s">
        <v>8</v>
      </c>
      <c r="BB8425" s="4">
        <v>8425</v>
      </c>
      <c r="BC8425" s="4">
        <v>100</v>
      </c>
    </row>
    <row r="8426" spans="2:55">
      <c r="B8426">
        <v>8425</v>
      </c>
      <c r="C8426" s="5">
        <f t="shared" si="1579"/>
        <v>100</v>
      </c>
      <c r="D8426" s="5">
        <f t="shared" si="1580"/>
        <v>380</v>
      </c>
      <c r="E8426" s="5" t="str">
        <f t="shared" si="1581"/>
        <v>0.001385</v>
      </c>
      <c r="F8426" s="5" t="str">
        <f t="shared" si="1582"/>
        <v>1556</v>
      </c>
      <c r="G8426" s="5" t="str">
        <f t="shared" si="1583"/>
        <v>1695</v>
      </c>
      <c r="H8426" s="5" t="str">
        <f t="shared" si="1584"/>
        <v>3.618</v>
      </c>
      <c r="I8426" s="1" t="s">
        <v>12</v>
      </c>
      <c r="AN8426" s="89" t="str">
        <f t="shared" si="1585"/>
        <v>100.0</v>
      </c>
      <c r="AO8426" s="89" t="str">
        <f t="shared" si="1586"/>
        <v>380.0</v>
      </c>
      <c r="AP8426" s="89" t="str">
        <f t="shared" si="1587"/>
        <v>0.001385</v>
      </c>
      <c r="AQ8426" s="89" t="str">
        <f t="shared" si="1588"/>
        <v>1556</v>
      </c>
      <c r="AR8426" s="89" t="str">
        <f t="shared" si="1589"/>
        <v>1695</v>
      </c>
      <c r="AS8426" s="89" t="str">
        <f t="shared" si="1590"/>
        <v>3.618</v>
      </c>
      <c r="AT8426" s="89"/>
      <c r="AU8426" s="99">
        <v>100</v>
      </c>
      <c r="AV8426" s="99">
        <v>380</v>
      </c>
      <c r="AW8426" s="99">
        <v>1.3854E-3</v>
      </c>
      <c r="AX8426" s="99">
        <v>1555.96</v>
      </c>
      <c r="AY8426" s="99">
        <v>1694.5</v>
      </c>
      <c r="AZ8426" s="99">
        <v>3.6181999999999999</v>
      </c>
      <c r="BA8426" s="119" t="s">
        <v>12</v>
      </c>
      <c r="BB8426" s="4">
        <v>8426</v>
      </c>
      <c r="BC8426" s="4">
        <v>100</v>
      </c>
    </row>
    <row r="8427" spans="2:55">
      <c r="B8427">
        <v>8426</v>
      </c>
      <c r="C8427" s="5">
        <f t="shared" si="1579"/>
        <v>100</v>
      </c>
      <c r="D8427" s="5">
        <f t="shared" si="1580"/>
        <v>390</v>
      </c>
      <c r="E8427" s="5" t="str">
        <f t="shared" si="1581"/>
        <v>0.001413</v>
      </c>
      <c r="F8427" s="5" t="str">
        <f t="shared" si="1582"/>
        <v>1601</v>
      </c>
      <c r="G8427" s="5" t="str">
        <f t="shared" si="1583"/>
        <v>1743</v>
      </c>
      <c r="H8427" s="5" t="str">
        <f t="shared" si="1584"/>
        <v>3.691</v>
      </c>
      <c r="I8427" s="1" t="s">
        <v>12</v>
      </c>
      <c r="AN8427" s="89" t="str">
        <f t="shared" si="1585"/>
        <v>100.0</v>
      </c>
      <c r="AO8427" s="89" t="str">
        <f t="shared" si="1586"/>
        <v>390.0</v>
      </c>
      <c r="AP8427" s="89" t="str">
        <f t="shared" si="1587"/>
        <v>0.001413</v>
      </c>
      <c r="AQ8427" s="89" t="str">
        <f t="shared" si="1588"/>
        <v>1601</v>
      </c>
      <c r="AR8427" s="89" t="str">
        <f t="shared" si="1589"/>
        <v>1743</v>
      </c>
      <c r="AS8427" s="89" t="str">
        <f t="shared" si="1590"/>
        <v>3.691</v>
      </c>
      <c r="AT8427" s="89"/>
      <c r="AU8427" s="99">
        <v>100</v>
      </c>
      <c r="AV8427" s="99">
        <v>390</v>
      </c>
      <c r="AW8427" s="99">
        <v>1.4132999999999999E-3</v>
      </c>
      <c r="AX8427" s="99">
        <v>1601.17</v>
      </c>
      <c r="AY8427" s="99">
        <v>1742.5</v>
      </c>
      <c r="AZ8427" s="99">
        <v>3.6911</v>
      </c>
      <c r="BA8427" s="119" t="s">
        <v>12</v>
      </c>
      <c r="BB8427" s="4">
        <v>8427</v>
      </c>
      <c r="BC8427" s="4">
        <v>100</v>
      </c>
    </row>
    <row r="8428" spans="2:55">
      <c r="B8428">
        <v>8427</v>
      </c>
      <c r="C8428" s="5">
        <f t="shared" si="1579"/>
        <v>100</v>
      </c>
      <c r="D8428" s="5">
        <f t="shared" si="1580"/>
        <v>400</v>
      </c>
      <c r="E8428" s="5" t="str">
        <f t="shared" si="1581"/>
        <v>0.001443</v>
      </c>
      <c r="F8428" s="5" t="str">
        <f t="shared" si="1582"/>
        <v>1647</v>
      </c>
      <c r="G8428" s="5" t="str">
        <f t="shared" si="1583"/>
        <v>1791</v>
      </c>
      <c r="H8428" s="5" t="str">
        <f t="shared" si="1584"/>
        <v>3.764</v>
      </c>
      <c r="I8428" s="1" t="s">
        <v>12</v>
      </c>
      <c r="AN8428" s="89" t="str">
        <f t="shared" si="1585"/>
        <v>100.0</v>
      </c>
      <c r="AO8428" s="89" t="str">
        <f t="shared" si="1586"/>
        <v>400.0</v>
      </c>
      <c r="AP8428" s="89" t="str">
        <f t="shared" si="1587"/>
        <v>0.001443</v>
      </c>
      <c r="AQ8428" s="89" t="str">
        <f t="shared" si="1588"/>
        <v>1647</v>
      </c>
      <c r="AR8428" s="89" t="str">
        <f t="shared" si="1589"/>
        <v>1791</v>
      </c>
      <c r="AS8428" s="89" t="str">
        <f t="shared" si="1590"/>
        <v>3.764</v>
      </c>
      <c r="AT8428" s="89"/>
      <c r="AU8428" s="99">
        <v>100</v>
      </c>
      <c r="AV8428" s="99">
        <v>400</v>
      </c>
      <c r="AW8428" s="99">
        <v>1.4431000000000001E-3</v>
      </c>
      <c r="AX8428" s="99">
        <v>1646.79</v>
      </c>
      <c r="AY8428" s="99">
        <v>1791.1</v>
      </c>
      <c r="AZ8428" s="99">
        <v>3.7639</v>
      </c>
      <c r="BA8428" s="119" t="s">
        <v>12</v>
      </c>
      <c r="BB8428" s="4">
        <v>8428</v>
      </c>
      <c r="BC8428" s="4">
        <v>100</v>
      </c>
    </row>
    <row r="8429" spans="2:55">
      <c r="B8429">
        <v>8428</v>
      </c>
      <c r="C8429" s="5">
        <f t="shared" si="1579"/>
        <v>100</v>
      </c>
      <c r="D8429" s="5">
        <f t="shared" si="1580"/>
        <v>410</v>
      </c>
      <c r="E8429" s="5" t="str">
        <f t="shared" si="1581"/>
        <v>0.001475</v>
      </c>
      <c r="F8429" s="5" t="str">
        <f t="shared" si="1582"/>
        <v>1693</v>
      </c>
      <c r="G8429" s="5" t="str">
        <f t="shared" si="1583"/>
        <v>1840.</v>
      </c>
      <c r="H8429" s="5" t="str">
        <f t="shared" si="1584"/>
        <v>3.837</v>
      </c>
      <c r="I8429" s="1" t="s">
        <v>12</v>
      </c>
      <c r="AN8429" s="89" t="str">
        <f t="shared" si="1585"/>
        <v>100.0</v>
      </c>
      <c r="AO8429" s="89" t="str">
        <f t="shared" si="1586"/>
        <v>410.0</v>
      </c>
      <c r="AP8429" s="89" t="str">
        <f t="shared" si="1587"/>
        <v>0.001475</v>
      </c>
      <c r="AQ8429" s="89" t="str">
        <f t="shared" si="1588"/>
        <v>1693</v>
      </c>
      <c r="AR8429" s="89" t="str">
        <f t="shared" si="1589"/>
        <v>1840.</v>
      </c>
      <c r="AS8429" s="89" t="str">
        <f t="shared" si="1590"/>
        <v>3.837</v>
      </c>
      <c r="AT8429" s="89"/>
      <c r="AU8429" s="99">
        <v>100</v>
      </c>
      <c r="AV8429" s="99">
        <v>410</v>
      </c>
      <c r="AW8429" s="99">
        <v>1.4751E-3</v>
      </c>
      <c r="AX8429" s="99">
        <v>1692.89</v>
      </c>
      <c r="AY8429" s="99">
        <v>1840.4</v>
      </c>
      <c r="AZ8429" s="99">
        <v>3.8365</v>
      </c>
      <c r="BA8429" s="119" t="s">
        <v>12</v>
      </c>
      <c r="BB8429" s="4">
        <v>8429</v>
      </c>
      <c r="BC8429" s="4">
        <v>100</v>
      </c>
    </row>
    <row r="8430" spans="2:55">
      <c r="B8430">
        <v>8429</v>
      </c>
      <c r="C8430" s="5">
        <f t="shared" si="1579"/>
        <v>100</v>
      </c>
      <c r="D8430" s="5">
        <f t="shared" si="1580"/>
        <v>420</v>
      </c>
      <c r="E8430" s="5" t="str">
        <f t="shared" si="1581"/>
        <v>0.001509</v>
      </c>
      <c r="F8430" s="5" t="str">
        <f t="shared" si="1582"/>
        <v>1739</v>
      </c>
      <c r="G8430" s="5" t="str">
        <f t="shared" si="1583"/>
        <v>1890.</v>
      </c>
      <c r="H8430" s="5" t="str">
        <f t="shared" si="1584"/>
        <v>3.909</v>
      </c>
      <c r="I8430" s="1" t="s">
        <v>12</v>
      </c>
      <c r="AN8430" s="89" t="str">
        <f t="shared" si="1585"/>
        <v>100.0</v>
      </c>
      <c r="AO8430" s="89" t="str">
        <f t="shared" si="1586"/>
        <v>420.0</v>
      </c>
      <c r="AP8430" s="89" t="str">
        <f t="shared" si="1587"/>
        <v>0.001509</v>
      </c>
      <c r="AQ8430" s="89" t="str">
        <f t="shared" si="1588"/>
        <v>1739</v>
      </c>
      <c r="AR8430" s="89" t="str">
        <f t="shared" si="1589"/>
        <v>1890.</v>
      </c>
      <c r="AS8430" s="89" t="str">
        <f t="shared" si="1590"/>
        <v>3.909</v>
      </c>
      <c r="AT8430" s="89"/>
      <c r="AU8430" s="99">
        <v>100</v>
      </c>
      <c r="AV8430" s="99">
        <v>420</v>
      </c>
      <c r="AW8430" s="99">
        <v>1.5094000000000002E-3</v>
      </c>
      <c r="AX8430" s="99">
        <v>1739.46</v>
      </c>
      <c r="AY8430" s="99">
        <v>1890.4</v>
      </c>
      <c r="AZ8430" s="99">
        <v>3.9091</v>
      </c>
      <c r="BA8430" s="119" t="s">
        <v>12</v>
      </c>
      <c r="BB8430" s="4">
        <v>8430</v>
      </c>
      <c r="BC8430" s="4">
        <v>100</v>
      </c>
    </row>
    <row r="8431" spans="2:55">
      <c r="B8431">
        <v>8430</v>
      </c>
      <c r="C8431" s="5">
        <f t="shared" si="1579"/>
        <v>100</v>
      </c>
      <c r="D8431" s="5">
        <f t="shared" si="1580"/>
        <v>430</v>
      </c>
      <c r="E8431" s="5" t="str">
        <f t="shared" si="1581"/>
        <v>0.001546</v>
      </c>
      <c r="F8431" s="5" t="str">
        <f t="shared" si="1582"/>
        <v>1786</v>
      </c>
      <c r="G8431" s="5" t="str">
        <f t="shared" si="1583"/>
        <v>1941</v>
      </c>
      <c r="H8431" s="5" t="str">
        <f t="shared" si="1584"/>
        <v>3.982</v>
      </c>
      <c r="I8431" s="1" t="s">
        <v>12</v>
      </c>
      <c r="AN8431" s="89" t="str">
        <f t="shared" si="1585"/>
        <v>100.0</v>
      </c>
      <c r="AO8431" s="89" t="str">
        <f t="shared" si="1586"/>
        <v>430.0</v>
      </c>
      <c r="AP8431" s="89" t="str">
        <f t="shared" si="1587"/>
        <v>0.001546</v>
      </c>
      <c r="AQ8431" s="89" t="str">
        <f t="shared" si="1588"/>
        <v>1786</v>
      </c>
      <c r="AR8431" s="89" t="str">
        <f t="shared" si="1589"/>
        <v>1941</v>
      </c>
      <c r="AS8431" s="89" t="str">
        <f t="shared" si="1590"/>
        <v>3.982</v>
      </c>
      <c r="AT8431" s="89"/>
      <c r="AU8431" s="99">
        <v>100</v>
      </c>
      <c r="AV8431" s="99">
        <v>430</v>
      </c>
      <c r="AW8431" s="99">
        <v>1.5462E-3</v>
      </c>
      <c r="AX8431" s="99">
        <v>1786.48</v>
      </c>
      <c r="AY8431" s="99">
        <v>1941.1</v>
      </c>
      <c r="AZ8431" s="99">
        <v>3.9817999999999998</v>
      </c>
      <c r="BA8431" s="119" t="s">
        <v>12</v>
      </c>
      <c r="BB8431" s="4">
        <v>8431</v>
      </c>
      <c r="BC8431" s="4">
        <v>100</v>
      </c>
    </row>
    <row r="8432" spans="2:55">
      <c r="B8432">
        <v>8431</v>
      </c>
      <c r="C8432" s="5">
        <f t="shared" si="1579"/>
        <v>100</v>
      </c>
      <c r="D8432" s="5">
        <f t="shared" si="1580"/>
        <v>440</v>
      </c>
      <c r="E8432" s="5" t="str">
        <f t="shared" si="1581"/>
        <v>0.001586</v>
      </c>
      <c r="F8432" s="5" t="str">
        <f t="shared" si="1582"/>
        <v>1834</v>
      </c>
      <c r="G8432" s="5" t="str">
        <f t="shared" si="1583"/>
        <v>1993</v>
      </c>
      <c r="H8432" s="5" t="str">
        <f t="shared" si="1584"/>
        <v>4.054</v>
      </c>
      <c r="I8432" s="1" t="s">
        <v>12</v>
      </c>
      <c r="AN8432" s="89" t="str">
        <f t="shared" si="1585"/>
        <v>100.0</v>
      </c>
      <c r="AO8432" s="89" t="str">
        <f t="shared" si="1586"/>
        <v>440.0</v>
      </c>
      <c r="AP8432" s="89" t="str">
        <f t="shared" si="1587"/>
        <v>0.001586</v>
      </c>
      <c r="AQ8432" s="89" t="str">
        <f t="shared" si="1588"/>
        <v>1834</v>
      </c>
      <c r="AR8432" s="89" t="str">
        <f t="shared" si="1589"/>
        <v>1993</v>
      </c>
      <c r="AS8432" s="89" t="str">
        <f t="shared" si="1590"/>
        <v>4.054</v>
      </c>
      <c r="AT8432" s="89"/>
      <c r="AU8432" s="99">
        <v>100</v>
      </c>
      <c r="AV8432" s="99">
        <v>440</v>
      </c>
      <c r="AW8432" s="99">
        <v>1.5857000000000002E-3</v>
      </c>
      <c r="AX8432" s="99">
        <v>1833.93</v>
      </c>
      <c r="AY8432" s="99">
        <v>1992.5</v>
      </c>
      <c r="AZ8432" s="99">
        <v>4.0544000000000002</v>
      </c>
      <c r="BA8432" s="119" t="s">
        <v>12</v>
      </c>
      <c r="BB8432" s="4">
        <v>8432</v>
      </c>
      <c r="BC8432" s="4">
        <v>100</v>
      </c>
    </row>
    <row r="8433" spans="2:55">
      <c r="B8433">
        <v>8432</v>
      </c>
      <c r="C8433" s="5">
        <f t="shared" si="1579"/>
        <v>100</v>
      </c>
      <c r="D8433" s="5">
        <f t="shared" si="1580"/>
        <v>450</v>
      </c>
      <c r="E8433" s="5" t="str">
        <f t="shared" si="1581"/>
        <v>0.001628</v>
      </c>
      <c r="F8433" s="5" t="str">
        <f t="shared" si="1582"/>
        <v>1882</v>
      </c>
      <c r="G8433" s="5" t="str">
        <f t="shared" si="1583"/>
        <v>2045</v>
      </c>
      <c r="H8433" s="5" t="str">
        <f t="shared" si="1584"/>
        <v>4.127</v>
      </c>
      <c r="I8433" s="1" t="s">
        <v>12</v>
      </c>
      <c r="AN8433" s="89" t="str">
        <f t="shared" si="1585"/>
        <v>100.0</v>
      </c>
      <c r="AO8433" s="89" t="str">
        <f t="shared" si="1586"/>
        <v>450.0</v>
      </c>
      <c r="AP8433" s="89" t="str">
        <f t="shared" si="1587"/>
        <v>0.001628</v>
      </c>
      <c r="AQ8433" s="89" t="str">
        <f t="shared" si="1588"/>
        <v>1882</v>
      </c>
      <c r="AR8433" s="89" t="str">
        <f t="shared" si="1589"/>
        <v>2045</v>
      </c>
      <c r="AS8433" s="89" t="str">
        <f t="shared" si="1590"/>
        <v>4.127</v>
      </c>
      <c r="AT8433" s="89"/>
      <c r="AU8433" s="99">
        <v>100</v>
      </c>
      <c r="AV8433" s="99">
        <v>450</v>
      </c>
      <c r="AW8433" s="99">
        <v>1.6282E-3</v>
      </c>
      <c r="AX8433" s="99">
        <v>1881.88</v>
      </c>
      <c r="AY8433" s="99">
        <v>2044.7</v>
      </c>
      <c r="AZ8433" s="99">
        <v>4.1271000000000004</v>
      </c>
      <c r="BA8433" s="119" t="s">
        <v>12</v>
      </c>
      <c r="BB8433" s="4">
        <v>8433</v>
      </c>
      <c r="BC8433" s="4">
        <v>100</v>
      </c>
    </row>
    <row r="8434" spans="2:55">
      <c r="B8434">
        <v>8433</v>
      </c>
      <c r="C8434" s="5">
        <f t="shared" si="1579"/>
        <v>100</v>
      </c>
      <c r="D8434" s="5">
        <f t="shared" si="1580"/>
        <v>460</v>
      </c>
      <c r="E8434" s="5" t="str">
        <f t="shared" si="1581"/>
        <v>0.001674</v>
      </c>
      <c r="F8434" s="5" t="str">
        <f t="shared" si="1582"/>
        <v>1930.</v>
      </c>
      <c r="G8434" s="5" t="str">
        <f t="shared" si="1583"/>
        <v>2098</v>
      </c>
      <c r="H8434" s="5" t="str">
        <f t="shared" si="1584"/>
        <v>4.200</v>
      </c>
      <c r="I8434" s="1" t="s">
        <v>12</v>
      </c>
      <c r="AN8434" s="89" t="str">
        <f t="shared" si="1585"/>
        <v>100.0</v>
      </c>
      <c r="AO8434" s="89" t="str">
        <f t="shared" si="1586"/>
        <v>460.0</v>
      </c>
      <c r="AP8434" s="89" t="str">
        <f t="shared" si="1587"/>
        <v>0.001674</v>
      </c>
      <c r="AQ8434" s="89" t="str">
        <f t="shared" si="1588"/>
        <v>1930.</v>
      </c>
      <c r="AR8434" s="89" t="str">
        <f t="shared" si="1589"/>
        <v>2098</v>
      </c>
      <c r="AS8434" s="89" t="str">
        <f t="shared" si="1590"/>
        <v>4.200</v>
      </c>
      <c r="AT8434" s="89"/>
      <c r="AU8434" s="99">
        <v>100</v>
      </c>
      <c r="AV8434" s="99">
        <v>460</v>
      </c>
      <c r="AW8434" s="99">
        <v>1.6739999999999999E-3</v>
      </c>
      <c r="AX8434" s="99">
        <v>1930.2999999999997</v>
      </c>
      <c r="AY8434" s="99">
        <v>2097.6999999999998</v>
      </c>
      <c r="AZ8434" s="99">
        <v>4.1997999999999998</v>
      </c>
      <c r="BA8434" s="119" t="s">
        <v>12</v>
      </c>
      <c r="BB8434" s="4">
        <v>8434</v>
      </c>
      <c r="BC8434" s="4">
        <v>100</v>
      </c>
    </row>
    <row r="8435" spans="2:55">
      <c r="B8435">
        <v>8434</v>
      </c>
      <c r="C8435" s="5">
        <f t="shared" si="1579"/>
        <v>100</v>
      </c>
      <c r="D8435" s="5">
        <f t="shared" si="1580"/>
        <v>470</v>
      </c>
      <c r="E8435" s="5" t="str">
        <f t="shared" si="1581"/>
        <v>0.001723</v>
      </c>
      <c r="F8435" s="5" t="str">
        <f t="shared" si="1582"/>
        <v>1979</v>
      </c>
      <c r="G8435" s="5" t="str">
        <f t="shared" si="1583"/>
        <v>2151</v>
      </c>
      <c r="H8435" s="5" t="str">
        <f t="shared" si="1584"/>
        <v>4.273</v>
      </c>
      <c r="I8435" s="1" t="s">
        <v>12</v>
      </c>
      <c r="AN8435" s="89" t="str">
        <f t="shared" si="1585"/>
        <v>100.0</v>
      </c>
      <c r="AO8435" s="89" t="str">
        <f t="shared" si="1586"/>
        <v>470.0</v>
      </c>
      <c r="AP8435" s="89" t="str">
        <f t="shared" si="1587"/>
        <v>0.001723</v>
      </c>
      <c r="AQ8435" s="89" t="str">
        <f t="shared" si="1588"/>
        <v>1979</v>
      </c>
      <c r="AR8435" s="89" t="str">
        <f t="shared" si="1589"/>
        <v>2151</v>
      </c>
      <c r="AS8435" s="89" t="str">
        <f t="shared" si="1590"/>
        <v>4.273</v>
      </c>
      <c r="AT8435" s="89"/>
      <c r="AU8435" s="99">
        <v>100</v>
      </c>
      <c r="AV8435" s="99">
        <v>470</v>
      </c>
      <c r="AW8435" s="99">
        <v>1.7232E-3</v>
      </c>
      <c r="AX8435" s="99">
        <v>1979.0800000000002</v>
      </c>
      <c r="AY8435" s="99">
        <v>2151.4</v>
      </c>
      <c r="AZ8435" s="99">
        <v>4.2725</v>
      </c>
      <c r="BA8435" s="119" t="s">
        <v>12</v>
      </c>
      <c r="BB8435" s="4">
        <v>8435</v>
      </c>
      <c r="BC8435" s="4">
        <v>100</v>
      </c>
    </row>
    <row r="8436" spans="2:55">
      <c r="B8436">
        <v>8435</v>
      </c>
      <c r="C8436" s="5">
        <f t="shared" si="1579"/>
        <v>100</v>
      </c>
      <c r="D8436" s="5">
        <f t="shared" si="1580"/>
        <v>480</v>
      </c>
      <c r="E8436" s="5" t="str">
        <f t="shared" si="1581"/>
        <v>0.001776</v>
      </c>
      <c r="F8436" s="5" t="str">
        <f t="shared" si="1582"/>
        <v>2028</v>
      </c>
      <c r="G8436" s="5" t="str">
        <f t="shared" si="1583"/>
        <v>2206</v>
      </c>
      <c r="H8436" s="5" t="str">
        <f t="shared" si="1584"/>
        <v>4.345</v>
      </c>
      <c r="I8436" s="1" t="s">
        <v>12</v>
      </c>
      <c r="AN8436" s="89" t="str">
        <f t="shared" si="1585"/>
        <v>100.0</v>
      </c>
      <c r="AO8436" s="89" t="str">
        <f t="shared" si="1586"/>
        <v>480.0</v>
      </c>
      <c r="AP8436" s="89" t="str">
        <f t="shared" si="1587"/>
        <v>0.001776</v>
      </c>
      <c r="AQ8436" s="89" t="str">
        <f t="shared" si="1588"/>
        <v>2028</v>
      </c>
      <c r="AR8436" s="89" t="str">
        <f t="shared" si="1589"/>
        <v>2206</v>
      </c>
      <c r="AS8436" s="89" t="str">
        <f t="shared" si="1590"/>
        <v>4.345</v>
      </c>
      <c r="AT8436" s="89"/>
      <c r="AU8436" s="99">
        <v>100</v>
      </c>
      <c r="AV8436" s="99">
        <v>480</v>
      </c>
      <c r="AW8436" s="99">
        <v>1.776E-3</v>
      </c>
      <c r="AX8436" s="99">
        <v>2028.1</v>
      </c>
      <c r="AY8436" s="99">
        <v>2205.6999999999998</v>
      </c>
      <c r="AZ8436" s="99">
        <v>4.3452000000000002</v>
      </c>
      <c r="BA8436" s="119" t="s">
        <v>12</v>
      </c>
      <c r="BB8436" s="4">
        <v>8436</v>
      </c>
      <c r="BC8436" s="4">
        <v>100</v>
      </c>
    </row>
    <row r="8437" spans="2:55">
      <c r="B8437">
        <v>8436</v>
      </c>
      <c r="C8437" s="5">
        <f t="shared" si="1579"/>
        <v>100</v>
      </c>
      <c r="D8437" s="5">
        <f t="shared" si="1580"/>
        <v>490</v>
      </c>
      <c r="E8437" s="5" t="str">
        <f t="shared" si="1581"/>
        <v>0.001833</v>
      </c>
      <c r="F8437" s="5" t="str">
        <f t="shared" si="1582"/>
        <v>2077</v>
      </c>
      <c r="G8437" s="5" t="str">
        <f t="shared" si="1583"/>
        <v>2261</v>
      </c>
      <c r="H8437" s="5" t="str">
        <f t="shared" si="1584"/>
        <v>4.418</v>
      </c>
      <c r="I8437" s="1" t="s">
        <v>12</v>
      </c>
      <c r="AN8437" s="89" t="str">
        <f t="shared" si="1585"/>
        <v>100.0</v>
      </c>
      <c r="AO8437" s="89" t="str">
        <f t="shared" si="1586"/>
        <v>490.0</v>
      </c>
      <c r="AP8437" s="89" t="str">
        <f t="shared" si="1587"/>
        <v>0.001833</v>
      </c>
      <c r="AQ8437" s="89" t="str">
        <f t="shared" si="1588"/>
        <v>2077</v>
      </c>
      <c r="AR8437" s="89" t="str">
        <f t="shared" si="1589"/>
        <v>2261</v>
      </c>
      <c r="AS8437" s="89" t="str">
        <f t="shared" si="1590"/>
        <v>4.418</v>
      </c>
      <c r="AT8437" s="89"/>
      <c r="AU8437" s="99">
        <v>100</v>
      </c>
      <c r="AV8437" s="99">
        <v>490</v>
      </c>
      <c r="AW8437" s="99">
        <v>1.8326E-3</v>
      </c>
      <c r="AX8437" s="99">
        <v>2077.4399999999996</v>
      </c>
      <c r="AY8437" s="99">
        <v>2260.6999999999998</v>
      </c>
      <c r="AZ8437" s="99">
        <v>4.4177</v>
      </c>
      <c r="BA8437" s="119" t="s">
        <v>12</v>
      </c>
      <c r="BB8437" s="4">
        <v>8437</v>
      </c>
      <c r="BC8437" s="4">
        <v>100</v>
      </c>
    </row>
    <row r="8438" spans="2:55">
      <c r="B8438">
        <v>8437</v>
      </c>
      <c r="C8438" s="5">
        <f t="shared" si="1579"/>
        <v>100</v>
      </c>
      <c r="D8438" s="5">
        <f t="shared" si="1580"/>
        <v>500</v>
      </c>
      <c r="E8438" s="5" t="str">
        <f t="shared" si="1581"/>
        <v>0.001893</v>
      </c>
      <c r="F8438" s="5" t="str">
        <f t="shared" si="1582"/>
        <v>2127</v>
      </c>
      <c r="G8438" s="5" t="str">
        <f t="shared" si="1583"/>
        <v>2316</v>
      </c>
      <c r="H8438" s="5" t="str">
        <f t="shared" si="1584"/>
        <v>4.490</v>
      </c>
      <c r="I8438" s="1" t="s">
        <v>12</v>
      </c>
      <c r="AN8438" s="89" t="str">
        <f t="shared" si="1585"/>
        <v>100.0</v>
      </c>
      <c r="AO8438" s="89" t="str">
        <f t="shared" si="1586"/>
        <v>500.0</v>
      </c>
      <c r="AP8438" s="89" t="str">
        <f t="shared" si="1587"/>
        <v>0.001893</v>
      </c>
      <c r="AQ8438" s="89" t="str">
        <f t="shared" si="1588"/>
        <v>2127</v>
      </c>
      <c r="AR8438" s="89" t="str">
        <f t="shared" si="1589"/>
        <v>2316</v>
      </c>
      <c r="AS8438" s="89" t="str">
        <f t="shared" si="1590"/>
        <v>4.490</v>
      </c>
      <c r="AT8438" s="89"/>
      <c r="AU8438" s="99">
        <v>100</v>
      </c>
      <c r="AV8438" s="99">
        <v>500</v>
      </c>
      <c r="AW8438" s="99">
        <v>1.8929999999999999E-3</v>
      </c>
      <c r="AX8438" s="99">
        <v>2126.8999999999996</v>
      </c>
      <c r="AY8438" s="99">
        <v>2316.1999999999998</v>
      </c>
      <c r="AZ8438" s="99">
        <v>4.49</v>
      </c>
      <c r="BA8438" s="119" t="s">
        <v>12</v>
      </c>
      <c r="BB8438" s="4">
        <v>8438</v>
      </c>
      <c r="BC8438" s="4">
        <v>100</v>
      </c>
    </row>
    <row r="8439" spans="2:55">
      <c r="B8439">
        <v>8438</v>
      </c>
      <c r="C8439" s="5">
        <f t="shared" si="1579"/>
        <v>100</v>
      </c>
      <c r="D8439" s="5">
        <f t="shared" si="1580"/>
        <v>520</v>
      </c>
      <c r="E8439" s="5" t="str">
        <f t="shared" si="1581"/>
        <v>0.002025</v>
      </c>
      <c r="F8439" s="5" t="str">
        <f t="shared" si="1582"/>
        <v>2226</v>
      </c>
      <c r="G8439" s="5" t="str">
        <f t="shared" si="1583"/>
        <v>2428</v>
      </c>
      <c r="H8439" s="5" t="str">
        <f t="shared" si="1584"/>
        <v>4.633</v>
      </c>
      <c r="I8439" s="1" t="s">
        <v>12</v>
      </c>
      <c r="AN8439" s="89" t="str">
        <f t="shared" si="1585"/>
        <v>100.0</v>
      </c>
      <c r="AO8439" s="89" t="str">
        <f t="shared" si="1586"/>
        <v>520.0</v>
      </c>
      <c r="AP8439" s="89" t="str">
        <f t="shared" si="1587"/>
        <v>0.002025</v>
      </c>
      <c r="AQ8439" s="89" t="str">
        <f t="shared" si="1588"/>
        <v>2226</v>
      </c>
      <c r="AR8439" s="89" t="str">
        <f t="shared" si="1589"/>
        <v>2428</v>
      </c>
      <c r="AS8439" s="89" t="str">
        <f t="shared" si="1590"/>
        <v>4.633</v>
      </c>
      <c r="AT8439" s="89"/>
      <c r="AU8439" s="99">
        <v>100</v>
      </c>
      <c r="AV8439" s="99">
        <v>520</v>
      </c>
      <c r="AW8439" s="99">
        <v>2.0251000000000002E-3</v>
      </c>
      <c r="AX8439" s="99">
        <v>2225.5899999999997</v>
      </c>
      <c r="AY8439" s="99">
        <v>2428.1</v>
      </c>
      <c r="AZ8439" s="99">
        <v>4.6329000000000002</v>
      </c>
      <c r="BA8439" s="119" t="s">
        <v>12</v>
      </c>
      <c r="BB8439" s="4">
        <v>8439</v>
      </c>
      <c r="BC8439" s="4">
        <v>100</v>
      </c>
    </row>
    <row r="8440" spans="2:55">
      <c r="B8440">
        <v>8439</v>
      </c>
      <c r="C8440" s="5">
        <f t="shared" si="1579"/>
        <v>100</v>
      </c>
      <c r="D8440" s="5">
        <f t="shared" si="1580"/>
        <v>540</v>
      </c>
      <c r="E8440" s="5" t="str">
        <f t="shared" si="1581"/>
        <v>0.002172</v>
      </c>
      <c r="F8440" s="5" t="str">
        <f t="shared" si="1582"/>
        <v>2323</v>
      </c>
      <c r="G8440" s="5" t="str">
        <f t="shared" si="1583"/>
        <v>2540.</v>
      </c>
      <c r="H8440" s="5" t="str">
        <f t="shared" si="1584"/>
        <v>4.772</v>
      </c>
      <c r="I8440" s="1" t="s">
        <v>12</v>
      </c>
      <c r="AN8440" s="89" t="str">
        <f t="shared" si="1585"/>
        <v>100.0</v>
      </c>
      <c r="AO8440" s="89" t="str">
        <f t="shared" si="1586"/>
        <v>540.0</v>
      </c>
      <c r="AP8440" s="89" t="str">
        <f t="shared" si="1587"/>
        <v>0.002172</v>
      </c>
      <c r="AQ8440" s="89" t="str">
        <f t="shared" si="1588"/>
        <v>2323</v>
      </c>
      <c r="AR8440" s="89" t="str">
        <f t="shared" si="1589"/>
        <v>2540.</v>
      </c>
      <c r="AS8440" s="89" t="str">
        <f t="shared" si="1590"/>
        <v>4.772</v>
      </c>
      <c r="AT8440" s="89"/>
      <c r="AU8440" s="99">
        <v>100</v>
      </c>
      <c r="AV8440" s="99">
        <v>540</v>
      </c>
      <c r="AW8440" s="99">
        <v>2.1714999999999998E-3</v>
      </c>
      <c r="AX8440" s="99">
        <v>2323.0499999999997</v>
      </c>
      <c r="AY8440" s="99">
        <v>2540.1999999999998</v>
      </c>
      <c r="AZ8440" s="99">
        <v>4.7724000000000002</v>
      </c>
      <c r="BA8440" s="119" t="s">
        <v>12</v>
      </c>
      <c r="BB8440" s="4">
        <v>8440</v>
      </c>
      <c r="BC8440" s="4">
        <v>100</v>
      </c>
    </row>
    <row r="8441" spans="2:55">
      <c r="B8441">
        <v>8440</v>
      </c>
      <c r="C8441" s="5">
        <f t="shared" si="1579"/>
        <v>100</v>
      </c>
      <c r="D8441" s="5">
        <f t="shared" si="1580"/>
        <v>560</v>
      </c>
      <c r="E8441" s="5" t="str">
        <f t="shared" si="1581"/>
        <v>0.002330</v>
      </c>
      <c r="F8441" s="5" t="str">
        <f t="shared" si="1582"/>
        <v>2418</v>
      </c>
      <c r="G8441" s="5" t="str">
        <f t="shared" si="1583"/>
        <v>2651</v>
      </c>
      <c r="H8441" s="5" t="str">
        <f t="shared" si="1584"/>
        <v>4.907</v>
      </c>
      <c r="I8441" s="1" t="s">
        <v>12</v>
      </c>
      <c r="AN8441" s="89" t="str">
        <f t="shared" si="1585"/>
        <v>100.0</v>
      </c>
      <c r="AO8441" s="89" t="str">
        <f t="shared" si="1586"/>
        <v>560.0</v>
      </c>
      <c r="AP8441" s="89" t="str">
        <f t="shared" si="1587"/>
        <v>0.002330</v>
      </c>
      <c r="AQ8441" s="89" t="str">
        <f t="shared" si="1588"/>
        <v>2418</v>
      </c>
      <c r="AR8441" s="89" t="str">
        <f t="shared" si="1589"/>
        <v>2651</v>
      </c>
      <c r="AS8441" s="89" t="str">
        <f t="shared" si="1590"/>
        <v>4.907</v>
      </c>
      <c r="AT8441" s="89"/>
      <c r="AU8441" s="99">
        <v>100</v>
      </c>
      <c r="AV8441" s="99">
        <v>560</v>
      </c>
      <c r="AW8441" s="99">
        <v>2.3300999999999999E-3</v>
      </c>
      <c r="AX8441" s="99">
        <v>2418.1899999999996</v>
      </c>
      <c r="AY8441" s="99">
        <v>2651.2</v>
      </c>
      <c r="AZ8441" s="99">
        <v>4.9073000000000002</v>
      </c>
      <c r="BA8441" s="119" t="s">
        <v>12</v>
      </c>
      <c r="BB8441" s="4">
        <v>8441</v>
      </c>
      <c r="BC8441" s="4">
        <v>100</v>
      </c>
    </row>
    <row r="8442" spans="2:55">
      <c r="B8442">
        <v>8441</v>
      </c>
      <c r="C8442" s="5">
        <f t="shared" si="1579"/>
        <v>100</v>
      </c>
      <c r="D8442" s="5">
        <f t="shared" si="1580"/>
        <v>580</v>
      </c>
      <c r="E8442" s="5" t="str">
        <f t="shared" si="1581"/>
        <v>0.002498</v>
      </c>
      <c r="F8442" s="5" t="str">
        <f t="shared" si="1582"/>
        <v>2510.</v>
      </c>
      <c r="G8442" s="5" t="str">
        <f t="shared" si="1583"/>
        <v>2760.</v>
      </c>
      <c r="H8442" s="5" t="str">
        <f t="shared" si="1584"/>
        <v>5.036</v>
      </c>
      <c r="I8442" s="1" t="s">
        <v>12</v>
      </c>
      <c r="AN8442" s="89" t="str">
        <f t="shared" si="1585"/>
        <v>100.0</v>
      </c>
      <c r="AO8442" s="89" t="str">
        <f t="shared" si="1586"/>
        <v>580.0</v>
      </c>
      <c r="AP8442" s="89" t="str">
        <f t="shared" si="1587"/>
        <v>0.002498</v>
      </c>
      <c r="AQ8442" s="89" t="str">
        <f t="shared" si="1588"/>
        <v>2510.</v>
      </c>
      <c r="AR8442" s="89" t="str">
        <f t="shared" si="1589"/>
        <v>2760.</v>
      </c>
      <c r="AS8442" s="89" t="str">
        <f t="shared" si="1590"/>
        <v>5.036</v>
      </c>
      <c r="AT8442" s="89"/>
      <c r="AU8442" s="99">
        <v>100</v>
      </c>
      <c r="AV8442" s="99">
        <v>580</v>
      </c>
      <c r="AW8442" s="99">
        <v>2.4982000000000003E-3</v>
      </c>
      <c r="AX8442" s="99">
        <v>2509.98</v>
      </c>
      <c r="AY8442" s="99">
        <v>2759.8</v>
      </c>
      <c r="AZ8442" s="99">
        <v>5.0361000000000002</v>
      </c>
      <c r="BA8442" s="119" t="s">
        <v>12</v>
      </c>
      <c r="BB8442" s="4">
        <v>8442</v>
      </c>
      <c r="BC8442" s="4">
        <v>100</v>
      </c>
    </row>
    <row r="8443" spans="2:55">
      <c r="B8443">
        <v>8442</v>
      </c>
      <c r="C8443" s="5">
        <f t="shared" si="1579"/>
        <v>100</v>
      </c>
      <c r="D8443" s="5">
        <f t="shared" si="1580"/>
        <v>600</v>
      </c>
      <c r="E8443" s="5" t="str">
        <f t="shared" si="1581"/>
        <v>0.002672</v>
      </c>
      <c r="F8443" s="5" t="str">
        <f t="shared" si="1582"/>
        <v>2598</v>
      </c>
      <c r="G8443" s="5" t="str">
        <f t="shared" si="1583"/>
        <v>2865</v>
      </c>
      <c r="H8443" s="5" t="str">
        <f t="shared" si="1584"/>
        <v>5.158</v>
      </c>
      <c r="I8443" s="1" t="s">
        <v>12</v>
      </c>
      <c r="AN8443" s="89" t="str">
        <f t="shared" si="1585"/>
        <v>100.0</v>
      </c>
      <c r="AO8443" s="89" t="str">
        <f t="shared" si="1586"/>
        <v>600.0</v>
      </c>
      <c r="AP8443" s="89" t="str">
        <f t="shared" si="1587"/>
        <v>0.002672</v>
      </c>
      <c r="AQ8443" s="89" t="str">
        <f t="shared" si="1588"/>
        <v>2598</v>
      </c>
      <c r="AR8443" s="89" t="str">
        <f t="shared" si="1589"/>
        <v>2865</v>
      </c>
      <c r="AS8443" s="89" t="str">
        <f t="shared" si="1590"/>
        <v>5.158</v>
      </c>
      <c r="AT8443" s="89"/>
      <c r="AU8443" s="99">
        <v>100</v>
      </c>
      <c r="AV8443" s="99">
        <v>600</v>
      </c>
      <c r="AW8443" s="99">
        <v>2.6722999999999998E-3</v>
      </c>
      <c r="AX8443" s="99">
        <v>2597.87</v>
      </c>
      <c r="AY8443" s="99">
        <v>2865.1</v>
      </c>
      <c r="AZ8443" s="99">
        <v>5.1581000000000001</v>
      </c>
      <c r="BA8443" s="119" t="s">
        <v>12</v>
      </c>
      <c r="BB8443" s="4">
        <v>8443</v>
      </c>
      <c r="BC8443" s="4">
        <v>100</v>
      </c>
    </row>
    <row r="8444" spans="2:55">
      <c r="B8444">
        <v>8443</v>
      </c>
      <c r="C8444" s="5">
        <f t="shared" si="1579"/>
        <v>100</v>
      </c>
      <c r="D8444" s="5">
        <f t="shared" si="1580"/>
        <v>620</v>
      </c>
      <c r="E8444" s="5" t="str">
        <f t="shared" si="1581"/>
        <v>0.002849</v>
      </c>
      <c r="F8444" s="5" t="str">
        <f t="shared" si="1582"/>
        <v>2681</v>
      </c>
      <c r="G8444" s="5" t="str">
        <f t="shared" si="1583"/>
        <v>2966</v>
      </c>
      <c r="H8444" s="5" t="str">
        <f t="shared" si="1584"/>
        <v>5.273</v>
      </c>
      <c r="I8444" s="1" t="s">
        <v>12</v>
      </c>
      <c r="AN8444" s="89" t="str">
        <f t="shared" si="1585"/>
        <v>100.0</v>
      </c>
      <c r="AO8444" s="89" t="str">
        <f t="shared" si="1586"/>
        <v>620.0</v>
      </c>
      <c r="AP8444" s="89" t="str">
        <f t="shared" si="1587"/>
        <v>0.002849</v>
      </c>
      <c r="AQ8444" s="89" t="str">
        <f t="shared" si="1588"/>
        <v>2681</v>
      </c>
      <c r="AR8444" s="89" t="str">
        <f t="shared" si="1589"/>
        <v>2966</v>
      </c>
      <c r="AS8444" s="89" t="str">
        <f t="shared" si="1590"/>
        <v>5.273</v>
      </c>
      <c r="AT8444" s="89"/>
      <c r="AU8444" s="99">
        <v>100</v>
      </c>
      <c r="AV8444" s="99">
        <v>620</v>
      </c>
      <c r="AW8444" s="99">
        <v>2.8494000000000002E-3</v>
      </c>
      <c r="AX8444" s="99">
        <v>2681.46</v>
      </c>
      <c r="AY8444" s="99">
        <v>2966.4</v>
      </c>
      <c r="AZ8444" s="99">
        <v>5.2728000000000002</v>
      </c>
      <c r="BA8444" s="119" t="s">
        <v>12</v>
      </c>
      <c r="BB8444" s="4">
        <v>8444</v>
      </c>
      <c r="BC8444" s="4">
        <v>100</v>
      </c>
    </row>
    <row r="8445" spans="2:55">
      <c r="B8445">
        <v>8444</v>
      </c>
      <c r="C8445" s="5">
        <f t="shared" si="1579"/>
        <v>100</v>
      </c>
      <c r="D8445" s="5">
        <f t="shared" si="1580"/>
        <v>640</v>
      </c>
      <c r="E8445" s="5" t="str">
        <f t="shared" si="1581"/>
        <v>0.003027</v>
      </c>
      <c r="F8445" s="5" t="str">
        <f t="shared" si="1582"/>
        <v>2761</v>
      </c>
      <c r="G8445" s="5" t="str">
        <f t="shared" si="1583"/>
        <v>3064</v>
      </c>
      <c r="H8445" s="5" t="str">
        <f t="shared" si="1584"/>
        <v>5.380</v>
      </c>
      <c r="I8445" s="1" t="s">
        <v>12</v>
      </c>
      <c r="AN8445" s="89" t="str">
        <f t="shared" si="1585"/>
        <v>100.0</v>
      </c>
      <c r="AO8445" s="89" t="str">
        <f t="shared" si="1586"/>
        <v>640.0</v>
      </c>
      <c r="AP8445" s="89" t="str">
        <f t="shared" si="1587"/>
        <v>0.003027</v>
      </c>
      <c r="AQ8445" s="89" t="str">
        <f t="shared" si="1588"/>
        <v>2761</v>
      </c>
      <c r="AR8445" s="89" t="str">
        <f t="shared" si="1589"/>
        <v>3064</v>
      </c>
      <c r="AS8445" s="89" t="str">
        <f t="shared" si="1590"/>
        <v>5.380</v>
      </c>
      <c r="AT8445" s="89"/>
      <c r="AU8445" s="99">
        <v>100</v>
      </c>
      <c r="AV8445" s="99">
        <v>640</v>
      </c>
      <c r="AW8445" s="99">
        <v>3.0268999999999999E-3</v>
      </c>
      <c r="AX8445" s="99">
        <v>2760.81</v>
      </c>
      <c r="AY8445" s="99">
        <v>3063.5</v>
      </c>
      <c r="AZ8445" s="99">
        <v>5.3803000000000001</v>
      </c>
      <c r="BA8445" s="119" t="s">
        <v>12</v>
      </c>
      <c r="BB8445" s="4">
        <v>8445</v>
      </c>
      <c r="BC8445" s="4">
        <v>100</v>
      </c>
    </row>
    <row r="8446" spans="2:55">
      <c r="B8446">
        <v>8445</v>
      </c>
      <c r="C8446" s="5">
        <f t="shared" si="1579"/>
        <v>100</v>
      </c>
      <c r="D8446" s="5">
        <f t="shared" si="1580"/>
        <v>660</v>
      </c>
      <c r="E8446" s="5" t="str">
        <f t="shared" si="1581"/>
        <v>0.003203</v>
      </c>
      <c r="F8446" s="5" t="str">
        <f t="shared" si="1582"/>
        <v>2836</v>
      </c>
      <c r="G8446" s="5" t="str">
        <f t="shared" si="1583"/>
        <v>3156</v>
      </c>
      <c r="H8446" s="5" t="str">
        <f t="shared" si="1584"/>
        <v>5.481</v>
      </c>
      <c r="I8446" s="1" t="s">
        <v>12</v>
      </c>
      <c r="AN8446" s="89" t="str">
        <f t="shared" si="1585"/>
        <v>100.0</v>
      </c>
      <c r="AO8446" s="89" t="str">
        <f t="shared" si="1586"/>
        <v>660.0</v>
      </c>
      <c r="AP8446" s="89" t="str">
        <f t="shared" si="1587"/>
        <v>0.003203</v>
      </c>
      <c r="AQ8446" s="89" t="str">
        <f t="shared" si="1588"/>
        <v>2836</v>
      </c>
      <c r="AR8446" s="89" t="str">
        <f t="shared" si="1589"/>
        <v>3156</v>
      </c>
      <c r="AS8446" s="89" t="str">
        <f t="shared" si="1590"/>
        <v>5.481</v>
      </c>
      <c r="AT8446" s="89"/>
      <c r="AU8446" s="99">
        <v>100</v>
      </c>
      <c r="AV8446" s="99">
        <v>660</v>
      </c>
      <c r="AW8446" s="99">
        <v>3.2028E-3</v>
      </c>
      <c r="AX8446" s="99">
        <v>2836.12</v>
      </c>
      <c r="AY8446" s="99">
        <v>3156.4</v>
      </c>
      <c r="AZ8446" s="99">
        <v>5.4809999999999999</v>
      </c>
      <c r="BA8446" s="119" t="s">
        <v>12</v>
      </c>
      <c r="BB8446" s="4">
        <v>8446</v>
      </c>
      <c r="BC8446" s="4">
        <v>100</v>
      </c>
    </row>
    <row r="8447" spans="2:55">
      <c r="B8447">
        <v>8446</v>
      </c>
      <c r="C8447" s="5">
        <f t="shared" si="1579"/>
        <v>100</v>
      </c>
      <c r="D8447" s="5">
        <f t="shared" si="1580"/>
        <v>680</v>
      </c>
      <c r="E8447" s="5" t="str">
        <f t="shared" si="1581"/>
        <v>0.003376</v>
      </c>
      <c r="F8447" s="5" t="str">
        <f t="shared" si="1582"/>
        <v>2908</v>
      </c>
      <c r="G8447" s="5" t="str">
        <f t="shared" si="1583"/>
        <v>3245</v>
      </c>
      <c r="H8447" s="5" t="str">
        <f t="shared" si="1584"/>
        <v>5.575</v>
      </c>
      <c r="I8447" s="1" t="s">
        <v>12</v>
      </c>
      <c r="AN8447" s="89" t="str">
        <f t="shared" si="1585"/>
        <v>100.0</v>
      </c>
      <c r="AO8447" s="89" t="str">
        <f t="shared" si="1586"/>
        <v>680.0</v>
      </c>
      <c r="AP8447" s="89" t="str">
        <f t="shared" si="1587"/>
        <v>0.003376</v>
      </c>
      <c r="AQ8447" s="89" t="str">
        <f t="shared" si="1588"/>
        <v>2908</v>
      </c>
      <c r="AR8447" s="89" t="str">
        <f t="shared" si="1589"/>
        <v>3245</v>
      </c>
      <c r="AS8447" s="89" t="str">
        <f t="shared" si="1590"/>
        <v>5.575</v>
      </c>
      <c r="AT8447" s="89"/>
      <c r="AU8447" s="99">
        <v>100</v>
      </c>
      <c r="AV8447" s="99">
        <v>680</v>
      </c>
      <c r="AW8447" s="99">
        <v>3.3760000000000001E-3</v>
      </c>
      <c r="AX8447" s="99">
        <v>2907.7000000000003</v>
      </c>
      <c r="AY8447" s="99">
        <v>3245.3</v>
      </c>
      <c r="AZ8447" s="99">
        <v>5.5753000000000004</v>
      </c>
      <c r="BA8447" s="119" t="s">
        <v>12</v>
      </c>
      <c r="BB8447" s="4">
        <v>8447</v>
      </c>
      <c r="BC8447" s="4">
        <v>100</v>
      </c>
    </row>
    <row r="8448" spans="2:55">
      <c r="B8448">
        <v>8447</v>
      </c>
      <c r="C8448" s="5">
        <f t="shared" si="1579"/>
        <v>100</v>
      </c>
      <c r="D8448" s="5">
        <f t="shared" si="1580"/>
        <v>700</v>
      </c>
      <c r="E8448" s="5" t="str">
        <f t="shared" si="1581"/>
        <v>0.003546</v>
      </c>
      <c r="F8448" s="5" t="str">
        <f t="shared" si="1582"/>
        <v>2976</v>
      </c>
      <c r="G8448" s="5" t="str">
        <f t="shared" si="1583"/>
        <v>3331</v>
      </c>
      <c r="H8448" s="5" t="str">
        <f t="shared" si="1584"/>
        <v>5.664</v>
      </c>
      <c r="I8448" s="1" t="s">
        <v>12</v>
      </c>
      <c r="AN8448" s="89" t="str">
        <f t="shared" si="1585"/>
        <v>100.0</v>
      </c>
      <c r="AO8448" s="89" t="str">
        <f t="shared" si="1586"/>
        <v>700.0</v>
      </c>
      <c r="AP8448" s="89" t="str">
        <f t="shared" si="1587"/>
        <v>0.003546</v>
      </c>
      <c r="AQ8448" s="89" t="str">
        <f t="shared" si="1588"/>
        <v>2976</v>
      </c>
      <c r="AR8448" s="89" t="str">
        <f t="shared" si="1589"/>
        <v>3331</v>
      </c>
      <c r="AS8448" s="89" t="str">
        <f t="shared" si="1590"/>
        <v>5.664</v>
      </c>
      <c r="AT8448" s="89"/>
      <c r="AU8448" s="99">
        <v>100</v>
      </c>
      <c r="AV8448" s="99">
        <v>700</v>
      </c>
      <c r="AW8448" s="99">
        <v>3.5455999999999999E-3</v>
      </c>
      <c r="AX8448" s="99">
        <v>2976.14</v>
      </c>
      <c r="AY8448" s="99">
        <v>3330.7</v>
      </c>
      <c r="AZ8448" s="99">
        <v>5.6638999999999999</v>
      </c>
      <c r="BA8448" s="119" t="s">
        <v>12</v>
      </c>
      <c r="BB8448" s="4">
        <v>8448</v>
      </c>
      <c r="BC8448" s="4">
        <v>100</v>
      </c>
    </row>
    <row r="8449" spans="2:55">
      <c r="B8449">
        <v>8448</v>
      </c>
      <c r="C8449" s="5">
        <f t="shared" si="1579"/>
        <v>100</v>
      </c>
      <c r="D8449" s="5">
        <f t="shared" si="1580"/>
        <v>720</v>
      </c>
      <c r="E8449" s="5" t="str">
        <f t="shared" si="1581"/>
        <v>0.003711</v>
      </c>
      <c r="F8449" s="5" t="str">
        <f t="shared" si="1582"/>
        <v>3042</v>
      </c>
      <c r="G8449" s="5" t="str">
        <f t="shared" si="1583"/>
        <v>3413</v>
      </c>
      <c r="H8449" s="5" t="str">
        <f t="shared" si="1584"/>
        <v>5.747</v>
      </c>
      <c r="I8449" s="1" t="s">
        <v>12</v>
      </c>
      <c r="AN8449" s="89" t="str">
        <f t="shared" si="1585"/>
        <v>100.0</v>
      </c>
      <c r="AO8449" s="89" t="str">
        <f t="shared" si="1586"/>
        <v>720.0</v>
      </c>
      <c r="AP8449" s="89" t="str">
        <f t="shared" si="1587"/>
        <v>0.003711</v>
      </c>
      <c r="AQ8449" s="89" t="str">
        <f t="shared" si="1588"/>
        <v>3042</v>
      </c>
      <c r="AR8449" s="89" t="str">
        <f t="shared" si="1589"/>
        <v>3413</v>
      </c>
      <c r="AS8449" s="89" t="str">
        <f t="shared" si="1590"/>
        <v>5.747</v>
      </c>
      <c r="AT8449" s="89"/>
      <c r="AU8449" s="99">
        <v>100</v>
      </c>
      <c r="AV8449" s="99">
        <v>720</v>
      </c>
      <c r="AW8449" s="99">
        <v>3.7113999999999997E-3</v>
      </c>
      <c r="AX8449" s="99">
        <v>3041.56</v>
      </c>
      <c r="AY8449" s="99">
        <v>3412.7</v>
      </c>
      <c r="AZ8449" s="99">
        <v>5.7473999999999998</v>
      </c>
      <c r="BA8449" s="119" t="s">
        <v>12</v>
      </c>
      <c r="BB8449" s="4">
        <v>8449</v>
      </c>
      <c r="BC8449" s="4">
        <v>100</v>
      </c>
    </row>
    <row r="8450" spans="2:55">
      <c r="B8450">
        <v>8449</v>
      </c>
      <c r="C8450" s="5">
        <f t="shared" si="1579"/>
        <v>100</v>
      </c>
      <c r="D8450" s="5">
        <f t="shared" si="1580"/>
        <v>740</v>
      </c>
      <c r="E8450" s="5" t="str">
        <f t="shared" si="1581"/>
        <v>0.003873</v>
      </c>
      <c r="F8450" s="5" t="str">
        <f t="shared" si="1582"/>
        <v>3105</v>
      </c>
      <c r="G8450" s="5" t="str">
        <f t="shared" si="1583"/>
        <v>3492</v>
      </c>
      <c r="H8450" s="5" t="str">
        <f t="shared" si="1584"/>
        <v>5.826</v>
      </c>
      <c r="I8450" s="1" t="s">
        <v>12</v>
      </c>
      <c r="AN8450" s="89" t="str">
        <f t="shared" si="1585"/>
        <v>100.0</v>
      </c>
      <c r="AO8450" s="89" t="str">
        <f t="shared" si="1586"/>
        <v>740.0</v>
      </c>
      <c r="AP8450" s="89" t="str">
        <f t="shared" si="1587"/>
        <v>0.003873</v>
      </c>
      <c r="AQ8450" s="89" t="str">
        <f t="shared" si="1588"/>
        <v>3105</v>
      </c>
      <c r="AR8450" s="89" t="str">
        <f t="shared" si="1589"/>
        <v>3492</v>
      </c>
      <c r="AS8450" s="89" t="str">
        <f t="shared" si="1590"/>
        <v>5.826</v>
      </c>
      <c r="AT8450" s="89"/>
      <c r="AU8450" s="99">
        <v>100</v>
      </c>
      <c r="AV8450" s="99">
        <v>740</v>
      </c>
      <c r="AW8450" s="99">
        <v>3.8732000000000003E-3</v>
      </c>
      <c r="AX8450" s="99">
        <v>3104.58</v>
      </c>
      <c r="AY8450" s="99">
        <v>3491.9</v>
      </c>
      <c r="AZ8450" s="99">
        <v>5.8262999999999998</v>
      </c>
      <c r="BA8450" s="119" t="s">
        <v>12</v>
      </c>
      <c r="BB8450" s="4">
        <v>8450</v>
      </c>
      <c r="BC8450" s="4">
        <v>100</v>
      </c>
    </row>
    <row r="8451" spans="2:55">
      <c r="B8451">
        <v>8450</v>
      </c>
      <c r="C8451" s="5">
        <f t="shared" si="1579"/>
        <v>100</v>
      </c>
      <c r="D8451" s="5">
        <f t="shared" si="1580"/>
        <v>760</v>
      </c>
      <c r="E8451" s="5" t="str">
        <f t="shared" si="1581"/>
        <v>0.004031</v>
      </c>
      <c r="F8451" s="5" t="str">
        <f t="shared" si="1582"/>
        <v>3165</v>
      </c>
      <c r="G8451" s="5" t="str">
        <f t="shared" si="1583"/>
        <v>3569</v>
      </c>
      <c r="H8451" s="5" t="str">
        <f t="shared" si="1584"/>
        <v>5.901</v>
      </c>
      <c r="I8451" s="1" t="s">
        <v>12</v>
      </c>
      <c r="AN8451" s="89" t="str">
        <f t="shared" si="1585"/>
        <v>100.0</v>
      </c>
      <c r="AO8451" s="89" t="str">
        <f t="shared" si="1586"/>
        <v>760.0</v>
      </c>
      <c r="AP8451" s="89" t="str">
        <f t="shared" si="1587"/>
        <v>0.004031</v>
      </c>
      <c r="AQ8451" s="89" t="str">
        <f t="shared" si="1588"/>
        <v>3165</v>
      </c>
      <c r="AR8451" s="89" t="str">
        <f t="shared" si="1589"/>
        <v>3569</v>
      </c>
      <c r="AS8451" s="89" t="str">
        <f t="shared" si="1590"/>
        <v>5.901</v>
      </c>
      <c r="AT8451" s="89"/>
      <c r="AU8451" s="99">
        <v>100</v>
      </c>
      <c r="AV8451" s="99">
        <v>760</v>
      </c>
      <c r="AW8451" s="99">
        <v>4.0311000000000001E-3</v>
      </c>
      <c r="AX8451" s="99">
        <v>3165.39</v>
      </c>
      <c r="AY8451" s="99">
        <v>3568.5</v>
      </c>
      <c r="AZ8451" s="99">
        <v>5.9012000000000002</v>
      </c>
      <c r="BA8451" s="119" t="s">
        <v>12</v>
      </c>
      <c r="BB8451" s="4">
        <v>8451</v>
      </c>
      <c r="BC8451" s="4">
        <v>100</v>
      </c>
    </row>
    <row r="8452" spans="2:55">
      <c r="B8452">
        <v>8451</v>
      </c>
      <c r="C8452" s="5">
        <f t="shared" si="1579"/>
        <v>100</v>
      </c>
      <c r="D8452" s="5">
        <f t="shared" si="1580"/>
        <v>780</v>
      </c>
      <c r="E8452" s="5" t="str">
        <f t="shared" si="1581"/>
        <v>0.004185</v>
      </c>
      <c r="F8452" s="5" t="str">
        <f t="shared" si="1582"/>
        <v>3224</v>
      </c>
      <c r="G8452" s="5" t="str">
        <f t="shared" si="1583"/>
        <v>3643</v>
      </c>
      <c r="H8452" s="5" t="str">
        <f t="shared" si="1584"/>
        <v>5.973</v>
      </c>
      <c r="I8452" s="1" t="s">
        <v>12</v>
      </c>
      <c r="AN8452" s="89" t="str">
        <f t="shared" si="1585"/>
        <v>100.0</v>
      </c>
      <c r="AO8452" s="89" t="str">
        <f t="shared" si="1586"/>
        <v>780.0</v>
      </c>
      <c r="AP8452" s="89" t="str">
        <f t="shared" si="1587"/>
        <v>0.004185</v>
      </c>
      <c r="AQ8452" s="89" t="str">
        <f t="shared" si="1588"/>
        <v>3224</v>
      </c>
      <c r="AR8452" s="89" t="str">
        <f t="shared" si="1589"/>
        <v>3643</v>
      </c>
      <c r="AS8452" s="89" t="str">
        <f t="shared" si="1590"/>
        <v>5.973</v>
      </c>
      <c r="AT8452" s="89"/>
      <c r="AU8452" s="99">
        <v>100</v>
      </c>
      <c r="AV8452" s="99">
        <v>780</v>
      </c>
      <c r="AW8452" s="99">
        <v>4.1852E-3</v>
      </c>
      <c r="AX8452" s="99">
        <v>3224.28</v>
      </c>
      <c r="AY8452" s="99">
        <v>3642.8</v>
      </c>
      <c r="AZ8452" s="99">
        <v>5.9725000000000001</v>
      </c>
      <c r="BA8452" s="119" t="s">
        <v>12</v>
      </c>
      <c r="BB8452" s="4">
        <v>8452</v>
      </c>
      <c r="BC8452" s="4">
        <v>100</v>
      </c>
    </row>
    <row r="8453" spans="2:55">
      <c r="B8453">
        <v>8452</v>
      </c>
      <c r="C8453" s="5">
        <f t="shared" si="1579"/>
        <v>100</v>
      </c>
      <c r="D8453" s="5">
        <f t="shared" si="1580"/>
        <v>800</v>
      </c>
      <c r="E8453" s="5" t="str">
        <f t="shared" si="1581"/>
        <v>0.004336</v>
      </c>
      <c r="F8453" s="5" t="str">
        <f t="shared" si="1582"/>
        <v>3282</v>
      </c>
      <c r="G8453" s="5" t="str">
        <f t="shared" si="1583"/>
        <v>3715</v>
      </c>
      <c r="H8453" s="5" t="str">
        <f t="shared" si="1584"/>
        <v>6.041</v>
      </c>
      <c r="I8453" s="1" t="s">
        <v>12</v>
      </c>
      <c r="AN8453" s="89" t="str">
        <f t="shared" si="1585"/>
        <v>100.0</v>
      </c>
      <c r="AO8453" s="89" t="str">
        <f t="shared" si="1586"/>
        <v>800.0</v>
      </c>
      <c r="AP8453" s="89" t="str">
        <f t="shared" si="1587"/>
        <v>0.004336</v>
      </c>
      <c r="AQ8453" s="89" t="str">
        <f t="shared" si="1588"/>
        <v>3282</v>
      </c>
      <c r="AR8453" s="89" t="str">
        <f t="shared" si="1589"/>
        <v>3715</v>
      </c>
      <c r="AS8453" s="89" t="str">
        <f t="shared" si="1590"/>
        <v>6.041</v>
      </c>
      <c r="AT8453" s="89"/>
      <c r="AU8453" s="99">
        <v>100</v>
      </c>
      <c r="AV8453" s="99">
        <v>800</v>
      </c>
      <c r="AW8453" s="99">
        <v>4.3357999999999999E-3</v>
      </c>
      <c r="AX8453" s="99">
        <v>3281.7200000000003</v>
      </c>
      <c r="AY8453" s="99">
        <v>3715.3</v>
      </c>
      <c r="AZ8453" s="99">
        <v>6.0406000000000004</v>
      </c>
      <c r="BA8453" s="119" t="s">
        <v>12</v>
      </c>
      <c r="BB8453" s="4">
        <v>8453</v>
      </c>
      <c r="BC8453" s="4">
        <v>100</v>
      </c>
    </row>
    <row r="8454" spans="2:55">
      <c r="B8454">
        <v>8453</v>
      </c>
      <c r="C8454" s="5">
        <f t="shared" si="1579"/>
        <v>100</v>
      </c>
      <c r="D8454" s="5">
        <f t="shared" si="1580"/>
        <v>820</v>
      </c>
      <c r="E8454" s="5" t="str">
        <f t="shared" si="1581"/>
        <v>0.004483</v>
      </c>
      <c r="F8454" s="5" t="str">
        <f t="shared" si="1582"/>
        <v>3338</v>
      </c>
      <c r="G8454" s="5" t="str">
        <f t="shared" si="1583"/>
        <v>3786</v>
      </c>
      <c r="H8454" s="5" t="str">
        <f t="shared" si="1584"/>
        <v>6.106</v>
      </c>
      <c r="I8454" s="1" t="s">
        <v>12</v>
      </c>
      <c r="AN8454" s="89" t="str">
        <f t="shared" si="1585"/>
        <v>100.0</v>
      </c>
      <c r="AO8454" s="89" t="str">
        <f t="shared" si="1586"/>
        <v>820.0</v>
      </c>
      <c r="AP8454" s="89" t="str">
        <f t="shared" si="1587"/>
        <v>0.004483</v>
      </c>
      <c r="AQ8454" s="89" t="str">
        <f t="shared" si="1588"/>
        <v>3338</v>
      </c>
      <c r="AR8454" s="89" t="str">
        <f t="shared" si="1589"/>
        <v>3786</v>
      </c>
      <c r="AS8454" s="89" t="str">
        <f t="shared" si="1590"/>
        <v>6.106</v>
      </c>
      <c r="AT8454" s="89"/>
      <c r="AU8454" s="99">
        <v>100</v>
      </c>
      <c r="AV8454" s="99">
        <v>820</v>
      </c>
      <c r="AW8454" s="99">
        <v>4.4828999999999997E-3</v>
      </c>
      <c r="AX8454" s="99">
        <v>3337.71</v>
      </c>
      <c r="AY8454" s="99">
        <v>3786</v>
      </c>
      <c r="AZ8454" s="99">
        <v>6.1059000000000001</v>
      </c>
      <c r="BA8454" s="119" t="s">
        <v>12</v>
      </c>
      <c r="BB8454" s="4">
        <v>8454</v>
      </c>
      <c r="BC8454" s="4">
        <v>100</v>
      </c>
    </row>
    <row r="8455" spans="2:55">
      <c r="B8455">
        <v>8454</v>
      </c>
      <c r="C8455" s="5">
        <f t="shared" si="1579"/>
        <v>100</v>
      </c>
      <c r="D8455" s="5">
        <f t="shared" si="1580"/>
        <v>840</v>
      </c>
      <c r="E8455" s="5" t="str">
        <f t="shared" si="1581"/>
        <v>0.004627</v>
      </c>
      <c r="F8455" s="5" t="str">
        <f t="shared" si="1582"/>
        <v>3393</v>
      </c>
      <c r="G8455" s="5" t="str">
        <f t="shared" si="1583"/>
        <v>3855</v>
      </c>
      <c r="H8455" s="5" t="str">
        <f t="shared" si="1584"/>
        <v>6.169</v>
      </c>
      <c r="I8455" s="1" t="s">
        <v>12</v>
      </c>
      <c r="AN8455" s="89" t="str">
        <f t="shared" si="1585"/>
        <v>100.0</v>
      </c>
      <c r="AO8455" s="89" t="str">
        <f t="shared" si="1586"/>
        <v>840.0</v>
      </c>
      <c r="AP8455" s="89" t="str">
        <f t="shared" si="1587"/>
        <v>0.004627</v>
      </c>
      <c r="AQ8455" s="89" t="str">
        <f t="shared" si="1588"/>
        <v>3393</v>
      </c>
      <c r="AR8455" s="89" t="str">
        <f t="shared" si="1589"/>
        <v>3855</v>
      </c>
      <c r="AS8455" s="89" t="str">
        <f t="shared" si="1590"/>
        <v>6.169</v>
      </c>
      <c r="AT8455" s="89"/>
      <c r="AU8455" s="99">
        <v>100</v>
      </c>
      <c r="AV8455" s="99">
        <v>840</v>
      </c>
      <c r="AW8455" s="99">
        <v>4.627E-3</v>
      </c>
      <c r="AX8455" s="99">
        <v>3392.5</v>
      </c>
      <c r="AY8455" s="99">
        <v>3855.2</v>
      </c>
      <c r="AZ8455" s="99">
        <v>6.1685999999999996</v>
      </c>
      <c r="BA8455" s="119" t="s">
        <v>12</v>
      </c>
      <c r="BB8455" s="4">
        <v>8455</v>
      </c>
      <c r="BC8455" s="4">
        <v>100</v>
      </c>
    </row>
    <row r="8456" spans="2:55">
      <c r="B8456">
        <v>8455</v>
      </c>
      <c r="C8456" s="5">
        <f t="shared" si="1579"/>
        <v>100</v>
      </c>
      <c r="D8456" s="5">
        <f t="shared" si="1580"/>
        <v>860</v>
      </c>
      <c r="E8456" s="5" t="str">
        <f t="shared" si="1581"/>
        <v>0.004768</v>
      </c>
      <c r="F8456" s="5" t="str">
        <f t="shared" si="1582"/>
        <v>3446</v>
      </c>
      <c r="G8456" s="5" t="str">
        <f t="shared" si="1583"/>
        <v>3923</v>
      </c>
      <c r="H8456" s="5" t="str">
        <f t="shared" si="1584"/>
        <v>6.229</v>
      </c>
      <c r="I8456" s="1" t="s">
        <v>12</v>
      </c>
      <c r="AN8456" s="89" t="str">
        <f t="shared" si="1585"/>
        <v>100.0</v>
      </c>
      <c r="AO8456" s="89" t="str">
        <f t="shared" si="1586"/>
        <v>860.0</v>
      </c>
      <c r="AP8456" s="89" t="str">
        <f t="shared" si="1587"/>
        <v>0.004768</v>
      </c>
      <c r="AQ8456" s="89" t="str">
        <f t="shared" si="1588"/>
        <v>3446</v>
      </c>
      <c r="AR8456" s="89" t="str">
        <f t="shared" si="1589"/>
        <v>3923</v>
      </c>
      <c r="AS8456" s="89" t="str">
        <f t="shared" si="1590"/>
        <v>6.229</v>
      </c>
      <c r="AT8456" s="89"/>
      <c r="AU8456" s="99">
        <v>100</v>
      </c>
      <c r="AV8456" s="99">
        <v>860</v>
      </c>
      <c r="AW8456" s="99">
        <v>4.7680999999999999E-3</v>
      </c>
      <c r="AX8456" s="99">
        <v>3446.29</v>
      </c>
      <c r="AY8456" s="99">
        <v>3923.1</v>
      </c>
      <c r="AZ8456" s="99">
        <v>6.2290999999999999</v>
      </c>
      <c r="BA8456" s="119" t="s">
        <v>12</v>
      </c>
      <c r="BB8456" s="4">
        <v>8456</v>
      </c>
      <c r="BC8456" s="4">
        <v>100</v>
      </c>
    </row>
    <row r="8457" spans="2:55">
      <c r="B8457">
        <v>8456</v>
      </c>
      <c r="C8457" s="5">
        <f t="shared" si="1579"/>
        <v>100</v>
      </c>
      <c r="D8457" s="5">
        <f t="shared" si="1580"/>
        <v>880</v>
      </c>
      <c r="E8457" s="5" t="str">
        <f t="shared" si="1581"/>
        <v>0.004907</v>
      </c>
      <c r="F8457" s="5" t="str">
        <f t="shared" si="1582"/>
        <v>3499</v>
      </c>
      <c r="G8457" s="5" t="str">
        <f t="shared" si="1583"/>
        <v>3990.</v>
      </c>
      <c r="H8457" s="5" t="str">
        <f t="shared" si="1584"/>
        <v>6.288</v>
      </c>
      <c r="I8457" s="1" t="s">
        <v>12</v>
      </c>
      <c r="AN8457" s="89" t="str">
        <f t="shared" si="1585"/>
        <v>100.0</v>
      </c>
      <c r="AO8457" s="89" t="str">
        <f t="shared" si="1586"/>
        <v>880.0</v>
      </c>
      <c r="AP8457" s="89" t="str">
        <f t="shared" si="1587"/>
        <v>0.004907</v>
      </c>
      <c r="AQ8457" s="89" t="str">
        <f t="shared" si="1588"/>
        <v>3499</v>
      </c>
      <c r="AR8457" s="89" t="str">
        <f t="shared" si="1589"/>
        <v>3990.</v>
      </c>
      <c r="AS8457" s="89" t="str">
        <f t="shared" si="1590"/>
        <v>6.288</v>
      </c>
      <c r="AT8457" s="89"/>
      <c r="AU8457" s="99">
        <v>100</v>
      </c>
      <c r="AV8457" s="99">
        <v>880</v>
      </c>
      <c r="AW8457" s="99">
        <v>4.9065000000000003E-3</v>
      </c>
      <c r="AX8457" s="99">
        <v>3499.25</v>
      </c>
      <c r="AY8457" s="99">
        <v>3989.9</v>
      </c>
      <c r="AZ8457" s="99">
        <v>6.2874999999999996</v>
      </c>
      <c r="BA8457" s="119" t="s">
        <v>12</v>
      </c>
      <c r="BB8457" s="4">
        <v>8457</v>
      </c>
      <c r="BC8457" s="4">
        <v>100</v>
      </c>
    </row>
    <row r="8458" spans="2:55">
      <c r="B8458">
        <v>8457</v>
      </c>
      <c r="C8458" s="5">
        <f t="shared" si="1579"/>
        <v>100</v>
      </c>
      <c r="D8458" s="5">
        <f t="shared" si="1580"/>
        <v>900</v>
      </c>
      <c r="E8458" s="5" t="str">
        <f t="shared" si="1581"/>
        <v>0.005042</v>
      </c>
      <c r="F8458" s="5" t="str">
        <f t="shared" si="1582"/>
        <v>3551</v>
      </c>
      <c r="G8458" s="5" t="str">
        <f t="shared" si="1583"/>
        <v>4056</v>
      </c>
      <c r="H8458" s="5" t="str">
        <f t="shared" si="1584"/>
        <v>6.344</v>
      </c>
      <c r="I8458" s="1" t="s">
        <v>12</v>
      </c>
      <c r="AN8458" s="89" t="str">
        <f t="shared" si="1585"/>
        <v>100.0</v>
      </c>
      <c r="AO8458" s="89" t="str">
        <f t="shared" si="1586"/>
        <v>900.0</v>
      </c>
      <c r="AP8458" s="89" t="str">
        <f t="shared" si="1587"/>
        <v>0.005042</v>
      </c>
      <c r="AQ8458" s="89" t="str">
        <f t="shared" si="1588"/>
        <v>3551</v>
      </c>
      <c r="AR8458" s="89" t="str">
        <f t="shared" si="1589"/>
        <v>4056</v>
      </c>
      <c r="AS8458" s="89" t="str">
        <f t="shared" si="1590"/>
        <v>6.344</v>
      </c>
      <c r="AT8458" s="89"/>
      <c r="AU8458" s="99">
        <v>100</v>
      </c>
      <c r="AV8458" s="99">
        <v>900</v>
      </c>
      <c r="AW8458" s="99">
        <v>5.0423999999999998E-3</v>
      </c>
      <c r="AX8458" s="99">
        <v>3551.3599999999997</v>
      </c>
      <c r="AY8458" s="99">
        <v>4055.6</v>
      </c>
      <c r="AZ8458" s="99">
        <v>6.3440000000000003</v>
      </c>
      <c r="BA8458" s="119" t="s">
        <v>12</v>
      </c>
      <c r="BB8458" s="4">
        <v>8458</v>
      </c>
      <c r="BC8458" s="4">
        <v>100</v>
      </c>
    </row>
    <row r="8459" spans="2:55">
      <c r="B8459">
        <v>8458</v>
      </c>
      <c r="C8459" s="5">
        <f t="shared" si="1579"/>
        <v>100</v>
      </c>
      <c r="D8459" s="5">
        <f t="shared" si="1580"/>
        <v>920</v>
      </c>
      <c r="E8459" s="5" t="str">
        <f t="shared" si="1581"/>
        <v>0.005176</v>
      </c>
      <c r="F8459" s="5" t="str">
        <f t="shared" si="1582"/>
        <v>3603</v>
      </c>
      <c r="G8459" s="5" t="str">
        <f t="shared" si="1583"/>
        <v>4121</v>
      </c>
      <c r="H8459" s="5" t="str">
        <f t="shared" si="1584"/>
        <v>6.399</v>
      </c>
      <c r="I8459" s="1" t="s">
        <v>12</v>
      </c>
      <c r="AN8459" s="89" t="str">
        <f t="shared" si="1585"/>
        <v>100.0</v>
      </c>
      <c r="AO8459" s="89" t="str">
        <f t="shared" si="1586"/>
        <v>920.0</v>
      </c>
      <c r="AP8459" s="89" t="str">
        <f t="shared" si="1587"/>
        <v>0.005176</v>
      </c>
      <c r="AQ8459" s="89" t="str">
        <f t="shared" si="1588"/>
        <v>3603</v>
      </c>
      <c r="AR8459" s="89" t="str">
        <f t="shared" si="1589"/>
        <v>4121</v>
      </c>
      <c r="AS8459" s="89" t="str">
        <f t="shared" si="1590"/>
        <v>6.399</v>
      </c>
      <c r="AT8459" s="89"/>
      <c r="AU8459" s="99">
        <v>100</v>
      </c>
      <c r="AV8459" s="99">
        <v>920</v>
      </c>
      <c r="AW8459" s="99">
        <v>5.176E-3</v>
      </c>
      <c r="AX8459" s="99">
        <v>3602.9</v>
      </c>
      <c r="AY8459" s="99">
        <v>4120.5</v>
      </c>
      <c r="AZ8459" s="99">
        <v>6.3987999999999996</v>
      </c>
      <c r="BA8459" s="119" t="s">
        <v>12</v>
      </c>
      <c r="BB8459" s="4">
        <v>8459</v>
      </c>
      <c r="BC8459" s="4">
        <v>100</v>
      </c>
    </row>
    <row r="8460" spans="2:55">
      <c r="B8460">
        <v>8459</v>
      </c>
      <c r="C8460" s="5">
        <f t="shared" si="1579"/>
        <v>100</v>
      </c>
      <c r="D8460" s="5">
        <f t="shared" si="1580"/>
        <v>940</v>
      </c>
      <c r="E8460" s="5" t="str">
        <f t="shared" si="1581"/>
        <v>0.005307</v>
      </c>
      <c r="F8460" s="5" t="str">
        <f t="shared" si="1582"/>
        <v>3654</v>
      </c>
      <c r="G8460" s="5" t="str">
        <f t="shared" si="1583"/>
        <v>4185</v>
      </c>
      <c r="H8460" s="5" t="str">
        <f t="shared" si="1584"/>
        <v>6.452</v>
      </c>
      <c r="I8460" s="1" t="s">
        <v>12</v>
      </c>
      <c r="AN8460" s="89" t="str">
        <f t="shared" si="1585"/>
        <v>100.0</v>
      </c>
      <c r="AO8460" s="89" t="str">
        <f t="shared" si="1586"/>
        <v>940.0</v>
      </c>
      <c r="AP8460" s="89" t="str">
        <f t="shared" si="1587"/>
        <v>0.005307</v>
      </c>
      <c r="AQ8460" s="89" t="str">
        <f t="shared" si="1588"/>
        <v>3654</v>
      </c>
      <c r="AR8460" s="89" t="str">
        <f t="shared" si="1589"/>
        <v>4185</v>
      </c>
      <c r="AS8460" s="89" t="str">
        <f t="shared" si="1590"/>
        <v>6.452</v>
      </c>
      <c r="AT8460" s="89"/>
      <c r="AU8460" s="99">
        <v>100</v>
      </c>
      <c r="AV8460" s="99">
        <v>940</v>
      </c>
      <c r="AW8460" s="99">
        <v>5.3074000000000003E-3</v>
      </c>
      <c r="AX8460" s="99">
        <v>3653.76</v>
      </c>
      <c r="AY8460" s="99">
        <v>4184.5</v>
      </c>
      <c r="AZ8460" s="99">
        <v>6.4520999999999997</v>
      </c>
      <c r="BA8460" s="119" t="s">
        <v>12</v>
      </c>
      <c r="BB8460" s="4">
        <v>8460</v>
      </c>
      <c r="BC8460" s="4">
        <v>100</v>
      </c>
    </row>
    <row r="8461" spans="2:55">
      <c r="B8461">
        <v>8460</v>
      </c>
      <c r="C8461" s="5">
        <f t="shared" si="1579"/>
        <v>100</v>
      </c>
      <c r="D8461" s="5">
        <f t="shared" si="1580"/>
        <v>960</v>
      </c>
      <c r="E8461" s="5" t="str">
        <f t="shared" si="1581"/>
        <v>0.005437</v>
      </c>
      <c r="F8461" s="5" t="str">
        <f t="shared" si="1582"/>
        <v>3704</v>
      </c>
      <c r="G8461" s="5" t="str">
        <f t="shared" si="1583"/>
        <v>4248</v>
      </c>
      <c r="H8461" s="5" t="str">
        <f t="shared" si="1584"/>
        <v>6.504</v>
      </c>
      <c r="I8461" s="1" t="s">
        <v>12</v>
      </c>
      <c r="AN8461" s="89" t="str">
        <f t="shared" si="1585"/>
        <v>100.0</v>
      </c>
      <c r="AO8461" s="89" t="str">
        <f t="shared" si="1586"/>
        <v>960.0</v>
      </c>
      <c r="AP8461" s="89" t="str">
        <f t="shared" si="1587"/>
        <v>0.005437</v>
      </c>
      <c r="AQ8461" s="89" t="str">
        <f t="shared" si="1588"/>
        <v>3704</v>
      </c>
      <c r="AR8461" s="89" t="str">
        <f t="shared" si="1589"/>
        <v>4248</v>
      </c>
      <c r="AS8461" s="89" t="str">
        <f t="shared" si="1590"/>
        <v>6.504</v>
      </c>
      <c r="AT8461" s="89"/>
      <c r="AU8461" s="99">
        <v>100</v>
      </c>
      <c r="AV8461" s="99">
        <v>960</v>
      </c>
      <c r="AW8461" s="99">
        <v>5.4367999999999994E-3</v>
      </c>
      <c r="AX8461" s="99">
        <v>3704.22</v>
      </c>
      <c r="AY8461" s="99">
        <v>4247.8999999999996</v>
      </c>
      <c r="AZ8461" s="99">
        <v>6.5038999999999998</v>
      </c>
      <c r="BA8461" s="119" t="s">
        <v>12</v>
      </c>
      <c r="BB8461" s="4">
        <v>8461</v>
      </c>
      <c r="BC8461" s="4">
        <v>100</v>
      </c>
    </row>
    <row r="8462" spans="2:55">
      <c r="B8462">
        <v>8461</v>
      </c>
      <c r="C8462" s="5">
        <f t="shared" si="1579"/>
        <v>100</v>
      </c>
      <c r="D8462" s="5">
        <f t="shared" si="1580"/>
        <v>980</v>
      </c>
      <c r="E8462" s="5" t="str">
        <f t="shared" si="1581"/>
        <v>0.005564</v>
      </c>
      <c r="F8462" s="5" t="str">
        <f t="shared" si="1582"/>
        <v>3754</v>
      </c>
      <c r="G8462" s="5" t="str">
        <f t="shared" si="1583"/>
        <v>4311</v>
      </c>
      <c r="H8462" s="5" t="str">
        <f t="shared" si="1584"/>
        <v>6.555</v>
      </c>
      <c r="I8462" s="1" t="s">
        <v>12</v>
      </c>
      <c r="AN8462" s="89" t="str">
        <f t="shared" si="1585"/>
        <v>100.0</v>
      </c>
      <c r="AO8462" s="89" t="str">
        <f t="shared" si="1586"/>
        <v>980.0</v>
      </c>
      <c r="AP8462" s="89" t="str">
        <f t="shared" si="1587"/>
        <v>0.005564</v>
      </c>
      <c r="AQ8462" s="89" t="str">
        <f t="shared" si="1588"/>
        <v>3754</v>
      </c>
      <c r="AR8462" s="89" t="str">
        <f t="shared" si="1589"/>
        <v>4311</v>
      </c>
      <c r="AS8462" s="89" t="str">
        <f t="shared" si="1590"/>
        <v>6.555</v>
      </c>
      <c r="AT8462" s="89"/>
      <c r="AU8462" s="99">
        <v>100</v>
      </c>
      <c r="AV8462" s="99">
        <v>980</v>
      </c>
      <c r="AW8462" s="99">
        <v>5.5641999999999992E-3</v>
      </c>
      <c r="AX8462" s="99">
        <v>3754.2799999999997</v>
      </c>
      <c r="AY8462" s="99">
        <v>4310.7</v>
      </c>
      <c r="AZ8462" s="99">
        <v>6.5545</v>
      </c>
      <c r="BA8462" s="119" t="s">
        <v>12</v>
      </c>
      <c r="BB8462" s="4">
        <v>8462</v>
      </c>
      <c r="BC8462" s="4">
        <v>100</v>
      </c>
    </row>
    <row r="8463" spans="2:55">
      <c r="B8463">
        <v>8462</v>
      </c>
      <c r="C8463" s="5">
        <f t="shared" ref="C8463:C8526" si="1591">_xlfn.NUMBERVALUE(AN8463)</f>
        <v>100</v>
      </c>
      <c r="D8463" s="5">
        <f t="shared" ref="D8463:D8526" si="1592">_xlfn.NUMBERVALUE(AO8463)</f>
        <v>1000</v>
      </c>
      <c r="E8463" s="5" t="str">
        <f t="shared" ref="E8463:E8526" si="1593">AP8463</f>
        <v>0.005690</v>
      </c>
      <c r="F8463" s="5" t="str">
        <f t="shared" ref="F8463:F8526" si="1594">IF($D8463=0,_xlfn.NUMBERVALUE(AQ8463),AQ8463)</f>
        <v>3804</v>
      </c>
      <c r="G8463" s="5" t="str">
        <f t="shared" ref="G8463:G8526" si="1595">IF($D8463=0,_xlfn.NUMBERVALUE(AR8463),AR8463)</f>
        <v>4373</v>
      </c>
      <c r="H8463" s="5" t="str">
        <f t="shared" ref="H8463:H8526" si="1596">IF($D8463=0,_xlfn.NUMBERVALUE(AS8463),AS8463)</f>
        <v>6.604</v>
      </c>
      <c r="I8463" s="1" t="s">
        <v>12</v>
      </c>
      <c r="AN8463" s="89" t="str">
        <f t="shared" ref="AN8463:AN8526" si="1597">IF(AU8463=0,"0.000",TEXT(IF(AU8463&lt;0,"-","")&amp;LEFT(TEXT(ABS(AU8463),"0."&amp;REPT("0",4-1)&amp;"E+00"),4+1)*10^FLOOR(LOG10(TEXT(ABS(AU8463),"0."&amp;REPT("0",4-1)&amp;"E+00")),1),(""&amp;(IF(OR(AND(FLOOR(LOG10(TEXT(ABS(AU8463),"0."&amp;REPT("0",4-1)&amp;"E+00")),1)+1=4,RIGHT(LEFT(TEXT(ABS(AU8463),"0."&amp;REPT("0",4-1)&amp;"E+00"),4+1)*10^FLOOR(LOG10(TEXT(ABS(AU8463),"0."&amp;REPT("0",4-1)&amp;"E+00")),1),1)="0"),LOG10(TEXT(ABS(AU8463),"0."&amp;REPT("0",4-1)&amp;"E+00"))&lt;=4-1),"0.","#")&amp;REPT("0",IF(4-1-(FLOOR(LOG10(TEXT(ABS(AU8463),"0."&amp;REPT("0",4-1)&amp;"E+00")),1))&gt;0,4-1-(FLOOR(LOG10(TEXT(ABS(AU8463),"0."&amp;REPT("0",4-1)&amp;"E+00")),1)),0))))))</f>
        <v>100.0</v>
      </c>
      <c r="AO8463" s="89" t="str">
        <f t="shared" ref="AO8463:AO8526" si="1598">IF(AV8463=0,"0.000",TEXT(IF(AV8463&lt;0,"-","")&amp;LEFT(TEXT(ABS(AV8463),"0."&amp;REPT("0",4-1)&amp;"E+00"),4+1)*10^FLOOR(LOG10(TEXT(ABS(AV8463),"0."&amp;REPT("0",4-1)&amp;"E+00")),1),(""&amp;(IF(OR(AND(FLOOR(LOG10(TEXT(ABS(AV8463),"0."&amp;REPT("0",4-1)&amp;"E+00")),1)+1=4,RIGHT(LEFT(TEXT(ABS(AV8463),"0."&amp;REPT("0",4-1)&amp;"E+00"),4+1)*10^FLOOR(LOG10(TEXT(ABS(AV8463),"0."&amp;REPT("0",4-1)&amp;"E+00")),1),1)="0"),LOG10(TEXT(ABS(AV8463),"0."&amp;REPT("0",4-1)&amp;"E+00"))&lt;=4-1),"0.","#")&amp;REPT("0",IF(4-1-(FLOOR(LOG10(TEXT(ABS(AV8463),"0."&amp;REPT("0",4-1)&amp;"E+00")),1))&gt;0,4-1-(FLOOR(LOG10(TEXT(ABS(AV8463),"0."&amp;REPT("0",4-1)&amp;"E+00")),1)),0))))))</f>
        <v>1000.</v>
      </c>
      <c r="AP8463" s="89" t="str">
        <f t="shared" ref="AP8463:AP8526" si="1599">IF(AW8463=0,"0.000",TEXT(IF(AW8463&lt;0,"-","")&amp;LEFT(TEXT(ABS(AW8463),"0."&amp;REPT("0",4-1)&amp;"E+00"),4+1)*10^FLOOR(LOG10(TEXT(ABS(AW8463),"0."&amp;REPT("0",4-1)&amp;"E+00")),1),(""&amp;(IF(OR(AND(FLOOR(LOG10(TEXT(ABS(AW8463),"0."&amp;REPT("0",4-1)&amp;"E+00")),1)+1=4,RIGHT(LEFT(TEXT(ABS(AW8463),"0."&amp;REPT("0",4-1)&amp;"E+00"),4+1)*10^FLOOR(LOG10(TEXT(ABS(AW8463),"0."&amp;REPT("0",4-1)&amp;"E+00")),1),1)="0"),LOG10(TEXT(ABS(AW8463),"0."&amp;REPT("0",4-1)&amp;"E+00"))&lt;=4-1),"0.","#")&amp;REPT("0",IF(4-1-(FLOOR(LOG10(TEXT(ABS(AW8463),"0."&amp;REPT("0",4-1)&amp;"E+00")),1))&gt;0,4-1-(FLOOR(LOG10(TEXT(ABS(AW8463),"0."&amp;REPT("0",4-1)&amp;"E+00")),1)),0))))))</f>
        <v>0.005690</v>
      </c>
      <c r="AQ8463" s="89" t="str">
        <f t="shared" ref="AQ8463:AQ8526" si="1600">IF(AX8463=0,"0.000",TEXT(IF(AX8463&lt;0,"-","")&amp;LEFT(TEXT(ABS(AX8463),"0."&amp;REPT("0",4-1)&amp;"E+00"),4+1)*10^FLOOR(LOG10(TEXT(ABS(AX8463),"0."&amp;REPT("0",4-1)&amp;"E+00")),1),(""&amp;(IF(OR(AND(FLOOR(LOG10(TEXT(ABS(AX8463),"0."&amp;REPT("0",4-1)&amp;"E+00")),1)+1=4,RIGHT(LEFT(TEXT(ABS(AX8463),"0."&amp;REPT("0",4-1)&amp;"E+00"),4+1)*10^FLOOR(LOG10(TEXT(ABS(AX8463),"0."&amp;REPT("0",4-1)&amp;"E+00")),1),1)="0"),LOG10(TEXT(ABS(AX8463),"0."&amp;REPT("0",4-1)&amp;"E+00"))&lt;=4-1),"0.","#")&amp;REPT("0",IF(4-1-(FLOOR(LOG10(TEXT(ABS(AX8463),"0."&amp;REPT("0",4-1)&amp;"E+00")),1))&gt;0,4-1-(FLOOR(LOG10(TEXT(ABS(AX8463),"0."&amp;REPT("0",4-1)&amp;"E+00")),1)),0))))))</f>
        <v>3804</v>
      </c>
      <c r="AR8463" s="89" t="str">
        <f t="shared" ref="AR8463:AR8526" si="1601">IF(AY8463=0,"0.000",TEXT(IF(AY8463&lt;0,"-","")&amp;LEFT(TEXT(ABS(AY8463),"0."&amp;REPT("0",4-1)&amp;"E+00"),4+1)*10^FLOOR(LOG10(TEXT(ABS(AY8463),"0."&amp;REPT("0",4-1)&amp;"E+00")),1),(""&amp;(IF(OR(AND(FLOOR(LOG10(TEXT(ABS(AY8463),"0."&amp;REPT("0",4-1)&amp;"E+00")),1)+1=4,RIGHT(LEFT(TEXT(ABS(AY8463),"0."&amp;REPT("0",4-1)&amp;"E+00"),4+1)*10^FLOOR(LOG10(TEXT(ABS(AY8463),"0."&amp;REPT("0",4-1)&amp;"E+00")),1),1)="0"),LOG10(TEXT(ABS(AY8463),"0."&amp;REPT("0",4-1)&amp;"E+00"))&lt;=4-1),"0.","#")&amp;REPT("0",IF(4-1-(FLOOR(LOG10(TEXT(ABS(AY8463),"0."&amp;REPT("0",4-1)&amp;"E+00")),1))&gt;0,4-1-(FLOOR(LOG10(TEXT(ABS(AY8463),"0."&amp;REPT("0",4-1)&amp;"E+00")),1)),0))))))</f>
        <v>4373</v>
      </c>
      <c r="AS8463" s="89" t="str">
        <f t="shared" ref="AS8463:AS8526" si="1602">IF(AZ8463=0,"0.000",TEXT(IF(AZ8463&lt;0,"-","")&amp;LEFT(TEXT(ABS(AZ8463),"0."&amp;REPT("0",4-1)&amp;"E+00"),4+1)*10^FLOOR(LOG10(TEXT(ABS(AZ8463),"0."&amp;REPT("0",4-1)&amp;"E+00")),1),(""&amp;(IF(OR(AND(FLOOR(LOG10(TEXT(ABS(AZ8463),"0."&amp;REPT("0",4-1)&amp;"E+00")),1)+1=4,RIGHT(LEFT(TEXT(ABS(AZ8463),"0."&amp;REPT("0",4-1)&amp;"E+00"),4+1)*10^FLOOR(LOG10(TEXT(ABS(AZ8463),"0."&amp;REPT("0",4-1)&amp;"E+00")),1),1)="0"),LOG10(TEXT(ABS(AZ8463),"0."&amp;REPT("0",4-1)&amp;"E+00"))&lt;=4-1),"0.","#")&amp;REPT("0",IF(4-1-(FLOOR(LOG10(TEXT(ABS(AZ8463),"0."&amp;REPT("0",4-1)&amp;"E+00")),1))&gt;0,4-1-(FLOOR(LOG10(TEXT(ABS(AZ8463),"0."&amp;REPT("0",4-1)&amp;"E+00")),1)),0))))))</f>
        <v>6.604</v>
      </c>
      <c r="AT8463" s="89"/>
      <c r="AU8463" s="99">
        <v>100</v>
      </c>
      <c r="AV8463" s="99">
        <v>1000</v>
      </c>
      <c r="AW8463" s="99">
        <v>5.6900000000000006E-3</v>
      </c>
      <c r="AX8463" s="99">
        <v>3804</v>
      </c>
      <c r="AY8463" s="99">
        <v>4373</v>
      </c>
      <c r="AZ8463" s="99">
        <v>6.6037999999999997</v>
      </c>
      <c r="BA8463" s="119" t="s">
        <v>12</v>
      </c>
      <c r="BB8463" s="4">
        <v>8463</v>
      </c>
      <c r="BC8463" s="4">
        <v>100</v>
      </c>
    </row>
    <row r="8464" spans="2:55">
      <c r="B8464">
        <v>8463</v>
      </c>
      <c r="C8464" s="5">
        <f t="shared" si="1591"/>
        <v>100</v>
      </c>
      <c r="D8464" s="5">
        <f t="shared" si="1592"/>
        <v>1100</v>
      </c>
      <c r="E8464" s="5" t="str">
        <f t="shared" si="1593"/>
        <v>0.006296</v>
      </c>
      <c r="F8464" s="5" t="str">
        <f t="shared" si="1594"/>
        <v>4049</v>
      </c>
      <c r="G8464" s="5" t="str">
        <f t="shared" si="1595"/>
        <v>4678</v>
      </c>
      <c r="H8464" s="5" t="str">
        <f t="shared" si="1596"/>
        <v>6.835</v>
      </c>
      <c r="I8464" s="1" t="s">
        <v>12</v>
      </c>
      <c r="AN8464" s="89" t="str">
        <f t="shared" si="1597"/>
        <v>100.0</v>
      </c>
      <c r="AO8464" s="89" t="str">
        <f t="shared" si="1598"/>
        <v>1100.</v>
      </c>
      <c r="AP8464" s="89" t="str">
        <f t="shared" si="1599"/>
        <v>0.006296</v>
      </c>
      <c r="AQ8464" s="89" t="str">
        <f t="shared" si="1600"/>
        <v>4049</v>
      </c>
      <c r="AR8464" s="89" t="str">
        <f t="shared" si="1601"/>
        <v>4678</v>
      </c>
      <c r="AS8464" s="89" t="str">
        <f t="shared" si="1602"/>
        <v>6.835</v>
      </c>
      <c r="AT8464" s="89"/>
      <c r="AU8464" s="99">
        <v>100</v>
      </c>
      <c r="AV8464" s="99">
        <v>1100</v>
      </c>
      <c r="AW8464" s="99">
        <v>6.2962999999999995E-3</v>
      </c>
      <c r="AX8464" s="99">
        <v>4048.7699999999995</v>
      </c>
      <c r="AY8464" s="99">
        <v>4678.3999999999996</v>
      </c>
      <c r="AZ8464" s="99">
        <v>6.8346999999999998</v>
      </c>
      <c r="BA8464" s="119" t="s">
        <v>12</v>
      </c>
      <c r="BB8464" s="4">
        <v>8464</v>
      </c>
      <c r="BC8464" s="4">
        <v>100</v>
      </c>
    </row>
    <row r="8465" spans="2:55">
      <c r="B8465">
        <v>8464</v>
      </c>
      <c r="C8465" s="5">
        <f t="shared" si="1591"/>
        <v>100</v>
      </c>
      <c r="D8465" s="5">
        <f t="shared" si="1592"/>
        <v>1200</v>
      </c>
      <c r="E8465" s="5" t="str">
        <f t="shared" si="1593"/>
        <v>0.006873</v>
      </c>
      <c r="F8465" s="5" t="str">
        <f t="shared" si="1594"/>
        <v>4290.</v>
      </c>
      <c r="G8465" s="5" t="str">
        <f t="shared" si="1595"/>
        <v>4978</v>
      </c>
      <c r="H8465" s="5" t="str">
        <f t="shared" si="1596"/>
        <v>7.045</v>
      </c>
      <c r="I8465" s="1" t="s">
        <v>12</v>
      </c>
      <c r="AN8465" s="89" t="str">
        <f t="shared" si="1597"/>
        <v>100.0</v>
      </c>
      <c r="AO8465" s="89" t="str">
        <f t="shared" si="1598"/>
        <v>1200.</v>
      </c>
      <c r="AP8465" s="89" t="str">
        <f t="shared" si="1599"/>
        <v>0.006873</v>
      </c>
      <c r="AQ8465" s="89" t="str">
        <f t="shared" si="1600"/>
        <v>4290.</v>
      </c>
      <c r="AR8465" s="89" t="str">
        <f t="shared" si="1601"/>
        <v>4978</v>
      </c>
      <c r="AS8465" s="89" t="str">
        <f t="shared" si="1602"/>
        <v>7.045</v>
      </c>
      <c r="AT8465" s="89"/>
      <c r="AU8465" s="99">
        <v>100</v>
      </c>
      <c r="AV8465" s="99">
        <v>1200</v>
      </c>
      <c r="AW8465" s="99">
        <v>6.8730000000000006E-3</v>
      </c>
      <c r="AX8465" s="99">
        <v>4290.3</v>
      </c>
      <c r="AY8465" s="99">
        <v>4977.6000000000004</v>
      </c>
      <c r="AZ8465" s="99">
        <v>7.0449999999999999</v>
      </c>
      <c r="BA8465" s="119" t="s">
        <v>12</v>
      </c>
      <c r="BB8465" s="4">
        <v>8465</v>
      </c>
      <c r="BC8465" s="4">
        <v>100</v>
      </c>
    </row>
    <row r="8466" spans="2:55">
      <c r="B8466">
        <v>8465</v>
      </c>
      <c r="C8466" s="5">
        <f t="shared" si="1591"/>
        <v>100</v>
      </c>
      <c r="D8466" s="5">
        <f t="shared" si="1592"/>
        <v>1300</v>
      </c>
      <c r="E8466" s="5" t="str">
        <f t="shared" si="1593"/>
        <v>0.007428</v>
      </c>
      <c r="F8466" s="5" t="str">
        <f t="shared" si="1594"/>
        <v>4531</v>
      </c>
      <c r="G8466" s="5" t="str">
        <f t="shared" si="1595"/>
        <v>5274</v>
      </c>
      <c r="H8466" s="5" t="str">
        <f t="shared" si="1596"/>
        <v>7.240</v>
      </c>
      <c r="I8466" s="1" t="s">
        <v>12</v>
      </c>
      <c r="AN8466" s="89" t="str">
        <f t="shared" si="1597"/>
        <v>100.0</v>
      </c>
      <c r="AO8466" s="89" t="str">
        <f t="shared" si="1598"/>
        <v>1300.</v>
      </c>
      <c r="AP8466" s="89" t="str">
        <f t="shared" si="1599"/>
        <v>0.007428</v>
      </c>
      <c r="AQ8466" s="89" t="str">
        <f t="shared" si="1600"/>
        <v>4531</v>
      </c>
      <c r="AR8466" s="89" t="str">
        <f t="shared" si="1601"/>
        <v>5274</v>
      </c>
      <c r="AS8466" s="89" t="str">
        <f t="shared" si="1602"/>
        <v>7.240</v>
      </c>
      <c r="AT8466" s="89"/>
      <c r="AU8466" s="99">
        <v>100</v>
      </c>
      <c r="AV8466" s="99">
        <v>1300</v>
      </c>
      <c r="AW8466" s="99">
        <v>7.4278E-3</v>
      </c>
      <c r="AX8466" s="99">
        <v>4531.0200000000004</v>
      </c>
      <c r="AY8466" s="99">
        <v>5273.8</v>
      </c>
      <c r="AZ8466" s="99">
        <v>7.2396000000000003</v>
      </c>
      <c r="BA8466" s="119" t="s">
        <v>12</v>
      </c>
      <c r="BB8466" s="4">
        <v>8466</v>
      </c>
      <c r="BC8466" s="4">
        <v>100</v>
      </c>
    </row>
    <row r="8467" spans="2:55">
      <c r="B8467">
        <v>8466</v>
      </c>
      <c r="C8467" s="5">
        <f t="shared" si="1591"/>
        <v>100</v>
      </c>
      <c r="D8467" s="5">
        <f t="shared" si="1592"/>
        <v>1400</v>
      </c>
      <c r="E8467" s="5" t="str">
        <f t="shared" si="1593"/>
        <v>0.007966</v>
      </c>
      <c r="F8467" s="5" t="str">
        <f t="shared" si="1594"/>
        <v>4773</v>
      </c>
      <c r="G8467" s="5" t="str">
        <f t="shared" si="1595"/>
        <v>5569</v>
      </c>
      <c r="H8467" s="5" t="str">
        <f t="shared" si="1596"/>
        <v>7.422</v>
      </c>
      <c r="I8467" s="1" t="s">
        <v>12</v>
      </c>
      <c r="AN8467" s="89" t="str">
        <f t="shared" si="1597"/>
        <v>100.0</v>
      </c>
      <c r="AO8467" s="89" t="str">
        <f t="shared" si="1598"/>
        <v>1400.</v>
      </c>
      <c r="AP8467" s="89" t="str">
        <f t="shared" si="1599"/>
        <v>0.007966</v>
      </c>
      <c r="AQ8467" s="89" t="str">
        <f t="shared" si="1600"/>
        <v>4773</v>
      </c>
      <c r="AR8467" s="89" t="str">
        <f t="shared" si="1601"/>
        <v>5569</v>
      </c>
      <c r="AS8467" s="89" t="str">
        <f t="shared" si="1602"/>
        <v>7.422</v>
      </c>
      <c r="AT8467" s="89"/>
      <c r="AU8467" s="99">
        <v>100</v>
      </c>
      <c r="AV8467" s="99">
        <v>1400</v>
      </c>
      <c r="AW8467" s="99">
        <v>7.9660000000000009E-3</v>
      </c>
      <c r="AX8467" s="99">
        <v>4772.5</v>
      </c>
      <c r="AY8467" s="99">
        <v>5569.1</v>
      </c>
      <c r="AZ8467" s="99">
        <v>7.4215999999999998</v>
      </c>
      <c r="BA8467" s="119" t="s">
        <v>12</v>
      </c>
      <c r="BB8467" s="4">
        <v>8467</v>
      </c>
      <c r="BC8467" s="4">
        <v>100</v>
      </c>
    </row>
    <row r="8468" spans="2:55">
      <c r="B8468">
        <v>8467</v>
      </c>
      <c r="C8468" s="5">
        <f t="shared" si="1591"/>
        <v>100</v>
      </c>
      <c r="D8468" s="5">
        <f t="shared" si="1592"/>
        <v>1500</v>
      </c>
      <c r="E8468" s="5" t="str">
        <f t="shared" si="1593"/>
        <v>0.008491</v>
      </c>
      <c r="F8468" s="5" t="str">
        <f t="shared" si="1594"/>
        <v>5015</v>
      </c>
      <c r="G8468" s="5" t="str">
        <f t="shared" si="1595"/>
        <v>5864</v>
      </c>
      <c r="H8468" s="5" t="str">
        <f t="shared" si="1596"/>
        <v>7.593</v>
      </c>
      <c r="I8468" s="1" t="s">
        <v>12</v>
      </c>
      <c r="AN8468" s="89" t="str">
        <f t="shared" si="1597"/>
        <v>100.0</v>
      </c>
      <c r="AO8468" s="89" t="str">
        <f t="shared" si="1598"/>
        <v>1500.</v>
      </c>
      <c r="AP8468" s="89" t="str">
        <f t="shared" si="1599"/>
        <v>0.008491</v>
      </c>
      <c r="AQ8468" s="89" t="str">
        <f t="shared" si="1600"/>
        <v>5015</v>
      </c>
      <c r="AR8468" s="89" t="str">
        <f t="shared" si="1601"/>
        <v>5864</v>
      </c>
      <c r="AS8468" s="89" t="str">
        <f t="shared" si="1602"/>
        <v>7.593</v>
      </c>
      <c r="AT8468" s="89"/>
      <c r="AU8468" s="99">
        <v>100</v>
      </c>
      <c r="AV8468" s="99">
        <v>1500</v>
      </c>
      <c r="AW8468" s="99">
        <v>8.4913000000000002E-3</v>
      </c>
      <c r="AX8468" s="99">
        <v>5015.2699999999995</v>
      </c>
      <c r="AY8468" s="99">
        <v>5864.4</v>
      </c>
      <c r="AZ8468" s="99">
        <v>7.593</v>
      </c>
      <c r="BA8468" s="119" t="s">
        <v>12</v>
      </c>
      <c r="BB8468" s="4">
        <v>8468</v>
      </c>
      <c r="BC8468" s="4">
        <v>100</v>
      </c>
    </row>
    <row r="8469" spans="2:55">
      <c r="B8469">
        <v>8468</v>
      </c>
      <c r="C8469" s="5">
        <f t="shared" si="1591"/>
        <v>100</v>
      </c>
      <c r="D8469" s="5">
        <f t="shared" si="1592"/>
        <v>1600</v>
      </c>
      <c r="E8469" s="5" t="str">
        <f t="shared" si="1593"/>
        <v>0.009006</v>
      </c>
      <c r="F8469" s="5" t="str">
        <f t="shared" si="1594"/>
        <v>5260.</v>
      </c>
      <c r="G8469" s="5" t="str">
        <f t="shared" si="1595"/>
        <v>6161</v>
      </c>
      <c r="H8469" s="5" t="str">
        <f t="shared" si="1596"/>
        <v>7.756</v>
      </c>
      <c r="I8469" s="1" t="s">
        <v>12</v>
      </c>
      <c r="AN8469" s="89" t="str">
        <f t="shared" si="1597"/>
        <v>100.0</v>
      </c>
      <c r="AO8469" s="89" t="str">
        <f t="shared" si="1598"/>
        <v>1600.</v>
      </c>
      <c r="AP8469" s="89" t="str">
        <f t="shared" si="1599"/>
        <v>0.009006</v>
      </c>
      <c r="AQ8469" s="89" t="str">
        <f t="shared" si="1600"/>
        <v>5260.</v>
      </c>
      <c r="AR8469" s="89" t="str">
        <f t="shared" si="1601"/>
        <v>6161</v>
      </c>
      <c r="AS8469" s="89" t="str">
        <f t="shared" si="1602"/>
        <v>7.756</v>
      </c>
      <c r="AT8469" s="89"/>
      <c r="AU8469" s="99">
        <v>100</v>
      </c>
      <c r="AV8469" s="99">
        <v>1600</v>
      </c>
      <c r="AW8469" s="99">
        <v>9.0063999999999995E-3</v>
      </c>
      <c r="AX8469" s="99">
        <v>5259.96</v>
      </c>
      <c r="AY8469" s="99">
        <v>6160.6</v>
      </c>
      <c r="AZ8469" s="99">
        <v>7.7554999999999996</v>
      </c>
      <c r="BA8469" s="119" t="s">
        <v>12</v>
      </c>
      <c r="BB8469" s="4">
        <v>8469</v>
      </c>
      <c r="BC8469" s="4">
        <v>100</v>
      </c>
    </row>
    <row r="8470" spans="2:55">
      <c r="B8470">
        <v>8469</v>
      </c>
      <c r="C8470" s="5">
        <f t="shared" si="1591"/>
        <v>100</v>
      </c>
      <c r="D8470" s="5">
        <f t="shared" si="1592"/>
        <v>1800</v>
      </c>
      <c r="E8470" s="5" t="str">
        <f t="shared" si="1593"/>
        <v>0.01001</v>
      </c>
      <c r="F8470" s="5" t="str">
        <f t="shared" si="1594"/>
        <v>5756</v>
      </c>
      <c r="G8470" s="5" t="str">
        <f t="shared" si="1595"/>
        <v>6757</v>
      </c>
      <c r="H8470" s="5" t="str">
        <f t="shared" si="1596"/>
        <v>8.058</v>
      </c>
      <c r="I8470" s="1" t="s">
        <v>12</v>
      </c>
      <c r="AN8470" s="89" t="str">
        <f t="shared" si="1597"/>
        <v>100.0</v>
      </c>
      <c r="AO8470" s="89" t="str">
        <f t="shared" si="1598"/>
        <v>1800.</v>
      </c>
      <c r="AP8470" s="89" t="str">
        <f t="shared" si="1599"/>
        <v>0.01001</v>
      </c>
      <c r="AQ8470" s="89" t="str">
        <f t="shared" si="1600"/>
        <v>5756</v>
      </c>
      <c r="AR8470" s="89" t="str">
        <f t="shared" si="1601"/>
        <v>6757</v>
      </c>
      <c r="AS8470" s="89" t="str">
        <f t="shared" si="1602"/>
        <v>8.058</v>
      </c>
      <c r="AT8470" s="89"/>
      <c r="AU8470" s="99">
        <v>100</v>
      </c>
      <c r="AV8470" s="99">
        <v>1800</v>
      </c>
      <c r="AW8470" s="99">
        <v>1.0012999999999999E-2</v>
      </c>
      <c r="AX8470" s="99">
        <v>5755.5</v>
      </c>
      <c r="AY8470" s="99">
        <v>6756.8</v>
      </c>
      <c r="AZ8470" s="99">
        <v>8.0579000000000001</v>
      </c>
      <c r="BA8470" s="119" t="s">
        <v>12</v>
      </c>
      <c r="BB8470" s="4">
        <v>8470</v>
      </c>
      <c r="BC8470" s="4">
        <v>100</v>
      </c>
    </row>
    <row r="8471" spans="2:55">
      <c r="B8471">
        <v>8470</v>
      </c>
      <c r="C8471" s="5">
        <f t="shared" si="1591"/>
        <v>100</v>
      </c>
      <c r="D8471" s="5">
        <f t="shared" si="1592"/>
        <v>2000</v>
      </c>
      <c r="E8471" s="5" t="str">
        <f t="shared" si="1593"/>
        <v>0.01100</v>
      </c>
      <c r="F8471" s="5" t="str">
        <f t="shared" si="1594"/>
        <v>6259</v>
      </c>
      <c r="G8471" s="5" t="str">
        <f t="shared" si="1595"/>
        <v>7359</v>
      </c>
      <c r="H8471" s="5" t="str">
        <f t="shared" si="1596"/>
        <v>8.335</v>
      </c>
      <c r="I8471" s="1" t="s">
        <v>12</v>
      </c>
      <c r="AN8471" s="89" t="str">
        <f t="shared" si="1597"/>
        <v>100.0</v>
      </c>
      <c r="AO8471" s="89" t="str">
        <f t="shared" si="1598"/>
        <v>2000.</v>
      </c>
      <c r="AP8471" s="89" t="str">
        <f t="shared" si="1599"/>
        <v>0.01100</v>
      </c>
      <c r="AQ8471" s="89" t="str">
        <f t="shared" si="1600"/>
        <v>6259</v>
      </c>
      <c r="AR8471" s="89" t="str">
        <f t="shared" si="1601"/>
        <v>7359</v>
      </c>
      <c r="AS8471" s="89" t="str">
        <f t="shared" si="1602"/>
        <v>8.335</v>
      </c>
      <c r="AT8471" s="89"/>
      <c r="AU8471" s="99">
        <v>100</v>
      </c>
      <c r="AV8471" s="99">
        <v>2000</v>
      </c>
      <c r="AW8471" s="99">
        <v>1.0997999999999999E-2</v>
      </c>
      <c r="AX8471" s="99">
        <v>6259.4</v>
      </c>
      <c r="AY8471" s="99">
        <v>7359.2</v>
      </c>
      <c r="AZ8471" s="99">
        <v>8.3352000000000004</v>
      </c>
      <c r="BA8471" s="119" t="s">
        <v>12</v>
      </c>
      <c r="BB8471" s="4">
        <v>8471</v>
      </c>
      <c r="BC8471" s="4">
        <v>100</v>
      </c>
    </row>
    <row r="8472" spans="2:55">
      <c r="B8472">
        <v>8471</v>
      </c>
      <c r="C8472" s="5">
        <f t="shared" si="1591"/>
        <v>120</v>
      </c>
      <c r="D8472" s="5">
        <f t="shared" si="1592"/>
        <v>0</v>
      </c>
      <c r="E8472" s="5" t="str">
        <f t="shared" si="1593"/>
        <v>0.0009495</v>
      </c>
      <c r="F8472" s="5">
        <f t="shared" si="1594"/>
        <v>-0.64639999999999997</v>
      </c>
      <c r="G8472" s="5">
        <f t="shared" si="1595"/>
        <v>113.3</v>
      </c>
      <c r="H8472" s="5">
        <f t="shared" si="1596"/>
        <v>-1.282E-2</v>
      </c>
      <c r="I8472" s="1" t="s">
        <v>8</v>
      </c>
      <c r="AN8472" s="89" t="str">
        <f t="shared" si="1597"/>
        <v>120.0</v>
      </c>
      <c r="AO8472" s="89" t="str">
        <f t="shared" si="1598"/>
        <v>0.000</v>
      </c>
      <c r="AP8472" s="89" t="str">
        <f t="shared" si="1599"/>
        <v>0.0009495</v>
      </c>
      <c r="AQ8472" s="89" t="str">
        <f t="shared" si="1600"/>
        <v>-0.6464</v>
      </c>
      <c r="AR8472" s="89" t="str">
        <f t="shared" si="1601"/>
        <v>113.3</v>
      </c>
      <c r="AS8472" s="89" t="str">
        <f t="shared" si="1602"/>
        <v>-0.01282</v>
      </c>
      <c r="AT8472" s="89"/>
      <c r="AU8472" s="99">
        <v>120</v>
      </c>
      <c r="AV8472" s="99">
        <v>0</v>
      </c>
      <c r="AW8472" s="99">
        <v>9.4947E-4</v>
      </c>
      <c r="AX8472" s="99">
        <v>-0.64639999999999986</v>
      </c>
      <c r="AY8472" s="99">
        <v>113.29</v>
      </c>
      <c r="AZ8472" s="99">
        <v>-1.282E-2</v>
      </c>
      <c r="BA8472" s="119" t="s">
        <v>8</v>
      </c>
      <c r="BB8472" s="4">
        <v>8472</v>
      </c>
      <c r="BC8472" s="4">
        <v>120</v>
      </c>
    </row>
    <row r="8473" spans="2:55">
      <c r="B8473">
        <v>8472</v>
      </c>
      <c r="C8473" s="5">
        <f t="shared" si="1591"/>
        <v>120</v>
      </c>
      <c r="D8473" s="5">
        <f t="shared" si="1592"/>
        <v>5</v>
      </c>
      <c r="E8473" s="5" t="str">
        <f t="shared" si="1593"/>
        <v>0.0009507</v>
      </c>
      <c r="F8473" s="5" t="str">
        <f t="shared" si="1594"/>
        <v>18.62</v>
      </c>
      <c r="G8473" s="5" t="str">
        <f t="shared" si="1595"/>
        <v>132.7</v>
      </c>
      <c r="H8473" s="5" t="str">
        <f t="shared" si="1596"/>
        <v>0.05761</v>
      </c>
      <c r="I8473" s="1" t="s">
        <v>8</v>
      </c>
      <c r="AN8473" s="89" t="str">
        <f t="shared" si="1597"/>
        <v>120.0</v>
      </c>
      <c r="AO8473" s="89" t="str">
        <f t="shared" si="1598"/>
        <v>5.000</v>
      </c>
      <c r="AP8473" s="89" t="str">
        <f t="shared" si="1599"/>
        <v>0.0009507</v>
      </c>
      <c r="AQ8473" s="89" t="str">
        <f t="shared" si="1600"/>
        <v>18.62</v>
      </c>
      <c r="AR8473" s="89" t="str">
        <f t="shared" si="1601"/>
        <v>132.7</v>
      </c>
      <c r="AS8473" s="89" t="str">
        <f t="shared" si="1602"/>
        <v>0.05761</v>
      </c>
      <c r="AT8473" s="89"/>
      <c r="AU8473" s="99">
        <v>120</v>
      </c>
      <c r="AV8473" s="99">
        <v>5</v>
      </c>
      <c r="AW8473" s="99">
        <v>9.5069000000000002E-4</v>
      </c>
      <c r="AX8473" s="99">
        <v>18.617199999999983</v>
      </c>
      <c r="AY8473" s="99">
        <v>132.69999999999999</v>
      </c>
      <c r="AZ8473" s="99">
        <v>5.7610000000000001E-2</v>
      </c>
      <c r="BA8473" s="119" t="s">
        <v>8</v>
      </c>
      <c r="BB8473" s="4">
        <v>8473</v>
      </c>
      <c r="BC8473" s="4">
        <v>120</v>
      </c>
    </row>
    <row r="8474" spans="2:55">
      <c r="B8474">
        <v>8473</v>
      </c>
      <c r="C8474" s="5">
        <f t="shared" si="1591"/>
        <v>120</v>
      </c>
      <c r="D8474" s="5">
        <f t="shared" si="1592"/>
        <v>10</v>
      </c>
      <c r="E8474" s="5" t="str">
        <f t="shared" si="1593"/>
        <v>0.0009520</v>
      </c>
      <c r="F8474" s="5" t="str">
        <f t="shared" si="1594"/>
        <v>37.98</v>
      </c>
      <c r="G8474" s="5" t="str">
        <f t="shared" si="1595"/>
        <v>152.2</v>
      </c>
      <c r="H8474" s="5" t="str">
        <f t="shared" si="1596"/>
        <v>0.1272</v>
      </c>
      <c r="I8474" s="1" t="s">
        <v>8</v>
      </c>
      <c r="AN8474" s="89" t="str">
        <f t="shared" si="1597"/>
        <v>120.0</v>
      </c>
      <c r="AO8474" s="89" t="str">
        <f t="shared" si="1598"/>
        <v>10.00</v>
      </c>
      <c r="AP8474" s="89" t="str">
        <f t="shared" si="1599"/>
        <v>0.0009520</v>
      </c>
      <c r="AQ8474" s="89" t="str">
        <f t="shared" si="1600"/>
        <v>37.98</v>
      </c>
      <c r="AR8474" s="89" t="str">
        <f t="shared" si="1601"/>
        <v>152.2</v>
      </c>
      <c r="AS8474" s="89" t="str">
        <f t="shared" si="1602"/>
        <v>0.1272</v>
      </c>
      <c r="AT8474" s="89"/>
      <c r="AU8474" s="99">
        <v>120</v>
      </c>
      <c r="AV8474" s="99">
        <v>10</v>
      </c>
      <c r="AW8474" s="99">
        <v>9.5204000000000003E-4</v>
      </c>
      <c r="AX8474" s="99">
        <v>37.975200000000001</v>
      </c>
      <c r="AY8474" s="99">
        <v>152.22</v>
      </c>
      <c r="AZ8474" s="99">
        <v>0.12717000000000001</v>
      </c>
      <c r="BA8474" s="119" t="s">
        <v>8</v>
      </c>
      <c r="BB8474" s="4">
        <v>8474</v>
      </c>
      <c r="BC8474" s="4">
        <v>120</v>
      </c>
    </row>
    <row r="8475" spans="2:55">
      <c r="B8475">
        <v>8474</v>
      </c>
      <c r="C8475" s="5">
        <f t="shared" si="1591"/>
        <v>120</v>
      </c>
      <c r="D8475" s="5">
        <f t="shared" si="1592"/>
        <v>15</v>
      </c>
      <c r="E8475" s="5" t="str">
        <f t="shared" si="1593"/>
        <v>0.0009535</v>
      </c>
      <c r="F8475" s="5" t="str">
        <f t="shared" si="1594"/>
        <v>57.41</v>
      </c>
      <c r="G8475" s="5" t="str">
        <f t="shared" si="1595"/>
        <v>171.8</v>
      </c>
      <c r="H8475" s="5" t="str">
        <f t="shared" si="1596"/>
        <v>0.1958</v>
      </c>
      <c r="I8475" s="1" t="s">
        <v>8</v>
      </c>
      <c r="AN8475" s="89" t="str">
        <f t="shared" si="1597"/>
        <v>120.0</v>
      </c>
      <c r="AO8475" s="89" t="str">
        <f t="shared" si="1598"/>
        <v>15.00</v>
      </c>
      <c r="AP8475" s="89" t="str">
        <f t="shared" si="1599"/>
        <v>0.0009535</v>
      </c>
      <c r="AQ8475" s="89" t="str">
        <f t="shared" si="1600"/>
        <v>57.41</v>
      </c>
      <c r="AR8475" s="89" t="str">
        <f t="shared" si="1601"/>
        <v>171.8</v>
      </c>
      <c r="AS8475" s="89" t="str">
        <f t="shared" si="1602"/>
        <v>0.1958</v>
      </c>
      <c r="AT8475" s="89"/>
      <c r="AU8475" s="99">
        <v>120</v>
      </c>
      <c r="AV8475" s="99">
        <v>15</v>
      </c>
      <c r="AW8475" s="99">
        <v>9.5352000000000002E-4</v>
      </c>
      <c r="AX8475" s="99">
        <v>57.407600000000016</v>
      </c>
      <c r="AY8475" s="99">
        <v>171.83</v>
      </c>
      <c r="AZ8475" s="99">
        <v>0.19581000000000001</v>
      </c>
      <c r="BA8475" s="119" t="s">
        <v>8</v>
      </c>
      <c r="BB8475" s="4">
        <v>8475</v>
      </c>
      <c r="BC8475" s="4">
        <v>120</v>
      </c>
    </row>
    <row r="8476" spans="2:55">
      <c r="B8476">
        <v>8475</v>
      </c>
      <c r="C8476" s="5">
        <f t="shared" si="1591"/>
        <v>120</v>
      </c>
      <c r="D8476" s="5">
        <f t="shared" si="1592"/>
        <v>20</v>
      </c>
      <c r="E8476" s="5" t="str">
        <f t="shared" si="1593"/>
        <v>0.0009551</v>
      </c>
      <c r="F8476" s="5" t="str">
        <f t="shared" si="1594"/>
        <v>76.90</v>
      </c>
      <c r="G8476" s="5" t="str">
        <f t="shared" si="1595"/>
        <v>191.5</v>
      </c>
      <c r="H8476" s="5" t="str">
        <f t="shared" si="1596"/>
        <v>0.2635</v>
      </c>
      <c r="I8476" s="1" t="s">
        <v>8</v>
      </c>
      <c r="AN8476" s="89" t="str">
        <f t="shared" si="1597"/>
        <v>120.0</v>
      </c>
      <c r="AO8476" s="89" t="str">
        <f t="shared" si="1598"/>
        <v>20.00</v>
      </c>
      <c r="AP8476" s="89" t="str">
        <f t="shared" si="1599"/>
        <v>0.0009551</v>
      </c>
      <c r="AQ8476" s="89" t="str">
        <f t="shared" si="1600"/>
        <v>76.90</v>
      </c>
      <c r="AR8476" s="89" t="str">
        <f t="shared" si="1601"/>
        <v>191.5</v>
      </c>
      <c r="AS8476" s="89" t="str">
        <f t="shared" si="1602"/>
        <v>0.2635</v>
      </c>
      <c r="AT8476" s="89"/>
      <c r="AU8476" s="99">
        <v>120</v>
      </c>
      <c r="AV8476" s="99">
        <v>20</v>
      </c>
      <c r="AW8476" s="99">
        <v>9.5511000000000001E-4</v>
      </c>
      <c r="AX8476" s="99">
        <v>76.896799999999985</v>
      </c>
      <c r="AY8476" s="99">
        <v>191.51</v>
      </c>
      <c r="AZ8476" s="99">
        <v>0.26350000000000001</v>
      </c>
      <c r="BA8476" s="119" t="s">
        <v>8</v>
      </c>
      <c r="BB8476" s="4">
        <v>8476</v>
      </c>
      <c r="BC8476" s="4">
        <v>120</v>
      </c>
    </row>
    <row r="8477" spans="2:55">
      <c r="B8477">
        <v>8476</v>
      </c>
      <c r="C8477" s="5">
        <f t="shared" si="1591"/>
        <v>120</v>
      </c>
      <c r="D8477" s="5">
        <f t="shared" si="1592"/>
        <v>25</v>
      </c>
      <c r="E8477" s="5" t="str">
        <f t="shared" si="1593"/>
        <v>0.0009568</v>
      </c>
      <c r="F8477" s="5" t="str">
        <f t="shared" si="1594"/>
        <v>96.42</v>
      </c>
      <c r="G8477" s="5" t="str">
        <f t="shared" si="1595"/>
        <v>211.2</v>
      </c>
      <c r="H8477" s="5" t="str">
        <f t="shared" si="1596"/>
        <v>0.3302</v>
      </c>
      <c r="I8477" s="1" t="s">
        <v>8</v>
      </c>
      <c r="AN8477" s="89" t="str">
        <f t="shared" si="1597"/>
        <v>120.0</v>
      </c>
      <c r="AO8477" s="89" t="str">
        <f t="shared" si="1598"/>
        <v>25.00</v>
      </c>
      <c r="AP8477" s="89" t="str">
        <f t="shared" si="1599"/>
        <v>0.0009568</v>
      </c>
      <c r="AQ8477" s="89" t="str">
        <f t="shared" si="1600"/>
        <v>96.42</v>
      </c>
      <c r="AR8477" s="89" t="str">
        <f t="shared" si="1601"/>
        <v>211.2</v>
      </c>
      <c r="AS8477" s="89" t="str">
        <f t="shared" si="1602"/>
        <v>0.3302</v>
      </c>
      <c r="AT8477" s="89"/>
      <c r="AU8477" s="99">
        <v>120</v>
      </c>
      <c r="AV8477" s="99">
        <v>25</v>
      </c>
      <c r="AW8477" s="99">
        <v>9.5679999999999995E-4</v>
      </c>
      <c r="AX8477" s="99">
        <v>96.424000000000021</v>
      </c>
      <c r="AY8477" s="99">
        <v>211.24</v>
      </c>
      <c r="AZ8477" s="99">
        <v>0.33023999999999998</v>
      </c>
      <c r="BA8477" s="119" t="s">
        <v>8</v>
      </c>
      <c r="BB8477" s="4">
        <v>8477</v>
      </c>
      <c r="BC8477" s="4">
        <v>120</v>
      </c>
    </row>
    <row r="8478" spans="2:55">
      <c r="B8478">
        <v>8477</v>
      </c>
      <c r="C8478" s="5">
        <f t="shared" si="1591"/>
        <v>120</v>
      </c>
      <c r="D8478" s="5">
        <f t="shared" si="1592"/>
        <v>30</v>
      </c>
      <c r="E8478" s="5" t="str">
        <f t="shared" si="1593"/>
        <v>0.0009586</v>
      </c>
      <c r="F8478" s="5" t="str">
        <f t="shared" si="1594"/>
        <v>116.0</v>
      </c>
      <c r="G8478" s="5" t="str">
        <f t="shared" si="1595"/>
        <v>231.0</v>
      </c>
      <c r="H8478" s="5" t="str">
        <f t="shared" si="1596"/>
        <v>0.3960</v>
      </c>
      <c r="I8478" s="1" t="s">
        <v>8</v>
      </c>
      <c r="AN8478" s="89" t="str">
        <f t="shared" si="1597"/>
        <v>120.0</v>
      </c>
      <c r="AO8478" s="89" t="str">
        <f t="shared" si="1598"/>
        <v>30.00</v>
      </c>
      <c r="AP8478" s="89" t="str">
        <f t="shared" si="1599"/>
        <v>0.0009586</v>
      </c>
      <c r="AQ8478" s="89" t="str">
        <f t="shared" si="1600"/>
        <v>116.0</v>
      </c>
      <c r="AR8478" s="89" t="str">
        <f t="shared" si="1601"/>
        <v>231.0</v>
      </c>
      <c r="AS8478" s="89" t="str">
        <f t="shared" si="1602"/>
        <v>0.3960</v>
      </c>
      <c r="AT8478" s="89"/>
      <c r="AU8478" s="99">
        <v>120</v>
      </c>
      <c r="AV8478" s="99">
        <v>30</v>
      </c>
      <c r="AW8478" s="99">
        <v>9.5859000000000005E-4</v>
      </c>
      <c r="AX8478" s="99">
        <v>115.97919999999999</v>
      </c>
      <c r="AY8478" s="99">
        <v>231.01</v>
      </c>
      <c r="AZ8478" s="99">
        <v>0.39601999999999998</v>
      </c>
      <c r="BA8478" s="119" t="s">
        <v>8</v>
      </c>
      <c r="BB8478" s="4">
        <v>8478</v>
      </c>
      <c r="BC8478" s="4">
        <v>120</v>
      </c>
    </row>
    <row r="8479" spans="2:55">
      <c r="B8479">
        <v>8478</v>
      </c>
      <c r="C8479" s="5">
        <f t="shared" si="1591"/>
        <v>120</v>
      </c>
      <c r="D8479" s="5">
        <f t="shared" si="1592"/>
        <v>35</v>
      </c>
      <c r="E8479" s="5" t="str">
        <f t="shared" si="1593"/>
        <v>0.0009605</v>
      </c>
      <c r="F8479" s="5" t="str">
        <f t="shared" si="1594"/>
        <v>135.6</v>
      </c>
      <c r="G8479" s="5" t="str">
        <f t="shared" si="1595"/>
        <v>250.8</v>
      </c>
      <c r="H8479" s="5" t="str">
        <f t="shared" si="1596"/>
        <v>0.4609</v>
      </c>
      <c r="I8479" s="1" t="s">
        <v>8</v>
      </c>
      <c r="AN8479" s="89" t="str">
        <f t="shared" si="1597"/>
        <v>120.0</v>
      </c>
      <c r="AO8479" s="89" t="str">
        <f t="shared" si="1598"/>
        <v>35.00</v>
      </c>
      <c r="AP8479" s="89" t="str">
        <f t="shared" si="1599"/>
        <v>0.0009605</v>
      </c>
      <c r="AQ8479" s="89" t="str">
        <f t="shared" si="1600"/>
        <v>135.6</v>
      </c>
      <c r="AR8479" s="89" t="str">
        <f t="shared" si="1601"/>
        <v>250.8</v>
      </c>
      <c r="AS8479" s="89" t="str">
        <f t="shared" si="1602"/>
        <v>0.4609</v>
      </c>
      <c r="AT8479" s="89"/>
      <c r="AU8479" s="99">
        <v>120</v>
      </c>
      <c r="AV8479" s="99">
        <v>35</v>
      </c>
      <c r="AW8479" s="99">
        <v>9.6047000000000005E-4</v>
      </c>
      <c r="AX8479" s="99">
        <v>135.5736</v>
      </c>
      <c r="AY8479" s="99">
        <v>250.83</v>
      </c>
      <c r="AZ8479" s="99">
        <v>0.46085999999999999</v>
      </c>
      <c r="BA8479" s="119" t="s">
        <v>8</v>
      </c>
      <c r="BB8479" s="4">
        <v>8479</v>
      </c>
      <c r="BC8479" s="4">
        <v>120</v>
      </c>
    </row>
    <row r="8480" spans="2:55">
      <c r="B8480">
        <v>8479</v>
      </c>
      <c r="C8480" s="5">
        <f t="shared" si="1591"/>
        <v>120</v>
      </c>
      <c r="D8480" s="5">
        <f t="shared" si="1592"/>
        <v>40</v>
      </c>
      <c r="E8480" s="5" t="str">
        <f t="shared" si="1593"/>
        <v>0.0009625</v>
      </c>
      <c r="F8480" s="5" t="str">
        <f t="shared" si="1594"/>
        <v>155.2</v>
      </c>
      <c r="G8480" s="5" t="str">
        <f t="shared" si="1595"/>
        <v>270.7</v>
      </c>
      <c r="H8480" s="5" t="str">
        <f t="shared" si="1596"/>
        <v>0.5248</v>
      </c>
      <c r="I8480" s="1" t="s">
        <v>8</v>
      </c>
      <c r="AN8480" s="89" t="str">
        <f t="shared" si="1597"/>
        <v>120.0</v>
      </c>
      <c r="AO8480" s="89" t="str">
        <f t="shared" si="1598"/>
        <v>40.00</v>
      </c>
      <c r="AP8480" s="89" t="str">
        <f t="shared" si="1599"/>
        <v>0.0009625</v>
      </c>
      <c r="AQ8480" s="89" t="str">
        <f t="shared" si="1600"/>
        <v>155.2</v>
      </c>
      <c r="AR8480" s="89" t="str">
        <f t="shared" si="1601"/>
        <v>270.7</v>
      </c>
      <c r="AS8480" s="89" t="str">
        <f t="shared" si="1602"/>
        <v>0.5248</v>
      </c>
      <c r="AT8480" s="89"/>
      <c r="AU8480" s="99">
        <v>120</v>
      </c>
      <c r="AV8480" s="99">
        <v>40</v>
      </c>
      <c r="AW8480" s="99">
        <v>9.6245E-4</v>
      </c>
      <c r="AX8480" s="99">
        <v>155.18600000000001</v>
      </c>
      <c r="AY8480" s="99">
        <v>270.68</v>
      </c>
      <c r="AZ8480" s="99">
        <v>0.52476</v>
      </c>
      <c r="BA8480" s="119" t="s">
        <v>8</v>
      </c>
      <c r="BB8480" s="4">
        <v>8480</v>
      </c>
      <c r="BC8480" s="4">
        <v>120</v>
      </c>
    </row>
    <row r="8481" spans="2:55">
      <c r="B8481">
        <v>8480</v>
      </c>
      <c r="C8481" s="5">
        <f t="shared" si="1591"/>
        <v>120</v>
      </c>
      <c r="D8481" s="5">
        <f t="shared" si="1592"/>
        <v>45</v>
      </c>
      <c r="E8481" s="5" t="str">
        <f t="shared" si="1593"/>
        <v>0.0009645</v>
      </c>
      <c r="F8481" s="5" t="str">
        <f t="shared" si="1594"/>
        <v>174.8</v>
      </c>
      <c r="G8481" s="5" t="str">
        <f t="shared" si="1595"/>
        <v>290.6</v>
      </c>
      <c r="H8481" s="5" t="str">
        <f t="shared" si="1596"/>
        <v>0.5877</v>
      </c>
      <c r="I8481" s="1" t="s">
        <v>8</v>
      </c>
      <c r="AN8481" s="89" t="str">
        <f t="shared" si="1597"/>
        <v>120.0</v>
      </c>
      <c r="AO8481" s="89" t="str">
        <f t="shared" si="1598"/>
        <v>45.00</v>
      </c>
      <c r="AP8481" s="89" t="str">
        <f t="shared" si="1599"/>
        <v>0.0009645</v>
      </c>
      <c r="AQ8481" s="89" t="str">
        <f t="shared" si="1600"/>
        <v>174.8</v>
      </c>
      <c r="AR8481" s="89" t="str">
        <f t="shared" si="1601"/>
        <v>290.6</v>
      </c>
      <c r="AS8481" s="89" t="str">
        <f t="shared" si="1602"/>
        <v>0.5877</v>
      </c>
      <c r="AT8481" s="89"/>
      <c r="AU8481" s="99">
        <v>120</v>
      </c>
      <c r="AV8481" s="99">
        <v>45</v>
      </c>
      <c r="AW8481" s="99">
        <v>9.6453000000000001E-4</v>
      </c>
      <c r="AX8481" s="99">
        <v>174.81639999999999</v>
      </c>
      <c r="AY8481" s="99">
        <v>290.56</v>
      </c>
      <c r="AZ8481" s="99">
        <v>0.58772999999999997</v>
      </c>
      <c r="BA8481" s="119" t="s">
        <v>8</v>
      </c>
      <c r="BB8481" s="4">
        <v>8481</v>
      </c>
      <c r="BC8481" s="4">
        <v>120</v>
      </c>
    </row>
    <row r="8482" spans="2:55">
      <c r="B8482">
        <v>8481</v>
      </c>
      <c r="C8482" s="5">
        <f t="shared" si="1591"/>
        <v>120</v>
      </c>
      <c r="D8482" s="5">
        <f t="shared" si="1592"/>
        <v>50</v>
      </c>
      <c r="E8482" s="5" t="str">
        <f t="shared" si="1593"/>
        <v>0.0009667</v>
      </c>
      <c r="F8482" s="5" t="str">
        <f t="shared" si="1594"/>
        <v>194.5</v>
      </c>
      <c r="G8482" s="5" t="str">
        <f t="shared" si="1595"/>
        <v>310.5</v>
      </c>
      <c r="H8482" s="5" t="str">
        <f t="shared" si="1596"/>
        <v>0.6498</v>
      </c>
      <c r="I8482" s="1" t="s">
        <v>8</v>
      </c>
      <c r="AN8482" s="89" t="str">
        <f t="shared" si="1597"/>
        <v>120.0</v>
      </c>
      <c r="AO8482" s="89" t="str">
        <f t="shared" si="1598"/>
        <v>50.00</v>
      </c>
      <c r="AP8482" s="89" t="str">
        <f t="shared" si="1599"/>
        <v>0.0009667</v>
      </c>
      <c r="AQ8482" s="89" t="str">
        <f t="shared" si="1600"/>
        <v>194.5</v>
      </c>
      <c r="AR8482" s="89" t="str">
        <f t="shared" si="1601"/>
        <v>310.5</v>
      </c>
      <c r="AS8482" s="89" t="str">
        <f t="shared" si="1602"/>
        <v>0.6498</v>
      </c>
      <c r="AT8482" s="89"/>
      <c r="AU8482" s="99">
        <v>120</v>
      </c>
      <c r="AV8482" s="99">
        <v>50</v>
      </c>
      <c r="AW8482" s="99">
        <v>9.6669000000000008E-4</v>
      </c>
      <c r="AX8482" s="99">
        <v>194.45719999999997</v>
      </c>
      <c r="AY8482" s="99">
        <v>310.45999999999998</v>
      </c>
      <c r="AZ8482" s="99">
        <v>0.64980000000000004</v>
      </c>
      <c r="BA8482" s="119" t="s">
        <v>8</v>
      </c>
      <c r="BB8482" s="4">
        <v>8482</v>
      </c>
      <c r="BC8482" s="4">
        <v>120</v>
      </c>
    </row>
    <row r="8483" spans="2:55">
      <c r="B8483">
        <v>8482</v>
      </c>
      <c r="C8483" s="5">
        <f t="shared" si="1591"/>
        <v>120</v>
      </c>
      <c r="D8483" s="5">
        <f t="shared" si="1592"/>
        <v>55</v>
      </c>
      <c r="E8483" s="5" t="str">
        <f t="shared" si="1593"/>
        <v>0.0009689</v>
      </c>
      <c r="F8483" s="5" t="str">
        <f t="shared" si="1594"/>
        <v>214.1</v>
      </c>
      <c r="G8483" s="5" t="str">
        <f t="shared" si="1595"/>
        <v>330.4</v>
      </c>
      <c r="H8483" s="5" t="str">
        <f t="shared" si="1596"/>
        <v>0.7110</v>
      </c>
      <c r="I8483" s="1" t="s">
        <v>8</v>
      </c>
      <c r="AN8483" s="89" t="str">
        <f t="shared" si="1597"/>
        <v>120.0</v>
      </c>
      <c r="AO8483" s="89" t="str">
        <f t="shared" si="1598"/>
        <v>55.00</v>
      </c>
      <c r="AP8483" s="89" t="str">
        <f t="shared" si="1599"/>
        <v>0.0009689</v>
      </c>
      <c r="AQ8483" s="89" t="str">
        <f t="shared" si="1600"/>
        <v>214.1</v>
      </c>
      <c r="AR8483" s="89" t="str">
        <f t="shared" si="1601"/>
        <v>330.4</v>
      </c>
      <c r="AS8483" s="89" t="str">
        <f t="shared" si="1602"/>
        <v>0.7110</v>
      </c>
      <c r="AT8483" s="89"/>
      <c r="AU8483" s="99">
        <v>120</v>
      </c>
      <c r="AV8483" s="99">
        <v>55</v>
      </c>
      <c r="AW8483" s="99">
        <v>9.6894000000000006E-4</v>
      </c>
      <c r="AX8483" s="99">
        <v>214.11719999999997</v>
      </c>
      <c r="AY8483" s="99">
        <v>330.39</v>
      </c>
      <c r="AZ8483" s="99">
        <v>0.71099000000000001</v>
      </c>
      <c r="BA8483" s="119" t="s">
        <v>8</v>
      </c>
      <c r="BB8483" s="4">
        <v>8483</v>
      </c>
      <c r="BC8483" s="4">
        <v>120</v>
      </c>
    </row>
    <row r="8484" spans="2:55">
      <c r="B8484">
        <v>8483</v>
      </c>
      <c r="C8484" s="5">
        <f t="shared" si="1591"/>
        <v>120</v>
      </c>
      <c r="D8484" s="5">
        <f t="shared" si="1592"/>
        <v>60</v>
      </c>
      <c r="E8484" s="5" t="str">
        <f t="shared" si="1593"/>
        <v>0.0009713</v>
      </c>
      <c r="F8484" s="5" t="str">
        <f t="shared" si="1594"/>
        <v>233.8</v>
      </c>
      <c r="G8484" s="5" t="str">
        <f t="shared" si="1595"/>
        <v>350.3</v>
      </c>
      <c r="H8484" s="5" t="str">
        <f t="shared" si="1596"/>
        <v>0.7713</v>
      </c>
      <c r="I8484" s="1" t="s">
        <v>8</v>
      </c>
      <c r="AN8484" s="89" t="str">
        <f t="shared" si="1597"/>
        <v>120.0</v>
      </c>
      <c r="AO8484" s="89" t="str">
        <f t="shared" si="1598"/>
        <v>60.00</v>
      </c>
      <c r="AP8484" s="89" t="str">
        <f t="shared" si="1599"/>
        <v>0.0009713</v>
      </c>
      <c r="AQ8484" s="89" t="str">
        <f t="shared" si="1600"/>
        <v>233.8</v>
      </c>
      <c r="AR8484" s="89" t="str">
        <f t="shared" si="1601"/>
        <v>350.3</v>
      </c>
      <c r="AS8484" s="89" t="str">
        <f t="shared" si="1602"/>
        <v>0.7713</v>
      </c>
      <c r="AT8484" s="89"/>
      <c r="AU8484" s="99">
        <v>120</v>
      </c>
      <c r="AV8484" s="99">
        <v>60</v>
      </c>
      <c r="AW8484" s="99">
        <v>9.7126999999999999E-4</v>
      </c>
      <c r="AX8484" s="99">
        <v>233.77759999999998</v>
      </c>
      <c r="AY8484" s="99">
        <v>350.33</v>
      </c>
      <c r="AZ8484" s="99">
        <v>0.77131000000000005</v>
      </c>
      <c r="BA8484" s="119" t="s">
        <v>8</v>
      </c>
      <c r="BB8484" s="4">
        <v>8484</v>
      </c>
      <c r="BC8484" s="4">
        <v>120</v>
      </c>
    </row>
    <row r="8485" spans="2:55">
      <c r="B8485">
        <v>8484</v>
      </c>
      <c r="C8485" s="5">
        <f t="shared" si="1591"/>
        <v>120</v>
      </c>
      <c r="D8485" s="5">
        <f t="shared" si="1592"/>
        <v>65</v>
      </c>
      <c r="E8485" s="5" t="str">
        <f t="shared" si="1593"/>
        <v>0.0009737</v>
      </c>
      <c r="F8485" s="5" t="str">
        <f t="shared" si="1594"/>
        <v>253.4</v>
      </c>
      <c r="G8485" s="5" t="str">
        <f t="shared" si="1595"/>
        <v>370.3</v>
      </c>
      <c r="H8485" s="5" t="str">
        <f t="shared" si="1596"/>
        <v>0.8308</v>
      </c>
      <c r="I8485" s="1" t="s">
        <v>8</v>
      </c>
      <c r="AN8485" s="89" t="str">
        <f t="shared" si="1597"/>
        <v>120.0</v>
      </c>
      <c r="AO8485" s="89" t="str">
        <f t="shared" si="1598"/>
        <v>65.00</v>
      </c>
      <c r="AP8485" s="89" t="str">
        <f t="shared" si="1599"/>
        <v>0.0009737</v>
      </c>
      <c r="AQ8485" s="89" t="str">
        <f t="shared" si="1600"/>
        <v>253.4</v>
      </c>
      <c r="AR8485" s="89" t="str">
        <f t="shared" si="1601"/>
        <v>370.3</v>
      </c>
      <c r="AS8485" s="89" t="str">
        <f t="shared" si="1602"/>
        <v>0.8308</v>
      </c>
      <c r="AT8485" s="89"/>
      <c r="AU8485" s="99">
        <v>120</v>
      </c>
      <c r="AV8485" s="99">
        <v>65</v>
      </c>
      <c r="AW8485" s="99">
        <v>9.7369999999999998E-4</v>
      </c>
      <c r="AX8485" s="99">
        <v>253.44600000000003</v>
      </c>
      <c r="AY8485" s="99">
        <v>370.29</v>
      </c>
      <c r="AZ8485" s="99">
        <v>0.83077999999999996</v>
      </c>
      <c r="BA8485" s="119" t="s">
        <v>8</v>
      </c>
      <c r="BB8485" s="4">
        <v>8485</v>
      </c>
      <c r="BC8485" s="4">
        <v>120</v>
      </c>
    </row>
    <row r="8486" spans="2:55">
      <c r="B8486">
        <v>8485</v>
      </c>
      <c r="C8486" s="5">
        <f t="shared" si="1591"/>
        <v>120</v>
      </c>
      <c r="D8486" s="5">
        <f t="shared" si="1592"/>
        <v>70</v>
      </c>
      <c r="E8486" s="5" t="str">
        <f t="shared" si="1593"/>
        <v>0.0009762</v>
      </c>
      <c r="F8486" s="5" t="str">
        <f t="shared" si="1594"/>
        <v>273.1</v>
      </c>
      <c r="G8486" s="5" t="str">
        <f t="shared" si="1595"/>
        <v>390.3</v>
      </c>
      <c r="H8486" s="5" t="str">
        <f t="shared" si="1596"/>
        <v>0.8894</v>
      </c>
      <c r="I8486" s="1" t="s">
        <v>8</v>
      </c>
      <c r="AN8486" s="89" t="str">
        <f t="shared" si="1597"/>
        <v>120.0</v>
      </c>
      <c r="AO8486" s="89" t="str">
        <f t="shared" si="1598"/>
        <v>70.00</v>
      </c>
      <c r="AP8486" s="89" t="str">
        <f t="shared" si="1599"/>
        <v>0.0009762</v>
      </c>
      <c r="AQ8486" s="89" t="str">
        <f t="shared" si="1600"/>
        <v>273.1</v>
      </c>
      <c r="AR8486" s="89" t="str">
        <f t="shared" si="1601"/>
        <v>390.3</v>
      </c>
      <c r="AS8486" s="89" t="str">
        <f t="shared" si="1602"/>
        <v>0.8894</v>
      </c>
      <c r="AT8486" s="89"/>
      <c r="AU8486" s="99">
        <v>120</v>
      </c>
      <c r="AV8486" s="99">
        <v>70</v>
      </c>
      <c r="AW8486" s="99">
        <v>9.7621000000000003E-4</v>
      </c>
      <c r="AX8486" s="99">
        <v>273.12479999999999</v>
      </c>
      <c r="AY8486" s="99">
        <v>390.27</v>
      </c>
      <c r="AZ8486" s="99">
        <v>0.88941999999999999</v>
      </c>
      <c r="BA8486" s="119" t="s">
        <v>8</v>
      </c>
      <c r="BB8486" s="4">
        <v>8486</v>
      </c>
      <c r="BC8486" s="4">
        <v>120</v>
      </c>
    </row>
    <row r="8487" spans="2:55">
      <c r="B8487">
        <v>8486</v>
      </c>
      <c r="C8487" s="5">
        <f t="shared" si="1591"/>
        <v>120</v>
      </c>
      <c r="D8487" s="5">
        <f t="shared" si="1592"/>
        <v>75</v>
      </c>
      <c r="E8487" s="5" t="str">
        <f t="shared" si="1593"/>
        <v>0.0009788</v>
      </c>
      <c r="F8487" s="5" t="str">
        <f t="shared" si="1594"/>
        <v>292.8</v>
      </c>
      <c r="G8487" s="5" t="str">
        <f t="shared" si="1595"/>
        <v>410.3</v>
      </c>
      <c r="H8487" s="5" t="str">
        <f t="shared" si="1596"/>
        <v>0.9473</v>
      </c>
      <c r="I8487" s="1" t="s">
        <v>8</v>
      </c>
      <c r="AN8487" s="89" t="str">
        <f t="shared" si="1597"/>
        <v>120.0</v>
      </c>
      <c r="AO8487" s="89" t="str">
        <f t="shared" si="1598"/>
        <v>75.00</v>
      </c>
      <c r="AP8487" s="89" t="str">
        <f t="shared" si="1599"/>
        <v>0.0009788</v>
      </c>
      <c r="AQ8487" s="89" t="str">
        <f t="shared" si="1600"/>
        <v>292.8</v>
      </c>
      <c r="AR8487" s="89" t="str">
        <f t="shared" si="1601"/>
        <v>410.3</v>
      </c>
      <c r="AS8487" s="89" t="str">
        <f t="shared" si="1602"/>
        <v>0.9473</v>
      </c>
      <c r="AT8487" s="89"/>
      <c r="AU8487" s="99">
        <v>120</v>
      </c>
      <c r="AV8487" s="99">
        <v>75</v>
      </c>
      <c r="AW8487" s="99">
        <v>9.7879999999999994E-4</v>
      </c>
      <c r="AX8487" s="99">
        <v>292.80399999999997</v>
      </c>
      <c r="AY8487" s="99">
        <v>410.26</v>
      </c>
      <c r="AZ8487" s="99">
        <v>0.94725999999999999</v>
      </c>
      <c r="BA8487" s="119" t="s">
        <v>8</v>
      </c>
      <c r="BB8487" s="4">
        <v>8487</v>
      </c>
      <c r="BC8487" s="4">
        <v>120</v>
      </c>
    </row>
    <row r="8488" spans="2:55">
      <c r="B8488">
        <v>8487</v>
      </c>
      <c r="C8488" s="5">
        <f t="shared" si="1591"/>
        <v>120</v>
      </c>
      <c r="D8488" s="5">
        <f t="shared" si="1592"/>
        <v>80</v>
      </c>
      <c r="E8488" s="5" t="str">
        <f t="shared" si="1593"/>
        <v>0.0009815</v>
      </c>
      <c r="F8488" s="5" t="str">
        <f t="shared" si="1594"/>
        <v>312.5</v>
      </c>
      <c r="G8488" s="5" t="str">
        <f t="shared" si="1595"/>
        <v>430.3</v>
      </c>
      <c r="H8488" s="5" t="str">
        <f t="shared" si="1596"/>
        <v>1.004</v>
      </c>
      <c r="I8488" s="1" t="s">
        <v>8</v>
      </c>
      <c r="AN8488" s="89" t="str">
        <f t="shared" si="1597"/>
        <v>120.0</v>
      </c>
      <c r="AO8488" s="89" t="str">
        <f t="shared" si="1598"/>
        <v>80.00</v>
      </c>
      <c r="AP8488" s="89" t="str">
        <f t="shared" si="1599"/>
        <v>0.0009815</v>
      </c>
      <c r="AQ8488" s="89" t="str">
        <f t="shared" si="1600"/>
        <v>312.5</v>
      </c>
      <c r="AR8488" s="89" t="str">
        <f t="shared" si="1601"/>
        <v>430.3</v>
      </c>
      <c r="AS8488" s="89" t="str">
        <f t="shared" si="1602"/>
        <v>1.004</v>
      </c>
      <c r="AT8488" s="89"/>
      <c r="AU8488" s="99">
        <v>120</v>
      </c>
      <c r="AV8488" s="99">
        <v>80</v>
      </c>
      <c r="AW8488" s="99">
        <v>9.8148000000000007E-4</v>
      </c>
      <c r="AX8488" s="99">
        <v>312.48239999999998</v>
      </c>
      <c r="AY8488" s="99">
        <v>430.26</v>
      </c>
      <c r="AZ8488" s="99">
        <v>1.0043</v>
      </c>
      <c r="BA8488" s="119" t="s">
        <v>8</v>
      </c>
      <c r="BB8488" s="4">
        <v>8488</v>
      </c>
      <c r="BC8488" s="4">
        <v>120</v>
      </c>
    </row>
    <row r="8489" spans="2:55">
      <c r="B8489">
        <v>8488</v>
      </c>
      <c r="C8489" s="5">
        <f t="shared" si="1591"/>
        <v>120</v>
      </c>
      <c r="D8489" s="5">
        <f t="shared" si="1592"/>
        <v>85</v>
      </c>
      <c r="E8489" s="5" t="str">
        <f t="shared" si="1593"/>
        <v>0.0009843</v>
      </c>
      <c r="F8489" s="5" t="str">
        <f t="shared" si="1594"/>
        <v>332.2</v>
      </c>
      <c r="G8489" s="5" t="str">
        <f t="shared" si="1595"/>
        <v>450.3</v>
      </c>
      <c r="H8489" s="5" t="str">
        <f t="shared" si="1596"/>
        <v>1.061</v>
      </c>
      <c r="I8489" s="1" t="s">
        <v>8</v>
      </c>
      <c r="AN8489" s="89" t="str">
        <f t="shared" si="1597"/>
        <v>120.0</v>
      </c>
      <c r="AO8489" s="89" t="str">
        <f t="shared" si="1598"/>
        <v>85.00</v>
      </c>
      <c r="AP8489" s="89" t="str">
        <f t="shared" si="1599"/>
        <v>0.0009843</v>
      </c>
      <c r="AQ8489" s="89" t="str">
        <f t="shared" si="1600"/>
        <v>332.2</v>
      </c>
      <c r="AR8489" s="89" t="str">
        <f t="shared" si="1601"/>
        <v>450.3</v>
      </c>
      <c r="AS8489" s="89" t="str">
        <f t="shared" si="1602"/>
        <v>1.061</v>
      </c>
      <c r="AT8489" s="89"/>
      <c r="AU8489" s="99">
        <v>120</v>
      </c>
      <c r="AV8489" s="99">
        <v>85</v>
      </c>
      <c r="AW8489" s="99">
        <v>9.8424999999999988E-4</v>
      </c>
      <c r="AX8489" s="99">
        <v>332.16999999999996</v>
      </c>
      <c r="AY8489" s="99">
        <v>450.28</v>
      </c>
      <c r="AZ8489" s="99">
        <v>1.0606</v>
      </c>
      <c r="BA8489" s="119" t="s">
        <v>8</v>
      </c>
      <c r="BB8489" s="4">
        <v>8489</v>
      </c>
      <c r="BC8489" s="4">
        <v>120</v>
      </c>
    </row>
    <row r="8490" spans="2:55">
      <c r="B8490">
        <v>8489</v>
      </c>
      <c r="C8490" s="5">
        <f t="shared" si="1591"/>
        <v>120</v>
      </c>
      <c r="D8490" s="5">
        <f t="shared" si="1592"/>
        <v>90</v>
      </c>
      <c r="E8490" s="5" t="str">
        <f t="shared" si="1593"/>
        <v>0.0009871</v>
      </c>
      <c r="F8490" s="5" t="str">
        <f t="shared" si="1594"/>
        <v>351.9</v>
      </c>
      <c r="G8490" s="5" t="str">
        <f t="shared" si="1595"/>
        <v>470.3</v>
      </c>
      <c r="H8490" s="5" t="str">
        <f t="shared" si="1596"/>
        <v>1.116</v>
      </c>
      <c r="I8490" s="1" t="s">
        <v>8</v>
      </c>
      <c r="AN8490" s="89" t="str">
        <f t="shared" si="1597"/>
        <v>120.0</v>
      </c>
      <c r="AO8490" s="89" t="str">
        <f t="shared" si="1598"/>
        <v>90.00</v>
      </c>
      <c r="AP8490" s="89" t="str">
        <f t="shared" si="1599"/>
        <v>0.0009871</v>
      </c>
      <c r="AQ8490" s="89" t="str">
        <f t="shared" si="1600"/>
        <v>351.9</v>
      </c>
      <c r="AR8490" s="89" t="str">
        <f t="shared" si="1601"/>
        <v>470.3</v>
      </c>
      <c r="AS8490" s="89" t="str">
        <f t="shared" si="1602"/>
        <v>1.116</v>
      </c>
      <c r="AT8490" s="89"/>
      <c r="AU8490" s="99">
        <v>120</v>
      </c>
      <c r="AV8490" s="99">
        <v>90</v>
      </c>
      <c r="AW8490" s="99">
        <v>9.8708999999999993E-4</v>
      </c>
      <c r="AX8490" s="99">
        <v>351.85919999999999</v>
      </c>
      <c r="AY8490" s="99">
        <v>470.31</v>
      </c>
      <c r="AZ8490" s="99">
        <v>1.1161000000000001</v>
      </c>
      <c r="BA8490" s="119" t="s">
        <v>8</v>
      </c>
      <c r="BB8490" s="4">
        <v>8490</v>
      </c>
      <c r="BC8490" s="4">
        <v>120</v>
      </c>
    </row>
    <row r="8491" spans="2:55">
      <c r="B8491">
        <v>8490</v>
      </c>
      <c r="C8491" s="5">
        <f t="shared" si="1591"/>
        <v>120</v>
      </c>
      <c r="D8491" s="5">
        <f t="shared" si="1592"/>
        <v>95</v>
      </c>
      <c r="E8491" s="5" t="str">
        <f t="shared" si="1593"/>
        <v>0.0009900</v>
      </c>
      <c r="F8491" s="5" t="str">
        <f t="shared" si="1594"/>
        <v>371.5</v>
      </c>
      <c r="G8491" s="5" t="str">
        <f t="shared" si="1595"/>
        <v>490.4</v>
      </c>
      <c r="H8491" s="5" t="str">
        <f t="shared" si="1596"/>
        <v>1.171</v>
      </c>
      <c r="I8491" s="1" t="s">
        <v>8</v>
      </c>
      <c r="AN8491" s="89" t="str">
        <f t="shared" si="1597"/>
        <v>120.0</v>
      </c>
      <c r="AO8491" s="89" t="str">
        <f t="shared" si="1598"/>
        <v>95.00</v>
      </c>
      <c r="AP8491" s="89" t="str">
        <f t="shared" si="1599"/>
        <v>0.0009900</v>
      </c>
      <c r="AQ8491" s="89" t="str">
        <f t="shared" si="1600"/>
        <v>371.5</v>
      </c>
      <c r="AR8491" s="89" t="str">
        <f t="shared" si="1601"/>
        <v>490.4</v>
      </c>
      <c r="AS8491" s="89" t="str">
        <f t="shared" si="1602"/>
        <v>1.171</v>
      </c>
      <c r="AT8491" s="89"/>
      <c r="AU8491" s="99">
        <v>120</v>
      </c>
      <c r="AV8491" s="99">
        <v>95</v>
      </c>
      <c r="AW8491" s="99">
        <v>9.9002000000000009E-4</v>
      </c>
      <c r="AX8491" s="99">
        <v>371.54759999999999</v>
      </c>
      <c r="AY8491" s="99">
        <v>490.35</v>
      </c>
      <c r="AZ8491" s="99">
        <v>1.1709000000000001</v>
      </c>
      <c r="BA8491" s="119" t="s">
        <v>8</v>
      </c>
      <c r="BB8491" s="4">
        <v>8491</v>
      </c>
      <c r="BC8491" s="4">
        <v>120</v>
      </c>
    </row>
    <row r="8492" spans="2:55">
      <c r="B8492">
        <v>8491</v>
      </c>
      <c r="C8492" s="5">
        <f t="shared" si="1591"/>
        <v>120</v>
      </c>
      <c r="D8492" s="5">
        <f t="shared" si="1592"/>
        <v>100</v>
      </c>
      <c r="E8492" s="5" t="str">
        <f t="shared" si="1593"/>
        <v>0.0009930</v>
      </c>
      <c r="F8492" s="5" t="str">
        <f t="shared" si="1594"/>
        <v>391.2</v>
      </c>
      <c r="G8492" s="5" t="str">
        <f t="shared" si="1595"/>
        <v>510.4</v>
      </c>
      <c r="H8492" s="5" t="str">
        <f t="shared" si="1596"/>
        <v>1.225</v>
      </c>
      <c r="I8492" s="1" t="s">
        <v>8</v>
      </c>
      <c r="AN8492" s="89" t="str">
        <f t="shared" si="1597"/>
        <v>120.0</v>
      </c>
      <c r="AO8492" s="89" t="str">
        <f t="shared" si="1598"/>
        <v>100.0</v>
      </c>
      <c r="AP8492" s="89" t="str">
        <f t="shared" si="1599"/>
        <v>0.0009930</v>
      </c>
      <c r="AQ8492" s="89" t="str">
        <f t="shared" si="1600"/>
        <v>391.2</v>
      </c>
      <c r="AR8492" s="89" t="str">
        <f t="shared" si="1601"/>
        <v>510.4</v>
      </c>
      <c r="AS8492" s="89" t="str">
        <f t="shared" si="1602"/>
        <v>1.225</v>
      </c>
      <c r="AT8492" s="89"/>
      <c r="AU8492" s="99">
        <v>120</v>
      </c>
      <c r="AV8492" s="99">
        <v>100</v>
      </c>
      <c r="AW8492" s="99">
        <v>9.9303999999999994E-4</v>
      </c>
      <c r="AX8492" s="99">
        <v>391.24520000000001</v>
      </c>
      <c r="AY8492" s="99">
        <v>510.41</v>
      </c>
      <c r="AZ8492" s="99">
        <v>1.2251000000000001</v>
      </c>
      <c r="BA8492" s="119" t="s">
        <v>8</v>
      </c>
      <c r="BB8492" s="4">
        <v>8492</v>
      </c>
      <c r="BC8492" s="4">
        <v>120</v>
      </c>
    </row>
    <row r="8493" spans="2:55">
      <c r="B8493">
        <v>8492</v>
      </c>
      <c r="C8493" s="5">
        <f t="shared" si="1591"/>
        <v>120</v>
      </c>
      <c r="D8493" s="5">
        <f t="shared" si="1592"/>
        <v>105</v>
      </c>
      <c r="E8493" s="5" t="str">
        <f t="shared" si="1593"/>
        <v>0.0009961</v>
      </c>
      <c r="F8493" s="5" t="str">
        <f t="shared" si="1594"/>
        <v>410.9</v>
      </c>
      <c r="G8493" s="5" t="str">
        <f t="shared" si="1595"/>
        <v>530.5</v>
      </c>
      <c r="H8493" s="5" t="str">
        <f t="shared" si="1596"/>
        <v>1.279</v>
      </c>
      <c r="I8493" s="1" t="s">
        <v>8</v>
      </c>
      <c r="AN8493" s="89" t="str">
        <f t="shared" si="1597"/>
        <v>120.0</v>
      </c>
      <c r="AO8493" s="89" t="str">
        <f t="shared" si="1598"/>
        <v>105.0</v>
      </c>
      <c r="AP8493" s="89" t="str">
        <f t="shared" si="1599"/>
        <v>0.0009961</v>
      </c>
      <c r="AQ8493" s="89" t="str">
        <f t="shared" si="1600"/>
        <v>410.9</v>
      </c>
      <c r="AR8493" s="89" t="str">
        <f t="shared" si="1601"/>
        <v>530.5</v>
      </c>
      <c r="AS8493" s="89" t="str">
        <f t="shared" si="1602"/>
        <v>1.279</v>
      </c>
      <c r="AT8493" s="89"/>
      <c r="AU8493" s="99">
        <v>120</v>
      </c>
      <c r="AV8493" s="99">
        <v>105</v>
      </c>
      <c r="AW8493" s="99">
        <v>9.9613999999999996E-4</v>
      </c>
      <c r="AX8493" s="99">
        <v>410.93320000000006</v>
      </c>
      <c r="AY8493" s="99">
        <v>530.47</v>
      </c>
      <c r="AZ8493" s="99">
        <v>1.2785</v>
      </c>
      <c r="BA8493" s="119" t="s">
        <v>8</v>
      </c>
      <c r="BB8493" s="4">
        <v>8493</v>
      </c>
      <c r="BC8493" s="4">
        <v>120</v>
      </c>
    </row>
    <row r="8494" spans="2:55">
      <c r="B8494">
        <v>8493</v>
      </c>
      <c r="C8494" s="5">
        <f t="shared" si="1591"/>
        <v>120</v>
      </c>
      <c r="D8494" s="5">
        <f t="shared" si="1592"/>
        <v>110</v>
      </c>
      <c r="E8494" s="5" t="str">
        <f t="shared" si="1593"/>
        <v>0.0009993</v>
      </c>
      <c r="F8494" s="5" t="str">
        <f t="shared" si="1594"/>
        <v>430.6</v>
      </c>
      <c r="G8494" s="5" t="str">
        <f t="shared" si="1595"/>
        <v>550.6</v>
      </c>
      <c r="H8494" s="5" t="str">
        <f t="shared" si="1596"/>
        <v>1.331</v>
      </c>
      <c r="I8494" s="1" t="s">
        <v>8</v>
      </c>
      <c r="AN8494" s="89" t="str">
        <f t="shared" si="1597"/>
        <v>120.0</v>
      </c>
      <c r="AO8494" s="89" t="str">
        <f t="shared" si="1598"/>
        <v>110.0</v>
      </c>
      <c r="AP8494" s="89" t="str">
        <f t="shared" si="1599"/>
        <v>0.0009993</v>
      </c>
      <c r="AQ8494" s="89" t="str">
        <f t="shared" si="1600"/>
        <v>430.6</v>
      </c>
      <c r="AR8494" s="89" t="str">
        <f t="shared" si="1601"/>
        <v>550.6</v>
      </c>
      <c r="AS8494" s="89" t="str">
        <f t="shared" si="1602"/>
        <v>1.331</v>
      </c>
      <c r="AT8494" s="89"/>
      <c r="AU8494" s="99">
        <v>120</v>
      </c>
      <c r="AV8494" s="99">
        <v>110</v>
      </c>
      <c r="AW8494" s="99">
        <v>9.9931999999999994E-4</v>
      </c>
      <c r="AX8494" s="99">
        <v>430.64159999999993</v>
      </c>
      <c r="AY8494" s="99">
        <v>550.55999999999995</v>
      </c>
      <c r="AZ8494" s="99">
        <v>1.3311999999999999</v>
      </c>
      <c r="BA8494" s="119" t="s">
        <v>8</v>
      </c>
      <c r="BB8494" s="4">
        <v>8494</v>
      </c>
      <c r="BC8494" s="4">
        <v>120</v>
      </c>
    </row>
    <row r="8495" spans="2:55">
      <c r="B8495">
        <v>8494</v>
      </c>
      <c r="C8495" s="5">
        <f t="shared" si="1591"/>
        <v>120</v>
      </c>
      <c r="D8495" s="5">
        <f t="shared" si="1592"/>
        <v>115</v>
      </c>
      <c r="E8495" s="5" t="str">
        <f t="shared" si="1593"/>
        <v>0.001003</v>
      </c>
      <c r="F8495" s="5" t="str">
        <f t="shared" si="1594"/>
        <v>450.3</v>
      </c>
      <c r="G8495" s="5" t="str">
        <f t="shared" si="1595"/>
        <v>570.7</v>
      </c>
      <c r="H8495" s="5" t="str">
        <f t="shared" si="1596"/>
        <v>1.383</v>
      </c>
      <c r="I8495" s="1" t="s">
        <v>8</v>
      </c>
      <c r="AN8495" s="89" t="str">
        <f t="shared" si="1597"/>
        <v>120.0</v>
      </c>
      <c r="AO8495" s="89" t="str">
        <f t="shared" si="1598"/>
        <v>115.0</v>
      </c>
      <c r="AP8495" s="89" t="str">
        <f t="shared" si="1599"/>
        <v>0.001003</v>
      </c>
      <c r="AQ8495" s="89" t="str">
        <f t="shared" si="1600"/>
        <v>450.3</v>
      </c>
      <c r="AR8495" s="89" t="str">
        <f t="shared" si="1601"/>
        <v>570.7</v>
      </c>
      <c r="AS8495" s="89" t="str">
        <f t="shared" si="1602"/>
        <v>1.383</v>
      </c>
      <c r="AT8495" s="89"/>
      <c r="AU8495" s="99">
        <v>120</v>
      </c>
      <c r="AV8495" s="99">
        <v>115</v>
      </c>
      <c r="AW8495" s="99">
        <v>1.00259E-3</v>
      </c>
      <c r="AX8495" s="99">
        <v>450.33920000000001</v>
      </c>
      <c r="AY8495" s="99">
        <v>570.65</v>
      </c>
      <c r="AZ8495" s="99">
        <v>1.3833</v>
      </c>
      <c r="BA8495" s="119" t="s">
        <v>8</v>
      </c>
      <c r="BB8495" s="4">
        <v>8495</v>
      </c>
      <c r="BC8495" s="4">
        <v>120</v>
      </c>
    </row>
    <row r="8496" spans="2:55">
      <c r="B8496">
        <v>8495</v>
      </c>
      <c r="C8496" s="5">
        <f t="shared" si="1591"/>
        <v>120</v>
      </c>
      <c r="D8496" s="5">
        <f t="shared" si="1592"/>
        <v>120</v>
      </c>
      <c r="E8496" s="5" t="str">
        <f t="shared" si="1593"/>
        <v>0.001006</v>
      </c>
      <c r="F8496" s="5" t="str">
        <f t="shared" si="1594"/>
        <v>470.1</v>
      </c>
      <c r="G8496" s="5" t="str">
        <f t="shared" si="1595"/>
        <v>590.8</v>
      </c>
      <c r="H8496" s="5" t="str">
        <f t="shared" si="1596"/>
        <v>1.435</v>
      </c>
      <c r="I8496" s="1" t="s">
        <v>8</v>
      </c>
      <c r="AN8496" s="89" t="str">
        <f t="shared" si="1597"/>
        <v>120.0</v>
      </c>
      <c r="AO8496" s="89" t="str">
        <f t="shared" si="1598"/>
        <v>120.0</v>
      </c>
      <c r="AP8496" s="89" t="str">
        <f t="shared" si="1599"/>
        <v>0.001006</v>
      </c>
      <c r="AQ8496" s="89" t="str">
        <f t="shared" si="1600"/>
        <v>470.1</v>
      </c>
      <c r="AR8496" s="89" t="str">
        <f t="shared" si="1601"/>
        <v>590.8</v>
      </c>
      <c r="AS8496" s="89" t="str">
        <f t="shared" si="1602"/>
        <v>1.435</v>
      </c>
      <c r="AT8496" s="89"/>
      <c r="AU8496" s="99">
        <v>120</v>
      </c>
      <c r="AV8496" s="99">
        <v>120</v>
      </c>
      <c r="AW8496" s="99">
        <v>1.0059400000000001E-3</v>
      </c>
      <c r="AX8496" s="99">
        <v>470.05719999999997</v>
      </c>
      <c r="AY8496" s="99">
        <v>590.77</v>
      </c>
      <c r="AZ8496" s="99">
        <v>1.4348000000000001</v>
      </c>
      <c r="BA8496" s="119" t="s">
        <v>8</v>
      </c>
      <c r="BB8496" s="4">
        <v>8496</v>
      </c>
      <c r="BC8496" s="4">
        <v>120</v>
      </c>
    </row>
    <row r="8497" spans="2:55">
      <c r="B8497">
        <v>8496</v>
      </c>
      <c r="C8497" s="5">
        <f t="shared" si="1591"/>
        <v>120</v>
      </c>
      <c r="D8497" s="5">
        <f t="shared" si="1592"/>
        <v>125</v>
      </c>
      <c r="E8497" s="5" t="str">
        <f t="shared" si="1593"/>
        <v>0.001009</v>
      </c>
      <c r="F8497" s="5" t="str">
        <f t="shared" si="1594"/>
        <v>489.8</v>
      </c>
      <c r="G8497" s="5" t="str">
        <f t="shared" si="1595"/>
        <v>610.9</v>
      </c>
      <c r="H8497" s="5" t="str">
        <f t="shared" si="1596"/>
        <v>1.486</v>
      </c>
      <c r="I8497" s="1" t="s">
        <v>8</v>
      </c>
      <c r="AN8497" s="89" t="str">
        <f t="shared" si="1597"/>
        <v>120.0</v>
      </c>
      <c r="AO8497" s="89" t="str">
        <f t="shared" si="1598"/>
        <v>125.0</v>
      </c>
      <c r="AP8497" s="89" t="str">
        <f t="shared" si="1599"/>
        <v>0.001009</v>
      </c>
      <c r="AQ8497" s="89" t="str">
        <f t="shared" si="1600"/>
        <v>489.8</v>
      </c>
      <c r="AR8497" s="89" t="str">
        <f t="shared" si="1601"/>
        <v>610.9</v>
      </c>
      <c r="AS8497" s="89" t="str">
        <f t="shared" si="1602"/>
        <v>1.486</v>
      </c>
      <c r="AT8497" s="89"/>
      <c r="AU8497" s="99">
        <v>120</v>
      </c>
      <c r="AV8497" s="99">
        <v>125</v>
      </c>
      <c r="AW8497" s="99">
        <v>1.0093700000000001E-3</v>
      </c>
      <c r="AX8497" s="99">
        <v>489.76559999999995</v>
      </c>
      <c r="AY8497" s="99">
        <v>610.89</v>
      </c>
      <c r="AZ8497" s="99">
        <v>1.4857</v>
      </c>
      <c r="BA8497" s="119" t="s">
        <v>8</v>
      </c>
      <c r="BB8497" s="4">
        <v>8497</v>
      </c>
      <c r="BC8497" s="4">
        <v>120</v>
      </c>
    </row>
    <row r="8498" spans="2:55">
      <c r="B8498">
        <v>8497</v>
      </c>
      <c r="C8498" s="5">
        <f t="shared" si="1591"/>
        <v>120</v>
      </c>
      <c r="D8498" s="5">
        <f t="shared" si="1592"/>
        <v>130</v>
      </c>
      <c r="E8498" s="5" t="str">
        <f t="shared" si="1593"/>
        <v>0.001013</v>
      </c>
      <c r="F8498" s="5" t="str">
        <f t="shared" si="1594"/>
        <v>509.5</v>
      </c>
      <c r="G8498" s="5" t="str">
        <f t="shared" si="1595"/>
        <v>631.0</v>
      </c>
      <c r="H8498" s="5" t="str">
        <f t="shared" si="1596"/>
        <v>1.536</v>
      </c>
      <c r="I8498" s="1" t="s">
        <v>8</v>
      </c>
      <c r="AN8498" s="89" t="str">
        <f t="shared" si="1597"/>
        <v>120.0</v>
      </c>
      <c r="AO8498" s="89" t="str">
        <f t="shared" si="1598"/>
        <v>130.0</v>
      </c>
      <c r="AP8498" s="89" t="str">
        <f t="shared" si="1599"/>
        <v>0.001013</v>
      </c>
      <c r="AQ8498" s="89" t="str">
        <f t="shared" si="1600"/>
        <v>509.5</v>
      </c>
      <c r="AR8498" s="89" t="str">
        <f t="shared" si="1601"/>
        <v>631.0</v>
      </c>
      <c r="AS8498" s="89" t="str">
        <f t="shared" si="1602"/>
        <v>1.536</v>
      </c>
      <c r="AT8498" s="89"/>
      <c r="AU8498" s="99">
        <v>120</v>
      </c>
      <c r="AV8498" s="99">
        <v>130</v>
      </c>
      <c r="AW8498" s="99">
        <v>1.01289E-3</v>
      </c>
      <c r="AX8498" s="99">
        <v>509.49319999999994</v>
      </c>
      <c r="AY8498" s="99">
        <v>631.04</v>
      </c>
      <c r="AZ8498" s="99">
        <v>1.536</v>
      </c>
      <c r="BA8498" s="119" t="s">
        <v>8</v>
      </c>
      <c r="BB8498" s="4">
        <v>8498</v>
      </c>
      <c r="BC8498" s="4">
        <v>120</v>
      </c>
    </row>
    <row r="8499" spans="2:55">
      <c r="B8499">
        <v>8498</v>
      </c>
      <c r="C8499" s="5">
        <f t="shared" si="1591"/>
        <v>120</v>
      </c>
      <c r="D8499" s="5">
        <f t="shared" si="1592"/>
        <v>135</v>
      </c>
      <c r="E8499" s="5" t="str">
        <f t="shared" si="1593"/>
        <v>0.001016</v>
      </c>
      <c r="F8499" s="5" t="str">
        <f t="shared" si="1594"/>
        <v>529.2</v>
      </c>
      <c r="G8499" s="5" t="str">
        <f t="shared" si="1595"/>
        <v>651.2</v>
      </c>
      <c r="H8499" s="5" t="str">
        <f t="shared" si="1596"/>
        <v>1.586</v>
      </c>
      <c r="I8499" s="1" t="s">
        <v>8</v>
      </c>
      <c r="AN8499" s="89" t="str">
        <f t="shared" si="1597"/>
        <v>120.0</v>
      </c>
      <c r="AO8499" s="89" t="str">
        <f t="shared" si="1598"/>
        <v>135.0</v>
      </c>
      <c r="AP8499" s="89" t="str">
        <f t="shared" si="1599"/>
        <v>0.001016</v>
      </c>
      <c r="AQ8499" s="89" t="str">
        <f t="shared" si="1600"/>
        <v>529.2</v>
      </c>
      <c r="AR8499" s="89" t="str">
        <f t="shared" si="1601"/>
        <v>651.2</v>
      </c>
      <c r="AS8499" s="89" t="str">
        <f t="shared" si="1602"/>
        <v>1.586</v>
      </c>
      <c r="AT8499" s="89"/>
      <c r="AU8499" s="99">
        <v>120</v>
      </c>
      <c r="AV8499" s="99">
        <v>135</v>
      </c>
      <c r="AW8499" s="99">
        <v>1.0164899999999999E-3</v>
      </c>
      <c r="AX8499" s="99">
        <v>529.22120000000007</v>
      </c>
      <c r="AY8499" s="99">
        <v>651.20000000000005</v>
      </c>
      <c r="AZ8499" s="99">
        <v>1.5857000000000001</v>
      </c>
      <c r="BA8499" s="119" t="s">
        <v>8</v>
      </c>
      <c r="BB8499" s="4">
        <v>8499</v>
      </c>
      <c r="BC8499" s="4">
        <v>120</v>
      </c>
    </row>
    <row r="8500" spans="2:55">
      <c r="B8500">
        <v>8499</v>
      </c>
      <c r="C8500" s="5">
        <f t="shared" si="1591"/>
        <v>120</v>
      </c>
      <c r="D8500" s="5">
        <f t="shared" si="1592"/>
        <v>140</v>
      </c>
      <c r="E8500" s="5" t="str">
        <f t="shared" si="1593"/>
        <v>0.001020</v>
      </c>
      <c r="F8500" s="5" t="str">
        <f t="shared" si="1594"/>
        <v>549.0</v>
      </c>
      <c r="G8500" s="5" t="str">
        <f t="shared" si="1595"/>
        <v>671.4</v>
      </c>
      <c r="H8500" s="5" t="str">
        <f t="shared" si="1596"/>
        <v>1.635</v>
      </c>
      <c r="I8500" s="1" t="s">
        <v>8</v>
      </c>
      <c r="AN8500" s="89" t="str">
        <f t="shared" si="1597"/>
        <v>120.0</v>
      </c>
      <c r="AO8500" s="89" t="str">
        <f t="shared" si="1598"/>
        <v>140.0</v>
      </c>
      <c r="AP8500" s="89" t="str">
        <f t="shared" si="1599"/>
        <v>0.001020</v>
      </c>
      <c r="AQ8500" s="89" t="str">
        <f t="shared" si="1600"/>
        <v>549.0</v>
      </c>
      <c r="AR8500" s="89" t="str">
        <f t="shared" si="1601"/>
        <v>671.4</v>
      </c>
      <c r="AS8500" s="89" t="str">
        <f t="shared" si="1602"/>
        <v>1.635</v>
      </c>
      <c r="AT8500" s="89"/>
      <c r="AU8500" s="99">
        <v>120</v>
      </c>
      <c r="AV8500" s="99">
        <v>140</v>
      </c>
      <c r="AW8500" s="99">
        <v>1.0201800000000001E-3</v>
      </c>
      <c r="AX8500" s="99">
        <v>548.95839999999998</v>
      </c>
      <c r="AY8500" s="99">
        <v>671.38</v>
      </c>
      <c r="AZ8500" s="99">
        <v>1.6348</v>
      </c>
      <c r="BA8500" s="119" t="s">
        <v>8</v>
      </c>
      <c r="BB8500" s="4">
        <v>8500</v>
      </c>
      <c r="BC8500" s="4">
        <v>120</v>
      </c>
    </row>
    <row r="8501" spans="2:55">
      <c r="B8501">
        <v>8500</v>
      </c>
      <c r="C8501" s="5">
        <f t="shared" si="1591"/>
        <v>120</v>
      </c>
      <c r="D8501" s="5">
        <f t="shared" si="1592"/>
        <v>145</v>
      </c>
      <c r="E8501" s="5" t="str">
        <f t="shared" si="1593"/>
        <v>0.001024</v>
      </c>
      <c r="F8501" s="5" t="str">
        <f t="shared" si="1594"/>
        <v>568.7</v>
      </c>
      <c r="G8501" s="5" t="str">
        <f t="shared" si="1595"/>
        <v>691.6</v>
      </c>
      <c r="H8501" s="5" t="str">
        <f t="shared" si="1596"/>
        <v>1.683</v>
      </c>
      <c r="I8501" s="1" t="s">
        <v>8</v>
      </c>
      <c r="AN8501" s="89" t="str">
        <f t="shared" si="1597"/>
        <v>120.0</v>
      </c>
      <c r="AO8501" s="89" t="str">
        <f t="shared" si="1598"/>
        <v>145.0</v>
      </c>
      <c r="AP8501" s="89" t="str">
        <f t="shared" si="1599"/>
        <v>0.001024</v>
      </c>
      <c r="AQ8501" s="89" t="str">
        <f t="shared" si="1600"/>
        <v>568.7</v>
      </c>
      <c r="AR8501" s="89" t="str">
        <f t="shared" si="1601"/>
        <v>691.6</v>
      </c>
      <c r="AS8501" s="89" t="str">
        <f t="shared" si="1602"/>
        <v>1.683</v>
      </c>
      <c r="AT8501" s="89"/>
      <c r="AU8501" s="99">
        <v>120</v>
      </c>
      <c r="AV8501" s="99">
        <v>145</v>
      </c>
      <c r="AW8501" s="99">
        <v>1.02396E-3</v>
      </c>
      <c r="AX8501" s="99">
        <v>568.70480000000009</v>
      </c>
      <c r="AY8501" s="99">
        <v>691.58</v>
      </c>
      <c r="AZ8501" s="99">
        <v>1.6834</v>
      </c>
      <c r="BA8501" s="119" t="s">
        <v>8</v>
      </c>
      <c r="BB8501" s="4">
        <v>8501</v>
      </c>
      <c r="BC8501" s="4">
        <v>120</v>
      </c>
    </row>
    <row r="8502" spans="2:55">
      <c r="B8502">
        <v>8501</v>
      </c>
      <c r="C8502" s="5">
        <f t="shared" si="1591"/>
        <v>120</v>
      </c>
      <c r="D8502" s="5">
        <f t="shared" si="1592"/>
        <v>150</v>
      </c>
      <c r="E8502" s="5" t="str">
        <f t="shared" si="1593"/>
        <v>0.001028</v>
      </c>
      <c r="F8502" s="5" t="str">
        <f t="shared" si="1594"/>
        <v>588.5</v>
      </c>
      <c r="G8502" s="5" t="str">
        <f t="shared" si="1595"/>
        <v>711.8</v>
      </c>
      <c r="H8502" s="5" t="str">
        <f t="shared" si="1596"/>
        <v>1.732</v>
      </c>
      <c r="I8502" s="1" t="s">
        <v>8</v>
      </c>
      <c r="AN8502" s="89" t="str">
        <f t="shared" si="1597"/>
        <v>120.0</v>
      </c>
      <c r="AO8502" s="89" t="str">
        <f t="shared" si="1598"/>
        <v>150.0</v>
      </c>
      <c r="AP8502" s="89" t="str">
        <f t="shared" si="1599"/>
        <v>0.001028</v>
      </c>
      <c r="AQ8502" s="89" t="str">
        <f t="shared" si="1600"/>
        <v>588.5</v>
      </c>
      <c r="AR8502" s="89" t="str">
        <f t="shared" si="1601"/>
        <v>711.8</v>
      </c>
      <c r="AS8502" s="89" t="str">
        <f t="shared" si="1602"/>
        <v>1.732</v>
      </c>
      <c r="AT8502" s="89"/>
      <c r="AU8502" s="99">
        <v>120</v>
      </c>
      <c r="AV8502" s="99">
        <v>150</v>
      </c>
      <c r="AW8502" s="99">
        <v>1.02783E-3</v>
      </c>
      <c r="AX8502" s="99">
        <v>588.46039999999994</v>
      </c>
      <c r="AY8502" s="99">
        <v>711.8</v>
      </c>
      <c r="AZ8502" s="99">
        <v>1.7315</v>
      </c>
      <c r="BA8502" s="119" t="s">
        <v>8</v>
      </c>
      <c r="BB8502" s="4">
        <v>8502</v>
      </c>
      <c r="BC8502" s="4">
        <v>120</v>
      </c>
    </row>
    <row r="8503" spans="2:55">
      <c r="B8503">
        <v>8502</v>
      </c>
      <c r="C8503" s="5">
        <f t="shared" si="1591"/>
        <v>120</v>
      </c>
      <c r="D8503" s="5">
        <f t="shared" si="1592"/>
        <v>155</v>
      </c>
      <c r="E8503" s="5" t="str">
        <f t="shared" si="1593"/>
        <v>0.001032</v>
      </c>
      <c r="F8503" s="5" t="str">
        <f t="shared" si="1594"/>
        <v>608.2</v>
      </c>
      <c r="G8503" s="5" t="str">
        <f t="shared" si="1595"/>
        <v>732.1</v>
      </c>
      <c r="H8503" s="5" t="str">
        <f t="shared" si="1596"/>
        <v>1.779</v>
      </c>
      <c r="I8503" s="1" t="s">
        <v>8</v>
      </c>
      <c r="AN8503" s="89" t="str">
        <f t="shared" si="1597"/>
        <v>120.0</v>
      </c>
      <c r="AO8503" s="89" t="str">
        <f t="shared" si="1598"/>
        <v>155.0</v>
      </c>
      <c r="AP8503" s="89" t="str">
        <f t="shared" si="1599"/>
        <v>0.001032</v>
      </c>
      <c r="AQ8503" s="89" t="str">
        <f t="shared" si="1600"/>
        <v>608.2</v>
      </c>
      <c r="AR8503" s="89" t="str">
        <f t="shared" si="1601"/>
        <v>732.1</v>
      </c>
      <c r="AS8503" s="89" t="str">
        <f t="shared" si="1602"/>
        <v>1.779</v>
      </c>
      <c r="AT8503" s="89"/>
      <c r="AU8503" s="99">
        <v>120</v>
      </c>
      <c r="AV8503" s="99">
        <v>155</v>
      </c>
      <c r="AW8503" s="99">
        <v>1.0317799999999999E-3</v>
      </c>
      <c r="AX8503" s="99">
        <v>608.2364</v>
      </c>
      <c r="AY8503" s="99">
        <v>732.05</v>
      </c>
      <c r="AZ8503" s="99">
        <v>1.7790999999999999</v>
      </c>
      <c r="BA8503" s="119" t="s">
        <v>8</v>
      </c>
      <c r="BB8503" s="4">
        <v>8503</v>
      </c>
      <c r="BC8503" s="4">
        <v>120</v>
      </c>
    </row>
    <row r="8504" spans="2:55">
      <c r="B8504">
        <v>8503</v>
      </c>
      <c r="C8504" s="5">
        <f t="shared" si="1591"/>
        <v>120</v>
      </c>
      <c r="D8504" s="5">
        <f t="shared" si="1592"/>
        <v>160</v>
      </c>
      <c r="E8504" s="5" t="str">
        <f t="shared" si="1593"/>
        <v>0.001036</v>
      </c>
      <c r="F8504" s="5" t="str">
        <f t="shared" si="1594"/>
        <v>628.0</v>
      </c>
      <c r="G8504" s="5" t="str">
        <f t="shared" si="1595"/>
        <v>752.3</v>
      </c>
      <c r="H8504" s="5" t="str">
        <f t="shared" si="1596"/>
        <v>1.826</v>
      </c>
      <c r="I8504" s="1" t="s">
        <v>8</v>
      </c>
      <c r="AN8504" s="89" t="str">
        <f t="shared" si="1597"/>
        <v>120.0</v>
      </c>
      <c r="AO8504" s="89" t="str">
        <f t="shared" si="1598"/>
        <v>160.0</v>
      </c>
      <c r="AP8504" s="89" t="str">
        <f t="shared" si="1599"/>
        <v>0.001036</v>
      </c>
      <c r="AQ8504" s="89" t="str">
        <f t="shared" si="1600"/>
        <v>628.0</v>
      </c>
      <c r="AR8504" s="89" t="str">
        <f t="shared" si="1601"/>
        <v>752.3</v>
      </c>
      <c r="AS8504" s="89" t="str">
        <f t="shared" si="1602"/>
        <v>1.826</v>
      </c>
      <c r="AT8504" s="89"/>
      <c r="AU8504" s="99">
        <v>120</v>
      </c>
      <c r="AV8504" s="99">
        <v>160</v>
      </c>
      <c r="AW8504" s="99">
        <v>1.03582E-3</v>
      </c>
      <c r="AX8504" s="99">
        <v>628.01159999999993</v>
      </c>
      <c r="AY8504" s="99">
        <v>752.31</v>
      </c>
      <c r="AZ8504" s="99">
        <v>1.8261000000000001</v>
      </c>
      <c r="BA8504" s="119" t="s">
        <v>8</v>
      </c>
      <c r="BB8504" s="4">
        <v>8504</v>
      </c>
      <c r="BC8504" s="4">
        <v>120</v>
      </c>
    </row>
    <row r="8505" spans="2:55">
      <c r="B8505">
        <v>8504</v>
      </c>
      <c r="C8505" s="5">
        <f t="shared" si="1591"/>
        <v>120</v>
      </c>
      <c r="D8505" s="5">
        <f t="shared" si="1592"/>
        <v>165</v>
      </c>
      <c r="E8505" s="5" t="str">
        <f t="shared" si="1593"/>
        <v>0.001040</v>
      </c>
      <c r="F8505" s="5" t="str">
        <f t="shared" si="1594"/>
        <v>647.8</v>
      </c>
      <c r="G8505" s="5" t="str">
        <f t="shared" si="1595"/>
        <v>772.6</v>
      </c>
      <c r="H8505" s="5" t="str">
        <f t="shared" si="1596"/>
        <v>1.873</v>
      </c>
      <c r="I8505" s="1" t="s">
        <v>8</v>
      </c>
      <c r="AN8505" s="89" t="str">
        <f t="shared" si="1597"/>
        <v>120.0</v>
      </c>
      <c r="AO8505" s="89" t="str">
        <f t="shared" si="1598"/>
        <v>165.0</v>
      </c>
      <c r="AP8505" s="89" t="str">
        <f t="shared" si="1599"/>
        <v>0.001040</v>
      </c>
      <c r="AQ8505" s="89" t="str">
        <f t="shared" si="1600"/>
        <v>647.8</v>
      </c>
      <c r="AR8505" s="89" t="str">
        <f t="shared" si="1601"/>
        <v>772.6</v>
      </c>
      <c r="AS8505" s="89" t="str">
        <f t="shared" si="1602"/>
        <v>1.873</v>
      </c>
      <c r="AT8505" s="89"/>
      <c r="AU8505" s="99">
        <v>120</v>
      </c>
      <c r="AV8505" s="99">
        <v>165</v>
      </c>
      <c r="AW8505" s="99">
        <v>1.0399599999999999E-3</v>
      </c>
      <c r="AX8505" s="99">
        <v>647.81479999999999</v>
      </c>
      <c r="AY8505" s="99">
        <v>772.61</v>
      </c>
      <c r="AZ8505" s="99">
        <v>1.8727</v>
      </c>
      <c r="BA8505" s="119" t="s">
        <v>8</v>
      </c>
      <c r="BB8505" s="4">
        <v>8505</v>
      </c>
      <c r="BC8505" s="4">
        <v>120</v>
      </c>
    </row>
    <row r="8506" spans="2:55">
      <c r="B8506">
        <v>8505</v>
      </c>
      <c r="C8506" s="5">
        <f t="shared" si="1591"/>
        <v>120</v>
      </c>
      <c r="D8506" s="5">
        <f t="shared" si="1592"/>
        <v>170</v>
      </c>
      <c r="E8506" s="5" t="str">
        <f t="shared" si="1593"/>
        <v>0.001044</v>
      </c>
      <c r="F8506" s="5" t="str">
        <f t="shared" si="1594"/>
        <v>667.6</v>
      </c>
      <c r="G8506" s="5" t="str">
        <f t="shared" si="1595"/>
        <v>792.9</v>
      </c>
      <c r="H8506" s="5" t="str">
        <f t="shared" si="1596"/>
        <v>1.919</v>
      </c>
      <c r="I8506" s="1" t="s">
        <v>8</v>
      </c>
      <c r="AN8506" s="89" t="str">
        <f t="shared" si="1597"/>
        <v>120.0</v>
      </c>
      <c r="AO8506" s="89" t="str">
        <f t="shared" si="1598"/>
        <v>170.0</v>
      </c>
      <c r="AP8506" s="89" t="str">
        <f t="shared" si="1599"/>
        <v>0.001044</v>
      </c>
      <c r="AQ8506" s="89" t="str">
        <f t="shared" si="1600"/>
        <v>667.6</v>
      </c>
      <c r="AR8506" s="89" t="str">
        <f t="shared" si="1601"/>
        <v>792.9</v>
      </c>
      <c r="AS8506" s="89" t="str">
        <f t="shared" si="1602"/>
        <v>1.919</v>
      </c>
      <c r="AT8506" s="89"/>
      <c r="AU8506" s="99">
        <v>120</v>
      </c>
      <c r="AV8506" s="99">
        <v>170</v>
      </c>
      <c r="AW8506" s="99">
        <v>1.04418E-3</v>
      </c>
      <c r="AX8506" s="99">
        <v>667.61839999999995</v>
      </c>
      <c r="AY8506" s="99">
        <v>792.92</v>
      </c>
      <c r="AZ8506" s="99">
        <v>1.9188000000000001</v>
      </c>
      <c r="BA8506" s="119" t="s">
        <v>8</v>
      </c>
      <c r="BB8506" s="4">
        <v>8506</v>
      </c>
      <c r="BC8506" s="4">
        <v>120</v>
      </c>
    </row>
    <row r="8507" spans="2:55">
      <c r="B8507">
        <v>8506</v>
      </c>
      <c r="C8507" s="5">
        <f t="shared" si="1591"/>
        <v>120</v>
      </c>
      <c r="D8507" s="5">
        <f t="shared" si="1592"/>
        <v>175</v>
      </c>
      <c r="E8507" s="5" t="str">
        <f t="shared" si="1593"/>
        <v>0.001049</v>
      </c>
      <c r="F8507" s="5" t="str">
        <f t="shared" si="1594"/>
        <v>687.5</v>
      </c>
      <c r="G8507" s="5" t="str">
        <f t="shared" si="1595"/>
        <v>813.3</v>
      </c>
      <c r="H8507" s="5" t="str">
        <f t="shared" si="1596"/>
        <v>1.965</v>
      </c>
      <c r="I8507" s="1" t="s">
        <v>8</v>
      </c>
      <c r="AN8507" s="89" t="str">
        <f t="shared" si="1597"/>
        <v>120.0</v>
      </c>
      <c r="AO8507" s="89" t="str">
        <f t="shared" si="1598"/>
        <v>175.0</v>
      </c>
      <c r="AP8507" s="89" t="str">
        <f t="shared" si="1599"/>
        <v>0.001049</v>
      </c>
      <c r="AQ8507" s="89" t="str">
        <f t="shared" si="1600"/>
        <v>687.5</v>
      </c>
      <c r="AR8507" s="89" t="str">
        <f t="shared" si="1601"/>
        <v>813.3</v>
      </c>
      <c r="AS8507" s="89" t="str">
        <f t="shared" si="1602"/>
        <v>1.965</v>
      </c>
      <c r="AT8507" s="89"/>
      <c r="AU8507" s="99">
        <v>120</v>
      </c>
      <c r="AV8507" s="99">
        <v>175</v>
      </c>
      <c r="AW8507" s="99">
        <v>1.0485E-3</v>
      </c>
      <c r="AX8507" s="99">
        <v>687.45</v>
      </c>
      <c r="AY8507" s="99">
        <v>813.27</v>
      </c>
      <c r="AZ8507" s="99">
        <v>1.9644999999999999</v>
      </c>
      <c r="BA8507" s="119" t="s">
        <v>8</v>
      </c>
      <c r="BB8507" s="4">
        <v>8507</v>
      </c>
      <c r="BC8507" s="4">
        <v>120</v>
      </c>
    </row>
    <row r="8508" spans="2:55">
      <c r="B8508">
        <v>8507</v>
      </c>
      <c r="C8508" s="5">
        <f t="shared" si="1591"/>
        <v>120</v>
      </c>
      <c r="D8508" s="5">
        <f t="shared" si="1592"/>
        <v>180</v>
      </c>
      <c r="E8508" s="5" t="str">
        <f t="shared" si="1593"/>
        <v>0.001053</v>
      </c>
      <c r="F8508" s="5" t="str">
        <f t="shared" si="1594"/>
        <v>707.3</v>
      </c>
      <c r="G8508" s="5" t="str">
        <f t="shared" si="1595"/>
        <v>833.6</v>
      </c>
      <c r="H8508" s="5" t="str">
        <f t="shared" si="1596"/>
        <v>2.010</v>
      </c>
      <c r="I8508" s="1" t="s">
        <v>8</v>
      </c>
      <c r="AN8508" s="89" t="str">
        <f t="shared" si="1597"/>
        <v>120.0</v>
      </c>
      <c r="AO8508" s="89" t="str">
        <f t="shared" si="1598"/>
        <v>180.0</v>
      </c>
      <c r="AP8508" s="89" t="str">
        <f t="shared" si="1599"/>
        <v>0.001053</v>
      </c>
      <c r="AQ8508" s="89" t="str">
        <f t="shared" si="1600"/>
        <v>707.3</v>
      </c>
      <c r="AR8508" s="89" t="str">
        <f t="shared" si="1601"/>
        <v>833.6</v>
      </c>
      <c r="AS8508" s="89" t="str">
        <f t="shared" si="1602"/>
        <v>2.010</v>
      </c>
      <c r="AT8508" s="89"/>
      <c r="AU8508" s="99">
        <v>120</v>
      </c>
      <c r="AV8508" s="99">
        <v>180</v>
      </c>
      <c r="AW8508" s="99">
        <v>1.0529200000000002E-3</v>
      </c>
      <c r="AX8508" s="99">
        <v>707.28959999999995</v>
      </c>
      <c r="AY8508" s="99">
        <v>833.64</v>
      </c>
      <c r="AZ8508" s="99">
        <v>2.0097</v>
      </c>
      <c r="BA8508" s="119" t="s">
        <v>8</v>
      </c>
      <c r="BB8508" s="4">
        <v>8508</v>
      </c>
      <c r="BC8508" s="4">
        <v>120</v>
      </c>
    </row>
    <row r="8509" spans="2:55">
      <c r="B8509">
        <v>8508</v>
      </c>
      <c r="C8509" s="5">
        <f t="shared" si="1591"/>
        <v>120</v>
      </c>
      <c r="D8509" s="5">
        <f t="shared" si="1592"/>
        <v>185</v>
      </c>
      <c r="E8509" s="5" t="str">
        <f t="shared" si="1593"/>
        <v>0.001057</v>
      </c>
      <c r="F8509" s="5" t="str">
        <f t="shared" si="1594"/>
        <v>727.2</v>
      </c>
      <c r="G8509" s="5" t="str">
        <f t="shared" si="1595"/>
        <v>854.1</v>
      </c>
      <c r="H8509" s="5" t="str">
        <f t="shared" si="1596"/>
        <v>2.055</v>
      </c>
      <c r="I8509" s="1" t="s">
        <v>8</v>
      </c>
      <c r="AN8509" s="89" t="str">
        <f t="shared" si="1597"/>
        <v>120.0</v>
      </c>
      <c r="AO8509" s="89" t="str">
        <f t="shared" si="1598"/>
        <v>185.0</v>
      </c>
      <c r="AP8509" s="89" t="str">
        <f t="shared" si="1599"/>
        <v>0.001057</v>
      </c>
      <c r="AQ8509" s="89" t="str">
        <f t="shared" si="1600"/>
        <v>727.2</v>
      </c>
      <c r="AR8509" s="89" t="str">
        <f t="shared" si="1601"/>
        <v>854.1</v>
      </c>
      <c r="AS8509" s="89" t="str">
        <f t="shared" si="1602"/>
        <v>2.055</v>
      </c>
      <c r="AT8509" s="89"/>
      <c r="AU8509" s="99">
        <v>120</v>
      </c>
      <c r="AV8509" s="99">
        <v>185</v>
      </c>
      <c r="AW8509" s="99">
        <v>1.05743E-3</v>
      </c>
      <c r="AX8509" s="99">
        <v>727.15839999999992</v>
      </c>
      <c r="AY8509" s="99">
        <v>854.05</v>
      </c>
      <c r="AZ8509" s="99">
        <v>2.0545</v>
      </c>
      <c r="BA8509" s="119" t="s">
        <v>8</v>
      </c>
      <c r="BB8509" s="4">
        <v>8509</v>
      </c>
      <c r="BC8509" s="4">
        <v>120</v>
      </c>
    </row>
    <row r="8510" spans="2:55">
      <c r="B8510">
        <v>8509</v>
      </c>
      <c r="C8510" s="5">
        <f t="shared" si="1591"/>
        <v>120</v>
      </c>
      <c r="D8510" s="5">
        <f t="shared" si="1592"/>
        <v>190</v>
      </c>
      <c r="E8510" s="5" t="str">
        <f t="shared" si="1593"/>
        <v>0.001062</v>
      </c>
      <c r="F8510" s="5" t="str">
        <f t="shared" si="1594"/>
        <v>747.0</v>
      </c>
      <c r="G8510" s="5" t="str">
        <f t="shared" si="1595"/>
        <v>874.5</v>
      </c>
      <c r="H8510" s="5" t="str">
        <f t="shared" si="1596"/>
        <v>2.099</v>
      </c>
      <c r="I8510" s="1" t="s">
        <v>8</v>
      </c>
      <c r="AN8510" s="89" t="str">
        <f t="shared" si="1597"/>
        <v>120.0</v>
      </c>
      <c r="AO8510" s="89" t="str">
        <f t="shared" si="1598"/>
        <v>190.0</v>
      </c>
      <c r="AP8510" s="89" t="str">
        <f t="shared" si="1599"/>
        <v>0.001062</v>
      </c>
      <c r="AQ8510" s="89" t="str">
        <f t="shared" si="1600"/>
        <v>747.0</v>
      </c>
      <c r="AR8510" s="89" t="str">
        <f t="shared" si="1601"/>
        <v>874.5</v>
      </c>
      <c r="AS8510" s="89" t="str">
        <f t="shared" si="1602"/>
        <v>2.099</v>
      </c>
      <c r="AT8510" s="89"/>
      <c r="AU8510" s="99">
        <v>120</v>
      </c>
      <c r="AV8510" s="99">
        <v>190</v>
      </c>
      <c r="AW8510" s="99">
        <v>1.06204E-3</v>
      </c>
      <c r="AX8510" s="99">
        <v>747.03520000000003</v>
      </c>
      <c r="AY8510" s="99">
        <v>874.48</v>
      </c>
      <c r="AZ8510" s="99">
        <v>2.0988000000000002</v>
      </c>
      <c r="BA8510" s="119" t="s">
        <v>8</v>
      </c>
      <c r="BB8510" s="4">
        <v>8510</v>
      </c>
      <c r="BC8510" s="4">
        <v>120</v>
      </c>
    </row>
    <row r="8511" spans="2:55">
      <c r="B8511">
        <v>8510</v>
      </c>
      <c r="C8511" s="5">
        <f t="shared" si="1591"/>
        <v>120</v>
      </c>
      <c r="D8511" s="5">
        <f t="shared" si="1592"/>
        <v>195</v>
      </c>
      <c r="E8511" s="5" t="str">
        <f t="shared" si="1593"/>
        <v>0.001067</v>
      </c>
      <c r="F8511" s="5" t="str">
        <f t="shared" si="1594"/>
        <v>766.9</v>
      </c>
      <c r="G8511" s="5" t="str">
        <f t="shared" si="1595"/>
        <v>895.0</v>
      </c>
      <c r="H8511" s="5" t="str">
        <f t="shared" si="1596"/>
        <v>2.143</v>
      </c>
      <c r="I8511" s="1" t="s">
        <v>8</v>
      </c>
      <c r="AN8511" s="89" t="str">
        <f t="shared" si="1597"/>
        <v>120.0</v>
      </c>
      <c r="AO8511" s="89" t="str">
        <f t="shared" si="1598"/>
        <v>195.0</v>
      </c>
      <c r="AP8511" s="89" t="str">
        <f t="shared" si="1599"/>
        <v>0.001067</v>
      </c>
      <c r="AQ8511" s="89" t="str">
        <f t="shared" si="1600"/>
        <v>766.9</v>
      </c>
      <c r="AR8511" s="89" t="str">
        <f t="shared" si="1601"/>
        <v>895.0</v>
      </c>
      <c r="AS8511" s="89" t="str">
        <f t="shared" si="1602"/>
        <v>2.143</v>
      </c>
      <c r="AT8511" s="89"/>
      <c r="AU8511" s="99">
        <v>120</v>
      </c>
      <c r="AV8511" s="99">
        <v>195</v>
      </c>
      <c r="AW8511" s="99">
        <v>1.06675E-3</v>
      </c>
      <c r="AX8511" s="99">
        <v>766.94</v>
      </c>
      <c r="AY8511" s="99">
        <v>894.95</v>
      </c>
      <c r="AZ8511" s="99">
        <v>2.1427999999999998</v>
      </c>
      <c r="BA8511" s="119" t="s">
        <v>8</v>
      </c>
      <c r="BB8511" s="4">
        <v>8511</v>
      </c>
      <c r="BC8511" s="4">
        <v>120</v>
      </c>
    </row>
    <row r="8512" spans="2:55">
      <c r="B8512">
        <v>8511</v>
      </c>
      <c r="C8512" s="5">
        <f t="shared" si="1591"/>
        <v>120</v>
      </c>
      <c r="D8512" s="5">
        <f t="shared" si="1592"/>
        <v>200</v>
      </c>
      <c r="E8512" s="5" t="str">
        <f t="shared" si="1593"/>
        <v>0.001072</v>
      </c>
      <c r="F8512" s="5" t="str">
        <f t="shared" si="1594"/>
        <v>786.9</v>
      </c>
      <c r="G8512" s="5" t="str">
        <f t="shared" si="1595"/>
        <v>915.5</v>
      </c>
      <c r="H8512" s="5" t="str">
        <f t="shared" si="1596"/>
        <v>2.186</v>
      </c>
      <c r="I8512" s="1" t="s">
        <v>8</v>
      </c>
      <c r="AN8512" s="89" t="str">
        <f t="shared" si="1597"/>
        <v>120.0</v>
      </c>
      <c r="AO8512" s="89" t="str">
        <f t="shared" si="1598"/>
        <v>200.0</v>
      </c>
      <c r="AP8512" s="89" t="str">
        <f t="shared" si="1599"/>
        <v>0.001072</v>
      </c>
      <c r="AQ8512" s="89" t="str">
        <f t="shared" si="1600"/>
        <v>786.9</v>
      </c>
      <c r="AR8512" s="89" t="str">
        <f t="shared" si="1601"/>
        <v>915.5</v>
      </c>
      <c r="AS8512" s="89" t="str">
        <f t="shared" si="1602"/>
        <v>2.186</v>
      </c>
      <c r="AT8512" s="89"/>
      <c r="AU8512" s="99">
        <v>120</v>
      </c>
      <c r="AV8512" s="99">
        <v>200</v>
      </c>
      <c r="AW8512" s="99">
        <v>1.07156E-3</v>
      </c>
      <c r="AX8512" s="99">
        <v>786.8728000000001</v>
      </c>
      <c r="AY8512" s="99">
        <v>915.46</v>
      </c>
      <c r="AZ8512" s="99">
        <v>2.1863000000000001</v>
      </c>
      <c r="BA8512" s="119" t="s">
        <v>8</v>
      </c>
      <c r="BB8512" s="4">
        <v>8512</v>
      </c>
      <c r="BC8512" s="4">
        <v>120</v>
      </c>
    </row>
    <row r="8513" spans="2:55">
      <c r="B8513">
        <v>8512</v>
      </c>
      <c r="C8513" s="5">
        <f t="shared" si="1591"/>
        <v>120</v>
      </c>
      <c r="D8513" s="5">
        <f t="shared" si="1592"/>
        <v>210</v>
      </c>
      <c r="E8513" s="5" t="str">
        <f t="shared" si="1593"/>
        <v>0.001081</v>
      </c>
      <c r="F8513" s="5" t="str">
        <f t="shared" si="1594"/>
        <v>826.8</v>
      </c>
      <c r="G8513" s="5" t="str">
        <f t="shared" si="1595"/>
        <v>956.6</v>
      </c>
      <c r="H8513" s="5" t="str">
        <f t="shared" si="1596"/>
        <v>2.272</v>
      </c>
      <c r="I8513" s="1" t="s">
        <v>8</v>
      </c>
      <c r="AN8513" s="89" t="str">
        <f t="shared" si="1597"/>
        <v>120.0</v>
      </c>
      <c r="AO8513" s="89" t="str">
        <f t="shared" si="1598"/>
        <v>210.0</v>
      </c>
      <c r="AP8513" s="89" t="str">
        <f t="shared" si="1599"/>
        <v>0.001081</v>
      </c>
      <c r="AQ8513" s="89" t="str">
        <f t="shared" si="1600"/>
        <v>826.8</v>
      </c>
      <c r="AR8513" s="89" t="str">
        <f t="shared" si="1601"/>
        <v>956.6</v>
      </c>
      <c r="AS8513" s="89" t="str">
        <f t="shared" si="1602"/>
        <v>2.272</v>
      </c>
      <c r="AT8513" s="89"/>
      <c r="AU8513" s="99">
        <v>120</v>
      </c>
      <c r="AV8513" s="99">
        <v>210</v>
      </c>
      <c r="AW8513" s="99">
        <v>1.0814900000000001E-3</v>
      </c>
      <c r="AX8513" s="99">
        <v>826.7912</v>
      </c>
      <c r="AY8513" s="99">
        <v>956.57</v>
      </c>
      <c r="AZ8513" s="99">
        <v>2.2723</v>
      </c>
      <c r="BA8513" s="119" t="s">
        <v>8</v>
      </c>
      <c r="BB8513" s="4">
        <v>8513</v>
      </c>
      <c r="BC8513" s="4">
        <v>120</v>
      </c>
    </row>
    <row r="8514" spans="2:55">
      <c r="B8514">
        <v>8513</v>
      </c>
      <c r="C8514" s="5">
        <f t="shared" si="1591"/>
        <v>120</v>
      </c>
      <c r="D8514" s="5">
        <f t="shared" si="1592"/>
        <v>220</v>
      </c>
      <c r="E8514" s="5" t="str">
        <f t="shared" si="1593"/>
        <v>0.001092</v>
      </c>
      <c r="F8514" s="5" t="str">
        <f t="shared" si="1594"/>
        <v>866.8</v>
      </c>
      <c r="G8514" s="5" t="str">
        <f t="shared" si="1595"/>
        <v>997.8</v>
      </c>
      <c r="H8514" s="5" t="str">
        <f t="shared" si="1596"/>
        <v>2.357</v>
      </c>
      <c r="I8514" s="1" t="s">
        <v>8</v>
      </c>
      <c r="AN8514" s="89" t="str">
        <f t="shared" si="1597"/>
        <v>120.0</v>
      </c>
      <c r="AO8514" s="89" t="str">
        <f t="shared" si="1598"/>
        <v>220.0</v>
      </c>
      <c r="AP8514" s="89" t="str">
        <f t="shared" si="1599"/>
        <v>0.001092</v>
      </c>
      <c r="AQ8514" s="89" t="str">
        <f t="shared" si="1600"/>
        <v>866.8</v>
      </c>
      <c r="AR8514" s="89" t="str">
        <f t="shared" si="1601"/>
        <v>997.8</v>
      </c>
      <c r="AS8514" s="89" t="str">
        <f t="shared" si="1602"/>
        <v>2.357</v>
      </c>
      <c r="AT8514" s="89"/>
      <c r="AU8514" s="99">
        <v>120</v>
      </c>
      <c r="AV8514" s="99">
        <v>220</v>
      </c>
      <c r="AW8514" s="99">
        <v>1.0918600000000001E-3</v>
      </c>
      <c r="AX8514" s="99">
        <v>866.80680000000007</v>
      </c>
      <c r="AY8514" s="99">
        <v>997.83</v>
      </c>
      <c r="AZ8514" s="99">
        <v>2.3569</v>
      </c>
      <c r="BA8514" s="119" t="s">
        <v>8</v>
      </c>
      <c r="BB8514" s="4">
        <v>8514</v>
      </c>
      <c r="BC8514" s="4">
        <v>120</v>
      </c>
    </row>
    <row r="8515" spans="2:55">
      <c r="B8515">
        <v>8514</v>
      </c>
      <c r="C8515" s="5">
        <f t="shared" si="1591"/>
        <v>120</v>
      </c>
      <c r="D8515" s="5">
        <f t="shared" si="1592"/>
        <v>230</v>
      </c>
      <c r="E8515" s="5" t="str">
        <f t="shared" si="1593"/>
        <v>0.001103</v>
      </c>
      <c r="F8515" s="5" t="str">
        <f t="shared" si="1594"/>
        <v>907.0</v>
      </c>
      <c r="G8515" s="5" t="str">
        <f t="shared" si="1595"/>
        <v>1039</v>
      </c>
      <c r="H8515" s="5" t="str">
        <f t="shared" si="1596"/>
        <v>2.440</v>
      </c>
      <c r="I8515" s="1" t="s">
        <v>8</v>
      </c>
      <c r="AN8515" s="89" t="str">
        <f t="shared" si="1597"/>
        <v>120.0</v>
      </c>
      <c r="AO8515" s="89" t="str">
        <f t="shared" si="1598"/>
        <v>230.0</v>
      </c>
      <c r="AP8515" s="89" t="str">
        <f t="shared" si="1599"/>
        <v>0.001103</v>
      </c>
      <c r="AQ8515" s="89" t="str">
        <f t="shared" si="1600"/>
        <v>907.0</v>
      </c>
      <c r="AR8515" s="89" t="str">
        <f t="shared" si="1601"/>
        <v>1039</v>
      </c>
      <c r="AS8515" s="89" t="str">
        <f t="shared" si="1602"/>
        <v>2.440</v>
      </c>
      <c r="AT8515" s="89"/>
      <c r="AU8515" s="99">
        <v>120</v>
      </c>
      <c r="AV8515" s="99">
        <v>230</v>
      </c>
      <c r="AW8515" s="99">
        <v>1.1026899999999999E-3</v>
      </c>
      <c r="AX8515" s="99">
        <v>906.97719999999993</v>
      </c>
      <c r="AY8515" s="99">
        <v>1039.3</v>
      </c>
      <c r="AZ8515" s="99">
        <v>2.44</v>
      </c>
      <c r="BA8515" s="119" t="s">
        <v>8</v>
      </c>
      <c r="BB8515" s="4">
        <v>8515</v>
      </c>
      <c r="BC8515" s="4">
        <v>120</v>
      </c>
    </row>
    <row r="8516" spans="2:55">
      <c r="B8516">
        <v>8515</v>
      </c>
      <c r="C8516" s="5">
        <f t="shared" si="1591"/>
        <v>120</v>
      </c>
      <c r="D8516" s="5">
        <f t="shared" si="1592"/>
        <v>240</v>
      </c>
      <c r="E8516" s="5" t="str">
        <f t="shared" si="1593"/>
        <v>0.001114</v>
      </c>
      <c r="F8516" s="5" t="str">
        <f t="shared" si="1594"/>
        <v>947.2</v>
      </c>
      <c r="G8516" s="5" t="str">
        <f t="shared" si="1595"/>
        <v>1081</v>
      </c>
      <c r="H8516" s="5" t="str">
        <f t="shared" si="1596"/>
        <v>2.522</v>
      </c>
      <c r="I8516" s="1" t="s">
        <v>8</v>
      </c>
      <c r="AN8516" s="89" t="str">
        <f t="shared" si="1597"/>
        <v>120.0</v>
      </c>
      <c r="AO8516" s="89" t="str">
        <f t="shared" si="1598"/>
        <v>240.0</v>
      </c>
      <c r="AP8516" s="89" t="str">
        <f t="shared" si="1599"/>
        <v>0.001114</v>
      </c>
      <c r="AQ8516" s="89" t="str">
        <f t="shared" si="1600"/>
        <v>947.2</v>
      </c>
      <c r="AR8516" s="89" t="str">
        <f t="shared" si="1601"/>
        <v>1081</v>
      </c>
      <c r="AS8516" s="89" t="str">
        <f t="shared" si="1602"/>
        <v>2.522</v>
      </c>
      <c r="AT8516" s="89"/>
      <c r="AU8516" s="99">
        <v>120</v>
      </c>
      <c r="AV8516" s="99">
        <v>240</v>
      </c>
      <c r="AW8516" s="99">
        <v>1.11399E-3</v>
      </c>
      <c r="AX8516" s="99">
        <v>947.22120000000007</v>
      </c>
      <c r="AY8516" s="99">
        <v>1080.9000000000001</v>
      </c>
      <c r="AZ8516" s="99">
        <v>2.5219</v>
      </c>
      <c r="BA8516" s="119" t="s">
        <v>8</v>
      </c>
      <c r="BB8516" s="4">
        <v>8516</v>
      </c>
      <c r="BC8516" s="4">
        <v>120</v>
      </c>
    </row>
    <row r="8517" spans="2:55">
      <c r="B8517">
        <v>8516</v>
      </c>
      <c r="C8517" s="5">
        <f t="shared" si="1591"/>
        <v>120</v>
      </c>
      <c r="D8517" s="5">
        <f t="shared" si="1592"/>
        <v>250</v>
      </c>
      <c r="E8517" s="5" t="str">
        <f t="shared" si="1593"/>
        <v>0.001126</v>
      </c>
      <c r="F8517" s="5" t="str">
        <f t="shared" si="1594"/>
        <v>987.6</v>
      </c>
      <c r="G8517" s="5" t="str">
        <f t="shared" si="1595"/>
        <v>1123</v>
      </c>
      <c r="H8517" s="5" t="str">
        <f t="shared" si="1596"/>
        <v>2.603</v>
      </c>
      <c r="I8517" s="1" t="s">
        <v>8</v>
      </c>
      <c r="AN8517" s="89" t="str">
        <f t="shared" si="1597"/>
        <v>120.0</v>
      </c>
      <c r="AO8517" s="89" t="str">
        <f t="shared" si="1598"/>
        <v>250.0</v>
      </c>
      <c r="AP8517" s="89" t="str">
        <f t="shared" si="1599"/>
        <v>0.001126</v>
      </c>
      <c r="AQ8517" s="89" t="str">
        <f t="shared" si="1600"/>
        <v>987.6</v>
      </c>
      <c r="AR8517" s="89" t="str">
        <f t="shared" si="1601"/>
        <v>1123</v>
      </c>
      <c r="AS8517" s="89" t="str">
        <f t="shared" si="1602"/>
        <v>2.603</v>
      </c>
      <c r="AT8517" s="89"/>
      <c r="AU8517" s="99">
        <v>120</v>
      </c>
      <c r="AV8517" s="99">
        <v>250</v>
      </c>
      <c r="AW8517" s="99">
        <v>1.1257999999999999E-3</v>
      </c>
      <c r="AX8517" s="99">
        <v>987.60400000000004</v>
      </c>
      <c r="AY8517" s="99">
        <v>1122.7</v>
      </c>
      <c r="AZ8517" s="99">
        <v>2.6025999999999998</v>
      </c>
      <c r="BA8517" s="119" t="s">
        <v>8</v>
      </c>
      <c r="BB8517" s="4">
        <v>8517</v>
      </c>
      <c r="BC8517" s="4">
        <v>120</v>
      </c>
    </row>
    <row r="8518" spans="2:55">
      <c r="B8518">
        <v>8517</v>
      </c>
      <c r="C8518" s="5">
        <f t="shared" si="1591"/>
        <v>120</v>
      </c>
      <c r="D8518" s="5">
        <f t="shared" si="1592"/>
        <v>260</v>
      </c>
      <c r="E8518" s="5" t="str">
        <f t="shared" si="1593"/>
        <v>0.001138</v>
      </c>
      <c r="F8518" s="5" t="str">
        <f t="shared" si="1594"/>
        <v>1028</v>
      </c>
      <c r="G8518" s="5" t="str">
        <f t="shared" si="1595"/>
        <v>1165</v>
      </c>
      <c r="H8518" s="5" t="str">
        <f t="shared" si="1596"/>
        <v>2.682</v>
      </c>
      <c r="I8518" s="1" t="s">
        <v>8</v>
      </c>
      <c r="AN8518" s="89" t="str">
        <f t="shared" si="1597"/>
        <v>120.0</v>
      </c>
      <c r="AO8518" s="89" t="str">
        <f t="shared" si="1598"/>
        <v>260.0</v>
      </c>
      <c r="AP8518" s="89" t="str">
        <f t="shared" si="1599"/>
        <v>0.001138</v>
      </c>
      <c r="AQ8518" s="89" t="str">
        <f t="shared" si="1600"/>
        <v>1028</v>
      </c>
      <c r="AR8518" s="89" t="str">
        <f t="shared" si="1601"/>
        <v>1165</v>
      </c>
      <c r="AS8518" s="89" t="str">
        <f t="shared" si="1602"/>
        <v>2.682</v>
      </c>
      <c r="AT8518" s="89"/>
      <c r="AU8518" s="99">
        <v>120</v>
      </c>
      <c r="AV8518" s="99">
        <v>260</v>
      </c>
      <c r="AW8518" s="99">
        <v>1.1381399999999999E-3</v>
      </c>
      <c r="AX8518" s="99">
        <v>1028.1232</v>
      </c>
      <c r="AY8518" s="99">
        <v>1164.7</v>
      </c>
      <c r="AZ8518" s="99">
        <v>2.6821000000000002</v>
      </c>
      <c r="BA8518" s="119" t="s">
        <v>8</v>
      </c>
      <c r="BB8518" s="4">
        <v>8518</v>
      </c>
      <c r="BC8518" s="4">
        <v>120</v>
      </c>
    </row>
    <row r="8519" spans="2:55">
      <c r="B8519">
        <v>8518</v>
      </c>
      <c r="C8519" s="5">
        <f t="shared" si="1591"/>
        <v>120</v>
      </c>
      <c r="D8519" s="5">
        <f t="shared" si="1592"/>
        <v>270</v>
      </c>
      <c r="E8519" s="5" t="str">
        <f t="shared" si="1593"/>
        <v>0.001151</v>
      </c>
      <c r="F8519" s="5" t="str">
        <f t="shared" si="1594"/>
        <v>1069</v>
      </c>
      <c r="G8519" s="5" t="str">
        <f t="shared" si="1595"/>
        <v>1207</v>
      </c>
      <c r="H8519" s="5" t="str">
        <f t="shared" si="1596"/>
        <v>2.761</v>
      </c>
      <c r="I8519" s="1" t="s">
        <v>8</v>
      </c>
      <c r="AN8519" s="89" t="str">
        <f t="shared" si="1597"/>
        <v>120.0</v>
      </c>
      <c r="AO8519" s="89" t="str">
        <f t="shared" si="1598"/>
        <v>270.0</v>
      </c>
      <c r="AP8519" s="89" t="str">
        <f t="shared" si="1599"/>
        <v>0.001151</v>
      </c>
      <c r="AQ8519" s="89" t="str">
        <f t="shared" si="1600"/>
        <v>1069</v>
      </c>
      <c r="AR8519" s="89" t="str">
        <f t="shared" si="1601"/>
        <v>1207</v>
      </c>
      <c r="AS8519" s="89" t="str">
        <f t="shared" si="1602"/>
        <v>2.761</v>
      </c>
      <c r="AT8519" s="89"/>
      <c r="AU8519" s="99">
        <v>120</v>
      </c>
      <c r="AV8519" s="99">
        <v>270</v>
      </c>
      <c r="AW8519" s="99">
        <v>1.1510400000000001E-3</v>
      </c>
      <c r="AX8519" s="99">
        <v>1068.7752</v>
      </c>
      <c r="AY8519" s="99">
        <v>1206.9000000000001</v>
      </c>
      <c r="AZ8519" s="99">
        <v>2.7605</v>
      </c>
      <c r="BA8519" s="119" t="s">
        <v>8</v>
      </c>
      <c r="BB8519" s="4">
        <v>8519</v>
      </c>
      <c r="BC8519" s="4">
        <v>120</v>
      </c>
    </row>
    <row r="8520" spans="2:55">
      <c r="B8520">
        <v>8519</v>
      </c>
      <c r="C8520" s="5">
        <f t="shared" si="1591"/>
        <v>120</v>
      </c>
      <c r="D8520" s="5">
        <f t="shared" si="1592"/>
        <v>280</v>
      </c>
      <c r="E8520" s="5" t="str">
        <f t="shared" si="1593"/>
        <v>0.001165</v>
      </c>
      <c r="F8520" s="5" t="str">
        <f t="shared" si="1594"/>
        <v>1110.</v>
      </c>
      <c r="G8520" s="5" t="str">
        <f t="shared" si="1595"/>
        <v>1249</v>
      </c>
      <c r="H8520" s="5" t="str">
        <f t="shared" si="1596"/>
        <v>2.838</v>
      </c>
      <c r="I8520" s="1" t="s">
        <v>8</v>
      </c>
      <c r="AN8520" s="89" t="str">
        <f t="shared" si="1597"/>
        <v>120.0</v>
      </c>
      <c r="AO8520" s="89" t="str">
        <f t="shared" si="1598"/>
        <v>280.0</v>
      </c>
      <c r="AP8520" s="89" t="str">
        <f t="shared" si="1599"/>
        <v>0.001165</v>
      </c>
      <c r="AQ8520" s="89" t="str">
        <f t="shared" si="1600"/>
        <v>1110.</v>
      </c>
      <c r="AR8520" s="89" t="str">
        <f t="shared" si="1601"/>
        <v>1249</v>
      </c>
      <c r="AS8520" s="89" t="str">
        <f t="shared" si="1602"/>
        <v>2.838</v>
      </c>
      <c r="AT8520" s="89"/>
      <c r="AU8520" s="99">
        <v>120</v>
      </c>
      <c r="AV8520" s="99">
        <v>280</v>
      </c>
      <c r="AW8520" s="99">
        <v>1.16453E-3</v>
      </c>
      <c r="AX8520" s="99">
        <v>1109.5563999999999</v>
      </c>
      <c r="AY8520" s="99">
        <v>1249.3</v>
      </c>
      <c r="AZ8520" s="99">
        <v>2.8380000000000001</v>
      </c>
      <c r="BA8520" s="119" t="s">
        <v>8</v>
      </c>
      <c r="BB8520" s="4">
        <v>8520</v>
      </c>
      <c r="BC8520" s="4">
        <v>120</v>
      </c>
    </row>
    <row r="8521" spans="2:55">
      <c r="B8521">
        <v>8520</v>
      </c>
      <c r="C8521" s="5">
        <f t="shared" si="1591"/>
        <v>120</v>
      </c>
      <c r="D8521" s="5">
        <f t="shared" si="1592"/>
        <v>290</v>
      </c>
      <c r="E8521" s="5" t="str">
        <f t="shared" si="1593"/>
        <v>0.001179</v>
      </c>
      <c r="F8521" s="5" t="str">
        <f t="shared" si="1594"/>
        <v>1151</v>
      </c>
      <c r="G8521" s="5" t="str">
        <f t="shared" si="1595"/>
        <v>1292</v>
      </c>
      <c r="H8521" s="5" t="str">
        <f t="shared" si="1596"/>
        <v>2.914</v>
      </c>
      <c r="I8521" s="1" t="s">
        <v>8</v>
      </c>
      <c r="AN8521" s="89" t="str">
        <f t="shared" si="1597"/>
        <v>120.0</v>
      </c>
      <c r="AO8521" s="89" t="str">
        <f t="shared" si="1598"/>
        <v>290.0</v>
      </c>
      <c r="AP8521" s="89" t="str">
        <f t="shared" si="1599"/>
        <v>0.001179</v>
      </c>
      <c r="AQ8521" s="89" t="str">
        <f t="shared" si="1600"/>
        <v>1151</v>
      </c>
      <c r="AR8521" s="89" t="str">
        <f t="shared" si="1601"/>
        <v>1292</v>
      </c>
      <c r="AS8521" s="89" t="str">
        <f t="shared" si="1602"/>
        <v>2.914</v>
      </c>
      <c r="AT8521" s="89"/>
      <c r="AU8521" s="99">
        <v>120</v>
      </c>
      <c r="AV8521" s="99">
        <v>290</v>
      </c>
      <c r="AW8521" s="99">
        <v>1.1786500000000001E-3</v>
      </c>
      <c r="AX8521" s="99">
        <v>1150.5619999999999</v>
      </c>
      <c r="AY8521" s="99">
        <v>1292</v>
      </c>
      <c r="AZ8521" s="99">
        <v>2.9144000000000001</v>
      </c>
      <c r="BA8521" s="119" t="s">
        <v>8</v>
      </c>
      <c r="BB8521" s="4">
        <v>8521</v>
      </c>
      <c r="BC8521" s="4">
        <v>120</v>
      </c>
    </row>
    <row r="8522" spans="2:55">
      <c r="B8522">
        <v>8521</v>
      </c>
      <c r="C8522" s="5">
        <f t="shared" si="1591"/>
        <v>120</v>
      </c>
      <c r="D8522" s="5">
        <f t="shared" si="1592"/>
        <v>300</v>
      </c>
      <c r="E8522" s="5" t="str">
        <f t="shared" si="1593"/>
        <v>0.001193</v>
      </c>
      <c r="F8522" s="5" t="str">
        <f t="shared" si="1594"/>
        <v>1192</v>
      </c>
      <c r="G8522" s="5" t="str">
        <f t="shared" si="1595"/>
        <v>1335</v>
      </c>
      <c r="H8522" s="5" t="str">
        <f t="shared" si="1596"/>
        <v>2.990</v>
      </c>
      <c r="I8522" s="1" t="s">
        <v>8</v>
      </c>
      <c r="AN8522" s="89" t="str">
        <f t="shared" si="1597"/>
        <v>120.0</v>
      </c>
      <c r="AO8522" s="89" t="str">
        <f t="shared" si="1598"/>
        <v>300.0</v>
      </c>
      <c r="AP8522" s="89" t="str">
        <f t="shared" si="1599"/>
        <v>0.001193</v>
      </c>
      <c r="AQ8522" s="89" t="str">
        <f t="shared" si="1600"/>
        <v>1192</v>
      </c>
      <c r="AR8522" s="89" t="str">
        <f t="shared" si="1601"/>
        <v>1335</v>
      </c>
      <c r="AS8522" s="89" t="str">
        <f t="shared" si="1602"/>
        <v>2.990</v>
      </c>
      <c r="AT8522" s="89"/>
      <c r="AU8522" s="99">
        <v>120</v>
      </c>
      <c r="AV8522" s="99">
        <v>300</v>
      </c>
      <c r="AW8522" s="99">
        <v>1.1934000000000001E-3</v>
      </c>
      <c r="AX8522" s="99">
        <v>1191.692</v>
      </c>
      <c r="AY8522" s="99">
        <v>1334.9</v>
      </c>
      <c r="AZ8522" s="99">
        <v>2.99</v>
      </c>
      <c r="BA8522" s="119" t="s">
        <v>8</v>
      </c>
      <c r="BB8522" s="4">
        <v>8522</v>
      </c>
      <c r="BC8522" s="4">
        <v>120</v>
      </c>
    </row>
    <row r="8523" spans="2:55">
      <c r="B8523">
        <v>8522</v>
      </c>
      <c r="C8523" s="5">
        <f t="shared" si="1591"/>
        <v>120</v>
      </c>
      <c r="D8523" s="5">
        <f t="shared" si="1592"/>
        <v>310</v>
      </c>
      <c r="E8523" s="5" t="str">
        <f t="shared" si="1593"/>
        <v>0.001209</v>
      </c>
      <c r="F8523" s="5" t="str">
        <f t="shared" si="1594"/>
        <v>1233</v>
      </c>
      <c r="G8523" s="5" t="str">
        <f t="shared" si="1595"/>
        <v>1378</v>
      </c>
      <c r="H8523" s="5" t="str">
        <f t="shared" si="1596"/>
        <v>3.065</v>
      </c>
      <c r="I8523" s="1" t="s">
        <v>8</v>
      </c>
      <c r="AN8523" s="89" t="str">
        <f t="shared" si="1597"/>
        <v>120.0</v>
      </c>
      <c r="AO8523" s="89" t="str">
        <f t="shared" si="1598"/>
        <v>310.0</v>
      </c>
      <c r="AP8523" s="89" t="str">
        <f t="shared" si="1599"/>
        <v>0.001209</v>
      </c>
      <c r="AQ8523" s="89" t="str">
        <f t="shared" si="1600"/>
        <v>1233</v>
      </c>
      <c r="AR8523" s="89" t="str">
        <f t="shared" si="1601"/>
        <v>1378</v>
      </c>
      <c r="AS8523" s="89" t="str">
        <f t="shared" si="1602"/>
        <v>3.065</v>
      </c>
      <c r="AT8523" s="89"/>
      <c r="AU8523" s="99">
        <v>120</v>
      </c>
      <c r="AV8523" s="99">
        <v>310</v>
      </c>
      <c r="AW8523" s="99">
        <v>1.209E-3</v>
      </c>
      <c r="AX8523" s="99">
        <v>1233.02</v>
      </c>
      <c r="AY8523" s="99">
        <v>1378.1</v>
      </c>
      <c r="AZ8523" s="99">
        <v>3.0647000000000002</v>
      </c>
      <c r="BA8523" s="119" t="s">
        <v>8</v>
      </c>
      <c r="BB8523" s="4">
        <v>8523</v>
      </c>
      <c r="BC8523" s="4">
        <v>120</v>
      </c>
    </row>
    <row r="8524" spans="2:55">
      <c r="B8524">
        <v>8523</v>
      </c>
      <c r="C8524" s="5">
        <f t="shared" si="1591"/>
        <v>120</v>
      </c>
      <c r="D8524" s="5">
        <f t="shared" si="1592"/>
        <v>320</v>
      </c>
      <c r="E8524" s="5" t="str">
        <f t="shared" si="1593"/>
        <v>0.001225</v>
      </c>
      <c r="F8524" s="5" t="str">
        <f t="shared" si="1594"/>
        <v>1275</v>
      </c>
      <c r="G8524" s="5" t="str">
        <f t="shared" si="1595"/>
        <v>1422</v>
      </c>
      <c r="H8524" s="5" t="str">
        <f t="shared" si="1596"/>
        <v>3.139</v>
      </c>
      <c r="I8524" s="1" t="s">
        <v>8</v>
      </c>
      <c r="AN8524" s="89" t="str">
        <f t="shared" si="1597"/>
        <v>120.0</v>
      </c>
      <c r="AO8524" s="89" t="str">
        <f t="shared" si="1598"/>
        <v>320.0</v>
      </c>
      <c r="AP8524" s="89" t="str">
        <f t="shared" si="1599"/>
        <v>0.001225</v>
      </c>
      <c r="AQ8524" s="89" t="str">
        <f t="shared" si="1600"/>
        <v>1275</v>
      </c>
      <c r="AR8524" s="89" t="str">
        <f t="shared" si="1601"/>
        <v>1422</v>
      </c>
      <c r="AS8524" s="89" t="str">
        <f t="shared" si="1602"/>
        <v>3.139</v>
      </c>
      <c r="AT8524" s="89"/>
      <c r="AU8524" s="99">
        <v>120</v>
      </c>
      <c r="AV8524" s="99">
        <v>320</v>
      </c>
      <c r="AW8524" s="99">
        <v>1.2252000000000001E-3</v>
      </c>
      <c r="AX8524" s="99">
        <v>1274.576</v>
      </c>
      <c r="AY8524" s="99">
        <v>1421.6</v>
      </c>
      <c r="AZ8524" s="99">
        <v>3.1387</v>
      </c>
      <c r="BA8524" s="119" t="s">
        <v>8</v>
      </c>
      <c r="BB8524" s="4">
        <v>8524</v>
      </c>
      <c r="BC8524" s="4">
        <v>120</v>
      </c>
    </row>
    <row r="8525" spans="2:55">
      <c r="B8525">
        <v>8524</v>
      </c>
      <c r="C8525" s="5">
        <f t="shared" si="1591"/>
        <v>120</v>
      </c>
      <c r="D8525" s="5">
        <f t="shared" si="1592"/>
        <v>330</v>
      </c>
      <c r="E8525" s="5" t="str">
        <f t="shared" si="1593"/>
        <v>0.001242</v>
      </c>
      <c r="F8525" s="5" t="str">
        <f t="shared" si="1594"/>
        <v>1316</v>
      </c>
      <c r="G8525" s="5" t="str">
        <f t="shared" si="1595"/>
        <v>1465</v>
      </c>
      <c r="H8525" s="5" t="str">
        <f t="shared" si="1596"/>
        <v>3.212</v>
      </c>
      <c r="I8525" s="1" t="s">
        <v>8</v>
      </c>
      <c r="AN8525" s="89" t="str">
        <f t="shared" si="1597"/>
        <v>120.0</v>
      </c>
      <c r="AO8525" s="89" t="str">
        <f t="shared" si="1598"/>
        <v>330.0</v>
      </c>
      <c r="AP8525" s="89" t="str">
        <f t="shared" si="1599"/>
        <v>0.001242</v>
      </c>
      <c r="AQ8525" s="89" t="str">
        <f t="shared" si="1600"/>
        <v>1316</v>
      </c>
      <c r="AR8525" s="89" t="str">
        <f t="shared" si="1601"/>
        <v>1465</v>
      </c>
      <c r="AS8525" s="89" t="str">
        <f t="shared" si="1602"/>
        <v>3.212</v>
      </c>
      <c r="AT8525" s="89"/>
      <c r="AU8525" s="99">
        <v>120</v>
      </c>
      <c r="AV8525" s="99">
        <v>330</v>
      </c>
      <c r="AW8525" s="99">
        <v>1.2423E-3</v>
      </c>
      <c r="AX8525" s="99">
        <v>1316.3240000000001</v>
      </c>
      <c r="AY8525" s="99">
        <v>1465.4</v>
      </c>
      <c r="AZ8525" s="99">
        <v>3.2119</v>
      </c>
      <c r="BA8525" s="119" t="s">
        <v>8</v>
      </c>
      <c r="BB8525" s="4">
        <v>8525</v>
      </c>
      <c r="BC8525" s="4">
        <v>120</v>
      </c>
    </row>
    <row r="8526" spans="2:55">
      <c r="B8526">
        <v>8525</v>
      </c>
      <c r="C8526" s="5">
        <f t="shared" si="1591"/>
        <v>120</v>
      </c>
      <c r="D8526" s="5">
        <f t="shared" si="1592"/>
        <v>340</v>
      </c>
      <c r="E8526" s="5" t="str">
        <f t="shared" si="1593"/>
        <v>0.001260</v>
      </c>
      <c r="F8526" s="5" t="str">
        <f t="shared" si="1594"/>
        <v>1358</v>
      </c>
      <c r="G8526" s="5" t="str">
        <f t="shared" si="1595"/>
        <v>1510.</v>
      </c>
      <c r="H8526" s="5" t="str">
        <f t="shared" si="1596"/>
        <v>3.285</v>
      </c>
      <c r="I8526" s="1" t="s">
        <v>8</v>
      </c>
      <c r="AN8526" s="89" t="str">
        <f t="shared" si="1597"/>
        <v>120.0</v>
      </c>
      <c r="AO8526" s="89" t="str">
        <f t="shared" si="1598"/>
        <v>340.0</v>
      </c>
      <c r="AP8526" s="89" t="str">
        <f t="shared" si="1599"/>
        <v>0.001260</v>
      </c>
      <c r="AQ8526" s="89" t="str">
        <f t="shared" si="1600"/>
        <v>1358</v>
      </c>
      <c r="AR8526" s="89" t="str">
        <f t="shared" si="1601"/>
        <v>1510.</v>
      </c>
      <c r="AS8526" s="89" t="str">
        <f t="shared" si="1602"/>
        <v>3.285</v>
      </c>
      <c r="AT8526" s="89"/>
      <c r="AU8526" s="99">
        <v>120</v>
      </c>
      <c r="AV8526" s="99">
        <v>340</v>
      </c>
      <c r="AW8526" s="99">
        <v>1.2603E-3</v>
      </c>
      <c r="AX8526" s="99">
        <v>1358.2640000000001</v>
      </c>
      <c r="AY8526" s="99">
        <v>1509.5</v>
      </c>
      <c r="AZ8526" s="99">
        <v>3.2845</v>
      </c>
      <c r="BA8526" s="119" t="s">
        <v>8</v>
      </c>
      <c r="BB8526" s="4">
        <v>8526</v>
      </c>
      <c r="BC8526" s="4">
        <v>120</v>
      </c>
    </row>
    <row r="8527" spans="2:55">
      <c r="B8527">
        <v>8526</v>
      </c>
      <c r="C8527" s="5">
        <f t="shared" ref="C8527:C8590" si="1603">_xlfn.NUMBERVALUE(AN8527)</f>
        <v>120</v>
      </c>
      <c r="D8527" s="5">
        <f t="shared" ref="D8527:D8590" si="1604">_xlfn.NUMBERVALUE(AO8527)</f>
        <v>350</v>
      </c>
      <c r="E8527" s="5" t="str">
        <f t="shared" ref="E8527:E8590" si="1605">AP8527</f>
        <v>0.001279</v>
      </c>
      <c r="F8527" s="5" t="str">
        <f t="shared" ref="F8527:F8590" si="1606">IF($D8527=0,_xlfn.NUMBERVALUE(AQ8527),AQ8527)</f>
        <v>1400.</v>
      </c>
      <c r="G8527" s="5" t="str">
        <f t="shared" ref="G8527:G8590" si="1607">IF($D8527=0,_xlfn.NUMBERVALUE(AR8527),AR8527)</f>
        <v>1554</v>
      </c>
      <c r="H8527" s="5" t="str">
        <f t="shared" ref="H8527:H8590" si="1608">IF($D8527=0,_xlfn.NUMBERVALUE(AS8527),AS8527)</f>
        <v>3.356</v>
      </c>
      <c r="I8527" s="1" t="s">
        <v>8</v>
      </c>
      <c r="AN8527" s="89" t="str">
        <f t="shared" ref="AN8527:AN8590" si="1609">IF(AU8527=0,"0.000",TEXT(IF(AU8527&lt;0,"-","")&amp;LEFT(TEXT(ABS(AU8527),"0."&amp;REPT("0",4-1)&amp;"E+00"),4+1)*10^FLOOR(LOG10(TEXT(ABS(AU8527),"0."&amp;REPT("0",4-1)&amp;"E+00")),1),(""&amp;(IF(OR(AND(FLOOR(LOG10(TEXT(ABS(AU8527),"0."&amp;REPT("0",4-1)&amp;"E+00")),1)+1=4,RIGHT(LEFT(TEXT(ABS(AU8527),"0."&amp;REPT("0",4-1)&amp;"E+00"),4+1)*10^FLOOR(LOG10(TEXT(ABS(AU8527),"0."&amp;REPT("0",4-1)&amp;"E+00")),1),1)="0"),LOG10(TEXT(ABS(AU8527),"0."&amp;REPT("0",4-1)&amp;"E+00"))&lt;=4-1),"0.","#")&amp;REPT("0",IF(4-1-(FLOOR(LOG10(TEXT(ABS(AU8527),"0."&amp;REPT("0",4-1)&amp;"E+00")),1))&gt;0,4-1-(FLOOR(LOG10(TEXT(ABS(AU8527),"0."&amp;REPT("0",4-1)&amp;"E+00")),1)),0))))))</f>
        <v>120.0</v>
      </c>
      <c r="AO8527" s="89" t="str">
        <f t="shared" ref="AO8527:AO8590" si="1610">IF(AV8527=0,"0.000",TEXT(IF(AV8527&lt;0,"-","")&amp;LEFT(TEXT(ABS(AV8527),"0."&amp;REPT("0",4-1)&amp;"E+00"),4+1)*10^FLOOR(LOG10(TEXT(ABS(AV8527),"0."&amp;REPT("0",4-1)&amp;"E+00")),1),(""&amp;(IF(OR(AND(FLOOR(LOG10(TEXT(ABS(AV8527),"0."&amp;REPT("0",4-1)&amp;"E+00")),1)+1=4,RIGHT(LEFT(TEXT(ABS(AV8527),"0."&amp;REPT("0",4-1)&amp;"E+00"),4+1)*10^FLOOR(LOG10(TEXT(ABS(AV8527),"0."&amp;REPT("0",4-1)&amp;"E+00")),1),1)="0"),LOG10(TEXT(ABS(AV8527),"0."&amp;REPT("0",4-1)&amp;"E+00"))&lt;=4-1),"0.","#")&amp;REPT("0",IF(4-1-(FLOOR(LOG10(TEXT(ABS(AV8527),"0."&amp;REPT("0",4-1)&amp;"E+00")),1))&gt;0,4-1-(FLOOR(LOG10(TEXT(ABS(AV8527),"0."&amp;REPT("0",4-1)&amp;"E+00")),1)),0))))))</f>
        <v>350.0</v>
      </c>
      <c r="AP8527" s="89" t="str">
        <f t="shared" ref="AP8527:AP8590" si="1611">IF(AW8527=0,"0.000",TEXT(IF(AW8527&lt;0,"-","")&amp;LEFT(TEXT(ABS(AW8527),"0."&amp;REPT("0",4-1)&amp;"E+00"),4+1)*10^FLOOR(LOG10(TEXT(ABS(AW8527),"0."&amp;REPT("0",4-1)&amp;"E+00")),1),(""&amp;(IF(OR(AND(FLOOR(LOG10(TEXT(ABS(AW8527),"0."&amp;REPT("0",4-1)&amp;"E+00")),1)+1=4,RIGHT(LEFT(TEXT(ABS(AW8527),"0."&amp;REPT("0",4-1)&amp;"E+00"),4+1)*10^FLOOR(LOG10(TEXT(ABS(AW8527),"0."&amp;REPT("0",4-1)&amp;"E+00")),1),1)="0"),LOG10(TEXT(ABS(AW8527),"0."&amp;REPT("0",4-1)&amp;"E+00"))&lt;=4-1),"0.","#")&amp;REPT("0",IF(4-1-(FLOOR(LOG10(TEXT(ABS(AW8527),"0."&amp;REPT("0",4-1)&amp;"E+00")),1))&gt;0,4-1-(FLOOR(LOG10(TEXT(ABS(AW8527),"0."&amp;REPT("0",4-1)&amp;"E+00")),1)),0))))))</f>
        <v>0.001279</v>
      </c>
      <c r="AQ8527" s="89" t="str">
        <f t="shared" ref="AQ8527:AQ8590" si="1612">IF(AX8527=0,"0.000",TEXT(IF(AX8527&lt;0,"-","")&amp;LEFT(TEXT(ABS(AX8527),"0."&amp;REPT("0",4-1)&amp;"E+00"),4+1)*10^FLOOR(LOG10(TEXT(ABS(AX8527),"0."&amp;REPT("0",4-1)&amp;"E+00")),1),(""&amp;(IF(OR(AND(FLOOR(LOG10(TEXT(ABS(AX8527),"0."&amp;REPT("0",4-1)&amp;"E+00")),1)+1=4,RIGHT(LEFT(TEXT(ABS(AX8527),"0."&amp;REPT("0",4-1)&amp;"E+00"),4+1)*10^FLOOR(LOG10(TEXT(ABS(AX8527),"0."&amp;REPT("0",4-1)&amp;"E+00")),1),1)="0"),LOG10(TEXT(ABS(AX8527),"0."&amp;REPT("0",4-1)&amp;"E+00"))&lt;=4-1),"0.","#")&amp;REPT("0",IF(4-1-(FLOOR(LOG10(TEXT(ABS(AX8527),"0."&amp;REPT("0",4-1)&amp;"E+00")),1))&gt;0,4-1-(FLOOR(LOG10(TEXT(ABS(AX8527),"0."&amp;REPT("0",4-1)&amp;"E+00")),1)),0))))))</f>
        <v>1400.</v>
      </c>
      <c r="AR8527" s="89" t="str">
        <f t="shared" ref="AR8527:AR8590" si="1613">IF(AY8527=0,"0.000",TEXT(IF(AY8527&lt;0,"-","")&amp;LEFT(TEXT(ABS(AY8527),"0."&amp;REPT("0",4-1)&amp;"E+00"),4+1)*10^FLOOR(LOG10(TEXT(ABS(AY8527),"0."&amp;REPT("0",4-1)&amp;"E+00")),1),(""&amp;(IF(OR(AND(FLOOR(LOG10(TEXT(ABS(AY8527),"0."&amp;REPT("0",4-1)&amp;"E+00")),1)+1=4,RIGHT(LEFT(TEXT(ABS(AY8527),"0."&amp;REPT("0",4-1)&amp;"E+00"),4+1)*10^FLOOR(LOG10(TEXT(ABS(AY8527),"0."&amp;REPT("0",4-1)&amp;"E+00")),1),1)="0"),LOG10(TEXT(ABS(AY8527),"0."&amp;REPT("0",4-1)&amp;"E+00"))&lt;=4-1),"0.","#")&amp;REPT("0",IF(4-1-(FLOOR(LOG10(TEXT(ABS(AY8527),"0."&amp;REPT("0",4-1)&amp;"E+00")),1))&gt;0,4-1-(FLOOR(LOG10(TEXT(ABS(AY8527),"0."&amp;REPT("0",4-1)&amp;"E+00")),1)),0))))))</f>
        <v>1554</v>
      </c>
      <c r="AS8527" s="89" t="str">
        <f t="shared" ref="AS8527:AS8590" si="1614">IF(AZ8527=0,"0.000",TEXT(IF(AZ8527&lt;0,"-","")&amp;LEFT(TEXT(ABS(AZ8527),"0."&amp;REPT("0",4-1)&amp;"E+00"),4+1)*10^FLOOR(LOG10(TEXT(ABS(AZ8527),"0."&amp;REPT("0",4-1)&amp;"E+00")),1),(""&amp;(IF(OR(AND(FLOOR(LOG10(TEXT(ABS(AZ8527),"0."&amp;REPT("0",4-1)&amp;"E+00")),1)+1=4,RIGHT(LEFT(TEXT(ABS(AZ8527),"0."&amp;REPT("0",4-1)&amp;"E+00"),4+1)*10^FLOOR(LOG10(TEXT(ABS(AZ8527),"0."&amp;REPT("0",4-1)&amp;"E+00")),1),1)="0"),LOG10(TEXT(ABS(AZ8527),"0."&amp;REPT("0",4-1)&amp;"E+00"))&lt;=4-1),"0.","#")&amp;REPT("0",IF(4-1-(FLOOR(LOG10(TEXT(ABS(AZ8527),"0."&amp;REPT("0",4-1)&amp;"E+00")),1))&gt;0,4-1-(FLOOR(LOG10(TEXT(ABS(AZ8527),"0."&amp;REPT("0",4-1)&amp;"E+00")),1)),0))))))</f>
        <v>3.356</v>
      </c>
      <c r="AT8527" s="89"/>
      <c r="AU8527" s="99">
        <v>120</v>
      </c>
      <c r="AV8527" s="99">
        <v>350</v>
      </c>
      <c r="AW8527" s="99">
        <v>1.2791999999999999E-3</v>
      </c>
      <c r="AX8527" s="99">
        <v>1400.4960000000001</v>
      </c>
      <c r="AY8527" s="99">
        <v>1554</v>
      </c>
      <c r="AZ8527" s="99">
        <v>3.3563999999999998</v>
      </c>
      <c r="BA8527" s="119" t="s">
        <v>8</v>
      </c>
      <c r="BB8527" s="4">
        <v>8527</v>
      </c>
      <c r="BC8527" s="4">
        <v>120</v>
      </c>
    </row>
    <row r="8528" spans="2:55">
      <c r="B8528">
        <v>8527</v>
      </c>
      <c r="C8528" s="5">
        <f t="shared" si="1603"/>
        <v>120</v>
      </c>
      <c r="D8528" s="5">
        <f t="shared" si="1604"/>
        <v>360</v>
      </c>
      <c r="E8528" s="5" t="str">
        <f t="shared" si="1605"/>
        <v>0.001299</v>
      </c>
      <c r="F8528" s="5" t="str">
        <f t="shared" si="1606"/>
        <v>1443</v>
      </c>
      <c r="G8528" s="5" t="str">
        <f t="shared" si="1607"/>
        <v>1599</v>
      </c>
      <c r="H8528" s="5" t="str">
        <f t="shared" si="1608"/>
        <v>3.428</v>
      </c>
      <c r="I8528" s="1" t="s">
        <v>8</v>
      </c>
      <c r="AN8528" s="89" t="str">
        <f t="shared" si="1609"/>
        <v>120.0</v>
      </c>
      <c r="AO8528" s="89" t="str">
        <f t="shared" si="1610"/>
        <v>360.0</v>
      </c>
      <c r="AP8528" s="89" t="str">
        <f t="shared" si="1611"/>
        <v>0.001299</v>
      </c>
      <c r="AQ8528" s="89" t="str">
        <f t="shared" si="1612"/>
        <v>1443</v>
      </c>
      <c r="AR8528" s="89" t="str">
        <f t="shared" si="1613"/>
        <v>1599</v>
      </c>
      <c r="AS8528" s="89" t="str">
        <f t="shared" si="1614"/>
        <v>3.428</v>
      </c>
      <c r="AT8528" s="89"/>
      <c r="AU8528" s="99">
        <v>120</v>
      </c>
      <c r="AV8528" s="99">
        <v>360</v>
      </c>
      <c r="AW8528" s="99">
        <v>1.299E-3</v>
      </c>
      <c r="AX8528" s="99">
        <v>1442.92</v>
      </c>
      <c r="AY8528" s="99">
        <v>1598.8</v>
      </c>
      <c r="AZ8528" s="99">
        <v>3.4277000000000002</v>
      </c>
      <c r="BA8528" s="119" t="s">
        <v>8</v>
      </c>
      <c r="BB8528" s="4">
        <v>8528</v>
      </c>
      <c r="BC8528" s="4">
        <v>120</v>
      </c>
    </row>
    <row r="8529" spans="2:55">
      <c r="B8529">
        <v>8528</v>
      </c>
      <c r="C8529" s="5">
        <f t="shared" si="1603"/>
        <v>120</v>
      </c>
      <c r="D8529" s="5">
        <f t="shared" si="1604"/>
        <v>370</v>
      </c>
      <c r="E8529" s="5" t="str">
        <f t="shared" si="1605"/>
        <v>0.001320</v>
      </c>
      <c r="F8529" s="5" t="str">
        <f t="shared" si="1606"/>
        <v>1486</v>
      </c>
      <c r="G8529" s="5" t="str">
        <f t="shared" si="1607"/>
        <v>1644</v>
      </c>
      <c r="H8529" s="5" t="str">
        <f t="shared" si="1608"/>
        <v>3.499</v>
      </c>
      <c r="I8529" s="1" t="s">
        <v>8</v>
      </c>
      <c r="AN8529" s="89" t="str">
        <f t="shared" si="1609"/>
        <v>120.0</v>
      </c>
      <c r="AO8529" s="89" t="str">
        <f t="shared" si="1610"/>
        <v>370.0</v>
      </c>
      <c r="AP8529" s="89" t="str">
        <f t="shared" si="1611"/>
        <v>0.001320</v>
      </c>
      <c r="AQ8529" s="89" t="str">
        <f t="shared" si="1612"/>
        <v>1486</v>
      </c>
      <c r="AR8529" s="89" t="str">
        <f t="shared" si="1613"/>
        <v>1644</v>
      </c>
      <c r="AS8529" s="89" t="str">
        <f t="shared" si="1614"/>
        <v>3.499</v>
      </c>
      <c r="AT8529" s="89"/>
      <c r="AU8529" s="99">
        <v>120</v>
      </c>
      <c r="AV8529" s="99">
        <v>370</v>
      </c>
      <c r="AW8529" s="99">
        <v>1.32E-3</v>
      </c>
      <c r="AX8529" s="99">
        <v>1485.6</v>
      </c>
      <c r="AY8529" s="99">
        <v>1644</v>
      </c>
      <c r="AZ8529" s="99">
        <v>3.4984999999999999</v>
      </c>
      <c r="BA8529" s="119" t="s">
        <v>8</v>
      </c>
      <c r="BB8529" s="4">
        <v>8529</v>
      </c>
      <c r="BC8529" s="4">
        <v>120</v>
      </c>
    </row>
    <row r="8530" spans="2:55">
      <c r="B8530">
        <v>8529</v>
      </c>
      <c r="C8530" s="5">
        <f t="shared" si="1603"/>
        <v>120</v>
      </c>
      <c r="D8530" s="5">
        <f t="shared" si="1604"/>
        <v>380</v>
      </c>
      <c r="E8530" s="5" t="str">
        <f t="shared" si="1605"/>
        <v>0.001342</v>
      </c>
      <c r="F8530" s="5" t="str">
        <f t="shared" si="1606"/>
        <v>1528</v>
      </c>
      <c r="G8530" s="5" t="str">
        <f t="shared" si="1607"/>
        <v>1690.</v>
      </c>
      <c r="H8530" s="5" t="str">
        <f t="shared" si="1608"/>
        <v>3.569</v>
      </c>
      <c r="I8530" s="1" t="s">
        <v>12</v>
      </c>
      <c r="AN8530" s="89" t="str">
        <f t="shared" si="1609"/>
        <v>120.0</v>
      </c>
      <c r="AO8530" s="89" t="str">
        <f t="shared" si="1610"/>
        <v>380.0</v>
      </c>
      <c r="AP8530" s="89" t="str">
        <f t="shared" si="1611"/>
        <v>0.001342</v>
      </c>
      <c r="AQ8530" s="89" t="str">
        <f t="shared" si="1612"/>
        <v>1528</v>
      </c>
      <c r="AR8530" s="89" t="str">
        <f t="shared" si="1613"/>
        <v>1690.</v>
      </c>
      <c r="AS8530" s="89" t="str">
        <f t="shared" si="1614"/>
        <v>3.569</v>
      </c>
      <c r="AT8530" s="89"/>
      <c r="AU8530" s="99">
        <v>120</v>
      </c>
      <c r="AV8530" s="99">
        <v>380</v>
      </c>
      <c r="AW8530" s="99">
        <v>1.3421000000000002E-3</v>
      </c>
      <c r="AX8530" s="99">
        <v>1528.4479999999999</v>
      </c>
      <c r="AY8530" s="99">
        <v>1689.5</v>
      </c>
      <c r="AZ8530" s="99">
        <v>3.5688</v>
      </c>
      <c r="BA8530" s="119" t="s">
        <v>12</v>
      </c>
      <c r="BB8530" s="4">
        <v>8530</v>
      </c>
      <c r="BC8530" s="4">
        <v>120</v>
      </c>
    </row>
    <row r="8531" spans="2:55">
      <c r="B8531">
        <v>8530</v>
      </c>
      <c r="C8531" s="5">
        <f t="shared" si="1603"/>
        <v>120</v>
      </c>
      <c r="D8531" s="5">
        <f t="shared" si="1604"/>
        <v>390</v>
      </c>
      <c r="E8531" s="5" t="str">
        <f t="shared" si="1605"/>
        <v>0.001366</v>
      </c>
      <c r="F8531" s="5" t="str">
        <f t="shared" si="1606"/>
        <v>1572</v>
      </c>
      <c r="G8531" s="5" t="str">
        <f t="shared" si="1607"/>
        <v>1736</v>
      </c>
      <c r="H8531" s="5" t="str">
        <f t="shared" si="1608"/>
        <v>3.639</v>
      </c>
      <c r="I8531" s="1" t="s">
        <v>12</v>
      </c>
      <c r="AN8531" s="89" t="str">
        <f t="shared" si="1609"/>
        <v>120.0</v>
      </c>
      <c r="AO8531" s="89" t="str">
        <f t="shared" si="1610"/>
        <v>390.0</v>
      </c>
      <c r="AP8531" s="89" t="str">
        <f t="shared" si="1611"/>
        <v>0.001366</v>
      </c>
      <c r="AQ8531" s="89" t="str">
        <f t="shared" si="1612"/>
        <v>1572</v>
      </c>
      <c r="AR8531" s="89" t="str">
        <f t="shared" si="1613"/>
        <v>1736</v>
      </c>
      <c r="AS8531" s="89" t="str">
        <f t="shared" si="1614"/>
        <v>3.639</v>
      </c>
      <c r="AT8531" s="89"/>
      <c r="AU8531" s="99">
        <v>120</v>
      </c>
      <c r="AV8531" s="99">
        <v>390</v>
      </c>
      <c r="AW8531" s="99">
        <v>1.3655E-3</v>
      </c>
      <c r="AX8531" s="99">
        <v>1571.64</v>
      </c>
      <c r="AY8531" s="99">
        <v>1735.5</v>
      </c>
      <c r="AZ8531" s="99">
        <v>3.6385999999999998</v>
      </c>
      <c r="BA8531" s="119" t="s">
        <v>12</v>
      </c>
      <c r="BB8531" s="4">
        <v>8531</v>
      </c>
      <c r="BC8531" s="4">
        <v>120</v>
      </c>
    </row>
    <row r="8532" spans="2:55">
      <c r="B8532">
        <v>8531</v>
      </c>
      <c r="C8532" s="5">
        <f t="shared" si="1603"/>
        <v>120</v>
      </c>
      <c r="D8532" s="5">
        <f t="shared" si="1604"/>
        <v>400</v>
      </c>
      <c r="E8532" s="5" t="str">
        <f t="shared" si="1605"/>
        <v>0.001390</v>
      </c>
      <c r="F8532" s="5" t="str">
        <f t="shared" si="1606"/>
        <v>1615</v>
      </c>
      <c r="G8532" s="5" t="str">
        <f t="shared" si="1607"/>
        <v>1782</v>
      </c>
      <c r="H8532" s="5" t="str">
        <f t="shared" si="1608"/>
        <v>3.708</v>
      </c>
      <c r="I8532" s="1" t="s">
        <v>12</v>
      </c>
      <c r="AN8532" s="89" t="str">
        <f t="shared" si="1609"/>
        <v>120.0</v>
      </c>
      <c r="AO8532" s="89" t="str">
        <f t="shared" si="1610"/>
        <v>400.0</v>
      </c>
      <c r="AP8532" s="89" t="str">
        <f t="shared" si="1611"/>
        <v>0.001390</v>
      </c>
      <c r="AQ8532" s="89" t="str">
        <f t="shared" si="1612"/>
        <v>1615</v>
      </c>
      <c r="AR8532" s="89" t="str">
        <f t="shared" si="1613"/>
        <v>1782</v>
      </c>
      <c r="AS8532" s="89" t="str">
        <f t="shared" si="1614"/>
        <v>3.708</v>
      </c>
      <c r="AT8532" s="89"/>
      <c r="AU8532" s="99">
        <v>120</v>
      </c>
      <c r="AV8532" s="99">
        <v>400</v>
      </c>
      <c r="AW8532" s="99">
        <v>1.3900999999999998E-3</v>
      </c>
      <c r="AX8532" s="99">
        <v>1615.0880000000002</v>
      </c>
      <c r="AY8532" s="99">
        <v>1781.9</v>
      </c>
      <c r="AZ8532" s="99">
        <v>3.7081</v>
      </c>
      <c r="BA8532" s="119" t="s">
        <v>12</v>
      </c>
      <c r="BB8532" s="4">
        <v>8532</v>
      </c>
      <c r="BC8532" s="4">
        <v>120</v>
      </c>
    </row>
    <row r="8533" spans="2:55">
      <c r="B8533">
        <v>8532</v>
      </c>
      <c r="C8533" s="5">
        <f t="shared" si="1603"/>
        <v>120</v>
      </c>
      <c r="D8533" s="5">
        <f t="shared" si="1604"/>
        <v>410</v>
      </c>
      <c r="E8533" s="5" t="str">
        <f t="shared" si="1605"/>
        <v>0.001416</v>
      </c>
      <c r="F8533" s="5" t="str">
        <f t="shared" si="1606"/>
        <v>1659</v>
      </c>
      <c r="G8533" s="5" t="str">
        <f t="shared" si="1607"/>
        <v>1829</v>
      </c>
      <c r="H8533" s="5" t="str">
        <f t="shared" si="1608"/>
        <v>3.777</v>
      </c>
      <c r="I8533" s="1" t="s">
        <v>12</v>
      </c>
      <c r="AN8533" s="89" t="str">
        <f t="shared" si="1609"/>
        <v>120.0</v>
      </c>
      <c r="AO8533" s="89" t="str">
        <f t="shared" si="1610"/>
        <v>410.0</v>
      </c>
      <c r="AP8533" s="89" t="str">
        <f t="shared" si="1611"/>
        <v>0.001416</v>
      </c>
      <c r="AQ8533" s="89" t="str">
        <f t="shared" si="1612"/>
        <v>1659</v>
      </c>
      <c r="AR8533" s="89" t="str">
        <f t="shared" si="1613"/>
        <v>1829</v>
      </c>
      <c r="AS8533" s="89" t="str">
        <f t="shared" si="1614"/>
        <v>3.777</v>
      </c>
      <c r="AT8533" s="89"/>
      <c r="AU8533" s="99">
        <v>120</v>
      </c>
      <c r="AV8533" s="99">
        <v>410</v>
      </c>
      <c r="AW8533" s="99">
        <v>1.4161999999999998E-3</v>
      </c>
      <c r="AX8533" s="99">
        <v>1658.7560000000001</v>
      </c>
      <c r="AY8533" s="99">
        <v>1828.7</v>
      </c>
      <c r="AZ8533" s="99">
        <v>3.7770999999999999</v>
      </c>
      <c r="BA8533" s="119" t="s">
        <v>12</v>
      </c>
      <c r="BB8533" s="4">
        <v>8533</v>
      </c>
      <c r="BC8533" s="4">
        <v>120</v>
      </c>
    </row>
    <row r="8534" spans="2:55">
      <c r="B8534">
        <v>8533</v>
      </c>
      <c r="C8534" s="5">
        <f t="shared" si="1603"/>
        <v>120</v>
      </c>
      <c r="D8534" s="5">
        <f t="shared" si="1604"/>
        <v>420</v>
      </c>
      <c r="E8534" s="5" t="str">
        <f t="shared" si="1605"/>
        <v>0.001444</v>
      </c>
      <c r="F8534" s="5" t="str">
        <f t="shared" si="1606"/>
        <v>1703</v>
      </c>
      <c r="G8534" s="5" t="str">
        <f t="shared" si="1607"/>
        <v>1876</v>
      </c>
      <c r="H8534" s="5" t="str">
        <f t="shared" si="1608"/>
        <v>3.846</v>
      </c>
      <c r="I8534" s="1" t="s">
        <v>12</v>
      </c>
      <c r="AN8534" s="89" t="str">
        <f t="shared" si="1609"/>
        <v>120.0</v>
      </c>
      <c r="AO8534" s="89" t="str">
        <f t="shared" si="1610"/>
        <v>420.0</v>
      </c>
      <c r="AP8534" s="89" t="str">
        <f t="shared" si="1611"/>
        <v>0.001444</v>
      </c>
      <c r="AQ8534" s="89" t="str">
        <f t="shared" si="1612"/>
        <v>1703</v>
      </c>
      <c r="AR8534" s="89" t="str">
        <f t="shared" si="1613"/>
        <v>1876</v>
      </c>
      <c r="AS8534" s="89" t="str">
        <f t="shared" si="1614"/>
        <v>3.846</v>
      </c>
      <c r="AT8534" s="89"/>
      <c r="AU8534" s="99">
        <v>120</v>
      </c>
      <c r="AV8534" s="99">
        <v>420</v>
      </c>
      <c r="AW8534" s="99">
        <v>1.4438999999999999E-3</v>
      </c>
      <c r="AX8534" s="99">
        <v>1702.732</v>
      </c>
      <c r="AY8534" s="99">
        <v>1876</v>
      </c>
      <c r="AZ8534" s="99">
        <v>3.8458000000000001</v>
      </c>
      <c r="BA8534" s="119" t="s">
        <v>12</v>
      </c>
      <c r="BB8534" s="4">
        <v>8534</v>
      </c>
      <c r="BC8534" s="4">
        <v>120</v>
      </c>
    </row>
    <row r="8535" spans="2:55">
      <c r="B8535">
        <v>8534</v>
      </c>
      <c r="C8535" s="5">
        <f t="shared" si="1603"/>
        <v>120</v>
      </c>
      <c r="D8535" s="5">
        <f t="shared" si="1604"/>
        <v>430</v>
      </c>
      <c r="E8535" s="5" t="str">
        <f t="shared" si="1605"/>
        <v>0.001473</v>
      </c>
      <c r="F8535" s="5" t="str">
        <f t="shared" si="1606"/>
        <v>1747</v>
      </c>
      <c r="G8535" s="5" t="str">
        <f t="shared" si="1607"/>
        <v>1924</v>
      </c>
      <c r="H8535" s="5" t="str">
        <f t="shared" si="1608"/>
        <v>3.914</v>
      </c>
      <c r="I8535" s="1" t="s">
        <v>12</v>
      </c>
      <c r="AN8535" s="89" t="str">
        <f t="shared" si="1609"/>
        <v>120.0</v>
      </c>
      <c r="AO8535" s="89" t="str">
        <f t="shared" si="1610"/>
        <v>430.0</v>
      </c>
      <c r="AP8535" s="89" t="str">
        <f t="shared" si="1611"/>
        <v>0.001473</v>
      </c>
      <c r="AQ8535" s="89" t="str">
        <f t="shared" si="1612"/>
        <v>1747</v>
      </c>
      <c r="AR8535" s="89" t="str">
        <f t="shared" si="1613"/>
        <v>1924</v>
      </c>
      <c r="AS8535" s="89" t="str">
        <f t="shared" si="1614"/>
        <v>3.914</v>
      </c>
      <c r="AT8535" s="89"/>
      <c r="AU8535" s="99">
        <v>120</v>
      </c>
      <c r="AV8535" s="99">
        <v>430</v>
      </c>
      <c r="AW8535" s="99">
        <v>1.4731E-3</v>
      </c>
      <c r="AX8535" s="99">
        <v>1747.028</v>
      </c>
      <c r="AY8535" s="99">
        <v>1923.8</v>
      </c>
      <c r="AZ8535" s="99">
        <v>3.9142000000000001</v>
      </c>
      <c r="BA8535" s="119" t="s">
        <v>12</v>
      </c>
      <c r="BB8535" s="4">
        <v>8535</v>
      </c>
      <c r="BC8535" s="4">
        <v>120</v>
      </c>
    </row>
    <row r="8536" spans="2:55">
      <c r="B8536">
        <v>8535</v>
      </c>
      <c r="C8536" s="5">
        <f t="shared" si="1603"/>
        <v>120</v>
      </c>
      <c r="D8536" s="5">
        <f t="shared" si="1604"/>
        <v>440</v>
      </c>
      <c r="E8536" s="5" t="str">
        <f t="shared" si="1605"/>
        <v>0.001504</v>
      </c>
      <c r="F8536" s="5" t="str">
        <f t="shared" si="1606"/>
        <v>1792</v>
      </c>
      <c r="G8536" s="5" t="str">
        <f t="shared" si="1607"/>
        <v>1972</v>
      </c>
      <c r="H8536" s="5" t="str">
        <f t="shared" si="1608"/>
        <v>3.982</v>
      </c>
      <c r="I8536" s="1" t="s">
        <v>12</v>
      </c>
      <c r="AN8536" s="89" t="str">
        <f t="shared" si="1609"/>
        <v>120.0</v>
      </c>
      <c r="AO8536" s="89" t="str">
        <f t="shared" si="1610"/>
        <v>440.0</v>
      </c>
      <c r="AP8536" s="89" t="str">
        <f t="shared" si="1611"/>
        <v>0.001504</v>
      </c>
      <c r="AQ8536" s="89" t="str">
        <f t="shared" si="1612"/>
        <v>1792</v>
      </c>
      <c r="AR8536" s="89" t="str">
        <f t="shared" si="1613"/>
        <v>1972</v>
      </c>
      <c r="AS8536" s="89" t="str">
        <f t="shared" si="1614"/>
        <v>3.982</v>
      </c>
      <c r="AT8536" s="89"/>
      <c r="AU8536" s="99">
        <v>120</v>
      </c>
      <c r="AV8536" s="99">
        <v>440</v>
      </c>
      <c r="AW8536" s="99">
        <v>1.5041E-3</v>
      </c>
      <c r="AX8536" s="99">
        <v>1791.508</v>
      </c>
      <c r="AY8536" s="99">
        <v>1972</v>
      </c>
      <c r="AZ8536" s="99">
        <v>3.9823</v>
      </c>
      <c r="BA8536" s="119" t="s">
        <v>12</v>
      </c>
      <c r="BB8536" s="4">
        <v>8536</v>
      </c>
      <c r="BC8536" s="4">
        <v>120</v>
      </c>
    </row>
    <row r="8537" spans="2:55">
      <c r="B8537">
        <v>8536</v>
      </c>
      <c r="C8537" s="5">
        <f t="shared" si="1603"/>
        <v>120</v>
      </c>
      <c r="D8537" s="5">
        <f t="shared" si="1604"/>
        <v>450</v>
      </c>
      <c r="E8537" s="5" t="str">
        <f t="shared" si="1605"/>
        <v>0.001537</v>
      </c>
      <c r="F8537" s="5" t="str">
        <f t="shared" si="1606"/>
        <v>1836</v>
      </c>
      <c r="G8537" s="5" t="str">
        <f t="shared" si="1607"/>
        <v>2021</v>
      </c>
      <c r="H8537" s="5" t="str">
        <f t="shared" si="1608"/>
        <v>4.050</v>
      </c>
      <c r="I8537" s="1" t="s">
        <v>12</v>
      </c>
      <c r="AN8537" s="89" t="str">
        <f t="shared" si="1609"/>
        <v>120.0</v>
      </c>
      <c r="AO8537" s="89" t="str">
        <f t="shared" si="1610"/>
        <v>450.0</v>
      </c>
      <c r="AP8537" s="89" t="str">
        <f t="shared" si="1611"/>
        <v>0.001537</v>
      </c>
      <c r="AQ8537" s="89" t="str">
        <f t="shared" si="1612"/>
        <v>1836</v>
      </c>
      <c r="AR8537" s="89" t="str">
        <f t="shared" si="1613"/>
        <v>2021</v>
      </c>
      <c r="AS8537" s="89" t="str">
        <f t="shared" si="1614"/>
        <v>4.050</v>
      </c>
      <c r="AT8537" s="89"/>
      <c r="AU8537" s="99">
        <v>120</v>
      </c>
      <c r="AV8537" s="99">
        <v>450</v>
      </c>
      <c r="AW8537" s="99">
        <v>1.537E-3</v>
      </c>
      <c r="AX8537" s="99">
        <v>1836.26</v>
      </c>
      <c r="AY8537" s="99">
        <v>2020.7</v>
      </c>
      <c r="AZ8537" s="99">
        <v>4.0502000000000002</v>
      </c>
      <c r="BA8537" s="119" t="s">
        <v>12</v>
      </c>
      <c r="BB8537" s="4">
        <v>8537</v>
      </c>
      <c r="BC8537" s="4">
        <v>120</v>
      </c>
    </row>
    <row r="8538" spans="2:55">
      <c r="B8538">
        <v>8537</v>
      </c>
      <c r="C8538" s="5">
        <f t="shared" si="1603"/>
        <v>120</v>
      </c>
      <c r="D8538" s="5">
        <f t="shared" si="1604"/>
        <v>460</v>
      </c>
      <c r="E8538" s="5" t="str">
        <f t="shared" si="1605"/>
        <v>0.001572</v>
      </c>
      <c r="F8538" s="5" t="str">
        <f t="shared" si="1606"/>
        <v>1881</v>
      </c>
      <c r="G8538" s="5" t="str">
        <f t="shared" si="1607"/>
        <v>2070.</v>
      </c>
      <c r="H8538" s="5" t="str">
        <f t="shared" si="1608"/>
        <v>4.118</v>
      </c>
      <c r="I8538" s="1" t="s">
        <v>12</v>
      </c>
      <c r="AN8538" s="89" t="str">
        <f t="shared" si="1609"/>
        <v>120.0</v>
      </c>
      <c r="AO8538" s="89" t="str">
        <f t="shared" si="1610"/>
        <v>460.0</v>
      </c>
      <c r="AP8538" s="89" t="str">
        <f t="shared" si="1611"/>
        <v>0.001572</v>
      </c>
      <c r="AQ8538" s="89" t="str">
        <f t="shared" si="1612"/>
        <v>1881</v>
      </c>
      <c r="AR8538" s="89" t="str">
        <f t="shared" si="1613"/>
        <v>2070.</v>
      </c>
      <c r="AS8538" s="89" t="str">
        <f t="shared" si="1614"/>
        <v>4.118</v>
      </c>
      <c r="AT8538" s="89"/>
      <c r="AU8538" s="99">
        <v>120</v>
      </c>
      <c r="AV8538" s="99">
        <v>460</v>
      </c>
      <c r="AW8538" s="99">
        <v>1.5718000000000002E-3</v>
      </c>
      <c r="AX8538" s="99">
        <v>1881.2840000000001</v>
      </c>
      <c r="AY8538" s="99">
        <v>2069.9</v>
      </c>
      <c r="AZ8538" s="99">
        <v>4.1177000000000001</v>
      </c>
      <c r="BA8538" s="119" t="s">
        <v>12</v>
      </c>
      <c r="BB8538" s="4">
        <v>8538</v>
      </c>
      <c r="BC8538" s="4">
        <v>120</v>
      </c>
    </row>
    <row r="8539" spans="2:55">
      <c r="B8539">
        <v>8538</v>
      </c>
      <c r="C8539" s="5">
        <f t="shared" si="1603"/>
        <v>120</v>
      </c>
      <c r="D8539" s="5">
        <f t="shared" si="1604"/>
        <v>470</v>
      </c>
      <c r="E8539" s="5" t="str">
        <f t="shared" si="1605"/>
        <v>0.001609</v>
      </c>
      <c r="F8539" s="5" t="str">
        <f t="shared" si="1606"/>
        <v>1927</v>
      </c>
      <c r="G8539" s="5" t="str">
        <f t="shared" si="1607"/>
        <v>2120.</v>
      </c>
      <c r="H8539" s="5" t="str">
        <f t="shared" si="1608"/>
        <v>4.185</v>
      </c>
      <c r="I8539" s="1" t="s">
        <v>12</v>
      </c>
      <c r="AN8539" s="89" t="str">
        <f t="shared" si="1609"/>
        <v>120.0</v>
      </c>
      <c r="AO8539" s="89" t="str">
        <f t="shared" si="1610"/>
        <v>470.0</v>
      </c>
      <c r="AP8539" s="89" t="str">
        <f t="shared" si="1611"/>
        <v>0.001609</v>
      </c>
      <c r="AQ8539" s="89" t="str">
        <f t="shared" si="1612"/>
        <v>1927</v>
      </c>
      <c r="AR8539" s="89" t="str">
        <f t="shared" si="1613"/>
        <v>2120.</v>
      </c>
      <c r="AS8539" s="89" t="str">
        <f t="shared" si="1614"/>
        <v>4.185</v>
      </c>
      <c r="AT8539" s="89"/>
      <c r="AU8539" s="99">
        <v>120</v>
      </c>
      <c r="AV8539" s="99">
        <v>470</v>
      </c>
      <c r="AW8539" s="99">
        <v>1.6086E-3</v>
      </c>
      <c r="AX8539" s="99">
        <v>1926.568</v>
      </c>
      <c r="AY8539" s="99">
        <v>2119.6</v>
      </c>
      <c r="AZ8539" s="99">
        <v>4.1849999999999996</v>
      </c>
      <c r="BA8539" s="119" t="s">
        <v>12</v>
      </c>
      <c r="BB8539" s="4">
        <v>8539</v>
      </c>
      <c r="BC8539" s="4">
        <v>120</v>
      </c>
    </row>
    <row r="8540" spans="2:55">
      <c r="B8540">
        <v>8539</v>
      </c>
      <c r="C8540" s="5">
        <f t="shared" si="1603"/>
        <v>120</v>
      </c>
      <c r="D8540" s="5">
        <f t="shared" si="1604"/>
        <v>480</v>
      </c>
      <c r="E8540" s="5" t="str">
        <f t="shared" si="1605"/>
        <v>0.001648</v>
      </c>
      <c r="F8540" s="5" t="str">
        <f t="shared" si="1606"/>
        <v>1972</v>
      </c>
      <c r="G8540" s="5" t="str">
        <f t="shared" si="1607"/>
        <v>2170.</v>
      </c>
      <c r="H8540" s="5" t="str">
        <f t="shared" si="1608"/>
        <v>4.252</v>
      </c>
      <c r="I8540" s="1" t="s">
        <v>12</v>
      </c>
      <c r="AN8540" s="89" t="str">
        <f t="shared" si="1609"/>
        <v>120.0</v>
      </c>
      <c r="AO8540" s="89" t="str">
        <f t="shared" si="1610"/>
        <v>480.0</v>
      </c>
      <c r="AP8540" s="89" t="str">
        <f t="shared" si="1611"/>
        <v>0.001648</v>
      </c>
      <c r="AQ8540" s="89" t="str">
        <f t="shared" si="1612"/>
        <v>1972</v>
      </c>
      <c r="AR8540" s="89" t="str">
        <f t="shared" si="1613"/>
        <v>2170.</v>
      </c>
      <c r="AS8540" s="89" t="str">
        <f t="shared" si="1614"/>
        <v>4.252</v>
      </c>
      <c r="AT8540" s="89"/>
      <c r="AU8540" s="99">
        <v>120</v>
      </c>
      <c r="AV8540" s="99">
        <v>480</v>
      </c>
      <c r="AW8540" s="99">
        <v>1.6477E-3</v>
      </c>
      <c r="AX8540" s="99">
        <v>1971.9759999999999</v>
      </c>
      <c r="AY8540" s="99">
        <v>2169.6999999999998</v>
      </c>
      <c r="AZ8540" s="99">
        <v>4.2519999999999998</v>
      </c>
      <c r="BA8540" s="119" t="s">
        <v>12</v>
      </c>
      <c r="BB8540" s="4">
        <v>8540</v>
      </c>
      <c r="BC8540" s="4">
        <v>120</v>
      </c>
    </row>
    <row r="8541" spans="2:55">
      <c r="B8541">
        <v>8540</v>
      </c>
      <c r="C8541" s="5">
        <f t="shared" si="1603"/>
        <v>120</v>
      </c>
      <c r="D8541" s="5">
        <f t="shared" si="1604"/>
        <v>490</v>
      </c>
      <c r="E8541" s="5" t="str">
        <f t="shared" si="1605"/>
        <v>0.001689</v>
      </c>
      <c r="F8541" s="5" t="str">
        <f t="shared" si="1606"/>
        <v>2018</v>
      </c>
      <c r="G8541" s="5" t="str">
        <f t="shared" si="1607"/>
        <v>2220.</v>
      </c>
      <c r="H8541" s="5" t="str">
        <f t="shared" si="1608"/>
        <v>4.319</v>
      </c>
      <c r="I8541" s="1" t="s">
        <v>12</v>
      </c>
      <c r="AN8541" s="89" t="str">
        <f t="shared" si="1609"/>
        <v>120.0</v>
      </c>
      <c r="AO8541" s="89" t="str">
        <f t="shared" si="1610"/>
        <v>490.0</v>
      </c>
      <c r="AP8541" s="89" t="str">
        <f t="shared" si="1611"/>
        <v>0.001689</v>
      </c>
      <c r="AQ8541" s="89" t="str">
        <f t="shared" si="1612"/>
        <v>2018</v>
      </c>
      <c r="AR8541" s="89" t="str">
        <f t="shared" si="1613"/>
        <v>2220.</v>
      </c>
      <c r="AS8541" s="89" t="str">
        <f t="shared" si="1614"/>
        <v>4.319</v>
      </c>
      <c r="AT8541" s="89"/>
      <c r="AU8541" s="99">
        <v>120</v>
      </c>
      <c r="AV8541" s="99">
        <v>490</v>
      </c>
      <c r="AW8541" s="99">
        <v>1.689E-3</v>
      </c>
      <c r="AX8541" s="99">
        <v>2017.5199999999998</v>
      </c>
      <c r="AY8541" s="99">
        <v>2220.1999999999998</v>
      </c>
      <c r="AZ8541" s="99">
        <v>4.3186</v>
      </c>
      <c r="BA8541" s="119" t="s">
        <v>12</v>
      </c>
      <c r="BB8541" s="4">
        <v>8541</v>
      </c>
      <c r="BC8541" s="4">
        <v>120</v>
      </c>
    </row>
    <row r="8542" spans="2:55">
      <c r="B8542">
        <v>8541</v>
      </c>
      <c r="C8542" s="5">
        <f t="shared" si="1603"/>
        <v>120</v>
      </c>
      <c r="D8542" s="5">
        <f t="shared" si="1604"/>
        <v>500</v>
      </c>
      <c r="E8542" s="5" t="str">
        <f t="shared" si="1605"/>
        <v>0.001733</v>
      </c>
      <c r="F8542" s="5" t="str">
        <f t="shared" si="1606"/>
        <v>2063</v>
      </c>
      <c r="G8542" s="5" t="str">
        <f t="shared" si="1607"/>
        <v>2271</v>
      </c>
      <c r="H8542" s="5" t="str">
        <f t="shared" si="1608"/>
        <v>4.385</v>
      </c>
      <c r="I8542" s="1" t="s">
        <v>12</v>
      </c>
      <c r="AN8542" s="89" t="str">
        <f t="shared" si="1609"/>
        <v>120.0</v>
      </c>
      <c r="AO8542" s="89" t="str">
        <f t="shared" si="1610"/>
        <v>500.0</v>
      </c>
      <c r="AP8542" s="89" t="str">
        <f t="shared" si="1611"/>
        <v>0.001733</v>
      </c>
      <c r="AQ8542" s="89" t="str">
        <f t="shared" si="1612"/>
        <v>2063</v>
      </c>
      <c r="AR8542" s="89" t="str">
        <f t="shared" si="1613"/>
        <v>2271</v>
      </c>
      <c r="AS8542" s="89" t="str">
        <f t="shared" si="1614"/>
        <v>4.385</v>
      </c>
      <c r="AT8542" s="89"/>
      <c r="AU8542" s="99">
        <v>120</v>
      </c>
      <c r="AV8542" s="99">
        <v>500</v>
      </c>
      <c r="AW8542" s="99">
        <v>1.7324999999999999E-3</v>
      </c>
      <c r="AX8542" s="99">
        <v>2063.1</v>
      </c>
      <c r="AY8542" s="99">
        <v>2271</v>
      </c>
      <c r="AZ8542" s="99">
        <v>4.3848000000000003</v>
      </c>
      <c r="BA8542" s="119" t="s">
        <v>12</v>
      </c>
      <c r="BB8542" s="4">
        <v>8542</v>
      </c>
      <c r="BC8542" s="4">
        <v>120</v>
      </c>
    </row>
    <row r="8543" spans="2:55">
      <c r="B8543">
        <v>8542</v>
      </c>
      <c r="C8543" s="5">
        <f t="shared" si="1603"/>
        <v>120</v>
      </c>
      <c r="D8543" s="5">
        <f t="shared" si="1604"/>
        <v>520</v>
      </c>
      <c r="E8543" s="5" t="str">
        <f t="shared" si="1605"/>
        <v>0.001827</v>
      </c>
      <c r="F8543" s="5" t="str">
        <f t="shared" si="1606"/>
        <v>2154</v>
      </c>
      <c r="G8543" s="5" t="str">
        <f t="shared" si="1607"/>
        <v>2374</v>
      </c>
      <c r="H8543" s="5" t="str">
        <f t="shared" si="1608"/>
        <v>4.516</v>
      </c>
      <c r="I8543" s="1" t="s">
        <v>12</v>
      </c>
      <c r="AN8543" s="89" t="str">
        <f t="shared" si="1609"/>
        <v>120.0</v>
      </c>
      <c r="AO8543" s="89" t="str">
        <f t="shared" si="1610"/>
        <v>520.0</v>
      </c>
      <c r="AP8543" s="89" t="str">
        <f t="shared" si="1611"/>
        <v>0.001827</v>
      </c>
      <c r="AQ8543" s="89" t="str">
        <f t="shared" si="1612"/>
        <v>2154</v>
      </c>
      <c r="AR8543" s="89" t="str">
        <f t="shared" si="1613"/>
        <v>2374</v>
      </c>
      <c r="AS8543" s="89" t="str">
        <f t="shared" si="1614"/>
        <v>4.516</v>
      </c>
      <c r="AT8543" s="89"/>
      <c r="AU8543" s="99">
        <v>120</v>
      </c>
      <c r="AV8543" s="99">
        <v>520</v>
      </c>
      <c r="AW8543" s="99">
        <v>1.8266999999999999E-3</v>
      </c>
      <c r="AX8543" s="99">
        <v>2154.4959999999996</v>
      </c>
      <c r="AY8543" s="99">
        <v>2373.6999999999998</v>
      </c>
      <c r="AZ8543" s="99">
        <v>4.5159000000000002</v>
      </c>
      <c r="BA8543" s="119" t="s">
        <v>12</v>
      </c>
      <c r="BB8543" s="4">
        <v>8543</v>
      </c>
      <c r="BC8543" s="4">
        <v>120</v>
      </c>
    </row>
    <row r="8544" spans="2:55">
      <c r="B8544">
        <v>8543</v>
      </c>
      <c r="C8544" s="5">
        <f t="shared" si="1603"/>
        <v>120</v>
      </c>
      <c r="D8544" s="5">
        <f t="shared" si="1604"/>
        <v>540</v>
      </c>
      <c r="E8544" s="5" t="str">
        <f t="shared" si="1605"/>
        <v>0.001930</v>
      </c>
      <c r="F8544" s="5" t="str">
        <f t="shared" si="1606"/>
        <v>2245</v>
      </c>
      <c r="G8544" s="5" t="str">
        <f t="shared" si="1607"/>
        <v>2477</v>
      </c>
      <c r="H8544" s="5" t="str">
        <f t="shared" si="1608"/>
        <v>4.644</v>
      </c>
      <c r="I8544" s="1" t="s">
        <v>12</v>
      </c>
      <c r="AN8544" s="89" t="str">
        <f t="shared" si="1609"/>
        <v>120.0</v>
      </c>
      <c r="AO8544" s="89" t="str">
        <f t="shared" si="1610"/>
        <v>540.0</v>
      </c>
      <c r="AP8544" s="89" t="str">
        <f t="shared" si="1611"/>
        <v>0.001930</v>
      </c>
      <c r="AQ8544" s="89" t="str">
        <f t="shared" si="1612"/>
        <v>2245</v>
      </c>
      <c r="AR8544" s="89" t="str">
        <f t="shared" si="1613"/>
        <v>2477</v>
      </c>
      <c r="AS8544" s="89" t="str">
        <f t="shared" si="1614"/>
        <v>4.644</v>
      </c>
      <c r="AT8544" s="89"/>
      <c r="AU8544" s="99">
        <v>120</v>
      </c>
      <c r="AV8544" s="99">
        <v>540</v>
      </c>
      <c r="AW8544" s="99">
        <v>1.9302E-3</v>
      </c>
      <c r="AX8544" s="99">
        <v>2245.2760000000003</v>
      </c>
      <c r="AY8544" s="99">
        <v>2476.9</v>
      </c>
      <c r="AZ8544" s="99">
        <v>4.6444000000000001</v>
      </c>
      <c r="BA8544" s="119" t="s">
        <v>12</v>
      </c>
      <c r="BB8544" s="4">
        <v>8544</v>
      </c>
      <c r="BC8544" s="4">
        <v>120</v>
      </c>
    </row>
    <row r="8545" spans="2:55">
      <c r="B8545">
        <v>8544</v>
      </c>
      <c r="C8545" s="5">
        <f t="shared" si="1603"/>
        <v>120</v>
      </c>
      <c r="D8545" s="5">
        <f t="shared" si="1604"/>
        <v>560</v>
      </c>
      <c r="E8545" s="5" t="str">
        <f t="shared" si="1605"/>
        <v>0.002042</v>
      </c>
      <c r="F8545" s="5" t="str">
        <f t="shared" si="1606"/>
        <v>2335</v>
      </c>
      <c r="G8545" s="5" t="str">
        <f t="shared" si="1607"/>
        <v>2580.</v>
      </c>
      <c r="H8545" s="5" t="str">
        <f t="shared" si="1608"/>
        <v>4.770</v>
      </c>
      <c r="I8545" s="1" t="s">
        <v>12</v>
      </c>
      <c r="AN8545" s="89" t="str">
        <f t="shared" si="1609"/>
        <v>120.0</v>
      </c>
      <c r="AO8545" s="89" t="str">
        <f t="shared" si="1610"/>
        <v>560.0</v>
      </c>
      <c r="AP8545" s="89" t="str">
        <f t="shared" si="1611"/>
        <v>0.002042</v>
      </c>
      <c r="AQ8545" s="89" t="str">
        <f t="shared" si="1612"/>
        <v>2335</v>
      </c>
      <c r="AR8545" s="89" t="str">
        <f t="shared" si="1613"/>
        <v>2580.</v>
      </c>
      <c r="AS8545" s="89" t="str">
        <f t="shared" si="1614"/>
        <v>4.770</v>
      </c>
      <c r="AT8545" s="89"/>
      <c r="AU8545" s="99">
        <v>120</v>
      </c>
      <c r="AV8545" s="99">
        <v>560</v>
      </c>
      <c r="AW8545" s="99">
        <v>2.0422999999999999E-3</v>
      </c>
      <c r="AX8545" s="99">
        <v>2334.924</v>
      </c>
      <c r="AY8545" s="99">
        <v>2580</v>
      </c>
      <c r="AZ8545" s="99">
        <v>4.7697000000000003</v>
      </c>
      <c r="BA8545" s="119" t="s">
        <v>12</v>
      </c>
      <c r="BB8545" s="4">
        <v>8545</v>
      </c>
      <c r="BC8545" s="4">
        <v>120</v>
      </c>
    </row>
    <row r="8546" spans="2:55">
      <c r="B8546">
        <v>8545</v>
      </c>
      <c r="C8546" s="5">
        <f t="shared" si="1603"/>
        <v>120</v>
      </c>
      <c r="D8546" s="5">
        <f t="shared" si="1604"/>
        <v>580</v>
      </c>
      <c r="E8546" s="5" t="str">
        <f t="shared" si="1605"/>
        <v>0.002162</v>
      </c>
      <c r="F8546" s="5" t="str">
        <f t="shared" si="1606"/>
        <v>2423</v>
      </c>
      <c r="G8546" s="5" t="str">
        <f t="shared" si="1607"/>
        <v>2682</v>
      </c>
      <c r="H8546" s="5" t="str">
        <f t="shared" si="1608"/>
        <v>4.891</v>
      </c>
      <c r="I8546" s="1" t="s">
        <v>12</v>
      </c>
      <c r="AN8546" s="89" t="str">
        <f t="shared" si="1609"/>
        <v>120.0</v>
      </c>
      <c r="AO8546" s="89" t="str">
        <f t="shared" si="1610"/>
        <v>580.0</v>
      </c>
      <c r="AP8546" s="89" t="str">
        <f t="shared" si="1611"/>
        <v>0.002162</v>
      </c>
      <c r="AQ8546" s="89" t="str">
        <f t="shared" si="1612"/>
        <v>2423</v>
      </c>
      <c r="AR8546" s="89" t="str">
        <f t="shared" si="1613"/>
        <v>2682</v>
      </c>
      <c r="AS8546" s="89" t="str">
        <f t="shared" si="1614"/>
        <v>4.891</v>
      </c>
      <c r="AT8546" s="89"/>
      <c r="AU8546" s="99">
        <v>120</v>
      </c>
      <c r="AV8546" s="99">
        <v>580</v>
      </c>
      <c r="AW8546" s="99">
        <v>2.1619E-3</v>
      </c>
      <c r="AX8546" s="99">
        <v>2422.7719999999999</v>
      </c>
      <c r="AY8546" s="99">
        <v>2682.2</v>
      </c>
      <c r="AZ8546" s="99">
        <v>4.8909000000000002</v>
      </c>
      <c r="BA8546" s="119" t="s">
        <v>12</v>
      </c>
      <c r="BB8546" s="4">
        <v>8546</v>
      </c>
      <c r="BC8546" s="4">
        <v>120</v>
      </c>
    </row>
    <row r="8547" spans="2:55">
      <c r="B8547">
        <v>8546</v>
      </c>
      <c r="C8547" s="5">
        <f t="shared" si="1603"/>
        <v>120</v>
      </c>
      <c r="D8547" s="5">
        <f t="shared" si="1604"/>
        <v>600</v>
      </c>
      <c r="E8547" s="5" t="str">
        <f t="shared" si="1605"/>
        <v>0.002288</v>
      </c>
      <c r="F8547" s="5" t="str">
        <f t="shared" si="1606"/>
        <v>2508</v>
      </c>
      <c r="G8547" s="5" t="str">
        <f t="shared" si="1607"/>
        <v>2783</v>
      </c>
      <c r="H8547" s="5" t="str">
        <f t="shared" si="1608"/>
        <v>5.008</v>
      </c>
      <c r="I8547" s="1" t="s">
        <v>12</v>
      </c>
      <c r="AN8547" s="89" t="str">
        <f t="shared" si="1609"/>
        <v>120.0</v>
      </c>
      <c r="AO8547" s="89" t="str">
        <f t="shared" si="1610"/>
        <v>600.0</v>
      </c>
      <c r="AP8547" s="89" t="str">
        <f t="shared" si="1611"/>
        <v>0.002288</v>
      </c>
      <c r="AQ8547" s="89" t="str">
        <f t="shared" si="1612"/>
        <v>2508</v>
      </c>
      <c r="AR8547" s="89" t="str">
        <f t="shared" si="1613"/>
        <v>2783</v>
      </c>
      <c r="AS8547" s="89" t="str">
        <f t="shared" si="1614"/>
        <v>5.008</v>
      </c>
      <c r="AT8547" s="89"/>
      <c r="AU8547" s="99">
        <v>120</v>
      </c>
      <c r="AV8547" s="99">
        <v>600</v>
      </c>
      <c r="AW8547" s="99">
        <v>2.2878999999999998E-3</v>
      </c>
      <c r="AX8547" s="99">
        <v>2508.3519999999999</v>
      </c>
      <c r="AY8547" s="99">
        <v>2782.9</v>
      </c>
      <c r="AZ8547" s="99">
        <v>5.0076000000000001</v>
      </c>
      <c r="BA8547" s="119" t="s">
        <v>12</v>
      </c>
      <c r="BB8547" s="4">
        <v>8547</v>
      </c>
      <c r="BC8547" s="4">
        <v>120</v>
      </c>
    </row>
    <row r="8548" spans="2:55">
      <c r="B8548">
        <v>8547</v>
      </c>
      <c r="C8548" s="5">
        <f t="shared" si="1603"/>
        <v>120</v>
      </c>
      <c r="D8548" s="5">
        <f t="shared" si="1604"/>
        <v>620</v>
      </c>
      <c r="E8548" s="5" t="str">
        <f t="shared" si="1605"/>
        <v>0.002419</v>
      </c>
      <c r="F8548" s="5" t="str">
        <f t="shared" si="1606"/>
        <v>2591</v>
      </c>
      <c r="G8548" s="5" t="str">
        <f t="shared" si="1607"/>
        <v>2882</v>
      </c>
      <c r="H8548" s="5" t="str">
        <f t="shared" si="1608"/>
        <v>5.119</v>
      </c>
      <c r="I8548" s="1" t="s">
        <v>12</v>
      </c>
      <c r="AN8548" s="89" t="str">
        <f t="shared" si="1609"/>
        <v>120.0</v>
      </c>
      <c r="AO8548" s="89" t="str">
        <f t="shared" si="1610"/>
        <v>620.0</v>
      </c>
      <c r="AP8548" s="89" t="str">
        <f t="shared" si="1611"/>
        <v>0.002419</v>
      </c>
      <c r="AQ8548" s="89" t="str">
        <f t="shared" si="1612"/>
        <v>2591</v>
      </c>
      <c r="AR8548" s="89" t="str">
        <f t="shared" si="1613"/>
        <v>2882</v>
      </c>
      <c r="AS8548" s="89" t="str">
        <f t="shared" si="1614"/>
        <v>5.119</v>
      </c>
      <c r="AT8548" s="89"/>
      <c r="AU8548" s="99">
        <v>120</v>
      </c>
      <c r="AV8548" s="99">
        <v>620</v>
      </c>
      <c r="AW8548" s="99">
        <v>2.4185000000000001E-3</v>
      </c>
      <c r="AX8548" s="99">
        <v>2591.2799999999997</v>
      </c>
      <c r="AY8548" s="99">
        <v>2881.5</v>
      </c>
      <c r="AZ8548" s="99">
        <v>5.1192000000000002</v>
      </c>
      <c r="BA8548" s="119" t="s">
        <v>12</v>
      </c>
      <c r="BB8548" s="4">
        <v>8548</v>
      </c>
      <c r="BC8548" s="4">
        <v>120</v>
      </c>
    </row>
    <row r="8549" spans="2:55">
      <c r="B8549">
        <v>8548</v>
      </c>
      <c r="C8549" s="5">
        <f t="shared" si="1603"/>
        <v>120</v>
      </c>
      <c r="D8549" s="5">
        <f t="shared" si="1604"/>
        <v>640</v>
      </c>
      <c r="E8549" s="5" t="str">
        <f t="shared" si="1605"/>
        <v>0.002552</v>
      </c>
      <c r="F8549" s="5" t="str">
        <f t="shared" si="1606"/>
        <v>2671</v>
      </c>
      <c r="G8549" s="5" t="str">
        <f t="shared" si="1607"/>
        <v>2978</v>
      </c>
      <c r="H8549" s="5" t="str">
        <f t="shared" si="1608"/>
        <v>5.226</v>
      </c>
      <c r="I8549" s="1" t="s">
        <v>12</v>
      </c>
      <c r="AN8549" s="89" t="str">
        <f t="shared" si="1609"/>
        <v>120.0</v>
      </c>
      <c r="AO8549" s="89" t="str">
        <f t="shared" si="1610"/>
        <v>640.0</v>
      </c>
      <c r="AP8549" s="89" t="str">
        <f t="shared" si="1611"/>
        <v>0.002552</v>
      </c>
      <c r="AQ8549" s="89" t="str">
        <f t="shared" si="1612"/>
        <v>2671</v>
      </c>
      <c r="AR8549" s="89" t="str">
        <f t="shared" si="1613"/>
        <v>2978</v>
      </c>
      <c r="AS8549" s="89" t="str">
        <f t="shared" si="1614"/>
        <v>5.226</v>
      </c>
      <c r="AT8549" s="89"/>
      <c r="AU8549" s="99">
        <v>120</v>
      </c>
      <c r="AV8549" s="99">
        <v>640</v>
      </c>
      <c r="AW8549" s="99">
        <v>2.5523999999999998E-3</v>
      </c>
      <c r="AX8549" s="99">
        <v>2671.212</v>
      </c>
      <c r="AY8549" s="99">
        <v>2977.5</v>
      </c>
      <c r="AZ8549" s="99">
        <v>5.2255000000000003</v>
      </c>
      <c r="BA8549" s="119" t="s">
        <v>12</v>
      </c>
      <c r="BB8549" s="4">
        <v>8549</v>
      </c>
      <c r="BC8549" s="4">
        <v>120</v>
      </c>
    </row>
    <row r="8550" spans="2:55">
      <c r="B8550">
        <v>8549</v>
      </c>
      <c r="C8550" s="5">
        <f t="shared" si="1603"/>
        <v>120</v>
      </c>
      <c r="D8550" s="5">
        <f t="shared" si="1604"/>
        <v>660</v>
      </c>
      <c r="E8550" s="5" t="str">
        <f t="shared" si="1605"/>
        <v>0.002688</v>
      </c>
      <c r="F8550" s="5" t="str">
        <f t="shared" si="1606"/>
        <v>2748</v>
      </c>
      <c r="G8550" s="5" t="str">
        <f t="shared" si="1607"/>
        <v>3071</v>
      </c>
      <c r="H8550" s="5" t="str">
        <f t="shared" si="1608"/>
        <v>5.327</v>
      </c>
      <c r="I8550" s="1" t="s">
        <v>12</v>
      </c>
      <c r="AN8550" s="89" t="str">
        <f t="shared" si="1609"/>
        <v>120.0</v>
      </c>
      <c r="AO8550" s="89" t="str">
        <f t="shared" si="1610"/>
        <v>660.0</v>
      </c>
      <c r="AP8550" s="89" t="str">
        <f t="shared" si="1611"/>
        <v>0.002688</v>
      </c>
      <c r="AQ8550" s="89" t="str">
        <f t="shared" si="1612"/>
        <v>2748</v>
      </c>
      <c r="AR8550" s="89" t="str">
        <f t="shared" si="1613"/>
        <v>3071</v>
      </c>
      <c r="AS8550" s="89" t="str">
        <f t="shared" si="1614"/>
        <v>5.327</v>
      </c>
      <c r="AT8550" s="89"/>
      <c r="AU8550" s="99">
        <v>120</v>
      </c>
      <c r="AV8550" s="99">
        <v>660</v>
      </c>
      <c r="AW8550" s="99">
        <v>2.6881000000000001E-3</v>
      </c>
      <c r="AX8550" s="99">
        <v>2748.1279999999997</v>
      </c>
      <c r="AY8550" s="99">
        <v>3070.7</v>
      </c>
      <c r="AZ8550" s="99">
        <v>5.3265000000000002</v>
      </c>
      <c r="BA8550" s="119" t="s">
        <v>12</v>
      </c>
      <c r="BB8550" s="4">
        <v>8550</v>
      </c>
      <c r="BC8550" s="4">
        <v>120</v>
      </c>
    </row>
    <row r="8551" spans="2:55">
      <c r="B8551">
        <v>8550</v>
      </c>
      <c r="C8551" s="5">
        <f t="shared" si="1603"/>
        <v>120</v>
      </c>
      <c r="D8551" s="5">
        <f t="shared" si="1604"/>
        <v>680</v>
      </c>
      <c r="E8551" s="5" t="str">
        <f t="shared" si="1605"/>
        <v>0.002824</v>
      </c>
      <c r="F8551" s="5" t="str">
        <f t="shared" si="1606"/>
        <v>2822</v>
      </c>
      <c r="G8551" s="5" t="str">
        <f t="shared" si="1607"/>
        <v>3161</v>
      </c>
      <c r="H8551" s="5" t="str">
        <f t="shared" si="1608"/>
        <v>5.422</v>
      </c>
      <c r="I8551" s="1" t="s">
        <v>12</v>
      </c>
      <c r="AN8551" s="89" t="str">
        <f t="shared" si="1609"/>
        <v>120.0</v>
      </c>
      <c r="AO8551" s="89" t="str">
        <f t="shared" si="1610"/>
        <v>680.0</v>
      </c>
      <c r="AP8551" s="89" t="str">
        <f t="shared" si="1611"/>
        <v>0.002824</v>
      </c>
      <c r="AQ8551" s="89" t="str">
        <f t="shared" si="1612"/>
        <v>2822</v>
      </c>
      <c r="AR8551" s="89" t="str">
        <f t="shared" si="1613"/>
        <v>3161</v>
      </c>
      <c r="AS8551" s="89" t="str">
        <f t="shared" si="1614"/>
        <v>5.422</v>
      </c>
      <c r="AT8551" s="89"/>
      <c r="AU8551" s="99">
        <v>120</v>
      </c>
      <c r="AV8551" s="99">
        <v>680</v>
      </c>
      <c r="AW8551" s="99">
        <v>2.8243000000000001E-3</v>
      </c>
      <c r="AX8551" s="99">
        <v>2822.0839999999998</v>
      </c>
      <c r="AY8551" s="99">
        <v>3161</v>
      </c>
      <c r="AZ8551" s="99">
        <v>5.4222000000000001</v>
      </c>
      <c r="BA8551" s="119" t="s">
        <v>12</v>
      </c>
      <c r="BB8551" s="4">
        <v>8551</v>
      </c>
      <c r="BC8551" s="4">
        <v>120</v>
      </c>
    </row>
    <row r="8552" spans="2:55">
      <c r="B8552">
        <v>8551</v>
      </c>
      <c r="C8552" s="5">
        <f t="shared" si="1603"/>
        <v>120</v>
      </c>
      <c r="D8552" s="5">
        <f t="shared" si="1604"/>
        <v>700</v>
      </c>
      <c r="E8552" s="5" t="str">
        <f t="shared" si="1605"/>
        <v>0.002960</v>
      </c>
      <c r="F8552" s="5" t="str">
        <f t="shared" si="1606"/>
        <v>2893</v>
      </c>
      <c r="G8552" s="5" t="str">
        <f t="shared" si="1607"/>
        <v>3248</v>
      </c>
      <c r="H8552" s="5" t="str">
        <f t="shared" si="1608"/>
        <v>5.513</v>
      </c>
      <c r="I8552" s="1" t="s">
        <v>12</v>
      </c>
      <c r="AN8552" s="89" t="str">
        <f t="shared" si="1609"/>
        <v>120.0</v>
      </c>
      <c r="AO8552" s="89" t="str">
        <f t="shared" si="1610"/>
        <v>700.0</v>
      </c>
      <c r="AP8552" s="89" t="str">
        <f t="shared" si="1611"/>
        <v>0.002960</v>
      </c>
      <c r="AQ8552" s="89" t="str">
        <f t="shared" si="1612"/>
        <v>2893</v>
      </c>
      <c r="AR8552" s="89" t="str">
        <f t="shared" si="1613"/>
        <v>3248</v>
      </c>
      <c r="AS8552" s="89" t="str">
        <f t="shared" si="1614"/>
        <v>5.513</v>
      </c>
      <c r="AT8552" s="89"/>
      <c r="AU8552" s="99">
        <v>120</v>
      </c>
      <c r="AV8552" s="99">
        <v>700</v>
      </c>
      <c r="AW8552" s="99">
        <v>2.96E-3</v>
      </c>
      <c r="AX8552" s="99">
        <v>2893.2000000000003</v>
      </c>
      <c r="AY8552" s="99">
        <v>3248.4</v>
      </c>
      <c r="AZ8552" s="99">
        <v>5.5129999999999999</v>
      </c>
      <c r="BA8552" s="119" t="s">
        <v>12</v>
      </c>
      <c r="BB8552" s="4">
        <v>8552</v>
      </c>
      <c r="BC8552" s="4">
        <v>120</v>
      </c>
    </row>
    <row r="8553" spans="2:55">
      <c r="B8553">
        <v>8552</v>
      </c>
      <c r="C8553" s="5">
        <f t="shared" si="1603"/>
        <v>120</v>
      </c>
      <c r="D8553" s="5">
        <f t="shared" si="1604"/>
        <v>720</v>
      </c>
      <c r="E8553" s="5" t="str">
        <f t="shared" si="1605"/>
        <v>0.003095</v>
      </c>
      <c r="F8553" s="5" t="str">
        <f t="shared" si="1606"/>
        <v>2962</v>
      </c>
      <c r="G8553" s="5" t="str">
        <f t="shared" si="1607"/>
        <v>3333</v>
      </c>
      <c r="H8553" s="5" t="str">
        <f t="shared" si="1608"/>
        <v>5.599</v>
      </c>
      <c r="I8553" s="1" t="s">
        <v>12</v>
      </c>
      <c r="AN8553" s="89" t="str">
        <f t="shared" si="1609"/>
        <v>120.0</v>
      </c>
      <c r="AO8553" s="89" t="str">
        <f t="shared" si="1610"/>
        <v>720.0</v>
      </c>
      <c r="AP8553" s="89" t="str">
        <f t="shared" si="1611"/>
        <v>0.003095</v>
      </c>
      <c r="AQ8553" s="89" t="str">
        <f t="shared" si="1612"/>
        <v>2962</v>
      </c>
      <c r="AR8553" s="89" t="str">
        <f t="shared" si="1613"/>
        <v>3333</v>
      </c>
      <c r="AS8553" s="89" t="str">
        <f t="shared" si="1614"/>
        <v>5.599</v>
      </c>
      <c r="AT8553" s="89"/>
      <c r="AU8553" s="99">
        <v>120</v>
      </c>
      <c r="AV8553" s="99">
        <v>720</v>
      </c>
      <c r="AW8553" s="99">
        <v>3.0945999999999999E-3</v>
      </c>
      <c r="AX8553" s="99">
        <v>2961.6480000000001</v>
      </c>
      <c r="AY8553" s="99">
        <v>3333</v>
      </c>
      <c r="AZ8553" s="99">
        <v>5.5991</v>
      </c>
      <c r="BA8553" s="119" t="s">
        <v>12</v>
      </c>
      <c r="BB8553" s="4">
        <v>8553</v>
      </c>
      <c r="BC8553" s="4">
        <v>120</v>
      </c>
    </row>
    <row r="8554" spans="2:55">
      <c r="B8554">
        <v>8553</v>
      </c>
      <c r="C8554" s="5">
        <f t="shared" si="1603"/>
        <v>120</v>
      </c>
      <c r="D8554" s="5">
        <f t="shared" si="1604"/>
        <v>740</v>
      </c>
      <c r="E8554" s="5" t="str">
        <f t="shared" si="1605"/>
        <v>0.003228</v>
      </c>
      <c r="F8554" s="5" t="str">
        <f t="shared" si="1606"/>
        <v>3028</v>
      </c>
      <c r="G8554" s="5" t="str">
        <f t="shared" si="1607"/>
        <v>3415</v>
      </c>
      <c r="H8554" s="5" t="str">
        <f t="shared" si="1608"/>
        <v>5.681</v>
      </c>
      <c r="I8554" s="1" t="s">
        <v>12</v>
      </c>
      <c r="AN8554" s="89" t="str">
        <f t="shared" si="1609"/>
        <v>120.0</v>
      </c>
      <c r="AO8554" s="89" t="str">
        <f t="shared" si="1610"/>
        <v>740.0</v>
      </c>
      <c r="AP8554" s="89" t="str">
        <f t="shared" si="1611"/>
        <v>0.003228</v>
      </c>
      <c r="AQ8554" s="89" t="str">
        <f t="shared" si="1612"/>
        <v>3028</v>
      </c>
      <c r="AR8554" s="89" t="str">
        <f t="shared" si="1613"/>
        <v>3415</v>
      </c>
      <c r="AS8554" s="89" t="str">
        <f t="shared" si="1614"/>
        <v>5.681</v>
      </c>
      <c r="AT8554" s="89"/>
      <c r="AU8554" s="99">
        <v>120</v>
      </c>
      <c r="AV8554" s="99">
        <v>740</v>
      </c>
      <c r="AW8554" s="99">
        <v>3.2274999999999999E-3</v>
      </c>
      <c r="AX8554" s="99">
        <v>3027.7999999999997</v>
      </c>
      <c r="AY8554" s="99">
        <v>3415.1</v>
      </c>
      <c r="AZ8554" s="99">
        <v>5.6809000000000003</v>
      </c>
      <c r="BA8554" s="119" t="s">
        <v>12</v>
      </c>
      <c r="BB8554" s="4">
        <v>8554</v>
      </c>
      <c r="BC8554" s="4">
        <v>120</v>
      </c>
    </row>
    <row r="8555" spans="2:55">
      <c r="B8555">
        <v>8554</v>
      </c>
      <c r="C8555" s="5">
        <f t="shared" si="1603"/>
        <v>120</v>
      </c>
      <c r="D8555" s="5">
        <f t="shared" si="1604"/>
        <v>760</v>
      </c>
      <c r="E8555" s="5" t="str">
        <f t="shared" si="1605"/>
        <v>0.003358</v>
      </c>
      <c r="F8555" s="5" t="str">
        <f t="shared" si="1606"/>
        <v>3092</v>
      </c>
      <c r="G8555" s="5" t="str">
        <f t="shared" si="1607"/>
        <v>3495</v>
      </c>
      <c r="H8555" s="5" t="str">
        <f t="shared" si="1608"/>
        <v>5.759</v>
      </c>
      <c r="I8555" s="1" t="s">
        <v>12</v>
      </c>
      <c r="AN8555" s="89" t="str">
        <f t="shared" si="1609"/>
        <v>120.0</v>
      </c>
      <c r="AO8555" s="89" t="str">
        <f t="shared" si="1610"/>
        <v>760.0</v>
      </c>
      <c r="AP8555" s="89" t="str">
        <f t="shared" si="1611"/>
        <v>0.003358</v>
      </c>
      <c r="AQ8555" s="89" t="str">
        <f t="shared" si="1612"/>
        <v>3092</v>
      </c>
      <c r="AR8555" s="89" t="str">
        <f t="shared" si="1613"/>
        <v>3495</v>
      </c>
      <c r="AS8555" s="89" t="str">
        <f t="shared" si="1614"/>
        <v>5.759</v>
      </c>
      <c r="AT8555" s="89"/>
      <c r="AU8555" s="99">
        <v>120</v>
      </c>
      <c r="AV8555" s="99">
        <v>760</v>
      </c>
      <c r="AW8555" s="99">
        <v>3.3584000000000001E-3</v>
      </c>
      <c r="AX8555" s="99">
        <v>3091.692</v>
      </c>
      <c r="AY8555" s="99">
        <v>3494.7</v>
      </c>
      <c r="AZ8555" s="99">
        <v>5.7587000000000002</v>
      </c>
      <c r="BA8555" s="119" t="s">
        <v>12</v>
      </c>
      <c r="BB8555" s="4">
        <v>8555</v>
      </c>
      <c r="BC8555" s="4">
        <v>120</v>
      </c>
    </row>
    <row r="8556" spans="2:55">
      <c r="B8556">
        <v>8555</v>
      </c>
      <c r="C8556" s="5">
        <f t="shared" si="1603"/>
        <v>120</v>
      </c>
      <c r="D8556" s="5">
        <f t="shared" si="1604"/>
        <v>780</v>
      </c>
      <c r="E8556" s="5" t="str">
        <f t="shared" si="1605"/>
        <v>0.003487</v>
      </c>
      <c r="F8556" s="5" t="str">
        <f t="shared" si="1606"/>
        <v>3154</v>
      </c>
      <c r="G8556" s="5" t="str">
        <f t="shared" si="1607"/>
        <v>3572</v>
      </c>
      <c r="H8556" s="5" t="str">
        <f t="shared" si="1608"/>
        <v>5.833</v>
      </c>
      <c r="I8556" s="1" t="s">
        <v>12</v>
      </c>
      <c r="AN8556" s="89" t="str">
        <f t="shared" si="1609"/>
        <v>120.0</v>
      </c>
      <c r="AO8556" s="89" t="str">
        <f t="shared" si="1610"/>
        <v>780.0</v>
      </c>
      <c r="AP8556" s="89" t="str">
        <f t="shared" si="1611"/>
        <v>0.003487</v>
      </c>
      <c r="AQ8556" s="89" t="str">
        <f t="shared" si="1612"/>
        <v>3154</v>
      </c>
      <c r="AR8556" s="89" t="str">
        <f t="shared" si="1613"/>
        <v>3572</v>
      </c>
      <c r="AS8556" s="89" t="str">
        <f t="shared" si="1614"/>
        <v>5.833</v>
      </c>
      <c r="AT8556" s="89"/>
      <c r="AU8556" s="99">
        <v>120</v>
      </c>
      <c r="AV8556" s="99">
        <v>780</v>
      </c>
      <c r="AW8556" s="99">
        <v>3.4870999999999999E-3</v>
      </c>
      <c r="AX8556" s="99">
        <v>3153.6480000000001</v>
      </c>
      <c r="AY8556" s="99">
        <v>3572.1</v>
      </c>
      <c r="AZ8556" s="99">
        <v>5.8329000000000004</v>
      </c>
      <c r="BA8556" s="119" t="s">
        <v>12</v>
      </c>
      <c r="BB8556" s="4">
        <v>8556</v>
      </c>
      <c r="BC8556" s="4">
        <v>120</v>
      </c>
    </row>
    <row r="8557" spans="2:55">
      <c r="B8557">
        <v>8556</v>
      </c>
      <c r="C8557" s="5">
        <f t="shared" si="1603"/>
        <v>120</v>
      </c>
      <c r="D8557" s="5">
        <f t="shared" si="1604"/>
        <v>800</v>
      </c>
      <c r="E8557" s="5" t="str">
        <f t="shared" si="1605"/>
        <v>0.003614</v>
      </c>
      <c r="F8557" s="5" t="str">
        <f t="shared" si="1606"/>
        <v>3214</v>
      </c>
      <c r="G8557" s="5" t="str">
        <f t="shared" si="1607"/>
        <v>3648</v>
      </c>
      <c r="H8557" s="5" t="str">
        <f t="shared" si="1608"/>
        <v>5.904</v>
      </c>
      <c r="I8557" s="1" t="s">
        <v>12</v>
      </c>
      <c r="AN8557" s="89" t="str">
        <f t="shared" si="1609"/>
        <v>120.0</v>
      </c>
      <c r="AO8557" s="89" t="str">
        <f t="shared" si="1610"/>
        <v>800.0</v>
      </c>
      <c r="AP8557" s="89" t="str">
        <f t="shared" si="1611"/>
        <v>0.003614</v>
      </c>
      <c r="AQ8557" s="89" t="str">
        <f t="shared" si="1612"/>
        <v>3214</v>
      </c>
      <c r="AR8557" s="89" t="str">
        <f t="shared" si="1613"/>
        <v>3648</v>
      </c>
      <c r="AS8557" s="89" t="str">
        <f t="shared" si="1614"/>
        <v>5.904</v>
      </c>
      <c r="AT8557" s="89"/>
      <c r="AU8557" s="99">
        <v>120</v>
      </c>
      <c r="AV8557" s="99">
        <v>800</v>
      </c>
      <c r="AW8557" s="99">
        <v>3.6135999999999998E-3</v>
      </c>
      <c r="AX8557" s="99">
        <v>3213.9679999999998</v>
      </c>
      <c r="AY8557" s="99">
        <v>3647.6</v>
      </c>
      <c r="AZ8557" s="99">
        <v>5.9039000000000001</v>
      </c>
      <c r="BA8557" s="119" t="s">
        <v>12</v>
      </c>
      <c r="BB8557" s="4">
        <v>8557</v>
      </c>
      <c r="BC8557" s="4">
        <v>120</v>
      </c>
    </row>
    <row r="8558" spans="2:55">
      <c r="B8558">
        <v>8557</v>
      </c>
      <c r="C8558" s="5">
        <f t="shared" si="1603"/>
        <v>120</v>
      </c>
      <c r="D8558" s="5">
        <f t="shared" si="1604"/>
        <v>820</v>
      </c>
      <c r="E8558" s="5" t="str">
        <f t="shared" si="1605"/>
        <v>0.003738</v>
      </c>
      <c r="F8558" s="5" t="str">
        <f t="shared" si="1606"/>
        <v>3273</v>
      </c>
      <c r="G8558" s="5" t="str">
        <f t="shared" si="1607"/>
        <v>3721</v>
      </c>
      <c r="H8558" s="5" t="str">
        <f t="shared" si="1608"/>
        <v>5.972</v>
      </c>
      <c r="I8558" s="1" t="s">
        <v>12</v>
      </c>
      <c r="AN8558" s="89" t="str">
        <f t="shared" si="1609"/>
        <v>120.0</v>
      </c>
      <c r="AO8558" s="89" t="str">
        <f t="shared" si="1610"/>
        <v>820.0</v>
      </c>
      <c r="AP8558" s="89" t="str">
        <f t="shared" si="1611"/>
        <v>0.003738</v>
      </c>
      <c r="AQ8558" s="89" t="str">
        <f t="shared" si="1612"/>
        <v>3273</v>
      </c>
      <c r="AR8558" s="89" t="str">
        <f t="shared" si="1613"/>
        <v>3721</v>
      </c>
      <c r="AS8558" s="89" t="str">
        <f t="shared" si="1614"/>
        <v>5.972</v>
      </c>
      <c r="AT8558" s="89"/>
      <c r="AU8558" s="99">
        <v>120</v>
      </c>
      <c r="AV8558" s="99">
        <v>820</v>
      </c>
      <c r="AW8558" s="99">
        <v>3.7377999999999999E-3</v>
      </c>
      <c r="AX8558" s="99">
        <v>3272.7640000000001</v>
      </c>
      <c r="AY8558" s="99">
        <v>3721.3</v>
      </c>
      <c r="AZ8558" s="99">
        <v>5.9720000000000004</v>
      </c>
      <c r="BA8558" s="119" t="s">
        <v>12</v>
      </c>
      <c r="BB8558" s="4">
        <v>8558</v>
      </c>
      <c r="BC8558" s="4">
        <v>120</v>
      </c>
    </row>
    <row r="8559" spans="2:55">
      <c r="B8559">
        <v>8558</v>
      </c>
      <c r="C8559" s="5">
        <f t="shared" si="1603"/>
        <v>120</v>
      </c>
      <c r="D8559" s="5">
        <f t="shared" si="1604"/>
        <v>840</v>
      </c>
      <c r="E8559" s="5" t="str">
        <f t="shared" si="1605"/>
        <v>0.003860</v>
      </c>
      <c r="F8559" s="5" t="str">
        <f t="shared" si="1606"/>
        <v>3330.</v>
      </c>
      <c r="G8559" s="5" t="str">
        <f t="shared" si="1607"/>
        <v>3793</v>
      </c>
      <c r="H8559" s="5" t="str">
        <f t="shared" si="1608"/>
        <v>6.037</v>
      </c>
      <c r="I8559" s="1" t="s">
        <v>12</v>
      </c>
      <c r="AN8559" s="89" t="str">
        <f t="shared" si="1609"/>
        <v>120.0</v>
      </c>
      <c r="AO8559" s="89" t="str">
        <f t="shared" si="1610"/>
        <v>840.0</v>
      </c>
      <c r="AP8559" s="89" t="str">
        <f t="shared" si="1611"/>
        <v>0.003860</v>
      </c>
      <c r="AQ8559" s="89" t="str">
        <f t="shared" si="1612"/>
        <v>3330.</v>
      </c>
      <c r="AR8559" s="89" t="str">
        <f t="shared" si="1613"/>
        <v>3793</v>
      </c>
      <c r="AS8559" s="89" t="str">
        <f t="shared" si="1614"/>
        <v>6.037</v>
      </c>
      <c r="AT8559" s="89"/>
      <c r="AU8559" s="99">
        <v>120</v>
      </c>
      <c r="AV8559" s="99">
        <v>840</v>
      </c>
      <c r="AW8559" s="99">
        <v>3.8598E-3</v>
      </c>
      <c r="AX8559" s="99">
        <v>3330.2240000000002</v>
      </c>
      <c r="AY8559" s="99">
        <v>3793.4</v>
      </c>
      <c r="AZ8559" s="99">
        <v>6.0373000000000001</v>
      </c>
      <c r="BA8559" s="119" t="s">
        <v>12</v>
      </c>
      <c r="BB8559" s="4">
        <v>8559</v>
      </c>
      <c r="BC8559" s="4">
        <v>120</v>
      </c>
    </row>
    <row r="8560" spans="2:55">
      <c r="B8560">
        <v>8559</v>
      </c>
      <c r="C8560" s="5">
        <f t="shared" si="1603"/>
        <v>120</v>
      </c>
      <c r="D8560" s="5">
        <f t="shared" si="1604"/>
        <v>860</v>
      </c>
      <c r="E8560" s="5" t="str">
        <f t="shared" si="1605"/>
        <v>0.003980</v>
      </c>
      <c r="F8560" s="5" t="str">
        <f t="shared" si="1606"/>
        <v>3387</v>
      </c>
      <c r="G8560" s="5" t="str">
        <f t="shared" si="1607"/>
        <v>3864</v>
      </c>
      <c r="H8560" s="5" t="str">
        <f t="shared" si="1608"/>
        <v>6.100</v>
      </c>
      <c r="I8560" s="1" t="s">
        <v>12</v>
      </c>
      <c r="AN8560" s="89" t="str">
        <f t="shared" si="1609"/>
        <v>120.0</v>
      </c>
      <c r="AO8560" s="89" t="str">
        <f t="shared" si="1610"/>
        <v>860.0</v>
      </c>
      <c r="AP8560" s="89" t="str">
        <f t="shared" si="1611"/>
        <v>0.003980</v>
      </c>
      <c r="AQ8560" s="89" t="str">
        <f t="shared" si="1612"/>
        <v>3387</v>
      </c>
      <c r="AR8560" s="89" t="str">
        <f t="shared" si="1613"/>
        <v>3864</v>
      </c>
      <c r="AS8560" s="89" t="str">
        <f t="shared" si="1614"/>
        <v>6.100</v>
      </c>
      <c r="AT8560" s="89"/>
      <c r="AU8560" s="99">
        <v>120</v>
      </c>
      <c r="AV8560" s="99">
        <v>860</v>
      </c>
      <c r="AW8560" s="99">
        <v>3.9795999999999998E-3</v>
      </c>
      <c r="AX8560" s="99">
        <v>3386.5479999999998</v>
      </c>
      <c r="AY8560" s="99">
        <v>3864.1</v>
      </c>
      <c r="AZ8560" s="99">
        <v>6.1002999999999998</v>
      </c>
      <c r="BA8560" s="119" t="s">
        <v>12</v>
      </c>
      <c r="BB8560" s="4">
        <v>8560</v>
      </c>
      <c r="BC8560" s="4">
        <v>120</v>
      </c>
    </row>
    <row r="8561" spans="2:55">
      <c r="B8561">
        <v>8560</v>
      </c>
      <c r="C8561" s="5">
        <f t="shared" si="1603"/>
        <v>120</v>
      </c>
      <c r="D8561" s="5">
        <f t="shared" si="1604"/>
        <v>880</v>
      </c>
      <c r="E8561" s="5" t="str">
        <f t="shared" si="1605"/>
        <v>0.004097</v>
      </c>
      <c r="F8561" s="5" t="str">
        <f t="shared" si="1606"/>
        <v>3442</v>
      </c>
      <c r="G8561" s="5" t="str">
        <f t="shared" si="1607"/>
        <v>3934</v>
      </c>
      <c r="H8561" s="5" t="str">
        <f t="shared" si="1608"/>
        <v>6.161</v>
      </c>
      <c r="I8561" s="1" t="s">
        <v>12</v>
      </c>
      <c r="AN8561" s="89" t="str">
        <f t="shared" si="1609"/>
        <v>120.0</v>
      </c>
      <c r="AO8561" s="89" t="str">
        <f t="shared" si="1610"/>
        <v>880.0</v>
      </c>
      <c r="AP8561" s="89" t="str">
        <f t="shared" si="1611"/>
        <v>0.004097</v>
      </c>
      <c r="AQ8561" s="89" t="str">
        <f t="shared" si="1612"/>
        <v>3442</v>
      </c>
      <c r="AR8561" s="89" t="str">
        <f t="shared" si="1613"/>
        <v>3934</v>
      </c>
      <c r="AS8561" s="89" t="str">
        <f t="shared" si="1614"/>
        <v>6.161</v>
      </c>
      <c r="AT8561" s="89"/>
      <c r="AU8561" s="99">
        <v>120</v>
      </c>
      <c r="AV8561" s="99">
        <v>880</v>
      </c>
      <c r="AW8561" s="99">
        <v>4.0974000000000002E-3</v>
      </c>
      <c r="AX8561" s="99">
        <v>3441.8119999999999</v>
      </c>
      <c r="AY8561" s="99">
        <v>3933.5</v>
      </c>
      <c r="AZ8561" s="99">
        <v>6.1609999999999996</v>
      </c>
      <c r="BA8561" s="119" t="s">
        <v>12</v>
      </c>
      <c r="BB8561" s="4">
        <v>8561</v>
      </c>
      <c r="BC8561" s="4">
        <v>120</v>
      </c>
    </row>
    <row r="8562" spans="2:55">
      <c r="B8562">
        <v>8561</v>
      </c>
      <c r="C8562" s="5">
        <f t="shared" si="1603"/>
        <v>120</v>
      </c>
      <c r="D8562" s="5">
        <f t="shared" si="1604"/>
        <v>900</v>
      </c>
      <c r="E8562" s="5" t="str">
        <f t="shared" si="1605"/>
        <v>0.004213</v>
      </c>
      <c r="F8562" s="5" t="str">
        <f t="shared" si="1606"/>
        <v>3496</v>
      </c>
      <c r="G8562" s="5" t="str">
        <f t="shared" si="1607"/>
        <v>4002</v>
      </c>
      <c r="H8562" s="5" t="str">
        <f t="shared" si="1608"/>
        <v>6.220</v>
      </c>
      <c r="I8562" s="1" t="s">
        <v>12</v>
      </c>
      <c r="AN8562" s="89" t="str">
        <f t="shared" si="1609"/>
        <v>120.0</v>
      </c>
      <c r="AO8562" s="89" t="str">
        <f t="shared" si="1610"/>
        <v>900.0</v>
      </c>
      <c r="AP8562" s="89" t="str">
        <f t="shared" si="1611"/>
        <v>0.004213</v>
      </c>
      <c r="AQ8562" s="89" t="str">
        <f t="shared" si="1612"/>
        <v>3496</v>
      </c>
      <c r="AR8562" s="89" t="str">
        <f t="shared" si="1613"/>
        <v>4002</v>
      </c>
      <c r="AS8562" s="89" t="str">
        <f t="shared" si="1614"/>
        <v>6.220</v>
      </c>
      <c r="AT8562" s="89"/>
      <c r="AU8562" s="99">
        <v>120</v>
      </c>
      <c r="AV8562" s="99">
        <v>900</v>
      </c>
      <c r="AW8562" s="99">
        <v>4.2131999999999994E-3</v>
      </c>
      <c r="AX8562" s="99">
        <v>3496.2160000000003</v>
      </c>
      <c r="AY8562" s="99">
        <v>4001.8</v>
      </c>
      <c r="AZ8562" s="99">
        <v>6.2196999999999996</v>
      </c>
      <c r="BA8562" s="119" t="s">
        <v>12</v>
      </c>
      <c r="BB8562" s="4">
        <v>8562</v>
      </c>
      <c r="BC8562" s="4">
        <v>120</v>
      </c>
    </row>
    <row r="8563" spans="2:55">
      <c r="B8563">
        <v>8562</v>
      </c>
      <c r="C8563" s="5">
        <f t="shared" si="1603"/>
        <v>120</v>
      </c>
      <c r="D8563" s="5">
        <f t="shared" si="1604"/>
        <v>920</v>
      </c>
      <c r="E8563" s="5" t="str">
        <f t="shared" si="1605"/>
        <v>0.004327</v>
      </c>
      <c r="F8563" s="5" t="str">
        <f t="shared" si="1606"/>
        <v>3550.</v>
      </c>
      <c r="G8563" s="5" t="str">
        <f t="shared" si="1607"/>
        <v>4069</v>
      </c>
      <c r="H8563" s="5" t="str">
        <f t="shared" si="1608"/>
        <v>6.277</v>
      </c>
      <c r="I8563" s="1" t="s">
        <v>12</v>
      </c>
      <c r="AN8563" s="89" t="str">
        <f t="shared" si="1609"/>
        <v>120.0</v>
      </c>
      <c r="AO8563" s="89" t="str">
        <f t="shared" si="1610"/>
        <v>920.0</v>
      </c>
      <c r="AP8563" s="89" t="str">
        <f t="shared" si="1611"/>
        <v>0.004327</v>
      </c>
      <c r="AQ8563" s="89" t="str">
        <f t="shared" si="1612"/>
        <v>3550.</v>
      </c>
      <c r="AR8563" s="89" t="str">
        <f t="shared" si="1613"/>
        <v>4069</v>
      </c>
      <c r="AS8563" s="89" t="str">
        <f t="shared" si="1614"/>
        <v>6.277</v>
      </c>
      <c r="AT8563" s="89"/>
      <c r="AU8563" s="99">
        <v>120</v>
      </c>
      <c r="AV8563" s="99">
        <v>920</v>
      </c>
      <c r="AW8563" s="99">
        <v>4.3270999999999995E-3</v>
      </c>
      <c r="AX8563" s="99">
        <v>3549.748</v>
      </c>
      <c r="AY8563" s="99">
        <v>4069</v>
      </c>
      <c r="AZ8563" s="99">
        <v>6.2766000000000002</v>
      </c>
      <c r="BA8563" s="119" t="s">
        <v>12</v>
      </c>
      <c r="BB8563" s="4">
        <v>8563</v>
      </c>
      <c r="BC8563" s="4">
        <v>120</v>
      </c>
    </row>
    <row r="8564" spans="2:55">
      <c r="B8564">
        <v>8563</v>
      </c>
      <c r="C8564" s="5">
        <f t="shared" si="1603"/>
        <v>120</v>
      </c>
      <c r="D8564" s="5">
        <f t="shared" si="1604"/>
        <v>940</v>
      </c>
      <c r="E8564" s="5" t="str">
        <f t="shared" si="1605"/>
        <v>0.004439</v>
      </c>
      <c r="F8564" s="5" t="str">
        <f t="shared" si="1606"/>
        <v>3603</v>
      </c>
      <c r="G8564" s="5" t="str">
        <f t="shared" si="1607"/>
        <v>4135</v>
      </c>
      <c r="H8564" s="5" t="str">
        <f t="shared" si="1608"/>
        <v>6.332</v>
      </c>
      <c r="I8564" s="1" t="s">
        <v>12</v>
      </c>
      <c r="AN8564" s="89" t="str">
        <f t="shared" si="1609"/>
        <v>120.0</v>
      </c>
      <c r="AO8564" s="89" t="str">
        <f t="shared" si="1610"/>
        <v>940.0</v>
      </c>
      <c r="AP8564" s="89" t="str">
        <f t="shared" si="1611"/>
        <v>0.004439</v>
      </c>
      <c r="AQ8564" s="89" t="str">
        <f t="shared" si="1612"/>
        <v>3603</v>
      </c>
      <c r="AR8564" s="89" t="str">
        <f t="shared" si="1613"/>
        <v>4135</v>
      </c>
      <c r="AS8564" s="89" t="str">
        <f t="shared" si="1614"/>
        <v>6.332</v>
      </c>
      <c r="AT8564" s="89"/>
      <c r="AU8564" s="99">
        <v>120</v>
      </c>
      <c r="AV8564" s="99">
        <v>940</v>
      </c>
      <c r="AW8564" s="99">
        <v>4.4391999999999999E-3</v>
      </c>
      <c r="AX8564" s="99">
        <v>3602.6959999999999</v>
      </c>
      <c r="AY8564" s="99">
        <v>4135.3999999999996</v>
      </c>
      <c r="AZ8564" s="99">
        <v>6.3316999999999997</v>
      </c>
      <c r="BA8564" s="119" t="s">
        <v>12</v>
      </c>
      <c r="BB8564" s="4">
        <v>8564</v>
      </c>
      <c r="BC8564" s="4">
        <v>120</v>
      </c>
    </row>
    <row r="8565" spans="2:55">
      <c r="B8565">
        <v>8564</v>
      </c>
      <c r="C8565" s="5">
        <f t="shared" si="1603"/>
        <v>120</v>
      </c>
      <c r="D8565" s="5">
        <f t="shared" si="1604"/>
        <v>960</v>
      </c>
      <c r="E8565" s="5" t="str">
        <f t="shared" si="1605"/>
        <v>0.004550</v>
      </c>
      <c r="F8565" s="5" t="str">
        <f t="shared" si="1606"/>
        <v>3655</v>
      </c>
      <c r="G8565" s="5" t="str">
        <f t="shared" si="1607"/>
        <v>4201</v>
      </c>
      <c r="H8565" s="5" t="str">
        <f t="shared" si="1608"/>
        <v>6.385</v>
      </c>
      <c r="I8565" s="1" t="s">
        <v>12</v>
      </c>
      <c r="AN8565" s="89" t="str">
        <f t="shared" si="1609"/>
        <v>120.0</v>
      </c>
      <c r="AO8565" s="89" t="str">
        <f t="shared" si="1610"/>
        <v>960.0</v>
      </c>
      <c r="AP8565" s="89" t="str">
        <f t="shared" si="1611"/>
        <v>0.004550</v>
      </c>
      <c r="AQ8565" s="89" t="str">
        <f t="shared" si="1612"/>
        <v>3655</v>
      </c>
      <c r="AR8565" s="89" t="str">
        <f t="shared" si="1613"/>
        <v>4201</v>
      </c>
      <c r="AS8565" s="89" t="str">
        <f t="shared" si="1614"/>
        <v>6.385</v>
      </c>
      <c r="AT8565" s="89"/>
      <c r="AU8565" s="99">
        <v>120</v>
      </c>
      <c r="AV8565" s="99">
        <v>960</v>
      </c>
      <c r="AW8565" s="99">
        <v>4.5496999999999994E-3</v>
      </c>
      <c r="AX8565" s="99">
        <v>3655.0360000000001</v>
      </c>
      <c r="AY8565" s="99">
        <v>4201</v>
      </c>
      <c r="AZ8565" s="99">
        <v>6.3853999999999997</v>
      </c>
      <c r="BA8565" s="119" t="s">
        <v>12</v>
      </c>
      <c r="BB8565" s="4">
        <v>8565</v>
      </c>
      <c r="BC8565" s="4">
        <v>120</v>
      </c>
    </row>
    <row r="8566" spans="2:55">
      <c r="B8566">
        <v>8565</v>
      </c>
      <c r="C8566" s="5">
        <f t="shared" si="1603"/>
        <v>120</v>
      </c>
      <c r="D8566" s="5">
        <f t="shared" si="1604"/>
        <v>980</v>
      </c>
      <c r="E8566" s="5" t="str">
        <f t="shared" si="1605"/>
        <v>0.004659</v>
      </c>
      <c r="F8566" s="5" t="str">
        <f t="shared" si="1606"/>
        <v>3707</v>
      </c>
      <c r="G8566" s="5" t="str">
        <f t="shared" si="1607"/>
        <v>4266</v>
      </c>
      <c r="H8566" s="5" t="str">
        <f t="shared" si="1608"/>
        <v>6.438</v>
      </c>
      <c r="I8566" s="1" t="s">
        <v>12</v>
      </c>
      <c r="AN8566" s="89" t="str">
        <f t="shared" si="1609"/>
        <v>120.0</v>
      </c>
      <c r="AO8566" s="89" t="str">
        <f t="shared" si="1610"/>
        <v>980.0</v>
      </c>
      <c r="AP8566" s="89" t="str">
        <f t="shared" si="1611"/>
        <v>0.004659</v>
      </c>
      <c r="AQ8566" s="89" t="str">
        <f t="shared" si="1612"/>
        <v>3707</v>
      </c>
      <c r="AR8566" s="89" t="str">
        <f t="shared" si="1613"/>
        <v>4266</v>
      </c>
      <c r="AS8566" s="89" t="str">
        <f t="shared" si="1614"/>
        <v>6.438</v>
      </c>
      <c r="AT8566" s="89"/>
      <c r="AU8566" s="99">
        <v>120</v>
      </c>
      <c r="AV8566" s="99">
        <v>980</v>
      </c>
      <c r="AW8566" s="99">
        <v>4.6585999999999997E-3</v>
      </c>
      <c r="AX8566" s="99">
        <v>3706.8679999999995</v>
      </c>
      <c r="AY8566" s="99">
        <v>4265.8999999999996</v>
      </c>
      <c r="AZ8566" s="99">
        <v>6.4375</v>
      </c>
      <c r="BA8566" s="119" t="s">
        <v>12</v>
      </c>
      <c r="BB8566" s="4">
        <v>8566</v>
      </c>
      <c r="BC8566" s="4">
        <v>120</v>
      </c>
    </row>
    <row r="8567" spans="2:55">
      <c r="B8567">
        <v>8566</v>
      </c>
      <c r="C8567" s="5">
        <f t="shared" si="1603"/>
        <v>120</v>
      </c>
      <c r="D8567" s="5">
        <f t="shared" si="1604"/>
        <v>1000</v>
      </c>
      <c r="E8567" s="5" t="str">
        <f t="shared" si="1605"/>
        <v>0.004766</v>
      </c>
      <c r="F8567" s="5" t="str">
        <f t="shared" si="1606"/>
        <v>3758</v>
      </c>
      <c r="G8567" s="5" t="str">
        <f t="shared" si="1607"/>
        <v>4330.</v>
      </c>
      <c r="H8567" s="5" t="str">
        <f t="shared" si="1608"/>
        <v>6.488</v>
      </c>
      <c r="I8567" s="1" t="s">
        <v>12</v>
      </c>
      <c r="AN8567" s="89" t="str">
        <f t="shared" si="1609"/>
        <v>120.0</v>
      </c>
      <c r="AO8567" s="89" t="str">
        <f t="shared" si="1610"/>
        <v>1000.</v>
      </c>
      <c r="AP8567" s="89" t="str">
        <f t="shared" si="1611"/>
        <v>0.004766</v>
      </c>
      <c r="AQ8567" s="89" t="str">
        <f t="shared" si="1612"/>
        <v>3758</v>
      </c>
      <c r="AR8567" s="89" t="str">
        <f t="shared" si="1613"/>
        <v>4330.</v>
      </c>
      <c r="AS8567" s="89" t="str">
        <f t="shared" si="1614"/>
        <v>6.488</v>
      </c>
      <c r="AT8567" s="89"/>
      <c r="AU8567" s="99">
        <v>120</v>
      </c>
      <c r="AV8567" s="99">
        <v>1000</v>
      </c>
      <c r="AW8567" s="99">
        <v>4.7660000000000003E-3</v>
      </c>
      <c r="AX8567" s="99">
        <v>3758.1800000000003</v>
      </c>
      <c r="AY8567" s="99">
        <v>4330.1000000000004</v>
      </c>
      <c r="AZ8567" s="99">
        <v>6.4884000000000004</v>
      </c>
      <c r="BA8567" s="119" t="s">
        <v>12</v>
      </c>
      <c r="BB8567" s="4">
        <v>8567</v>
      </c>
      <c r="BC8567" s="4">
        <v>120</v>
      </c>
    </row>
    <row r="8568" spans="2:55">
      <c r="B8568">
        <v>8567</v>
      </c>
      <c r="C8568" s="5">
        <f t="shared" si="1603"/>
        <v>120</v>
      </c>
      <c r="D8568" s="5">
        <f t="shared" si="1604"/>
        <v>1100</v>
      </c>
      <c r="E8568" s="5" t="str">
        <f t="shared" si="1605"/>
        <v>0.005284</v>
      </c>
      <c r="F8568" s="5" t="str">
        <f t="shared" si="1606"/>
        <v>4010.</v>
      </c>
      <c r="G8568" s="5" t="str">
        <f t="shared" si="1607"/>
        <v>4644</v>
      </c>
      <c r="H8568" s="5" t="str">
        <f t="shared" si="1608"/>
        <v>6.726</v>
      </c>
      <c r="I8568" s="1" t="s">
        <v>12</v>
      </c>
      <c r="AN8568" s="89" t="str">
        <f t="shared" si="1609"/>
        <v>120.0</v>
      </c>
      <c r="AO8568" s="89" t="str">
        <f t="shared" si="1610"/>
        <v>1100.</v>
      </c>
      <c r="AP8568" s="89" t="str">
        <f t="shared" si="1611"/>
        <v>0.005284</v>
      </c>
      <c r="AQ8568" s="89" t="str">
        <f t="shared" si="1612"/>
        <v>4010.</v>
      </c>
      <c r="AR8568" s="89" t="str">
        <f t="shared" si="1613"/>
        <v>4644</v>
      </c>
      <c r="AS8568" s="89" t="str">
        <f t="shared" si="1614"/>
        <v>6.726</v>
      </c>
      <c r="AT8568" s="89"/>
      <c r="AU8568" s="99">
        <v>120</v>
      </c>
      <c r="AV8568" s="99">
        <v>1100</v>
      </c>
      <c r="AW8568" s="99">
        <v>5.2836999999999997E-3</v>
      </c>
      <c r="AX8568" s="99">
        <v>4010.0560000000005</v>
      </c>
      <c r="AY8568" s="99">
        <v>4644.1000000000004</v>
      </c>
      <c r="AZ8568" s="99">
        <v>6.7257999999999996</v>
      </c>
      <c r="BA8568" s="119" t="s">
        <v>12</v>
      </c>
      <c r="BB8568" s="4">
        <v>8568</v>
      </c>
      <c r="BC8568" s="4">
        <v>120</v>
      </c>
    </row>
    <row r="8569" spans="2:55">
      <c r="B8569">
        <v>8568</v>
      </c>
      <c r="C8569" s="5">
        <f t="shared" si="1603"/>
        <v>120</v>
      </c>
      <c r="D8569" s="5">
        <f t="shared" si="1604"/>
        <v>1200</v>
      </c>
      <c r="E8569" s="5" t="str">
        <f t="shared" si="1605"/>
        <v>0.005775</v>
      </c>
      <c r="F8569" s="5" t="str">
        <f t="shared" si="1606"/>
        <v>4257</v>
      </c>
      <c r="G8569" s="5" t="str">
        <f t="shared" si="1607"/>
        <v>4950.</v>
      </c>
      <c r="H8569" s="5" t="str">
        <f t="shared" si="1608"/>
        <v>6.941</v>
      </c>
      <c r="I8569" s="1" t="s">
        <v>12</v>
      </c>
      <c r="AN8569" s="89" t="str">
        <f t="shared" si="1609"/>
        <v>120.0</v>
      </c>
      <c r="AO8569" s="89" t="str">
        <f t="shared" si="1610"/>
        <v>1200.</v>
      </c>
      <c r="AP8569" s="89" t="str">
        <f t="shared" si="1611"/>
        <v>0.005775</v>
      </c>
      <c r="AQ8569" s="89" t="str">
        <f t="shared" si="1612"/>
        <v>4257</v>
      </c>
      <c r="AR8569" s="89" t="str">
        <f t="shared" si="1613"/>
        <v>4950.</v>
      </c>
      <c r="AS8569" s="89" t="str">
        <f t="shared" si="1614"/>
        <v>6.941</v>
      </c>
      <c r="AT8569" s="89"/>
      <c r="AU8569" s="99">
        <v>120</v>
      </c>
      <c r="AV8569" s="99">
        <v>1200</v>
      </c>
      <c r="AW8569" s="99">
        <v>5.7752000000000003E-3</v>
      </c>
      <c r="AX8569" s="99">
        <v>4256.9759999999997</v>
      </c>
      <c r="AY8569" s="99">
        <v>4950</v>
      </c>
      <c r="AZ8569" s="99">
        <v>6.9409000000000001</v>
      </c>
      <c r="BA8569" s="119" t="s">
        <v>12</v>
      </c>
      <c r="BB8569" s="4">
        <v>8569</v>
      </c>
      <c r="BC8569" s="4">
        <v>120</v>
      </c>
    </row>
    <row r="8570" spans="2:55">
      <c r="B8570">
        <v>8569</v>
      </c>
      <c r="C8570" s="5">
        <f t="shared" si="1603"/>
        <v>120</v>
      </c>
      <c r="D8570" s="5">
        <f t="shared" si="1604"/>
        <v>1300</v>
      </c>
      <c r="E8570" s="5" t="str">
        <f t="shared" si="1605"/>
        <v>0.006247</v>
      </c>
      <c r="F8570" s="5" t="str">
        <f t="shared" si="1606"/>
        <v>4502</v>
      </c>
      <c r="G8570" s="5" t="str">
        <f t="shared" si="1607"/>
        <v>5252</v>
      </c>
      <c r="H8570" s="5" t="str">
        <f t="shared" si="1608"/>
        <v>7.139</v>
      </c>
      <c r="I8570" s="1" t="s">
        <v>12</v>
      </c>
      <c r="AN8570" s="89" t="str">
        <f t="shared" si="1609"/>
        <v>120.0</v>
      </c>
      <c r="AO8570" s="89" t="str">
        <f t="shared" si="1610"/>
        <v>1300.</v>
      </c>
      <c r="AP8570" s="89" t="str">
        <f t="shared" si="1611"/>
        <v>0.006247</v>
      </c>
      <c r="AQ8570" s="89" t="str">
        <f t="shared" si="1612"/>
        <v>4502</v>
      </c>
      <c r="AR8570" s="89" t="str">
        <f t="shared" si="1613"/>
        <v>5252</v>
      </c>
      <c r="AS8570" s="89" t="str">
        <f t="shared" si="1614"/>
        <v>7.139</v>
      </c>
      <c r="AT8570" s="89"/>
      <c r="AU8570" s="99">
        <v>120</v>
      </c>
      <c r="AV8570" s="99">
        <v>1300</v>
      </c>
      <c r="AW8570" s="99">
        <v>6.2469999999999999E-3</v>
      </c>
      <c r="AX8570" s="99">
        <v>4502.16</v>
      </c>
      <c r="AY8570" s="99">
        <v>5251.8</v>
      </c>
      <c r="AZ8570" s="99">
        <v>7.1391</v>
      </c>
      <c r="BA8570" s="119" t="s">
        <v>12</v>
      </c>
      <c r="BB8570" s="4">
        <v>8570</v>
      </c>
      <c r="BC8570" s="4">
        <v>120</v>
      </c>
    </row>
    <row r="8571" spans="2:55">
      <c r="B8571">
        <v>8570</v>
      </c>
      <c r="C8571" s="5">
        <f t="shared" si="1603"/>
        <v>120</v>
      </c>
      <c r="D8571" s="5">
        <f t="shared" si="1604"/>
        <v>1400</v>
      </c>
      <c r="E8571" s="5" t="str">
        <f t="shared" si="1605"/>
        <v>0.006704</v>
      </c>
      <c r="F8571" s="5" t="str">
        <f t="shared" si="1606"/>
        <v>4747</v>
      </c>
      <c r="G8571" s="5" t="str">
        <f t="shared" si="1607"/>
        <v>5552</v>
      </c>
      <c r="H8571" s="5" t="str">
        <f t="shared" si="1608"/>
        <v>7.324</v>
      </c>
      <c r="I8571" s="1" t="s">
        <v>12</v>
      </c>
      <c r="AN8571" s="89" t="str">
        <f t="shared" si="1609"/>
        <v>120.0</v>
      </c>
      <c r="AO8571" s="89" t="str">
        <f t="shared" si="1610"/>
        <v>1400.</v>
      </c>
      <c r="AP8571" s="89" t="str">
        <f t="shared" si="1611"/>
        <v>0.006704</v>
      </c>
      <c r="AQ8571" s="89" t="str">
        <f t="shared" si="1612"/>
        <v>4747</v>
      </c>
      <c r="AR8571" s="89" t="str">
        <f t="shared" si="1613"/>
        <v>5552</v>
      </c>
      <c r="AS8571" s="89" t="str">
        <f t="shared" si="1614"/>
        <v>7.324</v>
      </c>
      <c r="AT8571" s="89"/>
      <c r="AU8571" s="99">
        <v>120</v>
      </c>
      <c r="AV8571" s="99">
        <v>1400</v>
      </c>
      <c r="AW8571" s="99">
        <v>6.7037000000000008E-3</v>
      </c>
      <c r="AX8571" s="99">
        <v>4747.1559999999999</v>
      </c>
      <c r="AY8571" s="99">
        <v>5551.6</v>
      </c>
      <c r="AZ8571" s="99">
        <v>7.3239000000000001</v>
      </c>
      <c r="BA8571" s="119" t="s">
        <v>12</v>
      </c>
      <c r="BB8571" s="4">
        <v>8571</v>
      </c>
      <c r="BC8571" s="4">
        <v>120</v>
      </c>
    </row>
    <row r="8572" spans="2:55">
      <c r="B8572">
        <v>8571</v>
      </c>
      <c r="C8572" s="5">
        <f t="shared" si="1603"/>
        <v>120</v>
      </c>
      <c r="D8572" s="5">
        <f t="shared" si="1604"/>
        <v>1500</v>
      </c>
      <c r="E8572" s="5" t="str">
        <f t="shared" si="1605"/>
        <v>0.007148</v>
      </c>
      <c r="F8572" s="5" t="str">
        <f t="shared" si="1606"/>
        <v>4993</v>
      </c>
      <c r="G8572" s="5" t="str">
        <f t="shared" si="1607"/>
        <v>5851</v>
      </c>
      <c r="H8572" s="5" t="str">
        <f t="shared" si="1608"/>
        <v>7.498</v>
      </c>
      <c r="I8572" s="1" t="s">
        <v>12</v>
      </c>
      <c r="AN8572" s="89" t="str">
        <f t="shared" si="1609"/>
        <v>120.0</v>
      </c>
      <c r="AO8572" s="89" t="str">
        <f t="shared" si="1610"/>
        <v>1500.</v>
      </c>
      <c r="AP8572" s="89" t="str">
        <f t="shared" si="1611"/>
        <v>0.007148</v>
      </c>
      <c r="AQ8572" s="89" t="str">
        <f t="shared" si="1612"/>
        <v>4993</v>
      </c>
      <c r="AR8572" s="89" t="str">
        <f t="shared" si="1613"/>
        <v>5851</v>
      </c>
      <c r="AS8572" s="89" t="str">
        <f t="shared" si="1614"/>
        <v>7.498</v>
      </c>
      <c r="AT8572" s="89"/>
      <c r="AU8572" s="99">
        <v>120</v>
      </c>
      <c r="AV8572" s="99">
        <v>1500</v>
      </c>
      <c r="AW8572" s="99">
        <v>7.1484000000000001E-3</v>
      </c>
      <c r="AX8572" s="99">
        <v>4992.8919999999998</v>
      </c>
      <c r="AY8572" s="99">
        <v>5850.7</v>
      </c>
      <c r="AZ8572" s="99">
        <v>7.4974999999999996</v>
      </c>
      <c r="BA8572" s="119" t="s">
        <v>12</v>
      </c>
      <c r="BB8572" s="4">
        <v>8572</v>
      </c>
      <c r="BC8572" s="4">
        <v>120</v>
      </c>
    </row>
    <row r="8573" spans="2:55">
      <c r="B8573">
        <v>8572</v>
      </c>
      <c r="C8573" s="5">
        <f t="shared" si="1603"/>
        <v>120</v>
      </c>
      <c r="D8573" s="5">
        <f t="shared" si="1604"/>
        <v>1600</v>
      </c>
      <c r="E8573" s="5" t="str">
        <f t="shared" si="1605"/>
        <v>0.007584</v>
      </c>
      <c r="F8573" s="5" t="str">
        <f t="shared" si="1606"/>
        <v>5240.</v>
      </c>
      <c r="G8573" s="5" t="str">
        <f t="shared" si="1607"/>
        <v>6150.</v>
      </c>
      <c r="H8573" s="5" t="str">
        <f t="shared" si="1608"/>
        <v>7.662</v>
      </c>
      <c r="I8573" s="1" t="s">
        <v>12</v>
      </c>
      <c r="AN8573" s="89" t="str">
        <f t="shared" si="1609"/>
        <v>120.0</v>
      </c>
      <c r="AO8573" s="89" t="str">
        <f t="shared" si="1610"/>
        <v>1600.</v>
      </c>
      <c r="AP8573" s="89" t="str">
        <f t="shared" si="1611"/>
        <v>0.007584</v>
      </c>
      <c r="AQ8573" s="89" t="str">
        <f t="shared" si="1612"/>
        <v>5240.</v>
      </c>
      <c r="AR8573" s="89" t="str">
        <f t="shared" si="1613"/>
        <v>6150.</v>
      </c>
      <c r="AS8573" s="89" t="str">
        <f t="shared" si="1614"/>
        <v>7.662</v>
      </c>
      <c r="AT8573" s="89"/>
      <c r="AU8573" s="99">
        <v>120</v>
      </c>
      <c r="AV8573" s="99">
        <v>1600</v>
      </c>
      <c r="AW8573" s="99">
        <v>7.5835999999999994E-3</v>
      </c>
      <c r="AX8573" s="99">
        <v>5240.0680000000002</v>
      </c>
      <c r="AY8573" s="99">
        <v>6150.1</v>
      </c>
      <c r="AZ8573" s="99">
        <v>7.6618000000000004</v>
      </c>
      <c r="BA8573" s="119" t="s">
        <v>12</v>
      </c>
      <c r="BB8573" s="4">
        <v>8573</v>
      </c>
      <c r="BC8573" s="4">
        <v>120</v>
      </c>
    </row>
    <row r="8574" spans="2:55">
      <c r="B8574">
        <v>8573</v>
      </c>
      <c r="C8574" s="5">
        <f t="shared" si="1603"/>
        <v>120</v>
      </c>
      <c r="D8574" s="5">
        <f t="shared" si="1604"/>
        <v>1800</v>
      </c>
      <c r="E8574" s="5" t="str">
        <f t="shared" si="1605"/>
        <v>0.008433</v>
      </c>
      <c r="F8574" s="5" t="str">
        <f t="shared" si="1606"/>
        <v>5740.</v>
      </c>
      <c r="G8574" s="5" t="str">
        <f t="shared" si="1607"/>
        <v>6751</v>
      </c>
      <c r="H8574" s="5" t="str">
        <f t="shared" si="1608"/>
        <v>7.967</v>
      </c>
      <c r="I8574" s="1" t="s">
        <v>12</v>
      </c>
      <c r="AN8574" s="89" t="str">
        <f t="shared" si="1609"/>
        <v>120.0</v>
      </c>
      <c r="AO8574" s="89" t="str">
        <f t="shared" si="1610"/>
        <v>1800.</v>
      </c>
      <c r="AP8574" s="89" t="str">
        <f t="shared" si="1611"/>
        <v>0.008433</v>
      </c>
      <c r="AQ8574" s="89" t="str">
        <f t="shared" si="1612"/>
        <v>5740.</v>
      </c>
      <c r="AR8574" s="89" t="str">
        <f t="shared" si="1613"/>
        <v>6751</v>
      </c>
      <c r="AS8574" s="89" t="str">
        <f t="shared" si="1614"/>
        <v>7.967</v>
      </c>
      <c r="AT8574" s="89"/>
      <c r="AU8574" s="99">
        <v>120</v>
      </c>
      <c r="AV8574" s="99">
        <v>1800</v>
      </c>
      <c r="AW8574" s="99">
        <v>8.432499999999999E-3</v>
      </c>
      <c r="AX8574" s="99">
        <v>5739.5</v>
      </c>
      <c r="AY8574" s="99">
        <v>6751.4</v>
      </c>
      <c r="AZ8574" s="99">
        <v>7.9668000000000001</v>
      </c>
      <c r="BA8574" s="119" t="s">
        <v>12</v>
      </c>
      <c r="BB8574" s="4">
        <v>8574</v>
      </c>
      <c r="BC8574" s="4">
        <v>120</v>
      </c>
    </row>
    <row r="8575" spans="2:55">
      <c r="B8575">
        <v>8574</v>
      </c>
      <c r="C8575" s="5">
        <f t="shared" si="1603"/>
        <v>120</v>
      </c>
      <c r="D8575" s="5">
        <f t="shared" si="1604"/>
        <v>2000</v>
      </c>
      <c r="E8575" s="5" t="str">
        <f t="shared" si="1605"/>
        <v>0.009260</v>
      </c>
      <c r="F8575" s="5" t="str">
        <f t="shared" si="1606"/>
        <v>6246</v>
      </c>
      <c r="G8575" s="5" t="str">
        <f t="shared" si="1607"/>
        <v>7358</v>
      </c>
      <c r="H8575" s="5" t="str">
        <f t="shared" si="1608"/>
        <v>8.246</v>
      </c>
      <c r="I8575" s="1" t="s">
        <v>12</v>
      </c>
      <c r="AN8575" s="89" t="str">
        <f t="shared" si="1609"/>
        <v>120.0</v>
      </c>
      <c r="AO8575" s="89" t="str">
        <f t="shared" si="1610"/>
        <v>2000.</v>
      </c>
      <c r="AP8575" s="89" t="str">
        <f t="shared" si="1611"/>
        <v>0.009260</v>
      </c>
      <c r="AQ8575" s="89" t="str">
        <f t="shared" si="1612"/>
        <v>6246</v>
      </c>
      <c r="AR8575" s="89" t="str">
        <f t="shared" si="1613"/>
        <v>7358</v>
      </c>
      <c r="AS8575" s="89" t="str">
        <f t="shared" si="1614"/>
        <v>8.246</v>
      </c>
      <c r="AT8575" s="89"/>
      <c r="AU8575" s="99">
        <v>120</v>
      </c>
      <c r="AV8575" s="99">
        <v>2000</v>
      </c>
      <c r="AW8575" s="99">
        <v>9.2603000000000008E-3</v>
      </c>
      <c r="AX8575" s="99">
        <v>6246.4639999999999</v>
      </c>
      <c r="AY8575" s="99">
        <v>7357.7</v>
      </c>
      <c r="AZ8575" s="99">
        <v>8.2459000000000007</v>
      </c>
      <c r="BA8575" s="119" t="s">
        <v>12</v>
      </c>
      <c r="BB8575" s="4">
        <v>8575</v>
      </c>
      <c r="BC8575" s="4">
        <v>120</v>
      </c>
    </row>
    <row r="8576" spans="2:55">
      <c r="B8576">
        <v>8575</v>
      </c>
      <c r="C8576" s="5">
        <f t="shared" si="1603"/>
        <v>140</v>
      </c>
      <c r="D8576" s="5">
        <f t="shared" si="1604"/>
        <v>0</v>
      </c>
      <c r="E8576" s="5" t="str">
        <f t="shared" si="1605"/>
        <v>0.0009427</v>
      </c>
      <c r="F8576" s="5">
        <f t="shared" si="1606"/>
        <v>-1.091</v>
      </c>
      <c r="G8576" s="5">
        <f t="shared" si="1607"/>
        <v>130.9</v>
      </c>
      <c r="H8576" s="5">
        <f t="shared" si="1608"/>
        <v>-1.7680000000000001E-2</v>
      </c>
      <c r="I8576" s="1" t="s">
        <v>8</v>
      </c>
      <c r="AN8576" s="89" t="str">
        <f t="shared" si="1609"/>
        <v>140.0</v>
      </c>
      <c r="AO8576" s="89" t="str">
        <f t="shared" si="1610"/>
        <v>0.000</v>
      </c>
      <c r="AP8576" s="89" t="str">
        <f t="shared" si="1611"/>
        <v>0.0009427</v>
      </c>
      <c r="AQ8576" s="89" t="str">
        <f t="shared" si="1612"/>
        <v>-1.091</v>
      </c>
      <c r="AR8576" s="89" t="str">
        <f t="shared" si="1613"/>
        <v>130.9</v>
      </c>
      <c r="AS8576" s="89" t="str">
        <f t="shared" si="1614"/>
        <v>-0.01768</v>
      </c>
      <c r="AT8576" s="89"/>
      <c r="AU8576" s="99">
        <v>140</v>
      </c>
      <c r="AV8576" s="99">
        <v>0</v>
      </c>
      <c r="AW8576" s="99">
        <v>9.4264999999999995E-4</v>
      </c>
      <c r="AX8576" s="99">
        <v>-1.0910000000000082</v>
      </c>
      <c r="AY8576" s="99">
        <v>130.88</v>
      </c>
      <c r="AZ8576" s="99">
        <v>-1.7680000000000001E-2</v>
      </c>
      <c r="BA8576" s="119" t="s">
        <v>8</v>
      </c>
      <c r="BB8576" s="4">
        <v>8576</v>
      </c>
      <c r="BC8576" s="4">
        <v>140</v>
      </c>
    </row>
    <row r="8577" spans="2:55">
      <c r="B8577">
        <v>8576</v>
      </c>
      <c r="C8577" s="5">
        <f t="shared" si="1603"/>
        <v>140</v>
      </c>
      <c r="D8577" s="5">
        <f t="shared" si="1604"/>
        <v>5</v>
      </c>
      <c r="E8577" s="5" t="str">
        <f t="shared" si="1605"/>
        <v>0.0009440</v>
      </c>
      <c r="F8577" s="5" t="str">
        <f t="shared" si="1606"/>
        <v>17.99</v>
      </c>
      <c r="G8577" s="5" t="str">
        <f t="shared" si="1607"/>
        <v>150.2</v>
      </c>
      <c r="H8577" s="5" t="str">
        <f t="shared" si="1608"/>
        <v>0.05222</v>
      </c>
      <c r="I8577" s="1" t="s">
        <v>8</v>
      </c>
      <c r="AN8577" s="89" t="str">
        <f t="shared" si="1609"/>
        <v>140.0</v>
      </c>
      <c r="AO8577" s="89" t="str">
        <f t="shared" si="1610"/>
        <v>5.000</v>
      </c>
      <c r="AP8577" s="89" t="str">
        <f t="shared" si="1611"/>
        <v>0.0009440</v>
      </c>
      <c r="AQ8577" s="89" t="str">
        <f t="shared" si="1612"/>
        <v>17.99</v>
      </c>
      <c r="AR8577" s="89" t="str">
        <f t="shared" si="1613"/>
        <v>150.2</v>
      </c>
      <c r="AS8577" s="89" t="str">
        <f t="shared" si="1614"/>
        <v>0.05222</v>
      </c>
      <c r="AT8577" s="89"/>
      <c r="AU8577" s="99">
        <v>140</v>
      </c>
      <c r="AV8577" s="99">
        <v>5</v>
      </c>
      <c r="AW8577" s="99">
        <v>9.4399000000000002E-4</v>
      </c>
      <c r="AX8577" s="99">
        <v>17.991399999999999</v>
      </c>
      <c r="AY8577" s="99">
        <v>150.15</v>
      </c>
      <c r="AZ8577" s="99">
        <v>5.2220000000000003E-2</v>
      </c>
      <c r="BA8577" s="119" t="s">
        <v>8</v>
      </c>
      <c r="BB8577" s="4">
        <v>8577</v>
      </c>
      <c r="BC8577" s="4">
        <v>140</v>
      </c>
    </row>
    <row r="8578" spans="2:55">
      <c r="B8578">
        <v>8577</v>
      </c>
      <c r="C8578" s="5">
        <f t="shared" si="1603"/>
        <v>140</v>
      </c>
      <c r="D8578" s="5">
        <f t="shared" si="1604"/>
        <v>10</v>
      </c>
      <c r="E8578" s="5" t="str">
        <f t="shared" si="1605"/>
        <v>0.0009455</v>
      </c>
      <c r="F8578" s="5" t="str">
        <f t="shared" si="1606"/>
        <v>37.18</v>
      </c>
      <c r="G8578" s="5" t="str">
        <f t="shared" si="1607"/>
        <v>169.5</v>
      </c>
      <c r="H8578" s="5" t="str">
        <f t="shared" si="1608"/>
        <v>0.1213</v>
      </c>
      <c r="I8578" s="1" t="s">
        <v>8</v>
      </c>
      <c r="AN8578" s="89" t="str">
        <f t="shared" si="1609"/>
        <v>140.0</v>
      </c>
      <c r="AO8578" s="89" t="str">
        <f t="shared" si="1610"/>
        <v>10.00</v>
      </c>
      <c r="AP8578" s="89" t="str">
        <f t="shared" si="1611"/>
        <v>0.0009455</v>
      </c>
      <c r="AQ8578" s="89" t="str">
        <f t="shared" si="1612"/>
        <v>37.18</v>
      </c>
      <c r="AR8578" s="89" t="str">
        <f t="shared" si="1613"/>
        <v>169.5</v>
      </c>
      <c r="AS8578" s="89" t="str">
        <f t="shared" si="1614"/>
        <v>0.1213</v>
      </c>
      <c r="AT8578" s="89"/>
      <c r="AU8578" s="99">
        <v>140</v>
      </c>
      <c r="AV8578" s="99">
        <v>10</v>
      </c>
      <c r="AW8578" s="99">
        <v>9.4545000000000002E-4</v>
      </c>
      <c r="AX8578" s="99">
        <v>37.176999999999992</v>
      </c>
      <c r="AY8578" s="99">
        <v>169.54</v>
      </c>
      <c r="AZ8578" s="99">
        <v>0.12131</v>
      </c>
      <c r="BA8578" s="119" t="s">
        <v>8</v>
      </c>
      <c r="BB8578" s="4">
        <v>8578</v>
      </c>
      <c r="BC8578" s="4">
        <v>140</v>
      </c>
    </row>
    <row r="8579" spans="2:55">
      <c r="B8579">
        <v>8578</v>
      </c>
      <c r="C8579" s="5">
        <f t="shared" si="1603"/>
        <v>140</v>
      </c>
      <c r="D8579" s="5">
        <f t="shared" si="1604"/>
        <v>15</v>
      </c>
      <c r="E8579" s="5" t="str">
        <f t="shared" si="1605"/>
        <v>0.0009470</v>
      </c>
      <c r="F8579" s="5" t="str">
        <f t="shared" si="1606"/>
        <v>56.44</v>
      </c>
      <c r="G8579" s="5" t="str">
        <f t="shared" si="1607"/>
        <v>189.0</v>
      </c>
      <c r="H8579" s="5" t="str">
        <f t="shared" si="1608"/>
        <v>0.1895</v>
      </c>
      <c r="I8579" s="1" t="s">
        <v>8</v>
      </c>
      <c r="AN8579" s="89" t="str">
        <f t="shared" si="1609"/>
        <v>140.0</v>
      </c>
      <c r="AO8579" s="89" t="str">
        <f t="shared" si="1610"/>
        <v>15.00</v>
      </c>
      <c r="AP8579" s="89" t="str">
        <f t="shared" si="1611"/>
        <v>0.0009470</v>
      </c>
      <c r="AQ8579" s="89" t="str">
        <f t="shared" si="1612"/>
        <v>56.44</v>
      </c>
      <c r="AR8579" s="89" t="str">
        <f t="shared" si="1613"/>
        <v>189.0</v>
      </c>
      <c r="AS8579" s="89" t="str">
        <f t="shared" si="1614"/>
        <v>0.1895</v>
      </c>
      <c r="AT8579" s="89"/>
      <c r="AU8579" s="99">
        <v>140</v>
      </c>
      <c r="AV8579" s="99">
        <v>15</v>
      </c>
      <c r="AW8579" s="99">
        <v>9.4700999999999997E-4</v>
      </c>
      <c r="AX8579" s="99">
        <v>56.438600000000008</v>
      </c>
      <c r="AY8579" s="99">
        <v>189.02</v>
      </c>
      <c r="AZ8579" s="99">
        <v>0.18951999999999999</v>
      </c>
      <c r="BA8579" s="119" t="s">
        <v>8</v>
      </c>
      <c r="BB8579" s="4">
        <v>8579</v>
      </c>
      <c r="BC8579" s="4">
        <v>140</v>
      </c>
    </row>
    <row r="8580" spans="2:55">
      <c r="B8580">
        <v>8579</v>
      </c>
      <c r="C8580" s="5">
        <f t="shared" si="1603"/>
        <v>140</v>
      </c>
      <c r="D8580" s="5">
        <f t="shared" si="1604"/>
        <v>20</v>
      </c>
      <c r="E8580" s="5" t="str">
        <f t="shared" si="1605"/>
        <v>0.0009487</v>
      </c>
      <c r="F8580" s="5" t="str">
        <f t="shared" si="1606"/>
        <v>75.77</v>
      </c>
      <c r="G8580" s="5" t="str">
        <f t="shared" si="1607"/>
        <v>208.6</v>
      </c>
      <c r="H8580" s="5" t="str">
        <f t="shared" si="1608"/>
        <v>0.2568</v>
      </c>
      <c r="I8580" s="1" t="s">
        <v>8</v>
      </c>
      <c r="AN8580" s="89" t="str">
        <f t="shared" si="1609"/>
        <v>140.0</v>
      </c>
      <c r="AO8580" s="89" t="str">
        <f t="shared" si="1610"/>
        <v>20.00</v>
      </c>
      <c r="AP8580" s="89" t="str">
        <f t="shared" si="1611"/>
        <v>0.0009487</v>
      </c>
      <c r="AQ8580" s="89" t="str">
        <f t="shared" si="1612"/>
        <v>75.77</v>
      </c>
      <c r="AR8580" s="89" t="str">
        <f t="shared" si="1613"/>
        <v>208.6</v>
      </c>
      <c r="AS8580" s="89" t="str">
        <f t="shared" si="1614"/>
        <v>0.2568</v>
      </c>
      <c r="AT8580" s="89"/>
      <c r="AU8580" s="99">
        <v>140</v>
      </c>
      <c r="AV8580" s="99">
        <v>20</v>
      </c>
      <c r="AW8580" s="99">
        <v>9.4865999999999993E-4</v>
      </c>
      <c r="AX8580" s="99">
        <v>75.767600000000016</v>
      </c>
      <c r="AY8580" s="99">
        <v>208.58</v>
      </c>
      <c r="AZ8580" s="99">
        <v>0.25681999999999999</v>
      </c>
      <c r="BA8580" s="119" t="s">
        <v>8</v>
      </c>
      <c r="BB8580" s="4">
        <v>8580</v>
      </c>
      <c r="BC8580" s="4">
        <v>140</v>
      </c>
    </row>
    <row r="8581" spans="2:55">
      <c r="B8581">
        <v>8580</v>
      </c>
      <c r="C8581" s="5">
        <f t="shared" si="1603"/>
        <v>140</v>
      </c>
      <c r="D8581" s="5">
        <f t="shared" si="1604"/>
        <v>25</v>
      </c>
      <c r="E8581" s="5" t="str">
        <f t="shared" si="1605"/>
        <v>0.0009504</v>
      </c>
      <c r="F8581" s="5" t="str">
        <f t="shared" si="1606"/>
        <v>95.14</v>
      </c>
      <c r="G8581" s="5" t="str">
        <f t="shared" si="1607"/>
        <v>228.2</v>
      </c>
      <c r="H8581" s="5" t="str">
        <f t="shared" si="1608"/>
        <v>0.3232</v>
      </c>
      <c r="I8581" s="1" t="s">
        <v>8</v>
      </c>
      <c r="AN8581" s="89" t="str">
        <f t="shared" si="1609"/>
        <v>140.0</v>
      </c>
      <c r="AO8581" s="89" t="str">
        <f t="shared" si="1610"/>
        <v>25.00</v>
      </c>
      <c r="AP8581" s="89" t="str">
        <f t="shared" si="1611"/>
        <v>0.0009504</v>
      </c>
      <c r="AQ8581" s="89" t="str">
        <f t="shared" si="1612"/>
        <v>95.14</v>
      </c>
      <c r="AR8581" s="89" t="str">
        <f t="shared" si="1613"/>
        <v>228.2</v>
      </c>
      <c r="AS8581" s="89" t="str">
        <f t="shared" si="1614"/>
        <v>0.3232</v>
      </c>
      <c r="AT8581" s="89"/>
      <c r="AU8581" s="99">
        <v>140</v>
      </c>
      <c r="AV8581" s="99">
        <v>25</v>
      </c>
      <c r="AW8581" s="99">
        <v>9.5040000000000001E-4</v>
      </c>
      <c r="AX8581" s="99">
        <v>95.143999999999977</v>
      </c>
      <c r="AY8581" s="99">
        <v>228.2</v>
      </c>
      <c r="AZ8581" s="99">
        <v>0.32318000000000002</v>
      </c>
      <c r="BA8581" s="119" t="s">
        <v>8</v>
      </c>
      <c r="BB8581" s="4">
        <v>8581</v>
      </c>
      <c r="BC8581" s="4">
        <v>140</v>
      </c>
    </row>
    <row r="8582" spans="2:55">
      <c r="B8582">
        <v>8581</v>
      </c>
      <c r="C8582" s="5">
        <f t="shared" si="1603"/>
        <v>140</v>
      </c>
      <c r="D8582" s="5">
        <f t="shared" si="1604"/>
        <v>30</v>
      </c>
      <c r="E8582" s="5" t="str">
        <f t="shared" si="1605"/>
        <v>0.0009522</v>
      </c>
      <c r="F8582" s="5" t="str">
        <f t="shared" si="1606"/>
        <v>114.6</v>
      </c>
      <c r="G8582" s="5" t="str">
        <f t="shared" si="1607"/>
        <v>247.9</v>
      </c>
      <c r="H8582" s="5" t="str">
        <f t="shared" si="1608"/>
        <v>0.3886</v>
      </c>
      <c r="I8582" s="1" t="s">
        <v>8</v>
      </c>
      <c r="AN8582" s="89" t="str">
        <f t="shared" si="1609"/>
        <v>140.0</v>
      </c>
      <c r="AO8582" s="89" t="str">
        <f t="shared" si="1610"/>
        <v>30.00</v>
      </c>
      <c r="AP8582" s="89" t="str">
        <f t="shared" si="1611"/>
        <v>0.0009522</v>
      </c>
      <c r="AQ8582" s="89" t="str">
        <f t="shared" si="1612"/>
        <v>114.6</v>
      </c>
      <c r="AR8582" s="89" t="str">
        <f t="shared" si="1613"/>
        <v>247.9</v>
      </c>
      <c r="AS8582" s="89" t="str">
        <f t="shared" si="1614"/>
        <v>0.3886</v>
      </c>
      <c r="AT8582" s="89"/>
      <c r="AU8582" s="99">
        <v>140</v>
      </c>
      <c r="AV8582" s="99">
        <v>30</v>
      </c>
      <c r="AW8582" s="99">
        <v>9.5222999999999998E-4</v>
      </c>
      <c r="AX8582" s="99">
        <v>114.55780000000001</v>
      </c>
      <c r="AY8582" s="99">
        <v>247.87</v>
      </c>
      <c r="AZ8582" s="99">
        <v>0.3886</v>
      </c>
      <c r="BA8582" s="119" t="s">
        <v>8</v>
      </c>
      <c r="BB8582" s="4">
        <v>8582</v>
      </c>
      <c r="BC8582" s="4">
        <v>140</v>
      </c>
    </row>
    <row r="8583" spans="2:55">
      <c r="B8583">
        <v>8582</v>
      </c>
      <c r="C8583" s="5">
        <f t="shared" si="1603"/>
        <v>140</v>
      </c>
      <c r="D8583" s="5">
        <f t="shared" si="1604"/>
        <v>35</v>
      </c>
      <c r="E8583" s="5" t="str">
        <f t="shared" si="1605"/>
        <v>0.0009542</v>
      </c>
      <c r="F8583" s="5" t="str">
        <f t="shared" si="1606"/>
        <v>134.0</v>
      </c>
      <c r="G8583" s="5" t="str">
        <f t="shared" si="1607"/>
        <v>267.6</v>
      </c>
      <c r="H8583" s="5" t="str">
        <f t="shared" si="1608"/>
        <v>0.4531</v>
      </c>
      <c r="I8583" s="1" t="s">
        <v>8</v>
      </c>
      <c r="AN8583" s="89" t="str">
        <f t="shared" si="1609"/>
        <v>140.0</v>
      </c>
      <c r="AO8583" s="89" t="str">
        <f t="shared" si="1610"/>
        <v>35.00</v>
      </c>
      <c r="AP8583" s="89" t="str">
        <f t="shared" si="1611"/>
        <v>0.0009542</v>
      </c>
      <c r="AQ8583" s="89" t="str">
        <f t="shared" si="1612"/>
        <v>134.0</v>
      </c>
      <c r="AR8583" s="89" t="str">
        <f t="shared" si="1613"/>
        <v>267.6</v>
      </c>
      <c r="AS8583" s="89" t="str">
        <f t="shared" si="1614"/>
        <v>0.4531</v>
      </c>
      <c r="AT8583" s="89"/>
      <c r="AU8583" s="99">
        <v>140</v>
      </c>
      <c r="AV8583" s="99">
        <v>35</v>
      </c>
      <c r="AW8583" s="99">
        <v>9.5415000000000007E-4</v>
      </c>
      <c r="AX8583" s="99">
        <v>133.99899999999997</v>
      </c>
      <c r="AY8583" s="99">
        <v>267.58</v>
      </c>
      <c r="AZ8583" s="99">
        <v>0.45307999999999998</v>
      </c>
      <c r="BA8583" s="119" t="s">
        <v>8</v>
      </c>
      <c r="BB8583" s="4">
        <v>8583</v>
      </c>
      <c r="BC8583" s="4">
        <v>140</v>
      </c>
    </row>
    <row r="8584" spans="2:55">
      <c r="B8584">
        <v>8583</v>
      </c>
      <c r="C8584" s="5">
        <f t="shared" si="1603"/>
        <v>140</v>
      </c>
      <c r="D8584" s="5">
        <f t="shared" si="1604"/>
        <v>40</v>
      </c>
      <c r="E8584" s="5" t="str">
        <f t="shared" si="1605"/>
        <v>0.0009561</v>
      </c>
      <c r="F8584" s="5" t="str">
        <f t="shared" si="1606"/>
        <v>153.5</v>
      </c>
      <c r="G8584" s="5" t="str">
        <f t="shared" si="1607"/>
        <v>287.3</v>
      </c>
      <c r="H8584" s="5" t="str">
        <f t="shared" si="1608"/>
        <v>0.5166</v>
      </c>
      <c r="I8584" s="1" t="s">
        <v>8</v>
      </c>
      <c r="AN8584" s="89" t="str">
        <f t="shared" si="1609"/>
        <v>140.0</v>
      </c>
      <c r="AO8584" s="89" t="str">
        <f t="shared" si="1610"/>
        <v>40.00</v>
      </c>
      <c r="AP8584" s="89" t="str">
        <f t="shared" si="1611"/>
        <v>0.0009561</v>
      </c>
      <c r="AQ8584" s="89" t="str">
        <f t="shared" si="1612"/>
        <v>153.5</v>
      </c>
      <c r="AR8584" s="89" t="str">
        <f t="shared" si="1613"/>
        <v>287.3</v>
      </c>
      <c r="AS8584" s="89" t="str">
        <f t="shared" si="1614"/>
        <v>0.5166</v>
      </c>
      <c r="AT8584" s="89"/>
      <c r="AU8584" s="99">
        <v>140</v>
      </c>
      <c r="AV8584" s="99">
        <v>40</v>
      </c>
      <c r="AW8584" s="99">
        <v>9.5613999999999996E-4</v>
      </c>
      <c r="AX8584" s="99">
        <v>153.46039999999999</v>
      </c>
      <c r="AY8584" s="99">
        <v>287.32</v>
      </c>
      <c r="AZ8584" s="99">
        <v>0.51663000000000003</v>
      </c>
      <c r="BA8584" s="119" t="s">
        <v>8</v>
      </c>
      <c r="BB8584" s="4">
        <v>8584</v>
      </c>
      <c r="BC8584" s="4">
        <v>140</v>
      </c>
    </row>
    <row r="8585" spans="2:55">
      <c r="B8585">
        <v>8584</v>
      </c>
      <c r="C8585" s="5">
        <f t="shared" si="1603"/>
        <v>140</v>
      </c>
      <c r="D8585" s="5">
        <f t="shared" si="1604"/>
        <v>45</v>
      </c>
      <c r="E8585" s="5" t="str">
        <f t="shared" si="1605"/>
        <v>0.0009582</v>
      </c>
      <c r="F8585" s="5" t="str">
        <f t="shared" si="1606"/>
        <v>172.9</v>
      </c>
      <c r="G8585" s="5" t="str">
        <f t="shared" si="1607"/>
        <v>307.1</v>
      </c>
      <c r="H8585" s="5" t="str">
        <f t="shared" si="1608"/>
        <v>0.5793</v>
      </c>
      <c r="I8585" s="1" t="s">
        <v>8</v>
      </c>
      <c r="AN8585" s="89" t="str">
        <f t="shared" si="1609"/>
        <v>140.0</v>
      </c>
      <c r="AO8585" s="89" t="str">
        <f t="shared" si="1610"/>
        <v>45.00</v>
      </c>
      <c r="AP8585" s="89" t="str">
        <f t="shared" si="1611"/>
        <v>0.0009582</v>
      </c>
      <c r="AQ8585" s="89" t="str">
        <f t="shared" si="1612"/>
        <v>172.9</v>
      </c>
      <c r="AR8585" s="89" t="str">
        <f t="shared" si="1613"/>
        <v>307.1</v>
      </c>
      <c r="AS8585" s="89" t="str">
        <f t="shared" si="1614"/>
        <v>0.5793</v>
      </c>
      <c r="AT8585" s="89"/>
      <c r="AU8585" s="99">
        <v>140</v>
      </c>
      <c r="AV8585" s="99">
        <v>45</v>
      </c>
      <c r="AW8585" s="99">
        <v>9.5821999999999997E-4</v>
      </c>
      <c r="AX8585" s="99">
        <v>172.93919999999997</v>
      </c>
      <c r="AY8585" s="99">
        <v>307.08999999999997</v>
      </c>
      <c r="AZ8585" s="99">
        <v>0.57926999999999995</v>
      </c>
      <c r="BA8585" s="119" t="s">
        <v>8</v>
      </c>
      <c r="BB8585" s="4">
        <v>8585</v>
      </c>
      <c r="BC8585" s="4">
        <v>140</v>
      </c>
    </row>
    <row r="8586" spans="2:55">
      <c r="B8586">
        <v>8585</v>
      </c>
      <c r="C8586" s="5">
        <f t="shared" si="1603"/>
        <v>140</v>
      </c>
      <c r="D8586" s="5">
        <f t="shared" si="1604"/>
        <v>50</v>
      </c>
      <c r="E8586" s="5" t="str">
        <f t="shared" si="1605"/>
        <v>0.0009604</v>
      </c>
      <c r="F8586" s="5" t="str">
        <f t="shared" si="1606"/>
        <v>192.4</v>
      </c>
      <c r="G8586" s="5" t="str">
        <f t="shared" si="1607"/>
        <v>326.9</v>
      </c>
      <c r="H8586" s="5" t="str">
        <f t="shared" si="1608"/>
        <v>0.6410</v>
      </c>
      <c r="I8586" s="1" t="s">
        <v>8</v>
      </c>
      <c r="AN8586" s="89" t="str">
        <f t="shared" si="1609"/>
        <v>140.0</v>
      </c>
      <c r="AO8586" s="89" t="str">
        <f t="shared" si="1610"/>
        <v>50.00</v>
      </c>
      <c r="AP8586" s="89" t="str">
        <f t="shared" si="1611"/>
        <v>0.0009604</v>
      </c>
      <c r="AQ8586" s="89" t="str">
        <f t="shared" si="1612"/>
        <v>192.4</v>
      </c>
      <c r="AR8586" s="89" t="str">
        <f t="shared" si="1613"/>
        <v>326.9</v>
      </c>
      <c r="AS8586" s="89" t="str">
        <f t="shared" si="1614"/>
        <v>0.6410</v>
      </c>
      <c r="AT8586" s="89"/>
      <c r="AU8586" s="99">
        <v>140</v>
      </c>
      <c r="AV8586" s="99">
        <v>50</v>
      </c>
      <c r="AW8586" s="99">
        <v>9.6037E-4</v>
      </c>
      <c r="AX8586" s="99">
        <v>192.43819999999999</v>
      </c>
      <c r="AY8586" s="99">
        <v>326.89</v>
      </c>
      <c r="AZ8586" s="99">
        <v>0.64100000000000001</v>
      </c>
      <c r="BA8586" s="119" t="s">
        <v>8</v>
      </c>
      <c r="BB8586" s="4">
        <v>8586</v>
      </c>
      <c r="BC8586" s="4">
        <v>140</v>
      </c>
    </row>
    <row r="8587" spans="2:55">
      <c r="B8587">
        <v>8586</v>
      </c>
      <c r="C8587" s="5">
        <f t="shared" si="1603"/>
        <v>140</v>
      </c>
      <c r="D8587" s="5">
        <f t="shared" si="1604"/>
        <v>55</v>
      </c>
      <c r="E8587" s="5" t="str">
        <f t="shared" si="1605"/>
        <v>0.0009626</v>
      </c>
      <c r="F8587" s="5" t="str">
        <f t="shared" si="1606"/>
        <v>211.9</v>
      </c>
      <c r="G8587" s="5" t="str">
        <f t="shared" si="1607"/>
        <v>346.7</v>
      </c>
      <c r="H8587" s="5" t="str">
        <f t="shared" si="1608"/>
        <v>0.7019</v>
      </c>
      <c r="I8587" s="1" t="s">
        <v>8</v>
      </c>
      <c r="AN8587" s="89" t="str">
        <f t="shared" si="1609"/>
        <v>140.0</v>
      </c>
      <c r="AO8587" s="89" t="str">
        <f t="shared" si="1610"/>
        <v>55.00</v>
      </c>
      <c r="AP8587" s="89" t="str">
        <f t="shared" si="1611"/>
        <v>0.0009626</v>
      </c>
      <c r="AQ8587" s="89" t="str">
        <f t="shared" si="1612"/>
        <v>211.9</v>
      </c>
      <c r="AR8587" s="89" t="str">
        <f t="shared" si="1613"/>
        <v>346.7</v>
      </c>
      <c r="AS8587" s="89" t="str">
        <f t="shared" si="1614"/>
        <v>0.7019</v>
      </c>
      <c r="AT8587" s="89"/>
      <c r="AU8587" s="99">
        <v>140</v>
      </c>
      <c r="AV8587" s="99">
        <v>55</v>
      </c>
      <c r="AW8587" s="99">
        <v>9.6260999999999992E-4</v>
      </c>
      <c r="AX8587" s="99">
        <v>211.93459999999999</v>
      </c>
      <c r="AY8587" s="99">
        <v>346.7</v>
      </c>
      <c r="AZ8587" s="99">
        <v>0.70186000000000004</v>
      </c>
      <c r="BA8587" s="119" t="s">
        <v>8</v>
      </c>
      <c r="BB8587" s="4">
        <v>8587</v>
      </c>
      <c r="BC8587" s="4">
        <v>140</v>
      </c>
    </row>
    <row r="8588" spans="2:55">
      <c r="B8588">
        <v>8587</v>
      </c>
      <c r="C8588" s="5">
        <f t="shared" si="1603"/>
        <v>140</v>
      </c>
      <c r="D8588" s="5">
        <f t="shared" si="1604"/>
        <v>60</v>
      </c>
      <c r="E8588" s="5" t="str">
        <f t="shared" si="1605"/>
        <v>0.0009649</v>
      </c>
      <c r="F8588" s="5" t="str">
        <f t="shared" si="1606"/>
        <v>231.5</v>
      </c>
      <c r="G8588" s="5" t="str">
        <f t="shared" si="1607"/>
        <v>366.5</v>
      </c>
      <c r="H8588" s="5" t="str">
        <f t="shared" si="1608"/>
        <v>0.7618</v>
      </c>
      <c r="I8588" s="1" t="s">
        <v>8</v>
      </c>
      <c r="AN8588" s="89" t="str">
        <f t="shared" si="1609"/>
        <v>140.0</v>
      </c>
      <c r="AO8588" s="89" t="str">
        <f t="shared" si="1610"/>
        <v>60.00</v>
      </c>
      <c r="AP8588" s="89" t="str">
        <f t="shared" si="1611"/>
        <v>0.0009649</v>
      </c>
      <c r="AQ8588" s="89" t="str">
        <f t="shared" si="1612"/>
        <v>231.5</v>
      </c>
      <c r="AR8588" s="89" t="str">
        <f t="shared" si="1613"/>
        <v>366.5</v>
      </c>
      <c r="AS8588" s="89" t="str">
        <f t="shared" si="1614"/>
        <v>0.7618</v>
      </c>
      <c r="AT8588" s="89"/>
      <c r="AU8588" s="99">
        <v>140</v>
      </c>
      <c r="AV8588" s="99">
        <v>60</v>
      </c>
      <c r="AW8588" s="99">
        <v>9.6491999999999997E-4</v>
      </c>
      <c r="AX8588" s="99">
        <v>231.45120000000003</v>
      </c>
      <c r="AY8588" s="99">
        <v>366.54</v>
      </c>
      <c r="AZ8588" s="99">
        <v>0.76183999999999996</v>
      </c>
      <c r="BA8588" s="119" t="s">
        <v>8</v>
      </c>
      <c r="BB8588" s="4">
        <v>8588</v>
      </c>
      <c r="BC8588" s="4">
        <v>140</v>
      </c>
    </row>
    <row r="8589" spans="2:55">
      <c r="B8589">
        <v>8588</v>
      </c>
      <c r="C8589" s="5">
        <f t="shared" si="1603"/>
        <v>140</v>
      </c>
      <c r="D8589" s="5">
        <f t="shared" si="1604"/>
        <v>65</v>
      </c>
      <c r="E8589" s="5" t="str">
        <f t="shared" si="1605"/>
        <v>0.0009673</v>
      </c>
      <c r="F8589" s="5" t="str">
        <f t="shared" si="1606"/>
        <v>251.0</v>
      </c>
      <c r="G8589" s="5" t="str">
        <f t="shared" si="1607"/>
        <v>386.4</v>
      </c>
      <c r="H8589" s="5" t="str">
        <f t="shared" si="1608"/>
        <v>0.8210</v>
      </c>
      <c r="I8589" s="1" t="s">
        <v>8</v>
      </c>
      <c r="AN8589" s="89" t="str">
        <f t="shared" si="1609"/>
        <v>140.0</v>
      </c>
      <c r="AO8589" s="89" t="str">
        <f t="shared" si="1610"/>
        <v>65.00</v>
      </c>
      <c r="AP8589" s="89" t="str">
        <f t="shared" si="1611"/>
        <v>0.0009673</v>
      </c>
      <c r="AQ8589" s="89" t="str">
        <f t="shared" si="1612"/>
        <v>251.0</v>
      </c>
      <c r="AR8589" s="89" t="str">
        <f t="shared" si="1613"/>
        <v>386.4</v>
      </c>
      <c r="AS8589" s="89" t="str">
        <f t="shared" si="1614"/>
        <v>0.8210</v>
      </c>
      <c r="AT8589" s="89"/>
      <c r="AU8589" s="99">
        <v>140</v>
      </c>
      <c r="AV8589" s="99">
        <v>65</v>
      </c>
      <c r="AW8589" s="99">
        <v>9.6730999999999998E-4</v>
      </c>
      <c r="AX8589" s="99">
        <v>250.9666</v>
      </c>
      <c r="AY8589" s="99">
        <v>386.39</v>
      </c>
      <c r="AZ8589" s="99">
        <v>0.82099</v>
      </c>
      <c r="BA8589" s="119" t="s">
        <v>8</v>
      </c>
      <c r="BB8589" s="4">
        <v>8589</v>
      </c>
      <c r="BC8589" s="4">
        <v>140</v>
      </c>
    </row>
    <row r="8590" spans="2:55">
      <c r="B8590">
        <v>8589</v>
      </c>
      <c r="C8590" s="5">
        <f t="shared" si="1603"/>
        <v>140</v>
      </c>
      <c r="D8590" s="5">
        <f t="shared" si="1604"/>
        <v>70</v>
      </c>
      <c r="E8590" s="5" t="str">
        <f t="shared" si="1605"/>
        <v>0.0009698</v>
      </c>
      <c r="F8590" s="5" t="str">
        <f t="shared" si="1606"/>
        <v>270.5</v>
      </c>
      <c r="G8590" s="5" t="str">
        <f t="shared" si="1607"/>
        <v>406.3</v>
      </c>
      <c r="H8590" s="5" t="str">
        <f t="shared" si="1608"/>
        <v>0.8793</v>
      </c>
      <c r="I8590" s="1" t="s">
        <v>8</v>
      </c>
      <c r="AN8590" s="89" t="str">
        <f t="shared" si="1609"/>
        <v>140.0</v>
      </c>
      <c r="AO8590" s="89" t="str">
        <f t="shared" si="1610"/>
        <v>70.00</v>
      </c>
      <c r="AP8590" s="89" t="str">
        <f t="shared" si="1611"/>
        <v>0.0009698</v>
      </c>
      <c r="AQ8590" s="89" t="str">
        <f t="shared" si="1612"/>
        <v>270.5</v>
      </c>
      <c r="AR8590" s="89" t="str">
        <f t="shared" si="1613"/>
        <v>406.3</v>
      </c>
      <c r="AS8590" s="89" t="str">
        <f t="shared" si="1614"/>
        <v>0.8793</v>
      </c>
      <c r="AT8590" s="89"/>
      <c r="AU8590" s="99">
        <v>140</v>
      </c>
      <c r="AV8590" s="99">
        <v>70</v>
      </c>
      <c r="AW8590" s="99">
        <v>9.6977999999999995E-4</v>
      </c>
      <c r="AX8590" s="99">
        <v>270.48080000000004</v>
      </c>
      <c r="AY8590" s="99">
        <v>406.25</v>
      </c>
      <c r="AZ8590" s="99">
        <v>0.87929999999999997</v>
      </c>
      <c r="BA8590" s="119" t="s">
        <v>8</v>
      </c>
      <c r="BB8590" s="4">
        <v>8590</v>
      </c>
      <c r="BC8590" s="4">
        <v>140</v>
      </c>
    </row>
    <row r="8591" spans="2:55">
      <c r="B8591">
        <v>8590</v>
      </c>
      <c r="C8591" s="5">
        <f t="shared" ref="C8591:C8654" si="1615">_xlfn.NUMBERVALUE(AN8591)</f>
        <v>140</v>
      </c>
      <c r="D8591" s="5">
        <f t="shared" ref="D8591:D8654" si="1616">_xlfn.NUMBERVALUE(AO8591)</f>
        <v>75</v>
      </c>
      <c r="E8591" s="5" t="str">
        <f t="shared" ref="E8591:E8654" si="1617">AP8591</f>
        <v>0.0009723</v>
      </c>
      <c r="F8591" s="5" t="str">
        <f t="shared" ref="F8591:F8654" si="1618">IF($D8591=0,_xlfn.NUMBERVALUE(AQ8591),AQ8591)</f>
        <v>290.0</v>
      </c>
      <c r="G8591" s="5" t="str">
        <f t="shared" ref="G8591:G8654" si="1619">IF($D8591=0,_xlfn.NUMBERVALUE(AR8591),AR8591)</f>
        <v>426.1</v>
      </c>
      <c r="H8591" s="5" t="str">
        <f t="shared" ref="H8591:H8654" si="1620">IF($D8591=0,_xlfn.NUMBERVALUE(AS8591),AS8591)</f>
        <v>0.9368</v>
      </c>
      <c r="I8591" s="1" t="s">
        <v>8</v>
      </c>
      <c r="AN8591" s="89" t="str">
        <f t="shared" ref="AN8591:AN8654" si="1621">IF(AU8591=0,"0.000",TEXT(IF(AU8591&lt;0,"-","")&amp;LEFT(TEXT(ABS(AU8591),"0."&amp;REPT("0",4-1)&amp;"E+00"),4+1)*10^FLOOR(LOG10(TEXT(ABS(AU8591),"0."&amp;REPT("0",4-1)&amp;"E+00")),1),(""&amp;(IF(OR(AND(FLOOR(LOG10(TEXT(ABS(AU8591),"0."&amp;REPT("0",4-1)&amp;"E+00")),1)+1=4,RIGHT(LEFT(TEXT(ABS(AU8591),"0."&amp;REPT("0",4-1)&amp;"E+00"),4+1)*10^FLOOR(LOG10(TEXT(ABS(AU8591),"0."&amp;REPT("0",4-1)&amp;"E+00")),1),1)="0"),LOG10(TEXT(ABS(AU8591),"0."&amp;REPT("0",4-1)&amp;"E+00"))&lt;=4-1),"0.","#")&amp;REPT("0",IF(4-1-(FLOOR(LOG10(TEXT(ABS(AU8591),"0."&amp;REPT("0",4-1)&amp;"E+00")),1))&gt;0,4-1-(FLOOR(LOG10(TEXT(ABS(AU8591),"0."&amp;REPT("0",4-1)&amp;"E+00")),1)),0))))))</f>
        <v>140.0</v>
      </c>
      <c r="AO8591" s="89" t="str">
        <f t="shared" ref="AO8591:AO8654" si="1622">IF(AV8591=0,"0.000",TEXT(IF(AV8591&lt;0,"-","")&amp;LEFT(TEXT(ABS(AV8591),"0."&amp;REPT("0",4-1)&amp;"E+00"),4+1)*10^FLOOR(LOG10(TEXT(ABS(AV8591),"0."&amp;REPT("0",4-1)&amp;"E+00")),1),(""&amp;(IF(OR(AND(FLOOR(LOG10(TEXT(ABS(AV8591),"0."&amp;REPT("0",4-1)&amp;"E+00")),1)+1=4,RIGHT(LEFT(TEXT(ABS(AV8591),"0."&amp;REPT("0",4-1)&amp;"E+00"),4+1)*10^FLOOR(LOG10(TEXT(ABS(AV8591),"0."&amp;REPT("0",4-1)&amp;"E+00")),1),1)="0"),LOG10(TEXT(ABS(AV8591),"0."&amp;REPT("0",4-1)&amp;"E+00"))&lt;=4-1),"0.","#")&amp;REPT("0",IF(4-1-(FLOOR(LOG10(TEXT(ABS(AV8591),"0."&amp;REPT("0",4-1)&amp;"E+00")),1))&gt;0,4-1-(FLOOR(LOG10(TEXT(ABS(AV8591),"0."&amp;REPT("0",4-1)&amp;"E+00")),1)),0))))))</f>
        <v>75.00</v>
      </c>
      <c r="AP8591" s="89" t="str">
        <f t="shared" ref="AP8591:AP8654" si="1623">IF(AW8591=0,"0.000",TEXT(IF(AW8591&lt;0,"-","")&amp;LEFT(TEXT(ABS(AW8591),"0."&amp;REPT("0",4-1)&amp;"E+00"),4+1)*10^FLOOR(LOG10(TEXT(ABS(AW8591),"0."&amp;REPT("0",4-1)&amp;"E+00")),1),(""&amp;(IF(OR(AND(FLOOR(LOG10(TEXT(ABS(AW8591),"0."&amp;REPT("0",4-1)&amp;"E+00")),1)+1=4,RIGHT(LEFT(TEXT(ABS(AW8591),"0."&amp;REPT("0",4-1)&amp;"E+00"),4+1)*10^FLOOR(LOG10(TEXT(ABS(AW8591),"0."&amp;REPT("0",4-1)&amp;"E+00")),1),1)="0"),LOG10(TEXT(ABS(AW8591),"0."&amp;REPT("0",4-1)&amp;"E+00"))&lt;=4-1),"0.","#")&amp;REPT("0",IF(4-1-(FLOOR(LOG10(TEXT(ABS(AW8591),"0."&amp;REPT("0",4-1)&amp;"E+00")),1))&gt;0,4-1-(FLOOR(LOG10(TEXT(ABS(AW8591),"0."&amp;REPT("0",4-1)&amp;"E+00")),1)),0))))))</f>
        <v>0.0009723</v>
      </c>
      <c r="AQ8591" s="89" t="str">
        <f t="shared" ref="AQ8591:AQ8654" si="1624">IF(AX8591=0,"0.000",TEXT(IF(AX8591&lt;0,"-","")&amp;LEFT(TEXT(ABS(AX8591),"0."&amp;REPT("0",4-1)&amp;"E+00"),4+1)*10^FLOOR(LOG10(TEXT(ABS(AX8591),"0."&amp;REPT("0",4-1)&amp;"E+00")),1),(""&amp;(IF(OR(AND(FLOOR(LOG10(TEXT(ABS(AX8591),"0."&amp;REPT("0",4-1)&amp;"E+00")),1)+1=4,RIGHT(LEFT(TEXT(ABS(AX8591),"0."&amp;REPT("0",4-1)&amp;"E+00"),4+1)*10^FLOOR(LOG10(TEXT(ABS(AX8591),"0."&amp;REPT("0",4-1)&amp;"E+00")),1),1)="0"),LOG10(TEXT(ABS(AX8591),"0."&amp;REPT("0",4-1)&amp;"E+00"))&lt;=4-1),"0.","#")&amp;REPT("0",IF(4-1-(FLOOR(LOG10(TEXT(ABS(AX8591),"0."&amp;REPT("0",4-1)&amp;"E+00")),1))&gt;0,4-1-(FLOOR(LOG10(TEXT(ABS(AX8591),"0."&amp;REPT("0",4-1)&amp;"E+00")),1)),0))))))</f>
        <v>290.0</v>
      </c>
      <c r="AR8591" s="89" t="str">
        <f t="shared" ref="AR8591:AR8654" si="1625">IF(AY8591=0,"0.000",TEXT(IF(AY8591&lt;0,"-","")&amp;LEFT(TEXT(ABS(AY8591),"0."&amp;REPT("0",4-1)&amp;"E+00"),4+1)*10^FLOOR(LOG10(TEXT(ABS(AY8591),"0."&amp;REPT("0",4-1)&amp;"E+00")),1),(""&amp;(IF(OR(AND(FLOOR(LOG10(TEXT(ABS(AY8591),"0."&amp;REPT("0",4-1)&amp;"E+00")),1)+1=4,RIGHT(LEFT(TEXT(ABS(AY8591),"0."&amp;REPT("0",4-1)&amp;"E+00"),4+1)*10^FLOOR(LOG10(TEXT(ABS(AY8591),"0."&amp;REPT("0",4-1)&amp;"E+00")),1),1)="0"),LOG10(TEXT(ABS(AY8591),"0."&amp;REPT("0",4-1)&amp;"E+00"))&lt;=4-1),"0.","#")&amp;REPT("0",IF(4-1-(FLOOR(LOG10(TEXT(ABS(AY8591),"0."&amp;REPT("0",4-1)&amp;"E+00")),1))&gt;0,4-1-(FLOOR(LOG10(TEXT(ABS(AY8591),"0."&amp;REPT("0",4-1)&amp;"E+00")),1)),0))))))</f>
        <v>426.1</v>
      </c>
      <c r="AS8591" s="89" t="str">
        <f t="shared" ref="AS8591:AS8654" si="1626">IF(AZ8591=0,"0.000",TEXT(IF(AZ8591&lt;0,"-","")&amp;LEFT(TEXT(ABS(AZ8591),"0."&amp;REPT("0",4-1)&amp;"E+00"),4+1)*10^FLOOR(LOG10(TEXT(ABS(AZ8591),"0."&amp;REPT("0",4-1)&amp;"E+00")),1),(""&amp;(IF(OR(AND(FLOOR(LOG10(TEXT(ABS(AZ8591),"0."&amp;REPT("0",4-1)&amp;"E+00")),1)+1=4,RIGHT(LEFT(TEXT(ABS(AZ8591),"0."&amp;REPT("0",4-1)&amp;"E+00"),4+1)*10^FLOOR(LOG10(TEXT(ABS(AZ8591),"0."&amp;REPT("0",4-1)&amp;"E+00")),1),1)="0"),LOG10(TEXT(ABS(AZ8591),"0."&amp;REPT("0",4-1)&amp;"E+00"))&lt;=4-1),"0.","#")&amp;REPT("0",IF(4-1-(FLOOR(LOG10(TEXT(ABS(AZ8591),"0."&amp;REPT("0",4-1)&amp;"E+00")),1))&gt;0,4-1-(FLOOR(LOG10(TEXT(ABS(AZ8591),"0."&amp;REPT("0",4-1)&amp;"E+00")),1)),0))))))</f>
        <v>0.9368</v>
      </c>
      <c r="AT8591" s="89"/>
      <c r="AU8591" s="99">
        <v>140</v>
      </c>
      <c r="AV8591" s="99">
        <v>75</v>
      </c>
      <c r="AW8591" s="99">
        <v>9.7232999999999998E-4</v>
      </c>
      <c r="AX8591" s="99">
        <v>290.00379999999996</v>
      </c>
      <c r="AY8591" s="99">
        <v>426.13</v>
      </c>
      <c r="AZ8591" s="99">
        <v>0.93681999999999999</v>
      </c>
      <c r="BA8591" s="119" t="s">
        <v>8</v>
      </c>
      <c r="BB8591" s="4">
        <v>8591</v>
      </c>
      <c r="BC8591" s="4">
        <v>140</v>
      </c>
    </row>
    <row r="8592" spans="2:55">
      <c r="B8592">
        <v>8591</v>
      </c>
      <c r="C8592" s="5">
        <f t="shared" si="1615"/>
        <v>140</v>
      </c>
      <c r="D8592" s="5">
        <f t="shared" si="1616"/>
        <v>80</v>
      </c>
      <c r="E8592" s="5" t="str">
        <f t="shared" si="1617"/>
        <v>0.0009750</v>
      </c>
      <c r="F8592" s="5" t="str">
        <f t="shared" si="1618"/>
        <v>309.5</v>
      </c>
      <c r="G8592" s="5" t="str">
        <f t="shared" si="1619"/>
        <v>446.0</v>
      </c>
      <c r="H8592" s="5" t="str">
        <f t="shared" si="1620"/>
        <v>0.9935</v>
      </c>
      <c r="I8592" s="1" t="s">
        <v>8</v>
      </c>
      <c r="AN8592" s="89" t="str">
        <f t="shared" si="1621"/>
        <v>140.0</v>
      </c>
      <c r="AO8592" s="89" t="str">
        <f t="shared" si="1622"/>
        <v>80.00</v>
      </c>
      <c r="AP8592" s="89" t="str">
        <f t="shared" si="1623"/>
        <v>0.0009750</v>
      </c>
      <c r="AQ8592" s="89" t="str">
        <f t="shared" si="1624"/>
        <v>309.5</v>
      </c>
      <c r="AR8592" s="89" t="str">
        <f t="shared" si="1625"/>
        <v>446.0</v>
      </c>
      <c r="AS8592" s="89" t="str">
        <f t="shared" si="1626"/>
        <v>0.9935</v>
      </c>
      <c r="AT8592" s="89"/>
      <c r="AU8592" s="99">
        <v>140</v>
      </c>
      <c r="AV8592" s="99">
        <v>80</v>
      </c>
      <c r="AW8592" s="99">
        <v>9.7495000000000004E-4</v>
      </c>
      <c r="AX8592" s="99">
        <v>309.52699999999999</v>
      </c>
      <c r="AY8592" s="99">
        <v>446.02</v>
      </c>
      <c r="AZ8592" s="99">
        <v>0.99353999999999998</v>
      </c>
      <c r="BA8592" s="119" t="s">
        <v>8</v>
      </c>
      <c r="BB8592" s="4">
        <v>8592</v>
      </c>
      <c r="BC8592" s="4">
        <v>140</v>
      </c>
    </row>
    <row r="8593" spans="2:55">
      <c r="B8593">
        <v>8592</v>
      </c>
      <c r="C8593" s="5">
        <f t="shared" si="1615"/>
        <v>140</v>
      </c>
      <c r="D8593" s="5">
        <f t="shared" si="1616"/>
        <v>85</v>
      </c>
      <c r="E8593" s="5" t="str">
        <f t="shared" si="1617"/>
        <v>0.0009777</v>
      </c>
      <c r="F8593" s="5" t="str">
        <f t="shared" si="1618"/>
        <v>329.1</v>
      </c>
      <c r="G8593" s="5" t="str">
        <f t="shared" si="1619"/>
        <v>465.9</v>
      </c>
      <c r="H8593" s="5" t="str">
        <f t="shared" si="1620"/>
        <v>1.050</v>
      </c>
      <c r="I8593" s="1" t="s">
        <v>8</v>
      </c>
      <c r="AN8593" s="89" t="str">
        <f t="shared" si="1621"/>
        <v>140.0</v>
      </c>
      <c r="AO8593" s="89" t="str">
        <f t="shared" si="1622"/>
        <v>85.00</v>
      </c>
      <c r="AP8593" s="89" t="str">
        <f t="shared" si="1623"/>
        <v>0.0009777</v>
      </c>
      <c r="AQ8593" s="89" t="str">
        <f t="shared" si="1624"/>
        <v>329.1</v>
      </c>
      <c r="AR8593" s="89" t="str">
        <f t="shared" si="1625"/>
        <v>465.9</v>
      </c>
      <c r="AS8593" s="89" t="str">
        <f t="shared" si="1626"/>
        <v>1.050</v>
      </c>
      <c r="AT8593" s="89"/>
      <c r="AU8593" s="99">
        <v>140</v>
      </c>
      <c r="AV8593" s="99">
        <v>85</v>
      </c>
      <c r="AW8593" s="99">
        <v>9.7765000000000005E-4</v>
      </c>
      <c r="AX8593" s="99">
        <v>329.05899999999997</v>
      </c>
      <c r="AY8593" s="99">
        <v>465.93</v>
      </c>
      <c r="AZ8593" s="99">
        <v>1.0495000000000001</v>
      </c>
      <c r="BA8593" s="119" t="s">
        <v>8</v>
      </c>
      <c r="BB8593" s="4">
        <v>8593</v>
      </c>
      <c r="BC8593" s="4">
        <v>140</v>
      </c>
    </row>
    <row r="8594" spans="2:55">
      <c r="B8594">
        <v>8593</v>
      </c>
      <c r="C8594" s="5">
        <f t="shared" si="1615"/>
        <v>140</v>
      </c>
      <c r="D8594" s="5">
        <f t="shared" si="1616"/>
        <v>90</v>
      </c>
      <c r="E8594" s="5" t="str">
        <f t="shared" si="1617"/>
        <v>0.0009804</v>
      </c>
      <c r="F8594" s="5" t="str">
        <f t="shared" si="1618"/>
        <v>348.6</v>
      </c>
      <c r="G8594" s="5" t="str">
        <f t="shared" si="1619"/>
        <v>485.8</v>
      </c>
      <c r="H8594" s="5" t="str">
        <f t="shared" si="1620"/>
        <v>1.105</v>
      </c>
      <c r="I8594" s="1" t="s">
        <v>8</v>
      </c>
      <c r="AN8594" s="89" t="str">
        <f t="shared" si="1621"/>
        <v>140.0</v>
      </c>
      <c r="AO8594" s="89" t="str">
        <f t="shared" si="1622"/>
        <v>90.00</v>
      </c>
      <c r="AP8594" s="89" t="str">
        <f t="shared" si="1623"/>
        <v>0.0009804</v>
      </c>
      <c r="AQ8594" s="89" t="str">
        <f t="shared" si="1624"/>
        <v>348.6</v>
      </c>
      <c r="AR8594" s="89" t="str">
        <f t="shared" si="1625"/>
        <v>485.8</v>
      </c>
      <c r="AS8594" s="89" t="str">
        <f t="shared" si="1626"/>
        <v>1.105</v>
      </c>
      <c r="AT8594" s="89"/>
      <c r="AU8594" s="99">
        <v>140</v>
      </c>
      <c r="AV8594" s="99">
        <v>90</v>
      </c>
      <c r="AW8594" s="99">
        <v>9.8041999999999986E-4</v>
      </c>
      <c r="AX8594" s="99">
        <v>348.58119999999997</v>
      </c>
      <c r="AY8594" s="99">
        <v>485.84</v>
      </c>
      <c r="AZ8594" s="99">
        <v>1.1047</v>
      </c>
      <c r="BA8594" s="119" t="s">
        <v>8</v>
      </c>
      <c r="BB8594" s="4">
        <v>8594</v>
      </c>
      <c r="BC8594" s="4">
        <v>140</v>
      </c>
    </row>
    <row r="8595" spans="2:55">
      <c r="B8595">
        <v>8594</v>
      </c>
      <c r="C8595" s="5">
        <f t="shared" si="1615"/>
        <v>140</v>
      </c>
      <c r="D8595" s="5">
        <f t="shared" si="1616"/>
        <v>95</v>
      </c>
      <c r="E8595" s="5" t="str">
        <f t="shared" si="1617"/>
        <v>0.0009833</v>
      </c>
      <c r="F8595" s="5" t="str">
        <f t="shared" si="1618"/>
        <v>368.1</v>
      </c>
      <c r="G8595" s="5" t="str">
        <f t="shared" si="1619"/>
        <v>505.8</v>
      </c>
      <c r="H8595" s="5" t="str">
        <f t="shared" si="1620"/>
        <v>1.159</v>
      </c>
      <c r="I8595" s="1" t="s">
        <v>8</v>
      </c>
      <c r="AN8595" s="89" t="str">
        <f t="shared" si="1621"/>
        <v>140.0</v>
      </c>
      <c r="AO8595" s="89" t="str">
        <f t="shared" si="1622"/>
        <v>95.00</v>
      </c>
      <c r="AP8595" s="89" t="str">
        <f t="shared" si="1623"/>
        <v>0.0009833</v>
      </c>
      <c r="AQ8595" s="89" t="str">
        <f t="shared" si="1624"/>
        <v>368.1</v>
      </c>
      <c r="AR8595" s="89" t="str">
        <f t="shared" si="1625"/>
        <v>505.8</v>
      </c>
      <c r="AS8595" s="89" t="str">
        <f t="shared" si="1626"/>
        <v>1.159</v>
      </c>
      <c r="AT8595" s="89"/>
      <c r="AU8595" s="99">
        <v>140</v>
      </c>
      <c r="AV8595" s="99">
        <v>95</v>
      </c>
      <c r="AW8595" s="99">
        <v>9.8327000000000006E-4</v>
      </c>
      <c r="AX8595" s="99">
        <v>368.11219999999997</v>
      </c>
      <c r="AY8595" s="99">
        <v>505.77</v>
      </c>
      <c r="AZ8595" s="99">
        <v>1.1592</v>
      </c>
      <c r="BA8595" s="119" t="s">
        <v>8</v>
      </c>
      <c r="BB8595" s="4">
        <v>8595</v>
      </c>
      <c r="BC8595" s="4">
        <v>140</v>
      </c>
    </row>
    <row r="8596" spans="2:55">
      <c r="B8596">
        <v>8595</v>
      </c>
      <c r="C8596" s="5">
        <f t="shared" si="1615"/>
        <v>140</v>
      </c>
      <c r="D8596" s="5">
        <f t="shared" si="1616"/>
        <v>100</v>
      </c>
      <c r="E8596" s="5" t="str">
        <f t="shared" si="1617"/>
        <v>0.0009862</v>
      </c>
      <c r="F8596" s="5" t="str">
        <f t="shared" si="1618"/>
        <v>387.6</v>
      </c>
      <c r="G8596" s="5" t="str">
        <f t="shared" si="1619"/>
        <v>525.7</v>
      </c>
      <c r="H8596" s="5" t="str">
        <f t="shared" si="1620"/>
        <v>1.213</v>
      </c>
      <c r="I8596" s="1" t="s">
        <v>8</v>
      </c>
      <c r="AN8596" s="89" t="str">
        <f t="shared" si="1621"/>
        <v>140.0</v>
      </c>
      <c r="AO8596" s="89" t="str">
        <f t="shared" si="1622"/>
        <v>100.0</v>
      </c>
      <c r="AP8596" s="89" t="str">
        <f t="shared" si="1623"/>
        <v>0.0009862</v>
      </c>
      <c r="AQ8596" s="89" t="str">
        <f t="shared" si="1624"/>
        <v>387.6</v>
      </c>
      <c r="AR8596" s="89" t="str">
        <f t="shared" si="1625"/>
        <v>525.7</v>
      </c>
      <c r="AS8596" s="89" t="str">
        <f t="shared" si="1626"/>
        <v>1.213</v>
      </c>
      <c r="AT8596" s="89"/>
      <c r="AU8596" s="99">
        <v>140</v>
      </c>
      <c r="AV8596" s="99">
        <v>100</v>
      </c>
      <c r="AW8596" s="99">
        <v>9.8620000000000001E-4</v>
      </c>
      <c r="AX8596" s="99">
        <v>387.63200000000006</v>
      </c>
      <c r="AY8596" s="99">
        <v>525.70000000000005</v>
      </c>
      <c r="AZ8596" s="99">
        <v>1.2130000000000001</v>
      </c>
      <c r="BA8596" s="119" t="s">
        <v>8</v>
      </c>
      <c r="BB8596" s="4">
        <v>8596</v>
      </c>
      <c r="BC8596" s="4">
        <v>140</v>
      </c>
    </row>
    <row r="8597" spans="2:55">
      <c r="B8597">
        <v>8596</v>
      </c>
      <c r="C8597" s="5">
        <f t="shared" si="1615"/>
        <v>140</v>
      </c>
      <c r="D8597" s="5">
        <f t="shared" si="1616"/>
        <v>105</v>
      </c>
      <c r="E8597" s="5" t="str">
        <f t="shared" si="1617"/>
        <v>0.0009892</v>
      </c>
      <c r="F8597" s="5" t="str">
        <f t="shared" si="1618"/>
        <v>407.2</v>
      </c>
      <c r="G8597" s="5" t="str">
        <f t="shared" si="1619"/>
        <v>545.7</v>
      </c>
      <c r="H8597" s="5" t="str">
        <f t="shared" si="1620"/>
        <v>1.266</v>
      </c>
      <c r="I8597" s="1" t="s">
        <v>8</v>
      </c>
      <c r="AN8597" s="89" t="str">
        <f t="shared" si="1621"/>
        <v>140.0</v>
      </c>
      <c r="AO8597" s="89" t="str">
        <f t="shared" si="1622"/>
        <v>105.0</v>
      </c>
      <c r="AP8597" s="89" t="str">
        <f t="shared" si="1623"/>
        <v>0.0009892</v>
      </c>
      <c r="AQ8597" s="89" t="str">
        <f t="shared" si="1624"/>
        <v>407.2</v>
      </c>
      <c r="AR8597" s="89" t="str">
        <f t="shared" si="1625"/>
        <v>545.7</v>
      </c>
      <c r="AS8597" s="89" t="str">
        <f t="shared" si="1626"/>
        <v>1.266</v>
      </c>
      <c r="AT8597" s="89"/>
      <c r="AU8597" s="99">
        <v>140</v>
      </c>
      <c r="AV8597" s="99">
        <v>105</v>
      </c>
      <c r="AW8597" s="99">
        <v>9.8921000000000013E-4</v>
      </c>
      <c r="AX8597" s="99">
        <v>407.16059999999993</v>
      </c>
      <c r="AY8597" s="99">
        <v>545.65</v>
      </c>
      <c r="AZ8597" s="99">
        <v>1.2661</v>
      </c>
      <c r="BA8597" s="119" t="s">
        <v>8</v>
      </c>
      <c r="BB8597" s="4">
        <v>8597</v>
      </c>
      <c r="BC8597" s="4">
        <v>140</v>
      </c>
    </row>
    <row r="8598" spans="2:55">
      <c r="B8598">
        <v>8597</v>
      </c>
      <c r="C8598" s="5">
        <f t="shared" si="1615"/>
        <v>140</v>
      </c>
      <c r="D8598" s="5">
        <f t="shared" si="1616"/>
        <v>110</v>
      </c>
      <c r="E8598" s="5" t="str">
        <f t="shared" si="1617"/>
        <v>0.0009923</v>
      </c>
      <c r="F8598" s="5" t="str">
        <f t="shared" si="1618"/>
        <v>426.7</v>
      </c>
      <c r="G8598" s="5" t="str">
        <f t="shared" si="1619"/>
        <v>565.6</v>
      </c>
      <c r="H8598" s="5" t="str">
        <f t="shared" si="1620"/>
        <v>1.319</v>
      </c>
      <c r="I8598" s="1" t="s">
        <v>8</v>
      </c>
      <c r="AN8598" s="89" t="str">
        <f t="shared" si="1621"/>
        <v>140.0</v>
      </c>
      <c r="AO8598" s="89" t="str">
        <f t="shared" si="1622"/>
        <v>110.0</v>
      </c>
      <c r="AP8598" s="89" t="str">
        <f t="shared" si="1623"/>
        <v>0.0009923</v>
      </c>
      <c r="AQ8598" s="89" t="str">
        <f t="shared" si="1624"/>
        <v>426.7</v>
      </c>
      <c r="AR8598" s="89" t="str">
        <f t="shared" si="1625"/>
        <v>565.6</v>
      </c>
      <c r="AS8598" s="89" t="str">
        <f t="shared" si="1626"/>
        <v>1.319</v>
      </c>
      <c r="AT8598" s="89"/>
      <c r="AU8598" s="99">
        <v>140</v>
      </c>
      <c r="AV8598" s="99">
        <v>110</v>
      </c>
      <c r="AW8598" s="99">
        <v>9.9229000000000006E-4</v>
      </c>
      <c r="AX8598" s="99">
        <v>426.68939999999998</v>
      </c>
      <c r="AY8598" s="99">
        <v>565.61</v>
      </c>
      <c r="AZ8598" s="99">
        <v>1.3186</v>
      </c>
      <c r="BA8598" s="119" t="s">
        <v>8</v>
      </c>
      <c r="BB8598" s="4">
        <v>8598</v>
      </c>
      <c r="BC8598" s="4">
        <v>140</v>
      </c>
    </row>
    <row r="8599" spans="2:55">
      <c r="B8599">
        <v>8598</v>
      </c>
      <c r="C8599" s="5">
        <f t="shared" si="1615"/>
        <v>140</v>
      </c>
      <c r="D8599" s="5">
        <f t="shared" si="1616"/>
        <v>115</v>
      </c>
      <c r="E8599" s="5" t="str">
        <f t="shared" si="1617"/>
        <v>0.0009955</v>
      </c>
      <c r="F8599" s="5" t="str">
        <f t="shared" si="1618"/>
        <v>446.2</v>
      </c>
      <c r="G8599" s="5" t="str">
        <f t="shared" si="1619"/>
        <v>585.6</v>
      </c>
      <c r="H8599" s="5" t="str">
        <f t="shared" si="1620"/>
        <v>1.370</v>
      </c>
      <c r="I8599" s="1" t="s">
        <v>8</v>
      </c>
      <c r="AN8599" s="89" t="str">
        <f t="shared" si="1621"/>
        <v>140.0</v>
      </c>
      <c r="AO8599" s="89" t="str">
        <f t="shared" si="1622"/>
        <v>115.0</v>
      </c>
      <c r="AP8599" s="89" t="str">
        <f t="shared" si="1623"/>
        <v>0.0009955</v>
      </c>
      <c r="AQ8599" s="89" t="str">
        <f t="shared" si="1624"/>
        <v>446.2</v>
      </c>
      <c r="AR8599" s="89" t="str">
        <f t="shared" si="1625"/>
        <v>585.6</v>
      </c>
      <c r="AS8599" s="89" t="str">
        <f t="shared" si="1626"/>
        <v>1.370</v>
      </c>
      <c r="AT8599" s="89"/>
      <c r="AU8599" s="99">
        <v>140</v>
      </c>
      <c r="AV8599" s="99">
        <v>115</v>
      </c>
      <c r="AW8599" s="99">
        <v>9.9544999999999994E-4</v>
      </c>
      <c r="AX8599" s="99">
        <v>446.21700000000004</v>
      </c>
      <c r="AY8599" s="99">
        <v>585.58000000000004</v>
      </c>
      <c r="AZ8599" s="99">
        <v>1.3703000000000001</v>
      </c>
      <c r="BA8599" s="119" t="s">
        <v>8</v>
      </c>
      <c r="BB8599" s="4">
        <v>8599</v>
      </c>
      <c r="BC8599" s="4">
        <v>140</v>
      </c>
    </row>
    <row r="8600" spans="2:55">
      <c r="B8600">
        <v>8599</v>
      </c>
      <c r="C8600" s="5">
        <f t="shared" si="1615"/>
        <v>140</v>
      </c>
      <c r="D8600" s="5">
        <f t="shared" si="1616"/>
        <v>120</v>
      </c>
      <c r="E8600" s="5" t="str">
        <f t="shared" si="1617"/>
        <v>0.0009987</v>
      </c>
      <c r="F8600" s="5" t="str">
        <f t="shared" si="1618"/>
        <v>465.8</v>
      </c>
      <c r="G8600" s="5" t="str">
        <f t="shared" si="1619"/>
        <v>605.6</v>
      </c>
      <c r="H8600" s="5" t="str">
        <f t="shared" si="1620"/>
        <v>1.422</v>
      </c>
      <c r="I8600" s="1" t="s">
        <v>8</v>
      </c>
      <c r="AN8600" s="89" t="str">
        <f t="shared" si="1621"/>
        <v>140.0</v>
      </c>
      <c r="AO8600" s="89" t="str">
        <f t="shared" si="1622"/>
        <v>120.0</v>
      </c>
      <c r="AP8600" s="89" t="str">
        <f t="shared" si="1623"/>
        <v>0.0009987</v>
      </c>
      <c r="AQ8600" s="89" t="str">
        <f t="shared" si="1624"/>
        <v>465.8</v>
      </c>
      <c r="AR8600" s="89" t="str">
        <f t="shared" si="1625"/>
        <v>605.6</v>
      </c>
      <c r="AS8600" s="89" t="str">
        <f t="shared" si="1626"/>
        <v>1.422</v>
      </c>
      <c r="AT8600" s="89"/>
      <c r="AU8600" s="99">
        <v>140</v>
      </c>
      <c r="AV8600" s="99">
        <v>120</v>
      </c>
      <c r="AW8600" s="99">
        <v>9.9868999999999999E-4</v>
      </c>
      <c r="AX8600" s="99">
        <v>465.75340000000006</v>
      </c>
      <c r="AY8600" s="99">
        <v>605.57000000000005</v>
      </c>
      <c r="AZ8600" s="99">
        <v>1.4215</v>
      </c>
      <c r="BA8600" s="119" t="s">
        <v>8</v>
      </c>
      <c r="BB8600" s="4">
        <v>8600</v>
      </c>
      <c r="BC8600" s="4">
        <v>140</v>
      </c>
    </row>
    <row r="8601" spans="2:55">
      <c r="B8601">
        <v>8600</v>
      </c>
      <c r="C8601" s="5">
        <f t="shared" si="1615"/>
        <v>140</v>
      </c>
      <c r="D8601" s="5">
        <f t="shared" si="1616"/>
        <v>125</v>
      </c>
      <c r="E8601" s="5" t="str">
        <f t="shared" si="1617"/>
        <v>0.001002</v>
      </c>
      <c r="F8601" s="5" t="str">
        <f t="shared" si="1618"/>
        <v>485.3</v>
      </c>
      <c r="G8601" s="5" t="str">
        <f t="shared" si="1619"/>
        <v>625.6</v>
      </c>
      <c r="H8601" s="5" t="str">
        <f t="shared" si="1620"/>
        <v>1.472</v>
      </c>
      <c r="I8601" s="1" t="s">
        <v>8</v>
      </c>
      <c r="AN8601" s="89" t="str">
        <f t="shared" si="1621"/>
        <v>140.0</v>
      </c>
      <c r="AO8601" s="89" t="str">
        <f t="shared" si="1622"/>
        <v>125.0</v>
      </c>
      <c r="AP8601" s="89" t="str">
        <f t="shared" si="1623"/>
        <v>0.001002</v>
      </c>
      <c r="AQ8601" s="89" t="str">
        <f t="shared" si="1624"/>
        <v>485.3</v>
      </c>
      <c r="AR8601" s="89" t="str">
        <f t="shared" si="1625"/>
        <v>625.6</v>
      </c>
      <c r="AS8601" s="89" t="str">
        <f t="shared" si="1626"/>
        <v>1.472</v>
      </c>
      <c r="AT8601" s="89"/>
      <c r="AU8601" s="99">
        <v>140</v>
      </c>
      <c r="AV8601" s="99">
        <v>125</v>
      </c>
      <c r="AW8601" s="99">
        <v>1.0020000000000001E-3</v>
      </c>
      <c r="AX8601" s="99">
        <v>485.29000000000008</v>
      </c>
      <c r="AY8601" s="99">
        <v>625.57000000000005</v>
      </c>
      <c r="AZ8601" s="99">
        <v>1.4721</v>
      </c>
      <c r="BA8601" s="119" t="s">
        <v>8</v>
      </c>
      <c r="BB8601" s="4">
        <v>8601</v>
      </c>
      <c r="BC8601" s="4">
        <v>140</v>
      </c>
    </row>
    <row r="8602" spans="2:55">
      <c r="B8602">
        <v>8601</v>
      </c>
      <c r="C8602" s="5">
        <f t="shared" si="1615"/>
        <v>140</v>
      </c>
      <c r="D8602" s="5">
        <f t="shared" si="1616"/>
        <v>130</v>
      </c>
      <c r="E8602" s="5" t="str">
        <f t="shared" si="1617"/>
        <v>0.001005</v>
      </c>
      <c r="F8602" s="5" t="str">
        <f t="shared" si="1618"/>
        <v>504.8</v>
      </c>
      <c r="G8602" s="5" t="str">
        <f t="shared" si="1619"/>
        <v>645.6</v>
      </c>
      <c r="H8602" s="5" t="str">
        <f t="shared" si="1620"/>
        <v>1.522</v>
      </c>
      <c r="I8602" s="1" t="s">
        <v>8</v>
      </c>
      <c r="AN8602" s="89" t="str">
        <f t="shared" si="1621"/>
        <v>140.0</v>
      </c>
      <c r="AO8602" s="89" t="str">
        <f t="shared" si="1622"/>
        <v>130.0</v>
      </c>
      <c r="AP8602" s="89" t="str">
        <f t="shared" si="1623"/>
        <v>0.001005</v>
      </c>
      <c r="AQ8602" s="89" t="str">
        <f t="shared" si="1624"/>
        <v>504.8</v>
      </c>
      <c r="AR8602" s="89" t="str">
        <f t="shared" si="1625"/>
        <v>645.6</v>
      </c>
      <c r="AS8602" s="89" t="str">
        <f t="shared" si="1626"/>
        <v>1.522</v>
      </c>
      <c r="AT8602" s="89"/>
      <c r="AU8602" s="99">
        <v>140</v>
      </c>
      <c r="AV8602" s="99">
        <v>130</v>
      </c>
      <c r="AW8602" s="99">
        <v>1.0053900000000001E-3</v>
      </c>
      <c r="AX8602" s="99">
        <v>504.82540000000006</v>
      </c>
      <c r="AY8602" s="99">
        <v>645.58000000000004</v>
      </c>
      <c r="AZ8602" s="99">
        <v>1.522</v>
      </c>
      <c r="BA8602" s="119" t="s">
        <v>8</v>
      </c>
      <c r="BB8602" s="4">
        <v>8602</v>
      </c>
      <c r="BC8602" s="4">
        <v>140</v>
      </c>
    </row>
    <row r="8603" spans="2:55">
      <c r="B8603">
        <v>8602</v>
      </c>
      <c r="C8603" s="5">
        <f t="shared" si="1615"/>
        <v>140</v>
      </c>
      <c r="D8603" s="5">
        <f t="shared" si="1616"/>
        <v>135</v>
      </c>
      <c r="E8603" s="5" t="str">
        <f t="shared" si="1617"/>
        <v>0.001009</v>
      </c>
      <c r="F8603" s="5" t="str">
        <f t="shared" si="1618"/>
        <v>524.4</v>
      </c>
      <c r="G8603" s="5" t="str">
        <f t="shared" si="1619"/>
        <v>665.6</v>
      </c>
      <c r="H8603" s="5" t="str">
        <f t="shared" si="1620"/>
        <v>1.571</v>
      </c>
      <c r="I8603" s="1" t="s">
        <v>8</v>
      </c>
      <c r="AN8603" s="89" t="str">
        <f t="shared" si="1621"/>
        <v>140.0</v>
      </c>
      <c r="AO8603" s="89" t="str">
        <f t="shared" si="1622"/>
        <v>135.0</v>
      </c>
      <c r="AP8603" s="89" t="str">
        <f t="shared" si="1623"/>
        <v>0.001009</v>
      </c>
      <c r="AQ8603" s="89" t="str">
        <f t="shared" si="1624"/>
        <v>524.4</v>
      </c>
      <c r="AR8603" s="89" t="str">
        <f t="shared" si="1625"/>
        <v>665.6</v>
      </c>
      <c r="AS8603" s="89" t="str">
        <f t="shared" si="1626"/>
        <v>1.571</v>
      </c>
      <c r="AT8603" s="89"/>
      <c r="AU8603" s="99">
        <v>140</v>
      </c>
      <c r="AV8603" s="99">
        <v>135</v>
      </c>
      <c r="AW8603" s="99">
        <v>1.0088600000000001E-3</v>
      </c>
      <c r="AX8603" s="99">
        <v>524.36959999999999</v>
      </c>
      <c r="AY8603" s="99">
        <v>665.61</v>
      </c>
      <c r="AZ8603" s="99">
        <v>1.5713999999999999</v>
      </c>
      <c r="BA8603" s="119" t="s">
        <v>8</v>
      </c>
      <c r="BB8603" s="4">
        <v>8603</v>
      </c>
      <c r="BC8603" s="4">
        <v>140</v>
      </c>
    </row>
    <row r="8604" spans="2:55">
      <c r="B8604">
        <v>8603</v>
      </c>
      <c r="C8604" s="5">
        <f t="shared" si="1615"/>
        <v>140</v>
      </c>
      <c r="D8604" s="5">
        <f t="shared" si="1616"/>
        <v>140</v>
      </c>
      <c r="E8604" s="5" t="str">
        <f t="shared" si="1617"/>
        <v>0.001012</v>
      </c>
      <c r="F8604" s="5" t="str">
        <f t="shared" si="1618"/>
        <v>543.9</v>
      </c>
      <c r="G8604" s="5" t="str">
        <f t="shared" si="1619"/>
        <v>685.7</v>
      </c>
      <c r="H8604" s="5" t="str">
        <f t="shared" si="1620"/>
        <v>1.620</v>
      </c>
      <c r="I8604" s="1" t="s">
        <v>8</v>
      </c>
      <c r="AN8604" s="89" t="str">
        <f t="shared" si="1621"/>
        <v>140.0</v>
      </c>
      <c r="AO8604" s="89" t="str">
        <f t="shared" si="1622"/>
        <v>140.0</v>
      </c>
      <c r="AP8604" s="89" t="str">
        <f t="shared" si="1623"/>
        <v>0.001012</v>
      </c>
      <c r="AQ8604" s="89" t="str">
        <f t="shared" si="1624"/>
        <v>543.9</v>
      </c>
      <c r="AR8604" s="89" t="str">
        <f t="shared" si="1625"/>
        <v>685.7</v>
      </c>
      <c r="AS8604" s="89" t="str">
        <f t="shared" si="1626"/>
        <v>1.620</v>
      </c>
      <c r="AT8604" s="89"/>
      <c r="AU8604" s="99">
        <v>140</v>
      </c>
      <c r="AV8604" s="99">
        <v>140</v>
      </c>
      <c r="AW8604" s="99">
        <v>1.01241E-3</v>
      </c>
      <c r="AX8604" s="99">
        <v>543.92259999999999</v>
      </c>
      <c r="AY8604" s="99">
        <v>685.66</v>
      </c>
      <c r="AZ8604" s="99">
        <v>1.6202000000000001</v>
      </c>
      <c r="BA8604" s="119" t="s">
        <v>8</v>
      </c>
      <c r="BB8604" s="4">
        <v>8604</v>
      </c>
      <c r="BC8604" s="4">
        <v>140</v>
      </c>
    </row>
    <row r="8605" spans="2:55">
      <c r="B8605">
        <v>8604</v>
      </c>
      <c r="C8605" s="5">
        <f t="shared" si="1615"/>
        <v>140</v>
      </c>
      <c r="D8605" s="5">
        <f t="shared" si="1616"/>
        <v>145</v>
      </c>
      <c r="E8605" s="5" t="str">
        <f t="shared" si="1617"/>
        <v>0.001016</v>
      </c>
      <c r="F8605" s="5" t="str">
        <f t="shared" si="1618"/>
        <v>563.5</v>
      </c>
      <c r="G8605" s="5" t="str">
        <f t="shared" si="1619"/>
        <v>705.7</v>
      </c>
      <c r="H8605" s="5" t="str">
        <f t="shared" si="1620"/>
        <v>1.669</v>
      </c>
      <c r="I8605" s="1" t="s">
        <v>8</v>
      </c>
      <c r="AN8605" s="89" t="str">
        <f t="shared" si="1621"/>
        <v>140.0</v>
      </c>
      <c r="AO8605" s="89" t="str">
        <f t="shared" si="1622"/>
        <v>145.0</v>
      </c>
      <c r="AP8605" s="89" t="str">
        <f t="shared" si="1623"/>
        <v>0.001016</v>
      </c>
      <c r="AQ8605" s="89" t="str">
        <f t="shared" si="1624"/>
        <v>563.5</v>
      </c>
      <c r="AR8605" s="89" t="str">
        <f t="shared" si="1625"/>
        <v>705.7</v>
      </c>
      <c r="AS8605" s="89" t="str">
        <f t="shared" si="1626"/>
        <v>1.669</v>
      </c>
      <c r="AT8605" s="89"/>
      <c r="AU8605" s="99">
        <v>140</v>
      </c>
      <c r="AV8605" s="99">
        <v>145</v>
      </c>
      <c r="AW8605" s="99">
        <v>1.01603E-3</v>
      </c>
      <c r="AX8605" s="99">
        <v>563.47580000000005</v>
      </c>
      <c r="AY8605" s="99">
        <v>705.72</v>
      </c>
      <c r="AZ8605" s="99">
        <v>1.6685000000000001</v>
      </c>
      <c r="BA8605" s="119" t="s">
        <v>8</v>
      </c>
      <c r="BB8605" s="4">
        <v>8605</v>
      </c>
      <c r="BC8605" s="4">
        <v>140</v>
      </c>
    </row>
    <row r="8606" spans="2:55">
      <c r="B8606">
        <v>8605</v>
      </c>
      <c r="C8606" s="5">
        <f t="shared" si="1615"/>
        <v>140</v>
      </c>
      <c r="D8606" s="5">
        <f t="shared" si="1616"/>
        <v>150</v>
      </c>
      <c r="E8606" s="5" t="str">
        <f t="shared" si="1617"/>
        <v>0.001020</v>
      </c>
      <c r="F8606" s="5" t="str">
        <f t="shared" si="1618"/>
        <v>583.0</v>
      </c>
      <c r="G8606" s="5" t="str">
        <f t="shared" si="1619"/>
        <v>725.8</v>
      </c>
      <c r="H8606" s="5" t="str">
        <f t="shared" si="1620"/>
        <v>1.716</v>
      </c>
      <c r="I8606" s="1" t="s">
        <v>8</v>
      </c>
      <c r="AN8606" s="89" t="str">
        <f t="shared" si="1621"/>
        <v>140.0</v>
      </c>
      <c r="AO8606" s="89" t="str">
        <f t="shared" si="1622"/>
        <v>150.0</v>
      </c>
      <c r="AP8606" s="89" t="str">
        <f t="shared" si="1623"/>
        <v>0.001020</v>
      </c>
      <c r="AQ8606" s="89" t="str">
        <f t="shared" si="1624"/>
        <v>583.0</v>
      </c>
      <c r="AR8606" s="89" t="str">
        <f t="shared" si="1625"/>
        <v>725.8</v>
      </c>
      <c r="AS8606" s="89" t="str">
        <f t="shared" si="1626"/>
        <v>1.716</v>
      </c>
      <c r="AT8606" s="89"/>
      <c r="AU8606" s="99">
        <v>140</v>
      </c>
      <c r="AV8606" s="99">
        <v>150</v>
      </c>
      <c r="AW8606" s="99">
        <v>1.0197400000000001E-3</v>
      </c>
      <c r="AX8606" s="99">
        <v>583.03639999999996</v>
      </c>
      <c r="AY8606" s="99">
        <v>725.8</v>
      </c>
      <c r="AZ8606" s="99">
        <v>1.7161999999999999</v>
      </c>
      <c r="BA8606" s="119" t="s">
        <v>8</v>
      </c>
      <c r="BB8606" s="4">
        <v>8606</v>
      </c>
      <c r="BC8606" s="4">
        <v>140</v>
      </c>
    </row>
    <row r="8607" spans="2:55">
      <c r="B8607">
        <v>8606</v>
      </c>
      <c r="C8607" s="5">
        <f t="shared" si="1615"/>
        <v>140</v>
      </c>
      <c r="D8607" s="5">
        <f t="shared" si="1616"/>
        <v>155</v>
      </c>
      <c r="E8607" s="5" t="str">
        <f t="shared" si="1617"/>
        <v>0.001024</v>
      </c>
      <c r="F8607" s="5" t="str">
        <f t="shared" si="1618"/>
        <v>602.6</v>
      </c>
      <c r="G8607" s="5" t="str">
        <f t="shared" si="1619"/>
        <v>745.9</v>
      </c>
      <c r="H8607" s="5" t="str">
        <f t="shared" si="1620"/>
        <v>1.763</v>
      </c>
      <c r="I8607" s="1" t="s">
        <v>8</v>
      </c>
      <c r="AN8607" s="89" t="str">
        <f t="shared" si="1621"/>
        <v>140.0</v>
      </c>
      <c r="AO8607" s="89" t="str">
        <f t="shared" si="1622"/>
        <v>155.0</v>
      </c>
      <c r="AP8607" s="89" t="str">
        <f t="shared" si="1623"/>
        <v>0.001024</v>
      </c>
      <c r="AQ8607" s="89" t="str">
        <f t="shared" si="1624"/>
        <v>602.6</v>
      </c>
      <c r="AR8607" s="89" t="str">
        <f t="shared" si="1625"/>
        <v>745.9</v>
      </c>
      <c r="AS8607" s="89" t="str">
        <f t="shared" si="1626"/>
        <v>1.763</v>
      </c>
      <c r="AT8607" s="89"/>
      <c r="AU8607" s="99">
        <v>140</v>
      </c>
      <c r="AV8607" s="99">
        <v>155</v>
      </c>
      <c r="AW8607" s="99">
        <v>1.0235300000000001E-3</v>
      </c>
      <c r="AX8607" s="99">
        <v>602.60579999999993</v>
      </c>
      <c r="AY8607" s="99">
        <v>745.9</v>
      </c>
      <c r="AZ8607" s="99">
        <v>1.7634000000000001</v>
      </c>
      <c r="BA8607" s="119" t="s">
        <v>8</v>
      </c>
      <c r="BB8607" s="4">
        <v>8607</v>
      </c>
      <c r="BC8607" s="4">
        <v>140</v>
      </c>
    </row>
    <row r="8608" spans="2:55">
      <c r="B8608">
        <v>8607</v>
      </c>
      <c r="C8608" s="5">
        <f t="shared" si="1615"/>
        <v>140</v>
      </c>
      <c r="D8608" s="5">
        <f t="shared" si="1616"/>
        <v>160</v>
      </c>
      <c r="E8608" s="5" t="str">
        <f t="shared" si="1617"/>
        <v>0.001027</v>
      </c>
      <c r="F8608" s="5" t="str">
        <f t="shared" si="1618"/>
        <v>622.2</v>
      </c>
      <c r="G8608" s="5" t="str">
        <f t="shared" si="1619"/>
        <v>766.0</v>
      </c>
      <c r="H8608" s="5" t="str">
        <f t="shared" si="1620"/>
        <v>1.810</v>
      </c>
      <c r="I8608" s="1" t="s">
        <v>8</v>
      </c>
      <c r="AN8608" s="89" t="str">
        <f t="shared" si="1621"/>
        <v>140.0</v>
      </c>
      <c r="AO8608" s="89" t="str">
        <f t="shared" si="1622"/>
        <v>160.0</v>
      </c>
      <c r="AP8608" s="89" t="str">
        <f t="shared" si="1623"/>
        <v>0.001027</v>
      </c>
      <c r="AQ8608" s="89" t="str">
        <f t="shared" si="1624"/>
        <v>622.2</v>
      </c>
      <c r="AR8608" s="89" t="str">
        <f t="shared" si="1625"/>
        <v>766.0</v>
      </c>
      <c r="AS8608" s="89" t="str">
        <f t="shared" si="1626"/>
        <v>1.810</v>
      </c>
      <c r="AT8608" s="89"/>
      <c r="AU8608" s="99">
        <v>140</v>
      </c>
      <c r="AV8608" s="99">
        <v>160</v>
      </c>
      <c r="AW8608" s="99">
        <v>1.0274000000000001E-3</v>
      </c>
      <c r="AX8608" s="99">
        <v>622.18399999999997</v>
      </c>
      <c r="AY8608" s="99">
        <v>766.02</v>
      </c>
      <c r="AZ8608" s="99">
        <v>1.8101</v>
      </c>
      <c r="BA8608" s="119" t="s">
        <v>8</v>
      </c>
      <c r="BB8608" s="4">
        <v>8608</v>
      </c>
      <c r="BC8608" s="4">
        <v>140</v>
      </c>
    </row>
    <row r="8609" spans="2:55">
      <c r="B8609">
        <v>8608</v>
      </c>
      <c r="C8609" s="5">
        <f t="shared" si="1615"/>
        <v>140</v>
      </c>
      <c r="D8609" s="5">
        <f t="shared" si="1616"/>
        <v>165</v>
      </c>
      <c r="E8609" s="5" t="str">
        <f t="shared" si="1617"/>
        <v>0.001031</v>
      </c>
      <c r="F8609" s="5" t="str">
        <f t="shared" si="1618"/>
        <v>641.8</v>
      </c>
      <c r="G8609" s="5" t="str">
        <f t="shared" si="1619"/>
        <v>786.2</v>
      </c>
      <c r="H8609" s="5" t="str">
        <f t="shared" si="1620"/>
        <v>1.856</v>
      </c>
      <c r="I8609" s="1" t="s">
        <v>8</v>
      </c>
      <c r="AN8609" s="89" t="str">
        <f t="shared" si="1621"/>
        <v>140.0</v>
      </c>
      <c r="AO8609" s="89" t="str">
        <f t="shared" si="1622"/>
        <v>165.0</v>
      </c>
      <c r="AP8609" s="89" t="str">
        <f t="shared" si="1623"/>
        <v>0.001031</v>
      </c>
      <c r="AQ8609" s="89" t="str">
        <f t="shared" si="1624"/>
        <v>641.8</v>
      </c>
      <c r="AR8609" s="89" t="str">
        <f t="shared" si="1625"/>
        <v>786.2</v>
      </c>
      <c r="AS8609" s="89" t="str">
        <f t="shared" si="1626"/>
        <v>1.856</v>
      </c>
      <c r="AT8609" s="89"/>
      <c r="AU8609" s="99">
        <v>140</v>
      </c>
      <c r="AV8609" s="99">
        <v>165</v>
      </c>
      <c r="AW8609" s="99">
        <v>1.0313499999999999E-3</v>
      </c>
      <c r="AX8609" s="99">
        <v>641.77099999999996</v>
      </c>
      <c r="AY8609" s="99">
        <v>786.16</v>
      </c>
      <c r="AZ8609" s="99">
        <v>1.8564000000000001</v>
      </c>
      <c r="BA8609" s="119" t="s">
        <v>8</v>
      </c>
      <c r="BB8609" s="4">
        <v>8609</v>
      </c>
      <c r="BC8609" s="4">
        <v>140</v>
      </c>
    </row>
    <row r="8610" spans="2:55">
      <c r="B8610">
        <v>8609</v>
      </c>
      <c r="C8610" s="5">
        <f t="shared" si="1615"/>
        <v>140</v>
      </c>
      <c r="D8610" s="5">
        <f t="shared" si="1616"/>
        <v>170</v>
      </c>
      <c r="E8610" s="5" t="str">
        <f t="shared" si="1617"/>
        <v>0.001035</v>
      </c>
      <c r="F8610" s="5" t="str">
        <f t="shared" si="1618"/>
        <v>661.4</v>
      </c>
      <c r="G8610" s="5" t="str">
        <f t="shared" si="1619"/>
        <v>806.3</v>
      </c>
      <c r="H8610" s="5" t="str">
        <f t="shared" si="1620"/>
        <v>1.902</v>
      </c>
      <c r="I8610" s="1" t="s">
        <v>8</v>
      </c>
      <c r="AN8610" s="89" t="str">
        <f t="shared" si="1621"/>
        <v>140.0</v>
      </c>
      <c r="AO8610" s="89" t="str">
        <f t="shared" si="1622"/>
        <v>170.0</v>
      </c>
      <c r="AP8610" s="89" t="str">
        <f t="shared" si="1623"/>
        <v>0.001035</v>
      </c>
      <c r="AQ8610" s="89" t="str">
        <f t="shared" si="1624"/>
        <v>661.4</v>
      </c>
      <c r="AR8610" s="89" t="str">
        <f t="shared" si="1625"/>
        <v>806.3</v>
      </c>
      <c r="AS8610" s="89" t="str">
        <f t="shared" si="1626"/>
        <v>1.902</v>
      </c>
      <c r="AT8610" s="89"/>
      <c r="AU8610" s="99">
        <v>140</v>
      </c>
      <c r="AV8610" s="99">
        <v>170</v>
      </c>
      <c r="AW8610" s="99">
        <v>1.03538E-3</v>
      </c>
      <c r="AX8610" s="99">
        <v>661.36680000000001</v>
      </c>
      <c r="AY8610" s="99">
        <v>806.32</v>
      </c>
      <c r="AZ8610" s="99">
        <v>1.9020999999999999</v>
      </c>
      <c r="BA8610" s="119" t="s">
        <v>8</v>
      </c>
      <c r="BB8610" s="4">
        <v>8610</v>
      </c>
      <c r="BC8610" s="4">
        <v>140</v>
      </c>
    </row>
    <row r="8611" spans="2:55">
      <c r="B8611">
        <v>8610</v>
      </c>
      <c r="C8611" s="5">
        <f t="shared" si="1615"/>
        <v>140</v>
      </c>
      <c r="D8611" s="5">
        <f t="shared" si="1616"/>
        <v>175</v>
      </c>
      <c r="E8611" s="5" t="str">
        <f t="shared" si="1617"/>
        <v>0.001040</v>
      </c>
      <c r="F8611" s="5" t="str">
        <f t="shared" si="1618"/>
        <v>681.0</v>
      </c>
      <c r="G8611" s="5" t="str">
        <f t="shared" si="1619"/>
        <v>826.5</v>
      </c>
      <c r="H8611" s="5" t="str">
        <f t="shared" si="1620"/>
        <v>1.947</v>
      </c>
      <c r="I8611" s="1" t="s">
        <v>8</v>
      </c>
      <c r="AN8611" s="89" t="str">
        <f t="shared" si="1621"/>
        <v>140.0</v>
      </c>
      <c r="AO8611" s="89" t="str">
        <f t="shared" si="1622"/>
        <v>175.0</v>
      </c>
      <c r="AP8611" s="89" t="str">
        <f t="shared" si="1623"/>
        <v>0.001040</v>
      </c>
      <c r="AQ8611" s="89" t="str">
        <f t="shared" si="1624"/>
        <v>681.0</v>
      </c>
      <c r="AR8611" s="89" t="str">
        <f t="shared" si="1625"/>
        <v>826.5</v>
      </c>
      <c r="AS8611" s="89" t="str">
        <f t="shared" si="1626"/>
        <v>1.947</v>
      </c>
      <c r="AT8611" s="89"/>
      <c r="AU8611" s="99">
        <v>140</v>
      </c>
      <c r="AV8611" s="99">
        <v>175</v>
      </c>
      <c r="AW8611" s="99">
        <v>1.0395000000000001E-3</v>
      </c>
      <c r="AX8611" s="99">
        <v>680.98</v>
      </c>
      <c r="AY8611" s="99">
        <v>826.51</v>
      </c>
      <c r="AZ8611" s="99">
        <v>1.9474</v>
      </c>
      <c r="BA8611" s="119" t="s">
        <v>8</v>
      </c>
      <c r="BB8611" s="4">
        <v>8611</v>
      </c>
      <c r="BC8611" s="4">
        <v>140</v>
      </c>
    </row>
    <row r="8612" spans="2:55">
      <c r="B8612">
        <v>8611</v>
      </c>
      <c r="C8612" s="5">
        <f t="shared" si="1615"/>
        <v>140</v>
      </c>
      <c r="D8612" s="5">
        <f t="shared" si="1616"/>
        <v>180</v>
      </c>
      <c r="E8612" s="5" t="str">
        <f t="shared" si="1617"/>
        <v>0.001044</v>
      </c>
      <c r="F8612" s="5" t="str">
        <f t="shared" si="1618"/>
        <v>700.6</v>
      </c>
      <c r="G8612" s="5" t="str">
        <f t="shared" si="1619"/>
        <v>846.7</v>
      </c>
      <c r="H8612" s="5" t="str">
        <f t="shared" si="1620"/>
        <v>1.992</v>
      </c>
      <c r="I8612" s="1" t="s">
        <v>8</v>
      </c>
      <c r="AN8612" s="89" t="str">
        <f t="shared" si="1621"/>
        <v>140.0</v>
      </c>
      <c r="AO8612" s="89" t="str">
        <f t="shared" si="1622"/>
        <v>180.0</v>
      </c>
      <c r="AP8612" s="89" t="str">
        <f t="shared" si="1623"/>
        <v>0.001044</v>
      </c>
      <c r="AQ8612" s="89" t="str">
        <f t="shared" si="1624"/>
        <v>700.6</v>
      </c>
      <c r="AR8612" s="89" t="str">
        <f t="shared" si="1625"/>
        <v>846.7</v>
      </c>
      <c r="AS8612" s="89" t="str">
        <f t="shared" si="1626"/>
        <v>1.992</v>
      </c>
      <c r="AT8612" s="89"/>
      <c r="AU8612" s="99">
        <v>140</v>
      </c>
      <c r="AV8612" s="99">
        <v>180</v>
      </c>
      <c r="AW8612" s="99">
        <v>1.0437000000000001E-3</v>
      </c>
      <c r="AX8612" s="99">
        <v>700.60200000000009</v>
      </c>
      <c r="AY8612" s="99">
        <v>846.72</v>
      </c>
      <c r="AZ8612" s="99">
        <v>1.9923</v>
      </c>
      <c r="BA8612" s="119" t="s">
        <v>8</v>
      </c>
      <c r="BB8612" s="4">
        <v>8612</v>
      </c>
      <c r="BC8612" s="4">
        <v>140</v>
      </c>
    </row>
    <row r="8613" spans="2:55">
      <c r="B8613">
        <v>8612</v>
      </c>
      <c r="C8613" s="5">
        <f t="shared" si="1615"/>
        <v>140</v>
      </c>
      <c r="D8613" s="5">
        <f t="shared" si="1616"/>
        <v>185</v>
      </c>
      <c r="E8613" s="5" t="str">
        <f t="shared" si="1617"/>
        <v>0.001048</v>
      </c>
      <c r="F8613" s="5" t="str">
        <f t="shared" si="1618"/>
        <v>720.2</v>
      </c>
      <c r="G8613" s="5" t="str">
        <f t="shared" si="1619"/>
        <v>867.0</v>
      </c>
      <c r="H8613" s="5" t="str">
        <f t="shared" si="1620"/>
        <v>2.037</v>
      </c>
      <c r="I8613" s="1" t="s">
        <v>8</v>
      </c>
      <c r="AN8613" s="89" t="str">
        <f t="shared" si="1621"/>
        <v>140.0</v>
      </c>
      <c r="AO8613" s="89" t="str">
        <f t="shared" si="1622"/>
        <v>185.0</v>
      </c>
      <c r="AP8613" s="89" t="str">
        <f t="shared" si="1623"/>
        <v>0.001048</v>
      </c>
      <c r="AQ8613" s="89" t="str">
        <f t="shared" si="1624"/>
        <v>720.2</v>
      </c>
      <c r="AR8613" s="89" t="str">
        <f t="shared" si="1625"/>
        <v>867.0</v>
      </c>
      <c r="AS8613" s="89" t="str">
        <f t="shared" si="1626"/>
        <v>2.037</v>
      </c>
      <c r="AT8613" s="89"/>
      <c r="AU8613" s="99">
        <v>140</v>
      </c>
      <c r="AV8613" s="99">
        <v>185</v>
      </c>
      <c r="AW8613" s="99">
        <v>1.0479899999999999E-3</v>
      </c>
      <c r="AX8613" s="99">
        <v>720.24140000000011</v>
      </c>
      <c r="AY8613" s="99">
        <v>866.96</v>
      </c>
      <c r="AZ8613" s="99">
        <v>2.0367000000000002</v>
      </c>
      <c r="BA8613" s="119" t="s">
        <v>8</v>
      </c>
      <c r="BB8613" s="4">
        <v>8613</v>
      </c>
      <c r="BC8613" s="4">
        <v>140</v>
      </c>
    </row>
    <row r="8614" spans="2:55">
      <c r="B8614">
        <v>8613</v>
      </c>
      <c r="C8614" s="5">
        <f t="shared" si="1615"/>
        <v>140</v>
      </c>
      <c r="D8614" s="5">
        <f t="shared" si="1616"/>
        <v>190</v>
      </c>
      <c r="E8614" s="5" t="str">
        <f t="shared" si="1617"/>
        <v>0.001052</v>
      </c>
      <c r="F8614" s="5" t="str">
        <f t="shared" si="1618"/>
        <v>739.9</v>
      </c>
      <c r="G8614" s="5" t="str">
        <f t="shared" si="1619"/>
        <v>887.2</v>
      </c>
      <c r="H8614" s="5" t="str">
        <f t="shared" si="1620"/>
        <v>2.081</v>
      </c>
      <c r="I8614" s="1" t="s">
        <v>8</v>
      </c>
      <c r="AN8614" s="89" t="str">
        <f t="shared" si="1621"/>
        <v>140.0</v>
      </c>
      <c r="AO8614" s="89" t="str">
        <f t="shared" si="1622"/>
        <v>190.0</v>
      </c>
      <c r="AP8614" s="89" t="str">
        <f t="shared" si="1623"/>
        <v>0.001052</v>
      </c>
      <c r="AQ8614" s="89" t="str">
        <f t="shared" si="1624"/>
        <v>739.9</v>
      </c>
      <c r="AR8614" s="89" t="str">
        <f t="shared" si="1625"/>
        <v>887.2</v>
      </c>
      <c r="AS8614" s="89" t="str">
        <f t="shared" si="1626"/>
        <v>2.081</v>
      </c>
      <c r="AT8614" s="89"/>
      <c r="AU8614" s="99">
        <v>140</v>
      </c>
      <c r="AV8614" s="99">
        <v>190</v>
      </c>
      <c r="AW8614" s="99">
        <v>1.05237E-3</v>
      </c>
      <c r="AX8614" s="99">
        <v>739.8882000000001</v>
      </c>
      <c r="AY8614" s="99">
        <v>887.22</v>
      </c>
      <c r="AZ8614" s="99">
        <v>2.0807000000000002</v>
      </c>
      <c r="BA8614" s="119" t="s">
        <v>8</v>
      </c>
      <c r="BB8614" s="4">
        <v>8614</v>
      </c>
      <c r="BC8614" s="4">
        <v>140</v>
      </c>
    </row>
    <row r="8615" spans="2:55">
      <c r="B8615">
        <v>8614</v>
      </c>
      <c r="C8615" s="5">
        <f t="shared" si="1615"/>
        <v>140</v>
      </c>
      <c r="D8615" s="5">
        <f t="shared" si="1616"/>
        <v>195</v>
      </c>
      <c r="E8615" s="5" t="str">
        <f t="shared" si="1617"/>
        <v>0.001057</v>
      </c>
      <c r="F8615" s="5" t="str">
        <f t="shared" si="1618"/>
        <v>759.6</v>
      </c>
      <c r="G8615" s="5" t="str">
        <f t="shared" si="1619"/>
        <v>907.5</v>
      </c>
      <c r="H8615" s="5" t="str">
        <f t="shared" si="1620"/>
        <v>2.124</v>
      </c>
      <c r="I8615" s="1" t="s">
        <v>8</v>
      </c>
      <c r="AN8615" s="89" t="str">
        <f t="shared" si="1621"/>
        <v>140.0</v>
      </c>
      <c r="AO8615" s="89" t="str">
        <f t="shared" si="1622"/>
        <v>195.0</v>
      </c>
      <c r="AP8615" s="89" t="str">
        <f t="shared" si="1623"/>
        <v>0.001057</v>
      </c>
      <c r="AQ8615" s="89" t="str">
        <f t="shared" si="1624"/>
        <v>759.6</v>
      </c>
      <c r="AR8615" s="89" t="str">
        <f t="shared" si="1625"/>
        <v>907.5</v>
      </c>
      <c r="AS8615" s="89" t="str">
        <f t="shared" si="1626"/>
        <v>2.124</v>
      </c>
      <c r="AT8615" s="89"/>
      <c r="AU8615" s="99">
        <v>140</v>
      </c>
      <c r="AV8615" s="99">
        <v>195</v>
      </c>
      <c r="AW8615" s="99">
        <v>1.0568299999999999E-3</v>
      </c>
      <c r="AX8615" s="99">
        <v>759.55380000000002</v>
      </c>
      <c r="AY8615" s="99">
        <v>907.51</v>
      </c>
      <c r="AZ8615" s="99">
        <v>2.1242999999999999</v>
      </c>
      <c r="BA8615" s="119" t="s">
        <v>8</v>
      </c>
      <c r="BB8615" s="4">
        <v>8615</v>
      </c>
      <c r="BC8615" s="4">
        <v>140</v>
      </c>
    </row>
    <row r="8616" spans="2:55">
      <c r="B8616">
        <v>8615</v>
      </c>
      <c r="C8616" s="5">
        <f t="shared" si="1615"/>
        <v>140</v>
      </c>
      <c r="D8616" s="5">
        <f t="shared" si="1616"/>
        <v>200</v>
      </c>
      <c r="E8616" s="5" t="str">
        <f t="shared" si="1617"/>
        <v>0.001061</v>
      </c>
      <c r="F8616" s="5" t="str">
        <f t="shared" si="1618"/>
        <v>779.2</v>
      </c>
      <c r="G8616" s="5" t="str">
        <f t="shared" si="1619"/>
        <v>927.8</v>
      </c>
      <c r="H8616" s="5" t="str">
        <f t="shared" si="1620"/>
        <v>2.167</v>
      </c>
      <c r="I8616" s="1" t="s">
        <v>8</v>
      </c>
      <c r="AN8616" s="89" t="str">
        <f t="shared" si="1621"/>
        <v>140.0</v>
      </c>
      <c r="AO8616" s="89" t="str">
        <f t="shared" si="1622"/>
        <v>200.0</v>
      </c>
      <c r="AP8616" s="89" t="str">
        <f t="shared" si="1623"/>
        <v>0.001061</v>
      </c>
      <c r="AQ8616" s="89" t="str">
        <f t="shared" si="1624"/>
        <v>779.2</v>
      </c>
      <c r="AR8616" s="89" t="str">
        <f t="shared" si="1625"/>
        <v>927.8</v>
      </c>
      <c r="AS8616" s="89" t="str">
        <f t="shared" si="1626"/>
        <v>2.167</v>
      </c>
      <c r="AT8616" s="89"/>
      <c r="AU8616" s="99">
        <v>140</v>
      </c>
      <c r="AV8616" s="99">
        <v>200</v>
      </c>
      <c r="AW8616" s="99">
        <v>1.0613900000000002E-3</v>
      </c>
      <c r="AX8616" s="99">
        <v>779.23540000000003</v>
      </c>
      <c r="AY8616" s="99">
        <v>927.83</v>
      </c>
      <c r="AZ8616" s="99">
        <v>2.1674000000000002</v>
      </c>
      <c r="BA8616" s="119" t="s">
        <v>8</v>
      </c>
      <c r="BB8616" s="4">
        <v>8616</v>
      </c>
      <c r="BC8616" s="4">
        <v>140</v>
      </c>
    </row>
    <row r="8617" spans="2:55">
      <c r="B8617">
        <v>8616</v>
      </c>
      <c r="C8617" s="5">
        <f t="shared" si="1615"/>
        <v>140</v>
      </c>
      <c r="D8617" s="5">
        <f t="shared" si="1616"/>
        <v>210</v>
      </c>
      <c r="E8617" s="5" t="str">
        <f t="shared" si="1617"/>
        <v>0.001071</v>
      </c>
      <c r="F8617" s="5" t="str">
        <f t="shared" si="1618"/>
        <v>818.7</v>
      </c>
      <c r="G8617" s="5" t="str">
        <f t="shared" si="1619"/>
        <v>968.6</v>
      </c>
      <c r="H8617" s="5" t="str">
        <f t="shared" si="1620"/>
        <v>2.253</v>
      </c>
      <c r="I8617" s="1" t="s">
        <v>8</v>
      </c>
      <c r="AN8617" s="89" t="str">
        <f t="shared" si="1621"/>
        <v>140.0</v>
      </c>
      <c r="AO8617" s="89" t="str">
        <f t="shared" si="1622"/>
        <v>210.0</v>
      </c>
      <c r="AP8617" s="89" t="str">
        <f t="shared" si="1623"/>
        <v>0.001071</v>
      </c>
      <c r="AQ8617" s="89" t="str">
        <f t="shared" si="1624"/>
        <v>818.7</v>
      </c>
      <c r="AR8617" s="89" t="str">
        <f t="shared" si="1625"/>
        <v>968.6</v>
      </c>
      <c r="AS8617" s="89" t="str">
        <f t="shared" si="1626"/>
        <v>2.253</v>
      </c>
      <c r="AT8617" s="89"/>
      <c r="AU8617" s="99">
        <v>140</v>
      </c>
      <c r="AV8617" s="99">
        <v>210</v>
      </c>
      <c r="AW8617" s="99">
        <v>1.0707800000000001E-3</v>
      </c>
      <c r="AX8617" s="99">
        <v>818.65079999999989</v>
      </c>
      <c r="AY8617" s="99">
        <v>968.56</v>
      </c>
      <c r="AZ8617" s="99">
        <v>2.2526000000000002</v>
      </c>
      <c r="BA8617" s="119" t="s">
        <v>8</v>
      </c>
      <c r="BB8617" s="4">
        <v>8617</v>
      </c>
      <c r="BC8617" s="4">
        <v>140</v>
      </c>
    </row>
    <row r="8618" spans="2:55">
      <c r="B8618">
        <v>8617</v>
      </c>
      <c r="C8618" s="5">
        <f t="shared" si="1615"/>
        <v>140</v>
      </c>
      <c r="D8618" s="5">
        <f t="shared" si="1616"/>
        <v>220</v>
      </c>
      <c r="E8618" s="5" t="str">
        <f t="shared" si="1617"/>
        <v>0.001081</v>
      </c>
      <c r="F8618" s="5" t="str">
        <f t="shared" si="1618"/>
        <v>858.1</v>
      </c>
      <c r="G8618" s="5" t="str">
        <f t="shared" si="1619"/>
        <v>1009</v>
      </c>
      <c r="H8618" s="5" t="str">
        <f t="shared" si="1620"/>
        <v>2.336</v>
      </c>
      <c r="I8618" s="1" t="s">
        <v>8</v>
      </c>
      <c r="AN8618" s="89" t="str">
        <f t="shared" si="1621"/>
        <v>140.0</v>
      </c>
      <c r="AO8618" s="89" t="str">
        <f t="shared" si="1622"/>
        <v>220.0</v>
      </c>
      <c r="AP8618" s="89" t="str">
        <f t="shared" si="1623"/>
        <v>0.001081</v>
      </c>
      <c r="AQ8618" s="89" t="str">
        <f t="shared" si="1624"/>
        <v>858.1</v>
      </c>
      <c r="AR8618" s="89" t="str">
        <f t="shared" si="1625"/>
        <v>1009</v>
      </c>
      <c r="AS8618" s="89" t="str">
        <f t="shared" si="1626"/>
        <v>2.336</v>
      </c>
      <c r="AT8618" s="89"/>
      <c r="AU8618" s="99">
        <v>140</v>
      </c>
      <c r="AV8618" s="99">
        <v>220</v>
      </c>
      <c r="AW8618" s="99">
        <v>1.0805599999999999E-3</v>
      </c>
      <c r="AX8618" s="99">
        <v>858.12159999999994</v>
      </c>
      <c r="AY8618" s="99">
        <v>1009.4</v>
      </c>
      <c r="AZ8618" s="99">
        <v>2.3363</v>
      </c>
      <c r="BA8618" s="119" t="s">
        <v>8</v>
      </c>
      <c r="BB8618" s="4">
        <v>8618</v>
      </c>
      <c r="BC8618" s="4">
        <v>140</v>
      </c>
    </row>
    <row r="8619" spans="2:55">
      <c r="B8619">
        <v>8618</v>
      </c>
      <c r="C8619" s="5">
        <f t="shared" si="1615"/>
        <v>140</v>
      </c>
      <c r="D8619" s="5">
        <f t="shared" si="1616"/>
        <v>230</v>
      </c>
      <c r="E8619" s="5" t="str">
        <f t="shared" si="1617"/>
        <v>0.001091</v>
      </c>
      <c r="F8619" s="5" t="str">
        <f t="shared" si="1618"/>
        <v>897.7</v>
      </c>
      <c r="G8619" s="5" t="str">
        <f t="shared" si="1619"/>
        <v>1050.</v>
      </c>
      <c r="H8619" s="5" t="str">
        <f t="shared" si="1620"/>
        <v>2.419</v>
      </c>
      <c r="I8619" s="1" t="s">
        <v>8</v>
      </c>
      <c r="AN8619" s="89" t="str">
        <f t="shared" si="1621"/>
        <v>140.0</v>
      </c>
      <c r="AO8619" s="89" t="str">
        <f t="shared" si="1622"/>
        <v>230.0</v>
      </c>
      <c r="AP8619" s="89" t="str">
        <f t="shared" si="1623"/>
        <v>0.001091</v>
      </c>
      <c r="AQ8619" s="89" t="str">
        <f t="shared" si="1624"/>
        <v>897.7</v>
      </c>
      <c r="AR8619" s="89" t="str">
        <f t="shared" si="1625"/>
        <v>1050.</v>
      </c>
      <c r="AS8619" s="89" t="str">
        <f t="shared" si="1626"/>
        <v>2.419</v>
      </c>
      <c r="AT8619" s="89"/>
      <c r="AU8619" s="99">
        <v>140</v>
      </c>
      <c r="AV8619" s="99">
        <v>230</v>
      </c>
      <c r="AW8619" s="99">
        <v>1.09074E-3</v>
      </c>
      <c r="AX8619" s="99">
        <v>897.69640000000004</v>
      </c>
      <c r="AY8619" s="99">
        <v>1050.4000000000001</v>
      </c>
      <c r="AZ8619" s="99">
        <v>2.4186000000000001</v>
      </c>
      <c r="BA8619" s="119" t="s">
        <v>8</v>
      </c>
      <c r="BB8619" s="4">
        <v>8619</v>
      </c>
      <c r="BC8619" s="4">
        <v>140</v>
      </c>
    </row>
    <row r="8620" spans="2:55">
      <c r="B8620">
        <v>8619</v>
      </c>
      <c r="C8620" s="5">
        <f t="shared" si="1615"/>
        <v>140</v>
      </c>
      <c r="D8620" s="5">
        <f t="shared" si="1616"/>
        <v>240</v>
      </c>
      <c r="E8620" s="5" t="str">
        <f t="shared" si="1617"/>
        <v>0.001101</v>
      </c>
      <c r="F8620" s="5" t="str">
        <f t="shared" si="1618"/>
        <v>937.4</v>
      </c>
      <c r="G8620" s="5" t="str">
        <f t="shared" si="1619"/>
        <v>1092</v>
      </c>
      <c r="H8620" s="5" t="str">
        <f t="shared" si="1620"/>
        <v>2.500</v>
      </c>
      <c r="I8620" s="1" t="s">
        <v>8</v>
      </c>
      <c r="AN8620" s="89" t="str">
        <f t="shared" si="1621"/>
        <v>140.0</v>
      </c>
      <c r="AO8620" s="89" t="str">
        <f t="shared" si="1622"/>
        <v>240.0</v>
      </c>
      <c r="AP8620" s="89" t="str">
        <f t="shared" si="1623"/>
        <v>0.001101</v>
      </c>
      <c r="AQ8620" s="89" t="str">
        <f t="shared" si="1624"/>
        <v>937.4</v>
      </c>
      <c r="AR8620" s="89" t="str">
        <f t="shared" si="1625"/>
        <v>1092</v>
      </c>
      <c r="AS8620" s="89" t="str">
        <f t="shared" si="1626"/>
        <v>2.500</v>
      </c>
      <c r="AT8620" s="89"/>
      <c r="AU8620" s="99">
        <v>140</v>
      </c>
      <c r="AV8620" s="99">
        <v>240</v>
      </c>
      <c r="AW8620" s="99">
        <v>1.10133E-3</v>
      </c>
      <c r="AX8620" s="99">
        <v>937.41379999999992</v>
      </c>
      <c r="AY8620" s="99">
        <v>1091.5999999999999</v>
      </c>
      <c r="AZ8620" s="99">
        <v>2.4996</v>
      </c>
      <c r="BA8620" s="119" t="s">
        <v>8</v>
      </c>
      <c r="BB8620" s="4">
        <v>8620</v>
      </c>
      <c r="BC8620" s="4">
        <v>140</v>
      </c>
    </row>
    <row r="8621" spans="2:55">
      <c r="B8621">
        <v>8620</v>
      </c>
      <c r="C8621" s="5">
        <f t="shared" si="1615"/>
        <v>140</v>
      </c>
      <c r="D8621" s="5">
        <f t="shared" si="1616"/>
        <v>250</v>
      </c>
      <c r="E8621" s="5" t="str">
        <f t="shared" si="1617"/>
        <v>0.001112</v>
      </c>
      <c r="F8621" s="5" t="str">
        <f t="shared" si="1618"/>
        <v>977.2</v>
      </c>
      <c r="G8621" s="5" t="str">
        <f t="shared" si="1619"/>
        <v>1133</v>
      </c>
      <c r="H8621" s="5" t="str">
        <f t="shared" si="1620"/>
        <v>2.579</v>
      </c>
      <c r="I8621" s="1" t="s">
        <v>8</v>
      </c>
      <c r="AN8621" s="89" t="str">
        <f t="shared" si="1621"/>
        <v>140.0</v>
      </c>
      <c r="AO8621" s="89" t="str">
        <f t="shared" si="1622"/>
        <v>250.0</v>
      </c>
      <c r="AP8621" s="89" t="str">
        <f t="shared" si="1623"/>
        <v>0.001112</v>
      </c>
      <c r="AQ8621" s="89" t="str">
        <f t="shared" si="1624"/>
        <v>977.2</v>
      </c>
      <c r="AR8621" s="89" t="str">
        <f t="shared" si="1625"/>
        <v>1133</v>
      </c>
      <c r="AS8621" s="89" t="str">
        <f t="shared" si="1626"/>
        <v>2.579</v>
      </c>
      <c r="AT8621" s="89"/>
      <c r="AU8621" s="99">
        <v>140</v>
      </c>
      <c r="AV8621" s="99">
        <v>250</v>
      </c>
      <c r="AW8621" s="99">
        <v>1.11235E-3</v>
      </c>
      <c r="AX8621" s="99">
        <v>977.17100000000005</v>
      </c>
      <c r="AY8621" s="99">
        <v>1132.9000000000001</v>
      </c>
      <c r="AZ8621" s="99">
        <v>2.5792999999999999</v>
      </c>
      <c r="BA8621" s="119" t="s">
        <v>8</v>
      </c>
      <c r="BB8621" s="4">
        <v>8621</v>
      </c>
      <c r="BC8621" s="4">
        <v>140</v>
      </c>
    </row>
    <row r="8622" spans="2:55">
      <c r="B8622">
        <v>8621</v>
      </c>
      <c r="C8622" s="5">
        <f t="shared" si="1615"/>
        <v>140</v>
      </c>
      <c r="D8622" s="5">
        <f t="shared" si="1616"/>
        <v>260</v>
      </c>
      <c r="E8622" s="5" t="str">
        <f t="shared" si="1617"/>
        <v>0.001124</v>
      </c>
      <c r="F8622" s="5" t="str">
        <f t="shared" si="1618"/>
        <v>1017</v>
      </c>
      <c r="G8622" s="5" t="str">
        <f t="shared" si="1619"/>
        <v>1174</v>
      </c>
      <c r="H8622" s="5" t="str">
        <f t="shared" si="1620"/>
        <v>2.658</v>
      </c>
      <c r="I8622" s="1" t="s">
        <v>8</v>
      </c>
      <c r="AN8622" s="89" t="str">
        <f t="shared" si="1621"/>
        <v>140.0</v>
      </c>
      <c r="AO8622" s="89" t="str">
        <f t="shared" si="1622"/>
        <v>260.0</v>
      </c>
      <c r="AP8622" s="89" t="str">
        <f t="shared" si="1623"/>
        <v>0.001124</v>
      </c>
      <c r="AQ8622" s="89" t="str">
        <f t="shared" si="1624"/>
        <v>1017</v>
      </c>
      <c r="AR8622" s="89" t="str">
        <f t="shared" si="1625"/>
        <v>1174</v>
      </c>
      <c r="AS8622" s="89" t="str">
        <f t="shared" si="1626"/>
        <v>2.658</v>
      </c>
      <c r="AT8622" s="89"/>
      <c r="AU8622" s="99">
        <v>140</v>
      </c>
      <c r="AV8622" s="99">
        <v>260</v>
      </c>
      <c r="AW8622" s="99">
        <v>1.1238300000000001E-3</v>
      </c>
      <c r="AX8622" s="99">
        <v>1016.9638</v>
      </c>
      <c r="AY8622" s="99">
        <v>1174.3</v>
      </c>
      <c r="AZ8622" s="99">
        <v>2.6577999999999999</v>
      </c>
      <c r="BA8622" s="119" t="s">
        <v>8</v>
      </c>
      <c r="BB8622" s="4">
        <v>8622</v>
      </c>
      <c r="BC8622" s="4">
        <v>140</v>
      </c>
    </row>
    <row r="8623" spans="2:55">
      <c r="B8623">
        <v>8622</v>
      </c>
      <c r="C8623" s="5">
        <f t="shared" si="1615"/>
        <v>140</v>
      </c>
      <c r="D8623" s="5">
        <f t="shared" si="1616"/>
        <v>270</v>
      </c>
      <c r="E8623" s="5" t="str">
        <f t="shared" si="1617"/>
        <v>0.001136</v>
      </c>
      <c r="F8623" s="5" t="str">
        <f t="shared" si="1618"/>
        <v>1057</v>
      </c>
      <c r="G8623" s="5" t="str">
        <f t="shared" si="1619"/>
        <v>1216</v>
      </c>
      <c r="H8623" s="5" t="str">
        <f t="shared" si="1620"/>
        <v>2.735</v>
      </c>
      <c r="I8623" s="1" t="s">
        <v>8</v>
      </c>
      <c r="AN8623" s="89" t="str">
        <f t="shared" si="1621"/>
        <v>140.0</v>
      </c>
      <c r="AO8623" s="89" t="str">
        <f t="shared" si="1622"/>
        <v>270.0</v>
      </c>
      <c r="AP8623" s="89" t="str">
        <f t="shared" si="1623"/>
        <v>0.001136</v>
      </c>
      <c r="AQ8623" s="89" t="str">
        <f t="shared" si="1624"/>
        <v>1057</v>
      </c>
      <c r="AR8623" s="89" t="str">
        <f t="shared" si="1625"/>
        <v>1216</v>
      </c>
      <c r="AS8623" s="89" t="str">
        <f t="shared" si="1626"/>
        <v>2.735</v>
      </c>
      <c r="AT8623" s="89"/>
      <c r="AU8623" s="99">
        <v>140</v>
      </c>
      <c r="AV8623" s="99">
        <v>270</v>
      </c>
      <c r="AW8623" s="99">
        <v>1.13579E-3</v>
      </c>
      <c r="AX8623" s="99">
        <v>1056.9893999999999</v>
      </c>
      <c r="AY8623" s="99">
        <v>1216</v>
      </c>
      <c r="AZ8623" s="99">
        <v>2.7351999999999999</v>
      </c>
      <c r="BA8623" s="119" t="s">
        <v>8</v>
      </c>
      <c r="BB8623" s="4">
        <v>8623</v>
      </c>
      <c r="BC8623" s="4">
        <v>140</v>
      </c>
    </row>
    <row r="8624" spans="2:55">
      <c r="B8624">
        <v>8623</v>
      </c>
      <c r="C8624" s="5">
        <f t="shared" si="1615"/>
        <v>140</v>
      </c>
      <c r="D8624" s="5">
        <f t="shared" si="1616"/>
        <v>280</v>
      </c>
      <c r="E8624" s="5" t="str">
        <f t="shared" si="1617"/>
        <v>0.001148</v>
      </c>
      <c r="F8624" s="5" t="str">
        <f t="shared" si="1618"/>
        <v>1097</v>
      </c>
      <c r="G8624" s="5" t="str">
        <f t="shared" si="1619"/>
        <v>1258</v>
      </c>
      <c r="H8624" s="5" t="str">
        <f t="shared" si="1620"/>
        <v>2.812</v>
      </c>
      <c r="I8624" s="1" t="s">
        <v>8</v>
      </c>
      <c r="AN8624" s="89" t="str">
        <f t="shared" si="1621"/>
        <v>140.0</v>
      </c>
      <c r="AO8624" s="89" t="str">
        <f t="shared" si="1622"/>
        <v>280.0</v>
      </c>
      <c r="AP8624" s="89" t="str">
        <f t="shared" si="1623"/>
        <v>0.001148</v>
      </c>
      <c r="AQ8624" s="89" t="str">
        <f t="shared" si="1624"/>
        <v>1097</v>
      </c>
      <c r="AR8624" s="89" t="str">
        <f t="shared" si="1625"/>
        <v>1258</v>
      </c>
      <c r="AS8624" s="89" t="str">
        <f t="shared" si="1626"/>
        <v>2.812</v>
      </c>
      <c r="AT8624" s="89"/>
      <c r="AU8624" s="99">
        <v>140</v>
      </c>
      <c r="AV8624" s="99">
        <v>280</v>
      </c>
      <c r="AW8624" s="99">
        <v>1.14824E-3</v>
      </c>
      <c r="AX8624" s="99">
        <v>1097.0463999999999</v>
      </c>
      <c r="AY8624" s="99">
        <v>1257.8</v>
      </c>
      <c r="AZ8624" s="99">
        <v>2.8115000000000001</v>
      </c>
      <c r="BA8624" s="119" t="s">
        <v>8</v>
      </c>
      <c r="BB8624" s="4">
        <v>8624</v>
      </c>
      <c r="BC8624" s="4">
        <v>140</v>
      </c>
    </row>
    <row r="8625" spans="2:55">
      <c r="B8625">
        <v>8624</v>
      </c>
      <c r="C8625" s="5">
        <f t="shared" si="1615"/>
        <v>140</v>
      </c>
      <c r="D8625" s="5">
        <f t="shared" si="1616"/>
        <v>290</v>
      </c>
      <c r="E8625" s="5" t="str">
        <f t="shared" si="1617"/>
        <v>0.001161</v>
      </c>
      <c r="F8625" s="5" t="str">
        <f t="shared" si="1618"/>
        <v>1137</v>
      </c>
      <c r="G8625" s="5" t="str">
        <f t="shared" si="1619"/>
        <v>1300.</v>
      </c>
      <c r="H8625" s="5" t="str">
        <f t="shared" si="1620"/>
        <v>2.887</v>
      </c>
      <c r="I8625" s="1" t="s">
        <v>8</v>
      </c>
      <c r="AN8625" s="89" t="str">
        <f t="shared" si="1621"/>
        <v>140.0</v>
      </c>
      <c r="AO8625" s="89" t="str">
        <f t="shared" si="1622"/>
        <v>290.0</v>
      </c>
      <c r="AP8625" s="89" t="str">
        <f t="shared" si="1623"/>
        <v>0.001161</v>
      </c>
      <c r="AQ8625" s="89" t="str">
        <f t="shared" si="1624"/>
        <v>1137</v>
      </c>
      <c r="AR8625" s="89" t="str">
        <f t="shared" si="1625"/>
        <v>1300.</v>
      </c>
      <c r="AS8625" s="89" t="str">
        <f t="shared" si="1626"/>
        <v>2.887</v>
      </c>
      <c r="AT8625" s="89"/>
      <c r="AU8625" s="99">
        <v>140</v>
      </c>
      <c r="AV8625" s="99">
        <v>290</v>
      </c>
      <c r="AW8625" s="99">
        <v>1.1612300000000001E-3</v>
      </c>
      <c r="AX8625" s="99">
        <v>1137.2277999999999</v>
      </c>
      <c r="AY8625" s="99">
        <v>1299.8</v>
      </c>
      <c r="AZ8625" s="99">
        <v>2.8868</v>
      </c>
      <c r="BA8625" s="119" t="s">
        <v>8</v>
      </c>
      <c r="BB8625" s="4">
        <v>8625</v>
      </c>
      <c r="BC8625" s="4">
        <v>140</v>
      </c>
    </row>
    <row r="8626" spans="2:55">
      <c r="B8626">
        <v>8625</v>
      </c>
      <c r="C8626" s="5">
        <f t="shared" si="1615"/>
        <v>140</v>
      </c>
      <c r="D8626" s="5">
        <f t="shared" si="1616"/>
        <v>300</v>
      </c>
      <c r="E8626" s="5" t="str">
        <f t="shared" si="1617"/>
        <v>0.001175</v>
      </c>
      <c r="F8626" s="5" t="str">
        <f t="shared" si="1618"/>
        <v>1178</v>
      </c>
      <c r="G8626" s="5" t="str">
        <f t="shared" si="1619"/>
        <v>1342</v>
      </c>
      <c r="H8626" s="5" t="str">
        <f t="shared" si="1620"/>
        <v>2.961</v>
      </c>
      <c r="I8626" s="1" t="s">
        <v>8</v>
      </c>
      <c r="AN8626" s="89" t="str">
        <f t="shared" si="1621"/>
        <v>140.0</v>
      </c>
      <c r="AO8626" s="89" t="str">
        <f t="shared" si="1622"/>
        <v>300.0</v>
      </c>
      <c r="AP8626" s="89" t="str">
        <f t="shared" si="1623"/>
        <v>0.001175</v>
      </c>
      <c r="AQ8626" s="89" t="str">
        <f t="shared" si="1624"/>
        <v>1178</v>
      </c>
      <c r="AR8626" s="89" t="str">
        <f t="shared" si="1625"/>
        <v>1342</v>
      </c>
      <c r="AS8626" s="89" t="str">
        <f t="shared" si="1626"/>
        <v>2.961</v>
      </c>
      <c r="AT8626" s="89"/>
      <c r="AU8626" s="99">
        <v>140</v>
      </c>
      <c r="AV8626" s="99">
        <v>300</v>
      </c>
      <c r="AW8626" s="99">
        <v>1.1748000000000001E-3</v>
      </c>
      <c r="AX8626" s="99">
        <v>1177.528</v>
      </c>
      <c r="AY8626" s="99">
        <v>1342</v>
      </c>
      <c r="AZ8626" s="99">
        <v>2.9611000000000001</v>
      </c>
      <c r="BA8626" s="119" t="s">
        <v>8</v>
      </c>
      <c r="BB8626" s="4">
        <v>8626</v>
      </c>
      <c r="BC8626" s="4">
        <v>140</v>
      </c>
    </row>
    <row r="8627" spans="2:55">
      <c r="B8627">
        <v>8626</v>
      </c>
      <c r="C8627" s="5">
        <f t="shared" si="1615"/>
        <v>140</v>
      </c>
      <c r="D8627" s="5">
        <f t="shared" si="1616"/>
        <v>310</v>
      </c>
      <c r="E8627" s="5" t="str">
        <f t="shared" si="1617"/>
        <v>0.001189</v>
      </c>
      <c r="F8627" s="5" t="str">
        <f t="shared" si="1618"/>
        <v>1218</v>
      </c>
      <c r="G8627" s="5" t="str">
        <f t="shared" si="1619"/>
        <v>1385</v>
      </c>
      <c r="H8627" s="5" t="str">
        <f t="shared" si="1620"/>
        <v>3.035</v>
      </c>
      <c r="I8627" s="1" t="s">
        <v>8</v>
      </c>
      <c r="AN8627" s="89" t="str">
        <f t="shared" si="1621"/>
        <v>140.0</v>
      </c>
      <c r="AO8627" s="89" t="str">
        <f t="shared" si="1622"/>
        <v>310.0</v>
      </c>
      <c r="AP8627" s="89" t="str">
        <f t="shared" si="1623"/>
        <v>0.001189</v>
      </c>
      <c r="AQ8627" s="89" t="str">
        <f t="shared" si="1624"/>
        <v>1218</v>
      </c>
      <c r="AR8627" s="89" t="str">
        <f t="shared" si="1625"/>
        <v>1385</v>
      </c>
      <c r="AS8627" s="89" t="str">
        <f t="shared" si="1626"/>
        <v>3.035</v>
      </c>
      <c r="AT8627" s="89"/>
      <c r="AU8627" s="99">
        <v>140</v>
      </c>
      <c r="AV8627" s="99">
        <v>310</v>
      </c>
      <c r="AW8627" s="99">
        <v>1.1889000000000001E-3</v>
      </c>
      <c r="AX8627" s="99">
        <v>1218.0540000000001</v>
      </c>
      <c r="AY8627" s="99">
        <v>1384.5</v>
      </c>
      <c r="AZ8627" s="99">
        <v>3.0345</v>
      </c>
      <c r="BA8627" s="119" t="s">
        <v>8</v>
      </c>
      <c r="BB8627" s="4">
        <v>8627</v>
      </c>
      <c r="BC8627" s="4">
        <v>140</v>
      </c>
    </row>
    <row r="8628" spans="2:55">
      <c r="B8628">
        <v>8627</v>
      </c>
      <c r="C8628" s="5">
        <f t="shared" si="1615"/>
        <v>140</v>
      </c>
      <c r="D8628" s="5">
        <f t="shared" si="1616"/>
        <v>320</v>
      </c>
      <c r="E8628" s="5" t="str">
        <f t="shared" si="1617"/>
        <v>0.001204</v>
      </c>
      <c r="F8628" s="5" t="str">
        <f t="shared" si="1618"/>
        <v>1259</v>
      </c>
      <c r="G8628" s="5" t="str">
        <f t="shared" si="1619"/>
        <v>1427</v>
      </c>
      <c r="H8628" s="5" t="str">
        <f t="shared" si="1620"/>
        <v>3.107</v>
      </c>
      <c r="I8628" s="1" t="s">
        <v>8</v>
      </c>
      <c r="AN8628" s="89" t="str">
        <f t="shared" si="1621"/>
        <v>140.0</v>
      </c>
      <c r="AO8628" s="89" t="str">
        <f t="shared" si="1622"/>
        <v>320.0</v>
      </c>
      <c r="AP8628" s="89" t="str">
        <f t="shared" si="1623"/>
        <v>0.001204</v>
      </c>
      <c r="AQ8628" s="89" t="str">
        <f t="shared" si="1624"/>
        <v>1259</v>
      </c>
      <c r="AR8628" s="89" t="str">
        <f t="shared" si="1625"/>
        <v>1427</v>
      </c>
      <c r="AS8628" s="89" t="str">
        <f t="shared" si="1626"/>
        <v>3.107</v>
      </c>
      <c r="AT8628" s="89"/>
      <c r="AU8628" s="99">
        <v>140</v>
      </c>
      <c r="AV8628" s="99">
        <v>320</v>
      </c>
      <c r="AW8628" s="99">
        <v>1.2037E-3</v>
      </c>
      <c r="AX8628" s="99">
        <v>1258.5819999999999</v>
      </c>
      <c r="AY8628" s="99">
        <v>1427.1</v>
      </c>
      <c r="AZ8628" s="99">
        <v>3.1070000000000002</v>
      </c>
      <c r="BA8628" s="119" t="s">
        <v>8</v>
      </c>
      <c r="BB8628" s="4">
        <v>8628</v>
      </c>
      <c r="BC8628" s="4">
        <v>140</v>
      </c>
    </row>
    <row r="8629" spans="2:55">
      <c r="B8629">
        <v>8628</v>
      </c>
      <c r="C8629" s="5">
        <f t="shared" si="1615"/>
        <v>140</v>
      </c>
      <c r="D8629" s="5">
        <f t="shared" si="1616"/>
        <v>330</v>
      </c>
      <c r="E8629" s="5" t="str">
        <f t="shared" si="1617"/>
        <v>0.001219</v>
      </c>
      <c r="F8629" s="5" t="str">
        <f t="shared" si="1618"/>
        <v>1299</v>
      </c>
      <c r="G8629" s="5" t="str">
        <f t="shared" si="1619"/>
        <v>1470.</v>
      </c>
      <c r="H8629" s="5" t="str">
        <f t="shared" si="1620"/>
        <v>3.179</v>
      </c>
      <c r="I8629" s="1" t="s">
        <v>8</v>
      </c>
      <c r="AN8629" s="89" t="str">
        <f t="shared" si="1621"/>
        <v>140.0</v>
      </c>
      <c r="AO8629" s="89" t="str">
        <f t="shared" si="1622"/>
        <v>330.0</v>
      </c>
      <c r="AP8629" s="89" t="str">
        <f t="shared" si="1623"/>
        <v>0.001219</v>
      </c>
      <c r="AQ8629" s="89" t="str">
        <f t="shared" si="1624"/>
        <v>1299</v>
      </c>
      <c r="AR8629" s="89" t="str">
        <f t="shared" si="1625"/>
        <v>1470.</v>
      </c>
      <c r="AS8629" s="89" t="str">
        <f t="shared" si="1626"/>
        <v>3.179</v>
      </c>
      <c r="AT8629" s="89"/>
      <c r="AU8629" s="99">
        <v>140</v>
      </c>
      <c r="AV8629" s="99">
        <v>330</v>
      </c>
      <c r="AW8629" s="99">
        <v>1.2191000000000001E-3</v>
      </c>
      <c r="AX8629" s="99">
        <v>1299.326</v>
      </c>
      <c r="AY8629" s="99">
        <v>1470</v>
      </c>
      <c r="AZ8629" s="99">
        <v>3.1787000000000001</v>
      </c>
      <c r="BA8629" s="119" t="s">
        <v>8</v>
      </c>
      <c r="BB8629" s="4">
        <v>8629</v>
      </c>
      <c r="BC8629" s="4">
        <v>140</v>
      </c>
    </row>
    <row r="8630" spans="2:55">
      <c r="B8630">
        <v>8629</v>
      </c>
      <c r="C8630" s="5">
        <f t="shared" si="1615"/>
        <v>140</v>
      </c>
      <c r="D8630" s="5">
        <f t="shared" si="1616"/>
        <v>340</v>
      </c>
      <c r="E8630" s="5" t="str">
        <f t="shared" si="1617"/>
        <v>0.001235</v>
      </c>
      <c r="F8630" s="5" t="str">
        <f t="shared" si="1618"/>
        <v>1340.</v>
      </c>
      <c r="G8630" s="5" t="str">
        <f t="shared" si="1619"/>
        <v>1513</v>
      </c>
      <c r="H8630" s="5" t="str">
        <f t="shared" si="1620"/>
        <v>3.250</v>
      </c>
      <c r="I8630" s="1" t="s">
        <v>8</v>
      </c>
      <c r="AN8630" s="89" t="str">
        <f t="shared" si="1621"/>
        <v>140.0</v>
      </c>
      <c r="AO8630" s="89" t="str">
        <f t="shared" si="1622"/>
        <v>340.0</v>
      </c>
      <c r="AP8630" s="89" t="str">
        <f t="shared" si="1623"/>
        <v>0.001235</v>
      </c>
      <c r="AQ8630" s="89" t="str">
        <f t="shared" si="1624"/>
        <v>1340.</v>
      </c>
      <c r="AR8630" s="89" t="str">
        <f t="shared" si="1625"/>
        <v>1513</v>
      </c>
      <c r="AS8630" s="89" t="str">
        <f t="shared" si="1626"/>
        <v>3.250</v>
      </c>
      <c r="AT8630" s="89"/>
      <c r="AU8630" s="99">
        <v>140</v>
      </c>
      <c r="AV8630" s="99">
        <v>340</v>
      </c>
      <c r="AW8630" s="99">
        <v>1.2352000000000001E-3</v>
      </c>
      <c r="AX8630" s="99">
        <v>1340.2719999999999</v>
      </c>
      <c r="AY8630" s="99">
        <v>1513.2</v>
      </c>
      <c r="AZ8630" s="99">
        <v>3.2496999999999998</v>
      </c>
      <c r="BA8630" s="119" t="s">
        <v>8</v>
      </c>
      <c r="BB8630" s="4">
        <v>8630</v>
      </c>
      <c r="BC8630" s="4">
        <v>140</v>
      </c>
    </row>
    <row r="8631" spans="2:55">
      <c r="B8631">
        <v>8630</v>
      </c>
      <c r="C8631" s="5">
        <f t="shared" si="1615"/>
        <v>140</v>
      </c>
      <c r="D8631" s="5">
        <f t="shared" si="1616"/>
        <v>350</v>
      </c>
      <c r="E8631" s="5" t="str">
        <f t="shared" si="1617"/>
        <v>0.001252</v>
      </c>
      <c r="F8631" s="5" t="str">
        <f t="shared" si="1618"/>
        <v>1381</v>
      </c>
      <c r="G8631" s="5" t="str">
        <f t="shared" si="1619"/>
        <v>1557</v>
      </c>
      <c r="H8631" s="5" t="str">
        <f t="shared" si="1620"/>
        <v>3.320</v>
      </c>
      <c r="I8631" s="1" t="s">
        <v>8</v>
      </c>
      <c r="AN8631" s="89" t="str">
        <f t="shared" si="1621"/>
        <v>140.0</v>
      </c>
      <c r="AO8631" s="89" t="str">
        <f t="shared" si="1622"/>
        <v>350.0</v>
      </c>
      <c r="AP8631" s="89" t="str">
        <f t="shared" si="1623"/>
        <v>0.001252</v>
      </c>
      <c r="AQ8631" s="89" t="str">
        <f t="shared" si="1624"/>
        <v>1381</v>
      </c>
      <c r="AR8631" s="89" t="str">
        <f t="shared" si="1625"/>
        <v>1557</v>
      </c>
      <c r="AS8631" s="89" t="str">
        <f t="shared" si="1626"/>
        <v>3.320</v>
      </c>
      <c r="AT8631" s="89"/>
      <c r="AU8631" s="99">
        <v>140</v>
      </c>
      <c r="AV8631" s="99">
        <v>350</v>
      </c>
      <c r="AW8631" s="99">
        <v>1.2520000000000001E-3</v>
      </c>
      <c r="AX8631" s="99">
        <v>1381.32</v>
      </c>
      <c r="AY8631" s="99">
        <v>1556.6</v>
      </c>
      <c r="AZ8631" s="99">
        <v>3.3199000000000001</v>
      </c>
      <c r="BA8631" s="119" t="s">
        <v>8</v>
      </c>
      <c r="BB8631" s="4">
        <v>8631</v>
      </c>
      <c r="BC8631" s="4">
        <v>140</v>
      </c>
    </row>
    <row r="8632" spans="2:55">
      <c r="B8632">
        <v>8631</v>
      </c>
      <c r="C8632" s="5">
        <f t="shared" si="1615"/>
        <v>140</v>
      </c>
      <c r="D8632" s="5">
        <f t="shared" si="1616"/>
        <v>360</v>
      </c>
      <c r="E8632" s="5" t="str">
        <f t="shared" si="1617"/>
        <v>0.001270</v>
      </c>
      <c r="F8632" s="5" t="str">
        <f t="shared" si="1618"/>
        <v>1422</v>
      </c>
      <c r="G8632" s="5" t="str">
        <f t="shared" si="1619"/>
        <v>1600.</v>
      </c>
      <c r="H8632" s="5" t="str">
        <f t="shared" si="1620"/>
        <v>3.389</v>
      </c>
      <c r="I8632" s="1" t="s">
        <v>8</v>
      </c>
      <c r="AN8632" s="89" t="str">
        <f t="shared" si="1621"/>
        <v>140.0</v>
      </c>
      <c r="AO8632" s="89" t="str">
        <f t="shared" si="1622"/>
        <v>360.0</v>
      </c>
      <c r="AP8632" s="89" t="str">
        <f t="shared" si="1623"/>
        <v>0.001270</v>
      </c>
      <c r="AQ8632" s="89" t="str">
        <f t="shared" si="1624"/>
        <v>1422</v>
      </c>
      <c r="AR8632" s="89" t="str">
        <f t="shared" si="1625"/>
        <v>1600.</v>
      </c>
      <c r="AS8632" s="89" t="str">
        <f t="shared" si="1626"/>
        <v>3.389</v>
      </c>
      <c r="AT8632" s="89"/>
      <c r="AU8632" s="99">
        <v>140</v>
      </c>
      <c r="AV8632" s="99">
        <v>360</v>
      </c>
      <c r="AW8632" s="99">
        <v>1.2696000000000001E-3</v>
      </c>
      <c r="AX8632" s="99">
        <v>1422.4560000000001</v>
      </c>
      <c r="AY8632" s="99">
        <v>1600.2</v>
      </c>
      <c r="AZ8632" s="99">
        <v>3.3894000000000002</v>
      </c>
      <c r="BA8632" s="119" t="s">
        <v>8</v>
      </c>
      <c r="BB8632" s="4">
        <v>8632</v>
      </c>
      <c r="BC8632" s="4">
        <v>140</v>
      </c>
    </row>
    <row r="8633" spans="2:55">
      <c r="B8633">
        <v>8632</v>
      </c>
      <c r="C8633" s="5">
        <f t="shared" si="1615"/>
        <v>140</v>
      </c>
      <c r="D8633" s="5">
        <f t="shared" si="1616"/>
        <v>370</v>
      </c>
      <c r="E8633" s="5" t="str">
        <f t="shared" si="1617"/>
        <v>0.001288</v>
      </c>
      <c r="F8633" s="5" t="str">
        <f t="shared" si="1618"/>
        <v>1464</v>
      </c>
      <c r="G8633" s="5" t="str">
        <f t="shared" si="1619"/>
        <v>1644</v>
      </c>
      <c r="H8633" s="5" t="str">
        <f t="shared" si="1620"/>
        <v>3.458</v>
      </c>
      <c r="I8633" s="1" t="s">
        <v>8</v>
      </c>
      <c r="AN8633" s="89" t="str">
        <f t="shared" si="1621"/>
        <v>140.0</v>
      </c>
      <c r="AO8633" s="89" t="str">
        <f t="shared" si="1622"/>
        <v>370.0</v>
      </c>
      <c r="AP8633" s="89" t="str">
        <f t="shared" si="1623"/>
        <v>0.001288</v>
      </c>
      <c r="AQ8633" s="89" t="str">
        <f t="shared" si="1624"/>
        <v>1464</v>
      </c>
      <c r="AR8633" s="89" t="str">
        <f t="shared" si="1625"/>
        <v>1644</v>
      </c>
      <c r="AS8633" s="89" t="str">
        <f t="shared" si="1626"/>
        <v>3.458</v>
      </c>
      <c r="AT8633" s="89"/>
      <c r="AU8633" s="99">
        <v>140</v>
      </c>
      <c r="AV8633" s="99">
        <v>370</v>
      </c>
      <c r="AW8633" s="99">
        <v>1.2880000000000001E-3</v>
      </c>
      <c r="AX8633" s="99">
        <v>1463.88</v>
      </c>
      <c r="AY8633" s="99">
        <v>1644.2</v>
      </c>
      <c r="AZ8633" s="99">
        <v>3.4582000000000002</v>
      </c>
      <c r="BA8633" s="119" t="s">
        <v>8</v>
      </c>
      <c r="BB8633" s="4">
        <v>8633</v>
      </c>
      <c r="BC8633" s="4">
        <v>140</v>
      </c>
    </row>
    <row r="8634" spans="2:55">
      <c r="B8634">
        <v>8633</v>
      </c>
      <c r="C8634" s="5">
        <f t="shared" si="1615"/>
        <v>140</v>
      </c>
      <c r="D8634" s="5">
        <f t="shared" si="1616"/>
        <v>380</v>
      </c>
      <c r="E8634" s="5" t="str">
        <f t="shared" si="1617"/>
        <v>0.001307</v>
      </c>
      <c r="F8634" s="5" t="str">
        <f t="shared" si="1618"/>
        <v>1505</v>
      </c>
      <c r="G8634" s="5" t="str">
        <f t="shared" si="1619"/>
        <v>1688</v>
      </c>
      <c r="H8634" s="5" t="str">
        <f t="shared" si="1620"/>
        <v>3.527</v>
      </c>
      <c r="I8634" s="1" t="s">
        <v>12</v>
      </c>
      <c r="AN8634" s="89" t="str">
        <f t="shared" si="1621"/>
        <v>140.0</v>
      </c>
      <c r="AO8634" s="89" t="str">
        <f t="shared" si="1622"/>
        <v>380.0</v>
      </c>
      <c r="AP8634" s="89" t="str">
        <f t="shared" si="1623"/>
        <v>0.001307</v>
      </c>
      <c r="AQ8634" s="89" t="str">
        <f t="shared" si="1624"/>
        <v>1505</v>
      </c>
      <c r="AR8634" s="89" t="str">
        <f t="shared" si="1625"/>
        <v>1688</v>
      </c>
      <c r="AS8634" s="89" t="str">
        <f t="shared" si="1626"/>
        <v>3.527</v>
      </c>
      <c r="AT8634" s="89"/>
      <c r="AU8634" s="99">
        <v>140</v>
      </c>
      <c r="AV8634" s="99">
        <v>380</v>
      </c>
      <c r="AW8634" s="99">
        <v>1.3073E-3</v>
      </c>
      <c r="AX8634" s="99">
        <v>1505.3780000000002</v>
      </c>
      <c r="AY8634" s="99">
        <v>1688.4</v>
      </c>
      <c r="AZ8634" s="99">
        <v>3.5265</v>
      </c>
      <c r="BA8634" s="119" t="s">
        <v>12</v>
      </c>
      <c r="BB8634" s="4">
        <v>8634</v>
      </c>
      <c r="BC8634" s="4">
        <v>140</v>
      </c>
    </row>
    <row r="8635" spans="2:55">
      <c r="B8635">
        <v>8634</v>
      </c>
      <c r="C8635" s="5">
        <f t="shared" si="1615"/>
        <v>140</v>
      </c>
      <c r="D8635" s="5">
        <f t="shared" si="1616"/>
        <v>390</v>
      </c>
      <c r="E8635" s="5" t="str">
        <f t="shared" si="1617"/>
        <v>0.001328</v>
      </c>
      <c r="F8635" s="5" t="str">
        <f t="shared" si="1618"/>
        <v>1547</v>
      </c>
      <c r="G8635" s="5" t="str">
        <f t="shared" si="1619"/>
        <v>1733</v>
      </c>
      <c r="H8635" s="5" t="str">
        <f t="shared" si="1620"/>
        <v>3.594</v>
      </c>
      <c r="I8635" s="1" t="s">
        <v>12</v>
      </c>
      <c r="AN8635" s="89" t="str">
        <f t="shared" si="1621"/>
        <v>140.0</v>
      </c>
      <c r="AO8635" s="89" t="str">
        <f t="shared" si="1622"/>
        <v>390.0</v>
      </c>
      <c r="AP8635" s="89" t="str">
        <f t="shared" si="1623"/>
        <v>0.001328</v>
      </c>
      <c r="AQ8635" s="89" t="str">
        <f t="shared" si="1624"/>
        <v>1547</v>
      </c>
      <c r="AR8635" s="89" t="str">
        <f t="shared" si="1625"/>
        <v>1733</v>
      </c>
      <c r="AS8635" s="89" t="str">
        <f t="shared" si="1626"/>
        <v>3.594</v>
      </c>
      <c r="AT8635" s="89"/>
      <c r="AU8635" s="99">
        <v>140</v>
      </c>
      <c r="AV8635" s="99">
        <v>390</v>
      </c>
      <c r="AW8635" s="99">
        <v>1.3276E-3</v>
      </c>
      <c r="AX8635" s="99">
        <v>1547.0360000000001</v>
      </c>
      <c r="AY8635" s="99">
        <v>1732.9</v>
      </c>
      <c r="AZ8635" s="99">
        <v>3.5941000000000001</v>
      </c>
      <c r="BA8635" s="119" t="s">
        <v>12</v>
      </c>
      <c r="BB8635" s="4">
        <v>8635</v>
      </c>
      <c r="BC8635" s="4">
        <v>140</v>
      </c>
    </row>
    <row r="8636" spans="2:55">
      <c r="B8636">
        <v>8635</v>
      </c>
      <c r="C8636" s="5">
        <f t="shared" si="1615"/>
        <v>140</v>
      </c>
      <c r="D8636" s="5">
        <f t="shared" si="1616"/>
        <v>400</v>
      </c>
      <c r="E8636" s="5" t="str">
        <f t="shared" si="1617"/>
        <v>0.001349</v>
      </c>
      <c r="F8636" s="5" t="str">
        <f t="shared" si="1618"/>
        <v>1589</v>
      </c>
      <c r="G8636" s="5" t="str">
        <f t="shared" si="1619"/>
        <v>1778</v>
      </c>
      <c r="H8636" s="5" t="str">
        <f t="shared" si="1620"/>
        <v>3.661</v>
      </c>
      <c r="I8636" s="1" t="s">
        <v>12</v>
      </c>
      <c r="AN8636" s="89" t="str">
        <f t="shared" si="1621"/>
        <v>140.0</v>
      </c>
      <c r="AO8636" s="89" t="str">
        <f t="shared" si="1622"/>
        <v>400.0</v>
      </c>
      <c r="AP8636" s="89" t="str">
        <f t="shared" si="1623"/>
        <v>0.001349</v>
      </c>
      <c r="AQ8636" s="89" t="str">
        <f t="shared" si="1624"/>
        <v>1589</v>
      </c>
      <c r="AR8636" s="89" t="str">
        <f t="shared" si="1625"/>
        <v>1778</v>
      </c>
      <c r="AS8636" s="89" t="str">
        <f t="shared" si="1626"/>
        <v>3.661</v>
      </c>
      <c r="AT8636" s="89"/>
      <c r="AU8636" s="99">
        <v>140</v>
      </c>
      <c r="AV8636" s="99">
        <v>400</v>
      </c>
      <c r="AW8636" s="99">
        <v>1.3488E-3</v>
      </c>
      <c r="AX8636" s="99">
        <v>1588.8679999999999</v>
      </c>
      <c r="AY8636" s="99">
        <v>1777.7</v>
      </c>
      <c r="AZ8636" s="99">
        <v>3.6612</v>
      </c>
      <c r="BA8636" s="119" t="s">
        <v>12</v>
      </c>
      <c r="BB8636" s="4">
        <v>8636</v>
      </c>
      <c r="BC8636" s="4">
        <v>140</v>
      </c>
    </row>
    <row r="8637" spans="2:55">
      <c r="B8637">
        <v>8636</v>
      </c>
      <c r="C8637" s="5">
        <f t="shared" si="1615"/>
        <v>140</v>
      </c>
      <c r="D8637" s="5">
        <f t="shared" si="1616"/>
        <v>410</v>
      </c>
      <c r="E8637" s="5" t="str">
        <f t="shared" si="1617"/>
        <v>0.001371</v>
      </c>
      <c r="F8637" s="5" t="str">
        <f t="shared" si="1618"/>
        <v>1631</v>
      </c>
      <c r="G8637" s="5" t="str">
        <f t="shared" si="1619"/>
        <v>1823</v>
      </c>
      <c r="H8637" s="5" t="str">
        <f t="shared" si="1620"/>
        <v>3.728</v>
      </c>
      <c r="I8637" s="1" t="s">
        <v>12</v>
      </c>
      <c r="AN8637" s="89" t="str">
        <f t="shared" si="1621"/>
        <v>140.0</v>
      </c>
      <c r="AO8637" s="89" t="str">
        <f t="shared" si="1622"/>
        <v>410.0</v>
      </c>
      <c r="AP8637" s="89" t="str">
        <f t="shared" si="1623"/>
        <v>0.001371</v>
      </c>
      <c r="AQ8637" s="89" t="str">
        <f t="shared" si="1624"/>
        <v>1631</v>
      </c>
      <c r="AR8637" s="89" t="str">
        <f t="shared" si="1625"/>
        <v>1823</v>
      </c>
      <c r="AS8637" s="89" t="str">
        <f t="shared" si="1626"/>
        <v>3.728</v>
      </c>
      <c r="AT8637" s="89"/>
      <c r="AU8637" s="99">
        <v>140</v>
      </c>
      <c r="AV8637" s="99">
        <v>410</v>
      </c>
      <c r="AW8637" s="99">
        <v>1.371E-3</v>
      </c>
      <c r="AX8637" s="99">
        <v>1630.86</v>
      </c>
      <c r="AY8637" s="99">
        <v>1822.8</v>
      </c>
      <c r="AZ8637" s="99">
        <v>3.7277</v>
      </c>
      <c r="BA8637" s="119" t="s">
        <v>12</v>
      </c>
      <c r="BB8637" s="4">
        <v>8637</v>
      </c>
      <c r="BC8637" s="4">
        <v>140</v>
      </c>
    </row>
    <row r="8638" spans="2:55">
      <c r="B8638">
        <v>8637</v>
      </c>
      <c r="C8638" s="5">
        <f t="shared" si="1615"/>
        <v>140</v>
      </c>
      <c r="D8638" s="5">
        <f t="shared" si="1616"/>
        <v>420</v>
      </c>
      <c r="E8638" s="5" t="str">
        <f t="shared" si="1617"/>
        <v>0.001394</v>
      </c>
      <c r="F8638" s="5" t="str">
        <f t="shared" si="1618"/>
        <v>1673</v>
      </c>
      <c r="G8638" s="5" t="str">
        <f t="shared" si="1619"/>
        <v>1868</v>
      </c>
      <c r="H8638" s="5" t="str">
        <f t="shared" si="1620"/>
        <v>3.794</v>
      </c>
      <c r="I8638" s="1" t="s">
        <v>12</v>
      </c>
      <c r="AN8638" s="89" t="str">
        <f t="shared" si="1621"/>
        <v>140.0</v>
      </c>
      <c r="AO8638" s="89" t="str">
        <f t="shared" si="1622"/>
        <v>420.0</v>
      </c>
      <c r="AP8638" s="89" t="str">
        <f t="shared" si="1623"/>
        <v>0.001394</v>
      </c>
      <c r="AQ8638" s="89" t="str">
        <f t="shared" si="1624"/>
        <v>1673</v>
      </c>
      <c r="AR8638" s="89" t="str">
        <f t="shared" si="1625"/>
        <v>1868</v>
      </c>
      <c r="AS8638" s="89" t="str">
        <f t="shared" si="1626"/>
        <v>3.794</v>
      </c>
      <c r="AT8638" s="89"/>
      <c r="AU8638" s="99">
        <v>140</v>
      </c>
      <c r="AV8638" s="99">
        <v>420</v>
      </c>
      <c r="AW8638" s="99">
        <v>1.3944000000000001E-3</v>
      </c>
      <c r="AX8638" s="99">
        <v>1673.0839999999998</v>
      </c>
      <c r="AY8638" s="99">
        <v>1868.3</v>
      </c>
      <c r="AZ8638" s="99">
        <v>3.7938000000000001</v>
      </c>
      <c r="BA8638" s="119" t="s">
        <v>12</v>
      </c>
      <c r="BB8638" s="4">
        <v>8638</v>
      </c>
      <c r="BC8638" s="4">
        <v>140</v>
      </c>
    </row>
    <row r="8639" spans="2:55">
      <c r="B8639">
        <v>8638</v>
      </c>
      <c r="C8639" s="5">
        <f t="shared" si="1615"/>
        <v>140</v>
      </c>
      <c r="D8639" s="5">
        <f t="shared" si="1616"/>
        <v>430</v>
      </c>
      <c r="E8639" s="5" t="str">
        <f t="shared" si="1617"/>
        <v>0.001419</v>
      </c>
      <c r="F8639" s="5" t="str">
        <f t="shared" si="1618"/>
        <v>1715</v>
      </c>
      <c r="G8639" s="5" t="str">
        <f t="shared" si="1619"/>
        <v>1914</v>
      </c>
      <c r="H8639" s="5" t="str">
        <f t="shared" si="1620"/>
        <v>3.859</v>
      </c>
      <c r="I8639" s="1" t="s">
        <v>12</v>
      </c>
      <c r="AN8639" s="89" t="str">
        <f t="shared" si="1621"/>
        <v>140.0</v>
      </c>
      <c r="AO8639" s="89" t="str">
        <f t="shared" si="1622"/>
        <v>430.0</v>
      </c>
      <c r="AP8639" s="89" t="str">
        <f t="shared" si="1623"/>
        <v>0.001419</v>
      </c>
      <c r="AQ8639" s="89" t="str">
        <f t="shared" si="1624"/>
        <v>1715</v>
      </c>
      <c r="AR8639" s="89" t="str">
        <f t="shared" si="1625"/>
        <v>1914</v>
      </c>
      <c r="AS8639" s="89" t="str">
        <f t="shared" si="1626"/>
        <v>3.859</v>
      </c>
      <c r="AT8639" s="89"/>
      <c r="AU8639" s="99">
        <v>140</v>
      </c>
      <c r="AV8639" s="99">
        <v>430</v>
      </c>
      <c r="AW8639" s="99">
        <v>1.4189000000000001E-3</v>
      </c>
      <c r="AX8639" s="99">
        <v>1715.454</v>
      </c>
      <c r="AY8639" s="99">
        <v>1914.1</v>
      </c>
      <c r="AZ8639" s="99">
        <v>3.8593999999999999</v>
      </c>
      <c r="BA8639" s="119" t="s">
        <v>12</v>
      </c>
      <c r="BB8639" s="4">
        <v>8639</v>
      </c>
      <c r="BC8639" s="4">
        <v>140</v>
      </c>
    </row>
    <row r="8640" spans="2:55">
      <c r="B8640">
        <v>8639</v>
      </c>
      <c r="C8640" s="5">
        <f t="shared" si="1615"/>
        <v>140</v>
      </c>
      <c r="D8640" s="5">
        <f t="shared" si="1616"/>
        <v>440</v>
      </c>
      <c r="E8640" s="5" t="str">
        <f t="shared" si="1617"/>
        <v>0.001445</v>
      </c>
      <c r="F8640" s="5" t="str">
        <f t="shared" si="1618"/>
        <v>1758</v>
      </c>
      <c r="G8640" s="5" t="str">
        <f t="shared" si="1619"/>
        <v>1960.</v>
      </c>
      <c r="H8640" s="5" t="str">
        <f t="shared" si="1620"/>
        <v>3.925</v>
      </c>
      <c r="I8640" s="1" t="s">
        <v>12</v>
      </c>
      <c r="AN8640" s="89" t="str">
        <f t="shared" si="1621"/>
        <v>140.0</v>
      </c>
      <c r="AO8640" s="89" t="str">
        <f t="shared" si="1622"/>
        <v>440.0</v>
      </c>
      <c r="AP8640" s="89" t="str">
        <f t="shared" si="1623"/>
        <v>0.001445</v>
      </c>
      <c r="AQ8640" s="89" t="str">
        <f t="shared" si="1624"/>
        <v>1758</v>
      </c>
      <c r="AR8640" s="89" t="str">
        <f t="shared" si="1625"/>
        <v>1960.</v>
      </c>
      <c r="AS8640" s="89" t="str">
        <f t="shared" si="1626"/>
        <v>3.925</v>
      </c>
      <c r="AT8640" s="89"/>
      <c r="AU8640" s="99">
        <v>140</v>
      </c>
      <c r="AV8640" s="99">
        <v>440</v>
      </c>
      <c r="AW8640" s="99">
        <v>1.4446000000000001E-3</v>
      </c>
      <c r="AX8640" s="99">
        <v>1757.9560000000001</v>
      </c>
      <c r="AY8640" s="99">
        <v>1960.2</v>
      </c>
      <c r="AZ8640" s="99">
        <v>3.9245000000000001</v>
      </c>
      <c r="BA8640" s="119" t="s">
        <v>12</v>
      </c>
      <c r="BB8640" s="4">
        <v>8640</v>
      </c>
      <c r="BC8640" s="4">
        <v>140</v>
      </c>
    </row>
    <row r="8641" spans="2:55">
      <c r="B8641">
        <v>8640</v>
      </c>
      <c r="C8641" s="5">
        <f t="shared" si="1615"/>
        <v>140</v>
      </c>
      <c r="D8641" s="5">
        <f t="shared" si="1616"/>
        <v>450</v>
      </c>
      <c r="E8641" s="5" t="str">
        <f t="shared" si="1617"/>
        <v>0.001472</v>
      </c>
      <c r="F8641" s="5" t="str">
        <f t="shared" si="1618"/>
        <v>1801</v>
      </c>
      <c r="G8641" s="5" t="str">
        <f t="shared" si="1619"/>
        <v>2007</v>
      </c>
      <c r="H8641" s="5" t="str">
        <f t="shared" si="1620"/>
        <v>3.989</v>
      </c>
      <c r="I8641" s="1" t="s">
        <v>12</v>
      </c>
      <c r="AN8641" s="89" t="str">
        <f t="shared" si="1621"/>
        <v>140.0</v>
      </c>
      <c r="AO8641" s="89" t="str">
        <f t="shared" si="1622"/>
        <v>450.0</v>
      </c>
      <c r="AP8641" s="89" t="str">
        <f t="shared" si="1623"/>
        <v>0.001472</v>
      </c>
      <c r="AQ8641" s="89" t="str">
        <f t="shared" si="1624"/>
        <v>1801</v>
      </c>
      <c r="AR8641" s="89" t="str">
        <f t="shared" si="1625"/>
        <v>2007</v>
      </c>
      <c r="AS8641" s="89" t="str">
        <f t="shared" si="1626"/>
        <v>3.989</v>
      </c>
      <c r="AT8641" s="89"/>
      <c r="AU8641" s="99">
        <v>140</v>
      </c>
      <c r="AV8641" s="99">
        <v>450</v>
      </c>
      <c r="AW8641" s="99">
        <v>1.4716E-3</v>
      </c>
      <c r="AX8641" s="99">
        <v>1800.576</v>
      </c>
      <c r="AY8641" s="99">
        <v>2006.6</v>
      </c>
      <c r="AZ8641" s="99">
        <v>3.9891999999999999</v>
      </c>
      <c r="BA8641" s="119" t="s">
        <v>12</v>
      </c>
      <c r="BB8641" s="4">
        <v>8641</v>
      </c>
      <c r="BC8641" s="4">
        <v>140</v>
      </c>
    </row>
    <row r="8642" spans="2:55">
      <c r="B8642">
        <v>8641</v>
      </c>
      <c r="C8642" s="5">
        <f t="shared" si="1615"/>
        <v>140</v>
      </c>
      <c r="D8642" s="5">
        <f t="shared" si="1616"/>
        <v>460</v>
      </c>
      <c r="E8642" s="5" t="str">
        <f t="shared" si="1617"/>
        <v>0.001500</v>
      </c>
      <c r="F8642" s="5" t="str">
        <f t="shared" si="1618"/>
        <v>1843</v>
      </c>
      <c r="G8642" s="5" t="str">
        <f t="shared" si="1619"/>
        <v>2053</v>
      </c>
      <c r="H8642" s="5" t="str">
        <f t="shared" si="1620"/>
        <v>4.053</v>
      </c>
      <c r="I8642" s="1" t="s">
        <v>12</v>
      </c>
      <c r="AN8642" s="89" t="str">
        <f t="shared" si="1621"/>
        <v>140.0</v>
      </c>
      <c r="AO8642" s="89" t="str">
        <f t="shared" si="1622"/>
        <v>460.0</v>
      </c>
      <c r="AP8642" s="89" t="str">
        <f t="shared" si="1623"/>
        <v>0.001500</v>
      </c>
      <c r="AQ8642" s="89" t="str">
        <f t="shared" si="1624"/>
        <v>1843</v>
      </c>
      <c r="AR8642" s="89" t="str">
        <f t="shared" si="1625"/>
        <v>2053</v>
      </c>
      <c r="AS8642" s="89" t="str">
        <f t="shared" si="1626"/>
        <v>4.053</v>
      </c>
      <c r="AT8642" s="89"/>
      <c r="AU8642" s="99">
        <v>140</v>
      </c>
      <c r="AV8642" s="99">
        <v>460</v>
      </c>
      <c r="AW8642" s="99">
        <v>1.4999E-3</v>
      </c>
      <c r="AX8642" s="99">
        <v>1843.4140000000002</v>
      </c>
      <c r="AY8642" s="99">
        <v>2053.4</v>
      </c>
      <c r="AZ8642" s="99">
        <v>4.0533999999999999</v>
      </c>
      <c r="BA8642" s="119" t="s">
        <v>12</v>
      </c>
      <c r="BB8642" s="4">
        <v>8642</v>
      </c>
      <c r="BC8642" s="4">
        <v>140</v>
      </c>
    </row>
    <row r="8643" spans="2:55">
      <c r="B8643">
        <v>8642</v>
      </c>
      <c r="C8643" s="5">
        <f t="shared" si="1615"/>
        <v>140</v>
      </c>
      <c r="D8643" s="5">
        <f t="shared" si="1616"/>
        <v>470</v>
      </c>
      <c r="E8643" s="5" t="str">
        <f t="shared" si="1617"/>
        <v>0.001530</v>
      </c>
      <c r="F8643" s="5" t="str">
        <f t="shared" si="1618"/>
        <v>1886</v>
      </c>
      <c r="G8643" s="5" t="str">
        <f t="shared" si="1619"/>
        <v>2101</v>
      </c>
      <c r="H8643" s="5" t="str">
        <f t="shared" si="1620"/>
        <v>4.117</v>
      </c>
      <c r="I8643" s="1" t="s">
        <v>12</v>
      </c>
      <c r="AN8643" s="89" t="str">
        <f t="shared" si="1621"/>
        <v>140.0</v>
      </c>
      <c r="AO8643" s="89" t="str">
        <f t="shared" si="1622"/>
        <v>470.0</v>
      </c>
      <c r="AP8643" s="89" t="str">
        <f t="shared" si="1623"/>
        <v>0.001530</v>
      </c>
      <c r="AQ8643" s="89" t="str">
        <f t="shared" si="1624"/>
        <v>1886</v>
      </c>
      <c r="AR8643" s="89" t="str">
        <f t="shared" si="1625"/>
        <v>2101</v>
      </c>
      <c r="AS8643" s="89" t="str">
        <f t="shared" si="1626"/>
        <v>4.117</v>
      </c>
      <c r="AT8643" s="89"/>
      <c r="AU8643" s="99">
        <v>140</v>
      </c>
      <c r="AV8643" s="99">
        <v>470</v>
      </c>
      <c r="AW8643" s="99">
        <v>1.5297000000000002E-3</v>
      </c>
      <c r="AX8643" s="99">
        <v>1886.3420000000001</v>
      </c>
      <c r="AY8643" s="99">
        <v>2100.5</v>
      </c>
      <c r="AZ8643" s="99">
        <v>4.1172000000000004</v>
      </c>
      <c r="BA8643" s="119" t="s">
        <v>12</v>
      </c>
      <c r="BB8643" s="4">
        <v>8643</v>
      </c>
      <c r="BC8643" s="4">
        <v>140</v>
      </c>
    </row>
    <row r="8644" spans="2:55">
      <c r="B8644">
        <v>8643</v>
      </c>
      <c r="C8644" s="5">
        <f t="shared" si="1615"/>
        <v>140</v>
      </c>
      <c r="D8644" s="5">
        <f t="shared" si="1616"/>
        <v>480</v>
      </c>
      <c r="E8644" s="5" t="str">
        <f t="shared" si="1617"/>
        <v>0.001561</v>
      </c>
      <c r="F8644" s="5" t="str">
        <f t="shared" si="1618"/>
        <v>1929</v>
      </c>
      <c r="G8644" s="5" t="str">
        <f t="shared" si="1619"/>
        <v>2148</v>
      </c>
      <c r="H8644" s="5" t="str">
        <f t="shared" si="1620"/>
        <v>4.181</v>
      </c>
      <c r="I8644" s="1" t="s">
        <v>12</v>
      </c>
      <c r="AN8644" s="89" t="str">
        <f t="shared" si="1621"/>
        <v>140.0</v>
      </c>
      <c r="AO8644" s="89" t="str">
        <f t="shared" si="1622"/>
        <v>480.0</v>
      </c>
      <c r="AP8644" s="89" t="str">
        <f t="shared" si="1623"/>
        <v>0.001561</v>
      </c>
      <c r="AQ8644" s="89" t="str">
        <f t="shared" si="1624"/>
        <v>1929</v>
      </c>
      <c r="AR8644" s="89" t="str">
        <f t="shared" si="1625"/>
        <v>2148</v>
      </c>
      <c r="AS8644" s="89" t="str">
        <f t="shared" si="1626"/>
        <v>4.181</v>
      </c>
      <c r="AT8644" s="89"/>
      <c r="AU8644" s="99">
        <v>140</v>
      </c>
      <c r="AV8644" s="99">
        <v>480</v>
      </c>
      <c r="AW8644" s="99">
        <v>1.5609E-3</v>
      </c>
      <c r="AX8644" s="99">
        <v>1929.374</v>
      </c>
      <c r="AY8644" s="99">
        <v>2147.9</v>
      </c>
      <c r="AZ8644" s="99">
        <v>4.1805000000000003</v>
      </c>
      <c r="BA8644" s="119" t="s">
        <v>12</v>
      </c>
      <c r="BB8644" s="4">
        <v>8644</v>
      </c>
      <c r="BC8644" s="4">
        <v>140</v>
      </c>
    </row>
    <row r="8645" spans="2:55">
      <c r="B8645">
        <v>8644</v>
      </c>
      <c r="C8645" s="5">
        <f t="shared" si="1615"/>
        <v>140</v>
      </c>
      <c r="D8645" s="5">
        <f t="shared" si="1616"/>
        <v>490</v>
      </c>
      <c r="E8645" s="5" t="str">
        <f t="shared" si="1617"/>
        <v>0.001594</v>
      </c>
      <c r="F8645" s="5" t="str">
        <f t="shared" si="1618"/>
        <v>1972</v>
      </c>
      <c r="G8645" s="5" t="str">
        <f t="shared" si="1619"/>
        <v>2196</v>
      </c>
      <c r="H8645" s="5" t="str">
        <f t="shared" si="1620"/>
        <v>4.243</v>
      </c>
      <c r="I8645" s="1" t="s">
        <v>12</v>
      </c>
      <c r="AN8645" s="89" t="str">
        <f t="shared" si="1621"/>
        <v>140.0</v>
      </c>
      <c r="AO8645" s="89" t="str">
        <f t="shared" si="1622"/>
        <v>490.0</v>
      </c>
      <c r="AP8645" s="89" t="str">
        <f t="shared" si="1623"/>
        <v>0.001594</v>
      </c>
      <c r="AQ8645" s="89" t="str">
        <f t="shared" si="1624"/>
        <v>1972</v>
      </c>
      <c r="AR8645" s="89" t="str">
        <f t="shared" si="1625"/>
        <v>2196</v>
      </c>
      <c r="AS8645" s="89" t="str">
        <f t="shared" si="1626"/>
        <v>4.243</v>
      </c>
      <c r="AT8645" s="89"/>
      <c r="AU8645" s="99">
        <v>140</v>
      </c>
      <c r="AV8645" s="99">
        <v>490</v>
      </c>
      <c r="AW8645" s="99">
        <v>1.5935999999999999E-3</v>
      </c>
      <c r="AX8645" s="99">
        <v>1972.4959999999999</v>
      </c>
      <c r="AY8645" s="99">
        <v>2195.6</v>
      </c>
      <c r="AZ8645" s="99">
        <v>4.2434000000000003</v>
      </c>
      <c r="BA8645" s="119" t="s">
        <v>12</v>
      </c>
      <c r="BB8645" s="4">
        <v>8645</v>
      </c>
      <c r="BC8645" s="4">
        <v>140</v>
      </c>
    </row>
    <row r="8646" spans="2:55">
      <c r="B8646">
        <v>8645</v>
      </c>
      <c r="C8646" s="5">
        <f t="shared" si="1615"/>
        <v>140</v>
      </c>
      <c r="D8646" s="5">
        <f t="shared" si="1616"/>
        <v>500</v>
      </c>
      <c r="E8646" s="5" t="str">
        <f t="shared" si="1617"/>
        <v>0.001628</v>
      </c>
      <c r="F8646" s="5" t="str">
        <f t="shared" si="1618"/>
        <v>2016</v>
      </c>
      <c r="G8646" s="5" t="str">
        <f t="shared" si="1619"/>
        <v>2244</v>
      </c>
      <c r="H8646" s="5" t="str">
        <f t="shared" si="1620"/>
        <v>4.306</v>
      </c>
      <c r="I8646" s="1" t="s">
        <v>12</v>
      </c>
      <c r="AN8646" s="89" t="str">
        <f t="shared" si="1621"/>
        <v>140.0</v>
      </c>
      <c r="AO8646" s="89" t="str">
        <f t="shared" si="1622"/>
        <v>500.0</v>
      </c>
      <c r="AP8646" s="89" t="str">
        <f t="shared" si="1623"/>
        <v>0.001628</v>
      </c>
      <c r="AQ8646" s="89" t="str">
        <f t="shared" si="1624"/>
        <v>2016</v>
      </c>
      <c r="AR8646" s="89" t="str">
        <f t="shared" si="1625"/>
        <v>2244</v>
      </c>
      <c r="AS8646" s="89" t="str">
        <f t="shared" si="1626"/>
        <v>4.306</v>
      </c>
      <c r="AT8646" s="89"/>
      <c r="AU8646" s="99">
        <v>140</v>
      </c>
      <c r="AV8646" s="99">
        <v>500</v>
      </c>
      <c r="AW8646" s="99">
        <v>1.6278999999999998E-3</v>
      </c>
      <c r="AX8646" s="99">
        <v>2015.5940000000001</v>
      </c>
      <c r="AY8646" s="99">
        <v>2243.5</v>
      </c>
      <c r="AZ8646" s="99">
        <v>4.3059000000000003</v>
      </c>
      <c r="BA8646" s="119" t="s">
        <v>12</v>
      </c>
      <c r="BB8646" s="4">
        <v>8646</v>
      </c>
      <c r="BC8646" s="4">
        <v>140</v>
      </c>
    </row>
    <row r="8647" spans="2:55">
      <c r="B8647">
        <v>8646</v>
      </c>
      <c r="C8647" s="5">
        <f t="shared" si="1615"/>
        <v>140</v>
      </c>
      <c r="D8647" s="5">
        <f t="shared" si="1616"/>
        <v>520</v>
      </c>
      <c r="E8647" s="5" t="str">
        <f t="shared" si="1617"/>
        <v>0.001701</v>
      </c>
      <c r="F8647" s="5" t="str">
        <f t="shared" si="1618"/>
        <v>2102</v>
      </c>
      <c r="G8647" s="5" t="str">
        <f t="shared" si="1619"/>
        <v>2340.</v>
      </c>
      <c r="H8647" s="5" t="str">
        <f t="shared" si="1620"/>
        <v>4.429</v>
      </c>
      <c r="I8647" s="1" t="s">
        <v>12</v>
      </c>
      <c r="AN8647" s="89" t="str">
        <f t="shared" si="1621"/>
        <v>140.0</v>
      </c>
      <c r="AO8647" s="89" t="str">
        <f t="shared" si="1622"/>
        <v>520.0</v>
      </c>
      <c r="AP8647" s="89" t="str">
        <f t="shared" si="1623"/>
        <v>0.001701</v>
      </c>
      <c r="AQ8647" s="89" t="str">
        <f t="shared" si="1624"/>
        <v>2102</v>
      </c>
      <c r="AR8647" s="89" t="str">
        <f t="shared" si="1625"/>
        <v>2340.</v>
      </c>
      <c r="AS8647" s="89" t="str">
        <f t="shared" si="1626"/>
        <v>4.429</v>
      </c>
      <c r="AT8647" s="89"/>
      <c r="AU8647" s="99">
        <v>140</v>
      </c>
      <c r="AV8647" s="99">
        <v>520</v>
      </c>
      <c r="AW8647" s="99">
        <v>1.7011000000000001E-3</v>
      </c>
      <c r="AX8647" s="99">
        <v>2101.9459999999999</v>
      </c>
      <c r="AY8647" s="99">
        <v>2340.1</v>
      </c>
      <c r="AZ8647" s="99">
        <v>4.4291999999999998</v>
      </c>
      <c r="BA8647" s="119" t="s">
        <v>12</v>
      </c>
      <c r="BB8647" s="4">
        <v>8647</v>
      </c>
      <c r="BC8647" s="4">
        <v>140</v>
      </c>
    </row>
    <row r="8648" spans="2:55">
      <c r="B8648">
        <v>8647</v>
      </c>
      <c r="C8648" s="5">
        <f t="shared" si="1615"/>
        <v>140</v>
      </c>
      <c r="D8648" s="5">
        <f t="shared" si="1616"/>
        <v>540</v>
      </c>
      <c r="E8648" s="5" t="str">
        <f t="shared" si="1617"/>
        <v>0.001781</v>
      </c>
      <c r="F8648" s="5" t="str">
        <f t="shared" si="1618"/>
        <v>2188</v>
      </c>
      <c r="G8648" s="5" t="str">
        <f t="shared" si="1619"/>
        <v>2437</v>
      </c>
      <c r="H8648" s="5" t="str">
        <f t="shared" si="1620"/>
        <v>4.550</v>
      </c>
      <c r="I8648" s="1" t="s">
        <v>12</v>
      </c>
      <c r="AN8648" s="89" t="str">
        <f t="shared" si="1621"/>
        <v>140.0</v>
      </c>
      <c r="AO8648" s="89" t="str">
        <f t="shared" si="1622"/>
        <v>540.0</v>
      </c>
      <c r="AP8648" s="89" t="str">
        <f t="shared" si="1623"/>
        <v>0.001781</v>
      </c>
      <c r="AQ8648" s="89" t="str">
        <f t="shared" si="1624"/>
        <v>2188</v>
      </c>
      <c r="AR8648" s="89" t="str">
        <f t="shared" si="1625"/>
        <v>2437</v>
      </c>
      <c r="AS8648" s="89" t="str">
        <f t="shared" si="1626"/>
        <v>4.550</v>
      </c>
      <c r="AT8648" s="89"/>
      <c r="AU8648" s="99">
        <v>140</v>
      </c>
      <c r="AV8648" s="99">
        <v>540</v>
      </c>
      <c r="AW8648" s="99">
        <v>1.7806999999999999E-3</v>
      </c>
      <c r="AX8648" s="99">
        <v>2188.0020000000004</v>
      </c>
      <c r="AY8648" s="99">
        <v>2437.3000000000002</v>
      </c>
      <c r="AZ8648" s="99">
        <v>4.5502000000000002</v>
      </c>
      <c r="BA8648" s="119" t="s">
        <v>12</v>
      </c>
      <c r="BB8648" s="4">
        <v>8648</v>
      </c>
      <c r="BC8648" s="4">
        <v>140</v>
      </c>
    </row>
    <row r="8649" spans="2:55">
      <c r="B8649">
        <v>8648</v>
      </c>
      <c r="C8649" s="5">
        <f t="shared" si="1615"/>
        <v>140</v>
      </c>
      <c r="D8649" s="5">
        <f t="shared" si="1616"/>
        <v>560</v>
      </c>
      <c r="E8649" s="5" t="str">
        <f t="shared" si="1617"/>
        <v>0.001866</v>
      </c>
      <c r="F8649" s="5" t="str">
        <f t="shared" si="1618"/>
        <v>2273</v>
      </c>
      <c r="G8649" s="5" t="str">
        <f t="shared" si="1619"/>
        <v>2535</v>
      </c>
      <c r="H8649" s="5" t="str">
        <f t="shared" si="1620"/>
        <v>4.669</v>
      </c>
      <c r="I8649" s="1" t="s">
        <v>12</v>
      </c>
      <c r="AN8649" s="89" t="str">
        <f t="shared" si="1621"/>
        <v>140.0</v>
      </c>
      <c r="AO8649" s="89" t="str">
        <f t="shared" si="1622"/>
        <v>560.0</v>
      </c>
      <c r="AP8649" s="89" t="str">
        <f t="shared" si="1623"/>
        <v>0.001866</v>
      </c>
      <c r="AQ8649" s="89" t="str">
        <f t="shared" si="1624"/>
        <v>2273</v>
      </c>
      <c r="AR8649" s="89" t="str">
        <f t="shared" si="1625"/>
        <v>2535</v>
      </c>
      <c r="AS8649" s="89" t="str">
        <f t="shared" si="1626"/>
        <v>4.669</v>
      </c>
      <c r="AT8649" s="89"/>
      <c r="AU8649" s="99">
        <v>140</v>
      </c>
      <c r="AV8649" s="99">
        <v>560</v>
      </c>
      <c r="AW8649" s="99">
        <v>1.8664E-3</v>
      </c>
      <c r="AX8649" s="99">
        <v>2273.3040000000001</v>
      </c>
      <c r="AY8649" s="99">
        <v>2534.6</v>
      </c>
      <c r="AZ8649" s="99">
        <v>4.6684999999999999</v>
      </c>
      <c r="BA8649" s="119" t="s">
        <v>12</v>
      </c>
      <c r="BB8649" s="4">
        <v>8649</v>
      </c>
      <c r="BC8649" s="4">
        <v>140</v>
      </c>
    </row>
    <row r="8650" spans="2:55">
      <c r="B8650">
        <v>8649</v>
      </c>
      <c r="C8650" s="5">
        <f t="shared" si="1615"/>
        <v>140</v>
      </c>
      <c r="D8650" s="5">
        <f t="shared" si="1616"/>
        <v>580</v>
      </c>
      <c r="E8650" s="5" t="str">
        <f t="shared" si="1617"/>
        <v>0.001958</v>
      </c>
      <c r="F8650" s="5" t="str">
        <f t="shared" si="1618"/>
        <v>2358</v>
      </c>
      <c r="G8650" s="5" t="str">
        <f t="shared" si="1619"/>
        <v>2632</v>
      </c>
      <c r="H8650" s="5" t="str">
        <f t="shared" si="1620"/>
        <v>4.784</v>
      </c>
      <c r="I8650" s="1" t="s">
        <v>12</v>
      </c>
      <c r="AN8650" s="89" t="str">
        <f t="shared" si="1621"/>
        <v>140.0</v>
      </c>
      <c r="AO8650" s="89" t="str">
        <f t="shared" si="1622"/>
        <v>580.0</v>
      </c>
      <c r="AP8650" s="89" t="str">
        <f t="shared" si="1623"/>
        <v>0.001958</v>
      </c>
      <c r="AQ8650" s="89" t="str">
        <f t="shared" si="1624"/>
        <v>2358</v>
      </c>
      <c r="AR8650" s="89" t="str">
        <f t="shared" si="1625"/>
        <v>2632</v>
      </c>
      <c r="AS8650" s="89" t="str">
        <f t="shared" si="1626"/>
        <v>4.784</v>
      </c>
      <c r="AT8650" s="89"/>
      <c r="AU8650" s="99">
        <v>140</v>
      </c>
      <c r="AV8650" s="99">
        <v>580</v>
      </c>
      <c r="AW8650" s="99">
        <v>1.9578999999999998E-3</v>
      </c>
      <c r="AX8650" s="99">
        <v>2357.5940000000001</v>
      </c>
      <c r="AY8650" s="99">
        <v>2631.7</v>
      </c>
      <c r="AZ8650" s="99">
        <v>4.7835000000000001</v>
      </c>
      <c r="BA8650" s="119" t="s">
        <v>12</v>
      </c>
      <c r="BB8650" s="4">
        <v>8650</v>
      </c>
      <c r="BC8650" s="4">
        <v>140</v>
      </c>
    </row>
    <row r="8651" spans="2:55">
      <c r="B8651">
        <v>8650</v>
      </c>
      <c r="C8651" s="5">
        <f t="shared" si="1615"/>
        <v>140</v>
      </c>
      <c r="D8651" s="5">
        <f t="shared" si="1616"/>
        <v>600</v>
      </c>
      <c r="E8651" s="5" t="str">
        <f t="shared" si="1617"/>
        <v>0.002054</v>
      </c>
      <c r="F8651" s="5" t="str">
        <f t="shared" si="1618"/>
        <v>2440.</v>
      </c>
      <c r="G8651" s="5" t="str">
        <f t="shared" si="1619"/>
        <v>2728</v>
      </c>
      <c r="H8651" s="5" t="str">
        <f t="shared" si="1620"/>
        <v>4.895</v>
      </c>
      <c r="I8651" s="1" t="s">
        <v>12</v>
      </c>
      <c r="AN8651" s="89" t="str">
        <f t="shared" si="1621"/>
        <v>140.0</v>
      </c>
      <c r="AO8651" s="89" t="str">
        <f t="shared" si="1622"/>
        <v>600.0</v>
      </c>
      <c r="AP8651" s="89" t="str">
        <f t="shared" si="1623"/>
        <v>0.002054</v>
      </c>
      <c r="AQ8651" s="89" t="str">
        <f t="shared" si="1624"/>
        <v>2440.</v>
      </c>
      <c r="AR8651" s="89" t="str">
        <f t="shared" si="1625"/>
        <v>2728</v>
      </c>
      <c r="AS8651" s="89" t="str">
        <f t="shared" si="1626"/>
        <v>4.895</v>
      </c>
      <c r="AT8651" s="89"/>
      <c r="AU8651" s="99">
        <v>140</v>
      </c>
      <c r="AV8651" s="99">
        <v>600</v>
      </c>
      <c r="AW8651" s="99">
        <v>2.0543999999999996E-3</v>
      </c>
      <c r="AX8651" s="99">
        <v>2440.2840000000001</v>
      </c>
      <c r="AY8651" s="99">
        <v>2727.9</v>
      </c>
      <c r="AZ8651" s="99">
        <v>4.8951000000000002</v>
      </c>
      <c r="BA8651" s="119" t="s">
        <v>12</v>
      </c>
      <c r="BB8651" s="4">
        <v>8651</v>
      </c>
      <c r="BC8651" s="4">
        <v>140</v>
      </c>
    </row>
    <row r="8652" spans="2:55">
      <c r="B8652">
        <v>8651</v>
      </c>
      <c r="C8652" s="5">
        <f t="shared" si="1615"/>
        <v>140</v>
      </c>
      <c r="D8652" s="5">
        <f t="shared" si="1616"/>
        <v>620</v>
      </c>
      <c r="E8652" s="5" t="str">
        <f t="shared" si="1617"/>
        <v>0.002155</v>
      </c>
      <c r="F8652" s="5" t="str">
        <f t="shared" si="1618"/>
        <v>2521</v>
      </c>
      <c r="G8652" s="5" t="str">
        <f t="shared" si="1619"/>
        <v>2823</v>
      </c>
      <c r="H8652" s="5" t="str">
        <f t="shared" si="1620"/>
        <v>5.003</v>
      </c>
      <c r="I8652" s="1" t="s">
        <v>12</v>
      </c>
      <c r="AN8652" s="89" t="str">
        <f t="shared" si="1621"/>
        <v>140.0</v>
      </c>
      <c r="AO8652" s="89" t="str">
        <f t="shared" si="1622"/>
        <v>620.0</v>
      </c>
      <c r="AP8652" s="89" t="str">
        <f t="shared" si="1623"/>
        <v>0.002155</v>
      </c>
      <c r="AQ8652" s="89" t="str">
        <f t="shared" si="1624"/>
        <v>2521</v>
      </c>
      <c r="AR8652" s="89" t="str">
        <f t="shared" si="1625"/>
        <v>2823</v>
      </c>
      <c r="AS8652" s="89" t="str">
        <f t="shared" si="1626"/>
        <v>5.003</v>
      </c>
      <c r="AT8652" s="89"/>
      <c r="AU8652" s="99">
        <v>140</v>
      </c>
      <c r="AV8652" s="99">
        <v>620</v>
      </c>
      <c r="AW8652" s="99">
        <v>2.1551000000000001E-3</v>
      </c>
      <c r="AX8652" s="99">
        <v>2521.1860000000001</v>
      </c>
      <c r="AY8652" s="99">
        <v>2822.9</v>
      </c>
      <c r="AZ8652" s="99">
        <v>5.0026000000000002</v>
      </c>
      <c r="BA8652" s="119" t="s">
        <v>12</v>
      </c>
      <c r="BB8652" s="4">
        <v>8652</v>
      </c>
      <c r="BC8652" s="4">
        <v>140</v>
      </c>
    </row>
    <row r="8653" spans="2:55">
      <c r="B8653">
        <v>8652</v>
      </c>
      <c r="C8653" s="5">
        <f t="shared" si="1615"/>
        <v>140</v>
      </c>
      <c r="D8653" s="5">
        <f t="shared" si="1616"/>
        <v>640</v>
      </c>
      <c r="E8653" s="5" t="str">
        <f t="shared" si="1617"/>
        <v>0.002259</v>
      </c>
      <c r="F8653" s="5" t="str">
        <f t="shared" si="1618"/>
        <v>2600.</v>
      </c>
      <c r="G8653" s="5" t="str">
        <f t="shared" si="1619"/>
        <v>2916</v>
      </c>
      <c r="H8653" s="5" t="str">
        <f t="shared" si="1620"/>
        <v>5.106</v>
      </c>
      <c r="I8653" s="1" t="s">
        <v>12</v>
      </c>
      <c r="AN8653" s="89" t="str">
        <f t="shared" si="1621"/>
        <v>140.0</v>
      </c>
      <c r="AO8653" s="89" t="str">
        <f t="shared" si="1622"/>
        <v>640.0</v>
      </c>
      <c r="AP8653" s="89" t="str">
        <f t="shared" si="1623"/>
        <v>0.002259</v>
      </c>
      <c r="AQ8653" s="89" t="str">
        <f t="shared" si="1624"/>
        <v>2600.</v>
      </c>
      <c r="AR8653" s="89" t="str">
        <f t="shared" si="1625"/>
        <v>2916</v>
      </c>
      <c r="AS8653" s="89" t="str">
        <f t="shared" si="1626"/>
        <v>5.106</v>
      </c>
      <c r="AT8653" s="89"/>
      <c r="AU8653" s="99">
        <v>140</v>
      </c>
      <c r="AV8653" s="99">
        <v>640</v>
      </c>
      <c r="AW8653" s="99">
        <v>2.2593000000000001E-3</v>
      </c>
      <c r="AX8653" s="99">
        <v>2600.098</v>
      </c>
      <c r="AY8653" s="99">
        <v>2916.4</v>
      </c>
      <c r="AZ8653" s="99">
        <v>5.1060999999999996</v>
      </c>
      <c r="BA8653" s="119" t="s">
        <v>12</v>
      </c>
      <c r="BB8653" s="4">
        <v>8653</v>
      </c>
      <c r="BC8653" s="4">
        <v>140</v>
      </c>
    </row>
    <row r="8654" spans="2:55">
      <c r="B8654">
        <v>8653</v>
      </c>
      <c r="C8654" s="5">
        <f t="shared" si="1615"/>
        <v>140</v>
      </c>
      <c r="D8654" s="5">
        <f t="shared" si="1616"/>
        <v>660</v>
      </c>
      <c r="E8654" s="5" t="str">
        <f t="shared" si="1617"/>
        <v>0.002366</v>
      </c>
      <c r="F8654" s="5" t="str">
        <f t="shared" si="1618"/>
        <v>2677</v>
      </c>
      <c r="G8654" s="5" t="str">
        <f t="shared" si="1619"/>
        <v>3008</v>
      </c>
      <c r="H8654" s="5" t="str">
        <f t="shared" si="1620"/>
        <v>5.205</v>
      </c>
      <c r="I8654" s="1" t="s">
        <v>12</v>
      </c>
      <c r="AN8654" s="89" t="str">
        <f t="shared" si="1621"/>
        <v>140.0</v>
      </c>
      <c r="AO8654" s="89" t="str">
        <f t="shared" si="1622"/>
        <v>660.0</v>
      </c>
      <c r="AP8654" s="89" t="str">
        <f t="shared" si="1623"/>
        <v>0.002366</v>
      </c>
      <c r="AQ8654" s="89" t="str">
        <f t="shared" si="1624"/>
        <v>2677</v>
      </c>
      <c r="AR8654" s="89" t="str">
        <f t="shared" si="1625"/>
        <v>3008</v>
      </c>
      <c r="AS8654" s="89" t="str">
        <f t="shared" si="1626"/>
        <v>5.205</v>
      </c>
      <c r="AT8654" s="89"/>
      <c r="AU8654" s="99">
        <v>140</v>
      </c>
      <c r="AV8654" s="99">
        <v>660</v>
      </c>
      <c r="AW8654" s="99">
        <v>2.3660999999999999E-3</v>
      </c>
      <c r="AX8654" s="99">
        <v>2676.6460000000002</v>
      </c>
      <c r="AY8654" s="99">
        <v>3007.9</v>
      </c>
      <c r="AZ8654" s="99">
        <v>5.2053000000000003</v>
      </c>
      <c r="BA8654" s="119" t="s">
        <v>12</v>
      </c>
      <c r="BB8654" s="4">
        <v>8654</v>
      </c>
      <c r="BC8654" s="4">
        <v>140</v>
      </c>
    </row>
    <row r="8655" spans="2:55">
      <c r="B8655">
        <v>8654</v>
      </c>
      <c r="C8655" s="5">
        <f t="shared" ref="C8655:C8718" si="1627">_xlfn.NUMBERVALUE(AN8655)</f>
        <v>140</v>
      </c>
      <c r="D8655" s="5">
        <f t="shared" ref="D8655:D8718" si="1628">_xlfn.NUMBERVALUE(AO8655)</f>
        <v>680</v>
      </c>
      <c r="E8655" s="5" t="str">
        <f t="shared" ref="E8655:E8718" si="1629">AP8655</f>
        <v>0.002475</v>
      </c>
      <c r="F8655" s="5" t="str">
        <f t="shared" ref="F8655:F8718" si="1630">IF($D8655=0,_xlfn.NUMBERVALUE(AQ8655),AQ8655)</f>
        <v>2751</v>
      </c>
      <c r="G8655" s="5" t="str">
        <f t="shared" ref="G8655:G8718" si="1631">IF($D8655=0,_xlfn.NUMBERVALUE(AR8655),AR8655)</f>
        <v>3098</v>
      </c>
      <c r="H8655" s="5" t="str">
        <f t="shared" ref="H8655:H8718" si="1632">IF($D8655=0,_xlfn.NUMBERVALUE(AS8655),AS8655)</f>
        <v>5.300</v>
      </c>
      <c r="I8655" s="1" t="s">
        <v>12</v>
      </c>
      <c r="AN8655" s="89" t="str">
        <f t="shared" ref="AN8655:AN8718" si="1633">IF(AU8655=0,"0.000",TEXT(IF(AU8655&lt;0,"-","")&amp;LEFT(TEXT(ABS(AU8655),"0."&amp;REPT("0",4-1)&amp;"E+00"),4+1)*10^FLOOR(LOG10(TEXT(ABS(AU8655),"0."&amp;REPT("0",4-1)&amp;"E+00")),1),(""&amp;(IF(OR(AND(FLOOR(LOG10(TEXT(ABS(AU8655),"0."&amp;REPT("0",4-1)&amp;"E+00")),1)+1=4,RIGHT(LEFT(TEXT(ABS(AU8655),"0."&amp;REPT("0",4-1)&amp;"E+00"),4+1)*10^FLOOR(LOG10(TEXT(ABS(AU8655),"0."&amp;REPT("0",4-1)&amp;"E+00")),1),1)="0"),LOG10(TEXT(ABS(AU8655),"0."&amp;REPT("0",4-1)&amp;"E+00"))&lt;=4-1),"0.","#")&amp;REPT("0",IF(4-1-(FLOOR(LOG10(TEXT(ABS(AU8655),"0."&amp;REPT("0",4-1)&amp;"E+00")),1))&gt;0,4-1-(FLOOR(LOG10(TEXT(ABS(AU8655),"0."&amp;REPT("0",4-1)&amp;"E+00")),1)),0))))))</f>
        <v>140.0</v>
      </c>
      <c r="AO8655" s="89" t="str">
        <f t="shared" ref="AO8655:AO8718" si="1634">IF(AV8655=0,"0.000",TEXT(IF(AV8655&lt;0,"-","")&amp;LEFT(TEXT(ABS(AV8655),"0."&amp;REPT("0",4-1)&amp;"E+00"),4+1)*10^FLOOR(LOG10(TEXT(ABS(AV8655),"0."&amp;REPT("0",4-1)&amp;"E+00")),1),(""&amp;(IF(OR(AND(FLOOR(LOG10(TEXT(ABS(AV8655),"0."&amp;REPT("0",4-1)&amp;"E+00")),1)+1=4,RIGHT(LEFT(TEXT(ABS(AV8655),"0."&amp;REPT("0",4-1)&amp;"E+00"),4+1)*10^FLOOR(LOG10(TEXT(ABS(AV8655),"0."&amp;REPT("0",4-1)&amp;"E+00")),1),1)="0"),LOG10(TEXT(ABS(AV8655),"0."&amp;REPT("0",4-1)&amp;"E+00"))&lt;=4-1),"0.","#")&amp;REPT("0",IF(4-1-(FLOOR(LOG10(TEXT(ABS(AV8655),"0."&amp;REPT("0",4-1)&amp;"E+00")),1))&gt;0,4-1-(FLOOR(LOG10(TEXT(ABS(AV8655),"0."&amp;REPT("0",4-1)&amp;"E+00")),1)),0))))))</f>
        <v>680.0</v>
      </c>
      <c r="AP8655" s="89" t="str">
        <f t="shared" ref="AP8655:AP8718" si="1635">IF(AW8655=0,"0.000",TEXT(IF(AW8655&lt;0,"-","")&amp;LEFT(TEXT(ABS(AW8655),"0."&amp;REPT("0",4-1)&amp;"E+00"),4+1)*10^FLOOR(LOG10(TEXT(ABS(AW8655),"0."&amp;REPT("0",4-1)&amp;"E+00")),1),(""&amp;(IF(OR(AND(FLOOR(LOG10(TEXT(ABS(AW8655),"0."&amp;REPT("0",4-1)&amp;"E+00")),1)+1=4,RIGHT(LEFT(TEXT(ABS(AW8655),"0."&amp;REPT("0",4-1)&amp;"E+00"),4+1)*10^FLOOR(LOG10(TEXT(ABS(AW8655),"0."&amp;REPT("0",4-1)&amp;"E+00")),1),1)="0"),LOG10(TEXT(ABS(AW8655),"0."&amp;REPT("0",4-1)&amp;"E+00"))&lt;=4-1),"0.","#")&amp;REPT("0",IF(4-1-(FLOOR(LOG10(TEXT(ABS(AW8655),"0."&amp;REPT("0",4-1)&amp;"E+00")),1))&gt;0,4-1-(FLOOR(LOG10(TEXT(ABS(AW8655),"0."&amp;REPT("0",4-1)&amp;"E+00")),1)),0))))))</f>
        <v>0.002475</v>
      </c>
      <c r="AQ8655" s="89" t="str">
        <f t="shared" ref="AQ8655:AQ8718" si="1636">IF(AX8655=0,"0.000",TEXT(IF(AX8655&lt;0,"-","")&amp;LEFT(TEXT(ABS(AX8655),"0."&amp;REPT("0",4-1)&amp;"E+00"),4+1)*10^FLOOR(LOG10(TEXT(ABS(AX8655),"0."&amp;REPT("0",4-1)&amp;"E+00")),1),(""&amp;(IF(OR(AND(FLOOR(LOG10(TEXT(ABS(AX8655),"0."&amp;REPT("0",4-1)&amp;"E+00")),1)+1=4,RIGHT(LEFT(TEXT(ABS(AX8655),"0."&amp;REPT("0",4-1)&amp;"E+00"),4+1)*10^FLOOR(LOG10(TEXT(ABS(AX8655),"0."&amp;REPT("0",4-1)&amp;"E+00")),1),1)="0"),LOG10(TEXT(ABS(AX8655),"0."&amp;REPT("0",4-1)&amp;"E+00"))&lt;=4-1),"0.","#")&amp;REPT("0",IF(4-1-(FLOOR(LOG10(TEXT(ABS(AX8655),"0."&amp;REPT("0",4-1)&amp;"E+00")),1))&gt;0,4-1-(FLOOR(LOG10(TEXT(ABS(AX8655),"0."&amp;REPT("0",4-1)&amp;"E+00")),1)),0))))))</f>
        <v>2751</v>
      </c>
      <c r="AR8655" s="89" t="str">
        <f t="shared" ref="AR8655:AR8718" si="1637">IF(AY8655=0,"0.000",TEXT(IF(AY8655&lt;0,"-","")&amp;LEFT(TEXT(ABS(AY8655),"0."&amp;REPT("0",4-1)&amp;"E+00"),4+1)*10^FLOOR(LOG10(TEXT(ABS(AY8655),"0."&amp;REPT("0",4-1)&amp;"E+00")),1),(""&amp;(IF(OR(AND(FLOOR(LOG10(TEXT(ABS(AY8655),"0."&amp;REPT("0",4-1)&amp;"E+00")),1)+1=4,RIGHT(LEFT(TEXT(ABS(AY8655),"0."&amp;REPT("0",4-1)&amp;"E+00"),4+1)*10^FLOOR(LOG10(TEXT(ABS(AY8655),"0."&amp;REPT("0",4-1)&amp;"E+00")),1),1)="0"),LOG10(TEXT(ABS(AY8655),"0."&amp;REPT("0",4-1)&amp;"E+00"))&lt;=4-1),"0.","#")&amp;REPT("0",IF(4-1-(FLOOR(LOG10(TEXT(ABS(AY8655),"0."&amp;REPT("0",4-1)&amp;"E+00")),1))&gt;0,4-1-(FLOOR(LOG10(TEXT(ABS(AY8655),"0."&amp;REPT("0",4-1)&amp;"E+00")),1)),0))))))</f>
        <v>3098</v>
      </c>
      <c r="AS8655" s="89" t="str">
        <f t="shared" ref="AS8655:AS8718" si="1638">IF(AZ8655=0,"0.000",TEXT(IF(AZ8655&lt;0,"-","")&amp;LEFT(TEXT(ABS(AZ8655),"0."&amp;REPT("0",4-1)&amp;"E+00"),4+1)*10^FLOOR(LOG10(TEXT(ABS(AZ8655),"0."&amp;REPT("0",4-1)&amp;"E+00")),1),(""&amp;(IF(OR(AND(FLOOR(LOG10(TEXT(ABS(AZ8655),"0."&amp;REPT("0",4-1)&amp;"E+00")),1)+1=4,RIGHT(LEFT(TEXT(ABS(AZ8655),"0."&amp;REPT("0",4-1)&amp;"E+00"),4+1)*10^FLOOR(LOG10(TEXT(ABS(AZ8655),"0."&amp;REPT("0",4-1)&amp;"E+00")),1),1)="0"),LOG10(TEXT(ABS(AZ8655),"0."&amp;REPT("0",4-1)&amp;"E+00"))&lt;=4-1),"0.","#")&amp;REPT("0",IF(4-1-(FLOOR(LOG10(TEXT(ABS(AZ8655),"0."&amp;REPT("0",4-1)&amp;"E+00")),1))&gt;0,4-1-(FLOOR(LOG10(TEXT(ABS(AZ8655),"0."&amp;REPT("0",4-1)&amp;"E+00")),1)),0))))))</f>
        <v>5.300</v>
      </c>
      <c r="AT8655" s="89"/>
      <c r="AU8655" s="99">
        <v>140</v>
      </c>
      <c r="AV8655" s="99">
        <v>680</v>
      </c>
      <c r="AW8655" s="99">
        <v>2.4745000000000001E-3</v>
      </c>
      <c r="AX8655" s="99">
        <v>2751.07</v>
      </c>
      <c r="AY8655" s="99">
        <v>3097.5</v>
      </c>
      <c r="AZ8655" s="99">
        <v>5.3003</v>
      </c>
      <c r="BA8655" s="119" t="s">
        <v>12</v>
      </c>
      <c r="BB8655" s="4">
        <v>8655</v>
      </c>
      <c r="BC8655" s="4">
        <v>140</v>
      </c>
    </row>
    <row r="8656" spans="2:55">
      <c r="B8656">
        <v>8655</v>
      </c>
      <c r="C8656" s="5">
        <f t="shared" si="1627"/>
        <v>140</v>
      </c>
      <c r="D8656" s="5">
        <f t="shared" si="1628"/>
        <v>700</v>
      </c>
      <c r="E8656" s="5" t="str">
        <f t="shared" si="1629"/>
        <v>0.002584</v>
      </c>
      <c r="F8656" s="5" t="str">
        <f t="shared" si="1630"/>
        <v>2823</v>
      </c>
      <c r="G8656" s="5" t="str">
        <f t="shared" si="1631"/>
        <v>3185</v>
      </c>
      <c r="H8656" s="5" t="str">
        <f t="shared" si="1632"/>
        <v>5.391</v>
      </c>
      <c r="I8656" s="1" t="s">
        <v>12</v>
      </c>
      <c r="AN8656" s="89" t="str">
        <f t="shared" si="1633"/>
        <v>140.0</v>
      </c>
      <c r="AO8656" s="89" t="str">
        <f t="shared" si="1634"/>
        <v>700.0</v>
      </c>
      <c r="AP8656" s="89" t="str">
        <f t="shared" si="1635"/>
        <v>0.002584</v>
      </c>
      <c r="AQ8656" s="89" t="str">
        <f t="shared" si="1636"/>
        <v>2823</v>
      </c>
      <c r="AR8656" s="89" t="str">
        <f t="shared" si="1637"/>
        <v>3185</v>
      </c>
      <c r="AS8656" s="89" t="str">
        <f t="shared" si="1638"/>
        <v>5.391</v>
      </c>
      <c r="AT8656" s="89"/>
      <c r="AU8656" s="99">
        <v>140</v>
      </c>
      <c r="AV8656" s="99">
        <v>700</v>
      </c>
      <c r="AW8656" s="99">
        <v>2.5839999999999999E-3</v>
      </c>
      <c r="AX8656" s="99">
        <v>2823.1400000000003</v>
      </c>
      <c r="AY8656" s="99">
        <v>3184.9</v>
      </c>
      <c r="AZ8656" s="99">
        <v>5.391</v>
      </c>
      <c r="BA8656" s="119" t="s">
        <v>12</v>
      </c>
      <c r="BB8656" s="4">
        <v>8656</v>
      </c>
      <c r="BC8656" s="4">
        <v>140</v>
      </c>
    </row>
    <row r="8657" spans="2:55">
      <c r="B8657">
        <v>8656</v>
      </c>
      <c r="C8657" s="5">
        <f t="shared" si="1627"/>
        <v>140</v>
      </c>
      <c r="D8657" s="5">
        <f t="shared" si="1628"/>
        <v>720</v>
      </c>
      <c r="E8657" s="5" t="str">
        <f t="shared" si="1629"/>
        <v>0.002694</v>
      </c>
      <c r="F8657" s="5" t="str">
        <f t="shared" si="1630"/>
        <v>2893</v>
      </c>
      <c r="G8657" s="5" t="str">
        <f t="shared" si="1631"/>
        <v>3270.</v>
      </c>
      <c r="H8657" s="5" t="str">
        <f t="shared" si="1632"/>
        <v>5.478</v>
      </c>
      <c r="I8657" s="1" t="s">
        <v>12</v>
      </c>
      <c r="AN8657" s="89" t="str">
        <f t="shared" si="1633"/>
        <v>140.0</v>
      </c>
      <c r="AO8657" s="89" t="str">
        <f t="shared" si="1634"/>
        <v>720.0</v>
      </c>
      <c r="AP8657" s="89" t="str">
        <f t="shared" si="1635"/>
        <v>0.002694</v>
      </c>
      <c r="AQ8657" s="89" t="str">
        <f t="shared" si="1636"/>
        <v>2893</v>
      </c>
      <c r="AR8657" s="89" t="str">
        <f t="shared" si="1637"/>
        <v>3270.</v>
      </c>
      <c r="AS8657" s="89" t="str">
        <f t="shared" si="1638"/>
        <v>5.478</v>
      </c>
      <c r="AT8657" s="89"/>
      <c r="AU8657" s="99">
        <v>140</v>
      </c>
      <c r="AV8657" s="99">
        <v>720</v>
      </c>
      <c r="AW8657" s="99">
        <v>2.6938000000000001E-3</v>
      </c>
      <c r="AX8657" s="99">
        <v>2892.9679999999998</v>
      </c>
      <c r="AY8657" s="99">
        <v>3270.1</v>
      </c>
      <c r="AZ8657" s="99">
        <v>5.4778000000000002</v>
      </c>
      <c r="BA8657" s="119" t="s">
        <v>12</v>
      </c>
      <c r="BB8657" s="4">
        <v>8657</v>
      </c>
      <c r="BC8657" s="4">
        <v>140</v>
      </c>
    </row>
    <row r="8658" spans="2:55">
      <c r="B8658">
        <v>8657</v>
      </c>
      <c r="C8658" s="5">
        <f t="shared" si="1627"/>
        <v>140</v>
      </c>
      <c r="D8658" s="5">
        <f t="shared" si="1628"/>
        <v>740</v>
      </c>
      <c r="E8658" s="5" t="str">
        <f t="shared" si="1629"/>
        <v>0.002804</v>
      </c>
      <c r="F8658" s="5" t="str">
        <f t="shared" si="1630"/>
        <v>2961</v>
      </c>
      <c r="G8658" s="5" t="str">
        <f t="shared" si="1631"/>
        <v>3353</v>
      </c>
      <c r="H8658" s="5" t="str">
        <f t="shared" si="1632"/>
        <v>5.561</v>
      </c>
      <c r="I8658" s="1" t="s">
        <v>12</v>
      </c>
      <c r="AN8658" s="89" t="str">
        <f t="shared" si="1633"/>
        <v>140.0</v>
      </c>
      <c r="AO8658" s="89" t="str">
        <f t="shared" si="1634"/>
        <v>740.0</v>
      </c>
      <c r="AP8658" s="89" t="str">
        <f t="shared" si="1635"/>
        <v>0.002804</v>
      </c>
      <c r="AQ8658" s="89" t="str">
        <f t="shared" si="1636"/>
        <v>2961</v>
      </c>
      <c r="AR8658" s="89" t="str">
        <f t="shared" si="1637"/>
        <v>3353</v>
      </c>
      <c r="AS8658" s="89" t="str">
        <f t="shared" si="1638"/>
        <v>5.561</v>
      </c>
      <c r="AT8658" s="89"/>
      <c r="AU8658" s="99">
        <v>140</v>
      </c>
      <c r="AV8658" s="99">
        <v>740</v>
      </c>
      <c r="AW8658" s="99">
        <v>2.8035E-3</v>
      </c>
      <c r="AX8658" s="99">
        <v>2960.8100000000004</v>
      </c>
      <c r="AY8658" s="99">
        <v>3353.3</v>
      </c>
      <c r="AZ8658" s="99">
        <v>5.5606</v>
      </c>
      <c r="BA8658" s="119" t="s">
        <v>12</v>
      </c>
      <c r="BB8658" s="4">
        <v>8658</v>
      </c>
      <c r="BC8658" s="4">
        <v>140</v>
      </c>
    </row>
    <row r="8659" spans="2:55">
      <c r="B8659">
        <v>8658</v>
      </c>
      <c r="C8659" s="5">
        <f t="shared" si="1627"/>
        <v>140</v>
      </c>
      <c r="D8659" s="5">
        <f t="shared" si="1628"/>
        <v>760</v>
      </c>
      <c r="E8659" s="5" t="str">
        <f t="shared" si="1629"/>
        <v>0.002913</v>
      </c>
      <c r="F8659" s="5" t="str">
        <f t="shared" si="1630"/>
        <v>3027</v>
      </c>
      <c r="G8659" s="5" t="str">
        <f t="shared" si="1631"/>
        <v>3434</v>
      </c>
      <c r="H8659" s="5" t="str">
        <f t="shared" si="1632"/>
        <v>5.640</v>
      </c>
      <c r="I8659" s="1" t="s">
        <v>12</v>
      </c>
      <c r="AN8659" s="89" t="str">
        <f t="shared" si="1633"/>
        <v>140.0</v>
      </c>
      <c r="AO8659" s="89" t="str">
        <f t="shared" si="1634"/>
        <v>760.0</v>
      </c>
      <c r="AP8659" s="89" t="str">
        <f t="shared" si="1635"/>
        <v>0.002913</v>
      </c>
      <c r="AQ8659" s="89" t="str">
        <f t="shared" si="1636"/>
        <v>3027</v>
      </c>
      <c r="AR8659" s="89" t="str">
        <f t="shared" si="1637"/>
        <v>3434</v>
      </c>
      <c r="AS8659" s="89" t="str">
        <f t="shared" si="1638"/>
        <v>5.640</v>
      </c>
      <c r="AT8659" s="89"/>
      <c r="AU8659" s="99">
        <v>140</v>
      </c>
      <c r="AV8659" s="99">
        <v>760</v>
      </c>
      <c r="AW8659" s="99">
        <v>2.9125000000000002E-3</v>
      </c>
      <c r="AX8659" s="99">
        <v>3026.55</v>
      </c>
      <c r="AY8659" s="99">
        <v>3434.3</v>
      </c>
      <c r="AZ8659" s="99">
        <v>5.6398999999999999</v>
      </c>
      <c r="BA8659" s="119" t="s">
        <v>12</v>
      </c>
      <c r="BB8659" s="4">
        <v>8659</v>
      </c>
      <c r="BC8659" s="4">
        <v>140</v>
      </c>
    </row>
    <row r="8660" spans="2:55">
      <c r="B8660">
        <v>8659</v>
      </c>
      <c r="C8660" s="5">
        <f t="shared" si="1627"/>
        <v>140</v>
      </c>
      <c r="D8660" s="5">
        <f t="shared" si="1628"/>
        <v>780</v>
      </c>
      <c r="E8660" s="5" t="str">
        <f t="shared" si="1629"/>
        <v>0.003021</v>
      </c>
      <c r="F8660" s="5" t="str">
        <f t="shared" si="1630"/>
        <v>3091</v>
      </c>
      <c r="G8660" s="5" t="str">
        <f t="shared" si="1631"/>
        <v>3514</v>
      </c>
      <c r="H8660" s="5" t="str">
        <f t="shared" si="1632"/>
        <v>5.716</v>
      </c>
      <c r="I8660" s="1" t="s">
        <v>12</v>
      </c>
      <c r="AN8660" s="89" t="str">
        <f t="shared" si="1633"/>
        <v>140.0</v>
      </c>
      <c r="AO8660" s="89" t="str">
        <f t="shared" si="1634"/>
        <v>780.0</v>
      </c>
      <c r="AP8660" s="89" t="str">
        <f t="shared" si="1635"/>
        <v>0.003021</v>
      </c>
      <c r="AQ8660" s="89" t="str">
        <f t="shared" si="1636"/>
        <v>3091</v>
      </c>
      <c r="AR8660" s="89" t="str">
        <f t="shared" si="1637"/>
        <v>3514</v>
      </c>
      <c r="AS8660" s="89" t="str">
        <f t="shared" si="1638"/>
        <v>5.716</v>
      </c>
      <c r="AT8660" s="89"/>
      <c r="AU8660" s="99">
        <v>140</v>
      </c>
      <c r="AV8660" s="99">
        <v>780</v>
      </c>
      <c r="AW8660" s="99">
        <v>3.0206E-3</v>
      </c>
      <c r="AX8660" s="99">
        <v>3090.616</v>
      </c>
      <c r="AY8660" s="99">
        <v>3513.5</v>
      </c>
      <c r="AZ8660" s="99">
        <v>5.7157</v>
      </c>
      <c r="BA8660" s="119" t="s">
        <v>12</v>
      </c>
      <c r="BB8660" s="4">
        <v>8660</v>
      </c>
      <c r="BC8660" s="4">
        <v>140</v>
      </c>
    </row>
    <row r="8661" spans="2:55">
      <c r="B8661">
        <v>8660</v>
      </c>
      <c r="C8661" s="5">
        <f t="shared" si="1627"/>
        <v>140</v>
      </c>
      <c r="D8661" s="5">
        <f t="shared" si="1628"/>
        <v>800</v>
      </c>
      <c r="E8661" s="5" t="str">
        <f t="shared" si="1629"/>
        <v>0.003128</v>
      </c>
      <c r="F8661" s="5" t="str">
        <f t="shared" si="1630"/>
        <v>3153</v>
      </c>
      <c r="G8661" s="5" t="str">
        <f t="shared" si="1631"/>
        <v>3591</v>
      </c>
      <c r="H8661" s="5" t="str">
        <f t="shared" si="1632"/>
        <v>5.788</v>
      </c>
      <c r="I8661" s="1" t="s">
        <v>12</v>
      </c>
      <c r="AN8661" s="89" t="str">
        <f t="shared" si="1633"/>
        <v>140.0</v>
      </c>
      <c r="AO8661" s="89" t="str">
        <f t="shared" si="1634"/>
        <v>800.0</v>
      </c>
      <c r="AP8661" s="89" t="str">
        <f t="shared" si="1635"/>
        <v>0.003128</v>
      </c>
      <c r="AQ8661" s="89" t="str">
        <f t="shared" si="1636"/>
        <v>3153</v>
      </c>
      <c r="AR8661" s="89" t="str">
        <f t="shared" si="1637"/>
        <v>3591</v>
      </c>
      <c r="AS8661" s="89" t="str">
        <f t="shared" si="1638"/>
        <v>5.788</v>
      </c>
      <c r="AT8661" s="89"/>
      <c r="AU8661" s="99">
        <v>140</v>
      </c>
      <c r="AV8661" s="99">
        <v>800</v>
      </c>
      <c r="AW8661" s="99">
        <v>3.1276000000000003E-3</v>
      </c>
      <c r="AX8661" s="99">
        <v>3152.9360000000001</v>
      </c>
      <c r="AY8661" s="99">
        <v>3590.8</v>
      </c>
      <c r="AZ8661" s="99">
        <v>5.7884000000000002</v>
      </c>
      <c r="BA8661" s="119" t="s">
        <v>12</v>
      </c>
      <c r="BB8661" s="4">
        <v>8661</v>
      </c>
      <c r="BC8661" s="4">
        <v>140</v>
      </c>
    </row>
    <row r="8662" spans="2:55">
      <c r="B8662">
        <v>8661</v>
      </c>
      <c r="C8662" s="5">
        <f t="shared" si="1627"/>
        <v>140</v>
      </c>
      <c r="D8662" s="5">
        <f t="shared" si="1628"/>
        <v>820</v>
      </c>
      <c r="E8662" s="5" t="str">
        <f t="shared" si="1629"/>
        <v>0.003233</v>
      </c>
      <c r="F8662" s="5" t="str">
        <f t="shared" si="1630"/>
        <v>3214</v>
      </c>
      <c r="G8662" s="5" t="str">
        <f t="shared" si="1631"/>
        <v>3666</v>
      </c>
      <c r="H8662" s="5" t="str">
        <f t="shared" si="1632"/>
        <v>5.858</v>
      </c>
      <c r="I8662" s="1" t="s">
        <v>12</v>
      </c>
      <c r="AN8662" s="89" t="str">
        <f t="shared" si="1633"/>
        <v>140.0</v>
      </c>
      <c r="AO8662" s="89" t="str">
        <f t="shared" si="1634"/>
        <v>820.0</v>
      </c>
      <c r="AP8662" s="89" t="str">
        <f t="shared" si="1635"/>
        <v>0.003233</v>
      </c>
      <c r="AQ8662" s="89" t="str">
        <f t="shared" si="1636"/>
        <v>3214</v>
      </c>
      <c r="AR8662" s="89" t="str">
        <f t="shared" si="1637"/>
        <v>3666</v>
      </c>
      <c r="AS8662" s="89" t="str">
        <f t="shared" si="1638"/>
        <v>5.858</v>
      </c>
      <c r="AT8662" s="89"/>
      <c r="AU8662" s="99">
        <v>140</v>
      </c>
      <c r="AV8662" s="99">
        <v>820</v>
      </c>
      <c r="AW8662" s="99">
        <v>3.2331999999999999E-3</v>
      </c>
      <c r="AX8662" s="99">
        <v>3213.752</v>
      </c>
      <c r="AY8662" s="99">
        <v>3666.4</v>
      </c>
      <c r="AZ8662" s="99">
        <v>5.8582000000000001</v>
      </c>
      <c r="BA8662" s="119" t="s">
        <v>12</v>
      </c>
      <c r="BB8662" s="4">
        <v>8662</v>
      </c>
      <c r="BC8662" s="4">
        <v>140</v>
      </c>
    </row>
    <row r="8663" spans="2:55">
      <c r="B8663">
        <v>8662</v>
      </c>
      <c r="C8663" s="5">
        <f t="shared" si="1627"/>
        <v>140</v>
      </c>
      <c r="D8663" s="5">
        <f t="shared" si="1628"/>
        <v>840</v>
      </c>
      <c r="E8663" s="5" t="str">
        <f t="shared" si="1629"/>
        <v>0.003338</v>
      </c>
      <c r="F8663" s="5" t="str">
        <f t="shared" si="1630"/>
        <v>3273</v>
      </c>
      <c r="G8663" s="5" t="str">
        <f t="shared" si="1631"/>
        <v>3741</v>
      </c>
      <c r="H8663" s="5" t="str">
        <f t="shared" si="1632"/>
        <v>5.925</v>
      </c>
      <c r="I8663" s="1" t="s">
        <v>12</v>
      </c>
      <c r="AN8663" s="89" t="str">
        <f t="shared" si="1633"/>
        <v>140.0</v>
      </c>
      <c r="AO8663" s="89" t="str">
        <f t="shared" si="1634"/>
        <v>840.0</v>
      </c>
      <c r="AP8663" s="89" t="str">
        <f t="shared" si="1635"/>
        <v>0.003338</v>
      </c>
      <c r="AQ8663" s="89" t="str">
        <f t="shared" si="1636"/>
        <v>3273</v>
      </c>
      <c r="AR8663" s="89" t="str">
        <f t="shared" si="1637"/>
        <v>3741</v>
      </c>
      <c r="AS8663" s="89" t="str">
        <f t="shared" si="1638"/>
        <v>5.925</v>
      </c>
      <c r="AT8663" s="89"/>
      <c r="AU8663" s="99">
        <v>140</v>
      </c>
      <c r="AV8663" s="99">
        <v>840</v>
      </c>
      <c r="AW8663" s="99">
        <v>3.3374999999999998E-3</v>
      </c>
      <c r="AX8663" s="99">
        <v>3273.25</v>
      </c>
      <c r="AY8663" s="99">
        <v>3740.5</v>
      </c>
      <c r="AZ8663" s="99">
        <v>5.9253999999999998</v>
      </c>
      <c r="BA8663" s="119" t="s">
        <v>12</v>
      </c>
      <c r="BB8663" s="4">
        <v>8663</v>
      </c>
      <c r="BC8663" s="4">
        <v>140</v>
      </c>
    </row>
    <row r="8664" spans="2:55">
      <c r="B8664">
        <v>8663</v>
      </c>
      <c r="C8664" s="5">
        <f t="shared" si="1627"/>
        <v>140</v>
      </c>
      <c r="D8664" s="5">
        <f t="shared" si="1628"/>
        <v>860</v>
      </c>
      <c r="E8664" s="5" t="str">
        <f t="shared" si="1629"/>
        <v>0.003440</v>
      </c>
      <c r="F8664" s="5" t="str">
        <f t="shared" si="1630"/>
        <v>3331</v>
      </c>
      <c r="G8664" s="5" t="str">
        <f t="shared" si="1631"/>
        <v>3813</v>
      </c>
      <c r="H8664" s="5" t="str">
        <f t="shared" si="1632"/>
        <v>5.990</v>
      </c>
      <c r="I8664" s="1" t="s">
        <v>12</v>
      </c>
      <c r="AN8664" s="89" t="str">
        <f t="shared" si="1633"/>
        <v>140.0</v>
      </c>
      <c r="AO8664" s="89" t="str">
        <f t="shared" si="1634"/>
        <v>860.0</v>
      </c>
      <c r="AP8664" s="89" t="str">
        <f t="shared" si="1635"/>
        <v>0.003440</v>
      </c>
      <c r="AQ8664" s="89" t="str">
        <f t="shared" si="1636"/>
        <v>3331</v>
      </c>
      <c r="AR8664" s="89" t="str">
        <f t="shared" si="1637"/>
        <v>3813</v>
      </c>
      <c r="AS8664" s="89" t="str">
        <f t="shared" si="1638"/>
        <v>5.990</v>
      </c>
      <c r="AT8664" s="89"/>
      <c r="AU8664" s="99">
        <v>140</v>
      </c>
      <c r="AV8664" s="99">
        <v>860</v>
      </c>
      <c r="AW8664" s="99">
        <v>3.4403999999999997E-3</v>
      </c>
      <c r="AX8664" s="99">
        <v>3331.444</v>
      </c>
      <c r="AY8664" s="99">
        <v>3813.1</v>
      </c>
      <c r="AZ8664" s="99">
        <v>5.9901</v>
      </c>
      <c r="BA8664" s="119" t="s">
        <v>12</v>
      </c>
      <c r="BB8664" s="4">
        <v>8664</v>
      </c>
      <c r="BC8664" s="4">
        <v>140</v>
      </c>
    </row>
    <row r="8665" spans="2:55">
      <c r="B8665">
        <v>8664</v>
      </c>
      <c r="C8665" s="5">
        <f t="shared" si="1627"/>
        <v>140</v>
      </c>
      <c r="D8665" s="5">
        <f t="shared" si="1628"/>
        <v>880</v>
      </c>
      <c r="E8665" s="5" t="str">
        <f t="shared" si="1629"/>
        <v>0.003542</v>
      </c>
      <c r="F8665" s="5" t="str">
        <f t="shared" si="1630"/>
        <v>3389</v>
      </c>
      <c r="G8665" s="5" t="str">
        <f t="shared" si="1631"/>
        <v>3885</v>
      </c>
      <c r="H8665" s="5" t="str">
        <f t="shared" si="1632"/>
        <v>6.053</v>
      </c>
      <c r="I8665" s="1" t="s">
        <v>12</v>
      </c>
      <c r="AN8665" s="89" t="str">
        <f t="shared" si="1633"/>
        <v>140.0</v>
      </c>
      <c r="AO8665" s="89" t="str">
        <f t="shared" si="1634"/>
        <v>880.0</v>
      </c>
      <c r="AP8665" s="89" t="str">
        <f t="shared" si="1635"/>
        <v>0.003542</v>
      </c>
      <c r="AQ8665" s="89" t="str">
        <f t="shared" si="1636"/>
        <v>3389</v>
      </c>
      <c r="AR8665" s="89" t="str">
        <f t="shared" si="1637"/>
        <v>3885</v>
      </c>
      <c r="AS8665" s="89" t="str">
        <f t="shared" si="1638"/>
        <v>6.053</v>
      </c>
      <c r="AT8665" s="89"/>
      <c r="AU8665" s="99">
        <v>140</v>
      </c>
      <c r="AV8665" s="99">
        <v>880</v>
      </c>
      <c r="AW8665" s="99">
        <v>3.5417999999999999E-3</v>
      </c>
      <c r="AX8665" s="99">
        <v>3388.6480000000001</v>
      </c>
      <c r="AY8665" s="99">
        <v>3884.5</v>
      </c>
      <c r="AZ8665" s="99">
        <v>6.0525000000000002</v>
      </c>
      <c r="BA8665" s="119" t="s">
        <v>12</v>
      </c>
      <c r="BB8665" s="4">
        <v>8665</v>
      </c>
      <c r="BC8665" s="4">
        <v>140</v>
      </c>
    </row>
    <row r="8666" spans="2:55">
      <c r="B8666">
        <v>8665</v>
      </c>
      <c r="C8666" s="5">
        <f t="shared" si="1627"/>
        <v>140</v>
      </c>
      <c r="D8666" s="5">
        <f t="shared" si="1628"/>
        <v>900</v>
      </c>
      <c r="E8666" s="5" t="str">
        <f t="shared" si="1629"/>
        <v>0.003642</v>
      </c>
      <c r="F8666" s="5" t="str">
        <f t="shared" si="1630"/>
        <v>3445</v>
      </c>
      <c r="G8666" s="5" t="str">
        <f t="shared" si="1631"/>
        <v>3955</v>
      </c>
      <c r="H8666" s="5" t="str">
        <f t="shared" si="1632"/>
        <v>6.113</v>
      </c>
      <c r="I8666" s="1" t="s">
        <v>12</v>
      </c>
      <c r="AN8666" s="89" t="str">
        <f t="shared" si="1633"/>
        <v>140.0</v>
      </c>
      <c r="AO8666" s="89" t="str">
        <f t="shared" si="1634"/>
        <v>900.0</v>
      </c>
      <c r="AP8666" s="89" t="str">
        <f t="shared" si="1635"/>
        <v>0.003642</v>
      </c>
      <c r="AQ8666" s="89" t="str">
        <f t="shared" si="1636"/>
        <v>3445</v>
      </c>
      <c r="AR8666" s="89" t="str">
        <f t="shared" si="1637"/>
        <v>3955</v>
      </c>
      <c r="AS8666" s="89" t="str">
        <f t="shared" si="1638"/>
        <v>6.113</v>
      </c>
      <c r="AT8666" s="89"/>
      <c r="AU8666" s="99">
        <v>140</v>
      </c>
      <c r="AV8666" s="99">
        <v>900</v>
      </c>
      <c r="AW8666" s="99">
        <v>3.6417999999999997E-3</v>
      </c>
      <c r="AX8666" s="99">
        <v>3444.848</v>
      </c>
      <c r="AY8666" s="99">
        <v>3954.7</v>
      </c>
      <c r="AZ8666" s="99">
        <v>6.1128999999999998</v>
      </c>
      <c r="BA8666" s="119" t="s">
        <v>12</v>
      </c>
      <c r="BB8666" s="4">
        <v>8666</v>
      </c>
      <c r="BC8666" s="4">
        <v>140</v>
      </c>
    </row>
    <row r="8667" spans="2:55">
      <c r="B8667">
        <v>8666</v>
      </c>
      <c r="C8667" s="5">
        <f t="shared" si="1627"/>
        <v>140</v>
      </c>
      <c r="D8667" s="5">
        <f t="shared" si="1628"/>
        <v>920</v>
      </c>
      <c r="E8667" s="5" t="str">
        <f t="shared" si="1629"/>
        <v>0.003740</v>
      </c>
      <c r="F8667" s="5" t="str">
        <f t="shared" si="1630"/>
        <v>3500.</v>
      </c>
      <c r="G8667" s="5" t="str">
        <f t="shared" si="1631"/>
        <v>4024</v>
      </c>
      <c r="H8667" s="5" t="str">
        <f t="shared" si="1632"/>
        <v>6.171</v>
      </c>
      <c r="I8667" s="1" t="s">
        <v>12</v>
      </c>
      <c r="AN8667" s="89" t="str">
        <f t="shared" si="1633"/>
        <v>140.0</v>
      </c>
      <c r="AO8667" s="89" t="str">
        <f t="shared" si="1634"/>
        <v>920.0</v>
      </c>
      <c r="AP8667" s="89" t="str">
        <f t="shared" si="1635"/>
        <v>0.003740</v>
      </c>
      <c r="AQ8667" s="89" t="str">
        <f t="shared" si="1636"/>
        <v>3500.</v>
      </c>
      <c r="AR8667" s="89" t="str">
        <f t="shared" si="1637"/>
        <v>4024</v>
      </c>
      <c r="AS8667" s="89" t="str">
        <f t="shared" si="1638"/>
        <v>6.171</v>
      </c>
      <c r="AT8667" s="89"/>
      <c r="AU8667" s="99">
        <v>140</v>
      </c>
      <c r="AV8667" s="99">
        <v>920</v>
      </c>
      <c r="AW8667" s="99">
        <v>3.7404000000000001E-3</v>
      </c>
      <c r="AX8667" s="99">
        <v>3500.2440000000001</v>
      </c>
      <c r="AY8667" s="99">
        <v>4023.9</v>
      </c>
      <c r="AZ8667" s="99">
        <v>6.1714000000000002</v>
      </c>
      <c r="BA8667" s="119" t="s">
        <v>12</v>
      </c>
      <c r="BB8667" s="4">
        <v>8667</v>
      </c>
      <c r="BC8667" s="4">
        <v>140</v>
      </c>
    </row>
    <row r="8668" spans="2:55">
      <c r="B8668">
        <v>8667</v>
      </c>
      <c r="C8668" s="5">
        <f t="shared" si="1627"/>
        <v>140</v>
      </c>
      <c r="D8668" s="5">
        <f t="shared" si="1628"/>
        <v>940</v>
      </c>
      <c r="E8668" s="5" t="str">
        <f t="shared" si="1629"/>
        <v>0.003838</v>
      </c>
      <c r="F8668" s="5" t="str">
        <f t="shared" si="1630"/>
        <v>3555</v>
      </c>
      <c r="G8668" s="5" t="str">
        <f t="shared" si="1631"/>
        <v>4092</v>
      </c>
      <c r="H8668" s="5" t="str">
        <f t="shared" si="1632"/>
        <v>6.228</v>
      </c>
      <c r="I8668" s="1" t="s">
        <v>12</v>
      </c>
      <c r="AN8668" s="89" t="str">
        <f t="shared" si="1633"/>
        <v>140.0</v>
      </c>
      <c r="AO8668" s="89" t="str">
        <f t="shared" si="1634"/>
        <v>940.0</v>
      </c>
      <c r="AP8668" s="89" t="str">
        <f t="shared" si="1635"/>
        <v>0.003838</v>
      </c>
      <c r="AQ8668" s="89" t="str">
        <f t="shared" si="1636"/>
        <v>3555</v>
      </c>
      <c r="AR8668" s="89" t="str">
        <f t="shared" si="1637"/>
        <v>4092</v>
      </c>
      <c r="AS8668" s="89" t="str">
        <f t="shared" si="1638"/>
        <v>6.228</v>
      </c>
      <c r="AT8668" s="89"/>
      <c r="AU8668" s="99">
        <v>140</v>
      </c>
      <c r="AV8668" s="99">
        <v>940</v>
      </c>
      <c r="AW8668" s="99">
        <v>3.8376E-3</v>
      </c>
      <c r="AX8668" s="99">
        <v>3554.8359999999998</v>
      </c>
      <c r="AY8668" s="99">
        <v>4092.1</v>
      </c>
      <c r="AZ8668" s="99">
        <v>6.2281000000000004</v>
      </c>
      <c r="BA8668" s="119" t="s">
        <v>12</v>
      </c>
      <c r="BB8668" s="4">
        <v>8668</v>
      </c>
      <c r="BC8668" s="4">
        <v>140</v>
      </c>
    </row>
    <row r="8669" spans="2:55">
      <c r="B8669">
        <v>8668</v>
      </c>
      <c r="C8669" s="5">
        <f t="shared" si="1627"/>
        <v>140</v>
      </c>
      <c r="D8669" s="5">
        <f t="shared" si="1628"/>
        <v>960</v>
      </c>
      <c r="E8669" s="5" t="str">
        <f t="shared" si="1629"/>
        <v>0.003934</v>
      </c>
      <c r="F8669" s="5" t="str">
        <f t="shared" si="1630"/>
        <v>3609</v>
      </c>
      <c r="G8669" s="5" t="str">
        <f t="shared" si="1631"/>
        <v>4160.</v>
      </c>
      <c r="H8669" s="5" t="str">
        <f t="shared" si="1632"/>
        <v>6.283</v>
      </c>
      <c r="I8669" s="1" t="s">
        <v>12</v>
      </c>
      <c r="AN8669" s="89" t="str">
        <f t="shared" si="1633"/>
        <v>140.0</v>
      </c>
      <c r="AO8669" s="89" t="str">
        <f t="shared" si="1634"/>
        <v>960.0</v>
      </c>
      <c r="AP8669" s="89" t="str">
        <f t="shared" si="1635"/>
        <v>0.003934</v>
      </c>
      <c r="AQ8669" s="89" t="str">
        <f t="shared" si="1636"/>
        <v>3609</v>
      </c>
      <c r="AR8669" s="89" t="str">
        <f t="shared" si="1637"/>
        <v>4160.</v>
      </c>
      <c r="AS8669" s="89" t="str">
        <f t="shared" si="1638"/>
        <v>6.283</v>
      </c>
      <c r="AT8669" s="89"/>
      <c r="AU8669" s="99">
        <v>140</v>
      </c>
      <c r="AV8669" s="99">
        <v>960</v>
      </c>
      <c r="AW8669" s="99">
        <v>3.9335000000000004E-3</v>
      </c>
      <c r="AX8669" s="99">
        <v>3608.81</v>
      </c>
      <c r="AY8669" s="99">
        <v>4159.5</v>
      </c>
      <c r="AZ8669" s="99">
        <v>6.2831999999999999</v>
      </c>
      <c r="BA8669" s="119" t="s">
        <v>12</v>
      </c>
      <c r="BB8669" s="4">
        <v>8669</v>
      </c>
      <c r="BC8669" s="4">
        <v>140</v>
      </c>
    </row>
    <row r="8670" spans="2:55">
      <c r="B8670">
        <v>8669</v>
      </c>
      <c r="C8670" s="5">
        <f t="shared" si="1627"/>
        <v>140</v>
      </c>
      <c r="D8670" s="5">
        <f t="shared" si="1628"/>
        <v>980</v>
      </c>
      <c r="E8670" s="5" t="str">
        <f t="shared" si="1629"/>
        <v>0.004028</v>
      </c>
      <c r="F8670" s="5" t="str">
        <f t="shared" si="1630"/>
        <v>3662</v>
      </c>
      <c r="G8670" s="5" t="str">
        <f t="shared" si="1631"/>
        <v>4226</v>
      </c>
      <c r="H8670" s="5" t="str">
        <f t="shared" si="1632"/>
        <v>6.337</v>
      </c>
      <c r="I8670" s="1" t="s">
        <v>12</v>
      </c>
      <c r="AN8670" s="89" t="str">
        <f t="shared" si="1633"/>
        <v>140.0</v>
      </c>
      <c r="AO8670" s="89" t="str">
        <f t="shared" si="1634"/>
        <v>980.0</v>
      </c>
      <c r="AP8670" s="89" t="str">
        <f t="shared" si="1635"/>
        <v>0.004028</v>
      </c>
      <c r="AQ8670" s="89" t="str">
        <f t="shared" si="1636"/>
        <v>3662</v>
      </c>
      <c r="AR8670" s="89" t="str">
        <f t="shared" si="1637"/>
        <v>4226</v>
      </c>
      <c r="AS8670" s="89" t="str">
        <f t="shared" si="1638"/>
        <v>6.337</v>
      </c>
      <c r="AT8670" s="89"/>
      <c r="AU8670" s="99">
        <v>140</v>
      </c>
      <c r="AV8670" s="99">
        <v>980</v>
      </c>
      <c r="AW8670" s="99">
        <v>4.0282E-3</v>
      </c>
      <c r="AX8670" s="99">
        <v>3662.1520000000005</v>
      </c>
      <c r="AY8670" s="99">
        <v>4226.1000000000004</v>
      </c>
      <c r="AZ8670" s="99">
        <v>6.3367000000000004</v>
      </c>
      <c r="BA8670" s="119" t="s">
        <v>12</v>
      </c>
      <c r="BB8670" s="4">
        <v>8670</v>
      </c>
      <c r="BC8670" s="4">
        <v>140</v>
      </c>
    </row>
    <row r="8671" spans="2:55">
      <c r="B8671">
        <v>8670</v>
      </c>
      <c r="C8671" s="5">
        <f t="shared" si="1627"/>
        <v>140</v>
      </c>
      <c r="D8671" s="5">
        <f t="shared" si="1628"/>
        <v>1000</v>
      </c>
      <c r="E8671" s="5" t="str">
        <f t="shared" si="1629"/>
        <v>0.004122</v>
      </c>
      <c r="F8671" s="5" t="str">
        <f t="shared" si="1630"/>
        <v>3715</v>
      </c>
      <c r="G8671" s="5" t="str">
        <f t="shared" si="1631"/>
        <v>4292</v>
      </c>
      <c r="H8671" s="5" t="str">
        <f t="shared" si="1632"/>
        <v>6.389</v>
      </c>
      <c r="I8671" s="1" t="s">
        <v>12</v>
      </c>
      <c r="AN8671" s="89" t="str">
        <f t="shared" si="1633"/>
        <v>140.0</v>
      </c>
      <c r="AO8671" s="89" t="str">
        <f t="shared" si="1634"/>
        <v>1000.</v>
      </c>
      <c r="AP8671" s="89" t="str">
        <f t="shared" si="1635"/>
        <v>0.004122</v>
      </c>
      <c r="AQ8671" s="89" t="str">
        <f t="shared" si="1636"/>
        <v>3715</v>
      </c>
      <c r="AR8671" s="89" t="str">
        <f t="shared" si="1637"/>
        <v>4292</v>
      </c>
      <c r="AS8671" s="89" t="str">
        <f t="shared" si="1638"/>
        <v>6.389</v>
      </c>
      <c r="AT8671" s="89"/>
      <c r="AU8671" s="99">
        <v>140</v>
      </c>
      <c r="AV8671" s="99">
        <v>1000</v>
      </c>
      <c r="AW8671" s="99">
        <v>4.1215999999999996E-3</v>
      </c>
      <c r="AX8671" s="99">
        <v>3714.9760000000001</v>
      </c>
      <c r="AY8671" s="99">
        <v>4292</v>
      </c>
      <c r="AZ8671" s="99">
        <v>6.3888999999999996</v>
      </c>
      <c r="BA8671" s="119" t="s">
        <v>12</v>
      </c>
      <c r="BB8671" s="4">
        <v>8671</v>
      </c>
      <c r="BC8671" s="4">
        <v>140</v>
      </c>
    </row>
    <row r="8672" spans="2:55">
      <c r="B8672">
        <v>8671</v>
      </c>
      <c r="C8672" s="5">
        <f t="shared" si="1627"/>
        <v>140</v>
      </c>
      <c r="D8672" s="5">
        <f t="shared" si="1628"/>
        <v>1100</v>
      </c>
      <c r="E8672" s="5" t="str">
        <f t="shared" si="1629"/>
        <v>0.004573</v>
      </c>
      <c r="F8672" s="5" t="str">
        <f t="shared" si="1630"/>
        <v>3973</v>
      </c>
      <c r="G8672" s="5" t="str">
        <f t="shared" si="1631"/>
        <v>4613</v>
      </c>
      <c r="H8672" s="5" t="str">
        <f t="shared" si="1632"/>
        <v>6.632</v>
      </c>
      <c r="I8672" s="1" t="s">
        <v>12</v>
      </c>
      <c r="AN8672" s="89" t="str">
        <f t="shared" si="1633"/>
        <v>140.0</v>
      </c>
      <c r="AO8672" s="89" t="str">
        <f t="shared" si="1634"/>
        <v>1100.</v>
      </c>
      <c r="AP8672" s="89" t="str">
        <f t="shared" si="1635"/>
        <v>0.004573</v>
      </c>
      <c r="AQ8672" s="89" t="str">
        <f t="shared" si="1636"/>
        <v>3973</v>
      </c>
      <c r="AR8672" s="89" t="str">
        <f t="shared" si="1637"/>
        <v>4613</v>
      </c>
      <c r="AS8672" s="89" t="str">
        <f t="shared" si="1638"/>
        <v>6.632</v>
      </c>
      <c r="AT8672" s="89"/>
      <c r="AU8672" s="99">
        <v>140</v>
      </c>
      <c r="AV8672" s="99">
        <v>1100</v>
      </c>
      <c r="AW8672" s="99">
        <v>4.5725000000000002E-3</v>
      </c>
      <c r="AX8672" s="99">
        <v>3973.15</v>
      </c>
      <c r="AY8672" s="99">
        <v>4613.3</v>
      </c>
      <c r="AZ8672" s="99">
        <v>6.6318999999999999</v>
      </c>
      <c r="BA8672" s="119" t="s">
        <v>12</v>
      </c>
      <c r="BB8672" s="4">
        <v>8672</v>
      </c>
      <c r="BC8672" s="4">
        <v>140</v>
      </c>
    </row>
    <row r="8673" spans="2:55">
      <c r="B8673">
        <v>8672</v>
      </c>
      <c r="C8673" s="5">
        <f t="shared" si="1627"/>
        <v>140</v>
      </c>
      <c r="D8673" s="5">
        <f t="shared" si="1628"/>
        <v>1200</v>
      </c>
      <c r="E8673" s="5" t="str">
        <f t="shared" si="1629"/>
        <v>0.005001</v>
      </c>
      <c r="F8673" s="5" t="str">
        <f t="shared" si="1630"/>
        <v>4225</v>
      </c>
      <c r="G8673" s="5" t="str">
        <f t="shared" si="1631"/>
        <v>4925</v>
      </c>
      <c r="H8673" s="5" t="str">
        <f t="shared" si="1632"/>
        <v>6.851</v>
      </c>
      <c r="I8673" s="1" t="s">
        <v>12</v>
      </c>
      <c r="AN8673" s="89" t="str">
        <f t="shared" si="1633"/>
        <v>140.0</v>
      </c>
      <c r="AO8673" s="89" t="str">
        <f t="shared" si="1634"/>
        <v>1200.</v>
      </c>
      <c r="AP8673" s="89" t="str">
        <f t="shared" si="1635"/>
        <v>0.005001</v>
      </c>
      <c r="AQ8673" s="89" t="str">
        <f t="shared" si="1636"/>
        <v>4225</v>
      </c>
      <c r="AR8673" s="89" t="str">
        <f t="shared" si="1637"/>
        <v>4925</v>
      </c>
      <c r="AS8673" s="89" t="str">
        <f t="shared" si="1638"/>
        <v>6.851</v>
      </c>
      <c r="AT8673" s="89"/>
      <c r="AU8673" s="99">
        <v>140</v>
      </c>
      <c r="AV8673" s="99">
        <v>1200</v>
      </c>
      <c r="AW8673" s="99">
        <v>5.0009E-3</v>
      </c>
      <c r="AX8673" s="99">
        <v>4225.174</v>
      </c>
      <c r="AY8673" s="99">
        <v>4925.3</v>
      </c>
      <c r="AZ8673" s="99">
        <v>6.8513000000000002</v>
      </c>
      <c r="BA8673" s="119" t="s">
        <v>12</v>
      </c>
      <c r="BB8673" s="4">
        <v>8673</v>
      </c>
      <c r="BC8673" s="4">
        <v>140</v>
      </c>
    </row>
    <row r="8674" spans="2:55">
      <c r="B8674">
        <v>8673</v>
      </c>
      <c r="C8674" s="5">
        <f t="shared" si="1627"/>
        <v>140</v>
      </c>
      <c r="D8674" s="5">
        <f t="shared" si="1628"/>
        <v>1300</v>
      </c>
      <c r="E8674" s="5" t="str">
        <f t="shared" si="1629"/>
        <v>0.005412</v>
      </c>
      <c r="F8674" s="5" t="str">
        <f t="shared" si="1630"/>
        <v>4474</v>
      </c>
      <c r="G8674" s="5" t="str">
        <f t="shared" si="1631"/>
        <v>5232</v>
      </c>
      <c r="H8674" s="5" t="str">
        <f t="shared" si="1632"/>
        <v>7.053</v>
      </c>
      <c r="I8674" s="1" t="s">
        <v>12</v>
      </c>
      <c r="AN8674" s="89" t="str">
        <f t="shared" si="1633"/>
        <v>140.0</v>
      </c>
      <c r="AO8674" s="89" t="str">
        <f t="shared" si="1634"/>
        <v>1300.</v>
      </c>
      <c r="AP8674" s="89" t="str">
        <f t="shared" si="1635"/>
        <v>0.005412</v>
      </c>
      <c r="AQ8674" s="89" t="str">
        <f t="shared" si="1636"/>
        <v>4474</v>
      </c>
      <c r="AR8674" s="89" t="str">
        <f t="shared" si="1637"/>
        <v>5232</v>
      </c>
      <c r="AS8674" s="89" t="str">
        <f t="shared" si="1638"/>
        <v>7.053</v>
      </c>
      <c r="AT8674" s="89"/>
      <c r="AU8674" s="99">
        <v>140</v>
      </c>
      <c r="AV8674" s="99">
        <v>1300</v>
      </c>
      <c r="AW8674" s="99">
        <v>5.4116999999999993E-3</v>
      </c>
      <c r="AX8674" s="99">
        <v>4474.3620000000001</v>
      </c>
      <c r="AY8674" s="99">
        <v>5232</v>
      </c>
      <c r="AZ8674" s="99">
        <v>7.0526999999999997</v>
      </c>
      <c r="BA8674" s="119" t="s">
        <v>12</v>
      </c>
      <c r="BB8674" s="4">
        <v>8674</v>
      </c>
      <c r="BC8674" s="4">
        <v>140</v>
      </c>
    </row>
    <row r="8675" spans="2:55">
      <c r="B8675">
        <v>8674</v>
      </c>
      <c r="C8675" s="5">
        <f t="shared" si="1627"/>
        <v>140</v>
      </c>
      <c r="D8675" s="5">
        <f t="shared" si="1628"/>
        <v>1400</v>
      </c>
      <c r="E8675" s="5" t="str">
        <f t="shared" si="1629"/>
        <v>0.005809</v>
      </c>
      <c r="F8675" s="5" t="str">
        <f t="shared" si="1630"/>
        <v>4723</v>
      </c>
      <c r="G8675" s="5" t="str">
        <f t="shared" si="1631"/>
        <v>5536</v>
      </c>
      <c r="H8675" s="5" t="str">
        <f t="shared" si="1632"/>
        <v>7.240</v>
      </c>
      <c r="I8675" s="1" t="s">
        <v>12</v>
      </c>
      <c r="AN8675" s="89" t="str">
        <f t="shared" si="1633"/>
        <v>140.0</v>
      </c>
      <c r="AO8675" s="89" t="str">
        <f t="shared" si="1634"/>
        <v>1400.</v>
      </c>
      <c r="AP8675" s="89" t="str">
        <f t="shared" si="1635"/>
        <v>0.005809</v>
      </c>
      <c r="AQ8675" s="89" t="str">
        <f t="shared" si="1636"/>
        <v>4723</v>
      </c>
      <c r="AR8675" s="89" t="str">
        <f t="shared" si="1637"/>
        <v>5536</v>
      </c>
      <c r="AS8675" s="89" t="str">
        <f t="shared" si="1638"/>
        <v>7.240</v>
      </c>
      <c r="AT8675" s="89"/>
      <c r="AU8675" s="99">
        <v>140</v>
      </c>
      <c r="AV8675" s="99">
        <v>1400</v>
      </c>
      <c r="AW8675" s="99">
        <v>5.8087999999999994E-3</v>
      </c>
      <c r="AX8675" s="99">
        <v>4722.6679999999997</v>
      </c>
      <c r="AY8675" s="99">
        <v>5535.9</v>
      </c>
      <c r="AZ8675" s="99">
        <v>7.24</v>
      </c>
      <c r="BA8675" s="119" t="s">
        <v>12</v>
      </c>
      <c r="BB8675" s="4">
        <v>8675</v>
      </c>
      <c r="BC8675" s="4">
        <v>140</v>
      </c>
    </row>
    <row r="8676" spans="2:55">
      <c r="B8676">
        <v>8675</v>
      </c>
      <c r="C8676" s="5">
        <f t="shared" si="1627"/>
        <v>140</v>
      </c>
      <c r="D8676" s="5">
        <f t="shared" si="1628"/>
        <v>1500</v>
      </c>
      <c r="E8676" s="5" t="str">
        <f t="shared" si="1629"/>
        <v>0.006195</v>
      </c>
      <c r="F8676" s="5" t="str">
        <f t="shared" si="1630"/>
        <v>4971</v>
      </c>
      <c r="G8676" s="5" t="str">
        <f t="shared" si="1631"/>
        <v>5839</v>
      </c>
      <c r="H8676" s="5" t="str">
        <f t="shared" si="1632"/>
        <v>7.416</v>
      </c>
      <c r="I8676" s="1" t="s">
        <v>12</v>
      </c>
      <c r="AN8676" s="89" t="str">
        <f t="shared" si="1633"/>
        <v>140.0</v>
      </c>
      <c r="AO8676" s="89" t="str">
        <f t="shared" si="1634"/>
        <v>1500.</v>
      </c>
      <c r="AP8676" s="89" t="str">
        <f t="shared" si="1635"/>
        <v>0.006195</v>
      </c>
      <c r="AQ8676" s="89" t="str">
        <f t="shared" si="1636"/>
        <v>4971</v>
      </c>
      <c r="AR8676" s="89" t="str">
        <f t="shared" si="1637"/>
        <v>5839</v>
      </c>
      <c r="AS8676" s="89" t="str">
        <f t="shared" si="1638"/>
        <v>7.416</v>
      </c>
      <c r="AT8676" s="89"/>
      <c r="AU8676" s="99">
        <v>140</v>
      </c>
      <c r="AV8676" s="99">
        <v>1500</v>
      </c>
      <c r="AW8676" s="99">
        <v>6.195E-3</v>
      </c>
      <c r="AX8676" s="99">
        <v>4971.3</v>
      </c>
      <c r="AY8676" s="99">
        <v>5838.6</v>
      </c>
      <c r="AZ8676" s="99">
        <v>7.4157000000000002</v>
      </c>
      <c r="BA8676" s="119" t="s">
        <v>12</v>
      </c>
      <c r="BB8676" s="4">
        <v>8676</v>
      </c>
      <c r="BC8676" s="4">
        <v>140</v>
      </c>
    </row>
    <row r="8677" spans="2:55">
      <c r="B8677">
        <v>8676</v>
      </c>
      <c r="C8677" s="5">
        <f t="shared" si="1627"/>
        <v>140</v>
      </c>
      <c r="D8677" s="5">
        <f t="shared" si="1628"/>
        <v>1600</v>
      </c>
      <c r="E8677" s="5" t="str">
        <f t="shared" si="1629"/>
        <v>0.006572</v>
      </c>
      <c r="F8677" s="5" t="str">
        <f t="shared" si="1630"/>
        <v>5221</v>
      </c>
      <c r="G8677" s="5" t="str">
        <f t="shared" si="1631"/>
        <v>6141</v>
      </c>
      <c r="H8677" s="5" t="str">
        <f t="shared" si="1632"/>
        <v>7.582</v>
      </c>
      <c r="I8677" s="1" t="s">
        <v>12</v>
      </c>
      <c r="AN8677" s="89" t="str">
        <f t="shared" si="1633"/>
        <v>140.0</v>
      </c>
      <c r="AO8677" s="89" t="str">
        <f t="shared" si="1634"/>
        <v>1600.</v>
      </c>
      <c r="AP8677" s="89" t="str">
        <f t="shared" si="1635"/>
        <v>0.006572</v>
      </c>
      <c r="AQ8677" s="89" t="str">
        <f t="shared" si="1636"/>
        <v>5221</v>
      </c>
      <c r="AR8677" s="89" t="str">
        <f t="shared" si="1637"/>
        <v>6141</v>
      </c>
      <c r="AS8677" s="89" t="str">
        <f t="shared" si="1638"/>
        <v>7.582</v>
      </c>
      <c r="AT8677" s="89"/>
      <c r="AU8677" s="99">
        <v>140</v>
      </c>
      <c r="AV8677" s="99">
        <v>1600</v>
      </c>
      <c r="AW8677" s="99">
        <v>6.5723999999999999E-3</v>
      </c>
      <c r="AX8677" s="99">
        <v>5220.7639999999992</v>
      </c>
      <c r="AY8677" s="99">
        <v>6140.9</v>
      </c>
      <c r="AZ8677" s="99">
        <v>7.5815999999999999</v>
      </c>
      <c r="BA8677" s="119" t="s">
        <v>12</v>
      </c>
      <c r="BB8677" s="4">
        <v>8677</v>
      </c>
      <c r="BC8677" s="4">
        <v>140</v>
      </c>
    </row>
    <row r="8678" spans="2:55">
      <c r="B8678">
        <v>8677</v>
      </c>
      <c r="C8678" s="5">
        <f t="shared" si="1627"/>
        <v>140</v>
      </c>
      <c r="D8678" s="5">
        <f t="shared" si="1628"/>
        <v>1800</v>
      </c>
      <c r="E8678" s="5" t="str">
        <f t="shared" si="1629"/>
        <v>0.007307</v>
      </c>
      <c r="F8678" s="5" t="str">
        <f t="shared" si="1630"/>
        <v>5724</v>
      </c>
      <c r="G8678" s="5" t="str">
        <f t="shared" si="1631"/>
        <v>6747</v>
      </c>
      <c r="H8678" s="5" t="str">
        <f t="shared" si="1632"/>
        <v>7.889</v>
      </c>
      <c r="I8678" s="1" t="s">
        <v>12</v>
      </c>
      <c r="AN8678" s="89" t="str">
        <f t="shared" si="1633"/>
        <v>140.0</v>
      </c>
      <c r="AO8678" s="89" t="str">
        <f t="shared" si="1634"/>
        <v>1800.</v>
      </c>
      <c r="AP8678" s="89" t="str">
        <f t="shared" si="1635"/>
        <v>0.007307</v>
      </c>
      <c r="AQ8678" s="89" t="str">
        <f t="shared" si="1636"/>
        <v>5724</v>
      </c>
      <c r="AR8678" s="89" t="str">
        <f t="shared" si="1637"/>
        <v>6747</v>
      </c>
      <c r="AS8678" s="89" t="str">
        <f t="shared" si="1638"/>
        <v>7.889</v>
      </c>
      <c r="AT8678" s="89"/>
      <c r="AU8678" s="99">
        <v>140</v>
      </c>
      <c r="AV8678" s="99">
        <v>1800</v>
      </c>
      <c r="AW8678" s="99">
        <v>7.3071999999999998E-3</v>
      </c>
      <c r="AX8678" s="99">
        <v>5723.9920000000002</v>
      </c>
      <c r="AY8678" s="99">
        <v>6747</v>
      </c>
      <c r="AZ8678" s="99">
        <v>7.8890000000000002</v>
      </c>
      <c r="BA8678" s="119" t="s">
        <v>12</v>
      </c>
      <c r="BB8678" s="4">
        <v>8678</v>
      </c>
      <c r="BC8678" s="4">
        <v>140</v>
      </c>
    </row>
    <row r="8679" spans="2:55">
      <c r="B8679">
        <v>8678</v>
      </c>
      <c r="C8679" s="5">
        <f t="shared" si="1627"/>
        <v>140</v>
      </c>
      <c r="D8679" s="5">
        <f t="shared" si="1628"/>
        <v>2000</v>
      </c>
      <c r="E8679" s="5" t="str">
        <f t="shared" si="1629"/>
        <v>0.008022</v>
      </c>
      <c r="F8679" s="5" t="str">
        <f t="shared" si="1630"/>
        <v>6234</v>
      </c>
      <c r="G8679" s="5" t="str">
        <f t="shared" si="1631"/>
        <v>7357</v>
      </c>
      <c r="H8679" s="5" t="str">
        <f t="shared" si="1632"/>
        <v>8.170</v>
      </c>
      <c r="I8679" s="1" t="s">
        <v>12</v>
      </c>
      <c r="AN8679" s="89" t="str">
        <f t="shared" si="1633"/>
        <v>140.0</v>
      </c>
      <c r="AO8679" s="89" t="str">
        <f t="shared" si="1634"/>
        <v>2000.</v>
      </c>
      <c r="AP8679" s="89" t="str">
        <f t="shared" si="1635"/>
        <v>0.008022</v>
      </c>
      <c r="AQ8679" s="89" t="str">
        <f t="shared" si="1636"/>
        <v>6234</v>
      </c>
      <c r="AR8679" s="89" t="str">
        <f t="shared" si="1637"/>
        <v>7357</v>
      </c>
      <c r="AS8679" s="89" t="str">
        <f t="shared" si="1638"/>
        <v>8.170</v>
      </c>
      <c r="AT8679" s="89"/>
      <c r="AU8679" s="99">
        <v>140</v>
      </c>
      <c r="AV8679" s="99">
        <v>2000</v>
      </c>
      <c r="AW8679" s="99">
        <v>8.0222999999999996E-3</v>
      </c>
      <c r="AX8679" s="99">
        <v>6233.7780000000002</v>
      </c>
      <c r="AY8679" s="99">
        <v>7356.9</v>
      </c>
      <c r="AZ8679" s="99">
        <v>8.1699000000000002</v>
      </c>
      <c r="BA8679" s="119" t="s">
        <v>12</v>
      </c>
      <c r="BB8679" s="4">
        <v>8679</v>
      </c>
      <c r="BC8679" s="4">
        <v>140</v>
      </c>
    </row>
    <row r="8680" spans="2:55">
      <c r="B8680">
        <v>8679</v>
      </c>
      <c r="C8680" s="5">
        <f t="shared" si="1627"/>
        <v>160</v>
      </c>
      <c r="D8680" s="5">
        <f t="shared" si="1628"/>
        <v>0</v>
      </c>
      <c r="E8680" s="5" t="str">
        <f t="shared" si="1629"/>
        <v>0.0009362</v>
      </c>
      <c r="F8680" s="5">
        <f t="shared" si="1630"/>
        <v>-1.5820000000000001</v>
      </c>
      <c r="G8680" s="5">
        <f t="shared" si="1631"/>
        <v>148.19999999999999</v>
      </c>
      <c r="H8680" s="5">
        <f t="shared" si="1632"/>
        <v>-2.3019999999999999E-2</v>
      </c>
      <c r="I8680" s="1" t="s">
        <v>8</v>
      </c>
      <c r="AN8680" s="89" t="str">
        <f t="shared" si="1633"/>
        <v>160.0</v>
      </c>
      <c r="AO8680" s="89" t="str">
        <f t="shared" si="1634"/>
        <v>0.000</v>
      </c>
      <c r="AP8680" s="89" t="str">
        <f t="shared" si="1635"/>
        <v>0.0009362</v>
      </c>
      <c r="AQ8680" s="89" t="str">
        <f t="shared" si="1636"/>
        <v>-1.582</v>
      </c>
      <c r="AR8680" s="89" t="str">
        <f t="shared" si="1637"/>
        <v>148.2</v>
      </c>
      <c r="AS8680" s="89" t="str">
        <f t="shared" si="1638"/>
        <v>-0.02302</v>
      </c>
      <c r="AT8680" s="89"/>
      <c r="AU8680" s="99">
        <v>160</v>
      </c>
      <c r="AV8680" s="99">
        <v>0</v>
      </c>
      <c r="AW8680" s="99">
        <v>9.3619999999999999E-4</v>
      </c>
      <c r="AX8680" s="99">
        <v>-1.5819999999999936</v>
      </c>
      <c r="AY8680" s="99">
        <v>148.21</v>
      </c>
      <c r="AZ8680" s="99">
        <v>-2.3019999999999999E-2</v>
      </c>
      <c r="BA8680" s="119" t="s">
        <v>8</v>
      </c>
      <c r="BB8680" s="4">
        <v>8680</v>
      </c>
      <c r="BC8680" s="4">
        <v>160</v>
      </c>
    </row>
    <row r="8681" spans="2:55">
      <c r="B8681">
        <v>8680</v>
      </c>
      <c r="C8681" s="5">
        <f t="shared" si="1627"/>
        <v>160</v>
      </c>
      <c r="D8681" s="5">
        <f t="shared" si="1628"/>
        <v>5</v>
      </c>
      <c r="E8681" s="5" t="str">
        <f t="shared" si="1629"/>
        <v>0.0009376</v>
      </c>
      <c r="F8681" s="5" t="str">
        <f t="shared" si="1630"/>
        <v>17.33</v>
      </c>
      <c r="G8681" s="5" t="str">
        <f t="shared" si="1631"/>
        <v>167.4</v>
      </c>
      <c r="H8681" s="5" t="str">
        <f t="shared" si="1632"/>
        <v>0.04642</v>
      </c>
      <c r="I8681" s="1" t="s">
        <v>8</v>
      </c>
      <c r="AN8681" s="89" t="str">
        <f t="shared" si="1633"/>
        <v>160.0</v>
      </c>
      <c r="AO8681" s="89" t="str">
        <f t="shared" si="1634"/>
        <v>5.000</v>
      </c>
      <c r="AP8681" s="89" t="str">
        <f t="shared" si="1635"/>
        <v>0.0009376</v>
      </c>
      <c r="AQ8681" s="89" t="str">
        <f t="shared" si="1636"/>
        <v>17.33</v>
      </c>
      <c r="AR8681" s="89" t="str">
        <f t="shared" si="1637"/>
        <v>167.4</v>
      </c>
      <c r="AS8681" s="89" t="str">
        <f t="shared" si="1638"/>
        <v>0.04642</v>
      </c>
      <c r="AT8681" s="89"/>
      <c r="AU8681" s="99">
        <v>160</v>
      </c>
      <c r="AV8681" s="99">
        <v>5</v>
      </c>
      <c r="AW8681" s="99">
        <v>9.3764E-4</v>
      </c>
      <c r="AX8681" s="99">
        <v>17.32759999999999</v>
      </c>
      <c r="AY8681" s="99">
        <v>167.35</v>
      </c>
      <c r="AZ8681" s="99">
        <v>4.6420000000000003E-2</v>
      </c>
      <c r="BA8681" s="119" t="s">
        <v>8</v>
      </c>
      <c r="BB8681" s="4">
        <v>8681</v>
      </c>
      <c r="BC8681" s="4">
        <v>160</v>
      </c>
    </row>
    <row r="8682" spans="2:55">
      <c r="B8682">
        <v>8681</v>
      </c>
      <c r="C8682" s="5">
        <f t="shared" si="1627"/>
        <v>160</v>
      </c>
      <c r="D8682" s="5">
        <f t="shared" si="1628"/>
        <v>10</v>
      </c>
      <c r="E8682" s="5" t="str">
        <f t="shared" si="1629"/>
        <v>0.0009392</v>
      </c>
      <c r="F8682" s="5" t="str">
        <f t="shared" si="1630"/>
        <v>36.36</v>
      </c>
      <c r="G8682" s="5" t="str">
        <f t="shared" si="1631"/>
        <v>186.6</v>
      </c>
      <c r="H8682" s="5" t="str">
        <f t="shared" si="1632"/>
        <v>0.1151</v>
      </c>
      <c r="I8682" s="1" t="s">
        <v>8</v>
      </c>
      <c r="AN8682" s="89" t="str">
        <f t="shared" si="1633"/>
        <v>160.0</v>
      </c>
      <c r="AO8682" s="89" t="str">
        <f t="shared" si="1634"/>
        <v>10.00</v>
      </c>
      <c r="AP8682" s="89" t="str">
        <f t="shared" si="1635"/>
        <v>0.0009392</v>
      </c>
      <c r="AQ8682" s="89" t="str">
        <f t="shared" si="1636"/>
        <v>36.36</v>
      </c>
      <c r="AR8682" s="89" t="str">
        <f t="shared" si="1637"/>
        <v>186.6</v>
      </c>
      <c r="AS8682" s="89" t="str">
        <f t="shared" si="1638"/>
        <v>0.1151</v>
      </c>
      <c r="AT8682" s="89"/>
      <c r="AU8682" s="99">
        <v>160</v>
      </c>
      <c r="AV8682" s="99">
        <v>10</v>
      </c>
      <c r="AW8682" s="99">
        <v>9.3917999999999996E-4</v>
      </c>
      <c r="AX8682" s="99">
        <v>36.361199999999997</v>
      </c>
      <c r="AY8682" s="99">
        <v>186.63</v>
      </c>
      <c r="AZ8682" s="99">
        <v>0.11511</v>
      </c>
      <c r="BA8682" s="119" t="s">
        <v>8</v>
      </c>
      <c r="BB8682" s="4">
        <v>8682</v>
      </c>
      <c r="BC8682" s="4">
        <v>160</v>
      </c>
    </row>
    <row r="8683" spans="2:55">
      <c r="B8683">
        <v>8682</v>
      </c>
      <c r="C8683" s="5">
        <f t="shared" si="1627"/>
        <v>160</v>
      </c>
      <c r="D8683" s="5">
        <f t="shared" si="1628"/>
        <v>15</v>
      </c>
      <c r="E8683" s="5" t="str">
        <f t="shared" si="1629"/>
        <v>0.0009408</v>
      </c>
      <c r="F8683" s="5" t="str">
        <f t="shared" si="1630"/>
        <v>55.48</v>
      </c>
      <c r="G8683" s="5" t="str">
        <f t="shared" si="1631"/>
        <v>206.0</v>
      </c>
      <c r="H8683" s="5" t="str">
        <f t="shared" si="1632"/>
        <v>0.1830</v>
      </c>
      <c r="I8683" s="1" t="s">
        <v>8</v>
      </c>
      <c r="AN8683" s="89" t="str">
        <f t="shared" si="1633"/>
        <v>160.0</v>
      </c>
      <c r="AO8683" s="89" t="str">
        <f t="shared" si="1634"/>
        <v>15.00</v>
      </c>
      <c r="AP8683" s="89" t="str">
        <f t="shared" si="1635"/>
        <v>0.0009408</v>
      </c>
      <c r="AQ8683" s="89" t="str">
        <f t="shared" si="1636"/>
        <v>55.48</v>
      </c>
      <c r="AR8683" s="89" t="str">
        <f t="shared" si="1637"/>
        <v>206.0</v>
      </c>
      <c r="AS8683" s="89" t="str">
        <f t="shared" si="1638"/>
        <v>0.1830</v>
      </c>
      <c r="AT8683" s="89"/>
      <c r="AU8683" s="99">
        <v>160</v>
      </c>
      <c r="AV8683" s="99">
        <v>15</v>
      </c>
      <c r="AW8683" s="99">
        <v>9.4081000000000004E-4</v>
      </c>
      <c r="AX8683" s="99">
        <v>55.480399999999975</v>
      </c>
      <c r="AY8683" s="99">
        <v>206.01</v>
      </c>
      <c r="AZ8683" s="99">
        <v>0.18296000000000001</v>
      </c>
      <c r="BA8683" s="119" t="s">
        <v>8</v>
      </c>
      <c r="BB8683" s="4">
        <v>8683</v>
      </c>
      <c r="BC8683" s="4">
        <v>160</v>
      </c>
    </row>
    <row r="8684" spans="2:55">
      <c r="B8684">
        <v>8683</v>
      </c>
      <c r="C8684" s="5">
        <f t="shared" si="1627"/>
        <v>160</v>
      </c>
      <c r="D8684" s="5">
        <f t="shared" si="1628"/>
        <v>20</v>
      </c>
      <c r="E8684" s="5" t="str">
        <f t="shared" si="1629"/>
        <v>0.0009425</v>
      </c>
      <c r="F8684" s="5" t="str">
        <f t="shared" si="1630"/>
        <v>74.67</v>
      </c>
      <c r="G8684" s="5" t="str">
        <f t="shared" si="1631"/>
        <v>225.5</v>
      </c>
      <c r="H8684" s="5" t="str">
        <f t="shared" si="1632"/>
        <v>0.2499</v>
      </c>
      <c r="I8684" s="1" t="s">
        <v>8</v>
      </c>
      <c r="AN8684" s="89" t="str">
        <f t="shared" si="1633"/>
        <v>160.0</v>
      </c>
      <c r="AO8684" s="89" t="str">
        <f t="shared" si="1634"/>
        <v>20.00</v>
      </c>
      <c r="AP8684" s="89" t="str">
        <f t="shared" si="1635"/>
        <v>0.0009425</v>
      </c>
      <c r="AQ8684" s="89" t="str">
        <f t="shared" si="1636"/>
        <v>74.67</v>
      </c>
      <c r="AR8684" s="89" t="str">
        <f t="shared" si="1637"/>
        <v>225.5</v>
      </c>
      <c r="AS8684" s="89" t="str">
        <f t="shared" si="1638"/>
        <v>0.2499</v>
      </c>
      <c r="AT8684" s="89"/>
      <c r="AU8684" s="99">
        <v>160</v>
      </c>
      <c r="AV8684" s="99">
        <v>20</v>
      </c>
      <c r="AW8684" s="99">
        <v>9.4252000000000008E-4</v>
      </c>
      <c r="AX8684" s="99">
        <v>74.666799999999995</v>
      </c>
      <c r="AY8684" s="99">
        <v>225.47</v>
      </c>
      <c r="AZ8684" s="99">
        <v>0.24990999999999999</v>
      </c>
      <c r="BA8684" s="119" t="s">
        <v>8</v>
      </c>
      <c r="BB8684" s="4">
        <v>8684</v>
      </c>
      <c r="BC8684" s="4">
        <v>160</v>
      </c>
    </row>
    <row r="8685" spans="2:55">
      <c r="B8685">
        <v>8684</v>
      </c>
      <c r="C8685" s="5">
        <f t="shared" si="1627"/>
        <v>160</v>
      </c>
      <c r="D8685" s="5">
        <f t="shared" si="1628"/>
        <v>25</v>
      </c>
      <c r="E8685" s="5" t="str">
        <f t="shared" si="1629"/>
        <v>0.0009443</v>
      </c>
      <c r="F8685" s="5" t="str">
        <f t="shared" si="1630"/>
        <v>93.90</v>
      </c>
      <c r="G8685" s="5" t="str">
        <f t="shared" si="1631"/>
        <v>245.0</v>
      </c>
      <c r="H8685" s="5" t="str">
        <f t="shared" si="1632"/>
        <v>0.3160</v>
      </c>
      <c r="I8685" s="1" t="s">
        <v>8</v>
      </c>
      <c r="AN8685" s="89" t="str">
        <f t="shared" si="1633"/>
        <v>160.0</v>
      </c>
      <c r="AO8685" s="89" t="str">
        <f t="shared" si="1634"/>
        <v>25.00</v>
      </c>
      <c r="AP8685" s="89" t="str">
        <f t="shared" si="1635"/>
        <v>0.0009443</v>
      </c>
      <c r="AQ8685" s="89" t="str">
        <f t="shared" si="1636"/>
        <v>93.90</v>
      </c>
      <c r="AR8685" s="89" t="str">
        <f t="shared" si="1637"/>
        <v>245.0</v>
      </c>
      <c r="AS8685" s="89" t="str">
        <f t="shared" si="1638"/>
        <v>0.3160</v>
      </c>
      <c r="AT8685" s="89"/>
      <c r="AU8685" s="99">
        <v>160</v>
      </c>
      <c r="AV8685" s="99">
        <v>25</v>
      </c>
      <c r="AW8685" s="99">
        <v>9.4430999999999996E-4</v>
      </c>
      <c r="AX8685" s="99">
        <v>93.900400000000019</v>
      </c>
      <c r="AY8685" s="99">
        <v>244.99</v>
      </c>
      <c r="AZ8685" s="99">
        <v>0.31595000000000001</v>
      </c>
      <c r="BA8685" s="119" t="s">
        <v>8</v>
      </c>
      <c r="BB8685" s="4">
        <v>8685</v>
      </c>
      <c r="BC8685" s="4">
        <v>160</v>
      </c>
    </row>
    <row r="8686" spans="2:55">
      <c r="B8686">
        <v>8685</v>
      </c>
      <c r="C8686" s="5">
        <f t="shared" si="1627"/>
        <v>160</v>
      </c>
      <c r="D8686" s="5">
        <f t="shared" si="1628"/>
        <v>30</v>
      </c>
      <c r="E8686" s="5" t="str">
        <f t="shared" si="1629"/>
        <v>0.0009462</v>
      </c>
      <c r="F8686" s="5" t="str">
        <f t="shared" si="1630"/>
        <v>113.2</v>
      </c>
      <c r="G8686" s="5" t="str">
        <f t="shared" si="1631"/>
        <v>264.6</v>
      </c>
      <c r="H8686" s="5" t="str">
        <f t="shared" si="1632"/>
        <v>0.3811</v>
      </c>
      <c r="I8686" s="1" t="s">
        <v>8</v>
      </c>
      <c r="AN8686" s="89" t="str">
        <f t="shared" si="1633"/>
        <v>160.0</v>
      </c>
      <c r="AO8686" s="89" t="str">
        <f t="shared" si="1634"/>
        <v>30.00</v>
      </c>
      <c r="AP8686" s="89" t="str">
        <f t="shared" si="1635"/>
        <v>0.0009462</v>
      </c>
      <c r="AQ8686" s="89" t="str">
        <f t="shared" si="1636"/>
        <v>113.2</v>
      </c>
      <c r="AR8686" s="89" t="str">
        <f t="shared" si="1637"/>
        <v>264.6</v>
      </c>
      <c r="AS8686" s="89" t="str">
        <f t="shared" si="1638"/>
        <v>0.3811</v>
      </c>
      <c r="AT8686" s="89"/>
      <c r="AU8686" s="99">
        <v>160</v>
      </c>
      <c r="AV8686" s="99">
        <v>30</v>
      </c>
      <c r="AW8686" s="99">
        <v>9.4616999999999998E-4</v>
      </c>
      <c r="AX8686" s="99">
        <v>113.18279999999999</v>
      </c>
      <c r="AY8686" s="99">
        <v>264.57</v>
      </c>
      <c r="AZ8686" s="99">
        <v>0.38105</v>
      </c>
      <c r="BA8686" s="119" t="s">
        <v>8</v>
      </c>
      <c r="BB8686" s="4">
        <v>8686</v>
      </c>
      <c r="BC8686" s="4">
        <v>160</v>
      </c>
    </row>
    <row r="8687" spans="2:55">
      <c r="B8687">
        <v>8686</v>
      </c>
      <c r="C8687" s="5">
        <f t="shared" si="1627"/>
        <v>160</v>
      </c>
      <c r="D8687" s="5">
        <f t="shared" si="1628"/>
        <v>35</v>
      </c>
      <c r="E8687" s="5" t="str">
        <f t="shared" si="1629"/>
        <v>0.0009481</v>
      </c>
      <c r="F8687" s="5" t="str">
        <f t="shared" si="1630"/>
        <v>132.5</v>
      </c>
      <c r="G8687" s="5" t="str">
        <f t="shared" si="1631"/>
        <v>284.2</v>
      </c>
      <c r="H8687" s="5" t="str">
        <f t="shared" si="1632"/>
        <v>0.4452</v>
      </c>
      <c r="I8687" s="1" t="s">
        <v>8</v>
      </c>
      <c r="AN8687" s="89" t="str">
        <f t="shared" si="1633"/>
        <v>160.0</v>
      </c>
      <c r="AO8687" s="89" t="str">
        <f t="shared" si="1634"/>
        <v>35.00</v>
      </c>
      <c r="AP8687" s="89" t="str">
        <f t="shared" si="1635"/>
        <v>0.0009481</v>
      </c>
      <c r="AQ8687" s="89" t="str">
        <f t="shared" si="1636"/>
        <v>132.5</v>
      </c>
      <c r="AR8687" s="89" t="str">
        <f t="shared" si="1637"/>
        <v>284.2</v>
      </c>
      <c r="AS8687" s="89" t="str">
        <f t="shared" si="1638"/>
        <v>0.4452</v>
      </c>
      <c r="AT8687" s="89"/>
      <c r="AU8687" s="99">
        <v>160</v>
      </c>
      <c r="AV8687" s="99">
        <v>35</v>
      </c>
      <c r="AW8687" s="99">
        <v>9.4811000000000006E-4</v>
      </c>
      <c r="AX8687" s="99">
        <v>132.48239999999998</v>
      </c>
      <c r="AY8687" s="99">
        <v>284.18</v>
      </c>
      <c r="AZ8687" s="99">
        <v>0.44523000000000001</v>
      </c>
      <c r="BA8687" s="119" t="s">
        <v>8</v>
      </c>
      <c r="BB8687" s="4">
        <v>8687</v>
      </c>
      <c r="BC8687" s="4">
        <v>160</v>
      </c>
    </row>
    <row r="8688" spans="2:55">
      <c r="B8688">
        <v>8687</v>
      </c>
      <c r="C8688" s="5">
        <f t="shared" si="1627"/>
        <v>160</v>
      </c>
      <c r="D8688" s="5">
        <f t="shared" si="1628"/>
        <v>40</v>
      </c>
      <c r="E8688" s="5" t="str">
        <f t="shared" si="1629"/>
        <v>0.0009501</v>
      </c>
      <c r="F8688" s="5" t="str">
        <f t="shared" si="1630"/>
        <v>151.8</v>
      </c>
      <c r="G8688" s="5" t="str">
        <f t="shared" si="1631"/>
        <v>303.8</v>
      </c>
      <c r="H8688" s="5" t="str">
        <f t="shared" si="1632"/>
        <v>0.5085</v>
      </c>
      <c r="I8688" s="1" t="s">
        <v>8</v>
      </c>
      <c r="AN8688" s="89" t="str">
        <f t="shared" si="1633"/>
        <v>160.0</v>
      </c>
      <c r="AO8688" s="89" t="str">
        <f t="shared" si="1634"/>
        <v>40.00</v>
      </c>
      <c r="AP8688" s="89" t="str">
        <f t="shared" si="1635"/>
        <v>0.0009501</v>
      </c>
      <c r="AQ8688" s="89" t="str">
        <f t="shared" si="1636"/>
        <v>151.8</v>
      </c>
      <c r="AR8688" s="89" t="str">
        <f t="shared" si="1637"/>
        <v>303.8</v>
      </c>
      <c r="AS8688" s="89" t="str">
        <f t="shared" si="1638"/>
        <v>0.5085</v>
      </c>
      <c r="AT8688" s="89"/>
      <c r="AU8688" s="99">
        <v>160</v>
      </c>
      <c r="AV8688" s="99">
        <v>40</v>
      </c>
      <c r="AW8688" s="99">
        <v>9.5011999999999994E-4</v>
      </c>
      <c r="AX8688" s="99">
        <v>151.8108</v>
      </c>
      <c r="AY8688" s="99">
        <v>303.83</v>
      </c>
      <c r="AZ8688" s="99">
        <v>0.50846999999999998</v>
      </c>
      <c r="BA8688" s="119" t="s">
        <v>8</v>
      </c>
      <c r="BB8688" s="4">
        <v>8688</v>
      </c>
      <c r="BC8688" s="4">
        <v>160</v>
      </c>
    </row>
    <row r="8689" spans="2:55">
      <c r="B8689">
        <v>8688</v>
      </c>
      <c r="C8689" s="5">
        <f t="shared" si="1627"/>
        <v>160</v>
      </c>
      <c r="D8689" s="5">
        <f t="shared" si="1628"/>
        <v>45</v>
      </c>
      <c r="E8689" s="5" t="str">
        <f t="shared" si="1629"/>
        <v>0.0009522</v>
      </c>
      <c r="F8689" s="5" t="str">
        <f t="shared" si="1630"/>
        <v>171.1</v>
      </c>
      <c r="G8689" s="5" t="str">
        <f t="shared" si="1631"/>
        <v>323.5</v>
      </c>
      <c r="H8689" s="5" t="str">
        <f t="shared" si="1632"/>
        <v>0.5708</v>
      </c>
      <c r="I8689" s="1" t="s">
        <v>8</v>
      </c>
      <c r="AN8689" s="89" t="str">
        <f t="shared" si="1633"/>
        <v>160.0</v>
      </c>
      <c r="AO8689" s="89" t="str">
        <f t="shared" si="1634"/>
        <v>45.00</v>
      </c>
      <c r="AP8689" s="89" t="str">
        <f t="shared" si="1635"/>
        <v>0.0009522</v>
      </c>
      <c r="AQ8689" s="89" t="str">
        <f t="shared" si="1636"/>
        <v>171.1</v>
      </c>
      <c r="AR8689" s="89" t="str">
        <f t="shared" si="1637"/>
        <v>323.5</v>
      </c>
      <c r="AS8689" s="89" t="str">
        <f t="shared" si="1638"/>
        <v>0.5708</v>
      </c>
      <c r="AT8689" s="89"/>
      <c r="AU8689" s="99">
        <v>160</v>
      </c>
      <c r="AV8689" s="99">
        <v>45</v>
      </c>
      <c r="AW8689" s="99">
        <v>9.5219E-4</v>
      </c>
      <c r="AX8689" s="99">
        <v>171.14959999999999</v>
      </c>
      <c r="AY8689" s="99">
        <v>323.5</v>
      </c>
      <c r="AZ8689" s="99">
        <v>0.57081000000000004</v>
      </c>
      <c r="BA8689" s="119" t="s">
        <v>8</v>
      </c>
      <c r="BB8689" s="4">
        <v>8689</v>
      </c>
      <c r="BC8689" s="4">
        <v>160</v>
      </c>
    </row>
    <row r="8690" spans="2:55">
      <c r="B8690">
        <v>8689</v>
      </c>
      <c r="C8690" s="5">
        <f t="shared" si="1627"/>
        <v>160</v>
      </c>
      <c r="D8690" s="5">
        <f t="shared" si="1628"/>
        <v>50</v>
      </c>
      <c r="E8690" s="5" t="str">
        <f t="shared" si="1629"/>
        <v>0.0009543</v>
      </c>
      <c r="F8690" s="5" t="str">
        <f t="shared" si="1630"/>
        <v>190.5</v>
      </c>
      <c r="G8690" s="5" t="str">
        <f t="shared" si="1631"/>
        <v>343.2</v>
      </c>
      <c r="H8690" s="5" t="str">
        <f t="shared" si="1632"/>
        <v>0.6322</v>
      </c>
      <c r="I8690" s="1" t="s">
        <v>8</v>
      </c>
      <c r="AN8690" s="89" t="str">
        <f t="shared" si="1633"/>
        <v>160.0</v>
      </c>
      <c r="AO8690" s="89" t="str">
        <f t="shared" si="1634"/>
        <v>50.00</v>
      </c>
      <c r="AP8690" s="89" t="str">
        <f t="shared" si="1635"/>
        <v>0.0009543</v>
      </c>
      <c r="AQ8690" s="89" t="str">
        <f t="shared" si="1636"/>
        <v>190.5</v>
      </c>
      <c r="AR8690" s="89" t="str">
        <f t="shared" si="1637"/>
        <v>343.2</v>
      </c>
      <c r="AS8690" s="89" t="str">
        <f t="shared" si="1638"/>
        <v>0.6322</v>
      </c>
      <c r="AT8690" s="89"/>
      <c r="AU8690" s="99">
        <v>160</v>
      </c>
      <c r="AV8690" s="99">
        <v>50</v>
      </c>
      <c r="AW8690" s="99">
        <v>9.5433999999999992E-4</v>
      </c>
      <c r="AX8690" s="99">
        <v>190.50560000000002</v>
      </c>
      <c r="AY8690" s="99">
        <v>343.2</v>
      </c>
      <c r="AZ8690" s="99">
        <v>0.63224000000000002</v>
      </c>
      <c r="BA8690" s="119" t="s">
        <v>8</v>
      </c>
      <c r="BB8690" s="4">
        <v>8690</v>
      </c>
      <c r="BC8690" s="4">
        <v>160</v>
      </c>
    </row>
    <row r="8691" spans="2:55">
      <c r="B8691">
        <v>8690</v>
      </c>
      <c r="C8691" s="5">
        <f t="shared" si="1627"/>
        <v>160</v>
      </c>
      <c r="D8691" s="5">
        <f t="shared" si="1628"/>
        <v>55</v>
      </c>
      <c r="E8691" s="5" t="str">
        <f t="shared" si="1629"/>
        <v>0.0009566</v>
      </c>
      <c r="F8691" s="5" t="str">
        <f t="shared" si="1630"/>
        <v>209.9</v>
      </c>
      <c r="G8691" s="5" t="str">
        <f t="shared" si="1631"/>
        <v>362.9</v>
      </c>
      <c r="H8691" s="5" t="str">
        <f t="shared" si="1632"/>
        <v>0.6928</v>
      </c>
      <c r="I8691" s="1" t="s">
        <v>8</v>
      </c>
      <c r="AN8691" s="89" t="str">
        <f t="shared" si="1633"/>
        <v>160.0</v>
      </c>
      <c r="AO8691" s="89" t="str">
        <f t="shared" si="1634"/>
        <v>55.00</v>
      </c>
      <c r="AP8691" s="89" t="str">
        <f t="shared" si="1635"/>
        <v>0.0009566</v>
      </c>
      <c r="AQ8691" s="89" t="str">
        <f t="shared" si="1636"/>
        <v>209.9</v>
      </c>
      <c r="AR8691" s="89" t="str">
        <f t="shared" si="1637"/>
        <v>362.9</v>
      </c>
      <c r="AS8691" s="89" t="str">
        <f t="shared" si="1638"/>
        <v>0.6928</v>
      </c>
      <c r="AT8691" s="89"/>
      <c r="AU8691" s="99">
        <v>160</v>
      </c>
      <c r="AV8691" s="99">
        <v>55</v>
      </c>
      <c r="AW8691" s="99">
        <v>9.5655999999999996E-4</v>
      </c>
      <c r="AX8691" s="99">
        <v>209.87040000000002</v>
      </c>
      <c r="AY8691" s="99">
        <v>362.92</v>
      </c>
      <c r="AZ8691" s="99">
        <v>0.69279999999999997</v>
      </c>
      <c r="BA8691" s="119" t="s">
        <v>8</v>
      </c>
      <c r="BB8691" s="4">
        <v>8691</v>
      </c>
      <c r="BC8691" s="4">
        <v>160</v>
      </c>
    </row>
    <row r="8692" spans="2:55">
      <c r="B8692">
        <v>8691</v>
      </c>
      <c r="C8692" s="5">
        <f t="shared" si="1627"/>
        <v>160</v>
      </c>
      <c r="D8692" s="5">
        <f t="shared" si="1628"/>
        <v>60</v>
      </c>
      <c r="E8692" s="5" t="str">
        <f t="shared" si="1629"/>
        <v>0.0009589</v>
      </c>
      <c r="F8692" s="5" t="str">
        <f t="shared" si="1630"/>
        <v>229.2</v>
      </c>
      <c r="G8692" s="5" t="str">
        <f t="shared" si="1631"/>
        <v>382.7</v>
      </c>
      <c r="H8692" s="5" t="str">
        <f t="shared" si="1632"/>
        <v>0.7525</v>
      </c>
      <c r="I8692" s="1" t="s">
        <v>8</v>
      </c>
      <c r="AN8692" s="89" t="str">
        <f t="shared" si="1633"/>
        <v>160.0</v>
      </c>
      <c r="AO8692" s="89" t="str">
        <f t="shared" si="1634"/>
        <v>60.00</v>
      </c>
      <c r="AP8692" s="89" t="str">
        <f t="shared" si="1635"/>
        <v>0.0009589</v>
      </c>
      <c r="AQ8692" s="89" t="str">
        <f t="shared" si="1636"/>
        <v>229.2</v>
      </c>
      <c r="AR8692" s="89" t="str">
        <f t="shared" si="1637"/>
        <v>382.7</v>
      </c>
      <c r="AS8692" s="89" t="str">
        <f t="shared" si="1638"/>
        <v>0.7525</v>
      </c>
      <c r="AT8692" s="89"/>
      <c r="AU8692" s="99">
        <v>160</v>
      </c>
      <c r="AV8692" s="99">
        <v>60</v>
      </c>
      <c r="AW8692" s="99">
        <v>9.5885000000000002E-4</v>
      </c>
      <c r="AX8692" s="99">
        <v>229.24400000000003</v>
      </c>
      <c r="AY8692" s="99">
        <v>382.66</v>
      </c>
      <c r="AZ8692" s="99">
        <v>0.75248999999999999</v>
      </c>
      <c r="BA8692" s="119" t="s">
        <v>8</v>
      </c>
      <c r="BB8692" s="4">
        <v>8692</v>
      </c>
      <c r="BC8692" s="4">
        <v>160</v>
      </c>
    </row>
    <row r="8693" spans="2:55">
      <c r="B8693">
        <v>8692</v>
      </c>
      <c r="C8693" s="5">
        <f t="shared" si="1627"/>
        <v>160</v>
      </c>
      <c r="D8693" s="5">
        <f t="shared" si="1628"/>
        <v>65</v>
      </c>
      <c r="E8693" s="5" t="str">
        <f t="shared" si="1629"/>
        <v>0.0009612</v>
      </c>
      <c r="F8693" s="5" t="str">
        <f t="shared" si="1630"/>
        <v>248.6</v>
      </c>
      <c r="G8693" s="5" t="str">
        <f t="shared" si="1631"/>
        <v>402.4</v>
      </c>
      <c r="H8693" s="5" t="str">
        <f t="shared" si="1632"/>
        <v>0.8113</v>
      </c>
      <c r="I8693" s="1" t="s">
        <v>8</v>
      </c>
      <c r="AN8693" s="89" t="str">
        <f t="shared" si="1633"/>
        <v>160.0</v>
      </c>
      <c r="AO8693" s="89" t="str">
        <f t="shared" si="1634"/>
        <v>65.00</v>
      </c>
      <c r="AP8693" s="89" t="str">
        <f t="shared" si="1635"/>
        <v>0.0009612</v>
      </c>
      <c r="AQ8693" s="89" t="str">
        <f t="shared" si="1636"/>
        <v>248.6</v>
      </c>
      <c r="AR8693" s="89" t="str">
        <f t="shared" si="1637"/>
        <v>402.4</v>
      </c>
      <c r="AS8693" s="89" t="str">
        <f t="shared" si="1638"/>
        <v>0.8113</v>
      </c>
      <c r="AT8693" s="89"/>
      <c r="AU8693" s="99">
        <v>160</v>
      </c>
      <c r="AV8693" s="99">
        <v>65</v>
      </c>
      <c r="AW8693" s="99">
        <v>9.6120999999999999E-4</v>
      </c>
      <c r="AX8693" s="99">
        <v>248.61640000000003</v>
      </c>
      <c r="AY8693" s="99">
        <v>402.41</v>
      </c>
      <c r="AZ8693" s="99">
        <v>0.81133999999999995</v>
      </c>
      <c r="BA8693" s="119" t="s">
        <v>8</v>
      </c>
      <c r="BB8693" s="4">
        <v>8693</v>
      </c>
      <c r="BC8693" s="4">
        <v>160</v>
      </c>
    </row>
    <row r="8694" spans="2:55">
      <c r="B8694">
        <v>8693</v>
      </c>
      <c r="C8694" s="5">
        <f t="shared" si="1627"/>
        <v>160</v>
      </c>
      <c r="D8694" s="5">
        <f t="shared" si="1628"/>
        <v>70</v>
      </c>
      <c r="E8694" s="5" t="str">
        <f t="shared" si="1629"/>
        <v>0.0009636</v>
      </c>
      <c r="F8694" s="5" t="str">
        <f t="shared" si="1630"/>
        <v>268.0</v>
      </c>
      <c r="G8694" s="5" t="str">
        <f t="shared" si="1631"/>
        <v>422.2</v>
      </c>
      <c r="H8694" s="5" t="str">
        <f t="shared" si="1632"/>
        <v>0.8694</v>
      </c>
      <c r="I8694" s="1" t="s">
        <v>8</v>
      </c>
      <c r="AN8694" s="89" t="str">
        <f t="shared" si="1633"/>
        <v>160.0</v>
      </c>
      <c r="AO8694" s="89" t="str">
        <f t="shared" si="1634"/>
        <v>70.00</v>
      </c>
      <c r="AP8694" s="89" t="str">
        <f t="shared" si="1635"/>
        <v>0.0009636</v>
      </c>
      <c r="AQ8694" s="89" t="str">
        <f t="shared" si="1636"/>
        <v>268.0</v>
      </c>
      <c r="AR8694" s="89" t="str">
        <f t="shared" si="1637"/>
        <v>422.2</v>
      </c>
      <c r="AS8694" s="89" t="str">
        <f t="shared" si="1638"/>
        <v>0.8694</v>
      </c>
      <c r="AT8694" s="89"/>
      <c r="AU8694" s="99">
        <v>160</v>
      </c>
      <c r="AV8694" s="99">
        <v>70</v>
      </c>
      <c r="AW8694" s="99">
        <v>9.6364000000000009E-4</v>
      </c>
      <c r="AX8694" s="99">
        <v>267.99760000000003</v>
      </c>
      <c r="AY8694" s="99">
        <v>422.18</v>
      </c>
      <c r="AZ8694" s="99">
        <v>0.86936000000000002</v>
      </c>
      <c r="BA8694" s="119" t="s">
        <v>8</v>
      </c>
      <c r="BB8694" s="4">
        <v>8694</v>
      </c>
      <c r="BC8694" s="4">
        <v>160</v>
      </c>
    </row>
    <row r="8695" spans="2:55">
      <c r="B8695">
        <v>8694</v>
      </c>
      <c r="C8695" s="5">
        <f t="shared" si="1627"/>
        <v>160</v>
      </c>
      <c r="D8695" s="5">
        <f t="shared" si="1628"/>
        <v>75</v>
      </c>
      <c r="E8695" s="5" t="str">
        <f t="shared" si="1629"/>
        <v>0.0009661</v>
      </c>
      <c r="F8695" s="5" t="str">
        <f t="shared" si="1630"/>
        <v>287.4</v>
      </c>
      <c r="G8695" s="5" t="str">
        <f t="shared" si="1631"/>
        <v>442.0</v>
      </c>
      <c r="H8695" s="5" t="str">
        <f t="shared" si="1632"/>
        <v>0.9266</v>
      </c>
      <c r="I8695" s="1" t="s">
        <v>8</v>
      </c>
      <c r="AN8695" s="89" t="str">
        <f t="shared" si="1633"/>
        <v>160.0</v>
      </c>
      <c r="AO8695" s="89" t="str">
        <f t="shared" si="1634"/>
        <v>75.00</v>
      </c>
      <c r="AP8695" s="89" t="str">
        <f t="shared" si="1635"/>
        <v>0.0009661</v>
      </c>
      <c r="AQ8695" s="89" t="str">
        <f t="shared" si="1636"/>
        <v>287.4</v>
      </c>
      <c r="AR8695" s="89" t="str">
        <f t="shared" si="1637"/>
        <v>442.0</v>
      </c>
      <c r="AS8695" s="89" t="str">
        <f t="shared" si="1638"/>
        <v>0.9266</v>
      </c>
      <c r="AT8695" s="89"/>
      <c r="AU8695" s="99">
        <v>160</v>
      </c>
      <c r="AV8695" s="99">
        <v>75</v>
      </c>
      <c r="AW8695" s="99">
        <v>9.6613999999999999E-4</v>
      </c>
      <c r="AX8695" s="99">
        <v>287.36759999999998</v>
      </c>
      <c r="AY8695" s="99">
        <v>441.95</v>
      </c>
      <c r="AZ8695" s="99">
        <v>0.92657999999999996</v>
      </c>
      <c r="BA8695" s="119" t="s">
        <v>8</v>
      </c>
      <c r="BB8695" s="4">
        <v>8695</v>
      </c>
      <c r="BC8695" s="4">
        <v>160</v>
      </c>
    </row>
    <row r="8696" spans="2:55">
      <c r="B8696">
        <v>8695</v>
      </c>
      <c r="C8696" s="5">
        <f t="shared" si="1627"/>
        <v>160</v>
      </c>
      <c r="D8696" s="5">
        <f t="shared" si="1628"/>
        <v>80</v>
      </c>
      <c r="E8696" s="5" t="str">
        <f t="shared" si="1629"/>
        <v>0.0009687</v>
      </c>
      <c r="F8696" s="5" t="str">
        <f t="shared" si="1630"/>
        <v>306.7</v>
      </c>
      <c r="G8696" s="5" t="str">
        <f t="shared" si="1631"/>
        <v>461.7</v>
      </c>
      <c r="H8696" s="5" t="str">
        <f t="shared" si="1632"/>
        <v>0.9830</v>
      </c>
      <c r="I8696" s="1" t="s">
        <v>8</v>
      </c>
      <c r="AN8696" s="89" t="str">
        <f t="shared" si="1633"/>
        <v>160.0</v>
      </c>
      <c r="AO8696" s="89" t="str">
        <f t="shared" si="1634"/>
        <v>80.00</v>
      </c>
      <c r="AP8696" s="89" t="str">
        <f t="shared" si="1635"/>
        <v>0.0009687</v>
      </c>
      <c r="AQ8696" s="89" t="str">
        <f t="shared" si="1636"/>
        <v>306.7</v>
      </c>
      <c r="AR8696" s="89" t="str">
        <f t="shared" si="1637"/>
        <v>461.7</v>
      </c>
      <c r="AS8696" s="89" t="str">
        <f t="shared" si="1638"/>
        <v>0.9830</v>
      </c>
      <c r="AT8696" s="89"/>
      <c r="AU8696" s="99">
        <v>160</v>
      </c>
      <c r="AV8696" s="99">
        <v>80</v>
      </c>
      <c r="AW8696" s="99">
        <v>9.6871000000000001E-4</v>
      </c>
      <c r="AX8696" s="99">
        <v>306.74639999999999</v>
      </c>
      <c r="AY8696" s="99">
        <v>461.74</v>
      </c>
      <c r="AZ8696" s="99">
        <v>0.98301000000000005</v>
      </c>
      <c r="BA8696" s="119" t="s">
        <v>8</v>
      </c>
      <c r="BB8696" s="4">
        <v>8696</v>
      </c>
      <c r="BC8696" s="4">
        <v>160</v>
      </c>
    </row>
    <row r="8697" spans="2:55">
      <c r="B8697">
        <v>8696</v>
      </c>
      <c r="C8697" s="5">
        <f t="shared" si="1627"/>
        <v>160</v>
      </c>
      <c r="D8697" s="5">
        <f t="shared" si="1628"/>
        <v>85</v>
      </c>
      <c r="E8697" s="5" t="str">
        <f t="shared" si="1629"/>
        <v>0.0009714</v>
      </c>
      <c r="F8697" s="5" t="str">
        <f t="shared" si="1630"/>
        <v>326.1</v>
      </c>
      <c r="G8697" s="5" t="str">
        <f t="shared" si="1631"/>
        <v>481.5</v>
      </c>
      <c r="H8697" s="5" t="str">
        <f t="shared" si="1632"/>
        <v>1.039</v>
      </c>
      <c r="I8697" s="1" t="s">
        <v>8</v>
      </c>
      <c r="AN8697" s="89" t="str">
        <f t="shared" si="1633"/>
        <v>160.0</v>
      </c>
      <c r="AO8697" s="89" t="str">
        <f t="shared" si="1634"/>
        <v>85.00</v>
      </c>
      <c r="AP8697" s="89" t="str">
        <f t="shared" si="1635"/>
        <v>0.0009714</v>
      </c>
      <c r="AQ8697" s="89" t="str">
        <f t="shared" si="1636"/>
        <v>326.1</v>
      </c>
      <c r="AR8697" s="89" t="str">
        <f t="shared" si="1637"/>
        <v>481.5</v>
      </c>
      <c r="AS8697" s="89" t="str">
        <f t="shared" si="1638"/>
        <v>1.039</v>
      </c>
      <c r="AT8697" s="89"/>
      <c r="AU8697" s="99">
        <v>160</v>
      </c>
      <c r="AV8697" s="99">
        <v>85</v>
      </c>
      <c r="AW8697" s="99">
        <v>9.7135000000000006E-4</v>
      </c>
      <c r="AX8697" s="99">
        <v>326.12400000000002</v>
      </c>
      <c r="AY8697" s="99">
        <v>481.54</v>
      </c>
      <c r="AZ8697" s="99">
        <v>1.0387</v>
      </c>
      <c r="BA8697" s="119" t="s">
        <v>8</v>
      </c>
      <c r="BB8697" s="4">
        <v>8697</v>
      </c>
      <c r="BC8697" s="4">
        <v>160</v>
      </c>
    </row>
    <row r="8698" spans="2:55">
      <c r="B8698">
        <v>8697</v>
      </c>
      <c r="C8698" s="5">
        <f t="shared" si="1627"/>
        <v>160</v>
      </c>
      <c r="D8698" s="5">
        <f t="shared" si="1628"/>
        <v>90</v>
      </c>
      <c r="E8698" s="5" t="str">
        <f t="shared" si="1629"/>
        <v>0.0009741</v>
      </c>
      <c r="F8698" s="5" t="str">
        <f t="shared" si="1630"/>
        <v>345.5</v>
      </c>
      <c r="G8698" s="5" t="str">
        <f t="shared" si="1631"/>
        <v>501.4</v>
      </c>
      <c r="H8698" s="5" t="str">
        <f t="shared" si="1632"/>
        <v>1.094</v>
      </c>
      <c r="I8698" s="1" t="s">
        <v>8</v>
      </c>
      <c r="AN8698" s="89" t="str">
        <f t="shared" si="1633"/>
        <v>160.0</v>
      </c>
      <c r="AO8698" s="89" t="str">
        <f t="shared" si="1634"/>
        <v>90.00</v>
      </c>
      <c r="AP8698" s="89" t="str">
        <f t="shared" si="1635"/>
        <v>0.0009741</v>
      </c>
      <c r="AQ8698" s="89" t="str">
        <f t="shared" si="1636"/>
        <v>345.5</v>
      </c>
      <c r="AR8698" s="89" t="str">
        <f t="shared" si="1637"/>
        <v>501.4</v>
      </c>
      <c r="AS8698" s="89" t="str">
        <f t="shared" si="1638"/>
        <v>1.094</v>
      </c>
      <c r="AT8698" s="89"/>
      <c r="AU8698" s="99">
        <v>160</v>
      </c>
      <c r="AV8698" s="99">
        <v>90</v>
      </c>
      <c r="AW8698" s="99">
        <v>9.7406000000000001E-4</v>
      </c>
      <c r="AX8698" s="99">
        <v>345.50040000000001</v>
      </c>
      <c r="AY8698" s="99">
        <v>501.35</v>
      </c>
      <c r="AZ8698" s="99">
        <v>1.0935999999999999</v>
      </c>
      <c r="BA8698" s="119" t="s">
        <v>8</v>
      </c>
      <c r="BB8698" s="4">
        <v>8698</v>
      </c>
      <c r="BC8698" s="4">
        <v>160</v>
      </c>
    </row>
    <row r="8699" spans="2:55">
      <c r="B8699">
        <v>8698</v>
      </c>
      <c r="C8699" s="5">
        <f t="shared" si="1627"/>
        <v>160</v>
      </c>
      <c r="D8699" s="5">
        <f t="shared" si="1628"/>
        <v>95</v>
      </c>
      <c r="E8699" s="5" t="str">
        <f t="shared" si="1629"/>
        <v>0.0009769</v>
      </c>
      <c r="F8699" s="5" t="str">
        <f t="shared" si="1630"/>
        <v>364.9</v>
      </c>
      <c r="G8699" s="5" t="str">
        <f t="shared" si="1631"/>
        <v>521.2</v>
      </c>
      <c r="H8699" s="5" t="str">
        <f t="shared" si="1632"/>
        <v>1.148</v>
      </c>
      <c r="I8699" s="1" t="s">
        <v>8</v>
      </c>
      <c r="AN8699" s="89" t="str">
        <f t="shared" si="1633"/>
        <v>160.0</v>
      </c>
      <c r="AO8699" s="89" t="str">
        <f t="shared" si="1634"/>
        <v>95.00</v>
      </c>
      <c r="AP8699" s="89" t="str">
        <f t="shared" si="1635"/>
        <v>0.0009769</v>
      </c>
      <c r="AQ8699" s="89" t="str">
        <f t="shared" si="1636"/>
        <v>364.9</v>
      </c>
      <c r="AR8699" s="89" t="str">
        <f t="shared" si="1637"/>
        <v>521.2</v>
      </c>
      <c r="AS8699" s="89" t="str">
        <f t="shared" si="1638"/>
        <v>1.148</v>
      </c>
      <c r="AT8699" s="89"/>
      <c r="AU8699" s="99">
        <v>160</v>
      </c>
      <c r="AV8699" s="99">
        <v>95</v>
      </c>
      <c r="AW8699" s="99">
        <v>9.7685000000000003E-4</v>
      </c>
      <c r="AX8699" s="99">
        <v>364.87399999999997</v>
      </c>
      <c r="AY8699" s="99">
        <v>521.16999999999996</v>
      </c>
      <c r="AZ8699" s="99">
        <v>1.1477999999999999</v>
      </c>
      <c r="BA8699" s="119" t="s">
        <v>8</v>
      </c>
      <c r="BB8699" s="4">
        <v>8699</v>
      </c>
      <c r="BC8699" s="4">
        <v>160</v>
      </c>
    </row>
    <row r="8700" spans="2:55">
      <c r="B8700">
        <v>8699</v>
      </c>
      <c r="C8700" s="5">
        <f t="shared" si="1627"/>
        <v>160</v>
      </c>
      <c r="D8700" s="5">
        <f t="shared" si="1628"/>
        <v>100</v>
      </c>
      <c r="E8700" s="5" t="str">
        <f t="shared" si="1629"/>
        <v>0.0009797</v>
      </c>
      <c r="F8700" s="5" t="str">
        <f t="shared" si="1630"/>
        <v>384.2</v>
      </c>
      <c r="G8700" s="5" t="str">
        <f t="shared" si="1631"/>
        <v>541.0</v>
      </c>
      <c r="H8700" s="5" t="str">
        <f t="shared" si="1632"/>
        <v>1.201</v>
      </c>
      <c r="I8700" s="1" t="s">
        <v>8</v>
      </c>
      <c r="AN8700" s="89" t="str">
        <f t="shared" si="1633"/>
        <v>160.0</v>
      </c>
      <c r="AO8700" s="89" t="str">
        <f t="shared" si="1634"/>
        <v>100.0</v>
      </c>
      <c r="AP8700" s="89" t="str">
        <f t="shared" si="1635"/>
        <v>0.0009797</v>
      </c>
      <c r="AQ8700" s="89" t="str">
        <f t="shared" si="1636"/>
        <v>384.2</v>
      </c>
      <c r="AR8700" s="89" t="str">
        <f t="shared" si="1637"/>
        <v>541.0</v>
      </c>
      <c r="AS8700" s="89" t="str">
        <f t="shared" si="1638"/>
        <v>1.201</v>
      </c>
      <c r="AT8700" s="89"/>
      <c r="AU8700" s="99">
        <v>160</v>
      </c>
      <c r="AV8700" s="99">
        <v>100</v>
      </c>
      <c r="AW8700" s="99">
        <v>9.7970000000000002E-4</v>
      </c>
      <c r="AX8700" s="99">
        <v>384.238</v>
      </c>
      <c r="AY8700" s="99">
        <v>540.99</v>
      </c>
      <c r="AZ8700" s="99">
        <v>1.2013</v>
      </c>
      <c r="BA8700" s="119" t="s">
        <v>8</v>
      </c>
      <c r="BB8700" s="4">
        <v>8700</v>
      </c>
      <c r="BC8700" s="4">
        <v>160</v>
      </c>
    </row>
    <row r="8701" spans="2:55">
      <c r="B8701">
        <v>8700</v>
      </c>
      <c r="C8701" s="5">
        <f t="shared" si="1627"/>
        <v>160</v>
      </c>
      <c r="D8701" s="5">
        <f t="shared" si="1628"/>
        <v>105</v>
      </c>
      <c r="E8701" s="5" t="str">
        <f t="shared" si="1629"/>
        <v>0.0009826</v>
      </c>
      <c r="F8701" s="5" t="str">
        <f t="shared" si="1630"/>
        <v>403.6</v>
      </c>
      <c r="G8701" s="5" t="str">
        <f t="shared" si="1631"/>
        <v>560.8</v>
      </c>
      <c r="H8701" s="5" t="str">
        <f t="shared" si="1632"/>
        <v>1.254</v>
      </c>
      <c r="I8701" s="1" t="s">
        <v>8</v>
      </c>
      <c r="AN8701" s="89" t="str">
        <f t="shared" si="1633"/>
        <v>160.0</v>
      </c>
      <c r="AO8701" s="89" t="str">
        <f t="shared" si="1634"/>
        <v>105.0</v>
      </c>
      <c r="AP8701" s="89" t="str">
        <f t="shared" si="1635"/>
        <v>0.0009826</v>
      </c>
      <c r="AQ8701" s="89" t="str">
        <f t="shared" si="1636"/>
        <v>403.6</v>
      </c>
      <c r="AR8701" s="89" t="str">
        <f t="shared" si="1637"/>
        <v>560.8</v>
      </c>
      <c r="AS8701" s="89" t="str">
        <f t="shared" si="1638"/>
        <v>1.254</v>
      </c>
      <c r="AT8701" s="89"/>
      <c r="AU8701" s="99">
        <v>160</v>
      </c>
      <c r="AV8701" s="99">
        <v>105</v>
      </c>
      <c r="AW8701" s="99">
        <v>9.8262000000000002E-4</v>
      </c>
      <c r="AX8701" s="99">
        <v>403.61080000000004</v>
      </c>
      <c r="AY8701" s="99">
        <v>560.83000000000004</v>
      </c>
      <c r="AZ8701" s="99">
        <v>1.2541</v>
      </c>
      <c r="BA8701" s="119" t="s">
        <v>8</v>
      </c>
      <c r="BB8701" s="4">
        <v>8701</v>
      </c>
      <c r="BC8701" s="4">
        <v>160</v>
      </c>
    </row>
    <row r="8702" spans="2:55">
      <c r="B8702">
        <v>8701</v>
      </c>
      <c r="C8702" s="5">
        <f t="shared" si="1627"/>
        <v>160</v>
      </c>
      <c r="D8702" s="5">
        <f t="shared" si="1628"/>
        <v>110</v>
      </c>
      <c r="E8702" s="5" t="str">
        <f t="shared" si="1629"/>
        <v>0.0009856</v>
      </c>
      <c r="F8702" s="5" t="str">
        <f t="shared" si="1630"/>
        <v>423.0</v>
      </c>
      <c r="G8702" s="5" t="str">
        <f t="shared" si="1631"/>
        <v>580.7</v>
      </c>
      <c r="H8702" s="5" t="str">
        <f t="shared" si="1632"/>
        <v>1.306</v>
      </c>
      <c r="I8702" s="1" t="s">
        <v>8</v>
      </c>
      <c r="AN8702" s="89" t="str">
        <f t="shared" si="1633"/>
        <v>160.0</v>
      </c>
      <c r="AO8702" s="89" t="str">
        <f t="shared" si="1634"/>
        <v>110.0</v>
      </c>
      <c r="AP8702" s="89" t="str">
        <f t="shared" si="1635"/>
        <v>0.0009856</v>
      </c>
      <c r="AQ8702" s="89" t="str">
        <f t="shared" si="1636"/>
        <v>423.0</v>
      </c>
      <c r="AR8702" s="89" t="str">
        <f t="shared" si="1637"/>
        <v>580.7</v>
      </c>
      <c r="AS8702" s="89" t="str">
        <f t="shared" si="1638"/>
        <v>1.306</v>
      </c>
      <c r="AT8702" s="89"/>
      <c r="AU8702" s="99">
        <v>160</v>
      </c>
      <c r="AV8702" s="99">
        <v>110</v>
      </c>
      <c r="AW8702" s="99">
        <v>9.8561000000000005E-4</v>
      </c>
      <c r="AX8702" s="99">
        <v>422.98239999999998</v>
      </c>
      <c r="AY8702" s="99">
        <v>580.67999999999995</v>
      </c>
      <c r="AZ8702" s="99">
        <v>1.3063</v>
      </c>
      <c r="BA8702" s="119" t="s">
        <v>8</v>
      </c>
      <c r="BB8702" s="4">
        <v>8702</v>
      </c>
      <c r="BC8702" s="4">
        <v>160</v>
      </c>
    </row>
    <row r="8703" spans="2:55">
      <c r="B8703">
        <v>8702</v>
      </c>
      <c r="C8703" s="5">
        <f t="shared" si="1627"/>
        <v>160</v>
      </c>
      <c r="D8703" s="5">
        <f t="shared" si="1628"/>
        <v>115</v>
      </c>
      <c r="E8703" s="5" t="str">
        <f t="shared" si="1629"/>
        <v>0.0009887</v>
      </c>
      <c r="F8703" s="5" t="str">
        <f t="shared" si="1630"/>
        <v>442.4</v>
      </c>
      <c r="G8703" s="5" t="str">
        <f t="shared" si="1631"/>
        <v>600.5</v>
      </c>
      <c r="H8703" s="5" t="str">
        <f t="shared" si="1632"/>
        <v>1.358</v>
      </c>
      <c r="I8703" s="1" t="s">
        <v>8</v>
      </c>
      <c r="AN8703" s="89" t="str">
        <f t="shared" si="1633"/>
        <v>160.0</v>
      </c>
      <c r="AO8703" s="89" t="str">
        <f t="shared" si="1634"/>
        <v>115.0</v>
      </c>
      <c r="AP8703" s="89" t="str">
        <f t="shared" si="1635"/>
        <v>0.0009887</v>
      </c>
      <c r="AQ8703" s="89" t="str">
        <f t="shared" si="1636"/>
        <v>442.4</v>
      </c>
      <c r="AR8703" s="89" t="str">
        <f t="shared" si="1637"/>
        <v>600.5</v>
      </c>
      <c r="AS8703" s="89" t="str">
        <f t="shared" si="1638"/>
        <v>1.358</v>
      </c>
      <c r="AT8703" s="89"/>
      <c r="AU8703" s="99">
        <v>160</v>
      </c>
      <c r="AV8703" s="99">
        <v>115</v>
      </c>
      <c r="AW8703" s="99">
        <v>9.8867000000000009E-4</v>
      </c>
      <c r="AX8703" s="99">
        <v>442.35279999999995</v>
      </c>
      <c r="AY8703" s="99">
        <v>600.54</v>
      </c>
      <c r="AZ8703" s="99">
        <v>1.3577999999999999</v>
      </c>
      <c r="BA8703" s="119" t="s">
        <v>8</v>
      </c>
      <c r="BB8703" s="4">
        <v>8703</v>
      </c>
      <c r="BC8703" s="4">
        <v>160</v>
      </c>
    </row>
    <row r="8704" spans="2:55">
      <c r="B8704">
        <v>8703</v>
      </c>
      <c r="C8704" s="5">
        <f t="shared" si="1627"/>
        <v>160</v>
      </c>
      <c r="D8704" s="5">
        <f t="shared" si="1628"/>
        <v>120</v>
      </c>
      <c r="E8704" s="5" t="str">
        <f t="shared" si="1629"/>
        <v>0.0009918</v>
      </c>
      <c r="F8704" s="5" t="str">
        <f t="shared" si="1630"/>
        <v>461.7</v>
      </c>
      <c r="G8704" s="5" t="str">
        <f t="shared" si="1631"/>
        <v>620.4</v>
      </c>
      <c r="H8704" s="5" t="str">
        <f t="shared" si="1632"/>
        <v>1.409</v>
      </c>
      <c r="I8704" s="1" t="s">
        <v>8</v>
      </c>
      <c r="AN8704" s="89" t="str">
        <f t="shared" si="1633"/>
        <v>160.0</v>
      </c>
      <c r="AO8704" s="89" t="str">
        <f t="shared" si="1634"/>
        <v>120.0</v>
      </c>
      <c r="AP8704" s="89" t="str">
        <f t="shared" si="1635"/>
        <v>0.0009918</v>
      </c>
      <c r="AQ8704" s="89" t="str">
        <f t="shared" si="1636"/>
        <v>461.7</v>
      </c>
      <c r="AR8704" s="89" t="str">
        <f t="shared" si="1637"/>
        <v>620.4</v>
      </c>
      <c r="AS8704" s="89" t="str">
        <f t="shared" si="1638"/>
        <v>1.409</v>
      </c>
      <c r="AT8704" s="89"/>
      <c r="AU8704" s="99">
        <v>160</v>
      </c>
      <c r="AV8704" s="99">
        <v>120</v>
      </c>
      <c r="AW8704" s="99">
        <v>9.9180999999999987E-4</v>
      </c>
      <c r="AX8704" s="99">
        <v>461.72039999999998</v>
      </c>
      <c r="AY8704" s="99">
        <v>620.41</v>
      </c>
      <c r="AZ8704" s="99">
        <v>1.4086000000000001</v>
      </c>
      <c r="BA8704" s="119" t="s">
        <v>8</v>
      </c>
      <c r="BB8704" s="4">
        <v>8704</v>
      </c>
      <c r="BC8704" s="4">
        <v>160</v>
      </c>
    </row>
    <row r="8705" spans="2:55">
      <c r="B8705">
        <v>8704</v>
      </c>
      <c r="C8705" s="5">
        <f t="shared" si="1627"/>
        <v>160</v>
      </c>
      <c r="D8705" s="5">
        <f t="shared" si="1628"/>
        <v>125</v>
      </c>
      <c r="E8705" s="5" t="str">
        <f t="shared" si="1629"/>
        <v>0.0009950</v>
      </c>
      <c r="F8705" s="5" t="str">
        <f t="shared" si="1630"/>
        <v>481.1</v>
      </c>
      <c r="G8705" s="5" t="str">
        <f t="shared" si="1631"/>
        <v>640.3</v>
      </c>
      <c r="H8705" s="5" t="str">
        <f t="shared" si="1632"/>
        <v>1.459</v>
      </c>
      <c r="I8705" s="1" t="s">
        <v>8</v>
      </c>
      <c r="AN8705" s="89" t="str">
        <f t="shared" si="1633"/>
        <v>160.0</v>
      </c>
      <c r="AO8705" s="89" t="str">
        <f t="shared" si="1634"/>
        <v>125.0</v>
      </c>
      <c r="AP8705" s="89" t="str">
        <f t="shared" si="1635"/>
        <v>0.0009950</v>
      </c>
      <c r="AQ8705" s="89" t="str">
        <f t="shared" si="1636"/>
        <v>481.1</v>
      </c>
      <c r="AR8705" s="89" t="str">
        <f t="shared" si="1637"/>
        <v>640.3</v>
      </c>
      <c r="AS8705" s="89" t="str">
        <f t="shared" si="1638"/>
        <v>1.459</v>
      </c>
      <c r="AT8705" s="89"/>
      <c r="AU8705" s="99">
        <v>160</v>
      </c>
      <c r="AV8705" s="99">
        <v>125</v>
      </c>
      <c r="AW8705" s="99">
        <v>9.9500999999999995E-4</v>
      </c>
      <c r="AX8705" s="99">
        <v>481.08839999999998</v>
      </c>
      <c r="AY8705" s="99">
        <v>640.29</v>
      </c>
      <c r="AZ8705" s="99">
        <v>1.4589000000000001</v>
      </c>
      <c r="BA8705" s="119" t="s">
        <v>8</v>
      </c>
      <c r="BB8705" s="4">
        <v>8705</v>
      </c>
      <c r="BC8705" s="4">
        <v>160</v>
      </c>
    </row>
    <row r="8706" spans="2:55">
      <c r="B8706">
        <v>8705</v>
      </c>
      <c r="C8706" s="5">
        <f t="shared" si="1627"/>
        <v>160</v>
      </c>
      <c r="D8706" s="5">
        <f t="shared" si="1628"/>
        <v>130</v>
      </c>
      <c r="E8706" s="5" t="str">
        <f t="shared" si="1629"/>
        <v>0.0009983</v>
      </c>
      <c r="F8706" s="5" t="str">
        <f t="shared" si="1630"/>
        <v>500.5</v>
      </c>
      <c r="G8706" s="5" t="str">
        <f t="shared" si="1631"/>
        <v>660.2</v>
      </c>
      <c r="H8706" s="5" t="str">
        <f t="shared" si="1632"/>
        <v>1.509</v>
      </c>
      <c r="I8706" s="1" t="s">
        <v>8</v>
      </c>
      <c r="AN8706" s="89" t="str">
        <f t="shared" si="1633"/>
        <v>160.0</v>
      </c>
      <c r="AO8706" s="89" t="str">
        <f t="shared" si="1634"/>
        <v>130.0</v>
      </c>
      <c r="AP8706" s="89" t="str">
        <f t="shared" si="1635"/>
        <v>0.0009983</v>
      </c>
      <c r="AQ8706" s="89" t="str">
        <f t="shared" si="1636"/>
        <v>500.5</v>
      </c>
      <c r="AR8706" s="89" t="str">
        <f t="shared" si="1637"/>
        <v>660.2</v>
      </c>
      <c r="AS8706" s="89" t="str">
        <f t="shared" si="1638"/>
        <v>1.509</v>
      </c>
      <c r="AT8706" s="89"/>
      <c r="AU8706" s="99">
        <v>160</v>
      </c>
      <c r="AV8706" s="99">
        <v>130</v>
      </c>
      <c r="AW8706" s="99">
        <v>9.9828999999999998E-4</v>
      </c>
      <c r="AX8706" s="99">
        <v>500.46360000000004</v>
      </c>
      <c r="AY8706" s="99">
        <v>660.19</v>
      </c>
      <c r="AZ8706" s="99">
        <v>1.5085</v>
      </c>
      <c r="BA8706" s="119" t="s">
        <v>8</v>
      </c>
      <c r="BB8706" s="4">
        <v>8706</v>
      </c>
      <c r="BC8706" s="4">
        <v>160</v>
      </c>
    </row>
    <row r="8707" spans="2:55">
      <c r="B8707">
        <v>8706</v>
      </c>
      <c r="C8707" s="5">
        <f t="shared" si="1627"/>
        <v>160</v>
      </c>
      <c r="D8707" s="5">
        <f t="shared" si="1628"/>
        <v>135</v>
      </c>
      <c r="E8707" s="5" t="str">
        <f t="shared" si="1629"/>
        <v>0.001002</v>
      </c>
      <c r="F8707" s="5" t="str">
        <f t="shared" si="1630"/>
        <v>519.8</v>
      </c>
      <c r="G8707" s="5" t="str">
        <f t="shared" si="1631"/>
        <v>680.1</v>
      </c>
      <c r="H8707" s="5" t="str">
        <f t="shared" si="1632"/>
        <v>1.558</v>
      </c>
      <c r="I8707" s="1" t="s">
        <v>8</v>
      </c>
      <c r="AN8707" s="89" t="str">
        <f t="shared" si="1633"/>
        <v>160.0</v>
      </c>
      <c r="AO8707" s="89" t="str">
        <f t="shared" si="1634"/>
        <v>135.0</v>
      </c>
      <c r="AP8707" s="89" t="str">
        <f t="shared" si="1635"/>
        <v>0.001002</v>
      </c>
      <c r="AQ8707" s="89" t="str">
        <f t="shared" si="1636"/>
        <v>519.8</v>
      </c>
      <c r="AR8707" s="89" t="str">
        <f t="shared" si="1637"/>
        <v>680.1</v>
      </c>
      <c r="AS8707" s="89" t="str">
        <f t="shared" si="1638"/>
        <v>1.558</v>
      </c>
      <c r="AT8707" s="89"/>
      <c r="AU8707" s="99">
        <v>160</v>
      </c>
      <c r="AV8707" s="99">
        <v>135</v>
      </c>
      <c r="AW8707" s="99">
        <v>1.00164E-3</v>
      </c>
      <c r="AX8707" s="99">
        <v>519.82760000000007</v>
      </c>
      <c r="AY8707" s="99">
        <v>680.09</v>
      </c>
      <c r="AZ8707" s="99">
        <v>1.5576000000000001</v>
      </c>
      <c r="BA8707" s="119" t="s">
        <v>8</v>
      </c>
      <c r="BB8707" s="4">
        <v>8707</v>
      </c>
      <c r="BC8707" s="4">
        <v>160</v>
      </c>
    </row>
    <row r="8708" spans="2:55">
      <c r="B8708">
        <v>8707</v>
      </c>
      <c r="C8708" s="5">
        <f t="shared" si="1627"/>
        <v>160</v>
      </c>
      <c r="D8708" s="5">
        <f t="shared" si="1628"/>
        <v>140</v>
      </c>
      <c r="E8708" s="5" t="str">
        <f t="shared" si="1629"/>
        <v>0.001005</v>
      </c>
      <c r="F8708" s="5" t="str">
        <f t="shared" si="1630"/>
        <v>539.2</v>
      </c>
      <c r="G8708" s="5" t="str">
        <f t="shared" si="1631"/>
        <v>700.0</v>
      </c>
      <c r="H8708" s="5" t="str">
        <f t="shared" si="1632"/>
        <v>1.606</v>
      </c>
      <c r="I8708" s="1" t="s">
        <v>8</v>
      </c>
      <c r="AN8708" s="89" t="str">
        <f t="shared" si="1633"/>
        <v>160.0</v>
      </c>
      <c r="AO8708" s="89" t="str">
        <f t="shared" si="1634"/>
        <v>140.0</v>
      </c>
      <c r="AP8708" s="89" t="str">
        <f t="shared" si="1635"/>
        <v>0.001005</v>
      </c>
      <c r="AQ8708" s="89" t="str">
        <f t="shared" si="1636"/>
        <v>539.2</v>
      </c>
      <c r="AR8708" s="89" t="str">
        <f t="shared" si="1637"/>
        <v>700.0</v>
      </c>
      <c r="AS8708" s="89" t="str">
        <f t="shared" si="1638"/>
        <v>1.606</v>
      </c>
      <c r="AT8708" s="89"/>
      <c r="AU8708" s="99">
        <v>160</v>
      </c>
      <c r="AV8708" s="99">
        <v>140</v>
      </c>
      <c r="AW8708" s="99">
        <v>1.0050600000000001E-3</v>
      </c>
      <c r="AX8708" s="99">
        <v>539.20039999999995</v>
      </c>
      <c r="AY8708" s="99">
        <v>700.01</v>
      </c>
      <c r="AZ8708" s="99">
        <v>1.6061000000000001</v>
      </c>
      <c r="BA8708" s="119" t="s">
        <v>8</v>
      </c>
      <c r="BB8708" s="4">
        <v>8708</v>
      </c>
      <c r="BC8708" s="4">
        <v>160</v>
      </c>
    </row>
    <row r="8709" spans="2:55">
      <c r="B8709">
        <v>8708</v>
      </c>
      <c r="C8709" s="5">
        <f t="shared" si="1627"/>
        <v>160</v>
      </c>
      <c r="D8709" s="5">
        <f t="shared" si="1628"/>
        <v>145</v>
      </c>
      <c r="E8709" s="5" t="str">
        <f t="shared" si="1629"/>
        <v>0.001009</v>
      </c>
      <c r="F8709" s="5" t="str">
        <f t="shared" si="1630"/>
        <v>558.6</v>
      </c>
      <c r="G8709" s="5" t="str">
        <f t="shared" si="1631"/>
        <v>720.0</v>
      </c>
      <c r="H8709" s="5" t="str">
        <f t="shared" si="1632"/>
        <v>1.654</v>
      </c>
      <c r="I8709" s="1" t="s">
        <v>8</v>
      </c>
      <c r="AN8709" s="89" t="str">
        <f t="shared" si="1633"/>
        <v>160.0</v>
      </c>
      <c r="AO8709" s="89" t="str">
        <f t="shared" si="1634"/>
        <v>145.0</v>
      </c>
      <c r="AP8709" s="89" t="str">
        <f t="shared" si="1635"/>
        <v>0.001009</v>
      </c>
      <c r="AQ8709" s="89" t="str">
        <f t="shared" si="1636"/>
        <v>558.6</v>
      </c>
      <c r="AR8709" s="89" t="str">
        <f t="shared" si="1637"/>
        <v>720.0</v>
      </c>
      <c r="AS8709" s="89" t="str">
        <f t="shared" si="1638"/>
        <v>1.654</v>
      </c>
      <c r="AT8709" s="89"/>
      <c r="AU8709" s="99">
        <v>160</v>
      </c>
      <c r="AV8709" s="99">
        <v>145</v>
      </c>
      <c r="AW8709" s="99">
        <v>1.00855E-3</v>
      </c>
      <c r="AX8709" s="99">
        <v>558.58200000000011</v>
      </c>
      <c r="AY8709" s="99">
        <v>719.95</v>
      </c>
      <c r="AZ8709" s="99">
        <v>1.6540999999999999</v>
      </c>
      <c r="BA8709" s="119" t="s">
        <v>8</v>
      </c>
      <c r="BB8709" s="4">
        <v>8709</v>
      </c>
      <c r="BC8709" s="4">
        <v>160</v>
      </c>
    </row>
    <row r="8710" spans="2:55">
      <c r="B8710">
        <v>8709</v>
      </c>
      <c r="C8710" s="5">
        <f t="shared" si="1627"/>
        <v>160</v>
      </c>
      <c r="D8710" s="5">
        <f t="shared" si="1628"/>
        <v>150</v>
      </c>
      <c r="E8710" s="5" t="str">
        <f t="shared" si="1629"/>
        <v>0.001012</v>
      </c>
      <c r="F8710" s="5" t="str">
        <f t="shared" si="1630"/>
        <v>578.0</v>
      </c>
      <c r="G8710" s="5" t="str">
        <f t="shared" si="1631"/>
        <v>739.9</v>
      </c>
      <c r="H8710" s="5" t="str">
        <f t="shared" si="1632"/>
        <v>1.702</v>
      </c>
      <c r="I8710" s="1" t="s">
        <v>8</v>
      </c>
      <c r="AN8710" s="89" t="str">
        <f t="shared" si="1633"/>
        <v>160.0</v>
      </c>
      <c r="AO8710" s="89" t="str">
        <f t="shared" si="1634"/>
        <v>150.0</v>
      </c>
      <c r="AP8710" s="89" t="str">
        <f t="shared" si="1635"/>
        <v>0.001012</v>
      </c>
      <c r="AQ8710" s="89" t="str">
        <f t="shared" si="1636"/>
        <v>578.0</v>
      </c>
      <c r="AR8710" s="89" t="str">
        <f t="shared" si="1637"/>
        <v>739.9</v>
      </c>
      <c r="AS8710" s="89" t="str">
        <f t="shared" si="1638"/>
        <v>1.702</v>
      </c>
      <c r="AT8710" s="89"/>
      <c r="AU8710" s="99">
        <v>160</v>
      </c>
      <c r="AV8710" s="99">
        <v>150</v>
      </c>
      <c r="AW8710" s="99">
        <v>1.0121100000000001E-3</v>
      </c>
      <c r="AX8710" s="99">
        <v>577.9624</v>
      </c>
      <c r="AY8710" s="99">
        <v>739.9</v>
      </c>
      <c r="AZ8710" s="99">
        <v>1.7015</v>
      </c>
      <c r="BA8710" s="119" t="s">
        <v>8</v>
      </c>
      <c r="BB8710" s="4">
        <v>8710</v>
      </c>
      <c r="BC8710" s="4">
        <v>160</v>
      </c>
    </row>
    <row r="8711" spans="2:55">
      <c r="B8711">
        <v>8710</v>
      </c>
      <c r="C8711" s="5">
        <f t="shared" si="1627"/>
        <v>160</v>
      </c>
      <c r="D8711" s="5">
        <f t="shared" si="1628"/>
        <v>155</v>
      </c>
      <c r="E8711" s="5" t="str">
        <f t="shared" si="1629"/>
        <v>0.001016</v>
      </c>
      <c r="F8711" s="5" t="str">
        <f t="shared" si="1630"/>
        <v>597.4</v>
      </c>
      <c r="G8711" s="5" t="str">
        <f t="shared" si="1631"/>
        <v>759.9</v>
      </c>
      <c r="H8711" s="5" t="str">
        <f t="shared" si="1632"/>
        <v>1.748</v>
      </c>
      <c r="I8711" s="1" t="s">
        <v>8</v>
      </c>
      <c r="AN8711" s="89" t="str">
        <f t="shared" si="1633"/>
        <v>160.0</v>
      </c>
      <c r="AO8711" s="89" t="str">
        <f t="shared" si="1634"/>
        <v>155.0</v>
      </c>
      <c r="AP8711" s="89" t="str">
        <f t="shared" si="1635"/>
        <v>0.001016</v>
      </c>
      <c r="AQ8711" s="89" t="str">
        <f t="shared" si="1636"/>
        <v>597.4</v>
      </c>
      <c r="AR8711" s="89" t="str">
        <f t="shared" si="1637"/>
        <v>759.9</v>
      </c>
      <c r="AS8711" s="89" t="str">
        <f t="shared" si="1638"/>
        <v>1.748</v>
      </c>
      <c r="AT8711" s="89"/>
      <c r="AU8711" s="99">
        <v>160</v>
      </c>
      <c r="AV8711" s="99">
        <v>155</v>
      </c>
      <c r="AW8711" s="99">
        <v>1.0157499999999999E-3</v>
      </c>
      <c r="AX8711" s="99">
        <v>597.35</v>
      </c>
      <c r="AY8711" s="99">
        <v>759.87</v>
      </c>
      <c r="AZ8711" s="99">
        <v>1.7484</v>
      </c>
      <c r="BA8711" s="119" t="s">
        <v>8</v>
      </c>
      <c r="BB8711" s="4">
        <v>8711</v>
      </c>
      <c r="BC8711" s="4">
        <v>160</v>
      </c>
    </row>
    <row r="8712" spans="2:55">
      <c r="B8712">
        <v>8711</v>
      </c>
      <c r="C8712" s="5">
        <f t="shared" si="1627"/>
        <v>160</v>
      </c>
      <c r="D8712" s="5">
        <f t="shared" si="1628"/>
        <v>160</v>
      </c>
      <c r="E8712" s="5" t="str">
        <f t="shared" si="1629"/>
        <v>0.001019</v>
      </c>
      <c r="F8712" s="5" t="str">
        <f t="shared" si="1630"/>
        <v>616.7</v>
      </c>
      <c r="G8712" s="5" t="str">
        <f t="shared" si="1631"/>
        <v>779.9</v>
      </c>
      <c r="H8712" s="5" t="str">
        <f t="shared" si="1632"/>
        <v>1.795</v>
      </c>
      <c r="I8712" s="1" t="s">
        <v>8</v>
      </c>
      <c r="AN8712" s="89" t="str">
        <f t="shared" si="1633"/>
        <v>160.0</v>
      </c>
      <c r="AO8712" s="89" t="str">
        <f t="shared" si="1634"/>
        <v>160.0</v>
      </c>
      <c r="AP8712" s="89" t="str">
        <f t="shared" si="1635"/>
        <v>0.001019</v>
      </c>
      <c r="AQ8712" s="89" t="str">
        <f t="shared" si="1636"/>
        <v>616.7</v>
      </c>
      <c r="AR8712" s="89" t="str">
        <f t="shared" si="1637"/>
        <v>779.9</v>
      </c>
      <c r="AS8712" s="89" t="str">
        <f t="shared" si="1638"/>
        <v>1.795</v>
      </c>
      <c r="AT8712" s="89"/>
      <c r="AU8712" s="99">
        <v>160</v>
      </c>
      <c r="AV8712" s="99">
        <v>160</v>
      </c>
      <c r="AW8712" s="99">
        <v>1.01946E-3</v>
      </c>
      <c r="AX8712" s="99">
        <v>616.74639999999999</v>
      </c>
      <c r="AY8712" s="99">
        <v>779.86</v>
      </c>
      <c r="AZ8712" s="99">
        <v>1.7948</v>
      </c>
      <c r="BA8712" s="119" t="s">
        <v>8</v>
      </c>
      <c r="BB8712" s="4">
        <v>8712</v>
      </c>
      <c r="BC8712" s="4">
        <v>160</v>
      </c>
    </row>
    <row r="8713" spans="2:55">
      <c r="B8713">
        <v>8712</v>
      </c>
      <c r="C8713" s="5">
        <f t="shared" si="1627"/>
        <v>160</v>
      </c>
      <c r="D8713" s="5">
        <f t="shared" si="1628"/>
        <v>165</v>
      </c>
      <c r="E8713" s="5" t="str">
        <f t="shared" si="1629"/>
        <v>0.001023</v>
      </c>
      <c r="F8713" s="5" t="str">
        <f t="shared" si="1630"/>
        <v>636.1</v>
      </c>
      <c r="G8713" s="5" t="str">
        <f t="shared" si="1631"/>
        <v>799.9</v>
      </c>
      <c r="H8713" s="5" t="str">
        <f t="shared" si="1632"/>
        <v>1.841</v>
      </c>
      <c r="I8713" s="1" t="s">
        <v>8</v>
      </c>
      <c r="AN8713" s="89" t="str">
        <f t="shared" si="1633"/>
        <v>160.0</v>
      </c>
      <c r="AO8713" s="89" t="str">
        <f t="shared" si="1634"/>
        <v>165.0</v>
      </c>
      <c r="AP8713" s="89" t="str">
        <f t="shared" si="1635"/>
        <v>0.001023</v>
      </c>
      <c r="AQ8713" s="89" t="str">
        <f t="shared" si="1636"/>
        <v>636.1</v>
      </c>
      <c r="AR8713" s="89" t="str">
        <f t="shared" si="1637"/>
        <v>799.9</v>
      </c>
      <c r="AS8713" s="89" t="str">
        <f t="shared" si="1638"/>
        <v>1.841</v>
      </c>
      <c r="AT8713" s="89"/>
      <c r="AU8713" s="99">
        <v>160</v>
      </c>
      <c r="AV8713" s="99">
        <v>165</v>
      </c>
      <c r="AW8713" s="99">
        <v>1.0232500000000001E-3</v>
      </c>
      <c r="AX8713" s="99">
        <v>636.14</v>
      </c>
      <c r="AY8713" s="99">
        <v>799.86</v>
      </c>
      <c r="AZ8713" s="99">
        <v>1.8407</v>
      </c>
      <c r="BA8713" s="119" t="s">
        <v>8</v>
      </c>
      <c r="BB8713" s="4">
        <v>8713</v>
      </c>
      <c r="BC8713" s="4">
        <v>160</v>
      </c>
    </row>
    <row r="8714" spans="2:55">
      <c r="B8714">
        <v>8713</v>
      </c>
      <c r="C8714" s="5">
        <f t="shared" si="1627"/>
        <v>160</v>
      </c>
      <c r="D8714" s="5">
        <f t="shared" si="1628"/>
        <v>170</v>
      </c>
      <c r="E8714" s="5" t="str">
        <f t="shared" si="1629"/>
        <v>0.001027</v>
      </c>
      <c r="F8714" s="5" t="str">
        <f t="shared" si="1630"/>
        <v>655.5</v>
      </c>
      <c r="G8714" s="5" t="str">
        <f t="shared" si="1631"/>
        <v>819.9</v>
      </c>
      <c r="H8714" s="5" t="str">
        <f t="shared" si="1632"/>
        <v>1.886</v>
      </c>
      <c r="I8714" s="1" t="s">
        <v>8</v>
      </c>
      <c r="AN8714" s="89" t="str">
        <f t="shared" si="1633"/>
        <v>160.0</v>
      </c>
      <c r="AO8714" s="89" t="str">
        <f t="shared" si="1634"/>
        <v>170.0</v>
      </c>
      <c r="AP8714" s="89" t="str">
        <f t="shared" si="1635"/>
        <v>0.001027</v>
      </c>
      <c r="AQ8714" s="89" t="str">
        <f t="shared" si="1636"/>
        <v>655.5</v>
      </c>
      <c r="AR8714" s="89" t="str">
        <f t="shared" si="1637"/>
        <v>819.9</v>
      </c>
      <c r="AS8714" s="89" t="str">
        <f t="shared" si="1638"/>
        <v>1.886</v>
      </c>
      <c r="AT8714" s="89"/>
      <c r="AU8714" s="99">
        <v>160</v>
      </c>
      <c r="AV8714" s="99">
        <v>170</v>
      </c>
      <c r="AW8714" s="99">
        <v>1.0271200000000001E-3</v>
      </c>
      <c r="AX8714" s="99">
        <v>655.54079999999999</v>
      </c>
      <c r="AY8714" s="99">
        <v>819.88</v>
      </c>
      <c r="AZ8714" s="99">
        <v>1.8862000000000001</v>
      </c>
      <c r="BA8714" s="119" t="s">
        <v>8</v>
      </c>
      <c r="BB8714" s="4">
        <v>8714</v>
      </c>
      <c r="BC8714" s="4">
        <v>160</v>
      </c>
    </row>
    <row r="8715" spans="2:55">
      <c r="B8715">
        <v>8714</v>
      </c>
      <c r="C8715" s="5">
        <f t="shared" si="1627"/>
        <v>160</v>
      </c>
      <c r="D8715" s="5">
        <f t="shared" si="1628"/>
        <v>175</v>
      </c>
      <c r="E8715" s="5" t="str">
        <f t="shared" si="1629"/>
        <v>0.001031</v>
      </c>
      <c r="F8715" s="5" t="str">
        <f t="shared" si="1630"/>
        <v>675.0</v>
      </c>
      <c r="G8715" s="5" t="str">
        <f t="shared" si="1631"/>
        <v>839.9</v>
      </c>
      <c r="H8715" s="5" t="str">
        <f t="shared" si="1632"/>
        <v>1.931</v>
      </c>
      <c r="I8715" s="1" t="s">
        <v>8</v>
      </c>
      <c r="AN8715" s="89" t="str">
        <f t="shared" si="1633"/>
        <v>160.0</v>
      </c>
      <c r="AO8715" s="89" t="str">
        <f t="shared" si="1634"/>
        <v>175.0</v>
      </c>
      <c r="AP8715" s="89" t="str">
        <f t="shared" si="1635"/>
        <v>0.001031</v>
      </c>
      <c r="AQ8715" s="89" t="str">
        <f t="shared" si="1636"/>
        <v>675.0</v>
      </c>
      <c r="AR8715" s="89" t="str">
        <f t="shared" si="1637"/>
        <v>839.9</v>
      </c>
      <c r="AS8715" s="89" t="str">
        <f t="shared" si="1638"/>
        <v>1.931</v>
      </c>
      <c r="AT8715" s="89"/>
      <c r="AU8715" s="99">
        <v>160</v>
      </c>
      <c r="AV8715" s="99">
        <v>175</v>
      </c>
      <c r="AW8715" s="99">
        <v>1.0310600000000001E-3</v>
      </c>
      <c r="AX8715" s="99">
        <v>674.95039999999995</v>
      </c>
      <c r="AY8715" s="99">
        <v>839.92</v>
      </c>
      <c r="AZ8715" s="99">
        <v>1.9312</v>
      </c>
      <c r="BA8715" s="119" t="s">
        <v>8</v>
      </c>
      <c r="BB8715" s="4">
        <v>8715</v>
      </c>
      <c r="BC8715" s="4">
        <v>160</v>
      </c>
    </row>
    <row r="8716" spans="2:55">
      <c r="B8716">
        <v>8715</v>
      </c>
      <c r="C8716" s="5">
        <f t="shared" si="1627"/>
        <v>160</v>
      </c>
      <c r="D8716" s="5">
        <f t="shared" si="1628"/>
        <v>180</v>
      </c>
      <c r="E8716" s="5" t="str">
        <f t="shared" si="1629"/>
        <v>0.001035</v>
      </c>
      <c r="F8716" s="5" t="str">
        <f t="shared" si="1630"/>
        <v>694.4</v>
      </c>
      <c r="G8716" s="5" t="str">
        <f t="shared" si="1631"/>
        <v>860.0</v>
      </c>
      <c r="H8716" s="5" t="str">
        <f t="shared" si="1632"/>
        <v>1.976</v>
      </c>
      <c r="I8716" s="1" t="s">
        <v>8</v>
      </c>
      <c r="AN8716" s="89" t="str">
        <f t="shared" si="1633"/>
        <v>160.0</v>
      </c>
      <c r="AO8716" s="89" t="str">
        <f t="shared" si="1634"/>
        <v>180.0</v>
      </c>
      <c r="AP8716" s="89" t="str">
        <f t="shared" si="1635"/>
        <v>0.001035</v>
      </c>
      <c r="AQ8716" s="89" t="str">
        <f t="shared" si="1636"/>
        <v>694.4</v>
      </c>
      <c r="AR8716" s="89" t="str">
        <f t="shared" si="1637"/>
        <v>860.0</v>
      </c>
      <c r="AS8716" s="89" t="str">
        <f t="shared" si="1638"/>
        <v>1.976</v>
      </c>
      <c r="AT8716" s="89"/>
      <c r="AU8716" s="99">
        <v>160</v>
      </c>
      <c r="AV8716" s="99">
        <v>180</v>
      </c>
      <c r="AW8716" s="99">
        <v>1.0350699999999999E-3</v>
      </c>
      <c r="AX8716" s="99">
        <v>694.37879999999996</v>
      </c>
      <c r="AY8716" s="99">
        <v>859.99</v>
      </c>
      <c r="AZ8716" s="99">
        <v>1.9757</v>
      </c>
      <c r="BA8716" s="119" t="s">
        <v>8</v>
      </c>
      <c r="BB8716" s="4">
        <v>8716</v>
      </c>
      <c r="BC8716" s="4">
        <v>160</v>
      </c>
    </row>
    <row r="8717" spans="2:55">
      <c r="B8717">
        <v>8716</v>
      </c>
      <c r="C8717" s="5">
        <f t="shared" si="1627"/>
        <v>160</v>
      </c>
      <c r="D8717" s="5">
        <f t="shared" si="1628"/>
        <v>185</v>
      </c>
      <c r="E8717" s="5" t="str">
        <f t="shared" si="1629"/>
        <v>0.001039</v>
      </c>
      <c r="F8717" s="5" t="str">
        <f t="shared" si="1630"/>
        <v>713.8</v>
      </c>
      <c r="G8717" s="5" t="str">
        <f t="shared" si="1631"/>
        <v>880.1</v>
      </c>
      <c r="H8717" s="5" t="str">
        <f t="shared" si="1632"/>
        <v>2.020</v>
      </c>
      <c r="I8717" s="1" t="s">
        <v>8</v>
      </c>
      <c r="AN8717" s="89" t="str">
        <f t="shared" si="1633"/>
        <v>160.0</v>
      </c>
      <c r="AO8717" s="89" t="str">
        <f t="shared" si="1634"/>
        <v>185.0</v>
      </c>
      <c r="AP8717" s="89" t="str">
        <f t="shared" si="1635"/>
        <v>0.001039</v>
      </c>
      <c r="AQ8717" s="89" t="str">
        <f t="shared" si="1636"/>
        <v>713.8</v>
      </c>
      <c r="AR8717" s="89" t="str">
        <f t="shared" si="1637"/>
        <v>880.1</v>
      </c>
      <c r="AS8717" s="89" t="str">
        <f t="shared" si="1638"/>
        <v>2.020</v>
      </c>
      <c r="AT8717" s="89"/>
      <c r="AU8717" s="99">
        <v>160</v>
      </c>
      <c r="AV8717" s="99">
        <v>185</v>
      </c>
      <c r="AW8717" s="99">
        <v>1.0391699999999999E-3</v>
      </c>
      <c r="AX8717" s="99">
        <v>713.80280000000005</v>
      </c>
      <c r="AY8717" s="99">
        <v>880.07</v>
      </c>
      <c r="AZ8717" s="99">
        <v>2.0198</v>
      </c>
      <c r="BA8717" s="119" t="s">
        <v>8</v>
      </c>
      <c r="BB8717" s="4">
        <v>8717</v>
      </c>
      <c r="BC8717" s="4">
        <v>160</v>
      </c>
    </row>
    <row r="8718" spans="2:55">
      <c r="B8718">
        <v>8717</v>
      </c>
      <c r="C8718" s="5">
        <f t="shared" si="1627"/>
        <v>160</v>
      </c>
      <c r="D8718" s="5">
        <f t="shared" si="1628"/>
        <v>190</v>
      </c>
      <c r="E8718" s="5" t="str">
        <f t="shared" si="1629"/>
        <v>0.001043</v>
      </c>
      <c r="F8718" s="5" t="str">
        <f t="shared" si="1630"/>
        <v>733.2</v>
      </c>
      <c r="G8718" s="5" t="str">
        <f t="shared" si="1631"/>
        <v>900.2</v>
      </c>
      <c r="H8718" s="5" t="str">
        <f t="shared" si="1632"/>
        <v>2.063</v>
      </c>
      <c r="I8718" s="1" t="s">
        <v>8</v>
      </c>
      <c r="AN8718" s="89" t="str">
        <f t="shared" si="1633"/>
        <v>160.0</v>
      </c>
      <c r="AO8718" s="89" t="str">
        <f t="shared" si="1634"/>
        <v>190.0</v>
      </c>
      <c r="AP8718" s="89" t="str">
        <f t="shared" si="1635"/>
        <v>0.001043</v>
      </c>
      <c r="AQ8718" s="89" t="str">
        <f t="shared" si="1636"/>
        <v>733.2</v>
      </c>
      <c r="AR8718" s="89" t="str">
        <f t="shared" si="1637"/>
        <v>900.2</v>
      </c>
      <c r="AS8718" s="89" t="str">
        <f t="shared" si="1638"/>
        <v>2.063</v>
      </c>
      <c r="AT8718" s="89"/>
      <c r="AU8718" s="99">
        <v>160</v>
      </c>
      <c r="AV8718" s="99">
        <v>190</v>
      </c>
      <c r="AW8718" s="99">
        <v>1.04334E-3</v>
      </c>
      <c r="AX8718" s="99">
        <v>733.24559999999997</v>
      </c>
      <c r="AY8718" s="99">
        <v>900.18</v>
      </c>
      <c r="AZ8718" s="99">
        <v>2.0634000000000001</v>
      </c>
      <c r="BA8718" s="119" t="s">
        <v>8</v>
      </c>
      <c r="BB8718" s="4">
        <v>8718</v>
      </c>
      <c r="BC8718" s="4">
        <v>160</v>
      </c>
    </row>
    <row r="8719" spans="2:55">
      <c r="B8719">
        <v>8718</v>
      </c>
      <c r="C8719" s="5">
        <f t="shared" ref="C8719:C8782" si="1639">_xlfn.NUMBERVALUE(AN8719)</f>
        <v>160</v>
      </c>
      <c r="D8719" s="5">
        <f t="shared" ref="D8719:D8782" si="1640">_xlfn.NUMBERVALUE(AO8719)</f>
        <v>195</v>
      </c>
      <c r="E8719" s="5" t="str">
        <f t="shared" ref="E8719:E8782" si="1641">AP8719</f>
        <v>0.001048</v>
      </c>
      <c r="F8719" s="5" t="str">
        <f t="shared" ref="F8719:F8782" si="1642">IF($D8719=0,_xlfn.NUMBERVALUE(AQ8719),AQ8719)</f>
        <v>752.7</v>
      </c>
      <c r="G8719" s="5" t="str">
        <f t="shared" ref="G8719:G8782" si="1643">IF($D8719=0,_xlfn.NUMBERVALUE(AR8719),AR8719)</f>
        <v>920.3</v>
      </c>
      <c r="H8719" s="5" t="str">
        <f t="shared" ref="H8719:H8782" si="1644">IF($D8719=0,_xlfn.NUMBERVALUE(AS8719),AS8719)</f>
        <v>2.107</v>
      </c>
      <c r="I8719" s="1" t="s">
        <v>8</v>
      </c>
      <c r="AN8719" s="89" t="str">
        <f t="shared" ref="AN8719:AN8782" si="1645">IF(AU8719=0,"0.000",TEXT(IF(AU8719&lt;0,"-","")&amp;LEFT(TEXT(ABS(AU8719),"0."&amp;REPT("0",4-1)&amp;"E+00"),4+1)*10^FLOOR(LOG10(TEXT(ABS(AU8719),"0."&amp;REPT("0",4-1)&amp;"E+00")),1),(""&amp;(IF(OR(AND(FLOOR(LOG10(TEXT(ABS(AU8719),"0."&amp;REPT("0",4-1)&amp;"E+00")),1)+1=4,RIGHT(LEFT(TEXT(ABS(AU8719),"0."&amp;REPT("0",4-1)&amp;"E+00"),4+1)*10^FLOOR(LOG10(TEXT(ABS(AU8719),"0."&amp;REPT("0",4-1)&amp;"E+00")),1),1)="0"),LOG10(TEXT(ABS(AU8719),"0."&amp;REPT("0",4-1)&amp;"E+00"))&lt;=4-1),"0.","#")&amp;REPT("0",IF(4-1-(FLOOR(LOG10(TEXT(ABS(AU8719),"0."&amp;REPT("0",4-1)&amp;"E+00")),1))&gt;0,4-1-(FLOOR(LOG10(TEXT(ABS(AU8719),"0."&amp;REPT("0",4-1)&amp;"E+00")),1)),0))))))</f>
        <v>160.0</v>
      </c>
      <c r="AO8719" s="89" t="str">
        <f t="shared" ref="AO8719:AO8782" si="1646">IF(AV8719=0,"0.000",TEXT(IF(AV8719&lt;0,"-","")&amp;LEFT(TEXT(ABS(AV8719),"0."&amp;REPT("0",4-1)&amp;"E+00"),4+1)*10^FLOOR(LOG10(TEXT(ABS(AV8719),"0."&amp;REPT("0",4-1)&amp;"E+00")),1),(""&amp;(IF(OR(AND(FLOOR(LOG10(TEXT(ABS(AV8719),"0."&amp;REPT("0",4-1)&amp;"E+00")),1)+1=4,RIGHT(LEFT(TEXT(ABS(AV8719),"0."&amp;REPT("0",4-1)&amp;"E+00"),4+1)*10^FLOOR(LOG10(TEXT(ABS(AV8719),"0."&amp;REPT("0",4-1)&amp;"E+00")),1),1)="0"),LOG10(TEXT(ABS(AV8719),"0."&amp;REPT("0",4-1)&amp;"E+00"))&lt;=4-1),"0.","#")&amp;REPT("0",IF(4-1-(FLOOR(LOG10(TEXT(ABS(AV8719),"0."&amp;REPT("0",4-1)&amp;"E+00")),1))&gt;0,4-1-(FLOOR(LOG10(TEXT(ABS(AV8719),"0."&amp;REPT("0",4-1)&amp;"E+00")),1)),0))))))</f>
        <v>195.0</v>
      </c>
      <c r="AP8719" s="89" t="str">
        <f t="shared" ref="AP8719:AP8782" si="1647">IF(AW8719=0,"0.000",TEXT(IF(AW8719&lt;0,"-","")&amp;LEFT(TEXT(ABS(AW8719),"0."&amp;REPT("0",4-1)&amp;"E+00"),4+1)*10^FLOOR(LOG10(TEXT(ABS(AW8719),"0."&amp;REPT("0",4-1)&amp;"E+00")),1),(""&amp;(IF(OR(AND(FLOOR(LOG10(TEXT(ABS(AW8719),"0."&amp;REPT("0",4-1)&amp;"E+00")),1)+1=4,RIGHT(LEFT(TEXT(ABS(AW8719),"0."&amp;REPT("0",4-1)&amp;"E+00"),4+1)*10^FLOOR(LOG10(TEXT(ABS(AW8719),"0."&amp;REPT("0",4-1)&amp;"E+00")),1),1)="0"),LOG10(TEXT(ABS(AW8719),"0."&amp;REPT("0",4-1)&amp;"E+00"))&lt;=4-1),"0.","#")&amp;REPT("0",IF(4-1-(FLOOR(LOG10(TEXT(ABS(AW8719),"0."&amp;REPT("0",4-1)&amp;"E+00")),1))&gt;0,4-1-(FLOOR(LOG10(TEXT(ABS(AW8719),"0."&amp;REPT("0",4-1)&amp;"E+00")),1)),0))))))</f>
        <v>0.001048</v>
      </c>
      <c r="AQ8719" s="89" t="str">
        <f t="shared" ref="AQ8719:AQ8782" si="1648">IF(AX8719=0,"0.000",TEXT(IF(AX8719&lt;0,"-","")&amp;LEFT(TEXT(ABS(AX8719),"0."&amp;REPT("0",4-1)&amp;"E+00"),4+1)*10^FLOOR(LOG10(TEXT(ABS(AX8719),"0."&amp;REPT("0",4-1)&amp;"E+00")),1),(""&amp;(IF(OR(AND(FLOOR(LOG10(TEXT(ABS(AX8719),"0."&amp;REPT("0",4-1)&amp;"E+00")),1)+1=4,RIGHT(LEFT(TEXT(ABS(AX8719),"0."&amp;REPT("0",4-1)&amp;"E+00"),4+1)*10^FLOOR(LOG10(TEXT(ABS(AX8719),"0."&amp;REPT("0",4-1)&amp;"E+00")),1),1)="0"),LOG10(TEXT(ABS(AX8719),"0."&amp;REPT("0",4-1)&amp;"E+00"))&lt;=4-1),"0.","#")&amp;REPT("0",IF(4-1-(FLOOR(LOG10(TEXT(ABS(AX8719),"0."&amp;REPT("0",4-1)&amp;"E+00")),1))&gt;0,4-1-(FLOOR(LOG10(TEXT(ABS(AX8719),"0."&amp;REPT("0",4-1)&amp;"E+00")),1)),0))))))</f>
        <v>752.7</v>
      </c>
      <c r="AR8719" s="89" t="str">
        <f t="shared" ref="AR8719:AR8782" si="1649">IF(AY8719=0,"0.000",TEXT(IF(AY8719&lt;0,"-","")&amp;LEFT(TEXT(ABS(AY8719),"0."&amp;REPT("0",4-1)&amp;"E+00"),4+1)*10^FLOOR(LOG10(TEXT(ABS(AY8719),"0."&amp;REPT("0",4-1)&amp;"E+00")),1),(""&amp;(IF(OR(AND(FLOOR(LOG10(TEXT(ABS(AY8719),"0."&amp;REPT("0",4-1)&amp;"E+00")),1)+1=4,RIGHT(LEFT(TEXT(ABS(AY8719),"0."&amp;REPT("0",4-1)&amp;"E+00"),4+1)*10^FLOOR(LOG10(TEXT(ABS(AY8719),"0."&amp;REPT("0",4-1)&amp;"E+00")),1),1)="0"),LOG10(TEXT(ABS(AY8719),"0."&amp;REPT("0",4-1)&amp;"E+00"))&lt;=4-1),"0.","#")&amp;REPT("0",IF(4-1-(FLOOR(LOG10(TEXT(ABS(AY8719),"0."&amp;REPT("0",4-1)&amp;"E+00")),1))&gt;0,4-1-(FLOOR(LOG10(TEXT(ABS(AY8719),"0."&amp;REPT("0",4-1)&amp;"E+00")),1)),0))))))</f>
        <v>920.3</v>
      </c>
      <c r="AS8719" s="89" t="str">
        <f t="shared" ref="AS8719:AS8782" si="1650">IF(AZ8719=0,"0.000",TEXT(IF(AZ8719&lt;0,"-","")&amp;LEFT(TEXT(ABS(AZ8719),"0."&amp;REPT("0",4-1)&amp;"E+00"),4+1)*10^FLOOR(LOG10(TEXT(ABS(AZ8719),"0."&amp;REPT("0",4-1)&amp;"E+00")),1),(""&amp;(IF(OR(AND(FLOOR(LOG10(TEXT(ABS(AZ8719),"0."&amp;REPT("0",4-1)&amp;"E+00")),1)+1=4,RIGHT(LEFT(TEXT(ABS(AZ8719),"0."&amp;REPT("0",4-1)&amp;"E+00"),4+1)*10^FLOOR(LOG10(TEXT(ABS(AZ8719),"0."&amp;REPT("0",4-1)&amp;"E+00")),1),1)="0"),LOG10(TEXT(ABS(AZ8719),"0."&amp;REPT("0",4-1)&amp;"E+00"))&lt;=4-1),"0.","#")&amp;REPT("0",IF(4-1-(FLOOR(LOG10(TEXT(ABS(AZ8719),"0."&amp;REPT("0",4-1)&amp;"E+00")),1))&gt;0,4-1-(FLOOR(LOG10(TEXT(ABS(AZ8719),"0."&amp;REPT("0",4-1)&amp;"E+00")),1)),0))))))</f>
        <v>2.107</v>
      </c>
      <c r="AT8719" s="89"/>
      <c r="AU8719" s="99">
        <v>160</v>
      </c>
      <c r="AV8719" s="99">
        <v>195</v>
      </c>
      <c r="AW8719" s="99">
        <v>1.0476000000000001E-3</v>
      </c>
      <c r="AX8719" s="99">
        <v>752.69399999999996</v>
      </c>
      <c r="AY8719" s="99">
        <v>920.31</v>
      </c>
      <c r="AZ8719" s="99">
        <v>2.1067</v>
      </c>
      <c r="BA8719" s="119" t="s">
        <v>8</v>
      </c>
      <c r="BB8719" s="4">
        <v>8719</v>
      </c>
      <c r="BC8719" s="4">
        <v>160</v>
      </c>
    </row>
    <row r="8720" spans="2:55">
      <c r="B8720">
        <v>8719</v>
      </c>
      <c r="C8720" s="5">
        <f t="shared" si="1639"/>
        <v>160</v>
      </c>
      <c r="D8720" s="5">
        <f t="shared" si="1640"/>
        <v>200</v>
      </c>
      <c r="E8720" s="5" t="str">
        <f t="shared" si="1641"/>
        <v>0.001052</v>
      </c>
      <c r="F8720" s="5" t="str">
        <f t="shared" si="1642"/>
        <v>772.2</v>
      </c>
      <c r="G8720" s="5" t="str">
        <f t="shared" si="1643"/>
        <v>940.5</v>
      </c>
      <c r="H8720" s="5" t="str">
        <f t="shared" si="1644"/>
        <v>2.150</v>
      </c>
      <c r="I8720" s="1" t="s">
        <v>8</v>
      </c>
      <c r="AN8720" s="89" t="str">
        <f t="shared" si="1645"/>
        <v>160.0</v>
      </c>
      <c r="AO8720" s="89" t="str">
        <f t="shared" si="1646"/>
        <v>200.0</v>
      </c>
      <c r="AP8720" s="89" t="str">
        <f t="shared" si="1647"/>
        <v>0.001052</v>
      </c>
      <c r="AQ8720" s="89" t="str">
        <f t="shared" si="1648"/>
        <v>772.2</v>
      </c>
      <c r="AR8720" s="89" t="str">
        <f t="shared" si="1649"/>
        <v>940.5</v>
      </c>
      <c r="AS8720" s="89" t="str">
        <f t="shared" si="1650"/>
        <v>2.150</v>
      </c>
      <c r="AT8720" s="89"/>
      <c r="AU8720" s="99">
        <v>160</v>
      </c>
      <c r="AV8720" s="99">
        <v>200</v>
      </c>
      <c r="AW8720" s="99">
        <v>1.05193E-3</v>
      </c>
      <c r="AX8720" s="99">
        <v>772.16120000000001</v>
      </c>
      <c r="AY8720" s="99">
        <v>940.47</v>
      </c>
      <c r="AZ8720" s="99">
        <v>2.1495000000000002</v>
      </c>
      <c r="BA8720" s="119" t="s">
        <v>8</v>
      </c>
      <c r="BB8720" s="4">
        <v>8720</v>
      </c>
      <c r="BC8720" s="4">
        <v>160</v>
      </c>
    </row>
    <row r="8721" spans="2:55">
      <c r="B8721">
        <v>8720</v>
      </c>
      <c r="C8721" s="5">
        <f t="shared" si="1639"/>
        <v>160</v>
      </c>
      <c r="D8721" s="5">
        <f t="shared" si="1640"/>
        <v>210</v>
      </c>
      <c r="E8721" s="5" t="str">
        <f t="shared" si="1641"/>
        <v>0.001061</v>
      </c>
      <c r="F8721" s="5" t="str">
        <f t="shared" si="1642"/>
        <v>811.1</v>
      </c>
      <c r="G8721" s="5" t="str">
        <f t="shared" si="1643"/>
        <v>980.9</v>
      </c>
      <c r="H8721" s="5" t="str">
        <f t="shared" si="1644"/>
        <v>2.234</v>
      </c>
      <c r="I8721" s="1" t="s">
        <v>8</v>
      </c>
      <c r="AN8721" s="89" t="str">
        <f t="shared" si="1645"/>
        <v>160.0</v>
      </c>
      <c r="AO8721" s="89" t="str">
        <f t="shared" si="1646"/>
        <v>210.0</v>
      </c>
      <c r="AP8721" s="89" t="str">
        <f t="shared" si="1647"/>
        <v>0.001061</v>
      </c>
      <c r="AQ8721" s="89" t="str">
        <f t="shared" si="1648"/>
        <v>811.1</v>
      </c>
      <c r="AR8721" s="89" t="str">
        <f t="shared" si="1649"/>
        <v>980.9</v>
      </c>
      <c r="AS8721" s="89" t="str">
        <f t="shared" si="1650"/>
        <v>2.234</v>
      </c>
      <c r="AT8721" s="89"/>
      <c r="AU8721" s="99">
        <v>160</v>
      </c>
      <c r="AV8721" s="99">
        <v>210</v>
      </c>
      <c r="AW8721" s="99">
        <v>1.0608599999999998E-3</v>
      </c>
      <c r="AX8721" s="99">
        <v>811.12239999999997</v>
      </c>
      <c r="AY8721" s="99">
        <v>980.86</v>
      </c>
      <c r="AZ8721" s="99">
        <v>2.234</v>
      </c>
      <c r="BA8721" s="119" t="s">
        <v>8</v>
      </c>
      <c r="BB8721" s="4">
        <v>8721</v>
      </c>
      <c r="BC8721" s="4">
        <v>160</v>
      </c>
    </row>
    <row r="8722" spans="2:55">
      <c r="B8722">
        <v>8721</v>
      </c>
      <c r="C8722" s="5">
        <f t="shared" si="1639"/>
        <v>160</v>
      </c>
      <c r="D8722" s="5">
        <f t="shared" si="1640"/>
        <v>220</v>
      </c>
      <c r="E8722" s="5" t="str">
        <f t="shared" si="1641"/>
        <v>0.001070</v>
      </c>
      <c r="F8722" s="5" t="str">
        <f t="shared" si="1642"/>
        <v>850.2</v>
      </c>
      <c r="G8722" s="5" t="str">
        <f t="shared" si="1643"/>
        <v>1021</v>
      </c>
      <c r="H8722" s="5" t="str">
        <f t="shared" si="1644"/>
        <v>2.317</v>
      </c>
      <c r="I8722" s="1" t="s">
        <v>8</v>
      </c>
      <c r="AN8722" s="89" t="str">
        <f t="shared" si="1645"/>
        <v>160.0</v>
      </c>
      <c r="AO8722" s="89" t="str">
        <f t="shared" si="1646"/>
        <v>220.0</v>
      </c>
      <c r="AP8722" s="89" t="str">
        <f t="shared" si="1647"/>
        <v>0.001070</v>
      </c>
      <c r="AQ8722" s="89" t="str">
        <f t="shared" si="1648"/>
        <v>850.2</v>
      </c>
      <c r="AR8722" s="89" t="str">
        <f t="shared" si="1649"/>
        <v>1021</v>
      </c>
      <c r="AS8722" s="89" t="str">
        <f t="shared" si="1650"/>
        <v>2.317</v>
      </c>
      <c r="AT8722" s="89"/>
      <c r="AU8722" s="99">
        <v>160</v>
      </c>
      <c r="AV8722" s="99">
        <v>220</v>
      </c>
      <c r="AW8722" s="99">
        <v>1.0701199999999999E-3</v>
      </c>
      <c r="AX8722" s="99">
        <v>850.18079999999998</v>
      </c>
      <c r="AY8722" s="99">
        <v>1021.4</v>
      </c>
      <c r="AZ8722" s="99">
        <v>2.3169</v>
      </c>
      <c r="BA8722" s="119" t="s">
        <v>8</v>
      </c>
      <c r="BB8722" s="4">
        <v>8722</v>
      </c>
      <c r="BC8722" s="4">
        <v>160</v>
      </c>
    </row>
    <row r="8723" spans="2:55">
      <c r="B8723">
        <v>8722</v>
      </c>
      <c r="C8723" s="5">
        <f t="shared" si="1639"/>
        <v>160</v>
      </c>
      <c r="D8723" s="5">
        <f t="shared" si="1640"/>
        <v>230</v>
      </c>
      <c r="E8723" s="5" t="str">
        <f t="shared" si="1641"/>
        <v>0.001080</v>
      </c>
      <c r="F8723" s="5" t="str">
        <f t="shared" si="1642"/>
        <v>889.2</v>
      </c>
      <c r="G8723" s="5" t="str">
        <f t="shared" si="1643"/>
        <v>1062</v>
      </c>
      <c r="H8723" s="5" t="str">
        <f t="shared" si="1644"/>
        <v>2.399</v>
      </c>
      <c r="I8723" s="1" t="s">
        <v>8</v>
      </c>
      <c r="AN8723" s="89" t="str">
        <f t="shared" si="1645"/>
        <v>160.0</v>
      </c>
      <c r="AO8723" s="89" t="str">
        <f t="shared" si="1646"/>
        <v>230.0</v>
      </c>
      <c r="AP8723" s="89" t="str">
        <f t="shared" si="1647"/>
        <v>0.001080</v>
      </c>
      <c r="AQ8723" s="89" t="str">
        <f t="shared" si="1648"/>
        <v>889.2</v>
      </c>
      <c r="AR8723" s="89" t="str">
        <f t="shared" si="1649"/>
        <v>1062</v>
      </c>
      <c r="AS8723" s="89" t="str">
        <f t="shared" si="1650"/>
        <v>2.399</v>
      </c>
      <c r="AT8723" s="89"/>
      <c r="AU8723" s="99">
        <v>160</v>
      </c>
      <c r="AV8723" s="99">
        <v>230</v>
      </c>
      <c r="AW8723" s="99">
        <v>1.0797399999999998E-3</v>
      </c>
      <c r="AX8723" s="99">
        <v>889.24160000000006</v>
      </c>
      <c r="AY8723" s="99">
        <v>1062</v>
      </c>
      <c r="AZ8723" s="99">
        <v>2.3984999999999999</v>
      </c>
      <c r="BA8723" s="119" t="s">
        <v>8</v>
      </c>
      <c r="BB8723" s="4">
        <v>8723</v>
      </c>
      <c r="BC8723" s="4">
        <v>160</v>
      </c>
    </row>
    <row r="8724" spans="2:55">
      <c r="B8724">
        <v>8723</v>
      </c>
      <c r="C8724" s="5">
        <f t="shared" si="1639"/>
        <v>160</v>
      </c>
      <c r="D8724" s="5">
        <f t="shared" si="1640"/>
        <v>240</v>
      </c>
      <c r="E8724" s="5" t="str">
        <f t="shared" si="1641"/>
        <v>0.001090</v>
      </c>
      <c r="F8724" s="5" t="str">
        <f t="shared" si="1642"/>
        <v>928.3</v>
      </c>
      <c r="G8724" s="5" t="str">
        <f t="shared" si="1643"/>
        <v>1103</v>
      </c>
      <c r="H8724" s="5" t="str">
        <f t="shared" si="1644"/>
        <v>2.479</v>
      </c>
      <c r="I8724" s="1" t="s">
        <v>8</v>
      </c>
      <c r="AN8724" s="89" t="str">
        <f t="shared" si="1645"/>
        <v>160.0</v>
      </c>
      <c r="AO8724" s="89" t="str">
        <f t="shared" si="1646"/>
        <v>240.0</v>
      </c>
      <c r="AP8724" s="89" t="str">
        <f t="shared" si="1647"/>
        <v>0.001090</v>
      </c>
      <c r="AQ8724" s="89" t="str">
        <f t="shared" si="1648"/>
        <v>928.3</v>
      </c>
      <c r="AR8724" s="89" t="str">
        <f t="shared" si="1649"/>
        <v>1103</v>
      </c>
      <c r="AS8724" s="89" t="str">
        <f t="shared" si="1650"/>
        <v>2.479</v>
      </c>
      <c r="AT8724" s="89"/>
      <c r="AU8724" s="99">
        <v>160</v>
      </c>
      <c r="AV8724" s="99">
        <v>240</v>
      </c>
      <c r="AW8724" s="99">
        <v>1.08972E-3</v>
      </c>
      <c r="AX8724" s="99">
        <v>928.34480000000008</v>
      </c>
      <c r="AY8724" s="99">
        <v>1102.7</v>
      </c>
      <c r="AZ8724" s="99">
        <v>2.4786000000000001</v>
      </c>
      <c r="BA8724" s="119" t="s">
        <v>8</v>
      </c>
      <c r="BB8724" s="4">
        <v>8724</v>
      </c>
      <c r="BC8724" s="4">
        <v>160</v>
      </c>
    </row>
    <row r="8725" spans="2:55">
      <c r="B8725">
        <v>8724</v>
      </c>
      <c r="C8725" s="5">
        <f t="shared" si="1639"/>
        <v>160</v>
      </c>
      <c r="D8725" s="5">
        <f t="shared" si="1640"/>
        <v>250</v>
      </c>
      <c r="E8725" s="5" t="str">
        <f t="shared" si="1641"/>
        <v>0.001100</v>
      </c>
      <c r="F8725" s="5" t="str">
        <f t="shared" si="1642"/>
        <v>967.6</v>
      </c>
      <c r="G8725" s="5" t="str">
        <f t="shared" si="1643"/>
        <v>1144</v>
      </c>
      <c r="H8725" s="5" t="str">
        <f t="shared" si="1644"/>
        <v>2.558</v>
      </c>
      <c r="I8725" s="1" t="s">
        <v>8</v>
      </c>
      <c r="AN8725" s="89" t="str">
        <f t="shared" si="1645"/>
        <v>160.0</v>
      </c>
      <c r="AO8725" s="89" t="str">
        <f t="shared" si="1646"/>
        <v>250.0</v>
      </c>
      <c r="AP8725" s="89" t="str">
        <f t="shared" si="1647"/>
        <v>0.001100</v>
      </c>
      <c r="AQ8725" s="89" t="str">
        <f t="shared" si="1648"/>
        <v>967.6</v>
      </c>
      <c r="AR8725" s="89" t="str">
        <f t="shared" si="1649"/>
        <v>1144</v>
      </c>
      <c r="AS8725" s="89" t="str">
        <f t="shared" si="1650"/>
        <v>2.558</v>
      </c>
      <c r="AT8725" s="89"/>
      <c r="AU8725" s="99">
        <v>160</v>
      </c>
      <c r="AV8725" s="99">
        <v>250</v>
      </c>
      <c r="AW8725" s="99">
        <v>1.10008E-3</v>
      </c>
      <c r="AX8725" s="99">
        <v>967.58719999999994</v>
      </c>
      <c r="AY8725" s="99">
        <v>1143.5999999999999</v>
      </c>
      <c r="AZ8725" s="99">
        <v>2.5575000000000001</v>
      </c>
      <c r="BA8725" s="119" t="s">
        <v>8</v>
      </c>
      <c r="BB8725" s="4">
        <v>8725</v>
      </c>
      <c r="BC8725" s="4">
        <v>160</v>
      </c>
    </row>
    <row r="8726" spans="2:55">
      <c r="B8726">
        <v>8725</v>
      </c>
      <c r="C8726" s="5">
        <f t="shared" si="1639"/>
        <v>160</v>
      </c>
      <c r="D8726" s="5">
        <f t="shared" si="1640"/>
        <v>260</v>
      </c>
      <c r="E8726" s="5" t="str">
        <f t="shared" si="1641"/>
        <v>0.001111</v>
      </c>
      <c r="F8726" s="5" t="str">
        <f t="shared" si="1642"/>
        <v>1007</v>
      </c>
      <c r="G8726" s="5" t="str">
        <f t="shared" si="1643"/>
        <v>1185</v>
      </c>
      <c r="H8726" s="5" t="str">
        <f t="shared" si="1644"/>
        <v>2.635</v>
      </c>
      <c r="I8726" s="1" t="s">
        <v>8</v>
      </c>
      <c r="AN8726" s="89" t="str">
        <f t="shared" si="1645"/>
        <v>160.0</v>
      </c>
      <c r="AO8726" s="89" t="str">
        <f t="shared" si="1646"/>
        <v>260.0</v>
      </c>
      <c r="AP8726" s="89" t="str">
        <f t="shared" si="1647"/>
        <v>0.001111</v>
      </c>
      <c r="AQ8726" s="89" t="str">
        <f t="shared" si="1648"/>
        <v>1007</v>
      </c>
      <c r="AR8726" s="89" t="str">
        <f t="shared" si="1649"/>
        <v>1185</v>
      </c>
      <c r="AS8726" s="89" t="str">
        <f t="shared" si="1650"/>
        <v>2.635</v>
      </c>
      <c r="AT8726" s="89"/>
      <c r="AU8726" s="99">
        <v>160</v>
      </c>
      <c r="AV8726" s="99">
        <v>260</v>
      </c>
      <c r="AW8726" s="99">
        <v>1.1108400000000001E-3</v>
      </c>
      <c r="AX8726" s="99">
        <v>1006.8655999999999</v>
      </c>
      <c r="AY8726" s="99">
        <v>1184.5999999999999</v>
      </c>
      <c r="AZ8726" s="99">
        <v>2.6352000000000002</v>
      </c>
      <c r="BA8726" s="119" t="s">
        <v>8</v>
      </c>
      <c r="BB8726" s="4">
        <v>8726</v>
      </c>
      <c r="BC8726" s="4">
        <v>160</v>
      </c>
    </row>
    <row r="8727" spans="2:55">
      <c r="B8727">
        <v>8726</v>
      </c>
      <c r="C8727" s="5">
        <f t="shared" si="1639"/>
        <v>160</v>
      </c>
      <c r="D8727" s="5">
        <f t="shared" si="1640"/>
        <v>270</v>
      </c>
      <c r="E8727" s="5" t="str">
        <f t="shared" si="1641"/>
        <v>0.001122</v>
      </c>
      <c r="F8727" s="5" t="str">
        <f t="shared" si="1642"/>
        <v>1046</v>
      </c>
      <c r="G8727" s="5" t="str">
        <f t="shared" si="1643"/>
        <v>1226</v>
      </c>
      <c r="H8727" s="5" t="str">
        <f t="shared" si="1644"/>
        <v>2.712</v>
      </c>
      <c r="I8727" s="1" t="s">
        <v>8</v>
      </c>
      <c r="AN8727" s="89" t="str">
        <f t="shared" si="1645"/>
        <v>160.0</v>
      </c>
      <c r="AO8727" s="89" t="str">
        <f t="shared" si="1646"/>
        <v>270.0</v>
      </c>
      <c r="AP8727" s="89" t="str">
        <f t="shared" si="1647"/>
        <v>0.001122</v>
      </c>
      <c r="AQ8727" s="89" t="str">
        <f t="shared" si="1648"/>
        <v>1046</v>
      </c>
      <c r="AR8727" s="89" t="str">
        <f t="shared" si="1649"/>
        <v>1226</v>
      </c>
      <c r="AS8727" s="89" t="str">
        <f t="shared" si="1650"/>
        <v>2.712</v>
      </c>
      <c r="AT8727" s="89"/>
      <c r="AU8727" s="99">
        <v>160</v>
      </c>
      <c r="AV8727" s="99">
        <v>270</v>
      </c>
      <c r="AW8727" s="99">
        <v>1.1220099999999999E-3</v>
      </c>
      <c r="AX8727" s="99">
        <v>1046.1784</v>
      </c>
      <c r="AY8727" s="99">
        <v>1225.7</v>
      </c>
      <c r="AZ8727" s="99">
        <v>2.7115999999999998</v>
      </c>
      <c r="BA8727" s="119" t="s">
        <v>8</v>
      </c>
      <c r="BB8727" s="4">
        <v>8727</v>
      </c>
      <c r="BC8727" s="4">
        <v>160</v>
      </c>
    </row>
    <row r="8728" spans="2:55">
      <c r="B8728">
        <v>8727</v>
      </c>
      <c r="C8728" s="5">
        <f t="shared" si="1639"/>
        <v>160</v>
      </c>
      <c r="D8728" s="5">
        <f t="shared" si="1640"/>
        <v>280</v>
      </c>
      <c r="E8728" s="5" t="str">
        <f t="shared" si="1641"/>
        <v>0.001134</v>
      </c>
      <c r="F8728" s="5" t="str">
        <f t="shared" si="1642"/>
        <v>1086</v>
      </c>
      <c r="G8728" s="5" t="str">
        <f t="shared" si="1643"/>
        <v>1267</v>
      </c>
      <c r="H8728" s="5" t="str">
        <f t="shared" si="1644"/>
        <v>2.787</v>
      </c>
      <c r="I8728" s="1" t="s">
        <v>8</v>
      </c>
      <c r="AN8728" s="89" t="str">
        <f t="shared" si="1645"/>
        <v>160.0</v>
      </c>
      <c r="AO8728" s="89" t="str">
        <f t="shared" si="1646"/>
        <v>280.0</v>
      </c>
      <c r="AP8728" s="89" t="str">
        <f t="shared" si="1647"/>
        <v>0.001134</v>
      </c>
      <c r="AQ8728" s="89" t="str">
        <f t="shared" si="1648"/>
        <v>1086</v>
      </c>
      <c r="AR8728" s="89" t="str">
        <f t="shared" si="1649"/>
        <v>1267</v>
      </c>
      <c r="AS8728" s="89" t="str">
        <f t="shared" si="1650"/>
        <v>2.787</v>
      </c>
      <c r="AT8728" s="89"/>
      <c r="AU8728" s="99">
        <v>160</v>
      </c>
      <c r="AV8728" s="99">
        <v>280</v>
      </c>
      <c r="AW8728" s="99">
        <v>1.13361E-3</v>
      </c>
      <c r="AX8728" s="99">
        <v>1085.6224</v>
      </c>
      <c r="AY8728" s="99">
        <v>1267</v>
      </c>
      <c r="AZ8728" s="99">
        <v>2.7869999999999999</v>
      </c>
      <c r="BA8728" s="119" t="s">
        <v>8</v>
      </c>
      <c r="BB8728" s="4">
        <v>8728</v>
      </c>
      <c r="BC8728" s="4">
        <v>160</v>
      </c>
    </row>
    <row r="8729" spans="2:55">
      <c r="B8729">
        <v>8728</v>
      </c>
      <c r="C8729" s="5">
        <f t="shared" si="1639"/>
        <v>160</v>
      </c>
      <c r="D8729" s="5">
        <f t="shared" si="1640"/>
        <v>290</v>
      </c>
      <c r="E8729" s="5" t="str">
        <f t="shared" si="1641"/>
        <v>0.001146</v>
      </c>
      <c r="F8729" s="5" t="str">
        <f t="shared" si="1642"/>
        <v>1125</v>
      </c>
      <c r="G8729" s="5" t="str">
        <f t="shared" si="1643"/>
        <v>1309</v>
      </c>
      <c r="H8729" s="5" t="str">
        <f t="shared" si="1644"/>
        <v>2.861</v>
      </c>
      <c r="I8729" s="1" t="s">
        <v>8</v>
      </c>
      <c r="AN8729" s="89" t="str">
        <f t="shared" si="1645"/>
        <v>160.0</v>
      </c>
      <c r="AO8729" s="89" t="str">
        <f t="shared" si="1646"/>
        <v>290.0</v>
      </c>
      <c r="AP8729" s="89" t="str">
        <f t="shared" si="1647"/>
        <v>0.001146</v>
      </c>
      <c r="AQ8729" s="89" t="str">
        <f t="shared" si="1648"/>
        <v>1125</v>
      </c>
      <c r="AR8729" s="89" t="str">
        <f t="shared" si="1649"/>
        <v>1309</v>
      </c>
      <c r="AS8729" s="89" t="str">
        <f t="shared" si="1650"/>
        <v>2.861</v>
      </c>
      <c r="AT8729" s="89"/>
      <c r="AU8729" s="99">
        <v>160</v>
      </c>
      <c r="AV8729" s="99">
        <v>290</v>
      </c>
      <c r="AW8729" s="99">
        <v>1.14566E-3</v>
      </c>
      <c r="AX8729" s="99">
        <v>1125.1944000000001</v>
      </c>
      <c r="AY8729" s="99">
        <v>1308.5</v>
      </c>
      <c r="AZ8729" s="99">
        <v>2.8613</v>
      </c>
      <c r="BA8729" s="119" t="s">
        <v>8</v>
      </c>
      <c r="BB8729" s="4">
        <v>8729</v>
      </c>
      <c r="BC8729" s="4">
        <v>160</v>
      </c>
    </row>
    <row r="8730" spans="2:55">
      <c r="B8730">
        <v>8729</v>
      </c>
      <c r="C8730" s="5">
        <f t="shared" si="1639"/>
        <v>160</v>
      </c>
      <c r="D8730" s="5">
        <f t="shared" si="1640"/>
        <v>300</v>
      </c>
      <c r="E8730" s="5" t="str">
        <f t="shared" si="1641"/>
        <v>0.001158</v>
      </c>
      <c r="F8730" s="5" t="str">
        <f t="shared" si="1642"/>
        <v>1165</v>
      </c>
      <c r="G8730" s="5" t="str">
        <f t="shared" si="1643"/>
        <v>1350.</v>
      </c>
      <c r="H8730" s="5" t="str">
        <f t="shared" si="1644"/>
        <v>2.935</v>
      </c>
      <c r="I8730" s="1" t="s">
        <v>8</v>
      </c>
      <c r="AN8730" s="89" t="str">
        <f t="shared" si="1645"/>
        <v>160.0</v>
      </c>
      <c r="AO8730" s="89" t="str">
        <f t="shared" si="1646"/>
        <v>300.0</v>
      </c>
      <c r="AP8730" s="89" t="str">
        <f t="shared" si="1647"/>
        <v>0.001158</v>
      </c>
      <c r="AQ8730" s="89" t="str">
        <f t="shared" si="1648"/>
        <v>1165</v>
      </c>
      <c r="AR8730" s="89" t="str">
        <f t="shared" si="1649"/>
        <v>1350.</v>
      </c>
      <c r="AS8730" s="89" t="str">
        <f t="shared" si="1650"/>
        <v>2.935</v>
      </c>
      <c r="AT8730" s="89"/>
      <c r="AU8730" s="99">
        <v>160</v>
      </c>
      <c r="AV8730" s="99">
        <v>300</v>
      </c>
      <c r="AW8730" s="99">
        <v>1.1581999999999999E-3</v>
      </c>
      <c r="AX8730" s="99">
        <v>1164.788</v>
      </c>
      <c r="AY8730" s="99">
        <v>1350.1</v>
      </c>
      <c r="AZ8730" s="99">
        <v>2.9344999999999999</v>
      </c>
      <c r="BA8730" s="119" t="s">
        <v>8</v>
      </c>
      <c r="BB8730" s="4">
        <v>8730</v>
      </c>
      <c r="BC8730" s="4">
        <v>160</v>
      </c>
    </row>
    <row r="8731" spans="2:55">
      <c r="B8731">
        <v>8730</v>
      </c>
      <c r="C8731" s="5">
        <f t="shared" si="1639"/>
        <v>160</v>
      </c>
      <c r="D8731" s="5">
        <f t="shared" si="1640"/>
        <v>310</v>
      </c>
      <c r="E8731" s="5" t="str">
        <f t="shared" si="1641"/>
        <v>0.001171</v>
      </c>
      <c r="F8731" s="5" t="str">
        <f t="shared" si="1642"/>
        <v>1205</v>
      </c>
      <c r="G8731" s="5" t="str">
        <f t="shared" si="1643"/>
        <v>1392</v>
      </c>
      <c r="H8731" s="5" t="str">
        <f t="shared" si="1644"/>
        <v>3.007</v>
      </c>
      <c r="I8731" s="1" t="s">
        <v>8</v>
      </c>
      <c r="AN8731" s="89" t="str">
        <f t="shared" si="1645"/>
        <v>160.0</v>
      </c>
      <c r="AO8731" s="89" t="str">
        <f t="shared" si="1646"/>
        <v>310.0</v>
      </c>
      <c r="AP8731" s="89" t="str">
        <f t="shared" si="1647"/>
        <v>0.001171</v>
      </c>
      <c r="AQ8731" s="89" t="str">
        <f t="shared" si="1648"/>
        <v>1205</v>
      </c>
      <c r="AR8731" s="89" t="str">
        <f t="shared" si="1649"/>
        <v>1392</v>
      </c>
      <c r="AS8731" s="89" t="str">
        <f t="shared" si="1650"/>
        <v>3.007</v>
      </c>
      <c r="AT8731" s="89"/>
      <c r="AU8731" s="99">
        <v>160</v>
      </c>
      <c r="AV8731" s="99">
        <v>310</v>
      </c>
      <c r="AW8731" s="99">
        <v>1.1712000000000001E-3</v>
      </c>
      <c r="AX8731" s="99">
        <v>1204.508</v>
      </c>
      <c r="AY8731" s="99">
        <v>1391.9</v>
      </c>
      <c r="AZ8731" s="99">
        <v>3.0068000000000001</v>
      </c>
      <c r="BA8731" s="119" t="s">
        <v>8</v>
      </c>
      <c r="BB8731" s="4">
        <v>8731</v>
      </c>
      <c r="BC8731" s="4">
        <v>160</v>
      </c>
    </row>
    <row r="8732" spans="2:55">
      <c r="B8732">
        <v>8731</v>
      </c>
      <c r="C8732" s="5">
        <f t="shared" si="1639"/>
        <v>160</v>
      </c>
      <c r="D8732" s="5">
        <f t="shared" si="1640"/>
        <v>320</v>
      </c>
      <c r="E8732" s="5" t="str">
        <f t="shared" si="1641"/>
        <v>0.001185</v>
      </c>
      <c r="F8732" s="5" t="str">
        <f t="shared" si="1642"/>
        <v>1244</v>
      </c>
      <c r="G8732" s="5" t="str">
        <f t="shared" si="1643"/>
        <v>1434</v>
      </c>
      <c r="H8732" s="5" t="str">
        <f t="shared" si="1644"/>
        <v>3.078</v>
      </c>
      <c r="I8732" s="1" t="s">
        <v>8</v>
      </c>
      <c r="AN8732" s="89" t="str">
        <f t="shared" si="1645"/>
        <v>160.0</v>
      </c>
      <c r="AO8732" s="89" t="str">
        <f t="shared" si="1646"/>
        <v>320.0</v>
      </c>
      <c r="AP8732" s="89" t="str">
        <f t="shared" si="1647"/>
        <v>0.001185</v>
      </c>
      <c r="AQ8732" s="89" t="str">
        <f t="shared" si="1648"/>
        <v>1244</v>
      </c>
      <c r="AR8732" s="89" t="str">
        <f t="shared" si="1649"/>
        <v>1434</v>
      </c>
      <c r="AS8732" s="89" t="str">
        <f t="shared" si="1650"/>
        <v>3.078</v>
      </c>
      <c r="AT8732" s="89"/>
      <c r="AU8732" s="99">
        <v>160</v>
      </c>
      <c r="AV8732" s="99">
        <v>320</v>
      </c>
      <c r="AW8732" s="99">
        <v>1.1847000000000001E-3</v>
      </c>
      <c r="AX8732" s="99">
        <v>1244.348</v>
      </c>
      <c r="AY8732" s="99">
        <v>1433.9</v>
      </c>
      <c r="AZ8732" s="99">
        <v>3.0781999999999998</v>
      </c>
      <c r="BA8732" s="119" t="s">
        <v>8</v>
      </c>
      <c r="BB8732" s="4">
        <v>8732</v>
      </c>
      <c r="BC8732" s="4">
        <v>160</v>
      </c>
    </row>
    <row r="8733" spans="2:55">
      <c r="B8733">
        <v>8732</v>
      </c>
      <c r="C8733" s="5">
        <f t="shared" si="1639"/>
        <v>160</v>
      </c>
      <c r="D8733" s="5">
        <f t="shared" si="1640"/>
        <v>330</v>
      </c>
      <c r="E8733" s="5" t="str">
        <f t="shared" si="1641"/>
        <v>0.001199</v>
      </c>
      <c r="F8733" s="5" t="str">
        <f t="shared" si="1642"/>
        <v>1284</v>
      </c>
      <c r="G8733" s="5" t="str">
        <f t="shared" si="1643"/>
        <v>1476</v>
      </c>
      <c r="H8733" s="5" t="str">
        <f t="shared" si="1644"/>
        <v>3.149</v>
      </c>
      <c r="I8733" s="1" t="s">
        <v>8</v>
      </c>
      <c r="AN8733" s="89" t="str">
        <f t="shared" si="1645"/>
        <v>160.0</v>
      </c>
      <c r="AO8733" s="89" t="str">
        <f t="shared" si="1646"/>
        <v>330.0</v>
      </c>
      <c r="AP8733" s="89" t="str">
        <f t="shared" si="1647"/>
        <v>0.001199</v>
      </c>
      <c r="AQ8733" s="89" t="str">
        <f t="shared" si="1648"/>
        <v>1284</v>
      </c>
      <c r="AR8733" s="89" t="str">
        <f t="shared" si="1649"/>
        <v>1476</v>
      </c>
      <c r="AS8733" s="89" t="str">
        <f t="shared" si="1650"/>
        <v>3.149</v>
      </c>
      <c r="AT8733" s="89"/>
      <c r="AU8733" s="99">
        <v>160</v>
      </c>
      <c r="AV8733" s="99">
        <v>330</v>
      </c>
      <c r="AW8733" s="99">
        <v>1.1988000000000001E-3</v>
      </c>
      <c r="AX8733" s="99">
        <v>1284.2919999999999</v>
      </c>
      <c r="AY8733" s="99">
        <v>1476.1</v>
      </c>
      <c r="AZ8733" s="99">
        <v>3.1486999999999998</v>
      </c>
      <c r="BA8733" s="119" t="s">
        <v>8</v>
      </c>
      <c r="BB8733" s="4">
        <v>8733</v>
      </c>
      <c r="BC8733" s="4">
        <v>160</v>
      </c>
    </row>
    <row r="8734" spans="2:55">
      <c r="B8734">
        <v>8733</v>
      </c>
      <c r="C8734" s="5">
        <f t="shared" si="1639"/>
        <v>160</v>
      </c>
      <c r="D8734" s="5">
        <f t="shared" si="1640"/>
        <v>340</v>
      </c>
      <c r="E8734" s="5" t="str">
        <f t="shared" si="1641"/>
        <v>0.001214</v>
      </c>
      <c r="F8734" s="5" t="str">
        <f t="shared" si="1642"/>
        <v>1324</v>
      </c>
      <c r="G8734" s="5" t="str">
        <f t="shared" si="1643"/>
        <v>1518</v>
      </c>
      <c r="H8734" s="5" t="str">
        <f t="shared" si="1644"/>
        <v>3.218</v>
      </c>
      <c r="I8734" s="1" t="s">
        <v>8</v>
      </c>
      <c r="AN8734" s="89" t="str">
        <f t="shared" si="1645"/>
        <v>160.0</v>
      </c>
      <c r="AO8734" s="89" t="str">
        <f t="shared" si="1646"/>
        <v>340.0</v>
      </c>
      <c r="AP8734" s="89" t="str">
        <f t="shared" si="1647"/>
        <v>0.001214</v>
      </c>
      <c r="AQ8734" s="89" t="str">
        <f t="shared" si="1648"/>
        <v>1324</v>
      </c>
      <c r="AR8734" s="89" t="str">
        <f t="shared" si="1649"/>
        <v>1518</v>
      </c>
      <c r="AS8734" s="89" t="str">
        <f t="shared" si="1650"/>
        <v>3.218</v>
      </c>
      <c r="AT8734" s="89"/>
      <c r="AU8734" s="99">
        <v>160</v>
      </c>
      <c r="AV8734" s="99">
        <v>340</v>
      </c>
      <c r="AW8734" s="99">
        <v>1.2135E-3</v>
      </c>
      <c r="AX8734" s="99">
        <v>1324.24</v>
      </c>
      <c r="AY8734" s="99">
        <v>1518.4</v>
      </c>
      <c r="AZ8734" s="99">
        <v>3.2183000000000002</v>
      </c>
      <c r="BA8734" s="119" t="s">
        <v>8</v>
      </c>
      <c r="BB8734" s="4">
        <v>8734</v>
      </c>
      <c r="BC8734" s="4">
        <v>160</v>
      </c>
    </row>
    <row r="8735" spans="2:55">
      <c r="B8735">
        <v>8734</v>
      </c>
      <c r="C8735" s="5">
        <f t="shared" si="1639"/>
        <v>160</v>
      </c>
      <c r="D8735" s="5">
        <f t="shared" si="1640"/>
        <v>350</v>
      </c>
      <c r="E8735" s="5" t="str">
        <f t="shared" si="1641"/>
        <v>0.001229</v>
      </c>
      <c r="F8735" s="5" t="str">
        <f t="shared" si="1642"/>
        <v>1364</v>
      </c>
      <c r="G8735" s="5" t="str">
        <f t="shared" si="1643"/>
        <v>1561</v>
      </c>
      <c r="H8735" s="5" t="str">
        <f t="shared" si="1644"/>
        <v>3.287</v>
      </c>
      <c r="I8735" s="1" t="s">
        <v>8</v>
      </c>
      <c r="AN8735" s="89" t="str">
        <f t="shared" si="1645"/>
        <v>160.0</v>
      </c>
      <c r="AO8735" s="89" t="str">
        <f t="shared" si="1646"/>
        <v>350.0</v>
      </c>
      <c r="AP8735" s="89" t="str">
        <f t="shared" si="1647"/>
        <v>0.001229</v>
      </c>
      <c r="AQ8735" s="89" t="str">
        <f t="shared" si="1648"/>
        <v>1364</v>
      </c>
      <c r="AR8735" s="89" t="str">
        <f t="shared" si="1649"/>
        <v>1561</v>
      </c>
      <c r="AS8735" s="89" t="str">
        <f t="shared" si="1650"/>
        <v>3.287</v>
      </c>
      <c r="AT8735" s="89"/>
      <c r="AU8735" s="99">
        <v>160</v>
      </c>
      <c r="AV8735" s="99">
        <v>350</v>
      </c>
      <c r="AW8735" s="99">
        <v>1.2286999999999999E-3</v>
      </c>
      <c r="AX8735" s="99">
        <v>1364.4079999999999</v>
      </c>
      <c r="AY8735" s="99">
        <v>1561</v>
      </c>
      <c r="AZ8735" s="99">
        <v>3.2871999999999999</v>
      </c>
      <c r="BA8735" s="119" t="s">
        <v>8</v>
      </c>
      <c r="BB8735" s="4">
        <v>8735</v>
      </c>
      <c r="BC8735" s="4">
        <v>160</v>
      </c>
    </row>
    <row r="8736" spans="2:55">
      <c r="B8736">
        <v>8735</v>
      </c>
      <c r="C8736" s="5">
        <f t="shared" si="1639"/>
        <v>160</v>
      </c>
      <c r="D8736" s="5">
        <f t="shared" si="1640"/>
        <v>360</v>
      </c>
      <c r="E8736" s="5" t="str">
        <f t="shared" si="1641"/>
        <v>0.001245</v>
      </c>
      <c r="F8736" s="5" t="str">
        <f t="shared" si="1642"/>
        <v>1405</v>
      </c>
      <c r="G8736" s="5" t="str">
        <f t="shared" si="1643"/>
        <v>1604</v>
      </c>
      <c r="H8736" s="5" t="str">
        <f t="shared" si="1644"/>
        <v>3.355</v>
      </c>
      <c r="I8736" s="1" t="s">
        <v>8</v>
      </c>
      <c r="AN8736" s="89" t="str">
        <f t="shared" si="1645"/>
        <v>160.0</v>
      </c>
      <c r="AO8736" s="89" t="str">
        <f t="shared" si="1646"/>
        <v>360.0</v>
      </c>
      <c r="AP8736" s="89" t="str">
        <f t="shared" si="1647"/>
        <v>0.001245</v>
      </c>
      <c r="AQ8736" s="89" t="str">
        <f t="shared" si="1648"/>
        <v>1405</v>
      </c>
      <c r="AR8736" s="89" t="str">
        <f t="shared" si="1649"/>
        <v>1604</v>
      </c>
      <c r="AS8736" s="89" t="str">
        <f t="shared" si="1650"/>
        <v>3.355</v>
      </c>
      <c r="AT8736" s="89"/>
      <c r="AU8736" s="99">
        <v>160</v>
      </c>
      <c r="AV8736" s="99">
        <v>360</v>
      </c>
      <c r="AW8736" s="99">
        <v>1.2446E-3</v>
      </c>
      <c r="AX8736" s="99">
        <v>1404.5640000000001</v>
      </c>
      <c r="AY8736" s="99">
        <v>1603.7</v>
      </c>
      <c r="AZ8736" s="99">
        <v>3.3553000000000002</v>
      </c>
      <c r="BA8736" s="119" t="s">
        <v>8</v>
      </c>
      <c r="BB8736" s="4">
        <v>8736</v>
      </c>
      <c r="BC8736" s="4">
        <v>160</v>
      </c>
    </row>
    <row r="8737" spans="2:55">
      <c r="B8737">
        <v>8736</v>
      </c>
      <c r="C8737" s="5">
        <f t="shared" si="1639"/>
        <v>160</v>
      </c>
      <c r="D8737" s="5">
        <f t="shared" si="1640"/>
        <v>370</v>
      </c>
      <c r="E8737" s="5" t="str">
        <f t="shared" si="1641"/>
        <v>0.001261</v>
      </c>
      <c r="F8737" s="5" t="str">
        <f t="shared" si="1642"/>
        <v>1445</v>
      </c>
      <c r="G8737" s="5" t="str">
        <f t="shared" si="1643"/>
        <v>1647</v>
      </c>
      <c r="H8737" s="5" t="str">
        <f t="shared" si="1644"/>
        <v>3.423</v>
      </c>
      <c r="I8737" s="1" t="s">
        <v>8</v>
      </c>
      <c r="AN8737" s="89" t="str">
        <f t="shared" si="1645"/>
        <v>160.0</v>
      </c>
      <c r="AO8737" s="89" t="str">
        <f t="shared" si="1646"/>
        <v>370.0</v>
      </c>
      <c r="AP8737" s="89" t="str">
        <f t="shared" si="1647"/>
        <v>0.001261</v>
      </c>
      <c r="AQ8737" s="89" t="str">
        <f t="shared" si="1648"/>
        <v>1445</v>
      </c>
      <c r="AR8737" s="89" t="str">
        <f t="shared" si="1649"/>
        <v>1647</v>
      </c>
      <c r="AS8737" s="89" t="str">
        <f t="shared" si="1650"/>
        <v>3.423</v>
      </c>
      <c r="AT8737" s="89"/>
      <c r="AU8737" s="99">
        <v>160</v>
      </c>
      <c r="AV8737" s="99">
        <v>370</v>
      </c>
      <c r="AW8737" s="99">
        <v>1.2611E-3</v>
      </c>
      <c r="AX8737" s="99">
        <v>1444.924</v>
      </c>
      <c r="AY8737" s="99">
        <v>1646.7</v>
      </c>
      <c r="AZ8737" s="99">
        <v>3.4226000000000001</v>
      </c>
      <c r="BA8737" s="119" t="s">
        <v>8</v>
      </c>
      <c r="BB8737" s="4">
        <v>8737</v>
      </c>
      <c r="BC8737" s="4">
        <v>160</v>
      </c>
    </row>
    <row r="8738" spans="2:55">
      <c r="B8738">
        <v>8737</v>
      </c>
      <c r="C8738" s="5">
        <f t="shared" si="1639"/>
        <v>160</v>
      </c>
      <c r="D8738" s="5">
        <f t="shared" si="1640"/>
        <v>380</v>
      </c>
      <c r="E8738" s="5" t="str">
        <f t="shared" si="1641"/>
        <v>0.001278</v>
      </c>
      <c r="F8738" s="5" t="str">
        <f t="shared" si="1642"/>
        <v>1485</v>
      </c>
      <c r="G8738" s="5" t="str">
        <f t="shared" si="1643"/>
        <v>1690.</v>
      </c>
      <c r="H8738" s="5" t="str">
        <f t="shared" si="1644"/>
        <v>3.489</v>
      </c>
      <c r="I8738" s="1" t="s">
        <v>12</v>
      </c>
      <c r="AN8738" s="89" t="str">
        <f t="shared" si="1645"/>
        <v>160.0</v>
      </c>
      <c r="AO8738" s="89" t="str">
        <f t="shared" si="1646"/>
        <v>380.0</v>
      </c>
      <c r="AP8738" s="89" t="str">
        <f t="shared" si="1647"/>
        <v>0.001278</v>
      </c>
      <c r="AQ8738" s="89" t="str">
        <f t="shared" si="1648"/>
        <v>1485</v>
      </c>
      <c r="AR8738" s="89" t="str">
        <f t="shared" si="1649"/>
        <v>1690.</v>
      </c>
      <c r="AS8738" s="89" t="str">
        <f t="shared" si="1650"/>
        <v>3.489</v>
      </c>
      <c r="AT8738" s="89"/>
      <c r="AU8738" s="99">
        <v>160</v>
      </c>
      <c r="AV8738" s="99">
        <v>380</v>
      </c>
      <c r="AW8738" s="99">
        <v>1.2783E-3</v>
      </c>
      <c r="AX8738" s="99">
        <v>1485.3720000000001</v>
      </c>
      <c r="AY8738" s="99">
        <v>1689.9</v>
      </c>
      <c r="AZ8738" s="99">
        <v>3.4891999999999999</v>
      </c>
      <c r="BA8738" s="119" t="s">
        <v>12</v>
      </c>
      <c r="BB8738" s="4">
        <v>8738</v>
      </c>
      <c r="BC8738" s="4">
        <v>160</v>
      </c>
    </row>
    <row r="8739" spans="2:55">
      <c r="B8739">
        <v>8738</v>
      </c>
      <c r="C8739" s="5">
        <f t="shared" si="1639"/>
        <v>160</v>
      </c>
      <c r="D8739" s="5">
        <f t="shared" si="1640"/>
        <v>390</v>
      </c>
      <c r="E8739" s="5" t="str">
        <f t="shared" si="1641"/>
        <v>0.001296</v>
      </c>
      <c r="F8739" s="5" t="str">
        <f t="shared" si="1642"/>
        <v>1526</v>
      </c>
      <c r="G8739" s="5" t="str">
        <f t="shared" si="1643"/>
        <v>1733</v>
      </c>
      <c r="H8739" s="5" t="str">
        <f t="shared" si="1644"/>
        <v>3.555</v>
      </c>
      <c r="I8739" s="1" t="s">
        <v>12</v>
      </c>
      <c r="AN8739" s="89" t="str">
        <f t="shared" si="1645"/>
        <v>160.0</v>
      </c>
      <c r="AO8739" s="89" t="str">
        <f t="shared" si="1646"/>
        <v>390.0</v>
      </c>
      <c r="AP8739" s="89" t="str">
        <f t="shared" si="1647"/>
        <v>0.001296</v>
      </c>
      <c r="AQ8739" s="89" t="str">
        <f t="shared" si="1648"/>
        <v>1526</v>
      </c>
      <c r="AR8739" s="89" t="str">
        <f t="shared" si="1649"/>
        <v>1733</v>
      </c>
      <c r="AS8739" s="89" t="str">
        <f t="shared" si="1650"/>
        <v>3.555</v>
      </c>
      <c r="AT8739" s="89"/>
      <c r="AU8739" s="99">
        <v>160</v>
      </c>
      <c r="AV8739" s="99">
        <v>390</v>
      </c>
      <c r="AW8739" s="99">
        <v>1.2963E-3</v>
      </c>
      <c r="AX8739" s="99">
        <v>1525.8919999999998</v>
      </c>
      <c r="AY8739" s="99">
        <v>1733.3</v>
      </c>
      <c r="AZ8739" s="99">
        <v>3.5552000000000001</v>
      </c>
      <c r="BA8739" s="119" t="s">
        <v>12</v>
      </c>
      <c r="BB8739" s="4">
        <v>8739</v>
      </c>
      <c r="BC8739" s="4">
        <v>160</v>
      </c>
    </row>
    <row r="8740" spans="2:55">
      <c r="B8740">
        <v>8739</v>
      </c>
      <c r="C8740" s="5">
        <f t="shared" si="1639"/>
        <v>160</v>
      </c>
      <c r="D8740" s="5">
        <f t="shared" si="1640"/>
        <v>400</v>
      </c>
      <c r="E8740" s="5" t="str">
        <f t="shared" si="1641"/>
        <v>0.001315</v>
      </c>
      <c r="F8740" s="5" t="str">
        <f t="shared" si="1642"/>
        <v>1567</v>
      </c>
      <c r="G8740" s="5" t="str">
        <f t="shared" si="1643"/>
        <v>1777</v>
      </c>
      <c r="H8740" s="5" t="str">
        <f t="shared" si="1644"/>
        <v>3.621</v>
      </c>
      <c r="I8740" s="1" t="s">
        <v>12</v>
      </c>
      <c r="AN8740" s="89" t="str">
        <f t="shared" si="1645"/>
        <v>160.0</v>
      </c>
      <c r="AO8740" s="89" t="str">
        <f t="shared" si="1646"/>
        <v>400.0</v>
      </c>
      <c r="AP8740" s="89" t="str">
        <f t="shared" si="1647"/>
        <v>0.001315</v>
      </c>
      <c r="AQ8740" s="89" t="str">
        <f t="shared" si="1648"/>
        <v>1567</v>
      </c>
      <c r="AR8740" s="89" t="str">
        <f t="shared" si="1649"/>
        <v>1777</v>
      </c>
      <c r="AS8740" s="89" t="str">
        <f t="shared" si="1650"/>
        <v>3.621</v>
      </c>
      <c r="AT8740" s="89"/>
      <c r="AU8740" s="99">
        <v>160</v>
      </c>
      <c r="AV8740" s="99">
        <v>400</v>
      </c>
      <c r="AW8740" s="99">
        <v>1.315E-3</v>
      </c>
      <c r="AX8740" s="99">
        <v>1566.6</v>
      </c>
      <c r="AY8740" s="99">
        <v>1777</v>
      </c>
      <c r="AZ8740" s="99">
        <v>3.6204999999999998</v>
      </c>
      <c r="BA8740" s="119" t="s">
        <v>12</v>
      </c>
      <c r="BB8740" s="4">
        <v>8740</v>
      </c>
      <c r="BC8740" s="4">
        <v>160</v>
      </c>
    </row>
    <row r="8741" spans="2:55">
      <c r="B8741">
        <v>8740</v>
      </c>
      <c r="C8741" s="5">
        <f t="shared" si="1639"/>
        <v>160</v>
      </c>
      <c r="D8741" s="5">
        <f t="shared" si="1640"/>
        <v>410</v>
      </c>
      <c r="E8741" s="5" t="str">
        <f t="shared" si="1641"/>
        <v>0.001335</v>
      </c>
      <c r="F8741" s="5" t="str">
        <f t="shared" si="1642"/>
        <v>1607</v>
      </c>
      <c r="G8741" s="5" t="str">
        <f t="shared" si="1643"/>
        <v>1821</v>
      </c>
      <c r="H8741" s="5" t="str">
        <f t="shared" si="1644"/>
        <v>3.685</v>
      </c>
      <c r="I8741" s="1" t="s">
        <v>12</v>
      </c>
      <c r="AN8741" s="89" t="str">
        <f t="shared" si="1645"/>
        <v>160.0</v>
      </c>
      <c r="AO8741" s="89" t="str">
        <f t="shared" si="1646"/>
        <v>410.0</v>
      </c>
      <c r="AP8741" s="89" t="str">
        <f t="shared" si="1647"/>
        <v>0.001335</v>
      </c>
      <c r="AQ8741" s="89" t="str">
        <f t="shared" si="1648"/>
        <v>1607</v>
      </c>
      <c r="AR8741" s="89" t="str">
        <f t="shared" si="1649"/>
        <v>1821</v>
      </c>
      <c r="AS8741" s="89" t="str">
        <f t="shared" si="1650"/>
        <v>3.685</v>
      </c>
      <c r="AT8741" s="89"/>
      <c r="AU8741" s="99">
        <v>160</v>
      </c>
      <c r="AV8741" s="99">
        <v>410</v>
      </c>
      <c r="AW8741" s="99">
        <v>1.3345E-3</v>
      </c>
      <c r="AX8741" s="99">
        <v>1607.28</v>
      </c>
      <c r="AY8741" s="99">
        <v>1820.8</v>
      </c>
      <c r="AZ8741" s="99">
        <v>3.6852</v>
      </c>
      <c r="BA8741" s="119" t="s">
        <v>12</v>
      </c>
      <c r="BB8741" s="4">
        <v>8741</v>
      </c>
      <c r="BC8741" s="4">
        <v>160</v>
      </c>
    </row>
    <row r="8742" spans="2:55">
      <c r="B8742">
        <v>8741</v>
      </c>
      <c r="C8742" s="5">
        <f t="shared" si="1639"/>
        <v>160</v>
      </c>
      <c r="D8742" s="5">
        <f t="shared" si="1640"/>
        <v>420</v>
      </c>
      <c r="E8742" s="5" t="str">
        <f t="shared" si="1641"/>
        <v>0.001355</v>
      </c>
      <c r="F8742" s="5" t="str">
        <f t="shared" si="1642"/>
        <v>1648</v>
      </c>
      <c r="G8742" s="5" t="str">
        <f t="shared" si="1643"/>
        <v>1865</v>
      </c>
      <c r="H8742" s="5" t="str">
        <f t="shared" si="1644"/>
        <v>3.749</v>
      </c>
      <c r="I8742" s="1" t="s">
        <v>12</v>
      </c>
      <c r="AN8742" s="89" t="str">
        <f t="shared" si="1645"/>
        <v>160.0</v>
      </c>
      <c r="AO8742" s="89" t="str">
        <f t="shared" si="1646"/>
        <v>420.0</v>
      </c>
      <c r="AP8742" s="89" t="str">
        <f t="shared" si="1647"/>
        <v>0.001355</v>
      </c>
      <c r="AQ8742" s="89" t="str">
        <f t="shared" si="1648"/>
        <v>1648</v>
      </c>
      <c r="AR8742" s="89" t="str">
        <f t="shared" si="1649"/>
        <v>1865</v>
      </c>
      <c r="AS8742" s="89" t="str">
        <f t="shared" si="1650"/>
        <v>3.749</v>
      </c>
      <c r="AT8742" s="89"/>
      <c r="AU8742" s="99">
        <v>160</v>
      </c>
      <c r="AV8742" s="99">
        <v>420</v>
      </c>
      <c r="AW8742" s="99">
        <v>1.3548E-3</v>
      </c>
      <c r="AX8742" s="99">
        <v>1648.1320000000001</v>
      </c>
      <c r="AY8742" s="99">
        <v>1864.9</v>
      </c>
      <c r="AZ8742" s="99">
        <v>3.7492999999999999</v>
      </c>
      <c r="BA8742" s="119" t="s">
        <v>12</v>
      </c>
      <c r="BB8742" s="4">
        <v>8742</v>
      </c>
      <c r="BC8742" s="4">
        <v>160</v>
      </c>
    </row>
    <row r="8743" spans="2:55">
      <c r="B8743">
        <v>8742</v>
      </c>
      <c r="C8743" s="5">
        <f t="shared" si="1639"/>
        <v>160</v>
      </c>
      <c r="D8743" s="5">
        <f t="shared" si="1640"/>
        <v>430</v>
      </c>
      <c r="E8743" s="5" t="str">
        <f t="shared" si="1641"/>
        <v>0.001376</v>
      </c>
      <c r="F8743" s="5" t="str">
        <f t="shared" si="1642"/>
        <v>1689</v>
      </c>
      <c r="G8743" s="5" t="str">
        <f t="shared" si="1643"/>
        <v>1909</v>
      </c>
      <c r="H8743" s="5" t="str">
        <f t="shared" si="1644"/>
        <v>3.813</v>
      </c>
      <c r="I8743" s="1" t="s">
        <v>12</v>
      </c>
      <c r="AN8743" s="89" t="str">
        <f t="shared" si="1645"/>
        <v>160.0</v>
      </c>
      <c r="AO8743" s="89" t="str">
        <f t="shared" si="1646"/>
        <v>430.0</v>
      </c>
      <c r="AP8743" s="89" t="str">
        <f t="shared" si="1647"/>
        <v>0.001376</v>
      </c>
      <c r="AQ8743" s="89" t="str">
        <f t="shared" si="1648"/>
        <v>1689</v>
      </c>
      <c r="AR8743" s="89" t="str">
        <f t="shared" si="1649"/>
        <v>1909</v>
      </c>
      <c r="AS8743" s="89" t="str">
        <f t="shared" si="1650"/>
        <v>3.813</v>
      </c>
      <c r="AT8743" s="89"/>
      <c r="AU8743" s="99">
        <v>160</v>
      </c>
      <c r="AV8743" s="99">
        <v>430</v>
      </c>
      <c r="AW8743" s="99">
        <v>1.3759999999999998E-3</v>
      </c>
      <c r="AX8743" s="99">
        <v>1689.1399999999999</v>
      </c>
      <c r="AY8743" s="99">
        <v>1909.3</v>
      </c>
      <c r="AZ8743" s="99">
        <v>3.8128000000000002</v>
      </c>
      <c r="BA8743" s="119" t="s">
        <v>12</v>
      </c>
      <c r="BB8743" s="4">
        <v>8743</v>
      </c>
      <c r="BC8743" s="4">
        <v>160</v>
      </c>
    </row>
    <row r="8744" spans="2:55">
      <c r="B8744">
        <v>8743</v>
      </c>
      <c r="C8744" s="5">
        <f t="shared" si="1639"/>
        <v>160</v>
      </c>
      <c r="D8744" s="5">
        <f t="shared" si="1640"/>
        <v>440</v>
      </c>
      <c r="E8744" s="5" t="str">
        <f t="shared" si="1641"/>
        <v>0.001398</v>
      </c>
      <c r="F8744" s="5" t="str">
        <f t="shared" si="1642"/>
        <v>1730.</v>
      </c>
      <c r="G8744" s="5" t="str">
        <f t="shared" si="1643"/>
        <v>1954</v>
      </c>
      <c r="H8744" s="5" t="str">
        <f t="shared" si="1644"/>
        <v>3.876</v>
      </c>
      <c r="I8744" s="1" t="s">
        <v>12</v>
      </c>
      <c r="AN8744" s="89" t="str">
        <f t="shared" si="1645"/>
        <v>160.0</v>
      </c>
      <c r="AO8744" s="89" t="str">
        <f t="shared" si="1646"/>
        <v>440.0</v>
      </c>
      <c r="AP8744" s="89" t="str">
        <f t="shared" si="1647"/>
        <v>0.001398</v>
      </c>
      <c r="AQ8744" s="89" t="str">
        <f t="shared" si="1648"/>
        <v>1730.</v>
      </c>
      <c r="AR8744" s="89" t="str">
        <f t="shared" si="1649"/>
        <v>1954</v>
      </c>
      <c r="AS8744" s="89" t="str">
        <f t="shared" si="1650"/>
        <v>3.876</v>
      </c>
      <c r="AT8744" s="89"/>
      <c r="AU8744" s="99">
        <v>160</v>
      </c>
      <c r="AV8744" s="99">
        <v>440</v>
      </c>
      <c r="AW8744" s="99">
        <v>1.3981E-3</v>
      </c>
      <c r="AX8744" s="99">
        <v>1730.2040000000002</v>
      </c>
      <c r="AY8744" s="99">
        <v>1953.9</v>
      </c>
      <c r="AZ8744" s="99">
        <v>3.8757999999999999</v>
      </c>
      <c r="BA8744" s="119" t="s">
        <v>12</v>
      </c>
      <c r="BB8744" s="4">
        <v>8744</v>
      </c>
      <c r="BC8744" s="4">
        <v>160</v>
      </c>
    </row>
    <row r="8745" spans="2:55">
      <c r="B8745">
        <v>8744</v>
      </c>
      <c r="C8745" s="5">
        <f t="shared" si="1639"/>
        <v>160</v>
      </c>
      <c r="D8745" s="5">
        <f t="shared" si="1640"/>
        <v>450</v>
      </c>
      <c r="E8745" s="5" t="str">
        <f t="shared" si="1641"/>
        <v>0.001421</v>
      </c>
      <c r="F8745" s="5" t="str">
        <f t="shared" si="1642"/>
        <v>1771</v>
      </c>
      <c r="G8745" s="5" t="str">
        <f t="shared" si="1643"/>
        <v>1999</v>
      </c>
      <c r="H8745" s="5" t="str">
        <f t="shared" si="1644"/>
        <v>3.938</v>
      </c>
      <c r="I8745" s="1" t="s">
        <v>12</v>
      </c>
      <c r="AN8745" s="89" t="str">
        <f t="shared" si="1645"/>
        <v>160.0</v>
      </c>
      <c r="AO8745" s="89" t="str">
        <f t="shared" si="1646"/>
        <v>450.0</v>
      </c>
      <c r="AP8745" s="89" t="str">
        <f t="shared" si="1647"/>
        <v>0.001421</v>
      </c>
      <c r="AQ8745" s="89" t="str">
        <f t="shared" si="1648"/>
        <v>1771</v>
      </c>
      <c r="AR8745" s="89" t="str">
        <f t="shared" si="1649"/>
        <v>1999</v>
      </c>
      <c r="AS8745" s="89" t="str">
        <f t="shared" si="1650"/>
        <v>3.938</v>
      </c>
      <c r="AT8745" s="89"/>
      <c r="AU8745" s="99">
        <v>160</v>
      </c>
      <c r="AV8745" s="99">
        <v>450</v>
      </c>
      <c r="AW8745" s="99">
        <v>1.4212000000000001E-3</v>
      </c>
      <c r="AX8745" s="99">
        <v>1771.308</v>
      </c>
      <c r="AY8745" s="99">
        <v>1998.7</v>
      </c>
      <c r="AZ8745" s="99">
        <v>3.9382000000000001</v>
      </c>
      <c r="BA8745" s="119" t="s">
        <v>12</v>
      </c>
      <c r="BB8745" s="4">
        <v>8745</v>
      </c>
      <c r="BC8745" s="4">
        <v>160</v>
      </c>
    </row>
    <row r="8746" spans="2:55">
      <c r="B8746">
        <v>8745</v>
      </c>
      <c r="C8746" s="5">
        <f t="shared" si="1639"/>
        <v>160</v>
      </c>
      <c r="D8746" s="5">
        <f t="shared" si="1640"/>
        <v>460</v>
      </c>
      <c r="E8746" s="5" t="str">
        <f t="shared" si="1641"/>
        <v>0.001445</v>
      </c>
      <c r="F8746" s="5" t="str">
        <f t="shared" si="1642"/>
        <v>1812</v>
      </c>
      <c r="G8746" s="5" t="str">
        <f t="shared" si="1643"/>
        <v>2044</v>
      </c>
      <c r="H8746" s="5" t="str">
        <f t="shared" si="1644"/>
        <v>4.000</v>
      </c>
      <c r="I8746" s="1" t="s">
        <v>12</v>
      </c>
      <c r="AN8746" s="89" t="str">
        <f t="shared" si="1645"/>
        <v>160.0</v>
      </c>
      <c r="AO8746" s="89" t="str">
        <f t="shared" si="1646"/>
        <v>460.0</v>
      </c>
      <c r="AP8746" s="89" t="str">
        <f t="shared" si="1647"/>
        <v>0.001445</v>
      </c>
      <c r="AQ8746" s="89" t="str">
        <f t="shared" si="1648"/>
        <v>1812</v>
      </c>
      <c r="AR8746" s="89" t="str">
        <f t="shared" si="1649"/>
        <v>2044</v>
      </c>
      <c r="AS8746" s="89" t="str">
        <f t="shared" si="1650"/>
        <v>4.000</v>
      </c>
      <c r="AT8746" s="89"/>
      <c r="AU8746" s="99">
        <v>160</v>
      </c>
      <c r="AV8746" s="99">
        <v>460</v>
      </c>
      <c r="AW8746" s="99">
        <v>1.4453000000000001E-3</v>
      </c>
      <c r="AX8746" s="99">
        <v>1812.452</v>
      </c>
      <c r="AY8746" s="99">
        <v>2043.7</v>
      </c>
      <c r="AZ8746" s="99">
        <v>4.0000999999999998</v>
      </c>
      <c r="BA8746" s="119" t="s">
        <v>12</v>
      </c>
      <c r="BB8746" s="4">
        <v>8746</v>
      </c>
      <c r="BC8746" s="4">
        <v>160</v>
      </c>
    </row>
    <row r="8747" spans="2:55">
      <c r="B8747">
        <v>8746</v>
      </c>
      <c r="C8747" s="5">
        <f t="shared" si="1639"/>
        <v>160</v>
      </c>
      <c r="D8747" s="5">
        <f t="shared" si="1640"/>
        <v>470</v>
      </c>
      <c r="E8747" s="5" t="str">
        <f t="shared" si="1641"/>
        <v>0.001470</v>
      </c>
      <c r="F8747" s="5" t="str">
        <f t="shared" si="1642"/>
        <v>1854</v>
      </c>
      <c r="G8747" s="5" t="str">
        <f t="shared" si="1643"/>
        <v>2089</v>
      </c>
      <c r="H8747" s="5" t="str">
        <f t="shared" si="1644"/>
        <v>4.061</v>
      </c>
      <c r="I8747" s="1" t="s">
        <v>12</v>
      </c>
      <c r="AN8747" s="89" t="str">
        <f t="shared" si="1645"/>
        <v>160.0</v>
      </c>
      <c r="AO8747" s="89" t="str">
        <f t="shared" si="1646"/>
        <v>470.0</v>
      </c>
      <c r="AP8747" s="89" t="str">
        <f t="shared" si="1647"/>
        <v>0.001470</v>
      </c>
      <c r="AQ8747" s="89" t="str">
        <f t="shared" si="1648"/>
        <v>1854</v>
      </c>
      <c r="AR8747" s="89" t="str">
        <f t="shared" si="1649"/>
        <v>2089</v>
      </c>
      <c r="AS8747" s="89" t="str">
        <f t="shared" si="1650"/>
        <v>4.061</v>
      </c>
      <c r="AT8747" s="89"/>
      <c r="AU8747" s="99">
        <v>160</v>
      </c>
      <c r="AV8747" s="99">
        <v>470</v>
      </c>
      <c r="AW8747" s="99">
        <v>1.4704E-3</v>
      </c>
      <c r="AX8747" s="99">
        <v>1853.7360000000001</v>
      </c>
      <c r="AY8747" s="99">
        <v>2089</v>
      </c>
      <c r="AZ8747" s="99">
        <v>4.0613999999999999</v>
      </c>
      <c r="BA8747" s="119" t="s">
        <v>12</v>
      </c>
      <c r="BB8747" s="4">
        <v>8747</v>
      </c>
      <c r="BC8747" s="4">
        <v>160</v>
      </c>
    </row>
    <row r="8748" spans="2:55">
      <c r="B8748">
        <v>8747</v>
      </c>
      <c r="C8748" s="5">
        <f t="shared" si="1639"/>
        <v>160</v>
      </c>
      <c r="D8748" s="5">
        <f t="shared" si="1640"/>
        <v>480</v>
      </c>
      <c r="E8748" s="5" t="str">
        <f t="shared" si="1641"/>
        <v>0.001497</v>
      </c>
      <c r="F8748" s="5" t="str">
        <f t="shared" si="1642"/>
        <v>1895</v>
      </c>
      <c r="G8748" s="5" t="str">
        <f t="shared" si="1643"/>
        <v>2135</v>
      </c>
      <c r="H8748" s="5" t="str">
        <f t="shared" si="1644"/>
        <v>4.122</v>
      </c>
      <c r="I8748" s="1" t="s">
        <v>12</v>
      </c>
      <c r="AN8748" s="89" t="str">
        <f t="shared" si="1645"/>
        <v>160.0</v>
      </c>
      <c r="AO8748" s="89" t="str">
        <f t="shared" si="1646"/>
        <v>480.0</v>
      </c>
      <c r="AP8748" s="89" t="str">
        <f t="shared" si="1647"/>
        <v>0.001497</v>
      </c>
      <c r="AQ8748" s="89" t="str">
        <f t="shared" si="1648"/>
        <v>1895</v>
      </c>
      <c r="AR8748" s="89" t="str">
        <f t="shared" si="1649"/>
        <v>2135</v>
      </c>
      <c r="AS8748" s="89" t="str">
        <f t="shared" si="1650"/>
        <v>4.122</v>
      </c>
      <c r="AT8748" s="89"/>
      <c r="AU8748" s="99">
        <v>160</v>
      </c>
      <c r="AV8748" s="99">
        <v>480</v>
      </c>
      <c r="AW8748" s="99">
        <v>1.4965E-3</v>
      </c>
      <c r="AX8748" s="99">
        <v>1895.06</v>
      </c>
      <c r="AY8748" s="99">
        <v>2134.5</v>
      </c>
      <c r="AZ8748" s="99">
        <v>4.1222000000000003</v>
      </c>
      <c r="BA8748" s="119" t="s">
        <v>12</v>
      </c>
      <c r="BB8748" s="4">
        <v>8748</v>
      </c>
      <c r="BC8748" s="4">
        <v>160</v>
      </c>
    </row>
    <row r="8749" spans="2:55">
      <c r="B8749">
        <v>8748</v>
      </c>
      <c r="C8749" s="5">
        <f t="shared" si="1639"/>
        <v>160</v>
      </c>
      <c r="D8749" s="5">
        <f t="shared" si="1640"/>
        <v>490</v>
      </c>
      <c r="E8749" s="5" t="str">
        <f t="shared" si="1641"/>
        <v>0.001524</v>
      </c>
      <c r="F8749" s="5" t="str">
        <f t="shared" si="1642"/>
        <v>1937</v>
      </c>
      <c r="G8749" s="5" t="str">
        <f t="shared" si="1643"/>
        <v>2180.</v>
      </c>
      <c r="H8749" s="5" t="str">
        <f t="shared" si="1644"/>
        <v>4.183</v>
      </c>
      <c r="I8749" s="1" t="s">
        <v>12</v>
      </c>
      <c r="AN8749" s="89" t="str">
        <f t="shared" si="1645"/>
        <v>160.0</v>
      </c>
      <c r="AO8749" s="89" t="str">
        <f t="shared" si="1646"/>
        <v>490.0</v>
      </c>
      <c r="AP8749" s="89" t="str">
        <f t="shared" si="1647"/>
        <v>0.001524</v>
      </c>
      <c r="AQ8749" s="89" t="str">
        <f t="shared" si="1648"/>
        <v>1937</v>
      </c>
      <c r="AR8749" s="89" t="str">
        <f t="shared" si="1649"/>
        <v>2180.</v>
      </c>
      <c r="AS8749" s="89" t="str">
        <f t="shared" si="1650"/>
        <v>4.183</v>
      </c>
      <c r="AT8749" s="89"/>
      <c r="AU8749" s="99">
        <v>160</v>
      </c>
      <c r="AV8749" s="99">
        <v>490</v>
      </c>
      <c r="AW8749" s="99">
        <v>1.5237E-3</v>
      </c>
      <c r="AX8749" s="99">
        <v>1936.5080000000003</v>
      </c>
      <c r="AY8749" s="99">
        <v>2180.3000000000002</v>
      </c>
      <c r="AZ8749" s="99">
        <v>4.1825999999999999</v>
      </c>
      <c r="BA8749" s="119" t="s">
        <v>12</v>
      </c>
      <c r="BB8749" s="4">
        <v>8749</v>
      </c>
      <c r="BC8749" s="4">
        <v>160</v>
      </c>
    </row>
    <row r="8750" spans="2:55">
      <c r="B8750">
        <v>8749</v>
      </c>
      <c r="C8750" s="5">
        <f t="shared" si="1639"/>
        <v>160</v>
      </c>
      <c r="D8750" s="5">
        <f t="shared" si="1640"/>
        <v>500</v>
      </c>
      <c r="E8750" s="5" t="str">
        <f t="shared" si="1641"/>
        <v>0.001552</v>
      </c>
      <c r="F8750" s="5" t="str">
        <f t="shared" si="1642"/>
        <v>1978</v>
      </c>
      <c r="G8750" s="5" t="str">
        <f t="shared" si="1643"/>
        <v>2226</v>
      </c>
      <c r="H8750" s="5" t="str">
        <f t="shared" si="1644"/>
        <v>4.242</v>
      </c>
      <c r="I8750" s="1" t="s">
        <v>12</v>
      </c>
      <c r="AN8750" s="89" t="str">
        <f t="shared" si="1645"/>
        <v>160.0</v>
      </c>
      <c r="AO8750" s="89" t="str">
        <f t="shared" si="1646"/>
        <v>500.0</v>
      </c>
      <c r="AP8750" s="89" t="str">
        <f t="shared" si="1647"/>
        <v>0.001552</v>
      </c>
      <c r="AQ8750" s="89" t="str">
        <f t="shared" si="1648"/>
        <v>1978</v>
      </c>
      <c r="AR8750" s="89" t="str">
        <f t="shared" si="1649"/>
        <v>2226</v>
      </c>
      <c r="AS8750" s="89" t="str">
        <f t="shared" si="1650"/>
        <v>4.242</v>
      </c>
      <c r="AT8750" s="89"/>
      <c r="AU8750" s="99">
        <v>160</v>
      </c>
      <c r="AV8750" s="99">
        <v>500</v>
      </c>
      <c r="AW8750" s="99">
        <v>1.5521000000000001E-3</v>
      </c>
      <c r="AX8750" s="99">
        <v>1977.8639999999998</v>
      </c>
      <c r="AY8750" s="99">
        <v>2226.1999999999998</v>
      </c>
      <c r="AZ8750" s="99">
        <v>4.2423000000000002</v>
      </c>
      <c r="BA8750" s="119" t="s">
        <v>12</v>
      </c>
      <c r="BB8750" s="4">
        <v>8750</v>
      </c>
      <c r="BC8750" s="4">
        <v>160</v>
      </c>
    </row>
    <row r="8751" spans="2:55">
      <c r="B8751">
        <v>8750</v>
      </c>
      <c r="C8751" s="5">
        <f t="shared" si="1639"/>
        <v>160</v>
      </c>
      <c r="D8751" s="5">
        <f t="shared" si="1640"/>
        <v>520</v>
      </c>
      <c r="E8751" s="5" t="str">
        <f t="shared" si="1641"/>
        <v>0.001612</v>
      </c>
      <c r="F8751" s="5" t="str">
        <f t="shared" si="1642"/>
        <v>2061</v>
      </c>
      <c r="G8751" s="5" t="str">
        <f t="shared" si="1643"/>
        <v>2319</v>
      </c>
      <c r="H8751" s="5" t="str">
        <f t="shared" si="1644"/>
        <v>4.360</v>
      </c>
      <c r="I8751" s="1" t="s">
        <v>12</v>
      </c>
      <c r="AN8751" s="89" t="str">
        <f t="shared" si="1645"/>
        <v>160.0</v>
      </c>
      <c r="AO8751" s="89" t="str">
        <f t="shared" si="1646"/>
        <v>520.0</v>
      </c>
      <c r="AP8751" s="89" t="str">
        <f t="shared" si="1647"/>
        <v>0.001612</v>
      </c>
      <c r="AQ8751" s="89" t="str">
        <f t="shared" si="1648"/>
        <v>2061</v>
      </c>
      <c r="AR8751" s="89" t="str">
        <f t="shared" si="1649"/>
        <v>2319</v>
      </c>
      <c r="AS8751" s="89" t="str">
        <f t="shared" si="1650"/>
        <v>4.360</v>
      </c>
      <c r="AT8751" s="89"/>
      <c r="AU8751" s="99">
        <v>160</v>
      </c>
      <c r="AV8751" s="99">
        <v>520</v>
      </c>
      <c r="AW8751" s="99">
        <v>1.6122E-3</v>
      </c>
      <c r="AX8751" s="99">
        <v>2060.5479999999998</v>
      </c>
      <c r="AY8751" s="99">
        <v>2318.5</v>
      </c>
      <c r="AZ8751" s="99">
        <v>4.3602999999999996</v>
      </c>
      <c r="BA8751" s="119" t="s">
        <v>12</v>
      </c>
      <c r="BB8751" s="4">
        <v>8751</v>
      </c>
      <c r="BC8751" s="4">
        <v>160</v>
      </c>
    </row>
    <row r="8752" spans="2:55">
      <c r="B8752">
        <v>8751</v>
      </c>
      <c r="C8752" s="5">
        <f t="shared" si="1639"/>
        <v>160</v>
      </c>
      <c r="D8752" s="5">
        <f t="shared" si="1640"/>
        <v>540</v>
      </c>
      <c r="E8752" s="5" t="str">
        <f t="shared" si="1641"/>
        <v>0.001677</v>
      </c>
      <c r="F8752" s="5" t="str">
        <f t="shared" si="1642"/>
        <v>2143</v>
      </c>
      <c r="G8752" s="5" t="str">
        <f t="shared" si="1643"/>
        <v>2411</v>
      </c>
      <c r="H8752" s="5" t="str">
        <f t="shared" si="1644"/>
        <v>4.476</v>
      </c>
      <c r="I8752" s="1" t="s">
        <v>12</v>
      </c>
      <c r="AN8752" s="89" t="str">
        <f t="shared" si="1645"/>
        <v>160.0</v>
      </c>
      <c r="AO8752" s="89" t="str">
        <f t="shared" si="1646"/>
        <v>540.0</v>
      </c>
      <c r="AP8752" s="89" t="str">
        <f t="shared" si="1647"/>
        <v>0.001677</v>
      </c>
      <c r="AQ8752" s="89" t="str">
        <f t="shared" si="1648"/>
        <v>2143</v>
      </c>
      <c r="AR8752" s="89" t="str">
        <f t="shared" si="1649"/>
        <v>2411</v>
      </c>
      <c r="AS8752" s="89" t="str">
        <f t="shared" si="1650"/>
        <v>4.476</v>
      </c>
      <c r="AT8752" s="89"/>
      <c r="AU8752" s="99">
        <v>160</v>
      </c>
      <c r="AV8752" s="99">
        <v>540</v>
      </c>
      <c r="AW8752" s="99">
        <v>1.6769E-3</v>
      </c>
      <c r="AX8752" s="99">
        <v>2143.096</v>
      </c>
      <c r="AY8752" s="99">
        <v>2411.4</v>
      </c>
      <c r="AZ8752" s="99">
        <v>4.4759000000000002</v>
      </c>
      <c r="BA8752" s="119" t="s">
        <v>12</v>
      </c>
      <c r="BB8752" s="4">
        <v>8752</v>
      </c>
      <c r="BC8752" s="4">
        <v>160</v>
      </c>
    </row>
    <row r="8753" spans="2:55">
      <c r="B8753">
        <v>8752</v>
      </c>
      <c r="C8753" s="5">
        <f t="shared" si="1639"/>
        <v>160</v>
      </c>
      <c r="D8753" s="5">
        <f t="shared" si="1640"/>
        <v>560</v>
      </c>
      <c r="E8753" s="5" t="str">
        <f t="shared" si="1641"/>
        <v>0.001746</v>
      </c>
      <c r="F8753" s="5" t="str">
        <f t="shared" si="1642"/>
        <v>2225</v>
      </c>
      <c r="G8753" s="5" t="str">
        <f t="shared" si="1643"/>
        <v>2505</v>
      </c>
      <c r="H8753" s="5" t="str">
        <f t="shared" si="1644"/>
        <v>4.589</v>
      </c>
      <c r="I8753" s="1" t="s">
        <v>12</v>
      </c>
      <c r="AN8753" s="89" t="str">
        <f t="shared" si="1645"/>
        <v>160.0</v>
      </c>
      <c r="AO8753" s="89" t="str">
        <f t="shared" si="1646"/>
        <v>560.0</v>
      </c>
      <c r="AP8753" s="89" t="str">
        <f t="shared" si="1647"/>
        <v>0.001746</v>
      </c>
      <c r="AQ8753" s="89" t="str">
        <f t="shared" si="1648"/>
        <v>2225</v>
      </c>
      <c r="AR8753" s="89" t="str">
        <f t="shared" si="1649"/>
        <v>2505</v>
      </c>
      <c r="AS8753" s="89" t="str">
        <f t="shared" si="1650"/>
        <v>4.589</v>
      </c>
      <c r="AT8753" s="89"/>
      <c r="AU8753" s="99">
        <v>160</v>
      </c>
      <c r="AV8753" s="99">
        <v>560</v>
      </c>
      <c r="AW8753" s="99">
        <v>1.7462000000000001E-3</v>
      </c>
      <c r="AX8753" s="99">
        <v>2225.1080000000002</v>
      </c>
      <c r="AY8753" s="99">
        <v>2504.5</v>
      </c>
      <c r="AZ8753" s="99">
        <v>4.5890000000000004</v>
      </c>
      <c r="BA8753" s="119" t="s">
        <v>12</v>
      </c>
      <c r="BB8753" s="4">
        <v>8753</v>
      </c>
      <c r="BC8753" s="4">
        <v>160</v>
      </c>
    </row>
    <row r="8754" spans="2:55">
      <c r="B8754">
        <v>8753</v>
      </c>
      <c r="C8754" s="5">
        <f t="shared" si="1639"/>
        <v>160</v>
      </c>
      <c r="D8754" s="5">
        <f t="shared" si="1640"/>
        <v>580</v>
      </c>
      <c r="E8754" s="5" t="str">
        <f t="shared" si="1641"/>
        <v>0.001820</v>
      </c>
      <c r="F8754" s="5" t="str">
        <f t="shared" si="1642"/>
        <v>2306</v>
      </c>
      <c r="G8754" s="5" t="str">
        <f t="shared" si="1643"/>
        <v>2598</v>
      </c>
      <c r="H8754" s="5" t="str">
        <f t="shared" si="1644"/>
        <v>4.699</v>
      </c>
      <c r="I8754" s="1" t="s">
        <v>12</v>
      </c>
      <c r="AN8754" s="89" t="str">
        <f t="shared" si="1645"/>
        <v>160.0</v>
      </c>
      <c r="AO8754" s="89" t="str">
        <f t="shared" si="1646"/>
        <v>580.0</v>
      </c>
      <c r="AP8754" s="89" t="str">
        <f t="shared" si="1647"/>
        <v>0.001820</v>
      </c>
      <c r="AQ8754" s="89" t="str">
        <f t="shared" si="1648"/>
        <v>2306</v>
      </c>
      <c r="AR8754" s="89" t="str">
        <f t="shared" si="1649"/>
        <v>2598</v>
      </c>
      <c r="AS8754" s="89" t="str">
        <f t="shared" si="1650"/>
        <v>4.699</v>
      </c>
      <c r="AT8754" s="89"/>
      <c r="AU8754" s="99">
        <v>160</v>
      </c>
      <c r="AV8754" s="99">
        <v>580</v>
      </c>
      <c r="AW8754" s="99">
        <v>1.8198000000000001E-3</v>
      </c>
      <c r="AX8754" s="99">
        <v>2306.3319999999999</v>
      </c>
      <c r="AY8754" s="99">
        <v>2597.5</v>
      </c>
      <c r="AZ8754" s="99">
        <v>4.6993</v>
      </c>
      <c r="BA8754" s="119" t="s">
        <v>12</v>
      </c>
      <c r="BB8754" s="4">
        <v>8754</v>
      </c>
      <c r="BC8754" s="4">
        <v>160</v>
      </c>
    </row>
    <row r="8755" spans="2:55">
      <c r="B8755">
        <v>8754</v>
      </c>
      <c r="C8755" s="5">
        <f t="shared" si="1639"/>
        <v>160</v>
      </c>
      <c r="D8755" s="5">
        <f t="shared" si="1640"/>
        <v>600</v>
      </c>
      <c r="E8755" s="5" t="str">
        <f t="shared" si="1641"/>
        <v>0.001897</v>
      </c>
      <c r="F8755" s="5" t="str">
        <f t="shared" si="1642"/>
        <v>2387</v>
      </c>
      <c r="G8755" s="5" t="str">
        <f t="shared" si="1643"/>
        <v>2690.</v>
      </c>
      <c r="H8755" s="5" t="str">
        <f t="shared" si="1644"/>
        <v>4.807</v>
      </c>
      <c r="I8755" s="1" t="s">
        <v>12</v>
      </c>
      <c r="AN8755" s="89" t="str">
        <f t="shared" si="1645"/>
        <v>160.0</v>
      </c>
      <c r="AO8755" s="89" t="str">
        <f t="shared" si="1646"/>
        <v>600.0</v>
      </c>
      <c r="AP8755" s="89" t="str">
        <f t="shared" si="1647"/>
        <v>0.001897</v>
      </c>
      <c r="AQ8755" s="89" t="str">
        <f t="shared" si="1648"/>
        <v>2387</v>
      </c>
      <c r="AR8755" s="89" t="str">
        <f t="shared" si="1649"/>
        <v>2690.</v>
      </c>
      <c r="AS8755" s="89" t="str">
        <f t="shared" si="1650"/>
        <v>4.807</v>
      </c>
      <c r="AT8755" s="89"/>
      <c r="AU8755" s="99">
        <v>160</v>
      </c>
      <c r="AV8755" s="99">
        <v>600</v>
      </c>
      <c r="AW8755" s="99">
        <v>1.8974E-3</v>
      </c>
      <c r="AX8755" s="99">
        <v>2386.5160000000001</v>
      </c>
      <c r="AY8755" s="99">
        <v>2690.1</v>
      </c>
      <c r="AZ8755" s="99">
        <v>4.8066000000000004</v>
      </c>
      <c r="BA8755" s="119" t="s">
        <v>12</v>
      </c>
      <c r="BB8755" s="4">
        <v>8755</v>
      </c>
      <c r="BC8755" s="4">
        <v>160</v>
      </c>
    </row>
    <row r="8756" spans="2:55">
      <c r="B8756">
        <v>8755</v>
      </c>
      <c r="C8756" s="5">
        <f t="shared" si="1639"/>
        <v>160</v>
      </c>
      <c r="D8756" s="5">
        <f t="shared" si="1640"/>
        <v>620</v>
      </c>
      <c r="E8756" s="5" t="str">
        <f t="shared" si="1641"/>
        <v>0.001979</v>
      </c>
      <c r="F8756" s="5" t="str">
        <f t="shared" si="1642"/>
        <v>2465</v>
      </c>
      <c r="G8756" s="5" t="str">
        <f t="shared" si="1643"/>
        <v>2782</v>
      </c>
      <c r="H8756" s="5" t="str">
        <f t="shared" si="1644"/>
        <v>4.911</v>
      </c>
      <c r="I8756" s="1" t="s">
        <v>12</v>
      </c>
      <c r="AN8756" s="89" t="str">
        <f t="shared" si="1645"/>
        <v>160.0</v>
      </c>
      <c r="AO8756" s="89" t="str">
        <f t="shared" si="1646"/>
        <v>620.0</v>
      </c>
      <c r="AP8756" s="89" t="str">
        <f t="shared" si="1647"/>
        <v>0.001979</v>
      </c>
      <c r="AQ8756" s="89" t="str">
        <f t="shared" si="1648"/>
        <v>2465</v>
      </c>
      <c r="AR8756" s="89" t="str">
        <f t="shared" si="1649"/>
        <v>2782</v>
      </c>
      <c r="AS8756" s="89" t="str">
        <f t="shared" si="1650"/>
        <v>4.911</v>
      </c>
      <c r="AT8756" s="89"/>
      <c r="AU8756" s="99">
        <v>160</v>
      </c>
      <c r="AV8756" s="99">
        <v>620</v>
      </c>
      <c r="AW8756" s="99">
        <v>1.9786000000000001E-3</v>
      </c>
      <c r="AX8756" s="99">
        <v>2465.424</v>
      </c>
      <c r="AY8756" s="99">
        <v>2782</v>
      </c>
      <c r="AZ8756" s="99">
        <v>4.9105999999999996</v>
      </c>
      <c r="BA8756" s="119" t="s">
        <v>12</v>
      </c>
      <c r="BB8756" s="4">
        <v>8756</v>
      </c>
      <c r="BC8756" s="4">
        <v>160</v>
      </c>
    </row>
    <row r="8757" spans="2:55">
      <c r="B8757">
        <v>8756</v>
      </c>
      <c r="C8757" s="5">
        <f t="shared" si="1639"/>
        <v>160</v>
      </c>
      <c r="D8757" s="5">
        <f t="shared" si="1640"/>
        <v>640</v>
      </c>
      <c r="E8757" s="5" t="str">
        <f t="shared" si="1641"/>
        <v>0.002063</v>
      </c>
      <c r="F8757" s="5" t="str">
        <f t="shared" si="1642"/>
        <v>2543</v>
      </c>
      <c r="G8757" s="5" t="str">
        <f t="shared" si="1643"/>
        <v>2873</v>
      </c>
      <c r="H8757" s="5" t="str">
        <f t="shared" si="1644"/>
        <v>5.011</v>
      </c>
      <c r="I8757" s="1" t="s">
        <v>12</v>
      </c>
      <c r="AN8757" s="89" t="str">
        <f t="shared" si="1645"/>
        <v>160.0</v>
      </c>
      <c r="AO8757" s="89" t="str">
        <f t="shared" si="1646"/>
        <v>640.0</v>
      </c>
      <c r="AP8757" s="89" t="str">
        <f t="shared" si="1647"/>
        <v>0.002063</v>
      </c>
      <c r="AQ8757" s="89" t="str">
        <f t="shared" si="1648"/>
        <v>2543</v>
      </c>
      <c r="AR8757" s="89" t="str">
        <f t="shared" si="1649"/>
        <v>2873</v>
      </c>
      <c r="AS8757" s="89" t="str">
        <f t="shared" si="1650"/>
        <v>5.011</v>
      </c>
      <c r="AT8757" s="89"/>
      <c r="AU8757" s="99">
        <v>160</v>
      </c>
      <c r="AV8757" s="99">
        <v>640</v>
      </c>
      <c r="AW8757" s="99">
        <v>2.0626999999999998E-3</v>
      </c>
      <c r="AX8757" s="99">
        <v>2542.768</v>
      </c>
      <c r="AY8757" s="99">
        <v>2872.8</v>
      </c>
      <c r="AZ8757" s="99">
        <v>5.0111999999999997</v>
      </c>
      <c r="BA8757" s="119" t="s">
        <v>12</v>
      </c>
      <c r="BB8757" s="4">
        <v>8757</v>
      </c>
      <c r="BC8757" s="4">
        <v>160</v>
      </c>
    </row>
    <row r="8758" spans="2:55">
      <c r="B8758">
        <v>8757</v>
      </c>
      <c r="C8758" s="5">
        <f t="shared" si="1639"/>
        <v>160</v>
      </c>
      <c r="D8758" s="5">
        <f t="shared" si="1640"/>
        <v>660</v>
      </c>
      <c r="E8758" s="5" t="str">
        <f t="shared" si="1641"/>
        <v>0.002149</v>
      </c>
      <c r="F8758" s="5" t="str">
        <f t="shared" si="1642"/>
        <v>2618</v>
      </c>
      <c r="G8758" s="5" t="str">
        <f t="shared" si="1643"/>
        <v>2962</v>
      </c>
      <c r="H8758" s="5" t="str">
        <f t="shared" si="1644"/>
        <v>5.108</v>
      </c>
      <c r="I8758" s="1" t="s">
        <v>12</v>
      </c>
      <c r="AN8758" s="89" t="str">
        <f t="shared" si="1645"/>
        <v>160.0</v>
      </c>
      <c r="AO8758" s="89" t="str">
        <f t="shared" si="1646"/>
        <v>660.0</v>
      </c>
      <c r="AP8758" s="89" t="str">
        <f t="shared" si="1647"/>
        <v>0.002149</v>
      </c>
      <c r="AQ8758" s="89" t="str">
        <f t="shared" si="1648"/>
        <v>2618</v>
      </c>
      <c r="AR8758" s="89" t="str">
        <f t="shared" si="1649"/>
        <v>2962</v>
      </c>
      <c r="AS8758" s="89" t="str">
        <f t="shared" si="1650"/>
        <v>5.108</v>
      </c>
      <c r="AT8758" s="89"/>
      <c r="AU8758" s="99">
        <v>160</v>
      </c>
      <c r="AV8758" s="99">
        <v>660</v>
      </c>
      <c r="AW8758" s="99">
        <v>2.1494000000000001E-3</v>
      </c>
      <c r="AX8758" s="99">
        <v>2618.3960000000002</v>
      </c>
      <c r="AY8758" s="99">
        <v>2962.3</v>
      </c>
      <c r="AZ8758" s="99">
        <v>5.1082000000000001</v>
      </c>
      <c r="BA8758" s="119" t="s">
        <v>12</v>
      </c>
      <c r="BB8758" s="4">
        <v>8758</v>
      </c>
      <c r="BC8758" s="4">
        <v>160</v>
      </c>
    </row>
    <row r="8759" spans="2:55">
      <c r="B8759">
        <v>8758</v>
      </c>
      <c r="C8759" s="5">
        <f t="shared" si="1639"/>
        <v>160</v>
      </c>
      <c r="D8759" s="5">
        <f t="shared" si="1640"/>
        <v>680</v>
      </c>
      <c r="E8759" s="5" t="str">
        <f t="shared" si="1641"/>
        <v>0.002238</v>
      </c>
      <c r="F8759" s="5" t="str">
        <f t="shared" si="1642"/>
        <v>2692</v>
      </c>
      <c r="G8759" s="5" t="str">
        <f t="shared" si="1643"/>
        <v>3050.</v>
      </c>
      <c r="H8759" s="5" t="str">
        <f t="shared" si="1644"/>
        <v>5.202</v>
      </c>
      <c r="I8759" s="1" t="s">
        <v>12</v>
      </c>
      <c r="AN8759" s="89" t="str">
        <f t="shared" si="1645"/>
        <v>160.0</v>
      </c>
      <c r="AO8759" s="89" t="str">
        <f t="shared" si="1646"/>
        <v>680.0</v>
      </c>
      <c r="AP8759" s="89" t="str">
        <f t="shared" si="1647"/>
        <v>0.002238</v>
      </c>
      <c r="AQ8759" s="89" t="str">
        <f t="shared" si="1648"/>
        <v>2692</v>
      </c>
      <c r="AR8759" s="89" t="str">
        <f t="shared" si="1649"/>
        <v>3050.</v>
      </c>
      <c r="AS8759" s="89" t="str">
        <f t="shared" si="1650"/>
        <v>5.202</v>
      </c>
      <c r="AT8759" s="89"/>
      <c r="AU8759" s="99">
        <v>160</v>
      </c>
      <c r="AV8759" s="99">
        <v>680</v>
      </c>
      <c r="AW8759" s="99">
        <v>2.238E-3</v>
      </c>
      <c r="AX8759" s="99">
        <v>2692.32</v>
      </c>
      <c r="AY8759" s="99">
        <v>3050.4</v>
      </c>
      <c r="AZ8759" s="99">
        <v>5.2016</v>
      </c>
      <c r="BA8759" s="119" t="s">
        <v>12</v>
      </c>
      <c r="BB8759" s="4">
        <v>8759</v>
      </c>
      <c r="BC8759" s="4">
        <v>160</v>
      </c>
    </row>
    <row r="8760" spans="2:55">
      <c r="B8760">
        <v>8759</v>
      </c>
      <c r="C8760" s="5">
        <f t="shared" si="1639"/>
        <v>160</v>
      </c>
      <c r="D8760" s="5">
        <f t="shared" si="1640"/>
        <v>700</v>
      </c>
      <c r="E8760" s="5" t="str">
        <f t="shared" si="1641"/>
        <v>0.002328</v>
      </c>
      <c r="F8760" s="5" t="str">
        <f t="shared" si="1642"/>
        <v>2764</v>
      </c>
      <c r="G8760" s="5" t="str">
        <f t="shared" si="1643"/>
        <v>3137</v>
      </c>
      <c r="H8760" s="5" t="str">
        <f t="shared" si="1644"/>
        <v>5.291</v>
      </c>
      <c r="I8760" s="1" t="s">
        <v>12</v>
      </c>
      <c r="AN8760" s="89" t="str">
        <f t="shared" si="1645"/>
        <v>160.0</v>
      </c>
      <c r="AO8760" s="89" t="str">
        <f t="shared" si="1646"/>
        <v>700.0</v>
      </c>
      <c r="AP8760" s="89" t="str">
        <f t="shared" si="1647"/>
        <v>0.002328</v>
      </c>
      <c r="AQ8760" s="89" t="str">
        <f t="shared" si="1648"/>
        <v>2764</v>
      </c>
      <c r="AR8760" s="89" t="str">
        <f t="shared" si="1649"/>
        <v>3137</v>
      </c>
      <c r="AS8760" s="89" t="str">
        <f t="shared" si="1650"/>
        <v>5.291</v>
      </c>
      <c r="AT8760" s="89"/>
      <c r="AU8760" s="99">
        <v>160</v>
      </c>
      <c r="AV8760" s="99">
        <v>700</v>
      </c>
      <c r="AW8760" s="99">
        <v>2.3281E-3</v>
      </c>
      <c r="AX8760" s="99">
        <v>2764.404</v>
      </c>
      <c r="AY8760" s="99">
        <v>3136.9</v>
      </c>
      <c r="AZ8760" s="99">
        <v>5.2912999999999997</v>
      </c>
      <c r="BA8760" s="119" t="s">
        <v>12</v>
      </c>
      <c r="BB8760" s="4">
        <v>8760</v>
      </c>
      <c r="BC8760" s="4">
        <v>160</v>
      </c>
    </row>
    <row r="8761" spans="2:55">
      <c r="B8761">
        <v>8760</v>
      </c>
      <c r="C8761" s="5">
        <f t="shared" si="1639"/>
        <v>160</v>
      </c>
      <c r="D8761" s="5">
        <f t="shared" si="1640"/>
        <v>720</v>
      </c>
      <c r="E8761" s="5" t="str">
        <f t="shared" si="1641"/>
        <v>0.002419</v>
      </c>
      <c r="F8761" s="5" t="str">
        <f t="shared" si="1642"/>
        <v>2835</v>
      </c>
      <c r="G8761" s="5" t="str">
        <f t="shared" si="1643"/>
        <v>3222</v>
      </c>
      <c r="H8761" s="5" t="str">
        <f t="shared" si="1644"/>
        <v>5.378</v>
      </c>
      <c r="I8761" s="1" t="s">
        <v>12</v>
      </c>
      <c r="AN8761" s="89" t="str">
        <f t="shared" si="1645"/>
        <v>160.0</v>
      </c>
      <c r="AO8761" s="89" t="str">
        <f t="shared" si="1646"/>
        <v>720.0</v>
      </c>
      <c r="AP8761" s="89" t="str">
        <f t="shared" si="1647"/>
        <v>0.002419</v>
      </c>
      <c r="AQ8761" s="89" t="str">
        <f t="shared" si="1648"/>
        <v>2835</v>
      </c>
      <c r="AR8761" s="89" t="str">
        <f t="shared" si="1649"/>
        <v>3222</v>
      </c>
      <c r="AS8761" s="89" t="str">
        <f t="shared" si="1650"/>
        <v>5.378</v>
      </c>
      <c r="AT8761" s="89"/>
      <c r="AU8761" s="99">
        <v>160</v>
      </c>
      <c r="AV8761" s="99">
        <v>720</v>
      </c>
      <c r="AW8761" s="99">
        <v>2.4191E-3</v>
      </c>
      <c r="AX8761" s="99">
        <v>2834.6439999999998</v>
      </c>
      <c r="AY8761" s="99">
        <v>3221.7</v>
      </c>
      <c r="AZ8761" s="99">
        <v>5.3776000000000002</v>
      </c>
      <c r="BA8761" s="119" t="s">
        <v>12</v>
      </c>
      <c r="BB8761" s="4">
        <v>8761</v>
      </c>
      <c r="BC8761" s="4">
        <v>160</v>
      </c>
    </row>
    <row r="8762" spans="2:55">
      <c r="B8762">
        <v>8761</v>
      </c>
      <c r="C8762" s="5">
        <f t="shared" si="1639"/>
        <v>160</v>
      </c>
      <c r="D8762" s="5">
        <f t="shared" si="1640"/>
        <v>740</v>
      </c>
      <c r="E8762" s="5" t="str">
        <f t="shared" si="1641"/>
        <v>0.002511</v>
      </c>
      <c r="F8762" s="5" t="str">
        <f t="shared" si="1642"/>
        <v>2903</v>
      </c>
      <c r="G8762" s="5" t="str">
        <f t="shared" si="1643"/>
        <v>3305</v>
      </c>
      <c r="H8762" s="5" t="str">
        <f t="shared" si="1644"/>
        <v>5.461</v>
      </c>
      <c r="I8762" s="1" t="s">
        <v>12</v>
      </c>
      <c r="AN8762" s="89" t="str">
        <f t="shared" si="1645"/>
        <v>160.0</v>
      </c>
      <c r="AO8762" s="89" t="str">
        <f t="shared" si="1646"/>
        <v>740.0</v>
      </c>
      <c r="AP8762" s="89" t="str">
        <f t="shared" si="1647"/>
        <v>0.002511</v>
      </c>
      <c r="AQ8762" s="89" t="str">
        <f t="shared" si="1648"/>
        <v>2903</v>
      </c>
      <c r="AR8762" s="89" t="str">
        <f t="shared" si="1649"/>
        <v>3305</v>
      </c>
      <c r="AS8762" s="89" t="str">
        <f t="shared" si="1650"/>
        <v>5.461</v>
      </c>
      <c r="AT8762" s="89"/>
      <c r="AU8762" s="99">
        <v>160</v>
      </c>
      <c r="AV8762" s="99">
        <v>740</v>
      </c>
      <c r="AW8762" s="99">
        <v>2.5106E-3</v>
      </c>
      <c r="AX8762" s="99">
        <v>2903.1040000000003</v>
      </c>
      <c r="AY8762" s="99">
        <v>3304.8</v>
      </c>
      <c r="AZ8762" s="99">
        <v>5.4604999999999997</v>
      </c>
      <c r="BA8762" s="119" t="s">
        <v>12</v>
      </c>
      <c r="BB8762" s="4">
        <v>8762</v>
      </c>
      <c r="BC8762" s="4">
        <v>160</v>
      </c>
    </row>
    <row r="8763" spans="2:55">
      <c r="B8763">
        <v>8762</v>
      </c>
      <c r="C8763" s="5">
        <f t="shared" si="1639"/>
        <v>160</v>
      </c>
      <c r="D8763" s="5">
        <f t="shared" si="1640"/>
        <v>760</v>
      </c>
      <c r="E8763" s="5" t="str">
        <f t="shared" si="1641"/>
        <v>0.002602</v>
      </c>
      <c r="F8763" s="5" t="str">
        <f t="shared" si="1642"/>
        <v>2970.</v>
      </c>
      <c r="G8763" s="5" t="str">
        <f t="shared" si="1643"/>
        <v>3386</v>
      </c>
      <c r="H8763" s="5" t="str">
        <f t="shared" si="1644"/>
        <v>5.540</v>
      </c>
      <c r="I8763" s="1" t="s">
        <v>12</v>
      </c>
      <c r="AN8763" s="89" t="str">
        <f t="shared" si="1645"/>
        <v>160.0</v>
      </c>
      <c r="AO8763" s="89" t="str">
        <f t="shared" si="1646"/>
        <v>760.0</v>
      </c>
      <c r="AP8763" s="89" t="str">
        <f t="shared" si="1647"/>
        <v>0.002602</v>
      </c>
      <c r="AQ8763" s="89" t="str">
        <f t="shared" si="1648"/>
        <v>2970.</v>
      </c>
      <c r="AR8763" s="89" t="str">
        <f t="shared" si="1649"/>
        <v>3386</v>
      </c>
      <c r="AS8763" s="89" t="str">
        <f t="shared" si="1650"/>
        <v>5.540</v>
      </c>
      <c r="AT8763" s="89"/>
      <c r="AU8763" s="99">
        <v>160</v>
      </c>
      <c r="AV8763" s="99">
        <v>760</v>
      </c>
      <c r="AW8763" s="99">
        <v>2.6023000000000001E-3</v>
      </c>
      <c r="AX8763" s="99">
        <v>2969.8319999999999</v>
      </c>
      <c r="AY8763" s="99">
        <v>3386.2</v>
      </c>
      <c r="AZ8763" s="99">
        <v>5.54</v>
      </c>
      <c r="BA8763" s="119" t="s">
        <v>12</v>
      </c>
      <c r="BB8763" s="4">
        <v>8763</v>
      </c>
      <c r="BC8763" s="4">
        <v>160</v>
      </c>
    </row>
    <row r="8764" spans="2:55">
      <c r="B8764">
        <v>8763</v>
      </c>
      <c r="C8764" s="5">
        <f t="shared" si="1639"/>
        <v>160</v>
      </c>
      <c r="D8764" s="5">
        <f t="shared" si="1640"/>
        <v>780</v>
      </c>
      <c r="E8764" s="5" t="str">
        <f t="shared" si="1641"/>
        <v>0.002694</v>
      </c>
      <c r="F8764" s="5" t="str">
        <f t="shared" si="1642"/>
        <v>3035</v>
      </c>
      <c r="G8764" s="5" t="str">
        <f t="shared" si="1643"/>
        <v>3466</v>
      </c>
      <c r="H8764" s="5" t="str">
        <f t="shared" si="1644"/>
        <v>5.617</v>
      </c>
      <c r="I8764" s="1" t="s">
        <v>12</v>
      </c>
      <c r="AN8764" s="89" t="str">
        <f t="shared" si="1645"/>
        <v>160.0</v>
      </c>
      <c r="AO8764" s="89" t="str">
        <f t="shared" si="1646"/>
        <v>780.0</v>
      </c>
      <c r="AP8764" s="89" t="str">
        <f t="shared" si="1647"/>
        <v>0.002694</v>
      </c>
      <c r="AQ8764" s="89" t="str">
        <f t="shared" si="1648"/>
        <v>3035</v>
      </c>
      <c r="AR8764" s="89" t="str">
        <f t="shared" si="1649"/>
        <v>3466</v>
      </c>
      <c r="AS8764" s="89" t="str">
        <f t="shared" si="1650"/>
        <v>5.617</v>
      </c>
      <c r="AT8764" s="89"/>
      <c r="AU8764" s="99">
        <v>160</v>
      </c>
      <c r="AV8764" s="99">
        <v>780</v>
      </c>
      <c r="AW8764" s="99">
        <v>2.6938000000000001E-3</v>
      </c>
      <c r="AX8764" s="99">
        <v>3034.9920000000002</v>
      </c>
      <c r="AY8764" s="99">
        <v>3466</v>
      </c>
      <c r="AZ8764" s="99">
        <v>5.6165000000000003</v>
      </c>
      <c r="BA8764" s="119" t="s">
        <v>12</v>
      </c>
      <c r="BB8764" s="4">
        <v>8764</v>
      </c>
      <c r="BC8764" s="4">
        <v>160</v>
      </c>
    </row>
    <row r="8765" spans="2:55">
      <c r="B8765">
        <v>8764</v>
      </c>
      <c r="C8765" s="5">
        <f t="shared" si="1639"/>
        <v>160</v>
      </c>
      <c r="D8765" s="5">
        <f t="shared" si="1640"/>
        <v>800</v>
      </c>
      <c r="E8765" s="5" t="str">
        <f t="shared" si="1641"/>
        <v>0.002785</v>
      </c>
      <c r="F8765" s="5" t="str">
        <f t="shared" si="1642"/>
        <v>3099</v>
      </c>
      <c r="G8765" s="5" t="str">
        <f t="shared" si="1643"/>
        <v>3544</v>
      </c>
      <c r="H8765" s="5" t="str">
        <f t="shared" si="1644"/>
        <v>5.690</v>
      </c>
      <c r="I8765" s="1" t="s">
        <v>12</v>
      </c>
      <c r="AN8765" s="89" t="str">
        <f t="shared" si="1645"/>
        <v>160.0</v>
      </c>
      <c r="AO8765" s="89" t="str">
        <f t="shared" si="1646"/>
        <v>800.0</v>
      </c>
      <c r="AP8765" s="89" t="str">
        <f t="shared" si="1647"/>
        <v>0.002785</v>
      </c>
      <c r="AQ8765" s="89" t="str">
        <f t="shared" si="1648"/>
        <v>3099</v>
      </c>
      <c r="AR8765" s="89" t="str">
        <f t="shared" si="1649"/>
        <v>3544</v>
      </c>
      <c r="AS8765" s="89" t="str">
        <f t="shared" si="1650"/>
        <v>5.690</v>
      </c>
      <c r="AT8765" s="89"/>
      <c r="AU8765" s="99">
        <v>160</v>
      </c>
      <c r="AV8765" s="99">
        <v>800</v>
      </c>
      <c r="AW8765" s="99">
        <v>2.7850000000000001E-3</v>
      </c>
      <c r="AX8765" s="99">
        <v>3098.6</v>
      </c>
      <c r="AY8765" s="99">
        <v>3544.2</v>
      </c>
      <c r="AZ8765" s="99">
        <v>5.6901000000000002</v>
      </c>
      <c r="BA8765" s="119" t="s">
        <v>12</v>
      </c>
      <c r="BB8765" s="4">
        <v>8765</v>
      </c>
      <c r="BC8765" s="4">
        <v>160</v>
      </c>
    </row>
    <row r="8766" spans="2:55">
      <c r="B8766">
        <v>8765</v>
      </c>
      <c r="C8766" s="5">
        <f t="shared" si="1639"/>
        <v>160</v>
      </c>
      <c r="D8766" s="5">
        <f t="shared" si="1640"/>
        <v>820</v>
      </c>
      <c r="E8766" s="5" t="str">
        <f t="shared" si="1641"/>
        <v>0.002876</v>
      </c>
      <c r="F8766" s="5" t="str">
        <f t="shared" si="1642"/>
        <v>3161</v>
      </c>
      <c r="G8766" s="5" t="str">
        <f t="shared" si="1643"/>
        <v>3621</v>
      </c>
      <c r="H8766" s="5" t="str">
        <f t="shared" si="1644"/>
        <v>5.761</v>
      </c>
      <c r="I8766" s="1" t="s">
        <v>12</v>
      </c>
      <c r="AN8766" s="89" t="str">
        <f t="shared" si="1645"/>
        <v>160.0</v>
      </c>
      <c r="AO8766" s="89" t="str">
        <f t="shared" si="1646"/>
        <v>820.0</v>
      </c>
      <c r="AP8766" s="89" t="str">
        <f t="shared" si="1647"/>
        <v>0.002876</v>
      </c>
      <c r="AQ8766" s="89" t="str">
        <f t="shared" si="1648"/>
        <v>3161</v>
      </c>
      <c r="AR8766" s="89" t="str">
        <f t="shared" si="1649"/>
        <v>3621</v>
      </c>
      <c r="AS8766" s="89" t="str">
        <f t="shared" si="1650"/>
        <v>5.761</v>
      </c>
      <c r="AT8766" s="89"/>
      <c r="AU8766" s="99">
        <v>160</v>
      </c>
      <c r="AV8766" s="99">
        <v>820</v>
      </c>
      <c r="AW8766" s="99">
        <v>2.8755999999999999E-3</v>
      </c>
      <c r="AX8766" s="99">
        <v>3160.7040000000002</v>
      </c>
      <c r="AY8766" s="99">
        <v>3620.8</v>
      </c>
      <c r="AZ8766" s="99">
        <v>5.7609000000000004</v>
      </c>
      <c r="BA8766" s="119" t="s">
        <v>12</v>
      </c>
      <c r="BB8766" s="4">
        <v>8766</v>
      </c>
      <c r="BC8766" s="4">
        <v>160</v>
      </c>
    </row>
    <row r="8767" spans="2:55">
      <c r="B8767">
        <v>8766</v>
      </c>
      <c r="C8767" s="5">
        <f t="shared" si="1639"/>
        <v>160</v>
      </c>
      <c r="D8767" s="5">
        <f t="shared" si="1640"/>
        <v>840</v>
      </c>
      <c r="E8767" s="5" t="str">
        <f t="shared" si="1641"/>
        <v>0.002965</v>
      </c>
      <c r="F8767" s="5" t="str">
        <f t="shared" si="1642"/>
        <v>3222</v>
      </c>
      <c r="G8767" s="5" t="str">
        <f t="shared" si="1643"/>
        <v>3696</v>
      </c>
      <c r="H8767" s="5" t="str">
        <f t="shared" si="1644"/>
        <v>5.829</v>
      </c>
      <c r="I8767" s="1" t="s">
        <v>12</v>
      </c>
      <c r="AN8767" s="89" t="str">
        <f t="shared" si="1645"/>
        <v>160.0</v>
      </c>
      <c r="AO8767" s="89" t="str">
        <f t="shared" si="1646"/>
        <v>840.0</v>
      </c>
      <c r="AP8767" s="89" t="str">
        <f t="shared" si="1647"/>
        <v>0.002965</v>
      </c>
      <c r="AQ8767" s="89" t="str">
        <f t="shared" si="1648"/>
        <v>3222</v>
      </c>
      <c r="AR8767" s="89" t="str">
        <f t="shared" si="1649"/>
        <v>3696</v>
      </c>
      <c r="AS8767" s="89" t="str">
        <f t="shared" si="1650"/>
        <v>5.829</v>
      </c>
      <c r="AT8767" s="89"/>
      <c r="AU8767" s="99">
        <v>160</v>
      </c>
      <c r="AV8767" s="99">
        <v>840</v>
      </c>
      <c r="AW8767" s="99">
        <v>2.9654E-3</v>
      </c>
      <c r="AX8767" s="99">
        <v>3221.636</v>
      </c>
      <c r="AY8767" s="99">
        <v>3696.1</v>
      </c>
      <c r="AZ8767" s="99">
        <v>5.8291000000000004</v>
      </c>
      <c r="BA8767" s="119" t="s">
        <v>12</v>
      </c>
      <c r="BB8767" s="4">
        <v>8767</v>
      </c>
      <c r="BC8767" s="4">
        <v>160</v>
      </c>
    </row>
    <row r="8768" spans="2:55">
      <c r="B8768">
        <v>8767</v>
      </c>
      <c r="C8768" s="5">
        <f t="shared" si="1639"/>
        <v>160</v>
      </c>
      <c r="D8768" s="5">
        <f t="shared" si="1640"/>
        <v>860</v>
      </c>
      <c r="E8768" s="5" t="str">
        <f t="shared" si="1641"/>
        <v>0.003054</v>
      </c>
      <c r="F8768" s="5" t="str">
        <f t="shared" si="1642"/>
        <v>3281</v>
      </c>
      <c r="G8768" s="5" t="str">
        <f t="shared" si="1643"/>
        <v>3770.</v>
      </c>
      <c r="H8768" s="5" t="str">
        <f t="shared" si="1644"/>
        <v>5.895</v>
      </c>
      <c r="I8768" s="1" t="s">
        <v>12</v>
      </c>
      <c r="AN8768" s="89" t="str">
        <f t="shared" si="1645"/>
        <v>160.0</v>
      </c>
      <c r="AO8768" s="89" t="str">
        <f t="shared" si="1646"/>
        <v>860.0</v>
      </c>
      <c r="AP8768" s="89" t="str">
        <f t="shared" si="1647"/>
        <v>0.003054</v>
      </c>
      <c r="AQ8768" s="89" t="str">
        <f t="shared" si="1648"/>
        <v>3281</v>
      </c>
      <c r="AR8768" s="89" t="str">
        <f t="shared" si="1649"/>
        <v>3770.</v>
      </c>
      <c r="AS8768" s="89" t="str">
        <f t="shared" si="1650"/>
        <v>5.895</v>
      </c>
      <c r="AT8768" s="89"/>
      <c r="AU8768" s="99">
        <v>160</v>
      </c>
      <c r="AV8768" s="99">
        <v>860</v>
      </c>
      <c r="AW8768" s="99">
        <v>3.0543999999999997E-3</v>
      </c>
      <c r="AX8768" s="99">
        <v>3281.3959999999997</v>
      </c>
      <c r="AY8768" s="99">
        <v>3770.1</v>
      </c>
      <c r="AZ8768" s="99">
        <v>5.8949999999999996</v>
      </c>
      <c r="BA8768" s="119" t="s">
        <v>12</v>
      </c>
      <c r="BB8768" s="4">
        <v>8768</v>
      </c>
      <c r="BC8768" s="4">
        <v>160</v>
      </c>
    </row>
    <row r="8769" spans="2:55">
      <c r="B8769">
        <v>8768</v>
      </c>
      <c r="C8769" s="5">
        <f t="shared" si="1639"/>
        <v>160</v>
      </c>
      <c r="D8769" s="5">
        <f t="shared" si="1640"/>
        <v>880</v>
      </c>
      <c r="E8769" s="5" t="str">
        <f t="shared" si="1641"/>
        <v>0.003143</v>
      </c>
      <c r="F8769" s="5" t="str">
        <f t="shared" si="1642"/>
        <v>3340.</v>
      </c>
      <c r="G8769" s="5" t="str">
        <f t="shared" si="1643"/>
        <v>3843</v>
      </c>
      <c r="H8769" s="5" t="str">
        <f t="shared" si="1644"/>
        <v>5.959</v>
      </c>
      <c r="I8769" s="1" t="s">
        <v>12</v>
      </c>
      <c r="AN8769" s="89" t="str">
        <f t="shared" si="1645"/>
        <v>160.0</v>
      </c>
      <c r="AO8769" s="89" t="str">
        <f t="shared" si="1646"/>
        <v>880.0</v>
      </c>
      <c r="AP8769" s="89" t="str">
        <f t="shared" si="1647"/>
        <v>0.003143</v>
      </c>
      <c r="AQ8769" s="89" t="str">
        <f t="shared" si="1648"/>
        <v>3340.</v>
      </c>
      <c r="AR8769" s="89" t="str">
        <f t="shared" si="1649"/>
        <v>3843</v>
      </c>
      <c r="AS8769" s="89" t="str">
        <f t="shared" si="1650"/>
        <v>5.959</v>
      </c>
      <c r="AT8769" s="89"/>
      <c r="AU8769" s="99">
        <v>160</v>
      </c>
      <c r="AV8769" s="99">
        <v>880</v>
      </c>
      <c r="AW8769" s="99">
        <v>3.1424999999999999E-3</v>
      </c>
      <c r="AX8769" s="99">
        <v>3340</v>
      </c>
      <c r="AY8769" s="99">
        <v>3842.8</v>
      </c>
      <c r="AZ8769" s="99">
        <v>5.9585999999999997</v>
      </c>
      <c r="BA8769" s="119" t="s">
        <v>12</v>
      </c>
      <c r="BB8769" s="4">
        <v>8769</v>
      </c>
      <c r="BC8769" s="4">
        <v>160</v>
      </c>
    </row>
    <row r="8770" spans="2:55">
      <c r="B8770">
        <v>8769</v>
      </c>
      <c r="C8770" s="5">
        <f t="shared" si="1639"/>
        <v>160</v>
      </c>
      <c r="D8770" s="5">
        <f t="shared" si="1640"/>
        <v>900</v>
      </c>
      <c r="E8770" s="5" t="str">
        <f t="shared" si="1641"/>
        <v>0.003230</v>
      </c>
      <c r="F8770" s="5" t="str">
        <f t="shared" si="1642"/>
        <v>3398</v>
      </c>
      <c r="G8770" s="5" t="str">
        <f t="shared" si="1643"/>
        <v>3914</v>
      </c>
      <c r="H8770" s="5" t="str">
        <f t="shared" si="1644"/>
        <v>6.020</v>
      </c>
      <c r="I8770" s="1" t="s">
        <v>12</v>
      </c>
      <c r="AN8770" s="89" t="str">
        <f t="shared" si="1645"/>
        <v>160.0</v>
      </c>
      <c r="AO8770" s="89" t="str">
        <f t="shared" si="1646"/>
        <v>900.0</v>
      </c>
      <c r="AP8770" s="89" t="str">
        <f t="shared" si="1647"/>
        <v>0.003230</v>
      </c>
      <c r="AQ8770" s="89" t="str">
        <f t="shared" si="1648"/>
        <v>3398</v>
      </c>
      <c r="AR8770" s="89" t="str">
        <f t="shared" si="1649"/>
        <v>3914</v>
      </c>
      <c r="AS8770" s="89" t="str">
        <f t="shared" si="1650"/>
        <v>6.020</v>
      </c>
      <c r="AT8770" s="89"/>
      <c r="AU8770" s="99">
        <v>160</v>
      </c>
      <c r="AV8770" s="99">
        <v>900</v>
      </c>
      <c r="AW8770" s="99">
        <v>3.2296E-3</v>
      </c>
      <c r="AX8770" s="99">
        <v>3397.6640000000002</v>
      </c>
      <c r="AY8770" s="99">
        <v>3914.4</v>
      </c>
      <c r="AZ8770" s="99">
        <v>6.0202</v>
      </c>
      <c r="BA8770" s="119" t="s">
        <v>12</v>
      </c>
      <c r="BB8770" s="4">
        <v>8770</v>
      </c>
      <c r="BC8770" s="4">
        <v>160</v>
      </c>
    </row>
    <row r="8771" spans="2:55">
      <c r="B8771">
        <v>8770</v>
      </c>
      <c r="C8771" s="5">
        <f t="shared" si="1639"/>
        <v>160</v>
      </c>
      <c r="D8771" s="5">
        <f t="shared" si="1640"/>
        <v>920</v>
      </c>
      <c r="E8771" s="5" t="str">
        <f t="shared" si="1641"/>
        <v>0.003316</v>
      </c>
      <c r="F8771" s="5" t="str">
        <f t="shared" si="1642"/>
        <v>3454</v>
      </c>
      <c r="G8771" s="5" t="str">
        <f t="shared" si="1643"/>
        <v>3985</v>
      </c>
      <c r="H8771" s="5" t="str">
        <f t="shared" si="1644"/>
        <v>6.080</v>
      </c>
      <c r="I8771" s="1" t="s">
        <v>12</v>
      </c>
      <c r="AN8771" s="89" t="str">
        <f t="shared" si="1645"/>
        <v>160.0</v>
      </c>
      <c r="AO8771" s="89" t="str">
        <f t="shared" si="1646"/>
        <v>920.0</v>
      </c>
      <c r="AP8771" s="89" t="str">
        <f t="shared" si="1647"/>
        <v>0.003316</v>
      </c>
      <c r="AQ8771" s="89" t="str">
        <f t="shared" si="1648"/>
        <v>3454</v>
      </c>
      <c r="AR8771" s="89" t="str">
        <f t="shared" si="1649"/>
        <v>3985</v>
      </c>
      <c r="AS8771" s="89" t="str">
        <f t="shared" si="1650"/>
        <v>6.080</v>
      </c>
      <c r="AT8771" s="89"/>
      <c r="AU8771" s="99">
        <v>160</v>
      </c>
      <c r="AV8771" s="99">
        <v>920</v>
      </c>
      <c r="AW8771" s="99">
        <v>3.3157999999999998E-3</v>
      </c>
      <c r="AX8771" s="99">
        <v>3454.4719999999998</v>
      </c>
      <c r="AY8771" s="99">
        <v>3985</v>
      </c>
      <c r="AZ8771" s="99">
        <v>6.0797999999999996</v>
      </c>
      <c r="BA8771" s="119" t="s">
        <v>12</v>
      </c>
      <c r="BB8771" s="4">
        <v>8771</v>
      </c>
      <c r="BC8771" s="4">
        <v>160</v>
      </c>
    </row>
    <row r="8772" spans="2:55">
      <c r="B8772">
        <v>8771</v>
      </c>
      <c r="C8772" s="5">
        <f t="shared" si="1639"/>
        <v>160</v>
      </c>
      <c r="D8772" s="5">
        <f t="shared" si="1640"/>
        <v>940</v>
      </c>
      <c r="E8772" s="5" t="str">
        <f t="shared" si="1641"/>
        <v>0.003401</v>
      </c>
      <c r="F8772" s="5" t="str">
        <f t="shared" si="1642"/>
        <v>3510.</v>
      </c>
      <c r="G8772" s="5" t="str">
        <f t="shared" si="1643"/>
        <v>4055</v>
      </c>
      <c r="H8772" s="5" t="str">
        <f t="shared" si="1644"/>
        <v>6.138</v>
      </c>
      <c r="I8772" s="1" t="s">
        <v>12</v>
      </c>
      <c r="AN8772" s="89" t="str">
        <f t="shared" si="1645"/>
        <v>160.0</v>
      </c>
      <c r="AO8772" s="89" t="str">
        <f t="shared" si="1646"/>
        <v>940.0</v>
      </c>
      <c r="AP8772" s="89" t="str">
        <f t="shared" si="1647"/>
        <v>0.003401</v>
      </c>
      <c r="AQ8772" s="89" t="str">
        <f t="shared" si="1648"/>
        <v>3510.</v>
      </c>
      <c r="AR8772" s="89" t="str">
        <f t="shared" si="1649"/>
        <v>4055</v>
      </c>
      <c r="AS8772" s="89" t="str">
        <f t="shared" si="1650"/>
        <v>6.138</v>
      </c>
      <c r="AT8772" s="89"/>
      <c r="AU8772" s="99">
        <v>160</v>
      </c>
      <c r="AV8772" s="99">
        <v>940</v>
      </c>
      <c r="AW8772" s="99">
        <v>3.4009999999999999E-3</v>
      </c>
      <c r="AX8772" s="99">
        <v>3510.44</v>
      </c>
      <c r="AY8772" s="99">
        <v>4054.6</v>
      </c>
      <c r="AZ8772" s="99">
        <v>6.1376999999999997</v>
      </c>
      <c r="BA8772" s="119" t="s">
        <v>12</v>
      </c>
      <c r="BB8772" s="4">
        <v>8772</v>
      </c>
      <c r="BC8772" s="4">
        <v>160</v>
      </c>
    </row>
    <row r="8773" spans="2:55">
      <c r="B8773">
        <v>8772</v>
      </c>
      <c r="C8773" s="5">
        <f t="shared" si="1639"/>
        <v>160</v>
      </c>
      <c r="D8773" s="5">
        <f t="shared" si="1640"/>
        <v>960</v>
      </c>
      <c r="E8773" s="5" t="str">
        <f t="shared" si="1641"/>
        <v>0.003485</v>
      </c>
      <c r="F8773" s="5" t="str">
        <f t="shared" si="1642"/>
        <v>3566</v>
      </c>
      <c r="G8773" s="5" t="str">
        <f t="shared" si="1643"/>
        <v>4123</v>
      </c>
      <c r="H8773" s="5" t="str">
        <f t="shared" si="1644"/>
        <v>6.194</v>
      </c>
      <c r="I8773" s="1" t="s">
        <v>12</v>
      </c>
      <c r="AN8773" s="89" t="str">
        <f t="shared" si="1645"/>
        <v>160.0</v>
      </c>
      <c r="AO8773" s="89" t="str">
        <f t="shared" si="1646"/>
        <v>960.0</v>
      </c>
      <c r="AP8773" s="89" t="str">
        <f t="shared" si="1647"/>
        <v>0.003485</v>
      </c>
      <c r="AQ8773" s="89" t="str">
        <f t="shared" si="1648"/>
        <v>3566</v>
      </c>
      <c r="AR8773" s="89" t="str">
        <f t="shared" si="1649"/>
        <v>4123</v>
      </c>
      <c r="AS8773" s="89" t="str">
        <f t="shared" si="1650"/>
        <v>6.194</v>
      </c>
      <c r="AT8773" s="89"/>
      <c r="AU8773" s="99">
        <v>160</v>
      </c>
      <c r="AV8773" s="99">
        <v>960</v>
      </c>
      <c r="AW8773" s="99">
        <v>3.4851999999999999E-3</v>
      </c>
      <c r="AX8773" s="99">
        <v>3565.6680000000001</v>
      </c>
      <c r="AY8773" s="99">
        <v>4123.3</v>
      </c>
      <c r="AZ8773" s="99">
        <v>6.1939000000000002</v>
      </c>
      <c r="BA8773" s="119" t="s">
        <v>12</v>
      </c>
      <c r="BB8773" s="4">
        <v>8773</v>
      </c>
      <c r="BC8773" s="4">
        <v>160</v>
      </c>
    </row>
    <row r="8774" spans="2:55">
      <c r="B8774">
        <v>8773</v>
      </c>
      <c r="C8774" s="5">
        <f t="shared" si="1639"/>
        <v>160</v>
      </c>
      <c r="D8774" s="5">
        <f t="shared" si="1640"/>
        <v>980</v>
      </c>
      <c r="E8774" s="5" t="str">
        <f t="shared" si="1641"/>
        <v>0.003568</v>
      </c>
      <c r="F8774" s="5" t="str">
        <f t="shared" si="1642"/>
        <v>3620.</v>
      </c>
      <c r="G8774" s="5" t="str">
        <f t="shared" si="1643"/>
        <v>4191</v>
      </c>
      <c r="H8774" s="5" t="str">
        <f t="shared" si="1644"/>
        <v>6.249</v>
      </c>
      <c r="I8774" s="1" t="s">
        <v>12</v>
      </c>
      <c r="AN8774" s="89" t="str">
        <f t="shared" si="1645"/>
        <v>160.0</v>
      </c>
      <c r="AO8774" s="89" t="str">
        <f t="shared" si="1646"/>
        <v>980.0</v>
      </c>
      <c r="AP8774" s="89" t="str">
        <f t="shared" si="1647"/>
        <v>0.003568</v>
      </c>
      <c r="AQ8774" s="89" t="str">
        <f t="shared" si="1648"/>
        <v>3620.</v>
      </c>
      <c r="AR8774" s="89" t="str">
        <f t="shared" si="1649"/>
        <v>4191</v>
      </c>
      <c r="AS8774" s="89" t="str">
        <f t="shared" si="1650"/>
        <v>6.249</v>
      </c>
      <c r="AT8774" s="89"/>
      <c r="AU8774" s="99">
        <v>160</v>
      </c>
      <c r="AV8774" s="99">
        <v>980</v>
      </c>
      <c r="AW8774" s="99">
        <v>3.5684000000000002E-3</v>
      </c>
      <c r="AX8774" s="99">
        <v>3620.3560000000002</v>
      </c>
      <c r="AY8774" s="99">
        <v>4191.3</v>
      </c>
      <c r="AZ8774" s="99">
        <v>6.2484999999999999</v>
      </c>
      <c r="BA8774" s="119" t="s">
        <v>12</v>
      </c>
      <c r="BB8774" s="4">
        <v>8774</v>
      </c>
      <c r="BC8774" s="4">
        <v>160</v>
      </c>
    </row>
    <row r="8775" spans="2:55">
      <c r="B8775">
        <v>8774</v>
      </c>
      <c r="C8775" s="5">
        <f t="shared" si="1639"/>
        <v>160</v>
      </c>
      <c r="D8775" s="5">
        <f t="shared" si="1640"/>
        <v>1000</v>
      </c>
      <c r="E8775" s="5" t="str">
        <f t="shared" si="1641"/>
        <v>0.003651</v>
      </c>
      <c r="F8775" s="5" t="str">
        <f t="shared" si="1642"/>
        <v>3674</v>
      </c>
      <c r="G8775" s="5" t="str">
        <f t="shared" si="1643"/>
        <v>4259</v>
      </c>
      <c r="H8775" s="5" t="str">
        <f t="shared" si="1644"/>
        <v>6.302</v>
      </c>
      <c r="I8775" s="1" t="s">
        <v>12</v>
      </c>
      <c r="AN8775" s="89" t="str">
        <f t="shared" si="1645"/>
        <v>160.0</v>
      </c>
      <c r="AO8775" s="89" t="str">
        <f t="shared" si="1646"/>
        <v>1000.</v>
      </c>
      <c r="AP8775" s="89" t="str">
        <f t="shared" si="1647"/>
        <v>0.003651</v>
      </c>
      <c r="AQ8775" s="89" t="str">
        <f t="shared" si="1648"/>
        <v>3674</v>
      </c>
      <c r="AR8775" s="89" t="str">
        <f t="shared" si="1649"/>
        <v>4259</v>
      </c>
      <c r="AS8775" s="89" t="str">
        <f t="shared" si="1650"/>
        <v>6.302</v>
      </c>
      <c r="AT8775" s="89"/>
      <c r="AU8775" s="99">
        <v>160</v>
      </c>
      <c r="AV8775" s="99">
        <v>1000</v>
      </c>
      <c r="AW8775" s="99">
        <v>3.6507000000000002E-3</v>
      </c>
      <c r="AX8775" s="99">
        <v>3674.3879999999999</v>
      </c>
      <c r="AY8775" s="99">
        <v>4258.5</v>
      </c>
      <c r="AZ8775" s="99">
        <v>6.3018000000000001</v>
      </c>
      <c r="BA8775" s="119" t="s">
        <v>12</v>
      </c>
      <c r="BB8775" s="4">
        <v>8775</v>
      </c>
      <c r="BC8775" s="4">
        <v>160</v>
      </c>
    </row>
    <row r="8776" spans="2:55">
      <c r="B8776">
        <v>8775</v>
      </c>
      <c r="C8776" s="5">
        <f t="shared" si="1639"/>
        <v>160</v>
      </c>
      <c r="D8776" s="5">
        <f t="shared" si="1640"/>
        <v>1100</v>
      </c>
      <c r="E8776" s="5" t="str">
        <f t="shared" si="1641"/>
        <v>0.004049</v>
      </c>
      <c r="F8776" s="5" t="str">
        <f t="shared" si="1642"/>
        <v>3938</v>
      </c>
      <c r="G8776" s="5" t="str">
        <f t="shared" si="1643"/>
        <v>4586</v>
      </c>
      <c r="H8776" s="5" t="str">
        <f t="shared" si="1644"/>
        <v>6.549</v>
      </c>
      <c r="I8776" s="1" t="s">
        <v>12</v>
      </c>
      <c r="AN8776" s="89" t="str">
        <f t="shared" si="1645"/>
        <v>160.0</v>
      </c>
      <c r="AO8776" s="89" t="str">
        <f t="shared" si="1646"/>
        <v>1100.</v>
      </c>
      <c r="AP8776" s="89" t="str">
        <f t="shared" si="1647"/>
        <v>0.004049</v>
      </c>
      <c r="AQ8776" s="89" t="str">
        <f t="shared" si="1648"/>
        <v>3938</v>
      </c>
      <c r="AR8776" s="89" t="str">
        <f t="shared" si="1649"/>
        <v>4586</v>
      </c>
      <c r="AS8776" s="89" t="str">
        <f t="shared" si="1650"/>
        <v>6.549</v>
      </c>
      <c r="AT8776" s="89"/>
      <c r="AU8776" s="99">
        <v>160</v>
      </c>
      <c r="AV8776" s="99">
        <v>1100</v>
      </c>
      <c r="AW8776" s="99">
        <v>4.0488999999999994E-3</v>
      </c>
      <c r="AX8776" s="99">
        <v>3938.1759999999999</v>
      </c>
      <c r="AY8776" s="99">
        <v>4586</v>
      </c>
      <c r="AZ8776" s="99">
        <v>6.5494000000000003</v>
      </c>
      <c r="BA8776" s="119" t="s">
        <v>12</v>
      </c>
      <c r="BB8776" s="4">
        <v>8776</v>
      </c>
      <c r="BC8776" s="4">
        <v>160</v>
      </c>
    </row>
    <row r="8777" spans="2:55">
      <c r="B8777">
        <v>8776</v>
      </c>
      <c r="C8777" s="5">
        <f t="shared" si="1639"/>
        <v>160</v>
      </c>
      <c r="D8777" s="5">
        <f t="shared" si="1640"/>
        <v>1200</v>
      </c>
      <c r="E8777" s="5" t="str">
        <f t="shared" si="1641"/>
        <v>0.004428</v>
      </c>
      <c r="F8777" s="5" t="str">
        <f t="shared" si="1642"/>
        <v>4195</v>
      </c>
      <c r="G8777" s="5" t="str">
        <f t="shared" si="1643"/>
        <v>4903</v>
      </c>
      <c r="H8777" s="5" t="str">
        <f t="shared" si="1644"/>
        <v>6.773</v>
      </c>
      <c r="I8777" s="1" t="s">
        <v>12</v>
      </c>
      <c r="AN8777" s="89" t="str">
        <f t="shared" si="1645"/>
        <v>160.0</v>
      </c>
      <c r="AO8777" s="89" t="str">
        <f t="shared" si="1646"/>
        <v>1200.</v>
      </c>
      <c r="AP8777" s="89" t="str">
        <f t="shared" si="1647"/>
        <v>0.004428</v>
      </c>
      <c r="AQ8777" s="89" t="str">
        <f t="shared" si="1648"/>
        <v>4195</v>
      </c>
      <c r="AR8777" s="89" t="str">
        <f t="shared" si="1649"/>
        <v>4903</v>
      </c>
      <c r="AS8777" s="89" t="str">
        <f t="shared" si="1650"/>
        <v>6.773</v>
      </c>
      <c r="AT8777" s="89"/>
      <c r="AU8777" s="99">
        <v>160</v>
      </c>
      <c r="AV8777" s="99">
        <v>1200</v>
      </c>
      <c r="AW8777" s="99">
        <v>4.4279999999999996E-3</v>
      </c>
      <c r="AX8777" s="99">
        <v>4194.72</v>
      </c>
      <c r="AY8777" s="99">
        <v>4903.2</v>
      </c>
      <c r="AZ8777" s="99">
        <v>6.7725</v>
      </c>
      <c r="BA8777" s="119" t="s">
        <v>12</v>
      </c>
      <c r="BB8777" s="4">
        <v>8777</v>
      </c>
      <c r="BC8777" s="4">
        <v>160</v>
      </c>
    </row>
    <row r="8778" spans="2:55">
      <c r="B8778">
        <v>8777</v>
      </c>
      <c r="C8778" s="5">
        <f t="shared" si="1639"/>
        <v>160</v>
      </c>
      <c r="D8778" s="5">
        <f t="shared" si="1640"/>
        <v>1300</v>
      </c>
      <c r="E8778" s="5" t="str">
        <f t="shared" si="1641"/>
        <v>0.004792</v>
      </c>
      <c r="F8778" s="5" t="str">
        <f t="shared" si="1642"/>
        <v>4448</v>
      </c>
      <c r="G8778" s="5" t="str">
        <f t="shared" si="1643"/>
        <v>5214</v>
      </c>
      <c r="H8778" s="5" t="str">
        <f t="shared" si="1644"/>
        <v>6.977</v>
      </c>
      <c r="I8778" s="1" t="s">
        <v>12</v>
      </c>
      <c r="AN8778" s="89" t="str">
        <f t="shared" si="1645"/>
        <v>160.0</v>
      </c>
      <c r="AO8778" s="89" t="str">
        <f t="shared" si="1646"/>
        <v>1300.</v>
      </c>
      <c r="AP8778" s="89" t="str">
        <f t="shared" si="1647"/>
        <v>0.004792</v>
      </c>
      <c r="AQ8778" s="89" t="str">
        <f t="shared" si="1648"/>
        <v>4448</v>
      </c>
      <c r="AR8778" s="89" t="str">
        <f t="shared" si="1649"/>
        <v>5214</v>
      </c>
      <c r="AS8778" s="89" t="str">
        <f t="shared" si="1650"/>
        <v>6.977</v>
      </c>
      <c r="AT8778" s="89"/>
      <c r="AU8778" s="99">
        <v>160</v>
      </c>
      <c r="AV8778" s="99">
        <v>1300</v>
      </c>
      <c r="AW8778" s="99">
        <v>4.7918000000000006E-3</v>
      </c>
      <c r="AX8778" s="99">
        <v>4447.7119999999995</v>
      </c>
      <c r="AY8778" s="99">
        <v>5214.3999999999996</v>
      </c>
      <c r="AZ8778" s="99">
        <v>6.9768999999999997</v>
      </c>
      <c r="BA8778" s="119" t="s">
        <v>12</v>
      </c>
      <c r="BB8778" s="4">
        <v>8778</v>
      </c>
      <c r="BC8778" s="4">
        <v>160</v>
      </c>
    </row>
    <row r="8779" spans="2:55">
      <c r="B8779">
        <v>8778</v>
      </c>
      <c r="C8779" s="5">
        <f t="shared" si="1639"/>
        <v>160</v>
      </c>
      <c r="D8779" s="5">
        <f t="shared" si="1640"/>
        <v>1400</v>
      </c>
      <c r="E8779" s="5" t="str">
        <f t="shared" si="1641"/>
        <v>0.005143</v>
      </c>
      <c r="F8779" s="5" t="str">
        <f t="shared" si="1642"/>
        <v>4699</v>
      </c>
      <c r="G8779" s="5" t="str">
        <f t="shared" si="1643"/>
        <v>5522</v>
      </c>
      <c r="H8779" s="5" t="str">
        <f t="shared" si="1644"/>
        <v>7.167</v>
      </c>
      <c r="I8779" s="1" t="s">
        <v>12</v>
      </c>
      <c r="AN8779" s="89" t="str">
        <f t="shared" si="1645"/>
        <v>160.0</v>
      </c>
      <c r="AO8779" s="89" t="str">
        <f t="shared" si="1646"/>
        <v>1400.</v>
      </c>
      <c r="AP8779" s="89" t="str">
        <f t="shared" si="1647"/>
        <v>0.005143</v>
      </c>
      <c r="AQ8779" s="89" t="str">
        <f t="shared" si="1648"/>
        <v>4699</v>
      </c>
      <c r="AR8779" s="89" t="str">
        <f t="shared" si="1649"/>
        <v>5522</v>
      </c>
      <c r="AS8779" s="89" t="str">
        <f t="shared" si="1650"/>
        <v>7.167</v>
      </c>
      <c r="AT8779" s="89"/>
      <c r="AU8779" s="99">
        <v>160</v>
      </c>
      <c r="AV8779" s="99">
        <v>1400</v>
      </c>
      <c r="AW8779" s="99">
        <v>5.1432000000000005E-3</v>
      </c>
      <c r="AX8779" s="99">
        <v>4699.1880000000001</v>
      </c>
      <c r="AY8779" s="99">
        <v>5522.1</v>
      </c>
      <c r="AZ8779" s="99">
        <v>7.1665000000000001</v>
      </c>
      <c r="BA8779" s="119" t="s">
        <v>12</v>
      </c>
      <c r="BB8779" s="4">
        <v>8779</v>
      </c>
      <c r="BC8779" s="4">
        <v>160</v>
      </c>
    </row>
    <row r="8780" spans="2:55">
      <c r="B8780">
        <v>8779</v>
      </c>
      <c r="C8780" s="5">
        <f t="shared" si="1639"/>
        <v>160</v>
      </c>
      <c r="D8780" s="5">
        <f t="shared" si="1640"/>
        <v>1500</v>
      </c>
      <c r="E8780" s="5" t="str">
        <f t="shared" si="1641"/>
        <v>0.005485</v>
      </c>
      <c r="F8780" s="5" t="str">
        <f t="shared" si="1642"/>
        <v>4950.</v>
      </c>
      <c r="G8780" s="5" t="str">
        <f t="shared" si="1643"/>
        <v>5828</v>
      </c>
      <c r="H8780" s="5" t="str">
        <f t="shared" si="1644"/>
        <v>7.344</v>
      </c>
      <c r="I8780" s="1" t="s">
        <v>12</v>
      </c>
      <c r="AN8780" s="89" t="str">
        <f t="shared" si="1645"/>
        <v>160.0</v>
      </c>
      <c r="AO8780" s="89" t="str">
        <f t="shared" si="1646"/>
        <v>1500.</v>
      </c>
      <c r="AP8780" s="89" t="str">
        <f t="shared" si="1647"/>
        <v>0.005485</v>
      </c>
      <c r="AQ8780" s="89" t="str">
        <f t="shared" si="1648"/>
        <v>4950.</v>
      </c>
      <c r="AR8780" s="89" t="str">
        <f t="shared" si="1649"/>
        <v>5828</v>
      </c>
      <c r="AS8780" s="89" t="str">
        <f t="shared" si="1650"/>
        <v>7.344</v>
      </c>
      <c r="AT8780" s="89"/>
      <c r="AU8780" s="99">
        <v>160</v>
      </c>
      <c r="AV8780" s="99">
        <v>1500</v>
      </c>
      <c r="AW8780" s="99">
        <v>5.4847000000000003E-3</v>
      </c>
      <c r="AX8780" s="99">
        <v>4950.348</v>
      </c>
      <c r="AY8780" s="99">
        <v>5827.9</v>
      </c>
      <c r="AZ8780" s="99">
        <v>7.3440000000000003</v>
      </c>
      <c r="BA8780" s="119" t="s">
        <v>12</v>
      </c>
      <c r="BB8780" s="4">
        <v>8780</v>
      </c>
      <c r="BC8780" s="4">
        <v>160</v>
      </c>
    </row>
    <row r="8781" spans="2:55">
      <c r="B8781">
        <v>8780</v>
      </c>
      <c r="C8781" s="5">
        <f t="shared" si="1639"/>
        <v>160</v>
      </c>
      <c r="D8781" s="5">
        <f t="shared" si="1640"/>
        <v>1600</v>
      </c>
      <c r="E8781" s="5" t="str">
        <f t="shared" si="1641"/>
        <v>0.005818</v>
      </c>
      <c r="F8781" s="5" t="str">
        <f t="shared" si="1642"/>
        <v>5202</v>
      </c>
      <c r="G8781" s="5" t="str">
        <f t="shared" si="1643"/>
        <v>6133</v>
      </c>
      <c r="H8781" s="5" t="str">
        <f t="shared" si="1644"/>
        <v>7.511</v>
      </c>
      <c r="I8781" s="1" t="s">
        <v>12</v>
      </c>
      <c r="AN8781" s="89" t="str">
        <f t="shared" si="1645"/>
        <v>160.0</v>
      </c>
      <c r="AO8781" s="89" t="str">
        <f t="shared" si="1646"/>
        <v>1600.</v>
      </c>
      <c r="AP8781" s="89" t="str">
        <f t="shared" si="1647"/>
        <v>0.005818</v>
      </c>
      <c r="AQ8781" s="89" t="str">
        <f t="shared" si="1648"/>
        <v>5202</v>
      </c>
      <c r="AR8781" s="89" t="str">
        <f t="shared" si="1649"/>
        <v>6133</v>
      </c>
      <c r="AS8781" s="89" t="str">
        <f t="shared" si="1650"/>
        <v>7.511</v>
      </c>
      <c r="AT8781" s="89"/>
      <c r="AU8781" s="99">
        <v>160</v>
      </c>
      <c r="AV8781" s="99">
        <v>1600</v>
      </c>
      <c r="AW8781" s="99">
        <v>5.8181999999999999E-3</v>
      </c>
      <c r="AX8781" s="99">
        <v>5202.0879999999997</v>
      </c>
      <c r="AY8781" s="99">
        <v>6133</v>
      </c>
      <c r="AZ8781" s="99">
        <v>7.5114000000000001</v>
      </c>
      <c r="BA8781" s="119" t="s">
        <v>12</v>
      </c>
      <c r="BB8781" s="4">
        <v>8781</v>
      </c>
      <c r="BC8781" s="4">
        <v>160</v>
      </c>
    </row>
    <row r="8782" spans="2:55">
      <c r="B8782">
        <v>8781</v>
      </c>
      <c r="C8782" s="5">
        <f t="shared" si="1639"/>
        <v>160</v>
      </c>
      <c r="D8782" s="5">
        <f t="shared" si="1640"/>
        <v>1800</v>
      </c>
      <c r="E8782" s="5" t="str">
        <f t="shared" si="1641"/>
        <v>0.006467</v>
      </c>
      <c r="F8782" s="5" t="str">
        <f t="shared" si="1642"/>
        <v>5709</v>
      </c>
      <c r="G8782" s="5" t="str">
        <f t="shared" si="1643"/>
        <v>6744</v>
      </c>
      <c r="H8782" s="5" t="str">
        <f t="shared" si="1644"/>
        <v>7.821</v>
      </c>
      <c r="I8782" s="1" t="s">
        <v>12</v>
      </c>
      <c r="AN8782" s="89" t="str">
        <f t="shared" si="1645"/>
        <v>160.0</v>
      </c>
      <c r="AO8782" s="89" t="str">
        <f t="shared" si="1646"/>
        <v>1800.</v>
      </c>
      <c r="AP8782" s="89" t="str">
        <f t="shared" si="1647"/>
        <v>0.006467</v>
      </c>
      <c r="AQ8782" s="89" t="str">
        <f t="shared" si="1648"/>
        <v>5709</v>
      </c>
      <c r="AR8782" s="89" t="str">
        <f t="shared" si="1649"/>
        <v>6744</v>
      </c>
      <c r="AS8782" s="89" t="str">
        <f t="shared" si="1650"/>
        <v>7.821</v>
      </c>
      <c r="AT8782" s="89"/>
      <c r="AU8782" s="99">
        <v>160</v>
      </c>
      <c r="AV8782" s="99">
        <v>1800</v>
      </c>
      <c r="AW8782" s="99">
        <v>6.4665E-3</v>
      </c>
      <c r="AX8782" s="99">
        <v>5708.96</v>
      </c>
      <c r="AY8782" s="99">
        <v>6743.6</v>
      </c>
      <c r="AZ8782" s="99">
        <v>7.8211000000000004</v>
      </c>
      <c r="BA8782" s="119" t="s">
        <v>12</v>
      </c>
      <c r="BB8782" s="4">
        <v>8782</v>
      </c>
      <c r="BC8782" s="4">
        <v>160</v>
      </c>
    </row>
    <row r="8783" spans="2:55">
      <c r="B8783">
        <v>8782</v>
      </c>
      <c r="C8783" s="5">
        <f t="shared" ref="C8783:C8846" si="1651">_xlfn.NUMBERVALUE(AN8783)</f>
        <v>160</v>
      </c>
      <c r="D8783" s="5">
        <f t="shared" ref="D8783:D8846" si="1652">_xlfn.NUMBERVALUE(AO8783)</f>
        <v>2000</v>
      </c>
      <c r="E8783" s="5" t="str">
        <f t="shared" ref="E8783:E8846" si="1653">AP8783</f>
        <v>0.007096</v>
      </c>
      <c r="F8783" s="5" t="str">
        <f t="shared" ref="F8783:F8846" si="1654">IF($D8783=0,_xlfn.NUMBERVALUE(AQ8783),AQ8783)</f>
        <v>6222</v>
      </c>
      <c r="G8783" s="5" t="str">
        <f t="shared" ref="G8783:G8846" si="1655">IF($D8783=0,_xlfn.NUMBERVALUE(AR8783),AR8783)</f>
        <v>7357</v>
      </c>
      <c r="H8783" s="5" t="str">
        <f t="shared" ref="H8783:H8846" si="1656">IF($D8783=0,_xlfn.NUMBERVALUE(AS8783),AS8783)</f>
        <v>8.104</v>
      </c>
      <c r="I8783" s="1" t="s">
        <v>12</v>
      </c>
      <c r="AN8783" s="89" t="str">
        <f t="shared" ref="AN8783:AN8846" si="1657">IF(AU8783=0,"0.000",TEXT(IF(AU8783&lt;0,"-","")&amp;LEFT(TEXT(ABS(AU8783),"0."&amp;REPT("0",4-1)&amp;"E+00"),4+1)*10^FLOOR(LOG10(TEXT(ABS(AU8783),"0."&amp;REPT("0",4-1)&amp;"E+00")),1),(""&amp;(IF(OR(AND(FLOOR(LOG10(TEXT(ABS(AU8783),"0."&amp;REPT("0",4-1)&amp;"E+00")),1)+1=4,RIGHT(LEFT(TEXT(ABS(AU8783),"0."&amp;REPT("0",4-1)&amp;"E+00"),4+1)*10^FLOOR(LOG10(TEXT(ABS(AU8783),"0."&amp;REPT("0",4-1)&amp;"E+00")),1),1)="0"),LOG10(TEXT(ABS(AU8783),"0."&amp;REPT("0",4-1)&amp;"E+00"))&lt;=4-1),"0.","#")&amp;REPT("0",IF(4-1-(FLOOR(LOG10(TEXT(ABS(AU8783),"0."&amp;REPT("0",4-1)&amp;"E+00")),1))&gt;0,4-1-(FLOOR(LOG10(TEXT(ABS(AU8783),"0."&amp;REPT("0",4-1)&amp;"E+00")),1)),0))))))</f>
        <v>160.0</v>
      </c>
      <c r="AO8783" s="89" t="str">
        <f t="shared" ref="AO8783:AO8846" si="1658">IF(AV8783=0,"0.000",TEXT(IF(AV8783&lt;0,"-","")&amp;LEFT(TEXT(ABS(AV8783),"0."&amp;REPT("0",4-1)&amp;"E+00"),4+1)*10^FLOOR(LOG10(TEXT(ABS(AV8783),"0."&amp;REPT("0",4-1)&amp;"E+00")),1),(""&amp;(IF(OR(AND(FLOOR(LOG10(TEXT(ABS(AV8783),"0."&amp;REPT("0",4-1)&amp;"E+00")),1)+1=4,RIGHT(LEFT(TEXT(ABS(AV8783),"0."&amp;REPT("0",4-1)&amp;"E+00"),4+1)*10^FLOOR(LOG10(TEXT(ABS(AV8783),"0."&amp;REPT("0",4-1)&amp;"E+00")),1),1)="0"),LOG10(TEXT(ABS(AV8783),"0."&amp;REPT("0",4-1)&amp;"E+00"))&lt;=4-1),"0.","#")&amp;REPT("0",IF(4-1-(FLOOR(LOG10(TEXT(ABS(AV8783),"0."&amp;REPT("0",4-1)&amp;"E+00")),1))&gt;0,4-1-(FLOOR(LOG10(TEXT(ABS(AV8783),"0."&amp;REPT("0",4-1)&amp;"E+00")),1)),0))))))</f>
        <v>2000.</v>
      </c>
      <c r="AP8783" s="89" t="str">
        <f t="shared" ref="AP8783:AP8846" si="1659">IF(AW8783=0,"0.000",TEXT(IF(AW8783&lt;0,"-","")&amp;LEFT(TEXT(ABS(AW8783),"0."&amp;REPT("0",4-1)&amp;"E+00"),4+1)*10^FLOOR(LOG10(TEXT(ABS(AW8783),"0."&amp;REPT("0",4-1)&amp;"E+00")),1),(""&amp;(IF(OR(AND(FLOOR(LOG10(TEXT(ABS(AW8783),"0."&amp;REPT("0",4-1)&amp;"E+00")),1)+1=4,RIGHT(LEFT(TEXT(ABS(AW8783),"0."&amp;REPT("0",4-1)&amp;"E+00"),4+1)*10^FLOOR(LOG10(TEXT(ABS(AW8783),"0."&amp;REPT("0",4-1)&amp;"E+00")),1),1)="0"),LOG10(TEXT(ABS(AW8783),"0."&amp;REPT("0",4-1)&amp;"E+00"))&lt;=4-1),"0.","#")&amp;REPT("0",IF(4-1-(FLOOR(LOG10(TEXT(ABS(AW8783),"0."&amp;REPT("0",4-1)&amp;"E+00")),1))&gt;0,4-1-(FLOOR(LOG10(TEXT(ABS(AW8783),"0."&amp;REPT("0",4-1)&amp;"E+00")),1)),0))))))</f>
        <v>0.007096</v>
      </c>
      <c r="AQ8783" s="89" t="str">
        <f t="shared" ref="AQ8783:AQ8846" si="1660">IF(AX8783=0,"0.000",TEXT(IF(AX8783&lt;0,"-","")&amp;LEFT(TEXT(ABS(AX8783),"0."&amp;REPT("0",4-1)&amp;"E+00"),4+1)*10^FLOOR(LOG10(TEXT(ABS(AX8783),"0."&amp;REPT("0",4-1)&amp;"E+00")),1),(""&amp;(IF(OR(AND(FLOOR(LOG10(TEXT(ABS(AX8783),"0."&amp;REPT("0",4-1)&amp;"E+00")),1)+1=4,RIGHT(LEFT(TEXT(ABS(AX8783),"0."&amp;REPT("0",4-1)&amp;"E+00"),4+1)*10^FLOOR(LOG10(TEXT(ABS(AX8783),"0."&amp;REPT("0",4-1)&amp;"E+00")),1),1)="0"),LOG10(TEXT(ABS(AX8783),"0."&amp;REPT("0",4-1)&amp;"E+00"))&lt;=4-1),"0.","#")&amp;REPT("0",IF(4-1-(FLOOR(LOG10(TEXT(ABS(AX8783),"0."&amp;REPT("0",4-1)&amp;"E+00")),1))&gt;0,4-1-(FLOOR(LOG10(TEXT(ABS(AX8783),"0."&amp;REPT("0",4-1)&amp;"E+00")),1)),0))))))</f>
        <v>6222</v>
      </c>
      <c r="AR8783" s="89" t="str">
        <f t="shared" ref="AR8783:AR8846" si="1661">IF(AY8783=0,"0.000",TEXT(IF(AY8783&lt;0,"-","")&amp;LEFT(TEXT(ABS(AY8783),"0."&amp;REPT("0",4-1)&amp;"E+00"),4+1)*10^FLOOR(LOG10(TEXT(ABS(AY8783),"0."&amp;REPT("0",4-1)&amp;"E+00")),1),(""&amp;(IF(OR(AND(FLOOR(LOG10(TEXT(ABS(AY8783),"0."&amp;REPT("0",4-1)&amp;"E+00")),1)+1=4,RIGHT(LEFT(TEXT(ABS(AY8783),"0."&amp;REPT("0",4-1)&amp;"E+00"),4+1)*10^FLOOR(LOG10(TEXT(ABS(AY8783),"0."&amp;REPT("0",4-1)&amp;"E+00")),1),1)="0"),LOG10(TEXT(ABS(AY8783),"0."&amp;REPT("0",4-1)&amp;"E+00"))&lt;=4-1),"0.","#")&amp;REPT("0",IF(4-1-(FLOOR(LOG10(TEXT(ABS(AY8783),"0."&amp;REPT("0",4-1)&amp;"E+00")),1))&gt;0,4-1-(FLOOR(LOG10(TEXT(ABS(AY8783),"0."&amp;REPT("0",4-1)&amp;"E+00")),1)),0))))))</f>
        <v>7357</v>
      </c>
      <c r="AS8783" s="89" t="str">
        <f t="shared" ref="AS8783:AS8846" si="1662">IF(AZ8783=0,"0.000",TEXT(IF(AZ8783&lt;0,"-","")&amp;LEFT(TEXT(ABS(AZ8783),"0."&amp;REPT("0",4-1)&amp;"E+00"),4+1)*10^FLOOR(LOG10(TEXT(ABS(AZ8783),"0."&amp;REPT("0",4-1)&amp;"E+00")),1),(""&amp;(IF(OR(AND(FLOOR(LOG10(TEXT(ABS(AZ8783),"0."&amp;REPT("0",4-1)&amp;"E+00")),1)+1=4,RIGHT(LEFT(TEXT(ABS(AZ8783),"0."&amp;REPT("0",4-1)&amp;"E+00"),4+1)*10^FLOOR(LOG10(TEXT(ABS(AZ8783),"0."&amp;REPT("0",4-1)&amp;"E+00")),1),1)="0"),LOG10(TEXT(ABS(AZ8783),"0."&amp;REPT("0",4-1)&amp;"E+00"))&lt;=4-1),"0.","#")&amp;REPT("0",IF(4-1-(FLOOR(LOG10(TEXT(ABS(AZ8783),"0."&amp;REPT("0",4-1)&amp;"E+00")),1))&gt;0,4-1-(FLOOR(LOG10(TEXT(ABS(AZ8783),"0."&amp;REPT("0",4-1)&amp;"E+00")),1)),0))))))</f>
        <v>8.104</v>
      </c>
      <c r="AT8783" s="89"/>
      <c r="AU8783" s="99">
        <v>160</v>
      </c>
      <c r="AV8783" s="99">
        <v>2000</v>
      </c>
      <c r="AW8783" s="99">
        <v>7.0964000000000001E-3</v>
      </c>
      <c r="AX8783" s="99">
        <v>6221.576</v>
      </c>
      <c r="AY8783" s="99">
        <v>7357</v>
      </c>
      <c r="AZ8783" s="99">
        <v>8.1036000000000001</v>
      </c>
      <c r="BA8783" s="119" t="s">
        <v>12</v>
      </c>
      <c r="BB8783" s="4">
        <v>8783</v>
      </c>
      <c r="BC8783" s="4">
        <v>160</v>
      </c>
    </row>
    <row r="8784" spans="2:55">
      <c r="B8784">
        <v>8783</v>
      </c>
      <c r="C8784" s="5">
        <f t="shared" si="1651"/>
        <v>180</v>
      </c>
      <c r="D8784" s="5">
        <f t="shared" si="1652"/>
        <v>0</v>
      </c>
      <c r="E8784" s="5" t="str">
        <f t="shared" si="1653"/>
        <v>0.0009301</v>
      </c>
      <c r="F8784" s="5">
        <f t="shared" si="1654"/>
        <v>-2.1040000000000001</v>
      </c>
      <c r="G8784" s="5">
        <f t="shared" si="1655"/>
        <v>165.3</v>
      </c>
      <c r="H8784" s="5">
        <f t="shared" si="1656"/>
        <v>-2.8740000000000002E-2</v>
      </c>
      <c r="I8784" s="1" t="s">
        <v>8</v>
      </c>
      <c r="AN8784" s="89" t="str">
        <f t="shared" si="1657"/>
        <v>180.0</v>
      </c>
      <c r="AO8784" s="89" t="str">
        <f t="shared" si="1658"/>
        <v>0.000</v>
      </c>
      <c r="AP8784" s="89" t="str">
        <f t="shared" si="1659"/>
        <v>0.0009301</v>
      </c>
      <c r="AQ8784" s="89" t="str">
        <f t="shared" si="1660"/>
        <v>-2.104</v>
      </c>
      <c r="AR8784" s="89" t="str">
        <f t="shared" si="1661"/>
        <v>165.3</v>
      </c>
      <c r="AS8784" s="89" t="str">
        <f t="shared" si="1662"/>
        <v>-0.02874</v>
      </c>
      <c r="AT8784" s="89"/>
      <c r="AU8784" s="99">
        <v>180</v>
      </c>
      <c r="AV8784" s="99">
        <v>0</v>
      </c>
      <c r="AW8784" s="99">
        <v>9.3008000000000001E-4</v>
      </c>
      <c r="AX8784" s="99">
        <v>-2.1043999999999983</v>
      </c>
      <c r="AY8784" s="99">
        <v>165.31</v>
      </c>
      <c r="AZ8784" s="99">
        <v>-2.8740000000000002E-2</v>
      </c>
      <c r="BA8784" s="119" t="s">
        <v>8</v>
      </c>
      <c r="BB8784" s="4">
        <v>8784</v>
      </c>
      <c r="BC8784" s="4">
        <v>180</v>
      </c>
    </row>
    <row r="8785" spans="2:55">
      <c r="B8785">
        <v>8784</v>
      </c>
      <c r="C8785" s="5">
        <f t="shared" si="1651"/>
        <v>180</v>
      </c>
      <c r="D8785" s="5">
        <f t="shared" si="1652"/>
        <v>5</v>
      </c>
      <c r="E8785" s="5" t="str">
        <f t="shared" si="1653"/>
        <v>0.0009316</v>
      </c>
      <c r="F8785" s="5" t="str">
        <f t="shared" si="1654"/>
        <v>16.65</v>
      </c>
      <c r="G8785" s="5" t="str">
        <f t="shared" si="1655"/>
        <v>184.3</v>
      </c>
      <c r="H8785" s="5" t="str">
        <f t="shared" si="1656"/>
        <v>0.04029</v>
      </c>
      <c r="I8785" s="1" t="s">
        <v>8</v>
      </c>
      <c r="AN8785" s="89" t="str">
        <f t="shared" si="1657"/>
        <v>180.0</v>
      </c>
      <c r="AO8785" s="89" t="str">
        <f t="shared" si="1658"/>
        <v>5.000</v>
      </c>
      <c r="AP8785" s="89" t="str">
        <f t="shared" si="1659"/>
        <v>0.0009316</v>
      </c>
      <c r="AQ8785" s="89" t="str">
        <f t="shared" si="1660"/>
        <v>16.65</v>
      </c>
      <c r="AR8785" s="89" t="str">
        <f t="shared" si="1661"/>
        <v>184.3</v>
      </c>
      <c r="AS8785" s="89" t="str">
        <f t="shared" si="1662"/>
        <v>0.04029</v>
      </c>
      <c r="AT8785" s="89"/>
      <c r="AU8785" s="99">
        <v>180</v>
      </c>
      <c r="AV8785" s="99">
        <v>5</v>
      </c>
      <c r="AW8785" s="99">
        <v>9.3159999999999998E-4</v>
      </c>
      <c r="AX8785" s="99">
        <v>16.652000000000015</v>
      </c>
      <c r="AY8785" s="99">
        <v>184.34</v>
      </c>
      <c r="AZ8785" s="99">
        <v>4.0289999999999999E-2</v>
      </c>
      <c r="BA8785" s="119" t="s">
        <v>8</v>
      </c>
      <c r="BB8785" s="4">
        <v>8785</v>
      </c>
      <c r="BC8785" s="4">
        <v>180</v>
      </c>
    </row>
    <row r="8786" spans="2:55">
      <c r="B8786">
        <v>8785</v>
      </c>
      <c r="C8786" s="5">
        <f t="shared" si="1651"/>
        <v>180</v>
      </c>
      <c r="D8786" s="5">
        <f t="shared" si="1652"/>
        <v>10</v>
      </c>
      <c r="E8786" s="5" t="str">
        <f t="shared" si="1653"/>
        <v>0.0009332</v>
      </c>
      <c r="F8786" s="5" t="str">
        <f t="shared" si="1654"/>
        <v>35.54</v>
      </c>
      <c r="G8786" s="5" t="str">
        <f t="shared" si="1655"/>
        <v>203.5</v>
      </c>
      <c r="H8786" s="5" t="str">
        <f t="shared" si="1656"/>
        <v>0.1086</v>
      </c>
      <c r="I8786" s="1" t="s">
        <v>8</v>
      </c>
      <c r="AN8786" s="89" t="str">
        <f t="shared" si="1657"/>
        <v>180.0</v>
      </c>
      <c r="AO8786" s="89" t="str">
        <f t="shared" si="1658"/>
        <v>10.00</v>
      </c>
      <c r="AP8786" s="89" t="str">
        <f t="shared" si="1659"/>
        <v>0.0009332</v>
      </c>
      <c r="AQ8786" s="89" t="str">
        <f t="shared" si="1660"/>
        <v>35.54</v>
      </c>
      <c r="AR8786" s="89" t="str">
        <f t="shared" si="1661"/>
        <v>203.5</v>
      </c>
      <c r="AS8786" s="89" t="str">
        <f t="shared" si="1662"/>
        <v>0.1086</v>
      </c>
      <c r="AT8786" s="89"/>
      <c r="AU8786" s="99">
        <v>180</v>
      </c>
      <c r="AV8786" s="99">
        <v>10</v>
      </c>
      <c r="AW8786" s="99">
        <v>9.3320999999999996E-4</v>
      </c>
      <c r="AX8786" s="99">
        <v>35.542200000000008</v>
      </c>
      <c r="AY8786" s="99">
        <v>203.52</v>
      </c>
      <c r="AZ8786" s="99">
        <v>0.10863</v>
      </c>
      <c r="BA8786" s="119" t="s">
        <v>8</v>
      </c>
      <c r="BB8786" s="4">
        <v>8786</v>
      </c>
      <c r="BC8786" s="4">
        <v>180</v>
      </c>
    </row>
    <row r="8787" spans="2:55">
      <c r="B8787">
        <v>8786</v>
      </c>
      <c r="C8787" s="5">
        <f t="shared" si="1651"/>
        <v>180</v>
      </c>
      <c r="D8787" s="5">
        <f t="shared" si="1652"/>
        <v>15</v>
      </c>
      <c r="E8787" s="5" t="str">
        <f t="shared" si="1653"/>
        <v>0.0009349</v>
      </c>
      <c r="F8787" s="5" t="str">
        <f t="shared" si="1654"/>
        <v>54.53</v>
      </c>
      <c r="G8787" s="5" t="str">
        <f t="shared" si="1655"/>
        <v>222.8</v>
      </c>
      <c r="H8787" s="5" t="str">
        <f t="shared" si="1656"/>
        <v>0.1762</v>
      </c>
      <c r="I8787" s="1" t="s">
        <v>8</v>
      </c>
      <c r="AN8787" s="89" t="str">
        <f t="shared" si="1657"/>
        <v>180.0</v>
      </c>
      <c r="AO8787" s="89" t="str">
        <f t="shared" si="1658"/>
        <v>15.00</v>
      </c>
      <c r="AP8787" s="89" t="str">
        <f t="shared" si="1659"/>
        <v>0.0009349</v>
      </c>
      <c r="AQ8787" s="89" t="str">
        <f t="shared" si="1660"/>
        <v>54.53</v>
      </c>
      <c r="AR8787" s="89" t="str">
        <f t="shared" si="1661"/>
        <v>222.8</v>
      </c>
      <c r="AS8787" s="89" t="str">
        <f t="shared" si="1662"/>
        <v>0.1762</v>
      </c>
      <c r="AT8787" s="89"/>
      <c r="AU8787" s="99">
        <v>180</v>
      </c>
      <c r="AV8787" s="99">
        <v>15</v>
      </c>
      <c r="AW8787" s="99">
        <v>9.348999999999999E-4</v>
      </c>
      <c r="AX8787" s="99">
        <v>54.52800000000002</v>
      </c>
      <c r="AY8787" s="99">
        <v>222.81</v>
      </c>
      <c r="AZ8787" s="99">
        <v>0.17616000000000001</v>
      </c>
      <c r="BA8787" s="119" t="s">
        <v>8</v>
      </c>
      <c r="BB8787" s="4">
        <v>8787</v>
      </c>
      <c r="BC8787" s="4">
        <v>180</v>
      </c>
    </row>
    <row r="8788" spans="2:55">
      <c r="B8788">
        <v>8787</v>
      </c>
      <c r="C8788" s="5">
        <f t="shared" si="1651"/>
        <v>180</v>
      </c>
      <c r="D8788" s="5">
        <f t="shared" si="1652"/>
        <v>20</v>
      </c>
      <c r="E8788" s="5" t="str">
        <f t="shared" si="1653"/>
        <v>0.0009367</v>
      </c>
      <c r="F8788" s="5" t="str">
        <f t="shared" si="1654"/>
        <v>73.58</v>
      </c>
      <c r="G8788" s="5" t="str">
        <f t="shared" si="1655"/>
        <v>242.2</v>
      </c>
      <c r="H8788" s="5" t="str">
        <f t="shared" si="1656"/>
        <v>0.2428</v>
      </c>
      <c r="I8788" s="1" t="s">
        <v>8</v>
      </c>
      <c r="AN8788" s="89" t="str">
        <f t="shared" si="1657"/>
        <v>180.0</v>
      </c>
      <c r="AO8788" s="89" t="str">
        <f t="shared" si="1658"/>
        <v>20.00</v>
      </c>
      <c r="AP8788" s="89" t="str">
        <f t="shared" si="1659"/>
        <v>0.0009367</v>
      </c>
      <c r="AQ8788" s="89" t="str">
        <f t="shared" si="1660"/>
        <v>73.58</v>
      </c>
      <c r="AR8788" s="89" t="str">
        <f t="shared" si="1661"/>
        <v>242.2</v>
      </c>
      <c r="AS8788" s="89" t="str">
        <f t="shared" si="1662"/>
        <v>0.2428</v>
      </c>
      <c r="AT8788" s="89"/>
      <c r="AU8788" s="99">
        <v>180</v>
      </c>
      <c r="AV8788" s="99">
        <v>20</v>
      </c>
      <c r="AW8788" s="99">
        <v>9.3666000000000007E-4</v>
      </c>
      <c r="AX8788" s="99">
        <v>73.581199999999995</v>
      </c>
      <c r="AY8788" s="99">
        <v>242.18</v>
      </c>
      <c r="AZ8788" s="99">
        <v>0.24282000000000001</v>
      </c>
      <c r="BA8788" s="119" t="s">
        <v>8</v>
      </c>
      <c r="BB8788" s="4">
        <v>8788</v>
      </c>
      <c r="BC8788" s="4">
        <v>180</v>
      </c>
    </row>
    <row r="8789" spans="2:55">
      <c r="B8789">
        <v>8788</v>
      </c>
      <c r="C8789" s="5">
        <f t="shared" si="1651"/>
        <v>180</v>
      </c>
      <c r="D8789" s="5">
        <f t="shared" si="1652"/>
        <v>25</v>
      </c>
      <c r="E8789" s="5" t="str">
        <f t="shared" si="1653"/>
        <v>0.0009385</v>
      </c>
      <c r="F8789" s="5" t="str">
        <f t="shared" si="1654"/>
        <v>92.69</v>
      </c>
      <c r="G8789" s="5" t="str">
        <f t="shared" si="1655"/>
        <v>261.6</v>
      </c>
      <c r="H8789" s="5" t="str">
        <f t="shared" si="1656"/>
        <v>0.3086</v>
      </c>
      <c r="I8789" s="1" t="s">
        <v>8</v>
      </c>
      <c r="AN8789" s="89" t="str">
        <f t="shared" si="1657"/>
        <v>180.0</v>
      </c>
      <c r="AO8789" s="89" t="str">
        <f t="shared" si="1658"/>
        <v>25.00</v>
      </c>
      <c r="AP8789" s="89" t="str">
        <f t="shared" si="1659"/>
        <v>0.0009385</v>
      </c>
      <c r="AQ8789" s="89" t="str">
        <f t="shared" si="1660"/>
        <v>92.69</v>
      </c>
      <c r="AR8789" s="89" t="str">
        <f t="shared" si="1661"/>
        <v>261.6</v>
      </c>
      <c r="AS8789" s="89" t="str">
        <f t="shared" si="1662"/>
        <v>0.3086</v>
      </c>
      <c r="AT8789" s="89"/>
      <c r="AU8789" s="99">
        <v>180</v>
      </c>
      <c r="AV8789" s="99">
        <v>25</v>
      </c>
      <c r="AW8789" s="99">
        <v>9.3849000000000005E-4</v>
      </c>
      <c r="AX8789" s="99">
        <v>92.691800000000001</v>
      </c>
      <c r="AY8789" s="99">
        <v>261.62</v>
      </c>
      <c r="AZ8789" s="99">
        <v>0.30857000000000001</v>
      </c>
      <c r="BA8789" s="119" t="s">
        <v>8</v>
      </c>
      <c r="BB8789" s="4">
        <v>8789</v>
      </c>
      <c r="BC8789" s="4">
        <v>180</v>
      </c>
    </row>
    <row r="8790" spans="2:55">
      <c r="B8790">
        <v>8789</v>
      </c>
      <c r="C8790" s="5">
        <f t="shared" si="1651"/>
        <v>180</v>
      </c>
      <c r="D8790" s="5">
        <f t="shared" si="1652"/>
        <v>30</v>
      </c>
      <c r="E8790" s="5" t="str">
        <f t="shared" si="1653"/>
        <v>0.0009404</v>
      </c>
      <c r="F8790" s="5" t="str">
        <f t="shared" si="1654"/>
        <v>111.8</v>
      </c>
      <c r="G8790" s="5" t="str">
        <f t="shared" si="1655"/>
        <v>281.1</v>
      </c>
      <c r="H8790" s="5" t="str">
        <f t="shared" si="1656"/>
        <v>0.3734</v>
      </c>
      <c r="I8790" s="1" t="s">
        <v>8</v>
      </c>
      <c r="AN8790" s="89" t="str">
        <f t="shared" si="1657"/>
        <v>180.0</v>
      </c>
      <c r="AO8790" s="89" t="str">
        <f t="shared" si="1658"/>
        <v>30.00</v>
      </c>
      <c r="AP8790" s="89" t="str">
        <f t="shared" si="1659"/>
        <v>0.0009404</v>
      </c>
      <c r="AQ8790" s="89" t="str">
        <f t="shared" si="1660"/>
        <v>111.8</v>
      </c>
      <c r="AR8790" s="89" t="str">
        <f t="shared" si="1661"/>
        <v>281.1</v>
      </c>
      <c r="AS8790" s="89" t="str">
        <f t="shared" si="1662"/>
        <v>0.3734</v>
      </c>
      <c r="AT8790" s="89"/>
      <c r="AU8790" s="99">
        <v>180</v>
      </c>
      <c r="AV8790" s="99">
        <v>30</v>
      </c>
      <c r="AW8790" s="99">
        <v>9.4037999999999999E-4</v>
      </c>
      <c r="AX8790" s="99">
        <v>111.84160000000003</v>
      </c>
      <c r="AY8790" s="99">
        <v>281.11</v>
      </c>
      <c r="AZ8790" s="99">
        <v>0.37341000000000002</v>
      </c>
      <c r="BA8790" s="119" t="s">
        <v>8</v>
      </c>
      <c r="BB8790" s="4">
        <v>8790</v>
      </c>
      <c r="BC8790" s="4">
        <v>180</v>
      </c>
    </row>
    <row r="8791" spans="2:55">
      <c r="B8791">
        <v>8790</v>
      </c>
      <c r="C8791" s="5">
        <f t="shared" si="1651"/>
        <v>180</v>
      </c>
      <c r="D8791" s="5">
        <f t="shared" si="1652"/>
        <v>35</v>
      </c>
      <c r="E8791" s="5" t="str">
        <f t="shared" si="1653"/>
        <v>0.0009423</v>
      </c>
      <c r="F8791" s="5" t="str">
        <f t="shared" si="1654"/>
        <v>131.0</v>
      </c>
      <c r="G8791" s="5" t="str">
        <f t="shared" si="1655"/>
        <v>300.6</v>
      </c>
      <c r="H8791" s="5" t="str">
        <f t="shared" si="1656"/>
        <v>0.4373</v>
      </c>
      <c r="I8791" s="1" t="s">
        <v>8</v>
      </c>
      <c r="AN8791" s="89" t="str">
        <f t="shared" si="1657"/>
        <v>180.0</v>
      </c>
      <c r="AO8791" s="89" t="str">
        <f t="shared" si="1658"/>
        <v>35.00</v>
      </c>
      <c r="AP8791" s="89" t="str">
        <f t="shared" si="1659"/>
        <v>0.0009423</v>
      </c>
      <c r="AQ8791" s="89" t="str">
        <f t="shared" si="1660"/>
        <v>131.0</v>
      </c>
      <c r="AR8791" s="89" t="str">
        <f t="shared" si="1661"/>
        <v>300.6</v>
      </c>
      <c r="AS8791" s="89" t="str">
        <f t="shared" si="1662"/>
        <v>0.4373</v>
      </c>
      <c r="AT8791" s="89"/>
      <c r="AU8791" s="99">
        <v>180</v>
      </c>
      <c r="AV8791" s="99">
        <v>35</v>
      </c>
      <c r="AW8791" s="99">
        <v>9.4233000000000001E-4</v>
      </c>
      <c r="AX8791" s="99">
        <v>131.02059999999997</v>
      </c>
      <c r="AY8791" s="99">
        <v>300.64</v>
      </c>
      <c r="AZ8791" s="99">
        <v>0.43730999999999998</v>
      </c>
      <c r="BA8791" s="119" t="s">
        <v>8</v>
      </c>
      <c r="BB8791" s="4">
        <v>8791</v>
      </c>
      <c r="BC8791" s="4">
        <v>180</v>
      </c>
    </row>
    <row r="8792" spans="2:55">
      <c r="B8792">
        <v>8791</v>
      </c>
      <c r="C8792" s="5">
        <f t="shared" si="1651"/>
        <v>180</v>
      </c>
      <c r="D8792" s="5">
        <f t="shared" si="1652"/>
        <v>40</v>
      </c>
      <c r="E8792" s="5" t="str">
        <f t="shared" si="1653"/>
        <v>0.0009444</v>
      </c>
      <c r="F8792" s="5" t="str">
        <f t="shared" si="1654"/>
        <v>150.2</v>
      </c>
      <c r="G8792" s="5" t="str">
        <f t="shared" si="1655"/>
        <v>320.2</v>
      </c>
      <c r="H8792" s="5" t="str">
        <f t="shared" si="1656"/>
        <v>0.5003</v>
      </c>
      <c r="I8792" s="1" t="s">
        <v>8</v>
      </c>
      <c r="AN8792" s="89" t="str">
        <f t="shared" si="1657"/>
        <v>180.0</v>
      </c>
      <c r="AO8792" s="89" t="str">
        <f t="shared" si="1658"/>
        <v>40.00</v>
      </c>
      <c r="AP8792" s="89" t="str">
        <f t="shared" si="1659"/>
        <v>0.0009444</v>
      </c>
      <c r="AQ8792" s="89" t="str">
        <f t="shared" si="1660"/>
        <v>150.2</v>
      </c>
      <c r="AR8792" s="89" t="str">
        <f t="shared" si="1661"/>
        <v>320.2</v>
      </c>
      <c r="AS8792" s="89" t="str">
        <f t="shared" si="1662"/>
        <v>0.5003</v>
      </c>
      <c r="AT8792" s="89"/>
      <c r="AU8792" s="99">
        <v>180</v>
      </c>
      <c r="AV8792" s="99">
        <v>40</v>
      </c>
      <c r="AW8792" s="99">
        <v>9.4435000000000005E-4</v>
      </c>
      <c r="AX8792" s="99">
        <v>150.22699999999998</v>
      </c>
      <c r="AY8792" s="99">
        <v>320.20999999999998</v>
      </c>
      <c r="AZ8792" s="99">
        <v>0.50029000000000001</v>
      </c>
      <c r="BA8792" s="119" t="s">
        <v>8</v>
      </c>
      <c r="BB8792" s="4">
        <v>8792</v>
      </c>
      <c r="BC8792" s="4">
        <v>180</v>
      </c>
    </row>
    <row r="8793" spans="2:55">
      <c r="B8793">
        <v>8792</v>
      </c>
      <c r="C8793" s="5">
        <f t="shared" si="1651"/>
        <v>180</v>
      </c>
      <c r="D8793" s="5">
        <f t="shared" si="1652"/>
        <v>45</v>
      </c>
      <c r="E8793" s="5" t="str">
        <f t="shared" si="1653"/>
        <v>0.0009464</v>
      </c>
      <c r="F8793" s="5" t="str">
        <f t="shared" si="1654"/>
        <v>169.4</v>
      </c>
      <c r="G8793" s="5" t="str">
        <f t="shared" si="1655"/>
        <v>339.8</v>
      </c>
      <c r="H8793" s="5" t="str">
        <f t="shared" si="1656"/>
        <v>0.5624</v>
      </c>
      <c r="I8793" s="1" t="s">
        <v>8</v>
      </c>
      <c r="AN8793" s="89" t="str">
        <f t="shared" si="1657"/>
        <v>180.0</v>
      </c>
      <c r="AO8793" s="89" t="str">
        <f t="shared" si="1658"/>
        <v>45.00</v>
      </c>
      <c r="AP8793" s="89" t="str">
        <f t="shared" si="1659"/>
        <v>0.0009464</v>
      </c>
      <c r="AQ8793" s="89" t="str">
        <f t="shared" si="1660"/>
        <v>169.4</v>
      </c>
      <c r="AR8793" s="89" t="str">
        <f t="shared" si="1661"/>
        <v>339.8</v>
      </c>
      <c r="AS8793" s="89" t="str">
        <f t="shared" si="1662"/>
        <v>0.5624</v>
      </c>
      <c r="AT8793" s="89"/>
      <c r="AU8793" s="99">
        <v>180</v>
      </c>
      <c r="AV8793" s="99">
        <v>45</v>
      </c>
      <c r="AW8793" s="99">
        <v>9.4642999999999995E-4</v>
      </c>
      <c r="AX8793" s="99">
        <v>169.44260000000003</v>
      </c>
      <c r="AY8793" s="99">
        <v>339.8</v>
      </c>
      <c r="AZ8793" s="99">
        <v>0.56235999999999997</v>
      </c>
      <c r="BA8793" s="119" t="s">
        <v>8</v>
      </c>
      <c r="BB8793" s="4">
        <v>8793</v>
      </c>
      <c r="BC8793" s="4">
        <v>180</v>
      </c>
    </row>
    <row r="8794" spans="2:55">
      <c r="B8794">
        <v>8793</v>
      </c>
      <c r="C8794" s="5">
        <f t="shared" si="1651"/>
        <v>180</v>
      </c>
      <c r="D8794" s="5">
        <f t="shared" si="1652"/>
        <v>50</v>
      </c>
      <c r="E8794" s="5" t="str">
        <f t="shared" si="1653"/>
        <v>0.0009486</v>
      </c>
      <c r="F8794" s="5" t="str">
        <f t="shared" si="1654"/>
        <v>188.7</v>
      </c>
      <c r="G8794" s="5" t="str">
        <f t="shared" si="1655"/>
        <v>359.4</v>
      </c>
      <c r="H8794" s="5" t="str">
        <f t="shared" si="1656"/>
        <v>0.6235</v>
      </c>
      <c r="I8794" s="1" t="s">
        <v>8</v>
      </c>
      <c r="AN8794" s="89" t="str">
        <f t="shared" si="1657"/>
        <v>180.0</v>
      </c>
      <c r="AO8794" s="89" t="str">
        <f t="shared" si="1658"/>
        <v>50.00</v>
      </c>
      <c r="AP8794" s="89" t="str">
        <f t="shared" si="1659"/>
        <v>0.0009486</v>
      </c>
      <c r="AQ8794" s="89" t="str">
        <f t="shared" si="1660"/>
        <v>188.7</v>
      </c>
      <c r="AR8794" s="89" t="str">
        <f t="shared" si="1661"/>
        <v>359.4</v>
      </c>
      <c r="AS8794" s="89" t="str">
        <f t="shared" si="1662"/>
        <v>0.6235</v>
      </c>
      <c r="AT8794" s="89"/>
      <c r="AU8794" s="99">
        <v>180</v>
      </c>
      <c r="AV8794" s="99">
        <v>50</v>
      </c>
      <c r="AW8794" s="99">
        <v>9.4857000000000003E-4</v>
      </c>
      <c r="AX8794" s="99">
        <v>188.67740000000001</v>
      </c>
      <c r="AY8794" s="99">
        <v>359.42</v>
      </c>
      <c r="AZ8794" s="99">
        <v>0.62353000000000003</v>
      </c>
      <c r="BA8794" s="119" t="s">
        <v>8</v>
      </c>
      <c r="BB8794" s="4">
        <v>8794</v>
      </c>
      <c r="BC8794" s="4">
        <v>180</v>
      </c>
    </row>
    <row r="8795" spans="2:55">
      <c r="B8795">
        <v>8794</v>
      </c>
      <c r="C8795" s="5">
        <f t="shared" si="1651"/>
        <v>180</v>
      </c>
      <c r="D8795" s="5">
        <f t="shared" si="1652"/>
        <v>55</v>
      </c>
      <c r="E8795" s="5" t="str">
        <f t="shared" si="1653"/>
        <v>0.0009508</v>
      </c>
      <c r="F8795" s="5" t="str">
        <f t="shared" si="1654"/>
        <v>207.9</v>
      </c>
      <c r="G8795" s="5" t="str">
        <f t="shared" si="1655"/>
        <v>379.1</v>
      </c>
      <c r="H8795" s="5" t="str">
        <f t="shared" si="1656"/>
        <v>0.6838</v>
      </c>
      <c r="I8795" s="1" t="s">
        <v>8</v>
      </c>
      <c r="AN8795" s="89" t="str">
        <f t="shared" si="1657"/>
        <v>180.0</v>
      </c>
      <c r="AO8795" s="89" t="str">
        <f t="shared" si="1658"/>
        <v>55.00</v>
      </c>
      <c r="AP8795" s="89" t="str">
        <f t="shared" si="1659"/>
        <v>0.0009508</v>
      </c>
      <c r="AQ8795" s="89" t="str">
        <f t="shared" si="1660"/>
        <v>207.9</v>
      </c>
      <c r="AR8795" s="89" t="str">
        <f t="shared" si="1661"/>
        <v>379.1</v>
      </c>
      <c r="AS8795" s="89" t="str">
        <f t="shared" si="1662"/>
        <v>0.6838</v>
      </c>
      <c r="AT8795" s="89"/>
      <c r="AU8795" s="99">
        <v>180</v>
      </c>
      <c r="AV8795" s="99">
        <v>55</v>
      </c>
      <c r="AW8795" s="99">
        <v>9.5077999999999992E-4</v>
      </c>
      <c r="AX8795" s="99">
        <v>207.90960000000001</v>
      </c>
      <c r="AY8795" s="99">
        <v>379.05</v>
      </c>
      <c r="AZ8795" s="99">
        <v>0.68381999999999998</v>
      </c>
      <c r="BA8795" s="119" t="s">
        <v>8</v>
      </c>
      <c r="BB8795" s="4">
        <v>8795</v>
      </c>
      <c r="BC8795" s="4">
        <v>180</v>
      </c>
    </row>
    <row r="8796" spans="2:55">
      <c r="B8796">
        <v>8795</v>
      </c>
      <c r="C8796" s="5">
        <f t="shared" si="1651"/>
        <v>180</v>
      </c>
      <c r="D8796" s="5">
        <f t="shared" si="1652"/>
        <v>60</v>
      </c>
      <c r="E8796" s="5" t="str">
        <f t="shared" si="1653"/>
        <v>0.0009530</v>
      </c>
      <c r="F8796" s="5" t="str">
        <f t="shared" si="1654"/>
        <v>227.2</v>
      </c>
      <c r="G8796" s="5" t="str">
        <f t="shared" si="1655"/>
        <v>398.7</v>
      </c>
      <c r="H8796" s="5" t="str">
        <f t="shared" si="1656"/>
        <v>0.7432</v>
      </c>
      <c r="I8796" s="1" t="s">
        <v>8</v>
      </c>
      <c r="AN8796" s="89" t="str">
        <f t="shared" si="1657"/>
        <v>180.0</v>
      </c>
      <c r="AO8796" s="89" t="str">
        <f t="shared" si="1658"/>
        <v>60.00</v>
      </c>
      <c r="AP8796" s="89" t="str">
        <f t="shared" si="1659"/>
        <v>0.0009530</v>
      </c>
      <c r="AQ8796" s="89" t="str">
        <f t="shared" si="1660"/>
        <v>227.2</v>
      </c>
      <c r="AR8796" s="89" t="str">
        <f t="shared" si="1661"/>
        <v>398.7</v>
      </c>
      <c r="AS8796" s="89" t="str">
        <f t="shared" si="1662"/>
        <v>0.7432</v>
      </c>
      <c r="AT8796" s="89"/>
      <c r="AU8796" s="99">
        <v>180</v>
      </c>
      <c r="AV8796" s="99">
        <v>60</v>
      </c>
      <c r="AW8796" s="99">
        <v>9.5304000000000005E-4</v>
      </c>
      <c r="AX8796" s="99">
        <v>227.15279999999998</v>
      </c>
      <c r="AY8796" s="99">
        <v>398.7</v>
      </c>
      <c r="AZ8796" s="99">
        <v>0.74324000000000001</v>
      </c>
      <c r="BA8796" s="119" t="s">
        <v>8</v>
      </c>
      <c r="BB8796" s="4">
        <v>8796</v>
      </c>
      <c r="BC8796" s="4">
        <v>180</v>
      </c>
    </row>
    <row r="8797" spans="2:55">
      <c r="B8797">
        <v>8796</v>
      </c>
      <c r="C8797" s="5">
        <f t="shared" si="1651"/>
        <v>180</v>
      </c>
      <c r="D8797" s="5">
        <f t="shared" si="1652"/>
        <v>65</v>
      </c>
      <c r="E8797" s="5" t="str">
        <f t="shared" si="1653"/>
        <v>0.0009554</v>
      </c>
      <c r="F8797" s="5" t="str">
        <f t="shared" si="1654"/>
        <v>246.4</v>
      </c>
      <c r="G8797" s="5" t="str">
        <f t="shared" si="1655"/>
        <v>418.4</v>
      </c>
      <c r="H8797" s="5" t="str">
        <f t="shared" si="1656"/>
        <v>0.8018</v>
      </c>
      <c r="I8797" s="1" t="s">
        <v>8</v>
      </c>
      <c r="AN8797" s="89" t="str">
        <f t="shared" si="1657"/>
        <v>180.0</v>
      </c>
      <c r="AO8797" s="89" t="str">
        <f t="shared" si="1658"/>
        <v>65.00</v>
      </c>
      <c r="AP8797" s="89" t="str">
        <f t="shared" si="1659"/>
        <v>0.0009554</v>
      </c>
      <c r="AQ8797" s="89" t="str">
        <f t="shared" si="1660"/>
        <v>246.4</v>
      </c>
      <c r="AR8797" s="89" t="str">
        <f t="shared" si="1661"/>
        <v>418.4</v>
      </c>
      <c r="AS8797" s="89" t="str">
        <f t="shared" si="1662"/>
        <v>0.8018</v>
      </c>
      <c r="AT8797" s="89"/>
      <c r="AU8797" s="99">
        <v>180</v>
      </c>
      <c r="AV8797" s="99">
        <v>65</v>
      </c>
      <c r="AW8797" s="99">
        <v>9.5538000000000003E-4</v>
      </c>
      <c r="AX8797" s="99">
        <v>246.39160000000001</v>
      </c>
      <c r="AY8797" s="99">
        <v>418.36</v>
      </c>
      <c r="AZ8797" s="99">
        <v>0.80181999999999998</v>
      </c>
      <c r="BA8797" s="119" t="s">
        <v>8</v>
      </c>
      <c r="BB8797" s="4">
        <v>8797</v>
      </c>
      <c r="BC8797" s="4">
        <v>180</v>
      </c>
    </row>
    <row r="8798" spans="2:55">
      <c r="B8798">
        <v>8797</v>
      </c>
      <c r="C8798" s="5">
        <f t="shared" si="1651"/>
        <v>180</v>
      </c>
      <c r="D8798" s="5">
        <f t="shared" si="1652"/>
        <v>70</v>
      </c>
      <c r="E8798" s="5" t="str">
        <f t="shared" si="1653"/>
        <v>0.0009578</v>
      </c>
      <c r="F8798" s="5" t="str">
        <f t="shared" si="1654"/>
        <v>265.6</v>
      </c>
      <c r="G8798" s="5" t="str">
        <f t="shared" si="1655"/>
        <v>438.0</v>
      </c>
      <c r="H8798" s="5" t="str">
        <f t="shared" si="1656"/>
        <v>0.8596</v>
      </c>
      <c r="I8798" s="1" t="s">
        <v>8</v>
      </c>
      <c r="AN8798" s="89" t="str">
        <f t="shared" si="1657"/>
        <v>180.0</v>
      </c>
      <c r="AO8798" s="89" t="str">
        <f t="shared" si="1658"/>
        <v>70.00</v>
      </c>
      <c r="AP8798" s="89" t="str">
        <f t="shared" si="1659"/>
        <v>0.0009578</v>
      </c>
      <c r="AQ8798" s="89" t="str">
        <f t="shared" si="1660"/>
        <v>265.6</v>
      </c>
      <c r="AR8798" s="89" t="str">
        <f t="shared" si="1661"/>
        <v>438.0</v>
      </c>
      <c r="AS8798" s="89" t="str">
        <f t="shared" si="1662"/>
        <v>0.8596</v>
      </c>
      <c r="AT8798" s="89"/>
      <c r="AU8798" s="99">
        <v>180</v>
      </c>
      <c r="AV8798" s="99">
        <v>70</v>
      </c>
      <c r="AW8798" s="99">
        <v>9.5777000000000004E-4</v>
      </c>
      <c r="AX8798" s="99">
        <v>265.63139999999999</v>
      </c>
      <c r="AY8798" s="99">
        <v>438.03</v>
      </c>
      <c r="AZ8798" s="99">
        <v>0.85958000000000001</v>
      </c>
      <c r="BA8798" s="119" t="s">
        <v>8</v>
      </c>
      <c r="BB8798" s="4">
        <v>8798</v>
      </c>
      <c r="BC8798" s="4">
        <v>180</v>
      </c>
    </row>
    <row r="8799" spans="2:55">
      <c r="B8799">
        <v>8798</v>
      </c>
      <c r="C8799" s="5">
        <f t="shared" si="1651"/>
        <v>180</v>
      </c>
      <c r="D8799" s="5">
        <f t="shared" si="1652"/>
        <v>75</v>
      </c>
      <c r="E8799" s="5" t="str">
        <f t="shared" si="1653"/>
        <v>0.0009602</v>
      </c>
      <c r="F8799" s="5" t="str">
        <f t="shared" si="1654"/>
        <v>284.9</v>
      </c>
      <c r="G8799" s="5" t="str">
        <f t="shared" si="1655"/>
        <v>457.7</v>
      </c>
      <c r="H8799" s="5" t="str">
        <f t="shared" si="1656"/>
        <v>0.9165</v>
      </c>
      <c r="I8799" s="1" t="s">
        <v>8</v>
      </c>
      <c r="AN8799" s="89" t="str">
        <f t="shared" si="1657"/>
        <v>180.0</v>
      </c>
      <c r="AO8799" s="89" t="str">
        <f t="shared" si="1658"/>
        <v>75.00</v>
      </c>
      <c r="AP8799" s="89" t="str">
        <f t="shared" si="1659"/>
        <v>0.0009602</v>
      </c>
      <c r="AQ8799" s="89" t="str">
        <f t="shared" si="1660"/>
        <v>284.9</v>
      </c>
      <c r="AR8799" s="89" t="str">
        <f t="shared" si="1661"/>
        <v>457.7</v>
      </c>
      <c r="AS8799" s="89" t="str">
        <f t="shared" si="1662"/>
        <v>0.9165</v>
      </c>
      <c r="AT8799" s="89"/>
      <c r="AU8799" s="99">
        <v>180</v>
      </c>
      <c r="AV8799" s="99">
        <v>75</v>
      </c>
      <c r="AW8799" s="99">
        <v>9.6023000000000007E-4</v>
      </c>
      <c r="AX8799" s="99">
        <v>284.87860000000001</v>
      </c>
      <c r="AY8799" s="99">
        <v>457.72</v>
      </c>
      <c r="AZ8799" s="99">
        <v>0.91652999999999996</v>
      </c>
      <c r="BA8799" s="119" t="s">
        <v>8</v>
      </c>
      <c r="BB8799" s="4">
        <v>8799</v>
      </c>
      <c r="BC8799" s="4">
        <v>180</v>
      </c>
    </row>
    <row r="8800" spans="2:55">
      <c r="B8800">
        <v>8799</v>
      </c>
      <c r="C8800" s="5">
        <f t="shared" si="1651"/>
        <v>180</v>
      </c>
      <c r="D8800" s="5">
        <f t="shared" si="1652"/>
        <v>80</v>
      </c>
      <c r="E8800" s="5" t="str">
        <f t="shared" si="1653"/>
        <v>0.0009628</v>
      </c>
      <c r="F8800" s="5" t="str">
        <f t="shared" si="1654"/>
        <v>304.1</v>
      </c>
      <c r="G8800" s="5" t="str">
        <f t="shared" si="1655"/>
        <v>477.4</v>
      </c>
      <c r="H8800" s="5" t="str">
        <f t="shared" si="1656"/>
        <v>0.9727</v>
      </c>
      <c r="I8800" s="1" t="s">
        <v>8</v>
      </c>
      <c r="AN8800" s="89" t="str">
        <f t="shared" si="1657"/>
        <v>180.0</v>
      </c>
      <c r="AO8800" s="89" t="str">
        <f t="shared" si="1658"/>
        <v>80.00</v>
      </c>
      <c r="AP8800" s="89" t="str">
        <f t="shared" si="1659"/>
        <v>0.0009628</v>
      </c>
      <c r="AQ8800" s="89" t="str">
        <f t="shared" si="1660"/>
        <v>304.1</v>
      </c>
      <c r="AR8800" s="89" t="str">
        <f t="shared" si="1661"/>
        <v>477.4</v>
      </c>
      <c r="AS8800" s="89" t="str">
        <f t="shared" si="1662"/>
        <v>0.9727</v>
      </c>
      <c r="AT8800" s="89"/>
      <c r="AU8800" s="99">
        <v>180</v>
      </c>
      <c r="AV8800" s="99">
        <v>80</v>
      </c>
      <c r="AW8800" s="99">
        <v>9.6274999999999996E-4</v>
      </c>
      <c r="AX8800" s="99">
        <v>304.11500000000001</v>
      </c>
      <c r="AY8800" s="99">
        <v>477.41</v>
      </c>
      <c r="AZ8800" s="99">
        <v>0.97269000000000005</v>
      </c>
      <c r="BA8800" s="119" t="s">
        <v>8</v>
      </c>
      <c r="BB8800" s="4">
        <v>8800</v>
      </c>
      <c r="BC8800" s="4">
        <v>180</v>
      </c>
    </row>
    <row r="8801" spans="2:55">
      <c r="B8801">
        <v>8800</v>
      </c>
      <c r="C8801" s="5">
        <f t="shared" si="1651"/>
        <v>180</v>
      </c>
      <c r="D8801" s="5">
        <f t="shared" si="1652"/>
        <v>85</v>
      </c>
      <c r="E8801" s="5" t="str">
        <f t="shared" si="1653"/>
        <v>0.0009653</v>
      </c>
      <c r="F8801" s="5" t="str">
        <f t="shared" si="1654"/>
        <v>323.3</v>
      </c>
      <c r="G8801" s="5" t="str">
        <f t="shared" si="1655"/>
        <v>497.1</v>
      </c>
      <c r="H8801" s="5" t="str">
        <f t="shared" si="1656"/>
        <v>1.028</v>
      </c>
      <c r="I8801" s="1" t="s">
        <v>8</v>
      </c>
      <c r="AN8801" s="89" t="str">
        <f t="shared" si="1657"/>
        <v>180.0</v>
      </c>
      <c r="AO8801" s="89" t="str">
        <f t="shared" si="1658"/>
        <v>85.00</v>
      </c>
      <c r="AP8801" s="89" t="str">
        <f t="shared" si="1659"/>
        <v>0.0009653</v>
      </c>
      <c r="AQ8801" s="89" t="str">
        <f t="shared" si="1660"/>
        <v>323.3</v>
      </c>
      <c r="AR8801" s="89" t="str">
        <f t="shared" si="1661"/>
        <v>497.1</v>
      </c>
      <c r="AS8801" s="89" t="str">
        <f t="shared" si="1662"/>
        <v>1.028</v>
      </c>
      <c r="AT8801" s="89"/>
      <c r="AU8801" s="99">
        <v>180</v>
      </c>
      <c r="AV8801" s="99">
        <v>85</v>
      </c>
      <c r="AW8801" s="99">
        <v>9.6533999999999997E-4</v>
      </c>
      <c r="AX8801" s="99">
        <v>323.34879999999998</v>
      </c>
      <c r="AY8801" s="99">
        <v>497.11</v>
      </c>
      <c r="AZ8801" s="99">
        <v>1.0281</v>
      </c>
      <c r="BA8801" s="119" t="s">
        <v>8</v>
      </c>
      <c r="BB8801" s="4">
        <v>8801</v>
      </c>
      <c r="BC8801" s="4">
        <v>180</v>
      </c>
    </row>
    <row r="8802" spans="2:55">
      <c r="B8802">
        <v>8801</v>
      </c>
      <c r="C8802" s="5">
        <f t="shared" si="1651"/>
        <v>180</v>
      </c>
      <c r="D8802" s="5">
        <f t="shared" si="1652"/>
        <v>90</v>
      </c>
      <c r="E8802" s="5" t="str">
        <f t="shared" si="1653"/>
        <v>0.0009680</v>
      </c>
      <c r="F8802" s="5" t="str">
        <f t="shared" si="1654"/>
        <v>342.6</v>
      </c>
      <c r="G8802" s="5" t="str">
        <f t="shared" si="1655"/>
        <v>516.8</v>
      </c>
      <c r="H8802" s="5" t="str">
        <f t="shared" si="1656"/>
        <v>1.083</v>
      </c>
      <c r="I8802" s="1" t="s">
        <v>8</v>
      </c>
      <c r="AN8802" s="89" t="str">
        <f t="shared" si="1657"/>
        <v>180.0</v>
      </c>
      <c r="AO8802" s="89" t="str">
        <f t="shared" si="1658"/>
        <v>90.00</v>
      </c>
      <c r="AP8802" s="89" t="str">
        <f t="shared" si="1659"/>
        <v>0.0009680</v>
      </c>
      <c r="AQ8802" s="89" t="str">
        <f t="shared" si="1660"/>
        <v>342.6</v>
      </c>
      <c r="AR8802" s="89" t="str">
        <f t="shared" si="1661"/>
        <v>516.8</v>
      </c>
      <c r="AS8802" s="89" t="str">
        <f t="shared" si="1662"/>
        <v>1.083</v>
      </c>
      <c r="AT8802" s="89"/>
      <c r="AU8802" s="99">
        <v>180</v>
      </c>
      <c r="AV8802" s="99">
        <v>90</v>
      </c>
      <c r="AW8802" s="99">
        <v>9.6799000000000006E-4</v>
      </c>
      <c r="AX8802" s="99">
        <v>342.59180000000003</v>
      </c>
      <c r="AY8802" s="99">
        <v>516.83000000000004</v>
      </c>
      <c r="AZ8802" s="99">
        <v>1.0828</v>
      </c>
      <c r="BA8802" s="119" t="s">
        <v>8</v>
      </c>
      <c r="BB8802" s="4">
        <v>8802</v>
      </c>
      <c r="BC8802" s="4">
        <v>180</v>
      </c>
    </row>
    <row r="8803" spans="2:55">
      <c r="B8803">
        <v>8802</v>
      </c>
      <c r="C8803" s="5">
        <f t="shared" si="1651"/>
        <v>180</v>
      </c>
      <c r="D8803" s="5">
        <f t="shared" si="1652"/>
        <v>95</v>
      </c>
      <c r="E8803" s="5" t="str">
        <f t="shared" si="1653"/>
        <v>0.0009707</v>
      </c>
      <c r="F8803" s="5" t="str">
        <f t="shared" si="1654"/>
        <v>361.8</v>
      </c>
      <c r="G8803" s="5" t="str">
        <f t="shared" si="1655"/>
        <v>536.6</v>
      </c>
      <c r="H8803" s="5" t="str">
        <f t="shared" si="1656"/>
        <v>1.137</v>
      </c>
      <c r="I8803" s="1" t="s">
        <v>8</v>
      </c>
      <c r="AN8803" s="89" t="str">
        <f t="shared" si="1657"/>
        <v>180.0</v>
      </c>
      <c r="AO8803" s="89" t="str">
        <f t="shared" si="1658"/>
        <v>95.00</v>
      </c>
      <c r="AP8803" s="89" t="str">
        <f t="shared" si="1659"/>
        <v>0.0009707</v>
      </c>
      <c r="AQ8803" s="89" t="str">
        <f t="shared" si="1660"/>
        <v>361.8</v>
      </c>
      <c r="AR8803" s="89" t="str">
        <f t="shared" si="1661"/>
        <v>536.6</v>
      </c>
      <c r="AS8803" s="89" t="str">
        <f t="shared" si="1662"/>
        <v>1.137</v>
      </c>
      <c r="AT8803" s="89"/>
      <c r="AU8803" s="99">
        <v>180</v>
      </c>
      <c r="AV8803" s="99">
        <v>95</v>
      </c>
      <c r="AW8803" s="99">
        <v>9.7070999999999995E-4</v>
      </c>
      <c r="AX8803" s="99">
        <v>361.82219999999995</v>
      </c>
      <c r="AY8803" s="99">
        <v>536.54999999999995</v>
      </c>
      <c r="AZ8803" s="99">
        <v>1.1367</v>
      </c>
      <c r="BA8803" s="119" t="s">
        <v>8</v>
      </c>
      <c r="BB8803" s="4">
        <v>8803</v>
      </c>
      <c r="BC8803" s="4">
        <v>180</v>
      </c>
    </row>
    <row r="8804" spans="2:55">
      <c r="B8804">
        <v>8803</v>
      </c>
      <c r="C8804" s="5">
        <f t="shared" si="1651"/>
        <v>180</v>
      </c>
      <c r="D8804" s="5">
        <f t="shared" si="1652"/>
        <v>100</v>
      </c>
      <c r="E8804" s="5" t="str">
        <f t="shared" si="1653"/>
        <v>0.0009735</v>
      </c>
      <c r="F8804" s="5" t="str">
        <f t="shared" si="1654"/>
        <v>381.0</v>
      </c>
      <c r="G8804" s="5" t="str">
        <f t="shared" si="1655"/>
        <v>556.3</v>
      </c>
      <c r="H8804" s="5" t="str">
        <f t="shared" si="1656"/>
        <v>1.190</v>
      </c>
      <c r="I8804" s="1" t="s">
        <v>8</v>
      </c>
      <c r="AN8804" s="89" t="str">
        <f t="shared" si="1657"/>
        <v>180.0</v>
      </c>
      <c r="AO8804" s="89" t="str">
        <f t="shared" si="1658"/>
        <v>100.0</v>
      </c>
      <c r="AP8804" s="89" t="str">
        <f t="shared" si="1659"/>
        <v>0.0009735</v>
      </c>
      <c r="AQ8804" s="89" t="str">
        <f t="shared" si="1660"/>
        <v>381.0</v>
      </c>
      <c r="AR8804" s="89" t="str">
        <f t="shared" si="1661"/>
        <v>556.3</v>
      </c>
      <c r="AS8804" s="89" t="str">
        <f t="shared" si="1662"/>
        <v>1.190</v>
      </c>
      <c r="AT8804" s="89"/>
      <c r="AU8804" s="99">
        <v>180</v>
      </c>
      <c r="AV8804" s="99">
        <v>100</v>
      </c>
      <c r="AW8804" s="99">
        <v>9.7348999999999992E-4</v>
      </c>
      <c r="AX8804" s="99">
        <v>381.04179999999997</v>
      </c>
      <c r="AY8804" s="99">
        <v>556.27</v>
      </c>
      <c r="AZ8804" s="99">
        <v>1.1899</v>
      </c>
      <c r="BA8804" s="119" t="s">
        <v>8</v>
      </c>
      <c r="BB8804" s="4">
        <v>8804</v>
      </c>
      <c r="BC8804" s="4">
        <v>180</v>
      </c>
    </row>
    <row r="8805" spans="2:55">
      <c r="B8805">
        <v>8804</v>
      </c>
      <c r="C8805" s="5">
        <f t="shared" si="1651"/>
        <v>180</v>
      </c>
      <c r="D8805" s="5">
        <f t="shared" si="1652"/>
        <v>105</v>
      </c>
      <c r="E8805" s="5" t="str">
        <f t="shared" si="1653"/>
        <v>0.0009763</v>
      </c>
      <c r="F8805" s="5" t="str">
        <f t="shared" si="1654"/>
        <v>400.3</v>
      </c>
      <c r="G8805" s="5" t="str">
        <f t="shared" si="1655"/>
        <v>576.0</v>
      </c>
      <c r="H8805" s="5" t="str">
        <f t="shared" si="1656"/>
        <v>1.242</v>
      </c>
      <c r="I8805" s="1" t="s">
        <v>8</v>
      </c>
      <c r="AN8805" s="89" t="str">
        <f t="shared" si="1657"/>
        <v>180.0</v>
      </c>
      <c r="AO8805" s="89" t="str">
        <f t="shared" si="1658"/>
        <v>105.0</v>
      </c>
      <c r="AP8805" s="89" t="str">
        <f t="shared" si="1659"/>
        <v>0.0009763</v>
      </c>
      <c r="AQ8805" s="89" t="str">
        <f t="shared" si="1660"/>
        <v>400.3</v>
      </c>
      <c r="AR8805" s="89" t="str">
        <f t="shared" si="1661"/>
        <v>576.0</v>
      </c>
      <c r="AS8805" s="89" t="str">
        <f t="shared" si="1662"/>
        <v>1.242</v>
      </c>
      <c r="AT8805" s="89"/>
      <c r="AU8805" s="99">
        <v>180</v>
      </c>
      <c r="AV8805" s="99">
        <v>105</v>
      </c>
      <c r="AW8805" s="99">
        <v>9.7633000000000008E-4</v>
      </c>
      <c r="AX8805" s="99">
        <v>400.27059999999994</v>
      </c>
      <c r="AY8805" s="99">
        <v>576.01</v>
      </c>
      <c r="AZ8805" s="99">
        <v>1.2423999999999999</v>
      </c>
      <c r="BA8805" s="119" t="s">
        <v>8</v>
      </c>
      <c r="BB8805" s="4">
        <v>8805</v>
      </c>
      <c r="BC8805" s="4">
        <v>180</v>
      </c>
    </row>
    <row r="8806" spans="2:55">
      <c r="B8806">
        <v>8805</v>
      </c>
      <c r="C8806" s="5">
        <f t="shared" si="1651"/>
        <v>180</v>
      </c>
      <c r="D8806" s="5">
        <f t="shared" si="1652"/>
        <v>110</v>
      </c>
      <c r="E8806" s="5" t="str">
        <f t="shared" si="1653"/>
        <v>0.0009792</v>
      </c>
      <c r="F8806" s="5" t="str">
        <f t="shared" si="1654"/>
        <v>419.5</v>
      </c>
      <c r="G8806" s="5" t="str">
        <f t="shared" si="1655"/>
        <v>595.8</v>
      </c>
      <c r="H8806" s="5" t="str">
        <f t="shared" si="1656"/>
        <v>1.294</v>
      </c>
      <c r="I8806" s="1" t="s">
        <v>8</v>
      </c>
      <c r="AN8806" s="89" t="str">
        <f t="shared" si="1657"/>
        <v>180.0</v>
      </c>
      <c r="AO8806" s="89" t="str">
        <f t="shared" si="1658"/>
        <v>110.0</v>
      </c>
      <c r="AP8806" s="89" t="str">
        <f t="shared" si="1659"/>
        <v>0.0009792</v>
      </c>
      <c r="AQ8806" s="89" t="str">
        <f t="shared" si="1660"/>
        <v>419.5</v>
      </c>
      <c r="AR8806" s="89" t="str">
        <f t="shared" si="1661"/>
        <v>595.8</v>
      </c>
      <c r="AS8806" s="89" t="str">
        <f t="shared" si="1662"/>
        <v>1.294</v>
      </c>
      <c r="AT8806" s="89"/>
      <c r="AU8806" s="99">
        <v>180</v>
      </c>
      <c r="AV8806" s="99">
        <v>110</v>
      </c>
      <c r="AW8806" s="99">
        <v>9.7923999999999993E-4</v>
      </c>
      <c r="AX8806" s="99">
        <v>419.48680000000002</v>
      </c>
      <c r="AY8806" s="99">
        <v>595.75</v>
      </c>
      <c r="AZ8806" s="99">
        <v>1.2943</v>
      </c>
      <c r="BA8806" s="119" t="s">
        <v>8</v>
      </c>
      <c r="BB8806" s="4">
        <v>8806</v>
      </c>
      <c r="BC8806" s="4">
        <v>180</v>
      </c>
    </row>
    <row r="8807" spans="2:55">
      <c r="B8807">
        <v>8806</v>
      </c>
      <c r="C8807" s="5">
        <f t="shared" si="1651"/>
        <v>180</v>
      </c>
      <c r="D8807" s="5">
        <f t="shared" si="1652"/>
        <v>115</v>
      </c>
      <c r="E8807" s="5" t="str">
        <f t="shared" si="1653"/>
        <v>0.0009822</v>
      </c>
      <c r="F8807" s="5" t="str">
        <f t="shared" si="1654"/>
        <v>438.7</v>
      </c>
      <c r="G8807" s="5" t="str">
        <f t="shared" si="1655"/>
        <v>615.5</v>
      </c>
      <c r="H8807" s="5" t="str">
        <f t="shared" si="1656"/>
        <v>1.346</v>
      </c>
      <c r="I8807" s="1" t="s">
        <v>8</v>
      </c>
      <c r="AN8807" s="89" t="str">
        <f t="shared" si="1657"/>
        <v>180.0</v>
      </c>
      <c r="AO8807" s="89" t="str">
        <f t="shared" si="1658"/>
        <v>115.0</v>
      </c>
      <c r="AP8807" s="89" t="str">
        <f t="shared" si="1659"/>
        <v>0.0009822</v>
      </c>
      <c r="AQ8807" s="89" t="str">
        <f t="shared" si="1660"/>
        <v>438.7</v>
      </c>
      <c r="AR8807" s="89" t="str">
        <f t="shared" si="1661"/>
        <v>615.5</v>
      </c>
      <c r="AS8807" s="89" t="str">
        <f t="shared" si="1662"/>
        <v>1.346</v>
      </c>
      <c r="AT8807" s="89"/>
      <c r="AU8807" s="99">
        <v>180</v>
      </c>
      <c r="AV8807" s="99">
        <v>115</v>
      </c>
      <c r="AW8807" s="99">
        <v>9.8222000000000001E-4</v>
      </c>
      <c r="AX8807" s="99">
        <v>438.71039999999999</v>
      </c>
      <c r="AY8807" s="99">
        <v>615.51</v>
      </c>
      <c r="AZ8807" s="99">
        <v>1.3454999999999999</v>
      </c>
      <c r="BA8807" s="119" t="s">
        <v>8</v>
      </c>
      <c r="BB8807" s="4">
        <v>8807</v>
      </c>
      <c r="BC8807" s="4">
        <v>180</v>
      </c>
    </row>
    <row r="8808" spans="2:55">
      <c r="B8808">
        <v>8807</v>
      </c>
      <c r="C8808" s="5">
        <f t="shared" si="1651"/>
        <v>180</v>
      </c>
      <c r="D8808" s="5">
        <f t="shared" si="1652"/>
        <v>120</v>
      </c>
      <c r="E8808" s="5" t="str">
        <f t="shared" si="1653"/>
        <v>0.0009853</v>
      </c>
      <c r="F8808" s="5" t="str">
        <f t="shared" si="1654"/>
        <v>457.9</v>
      </c>
      <c r="G8808" s="5" t="str">
        <f t="shared" si="1655"/>
        <v>635.3</v>
      </c>
      <c r="H8808" s="5" t="str">
        <f t="shared" si="1656"/>
        <v>1.396</v>
      </c>
      <c r="I8808" s="1" t="s">
        <v>8</v>
      </c>
      <c r="AN8808" s="89" t="str">
        <f t="shared" si="1657"/>
        <v>180.0</v>
      </c>
      <c r="AO8808" s="89" t="str">
        <f t="shared" si="1658"/>
        <v>120.0</v>
      </c>
      <c r="AP8808" s="89" t="str">
        <f t="shared" si="1659"/>
        <v>0.0009853</v>
      </c>
      <c r="AQ8808" s="89" t="str">
        <f t="shared" si="1660"/>
        <v>457.9</v>
      </c>
      <c r="AR8808" s="89" t="str">
        <f t="shared" si="1661"/>
        <v>635.3</v>
      </c>
      <c r="AS8808" s="89" t="str">
        <f t="shared" si="1662"/>
        <v>1.396</v>
      </c>
      <c r="AT8808" s="89"/>
      <c r="AU8808" s="99">
        <v>180</v>
      </c>
      <c r="AV8808" s="99">
        <v>120</v>
      </c>
      <c r="AW8808" s="99">
        <v>9.8525999999999996E-4</v>
      </c>
      <c r="AX8808" s="99">
        <v>457.92319999999995</v>
      </c>
      <c r="AY8808" s="99">
        <v>635.27</v>
      </c>
      <c r="AZ8808" s="99">
        <v>1.3960999999999999</v>
      </c>
      <c r="BA8808" s="119" t="s">
        <v>8</v>
      </c>
      <c r="BB8808" s="4">
        <v>8808</v>
      </c>
      <c r="BC8808" s="4">
        <v>180</v>
      </c>
    </row>
    <row r="8809" spans="2:55">
      <c r="B8809">
        <v>8808</v>
      </c>
      <c r="C8809" s="5">
        <f t="shared" si="1651"/>
        <v>180</v>
      </c>
      <c r="D8809" s="5">
        <f t="shared" si="1652"/>
        <v>125</v>
      </c>
      <c r="E8809" s="5" t="str">
        <f t="shared" si="1653"/>
        <v>0.0009884</v>
      </c>
      <c r="F8809" s="5" t="str">
        <f t="shared" si="1654"/>
        <v>477.1</v>
      </c>
      <c r="G8809" s="5" t="str">
        <f t="shared" si="1655"/>
        <v>655.1</v>
      </c>
      <c r="H8809" s="5" t="str">
        <f t="shared" si="1656"/>
        <v>1.446</v>
      </c>
      <c r="I8809" s="1" t="s">
        <v>8</v>
      </c>
      <c r="AN8809" s="89" t="str">
        <f t="shared" si="1657"/>
        <v>180.0</v>
      </c>
      <c r="AO8809" s="89" t="str">
        <f t="shared" si="1658"/>
        <v>125.0</v>
      </c>
      <c r="AP8809" s="89" t="str">
        <f t="shared" si="1659"/>
        <v>0.0009884</v>
      </c>
      <c r="AQ8809" s="89" t="str">
        <f t="shared" si="1660"/>
        <v>477.1</v>
      </c>
      <c r="AR8809" s="89" t="str">
        <f t="shared" si="1661"/>
        <v>655.1</v>
      </c>
      <c r="AS8809" s="89" t="str">
        <f t="shared" si="1662"/>
        <v>1.446</v>
      </c>
      <c r="AT8809" s="89"/>
      <c r="AU8809" s="99">
        <v>180</v>
      </c>
      <c r="AV8809" s="99">
        <v>125</v>
      </c>
      <c r="AW8809" s="99">
        <v>9.8836999999999992E-4</v>
      </c>
      <c r="AX8809" s="99">
        <v>477.14339999999993</v>
      </c>
      <c r="AY8809" s="99">
        <v>655.04999999999995</v>
      </c>
      <c r="AZ8809" s="99">
        <v>1.4460999999999999</v>
      </c>
      <c r="BA8809" s="119" t="s">
        <v>8</v>
      </c>
      <c r="BB8809" s="4">
        <v>8809</v>
      </c>
      <c r="BC8809" s="4">
        <v>180</v>
      </c>
    </row>
    <row r="8810" spans="2:55">
      <c r="B8810">
        <v>8809</v>
      </c>
      <c r="C8810" s="5">
        <f t="shared" si="1651"/>
        <v>180</v>
      </c>
      <c r="D8810" s="5">
        <f t="shared" si="1652"/>
        <v>130</v>
      </c>
      <c r="E8810" s="5" t="str">
        <f t="shared" si="1653"/>
        <v>0.0009915</v>
      </c>
      <c r="F8810" s="5" t="str">
        <f t="shared" si="1654"/>
        <v>496.4</v>
      </c>
      <c r="G8810" s="5" t="str">
        <f t="shared" si="1655"/>
        <v>674.8</v>
      </c>
      <c r="H8810" s="5" t="str">
        <f t="shared" si="1656"/>
        <v>1.496</v>
      </c>
      <c r="I8810" s="1" t="s">
        <v>8</v>
      </c>
      <c r="AN8810" s="89" t="str">
        <f t="shared" si="1657"/>
        <v>180.0</v>
      </c>
      <c r="AO8810" s="89" t="str">
        <f t="shared" si="1658"/>
        <v>130.0</v>
      </c>
      <c r="AP8810" s="89" t="str">
        <f t="shared" si="1659"/>
        <v>0.0009915</v>
      </c>
      <c r="AQ8810" s="89" t="str">
        <f t="shared" si="1660"/>
        <v>496.4</v>
      </c>
      <c r="AR8810" s="89" t="str">
        <f t="shared" si="1661"/>
        <v>674.8</v>
      </c>
      <c r="AS8810" s="89" t="str">
        <f t="shared" si="1662"/>
        <v>1.496</v>
      </c>
      <c r="AT8810" s="89"/>
      <c r="AU8810" s="99">
        <v>180</v>
      </c>
      <c r="AV8810" s="99">
        <v>130</v>
      </c>
      <c r="AW8810" s="99">
        <v>9.9153999999999996E-4</v>
      </c>
      <c r="AX8810" s="99">
        <v>496.35280000000006</v>
      </c>
      <c r="AY8810" s="99">
        <v>674.83</v>
      </c>
      <c r="AZ8810" s="99">
        <v>1.4955000000000001</v>
      </c>
      <c r="BA8810" s="119" t="s">
        <v>8</v>
      </c>
      <c r="BB8810" s="4">
        <v>8810</v>
      </c>
      <c r="BC8810" s="4">
        <v>180</v>
      </c>
    </row>
    <row r="8811" spans="2:55">
      <c r="B8811">
        <v>8810</v>
      </c>
      <c r="C8811" s="5">
        <f t="shared" si="1651"/>
        <v>180</v>
      </c>
      <c r="D8811" s="5">
        <f t="shared" si="1652"/>
        <v>135</v>
      </c>
      <c r="E8811" s="5" t="str">
        <f t="shared" si="1653"/>
        <v>0.0009948</v>
      </c>
      <c r="F8811" s="5" t="str">
        <f t="shared" si="1654"/>
        <v>515.6</v>
      </c>
      <c r="G8811" s="5" t="str">
        <f t="shared" si="1655"/>
        <v>694.6</v>
      </c>
      <c r="H8811" s="5" t="str">
        <f t="shared" si="1656"/>
        <v>1.544</v>
      </c>
      <c r="I8811" s="1" t="s">
        <v>8</v>
      </c>
      <c r="AN8811" s="89" t="str">
        <f t="shared" si="1657"/>
        <v>180.0</v>
      </c>
      <c r="AO8811" s="89" t="str">
        <f t="shared" si="1658"/>
        <v>135.0</v>
      </c>
      <c r="AP8811" s="89" t="str">
        <f t="shared" si="1659"/>
        <v>0.0009948</v>
      </c>
      <c r="AQ8811" s="89" t="str">
        <f t="shared" si="1660"/>
        <v>515.6</v>
      </c>
      <c r="AR8811" s="89" t="str">
        <f t="shared" si="1661"/>
        <v>694.6</v>
      </c>
      <c r="AS8811" s="89" t="str">
        <f t="shared" si="1662"/>
        <v>1.544</v>
      </c>
      <c r="AT8811" s="89"/>
      <c r="AU8811" s="99">
        <v>180</v>
      </c>
      <c r="AV8811" s="99">
        <v>135</v>
      </c>
      <c r="AW8811" s="99">
        <v>9.9478000000000001E-4</v>
      </c>
      <c r="AX8811" s="99">
        <v>515.56960000000004</v>
      </c>
      <c r="AY8811" s="99">
        <v>694.63</v>
      </c>
      <c r="AZ8811" s="99">
        <v>1.5443</v>
      </c>
      <c r="BA8811" s="119" t="s">
        <v>8</v>
      </c>
      <c r="BB8811" s="4">
        <v>8811</v>
      </c>
      <c r="BC8811" s="4">
        <v>180</v>
      </c>
    </row>
    <row r="8812" spans="2:55">
      <c r="B8812">
        <v>8811</v>
      </c>
      <c r="C8812" s="5">
        <f t="shared" si="1651"/>
        <v>180</v>
      </c>
      <c r="D8812" s="5">
        <f t="shared" si="1652"/>
        <v>140</v>
      </c>
      <c r="E8812" s="5" t="str">
        <f t="shared" si="1653"/>
        <v>0.0009981</v>
      </c>
      <c r="F8812" s="5" t="str">
        <f t="shared" si="1654"/>
        <v>534.8</v>
      </c>
      <c r="G8812" s="5" t="str">
        <f t="shared" si="1655"/>
        <v>714.4</v>
      </c>
      <c r="H8812" s="5" t="str">
        <f t="shared" si="1656"/>
        <v>1.593</v>
      </c>
      <c r="I8812" s="1" t="s">
        <v>8</v>
      </c>
      <c r="AN8812" s="89" t="str">
        <f t="shared" si="1657"/>
        <v>180.0</v>
      </c>
      <c r="AO8812" s="89" t="str">
        <f t="shared" si="1658"/>
        <v>140.0</v>
      </c>
      <c r="AP8812" s="89" t="str">
        <f t="shared" si="1659"/>
        <v>0.0009981</v>
      </c>
      <c r="AQ8812" s="89" t="str">
        <f t="shared" si="1660"/>
        <v>534.8</v>
      </c>
      <c r="AR8812" s="89" t="str">
        <f t="shared" si="1661"/>
        <v>714.4</v>
      </c>
      <c r="AS8812" s="89" t="str">
        <f t="shared" si="1662"/>
        <v>1.593</v>
      </c>
      <c r="AT8812" s="89"/>
      <c r="AU8812" s="99">
        <v>180</v>
      </c>
      <c r="AV8812" s="99">
        <v>140</v>
      </c>
      <c r="AW8812" s="99">
        <v>9.9807999999999993E-4</v>
      </c>
      <c r="AX8812" s="99">
        <v>534.77559999999994</v>
      </c>
      <c r="AY8812" s="99">
        <v>714.43</v>
      </c>
      <c r="AZ8812" s="99">
        <v>1.5925</v>
      </c>
      <c r="BA8812" s="119" t="s">
        <v>8</v>
      </c>
      <c r="BB8812" s="4">
        <v>8812</v>
      </c>
      <c r="BC8812" s="4">
        <v>180</v>
      </c>
    </row>
    <row r="8813" spans="2:55">
      <c r="B8813">
        <v>8812</v>
      </c>
      <c r="C8813" s="5">
        <f t="shared" si="1651"/>
        <v>180</v>
      </c>
      <c r="D8813" s="5">
        <f t="shared" si="1652"/>
        <v>145</v>
      </c>
      <c r="E8813" s="5" t="str">
        <f t="shared" si="1653"/>
        <v>0.001001</v>
      </c>
      <c r="F8813" s="5" t="str">
        <f t="shared" si="1654"/>
        <v>554.0</v>
      </c>
      <c r="G8813" s="5" t="str">
        <f t="shared" si="1655"/>
        <v>734.3</v>
      </c>
      <c r="H8813" s="5" t="str">
        <f t="shared" si="1656"/>
        <v>1.640</v>
      </c>
      <c r="I8813" s="1" t="s">
        <v>8</v>
      </c>
      <c r="AN8813" s="89" t="str">
        <f t="shared" si="1657"/>
        <v>180.0</v>
      </c>
      <c r="AO8813" s="89" t="str">
        <f t="shared" si="1658"/>
        <v>145.0</v>
      </c>
      <c r="AP8813" s="89" t="str">
        <f t="shared" si="1659"/>
        <v>0.001001</v>
      </c>
      <c r="AQ8813" s="89" t="str">
        <f t="shared" si="1660"/>
        <v>554.0</v>
      </c>
      <c r="AR8813" s="89" t="str">
        <f t="shared" si="1661"/>
        <v>734.3</v>
      </c>
      <c r="AS8813" s="89" t="str">
        <f t="shared" si="1662"/>
        <v>1.640</v>
      </c>
      <c r="AT8813" s="89"/>
      <c r="AU8813" s="99">
        <v>180</v>
      </c>
      <c r="AV8813" s="99">
        <v>145</v>
      </c>
      <c r="AW8813" s="99">
        <v>1.0014499999999999E-3</v>
      </c>
      <c r="AX8813" s="99">
        <v>553.98900000000003</v>
      </c>
      <c r="AY8813" s="99">
        <v>734.25</v>
      </c>
      <c r="AZ8813" s="99">
        <v>1.6402000000000001</v>
      </c>
      <c r="BA8813" s="119" t="s">
        <v>8</v>
      </c>
      <c r="BB8813" s="4">
        <v>8813</v>
      </c>
      <c r="BC8813" s="4">
        <v>180</v>
      </c>
    </row>
    <row r="8814" spans="2:55">
      <c r="B8814">
        <v>8813</v>
      </c>
      <c r="C8814" s="5">
        <f t="shared" si="1651"/>
        <v>180</v>
      </c>
      <c r="D8814" s="5">
        <f t="shared" si="1652"/>
        <v>150</v>
      </c>
      <c r="E8814" s="5" t="str">
        <f t="shared" si="1653"/>
        <v>0.001005</v>
      </c>
      <c r="F8814" s="5" t="str">
        <f t="shared" si="1654"/>
        <v>573.2</v>
      </c>
      <c r="G8814" s="5" t="str">
        <f t="shared" si="1655"/>
        <v>754.1</v>
      </c>
      <c r="H8814" s="5" t="str">
        <f t="shared" si="1656"/>
        <v>1.687</v>
      </c>
      <c r="I8814" s="1" t="s">
        <v>8</v>
      </c>
      <c r="AN8814" s="89" t="str">
        <f t="shared" si="1657"/>
        <v>180.0</v>
      </c>
      <c r="AO8814" s="89" t="str">
        <f t="shared" si="1658"/>
        <v>150.0</v>
      </c>
      <c r="AP8814" s="89" t="str">
        <f t="shared" si="1659"/>
        <v>0.001005</v>
      </c>
      <c r="AQ8814" s="89" t="str">
        <f t="shared" si="1660"/>
        <v>573.2</v>
      </c>
      <c r="AR8814" s="89" t="str">
        <f t="shared" si="1661"/>
        <v>754.1</v>
      </c>
      <c r="AS8814" s="89" t="str">
        <f t="shared" si="1662"/>
        <v>1.687</v>
      </c>
      <c r="AT8814" s="89"/>
      <c r="AU8814" s="99">
        <v>180</v>
      </c>
      <c r="AV8814" s="99">
        <v>150</v>
      </c>
      <c r="AW8814" s="99">
        <v>1.00489E-3</v>
      </c>
      <c r="AX8814" s="99">
        <v>573.20980000000009</v>
      </c>
      <c r="AY8814" s="99">
        <v>754.09</v>
      </c>
      <c r="AZ8814" s="99">
        <v>1.6874</v>
      </c>
      <c r="BA8814" s="119" t="s">
        <v>8</v>
      </c>
      <c r="BB8814" s="4">
        <v>8814</v>
      </c>
      <c r="BC8814" s="4">
        <v>180</v>
      </c>
    </row>
    <row r="8815" spans="2:55">
      <c r="B8815">
        <v>8814</v>
      </c>
      <c r="C8815" s="5">
        <f t="shared" si="1651"/>
        <v>180</v>
      </c>
      <c r="D8815" s="5">
        <f t="shared" si="1652"/>
        <v>155</v>
      </c>
      <c r="E8815" s="5" t="str">
        <f t="shared" si="1653"/>
        <v>0.001008</v>
      </c>
      <c r="F8815" s="5" t="str">
        <f t="shared" si="1654"/>
        <v>592.4</v>
      </c>
      <c r="G8815" s="5" t="str">
        <f t="shared" si="1655"/>
        <v>773.9</v>
      </c>
      <c r="H8815" s="5" t="str">
        <f t="shared" si="1656"/>
        <v>1.734</v>
      </c>
      <c r="I8815" s="1" t="s">
        <v>8</v>
      </c>
      <c r="AN8815" s="89" t="str">
        <f t="shared" si="1657"/>
        <v>180.0</v>
      </c>
      <c r="AO8815" s="89" t="str">
        <f t="shared" si="1658"/>
        <v>155.0</v>
      </c>
      <c r="AP8815" s="89" t="str">
        <f t="shared" si="1659"/>
        <v>0.001008</v>
      </c>
      <c r="AQ8815" s="89" t="str">
        <f t="shared" si="1660"/>
        <v>592.4</v>
      </c>
      <c r="AR8815" s="89" t="str">
        <f t="shared" si="1661"/>
        <v>773.9</v>
      </c>
      <c r="AS8815" s="89" t="str">
        <f t="shared" si="1662"/>
        <v>1.734</v>
      </c>
      <c r="AT8815" s="89"/>
      <c r="AU8815" s="99">
        <v>180</v>
      </c>
      <c r="AV8815" s="99">
        <v>155</v>
      </c>
      <c r="AW8815" s="99">
        <v>1.0084E-3</v>
      </c>
      <c r="AX8815" s="99">
        <v>592.41799999999989</v>
      </c>
      <c r="AY8815" s="99">
        <v>773.93</v>
      </c>
      <c r="AZ8815" s="99">
        <v>1.734</v>
      </c>
      <c r="BA8815" s="119" t="s">
        <v>8</v>
      </c>
      <c r="BB8815" s="4">
        <v>8815</v>
      </c>
      <c r="BC8815" s="4">
        <v>180</v>
      </c>
    </row>
    <row r="8816" spans="2:55">
      <c r="B8816">
        <v>8815</v>
      </c>
      <c r="C8816" s="5">
        <f t="shared" si="1651"/>
        <v>180</v>
      </c>
      <c r="D8816" s="5">
        <f t="shared" si="1652"/>
        <v>160</v>
      </c>
      <c r="E8816" s="5" t="str">
        <f t="shared" si="1653"/>
        <v>0.001012</v>
      </c>
      <c r="F8816" s="5" t="str">
        <f t="shared" si="1654"/>
        <v>611.6</v>
      </c>
      <c r="G8816" s="5" t="str">
        <f t="shared" si="1655"/>
        <v>793.8</v>
      </c>
      <c r="H8816" s="5" t="str">
        <f t="shared" si="1656"/>
        <v>1.780</v>
      </c>
      <c r="I8816" s="1" t="s">
        <v>8</v>
      </c>
      <c r="AN8816" s="89" t="str">
        <f t="shared" si="1657"/>
        <v>180.0</v>
      </c>
      <c r="AO8816" s="89" t="str">
        <f t="shared" si="1658"/>
        <v>160.0</v>
      </c>
      <c r="AP8816" s="89" t="str">
        <f t="shared" si="1659"/>
        <v>0.001012</v>
      </c>
      <c r="AQ8816" s="89" t="str">
        <f t="shared" si="1660"/>
        <v>611.6</v>
      </c>
      <c r="AR8816" s="89" t="str">
        <f t="shared" si="1661"/>
        <v>793.8</v>
      </c>
      <c r="AS8816" s="89" t="str">
        <f t="shared" si="1662"/>
        <v>1.780</v>
      </c>
      <c r="AT8816" s="89"/>
      <c r="AU8816" s="99">
        <v>180</v>
      </c>
      <c r="AV8816" s="99">
        <v>160</v>
      </c>
      <c r="AW8816" s="99">
        <v>1.0119700000000001E-3</v>
      </c>
      <c r="AX8816" s="99">
        <v>611.64539999999988</v>
      </c>
      <c r="AY8816" s="99">
        <v>793.8</v>
      </c>
      <c r="AZ8816" s="99">
        <v>1.7801</v>
      </c>
      <c r="BA8816" s="119" t="s">
        <v>8</v>
      </c>
      <c r="BB8816" s="4">
        <v>8816</v>
      </c>
      <c r="BC8816" s="4">
        <v>180</v>
      </c>
    </row>
    <row r="8817" spans="2:55">
      <c r="B8817">
        <v>8816</v>
      </c>
      <c r="C8817" s="5">
        <f t="shared" si="1651"/>
        <v>180</v>
      </c>
      <c r="D8817" s="5">
        <f t="shared" si="1652"/>
        <v>165</v>
      </c>
      <c r="E8817" s="5" t="str">
        <f t="shared" si="1653"/>
        <v>0.001016</v>
      </c>
      <c r="F8817" s="5" t="str">
        <f t="shared" si="1654"/>
        <v>630.9</v>
      </c>
      <c r="G8817" s="5" t="str">
        <f t="shared" si="1655"/>
        <v>813.7</v>
      </c>
      <c r="H8817" s="5" t="str">
        <f t="shared" si="1656"/>
        <v>1.826</v>
      </c>
      <c r="I8817" s="1" t="s">
        <v>8</v>
      </c>
      <c r="AN8817" s="89" t="str">
        <f t="shared" si="1657"/>
        <v>180.0</v>
      </c>
      <c r="AO8817" s="89" t="str">
        <f t="shared" si="1658"/>
        <v>165.0</v>
      </c>
      <c r="AP8817" s="89" t="str">
        <f t="shared" si="1659"/>
        <v>0.001016</v>
      </c>
      <c r="AQ8817" s="89" t="str">
        <f t="shared" si="1660"/>
        <v>630.9</v>
      </c>
      <c r="AR8817" s="89" t="str">
        <f t="shared" si="1661"/>
        <v>813.7</v>
      </c>
      <c r="AS8817" s="89" t="str">
        <f t="shared" si="1662"/>
        <v>1.826</v>
      </c>
      <c r="AT8817" s="89"/>
      <c r="AU8817" s="99">
        <v>180</v>
      </c>
      <c r="AV8817" s="99">
        <v>165</v>
      </c>
      <c r="AW8817" s="99">
        <v>1.0156200000000001E-3</v>
      </c>
      <c r="AX8817" s="99">
        <v>630.85839999999996</v>
      </c>
      <c r="AY8817" s="99">
        <v>813.67</v>
      </c>
      <c r="AZ8817" s="99">
        <v>1.8257000000000001</v>
      </c>
      <c r="BA8817" s="119" t="s">
        <v>8</v>
      </c>
      <c r="BB8817" s="4">
        <v>8817</v>
      </c>
      <c r="BC8817" s="4">
        <v>180</v>
      </c>
    </row>
    <row r="8818" spans="2:55">
      <c r="B8818">
        <v>8817</v>
      </c>
      <c r="C8818" s="5">
        <f t="shared" si="1651"/>
        <v>180</v>
      </c>
      <c r="D8818" s="5">
        <f t="shared" si="1652"/>
        <v>170</v>
      </c>
      <c r="E8818" s="5" t="str">
        <f t="shared" si="1653"/>
        <v>0.001019</v>
      </c>
      <c r="F8818" s="5" t="str">
        <f t="shared" si="1654"/>
        <v>650.1</v>
      </c>
      <c r="G8818" s="5" t="str">
        <f t="shared" si="1655"/>
        <v>833.6</v>
      </c>
      <c r="H8818" s="5" t="str">
        <f t="shared" si="1656"/>
        <v>1.871</v>
      </c>
      <c r="I8818" s="1" t="s">
        <v>8</v>
      </c>
      <c r="AN8818" s="89" t="str">
        <f t="shared" si="1657"/>
        <v>180.0</v>
      </c>
      <c r="AO8818" s="89" t="str">
        <f t="shared" si="1658"/>
        <v>170.0</v>
      </c>
      <c r="AP8818" s="89" t="str">
        <f t="shared" si="1659"/>
        <v>0.001019</v>
      </c>
      <c r="AQ8818" s="89" t="str">
        <f t="shared" si="1660"/>
        <v>650.1</v>
      </c>
      <c r="AR8818" s="89" t="str">
        <f t="shared" si="1661"/>
        <v>833.6</v>
      </c>
      <c r="AS8818" s="89" t="str">
        <f t="shared" si="1662"/>
        <v>1.871</v>
      </c>
      <c r="AT8818" s="89"/>
      <c r="AU8818" s="99">
        <v>180</v>
      </c>
      <c r="AV8818" s="99">
        <v>170</v>
      </c>
      <c r="AW8818" s="99">
        <v>1.0193300000000001E-3</v>
      </c>
      <c r="AX8818" s="99">
        <v>650.09059999999999</v>
      </c>
      <c r="AY8818" s="99">
        <v>833.57</v>
      </c>
      <c r="AZ8818" s="99">
        <v>1.8709</v>
      </c>
      <c r="BA8818" s="119" t="s">
        <v>8</v>
      </c>
      <c r="BB8818" s="4">
        <v>8818</v>
      </c>
      <c r="BC8818" s="4">
        <v>180</v>
      </c>
    </row>
    <row r="8819" spans="2:55">
      <c r="B8819">
        <v>8818</v>
      </c>
      <c r="C8819" s="5">
        <f t="shared" si="1651"/>
        <v>180</v>
      </c>
      <c r="D8819" s="5">
        <f t="shared" si="1652"/>
        <v>175</v>
      </c>
      <c r="E8819" s="5" t="str">
        <f t="shared" si="1653"/>
        <v>0.001023</v>
      </c>
      <c r="F8819" s="5" t="str">
        <f t="shared" si="1654"/>
        <v>669.3</v>
      </c>
      <c r="G8819" s="5" t="str">
        <f t="shared" si="1655"/>
        <v>853.5</v>
      </c>
      <c r="H8819" s="5" t="str">
        <f t="shared" si="1656"/>
        <v>1.916</v>
      </c>
      <c r="I8819" s="1" t="s">
        <v>8</v>
      </c>
      <c r="AN8819" s="89" t="str">
        <f t="shared" si="1657"/>
        <v>180.0</v>
      </c>
      <c r="AO8819" s="89" t="str">
        <f t="shared" si="1658"/>
        <v>175.0</v>
      </c>
      <c r="AP8819" s="89" t="str">
        <f t="shared" si="1659"/>
        <v>0.001023</v>
      </c>
      <c r="AQ8819" s="89" t="str">
        <f t="shared" si="1660"/>
        <v>669.3</v>
      </c>
      <c r="AR8819" s="89" t="str">
        <f t="shared" si="1661"/>
        <v>853.5</v>
      </c>
      <c r="AS8819" s="89" t="str">
        <f t="shared" si="1662"/>
        <v>1.916</v>
      </c>
      <c r="AT8819" s="89"/>
      <c r="AU8819" s="99">
        <v>180</v>
      </c>
      <c r="AV8819" s="99">
        <v>175</v>
      </c>
      <c r="AW8819" s="99">
        <v>1.02311E-3</v>
      </c>
      <c r="AX8819" s="99">
        <v>669.3202</v>
      </c>
      <c r="AY8819" s="99">
        <v>853.48</v>
      </c>
      <c r="AZ8819" s="99">
        <v>1.9156</v>
      </c>
      <c r="BA8819" s="119" t="s">
        <v>8</v>
      </c>
      <c r="BB8819" s="4">
        <v>8819</v>
      </c>
      <c r="BC8819" s="4">
        <v>180</v>
      </c>
    </row>
    <row r="8820" spans="2:55">
      <c r="B8820">
        <v>8819</v>
      </c>
      <c r="C8820" s="5">
        <f t="shared" si="1651"/>
        <v>180</v>
      </c>
      <c r="D8820" s="5">
        <f t="shared" si="1652"/>
        <v>180</v>
      </c>
      <c r="E8820" s="5" t="str">
        <f t="shared" si="1653"/>
        <v>0.001027</v>
      </c>
      <c r="F8820" s="5" t="str">
        <f t="shared" si="1654"/>
        <v>688.6</v>
      </c>
      <c r="G8820" s="5" t="str">
        <f t="shared" si="1655"/>
        <v>873.4</v>
      </c>
      <c r="H8820" s="5" t="str">
        <f t="shared" si="1656"/>
        <v>1.960</v>
      </c>
      <c r="I8820" s="1" t="s">
        <v>8</v>
      </c>
      <c r="AN8820" s="89" t="str">
        <f t="shared" si="1657"/>
        <v>180.0</v>
      </c>
      <c r="AO8820" s="89" t="str">
        <f t="shared" si="1658"/>
        <v>180.0</v>
      </c>
      <c r="AP8820" s="89" t="str">
        <f t="shared" si="1659"/>
        <v>0.001027</v>
      </c>
      <c r="AQ8820" s="89" t="str">
        <f t="shared" si="1660"/>
        <v>688.6</v>
      </c>
      <c r="AR8820" s="89" t="str">
        <f t="shared" si="1661"/>
        <v>873.4</v>
      </c>
      <c r="AS8820" s="89" t="str">
        <f t="shared" si="1662"/>
        <v>1.960</v>
      </c>
      <c r="AT8820" s="89"/>
      <c r="AU8820" s="99">
        <v>180</v>
      </c>
      <c r="AV8820" s="99">
        <v>180</v>
      </c>
      <c r="AW8820" s="99">
        <v>1.0269600000000002E-3</v>
      </c>
      <c r="AX8820" s="99">
        <v>688.55719999999997</v>
      </c>
      <c r="AY8820" s="99">
        <v>873.41</v>
      </c>
      <c r="AZ8820" s="99">
        <v>1.9598</v>
      </c>
      <c r="BA8820" s="119" t="s">
        <v>8</v>
      </c>
      <c r="BB8820" s="4">
        <v>8820</v>
      </c>
      <c r="BC8820" s="4">
        <v>180</v>
      </c>
    </row>
    <row r="8821" spans="2:55">
      <c r="B8821">
        <v>8820</v>
      </c>
      <c r="C8821" s="5">
        <f t="shared" si="1651"/>
        <v>180</v>
      </c>
      <c r="D8821" s="5">
        <f t="shared" si="1652"/>
        <v>185</v>
      </c>
      <c r="E8821" s="5" t="str">
        <f t="shared" si="1653"/>
        <v>0.001031</v>
      </c>
      <c r="F8821" s="5" t="str">
        <f t="shared" si="1654"/>
        <v>707.8</v>
      </c>
      <c r="G8821" s="5" t="str">
        <f t="shared" si="1655"/>
        <v>893.4</v>
      </c>
      <c r="H8821" s="5" t="str">
        <f t="shared" si="1656"/>
        <v>2.004</v>
      </c>
      <c r="I8821" s="1" t="s">
        <v>8</v>
      </c>
      <c r="AN8821" s="89" t="str">
        <f t="shared" si="1657"/>
        <v>180.0</v>
      </c>
      <c r="AO8821" s="89" t="str">
        <f t="shared" si="1658"/>
        <v>185.0</v>
      </c>
      <c r="AP8821" s="89" t="str">
        <f t="shared" si="1659"/>
        <v>0.001031</v>
      </c>
      <c r="AQ8821" s="89" t="str">
        <f t="shared" si="1660"/>
        <v>707.8</v>
      </c>
      <c r="AR8821" s="89" t="str">
        <f t="shared" si="1661"/>
        <v>893.4</v>
      </c>
      <c r="AS8821" s="89" t="str">
        <f t="shared" si="1662"/>
        <v>2.004</v>
      </c>
      <c r="AT8821" s="89"/>
      <c r="AU8821" s="99">
        <v>180</v>
      </c>
      <c r="AV8821" s="99">
        <v>185</v>
      </c>
      <c r="AW8821" s="99">
        <v>1.03089E-3</v>
      </c>
      <c r="AX8821" s="99">
        <v>707.7998</v>
      </c>
      <c r="AY8821" s="99">
        <v>893.36</v>
      </c>
      <c r="AZ8821" s="99">
        <v>2.0036</v>
      </c>
      <c r="BA8821" s="119" t="s">
        <v>8</v>
      </c>
      <c r="BB8821" s="4">
        <v>8821</v>
      </c>
      <c r="BC8821" s="4">
        <v>180</v>
      </c>
    </row>
    <row r="8822" spans="2:55">
      <c r="B8822">
        <v>8821</v>
      </c>
      <c r="C8822" s="5">
        <f t="shared" si="1651"/>
        <v>180</v>
      </c>
      <c r="D8822" s="5">
        <f t="shared" si="1652"/>
        <v>190</v>
      </c>
      <c r="E8822" s="5" t="str">
        <f t="shared" si="1653"/>
        <v>0.001035</v>
      </c>
      <c r="F8822" s="5" t="str">
        <f t="shared" si="1654"/>
        <v>727.1</v>
      </c>
      <c r="G8822" s="5" t="str">
        <f t="shared" si="1655"/>
        <v>913.3</v>
      </c>
      <c r="H8822" s="5" t="str">
        <f t="shared" si="1656"/>
        <v>2.047</v>
      </c>
      <c r="I8822" s="1" t="s">
        <v>8</v>
      </c>
      <c r="AN8822" s="89" t="str">
        <f t="shared" si="1657"/>
        <v>180.0</v>
      </c>
      <c r="AO8822" s="89" t="str">
        <f t="shared" si="1658"/>
        <v>190.0</v>
      </c>
      <c r="AP8822" s="89" t="str">
        <f t="shared" si="1659"/>
        <v>0.001035</v>
      </c>
      <c r="AQ8822" s="89" t="str">
        <f t="shared" si="1660"/>
        <v>727.1</v>
      </c>
      <c r="AR8822" s="89" t="str">
        <f t="shared" si="1661"/>
        <v>913.3</v>
      </c>
      <c r="AS8822" s="89" t="str">
        <f t="shared" si="1662"/>
        <v>2.047</v>
      </c>
      <c r="AT8822" s="89"/>
      <c r="AU8822" s="99">
        <v>180</v>
      </c>
      <c r="AV8822" s="99">
        <v>190</v>
      </c>
      <c r="AW8822" s="99">
        <v>1.03488E-3</v>
      </c>
      <c r="AX8822" s="99">
        <v>727.05160000000001</v>
      </c>
      <c r="AY8822" s="99">
        <v>913.33</v>
      </c>
      <c r="AZ8822" s="99">
        <v>2.0468999999999999</v>
      </c>
      <c r="BA8822" s="119" t="s">
        <v>8</v>
      </c>
      <c r="BB8822" s="4">
        <v>8822</v>
      </c>
      <c r="BC8822" s="4">
        <v>180</v>
      </c>
    </row>
    <row r="8823" spans="2:55">
      <c r="B8823">
        <v>8822</v>
      </c>
      <c r="C8823" s="5">
        <f t="shared" si="1651"/>
        <v>180</v>
      </c>
      <c r="D8823" s="5">
        <f t="shared" si="1652"/>
        <v>195</v>
      </c>
      <c r="E8823" s="5" t="str">
        <f t="shared" si="1653"/>
        <v>0.001039</v>
      </c>
      <c r="F8823" s="5" t="str">
        <f t="shared" si="1654"/>
        <v>746.3</v>
      </c>
      <c r="G8823" s="5" t="str">
        <f t="shared" si="1655"/>
        <v>933.3</v>
      </c>
      <c r="H8823" s="5" t="str">
        <f t="shared" si="1656"/>
        <v>2.090</v>
      </c>
      <c r="I8823" s="1" t="s">
        <v>8</v>
      </c>
      <c r="AN8823" s="89" t="str">
        <f t="shared" si="1657"/>
        <v>180.0</v>
      </c>
      <c r="AO8823" s="89" t="str">
        <f t="shared" si="1658"/>
        <v>195.0</v>
      </c>
      <c r="AP8823" s="89" t="str">
        <f t="shared" si="1659"/>
        <v>0.001039</v>
      </c>
      <c r="AQ8823" s="89" t="str">
        <f t="shared" si="1660"/>
        <v>746.3</v>
      </c>
      <c r="AR8823" s="89" t="str">
        <f t="shared" si="1661"/>
        <v>933.3</v>
      </c>
      <c r="AS8823" s="89" t="str">
        <f t="shared" si="1662"/>
        <v>2.090</v>
      </c>
      <c r="AT8823" s="89"/>
      <c r="AU8823" s="99">
        <v>180</v>
      </c>
      <c r="AV8823" s="99">
        <v>195</v>
      </c>
      <c r="AW8823" s="99">
        <v>1.0389500000000001E-3</v>
      </c>
      <c r="AX8823" s="99">
        <v>746.30899999999997</v>
      </c>
      <c r="AY8823" s="99">
        <v>933.32</v>
      </c>
      <c r="AZ8823" s="99">
        <v>2.0899000000000001</v>
      </c>
      <c r="BA8823" s="119" t="s">
        <v>8</v>
      </c>
      <c r="BB8823" s="4">
        <v>8823</v>
      </c>
      <c r="BC8823" s="4">
        <v>180</v>
      </c>
    </row>
    <row r="8824" spans="2:55">
      <c r="B8824">
        <v>8823</v>
      </c>
      <c r="C8824" s="5">
        <f t="shared" si="1651"/>
        <v>180</v>
      </c>
      <c r="D8824" s="5">
        <f t="shared" si="1652"/>
        <v>200</v>
      </c>
      <c r="E8824" s="5" t="str">
        <f t="shared" si="1653"/>
        <v>0.001043</v>
      </c>
      <c r="F8824" s="5" t="str">
        <f t="shared" si="1654"/>
        <v>765.6</v>
      </c>
      <c r="G8824" s="5" t="str">
        <f t="shared" si="1655"/>
        <v>953.3</v>
      </c>
      <c r="H8824" s="5" t="str">
        <f t="shared" si="1656"/>
        <v>2.132</v>
      </c>
      <c r="I8824" s="1" t="s">
        <v>8</v>
      </c>
      <c r="AN8824" s="89" t="str">
        <f t="shared" si="1657"/>
        <v>180.0</v>
      </c>
      <c r="AO8824" s="89" t="str">
        <f t="shared" si="1658"/>
        <v>200.0</v>
      </c>
      <c r="AP8824" s="89" t="str">
        <f t="shared" si="1659"/>
        <v>0.001043</v>
      </c>
      <c r="AQ8824" s="89" t="str">
        <f t="shared" si="1660"/>
        <v>765.6</v>
      </c>
      <c r="AR8824" s="89" t="str">
        <f t="shared" si="1661"/>
        <v>953.3</v>
      </c>
      <c r="AS8824" s="89" t="str">
        <f t="shared" si="1662"/>
        <v>2.132</v>
      </c>
      <c r="AT8824" s="89"/>
      <c r="AU8824" s="99">
        <v>180</v>
      </c>
      <c r="AV8824" s="99">
        <v>200</v>
      </c>
      <c r="AW8824" s="99">
        <v>1.04309E-3</v>
      </c>
      <c r="AX8824" s="99">
        <v>765.57380000000001</v>
      </c>
      <c r="AY8824" s="99">
        <v>953.33</v>
      </c>
      <c r="AZ8824" s="99">
        <v>2.1324000000000001</v>
      </c>
      <c r="BA8824" s="119" t="s">
        <v>8</v>
      </c>
      <c r="BB8824" s="4">
        <v>8824</v>
      </c>
      <c r="BC8824" s="4">
        <v>180</v>
      </c>
    </row>
    <row r="8825" spans="2:55">
      <c r="B8825">
        <v>8824</v>
      </c>
      <c r="C8825" s="5">
        <f t="shared" si="1651"/>
        <v>180</v>
      </c>
      <c r="D8825" s="5">
        <f t="shared" si="1652"/>
        <v>210</v>
      </c>
      <c r="E8825" s="5" t="str">
        <f t="shared" si="1653"/>
        <v>0.001052</v>
      </c>
      <c r="F8825" s="5" t="str">
        <f t="shared" si="1654"/>
        <v>804.1</v>
      </c>
      <c r="G8825" s="5" t="str">
        <f t="shared" si="1655"/>
        <v>993.4</v>
      </c>
      <c r="H8825" s="5" t="str">
        <f t="shared" si="1656"/>
        <v>2.216</v>
      </c>
      <c r="I8825" s="1" t="s">
        <v>8</v>
      </c>
      <c r="AN8825" s="89" t="str">
        <f t="shared" si="1657"/>
        <v>180.0</v>
      </c>
      <c r="AO8825" s="89" t="str">
        <f t="shared" si="1658"/>
        <v>210.0</v>
      </c>
      <c r="AP8825" s="89" t="str">
        <f t="shared" si="1659"/>
        <v>0.001052</v>
      </c>
      <c r="AQ8825" s="89" t="str">
        <f t="shared" si="1660"/>
        <v>804.1</v>
      </c>
      <c r="AR8825" s="89" t="str">
        <f t="shared" si="1661"/>
        <v>993.4</v>
      </c>
      <c r="AS8825" s="89" t="str">
        <f t="shared" si="1662"/>
        <v>2.216</v>
      </c>
      <c r="AT8825" s="89"/>
      <c r="AU8825" s="99">
        <v>180</v>
      </c>
      <c r="AV8825" s="99">
        <v>210</v>
      </c>
      <c r="AW8825" s="99">
        <v>1.0516000000000002E-3</v>
      </c>
      <c r="AX8825" s="99">
        <v>804.12199999999996</v>
      </c>
      <c r="AY8825" s="99">
        <v>993.41</v>
      </c>
      <c r="AZ8825" s="99">
        <v>2.2162000000000002</v>
      </c>
      <c r="BA8825" s="119" t="s">
        <v>8</v>
      </c>
      <c r="BB8825" s="4">
        <v>8825</v>
      </c>
      <c r="BC8825" s="4">
        <v>180</v>
      </c>
    </row>
    <row r="8826" spans="2:55">
      <c r="B8826">
        <v>8825</v>
      </c>
      <c r="C8826" s="5">
        <f t="shared" si="1651"/>
        <v>180</v>
      </c>
      <c r="D8826" s="5">
        <f t="shared" si="1652"/>
        <v>220</v>
      </c>
      <c r="E8826" s="5" t="str">
        <f t="shared" si="1653"/>
        <v>0.001060</v>
      </c>
      <c r="F8826" s="5" t="str">
        <f t="shared" si="1654"/>
        <v>842.7</v>
      </c>
      <c r="G8826" s="5" t="str">
        <f t="shared" si="1655"/>
        <v>1034</v>
      </c>
      <c r="H8826" s="5" t="str">
        <f t="shared" si="1656"/>
        <v>2.299</v>
      </c>
      <c r="I8826" s="1" t="s">
        <v>8</v>
      </c>
      <c r="AN8826" s="89" t="str">
        <f t="shared" si="1657"/>
        <v>180.0</v>
      </c>
      <c r="AO8826" s="89" t="str">
        <f t="shared" si="1658"/>
        <v>220.0</v>
      </c>
      <c r="AP8826" s="89" t="str">
        <f t="shared" si="1659"/>
        <v>0.001060</v>
      </c>
      <c r="AQ8826" s="89" t="str">
        <f t="shared" si="1660"/>
        <v>842.7</v>
      </c>
      <c r="AR8826" s="89" t="str">
        <f t="shared" si="1661"/>
        <v>1034</v>
      </c>
      <c r="AS8826" s="89" t="str">
        <f t="shared" si="1662"/>
        <v>2.299</v>
      </c>
      <c r="AT8826" s="89"/>
      <c r="AU8826" s="99">
        <v>180</v>
      </c>
      <c r="AV8826" s="99">
        <v>220</v>
      </c>
      <c r="AW8826" s="99">
        <v>1.0604100000000001E-3</v>
      </c>
      <c r="AX8826" s="99">
        <v>842.72619999999984</v>
      </c>
      <c r="AY8826" s="99">
        <v>1033.5999999999999</v>
      </c>
      <c r="AZ8826" s="99">
        <v>2.2985000000000002</v>
      </c>
      <c r="BA8826" s="119" t="s">
        <v>8</v>
      </c>
      <c r="BB8826" s="4">
        <v>8826</v>
      </c>
      <c r="BC8826" s="4">
        <v>180</v>
      </c>
    </row>
    <row r="8827" spans="2:55">
      <c r="B8827">
        <v>8826</v>
      </c>
      <c r="C8827" s="5">
        <f t="shared" si="1651"/>
        <v>180</v>
      </c>
      <c r="D8827" s="5">
        <f t="shared" si="1652"/>
        <v>230</v>
      </c>
      <c r="E8827" s="5" t="str">
        <f t="shared" si="1653"/>
        <v>0.001070</v>
      </c>
      <c r="F8827" s="5" t="str">
        <f t="shared" si="1654"/>
        <v>881.4</v>
      </c>
      <c r="G8827" s="5" t="str">
        <f t="shared" si="1655"/>
        <v>1074</v>
      </c>
      <c r="H8827" s="5" t="str">
        <f t="shared" si="1656"/>
        <v>2.379</v>
      </c>
      <c r="I8827" s="1" t="s">
        <v>8</v>
      </c>
      <c r="AN8827" s="89" t="str">
        <f t="shared" si="1657"/>
        <v>180.0</v>
      </c>
      <c r="AO8827" s="89" t="str">
        <f t="shared" si="1658"/>
        <v>230.0</v>
      </c>
      <c r="AP8827" s="89" t="str">
        <f t="shared" si="1659"/>
        <v>0.001070</v>
      </c>
      <c r="AQ8827" s="89" t="str">
        <f t="shared" si="1660"/>
        <v>881.4</v>
      </c>
      <c r="AR8827" s="89" t="str">
        <f t="shared" si="1661"/>
        <v>1074</v>
      </c>
      <c r="AS8827" s="89" t="str">
        <f t="shared" si="1662"/>
        <v>2.379</v>
      </c>
      <c r="AT8827" s="89"/>
      <c r="AU8827" s="99">
        <v>180</v>
      </c>
      <c r="AV8827" s="99">
        <v>230</v>
      </c>
      <c r="AW8827" s="99">
        <v>1.0695399999999999E-3</v>
      </c>
      <c r="AX8827" s="99">
        <v>881.38280000000009</v>
      </c>
      <c r="AY8827" s="99">
        <v>1073.9000000000001</v>
      </c>
      <c r="AZ8827" s="99">
        <v>2.3794</v>
      </c>
      <c r="BA8827" s="119" t="s">
        <v>8</v>
      </c>
      <c r="BB8827" s="4">
        <v>8827</v>
      </c>
      <c r="BC8827" s="4">
        <v>180</v>
      </c>
    </row>
    <row r="8828" spans="2:55">
      <c r="B8828">
        <v>8827</v>
      </c>
      <c r="C8828" s="5">
        <f t="shared" si="1651"/>
        <v>180</v>
      </c>
      <c r="D8828" s="5">
        <f t="shared" si="1652"/>
        <v>240</v>
      </c>
      <c r="E8828" s="5" t="str">
        <f t="shared" si="1653"/>
        <v>0.001079</v>
      </c>
      <c r="F8828" s="5" t="str">
        <f t="shared" si="1654"/>
        <v>920.0</v>
      </c>
      <c r="G8828" s="5" t="str">
        <f t="shared" si="1655"/>
        <v>1114</v>
      </c>
      <c r="H8828" s="5" t="str">
        <f t="shared" si="1656"/>
        <v>2.459</v>
      </c>
      <c r="I8828" s="1" t="s">
        <v>8</v>
      </c>
      <c r="AN8828" s="89" t="str">
        <f t="shared" si="1657"/>
        <v>180.0</v>
      </c>
      <c r="AO8828" s="89" t="str">
        <f t="shared" si="1658"/>
        <v>240.0</v>
      </c>
      <c r="AP8828" s="89" t="str">
        <f t="shared" si="1659"/>
        <v>0.001079</v>
      </c>
      <c r="AQ8828" s="89" t="str">
        <f t="shared" si="1660"/>
        <v>920.0</v>
      </c>
      <c r="AR8828" s="89" t="str">
        <f t="shared" si="1661"/>
        <v>1114</v>
      </c>
      <c r="AS8828" s="89" t="str">
        <f t="shared" si="1662"/>
        <v>2.459</v>
      </c>
      <c r="AT8828" s="89"/>
      <c r="AU8828" s="99">
        <v>180</v>
      </c>
      <c r="AV8828" s="99">
        <v>240</v>
      </c>
      <c r="AW8828" s="99">
        <v>1.0789999999999999E-3</v>
      </c>
      <c r="AX8828" s="99">
        <v>919.98</v>
      </c>
      <c r="AY8828" s="99">
        <v>1114.2</v>
      </c>
      <c r="AZ8828" s="99">
        <v>2.4588000000000001</v>
      </c>
      <c r="BA8828" s="119" t="s">
        <v>8</v>
      </c>
      <c r="BB8828" s="4">
        <v>8828</v>
      </c>
      <c r="BC8828" s="4">
        <v>180</v>
      </c>
    </row>
    <row r="8829" spans="2:55">
      <c r="B8829">
        <v>8828</v>
      </c>
      <c r="C8829" s="5">
        <f t="shared" si="1651"/>
        <v>180</v>
      </c>
      <c r="D8829" s="5">
        <f t="shared" si="1652"/>
        <v>250</v>
      </c>
      <c r="E8829" s="5" t="str">
        <f t="shared" si="1653"/>
        <v>0.001089</v>
      </c>
      <c r="F8829" s="5" t="str">
        <f t="shared" si="1654"/>
        <v>958.7</v>
      </c>
      <c r="G8829" s="5" t="str">
        <f t="shared" si="1655"/>
        <v>1155</v>
      </c>
      <c r="H8829" s="5" t="str">
        <f t="shared" si="1656"/>
        <v>2.537</v>
      </c>
      <c r="I8829" s="1" t="s">
        <v>8</v>
      </c>
      <c r="AN8829" s="89" t="str">
        <f t="shared" si="1657"/>
        <v>180.0</v>
      </c>
      <c r="AO8829" s="89" t="str">
        <f t="shared" si="1658"/>
        <v>250.0</v>
      </c>
      <c r="AP8829" s="89" t="str">
        <f t="shared" si="1659"/>
        <v>0.001089</v>
      </c>
      <c r="AQ8829" s="89" t="str">
        <f t="shared" si="1660"/>
        <v>958.7</v>
      </c>
      <c r="AR8829" s="89" t="str">
        <f t="shared" si="1661"/>
        <v>1155</v>
      </c>
      <c r="AS8829" s="89" t="str">
        <f t="shared" si="1662"/>
        <v>2.537</v>
      </c>
      <c r="AT8829" s="89"/>
      <c r="AU8829" s="99">
        <v>180</v>
      </c>
      <c r="AV8829" s="99">
        <v>250</v>
      </c>
      <c r="AW8829" s="99">
        <v>1.0887899999999999E-3</v>
      </c>
      <c r="AX8829" s="99">
        <v>958.71780000000012</v>
      </c>
      <c r="AY8829" s="99">
        <v>1154.7</v>
      </c>
      <c r="AZ8829" s="99">
        <v>2.5369999999999999</v>
      </c>
      <c r="BA8829" s="119" t="s">
        <v>8</v>
      </c>
      <c r="BB8829" s="4">
        <v>8829</v>
      </c>
      <c r="BC8829" s="4">
        <v>180</v>
      </c>
    </row>
    <row r="8830" spans="2:55">
      <c r="B8830">
        <v>8829</v>
      </c>
      <c r="C8830" s="5">
        <f t="shared" si="1651"/>
        <v>180</v>
      </c>
      <c r="D8830" s="5">
        <f t="shared" si="1652"/>
        <v>260</v>
      </c>
      <c r="E8830" s="5" t="str">
        <f t="shared" si="1653"/>
        <v>0.001099</v>
      </c>
      <c r="F8830" s="5" t="str">
        <f t="shared" si="1654"/>
        <v>997.5</v>
      </c>
      <c r="G8830" s="5" t="str">
        <f t="shared" si="1655"/>
        <v>1195</v>
      </c>
      <c r="H8830" s="5" t="str">
        <f t="shared" si="1656"/>
        <v>2.614</v>
      </c>
      <c r="I8830" s="1" t="s">
        <v>8</v>
      </c>
      <c r="AN8830" s="89" t="str">
        <f t="shared" si="1657"/>
        <v>180.0</v>
      </c>
      <c r="AO8830" s="89" t="str">
        <f t="shared" si="1658"/>
        <v>260.0</v>
      </c>
      <c r="AP8830" s="89" t="str">
        <f t="shared" si="1659"/>
        <v>0.001099</v>
      </c>
      <c r="AQ8830" s="89" t="str">
        <f t="shared" si="1660"/>
        <v>997.5</v>
      </c>
      <c r="AR8830" s="89" t="str">
        <f t="shared" si="1661"/>
        <v>1195</v>
      </c>
      <c r="AS8830" s="89" t="str">
        <f t="shared" si="1662"/>
        <v>2.614</v>
      </c>
      <c r="AT8830" s="89"/>
      <c r="AU8830" s="99">
        <v>180</v>
      </c>
      <c r="AV8830" s="99">
        <v>260</v>
      </c>
      <c r="AW8830" s="99">
        <v>1.0989400000000001E-3</v>
      </c>
      <c r="AX8830" s="99">
        <v>997.49079999999992</v>
      </c>
      <c r="AY8830" s="99">
        <v>1195.3</v>
      </c>
      <c r="AZ8830" s="99">
        <v>2.6139000000000001</v>
      </c>
      <c r="BA8830" s="119" t="s">
        <v>8</v>
      </c>
      <c r="BB8830" s="4">
        <v>8830</v>
      </c>
      <c r="BC8830" s="4">
        <v>180</v>
      </c>
    </row>
    <row r="8831" spans="2:55">
      <c r="B8831">
        <v>8830</v>
      </c>
      <c r="C8831" s="5">
        <f t="shared" si="1651"/>
        <v>180</v>
      </c>
      <c r="D8831" s="5">
        <f t="shared" si="1652"/>
        <v>270</v>
      </c>
      <c r="E8831" s="5" t="str">
        <f t="shared" si="1653"/>
        <v>0.001109</v>
      </c>
      <c r="F8831" s="5" t="str">
        <f t="shared" si="1654"/>
        <v>1036</v>
      </c>
      <c r="G8831" s="5" t="str">
        <f t="shared" si="1655"/>
        <v>1236</v>
      </c>
      <c r="H8831" s="5" t="str">
        <f t="shared" si="1656"/>
        <v>2.690</v>
      </c>
      <c r="I8831" s="1" t="s">
        <v>8</v>
      </c>
      <c r="AN8831" s="89" t="str">
        <f t="shared" si="1657"/>
        <v>180.0</v>
      </c>
      <c r="AO8831" s="89" t="str">
        <f t="shared" si="1658"/>
        <v>270.0</v>
      </c>
      <c r="AP8831" s="89" t="str">
        <f t="shared" si="1659"/>
        <v>0.001109</v>
      </c>
      <c r="AQ8831" s="89" t="str">
        <f t="shared" si="1660"/>
        <v>1036</v>
      </c>
      <c r="AR8831" s="89" t="str">
        <f t="shared" si="1661"/>
        <v>1236</v>
      </c>
      <c r="AS8831" s="89" t="str">
        <f t="shared" si="1662"/>
        <v>2.690</v>
      </c>
      <c r="AT8831" s="89"/>
      <c r="AU8831" s="99">
        <v>180</v>
      </c>
      <c r="AV8831" s="99">
        <v>270</v>
      </c>
      <c r="AW8831" s="99">
        <v>1.1094399999999999E-3</v>
      </c>
      <c r="AX8831" s="99">
        <v>1036.4007999999999</v>
      </c>
      <c r="AY8831" s="99">
        <v>1236.0999999999999</v>
      </c>
      <c r="AZ8831" s="99">
        <v>2.6896</v>
      </c>
      <c r="BA8831" s="119" t="s">
        <v>8</v>
      </c>
      <c r="BB8831" s="4">
        <v>8831</v>
      </c>
      <c r="BC8831" s="4">
        <v>180</v>
      </c>
    </row>
    <row r="8832" spans="2:55">
      <c r="B8832">
        <v>8831</v>
      </c>
      <c r="C8832" s="5">
        <f t="shared" si="1651"/>
        <v>180</v>
      </c>
      <c r="D8832" s="5">
        <f t="shared" si="1652"/>
        <v>280</v>
      </c>
      <c r="E8832" s="5" t="str">
        <f t="shared" si="1653"/>
        <v>0.001120</v>
      </c>
      <c r="F8832" s="5" t="str">
        <f t="shared" si="1654"/>
        <v>1075</v>
      </c>
      <c r="G8832" s="5" t="str">
        <f t="shared" si="1655"/>
        <v>1277</v>
      </c>
      <c r="H8832" s="5" t="str">
        <f t="shared" si="1656"/>
        <v>2.764</v>
      </c>
      <c r="I8832" s="1" t="s">
        <v>8</v>
      </c>
      <c r="AN8832" s="89" t="str">
        <f t="shared" si="1657"/>
        <v>180.0</v>
      </c>
      <c r="AO8832" s="89" t="str">
        <f t="shared" si="1658"/>
        <v>280.0</v>
      </c>
      <c r="AP8832" s="89" t="str">
        <f t="shared" si="1659"/>
        <v>0.001120</v>
      </c>
      <c r="AQ8832" s="89" t="str">
        <f t="shared" si="1660"/>
        <v>1075</v>
      </c>
      <c r="AR8832" s="89" t="str">
        <f t="shared" si="1661"/>
        <v>1277</v>
      </c>
      <c r="AS8832" s="89" t="str">
        <f t="shared" si="1662"/>
        <v>2.764</v>
      </c>
      <c r="AT8832" s="89"/>
      <c r="AU8832" s="99">
        <v>180</v>
      </c>
      <c r="AV8832" s="99">
        <v>280</v>
      </c>
      <c r="AW8832" s="99">
        <v>1.12032E-3</v>
      </c>
      <c r="AX8832" s="99">
        <v>1075.2424000000001</v>
      </c>
      <c r="AY8832" s="99">
        <v>1276.9000000000001</v>
      </c>
      <c r="AZ8832" s="99">
        <v>2.7641</v>
      </c>
      <c r="BA8832" s="119" t="s">
        <v>8</v>
      </c>
      <c r="BB8832" s="4">
        <v>8832</v>
      </c>
      <c r="BC8832" s="4">
        <v>180</v>
      </c>
    </row>
    <row r="8833" spans="2:55">
      <c r="B8833">
        <v>8832</v>
      </c>
      <c r="C8833" s="5">
        <f t="shared" si="1651"/>
        <v>180</v>
      </c>
      <c r="D8833" s="5">
        <f t="shared" si="1652"/>
        <v>290</v>
      </c>
      <c r="E8833" s="5" t="str">
        <f t="shared" si="1653"/>
        <v>0.001132</v>
      </c>
      <c r="F8833" s="5" t="str">
        <f t="shared" si="1654"/>
        <v>1114</v>
      </c>
      <c r="G8833" s="5" t="str">
        <f t="shared" si="1655"/>
        <v>1318</v>
      </c>
      <c r="H8833" s="5" t="str">
        <f t="shared" si="1656"/>
        <v>2.838</v>
      </c>
      <c r="I8833" s="1" t="s">
        <v>8</v>
      </c>
      <c r="AN8833" s="89" t="str">
        <f t="shared" si="1657"/>
        <v>180.0</v>
      </c>
      <c r="AO8833" s="89" t="str">
        <f t="shared" si="1658"/>
        <v>290.0</v>
      </c>
      <c r="AP8833" s="89" t="str">
        <f t="shared" si="1659"/>
        <v>0.001132</v>
      </c>
      <c r="AQ8833" s="89" t="str">
        <f t="shared" si="1660"/>
        <v>1114</v>
      </c>
      <c r="AR8833" s="89" t="str">
        <f t="shared" si="1661"/>
        <v>1318</v>
      </c>
      <c r="AS8833" s="89" t="str">
        <f t="shared" si="1662"/>
        <v>2.838</v>
      </c>
      <c r="AT8833" s="89"/>
      <c r="AU8833" s="99">
        <v>180</v>
      </c>
      <c r="AV8833" s="99">
        <v>290</v>
      </c>
      <c r="AW8833" s="99">
        <v>1.13159E-3</v>
      </c>
      <c r="AX8833" s="99">
        <v>1114.2138</v>
      </c>
      <c r="AY8833" s="99">
        <v>1317.9</v>
      </c>
      <c r="AZ8833" s="99">
        <v>2.8374999999999999</v>
      </c>
      <c r="BA8833" s="119" t="s">
        <v>8</v>
      </c>
      <c r="BB8833" s="4">
        <v>8833</v>
      </c>
      <c r="BC8833" s="4">
        <v>180</v>
      </c>
    </row>
    <row r="8834" spans="2:55">
      <c r="B8834">
        <v>8833</v>
      </c>
      <c r="C8834" s="5">
        <f t="shared" si="1651"/>
        <v>180</v>
      </c>
      <c r="D8834" s="5">
        <f t="shared" si="1652"/>
        <v>300</v>
      </c>
      <c r="E8834" s="5" t="str">
        <f t="shared" si="1653"/>
        <v>0.001143</v>
      </c>
      <c r="F8834" s="5" t="str">
        <f t="shared" si="1654"/>
        <v>1153</v>
      </c>
      <c r="G8834" s="5" t="str">
        <f t="shared" si="1655"/>
        <v>1359</v>
      </c>
      <c r="H8834" s="5" t="str">
        <f t="shared" si="1656"/>
        <v>2.910</v>
      </c>
      <c r="I8834" s="1" t="s">
        <v>8</v>
      </c>
      <c r="AN8834" s="89" t="str">
        <f t="shared" si="1657"/>
        <v>180.0</v>
      </c>
      <c r="AO8834" s="89" t="str">
        <f t="shared" si="1658"/>
        <v>300.0</v>
      </c>
      <c r="AP8834" s="89" t="str">
        <f t="shared" si="1659"/>
        <v>0.001143</v>
      </c>
      <c r="AQ8834" s="89" t="str">
        <f t="shared" si="1660"/>
        <v>1153</v>
      </c>
      <c r="AR8834" s="89" t="str">
        <f t="shared" si="1661"/>
        <v>1359</v>
      </c>
      <c r="AS8834" s="89" t="str">
        <f t="shared" si="1662"/>
        <v>2.910</v>
      </c>
      <c r="AT8834" s="89"/>
      <c r="AU8834" s="99">
        <v>180</v>
      </c>
      <c r="AV8834" s="99">
        <v>300</v>
      </c>
      <c r="AW8834" s="99">
        <v>1.1433000000000001E-3</v>
      </c>
      <c r="AX8834" s="99">
        <v>1153.2059999999999</v>
      </c>
      <c r="AY8834" s="99">
        <v>1359</v>
      </c>
      <c r="AZ8834" s="99">
        <v>2.9098999999999999</v>
      </c>
      <c r="BA8834" s="119" t="s">
        <v>8</v>
      </c>
      <c r="BB8834" s="4">
        <v>8834</v>
      </c>
      <c r="BC8834" s="4">
        <v>180</v>
      </c>
    </row>
    <row r="8835" spans="2:55">
      <c r="B8835">
        <v>8834</v>
      </c>
      <c r="C8835" s="5">
        <f t="shared" si="1651"/>
        <v>180</v>
      </c>
      <c r="D8835" s="5">
        <f t="shared" si="1652"/>
        <v>310</v>
      </c>
      <c r="E8835" s="5" t="str">
        <f t="shared" si="1653"/>
        <v>0.001155</v>
      </c>
      <c r="F8835" s="5" t="str">
        <f t="shared" si="1654"/>
        <v>1192</v>
      </c>
      <c r="G8835" s="5" t="str">
        <f t="shared" si="1655"/>
        <v>1400.</v>
      </c>
      <c r="H8835" s="5" t="str">
        <f t="shared" si="1656"/>
        <v>2.981</v>
      </c>
      <c r="I8835" s="1" t="s">
        <v>8</v>
      </c>
      <c r="AN8835" s="89" t="str">
        <f t="shared" si="1657"/>
        <v>180.0</v>
      </c>
      <c r="AO8835" s="89" t="str">
        <f t="shared" si="1658"/>
        <v>310.0</v>
      </c>
      <c r="AP8835" s="89" t="str">
        <f t="shared" si="1659"/>
        <v>0.001155</v>
      </c>
      <c r="AQ8835" s="89" t="str">
        <f t="shared" si="1660"/>
        <v>1192</v>
      </c>
      <c r="AR8835" s="89" t="str">
        <f t="shared" si="1661"/>
        <v>1400.</v>
      </c>
      <c r="AS8835" s="89" t="str">
        <f t="shared" si="1662"/>
        <v>2.981</v>
      </c>
      <c r="AT8835" s="89"/>
      <c r="AU8835" s="99">
        <v>180</v>
      </c>
      <c r="AV8835" s="99">
        <v>310</v>
      </c>
      <c r="AW8835" s="99">
        <v>1.1554E-3</v>
      </c>
      <c r="AX8835" s="99">
        <v>1192.328</v>
      </c>
      <c r="AY8835" s="99">
        <v>1400.3</v>
      </c>
      <c r="AZ8835" s="99">
        <v>2.9813000000000001</v>
      </c>
      <c r="BA8835" s="119" t="s">
        <v>8</v>
      </c>
      <c r="BB8835" s="4">
        <v>8835</v>
      </c>
      <c r="BC8835" s="4">
        <v>180</v>
      </c>
    </row>
    <row r="8836" spans="2:55">
      <c r="B8836">
        <v>8835</v>
      </c>
      <c r="C8836" s="5">
        <f t="shared" si="1651"/>
        <v>180</v>
      </c>
      <c r="D8836" s="5">
        <f t="shared" si="1652"/>
        <v>320</v>
      </c>
      <c r="E8836" s="5" t="str">
        <f t="shared" si="1653"/>
        <v>0.001168</v>
      </c>
      <c r="F8836" s="5" t="str">
        <f t="shared" si="1654"/>
        <v>1231</v>
      </c>
      <c r="G8836" s="5" t="str">
        <f t="shared" si="1655"/>
        <v>1442</v>
      </c>
      <c r="H8836" s="5" t="str">
        <f t="shared" si="1656"/>
        <v>3.052</v>
      </c>
      <c r="I8836" s="1" t="s">
        <v>8</v>
      </c>
      <c r="AN8836" s="89" t="str">
        <f t="shared" si="1657"/>
        <v>180.0</v>
      </c>
      <c r="AO8836" s="89" t="str">
        <f t="shared" si="1658"/>
        <v>320.0</v>
      </c>
      <c r="AP8836" s="89" t="str">
        <f t="shared" si="1659"/>
        <v>0.001168</v>
      </c>
      <c r="AQ8836" s="89" t="str">
        <f t="shared" si="1660"/>
        <v>1231</v>
      </c>
      <c r="AR8836" s="89" t="str">
        <f t="shared" si="1661"/>
        <v>1442</v>
      </c>
      <c r="AS8836" s="89" t="str">
        <f t="shared" si="1662"/>
        <v>3.052</v>
      </c>
      <c r="AT8836" s="89"/>
      <c r="AU8836" s="99">
        <v>180</v>
      </c>
      <c r="AV8836" s="99">
        <v>320</v>
      </c>
      <c r="AW8836" s="99">
        <v>1.1678999999999999E-3</v>
      </c>
      <c r="AX8836" s="99">
        <v>1231.4780000000001</v>
      </c>
      <c r="AY8836" s="99">
        <v>1441.7</v>
      </c>
      <c r="AZ8836" s="99">
        <v>3.0516999999999999</v>
      </c>
      <c r="BA8836" s="119" t="s">
        <v>8</v>
      </c>
      <c r="BB8836" s="4">
        <v>8836</v>
      </c>
      <c r="BC8836" s="4">
        <v>180</v>
      </c>
    </row>
    <row r="8837" spans="2:55">
      <c r="B8837">
        <v>8836</v>
      </c>
      <c r="C8837" s="5">
        <f t="shared" si="1651"/>
        <v>180</v>
      </c>
      <c r="D8837" s="5">
        <f t="shared" si="1652"/>
        <v>330</v>
      </c>
      <c r="E8837" s="5" t="str">
        <f t="shared" si="1653"/>
        <v>0.001181</v>
      </c>
      <c r="F8837" s="5" t="str">
        <f t="shared" si="1654"/>
        <v>1271</v>
      </c>
      <c r="G8837" s="5" t="str">
        <f t="shared" si="1655"/>
        <v>1483</v>
      </c>
      <c r="H8837" s="5" t="str">
        <f t="shared" si="1656"/>
        <v>3.121</v>
      </c>
      <c r="I8837" s="1" t="s">
        <v>8</v>
      </c>
      <c r="AN8837" s="89" t="str">
        <f t="shared" si="1657"/>
        <v>180.0</v>
      </c>
      <c r="AO8837" s="89" t="str">
        <f t="shared" si="1658"/>
        <v>330.0</v>
      </c>
      <c r="AP8837" s="89" t="str">
        <f t="shared" si="1659"/>
        <v>0.001181</v>
      </c>
      <c r="AQ8837" s="89" t="str">
        <f t="shared" si="1660"/>
        <v>1271</v>
      </c>
      <c r="AR8837" s="89" t="str">
        <f t="shared" si="1661"/>
        <v>1483</v>
      </c>
      <c r="AS8837" s="89" t="str">
        <f t="shared" si="1662"/>
        <v>3.121</v>
      </c>
      <c r="AT8837" s="89"/>
      <c r="AU8837" s="99">
        <v>180</v>
      </c>
      <c r="AV8837" s="99">
        <v>330</v>
      </c>
      <c r="AW8837" s="99">
        <v>1.1809000000000001E-3</v>
      </c>
      <c r="AX8837" s="99">
        <v>1270.7379999999998</v>
      </c>
      <c r="AY8837" s="99">
        <v>1483.3</v>
      </c>
      <c r="AZ8837" s="99">
        <v>3.1211000000000002</v>
      </c>
      <c r="BA8837" s="119" t="s">
        <v>8</v>
      </c>
      <c r="BB8837" s="4">
        <v>8837</v>
      </c>
      <c r="BC8837" s="4">
        <v>180</v>
      </c>
    </row>
    <row r="8838" spans="2:55">
      <c r="B8838">
        <v>8837</v>
      </c>
      <c r="C8838" s="5">
        <f t="shared" si="1651"/>
        <v>180</v>
      </c>
      <c r="D8838" s="5">
        <f t="shared" si="1652"/>
        <v>340</v>
      </c>
      <c r="E8838" s="5" t="str">
        <f t="shared" si="1653"/>
        <v>0.001194</v>
      </c>
      <c r="F8838" s="5" t="str">
        <f t="shared" si="1654"/>
        <v>1310.</v>
      </c>
      <c r="G8838" s="5" t="str">
        <f t="shared" si="1655"/>
        <v>1525</v>
      </c>
      <c r="H8838" s="5" t="str">
        <f t="shared" si="1656"/>
        <v>3.190</v>
      </c>
      <c r="I8838" s="1" t="s">
        <v>8</v>
      </c>
      <c r="AN8838" s="89" t="str">
        <f t="shared" si="1657"/>
        <v>180.0</v>
      </c>
      <c r="AO8838" s="89" t="str">
        <f t="shared" si="1658"/>
        <v>340.0</v>
      </c>
      <c r="AP8838" s="89" t="str">
        <f t="shared" si="1659"/>
        <v>0.001194</v>
      </c>
      <c r="AQ8838" s="89" t="str">
        <f t="shared" si="1660"/>
        <v>1310.</v>
      </c>
      <c r="AR8838" s="89" t="str">
        <f t="shared" si="1661"/>
        <v>1525</v>
      </c>
      <c r="AS8838" s="89" t="str">
        <f t="shared" si="1662"/>
        <v>3.190</v>
      </c>
      <c r="AT8838" s="89"/>
      <c r="AU8838" s="99">
        <v>180</v>
      </c>
      <c r="AV8838" s="99">
        <v>340</v>
      </c>
      <c r="AW8838" s="99">
        <v>1.1944E-3</v>
      </c>
      <c r="AX8838" s="99">
        <v>1310.008</v>
      </c>
      <c r="AY8838" s="99">
        <v>1525</v>
      </c>
      <c r="AZ8838" s="99">
        <v>3.1897000000000002</v>
      </c>
      <c r="BA8838" s="119" t="s">
        <v>8</v>
      </c>
      <c r="BB8838" s="4">
        <v>8838</v>
      </c>
      <c r="BC8838" s="4">
        <v>180</v>
      </c>
    </row>
    <row r="8839" spans="2:55">
      <c r="B8839">
        <v>8838</v>
      </c>
      <c r="C8839" s="5">
        <f t="shared" si="1651"/>
        <v>180</v>
      </c>
      <c r="D8839" s="5">
        <f t="shared" si="1652"/>
        <v>350</v>
      </c>
      <c r="E8839" s="5" t="str">
        <f t="shared" si="1653"/>
        <v>0.001208</v>
      </c>
      <c r="F8839" s="5" t="str">
        <f t="shared" si="1654"/>
        <v>1349</v>
      </c>
      <c r="G8839" s="5" t="str">
        <f t="shared" si="1655"/>
        <v>1567</v>
      </c>
      <c r="H8839" s="5" t="str">
        <f t="shared" si="1656"/>
        <v>3.258</v>
      </c>
      <c r="I8839" s="1" t="s">
        <v>8</v>
      </c>
      <c r="AN8839" s="89" t="str">
        <f t="shared" si="1657"/>
        <v>180.0</v>
      </c>
      <c r="AO8839" s="89" t="str">
        <f t="shared" si="1658"/>
        <v>350.0</v>
      </c>
      <c r="AP8839" s="89" t="str">
        <f t="shared" si="1659"/>
        <v>0.001208</v>
      </c>
      <c r="AQ8839" s="89" t="str">
        <f t="shared" si="1660"/>
        <v>1349</v>
      </c>
      <c r="AR8839" s="89" t="str">
        <f t="shared" si="1661"/>
        <v>1567</v>
      </c>
      <c r="AS8839" s="89" t="str">
        <f t="shared" si="1662"/>
        <v>3.258</v>
      </c>
      <c r="AT8839" s="89"/>
      <c r="AU8839" s="99">
        <v>180</v>
      </c>
      <c r="AV8839" s="99">
        <v>350</v>
      </c>
      <c r="AW8839" s="99">
        <v>1.2082999999999998E-3</v>
      </c>
      <c r="AX8839" s="99">
        <v>1349.306</v>
      </c>
      <c r="AY8839" s="99">
        <v>1566.8</v>
      </c>
      <c r="AZ8839" s="99">
        <v>3.2574999999999998</v>
      </c>
      <c r="BA8839" s="119" t="s">
        <v>8</v>
      </c>
      <c r="BB8839" s="4">
        <v>8839</v>
      </c>
      <c r="BC8839" s="4">
        <v>180</v>
      </c>
    </row>
    <row r="8840" spans="2:55">
      <c r="B8840">
        <v>8839</v>
      </c>
      <c r="C8840" s="5">
        <f t="shared" si="1651"/>
        <v>180</v>
      </c>
      <c r="D8840" s="5">
        <f t="shared" si="1652"/>
        <v>360</v>
      </c>
      <c r="E8840" s="5" t="str">
        <f t="shared" si="1653"/>
        <v>0.001223</v>
      </c>
      <c r="F8840" s="5" t="str">
        <f t="shared" si="1654"/>
        <v>1389</v>
      </c>
      <c r="G8840" s="5" t="str">
        <f t="shared" si="1655"/>
        <v>1609</v>
      </c>
      <c r="H8840" s="5" t="str">
        <f t="shared" si="1656"/>
        <v>3.324</v>
      </c>
      <c r="I8840" s="1" t="s">
        <v>8</v>
      </c>
      <c r="AN8840" s="89" t="str">
        <f t="shared" si="1657"/>
        <v>180.0</v>
      </c>
      <c r="AO8840" s="89" t="str">
        <f t="shared" si="1658"/>
        <v>360.0</v>
      </c>
      <c r="AP8840" s="89" t="str">
        <f t="shared" si="1659"/>
        <v>0.001223</v>
      </c>
      <c r="AQ8840" s="89" t="str">
        <f t="shared" si="1660"/>
        <v>1389</v>
      </c>
      <c r="AR8840" s="89" t="str">
        <f t="shared" si="1661"/>
        <v>1609</v>
      </c>
      <c r="AS8840" s="89" t="str">
        <f t="shared" si="1662"/>
        <v>3.324</v>
      </c>
      <c r="AT8840" s="89"/>
      <c r="AU8840" s="99">
        <v>180</v>
      </c>
      <c r="AV8840" s="99">
        <v>360</v>
      </c>
      <c r="AW8840" s="99">
        <v>1.2228E-3</v>
      </c>
      <c r="AX8840" s="99">
        <v>1388.796</v>
      </c>
      <c r="AY8840" s="99">
        <v>1608.9</v>
      </c>
      <c r="AZ8840" s="99">
        <v>3.3243999999999998</v>
      </c>
      <c r="BA8840" s="119" t="s">
        <v>8</v>
      </c>
      <c r="BB8840" s="4">
        <v>8840</v>
      </c>
      <c r="BC8840" s="4">
        <v>180</v>
      </c>
    </row>
    <row r="8841" spans="2:55">
      <c r="B8841">
        <v>8840</v>
      </c>
      <c r="C8841" s="5">
        <f t="shared" si="1651"/>
        <v>180</v>
      </c>
      <c r="D8841" s="5">
        <f t="shared" si="1652"/>
        <v>370</v>
      </c>
      <c r="E8841" s="5" t="str">
        <f t="shared" si="1653"/>
        <v>0.001238</v>
      </c>
      <c r="F8841" s="5" t="str">
        <f t="shared" si="1654"/>
        <v>1428</v>
      </c>
      <c r="G8841" s="5" t="str">
        <f t="shared" si="1655"/>
        <v>1651</v>
      </c>
      <c r="H8841" s="5" t="str">
        <f t="shared" si="1656"/>
        <v>3.391</v>
      </c>
      <c r="I8841" s="1" t="s">
        <v>8</v>
      </c>
      <c r="AN8841" s="89" t="str">
        <f t="shared" si="1657"/>
        <v>180.0</v>
      </c>
      <c r="AO8841" s="89" t="str">
        <f t="shared" si="1658"/>
        <v>370.0</v>
      </c>
      <c r="AP8841" s="89" t="str">
        <f t="shared" si="1659"/>
        <v>0.001238</v>
      </c>
      <c r="AQ8841" s="89" t="str">
        <f t="shared" si="1660"/>
        <v>1428</v>
      </c>
      <c r="AR8841" s="89" t="str">
        <f t="shared" si="1661"/>
        <v>1651</v>
      </c>
      <c r="AS8841" s="89" t="str">
        <f t="shared" si="1662"/>
        <v>3.391</v>
      </c>
      <c r="AT8841" s="89"/>
      <c r="AU8841" s="99">
        <v>180</v>
      </c>
      <c r="AV8841" s="99">
        <v>370</v>
      </c>
      <c r="AW8841" s="99">
        <v>1.2378999999999999E-3</v>
      </c>
      <c r="AX8841" s="99">
        <v>1428.1780000000001</v>
      </c>
      <c r="AY8841" s="99">
        <v>1651</v>
      </c>
      <c r="AZ8841" s="99">
        <v>3.3904999999999998</v>
      </c>
      <c r="BA8841" s="119" t="s">
        <v>8</v>
      </c>
      <c r="BB8841" s="4">
        <v>8841</v>
      </c>
      <c r="BC8841" s="4">
        <v>180</v>
      </c>
    </row>
    <row r="8842" spans="2:55">
      <c r="B8842">
        <v>8841</v>
      </c>
      <c r="C8842" s="5">
        <f t="shared" si="1651"/>
        <v>180</v>
      </c>
      <c r="D8842" s="5">
        <f t="shared" si="1652"/>
        <v>380</v>
      </c>
      <c r="E8842" s="5" t="str">
        <f t="shared" si="1653"/>
        <v>0.001253</v>
      </c>
      <c r="F8842" s="5" t="str">
        <f t="shared" si="1654"/>
        <v>1468</v>
      </c>
      <c r="G8842" s="5" t="str">
        <f t="shared" si="1655"/>
        <v>1693</v>
      </c>
      <c r="H8842" s="5" t="str">
        <f t="shared" si="1656"/>
        <v>3.456</v>
      </c>
      <c r="I8842" s="1" t="s">
        <v>12</v>
      </c>
      <c r="AN8842" s="89" t="str">
        <f t="shared" si="1657"/>
        <v>180.0</v>
      </c>
      <c r="AO8842" s="89" t="str">
        <f t="shared" si="1658"/>
        <v>380.0</v>
      </c>
      <c r="AP8842" s="89" t="str">
        <f t="shared" si="1659"/>
        <v>0.001253</v>
      </c>
      <c r="AQ8842" s="89" t="str">
        <f t="shared" si="1660"/>
        <v>1468</v>
      </c>
      <c r="AR8842" s="89" t="str">
        <f t="shared" si="1661"/>
        <v>1693</v>
      </c>
      <c r="AS8842" s="89" t="str">
        <f t="shared" si="1662"/>
        <v>3.456</v>
      </c>
      <c r="AT8842" s="89"/>
      <c r="AU8842" s="99">
        <v>180</v>
      </c>
      <c r="AV8842" s="99">
        <v>380</v>
      </c>
      <c r="AW8842" s="99">
        <v>1.2534E-3</v>
      </c>
      <c r="AX8842" s="99">
        <v>1467.788</v>
      </c>
      <c r="AY8842" s="99">
        <v>1693.4</v>
      </c>
      <c r="AZ8842" s="99">
        <v>3.4558</v>
      </c>
      <c r="BA8842" s="119" t="s">
        <v>12</v>
      </c>
      <c r="BB8842" s="4">
        <v>8842</v>
      </c>
      <c r="BC8842" s="4">
        <v>180</v>
      </c>
    </row>
    <row r="8843" spans="2:55">
      <c r="B8843">
        <v>8842</v>
      </c>
      <c r="C8843" s="5">
        <f t="shared" si="1651"/>
        <v>180</v>
      </c>
      <c r="D8843" s="5">
        <f t="shared" si="1652"/>
        <v>390</v>
      </c>
      <c r="E8843" s="5" t="str">
        <f t="shared" si="1653"/>
        <v>0.001270</v>
      </c>
      <c r="F8843" s="5" t="str">
        <f t="shared" si="1654"/>
        <v>1507</v>
      </c>
      <c r="G8843" s="5" t="str">
        <f t="shared" si="1655"/>
        <v>1736</v>
      </c>
      <c r="H8843" s="5" t="str">
        <f t="shared" si="1656"/>
        <v>3.521</v>
      </c>
      <c r="I8843" s="1" t="s">
        <v>12</v>
      </c>
      <c r="AN8843" s="89" t="str">
        <f t="shared" si="1657"/>
        <v>180.0</v>
      </c>
      <c r="AO8843" s="89" t="str">
        <f t="shared" si="1658"/>
        <v>390.0</v>
      </c>
      <c r="AP8843" s="89" t="str">
        <f t="shared" si="1659"/>
        <v>0.001270</v>
      </c>
      <c r="AQ8843" s="89" t="str">
        <f t="shared" si="1660"/>
        <v>1507</v>
      </c>
      <c r="AR8843" s="89" t="str">
        <f t="shared" si="1661"/>
        <v>1736</v>
      </c>
      <c r="AS8843" s="89" t="str">
        <f t="shared" si="1662"/>
        <v>3.521</v>
      </c>
      <c r="AT8843" s="89"/>
      <c r="AU8843" s="99">
        <v>180</v>
      </c>
      <c r="AV8843" s="99">
        <v>390</v>
      </c>
      <c r="AW8843" s="99">
        <v>1.2696000000000001E-3</v>
      </c>
      <c r="AX8843" s="99">
        <v>1507.3720000000001</v>
      </c>
      <c r="AY8843" s="99">
        <v>1735.9</v>
      </c>
      <c r="AZ8843" s="99">
        <v>3.5205000000000002</v>
      </c>
      <c r="BA8843" s="119" t="s">
        <v>12</v>
      </c>
      <c r="BB8843" s="4">
        <v>8843</v>
      </c>
      <c r="BC8843" s="4">
        <v>180</v>
      </c>
    </row>
    <row r="8844" spans="2:55">
      <c r="B8844">
        <v>8843</v>
      </c>
      <c r="C8844" s="5">
        <f t="shared" si="1651"/>
        <v>180</v>
      </c>
      <c r="D8844" s="5">
        <f t="shared" si="1652"/>
        <v>400</v>
      </c>
      <c r="E8844" s="5" t="str">
        <f t="shared" si="1653"/>
        <v>0.001286</v>
      </c>
      <c r="F8844" s="5" t="str">
        <f t="shared" si="1654"/>
        <v>1547</v>
      </c>
      <c r="G8844" s="5" t="str">
        <f t="shared" si="1655"/>
        <v>1779</v>
      </c>
      <c r="H8844" s="5" t="str">
        <f t="shared" si="1656"/>
        <v>3.584</v>
      </c>
      <c r="I8844" s="1" t="s">
        <v>12</v>
      </c>
      <c r="AN8844" s="89" t="str">
        <f t="shared" si="1657"/>
        <v>180.0</v>
      </c>
      <c r="AO8844" s="89" t="str">
        <f t="shared" si="1658"/>
        <v>400.0</v>
      </c>
      <c r="AP8844" s="89" t="str">
        <f t="shared" si="1659"/>
        <v>0.001286</v>
      </c>
      <c r="AQ8844" s="89" t="str">
        <f t="shared" si="1660"/>
        <v>1547</v>
      </c>
      <c r="AR8844" s="89" t="str">
        <f t="shared" si="1661"/>
        <v>1779</v>
      </c>
      <c r="AS8844" s="89" t="str">
        <f t="shared" si="1662"/>
        <v>3.584</v>
      </c>
      <c r="AT8844" s="89"/>
      <c r="AU8844" s="99">
        <v>180</v>
      </c>
      <c r="AV8844" s="99">
        <v>400</v>
      </c>
      <c r="AW8844" s="99">
        <v>1.2864E-3</v>
      </c>
      <c r="AX8844" s="99">
        <v>1547.0479999999998</v>
      </c>
      <c r="AY8844" s="99">
        <v>1778.6</v>
      </c>
      <c r="AZ8844" s="99">
        <v>3.5844</v>
      </c>
      <c r="BA8844" s="119" t="s">
        <v>12</v>
      </c>
      <c r="BB8844" s="4">
        <v>8844</v>
      </c>
      <c r="BC8844" s="4">
        <v>180</v>
      </c>
    </row>
    <row r="8845" spans="2:55">
      <c r="B8845">
        <v>8844</v>
      </c>
      <c r="C8845" s="5">
        <f t="shared" si="1651"/>
        <v>180</v>
      </c>
      <c r="D8845" s="5">
        <f t="shared" si="1652"/>
        <v>410</v>
      </c>
      <c r="E8845" s="5" t="str">
        <f t="shared" si="1653"/>
        <v>0.001304</v>
      </c>
      <c r="F8845" s="5" t="str">
        <f t="shared" si="1654"/>
        <v>1587</v>
      </c>
      <c r="G8845" s="5" t="str">
        <f t="shared" si="1655"/>
        <v>1822</v>
      </c>
      <c r="H8845" s="5" t="str">
        <f t="shared" si="1656"/>
        <v>3.648</v>
      </c>
      <c r="I8845" s="1" t="s">
        <v>12</v>
      </c>
      <c r="AN8845" s="89" t="str">
        <f t="shared" si="1657"/>
        <v>180.0</v>
      </c>
      <c r="AO8845" s="89" t="str">
        <f t="shared" si="1658"/>
        <v>410.0</v>
      </c>
      <c r="AP8845" s="89" t="str">
        <f t="shared" si="1659"/>
        <v>0.001304</v>
      </c>
      <c r="AQ8845" s="89" t="str">
        <f t="shared" si="1660"/>
        <v>1587</v>
      </c>
      <c r="AR8845" s="89" t="str">
        <f t="shared" si="1661"/>
        <v>1822</v>
      </c>
      <c r="AS8845" s="89" t="str">
        <f t="shared" si="1662"/>
        <v>3.648</v>
      </c>
      <c r="AT8845" s="89"/>
      <c r="AU8845" s="99">
        <v>180</v>
      </c>
      <c r="AV8845" s="99">
        <v>410</v>
      </c>
      <c r="AW8845" s="99">
        <v>1.3039E-3</v>
      </c>
      <c r="AX8845" s="99">
        <v>1586.798</v>
      </c>
      <c r="AY8845" s="99">
        <v>1821.5</v>
      </c>
      <c r="AZ8845" s="99">
        <v>3.6476000000000002</v>
      </c>
      <c r="BA8845" s="119" t="s">
        <v>12</v>
      </c>
      <c r="BB8845" s="4">
        <v>8845</v>
      </c>
      <c r="BC8845" s="4">
        <v>180</v>
      </c>
    </row>
    <row r="8846" spans="2:55">
      <c r="B8846">
        <v>8845</v>
      </c>
      <c r="C8846" s="5">
        <f t="shared" si="1651"/>
        <v>180</v>
      </c>
      <c r="D8846" s="5">
        <f t="shared" si="1652"/>
        <v>420</v>
      </c>
      <c r="E8846" s="5" t="str">
        <f t="shared" si="1653"/>
        <v>0.001322</v>
      </c>
      <c r="F8846" s="5" t="str">
        <f t="shared" si="1654"/>
        <v>1627</v>
      </c>
      <c r="G8846" s="5" t="str">
        <f t="shared" si="1655"/>
        <v>1865</v>
      </c>
      <c r="H8846" s="5" t="str">
        <f t="shared" si="1656"/>
        <v>3.710</v>
      </c>
      <c r="I8846" s="1" t="s">
        <v>12</v>
      </c>
      <c r="AN8846" s="89" t="str">
        <f t="shared" si="1657"/>
        <v>180.0</v>
      </c>
      <c r="AO8846" s="89" t="str">
        <f t="shared" si="1658"/>
        <v>420.0</v>
      </c>
      <c r="AP8846" s="89" t="str">
        <f t="shared" si="1659"/>
        <v>0.001322</v>
      </c>
      <c r="AQ8846" s="89" t="str">
        <f t="shared" si="1660"/>
        <v>1627</v>
      </c>
      <c r="AR8846" s="89" t="str">
        <f t="shared" si="1661"/>
        <v>1865</v>
      </c>
      <c r="AS8846" s="89" t="str">
        <f t="shared" si="1662"/>
        <v>3.710</v>
      </c>
      <c r="AT8846" s="89"/>
      <c r="AU8846" s="99">
        <v>180</v>
      </c>
      <c r="AV8846" s="99">
        <v>420</v>
      </c>
      <c r="AW8846" s="99">
        <v>1.3219E-3</v>
      </c>
      <c r="AX8846" s="99">
        <v>1626.6579999999999</v>
      </c>
      <c r="AY8846" s="99">
        <v>1864.6</v>
      </c>
      <c r="AZ8846" s="99">
        <v>3.7101999999999999</v>
      </c>
      <c r="BA8846" s="119" t="s">
        <v>12</v>
      </c>
      <c r="BB8846" s="4">
        <v>8846</v>
      </c>
      <c r="BC8846" s="4">
        <v>180</v>
      </c>
    </row>
    <row r="8847" spans="2:55">
      <c r="B8847">
        <v>8846</v>
      </c>
      <c r="C8847" s="5">
        <f t="shared" ref="C8847:C8910" si="1663">_xlfn.NUMBERVALUE(AN8847)</f>
        <v>180</v>
      </c>
      <c r="D8847" s="5">
        <f t="shared" ref="D8847:D8910" si="1664">_xlfn.NUMBERVALUE(AO8847)</f>
        <v>430</v>
      </c>
      <c r="E8847" s="5" t="str">
        <f t="shared" ref="E8847:E8910" si="1665">AP8847</f>
        <v>0.001341</v>
      </c>
      <c r="F8847" s="5" t="str">
        <f t="shared" ref="F8847:F8910" si="1666">IF($D8847=0,_xlfn.NUMBERVALUE(AQ8847),AQ8847)</f>
        <v>1666</v>
      </c>
      <c r="G8847" s="5" t="str">
        <f t="shared" ref="G8847:G8910" si="1667">IF($D8847=0,_xlfn.NUMBERVALUE(AR8847),AR8847)</f>
        <v>1908</v>
      </c>
      <c r="H8847" s="5" t="str">
        <f t="shared" ref="H8847:H8910" si="1668">IF($D8847=0,_xlfn.NUMBERVALUE(AS8847),AS8847)</f>
        <v>3.772</v>
      </c>
      <c r="I8847" s="1" t="s">
        <v>12</v>
      </c>
      <c r="AN8847" s="89" t="str">
        <f t="shared" ref="AN8847:AN8910" si="1669">IF(AU8847=0,"0.000",TEXT(IF(AU8847&lt;0,"-","")&amp;LEFT(TEXT(ABS(AU8847),"0."&amp;REPT("0",4-1)&amp;"E+00"),4+1)*10^FLOOR(LOG10(TEXT(ABS(AU8847),"0."&amp;REPT("0",4-1)&amp;"E+00")),1),(""&amp;(IF(OR(AND(FLOOR(LOG10(TEXT(ABS(AU8847),"0."&amp;REPT("0",4-1)&amp;"E+00")),1)+1=4,RIGHT(LEFT(TEXT(ABS(AU8847),"0."&amp;REPT("0",4-1)&amp;"E+00"),4+1)*10^FLOOR(LOG10(TEXT(ABS(AU8847),"0."&amp;REPT("0",4-1)&amp;"E+00")),1),1)="0"),LOG10(TEXT(ABS(AU8847),"0."&amp;REPT("0",4-1)&amp;"E+00"))&lt;=4-1),"0.","#")&amp;REPT("0",IF(4-1-(FLOOR(LOG10(TEXT(ABS(AU8847),"0."&amp;REPT("0",4-1)&amp;"E+00")),1))&gt;0,4-1-(FLOOR(LOG10(TEXT(ABS(AU8847),"0."&amp;REPT("0",4-1)&amp;"E+00")),1)),0))))))</f>
        <v>180.0</v>
      </c>
      <c r="AO8847" s="89" t="str">
        <f t="shared" ref="AO8847:AO8910" si="1670">IF(AV8847=0,"0.000",TEXT(IF(AV8847&lt;0,"-","")&amp;LEFT(TEXT(ABS(AV8847),"0."&amp;REPT("0",4-1)&amp;"E+00"),4+1)*10^FLOOR(LOG10(TEXT(ABS(AV8847),"0."&amp;REPT("0",4-1)&amp;"E+00")),1),(""&amp;(IF(OR(AND(FLOOR(LOG10(TEXT(ABS(AV8847),"0."&amp;REPT("0",4-1)&amp;"E+00")),1)+1=4,RIGHT(LEFT(TEXT(ABS(AV8847),"0."&amp;REPT("0",4-1)&amp;"E+00"),4+1)*10^FLOOR(LOG10(TEXT(ABS(AV8847),"0."&amp;REPT("0",4-1)&amp;"E+00")),1),1)="0"),LOG10(TEXT(ABS(AV8847),"0."&amp;REPT("0",4-1)&amp;"E+00"))&lt;=4-1),"0.","#")&amp;REPT("0",IF(4-1-(FLOOR(LOG10(TEXT(ABS(AV8847),"0."&amp;REPT("0",4-1)&amp;"E+00")),1))&gt;0,4-1-(FLOOR(LOG10(TEXT(ABS(AV8847),"0."&amp;REPT("0",4-1)&amp;"E+00")),1)),0))))))</f>
        <v>430.0</v>
      </c>
      <c r="AP8847" s="89" t="str">
        <f t="shared" ref="AP8847:AP8910" si="1671">IF(AW8847=0,"0.000",TEXT(IF(AW8847&lt;0,"-","")&amp;LEFT(TEXT(ABS(AW8847),"0."&amp;REPT("0",4-1)&amp;"E+00"),4+1)*10^FLOOR(LOG10(TEXT(ABS(AW8847),"0."&amp;REPT("0",4-1)&amp;"E+00")),1),(""&amp;(IF(OR(AND(FLOOR(LOG10(TEXT(ABS(AW8847),"0."&amp;REPT("0",4-1)&amp;"E+00")),1)+1=4,RIGHT(LEFT(TEXT(ABS(AW8847),"0."&amp;REPT("0",4-1)&amp;"E+00"),4+1)*10^FLOOR(LOG10(TEXT(ABS(AW8847),"0."&amp;REPT("0",4-1)&amp;"E+00")),1),1)="0"),LOG10(TEXT(ABS(AW8847),"0."&amp;REPT("0",4-1)&amp;"E+00"))&lt;=4-1),"0.","#")&amp;REPT("0",IF(4-1-(FLOOR(LOG10(TEXT(ABS(AW8847),"0."&amp;REPT("0",4-1)&amp;"E+00")),1))&gt;0,4-1-(FLOOR(LOG10(TEXT(ABS(AW8847),"0."&amp;REPT("0",4-1)&amp;"E+00")),1)),0))))))</f>
        <v>0.001341</v>
      </c>
      <c r="AQ8847" s="89" t="str">
        <f t="shared" ref="AQ8847:AQ8910" si="1672">IF(AX8847=0,"0.000",TEXT(IF(AX8847&lt;0,"-","")&amp;LEFT(TEXT(ABS(AX8847),"0."&amp;REPT("0",4-1)&amp;"E+00"),4+1)*10^FLOOR(LOG10(TEXT(ABS(AX8847),"0."&amp;REPT("0",4-1)&amp;"E+00")),1),(""&amp;(IF(OR(AND(FLOOR(LOG10(TEXT(ABS(AX8847),"0."&amp;REPT("0",4-1)&amp;"E+00")),1)+1=4,RIGHT(LEFT(TEXT(ABS(AX8847),"0."&amp;REPT("0",4-1)&amp;"E+00"),4+1)*10^FLOOR(LOG10(TEXT(ABS(AX8847),"0."&amp;REPT("0",4-1)&amp;"E+00")),1),1)="0"),LOG10(TEXT(ABS(AX8847),"0."&amp;REPT("0",4-1)&amp;"E+00"))&lt;=4-1),"0.","#")&amp;REPT("0",IF(4-1-(FLOOR(LOG10(TEXT(ABS(AX8847),"0."&amp;REPT("0",4-1)&amp;"E+00")),1))&gt;0,4-1-(FLOOR(LOG10(TEXT(ABS(AX8847),"0."&amp;REPT("0",4-1)&amp;"E+00")),1)),0))))))</f>
        <v>1666</v>
      </c>
      <c r="AR8847" s="89" t="str">
        <f t="shared" ref="AR8847:AR8910" si="1673">IF(AY8847=0,"0.000",TEXT(IF(AY8847&lt;0,"-","")&amp;LEFT(TEXT(ABS(AY8847),"0."&amp;REPT("0",4-1)&amp;"E+00"),4+1)*10^FLOOR(LOG10(TEXT(ABS(AY8847),"0."&amp;REPT("0",4-1)&amp;"E+00")),1),(""&amp;(IF(OR(AND(FLOOR(LOG10(TEXT(ABS(AY8847),"0."&amp;REPT("0",4-1)&amp;"E+00")),1)+1=4,RIGHT(LEFT(TEXT(ABS(AY8847),"0."&amp;REPT("0",4-1)&amp;"E+00"),4+1)*10^FLOOR(LOG10(TEXT(ABS(AY8847),"0."&amp;REPT("0",4-1)&amp;"E+00")),1),1)="0"),LOG10(TEXT(ABS(AY8847),"0."&amp;REPT("0",4-1)&amp;"E+00"))&lt;=4-1),"0.","#")&amp;REPT("0",IF(4-1-(FLOOR(LOG10(TEXT(ABS(AY8847),"0."&amp;REPT("0",4-1)&amp;"E+00")),1))&gt;0,4-1-(FLOOR(LOG10(TEXT(ABS(AY8847),"0."&amp;REPT("0",4-1)&amp;"E+00")),1)),0))))))</f>
        <v>1908</v>
      </c>
      <c r="AS8847" s="89" t="str">
        <f t="shared" ref="AS8847:AS8910" si="1674">IF(AZ8847=0,"0.000",TEXT(IF(AZ8847&lt;0,"-","")&amp;LEFT(TEXT(ABS(AZ8847),"0."&amp;REPT("0",4-1)&amp;"E+00"),4+1)*10^FLOOR(LOG10(TEXT(ABS(AZ8847),"0."&amp;REPT("0",4-1)&amp;"E+00")),1),(""&amp;(IF(OR(AND(FLOOR(LOG10(TEXT(ABS(AZ8847),"0."&amp;REPT("0",4-1)&amp;"E+00")),1)+1=4,RIGHT(LEFT(TEXT(ABS(AZ8847),"0."&amp;REPT("0",4-1)&amp;"E+00"),4+1)*10^FLOOR(LOG10(TEXT(ABS(AZ8847),"0."&amp;REPT("0",4-1)&amp;"E+00")),1),1)="0"),LOG10(TEXT(ABS(AZ8847),"0."&amp;REPT("0",4-1)&amp;"E+00"))&lt;=4-1),"0.","#")&amp;REPT("0",IF(4-1-(FLOOR(LOG10(TEXT(ABS(AZ8847),"0."&amp;REPT("0",4-1)&amp;"E+00")),1))&gt;0,4-1-(FLOOR(LOG10(TEXT(ABS(AZ8847),"0."&amp;REPT("0",4-1)&amp;"E+00")),1)),0))))))</f>
        <v>3.772</v>
      </c>
      <c r="AT8847" s="89"/>
      <c r="AU8847" s="99">
        <v>180</v>
      </c>
      <c r="AV8847" s="99">
        <v>430</v>
      </c>
      <c r="AW8847" s="99">
        <v>1.3407E-3</v>
      </c>
      <c r="AX8847" s="99">
        <v>1666.4739999999999</v>
      </c>
      <c r="AY8847" s="99">
        <v>1907.8</v>
      </c>
      <c r="AZ8847" s="99">
        <v>3.7721</v>
      </c>
      <c r="BA8847" s="119" t="s">
        <v>12</v>
      </c>
      <c r="BB8847" s="4">
        <v>8847</v>
      </c>
      <c r="BC8847" s="4">
        <v>180</v>
      </c>
    </row>
    <row r="8848" spans="2:55">
      <c r="B8848">
        <v>8847</v>
      </c>
      <c r="C8848" s="5">
        <f t="shared" si="1663"/>
        <v>180</v>
      </c>
      <c r="D8848" s="5">
        <f t="shared" si="1664"/>
        <v>440</v>
      </c>
      <c r="E8848" s="5" t="str">
        <f t="shared" si="1665"/>
        <v>0.001360</v>
      </c>
      <c r="F8848" s="5" t="str">
        <f t="shared" si="1666"/>
        <v>1706</v>
      </c>
      <c r="G8848" s="5" t="str">
        <f t="shared" si="1667"/>
        <v>1951</v>
      </c>
      <c r="H8848" s="5" t="str">
        <f t="shared" si="1668"/>
        <v>3.833</v>
      </c>
      <c r="I8848" s="1" t="s">
        <v>12</v>
      </c>
      <c r="AN8848" s="89" t="str">
        <f t="shared" si="1669"/>
        <v>180.0</v>
      </c>
      <c r="AO8848" s="89" t="str">
        <f t="shared" si="1670"/>
        <v>440.0</v>
      </c>
      <c r="AP8848" s="89" t="str">
        <f t="shared" si="1671"/>
        <v>0.001360</v>
      </c>
      <c r="AQ8848" s="89" t="str">
        <f t="shared" si="1672"/>
        <v>1706</v>
      </c>
      <c r="AR8848" s="89" t="str">
        <f t="shared" si="1673"/>
        <v>1951</v>
      </c>
      <c r="AS8848" s="89" t="str">
        <f t="shared" si="1674"/>
        <v>3.833</v>
      </c>
      <c r="AT8848" s="89"/>
      <c r="AU8848" s="99">
        <v>180</v>
      </c>
      <c r="AV8848" s="99">
        <v>440</v>
      </c>
      <c r="AW8848" s="99">
        <v>1.3602E-3</v>
      </c>
      <c r="AX8848" s="99">
        <v>1706.364</v>
      </c>
      <c r="AY8848" s="99">
        <v>1951.2</v>
      </c>
      <c r="AZ8848" s="99">
        <v>3.8334000000000001</v>
      </c>
      <c r="BA8848" s="119" t="s">
        <v>12</v>
      </c>
      <c r="BB8848" s="4">
        <v>8848</v>
      </c>
      <c r="BC8848" s="4">
        <v>180</v>
      </c>
    </row>
    <row r="8849" spans="2:55">
      <c r="B8849">
        <v>8848</v>
      </c>
      <c r="C8849" s="5">
        <f t="shared" si="1663"/>
        <v>180</v>
      </c>
      <c r="D8849" s="5">
        <f t="shared" si="1664"/>
        <v>450</v>
      </c>
      <c r="E8849" s="5" t="str">
        <f t="shared" si="1665"/>
        <v>0.001381</v>
      </c>
      <c r="F8849" s="5" t="str">
        <f t="shared" si="1666"/>
        <v>1746</v>
      </c>
      <c r="G8849" s="5" t="str">
        <f t="shared" si="1667"/>
        <v>1995</v>
      </c>
      <c r="H8849" s="5" t="str">
        <f t="shared" si="1668"/>
        <v>3.894</v>
      </c>
      <c r="I8849" s="1" t="s">
        <v>12</v>
      </c>
      <c r="AN8849" s="89" t="str">
        <f t="shared" si="1669"/>
        <v>180.0</v>
      </c>
      <c r="AO8849" s="89" t="str">
        <f t="shared" si="1670"/>
        <v>450.0</v>
      </c>
      <c r="AP8849" s="89" t="str">
        <f t="shared" si="1671"/>
        <v>0.001381</v>
      </c>
      <c r="AQ8849" s="89" t="str">
        <f t="shared" si="1672"/>
        <v>1746</v>
      </c>
      <c r="AR8849" s="89" t="str">
        <f t="shared" si="1673"/>
        <v>1995</v>
      </c>
      <c r="AS8849" s="89" t="str">
        <f t="shared" si="1674"/>
        <v>3.894</v>
      </c>
      <c r="AT8849" s="89"/>
      <c r="AU8849" s="99">
        <v>180</v>
      </c>
      <c r="AV8849" s="99">
        <v>450</v>
      </c>
      <c r="AW8849" s="99">
        <v>1.3805E-3</v>
      </c>
      <c r="AX8849" s="99">
        <v>1746.31</v>
      </c>
      <c r="AY8849" s="99">
        <v>1994.8</v>
      </c>
      <c r="AZ8849" s="99">
        <v>3.8940999999999999</v>
      </c>
      <c r="BA8849" s="119" t="s">
        <v>12</v>
      </c>
      <c r="BB8849" s="4">
        <v>8849</v>
      </c>
      <c r="BC8849" s="4">
        <v>180</v>
      </c>
    </row>
    <row r="8850" spans="2:55">
      <c r="B8850">
        <v>8849</v>
      </c>
      <c r="C8850" s="5">
        <f t="shared" si="1663"/>
        <v>180</v>
      </c>
      <c r="D8850" s="5">
        <f t="shared" si="1664"/>
        <v>460</v>
      </c>
      <c r="E8850" s="5" t="str">
        <f t="shared" si="1665"/>
        <v>0.001402</v>
      </c>
      <c r="F8850" s="5" t="str">
        <f t="shared" si="1666"/>
        <v>1786</v>
      </c>
      <c r="G8850" s="5" t="str">
        <f t="shared" si="1667"/>
        <v>2039</v>
      </c>
      <c r="H8850" s="5" t="str">
        <f t="shared" si="1668"/>
        <v>3.954</v>
      </c>
      <c r="I8850" s="1" t="s">
        <v>12</v>
      </c>
      <c r="AN8850" s="89" t="str">
        <f t="shared" si="1669"/>
        <v>180.0</v>
      </c>
      <c r="AO8850" s="89" t="str">
        <f t="shared" si="1670"/>
        <v>460.0</v>
      </c>
      <c r="AP8850" s="89" t="str">
        <f t="shared" si="1671"/>
        <v>0.001402</v>
      </c>
      <c r="AQ8850" s="89" t="str">
        <f t="shared" si="1672"/>
        <v>1786</v>
      </c>
      <c r="AR8850" s="89" t="str">
        <f t="shared" si="1673"/>
        <v>2039</v>
      </c>
      <c r="AS8850" s="89" t="str">
        <f t="shared" si="1674"/>
        <v>3.954</v>
      </c>
      <c r="AT8850" s="89"/>
      <c r="AU8850" s="99">
        <v>180</v>
      </c>
      <c r="AV8850" s="99">
        <v>460</v>
      </c>
      <c r="AW8850" s="99">
        <v>1.4015E-3</v>
      </c>
      <c r="AX8850" s="99">
        <v>1786.33</v>
      </c>
      <c r="AY8850" s="99">
        <v>2038.6</v>
      </c>
      <c r="AZ8850" s="99">
        <v>3.9542999999999999</v>
      </c>
      <c r="BA8850" s="119" t="s">
        <v>12</v>
      </c>
      <c r="BB8850" s="4">
        <v>8850</v>
      </c>
      <c r="BC8850" s="4">
        <v>180</v>
      </c>
    </row>
    <row r="8851" spans="2:55">
      <c r="B8851">
        <v>8850</v>
      </c>
      <c r="C8851" s="5">
        <f t="shared" si="1663"/>
        <v>180</v>
      </c>
      <c r="D8851" s="5">
        <f t="shared" si="1664"/>
        <v>470</v>
      </c>
      <c r="E8851" s="5" t="str">
        <f t="shared" si="1665"/>
        <v>0.001423</v>
      </c>
      <c r="F8851" s="5" t="str">
        <f t="shared" si="1666"/>
        <v>1826</v>
      </c>
      <c r="G8851" s="5" t="str">
        <f t="shared" si="1667"/>
        <v>2083</v>
      </c>
      <c r="H8851" s="5" t="str">
        <f t="shared" si="1668"/>
        <v>4.014</v>
      </c>
      <c r="I8851" s="1" t="s">
        <v>12</v>
      </c>
      <c r="AN8851" s="89" t="str">
        <f t="shared" si="1669"/>
        <v>180.0</v>
      </c>
      <c r="AO8851" s="89" t="str">
        <f t="shared" si="1670"/>
        <v>470.0</v>
      </c>
      <c r="AP8851" s="89" t="str">
        <f t="shared" si="1671"/>
        <v>0.001423</v>
      </c>
      <c r="AQ8851" s="89" t="str">
        <f t="shared" si="1672"/>
        <v>1826</v>
      </c>
      <c r="AR8851" s="89" t="str">
        <f t="shared" si="1673"/>
        <v>2083</v>
      </c>
      <c r="AS8851" s="89" t="str">
        <f t="shared" si="1674"/>
        <v>4.014</v>
      </c>
      <c r="AT8851" s="89"/>
      <c r="AU8851" s="99">
        <v>180</v>
      </c>
      <c r="AV8851" s="99">
        <v>470</v>
      </c>
      <c r="AW8851" s="99">
        <v>1.4232000000000001E-3</v>
      </c>
      <c r="AX8851" s="99">
        <v>1826.424</v>
      </c>
      <c r="AY8851" s="99">
        <v>2082.6</v>
      </c>
      <c r="AZ8851" s="99">
        <v>4.0137999999999998</v>
      </c>
      <c r="BA8851" s="119" t="s">
        <v>12</v>
      </c>
      <c r="BB8851" s="4">
        <v>8851</v>
      </c>
      <c r="BC8851" s="4">
        <v>180</v>
      </c>
    </row>
    <row r="8852" spans="2:55">
      <c r="B8852">
        <v>8851</v>
      </c>
      <c r="C8852" s="5">
        <f t="shared" si="1663"/>
        <v>180</v>
      </c>
      <c r="D8852" s="5">
        <f t="shared" si="1664"/>
        <v>480</v>
      </c>
      <c r="E8852" s="5" t="str">
        <f t="shared" si="1665"/>
        <v>0.001446</v>
      </c>
      <c r="F8852" s="5" t="str">
        <f t="shared" si="1666"/>
        <v>1866</v>
      </c>
      <c r="G8852" s="5" t="str">
        <f t="shared" si="1667"/>
        <v>2127</v>
      </c>
      <c r="H8852" s="5" t="str">
        <f t="shared" si="1668"/>
        <v>4.073</v>
      </c>
      <c r="I8852" s="1" t="s">
        <v>12</v>
      </c>
      <c r="AN8852" s="89" t="str">
        <f t="shared" si="1669"/>
        <v>180.0</v>
      </c>
      <c r="AO8852" s="89" t="str">
        <f t="shared" si="1670"/>
        <v>480.0</v>
      </c>
      <c r="AP8852" s="89" t="str">
        <f t="shared" si="1671"/>
        <v>0.001446</v>
      </c>
      <c r="AQ8852" s="89" t="str">
        <f t="shared" si="1672"/>
        <v>1866</v>
      </c>
      <c r="AR8852" s="89" t="str">
        <f t="shared" si="1673"/>
        <v>2127</v>
      </c>
      <c r="AS8852" s="89" t="str">
        <f t="shared" si="1674"/>
        <v>4.073</v>
      </c>
      <c r="AT8852" s="89"/>
      <c r="AU8852" s="99">
        <v>180</v>
      </c>
      <c r="AV8852" s="99">
        <v>480</v>
      </c>
      <c r="AW8852" s="99">
        <v>1.4457999999999999E-3</v>
      </c>
      <c r="AX8852" s="99">
        <v>1866.4559999999999</v>
      </c>
      <c r="AY8852" s="99">
        <v>2126.6999999999998</v>
      </c>
      <c r="AZ8852" s="99">
        <v>4.0727000000000002</v>
      </c>
      <c r="BA8852" s="119" t="s">
        <v>12</v>
      </c>
      <c r="BB8852" s="4">
        <v>8852</v>
      </c>
      <c r="BC8852" s="4">
        <v>180</v>
      </c>
    </row>
    <row r="8853" spans="2:55">
      <c r="B8853">
        <v>8852</v>
      </c>
      <c r="C8853" s="5">
        <f t="shared" si="1663"/>
        <v>180</v>
      </c>
      <c r="D8853" s="5">
        <f t="shared" si="1664"/>
        <v>490</v>
      </c>
      <c r="E8853" s="5" t="str">
        <f t="shared" si="1665"/>
        <v>0.001469</v>
      </c>
      <c r="F8853" s="5" t="str">
        <f t="shared" si="1666"/>
        <v>1906</v>
      </c>
      <c r="G8853" s="5" t="str">
        <f t="shared" si="1667"/>
        <v>2171</v>
      </c>
      <c r="H8853" s="5" t="str">
        <f t="shared" si="1668"/>
        <v>4.131</v>
      </c>
      <c r="I8853" s="1" t="s">
        <v>12</v>
      </c>
      <c r="AN8853" s="89" t="str">
        <f t="shared" si="1669"/>
        <v>180.0</v>
      </c>
      <c r="AO8853" s="89" t="str">
        <f t="shared" si="1670"/>
        <v>490.0</v>
      </c>
      <c r="AP8853" s="89" t="str">
        <f t="shared" si="1671"/>
        <v>0.001469</v>
      </c>
      <c r="AQ8853" s="89" t="str">
        <f t="shared" si="1672"/>
        <v>1906</v>
      </c>
      <c r="AR8853" s="89" t="str">
        <f t="shared" si="1673"/>
        <v>2171</v>
      </c>
      <c r="AS8853" s="89" t="str">
        <f t="shared" si="1674"/>
        <v>4.131</v>
      </c>
      <c r="AT8853" s="89"/>
      <c r="AU8853" s="99">
        <v>180</v>
      </c>
      <c r="AV8853" s="99">
        <v>490</v>
      </c>
      <c r="AW8853" s="99">
        <v>1.4693E-3</v>
      </c>
      <c r="AX8853" s="99">
        <v>1906.4260000000002</v>
      </c>
      <c r="AY8853" s="99">
        <v>2170.9</v>
      </c>
      <c r="AZ8853" s="99">
        <v>4.1311</v>
      </c>
      <c r="BA8853" s="119" t="s">
        <v>12</v>
      </c>
      <c r="BB8853" s="4">
        <v>8853</v>
      </c>
      <c r="BC8853" s="4">
        <v>180</v>
      </c>
    </row>
    <row r="8854" spans="2:55">
      <c r="B8854">
        <v>8853</v>
      </c>
      <c r="C8854" s="5">
        <f t="shared" si="1663"/>
        <v>180</v>
      </c>
      <c r="D8854" s="5">
        <f t="shared" si="1664"/>
        <v>500</v>
      </c>
      <c r="E8854" s="5" t="str">
        <f t="shared" si="1665"/>
        <v>0.001494</v>
      </c>
      <c r="F8854" s="5" t="str">
        <f t="shared" si="1666"/>
        <v>1946</v>
      </c>
      <c r="G8854" s="5" t="str">
        <f t="shared" si="1667"/>
        <v>2215</v>
      </c>
      <c r="H8854" s="5" t="str">
        <f t="shared" si="1668"/>
        <v>4.189</v>
      </c>
      <c r="I8854" s="1" t="s">
        <v>12</v>
      </c>
      <c r="AN8854" s="89" t="str">
        <f t="shared" si="1669"/>
        <v>180.0</v>
      </c>
      <c r="AO8854" s="89" t="str">
        <f t="shared" si="1670"/>
        <v>500.0</v>
      </c>
      <c r="AP8854" s="89" t="str">
        <f t="shared" si="1671"/>
        <v>0.001494</v>
      </c>
      <c r="AQ8854" s="89" t="str">
        <f t="shared" si="1672"/>
        <v>1946</v>
      </c>
      <c r="AR8854" s="89" t="str">
        <f t="shared" si="1673"/>
        <v>2215</v>
      </c>
      <c r="AS8854" s="89" t="str">
        <f t="shared" si="1674"/>
        <v>4.189</v>
      </c>
      <c r="AT8854" s="89"/>
      <c r="AU8854" s="99">
        <v>180</v>
      </c>
      <c r="AV8854" s="99">
        <v>500</v>
      </c>
      <c r="AW8854" s="99">
        <v>1.4935E-3</v>
      </c>
      <c r="AX8854" s="99">
        <v>1946.4700000000003</v>
      </c>
      <c r="AY8854" s="99">
        <v>2215.3000000000002</v>
      </c>
      <c r="AZ8854" s="99">
        <v>4.1890000000000001</v>
      </c>
      <c r="BA8854" s="119" t="s">
        <v>12</v>
      </c>
      <c r="BB8854" s="4">
        <v>8854</v>
      </c>
      <c r="BC8854" s="4">
        <v>180</v>
      </c>
    </row>
    <row r="8855" spans="2:55">
      <c r="B8855">
        <v>8854</v>
      </c>
      <c r="C8855" s="5">
        <f t="shared" si="1663"/>
        <v>180</v>
      </c>
      <c r="D8855" s="5">
        <f t="shared" si="1664"/>
        <v>520</v>
      </c>
      <c r="E8855" s="5" t="str">
        <f t="shared" si="1665"/>
        <v>0.001545</v>
      </c>
      <c r="F8855" s="5" t="str">
        <f t="shared" si="1666"/>
        <v>2027</v>
      </c>
      <c r="G8855" s="5" t="str">
        <f t="shared" si="1667"/>
        <v>2305</v>
      </c>
      <c r="H8855" s="5" t="str">
        <f t="shared" si="1668"/>
        <v>4.303</v>
      </c>
      <c r="I8855" s="1" t="s">
        <v>12</v>
      </c>
      <c r="AN8855" s="89" t="str">
        <f t="shared" si="1669"/>
        <v>180.0</v>
      </c>
      <c r="AO8855" s="89" t="str">
        <f t="shared" si="1670"/>
        <v>520.0</v>
      </c>
      <c r="AP8855" s="89" t="str">
        <f t="shared" si="1671"/>
        <v>0.001545</v>
      </c>
      <c r="AQ8855" s="89" t="str">
        <f t="shared" si="1672"/>
        <v>2027</v>
      </c>
      <c r="AR8855" s="89" t="str">
        <f t="shared" si="1673"/>
        <v>2305</v>
      </c>
      <c r="AS8855" s="89" t="str">
        <f t="shared" si="1674"/>
        <v>4.303</v>
      </c>
      <c r="AT8855" s="89"/>
      <c r="AU8855" s="99">
        <v>180</v>
      </c>
      <c r="AV8855" s="99">
        <v>520</v>
      </c>
      <c r="AW8855" s="99">
        <v>1.5447E-3</v>
      </c>
      <c r="AX8855" s="99">
        <v>2026.5539999999999</v>
      </c>
      <c r="AY8855" s="99">
        <v>2304.6</v>
      </c>
      <c r="AZ8855" s="99">
        <v>4.3029000000000002</v>
      </c>
      <c r="BA8855" s="119" t="s">
        <v>12</v>
      </c>
      <c r="BB8855" s="4">
        <v>8855</v>
      </c>
      <c r="BC8855" s="4">
        <v>180</v>
      </c>
    </row>
    <row r="8856" spans="2:55">
      <c r="B8856">
        <v>8855</v>
      </c>
      <c r="C8856" s="5">
        <f t="shared" si="1663"/>
        <v>180</v>
      </c>
      <c r="D8856" s="5">
        <f t="shared" si="1664"/>
        <v>540</v>
      </c>
      <c r="E8856" s="5" t="str">
        <f t="shared" si="1665"/>
        <v>0.001599</v>
      </c>
      <c r="F8856" s="5" t="str">
        <f t="shared" si="1666"/>
        <v>2106</v>
      </c>
      <c r="G8856" s="5" t="str">
        <f t="shared" si="1667"/>
        <v>2394</v>
      </c>
      <c r="H8856" s="5" t="str">
        <f t="shared" si="1668"/>
        <v>4.415</v>
      </c>
      <c r="I8856" s="1" t="s">
        <v>12</v>
      </c>
      <c r="AN8856" s="89" t="str">
        <f t="shared" si="1669"/>
        <v>180.0</v>
      </c>
      <c r="AO8856" s="89" t="str">
        <f t="shared" si="1670"/>
        <v>540.0</v>
      </c>
      <c r="AP8856" s="89" t="str">
        <f t="shared" si="1671"/>
        <v>0.001599</v>
      </c>
      <c r="AQ8856" s="89" t="str">
        <f t="shared" si="1672"/>
        <v>2106</v>
      </c>
      <c r="AR8856" s="89" t="str">
        <f t="shared" si="1673"/>
        <v>2394</v>
      </c>
      <c r="AS8856" s="89" t="str">
        <f t="shared" si="1674"/>
        <v>4.415</v>
      </c>
      <c r="AT8856" s="89"/>
      <c r="AU8856" s="99">
        <v>180</v>
      </c>
      <c r="AV8856" s="99">
        <v>540</v>
      </c>
      <c r="AW8856" s="99">
        <v>1.5992999999999999E-3</v>
      </c>
      <c r="AX8856" s="99">
        <v>2106.326</v>
      </c>
      <c r="AY8856" s="99">
        <v>2394.1999999999998</v>
      </c>
      <c r="AZ8856" s="99">
        <v>4.4145000000000003</v>
      </c>
      <c r="BA8856" s="119" t="s">
        <v>12</v>
      </c>
      <c r="BB8856" s="4">
        <v>8856</v>
      </c>
      <c r="BC8856" s="4">
        <v>180</v>
      </c>
    </row>
    <row r="8857" spans="2:55">
      <c r="B8857">
        <v>8856</v>
      </c>
      <c r="C8857" s="5">
        <f t="shared" si="1663"/>
        <v>180</v>
      </c>
      <c r="D8857" s="5">
        <f t="shared" si="1664"/>
        <v>560</v>
      </c>
      <c r="E8857" s="5" t="str">
        <f t="shared" si="1665"/>
        <v>0.001658</v>
      </c>
      <c r="F8857" s="5" t="str">
        <f t="shared" si="1666"/>
        <v>2186</v>
      </c>
      <c r="G8857" s="5" t="str">
        <f t="shared" si="1667"/>
        <v>2484</v>
      </c>
      <c r="H8857" s="5" t="str">
        <f t="shared" si="1668"/>
        <v>4.524</v>
      </c>
      <c r="I8857" s="1" t="s">
        <v>12</v>
      </c>
      <c r="AN8857" s="89" t="str">
        <f t="shared" si="1669"/>
        <v>180.0</v>
      </c>
      <c r="AO8857" s="89" t="str">
        <f t="shared" si="1670"/>
        <v>560.0</v>
      </c>
      <c r="AP8857" s="89" t="str">
        <f t="shared" si="1671"/>
        <v>0.001658</v>
      </c>
      <c r="AQ8857" s="89" t="str">
        <f t="shared" si="1672"/>
        <v>2186</v>
      </c>
      <c r="AR8857" s="89" t="str">
        <f t="shared" si="1673"/>
        <v>2484</v>
      </c>
      <c r="AS8857" s="89" t="str">
        <f t="shared" si="1674"/>
        <v>4.524</v>
      </c>
      <c r="AT8857" s="89"/>
      <c r="AU8857" s="99">
        <v>180</v>
      </c>
      <c r="AV8857" s="99">
        <v>560</v>
      </c>
      <c r="AW8857" s="99">
        <v>1.6574999999999999E-3</v>
      </c>
      <c r="AX8857" s="99">
        <v>2185.65</v>
      </c>
      <c r="AY8857" s="99">
        <v>2484</v>
      </c>
      <c r="AZ8857" s="99">
        <v>4.5236000000000001</v>
      </c>
      <c r="BA8857" s="119" t="s">
        <v>12</v>
      </c>
      <c r="BB8857" s="4">
        <v>8857</v>
      </c>
      <c r="BC8857" s="4">
        <v>180</v>
      </c>
    </row>
    <row r="8858" spans="2:55">
      <c r="B8858">
        <v>8857</v>
      </c>
      <c r="C8858" s="5">
        <f t="shared" si="1663"/>
        <v>180</v>
      </c>
      <c r="D8858" s="5">
        <f t="shared" si="1664"/>
        <v>580</v>
      </c>
      <c r="E8858" s="5" t="str">
        <f t="shared" si="1665"/>
        <v>0.001719</v>
      </c>
      <c r="F8858" s="5" t="str">
        <f t="shared" si="1666"/>
        <v>2264</v>
      </c>
      <c r="G8858" s="5" t="str">
        <f t="shared" si="1667"/>
        <v>2574</v>
      </c>
      <c r="H8858" s="5" t="str">
        <f t="shared" si="1668"/>
        <v>4.630</v>
      </c>
      <c r="I8858" s="1" t="s">
        <v>12</v>
      </c>
      <c r="AN8858" s="89" t="str">
        <f t="shared" si="1669"/>
        <v>180.0</v>
      </c>
      <c r="AO8858" s="89" t="str">
        <f t="shared" si="1670"/>
        <v>580.0</v>
      </c>
      <c r="AP8858" s="89" t="str">
        <f t="shared" si="1671"/>
        <v>0.001719</v>
      </c>
      <c r="AQ8858" s="89" t="str">
        <f t="shared" si="1672"/>
        <v>2264</v>
      </c>
      <c r="AR8858" s="89" t="str">
        <f t="shared" si="1673"/>
        <v>2574</v>
      </c>
      <c r="AS8858" s="89" t="str">
        <f t="shared" si="1674"/>
        <v>4.630</v>
      </c>
      <c r="AT8858" s="89"/>
      <c r="AU8858" s="99">
        <v>180</v>
      </c>
      <c r="AV8858" s="99">
        <v>580</v>
      </c>
      <c r="AW8858" s="99">
        <v>1.719E-3</v>
      </c>
      <c r="AX8858" s="99">
        <v>2264.48</v>
      </c>
      <c r="AY8858" s="99">
        <v>2573.9</v>
      </c>
      <c r="AZ8858" s="99">
        <v>4.6302000000000003</v>
      </c>
      <c r="BA8858" s="119" t="s">
        <v>12</v>
      </c>
      <c r="BB8858" s="4">
        <v>8858</v>
      </c>
      <c r="BC8858" s="4">
        <v>180</v>
      </c>
    </row>
    <row r="8859" spans="2:55">
      <c r="B8859">
        <v>8858</v>
      </c>
      <c r="C8859" s="5">
        <f t="shared" si="1663"/>
        <v>180</v>
      </c>
      <c r="D8859" s="5">
        <f t="shared" si="1664"/>
        <v>600</v>
      </c>
      <c r="E8859" s="5" t="str">
        <f t="shared" si="1665"/>
        <v>0.001784</v>
      </c>
      <c r="F8859" s="5" t="str">
        <f t="shared" si="1666"/>
        <v>2343</v>
      </c>
      <c r="G8859" s="5" t="str">
        <f t="shared" si="1667"/>
        <v>2664</v>
      </c>
      <c r="H8859" s="5" t="str">
        <f t="shared" si="1668"/>
        <v>4.734</v>
      </c>
      <c r="I8859" s="1" t="s">
        <v>12</v>
      </c>
      <c r="AN8859" s="89" t="str">
        <f t="shared" si="1669"/>
        <v>180.0</v>
      </c>
      <c r="AO8859" s="89" t="str">
        <f t="shared" si="1670"/>
        <v>600.0</v>
      </c>
      <c r="AP8859" s="89" t="str">
        <f t="shared" si="1671"/>
        <v>0.001784</v>
      </c>
      <c r="AQ8859" s="89" t="str">
        <f t="shared" si="1672"/>
        <v>2343</v>
      </c>
      <c r="AR8859" s="89" t="str">
        <f t="shared" si="1673"/>
        <v>2664</v>
      </c>
      <c r="AS8859" s="89" t="str">
        <f t="shared" si="1674"/>
        <v>4.734</v>
      </c>
      <c r="AT8859" s="89"/>
      <c r="AU8859" s="99">
        <v>180</v>
      </c>
      <c r="AV8859" s="99">
        <v>600</v>
      </c>
      <c r="AW8859" s="99">
        <v>1.7837E-3</v>
      </c>
      <c r="AX8859" s="99">
        <v>2342.5339999999997</v>
      </c>
      <c r="AY8859" s="99">
        <v>2663.6</v>
      </c>
      <c r="AZ8859" s="99">
        <v>4.7340999999999998</v>
      </c>
      <c r="BA8859" s="119" t="s">
        <v>12</v>
      </c>
      <c r="BB8859" s="4">
        <v>8859</v>
      </c>
      <c r="BC8859" s="4">
        <v>180</v>
      </c>
    </row>
    <row r="8860" spans="2:55">
      <c r="B8860">
        <v>8859</v>
      </c>
      <c r="C8860" s="5">
        <f t="shared" si="1663"/>
        <v>180</v>
      </c>
      <c r="D8860" s="5">
        <f t="shared" si="1664"/>
        <v>620</v>
      </c>
      <c r="E8860" s="5" t="str">
        <f t="shared" si="1665"/>
        <v>0.001851</v>
      </c>
      <c r="F8860" s="5" t="str">
        <f t="shared" si="1666"/>
        <v>2420.</v>
      </c>
      <c r="G8860" s="5" t="str">
        <f t="shared" si="1667"/>
        <v>2753</v>
      </c>
      <c r="H8860" s="5" t="str">
        <f t="shared" si="1668"/>
        <v>4.835</v>
      </c>
      <c r="I8860" s="1" t="s">
        <v>12</v>
      </c>
      <c r="AN8860" s="89" t="str">
        <f t="shared" si="1669"/>
        <v>180.0</v>
      </c>
      <c r="AO8860" s="89" t="str">
        <f t="shared" si="1670"/>
        <v>620.0</v>
      </c>
      <c r="AP8860" s="89" t="str">
        <f t="shared" si="1671"/>
        <v>0.001851</v>
      </c>
      <c r="AQ8860" s="89" t="str">
        <f t="shared" si="1672"/>
        <v>2420.</v>
      </c>
      <c r="AR8860" s="89" t="str">
        <f t="shared" si="1673"/>
        <v>2753</v>
      </c>
      <c r="AS8860" s="89" t="str">
        <f t="shared" si="1674"/>
        <v>4.835</v>
      </c>
      <c r="AT8860" s="89"/>
      <c r="AU8860" s="99">
        <v>180</v>
      </c>
      <c r="AV8860" s="99">
        <v>620</v>
      </c>
      <c r="AW8860" s="99">
        <v>1.8514E-3</v>
      </c>
      <c r="AX8860" s="99">
        <v>2419.5480000000002</v>
      </c>
      <c r="AY8860" s="99">
        <v>2752.8</v>
      </c>
      <c r="AZ8860" s="99">
        <v>4.8350999999999997</v>
      </c>
      <c r="BA8860" s="119" t="s">
        <v>12</v>
      </c>
      <c r="BB8860" s="4">
        <v>8860</v>
      </c>
      <c r="BC8860" s="4">
        <v>180</v>
      </c>
    </row>
    <row r="8861" spans="2:55">
      <c r="B8861">
        <v>8860</v>
      </c>
      <c r="C8861" s="5">
        <f t="shared" si="1663"/>
        <v>180</v>
      </c>
      <c r="D8861" s="5">
        <f t="shared" si="1664"/>
        <v>640</v>
      </c>
      <c r="E8861" s="5" t="str">
        <f t="shared" si="1665"/>
        <v>0.001922</v>
      </c>
      <c r="F8861" s="5" t="str">
        <f t="shared" si="1666"/>
        <v>2495</v>
      </c>
      <c r="G8861" s="5" t="str">
        <f t="shared" si="1667"/>
        <v>2841</v>
      </c>
      <c r="H8861" s="5" t="str">
        <f t="shared" si="1668"/>
        <v>4.933</v>
      </c>
      <c r="I8861" s="1" t="s">
        <v>12</v>
      </c>
      <c r="AN8861" s="89" t="str">
        <f t="shared" si="1669"/>
        <v>180.0</v>
      </c>
      <c r="AO8861" s="89" t="str">
        <f t="shared" si="1670"/>
        <v>640.0</v>
      </c>
      <c r="AP8861" s="89" t="str">
        <f t="shared" si="1671"/>
        <v>0.001922</v>
      </c>
      <c r="AQ8861" s="89" t="str">
        <f t="shared" si="1672"/>
        <v>2495</v>
      </c>
      <c r="AR8861" s="89" t="str">
        <f t="shared" si="1673"/>
        <v>2841</v>
      </c>
      <c r="AS8861" s="89" t="str">
        <f t="shared" si="1674"/>
        <v>4.933</v>
      </c>
      <c r="AT8861" s="89"/>
      <c r="AU8861" s="99">
        <v>180</v>
      </c>
      <c r="AV8861" s="99">
        <v>640</v>
      </c>
      <c r="AW8861" s="99">
        <v>1.9215999999999999E-3</v>
      </c>
      <c r="AX8861" s="99">
        <v>2495.4120000000003</v>
      </c>
      <c r="AY8861" s="99">
        <v>2841.3</v>
      </c>
      <c r="AZ8861" s="99">
        <v>4.9330999999999996</v>
      </c>
      <c r="BA8861" s="119" t="s">
        <v>12</v>
      </c>
      <c r="BB8861" s="4">
        <v>8861</v>
      </c>
      <c r="BC8861" s="4">
        <v>180</v>
      </c>
    </row>
    <row r="8862" spans="2:55">
      <c r="B8862">
        <v>8861</v>
      </c>
      <c r="C8862" s="5">
        <f t="shared" si="1663"/>
        <v>180</v>
      </c>
      <c r="D8862" s="5">
        <f t="shared" si="1664"/>
        <v>660</v>
      </c>
      <c r="E8862" s="5" t="str">
        <f t="shared" si="1665"/>
        <v>0.001994</v>
      </c>
      <c r="F8862" s="5" t="str">
        <f t="shared" si="1666"/>
        <v>2570.</v>
      </c>
      <c r="G8862" s="5" t="str">
        <f t="shared" si="1667"/>
        <v>2929</v>
      </c>
      <c r="H8862" s="5" t="str">
        <f t="shared" si="1668"/>
        <v>5.028</v>
      </c>
      <c r="I8862" s="1" t="s">
        <v>12</v>
      </c>
      <c r="AN8862" s="89" t="str">
        <f t="shared" si="1669"/>
        <v>180.0</v>
      </c>
      <c r="AO8862" s="89" t="str">
        <f t="shared" si="1670"/>
        <v>660.0</v>
      </c>
      <c r="AP8862" s="89" t="str">
        <f t="shared" si="1671"/>
        <v>0.001994</v>
      </c>
      <c r="AQ8862" s="89" t="str">
        <f t="shared" si="1672"/>
        <v>2570.</v>
      </c>
      <c r="AR8862" s="89" t="str">
        <f t="shared" si="1673"/>
        <v>2929</v>
      </c>
      <c r="AS8862" s="89" t="str">
        <f t="shared" si="1674"/>
        <v>5.028</v>
      </c>
      <c r="AT8862" s="89"/>
      <c r="AU8862" s="99">
        <v>180</v>
      </c>
      <c r="AV8862" s="99">
        <v>660</v>
      </c>
      <c r="AW8862" s="99">
        <v>1.9941E-3</v>
      </c>
      <c r="AX8862" s="99">
        <v>2569.8620000000001</v>
      </c>
      <c r="AY8862" s="99">
        <v>2928.8</v>
      </c>
      <c r="AZ8862" s="99">
        <v>5.0279999999999996</v>
      </c>
      <c r="BA8862" s="119" t="s">
        <v>12</v>
      </c>
      <c r="BB8862" s="4">
        <v>8862</v>
      </c>
      <c r="BC8862" s="4">
        <v>180</v>
      </c>
    </row>
    <row r="8863" spans="2:55">
      <c r="B8863">
        <v>8862</v>
      </c>
      <c r="C8863" s="5">
        <f t="shared" si="1663"/>
        <v>180</v>
      </c>
      <c r="D8863" s="5">
        <f t="shared" si="1664"/>
        <v>680</v>
      </c>
      <c r="E8863" s="5" t="str">
        <f t="shared" si="1665"/>
        <v>0.002068</v>
      </c>
      <c r="F8863" s="5" t="str">
        <f t="shared" si="1666"/>
        <v>2643</v>
      </c>
      <c r="G8863" s="5" t="str">
        <f t="shared" si="1667"/>
        <v>3015</v>
      </c>
      <c r="H8863" s="5" t="str">
        <f t="shared" si="1668"/>
        <v>5.120</v>
      </c>
      <c r="I8863" s="1" t="s">
        <v>12</v>
      </c>
      <c r="AN8863" s="89" t="str">
        <f t="shared" si="1669"/>
        <v>180.0</v>
      </c>
      <c r="AO8863" s="89" t="str">
        <f t="shared" si="1670"/>
        <v>680.0</v>
      </c>
      <c r="AP8863" s="89" t="str">
        <f t="shared" si="1671"/>
        <v>0.002068</v>
      </c>
      <c r="AQ8863" s="89" t="str">
        <f t="shared" si="1672"/>
        <v>2643</v>
      </c>
      <c r="AR8863" s="89" t="str">
        <f t="shared" si="1673"/>
        <v>3015</v>
      </c>
      <c r="AS8863" s="89" t="str">
        <f t="shared" si="1674"/>
        <v>5.120</v>
      </c>
      <c r="AT8863" s="89"/>
      <c r="AU8863" s="99">
        <v>180</v>
      </c>
      <c r="AV8863" s="99">
        <v>680</v>
      </c>
      <c r="AW8863" s="99">
        <v>2.0684000000000002E-3</v>
      </c>
      <c r="AX8863" s="99">
        <v>2642.9880000000003</v>
      </c>
      <c r="AY8863" s="99">
        <v>3015.3</v>
      </c>
      <c r="AZ8863" s="99">
        <v>5.1196999999999999</v>
      </c>
      <c r="BA8863" s="119" t="s">
        <v>12</v>
      </c>
      <c r="BB8863" s="4">
        <v>8863</v>
      </c>
      <c r="BC8863" s="4">
        <v>180</v>
      </c>
    </row>
    <row r="8864" spans="2:55">
      <c r="B8864">
        <v>8863</v>
      </c>
      <c r="C8864" s="5">
        <f t="shared" si="1663"/>
        <v>180</v>
      </c>
      <c r="D8864" s="5">
        <f t="shared" si="1664"/>
        <v>700</v>
      </c>
      <c r="E8864" s="5" t="str">
        <f t="shared" si="1665"/>
        <v>0.002144</v>
      </c>
      <c r="F8864" s="5" t="str">
        <f t="shared" si="1666"/>
        <v>2715</v>
      </c>
      <c r="G8864" s="5" t="str">
        <f t="shared" si="1667"/>
        <v>3101</v>
      </c>
      <c r="H8864" s="5" t="str">
        <f t="shared" si="1668"/>
        <v>5.208</v>
      </c>
      <c r="I8864" s="1" t="s">
        <v>12</v>
      </c>
      <c r="AN8864" s="89" t="str">
        <f t="shared" si="1669"/>
        <v>180.0</v>
      </c>
      <c r="AO8864" s="89" t="str">
        <f t="shared" si="1670"/>
        <v>700.0</v>
      </c>
      <c r="AP8864" s="89" t="str">
        <f t="shared" si="1671"/>
        <v>0.002144</v>
      </c>
      <c r="AQ8864" s="89" t="str">
        <f t="shared" si="1672"/>
        <v>2715</v>
      </c>
      <c r="AR8864" s="89" t="str">
        <f t="shared" si="1673"/>
        <v>3101</v>
      </c>
      <c r="AS8864" s="89" t="str">
        <f t="shared" si="1674"/>
        <v>5.208</v>
      </c>
      <c r="AT8864" s="89"/>
      <c r="AU8864" s="99">
        <v>180</v>
      </c>
      <c r="AV8864" s="99">
        <v>700</v>
      </c>
      <c r="AW8864" s="99">
        <v>2.1440999999999999E-3</v>
      </c>
      <c r="AX8864" s="99">
        <v>2714.6619999999998</v>
      </c>
      <c r="AY8864" s="99">
        <v>3100.6</v>
      </c>
      <c r="AZ8864" s="99">
        <v>5.2081999999999997</v>
      </c>
      <c r="BA8864" s="119" t="s">
        <v>12</v>
      </c>
      <c r="BB8864" s="4">
        <v>8864</v>
      </c>
      <c r="BC8864" s="4">
        <v>180</v>
      </c>
    </row>
    <row r="8865" spans="2:55">
      <c r="B8865">
        <v>8864</v>
      </c>
      <c r="C8865" s="5">
        <f t="shared" si="1663"/>
        <v>180</v>
      </c>
      <c r="D8865" s="5">
        <f t="shared" si="1664"/>
        <v>720</v>
      </c>
      <c r="E8865" s="5" t="str">
        <f t="shared" si="1665"/>
        <v>0.002221</v>
      </c>
      <c r="F8865" s="5" t="str">
        <f t="shared" si="1666"/>
        <v>2785</v>
      </c>
      <c r="G8865" s="5" t="str">
        <f t="shared" si="1667"/>
        <v>3185</v>
      </c>
      <c r="H8865" s="5" t="str">
        <f t="shared" si="1668"/>
        <v>5.294</v>
      </c>
      <c r="I8865" s="1" t="s">
        <v>12</v>
      </c>
      <c r="AN8865" s="89" t="str">
        <f t="shared" si="1669"/>
        <v>180.0</v>
      </c>
      <c r="AO8865" s="89" t="str">
        <f t="shared" si="1670"/>
        <v>720.0</v>
      </c>
      <c r="AP8865" s="89" t="str">
        <f t="shared" si="1671"/>
        <v>0.002221</v>
      </c>
      <c r="AQ8865" s="89" t="str">
        <f t="shared" si="1672"/>
        <v>2785</v>
      </c>
      <c r="AR8865" s="89" t="str">
        <f t="shared" si="1673"/>
        <v>3185</v>
      </c>
      <c r="AS8865" s="89" t="str">
        <f t="shared" si="1674"/>
        <v>5.294</v>
      </c>
      <c r="AT8865" s="89"/>
      <c r="AU8865" s="99">
        <v>180</v>
      </c>
      <c r="AV8865" s="99">
        <v>720</v>
      </c>
      <c r="AW8865" s="99">
        <v>2.2209999999999999E-3</v>
      </c>
      <c r="AX8865" s="99">
        <v>2784.7200000000003</v>
      </c>
      <c r="AY8865" s="99">
        <v>3184.5</v>
      </c>
      <c r="AZ8865" s="99">
        <v>5.2935999999999996</v>
      </c>
      <c r="BA8865" s="119" t="s">
        <v>12</v>
      </c>
      <c r="BB8865" s="4">
        <v>8865</v>
      </c>
      <c r="BC8865" s="4">
        <v>180</v>
      </c>
    </row>
    <row r="8866" spans="2:55">
      <c r="B8866">
        <v>8865</v>
      </c>
      <c r="C8866" s="5">
        <f t="shared" si="1663"/>
        <v>180</v>
      </c>
      <c r="D8866" s="5">
        <f t="shared" si="1664"/>
        <v>740</v>
      </c>
      <c r="E8866" s="5" t="str">
        <f t="shared" si="1665"/>
        <v>0.002299</v>
      </c>
      <c r="F8866" s="5" t="str">
        <f t="shared" si="1666"/>
        <v>2853</v>
      </c>
      <c r="G8866" s="5" t="str">
        <f t="shared" si="1667"/>
        <v>3267</v>
      </c>
      <c r="H8866" s="5" t="str">
        <f t="shared" si="1668"/>
        <v>5.376</v>
      </c>
      <c r="I8866" s="1" t="s">
        <v>12</v>
      </c>
      <c r="AN8866" s="89" t="str">
        <f t="shared" si="1669"/>
        <v>180.0</v>
      </c>
      <c r="AO8866" s="89" t="str">
        <f t="shared" si="1670"/>
        <v>740.0</v>
      </c>
      <c r="AP8866" s="89" t="str">
        <f t="shared" si="1671"/>
        <v>0.002299</v>
      </c>
      <c r="AQ8866" s="89" t="str">
        <f t="shared" si="1672"/>
        <v>2853</v>
      </c>
      <c r="AR8866" s="89" t="str">
        <f t="shared" si="1673"/>
        <v>3267</v>
      </c>
      <c r="AS8866" s="89" t="str">
        <f t="shared" si="1674"/>
        <v>5.376</v>
      </c>
      <c r="AT8866" s="89"/>
      <c r="AU8866" s="99">
        <v>180</v>
      </c>
      <c r="AV8866" s="99">
        <v>740</v>
      </c>
      <c r="AW8866" s="99">
        <v>2.2987000000000003E-3</v>
      </c>
      <c r="AX8866" s="99">
        <v>2853.3339999999998</v>
      </c>
      <c r="AY8866" s="99">
        <v>3267.1</v>
      </c>
      <c r="AZ8866" s="99">
        <v>5.3758999999999997</v>
      </c>
      <c r="BA8866" s="119" t="s">
        <v>12</v>
      </c>
      <c r="BB8866" s="4">
        <v>8866</v>
      </c>
      <c r="BC8866" s="4">
        <v>180</v>
      </c>
    </row>
    <row r="8867" spans="2:55">
      <c r="B8867">
        <v>8866</v>
      </c>
      <c r="C8867" s="5">
        <f t="shared" si="1663"/>
        <v>180</v>
      </c>
      <c r="D8867" s="5">
        <f t="shared" si="1664"/>
        <v>760</v>
      </c>
      <c r="E8867" s="5" t="str">
        <f t="shared" si="1665"/>
        <v>0.002377</v>
      </c>
      <c r="F8867" s="5" t="str">
        <f t="shared" si="1666"/>
        <v>2920.</v>
      </c>
      <c r="G8867" s="5" t="str">
        <f t="shared" si="1667"/>
        <v>3348</v>
      </c>
      <c r="H8867" s="5" t="str">
        <f t="shared" si="1668"/>
        <v>5.455</v>
      </c>
      <c r="I8867" s="1" t="s">
        <v>12</v>
      </c>
      <c r="AN8867" s="89" t="str">
        <f t="shared" si="1669"/>
        <v>180.0</v>
      </c>
      <c r="AO8867" s="89" t="str">
        <f t="shared" si="1670"/>
        <v>760.0</v>
      </c>
      <c r="AP8867" s="89" t="str">
        <f t="shared" si="1671"/>
        <v>0.002377</v>
      </c>
      <c r="AQ8867" s="89" t="str">
        <f t="shared" si="1672"/>
        <v>2920.</v>
      </c>
      <c r="AR8867" s="89" t="str">
        <f t="shared" si="1673"/>
        <v>3348</v>
      </c>
      <c r="AS8867" s="89" t="str">
        <f t="shared" si="1674"/>
        <v>5.455</v>
      </c>
      <c r="AT8867" s="89"/>
      <c r="AU8867" s="99">
        <v>180</v>
      </c>
      <c r="AV8867" s="99">
        <v>760</v>
      </c>
      <c r="AW8867" s="99">
        <v>2.3769999999999998E-3</v>
      </c>
      <c r="AX8867" s="99">
        <v>2920.44</v>
      </c>
      <c r="AY8867" s="99">
        <v>3348.3</v>
      </c>
      <c r="AZ8867" s="99">
        <v>5.4553000000000003</v>
      </c>
      <c r="BA8867" s="119" t="s">
        <v>12</v>
      </c>
      <c r="BB8867" s="4">
        <v>8867</v>
      </c>
      <c r="BC8867" s="4">
        <v>180</v>
      </c>
    </row>
    <row r="8868" spans="2:55">
      <c r="B8868">
        <v>8867</v>
      </c>
      <c r="C8868" s="5">
        <f t="shared" si="1663"/>
        <v>180</v>
      </c>
      <c r="D8868" s="5">
        <f t="shared" si="1664"/>
        <v>780</v>
      </c>
      <c r="E8868" s="5" t="str">
        <f t="shared" si="1665"/>
        <v>0.002455</v>
      </c>
      <c r="F8868" s="5" t="str">
        <f t="shared" si="1666"/>
        <v>2986</v>
      </c>
      <c r="G8868" s="5" t="str">
        <f t="shared" si="1667"/>
        <v>3428</v>
      </c>
      <c r="H8868" s="5" t="str">
        <f t="shared" si="1668"/>
        <v>5.532</v>
      </c>
      <c r="I8868" s="1" t="s">
        <v>12</v>
      </c>
      <c r="AN8868" s="89" t="str">
        <f t="shared" si="1669"/>
        <v>180.0</v>
      </c>
      <c r="AO8868" s="89" t="str">
        <f t="shared" si="1670"/>
        <v>780.0</v>
      </c>
      <c r="AP8868" s="89" t="str">
        <f t="shared" si="1671"/>
        <v>0.002455</v>
      </c>
      <c r="AQ8868" s="89" t="str">
        <f t="shared" si="1672"/>
        <v>2986</v>
      </c>
      <c r="AR8868" s="89" t="str">
        <f t="shared" si="1673"/>
        <v>3428</v>
      </c>
      <c r="AS8868" s="89" t="str">
        <f t="shared" si="1674"/>
        <v>5.532</v>
      </c>
      <c r="AT8868" s="89"/>
      <c r="AU8868" s="99">
        <v>180</v>
      </c>
      <c r="AV8868" s="99">
        <v>780</v>
      </c>
      <c r="AW8868" s="99">
        <v>2.4553999999999999E-3</v>
      </c>
      <c r="AX8868" s="99">
        <v>2986.1279999999997</v>
      </c>
      <c r="AY8868" s="99">
        <v>3428.1</v>
      </c>
      <c r="AZ8868" s="99">
        <v>5.5317999999999996</v>
      </c>
      <c r="BA8868" s="119" t="s">
        <v>12</v>
      </c>
      <c r="BB8868" s="4">
        <v>8868</v>
      </c>
      <c r="BC8868" s="4">
        <v>180</v>
      </c>
    </row>
    <row r="8869" spans="2:55">
      <c r="B8869">
        <v>8868</v>
      </c>
      <c r="C8869" s="5">
        <f t="shared" si="1663"/>
        <v>180</v>
      </c>
      <c r="D8869" s="5">
        <f t="shared" si="1664"/>
        <v>800</v>
      </c>
      <c r="E8869" s="5" t="str">
        <f t="shared" si="1665"/>
        <v>0.002534</v>
      </c>
      <c r="F8869" s="5" t="str">
        <f t="shared" si="1666"/>
        <v>3050.</v>
      </c>
      <c r="G8869" s="5" t="str">
        <f t="shared" si="1667"/>
        <v>3507</v>
      </c>
      <c r="H8869" s="5" t="str">
        <f t="shared" si="1668"/>
        <v>5.606</v>
      </c>
      <c r="I8869" s="1" t="s">
        <v>12</v>
      </c>
      <c r="AN8869" s="89" t="str">
        <f t="shared" si="1669"/>
        <v>180.0</v>
      </c>
      <c r="AO8869" s="89" t="str">
        <f t="shared" si="1670"/>
        <v>800.0</v>
      </c>
      <c r="AP8869" s="89" t="str">
        <f t="shared" si="1671"/>
        <v>0.002534</v>
      </c>
      <c r="AQ8869" s="89" t="str">
        <f t="shared" si="1672"/>
        <v>3050.</v>
      </c>
      <c r="AR8869" s="89" t="str">
        <f t="shared" si="1673"/>
        <v>3507</v>
      </c>
      <c r="AS8869" s="89" t="str">
        <f t="shared" si="1674"/>
        <v>5.606</v>
      </c>
      <c r="AT8869" s="89"/>
      <c r="AU8869" s="99">
        <v>180</v>
      </c>
      <c r="AV8869" s="99">
        <v>800</v>
      </c>
      <c r="AW8869" s="99">
        <v>2.5339E-3</v>
      </c>
      <c r="AX8869" s="99">
        <v>3050.498</v>
      </c>
      <c r="AY8869" s="99">
        <v>3506.6</v>
      </c>
      <c r="AZ8869" s="99">
        <v>5.6055999999999999</v>
      </c>
      <c r="BA8869" s="119" t="s">
        <v>12</v>
      </c>
      <c r="BB8869" s="4">
        <v>8869</v>
      </c>
      <c r="BC8869" s="4">
        <v>180</v>
      </c>
    </row>
    <row r="8870" spans="2:55">
      <c r="B8870">
        <v>8869</v>
      </c>
      <c r="C8870" s="5">
        <f t="shared" si="1663"/>
        <v>180</v>
      </c>
      <c r="D8870" s="5">
        <f t="shared" si="1664"/>
        <v>820</v>
      </c>
      <c r="E8870" s="5" t="str">
        <f t="shared" si="1665"/>
        <v>0.002612</v>
      </c>
      <c r="F8870" s="5" t="str">
        <f t="shared" si="1666"/>
        <v>3114</v>
      </c>
      <c r="G8870" s="5" t="str">
        <f t="shared" si="1667"/>
        <v>3584</v>
      </c>
      <c r="H8870" s="5" t="str">
        <f t="shared" si="1668"/>
        <v>5.677</v>
      </c>
      <c r="I8870" s="1" t="s">
        <v>12</v>
      </c>
      <c r="AN8870" s="89" t="str">
        <f t="shared" si="1669"/>
        <v>180.0</v>
      </c>
      <c r="AO8870" s="89" t="str">
        <f t="shared" si="1670"/>
        <v>820.0</v>
      </c>
      <c r="AP8870" s="89" t="str">
        <f t="shared" si="1671"/>
        <v>0.002612</v>
      </c>
      <c r="AQ8870" s="89" t="str">
        <f t="shared" si="1672"/>
        <v>3114</v>
      </c>
      <c r="AR8870" s="89" t="str">
        <f t="shared" si="1673"/>
        <v>3584</v>
      </c>
      <c r="AS8870" s="89" t="str">
        <f t="shared" si="1674"/>
        <v>5.677</v>
      </c>
      <c r="AT8870" s="89"/>
      <c r="AU8870" s="99">
        <v>180</v>
      </c>
      <c r="AV8870" s="99">
        <v>820</v>
      </c>
      <c r="AW8870" s="99">
        <v>2.6122999999999997E-3</v>
      </c>
      <c r="AX8870" s="99">
        <v>3113.5860000000002</v>
      </c>
      <c r="AY8870" s="99">
        <v>3583.8</v>
      </c>
      <c r="AZ8870" s="99">
        <v>5.6768999999999998</v>
      </c>
      <c r="BA8870" s="119" t="s">
        <v>12</v>
      </c>
      <c r="BB8870" s="4">
        <v>8870</v>
      </c>
      <c r="BC8870" s="4">
        <v>180</v>
      </c>
    </row>
    <row r="8871" spans="2:55">
      <c r="B8871">
        <v>8870</v>
      </c>
      <c r="C8871" s="5">
        <f t="shared" si="1663"/>
        <v>180</v>
      </c>
      <c r="D8871" s="5">
        <f t="shared" si="1664"/>
        <v>840</v>
      </c>
      <c r="E8871" s="5" t="str">
        <f t="shared" si="1665"/>
        <v>0.002690</v>
      </c>
      <c r="F8871" s="5" t="str">
        <f t="shared" si="1666"/>
        <v>3175</v>
      </c>
      <c r="G8871" s="5" t="str">
        <f t="shared" si="1667"/>
        <v>3660.</v>
      </c>
      <c r="H8871" s="5" t="str">
        <f t="shared" si="1668"/>
        <v>5.746</v>
      </c>
      <c r="I8871" s="1" t="s">
        <v>12</v>
      </c>
      <c r="AN8871" s="89" t="str">
        <f t="shared" si="1669"/>
        <v>180.0</v>
      </c>
      <c r="AO8871" s="89" t="str">
        <f t="shared" si="1670"/>
        <v>840.0</v>
      </c>
      <c r="AP8871" s="89" t="str">
        <f t="shared" si="1671"/>
        <v>0.002690</v>
      </c>
      <c r="AQ8871" s="89" t="str">
        <f t="shared" si="1672"/>
        <v>3175</v>
      </c>
      <c r="AR8871" s="89" t="str">
        <f t="shared" si="1673"/>
        <v>3660.</v>
      </c>
      <c r="AS8871" s="89" t="str">
        <f t="shared" si="1674"/>
        <v>5.746</v>
      </c>
      <c r="AT8871" s="89"/>
      <c r="AU8871" s="99">
        <v>180</v>
      </c>
      <c r="AV8871" s="99">
        <v>840</v>
      </c>
      <c r="AW8871" s="99">
        <v>2.6903999999999999E-3</v>
      </c>
      <c r="AX8871" s="99">
        <v>3175.328</v>
      </c>
      <c r="AY8871" s="99">
        <v>3659.6</v>
      </c>
      <c r="AZ8871" s="99">
        <v>5.7457000000000003</v>
      </c>
      <c r="BA8871" s="119" t="s">
        <v>12</v>
      </c>
      <c r="BB8871" s="4">
        <v>8871</v>
      </c>
      <c r="BC8871" s="4">
        <v>180</v>
      </c>
    </row>
    <row r="8872" spans="2:55">
      <c r="B8872">
        <v>8871</v>
      </c>
      <c r="C8872" s="5">
        <f t="shared" si="1663"/>
        <v>180</v>
      </c>
      <c r="D8872" s="5">
        <f t="shared" si="1664"/>
        <v>860</v>
      </c>
      <c r="E8872" s="5" t="str">
        <f t="shared" si="1665"/>
        <v>0.002768</v>
      </c>
      <c r="F8872" s="5" t="str">
        <f t="shared" si="1666"/>
        <v>3236</v>
      </c>
      <c r="G8872" s="5" t="str">
        <f t="shared" si="1667"/>
        <v>3734</v>
      </c>
      <c r="H8872" s="5" t="str">
        <f t="shared" si="1668"/>
        <v>5.812</v>
      </c>
      <c r="I8872" s="1" t="s">
        <v>12</v>
      </c>
      <c r="AN8872" s="89" t="str">
        <f t="shared" si="1669"/>
        <v>180.0</v>
      </c>
      <c r="AO8872" s="89" t="str">
        <f t="shared" si="1670"/>
        <v>860.0</v>
      </c>
      <c r="AP8872" s="89" t="str">
        <f t="shared" si="1671"/>
        <v>0.002768</v>
      </c>
      <c r="AQ8872" s="89" t="str">
        <f t="shared" si="1672"/>
        <v>3236</v>
      </c>
      <c r="AR8872" s="89" t="str">
        <f t="shared" si="1673"/>
        <v>3734</v>
      </c>
      <c r="AS8872" s="89" t="str">
        <f t="shared" si="1674"/>
        <v>5.812</v>
      </c>
      <c r="AT8872" s="89"/>
      <c r="AU8872" s="99">
        <v>180</v>
      </c>
      <c r="AV8872" s="99">
        <v>860</v>
      </c>
      <c r="AW8872" s="99">
        <v>2.7679999999999996E-3</v>
      </c>
      <c r="AX8872" s="99">
        <v>3236.0600000000004</v>
      </c>
      <c r="AY8872" s="99">
        <v>3734.3</v>
      </c>
      <c r="AZ8872" s="99">
        <v>5.8121999999999998</v>
      </c>
      <c r="BA8872" s="119" t="s">
        <v>12</v>
      </c>
      <c r="BB8872" s="4">
        <v>8872</v>
      </c>
      <c r="BC8872" s="4">
        <v>180</v>
      </c>
    </row>
    <row r="8873" spans="2:55">
      <c r="B8873">
        <v>8872</v>
      </c>
      <c r="C8873" s="5">
        <f t="shared" si="1663"/>
        <v>180</v>
      </c>
      <c r="D8873" s="5">
        <f t="shared" si="1664"/>
        <v>880</v>
      </c>
      <c r="E8873" s="5" t="str">
        <f t="shared" si="1665"/>
        <v>0.002845</v>
      </c>
      <c r="F8873" s="5" t="str">
        <f t="shared" si="1666"/>
        <v>3296</v>
      </c>
      <c r="G8873" s="5" t="str">
        <f t="shared" si="1667"/>
        <v>3808</v>
      </c>
      <c r="H8873" s="5" t="str">
        <f t="shared" si="1668"/>
        <v>5.877</v>
      </c>
      <c r="I8873" s="1" t="s">
        <v>12</v>
      </c>
      <c r="AN8873" s="89" t="str">
        <f t="shared" si="1669"/>
        <v>180.0</v>
      </c>
      <c r="AO8873" s="89" t="str">
        <f t="shared" si="1670"/>
        <v>880.0</v>
      </c>
      <c r="AP8873" s="89" t="str">
        <f t="shared" si="1671"/>
        <v>0.002845</v>
      </c>
      <c r="AQ8873" s="89" t="str">
        <f t="shared" si="1672"/>
        <v>3296</v>
      </c>
      <c r="AR8873" s="89" t="str">
        <f t="shared" si="1673"/>
        <v>3808</v>
      </c>
      <c r="AS8873" s="89" t="str">
        <f t="shared" si="1674"/>
        <v>5.877</v>
      </c>
      <c r="AT8873" s="89"/>
      <c r="AU8873" s="99">
        <v>180</v>
      </c>
      <c r="AV8873" s="99">
        <v>880</v>
      </c>
      <c r="AW8873" s="99">
        <v>2.8451000000000001E-3</v>
      </c>
      <c r="AX8873" s="99">
        <v>3295.7820000000002</v>
      </c>
      <c r="AY8873" s="99">
        <v>3807.9</v>
      </c>
      <c r="AZ8873" s="99">
        <v>5.8765000000000001</v>
      </c>
      <c r="BA8873" s="119" t="s">
        <v>12</v>
      </c>
      <c r="BB8873" s="4">
        <v>8873</v>
      </c>
      <c r="BC8873" s="4">
        <v>180</v>
      </c>
    </row>
    <row r="8874" spans="2:55">
      <c r="B8874">
        <v>8873</v>
      </c>
      <c r="C8874" s="5">
        <f t="shared" si="1663"/>
        <v>180</v>
      </c>
      <c r="D8874" s="5">
        <f t="shared" si="1664"/>
        <v>900</v>
      </c>
      <c r="E8874" s="5" t="str">
        <f t="shared" si="1665"/>
        <v>0.002922</v>
      </c>
      <c r="F8874" s="5" t="str">
        <f t="shared" si="1666"/>
        <v>3354</v>
      </c>
      <c r="G8874" s="5" t="str">
        <f t="shared" si="1667"/>
        <v>3880.</v>
      </c>
      <c r="H8874" s="5" t="str">
        <f t="shared" si="1668"/>
        <v>5.939</v>
      </c>
      <c r="I8874" s="1" t="s">
        <v>12</v>
      </c>
      <c r="AN8874" s="89" t="str">
        <f t="shared" si="1669"/>
        <v>180.0</v>
      </c>
      <c r="AO8874" s="89" t="str">
        <f t="shared" si="1670"/>
        <v>900.0</v>
      </c>
      <c r="AP8874" s="89" t="str">
        <f t="shared" si="1671"/>
        <v>0.002922</v>
      </c>
      <c r="AQ8874" s="89" t="str">
        <f t="shared" si="1672"/>
        <v>3354</v>
      </c>
      <c r="AR8874" s="89" t="str">
        <f t="shared" si="1673"/>
        <v>3880.</v>
      </c>
      <c r="AS8874" s="89" t="str">
        <f t="shared" si="1674"/>
        <v>5.939</v>
      </c>
      <c r="AT8874" s="89"/>
      <c r="AU8874" s="99">
        <v>180</v>
      </c>
      <c r="AV8874" s="99">
        <v>900</v>
      </c>
      <c r="AW8874" s="99">
        <v>2.9217000000000002E-3</v>
      </c>
      <c r="AX8874" s="99">
        <v>3354.4940000000001</v>
      </c>
      <c r="AY8874" s="99">
        <v>3880.4</v>
      </c>
      <c r="AZ8874" s="99">
        <v>5.9389000000000003</v>
      </c>
      <c r="BA8874" s="119" t="s">
        <v>12</v>
      </c>
      <c r="BB8874" s="4">
        <v>8874</v>
      </c>
      <c r="BC8874" s="4">
        <v>180</v>
      </c>
    </row>
    <row r="8875" spans="2:55">
      <c r="B8875">
        <v>8874</v>
      </c>
      <c r="C8875" s="5">
        <f t="shared" si="1663"/>
        <v>180</v>
      </c>
      <c r="D8875" s="5">
        <f t="shared" si="1664"/>
        <v>920</v>
      </c>
      <c r="E8875" s="5" t="str">
        <f t="shared" si="1665"/>
        <v>0.002998</v>
      </c>
      <c r="F8875" s="5" t="str">
        <f t="shared" si="1666"/>
        <v>3412</v>
      </c>
      <c r="G8875" s="5" t="str">
        <f t="shared" si="1667"/>
        <v>3952</v>
      </c>
      <c r="H8875" s="5" t="str">
        <f t="shared" si="1668"/>
        <v>5.999</v>
      </c>
      <c r="I8875" s="1" t="s">
        <v>12</v>
      </c>
      <c r="AN8875" s="89" t="str">
        <f t="shared" si="1669"/>
        <v>180.0</v>
      </c>
      <c r="AO8875" s="89" t="str">
        <f t="shared" si="1670"/>
        <v>920.0</v>
      </c>
      <c r="AP8875" s="89" t="str">
        <f t="shared" si="1671"/>
        <v>0.002998</v>
      </c>
      <c r="AQ8875" s="89" t="str">
        <f t="shared" si="1672"/>
        <v>3412</v>
      </c>
      <c r="AR8875" s="89" t="str">
        <f t="shared" si="1673"/>
        <v>3952</v>
      </c>
      <c r="AS8875" s="89" t="str">
        <f t="shared" si="1674"/>
        <v>5.999</v>
      </c>
      <c r="AT8875" s="89"/>
      <c r="AU8875" s="99">
        <v>180</v>
      </c>
      <c r="AV8875" s="99">
        <v>920</v>
      </c>
      <c r="AW8875" s="99">
        <v>2.9976E-3</v>
      </c>
      <c r="AX8875" s="99">
        <v>3412.4319999999998</v>
      </c>
      <c r="AY8875" s="99">
        <v>3952</v>
      </c>
      <c r="AZ8875" s="99">
        <v>5.9992999999999999</v>
      </c>
      <c r="BA8875" s="119" t="s">
        <v>12</v>
      </c>
      <c r="BB8875" s="4">
        <v>8875</v>
      </c>
      <c r="BC8875" s="4">
        <v>180</v>
      </c>
    </row>
    <row r="8876" spans="2:55">
      <c r="B8876">
        <v>8875</v>
      </c>
      <c r="C8876" s="5">
        <f t="shared" si="1663"/>
        <v>180</v>
      </c>
      <c r="D8876" s="5">
        <f t="shared" si="1664"/>
        <v>940</v>
      </c>
      <c r="E8876" s="5" t="str">
        <f t="shared" si="1665"/>
        <v>0.003073</v>
      </c>
      <c r="F8876" s="5" t="str">
        <f t="shared" si="1666"/>
        <v>3469</v>
      </c>
      <c r="G8876" s="5" t="str">
        <f t="shared" si="1667"/>
        <v>4023</v>
      </c>
      <c r="H8876" s="5" t="str">
        <f t="shared" si="1668"/>
        <v>6.058</v>
      </c>
      <c r="I8876" s="1" t="s">
        <v>12</v>
      </c>
      <c r="AN8876" s="89" t="str">
        <f t="shared" si="1669"/>
        <v>180.0</v>
      </c>
      <c r="AO8876" s="89" t="str">
        <f t="shared" si="1670"/>
        <v>940.0</v>
      </c>
      <c r="AP8876" s="89" t="str">
        <f t="shared" si="1671"/>
        <v>0.003073</v>
      </c>
      <c r="AQ8876" s="89" t="str">
        <f t="shared" si="1672"/>
        <v>3469</v>
      </c>
      <c r="AR8876" s="89" t="str">
        <f t="shared" si="1673"/>
        <v>4023</v>
      </c>
      <c r="AS8876" s="89" t="str">
        <f t="shared" si="1674"/>
        <v>6.058</v>
      </c>
      <c r="AT8876" s="89"/>
      <c r="AU8876" s="99">
        <v>180</v>
      </c>
      <c r="AV8876" s="99">
        <v>940</v>
      </c>
      <c r="AW8876" s="99">
        <v>3.0728000000000001E-3</v>
      </c>
      <c r="AX8876" s="99">
        <v>3469.4960000000001</v>
      </c>
      <c r="AY8876" s="99">
        <v>4022.6</v>
      </c>
      <c r="AZ8876" s="99">
        <v>6.0579999999999998</v>
      </c>
      <c r="BA8876" s="119" t="s">
        <v>12</v>
      </c>
      <c r="BB8876" s="4">
        <v>8876</v>
      </c>
      <c r="BC8876" s="4">
        <v>180</v>
      </c>
    </row>
    <row r="8877" spans="2:55">
      <c r="B8877">
        <v>8876</v>
      </c>
      <c r="C8877" s="5">
        <f t="shared" si="1663"/>
        <v>180</v>
      </c>
      <c r="D8877" s="5">
        <f t="shared" si="1664"/>
        <v>960</v>
      </c>
      <c r="E8877" s="5" t="str">
        <f t="shared" si="1665"/>
        <v>0.003147</v>
      </c>
      <c r="F8877" s="5" t="str">
        <f t="shared" si="1666"/>
        <v>3526</v>
      </c>
      <c r="G8877" s="5" t="str">
        <f t="shared" si="1667"/>
        <v>4092</v>
      </c>
      <c r="H8877" s="5" t="str">
        <f t="shared" si="1668"/>
        <v>6.115</v>
      </c>
      <c r="I8877" s="1" t="s">
        <v>12</v>
      </c>
      <c r="AN8877" s="89" t="str">
        <f t="shared" si="1669"/>
        <v>180.0</v>
      </c>
      <c r="AO8877" s="89" t="str">
        <f t="shared" si="1670"/>
        <v>960.0</v>
      </c>
      <c r="AP8877" s="89" t="str">
        <f t="shared" si="1671"/>
        <v>0.003147</v>
      </c>
      <c r="AQ8877" s="89" t="str">
        <f t="shared" si="1672"/>
        <v>3526</v>
      </c>
      <c r="AR8877" s="89" t="str">
        <f t="shared" si="1673"/>
        <v>4092</v>
      </c>
      <c r="AS8877" s="89" t="str">
        <f t="shared" si="1674"/>
        <v>6.115</v>
      </c>
      <c r="AT8877" s="89"/>
      <c r="AU8877" s="99">
        <v>180</v>
      </c>
      <c r="AV8877" s="99">
        <v>960</v>
      </c>
      <c r="AW8877" s="99">
        <v>3.1473E-3</v>
      </c>
      <c r="AX8877" s="99">
        <v>3525.7860000000001</v>
      </c>
      <c r="AY8877" s="99">
        <v>4092.3</v>
      </c>
      <c r="AZ8877" s="99">
        <v>6.1151</v>
      </c>
      <c r="BA8877" s="119" t="s">
        <v>12</v>
      </c>
      <c r="BB8877" s="4">
        <v>8877</v>
      </c>
      <c r="BC8877" s="4">
        <v>180</v>
      </c>
    </row>
    <row r="8878" spans="2:55">
      <c r="B8878">
        <v>8877</v>
      </c>
      <c r="C8878" s="5">
        <f t="shared" si="1663"/>
        <v>180</v>
      </c>
      <c r="D8878" s="5">
        <f t="shared" si="1664"/>
        <v>980</v>
      </c>
      <c r="E8878" s="5" t="str">
        <f t="shared" si="1665"/>
        <v>0.003221</v>
      </c>
      <c r="F8878" s="5" t="str">
        <f t="shared" si="1666"/>
        <v>3581</v>
      </c>
      <c r="G8878" s="5" t="str">
        <f t="shared" si="1667"/>
        <v>4161</v>
      </c>
      <c r="H8878" s="5" t="str">
        <f t="shared" si="1668"/>
        <v>6.171</v>
      </c>
      <c r="I8878" s="1" t="s">
        <v>12</v>
      </c>
      <c r="AN8878" s="89" t="str">
        <f t="shared" si="1669"/>
        <v>180.0</v>
      </c>
      <c r="AO8878" s="89" t="str">
        <f t="shared" si="1670"/>
        <v>980.0</v>
      </c>
      <c r="AP8878" s="89" t="str">
        <f t="shared" si="1671"/>
        <v>0.003221</v>
      </c>
      <c r="AQ8878" s="89" t="str">
        <f t="shared" si="1672"/>
        <v>3581</v>
      </c>
      <c r="AR8878" s="89" t="str">
        <f t="shared" si="1673"/>
        <v>4161</v>
      </c>
      <c r="AS8878" s="89" t="str">
        <f t="shared" si="1674"/>
        <v>6.171</v>
      </c>
      <c r="AT8878" s="89"/>
      <c r="AU8878" s="99">
        <v>180</v>
      </c>
      <c r="AV8878" s="99">
        <v>980</v>
      </c>
      <c r="AW8878" s="99">
        <v>3.2212E-3</v>
      </c>
      <c r="AX8878" s="99">
        <v>3581.4840000000004</v>
      </c>
      <c r="AY8878" s="99">
        <v>4161.3</v>
      </c>
      <c r="AZ8878" s="99">
        <v>6.1706000000000003</v>
      </c>
      <c r="BA8878" s="119" t="s">
        <v>12</v>
      </c>
      <c r="BB8878" s="4">
        <v>8878</v>
      </c>
      <c r="BC8878" s="4">
        <v>180</v>
      </c>
    </row>
    <row r="8879" spans="2:55">
      <c r="B8879">
        <v>8878</v>
      </c>
      <c r="C8879" s="5">
        <f t="shared" si="1663"/>
        <v>180</v>
      </c>
      <c r="D8879" s="5">
        <f t="shared" si="1664"/>
        <v>1000</v>
      </c>
      <c r="E8879" s="5" t="str">
        <f t="shared" si="1665"/>
        <v>0.003294</v>
      </c>
      <c r="F8879" s="5" t="str">
        <f t="shared" si="1666"/>
        <v>3637</v>
      </c>
      <c r="G8879" s="5" t="str">
        <f t="shared" si="1667"/>
        <v>4230.</v>
      </c>
      <c r="H8879" s="5" t="str">
        <f t="shared" si="1668"/>
        <v>6.225</v>
      </c>
      <c r="I8879" s="1" t="s">
        <v>12</v>
      </c>
      <c r="AN8879" s="89" t="str">
        <f t="shared" si="1669"/>
        <v>180.0</v>
      </c>
      <c r="AO8879" s="89" t="str">
        <f t="shared" si="1670"/>
        <v>1000.</v>
      </c>
      <c r="AP8879" s="89" t="str">
        <f t="shared" si="1671"/>
        <v>0.003294</v>
      </c>
      <c r="AQ8879" s="89" t="str">
        <f t="shared" si="1672"/>
        <v>3637</v>
      </c>
      <c r="AR8879" s="89" t="str">
        <f t="shared" si="1673"/>
        <v>4230.</v>
      </c>
      <c r="AS8879" s="89" t="str">
        <f t="shared" si="1674"/>
        <v>6.225</v>
      </c>
      <c r="AT8879" s="89"/>
      <c r="AU8879" s="99">
        <v>180</v>
      </c>
      <c r="AV8879" s="99">
        <v>1000</v>
      </c>
      <c r="AW8879" s="99">
        <v>3.2942999999999996E-3</v>
      </c>
      <c r="AX8879" s="99">
        <v>3636.6260000000002</v>
      </c>
      <c r="AY8879" s="99">
        <v>4229.6000000000004</v>
      </c>
      <c r="AZ8879" s="99">
        <v>6.2245999999999997</v>
      </c>
      <c r="BA8879" s="119" t="s">
        <v>12</v>
      </c>
      <c r="BB8879" s="4">
        <v>8879</v>
      </c>
      <c r="BC8879" s="4">
        <v>180</v>
      </c>
    </row>
    <row r="8880" spans="2:55">
      <c r="B8880">
        <v>8879</v>
      </c>
      <c r="C8880" s="5">
        <f t="shared" si="1663"/>
        <v>180</v>
      </c>
      <c r="D8880" s="5">
        <f t="shared" si="1664"/>
        <v>1100</v>
      </c>
      <c r="E8880" s="5" t="str">
        <f t="shared" si="1665"/>
        <v>0.003649</v>
      </c>
      <c r="F8880" s="5" t="str">
        <f t="shared" si="1666"/>
        <v>3905</v>
      </c>
      <c r="G8880" s="5" t="str">
        <f t="shared" si="1667"/>
        <v>4562</v>
      </c>
      <c r="H8880" s="5" t="str">
        <f t="shared" si="1668"/>
        <v>6.476</v>
      </c>
      <c r="I8880" s="1" t="s">
        <v>12</v>
      </c>
      <c r="AN8880" s="89" t="str">
        <f t="shared" si="1669"/>
        <v>180.0</v>
      </c>
      <c r="AO8880" s="89" t="str">
        <f t="shared" si="1670"/>
        <v>1100.</v>
      </c>
      <c r="AP8880" s="89" t="str">
        <f t="shared" si="1671"/>
        <v>0.003649</v>
      </c>
      <c r="AQ8880" s="89" t="str">
        <f t="shared" si="1672"/>
        <v>3905</v>
      </c>
      <c r="AR8880" s="89" t="str">
        <f t="shared" si="1673"/>
        <v>4562</v>
      </c>
      <c r="AS8880" s="89" t="str">
        <f t="shared" si="1674"/>
        <v>6.476</v>
      </c>
      <c r="AT8880" s="89"/>
      <c r="AU8880" s="99">
        <v>180</v>
      </c>
      <c r="AV8880" s="99">
        <v>1100</v>
      </c>
      <c r="AW8880" s="99">
        <v>3.6494000000000001E-3</v>
      </c>
      <c r="AX8880" s="99">
        <v>3905.2080000000005</v>
      </c>
      <c r="AY8880" s="99">
        <v>4562.1000000000004</v>
      </c>
      <c r="AZ8880" s="99">
        <v>6.4760999999999997</v>
      </c>
      <c r="BA8880" s="119" t="s">
        <v>12</v>
      </c>
      <c r="BB8880" s="4">
        <v>8880</v>
      </c>
      <c r="BC8880" s="4">
        <v>180</v>
      </c>
    </row>
    <row r="8881" spans="2:55">
      <c r="B8881">
        <v>8880</v>
      </c>
      <c r="C8881" s="5">
        <f t="shared" si="1663"/>
        <v>180</v>
      </c>
      <c r="D8881" s="5">
        <f t="shared" si="1664"/>
        <v>1200</v>
      </c>
      <c r="E8881" s="5" t="str">
        <f t="shared" si="1665"/>
        <v>0.003989</v>
      </c>
      <c r="F8881" s="5" t="str">
        <f t="shared" si="1666"/>
        <v>4166</v>
      </c>
      <c r="G8881" s="5" t="str">
        <f t="shared" si="1667"/>
        <v>4884</v>
      </c>
      <c r="H8881" s="5" t="str">
        <f t="shared" si="1668"/>
        <v>6.702</v>
      </c>
      <c r="I8881" s="1" t="s">
        <v>12</v>
      </c>
      <c r="AN8881" s="89" t="str">
        <f t="shared" si="1669"/>
        <v>180.0</v>
      </c>
      <c r="AO8881" s="89" t="str">
        <f t="shared" si="1670"/>
        <v>1200.</v>
      </c>
      <c r="AP8881" s="89" t="str">
        <f t="shared" si="1671"/>
        <v>0.003989</v>
      </c>
      <c r="AQ8881" s="89" t="str">
        <f t="shared" si="1672"/>
        <v>4166</v>
      </c>
      <c r="AR8881" s="89" t="str">
        <f t="shared" si="1673"/>
        <v>4884</v>
      </c>
      <c r="AS8881" s="89" t="str">
        <f t="shared" si="1674"/>
        <v>6.702</v>
      </c>
      <c r="AT8881" s="89"/>
      <c r="AU8881" s="99">
        <v>180</v>
      </c>
      <c r="AV8881" s="99">
        <v>1200</v>
      </c>
      <c r="AW8881" s="99">
        <v>3.9887999999999998E-3</v>
      </c>
      <c r="AX8881" s="99">
        <v>4165.8160000000007</v>
      </c>
      <c r="AY8881" s="99">
        <v>4883.8</v>
      </c>
      <c r="AZ8881" s="99">
        <v>6.7023000000000001</v>
      </c>
      <c r="BA8881" s="119" t="s">
        <v>12</v>
      </c>
      <c r="BB8881" s="4">
        <v>8881</v>
      </c>
      <c r="BC8881" s="4">
        <v>180</v>
      </c>
    </row>
    <row r="8882" spans="2:55">
      <c r="B8882">
        <v>8881</v>
      </c>
      <c r="C8882" s="5">
        <f t="shared" si="1663"/>
        <v>180</v>
      </c>
      <c r="D8882" s="5">
        <f t="shared" si="1664"/>
        <v>1300</v>
      </c>
      <c r="E8882" s="5" t="str">
        <f t="shared" si="1665"/>
        <v>0.004315</v>
      </c>
      <c r="F8882" s="5" t="str">
        <f t="shared" si="1666"/>
        <v>4422</v>
      </c>
      <c r="G8882" s="5" t="str">
        <f t="shared" si="1667"/>
        <v>5199</v>
      </c>
      <c r="H8882" s="5" t="str">
        <f t="shared" si="1668"/>
        <v>6.909</v>
      </c>
      <c r="I8882" s="1" t="s">
        <v>12</v>
      </c>
      <c r="AN8882" s="89" t="str">
        <f t="shared" si="1669"/>
        <v>180.0</v>
      </c>
      <c r="AO8882" s="89" t="str">
        <f t="shared" si="1670"/>
        <v>1300.</v>
      </c>
      <c r="AP8882" s="89" t="str">
        <f t="shared" si="1671"/>
        <v>0.004315</v>
      </c>
      <c r="AQ8882" s="89" t="str">
        <f t="shared" si="1672"/>
        <v>4422</v>
      </c>
      <c r="AR8882" s="89" t="str">
        <f t="shared" si="1673"/>
        <v>5199</v>
      </c>
      <c r="AS8882" s="89" t="str">
        <f t="shared" si="1674"/>
        <v>6.909</v>
      </c>
      <c r="AT8882" s="89"/>
      <c r="AU8882" s="99">
        <v>180</v>
      </c>
      <c r="AV8882" s="99">
        <v>1300</v>
      </c>
      <c r="AW8882" s="99">
        <v>4.3147999999999997E-3</v>
      </c>
      <c r="AX8882" s="99">
        <v>4422.2359999999999</v>
      </c>
      <c r="AY8882" s="99">
        <v>5198.8999999999996</v>
      </c>
      <c r="AZ8882" s="99">
        <v>6.9093</v>
      </c>
      <c r="BA8882" s="119" t="s">
        <v>12</v>
      </c>
      <c r="BB8882" s="4">
        <v>8882</v>
      </c>
      <c r="BC8882" s="4">
        <v>180</v>
      </c>
    </row>
    <row r="8883" spans="2:55">
      <c r="B8883">
        <v>8882</v>
      </c>
      <c r="C8883" s="5">
        <f t="shared" si="1663"/>
        <v>180</v>
      </c>
      <c r="D8883" s="5">
        <f t="shared" si="1664"/>
        <v>1400</v>
      </c>
      <c r="E8883" s="5" t="str">
        <f t="shared" si="1665"/>
        <v>0.004630</v>
      </c>
      <c r="F8883" s="5" t="str">
        <f t="shared" si="1666"/>
        <v>4677</v>
      </c>
      <c r="G8883" s="5" t="str">
        <f t="shared" si="1667"/>
        <v>5510.</v>
      </c>
      <c r="H8883" s="5" t="str">
        <f t="shared" si="1668"/>
        <v>7.101</v>
      </c>
      <c r="I8883" s="1" t="s">
        <v>12</v>
      </c>
      <c r="AN8883" s="89" t="str">
        <f t="shared" si="1669"/>
        <v>180.0</v>
      </c>
      <c r="AO8883" s="89" t="str">
        <f t="shared" si="1670"/>
        <v>1400.</v>
      </c>
      <c r="AP8883" s="89" t="str">
        <f t="shared" si="1671"/>
        <v>0.004630</v>
      </c>
      <c r="AQ8883" s="89" t="str">
        <f t="shared" si="1672"/>
        <v>4677</v>
      </c>
      <c r="AR8883" s="89" t="str">
        <f t="shared" si="1673"/>
        <v>5510.</v>
      </c>
      <c r="AS8883" s="89" t="str">
        <f t="shared" si="1674"/>
        <v>7.101</v>
      </c>
      <c r="AT8883" s="89"/>
      <c r="AU8883" s="99">
        <v>180</v>
      </c>
      <c r="AV8883" s="99">
        <v>1400</v>
      </c>
      <c r="AW8883" s="99">
        <v>4.6299000000000002E-3</v>
      </c>
      <c r="AX8883" s="99">
        <v>4676.6180000000004</v>
      </c>
      <c r="AY8883" s="99">
        <v>5510</v>
      </c>
      <c r="AZ8883" s="99">
        <v>7.101</v>
      </c>
      <c r="BA8883" s="119" t="s">
        <v>12</v>
      </c>
      <c r="BB8883" s="4">
        <v>8883</v>
      </c>
      <c r="BC8883" s="4">
        <v>180</v>
      </c>
    </row>
    <row r="8884" spans="2:55">
      <c r="B8884">
        <v>8883</v>
      </c>
      <c r="C8884" s="5">
        <f t="shared" si="1663"/>
        <v>180</v>
      </c>
      <c r="D8884" s="5">
        <f t="shared" si="1664"/>
        <v>1500</v>
      </c>
      <c r="E8884" s="5" t="str">
        <f t="shared" si="1665"/>
        <v>0.004936</v>
      </c>
      <c r="F8884" s="5" t="str">
        <f t="shared" si="1666"/>
        <v>4930.</v>
      </c>
      <c r="G8884" s="5" t="str">
        <f t="shared" si="1667"/>
        <v>5819</v>
      </c>
      <c r="H8884" s="5" t="str">
        <f t="shared" si="1668"/>
        <v>7.280</v>
      </c>
      <c r="I8884" s="1" t="s">
        <v>12</v>
      </c>
      <c r="AN8884" s="89" t="str">
        <f t="shared" si="1669"/>
        <v>180.0</v>
      </c>
      <c r="AO8884" s="89" t="str">
        <f t="shared" si="1670"/>
        <v>1500.</v>
      </c>
      <c r="AP8884" s="89" t="str">
        <f t="shared" si="1671"/>
        <v>0.004936</v>
      </c>
      <c r="AQ8884" s="89" t="str">
        <f t="shared" si="1672"/>
        <v>4930.</v>
      </c>
      <c r="AR8884" s="89" t="str">
        <f t="shared" si="1673"/>
        <v>5819</v>
      </c>
      <c r="AS8884" s="89" t="str">
        <f t="shared" si="1674"/>
        <v>7.280</v>
      </c>
      <c r="AT8884" s="89"/>
      <c r="AU8884" s="99">
        <v>180</v>
      </c>
      <c r="AV8884" s="99">
        <v>1500</v>
      </c>
      <c r="AW8884" s="99">
        <v>4.9360999999999997E-3</v>
      </c>
      <c r="AX8884" s="99">
        <v>4930.2020000000002</v>
      </c>
      <c r="AY8884" s="99">
        <v>5818.7</v>
      </c>
      <c r="AZ8884" s="99">
        <v>7.2801999999999998</v>
      </c>
      <c r="BA8884" s="119" t="s">
        <v>12</v>
      </c>
      <c r="BB8884" s="4">
        <v>8884</v>
      </c>
      <c r="BC8884" s="4">
        <v>180</v>
      </c>
    </row>
    <row r="8885" spans="2:55">
      <c r="B8885">
        <v>8884</v>
      </c>
      <c r="C8885" s="5">
        <f t="shared" si="1663"/>
        <v>180</v>
      </c>
      <c r="D8885" s="5">
        <f t="shared" si="1664"/>
        <v>1600</v>
      </c>
      <c r="E8885" s="5" t="str">
        <f t="shared" si="1665"/>
        <v>0.005235</v>
      </c>
      <c r="F8885" s="5" t="str">
        <f t="shared" si="1666"/>
        <v>5184</v>
      </c>
      <c r="G8885" s="5" t="str">
        <f t="shared" si="1667"/>
        <v>6126</v>
      </c>
      <c r="H8885" s="5" t="str">
        <f t="shared" si="1668"/>
        <v>7.449</v>
      </c>
      <c r="I8885" s="1" t="s">
        <v>12</v>
      </c>
      <c r="AN8885" s="89" t="str">
        <f t="shared" si="1669"/>
        <v>180.0</v>
      </c>
      <c r="AO8885" s="89" t="str">
        <f t="shared" si="1670"/>
        <v>1600.</v>
      </c>
      <c r="AP8885" s="89" t="str">
        <f t="shared" si="1671"/>
        <v>0.005235</v>
      </c>
      <c r="AQ8885" s="89" t="str">
        <f t="shared" si="1672"/>
        <v>5184</v>
      </c>
      <c r="AR8885" s="89" t="str">
        <f t="shared" si="1673"/>
        <v>6126</v>
      </c>
      <c r="AS8885" s="89" t="str">
        <f t="shared" si="1674"/>
        <v>7.449</v>
      </c>
      <c r="AT8885" s="89"/>
      <c r="AU8885" s="99">
        <v>180</v>
      </c>
      <c r="AV8885" s="99">
        <v>1600</v>
      </c>
      <c r="AW8885" s="99">
        <v>5.2348999999999998E-3</v>
      </c>
      <c r="AX8885" s="99">
        <v>5184.1179999999995</v>
      </c>
      <c r="AY8885" s="99">
        <v>6126.4</v>
      </c>
      <c r="AZ8885" s="99">
        <v>7.4489999999999998</v>
      </c>
      <c r="BA8885" s="119" t="s">
        <v>12</v>
      </c>
      <c r="BB8885" s="4">
        <v>8885</v>
      </c>
      <c r="BC8885" s="4">
        <v>180</v>
      </c>
    </row>
    <row r="8886" spans="2:55">
      <c r="B8886">
        <v>8885</v>
      </c>
      <c r="C8886" s="5">
        <f t="shared" si="1663"/>
        <v>180</v>
      </c>
      <c r="D8886" s="5">
        <f t="shared" si="1664"/>
        <v>1800</v>
      </c>
      <c r="E8886" s="5" t="str">
        <f t="shared" si="1665"/>
        <v>0.005815</v>
      </c>
      <c r="F8886" s="5" t="str">
        <f t="shared" si="1666"/>
        <v>5694</v>
      </c>
      <c r="G8886" s="5" t="str">
        <f t="shared" si="1667"/>
        <v>6741</v>
      </c>
      <c r="H8886" s="5" t="str">
        <f t="shared" si="1668"/>
        <v>7.761</v>
      </c>
      <c r="I8886" s="1" t="s">
        <v>12</v>
      </c>
      <c r="AN8886" s="89" t="str">
        <f t="shared" si="1669"/>
        <v>180.0</v>
      </c>
      <c r="AO8886" s="89" t="str">
        <f t="shared" si="1670"/>
        <v>1800.</v>
      </c>
      <c r="AP8886" s="89" t="str">
        <f t="shared" si="1671"/>
        <v>0.005815</v>
      </c>
      <c r="AQ8886" s="89" t="str">
        <f t="shared" si="1672"/>
        <v>5694</v>
      </c>
      <c r="AR8886" s="89" t="str">
        <f t="shared" si="1673"/>
        <v>6741</v>
      </c>
      <c r="AS8886" s="89" t="str">
        <f t="shared" si="1674"/>
        <v>7.761</v>
      </c>
      <c r="AT8886" s="89"/>
      <c r="AU8886" s="99">
        <v>180</v>
      </c>
      <c r="AV8886" s="99">
        <v>1800</v>
      </c>
      <c r="AW8886" s="99">
        <v>5.8151999999999995E-3</v>
      </c>
      <c r="AX8886" s="99">
        <v>5694.3640000000005</v>
      </c>
      <c r="AY8886" s="99">
        <v>6741.1</v>
      </c>
      <c r="AZ8886" s="99">
        <v>7.7607999999999997</v>
      </c>
      <c r="BA8886" s="119" t="s">
        <v>12</v>
      </c>
      <c r="BB8886" s="4">
        <v>8886</v>
      </c>
      <c r="BC8886" s="4">
        <v>180</v>
      </c>
    </row>
    <row r="8887" spans="2:55">
      <c r="B8887">
        <v>8886</v>
      </c>
      <c r="C8887" s="5">
        <f t="shared" si="1663"/>
        <v>180</v>
      </c>
      <c r="D8887" s="5">
        <f t="shared" si="1664"/>
        <v>2000</v>
      </c>
      <c r="E8887" s="5" t="str">
        <f t="shared" si="1665"/>
        <v>0.006378</v>
      </c>
      <c r="F8887" s="5" t="str">
        <f t="shared" si="1666"/>
        <v>6210.</v>
      </c>
      <c r="G8887" s="5" t="str">
        <f t="shared" si="1667"/>
        <v>7358</v>
      </c>
      <c r="H8887" s="5" t="str">
        <f t="shared" si="1668"/>
        <v>8.045</v>
      </c>
      <c r="I8887" s="1" t="s">
        <v>12</v>
      </c>
      <c r="AN8887" s="89" t="str">
        <f t="shared" si="1669"/>
        <v>180.0</v>
      </c>
      <c r="AO8887" s="89" t="str">
        <f t="shared" si="1670"/>
        <v>2000.</v>
      </c>
      <c r="AP8887" s="89" t="str">
        <f t="shared" si="1671"/>
        <v>0.006378</v>
      </c>
      <c r="AQ8887" s="89" t="str">
        <f t="shared" si="1672"/>
        <v>6210.</v>
      </c>
      <c r="AR8887" s="89" t="str">
        <f t="shared" si="1673"/>
        <v>7358</v>
      </c>
      <c r="AS8887" s="89" t="str">
        <f t="shared" si="1674"/>
        <v>8.045</v>
      </c>
      <c r="AT8887" s="89"/>
      <c r="AU8887" s="99">
        <v>180</v>
      </c>
      <c r="AV8887" s="99">
        <v>2000</v>
      </c>
      <c r="AW8887" s="99">
        <v>6.3784000000000002E-3</v>
      </c>
      <c r="AX8887" s="99">
        <v>6209.5879999999997</v>
      </c>
      <c r="AY8887" s="99">
        <v>7357.7</v>
      </c>
      <c r="AZ8887" s="99">
        <v>8.0447000000000006</v>
      </c>
      <c r="BA8887" s="119" t="s">
        <v>12</v>
      </c>
      <c r="BB8887" s="4">
        <v>8887</v>
      </c>
      <c r="BC8887" s="4">
        <v>180</v>
      </c>
    </row>
    <row r="8888" spans="2:55">
      <c r="B8888">
        <v>8887</v>
      </c>
      <c r="C8888" s="5">
        <f t="shared" si="1663"/>
        <v>200</v>
      </c>
      <c r="D8888" s="5">
        <f t="shared" si="1664"/>
        <v>0</v>
      </c>
      <c r="E8888" s="5" t="str">
        <f t="shared" si="1665"/>
        <v>0.0009243</v>
      </c>
      <c r="F8888" s="5">
        <f t="shared" si="1666"/>
        <v>-2.6419999999999999</v>
      </c>
      <c r="G8888" s="5">
        <f t="shared" si="1667"/>
        <v>182.2</v>
      </c>
      <c r="H8888" s="5">
        <f t="shared" si="1668"/>
        <v>-3.4770000000000002E-2</v>
      </c>
      <c r="I8888" s="1" t="s">
        <v>8</v>
      </c>
      <c r="AN8888" s="89" t="str">
        <f t="shared" si="1669"/>
        <v>200.0</v>
      </c>
      <c r="AO8888" s="89" t="str">
        <f t="shared" si="1670"/>
        <v>0.000</v>
      </c>
      <c r="AP8888" s="89" t="str">
        <f t="shared" si="1671"/>
        <v>0.0009243</v>
      </c>
      <c r="AQ8888" s="89" t="str">
        <f t="shared" si="1672"/>
        <v>-2.642</v>
      </c>
      <c r="AR8888" s="89" t="str">
        <f t="shared" si="1673"/>
        <v>182.2</v>
      </c>
      <c r="AS8888" s="89" t="str">
        <f t="shared" si="1674"/>
        <v>-0.03477</v>
      </c>
      <c r="AT8888" s="89"/>
      <c r="AU8888" s="99">
        <v>200</v>
      </c>
      <c r="AV8888" s="99">
        <v>0</v>
      </c>
      <c r="AW8888" s="99">
        <v>9.2425999999999999E-4</v>
      </c>
      <c r="AX8888" s="99">
        <v>-2.6419999999999959</v>
      </c>
      <c r="AY8888" s="99">
        <v>182.21</v>
      </c>
      <c r="AZ8888" s="99">
        <v>-3.4770000000000002E-2</v>
      </c>
      <c r="BA8888" s="119" t="s">
        <v>8</v>
      </c>
      <c r="BB8888" s="4">
        <v>8888</v>
      </c>
      <c r="BC8888" s="4">
        <v>200</v>
      </c>
    </row>
    <row r="8889" spans="2:55">
      <c r="B8889">
        <v>8888</v>
      </c>
      <c r="C8889" s="5">
        <f t="shared" si="1663"/>
        <v>200</v>
      </c>
      <c r="D8889" s="5">
        <f t="shared" si="1664"/>
        <v>10</v>
      </c>
      <c r="E8889" s="5" t="str">
        <f t="shared" si="1665"/>
        <v>0.0009275</v>
      </c>
      <c r="F8889" s="5" t="str">
        <f t="shared" si="1666"/>
        <v>34.72</v>
      </c>
      <c r="G8889" s="5" t="str">
        <f t="shared" si="1667"/>
        <v>220.2</v>
      </c>
      <c r="H8889" s="5" t="str">
        <f t="shared" si="1668"/>
        <v>0.1019</v>
      </c>
      <c r="I8889" s="1" t="s">
        <v>8</v>
      </c>
      <c r="AN8889" s="89" t="str">
        <f t="shared" si="1669"/>
        <v>200.0</v>
      </c>
      <c r="AO8889" s="89" t="str">
        <f t="shared" si="1670"/>
        <v>10.00</v>
      </c>
      <c r="AP8889" s="89" t="str">
        <f t="shared" si="1671"/>
        <v>0.0009275</v>
      </c>
      <c r="AQ8889" s="89" t="str">
        <f t="shared" si="1672"/>
        <v>34.72</v>
      </c>
      <c r="AR8889" s="89" t="str">
        <f t="shared" si="1673"/>
        <v>220.2</v>
      </c>
      <c r="AS8889" s="89" t="str">
        <f t="shared" si="1674"/>
        <v>0.1019</v>
      </c>
      <c r="AT8889" s="89"/>
      <c r="AU8889" s="99">
        <v>200</v>
      </c>
      <c r="AV8889" s="99">
        <v>10</v>
      </c>
      <c r="AW8889" s="99">
        <v>9.2752000000000004E-4</v>
      </c>
      <c r="AX8889" s="99">
        <v>34.71599999999998</v>
      </c>
      <c r="AY8889" s="99">
        <v>220.22</v>
      </c>
      <c r="AZ8889" s="99">
        <v>0.10191</v>
      </c>
      <c r="BA8889" s="119" t="s">
        <v>8</v>
      </c>
      <c r="BB8889" s="4">
        <v>8889</v>
      </c>
      <c r="BC8889" s="4">
        <v>200</v>
      </c>
    </row>
    <row r="8890" spans="2:55">
      <c r="B8890">
        <v>8889</v>
      </c>
      <c r="C8890" s="5">
        <f t="shared" si="1663"/>
        <v>200</v>
      </c>
      <c r="D8890" s="5">
        <f t="shared" si="1664"/>
        <v>20</v>
      </c>
      <c r="E8890" s="5" t="str">
        <f t="shared" si="1665"/>
        <v>0.0009311</v>
      </c>
      <c r="F8890" s="5" t="str">
        <f t="shared" si="1666"/>
        <v>72.52</v>
      </c>
      <c r="G8890" s="5" t="str">
        <f t="shared" si="1667"/>
        <v>258.7</v>
      </c>
      <c r="H8890" s="5" t="str">
        <f t="shared" si="1668"/>
        <v>0.2356</v>
      </c>
      <c r="I8890" s="1" t="s">
        <v>8</v>
      </c>
      <c r="AN8890" s="89" t="str">
        <f t="shared" si="1669"/>
        <v>200.0</v>
      </c>
      <c r="AO8890" s="89" t="str">
        <f t="shared" si="1670"/>
        <v>20.00</v>
      </c>
      <c r="AP8890" s="89" t="str">
        <f t="shared" si="1671"/>
        <v>0.0009311</v>
      </c>
      <c r="AQ8890" s="89" t="str">
        <f t="shared" si="1672"/>
        <v>72.52</v>
      </c>
      <c r="AR8890" s="89" t="str">
        <f t="shared" si="1673"/>
        <v>258.7</v>
      </c>
      <c r="AS8890" s="89" t="str">
        <f t="shared" si="1674"/>
        <v>0.2356</v>
      </c>
      <c r="AT8890" s="89"/>
      <c r="AU8890" s="99">
        <v>200</v>
      </c>
      <c r="AV8890" s="99">
        <v>20</v>
      </c>
      <c r="AW8890" s="99">
        <v>9.3106000000000005E-4</v>
      </c>
      <c r="AX8890" s="99">
        <v>72.518000000000001</v>
      </c>
      <c r="AY8890" s="99">
        <v>258.73</v>
      </c>
      <c r="AZ8890" s="99">
        <v>0.23557</v>
      </c>
      <c r="BA8890" s="119" t="s">
        <v>8</v>
      </c>
      <c r="BB8890" s="4">
        <v>8890</v>
      </c>
      <c r="BC8890" s="4">
        <v>200</v>
      </c>
    </row>
    <row r="8891" spans="2:55">
      <c r="B8891">
        <v>8890</v>
      </c>
      <c r="C8891" s="5">
        <f t="shared" si="1663"/>
        <v>200</v>
      </c>
      <c r="D8891" s="5">
        <f t="shared" si="1664"/>
        <v>25</v>
      </c>
      <c r="E8891" s="5" t="str">
        <f t="shared" si="1665"/>
        <v>0.0009329</v>
      </c>
      <c r="F8891" s="5" t="str">
        <f t="shared" si="1666"/>
        <v>91.52</v>
      </c>
      <c r="G8891" s="5" t="str">
        <f t="shared" si="1667"/>
        <v>278.1</v>
      </c>
      <c r="H8891" s="5" t="str">
        <f t="shared" si="1668"/>
        <v>0.3011</v>
      </c>
      <c r="I8891" s="1" t="s">
        <v>8</v>
      </c>
      <c r="AN8891" s="89" t="str">
        <f t="shared" si="1669"/>
        <v>200.0</v>
      </c>
      <c r="AO8891" s="89" t="str">
        <f t="shared" si="1670"/>
        <v>25.00</v>
      </c>
      <c r="AP8891" s="89" t="str">
        <f t="shared" si="1671"/>
        <v>0.0009329</v>
      </c>
      <c r="AQ8891" s="89" t="str">
        <f t="shared" si="1672"/>
        <v>91.52</v>
      </c>
      <c r="AR8891" s="89" t="str">
        <f t="shared" si="1673"/>
        <v>278.1</v>
      </c>
      <c r="AS8891" s="89" t="str">
        <f t="shared" si="1674"/>
        <v>0.3011</v>
      </c>
      <c r="AT8891" s="89"/>
      <c r="AU8891" s="99">
        <v>200</v>
      </c>
      <c r="AV8891" s="99">
        <v>25</v>
      </c>
      <c r="AW8891" s="99">
        <v>9.3291999999999995E-4</v>
      </c>
      <c r="AX8891" s="99">
        <v>91.51600000000002</v>
      </c>
      <c r="AY8891" s="99">
        <v>278.10000000000002</v>
      </c>
      <c r="AZ8891" s="99">
        <v>0.30108000000000001</v>
      </c>
      <c r="BA8891" s="119" t="s">
        <v>8</v>
      </c>
      <c r="BB8891" s="4">
        <v>8891</v>
      </c>
      <c r="BC8891" s="4">
        <v>200</v>
      </c>
    </row>
    <row r="8892" spans="2:55">
      <c r="B8892">
        <v>8891</v>
      </c>
      <c r="C8892" s="5">
        <f t="shared" si="1663"/>
        <v>200</v>
      </c>
      <c r="D8892" s="5">
        <f t="shared" si="1664"/>
        <v>30</v>
      </c>
      <c r="E8892" s="5" t="str">
        <f t="shared" si="1665"/>
        <v>0.0009348</v>
      </c>
      <c r="F8892" s="5" t="str">
        <f t="shared" si="1666"/>
        <v>110.6</v>
      </c>
      <c r="G8892" s="5" t="str">
        <f t="shared" si="1667"/>
        <v>297.5</v>
      </c>
      <c r="H8892" s="5" t="str">
        <f t="shared" si="1668"/>
        <v>0.3657</v>
      </c>
      <c r="I8892" s="1" t="s">
        <v>8</v>
      </c>
      <c r="AN8892" s="89" t="str">
        <f t="shared" si="1669"/>
        <v>200.0</v>
      </c>
      <c r="AO8892" s="89" t="str">
        <f t="shared" si="1670"/>
        <v>30.00</v>
      </c>
      <c r="AP8892" s="89" t="str">
        <f t="shared" si="1671"/>
        <v>0.0009348</v>
      </c>
      <c r="AQ8892" s="89" t="str">
        <f t="shared" si="1672"/>
        <v>110.6</v>
      </c>
      <c r="AR8892" s="89" t="str">
        <f t="shared" si="1673"/>
        <v>297.5</v>
      </c>
      <c r="AS8892" s="89" t="str">
        <f t="shared" si="1674"/>
        <v>0.3657</v>
      </c>
      <c r="AT8892" s="89"/>
      <c r="AU8892" s="99">
        <v>200</v>
      </c>
      <c r="AV8892" s="99">
        <v>30</v>
      </c>
      <c r="AW8892" s="99">
        <v>9.348300000000001E-4</v>
      </c>
      <c r="AX8892" s="99">
        <v>110.55399999999997</v>
      </c>
      <c r="AY8892" s="99">
        <v>297.52</v>
      </c>
      <c r="AZ8892" s="99">
        <v>0.36567</v>
      </c>
      <c r="BA8892" s="119" t="s">
        <v>8</v>
      </c>
      <c r="BB8892" s="4">
        <v>8892</v>
      </c>
      <c r="BC8892" s="4">
        <v>200</v>
      </c>
    </row>
    <row r="8893" spans="2:55">
      <c r="B8893">
        <v>8892</v>
      </c>
      <c r="C8893" s="5">
        <f t="shared" si="1663"/>
        <v>200</v>
      </c>
      <c r="D8893" s="5">
        <f t="shared" si="1664"/>
        <v>40</v>
      </c>
      <c r="E8893" s="5" t="str">
        <f t="shared" si="1665"/>
        <v>0.0009388</v>
      </c>
      <c r="F8893" s="5" t="str">
        <f t="shared" si="1666"/>
        <v>148.7</v>
      </c>
      <c r="G8893" s="5" t="str">
        <f t="shared" si="1667"/>
        <v>336.5</v>
      </c>
      <c r="H8893" s="5" t="str">
        <f t="shared" si="1668"/>
        <v>0.4921</v>
      </c>
      <c r="I8893" s="1" t="s">
        <v>8</v>
      </c>
      <c r="AN8893" s="89" t="str">
        <f t="shared" si="1669"/>
        <v>200.0</v>
      </c>
      <c r="AO8893" s="89" t="str">
        <f t="shared" si="1670"/>
        <v>40.00</v>
      </c>
      <c r="AP8893" s="89" t="str">
        <f t="shared" si="1671"/>
        <v>0.0009388</v>
      </c>
      <c r="AQ8893" s="89" t="str">
        <f t="shared" si="1672"/>
        <v>148.7</v>
      </c>
      <c r="AR8893" s="89" t="str">
        <f t="shared" si="1673"/>
        <v>336.5</v>
      </c>
      <c r="AS8893" s="89" t="str">
        <f t="shared" si="1674"/>
        <v>0.4921</v>
      </c>
      <c r="AT8893" s="89"/>
      <c r="AU8893" s="99">
        <v>200</v>
      </c>
      <c r="AV8893" s="99">
        <v>40</v>
      </c>
      <c r="AW8893" s="99">
        <v>9.3882000000000004E-4</v>
      </c>
      <c r="AX8893" s="99">
        <v>148.70600000000002</v>
      </c>
      <c r="AY8893" s="99">
        <v>336.47</v>
      </c>
      <c r="AZ8893" s="99">
        <v>0.49209000000000003</v>
      </c>
      <c r="BA8893" s="119" t="s">
        <v>8</v>
      </c>
      <c r="BB8893" s="4">
        <v>8893</v>
      </c>
      <c r="BC8893" s="4">
        <v>200</v>
      </c>
    </row>
    <row r="8894" spans="2:55">
      <c r="B8894">
        <v>8893</v>
      </c>
      <c r="C8894" s="5">
        <f t="shared" si="1663"/>
        <v>200</v>
      </c>
      <c r="D8894" s="5">
        <f t="shared" si="1664"/>
        <v>50</v>
      </c>
      <c r="E8894" s="5" t="str">
        <f t="shared" si="1665"/>
        <v>0.0009430</v>
      </c>
      <c r="F8894" s="5" t="str">
        <f t="shared" si="1666"/>
        <v>186.9</v>
      </c>
      <c r="G8894" s="5" t="str">
        <f t="shared" si="1667"/>
        <v>375.5</v>
      </c>
      <c r="H8894" s="5" t="str">
        <f t="shared" si="1668"/>
        <v>0.6149</v>
      </c>
      <c r="I8894" s="1" t="s">
        <v>8</v>
      </c>
      <c r="AN8894" s="89" t="str">
        <f t="shared" si="1669"/>
        <v>200.0</v>
      </c>
      <c r="AO8894" s="89" t="str">
        <f t="shared" si="1670"/>
        <v>50.00</v>
      </c>
      <c r="AP8894" s="89" t="str">
        <f t="shared" si="1671"/>
        <v>0.0009430</v>
      </c>
      <c r="AQ8894" s="89" t="str">
        <f t="shared" si="1672"/>
        <v>186.9</v>
      </c>
      <c r="AR8894" s="89" t="str">
        <f t="shared" si="1673"/>
        <v>375.5</v>
      </c>
      <c r="AS8894" s="89" t="str">
        <f t="shared" si="1674"/>
        <v>0.6149</v>
      </c>
      <c r="AT8894" s="89"/>
      <c r="AU8894" s="99">
        <v>200</v>
      </c>
      <c r="AV8894" s="99">
        <v>50</v>
      </c>
      <c r="AW8894" s="99">
        <v>9.4304000000000002E-4</v>
      </c>
      <c r="AX8894" s="99">
        <v>186.92199999999997</v>
      </c>
      <c r="AY8894" s="99">
        <v>375.53</v>
      </c>
      <c r="AZ8894" s="99">
        <v>0.61485999999999996</v>
      </c>
      <c r="BA8894" s="119" t="s">
        <v>8</v>
      </c>
      <c r="BB8894" s="4">
        <v>8894</v>
      </c>
      <c r="BC8894" s="4">
        <v>200</v>
      </c>
    </row>
    <row r="8895" spans="2:55">
      <c r="B8895">
        <v>8894</v>
      </c>
      <c r="C8895" s="5">
        <f t="shared" si="1663"/>
        <v>200</v>
      </c>
      <c r="D8895" s="5">
        <f t="shared" si="1664"/>
        <v>60</v>
      </c>
      <c r="E8895" s="5" t="str">
        <f t="shared" si="1665"/>
        <v>0.0009475</v>
      </c>
      <c r="F8895" s="5" t="str">
        <f t="shared" si="1666"/>
        <v>225.2</v>
      </c>
      <c r="G8895" s="5" t="str">
        <f t="shared" si="1667"/>
        <v>414.7</v>
      </c>
      <c r="H8895" s="5" t="str">
        <f t="shared" si="1668"/>
        <v>0.7341</v>
      </c>
      <c r="I8895" s="1" t="s">
        <v>8</v>
      </c>
      <c r="AN8895" s="89" t="str">
        <f t="shared" si="1669"/>
        <v>200.0</v>
      </c>
      <c r="AO8895" s="89" t="str">
        <f t="shared" si="1670"/>
        <v>60.00</v>
      </c>
      <c r="AP8895" s="89" t="str">
        <f t="shared" si="1671"/>
        <v>0.0009475</v>
      </c>
      <c r="AQ8895" s="89" t="str">
        <f t="shared" si="1672"/>
        <v>225.2</v>
      </c>
      <c r="AR8895" s="89" t="str">
        <f t="shared" si="1673"/>
        <v>414.7</v>
      </c>
      <c r="AS8895" s="89" t="str">
        <f t="shared" si="1674"/>
        <v>0.7341</v>
      </c>
      <c r="AT8895" s="89"/>
      <c r="AU8895" s="99">
        <v>200</v>
      </c>
      <c r="AV8895" s="99">
        <v>60</v>
      </c>
      <c r="AW8895" s="99">
        <v>9.4748E-4</v>
      </c>
      <c r="AX8895" s="99">
        <v>225.15399999999997</v>
      </c>
      <c r="AY8895" s="99">
        <v>414.65</v>
      </c>
      <c r="AZ8895" s="99">
        <v>0.73409000000000002</v>
      </c>
      <c r="BA8895" s="119" t="s">
        <v>8</v>
      </c>
      <c r="BB8895" s="4">
        <v>8895</v>
      </c>
      <c r="BC8895" s="4">
        <v>200</v>
      </c>
    </row>
    <row r="8896" spans="2:55">
      <c r="B8896">
        <v>8895</v>
      </c>
      <c r="C8896" s="5">
        <f t="shared" si="1663"/>
        <v>200</v>
      </c>
      <c r="D8896" s="5">
        <f t="shared" si="1664"/>
        <v>70</v>
      </c>
      <c r="E8896" s="5" t="str">
        <f t="shared" si="1665"/>
        <v>0.0009521</v>
      </c>
      <c r="F8896" s="5" t="str">
        <f t="shared" si="1666"/>
        <v>263.4</v>
      </c>
      <c r="G8896" s="5" t="str">
        <f t="shared" si="1667"/>
        <v>453.8</v>
      </c>
      <c r="H8896" s="5" t="str">
        <f t="shared" si="1668"/>
        <v>0.8499</v>
      </c>
      <c r="I8896" s="1" t="s">
        <v>8</v>
      </c>
      <c r="AN8896" s="89" t="str">
        <f t="shared" si="1669"/>
        <v>200.0</v>
      </c>
      <c r="AO8896" s="89" t="str">
        <f t="shared" si="1670"/>
        <v>70.00</v>
      </c>
      <c r="AP8896" s="89" t="str">
        <f t="shared" si="1671"/>
        <v>0.0009521</v>
      </c>
      <c r="AQ8896" s="89" t="str">
        <f t="shared" si="1672"/>
        <v>263.4</v>
      </c>
      <c r="AR8896" s="89" t="str">
        <f t="shared" si="1673"/>
        <v>453.8</v>
      </c>
      <c r="AS8896" s="89" t="str">
        <f t="shared" si="1674"/>
        <v>0.8499</v>
      </c>
      <c r="AT8896" s="89"/>
      <c r="AU8896" s="99">
        <v>200</v>
      </c>
      <c r="AV8896" s="99">
        <v>70</v>
      </c>
      <c r="AW8896" s="99">
        <v>9.5213999999999997E-4</v>
      </c>
      <c r="AX8896" s="99">
        <v>263.392</v>
      </c>
      <c r="AY8896" s="99">
        <v>453.82</v>
      </c>
      <c r="AZ8896" s="99">
        <v>0.84994000000000003</v>
      </c>
      <c r="BA8896" s="119" t="s">
        <v>8</v>
      </c>
      <c r="BB8896" s="4">
        <v>8896</v>
      </c>
      <c r="BC8896" s="4">
        <v>200</v>
      </c>
    </row>
    <row r="8897" spans="2:55">
      <c r="B8897">
        <v>8896</v>
      </c>
      <c r="C8897" s="5">
        <f t="shared" si="1663"/>
        <v>200</v>
      </c>
      <c r="D8897" s="5">
        <f t="shared" si="1664"/>
        <v>80</v>
      </c>
      <c r="E8897" s="5" t="str">
        <f t="shared" si="1665"/>
        <v>0.0009570</v>
      </c>
      <c r="F8897" s="5" t="str">
        <f t="shared" si="1666"/>
        <v>301.6</v>
      </c>
      <c r="G8897" s="5" t="str">
        <f t="shared" si="1667"/>
        <v>493.0</v>
      </c>
      <c r="H8897" s="5" t="str">
        <f t="shared" si="1668"/>
        <v>0.9626</v>
      </c>
      <c r="I8897" s="1" t="s">
        <v>8</v>
      </c>
      <c r="AN8897" s="89" t="str">
        <f t="shared" si="1669"/>
        <v>200.0</v>
      </c>
      <c r="AO8897" s="89" t="str">
        <f t="shared" si="1670"/>
        <v>80.00</v>
      </c>
      <c r="AP8897" s="89" t="str">
        <f t="shared" si="1671"/>
        <v>0.0009570</v>
      </c>
      <c r="AQ8897" s="89" t="str">
        <f t="shared" si="1672"/>
        <v>301.6</v>
      </c>
      <c r="AR8897" s="89" t="str">
        <f t="shared" si="1673"/>
        <v>493.0</v>
      </c>
      <c r="AS8897" s="89" t="str">
        <f t="shared" si="1674"/>
        <v>0.9626</v>
      </c>
      <c r="AT8897" s="89"/>
      <c r="AU8897" s="99">
        <v>200</v>
      </c>
      <c r="AV8897" s="99">
        <v>80</v>
      </c>
      <c r="AW8897" s="99">
        <v>9.5704000000000004E-4</v>
      </c>
      <c r="AX8897" s="99">
        <v>301.62199999999996</v>
      </c>
      <c r="AY8897" s="99">
        <v>493.03</v>
      </c>
      <c r="AZ8897" s="99">
        <v>0.96257000000000004</v>
      </c>
      <c r="BA8897" s="119" t="s">
        <v>8</v>
      </c>
      <c r="BB8897" s="4">
        <v>8897</v>
      </c>
      <c r="BC8897" s="4">
        <v>200</v>
      </c>
    </row>
    <row r="8898" spans="2:55">
      <c r="B8898">
        <v>8897</v>
      </c>
      <c r="C8898" s="5">
        <f t="shared" si="1663"/>
        <v>200</v>
      </c>
      <c r="D8898" s="5">
        <f t="shared" si="1664"/>
        <v>90</v>
      </c>
      <c r="E8898" s="5" t="str">
        <f t="shared" si="1665"/>
        <v>0.0009622</v>
      </c>
      <c r="F8898" s="5" t="str">
        <f t="shared" si="1666"/>
        <v>339.8</v>
      </c>
      <c r="G8898" s="5" t="str">
        <f t="shared" si="1667"/>
        <v>532.3</v>
      </c>
      <c r="H8898" s="5" t="str">
        <f t="shared" si="1668"/>
        <v>1.072</v>
      </c>
      <c r="I8898" s="1" t="s">
        <v>8</v>
      </c>
      <c r="AN8898" s="89" t="str">
        <f t="shared" si="1669"/>
        <v>200.0</v>
      </c>
      <c r="AO8898" s="89" t="str">
        <f t="shared" si="1670"/>
        <v>90.00</v>
      </c>
      <c r="AP8898" s="89" t="str">
        <f t="shared" si="1671"/>
        <v>0.0009622</v>
      </c>
      <c r="AQ8898" s="89" t="str">
        <f t="shared" si="1672"/>
        <v>339.8</v>
      </c>
      <c r="AR8898" s="89" t="str">
        <f t="shared" si="1673"/>
        <v>532.3</v>
      </c>
      <c r="AS8898" s="89" t="str">
        <f t="shared" si="1674"/>
        <v>1.072</v>
      </c>
      <c r="AT8898" s="89"/>
      <c r="AU8898" s="99">
        <v>200</v>
      </c>
      <c r="AV8898" s="99">
        <v>90</v>
      </c>
      <c r="AW8898" s="99">
        <v>9.6218000000000009E-4</v>
      </c>
      <c r="AX8898" s="99">
        <v>339.83399999999995</v>
      </c>
      <c r="AY8898" s="99">
        <v>532.27</v>
      </c>
      <c r="AZ8898" s="99">
        <v>1.0721000000000001</v>
      </c>
      <c r="BA8898" s="119" t="s">
        <v>8</v>
      </c>
      <c r="BB8898" s="4">
        <v>8898</v>
      </c>
      <c r="BC8898" s="4">
        <v>200</v>
      </c>
    </row>
    <row r="8899" spans="2:55">
      <c r="B8899">
        <v>8898</v>
      </c>
      <c r="C8899" s="5">
        <f t="shared" si="1663"/>
        <v>200</v>
      </c>
      <c r="D8899" s="5">
        <f t="shared" si="1664"/>
        <v>100</v>
      </c>
      <c r="E8899" s="5" t="str">
        <f t="shared" si="1665"/>
        <v>0.0009676</v>
      </c>
      <c r="F8899" s="5" t="str">
        <f t="shared" si="1666"/>
        <v>378.0</v>
      </c>
      <c r="G8899" s="5" t="str">
        <f t="shared" si="1667"/>
        <v>571.5</v>
      </c>
      <c r="H8899" s="5" t="str">
        <f t="shared" si="1668"/>
        <v>1.179</v>
      </c>
      <c r="I8899" s="1" t="s">
        <v>8</v>
      </c>
      <c r="AN8899" s="89" t="str">
        <f t="shared" si="1669"/>
        <v>200.0</v>
      </c>
      <c r="AO8899" s="89" t="str">
        <f t="shared" si="1670"/>
        <v>100.0</v>
      </c>
      <c r="AP8899" s="89" t="str">
        <f t="shared" si="1671"/>
        <v>0.0009676</v>
      </c>
      <c r="AQ8899" s="89" t="str">
        <f t="shared" si="1672"/>
        <v>378.0</v>
      </c>
      <c r="AR8899" s="89" t="str">
        <f t="shared" si="1673"/>
        <v>571.5</v>
      </c>
      <c r="AS8899" s="89" t="str">
        <f t="shared" si="1674"/>
        <v>1.179</v>
      </c>
      <c r="AT8899" s="89"/>
      <c r="AU8899" s="99">
        <v>200</v>
      </c>
      <c r="AV8899" s="99">
        <v>100</v>
      </c>
      <c r="AW8899" s="99">
        <v>9.6755000000000007E-4</v>
      </c>
      <c r="AX8899" s="99">
        <v>378.03</v>
      </c>
      <c r="AY8899" s="99">
        <v>571.54</v>
      </c>
      <c r="AZ8899" s="99">
        <v>1.1788000000000001</v>
      </c>
      <c r="BA8899" s="119" t="s">
        <v>8</v>
      </c>
      <c r="BB8899" s="4">
        <v>8899</v>
      </c>
      <c r="BC8899" s="4">
        <v>200</v>
      </c>
    </row>
    <row r="8900" spans="2:55">
      <c r="B8900">
        <v>8899</v>
      </c>
      <c r="C8900" s="5">
        <f t="shared" si="1663"/>
        <v>200</v>
      </c>
      <c r="D8900" s="5">
        <f t="shared" si="1664"/>
        <v>110</v>
      </c>
      <c r="E8900" s="5" t="str">
        <f t="shared" si="1665"/>
        <v>0.0009732</v>
      </c>
      <c r="F8900" s="5" t="str">
        <f t="shared" si="1666"/>
        <v>416.2</v>
      </c>
      <c r="G8900" s="5" t="str">
        <f t="shared" si="1667"/>
        <v>610.8</v>
      </c>
      <c r="H8900" s="5" t="str">
        <f t="shared" si="1668"/>
        <v>1.283</v>
      </c>
      <c r="I8900" s="1" t="s">
        <v>8</v>
      </c>
      <c r="AN8900" s="89" t="str">
        <f t="shared" si="1669"/>
        <v>200.0</v>
      </c>
      <c r="AO8900" s="89" t="str">
        <f t="shared" si="1670"/>
        <v>110.0</v>
      </c>
      <c r="AP8900" s="89" t="str">
        <f t="shared" si="1671"/>
        <v>0.0009732</v>
      </c>
      <c r="AQ8900" s="89" t="str">
        <f t="shared" si="1672"/>
        <v>416.2</v>
      </c>
      <c r="AR8900" s="89" t="str">
        <f t="shared" si="1673"/>
        <v>610.8</v>
      </c>
      <c r="AS8900" s="89" t="str">
        <f t="shared" si="1674"/>
        <v>1.283</v>
      </c>
      <c r="AT8900" s="89"/>
      <c r="AU8900" s="99">
        <v>200</v>
      </c>
      <c r="AV8900" s="99">
        <v>110</v>
      </c>
      <c r="AW8900" s="99">
        <v>9.7316000000000004E-4</v>
      </c>
      <c r="AX8900" s="99">
        <v>416.19800000000004</v>
      </c>
      <c r="AY8900" s="99">
        <v>610.83000000000004</v>
      </c>
      <c r="AZ8900" s="99">
        <v>1.2827</v>
      </c>
      <c r="BA8900" s="119" t="s">
        <v>8</v>
      </c>
      <c r="BB8900" s="4">
        <v>8900</v>
      </c>
      <c r="BC8900" s="4">
        <v>200</v>
      </c>
    </row>
    <row r="8901" spans="2:55">
      <c r="B8901">
        <v>8900</v>
      </c>
      <c r="C8901" s="5">
        <f t="shared" si="1663"/>
        <v>200</v>
      </c>
      <c r="D8901" s="5">
        <f t="shared" si="1664"/>
        <v>120</v>
      </c>
      <c r="E8901" s="5" t="str">
        <f t="shared" si="1665"/>
        <v>0.0009790</v>
      </c>
      <c r="F8901" s="5" t="str">
        <f t="shared" si="1666"/>
        <v>454.3</v>
      </c>
      <c r="G8901" s="5" t="str">
        <f t="shared" si="1667"/>
        <v>650.2</v>
      </c>
      <c r="H8901" s="5" t="str">
        <f t="shared" si="1668"/>
        <v>1.384</v>
      </c>
      <c r="I8901" s="1" t="s">
        <v>8</v>
      </c>
      <c r="AN8901" s="89" t="str">
        <f t="shared" si="1669"/>
        <v>200.0</v>
      </c>
      <c r="AO8901" s="89" t="str">
        <f t="shared" si="1670"/>
        <v>120.0</v>
      </c>
      <c r="AP8901" s="89" t="str">
        <f t="shared" si="1671"/>
        <v>0.0009790</v>
      </c>
      <c r="AQ8901" s="89" t="str">
        <f t="shared" si="1672"/>
        <v>454.3</v>
      </c>
      <c r="AR8901" s="89" t="str">
        <f t="shared" si="1673"/>
        <v>650.2</v>
      </c>
      <c r="AS8901" s="89" t="str">
        <f t="shared" si="1674"/>
        <v>1.384</v>
      </c>
      <c r="AT8901" s="89"/>
      <c r="AU8901" s="99">
        <v>200</v>
      </c>
      <c r="AV8901" s="99">
        <v>120</v>
      </c>
      <c r="AW8901" s="99">
        <v>9.7901999999999993E-4</v>
      </c>
      <c r="AX8901" s="99">
        <v>454.346</v>
      </c>
      <c r="AY8901" s="99">
        <v>650.15</v>
      </c>
      <c r="AZ8901" s="99">
        <v>1.3839999999999999</v>
      </c>
      <c r="BA8901" s="119" t="s">
        <v>8</v>
      </c>
      <c r="BB8901" s="4">
        <v>8901</v>
      </c>
      <c r="BC8901" s="4">
        <v>200</v>
      </c>
    </row>
    <row r="8902" spans="2:55">
      <c r="B8902">
        <v>8901</v>
      </c>
      <c r="C8902" s="5">
        <f t="shared" si="1663"/>
        <v>200</v>
      </c>
      <c r="D8902" s="5">
        <f t="shared" si="1664"/>
        <v>130</v>
      </c>
      <c r="E8902" s="5" t="str">
        <f t="shared" si="1665"/>
        <v>0.0009851</v>
      </c>
      <c r="F8902" s="5" t="str">
        <f t="shared" si="1666"/>
        <v>492.5</v>
      </c>
      <c r="G8902" s="5" t="str">
        <f t="shared" si="1667"/>
        <v>689.5</v>
      </c>
      <c r="H8902" s="5" t="str">
        <f t="shared" si="1668"/>
        <v>1.483</v>
      </c>
      <c r="I8902" s="1" t="s">
        <v>8</v>
      </c>
      <c r="AN8902" s="89" t="str">
        <f t="shared" si="1669"/>
        <v>200.0</v>
      </c>
      <c r="AO8902" s="89" t="str">
        <f t="shared" si="1670"/>
        <v>130.0</v>
      </c>
      <c r="AP8902" s="89" t="str">
        <f t="shared" si="1671"/>
        <v>0.0009851</v>
      </c>
      <c r="AQ8902" s="89" t="str">
        <f t="shared" si="1672"/>
        <v>492.5</v>
      </c>
      <c r="AR8902" s="89" t="str">
        <f t="shared" si="1673"/>
        <v>689.5</v>
      </c>
      <c r="AS8902" s="89" t="str">
        <f t="shared" si="1674"/>
        <v>1.483</v>
      </c>
      <c r="AT8902" s="89"/>
      <c r="AU8902" s="99">
        <v>200</v>
      </c>
      <c r="AV8902" s="99">
        <v>130</v>
      </c>
      <c r="AW8902" s="99">
        <v>9.8510999999999998E-4</v>
      </c>
      <c r="AX8902" s="99">
        <v>492.488</v>
      </c>
      <c r="AY8902" s="99">
        <v>689.51</v>
      </c>
      <c r="AZ8902" s="99">
        <v>1.4829000000000001</v>
      </c>
      <c r="BA8902" s="119" t="s">
        <v>8</v>
      </c>
      <c r="BB8902" s="4">
        <v>8902</v>
      </c>
      <c r="BC8902" s="4">
        <v>200</v>
      </c>
    </row>
    <row r="8903" spans="2:55">
      <c r="B8903">
        <v>8902</v>
      </c>
      <c r="C8903" s="5">
        <f t="shared" si="1663"/>
        <v>200</v>
      </c>
      <c r="D8903" s="5">
        <f t="shared" si="1664"/>
        <v>140</v>
      </c>
      <c r="E8903" s="5" t="str">
        <f t="shared" si="1665"/>
        <v>0.0009915</v>
      </c>
      <c r="F8903" s="5" t="str">
        <f t="shared" si="1666"/>
        <v>530.6</v>
      </c>
      <c r="G8903" s="5" t="str">
        <f t="shared" si="1667"/>
        <v>728.9</v>
      </c>
      <c r="H8903" s="5" t="str">
        <f t="shared" si="1668"/>
        <v>1.579</v>
      </c>
      <c r="I8903" s="1" t="s">
        <v>8</v>
      </c>
      <c r="AN8903" s="89" t="str">
        <f t="shared" si="1669"/>
        <v>200.0</v>
      </c>
      <c r="AO8903" s="89" t="str">
        <f t="shared" si="1670"/>
        <v>140.0</v>
      </c>
      <c r="AP8903" s="89" t="str">
        <f t="shared" si="1671"/>
        <v>0.0009915</v>
      </c>
      <c r="AQ8903" s="89" t="str">
        <f t="shared" si="1672"/>
        <v>530.6</v>
      </c>
      <c r="AR8903" s="89" t="str">
        <f t="shared" si="1673"/>
        <v>728.9</v>
      </c>
      <c r="AS8903" s="89" t="str">
        <f t="shared" si="1674"/>
        <v>1.579</v>
      </c>
      <c r="AT8903" s="89"/>
      <c r="AU8903" s="99">
        <v>200</v>
      </c>
      <c r="AV8903" s="99">
        <v>140</v>
      </c>
      <c r="AW8903" s="99">
        <v>9.9145000000000006E-4</v>
      </c>
      <c r="AX8903" s="99">
        <v>530.6099999999999</v>
      </c>
      <c r="AY8903" s="99">
        <v>728.9</v>
      </c>
      <c r="AZ8903" s="99">
        <v>1.5793999999999999</v>
      </c>
      <c r="BA8903" s="119" t="s">
        <v>8</v>
      </c>
      <c r="BB8903" s="4">
        <v>8903</v>
      </c>
      <c r="BC8903" s="4">
        <v>200</v>
      </c>
    </row>
    <row r="8904" spans="2:55">
      <c r="B8904">
        <v>8903</v>
      </c>
      <c r="C8904" s="5">
        <f t="shared" si="1663"/>
        <v>200</v>
      </c>
      <c r="D8904" s="5">
        <f t="shared" si="1664"/>
        <v>150</v>
      </c>
      <c r="E8904" s="5" t="str">
        <f t="shared" si="1665"/>
        <v>0.0009980</v>
      </c>
      <c r="F8904" s="5" t="str">
        <f t="shared" si="1666"/>
        <v>568.7</v>
      </c>
      <c r="G8904" s="5" t="str">
        <f t="shared" si="1667"/>
        <v>768.3</v>
      </c>
      <c r="H8904" s="5" t="str">
        <f t="shared" si="1668"/>
        <v>1.674</v>
      </c>
      <c r="I8904" s="1" t="s">
        <v>8</v>
      </c>
      <c r="AN8904" s="89" t="str">
        <f t="shared" si="1669"/>
        <v>200.0</v>
      </c>
      <c r="AO8904" s="89" t="str">
        <f t="shared" si="1670"/>
        <v>150.0</v>
      </c>
      <c r="AP8904" s="89" t="str">
        <f t="shared" si="1671"/>
        <v>0.0009980</v>
      </c>
      <c r="AQ8904" s="89" t="str">
        <f t="shared" si="1672"/>
        <v>568.7</v>
      </c>
      <c r="AR8904" s="89" t="str">
        <f t="shared" si="1673"/>
        <v>768.3</v>
      </c>
      <c r="AS8904" s="89" t="str">
        <f t="shared" si="1674"/>
        <v>1.674</v>
      </c>
      <c r="AT8904" s="89"/>
      <c r="AU8904" s="99">
        <v>200</v>
      </c>
      <c r="AV8904" s="99">
        <v>150</v>
      </c>
      <c r="AW8904" s="99">
        <v>9.9803999999999995E-4</v>
      </c>
      <c r="AX8904" s="99">
        <v>568.73199999999997</v>
      </c>
      <c r="AY8904" s="99">
        <v>768.34</v>
      </c>
      <c r="AZ8904" s="99">
        <v>1.6737</v>
      </c>
      <c r="BA8904" s="119" t="s">
        <v>8</v>
      </c>
      <c r="BB8904" s="4">
        <v>8904</v>
      </c>
      <c r="BC8904" s="4">
        <v>200</v>
      </c>
    </row>
    <row r="8905" spans="2:55">
      <c r="B8905">
        <v>8904</v>
      </c>
      <c r="C8905" s="5">
        <f t="shared" si="1663"/>
        <v>200</v>
      </c>
      <c r="D8905" s="5">
        <f t="shared" si="1664"/>
        <v>160</v>
      </c>
      <c r="E8905" s="5" t="str">
        <f t="shared" si="1665"/>
        <v>0.001005</v>
      </c>
      <c r="F8905" s="5" t="str">
        <f t="shared" si="1666"/>
        <v>606.8</v>
      </c>
      <c r="G8905" s="5" t="str">
        <f t="shared" si="1667"/>
        <v>807.8</v>
      </c>
      <c r="H8905" s="5" t="str">
        <f t="shared" si="1668"/>
        <v>1.766</v>
      </c>
      <c r="I8905" s="1" t="s">
        <v>8</v>
      </c>
      <c r="AN8905" s="89" t="str">
        <f t="shared" si="1669"/>
        <v>200.0</v>
      </c>
      <c r="AO8905" s="89" t="str">
        <f t="shared" si="1670"/>
        <v>160.0</v>
      </c>
      <c r="AP8905" s="89" t="str">
        <f t="shared" si="1671"/>
        <v>0.001005</v>
      </c>
      <c r="AQ8905" s="89" t="str">
        <f t="shared" si="1672"/>
        <v>606.8</v>
      </c>
      <c r="AR8905" s="89" t="str">
        <f t="shared" si="1673"/>
        <v>807.8</v>
      </c>
      <c r="AS8905" s="89" t="str">
        <f t="shared" si="1674"/>
        <v>1.766</v>
      </c>
      <c r="AT8905" s="89"/>
      <c r="AU8905" s="99">
        <v>200</v>
      </c>
      <c r="AV8905" s="99">
        <v>160</v>
      </c>
      <c r="AW8905" s="99">
        <v>1.0049E-3</v>
      </c>
      <c r="AX8905" s="99">
        <v>606.84</v>
      </c>
      <c r="AY8905" s="99">
        <v>807.82</v>
      </c>
      <c r="AZ8905" s="99">
        <v>1.7659</v>
      </c>
      <c r="BA8905" s="119" t="s">
        <v>8</v>
      </c>
      <c r="BB8905" s="4">
        <v>8905</v>
      </c>
      <c r="BC8905" s="4">
        <v>200</v>
      </c>
    </row>
    <row r="8906" spans="2:55">
      <c r="B8906">
        <v>8905</v>
      </c>
      <c r="C8906" s="5">
        <f t="shared" si="1663"/>
        <v>200</v>
      </c>
      <c r="D8906" s="5">
        <f t="shared" si="1664"/>
        <v>170</v>
      </c>
      <c r="E8906" s="5" t="str">
        <f t="shared" si="1665"/>
        <v>0.001012</v>
      </c>
      <c r="F8906" s="5" t="str">
        <f t="shared" si="1666"/>
        <v>645.0</v>
      </c>
      <c r="G8906" s="5" t="str">
        <f t="shared" si="1667"/>
        <v>847.4</v>
      </c>
      <c r="H8906" s="5" t="str">
        <f t="shared" si="1668"/>
        <v>1.856</v>
      </c>
      <c r="I8906" s="1" t="s">
        <v>8</v>
      </c>
      <c r="AN8906" s="89" t="str">
        <f t="shared" si="1669"/>
        <v>200.0</v>
      </c>
      <c r="AO8906" s="89" t="str">
        <f t="shared" si="1670"/>
        <v>170.0</v>
      </c>
      <c r="AP8906" s="89" t="str">
        <f t="shared" si="1671"/>
        <v>0.001012</v>
      </c>
      <c r="AQ8906" s="89" t="str">
        <f t="shared" si="1672"/>
        <v>645.0</v>
      </c>
      <c r="AR8906" s="89" t="str">
        <f t="shared" si="1673"/>
        <v>847.4</v>
      </c>
      <c r="AS8906" s="89" t="str">
        <f t="shared" si="1674"/>
        <v>1.856</v>
      </c>
      <c r="AT8906" s="89"/>
      <c r="AU8906" s="99">
        <v>200</v>
      </c>
      <c r="AV8906" s="99">
        <v>170</v>
      </c>
      <c r="AW8906" s="99">
        <v>1.0120000000000001E-3</v>
      </c>
      <c r="AX8906" s="99">
        <v>644.97</v>
      </c>
      <c r="AY8906" s="99">
        <v>847.37</v>
      </c>
      <c r="AZ8906" s="99">
        <v>1.8562000000000001</v>
      </c>
      <c r="BA8906" s="119" t="s">
        <v>8</v>
      </c>
      <c r="BB8906" s="4">
        <v>8906</v>
      </c>
      <c r="BC8906" s="4">
        <v>200</v>
      </c>
    </row>
    <row r="8907" spans="2:55">
      <c r="B8907">
        <v>8906</v>
      </c>
      <c r="C8907" s="5">
        <f t="shared" si="1663"/>
        <v>200</v>
      </c>
      <c r="D8907" s="5">
        <f t="shared" si="1664"/>
        <v>180</v>
      </c>
      <c r="E8907" s="5" t="str">
        <f t="shared" si="1665"/>
        <v>0.001019</v>
      </c>
      <c r="F8907" s="5" t="str">
        <f t="shared" si="1666"/>
        <v>683.1</v>
      </c>
      <c r="G8907" s="5" t="str">
        <f t="shared" si="1667"/>
        <v>887.0</v>
      </c>
      <c r="H8907" s="5" t="str">
        <f t="shared" si="1668"/>
        <v>1.945</v>
      </c>
      <c r="I8907" s="1" t="s">
        <v>8</v>
      </c>
      <c r="AN8907" s="89" t="str">
        <f t="shared" si="1669"/>
        <v>200.0</v>
      </c>
      <c r="AO8907" s="89" t="str">
        <f t="shared" si="1670"/>
        <v>180.0</v>
      </c>
      <c r="AP8907" s="89" t="str">
        <f t="shared" si="1671"/>
        <v>0.001019</v>
      </c>
      <c r="AQ8907" s="89" t="str">
        <f t="shared" si="1672"/>
        <v>683.1</v>
      </c>
      <c r="AR8907" s="89" t="str">
        <f t="shared" si="1673"/>
        <v>887.0</v>
      </c>
      <c r="AS8907" s="89" t="str">
        <f t="shared" si="1674"/>
        <v>1.945</v>
      </c>
      <c r="AT8907" s="89"/>
      <c r="AU8907" s="99">
        <v>200</v>
      </c>
      <c r="AV8907" s="99">
        <v>180</v>
      </c>
      <c r="AW8907" s="99">
        <v>1.0193000000000001E-3</v>
      </c>
      <c r="AX8907" s="99">
        <v>683.11</v>
      </c>
      <c r="AY8907" s="99">
        <v>886.97</v>
      </c>
      <c r="AZ8907" s="99">
        <v>1.9446000000000001</v>
      </c>
      <c r="BA8907" s="119" t="s">
        <v>8</v>
      </c>
      <c r="BB8907" s="4">
        <v>8907</v>
      </c>
      <c r="BC8907" s="4">
        <v>200</v>
      </c>
    </row>
    <row r="8908" spans="2:55">
      <c r="B8908">
        <v>8907</v>
      </c>
      <c r="C8908" s="5">
        <f t="shared" si="1663"/>
        <v>200</v>
      </c>
      <c r="D8908" s="5">
        <f t="shared" si="1664"/>
        <v>190</v>
      </c>
      <c r="E8908" s="5" t="str">
        <f t="shared" si="1665"/>
        <v>0.001027</v>
      </c>
      <c r="F8908" s="5" t="str">
        <f t="shared" si="1666"/>
        <v>721.3</v>
      </c>
      <c r="G8908" s="5" t="str">
        <f t="shared" si="1667"/>
        <v>926.6</v>
      </c>
      <c r="H8908" s="5" t="str">
        <f t="shared" si="1668"/>
        <v>2.031</v>
      </c>
      <c r="I8908" s="1" t="s">
        <v>8</v>
      </c>
      <c r="AN8908" s="89" t="str">
        <f t="shared" si="1669"/>
        <v>200.0</v>
      </c>
      <c r="AO8908" s="89" t="str">
        <f t="shared" si="1670"/>
        <v>190.0</v>
      </c>
      <c r="AP8908" s="89" t="str">
        <f t="shared" si="1671"/>
        <v>0.001027</v>
      </c>
      <c r="AQ8908" s="89" t="str">
        <f t="shared" si="1672"/>
        <v>721.3</v>
      </c>
      <c r="AR8908" s="89" t="str">
        <f t="shared" si="1673"/>
        <v>926.6</v>
      </c>
      <c r="AS8908" s="89" t="str">
        <f t="shared" si="1674"/>
        <v>2.031</v>
      </c>
      <c r="AT8908" s="89"/>
      <c r="AU8908" s="99">
        <v>200</v>
      </c>
      <c r="AV8908" s="99">
        <v>190</v>
      </c>
      <c r="AW8908" s="99">
        <v>1.0268999999999999E-3</v>
      </c>
      <c r="AX8908" s="99">
        <v>721.25</v>
      </c>
      <c r="AY8908" s="99">
        <v>926.63</v>
      </c>
      <c r="AZ8908" s="99">
        <v>2.0310999999999999</v>
      </c>
      <c r="BA8908" s="119" t="s">
        <v>8</v>
      </c>
      <c r="BB8908" s="4">
        <v>8908</v>
      </c>
      <c r="BC8908" s="4">
        <v>200</v>
      </c>
    </row>
    <row r="8909" spans="2:55">
      <c r="B8909">
        <v>8908</v>
      </c>
      <c r="C8909" s="5">
        <f t="shared" si="1663"/>
        <v>200</v>
      </c>
      <c r="D8909" s="5">
        <f t="shared" si="1664"/>
        <v>200</v>
      </c>
      <c r="E8909" s="5" t="str">
        <f t="shared" si="1665"/>
        <v>0.001035</v>
      </c>
      <c r="F8909" s="5" t="str">
        <f t="shared" si="1666"/>
        <v>759.4</v>
      </c>
      <c r="G8909" s="5" t="str">
        <f t="shared" si="1667"/>
        <v>966.4</v>
      </c>
      <c r="H8909" s="5" t="str">
        <f t="shared" si="1668"/>
        <v>2.116</v>
      </c>
      <c r="I8909" s="1" t="s">
        <v>8</v>
      </c>
      <c r="AN8909" s="89" t="str">
        <f t="shared" si="1669"/>
        <v>200.0</v>
      </c>
      <c r="AO8909" s="89" t="str">
        <f t="shared" si="1670"/>
        <v>200.0</v>
      </c>
      <c r="AP8909" s="89" t="str">
        <f t="shared" si="1671"/>
        <v>0.001035</v>
      </c>
      <c r="AQ8909" s="89" t="str">
        <f t="shared" si="1672"/>
        <v>759.4</v>
      </c>
      <c r="AR8909" s="89" t="str">
        <f t="shared" si="1673"/>
        <v>966.4</v>
      </c>
      <c r="AS8909" s="89" t="str">
        <f t="shared" si="1674"/>
        <v>2.116</v>
      </c>
      <c r="AT8909" s="89"/>
      <c r="AU8909" s="99">
        <v>200</v>
      </c>
      <c r="AV8909" s="99">
        <v>200</v>
      </c>
      <c r="AW8909" s="99">
        <v>1.0348E-3</v>
      </c>
      <c r="AX8909" s="99">
        <v>759.41</v>
      </c>
      <c r="AY8909" s="99">
        <v>966.37</v>
      </c>
      <c r="AZ8909" s="99">
        <v>2.1160000000000001</v>
      </c>
      <c r="BA8909" s="119" t="s">
        <v>8</v>
      </c>
      <c r="BB8909" s="4">
        <v>8909</v>
      </c>
      <c r="BC8909" s="4">
        <v>200</v>
      </c>
    </row>
    <row r="8910" spans="2:55">
      <c r="B8910">
        <v>8909</v>
      </c>
      <c r="C8910" s="5">
        <f t="shared" si="1663"/>
        <v>200</v>
      </c>
      <c r="D8910" s="5">
        <f t="shared" si="1664"/>
        <v>210</v>
      </c>
      <c r="E8910" s="5" t="str">
        <f t="shared" si="1665"/>
        <v>0.001043</v>
      </c>
      <c r="F8910" s="5" t="str">
        <f t="shared" si="1666"/>
        <v>797.6</v>
      </c>
      <c r="G8910" s="5" t="str">
        <f t="shared" si="1667"/>
        <v>1006</v>
      </c>
      <c r="H8910" s="5" t="str">
        <f t="shared" si="1668"/>
        <v>2.199</v>
      </c>
      <c r="I8910" s="1" t="s">
        <v>8</v>
      </c>
      <c r="AN8910" s="89" t="str">
        <f t="shared" si="1669"/>
        <v>200.0</v>
      </c>
      <c r="AO8910" s="89" t="str">
        <f t="shared" si="1670"/>
        <v>210.0</v>
      </c>
      <c r="AP8910" s="89" t="str">
        <f t="shared" si="1671"/>
        <v>0.001043</v>
      </c>
      <c r="AQ8910" s="89" t="str">
        <f t="shared" si="1672"/>
        <v>797.6</v>
      </c>
      <c r="AR8910" s="89" t="str">
        <f t="shared" si="1673"/>
        <v>1006</v>
      </c>
      <c r="AS8910" s="89" t="str">
        <f t="shared" si="1674"/>
        <v>2.199</v>
      </c>
      <c r="AT8910" s="89"/>
      <c r="AU8910" s="99">
        <v>200</v>
      </c>
      <c r="AV8910" s="99">
        <v>210</v>
      </c>
      <c r="AW8910" s="99">
        <v>1.0429E-3</v>
      </c>
      <c r="AX8910" s="99">
        <v>797.62</v>
      </c>
      <c r="AY8910" s="99">
        <v>1006.2</v>
      </c>
      <c r="AZ8910" s="99">
        <v>2.1993</v>
      </c>
      <c r="BA8910" s="119" t="s">
        <v>8</v>
      </c>
      <c r="BB8910" s="4">
        <v>8910</v>
      </c>
      <c r="BC8910" s="4">
        <v>200</v>
      </c>
    </row>
    <row r="8911" spans="2:55">
      <c r="B8911">
        <v>8910</v>
      </c>
      <c r="C8911" s="5">
        <f t="shared" ref="C8911:C8974" si="1675">_xlfn.NUMBERVALUE(AN8911)</f>
        <v>200</v>
      </c>
      <c r="D8911" s="5">
        <f t="shared" ref="D8911:D8974" si="1676">_xlfn.NUMBERVALUE(AO8911)</f>
        <v>220</v>
      </c>
      <c r="E8911" s="5" t="str">
        <f t="shared" ref="E8911:E8974" si="1677">AP8911</f>
        <v>0.001051</v>
      </c>
      <c r="F8911" s="5" t="str">
        <f t="shared" ref="F8911:F8974" si="1678">IF($D8911=0,_xlfn.NUMBERVALUE(AQ8911),AQ8911)</f>
        <v>835.8</v>
      </c>
      <c r="G8911" s="5" t="str">
        <f t="shared" ref="G8911:G8974" si="1679">IF($D8911=0,_xlfn.NUMBERVALUE(AR8911),AR8911)</f>
        <v>1046</v>
      </c>
      <c r="H8911" s="5" t="str">
        <f t="shared" ref="H8911:H8974" si="1680">IF($D8911=0,_xlfn.NUMBERVALUE(AS8911),AS8911)</f>
        <v>2.281</v>
      </c>
      <c r="I8911" s="1" t="s">
        <v>8</v>
      </c>
      <c r="AN8911" s="89" t="str">
        <f t="shared" ref="AN8911:AN8974" si="1681">IF(AU8911=0,"0.000",TEXT(IF(AU8911&lt;0,"-","")&amp;LEFT(TEXT(ABS(AU8911),"0."&amp;REPT("0",4-1)&amp;"E+00"),4+1)*10^FLOOR(LOG10(TEXT(ABS(AU8911),"0."&amp;REPT("0",4-1)&amp;"E+00")),1),(""&amp;(IF(OR(AND(FLOOR(LOG10(TEXT(ABS(AU8911),"0."&amp;REPT("0",4-1)&amp;"E+00")),1)+1=4,RIGHT(LEFT(TEXT(ABS(AU8911),"0."&amp;REPT("0",4-1)&amp;"E+00"),4+1)*10^FLOOR(LOG10(TEXT(ABS(AU8911),"0."&amp;REPT("0",4-1)&amp;"E+00")),1),1)="0"),LOG10(TEXT(ABS(AU8911),"0."&amp;REPT("0",4-1)&amp;"E+00"))&lt;=4-1),"0.","#")&amp;REPT("0",IF(4-1-(FLOOR(LOG10(TEXT(ABS(AU8911),"0."&amp;REPT("0",4-1)&amp;"E+00")),1))&gt;0,4-1-(FLOOR(LOG10(TEXT(ABS(AU8911),"0."&amp;REPT("0",4-1)&amp;"E+00")),1)),0))))))</f>
        <v>200.0</v>
      </c>
      <c r="AO8911" s="89" t="str">
        <f t="shared" ref="AO8911:AO8974" si="1682">IF(AV8911=0,"0.000",TEXT(IF(AV8911&lt;0,"-","")&amp;LEFT(TEXT(ABS(AV8911),"0."&amp;REPT("0",4-1)&amp;"E+00"),4+1)*10^FLOOR(LOG10(TEXT(ABS(AV8911),"0."&amp;REPT("0",4-1)&amp;"E+00")),1),(""&amp;(IF(OR(AND(FLOOR(LOG10(TEXT(ABS(AV8911),"0."&amp;REPT("0",4-1)&amp;"E+00")),1)+1=4,RIGHT(LEFT(TEXT(ABS(AV8911),"0."&amp;REPT("0",4-1)&amp;"E+00"),4+1)*10^FLOOR(LOG10(TEXT(ABS(AV8911),"0."&amp;REPT("0",4-1)&amp;"E+00")),1),1)="0"),LOG10(TEXT(ABS(AV8911),"0."&amp;REPT("0",4-1)&amp;"E+00"))&lt;=4-1),"0.","#")&amp;REPT("0",IF(4-1-(FLOOR(LOG10(TEXT(ABS(AV8911),"0."&amp;REPT("0",4-1)&amp;"E+00")),1))&gt;0,4-1-(FLOOR(LOG10(TEXT(ABS(AV8911),"0."&amp;REPT("0",4-1)&amp;"E+00")),1)),0))))))</f>
        <v>220.0</v>
      </c>
      <c r="AP8911" s="89" t="str">
        <f t="shared" ref="AP8911:AP8974" si="1683">IF(AW8911=0,"0.000",TEXT(IF(AW8911&lt;0,"-","")&amp;LEFT(TEXT(ABS(AW8911),"0."&amp;REPT("0",4-1)&amp;"E+00"),4+1)*10^FLOOR(LOG10(TEXT(ABS(AW8911),"0."&amp;REPT("0",4-1)&amp;"E+00")),1),(""&amp;(IF(OR(AND(FLOOR(LOG10(TEXT(ABS(AW8911),"0."&amp;REPT("0",4-1)&amp;"E+00")),1)+1=4,RIGHT(LEFT(TEXT(ABS(AW8911),"0."&amp;REPT("0",4-1)&amp;"E+00"),4+1)*10^FLOOR(LOG10(TEXT(ABS(AW8911),"0."&amp;REPT("0",4-1)&amp;"E+00")),1),1)="0"),LOG10(TEXT(ABS(AW8911),"0."&amp;REPT("0",4-1)&amp;"E+00"))&lt;=4-1),"0.","#")&amp;REPT("0",IF(4-1-(FLOOR(LOG10(TEXT(ABS(AW8911),"0."&amp;REPT("0",4-1)&amp;"E+00")),1))&gt;0,4-1-(FLOOR(LOG10(TEXT(ABS(AW8911),"0."&amp;REPT("0",4-1)&amp;"E+00")),1)),0))))))</f>
        <v>0.001051</v>
      </c>
      <c r="AQ8911" s="89" t="str">
        <f t="shared" ref="AQ8911:AQ8974" si="1684">IF(AX8911=0,"0.000",TEXT(IF(AX8911&lt;0,"-","")&amp;LEFT(TEXT(ABS(AX8911),"0."&amp;REPT("0",4-1)&amp;"E+00"),4+1)*10^FLOOR(LOG10(TEXT(ABS(AX8911),"0."&amp;REPT("0",4-1)&amp;"E+00")),1),(""&amp;(IF(OR(AND(FLOOR(LOG10(TEXT(ABS(AX8911),"0."&amp;REPT("0",4-1)&amp;"E+00")),1)+1=4,RIGHT(LEFT(TEXT(ABS(AX8911),"0."&amp;REPT("0",4-1)&amp;"E+00"),4+1)*10^FLOOR(LOG10(TEXT(ABS(AX8911),"0."&amp;REPT("0",4-1)&amp;"E+00")),1),1)="0"),LOG10(TEXT(ABS(AX8911),"0."&amp;REPT("0",4-1)&amp;"E+00"))&lt;=4-1),"0.","#")&amp;REPT("0",IF(4-1-(FLOOR(LOG10(TEXT(ABS(AX8911),"0."&amp;REPT("0",4-1)&amp;"E+00")),1))&gt;0,4-1-(FLOOR(LOG10(TEXT(ABS(AX8911),"0."&amp;REPT("0",4-1)&amp;"E+00")),1)),0))))))</f>
        <v>835.8</v>
      </c>
      <c r="AR8911" s="89" t="str">
        <f t="shared" ref="AR8911:AR8974" si="1685">IF(AY8911=0,"0.000",TEXT(IF(AY8911&lt;0,"-","")&amp;LEFT(TEXT(ABS(AY8911),"0."&amp;REPT("0",4-1)&amp;"E+00"),4+1)*10^FLOOR(LOG10(TEXT(ABS(AY8911),"0."&amp;REPT("0",4-1)&amp;"E+00")),1),(""&amp;(IF(OR(AND(FLOOR(LOG10(TEXT(ABS(AY8911),"0."&amp;REPT("0",4-1)&amp;"E+00")),1)+1=4,RIGHT(LEFT(TEXT(ABS(AY8911),"0."&amp;REPT("0",4-1)&amp;"E+00"),4+1)*10^FLOOR(LOG10(TEXT(ABS(AY8911),"0."&amp;REPT("0",4-1)&amp;"E+00")),1),1)="0"),LOG10(TEXT(ABS(AY8911),"0."&amp;REPT("0",4-1)&amp;"E+00"))&lt;=4-1),"0.","#")&amp;REPT("0",IF(4-1-(FLOOR(LOG10(TEXT(ABS(AY8911),"0."&amp;REPT("0",4-1)&amp;"E+00")),1))&gt;0,4-1-(FLOOR(LOG10(TEXT(ABS(AY8911),"0."&amp;REPT("0",4-1)&amp;"E+00")),1)),0))))))</f>
        <v>1046</v>
      </c>
      <c r="AS8911" s="89" t="str">
        <f t="shared" ref="AS8911:AS8974" si="1686">IF(AZ8911=0,"0.000",TEXT(IF(AZ8911&lt;0,"-","")&amp;LEFT(TEXT(ABS(AZ8911),"0."&amp;REPT("0",4-1)&amp;"E+00"),4+1)*10^FLOOR(LOG10(TEXT(ABS(AZ8911),"0."&amp;REPT("0",4-1)&amp;"E+00")),1),(""&amp;(IF(OR(AND(FLOOR(LOG10(TEXT(ABS(AZ8911),"0."&amp;REPT("0",4-1)&amp;"E+00")),1)+1=4,RIGHT(LEFT(TEXT(ABS(AZ8911),"0."&amp;REPT("0",4-1)&amp;"E+00"),4+1)*10^FLOOR(LOG10(TEXT(ABS(AZ8911),"0."&amp;REPT("0",4-1)&amp;"E+00")),1),1)="0"),LOG10(TEXT(ABS(AZ8911),"0."&amp;REPT("0",4-1)&amp;"E+00"))&lt;=4-1),"0.","#")&amp;REPT("0",IF(4-1-(FLOOR(LOG10(TEXT(ABS(AZ8911),"0."&amp;REPT("0",4-1)&amp;"E+00")),1))&gt;0,4-1-(FLOOR(LOG10(TEXT(ABS(AZ8911),"0."&amp;REPT("0",4-1)&amp;"E+00")),1)),0))))))</f>
        <v>2.281</v>
      </c>
      <c r="AT8911" s="89"/>
      <c r="AU8911" s="99">
        <v>200</v>
      </c>
      <c r="AV8911" s="99">
        <v>220</v>
      </c>
      <c r="AW8911" s="99">
        <v>1.0512999999999998E-3</v>
      </c>
      <c r="AX8911" s="99">
        <v>835.83999999999992</v>
      </c>
      <c r="AY8911" s="99">
        <v>1046.0999999999999</v>
      </c>
      <c r="AZ8911" s="99">
        <v>2.2810000000000001</v>
      </c>
      <c r="BA8911" s="119" t="s">
        <v>8</v>
      </c>
      <c r="BB8911" s="4">
        <v>8911</v>
      </c>
      <c r="BC8911" s="4">
        <v>200</v>
      </c>
    </row>
    <row r="8912" spans="2:55">
      <c r="B8912">
        <v>8911</v>
      </c>
      <c r="C8912" s="5">
        <f t="shared" si="1675"/>
        <v>200</v>
      </c>
      <c r="D8912" s="5">
        <f t="shared" si="1676"/>
        <v>230</v>
      </c>
      <c r="E8912" s="5" t="str">
        <f t="shared" si="1677"/>
        <v>0.001060</v>
      </c>
      <c r="F8912" s="5" t="str">
        <f t="shared" si="1678"/>
        <v>874.0</v>
      </c>
      <c r="G8912" s="5" t="str">
        <f t="shared" si="1679"/>
        <v>1086</v>
      </c>
      <c r="H8912" s="5" t="str">
        <f t="shared" si="1680"/>
        <v>2.361</v>
      </c>
      <c r="I8912" s="1" t="s">
        <v>8</v>
      </c>
      <c r="AN8912" s="89" t="str">
        <f t="shared" si="1681"/>
        <v>200.0</v>
      </c>
      <c r="AO8912" s="89" t="str">
        <f t="shared" si="1682"/>
        <v>230.0</v>
      </c>
      <c r="AP8912" s="89" t="str">
        <f t="shared" si="1683"/>
        <v>0.001060</v>
      </c>
      <c r="AQ8912" s="89" t="str">
        <f t="shared" si="1684"/>
        <v>874.0</v>
      </c>
      <c r="AR8912" s="89" t="str">
        <f t="shared" si="1685"/>
        <v>1086</v>
      </c>
      <c r="AS8912" s="89" t="str">
        <f t="shared" si="1686"/>
        <v>2.361</v>
      </c>
      <c r="AT8912" s="89"/>
      <c r="AU8912" s="99">
        <v>200</v>
      </c>
      <c r="AV8912" s="99">
        <v>230</v>
      </c>
      <c r="AW8912" s="99">
        <v>1.06E-3</v>
      </c>
      <c r="AX8912" s="99">
        <v>874</v>
      </c>
      <c r="AY8912" s="99">
        <v>1086</v>
      </c>
      <c r="AZ8912" s="99">
        <v>2.3612000000000002</v>
      </c>
      <c r="BA8912" s="119" t="s">
        <v>8</v>
      </c>
      <c r="BB8912" s="4">
        <v>8912</v>
      </c>
      <c r="BC8912" s="4">
        <v>200</v>
      </c>
    </row>
    <row r="8913" spans="2:55">
      <c r="B8913">
        <v>8912</v>
      </c>
      <c r="C8913" s="5">
        <f t="shared" si="1675"/>
        <v>200</v>
      </c>
      <c r="D8913" s="5">
        <f t="shared" si="1676"/>
        <v>240</v>
      </c>
      <c r="E8913" s="5" t="str">
        <f t="shared" si="1677"/>
        <v>0.001069</v>
      </c>
      <c r="F8913" s="5" t="str">
        <f t="shared" si="1678"/>
        <v>912.3</v>
      </c>
      <c r="G8913" s="5" t="str">
        <f t="shared" si="1679"/>
        <v>1126</v>
      </c>
      <c r="H8913" s="5" t="str">
        <f t="shared" si="1680"/>
        <v>2.440</v>
      </c>
      <c r="I8913" s="1" t="s">
        <v>8</v>
      </c>
      <c r="AN8913" s="89" t="str">
        <f t="shared" si="1681"/>
        <v>200.0</v>
      </c>
      <c r="AO8913" s="89" t="str">
        <f t="shared" si="1682"/>
        <v>240.0</v>
      </c>
      <c r="AP8913" s="89" t="str">
        <f t="shared" si="1683"/>
        <v>0.001069</v>
      </c>
      <c r="AQ8913" s="89" t="str">
        <f t="shared" si="1684"/>
        <v>912.3</v>
      </c>
      <c r="AR8913" s="89" t="str">
        <f t="shared" si="1685"/>
        <v>1126</v>
      </c>
      <c r="AS8913" s="89" t="str">
        <f t="shared" si="1686"/>
        <v>2.440</v>
      </c>
      <c r="AT8913" s="89"/>
      <c r="AU8913" s="99">
        <v>200</v>
      </c>
      <c r="AV8913" s="99">
        <v>240</v>
      </c>
      <c r="AW8913" s="99">
        <v>1.0689999999999999E-3</v>
      </c>
      <c r="AX8913" s="99">
        <v>912.3</v>
      </c>
      <c r="AY8913" s="99">
        <v>1126.0999999999999</v>
      </c>
      <c r="AZ8913" s="99">
        <v>2.4401000000000002</v>
      </c>
      <c r="BA8913" s="119" t="s">
        <v>8</v>
      </c>
      <c r="BB8913" s="4">
        <v>8913</v>
      </c>
      <c r="BC8913" s="4">
        <v>200</v>
      </c>
    </row>
    <row r="8914" spans="2:55">
      <c r="B8914">
        <v>8913</v>
      </c>
      <c r="C8914" s="5">
        <f t="shared" si="1675"/>
        <v>200</v>
      </c>
      <c r="D8914" s="5">
        <f t="shared" si="1676"/>
        <v>250</v>
      </c>
      <c r="E8914" s="5" t="str">
        <f t="shared" si="1677"/>
        <v>0.001078</v>
      </c>
      <c r="F8914" s="5" t="str">
        <f t="shared" si="1678"/>
        <v>950.6</v>
      </c>
      <c r="G8914" s="5" t="str">
        <f t="shared" si="1679"/>
        <v>1166</v>
      </c>
      <c r="H8914" s="5" t="str">
        <f t="shared" si="1680"/>
        <v>2.518</v>
      </c>
      <c r="I8914" s="1" t="s">
        <v>8</v>
      </c>
      <c r="AN8914" s="89" t="str">
        <f t="shared" si="1681"/>
        <v>200.0</v>
      </c>
      <c r="AO8914" s="89" t="str">
        <f t="shared" si="1682"/>
        <v>250.0</v>
      </c>
      <c r="AP8914" s="89" t="str">
        <f t="shared" si="1683"/>
        <v>0.001078</v>
      </c>
      <c r="AQ8914" s="89" t="str">
        <f t="shared" si="1684"/>
        <v>950.6</v>
      </c>
      <c r="AR8914" s="89" t="str">
        <f t="shared" si="1685"/>
        <v>1166</v>
      </c>
      <c r="AS8914" s="89" t="str">
        <f t="shared" si="1686"/>
        <v>2.518</v>
      </c>
      <c r="AT8914" s="89"/>
      <c r="AU8914" s="99">
        <v>200</v>
      </c>
      <c r="AV8914" s="99">
        <v>250</v>
      </c>
      <c r="AW8914" s="99">
        <v>1.0783000000000001E-3</v>
      </c>
      <c r="AX8914" s="99">
        <v>950.63999999999987</v>
      </c>
      <c r="AY8914" s="99">
        <v>1166.3</v>
      </c>
      <c r="AZ8914" s="99">
        <v>2.5175999999999998</v>
      </c>
      <c r="BA8914" s="119" t="s">
        <v>8</v>
      </c>
      <c r="BB8914" s="4">
        <v>8914</v>
      </c>
      <c r="BC8914" s="4">
        <v>200</v>
      </c>
    </row>
    <row r="8915" spans="2:55">
      <c r="B8915">
        <v>8914</v>
      </c>
      <c r="C8915" s="5">
        <f t="shared" si="1675"/>
        <v>200</v>
      </c>
      <c r="D8915" s="5">
        <f t="shared" si="1676"/>
        <v>260</v>
      </c>
      <c r="E8915" s="5" t="str">
        <f t="shared" si="1677"/>
        <v>0.001088</v>
      </c>
      <c r="F8915" s="5" t="str">
        <f t="shared" si="1678"/>
        <v>988.9</v>
      </c>
      <c r="G8915" s="5" t="str">
        <f t="shared" si="1679"/>
        <v>1207</v>
      </c>
      <c r="H8915" s="5" t="str">
        <f t="shared" si="1680"/>
        <v>2.594</v>
      </c>
      <c r="I8915" s="1" t="s">
        <v>8</v>
      </c>
      <c r="AN8915" s="89" t="str">
        <f t="shared" si="1681"/>
        <v>200.0</v>
      </c>
      <c r="AO8915" s="89" t="str">
        <f t="shared" si="1682"/>
        <v>260.0</v>
      </c>
      <c r="AP8915" s="89" t="str">
        <f t="shared" si="1683"/>
        <v>0.001088</v>
      </c>
      <c r="AQ8915" s="89" t="str">
        <f t="shared" si="1684"/>
        <v>988.9</v>
      </c>
      <c r="AR8915" s="89" t="str">
        <f t="shared" si="1685"/>
        <v>1207</v>
      </c>
      <c r="AS8915" s="89" t="str">
        <f t="shared" si="1686"/>
        <v>2.594</v>
      </c>
      <c r="AT8915" s="89"/>
      <c r="AU8915" s="99">
        <v>200</v>
      </c>
      <c r="AV8915" s="99">
        <v>260</v>
      </c>
      <c r="AW8915" s="99">
        <v>1.088E-3</v>
      </c>
      <c r="AX8915" s="99">
        <v>988.9</v>
      </c>
      <c r="AY8915" s="99">
        <v>1206.5</v>
      </c>
      <c r="AZ8915" s="99">
        <v>2.5937999999999999</v>
      </c>
      <c r="BA8915" s="119" t="s">
        <v>8</v>
      </c>
      <c r="BB8915" s="4">
        <v>8915</v>
      </c>
      <c r="BC8915" s="4">
        <v>200</v>
      </c>
    </row>
    <row r="8916" spans="2:55">
      <c r="B8916">
        <v>8915</v>
      </c>
      <c r="C8916" s="5">
        <f t="shared" si="1675"/>
        <v>200</v>
      </c>
      <c r="D8916" s="5">
        <f t="shared" si="1676"/>
        <v>270</v>
      </c>
      <c r="E8916" s="5" t="str">
        <f t="shared" si="1677"/>
        <v>0.001098</v>
      </c>
      <c r="F8916" s="5" t="str">
        <f t="shared" si="1678"/>
        <v>1027</v>
      </c>
      <c r="G8916" s="5" t="str">
        <f t="shared" si="1679"/>
        <v>1247</v>
      </c>
      <c r="H8916" s="5" t="str">
        <f t="shared" si="1680"/>
        <v>2.669</v>
      </c>
      <c r="I8916" s="1" t="s">
        <v>8</v>
      </c>
      <c r="AN8916" s="89" t="str">
        <f t="shared" si="1681"/>
        <v>200.0</v>
      </c>
      <c r="AO8916" s="89" t="str">
        <f t="shared" si="1682"/>
        <v>270.0</v>
      </c>
      <c r="AP8916" s="89" t="str">
        <f t="shared" si="1683"/>
        <v>0.001098</v>
      </c>
      <c r="AQ8916" s="89" t="str">
        <f t="shared" si="1684"/>
        <v>1027</v>
      </c>
      <c r="AR8916" s="89" t="str">
        <f t="shared" si="1685"/>
        <v>1247</v>
      </c>
      <c r="AS8916" s="89" t="str">
        <f t="shared" si="1686"/>
        <v>2.669</v>
      </c>
      <c r="AT8916" s="89"/>
      <c r="AU8916" s="99">
        <v>200</v>
      </c>
      <c r="AV8916" s="99">
        <v>270</v>
      </c>
      <c r="AW8916" s="99">
        <v>1.0979000000000002E-3</v>
      </c>
      <c r="AX8916" s="99">
        <v>1027.3200000000002</v>
      </c>
      <c r="AY8916" s="99">
        <v>1246.9000000000001</v>
      </c>
      <c r="AZ8916" s="99">
        <v>2.6688000000000001</v>
      </c>
      <c r="BA8916" s="119" t="s">
        <v>8</v>
      </c>
      <c r="BB8916" s="4">
        <v>8916</v>
      </c>
      <c r="BC8916" s="4">
        <v>200</v>
      </c>
    </row>
    <row r="8917" spans="2:55">
      <c r="B8917">
        <v>8916</v>
      </c>
      <c r="C8917" s="5">
        <f t="shared" si="1675"/>
        <v>200</v>
      </c>
      <c r="D8917" s="5">
        <f t="shared" si="1676"/>
        <v>280</v>
      </c>
      <c r="E8917" s="5" t="str">
        <f t="shared" si="1677"/>
        <v>0.001108</v>
      </c>
      <c r="F8917" s="5" t="str">
        <f t="shared" si="1678"/>
        <v>1066</v>
      </c>
      <c r="G8917" s="5" t="str">
        <f t="shared" si="1679"/>
        <v>1287</v>
      </c>
      <c r="H8917" s="5" t="str">
        <f t="shared" si="1680"/>
        <v>2.743</v>
      </c>
      <c r="I8917" s="1" t="s">
        <v>8</v>
      </c>
      <c r="AN8917" s="89" t="str">
        <f t="shared" si="1681"/>
        <v>200.0</v>
      </c>
      <c r="AO8917" s="89" t="str">
        <f t="shared" si="1682"/>
        <v>280.0</v>
      </c>
      <c r="AP8917" s="89" t="str">
        <f t="shared" si="1683"/>
        <v>0.001108</v>
      </c>
      <c r="AQ8917" s="89" t="str">
        <f t="shared" si="1684"/>
        <v>1066</v>
      </c>
      <c r="AR8917" s="89" t="str">
        <f t="shared" si="1685"/>
        <v>1287</v>
      </c>
      <c r="AS8917" s="89" t="str">
        <f t="shared" si="1686"/>
        <v>2.743</v>
      </c>
      <c r="AT8917" s="89"/>
      <c r="AU8917" s="99">
        <v>200</v>
      </c>
      <c r="AV8917" s="99">
        <v>280</v>
      </c>
      <c r="AW8917" s="99">
        <v>1.1081000000000001E-3</v>
      </c>
      <c r="AX8917" s="99">
        <v>1065.6799999999998</v>
      </c>
      <c r="AY8917" s="99">
        <v>1287.3</v>
      </c>
      <c r="AZ8917" s="99">
        <v>2.7425999999999999</v>
      </c>
      <c r="BA8917" s="119" t="s">
        <v>8</v>
      </c>
      <c r="BB8917" s="4">
        <v>8917</v>
      </c>
      <c r="BC8917" s="4">
        <v>200</v>
      </c>
    </row>
    <row r="8918" spans="2:55">
      <c r="B8918">
        <v>8917</v>
      </c>
      <c r="C8918" s="5">
        <f t="shared" si="1675"/>
        <v>200</v>
      </c>
      <c r="D8918" s="5">
        <f t="shared" si="1676"/>
        <v>290</v>
      </c>
      <c r="E8918" s="5" t="str">
        <f t="shared" si="1677"/>
        <v>0.001119</v>
      </c>
      <c r="F8918" s="5" t="str">
        <f t="shared" si="1678"/>
        <v>1104</v>
      </c>
      <c r="G8918" s="5" t="str">
        <f t="shared" si="1679"/>
        <v>1328</v>
      </c>
      <c r="H8918" s="5" t="str">
        <f t="shared" si="1680"/>
        <v>2.815</v>
      </c>
      <c r="I8918" s="1" t="s">
        <v>8</v>
      </c>
      <c r="AN8918" s="89" t="str">
        <f t="shared" si="1681"/>
        <v>200.0</v>
      </c>
      <c r="AO8918" s="89" t="str">
        <f t="shared" si="1682"/>
        <v>290.0</v>
      </c>
      <c r="AP8918" s="89" t="str">
        <f t="shared" si="1683"/>
        <v>0.001119</v>
      </c>
      <c r="AQ8918" s="89" t="str">
        <f t="shared" si="1684"/>
        <v>1104</v>
      </c>
      <c r="AR8918" s="89" t="str">
        <f t="shared" si="1685"/>
        <v>1328</v>
      </c>
      <c r="AS8918" s="89" t="str">
        <f t="shared" si="1686"/>
        <v>2.815</v>
      </c>
      <c r="AT8918" s="89"/>
      <c r="AU8918" s="99">
        <v>200</v>
      </c>
      <c r="AV8918" s="99">
        <v>290</v>
      </c>
      <c r="AW8918" s="99">
        <v>1.1187E-3</v>
      </c>
      <c r="AX8918" s="99">
        <v>1104.1600000000001</v>
      </c>
      <c r="AY8918" s="99">
        <v>1327.9</v>
      </c>
      <c r="AZ8918" s="99">
        <v>2.8153000000000001</v>
      </c>
      <c r="BA8918" s="119" t="s">
        <v>8</v>
      </c>
      <c r="BB8918" s="4">
        <v>8918</v>
      </c>
      <c r="BC8918" s="4">
        <v>200</v>
      </c>
    </row>
    <row r="8919" spans="2:55">
      <c r="B8919">
        <v>8918</v>
      </c>
      <c r="C8919" s="5">
        <f t="shared" si="1675"/>
        <v>200</v>
      </c>
      <c r="D8919" s="5">
        <f t="shared" si="1676"/>
        <v>300</v>
      </c>
      <c r="E8919" s="5" t="str">
        <f t="shared" si="1677"/>
        <v>0.001130</v>
      </c>
      <c r="F8919" s="5" t="str">
        <f t="shared" si="1678"/>
        <v>1143</v>
      </c>
      <c r="G8919" s="5" t="str">
        <f t="shared" si="1679"/>
        <v>1369</v>
      </c>
      <c r="H8919" s="5" t="str">
        <f t="shared" si="1680"/>
        <v>2.887</v>
      </c>
      <c r="I8919" s="1" t="s">
        <v>8</v>
      </c>
      <c r="AN8919" s="89" t="str">
        <f t="shared" si="1681"/>
        <v>200.0</v>
      </c>
      <c r="AO8919" s="89" t="str">
        <f t="shared" si="1682"/>
        <v>300.0</v>
      </c>
      <c r="AP8919" s="89" t="str">
        <f t="shared" si="1683"/>
        <v>0.001130</v>
      </c>
      <c r="AQ8919" s="89" t="str">
        <f t="shared" si="1684"/>
        <v>1143</v>
      </c>
      <c r="AR8919" s="89" t="str">
        <f t="shared" si="1685"/>
        <v>1369</v>
      </c>
      <c r="AS8919" s="89" t="str">
        <f t="shared" si="1686"/>
        <v>2.887</v>
      </c>
      <c r="AT8919" s="89"/>
      <c r="AU8919" s="99">
        <v>200</v>
      </c>
      <c r="AV8919" s="99">
        <v>300</v>
      </c>
      <c r="AW8919" s="99">
        <v>1.1297E-3</v>
      </c>
      <c r="AX8919" s="99">
        <v>1142.6599999999999</v>
      </c>
      <c r="AY8919" s="99">
        <v>1368.6</v>
      </c>
      <c r="AZ8919" s="99">
        <v>2.8868999999999998</v>
      </c>
      <c r="BA8919" s="119" t="s">
        <v>8</v>
      </c>
      <c r="BB8919" s="4">
        <v>8919</v>
      </c>
      <c r="BC8919" s="4">
        <v>200</v>
      </c>
    </row>
    <row r="8920" spans="2:55">
      <c r="B8920">
        <v>8919</v>
      </c>
      <c r="C8920" s="5">
        <f t="shared" si="1675"/>
        <v>200</v>
      </c>
      <c r="D8920" s="5">
        <f t="shared" si="1676"/>
        <v>320</v>
      </c>
      <c r="E8920" s="5" t="str">
        <f t="shared" si="1677"/>
        <v>0.001153</v>
      </c>
      <c r="F8920" s="5" t="str">
        <f t="shared" si="1678"/>
        <v>1220.</v>
      </c>
      <c r="G8920" s="5" t="str">
        <f t="shared" si="1679"/>
        <v>1450.</v>
      </c>
      <c r="H8920" s="5" t="str">
        <f t="shared" si="1680"/>
        <v>3.027</v>
      </c>
      <c r="I8920" s="1" t="s">
        <v>8</v>
      </c>
      <c r="AN8920" s="89" t="str">
        <f t="shared" si="1681"/>
        <v>200.0</v>
      </c>
      <c r="AO8920" s="89" t="str">
        <f t="shared" si="1682"/>
        <v>320.0</v>
      </c>
      <c r="AP8920" s="89" t="str">
        <f t="shared" si="1683"/>
        <v>0.001153</v>
      </c>
      <c r="AQ8920" s="89" t="str">
        <f t="shared" si="1684"/>
        <v>1220.</v>
      </c>
      <c r="AR8920" s="89" t="str">
        <f t="shared" si="1685"/>
        <v>1450.</v>
      </c>
      <c r="AS8920" s="89" t="str">
        <f t="shared" si="1686"/>
        <v>3.027</v>
      </c>
      <c r="AT8920" s="89"/>
      <c r="AU8920" s="99">
        <v>200</v>
      </c>
      <c r="AV8920" s="99">
        <v>320</v>
      </c>
      <c r="AW8920" s="99">
        <v>1.1527E-3</v>
      </c>
      <c r="AX8920" s="99">
        <v>1219.76</v>
      </c>
      <c r="AY8920" s="99">
        <v>1450.3</v>
      </c>
      <c r="AZ8920" s="99">
        <v>3.0270000000000001</v>
      </c>
      <c r="BA8920" s="119" t="s">
        <v>8</v>
      </c>
      <c r="BB8920" s="4">
        <v>8920</v>
      </c>
      <c r="BC8920" s="4">
        <v>200</v>
      </c>
    </row>
    <row r="8921" spans="2:55">
      <c r="B8921">
        <v>8920</v>
      </c>
      <c r="C8921" s="5">
        <f t="shared" si="1675"/>
        <v>200</v>
      </c>
      <c r="D8921" s="5">
        <f t="shared" si="1676"/>
        <v>340</v>
      </c>
      <c r="E8921" s="5" t="str">
        <f t="shared" si="1677"/>
        <v>0.001177</v>
      </c>
      <c r="F8921" s="5" t="str">
        <f t="shared" si="1678"/>
        <v>1297</v>
      </c>
      <c r="G8921" s="5" t="str">
        <f t="shared" si="1679"/>
        <v>1533</v>
      </c>
      <c r="H8921" s="5" t="str">
        <f t="shared" si="1680"/>
        <v>3.163</v>
      </c>
      <c r="I8921" s="1" t="s">
        <v>8</v>
      </c>
      <c r="AN8921" s="89" t="str">
        <f t="shared" si="1681"/>
        <v>200.0</v>
      </c>
      <c r="AO8921" s="89" t="str">
        <f t="shared" si="1682"/>
        <v>340.0</v>
      </c>
      <c r="AP8921" s="89" t="str">
        <f t="shared" si="1683"/>
        <v>0.001177</v>
      </c>
      <c r="AQ8921" s="89" t="str">
        <f t="shared" si="1684"/>
        <v>1297</v>
      </c>
      <c r="AR8921" s="89" t="str">
        <f t="shared" si="1685"/>
        <v>1533</v>
      </c>
      <c r="AS8921" s="89" t="str">
        <f t="shared" si="1686"/>
        <v>3.163</v>
      </c>
      <c r="AT8921" s="89"/>
      <c r="AU8921" s="99">
        <v>200</v>
      </c>
      <c r="AV8921" s="99">
        <v>340</v>
      </c>
      <c r="AW8921" s="99">
        <v>1.1773E-3</v>
      </c>
      <c r="AX8921" s="99">
        <v>1297.04</v>
      </c>
      <c r="AY8921" s="99">
        <v>1532.5</v>
      </c>
      <c r="AZ8921" s="99">
        <v>3.1633</v>
      </c>
      <c r="BA8921" s="119" t="s">
        <v>8</v>
      </c>
      <c r="BB8921" s="4">
        <v>8921</v>
      </c>
      <c r="BC8921" s="4">
        <v>200</v>
      </c>
    </row>
    <row r="8922" spans="2:55">
      <c r="B8922">
        <v>8921</v>
      </c>
      <c r="C8922" s="5">
        <f t="shared" si="1675"/>
        <v>200</v>
      </c>
      <c r="D8922" s="5">
        <f t="shared" si="1676"/>
        <v>360</v>
      </c>
      <c r="E8922" s="5" t="str">
        <f t="shared" si="1677"/>
        <v>0.001204</v>
      </c>
      <c r="F8922" s="5" t="str">
        <f t="shared" si="1678"/>
        <v>1374</v>
      </c>
      <c r="G8922" s="5" t="str">
        <f t="shared" si="1679"/>
        <v>1615</v>
      </c>
      <c r="H8922" s="5" t="str">
        <f t="shared" si="1680"/>
        <v>3.296</v>
      </c>
      <c r="I8922" s="1" t="s">
        <v>8</v>
      </c>
      <c r="AN8922" s="89" t="str">
        <f t="shared" si="1681"/>
        <v>200.0</v>
      </c>
      <c r="AO8922" s="89" t="str">
        <f t="shared" si="1682"/>
        <v>360.0</v>
      </c>
      <c r="AP8922" s="89" t="str">
        <f t="shared" si="1683"/>
        <v>0.001204</v>
      </c>
      <c r="AQ8922" s="89" t="str">
        <f t="shared" si="1684"/>
        <v>1374</v>
      </c>
      <c r="AR8922" s="89" t="str">
        <f t="shared" si="1685"/>
        <v>1615</v>
      </c>
      <c r="AS8922" s="89" t="str">
        <f t="shared" si="1686"/>
        <v>3.296</v>
      </c>
      <c r="AT8922" s="89"/>
      <c r="AU8922" s="99">
        <v>200</v>
      </c>
      <c r="AV8922" s="99">
        <v>360</v>
      </c>
      <c r="AW8922" s="99">
        <v>1.2036E-3</v>
      </c>
      <c r="AX8922" s="99">
        <v>1374.48</v>
      </c>
      <c r="AY8922" s="99">
        <v>1615.2</v>
      </c>
      <c r="AZ8922" s="99">
        <v>3.2961</v>
      </c>
      <c r="BA8922" s="119" t="s">
        <v>8</v>
      </c>
      <c r="BB8922" s="4">
        <v>8922</v>
      </c>
      <c r="BC8922" s="4">
        <v>200</v>
      </c>
    </row>
    <row r="8923" spans="2:55">
      <c r="B8923">
        <v>8922</v>
      </c>
      <c r="C8923" s="5">
        <f t="shared" si="1675"/>
        <v>200</v>
      </c>
      <c r="D8923" s="5">
        <f t="shared" si="1676"/>
        <v>380</v>
      </c>
      <c r="E8923" s="5" t="str">
        <f t="shared" si="1677"/>
        <v>0.001232</v>
      </c>
      <c r="F8923" s="5" t="str">
        <f t="shared" si="1678"/>
        <v>1452</v>
      </c>
      <c r="G8923" s="5" t="str">
        <f t="shared" si="1679"/>
        <v>1698</v>
      </c>
      <c r="H8923" s="5" t="str">
        <f t="shared" si="1680"/>
        <v>3.426</v>
      </c>
      <c r="I8923" s="1" t="s">
        <v>12</v>
      </c>
      <c r="AN8923" s="89" t="str">
        <f t="shared" si="1681"/>
        <v>200.0</v>
      </c>
      <c r="AO8923" s="89" t="str">
        <f t="shared" si="1682"/>
        <v>380.0</v>
      </c>
      <c r="AP8923" s="89" t="str">
        <f t="shared" si="1683"/>
        <v>0.001232</v>
      </c>
      <c r="AQ8923" s="89" t="str">
        <f t="shared" si="1684"/>
        <v>1452</v>
      </c>
      <c r="AR8923" s="89" t="str">
        <f t="shared" si="1685"/>
        <v>1698</v>
      </c>
      <c r="AS8923" s="89" t="str">
        <f t="shared" si="1686"/>
        <v>3.426</v>
      </c>
      <c r="AT8923" s="89"/>
      <c r="AU8923" s="99">
        <v>200</v>
      </c>
      <c r="AV8923" s="99">
        <v>380</v>
      </c>
      <c r="AW8923" s="99">
        <v>1.2317000000000001E-3</v>
      </c>
      <c r="AX8923" s="99">
        <v>1452.0600000000002</v>
      </c>
      <c r="AY8923" s="99">
        <v>1698.4</v>
      </c>
      <c r="AZ8923" s="99">
        <v>3.4255</v>
      </c>
      <c r="BA8923" s="119" t="s">
        <v>12</v>
      </c>
      <c r="BB8923" s="4">
        <v>8923</v>
      </c>
      <c r="BC8923" s="4">
        <v>200</v>
      </c>
    </row>
    <row r="8924" spans="2:55">
      <c r="B8924">
        <v>8923</v>
      </c>
      <c r="C8924" s="5">
        <f t="shared" si="1675"/>
        <v>200</v>
      </c>
      <c r="D8924" s="5">
        <f t="shared" si="1676"/>
        <v>400</v>
      </c>
      <c r="E8924" s="5" t="str">
        <f t="shared" si="1677"/>
        <v>0.001262</v>
      </c>
      <c r="F8924" s="5" t="str">
        <f t="shared" si="1678"/>
        <v>1530.</v>
      </c>
      <c r="G8924" s="5" t="str">
        <f t="shared" si="1679"/>
        <v>1782</v>
      </c>
      <c r="H8924" s="5" t="str">
        <f t="shared" si="1680"/>
        <v>3.552</v>
      </c>
      <c r="I8924" s="1" t="s">
        <v>12</v>
      </c>
      <c r="AN8924" s="89" t="str">
        <f t="shared" si="1681"/>
        <v>200.0</v>
      </c>
      <c r="AO8924" s="89" t="str">
        <f t="shared" si="1682"/>
        <v>400.0</v>
      </c>
      <c r="AP8924" s="89" t="str">
        <f t="shared" si="1683"/>
        <v>0.001262</v>
      </c>
      <c r="AQ8924" s="89" t="str">
        <f t="shared" si="1684"/>
        <v>1530.</v>
      </c>
      <c r="AR8924" s="89" t="str">
        <f t="shared" si="1685"/>
        <v>1782</v>
      </c>
      <c r="AS8924" s="89" t="str">
        <f t="shared" si="1686"/>
        <v>3.552</v>
      </c>
      <c r="AT8924" s="89"/>
      <c r="AU8924" s="99">
        <v>200</v>
      </c>
      <c r="AV8924" s="99">
        <v>400</v>
      </c>
      <c r="AW8924" s="99">
        <v>1.2618E-3</v>
      </c>
      <c r="AX8924" s="99">
        <v>1529.8400000000001</v>
      </c>
      <c r="AY8924" s="99">
        <v>1782.2</v>
      </c>
      <c r="AZ8924" s="99">
        <v>3.5518000000000001</v>
      </c>
      <c r="BA8924" s="119" t="s">
        <v>12</v>
      </c>
      <c r="BB8924" s="4">
        <v>8924</v>
      </c>
      <c r="BC8924" s="4">
        <v>200</v>
      </c>
    </row>
    <row r="8925" spans="2:55">
      <c r="B8925">
        <v>8924</v>
      </c>
      <c r="C8925" s="5">
        <f t="shared" si="1675"/>
        <v>200</v>
      </c>
      <c r="D8925" s="5">
        <f t="shared" si="1676"/>
        <v>420</v>
      </c>
      <c r="E8925" s="5" t="str">
        <f t="shared" si="1677"/>
        <v>0.001294</v>
      </c>
      <c r="F8925" s="5" t="str">
        <f t="shared" si="1678"/>
        <v>1608</v>
      </c>
      <c r="G8925" s="5" t="str">
        <f t="shared" si="1679"/>
        <v>1867</v>
      </c>
      <c r="H8925" s="5" t="str">
        <f t="shared" si="1680"/>
        <v>3.675</v>
      </c>
      <c r="I8925" s="1" t="s">
        <v>12</v>
      </c>
      <c r="AN8925" s="89" t="str">
        <f t="shared" si="1681"/>
        <v>200.0</v>
      </c>
      <c r="AO8925" s="89" t="str">
        <f t="shared" si="1682"/>
        <v>420.0</v>
      </c>
      <c r="AP8925" s="89" t="str">
        <f t="shared" si="1683"/>
        <v>0.001294</v>
      </c>
      <c r="AQ8925" s="89" t="str">
        <f t="shared" si="1684"/>
        <v>1608</v>
      </c>
      <c r="AR8925" s="89" t="str">
        <f t="shared" si="1685"/>
        <v>1867</v>
      </c>
      <c r="AS8925" s="89" t="str">
        <f t="shared" si="1686"/>
        <v>3.675</v>
      </c>
      <c r="AT8925" s="89"/>
      <c r="AU8925" s="99">
        <v>200</v>
      </c>
      <c r="AV8925" s="99">
        <v>420</v>
      </c>
      <c r="AW8925" s="99">
        <v>1.2939E-3</v>
      </c>
      <c r="AX8925" s="99">
        <v>1607.72</v>
      </c>
      <c r="AY8925" s="99">
        <v>1866.5</v>
      </c>
      <c r="AZ8925" s="99">
        <v>3.6751999999999998</v>
      </c>
      <c r="BA8925" s="119" t="s">
        <v>12</v>
      </c>
      <c r="BB8925" s="4">
        <v>8925</v>
      </c>
      <c r="BC8925" s="4">
        <v>200</v>
      </c>
    </row>
    <row r="8926" spans="2:55">
      <c r="B8926">
        <v>8925</v>
      </c>
      <c r="C8926" s="5">
        <f t="shared" si="1675"/>
        <v>200</v>
      </c>
      <c r="D8926" s="5">
        <f t="shared" si="1676"/>
        <v>440</v>
      </c>
      <c r="E8926" s="5" t="str">
        <f t="shared" si="1677"/>
        <v>0.001328</v>
      </c>
      <c r="F8926" s="5" t="str">
        <f t="shared" si="1678"/>
        <v>1686</v>
      </c>
      <c r="G8926" s="5" t="str">
        <f t="shared" si="1679"/>
        <v>1951</v>
      </c>
      <c r="H8926" s="5" t="str">
        <f t="shared" si="1680"/>
        <v>3.796</v>
      </c>
      <c r="I8926" s="1" t="s">
        <v>12</v>
      </c>
      <c r="AN8926" s="89" t="str">
        <f t="shared" si="1681"/>
        <v>200.0</v>
      </c>
      <c r="AO8926" s="89" t="str">
        <f t="shared" si="1682"/>
        <v>440.0</v>
      </c>
      <c r="AP8926" s="89" t="str">
        <f t="shared" si="1683"/>
        <v>0.001328</v>
      </c>
      <c r="AQ8926" s="89" t="str">
        <f t="shared" si="1684"/>
        <v>1686</v>
      </c>
      <c r="AR8926" s="89" t="str">
        <f t="shared" si="1685"/>
        <v>1951</v>
      </c>
      <c r="AS8926" s="89" t="str">
        <f t="shared" si="1686"/>
        <v>3.796</v>
      </c>
      <c r="AT8926" s="89"/>
      <c r="AU8926" s="99">
        <v>200</v>
      </c>
      <c r="AV8926" s="99">
        <v>440</v>
      </c>
      <c r="AW8926" s="99">
        <v>1.3283000000000001E-3</v>
      </c>
      <c r="AX8926" s="99">
        <v>1685.6399999999999</v>
      </c>
      <c r="AY8926" s="99">
        <v>1951.3</v>
      </c>
      <c r="AZ8926" s="99">
        <v>3.7959000000000001</v>
      </c>
      <c r="BA8926" s="119" t="s">
        <v>12</v>
      </c>
      <c r="BB8926" s="4">
        <v>8926</v>
      </c>
      <c r="BC8926" s="4">
        <v>200</v>
      </c>
    </row>
    <row r="8927" spans="2:55">
      <c r="B8927">
        <v>8926</v>
      </c>
      <c r="C8927" s="5">
        <f t="shared" si="1675"/>
        <v>200</v>
      </c>
      <c r="D8927" s="5">
        <f t="shared" si="1676"/>
        <v>460</v>
      </c>
      <c r="E8927" s="5" t="str">
        <f t="shared" si="1677"/>
        <v>0.001365</v>
      </c>
      <c r="F8927" s="5" t="str">
        <f t="shared" si="1678"/>
        <v>1764</v>
      </c>
      <c r="G8927" s="5" t="str">
        <f t="shared" si="1679"/>
        <v>2037</v>
      </c>
      <c r="H8927" s="5" t="str">
        <f t="shared" si="1680"/>
        <v>3.914</v>
      </c>
      <c r="I8927" s="1" t="s">
        <v>12</v>
      </c>
      <c r="AN8927" s="89" t="str">
        <f t="shared" si="1681"/>
        <v>200.0</v>
      </c>
      <c r="AO8927" s="89" t="str">
        <f t="shared" si="1682"/>
        <v>460.0</v>
      </c>
      <c r="AP8927" s="89" t="str">
        <f t="shared" si="1683"/>
        <v>0.001365</v>
      </c>
      <c r="AQ8927" s="89" t="str">
        <f t="shared" si="1684"/>
        <v>1764</v>
      </c>
      <c r="AR8927" s="89" t="str">
        <f t="shared" si="1685"/>
        <v>2037</v>
      </c>
      <c r="AS8927" s="89" t="str">
        <f t="shared" si="1686"/>
        <v>3.914</v>
      </c>
      <c r="AT8927" s="89"/>
      <c r="AU8927" s="99">
        <v>200</v>
      </c>
      <c r="AV8927" s="99">
        <v>460</v>
      </c>
      <c r="AW8927" s="99">
        <v>1.3651E-3</v>
      </c>
      <c r="AX8927" s="99">
        <v>1763.68</v>
      </c>
      <c r="AY8927" s="99">
        <v>2036.7</v>
      </c>
      <c r="AZ8927" s="99">
        <v>3.9140000000000001</v>
      </c>
      <c r="BA8927" s="119" t="s">
        <v>12</v>
      </c>
      <c r="BB8927" s="4">
        <v>8927</v>
      </c>
      <c r="BC8927" s="4">
        <v>200</v>
      </c>
    </row>
    <row r="8928" spans="2:55">
      <c r="B8928">
        <v>8927</v>
      </c>
      <c r="C8928" s="5">
        <f t="shared" si="1675"/>
        <v>200</v>
      </c>
      <c r="D8928" s="5">
        <f t="shared" si="1676"/>
        <v>480</v>
      </c>
      <c r="E8928" s="5" t="str">
        <f t="shared" si="1677"/>
        <v>0.001404</v>
      </c>
      <c r="F8928" s="5" t="str">
        <f t="shared" si="1678"/>
        <v>1842</v>
      </c>
      <c r="G8928" s="5" t="str">
        <f t="shared" si="1679"/>
        <v>2123</v>
      </c>
      <c r="H8928" s="5" t="str">
        <f t="shared" si="1680"/>
        <v>4.030</v>
      </c>
      <c r="I8928" s="1" t="s">
        <v>12</v>
      </c>
      <c r="AN8928" s="89" t="str">
        <f t="shared" si="1681"/>
        <v>200.0</v>
      </c>
      <c r="AO8928" s="89" t="str">
        <f t="shared" si="1682"/>
        <v>480.0</v>
      </c>
      <c r="AP8928" s="89" t="str">
        <f t="shared" si="1683"/>
        <v>0.001404</v>
      </c>
      <c r="AQ8928" s="89" t="str">
        <f t="shared" si="1684"/>
        <v>1842</v>
      </c>
      <c r="AR8928" s="89" t="str">
        <f t="shared" si="1685"/>
        <v>2123</v>
      </c>
      <c r="AS8928" s="89" t="str">
        <f t="shared" si="1686"/>
        <v>4.030</v>
      </c>
      <c r="AT8928" s="89"/>
      <c r="AU8928" s="99">
        <v>200</v>
      </c>
      <c r="AV8928" s="99">
        <v>480</v>
      </c>
      <c r="AW8928" s="99">
        <v>1.4044000000000001E-3</v>
      </c>
      <c r="AX8928" s="99">
        <v>1841.7199999999998</v>
      </c>
      <c r="AY8928" s="99">
        <v>2122.6</v>
      </c>
      <c r="AZ8928" s="99">
        <v>4.0296000000000003</v>
      </c>
      <c r="BA8928" s="119" t="s">
        <v>12</v>
      </c>
      <c r="BB8928" s="4">
        <v>8928</v>
      </c>
      <c r="BC8928" s="4">
        <v>200</v>
      </c>
    </row>
    <row r="8929" spans="2:55">
      <c r="B8929">
        <v>8928</v>
      </c>
      <c r="C8929" s="5">
        <f t="shared" si="1675"/>
        <v>200</v>
      </c>
      <c r="D8929" s="5">
        <f t="shared" si="1676"/>
        <v>500</v>
      </c>
      <c r="E8929" s="5" t="str">
        <f t="shared" si="1677"/>
        <v>0.001446</v>
      </c>
      <c r="F8929" s="5" t="str">
        <f t="shared" si="1678"/>
        <v>1920.</v>
      </c>
      <c r="G8929" s="5" t="str">
        <f t="shared" si="1679"/>
        <v>2209</v>
      </c>
      <c r="H8929" s="5" t="str">
        <f t="shared" si="1680"/>
        <v>4.143</v>
      </c>
      <c r="I8929" s="1" t="s">
        <v>12</v>
      </c>
      <c r="AN8929" s="89" t="str">
        <f t="shared" si="1681"/>
        <v>200.0</v>
      </c>
      <c r="AO8929" s="89" t="str">
        <f t="shared" si="1682"/>
        <v>500.0</v>
      </c>
      <c r="AP8929" s="89" t="str">
        <f t="shared" si="1683"/>
        <v>0.001446</v>
      </c>
      <c r="AQ8929" s="89" t="str">
        <f t="shared" si="1684"/>
        <v>1920.</v>
      </c>
      <c r="AR8929" s="89" t="str">
        <f t="shared" si="1685"/>
        <v>2209</v>
      </c>
      <c r="AS8929" s="89" t="str">
        <f t="shared" si="1686"/>
        <v>4.143</v>
      </c>
      <c r="AT8929" s="89"/>
      <c r="AU8929" s="99">
        <v>200</v>
      </c>
      <c r="AV8929" s="99">
        <v>500</v>
      </c>
      <c r="AW8929" s="99">
        <v>1.4463E-3</v>
      </c>
      <c r="AX8929" s="99">
        <v>1919.74</v>
      </c>
      <c r="AY8929" s="99">
        <v>2209</v>
      </c>
      <c r="AZ8929" s="99">
        <v>4.1428000000000003</v>
      </c>
      <c r="BA8929" s="119" t="s">
        <v>12</v>
      </c>
      <c r="BB8929" s="4">
        <v>8929</v>
      </c>
      <c r="BC8929" s="4">
        <v>200</v>
      </c>
    </row>
    <row r="8930" spans="2:55">
      <c r="B8930">
        <v>8929</v>
      </c>
      <c r="C8930" s="5">
        <f t="shared" si="1675"/>
        <v>200</v>
      </c>
      <c r="D8930" s="5">
        <f t="shared" si="1676"/>
        <v>550</v>
      </c>
      <c r="E8930" s="5" t="str">
        <f t="shared" si="1677"/>
        <v>0.001563</v>
      </c>
      <c r="F8930" s="5" t="str">
        <f t="shared" si="1678"/>
        <v>2114</v>
      </c>
      <c r="G8930" s="5" t="str">
        <f t="shared" si="1679"/>
        <v>2427</v>
      </c>
      <c r="H8930" s="5" t="str">
        <f t="shared" si="1680"/>
        <v>4.415</v>
      </c>
      <c r="I8930" s="1" t="s">
        <v>12</v>
      </c>
      <c r="AN8930" s="89" t="str">
        <f t="shared" si="1681"/>
        <v>200.0</v>
      </c>
      <c r="AO8930" s="89" t="str">
        <f t="shared" si="1682"/>
        <v>550.0</v>
      </c>
      <c r="AP8930" s="89" t="str">
        <f t="shared" si="1683"/>
        <v>0.001563</v>
      </c>
      <c r="AQ8930" s="89" t="str">
        <f t="shared" si="1684"/>
        <v>2114</v>
      </c>
      <c r="AR8930" s="89" t="str">
        <f t="shared" si="1685"/>
        <v>2427</v>
      </c>
      <c r="AS8930" s="89" t="str">
        <f t="shared" si="1686"/>
        <v>4.415</v>
      </c>
      <c r="AT8930" s="89"/>
      <c r="AU8930" s="99">
        <v>200</v>
      </c>
      <c r="AV8930" s="99">
        <v>550</v>
      </c>
      <c r="AW8930" s="99">
        <v>1.5629999999999999E-3</v>
      </c>
      <c r="AX8930" s="99">
        <v>2114</v>
      </c>
      <c r="AY8930" s="99">
        <v>2426.6</v>
      </c>
      <c r="AZ8930" s="99">
        <v>4.4154</v>
      </c>
      <c r="BA8930" s="119" t="s">
        <v>12</v>
      </c>
      <c r="BB8930" s="4">
        <v>8930</v>
      </c>
      <c r="BC8930" s="4">
        <v>200</v>
      </c>
    </row>
    <row r="8931" spans="2:55">
      <c r="B8931">
        <v>8930</v>
      </c>
      <c r="C8931" s="5">
        <f t="shared" si="1675"/>
        <v>200</v>
      </c>
      <c r="D8931" s="5">
        <f t="shared" si="1676"/>
        <v>600</v>
      </c>
      <c r="E8931" s="5" t="str">
        <f t="shared" si="1677"/>
        <v>0.001697</v>
      </c>
      <c r="F8931" s="5" t="str">
        <f t="shared" si="1678"/>
        <v>2306</v>
      </c>
      <c r="G8931" s="5" t="str">
        <f t="shared" si="1679"/>
        <v>2645</v>
      </c>
      <c r="H8931" s="5" t="str">
        <f t="shared" si="1680"/>
        <v>4.673</v>
      </c>
      <c r="I8931" s="1" t="s">
        <v>12</v>
      </c>
      <c r="AN8931" s="89" t="str">
        <f t="shared" si="1681"/>
        <v>200.0</v>
      </c>
      <c r="AO8931" s="89" t="str">
        <f t="shared" si="1682"/>
        <v>600.0</v>
      </c>
      <c r="AP8931" s="89" t="str">
        <f t="shared" si="1683"/>
        <v>0.001697</v>
      </c>
      <c r="AQ8931" s="89" t="str">
        <f t="shared" si="1684"/>
        <v>2306</v>
      </c>
      <c r="AR8931" s="89" t="str">
        <f t="shared" si="1685"/>
        <v>2645</v>
      </c>
      <c r="AS8931" s="89" t="str">
        <f t="shared" si="1686"/>
        <v>4.673</v>
      </c>
      <c r="AT8931" s="89"/>
      <c r="AU8931" s="99">
        <v>200</v>
      </c>
      <c r="AV8931" s="99">
        <v>600</v>
      </c>
      <c r="AW8931" s="99">
        <v>1.6968E-3</v>
      </c>
      <c r="AX8931" s="99">
        <v>2305.54</v>
      </c>
      <c r="AY8931" s="99">
        <v>2644.9</v>
      </c>
      <c r="AZ8931" s="99">
        <v>4.6729000000000003</v>
      </c>
      <c r="BA8931" s="119" t="s">
        <v>12</v>
      </c>
      <c r="BB8931" s="4">
        <v>8931</v>
      </c>
      <c r="BC8931" s="4">
        <v>200</v>
      </c>
    </row>
    <row r="8932" spans="2:55">
      <c r="B8932">
        <v>8931</v>
      </c>
      <c r="C8932" s="5">
        <f t="shared" si="1675"/>
        <v>200</v>
      </c>
      <c r="D8932" s="5">
        <f t="shared" si="1676"/>
        <v>650</v>
      </c>
      <c r="E8932" s="5" t="str">
        <f t="shared" si="1677"/>
        <v>0.001846</v>
      </c>
      <c r="F8932" s="5" t="str">
        <f t="shared" si="1678"/>
        <v>2492</v>
      </c>
      <c r="G8932" s="5" t="str">
        <f t="shared" si="1679"/>
        <v>2861</v>
      </c>
      <c r="H8932" s="5" t="str">
        <f t="shared" si="1680"/>
        <v>4.914</v>
      </c>
      <c r="I8932" s="1" t="s">
        <v>12</v>
      </c>
      <c r="AN8932" s="89" t="str">
        <f t="shared" si="1681"/>
        <v>200.0</v>
      </c>
      <c r="AO8932" s="89" t="str">
        <f t="shared" si="1682"/>
        <v>650.0</v>
      </c>
      <c r="AP8932" s="89" t="str">
        <f t="shared" si="1683"/>
        <v>0.001846</v>
      </c>
      <c r="AQ8932" s="89" t="str">
        <f t="shared" si="1684"/>
        <v>2492</v>
      </c>
      <c r="AR8932" s="89" t="str">
        <f t="shared" si="1685"/>
        <v>2861</v>
      </c>
      <c r="AS8932" s="89" t="str">
        <f t="shared" si="1686"/>
        <v>4.914</v>
      </c>
      <c r="AT8932" s="89"/>
      <c r="AU8932" s="99">
        <v>200</v>
      </c>
      <c r="AV8932" s="99">
        <v>650</v>
      </c>
      <c r="AW8932" s="99">
        <v>1.8456E-3</v>
      </c>
      <c r="AX8932" s="99">
        <v>2492.1800000000003</v>
      </c>
      <c r="AY8932" s="99">
        <v>2861.3</v>
      </c>
      <c r="AZ8932" s="99">
        <v>4.9138999999999999</v>
      </c>
      <c r="BA8932" s="119" t="s">
        <v>12</v>
      </c>
      <c r="BB8932" s="4">
        <v>8932</v>
      </c>
      <c r="BC8932" s="4">
        <v>200</v>
      </c>
    </row>
    <row r="8933" spans="2:55">
      <c r="B8933">
        <v>8932</v>
      </c>
      <c r="C8933" s="5">
        <f t="shared" si="1675"/>
        <v>200</v>
      </c>
      <c r="D8933" s="5">
        <f t="shared" si="1676"/>
        <v>700</v>
      </c>
      <c r="E8933" s="5" t="str">
        <f t="shared" si="1677"/>
        <v>0.002006</v>
      </c>
      <c r="F8933" s="5" t="str">
        <f t="shared" si="1678"/>
        <v>2672</v>
      </c>
      <c r="G8933" s="5" t="str">
        <f t="shared" si="1679"/>
        <v>3073</v>
      </c>
      <c r="H8933" s="5" t="str">
        <f t="shared" si="1680"/>
        <v>5.137</v>
      </c>
      <c r="I8933" s="1" t="s">
        <v>12</v>
      </c>
      <c r="AN8933" s="89" t="str">
        <f t="shared" si="1681"/>
        <v>200.0</v>
      </c>
      <c r="AO8933" s="89" t="str">
        <f t="shared" si="1682"/>
        <v>700.0</v>
      </c>
      <c r="AP8933" s="89" t="str">
        <f t="shared" si="1683"/>
        <v>0.002006</v>
      </c>
      <c r="AQ8933" s="89" t="str">
        <f t="shared" si="1684"/>
        <v>2672</v>
      </c>
      <c r="AR8933" s="89" t="str">
        <f t="shared" si="1685"/>
        <v>3073</v>
      </c>
      <c r="AS8933" s="89" t="str">
        <f t="shared" si="1686"/>
        <v>5.137</v>
      </c>
      <c r="AT8933" s="89"/>
      <c r="AU8933" s="99">
        <v>200</v>
      </c>
      <c r="AV8933" s="99">
        <v>700</v>
      </c>
      <c r="AW8933" s="99">
        <v>2.0055999999999997E-3</v>
      </c>
      <c r="AX8933" s="99">
        <v>2671.98</v>
      </c>
      <c r="AY8933" s="99">
        <v>3073.1</v>
      </c>
      <c r="AZ8933" s="99">
        <v>5.1374000000000004</v>
      </c>
      <c r="BA8933" s="119" t="s">
        <v>12</v>
      </c>
      <c r="BB8933" s="4">
        <v>8933</v>
      </c>
      <c r="BC8933" s="4">
        <v>200</v>
      </c>
    </row>
    <row r="8934" spans="2:55">
      <c r="B8934">
        <v>8933</v>
      </c>
      <c r="C8934" s="5">
        <f t="shared" si="1675"/>
        <v>200</v>
      </c>
      <c r="D8934" s="5">
        <f t="shared" si="1676"/>
        <v>750</v>
      </c>
      <c r="E8934" s="5" t="str">
        <f t="shared" si="1677"/>
        <v>0.002173</v>
      </c>
      <c r="F8934" s="5" t="str">
        <f t="shared" si="1678"/>
        <v>2844</v>
      </c>
      <c r="G8934" s="5" t="str">
        <f t="shared" si="1679"/>
        <v>3279</v>
      </c>
      <c r="H8934" s="5" t="str">
        <f t="shared" si="1680"/>
        <v>5.343</v>
      </c>
      <c r="I8934" s="1" t="s">
        <v>12</v>
      </c>
      <c r="AN8934" s="89" t="str">
        <f t="shared" si="1681"/>
        <v>200.0</v>
      </c>
      <c r="AO8934" s="89" t="str">
        <f t="shared" si="1682"/>
        <v>750.0</v>
      </c>
      <c r="AP8934" s="89" t="str">
        <f t="shared" si="1683"/>
        <v>0.002173</v>
      </c>
      <c r="AQ8934" s="89" t="str">
        <f t="shared" si="1684"/>
        <v>2844</v>
      </c>
      <c r="AR8934" s="89" t="str">
        <f t="shared" si="1685"/>
        <v>3279</v>
      </c>
      <c r="AS8934" s="89" t="str">
        <f t="shared" si="1686"/>
        <v>5.343</v>
      </c>
      <c r="AT8934" s="89"/>
      <c r="AU8934" s="99">
        <v>200</v>
      </c>
      <c r="AV8934" s="99">
        <v>750</v>
      </c>
      <c r="AW8934" s="99">
        <v>2.1727999999999999E-3</v>
      </c>
      <c r="AX8934" s="99">
        <v>2843.94</v>
      </c>
      <c r="AY8934" s="99">
        <v>3278.5</v>
      </c>
      <c r="AZ8934" s="99">
        <v>5.3432000000000004</v>
      </c>
      <c r="BA8934" s="119" t="s">
        <v>12</v>
      </c>
      <c r="BB8934" s="4">
        <v>8934</v>
      </c>
      <c r="BC8934" s="4">
        <v>200</v>
      </c>
    </row>
    <row r="8935" spans="2:55">
      <c r="B8935">
        <v>8934</v>
      </c>
      <c r="C8935" s="5">
        <f t="shared" si="1675"/>
        <v>200</v>
      </c>
      <c r="D8935" s="5">
        <f t="shared" si="1676"/>
        <v>800</v>
      </c>
      <c r="E8935" s="5" t="str">
        <f t="shared" si="1677"/>
        <v>0.002343</v>
      </c>
      <c r="F8935" s="5" t="str">
        <f t="shared" si="1678"/>
        <v>3008</v>
      </c>
      <c r="G8935" s="5" t="str">
        <f t="shared" si="1679"/>
        <v>3477</v>
      </c>
      <c r="H8935" s="5" t="str">
        <f t="shared" si="1680"/>
        <v>5.532</v>
      </c>
      <c r="I8935" s="1" t="s">
        <v>12</v>
      </c>
      <c r="AN8935" s="89" t="str">
        <f t="shared" si="1681"/>
        <v>200.0</v>
      </c>
      <c r="AO8935" s="89" t="str">
        <f t="shared" si="1682"/>
        <v>800.0</v>
      </c>
      <c r="AP8935" s="89" t="str">
        <f t="shared" si="1683"/>
        <v>0.002343</v>
      </c>
      <c r="AQ8935" s="89" t="str">
        <f t="shared" si="1684"/>
        <v>3008</v>
      </c>
      <c r="AR8935" s="89" t="str">
        <f t="shared" si="1685"/>
        <v>3477</v>
      </c>
      <c r="AS8935" s="89" t="str">
        <f t="shared" si="1686"/>
        <v>5.532</v>
      </c>
      <c r="AT8935" s="89"/>
      <c r="AU8935" s="99">
        <v>200</v>
      </c>
      <c r="AV8935" s="99">
        <v>800</v>
      </c>
      <c r="AW8935" s="99">
        <v>2.3433999999999998E-3</v>
      </c>
      <c r="AX8935" s="99">
        <v>3007.92</v>
      </c>
      <c r="AY8935" s="99">
        <v>3476.6</v>
      </c>
      <c r="AZ8935" s="99">
        <v>5.5323000000000002</v>
      </c>
      <c r="BA8935" s="119" t="s">
        <v>12</v>
      </c>
      <c r="BB8935" s="4">
        <v>8935</v>
      </c>
      <c r="BC8935" s="4">
        <v>200</v>
      </c>
    </row>
    <row r="8936" spans="2:55">
      <c r="B8936">
        <v>8935</v>
      </c>
      <c r="C8936" s="5">
        <f t="shared" si="1675"/>
        <v>200</v>
      </c>
      <c r="D8936" s="5">
        <f t="shared" si="1676"/>
        <v>900</v>
      </c>
      <c r="E8936" s="5" t="str">
        <f t="shared" si="1677"/>
        <v>0.002685</v>
      </c>
      <c r="F8936" s="5" t="str">
        <f t="shared" si="1678"/>
        <v>3315</v>
      </c>
      <c r="G8936" s="5" t="str">
        <f t="shared" si="1679"/>
        <v>3852</v>
      </c>
      <c r="H8936" s="5" t="str">
        <f t="shared" si="1680"/>
        <v>5.867</v>
      </c>
      <c r="I8936" s="1" t="s">
        <v>12</v>
      </c>
      <c r="AN8936" s="89" t="str">
        <f t="shared" si="1681"/>
        <v>200.0</v>
      </c>
      <c r="AO8936" s="89" t="str">
        <f t="shared" si="1682"/>
        <v>900.0</v>
      </c>
      <c r="AP8936" s="89" t="str">
        <f t="shared" si="1683"/>
        <v>0.002685</v>
      </c>
      <c r="AQ8936" s="89" t="str">
        <f t="shared" si="1684"/>
        <v>3315</v>
      </c>
      <c r="AR8936" s="89" t="str">
        <f t="shared" si="1685"/>
        <v>3852</v>
      </c>
      <c r="AS8936" s="89" t="str">
        <f t="shared" si="1686"/>
        <v>5.867</v>
      </c>
      <c r="AT8936" s="89"/>
      <c r="AU8936" s="99">
        <v>200</v>
      </c>
      <c r="AV8936" s="99">
        <v>900</v>
      </c>
      <c r="AW8936" s="99">
        <v>2.6846999999999999E-3</v>
      </c>
      <c r="AX8936" s="99">
        <v>3315.2599999999998</v>
      </c>
      <c r="AY8936" s="99">
        <v>3852.2</v>
      </c>
      <c r="AZ8936" s="99">
        <v>5.8670999999999998</v>
      </c>
      <c r="BA8936" s="119" t="s">
        <v>12</v>
      </c>
      <c r="BB8936" s="4">
        <v>8936</v>
      </c>
      <c r="BC8936" s="4">
        <v>200</v>
      </c>
    </row>
    <row r="8937" spans="2:55">
      <c r="B8937">
        <v>8936</v>
      </c>
      <c r="C8937" s="5">
        <f t="shared" si="1675"/>
        <v>200</v>
      </c>
      <c r="D8937" s="5">
        <f t="shared" si="1676"/>
        <v>1000</v>
      </c>
      <c r="E8937" s="5" t="str">
        <f t="shared" si="1677"/>
        <v>0.003017</v>
      </c>
      <c r="F8937" s="5" t="str">
        <f t="shared" si="1678"/>
        <v>3602</v>
      </c>
      <c r="G8937" s="5" t="str">
        <f t="shared" si="1679"/>
        <v>4205</v>
      </c>
      <c r="H8937" s="5" t="str">
        <f t="shared" si="1680"/>
        <v>6.156</v>
      </c>
      <c r="I8937" s="1" t="s">
        <v>12</v>
      </c>
      <c r="AN8937" s="89" t="str">
        <f t="shared" si="1681"/>
        <v>200.0</v>
      </c>
      <c r="AO8937" s="89" t="str">
        <f t="shared" si="1682"/>
        <v>1000.</v>
      </c>
      <c r="AP8937" s="89" t="str">
        <f t="shared" si="1683"/>
        <v>0.003017</v>
      </c>
      <c r="AQ8937" s="89" t="str">
        <f t="shared" si="1684"/>
        <v>3602</v>
      </c>
      <c r="AR8937" s="89" t="str">
        <f t="shared" si="1685"/>
        <v>4205</v>
      </c>
      <c r="AS8937" s="89" t="str">
        <f t="shared" si="1686"/>
        <v>6.156</v>
      </c>
      <c r="AT8937" s="89"/>
      <c r="AU8937" s="99">
        <v>200</v>
      </c>
      <c r="AV8937" s="99">
        <v>1000</v>
      </c>
      <c r="AW8937" s="99">
        <v>3.0169000000000003E-3</v>
      </c>
      <c r="AX8937" s="99">
        <v>3601.5199999999995</v>
      </c>
      <c r="AY8937" s="99">
        <v>4204.8999999999996</v>
      </c>
      <c r="AZ8937" s="99">
        <v>6.1558000000000002</v>
      </c>
      <c r="BA8937" s="119" t="s">
        <v>12</v>
      </c>
      <c r="BB8937" s="4">
        <v>8937</v>
      </c>
      <c r="BC8937" s="4">
        <v>200</v>
      </c>
    </row>
    <row r="8938" spans="2:55">
      <c r="B8938">
        <v>8937</v>
      </c>
      <c r="C8938" s="5">
        <f t="shared" si="1675"/>
        <v>200</v>
      </c>
      <c r="D8938" s="5">
        <f t="shared" si="1676"/>
        <v>1200</v>
      </c>
      <c r="E8938" s="5" t="str">
        <f t="shared" si="1677"/>
        <v>0.003643</v>
      </c>
      <c r="F8938" s="5" t="str">
        <f t="shared" si="1678"/>
        <v>4138</v>
      </c>
      <c r="G8938" s="5" t="str">
        <f t="shared" si="1679"/>
        <v>4867</v>
      </c>
      <c r="H8938" s="5" t="str">
        <f t="shared" si="1680"/>
        <v>6.639</v>
      </c>
      <c r="I8938" s="1" t="s">
        <v>12</v>
      </c>
      <c r="AN8938" s="89" t="str">
        <f t="shared" si="1681"/>
        <v>200.0</v>
      </c>
      <c r="AO8938" s="89" t="str">
        <f t="shared" si="1682"/>
        <v>1200.</v>
      </c>
      <c r="AP8938" s="89" t="str">
        <f t="shared" si="1683"/>
        <v>0.003643</v>
      </c>
      <c r="AQ8938" s="89" t="str">
        <f t="shared" si="1684"/>
        <v>4138</v>
      </c>
      <c r="AR8938" s="89" t="str">
        <f t="shared" si="1685"/>
        <v>4867</v>
      </c>
      <c r="AS8938" s="89" t="str">
        <f t="shared" si="1686"/>
        <v>6.639</v>
      </c>
      <c r="AT8938" s="89"/>
      <c r="AU8938" s="99">
        <v>200</v>
      </c>
      <c r="AV8938" s="99">
        <v>1200</v>
      </c>
      <c r="AW8938" s="99">
        <v>3.6425999999999997E-3</v>
      </c>
      <c r="AX8938" s="99">
        <v>4138.4799999999996</v>
      </c>
      <c r="AY8938" s="99">
        <v>4867</v>
      </c>
      <c r="AZ8938" s="99">
        <v>6.6391</v>
      </c>
      <c r="BA8938" s="119" t="s">
        <v>12</v>
      </c>
      <c r="BB8938" s="4">
        <v>8938</v>
      </c>
      <c r="BC8938" s="4">
        <v>200</v>
      </c>
    </row>
    <row r="8939" spans="2:55">
      <c r="B8939">
        <v>8938</v>
      </c>
      <c r="C8939" s="5">
        <f t="shared" si="1675"/>
        <v>200</v>
      </c>
      <c r="D8939" s="5">
        <f t="shared" si="1676"/>
        <v>1400</v>
      </c>
      <c r="E8939" s="5" t="str">
        <f t="shared" si="1677"/>
        <v>0.004223</v>
      </c>
      <c r="F8939" s="5" t="str">
        <f t="shared" si="1678"/>
        <v>4655</v>
      </c>
      <c r="G8939" s="5" t="str">
        <f t="shared" si="1679"/>
        <v>5500.</v>
      </c>
      <c r="H8939" s="5" t="str">
        <f t="shared" si="1680"/>
        <v>7.042</v>
      </c>
      <c r="I8939" s="1" t="s">
        <v>12</v>
      </c>
      <c r="AN8939" s="89" t="str">
        <f t="shared" si="1681"/>
        <v>200.0</v>
      </c>
      <c r="AO8939" s="89" t="str">
        <f t="shared" si="1682"/>
        <v>1400.</v>
      </c>
      <c r="AP8939" s="89" t="str">
        <f t="shared" si="1683"/>
        <v>0.004223</v>
      </c>
      <c r="AQ8939" s="89" t="str">
        <f t="shared" si="1684"/>
        <v>4655</v>
      </c>
      <c r="AR8939" s="89" t="str">
        <f t="shared" si="1685"/>
        <v>5500.</v>
      </c>
      <c r="AS8939" s="89" t="str">
        <f t="shared" si="1686"/>
        <v>7.042</v>
      </c>
      <c r="AT8939" s="89"/>
      <c r="AU8939" s="99">
        <v>200</v>
      </c>
      <c r="AV8939" s="99">
        <v>1400</v>
      </c>
      <c r="AW8939" s="99">
        <v>4.2230000000000002E-3</v>
      </c>
      <c r="AX8939" s="99">
        <v>4654.8999999999996</v>
      </c>
      <c r="AY8939" s="99">
        <v>5499.5</v>
      </c>
      <c r="AZ8939" s="99">
        <v>7.0419</v>
      </c>
      <c r="BA8939" s="119" t="s">
        <v>12</v>
      </c>
      <c r="BB8939" s="4">
        <v>8939</v>
      </c>
      <c r="BC8939" s="4">
        <v>200</v>
      </c>
    </row>
    <row r="8940" spans="2:55">
      <c r="B8940">
        <v>8939</v>
      </c>
      <c r="C8940" s="5">
        <f t="shared" si="1675"/>
        <v>200</v>
      </c>
      <c r="D8940" s="5">
        <f t="shared" si="1676"/>
        <v>1600</v>
      </c>
      <c r="E8940" s="5" t="str">
        <f t="shared" si="1677"/>
        <v>0.004771</v>
      </c>
      <c r="F8940" s="5" t="str">
        <f t="shared" si="1678"/>
        <v>5167</v>
      </c>
      <c r="G8940" s="5" t="str">
        <f t="shared" si="1679"/>
        <v>6121</v>
      </c>
      <c r="H8940" s="5" t="str">
        <f t="shared" si="1680"/>
        <v>7.393</v>
      </c>
      <c r="I8940" s="1" t="s">
        <v>12</v>
      </c>
      <c r="AN8940" s="89" t="str">
        <f t="shared" si="1681"/>
        <v>200.0</v>
      </c>
      <c r="AO8940" s="89" t="str">
        <f t="shared" si="1682"/>
        <v>1600.</v>
      </c>
      <c r="AP8940" s="89" t="str">
        <f t="shared" si="1683"/>
        <v>0.004771</v>
      </c>
      <c r="AQ8940" s="89" t="str">
        <f t="shared" si="1684"/>
        <v>5167</v>
      </c>
      <c r="AR8940" s="89" t="str">
        <f t="shared" si="1685"/>
        <v>6121</v>
      </c>
      <c r="AS8940" s="89" t="str">
        <f t="shared" si="1686"/>
        <v>7.393</v>
      </c>
      <c r="AT8940" s="89"/>
      <c r="AU8940" s="99">
        <v>200</v>
      </c>
      <c r="AV8940" s="99">
        <v>1600</v>
      </c>
      <c r="AW8940" s="99">
        <v>4.7710000000000001E-3</v>
      </c>
      <c r="AX8940" s="99">
        <v>5166.8</v>
      </c>
      <c r="AY8940" s="99">
        <v>6121</v>
      </c>
      <c r="AZ8940" s="99">
        <v>7.3928000000000003</v>
      </c>
      <c r="BA8940" s="119" t="s">
        <v>12</v>
      </c>
      <c r="BB8940" s="4">
        <v>8940</v>
      </c>
      <c r="BC8940" s="4">
        <v>200</v>
      </c>
    </row>
    <row r="8941" spans="2:55">
      <c r="B8941">
        <v>8940</v>
      </c>
      <c r="C8941" s="5">
        <f t="shared" si="1675"/>
        <v>200</v>
      </c>
      <c r="D8941" s="5">
        <f t="shared" si="1676"/>
        <v>1800</v>
      </c>
      <c r="E8941" s="5" t="str">
        <f t="shared" si="1677"/>
        <v>0.005296</v>
      </c>
      <c r="F8941" s="5" t="str">
        <f t="shared" si="1678"/>
        <v>5680.</v>
      </c>
      <c r="G8941" s="5" t="str">
        <f t="shared" si="1679"/>
        <v>6740.</v>
      </c>
      <c r="H8941" s="5" t="str">
        <f t="shared" si="1680"/>
        <v>7.707</v>
      </c>
      <c r="I8941" s="1" t="s">
        <v>12</v>
      </c>
      <c r="AN8941" s="89" t="str">
        <f t="shared" si="1681"/>
        <v>200.0</v>
      </c>
      <c r="AO8941" s="89" t="str">
        <f t="shared" si="1682"/>
        <v>1800.</v>
      </c>
      <c r="AP8941" s="89" t="str">
        <f t="shared" si="1683"/>
        <v>0.005296</v>
      </c>
      <c r="AQ8941" s="89" t="str">
        <f t="shared" si="1684"/>
        <v>5680.</v>
      </c>
      <c r="AR8941" s="89" t="str">
        <f t="shared" si="1685"/>
        <v>6740.</v>
      </c>
      <c r="AS8941" s="89" t="str">
        <f t="shared" si="1686"/>
        <v>7.707</v>
      </c>
      <c r="AT8941" s="89"/>
      <c r="AU8941" s="99">
        <v>200</v>
      </c>
      <c r="AV8941" s="99">
        <v>1800</v>
      </c>
      <c r="AW8941" s="99">
        <v>5.2964000000000006E-3</v>
      </c>
      <c r="AX8941" s="99">
        <v>5680.32</v>
      </c>
      <c r="AY8941" s="99">
        <v>6739.6</v>
      </c>
      <c r="AZ8941" s="99">
        <v>7.7065999999999999</v>
      </c>
      <c r="BA8941" s="119" t="s">
        <v>12</v>
      </c>
      <c r="BB8941" s="4">
        <v>8941</v>
      </c>
      <c r="BC8941" s="4">
        <v>200</v>
      </c>
    </row>
    <row r="8942" spans="2:55">
      <c r="B8942">
        <v>8941</v>
      </c>
      <c r="C8942" s="5">
        <f t="shared" si="1675"/>
        <v>200</v>
      </c>
      <c r="D8942" s="5">
        <f t="shared" si="1676"/>
        <v>2000</v>
      </c>
      <c r="E8942" s="5" t="str">
        <f t="shared" si="1677"/>
        <v>0.005806</v>
      </c>
      <c r="F8942" s="5" t="str">
        <f t="shared" si="1678"/>
        <v>6198</v>
      </c>
      <c r="G8942" s="5" t="str">
        <f t="shared" si="1679"/>
        <v>7359</v>
      </c>
      <c r="H8942" s="5" t="str">
        <f t="shared" si="1680"/>
        <v>7.992</v>
      </c>
      <c r="I8942" s="1" t="s">
        <v>12</v>
      </c>
      <c r="AN8942" s="89" t="str">
        <f t="shared" si="1681"/>
        <v>200.0</v>
      </c>
      <c r="AO8942" s="89" t="str">
        <f t="shared" si="1682"/>
        <v>2000.</v>
      </c>
      <c r="AP8942" s="89" t="str">
        <f t="shared" si="1683"/>
        <v>0.005806</v>
      </c>
      <c r="AQ8942" s="89" t="str">
        <f t="shared" si="1684"/>
        <v>6198</v>
      </c>
      <c r="AR8942" s="89" t="str">
        <f t="shared" si="1685"/>
        <v>7359</v>
      </c>
      <c r="AS8942" s="89" t="str">
        <f t="shared" si="1686"/>
        <v>7.992</v>
      </c>
      <c r="AT8942" s="89"/>
      <c r="AU8942" s="99">
        <v>200</v>
      </c>
      <c r="AV8942" s="99">
        <v>2000</v>
      </c>
      <c r="AW8942" s="99">
        <v>5.8056999999999996E-3</v>
      </c>
      <c r="AX8942" s="99">
        <v>6198.0599999999995</v>
      </c>
      <c r="AY8942" s="99">
        <v>7359.2</v>
      </c>
      <c r="AZ8942" s="99">
        <v>7.9919000000000002</v>
      </c>
      <c r="BA8942" s="119" t="s">
        <v>12</v>
      </c>
      <c r="BB8942" s="4">
        <v>8942</v>
      </c>
      <c r="BC8942" s="4">
        <v>200</v>
      </c>
    </row>
    <row r="8943" spans="2:55">
      <c r="B8943">
        <v>8942</v>
      </c>
      <c r="C8943" s="5">
        <f t="shared" si="1675"/>
        <v>250</v>
      </c>
      <c r="D8943" s="5">
        <f t="shared" si="1676"/>
        <v>0</v>
      </c>
      <c r="E8943" s="5" t="str">
        <f t="shared" si="1677"/>
        <v>0.0009109</v>
      </c>
      <c r="F8943" s="5">
        <f t="shared" si="1678"/>
        <v>-4.0419999999999998</v>
      </c>
      <c r="G8943" s="5">
        <f t="shared" si="1679"/>
        <v>223.7</v>
      </c>
      <c r="H8943" s="5">
        <f t="shared" si="1680"/>
        <v>-5.0869999999999999E-2</v>
      </c>
      <c r="I8943" s="1" t="s">
        <v>8</v>
      </c>
      <c r="AN8943" s="89" t="str">
        <f t="shared" si="1681"/>
        <v>250.0</v>
      </c>
      <c r="AO8943" s="89" t="str">
        <f t="shared" si="1682"/>
        <v>0.000</v>
      </c>
      <c r="AP8943" s="89" t="str">
        <f t="shared" si="1683"/>
        <v>0.0009109</v>
      </c>
      <c r="AQ8943" s="89" t="str">
        <f t="shared" si="1684"/>
        <v>-4.042</v>
      </c>
      <c r="AR8943" s="89" t="str">
        <f t="shared" si="1685"/>
        <v>223.7</v>
      </c>
      <c r="AS8943" s="89" t="str">
        <f t="shared" si="1686"/>
        <v>-0.05087</v>
      </c>
      <c r="AT8943" s="89"/>
      <c r="AU8943" s="99">
        <v>250</v>
      </c>
      <c r="AV8943" s="99">
        <v>0</v>
      </c>
      <c r="AW8943" s="99">
        <v>9.1089000000000003E-4</v>
      </c>
      <c r="AX8943" s="99">
        <v>-4.0424999999999898</v>
      </c>
      <c r="AY8943" s="99">
        <v>223.68</v>
      </c>
      <c r="AZ8943" s="99">
        <v>-5.0869999999999999E-2</v>
      </c>
      <c r="BA8943" s="119" t="s">
        <v>8</v>
      </c>
      <c r="BB8943" s="4">
        <v>8943</v>
      </c>
      <c r="BC8943" s="4">
        <v>250</v>
      </c>
    </row>
    <row r="8944" spans="2:55">
      <c r="B8944">
        <v>8943</v>
      </c>
      <c r="C8944" s="5">
        <f t="shared" si="1675"/>
        <v>250</v>
      </c>
      <c r="D8944" s="5">
        <f t="shared" si="1676"/>
        <v>10</v>
      </c>
      <c r="E8944" s="5" t="str">
        <f t="shared" si="1677"/>
        <v>0.0009144</v>
      </c>
      <c r="F8944" s="5" t="str">
        <f t="shared" si="1678"/>
        <v>32.70</v>
      </c>
      <c r="G8944" s="5" t="str">
        <f t="shared" si="1679"/>
        <v>261.3</v>
      </c>
      <c r="H8944" s="5" t="str">
        <f t="shared" si="1680"/>
        <v>0.08435</v>
      </c>
      <c r="I8944" s="1" t="s">
        <v>8</v>
      </c>
      <c r="AN8944" s="89" t="str">
        <f t="shared" si="1681"/>
        <v>250.0</v>
      </c>
      <c r="AO8944" s="89" t="str">
        <f t="shared" si="1682"/>
        <v>10.00</v>
      </c>
      <c r="AP8944" s="89" t="str">
        <f t="shared" si="1683"/>
        <v>0.0009144</v>
      </c>
      <c r="AQ8944" s="89" t="str">
        <f t="shared" si="1684"/>
        <v>32.70</v>
      </c>
      <c r="AR8944" s="89" t="str">
        <f t="shared" si="1685"/>
        <v>261.3</v>
      </c>
      <c r="AS8944" s="89" t="str">
        <f t="shared" si="1686"/>
        <v>0.08435</v>
      </c>
      <c r="AT8944" s="89"/>
      <c r="AU8944" s="99">
        <v>250</v>
      </c>
      <c r="AV8944" s="99">
        <v>10</v>
      </c>
      <c r="AW8944" s="99">
        <v>9.1437000000000007E-4</v>
      </c>
      <c r="AX8944" s="99">
        <v>32.697499999999991</v>
      </c>
      <c r="AY8944" s="99">
        <v>261.29000000000002</v>
      </c>
      <c r="AZ8944" s="99">
        <v>8.4349999999999994E-2</v>
      </c>
      <c r="BA8944" s="119" t="s">
        <v>8</v>
      </c>
      <c r="BB8944" s="4">
        <v>8944</v>
      </c>
      <c r="BC8944" s="4">
        <v>250</v>
      </c>
    </row>
    <row r="8945" spans="2:55">
      <c r="B8945">
        <v>8944</v>
      </c>
      <c r="C8945" s="5">
        <f t="shared" si="1675"/>
        <v>250</v>
      </c>
      <c r="D8945" s="5">
        <f t="shared" si="1676"/>
        <v>20</v>
      </c>
      <c r="E8945" s="5" t="str">
        <f t="shared" si="1677"/>
        <v>0.0009181</v>
      </c>
      <c r="F8945" s="5" t="str">
        <f t="shared" si="1678"/>
        <v>69.98</v>
      </c>
      <c r="G8945" s="5" t="str">
        <f t="shared" si="1679"/>
        <v>299.5</v>
      </c>
      <c r="H8945" s="5" t="str">
        <f t="shared" si="1680"/>
        <v>0.2169</v>
      </c>
      <c r="I8945" s="1" t="s">
        <v>8</v>
      </c>
      <c r="AN8945" s="89" t="str">
        <f t="shared" si="1681"/>
        <v>250.0</v>
      </c>
      <c r="AO8945" s="89" t="str">
        <f t="shared" si="1682"/>
        <v>20.00</v>
      </c>
      <c r="AP8945" s="89" t="str">
        <f t="shared" si="1683"/>
        <v>0.0009181</v>
      </c>
      <c r="AQ8945" s="89" t="str">
        <f t="shared" si="1684"/>
        <v>69.98</v>
      </c>
      <c r="AR8945" s="89" t="str">
        <f t="shared" si="1685"/>
        <v>299.5</v>
      </c>
      <c r="AS8945" s="89" t="str">
        <f t="shared" si="1686"/>
        <v>0.2169</v>
      </c>
      <c r="AT8945" s="89"/>
      <c r="AU8945" s="99">
        <v>250</v>
      </c>
      <c r="AV8945" s="99">
        <v>20</v>
      </c>
      <c r="AW8945" s="99">
        <v>9.1805999999999995E-4</v>
      </c>
      <c r="AX8945" s="99">
        <v>69.975000000000023</v>
      </c>
      <c r="AY8945" s="99">
        <v>299.49</v>
      </c>
      <c r="AZ8945" s="99">
        <v>0.21693999999999999</v>
      </c>
      <c r="BA8945" s="119" t="s">
        <v>8</v>
      </c>
      <c r="BB8945" s="4">
        <v>8945</v>
      </c>
      <c r="BC8945" s="4">
        <v>250</v>
      </c>
    </row>
    <row r="8946" spans="2:55">
      <c r="B8946">
        <v>8945</v>
      </c>
      <c r="C8946" s="5">
        <f t="shared" si="1675"/>
        <v>250</v>
      </c>
      <c r="D8946" s="5">
        <f t="shared" si="1676"/>
        <v>25</v>
      </c>
      <c r="E8946" s="5" t="str">
        <f t="shared" si="1677"/>
        <v>0.0009200</v>
      </c>
      <c r="F8946" s="5" t="str">
        <f t="shared" si="1678"/>
        <v>88.73</v>
      </c>
      <c r="G8946" s="5" t="str">
        <f t="shared" si="1679"/>
        <v>318.7</v>
      </c>
      <c r="H8946" s="5" t="str">
        <f t="shared" si="1680"/>
        <v>0.2820</v>
      </c>
      <c r="I8946" s="1" t="s">
        <v>8</v>
      </c>
      <c r="AN8946" s="89" t="str">
        <f t="shared" si="1681"/>
        <v>250.0</v>
      </c>
      <c r="AO8946" s="89" t="str">
        <f t="shared" si="1682"/>
        <v>25.00</v>
      </c>
      <c r="AP8946" s="89" t="str">
        <f t="shared" si="1683"/>
        <v>0.0009200</v>
      </c>
      <c r="AQ8946" s="89" t="str">
        <f t="shared" si="1684"/>
        <v>88.73</v>
      </c>
      <c r="AR8946" s="89" t="str">
        <f t="shared" si="1685"/>
        <v>318.7</v>
      </c>
      <c r="AS8946" s="89" t="str">
        <f t="shared" si="1686"/>
        <v>0.2820</v>
      </c>
      <c r="AT8946" s="89"/>
      <c r="AU8946" s="99">
        <v>250</v>
      </c>
      <c r="AV8946" s="99">
        <v>25</v>
      </c>
      <c r="AW8946" s="99">
        <v>9.1996999999999999E-4</v>
      </c>
      <c r="AX8946" s="99">
        <v>88.72750000000002</v>
      </c>
      <c r="AY8946" s="99">
        <v>318.72000000000003</v>
      </c>
      <c r="AZ8946" s="99">
        <v>0.28195999999999999</v>
      </c>
      <c r="BA8946" s="119" t="s">
        <v>8</v>
      </c>
      <c r="BB8946" s="4">
        <v>8946</v>
      </c>
      <c r="BC8946" s="4">
        <v>250</v>
      </c>
    </row>
    <row r="8947" spans="2:55">
      <c r="B8947">
        <v>8946</v>
      </c>
      <c r="C8947" s="5">
        <f t="shared" si="1675"/>
        <v>250</v>
      </c>
      <c r="D8947" s="5">
        <f t="shared" si="1676"/>
        <v>30</v>
      </c>
      <c r="E8947" s="5" t="str">
        <f t="shared" si="1677"/>
        <v>0.0009219</v>
      </c>
      <c r="F8947" s="5" t="str">
        <f t="shared" si="1678"/>
        <v>107.5</v>
      </c>
      <c r="G8947" s="5" t="str">
        <f t="shared" si="1679"/>
        <v>338.0</v>
      </c>
      <c r="H8947" s="5" t="str">
        <f t="shared" si="1680"/>
        <v>0.3461</v>
      </c>
      <c r="I8947" s="1" t="s">
        <v>8</v>
      </c>
      <c r="AN8947" s="89" t="str">
        <f t="shared" si="1681"/>
        <v>250.0</v>
      </c>
      <c r="AO8947" s="89" t="str">
        <f t="shared" si="1682"/>
        <v>30.00</v>
      </c>
      <c r="AP8947" s="89" t="str">
        <f t="shared" si="1683"/>
        <v>0.0009219</v>
      </c>
      <c r="AQ8947" s="89" t="str">
        <f t="shared" si="1684"/>
        <v>107.5</v>
      </c>
      <c r="AR8947" s="89" t="str">
        <f t="shared" si="1685"/>
        <v>338.0</v>
      </c>
      <c r="AS8947" s="89" t="str">
        <f t="shared" si="1686"/>
        <v>0.3461</v>
      </c>
      <c r="AT8947" s="89"/>
      <c r="AU8947" s="99">
        <v>250</v>
      </c>
      <c r="AV8947" s="99">
        <v>30</v>
      </c>
      <c r="AW8947" s="99">
        <v>9.2192000000000001E-4</v>
      </c>
      <c r="AX8947" s="99">
        <v>107.52000000000001</v>
      </c>
      <c r="AY8947" s="99">
        <v>338</v>
      </c>
      <c r="AZ8947" s="99">
        <v>0.34608</v>
      </c>
      <c r="BA8947" s="119" t="s">
        <v>8</v>
      </c>
      <c r="BB8947" s="4">
        <v>8947</v>
      </c>
      <c r="BC8947" s="4">
        <v>250</v>
      </c>
    </row>
    <row r="8948" spans="2:55">
      <c r="B8948">
        <v>8947</v>
      </c>
      <c r="C8948" s="5">
        <f t="shared" si="1675"/>
        <v>250</v>
      </c>
      <c r="D8948" s="5">
        <f t="shared" si="1676"/>
        <v>40</v>
      </c>
      <c r="E8948" s="5" t="str">
        <f t="shared" si="1677"/>
        <v>0.0009260</v>
      </c>
      <c r="F8948" s="5" t="str">
        <f t="shared" si="1678"/>
        <v>145.2</v>
      </c>
      <c r="G8948" s="5" t="str">
        <f t="shared" si="1679"/>
        <v>376.7</v>
      </c>
      <c r="H8948" s="5" t="str">
        <f t="shared" si="1680"/>
        <v>0.4716</v>
      </c>
      <c r="I8948" s="1" t="s">
        <v>8</v>
      </c>
      <c r="AN8948" s="89" t="str">
        <f t="shared" si="1681"/>
        <v>250.0</v>
      </c>
      <c r="AO8948" s="89" t="str">
        <f t="shared" si="1682"/>
        <v>40.00</v>
      </c>
      <c r="AP8948" s="89" t="str">
        <f t="shared" si="1683"/>
        <v>0.0009260</v>
      </c>
      <c r="AQ8948" s="89" t="str">
        <f t="shared" si="1684"/>
        <v>145.2</v>
      </c>
      <c r="AR8948" s="89" t="str">
        <f t="shared" si="1685"/>
        <v>376.7</v>
      </c>
      <c r="AS8948" s="89" t="str">
        <f t="shared" si="1686"/>
        <v>0.4716</v>
      </c>
      <c r="AT8948" s="89"/>
      <c r="AU8948" s="99">
        <v>250</v>
      </c>
      <c r="AV8948" s="99">
        <v>40</v>
      </c>
      <c r="AW8948" s="99">
        <v>9.2595000000000004E-4</v>
      </c>
      <c r="AX8948" s="99">
        <v>145.17250000000001</v>
      </c>
      <c r="AY8948" s="99">
        <v>376.66</v>
      </c>
      <c r="AZ8948" s="99">
        <v>0.47155999999999998</v>
      </c>
      <c r="BA8948" s="119" t="s">
        <v>8</v>
      </c>
      <c r="BB8948" s="4">
        <v>8948</v>
      </c>
      <c r="BC8948" s="4">
        <v>250</v>
      </c>
    </row>
    <row r="8949" spans="2:55">
      <c r="B8949">
        <v>8948</v>
      </c>
      <c r="C8949" s="5">
        <f t="shared" si="1675"/>
        <v>250</v>
      </c>
      <c r="D8949" s="5">
        <f t="shared" si="1676"/>
        <v>50</v>
      </c>
      <c r="E8949" s="5" t="str">
        <f t="shared" si="1677"/>
        <v>0.0009301</v>
      </c>
      <c r="F8949" s="5" t="str">
        <f t="shared" si="1678"/>
        <v>182.9</v>
      </c>
      <c r="G8949" s="5" t="str">
        <f t="shared" si="1679"/>
        <v>415.4</v>
      </c>
      <c r="H8949" s="5" t="str">
        <f t="shared" si="1680"/>
        <v>0.5934</v>
      </c>
      <c r="I8949" s="1" t="s">
        <v>8</v>
      </c>
      <c r="AN8949" s="89" t="str">
        <f t="shared" si="1681"/>
        <v>250.0</v>
      </c>
      <c r="AO8949" s="89" t="str">
        <f t="shared" si="1682"/>
        <v>50.00</v>
      </c>
      <c r="AP8949" s="89" t="str">
        <f t="shared" si="1683"/>
        <v>0.0009301</v>
      </c>
      <c r="AQ8949" s="89" t="str">
        <f t="shared" si="1684"/>
        <v>182.9</v>
      </c>
      <c r="AR8949" s="89" t="str">
        <f t="shared" si="1685"/>
        <v>415.4</v>
      </c>
      <c r="AS8949" s="89" t="str">
        <f t="shared" si="1686"/>
        <v>0.5934</v>
      </c>
      <c r="AT8949" s="89"/>
      <c r="AU8949" s="99">
        <v>250</v>
      </c>
      <c r="AV8949" s="99">
        <v>50</v>
      </c>
      <c r="AW8949" s="99">
        <v>9.3013000000000004E-4</v>
      </c>
      <c r="AX8949" s="99">
        <v>182.87750000000003</v>
      </c>
      <c r="AY8949" s="99">
        <v>415.41</v>
      </c>
      <c r="AZ8949" s="99">
        <v>0.59336999999999995</v>
      </c>
      <c r="BA8949" s="119" t="s">
        <v>8</v>
      </c>
      <c r="BB8949" s="4">
        <v>8949</v>
      </c>
      <c r="BC8949" s="4">
        <v>250</v>
      </c>
    </row>
    <row r="8950" spans="2:55">
      <c r="B8950">
        <v>8949</v>
      </c>
      <c r="C8950" s="5">
        <f t="shared" si="1675"/>
        <v>250</v>
      </c>
      <c r="D8950" s="5">
        <f t="shared" si="1676"/>
        <v>60</v>
      </c>
      <c r="E8950" s="5" t="str">
        <f t="shared" si="1677"/>
        <v>0.0009345</v>
      </c>
      <c r="F8950" s="5" t="str">
        <f t="shared" si="1678"/>
        <v>220.6</v>
      </c>
      <c r="G8950" s="5" t="str">
        <f t="shared" si="1679"/>
        <v>454.2</v>
      </c>
      <c r="H8950" s="5" t="str">
        <f t="shared" si="1680"/>
        <v>0.7116</v>
      </c>
      <c r="I8950" s="1" t="s">
        <v>8</v>
      </c>
      <c r="AN8950" s="89" t="str">
        <f t="shared" si="1681"/>
        <v>250.0</v>
      </c>
      <c r="AO8950" s="89" t="str">
        <f t="shared" si="1682"/>
        <v>60.00</v>
      </c>
      <c r="AP8950" s="89" t="str">
        <f t="shared" si="1683"/>
        <v>0.0009345</v>
      </c>
      <c r="AQ8950" s="89" t="str">
        <f t="shared" si="1684"/>
        <v>220.6</v>
      </c>
      <c r="AR8950" s="89" t="str">
        <f t="shared" si="1685"/>
        <v>454.2</v>
      </c>
      <c r="AS8950" s="89" t="str">
        <f t="shared" si="1686"/>
        <v>0.7116</v>
      </c>
      <c r="AT8950" s="89"/>
      <c r="AU8950" s="99">
        <v>250</v>
      </c>
      <c r="AV8950" s="99">
        <v>60</v>
      </c>
      <c r="AW8950" s="99">
        <v>9.3449000000000006E-4</v>
      </c>
      <c r="AX8950" s="99">
        <v>220.58749999999998</v>
      </c>
      <c r="AY8950" s="99">
        <v>454.21</v>
      </c>
      <c r="AZ8950" s="99">
        <v>0.71160999999999996</v>
      </c>
      <c r="BA8950" s="119" t="s">
        <v>8</v>
      </c>
      <c r="BB8950" s="4">
        <v>8950</v>
      </c>
      <c r="BC8950" s="4">
        <v>250</v>
      </c>
    </row>
    <row r="8951" spans="2:55">
      <c r="B8951">
        <v>8950</v>
      </c>
      <c r="C8951" s="5">
        <f t="shared" si="1675"/>
        <v>250</v>
      </c>
      <c r="D8951" s="5">
        <f t="shared" si="1676"/>
        <v>70</v>
      </c>
      <c r="E8951" s="5" t="str">
        <f t="shared" si="1677"/>
        <v>0.0009390</v>
      </c>
      <c r="F8951" s="5" t="str">
        <f t="shared" si="1678"/>
        <v>258.3</v>
      </c>
      <c r="G8951" s="5" t="str">
        <f t="shared" si="1679"/>
        <v>493.0</v>
      </c>
      <c r="H8951" s="5" t="str">
        <f t="shared" si="1680"/>
        <v>0.8264</v>
      </c>
      <c r="I8951" s="1" t="s">
        <v>8</v>
      </c>
      <c r="AN8951" s="89" t="str">
        <f t="shared" si="1681"/>
        <v>250.0</v>
      </c>
      <c r="AO8951" s="89" t="str">
        <f t="shared" si="1682"/>
        <v>70.00</v>
      </c>
      <c r="AP8951" s="89" t="str">
        <f t="shared" si="1683"/>
        <v>0.0009390</v>
      </c>
      <c r="AQ8951" s="89" t="str">
        <f t="shared" si="1684"/>
        <v>258.3</v>
      </c>
      <c r="AR8951" s="89" t="str">
        <f t="shared" si="1685"/>
        <v>493.0</v>
      </c>
      <c r="AS8951" s="89" t="str">
        <f t="shared" si="1686"/>
        <v>0.8264</v>
      </c>
      <c r="AT8951" s="89"/>
      <c r="AU8951" s="99">
        <v>250</v>
      </c>
      <c r="AV8951" s="99">
        <v>70</v>
      </c>
      <c r="AW8951" s="99">
        <v>9.3901999999999994E-4</v>
      </c>
      <c r="AX8951" s="99">
        <v>258.27499999999998</v>
      </c>
      <c r="AY8951" s="99">
        <v>493.03</v>
      </c>
      <c r="AZ8951" s="99">
        <v>0.82643</v>
      </c>
      <c r="BA8951" s="119" t="s">
        <v>8</v>
      </c>
      <c r="BB8951" s="4">
        <v>8951</v>
      </c>
      <c r="BC8951" s="4">
        <v>250</v>
      </c>
    </row>
    <row r="8952" spans="2:55">
      <c r="B8952">
        <v>8951</v>
      </c>
      <c r="C8952" s="5">
        <f t="shared" si="1675"/>
        <v>250</v>
      </c>
      <c r="D8952" s="5">
        <f t="shared" si="1676"/>
        <v>80</v>
      </c>
      <c r="E8952" s="5" t="str">
        <f t="shared" si="1677"/>
        <v>0.0009437</v>
      </c>
      <c r="F8952" s="5" t="str">
        <f t="shared" si="1678"/>
        <v>295.9</v>
      </c>
      <c r="G8952" s="5" t="str">
        <f t="shared" si="1679"/>
        <v>531.9</v>
      </c>
      <c r="H8952" s="5" t="str">
        <f t="shared" si="1680"/>
        <v>0.9380</v>
      </c>
      <c r="I8952" s="1" t="s">
        <v>8</v>
      </c>
      <c r="AN8952" s="89" t="str">
        <f t="shared" si="1681"/>
        <v>250.0</v>
      </c>
      <c r="AO8952" s="89" t="str">
        <f t="shared" si="1682"/>
        <v>80.00</v>
      </c>
      <c r="AP8952" s="89" t="str">
        <f t="shared" si="1683"/>
        <v>0.0009437</v>
      </c>
      <c r="AQ8952" s="89" t="str">
        <f t="shared" si="1684"/>
        <v>295.9</v>
      </c>
      <c r="AR8952" s="89" t="str">
        <f t="shared" si="1685"/>
        <v>531.9</v>
      </c>
      <c r="AS8952" s="89" t="str">
        <f t="shared" si="1686"/>
        <v>0.9380</v>
      </c>
      <c r="AT8952" s="89"/>
      <c r="AU8952" s="99">
        <v>250</v>
      </c>
      <c r="AV8952" s="99">
        <v>80</v>
      </c>
      <c r="AW8952" s="99">
        <v>9.4373999999999999E-4</v>
      </c>
      <c r="AX8952" s="99">
        <v>295.935</v>
      </c>
      <c r="AY8952" s="99">
        <v>531.87</v>
      </c>
      <c r="AZ8952" s="99">
        <v>0.93801000000000001</v>
      </c>
      <c r="BA8952" s="119" t="s">
        <v>8</v>
      </c>
      <c r="BB8952" s="4">
        <v>8952</v>
      </c>
      <c r="BC8952" s="4">
        <v>250</v>
      </c>
    </row>
    <row r="8953" spans="2:55">
      <c r="B8953">
        <v>8952</v>
      </c>
      <c r="C8953" s="5">
        <f t="shared" si="1675"/>
        <v>250</v>
      </c>
      <c r="D8953" s="5">
        <f t="shared" si="1676"/>
        <v>90</v>
      </c>
      <c r="E8953" s="5" t="str">
        <f t="shared" si="1677"/>
        <v>0.0009487</v>
      </c>
      <c r="F8953" s="5" t="str">
        <f t="shared" si="1678"/>
        <v>333.6</v>
      </c>
      <c r="G8953" s="5" t="str">
        <f t="shared" si="1679"/>
        <v>570.7</v>
      </c>
      <c r="H8953" s="5" t="str">
        <f t="shared" si="1680"/>
        <v>1.047</v>
      </c>
      <c r="I8953" s="1" t="s">
        <v>8</v>
      </c>
      <c r="AN8953" s="89" t="str">
        <f t="shared" si="1681"/>
        <v>250.0</v>
      </c>
      <c r="AO8953" s="89" t="str">
        <f t="shared" si="1682"/>
        <v>90.00</v>
      </c>
      <c r="AP8953" s="89" t="str">
        <f t="shared" si="1683"/>
        <v>0.0009487</v>
      </c>
      <c r="AQ8953" s="89" t="str">
        <f t="shared" si="1684"/>
        <v>333.6</v>
      </c>
      <c r="AR8953" s="89" t="str">
        <f t="shared" si="1685"/>
        <v>570.7</v>
      </c>
      <c r="AS8953" s="89" t="str">
        <f t="shared" si="1686"/>
        <v>1.047</v>
      </c>
      <c r="AT8953" s="89"/>
      <c r="AU8953" s="99">
        <v>250</v>
      </c>
      <c r="AV8953" s="99">
        <v>90</v>
      </c>
      <c r="AW8953" s="99">
        <v>9.4864999999999999E-4</v>
      </c>
      <c r="AX8953" s="99">
        <v>333.5675</v>
      </c>
      <c r="AY8953" s="99">
        <v>570.73</v>
      </c>
      <c r="AZ8953" s="99">
        <v>1.0465</v>
      </c>
      <c r="BA8953" s="119" t="s">
        <v>8</v>
      </c>
      <c r="BB8953" s="4">
        <v>8953</v>
      </c>
      <c r="BC8953" s="4">
        <v>250</v>
      </c>
    </row>
    <row r="8954" spans="2:55">
      <c r="B8954">
        <v>8953</v>
      </c>
      <c r="C8954" s="5">
        <f t="shared" si="1675"/>
        <v>250</v>
      </c>
      <c r="D8954" s="5">
        <f t="shared" si="1676"/>
        <v>100</v>
      </c>
      <c r="E8954" s="5" t="str">
        <f t="shared" si="1677"/>
        <v>0.0009538</v>
      </c>
      <c r="F8954" s="5" t="str">
        <f t="shared" si="1678"/>
        <v>371.2</v>
      </c>
      <c r="G8954" s="5" t="str">
        <f t="shared" si="1679"/>
        <v>609.6</v>
      </c>
      <c r="H8954" s="5" t="str">
        <f t="shared" si="1680"/>
        <v>1.152</v>
      </c>
      <c r="I8954" s="1" t="s">
        <v>8</v>
      </c>
      <c r="AN8954" s="89" t="str">
        <f t="shared" si="1681"/>
        <v>250.0</v>
      </c>
      <c r="AO8954" s="89" t="str">
        <f t="shared" si="1682"/>
        <v>100.0</v>
      </c>
      <c r="AP8954" s="89" t="str">
        <f t="shared" si="1683"/>
        <v>0.0009538</v>
      </c>
      <c r="AQ8954" s="89" t="str">
        <f t="shared" si="1684"/>
        <v>371.2</v>
      </c>
      <c r="AR8954" s="89" t="str">
        <f t="shared" si="1685"/>
        <v>609.6</v>
      </c>
      <c r="AS8954" s="89" t="str">
        <f t="shared" si="1686"/>
        <v>1.152</v>
      </c>
      <c r="AT8954" s="89"/>
      <c r="AU8954" s="99">
        <v>250</v>
      </c>
      <c r="AV8954" s="99">
        <v>100</v>
      </c>
      <c r="AW8954" s="99">
        <v>9.5374999999999995E-4</v>
      </c>
      <c r="AX8954" s="99">
        <v>371.15250000000003</v>
      </c>
      <c r="AY8954" s="99">
        <v>609.59</v>
      </c>
      <c r="AZ8954" s="99">
        <v>1.1520999999999999</v>
      </c>
      <c r="BA8954" s="119" t="s">
        <v>8</v>
      </c>
      <c r="BB8954" s="4">
        <v>8954</v>
      </c>
      <c r="BC8954" s="4">
        <v>250</v>
      </c>
    </row>
    <row r="8955" spans="2:55">
      <c r="B8955">
        <v>8954</v>
      </c>
      <c r="C8955" s="5">
        <f t="shared" si="1675"/>
        <v>250</v>
      </c>
      <c r="D8955" s="5">
        <f t="shared" si="1676"/>
        <v>110</v>
      </c>
      <c r="E8955" s="5" t="str">
        <f t="shared" si="1677"/>
        <v>0.0009591</v>
      </c>
      <c r="F8955" s="5" t="str">
        <f t="shared" si="1678"/>
        <v>408.7</v>
      </c>
      <c r="G8955" s="5" t="str">
        <f t="shared" si="1679"/>
        <v>648.5</v>
      </c>
      <c r="H8955" s="5" t="str">
        <f t="shared" si="1680"/>
        <v>1.255</v>
      </c>
      <c r="I8955" s="1" t="s">
        <v>8</v>
      </c>
      <c r="AN8955" s="89" t="str">
        <f t="shared" si="1681"/>
        <v>250.0</v>
      </c>
      <c r="AO8955" s="89" t="str">
        <f t="shared" si="1682"/>
        <v>110.0</v>
      </c>
      <c r="AP8955" s="89" t="str">
        <f t="shared" si="1683"/>
        <v>0.0009591</v>
      </c>
      <c r="AQ8955" s="89" t="str">
        <f t="shared" si="1684"/>
        <v>408.7</v>
      </c>
      <c r="AR8955" s="89" t="str">
        <f t="shared" si="1685"/>
        <v>648.5</v>
      </c>
      <c r="AS8955" s="89" t="str">
        <f t="shared" si="1686"/>
        <v>1.255</v>
      </c>
      <c r="AT8955" s="89"/>
      <c r="AU8955" s="99">
        <v>250</v>
      </c>
      <c r="AV8955" s="99">
        <v>110</v>
      </c>
      <c r="AW8955" s="99">
        <v>9.5904999999999992E-4</v>
      </c>
      <c r="AX8955" s="99">
        <v>408.70750000000004</v>
      </c>
      <c r="AY8955" s="99">
        <v>648.47</v>
      </c>
      <c r="AZ8955" s="99">
        <v>1.2548999999999999</v>
      </c>
      <c r="BA8955" s="119" t="s">
        <v>8</v>
      </c>
      <c r="BB8955" s="4">
        <v>8955</v>
      </c>
      <c r="BC8955" s="4">
        <v>250</v>
      </c>
    </row>
    <row r="8956" spans="2:55">
      <c r="B8956">
        <v>8955</v>
      </c>
      <c r="C8956" s="5">
        <f t="shared" si="1675"/>
        <v>250</v>
      </c>
      <c r="D8956" s="5">
        <f t="shared" si="1676"/>
        <v>120</v>
      </c>
      <c r="E8956" s="5" t="str">
        <f t="shared" si="1677"/>
        <v>0.0009646</v>
      </c>
      <c r="F8956" s="5" t="str">
        <f t="shared" si="1678"/>
        <v>446.2</v>
      </c>
      <c r="G8956" s="5" t="str">
        <f t="shared" si="1679"/>
        <v>687.4</v>
      </c>
      <c r="H8956" s="5" t="str">
        <f t="shared" si="1680"/>
        <v>1.355</v>
      </c>
      <c r="I8956" s="1" t="s">
        <v>8</v>
      </c>
      <c r="AN8956" s="89" t="str">
        <f t="shared" si="1681"/>
        <v>250.0</v>
      </c>
      <c r="AO8956" s="89" t="str">
        <f t="shared" si="1682"/>
        <v>120.0</v>
      </c>
      <c r="AP8956" s="89" t="str">
        <f t="shared" si="1683"/>
        <v>0.0009646</v>
      </c>
      <c r="AQ8956" s="89" t="str">
        <f t="shared" si="1684"/>
        <v>446.2</v>
      </c>
      <c r="AR8956" s="89" t="str">
        <f t="shared" si="1685"/>
        <v>687.4</v>
      </c>
      <c r="AS8956" s="89" t="str">
        <f t="shared" si="1686"/>
        <v>1.355</v>
      </c>
      <c r="AT8956" s="89"/>
      <c r="AU8956" s="99">
        <v>250</v>
      </c>
      <c r="AV8956" s="99">
        <v>120</v>
      </c>
      <c r="AW8956" s="99">
        <v>9.6455999999999994E-4</v>
      </c>
      <c r="AX8956" s="99">
        <v>446.23</v>
      </c>
      <c r="AY8956" s="99">
        <v>687.37</v>
      </c>
      <c r="AZ8956" s="99">
        <v>1.3551</v>
      </c>
      <c r="BA8956" s="119" t="s">
        <v>8</v>
      </c>
      <c r="BB8956" s="4">
        <v>8956</v>
      </c>
      <c r="BC8956" s="4">
        <v>250</v>
      </c>
    </row>
    <row r="8957" spans="2:55">
      <c r="B8957">
        <v>8956</v>
      </c>
      <c r="C8957" s="5">
        <f t="shared" si="1675"/>
        <v>250</v>
      </c>
      <c r="D8957" s="5">
        <f t="shared" si="1676"/>
        <v>130</v>
      </c>
      <c r="E8957" s="5" t="str">
        <f t="shared" si="1677"/>
        <v>0.0009703</v>
      </c>
      <c r="F8957" s="5" t="str">
        <f t="shared" si="1678"/>
        <v>483.7</v>
      </c>
      <c r="G8957" s="5" t="str">
        <f t="shared" si="1679"/>
        <v>726.3</v>
      </c>
      <c r="H8957" s="5" t="str">
        <f t="shared" si="1680"/>
        <v>1.453</v>
      </c>
      <c r="I8957" s="1" t="s">
        <v>8</v>
      </c>
      <c r="AN8957" s="89" t="str">
        <f t="shared" si="1681"/>
        <v>250.0</v>
      </c>
      <c r="AO8957" s="89" t="str">
        <f t="shared" si="1682"/>
        <v>130.0</v>
      </c>
      <c r="AP8957" s="89" t="str">
        <f t="shared" si="1683"/>
        <v>0.0009703</v>
      </c>
      <c r="AQ8957" s="89" t="str">
        <f t="shared" si="1684"/>
        <v>483.7</v>
      </c>
      <c r="AR8957" s="89" t="str">
        <f t="shared" si="1685"/>
        <v>726.3</v>
      </c>
      <c r="AS8957" s="89" t="str">
        <f t="shared" si="1686"/>
        <v>1.453</v>
      </c>
      <c r="AT8957" s="89"/>
      <c r="AU8957" s="99">
        <v>250</v>
      </c>
      <c r="AV8957" s="99">
        <v>130</v>
      </c>
      <c r="AW8957" s="99">
        <v>9.7026000000000002E-4</v>
      </c>
      <c r="AX8957" s="99">
        <v>483.71499999999997</v>
      </c>
      <c r="AY8957" s="99">
        <v>726.28</v>
      </c>
      <c r="AZ8957" s="99">
        <v>1.4529000000000001</v>
      </c>
      <c r="BA8957" s="119" t="s">
        <v>8</v>
      </c>
      <c r="BB8957" s="4">
        <v>8957</v>
      </c>
      <c r="BC8957" s="4">
        <v>250</v>
      </c>
    </row>
    <row r="8958" spans="2:55">
      <c r="B8958">
        <v>8957</v>
      </c>
      <c r="C8958" s="5">
        <f t="shared" si="1675"/>
        <v>250</v>
      </c>
      <c r="D8958" s="5">
        <f t="shared" si="1676"/>
        <v>140</v>
      </c>
      <c r="E8958" s="5" t="str">
        <f t="shared" si="1677"/>
        <v>0.0009762</v>
      </c>
      <c r="F8958" s="5" t="str">
        <f t="shared" si="1678"/>
        <v>521.2</v>
      </c>
      <c r="G8958" s="5" t="str">
        <f t="shared" si="1679"/>
        <v>765.2</v>
      </c>
      <c r="H8958" s="5" t="str">
        <f t="shared" si="1680"/>
        <v>1.548</v>
      </c>
      <c r="I8958" s="1" t="s">
        <v>8</v>
      </c>
      <c r="AN8958" s="89" t="str">
        <f t="shared" si="1681"/>
        <v>250.0</v>
      </c>
      <c r="AO8958" s="89" t="str">
        <f t="shared" si="1682"/>
        <v>140.0</v>
      </c>
      <c r="AP8958" s="89" t="str">
        <f t="shared" si="1683"/>
        <v>0.0009762</v>
      </c>
      <c r="AQ8958" s="89" t="str">
        <f t="shared" si="1684"/>
        <v>521.2</v>
      </c>
      <c r="AR8958" s="89" t="str">
        <f t="shared" si="1685"/>
        <v>765.2</v>
      </c>
      <c r="AS8958" s="89" t="str">
        <f t="shared" si="1686"/>
        <v>1.548</v>
      </c>
      <c r="AT8958" s="89"/>
      <c r="AU8958" s="99">
        <v>250</v>
      </c>
      <c r="AV8958" s="99">
        <v>140</v>
      </c>
      <c r="AW8958" s="99">
        <v>9.7616000000000001E-4</v>
      </c>
      <c r="AX8958" s="99">
        <v>521.18000000000006</v>
      </c>
      <c r="AY8958" s="99">
        <v>765.22</v>
      </c>
      <c r="AZ8958" s="99">
        <v>1.5483</v>
      </c>
      <c r="BA8958" s="119" t="s">
        <v>8</v>
      </c>
      <c r="BB8958" s="4">
        <v>8958</v>
      </c>
      <c r="BC8958" s="4">
        <v>250</v>
      </c>
    </row>
    <row r="8959" spans="2:55">
      <c r="B8959">
        <v>8958</v>
      </c>
      <c r="C8959" s="5">
        <f t="shared" si="1675"/>
        <v>250</v>
      </c>
      <c r="D8959" s="5">
        <f t="shared" si="1676"/>
        <v>150</v>
      </c>
      <c r="E8959" s="5" t="str">
        <f t="shared" si="1677"/>
        <v>0.0009823</v>
      </c>
      <c r="F8959" s="5" t="str">
        <f t="shared" si="1678"/>
        <v>558.6</v>
      </c>
      <c r="G8959" s="5" t="str">
        <f t="shared" si="1679"/>
        <v>804.2</v>
      </c>
      <c r="H8959" s="5" t="str">
        <f t="shared" si="1680"/>
        <v>1.641</v>
      </c>
      <c r="I8959" s="1" t="s">
        <v>8</v>
      </c>
      <c r="AN8959" s="89" t="str">
        <f t="shared" si="1681"/>
        <v>250.0</v>
      </c>
      <c r="AO8959" s="89" t="str">
        <f t="shared" si="1682"/>
        <v>150.0</v>
      </c>
      <c r="AP8959" s="89" t="str">
        <f t="shared" si="1683"/>
        <v>0.0009823</v>
      </c>
      <c r="AQ8959" s="89" t="str">
        <f t="shared" si="1684"/>
        <v>558.6</v>
      </c>
      <c r="AR8959" s="89" t="str">
        <f t="shared" si="1685"/>
        <v>804.2</v>
      </c>
      <c r="AS8959" s="89" t="str">
        <f t="shared" si="1686"/>
        <v>1.641</v>
      </c>
      <c r="AT8959" s="89"/>
      <c r="AU8959" s="99">
        <v>250</v>
      </c>
      <c r="AV8959" s="99">
        <v>150</v>
      </c>
      <c r="AW8959" s="99">
        <v>9.8228000000000009E-4</v>
      </c>
      <c r="AX8959" s="99">
        <v>558.62</v>
      </c>
      <c r="AY8959" s="99">
        <v>804.19</v>
      </c>
      <c r="AZ8959" s="99">
        <v>1.6414</v>
      </c>
      <c r="BA8959" s="119" t="s">
        <v>8</v>
      </c>
      <c r="BB8959" s="4">
        <v>8959</v>
      </c>
      <c r="BC8959" s="4">
        <v>250</v>
      </c>
    </row>
    <row r="8960" spans="2:55">
      <c r="B8960">
        <v>8959</v>
      </c>
      <c r="C8960" s="5">
        <f t="shared" si="1675"/>
        <v>250</v>
      </c>
      <c r="D8960" s="5">
        <f t="shared" si="1676"/>
        <v>160</v>
      </c>
      <c r="E8960" s="5" t="str">
        <f t="shared" si="1677"/>
        <v>0.0009886</v>
      </c>
      <c r="F8960" s="5" t="str">
        <f t="shared" si="1678"/>
        <v>596.0</v>
      </c>
      <c r="G8960" s="5" t="str">
        <f t="shared" si="1679"/>
        <v>843.2</v>
      </c>
      <c r="H8960" s="5" t="str">
        <f t="shared" si="1680"/>
        <v>1.733</v>
      </c>
      <c r="I8960" s="1" t="s">
        <v>8</v>
      </c>
      <c r="AN8960" s="89" t="str">
        <f t="shared" si="1681"/>
        <v>250.0</v>
      </c>
      <c r="AO8960" s="89" t="str">
        <f t="shared" si="1682"/>
        <v>160.0</v>
      </c>
      <c r="AP8960" s="89" t="str">
        <f t="shared" si="1683"/>
        <v>0.0009886</v>
      </c>
      <c r="AQ8960" s="89" t="str">
        <f t="shared" si="1684"/>
        <v>596.0</v>
      </c>
      <c r="AR8960" s="89" t="str">
        <f t="shared" si="1685"/>
        <v>843.2</v>
      </c>
      <c r="AS8960" s="89" t="str">
        <f t="shared" si="1686"/>
        <v>1.733</v>
      </c>
      <c r="AT8960" s="89"/>
      <c r="AU8960" s="99">
        <v>250</v>
      </c>
      <c r="AV8960" s="99">
        <v>160</v>
      </c>
      <c r="AW8960" s="99">
        <v>9.8858999999999991E-4</v>
      </c>
      <c r="AX8960" s="99">
        <v>596.03250000000003</v>
      </c>
      <c r="AY8960" s="99">
        <v>843.18</v>
      </c>
      <c r="AZ8960" s="99">
        <v>1.7324999999999999</v>
      </c>
      <c r="BA8960" s="119" t="s">
        <v>8</v>
      </c>
      <c r="BB8960" s="4">
        <v>8960</v>
      </c>
      <c r="BC8960" s="4">
        <v>250</v>
      </c>
    </row>
    <row r="8961" spans="2:55">
      <c r="B8961">
        <v>8960</v>
      </c>
      <c r="C8961" s="5">
        <f t="shared" si="1675"/>
        <v>250</v>
      </c>
      <c r="D8961" s="5">
        <f t="shared" si="1676"/>
        <v>170</v>
      </c>
      <c r="E8961" s="5" t="str">
        <f t="shared" si="1677"/>
        <v>0.0009951</v>
      </c>
      <c r="F8961" s="5" t="str">
        <f t="shared" si="1678"/>
        <v>633.4</v>
      </c>
      <c r="G8961" s="5" t="str">
        <f t="shared" si="1679"/>
        <v>882.2</v>
      </c>
      <c r="H8961" s="5" t="str">
        <f t="shared" si="1680"/>
        <v>1.822</v>
      </c>
      <c r="I8961" s="1" t="s">
        <v>8</v>
      </c>
      <c r="AN8961" s="89" t="str">
        <f t="shared" si="1681"/>
        <v>250.0</v>
      </c>
      <c r="AO8961" s="89" t="str">
        <f t="shared" si="1682"/>
        <v>170.0</v>
      </c>
      <c r="AP8961" s="89" t="str">
        <f t="shared" si="1683"/>
        <v>0.0009951</v>
      </c>
      <c r="AQ8961" s="89" t="str">
        <f t="shared" si="1684"/>
        <v>633.4</v>
      </c>
      <c r="AR8961" s="89" t="str">
        <f t="shared" si="1685"/>
        <v>882.2</v>
      </c>
      <c r="AS8961" s="89" t="str">
        <f t="shared" si="1686"/>
        <v>1.822</v>
      </c>
      <c r="AT8961" s="89"/>
      <c r="AU8961" s="99">
        <v>250</v>
      </c>
      <c r="AV8961" s="99">
        <v>170</v>
      </c>
      <c r="AW8961" s="99">
        <v>9.9511999999999995E-4</v>
      </c>
      <c r="AX8961" s="99">
        <v>633.44000000000005</v>
      </c>
      <c r="AY8961" s="99">
        <v>882.22</v>
      </c>
      <c r="AZ8961" s="99">
        <v>1.8216000000000001</v>
      </c>
      <c r="BA8961" s="119" t="s">
        <v>8</v>
      </c>
      <c r="BB8961" s="4">
        <v>8961</v>
      </c>
      <c r="BC8961" s="4">
        <v>250</v>
      </c>
    </row>
    <row r="8962" spans="2:55">
      <c r="B8962">
        <v>8961</v>
      </c>
      <c r="C8962" s="5">
        <f t="shared" si="1675"/>
        <v>250</v>
      </c>
      <c r="D8962" s="5">
        <f t="shared" si="1676"/>
        <v>180</v>
      </c>
      <c r="E8962" s="5" t="str">
        <f t="shared" si="1677"/>
        <v>0.001002</v>
      </c>
      <c r="F8962" s="5" t="str">
        <f t="shared" si="1678"/>
        <v>670.8</v>
      </c>
      <c r="G8962" s="5" t="str">
        <f t="shared" si="1679"/>
        <v>921.3</v>
      </c>
      <c r="H8962" s="5" t="str">
        <f t="shared" si="1680"/>
        <v>1.909</v>
      </c>
      <c r="I8962" s="1" t="s">
        <v>8</v>
      </c>
      <c r="AN8962" s="89" t="str">
        <f t="shared" si="1681"/>
        <v>250.0</v>
      </c>
      <c r="AO8962" s="89" t="str">
        <f t="shared" si="1682"/>
        <v>180.0</v>
      </c>
      <c r="AP8962" s="89" t="str">
        <f t="shared" si="1683"/>
        <v>0.001002</v>
      </c>
      <c r="AQ8962" s="89" t="str">
        <f t="shared" si="1684"/>
        <v>670.8</v>
      </c>
      <c r="AR8962" s="89" t="str">
        <f t="shared" si="1685"/>
        <v>921.3</v>
      </c>
      <c r="AS8962" s="89" t="str">
        <f t="shared" si="1686"/>
        <v>1.909</v>
      </c>
      <c r="AT8962" s="89"/>
      <c r="AU8962" s="99">
        <v>250</v>
      </c>
      <c r="AV8962" s="99">
        <v>180</v>
      </c>
      <c r="AW8962" s="99">
        <v>1.0019E-3</v>
      </c>
      <c r="AX8962" s="99">
        <v>670.82499999999993</v>
      </c>
      <c r="AY8962" s="99">
        <v>921.3</v>
      </c>
      <c r="AZ8962" s="99">
        <v>1.9088000000000001</v>
      </c>
      <c r="BA8962" s="119" t="s">
        <v>8</v>
      </c>
      <c r="BB8962" s="4">
        <v>8962</v>
      </c>
      <c r="BC8962" s="4">
        <v>250</v>
      </c>
    </row>
    <row r="8963" spans="2:55">
      <c r="B8963">
        <v>8962</v>
      </c>
      <c r="C8963" s="5">
        <f t="shared" si="1675"/>
        <v>250</v>
      </c>
      <c r="D8963" s="5">
        <f t="shared" si="1676"/>
        <v>190</v>
      </c>
      <c r="E8963" s="5" t="str">
        <f t="shared" si="1677"/>
        <v>0.001009</v>
      </c>
      <c r="F8963" s="5" t="str">
        <f t="shared" si="1678"/>
        <v>708.2</v>
      </c>
      <c r="G8963" s="5" t="str">
        <f t="shared" si="1679"/>
        <v>960.4</v>
      </c>
      <c r="H8963" s="5" t="str">
        <f t="shared" si="1680"/>
        <v>1.994</v>
      </c>
      <c r="I8963" s="1" t="s">
        <v>8</v>
      </c>
      <c r="AN8963" s="89" t="str">
        <f t="shared" si="1681"/>
        <v>250.0</v>
      </c>
      <c r="AO8963" s="89" t="str">
        <f t="shared" si="1682"/>
        <v>190.0</v>
      </c>
      <c r="AP8963" s="89" t="str">
        <f t="shared" si="1683"/>
        <v>0.001009</v>
      </c>
      <c r="AQ8963" s="89" t="str">
        <f t="shared" si="1684"/>
        <v>708.2</v>
      </c>
      <c r="AR8963" s="89" t="str">
        <f t="shared" si="1685"/>
        <v>960.4</v>
      </c>
      <c r="AS8963" s="89" t="str">
        <f t="shared" si="1686"/>
        <v>1.994</v>
      </c>
      <c r="AT8963" s="89"/>
      <c r="AU8963" s="99">
        <v>250</v>
      </c>
      <c r="AV8963" s="99">
        <v>190</v>
      </c>
      <c r="AW8963" s="99">
        <v>1.0088E-3</v>
      </c>
      <c r="AX8963" s="99">
        <v>708.21999999999991</v>
      </c>
      <c r="AY8963" s="99">
        <v>960.42</v>
      </c>
      <c r="AZ8963" s="99">
        <v>1.9942</v>
      </c>
      <c r="BA8963" s="119" t="s">
        <v>8</v>
      </c>
      <c r="BB8963" s="4">
        <v>8963</v>
      </c>
      <c r="BC8963" s="4">
        <v>250</v>
      </c>
    </row>
    <row r="8964" spans="2:55">
      <c r="B8964">
        <v>8963</v>
      </c>
      <c r="C8964" s="5">
        <f t="shared" si="1675"/>
        <v>250</v>
      </c>
      <c r="D8964" s="5">
        <f t="shared" si="1676"/>
        <v>200</v>
      </c>
      <c r="E8964" s="5" t="str">
        <f t="shared" si="1677"/>
        <v>0.001016</v>
      </c>
      <c r="F8964" s="5" t="str">
        <f t="shared" si="1678"/>
        <v>745.6</v>
      </c>
      <c r="G8964" s="5" t="str">
        <f t="shared" si="1679"/>
        <v>999.6</v>
      </c>
      <c r="H8964" s="5" t="str">
        <f t="shared" si="1680"/>
        <v>2.078</v>
      </c>
      <c r="I8964" s="1" t="s">
        <v>8</v>
      </c>
      <c r="AN8964" s="89" t="str">
        <f t="shared" si="1681"/>
        <v>250.0</v>
      </c>
      <c r="AO8964" s="89" t="str">
        <f t="shared" si="1682"/>
        <v>200.0</v>
      </c>
      <c r="AP8964" s="89" t="str">
        <f t="shared" si="1683"/>
        <v>0.001016</v>
      </c>
      <c r="AQ8964" s="89" t="str">
        <f t="shared" si="1684"/>
        <v>745.6</v>
      </c>
      <c r="AR8964" s="89" t="str">
        <f t="shared" si="1685"/>
        <v>999.6</v>
      </c>
      <c r="AS8964" s="89" t="str">
        <f t="shared" si="1686"/>
        <v>2.078</v>
      </c>
      <c r="AT8964" s="89"/>
      <c r="AU8964" s="99">
        <v>250</v>
      </c>
      <c r="AV8964" s="99">
        <v>200</v>
      </c>
      <c r="AW8964" s="99">
        <v>1.016E-3</v>
      </c>
      <c r="AX8964" s="99">
        <v>745.59</v>
      </c>
      <c r="AY8964" s="99">
        <v>999.59</v>
      </c>
      <c r="AZ8964" s="99">
        <v>2.0779000000000001</v>
      </c>
      <c r="BA8964" s="119" t="s">
        <v>8</v>
      </c>
      <c r="BB8964" s="4">
        <v>8964</v>
      </c>
      <c r="BC8964" s="4">
        <v>250</v>
      </c>
    </row>
    <row r="8965" spans="2:55">
      <c r="B8965">
        <v>8964</v>
      </c>
      <c r="C8965" s="5">
        <f t="shared" si="1675"/>
        <v>250</v>
      </c>
      <c r="D8965" s="5">
        <f t="shared" si="1676"/>
        <v>210</v>
      </c>
      <c r="E8965" s="5" t="str">
        <f t="shared" si="1677"/>
        <v>0.001023</v>
      </c>
      <c r="F8965" s="5" t="str">
        <f t="shared" si="1678"/>
        <v>783.0</v>
      </c>
      <c r="G8965" s="5" t="str">
        <f t="shared" si="1679"/>
        <v>1039</v>
      </c>
      <c r="H8965" s="5" t="str">
        <f t="shared" si="1680"/>
        <v>2.160</v>
      </c>
      <c r="I8965" s="1" t="s">
        <v>8</v>
      </c>
      <c r="AN8965" s="89" t="str">
        <f t="shared" si="1681"/>
        <v>250.0</v>
      </c>
      <c r="AO8965" s="89" t="str">
        <f t="shared" si="1682"/>
        <v>210.0</v>
      </c>
      <c r="AP8965" s="89" t="str">
        <f t="shared" si="1683"/>
        <v>0.001023</v>
      </c>
      <c r="AQ8965" s="89" t="str">
        <f t="shared" si="1684"/>
        <v>783.0</v>
      </c>
      <c r="AR8965" s="89" t="str">
        <f t="shared" si="1685"/>
        <v>1039</v>
      </c>
      <c r="AS8965" s="89" t="str">
        <f t="shared" si="1686"/>
        <v>2.160</v>
      </c>
      <c r="AT8965" s="89"/>
      <c r="AU8965" s="99">
        <v>250</v>
      </c>
      <c r="AV8965" s="99">
        <v>210</v>
      </c>
      <c r="AW8965" s="99">
        <v>1.0234E-3</v>
      </c>
      <c r="AX8965" s="99">
        <v>782.94999999999993</v>
      </c>
      <c r="AY8965" s="99">
        <v>1038.8</v>
      </c>
      <c r="AZ8965" s="99">
        <v>2.1598999999999999</v>
      </c>
      <c r="BA8965" s="119" t="s">
        <v>8</v>
      </c>
      <c r="BB8965" s="4">
        <v>8965</v>
      </c>
      <c r="BC8965" s="4">
        <v>250</v>
      </c>
    </row>
    <row r="8966" spans="2:55">
      <c r="B8966">
        <v>8965</v>
      </c>
      <c r="C8966" s="5">
        <f t="shared" si="1675"/>
        <v>250</v>
      </c>
      <c r="D8966" s="5">
        <f t="shared" si="1676"/>
        <v>220</v>
      </c>
      <c r="E8966" s="5" t="str">
        <f t="shared" si="1677"/>
        <v>0.001031</v>
      </c>
      <c r="F8966" s="5" t="str">
        <f t="shared" si="1678"/>
        <v>820.4</v>
      </c>
      <c r="G8966" s="5" t="str">
        <f t="shared" si="1679"/>
        <v>1078</v>
      </c>
      <c r="H8966" s="5" t="str">
        <f t="shared" si="1680"/>
        <v>2.240</v>
      </c>
      <c r="I8966" s="1" t="s">
        <v>8</v>
      </c>
      <c r="AN8966" s="89" t="str">
        <f t="shared" si="1681"/>
        <v>250.0</v>
      </c>
      <c r="AO8966" s="89" t="str">
        <f t="shared" si="1682"/>
        <v>220.0</v>
      </c>
      <c r="AP8966" s="89" t="str">
        <f t="shared" si="1683"/>
        <v>0.001031</v>
      </c>
      <c r="AQ8966" s="89" t="str">
        <f t="shared" si="1684"/>
        <v>820.4</v>
      </c>
      <c r="AR8966" s="89" t="str">
        <f t="shared" si="1685"/>
        <v>1078</v>
      </c>
      <c r="AS8966" s="89" t="str">
        <f t="shared" si="1686"/>
        <v>2.240</v>
      </c>
      <c r="AT8966" s="89"/>
      <c r="AU8966" s="99">
        <v>250</v>
      </c>
      <c r="AV8966" s="99">
        <v>220</v>
      </c>
      <c r="AW8966" s="99">
        <v>1.031E-3</v>
      </c>
      <c r="AX8966" s="99">
        <v>820.34999999999991</v>
      </c>
      <c r="AY8966" s="99">
        <v>1078.0999999999999</v>
      </c>
      <c r="AZ8966" s="99">
        <v>2.2404000000000002</v>
      </c>
      <c r="BA8966" s="119" t="s">
        <v>8</v>
      </c>
      <c r="BB8966" s="4">
        <v>8966</v>
      </c>
      <c r="BC8966" s="4">
        <v>250</v>
      </c>
    </row>
    <row r="8967" spans="2:55">
      <c r="B8967">
        <v>8966</v>
      </c>
      <c r="C8967" s="5">
        <f t="shared" si="1675"/>
        <v>250</v>
      </c>
      <c r="D8967" s="5">
        <f t="shared" si="1676"/>
        <v>230</v>
      </c>
      <c r="E8967" s="5" t="str">
        <f t="shared" si="1677"/>
        <v>0.001039</v>
      </c>
      <c r="F8967" s="5" t="str">
        <f t="shared" si="1678"/>
        <v>857.7</v>
      </c>
      <c r="G8967" s="5" t="str">
        <f t="shared" si="1679"/>
        <v>1117</v>
      </c>
      <c r="H8967" s="5" t="str">
        <f t="shared" si="1680"/>
        <v>2.319</v>
      </c>
      <c r="I8967" s="1" t="s">
        <v>8</v>
      </c>
      <c r="AN8967" s="89" t="str">
        <f t="shared" si="1681"/>
        <v>250.0</v>
      </c>
      <c r="AO8967" s="89" t="str">
        <f t="shared" si="1682"/>
        <v>230.0</v>
      </c>
      <c r="AP8967" s="89" t="str">
        <f t="shared" si="1683"/>
        <v>0.001039</v>
      </c>
      <c r="AQ8967" s="89" t="str">
        <f t="shared" si="1684"/>
        <v>857.7</v>
      </c>
      <c r="AR8967" s="89" t="str">
        <f t="shared" si="1685"/>
        <v>1117</v>
      </c>
      <c r="AS8967" s="89" t="str">
        <f t="shared" si="1686"/>
        <v>2.319</v>
      </c>
      <c r="AT8967" s="89"/>
      <c r="AU8967" s="99">
        <v>250</v>
      </c>
      <c r="AV8967" s="99">
        <v>230</v>
      </c>
      <c r="AW8967" s="99">
        <v>1.0387999999999999E-3</v>
      </c>
      <c r="AX8967" s="99">
        <v>857.7</v>
      </c>
      <c r="AY8967" s="99">
        <v>1117.4000000000001</v>
      </c>
      <c r="AZ8967" s="99">
        <v>2.3193999999999999</v>
      </c>
      <c r="BA8967" s="119" t="s">
        <v>8</v>
      </c>
      <c r="BB8967" s="4">
        <v>8967</v>
      </c>
      <c r="BC8967" s="4">
        <v>250</v>
      </c>
    </row>
    <row r="8968" spans="2:55">
      <c r="B8968">
        <v>8967</v>
      </c>
      <c r="C8968" s="5">
        <f t="shared" si="1675"/>
        <v>250</v>
      </c>
      <c r="D8968" s="5">
        <f t="shared" si="1676"/>
        <v>240</v>
      </c>
      <c r="E8968" s="5" t="str">
        <f t="shared" si="1677"/>
        <v>0.001047</v>
      </c>
      <c r="F8968" s="5" t="str">
        <f t="shared" si="1678"/>
        <v>895.1</v>
      </c>
      <c r="G8968" s="5" t="str">
        <f t="shared" si="1679"/>
        <v>1157</v>
      </c>
      <c r="H8968" s="5" t="str">
        <f t="shared" si="1680"/>
        <v>2.397</v>
      </c>
      <c r="I8968" s="1" t="s">
        <v>8</v>
      </c>
      <c r="AN8968" s="89" t="str">
        <f t="shared" si="1681"/>
        <v>250.0</v>
      </c>
      <c r="AO8968" s="89" t="str">
        <f t="shared" si="1682"/>
        <v>240.0</v>
      </c>
      <c r="AP8968" s="89" t="str">
        <f t="shared" si="1683"/>
        <v>0.001047</v>
      </c>
      <c r="AQ8968" s="89" t="str">
        <f t="shared" si="1684"/>
        <v>895.1</v>
      </c>
      <c r="AR8968" s="89" t="str">
        <f t="shared" si="1685"/>
        <v>1157</v>
      </c>
      <c r="AS8968" s="89" t="str">
        <f t="shared" si="1686"/>
        <v>2.397</v>
      </c>
      <c r="AT8968" s="89"/>
      <c r="AU8968" s="99">
        <v>250</v>
      </c>
      <c r="AV8968" s="99">
        <v>240</v>
      </c>
      <c r="AW8968" s="99">
        <v>1.0467999999999999E-3</v>
      </c>
      <c r="AX8968" s="99">
        <v>895.09999999999991</v>
      </c>
      <c r="AY8968" s="99">
        <v>1156.8</v>
      </c>
      <c r="AZ8968" s="99">
        <v>2.3969</v>
      </c>
      <c r="BA8968" s="119" t="s">
        <v>8</v>
      </c>
      <c r="BB8968" s="4">
        <v>8968</v>
      </c>
      <c r="BC8968" s="4">
        <v>250</v>
      </c>
    </row>
    <row r="8969" spans="2:55">
      <c r="B8969">
        <v>8968</v>
      </c>
      <c r="C8969" s="5">
        <f t="shared" si="1675"/>
        <v>250</v>
      </c>
      <c r="D8969" s="5">
        <f t="shared" si="1676"/>
        <v>250</v>
      </c>
      <c r="E8969" s="5" t="str">
        <f t="shared" si="1677"/>
        <v>0.001055</v>
      </c>
      <c r="F8969" s="5" t="str">
        <f t="shared" si="1678"/>
        <v>932.5</v>
      </c>
      <c r="G8969" s="5" t="str">
        <f t="shared" si="1679"/>
        <v>1196</v>
      </c>
      <c r="H8969" s="5" t="str">
        <f t="shared" si="1680"/>
        <v>2.473</v>
      </c>
      <c r="I8969" s="1" t="s">
        <v>8</v>
      </c>
      <c r="AN8969" s="89" t="str">
        <f t="shared" si="1681"/>
        <v>250.0</v>
      </c>
      <c r="AO8969" s="89" t="str">
        <f t="shared" si="1682"/>
        <v>250.0</v>
      </c>
      <c r="AP8969" s="89" t="str">
        <f t="shared" si="1683"/>
        <v>0.001055</v>
      </c>
      <c r="AQ8969" s="89" t="str">
        <f t="shared" si="1684"/>
        <v>932.5</v>
      </c>
      <c r="AR8969" s="89" t="str">
        <f t="shared" si="1685"/>
        <v>1196</v>
      </c>
      <c r="AS8969" s="89" t="str">
        <f t="shared" si="1686"/>
        <v>2.473</v>
      </c>
      <c r="AT8969" s="89"/>
      <c r="AU8969" s="99">
        <v>250</v>
      </c>
      <c r="AV8969" s="99">
        <v>250</v>
      </c>
      <c r="AW8969" s="99">
        <v>1.0551E-3</v>
      </c>
      <c r="AX8969" s="99">
        <v>932.52499999999998</v>
      </c>
      <c r="AY8969" s="99">
        <v>1196.3</v>
      </c>
      <c r="AZ8969" s="99">
        <v>2.4731000000000001</v>
      </c>
      <c r="BA8969" s="119" t="s">
        <v>8</v>
      </c>
      <c r="BB8969" s="4">
        <v>8969</v>
      </c>
      <c r="BC8969" s="4">
        <v>250</v>
      </c>
    </row>
    <row r="8970" spans="2:55">
      <c r="B8970">
        <v>8969</v>
      </c>
      <c r="C8970" s="5">
        <f t="shared" si="1675"/>
        <v>250</v>
      </c>
      <c r="D8970" s="5">
        <f t="shared" si="1676"/>
        <v>260</v>
      </c>
      <c r="E8970" s="5" t="str">
        <f t="shared" si="1677"/>
        <v>0.001064</v>
      </c>
      <c r="F8970" s="5" t="str">
        <f t="shared" si="1678"/>
        <v>969.9</v>
      </c>
      <c r="G8970" s="5" t="str">
        <f t="shared" si="1679"/>
        <v>1236</v>
      </c>
      <c r="H8970" s="5" t="str">
        <f t="shared" si="1680"/>
        <v>2.548</v>
      </c>
      <c r="I8970" s="1" t="s">
        <v>8</v>
      </c>
      <c r="AN8970" s="89" t="str">
        <f t="shared" si="1681"/>
        <v>250.0</v>
      </c>
      <c r="AO8970" s="89" t="str">
        <f t="shared" si="1682"/>
        <v>260.0</v>
      </c>
      <c r="AP8970" s="89" t="str">
        <f t="shared" si="1683"/>
        <v>0.001064</v>
      </c>
      <c r="AQ8970" s="89" t="str">
        <f t="shared" si="1684"/>
        <v>969.9</v>
      </c>
      <c r="AR8970" s="89" t="str">
        <f t="shared" si="1685"/>
        <v>1236</v>
      </c>
      <c r="AS8970" s="89" t="str">
        <f t="shared" si="1686"/>
        <v>2.548</v>
      </c>
      <c r="AT8970" s="89"/>
      <c r="AU8970" s="99">
        <v>250</v>
      </c>
      <c r="AV8970" s="99">
        <v>260</v>
      </c>
      <c r="AW8970" s="99">
        <v>1.0637000000000001E-3</v>
      </c>
      <c r="AX8970" s="99">
        <v>969.875</v>
      </c>
      <c r="AY8970" s="99">
        <v>1235.8</v>
      </c>
      <c r="AZ8970" s="99">
        <v>2.5478999999999998</v>
      </c>
      <c r="BA8970" s="119" t="s">
        <v>8</v>
      </c>
      <c r="BB8970" s="4">
        <v>8970</v>
      </c>
      <c r="BC8970" s="4">
        <v>250</v>
      </c>
    </row>
    <row r="8971" spans="2:55">
      <c r="B8971">
        <v>8970</v>
      </c>
      <c r="C8971" s="5">
        <f t="shared" si="1675"/>
        <v>250</v>
      </c>
      <c r="D8971" s="5">
        <f t="shared" si="1676"/>
        <v>270</v>
      </c>
      <c r="E8971" s="5" t="str">
        <f t="shared" si="1677"/>
        <v>0.001073</v>
      </c>
      <c r="F8971" s="5" t="str">
        <f t="shared" si="1678"/>
        <v>1007</v>
      </c>
      <c r="G8971" s="5" t="str">
        <f t="shared" si="1679"/>
        <v>1275</v>
      </c>
      <c r="H8971" s="5" t="str">
        <f t="shared" si="1680"/>
        <v>2.622</v>
      </c>
      <c r="I8971" s="1" t="s">
        <v>8</v>
      </c>
      <c r="AN8971" s="89" t="str">
        <f t="shared" si="1681"/>
        <v>250.0</v>
      </c>
      <c r="AO8971" s="89" t="str">
        <f t="shared" si="1682"/>
        <v>270.0</v>
      </c>
      <c r="AP8971" s="89" t="str">
        <f t="shared" si="1683"/>
        <v>0.001073</v>
      </c>
      <c r="AQ8971" s="89" t="str">
        <f t="shared" si="1684"/>
        <v>1007</v>
      </c>
      <c r="AR8971" s="89" t="str">
        <f t="shared" si="1685"/>
        <v>1275</v>
      </c>
      <c r="AS8971" s="89" t="str">
        <f t="shared" si="1686"/>
        <v>2.622</v>
      </c>
      <c r="AT8971" s="89"/>
      <c r="AU8971" s="99">
        <v>250</v>
      </c>
      <c r="AV8971" s="99">
        <v>270</v>
      </c>
      <c r="AW8971" s="99">
        <v>1.0725000000000001E-3</v>
      </c>
      <c r="AX8971" s="99">
        <v>1007.2750000000001</v>
      </c>
      <c r="AY8971" s="99">
        <v>1275.4000000000001</v>
      </c>
      <c r="AZ8971" s="99">
        <v>2.6215000000000002</v>
      </c>
      <c r="BA8971" s="119" t="s">
        <v>8</v>
      </c>
      <c r="BB8971" s="4">
        <v>8971</v>
      </c>
      <c r="BC8971" s="4">
        <v>250</v>
      </c>
    </row>
    <row r="8972" spans="2:55">
      <c r="B8972">
        <v>8971</v>
      </c>
      <c r="C8972" s="5">
        <f t="shared" si="1675"/>
        <v>250</v>
      </c>
      <c r="D8972" s="5">
        <f t="shared" si="1676"/>
        <v>280</v>
      </c>
      <c r="E8972" s="5" t="str">
        <f t="shared" si="1677"/>
        <v>0.001082</v>
      </c>
      <c r="F8972" s="5" t="str">
        <f t="shared" si="1678"/>
        <v>1045</v>
      </c>
      <c r="G8972" s="5" t="str">
        <f t="shared" si="1679"/>
        <v>1315</v>
      </c>
      <c r="H8972" s="5" t="str">
        <f t="shared" si="1680"/>
        <v>2.694</v>
      </c>
      <c r="I8972" s="1" t="s">
        <v>8</v>
      </c>
      <c r="AN8972" s="89" t="str">
        <f t="shared" si="1681"/>
        <v>250.0</v>
      </c>
      <c r="AO8972" s="89" t="str">
        <f t="shared" si="1682"/>
        <v>280.0</v>
      </c>
      <c r="AP8972" s="89" t="str">
        <f t="shared" si="1683"/>
        <v>0.001082</v>
      </c>
      <c r="AQ8972" s="89" t="str">
        <f t="shared" si="1684"/>
        <v>1045</v>
      </c>
      <c r="AR8972" s="89" t="str">
        <f t="shared" si="1685"/>
        <v>1315</v>
      </c>
      <c r="AS8972" s="89" t="str">
        <f t="shared" si="1686"/>
        <v>2.694</v>
      </c>
      <c r="AT8972" s="89"/>
      <c r="AU8972" s="99">
        <v>250</v>
      </c>
      <c r="AV8972" s="99">
        <v>280</v>
      </c>
      <c r="AW8972" s="99">
        <v>1.0815E-3</v>
      </c>
      <c r="AX8972" s="99">
        <v>1044.7249999999999</v>
      </c>
      <c r="AY8972" s="99">
        <v>1315.1</v>
      </c>
      <c r="AZ8972" s="99">
        <v>2.6938</v>
      </c>
      <c r="BA8972" s="119" t="s">
        <v>8</v>
      </c>
      <c r="BB8972" s="4">
        <v>8972</v>
      </c>
      <c r="BC8972" s="4">
        <v>250</v>
      </c>
    </row>
    <row r="8973" spans="2:55">
      <c r="B8973">
        <v>8972</v>
      </c>
      <c r="C8973" s="5">
        <f t="shared" si="1675"/>
        <v>250</v>
      </c>
      <c r="D8973" s="5">
        <f t="shared" si="1676"/>
        <v>290</v>
      </c>
      <c r="E8973" s="5" t="str">
        <f t="shared" si="1677"/>
        <v>0.001091</v>
      </c>
      <c r="F8973" s="5" t="str">
        <f t="shared" si="1678"/>
        <v>1082</v>
      </c>
      <c r="G8973" s="5" t="str">
        <f t="shared" si="1679"/>
        <v>1355</v>
      </c>
      <c r="H8973" s="5" t="str">
        <f t="shared" si="1680"/>
        <v>2.765</v>
      </c>
      <c r="I8973" s="1" t="s">
        <v>8</v>
      </c>
      <c r="AN8973" s="89" t="str">
        <f t="shared" si="1681"/>
        <v>250.0</v>
      </c>
      <c r="AO8973" s="89" t="str">
        <f t="shared" si="1682"/>
        <v>290.0</v>
      </c>
      <c r="AP8973" s="89" t="str">
        <f t="shared" si="1683"/>
        <v>0.001091</v>
      </c>
      <c r="AQ8973" s="89" t="str">
        <f t="shared" si="1684"/>
        <v>1082</v>
      </c>
      <c r="AR8973" s="89" t="str">
        <f t="shared" si="1685"/>
        <v>1355</v>
      </c>
      <c r="AS8973" s="89" t="str">
        <f t="shared" si="1686"/>
        <v>2.765</v>
      </c>
      <c r="AT8973" s="89"/>
      <c r="AU8973" s="99">
        <v>250</v>
      </c>
      <c r="AV8973" s="99">
        <v>290</v>
      </c>
      <c r="AW8973" s="99">
        <v>1.0908000000000001E-3</v>
      </c>
      <c r="AX8973" s="99">
        <v>1082.0999999999999</v>
      </c>
      <c r="AY8973" s="99">
        <v>1354.8</v>
      </c>
      <c r="AZ8973" s="99">
        <v>2.7650000000000001</v>
      </c>
      <c r="BA8973" s="119" t="s">
        <v>8</v>
      </c>
      <c r="BB8973" s="4">
        <v>8973</v>
      </c>
      <c r="BC8973" s="4">
        <v>250</v>
      </c>
    </row>
    <row r="8974" spans="2:55">
      <c r="B8974">
        <v>8973</v>
      </c>
      <c r="C8974" s="5">
        <f t="shared" si="1675"/>
        <v>250</v>
      </c>
      <c r="D8974" s="5">
        <f t="shared" si="1676"/>
        <v>300</v>
      </c>
      <c r="E8974" s="5" t="str">
        <f t="shared" si="1677"/>
        <v>0.001100</v>
      </c>
      <c r="F8974" s="5" t="str">
        <f t="shared" si="1678"/>
        <v>1120.</v>
      </c>
      <c r="G8974" s="5" t="str">
        <f t="shared" si="1679"/>
        <v>1395</v>
      </c>
      <c r="H8974" s="5" t="str">
        <f t="shared" si="1680"/>
        <v>2.835</v>
      </c>
      <c r="I8974" s="1" t="s">
        <v>8</v>
      </c>
      <c r="AN8974" s="89" t="str">
        <f t="shared" si="1681"/>
        <v>250.0</v>
      </c>
      <c r="AO8974" s="89" t="str">
        <f t="shared" si="1682"/>
        <v>300.0</v>
      </c>
      <c r="AP8974" s="89" t="str">
        <f t="shared" si="1683"/>
        <v>0.001100</v>
      </c>
      <c r="AQ8974" s="89" t="str">
        <f t="shared" si="1684"/>
        <v>1120.</v>
      </c>
      <c r="AR8974" s="89" t="str">
        <f t="shared" si="1685"/>
        <v>1395</v>
      </c>
      <c r="AS8974" s="89" t="str">
        <f t="shared" si="1686"/>
        <v>2.835</v>
      </c>
      <c r="AT8974" s="89"/>
      <c r="AU8974" s="99">
        <v>250</v>
      </c>
      <c r="AV8974" s="99">
        <v>300</v>
      </c>
      <c r="AW8974" s="99">
        <v>1.1003E-3</v>
      </c>
      <c r="AX8974" s="99">
        <v>1119.5249999999999</v>
      </c>
      <c r="AY8974" s="99">
        <v>1394.6</v>
      </c>
      <c r="AZ8974" s="99">
        <v>2.835</v>
      </c>
      <c r="BA8974" s="119" t="s">
        <v>8</v>
      </c>
      <c r="BB8974" s="4">
        <v>8974</v>
      </c>
      <c r="BC8974" s="4">
        <v>250</v>
      </c>
    </row>
    <row r="8975" spans="2:55">
      <c r="B8975">
        <v>8974</v>
      </c>
      <c r="C8975" s="5">
        <f t="shared" ref="C8975:C9038" si="1687">_xlfn.NUMBERVALUE(AN8975)</f>
        <v>250</v>
      </c>
      <c r="D8975" s="5">
        <f t="shared" ref="D8975:D9038" si="1688">_xlfn.NUMBERVALUE(AO8975)</f>
        <v>320</v>
      </c>
      <c r="E8975" s="5" t="str">
        <f t="shared" ref="E8975:E9038" si="1689">AP8975</f>
        <v>0.001120</v>
      </c>
      <c r="F8975" s="5" t="str">
        <f t="shared" ref="F8975:F9038" si="1690">IF($D8975=0,_xlfn.NUMBERVALUE(AQ8975),AQ8975)</f>
        <v>1194</v>
      </c>
      <c r="G8975" s="5" t="str">
        <f t="shared" ref="G8975:G9038" si="1691">IF($D8975=0,_xlfn.NUMBERVALUE(AR8975),AR8975)</f>
        <v>1474</v>
      </c>
      <c r="H8975" s="5" t="str">
        <f t="shared" ref="H8975:H9038" si="1692">IF($D8975=0,_xlfn.NUMBERVALUE(AS8975),AS8975)</f>
        <v>2.972</v>
      </c>
      <c r="I8975" s="1" t="s">
        <v>8</v>
      </c>
      <c r="AN8975" s="89" t="str">
        <f t="shared" ref="AN8975:AN9038" si="1693">IF(AU8975=0,"0.000",TEXT(IF(AU8975&lt;0,"-","")&amp;LEFT(TEXT(ABS(AU8975),"0."&amp;REPT("0",4-1)&amp;"E+00"),4+1)*10^FLOOR(LOG10(TEXT(ABS(AU8975),"0."&amp;REPT("0",4-1)&amp;"E+00")),1),(""&amp;(IF(OR(AND(FLOOR(LOG10(TEXT(ABS(AU8975),"0."&amp;REPT("0",4-1)&amp;"E+00")),1)+1=4,RIGHT(LEFT(TEXT(ABS(AU8975),"0."&amp;REPT("0",4-1)&amp;"E+00"),4+1)*10^FLOOR(LOG10(TEXT(ABS(AU8975),"0."&amp;REPT("0",4-1)&amp;"E+00")),1),1)="0"),LOG10(TEXT(ABS(AU8975),"0."&amp;REPT("0",4-1)&amp;"E+00"))&lt;=4-1),"0.","#")&amp;REPT("0",IF(4-1-(FLOOR(LOG10(TEXT(ABS(AU8975),"0."&amp;REPT("0",4-1)&amp;"E+00")),1))&gt;0,4-1-(FLOOR(LOG10(TEXT(ABS(AU8975),"0."&amp;REPT("0",4-1)&amp;"E+00")),1)),0))))))</f>
        <v>250.0</v>
      </c>
      <c r="AO8975" s="89" t="str">
        <f t="shared" ref="AO8975:AO9038" si="1694">IF(AV8975=0,"0.000",TEXT(IF(AV8975&lt;0,"-","")&amp;LEFT(TEXT(ABS(AV8975),"0."&amp;REPT("0",4-1)&amp;"E+00"),4+1)*10^FLOOR(LOG10(TEXT(ABS(AV8975),"0."&amp;REPT("0",4-1)&amp;"E+00")),1),(""&amp;(IF(OR(AND(FLOOR(LOG10(TEXT(ABS(AV8975),"0."&amp;REPT("0",4-1)&amp;"E+00")),1)+1=4,RIGHT(LEFT(TEXT(ABS(AV8975),"0."&amp;REPT("0",4-1)&amp;"E+00"),4+1)*10^FLOOR(LOG10(TEXT(ABS(AV8975),"0."&amp;REPT("0",4-1)&amp;"E+00")),1),1)="0"),LOG10(TEXT(ABS(AV8975),"0."&amp;REPT("0",4-1)&amp;"E+00"))&lt;=4-1),"0.","#")&amp;REPT("0",IF(4-1-(FLOOR(LOG10(TEXT(ABS(AV8975),"0."&amp;REPT("0",4-1)&amp;"E+00")),1))&gt;0,4-1-(FLOOR(LOG10(TEXT(ABS(AV8975),"0."&amp;REPT("0",4-1)&amp;"E+00")),1)),0))))))</f>
        <v>320.0</v>
      </c>
      <c r="AP8975" s="89" t="str">
        <f t="shared" ref="AP8975:AP9038" si="1695">IF(AW8975=0,"0.000",TEXT(IF(AW8975&lt;0,"-","")&amp;LEFT(TEXT(ABS(AW8975),"0."&amp;REPT("0",4-1)&amp;"E+00"),4+1)*10^FLOOR(LOG10(TEXT(ABS(AW8975),"0."&amp;REPT("0",4-1)&amp;"E+00")),1),(""&amp;(IF(OR(AND(FLOOR(LOG10(TEXT(ABS(AW8975),"0."&amp;REPT("0",4-1)&amp;"E+00")),1)+1=4,RIGHT(LEFT(TEXT(ABS(AW8975),"0."&amp;REPT("0",4-1)&amp;"E+00"),4+1)*10^FLOOR(LOG10(TEXT(ABS(AW8975),"0."&amp;REPT("0",4-1)&amp;"E+00")),1),1)="0"),LOG10(TEXT(ABS(AW8975),"0."&amp;REPT("0",4-1)&amp;"E+00"))&lt;=4-1),"0.","#")&amp;REPT("0",IF(4-1-(FLOOR(LOG10(TEXT(ABS(AW8975),"0."&amp;REPT("0",4-1)&amp;"E+00")),1))&gt;0,4-1-(FLOOR(LOG10(TEXT(ABS(AW8975),"0."&amp;REPT("0",4-1)&amp;"E+00")),1)),0))))))</f>
        <v>0.001120</v>
      </c>
      <c r="AQ8975" s="89" t="str">
        <f t="shared" ref="AQ8975:AQ9038" si="1696">IF(AX8975=0,"0.000",TEXT(IF(AX8975&lt;0,"-","")&amp;LEFT(TEXT(ABS(AX8975),"0."&amp;REPT("0",4-1)&amp;"E+00"),4+1)*10^FLOOR(LOG10(TEXT(ABS(AX8975),"0."&amp;REPT("0",4-1)&amp;"E+00")),1),(""&amp;(IF(OR(AND(FLOOR(LOG10(TEXT(ABS(AX8975),"0."&amp;REPT("0",4-1)&amp;"E+00")),1)+1=4,RIGHT(LEFT(TEXT(ABS(AX8975),"0."&amp;REPT("0",4-1)&amp;"E+00"),4+1)*10^FLOOR(LOG10(TEXT(ABS(AX8975),"0."&amp;REPT("0",4-1)&amp;"E+00")),1),1)="0"),LOG10(TEXT(ABS(AX8975),"0."&amp;REPT("0",4-1)&amp;"E+00"))&lt;=4-1),"0.","#")&amp;REPT("0",IF(4-1-(FLOOR(LOG10(TEXT(ABS(AX8975),"0."&amp;REPT("0",4-1)&amp;"E+00")),1))&gt;0,4-1-(FLOOR(LOG10(TEXT(ABS(AX8975),"0."&amp;REPT("0",4-1)&amp;"E+00")),1)),0))))))</f>
        <v>1194</v>
      </c>
      <c r="AR8975" s="89" t="str">
        <f t="shared" ref="AR8975:AR9038" si="1697">IF(AY8975=0,"0.000",TEXT(IF(AY8975&lt;0,"-","")&amp;LEFT(TEXT(ABS(AY8975),"0."&amp;REPT("0",4-1)&amp;"E+00"),4+1)*10^FLOOR(LOG10(TEXT(ABS(AY8975),"0."&amp;REPT("0",4-1)&amp;"E+00")),1),(""&amp;(IF(OR(AND(FLOOR(LOG10(TEXT(ABS(AY8975),"0."&amp;REPT("0",4-1)&amp;"E+00")),1)+1=4,RIGHT(LEFT(TEXT(ABS(AY8975),"0."&amp;REPT("0",4-1)&amp;"E+00"),4+1)*10^FLOOR(LOG10(TEXT(ABS(AY8975),"0."&amp;REPT("0",4-1)&amp;"E+00")),1),1)="0"),LOG10(TEXT(ABS(AY8975),"0."&amp;REPT("0",4-1)&amp;"E+00"))&lt;=4-1),"0.","#")&amp;REPT("0",IF(4-1-(FLOOR(LOG10(TEXT(ABS(AY8975),"0."&amp;REPT("0",4-1)&amp;"E+00")),1))&gt;0,4-1-(FLOOR(LOG10(TEXT(ABS(AY8975),"0."&amp;REPT("0",4-1)&amp;"E+00")),1)),0))))))</f>
        <v>1474</v>
      </c>
      <c r="AS8975" s="89" t="str">
        <f t="shared" ref="AS8975:AS9038" si="1698">IF(AZ8975=0,"0.000",TEXT(IF(AZ8975&lt;0,"-","")&amp;LEFT(TEXT(ABS(AZ8975),"0."&amp;REPT("0",4-1)&amp;"E+00"),4+1)*10^FLOOR(LOG10(TEXT(ABS(AZ8975),"0."&amp;REPT("0",4-1)&amp;"E+00")),1),(""&amp;(IF(OR(AND(FLOOR(LOG10(TEXT(ABS(AZ8975),"0."&amp;REPT("0",4-1)&amp;"E+00")),1)+1=4,RIGHT(LEFT(TEXT(ABS(AZ8975),"0."&amp;REPT("0",4-1)&amp;"E+00"),4+1)*10^FLOOR(LOG10(TEXT(ABS(AZ8975),"0."&amp;REPT("0",4-1)&amp;"E+00")),1),1)="0"),LOG10(TEXT(ABS(AZ8975),"0."&amp;REPT("0",4-1)&amp;"E+00"))&lt;=4-1),"0.","#")&amp;REPT("0",IF(4-1-(FLOOR(LOG10(TEXT(ABS(AZ8975),"0."&amp;REPT("0",4-1)&amp;"E+00")),1))&gt;0,4-1-(FLOOR(LOG10(TEXT(ABS(AZ8975),"0."&amp;REPT("0",4-1)&amp;"E+00")),1)),0))))))</f>
        <v>2.972</v>
      </c>
      <c r="AT8975" s="89"/>
      <c r="AU8975" s="99">
        <v>250</v>
      </c>
      <c r="AV8975" s="99">
        <v>320</v>
      </c>
      <c r="AW8975" s="99">
        <v>1.1203000000000001E-3</v>
      </c>
      <c r="AX8975" s="99">
        <v>1194.325</v>
      </c>
      <c r="AY8975" s="99">
        <v>1474.4</v>
      </c>
      <c r="AZ8975" s="99">
        <v>2.9719000000000002</v>
      </c>
      <c r="BA8975" s="119" t="s">
        <v>8</v>
      </c>
      <c r="BB8975" s="4">
        <v>8975</v>
      </c>
      <c r="BC8975" s="4">
        <v>250</v>
      </c>
    </row>
    <row r="8976" spans="2:55">
      <c r="B8976">
        <v>8975</v>
      </c>
      <c r="C8976" s="5">
        <f t="shared" si="1687"/>
        <v>250</v>
      </c>
      <c r="D8976" s="5">
        <f t="shared" si="1688"/>
        <v>340</v>
      </c>
      <c r="E8976" s="5" t="str">
        <f t="shared" si="1689"/>
        <v>0.001141</v>
      </c>
      <c r="F8976" s="5" t="str">
        <f t="shared" si="1690"/>
        <v>1269</v>
      </c>
      <c r="G8976" s="5" t="str">
        <f t="shared" si="1691"/>
        <v>1555</v>
      </c>
      <c r="H8976" s="5" t="str">
        <f t="shared" si="1692"/>
        <v>3.105</v>
      </c>
      <c r="I8976" s="1" t="s">
        <v>8</v>
      </c>
      <c r="AN8976" s="89" t="str">
        <f t="shared" si="1693"/>
        <v>250.0</v>
      </c>
      <c r="AO8976" s="89" t="str">
        <f t="shared" si="1694"/>
        <v>340.0</v>
      </c>
      <c r="AP8976" s="89" t="str">
        <f t="shared" si="1695"/>
        <v>0.001141</v>
      </c>
      <c r="AQ8976" s="89" t="str">
        <f t="shared" si="1696"/>
        <v>1269</v>
      </c>
      <c r="AR8976" s="89" t="str">
        <f t="shared" si="1697"/>
        <v>1555</v>
      </c>
      <c r="AS8976" s="89" t="str">
        <f t="shared" si="1698"/>
        <v>3.105</v>
      </c>
      <c r="AT8976" s="89"/>
      <c r="AU8976" s="99">
        <v>250</v>
      </c>
      <c r="AV8976" s="99">
        <v>340</v>
      </c>
      <c r="AW8976" s="99">
        <v>1.1413E-3</v>
      </c>
      <c r="AX8976" s="99">
        <v>1269.175</v>
      </c>
      <c r="AY8976" s="99">
        <v>1554.5</v>
      </c>
      <c r="AZ8976" s="99">
        <v>3.1048</v>
      </c>
      <c r="BA8976" s="119" t="s">
        <v>8</v>
      </c>
      <c r="BB8976" s="4">
        <v>8976</v>
      </c>
      <c r="BC8976" s="4">
        <v>250</v>
      </c>
    </row>
    <row r="8977" spans="2:55">
      <c r="B8977">
        <v>8976</v>
      </c>
      <c r="C8977" s="5">
        <f t="shared" si="1687"/>
        <v>250</v>
      </c>
      <c r="D8977" s="5">
        <f t="shared" si="1688"/>
        <v>360</v>
      </c>
      <c r="E8977" s="5" t="str">
        <f t="shared" si="1689"/>
        <v>0.001164</v>
      </c>
      <c r="F8977" s="5" t="str">
        <f t="shared" si="1690"/>
        <v>1344</v>
      </c>
      <c r="G8977" s="5" t="str">
        <f t="shared" si="1691"/>
        <v>1635</v>
      </c>
      <c r="H8977" s="5" t="str">
        <f t="shared" si="1692"/>
        <v>3.234</v>
      </c>
      <c r="I8977" s="1" t="s">
        <v>8</v>
      </c>
      <c r="AN8977" s="89" t="str">
        <f t="shared" si="1693"/>
        <v>250.0</v>
      </c>
      <c r="AO8977" s="89" t="str">
        <f t="shared" si="1694"/>
        <v>360.0</v>
      </c>
      <c r="AP8977" s="89" t="str">
        <f t="shared" si="1695"/>
        <v>0.001164</v>
      </c>
      <c r="AQ8977" s="89" t="str">
        <f t="shared" si="1696"/>
        <v>1344</v>
      </c>
      <c r="AR8977" s="89" t="str">
        <f t="shared" si="1697"/>
        <v>1635</v>
      </c>
      <c r="AS8977" s="89" t="str">
        <f t="shared" si="1698"/>
        <v>3.234</v>
      </c>
      <c r="AT8977" s="89"/>
      <c r="AU8977" s="99">
        <v>250</v>
      </c>
      <c r="AV8977" s="99">
        <v>360</v>
      </c>
      <c r="AW8977" s="99">
        <v>1.1635999999999999E-3</v>
      </c>
      <c r="AX8977" s="99">
        <v>1344</v>
      </c>
      <c r="AY8977" s="99">
        <v>1634.9</v>
      </c>
      <c r="AZ8977" s="99">
        <v>3.2338</v>
      </c>
      <c r="BA8977" s="119" t="s">
        <v>8</v>
      </c>
      <c r="BB8977" s="4">
        <v>8977</v>
      </c>
      <c r="BC8977" s="4">
        <v>250</v>
      </c>
    </row>
    <row r="8978" spans="2:55">
      <c r="B8978">
        <v>8977</v>
      </c>
      <c r="C8978" s="5">
        <f t="shared" si="1687"/>
        <v>250</v>
      </c>
      <c r="D8978" s="5">
        <f t="shared" si="1688"/>
        <v>380</v>
      </c>
      <c r="E8978" s="5" t="str">
        <f t="shared" si="1689"/>
        <v>0.001187</v>
      </c>
      <c r="F8978" s="5" t="str">
        <f t="shared" si="1690"/>
        <v>1419</v>
      </c>
      <c r="G8978" s="5" t="str">
        <f t="shared" si="1691"/>
        <v>1716</v>
      </c>
      <c r="H8978" s="5" t="str">
        <f t="shared" si="1692"/>
        <v>3.359</v>
      </c>
      <c r="I8978" s="1" t="s">
        <v>12</v>
      </c>
      <c r="AN8978" s="89" t="str">
        <f t="shared" si="1693"/>
        <v>250.0</v>
      </c>
      <c r="AO8978" s="89" t="str">
        <f t="shared" si="1694"/>
        <v>380.0</v>
      </c>
      <c r="AP8978" s="89" t="str">
        <f t="shared" si="1695"/>
        <v>0.001187</v>
      </c>
      <c r="AQ8978" s="89" t="str">
        <f t="shared" si="1696"/>
        <v>1419</v>
      </c>
      <c r="AR8978" s="89" t="str">
        <f t="shared" si="1697"/>
        <v>1716</v>
      </c>
      <c r="AS8978" s="89" t="str">
        <f t="shared" si="1698"/>
        <v>3.359</v>
      </c>
      <c r="AT8978" s="89"/>
      <c r="AU8978" s="99">
        <v>250</v>
      </c>
      <c r="AV8978" s="99">
        <v>380</v>
      </c>
      <c r="AW8978" s="99">
        <v>1.1871E-3</v>
      </c>
      <c r="AX8978" s="99">
        <v>1418.9250000000002</v>
      </c>
      <c r="AY8978" s="99">
        <v>1715.7</v>
      </c>
      <c r="AZ8978" s="99">
        <v>3.3593999999999999</v>
      </c>
      <c r="BA8978" s="119" t="s">
        <v>12</v>
      </c>
      <c r="BB8978" s="4">
        <v>8978</v>
      </c>
      <c r="BC8978" s="4">
        <v>250</v>
      </c>
    </row>
    <row r="8979" spans="2:55">
      <c r="B8979">
        <v>8978</v>
      </c>
      <c r="C8979" s="5">
        <f t="shared" si="1687"/>
        <v>250</v>
      </c>
      <c r="D8979" s="5">
        <f t="shared" si="1688"/>
        <v>400</v>
      </c>
      <c r="E8979" s="5" t="str">
        <f t="shared" si="1689"/>
        <v>0.001212</v>
      </c>
      <c r="F8979" s="5" t="str">
        <f t="shared" si="1690"/>
        <v>1494</v>
      </c>
      <c r="G8979" s="5" t="str">
        <f t="shared" si="1691"/>
        <v>1797</v>
      </c>
      <c r="H8979" s="5" t="str">
        <f t="shared" si="1692"/>
        <v>3.482</v>
      </c>
      <c r="I8979" s="1" t="s">
        <v>12</v>
      </c>
      <c r="AN8979" s="89" t="str">
        <f t="shared" si="1693"/>
        <v>250.0</v>
      </c>
      <c r="AO8979" s="89" t="str">
        <f t="shared" si="1694"/>
        <v>400.0</v>
      </c>
      <c r="AP8979" s="89" t="str">
        <f t="shared" si="1695"/>
        <v>0.001212</v>
      </c>
      <c r="AQ8979" s="89" t="str">
        <f t="shared" si="1696"/>
        <v>1494</v>
      </c>
      <c r="AR8979" s="89" t="str">
        <f t="shared" si="1697"/>
        <v>1797</v>
      </c>
      <c r="AS8979" s="89" t="str">
        <f t="shared" si="1698"/>
        <v>3.482</v>
      </c>
      <c r="AT8979" s="89"/>
      <c r="AU8979" s="99">
        <v>250</v>
      </c>
      <c r="AV8979" s="99">
        <v>400</v>
      </c>
      <c r="AW8979" s="99">
        <v>1.212E-3</v>
      </c>
      <c r="AX8979" s="99">
        <v>1493.7</v>
      </c>
      <c r="AY8979" s="99">
        <v>1796.7</v>
      </c>
      <c r="AZ8979" s="99">
        <v>3.4815</v>
      </c>
      <c r="BA8979" s="119" t="s">
        <v>12</v>
      </c>
      <c r="BB8979" s="4">
        <v>8979</v>
      </c>
      <c r="BC8979" s="4">
        <v>250</v>
      </c>
    </row>
    <row r="8980" spans="2:55">
      <c r="B8980">
        <v>8979</v>
      </c>
      <c r="C8980" s="5">
        <f t="shared" si="1687"/>
        <v>250</v>
      </c>
      <c r="D8980" s="5">
        <f t="shared" si="1688"/>
        <v>420</v>
      </c>
      <c r="E8980" s="5" t="str">
        <f t="shared" si="1689"/>
        <v>0.001238</v>
      </c>
      <c r="F8980" s="5" t="str">
        <f t="shared" si="1690"/>
        <v>1568</v>
      </c>
      <c r="G8980" s="5" t="str">
        <f t="shared" si="1691"/>
        <v>1878</v>
      </c>
      <c r="H8980" s="5" t="str">
        <f t="shared" si="1692"/>
        <v>3.601</v>
      </c>
      <c r="I8980" s="1" t="s">
        <v>12</v>
      </c>
      <c r="AN8980" s="89" t="str">
        <f t="shared" si="1693"/>
        <v>250.0</v>
      </c>
      <c r="AO8980" s="89" t="str">
        <f t="shared" si="1694"/>
        <v>420.0</v>
      </c>
      <c r="AP8980" s="89" t="str">
        <f t="shared" si="1695"/>
        <v>0.001238</v>
      </c>
      <c r="AQ8980" s="89" t="str">
        <f t="shared" si="1696"/>
        <v>1568</v>
      </c>
      <c r="AR8980" s="89" t="str">
        <f t="shared" si="1697"/>
        <v>1878</v>
      </c>
      <c r="AS8980" s="89" t="str">
        <f t="shared" si="1698"/>
        <v>3.601</v>
      </c>
      <c r="AT8980" s="89"/>
      <c r="AU8980" s="99">
        <v>250</v>
      </c>
      <c r="AV8980" s="99">
        <v>420</v>
      </c>
      <c r="AW8980" s="99">
        <v>1.2382000000000001E-3</v>
      </c>
      <c r="AX8980" s="99">
        <v>1568.45</v>
      </c>
      <c r="AY8980" s="99">
        <v>1878</v>
      </c>
      <c r="AZ8980" s="99">
        <v>3.6006</v>
      </c>
      <c r="BA8980" s="119" t="s">
        <v>12</v>
      </c>
      <c r="BB8980" s="4">
        <v>8980</v>
      </c>
      <c r="BC8980" s="4">
        <v>250</v>
      </c>
    </row>
    <row r="8981" spans="2:55">
      <c r="B8981">
        <v>8980</v>
      </c>
      <c r="C8981" s="5">
        <f t="shared" si="1687"/>
        <v>250</v>
      </c>
      <c r="D8981" s="5">
        <f t="shared" si="1688"/>
        <v>440</v>
      </c>
      <c r="E8981" s="5" t="str">
        <f t="shared" si="1689"/>
        <v>0.001266</v>
      </c>
      <c r="F8981" s="5" t="str">
        <f t="shared" si="1690"/>
        <v>1643</v>
      </c>
      <c r="G8981" s="5" t="str">
        <f t="shared" si="1691"/>
        <v>1960.</v>
      </c>
      <c r="H8981" s="5" t="str">
        <f t="shared" si="1692"/>
        <v>3.717</v>
      </c>
      <c r="I8981" s="1" t="s">
        <v>12</v>
      </c>
      <c r="AN8981" s="89" t="str">
        <f t="shared" si="1693"/>
        <v>250.0</v>
      </c>
      <c r="AO8981" s="89" t="str">
        <f t="shared" si="1694"/>
        <v>440.0</v>
      </c>
      <c r="AP8981" s="89" t="str">
        <f t="shared" si="1695"/>
        <v>0.001266</v>
      </c>
      <c r="AQ8981" s="89" t="str">
        <f t="shared" si="1696"/>
        <v>1643</v>
      </c>
      <c r="AR8981" s="89" t="str">
        <f t="shared" si="1697"/>
        <v>1960.</v>
      </c>
      <c r="AS8981" s="89" t="str">
        <f t="shared" si="1698"/>
        <v>3.717</v>
      </c>
      <c r="AT8981" s="89"/>
      <c r="AU8981" s="99">
        <v>250</v>
      </c>
      <c r="AV8981" s="99">
        <v>440</v>
      </c>
      <c r="AW8981" s="99">
        <v>1.2658999999999999E-3</v>
      </c>
      <c r="AX8981" s="99">
        <v>1643.125</v>
      </c>
      <c r="AY8981" s="99">
        <v>1959.6</v>
      </c>
      <c r="AZ8981" s="99">
        <v>3.7166000000000001</v>
      </c>
      <c r="BA8981" s="119" t="s">
        <v>12</v>
      </c>
      <c r="BB8981" s="4">
        <v>8981</v>
      </c>
      <c r="BC8981" s="4">
        <v>250</v>
      </c>
    </row>
    <row r="8982" spans="2:55">
      <c r="B8982">
        <v>8981</v>
      </c>
      <c r="C8982" s="5">
        <f t="shared" si="1687"/>
        <v>250</v>
      </c>
      <c r="D8982" s="5">
        <f t="shared" si="1688"/>
        <v>460</v>
      </c>
      <c r="E8982" s="5" t="str">
        <f t="shared" si="1689"/>
        <v>0.001295</v>
      </c>
      <c r="F8982" s="5" t="str">
        <f t="shared" si="1690"/>
        <v>1718</v>
      </c>
      <c r="G8982" s="5" t="str">
        <f t="shared" si="1691"/>
        <v>2042</v>
      </c>
      <c r="H8982" s="5" t="str">
        <f t="shared" si="1692"/>
        <v>3.830</v>
      </c>
      <c r="I8982" s="1" t="s">
        <v>12</v>
      </c>
      <c r="AN8982" s="89" t="str">
        <f t="shared" si="1693"/>
        <v>250.0</v>
      </c>
      <c r="AO8982" s="89" t="str">
        <f t="shared" si="1694"/>
        <v>460.0</v>
      </c>
      <c r="AP8982" s="89" t="str">
        <f t="shared" si="1695"/>
        <v>0.001295</v>
      </c>
      <c r="AQ8982" s="89" t="str">
        <f t="shared" si="1696"/>
        <v>1718</v>
      </c>
      <c r="AR8982" s="89" t="str">
        <f t="shared" si="1697"/>
        <v>2042</v>
      </c>
      <c r="AS8982" s="89" t="str">
        <f t="shared" si="1698"/>
        <v>3.830</v>
      </c>
      <c r="AT8982" s="89"/>
      <c r="AU8982" s="99">
        <v>250</v>
      </c>
      <c r="AV8982" s="99">
        <v>460</v>
      </c>
      <c r="AW8982" s="99">
        <v>1.2951E-3</v>
      </c>
      <c r="AX8982" s="99">
        <v>1717.7249999999999</v>
      </c>
      <c r="AY8982" s="99">
        <v>2041.5</v>
      </c>
      <c r="AZ8982" s="99">
        <v>3.8298999999999999</v>
      </c>
      <c r="BA8982" s="119" t="s">
        <v>12</v>
      </c>
      <c r="BB8982" s="4">
        <v>8982</v>
      </c>
      <c r="BC8982" s="4">
        <v>250</v>
      </c>
    </row>
    <row r="8983" spans="2:55">
      <c r="B8983">
        <v>8982</v>
      </c>
      <c r="C8983" s="5">
        <f t="shared" si="1687"/>
        <v>250</v>
      </c>
      <c r="D8983" s="5">
        <f t="shared" si="1688"/>
        <v>480</v>
      </c>
      <c r="E8983" s="5" t="str">
        <f t="shared" si="1689"/>
        <v>0.001326</v>
      </c>
      <c r="F8983" s="5" t="str">
        <f t="shared" si="1690"/>
        <v>1792</v>
      </c>
      <c r="G8983" s="5" t="str">
        <f t="shared" si="1691"/>
        <v>2124</v>
      </c>
      <c r="H8983" s="5" t="str">
        <f t="shared" si="1692"/>
        <v>3.940</v>
      </c>
      <c r="I8983" s="1" t="s">
        <v>12</v>
      </c>
      <c r="AN8983" s="89" t="str">
        <f t="shared" si="1693"/>
        <v>250.0</v>
      </c>
      <c r="AO8983" s="89" t="str">
        <f t="shared" si="1694"/>
        <v>480.0</v>
      </c>
      <c r="AP8983" s="89" t="str">
        <f t="shared" si="1695"/>
        <v>0.001326</v>
      </c>
      <c r="AQ8983" s="89" t="str">
        <f t="shared" si="1696"/>
        <v>1792</v>
      </c>
      <c r="AR8983" s="89" t="str">
        <f t="shared" si="1697"/>
        <v>2124</v>
      </c>
      <c r="AS8983" s="89" t="str">
        <f t="shared" si="1698"/>
        <v>3.940</v>
      </c>
      <c r="AT8983" s="89"/>
      <c r="AU8983" s="99">
        <v>250</v>
      </c>
      <c r="AV8983" s="99">
        <v>480</v>
      </c>
      <c r="AW8983" s="99">
        <v>1.3259000000000001E-3</v>
      </c>
      <c r="AX8983" s="99">
        <v>1792.125</v>
      </c>
      <c r="AY8983" s="99">
        <v>2123.6</v>
      </c>
      <c r="AZ8983" s="99">
        <v>3.9403999999999999</v>
      </c>
      <c r="BA8983" s="119" t="s">
        <v>12</v>
      </c>
      <c r="BB8983" s="4">
        <v>8983</v>
      </c>
      <c r="BC8983" s="4">
        <v>250</v>
      </c>
    </row>
    <row r="8984" spans="2:55">
      <c r="B8984">
        <v>8983</v>
      </c>
      <c r="C8984" s="5">
        <f t="shared" si="1687"/>
        <v>250</v>
      </c>
      <c r="D8984" s="5">
        <f t="shared" si="1688"/>
        <v>500</v>
      </c>
      <c r="E8984" s="5" t="str">
        <f t="shared" si="1689"/>
        <v>0.001358</v>
      </c>
      <c r="F8984" s="5" t="str">
        <f t="shared" si="1690"/>
        <v>1866</v>
      </c>
      <c r="G8984" s="5" t="str">
        <f t="shared" si="1691"/>
        <v>2206</v>
      </c>
      <c r="H8984" s="5" t="str">
        <f t="shared" si="1692"/>
        <v>4.048</v>
      </c>
      <c r="I8984" s="1" t="s">
        <v>12</v>
      </c>
      <c r="AN8984" s="89" t="str">
        <f t="shared" si="1693"/>
        <v>250.0</v>
      </c>
      <c r="AO8984" s="89" t="str">
        <f t="shared" si="1694"/>
        <v>500.0</v>
      </c>
      <c r="AP8984" s="89" t="str">
        <f t="shared" si="1695"/>
        <v>0.001358</v>
      </c>
      <c r="AQ8984" s="89" t="str">
        <f t="shared" si="1696"/>
        <v>1866</v>
      </c>
      <c r="AR8984" s="89" t="str">
        <f t="shared" si="1697"/>
        <v>2206</v>
      </c>
      <c r="AS8984" s="89" t="str">
        <f t="shared" si="1698"/>
        <v>4.048</v>
      </c>
      <c r="AT8984" s="89"/>
      <c r="AU8984" s="99">
        <v>250</v>
      </c>
      <c r="AV8984" s="99">
        <v>500</v>
      </c>
      <c r="AW8984" s="99">
        <v>1.3583E-3</v>
      </c>
      <c r="AX8984" s="99">
        <v>1866.425</v>
      </c>
      <c r="AY8984" s="99">
        <v>2206</v>
      </c>
      <c r="AZ8984" s="99">
        <v>4.0483000000000002</v>
      </c>
      <c r="BA8984" s="119" t="s">
        <v>12</v>
      </c>
      <c r="BB8984" s="4">
        <v>8984</v>
      </c>
      <c r="BC8984" s="4">
        <v>250</v>
      </c>
    </row>
    <row r="8985" spans="2:55">
      <c r="B8985">
        <v>8984</v>
      </c>
      <c r="C8985" s="5">
        <f t="shared" si="1687"/>
        <v>250</v>
      </c>
      <c r="D8985" s="5">
        <f t="shared" si="1688"/>
        <v>550</v>
      </c>
      <c r="E8985" s="5" t="str">
        <f t="shared" si="1689"/>
        <v>0.001447</v>
      </c>
      <c r="F8985" s="5" t="str">
        <f t="shared" si="1690"/>
        <v>2051</v>
      </c>
      <c r="G8985" s="5" t="str">
        <f t="shared" si="1691"/>
        <v>2413</v>
      </c>
      <c r="H8985" s="5" t="str">
        <f t="shared" si="1692"/>
        <v>4.307</v>
      </c>
      <c r="I8985" s="1" t="s">
        <v>12</v>
      </c>
      <c r="AN8985" s="89" t="str">
        <f t="shared" si="1693"/>
        <v>250.0</v>
      </c>
      <c r="AO8985" s="89" t="str">
        <f t="shared" si="1694"/>
        <v>550.0</v>
      </c>
      <c r="AP8985" s="89" t="str">
        <f t="shared" si="1695"/>
        <v>0.001447</v>
      </c>
      <c r="AQ8985" s="89" t="str">
        <f t="shared" si="1696"/>
        <v>2051</v>
      </c>
      <c r="AR8985" s="89" t="str">
        <f t="shared" si="1697"/>
        <v>2413</v>
      </c>
      <c r="AS8985" s="89" t="str">
        <f t="shared" si="1698"/>
        <v>4.307</v>
      </c>
      <c r="AT8985" s="89"/>
      <c r="AU8985" s="99">
        <v>250</v>
      </c>
      <c r="AV8985" s="99">
        <v>550</v>
      </c>
      <c r="AW8985" s="99">
        <v>1.4468E-3</v>
      </c>
      <c r="AX8985" s="99">
        <v>2051</v>
      </c>
      <c r="AY8985" s="99">
        <v>2412.6999999999998</v>
      </c>
      <c r="AZ8985" s="99">
        <v>4.3074000000000003</v>
      </c>
      <c r="BA8985" s="119" t="s">
        <v>12</v>
      </c>
      <c r="BB8985" s="4">
        <v>8985</v>
      </c>
      <c r="BC8985" s="4">
        <v>250</v>
      </c>
    </row>
    <row r="8986" spans="2:55">
      <c r="B8986">
        <v>8985</v>
      </c>
      <c r="C8986" s="5">
        <f t="shared" si="1687"/>
        <v>250</v>
      </c>
      <c r="D8986" s="5">
        <f t="shared" si="1688"/>
        <v>600</v>
      </c>
      <c r="E8986" s="5" t="str">
        <f t="shared" si="1689"/>
        <v>0.001546</v>
      </c>
      <c r="F8986" s="5" t="str">
        <f t="shared" si="1690"/>
        <v>2233</v>
      </c>
      <c r="G8986" s="5" t="str">
        <f t="shared" si="1691"/>
        <v>2620.</v>
      </c>
      <c r="H8986" s="5" t="str">
        <f t="shared" si="1692"/>
        <v>4.552</v>
      </c>
      <c r="I8986" s="1" t="s">
        <v>12</v>
      </c>
      <c r="AN8986" s="89" t="str">
        <f t="shared" si="1693"/>
        <v>250.0</v>
      </c>
      <c r="AO8986" s="89" t="str">
        <f t="shared" si="1694"/>
        <v>600.0</v>
      </c>
      <c r="AP8986" s="89" t="str">
        <f t="shared" si="1695"/>
        <v>0.001546</v>
      </c>
      <c r="AQ8986" s="89" t="str">
        <f t="shared" si="1696"/>
        <v>2233</v>
      </c>
      <c r="AR8986" s="89" t="str">
        <f t="shared" si="1697"/>
        <v>2620.</v>
      </c>
      <c r="AS8986" s="89" t="str">
        <f t="shared" si="1698"/>
        <v>4.552</v>
      </c>
      <c r="AT8986" s="89"/>
      <c r="AU8986" s="99">
        <v>250</v>
      </c>
      <c r="AV8986" s="99">
        <v>600</v>
      </c>
      <c r="AW8986" s="99">
        <v>1.5458000000000002E-3</v>
      </c>
      <c r="AX8986" s="99">
        <v>2233.4499999999998</v>
      </c>
      <c r="AY8986" s="99">
        <v>2619.9</v>
      </c>
      <c r="AZ8986" s="99">
        <v>4.5518000000000001</v>
      </c>
      <c r="BA8986" s="119" t="s">
        <v>12</v>
      </c>
      <c r="BB8986" s="4">
        <v>8986</v>
      </c>
      <c r="BC8986" s="4">
        <v>250</v>
      </c>
    </row>
    <row r="8987" spans="2:55">
      <c r="B8987">
        <v>8986</v>
      </c>
      <c r="C8987" s="5">
        <f t="shared" si="1687"/>
        <v>250</v>
      </c>
      <c r="D8987" s="5">
        <f t="shared" si="1688"/>
        <v>650</v>
      </c>
      <c r="E8987" s="5" t="str">
        <f t="shared" si="1689"/>
        <v>0.001655</v>
      </c>
      <c r="F8987" s="5" t="str">
        <f t="shared" si="1690"/>
        <v>2413</v>
      </c>
      <c r="G8987" s="5" t="str">
        <f t="shared" si="1691"/>
        <v>2826</v>
      </c>
      <c r="H8987" s="5" t="str">
        <f t="shared" si="1692"/>
        <v>4.782</v>
      </c>
      <c r="I8987" s="1" t="s">
        <v>12</v>
      </c>
      <c r="AN8987" s="89" t="str">
        <f t="shared" si="1693"/>
        <v>250.0</v>
      </c>
      <c r="AO8987" s="89" t="str">
        <f t="shared" si="1694"/>
        <v>650.0</v>
      </c>
      <c r="AP8987" s="89" t="str">
        <f t="shared" si="1695"/>
        <v>0.001655</v>
      </c>
      <c r="AQ8987" s="89" t="str">
        <f t="shared" si="1696"/>
        <v>2413</v>
      </c>
      <c r="AR8987" s="89" t="str">
        <f t="shared" si="1697"/>
        <v>2826</v>
      </c>
      <c r="AS8987" s="89" t="str">
        <f t="shared" si="1698"/>
        <v>4.782</v>
      </c>
      <c r="AT8987" s="89"/>
      <c r="AU8987" s="99">
        <v>250</v>
      </c>
      <c r="AV8987" s="99">
        <v>650</v>
      </c>
      <c r="AW8987" s="99">
        <v>1.6548000000000001E-3</v>
      </c>
      <c r="AX8987" s="99">
        <v>2412.6000000000004</v>
      </c>
      <c r="AY8987" s="99">
        <v>2826.3</v>
      </c>
      <c r="AZ8987" s="99">
        <v>4.7816999999999998</v>
      </c>
      <c r="BA8987" s="119" t="s">
        <v>12</v>
      </c>
      <c r="BB8987" s="4">
        <v>8987</v>
      </c>
      <c r="BC8987" s="4">
        <v>250</v>
      </c>
    </row>
    <row r="8988" spans="2:55">
      <c r="B8988">
        <v>8987</v>
      </c>
      <c r="C8988" s="5">
        <f t="shared" si="1687"/>
        <v>250</v>
      </c>
      <c r="D8988" s="5">
        <f t="shared" si="1688"/>
        <v>700</v>
      </c>
      <c r="E8988" s="5" t="str">
        <f t="shared" si="1689"/>
        <v>0.001772</v>
      </c>
      <c r="F8988" s="5" t="str">
        <f t="shared" si="1690"/>
        <v>2587</v>
      </c>
      <c r="G8988" s="5" t="str">
        <f t="shared" si="1691"/>
        <v>3030.</v>
      </c>
      <c r="H8988" s="5" t="str">
        <f t="shared" si="1692"/>
        <v>4.997</v>
      </c>
      <c r="I8988" s="1" t="s">
        <v>12</v>
      </c>
      <c r="AN8988" s="89" t="str">
        <f t="shared" si="1693"/>
        <v>250.0</v>
      </c>
      <c r="AO8988" s="89" t="str">
        <f t="shared" si="1694"/>
        <v>700.0</v>
      </c>
      <c r="AP8988" s="89" t="str">
        <f t="shared" si="1695"/>
        <v>0.001772</v>
      </c>
      <c r="AQ8988" s="89" t="str">
        <f t="shared" si="1696"/>
        <v>2587</v>
      </c>
      <c r="AR8988" s="89" t="str">
        <f t="shared" si="1697"/>
        <v>3030.</v>
      </c>
      <c r="AS8988" s="89" t="str">
        <f t="shared" si="1698"/>
        <v>4.997</v>
      </c>
      <c r="AT8988" s="89"/>
      <c r="AU8988" s="99">
        <v>250</v>
      </c>
      <c r="AV8988" s="99">
        <v>700</v>
      </c>
      <c r="AW8988" s="99">
        <v>1.7721E-3</v>
      </c>
      <c r="AX8988" s="99">
        <v>2587.375</v>
      </c>
      <c r="AY8988" s="99">
        <v>3030.4</v>
      </c>
      <c r="AZ8988" s="99">
        <v>4.9969999999999999</v>
      </c>
      <c r="BA8988" s="119" t="s">
        <v>12</v>
      </c>
      <c r="BB8988" s="4">
        <v>8988</v>
      </c>
      <c r="BC8988" s="4">
        <v>250</v>
      </c>
    </row>
    <row r="8989" spans="2:55">
      <c r="B8989">
        <v>8988</v>
      </c>
      <c r="C8989" s="5">
        <f t="shared" si="1687"/>
        <v>250</v>
      </c>
      <c r="D8989" s="5">
        <f t="shared" si="1688"/>
        <v>750</v>
      </c>
      <c r="E8989" s="5" t="str">
        <f t="shared" si="1689"/>
        <v>0.001896</v>
      </c>
      <c r="F8989" s="5" t="str">
        <f t="shared" si="1690"/>
        <v>2757</v>
      </c>
      <c r="G8989" s="5" t="str">
        <f t="shared" si="1691"/>
        <v>3231</v>
      </c>
      <c r="H8989" s="5" t="str">
        <f t="shared" si="1692"/>
        <v>5.198</v>
      </c>
      <c r="I8989" s="1" t="s">
        <v>12</v>
      </c>
      <c r="AN8989" s="89" t="str">
        <f t="shared" si="1693"/>
        <v>250.0</v>
      </c>
      <c r="AO8989" s="89" t="str">
        <f t="shared" si="1694"/>
        <v>750.0</v>
      </c>
      <c r="AP8989" s="89" t="str">
        <f t="shared" si="1695"/>
        <v>0.001896</v>
      </c>
      <c r="AQ8989" s="89" t="str">
        <f t="shared" si="1696"/>
        <v>2757</v>
      </c>
      <c r="AR8989" s="89" t="str">
        <f t="shared" si="1697"/>
        <v>3231</v>
      </c>
      <c r="AS8989" s="89" t="str">
        <f t="shared" si="1698"/>
        <v>5.198</v>
      </c>
      <c r="AT8989" s="89"/>
      <c r="AU8989" s="99">
        <v>250</v>
      </c>
      <c r="AV8989" s="99">
        <v>750</v>
      </c>
      <c r="AW8989" s="99">
        <v>1.8955E-3</v>
      </c>
      <c r="AX8989" s="99">
        <v>2756.8249999999998</v>
      </c>
      <c r="AY8989" s="99">
        <v>3230.7</v>
      </c>
      <c r="AZ8989" s="99">
        <v>5.1977000000000002</v>
      </c>
      <c r="BA8989" s="119" t="s">
        <v>12</v>
      </c>
      <c r="BB8989" s="4">
        <v>8989</v>
      </c>
      <c r="BC8989" s="4">
        <v>250</v>
      </c>
    </row>
    <row r="8990" spans="2:55">
      <c r="B8990">
        <v>8989</v>
      </c>
      <c r="C8990" s="5">
        <f t="shared" si="1687"/>
        <v>250</v>
      </c>
      <c r="D8990" s="5">
        <f t="shared" si="1688"/>
        <v>800</v>
      </c>
      <c r="E8990" s="5" t="str">
        <f t="shared" si="1689"/>
        <v>0.002023</v>
      </c>
      <c r="F8990" s="5" t="str">
        <f t="shared" si="1690"/>
        <v>2921</v>
      </c>
      <c r="G8990" s="5" t="str">
        <f t="shared" si="1691"/>
        <v>3426</v>
      </c>
      <c r="H8990" s="5" t="str">
        <f t="shared" si="1692"/>
        <v>5.384</v>
      </c>
      <c r="I8990" s="1" t="s">
        <v>12</v>
      </c>
      <c r="AN8990" s="89" t="str">
        <f t="shared" si="1693"/>
        <v>250.0</v>
      </c>
      <c r="AO8990" s="89" t="str">
        <f t="shared" si="1694"/>
        <v>800.0</v>
      </c>
      <c r="AP8990" s="89" t="str">
        <f t="shared" si="1695"/>
        <v>0.002023</v>
      </c>
      <c r="AQ8990" s="89" t="str">
        <f t="shared" si="1696"/>
        <v>2921</v>
      </c>
      <c r="AR8990" s="89" t="str">
        <f t="shared" si="1697"/>
        <v>3426</v>
      </c>
      <c r="AS8990" s="89" t="str">
        <f t="shared" si="1698"/>
        <v>5.384</v>
      </c>
      <c r="AT8990" s="89"/>
      <c r="AU8990" s="99">
        <v>250</v>
      </c>
      <c r="AV8990" s="99">
        <v>800</v>
      </c>
      <c r="AW8990" s="99">
        <v>2.0227000000000001E-3</v>
      </c>
      <c r="AX8990" s="99">
        <v>2920.5249999999996</v>
      </c>
      <c r="AY8990" s="99">
        <v>3426.2</v>
      </c>
      <c r="AZ8990" s="99">
        <v>5.3842999999999996</v>
      </c>
      <c r="BA8990" s="119" t="s">
        <v>12</v>
      </c>
      <c r="BB8990" s="4">
        <v>8990</v>
      </c>
      <c r="BC8990" s="4">
        <v>250</v>
      </c>
    </row>
    <row r="8991" spans="2:55">
      <c r="B8991">
        <v>8990</v>
      </c>
      <c r="C8991" s="5">
        <f t="shared" si="1687"/>
        <v>250</v>
      </c>
      <c r="D8991" s="5">
        <f t="shared" si="1688"/>
        <v>900</v>
      </c>
      <c r="E8991" s="5" t="str">
        <f t="shared" si="1689"/>
        <v>0.002282</v>
      </c>
      <c r="F8991" s="5" t="str">
        <f t="shared" si="1690"/>
        <v>3232</v>
      </c>
      <c r="G8991" s="5" t="str">
        <f t="shared" si="1691"/>
        <v>3802</v>
      </c>
      <c r="H8991" s="5" t="str">
        <f t="shared" si="1692"/>
        <v>5.719</v>
      </c>
      <c r="I8991" s="1" t="s">
        <v>12</v>
      </c>
      <c r="AN8991" s="89" t="str">
        <f t="shared" si="1693"/>
        <v>250.0</v>
      </c>
      <c r="AO8991" s="89" t="str">
        <f t="shared" si="1694"/>
        <v>900.0</v>
      </c>
      <c r="AP8991" s="89" t="str">
        <f t="shared" si="1695"/>
        <v>0.002282</v>
      </c>
      <c r="AQ8991" s="89" t="str">
        <f t="shared" si="1696"/>
        <v>3232</v>
      </c>
      <c r="AR8991" s="89" t="str">
        <f t="shared" si="1697"/>
        <v>3802</v>
      </c>
      <c r="AS8991" s="89" t="str">
        <f t="shared" si="1698"/>
        <v>5.719</v>
      </c>
      <c r="AT8991" s="89"/>
      <c r="AU8991" s="99">
        <v>250</v>
      </c>
      <c r="AV8991" s="99">
        <v>900</v>
      </c>
      <c r="AW8991" s="99">
        <v>2.2815999999999999E-3</v>
      </c>
      <c r="AX8991" s="99">
        <v>3231.7</v>
      </c>
      <c r="AY8991" s="99">
        <v>3802.1</v>
      </c>
      <c r="AZ8991" s="99">
        <v>5.7192999999999996</v>
      </c>
      <c r="BA8991" s="119" t="s">
        <v>12</v>
      </c>
      <c r="BB8991" s="4">
        <v>8991</v>
      </c>
      <c r="BC8991" s="4">
        <v>250</v>
      </c>
    </row>
    <row r="8992" spans="2:55">
      <c r="B8992">
        <v>8991</v>
      </c>
      <c r="C8992" s="5">
        <f t="shared" si="1687"/>
        <v>250</v>
      </c>
      <c r="D8992" s="5">
        <f t="shared" si="1688"/>
        <v>1000</v>
      </c>
      <c r="E8992" s="5" t="str">
        <f t="shared" si="1689"/>
        <v>0.002539</v>
      </c>
      <c r="F8992" s="5" t="str">
        <f t="shared" si="1690"/>
        <v>3525</v>
      </c>
      <c r="G8992" s="5" t="str">
        <f t="shared" si="1691"/>
        <v>4160.</v>
      </c>
      <c r="H8992" s="5" t="str">
        <f t="shared" si="1692"/>
        <v>6.012</v>
      </c>
      <c r="I8992" s="1" t="s">
        <v>12</v>
      </c>
      <c r="AN8992" s="89" t="str">
        <f t="shared" si="1693"/>
        <v>250.0</v>
      </c>
      <c r="AO8992" s="89" t="str">
        <f t="shared" si="1694"/>
        <v>1000.</v>
      </c>
      <c r="AP8992" s="89" t="str">
        <f t="shared" si="1695"/>
        <v>0.002539</v>
      </c>
      <c r="AQ8992" s="89" t="str">
        <f t="shared" si="1696"/>
        <v>3525</v>
      </c>
      <c r="AR8992" s="89" t="str">
        <f t="shared" si="1697"/>
        <v>4160.</v>
      </c>
      <c r="AS8992" s="89" t="str">
        <f t="shared" si="1698"/>
        <v>6.012</v>
      </c>
      <c r="AT8992" s="89"/>
      <c r="AU8992" s="99">
        <v>250</v>
      </c>
      <c r="AV8992" s="99">
        <v>1000</v>
      </c>
      <c r="AW8992" s="99">
        <v>2.5390999999999999E-3</v>
      </c>
      <c r="AX8992" s="99">
        <v>3524.7249999999999</v>
      </c>
      <c r="AY8992" s="99">
        <v>4159.5</v>
      </c>
      <c r="AZ8992" s="99">
        <v>6.0118</v>
      </c>
      <c r="BA8992" s="119" t="s">
        <v>12</v>
      </c>
      <c r="BB8992" s="4">
        <v>8992</v>
      </c>
      <c r="BC8992" s="4">
        <v>250</v>
      </c>
    </row>
    <row r="8993" spans="2:55">
      <c r="B8993">
        <v>8992</v>
      </c>
      <c r="C8993" s="5">
        <f t="shared" si="1687"/>
        <v>250</v>
      </c>
      <c r="D8993" s="5">
        <f t="shared" si="1688"/>
        <v>1200</v>
      </c>
      <c r="E8993" s="5" t="str">
        <f t="shared" si="1689"/>
        <v>0.003035</v>
      </c>
      <c r="F8993" s="5" t="str">
        <f t="shared" si="1690"/>
        <v>4076</v>
      </c>
      <c r="G8993" s="5" t="str">
        <f t="shared" si="1691"/>
        <v>4835</v>
      </c>
      <c r="H8993" s="5" t="str">
        <f t="shared" si="1692"/>
        <v>6.505</v>
      </c>
      <c r="I8993" s="1" t="s">
        <v>12</v>
      </c>
      <c r="AN8993" s="89" t="str">
        <f t="shared" si="1693"/>
        <v>250.0</v>
      </c>
      <c r="AO8993" s="89" t="str">
        <f t="shared" si="1694"/>
        <v>1200.</v>
      </c>
      <c r="AP8993" s="89" t="str">
        <f t="shared" si="1695"/>
        <v>0.003035</v>
      </c>
      <c r="AQ8993" s="89" t="str">
        <f t="shared" si="1696"/>
        <v>4076</v>
      </c>
      <c r="AR8993" s="89" t="str">
        <f t="shared" si="1697"/>
        <v>4835</v>
      </c>
      <c r="AS8993" s="89" t="str">
        <f t="shared" si="1698"/>
        <v>6.505</v>
      </c>
      <c r="AT8993" s="89"/>
      <c r="AU8993" s="99">
        <v>250</v>
      </c>
      <c r="AV8993" s="99">
        <v>1200</v>
      </c>
      <c r="AW8993" s="99">
        <v>3.0348000000000003E-3</v>
      </c>
      <c r="AX8993" s="99">
        <v>4076.2</v>
      </c>
      <c r="AY8993" s="99">
        <v>4834.8999999999996</v>
      </c>
      <c r="AZ8993" s="99">
        <v>6.5049000000000001</v>
      </c>
      <c r="BA8993" s="119" t="s">
        <v>12</v>
      </c>
      <c r="BB8993" s="4">
        <v>8993</v>
      </c>
      <c r="BC8993" s="4">
        <v>250</v>
      </c>
    </row>
    <row r="8994" spans="2:55">
      <c r="B8994">
        <v>8993</v>
      </c>
      <c r="C8994" s="5">
        <f t="shared" si="1687"/>
        <v>250</v>
      </c>
      <c r="D8994" s="5">
        <f t="shared" si="1688"/>
        <v>1400</v>
      </c>
      <c r="E8994" s="5" t="str">
        <f t="shared" si="1689"/>
        <v>0.003502</v>
      </c>
      <c r="F8994" s="5" t="str">
        <f t="shared" si="1690"/>
        <v>4605</v>
      </c>
      <c r="G8994" s="5" t="str">
        <f t="shared" si="1691"/>
        <v>5480.</v>
      </c>
      <c r="H8994" s="5" t="str">
        <f t="shared" si="1692"/>
        <v>6.916</v>
      </c>
      <c r="I8994" s="1" t="s">
        <v>12</v>
      </c>
      <c r="AN8994" s="89" t="str">
        <f t="shared" si="1693"/>
        <v>250.0</v>
      </c>
      <c r="AO8994" s="89" t="str">
        <f t="shared" si="1694"/>
        <v>1400.</v>
      </c>
      <c r="AP8994" s="89" t="str">
        <f t="shared" si="1695"/>
        <v>0.003502</v>
      </c>
      <c r="AQ8994" s="89" t="str">
        <f t="shared" si="1696"/>
        <v>4605</v>
      </c>
      <c r="AR8994" s="89" t="str">
        <f t="shared" si="1697"/>
        <v>5480.</v>
      </c>
      <c r="AS8994" s="89" t="str">
        <f t="shared" si="1698"/>
        <v>6.916</v>
      </c>
      <c r="AT8994" s="89"/>
      <c r="AU8994" s="99">
        <v>250</v>
      </c>
      <c r="AV8994" s="99">
        <v>1400</v>
      </c>
      <c r="AW8994" s="99">
        <v>3.5015999999999997E-3</v>
      </c>
      <c r="AX8994" s="99">
        <v>4604.9000000000005</v>
      </c>
      <c r="AY8994" s="99">
        <v>5480.3</v>
      </c>
      <c r="AZ8994" s="99">
        <v>6.9157999999999999</v>
      </c>
      <c r="BA8994" s="119" t="s">
        <v>12</v>
      </c>
      <c r="BB8994" s="4">
        <v>8994</v>
      </c>
      <c r="BC8994" s="4">
        <v>250</v>
      </c>
    </row>
    <row r="8995" spans="2:55">
      <c r="B8995">
        <v>8994</v>
      </c>
      <c r="C8995" s="5">
        <f t="shared" si="1687"/>
        <v>250</v>
      </c>
      <c r="D8995" s="5">
        <f t="shared" si="1688"/>
        <v>1600</v>
      </c>
      <c r="E8995" s="5" t="str">
        <f t="shared" si="1689"/>
        <v>0.003944</v>
      </c>
      <c r="F8995" s="5" t="str">
        <f t="shared" si="1690"/>
        <v>5126</v>
      </c>
      <c r="G8995" s="5" t="str">
        <f t="shared" si="1691"/>
        <v>6112</v>
      </c>
      <c r="H8995" s="5" t="str">
        <f t="shared" si="1692"/>
        <v>7.273</v>
      </c>
      <c r="I8995" s="1" t="s">
        <v>12</v>
      </c>
      <c r="AN8995" s="89" t="str">
        <f t="shared" si="1693"/>
        <v>250.0</v>
      </c>
      <c r="AO8995" s="89" t="str">
        <f t="shared" si="1694"/>
        <v>1600.</v>
      </c>
      <c r="AP8995" s="89" t="str">
        <f t="shared" si="1695"/>
        <v>0.003944</v>
      </c>
      <c r="AQ8995" s="89" t="str">
        <f t="shared" si="1696"/>
        <v>5126</v>
      </c>
      <c r="AR8995" s="89" t="str">
        <f t="shared" si="1697"/>
        <v>6112</v>
      </c>
      <c r="AS8995" s="89" t="str">
        <f t="shared" si="1698"/>
        <v>7.273</v>
      </c>
      <c r="AT8995" s="89"/>
      <c r="AU8995" s="99">
        <v>250</v>
      </c>
      <c r="AV8995" s="99">
        <v>1600</v>
      </c>
      <c r="AW8995" s="99">
        <v>3.9443000000000004E-3</v>
      </c>
      <c r="AX8995" s="99">
        <v>5126.125</v>
      </c>
      <c r="AY8995" s="99">
        <v>6112.2</v>
      </c>
      <c r="AZ8995" s="99">
        <v>7.2725999999999997</v>
      </c>
      <c r="BA8995" s="119" t="s">
        <v>12</v>
      </c>
      <c r="BB8995" s="4">
        <v>8995</v>
      </c>
      <c r="BC8995" s="4">
        <v>250</v>
      </c>
    </row>
    <row r="8996" spans="2:55">
      <c r="B8996">
        <v>8995</v>
      </c>
      <c r="C8996" s="5">
        <f t="shared" si="1687"/>
        <v>250</v>
      </c>
      <c r="D8996" s="5">
        <f t="shared" si="1688"/>
        <v>1800</v>
      </c>
      <c r="E8996" s="5" t="str">
        <f t="shared" si="1689"/>
        <v>0.004369</v>
      </c>
      <c r="F8996" s="5" t="str">
        <f t="shared" si="1690"/>
        <v>5647</v>
      </c>
      <c r="G8996" s="5" t="str">
        <f t="shared" si="1691"/>
        <v>6739</v>
      </c>
      <c r="H8996" s="5" t="str">
        <f t="shared" si="1692"/>
        <v>7.591</v>
      </c>
      <c r="I8996" s="1" t="s">
        <v>12</v>
      </c>
      <c r="AN8996" s="89" t="str">
        <f t="shared" si="1693"/>
        <v>250.0</v>
      </c>
      <c r="AO8996" s="89" t="str">
        <f t="shared" si="1694"/>
        <v>1800.</v>
      </c>
      <c r="AP8996" s="89" t="str">
        <f t="shared" si="1695"/>
        <v>0.004369</v>
      </c>
      <c r="AQ8996" s="89" t="str">
        <f t="shared" si="1696"/>
        <v>5647</v>
      </c>
      <c r="AR8996" s="89" t="str">
        <f t="shared" si="1697"/>
        <v>6739</v>
      </c>
      <c r="AS8996" s="89" t="str">
        <f t="shared" si="1698"/>
        <v>7.591</v>
      </c>
      <c r="AT8996" s="89"/>
      <c r="AU8996" s="99">
        <v>250</v>
      </c>
      <c r="AV8996" s="99">
        <v>1800</v>
      </c>
      <c r="AW8996" s="99">
        <v>4.3689999999999996E-3</v>
      </c>
      <c r="AX8996" s="99">
        <v>5647.05</v>
      </c>
      <c r="AY8996" s="99">
        <v>6739.3</v>
      </c>
      <c r="AZ8996" s="99">
        <v>7.5907</v>
      </c>
      <c r="BA8996" s="119" t="s">
        <v>12</v>
      </c>
      <c r="BB8996" s="4">
        <v>8996</v>
      </c>
      <c r="BC8996" s="4">
        <v>250</v>
      </c>
    </row>
    <row r="8997" spans="2:55">
      <c r="B8997">
        <v>8996</v>
      </c>
      <c r="C8997" s="5">
        <f t="shared" si="1687"/>
        <v>250</v>
      </c>
      <c r="D8997" s="5">
        <f t="shared" si="1688"/>
        <v>2000</v>
      </c>
      <c r="E8997" s="5" t="str">
        <f t="shared" si="1689"/>
        <v>0.004780</v>
      </c>
      <c r="F8997" s="5" t="str">
        <f t="shared" si="1690"/>
        <v>6171</v>
      </c>
      <c r="G8997" s="5" t="str">
        <f t="shared" si="1691"/>
        <v>7366</v>
      </c>
      <c r="H8997" s="5" t="str">
        <f t="shared" si="1692"/>
        <v>7.879</v>
      </c>
      <c r="I8997" s="1" t="s">
        <v>12</v>
      </c>
      <c r="AN8997" s="89" t="str">
        <f t="shared" si="1693"/>
        <v>250.0</v>
      </c>
      <c r="AO8997" s="89" t="str">
        <f t="shared" si="1694"/>
        <v>2000.</v>
      </c>
      <c r="AP8997" s="89" t="str">
        <f t="shared" si="1695"/>
        <v>0.004780</v>
      </c>
      <c r="AQ8997" s="89" t="str">
        <f t="shared" si="1696"/>
        <v>6171</v>
      </c>
      <c r="AR8997" s="89" t="str">
        <f t="shared" si="1697"/>
        <v>7366</v>
      </c>
      <c r="AS8997" s="89" t="str">
        <f t="shared" si="1698"/>
        <v>7.879</v>
      </c>
      <c r="AT8997" s="89"/>
      <c r="AU8997" s="99">
        <v>250</v>
      </c>
      <c r="AV8997" s="99">
        <v>2000</v>
      </c>
      <c r="AW8997" s="99">
        <v>4.7802000000000001E-3</v>
      </c>
      <c r="AX8997" s="99">
        <v>6170.65</v>
      </c>
      <c r="AY8997" s="99">
        <v>7365.7</v>
      </c>
      <c r="AZ8997" s="99">
        <v>7.8791000000000002</v>
      </c>
      <c r="BA8997" s="119" t="s">
        <v>12</v>
      </c>
      <c r="BB8997" s="4">
        <v>8997</v>
      </c>
      <c r="BC8997" s="4">
        <v>250</v>
      </c>
    </row>
    <row r="8998" spans="2:55">
      <c r="B8998">
        <v>8997</v>
      </c>
      <c r="C8998" s="5">
        <f t="shared" si="1687"/>
        <v>300</v>
      </c>
      <c r="D8998" s="5">
        <f t="shared" si="1688"/>
        <v>0</v>
      </c>
      <c r="E8998" s="5" t="str">
        <f t="shared" si="1689"/>
        <v>0.0008989</v>
      </c>
      <c r="F8998" s="5">
        <f t="shared" si="1690"/>
        <v>-5.4059999999999997</v>
      </c>
      <c r="G8998" s="5">
        <f t="shared" si="1691"/>
        <v>264.3</v>
      </c>
      <c r="H8998" s="5">
        <f t="shared" si="1692"/>
        <v>-6.7909999999999998E-2</v>
      </c>
      <c r="I8998" s="1" t="s">
        <v>8</v>
      </c>
      <c r="AN8998" s="89" t="str">
        <f t="shared" si="1693"/>
        <v>300.0</v>
      </c>
      <c r="AO8998" s="89" t="str">
        <f t="shared" si="1694"/>
        <v>0.000</v>
      </c>
      <c r="AP8998" s="89" t="str">
        <f t="shared" si="1695"/>
        <v>0.0008989</v>
      </c>
      <c r="AQ8998" s="89" t="str">
        <f t="shared" si="1696"/>
        <v>-5.406</v>
      </c>
      <c r="AR8998" s="89" t="str">
        <f t="shared" si="1697"/>
        <v>264.3</v>
      </c>
      <c r="AS8998" s="89" t="str">
        <f t="shared" si="1698"/>
        <v>-0.06791</v>
      </c>
      <c r="AT8998" s="89"/>
      <c r="AU8998" s="99">
        <v>300</v>
      </c>
      <c r="AV8998" s="99">
        <v>0</v>
      </c>
      <c r="AW8998" s="99">
        <v>8.989200000000001E-4</v>
      </c>
      <c r="AX8998" s="99">
        <v>-5.4060000000000628</v>
      </c>
      <c r="AY8998" s="99">
        <v>264.27</v>
      </c>
      <c r="AZ8998" s="99">
        <v>-6.7909999999999998E-2</v>
      </c>
      <c r="BA8998" s="119" t="s">
        <v>8</v>
      </c>
      <c r="BB8998" s="4">
        <v>8998</v>
      </c>
      <c r="BC8998" s="4">
        <v>300</v>
      </c>
    </row>
    <row r="8999" spans="2:55">
      <c r="B8999">
        <v>8998</v>
      </c>
      <c r="C8999" s="5">
        <f t="shared" si="1687"/>
        <v>300</v>
      </c>
      <c r="D8999" s="5">
        <f t="shared" si="1688"/>
        <v>10</v>
      </c>
      <c r="E8999" s="5" t="str">
        <f t="shared" si="1689"/>
        <v>0.0009025</v>
      </c>
      <c r="F8999" s="5" t="str">
        <f t="shared" si="1690"/>
        <v>30.78</v>
      </c>
      <c r="G8999" s="5" t="str">
        <f t="shared" si="1691"/>
        <v>301.5</v>
      </c>
      <c r="H8999" s="5" t="str">
        <f t="shared" si="1692"/>
        <v>0.06608</v>
      </c>
      <c r="I8999" s="1" t="s">
        <v>8</v>
      </c>
      <c r="AN8999" s="89" t="str">
        <f t="shared" si="1693"/>
        <v>300.0</v>
      </c>
      <c r="AO8999" s="89" t="str">
        <f t="shared" si="1694"/>
        <v>10.00</v>
      </c>
      <c r="AP8999" s="89" t="str">
        <f t="shared" si="1695"/>
        <v>0.0009025</v>
      </c>
      <c r="AQ8999" s="89" t="str">
        <f t="shared" si="1696"/>
        <v>30.78</v>
      </c>
      <c r="AR8999" s="89" t="str">
        <f t="shared" si="1697"/>
        <v>301.5</v>
      </c>
      <c r="AS8999" s="89" t="str">
        <f t="shared" si="1698"/>
        <v>0.06608</v>
      </c>
      <c r="AT8999" s="89"/>
      <c r="AU8999" s="99">
        <v>300</v>
      </c>
      <c r="AV8999" s="99">
        <v>10</v>
      </c>
      <c r="AW8999" s="99">
        <v>9.0251999999999997E-4</v>
      </c>
      <c r="AX8999" s="99">
        <v>30.784000000000049</v>
      </c>
      <c r="AY8999" s="99">
        <v>301.54000000000002</v>
      </c>
      <c r="AZ8999" s="99">
        <v>6.608E-2</v>
      </c>
      <c r="BA8999" s="119" t="s">
        <v>8</v>
      </c>
      <c r="BB8999" s="4">
        <v>8999</v>
      </c>
      <c r="BC8999" s="4">
        <v>300</v>
      </c>
    </row>
    <row r="9000" spans="2:55">
      <c r="B9000">
        <v>8999</v>
      </c>
      <c r="C9000" s="5">
        <f t="shared" si="1687"/>
        <v>300</v>
      </c>
      <c r="D9000" s="5">
        <f t="shared" si="1688"/>
        <v>20</v>
      </c>
      <c r="E9000" s="5" t="str">
        <f t="shared" si="1689"/>
        <v>0.0009063</v>
      </c>
      <c r="F9000" s="5" t="str">
        <f t="shared" si="1690"/>
        <v>67.61</v>
      </c>
      <c r="G9000" s="5" t="str">
        <f t="shared" si="1691"/>
        <v>339.5</v>
      </c>
      <c r="H9000" s="5" t="str">
        <f t="shared" si="1692"/>
        <v>0.1978</v>
      </c>
      <c r="I9000" s="1" t="s">
        <v>8</v>
      </c>
      <c r="AN9000" s="89" t="str">
        <f t="shared" si="1693"/>
        <v>300.0</v>
      </c>
      <c r="AO9000" s="89" t="str">
        <f t="shared" si="1694"/>
        <v>20.00</v>
      </c>
      <c r="AP9000" s="89" t="str">
        <f t="shared" si="1695"/>
        <v>0.0009063</v>
      </c>
      <c r="AQ9000" s="89" t="str">
        <f t="shared" si="1696"/>
        <v>67.61</v>
      </c>
      <c r="AR9000" s="89" t="str">
        <f t="shared" si="1697"/>
        <v>339.5</v>
      </c>
      <c r="AS9000" s="89" t="str">
        <f t="shared" si="1698"/>
        <v>0.1978</v>
      </c>
      <c r="AT9000" s="89"/>
      <c r="AU9000" s="99">
        <v>300</v>
      </c>
      <c r="AV9000" s="99">
        <v>20</v>
      </c>
      <c r="AW9000" s="99">
        <v>9.0629999999999997E-4</v>
      </c>
      <c r="AX9000" s="99">
        <v>67.610000000000014</v>
      </c>
      <c r="AY9000" s="99">
        <v>339.5</v>
      </c>
      <c r="AZ9000" s="99">
        <v>0.19783000000000001</v>
      </c>
      <c r="BA9000" s="119" t="s">
        <v>8</v>
      </c>
      <c r="BB9000" s="4">
        <v>9000</v>
      </c>
      <c r="BC9000" s="4">
        <v>300</v>
      </c>
    </row>
    <row r="9001" spans="2:55">
      <c r="B9001">
        <v>9000</v>
      </c>
      <c r="C9001" s="5">
        <f t="shared" si="1687"/>
        <v>300</v>
      </c>
      <c r="D9001" s="5">
        <f t="shared" si="1688"/>
        <v>25</v>
      </c>
      <c r="E9001" s="5" t="str">
        <f t="shared" si="1689"/>
        <v>0.0009082</v>
      </c>
      <c r="F9001" s="5" t="str">
        <f t="shared" si="1690"/>
        <v>86.15</v>
      </c>
      <c r="G9001" s="5" t="str">
        <f t="shared" si="1691"/>
        <v>358.6</v>
      </c>
      <c r="H9001" s="5" t="str">
        <f t="shared" si="1692"/>
        <v>0.2625</v>
      </c>
      <c r="I9001" s="1" t="s">
        <v>8</v>
      </c>
      <c r="AN9001" s="89" t="str">
        <f t="shared" si="1693"/>
        <v>300.0</v>
      </c>
      <c r="AO9001" s="89" t="str">
        <f t="shared" si="1694"/>
        <v>25.00</v>
      </c>
      <c r="AP9001" s="89" t="str">
        <f t="shared" si="1695"/>
        <v>0.0009082</v>
      </c>
      <c r="AQ9001" s="89" t="str">
        <f t="shared" si="1696"/>
        <v>86.15</v>
      </c>
      <c r="AR9001" s="89" t="str">
        <f t="shared" si="1697"/>
        <v>358.6</v>
      </c>
      <c r="AS9001" s="89" t="str">
        <f t="shared" si="1698"/>
        <v>0.2625</v>
      </c>
      <c r="AT9001" s="89"/>
      <c r="AU9001" s="99">
        <v>300</v>
      </c>
      <c r="AV9001" s="99">
        <v>25</v>
      </c>
      <c r="AW9001" s="99">
        <v>9.0824000000000005E-4</v>
      </c>
      <c r="AX9001" s="99">
        <v>86.147999999999968</v>
      </c>
      <c r="AY9001" s="99">
        <v>358.62</v>
      </c>
      <c r="AZ9001" s="99">
        <v>0.26251000000000002</v>
      </c>
      <c r="BA9001" s="119" t="s">
        <v>8</v>
      </c>
      <c r="BB9001" s="4">
        <v>9001</v>
      </c>
      <c r="BC9001" s="4">
        <v>300</v>
      </c>
    </row>
    <row r="9002" spans="2:55">
      <c r="B9002">
        <v>9001</v>
      </c>
      <c r="C9002" s="5">
        <f t="shared" si="1687"/>
        <v>300</v>
      </c>
      <c r="D9002" s="5">
        <f t="shared" si="1688"/>
        <v>30</v>
      </c>
      <c r="E9002" s="5" t="str">
        <f t="shared" si="1689"/>
        <v>0.0009102</v>
      </c>
      <c r="F9002" s="5" t="str">
        <f t="shared" si="1690"/>
        <v>104.7</v>
      </c>
      <c r="G9002" s="5" t="str">
        <f t="shared" si="1691"/>
        <v>377.8</v>
      </c>
      <c r="H9002" s="5" t="str">
        <f t="shared" si="1692"/>
        <v>0.3263</v>
      </c>
      <c r="I9002" s="1" t="s">
        <v>8</v>
      </c>
      <c r="AN9002" s="89" t="str">
        <f t="shared" si="1693"/>
        <v>300.0</v>
      </c>
      <c r="AO9002" s="89" t="str">
        <f t="shared" si="1694"/>
        <v>30.00</v>
      </c>
      <c r="AP9002" s="89" t="str">
        <f t="shared" si="1695"/>
        <v>0.0009102</v>
      </c>
      <c r="AQ9002" s="89" t="str">
        <f t="shared" si="1696"/>
        <v>104.7</v>
      </c>
      <c r="AR9002" s="89" t="str">
        <f t="shared" si="1697"/>
        <v>377.8</v>
      </c>
      <c r="AS9002" s="89" t="str">
        <f t="shared" si="1698"/>
        <v>0.3263</v>
      </c>
      <c r="AT9002" s="89"/>
      <c r="AU9002" s="99">
        <v>300</v>
      </c>
      <c r="AV9002" s="99">
        <v>30</v>
      </c>
      <c r="AW9002" s="99">
        <v>9.1020999999999995E-4</v>
      </c>
      <c r="AX9002" s="99">
        <v>104.72700000000003</v>
      </c>
      <c r="AY9002" s="99">
        <v>377.79</v>
      </c>
      <c r="AZ9002" s="99">
        <v>0.32629000000000002</v>
      </c>
      <c r="BA9002" s="119" t="s">
        <v>8</v>
      </c>
      <c r="BB9002" s="4">
        <v>9002</v>
      </c>
      <c r="BC9002" s="4">
        <v>300</v>
      </c>
    </row>
    <row r="9003" spans="2:55">
      <c r="B9003">
        <v>9002</v>
      </c>
      <c r="C9003" s="5">
        <f t="shared" si="1687"/>
        <v>300</v>
      </c>
      <c r="D9003" s="5">
        <f t="shared" si="1688"/>
        <v>40</v>
      </c>
      <c r="E9003" s="5" t="str">
        <f t="shared" si="1689"/>
        <v>0.0009142</v>
      </c>
      <c r="F9003" s="5" t="str">
        <f t="shared" si="1690"/>
        <v>142.0</v>
      </c>
      <c r="G9003" s="5" t="str">
        <f t="shared" si="1691"/>
        <v>416.3</v>
      </c>
      <c r="H9003" s="5" t="str">
        <f t="shared" si="1692"/>
        <v>0.4511</v>
      </c>
      <c r="I9003" s="1" t="s">
        <v>8</v>
      </c>
      <c r="AN9003" s="89" t="str">
        <f t="shared" si="1693"/>
        <v>300.0</v>
      </c>
      <c r="AO9003" s="89" t="str">
        <f t="shared" si="1694"/>
        <v>40.00</v>
      </c>
      <c r="AP9003" s="89" t="str">
        <f t="shared" si="1695"/>
        <v>0.0009142</v>
      </c>
      <c r="AQ9003" s="89" t="str">
        <f t="shared" si="1696"/>
        <v>142.0</v>
      </c>
      <c r="AR9003" s="89" t="str">
        <f t="shared" si="1697"/>
        <v>416.3</v>
      </c>
      <c r="AS9003" s="89" t="str">
        <f t="shared" si="1698"/>
        <v>0.4511</v>
      </c>
      <c r="AT9003" s="89"/>
      <c r="AU9003" s="99">
        <v>300</v>
      </c>
      <c r="AV9003" s="99">
        <v>40</v>
      </c>
      <c r="AW9003" s="99">
        <v>9.1423000000000003E-4</v>
      </c>
      <c r="AX9003" s="99">
        <v>141.98099999999999</v>
      </c>
      <c r="AY9003" s="99">
        <v>416.25</v>
      </c>
      <c r="AZ9003" s="99">
        <v>0.45107999999999998</v>
      </c>
      <c r="BA9003" s="119" t="s">
        <v>8</v>
      </c>
      <c r="BB9003" s="4">
        <v>9003</v>
      </c>
      <c r="BC9003" s="4">
        <v>300</v>
      </c>
    </row>
    <row r="9004" spans="2:55">
      <c r="B9004">
        <v>9003</v>
      </c>
      <c r="C9004" s="5">
        <f t="shared" si="1687"/>
        <v>300</v>
      </c>
      <c r="D9004" s="5">
        <f t="shared" si="1688"/>
        <v>50</v>
      </c>
      <c r="E9004" s="5" t="str">
        <f t="shared" si="1689"/>
        <v>0.0009184</v>
      </c>
      <c r="F9004" s="5" t="str">
        <f t="shared" si="1690"/>
        <v>179.3</v>
      </c>
      <c r="G9004" s="5" t="str">
        <f t="shared" si="1691"/>
        <v>454.8</v>
      </c>
      <c r="H9004" s="5" t="str">
        <f t="shared" si="1692"/>
        <v>0.5722</v>
      </c>
      <c r="I9004" s="1" t="s">
        <v>8</v>
      </c>
      <c r="AN9004" s="89" t="str">
        <f t="shared" si="1693"/>
        <v>300.0</v>
      </c>
      <c r="AO9004" s="89" t="str">
        <f t="shared" si="1694"/>
        <v>50.00</v>
      </c>
      <c r="AP9004" s="89" t="str">
        <f t="shared" si="1695"/>
        <v>0.0009184</v>
      </c>
      <c r="AQ9004" s="89" t="str">
        <f t="shared" si="1696"/>
        <v>179.3</v>
      </c>
      <c r="AR9004" s="89" t="str">
        <f t="shared" si="1697"/>
        <v>454.8</v>
      </c>
      <c r="AS9004" s="89" t="str">
        <f t="shared" si="1698"/>
        <v>0.5722</v>
      </c>
      <c r="AT9004" s="89"/>
      <c r="AU9004" s="99">
        <v>300</v>
      </c>
      <c r="AV9004" s="99">
        <v>50</v>
      </c>
      <c r="AW9004" s="99">
        <v>9.1838E-4</v>
      </c>
      <c r="AX9004" s="99">
        <v>179.25599999999997</v>
      </c>
      <c r="AY9004" s="99">
        <v>454.77</v>
      </c>
      <c r="AZ9004" s="99">
        <v>0.57216999999999996</v>
      </c>
      <c r="BA9004" s="119" t="s">
        <v>8</v>
      </c>
      <c r="BB9004" s="4">
        <v>9004</v>
      </c>
      <c r="BC9004" s="4">
        <v>300</v>
      </c>
    </row>
    <row r="9005" spans="2:55">
      <c r="B9005">
        <v>9004</v>
      </c>
      <c r="C9005" s="5">
        <f t="shared" si="1687"/>
        <v>300</v>
      </c>
      <c r="D9005" s="5">
        <f t="shared" si="1688"/>
        <v>60</v>
      </c>
      <c r="E9005" s="5" t="str">
        <f t="shared" si="1689"/>
        <v>0.0009227</v>
      </c>
      <c r="F9005" s="5" t="str">
        <f t="shared" si="1690"/>
        <v>216.5</v>
      </c>
      <c r="G9005" s="5" t="str">
        <f t="shared" si="1691"/>
        <v>493.3</v>
      </c>
      <c r="H9005" s="5" t="str">
        <f t="shared" si="1692"/>
        <v>0.6896</v>
      </c>
      <c r="I9005" s="1" t="s">
        <v>8</v>
      </c>
      <c r="AN9005" s="89" t="str">
        <f t="shared" si="1693"/>
        <v>300.0</v>
      </c>
      <c r="AO9005" s="89" t="str">
        <f t="shared" si="1694"/>
        <v>60.00</v>
      </c>
      <c r="AP9005" s="89" t="str">
        <f t="shared" si="1695"/>
        <v>0.0009227</v>
      </c>
      <c r="AQ9005" s="89" t="str">
        <f t="shared" si="1696"/>
        <v>216.5</v>
      </c>
      <c r="AR9005" s="89" t="str">
        <f t="shared" si="1697"/>
        <v>493.3</v>
      </c>
      <c r="AS9005" s="89" t="str">
        <f t="shared" si="1698"/>
        <v>0.6896</v>
      </c>
      <c r="AT9005" s="89"/>
      <c r="AU9005" s="99">
        <v>300</v>
      </c>
      <c r="AV9005" s="99">
        <v>60</v>
      </c>
      <c r="AW9005" s="99">
        <v>9.2265000000000001E-4</v>
      </c>
      <c r="AX9005" s="99">
        <v>216.51499999999999</v>
      </c>
      <c r="AY9005" s="99">
        <v>493.31</v>
      </c>
      <c r="AZ9005" s="99">
        <v>0.68964000000000003</v>
      </c>
      <c r="BA9005" s="119" t="s">
        <v>8</v>
      </c>
      <c r="BB9005" s="4">
        <v>9005</v>
      </c>
      <c r="BC9005" s="4">
        <v>300</v>
      </c>
    </row>
    <row r="9006" spans="2:55">
      <c r="B9006">
        <v>9005</v>
      </c>
      <c r="C9006" s="5">
        <f t="shared" si="1687"/>
        <v>300</v>
      </c>
      <c r="D9006" s="5">
        <f t="shared" si="1688"/>
        <v>70</v>
      </c>
      <c r="E9006" s="5" t="str">
        <f t="shared" si="1689"/>
        <v>0.0009271</v>
      </c>
      <c r="F9006" s="5" t="str">
        <f t="shared" si="1690"/>
        <v>253.7</v>
      </c>
      <c r="G9006" s="5" t="str">
        <f t="shared" si="1691"/>
        <v>531.9</v>
      </c>
      <c r="H9006" s="5" t="str">
        <f t="shared" si="1692"/>
        <v>0.8037</v>
      </c>
      <c r="I9006" s="1" t="s">
        <v>8</v>
      </c>
      <c r="AN9006" s="89" t="str">
        <f t="shared" si="1693"/>
        <v>300.0</v>
      </c>
      <c r="AO9006" s="89" t="str">
        <f t="shared" si="1694"/>
        <v>70.00</v>
      </c>
      <c r="AP9006" s="89" t="str">
        <f t="shared" si="1695"/>
        <v>0.0009271</v>
      </c>
      <c r="AQ9006" s="89" t="str">
        <f t="shared" si="1696"/>
        <v>253.7</v>
      </c>
      <c r="AR9006" s="89" t="str">
        <f t="shared" si="1697"/>
        <v>531.9</v>
      </c>
      <c r="AS9006" s="89" t="str">
        <f t="shared" si="1698"/>
        <v>0.8037</v>
      </c>
      <c r="AT9006" s="89"/>
      <c r="AU9006" s="99">
        <v>300</v>
      </c>
      <c r="AV9006" s="99">
        <v>70</v>
      </c>
      <c r="AW9006" s="99">
        <v>9.2707E-4</v>
      </c>
      <c r="AX9006" s="99">
        <v>253.73900000000003</v>
      </c>
      <c r="AY9006" s="99">
        <v>531.86</v>
      </c>
      <c r="AZ9006" s="99">
        <v>0.80366000000000004</v>
      </c>
      <c r="BA9006" s="119" t="s">
        <v>8</v>
      </c>
      <c r="BB9006" s="4">
        <v>9006</v>
      </c>
      <c r="BC9006" s="4">
        <v>300</v>
      </c>
    </row>
    <row r="9007" spans="2:55">
      <c r="B9007">
        <v>9006</v>
      </c>
      <c r="C9007" s="5">
        <f t="shared" si="1687"/>
        <v>300</v>
      </c>
      <c r="D9007" s="5">
        <f t="shared" si="1688"/>
        <v>80</v>
      </c>
      <c r="E9007" s="5" t="str">
        <f t="shared" si="1689"/>
        <v>0.0009316</v>
      </c>
      <c r="F9007" s="5" t="str">
        <f t="shared" si="1690"/>
        <v>290.9</v>
      </c>
      <c r="G9007" s="5" t="str">
        <f t="shared" si="1691"/>
        <v>570.4</v>
      </c>
      <c r="H9007" s="5" t="str">
        <f t="shared" si="1692"/>
        <v>0.9144</v>
      </c>
      <c r="I9007" s="1" t="s">
        <v>8</v>
      </c>
      <c r="AN9007" s="89" t="str">
        <f t="shared" si="1693"/>
        <v>300.0</v>
      </c>
      <c r="AO9007" s="89" t="str">
        <f t="shared" si="1694"/>
        <v>80.00</v>
      </c>
      <c r="AP9007" s="89" t="str">
        <f t="shared" si="1695"/>
        <v>0.0009316</v>
      </c>
      <c r="AQ9007" s="89" t="str">
        <f t="shared" si="1696"/>
        <v>290.9</v>
      </c>
      <c r="AR9007" s="89" t="str">
        <f t="shared" si="1697"/>
        <v>570.4</v>
      </c>
      <c r="AS9007" s="89" t="str">
        <f t="shared" si="1698"/>
        <v>0.9144</v>
      </c>
      <c r="AT9007" s="89"/>
      <c r="AU9007" s="99">
        <v>300</v>
      </c>
      <c r="AV9007" s="99">
        <v>80</v>
      </c>
      <c r="AW9007" s="99">
        <v>9.3162999999999991E-4</v>
      </c>
      <c r="AX9007" s="99">
        <v>290.92099999999999</v>
      </c>
      <c r="AY9007" s="99">
        <v>570.41</v>
      </c>
      <c r="AZ9007" s="99">
        <v>0.91439000000000004</v>
      </c>
      <c r="BA9007" s="119" t="s">
        <v>8</v>
      </c>
      <c r="BB9007" s="4">
        <v>9007</v>
      </c>
      <c r="BC9007" s="4">
        <v>300</v>
      </c>
    </row>
    <row r="9008" spans="2:55">
      <c r="B9008">
        <v>9007</v>
      </c>
      <c r="C9008" s="5">
        <f t="shared" si="1687"/>
        <v>300</v>
      </c>
      <c r="D9008" s="5">
        <f t="shared" si="1688"/>
        <v>90</v>
      </c>
      <c r="E9008" s="5" t="str">
        <f t="shared" si="1689"/>
        <v>0.0009364</v>
      </c>
      <c r="F9008" s="5" t="str">
        <f t="shared" si="1690"/>
        <v>328.0</v>
      </c>
      <c r="G9008" s="5" t="str">
        <f t="shared" si="1691"/>
        <v>609.0</v>
      </c>
      <c r="H9008" s="5" t="str">
        <f t="shared" si="1692"/>
        <v>1.022</v>
      </c>
      <c r="I9008" s="1" t="s">
        <v>8</v>
      </c>
      <c r="AN9008" s="89" t="str">
        <f t="shared" si="1693"/>
        <v>300.0</v>
      </c>
      <c r="AO9008" s="89" t="str">
        <f t="shared" si="1694"/>
        <v>90.00</v>
      </c>
      <c r="AP9008" s="89" t="str">
        <f t="shared" si="1695"/>
        <v>0.0009364</v>
      </c>
      <c r="AQ9008" s="89" t="str">
        <f t="shared" si="1696"/>
        <v>328.0</v>
      </c>
      <c r="AR9008" s="89" t="str">
        <f t="shared" si="1697"/>
        <v>609.0</v>
      </c>
      <c r="AS9008" s="89" t="str">
        <f t="shared" si="1698"/>
        <v>1.022</v>
      </c>
      <c r="AT9008" s="89"/>
      <c r="AU9008" s="99">
        <v>300</v>
      </c>
      <c r="AV9008" s="99">
        <v>90</v>
      </c>
      <c r="AW9008" s="99">
        <v>9.3634999999999996E-4</v>
      </c>
      <c r="AX9008" s="99">
        <v>328.04500000000007</v>
      </c>
      <c r="AY9008" s="99">
        <v>608.95000000000005</v>
      </c>
      <c r="AZ9008" s="99">
        <v>1.022</v>
      </c>
      <c r="BA9008" s="119" t="s">
        <v>8</v>
      </c>
      <c r="BB9008" s="4">
        <v>9008</v>
      </c>
      <c r="BC9008" s="4">
        <v>300</v>
      </c>
    </row>
    <row r="9009" spans="2:55">
      <c r="B9009">
        <v>9008</v>
      </c>
      <c r="C9009" s="5">
        <f t="shared" si="1687"/>
        <v>300</v>
      </c>
      <c r="D9009" s="5">
        <f t="shared" si="1688"/>
        <v>100</v>
      </c>
      <c r="E9009" s="5" t="str">
        <f t="shared" si="1689"/>
        <v>0.0009412</v>
      </c>
      <c r="F9009" s="5" t="str">
        <f t="shared" si="1690"/>
        <v>365.1</v>
      </c>
      <c r="G9009" s="5" t="str">
        <f t="shared" si="1691"/>
        <v>647.5</v>
      </c>
      <c r="H9009" s="5" t="str">
        <f t="shared" si="1692"/>
        <v>1.127</v>
      </c>
      <c r="I9009" s="1" t="s">
        <v>8</v>
      </c>
      <c r="AN9009" s="89" t="str">
        <f t="shared" si="1693"/>
        <v>300.0</v>
      </c>
      <c r="AO9009" s="89" t="str">
        <f t="shared" si="1694"/>
        <v>100.0</v>
      </c>
      <c r="AP9009" s="89" t="str">
        <f t="shared" si="1695"/>
        <v>0.0009412</v>
      </c>
      <c r="AQ9009" s="89" t="str">
        <f t="shared" si="1696"/>
        <v>365.1</v>
      </c>
      <c r="AR9009" s="89" t="str">
        <f t="shared" si="1697"/>
        <v>647.5</v>
      </c>
      <c r="AS9009" s="89" t="str">
        <f t="shared" si="1698"/>
        <v>1.127</v>
      </c>
      <c r="AT9009" s="89"/>
      <c r="AU9009" s="99">
        <v>300</v>
      </c>
      <c r="AV9009" s="99">
        <v>100</v>
      </c>
      <c r="AW9009" s="99">
        <v>9.4123000000000004E-4</v>
      </c>
      <c r="AX9009" s="99">
        <v>365.12099999999998</v>
      </c>
      <c r="AY9009" s="99">
        <v>647.49</v>
      </c>
      <c r="AZ9009" s="99">
        <v>1.1267</v>
      </c>
      <c r="BA9009" s="119" t="s">
        <v>8</v>
      </c>
      <c r="BB9009" s="4">
        <v>9009</v>
      </c>
      <c r="BC9009" s="4">
        <v>300</v>
      </c>
    </row>
    <row r="9010" spans="2:55">
      <c r="B9010">
        <v>9009</v>
      </c>
      <c r="C9010" s="5">
        <f t="shared" si="1687"/>
        <v>300</v>
      </c>
      <c r="D9010" s="5">
        <f t="shared" si="1688"/>
        <v>110</v>
      </c>
      <c r="E9010" s="5" t="str">
        <f t="shared" si="1689"/>
        <v>0.0009463</v>
      </c>
      <c r="F9010" s="5" t="str">
        <f t="shared" si="1690"/>
        <v>402.1</v>
      </c>
      <c r="G9010" s="5" t="str">
        <f t="shared" si="1691"/>
        <v>686.0</v>
      </c>
      <c r="H9010" s="5" t="str">
        <f t="shared" si="1692"/>
        <v>1.229</v>
      </c>
      <c r="I9010" s="1" t="s">
        <v>8</v>
      </c>
      <c r="AN9010" s="89" t="str">
        <f t="shared" si="1693"/>
        <v>300.0</v>
      </c>
      <c r="AO9010" s="89" t="str">
        <f t="shared" si="1694"/>
        <v>110.0</v>
      </c>
      <c r="AP9010" s="89" t="str">
        <f t="shared" si="1695"/>
        <v>0.0009463</v>
      </c>
      <c r="AQ9010" s="89" t="str">
        <f t="shared" si="1696"/>
        <v>402.1</v>
      </c>
      <c r="AR9010" s="89" t="str">
        <f t="shared" si="1697"/>
        <v>686.0</v>
      </c>
      <c r="AS9010" s="89" t="str">
        <f t="shared" si="1698"/>
        <v>1.229</v>
      </c>
      <c r="AT9010" s="89"/>
      <c r="AU9010" s="99">
        <v>300</v>
      </c>
      <c r="AV9010" s="99">
        <v>110</v>
      </c>
      <c r="AW9010" s="99">
        <v>9.4626999999999992E-4</v>
      </c>
      <c r="AX9010" s="99">
        <v>402.13900000000001</v>
      </c>
      <c r="AY9010" s="99">
        <v>686.02</v>
      </c>
      <c r="AZ9010" s="99">
        <v>1.2285999999999999</v>
      </c>
      <c r="BA9010" s="119" t="s">
        <v>8</v>
      </c>
      <c r="BB9010" s="4">
        <v>9010</v>
      </c>
      <c r="BC9010" s="4">
        <v>300</v>
      </c>
    </row>
    <row r="9011" spans="2:55">
      <c r="B9011">
        <v>9010</v>
      </c>
      <c r="C9011" s="5">
        <f t="shared" si="1687"/>
        <v>300</v>
      </c>
      <c r="D9011" s="5">
        <f t="shared" si="1688"/>
        <v>120</v>
      </c>
      <c r="E9011" s="5" t="str">
        <f t="shared" si="1689"/>
        <v>0.0009515</v>
      </c>
      <c r="F9011" s="5" t="str">
        <f t="shared" si="1690"/>
        <v>439.1</v>
      </c>
      <c r="G9011" s="5" t="str">
        <f t="shared" si="1691"/>
        <v>724.6</v>
      </c>
      <c r="H9011" s="5" t="str">
        <f t="shared" si="1692"/>
        <v>1.328</v>
      </c>
      <c r="I9011" s="1" t="s">
        <v>8</v>
      </c>
      <c r="AN9011" s="89" t="str">
        <f t="shared" si="1693"/>
        <v>300.0</v>
      </c>
      <c r="AO9011" s="89" t="str">
        <f t="shared" si="1694"/>
        <v>120.0</v>
      </c>
      <c r="AP9011" s="89" t="str">
        <f t="shared" si="1695"/>
        <v>0.0009515</v>
      </c>
      <c r="AQ9011" s="89" t="str">
        <f t="shared" si="1696"/>
        <v>439.1</v>
      </c>
      <c r="AR9011" s="89" t="str">
        <f t="shared" si="1697"/>
        <v>724.6</v>
      </c>
      <c r="AS9011" s="89" t="str">
        <f t="shared" si="1698"/>
        <v>1.328</v>
      </c>
      <c r="AT9011" s="89"/>
      <c r="AU9011" s="99">
        <v>300</v>
      </c>
      <c r="AV9011" s="99">
        <v>120</v>
      </c>
      <c r="AW9011" s="99">
        <v>9.5147999999999999E-4</v>
      </c>
      <c r="AX9011" s="99">
        <v>439.11599999999993</v>
      </c>
      <c r="AY9011" s="99">
        <v>724.56</v>
      </c>
      <c r="AZ9011" s="99">
        <v>1.3279000000000001</v>
      </c>
      <c r="BA9011" s="119" t="s">
        <v>8</v>
      </c>
      <c r="BB9011" s="4">
        <v>9011</v>
      </c>
      <c r="BC9011" s="4">
        <v>300</v>
      </c>
    </row>
    <row r="9012" spans="2:55">
      <c r="B9012">
        <v>9011</v>
      </c>
      <c r="C9012" s="5">
        <f t="shared" si="1687"/>
        <v>300</v>
      </c>
      <c r="D9012" s="5">
        <f t="shared" si="1688"/>
        <v>130</v>
      </c>
      <c r="E9012" s="5" t="str">
        <f t="shared" si="1689"/>
        <v>0.0009569</v>
      </c>
      <c r="F9012" s="5" t="str">
        <f t="shared" si="1690"/>
        <v>476.1</v>
      </c>
      <c r="G9012" s="5" t="str">
        <f t="shared" si="1691"/>
        <v>763.1</v>
      </c>
      <c r="H9012" s="5" t="str">
        <f t="shared" si="1692"/>
        <v>1.425</v>
      </c>
      <c r="I9012" s="1" t="s">
        <v>8</v>
      </c>
      <c r="AN9012" s="89" t="str">
        <f t="shared" si="1693"/>
        <v>300.0</v>
      </c>
      <c r="AO9012" s="89" t="str">
        <f t="shared" si="1694"/>
        <v>130.0</v>
      </c>
      <c r="AP9012" s="89" t="str">
        <f t="shared" si="1695"/>
        <v>0.0009569</v>
      </c>
      <c r="AQ9012" s="89" t="str">
        <f t="shared" si="1696"/>
        <v>476.1</v>
      </c>
      <c r="AR9012" s="89" t="str">
        <f t="shared" si="1697"/>
        <v>763.1</v>
      </c>
      <c r="AS9012" s="89" t="str">
        <f t="shared" si="1698"/>
        <v>1.425</v>
      </c>
      <c r="AT9012" s="89"/>
      <c r="AU9012" s="99">
        <v>300</v>
      </c>
      <c r="AV9012" s="99">
        <v>130</v>
      </c>
      <c r="AW9012" s="99">
        <v>9.5686000000000002E-4</v>
      </c>
      <c r="AX9012" s="99">
        <v>476.05200000000002</v>
      </c>
      <c r="AY9012" s="99">
        <v>763.11</v>
      </c>
      <c r="AZ9012" s="99">
        <v>1.4247000000000001</v>
      </c>
      <c r="BA9012" s="119" t="s">
        <v>8</v>
      </c>
      <c r="BB9012" s="4">
        <v>9012</v>
      </c>
      <c r="BC9012" s="4">
        <v>300</v>
      </c>
    </row>
    <row r="9013" spans="2:55">
      <c r="B9013">
        <v>9012</v>
      </c>
      <c r="C9013" s="5">
        <f t="shared" si="1687"/>
        <v>300</v>
      </c>
      <c r="D9013" s="5">
        <f t="shared" si="1688"/>
        <v>140</v>
      </c>
      <c r="E9013" s="5" t="str">
        <f t="shared" si="1689"/>
        <v>0.0009624</v>
      </c>
      <c r="F9013" s="5" t="str">
        <f t="shared" si="1690"/>
        <v>512.9</v>
      </c>
      <c r="G9013" s="5" t="str">
        <f t="shared" si="1691"/>
        <v>801.7</v>
      </c>
      <c r="H9013" s="5" t="str">
        <f t="shared" si="1692"/>
        <v>1.519</v>
      </c>
      <c r="I9013" s="1" t="s">
        <v>8</v>
      </c>
      <c r="AN9013" s="89" t="str">
        <f t="shared" si="1693"/>
        <v>300.0</v>
      </c>
      <c r="AO9013" s="89" t="str">
        <f t="shared" si="1694"/>
        <v>140.0</v>
      </c>
      <c r="AP9013" s="89" t="str">
        <f t="shared" si="1695"/>
        <v>0.0009624</v>
      </c>
      <c r="AQ9013" s="89" t="str">
        <f t="shared" si="1696"/>
        <v>512.9</v>
      </c>
      <c r="AR9013" s="89" t="str">
        <f t="shared" si="1697"/>
        <v>801.7</v>
      </c>
      <c r="AS9013" s="89" t="str">
        <f t="shared" si="1698"/>
        <v>1.519</v>
      </c>
      <c r="AT9013" s="89"/>
      <c r="AU9013" s="99">
        <v>300</v>
      </c>
      <c r="AV9013" s="99">
        <v>140</v>
      </c>
      <c r="AW9013" s="99">
        <v>9.6241000000000002E-4</v>
      </c>
      <c r="AX9013" s="99">
        <v>512.9369999999999</v>
      </c>
      <c r="AY9013" s="99">
        <v>801.66</v>
      </c>
      <c r="AZ9013" s="99">
        <v>1.5192000000000001</v>
      </c>
      <c r="BA9013" s="119" t="s">
        <v>8</v>
      </c>
      <c r="BB9013" s="4">
        <v>9013</v>
      </c>
      <c r="BC9013" s="4">
        <v>300</v>
      </c>
    </row>
    <row r="9014" spans="2:55">
      <c r="B9014">
        <v>9013</v>
      </c>
      <c r="C9014" s="5">
        <f t="shared" si="1687"/>
        <v>300</v>
      </c>
      <c r="D9014" s="5">
        <f t="shared" si="1688"/>
        <v>150</v>
      </c>
      <c r="E9014" s="5" t="str">
        <f t="shared" si="1689"/>
        <v>0.0009681</v>
      </c>
      <c r="F9014" s="5" t="str">
        <f t="shared" si="1690"/>
        <v>549.8</v>
      </c>
      <c r="G9014" s="5" t="str">
        <f t="shared" si="1691"/>
        <v>840.2</v>
      </c>
      <c r="H9014" s="5" t="str">
        <f t="shared" si="1692"/>
        <v>1.611</v>
      </c>
      <c r="I9014" s="1" t="s">
        <v>8</v>
      </c>
      <c r="AN9014" s="89" t="str">
        <f t="shared" si="1693"/>
        <v>300.0</v>
      </c>
      <c r="AO9014" s="89" t="str">
        <f t="shared" si="1694"/>
        <v>150.0</v>
      </c>
      <c r="AP9014" s="89" t="str">
        <f t="shared" si="1695"/>
        <v>0.0009681</v>
      </c>
      <c r="AQ9014" s="89" t="str">
        <f t="shared" si="1696"/>
        <v>549.8</v>
      </c>
      <c r="AR9014" s="89" t="str">
        <f t="shared" si="1697"/>
        <v>840.2</v>
      </c>
      <c r="AS9014" s="89" t="str">
        <f t="shared" si="1698"/>
        <v>1.611</v>
      </c>
      <c r="AT9014" s="89"/>
      <c r="AU9014" s="99">
        <v>300</v>
      </c>
      <c r="AV9014" s="99">
        <v>150</v>
      </c>
      <c r="AW9014" s="99">
        <v>9.6814000000000004E-4</v>
      </c>
      <c r="AX9014" s="99">
        <v>549.78800000000001</v>
      </c>
      <c r="AY9014" s="99">
        <v>840.23</v>
      </c>
      <c r="AZ9014" s="99">
        <v>1.6113999999999999</v>
      </c>
      <c r="BA9014" s="119" t="s">
        <v>8</v>
      </c>
      <c r="BB9014" s="4">
        <v>9014</v>
      </c>
      <c r="BC9014" s="4">
        <v>300</v>
      </c>
    </row>
    <row r="9015" spans="2:55">
      <c r="B9015">
        <v>9014</v>
      </c>
      <c r="C9015" s="5">
        <f t="shared" si="1687"/>
        <v>300</v>
      </c>
      <c r="D9015" s="5">
        <f t="shared" si="1688"/>
        <v>160</v>
      </c>
      <c r="E9015" s="5" t="str">
        <f t="shared" si="1689"/>
        <v>0.0009740</v>
      </c>
      <c r="F9015" s="5" t="str">
        <f t="shared" si="1690"/>
        <v>586.6</v>
      </c>
      <c r="G9015" s="5" t="str">
        <f t="shared" si="1691"/>
        <v>878.8</v>
      </c>
      <c r="H9015" s="5" t="str">
        <f t="shared" si="1692"/>
        <v>1.702</v>
      </c>
      <c r="I9015" s="1" t="s">
        <v>8</v>
      </c>
      <c r="AN9015" s="89" t="str">
        <f t="shared" si="1693"/>
        <v>300.0</v>
      </c>
      <c r="AO9015" s="89" t="str">
        <f t="shared" si="1694"/>
        <v>160.0</v>
      </c>
      <c r="AP9015" s="89" t="str">
        <f t="shared" si="1695"/>
        <v>0.0009740</v>
      </c>
      <c r="AQ9015" s="89" t="str">
        <f t="shared" si="1696"/>
        <v>586.6</v>
      </c>
      <c r="AR9015" s="89" t="str">
        <f t="shared" si="1697"/>
        <v>878.8</v>
      </c>
      <c r="AS9015" s="89" t="str">
        <f t="shared" si="1698"/>
        <v>1.702</v>
      </c>
      <c r="AT9015" s="89"/>
      <c r="AU9015" s="99">
        <v>300</v>
      </c>
      <c r="AV9015" s="99">
        <v>160</v>
      </c>
      <c r="AW9015" s="99">
        <v>9.7404000000000002E-4</v>
      </c>
      <c r="AX9015" s="99">
        <v>586.60800000000006</v>
      </c>
      <c r="AY9015" s="99">
        <v>878.82</v>
      </c>
      <c r="AZ9015" s="99">
        <v>1.7016</v>
      </c>
      <c r="BA9015" s="119" t="s">
        <v>8</v>
      </c>
      <c r="BB9015" s="4">
        <v>9015</v>
      </c>
      <c r="BC9015" s="4">
        <v>300</v>
      </c>
    </row>
    <row r="9016" spans="2:55">
      <c r="B9016">
        <v>9015</v>
      </c>
      <c r="C9016" s="5">
        <f t="shared" si="1687"/>
        <v>300</v>
      </c>
      <c r="D9016" s="5">
        <f t="shared" si="1688"/>
        <v>170</v>
      </c>
      <c r="E9016" s="5" t="str">
        <f t="shared" si="1689"/>
        <v>0.0009801</v>
      </c>
      <c r="F9016" s="5" t="str">
        <f t="shared" si="1690"/>
        <v>623.4</v>
      </c>
      <c r="G9016" s="5" t="str">
        <f t="shared" si="1691"/>
        <v>917.4</v>
      </c>
      <c r="H9016" s="5" t="str">
        <f t="shared" si="1692"/>
        <v>1.790</v>
      </c>
      <c r="I9016" s="1" t="s">
        <v>8</v>
      </c>
      <c r="AN9016" s="89" t="str">
        <f t="shared" si="1693"/>
        <v>300.0</v>
      </c>
      <c r="AO9016" s="89" t="str">
        <f t="shared" si="1694"/>
        <v>170.0</v>
      </c>
      <c r="AP9016" s="89" t="str">
        <f t="shared" si="1695"/>
        <v>0.0009801</v>
      </c>
      <c r="AQ9016" s="89" t="str">
        <f t="shared" si="1696"/>
        <v>623.4</v>
      </c>
      <c r="AR9016" s="89" t="str">
        <f t="shared" si="1697"/>
        <v>917.4</v>
      </c>
      <c r="AS9016" s="89" t="str">
        <f t="shared" si="1698"/>
        <v>1.790</v>
      </c>
      <c r="AT9016" s="89"/>
      <c r="AU9016" s="99">
        <v>300</v>
      </c>
      <c r="AV9016" s="99">
        <v>170</v>
      </c>
      <c r="AW9016" s="99">
        <v>9.8010999999999997E-4</v>
      </c>
      <c r="AX9016" s="99">
        <v>623.40700000000004</v>
      </c>
      <c r="AY9016" s="99">
        <v>917.44</v>
      </c>
      <c r="AZ9016" s="99">
        <v>1.7897000000000001</v>
      </c>
      <c r="BA9016" s="119" t="s">
        <v>8</v>
      </c>
      <c r="BB9016" s="4">
        <v>9016</v>
      </c>
      <c r="BC9016" s="4">
        <v>300</v>
      </c>
    </row>
    <row r="9017" spans="2:55">
      <c r="B9017">
        <v>9016</v>
      </c>
      <c r="C9017" s="5">
        <f t="shared" si="1687"/>
        <v>300</v>
      </c>
      <c r="D9017" s="5">
        <f t="shared" si="1688"/>
        <v>180</v>
      </c>
      <c r="E9017" s="5" t="str">
        <f t="shared" si="1689"/>
        <v>0.0009864</v>
      </c>
      <c r="F9017" s="5" t="str">
        <f t="shared" si="1690"/>
        <v>660.2</v>
      </c>
      <c r="G9017" s="5" t="str">
        <f t="shared" si="1691"/>
        <v>956.1</v>
      </c>
      <c r="H9017" s="5" t="str">
        <f t="shared" si="1692"/>
        <v>1.876</v>
      </c>
      <c r="I9017" s="1" t="s">
        <v>8</v>
      </c>
      <c r="AN9017" s="89" t="str">
        <f t="shared" si="1693"/>
        <v>300.0</v>
      </c>
      <c r="AO9017" s="89" t="str">
        <f t="shared" si="1694"/>
        <v>180.0</v>
      </c>
      <c r="AP9017" s="89" t="str">
        <f t="shared" si="1695"/>
        <v>0.0009864</v>
      </c>
      <c r="AQ9017" s="89" t="str">
        <f t="shared" si="1696"/>
        <v>660.2</v>
      </c>
      <c r="AR9017" s="89" t="str">
        <f t="shared" si="1697"/>
        <v>956.1</v>
      </c>
      <c r="AS9017" s="89" t="str">
        <f t="shared" si="1698"/>
        <v>1.876</v>
      </c>
      <c r="AT9017" s="89"/>
      <c r="AU9017" s="99">
        <v>300</v>
      </c>
      <c r="AV9017" s="99">
        <v>180</v>
      </c>
      <c r="AW9017" s="99">
        <v>9.8635999999999993E-4</v>
      </c>
      <c r="AX9017" s="99">
        <v>660.17200000000003</v>
      </c>
      <c r="AY9017" s="99">
        <v>956.08</v>
      </c>
      <c r="AZ9017" s="99">
        <v>1.8758999999999999</v>
      </c>
      <c r="BA9017" s="119" t="s">
        <v>8</v>
      </c>
      <c r="BB9017" s="4">
        <v>9017</v>
      </c>
      <c r="BC9017" s="4">
        <v>300</v>
      </c>
    </row>
    <row r="9018" spans="2:55">
      <c r="B9018">
        <v>9017</v>
      </c>
      <c r="C9018" s="5">
        <f t="shared" si="1687"/>
        <v>300</v>
      </c>
      <c r="D9018" s="5">
        <f t="shared" si="1688"/>
        <v>190</v>
      </c>
      <c r="E9018" s="5" t="str">
        <f t="shared" si="1689"/>
        <v>0.0009928</v>
      </c>
      <c r="F9018" s="5" t="str">
        <f t="shared" si="1690"/>
        <v>696.9</v>
      </c>
      <c r="G9018" s="5" t="str">
        <f t="shared" si="1691"/>
        <v>994.8</v>
      </c>
      <c r="H9018" s="5" t="str">
        <f t="shared" si="1692"/>
        <v>1.960</v>
      </c>
      <c r="I9018" s="1" t="s">
        <v>8</v>
      </c>
      <c r="AN9018" s="89" t="str">
        <f t="shared" si="1693"/>
        <v>300.0</v>
      </c>
      <c r="AO9018" s="89" t="str">
        <f t="shared" si="1694"/>
        <v>190.0</v>
      </c>
      <c r="AP9018" s="89" t="str">
        <f t="shared" si="1695"/>
        <v>0.0009928</v>
      </c>
      <c r="AQ9018" s="89" t="str">
        <f t="shared" si="1696"/>
        <v>696.9</v>
      </c>
      <c r="AR9018" s="89" t="str">
        <f t="shared" si="1697"/>
        <v>994.8</v>
      </c>
      <c r="AS9018" s="89" t="str">
        <f t="shared" si="1698"/>
        <v>1.960</v>
      </c>
      <c r="AT9018" s="89"/>
      <c r="AU9018" s="99">
        <v>300</v>
      </c>
      <c r="AV9018" s="99">
        <v>190</v>
      </c>
      <c r="AW9018" s="99">
        <v>9.9278999999999991E-4</v>
      </c>
      <c r="AX9018" s="99">
        <v>696.923</v>
      </c>
      <c r="AY9018" s="99">
        <v>994.76</v>
      </c>
      <c r="AZ9018" s="99">
        <v>1.9602999999999999</v>
      </c>
      <c r="BA9018" s="119" t="s">
        <v>8</v>
      </c>
      <c r="BB9018" s="4">
        <v>9018</v>
      </c>
      <c r="BC9018" s="4">
        <v>300</v>
      </c>
    </row>
    <row r="9019" spans="2:55">
      <c r="B9019">
        <v>9018</v>
      </c>
      <c r="C9019" s="5">
        <f t="shared" si="1687"/>
        <v>300</v>
      </c>
      <c r="D9019" s="5">
        <f t="shared" si="1688"/>
        <v>200</v>
      </c>
      <c r="E9019" s="5" t="str">
        <f t="shared" si="1689"/>
        <v>0.0009994</v>
      </c>
      <c r="F9019" s="5" t="str">
        <f t="shared" si="1690"/>
        <v>733.7</v>
      </c>
      <c r="G9019" s="5" t="str">
        <f t="shared" si="1691"/>
        <v>1034</v>
      </c>
      <c r="H9019" s="5" t="str">
        <f t="shared" si="1692"/>
        <v>2.043</v>
      </c>
      <c r="I9019" s="1" t="s">
        <v>8</v>
      </c>
      <c r="AN9019" s="89" t="str">
        <f t="shared" si="1693"/>
        <v>300.0</v>
      </c>
      <c r="AO9019" s="89" t="str">
        <f t="shared" si="1694"/>
        <v>200.0</v>
      </c>
      <c r="AP9019" s="89" t="str">
        <f t="shared" si="1695"/>
        <v>0.0009994</v>
      </c>
      <c r="AQ9019" s="89" t="str">
        <f t="shared" si="1696"/>
        <v>733.7</v>
      </c>
      <c r="AR9019" s="89" t="str">
        <f t="shared" si="1697"/>
        <v>1034</v>
      </c>
      <c r="AS9019" s="89" t="str">
        <f t="shared" si="1698"/>
        <v>2.043</v>
      </c>
      <c r="AT9019" s="89"/>
      <c r="AU9019" s="99">
        <v>300</v>
      </c>
      <c r="AV9019" s="99">
        <v>200</v>
      </c>
      <c r="AW9019" s="99">
        <v>9.993999999999999E-4</v>
      </c>
      <c r="AX9019" s="99">
        <v>733.68000000000006</v>
      </c>
      <c r="AY9019" s="99">
        <v>1033.5</v>
      </c>
      <c r="AZ9019" s="99">
        <v>2.0430000000000001</v>
      </c>
      <c r="BA9019" s="119" t="s">
        <v>8</v>
      </c>
      <c r="BB9019" s="4">
        <v>9019</v>
      </c>
      <c r="BC9019" s="4">
        <v>300</v>
      </c>
    </row>
    <row r="9020" spans="2:55">
      <c r="B9020">
        <v>9019</v>
      </c>
      <c r="C9020" s="5">
        <f t="shared" si="1687"/>
        <v>300</v>
      </c>
      <c r="D9020" s="5">
        <f t="shared" si="1688"/>
        <v>210</v>
      </c>
      <c r="E9020" s="5" t="str">
        <f t="shared" si="1689"/>
        <v>0.001006</v>
      </c>
      <c r="F9020" s="5" t="str">
        <f t="shared" si="1690"/>
        <v>770.3</v>
      </c>
      <c r="G9020" s="5" t="str">
        <f t="shared" si="1691"/>
        <v>1072</v>
      </c>
      <c r="H9020" s="5" t="str">
        <f t="shared" si="1692"/>
        <v>2.124</v>
      </c>
      <c r="I9020" s="1" t="s">
        <v>8</v>
      </c>
      <c r="AN9020" s="89" t="str">
        <f t="shared" si="1693"/>
        <v>300.0</v>
      </c>
      <c r="AO9020" s="89" t="str">
        <f t="shared" si="1694"/>
        <v>210.0</v>
      </c>
      <c r="AP9020" s="89" t="str">
        <f t="shared" si="1695"/>
        <v>0.001006</v>
      </c>
      <c r="AQ9020" s="89" t="str">
        <f t="shared" si="1696"/>
        <v>770.3</v>
      </c>
      <c r="AR9020" s="89" t="str">
        <f t="shared" si="1697"/>
        <v>1072</v>
      </c>
      <c r="AS9020" s="89" t="str">
        <f t="shared" si="1698"/>
        <v>2.124</v>
      </c>
      <c r="AT9020" s="89"/>
      <c r="AU9020" s="99">
        <v>300</v>
      </c>
      <c r="AV9020" s="99">
        <v>210</v>
      </c>
      <c r="AW9020" s="99">
        <v>1.0062000000000001E-3</v>
      </c>
      <c r="AX9020" s="99">
        <v>770.34</v>
      </c>
      <c r="AY9020" s="99">
        <v>1072.2</v>
      </c>
      <c r="AZ9020" s="99">
        <v>2.1240999999999999</v>
      </c>
      <c r="BA9020" s="119" t="s">
        <v>8</v>
      </c>
      <c r="BB9020" s="4">
        <v>9020</v>
      </c>
      <c r="BC9020" s="4">
        <v>300</v>
      </c>
    </row>
    <row r="9021" spans="2:55">
      <c r="B9021">
        <v>9020</v>
      </c>
      <c r="C9021" s="5">
        <f t="shared" si="1687"/>
        <v>300</v>
      </c>
      <c r="D9021" s="5">
        <f t="shared" si="1688"/>
        <v>220</v>
      </c>
      <c r="E9021" s="5" t="str">
        <f t="shared" si="1689"/>
        <v>0.001013</v>
      </c>
      <c r="F9021" s="5" t="str">
        <f t="shared" si="1690"/>
        <v>807.0</v>
      </c>
      <c r="G9021" s="5" t="str">
        <f t="shared" si="1691"/>
        <v>1111</v>
      </c>
      <c r="H9021" s="5" t="str">
        <f t="shared" si="1692"/>
        <v>2.204</v>
      </c>
      <c r="I9021" s="1" t="s">
        <v>8</v>
      </c>
      <c r="AN9021" s="89" t="str">
        <f t="shared" si="1693"/>
        <v>300.0</v>
      </c>
      <c r="AO9021" s="89" t="str">
        <f t="shared" si="1694"/>
        <v>220.0</v>
      </c>
      <c r="AP9021" s="89" t="str">
        <f t="shared" si="1695"/>
        <v>0.001013</v>
      </c>
      <c r="AQ9021" s="89" t="str">
        <f t="shared" si="1696"/>
        <v>807.0</v>
      </c>
      <c r="AR9021" s="89" t="str">
        <f t="shared" si="1697"/>
        <v>1111</v>
      </c>
      <c r="AS9021" s="89" t="str">
        <f t="shared" si="1698"/>
        <v>2.204</v>
      </c>
      <c r="AT9021" s="89"/>
      <c r="AU9021" s="99">
        <v>300</v>
      </c>
      <c r="AV9021" s="99">
        <v>220</v>
      </c>
      <c r="AW9021" s="99">
        <v>1.0132000000000001E-3</v>
      </c>
      <c r="AX9021" s="99">
        <v>807.04</v>
      </c>
      <c r="AY9021" s="99">
        <v>1111</v>
      </c>
      <c r="AZ9021" s="99">
        <v>2.2035</v>
      </c>
      <c r="BA9021" s="119" t="s">
        <v>8</v>
      </c>
      <c r="BB9021" s="4">
        <v>9021</v>
      </c>
      <c r="BC9021" s="4">
        <v>300</v>
      </c>
    </row>
    <row r="9022" spans="2:55">
      <c r="B9022">
        <v>9021</v>
      </c>
      <c r="C9022" s="5">
        <f t="shared" si="1687"/>
        <v>300</v>
      </c>
      <c r="D9022" s="5">
        <f t="shared" si="1688"/>
        <v>230</v>
      </c>
      <c r="E9022" s="5" t="str">
        <f t="shared" si="1689"/>
        <v>0.001020</v>
      </c>
      <c r="F9022" s="5" t="str">
        <f t="shared" si="1690"/>
        <v>843.7</v>
      </c>
      <c r="G9022" s="5" t="str">
        <f t="shared" si="1691"/>
        <v>1150.</v>
      </c>
      <c r="H9022" s="5" t="str">
        <f t="shared" si="1692"/>
        <v>2.281</v>
      </c>
      <c r="I9022" s="1" t="s">
        <v>8</v>
      </c>
      <c r="AN9022" s="89" t="str">
        <f t="shared" si="1693"/>
        <v>300.0</v>
      </c>
      <c r="AO9022" s="89" t="str">
        <f t="shared" si="1694"/>
        <v>230.0</v>
      </c>
      <c r="AP9022" s="89" t="str">
        <f t="shared" si="1695"/>
        <v>0.001020</v>
      </c>
      <c r="AQ9022" s="89" t="str">
        <f t="shared" si="1696"/>
        <v>843.7</v>
      </c>
      <c r="AR9022" s="89" t="str">
        <f t="shared" si="1697"/>
        <v>1150.</v>
      </c>
      <c r="AS9022" s="89" t="str">
        <f t="shared" si="1698"/>
        <v>2.281</v>
      </c>
      <c r="AT9022" s="89"/>
      <c r="AU9022" s="99">
        <v>300</v>
      </c>
      <c r="AV9022" s="99">
        <v>230</v>
      </c>
      <c r="AW9022" s="99">
        <v>1.0203E-3</v>
      </c>
      <c r="AX9022" s="99">
        <v>843.70999999999992</v>
      </c>
      <c r="AY9022" s="99">
        <v>1149.8</v>
      </c>
      <c r="AZ9022" s="99">
        <v>2.2814000000000001</v>
      </c>
      <c r="BA9022" s="119" t="s">
        <v>8</v>
      </c>
      <c r="BB9022" s="4">
        <v>9022</v>
      </c>
      <c r="BC9022" s="4">
        <v>300</v>
      </c>
    </row>
    <row r="9023" spans="2:55">
      <c r="B9023">
        <v>9022</v>
      </c>
      <c r="C9023" s="5">
        <f t="shared" si="1687"/>
        <v>300</v>
      </c>
      <c r="D9023" s="5">
        <f t="shared" si="1688"/>
        <v>240</v>
      </c>
      <c r="E9023" s="5" t="str">
        <f t="shared" si="1689"/>
        <v>0.001028</v>
      </c>
      <c r="F9023" s="5" t="str">
        <f t="shared" si="1690"/>
        <v>880.4</v>
      </c>
      <c r="G9023" s="5" t="str">
        <f t="shared" si="1691"/>
        <v>1189</v>
      </c>
      <c r="H9023" s="5" t="str">
        <f t="shared" si="1692"/>
        <v>2.358</v>
      </c>
      <c r="I9023" s="1" t="s">
        <v>8</v>
      </c>
      <c r="AN9023" s="89" t="str">
        <f t="shared" si="1693"/>
        <v>300.0</v>
      </c>
      <c r="AO9023" s="89" t="str">
        <f t="shared" si="1694"/>
        <v>240.0</v>
      </c>
      <c r="AP9023" s="89" t="str">
        <f t="shared" si="1695"/>
        <v>0.001028</v>
      </c>
      <c r="AQ9023" s="89" t="str">
        <f t="shared" si="1696"/>
        <v>880.4</v>
      </c>
      <c r="AR9023" s="89" t="str">
        <f t="shared" si="1697"/>
        <v>1189</v>
      </c>
      <c r="AS9023" s="89" t="str">
        <f t="shared" si="1698"/>
        <v>2.358</v>
      </c>
      <c r="AT9023" s="89"/>
      <c r="AU9023" s="99">
        <v>300</v>
      </c>
      <c r="AV9023" s="99">
        <v>240</v>
      </c>
      <c r="AW9023" s="99">
        <v>1.0277000000000001E-3</v>
      </c>
      <c r="AX9023" s="99">
        <v>880.3900000000001</v>
      </c>
      <c r="AY9023" s="99">
        <v>1188.7</v>
      </c>
      <c r="AZ9023" s="99">
        <v>2.3578999999999999</v>
      </c>
      <c r="BA9023" s="119" t="s">
        <v>8</v>
      </c>
      <c r="BB9023" s="4">
        <v>9023</v>
      </c>
      <c r="BC9023" s="4">
        <v>300</v>
      </c>
    </row>
    <row r="9024" spans="2:55">
      <c r="B9024">
        <v>9023</v>
      </c>
      <c r="C9024" s="5">
        <f t="shared" si="1687"/>
        <v>300</v>
      </c>
      <c r="D9024" s="5">
        <f t="shared" si="1688"/>
        <v>250</v>
      </c>
      <c r="E9024" s="5" t="str">
        <f t="shared" si="1689"/>
        <v>0.001035</v>
      </c>
      <c r="F9024" s="5" t="str">
        <f t="shared" si="1690"/>
        <v>917.0</v>
      </c>
      <c r="G9024" s="5" t="str">
        <f t="shared" si="1691"/>
        <v>1228</v>
      </c>
      <c r="H9024" s="5" t="str">
        <f t="shared" si="1692"/>
        <v>2.433</v>
      </c>
      <c r="I9024" s="1" t="s">
        <v>8</v>
      </c>
      <c r="AN9024" s="89" t="str">
        <f t="shared" si="1693"/>
        <v>300.0</v>
      </c>
      <c r="AO9024" s="89" t="str">
        <f t="shared" si="1694"/>
        <v>250.0</v>
      </c>
      <c r="AP9024" s="89" t="str">
        <f t="shared" si="1695"/>
        <v>0.001035</v>
      </c>
      <c r="AQ9024" s="89" t="str">
        <f t="shared" si="1696"/>
        <v>917.0</v>
      </c>
      <c r="AR9024" s="89" t="str">
        <f t="shared" si="1697"/>
        <v>1228</v>
      </c>
      <c r="AS9024" s="89" t="str">
        <f t="shared" si="1698"/>
        <v>2.433</v>
      </c>
      <c r="AT9024" s="89"/>
      <c r="AU9024" s="99">
        <v>300</v>
      </c>
      <c r="AV9024" s="99">
        <v>250</v>
      </c>
      <c r="AW9024" s="99">
        <v>1.0351999999999998E-3</v>
      </c>
      <c r="AX9024" s="99">
        <v>917.04</v>
      </c>
      <c r="AY9024" s="99">
        <v>1227.5999999999999</v>
      </c>
      <c r="AZ9024" s="99">
        <v>2.4329999999999998</v>
      </c>
      <c r="BA9024" s="119" t="s">
        <v>8</v>
      </c>
      <c r="BB9024" s="4">
        <v>9024</v>
      </c>
      <c r="BC9024" s="4">
        <v>300</v>
      </c>
    </row>
    <row r="9025" spans="2:55">
      <c r="B9025">
        <v>9024</v>
      </c>
      <c r="C9025" s="5">
        <f t="shared" si="1687"/>
        <v>300</v>
      </c>
      <c r="D9025" s="5">
        <f t="shared" si="1688"/>
        <v>260</v>
      </c>
      <c r="E9025" s="5" t="str">
        <f t="shared" si="1689"/>
        <v>0.001043</v>
      </c>
      <c r="F9025" s="5" t="str">
        <f t="shared" si="1690"/>
        <v>953.6</v>
      </c>
      <c r="G9025" s="5" t="str">
        <f t="shared" si="1691"/>
        <v>1267</v>
      </c>
      <c r="H9025" s="5" t="str">
        <f t="shared" si="1692"/>
        <v>2.507</v>
      </c>
      <c r="I9025" s="1" t="s">
        <v>8</v>
      </c>
      <c r="AN9025" s="89" t="str">
        <f t="shared" si="1693"/>
        <v>300.0</v>
      </c>
      <c r="AO9025" s="89" t="str">
        <f t="shared" si="1694"/>
        <v>260.0</v>
      </c>
      <c r="AP9025" s="89" t="str">
        <f t="shared" si="1695"/>
        <v>0.001043</v>
      </c>
      <c r="AQ9025" s="89" t="str">
        <f t="shared" si="1696"/>
        <v>953.6</v>
      </c>
      <c r="AR9025" s="89" t="str">
        <f t="shared" si="1697"/>
        <v>1267</v>
      </c>
      <c r="AS9025" s="89" t="str">
        <f t="shared" si="1698"/>
        <v>2.507</v>
      </c>
      <c r="AT9025" s="89"/>
      <c r="AU9025" s="99">
        <v>300</v>
      </c>
      <c r="AV9025" s="99">
        <v>260</v>
      </c>
      <c r="AW9025" s="99">
        <v>1.0429E-3</v>
      </c>
      <c r="AX9025" s="99">
        <v>953.63</v>
      </c>
      <c r="AY9025" s="99">
        <v>1266.5</v>
      </c>
      <c r="AZ9025" s="99">
        <v>2.5068000000000001</v>
      </c>
      <c r="BA9025" s="119" t="s">
        <v>8</v>
      </c>
      <c r="BB9025" s="4">
        <v>9025</v>
      </c>
      <c r="BC9025" s="4">
        <v>300</v>
      </c>
    </row>
    <row r="9026" spans="2:55">
      <c r="B9026">
        <v>9025</v>
      </c>
      <c r="C9026" s="5">
        <f t="shared" si="1687"/>
        <v>300</v>
      </c>
      <c r="D9026" s="5">
        <f t="shared" si="1688"/>
        <v>270</v>
      </c>
      <c r="E9026" s="5" t="str">
        <f t="shared" si="1689"/>
        <v>0.001051</v>
      </c>
      <c r="F9026" s="5" t="str">
        <f t="shared" si="1690"/>
        <v>990.3</v>
      </c>
      <c r="G9026" s="5" t="str">
        <f t="shared" si="1691"/>
        <v>1306</v>
      </c>
      <c r="H9026" s="5" t="str">
        <f t="shared" si="1692"/>
        <v>2.579</v>
      </c>
      <c r="I9026" s="1" t="s">
        <v>8</v>
      </c>
      <c r="AN9026" s="89" t="str">
        <f t="shared" si="1693"/>
        <v>300.0</v>
      </c>
      <c r="AO9026" s="89" t="str">
        <f t="shared" si="1694"/>
        <v>270.0</v>
      </c>
      <c r="AP9026" s="89" t="str">
        <f t="shared" si="1695"/>
        <v>0.001051</v>
      </c>
      <c r="AQ9026" s="89" t="str">
        <f t="shared" si="1696"/>
        <v>990.3</v>
      </c>
      <c r="AR9026" s="89" t="str">
        <f t="shared" si="1697"/>
        <v>1306</v>
      </c>
      <c r="AS9026" s="89" t="str">
        <f t="shared" si="1698"/>
        <v>2.579</v>
      </c>
      <c r="AT9026" s="89"/>
      <c r="AU9026" s="99">
        <v>300</v>
      </c>
      <c r="AV9026" s="99">
        <v>270</v>
      </c>
      <c r="AW9026" s="99">
        <v>1.0508E-3</v>
      </c>
      <c r="AX9026" s="99">
        <v>990.26</v>
      </c>
      <c r="AY9026" s="99">
        <v>1305.5</v>
      </c>
      <c r="AZ9026" s="99">
        <v>2.5792000000000002</v>
      </c>
      <c r="BA9026" s="119" t="s">
        <v>8</v>
      </c>
      <c r="BB9026" s="4">
        <v>9026</v>
      </c>
      <c r="BC9026" s="4">
        <v>300</v>
      </c>
    </row>
    <row r="9027" spans="2:55">
      <c r="B9027">
        <v>9026</v>
      </c>
      <c r="C9027" s="5">
        <f t="shared" si="1687"/>
        <v>300</v>
      </c>
      <c r="D9027" s="5">
        <f t="shared" si="1688"/>
        <v>280</v>
      </c>
      <c r="E9027" s="5" t="str">
        <f t="shared" si="1689"/>
        <v>0.001059</v>
      </c>
      <c r="F9027" s="5" t="str">
        <f t="shared" si="1690"/>
        <v>1027</v>
      </c>
      <c r="G9027" s="5" t="str">
        <f t="shared" si="1691"/>
        <v>1345</v>
      </c>
      <c r="H9027" s="5" t="str">
        <f t="shared" si="1692"/>
        <v>2.651</v>
      </c>
      <c r="I9027" s="1" t="s">
        <v>8</v>
      </c>
      <c r="AN9027" s="89" t="str">
        <f t="shared" si="1693"/>
        <v>300.0</v>
      </c>
      <c r="AO9027" s="89" t="str">
        <f t="shared" si="1694"/>
        <v>280.0</v>
      </c>
      <c r="AP9027" s="89" t="str">
        <f t="shared" si="1695"/>
        <v>0.001059</v>
      </c>
      <c r="AQ9027" s="89" t="str">
        <f t="shared" si="1696"/>
        <v>1027</v>
      </c>
      <c r="AR9027" s="89" t="str">
        <f t="shared" si="1697"/>
        <v>1345</v>
      </c>
      <c r="AS9027" s="89" t="str">
        <f t="shared" si="1698"/>
        <v>2.651</v>
      </c>
      <c r="AT9027" s="89"/>
      <c r="AU9027" s="99">
        <v>300</v>
      </c>
      <c r="AV9027" s="99">
        <v>280</v>
      </c>
      <c r="AW9027" s="99">
        <v>1.059E-3</v>
      </c>
      <c r="AX9027" s="99">
        <v>1026.8999999999999</v>
      </c>
      <c r="AY9027" s="99">
        <v>1344.6</v>
      </c>
      <c r="AZ9027" s="99">
        <v>2.6505000000000001</v>
      </c>
      <c r="BA9027" s="119" t="s">
        <v>8</v>
      </c>
      <c r="BB9027" s="4">
        <v>9027</v>
      </c>
      <c r="BC9027" s="4">
        <v>300</v>
      </c>
    </row>
    <row r="9028" spans="2:55">
      <c r="B9028">
        <v>9027</v>
      </c>
      <c r="C9028" s="5">
        <f t="shared" si="1687"/>
        <v>300</v>
      </c>
      <c r="D9028" s="5">
        <f t="shared" si="1688"/>
        <v>290</v>
      </c>
      <c r="E9028" s="5" t="str">
        <f t="shared" si="1689"/>
        <v>0.001067</v>
      </c>
      <c r="F9028" s="5" t="str">
        <f t="shared" si="1690"/>
        <v>1064</v>
      </c>
      <c r="G9028" s="5" t="str">
        <f t="shared" si="1691"/>
        <v>1384</v>
      </c>
      <c r="H9028" s="5" t="str">
        <f t="shared" si="1692"/>
        <v>2.721</v>
      </c>
      <c r="I9028" s="1" t="s">
        <v>8</v>
      </c>
      <c r="AN9028" s="89" t="str">
        <f t="shared" si="1693"/>
        <v>300.0</v>
      </c>
      <c r="AO9028" s="89" t="str">
        <f t="shared" si="1694"/>
        <v>290.0</v>
      </c>
      <c r="AP9028" s="89" t="str">
        <f t="shared" si="1695"/>
        <v>0.001067</v>
      </c>
      <c r="AQ9028" s="89" t="str">
        <f t="shared" si="1696"/>
        <v>1064</v>
      </c>
      <c r="AR9028" s="89" t="str">
        <f t="shared" si="1697"/>
        <v>1384</v>
      </c>
      <c r="AS9028" s="89" t="str">
        <f t="shared" si="1698"/>
        <v>2.721</v>
      </c>
      <c r="AT9028" s="89"/>
      <c r="AU9028" s="99">
        <v>300</v>
      </c>
      <c r="AV9028" s="99">
        <v>290</v>
      </c>
      <c r="AW9028" s="99">
        <v>1.0673E-3</v>
      </c>
      <c r="AX9028" s="99">
        <v>1063.51</v>
      </c>
      <c r="AY9028" s="99">
        <v>1383.7</v>
      </c>
      <c r="AZ9028" s="99">
        <v>2.7204999999999999</v>
      </c>
      <c r="BA9028" s="119" t="s">
        <v>8</v>
      </c>
      <c r="BB9028" s="4">
        <v>9028</v>
      </c>
      <c r="BC9028" s="4">
        <v>300</v>
      </c>
    </row>
    <row r="9029" spans="2:55">
      <c r="B9029">
        <v>9028</v>
      </c>
      <c r="C9029" s="5">
        <f t="shared" si="1687"/>
        <v>300</v>
      </c>
      <c r="D9029" s="5">
        <f t="shared" si="1688"/>
        <v>300</v>
      </c>
      <c r="E9029" s="5" t="str">
        <f t="shared" si="1689"/>
        <v>0.001076</v>
      </c>
      <c r="F9029" s="5" t="str">
        <f t="shared" si="1690"/>
        <v>1100.</v>
      </c>
      <c r="G9029" s="5" t="str">
        <f t="shared" si="1691"/>
        <v>1423</v>
      </c>
      <c r="H9029" s="5" t="str">
        <f t="shared" si="1692"/>
        <v>2.789</v>
      </c>
      <c r="I9029" s="1" t="s">
        <v>8</v>
      </c>
      <c r="AN9029" s="89" t="str">
        <f t="shared" si="1693"/>
        <v>300.0</v>
      </c>
      <c r="AO9029" s="89" t="str">
        <f t="shared" si="1694"/>
        <v>300.0</v>
      </c>
      <c r="AP9029" s="89" t="str">
        <f t="shared" si="1695"/>
        <v>0.001076</v>
      </c>
      <c r="AQ9029" s="89" t="str">
        <f t="shared" si="1696"/>
        <v>1100.</v>
      </c>
      <c r="AR9029" s="89" t="str">
        <f t="shared" si="1697"/>
        <v>1423</v>
      </c>
      <c r="AS9029" s="89" t="str">
        <f t="shared" si="1698"/>
        <v>2.789</v>
      </c>
      <c r="AT9029" s="89"/>
      <c r="AU9029" s="99">
        <v>300</v>
      </c>
      <c r="AV9029" s="99">
        <v>300</v>
      </c>
      <c r="AW9029" s="99">
        <v>1.0758E-3</v>
      </c>
      <c r="AX9029" s="99">
        <v>1100.06</v>
      </c>
      <c r="AY9029" s="99">
        <v>1422.8</v>
      </c>
      <c r="AZ9029" s="99">
        <v>2.7894000000000001</v>
      </c>
      <c r="BA9029" s="119" t="s">
        <v>8</v>
      </c>
      <c r="BB9029" s="4">
        <v>9029</v>
      </c>
      <c r="BC9029" s="4">
        <v>300</v>
      </c>
    </row>
    <row r="9030" spans="2:55">
      <c r="B9030">
        <v>9029</v>
      </c>
      <c r="C9030" s="5">
        <f t="shared" si="1687"/>
        <v>300</v>
      </c>
      <c r="D9030" s="5">
        <f t="shared" si="1688"/>
        <v>320</v>
      </c>
      <c r="E9030" s="5" t="str">
        <f t="shared" si="1689"/>
        <v>0.001094</v>
      </c>
      <c r="F9030" s="5" t="str">
        <f t="shared" si="1690"/>
        <v>1173</v>
      </c>
      <c r="G9030" s="5" t="str">
        <f t="shared" si="1691"/>
        <v>1501</v>
      </c>
      <c r="H9030" s="5" t="str">
        <f t="shared" si="1692"/>
        <v>2.924</v>
      </c>
      <c r="I9030" s="1" t="s">
        <v>8</v>
      </c>
      <c r="AN9030" s="89" t="str">
        <f t="shared" si="1693"/>
        <v>300.0</v>
      </c>
      <c r="AO9030" s="89" t="str">
        <f t="shared" si="1694"/>
        <v>320.0</v>
      </c>
      <c r="AP9030" s="89" t="str">
        <f t="shared" si="1695"/>
        <v>0.001094</v>
      </c>
      <c r="AQ9030" s="89" t="str">
        <f t="shared" si="1696"/>
        <v>1173</v>
      </c>
      <c r="AR9030" s="89" t="str">
        <f t="shared" si="1697"/>
        <v>1501</v>
      </c>
      <c r="AS9030" s="89" t="str">
        <f t="shared" si="1698"/>
        <v>2.924</v>
      </c>
      <c r="AT9030" s="89"/>
      <c r="AU9030" s="99">
        <v>300</v>
      </c>
      <c r="AV9030" s="99">
        <v>320</v>
      </c>
      <c r="AW9030" s="99">
        <v>1.0934999999999999E-3</v>
      </c>
      <c r="AX9030" s="99">
        <v>1173.1500000000001</v>
      </c>
      <c r="AY9030" s="99">
        <v>1501.2</v>
      </c>
      <c r="AZ9030" s="99">
        <v>2.9238</v>
      </c>
      <c r="BA9030" s="119" t="s">
        <v>8</v>
      </c>
      <c r="BB9030" s="4">
        <v>9030</v>
      </c>
      <c r="BC9030" s="4">
        <v>300</v>
      </c>
    </row>
    <row r="9031" spans="2:55">
      <c r="B9031">
        <v>9030</v>
      </c>
      <c r="C9031" s="5">
        <f t="shared" si="1687"/>
        <v>300</v>
      </c>
      <c r="D9031" s="5">
        <f t="shared" si="1688"/>
        <v>340</v>
      </c>
      <c r="E9031" s="5" t="str">
        <f t="shared" si="1689"/>
        <v>0.001112</v>
      </c>
      <c r="F9031" s="5" t="str">
        <f t="shared" si="1690"/>
        <v>1246</v>
      </c>
      <c r="G9031" s="5" t="str">
        <f t="shared" si="1691"/>
        <v>1580.</v>
      </c>
      <c r="H9031" s="5" t="str">
        <f t="shared" si="1692"/>
        <v>3.054</v>
      </c>
      <c r="I9031" s="1" t="s">
        <v>8</v>
      </c>
      <c r="AN9031" s="89" t="str">
        <f t="shared" si="1693"/>
        <v>300.0</v>
      </c>
      <c r="AO9031" s="89" t="str">
        <f t="shared" si="1694"/>
        <v>340.0</v>
      </c>
      <c r="AP9031" s="89" t="str">
        <f t="shared" si="1695"/>
        <v>0.001112</v>
      </c>
      <c r="AQ9031" s="89" t="str">
        <f t="shared" si="1696"/>
        <v>1246</v>
      </c>
      <c r="AR9031" s="89" t="str">
        <f t="shared" si="1697"/>
        <v>1580.</v>
      </c>
      <c r="AS9031" s="89" t="str">
        <f t="shared" si="1698"/>
        <v>3.054</v>
      </c>
      <c r="AT9031" s="89"/>
      <c r="AU9031" s="99">
        <v>300</v>
      </c>
      <c r="AV9031" s="99">
        <v>340</v>
      </c>
      <c r="AW9031" s="99">
        <v>1.1120000000000001E-3</v>
      </c>
      <c r="AX9031" s="99">
        <v>1246.1999999999998</v>
      </c>
      <c r="AY9031" s="99">
        <v>1579.8</v>
      </c>
      <c r="AZ9031" s="99">
        <v>3.0541</v>
      </c>
      <c r="BA9031" s="119" t="s">
        <v>8</v>
      </c>
      <c r="BB9031" s="4">
        <v>9031</v>
      </c>
      <c r="BC9031" s="4">
        <v>300</v>
      </c>
    </row>
    <row r="9032" spans="2:55">
      <c r="B9032">
        <v>9031</v>
      </c>
      <c r="C9032" s="5">
        <f t="shared" si="1687"/>
        <v>300</v>
      </c>
      <c r="D9032" s="5">
        <f t="shared" si="1688"/>
        <v>360</v>
      </c>
      <c r="E9032" s="5" t="str">
        <f t="shared" si="1689"/>
        <v>0.001132</v>
      </c>
      <c r="F9032" s="5" t="str">
        <f t="shared" si="1690"/>
        <v>1319</v>
      </c>
      <c r="G9032" s="5" t="str">
        <f t="shared" si="1691"/>
        <v>1659</v>
      </c>
      <c r="H9032" s="5" t="str">
        <f t="shared" si="1692"/>
        <v>3.181</v>
      </c>
      <c r="I9032" s="1" t="s">
        <v>8</v>
      </c>
      <c r="AN9032" s="89" t="str">
        <f t="shared" si="1693"/>
        <v>300.0</v>
      </c>
      <c r="AO9032" s="89" t="str">
        <f t="shared" si="1694"/>
        <v>360.0</v>
      </c>
      <c r="AP9032" s="89" t="str">
        <f t="shared" si="1695"/>
        <v>0.001132</v>
      </c>
      <c r="AQ9032" s="89" t="str">
        <f t="shared" si="1696"/>
        <v>1319</v>
      </c>
      <c r="AR9032" s="89" t="str">
        <f t="shared" si="1697"/>
        <v>1659</v>
      </c>
      <c r="AS9032" s="89" t="str">
        <f t="shared" si="1698"/>
        <v>3.181</v>
      </c>
      <c r="AT9032" s="89"/>
      <c r="AU9032" s="99">
        <v>300</v>
      </c>
      <c r="AV9032" s="99">
        <v>360</v>
      </c>
      <c r="AW9032" s="99">
        <v>1.1314999999999999E-3</v>
      </c>
      <c r="AX9032" s="99">
        <v>1319.05</v>
      </c>
      <c r="AY9032" s="99">
        <v>1658.5</v>
      </c>
      <c r="AZ9032" s="99">
        <v>3.1804999999999999</v>
      </c>
      <c r="BA9032" s="119" t="s">
        <v>8</v>
      </c>
      <c r="BB9032" s="4">
        <v>9032</v>
      </c>
      <c r="BC9032" s="4">
        <v>300</v>
      </c>
    </row>
    <row r="9033" spans="2:55">
      <c r="B9033">
        <v>9032</v>
      </c>
      <c r="C9033" s="5">
        <f t="shared" si="1687"/>
        <v>300</v>
      </c>
      <c r="D9033" s="5">
        <f t="shared" si="1688"/>
        <v>380</v>
      </c>
      <c r="E9033" s="5" t="str">
        <f t="shared" si="1689"/>
        <v>0.001152</v>
      </c>
      <c r="F9033" s="5" t="str">
        <f t="shared" si="1690"/>
        <v>1392</v>
      </c>
      <c r="G9033" s="5" t="str">
        <f t="shared" si="1691"/>
        <v>1738</v>
      </c>
      <c r="H9033" s="5" t="str">
        <f t="shared" si="1692"/>
        <v>3.303</v>
      </c>
      <c r="I9033" s="1" t="s">
        <v>12</v>
      </c>
      <c r="AN9033" s="89" t="str">
        <f t="shared" si="1693"/>
        <v>300.0</v>
      </c>
      <c r="AO9033" s="89" t="str">
        <f t="shared" si="1694"/>
        <v>380.0</v>
      </c>
      <c r="AP9033" s="89" t="str">
        <f t="shared" si="1695"/>
        <v>0.001152</v>
      </c>
      <c r="AQ9033" s="89" t="str">
        <f t="shared" si="1696"/>
        <v>1392</v>
      </c>
      <c r="AR9033" s="89" t="str">
        <f t="shared" si="1697"/>
        <v>1738</v>
      </c>
      <c r="AS9033" s="89" t="str">
        <f t="shared" si="1698"/>
        <v>3.303</v>
      </c>
      <c r="AT9033" s="89"/>
      <c r="AU9033" s="99">
        <v>300</v>
      </c>
      <c r="AV9033" s="99">
        <v>380</v>
      </c>
      <c r="AW9033" s="99">
        <v>1.1519E-3</v>
      </c>
      <c r="AX9033" s="99">
        <v>1391.93</v>
      </c>
      <c r="AY9033" s="99">
        <v>1737.5</v>
      </c>
      <c r="AZ9033" s="99">
        <v>3.3033000000000001</v>
      </c>
      <c r="BA9033" s="119" t="s">
        <v>12</v>
      </c>
      <c r="BB9033" s="4">
        <v>9033</v>
      </c>
      <c r="BC9033" s="4">
        <v>300</v>
      </c>
    </row>
    <row r="9034" spans="2:55">
      <c r="B9034">
        <v>9033</v>
      </c>
      <c r="C9034" s="5">
        <f t="shared" si="1687"/>
        <v>300</v>
      </c>
      <c r="D9034" s="5">
        <f t="shared" si="1688"/>
        <v>400</v>
      </c>
      <c r="E9034" s="5" t="str">
        <f t="shared" si="1689"/>
        <v>0.001173</v>
      </c>
      <c r="F9034" s="5" t="str">
        <f t="shared" si="1690"/>
        <v>1465</v>
      </c>
      <c r="G9034" s="5" t="str">
        <f t="shared" si="1691"/>
        <v>1817</v>
      </c>
      <c r="H9034" s="5" t="str">
        <f t="shared" si="1692"/>
        <v>3.423</v>
      </c>
      <c r="I9034" s="1" t="s">
        <v>12</v>
      </c>
      <c r="AN9034" s="89" t="str">
        <f t="shared" si="1693"/>
        <v>300.0</v>
      </c>
      <c r="AO9034" s="89" t="str">
        <f t="shared" si="1694"/>
        <v>400.0</v>
      </c>
      <c r="AP9034" s="89" t="str">
        <f t="shared" si="1695"/>
        <v>0.001173</v>
      </c>
      <c r="AQ9034" s="89" t="str">
        <f t="shared" si="1696"/>
        <v>1465</v>
      </c>
      <c r="AR9034" s="89" t="str">
        <f t="shared" si="1697"/>
        <v>1817</v>
      </c>
      <c r="AS9034" s="89" t="str">
        <f t="shared" si="1698"/>
        <v>3.423</v>
      </c>
      <c r="AT9034" s="89"/>
      <c r="AU9034" s="99">
        <v>300</v>
      </c>
      <c r="AV9034" s="99">
        <v>400</v>
      </c>
      <c r="AW9034" s="99">
        <v>1.1732000000000001E-3</v>
      </c>
      <c r="AX9034" s="99">
        <v>1464.6399999999999</v>
      </c>
      <c r="AY9034" s="99">
        <v>1816.6</v>
      </c>
      <c r="AZ9034" s="99">
        <v>3.4226000000000001</v>
      </c>
      <c r="BA9034" s="119" t="s">
        <v>12</v>
      </c>
      <c r="BB9034" s="4">
        <v>9034</v>
      </c>
      <c r="BC9034" s="4">
        <v>300</v>
      </c>
    </row>
    <row r="9035" spans="2:55">
      <c r="B9035">
        <v>9034</v>
      </c>
      <c r="C9035" s="5">
        <f t="shared" si="1687"/>
        <v>300</v>
      </c>
      <c r="D9035" s="5">
        <f t="shared" si="1688"/>
        <v>420</v>
      </c>
      <c r="E9035" s="5" t="str">
        <f t="shared" si="1689"/>
        <v>0.001196</v>
      </c>
      <c r="F9035" s="5" t="str">
        <f t="shared" si="1690"/>
        <v>1537</v>
      </c>
      <c r="G9035" s="5" t="str">
        <f t="shared" si="1691"/>
        <v>1896</v>
      </c>
      <c r="H9035" s="5" t="str">
        <f t="shared" si="1692"/>
        <v>3.539</v>
      </c>
      <c r="I9035" s="1" t="s">
        <v>12</v>
      </c>
      <c r="AN9035" s="89" t="str">
        <f t="shared" si="1693"/>
        <v>300.0</v>
      </c>
      <c r="AO9035" s="89" t="str">
        <f t="shared" si="1694"/>
        <v>420.0</v>
      </c>
      <c r="AP9035" s="89" t="str">
        <f t="shared" si="1695"/>
        <v>0.001196</v>
      </c>
      <c r="AQ9035" s="89" t="str">
        <f t="shared" si="1696"/>
        <v>1537</v>
      </c>
      <c r="AR9035" s="89" t="str">
        <f t="shared" si="1697"/>
        <v>1896</v>
      </c>
      <c r="AS9035" s="89" t="str">
        <f t="shared" si="1698"/>
        <v>3.539</v>
      </c>
      <c r="AT9035" s="89"/>
      <c r="AU9035" s="99">
        <v>300</v>
      </c>
      <c r="AV9035" s="99">
        <v>420</v>
      </c>
      <c r="AW9035" s="99">
        <v>1.1956E-3</v>
      </c>
      <c r="AX9035" s="99">
        <v>1537.22</v>
      </c>
      <c r="AY9035" s="99">
        <v>1895.9</v>
      </c>
      <c r="AZ9035" s="99">
        <v>3.5386000000000002</v>
      </c>
      <c r="BA9035" s="119" t="s">
        <v>12</v>
      </c>
      <c r="BB9035" s="4">
        <v>9035</v>
      </c>
      <c r="BC9035" s="4">
        <v>300</v>
      </c>
    </row>
    <row r="9036" spans="2:55">
      <c r="B9036">
        <v>9035</v>
      </c>
      <c r="C9036" s="5">
        <f t="shared" si="1687"/>
        <v>300</v>
      </c>
      <c r="D9036" s="5">
        <f t="shared" si="1688"/>
        <v>440</v>
      </c>
      <c r="E9036" s="5" t="str">
        <f t="shared" si="1689"/>
        <v>0.001219</v>
      </c>
      <c r="F9036" s="5" t="str">
        <f t="shared" si="1690"/>
        <v>1610.</v>
      </c>
      <c r="G9036" s="5" t="str">
        <f t="shared" si="1691"/>
        <v>1975</v>
      </c>
      <c r="H9036" s="5" t="str">
        <f t="shared" si="1692"/>
        <v>3.652</v>
      </c>
      <c r="I9036" s="1" t="s">
        <v>12</v>
      </c>
      <c r="AN9036" s="89" t="str">
        <f t="shared" si="1693"/>
        <v>300.0</v>
      </c>
      <c r="AO9036" s="89" t="str">
        <f t="shared" si="1694"/>
        <v>440.0</v>
      </c>
      <c r="AP9036" s="89" t="str">
        <f t="shared" si="1695"/>
        <v>0.001219</v>
      </c>
      <c r="AQ9036" s="89" t="str">
        <f t="shared" si="1696"/>
        <v>1610.</v>
      </c>
      <c r="AR9036" s="89" t="str">
        <f t="shared" si="1697"/>
        <v>1975</v>
      </c>
      <c r="AS9036" s="89" t="str">
        <f t="shared" si="1698"/>
        <v>3.652</v>
      </c>
      <c r="AT9036" s="89"/>
      <c r="AU9036" s="99">
        <v>300</v>
      </c>
      <c r="AV9036" s="99">
        <v>440</v>
      </c>
      <c r="AW9036" s="99">
        <v>1.219E-3</v>
      </c>
      <c r="AX9036" s="99">
        <v>1609.6</v>
      </c>
      <c r="AY9036" s="99">
        <v>1975.3</v>
      </c>
      <c r="AZ9036" s="99">
        <v>3.6516000000000002</v>
      </c>
      <c r="BA9036" s="119" t="s">
        <v>12</v>
      </c>
      <c r="BB9036" s="4">
        <v>9036</v>
      </c>
      <c r="BC9036" s="4">
        <v>300</v>
      </c>
    </row>
    <row r="9037" spans="2:55">
      <c r="B9037">
        <v>9036</v>
      </c>
      <c r="C9037" s="5">
        <f t="shared" si="1687"/>
        <v>300</v>
      </c>
      <c r="D9037" s="5">
        <f t="shared" si="1688"/>
        <v>460</v>
      </c>
      <c r="E9037" s="5" t="str">
        <f t="shared" si="1689"/>
        <v>0.001244</v>
      </c>
      <c r="F9037" s="5" t="str">
        <f t="shared" si="1690"/>
        <v>1682</v>
      </c>
      <c r="G9037" s="5" t="str">
        <f t="shared" si="1691"/>
        <v>2055</v>
      </c>
      <c r="H9037" s="5" t="str">
        <f t="shared" si="1692"/>
        <v>3.762</v>
      </c>
      <c r="I9037" s="1" t="s">
        <v>12</v>
      </c>
      <c r="AN9037" s="89" t="str">
        <f t="shared" si="1693"/>
        <v>300.0</v>
      </c>
      <c r="AO9037" s="89" t="str">
        <f t="shared" si="1694"/>
        <v>460.0</v>
      </c>
      <c r="AP9037" s="89" t="str">
        <f t="shared" si="1695"/>
        <v>0.001244</v>
      </c>
      <c r="AQ9037" s="89" t="str">
        <f t="shared" si="1696"/>
        <v>1682</v>
      </c>
      <c r="AR9037" s="89" t="str">
        <f t="shared" si="1697"/>
        <v>2055</v>
      </c>
      <c r="AS9037" s="89" t="str">
        <f t="shared" si="1698"/>
        <v>3.762</v>
      </c>
      <c r="AT9037" s="89"/>
      <c r="AU9037" s="99">
        <v>300</v>
      </c>
      <c r="AV9037" s="99">
        <v>460</v>
      </c>
      <c r="AW9037" s="99">
        <v>1.2435E-3</v>
      </c>
      <c r="AX9037" s="99">
        <v>1681.7500000000002</v>
      </c>
      <c r="AY9037" s="99">
        <v>2054.8000000000002</v>
      </c>
      <c r="AZ9037" s="99">
        <v>3.7616000000000001</v>
      </c>
      <c r="BA9037" s="119" t="s">
        <v>12</v>
      </c>
      <c r="BB9037" s="4">
        <v>9037</v>
      </c>
      <c r="BC9037" s="4">
        <v>300</v>
      </c>
    </row>
    <row r="9038" spans="2:55">
      <c r="B9038">
        <v>9037</v>
      </c>
      <c r="C9038" s="5">
        <f t="shared" si="1687"/>
        <v>300</v>
      </c>
      <c r="D9038" s="5">
        <f t="shared" si="1688"/>
        <v>480</v>
      </c>
      <c r="E9038" s="5" t="str">
        <f t="shared" si="1689"/>
        <v>0.001269</v>
      </c>
      <c r="F9038" s="5" t="str">
        <f t="shared" si="1690"/>
        <v>1754</v>
      </c>
      <c r="G9038" s="5" t="str">
        <f t="shared" si="1691"/>
        <v>2135</v>
      </c>
      <c r="H9038" s="5" t="str">
        <f t="shared" si="1692"/>
        <v>3.869</v>
      </c>
      <c r="I9038" s="1" t="s">
        <v>12</v>
      </c>
      <c r="AN9038" s="89" t="str">
        <f t="shared" si="1693"/>
        <v>300.0</v>
      </c>
      <c r="AO9038" s="89" t="str">
        <f t="shared" si="1694"/>
        <v>480.0</v>
      </c>
      <c r="AP9038" s="89" t="str">
        <f t="shared" si="1695"/>
        <v>0.001269</v>
      </c>
      <c r="AQ9038" s="89" t="str">
        <f t="shared" si="1696"/>
        <v>1754</v>
      </c>
      <c r="AR9038" s="89" t="str">
        <f t="shared" si="1697"/>
        <v>2135</v>
      </c>
      <c r="AS9038" s="89" t="str">
        <f t="shared" si="1698"/>
        <v>3.869</v>
      </c>
      <c r="AT9038" s="89"/>
      <c r="AU9038" s="99">
        <v>300</v>
      </c>
      <c r="AV9038" s="99">
        <v>480</v>
      </c>
      <c r="AW9038" s="99">
        <v>1.2689999999999999E-3</v>
      </c>
      <c r="AX9038" s="99">
        <v>1753.8</v>
      </c>
      <c r="AY9038" s="99">
        <v>2134.5</v>
      </c>
      <c r="AZ9038" s="99">
        <v>3.8687999999999998</v>
      </c>
      <c r="BA9038" s="119" t="s">
        <v>12</v>
      </c>
      <c r="BB9038" s="4">
        <v>9038</v>
      </c>
      <c r="BC9038" s="4">
        <v>300</v>
      </c>
    </row>
    <row r="9039" spans="2:55">
      <c r="B9039">
        <v>9038</v>
      </c>
      <c r="C9039" s="5">
        <f t="shared" ref="C9039:C9102" si="1699">_xlfn.NUMBERVALUE(AN9039)</f>
        <v>300</v>
      </c>
      <c r="D9039" s="5">
        <f t="shared" ref="D9039:D9102" si="1700">_xlfn.NUMBERVALUE(AO9039)</f>
        <v>500</v>
      </c>
      <c r="E9039" s="5" t="str">
        <f t="shared" ref="E9039:E9102" si="1701">AP9039</f>
        <v>0.001296</v>
      </c>
      <c r="F9039" s="5" t="str">
        <f t="shared" ref="F9039:F9102" si="1702">IF($D9039=0,_xlfn.NUMBERVALUE(AQ9039),AQ9039)</f>
        <v>1825</v>
      </c>
      <c r="G9039" s="5" t="str">
        <f t="shared" ref="G9039:G9102" si="1703">IF($D9039=0,_xlfn.NUMBERVALUE(AR9039),AR9039)</f>
        <v>2214</v>
      </c>
      <c r="H9039" s="5" t="str">
        <f t="shared" ref="H9039:H9102" si="1704">IF($D9039=0,_xlfn.NUMBERVALUE(AS9039),AS9039)</f>
        <v>3.973</v>
      </c>
      <c r="I9039" s="1" t="s">
        <v>12</v>
      </c>
      <c r="AN9039" s="89" t="str">
        <f t="shared" ref="AN9039:AN9102" si="1705">IF(AU9039=0,"0.000",TEXT(IF(AU9039&lt;0,"-","")&amp;LEFT(TEXT(ABS(AU9039),"0."&amp;REPT("0",4-1)&amp;"E+00"),4+1)*10^FLOOR(LOG10(TEXT(ABS(AU9039),"0."&amp;REPT("0",4-1)&amp;"E+00")),1),(""&amp;(IF(OR(AND(FLOOR(LOG10(TEXT(ABS(AU9039),"0."&amp;REPT("0",4-1)&amp;"E+00")),1)+1=4,RIGHT(LEFT(TEXT(ABS(AU9039),"0."&amp;REPT("0",4-1)&amp;"E+00"),4+1)*10^FLOOR(LOG10(TEXT(ABS(AU9039),"0."&amp;REPT("0",4-1)&amp;"E+00")),1),1)="0"),LOG10(TEXT(ABS(AU9039),"0."&amp;REPT("0",4-1)&amp;"E+00"))&lt;=4-1),"0.","#")&amp;REPT("0",IF(4-1-(FLOOR(LOG10(TEXT(ABS(AU9039),"0."&amp;REPT("0",4-1)&amp;"E+00")),1))&gt;0,4-1-(FLOOR(LOG10(TEXT(ABS(AU9039),"0."&amp;REPT("0",4-1)&amp;"E+00")),1)),0))))))</f>
        <v>300.0</v>
      </c>
      <c r="AO9039" s="89" t="str">
        <f t="shared" ref="AO9039:AO9102" si="1706">IF(AV9039=0,"0.000",TEXT(IF(AV9039&lt;0,"-","")&amp;LEFT(TEXT(ABS(AV9039),"0."&amp;REPT("0",4-1)&amp;"E+00"),4+1)*10^FLOOR(LOG10(TEXT(ABS(AV9039),"0."&amp;REPT("0",4-1)&amp;"E+00")),1),(""&amp;(IF(OR(AND(FLOOR(LOG10(TEXT(ABS(AV9039),"0."&amp;REPT("0",4-1)&amp;"E+00")),1)+1=4,RIGHT(LEFT(TEXT(ABS(AV9039),"0."&amp;REPT("0",4-1)&amp;"E+00"),4+1)*10^FLOOR(LOG10(TEXT(ABS(AV9039),"0."&amp;REPT("0",4-1)&amp;"E+00")),1),1)="0"),LOG10(TEXT(ABS(AV9039),"0."&amp;REPT("0",4-1)&amp;"E+00"))&lt;=4-1),"0.","#")&amp;REPT("0",IF(4-1-(FLOOR(LOG10(TEXT(ABS(AV9039),"0."&amp;REPT("0",4-1)&amp;"E+00")),1))&gt;0,4-1-(FLOOR(LOG10(TEXT(ABS(AV9039),"0."&amp;REPT("0",4-1)&amp;"E+00")),1)),0))))))</f>
        <v>500.0</v>
      </c>
      <c r="AP9039" s="89" t="str">
        <f t="shared" ref="AP9039:AP9102" si="1707">IF(AW9039=0,"0.000",TEXT(IF(AW9039&lt;0,"-","")&amp;LEFT(TEXT(ABS(AW9039),"0."&amp;REPT("0",4-1)&amp;"E+00"),4+1)*10^FLOOR(LOG10(TEXT(ABS(AW9039),"0."&amp;REPT("0",4-1)&amp;"E+00")),1),(""&amp;(IF(OR(AND(FLOOR(LOG10(TEXT(ABS(AW9039),"0."&amp;REPT("0",4-1)&amp;"E+00")),1)+1=4,RIGHT(LEFT(TEXT(ABS(AW9039),"0."&amp;REPT("0",4-1)&amp;"E+00"),4+1)*10^FLOOR(LOG10(TEXT(ABS(AW9039),"0."&amp;REPT("0",4-1)&amp;"E+00")),1),1)="0"),LOG10(TEXT(ABS(AW9039),"0."&amp;REPT("0",4-1)&amp;"E+00"))&lt;=4-1),"0.","#")&amp;REPT("0",IF(4-1-(FLOOR(LOG10(TEXT(ABS(AW9039),"0."&amp;REPT("0",4-1)&amp;"E+00")),1))&gt;0,4-1-(FLOOR(LOG10(TEXT(ABS(AW9039),"0."&amp;REPT("0",4-1)&amp;"E+00")),1)),0))))))</f>
        <v>0.001296</v>
      </c>
      <c r="AQ9039" s="89" t="str">
        <f t="shared" ref="AQ9039:AQ9102" si="1708">IF(AX9039=0,"0.000",TEXT(IF(AX9039&lt;0,"-","")&amp;LEFT(TEXT(ABS(AX9039),"0."&amp;REPT("0",4-1)&amp;"E+00"),4+1)*10^FLOOR(LOG10(TEXT(ABS(AX9039),"0."&amp;REPT("0",4-1)&amp;"E+00")),1),(""&amp;(IF(OR(AND(FLOOR(LOG10(TEXT(ABS(AX9039),"0."&amp;REPT("0",4-1)&amp;"E+00")),1)+1=4,RIGHT(LEFT(TEXT(ABS(AX9039),"0."&amp;REPT("0",4-1)&amp;"E+00"),4+1)*10^FLOOR(LOG10(TEXT(ABS(AX9039),"0."&amp;REPT("0",4-1)&amp;"E+00")),1),1)="0"),LOG10(TEXT(ABS(AX9039),"0."&amp;REPT("0",4-1)&amp;"E+00"))&lt;=4-1),"0.","#")&amp;REPT("0",IF(4-1-(FLOOR(LOG10(TEXT(ABS(AX9039),"0."&amp;REPT("0",4-1)&amp;"E+00")),1))&gt;0,4-1-(FLOOR(LOG10(TEXT(ABS(AX9039),"0."&amp;REPT("0",4-1)&amp;"E+00")),1)),0))))))</f>
        <v>1825</v>
      </c>
      <c r="AR9039" s="89" t="str">
        <f t="shared" ref="AR9039:AR9102" si="1709">IF(AY9039=0,"0.000",TEXT(IF(AY9039&lt;0,"-","")&amp;LEFT(TEXT(ABS(AY9039),"0."&amp;REPT("0",4-1)&amp;"E+00"),4+1)*10^FLOOR(LOG10(TEXT(ABS(AY9039),"0."&amp;REPT("0",4-1)&amp;"E+00")),1),(""&amp;(IF(OR(AND(FLOOR(LOG10(TEXT(ABS(AY9039),"0."&amp;REPT("0",4-1)&amp;"E+00")),1)+1=4,RIGHT(LEFT(TEXT(ABS(AY9039),"0."&amp;REPT("0",4-1)&amp;"E+00"),4+1)*10^FLOOR(LOG10(TEXT(ABS(AY9039),"0."&amp;REPT("0",4-1)&amp;"E+00")),1),1)="0"),LOG10(TEXT(ABS(AY9039),"0."&amp;REPT("0",4-1)&amp;"E+00"))&lt;=4-1),"0.","#")&amp;REPT("0",IF(4-1-(FLOOR(LOG10(TEXT(ABS(AY9039),"0."&amp;REPT("0",4-1)&amp;"E+00")),1))&gt;0,4-1-(FLOOR(LOG10(TEXT(ABS(AY9039),"0."&amp;REPT("0",4-1)&amp;"E+00")),1)),0))))))</f>
        <v>2214</v>
      </c>
      <c r="AS9039" s="89" t="str">
        <f t="shared" ref="AS9039:AS9102" si="1710">IF(AZ9039=0,"0.000",TEXT(IF(AZ9039&lt;0,"-","")&amp;LEFT(TEXT(ABS(AZ9039),"0."&amp;REPT("0",4-1)&amp;"E+00"),4+1)*10^FLOOR(LOG10(TEXT(ABS(AZ9039),"0."&amp;REPT("0",4-1)&amp;"E+00")),1),(""&amp;(IF(OR(AND(FLOOR(LOG10(TEXT(ABS(AZ9039),"0."&amp;REPT("0",4-1)&amp;"E+00")),1)+1=4,RIGHT(LEFT(TEXT(ABS(AZ9039),"0."&amp;REPT("0",4-1)&amp;"E+00"),4+1)*10^FLOOR(LOG10(TEXT(ABS(AZ9039),"0."&amp;REPT("0",4-1)&amp;"E+00")),1),1)="0"),LOG10(TEXT(ABS(AZ9039),"0."&amp;REPT("0",4-1)&amp;"E+00"))&lt;=4-1),"0.","#")&amp;REPT("0",IF(4-1-(FLOOR(LOG10(TEXT(ABS(AZ9039),"0."&amp;REPT("0",4-1)&amp;"E+00")),1))&gt;0,4-1-(FLOOR(LOG10(TEXT(ABS(AZ9039),"0."&amp;REPT("0",4-1)&amp;"E+00")),1)),0))))))</f>
        <v>3.973</v>
      </c>
      <c r="AT9039" s="89"/>
      <c r="AU9039" s="99">
        <v>300</v>
      </c>
      <c r="AV9039" s="99">
        <v>500</v>
      </c>
      <c r="AW9039" s="99">
        <v>1.2957000000000001E-3</v>
      </c>
      <c r="AX9039" s="99">
        <v>1825.4899999999998</v>
      </c>
      <c r="AY9039" s="99">
        <v>2214.1999999999998</v>
      </c>
      <c r="AZ9039" s="99">
        <v>3.9733000000000001</v>
      </c>
      <c r="BA9039" s="119" t="s">
        <v>12</v>
      </c>
      <c r="BB9039" s="4">
        <v>9039</v>
      </c>
      <c r="BC9039" s="4">
        <v>300</v>
      </c>
    </row>
    <row r="9040" spans="2:55">
      <c r="B9040">
        <v>9039</v>
      </c>
      <c r="C9040" s="5">
        <f t="shared" si="1699"/>
        <v>300</v>
      </c>
      <c r="D9040" s="5">
        <f t="shared" si="1700"/>
        <v>550</v>
      </c>
      <c r="E9040" s="5" t="str">
        <f t="shared" si="1701"/>
        <v>0.001367</v>
      </c>
      <c r="F9040" s="5" t="str">
        <f t="shared" si="1702"/>
        <v>2004</v>
      </c>
      <c r="G9040" s="5" t="str">
        <f t="shared" si="1703"/>
        <v>2414</v>
      </c>
      <c r="H9040" s="5" t="str">
        <f t="shared" si="1704"/>
        <v>4.224</v>
      </c>
      <c r="I9040" s="1" t="s">
        <v>12</v>
      </c>
      <c r="AN9040" s="89" t="str">
        <f t="shared" si="1705"/>
        <v>300.0</v>
      </c>
      <c r="AO9040" s="89" t="str">
        <f t="shared" si="1706"/>
        <v>550.0</v>
      </c>
      <c r="AP9040" s="89" t="str">
        <f t="shared" si="1707"/>
        <v>0.001367</v>
      </c>
      <c r="AQ9040" s="89" t="str">
        <f t="shared" si="1708"/>
        <v>2004</v>
      </c>
      <c r="AR9040" s="89" t="str">
        <f t="shared" si="1709"/>
        <v>2414</v>
      </c>
      <c r="AS9040" s="89" t="str">
        <f t="shared" si="1710"/>
        <v>4.224</v>
      </c>
      <c r="AT9040" s="89"/>
      <c r="AU9040" s="99">
        <v>300</v>
      </c>
      <c r="AV9040" s="99">
        <v>550</v>
      </c>
      <c r="AW9040" s="99">
        <v>1.3674E-3</v>
      </c>
      <c r="AX9040" s="99">
        <v>2003.78</v>
      </c>
      <c r="AY9040" s="99">
        <v>2414</v>
      </c>
      <c r="AZ9040" s="99">
        <v>4.2236000000000002</v>
      </c>
      <c r="BA9040" s="119" t="s">
        <v>12</v>
      </c>
      <c r="BB9040" s="4">
        <v>9040</v>
      </c>
      <c r="BC9040" s="4">
        <v>300</v>
      </c>
    </row>
    <row r="9041" spans="2:55">
      <c r="B9041">
        <v>9040</v>
      </c>
      <c r="C9041" s="5">
        <f t="shared" si="1699"/>
        <v>300</v>
      </c>
      <c r="D9041" s="5">
        <f t="shared" si="1700"/>
        <v>600</v>
      </c>
      <c r="E9041" s="5" t="str">
        <f t="shared" si="1701"/>
        <v>0.001446</v>
      </c>
      <c r="F9041" s="5" t="str">
        <f t="shared" si="1702"/>
        <v>2180.</v>
      </c>
      <c r="G9041" s="5" t="str">
        <f t="shared" si="1703"/>
        <v>2614</v>
      </c>
      <c r="H9041" s="5" t="str">
        <f t="shared" si="1704"/>
        <v>4.459</v>
      </c>
      <c r="I9041" s="1" t="s">
        <v>12</v>
      </c>
      <c r="AN9041" s="89" t="str">
        <f t="shared" si="1705"/>
        <v>300.0</v>
      </c>
      <c r="AO9041" s="89" t="str">
        <f t="shared" si="1706"/>
        <v>600.0</v>
      </c>
      <c r="AP9041" s="89" t="str">
        <f t="shared" si="1707"/>
        <v>0.001446</v>
      </c>
      <c r="AQ9041" s="89" t="str">
        <f t="shared" si="1708"/>
        <v>2180.</v>
      </c>
      <c r="AR9041" s="89" t="str">
        <f t="shared" si="1709"/>
        <v>2614</v>
      </c>
      <c r="AS9041" s="89" t="str">
        <f t="shared" si="1710"/>
        <v>4.459</v>
      </c>
      <c r="AT9041" s="89"/>
      <c r="AU9041" s="99">
        <v>300</v>
      </c>
      <c r="AV9041" s="99">
        <v>600</v>
      </c>
      <c r="AW9041" s="99">
        <v>1.4463E-3</v>
      </c>
      <c r="AX9041" s="99">
        <v>2179.9100000000003</v>
      </c>
      <c r="AY9041" s="99">
        <v>2613.8000000000002</v>
      </c>
      <c r="AZ9041" s="99">
        <v>4.4592999999999998</v>
      </c>
      <c r="BA9041" s="119" t="s">
        <v>12</v>
      </c>
      <c r="BB9041" s="4">
        <v>9041</v>
      </c>
      <c r="BC9041" s="4">
        <v>300</v>
      </c>
    </row>
    <row r="9042" spans="2:55">
      <c r="B9042">
        <v>9041</v>
      </c>
      <c r="C9042" s="5">
        <f t="shared" si="1699"/>
        <v>300</v>
      </c>
      <c r="D9042" s="5">
        <f t="shared" si="1700"/>
        <v>650</v>
      </c>
      <c r="E9042" s="5" t="str">
        <f t="shared" si="1701"/>
        <v>0.001532</v>
      </c>
      <c r="F9042" s="5" t="str">
        <f t="shared" si="1702"/>
        <v>2353</v>
      </c>
      <c r="G9042" s="5" t="str">
        <f t="shared" si="1703"/>
        <v>2813</v>
      </c>
      <c r="H9042" s="5" t="str">
        <f t="shared" si="1704"/>
        <v>4.681</v>
      </c>
      <c r="I9042" s="1" t="s">
        <v>12</v>
      </c>
      <c r="AN9042" s="89" t="str">
        <f t="shared" si="1705"/>
        <v>300.0</v>
      </c>
      <c r="AO9042" s="89" t="str">
        <f t="shared" si="1706"/>
        <v>650.0</v>
      </c>
      <c r="AP9042" s="89" t="str">
        <f t="shared" si="1707"/>
        <v>0.001532</v>
      </c>
      <c r="AQ9042" s="89" t="str">
        <f t="shared" si="1708"/>
        <v>2353</v>
      </c>
      <c r="AR9042" s="89" t="str">
        <f t="shared" si="1709"/>
        <v>2813</v>
      </c>
      <c r="AS9042" s="89" t="str">
        <f t="shared" si="1710"/>
        <v>4.681</v>
      </c>
      <c r="AT9042" s="89"/>
      <c r="AU9042" s="99">
        <v>300</v>
      </c>
      <c r="AV9042" s="99">
        <v>650</v>
      </c>
      <c r="AW9042" s="99">
        <v>1.5322999999999999E-3</v>
      </c>
      <c r="AX9042" s="99">
        <v>2353.41</v>
      </c>
      <c r="AY9042" s="99">
        <v>2813.1</v>
      </c>
      <c r="AZ9042" s="99">
        <v>4.6813000000000002</v>
      </c>
      <c r="BA9042" s="119" t="s">
        <v>12</v>
      </c>
      <c r="BB9042" s="4">
        <v>9042</v>
      </c>
      <c r="BC9042" s="4">
        <v>300</v>
      </c>
    </row>
    <row r="9043" spans="2:55">
      <c r="B9043">
        <v>9042</v>
      </c>
      <c r="C9043" s="5">
        <f t="shared" si="1699"/>
        <v>300</v>
      </c>
      <c r="D9043" s="5">
        <f t="shared" si="1700"/>
        <v>700</v>
      </c>
      <c r="E9043" s="5" t="str">
        <f t="shared" si="1701"/>
        <v>0.001624</v>
      </c>
      <c r="F9043" s="5" t="str">
        <f t="shared" si="1702"/>
        <v>2524</v>
      </c>
      <c r="G9043" s="5" t="str">
        <f t="shared" si="1703"/>
        <v>3011</v>
      </c>
      <c r="H9043" s="5" t="str">
        <f t="shared" si="1704"/>
        <v>4.890</v>
      </c>
      <c r="I9043" s="1" t="s">
        <v>12</v>
      </c>
      <c r="AN9043" s="89" t="str">
        <f t="shared" si="1705"/>
        <v>300.0</v>
      </c>
      <c r="AO9043" s="89" t="str">
        <f t="shared" si="1706"/>
        <v>700.0</v>
      </c>
      <c r="AP9043" s="89" t="str">
        <f t="shared" si="1707"/>
        <v>0.001624</v>
      </c>
      <c r="AQ9043" s="89" t="str">
        <f t="shared" si="1708"/>
        <v>2524</v>
      </c>
      <c r="AR9043" s="89" t="str">
        <f t="shared" si="1709"/>
        <v>3011</v>
      </c>
      <c r="AS9043" s="89" t="str">
        <f t="shared" si="1710"/>
        <v>4.890</v>
      </c>
      <c r="AT9043" s="89"/>
      <c r="AU9043" s="99">
        <v>300</v>
      </c>
      <c r="AV9043" s="99">
        <v>700</v>
      </c>
      <c r="AW9043" s="99">
        <v>1.6244E-3</v>
      </c>
      <c r="AX9043" s="99">
        <v>2523.7799999999997</v>
      </c>
      <c r="AY9043" s="99">
        <v>3011.1</v>
      </c>
      <c r="AZ9043" s="99">
        <v>4.8902000000000001</v>
      </c>
      <c r="BA9043" s="119" t="s">
        <v>12</v>
      </c>
      <c r="BB9043" s="4">
        <v>9043</v>
      </c>
      <c r="BC9043" s="4">
        <v>300</v>
      </c>
    </row>
    <row r="9044" spans="2:55">
      <c r="B9044">
        <v>9043</v>
      </c>
      <c r="C9044" s="5">
        <f t="shared" si="1699"/>
        <v>300</v>
      </c>
      <c r="D9044" s="5">
        <f t="shared" si="1700"/>
        <v>750</v>
      </c>
      <c r="E9044" s="5" t="str">
        <f t="shared" si="1701"/>
        <v>0.001722</v>
      </c>
      <c r="F9044" s="5" t="str">
        <f t="shared" si="1702"/>
        <v>2690.</v>
      </c>
      <c r="G9044" s="5" t="str">
        <f t="shared" si="1703"/>
        <v>3207</v>
      </c>
      <c r="H9044" s="5" t="str">
        <f t="shared" si="1704"/>
        <v>5.086</v>
      </c>
      <c r="I9044" s="1" t="s">
        <v>12</v>
      </c>
      <c r="AN9044" s="89" t="str">
        <f t="shared" si="1705"/>
        <v>300.0</v>
      </c>
      <c r="AO9044" s="89" t="str">
        <f t="shared" si="1706"/>
        <v>750.0</v>
      </c>
      <c r="AP9044" s="89" t="str">
        <f t="shared" si="1707"/>
        <v>0.001722</v>
      </c>
      <c r="AQ9044" s="89" t="str">
        <f t="shared" si="1708"/>
        <v>2690.</v>
      </c>
      <c r="AR9044" s="89" t="str">
        <f t="shared" si="1709"/>
        <v>3207</v>
      </c>
      <c r="AS9044" s="89" t="str">
        <f t="shared" si="1710"/>
        <v>5.086</v>
      </c>
      <c r="AT9044" s="89"/>
      <c r="AU9044" s="99">
        <v>300</v>
      </c>
      <c r="AV9044" s="99">
        <v>750</v>
      </c>
      <c r="AW9044" s="99">
        <v>1.7216E-3</v>
      </c>
      <c r="AX9044" s="99">
        <v>2690.32</v>
      </c>
      <c r="AY9044" s="99">
        <v>3206.8</v>
      </c>
      <c r="AZ9044" s="99">
        <v>5.0861999999999998</v>
      </c>
      <c r="BA9044" s="119" t="s">
        <v>12</v>
      </c>
      <c r="BB9044" s="4">
        <v>9044</v>
      </c>
      <c r="BC9044" s="4">
        <v>300</v>
      </c>
    </row>
    <row r="9045" spans="2:55">
      <c r="B9045">
        <v>9044</v>
      </c>
      <c r="C9045" s="5">
        <f t="shared" si="1699"/>
        <v>300</v>
      </c>
      <c r="D9045" s="5">
        <f t="shared" si="1700"/>
        <v>800</v>
      </c>
      <c r="E9045" s="5" t="str">
        <f t="shared" si="1701"/>
        <v>0.001822</v>
      </c>
      <c r="F9045" s="5" t="str">
        <f t="shared" si="1702"/>
        <v>2853</v>
      </c>
      <c r="G9045" s="5" t="str">
        <f t="shared" si="1703"/>
        <v>3399</v>
      </c>
      <c r="H9045" s="5" t="str">
        <f t="shared" si="1704"/>
        <v>5.270</v>
      </c>
      <c r="I9045" s="1" t="s">
        <v>12</v>
      </c>
      <c r="AN9045" s="89" t="str">
        <f t="shared" si="1705"/>
        <v>300.0</v>
      </c>
      <c r="AO9045" s="89" t="str">
        <f t="shared" si="1706"/>
        <v>800.0</v>
      </c>
      <c r="AP9045" s="89" t="str">
        <f t="shared" si="1707"/>
        <v>0.001822</v>
      </c>
      <c r="AQ9045" s="89" t="str">
        <f t="shared" si="1708"/>
        <v>2853</v>
      </c>
      <c r="AR9045" s="89" t="str">
        <f t="shared" si="1709"/>
        <v>3399</v>
      </c>
      <c r="AS9045" s="89" t="str">
        <f t="shared" si="1710"/>
        <v>5.270</v>
      </c>
      <c r="AT9045" s="89"/>
      <c r="AU9045" s="99">
        <v>300</v>
      </c>
      <c r="AV9045" s="99">
        <v>800</v>
      </c>
      <c r="AW9045" s="99">
        <v>1.8223E-3</v>
      </c>
      <c r="AX9045" s="99">
        <v>2852.61</v>
      </c>
      <c r="AY9045" s="99">
        <v>3399.3</v>
      </c>
      <c r="AZ9045" s="99">
        <v>5.27</v>
      </c>
      <c r="BA9045" s="119" t="s">
        <v>12</v>
      </c>
      <c r="BB9045" s="4">
        <v>9045</v>
      </c>
      <c r="BC9045" s="4">
        <v>300</v>
      </c>
    </row>
    <row r="9046" spans="2:55">
      <c r="B9046">
        <v>9045</v>
      </c>
      <c r="C9046" s="5">
        <f t="shared" si="1699"/>
        <v>300</v>
      </c>
      <c r="D9046" s="5">
        <f t="shared" si="1700"/>
        <v>900</v>
      </c>
      <c r="E9046" s="5" t="str">
        <f t="shared" si="1701"/>
        <v>0.002029</v>
      </c>
      <c r="F9046" s="5" t="str">
        <f t="shared" si="1702"/>
        <v>3164</v>
      </c>
      <c r="G9046" s="5" t="str">
        <f t="shared" si="1703"/>
        <v>3773</v>
      </c>
      <c r="H9046" s="5" t="str">
        <f t="shared" si="1704"/>
        <v>5.603</v>
      </c>
      <c r="I9046" s="1" t="s">
        <v>12</v>
      </c>
      <c r="AN9046" s="89" t="str">
        <f t="shared" si="1705"/>
        <v>300.0</v>
      </c>
      <c r="AO9046" s="89" t="str">
        <f t="shared" si="1706"/>
        <v>900.0</v>
      </c>
      <c r="AP9046" s="89" t="str">
        <f t="shared" si="1707"/>
        <v>0.002029</v>
      </c>
      <c r="AQ9046" s="89" t="str">
        <f t="shared" si="1708"/>
        <v>3164</v>
      </c>
      <c r="AR9046" s="89" t="str">
        <f t="shared" si="1709"/>
        <v>3773</v>
      </c>
      <c r="AS9046" s="89" t="str">
        <f t="shared" si="1710"/>
        <v>5.603</v>
      </c>
      <c r="AT9046" s="89"/>
      <c r="AU9046" s="99">
        <v>300</v>
      </c>
      <c r="AV9046" s="99">
        <v>900</v>
      </c>
      <c r="AW9046" s="99">
        <v>2.0292000000000001E-3</v>
      </c>
      <c r="AX9046" s="99">
        <v>3164.4399999999996</v>
      </c>
      <c r="AY9046" s="99">
        <v>3773.2</v>
      </c>
      <c r="AZ9046" s="99">
        <v>5.6032000000000002</v>
      </c>
      <c r="BA9046" s="119" t="s">
        <v>12</v>
      </c>
      <c r="BB9046" s="4">
        <v>9046</v>
      </c>
      <c r="BC9046" s="4">
        <v>300</v>
      </c>
    </row>
    <row r="9047" spans="2:55">
      <c r="B9047">
        <v>9046</v>
      </c>
      <c r="C9047" s="5">
        <f t="shared" si="1699"/>
        <v>300</v>
      </c>
      <c r="D9047" s="5">
        <f t="shared" si="1700"/>
        <v>1000</v>
      </c>
      <c r="E9047" s="5" t="str">
        <f t="shared" si="1701"/>
        <v>0.002237</v>
      </c>
      <c r="F9047" s="5" t="str">
        <f t="shared" si="1702"/>
        <v>3461</v>
      </c>
      <c r="G9047" s="5" t="str">
        <f t="shared" si="1703"/>
        <v>4132</v>
      </c>
      <c r="H9047" s="5" t="str">
        <f t="shared" si="1704"/>
        <v>5.897</v>
      </c>
      <c r="I9047" s="1" t="s">
        <v>12</v>
      </c>
      <c r="AN9047" s="89" t="str">
        <f t="shared" si="1705"/>
        <v>300.0</v>
      </c>
      <c r="AO9047" s="89" t="str">
        <f t="shared" si="1706"/>
        <v>1000.</v>
      </c>
      <c r="AP9047" s="89" t="str">
        <f t="shared" si="1707"/>
        <v>0.002237</v>
      </c>
      <c r="AQ9047" s="89" t="str">
        <f t="shared" si="1708"/>
        <v>3461</v>
      </c>
      <c r="AR9047" s="89" t="str">
        <f t="shared" si="1709"/>
        <v>4132</v>
      </c>
      <c r="AS9047" s="89" t="str">
        <f t="shared" si="1710"/>
        <v>5.897</v>
      </c>
      <c r="AT9047" s="89"/>
      <c r="AU9047" s="99">
        <v>300</v>
      </c>
      <c r="AV9047" s="99">
        <v>1000</v>
      </c>
      <c r="AW9047" s="99">
        <v>2.2374000000000001E-3</v>
      </c>
      <c r="AX9047" s="99">
        <v>3461.08</v>
      </c>
      <c r="AY9047" s="99">
        <v>4132.3</v>
      </c>
      <c r="AZ9047" s="99">
        <v>5.8970000000000002</v>
      </c>
      <c r="BA9047" s="119" t="s">
        <v>12</v>
      </c>
      <c r="BB9047" s="4">
        <v>9047</v>
      </c>
      <c r="BC9047" s="4">
        <v>300</v>
      </c>
    </row>
    <row r="9048" spans="2:55">
      <c r="B9048">
        <v>9047</v>
      </c>
      <c r="C9048" s="5">
        <f t="shared" si="1699"/>
        <v>300</v>
      </c>
      <c r="D9048" s="5">
        <f t="shared" si="1700"/>
        <v>1200</v>
      </c>
      <c r="E9048" s="5" t="str">
        <f t="shared" si="1701"/>
        <v>0.002644</v>
      </c>
      <c r="F9048" s="5" t="str">
        <f t="shared" si="1702"/>
        <v>4022</v>
      </c>
      <c r="G9048" s="5" t="str">
        <f t="shared" si="1703"/>
        <v>4815</v>
      </c>
      <c r="H9048" s="5" t="str">
        <f t="shared" si="1704"/>
        <v>6.396</v>
      </c>
      <c r="I9048" s="1" t="s">
        <v>12</v>
      </c>
      <c r="AN9048" s="89" t="str">
        <f t="shared" si="1705"/>
        <v>300.0</v>
      </c>
      <c r="AO9048" s="89" t="str">
        <f t="shared" si="1706"/>
        <v>1200.</v>
      </c>
      <c r="AP9048" s="89" t="str">
        <f t="shared" si="1707"/>
        <v>0.002644</v>
      </c>
      <c r="AQ9048" s="89" t="str">
        <f t="shared" si="1708"/>
        <v>4022</v>
      </c>
      <c r="AR9048" s="89" t="str">
        <f t="shared" si="1709"/>
        <v>4815</v>
      </c>
      <c r="AS9048" s="89" t="str">
        <f t="shared" si="1710"/>
        <v>6.396</v>
      </c>
      <c r="AT9048" s="89"/>
      <c r="AU9048" s="99">
        <v>300</v>
      </c>
      <c r="AV9048" s="99">
        <v>1200</v>
      </c>
      <c r="AW9048" s="99">
        <v>2.6438999999999998E-3</v>
      </c>
      <c r="AX9048" s="99">
        <v>4022.2299999999996</v>
      </c>
      <c r="AY9048" s="99">
        <v>4815.3999999999996</v>
      </c>
      <c r="AZ9048" s="99">
        <v>6.3956999999999997</v>
      </c>
      <c r="BA9048" s="119" t="s">
        <v>12</v>
      </c>
      <c r="BB9048" s="4">
        <v>9048</v>
      </c>
      <c r="BC9048" s="4">
        <v>300</v>
      </c>
    </row>
    <row r="9049" spans="2:55">
      <c r="B9049">
        <v>9048</v>
      </c>
      <c r="C9049" s="5">
        <f t="shared" si="1699"/>
        <v>300</v>
      </c>
      <c r="D9049" s="5">
        <f t="shared" si="1700"/>
        <v>1400</v>
      </c>
      <c r="E9049" s="5" t="str">
        <f t="shared" si="1701"/>
        <v>0.003032</v>
      </c>
      <c r="F9049" s="5" t="str">
        <f t="shared" si="1702"/>
        <v>4560.</v>
      </c>
      <c r="G9049" s="5" t="str">
        <f t="shared" si="1703"/>
        <v>5470.</v>
      </c>
      <c r="H9049" s="5" t="str">
        <f t="shared" si="1704"/>
        <v>6.812</v>
      </c>
      <c r="I9049" s="1" t="s">
        <v>12</v>
      </c>
      <c r="AN9049" s="89" t="str">
        <f t="shared" si="1705"/>
        <v>300.0</v>
      </c>
      <c r="AO9049" s="89" t="str">
        <f t="shared" si="1706"/>
        <v>1400.</v>
      </c>
      <c r="AP9049" s="89" t="str">
        <f t="shared" si="1707"/>
        <v>0.003032</v>
      </c>
      <c r="AQ9049" s="89" t="str">
        <f t="shared" si="1708"/>
        <v>4560.</v>
      </c>
      <c r="AR9049" s="89" t="str">
        <f t="shared" si="1709"/>
        <v>5470.</v>
      </c>
      <c r="AS9049" s="89" t="str">
        <f t="shared" si="1710"/>
        <v>6.812</v>
      </c>
      <c r="AT9049" s="89"/>
      <c r="AU9049" s="99">
        <v>300</v>
      </c>
      <c r="AV9049" s="99">
        <v>1400</v>
      </c>
      <c r="AW9049" s="99">
        <v>3.0314999999999999E-3</v>
      </c>
      <c r="AX9049" s="99">
        <v>4560.25</v>
      </c>
      <c r="AY9049" s="99">
        <v>5469.7</v>
      </c>
      <c r="AZ9049" s="99">
        <v>6.8122999999999996</v>
      </c>
      <c r="BA9049" s="119" t="s">
        <v>12</v>
      </c>
      <c r="BB9049" s="4">
        <v>9049</v>
      </c>
      <c r="BC9049" s="4">
        <v>300</v>
      </c>
    </row>
    <row r="9050" spans="2:55">
      <c r="B9050">
        <v>9049</v>
      </c>
      <c r="C9050" s="5">
        <f t="shared" si="1699"/>
        <v>300</v>
      </c>
      <c r="D9050" s="5">
        <f t="shared" si="1700"/>
        <v>1600</v>
      </c>
      <c r="E9050" s="5" t="str">
        <f t="shared" si="1701"/>
        <v>0.003402</v>
      </c>
      <c r="F9050" s="5" t="str">
        <f t="shared" si="1702"/>
        <v>5089</v>
      </c>
      <c r="G9050" s="5" t="str">
        <f t="shared" si="1703"/>
        <v>6110.</v>
      </c>
      <c r="H9050" s="5" t="str">
        <f t="shared" si="1704"/>
        <v>7.174</v>
      </c>
      <c r="I9050" s="1" t="s">
        <v>12</v>
      </c>
      <c r="AN9050" s="89" t="str">
        <f t="shared" si="1705"/>
        <v>300.0</v>
      </c>
      <c r="AO9050" s="89" t="str">
        <f t="shared" si="1706"/>
        <v>1600.</v>
      </c>
      <c r="AP9050" s="89" t="str">
        <f t="shared" si="1707"/>
        <v>0.003402</v>
      </c>
      <c r="AQ9050" s="89" t="str">
        <f t="shared" si="1708"/>
        <v>5089</v>
      </c>
      <c r="AR9050" s="89" t="str">
        <f t="shared" si="1709"/>
        <v>6110.</v>
      </c>
      <c r="AS9050" s="89" t="str">
        <f t="shared" si="1710"/>
        <v>7.174</v>
      </c>
      <c r="AT9050" s="89"/>
      <c r="AU9050" s="99">
        <v>300</v>
      </c>
      <c r="AV9050" s="99">
        <v>1600</v>
      </c>
      <c r="AW9050" s="99">
        <v>3.4015E-3</v>
      </c>
      <c r="AX9050" s="99">
        <v>5089.3500000000004</v>
      </c>
      <c r="AY9050" s="99">
        <v>6109.8</v>
      </c>
      <c r="AZ9050" s="99">
        <v>7.1737000000000002</v>
      </c>
      <c r="BA9050" s="119" t="s">
        <v>12</v>
      </c>
      <c r="BB9050" s="4">
        <v>9050</v>
      </c>
      <c r="BC9050" s="4">
        <v>300</v>
      </c>
    </row>
    <row r="9051" spans="2:55">
      <c r="B9051">
        <v>9050</v>
      </c>
      <c r="C9051" s="5">
        <f t="shared" si="1699"/>
        <v>300</v>
      </c>
      <c r="D9051" s="5">
        <f t="shared" si="1700"/>
        <v>1800</v>
      </c>
      <c r="E9051" s="5" t="str">
        <f t="shared" si="1701"/>
        <v>0.003757</v>
      </c>
      <c r="F9051" s="5" t="str">
        <f t="shared" si="1702"/>
        <v>5617</v>
      </c>
      <c r="G9051" s="5" t="str">
        <f t="shared" si="1703"/>
        <v>6744</v>
      </c>
      <c r="H9051" s="5" t="str">
        <f t="shared" si="1704"/>
        <v>7.495</v>
      </c>
      <c r="I9051" s="1" t="s">
        <v>12</v>
      </c>
      <c r="AN9051" s="89" t="str">
        <f t="shared" si="1705"/>
        <v>300.0</v>
      </c>
      <c r="AO9051" s="89" t="str">
        <f t="shared" si="1706"/>
        <v>1800.</v>
      </c>
      <c r="AP9051" s="89" t="str">
        <f t="shared" si="1707"/>
        <v>0.003757</v>
      </c>
      <c r="AQ9051" s="89" t="str">
        <f t="shared" si="1708"/>
        <v>5617</v>
      </c>
      <c r="AR9051" s="89" t="str">
        <f t="shared" si="1709"/>
        <v>6744</v>
      </c>
      <c r="AS9051" s="89" t="str">
        <f t="shared" si="1710"/>
        <v>7.495</v>
      </c>
      <c r="AT9051" s="89"/>
      <c r="AU9051" s="99">
        <v>300</v>
      </c>
      <c r="AV9051" s="99">
        <v>1800</v>
      </c>
      <c r="AW9051" s="99">
        <v>3.7572E-3</v>
      </c>
      <c r="AX9051" s="99">
        <v>5616.54</v>
      </c>
      <c r="AY9051" s="99">
        <v>6743.7</v>
      </c>
      <c r="AZ9051" s="99">
        <v>7.4953000000000003</v>
      </c>
      <c r="BA9051" s="119" t="s">
        <v>12</v>
      </c>
      <c r="BB9051" s="4">
        <v>9051</v>
      </c>
      <c r="BC9051" s="4">
        <v>300</v>
      </c>
    </row>
    <row r="9052" spans="2:55">
      <c r="B9052">
        <v>9051</v>
      </c>
      <c r="C9052" s="5">
        <f t="shared" si="1699"/>
        <v>300</v>
      </c>
      <c r="D9052" s="5">
        <f t="shared" si="1700"/>
        <v>2000</v>
      </c>
      <c r="E9052" s="5" t="str">
        <f t="shared" si="1701"/>
        <v>0.004102</v>
      </c>
      <c r="F9052" s="5" t="str">
        <f t="shared" si="1702"/>
        <v>6145</v>
      </c>
      <c r="G9052" s="5" t="str">
        <f t="shared" si="1703"/>
        <v>7376</v>
      </c>
      <c r="H9052" s="5" t="str">
        <f t="shared" si="1704"/>
        <v>7.786</v>
      </c>
      <c r="I9052" s="1" t="s">
        <v>12</v>
      </c>
      <c r="AN9052" s="89" t="str">
        <f t="shared" si="1705"/>
        <v>300.0</v>
      </c>
      <c r="AO9052" s="89" t="str">
        <f t="shared" si="1706"/>
        <v>2000.</v>
      </c>
      <c r="AP9052" s="89" t="str">
        <f t="shared" si="1707"/>
        <v>0.004102</v>
      </c>
      <c r="AQ9052" s="89" t="str">
        <f t="shared" si="1708"/>
        <v>6145</v>
      </c>
      <c r="AR9052" s="89" t="str">
        <f t="shared" si="1709"/>
        <v>7376</v>
      </c>
      <c r="AS9052" s="89" t="str">
        <f t="shared" si="1710"/>
        <v>7.786</v>
      </c>
      <c r="AT9052" s="89"/>
      <c r="AU9052" s="99">
        <v>300</v>
      </c>
      <c r="AV9052" s="99">
        <v>2000</v>
      </c>
      <c r="AW9052" s="99">
        <v>4.1018000000000001E-3</v>
      </c>
      <c r="AX9052" s="99">
        <v>6145.26</v>
      </c>
      <c r="AY9052" s="99">
        <v>7375.8</v>
      </c>
      <c r="AZ9052" s="99">
        <v>7.7864000000000004</v>
      </c>
      <c r="BA9052" s="119" t="s">
        <v>12</v>
      </c>
      <c r="BB9052" s="4">
        <v>9052</v>
      </c>
      <c r="BC9052" s="4">
        <v>300</v>
      </c>
    </row>
    <row r="9053" spans="2:55">
      <c r="B9053">
        <v>9052</v>
      </c>
      <c r="C9053" s="5">
        <f t="shared" si="1699"/>
        <v>350</v>
      </c>
      <c r="D9053" s="5">
        <f t="shared" si="1700"/>
        <v>0</v>
      </c>
      <c r="E9053" s="5" t="str">
        <f t="shared" si="1701"/>
        <v>0.0008881</v>
      </c>
      <c r="F9053" s="5">
        <f t="shared" si="1702"/>
        <v>-6.6820000000000004</v>
      </c>
      <c r="G9053" s="5">
        <f t="shared" si="1703"/>
        <v>304.2</v>
      </c>
      <c r="H9053" s="5">
        <f t="shared" si="1704"/>
        <v>-8.5449999999999998E-2</v>
      </c>
      <c r="I9053" s="1" t="s">
        <v>8</v>
      </c>
      <c r="AN9053" s="89" t="str">
        <f t="shared" si="1705"/>
        <v>350.0</v>
      </c>
      <c r="AO9053" s="89" t="str">
        <f t="shared" si="1706"/>
        <v>0.000</v>
      </c>
      <c r="AP9053" s="89" t="str">
        <f t="shared" si="1707"/>
        <v>0.0008881</v>
      </c>
      <c r="AQ9053" s="89" t="str">
        <f t="shared" si="1708"/>
        <v>-6.682</v>
      </c>
      <c r="AR9053" s="89" t="str">
        <f t="shared" si="1709"/>
        <v>304.2</v>
      </c>
      <c r="AS9053" s="89" t="str">
        <f t="shared" si="1710"/>
        <v>-0.08545</v>
      </c>
      <c r="AT9053" s="89"/>
      <c r="AU9053" s="99">
        <v>350</v>
      </c>
      <c r="AV9053" s="99">
        <v>0</v>
      </c>
      <c r="AW9053" s="99">
        <v>8.8809000000000002E-4</v>
      </c>
      <c r="AX9053" s="99">
        <v>-6.6815000000000282</v>
      </c>
      <c r="AY9053" s="99">
        <v>304.14999999999998</v>
      </c>
      <c r="AZ9053" s="99">
        <v>-8.5449999999999998E-2</v>
      </c>
      <c r="BA9053" s="119" t="s">
        <v>8</v>
      </c>
      <c r="BB9053" s="4">
        <v>9053</v>
      </c>
      <c r="BC9053" s="4">
        <v>350</v>
      </c>
    </row>
    <row r="9054" spans="2:55">
      <c r="B9054">
        <v>9053</v>
      </c>
      <c r="C9054" s="5">
        <f t="shared" si="1699"/>
        <v>350</v>
      </c>
      <c r="D9054" s="5">
        <f t="shared" si="1700"/>
        <v>10</v>
      </c>
      <c r="E9054" s="5" t="str">
        <f t="shared" si="1701"/>
        <v>0.0008917</v>
      </c>
      <c r="F9054" s="5" t="str">
        <f t="shared" si="1702"/>
        <v>29.00</v>
      </c>
      <c r="G9054" s="5" t="str">
        <f t="shared" si="1703"/>
        <v>341.1</v>
      </c>
      <c r="H9054" s="5" t="str">
        <f t="shared" si="1704"/>
        <v>0.04742</v>
      </c>
      <c r="I9054" s="1" t="s">
        <v>8</v>
      </c>
      <c r="AN9054" s="89" t="str">
        <f t="shared" si="1705"/>
        <v>350.0</v>
      </c>
      <c r="AO9054" s="89" t="str">
        <f t="shared" si="1706"/>
        <v>10.00</v>
      </c>
      <c r="AP9054" s="89" t="str">
        <f t="shared" si="1707"/>
        <v>0.0008917</v>
      </c>
      <c r="AQ9054" s="89" t="str">
        <f t="shared" si="1708"/>
        <v>29.00</v>
      </c>
      <c r="AR9054" s="89" t="str">
        <f t="shared" si="1709"/>
        <v>341.1</v>
      </c>
      <c r="AS9054" s="89" t="str">
        <f t="shared" si="1710"/>
        <v>0.04742</v>
      </c>
      <c r="AT9054" s="89"/>
      <c r="AU9054" s="99">
        <v>350</v>
      </c>
      <c r="AV9054" s="99">
        <v>10</v>
      </c>
      <c r="AW9054" s="99">
        <v>8.9174000000000002E-4</v>
      </c>
      <c r="AX9054" s="99">
        <v>29.001000000000033</v>
      </c>
      <c r="AY9054" s="99">
        <v>341.11</v>
      </c>
      <c r="AZ9054" s="99">
        <v>4.7419999999999997E-2</v>
      </c>
      <c r="BA9054" s="119" t="s">
        <v>8</v>
      </c>
      <c r="BB9054" s="4">
        <v>9054</v>
      </c>
      <c r="BC9054" s="4">
        <v>350</v>
      </c>
    </row>
    <row r="9055" spans="2:55">
      <c r="B9055">
        <v>9054</v>
      </c>
      <c r="C9055" s="5">
        <f t="shared" si="1699"/>
        <v>350</v>
      </c>
      <c r="D9055" s="5">
        <f t="shared" si="1700"/>
        <v>20</v>
      </c>
      <c r="E9055" s="5" t="str">
        <f t="shared" si="1701"/>
        <v>0.0008956</v>
      </c>
      <c r="F9055" s="5" t="str">
        <f t="shared" si="1702"/>
        <v>65.43</v>
      </c>
      <c r="G9055" s="5" t="str">
        <f t="shared" si="1703"/>
        <v>378.9</v>
      </c>
      <c r="H9055" s="5" t="str">
        <f t="shared" si="1704"/>
        <v>0.1785</v>
      </c>
      <c r="I9055" s="1" t="s">
        <v>8</v>
      </c>
      <c r="AN9055" s="89" t="str">
        <f t="shared" si="1705"/>
        <v>350.0</v>
      </c>
      <c r="AO9055" s="89" t="str">
        <f t="shared" si="1706"/>
        <v>20.00</v>
      </c>
      <c r="AP9055" s="89" t="str">
        <f t="shared" si="1707"/>
        <v>0.0008956</v>
      </c>
      <c r="AQ9055" s="89" t="str">
        <f t="shared" si="1708"/>
        <v>65.43</v>
      </c>
      <c r="AR9055" s="89" t="str">
        <f t="shared" si="1709"/>
        <v>378.9</v>
      </c>
      <c r="AS9055" s="89" t="str">
        <f t="shared" si="1710"/>
        <v>0.1785</v>
      </c>
      <c r="AT9055" s="89"/>
      <c r="AU9055" s="99">
        <v>350</v>
      </c>
      <c r="AV9055" s="99">
        <v>20</v>
      </c>
      <c r="AW9055" s="99">
        <v>8.9556E-4</v>
      </c>
      <c r="AX9055" s="99">
        <v>65.433999999999969</v>
      </c>
      <c r="AY9055" s="99">
        <v>378.88</v>
      </c>
      <c r="AZ9055" s="99">
        <v>0.17851</v>
      </c>
      <c r="BA9055" s="119" t="s">
        <v>8</v>
      </c>
      <c r="BB9055" s="4">
        <v>9055</v>
      </c>
      <c r="BC9055" s="4">
        <v>350</v>
      </c>
    </row>
    <row r="9056" spans="2:55">
      <c r="B9056">
        <v>9055</v>
      </c>
      <c r="C9056" s="5">
        <f t="shared" si="1699"/>
        <v>350</v>
      </c>
      <c r="D9056" s="5">
        <f t="shared" si="1700"/>
        <v>25</v>
      </c>
      <c r="E9056" s="5" t="str">
        <f t="shared" si="1701"/>
        <v>0.0008975</v>
      </c>
      <c r="F9056" s="5" t="str">
        <f t="shared" si="1702"/>
        <v>83.79</v>
      </c>
      <c r="G9056" s="5" t="str">
        <f t="shared" si="1703"/>
        <v>397.9</v>
      </c>
      <c r="H9056" s="5" t="str">
        <f t="shared" si="1704"/>
        <v>0.2429</v>
      </c>
      <c r="I9056" s="1" t="s">
        <v>8</v>
      </c>
      <c r="AN9056" s="89" t="str">
        <f t="shared" si="1705"/>
        <v>350.0</v>
      </c>
      <c r="AO9056" s="89" t="str">
        <f t="shared" si="1706"/>
        <v>25.00</v>
      </c>
      <c r="AP9056" s="89" t="str">
        <f t="shared" si="1707"/>
        <v>0.0008975</v>
      </c>
      <c r="AQ9056" s="89" t="str">
        <f t="shared" si="1708"/>
        <v>83.79</v>
      </c>
      <c r="AR9056" s="89" t="str">
        <f t="shared" si="1709"/>
        <v>397.9</v>
      </c>
      <c r="AS9056" s="89" t="str">
        <f t="shared" si="1710"/>
        <v>0.2429</v>
      </c>
      <c r="AT9056" s="89"/>
      <c r="AU9056" s="99">
        <v>350</v>
      </c>
      <c r="AV9056" s="99">
        <v>25</v>
      </c>
      <c r="AW9056" s="99">
        <v>8.9751000000000002E-4</v>
      </c>
      <c r="AX9056" s="99">
        <v>83.791499999999985</v>
      </c>
      <c r="AY9056" s="99">
        <v>397.92</v>
      </c>
      <c r="AZ9056" s="99">
        <v>0.24292</v>
      </c>
      <c r="BA9056" s="119" t="s">
        <v>8</v>
      </c>
      <c r="BB9056" s="4">
        <v>9056</v>
      </c>
      <c r="BC9056" s="4">
        <v>350</v>
      </c>
    </row>
    <row r="9057" spans="2:55">
      <c r="B9057">
        <v>9056</v>
      </c>
      <c r="C9057" s="5">
        <f t="shared" si="1699"/>
        <v>350</v>
      </c>
      <c r="D9057" s="5">
        <f t="shared" si="1700"/>
        <v>30</v>
      </c>
      <c r="E9057" s="5" t="str">
        <f t="shared" si="1701"/>
        <v>0.0008995</v>
      </c>
      <c r="F9057" s="5" t="str">
        <f t="shared" si="1702"/>
        <v>102.2</v>
      </c>
      <c r="G9057" s="5" t="str">
        <f t="shared" si="1703"/>
        <v>417.0</v>
      </c>
      <c r="H9057" s="5" t="str">
        <f t="shared" si="1704"/>
        <v>0.3064</v>
      </c>
      <c r="I9057" s="1" t="s">
        <v>8</v>
      </c>
      <c r="AN9057" s="89" t="str">
        <f t="shared" si="1705"/>
        <v>350.0</v>
      </c>
      <c r="AO9057" s="89" t="str">
        <f t="shared" si="1706"/>
        <v>30.00</v>
      </c>
      <c r="AP9057" s="89" t="str">
        <f t="shared" si="1707"/>
        <v>0.0008995</v>
      </c>
      <c r="AQ9057" s="89" t="str">
        <f t="shared" si="1708"/>
        <v>102.2</v>
      </c>
      <c r="AR9057" s="89" t="str">
        <f t="shared" si="1709"/>
        <v>417.0</v>
      </c>
      <c r="AS9057" s="89" t="str">
        <f t="shared" si="1710"/>
        <v>0.3064</v>
      </c>
      <c r="AT9057" s="89"/>
      <c r="AU9057" s="99">
        <v>350</v>
      </c>
      <c r="AV9057" s="99">
        <v>30</v>
      </c>
      <c r="AW9057" s="99">
        <v>8.9947999999999992E-4</v>
      </c>
      <c r="AX9057" s="99">
        <v>102.202</v>
      </c>
      <c r="AY9057" s="99">
        <v>417.02</v>
      </c>
      <c r="AZ9057" s="99">
        <v>0.30643999999999999</v>
      </c>
      <c r="BA9057" s="119" t="s">
        <v>8</v>
      </c>
      <c r="BB9057" s="4">
        <v>9057</v>
      </c>
      <c r="BC9057" s="4">
        <v>350</v>
      </c>
    </row>
    <row r="9058" spans="2:55">
      <c r="B9058">
        <v>9057</v>
      </c>
      <c r="C9058" s="5">
        <f t="shared" si="1699"/>
        <v>350</v>
      </c>
      <c r="D9058" s="5">
        <f t="shared" si="1700"/>
        <v>40</v>
      </c>
      <c r="E9058" s="5" t="str">
        <f t="shared" si="1701"/>
        <v>0.0009035</v>
      </c>
      <c r="F9058" s="5" t="str">
        <f t="shared" si="1702"/>
        <v>139.1</v>
      </c>
      <c r="G9058" s="5" t="str">
        <f t="shared" si="1703"/>
        <v>455.3</v>
      </c>
      <c r="H9058" s="5" t="str">
        <f t="shared" si="1704"/>
        <v>0.4307</v>
      </c>
      <c r="I9058" s="1" t="s">
        <v>8</v>
      </c>
      <c r="AN9058" s="89" t="str">
        <f t="shared" si="1705"/>
        <v>350.0</v>
      </c>
      <c r="AO9058" s="89" t="str">
        <f t="shared" si="1706"/>
        <v>40.00</v>
      </c>
      <c r="AP9058" s="89" t="str">
        <f t="shared" si="1707"/>
        <v>0.0009035</v>
      </c>
      <c r="AQ9058" s="89" t="str">
        <f t="shared" si="1708"/>
        <v>139.1</v>
      </c>
      <c r="AR9058" s="89" t="str">
        <f t="shared" si="1709"/>
        <v>455.3</v>
      </c>
      <c r="AS9058" s="89" t="str">
        <f t="shared" si="1710"/>
        <v>0.4307</v>
      </c>
      <c r="AT9058" s="89"/>
      <c r="AU9058" s="99">
        <v>350</v>
      </c>
      <c r="AV9058" s="99">
        <v>40</v>
      </c>
      <c r="AW9058" s="99">
        <v>9.0349000000000007E-4</v>
      </c>
      <c r="AX9058" s="99">
        <v>139.08849999999995</v>
      </c>
      <c r="AY9058" s="99">
        <v>455.31</v>
      </c>
      <c r="AZ9058" s="99">
        <v>0.43073</v>
      </c>
      <c r="BA9058" s="119" t="s">
        <v>8</v>
      </c>
      <c r="BB9058" s="4">
        <v>9058</v>
      </c>
      <c r="BC9058" s="4">
        <v>350</v>
      </c>
    </row>
    <row r="9059" spans="2:55">
      <c r="B9059">
        <v>9058</v>
      </c>
      <c r="C9059" s="5">
        <f t="shared" si="1699"/>
        <v>350</v>
      </c>
      <c r="D9059" s="5">
        <f t="shared" si="1700"/>
        <v>50</v>
      </c>
      <c r="E9059" s="5" t="str">
        <f t="shared" si="1701"/>
        <v>0.0009076</v>
      </c>
      <c r="F9059" s="5" t="str">
        <f t="shared" si="1702"/>
        <v>176.0</v>
      </c>
      <c r="G9059" s="5" t="str">
        <f t="shared" si="1703"/>
        <v>493.7</v>
      </c>
      <c r="H9059" s="5" t="str">
        <f t="shared" si="1704"/>
        <v>0.5513</v>
      </c>
      <c r="I9059" s="1" t="s">
        <v>8</v>
      </c>
      <c r="AN9059" s="89" t="str">
        <f t="shared" si="1705"/>
        <v>350.0</v>
      </c>
      <c r="AO9059" s="89" t="str">
        <f t="shared" si="1706"/>
        <v>50.00</v>
      </c>
      <c r="AP9059" s="89" t="str">
        <f t="shared" si="1707"/>
        <v>0.0009076</v>
      </c>
      <c r="AQ9059" s="89" t="str">
        <f t="shared" si="1708"/>
        <v>176.0</v>
      </c>
      <c r="AR9059" s="89" t="str">
        <f t="shared" si="1709"/>
        <v>493.7</v>
      </c>
      <c r="AS9059" s="89" t="str">
        <f t="shared" si="1710"/>
        <v>0.5513</v>
      </c>
      <c r="AT9059" s="89"/>
      <c r="AU9059" s="99">
        <v>350</v>
      </c>
      <c r="AV9059" s="99">
        <v>50</v>
      </c>
      <c r="AW9059" s="99">
        <v>9.0759E-4</v>
      </c>
      <c r="AX9059" s="99">
        <v>176.00350000000003</v>
      </c>
      <c r="AY9059" s="99">
        <v>493.66</v>
      </c>
      <c r="AZ9059" s="99">
        <v>0.55127999999999999</v>
      </c>
      <c r="BA9059" s="119" t="s">
        <v>8</v>
      </c>
      <c r="BB9059" s="4">
        <v>9059</v>
      </c>
      <c r="BC9059" s="4">
        <v>350</v>
      </c>
    </row>
    <row r="9060" spans="2:55">
      <c r="B9060">
        <v>9059</v>
      </c>
      <c r="C9060" s="5">
        <f t="shared" si="1699"/>
        <v>350</v>
      </c>
      <c r="D9060" s="5">
        <f t="shared" si="1700"/>
        <v>60</v>
      </c>
      <c r="E9060" s="5" t="str">
        <f t="shared" si="1701"/>
        <v>0.0009118</v>
      </c>
      <c r="F9060" s="5" t="str">
        <f t="shared" si="1702"/>
        <v>212.9</v>
      </c>
      <c r="G9060" s="5" t="str">
        <f t="shared" si="1703"/>
        <v>532.0</v>
      </c>
      <c r="H9060" s="5" t="str">
        <f t="shared" si="1704"/>
        <v>0.6682</v>
      </c>
      <c r="I9060" s="1" t="s">
        <v>8</v>
      </c>
      <c r="AN9060" s="89" t="str">
        <f t="shared" si="1705"/>
        <v>350.0</v>
      </c>
      <c r="AO9060" s="89" t="str">
        <f t="shared" si="1706"/>
        <v>60.00</v>
      </c>
      <c r="AP9060" s="89" t="str">
        <f t="shared" si="1707"/>
        <v>0.0009118</v>
      </c>
      <c r="AQ9060" s="89" t="str">
        <f t="shared" si="1708"/>
        <v>212.9</v>
      </c>
      <c r="AR9060" s="89" t="str">
        <f t="shared" si="1709"/>
        <v>532.0</v>
      </c>
      <c r="AS9060" s="89" t="str">
        <f t="shared" si="1710"/>
        <v>0.6682</v>
      </c>
      <c r="AT9060" s="89"/>
      <c r="AU9060" s="99">
        <v>350</v>
      </c>
      <c r="AV9060" s="99">
        <v>60</v>
      </c>
      <c r="AW9060" s="99">
        <v>9.1179E-4</v>
      </c>
      <c r="AX9060" s="99">
        <v>212.88349999999997</v>
      </c>
      <c r="AY9060" s="99">
        <v>532.01</v>
      </c>
      <c r="AZ9060" s="99">
        <v>0.66815999999999998</v>
      </c>
      <c r="BA9060" s="119" t="s">
        <v>8</v>
      </c>
      <c r="BB9060" s="4">
        <v>9060</v>
      </c>
      <c r="BC9060" s="4">
        <v>350</v>
      </c>
    </row>
    <row r="9061" spans="2:55">
      <c r="B9061">
        <v>9060</v>
      </c>
      <c r="C9061" s="5">
        <f t="shared" si="1699"/>
        <v>350</v>
      </c>
      <c r="D9061" s="5">
        <f t="shared" si="1700"/>
        <v>70</v>
      </c>
      <c r="E9061" s="5" t="str">
        <f t="shared" si="1701"/>
        <v>0.0009161</v>
      </c>
      <c r="F9061" s="5" t="str">
        <f t="shared" si="1702"/>
        <v>249.7</v>
      </c>
      <c r="G9061" s="5" t="str">
        <f t="shared" si="1703"/>
        <v>570.4</v>
      </c>
      <c r="H9061" s="5" t="str">
        <f t="shared" si="1704"/>
        <v>0.7815</v>
      </c>
      <c r="I9061" s="1" t="s">
        <v>8</v>
      </c>
      <c r="AN9061" s="89" t="str">
        <f t="shared" si="1705"/>
        <v>350.0</v>
      </c>
      <c r="AO9061" s="89" t="str">
        <f t="shared" si="1706"/>
        <v>70.00</v>
      </c>
      <c r="AP9061" s="89" t="str">
        <f t="shared" si="1707"/>
        <v>0.0009161</v>
      </c>
      <c r="AQ9061" s="89" t="str">
        <f t="shared" si="1708"/>
        <v>249.7</v>
      </c>
      <c r="AR9061" s="89" t="str">
        <f t="shared" si="1709"/>
        <v>570.4</v>
      </c>
      <c r="AS9061" s="89" t="str">
        <f t="shared" si="1710"/>
        <v>0.7815</v>
      </c>
      <c r="AT9061" s="89"/>
      <c r="AU9061" s="99">
        <v>350</v>
      </c>
      <c r="AV9061" s="99">
        <v>70</v>
      </c>
      <c r="AW9061" s="99">
        <v>9.1608999999999994E-4</v>
      </c>
      <c r="AX9061" s="99">
        <v>249.71850000000006</v>
      </c>
      <c r="AY9061" s="99">
        <v>570.35</v>
      </c>
      <c r="AZ9061" s="99">
        <v>0.78154000000000001</v>
      </c>
      <c r="BA9061" s="119" t="s">
        <v>8</v>
      </c>
      <c r="BB9061" s="4">
        <v>9061</v>
      </c>
      <c r="BC9061" s="4">
        <v>350</v>
      </c>
    </row>
    <row r="9062" spans="2:55">
      <c r="B9062">
        <v>9061</v>
      </c>
      <c r="C9062" s="5">
        <f t="shared" si="1699"/>
        <v>350</v>
      </c>
      <c r="D9062" s="5">
        <f t="shared" si="1700"/>
        <v>80</v>
      </c>
      <c r="E9062" s="5" t="str">
        <f t="shared" si="1701"/>
        <v>0.0009205</v>
      </c>
      <c r="F9062" s="5" t="str">
        <f t="shared" si="1702"/>
        <v>286.5</v>
      </c>
      <c r="G9062" s="5" t="str">
        <f t="shared" si="1703"/>
        <v>608.7</v>
      </c>
      <c r="H9062" s="5" t="str">
        <f t="shared" si="1704"/>
        <v>0.8916</v>
      </c>
      <c r="I9062" s="1" t="s">
        <v>8</v>
      </c>
      <c r="AN9062" s="89" t="str">
        <f t="shared" si="1705"/>
        <v>350.0</v>
      </c>
      <c r="AO9062" s="89" t="str">
        <f t="shared" si="1706"/>
        <v>80.00</v>
      </c>
      <c r="AP9062" s="89" t="str">
        <f t="shared" si="1707"/>
        <v>0.0009205</v>
      </c>
      <c r="AQ9062" s="89" t="str">
        <f t="shared" si="1708"/>
        <v>286.5</v>
      </c>
      <c r="AR9062" s="89" t="str">
        <f t="shared" si="1709"/>
        <v>608.7</v>
      </c>
      <c r="AS9062" s="89" t="str">
        <f t="shared" si="1710"/>
        <v>0.8916</v>
      </c>
      <c r="AT9062" s="89"/>
      <c r="AU9062" s="99">
        <v>350</v>
      </c>
      <c r="AV9062" s="99">
        <v>80</v>
      </c>
      <c r="AW9062" s="99">
        <v>9.2051999999999998E-4</v>
      </c>
      <c r="AX9062" s="99">
        <v>286.47799999999995</v>
      </c>
      <c r="AY9062" s="99">
        <v>608.66</v>
      </c>
      <c r="AZ9062" s="99">
        <v>0.89158000000000004</v>
      </c>
      <c r="BA9062" s="119" t="s">
        <v>8</v>
      </c>
      <c r="BB9062" s="4">
        <v>9062</v>
      </c>
      <c r="BC9062" s="4">
        <v>350</v>
      </c>
    </row>
    <row r="9063" spans="2:55">
      <c r="B9063">
        <v>9062</v>
      </c>
      <c r="C9063" s="5">
        <f t="shared" si="1699"/>
        <v>350</v>
      </c>
      <c r="D9063" s="5">
        <f t="shared" si="1700"/>
        <v>90</v>
      </c>
      <c r="E9063" s="5" t="str">
        <f t="shared" si="1701"/>
        <v>0.0009251</v>
      </c>
      <c r="F9063" s="5" t="str">
        <f t="shared" si="1702"/>
        <v>323.2</v>
      </c>
      <c r="G9063" s="5" t="str">
        <f t="shared" si="1703"/>
        <v>646.9</v>
      </c>
      <c r="H9063" s="5" t="str">
        <f t="shared" si="1704"/>
        <v>0.9985</v>
      </c>
      <c r="I9063" s="1" t="s">
        <v>8</v>
      </c>
      <c r="AN9063" s="89" t="str">
        <f t="shared" si="1705"/>
        <v>350.0</v>
      </c>
      <c r="AO9063" s="89" t="str">
        <f t="shared" si="1706"/>
        <v>90.00</v>
      </c>
      <c r="AP9063" s="89" t="str">
        <f t="shared" si="1707"/>
        <v>0.0009251</v>
      </c>
      <c r="AQ9063" s="89" t="str">
        <f t="shared" si="1708"/>
        <v>323.2</v>
      </c>
      <c r="AR9063" s="89" t="str">
        <f t="shared" si="1709"/>
        <v>646.9</v>
      </c>
      <c r="AS9063" s="89" t="str">
        <f t="shared" si="1710"/>
        <v>0.9985</v>
      </c>
      <c r="AT9063" s="89"/>
      <c r="AU9063" s="99">
        <v>350</v>
      </c>
      <c r="AV9063" s="99">
        <v>90</v>
      </c>
      <c r="AW9063" s="99">
        <v>9.2506999999999995E-4</v>
      </c>
      <c r="AX9063" s="99">
        <v>323.16550000000007</v>
      </c>
      <c r="AY9063" s="99">
        <v>646.94000000000005</v>
      </c>
      <c r="AZ9063" s="99">
        <v>0.99848000000000003</v>
      </c>
      <c r="BA9063" s="119" t="s">
        <v>8</v>
      </c>
      <c r="BB9063" s="4">
        <v>9063</v>
      </c>
      <c r="BC9063" s="4">
        <v>350</v>
      </c>
    </row>
    <row r="9064" spans="2:55">
      <c r="B9064">
        <v>9063</v>
      </c>
      <c r="C9064" s="5">
        <f t="shared" si="1699"/>
        <v>350</v>
      </c>
      <c r="D9064" s="5">
        <f t="shared" si="1700"/>
        <v>100</v>
      </c>
      <c r="E9064" s="5" t="str">
        <f t="shared" si="1701"/>
        <v>0.0009298</v>
      </c>
      <c r="F9064" s="5" t="str">
        <f t="shared" si="1702"/>
        <v>359.8</v>
      </c>
      <c r="G9064" s="5" t="str">
        <f t="shared" si="1703"/>
        <v>685.2</v>
      </c>
      <c r="H9064" s="5" t="str">
        <f t="shared" si="1704"/>
        <v>1.102</v>
      </c>
      <c r="I9064" s="1" t="s">
        <v>8</v>
      </c>
      <c r="AN9064" s="89" t="str">
        <f t="shared" si="1705"/>
        <v>350.0</v>
      </c>
      <c r="AO9064" s="89" t="str">
        <f t="shared" si="1706"/>
        <v>100.0</v>
      </c>
      <c r="AP9064" s="89" t="str">
        <f t="shared" si="1707"/>
        <v>0.0009298</v>
      </c>
      <c r="AQ9064" s="89" t="str">
        <f t="shared" si="1708"/>
        <v>359.8</v>
      </c>
      <c r="AR9064" s="89" t="str">
        <f t="shared" si="1709"/>
        <v>685.2</v>
      </c>
      <c r="AS9064" s="89" t="str">
        <f t="shared" si="1710"/>
        <v>1.102</v>
      </c>
      <c r="AT9064" s="89"/>
      <c r="AU9064" s="99">
        <v>350</v>
      </c>
      <c r="AV9064" s="99">
        <v>100</v>
      </c>
      <c r="AW9064" s="99">
        <v>9.2976000000000007E-4</v>
      </c>
      <c r="AX9064" s="99">
        <v>359.78400000000005</v>
      </c>
      <c r="AY9064" s="99">
        <v>685.2</v>
      </c>
      <c r="AZ9064" s="99">
        <v>1.1024</v>
      </c>
      <c r="BA9064" s="119" t="s">
        <v>8</v>
      </c>
      <c r="BB9064" s="4">
        <v>9064</v>
      </c>
      <c r="BC9064" s="4">
        <v>350</v>
      </c>
    </row>
    <row r="9065" spans="2:55">
      <c r="B9065">
        <v>9064</v>
      </c>
      <c r="C9065" s="5">
        <f t="shared" si="1699"/>
        <v>350</v>
      </c>
      <c r="D9065" s="5">
        <f t="shared" si="1700"/>
        <v>110</v>
      </c>
      <c r="E9065" s="5" t="str">
        <f t="shared" si="1701"/>
        <v>0.0009346</v>
      </c>
      <c r="F9065" s="5" t="str">
        <f t="shared" si="1702"/>
        <v>396.3</v>
      </c>
      <c r="G9065" s="5" t="str">
        <f t="shared" si="1703"/>
        <v>723.5</v>
      </c>
      <c r="H9065" s="5" t="str">
        <f t="shared" si="1704"/>
        <v>1.204</v>
      </c>
      <c r="I9065" s="1" t="s">
        <v>8</v>
      </c>
      <c r="AN9065" s="89" t="str">
        <f t="shared" si="1705"/>
        <v>350.0</v>
      </c>
      <c r="AO9065" s="89" t="str">
        <f t="shared" si="1706"/>
        <v>110.0</v>
      </c>
      <c r="AP9065" s="89" t="str">
        <f t="shared" si="1707"/>
        <v>0.0009346</v>
      </c>
      <c r="AQ9065" s="89" t="str">
        <f t="shared" si="1708"/>
        <v>396.3</v>
      </c>
      <c r="AR9065" s="89" t="str">
        <f t="shared" si="1709"/>
        <v>723.5</v>
      </c>
      <c r="AS9065" s="89" t="str">
        <f t="shared" si="1710"/>
        <v>1.204</v>
      </c>
      <c r="AT9065" s="89"/>
      <c r="AU9065" s="99">
        <v>350</v>
      </c>
      <c r="AV9065" s="99">
        <v>110</v>
      </c>
      <c r="AW9065" s="99">
        <v>9.3457999999999996E-4</v>
      </c>
      <c r="AX9065" s="99">
        <v>396.34700000000004</v>
      </c>
      <c r="AY9065" s="99">
        <v>723.45</v>
      </c>
      <c r="AZ9065" s="99">
        <v>1.2036</v>
      </c>
      <c r="BA9065" s="119" t="s">
        <v>8</v>
      </c>
      <c r="BB9065" s="4">
        <v>9065</v>
      </c>
      <c r="BC9065" s="4">
        <v>350</v>
      </c>
    </row>
    <row r="9066" spans="2:55">
      <c r="B9066">
        <v>9065</v>
      </c>
      <c r="C9066" s="5">
        <f t="shared" si="1699"/>
        <v>350</v>
      </c>
      <c r="D9066" s="5">
        <f t="shared" si="1700"/>
        <v>120</v>
      </c>
      <c r="E9066" s="5" t="str">
        <f t="shared" si="1701"/>
        <v>0.0009396</v>
      </c>
      <c r="F9066" s="5" t="str">
        <f t="shared" si="1702"/>
        <v>432.8</v>
      </c>
      <c r="G9066" s="5" t="str">
        <f t="shared" si="1703"/>
        <v>761.7</v>
      </c>
      <c r="H9066" s="5" t="str">
        <f t="shared" si="1704"/>
        <v>1.302</v>
      </c>
      <c r="I9066" s="1" t="s">
        <v>8</v>
      </c>
      <c r="AN9066" s="89" t="str">
        <f t="shared" si="1705"/>
        <v>350.0</v>
      </c>
      <c r="AO9066" s="89" t="str">
        <f t="shared" si="1706"/>
        <v>120.0</v>
      </c>
      <c r="AP9066" s="89" t="str">
        <f t="shared" si="1707"/>
        <v>0.0009396</v>
      </c>
      <c r="AQ9066" s="89" t="str">
        <f t="shared" si="1708"/>
        <v>432.8</v>
      </c>
      <c r="AR9066" s="89" t="str">
        <f t="shared" si="1709"/>
        <v>761.7</v>
      </c>
      <c r="AS9066" s="89" t="str">
        <f t="shared" si="1710"/>
        <v>1.302</v>
      </c>
      <c r="AT9066" s="89"/>
      <c r="AU9066" s="99">
        <v>350</v>
      </c>
      <c r="AV9066" s="99">
        <v>120</v>
      </c>
      <c r="AW9066" s="99">
        <v>9.3955000000000004E-4</v>
      </c>
      <c r="AX9066" s="99">
        <v>432.83749999999992</v>
      </c>
      <c r="AY9066" s="99">
        <v>761.68</v>
      </c>
      <c r="AZ9066" s="99">
        <v>1.3021</v>
      </c>
      <c r="BA9066" s="119" t="s">
        <v>8</v>
      </c>
      <c r="BB9066" s="4">
        <v>9066</v>
      </c>
      <c r="BC9066" s="4">
        <v>350</v>
      </c>
    </row>
    <row r="9067" spans="2:55">
      <c r="B9067">
        <v>9066</v>
      </c>
      <c r="C9067" s="5">
        <f t="shared" si="1699"/>
        <v>350</v>
      </c>
      <c r="D9067" s="5">
        <f t="shared" si="1700"/>
        <v>130</v>
      </c>
      <c r="E9067" s="5" t="str">
        <f t="shared" si="1701"/>
        <v>0.0009447</v>
      </c>
      <c r="F9067" s="5" t="str">
        <f t="shared" si="1702"/>
        <v>469.3</v>
      </c>
      <c r="G9067" s="5" t="str">
        <f t="shared" si="1703"/>
        <v>799.9</v>
      </c>
      <c r="H9067" s="5" t="str">
        <f t="shared" si="1704"/>
        <v>1.398</v>
      </c>
      <c r="I9067" s="1" t="s">
        <v>8</v>
      </c>
      <c r="AN9067" s="89" t="str">
        <f t="shared" si="1705"/>
        <v>350.0</v>
      </c>
      <c r="AO9067" s="89" t="str">
        <f t="shared" si="1706"/>
        <v>130.0</v>
      </c>
      <c r="AP9067" s="89" t="str">
        <f t="shared" si="1707"/>
        <v>0.0009447</v>
      </c>
      <c r="AQ9067" s="89" t="str">
        <f t="shared" si="1708"/>
        <v>469.3</v>
      </c>
      <c r="AR9067" s="89" t="str">
        <f t="shared" si="1709"/>
        <v>799.9</v>
      </c>
      <c r="AS9067" s="89" t="str">
        <f t="shared" si="1710"/>
        <v>1.398</v>
      </c>
      <c r="AT9067" s="89"/>
      <c r="AU9067" s="99">
        <v>350</v>
      </c>
      <c r="AV9067" s="99">
        <v>130</v>
      </c>
      <c r="AW9067" s="99">
        <v>9.4466000000000005E-4</v>
      </c>
      <c r="AX9067" s="99">
        <v>469.27899999999994</v>
      </c>
      <c r="AY9067" s="99">
        <v>799.91</v>
      </c>
      <c r="AZ9067" s="99">
        <v>1.3980999999999999</v>
      </c>
      <c r="BA9067" s="119" t="s">
        <v>8</v>
      </c>
      <c r="BB9067" s="4">
        <v>9067</v>
      </c>
      <c r="BC9067" s="4">
        <v>350</v>
      </c>
    </row>
    <row r="9068" spans="2:55">
      <c r="B9068">
        <v>9067</v>
      </c>
      <c r="C9068" s="5">
        <f t="shared" si="1699"/>
        <v>350</v>
      </c>
      <c r="D9068" s="5">
        <f t="shared" si="1700"/>
        <v>140</v>
      </c>
      <c r="E9068" s="5" t="str">
        <f t="shared" si="1701"/>
        <v>0.0009499</v>
      </c>
      <c r="F9068" s="5" t="str">
        <f t="shared" si="1702"/>
        <v>505.7</v>
      </c>
      <c r="G9068" s="5" t="str">
        <f t="shared" si="1703"/>
        <v>838.1</v>
      </c>
      <c r="H9068" s="5" t="str">
        <f t="shared" si="1704"/>
        <v>1.492</v>
      </c>
      <c r="I9068" s="1" t="s">
        <v>8</v>
      </c>
      <c r="AN9068" s="89" t="str">
        <f t="shared" si="1705"/>
        <v>350.0</v>
      </c>
      <c r="AO9068" s="89" t="str">
        <f t="shared" si="1706"/>
        <v>140.0</v>
      </c>
      <c r="AP9068" s="89" t="str">
        <f t="shared" si="1707"/>
        <v>0.0009499</v>
      </c>
      <c r="AQ9068" s="89" t="str">
        <f t="shared" si="1708"/>
        <v>505.7</v>
      </c>
      <c r="AR9068" s="89" t="str">
        <f t="shared" si="1709"/>
        <v>838.1</v>
      </c>
      <c r="AS9068" s="89" t="str">
        <f t="shared" si="1710"/>
        <v>1.492</v>
      </c>
      <c r="AT9068" s="89"/>
      <c r="AU9068" s="99">
        <v>350</v>
      </c>
      <c r="AV9068" s="99">
        <v>140</v>
      </c>
      <c r="AW9068" s="99">
        <v>9.4992000000000004E-4</v>
      </c>
      <c r="AX9068" s="99">
        <v>505.66799999999995</v>
      </c>
      <c r="AY9068" s="99">
        <v>838.14</v>
      </c>
      <c r="AZ9068" s="99">
        <v>1.4918</v>
      </c>
      <c r="BA9068" s="119" t="s">
        <v>8</v>
      </c>
      <c r="BB9068" s="4">
        <v>9068</v>
      </c>
      <c r="BC9068" s="4">
        <v>350</v>
      </c>
    </row>
    <row r="9069" spans="2:55">
      <c r="B9069">
        <v>9068</v>
      </c>
      <c r="C9069" s="5">
        <f t="shared" si="1699"/>
        <v>350</v>
      </c>
      <c r="D9069" s="5">
        <f t="shared" si="1700"/>
        <v>150</v>
      </c>
      <c r="E9069" s="5" t="str">
        <f t="shared" si="1701"/>
        <v>0.0009553</v>
      </c>
      <c r="F9069" s="5" t="str">
        <f t="shared" si="1702"/>
        <v>542.0</v>
      </c>
      <c r="G9069" s="5" t="str">
        <f t="shared" si="1703"/>
        <v>876.4</v>
      </c>
      <c r="H9069" s="5" t="str">
        <f t="shared" si="1704"/>
        <v>1.583</v>
      </c>
      <c r="I9069" s="1" t="s">
        <v>8</v>
      </c>
      <c r="AN9069" s="89" t="str">
        <f t="shared" si="1705"/>
        <v>350.0</v>
      </c>
      <c r="AO9069" s="89" t="str">
        <f t="shared" si="1706"/>
        <v>150.0</v>
      </c>
      <c r="AP9069" s="89" t="str">
        <f t="shared" si="1707"/>
        <v>0.0009553</v>
      </c>
      <c r="AQ9069" s="89" t="str">
        <f t="shared" si="1708"/>
        <v>542.0</v>
      </c>
      <c r="AR9069" s="89" t="str">
        <f t="shared" si="1709"/>
        <v>876.4</v>
      </c>
      <c r="AS9069" s="89" t="str">
        <f t="shared" si="1710"/>
        <v>1.583</v>
      </c>
      <c r="AT9069" s="89"/>
      <c r="AU9069" s="99">
        <v>350</v>
      </c>
      <c r="AV9069" s="99">
        <v>150</v>
      </c>
      <c r="AW9069" s="99">
        <v>9.5531999999999995E-4</v>
      </c>
      <c r="AX9069" s="99">
        <v>542.01800000000003</v>
      </c>
      <c r="AY9069" s="99">
        <v>876.38</v>
      </c>
      <c r="AZ9069" s="99">
        <v>1.5831999999999999</v>
      </c>
      <c r="BA9069" s="119" t="s">
        <v>8</v>
      </c>
      <c r="BB9069" s="4">
        <v>9069</v>
      </c>
      <c r="BC9069" s="4">
        <v>350</v>
      </c>
    </row>
    <row r="9070" spans="2:55">
      <c r="B9070">
        <v>9069</v>
      </c>
      <c r="C9070" s="5">
        <f t="shared" si="1699"/>
        <v>350</v>
      </c>
      <c r="D9070" s="5">
        <f t="shared" si="1700"/>
        <v>160</v>
      </c>
      <c r="E9070" s="5" t="str">
        <f t="shared" si="1701"/>
        <v>0.0009609</v>
      </c>
      <c r="F9070" s="5" t="str">
        <f t="shared" si="1702"/>
        <v>578.3</v>
      </c>
      <c r="G9070" s="5" t="str">
        <f t="shared" si="1703"/>
        <v>914.6</v>
      </c>
      <c r="H9070" s="5" t="str">
        <f t="shared" si="1704"/>
        <v>1.673</v>
      </c>
      <c r="I9070" s="1" t="s">
        <v>8</v>
      </c>
      <c r="AN9070" s="89" t="str">
        <f t="shared" si="1705"/>
        <v>350.0</v>
      </c>
      <c r="AO9070" s="89" t="str">
        <f t="shared" si="1706"/>
        <v>160.0</v>
      </c>
      <c r="AP9070" s="89" t="str">
        <f t="shared" si="1707"/>
        <v>0.0009609</v>
      </c>
      <c r="AQ9070" s="89" t="str">
        <f t="shared" si="1708"/>
        <v>578.3</v>
      </c>
      <c r="AR9070" s="89" t="str">
        <f t="shared" si="1709"/>
        <v>914.6</v>
      </c>
      <c r="AS9070" s="89" t="str">
        <f t="shared" si="1710"/>
        <v>1.673</v>
      </c>
      <c r="AT9070" s="89"/>
      <c r="AU9070" s="99">
        <v>350</v>
      </c>
      <c r="AV9070" s="99">
        <v>160</v>
      </c>
      <c r="AW9070" s="99">
        <v>9.6088E-4</v>
      </c>
      <c r="AX9070" s="99">
        <v>578.322</v>
      </c>
      <c r="AY9070" s="99">
        <v>914.63</v>
      </c>
      <c r="AZ9070" s="99">
        <v>1.6725000000000001</v>
      </c>
      <c r="BA9070" s="119" t="s">
        <v>8</v>
      </c>
      <c r="BB9070" s="4">
        <v>9070</v>
      </c>
      <c r="BC9070" s="4">
        <v>350</v>
      </c>
    </row>
    <row r="9071" spans="2:55">
      <c r="B9071">
        <v>9070</v>
      </c>
      <c r="C9071" s="5">
        <f t="shared" si="1699"/>
        <v>350</v>
      </c>
      <c r="D9071" s="5">
        <f t="shared" si="1700"/>
        <v>170</v>
      </c>
      <c r="E9071" s="5" t="str">
        <f t="shared" si="1701"/>
        <v>0.0009666</v>
      </c>
      <c r="F9071" s="5" t="str">
        <f t="shared" si="1702"/>
        <v>614.6</v>
      </c>
      <c r="G9071" s="5" t="str">
        <f t="shared" si="1703"/>
        <v>952.9</v>
      </c>
      <c r="H9071" s="5" t="str">
        <f t="shared" si="1704"/>
        <v>1.760</v>
      </c>
      <c r="I9071" s="1" t="s">
        <v>8</v>
      </c>
      <c r="AN9071" s="89" t="str">
        <f t="shared" si="1705"/>
        <v>350.0</v>
      </c>
      <c r="AO9071" s="89" t="str">
        <f t="shared" si="1706"/>
        <v>170.0</v>
      </c>
      <c r="AP9071" s="89" t="str">
        <f t="shared" si="1707"/>
        <v>0.0009666</v>
      </c>
      <c r="AQ9071" s="89" t="str">
        <f t="shared" si="1708"/>
        <v>614.6</v>
      </c>
      <c r="AR9071" s="89" t="str">
        <f t="shared" si="1709"/>
        <v>952.9</v>
      </c>
      <c r="AS9071" s="89" t="str">
        <f t="shared" si="1710"/>
        <v>1.760</v>
      </c>
      <c r="AT9071" s="89"/>
      <c r="AU9071" s="99">
        <v>350</v>
      </c>
      <c r="AV9071" s="99">
        <v>170</v>
      </c>
      <c r="AW9071" s="99">
        <v>9.6657999999999998E-4</v>
      </c>
      <c r="AX9071" s="99">
        <v>614.58699999999999</v>
      </c>
      <c r="AY9071" s="99">
        <v>952.89</v>
      </c>
      <c r="AZ9071" s="99">
        <v>1.7599</v>
      </c>
      <c r="BA9071" s="119" t="s">
        <v>8</v>
      </c>
      <c r="BB9071" s="4">
        <v>9071</v>
      </c>
      <c r="BC9071" s="4">
        <v>350</v>
      </c>
    </row>
    <row r="9072" spans="2:55">
      <c r="B9072">
        <v>9071</v>
      </c>
      <c r="C9072" s="5">
        <f t="shared" si="1699"/>
        <v>350</v>
      </c>
      <c r="D9072" s="5">
        <f t="shared" si="1700"/>
        <v>180</v>
      </c>
      <c r="E9072" s="5" t="str">
        <f t="shared" si="1701"/>
        <v>0.0009724</v>
      </c>
      <c r="F9072" s="5" t="str">
        <f t="shared" si="1702"/>
        <v>650.8</v>
      </c>
      <c r="G9072" s="5" t="str">
        <f t="shared" si="1703"/>
        <v>991.2</v>
      </c>
      <c r="H9072" s="5" t="str">
        <f t="shared" si="1704"/>
        <v>1.845</v>
      </c>
      <c r="I9072" s="1" t="s">
        <v>8</v>
      </c>
      <c r="AN9072" s="89" t="str">
        <f t="shared" si="1705"/>
        <v>350.0</v>
      </c>
      <c r="AO9072" s="89" t="str">
        <f t="shared" si="1706"/>
        <v>180.0</v>
      </c>
      <c r="AP9072" s="89" t="str">
        <f t="shared" si="1707"/>
        <v>0.0009724</v>
      </c>
      <c r="AQ9072" s="89" t="str">
        <f t="shared" si="1708"/>
        <v>650.8</v>
      </c>
      <c r="AR9072" s="89" t="str">
        <f t="shared" si="1709"/>
        <v>991.2</v>
      </c>
      <c r="AS9072" s="89" t="str">
        <f t="shared" si="1710"/>
        <v>1.845</v>
      </c>
      <c r="AT9072" s="89"/>
      <c r="AU9072" s="99">
        <v>350</v>
      </c>
      <c r="AV9072" s="99">
        <v>180</v>
      </c>
      <c r="AW9072" s="99">
        <v>9.7243000000000004E-4</v>
      </c>
      <c r="AX9072" s="99">
        <v>650.80949999999996</v>
      </c>
      <c r="AY9072" s="99">
        <v>991.16</v>
      </c>
      <c r="AZ9072" s="99">
        <v>1.8452999999999999</v>
      </c>
      <c r="BA9072" s="119" t="s">
        <v>8</v>
      </c>
      <c r="BB9072" s="4">
        <v>9072</v>
      </c>
      <c r="BC9072" s="4">
        <v>350</v>
      </c>
    </row>
    <row r="9073" spans="2:55">
      <c r="B9073">
        <v>9072</v>
      </c>
      <c r="C9073" s="5">
        <f t="shared" si="1699"/>
        <v>350</v>
      </c>
      <c r="D9073" s="5">
        <f t="shared" si="1700"/>
        <v>190</v>
      </c>
      <c r="E9073" s="5" t="str">
        <f t="shared" si="1701"/>
        <v>0.0009784</v>
      </c>
      <c r="F9073" s="5" t="str">
        <f t="shared" si="1702"/>
        <v>687.0</v>
      </c>
      <c r="G9073" s="5" t="str">
        <f t="shared" si="1703"/>
        <v>1030.</v>
      </c>
      <c r="H9073" s="5" t="str">
        <f t="shared" si="1704"/>
        <v>1.929</v>
      </c>
      <c r="I9073" s="1" t="s">
        <v>8</v>
      </c>
      <c r="AN9073" s="89" t="str">
        <f t="shared" si="1705"/>
        <v>350.0</v>
      </c>
      <c r="AO9073" s="89" t="str">
        <f t="shared" si="1706"/>
        <v>190.0</v>
      </c>
      <c r="AP9073" s="89" t="str">
        <f t="shared" si="1707"/>
        <v>0.0009784</v>
      </c>
      <c r="AQ9073" s="89" t="str">
        <f t="shared" si="1708"/>
        <v>687.0</v>
      </c>
      <c r="AR9073" s="89" t="str">
        <f t="shared" si="1709"/>
        <v>1030.</v>
      </c>
      <c r="AS9073" s="89" t="str">
        <f t="shared" si="1710"/>
        <v>1.929</v>
      </c>
      <c r="AT9073" s="89"/>
      <c r="AU9073" s="99">
        <v>350</v>
      </c>
      <c r="AV9073" s="99">
        <v>190</v>
      </c>
      <c r="AW9073" s="99">
        <v>9.7842999999999997E-4</v>
      </c>
      <c r="AX9073" s="99">
        <v>687.04950000000008</v>
      </c>
      <c r="AY9073" s="99">
        <v>1029.5</v>
      </c>
      <c r="AZ9073" s="99">
        <v>1.9289000000000001</v>
      </c>
      <c r="BA9073" s="119" t="s">
        <v>8</v>
      </c>
      <c r="BB9073" s="4">
        <v>9073</v>
      </c>
      <c r="BC9073" s="4">
        <v>350</v>
      </c>
    </row>
    <row r="9074" spans="2:55">
      <c r="B9074">
        <v>9073</v>
      </c>
      <c r="C9074" s="5">
        <f t="shared" si="1699"/>
        <v>350</v>
      </c>
      <c r="D9074" s="5">
        <f t="shared" si="1700"/>
        <v>200</v>
      </c>
      <c r="E9074" s="5" t="str">
        <f t="shared" si="1701"/>
        <v>0.0009846</v>
      </c>
      <c r="F9074" s="5" t="str">
        <f t="shared" si="1702"/>
        <v>723.2</v>
      </c>
      <c r="G9074" s="5" t="str">
        <f t="shared" si="1703"/>
        <v>1068</v>
      </c>
      <c r="H9074" s="5" t="str">
        <f t="shared" si="1704"/>
        <v>2.011</v>
      </c>
      <c r="I9074" s="1" t="s">
        <v>8</v>
      </c>
      <c r="AN9074" s="89" t="str">
        <f t="shared" si="1705"/>
        <v>350.0</v>
      </c>
      <c r="AO9074" s="89" t="str">
        <f t="shared" si="1706"/>
        <v>200.0</v>
      </c>
      <c r="AP9074" s="89" t="str">
        <f t="shared" si="1707"/>
        <v>0.0009846</v>
      </c>
      <c r="AQ9074" s="89" t="str">
        <f t="shared" si="1708"/>
        <v>723.2</v>
      </c>
      <c r="AR9074" s="89" t="str">
        <f t="shared" si="1709"/>
        <v>1068</v>
      </c>
      <c r="AS9074" s="89" t="str">
        <f t="shared" si="1710"/>
        <v>2.011</v>
      </c>
      <c r="AT9074" s="89"/>
      <c r="AU9074" s="99">
        <v>350</v>
      </c>
      <c r="AV9074" s="99">
        <v>200</v>
      </c>
      <c r="AW9074" s="99">
        <v>9.8459000000000003E-4</v>
      </c>
      <c r="AX9074" s="99">
        <v>723.19349999999997</v>
      </c>
      <c r="AY9074" s="99">
        <v>1067.8</v>
      </c>
      <c r="AZ9074" s="99">
        <v>2.0106999999999999</v>
      </c>
      <c r="BA9074" s="119" t="s">
        <v>8</v>
      </c>
      <c r="BB9074" s="4">
        <v>9074</v>
      </c>
      <c r="BC9074" s="4">
        <v>350</v>
      </c>
    </row>
    <row r="9075" spans="2:55">
      <c r="B9075">
        <v>9074</v>
      </c>
      <c r="C9075" s="5">
        <f t="shared" si="1699"/>
        <v>350</v>
      </c>
      <c r="D9075" s="5">
        <f t="shared" si="1700"/>
        <v>210</v>
      </c>
      <c r="E9075" s="5" t="str">
        <f t="shared" si="1701"/>
        <v>0.0009909</v>
      </c>
      <c r="F9075" s="5" t="str">
        <f t="shared" si="1702"/>
        <v>759.3</v>
      </c>
      <c r="G9075" s="5" t="str">
        <f t="shared" si="1703"/>
        <v>1106</v>
      </c>
      <c r="H9075" s="5" t="str">
        <f t="shared" si="1704"/>
        <v>2.091</v>
      </c>
      <c r="I9075" s="1" t="s">
        <v>8</v>
      </c>
      <c r="AN9075" s="89" t="str">
        <f t="shared" si="1705"/>
        <v>350.0</v>
      </c>
      <c r="AO9075" s="89" t="str">
        <f t="shared" si="1706"/>
        <v>210.0</v>
      </c>
      <c r="AP9075" s="89" t="str">
        <f t="shared" si="1707"/>
        <v>0.0009909</v>
      </c>
      <c r="AQ9075" s="89" t="str">
        <f t="shared" si="1708"/>
        <v>759.3</v>
      </c>
      <c r="AR9075" s="89" t="str">
        <f t="shared" si="1709"/>
        <v>1106</v>
      </c>
      <c r="AS9075" s="89" t="str">
        <f t="shared" si="1710"/>
        <v>2.091</v>
      </c>
      <c r="AT9075" s="89"/>
      <c r="AU9075" s="99">
        <v>350</v>
      </c>
      <c r="AV9075" s="99">
        <v>210</v>
      </c>
      <c r="AW9075" s="99">
        <v>9.9089000000000013E-4</v>
      </c>
      <c r="AX9075" s="99">
        <v>759.28849999999989</v>
      </c>
      <c r="AY9075" s="99">
        <v>1106.0999999999999</v>
      </c>
      <c r="AZ9075" s="99">
        <v>2.0909</v>
      </c>
      <c r="BA9075" s="119" t="s">
        <v>8</v>
      </c>
      <c r="BB9075" s="4">
        <v>9075</v>
      </c>
      <c r="BC9075" s="4">
        <v>350</v>
      </c>
    </row>
    <row r="9076" spans="2:55">
      <c r="B9076">
        <v>9075</v>
      </c>
      <c r="C9076" s="5">
        <f t="shared" si="1699"/>
        <v>350</v>
      </c>
      <c r="D9076" s="5">
        <f t="shared" si="1700"/>
        <v>220</v>
      </c>
      <c r="E9076" s="5" t="str">
        <f t="shared" si="1701"/>
        <v>0.0009974</v>
      </c>
      <c r="F9076" s="5" t="str">
        <f t="shared" si="1702"/>
        <v>795.4</v>
      </c>
      <c r="G9076" s="5" t="str">
        <f t="shared" si="1703"/>
        <v>1145</v>
      </c>
      <c r="H9076" s="5" t="str">
        <f t="shared" si="1704"/>
        <v>2.170</v>
      </c>
      <c r="I9076" s="1" t="s">
        <v>8</v>
      </c>
      <c r="AN9076" s="89" t="str">
        <f t="shared" si="1705"/>
        <v>350.0</v>
      </c>
      <c r="AO9076" s="89" t="str">
        <f t="shared" si="1706"/>
        <v>220.0</v>
      </c>
      <c r="AP9076" s="89" t="str">
        <f t="shared" si="1707"/>
        <v>0.0009974</v>
      </c>
      <c r="AQ9076" s="89" t="str">
        <f t="shared" si="1708"/>
        <v>795.4</v>
      </c>
      <c r="AR9076" s="89" t="str">
        <f t="shared" si="1709"/>
        <v>1145</v>
      </c>
      <c r="AS9076" s="89" t="str">
        <f t="shared" si="1710"/>
        <v>2.170</v>
      </c>
      <c r="AT9076" s="89"/>
      <c r="AU9076" s="99">
        <v>350</v>
      </c>
      <c r="AV9076" s="99">
        <v>220</v>
      </c>
      <c r="AW9076" s="99">
        <v>9.9734999999999993E-4</v>
      </c>
      <c r="AX9076" s="99">
        <v>795.42750000000001</v>
      </c>
      <c r="AY9076" s="99">
        <v>1144.5</v>
      </c>
      <c r="AZ9076" s="99">
        <v>2.1696</v>
      </c>
      <c r="BA9076" s="119" t="s">
        <v>8</v>
      </c>
      <c r="BB9076" s="4">
        <v>9076</v>
      </c>
      <c r="BC9076" s="4">
        <v>350</v>
      </c>
    </row>
    <row r="9077" spans="2:55">
      <c r="B9077">
        <v>9076</v>
      </c>
      <c r="C9077" s="5">
        <f t="shared" si="1699"/>
        <v>350</v>
      </c>
      <c r="D9077" s="5">
        <f t="shared" si="1700"/>
        <v>230</v>
      </c>
      <c r="E9077" s="5" t="str">
        <f t="shared" si="1701"/>
        <v>0.001004</v>
      </c>
      <c r="F9077" s="5" t="str">
        <f t="shared" si="1702"/>
        <v>831.5</v>
      </c>
      <c r="G9077" s="5" t="str">
        <f t="shared" si="1703"/>
        <v>1183</v>
      </c>
      <c r="H9077" s="5" t="str">
        <f t="shared" si="1704"/>
        <v>2.247</v>
      </c>
      <c r="I9077" s="1" t="s">
        <v>8</v>
      </c>
      <c r="AN9077" s="89" t="str">
        <f t="shared" si="1705"/>
        <v>350.0</v>
      </c>
      <c r="AO9077" s="89" t="str">
        <f t="shared" si="1706"/>
        <v>230.0</v>
      </c>
      <c r="AP9077" s="89" t="str">
        <f t="shared" si="1707"/>
        <v>0.001004</v>
      </c>
      <c r="AQ9077" s="89" t="str">
        <f t="shared" si="1708"/>
        <v>831.5</v>
      </c>
      <c r="AR9077" s="89" t="str">
        <f t="shared" si="1709"/>
        <v>1183</v>
      </c>
      <c r="AS9077" s="89" t="str">
        <f t="shared" si="1710"/>
        <v>2.247</v>
      </c>
      <c r="AT9077" s="89"/>
      <c r="AU9077" s="99">
        <v>350</v>
      </c>
      <c r="AV9077" s="99">
        <v>230</v>
      </c>
      <c r="AW9077" s="99">
        <v>1.0039999999999999E-3</v>
      </c>
      <c r="AX9077" s="99">
        <v>831.50000000000011</v>
      </c>
      <c r="AY9077" s="99">
        <v>1182.9000000000001</v>
      </c>
      <c r="AZ9077" s="99">
        <v>2.2465999999999999</v>
      </c>
      <c r="BA9077" s="119" t="s">
        <v>8</v>
      </c>
      <c r="BB9077" s="4">
        <v>9077</v>
      </c>
      <c r="BC9077" s="4">
        <v>350</v>
      </c>
    </row>
    <row r="9078" spans="2:55">
      <c r="B9078">
        <v>9077</v>
      </c>
      <c r="C9078" s="5">
        <f t="shared" si="1699"/>
        <v>350</v>
      </c>
      <c r="D9078" s="5">
        <f t="shared" si="1700"/>
        <v>240</v>
      </c>
      <c r="E9078" s="5" t="str">
        <f t="shared" si="1701"/>
        <v>0.001011</v>
      </c>
      <c r="F9078" s="5" t="str">
        <f t="shared" si="1702"/>
        <v>867.6</v>
      </c>
      <c r="G9078" s="5" t="str">
        <f t="shared" si="1703"/>
        <v>1221</v>
      </c>
      <c r="H9078" s="5" t="str">
        <f t="shared" si="1704"/>
        <v>2.322</v>
      </c>
      <c r="I9078" s="1" t="s">
        <v>8</v>
      </c>
      <c r="AN9078" s="89" t="str">
        <f t="shared" si="1705"/>
        <v>350.0</v>
      </c>
      <c r="AO9078" s="89" t="str">
        <f t="shared" si="1706"/>
        <v>240.0</v>
      </c>
      <c r="AP9078" s="89" t="str">
        <f t="shared" si="1707"/>
        <v>0.001011</v>
      </c>
      <c r="AQ9078" s="89" t="str">
        <f t="shared" si="1708"/>
        <v>867.6</v>
      </c>
      <c r="AR9078" s="89" t="str">
        <f t="shared" si="1709"/>
        <v>1221</v>
      </c>
      <c r="AS9078" s="89" t="str">
        <f t="shared" si="1710"/>
        <v>2.322</v>
      </c>
      <c r="AT9078" s="89"/>
      <c r="AU9078" s="99">
        <v>350</v>
      </c>
      <c r="AV9078" s="99">
        <v>240</v>
      </c>
      <c r="AW9078" s="99">
        <v>1.0107E-3</v>
      </c>
      <c r="AX9078" s="99">
        <v>867.55499999999995</v>
      </c>
      <c r="AY9078" s="99">
        <v>1221.3</v>
      </c>
      <c r="AZ9078" s="99">
        <v>2.3222999999999998</v>
      </c>
      <c r="BA9078" s="119" t="s">
        <v>8</v>
      </c>
      <c r="BB9078" s="4">
        <v>9078</v>
      </c>
      <c r="BC9078" s="4">
        <v>350</v>
      </c>
    </row>
    <row r="9079" spans="2:55">
      <c r="B9079">
        <v>9078</v>
      </c>
      <c r="C9079" s="5">
        <f t="shared" si="1699"/>
        <v>350</v>
      </c>
      <c r="D9079" s="5">
        <f t="shared" si="1700"/>
        <v>250</v>
      </c>
      <c r="E9079" s="5" t="str">
        <f t="shared" si="1701"/>
        <v>0.001018</v>
      </c>
      <c r="F9079" s="5" t="str">
        <f t="shared" si="1702"/>
        <v>903.6</v>
      </c>
      <c r="G9079" s="5" t="str">
        <f t="shared" si="1703"/>
        <v>1260.</v>
      </c>
      <c r="H9079" s="5" t="str">
        <f t="shared" si="1704"/>
        <v>2.397</v>
      </c>
      <c r="I9079" s="1" t="s">
        <v>8</v>
      </c>
      <c r="AN9079" s="89" t="str">
        <f t="shared" si="1705"/>
        <v>350.0</v>
      </c>
      <c r="AO9079" s="89" t="str">
        <f t="shared" si="1706"/>
        <v>250.0</v>
      </c>
      <c r="AP9079" s="89" t="str">
        <f t="shared" si="1707"/>
        <v>0.001018</v>
      </c>
      <c r="AQ9079" s="89" t="str">
        <f t="shared" si="1708"/>
        <v>903.6</v>
      </c>
      <c r="AR9079" s="89" t="str">
        <f t="shared" si="1709"/>
        <v>1260.</v>
      </c>
      <c r="AS9079" s="89" t="str">
        <f t="shared" si="1710"/>
        <v>2.397</v>
      </c>
      <c r="AT9079" s="89"/>
      <c r="AU9079" s="99">
        <v>350</v>
      </c>
      <c r="AV9079" s="99">
        <v>250</v>
      </c>
      <c r="AW9079" s="99">
        <v>1.0177000000000001E-3</v>
      </c>
      <c r="AX9079" s="99">
        <v>903.6049999999999</v>
      </c>
      <c r="AY9079" s="99">
        <v>1259.8</v>
      </c>
      <c r="AZ9079" s="99">
        <v>2.3965000000000001</v>
      </c>
      <c r="BA9079" s="119" t="s">
        <v>8</v>
      </c>
      <c r="BB9079" s="4">
        <v>9079</v>
      </c>
      <c r="BC9079" s="4">
        <v>350</v>
      </c>
    </row>
    <row r="9080" spans="2:55">
      <c r="B9080">
        <v>9079</v>
      </c>
      <c r="C9080" s="5">
        <f t="shared" si="1699"/>
        <v>350</v>
      </c>
      <c r="D9080" s="5">
        <f t="shared" si="1700"/>
        <v>260</v>
      </c>
      <c r="E9080" s="5" t="str">
        <f t="shared" si="1701"/>
        <v>0.001025</v>
      </c>
      <c r="F9080" s="5" t="str">
        <f t="shared" si="1702"/>
        <v>939.7</v>
      </c>
      <c r="G9080" s="5" t="str">
        <f t="shared" si="1703"/>
        <v>1298</v>
      </c>
      <c r="H9080" s="5" t="str">
        <f t="shared" si="1704"/>
        <v>2.469</v>
      </c>
      <c r="I9080" s="1" t="s">
        <v>8</v>
      </c>
      <c r="AN9080" s="89" t="str">
        <f t="shared" si="1705"/>
        <v>350.0</v>
      </c>
      <c r="AO9080" s="89" t="str">
        <f t="shared" si="1706"/>
        <v>260.0</v>
      </c>
      <c r="AP9080" s="89" t="str">
        <f t="shared" si="1707"/>
        <v>0.001025</v>
      </c>
      <c r="AQ9080" s="89" t="str">
        <f t="shared" si="1708"/>
        <v>939.7</v>
      </c>
      <c r="AR9080" s="89" t="str">
        <f t="shared" si="1709"/>
        <v>1298</v>
      </c>
      <c r="AS9080" s="89" t="str">
        <f t="shared" si="1710"/>
        <v>2.469</v>
      </c>
      <c r="AT9080" s="89"/>
      <c r="AU9080" s="99">
        <v>350</v>
      </c>
      <c r="AV9080" s="99">
        <v>260</v>
      </c>
      <c r="AW9080" s="99">
        <v>1.0246999999999999E-3</v>
      </c>
      <c r="AX9080" s="99">
        <v>939.65499999999997</v>
      </c>
      <c r="AY9080" s="99">
        <v>1298.3</v>
      </c>
      <c r="AZ9080" s="99">
        <v>2.4693999999999998</v>
      </c>
      <c r="BA9080" s="119" t="s">
        <v>8</v>
      </c>
      <c r="BB9080" s="4">
        <v>9080</v>
      </c>
      <c r="BC9080" s="4">
        <v>350</v>
      </c>
    </row>
    <row r="9081" spans="2:55">
      <c r="B9081">
        <v>9080</v>
      </c>
      <c r="C9081" s="5">
        <f t="shared" si="1699"/>
        <v>350</v>
      </c>
      <c r="D9081" s="5">
        <f t="shared" si="1700"/>
        <v>270</v>
      </c>
      <c r="E9081" s="5" t="str">
        <f t="shared" si="1701"/>
        <v>0.001032</v>
      </c>
      <c r="F9081" s="5" t="str">
        <f t="shared" si="1702"/>
        <v>975.6</v>
      </c>
      <c r="G9081" s="5" t="str">
        <f t="shared" si="1703"/>
        <v>1337</v>
      </c>
      <c r="H9081" s="5" t="str">
        <f t="shared" si="1704"/>
        <v>2.541</v>
      </c>
      <c r="I9081" s="1" t="s">
        <v>8</v>
      </c>
      <c r="AN9081" s="89" t="str">
        <f t="shared" si="1705"/>
        <v>350.0</v>
      </c>
      <c r="AO9081" s="89" t="str">
        <f t="shared" si="1706"/>
        <v>270.0</v>
      </c>
      <c r="AP9081" s="89" t="str">
        <f t="shared" si="1707"/>
        <v>0.001032</v>
      </c>
      <c r="AQ9081" s="89" t="str">
        <f t="shared" si="1708"/>
        <v>975.6</v>
      </c>
      <c r="AR9081" s="89" t="str">
        <f t="shared" si="1709"/>
        <v>1337</v>
      </c>
      <c r="AS9081" s="89" t="str">
        <f t="shared" si="1710"/>
        <v>2.541</v>
      </c>
      <c r="AT9081" s="89"/>
      <c r="AU9081" s="99">
        <v>350</v>
      </c>
      <c r="AV9081" s="99">
        <v>270</v>
      </c>
      <c r="AW9081" s="99">
        <v>1.0319999999999999E-3</v>
      </c>
      <c r="AX9081" s="99">
        <v>975.59999999999991</v>
      </c>
      <c r="AY9081" s="99">
        <v>1336.8</v>
      </c>
      <c r="AZ9081" s="99">
        <v>2.5409000000000002</v>
      </c>
      <c r="BA9081" s="119" t="s">
        <v>8</v>
      </c>
      <c r="BB9081" s="4">
        <v>9081</v>
      </c>
      <c r="BC9081" s="4">
        <v>350</v>
      </c>
    </row>
    <row r="9082" spans="2:55">
      <c r="B9082">
        <v>9081</v>
      </c>
      <c r="C9082" s="5">
        <f t="shared" si="1699"/>
        <v>350</v>
      </c>
      <c r="D9082" s="5">
        <f t="shared" si="1700"/>
        <v>280</v>
      </c>
      <c r="E9082" s="5" t="str">
        <f t="shared" si="1701"/>
        <v>0.001039</v>
      </c>
      <c r="F9082" s="5" t="str">
        <f t="shared" si="1702"/>
        <v>1012</v>
      </c>
      <c r="G9082" s="5" t="str">
        <f t="shared" si="1703"/>
        <v>1375</v>
      </c>
      <c r="H9082" s="5" t="str">
        <f t="shared" si="1704"/>
        <v>2.611</v>
      </c>
      <c r="I9082" s="1" t="s">
        <v>8</v>
      </c>
      <c r="AN9082" s="89" t="str">
        <f t="shared" si="1705"/>
        <v>350.0</v>
      </c>
      <c r="AO9082" s="89" t="str">
        <f t="shared" si="1706"/>
        <v>280.0</v>
      </c>
      <c r="AP9082" s="89" t="str">
        <f t="shared" si="1707"/>
        <v>0.001039</v>
      </c>
      <c r="AQ9082" s="89" t="str">
        <f t="shared" si="1708"/>
        <v>1012</v>
      </c>
      <c r="AR9082" s="89" t="str">
        <f t="shared" si="1709"/>
        <v>1375</v>
      </c>
      <c r="AS9082" s="89" t="str">
        <f t="shared" si="1710"/>
        <v>2.611</v>
      </c>
      <c r="AT9082" s="89"/>
      <c r="AU9082" s="99">
        <v>350</v>
      </c>
      <c r="AV9082" s="99">
        <v>280</v>
      </c>
      <c r="AW9082" s="99">
        <v>1.0394E-3</v>
      </c>
      <c r="AX9082" s="99">
        <v>1011.51</v>
      </c>
      <c r="AY9082" s="99">
        <v>1375.3</v>
      </c>
      <c r="AZ9082" s="99">
        <v>2.6113</v>
      </c>
      <c r="BA9082" s="119" t="s">
        <v>8</v>
      </c>
      <c r="BB9082" s="4">
        <v>9082</v>
      </c>
      <c r="BC9082" s="4">
        <v>350</v>
      </c>
    </row>
    <row r="9083" spans="2:55">
      <c r="B9083">
        <v>9082</v>
      </c>
      <c r="C9083" s="5">
        <f t="shared" si="1699"/>
        <v>350</v>
      </c>
      <c r="D9083" s="5">
        <f t="shared" si="1700"/>
        <v>290</v>
      </c>
      <c r="E9083" s="5" t="str">
        <f t="shared" si="1701"/>
        <v>0.001047</v>
      </c>
      <c r="F9083" s="5" t="str">
        <f t="shared" si="1702"/>
        <v>1047</v>
      </c>
      <c r="G9083" s="5" t="str">
        <f t="shared" si="1703"/>
        <v>1414</v>
      </c>
      <c r="H9083" s="5" t="str">
        <f t="shared" si="1704"/>
        <v>2.680</v>
      </c>
      <c r="I9083" s="1" t="s">
        <v>8</v>
      </c>
      <c r="AN9083" s="89" t="str">
        <f t="shared" si="1705"/>
        <v>350.0</v>
      </c>
      <c r="AO9083" s="89" t="str">
        <f t="shared" si="1706"/>
        <v>290.0</v>
      </c>
      <c r="AP9083" s="89" t="str">
        <f t="shared" si="1707"/>
        <v>0.001047</v>
      </c>
      <c r="AQ9083" s="89" t="str">
        <f t="shared" si="1708"/>
        <v>1047</v>
      </c>
      <c r="AR9083" s="89" t="str">
        <f t="shared" si="1709"/>
        <v>1414</v>
      </c>
      <c r="AS9083" s="89" t="str">
        <f t="shared" si="1710"/>
        <v>2.680</v>
      </c>
      <c r="AT9083" s="89"/>
      <c r="AU9083" s="99">
        <v>350</v>
      </c>
      <c r="AV9083" s="99">
        <v>290</v>
      </c>
      <c r="AW9083" s="99">
        <v>1.047E-3</v>
      </c>
      <c r="AX9083" s="99">
        <v>1047.45</v>
      </c>
      <c r="AY9083" s="99">
        <v>1413.9</v>
      </c>
      <c r="AZ9083" s="99">
        <v>2.6804000000000001</v>
      </c>
      <c r="BA9083" s="119" t="s">
        <v>8</v>
      </c>
      <c r="BB9083" s="4">
        <v>9083</v>
      </c>
      <c r="BC9083" s="4">
        <v>350</v>
      </c>
    </row>
    <row r="9084" spans="2:55">
      <c r="B9084">
        <v>9083</v>
      </c>
      <c r="C9084" s="5">
        <f t="shared" si="1699"/>
        <v>350</v>
      </c>
      <c r="D9084" s="5">
        <f t="shared" si="1700"/>
        <v>300</v>
      </c>
      <c r="E9084" s="5" t="str">
        <f t="shared" si="1701"/>
        <v>0.001055</v>
      </c>
      <c r="F9084" s="5" t="str">
        <f t="shared" si="1702"/>
        <v>1083</v>
      </c>
      <c r="G9084" s="5" t="str">
        <f t="shared" si="1703"/>
        <v>1453</v>
      </c>
      <c r="H9084" s="5" t="str">
        <f t="shared" si="1704"/>
        <v>2.748</v>
      </c>
      <c r="I9084" s="1" t="s">
        <v>8</v>
      </c>
      <c r="AN9084" s="89" t="str">
        <f t="shared" si="1705"/>
        <v>350.0</v>
      </c>
      <c r="AO9084" s="89" t="str">
        <f t="shared" si="1706"/>
        <v>300.0</v>
      </c>
      <c r="AP9084" s="89" t="str">
        <f t="shared" si="1707"/>
        <v>0.001055</v>
      </c>
      <c r="AQ9084" s="89" t="str">
        <f t="shared" si="1708"/>
        <v>1083</v>
      </c>
      <c r="AR9084" s="89" t="str">
        <f t="shared" si="1709"/>
        <v>1453</v>
      </c>
      <c r="AS9084" s="89" t="str">
        <f t="shared" si="1710"/>
        <v>2.748</v>
      </c>
      <c r="AT9084" s="89"/>
      <c r="AU9084" s="99">
        <v>350</v>
      </c>
      <c r="AV9084" s="99">
        <v>300</v>
      </c>
      <c r="AW9084" s="99">
        <v>1.0547E-3</v>
      </c>
      <c r="AX9084" s="99">
        <v>1083.355</v>
      </c>
      <c r="AY9084" s="99">
        <v>1452.5</v>
      </c>
      <c r="AZ9084" s="99">
        <v>2.7483</v>
      </c>
      <c r="BA9084" s="119" t="s">
        <v>8</v>
      </c>
      <c r="BB9084" s="4">
        <v>9084</v>
      </c>
      <c r="BC9084" s="4">
        <v>350</v>
      </c>
    </row>
    <row r="9085" spans="2:55">
      <c r="B9085">
        <v>9084</v>
      </c>
      <c r="C9085" s="5">
        <f t="shared" si="1699"/>
        <v>350</v>
      </c>
      <c r="D9085" s="5">
        <f t="shared" si="1700"/>
        <v>320</v>
      </c>
      <c r="E9085" s="5" t="str">
        <f t="shared" si="1701"/>
        <v>0.001071</v>
      </c>
      <c r="F9085" s="5" t="str">
        <f t="shared" si="1702"/>
        <v>1155</v>
      </c>
      <c r="G9085" s="5" t="str">
        <f t="shared" si="1703"/>
        <v>1530.</v>
      </c>
      <c r="H9085" s="5" t="str">
        <f t="shared" si="1704"/>
        <v>2.881</v>
      </c>
      <c r="I9085" s="1" t="s">
        <v>8</v>
      </c>
      <c r="AN9085" s="89" t="str">
        <f t="shared" si="1705"/>
        <v>350.0</v>
      </c>
      <c r="AO9085" s="89" t="str">
        <f t="shared" si="1706"/>
        <v>320.0</v>
      </c>
      <c r="AP9085" s="89" t="str">
        <f t="shared" si="1707"/>
        <v>0.001071</v>
      </c>
      <c r="AQ9085" s="89" t="str">
        <f t="shared" si="1708"/>
        <v>1155</v>
      </c>
      <c r="AR9085" s="89" t="str">
        <f t="shared" si="1709"/>
        <v>1530.</v>
      </c>
      <c r="AS9085" s="89" t="str">
        <f t="shared" si="1710"/>
        <v>2.881</v>
      </c>
      <c r="AT9085" s="89"/>
      <c r="AU9085" s="99">
        <v>350</v>
      </c>
      <c r="AV9085" s="99">
        <v>320</v>
      </c>
      <c r="AW9085" s="99">
        <v>1.0707E-3</v>
      </c>
      <c r="AX9085" s="99">
        <v>1155.0549999999998</v>
      </c>
      <c r="AY9085" s="99">
        <v>1529.8</v>
      </c>
      <c r="AZ9085" s="99">
        <v>2.8809</v>
      </c>
      <c r="BA9085" s="119" t="s">
        <v>8</v>
      </c>
      <c r="BB9085" s="4">
        <v>9085</v>
      </c>
      <c r="BC9085" s="4">
        <v>350</v>
      </c>
    </row>
    <row r="9086" spans="2:55">
      <c r="B9086">
        <v>9085</v>
      </c>
      <c r="C9086" s="5">
        <f t="shared" si="1699"/>
        <v>350</v>
      </c>
      <c r="D9086" s="5">
        <f t="shared" si="1700"/>
        <v>340</v>
      </c>
      <c r="E9086" s="5" t="str">
        <f t="shared" si="1701"/>
        <v>0.001087</v>
      </c>
      <c r="F9086" s="5" t="str">
        <f t="shared" si="1702"/>
        <v>1227</v>
      </c>
      <c r="G9086" s="5" t="str">
        <f t="shared" si="1703"/>
        <v>1607</v>
      </c>
      <c r="H9086" s="5" t="str">
        <f t="shared" si="1704"/>
        <v>3.009</v>
      </c>
      <c r="I9086" s="1" t="s">
        <v>8</v>
      </c>
      <c r="AN9086" s="89" t="str">
        <f t="shared" si="1705"/>
        <v>350.0</v>
      </c>
      <c r="AO9086" s="89" t="str">
        <f t="shared" si="1706"/>
        <v>340.0</v>
      </c>
      <c r="AP9086" s="89" t="str">
        <f t="shared" si="1707"/>
        <v>0.001087</v>
      </c>
      <c r="AQ9086" s="89" t="str">
        <f t="shared" si="1708"/>
        <v>1227</v>
      </c>
      <c r="AR9086" s="89" t="str">
        <f t="shared" si="1709"/>
        <v>1607</v>
      </c>
      <c r="AS9086" s="89" t="str">
        <f t="shared" si="1710"/>
        <v>3.009</v>
      </c>
      <c r="AT9086" s="89"/>
      <c r="AU9086" s="99">
        <v>350</v>
      </c>
      <c r="AV9086" s="99">
        <v>340</v>
      </c>
      <c r="AW9086" s="99">
        <v>1.0873999999999999E-3</v>
      </c>
      <c r="AX9086" s="99">
        <v>1226.6100000000001</v>
      </c>
      <c r="AY9086" s="99">
        <v>1607.2</v>
      </c>
      <c r="AZ9086" s="99">
        <v>3.0091999999999999</v>
      </c>
      <c r="BA9086" s="119" t="s">
        <v>8</v>
      </c>
      <c r="BB9086" s="4">
        <v>9086</v>
      </c>
      <c r="BC9086" s="4">
        <v>350</v>
      </c>
    </row>
    <row r="9087" spans="2:55">
      <c r="B9087">
        <v>9086</v>
      </c>
      <c r="C9087" s="5">
        <f t="shared" si="1699"/>
        <v>350</v>
      </c>
      <c r="D9087" s="5">
        <f t="shared" si="1700"/>
        <v>360</v>
      </c>
      <c r="E9087" s="5" t="str">
        <f t="shared" si="1701"/>
        <v>0.001105</v>
      </c>
      <c r="F9087" s="5" t="str">
        <f t="shared" si="1702"/>
        <v>1298</v>
      </c>
      <c r="G9087" s="5" t="str">
        <f t="shared" si="1703"/>
        <v>1685</v>
      </c>
      <c r="H9087" s="5" t="str">
        <f t="shared" si="1704"/>
        <v>3.134</v>
      </c>
      <c r="I9087" s="1" t="s">
        <v>8</v>
      </c>
      <c r="AN9087" s="89" t="str">
        <f t="shared" si="1705"/>
        <v>350.0</v>
      </c>
      <c r="AO9087" s="89" t="str">
        <f t="shared" si="1706"/>
        <v>360.0</v>
      </c>
      <c r="AP9087" s="89" t="str">
        <f t="shared" si="1707"/>
        <v>0.001105</v>
      </c>
      <c r="AQ9087" s="89" t="str">
        <f t="shared" si="1708"/>
        <v>1298</v>
      </c>
      <c r="AR9087" s="89" t="str">
        <f t="shared" si="1709"/>
        <v>1685</v>
      </c>
      <c r="AS9087" s="89" t="str">
        <f t="shared" si="1710"/>
        <v>3.134</v>
      </c>
      <c r="AT9087" s="89"/>
      <c r="AU9087" s="99">
        <v>350</v>
      </c>
      <c r="AV9087" s="99">
        <v>360</v>
      </c>
      <c r="AW9087" s="99">
        <v>1.1046999999999999E-3</v>
      </c>
      <c r="AX9087" s="99">
        <v>1298.0550000000001</v>
      </c>
      <c r="AY9087" s="99">
        <v>1684.7</v>
      </c>
      <c r="AZ9087" s="99">
        <v>3.1335999999999999</v>
      </c>
      <c r="BA9087" s="119" t="s">
        <v>8</v>
      </c>
      <c r="BB9087" s="4">
        <v>9087</v>
      </c>
      <c r="BC9087" s="4">
        <v>350</v>
      </c>
    </row>
    <row r="9088" spans="2:55">
      <c r="B9088">
        <v>9087</v>
      </c>
      <c r="C9088" s="5">
        <f t="shared" si="1699"/>
        <v>350</v>
      </c>
      <c r="D9088" s="5">
        <f t="shared" si="1700"/>
        <v>380</v>
      </c>
      <c r="E9088" s="5" t="str">
        <f t="shared" si="1701"/>
        <v>0.001123</v>
      </c>
      <c r="F9088" s="5" t="str">
        <f t="shared" si="1702"/>
        <v>1369</v>
      </c>
      <c r="G9088" s="5" t="str">
        <f t="shared" si="1703"/>
        <v>1762</v>
      </c>
      <c r="H9088" s="5" t="str">
        <f t="shared" si="1704"/>
        <v>3.254</v>
      </c>
      <c r="I9088" s="1" t="s">
        <v>12</v>
      </c>
      <c r="AN9088" s="89" t="str">
        <f t="shared" si="1705"/>
        <v>350.0</v>
      </c>
      <c r="AO9088" s="89" t="str">
        <f t="shared" si="1706"/>
        <v>380.0</v>
      </c>
      <c r="AP9088" s="89" t="str">
        <f t="shared" si="1707"/>
        <v>0.001123</v>
      </c>
      <c r="AQ9088" s="89" t="str">
        <f t="shared" si="1708"/>
        <v>1369</v>
      </c>
      <c r="AR9088" s="89" t="str">
        <f t="shared" si="1709"/>
        <v>1762</v>
      </c>
      <c r="AS9088" s="89" t="str">
        <f t="shared" si="1710"/>
        <v>3.254</v>
      </c>
      <c r="AT9088" s="89"/>
      <c r="AU9088" s="99">
        <v>350</v>
      </c>
      <c r="AV9088" s="99">
        <v>380</v>
      </c>
      <c r="AW9088" s="99">
        <v>1.1228E-3</v>
      </c>
      <c r="AX9088" s="99">
        <v>1369.32</v>
      </c>
      <c r="AY9088" s="99">
        <v>1762.3</v>
      </c>
      <c r="AZ9088" s="99">
        <v>3.2543000000000002</v>
      </c>
      <c r="BA9088" s="119" t="s">
        <v>12</v>
      </c>
      <c r="BB9088" s="4">
        <v>9088</v>
      </c>
      <c r="BC9088" s="4">
        <v>350</v>
      </c>
    </row>
    <row r="9089" spans="2:55">
      <c r="B9089">
        <v>9088</v>
      </c>
      <c r="C9089" s="5">
        <f t="shared" si="1699"/>
        <v>350</v>
      </c>
      <c r="D9089" s="5">
        <f t="shared" si="1700"/>
        <v>400</v>
      </c>
      <c r="E9089" s="5" t="str">
        <f t="shared" si="1701"/>
        <v>0.001142</v>
      </c>
      <c r="F9089" s="5" t="str">
        <f t="shared" si="1702"/>
        <v>1440.</v>
      </c>
      <c r="G9089" s="5" t="str">
        <f t="shared" si="1703"/>
        <v>1840.</v>
      </c>
      <c r="H9089" s="5" t="str">
        <f t="shared" si="1704"/>
        <v>3.371</v>
      </c>
      <c r="I9089" s="1" t="s">
        <v>12</v>
      </c>
      <c r="AN9089" s="89" t="str">
        <f t="shared" si="1705"/>
        <v>350.0</v>
      </c>
      <c r="AO9089" s="89" t="str">
        <f t="shared" si="1706"/>
        <v>400.0</v>
      </c>
      <c r="AP9089" s="89" t="str">
        <f t="shared" si="1707"/>
        <v>0.001142</v>
      </c>
      <c r="AQ9089" s="89" t="str">
        <f t="shared" si="1708"/>
        <v>1440.</v>
      </c>
      <c r="AR9089" s="89" t="str">
        <f t="shared" si="1709"/>
        <v>1840.</v>
      </c>
      <c r="AS9089" s="89" t="str">
        <f t="shared" si="1710"/>
        <v>3.371</v>
      </c>
      <c r="AT9089" s="89"/>
      <c r="AU9089" s="99">
        <v>350</v>
      </c>
      <c r="AV9089" s="99">
        <v>400</v>
      </c>
      <c r="AW9089" s="99">
        <v>1.1416999999999998E-3</v>
      </c>
      <c r="AX9089" s="99">
        <v>1440.4050000000002</v>
      </c>
      <c r="AY9089" s="99">
        <v>1840</v>
      </c>
      <c r="AZ9089" s="99">
        <v>3.3714</v>
      </c>
      <c r="BA9089" s="119" t="s">
        <v>12</v>
      </c>
      <c r="BB9089" s="4">
        <v>9089</v>
      </c>
      <c r="BC9089" s="4">
        <v>350</v>
      </c>
    </row>
    <row r="9090" spans="2:55">
      <c r="B9090">
        <v>9089</v>
      </c>
      <c r="C9090" s="5">
        <f t="shared" si="1699"/>
        <v>350</v>
      </c>
      <c r="D9090" s="5">
        <f t="shared" si="1700"/>
        <v>420</v>
      </c>
      <c r="E9090" s="5" t="str">
        <f t="shared" si="1701"/>
        <v>0.001161</v>
      </c>
      <c r="F9090" s="5" t="str">
        <f t="shared" si="1702"/>
        <v>1511</v>
      </c>
      <c r="G9090" s="5" t="str">
        <f t="shared" si="1703"/>
        <v>1918</v>
      </c>
      <c r="H9090" s="5" t="str">
        <f t="shared" si="1704"/>
        <v>3.485</v>
      </c>
      <c r="I9090" s="1" t="s">
        <v>12</v>
      </c>
      <c r="AN9090" s="89" t="str">
        <f t="shared" si="1705"/>
        <v>350.0</v>
      </c>
      <c r="AO9090" s="89" t="str">
        <f t="shared" si="1706"/>
        <v>420.0</v>
      </c>
      <c r="AP9090" s="89" t="str">
        <f t="shared" si="1707"/>
        <v>0.001161</v>
      </c>
      <c r="AQ9090" s="89" t="str">
        <f t="shared" si="1708"/>
        <v>1511</v>
      </c>
      <c r="AR9090" s="89" t="str">
        <f t="shared" si="1709"/>
        <v>1918</v>
      </c>
      <c r="AS9090" s="89" t="str">
        <f t="shared" si="1710"/>
        <v>3.485</v>
      </c>
      <c r="AT9090" s="89"/>
      <c r="AU9090" s="99">
        <v>350</v>
      </c>
      <c r="AV9090" s="99">
        <v>420</v>
      </c>
      <c r="AW9090" s="99">
        <v>1.1613000000000001E-3</v>
      </c>
      <c r="AX9090" s="99">
        <v>1511.2449999999999</v>
      </c>
      <c r="AY9090" s="99">
        <v>1917.7</v>
      </c>
      <c r="AZ9090" s="99">
        <v>3.4851999999999999</v>
      </c>
      <c r="BA9090" s="119" t="s">
        <v>12</v>
      </c>
      <c r="BB9090" s="4">
        <v>9090</v>
      </c>
      <c r="BC9090" s="4">
        <v>350</v>
      </c>
    </row>
    <row r="9091" spans="2:55">
      <c r="B9091">
        <v>9090</v>
      </c>
      <c r="C9091" s="5">
        <f t="shared" si="1699"/>
        <v>350</v>
      </c>
      <c r="D9091" s="5">
        <f t="shared" si="1700"/>
        <v>440</v>
      </c>
      <c r="E9091" s="5" t="str">
        <f t="shared" si="1701"/>
        <v>0.001182</v>
      </c>
      <c r="F9091" s="5" t="str">
        <f t="shared" si="1702"/>
        <v>1582</v>
      </c>
      <c r="G9091" s="5" t="str">
        <f t="shared" si="1703"/>
        <v>1996</v>
      </c>
      <c r="H9091" s="5" t="str">
        <f t="shared" si="1704"/>
        <v>3.596</v>
      </c>
      <c r="I9091" s="1" t="s">
        <v>12</v>
      </c>
      <c r="AN9091" s="89" t="str">
        <f t="shared" si="1705"/>
        <v>350.0</v>
      </c>
      <c r="AO9091" s="89" t="str">
        <f t="shared" si="1706"/>
        <v>440.0</v>
      </c>
      <c r="AP9091" s="89" t="str">
        <f t="shared" si="1707"/>
        <v>0.001182</v>
      </c>
      <c r="AQ9091" s="89" t="str">
        <f t="shared" si="1708"/>
        <v>1582</v>
      </c>
      <c r="AR9091" s="89" t="str">
        <f t="shared" si="1709"/>
        <v>1996</v>
      </c>
      <c r="AS9091" s="89" t="str">
        <f t="shared" si="1710"/>
        <v>3.596</v>
      </c>
      <c r="AT9091" s="89"/>
      <c r="AU9091" s="99">
        <v>350</v>
      </c>
      <c r="AV9091" s="99">
        <v>440</v>
      </c>
      <c r="AW9091" s="99">
        <v>1.1816999999999999E-3</v>
      </c>
      <c r="AX9091" s="99">
        <v>1582.0049999999999</v>
      </c>
      <c r="AY9091" s="99">
        <v>1995.6</v>
      </c>
      <c r="AZ9091" s="99">
        <v>3.5958999999999999</v>
      </c>
      <c r="BA9091" s="119" t="s">
        <v>12</v>
      </c>
      <c r="BB9091" s="4">
        <v>9091</v>
      </c>
      <c r="BC9091" s="4">
        <v>350</v>
      </c>
    </row>
    <row r="9092" spans="2:55">
      <c r="B9092">
        <v>9091</v>
      </c>
      <c r="C9092" s="5">
        <f t="shared" si="1699"/>
        <v>350</v>
      </c>
      <c r="D9092" s="5">
        <f t="shared" si="1700"/>
        <v>460</v>
      </c>
      <c r="E9092" s="5" t="str">
        <f t="shared" si="1701"/>
        <v>0.001203</v>
      </c>
      <c r="F9092" s="5" t="str">
        <f t="shared" si="1702"/>
        <v>1652</v>
      </c>
      <c r="G9092" s="5" t="str">
        <f t="shared" si="1703"/>
        <v>2073</v>
      </c>
      <c r="H9092" s="5" t="str">
        <f t="shared" si="1704"/>
        <v>3.704</v>
      </c>
      <c r="I9092" s="1" t="s">
        <v>12</v>
      </c>
      <c r="AN9092" s="89" t="str">
        <f t="shared" si="1705"/>
        <v>350.0</v>
      </c>
      <c r="AO9092" s="89" t="str">
        <f t="shared" si="1706"/>
        <v>460.0</v>
      </c>
      <c r="AP9092" s="89" t="str">
        <f t="shared" si="1707"/>
        <v>0.001203</v>
      </c>
      <c r="AQ9092" s="89" t="str">
        <f t="shared" si="1708"/>
        <v>1652</v>
      </c>
      <c r="AR9092" s="89" t="str">
        <f t="shared" si="1709"/>
        <v>2073</v>
      </c>
      <c r="AS9092" s="89" t="str">
        <f t="shared" si="1710"/>
        <v>3.704</v>
      </c>
      <c r="AT9092" s="89"/>
      <c r="AU9092" s="99">
        <v>350</v>
      </c>
      <c r="AV9092" s="99">
        <v>460</v>
      </c>
      <c r="AW9092" s="99">
        <v>1.2028000000000002E-3</v>
      </c>
      <c r="AX9092" s="99">
        <v>1652.42</v>
      </c>
      <c r="AY9092" s="99">
        <v>2073.4</v>
      </c>
      <c r="AZ9092" s="99">
        <v>3.7035999999999998</v>
      </c>
      <c r="BA9092" s="119" t="s">
        <v>12</v>
      </c>
      <c r="BB9092" s="4">
        <v>9092</v>
      </c>
      <c r="BC9092" s="4">
        <v>350</v>
      </c>
    </row>
    <row r="9093" spans="2:55">
      <c r="B9093">
        <v>9092</v>
      </c>
      <c r="C9093" s="5">
        <f t="shared" si="1699"/>
        <v>350</v>
      </c>
      <c r="D9093" s="5">
        <f t="shared" si="1700"/>
        <v>480</v>
      </c>
      <c r="E9093" s="5" t="str">
        <f t="shared" si="1701"/>
        <v>0.001225</v>
      </c>
      <c r="F9093" s="5" t="str">
        <f t="shared" si="1702"/>
        <v>1723</v>
      </c>
      <c r="G9093" s="5" t="str">
        <f t="shared" si="1703"/>
        <v>2151</v>
      </c>
      <c r="H9093" s="5" t="str">
        <f t="shared" si="1704"/>
        <v>3.808</v>
      </c>
      <c r="I9093" s="1" t="s">
        <v>12</v>
      </c>
      <c r="AN9093" s="89" t="str">
        <f t="shared" si="1705"/>
        <v>350.0</v>
      </c>
      <c r="AO9093" s="89" t="str">
        <f t="shared" si="1706"/>
        <v>480.0</v>
      </c>
      <c r="AP9093" s="89" t="str">
        <f t="shared" si="1707"/>
        <v>0.001225</v>
      </c>
      <c r="AQ9093" s="89" t="str">
        <f t="shared" si="1708"/>
        <v>1723</v>
      </c>
      <c r="AR9093" s="89" t="str">
        <f t="shared" si="1709"/>
        <v>2151</v>
      </c>
      <c r="AS9093" s="89" t="str">
        <f t="shared" si="1710"/>
        <v>3.808</v>
      </c>
      <c r="AT9093" s="89"/>
      <c r="AU9093" s="99">
        <v>350</v>
      </c>
      <c r="AV9093" s="99">
        <v>480</v>
      </c>
      <c r="AW9093" s="99">
        <v>1.2248000000000001E-3</v>
      </c>
      <c r="AX9093" s="99">
        <v>1722.6200000000001</v>
      </c>
      <c r="AY9093" s="99">
        <v>2151.3000000000002</v>
      </c>
      <c r="AZ9093" s="99">
        <v>3.8083999999999998</v>
      </c>
      <c r="BA9093" s="119" t="s">
        <v>12</v>
      </c>
      <c r="BB9093" s="4">
        <v>9093</v>
      </c>
      <c r="BC9093" s="4">
        <v>350</v>
      </c>
    </row>
    <row r="9094" spans="2:55">
      <c r="B9094">
        <v>9093</v>
      </c>
      <c r="C9094" s="5">
        <f t="shared" si="1699"/>
        <v>350</v>
      </c>
      <c r="D9094" s="5">
        <f t="shared" si="1700"/>
        <v>500</v>
      </c>
      <c r="E9094" s="5" t="str">
        <f t="shared" si="1701"/>
        <v>0.001248</v>
      </c>
      <c r="F9094" s="5" t="str">
        <f t="shared" si="1702"/>
        <v>1793</v>
      </c>
      <c r="G9094" s="5" t="str">
        <f t="shared" si="1703"/>
        <v>2229</v>
      </c>
      <c r="H9094" s="5" t="str">
        <f t="shared" si="1704"/>
        <v>3.911</v>
      </c>
      <c r="I9094" s="1" t="s">
        <v>12</v>
      </c>
      <c r="AN9094" s="89" t="str">
        <f t="shared" si="1705"/>
        <v>350.0</v>
      </c>
      <c r="AO9094" s="89" t="str">
        <f t="shared" si="1706"/>
        <v>500.0</v>
      </c>
      <c r="AP9094" s="89" t="str">
        <f t="shared" si="1707"/>
        <v>0.001248</v>
      </c>
      <c r="AQ9094" s="89" t="str">
        <f t="shared" si="1708"/>
        <v>1793</v>
      </c>
      <c r="AR9094" s="89" t="str">
        <f t="shared" si="1709"/>
        <v>2229</v>
      </c>
      <c r="AS9094" s="89" t="str">
        <f t="shared" si="1710"/>
        <v>3.911</v>
      </c>
      <c r="AT9094" s="89"/>
      <c r="AU9094" s="99">
        <v>350</v>
      </c>
      <c r="AV9094" s="99">
        <v>500</v>
      </c>
      <c r="AW9094" s="99">
        <v>1.2476E-3</v>
      </c>
      <c r="AX9094" s="99">
        <v>1792.54</v>
      </c>
      <c r="AY9094" s="99">
        <v>2229.1999999999998</v>
      </c>
      <c r="AZ9094" s="99">
        <v>3.9104999999999999</v>
      </c>
      <c r="BA9094" s="119" t="s">
        <v>12</v>
      </c>
      <c r="BB9094" s="4">
        <v>9094</v>
      </c>
      <c r="BC9094" s="4">
        <v>350</v>
      </c>
    </row>
    <row r="9095" spans="2:55">
      <c r="B9095">
        <v>9094</v>
      </c>
      <c r="C9095" s="5">
        <f t="shared" si="1699"/>
        <v>350</v>
      </c>
      <c r="D9095" s="5">
        <f t="shared" si="1700"/>
        <v>550</v>
      </c>
      <c r="E9095" s="5" t="str">
        <f t="shared" si="1701"/>
        <v>0.001308</v>
      </c>
      <c r="F9095" s="5" t="str">
        <f t="shared" si="1702"/>
        <v>1966</v>
      </c>
      <c r="G9095" s="5" t="str">
        <f t="shared" si="1703"/>
        <v>2424</v>
      </c>
      <c r="H9095" s="5" t="str">
        <f t="shared" si="1704"/>
        <v>4.155</v>
      </c>
      <c r="I9095" s="1" t="s">
        <v>12</v>
      </c>
      <c r="AN9095" s="89" t="str">
        <f t="shared" si="1705"/>
        <v>350.0</v>
      </c>
      <c r="AO9095" s="89" t="str">
        <f t="shared" si="1706"/>
        <v>550.0</v>
      </c>
      <c r="AP9095" s="89" t="str">
        <f t="shared" si="1707"/>
        <v>0.001308</v>
      </c>
      <c r="AQ9095" s="89" t="str">
        <f t="shared" si="1708"/>
        <v>1966</v>
      </c>
      <c r="AR9095" s="89" t="str">
        <f t="shared" si="1709"/>
        <v>2424</v>
      </c>
      <c r="AS9095" s="89" t="str">
        <f t="shared" si="1710"/>
        <v>4.155</v>
      </c>
      <c r="AT9095" s="89"/>
      <c r="AU9095" s="99">
        <v>350</v>
      </c>
      <c r="AV9095" s="99">
        <v>550</v>
      </c>
      <c r="AW9095" s="99">
        <v>1.3082E-3</v>
      </c>
      <c r="AX9095" s="99">
        <v>1966.23</v>
      </c>
      <c r="AY9095" s="99">
        <v>2424.1</v>
      </c>
      <c r="AZ9095" s="99">
        <v>4.1547000000000001</v>
      </c>
      <c r="BA9095" s="119" t="s">
        <v>12</v>
      </c>
      <c r="BB9095" s="4">
        <v>9095</v>
      </c>
      <c r="BC9095" s="4">
        <v>350</v>
      </c>
    </row>
    <row r="9096" spans="2:55">
      <c r="B9096">
        <v>9095</v>
      </c>
      <c r="C9096" s="5">
        <f t="shared" si="1699"/>
        <v>350</v>
      </c>
      <c r="D9096" s="5">
        <f t="shared" si="1700"/>
        <v>600</v>
      </c>
      <c r="E9096" s="5" t="str">
        <f t="shared" si="1701"/>
        <v>0.001374</v>
      </c>
      <c r="F9096" s="5" t="str">
        <f t="shared" si="1702"/>
        <v>2138</v>
      </c>
      <c r="G9096" s="5" t="str">
        <f t="shared" si="1703"/>
        <v>2619</v>
      </c>
      <c r="H9096" s="5" t="str">
        <f t="shared" si="1704"/>
        <v>4.384</v>
      </c>
      <c r="I9096" s="1" t="s">
        <v>12</v>
      </c>
      <c r="AN9096" s="89" t="str">
        <f t="shared" si="1705"/>
        <v>350.0</v>
      </c>
      <c r="AO9096" s="89" t="str">
        <f t="shared" si="1706"/>
        <v>600.0</v>
      </c>
      <c r="AP9096" s="89" t="str">
        <f t="shared" si="1707"/>
        <v>0.001374</v>
      </c>
      <c r="AQ9096" s="89" t="str">
        <f t="shared" si="1708"/>
        <v>2138</v>
      </c>
      <c r="AR9096" s="89" t="str">
        <f t="shared" si="1709"/>
        <v>2619</v>
      </c>
      <c r="AS9096" s="89" t="str">
        <f t="shared" si="1710"/>
        <v>4.384</v>
      </c>
      <c r="AT9096" s="89"/>
      <c r="AU9096" s="99">
        <v>350</v>
      </c>
      <c r="AV9096" s="99">
        <v>600</v>
      </c>
      <c r="AW9096" s="99">
        <v>1.3741000000000001E-3</v>
      </c>
      <c r="AX9096" s="99">
        <v>2137.7649999999999</v>
      </c>
      <c r="AY9096" s="99">
        <v>2618.6999999999998</v>
      </c>
      <c r="AZ9096" s="99">
        <v>4.3842999999999996</v>
      </c>
      <c r="BA9096" s="119" t="s">
        <v>12</v>
      </c>
      <c r="BB9096" s="4">
        <v>9096</v>
      </c>
      <c r="BC9096" s="4">
        <v>350</v>
      </c>
    </row>
    <row r="9097" spans="2:55">
      <c r="B9097">
        <v>9096</v>
      </c>
      <c r="C9097" s="5">
        <f t="shared" si="1699"/>
        <v>350</v>
      </c>
      <c r="D9097" s="5">
        <f t="shared" si="1700"/>
        <v>650</v>
      </c>
      <c r="E9097" s="5" t="str">
        <f t="shared" si="1701"/>
        <v>0.001445</v>
      </c>
      <c r="F9097" s="5" t="str">
        <f t="shared" si="1702"/>
        <v>2307</v>
      </c>
      <c r="G9097" s="5" t="str">
        <f t="shared" si="1703"/>
        <v>2813</v>
      </c>
      <c r="H9097" s="5" t="str">
        <f t="shared" si="1704"/>
        <v>4.601</v>
      </c>
      <c r="I9097" s="1" t="s">
        <v>12</v>
      </c>
      <c r="AN9097" s="89" t="str">
        <f t="shared" si="1705"/>
        <v>350.0</v>
      </c>
      <c r="AO9097" s="89" t="str">
        <f t="shared" si="1706"/>
        <v>650.0</v>
      </c>
      <c r="AP9097" s="89" t="str">
        <f t="shared" si="1707"/>
        <v>0.001445</v>
      </c>
      <c r="AQ9097" s="89" t="str">
        <f t="shared" si="1708"/>
        <v>2307</v>
      </c>
      <c r="AR9097" s="89" t="str">
        <f t="shared" si="1709"/>
        <v>2813</v>
      </c>
      <c r="AS9097" s="89" t="str">
        <f t="shared" si="1710"/>
        <v>4.601</v>
      </c>
      <c r="AT9097" s="89"/>
      <c r="AU9097" s="99">
        <v>350</v>
      </c>
      <c r="AV9097" s="99">
        <v>650</v>
      </c>
      <c r="AW9097" s="99">
        <v>1.4450999999999999E-3</v>
      </c>
      <c r="AX9097" s="99">
        <v>2307.1150000000002</v>
      </c>
      <c r="AY9097" s="99">
        <v>2812.9</v>
      </c>
      <c r="AZ9097" s="99">
        <v>4.6005000000000003</v>
      </c>
      <c r="BA9097" s="119" t="s">
        <v>12</v>
      </c>
      <c r="BB9097" s="4">
        <v>9097</v>
      </c>
      <c r="BC9097" s="4">
        <v>350</v>
      </c>
    </row>
    <row r="9098" spans="2:55">
      <c r="B9098">
        <v>9097</v>
      </c>
      <c r="C9098" s="5">
        <f t="shared" si="1699"/>
        <v>350</v>
      </c>
      <c r="D9098" s="5">
        <f t="shared" si="1700"/>
        <v>700</v>
      </c>
      <c r="E9098" s="5" t="str">
        <f t="shared" si="1701"/>
        <v>0.001521</v>
      </c>
      <c r="F9098" s="5" t="str">
        <f t="shared" si="1702"/>
        <v>2474</v>
      </c>
      <c r="G9098" s="5" t="str">
        <f t="shared" si="1703"/>
        <v>3006</v>
      </c>
      <c r="H9098" s="5" t="str">
        <f t="shared" si="1704"/>
        <v>4.804</v>
      </c>
      <c r="I9098" s="1" t="s">
        <v>12</v>
      </c>
      <c r="AN9098" s="89" t="str">
        <f t="shared" si="1705"/>
        <v>350.0</v>
      </c>
      <c r="AO9098" s="89" t="str">
        <f t="shared" si="1706"/>
        <v>700.0</v>
      </c>
      <c r="AP9098" s="89" t="str">
        <f t="shared" si="1707"/>
        <v>0.001521</v>
      </c>
      <c r="AQ9098" s="89" t="str">
        <f t="shared" si="1708"/>
        <v>2474</v>
      </c>
      <c r="AR9098" s="89" t="str">
        <f t="shared" si="1709"/>
        <v>3006</v>
      </c>
      <c r="AS9098" s="89" t="str">
        <f t="shared" si="1710"/>
        <v>4.804</v>
      </c>
      <c r="AT9098" s="89"/>
      <c r="AU9098" s="99">
        <v>350</v>
      </c>
      <c r="AV9098" s="99">
        <v>700</v>
      </c>
      <c r="AW9098" s="99">
        <v>1.5207999999999999E-3</v>
      </c>
      <c r="AX9098" s="99">
        <v>2473.8199999999997</v>
      </c>
      <c r="AY9098" s="99">
        <v>3006.1</v>
      </c>
      <c r="AZ9098" s="99">
        <v>4.8042999999999996</v>
      </c>
      <c r="BA9098" s="119" t="s">
        <v>12</v>
      </c>
      <c r="BB9098" s="4">
        <v>9098</v>
      </c>
      <c r="BC9098" s="4">
        <v>350</v>
      </c>
    </row>
    <row r="9099" spans="2:55">
      <c r="B9099">
        <v>9098</v>
      </c>
      <c r="C9099" s="5">
        <f t="shared" si="1699"/>
        <v>350</v>
      </c>
      <c r="D9099" s="5">
        <f t="shared" si="1700"/>
        <v>750</v>
      </c>
      <c r="E9099" s="5" t="str">
        <f t="shared" si="1701"/>
        <v>0.001601</v>
      </c>
      <c r="F9099" s="5" t="str">
        <f t="shared" si="1702"/>
        <v>2638</v>
      </c>
      <c r="G9099" s="5" t="str">
        <f t="shared" si="1703"/>
        <v>3198</v>
      </c>
      <c r="H9099" s="5" t="str">
        <f t="shared" si="1704"/>
        <v>4.996</v>
      </c>
      <c r="I9099" s="1" t="s">
        <v>12</v>
      </c>
      <c r="AN9099" s="89" t="str">
        <f t="shared" si="1705"/>
        <v>350.0</v>
      </c>
      <c r="AO9099" s="89" t="str">
        <f t="shared" si="1706"/>
        <v>750.0</v>
      </c>
      <c r="AP9099" s="89" t="str">
        <f t="shared" si="1707"/>
        <v>0.001601</v>
      </c>
      <c r="AQ9099" s="89" t="str">
        <f t="shared" si="1708"/>
        <v>2638</v>
      </c>
      <c r="AR9099" s="89" t="str">
        <f t="shared" si="1709"/>
        <v>3198</v>
      </c>
      <c r="AS9099" s="89" t="str">
        <f t="shared" si="1710"/>
        <v>4.996</v>
      </c>
      <c r="AT9099" s="89"/>
      <c r="AU9099" s="99">
        <v>350</v>
      </c>
      <c r="AV9099" s="99">
        <v>750</v>
      </c>
      <c r="AW9099" s="99">
        <v>1.6006E-3</v>
      </c>
      <c r="AX9099" s="99">
        <v>2637.59</v>
      </c>
      <c r="AY9099" s="99">
        <v>3197.8</v>
      </c>
      <c r="AZ9099" s="99">
        <v>4.9964000000000004</v>
      </c>
      <c r="BA9099" s="119" t="s">
        <v>12</v>
      </c>
      <c r="BB9099" s="4">
        <v>9099</v>
      </c>
      <c r="BC9099" s="4">
        <v>350</v>
      </c>
    </row>
    <row r="9100" spans="2:55">
      <c r="B9100">
        <v>9099</v>
      </c>
      <c r="C9100" s="5">
        <f t="shared" si="1699"/>
        <v>350</v>
      </c>
      <c r="D9100" s="5">
        <f t="shared" si="1700"/>
        <v>800</v>
      </c>
      <c r="E9100" s="5" t="str">
        <f t="shared" si="1701"/>
        <v>0.001684</v>
      </c>
      <c r="F9100" s="5" t="str">
        <f t="shared" si="1702"/>
        <v>2798</v>
      </c>
      <c r="G9100" s="5" t="str">
        <f t="shared" si="1703"/>
        <v>3387</v>
      </c>
      <c r="H9100" s="5" t="str">
        <f t="shared" si="1704"/>
        <v>5.177</v>
      </c>
      <c r="I9100" s="1" t="s">
        <v>12</v>
      </c>
      <c r="AN9100" s="89" t="str">
        <f t="shared" si="1705"/>
        <v>350.0</v>
      </c>
      <c r="AO9100" s="89" t="str">
        <f t="shared" si="1706"/>
        <v>800.0</v>
      </c>
      <c r="AP9100" s="89" t="str">
        <f t="shared" si="1707"/>
        <v>0.001684</v>
      </c>
      <c r="AQ9100" s="89" t="str">
        <f t="shared" si="1708"/>
        <v>2798</v>
      </c>
      <c r="AR9100" s="89" t="str">
        <f t="shared" si="1709"/>
        <v>3387</v>
      </c>
      <c r="AS9100" s="89" t="str">
        <f t="shared" si="1710"/>
        <v>5.177</v>
      </c>
      <c r="AT9100" s="89"/>
      <c r="AU9100" s="99">
        <v>350</v>
      </c>
      <c r="AV9100" s="99">
        <v>800</v>
      </c>
      <c r="AW9100" s="99">
        <v>1.6835999999999999E-3</v>
      </c>
      <c r="AX9100" s="99">
        <v>2798.1400000000003</v>
      </c>
      <c r="AY9100" s="99">
        <v>3387.4</v>
      </c>
      <c r="AZ9100" s="99">
        <v>5.1773999999999996</v>
      </c>
      <c r="BA9100" s="119" t="s">
        <v>12</v>
      </c>
      <c r="BB9100" s="4">
        <v>9100</v>
      </c>
      <c r="BC9100" s="4">
        <v>350</v>
      </c>
    </row>
    <row r="9101" spans="2:55">
      <c r="B9101">
        <v>9100</v>
      </c>
      <c r="C9101" s="5">
        <f t="shared" si="1699"/>
        <v>350</v>
      </c>
      <c r="D9101" s="5">
        <f t="shared" si="1700"/>
        <v>900</v>
      </c>
      <c r="E9101" s="5" t="str">
        <f t="shared" si="1701"/>
        <v>0.001855</v>
      </c>
      <c r="F9101" s="5" t="str">
        <f t="shared" si="1702"/>
        <v>3109</v>
      </c>
      <c r="G9101" s="5" t="str">
        <f t="shared" si="1703"/>
        <v>3759</v>
      </c>
      <c r="H9101" s="5" t="str">
        <f t="shared" si="1704"/>
        <v>5.508</v>
      </c>
      <c r="I9101" s="1" t="s">
        <v>12</v>
      </c>
      <c r="AN9101" s="89" t="str">
        <f t="shared" si="1705"/>
        <v>350.0</v>
      </c>
      <c r="AO9101" s="89" t="str">
        <f t="shared" si="1706"/>
        <v>900.0</v>
      </c>
      <c r="AP9101" s="89" t="str">
        <f t="shared" si="1707"/>
        <v>0.001855</v>
      </c>
      <c r="AQ9101" s="89" t="str">
        <f t="shared" si="1708"/>
        <v>3109</v>
      </c>
      <c r="AR9101" s="89" t="str">
        <f t="shared" si="1709"/>
        <v>3759</v>
      </c>
      <c r="AS9101" s="89" t="str">
        <f t="shared" si="1710"/>
        <v>5.508</v>
      </c>
      <c r="AT9101" s="89"/>
      <c r="AU9101" s="99">
        <v>350</v>
      </c>
      <c r="AV9101" s="99">
        <v>900</v>
      </c>
      <c r="AW9101" s="99">
        <v>1.8553E-3</v>
      </c>
      <c r="AX9101" s="99">
        <v>3109.2449999999999</v>
      </c>
      <c r="AY9101" s="99">
        <v>3758.6</v>
      </c>
      <c r="AZ9101" s="99">
        <v>5.5080999999999998</v>
      </c>
      <c r="BA9101" s="119" t="s">
        <v>12</v>
      </c>
      <c r="BB9101" s="4">
        <v>9101</v>
      </c>
      <c r="BC9101" s="4">
        <v>350</v>
      </c>
    </row>
    <row r="9102" spans="2:55">
      <c r="B9102">
        <v>9101</v>
      </c>
      <c r="C9102" s="5">
        <f t="shared" si="1699"/>
        <v>350</v>
      </c>
      <c r="D9102" s="5">
        <f t="shared" si="1700"/>
        <v>1000</v>
      </c>
      <c r="E9102" s="5" t="str">
        <f t="shared" si="1701"/>
        <v>0.002030</v>
      </c>
      <c r="F9102" s="5" t="str">
        <f t="shared" si="1702"/>
        <v>3408</v>
      </c>
      <c r="G9102" s="5" t="str">
        <f t="shared" si="1703"/>
        <v>4118</v>
      </c>
      <c r="H9102" s="5" t="str">
        <f t="shared" si="1704"/>
        <v>5.802</v>
      </c>
      <c r="I9102" s="1" t="s">
        <v>12</v>
      </c>
      <c r="AN9102" s="89" t="str">
        <f t="shared" si="1705"/>
        <v>350.0</v>
      </c>
      <c r="AO9102" s="89" t="str">
        <f t="shared" si="1706"/>
        <v>1000.</v>
      </c>
      <c r="AP9102" s="89" t="str">
        <f t="shared" si="1707"/>
        <v>0.002030</v>
      </c>
      <c r="AQ9102" s="89" t="str">
        <f t="shared" si="1708"/>
        <v>3408</v>
      </c>
      <c r="AR9102" s="89" t="str">
        <f t="shared" si="1709"/>
        <v>4118</v>
      </c>
      <c r="AS9102" s="89" t="str">
        <f t="shared" si="1710"/>
        <v>5.802</v>
      </c>
      <c r="AT9102" s="89"/>
      <c r="AU9102" s="99">
        <v>350</v>
      </c>
      <c r="AV9102" s="99">
        <v>1000</v>
      </c>
      <c r="AW9102" s="99">
        <v>2.0295999999999999E-3</v>
      </c>
      <c r="AX9102" s="99">
        <v>3407.5399999999995</v>
      </c>
      <c r="AY9102" s="99">
        <v>4117.8999999999996</v>
      </c>
      <c r="AZ9102" s="99">
        <v>5.8021000000000003</v>
      </c>
      <c r="BA9102" s="119" t="s">
        <v>12</v>
      </c>
      <c r="BB9102" s="4">
        <v>9102</v>
      </c>
      <c r="BC9102" s="4">
        <v>350</v>
      </c>
    </row>
    <row r="9103" spans="2:55">
      <c r="B9103">
        <v>9102</v>
      </c>
      <c r="C9103" s="5">
        <f t="shared" ref="C9103:C9166" si="1711">_xlfn.NUMBERVALUE(AN9103)</f>
        <v>350</v>
      </c>
      <c r="D9103" s="5">
        <f t="shared" ref="D9103:D9166" si="1712">_xlfn.NUMBERVALUE(AO9103)</f>
        <v>1200</v>
      </c>
      <c r="E9103" s="5" t="str">
        <f t="shared" ref="E9103:E9166" si="1713">AP9103</f>
        <v>0.002373</v>
      </c>
      <c r="F9103" s="5" t="str">
        <f t="shared" ref="F9103:F9166" si="1714">IF($D9103=0,_xlfn.NUMBERVALUE(AQ9103),AQ9103)</f>
        <v>3975</v>
      </c>
      <c r="G9103" s="5" t="str">
        <f t="shared" ref="G9103:G9166" si="1715">IF($D9103=0,_xlfn.NUMBERVALUE(AR9103),AR9103)</f>
        <v>4806</v>
      </c>
      <c r="H9103" s="5" t="str">
        <f t="shared" ref="H9103:H9166" si="1716">IF($D9103=0,_xlfn.NUMBERVALUE(AS9103),AS9103)</f>
        <v>6.304</v>
      </c>
      <c r="I9103" s="1" t="s">
        <v>12</v>
      </c>
      <c r="AN9103" s="89" t="str">
        <f t="shared" ref="AN9103:AN9166" si="1717">IF(AU9103=0,"0.000",TEXT(IF(AU9103&lt;0,"-","")&amp;LEFT(TEXT(ABS(AU9103),"0."&amp;REPT("0",4-1)&amp;"E+00"),4+1)*10^FLOOR(LOG10(TEXT(ABS(AU9103),"0."&amp;REPT("0",4-1)&amp;"E+00")),1),(""&amp;(IF(OR(AND(FLOOR(LOG10(TEXT(ABS(AU9103),"0."&amp;REPT("0",4-1)&amp;"E+00")),1)+1=4,RIGHT(LEFT(TEXT(ABS(AU9103),"0."&amp;REPT("0",4-1)&amp;"E+00"),4+1)*10^FLOOR(LOG10(TEXT(ABS(AU9103),"0."&amp;REPT("0",4-1)&amp;"E+00")),1),1)="0"),LOG10(TEXT(ABS(AU9103),"0."&amp;REPT("0",4-1)&amp;"E+00"))&lt;=4-1),"0.","#")&amp;REPT("0",IF(4-1-(FLOOR(LOG10(TEXT(ABS(AU9103),"0."&amp;REPT("0",4-1)&amp;"E+00")),1))&gt;0,4-1-(FLOOR(LOG10(TEXT(ABS(AU9103),"0."&amp;REPT("0",4-1)&amp;"E+00")),1)),0))))))</f>
        <v>350.0</v>
      </c>
      <c r="AO9103" s="89" t="str">
        <f t="shared" ref="AO9103:AO9166" si="1718">IF(AV9103=0,"0.000",TEXT(IF(AV9103&lt;0,"-","")&amp;LEFT(TEXT(ABS(AV9103),"0."&amp;REPT("0",4-1)&amp;"E+00"),4+1)*10^FLOOR(LOG10(TEXT(ABS(AV9103),"0."&amp;REPT("0",4-1)&amp;"E+00")),1),(""&amp;(IF(OR(AND(FLOOR(LOG10(TEXT(ABS(AV9103),"0."&amp;REPT("0",4-1)&amp;"E+00")),1)+1=4,RIGHT(LEFT(TEXT(ABS(AV9103),"0."&amp;REPT("0",4-1)&amp;"E+00"),4+1)*10^FLOOR(LOG10(TEXT(ABS(AV9103),"0."&amp;REPT("0",4-1)&amp;"E+00")),1),1)="0"),LOG10(TEXT(ABS(AV9103),"0."&amp;REPT("0",4-1)&amp;"E+00"))&lt;=4-1),"0.","#")&amp;REPT("0",IF(4-1-(FLOOR(LOG10(TEXT(ABS(AV9103),"0."&amp;REPT("0",4-1)&amp;"E+00")),1))&gt;0,4-1-(FLOOR(LOG10(TEXT(ABS(AV9103),"0."&amp;REPT("0",4-1)&amp;"E+00")),1)),0))))))</f>
        <v>1200.</v>
      </c>
      <c r="AP9103" s="89" t="str">
        <f t="shared" ref="AP9103:AP9166" si="1719">IF(AW9103=0,"0.000",TEXT(IF(AW9103&lt;0,"-","")&amp;LEFT(TEXT(ABS(AW9103),"0."&amp;REPT("0",4-1)&amp;"E+00"),4+1)*10^FLOOR(LOG10(TEXT(ABS(AW9103),"0."&amp;REPT("0",4-1)&amp;"E+00")),1),(""&amp;(IF(OR(AND(FLOOR(LOG10(TEXT(ABS(AW9103),"0."&amp;REPT("0",4-1)&amp;"E+00")),1)+1=4,RIGHT(LEFT(TEXT(ABS(AW9103),"0."&amp;REPT("0",4-1)&amp;"E+00"),4+1)*10^FLOOR(LOG10(TEXT(ABS(AW9103),"0."&amp;REPT("0",4-1)&amp;"E+00")),1),1)="0"),LOG10(TEXT(ABS(AW9103),"0."&amp;REPT("0",4-1)&amp;"E+00"))&lt;=4-1),"0.","#")&amp;REPT("0",IF(4-1-(FLOOR(LOG10(TEXT(ABS(AW9103),"0."&amp;REPT("0",4-1)&amp;"E+00")),1))&gt;0,4-1-(FLOOR(LOG10(TEXT(ABS(AW9103),"0."&amp;REPT("0",4-1)&amp;"E+00")),1)),0))))))</f>
        <v>0.002373</v>
      </c>
      <c r="AQ9103" s="89" t="str">
        <f t="shared" ref="AQ9103:AQ9166" si="1720">IF(AX9103=0,"0.000",TEXT(IF(AX9103&lt;0,"-","")&amp;LEFT(TEXT(ABS(AX9103),"0."&amp;REPT("0",4-1)&amp;"E+00"),4+1)*10^FLOOR(LOG10(TEXT(ABS(AX9103),"0."&amp;REPT("0",4-1)&amp;"E+00")),1),(""&amp;(IF(OR(AND(FLOOR(LOG10(TEXT(ABS(AX9103),"0."&amp;REPT("0",4-1)&amp;"E+00")),1)+1=4,RIGHT(LEFT(TEXT(ABS(AX9103),"0."&amp;REPT("0",4-1)&amp;"E+00"),4+1)*10^FLOOR(LOG10(TEXT(ABS(AX9103),"0."&amp;REPT("0",4-1)&amp;"E+00")),1),1)="0"),LOG10(TEXT(ABS(AX9103),"0."&amp;REPT("0",4-1)&amp;"E+00"))&lt;=4-1),"0.","#")&amp;REPT("0",IF(4-1-(FLOOR(LOG10(TEXT(ABS(AX9103),"0."&amp;REPT("0",4-1)&amp;"E+00")),1))&gt;0,4-1-(FLOOR(LOG10(TEXT(ABS(AX9103),"0."&amp;REPT("0",4-1)&amp;"E+00")),1)),0))))))</f>
        <v>3975</v>
      </c>
      <c r="AR9103" s="89" t="str">
        <f t="shared" ref="AR9103:AR9166" si="1721">IF(AY9103=0,"0.000",TEXT(IF(AY9103&lt;0,"-","")&amp;LEFT(TEXT(ABS(AY9103),"0."&amp;REPT("0",4-1)&amp;"E+00"),4+1)*10^FLOOR(LOG10(TEXT(ABS(AY9103),"0."&amp;REPT("0",4-1)&amp;"E+00")),1),(""&amp;(IF(OR(AND(FLOOR(LOG10(TEXT(ABS(AY9103),"0."&amp;REPT("0",4-1)&amp;"E+00")),1)+1=4,RIGHT(LEFT(TEXT(ABS(AY9103),"0."&amp;REPT("0",4-1)&amp;"E+00"),4+1)*10^FLOOR(LOG10(TEXT(ABS(AY9103),"0."&amp;REPT("0",4-1)&amp;"E+00")),1),1)="0"),LOG10(TEXT(ABS(AY9103),"0."&amp;REPT("0",4-1)&amp;"E+00"))&lt;=4-1),"0.","#")&amp;REPT("0",IF(4-1-(FLOOR(LOG10(TEXT(ABS(AY9103),"0."&amp;REPT("0",4-1)&amp;"E+00")),1))&gt;0,4-1-(FLOOR(LOG10(TEXT(ABS(AY9103),"0."&amp;REPT("0",4-1)&amp;"E+00")),1)),0))))))</f>
        <v>4806</v>
      </c>
      <c r="AS9103" s="89" t="str">
        <f t="shared" ref="AS9103:AS9166" si="1722">IF(AZ9103=0,"0.000",TEXT(IF(AZ9103&lt;0,"-","")&amp;LEFT(TEXT(ABS(AZ9103),"0."&amp;REPT("0",4-1)&amp;"E+00"),4+1)*10^FLOOR(LOG10(TEXT(ABS(AZ9103),"0."&amp;REPT("0",4-1)&amp;"E+00")),1),(""&amp;(IF(OR(AND(FLOOR(LOG10(TEXT(ABS(AZ9103),"0."&amp;REPT("0",4-1)&amp;"E+00")),1)+1=4,RIGHT(LEFT(TEXT(ABS(AZ9103),"0."&amp;REPT("0",4-1)&amp;"E+00"),4+1)*10^FLOOR(LOG10(TEXT(ABS(AZ9103),"0."&amp;REPT("0",4-1)&amp;"E+00")),1),1)="0"),LOG10(TEXT(ABS(AZ9103),"0."&amp;REPT("0",4-1)&amp;"E+00"))&lt;=4-1),"0.","#")&amp;REPT("0",IF(4-1-(FLOOR(LOG10(TEXT(ABS(AZ9103),"0."&amp;REPT("0",4-1)&amp;"E+00")),1))&gt;0,4-1-(FLOOR(LOG10(TEXT(ABS(AZ9103),"0."&amp;REPT("0",4-1)&amp;"E+00")),1)),0))))))</f>
        <v>6.304</v>
      </c>
      <c r="AT9103" s="89"/>
      <c r="AU9103" s="99">
        <v>350</v>
      </c>
      <c r="AV9103" s="99">
        <v>1200</v>
      </c>
      <c r="AW9103" s="99">
        <v>2.3728999999999998E-3</v>
      </c>
      <c r="AX9103" s="99">
        <v>3975.2850000000003</v>
      </c>
      <c r="AY9103" s="99">
        <v>4805.8</v>
      </c>
      <c r="AZ9103" s="99">
        <v>6.3042999999999996</v>
      </c>
      <c r="BA9103" s="119" t="s">
        <v>12</v>
      </c>
      <c r="BB9103" s="4">
        <v>9103</v>
      </c>
      <c r="BC9103" s="4">
        <v>350</v>
      </c>
    </row>
    <row r="9104" spans="2:55">
      <c r="B9104">
        <v>9103</v>
      </c>
      <c r="C9104" s="5">
        <f t="shared" si="1711"/>
        <v>350</v>
      </c>
      <c r="D9104" s="5">
        <f t="shared" si="1712"/>
        <v>1400</v>
      </c>
      <c r="E9104" s="5" t="str">
        <f t="shared" si="1713"/>
        <v>0.002703</v>
      </c>
      <c r="F9104" s="5" t="str">
        <f t="shared" si="1714"/>
        <v>4520.</v>
      </c>
      <c r="G9104" s="5" t="str">
        <f t="shared" si="1715"/>
        <v>5467</v>
      </c>
      <c r="H9104" s="5" t="str">
        <f t="shared" si="1716"/>
        <v>6.725</v>
      </c>
      <c r="I9104" s="1" t="s">
        <v>12</v>
      </c>
      <c r="AN9104" s="89" t="str">
        <f t="shared" si="1717"/>
        <v>350.0</v>
      </c>
      <c r="AO9104" s="89" t="str">
        <f t="shared" si="1718"/>
        <v>1400.</v>
      </c>
      <c r="AP9104" s="89" t="str">
        <f t="shared" si="1719"/>
        <v>0.002703</v>
      </c>
      <c r="AQ9104" s="89" t="str">
        <f t="shared" si="1720"/>
        <v>4520.</v>
      </c>
      <c r="AR9104" s="89" t="str">
        <f t="shared" si="1721"/>
        <v>5467</v>
      </c>
      <c r="AS9104" s="89" t="str">
        <f t="shared" si="1722"/>
        <v>6.725</v>
      </c>
      <c r="AT9104" s="89"/>
      <c r="AU9104" s="99">
        <v>350</v>
      </c>
      <c r="AV9104" s="99">
        <v>1400</v>
      </c>
      <c r="AW9104" s="99">
        <v>2.7029000000000003E-3</v>
      </c>
      <c r="AX9104" s="99">
        <v>4520.4849999999997</v>
      </c>
      <c r="AY9104" s="99">
        <v>5466.5</v>
      </c>
      <c r="AZ9104" s="99">
        <v>6.7249999999999996</v>
      </c>
      <c r="BA9104" s="119" t="s">
        <v>12</v>
      </c>
      <c r="BB9104" s="4">
        <v>9104</v>
      </c>
      <c r="BC9104" s="4">
        <v>350</v>
      </c>
    </row>
    <row r="9105" spans="2:55">
      <c r="B9105">
        <v>9104</v>
      </c>
      <c r="C9105" s="5">
        <f t="shared" si="1711"/>
        <v>350</v>
      </c>
      <c r="D9105" s="5">
        <f t="shared" si="1712"/>
        <v>1600</v>
      </c>
      <c r="E9105" s="5" t="str">
        <f t="shared" si="1713"/>
        <v>0.003020</v>
      </c>
      <c r="F9105" s="5" t="str">
        <f t="shared" si="1714"/>
        <v>5056</v>
      </c>
      <c r="G9105" s="5" t="str">
        <f t="shared" si="1715"/>
        <v>6113</v>
      </c>
      <c r="H9105" s="5" t="str">
        <f t="shared" si="1716"/>
        <v>7.090</v>
      </c>
      <c r="I9105" s="1" t="s">
        <v>12</v>
      </c>
      <c r="AN9105" s="89" t="str">
        <f t="shared" si="1717"/>
        <v>350.0</v>
      </c>
      <c r="AO9105" s="89" t="str">
        <f t="shared" si="1718"/>
        <v>1600.</v>
      </c>
      <c r="AP9105" s="89" t="str">
        <f t="shared" si="1719"/>
        <v>0.003020</v>
      </c>
      <c r="AQ9105" s="89" t="str">
        <f t="shared" si="1720"/>
        <v>5056</v>
      </c>
      <c r="AR9105" s="89" t="str">
        <f t="shared" si="1721"/>
        <v>6113</v>
      </c>
      <c r="AS9105" s="89" t="str">
        <f t="shared" si="1722"/>
        <v>7.090</v>
      </c>
      <c r="AT9105" s="89"/>
      <c r="AU9105" s="99">
        <v>350</v>
      </c>
      <c r="AV9105" s="99">
        <v>1600</v>
      </c>
      <c r="AW9105" s="99">
        <v>3.0195E-3</v>
      </c>
      <c r="AX9105" s="99">
        <v>5055.9750000000004</v>
      </c>
      <c r="AY9105" s="99">
        <v>6112.8</v>
      </c>
      <c r="AZ9105" s="99">
        <v>7.09</v>
      </c>
      <c r="BA9105" s="119" t="s">
        <v>12</v>
      </c>
      <c r="BB9105" s="4">
        <v>9105</v>
      </c>
      <c r="BC9105" s="4">
        <v>350</v>
      </c>
    </row>
    <row r="9106" spans="2:55">
      <c r="B9106">
        <v>9105</v>
      </c>
      <c r="C9106" s="5">
        <f t="shared" si="1711"/>
        <v>350</v>
      </c>
      <c r="D9106" s="5">
        <f t="shared" si="1712"/>
        <v>1800</v>
      </c>
      <c r="E9106" s="5" t="str">
        <f t="shared" si="1713"/>
        <v>0.003325</v>
      </c>
      <c r="F9106" s="5" t="str">
        <f t="shared" si="1714"/>
        <v>5589</v>
      </c>
      <c r="G9106" s="5" t="str">
        <f t="shared" si="1715"/>
        <v>6752</v>
      </c>
      <c r="H9106" s="5" t="str">
        <f t="shared" si="1716"/>
        <v>7.414</v>
      </c>
      <c r="I9106" s="1" t="s">
        <v>12</v>
      </c>
      <c r="AN9106" s="89" t="str">
        <f t="shared" si="1717"/>
        <v>350.0</v>
      </c>
      <c r="AO9106" s="89" t="str">
        <f t="shared" si="1718"/>
        <v>1800.</v>
      </c>
      <c r="AP9106" s="89" t="str">
        <f t="shared" si="1719"/>
        <v>0.003325</v>
      </c>
      <c r="AQ9106" s="89" t="str">
        <f t="shared" si="1720"/>
        <v>5589</v>
      </c>
      <c r="AR9106" s="89" t="str">
        <f t="shared" si="1721"/>
        <v>6752</v>
      </c>
      <c r="AS9106" s="89" t="str">
        <f t="shared" si="1722"/>
        <v>7.414</v>
      </c>
      <c r="AT9106" s="89"/>
      <c r="AU9106" s="99">
        <v>350</v>
      </c>
      <c r="AV9106" s="99">
        <v>1800</v>
      </c>
      <c r="AW9106" s="99">
        <v>3.3248000000000002E-3</v>
      </c>
      <c r="AX9106" s="99">
        <v>5588.7199999999993</v>
      </c>
      <c r="AY9106" s="99">
        <v>6752.4</v>
      </c>
      <c r="AZ9106" s="99">
        <v>7.4143999999999997</v>
      </c>
      <c r="BA9106" s="119" t="s">
        <v>12</v>
      </c>
      <c r="BB9106" s="4">
        <v>9106</v>
      </c>
      <c r="BC9106" s="4">
        <v>350</v>
      </c>
    </row>
    <row r="9107" spans="2:55">
      <c r="B9107">
        <v>9106</v>
      </c>
      <c r="C9107" s="5">
        <f t="shared" si="1711"/>
        <v>350</v>
      </c>
      <c r="D9107" s="5">
        <f t="shared" si="1712"/>
        <v>2000</v>
      </c>
      <c r="E9107" s="5" t="str">
        <f t="shared" si="1713"/>
        <v>0.003621</v>
      </c>
      <c r="F9107" s="5" t="str">
        <f t="shared" si="1714"/>
        <v>6122</v>
      </c>
      <c r="G9107" s="5" t="str">
        <f t="shared" si="1715"/>
        <v>7389</v>
      </c>
      <c r="H9107" s="5" t="str">
        <f t="shared" si="1716"/>
        <v>7.708</v>
      </c>
      <c r="I9107" s="1" t="s">
        <v>12</v>
      </c>
      <c r="AN9107" s="89" t="str">
        <f t="shared" si="1717"/>
        <v>350.0</v>
      </c>
      <c r="AO9107" s="89" t="str">
        <f t="shared" si="1718"/>
        <v>2000.</v>
      </c>
      <c r="AP9107" s="89" t="str">
        <f t="shared" si="1719"/>
        <v>0.003621</v>
      </c>
      <c r="AQ9107" s="89" t="str">
        <f t="shared" si="1720"/>
        <v>6122</v>
      </c>
      <c r="AR9107" s="89" t="str">
        <f t="shared" si="1721"/>
        <v>7389</v>
      </c>
      <c r="AS9107" s="89" t="str">
        <f t="shared" si="1722"/>
        <v>7.708</v>
      </c>
      <c r="AT9107" s="89"/>
      <c r="AU9107" s="99">
        <v>350</v>
      </c>
      <c r="AV9107" s="99">
        <v>2000</v>
      </c>
      <c r="AW9107" s="99">
        <v>3.6208999999999998E-3</v>
      </c>
      <c r="AX9107" s="99">
        <v>6121.9850000000006</v>
      </c>
      <c r="AY9107" s="99">
        <v>7389.3</v>
      </c>
      <c r="AZ9107" s="99">
        <v>7.7077</v>
      </c>
      <c r="BA9107" s="119" t="s">
        <v>12</v>
      </c>
      <c r="BB9107" s="4">
        <v>9107</v>
      </c>
      <c r="BC9107" s="4">
        <v>350</v>
      </c>
    </row>
    <row r="9108" spans="2:55">
      <c r="B9108">
        <v>9107</v>
      </c>
      <c r="C9108" s="5">
        <f t="shared" si="1711"/>
        <v>400</v>
      </c>
      <c r="D9108" s="5">
        <f t="shared" si="1712"/>
        <v>0</v>
      </c>
      <c r="E9108" s="5" t="str">
        <f t="shared" si="1713"/>
        <v>0.0008782</v>
      </c>
      <c r="F9108" s="5">
        <f t="shared" si="1714"/>
        <v>-7.8360000000000003</v>
      </c>
      <c r="G9108" s="5">
        <f t="shared" si="1715"/>
        <v>343.4</v>
      </c>
      <c r="H9108" s="5">
        <f t="shared" si="1716"/>
        <v>-0.1032</v>
      </c>
      <c r="I9108" s="1" t="s">
        <v>8</v>
      </c>
      <c r="AN9108" s="89" t="str">
        <f t="shared" si="1717"/>
        <v>400.0</v>
      </c>
      <c r="AO9108" s="89" t="str">
        <f t="shared" si="1718"/>
        <v>0.000</v>
      </c>
      <c r="AP9108" s="89" t="str">
        <f t="shared" si="1719"/>
        <v>0.0008782</v>
      </c>
      <c r="AQ9108" s="89" t="str">
        <f t="shared" si="1720"/>
        <v>-7.836</v>
      </c>
      <c r="AR9108" s="89" t="str">
        <f t="shared" si="1721"/>
        <v>343.4</v>
      </c>
      <c r="AS9108" s="89" t="str">
        <f t="shared" si="1722"/>
        <v>-0.1032</v>
      </c>
      <c r="AT9108" s="89"/>
      <c r="AU9108" s="99">
        <v>400</v>
      </c>
      <c r="AV9108" s="99">
        <v>0</v>
      </c>
      <c r="AW9108" s="99">
        <v>8.7819000000000005E-4</v>
      </c>
      <c r="AX9108" s="99">
        <v>-7.8360000000000127</v>
      </c>
      <c r="AY9108" s="99">
        <v>343.44</v>
      </c>
      <c r="AZ9108" s="99">
        <v>-0.10324</v>
      </c>
      <c r="BA9108" s="119" t="s">
        <v>8</v>
      </c>
      <c r="BB9108" s="4">
        <v>9108</v>
      </c>
      <c r="BC9108" s="4">
        <v>400</v>
      </c>
    </row>
    <row r="9109" spans="2:55">
      <c r="B9109">
        <v>9108</v>
      </c>
      <c r="C9109" s="5">
        <f t="shared" si="1711"/>
        <v>400</v>
      </c>
      <c r="D9109" s="5">
        <f t="shared" si="1712"/>
        <v>10</v>
      </c>
      <c r="E9109" s="5" t="str">
        <f t="shared" si="1713"/>
        <v>0.0008819</v>
      </c>
      <c r="F9109" s="5" t="str">
        <f t="shared" si="1714"/>
        <v>27.37</v>
      </c>
      <c r="G9109" s="5" t="str">
        <f t="shared" si="1715"/>
        <v>380.1</v>
      </c>
      <c r="H9109" s="5" t="str">
        <f t="shared" si="1716"/>
        <v>0.02861</v>
      </c>
      <c r="I9109" s="1" t="s">
        <v>8</v>
      </c>
      <c r="AN9109" s="89" t="str">
        <f t="shared" si="1717"/>
        <v>400.0</v>
      </c>
      <c r="AO9109" s="89" t="str">
        <f t="shared" si="1718"/>
        <v>10.00</v>
      </c>
      <c r="AP9109" s="89" t="str">
        <f t="shared" si="1719"/>
        <v>0.0008819</v>
      </c>
      <c r="AQ9109" s="89" t="str">
        <f t="shared" si="1720"/>
        <v>27.37</v>
      </c>
      <c r="AR9109" s="89" t="str">
        <f t="shared" si="1721"/>
        <v>380.1</v>
      </c>
      <c r="AS9109" s="89" t="str">
        <f t="shared" si="1722"/>
        <v>0.02861</v>
      </c>
      <c r="AT9109" s="89"/>
      <c r="AU9109" s="99">
        <v>400</v>
      </c>
      <c r="AV9109" s="99">
        <v>10</v>
      </c>
      <c r="AW9109" s="99">
        <v>8.8187000000000009E-4</v>
      </c>
      <c r="AX9109" s="99">
        <v>27.371999999999957</v>
      </c>
      <c r="AY9109" s="99">
        <v>380.12</v>
      </c>
      <c r="AZ9109" s="99">
        <v>2.861E-2</v>
      </c>
      <c r="BA9109" s="119" t="s">
        <v>8</v>
      </c>
      <c r="BB9109" s="4">
        <v>9109</v>
      </c>
      <c r="BC9109" s="4">
        <v>400</v>
      </c>
    </row>
    <row r="9110" spans="2:55">
      <c r="B9110">
        <v>9109</v>
      </c>
      <c r="C9110" s="5">
        <f t="shared" si="1711"/>
        <v>400</v>
      </c>
      <c r="D9110" s="5">
        <f t="shared" si="1712"/>
        <v>20</v>
      </c>
      <c r="E9110" s="5" t="str">
        <f t="shared" si="1713"/>
        <v>0.0008857</v>
      </c>
      <c r="F9110" s="5" t="str">
        <f t="shared" si="1714"/>
        <v>63.44</v>
      </c>
      <c r="G9110" s="5" t="str">
        <f t="shared" si="1715"/>
        <v>417.7</v>
      </c>
      <c r="H9110" s="5" t="str">
        <f t="shared" si="1716"/>
        <v>0.1591</v>
      </c>
      <c r="I9110" s="1" t="s">
        <v>8</v>
      </c>
      <c r="AN9110" s="89" t="str">
        <f t="shared" si="1717"/>
        <v>400.0</v>
      </c>
      <c r="AO9110" s="89" t="str">
        <f t="shared" si="1718"/>
        <v>20.00</v>
      </c>
      <c r="AP9110" s="89" t="str">
        <f t="shared" si="1719"/>
        <v>0.0008857</v>
      </c>
      <c r="AQ9110" s="89" t="str">
        <f t="shared" si="1720"/>
        <v>63.44</v>
      </c>
      <c r="AR9110" s="89" t="str">
        <f t="shared" si="1721"/>
        <v>417.7</v>
      </c>
      <c r="AS9110" s="89" t="str">
        <f t="shared" si="1722"/>
        <v>0.1591</v>
      </c>
      <c r="AT9110" s="89"/>
      <c r="AU9110" s="99">
        <v>400</v>
      </c>
      <c r="AV9110" s="99">
        <v>20</v>
      </c>
      <c r="AW9110" s="99">
        <v>8.8568999999999996E-4</v>
      </c>
      <c r="AX9110" s="99">
        <v>63.444000000000017</v>
      </c>
      <c r="AY9110" s="99">
        <v>417.72</v>
      </c>
      <c r="AZ9110" s="99">
        <v>0.15912999999999999</v>
      </c>
      <c r="BA9110" s="119" t="s">
        <v>8</v>
      </c>
      <c r="BB9110" s="4">
        <v>9110</v>
      </c>
      <c r="BC9110" s="4">
        <v>400</v>
      </c>
    </row>
    <row r="9111" spans="2:55">
      <c r="B9111">
        <v>9110</v>
      </c>
      <c r="C9111" s="5">
        <f t="shared" si="1711"/>
        <v>400</v>
      </c>
      <c r="D9111" s="5">
        <f t="shared" si="1712"/>
        <v>25</v>
      </c>
      <c r="E9111" s="5" t="str">
        <f t="shared" si="1713"/>
        <v>0.0008876</v>
      </c>
      <c r="F9111" s="5" t="str">
        <f t="shared" si="1714"/>
        <v>81.64</v>
      </c>
      <c r="G9111" s="5" t="str">
        <f t="shared" si="1715"/>
        <v>436.7</v>
      </c>
      <c r="H9111" s="5" t="str">
        <f t="shared" si="1716"/>
        <v>0.2233</v>
      </c>
      <c r="I9111" s="1" t="s">
        <v>8</v>
      </c>
      <c r="AN9111" s="89" t="str">
        <f t="shared" si="1717"/>
        <v>400.0</v>
      </c>
      <c r="AO9111" s="89" t="str">
        <f t="shared" si="1718"/>
        <v>25.00</v>
      </c>
      <c r="AP9111" s="89" t="str">
        <f t="shared" si="1719"/>
        <v>0.0008876</v>
      </c>
      <c r="AQ9111" s="89" t="str">
        <f t="shared" si="1720"/>
        <v>81.64</v>
      </c>
      <c r="AR9111" s="89" t="str">
        <f t="shared" si="1721"/>
        <v>436.7</v>
      </c>
      <c r="AS9111" s="89" t="str">
        <f t="shared" si="1722"/>
        <v>0.2233</v>
      </c>
      <c r="AT9111" s="89"/>
      <c r="AU9111" s="99">
        <v>400</v>
      </c>
      <c r="AV9111" s="99">
        <v>25</v>
      </c>
      <c r="AW9111" s="99">
        <v>8.8763999999999998E-4</v>
      </c>
      <c r="AX9111" s="99">
        <v>81.644000000000005</v>
      </c>
      <c r="AY9111" s="99">
        <v>436.7</v>
      </c>
      <c r="AZ9111" s="99">
        <v>0.22331999999999999</v>
      </c>
      <c r="BA9111" s="119" t="s">
        <v>8</v>
      </c>
      <c r="BB9111" s="4">
        <v>9111</v>
      </c>
      <c r="BC9111" s="4">
        <v>400</v>
      </c>
    </row>
    <row r="9112" spans="2:55">
      <c r="B9112">
        <v>9111</v>
      </c>
      <c r="C9112" s="5">
        <f t="shared" si="1711"/>
        <v>400</v>
      </c>
      <c r="D9112" s="5">
        <f t="shared" si="1712"/>
        <v>30</v>
      </c>
      <c r="E9112" s="5" t="str">
        <f t="shared" si="1713"/>
        <v>0.0008896</v>
      </c>
      <c r="F9112" s="5" t="str">
        <f t="shared" si="1714"/>
        <v>99.90</v>
      </c>
      <c r="G9112" s="5" t="str">
        <f t="shared" si="1715"/>
        <v>455.7</v>
      </c>
      <c r="H9112" s="5" t="str">
        <f t="shared" si="1716"/>
        <v>0.2867</v>
      </c>
      <c r="I9112" s="1" t="s">
        <v>8</v>
      </c>
      <c r="AN9112" s="89" t="str">
        <f t="shared" si="1717"/>
        <v>400.0</v>
      </c>
      <c r="AO9112" s="89" t="str">
        <f t="shared" si="1718"/>
        <v>30.00</v>
      </c>
      <c r="AP9112" s="89" t="str">
        <f t="shared" si="1719"/>
        <v>0.0008896</v>
      </c>
      <c r="AQ9112" s="89" t="str">
        <f t="shared" si="1720"/>
        <v>99.90</v>
      </c>
      <c r="AR9112" s="89" t="str">
        <f t="shared" si="1721"/>
        <v>455.7</v>
      </c>
      <c r="AS9112" s="89" t="str">
        <f t="shared" si="1722"/>
        <v>0.2867</v>
      </c>
      <c r="AT9112" s="89"/>
      <c r="AU9112" s="99">
        <v>400</v>
      </c>
      <c r="AV9112" s="99">
        <v>30</v>
      </c>
      <c r="AW9112" s="99">
        <v>8.8960999999999999E-4</v>
      </c>
      <c r="AX9112" s="99">
        <v>99.896000000000015</v>
      </c>
      <c r="AY9112" s="99">
        <v>455.74</v>
      </c>
      <c r="AZ9112" s="99">
        <v>0.28666000000000003</v>
      </c>
      <c r="BA9112" s="119" t="s">
        <v>8</v>
      </c>
      <c r="BB9112" s="4">
        <v>9112</v>
      </c>
      <c r="BC9112" s="4">
        <v>400</v>
      </c>
    </row>
    <row r="9113" spans="2:55">
      <c r="B9113">
        <v>9112</v>
      </c>
      <c r="C9113" s="5">
        <f t="shared" si="1711"/>
        <v>400</v>
      </c>
      <c r="D9113" s="5">
        <f t="shared" si="1712"/>
        <v>40</v>
      </c>
      <c r="E9113" s="5" t="str">
        <f t="shared" si="1713"/>
        <v>0.0008936</v>
      </c>
      <c r="F9113" s="5" t="str">
        <f t="shared" si="1714"/>
        <v>136.5</v>
      </c>
      <c r="G9113" s="5" t="str">
        <f t="shared" si="1715"/>
        <v>493.9</v>
      </c>
      <c r="H9113" s="5" t="str">
        <f t="shared" si="1716"/>
        <v>0.4106</v>
      </c>
      <c r="I9113" s="1" t="s">
        <v>8</v>
      </c>
      <c r="AN9113" s="89" t="str">
        <f t="shared" si="1717"/>
        <v>400.0</v>
      </c>
      <c r="AO9113" s="89" t="str">
        <f t="shared" si="1718"/>
        <v>40.00</v>
      </c>
      <c r="AP9113" s="89" t="str">
        <f t="shared" si="1719"/>
        <v>0.0008936</v>
      </c>
      <c r="AQ9113" s="89" t="str">
        <f t="shared" si="1720"/>
        <v>136.5</v>
      </c>
      <c r="AR9113" s="89" t="str">
        <f t="shared" si="1721"/>
        <v>493.9</v>
      </c>
      <c r="AS9113" s="89" t="str">
        <f t="shared" si="1722"/>
        <v>0.4106</v>
      </c>
      <c r="AT9113" s="89"/>
      <c r="AU9113" s="99">
        <v>400</v>
      </c>
      <c r="AV9113" s="99">
        <v>40</v>
      </c>
      <c r="AW9113" s="99">
        <v>8.9358000000000005E-4</v>
      </c>
      <c r="AX9113" s="99">
        <v>136.488</v>
      </c>
      <c r="AY9113" s="99">
        <v>493.92</v>
      </c>
      <c r="AZ9113" s="99">
        <v>0.41056999999999999</v>
      </c>
      <c r="BA9113" s="119" t="s">
        <v>8</v>
      </c>
      <c r="BB9113" s="4">
        <v>9113</v>
      </c>
      <c r="BC9113" s="4">
        <v>400</v>
      </c>
    </row>
    <row r="9114" spans="2:55">
      <c r="B9114">
        <v>9113</v>
      </c>
      <c r="C9114" s="5">
        <f t="shared" si="1711"/>
        <v>400</v>
      </c>
      <c r="D9114" s="5">
        <f t="shared" si="1712"/>
        <v>50</v>
      </c>
      <c r="E9114" s="5" t="str">
        <f t="shared" si="1713"/>
        <v>0.0008976</v>
      </c>
      <c r="F9114" s="5" t="str">
        <f t="shared" si="1714"/>
        <v>173.1</v>
      </c>
      <c r="G9114" s="5" t="str">
        <f t="shared" si="1715"/>
        <v>532.1</v>
      </c>
      <c r="H9114" s="5" t="str">
        <f t="shared" si="1716"/>
        <v>0.5307</v>
      </c>
      <c r="I9114" s="1" t="s">
        <v>8</v>
      </c>
      <c r="AN9114" s="89" t="str">
        <f t="shared" si="1717"/>
        <v>400.0</v>
      </c>
      <c r="AO9114" s="89" t="str">
        <f t="shared" si="1718"/>
        <v>50.00</v>
      </c>
      <c r="AP9114" s="89" t="str">
        <f t="shared" si="1719"/>
        <v>0.0008976</v>
      </c>
      <c r="AQ9114" s="89" t="str">
        <f t="shared" si="1720"/>
        <v>173.1</v>
      </c>
      <c r="AR9114" s="89" t="str">
        <f t="shared" si="1721"/>
        <v>532.1</v>
      </c>
      <c r="AS9114" s="89" t="str">
        <f t="shared" si="1722"/>
        <v>0.5307</v>
      </c>
      <c r="AT9114" s="89"/>
      <c r="AU9114" s="99">
        <v>400</v>
      </c>
      <c r="AV9114" s="99">
        <v>50</v>
      </c>
      <c r="AW9114" s="99">
        <v>8.9763000000000006E-4</v>
      </c>
      <c r="AX9114" s="99">
        <v>173.08799999999997</v>
      </c>
      <c r="AY9114" s="99">
        <v>532.14</v>
      </c>
      <c r="AZ9114" s="99">
        <v>0.53071000000000002</v>
      </c>
      <c r="BA9114" s="119" t="s">
        <v>8</v>
      </c>
      <c r="BB9114" s="4">
        <v>9114</v>
      </c>
      <c r="BC9114" s="4">
        <v>400</v>
      </c>
    </row>
    <row r="9115" spans="2:55">
      <c r="B9115">
        <v>9114</v>
      </c>
      <c r="C9115" s="5">
        <f t="shared" si="1711"/>
        <v>400</v>
      </c>
      <c r="D9115" s="5">
        <f t="shared" si="1712"/>
        <v>60</v>
      </c>
      <c r="E9115" s="5" t="str">
        <f t="shared" si="1713"/>
        <v>0.0009018</v>
      </c>
      <c r="F9115" s="5" t="str">
        <f t="shared" si="1714"/>
        <v>209.6</v>
      </c>
      <c r="G9115" s="5" t="str">
        <f t="shared" si="1715"/>
        <v>570.3</v>
      </c>
      <c r="H9115" s="5" t="str">
        <f t="shared" si="1716"/>
        <v>0.6471</v>
      </c>
      <c r="I9115" s="1" t="s">
        <v>8</v>
      </c>
      <c r="AN9115" s="89" t="str">
        <f t="shared" si="1717"/>
        <v>400.0</v>
      </c>
      <c r="AO9115" s="89" t="str">
        <f t="shared" si="1718"/>
        <v>60.00</v>
      </c>
      <c r="AP9115" s="89" t="str">
        <f t="shared" si="1719"/>
        <v>0.0009018</v>
      </c>
      <c r="AQ9115" s="89" t="str">
        <f t="shared" si="1720"/>
        <v>209.6</v>
      </c>
      <c r="AR9115" s="89" t="str">
        <f t="shared" si="1721"/>
        <v>570.3</v>
      </c>
      <c r="AS9115" s="89" t="str">
        <f t="shared" si="1722"/>
        <v>0.6471</v>
      </c>
      <c r="AT9115" s="89"/>
      <c r="AU9115" s="99">
        <v>400</v>
      </c>
      <c r="AV9115" s="99">
        <v>60</v>
      </c>
      <c r="AW9115" s="99">
        <v>9.017500000000001E-4</v>
      </c>
      <c r="AX9115" s="99">
        <v>209.64</v>
      </c>
      <c r="AY9115" s="99">
        <v>570.34</v>
      </c>
      <c r="AZ9115" s="99">
        <v>0.64714000000000005</v>
      </c>
      <c r="BA9115" s="119" t="s">
        <v>8</v>
      </c>
      <c r="BB9115" s="4">
        <v>9115</v>
      </c>
      <c r="BC9115" s="4">
        <v>400</v>
      </c>
    </row>
    <row r="9116" spans="2:55">
      <c r="B9116">
        <v>9115</v>
      </c>
      <c r="C9116" s="5">
        <f t="shared" si="1711"/>
        <v>400</v>
      </c>
      <c r="D9116" s="5">
        <f t="shared" si="1712"/>
        <v>70</v>
      </c>
      <c r="E9116" s="5" t="str">
        <f t="shared" si="1713"/>
        <v>0.0009060</v>
      </c>
      <c r="F9116" s="5" t="str">
        <f t="shared" si="1714"/>
        <v>246.1</v>
      </c>
      <c r="G9116" s="5" t="str">
        <f t="shared" si="1715"/>
        <v>608.5</v>
      </c>
      <c r="H9116" s="5" t="str">
        <f t="shared" si="1716"/>
        <v>0.7600</v>
      </c>
      <c r="I9116" s="1" t="s">
        <v>8</v>
      </c>
      <c r="AN9116" s="89" t="str">
        <f t="shared" si="1717"/>
        <v>400.0</v>
      </c>
      <c r="AO9116" s="89" t="str">
        <f t="shared" si="1718"/>
        <v>70.00</v>
      </c>
      <c r="AP9116" s="89" t="str">
        <f t="shared" si="1719"/>
        <v>0.0009060</v>
      </c>
      <c r="AQ9116" s="89" t="str">
        <f t="shared" si="1720"/>
        <v>246.1</v>
      </c>
      <c r="AR9116" s="89" t="str">
        <f t="shared" si="1721"/>
        <v>608.5</v>
      </c>
      <c r="AS9116" s="89" t="str">
        <f t="shared" si="1722"/>
        <v>0.7600</v>
      </c>
      <c r="AT9116" s="89"/>
      <c r="AU9116" s="99">
        <v>400</v>
      </c>
      <c r="AV9116" s="99">
        <v>70</v>
      </c>
      <c r="AW9116" s="99">
        <v>9.0596000000000003E-4</v>
      </c>
      <c r="AX9116" s="99">
        <v>246.11599999999999</v>
      </c>
      <c r="AY9116" s="99">
        <v>608.5</v>
      </c>
      <c r="AZ9116" s="99">
        <v>0.76</v>
      </c>
      <c r="BA9116" s="119" t="s">
        <v>8</v>
      </c>
      <c r="BB9116" s="4">
        <v>9116</v>
      </c>
      <c r="BC9116" s="4">
        <v>400</v>
      </c>
    </row>
    <row r="9117" spans="2:55">
      <c r="B9117">
        <v>9116</v>
      </c>
      <c r="C9117" s="5">
        <f t="shared" si="1711"/>
        <v>400</v>
      </c>
      <c r="D9117" s="5">
        <f t="shared" si="1712"/>
        <v>80</v>
      </c>
      <c r="E9117" s="5" t="str">
        <f t="shared" si="1713"/>
        <v>0.0009103</v>
      </c>
      <c r="F9117" s="5" t="str">
        <f t="shared" si="1714"/>
        <v>282.5</v>
      </c>
      <c r="G9117" s="5" t="str">
        <f t="shared" si="1715"/>
        <v>646.6</v>
      </c>
      <c r="H9117" s="5" t="str">
        <f t="shared" si="1716"/>
        <v>0.8695</v>
      </c>
      <c r="I9117" s="1" t="s">
        <v>8</v>
      </c>
      <c r="AN9117" s="89" t="str">
        <f t="shared" si="1717"/>
        <v>400.0</v>
      </c>
      <c r="AO9117" s="89" t="str">
        <f t="shared" si="1718"/>
        <v>80.00</v>
      </c>
      <c r="AP9117" s="89" t="str">
        <f t="shared" si="1719"/>
        <v>0.0009103</v>
      </c>
      <c r="AQ9117" s="89" t="str">
        <f t="shared" si="1720"/>
        <v>282.5</v>
      </c>
      <c r="AR9117" s="89" t="str">
        <f t="shared" si="1721"/>
        <v>646.6</v>
      </c>
      <c r="AS9117" s="89" t="str">
        <f t="shared" si="1722"/>
        <v>0.8695</v>
      </c>
      <c r="AT9117" s="89"/>
      <c r="AU9117" s="99">
        <v>400</v>
      </c>
      <c r="AV9117" s="99">
        <v>80</v>
      </c>
      <c r="AW9117" s="99">
        <v>9.1025999999999998E-4</v>
      </c>
      <c r="AX9117" s="99">
        <v>282.51600000000002</v>
      </c>
      <c r="AY9117" s="99">
        <v>646.62</v>
      </c>
      <c r="AZ9117" s="99">
        <v>0.86948000000000003</v>
      </c>
      <c r="BA9117" s="119" t="s">
        <v>8</v>
      </c>
      <c r="BB9117" s="4">
        <v>9117</v>
      </c>
      <c r="BC9117" s="4">
        <v>400</v>
      </c>
    </row>
    <row r="9118" spans="2:55">
      <c r="B9118">
        <v>9117</v>
      </c>
      <c r="C9118" s="5">
        <f t="shared" si="1711"/>
        <v>400</v>
      </c>
      <c r="D9118" s="5">
        <f t="shared" si="1712"/>
        <v>90</v>
      </c>
      <c r="E9118" s="5" t="str">
        <f t="shared" si="1713"/>
        <v>0.0009147</v>
      </c>
      <c r="F9118" s="5" t="str">
        <f t="shared" si="1714"/>
        <v>318.8</v>
      </c>
      <c r="G9118" s="5" t="str">
        <f t="shared" si="1715"/>
        <v>684.7</v>
      </c>
      <c r="H9118" s="5" t="str">
        <f t="shared" si="1716"/>
        <v>0.9758</v>
      </c>
      <c r="I9118" s="1" t="s">
        <v>8</v>
      </c>
      <c r="AN9118" s="89" t="str">
        <f t="shared" si="1717"/>
        <v>400.0</v>
      </c>
      <c r="AO9118" s="89" t="str">
        <f t="shared" si="1718"/>
        <v>90.00</v>
      </c>
      <c r="AP9118" s="89" t="str">
        <f t="shared" si="1719"/>
        <v>0.0009147</v>
      </c>
      <c r="AQ9118" s="89" t="str">
        <f t="shared" si="1720"/>
        <v>318.8</v>
      </c>
      <c r="AR9118" s="89" t="str">
        <f t="shared" si="1721"/>
        <v>684.7</v>
      </c>
      <c r="AS9118" s="89" t="str">
        <f t="shared" si="1722"/>
        <v>0.9758</v>
      </c>
      <c r="AT9118" s="89"/>
      <c r="AU9118" s="99">
        <v>400</v>
      </c>
      <c r="AV9118" s="99">
        <v>90</v>
      </c>
      <c r="AW9118" s="99">
        <v>9.1467000000000002E-4</v>
      </c>
      <c r="AX9118" s="99">
        <v>318.82200000000006</v>
      </c>
      <c r="AY9118" s="99">
        <v>684.69</v>
      </c>
      <c r="AZ9118" s="99">
        <v>0.97579000000000005</v>
      </c>
      <c r="BA9118" s="119" t="s">
        <v>8</v>
      </c>
      <c r="BB9118" s="4">
        <v>9118</v>
      </c>
      <c r="BC9118" s="4">
        <v>400</v>
      </c>
    </row>
    <row r="9119" spans="2:55">
      <c r="B9119">
        <v>9118</v>
      </c>
      <c r="C9119" s="5">
        <f t="shared" si="1711"/>
        <v>400</v>
      </c>
      <c r="D9119" s="5">
        <f t="shared" si="1712"/>
        <v>100</v>
      </c>
      <c r="E9119" s="5" t="str">
        <f t="shared" si="1713"/>
        <v>0.0009192</v>
      </c>
      <c r="F9119" s="5" t="str">
        <f t="shared" si="1714"/>
        <v>355.0</v>
      </c>
      <c r="G9119" s="5" t="str">
        <f t="shared" si="1715"/>
        <v>722.7</v>
      </c>
      <c r="H9119" s="5" t="str">
        <f t="shared" si="1716"/>
        <v>1.079</v>
      </c>
      <c r="I9119" s="1" t="s">
        <v>8</v>
      </c>
      <c r="AN9119" s="89" t="str">
        <f t="shared" si="1717"/>
        <v>400.0</v>
      </c>
      <c r="AO9119" s="89" t="str">
        <f t="shared" si="1718"/>
        <v>100.0</v>
      </c>
      <c r="AP9119" s="89" t="str">
        <f t="shared" si="1719"/>
        <v>0.0009192</v>
      </c>
      <c r="AQ9119" s="89" t="str">
        <f t="shared" si="1720"/>
        <v>355.0</v>
      </c>
      <c r="AR9119" s="89" t="str">
        <f t="shared" si="1721"/>
        <v>722.7</v>
      </c>
      <c r="AS9119" s="89" t="str">
        <f t="shared" si="1722"/>
        <v>1.079</v>
      </c>
      <c r="AT9119" s="89"/>
      <c r="AU9119" s="99">
        <v>400</v>
      </c>
      <c r="AV9119" s="99">
        <v>100</v>
      </c>
      <c r="AW9119" s="99">
        <v>9.1918000000000002E-4</v>
      </c>
      <c r="AX9119" s="99">
        <v>355.048</v>
      </c>
      <c r="AY9119" s="99">
        <v>722.72</v>
      </c>
      <c r="AZ9119" s="99">
        <v>1.0790999999999999</v>
      </c>
      <c r="BA9119" s="119" t="s">
        <v>8</v>
      </c>
      <c r="BB9119" s="4">
        <v>9119</v>
      </c>
      <c r="BC9119" s="4">
        <v>400</v>
      </c>
    </row>
    <row r="9120" spans="2:55">
      <c r="B9120">
        <v>9119</v>
      </c>
      <c r="C9120" s="5">
        <f t="shared" si="1711"/>
        <v>400</v>
      </c>
      <c r="D9120" s="5">
        <f t="shared" si="1712"/>
        <v>110</v>
      </c>
      <c r="E9120" s="5" t="str">
        <f t="shared" si="1713"/>
        <v>0.0009238</v>
      </c>
      <c r="F9120" s="5" t="str">
        <f t="shared" si="1714"/>
        <v>391.2</v>
      </c>
      <c r="G9120" s="5" t="str">
        <f t="shared" si="1715"/>
        <v>760.7</v>
      </c>
      <c r="H9120" s="5" t="str">
        <f t="shared" si="1716"/>
        <v>1.180</v>
      </c>
      <c r="I9120" s="1" t="s">
        <v>8</v>
      </c>
      <c r="AN9120" s="89" t="str">
        <f t="shared" si="1717"/>
        <v>400.0</v>
      </c>
      <c r="AO9120" s="89" t="str">
        <f t="shared" si="1718"/>
        <v>110.0</v>
      </c>
      <c r="AP9120" s="89" t="str">
        <f t="shared" si="1719"/>
        <v>0.0009238</v>
      </c>
      <c r="AQ9120" s="89" t="str">
        <f t="shared" si="1720"/>
        <v>391.2</v>
      </c>
      <c r="AR9120" s="89" t="str">
        <f t="shared" si="1721"/>
        <v>760.7</v>
      </c>
      <c r="AS9120" s="89" t="str">
        <f t="shared" si="1722"/>
        <v>1.180</v>
      </c>
      <c r="AT9120" s="89"/>
      <c r="AU9120" s="99">
        <v>400</v>
      </c>
      <c r="AV9120" s="99">
        <v>110</v>
      </c>
      <c r="AW9120" s="99">
        <v>9.2382E-4</v>
      </c>
      <c r="AX9120" s="99">
        <v>391.19200000000001</v>
      </c>
      <c r="AY9120" s="99">
        <v>760.72</v>
      </c>
      <c r="AZ9120" s="99">
        <v>1.1796</v>
      </c>
      <c r="BA9120" s="119" t="s">
        <v>8</v>
      </c>
      <c r="BB9120" s="4">
        <v>9120</v>
      </c>
      <c r="BC9120" s="4">
        <v>400</v>
      </c>
    </row>
    <row r="9121" spans="2:55">
      <c r="B9121">
        <v>9120</v>
      </c>
      <c r="C9121" s="5">
        <f t="shared" si="1711"/>
        <v>400</v>
      </c>
      <c r="D9121" s="5">
        <f t="shared" si="1712"/>
        <v>120</v>
      </c>
      <c r="E9121" s="5" t="str">
        <f t="shared" si="1713"/>
        <v>0.0009286</v>
      </c>
      <c r="F9121" s="5" t="str">
        <f t="shared" si="1714"/>
        <v>427.3</v>
      </c>
      <c r="G9121" s="5" t="str">
        <f t="shared" si="1715"/>
        <v>798.7</v>
      </c>
      <c r="H9121" s="5" t="str">
        <f t="shared" si="1716"/>
        <v>1.277</v>
      </c>
      <c r="I9121" s="1" t="s">
        <v>8</v>
      </c>
      <c r="AN9121" s="89" t="str">
        <f t="shared" si="1717"/>
        <v>400.0</v>
      </c>
      <c r="AO9121" s="89" t="str">
        <f t="shared" si="1718"/>
        <v>120.0</v>
      </c>
      <c r="AP9121" s="89" t="str">
        <f t="shared" si="1719"/>
        <v>0.0009286</v>
      </c>
      <c r="AQ9121" s="89" t="str">
        <f t="shared" si="1720"/>
        <v>427.3</v>
      </c>
      <c r="AR9121" s="89" t="str">
        <f t="shared" si="1721"/>
        <v>798.7</v>
      </c>
      <c r="AS9121" s="89" t="str">
        <f t="shared" si="1722"/>
        <v>1.277</v>
      </c>
      <c r="AT9121" s="89"/>
      <c r="AU9121" s="99">
        <v>400</v>
      </c>
      <c r="AV9121" s="99">
        <v>120</v>
      </c>
      <c r="AW9121" s="99">
        <v>9.2857999999999992E-4</v>
      </c>
      <c r="AX9121" s="99">
        <v>427.26800000000009</v>
      </c>
      <c r="AY9121" s="99">
        <v>798.7</v>
      </c>
      <c r="AZ9121" s="99">
        <v>1.2774000000000001</v>
      </c>
      <c r="BA9121" s="119" t="s">
        <v>8</v>
      </c>
      <c r="BB9121" s="4">
        <v>9121</v>
      </c>
      <c r="BC9121" s="4">
        <v>400</v>
      </c>
    </row>
    <row r="9122" spans="2:55">
      <c r="B9122">
        <v>9121</v>
      </c>
      <c r="C9122" s="5">
        <f t="shared" si="1711"/>
        <v>400</v>
      </c>
      <c r="D9122" s="5">
        <f t="shared" si="1712"/>
        <v>130</v>
      </c>
      <c r="E9122" s="5" t="str">
        <f t="shared" si="1713"/>
        <v>0.0009335</v>
      </c>
      <c r="F9122" s="5" t="str">
        <f t="shared" si="1714"/>
        <v>463.3</v>
      </c>
      <c r="G9122" s="5" t="str">
        <f t="shared" si="1715"/>
        <v>836.7</v>
      </c>
      <c r="H9122" s="5" t="str">
        <f t="shared" si="1716"/>
        <v>1.373</v>
      </c>
      <c r="I9122" s="1" t="s">
        <v>8</v>
      </c>
      <c r="AN9122" s="89" t="str">
        <f t="shared" si="1717"/>
        <v>400.0</v>
      </c>
      <c r="AO9122" s="89" t="str">
        <f t="shared" si="1718"/>
        <v>130.0</v>
      </c>
      <c r="AP9122" s="89" t="str">
        <f t="shared" si="1719"/>
        <v>0.0009335</v>
      </c>
      <c r="AQ9122" s="89" t="str">
        <f t="shared" si="1720"/>
        <v>463.3</v>
      </c>
      <c r="AR9122" s="89" t="str">
        <f t="shared" si="1721"/>
        <v>836.7</v>
      </c>
      <c r="AS9122" s="89" t="str">
        <f t="shared" si="1722"/>
        <v>1.373</v>
      </c>
      <c r="AT9122" s="89"/>
      <c r="AU9122" s="99">
        <v>400</v>
      </c>
      <c r="AV9122" s="99">
        <v>130</v>
      </c>
      <c r="AW9122" s="99">
        <v>9.3346E-4</v>
      </c>
      <c r="AX9122" s="99">
        <v>463.27599999999995</v>
      </c>
      <c r="AY9122" s="99">
        <v>836.66</v>
      </c>
      <c r="AZ9122" s="99">
        <v>1.3728</v>
      </c>
      <c r="BA9122" s="119" t="s">
        <v>8</v>
      </c>
      <c r="BB9122" s="4">
        <v>9122</v>
      </c>
      <c r="BC9122" s="4">
        <v>400</v>
      </c>
    </row>
    <row r="9123" spans="2:55">
      <c r="B9123">
        <v>9122</v>
      </c>
      <c r="C9123" s="5">
        <f t="shared" si="1711"/>
        <v>400</v>
      </c>
      <c r="D9123" s="5">
        <f t="shared" si="1712"/>
        <v>140</v>
      </c>
      <c r="E9123" s="5" t="str">
        <f t="shared" si="1713"/>
        <v>0.0009385</v>
      </c>
      <c r="F9123" s="5" t="str">
        <f t="shared" si="1714"/>
        <v>499.2</v>
      </c>
      <c r="G9123" s="5" t="str">
        <f t="shared" si="1715"/>
        <v>874.6</v>
      </c>
      <c r="H9123" s="5" t="str">
        <f t="shared" si="1716"/>
        <v>1.466</v>
      </c>
      <c r="I9123" s="1" t="s">
        <v>8</v>
      </c>
      <c r="AN9123" s="89" t="str">
        <f t="shared" si="1717"/>
        <v>400.0</v>
      </c>
      <c r="AO9123" s="89" t="str">
        <f t="shared" si="1718"/>
        <v>140.0</v>
      </c>
      <c r="AP9123" s="89" t="str">
        <f t="shared" si="1719"/>
        <v>0.0009385</v>
      </c>
      <c r="AQ9123" s="89" t="str">
        <f t="shared" si="1720"/>
        <v>499.2</v>
      </c>
      <c r="AR9123" s="89" t="str">
        <f t="shared" si="1721"/>
        <v>874.6</v>
      </c>
      <c r="AS9123" s="89" t="str">
        <f t="shared" si="1722"/>
        <v>1.466</v>
      </c>
      <c r="AT9123" s="89"/>
      <c r="AU9123" s="99">
        <v>400</v>
      </c>
      <c r="AV9123" s="99">
        <v>140</v>
      </c>
      <c r="AW9123" s="99">
        <v>9.3846000000000001E-4</v>
      </c>
      <c r="AX9123" s="99">
        <v>499.226</v>
      </c>
      <c r="AY9123" s="99">
        <v>874.61</v>
      </c>
      <c r="AZ9123" s="99">
        <v>1.4658</v>
      </c>
      <c r="BA9123" s="119" t="s">
        <v>8</v>
      </c>
      <c r="BB9123" s="4">
        <v>9123</v>
      </c>
      <c r="BC9123" s="4">
        <v>400</v>
      </c>
    </row>
    <row r="9124" spans="2:55">
      <c r="B9124">
        <v>9123</v>
      </c>
      <c r="C9124" s="5">
        <f t="shared" si="1711"/>
        <v>400</v>
      </c>
      <c r="D9124" s="5">
        <f t="shared" si="1712"/>
        <v>150</v>
      </c>
      <c r="E9124" s="5" t="str">
        <f t="shared" si="1713"/>
        <v>0.0009436</v>
      </c>
      <c r="F9124" s="5" t="str">
        <f t="shared" si="1714"/>
        <v>535.1</v>
      </c>
      <c r="G9124" s="5" t="str">
        <f t="shared" si="1715"/>
        <v>912.6</v>
      </c>
      <c r="H9124" s="5" t="str">
        <f t="shared" si="1716"/>
        <v>1.557</v>
      </c>
      <c r="I9124" s="1" t="s">
        <v>8</v>
      </c>
      <c r="AN9124" s="89" t="str">
        <f t="shared" si="1717"/>
        <v>400.0</v>
      </c>
      <c r="AO9124" s="89" t="str">
        <f t="shared" si="1718"/>
        <v>150.0</v>
      </c>
      <c r="AP9124" s="89" t="str">
        <f t="shared" si="1719"/>
        <v>0.0009436</v>
      </c>
      <c r="AQ9124" s="89" t="str">
        <f t="shared" si="1720"/>
        <v>535.1</v>
      </c>
      <c r="AR9124" s="89" t="str">
        <f t="shared" si="1721"/>
        <v>912.6</v>
      </c>
      <c r="AS9124" s="89" t="str">
        <f t="shared" si="1722"/>
        <v>1.557</v>
      </c>
      <c r="AT9124" s="89"/>
      <c r="AU9124" s="99">
        <v>400</v>
      </c>
      <c r="AV9124" s="99">
        <v>150</v>
      </c>
      <c r="AW9124" s="99">
        <v>9.4359999999999995E-4</v>
      </c>
      <c r="AX9124" s="99">
        <v>535.11999999999989</v>
      </c>
      <c r="AY9124" s="99">
        <v>912.56</v>
      </c>
      <c r="AZ9124" s="99">
        <v>1.5565</v>
      </c>
      <c r="BA9124" s="119" t="s">
        <v>8</v>
      </c>
      <c r="BB9124" s="4">
        <v>9124</v>
      </c>
      <c r="BC9124" s="4">
        <v>400</v>
      </c>
    </row>
    <row r="9125" spans="2:55">
      <c r="B9125">
        <v>9124</v>
      </c>
      <c r="C9125" s="5">
        <f t="shared" si="1711"/>
        <v>400</v>
      </c>
      <c r="D9125" s="5">
        <f t="shared" si="1712"/>
        <v>160</v>
      </c>
      <c r="E9125" s="5" t="str">
        <f t="shared" si="1713"/>
        <v>0.0009489</v>
      </c>
      <c r="F9125" s="5" t="str">
        <f t="shared" si="1714"/>
        <v>571.0</v>
      </c>
      <c r="G9125" s="5" t="str">
        <f t="shared" si="1715"/>
        <v>950.5</v>
      </c>
      <c r="H9125" s="5" t="str">
        <f t="shared" si="1716"/>
        <v>1.645</v>
      </c>
      <c r="I9125" s="1" t="s">
        <v>8</v>
      </c>
      <c r="AN9125" s="89" t="str">
        <f t="shared" si="1717"/>
        <v>400.0</v>
      </c>
      <c r="AO9125" s="89" t="str">
        <f t="shared" si="1718"/>
        <v>160.0</v>
      </c>
      <c r="AP9125" s="89" t="str">
        <f t="shared" si="1719"/>
        <v>0.0009489</v>
      </c>
      <c r="AQ9125" s="89" t="str">
        <f t="shared" si="1720"/>
        <v>571.0</v>
      </c>
      <c r="AR9125" s="89" t="str">
        <f t="shared" si="1721"/>
        <v>950.5</v>
      </c>
      <c r="AS9125" s="89" t="str">
        <f t="shared" si="1722"/>
        <v>1.645</v>
      </c>
      <c r="AT9125" s="89"/>
      <c r="AU9125" s="99">
        <v>400</v>
      </c>
      <c r="AV9125" s="99">
        <v>160</v>
      </c>
      <c r="AW9125" s="99">
        <v>9.4886000000000005E-4</v>
      </c>
      <c r="AX9125" s="99">
        <v>570.96599999999989</v>
      </c>
      <c r="AY9125" s="99">
        <v>950.51</v>
      </c>
      <c r="AZ9125" s="99">
        <v>1.6452</v>
      </c>
      <c r="BA9125" s="119" t="s">
        <v>8</v>
      </c>
      <c r="BB9125" s="4">
        <v>9125</v>
      </c>
      <c r="BC9125" s="4">
        <v>400</v>
      </c>
    </row>
    <row r="9126" spans="2:55">
      <c r="B9126">
        <v>9125</v>
      </c>
      <c r="C9126" s="5">
        <f t="shared" si="1711"/>
        <v>400</v>
      </c>
      <c r="D9126" s="5">
        <f t="shared" si="1712"/>
        <v>170</v>
      </c>
      <c r="E9126" s="5" t="str">
        <f t="shared" si="1713"/>
        <v>0.0009542</v>
      </c>
      <c r="F9126" s="5" t="str">
        <f t="shared" si="1714"/>
        <v>606.8</v>
      </c>
      <c r="G9126" s="5" t="str">
        <f t="shared" si="1715"/>
        <v>988.5</v>
      </c>
      <c r="H9126" s="5" t="str">
        <f t="shared" si="1716"/>
        <v>1.732</v>
      </c>
      <c r="I9126" s="1" t="s">
        <v>8</v>
      </c>
      <c r="AN9126" s="89" t="str">
        <f t="shared" si="1717"/>
        <v>400.0</v>
      </c>
      <c r="AO9126" s="89" t="str">
        <f t="shared" si="1718"/>
        <v>170.0</v>
      </c>
      <c r="AP9126" s="89" t="str">
        <f t="shared" si="1719"/>
        <v>0.0009542</v>
      </c>
      <c r="AQ9126" s="89" t="str">
        <f t="shared" si="1720"/>
        <v>606.8</v>
      </c>
      <c r="AR9126" s="89" t="str">
        <f t="shared" si="1721"/>
        <v>988.5</v>
      </c>
      <c r="AS9126" s="89" t="str">
        <f t="shared" si="1722"/>
        <v>1.732</v>
      </c>
      <c r="AT9126" s="89"/>
      <c r="AU9126" s="99">
        <v>400</v>
      </c>
      <c r="AV9126" s="99">
        <v>170</v>
      </c>
      <c r="AW9126" s="99">
        <v>9.5423999999999997E-4</v>
      </c>
      <c r="AX9126" s="99">
        <v>606.77400000000011</v>
      </c>
      <c r="AY9126" s="99">
        <v>988.47</v>
      </c>
      <c r="AZ9126" s="99">
        <v>1.7318</v>
      </c>
      <c r="BA9126" s="119" t="s">
        <v>8</v>
      </c>
      <c r="BB9126" s="4">
        <v>9126</v>
      </c>
      <c r="BC9126" s="4">
        <v>400</v>
      </c>
    </row>
    <row r="9127" spans="2:55">
      <c r="B9127">
        <v>9126</v>
      </c>
      <c r="C9127" s="5">
        <f t="shared" si="1711"/>
        <v>400</v>
      </c>
      <c r="D9127" s="5">
        <f t="shared" si="1712"/>
        <v>180</v>
      </c>
      <c r="E9127" s="5" t="str">
        <f t="shared" si="1713"/>
        <v>0.0009598</v>
      </c>
      <c r="F9127" s="5" t="str">
        <f t="shared" si="1714"/>
        <v>642.5</v>
      </c>
      <c r="G9127" s="5" t="str">
        <f t="shared" si="1715"/>
        <v>1026</v>
      </c>
      <c r="H9127" s="5" t="str">
        <f t="shared" si="1716"/>
        <v>1.817</v>
      </c>
      <c r="I9127" s="1" t="s">
        <v>8</v>
      </c>
      <c r="AN9127" s="89" t="str">
        <f t="shared" si="1717"/>
        <v>400.0</v>
      </c>
      <c r="AO9127" s="89" t="str">
        <f t="shared" si="1718"/>
        <v>180.0</v>
      </c>
      <c r="AP9127" s="89" t="str">
        <f t="shared" si="1719"/>
        <v>0.0009598</v>
      </c>
      <c r="AQ9127" s="89" t="str">
        <f t="shared" si="1720"/>
        <v>642.5</v>
      </c>
      <c r="AR9127" s="89" t="str">
        <f t="shared" si="1721"/>
        <v>1026</v>
      </c>
      <c r="AS9127" s="89" t="str">
        <f t="shared" si="1722"/>
        <v>1.817</v>
      </c>
      <c r="AT9127" s="89"/>
      <c r="AU9127" s="99">
        <v>400</v>
      </c>
      <c r="AV9127" s="99">
        <v>180</v>
      </c>
      <c r="AW9127" s="99">
        <v>9.5975999999999993E-4</v>
      </c>
      <c r="AX9127" s="99">
        <v>642.49600000000009</v>
      </c>
      <c r="AY9127" s="99">
        <v>1026.4000000000001</v>
      </c>
      <c r="AZ9127" s="99">
        <v>1.8165</v>
      </c>
      <c r="BA9127" s="119" t="s">
        <v>8</v>
      </c>
      <c r="BB9127" s="4">
        <v>9127</v>
      </c>
      <c r="BC9127" s="4">
        <v>400</v>
      </c>
    </row>
    <row r="9128" spans="2:55">
      <c r="B9128">
        <v>9127</v>
      </c>
      <c r="C9128" s="5">
        <f t="shared" si="1711"/>
        <v>400</v>
      </c>
      <c r="D9128" s="5">
        <f t="shared" si="1712"/>
        <v>190</v>
      </c>
      <c r="E9128" s="5" t="str">
        <f t="shared" si="1713"/>
        <v>0.0009654</v>
      </c>
      <c r="F9128" s="5" t="str">
        <f t="shared" si="1714"/>
        <v>678.2</v>
      </c>
      <c r="G9128" s="5" t="str">
        <f t="shared" si="1715"/>
        <v>1064</v>
      </c>
      <c r="H9128" s="5" t="str">
        <f t="shared" si="1716"/>
        <v>1.899</v>
      </c>
      <c r="I9128" s="1" t="s">
        <v>8</v>
      </c>
      <c r="AN9128" s="89" t="str">
        <f t="shared" si="1717"/>
        <v>400.0</v>
      </c>
      <c r="AO9128" s="89" t="str">
        <f t="shared" si="1718"/>
        <v>190.0</v>
      </c>
      <c r="AP9128" s="89" t="str">
        <f t="shared" si="1719"/>
        <v>0.0009654</v>
      </c>
      <c r="AQ9128" s="89" t="str">
        <f t="shared" si="1720"/>
        <v>678.2</v>
      </c>
      <c r="AR9128" s="89" t="str">
        <f t="shared" si="1721"/>
        <v>1064</v>
      </c>
      <c r="AS9128" s="89" t="str">
        <f t="shared" si="1722"/>
        <v>1.899</v>
      </c>
      <c r="AT9128" s="89"/>
      <c r="AU9128" s="99">
        <v>400</v>
      </c>
      <c r="AV9128" s="99">
        <v>190</v>
      </c>
      <c r="AW9128" s="99">
        <v>9.6540999999999999E-4</v>
      </c>
      <c r="AX9128" s="99">
        <v>678.2360000000001</v>
      </c>
      <c r="AY9128" s="99">
        <v>1064.4000000000001</v>
      </c>
      <c r="AZ9128" s="99">
        <v>1.8994</v>
      </c>
      <c r="BA9128" s="119" t="s">
        <v>8</v>
      </c>
      <c r="BB9128" s="4">
        <v>9128</v>
      </c>
      <c r="BC9128" s="4">
        <v>400</v>
      </c>
    </row>
    <row r="9129" spans="2:55">
      <c r="B9129">
        <v>9128</v>
      </c>
      <c r="C9129" s="5">
        <f t="shared" si="1711"/>
        <v>400</v>
      </c>
      <c r="D9129" s="5">
        <f t="shared" si="1712"/>
        <v>200</v>
      </c>
      <c r="E9129" s="5" t="str">
        <f t="shared" si="1713"/>
        <v>0.0009712</v>
      </c>
      <c r="F9129" s="5" t="str">
        <f t="shared" si="1714"/>
        <v>713.9</v>
      </c>
      <c r="G9129" s="5" t="str">
        <f t="shared" si="1715"/>
        <v>1102</v>
      </c>
      <c r="H9129" s="5" t="str">
        <f t="shared" si="1716"/>
        <v>1.981</v>
      </c>
      <c r="I9129" s="1" t="s">
        <v>8</v>
      </c>
      <c r="AN9129" s="89" t="str">
        <f t="shared" si="1717"/>
        <v>400.0</v>
      </c>
      <c r="AO9129" s="89" t="str">
        <f t="shared" si="1718"/>
        <v>200.0</v>
      </c>
      <c r="AP9129" s="89" t="str">
        <f t="shared" si="1719"/>
        <v>0.0009712</v>
      </c>
      <c r="AQ9129" s="89" t="str">
        <f t="shared" si="1720"/>
        <v>713.9</v>
      </c>
      <c r="AR9129" s="89" t="str">
        <f t="shared" si="1721"/>
        <v>1102</v>
      </c>
      <c r="AS9129" s="89" t="str">
        <f t="shared" si="1722"/>
        <v>1.981</v>
      </c>
      <c r="AT9129" s="89"/>
      <c r="AU9129" s="99">
        <v>400</v>
      </c>
      <c r="AV9129" s="99">
        <v>200</v>
      </c>
      <c r="AW9129" s="99">
        <v>9.7119000000000003E-4</v>
      </c>
      <c r="AX9129" s="99">
        <v>713.92400000000009</v>
      </c>
      <c r="AY9129" s="99">
        <v>1102.4000000000001</v>
      </c>
      <c r="AZ9129" s="99">
        <v>1.9805999999999999</v>
      </c>
      <c r="BA9129" s="119" t="s">
        <v>8</v>
      </c>
      <c r="BB9129" s="4">
        <v>9129</v>
      </c>
      <c r="BC9129" s="4">
        <v>400</v>
      </c>
    </row>
    <row r="9130" spans="2:55">
      <c r="B9130">
        <v>9129</v>
      </c>
      <c r="C9130" s="5">
        <f t="shared" si="1711"/>
        <v>400</v>
      </c>
      <c r="D9130" s="5">
        <f t="shared" si="1712"/>
        <v>210</v>
      </c>
      <c r="E9130" s="5" t="str">
        <f t="shared" si="1713"/>
        <v>0.0009771</v>
      </c>
      <c r="F9130" s="5" t="str">
        <f t="shared" si="1714"/>
        <v>749.6</v>
      </c>
      <c r="G9130" s="5" t="str">
        <f t="shared" si="1715"/>
        <v>1140.</v>
      </c>
      <c r="H9130" s="5" t="str">
        <f t="shared" si="1716"/>
        <v>2.060</v>
      </c>
      <c r="I9130" s="1" t="s">
        <v>8</v>
      </c>
      <c r="AN9130" s="89" t="str">
        <f t="shared" si="1717"/>
        <v>400.0</v>
      </c>
      <c r="AO9130" s="89" t="str">
        <f t="shared" si="1718"/>
        <v>210.0</v>
      </c>
      <c r="AP9130" s="89" t="str">
        <f t="shared" si="1719"/>
        <v>0.0009771</v>
      </c>
      <c r="AQ9130" s="89" t="str">
        <f t="shared" si="1720"/>
        <v>749.6</v>
      </c>
      <c r="AR9130" s="89" t="str">
        <f t="shared" si="1721"/>
        <v>1140.</v>
      </c>
      <c r="AS9130" s="89" t="str">
        <f t="shared" si="1722"/>
        <v>2.060</v>
      </c>
      <c r="AT9130" s="89"/>
      <c r="AU9130" s="99">
        <v>400</v>
      </c>
      <c r="AV9130" s="99">
        <v>210</v>
      </c>
      <c r="AW9130" s="99">
        <v>9.7709000000000012E-4</v>
      </c>
      <c r="AX9130" s="99">
        <v>749.56400000000008</v>
      </c>
      <c r="AY9130" s="99">
        <v>1140.4000000000001</v>
      </c>
      <c r="AZ9130" s="99">
        <v>2.0600999999999998</v>
      </c>
      <c r="BA9130" s="119" t="s">
        <v>8</v>
      </c>
      <c r="BB9130" s="4">
        <v>9130</v>
      </c>
      <c r="BC9130" s="4">
        <v>400</v>
      </c>
    </row>
    <row r="9131" spans="2:55">
      <c r="B9131">
        <v>9130</v>
      </c>
      <c r="C9131" s="5">
        <f t="shared" si="1711"/>
        <v>400</v>
      </c>
      <c r="D9131" s="5">
        <f t="shared" si="1712"/>
        <v>220</v>
      </c>
      <c r="E9131" s="5" t="str">
        <f t="shared" si="1713"/>
        <v>0.0009831</v>
      </c>
      <c r="F9131" s="5" t="str">
        <f t="shared" si="1714"/>
        <v>785.1</v>
      </c>
      <c r="G9131" s="5" t="str">
        <f t="shared" si="1715"/>
        <v>1178</v>
      </c>
      <c r="H9131" s="5" t="str">
        <f t="shared" si="1716"/>
        <v>2.138</v>
      </c>
      <c r="I9131" s="1" t="s">
        <v>8</v>
      </c>
      <c r="AN9131" s="89" t="str">
        <f t="shared" si="1717"/>
        <v>400.0</v>
      </c>
      <c r="AO9131" s="89" t="str">
        <f t="shared" si="1718"/>
        <v>220.0</v>
      </c>
      <c r="AP9131" s="89" t="str">
        <f t="shared" si="1719"/>
        <v>0.0009831</v>
      </c>
      <c r="AQ9131" s="89" t="str">
        <f t="shared" si="1720"/>
        <v>785.1</v>
      </c>
      <c r="AR9131" s="89" t="str">
        <f t="shared" si="1721"/>
        <v>1178</v>
      </c>
      <c r="AS9131" s="89" t="str">
        <f t="shared" si="1722"/>
        <v>2.138</v>
      </c>
      <c r="AT9131" s="89"/>
      <c r="AU9131" s="99">
        <v>400</v>
      </c>
      <c r="AV9131" s="99">
        <v>220</v>
      </c>
      <c r="AW9131" s="99">
        <v>9.8313000000000003E-4</v>
      </c>
      <c r="AX9131" s="99">
        <v>785.14800000000014</v>
      </c>
      <c r="AY9131" s="99">
        <v>1178.4000000000001</v>
      </c>
      <c r="AZ9131" s="99">
        <v>2.1379999999999999</v>
      </c>
      <c r="BA9131" s="119" t="s">
        <v>8</v>
      </c>
      <c r="BB9131" s="4">
        <v>9131</v>
      </c>
      <c r="BC9131" s="4">
        <v>400</v>
      </c>
    </row>
    <row r="9132" spans="2:55">
      <c r="B9132">
        <v>9131</v>
      </c>
      <c r="C9132" s="5">
        <f t="shared" si="1711"/>
        <v>400</v>
      </c>
      <c r="D9132" s="5">
        <f t="shared" si="1712"/>
        <v>230</v>
      </c>
      <c r="E9132" s="5" t="str">
        <f t="shared" si="1713"/>
        <v>0.0009893</v>
      </c>
      <c r="F9132" s="5" t="str">
        <f t="shared" si="1714"/>
        <v>820.8</v>
      </c>
      <c r="G9132" s="5" t="str">
        <f t="shared" si="1715"/>
        <v>1217</v>
      </c>
      <c r="H9132" s="5" t="str">
        <f t="shared" si="1716"/>
        <v>2.214</v>
      </c>
      <c r="I9132" s="1" t="s">
        <v>8</v>
      </c>
      <c r="AN9132" s="89" t="str">
        <f t="shared" si="1717"/>
        <v>400.0</v>
      </c>
      <c r="AO9132" s="89" t="str">
        <f t="shared" si="1718"/>
        <v>230.0</v>
      </c>
      <c r="AP9132" s="89" t="str">
        <f t="shared" si="1719"/>
        <v>0.0009893</v>
      </c>
      <c r="AQ9132" s="89" t="str">
        <f t="shared" si="1720"/>
        <v>820.8</v>
      </c>
      <c r="AR9132" s="89" t="str">
        <f t="shared" si="1721"/>
        <v>1217</v>
      </c>
      <c r="AS9132" s="89" t="str">
        <f t="shared" si="1722"/>
        <v>2.214</v>
      </c>
      <c r="AT9132" s="89"/>
      <c r="AU9132" s="99">
        <v>400</v>
      </c>
      <c r="AV9132" s="99">
        <v>230</v>
      </c>
      <c r="AW9132" s="99">
        <v>9.8930000000000003E-4</v>
      </c>
      <c r="AX9132" s="99">
        <v>820.78</v>
      </c>
      <c r="AY9132" s="99">
        <v>1216.5</v>
      </c>
      <c r="AZ9132" s="99">
        <v>2.2143999999999999</v>
      </c>
      <c r="BA9132" s="119" t="s">
        <v>8</v>
      </c>
      <c r="BB9132" s="4">
        <v>9132</v>
      </c>
      <c r="BC9132" s="4">
        <v>400</v>
      </c>
    </row>
    <row r="9133" spans="2:55">
      <c r="B9133">
        <v>9132</v>
      </c>
      <c r="C9133" s="5">
        <f t="shared" si="1711"/>
        <v>400</v>
      </c>
      <c r="D9133" s="5">
        <f t="shared" si="1712"/>
        <v>240</v>
      </c>
      <c r="E9133" s="5" t="str">
        <f t="shared" si="1713"/>
        <v>0.0009956</v>
      </c>
      <c r="F9133" s="5" t="str">
        <f t="shared" si="1714"/>
        <v>856.4</v>
      </c>
      <c r="G9133" s="5" t="str">
        <f t="shared" si="1715"/>
        <v>1255</v>
      </c>
      <c r="H9133" s="5" t="str">
        <f t="shared" si="1716"/>
        <v>2.289</v>
      </c>
      <c r="I9133" s="1" t="s">
        <v>8</v>
      </c>
      <c r="AN9133" s="89" t="str">
        <f t="shared" si="1717"/>
        <v>400.0</v>
      </c>
      <c r="AO9133" s="89" t="str">
        <f t="shared" si="1718"/>
        <v>240.0</v>
      </c>
      <c r="AP9133" s="89" t="str">
        <f t="shared" si="1719"/>
        <v>0.0009956</v>
      </c>
      <c r="AQ9133" s="89" t="str">
        <f t="shared" si="1720"/>
        <v>856.4</v>
      </c>
      <c r="AR9133" s="89" t="str">
        <f t="shared" si="1721"/>
        <v>1255</v>
      </c>
      <c r="AS9133" s="89" t="str">
        <f t="shared" si="1722"/>
        <v>2.289</v>
      </c>
      <c r="AT9133" s="89"/>
      <c r="AU9133" s="99">
        <v>400</v>
      </c>
      <c r="AV9133" s="99">
        <v>240</v>
      </c>
      <c r="AW9133" s="99">
        <v>9.9560000000000013E-4</v>
      </c>
      <c r="AX9133" s="99">
        <v>856.3599999999999</v>
      </c>
      <c r="AY9133" s="99">
        <v>1254.5999999999999</v>
      </c>
      <c r="AZ9133" s="99">
        <v>2.2892999999999999</v>
      </c>
      <c r="BA9133" s="119" t="s">
        <v>8</v>
      </c>
      <c r="BB9133" s="4">
        <v>9133</v>
      </c>
      <c r="BC9133" s="4">
        <v>400</v>
      </c>
    </row>
    <row r="9134" spans="2:55">
      <c r="B9134">
        <v>9133</v>
      </c>
      <c r="C9134" s="5">
        <f t="shared" si="1711"/>
        <v>400</v>
      </c>
      <c r="D9134" s="5">
        <f t="shared" si="1712"/>
        <v>250</v>
      </c>
      <c r="E9134" s="5" t="str">
        <f t="shared" si="1713"/>
        <v>0.001002</v>
      </c>
      <c r="F9134" s="5" t="str">
        <f t="shared" si="1714"/>
        <v>891.8</v>
      </c>
      <c r="G9134" s="5" t="str">
        <f t="shared" si="1715"/>
        <v>1293</v>
      </c>
      <c r="H9134" s="5" t="str">
        <f t="shared" si="1716"/>
        <v>2.363</v>
      </c>
      <c r="I9134" s="1" t="s">
        <v>8</v>
      </c>
      <c r="AN9134" s="89" t="str">
        <f t="shared" si="1717"/>
        <v>400.0</v>
      </c>
      <c r="AO9134" s="89" t="str">
        <f t="shared" si="1718"/>
        <v>250.0</v>
      </c>
      <c r="AP9134" s="89" t="str">
        <f t="shared" si="1719"/>
        <v>0.001002</v>
      </c>
      <c r="AQ9134" s="89" t="str">
        <f t="shared" si="1720"/>
        <v>891.8</v>
      </c>
      <c r="AR9134" s="89" t="str">
        <f t="shared" si="1721"/>
        <v>1293</v>
      </c>
      <c r="AS9134" s="89" t="str">
        <f t="shared" si="1722"/>
        <v>2.363</v>
      </c>
      <c r="AT9134" s="89"/>
      <c r="AU9134" s="99">
        <v>400</v>
      </c>
      <c r="AV9134" s="99">
        <v>250</v>
      </c>
      <c r="AW9134" s="99">
        <v>1.0020000000000001E-3</v>
      </c>
      <c r="AX9134" s="99">
        <v>891.8</v>
      </c>
      <c r="AY9134" s="99">
        <v>1292.5999999999999</v>
      </c>
      <c r="AZ9134" s="99">
        <v>2.3628</v>
      </c>
      <c r="BA9134" s="119" t="s">
        <v>8</v>
      </c>
      <c r="BB9134" s="4">
        <v>9134</v>
      </c>
      <c r="BC9134" s="4">
        <v>400</v>
      </c>
    </row>
    <row r="9135" spans="2:55">
      <c r="B9135">
        <v>9134</v>
      </c>
      <c r="C9135" s="5">
        <f t="shared" si="1711"/>
        <v>400</v>
      </c>
      <c r="D9135" s="5">
        <f t="shared" si="1712"/>
        <v>260</v>
      </c>
      <c r="E9135" s="5" t="str">
        <f t="shared" si="1713"/>
        <v>0.001009</v>
      </c>
      <c r="F9135" s="5" t="str">
        <f t="shared" si="1714"/>
        <v>927.3</v>
      </c>
      <c r="G9135" s="5" t="str">
        <f t="shared" si="1715"/>
        <v>1331</v>
      </c>
      <c r="H9135" s="5" t="str">
        <f t="shared" si="1716"/>
        <v>2.435</v>
      </c>
      <c r="I9135" s="1" t="s">
        <v>8</v>
      </c>
      <c r="AN9135" s="89" t="str">
        <f t="shared" si="1717"/>
        <v>400.0</v>
      </c>
      <c r="AO9135" s="89" t="str">
        <f t="shared" si="1718"/>
        <v>260.0</v>
      </c>
      <c r="AP9135" s="89" t="str">
        <f t="shared" si="1719"/>
        <v>0.001009</v>
      </c>
      <c r="AQ9135" s="89" t="str">
        <f t="shared" si="1720"/>
        <v>927.3</v>
      </c>
      <c r="AR9135" s="89" t="str">
        <f t="shared" si="1721"/>
        <v>1331</v>
      </c>
      <c r="AS9135" s="89" t="str">
        <f t="shared" si="1722"/>
        <v>2.435</v>
      </c>
      <c r="AT9135" s="89"/>
      <c r="AU9135" s="99">
        <v>400</v>
      </c>
      <c r="AV9135" s="99">
        <v>260</v>
      </c>
      <c r="AW9135" s="99">
        <v>1.0085999999999999E-3</v>
      </c>
      <c r="AX9135" s="99">
        <v>927.2600000000001</v>
      </c>
      <c r="AY9135" s="99">
        <v>1330.7</v>
      </c>
      <c r="AZ9135" s="99">
        <v>2.4348999999999998</v>
      </c>
      <c r="BA9135" s="119" t="s">
        <v>8</v>
      </c>
      <c r="BB9135" s="4">
        <v>9135</v>
      </c>
      <c r="BC9135" s="4">
        <v>400</v>
      </c>
    </row>
    <row r="9136" spans="2:55">
      <c r="B9136">
        <v>9135</v>
      </c>
      <c r="C9136" s="5">
        <f t="shared" si="1711"/>
        <v>400</v>
      </c>
      <c r="D9136" s="5">
        <f t="shared" si="1712"/>
        <v>270</v>
      </c>
      <c r="E9136" s="5" t="str">
        <f t="shared" si="1713"/>
        <v>0.001015</v>
      </c>
      <c r="F9136" s="5" t="str">
        <f t="shared" si="1714"/>
        <v>962.8</v>
      </c>
      <c r="G9136" s="5" t="str">
        <f t="shared" si="1715"/>
        <v>1369</v>
      </c>
      <c r="H9136" s="5" t="str">
        <f t="shared" si="1716"/>
        <v>2.506</v>
      </c>
      <c r="I9136" s="1" t="s">
        <v>8</v>
      </c>
      <c r="AN9136" s="89" t="str">
        <f t="shared" si="1717"/>
        <v>400.0</v>
      </c>
      <c r="AO9136" s="89" t="str">
        <f t="shared" si="1718"/>
        <v>270.0</v>
      </c>
      <c r="AP9136" s="89" t="str">
        <f t="shared" si="1719"/>
        <v>0.001015</v>
      </c>
      <c r="AQ9136" s="89" t="str">
        <f t="shared" si="1720"/>
        <v>962.8</v>
      </c>
      <c r="AR9136" s="89" t="str">
        <f t="shared" si="1721"/>
        <v>1369</v>
      </c>
      <c r="AS9136" s="89" t="str">
        <f t="shared" si="1722"/>
        <v>2.506</v>
      </c>
      <c r="AT9136" s="89"/>
      <c r="AU9136" s="99">
        <v>400</v>
      </c>
      <c r="AV9136" s="99">
        <v>270</v>
      </c>
      <c r="AW9136" s="99">
        <v>1.0153E-3</v>
      </c>
      <c r="AX9136" s="99">
        <v>962.78000000000009</v>
      </c>
      <c r="AY9136" s="99">
        <v>1368.9</v>
      </c>
      <c r="AZ9136" s="99">
        <v>2.5057999999999998</v>
      </c>
      <c r="BA9136" s="119" t="s">
        <v>8</v>
      </c>
      <c r="BB9136" s="4">
        <v>9136</v>
      </c>
      <c r="BC9136" s="4">
        <v>400</v>
      </c>
    </row>
    <row r="9137" spans="2:55">
      <c r="B9137">
        <v>9136</v>
      </c>
      <c r="C9137" s="5">
        <f t="shared" si="1711"/>
        <v>400</v>
      </c>
      <c r="D9137" s="5">
        <f t="shared" si="1712"/>
        <v>280</v>
      </c>
      <c r="E9137" s="5" t="str">
        <f t="shared" si="1713"/>
        <v>0.001022</v>
      </c>
      <c r="F9137" s="5" t="str">
        <f t="shared" si="1714"/>
        <v>998.2</v>
      </c>
      <c r="G9137" s="5" t="str">
        <f t="shared" si="1715"/>
        <v>1407</v>
      </c>
      <c r="H9137" s="5" t="str">
        <f t="shared" si="1716"/>
        <v>2.575</v>
      </c>
      <c r="I9137" s="1" t="s">
        <v>8</v>
      </c>
      <c r="AN9137" s="89" t="str">
        <f t="shared" si="1717"/>
        <v>400.0</v>
      </c>
      <c r="AO9137" s="89" t="str">
        <f t="shared" si="1718"/>
        <v>280.0</v>
      </c>
      <c r="AP9137" s="89" t="str">
        <f t="shared" si="1719"/>
        <v>0.001022</v>
      </c>
      <c r="AQ9137" s="89" t="str">
        <f t="shared" si="1720"/>
        <v>998.2</v>
      </c>
      <c r="AR9137" s="89" t="str">
        <f t="shared" si="1721"/>
        <v>1407</v>
      </c>
      <c r="AS9137" s="89" t="str">
        <f t="shared" si="1722"/>
        <v>2.575</v>
      </c>
      <c r="AT9137" s="89"/>
      <c r="AU9137" s="99">
        <v>400</v>
      </c>
      <c r="AV9137" s="99">
        <v>280</v>
      </c>
      <c r="AW9137" s="99">
        <v>1.0221E-3</v>
      </c>
      <c r="AX9137" s="99">
        <v>998.16000000000008</v>
      </c>
      <c r="AY9137" s="99">
        <v>1407</v>
      </c>
      <c r="AZ9137" s="99">
        <v>2.5752999999999999</v>
      </c>
      <c r="BA9137" s="119" t="s">
        <v>8</v>
      </c>
      <c r="BB9137" s="4">
        <v>9137</v>
      </c>
      <c r="BC9137" s="4">
        <v>400</v>
      </c>
    </row>
    <row r="9138" spans="2:55">
      <c r="B9138">
        <v>9137</v>
      </c>
      <c r="C9138" s="5">
        <f t="shared" si="1711"/>
        <v>400</v>
      </c>
      <c r="D9138" s="5">
        <f t="shared" si="1712"/>
        <v>290</v>
      </c>
      <c r="E9138" s="5" t="str">
        <f t="shared" si="1713"/>
        <v>0.001029</v>
      </c>
      <c r="F9138" s="5" t="str">
        <f t="shared" si="1714"/>
        <v>1034</v>
      </c>
      <c r="G9138" s="5" t="str">
        <f t="shared" si="1715"/>
        <v>1445</v>
      </c>
      <c r="H9138" s="5" t="str">
        <f t="shared" si="1716"/>
        <v>2.644</v>
      </c>
      <c r="I9138" s="1" t="s">
        <v>8</v>
      </c>
      <c r="AN9138" s="89" t="str">
        <f t="shared" si="1717"/>
        <v>400.0</v>
      </c>
      <c r="AO9138" s="89" t="str">
        <f t="shared" si="1718"/>
        <v>290.0</v>
      </c>
      <c r="AP9138" s="89" t="str">
        <f t="shared" si="1719"/>
        <v>0.001029</v>
      </c>
      <c r="AQ9138" s="89" t="str">
        <f t="shared" si="1720"/>
        <v>1034</v>
      </c>
      <c r="AR9138" s="89" t="str">
        <f t="shared" si="1721"/>
        <v>1445</v>
      </c>
      <c r="AS9138" s="89" t="str">
        <f t="shared" si="1722"/>
        <v>2.644</v>
      </c>
      <c r="AT9138" s="89"/>
      <c r="AU9138" s="99">
        <v>400</v>
      </c>
      <c r="AV9138" s="99">
        <v>290</v>
      </c>
      <c r="AW9138" s="99">
        <v>1.0290999999999998E-3</v>
      </c>
      <c r="AX9138" s="99">
        <v>1033.5600000000002</v>
      </c>
      <c r="AY9138" s="99">
        <v>1445.2</v>
      </c>
      <c r="AZ9138" s="99">
        <v>2.6436999999999999</v>
      </c>
      <c r="BA9138" s="119" t="s">
        <v>8</v>
      </c>
      <c r="BB9138" s="4">
        <v>9138</v>
      </c>
      <c r="BC9138" s="4">
        <v>400</v>
      </c>
    </row>
    <row r="9139" spans="2:55">
      <c r="B9139">
        <v>9138</v>
      </c>
      <c r="C9139" s="5">
        <f t="shared" si="1711"/>
        <v>400</v>
      </c>
      <c r="D9139" s="5">
        <f t="shared" si="1712"/>
        <v>300</v>
      </c>
      <c r="E9139" s="5" t="str">
        <f t="shared" si="1713"/>
        <v>0.001036</v>
      </c>
      <c r="F9139" s="5" t="str">
        <f t="shared" si="1714"/>
        <v>1069</v>
      </c>
      <c r="G9139" s="5" t="str">
        <f t="shared" si="1715"/>
        <v>1483</v>
      </c>
      <c r="H9139" s="5" t="str">
        <f t="shared" si="1716"/>
        <v>2.711</v>
      </c>
      <c r="I9139" s="1" t="s">
        <v>8</v>
      </c>
      <c r="AN9139" s="89" t="str">
        <f t="shared" si="1717"/>
        <v>400.0</v>
      </c>
      <c r="AO9139" s="89" t="str">
        <f t="shared" si="1718"/>
        <v>300.0</v>
      </c>
      <c r="AP9139" s="89" t="str">
        <f t="shared" si="1719"/>
        <v>0.001036</v>
      </c>
      <c r="AQ9139" s="89" t="str">
        <f t="shared" si="1720"/>
        <v>1069</v>
      </c>
      <c r="AR9139" s="89" t="str">
        <f t="shared" si="1721"/>
        <v>1483</v>
      </c>
      <c r="AS9139" s="89" t="str">
        <f t="shared" si="1722"/>
        <v>2.711</v>
      </c>
      <c r="AT9139" s="89"/>
      <c r="AU9139" s="99">
        <v>400</v>
      </c>
      <c r="AV9139" s="99">
        <v>300</v>
      </c>
      <c r="AW9139" s="99">
        <v>1.0361999999999999E-3</v>
      </c>
      <c r="AX9139" s="99">
        <v>1068.82</v>
      </c>
      <c r="AY9139" s="99">
        <v>1483.3</v>
      </c>
      <c r="AZ9139" s="99">
        <v>2.7109000000000001</v>
      </c>
      <c r="BA9139" s="119" t="s">
        <v>8</v>
      </c>
      <c r="BB9139" s="4">
        <v>9139</v>
      </c>
      <c r="BC9139" s="4">
        <v>400</v>
      </c>
    </row>
    <row r="9140" spans="2:55">
      <c r="B9140">
        <v>9139</v>
      </c>
      <c r="C9140" s="5">
        <f t="shared" si="1711"/>
        <v>400</v>
      </c>
      <c r="D9140" s="5">
        <f t="shared" si="1712"/>
        <v>320</v>
      </c>
      <c r="E9140" s="5" t="str">
        <f t="shared" si="1713"/>
        <v>0.001051</v>
      </c>
      <c r="F9140" s="5" t="str">
        <f t="shared" si="1714"/>
        <v>1139</v>
      </c>
      <c r="G9140" s="5" t="str">
        <f t="shared" si="1715"/>
        <v>1560.</v>
      </c>
      <c r="H9140" s="5" t="str">
        <f t="shared" si="1716"/>
        <v>2.842</v>
      </c>
      <c r="I9140" s="1" t="s">
        <v>8</v>
      </c>
      <c r="AN9140" s="89" t="str">
        <f t="shared" si="1717"/>
        <v>400.0</v>
      </c>
      <c r="AO9140" s="89" t="str">
        <f t="shared" si="1718"/>
        <v>320.0</v>
      </c>
      <c r="AP9140" s="89" t="str">
        <f t="shared" si="1719"/>
        <v>0.001051</v>
      </c>
      <c r="AQ9140" s="89" t="str">
        <f t="shared" si="1720"/>
        <v>1139</v>
      </c>
      <c r="AR9140" s="89" t="str">
        <f t="shared" si="1721"/>
        <v>1560.</v>
      </c>
      <c r="AS9140" s="89" t="str">
        <f t="shared" si="1722"/>
        <v>2.842</v>
      </c>
      <c r="AT9140" s="89"/>
      <c r="AU9140" s="99">
        <v>400</v>
      </c>
      <c r="AV9140" s="99">
        <v>320</v>
      </c>
      <c r="AW9140" s="99">
        <v>1.0508E-3</v>
      </c>
      <c r="AX9140" s="99">
        <v>1139.3800000000001</v>
      </c>
      <c r="AY9140" s="99">
        <v>1559.7</v>
      </c>
      <c r="AZ9140" s="99">
        <v>2.8418999999999999</v>
      </c>
      <c r="BA9140" s="119" t="s">
        <v>8</v>
      </c>
      <c r="BB9140" s="4">
        <v>9140</v>
      </c>
      <c r="BC9140" s="4">
        <v>400</v>
      </c>
    </row>
    <row r="9141" spans="2:55">
      <c r="B9141">
        <v>9140</v>
      </c>
      <c r="C9141" s="5">
        <f t="shared" si="1711"/>
        <v>400</v>
      </c>
      <c r="D9141" s="5">
        <f t="shared" si="1712"/>
        <v>340</v>
      </c>
      <c r="E9141" s="5" t="str">
        <f t="shared" si="1713"/>
        <v>0.001066</v>
      </c>
      <c r="F9141" s="5" t="str">
        <f t="shared" si="1714"/>
        <v>1210.</v>
      </c>
      <c r="G9141" s="5" t="str">
        <f t="shared" si="1715"/>
        <v>1636</v>
      </c>
      <c r="H9141" s="5" t="str">
        <f t="shared" si="1716"/>
        <v>2.969</v>
      </c>
      <c r="I9141" s="1" t="s">
        <v>8</v>
      </c>
      <c r="AN9141" s="89" t="str">
        <f t="shared" si="1717"/>
        <v>400.0</v>
      </c>
      <c r="AO9141" s="89" t="str">
        <f t="shared" si="1718"/>
        <v>340.0</v>
      </c>
      <c r="AP9141" s="89" t="str">
        <f t="shared" si="1719"/>
        <v>0.001066</v>
      </c>
      <c r="AQ9141" s="89" t="str">
        <f t="shared" si="1720"/>
        <v>1210.</v>
      </c>
      <c r="AR9141" s="89" t="str">
        <f t="shared" si="1721"/>
        <v>1636</v>
      </c>
      <c r="AS9141" s="89" t="str">
        <f t="shared" si="1722"/>
        <v>2.969</v>
      </c>
      <c r="AT9141" s="89"/>
      <c r="AU9141" s="99">
        <v>400</v>
      </c>
      <c r="AV9141" s="99">
        <v>340</v>
      </c>
      <c r="AW9141" s="99">
        <v>1.0660000000000001E-3</v>
      </c>
      <c r="AX9141" s="99">
        <v>1209.8</v>
      </c>
      <c r="AY9141" s="99">
        <v>1636.2</v>
      </c>
      <c r="AZ9141" s="99">
        <v>2.9687000000000001</v>
      </c>
      <c r="BA9141" s="119" t="s">
        <v>8</v>
      </c>
      <c r="BB9141" s="4">
        <v>9141</v>
      </c>
      <c r="BC9141" s="4">
        <v>400</v>
      </c>
    </row>
    <row r="9142" spans="2:55">
      <c r="B9142">
        <v>9141</v>
      </c>
      <c r="C9142" s="5">
        <f t="shared" si="1711"/>
        <v>400</v>
      </c>
      <c r="D9142" s="5">
        <f t="shared" si="1712"/>
        <v>360</v>
      </c>
      <c r="E9142" s="5" t="str">
        <f t="shared" si="1713"/>
        <v>0.001082</v>
      </c>
      <c r="F9142" s="5" t="str">
        <f t="shared" si="1714"/>
        <v>1280.</v>
      </c>
      <c r="G9142" s="5" t="str">
        <f t="shared" si="1715"/>
        <v>1713</v>
      </c>
      <c r="H9142" s="5" t="str">
        <f t="shared" si="1716"/>
        <v>3.092</v>
      </c>
      <c r="I9142" s="1" t="s">
        <v>8</v>
      </c>
      <c r="AN9142" s="89" t="str">
        <f t="shared" si="1717"/>
        <v>400.0</v>
      </c>
      <c r="AO9142" s="89" t="str">
        <f t="shared" si="1718"/>
        <v>360.0</v>
      </c>
      <c r="AP9142" s="89" t="str">
        <f t="shared" si="1719"/>
        <v>0.001082</v>
      </c>
      <c r="AQ9142" s="89" t="str">
        <f t="shared" si="1720"/>
        <v>1280.</v>
      </c>
      <c r="AR9142" s="89" t="str">
        <f t="shared" si="1721"/>
        <v>1713</v>
      </c>
      <c r="AS9142" s="89" t="str">
        <f t="shared" si="1722"/>
        <v>3.092</v>
      </c>
      <c r="AT9142" s="89"/>
      <c r="AU9142" s="99">
        <v>400</v>
      </c>
      <c r="AV9142" s="99">
        <v>360</v>
      </c>
      <c r="AW9142" s="99">
        <v>1.0818000000000002E-3</v>
      </c>
      <c r="AX9142" s="99">
        <v>1279.98</v>
      </c>
      <c r="AY9142" s="99">
        <v>1712.7</v>
      </c>
      <c r="AZ9142" s="99">
        <v>3.0914999999999999</v>
      </c>
      <c r="BA9142" s="119" t="s">
        <v>8</v>
      </c>
      <c r="BB9142" s="4">
        <v>9142</v>
      </c>
      <c r="BC9142" s="4">
        <v>400</v>
      </c>
    </row>
    <row r="9143" spans="2:55">
      <c r="B9143">
        <v>9142</v>
      </c>
      <c r="C9143" s="5">
        <f t="shared" si="1711"/>
        <v>400</v>
      </c>
      <c r="D9143" s="5">
        <f t="shared" si="1712"/>
        <v>380</v>
      </c>
      <c r="E9143" s="5" t="str">
        <f t="shared" si="1713"/>
        <v>0.001098</v>
      </c>
      <c r="F9143" s="5" t="str">
        <f t="shared" si="1714"/>
        <v>1350.</v>
      </c>
      <c r="G9143" s="5" t="str">
        <f t="shared" si="1715"/>
        <v>1789</v>
      </c>
      <c r="H9143" s="5" t="str">
        <f t="shared" si="1716"/>
        <v>3.211</v>
      </c>
      <c r="I9143" s="1" t="s">
        <v>12</v>
      </c>
      <c r="AN9143" s="89" t="str">
        <f t="shared" si="1717"/>
        <v>400.0</v>
      </c>
      <c r="AO9143" s="89" t="str">
        <f t="shared" si="1718"/>
        <v>380.0</v>
      </c>
      <c r="AP9143" s="89" t="str">
        <f t="shared" si="1719"/>
        <v>0.001098</v>
      </c>
      <c r="AQ9143" s="89" t="str">
        <f t="shared" si="1720"/>
        <v>1350.</v>
      </c>
      <c r="AR9143" s="89" t="str">
        <f t="shared" si="1721"/>
        <v>1789</v>
      </c>
      <c r="AS9143" s="89" t="str">
        <f t="shared" si="1722"/>
        <v>3.211</v>
      </c>
      <c r="AT9143" s="89"/>
      <c r="AU9143" s="99">
        <v>400</v>
      </c>
      <c r="AV9143" s="99">
        <v>380</v>
      </c>
      <c r="AW9143" s="99">
        <v>1.0981000000000001E-3</v>
      </c>
      <c r="AX9143" s="99">
        <v>1349.96</v>
      </c>
      <c r="AY9143" s="99">
        <v>1789.2</v>
      </c>
      <c r="AZ9143" s="99">
        <v>3.2105000000000001</v>
      </c>
      <c r="BA9143" s="119" t="s">
        <v>12</v>
      </c>
      <c r="BB9143" s="4">
        <v>9143</v>
      </c>
      <c r="BC9143" s="4">
        <v>400</v>
      </c>
    </row>
    <row r="9144" spans="2:55">
      <c r="B9144">
        <v>9143</v>
      </c>
      <c r="C9144" s="5">
        <f t="shared" si="1711"/>
        <v>400</v>
      </c>
      <c r="D9144" s="5">
        <f t="shared" si="1712"/>
        <v>400</v>
      </c>
      <c r="E9144" s="5" t="str">
        <f t="shared" si="1713"/>
        <v>0.001115</v>
      </c>
      <c r="F9144" s="5" t="str">
        <f t="shared" si="1714"/>
        <v>1420.</v>
      </c>
      <c r="G9144" s="5" t="str">
        <f t="shared" si="1715"/>
        <v>1866</v>
      </c>
      <c r="H9144" s="5" t="str">
        <f t="shared" si="1716"/>
        <v>3.326</v>
      </c>
      <c r="I9144" s="1" t="s">
        <v>12</v>
      </c>
      <c r="AN9144" s="89" t="str">
        <f t="shared" si="1717"/>
        <v>400.0</v>
      </c>
      <c r="AO9144" s="89" t="str">
        <f t="shared" si="1718"/>
        <v>400.0</v>
      </c>
      <c r="AP9144" s="89" t="str">
        <f t="shared" si="1719"/>
        <v>0.001115</v>
      </c>
      <c r="AQ9144" s="89" t="str">
        <f t="shared" si="1720"/>
        <v>1420.</v>
      </c>
      <c r="AR9144" s="89" t="str">
        <f t="shared" si="1721"/>
        <v>1866</v>
      </c>
      <c r="AS9144" s="89" t="str">
        <f t="shared" si="1722"/>
        <v>3.326</v>
      </c>
      <c r="AT9144" s="89"/>
      <c r="AU9144" s="99">
        <v>400</v>
      </c>
      <c r="AV9144" s="99">
        <v>400</v>
      </c>
      <c r="AW9144" s="99">
        <v>1.1150999999999999E-3</v>
      </c>
      <c r="AX9144" s="99">
        <v>1419.76</v>
      </c>
      <c r="AY9144" s="99">
        <v>1865.8</v>
      </c>
      <c r="AZ9144" s="99">
        <v>3.3260000000000001</v>
      </c>
      <c r="BA9144" s="119" t="s">
        <v>12</v>
      </c>
      <c r="BB9144" s="4">
        <v>9144</v>
      </c>
      <c r="BC9144" s="4">
        <v>400</v>
      </c>
    </row>
    <row r="9145" spans="2:55">
      <c r="B9145">
        <v>9144</v>
      </c>
      <c r="C9145" s="5">
        <f t="shared" si="1711"/>
        <v>400</v>
      </c>
      <c r="D9145" s="5">
        <f t="shared" si="1712"/>
        <v>420</v>
      </c>
      <c r="E9145" s="5" t="str">
        <f t="shared" si="1713"/>
        <v>0.001133</v>
      </c>
      <c r="F9145" s="5" t="str">
        <f t="shared" si="1714"/>
        <v>1489</v>
      </c>
      <c r="G9145" s="5" t="str">
        <f t="shared" si="1715"/>
        <v>1942</v>
      </c>
      <c r="H9145" s="5" t="str">
        <f t="shared" si="1716"/>
        <v>3.438</v>
      </c>
      <c r="I9145" s="1" t="s">
        <v>12</v>
      </c>
      <c r="AN9145" s="89" t="str">
        <f t="shared" si="1717"/>
        <v>400.0</v>
      </c>
      <c r="AO9145" s="89" t="str">
        <f t="shared" si="1718"/>
        <v>420.0</v>
      </c>
      <c r="AP9145" s="89" t="str">
        <f t="shared" si="1719"/>
        <v>0.001133</v>
      </c>
      <c r="AQ9145" s="89" t="str">
        <f t="shared" si="1720"/>
        <v>1489</v>
      </c>
      <c r="AR9145" s="89" t="str">
        <f t="shared" si="1721"/>
        <v>1942</v>
      </c>
      <c r="AS9145" s="89" t="str">
        <f t="shared" si="1722"/>
        <v>3.438</v>
      </c>
      <c r="AT9145" s="89"/>
      <c r="AU9145" s="99">
        <v>400</v>
      </c>
      <c r="AV9145" s="99">
        <v>420</v>
      </c>
      <c r="AW9145" s="99">
        <v>1.1326000000000001E-3</v>
      </c>
      <c r="AX9145" s="99">
        <v>1489.3600000000001</v>
      </c>
      <c r="AY9145" s="99">
        <v>1942.4</v>
      </c>
      <c r="AZ9145" s="99">
        <v>3.4380999999999999</v>
      </c>
      <c r="BA9145" s="119" t="s">
        <v>12</v>
      </c>
      <c r="BB9145" s="4">
        <v>9145</v>
      </c>
      <c r="BC9145" s="4">
        <v>400</v>
      </c>
    </row>
    <row r="9146" spans="2:55">
      <c r="B9146">
        <v>9145</v>
      </c>
      <c r="C9146" s="5">
        <f t="shared" si="1711"/>
        <v>400</v>
      </c>
      <c r="D9146" s="5">
        <f t="shared" si="1712"/>
        <v>440</v>
      </c>
      <c r="E9146" s="5" t="str">
        <f t="shared" si="1713"/>
        <v>0.001151</v>
      </c>
      <c r="F9146" s="5" t="str">
        <f t="shared" si="1714"/>
        <v>1559</v>
      </c>
      <c r="G9146" s="5" t="str">
        <f t="shared" si="1715"/>
        <v>2019</v>
      </c>
      <c r="H9146" s="5" t="str">
        <f t="shared" si="1716"/>
        <v>3.547</v>
      </c>
      <c r="I9146" s="1" t="s">
        <v>12</v>
      </c>
      <c r="AN9146" s="89" t="str">
        <f t="shared" si="1717"/>
        <v>400.0</v>
      </c>
      <c r="AO9146" s="89" t="str">
        <f t="shared" si="1718"/>
        <v>440.0</v>
      </c>
      <c r="AP9146" s="89" t="str">
        <f t="shared" si="1719"/>
        <v>0.001151</v>
      </c>
      <c r="AQ9146" s="89" t="str">
        <f t="shared" si="1720"/>
        <v>1559</v>
      </c>
      <c r="AR9146" s="89" t="str">
        <f t="shared" si="1721"/>
        <v>2019</v>
      </c>
      <c r="AS9146" s="89" t="str">
        <f t="shared" si="1722"/>
        <v>3.547</v>
      </c>
      <c r="AT9146" s="89"/>
      <c r="AU9146" s="99">
        <v>400</v>
      </c>
      <c r="AV9146" s="99">
        <v>440</v>
      </c>
      <c r="AW9146" s="99">
        <v>1.1507000000000002E-3</v>
      </c>
      <c r="AX9146" s="99">
        <v>1558.7199999999998</v>
      </c>
      <c r="AY9146" s="99">
        <v>2019</v>
      </c>
      <c r="AZ9146" s="99">
        <v>3.5470000000000002</v>
      </c>
      <c r="BA9146" s="119" t="s">
        <v>12</v>
      </c>
      <c r="BB9146" s="4">
        <v>9146</v>
      </c>
      <c r="BC9146" s="4">
        <v>400</v>
      </c>
    </row>
    <row r="9147" spans="2:55">
      <c r="B9147">
        <v>9146</v>
      </c>
      <c r="C9147" s="5">
        <f t="shared" si="1711"/>
        <v>400</v>
      </c>
      <c r="D9147" s="5">
        <f t="shared" si="1712"/>
        <v>460</v>
      </c>
      <c r="E9147" s="5" t="str">
        <f t="shared" si="1713"/>
        <v>0.001170</v>
      </c>
      <c r="F9147" s="5" t="str">
        <f t="shared" si="1714"/>
        <v>1628</v>
      </c>
      <c r="G9147" s="5" t="str">
        <f t="shared" si="1715"/>
        <v>2096</v>
      </c>
      <c r="H9147" s="5" t="str">
        <f t="shared" si="1716"/>
        <v>3.653</v>
      </c>
      <c r="I9147" s="1" t="s">
        <v>12</v>
      </c>
      <c r="AN9147" s="89" t="str">
        <f t="shared" si="1717"/>
        <v>400.0</v>
      </c>
      <c r="AO9147" s="89" t="str">
        <f t="shared" si="1718"/>
        <v>460.0</v>
      </c>
      <c r="AP9147" s="89" t="str">
        <f t="shared" si="1719"/>
        <v>0.001170</v>
      </c>
      <c r="AQ9147" s="89" t="str">
        <f t="shared" si="1720"/>
        <v>1628</v>
      </c>
      <c r="AR9147" s="89" t="str">
        <f t="shared" si="1721"/>
        <v>2096</v>
      </c>
      <c r="AS9147" s="89" t="str">
        <f t="shared" si="1722"/>
        <v>3.653</v>
      </c>
      <c r="AT9147" s="89"/>
      <c r="AU9147" s="99">
        <v>400</v>
      </c>
      <c r="AV9147" s="99">
        <v>460</v>
      </c>
      <c r="AW9147" s="99">
        <v>1.1695E-3</v>
      </c>
      <c r="AX9147" s="99">
        <v>1627.8</v>
      </c>
      <c r="AY9147" s="99">
        <v>2095.6</v>
      </c>
      <c r="AZ9147" s="99">
        <v>3.6528999999999998</v>
      </c>
      <c r="BA9147" s="119" t="s">
        <v>12</v>
      </c>
      <c r="BB9147" s="4">
        <v>9147</v>
      </c>
      <c r="BC9147" s="4">
        <v>400</v>
      </c>
    </row>
    <row r="9148" spans="2:55">
      <c r="B9148">
        <v>9147</v>
      </c>
      <c r="C9148" s="5">
        <f t="shared" si="1711"/>
        <v>400</v>
      </c>
      <c r="D9148" s="5">
        <f t="shared" si="1712"/>
        <v>480</v>
      </c>
      <c r="E9148" s="5" t="str">
        <f t="shared" si="1713"/>
        <v>0.001189</v>
      </c>
      <c r="F9148" s="5" t="str">
        <f t="shared" si="1714"/>
        <v>1697</v>
      </c>
      <c r="G9148" s="5" t="str">
        <f t="shared" si="1715"/>
        <v>2172</v>
      </c>
      <c r="H9148" s="5" t="str">
        <f t="shared" si="1716"/>
        <v>3.756</v>
      </c>
      <c r="I9148" s="1" t="s">
        <v>12</v>
      </c>
      <c r="AN9148" s="89" t="str">
        <f t="shared" si="1717"/>
        <v>400.0</v>
      </c>
      <c r="AO9148" s="89" t="str">
        <f t="shared" si="1718"/>
        <v>480.0</v>
      </c>
      <c r="AP9148" s="89" t="str">
        <f t="shared" si="1719"/>
        <v>0.001189</v>
      </c>
      <c r="AQ9148" s="89" t="str">
        <f t="shared" si="1720"/>
        <v>1697</v>
      </c>
      <c r="AR9148" s="89" t="str">
        <f t="shared" si="1721"/>
        <v>2172</v>
      </c>
      <c r="AS9148" s="89" t="str">
        <f t="shared" si="1722"/>
        <v>3.756</v>
      </c>
      <c r="AT9148" s="89"/>
      <c r="AU9148" s="99">
        <v>400</v>
      </c>
      <c r="AV9148" s="99">
        <v>480</v>
      </c>
      <c r="AW9148" s="99">
        <v>1.1889000000000001E-3</v>
      </c>
      <c r="AX9148" s="99">
        <v>1696.54</v>
      </c>
      <c r="AY9148" s="99">
        <v>2172.1</v>
      </c>
      <c r="AZ9148" s="99">
        <v>3.7559999999999998</v>
      </c>
      <c r="BA9148" s="119" t="s">
        <v>12</v>
      </c>
      <c r="BB9148" s="4">
        <v>9148</v>
      </c>
      <c r="BC9148" s="4">
        <v>400</v>
      </c>
    </row>
    <row r="9149" spans="2:55">
      <c r="B9149">
        <v>9148</v>
      </c>
      <c r="C9149" s="5">
        <f t="shared" si="1711"/>
        <v>400</v>
      </c>
      <c r="D9149" s="5">
        <f t="shared" si="1712"/>
        <v>500</v>
      </c>
      <c r="E9149" s="5" t="str">
        <f t="shared" si="1713"/>
        <v>0.001209</v>
      </c>
      <c r="F9149" s="5" t="str">
        <f t="shared" si="1714"/>
        <v>1765</v>
      </c>
      <c r="G9149" s="5" t="str">
        <f t="shared" si="1715"/>
        <v>2249</v>
      </c>
      <c r="H9149" s="5" t="str">
        <f t="shared" si="1716"/>
        <v>3.856</v>
      </c>
      <c r="I9149" s="1" t="s">
        <v>12</v>
      </c>
      <c r="AN9149" s="89" t="str">
        <f t="shared" si="1717"/>
        <v>400.0</v>
      </c>
      <c r="AO9149" s="89" t="str">
        <f t="shared" si="1718"/>
        <v>500.0</v>
      </c>
      <c r="AP9149" s="89" t="str">
        <f t="shared" si="1719"/>
        <v>0.001209</v>
      </c>
      <c r="AQ9149" s="89" t="str">
        <f t="shared" si="1720"/>
        <v>1765</v>
      </c>
      <c r="AR9149" s="89" t="str">
        <f t="shared" si="1721"/>
        <v>2249</v>
      </c>
      <c r="AS9149" s="89" t="str">
        <f t="shared" si="1722"/>
        <v>3.856</v>
      </c>
      <c r="AT9149" s="89"/>
      <c r="AU9149" s="99">
        <v>400</v>
      </c>
      <c r="AV9149" s="99">
        <v>500</v>
      </c>
      <c r="AW9149" s="99">
        <v>1.2089000000000002E-3</v>
      </c>
      <c r="AX9149" s="99">
        <v>1765.1399999999999</v>
      </c>
      <c r="AY9149" s="99">
        <v>2248.6999999999998</v>
      </c>
      <c r="AZ9149" s="99">
        <v>3.8563000000000001</v>
      </c>
      <c r="BA9149" s="119" t="s">
        <v>12</v>
      </c>
      <c r="BB9149" s="4">
        <v>9149</v>
      </c>
      <c r="BC9149" s="4">
        <v>400</v>
      </c>
    </row>
    <row r="9150" spans="2:55">
      <c r="B9150">
        <v>9149</v>
      </c>
      <c r="C9150" s="5">
        <f t="shared" si="1711"/>
        <v>400</v>
      </c>
      <c r="D9150" s="5">
        <f t="shared" si="1712"/>
        <v>550</v>
      </c>
      <c r="E9150" s="5" t="str">
        <f t="shared" si="1713"/>
        <v>0.001262</v>
      </c>
      <c r="F9150" s="5" t="str">
        <f t="shared" si="1714"/>
        <v>1935</v>
      </c>
      <c r="G9150" s="5" t="str">
        <f t="shared" si="1715"/>
        <v>2440.</v>
      </c>
      <c r="H9150" s="5" t="str">
        <f t="shared" si="1716"/>
        <v>4.096</v>
      </c>
      <c r="I9150" s="1" t="s">
        <v>12</v>
      </c>
      <c r="AN9150" s="89" t="str">
        <f t="shared" si="1717"/>
        <v>400.0</v>
      </c>
      <c r="AO9150" s="89" t="str">
        <f t="shared" si="1718"/>
        <v>550.0</v>
      </c>
      <c r="AP9150" s="89" t="str">
        <f t="shared" si="1719"/>
        <v>0.001262</v>
      </c>
      <c r="AQ9150" s="89" t="str">
        <f t="shared" si="1720"/>
        <v>1935</v>
      </c>
      <c r="AR9150" s="89" t="str">
        <f t="shared" si="1721"/>
        <v>2440.</v>
      </c>
      <c r="AS9150" s="89" t="str">
        <f t="shared" si="1722"/>
        <v>4.096</v>
      </c>
      <c r="AT9150" s="89"/>
      <c r="AU9150" s="99">
        <v>400</v>
      </c>
      <c r="AV9150" s="99">
        <v>550</v>
      </c>
      <c r="AW9150" s="99">
        <v>1.2616000000000001E-3</v>
      </c>
      <c r="AX9150" s="99">
        <v>1935.26</v>
      </c>
      <c r="AY9150" s="99">
        <v>2439.9</v>
      </c>
      <c r="AZ9150" s="99">
        <v>4.0959000000000003</v>
      </c>
      <c r="BA9150" s="119" t="s">
        <v>12</v>
      </c>
      <c r="BB9150" s="4">
        <v>9150</v>
      </c>
      <c r="BC9150" s="4">
        <v>400</v>
      </c>
    </row>
    <row r="9151" spans="2:55">
      <c r="B9151">
        <v>9150</v>
      </c>
      <c r="C9151" s="5">
        <f t="shared" si="1711"/>
        <v>400</v>
      </c>
      <c r="D9151" s="5">
        <f t="shared" si="1712"/>
        <v>600</v>
      </c>
      <c r="E9151" s="5" t="str">
        <f t="shared" si="1713"/>
        <v>0.001318</v>
      </c>
      <c r="F9151" s="5" t="str">
        <f t="shared" si="1714"/>
        <v>2103</v>
      </c>
      <c r="G9151" s="5" t="str">
        <f t="shared" si="1715"/>
        <v>2631</v>
      </c>
      <c r="H9151" s="5" t="str">
        <f t="shared" si="1716"/>
        <v>4.321</v>
      </c>
      <c r="I9151" s="1" t="s">
        <v>12</v>
      </c>
      <c r="AN9151" s="89" t="str">
        <f t="shared" si="1717"/>
        <v>400.0</v>
      </c>
      <c r="AO9151" s="89" t="str">
        <f t="shared" si="1718"/>
        <v>600.0</v>
      </c>
      <c r="AP9151" s="89" t="str">
        <f t="shared" si="1719"/>
        <v>0.001318</v>
      </c>
      <c r="AQ9151" s="89" t="str">
        <f t="shared" si="1720"/>
        <v>2103</v>
      </c>
      <c r="AR9151" s="89" t="str">
        <f t="shared" si="1721"/>
        <v>2631</v>
      </c>
      <c r="AS9151" s="89" t="str">
        <f t="shared" si="1722"/>
        <v>4.321</v>
      </c>
      <c r="AT9151" s="89"/>
      <c r="AU9151" s="99">
        <v>400</v>
      </c>
      <c r="AV9151" s="99">
        <v>600</v>
      </c>
      <c r="AW9151" s="99">
        <v>1.3183000000000001E-3</v>
      </c>
      <c r="AX9151" s="99">
        <v>2103.3799999999997</v>
      </c>
      <c r="AY9151" s="99">
        <v>2630.7</v>
      </c>
      <c r="AZ9151" s="99">
        <v>4.3209999999999997</v>
      </c>
      <c r="BA9151" s="119" t="s">
        <v>12</v>
      </c>
      <c r="BB9151" s="4">
        <v>9151</v>
      </c>
      <c r="BC9151" s="4">
        <v>400</v>
      </c>
    </row>
    <row r="9152" spans="2:55">
      <c r="B9152">
        <v>9151</v>
      </c>
      <c r="C9152" s="5">
        <f t="shared" si="1711"/>
        <v>400</v>
      </c>
      <c r="D9152" s="5">
        <f t="shared" si="1712"/>
        <v>650</v>
      </c>
      <c r="E9152" s="5" t="str">
        <f t="shared" si="1713"/>
        <v>0.001379</v>
      </c>
      <c r="F9152" s="5" t="str">
        <f t="shared" si="1714"/>
        <v>2269</v>
      </c>
      <c r="G9152" s="5" t="str">
        <f t="shared" si="1715"/>
        <v>2821</v>
      </c>
      <c r="H9152" s="5" t="str">
        <f t="shared" si="1716"/>
        <v>4.533</v>
      </c>
      <c r="I9152" s="1" t="s">
        <v>12</v>
      </c>
      <c r="AN9152" s="89" t="str">
        <f t="shared" si="1717"/>
        <v>400.0</v>
      </c>
      <c r="AO9152" s="89" t="str">
        <f t="shared" si="1718"/>
        <v>650.0</v>
      </c>
      <c r="AP9152" s="89" t="str">
        <f t="shared" si="1719"/>
        <v>0.001379</v>
      </c>
      <c r="AQ9152" s="89" t="str">
        <f t="shared" si="1720"/>
        <v>2269</v>
      </c>
      <c r="AR9152" s="89" t="str">
        <f t="shared" si="1721"/>
        <v>2821</v>
      </c>
      <c r="AS9152" s="89" t="str">
        <f t="shared" si="1722"/>
        <v>4.533</v>
      </c>
      <c r="AT9152" s="89"/>
      <c r="AU9152" s="99">
        <v>400</v>
      </c>
      <c r="AV9152" s="99">
        <v>650</v>
      </c>
      <c r="AW9152" s="99">
        <v>1.3789E-3</v>
      </c>
      <c r="AX9152" s="99">
        <v>2269.34</v>
      </c>
      <c r="AY9152" s="99">
        <v>2820.9</v>
      </c>
      <c r="AZ9152" s="99">
        <v>4.5327999999999999</v>
      </c>
      <c r="BA9152" s="119" t="s">
        <v>12</v>
      </c>
      <c r="BB9152" s="4">
        <v>9152</v>
      </c>
      <c r="BC9152" s="4">
        <v>400</v>
      </c>
    </row>
    <row r="9153" spans="2:55">
      <c r="B9153">
        <v>9152</v>
      </c>
      <c r="C9153" s="5">
        <f t="shared" si="1711"/>
        <v>400</v>
      </c>
      <c r="D9153" s="5">
        <f t="shared" si="1712"/>
        <v>700</v>
      </c>
      <c r="E9153" s="5" t="str">
        <f t="shared" si="1713"/>
        <v>0.001443</v>
      </c>
      <c r="F9153" s="5" t="str">
        <f t="shared" si="1714"/>
        <v>2433</v>
      </c>
      <c r="G9153" s="5" t="str">
        <f t="shared" si="1715"/>
        <v>3010.</v>
      </c>
      <c r="H9153" s="5" t="str">
        <f t="shared" si="1716"/>
        <v>4.733</v>
      </c>
      <c r="I9153" s="1" t="s">
        <v>12</v>
      </c>
      <c r="AN9153" s="89" t="str">
        <f t="shared" si="1717"/>
        <v>400.0</v>
      </c>
      <c r="AO9153" s="89" t="str">
        <f t="shared" si="1718"/>
        <v>700.0</v>
      </c>
      <c r="AP9153" s="89" t="str">
        <f t="shared" si="1719"/>
        <v>0.001443</v>
      </c>
      <c r="AQ9153" s="89" t="str">
        <f t="shared" si="1720"/>
        <v>2433</v>
      </c>
      <c r="AR9153" s="89" t="str">
        <f t="shared" si="1721"/>
        <v>3010.</v>
      </c>
      <c r="AS9153" s="89" t="str">
        <f t="shared" si="1722"/>
        <v>4.733</v>
      </c>
      <c r="AT9153" s="89"/>
      <c r="AU9153" s="99">
        <v>400</v>
      </c>
      <c r="AV9153" s="99">
        <v>700</v>
      </c>
      <c r="AW9153" s="99">
        <v>1.4432E-3</v>
      </c>
      <c r="AX9153" s="99">
        <v>2433.12</v>
      </c>
      <c r="AY9153" s="99">
        <v>3010.4</v>
      </c>
      <c r="AZ9153" s="99">
        <v>4.7327000000000004</v>
      </c>
      <c r="BA9153" s="119" t="s">
        <v>12</v>
      </c>
      <c r="BB9153" s="4">
        <v>9153</v>
      </c>
      <c r="BC9153" s="4">
        <v>400</v>
      </c>
    </row>
    <row r="9154" spans="2:55">
      <c r="B9154">
        <v>9153</v>
      </c>
      <c r="C9154" s="5">
        <f t="shared" si="1711"/>
        <v>400</v>
      </c>
      <c r="D9154" s="5">
        <f t="shared" si="1712"/>
        <v>750</v>
      </c>
      <c r="E9154" s="5" t="str">
        <f t="shared" si="1713"/>
        <v>0.001511</v>
      </c>
      <c r="F9154" s="5" t="str">
        <f t="shared" si="1714"/>
        <v>2595</v>
      </c>
      <c r="G9154" s="5" t="str">
        <f t="shared" si="1715"/>
        <v>3199</v>
      </c>
      <c r="H9154" s="5" t="str">
        <f t="shared" si="1716"/>
        <v>4.922</v>
      </c>
      <c r="I9154" s="1" t="s">
        <v>12</v>
      </c>
      <c r="AN9154" s="89" t="str">
        <f t="shared" si="1717"/>
        <v>400.0</v>
      </c>
      <c r="AO9154" s="89" t="str">
        <f t="shared" si="1718"/>
        <v>750.0</v>
      </c>
      <c r="AP9154" s="89" t="str">
        <f t="shared" si="1719"/>
        <v>0.001511</v>
      </c>
      <c r="AQ9154" s="89" t="str">
        <f t="shared" si="1720"/>
        <v>2595</v>
      </c>
      <c r="AR9154" s="89" t="str">
        <f t="shared" si="1721"/>
        <v>3199</v>
      </c>
      <c r="AS9154" s="89" t="str">
        <f t="shared" si="1722"/>
        <v>4.922</v>
      </c>
      <c r="AT9154" s="89"/>
      <c r="AU9154" s="99">
        <v>400</v>
      </c>
      <c r="AV9154" s="99">
        <v>750</v>
      </c>
      <c r="AW9154" s="99">
        <v>1.5107E-3</v>
      </c>
      <c r="AX9154" s="99">
        <v>2594.5200000000004</v>
      </c>
      <c r="AY9154" s="99">
        <v>3198.8</v>
      </c>
      <c r="AZ9154" s="99">
        <v>4.9215</v>
      </c>
      <c r="BA9154" s="119" t="s">
        <v>12</v>
      </c>
      <c r="BB9154" s="4">
        <v>9154</v>
      </c>
      <c r="BC9154" s="4">
        <v>400</v>
      </c>
    </row>
    <row r="9155" spans="2:55">
      <c r="B9155">
        <v>9154</v>
      </c>
      <c r="C9155" s="5">
        <f t="shared" si="1711"/>
        <v>400</v>
      </c>
      <c r="D9155" s="5">
        <f t="shared" si="1712"/>
        <v>800</v>
      </c>
      <c r="E9155" s="5" t="str">
        <f t="shared" si="1713"/>
        <v>0.001581</v>
      </c>
      <c r="F9155" s="5" t="str">
        <f t="shared" si="1714"/>
        <v>2753</v>
      </c>
      <c r="G9155" s="5" t="str">
        <f t="shared" si="1715"/>
        <v>3386</v>
      </c>
      <c r="H9155" s="5" t="str">
        <f t="shared" si="1716"/>
        <v>5.100</v>
      </c>
      <c r="I9155" s="1" t="s">
        <v>12</v>
      </c>
      <c r="AN9155" s="89" t="str">
        <f t="shared" si="1717"/>
        <v>400.0</v>
      </c>
      <c r="AO9155" s="89" t="str">
        <f t="shared" si="1718"/>
        <v>800.0</v>
      </c>
      <c r="AP9155" s="89" t="str">
        <f t="shared" si="1719"/>
        <v>0.001581</v>
      </c>
      <c r="AQ9155" s="89" t="str">
        <f t="shared" si="1720"/>
        <v>2753</v>
      </c>
      <c r="AR9155" s="89" t="str">
        <f t="shared" si="1721"/>
        <v>3386</v>
      </c>
      <c r="AS9155" s="89" t="str">
        <f t="shared" si="1722"/>
        <v>5.100</v>
      </c>
      <c r="AT9155" s="89"/>
      <c r="AU9155" s="99">
        <v>400</v>
      </c>
      <c r="AV9155" s="99">
        <v>800</v>
      </c>
      <c r="AW9155" s="99">
        <v>1.5809999999999999E-3</v>
      </c>
      <c r="AX9155" s="99">
        <v>2753.2999999999997</v>
      </c>
      <c r="AY9155" s="99">
        <v>3385.7</v>
      </c>
      <c r="AZ9155" s="99">
        <v>5.0998000000000001</v>
      </c>
      <c r="BA9155" s="119" t="s">
        <v>12</v>
      </c>
      <c r="BB9155" s="4">
        <v>9155</v>
      </c>
      <c r="BC9155" s="4">
        <v>400</v>
      </c>
    </row>
    <row r="9156" spans="2:55">
      <c r="B9156">
        <v>9155</v>
      </c>
      <c r="C9156" s="5">
        <f t="shared" si="1711"/>
        <v>400</v>
      </c>
      <c r="D9156" s="5">
        <f t="shared" si="1712"/>
        <v>900</v>
      </c>
      <c r="E9156" s="5" t="str">
        <f t="shared" si="1713"/>
        <v>0.001727</v>
      </c>
      <c r="F9156" s="5" t="str">
        <f t="shared" si="1714"/>
        <v>3063</v>
      </c>
      <c r="G9156" s="5" t="str">
        <f t="shared" si="1715"/>
        <v>3754</v>
      </c>
      <c r="H9156" s="5" t="str">
        <f t="shared" si="1716"/>
        <v>5.428</v>
      </c>
      <c r="I9156" s="1" t="s">
        <v>12</v>
      </c>
      <c r="AN9156" s="89" t="str">
        <f t="shared" si="1717"/>
        <v>400.0</v>
      </c>
      <c r="AO9156" s="89" t="str">
        <f t="shared" si="1718"/>
        <v>900.0</v>
      </c>
      <c r="AP9156" s="89" t="str">
        <f t="shared" si="1719"/>
        <v>0.001727</v>
      </c>
      <c r="AQ9156" s="89" t="str">
        <f t="shared" si="1720"/>
        <v>3063</v>
      </c>
      <c r="AR9156" s="89" t="str">
        <f t="shared" si="1721"/>
        <v>3754</v>
      </c>
      <c r="AS9156" s="89" t="str">
        <f t="shared" si="1722"/>
        <v>5.428</v>
      </c>
      <c r="AT9156" s="89"/>
      <c r="AU9156" s="99">
        <v>400</v>
      </c>
      <c r="AV9156" s="99">
        <v>900</v>
      </c>
      <c r="AW9156" s="99">
        <v>1.7272000000000001E-3</v>
      </c>
      <c r="AX9156" s="99">
        <v>3062.8199999999997</v>
      </c>
      <c r="AY9156" s="99">
        <v>3753.7</v>
      </c>
      <c r="AZ9156" s="99">
        <v>5.4278000000000004</v>
      </c>
      <c r="BA9156" s="119" t="s">
        <v>12</v>
      </c>
      <c r="BB9156" s="4">
        <v>9156</v>
      </c>
      <c r="BC9156" s="4">
        <v>400</v>
      </c>
    </row>
    <row r="9157" spans="2:55">
      <c r="B9157">
        <v>9156</v>
      </c>
      <c r="C9157" s="5">
        <f t="shared" si="1711"/>
        <v>400</v>
      </c>
      <c r="D9157" s="5">
        <f t="shared" si="1712"/>
        <v>1000</v>
      </c>
      <c r="E9157" s="5" t="str">
        <f t="shared" si="1713"/>
        <v>0.001877</v>
      </c>
      <c r="F9157" s="5" t="str">
        <f t="shared" si="1714"/>
        <v>3362</v>
      </c>
      <c r="G9157" s="5" t="str">
        <f t="shared" si="1715"/>
        <v>4113</v>
      </c>
      <c r="H9157" s="5" t="str">
        <f t="shared" si="1716"/>
        <v>5.721</v>
      </c>
      <c r="I9157" s="1" t="s">
        <v>12</v>
      </c>
      <c r="AN9157" s="89" t="str">
        <f t="shared" si="1717"/>
        <v>400.0</v>
      </c>
      <c r="AO9157" s="89" t="str">
        <f t="shared" si="1718"/>
        <v>1000.</v>
      </c>
      <c r="AP9157" s="89" t="str">
        <f t="shared" si="1719"/>
        <v>0.001877</v>
      </c>
      <c r="AQ9157" s="89" t="str">
        <f t="shared" si="1720"/>
        <v>3362</v>
      </c>
      <c r="AR9157" s="89" t="str">
        <f t="shared" si="1721"/>
        <v>4113</v>
      </c>
      <c r="AS9157" s="89" t="str">
        <f t="shared" si="1722"/>
        <v>5.721</v>
      </c>
      <c r="AT9157" s="89"/>
      <c r="AU9157" s="99">
        <v>400</v>
      </c>
      <c r="AV9157" s="99">
        <v>1000</v>
      </c>
      <c r="AW9157" s="99">
        <v>1.8768999999999999E-3</v>
      </c>
      <c r="AX9157" s="99">
        <v>3361.84</v>
      </c>
      <c r="AY9157" s="99">
        <v>4112.6000000000004</v>
      </c>
      <c r="AZ9157" s="99">
        <v>5.7214</v>
      </c>
      <c r="BA9157" s="119" t="s">
        <v>12</v>
      </c>
      <c r="BB9157" s="4">
        <v>9157</v>
      </c>
      <c r="BC9157" s="4">
        <v>400</v>
      </c>
    </row>
    <row r="9158" spans="2:55">
      <c r="B9158">
        <v>9157</v>
      </c>
      <c r="C9158" s="5">
        <f t="shared" si="1711"/>
        <v>400</v>
      </c>
      <c r="D9158" s="5">
        <f t="shared" si="1712"/>
        <v>1200</v>
      </c>
      <c r="E9158" s="5" t="str">
        <f t="shared" si="1713"/>
        <v>0.002174</v>
      </c>
      <c r="F9158" s="5" t="str">
        <f t="shared" si="1714"/>
        <v>3934</v>
      </c>
      <c r="G9158" s="5" t="str">
        <f t="shared" si="1715"/>
        <v>4804</v>
      </c>
      <c r="H9158" s="5" t="str">
        <f t="shared" si="1716"/>
        <v>6.226</v>
      </c>
      <c r="I9158" s="1" t="s">
        <v>12</v>
      </c>
      <c r="AN9158" s="89" t="str">
        <f t="shared" si="1717"/>
        <v>400.0</v>
      </c>
      <c r="AO9158" s="89" t="str">
        <f t="shared" si="1718"/>
        <v>1200.</v>
      </c>
      <c r="AP9158" s="89" t="str">
        <f t="shared" si="1719"/>
        <v>0.002174</v>
      </c>
      <c r="AQ9158" s="89" t="str">
        <f t="shared" si="1720"/>
        <v>3934</v>
      </c>
      <c r="AR9158" s="89" t="str">
        <f t="shared" si="1721"/>
        <v>4804</v>
      </c>
      <c r="AS9158" s="89" t="str">
        <f t="shared" si="1722"/>
        <v>6.226</v>
      </c>
      <c r="AT9158" s="89"/>
      <c r="AU9158" s="99">
        <v>400</v>
      </c>
      <c r="AV9158" s="99">
        <v>1200</v>
      </c>
      <c r="AW9158" s="99">
        <v>2.1739000000000003E-3</v>
      </c>
      <c r="AX9158" s="99">
        <v>3934.1399999999994</v>
      </c>
      <c r="AY9158" s="99">
        <v>4803.7</v>
      </c>
      <c r="AZ9158" s="99">
        <v>6.2259000000000002</v>
      </c>
      <c r="BA9158" s="119" t="s">
        <v>12</v>
      </c>
      <c r="BB9158" s="4">
        <v>9158</v>
      </c>
      <c r="BC9158" s="4">
        <v>400</v>
      </c>
    </row>
    <row r="9159" spans="2:55">
      <c r="B9159">
        <v>9158</v>
      </c>
      <c r="C9159" s="5">
        <f t="shared" si="1711"/>
        <v>400</v>
      </c>
      <c r="D9159" s="5">
        <f t="shared" si="1712"/>
        <v>1400</v>
      </c>
      <c r="E9159" s="5" t="str">
        <f t="shared" si="1713"/>
        <v>0.002461</v>
      </c>
      <c r="F9159" s="5" t="str">
        <f t="shared" si="1714"/>
        <v>4485</v>
      </c>
      <c r="G9159" s="5" t="str">
        <f t="shared" si="1715"/>
        <v>5469</v>
      </c>
      <c r="H9159" s="5" t="str">
        <f t="shared" si="1716"/>
        <v>6.650</v>
      </c>
      <c r="I9159" s="1" t="s">
        <v>12</v>
      </c>
      <c r="AN9159" s="89" t="str">
        <f t="shared" si="1717"/>
        <v>400.0</v>
      </c>
      <c r="AO9159" s="89" t="str">
        <f t="shared" si="1718"/>
        <v>1400.</v>
      </c>
      <c r="AP9159" s="89" t="str">
        <f t="shared" si="1719"/>
        <v>0.002461</v>
      </c>
      <c r="AQ9159" s="89" t="str">
        <f t="shared" si="1720"/>
        <v>4485</v>
      </c>
      <c r="AR9159" s="89" t="str">
        <f t="shared" si="1721"/>
        <v>5469</v>
      </c>
      <c r="AS9159" s="89" t="str">
        <f t="shared" si="1722"/>
        <v>6.650</v>
      </c>
      <c r="AT9159" s="89"/>
      <c r="AU9159" s="99">
        <v>400</v>
      </c>
      <c r="AV9159" s="99">
        <v>1400</v>
      </c>
      <c r="AW9159" s="99">
        <v>2.4607000000000001E-3</v>
      </c>
      <c r="AX9159" s="99">
        <v>4485.0200000000004</v>
      </c>
      <c r="AY9159" s="99">
        <v>5469.3</v>
      </c>
      <c r="AZ9159" s="99">
        <v>6.6497000000000002</v>
      </c>
      <c r="BA9159" s="119" t="s">
        <v>12</v>
      </c>
      <c r="BB9159" s="4">
        <v>9159</v>
      </c>
      <c r="BC9159" s="4">
        <v>400</v>
      </c>
    </row>
    <row r="9160" spans="2:55">
      <c r="B9160">
        <v>9159</v>
      </c>
      <c r="C9160" s="5">
        <f t="shared" si="1711"/>
        <v>400</v>
      </c>
      <c r="D9160" s="5">
        <f t="shared" si="1712"/>
        <v>1600</v>
      </c>
      <c r="E9160" s="5" t="str">
        <f t="shared" si="1713"/>
        <v>0.002737</v>
      </c>
      <c r="F9160" s="5" t="str">
        <f t="shared" si="1714"/>
        <v>5026</v>
      </c>
      <c r="G9160" s="5" t="str">
        <f t="shared" si="1715"/>
        <v>6121</v>
      </c>
      <c r="H9160" s="5" t="str">
        <f t="shared" si="1716"/>
        <v>7.017</v>
      </c>
      <c r="I9160" s="1" t="s">
        <v>12</v>
      </c>
      <c r="AN9160" s="89" t="str">
        <f t="shared" si="1717"/>
        <v>400.0</v>
      </c>
      <c r="AO9160" s="89" t="str">
        <f t="shared" si="1718"/>
        <v>1600.</v>
      </c>
      <c r="AP9160" s="89" t="str">
        <f t="shared" si="1719"/>
        <v>0.002737</v>
      </c>
      <c r="AQ9160" s="89" t="str">
        <f t="shared" si="1720"/>
        <v>5026</v>
      </c>
      <c r="AR9160" s="89" t="str">
        <f t="shared" si="1721"/>
        <v>6121</v>
      </c>
      <c r="AS9160" s="89" t="str">
        <f t="shared" si="1722"/>
        <v>7.017</v>
      </c>
      <c r="AT9160" s="89"/>
      <c r="AU9160" s="99">
        <v>400</v>
      </c>
      <c r="AV9160" s="99">
        <v>1600</v>
      </c>
      <c r="AW9160" s="99">
        <v>2.7368000000000002E-3</v>
      </c>
      <c r="AX9160" s="99">
        <v>5025.88</v>
      </c>
      <c r="AY9160" s="99">
        <v>6120.6</v>
      </c>
      <c r="AZ9160" s="99">
        <v>7.0174000000000003</v>
      </c>
      <c r="BA9160" s="119" t="s">
        <v>12</v>
      </c>
      <c r="BB9160" s="4">
        <v>9160</v>
      </c>
      <c r="BC9160" s="4">
        <v>400</v>
      </c>
    </row>
    <row r="9161" spans="2:55">
      <c r="B9161">
        <v>9160</v>
      </c>
      <c r="C9161" s="5">
        <f t="shared" si="1711"/>
        <v>400</v>
      </c>
      <c r="D9161" s="5">
        <f t="shared" si="1712"/>
        <v>1800</v>
      </c>
      <c r="E9161" s="5" t="str">
        <f t="shared" si="1713"/>
        <v>0.003004</v>
      </c>
      <c r="F9161" s="5" t="str">
        <f t="shared" si="1714"/>
        <v>5563</v>
      </c>
      <c r="G9161" s="5" t="str">
        <f t="shared" si="1715"/>
        <v>6765</v>
      </c>
      <c r="H9161" s="5" t="str">
        <f t="shared" si="1716"/>
        <v>7.344</v>
      </c>
      <c r="I9161" s="1" t="s">
        <v>12</v>
      </c>
      <c r="AN9161" s="89" t="str">
        <f t="shared" si="1717"/>
        <v>400.0</v>
      </c>
      <c r="AO9161" s="89" t="str">
        <f t="shared" si="1718"/>
        <v>1800.</v>
      </c>
      <c r="AP9161" s="89" t="str">
        <f t="shared" si="1719"/>
        <v>0.003004</v>
      </c>
      <c r="AQ9161" s="89" t="str">
        <f t="shared" si="1720"/>
        <v>5563</v>
      </c>
      <c r="AR9161" s="89" t="str">
        <f t="shared" si="1721"/>
        <v>6765</v>
      </c>
      <c r="AS9161" s="89" t="str">
        <f t="shared" si="1722"/>
        <v>7.344</v>
      </c>
      <c r="AT9161" s="89"/>
      <c r="AU9161" s="99">
        <v>400</v>
      </c>
      <c r="AV9161" s="99">
        <v>1800</v>
      </c>
      <c r="AW9161" s="99">
        <v>3.0036999999999998E-3</v>
      </c>
      <c r="AX9161" s="99">
        <v>5563.2199999999993</v>
      </c>
      <c r="AY9161" s="99">
        <v>6764.7</v>
      </c>
      <c r="AZ9161" s="99">
        <v>7.3441999999999998</v>
      </c>
      <c r="BA9161" s="119" t="s">
        <v>12</v>
      </c>
      <c r="BB9161" s="4">
        <v>9161</v>
      </c>
      <c r="BC9161" s="4">
        <v>400</v>
      </c>
    </row>
    <row r="9162" spans="2:55">
      <c r="B9162">
        <v>9161</v>
      </c>
      <c r="C9162" s="5">
        <f t="shared" si="1711"/>
        <v>400</v>
      </c>
      <c r="D9162" s="5">
        <f t="shared" si="1712"/>
        <v>2000</v>
      </c>
      <c r="E9162" s="5" t="str">
        <f t="shared" si="1713"/>
        <v>0.003263</v>
      </c>
      <c r="F9162" s="5" t="str">
        <f t="shared" si="1714"/>
        <v>6100.</v>
      </c>
      <c r="G9162" s="5" t="str">
        <f t="shared" si="1715"/>
        <v>7406</v>
      </c>
      <c r="H9162" s="5" t="str">
        <f t="shared" si="1716"/>
        <v>7.639</v>
      </c>
      <c r="I9162" s="1" t="s">
        <v>12</v>
      </c>
      <c r="AN9162" s="89" t="str">
        <f t="shared" si="1717"/>
        <v>400.0</v>
      </c>
      <c r="AO9162" s="89" t="str">
        <f t="shared" si="1718"/>
        <v>2000.</v>
      </c>
      <c r="AP9162" s="89" t="str">
        <f t="shared" si="1719"/>
        <v>0.003263</v>
      </c>
      <c r="AQ9162" s="89" t="str">
        <f t="shared" si="1720"/>
        <v>6100.</v>
      </c>
      <c r="AR9162" s="89" t="str">
        <f t="shared" si="1721"/>
        <v>7406</v>
      </c>
      <c r="AS9162" s="89" t="str">
        <f t="shared" si="1722"/>
        <v>7.639</v>
      </c>
      <c r="AT9162" s="89"/>
      <c r="AU9162" s="99">
        <v>400</v>
      </c>
      <c r="AV9162" s="99">
        <v>2000</v>
      </c>
      <c r="AW9162" s="99">
        <v>3.2629E-3</v>
      </c>
      <c r="AX9162" s="99">
        <v>6100.4400000000005</v>
      </c>
      <c r="AY9162" s="99">
        <v>7405.6</v>
      </c>
      <c r="AZ9162" s="99">
        <v>7.6393000000000004</v>
      </c>
      <c r="BA9162" s="119" t="s">
        <v>12</v>
      </c>
      <c r="BB9162" s="4">
        <v>9162</v>
      </c>
      <c r="BC9162" s="4">
        <v>400</v>
      </c>
    </row>
    <row r="9163" spans="2:55">
      <c r="B9163">
        <v>9162</v>
      </c>
      <c r="C9163" s="5">
        <f t="shared" si="1711"/>
        <v>450</v>
      </c>
      <c r="D9163" s="5">
        <f t="shared" si="1712"/>
        <v>0</v>
      </c>
      <c r="E9163" s="5" t="str">
        <f t="shared" si="1713"/>
        <v>0.0008691</v>
      </c>
      <c r="F9163" s="5">
        <f t="shared" si="1714"/>
        <v>-8.8460000000000001</v>
      </c>
      <c r="G9163" s="5">
        <f t="shared" si="1715"/>
        <v>382.2</v>
      </c>
      <c r="H9163" s="5">
        <f t="shared" si="1716"/>
        <v>-0.1211</v>
      </c>
      <c r="I9163" s="1" t="s">
        <v>8</v>
      </c>
      <c r="AN9163" s="89" t="str">
        <f t="shared" si="1717"/>
        <v>450.0</v>
      </c>
      <c r="AO9163" s="89" t="str">
        <f t="shared" si="1718"/>
        <v>0.000</v>
      </c>
      <c r="AP9163" s="89" t="str">
        <f t="shared" si="1719"/>
        <v>0.0008691</v>
      </c>
      <c r="AQ9163" s="89" t="str">
        <f t="shared" si="1720"/>
        <v>-8.846</v>
      </c>
      <c r="AR9163" s="89" t="str">
        <f t="shared" si="1721"/>
        <v>382.2</v>
      </c>
      <c r="AS9163" s="89" t="str">
        <f t="shared" si="1722"/>
        <v>-0.1211</v>
      </c>
      <c r="AT9163" s="89"/>
      <c r="AU9163" s="99">
        <v>450</v>
      </c>
      <c r="AV9163" s="99">
        <v>0</v>
      </c>
      <c r="AW9163" s="99">
        <v>8.6907999999999994E-4</v>
      </c>
      <c r="AX9163" s="99">
        <v>-8.8459999999999468</v>
      </c>
      <c r="AY9163" s="99">
        <v>382.24</v>
      </c>
      <c r="AZ9163" s="99">
        <v>-0.12111</v>
      </c>
      <c r="BA9163" s="119" t="s">
        <v>8</v>
      </c>
      <c r="BB9163" s="4">
        <v>9163</v>
      </c>
      <c r="BC9163" s="4">
        <v>450</v>
      </c>
    </row>
    <row r="9164" spans="2:55">
      <c r="B9164">
        <v>9163</v>
      </c>
      <c r="C9164" s="5">
        <f t="shared" si="1711"/>
        <v>450</v>
      </c>
      <c r="D9164" s="5">
        <f t="shared" si="1712"/>
        <v>10</v>
      </c>
      <c r="E9164" s="5" t="str">
        <f t="shared" si="1713"/>
        <v>0.0008728</v>
      </c>
      <c r="F9164" s="5" t="str">
        <f t="shared" si="1714"/>
        <v>25.91</v>
      </c>
      <c r="G9164" s="5" t="str">
        <f t="shared" si="1715"/>
        <v>418.7</v>
      </c>
      <c r="H9164" s="5" t="str">
        <f t="shared" si="1716"/>
        <v>0.009790</v>
      </c>
      <c r="I9164" s="1" t="s">
        <v>8</v>
      </c>
      <c r="AN9164" s="89" t="str">
        <f t="shared" si="1717"/>
        <v>450.0</v>
      </c>
      <c r="AO9164" s="89" t="str">
        <f t="shared" si="1718"/>
        <v>10.00</v>
      </c>
      <c r="AP9164" s="89" t="str">
        <f t="shared" si="1719"/>
        <v>0.0008728</v>
      </c>
      <c r="AQ9164" s="89" t="str">
        <f t="shared" si="1720"/>
        <v>25.91</v>
      </c>
      <c r="AR9164" s="89" t="str">
        <f t="shared" si="1721"/>
        <v>418.7</v>
      </c>
      <c r="AS9164" s="89" t="str">
        <f t="shared" si="1722"/>
        <v>0.009790</v>
      </c>
      <c r="AT9164" s="89"/>
      <c r="AU9164" s="99">
        <v>450</v>
      </c>
      <c r="AV9164" s="99">
        <v>10</v>
      </c>
      <c r="AW9164" s="99">
        <v>8.7275999999999999E-4</v>
      </c>
      <c r="AX9164" s="99">
        <v>25.907999999999959</v>
      </c>
      <c r="AY9164" s="99">
        <v>418.65</v>
      </c>
      <c r="AZ9164" s="99">
        <v>9.7900000000000001E-3</v>
      </c>
      <c r="BA9164" s="119" t="s">
        <v>8</v>
      </c>
      <c r="BB9164" s="4">
        <v>9164</v>
      </c>
      <c r="BC9164" s="4">
        <v>450</v>
      </c>
    </row>
    <row r="9165" spans="2:55">
      <c r="B9165">
        <v>9164</v>
      </c>
      <c r="C9165" s="5">
        <f t="shared" si="1711"/>
        <v>450</v>
      </c>
      <c r="D9165" s="5">
        <f t="shared" si="1712"/>
        <v>20</v>
      </c>
      <c r="E9165" s="5" t="str">
        <f t="shared" si="1713"/>
        <v>0.0008766</v>
      </c>
      <c r="F9165" s="5" t="str">
        <f t="shared" si="1714"/>
        <v>61.65</v>
      </c>
      <c r="G9165" s="5" t="str">
        <f t="shared" si="1715"/>
        <v>456.1</v>
      </c>
      <c r="H9165" s="5" t="str">
        <f t="shared" si="1716"/>
        <v>0.1398</v>
      </c>
      <c r="I9165" s="1" t="s">
        <v>8</v>
      </c>
      <c r="AN9165" s="89" t="str">
        <f t="shared" si="1717"/>
        <v>450.0</v>
      </c>
      <c r="AO9165" s="89" t="str">
        <f t="shared" si="1718"/>
        <v>20.00</v>
      </c>
      <c r="AP9165" s="89" t="str">
        <f t="shared" si="1719"/>
        <v>0.0008766</v>
      </c>
      <c r="AQ9165" s="89" t="str">
        <f t="shared" si="1720"/>
        <v>61.65</v>
      </c>
      <c r="AR9165" s="89" t="str">
        <f t="shared" si="1721"/>
        <v>456.1</v>
      </c>
      <c r="AS9165" s="89" t="str">
        <f t="shared" si="1722"/>
        <v>0.1398</v>
      </c>
      <c r="AT9165" s="89"/>
      <c r="AU9165" s="99">
        <v>450</v>
      </c>
      <c r="AV9165" s="99">
        <v>20</v>
      </c>
      <c r="AW9165" s="99">
        <v>8.7656999999999991E-4</v>
      </c>
      <c r="AX9165" s="99">
        <v>61.653500000000065</v>
      </c>
      <c r="AY9165" s="99">
        <v>456.11</v>
      </c>
      <c r="AZ9165" s="99">
        <v>0.13980000000000001</v>
      </c>
      <c r="BA9165" s="119" t="s">
        <v>8</v>
      </c>
      <c r="BB9165" s="4">
        <v>9165</v>
      </c>
      <c r="BC9165" s="4">
        <v>450</v>
      </c>
    </row>
    <row r="9166" spans="2:55">
      <c r="B9166">
        <v>9165</v>
      </c>
      <c r="C9166" s="5">
        <f t="shared" si="1711"/>
        <v>450</v>
      </c>
      <c r="D9166" s="5">
        <f t="shared" si="1712"/>
        <v>25</v>
      </c>
      <c r="E9166" s="5" t="str">
        <f t="shared" si="1713"/>
        <v>0.0008785</v>
      </c>
      <c r="F9166" s="5" t="str">
        <f t="shared" si="1714"/>
        <v>79.72</v>
      </c>
      <c r="G9166" s="5" t="str">
        <f t="shared" si="1715"/>
        <v>475.0</v>
      </c>
      <c r="H9166" s="5" t="str">
        <f t="shared" si="1716"/>
        <v>0.2038</v>
      </c>
      <c r="I9166" s="1" t="s">
        <v>8</v>
      </c>
      <c r="AN9166" s="89" t="str">
        <f t="shared" si="1717"/>
        <v>450.0</v>
      </c>
      <c r="AO9166" s="89" t="str">
        <f t="shared" si="1718"/>
        <v>25.00</v>
      </c>
      <c r="AP9166" s="89" t="str">
        <f t="shared" si="1719"/>
        <v>0.0008785</v>
      </c>
      <c r="AQ9166" s="89" t="str">
        <f t="shared" si="1720"/>
        <v>79.72</v>
      </c>
      <c r="AR9166" s="89" t="str">
        <f t="shared" si="1721"/>
        <v>475.0</v>
      </c>
      <c r="AS9166" s="89" t="str">
        <f t="shared" si="1722"/>
        <v>0.2038</v>
      </c>
      <c r="AT9166" s="89"/>
      <c r="AU9166" s="99">
        <v>450</v>
      </c>
      <c r="AV9166" s="99">
        <v>25</v>
      </c>
      <c r="AW9166" s="99">
        <v>8.7849999999999994E-4</v>
      </c>
      <c r="AX9166" s="99">
        <v>79.715000000000032</v>
      </c>
      <c r="AY9166" s="99">
        <v>475.04</v>
      </c>
      <c r="AZ9166" s="99">
        <v>0.20382</v>
      </c>
      <c r="BA9166" s="119" t="s">
        <v>8</v>
      </c>
      <c r="BB9166" s="4">
        <v>9166</v>
      </c>
      <c r="BC9166" s="4">
        <v>450</v>
      </c>
    </row>
    <row r="9167" spans="2:55">
      <c r="B9167">
        <v>9166</v>
      </c>
      <c r="C9167" s="5">
        <f t="shared" ref="C9167:C9230" si="1723">_xlfn.NUMBERVALUE(AN9167)</f>
        <v>450</v>
      </c>
      <c r="D9167" s="5">
        <f t="shared" ref="D9167:D9230" si="1724">_xlfn.NUMBERVALUE(AO9167)</f>
        <v>30</v>
      </c>
      <c r="E9167" s="5" t="str">
        <f t="shared" ref="E9167:E9230" si="1725">AP9167</f>
        <v>0.0008805</v>
      </c>
      <c r="F9167" s="5" t="str">
        <f t="shared" ref="F9167:F9230" si="1726">IF($D9167=0,_xlfn.NUMBERVALUE(AQ9167),AQ9167)</f>
        <v>97.83</v>
      </c>
      <c r="G9167" s="5" t="str">
        <f t="shared" ref="G9167:G9230" si="1727">IF($D9167=0,_xlfn.NUMBERVALUE(AR9167),AR9167)</f>
        <v>494.0</v>
      </c>
      <c r="H9167" s="5" t="str">
        <f t="shared" ref="H9167:H9230" si="1728">IF($D9167=0,_xlfn.NUMBERVALUE(AS9167),AS9167)</f>
        <v>0.2670</v>
      </c>
      <c r="I9167" s="1" t="s">
        <v>8</v>
      </c>
      <c r="AN9167" s="89" t="str">
        <f t="shared" ref="AN9167:AN9230" si="1729">IF(AU9167=0,"0.000",TEXT(IF(AU9167&lt;0,"-","")&amp;LEFT(TEXT(ABS(AU9167),"0."&amp;REPT("0",4-1)&amp;"E+00"),4+1)*10^FLOOR(LOG10(TEXT(ABS(AU9167),"0."&amp;REPT("0",4-1)&amp;"E+00")),1),(""&amp;(IF(OR(AND(FLOOR(LOG10(TEXT(ABS(AU9167),"0."&amp;REPT("0",4-1)&amp;"E+00")),1)+1=4,RIGHT(LEFT(TEXT(ABS(AU9167),"0."&amp;REPT("0",4-1)&amp;"E+00"),4+1)*10^FLOOR(LOG10(TEXT(ABS(AU9167),"0."&amp;REPT("0",4-1)&amp;"E+00")),1),1)="0"),LOG10(TEXT(ABS(AU9167),"0."&amp;REPT("0",4-1)&amp;"E+00"))&lt;=4-1),"0.","#")&amp;REPT("0",IF(4-1-(FLOOR(LOG10(TEXT(ABS(AU9167),"0."&amp;REPT("0",4-1)&amp;"E+00")),1))&gt;0,4-1-(FLOOR(LOG10(TEXT(ABS(AU9167),"0."&amp;REPT("0",4-1)&amp;"E+00")),1)),0))))))</f>
        <v>450.0</v>
      </c>
      <c r="AO9167" s="89" t="str">
        <f t="shared" ref="AO9167:AO9230" si="1730">IF(AV9167=0,"0.000",TEXT(IF(AV9167&lt;0,"-","")&amp;LEFT(TEXT(ABS(AV9167),"0."&amp;REPT("0",4-1)&amp;"E+00"),4+1)*10^FLOOR(LOG10(TEXT(ABS(AV9167),"0."&amp;REPT("0",4-1)&amp;"E+00")),1),(""&amp;(IF(OR(AND(FLOOR(LOG10(TEXT(ABS(AV9167),"0."&amp;REPT("0",4-1)&amp;"E+00")),1)+1=4,RIGHT(LEFT(TEXT(ABS(AV9167),"0."&amp;REPT("0",4-1)&amp;"E+00"),4+1)*10^FLOOR(LOG10(TEXT(ABS(AV9167),"0."&amp;REPT("0",4-1)&amp;"E+00")),1),1)="0"),LOG10(TEXT(ABS(AV9167),"0."&amp;REPT("0",4-1)&amp;"E+00"))&lt;=4-1),"0.","#")&amp;REPT("0",IF(4-1-(FLOOR(LOG10(TEXT(ABS(AV9167),"0."&amp;REPT("0",4-1)&amp;"E+00")),1))&gt;0,4-1-(FLOOR(LOG10(TEXT(ABS(AV9167),"0."&amp;REPT("0",4-1)&amp;"E+00")),1)),0))))))</f>
        <v>30.00</v>
      </c>
      <c r="AP9167" s="89" t="str">
        <f t="shared" ref="AP9167:AP9230" si="1731">IF(AW9167=0,"0.000",TEXT(IF(AW9167&lt;0,"-","")&amp;LEFT(TEXT(ABS(AW9167),"0."&amp;REPT("0",4-1)&amp;"E+00"),4+1)*10^FLOOR(LOG10(TEXT(ABS(AW9167),"0."&amp;REPT("0",4-1)&amp;"E+00")),1),(""&amp;(IF(OR(AND(FLOOR(LOG10(TEXT(ABS(AW9167),"0."&amp;REPT("0",4-1)&amp;"E+00")),1)+1=4,RIGHT(LEFT(TEXT(ABS(AW9167),"0."&amp;REPT("0",4-1)&amp;"E+00"),4+1)*10^FLOOR(LOG10(TEXT(ABS(AW9167),"0."&amp;REPT("0",4-1)&amp;"E+00")),1),1)="0"),LOG10(TEXT(ABS(AW9167),"0."&amp;REPT("0",4-1)&amp;"E+00"))&lt;=4-1),"0.","#")&amp;REPT("0",IF(4-1-(FLOOR(LOG10(TEXT(ABS(AW9167),"0."&amp;REPT("0",4-1)&amp;"E+00")),1))&gt;0,4-1-(FLOOR(LOG10(TEXT(ABS(AW9167),"0."&amp;REPT("0",4-1)&amp;"E+00")),1)),0))))))</f>
        <v>0.0008805</v>
      </c>
      <c r="AQ9167" s="89" t="str">
        <f t="shared" ref="AQ9167:AQ9230" si="1732">IF(AX9167=0,"0.000",TEXT(IF(AX9167&lt;0,"-","")&amp;LEFT(TEXT(ABS(AX9167),"0."&amp;REPT("0",4-1)&amp;"E+00"),4+1)*10^FLOOR(LOG10(TEXT(ABS(AX9167),"0."&amp;REPT("0",4-1)&amp;"E+00")),1),(""&amp;(IF(OR(AND(FLOOR(LOG10(TEXT(ABS(AX9167),"0."&amp;REPT("0",4-1)&amp;"E+00")),1)+1=4,RIGHT(LEFT(TEXT(ABS(AX9167),"0."&amp;REPT("0",4-1)&amp;"E+00"),4+1)*10^FLOOR(LOG10(TEXT(ABS(AX9167),"0."&amp;REPT("0",4-1)&amp;"E+00")),1),1)="0"),LOG10(TEXT(ABS(AX9167),"0."&amp;REPT("0",4-1)&amp;"E+00"))&lt;=4-1),"0.","#")&amp;REPT("0",IF(4-1-(FLOOR(LOG10(TEXT(ABS(AX9167),"0."&amp;REPT("0",4-1)&amp;"E+00")),1))&gt;0,4-1-(FLOOR(LOG10(TEXT(ABS(AX9167),"0."&amp;REPT("0",4-1)&amp;"E+00")),1)),0))))))</f>
        <v>97.83</v>
      </c>
      <c r="AR9167" s="89" t="str">
        <f t="shared" ref="AR9167:AR9230" si="1733">IF(AY9167=0,"0.000",TEXT(IF(AY9167&lt;0,"-","")&amp;LEFT(TEXT(ABS(AY9167),"0."&amp;REPT("0",4-1)&amp;"E+00"),4+1)*10^FLOOR(LOG10(TEXT(ABS(AY9167),"0."&amp;REPT("0",4-1)&amp;"E+00")),1),(""&amp;(IF(OR(AND(FLOOR(LOG10(TEXT(ABS(AY9167),"0."&amp;REPT("0",4-1)&amp;"E+00")),1)+1=4,RIGHT(LEFT(TEXT(ABS(AY9167),"0."&amp;REPT("0",4-1)&amp;"E+00"),4+1)*10^FLOOR(LOG10(TEXT(ABS(AY9167),"0."&amp;REPT("0",4-1)&amp;"E+00")),1),1)="0"),LOG10(TEXT(ABS(AY9167),"0."&amp;REPT("0",4-1)&amp;"E+00"))&lt;=4-1),"0.","#")&amp;REPT("0",IF(4-1-(FLOOR(LOG10(TEXT(ABS(AY9167),"0."&amp;REPT("0",4-1)&amp;"E+00")),1))&gt;0,4-1-(FLOOR(LOG10(TEXT(ABS(AY9167),"0."&amp;REPT("0",4-1)&amp;"E+00")),1)),0))))))</f>
        <v>494.0</v>
      </c>
      <c r="AS9167" s="89" t="str">
        <f t="shared" ref="AS9167:AS9230" si="1734">IF(AZ9167=0,"0.000",TEXT(IF(AZ9167&lt;0,"-","")&amp;LEFT(TEXT(ABS(AZ9167),"0."&amp;REPT("0",4-1)&amp;"E+00"),4+1)*10^FLOOR(LOG10(TEXT(ABS(AZ9167),"0."&amp;REPT("0",4-1)&amp;"E+00")),1),(""&amp;(IF(OR(AND(FLOOR(LOG10(TEXT(ABS(AZ9167),"0."&amp;REPT("0",4-1)&amp;"E+00")),1)+1=4,RIGHT(LEFT(TEXT(ABS(AZ9167),"0."&amp;REPT("0",4-1)&amp;"E+00"),4+1)*10^FLOOR(LOG10(TEXT(ABS(AZ9167),"0."&amp;REPT("0",4-1)&amp;"E+00")),1),1)="0"),LOG10(TEXT(ABS(AZ9167),"0."&amp;REPT("0",4-1)&amp;"E+00"))&lt;=4-1),"0.","#")&amp;REPT("0",IF(4-1-(FLOOR(LOG10(TEXT(ABS(AZ9167),"0."&amp;REPT("0",4-1)&amp;"E+00")),1))&gt;0,4-1-(FLOOR(LOG10(TEXT(ABS(AZ9167),"0."&amp;REPT("0",4-1)&amp;"E+00")),1)),0))))))</f>
        <v>0.2670</v>
      </c>
      <c r="AT9167" s="89"/>
      <c r="AU9167" s="99">
        <v>450</v>
      </c>
      <c r="AV9167" s="99">
        <v>30</v>
      </c>
      <c r="AW9167" s="99">
        <v>8.8044999999999996E-4</v>
      </c>
      <c r="AX9167" s="99">
        <v>97.827499999999986</v>
      </c>
      <c r="AY9167" s="99">
        <v>494.03</v>
      </c>
      <c r="AZ9167" s="99">
        <v>0.26701000000000003</v>
      </c>
      <c r="BA9167" s="119" t="s">
        <v>8</v>
      </c>
      <c r="BB9167" s="4">
        <v>9167</v>
      </c>
      <c r="BC9167" s="4">
        <v>450</v>
      </c>
    </row>
    <row r="9168" spans="2:55">
      <c r="B9168">
        <v>9167</v>
      </c>
      <c r="C9168" s="5">
        <f t="shared" si="1723"/>
        <v>450</v>
      </c>
      <c r="D9168" s="5">
        <f t="shared" si="1724"/>
        <v>40</v>
      </c>
      <c r="E9168" s="5" t="str">
        <f t="shared" si="1725"/>
        <v>0.0008844</v>
      </c>
      <c r="F9168" s="5" t="str">
        <f t="shared" si="1726"/>
        <v>134.2</v>
      </c>
      <c r="G9168" s="5" t="str">
        <f t="shared" si="1727"/>
        <v>532.1</v>
      </c>
      <c r="H9168" s="5" t="str">
        <f t="shared" si="1728"/>
        <v>0.3906</v>
      </c>
      <c r="I9168" s="1" t="s">
        <v>8</v>
      </c>
      <c r="AN9168" s="89" t="str">
        <f t="shared" si="1729"/>
        <v>450.0</v>
      </c>
      <c r="AO9168" s="89" t="str">
        <f t="shared" si="1730"/>
        <v>40.00</v>
      </c>
      <c r="AP9168" s="89" t="str">
        <f t="shared" si="1731"/>
        <v>0.0008844</v>
      </c>
      <c r="AQ9168" s="89" t="str">
        <f t="shared" si="1732"/>
        <v>134.2</v>
      </c>
      <c r="AR9168" s="89" t="str">
        <f t="shared" si="1733"/>
        <v>532.1</v>
      </c>
      <c r="AS9168" s="89" t="str">
        <f t="shared" si="1734"/>
        <v>0.3906</v>
      </c>
      <c r="AT9168" s="89"/>
      <c r="AU9168" s="99">
        <v>450</v>
      </c>
      <c r="AV9168" s="99">
        <v>40</v>
      </c>
      <c r="AW9168" s="99">
        <v>8.8438999999999998E-4</v>
      </c>
      <c r="AX9168" s="99">
        <v>134.15449999999998</v>
      </c>
      <c r="AY9168" s="99">
        <v>532.13</v>
      </c>
      <c r="AZ9168" s="99">
        <v>0.39063999999999999</v>
      </c>
      <c r="BA9168" s="119" t="s">
        <v>8</v>
      </c>
      <c r="BB9168" s="4">
        <v>9168</v>
      </c>
      <c r="BC9168" s="4">
        <v>450</v>
      </c>
    </row>
    <row r="9169" spans="2:55">
      <c r="B9169">
        <v>9168</v>
      </c>
      <c r="C9169" s="5">
        <f t="shared" si="1723"/>
        <v>450</v>
      </c>
      <c r="D9169" s="5">
        <f t="shared" si="1724"/>
        <v>50</v>
      </c>
      <c r="E9169" s="5" t="str">
        <f t="shared" si="1725"/>
        <v>0.0008884</v>
      </c>
      <c r="F9169" s="5" t="str">
        <f t="shared" si="1726"/>
        <v>170.5</v>
      </c>
      <c r="G9169" s="5" t="str">
        <f t="shared" si="1727"/>
        <v>570.3</v>
      </c>
      <c r="H9169" s="5" t="str">
        <f t="shared" si="1728"/>
        <v>0.5105</v>
      </c>
      <c r="I9169" s="1" t="s">
        <v>8</v>
      </c>
      <c r="AN9169" s="89" t="str">
        <f t="shared" si="1729"/>
        <v>450.0</v>
      </c>
      <c r="AO9169" s="89" t="str">
        <f t="shared" si="1730"/>
        <v>50.00</v>
      </c>
      <c r="AP9169" s="89" t="str">
        <f t="shared" si="1731"/>
        <v>0.0008884</v>
      </c>
      <c r="AQ9169" s="89" t="str">
        <f t="shared" si="1732"/>
        <v>170.5</v>
      </c>
      <c r="AR9169" s="89" t="str">
        <f t="shared" si="1733"/>
        <v>570.3</v>
      </c>
      <c r="AS9169" s="89" t="str">
        <f t="shared" si="1734"/>
        <v>0.5105</v>
      </c>
      <c r="AT9169" s="89"/>
      <c r="AU9169" s="99">
        <v>450</v>
      </c>
      <c r="AV9169" s="99">
        <v>50</v>
      </c>
      <c r="AW9169" s="99">
        <v>8.8837999999999992E-4</v>
      </c>
      <c r="AX9169" s="99">
        <v>170.47900000000004</v>
      </c>
      <c r="AY9169" s="99">
        <v>570.25</v>
      </c>
      <c r="AZ9169" s="99">
        <v>0.51046999999999998</v>
      </c>
      <c r="BA9169" s="119" t="s">
        <v>8</v>
      </c>
      <c r="BB9169" s="4">
        <v>9169</v>
      </c>
      <c r="BC9169" s="4">
        <v>450</v>
      </c>
    </row>
    <row r="9170" spans="2:55">
      <c r="B9170">
        <v>9169</v>
      </c>
      <c r="C9170" s="5">
        <f t="shared" si="1723"/>
        <v>450</v>
      </c>
      <c r="D9170" s="5">
        <f t="shared" si="1724"/>
        <v>60</v>
      </c>
      <c r="E9170" s="5" t="str">
        <f t="shared" si="1725"/>
        <v>0.0008924</v>
      </c>
      <c r="F9170" s="5" t="str">
        <f t="shared" si="1726"/>
        <v>206.7</v>
      </c>
      <c r="G9170" s="5" t="str">
        <f t="shared" si="1727"/>
        <v>608.3</v>
      </c>
      <c r="H9170" s="5" t="str">
        <f t="shared" si="1728"/>
        <v>0.6265</v>
      </c>
      <c r="I9170" s="1" t="s">
        <v>8</v>
      </c>
      <c r="AN9170" s="89" t="str">
        <f t="shared" si="1729"/>
        <v>450.0</v>
      </c>
      <c r="AO9170" s="89" t="str">
        <f t="shared" si="1730"/>
        <v>60.00</v>
      </c>
      <c r="AP9170" s="89" t="str">
        <f t="shared" si="1731"/>
        <v>0.0008924</v>
      </c>
      <c r="AQ9170" s="89" t="str">
        <f t="shared" si="1732"/>
        <v>206.7</v>
      </c>
      <c r="AR9170" s="89" t="str">
        <f t="shared" si="1733"/>
        <v>608.3</v>
      </c>
      <c r="AS9170" s="89" t="str">
        <f t="shared" si="1734"/>
        <v>0.6265</v>
      </c>
      <c r="AT9170" s="89"/>
      <c r="AU9170" s="99">
        <v>450</v>
      </c>
      <c r="AV9170" s="99">
        <v>60</v>
      </c>
      <c r="AW9170" s="99">
        <v>8.9242E-4</v>
      </c>
      <c r="AX9170" s="99">
        <v>206.74100000000004</v>
      </c>
      <c r="AY9170" s="99">
        <v>608.33000000000004</v>
      </c>
      <c r="AZ9170" s="99">
        <v>0.62653999999999999</v>
      </c>
      <c r="BA9170" s="119" t="s">
        <v>8</v>
      </c>
      <c r="BB9170" s="4">
        <v>9170</v>
      </c>
      <c r="BC9170" s="4">
        <v>450</v>
      </c>
    </row>
    <row r="9171" spans="2:55">
      <c r="B9171">
        <v>9170</v>
      </c>
      <c r="C9171" s="5">
        <f t="shared" si="1723"/>
        <v>450</v>
      </c>
      <c r="D9171" s="5">
        <f t="shared" si="1724"/>
        <v>70</v>
      </c>
      <c r="E9171" s="5" t="str">
        <f t="shared" si="1725"/>
        <v>0.0008965</v>
      </c>
      <c r="F9171" s="5" t="str">
        <f t="shared" si="1726"/>
        <v>242.9</v>
      </c>
      <c r="G9171" s="5" t="str">
        <f t="shared" si="1727"/>
        <v>646.4</v>
      </c>
      <c r="H9171" s="5" t="str">
        <f t="shared" si="1728"/>
        <v>0.7390</v>
      </c>
      <c r="I9171" s="1" t="s">
        <v>8</v>
      </c>
      <c r="AN9171" s="89" t="str">
        <f t="shared" si="1729"/>
        <v>450.0</v>
      </c>
      <c r="AO9171" s="89" t="str">
        <f t="shared" si="1730"/>
        <v>70.00</v>
      </c>
      <c r="AP9171" s="89" t="str">
        <f t="shared" si="1731"/>
        <v>0.0008965</v>
      </c>
      <c r="AQ9171" s="89" t="str">
        <f t="shared" si="1732"/>
        <v>242.9</v>
      </c>
      <c r="AR9171" s="89" t="str">
        <f t="shared" si="1733"/>
        <v>646.4</v>
      </c>
      <c r="AS9171" s="89" t="str">
        <f t="shared" si="1734"/>
        <v>0.7390</v>
      </c>
      <c r="AT9171" s="89"/>
      <c r="AU9171" s="99">
        <v>450</v>
      </c>
      <c r="AV9171" s="99">
        <v>70</v>
      </c>
      <c r="AW9171" s="99">
        <v>8.9654000000000003E-4</v>
      </c>
      <c r="AX9171" s="99">
        <v>242.91699999999997</v>
      </c>
      <c r="AY9171" s="99">
        <v>646.36</v>
      </c>
      <c r="AZ9171" s="99">
        <v>0.73899000000000004</v>
      </c>
      <c r="BA9171" s="119" t="s">
        <v>8</v>
      </c>
      <c r="BB9171" s="4">
        <v>9171</v>
      </c>
      <c r="BC9171" s="4">
        <v>450</v>
      </c>
    </row>
    <row r="9172" spans="2:55">
      <c r="B9172">
        <v>9171</v>
      </c>
      <c r="C9172" s="5">
        <f t="shared" si="1723"/>
        <v>450</v>
      </c>
      <c r="D9172" s="5">
        <f t="shared" si="1724"/>
        <v>80</v>
      </c>
      <c r="E9172" s="5" t="str">
        <f t="shared" si="1725"/>
        <v>0.0009007</v>
      </c>
      <c r="F9172" s="5" t="str">
        <f t="shared" si="1726"/>
        <v>279.0</v>
      </c>
      <c r="G9172" s="5" t="str">
        <f t="shared" si="1727"/>
        <v>684.3</v>
      </c>
      <c r="H9172" s="5" t="str">
        <f t="shared" si="1728"/>
        <v>0.8480</v>
      </c>
      <c r="I9172" s="1" t="s">
        <v>8</v>
      </c>
      <c r="AN9172" s="89" t="str">
        <f t="shared" si="1729"/>
        <v>450.0</v>
      </c>
      <c r="AO9172" s="89" t="str">
        <f t="shared" si="1730"/>
        <v>80.00</v>
      </c>
      <c r="AP9172" s="89" t="str">
        <f t="shared" si="1731"/>
        <v>0.0009007</v>
      </c>
      <c r="AQ9172" s="89" t="str">
        <f t="shared" si="1732"/>
        <v>279.0</v>
      </c>
      <c r="AR9172" s="89" t="str">
        <f t="shared" si="1733"/>
        <v>684.3</v>
      </c>
      <c r="AS9172" s="89" t="str">
        <f t="shared" si="1734"/>
        <v>0.8480</v>
      </c>
      <c r="AT9172" s="89"/>
      <c r="AU9172" s="99">
        <v>450</v>
      </c>
      <c r="AV9172" s="99">
        <v>80</v>
      </c>
      <c r="AW9172" s="99">
        <v>9.0072999999999998E-4</v>
      </c>
      <c r="AX9172" s="99">
        <v>278.98149999999998</v>
      </c>
      <c r="AY9172" s="99">
        <v>684.31</v>
      </c>
      <c r="AZ9172" s="99">
        <v>0.84802</v>
      </c>
      <c r="BA9172" s="119" t="s">
        <v>8</v>
      </c>
      <c r="BB9172" s="4">
        <v>9172</v>
      </c>
      <c r="BC9172" s="4">
        <v>450</v>
      </c>
    </row>
    <row r="9173" spans="2:55">
      <c r="B9173">
        <v>9172</v>
      </c>
      <c r="C9173" s="5">
        <f t="shared" si="1723"/>
        <v>450</v>
      </c>
      <c r="D9173" s="5">
        <f t="shared" si="1724"/>
        <v>90</v>
      </c>
      <c r="E9173" s="5" t="str">
        <f t="shared" si="1725"/>
        <v>0.0009050</v>
      </c>
      <c r="F9173" s="5" t="str">
        <f t="shared" si="1726"/>
        <v>314.9</v>
      </c>
      <c r="G9173" s="5" t="str">
        <f t="shared" si="1727"/>
        <v>722.2</v>
      </c>
      <c r="H9173" s="5" t="str">
        <f t="shared" si="1728"/>
        <v>0.9538</v>
      </c>
      <c r="I9173" s="1" t="s">
        <v>8</v>
      </c>
      <c r="AN9173" s="89" t="str">
        <f t="shared" si="1729"/>
        <v>450.0</v>
      </c>
      <c r="AO9173" s="89" t="str">
        <f t="shared" si="1730"/>
        <v>90.00</v>
      </c>
      <c r="AP9173" s="89" t="str">
        <f t="shared" si="1731"/>
        <v>0.0009050</v>
      </c>
      <c r="AQ9173" s="89" t="str">
        <f t="shared" si="1732"/>
        <v>314.9</v>
      </c>
      <c r="AR9173" s="89" t="str">
        <f t="shared" si="1733"/>
        <v>722.2</v>
      </c>
      <c r="AS9173" s="89" t="str">
        <f t="shared" si="1734"/>
        <v>0.9538</v>
      </c>
      <c r="AT9173" s="89"/>
      <c r="AU9173" s="99">
        <v>450</v>
      </c>
      <c r="AV9173" s="99">
        <v>90</v>
      </c>
      <c r="AW9173" s="99">
        <v>9.0500999999999993E-4</v>
      </c>
      <c r="AX9173" s="99">
        <v>314.9455000000001</v>
      </c>
      <c r="AY9173" s="99">
        <v>722.2</v>
      </c>
      <c r="AZ9173" s="99">
        <v>0.95382999999999996</v>
      </c>
      <c r="BA9173" s="119" t="s">
        <v>8</v>
      </c>
      <c r="BB9173" s="4">
        <v>9173</v>
      </c>
      <c r="BC9173" s="4">
        <v>450</v>
      </c>
    </row>
    <row r="9174" spans="2:55">
      <c r="B9174">
        <v>9173</v>
      </c>
      <c r="C9174" s="5">
        <f t="shared" si="1723"/>
        <v>450</v>
      </c>
      <c r="D9174" s="5">
        <f t="shared" si="1724"/>
        <v>100</v>
      </c>
      <c r="E9174" s="5" t="str">
        <f t="shared" si="1725"/>
        <v>0.0009094</v>
      </c>
      <c r="F9174" s="5" t="str">
        <f t="shared" si="1726"/>
        <v>350.8</v>
      </c>
      <c r="G9174" s="5" t="str">
        <f t="shared" si="1727"/>
        <v>760.0</v>
      </c>
      <c r="H9174" s="5" t="str">
        <f t="shared" si="1728"/>
        <v>1.057</v>
      </c>
      <c r="I9174" s="1" t="s">
        <v>8</v>
      </c>
      <c r="AN9174" s="89" t="str">
        <f t="shared" si="1729"/>
        <v>450.0</v>
      </c>
      <c r="AO9174" s="89" t="str">
        <f t="shared" si="1730"/>
        <v>100.0</v>
      </c>
      <c r="AP9174" s="89" t="str">
        <f t="shared" si="1731"/>
        <v>0.0009094</v>
      </c>
      <c r="AQ9174" s="89" t="str">
        <f t="shared" si="1732"/>
        <v>350.8</v>
      </c>
      <c r="AR9174" s="89" t="str">
        <f t="shared" si="1733"/>
        <v>760.0</v>
      </c>
      <c r="AS9174" s="89" t="str">
        <f t="shared" si="1734"/>
        <v>1.057</v>
      </c>
      <c r="AT9174" s="89"/>
      <c r="AU9174" s="99">
        <v>450</v>
      </c>
      <c r="AV9174" s="99">
        <v>100</v>
      </c>
      <c r="AW9174" s="99">
        <v>9.0938E-4</v>
      </c>
      <c r="AX9174" s="99">
        <v>350.81899999999996</v>
      </c>
      <c r="AY9174" s="99">
        <v>760.04</v>
      </c>
      <c r="AZ9174" s="99">
        <v>1.0566</v>
      </c>
      <c r="BA9174" s="119" t="s">
        <v>8</v>
      </c>
      <c r="BB9174" s="4">
        <v>9174</v>
      </c>
      <c r="BC9174" s="4">
        <v>450</v>
      </c>
    </row>
    <row r="9175" spans="2:55">
      <c r="B9175">
        <v>9174</v>
      </c>
      <c r="C9175" s="5">
        <f t="shared" si="1723"/>
        <v>450</v>
      </c>
      <c r="D9175" s="5">
        <f t="shared" si="1724"/>
        <v>110</v>
      </c>
      <c r="E9175" s="5" t="str">
        <f t="shared" si="1725"/>
        <v>0.0009139</v>
      </c>
      <c r="F9175" s="5" t="str">
        <f t="shared" si="1726"/>
        <v>386.6</v>
      </c>
      <c r="G9175" s="5" t="str">
        <f t="shared" si="1727"/>
        <v>797.8</v>
      </c>
      <c r="H9175" s="5" t="str">
        <f t="shared" si="1728"/>
        <v>1.157</v>
      </c>
      <c r="I9175" s="1" t="s">
        <v>8</v>
      </c>
      <c r="AN9175" s="89" t="str">
        <f t="shared" si="1729"/>
        <v>450.0</v>
      </c>
      <c r="AO9175" s="89" t="str">
        <f t="shared" si="1730"/>
        <v>110.0</v>
      </c>
      <c r="AP9175" s="89" t="str">
        <f t="shared" si="1731"/>
        <v>0.0009139</v>
      </c>
      <c r="AQ9175" s="89" t="str">
        <f t="shared" si="1732"/>
        <v>386.6</v>
      </c>
      <c r="AR9175" s="89" t="str">
        <f t="shared" si="1733"/>
        <v>797.8</v>
      </c>
      <c r="AS9175" s="89" t="str">
        <f t="shared" si="1734"/>
        <v>1.157</v>
      </c>
      <c r="AT9175" s="89"/>
      <c r="AU9175" s="99">
        <v>450</v>
      </c>
      <c r="AV9175" s="99">
        <v>110</v>
      </c>
      <c r="AW9175" s="99">
        <v>9.1385000000000001E-4</v>
      </c>
      <c r="AX9175" s="99">
        <v>386.60750000000002</v>
      </c>
      <c r="AY9175" s="99">
        <v>797.84</v>
      </c>
      <c r="AZ9175" s="99">
        <v>1.1566000000000001</v>
      </c>
      <c r="BA9175" s="119" t="s">
        <v>8</v>
      </c>
      <c r="BB9175" s="4">
        <v>9175</v>
      </c>
      <c r="BC9175" s="4">
        <v>450</v>
      </c>
    </row>
    <row r="9176" spans="2:55">
      <c r="B9176">
        <v>9175</v>
      </c>
      <c r="C9176" s="5">
        <f t="shared" si="1723"/>
        <v>450</v>
      </c>
      <c r="D9176" s="5">
        <f t="shared" si="1724"/>
        <v>120</v>
      </c>
      <c r="E9176" s="5" t="str">
        <f t="shared" si="1725"/>
        <v>0.0009184</v>
      </c>
      <c r="F9176" s="5" t="str">
        <f t="shared" si="1726"/>
        <v>422.3</v>
      </c>
      <c r="G9176" s="5" t="str">
        <f t="shared" si="1727"/>
        <v>835.6</v>
      </c>
      <c r="H9176" s="5" t="str">
        <f t="shared" si="1728"/>
        <v>1.254</v>
      </c>
      <c r="I9176" s="1" t="s">
        <v>8</v>
      </c>
      <c r="AN9176" s="89" t="str">
        <f t="shared" si="1729"/>
        <v>450.0</v>
      </c>
      <c r="AO9176" s="89" t="str">
        <f t="shared" si="1730"/>
        <v>120.0</v>
      </c>
      <c r="AP9176" s="89" t="str">
        <f t="shared" si="1731"/>
        <v>0.0009184</v>
      </c>
      <c r="AQ9176" s="89" t="str">
        <f t="shared" si="1732"/>
        <v>422.3</v>
      </c>
      <c r="AR9176" s="89" t="str">
        <f t="shared" si="1733"/>
        <v>835.6</v>
      </c>
      <c r="AS9176" s="89" t="str">
        <f t="shared" si="1734"/>
        <v>1.254</v>
      </c>
      <c r="AT9176" s="89"/>
      <c r="AU9176" s="99">
        <v>450</v>
      </c>
      <c r="AV9176" s="99">
        <v>120</v>
      </c>
      <c r="AW9176" s="99">
        <v>9.1841999999999998E-4</v>
      </c>
      <c r="AX9176" s="99">
        <v>422.30100000000004</v>
      </c>
      <c r="AY9176" s="99">
        <v>835.59</v>
      </c>
      <c r="AZ9176" s="99">
        <v>1.2538</v>
      </c>
      <c r="BA9176" s="119" t="s">
        <v>8</v>
      </c>
      <c r="BB9176" s="4">
        <v>9176</v>
      </c>
      <c r="BC9176" s="4">
        <v>450</v>
      </c>
    </row>
    <row r="9177" spans="2:55">
      <c r="B9177">
        <v>9176</v>
      </c>
      <c r="C9177" s="5">
        <f t="shared" si="1723"/>
        <v>450</v>
      </c>
      <c r="D9177" s="5">
        <f t="shared" si="1724"/>
        <v>130</v>
      </c>
      <c r="E9177" s="5" t="str">
        <f t="shared" si="1725"/>
        <v>0.0009231</v>
      </c>
      <c r="F9177" s="5" t="str">
        <f t="shared" si="1726"/>
        <v>457.9</v>
      </c>
      <c r="G9177" s="5" t="str">
        <f t="shared" si="1727"/>
        <v>873.3</v>
      </c>
      <c r="H9177" s="5" t="str">
        <f t="shared" si="1728"/>
        <v>1.349</v>
      </c>
      <c r="I9177" s="1" t="s">
        <v>8</v>
      </c>
      <c r="AN9177" s="89" t="str">
        <f t="shared" si="1729"/>
        <v>450.0</v>
      </c>
      <c r="AO9177" s="89" t="str">
        <f t="shared" si="1730"/>
        <v>130.0</v>
      </c>
      <c r="AP9177" s="89" t="str">
        <f t="shared" si="1731"/>
        <v>0.0009231</v>
      </c>
      <c r="AQ9177" s="89" t="str">
        <f t="shared" si="1732"/>
        <v>457.9</v>
      </c>
      <c r="AR9177" s="89" t="str">
        <f t="shared" si="1733"/>
        <v>873.3</v>
      </c>
      <c r="AS9177" s="89" t="str">
        <f t="shared" si="1734"/>
        <v>1.349</v>
      </c>
      <c r="AT9177" s="89"/>
      <c r="AU9177" s="99">
        <v>450</v>
      </c>
      <c r="AV9177" s="99">
        <v>130</v>
      </c>
      <c r="AW9177" s="99">
        <v>9.2310000000000005E-4</v>
      </c>
      <c r="AX9177" s="99">
        <v>457.92500000000001</v>
      </c>
      <c r="AY9177" s="99">
        <v>873.32</v>
      </c>
      <c r="AZ9177" s="99">
        <v>1.3486</v>
      </c>
      <c r="BA9177" s="119" t="s">
        <v>8</v>
      </c>
      <c r="BB9177" s="4">
        <v>9177</v>
      </c>
      <c r="BC9177" s="4">
        <v>450</v>
      </c>
    </row>
    <row r="9178" spans="2:55">
      <c r="B9178">
        <v>9177</v>
      </c>
      <c r="C9178" s="5">
        <f t="shared" si="1723"/>
        <v>450</v>
      </c>
      <c r="D9178" s="5">
        <f t="shared" si="1724"/>
        <v>140</v>
      </c>
      <c r="E9178" s="5" t="str">
        <f t="shared" si="1725"/>
        <v>0.0009279</v>
      </c>
      <c r="F9178" s="5" t="str">
        <f t="shared" si="1726"/>
        <v>493.5</v>
      </c>
      <c r="G9178" s="5" t="str">
        <f t="shared" si="1727"/>
        <v>911.0</v>
      </c>
      <c r="H9178" s="5" t="str">
        <f t="shared" si="1728"/>
        <v>1.441</v>
      </c>
      <c r="I9178" s="1" t="s">
        <v>8</v>
      </c>
      <c r="AN9178" s="89" t="str">
        <f t="shared" si="1729"/>
        <v>450.0</v>
      </c>
      <c r="AO9178" s="89" t="str">
        <f t="shared" si="1730"/>
        <v>140.0</v>
      </c>
      <c r="AP9178" s="89" t="str">
        <f t="shared" si="1731"/>
        <v>0.0009279</v>
      </c>
      <c r="AQ9178" s="89" t="str">
        <f t="shared" si="1732"/>
        <v>493.5</v>
      </c>
      <c r="AR9178" s="89" t="str">
        <f t="shared" si="1733"/>
        <v>911.0</v>
      </c>
      <c r="AS9178" s="89" t="str">
        <f t="shared" si="1734"/>
        <v>1.441</v>
      </c>
      <c r="AT9178" s="89"/>
      <c r="AU9178" s="99">
        <v>450</v>
      </c>
      <c r="AV9178" s="99">
        <v>140</v>
      </c>
      <c r="AW9178" s="99">
        <v>9.2789000000000001E-4</v>
      </c>
      <c r="AX9178" s="99">
        <v>493.48949999999996</v>
      </c>
      <c r="AY9178" s="99">
        <v>911.04</v>
      </c>
      <c r="AZ9178" s="99">
        <v>1.4410000000000001</v>
      </c>
      <c r="BA9178" s="119" t="s">
        <v>8</v>
      </c>
      <c r="BB9178" s="4">
        <v>9178</v>
      </c>
      <c r="BC9178" s="4">
        <v>450</v>
      </c>
    </row>
    <row r="9179" spans="2:55">
      <c r="B9179">
        <v>9178</v>
      </c>
      <c r="C9179" s="5">
        <f t="shared" si="1723"/>
        <v>450</v>
      </c>
      <c r="D9179" s="5">
        <f t="shared" si="1724"/>
        <v>150</v>
      </c>
      <c r="E9179" s="5" t="str">
        <f t="shared" si="1725"/>
        <v>0.0009328</v>
      </c>
      <c r="F9179" s="5" t="str">
        <f t="shared" si="1726"/>
        <v>529.0</v>
      </c>
      <c r="G9179" s="5" t="str">
        <f t="shared" si="1727"/>
        <v>948.7</v>
      </c>
      <c r="H9179" s="5" t="str">
        <f t="shared" si="1728"/>
        <v>1.531</v>
      </c>
      <c r="I9179" s="1" t="s">
        <v>8</v>
      </c>
      <c r="AN9179" s="89" t="str">
        <f t="shared" si="1729"/>
        <v>450.0</v>
      </c>
      <c r="AO9179" s="89" t="str">
        <f t="shared" si="1730"/>
        <v>150.0</v>
      </c>
      <c r="AP9179" s="89" t="str">
        <f t="shared" si="1731"/>
        <v>0.0009328</v>
      </c>
      <c r="AQ9179" s="89" t="str">
        <f t="shared" si="1732"/>
        <v>529.0</v>
      </c>
      <c r="AR9179" s="89" t="str">
        <f t="shared" si="1733"/>
        <v>948.7</v>
      </c>
      <c r="AS9179" s="89" t="str">
        <f t="shared" si="1734"/>
        <v>1.531</v>
      </c>
      <c r="AT9179" s="89"/>
      <c r="AU9179" s="99">
        <v>450</v>
      </c>
      <c r="AV9179" s="99">
        <v>150</v>
      </c>
      <c r="AW9179" s="99">
        <v>9.3278999999999996E-4</v>
      </c>
      <c r="AX9179" s="99">
        <v>528.98450000000003</v>
      </c>
      <c r="AY9179" s="99">
        <v>948.74</v>
      </c>
      <c r="AZ9179" s="99">
        <v>1.5311999999999999</v>
      </c>
      <c r="BA9179" s="119" t="s">
        <v>8</v>
      </c>
      <c r="BB9179" s="4">
        <v>9179</v>
      </c>
      <c r="BC9179" s="4">
        <v>450</v>
      </c>
    </row>
    <row r="9180" spans="2:55">
      <c r="B9180">
        <v>9179</v>
      </c>
      <c r="C9180" s="5">
        <f t="shared" si="1723"/>
        <v>450</v>
      </c>
      <c r="D9180" s="5">
        <f t="shared" si="1724"/>
        <v>160</v>
      </c>
      <c r="E9180" s="5" t="str">
        <f t="shared" si="1725"/>
        <v>0.0009378</v>
      </c>
      <c r="F9180" s="5" t="str">
        <f t="shared" si="1726"/>
        <v>564.4</v>
      </c>
      <c r="G9180" s="5" t="str">
        <f t="shared" si="1727"/>
        <v>986.4</v>
      </c>
      <c r="H9180" s="5" t="str">
        <f t="shared" si="1728"/>
        <v>1.619</v>
      </c>
      <c r="I9180" s="1" t="s">
        <v>8</v>
      </c>
      <c r="AN9180" s="89" t="str">
        <f t="shared" si="1729"/>
        <v>450.0</v>
      </c>
      <c r="AO9180" s="89" t="str">
        <f t="shared" si="1730"/>
        <v>160.0</v>
      </c>
      <c r="AP9180" s="89" t="str">
        <f t="shared" si="1731"/>
        <v>0.0009378</v>
      </c>
      <c r="AQ9180" s="89" t="str">
        <f t="shared" si="1732"/>
        <v>564.4</v>
      </c>
      <c r="AR9180" s="89" t="str">
        <f t="shared" si="1733"/>
        <v>986.4</v>
      </c>
      <c r="AS9180" s="89" t="str">
        <f t="shared" si="1734"/>
        <v>1.619</v>
      </c>
      <c r="AT9180" s="89"/>
      <c r="AU9180" s="99">
        <v>450</v>
      </c>
      <c r="AV9180" s="99">
        <v>160</v>
      </c>
      <c r="AW9180" s="99">
        <v>9.3779999999999992E-4</v>
      </c>
      <c r="AX9180" s="99">
        <v>564.41999999999996</v>
      </c>
      <c r="AY9180" s="99">
        <v>986.43</v>
      </c>
      <c r="AZ9180" s="99">
        <v>1.6192</v>
      </c>
      <c r="BA9180" s="119" t="s">
        <v>8</v>
      </c>
      <c r="BB9180" s="4">
        <v>9180</v>
      </c>
      <c r="BC9180" s="4">
        <v>450</v>
      </c>
    </row>
    <row r="9181" spans="2:55">
      <c r="B9181">
        <v>9180</v>
      </c>
      <c r="C9181" s="5">
        <f t="shared" si="1723"/>
        <v>450</v>
      </c>
      <c r="D9181" s="5">
        <f t="shared" si="1724"/>
        <v>170</v>
      </c>
      <c r="E9181" s="5" t="str">
        <f t="shared" si="1725"/>
        <v>0.0009429</v>
      </c>
      <c r="F9181" s="5" t="str">
        <f t="shared" si="1726"/>
        <v>599.8</v>
      </c>
      <c r="G9181" s="5" t="str">
        <f t="shared" si="1727"/>
        <v>1024</v>
      </c>
      <c r="H9181" s="5" t="str">
        <f t="shared" si="1728"/>
        <v>1.705</v>
      </c>
      <c r="I9181" s="1" t="s">
        <v>8</v>
      </c>
      <c r="AN9181" s="89" t="str">
        <f t="shared" si="1729"/>
        <v>450.0</v>
      </c>
      <c r="AO9181" s="89" t="str">
        <f t="shared" si="1730"/>
        <v>170.0</v>
      </c>
      <c r="AP9181" s="89" t="str">
        <f t="shared" si="1731"/>
        <v>0.0009429</v>
      </c>
      <c r="AQ9181" s="89" t="str">
        <f t="shared" si="1732"/>
        <v>599.8</v>
      </c>
      <c r="AR9181" s="89" t="str">
        <f t="shared" si="1733"/>
        <v>1024</v>
      </c>
      <c r="AS9181" s="89" t="str">
        <f t="shared" si="1734"/>
        <v>1.705</v>
      </c>
      <c r="AT9181" s="89"/>
      <c r="AU9181" s="99">
        <v>450</v>
      </c>
      <c r="AV9181" s="99">
        <v>170</v>
      </c>
      <c r="AW9181" s="99">
        <v>9.4291999999999998E-4</v>
      </c>
      <c r="AX9181" s="99">
        <v>599.78599999999994</v>
      </c>
      <c r="AY9181" s="99">
        <v>1024.0999999999999</v>
      </c>
      <c r="AZ9181" s="99">
        <v>1.7053</v>
      </c>
      <c r="BA9181" s="119" t="s">
        <v>8</v>
      </c>
      <c r="BB9181" s="4">
        <v>9181</v>
      </c>
      <c r="BC9181" s="4">
        <v>450</v>
      </c>
    </row>
    <row r="9182" spans="2:55">
      <c r="B9182">
        <v>9181</v>
      </c>
      <c r="C9182" s="5">
        <f t="shared" si="1723"/>
        <v>450</v>
      </c>
      <c r="D9182" s="5">
        <f t="shared" si="1724"/>
        <v>180</v>
      </c>
      <c r="E9182" s="5" t="str">
        <f t="shared" si="1725"/>
        <v>0.0009482</v>
      </c>
      <c r="F9182" s="5" t="str">
        <f t="shared" si="1726"/>
        <v>635.1</v>
      </c>
      <c r="G9182" s="5" t="str">
        <f t="shared" si="1727"/>
        <v>1062</v>
      </c>
      <c r="H9182" s="5" t="str">
        <f t="shared" si="1728"/>
        <v>1.789</v>
      </c>
      <c r="I9182" s="1" t="s">
        <v>8</v>
      </c>
      <c r="AN9182" s="89" t="str">
        <f t="shared" si="1729"/>
        <v>450.0</v>
      </c>
      <c r="AO9182" s="89" t="str">
        <f t="shared" si="1730"/>
        <v>180.0</v>
      </c>
      <c r="AP9182" s="89" t="str">
        <f t="shared" si="1731"/>
        <v>0.0009482</v>
      </c>
      <c r="AQ9182" s="89" t="str">
        <f t="shared" si="1732"/>
        <v>635.1</v>
      </c>
      <c r="AR9182" s="89" t="str">
        <f t="shared" si="1733"/>
        <v>1062</v>
      </c>
      <c r="AS9182" s="89" t="str">
        <f t="shared" si="1734"/>
        <v>1.789</v>
      </c>
      <c r="AT9182" s="89"/>
      <c r="AU9182" s="99">
        <v>450</v>
      </c>
      <c r="AV9182" s="99">
        <v>180</v>
      </c>
      <c r="AW9182" s="99">
        <v>9.4815000000000003E-4</v>
      </c>
      <c r="AX9182" s="99">
        <v>635.13249999999994</v>
      </c>
      <c r="AY9182" s="99">
        <v>1061.8</v>
      </c>
      <c r="AZ9182" s="99">
        <v>1.7894000000000001</v>
      </c>
      <c r="BA9182" s="119" t="s">
        <v>8</v>
      </c>
      <c r="BB9182" s="4">
        <v>9182</v>
      </c>
      <c r="BC9182" s="4">
        <v>450</v>
      </c>
    </row>
    <row r="9183" spans="2:55">
      <c r="B9183">
        <v>9182</v>
      </c>
      <c r="C9183" s="5">
        <f t="shared" si="1723"/>
        <v>450</v>
      </c>
      <c r="D9183" s="5">
        <f t="shared" si="1724"/>
        <v>190</v>
      </c>
      <c r="E9183" s="5" t="str">
        <f t="shared" si="1725"/>
        <v>0.0009535</v>
      </c>
      <c r="F9183" s="5" t="str">
        <f t="shared" si="1726"/>
        <v>670.4</v>
      </c>
      <c r="G9183" s="5" t="str">
        <f t="shared" si="1727"/>
        <v>1100.</v>
      </c>
      <c r="H9183" s="5" t="str">
        <f t="shared" si="1728"/>
        <v>1.872</v>
      </c>
      <c r="I9183" s="1" t="s">
        <v>8</v>
      </c>
      <c r="AN9183" s="89" t="str">
        <f t="shared" si="1729"/>
        <v>450.0</v>
      </c>
      <c r="AO9183" s="89" t="str">
        <f t="shared" si="1730"/>
        <v>190.0</v>
      </c>
      <c r="AP9183" s="89" t="str">
        <f t="shared" si="1731"/>
        <v>0.0009535</v>
      </c>
      <c r="AQ9183" s="89" t="str">
        <f t="shared" si="1732"/>
        <v>670.4</v>
      </c>
      <c r="AR9183" s="89" t="str">
        <f t="shared" si="1733"/>
        <v>1100.</v>
      </c>
      <c r="AS9183" s="89" t="str">
        <f t="shared" si="1734"/>
        <v>1.872</v>
      </c>
      <c r="AT9183" s="89"/>
      <c r="AU9183" s="99">
        <v>450</v>
      </c>
      <c r="AV9183" s="99">
        <v>190</v>
      </c>
      <c r="AW9183" s="99">
        <v>9.5350000000000003E-4</v>
      </c>
      <c r="AX9183" s="99">
        <v>670.42499999999995</v>
      </c>
      <c r="AY9183" s="99">
        <v>1099.5</v>
      </c>
      <c r="AZ9183" s="99">
        <v>1.8716999999999999</v>
      </c>
      <c r="BA9183" s="119" t="s">
        <v>8</v>
      </c>
      <c r="BB9183" s="4">
        <v>9183</v>
      </c>
      <c r="BC9183" s="4">
        <v>450</v>
      </c>
    </row>
    <row r="9184" spans="2:55">
      <c r="B9184">
        <v>9183</v>
      </c>
      <c r="C9184" s="5">
        <f t="shared" si="1723"/>
        <v>450</v>
      </c>
      <c r="D9184" s="5">
        <f t="shared" si="1724"/>
        <v>200</v>
      </c>
      <c r="E9184" s="5" t="str">
        <f t="shared" si="1725"/>
        <v>0.0009590</v>
      </c>
      <c r="F9184" s="5" t="str">
        <f t="shared" si="1726"/>
        <v>705.7</v>
      </c>
      <c r="G9184" s="5" t="str">
        <f t="shared" si="1727"/>
        <v>1137</v>
      </c>
      <c r="H9184" s="5" t="str">
        <f t="shared" si="1728"/>
        <v>1.952</v>
      </c>
      <c r="I9184" s="1" t="s">
        <v>8</v>
      </c>
      <c r="AN9184" s="89" t="str">
        <f t="shared" si="1729"/>
        <v>450.0</v>
      </c>
      <c r="AO9184" s="89" t="str">
        <f t="shared" si="1730"/>
        <v>200.0</v>
      </c>
      <c r="AP9184" s="89" t="str">
        <f t="shared" si="1731"/>
        <v>0.0009590</v>
      </c>
      <c r="AQ9184" s="89" t="str">
        <f t="shared" si="1732"/>
        <v>705.7</v>
      </c>
      <c r="AR9184" s="89" t="str">
        <f t="shared" si="1733"/>
        <v>1137</v>
      </c>
      <c r="AS9184" s="89" t="str">
        <f t="shared" si="1734"/>
        <v>1.952</v>
      </c>
      <c r="AT9184" s="89"/>
      <c r="AU9184" s="99">
        <v>450</v>
      </c>
      <c r="AV9184" s="99">
        <v>200</v>
      </c>
      <c r="AW9184" s="99">
        <v>9.5894999999999997E-4</v>
      </c>
      <c r="AX9184" s="99">
        <v>705.67250000000013</v>
      </c>
      <c r="AY9184" s="99">
        <v>1137.2</v>
      </c>
      <c r="AZ9184" s="99">
        <v>1.9521999999999999</v>
      </c>
      <c r="BA9184" s="119" t="s">
        <v>8</v>
      </c>
      <c r="BB9184" s="4">
        <v>9184</v>
      </c>
      <c r="BC9184" s="4">
        <v>450</v>
      </c>
    </row>
    <row r="9185" spans="2:55">
      <c r="B9185">
        <v>9184</v>
      </c>
      <c r="C9185" s="5">
        <f t="shared" si="1723"/>
        <v>450</v>
      </c>
      <c r="D9185" s="5">
        <f t="shared" si="1724"/>
        <v>210</v>
      </c>
      <c r="E9185" s="5" t="str">
        <f t="shared" si="1725"/>
        <v>0.0009645</v>
      </c>
      <c r="F9185" s="5" t="str">
        <f t="shared" si="1726"/>
        <v>741.0</v>
      </c>
      <c r="G9185" s="5" t="str">
        <f t="shared" si="1727"/>
        <v>1175</v>
      </c>
      <c r="H9185" s="5" t="str">
        <f t="shared" si="1728"/>
        <v>2.031</v>
      </c>
      <c r="I9185" s="1" t="s">
        <v>8</v>
      </c>
      <c r="AN9185" s="89" t="str">
        <f t="shared" si="1729"/>
        <v>450.0</v>
      </c>
      <c r="AO9185" s="89" t="str">
        <f t="shared" si="1730"/>
        <v>210.0</v>
      </c>
      <c r="AP9185" s="89" t="str">
        <f t="shared" si="1731"/>
        <v>0.0009645</v>
      </c>
      <c r="AQ9185" s="89" t="str">
        <f t="shared" si="1732"/>
        <v>741.0</v>
      </c>
      <c r="AR9185" s="89" t="str">
        <f t="shared" si="1733"/>
        <v>1175</v>
      </c>
      <c r="AS9185" s="89" t="str">
        <f t="shared" si="1734"/>
        <v>2.031</v>
      </c>
      <c r="AT9185" s="89"/>
      <c r="AU9185" s="99">
        <v>450</v>
      </c>
      <c r="AV9185" s="99">
        <v>210</v>
      </c>
      <c r="AW9185" s="99">
        <v>9.6452000000000007E-4</v>
      </c>
      <c r="AX9185" s="99">
        <v>740.96599999999989</v>
      </c>
      <c r="AY9185" s="99">
        <v>1175</v>
      </c>
      <c r="AZ9185" s="99">
        <v>2.0310999999999999</v>
      </c>
      <c r="BA9185" s="119" t="s">
        <v>8</v>
      </c>
      <c r="BB9185" s="4">
        <v>9185</v>
      </c>
      <c r="BC9185" s="4">
        <v>450</v>
      </c>
    </row>
    <row r="9186" spans="2:55">
      <c r="B9186">
        <v>9185</v>
      </c>
      <c r="C9186" s="5">
        <f t="shared" si="1723"/>
        <v>450</v>
      </c>
      <c r="D9186" s="5">
        <f t="shared" si="1724"/>
        <v>220</v>
      </c>
      <c r="E9186" s="5" t="str">
        <f t="shared" si="1725"/>
        <v>0.0009702</v>
      </c>
      <c r="F9186" s="5" t="str">
        <f t="shared" si="1726"/>
        <v>776.1</v>
      </c>
      <c r="G9186" s="5" t="str">
        <f t="shared" si="1727"/>
        <v>1213</v>
      </c>
      <c r="H9186" s="5" t="str">
        <f t="shared" si="1728"/>
        <v>2.108</v>
      </c>
      <c r="I9186" s="1" t="s">
        <v>8</v>
      </c>
      <c r="AN9186" s="89" t="str">
        <f t="shared" si="1729"/>
        <v>450.0</v>
      </c>
      <c r="AO9186" s="89" t="str">
        <f t="shared" si="1730"/>
        <v>220.0</v>
      </c>
      <c r="AP9186" s="89" t="str">
        <f t="shared" si="1731"/>
        <v>0.0009702</v>
      </c>
      <c r="AQ9186" s="89" t="str">
        <f t="shared" si="1732"/>
        <v>776.1</v>
      </c>
      <c r="AR9186" s="89" t="str">
        <f t="shared" si="1733"/>
        <v>1213</v>
      </c>
      <c r="AS9186" s="89" t="str">
        <f t="shared" si="1734"/>
        <v>2.108</v>
      </c>
      <c r="AT9186" s="89"/>
      <c r="AU9186" s="99">
        <v>450</v>
      </c>
      <c r="AV9186" s="99">
        <v>220</v>
      </c>
      <c r="AW9186" s="99">
        <v>9.7021E-4</v>
      </c>
      <c r="AX9186" s="99">
        <v>776.10550000000012</v>
      </c>
      <c r="AY9186" s="99">
        <v>1212.7</v>
      </c>
      <c r="AZ9186" s="99">
        <v>2.1084000000000001</v>
      </c>
      <c r="BA9186" s="119" t="s">
        <v>8</v>
      </c>
      <c r="BB9186" s="4">
        <v>9186</v>
      </c>
      <c r="BC9186" s="4">
        <v>450</v>
      </c>
    </row>
    <row r="9187" spans="2:55">
      <c r="B9187">
        <v>9186</v>
      </c>
      <c r="C9187" s="5">
        <f t="shared" si="1723"/>
        <v>450</v>
      </c>
      <c r="D9187" s="5">
        <f t="shared" si="1724"/>
        <v>230</v>
      </c>
      <c r="E9187" s="5" t="str">
        <f t="shared" si="1725"/>
        <v>0.0009760</v>
      </c>
      <c r="F9187" s="5" t="str">
        <f t="shared" si="1726"/>
        <v>811.2</v>
      </c>
      <c r="G9187" s="5" t="str">
        <f t="shared" si="1727"/>
        <v>1250.</v>
      </c>
      <c r="H9187" s="5" t="str">
        <f t="shared" si="1728"/>
        <v>2.184</v>
      </c>
      <c r="I9187" s="1" t="s">
        <v>8</v>
      </c>
      <c r="AN9187" s="89" t="str">
        <f t="shared" si="1729"/>
        <v>450.0</v>
      </c>
      <c r="AO9187" s="89" t="str">
        <f t="shared" si="1730"/>
        <v>230.0</v>
      </c>
      <c r="AP9187" s="89" t="str">
        <f t="shared" si="1731"/>
        <v>0.0009760</v>
      </c>
      <c r="AQ9187" s="89" t="str">
        <f t="shared" si="1732"/>
        <v>811.2</v>
      </c>
      <c r="AR9187" s="89" t="str">
        <f t="shared" si="1733"/>
        <v>1250.</v>
      </c>
      <c r="AS9187" s="89" t="str">
        <f t="shared" si="1734"/>
        <v>2.184</v>
      </c>
      <c r="AT9187" s="89"/>
      <c r="AU9187" s="99">
        <v>450</v>
      </c>
      <c r="AV9187" s="99">
        <v>230</v>
      </c>
      <c r="AW9187" s="99">
        <v>9.7599999999999998E-4</v>
      </c>
      <c r="AX9187" s="99">
        <v>811.2</v>
      </c>
      <c r="AY9187" s="99">
        <v>1250.4000000000001</v>
      </c>
      <c r="AZ9187" s="99">
        <v>2.1842000000000001</v>
      </c>
      <c r="BA9187" s="119" t="s">
        <v>8</v>
      </c>
      <c r="BB9187" s="4">
        <v>9187</v>
      </c>
      <c r="BC9187" s="4">
        <v>450</v>
      </c>
    </row>
    <row r="9188" spans="2:55">
      <c r="B9188">
        <v>9187</v>
      </c>
      <c r="C9188" s="5">
        <f t="shared" si="1723"/>
        <v>450</v>
      </c>
      <c r="D9188" s="5">
        <f t="shared" si="1724"/>
        <v>240</v>
      </c>
      <c r="E9188" s="5" t="str">
        <f t="shared" si="1725"/>
        <v>0.0009819</v>
      </c>
      <c r="F9188" s="5" t="str">
        <f t="shared" si="1726"/>
        <v>846.3</v>
      </c>
      <c r="G9188" s="5" t="str">
        <f t="shared" si="1727"/>
        <v>1288</v>
      </c>
      <c r="H9188" s="5" t="str">
        <f t="shared" si="1728"/>
        <v>2.259</v>
      </c>
      <c r="I9188" s="1" t="s">
        <v>8</v>
      </c>
      <c r="AN9188" s="89" t="str">
        <f t="shared" si="1729"/>
        <v>450.0</v>
      </c>
      <c r="AO9188" s="89" t="str">
        <f t="shared" si="1730"/>
        <v>240.0</v>
      </c>
      <c r="AP9188" s="89" t="str">
        <f t="shared" si="1731"/>
        <v>0.0009819</v>
      </c>
      <c r="AQ9188" s="89" t="str">
        <f t="shared" si="1732"/>
        <v>846.3</v>
      </c>
      <c r="AR9188" s="89" t="str">
        <f t="shared" si="1733"/>
        <v>1288</v>
      </c>
      <c r="AS9188" s="89" t="str">
        <f t="shared" si="1734"/>
        <v>2.259</v>
      </c>
      <c r="AT9188" s="89"/>
      <c r="AU9188" s="99">
        <v>450</v>
      </c>
      <c r="AV9188" s="99">
        <v>240</v>
      </c>
      <c r="AW9188" s="99">
        <v>9.819099999999999E-4</v>
      </c>
      <c r="AX9188" s="99">
        <v>846.34050000000002</v>
      </c>
      <c r="AY9188" s="99">
        <v>1288.2</v>
      </c>
      <c r="AZ9188" s="99">
        <v>2.2585000000000002</v>
      </c>
      <c r="BA9188" s="119" t="s">
        <v>8</v>
      </c>
      <c r="BB9188" s="4">
        <v>9188</v>
      </c>
      <c r="BC9188" s="4">
        <v>450</v>
      </c>
    </row>
    <row r="9189" spans="2:55">
      <c r="B9189">
        <v>9188</v>
      </c>
      <c r="C9189" s="5">
        <f t="shared" si="1723"/>
        <v>450</v>
      </c>
      <c r="D9189" s="5">
        <f t="shared" si="1724"/>
        <v>250</v>
      </c>
      <c r="E9189" s="5" t="str">
        <f t="shared" si="1725"/>
        <v>0.0009879</v>
      </c>
      <c r="F9189" s="5" t="str">
        <f t="shared" si="1726"/>
        <v>881.3</v>
      </c>
      <c r="G9189" s="5" t="str">
        <f t="shared" si="1727"/>
        <v>1326</v>
      </c>
      <c r="H9189" s="5" t="str">
        <f t="shared" si="1728"/>
        <v>2.331</v>
      </c>
      <c r="I9189" s="1" t="s">
        <v>8</v>
      </c>
      <c r="AN9189" s="89" t="str">
        <f t="shared" si="1729"/>
        <v>450.0</v>
      </c>
      <c r="AO9189" s="89" t="str">
        <f t="shared" si="1730"/>
        <v>250.0</v>
      </c>
      <c r="AP9189" s="89" t="str">
        <f t="shared" si="1731"/>
        <v>0.0009879</v>
      </c>
      <c r="AQ9189" s="89" t="str">
        <f t="shared" si="1732"/>
        <v>881.3</v>
      </c>
      <c r="AR9189" s="89" t="str">
        <f t="shared" si="1733"/>
        <v>1326</v>
      </c>
      <c r="AS9189" s="89" t="str">
        <f t="shared" si="1734"/>
        <v>2.331</v>
      </c>
      <c r="AT9189" s="89"/>
      <c r="AU9189" s="99">
        <v>450</v>
      </c>
      <c r="AV9189" s="99">
        <v>250</v>
      </c>
      <c r="AW9189" s="99">
        <v>9.8792999999999993E-4</v>
      </c>
      <c r="AX9189" s="99">
        <v>881.33150000000012</v>
      </c>
      <c r="AY9189" s="99">
        <v>1325.9</v>
      </c>
      <c r="AZ9189" s="99">
        <v>2.3313999999999999</v>
      </c>
      <c r="BA9189" s="119" t="s">
        <v>8</v>
      </c>
      <c r="BB9189" s="4">
        <v>9189</v>
      </c>
      <c r="BC9189" s="4">
        <v>450</v>
      </c>
    </row>
    <row r="9190" spans="2:55">
      <c r="B9190">
        <v>9189</v>
      </c>
      <c r="C9190" s="5">
        <f t="shared" si="1723"/>
        <v>450</v>
      </c>
      <c r="D9190" s="5">
        <f t="shared" si="1724"/>
        <v>260</v>
      </c>
      <c r="E9190" s="5" t="str">
        <f t="shared" si="1725"/>
        <v>0.0009941</v>
      </c>
      <c r="F9190" s="5" t="str">
        <f t="shared" si="1726"/>
        <v>916.4</v>
      </c>
      <c r="G9190" s="5" t="str">
        <f t="shared" si="1727"/>
        <v>1364</v>
      </c>
      <c r="H9190" s="5" t="str">
        <f t="shared" si="1728"/>
        <v>2.403</v>
      </c>
      <c r="I9190" s="1" t="s">
        <v>8</v>
      </c>
      <c r="AN9190" s="89" t="str">
        <f t="shared" si="1729"/>
        <v>450.0</v>
      </c>
      <c r="AO9190" s="89" t="str">
        <f t="shared" si="1730"/>
        <v>260.0</v>
      </c>
      <c r="AP9190" s="89" t="str">
        <f t="shared" si="1731"/>
        <v>0.0009941</v>
      </c>
      <c r="AQ9190" s="89" t="str">
        <f t="shared" si="1732"/>
        <v>916.4</v>
      </c>
      <c r="AR9190" s="89" t="str">
        <f t="shared" si="1733"/>
        <v>1364</v>
      </c>
      <c r="AS9190" s="89" t="str">
        <f t="shared" si="1734"/>
        <v>2.403</v>
      </c>
      <c r="AT9190" s="89"/>
      <c r="AU9190" s="99">
        <v>450</v>
      </c>
      <c r="AV9190" s="99">
        <v>260</v>
      </c>
      <c r="AW9190" s="99">
        <v>9.9407000000000011E-4</v>
      </c>
      <c r="AX9190" s="99">
        <v>916.36850000000004</v>
      </c>
      <c r="AY9190" s="99">
        <v>1363.7</v>
      </c>
      <c r="AZ9190" s="99">
        <v>2.4028999999999998</v>
      </c>
      <c r="BA9190" s="119" t="s">
        <v>8</v>
      </c>
      <c r="BB9190" s="4">
        <v>9190</v>
      </c>
      <c r="BC9190" s="4">
        <v>450</v>
      </c>
    </row>
    <row r="9191" spans="2:55">
      <c r="B9191">
        <v>9190</v>
      </c>
      <c r="C9191" s="5">
        <f t="shared" si="1723"/>
        <v>450</v>
      </c>
      <c r="D9191" s="5">
        <f t="shared" si="1724"/>
        <v>270</v>
      </c>
      <c r="E9191" s="5" t="str">
        <f t="shared" si="1725"/>
        <v>0.001000</v>
      </c>
      <c r="F9191" s="5" t="str">
        <f t="shared" si="1726"/>
        <v>951.4</v>
      </c>
      <c r="G9191" s="5" t="str">
        <f t="shared" si="1727"/>
        <v>1402</v>
      </c>
      <c r="H9191" s="5" t="str">
        <f t="shared" si="1728"/>
        <v>2.473</v>
      </c>
      <c r="I9191" s="1" t="s">
        <v>8</v>
      </c>
      <c r="AN9191" s="89" t="str">
        <f t="shared" si="1729"/>
        <v>450.0</v>
      </c>
      <c r="AO9191" s="89" t="str">
        <f t="shared" si="1730"/>
        <v>270.0</v>
      </c>
      <c r="AP9191" s="89" t="str">
        <f t="shared" si="1731"/>
        <v>0.001000</v>
      </c>
      <c r="AQ9191" s="89" t="str">
        <f t="shared" si="1732"/>
        <v>951.4</v>
      </c>
      <c r="AR9191" s="89" t="str">
        <f t="shared" si="1733"/>
        <v>1402</v>
      </c>
      <c r="AS9191" s="89" t="str">
        <f t="shared" si="1734"/>
        <v>2.473</v>
      </c>
      <c r="AT9191" s="89"/>
      <c r="AU9191" s="99">
        <v>450</v>
      </c>
      <c r="AV9191" s="99">
        <v>270</v>
      </c>
      <c r="AW9191" s="99">
        <v>1.0003E-3</v>
      </c>
      <c r="AX9191" s="99">
        <v>951.36500000000001</v>
      </c>
      <c r="AY9191" s="99">
        <v>1401.5</v>
      </c>
      <c r="AZ9191" s="99">
        <v>2.4731000000000001</v>
      </c>
      <c r="BA9191" s="119" t="s">
        <v>8</v>
      </c>
      <c r="BB9191" s="4">
        <v>9191</v>
      </c>
      <c r="BC9191" s="4">
        <v>450</v>
      </c>
    </row>
    <row r="9192" spans="2:55">
      <c r="B9192">
        <v>9191</v>
      </c>
      <c r="C9192" s="5">
        <f t="shared" si="1723"/>
        <v>450</v>
      </c>
      <c r="D9192" s="5">
        <f t="shared" si="1724"/>
        <v>280</v>
      </c>
      <c r="E9192" s="5" t="str">
        <f t="shared" si="1725"/>
        <v>0.001007</v>
      </c>
      <c r="F9192" s="5" t="str">
        <f t="shared" si="1726"/>
        <v>986.3</v>
      </c>
      <c r="G9192" s="5" t="str">
        <f t="shared" si="1727"/>
        <v>1439</v>
      </c>
      <c r="H9192" s="5" t="str">
        <f t="shared" si="1728"/>
        <v>2.542</v>
      </c>
      <c r="I9192" s="1" t="s">
        <v>8</v>
      </c>
      <c r="AN9192" s="89" t="str">
        <f t="shared" si="1729"/>
        <v>450.0</v>
      </c>
      <c r="AO9192" s="89" t="str">
        <f t="shared" si="1730"/>
        <v>280.0</v>
      </c>
      <c r="AP9192" s="89" t="str">
        <f t="shared" si="1731"/>
        <v>0.001007</v>
      </c>
      <c r="AQ9192" s="89" t="str">
        <f t="shared" si="1732"/>
        <v>986.3</v>
      </c>
      <c r="AR9192" s="89" t="str">
        <f t="shared" si="1733"/>
        <v>1439</v>
      </c>
      <c r="AS9192" s="89" t="str">
        <f t="shared" si="1734"/>
        <v>2.542</v>
      </c>
      <c r="AT9192" s="89"/>
      <c r="AU9192" s="99">
        <v>450</v>
      </c>
      <c r="AV9192" s="99">
        <v>280</v>
      </c>
      <c r="AW9192" s="99">
        <v>1.0066999999999999E-3</v>
      </c>
      <c r="AX9192" s="99">
        <v>986.28499999999997</v>
      </c>
      <c r="AY9192" s="99">
        <v>1439.3</v>
      </c>
      <c r="AZ9192" s="99">
        <v>2.5421</v>
      </c>
      <c r="BA9192" s="119" t="s">
        <v>8</v>
      </c>
      <c r="BB9192" s="4">
        <v>9192</v>
      </c>
      <c r="BC9192" s="4">
        <v>450</v>
      </c>
    </row>
    <row r="9193" spans="2:55">
      <c r="B9193">
        <v>9192</v>
      </c>
      <c r="C9193" s="5">
        <f t="shared" si="1723"/>
        <v>450</v>
      </c>
      <c r="D9193" s="5">
        <f t="shared" si="1724"/>
        <v>290</v>
      </c>
      <c r="E9193" s="5" t="str">
        <f t="shared" si="1725"/>
        <v>0.001013</v>
      </c>
      <c r="F9193" s="5" t="str">
        <f t="shared" si="1726"/>
        <v>1021</v>
      </c>
      <c r="G9193" s="5" t="str">
        <f t="shared" si="1727"/>
        <v>1477</v>
      </c>
      <c r="H9193" s="5" t="str">
        <f t="shared" si="1728"/>
        <v>2.610</v>
      </c>
      <c r="I9193" s="1" t="s">
        <v>8</v>
      </c>
      <c r="AN9193" s="89" t="str">
        <f t="shared" si="1729"/>
        <v>450.0</v>
      </c>
      <c r="AO9193" s="89" t="str">
        <f t="shared" si="1730"/>
        <v>290.0</v>
      </c>
      <c r="AP9193" s="89" t="str">
        <f t="shared" si="1731"/>
        <v>0.001013</v>
      </c>
      <c r="AQ9193" s="89" t="str">
        <f t="shared" si="1732"/>
        <v>1021</v>
      </c>
      <c r="AR9193" s="89" t="str">
        <f t="shared" si="1733"/>
        <v>1477</v>
      </c>
      <c r="AS9193" s="89" t="str">
        <f t="shared" si="1734"/>
        <v>2.610</v>
      </c>
      <c r="AT9193" s="89"/>
      <c r="AU9193" s="99">
        <v>450</v>
      </c>
      <c r="AV9193" s="99">
        <v>290</v>
      </c>
      <c r="AW9193" s="99">
        <v>1.0132000000000001E-3</v>
      </c>
      <c r="AX9193" s="99">
        <v>1021.1599999999999</v>
      </c>
      <c r="AY9193" s="99">
        <v>1477.1</v>
      </c>
      <c r="AZ9193" s="99">
        <v>2.6097999999999999</v>
      </c>
      <c r="BA9193" s="119" t="s">
        <v>8</v>
      </c>
      <c r="BB9193" s="4">
        <v>9193</v>
      </c>
      <c r="BC9193" s="4">
        <v>450</v>
      </c>
    </row>
    <row r="9194" spans="2:55">
      <c r="B9194">
        <v>9193</v>
      </c>
      <c r="C9194" s="5">
        <f t="shared" si="1723"/>
        <v>450</v>
      </c>
      <c r="D9194" s="5">
        <f t="shared" si="1724"/>
        <v>300</v>
      </c>
      <c r="E9194" s="5" t="str">
        <f t="shared" si="1725"/>
        <v>0.001020</v>
      </c>
      <c r="F9194" s="5" t="str">
        <f t="shared" si="1726"/>
        <v>1056</v>
      </c>
      <c r="G9194" s="5" t="str">
        <f t="shared" si="1727"/>
        <v>1515</v>
      </c>
      <c r="H9194" s="5" t="str">
        <f t="shared" si="1728"/>
        <v>2.676</v>
      </c>
      <c r="I9194" s="1" t="s">
        <v>8</v>
      </c>
      <c r="AN9194" s="89" t="str">
        <f t="shared" si="1729"/>
        <v>450.0</v>
      </c>
      <c r="AO9194" s="89" t="str">
        <f t="shared" si="1730"/>
        <v>300.0</v>
      </c>
      <c r="AP9194" s="89" t="str">
        <f t="shared" si="1731"/>
        <v>0.001020</v>
      </c>
      <c r="AQ9194" s="89" t="str">
        <f t="shared" si="1732"/>
        <v>1056</v>
      </c>
      <c r="AR9194" s="89" t="str">
        <f t="shared" si="1733"/>
        <v>1515</v>
      </c>
      <c r="AS9194" s="89" t="str">
        <f t="shared" si="1734"/>
        <v>2.676</v>
      </c>
      <c r="AT9194" s="89"/>
      <c r="AU9194" s="99">
        <v>450</v>
      </c>
      <c r="AV9194" s="99">
        <v>300</v>
      </c>
      <c r="AW9194" s="99">
        <v>1.0197000000000001E-3</v>
      </c>
      <c r="AX9194" s="99">
        <v>1056.0350000000001</v>
      </c>
      <c r="AY9194" s="99">
        <v>1514.9</v>
      </c>
      <c r="AZ9194" s="99">
        <v>2.6764000000000001</v>
      </c>
      <c r="BA9194" s="119" t="s">
        <v>8</v>
      </c>
      <c r="BB9194" s="4">
        <v>9194</v>
      </c>
      <c r="BC9194" s="4">
        <v>450</v>
      </c>
    </row>
    <row r="9195" spans="2:55">
      <c r="B9195">
        <v>9194</v>
      </c>
      <c r="C9195" s="5">
        <f t="shared" si="1723"/>
        <v>450</v>
      </c>
      <c r="D9195" s="5">
        <f t="shared" si="1724"/>
        <v>320</v>
      </c>
      <c r="E9195" s="5" t="str">
        <f t="shared" si="1725"/>
        <v>0.001033</v>
      </c>
      <c r="F9195" s="5" t="str">
        <f t="shared" si="1726"/>
        <v>1126</v>
      </c>
      <c r="G9195" s="5" t="str">
        <f t="shared" si="1727"/>
        <v>1591</v>
      </c>
      <c r="H9195" s="5" t="str">
        <f t="shared" si="1728"/>
        <v>2.806</v>
      </c>
      <c r="I9195" s="1" t="s">
        <v>8</v>
      </c>
      <c r="AN9195" s="89" t="str">
        <f t="shared" si="1729"/>
        <v>450.0</v>
      </c>
      <c r="AO9195" s="89" t="str">
        <f t="shared" si="1730"/>
        <v>320.0</v>
      </c>
      <c r="AP9195" s="89" t="str">
        <f t="shared" si="1731"/>
        <v>0.001033</v>
      </c>
      <c r="AQ9195" s="89" t="str">
        <f t="shared" si="1732"/>
        <v>1126</v>
      </c>
      <c r="AR9195" s="89" t="str">
        <f t="shared" si="1733"/>
        <v>1591</v>
      </c>
      <c r="AS9195" s="89" t="str">
        <f t="shared" si="1734"/>
        <v>2.806</v>
      </c>
      <c r="AT9195" s="89"/>
      <c r="AU9195" s="99">
        <v>450</v>
      </c>
      <c r="AV9195" s="99">
        <v>320</v>
      </c>
      <c r="AW9195" s="99">
        <v>1.0333E-3</v>
      </c>
      <c r="AX9195" s="99">
        <v>1125.6149999999998</v>
      </c>
      <c r="AY9195" s="99">
        <v>1590.6</v>
      </c>
      <c r="AZ9195" s="99">
        <v>2.8060999999999998</v>
      </c>
      <c r="BA9195" s="119" t="s">
        <v>8</v>
      </c>
      <c r="BB9195" s="4">
        <v>9195</v>
      </c>
      <c r="BC9195" s="4">
        <v>450</v>
      </c>
    </row>
    <row r="9196" spans="2:55">
      <c r="B9196">
        <v>9195</v>
      </c>
      <c r="C9196" s="5">
        <f t="shared" si="1723"/>
        <v>450</v>
      </c>
      <c r="D9196" s="5">
        <f t="shared" si="1724"/>
        <v>340</v>
      </c>
      <c r="E9196" s="5" t="str">
        <f t="shared" si="1725"/>
        <v>0.001047</v>
      </c>
      <c r="F9196" s="5" t="str">
        <f t="shared" si="1726"/>
        <v>1195</v>
      </c>
      <c r="G9196" s="5" t="str">
        <f t="shared" si="1727"/>
        <v>1666</v>
      </c>
      <c r="H9196" s="5" t="str">
        <f t="shared" si="1728"/>
        <v>2.932</v>
      </c>
      <c r="I9196" s="1" t="s">
        <v>8</v>
      </c>
      <c r="AN9196" s="89" t="str">
        <f t="shared" si="1729"/>
        <v>450.0</v>
      </c>
      <c r="AO9196" s="89" t="str">
        <f t="shared" si="1730"/>
        <v>340.0</v>
      </c>
      <c r="AP9196" s="89" t="str">
        <f t="shared" si="1731"/>
        <v>0.001047</v>
      </c>
      <c r="AQ9196" s="89" t="str">
        <f t="shared" si="1732"/>
        <v>1195</v>
      </c>
      <c r="AR9196" s="89" t="str">
        <f t="shared" si="1733"/>
        <v>1666</v>
      </c>
      <c r="AS9196" s="89" t="str">
        <f t="shared" si="1734"/>
        <v>2.932</v>
      </c>
      <c r="AT9196" s="89"/>
      <c r="AU9196" s="99">
        <v>450</v>
      </c>
      <c r="AV9196" s="99">
        <v>340</v>
      </c>
      <c r="AW9196" s="99">
        <v>1.0472999999999999E-3</v>
      </c>
      <c r="AX9196" s="99">
        <v>1195.0149999999999</v>
      </c>
      <c r="AY9196" s="99">
        <v>1666.3</v>
      </c>
      <c r="AZ9196" s="99">
        <v>2.9316</v>
      </c>
      <c r="BA9196" s="119" t="s">
        <v>8</v>
      </c>
      <c r="BB9196" s="4">
        <v>9196</v>
      </c>
      <c r="BC9196" s="4">
        <v>450</v>
      </c>
    </row>
    <row r="9197" spans="2:55">
      <c r="B9197">
        <v>9196</v>
      </c>
      <c r="C9197" s="5">
        <f t="shared" si="1723"/>
        <v>450</v>
      </c>
      <c r="D9197" s="5">
        <f t="shared" si="1724"/>
        <v>360</v>
      </c>
      <c r="E9197" s="5" t="str">
        <f t="shared" si="1725"/>
        <v>0.001062</v>
      </c>
      <c r="F9197" s="5" t="str">
        <f t="shared" si="1726"/>
        <v>1264</v>
      </c>
      <c r="G9197" s="5" t="str">
        <f t="shared" si="1727"/>
        <v>1742</v>
      </c>
      <c r="H9197" s="5" t="str">
        <f t="shared" si="1728"/>
        <v>3.053</v>
      </c>
      <c r="I9197" s="1" t="s">
        <v>8</v>
      </c>
      <c r="AN9197" s="89" t="str">
        <f t="shared" si="1729"/>
        <v>450.0</v>
      </c>
      <c r="AO9197" s="89" t="str">
        <f t="shared" si="1730"/>
        <v>360.0</v>
      </c>
      <c r="AP9197" s="89" t="str">
        <f t="shared" si="1731"/>
        <v>0.001062</v>
      </c>
      <c r="AQ9197" s="89" t="str">
        <f t="shared" si="1732"/>
        <v>1264</v>
      </c>
      <c r="AR9197" s="89" t="str">
        <f t="shared" si="1733"/>
        <v>1742</v>
      </c>
      <c r="AS9197" s="89" t="str">
        <f t="shared" si="1734"/>
        <v>3.053</v>
      </c>
      <c r="AT9197" s="89"/>
      <c r="AU9197" s="99">
        <v>450</v>
      </c>
      <c r="AV9197" s="99">
        <v>360</v>
      </c>
      <c r="AW9197" s="99">
        <v>1.0618000000000001E-3</v>
      </c>
      <c r="AX9197" s="99">
        <v>1264.19</v>
      </c>
      <c r="AY9197" s="99">
        <v>1742</v>
      </c>
      <c r="AZ9197" s="99">
        <v>3.0531000000000001</v>
      </c>
      <c r="BA9197" s="119" t="s">
        <v>8</v>
      </c>
      <c r="BB9197" s="4">
        <v>9197</v>
      </c>
      <c r="BC9197" s="4">
        <v>450</v>
      </c>
    </row>
    <row r="9198" spans="2:55">
      <c r="B9198">
        <v>9197</v>
      </c>
      <c r="C9198" s="5">
        <f t="shared" si="1723"/>
        <v>450</v>
      </c>
      <c r="D9198" s="5">
        <f t="shared" si="1724"/>
        <v>380</v>
      </c>
      <c r="E9198" s="5" t="str">
        <f t="shared" si="1725"/>
        <v>0.001077</v>
      </c>
      <c r="F9198" s="5" t="str">
        <f t="shared" si="1726"/>
        <v>1333</v>
      </c>
      <c r="G9198" s="5" t="str">
        <f t="shared" si="1727"/>
        <v>1818</v>
      </c>
      <c r="H9198" s="5" t="str">
        <f t="shared" si="1728"/>
        <v>3.171</v>
      </c>
      <c r="I9198" s="1" t="s">
        <v>12</v>
      </c>
      <c r="AN9198" s="89" t="str">
        <f t="shared" si="1729"/>
        <v>450.0</v>
      </c>
      <c r="AO9198" s="89" t="str">
        <f t="shared" si="1730"/>
        <v>380.0</v>
      </c>
      <c r="AP9198" s="89" t="str">
        <f t="shared" si="1731"/>
        <v>0.001077</v>
      </c>
      <c r="AQ9198" s="89" t="str">
        <f t="shared" si="1732"/>
        <v>1333</v>
      </c>
      <c r="AR9198" s="89" t="str">
        <f t="shared" si="1733"/>
        <v>1818</v>
      </c>
      <c r="AS9198" s="89" t="str">
        <f t="shared" si="1734"/>
        <v>3.171</v>
      </c>
      <c r="AT9198" s="89"/>
      <c r="AU9198" s="99">
        <v>450</v>
      </c>
      <c r="AV9198" s="99">
        <v>380</v>
      </c>
      <c r="AW9198" s="99">
        <v>1.0767000000000001E-3</v>
      </c>
      <c r="AX9198" s="99">
        <v>1333.0849999999998</v>
      </c>
      <c r="AY9198" s="99">
        <v>1817.6</v>
      </c>
      <c r="AZ9198" s="99">
        <v>3.1707999999999998</v>
      </c>
      <c r="BA9198" s="119" t="s">
        <v>12</v>
      </c>
      <c r="BB9198" s="4">
        <v>9198</v>
      </c>
      <c r="BC9198" s="4">
        <v>450</v>
      </c>
    </row>
    <row r="9199" spans="2:55">
      <c r="B9199">
        <v>9198</v>
      </c>
      <c r="C9199" s="5">
        <f t="shared" si="1723"/>
        <v>450</v>
      </c>
      <c r="D9199" s="5">
        <f t="shared" si="1724"/>
        <v>400</v>
      </c>
      <c r="E9199" s="5" t="str">
        <f t="shared" si="1725"/>
        <v>0.001092</v>
      </c>
      <c r="F9199" s="5" t="str">
        <f t="shared" si="1726"/>
        <v>1402</v>
      </c>
      <c r="G9199" s="5" t="str">
        <f t="shared" si="1727"/>
        <v>1893</v>
      </c>
      <c r="H9199" s="5" t="str">
        <f t="shared" si="1728"/>
        <v>3.285</v>
      </c>
      <c r="I9199" s="1" t="s">
        <v>12</v>
      </c>
      <c r="AN9199" s="89" t="str">
        <f t="shared" si="1729"/>
        <v>450.0</v>
      </c>
      <c r="AO9199" s="89" t="str">
        <f t="shared" si="1730"/>
        <v>400.0</v>
      </c>
      <c r="AP9199" s="89" t="str">
        <f t="shared" si="1731"/>
        <v>0.001092</v>
      </c>
      <c r="AQ9199" s="89" t="str">
        <f t="shared" si="1732"/>
        <v>1402</v>
      </c>
      <c r="AR9199" s="89" t="str">
        <f t="shared" si="1733"/>
        <v>1893</v>
      </c>
      <c r="AS9199" s="89" t="str">
        <f t="shared" si="1734"/>
        <v>3.285</v>
      </c>
      <c r="AT9199" s="89"/>
      <c r="AU9199" s="99">
        <v>450</v>
      </c>
      <c r="AV9199" s="99">
        <v>400</v>
      </c>
      <c r="AW9199" s="99">
        <v>1.0921000000000001E-3</v>
      </c>
      <c r="AX9199" s="99">
        <v>1401.855</v>
      </c>
      <c r="AY9199" s="99">
        <v>1893.3</v>
      </c>
      <c r="AZ9199" s="99">
        <v>3.2848999999999999</v>
      </c>
      <c r="BA9199" s="119" t="s">
        <v>12</v>
      </c>
      <c r="BB9199" s="4">
        <v>9199</v>
      </c>
      <c r="BC9199" s="4">
        <v>450</v>
      </c>
    </row>
    <row r="9200" spans="2:55">
      <c r="B9200">
        <v>9199</v>
      </c>
      <c r="C9200" s="5">
        <f t="shared" si="1723"/>
        <v>450</v>
      </c>
      <c r="D9200" s="5">
        <f t="shared" si="1724"/>
        <v>420</v>
      </c>
      <c r="E9200" s="5" t="str">
        <f t="shared" si="1725"/>
        <v>0.001108</v>
      </c>
      <c r="F9200" s="5" t="str">
        <f t="shared" si="1726"/>
        <v>1470.</v>
      </c>
      <c r="G9200" s="5" t="str">
        <f t="shared" si="1727"/>
        <v>1969</v>
      </c>
      <c r="H9200" s="5" t="str">
        <f t="shared" si="1728"/>
        <v>3.396</v>
      </c>
      <c r="I9200" s="1" t="s">
        <v>12</v>
      </c>
      <c r="AN9200" s="89" t="str">
        <f t="shared" si="1729"/>
        <v>450.0</v>
      </c>
      <c r="AO9200" s="89" t="str">
        <f t="shared" si="1730"/>
        <v>420.0</v>
      </c>
      <c r="AP9200" s="89" t="str">
        <f t="shared" si="1731"/>
        <v>0.001108</v>
      </c>
      <c r="AQ9200" s="89" t="str">
        <f t="shared" si="1732"/>
        <v>1470.</v>
      </c>
      <c r="AR9200" s="89" t="str">
        <f t="shared" si="1733"/>
        <v>1969</v>
      </c>
      <c r="AS9200" s="89" t="str">
        <f t="shared" si="1734"/>
        <v>3.396</v>
      </c>
      <c r="AT9200" s="89"/>
      <c r="AU9200" s="99">
        <v>450</v>
      </c>
      <c r="AV9200" s="99">
        <v>420</v>
      </c>
      <c r="AW9200" s="99">
        <v>1.108E-3</v>
      </c>
      <c r="AX9200" s="99">
        <v>1470.4</v>
      </c>
      <c r="AY9200" s="99">
        <v>1969</v>
      </c>
      <c r="AZ9200" s="99">
        <v>3.3957000000000002</v>
      </c>
      <c r="BA9200" s="119" t="s">
        <v>12</v>
      </c>
      <c r="BB9200" s="4">
        <v>9200</v>
      </c>
      <c r="BC9200" s="4">
        <v>450</v>
      </c>
    </row>
    <row r="9201" spans="2:55">
      <c r="B9201">
        <v>9200</v>
      </c>
      <c r="C9201" s="5">
        <f t="shared" si="1723"/>
        <v>450</v>
      </c>
      <c r="D9201" s="5">
        <f t="shared" si="1724"/>
        <v>440</v>
      </c>
      <c r="E9201" s="5" t="str">
        <f t="shared" si="1725"/>
        <v>0.001124</v>
      </c>
      <c r="F9201" s="5" t="str">
        <f t="shared" si="1726"/>
        <v>1539</v>
      </c>
      <c r="G9201" s="5" t="str">
        <f t="shared" si="1727"/>
        <v>2045</v>
      </c>
      <c r="H9201" s="5" t="str">
        <f t="shared" si="1728"/>
        <v>3.503</v>
      </c>
      <c r="I9201" s="1" t="s">
        <v>12</v>
      </c>
      <c r="AN9201" s="89" t="str">
        <f t="shared" si="1729"/>
        <v>450.0</v>
      </c>
      <c r="AO9201" s="89" t="str">
        <f t="shared" si="1730"/>
        <v>440.0</v>
      </c>
      <c r="AP9201" s="89" t="str">
        <f t="shared" si="1731"/>
        <v>0.001124</v>
      </c>
      <c r="AQ9201" s="89" t="str">
        <f t="shared" si="1732"/>
        <v>1539</v>
      </c>
      <c r="AR9201" s="89" t="str">
        <f t="shared" si="1733"/>
        <v>2045</v>
      </c>
      <c r="AS9201" s="89" t="str">
        <f t="shared" si="1734"/>
        <v>3.503</v>
      </c>
      <c r="AT9201" s="89"/>
      <c r="AU9201" s="99">
        <v>450</v>
      </c>
      <c r="AV9201" s="99">
        <v>440</v>
      </c>
      <c r="AW9201" s="99">
        <v>1.1244E-3</v>
      </c>
      <c r="AX9201" s="99">
        <v>1538.62</v>
      </c>
      <c r="AY9201" s="99">
        <v>2044.6</v>
      </c>
      <c r="AZ9201" s="99">
        <v>3.5032000000000001</v>
      </c>
      <c r="BA9201" s="119" t="s">
        <v>12</v>
      </c>
      <c r="BB9201" s="4">
        <v>9201</v>
      </c>
      <c r="BC9201" s="4">
        <v>450</v>
      </c>
    </row>
    <row r="9202" spans="2:55">
      <c r="B9202">
        <v>9201</v>
      </c>
      <c r="C9202" s="5">
        <f t="shared" si="1723"/>
        <v>450</v>
      </c>
      <c r="D9202" s="5">
        <f t="shared" si="1724"/>
        <v>460</v>
      </c>
      <c r="E9202" s="5" t="str">
        <f t="shared" si="1725"/>
        <v>0.001141</v>
      </c>
      <c r="F9202" s="5" t="str">
        <f t="shared" si="1726"/>
        <v>1607</v>
      </c>
      <c r="G9202" s="5" t="str">
        <f t="shared" si="1727"/>
        <v>2120.</v>
      </c>
      <c r="H9202" s="5" t="str">
        <f t="shared" si="1728"/>
        <v>3.608</v>
      </c>
      <c r="I9202" s="1" t="s">
        <v>12</v>
      </c>
      <c r="AN9202" s="89" t="str">
        <f t="shared" si="1729"/>
        <v>450.0</v>
      </c>
      <c r="AO9202" s="89" t="str">
        <f t="shared" si="1730"/>
        <v>460.0</v>
      </c>
      <c r="AP9202" s="89" t="str">
        <f t="shared" si="1731"/>
        <v>0.001141</v>
      </c>
      <c r="AQ9202" s="89" t="str">
        <f t="shared" si="1732"/>
        <v>1607</v>
      </c>
      <c r="AR9202" s="89" t="str">
        <f t="shared" si="1733"/>
        <v>2120.</v>
      </c>
      <c r="AS9202" s="89" t="str">
        <f t="shared" si="1734"/>
        <v>3.608</v>
      </c>
      <c r="AT9202" s="89"/>
      <c r="AU9202" s="99">
        <v>450</v>
      </c>
      <c r="AV9202" s="99">
        <v>460</v>
      </c>
      <c r="AW9202" s="99">
        <v>1.1413E-3</v>
      </c>
      <c r="AX9202" s="99">
        <v>1606.6149999999998</v>
      </c>
      <c r="AY9202" s="99">
        <v>2120.1999999999998</v>
      </c>
      <c r="AZ9202" s="99">
        <v>3.6078000000000001</v>
      </c>
      <c r="BA9202" s="119" t="s">
        <v>12</v>
      </c>
      <c r="BB9202" s="4">
        <v>9202</v>
      </c>
      <c r="BC9202" s="4">
        <v>450</v>
      </c>
    </row>
    <row r="9203" spans="2:55">
      <c r="B9203">
        <v>9202</v>
      </c>
      <c r="C9203" s="5">
        <f t="shared" si="1723"/>
        <v>450</v>
      </c>
      <c r="D9203" s="5">
        <f t="shared" si="1724"/>
        <v>480</v>
      </c>
      <c r="E9203" s="5" t="str">
        <f t="shared" si="1725"/>
        <v>0.001159</v>
      </c>
      <c r="F9203" s="5" t="str">
        <f t="shared" si="1726"/>
        <v>1674</v>
      </c>
      <c r="G9203" s="5" t="str">
        <f t="shared" si="1727"/>
        <v>2196</v>
      </c>
      <c r="H9203" s="5" t="str">
        <f t="shared" si="1728"/>
        <v>3.710</v>
      </c>
      <c r="I9203" s="1" t="s">
        <v>12</v>
      </c>
      <c r="AN9203" s="89" t="str">
        <f t="shared" si="1729"/>
        <v>450.0</v>
      </c>
      <c r="AO9203" s="89" t="str">
        <f t="shared" si="1730"/>
        <v>480.0</v>
      </c>
      <c r="AP9203" s="89" t="str">
        <f t="shared" si="1731"/>
        <v>0.001159</v>
      </c>
      <c r="AQ9203" s="89" t="str">
        <f t="shared" si="1732"/>
        <v>1674</v>
      </c>
      <c r="AR9203" s="89" t="str">
        <f t="shared" si="1733"/>
        <v>2196</v>
      </c>
      <c r="AS9203" s="89" t="str">
        <f t="shared" si="1734"/>
        <v>3.710</v>
      </c>
      <c r="AT9203" s="89"/>
      <c r="AU9203" s="99">
        <v>450</v>
      </c>
      <c r="AV9203" s="99">
        <v>480</v>
      </c>
      <c r="AW9203" s="99">
        <v>1.1587000000000001E-3</v>
      </c>
      <c r="AX9203" s="99">
        <v>1674.3850000000002</v>
      </c>
      <c r="AY9203" s="99">
        <v>2195.8000000000002</v>
      </c>
      <c r="AZ9203" s="99">
        <v>3.7094999999999998</v>
      </c>
      <c r="BA9203" s="119" t="s">
        <v>12</v>
      </c>
      <c r="BB9203" s="4">
        <v>9203</v>
      </c>
      <c r="BC9203" s="4">
        <v>450</v>
      </c>
    </row>
    <row r="9204" spans="2:55">
      <c r="B9204">
        <v>9203</v>
      </c>
      <c r="C9204" s="5">
        <f t="shared" si="1723"/>
        <v>450</v>
      </c>
      <c r="D9204" s="5">
        <f t="shared" si="1724"/>
        <v>500</v>
      </c>
      <c r="E9204" s="5" t="str">
        <f t="shared" si="1725"/>
        <v>0.001177</v>
      </c>
      <c r="F9204" s="5" t="str">
        <f t="shared" si="1726"/>
        <v>1742</v>
      </c>
      <c r="G9204" s="5" t="str">
        <f t="shared" si="1727"/>
        <v>2271</v>
      </c>
      <c r="H9204" s="5" t="str">
        <f t="shared" si="1728"/>
        <v>3.808</v>
      </c>
      <c r="I9204" s="1" t="s">
        <v>12</v>
      </c>
      <c r="AN9204" s="89" t="str">
        <f t="shared" si="1729"/>
        <v>450.0</v>
      </c>
      <c r="AO9204" s="89" t="str">
        <f t="shared" si="1730"/>
        <v>500.0</v>
      </c>
      <c r="AP9204" s="89" t="str">
        <f t="shared" si="1731"/>
        <v>0.001177</v>
      </c>
      <c r="AQ9204" s="89" t="str">
        <f t="shared" si="1732"/>
        <v>1742</v>
      </c>
      <c r="AR9204" s="89" t="str">
        <f t="shared" si="1733"/>
        <v>2271</v>
      </c>
      <c r="AS9204" s="89" t="str">
        <f t="shared" si="1734"/>
        <v>3.808</v>
      </c>
      <c r="AT9204" s="89"/>
      <c r="AU9204" s="99">
        <v>450</v>
      </c>
      <c r="AV9204" s="99">
        <v>500</v>
      </c>
      <c r="AW9204" s="99">
        <v>1.1766000000000001E-3</v>
      </c>
      <c r="AX9204" s="99">
        <v>1741.8300000000002</v>
      </c>
      <c r="AY9204" s="99">
        <v>2271.3000000000002</v>
      </c>
      <c r="AZ9204" s="99">
        <v>3.8083999999999998</v>
      </c>
      <c r="BA9204" s="119" t="s">
        <v>12</v>
      </c>
      <c r="BB9204" s="4">
        <v>9204</v>
      </c>
      <c r="BC9204" s="4">
        <v>450</v>
      </c>
    </row>
    <row r="9205" spans="2:55">
      <c r="B9205">
        <v>9204</v>
      </c>
      <c r="C9205" s="5">
        <f t="shared" si="1723"/>
        <v>450</v>
      </c>
      <c r="D9205" s="5">
        <f t="shared" si="1724"/>
        <v>550</v>
      </c>
      <c r="E9205" s="5" t="str">
        <f t="shared" si="1725"/>
        <v>0.001224</v>
      </c>
      <c r="F9205" s="5" t="str">
        <f t="shared" si="1726"/>
        <v>1909</v>
      </c>
      <c r="G9205" s="5" t="str">
        <f t="shared" si="1727"/>
        <v>2460.</v>
      </c>
      <c r="H9205" s="5" t="str">
        <f t="shared" si="1728"/>
        <v>4.045</v>
      </c>
      <c r="I9205" s="1" t="s">
        <v>12</v>
      </c>
      <c r="AN9205" s="89" t="str">
        <f t="shared" si="1729"/>
        <v>450.0</v>
      </c>
      <c r="AO9205" s="89" t="str">
        <f t="shared" si="1730"/>
        <v>550.0</v>
      </c>
      <c r="AP9205" s="89" t="str">
        <f t="shared" si="1731"/>
        <v>0.001224</v>
      </c>
      <c r="AQ9205" s="89" t="str">
        <f t="shared" si="1732"/>
        <v>1909</v>
      </c>
      <c r="AR9205" s="89" t="str">
        <f t="shared" si="1733"/>
        <v>2460.</v>
      </c>
      <c r="AS9205" s="89" t="str">
        <f t="shared" si="1734"/>
        <v>4.045</v>
      </c>
      <c r="AT9205" s="89"/>
      <c r="AU9205" s="99">
        <v>450</v>
      </c>
      <c r="AV9205" s="99">
        <v>550</v>
      </c>
      <c r="AW9205" s="99">
        <v>1.2235E-3</v>
      </c>
      <c r="AX9205" s="99">
        <v>1909.1249999999998</v>
      </c>
      <c r="AY9205" s="99">
        <v>2459.6999999999998</v>
      </c>
      <c r="AZ9205" s="99">
        <v>4.0445000000000002</v>
      </c>
      <c r="BA9205" s="119" t="s">
        <v>12</v>
      </c>
      <c r="BB9205" s="4">
        <v>9205</v>
      </c>
      <c r="BC9205" s="4">
        <v>450</v>
      </c>
    </row>
    <row r="9206" spans="2:55">
      <c r="B9206">
        <v>9205</v>
      </c>
      <c r="C9206" s="5">
        <f t="shared" si="1723"/>
        <v>450</v>
      </c>
      <c r="D9206" s="5">
        <f t="shared" si="1724"/>
        <v>600</v>
      </c>
      <c r="E9206" s="5" t="str">
        <f t="shared" si="1725"/>
        <v>0.001273</v>
      </c>
      <c r="F9206" s="5" t="str">
        <f t="shared" si="1726"/>
        <v>2074</v>
      </c>
      <c r="G9206" s="5" t="str">
        <f t="shared" si="1727"/>
        <v>2648</v>
      </c>
      <c r="H9206" s="5" t="str">
        <f t="shared" si="1728"/>
        <v>4.266</v>
      </c>
      <c r="I9206" s="1" t="s">
        <v>12</v>
      </c>
      <c r="AN9206" s="89" t="str">
        <f t="shared" si="1729"/>
        <v>450.0</v>
      </c>
      <c r="AO9206" s="89" t="str">
        <f t="shared" si="1730"/>
        <v>600.0</v>
      </c>
      <c r="AP9206" s="89" t="str">
        <f t="shared" si="1731"/>
        <v>0.001273</v>
      </c>
      <c r="AQ9206" s="89" t="str">
        <f t="shared" si="1732"/>
        <v>2074</v>
      </c>
      <c r="AR9206" s="89" t="str">
        <f t="shared" si="1733"/>
        <v>2648</v>
      </c>
      <c r="AS9206" s="89" t="str">
        <f t="shared" si="1734"/>
        <v>4.266</v>
      </c>
      <c r="AT9206" s="89"/>
      <c r="AU9206" s="99">
        <v>450</v>
      </c>
      <c r="AV9206" s="99">
        <v>600</v>
      </c>
      <c r="AW9206" s="99">
        <v>1.2734000000000001E-3</v>
      </c>
      <c r="AX9206" s="99">
        <v>2074.4700000000003</v>
      </c>
      <c r="AY9206" s="99">
        <v>2647.5</v>
      </c>
      <c r="AZ9206" s="99">
        <v>4.2660999999999998</v>
      </c>
      <c r="BA9206" s="119" t="s">
        <v>12</v>
      </c>
      <c r="BB9206" s="4">
        <v>9206</v>
      </c>
      <c r="BC9206" s="4">
        <v>450</v>
      </c>
    </row>
    <row r="9207" spans="2:55">
      <c r="B9207">
        <v>9206</v>
      </c>
      <c r="C9207" s="5">
        <f t="shared" si="1723"/>
        <v>450</v>
      </c>
      <c r="D9207" s="5">
        <f t="shared" si="1724"/>
        <v>650</v>
      </c>
      <c r="E9207" s="5" t="str">
        <f t="shared" si="1725"/>
        <v>0.001326</v>
      </c>
      <c r="F9207" s="5" t="str">
        <f t="shared" si="1726"/>
        <v>2238</v>
      </c>
      <c r="G9207" s="5" t="str">
        <f t="shared" si="1727"/>
        <v>2835</v>
      </c>
      <c r="H9207" s="5" t="str">
        <f t="shared" si="1728"/>
        <v>4.475</v>
      </c>
      <c r="I9207" s="1" t="s">
        <v>12</v>
      </c>
      <c r="AN9207" s="89" t="str">
        <f t="shared" si="1729"/>
        <v>450.0</v>
      </c>
      <c r="AO9207" s="89" t="str">
        <f t="shared" si="1730"/>
        <v>650.0</v>
      </c>
      <c r="AP9207" s="89" t="str">
        <f t="shared" si="1731"/>
        <v>0.001326</v>
      </c>
      <c r="AQ9207" s="89" t="str">
        <f t="shared" si="1732"/>
        <v>2238</v>
      </c>
      <c r="AR9207" s="89" t="str">
        <f t="shared" si="1733"/>
        <v>2835</v>
      </c>
      <c r="AS9207" s="89" t="str">
        <f t="shared" si="1734"/>
        <v>4.475</v>
      </c>
      <c r="AT9207" s="89"/>
      <c r="AU9207" s="99">
        <v>450</v>
      </c>
      <c r="AV9207" s="99">
        <v>650</v>
      </c>
      <c r="AW9207" s="99">
        <v>1.3263000000000001E-3</v>
      </c>
      <c r="AX9207" s="99">
        <v>2237.9650000000001</v>
      </c>
      <c r="AY9207" s="99">
        <v>2834.8</v>
      </c>
      <c r="AZ9207" s="99">
        <v>4.4745999999999997</v>
      </c>
      <c r="BA9207" s="119" t="s">
        <v>12</v>
      </c>
      <c r="BB9207" s="4">
        <v>9207</v>
      </c>
      <c r="BC9207" s="4">
        <v>450</v>
      </c>
    </row>
    <row r="9208" spans="2:55">
      <c r="B9208">
        <v>9207</v>
      </c>
      <c r="C9208" s="5">
        <f t="shared" si="1723"/>
        <v>450</v>
      </c>
      <c r="D9208" s="5">
        <f t="shared" si="1724"/>
        <v>700</v>
      </c>
      <c r="E9208" s="5" t="str">
        <f t="shared" si="1725"/>
        <v>0.001382</v>
      </c>
      <c r="F9208" s="5" t="str">
        <f t="shared" si="1726"/>
        <v>2399</v>
      </c>
      <c r="G9208" s="5" t="str">
        <f t="shared" si="1727"/>
        <v>3021</v>
      </c>
      <c r="H9208" s="5" t="str">
        <f t="shared" si="1728"/>
        <v>4.671</v>
      </c>
      <c r="I9208" s="1" t="s">
        <v>12</v>
      </c>
      <c r="AN9208" s="89" t="str">
        <f t="shared" si="1729"/>
        <v>450.0</v>
      </c>
      <c r="AO9208" s="89" t="str">
        <f t="shared" si="1730"/>
        <v>700.0</v>
      </c>
      <c r="AP9208" s="89" t="str">
        <f t="shared" si="1731"/>
        <v>0.001382</v>
      </c>
      <c r="AQ9208" s="89" t="str">
        <f t="shared" si="1732"/>
        <v>2399</v>
      </c>
      <c r="AR9208" s="89" t="str">
        <f t="shared" si="1733"/>
        <v>3021</v>
      </c>
      <c r="AS9208" s="89" t="str">
        <f t="shared" si="1734"/>
        <v>4.671</v>
      </c>
      <c r="AT9208" s="89"/>
      <c r="AU9208" s="99">
        <v>450</v>
      </c>
      <c r="AV9208" s="99">
        <v>700</v>
      </c>
      <c r="AW9208" s="99">
        <v>1.3822000000000001E-3</v>
      </c>
      <c r="AX9208" s="99">
        <v>2399.21</v>
      </c>
      <c r="AY9208" s="99">
        <v>3021.2</v>
      </c>
      <c r="AZ9208" s="99">
        <v>4.6712999999999996</v>
      </c>
      <c r="BA9208" s="119" t="s">
        <v>12</v>
      </c>
      <c r="BB9208" s="4">
        <v>9208</v>
      </c>
      <c r="BC9208" s="4">
        <v>450</v>
      </c>
    </row>
    <row r="9209" spans="2:55">
      <c r="B9209">
        <v>9208</v>
      </c>
      <c r="C9209" s="5">
        <f t="shared" si="1723"/>
        <v>450</v>
      </c>
      <c r="D9209" s="5">
        <f t="shared" si="1724"/>
        <v>750</v>
      </c>
      <c r="E9209" s="5" t="str">
        <f t="shared" si="1725"/>
        <v>0.001441</v>
      </c>
      <c r="F9209" s="5" t="str">
        <f t="shared" si="1726"/>
        <v>2558</v>
      </c>
      <c r="G9209" s="5" t="str">
        <f t="shared" si="1727"/>
        <v>3207</v>
      </c>
      <c r="H9209" s="5" t="str">
        <f t="shared" si="1728"/>
        <v>4.857</v>
      </c>
      <c r="I9209" s="1" t="s">
        <v>12</v>
      </c>
      <c r="AN9209" s="89" t="str">
        <f t="shared" si="1729"/>
        <v>450.0</v>
      </c>
      <c r="AO9209" s="89" t="str">
        <f t="shared" si="1730"/>
        <v>750.0</v>
      </c>
      <c r="AP9209" s="89" t="str">
        <f t="shared" si="1731"/>
        <v>0.001441</v>
      </c>
      <c r="AQ9209" s="89" t="str">
        <f t="shared" si="1732"/>
        <v>2558</v>
      </c>
      <c r="AR9209" s="89" t="str">
        <f t="shared" si="1733"/>
        <v>3207</v>
      </c>
      <c r="AS9209" s="89" t="str">
        <f t="shared" si="1734"/>
        <v>4.857</v>
      </c>
      <c r="AT9209" s="89"/>
      <c r="AU9209" s="99">
        <v>450</v>
      </c>
      <c r="AV9209" s="99">
        <v>750</v>
      </c>
      <c r="AW9209" s="99">
        <v>1.4407000000000001E-3</v>
      </c>
      <c r="AX9209" s="99">
        <v>2558.4850000000001</v>
      </c>
      <c r="AY9209" s="99">
        <v>3206.8</v>
      </c>
      <c r="AZ9209" s="99">
        <v>4.8573000000000004</v>
      </c>
      <c r="BA9209" s="119" t="s">
        <v>12</v>
      </c>
      <c r="BB9209" s="4">
        <v>9209</v>
      </c>
      <c r="BC9209" s="4">
        <v>450</v>
      </c>
    </row>
    <row r="9210" spans="2:55">
      <c r="B9210">
        <v>9209</v>
      </c>
      <c r="C9210" s="5">
        <f t="shared" si="1723"/>
        <v>450</v>
      </c>
      <c r="D9210" s="5">
        <f t="shared" si="1724"/>
        <v>800</v>
      </c>
      <c r="E9210" s="5" t="str">
        <f t="shared" si="1725"/>
        <v>0.001502</v>
      </c>
      <c r="F9210" s="5" t="str">
        <f t="shared" si="1726"/>
        <v>2716</v>
      </c>
      <c r="G9210" s="5" t="str">
        <f t="shared" si="1727"/>
        <v>3391</v>
      </c>
      <c r="H9210" s="5" t="str">
        <f t="shared" si="1728"/>
        <v>5.033</v>
      </c>
      <c r="I9210" s="1" t="s">
        <v>12</v>
      </c>
      <c r="AN9210" s="89" t="str">
        <f t="shared" si="1729"/>
        <v>450.0</v>
      </c>
      <c r="AO9210" s="89" t="str">
        <f t="shared" si="1730"/>
        <v>800.0</v>
      </c>
      <c r="AP9210" s="89" t="str">
        <f t="shared" si="1731"/>
        <v>0.001502</v>
      </c>
      <c r="AQ9210" s="89" t="str">
        <f t="shared" si="1732"/>
        <v>2716</v>
      </c>
      <c r="AR9210" s="89" t="str">
        <f t="shared" si="1733"/>
        <v>3391</v>
      </c>
      <c r="AS9210" s="89" t="str">
        <f t="shared" si="1734"/>
        <v>5.033</v>
      </c>
      <c r="AT9210" s="89"/>
      <c r="AU9210" s="99">
        <v>450</v>
      </c>
      <c r="AV9210" s="99">
        <v>800</v>
      </c>
      <c r="AW9210" s="99">
        <v>1.5015E-3</v>
      </c>
      <c r="AX9210" s="99">
        <v>2715.7250000000004</v>
      </c>
      <c r="AY9210" s="99">
        <v>3391.4</v>
      </c>
      <c r="AZ9210" s="99">
        <v>5.0334000000000003</v>
      </c>
      <c r="BA9210" s="119" t="s">
        <v>12</v>
      </c>
      <c r="BB9210" s="4">
        <v>9210</v>
      </c>
      <c r="BC9210" s="4">
        <v>450</v>
      </c>
    </row>
    <row r="9211" spans="2:55">
      <c r="B9211">
        <v>9210</v>
      </c>
      <c r="C9211" s="5">
        <f t="shared" si="1723"/>
        <v>450</v>
      </c>
      <c r="D9211" s="5">
        <f t="shared" si="1724"/>
        <v>900</v>
      </c>
      <c r="E9211" s="5" t="str">
        <f t="shared" si="1725"/>
        <v>0.001628</v>
      </c>
      <c r="F9211" s="5" t="str">
        <f t="shared" si="1726"/>
        <v>3023</v>
      </c>
      <c r="G9211" s="5" t="str">
        <f t="shared" si="1727"/>
        <v>3756</v>
      </c>
      <c r="H9211" s="5" t="str">
        <f t="shared" si="1728"/>
        <v>5.359</v>
      </c>
      <c r="I9211" s="1" t="s">
        <v>12</v>
      </c>
      <c r="AN9211" s="89" t="str">
        <f t="shared" si="1729"/>
        <v>450.0</v>
      </c>
      <c r="AO9211" s="89" t="str">
        <f t="shared" si="1730"/>
        <v>900.0</v>
      </c>
      <c r="AP9211" s="89" t="str">
        <f t="shared" si="1731"/>
        <v>0.001628</v>
      </c>
      <c r="AQ9211" s="89" t="str">
        <f t="shared" si="1732"/>
        <v>3023</v>
      </c>
      <c r="AR9211" s="89" t="str">
        <f t="shared" si="1733"/>
        <v>3756</v>
      </c>
      <c r="AS9211" s="89" t="str">
        <f t="shared" si="1734"/>
        <v>5.359</v>
      </c>
      <c r="AT9211" s="89"/>
      <c r="AU9211" s="99">
        <v>450</v>
      </c>
      <c r="AV9211" s="99">
        <v>900</v>
      </c>
      <c r="AW9211" s="99">
        <v>1.6284000000000001E-3</v>
      </c>
      <c r="AX9211" s="99">
        <v>3023.4199999999996</v>
      </c>
      <c r="AY9211" s="99">
        <v>3756.2</v>
      </c>
      <c r="AZ9211" s="99">
        <v>5.3585000000000003</v>
      </c>
      <c r="BA9211" s="119" t="s">
        <v>12</v>
      </c>
      <c r="BB9211" s="4">
        <v>9211</v>
      </c>
      <c r="BC9211" s="4">
        <v>450</v>
      </c>
    </row>
    <row r="9212" spans="2:55">
      <c r="B9212">
        <v>9211</v>
      </c>
      <c r="C9212" s="5">
        <f t="shared" si="1723"/>
        <v>450</v>
      </c>
      <c r="D9212" s="5">
        <f t="shared" si="1724"/>
        <v>1000</v>
      </c>
      <c r="E9212" s="5" t="str">
        <f t="shared" si="1725"/>
        <v>0.001759</v>
      </c>
      <c r="F9212" s="5" t="str">
        <f t="shared" si="1726"/>
        <v>3322</v>
      </c>
      <c r="G9212" s="5" t="str">
        <f t="shared" si="1727"/>
        <v>4114</v>
      </c>
      <c r="H9212" s="5" t="str">
        <f t="shared" si="1728"/>
        <v>5.651</v>
      </c>
      <c r="I9212" s="1" t="s">
        <v>12</v>
      </c>
      <c r="AN9212" s="89" t="str">
        <f t="shared" si="1729"/>
        <v>450.0</v>
      </c>
      <c r="AO9212" s="89" t="str">
        <f t="shared" si="1730"/>
        <v>1000.</v>
      </c>
      <c r="AP9212" s="89" t="str">
        <f t="shared" si="1731"/>
        <v>0.001759</v>
      </c>
      <c r="AQ9212" s="89" t="str">
        <f t="shared" si="1732"/>
        <v>3322</v>
      </c>
      <c r="AR9212" s="89" t="str">
        <f t="shared" si="1733"/>
        <v>4114</v>
      </c>
      <c r="AS9212" s="89" t="str">
        <f t="shared" si="1734"/>
        <v>5.651</v>
      </c>
      <c r="AT9212" s="89"/>
      <c r="AU9212" s="99">
        <v>450</v>
      </c>
      <c r="AV9212" s="99">
        <v>1000</v>
      </c>
      <c r="AW9212" s="99">
        <v>1.7592E-3</v>
      </c>
      <c r="AX9212" s="99">
        <v>3322.36</v>
      </c>
      <c r="AY9212" s="99">
        <v>4114</v>
      </c>
      <c r="AZ9212" s="99">
        <v>5.6512000000000002</v>
      </c>
      <c r="BA9212" s="119" t="s">
        <v>12</v>
      </c>
      <c r="BB9212" s="4">
        <v>9212</v>
      </c>
      <c r="BC9212" s="4">
        <v>450</v>
      </c>
    </row>
    <row r="9213" spans="2:55">
      <c r="B9213">
        <v>9212</v>
      </c>
      <c r="C9213" s="5">
        <f t="shared" si="1723"/>
        <v>450</v>
      </c>
      <c r="D9213" s="5">
        <f t="shared" si="1724"/>
        <v>1200</v>
      </c>
      <c r="E9213" s="5" t="str">
        <f t="shared" si="1725"/>
        <v>0.002021</v>
      </c>
      <c r="F9213" s="5" t="str">
        <f t="shared" si="1726"/>
        <v>3898</v>
      </c>
      <c r="G9213" s="5" t="str">
        <f t="shared" si="1727"/>
        <v>4807</v>
      </c>
      <c r="H9213" s="5" t="str">
        <f t="shared" si="1728"/>
        <v>6.157</v>
      </c>
      <c r="I9213" s="1" t="s">
        <v>12</v>
      </c>
      <c r="AN9213" s="89" t="str">
        <f t="shared" si="1729"/>
        <v>450.0</v>
      </c>
      <c r="AO9213" s="89" t="str">
        <f t="shared" si="1730"/>
        <v>1200.</v>
      </c>
      <c r="AP9213" s="89" t="str">
        <f t="shared" si="1731"/>
        <v>0.002021</v>
      </c>
      <c r="AQ9213" s="89" t="str">
        <f t="shared" si="1732"/>
        <v>3898</v>
      </c>
      <c r="AR9213" s="89" t="str">
        <f t="shared" si="1733"/>
        <v>4807</v>
      </c>
      <c r="AS9213" s="89" t="str">
        <f t="shared" si="1734"/>
        <v>6.157</v>
      </c>
      <c r="AT9213" s="89"/>
      <c r="AU9213" s="99">
        <v>450</v>
      </c>
      <c r="AV9213" s="99">
        <v>1200</v>
      </c>
      <c r="AW9213" s="99">
        <v>2.0209E-3</v>
      </c>
      <c r="AX9213" s="99">
        <v>3897.7950000000001</v>
      </c>
      <c r="AY9213" s="99">
        <v>4807.2</v>
      </c>
      <c r="AZ9213" s="99">
        <v>6.1571999999999996</v>
      </c>
      <c r="BA9213" s="119" t="s">
        <v>12</v>
      </c>
      <c r="BB9213" s="4">
        <v>9213</v>
      </c>
      <c r="BC9213" s="4">
        <v>450</v>
      </c>
    </row>
    <row r="9214" spans="2:55">
      <c r="B9214">
        <v>9213</v>
      </c>
      <c r="C9214" s="5">
        <f t="shared" si="1723"/>
        <v>450</v>
      </c>
      <c r="D9214" s="5">
        <f t="shared" si="1724"/>
        <v>1400</v>
      </c>
      <c r="E9214" s="5" t="str">
        <f t="shared" si="1725"/>
        <v>0.002275</v>
      </c>
      <c r="F9214" s="5" t="str">
        <f t="shared" si="1726"/>
        <v>4453</v>
      </c>
      <c r="G9214" s="5" t="str">
        <f t="shared" si="1727"/>
        <v>5477</v>
      </c>
      <c r="H9214" s="5" t="str">
        <f t="shared" si="1728"/>
        <v>6.584</v>
      </c>
      <c r="I9214" s="1" t="s">
        <v>12</v>
      </c>
      <c r="AN9214" s="89" t="str">
        <f t="shared" si="1729"/>
        <v>450.0</v>
      </c>
      <c r="AO9214" s="89" t="str">
        <f t="shared" si="1730"/>
        <v>1400.</v>
      </c>
      <c r="AP9214" s="89" t="str">
        <f t="shared" si="1731"/>
        <v>0.002275</v>
      </c>
      <c r="AQ9214" s="89" t="str">
        <f t="shared" si="1732"/>
        <v>4453</v>
      </c>
      <c r="AR9214" s="89" t="str">
        <f t="shared" si="1733"/>
        <v>5477</v>
      </c>
      <c r="AS9214" s="89" t="str">
        <f t="shared" si="1734"/>
        <v>6.584</v>
      </c>
      <c r="AT9214" s="89"/>
      <c r="AU9214" s="99">
        <v>450</v>
      </c>
      <c r="AV9214" s="99">
        <v>1400</v>
      </c>
      <c r="AW9214" s="99">
        <v>2.2747000000000002E-3</v>
      </c>
      <c r="AX9214" s="99">
        <v>4453.2849999999999</v>
      </c>
      <c r="AY9214" s="99">
        <v>5476.9</v>
      </c>
      <c r="AZ9214" s="99">
        <v>6.5835999999999997</v>
      </c>
      <c r="BA9214" s="119" t="s">
        <v>12</v>
      </c>
      <c r="BB9214" s="4">
        <v>9214</v>
      </c>
      <c r="BC9214" s="4">
        <v>450</v>
      </c>
    </row>
    <row r="9215" spans="2:55">
      <c r="B9215">
        <v>9214</v>
      </c>
      <c r="C9215" s="5">
        <f t="shared" si="1723"/>
        <v>450</v>
      </c>
      <c r="D9215" s="5">
        <f t="shared" si="1724"/>
        <v>1600</v>
      </c>
      <c r="E9215" s="5" t="str">
        <f t="shared" si="1725"/>
        <v>0.002519</v>
      </c>
      <c r="F9215" s="5" t="str">
        <f t="shared" si="1726"/>
        <v>4999</v>
      </c>
      <c r="G9215" s="5" t="str">
        <f t="shared" si="1727"/>
        <v>6132</v>
      </c>
      <c r="H9215" s="5" t="str">
        <f t="shared" si="1728"/>
        <v>6.954</v>
      </c>
      <c r="I9215" s="1" t="s">
        <v>12</v>
      </c>
      <c r="AN9215" s="89" t="str">
        <f t="shared" si="1729"/>
        <v>450.0</v>
      </c>
      <c r="AO9215" s="89" t="str">
        <f t="shared" si="1730"/>
        <v>1600.</v>
      </c>
      <c r="AP9215" s="89" t="str">
        <f t="shared" si="1731"/>
        <v>0.002519</v>
      </c>
      <c r="AQ9215" s="89" t="str">
        <f t="shared" si="1732"/>
        <v>4999</v>
      </c>
      <c r="AR9215" s="89" t="str">
        <f t="shared" si="1733"/>
        <v>6132</v>
      </c>
      <c r="AS9215" s="89" t="str">
        <f t="shared" si="1734"/>
        <v>6.954</v>
      </c>
      <c r="AT9215" s="89"/>
      <c r="AU9215" s="99">
        <v>450</v>
      </c>
      <c r="AV9215" s="99">
        <v>1600</v>
      </c>
      <c r="AW9215" s="99">
        <v>2.5194000000000002E-3</v>
      </c>
      <c r="AX9215" s="99">
        <v>4998.57</v>
      </c>
      <c r="AY9215" s="99">
        <v>6132.3</v>
      </c>
      <c r="AZ9215" s="99">
        <v>6.9535999999999998</v>
      </c>
      <c r="BA9215" s="119" t="s">
        <v>12</v>
      </c>
      <c r="BB9215" s="4">
        <v>9215</v>
      </c>
      <c r="BC9215" s="4">
        <v>450</v>
      </c>
    </row>
    <row r="9216" spans="2:55">
      <c r="B9216">
        <v>9215</v>
      </c>
      <c r="C9216" s="5">
        <f t="shared" si="1723"/>
        <v>450</v>
      </c>
      <c r="D9216" s="5">
        <f t="shared" si="1724"/>
        <v>1800</v>
      </c>
      <c r="E9216" s="5" t="str">
        <f t="shared" si="1725"/>
        <v>0.002756</v>
      </c>
      <c r="F9216" s="5" t="str">
        <f t="shared" si="1726"/>
        <v>5540.</v>
      </c>
      <c r="G9216" s="5" t="str">
        <f t="shared" si="1727"/>
        <v>6780.</v>
      </c>
      <c r="H9216" s="5" t="str">
        <f t="shared" si="1728"/>
        <v>7.282</v>
      </c>
      <c r="I9216" s="1" t="s">
        <v>12</v>
      </c>
      <c r="AN9216" s="89" t="str">
        <f t="shared" si="1729"/>
        <v>450.0</v>
      </c>
      <c r="AO9216" s="89" t="str">
        <f t="shared" si="1730"/>
        <v>1800.</v>
      </c>
      <c r="AP9216" s="89" t="str">
        <f t="shared" si="1731"/>
        <v>0.002756</v>
      </c>
      <c r="AQ9216" s="89" t="str">
        <f t="shared" si="1732"/>
        <v>5540.</v>
      </c>
      <c r="AR9216" s="89" t="str">
        <f t="shared" si="1733"/>
        <v>6780.</v>
      </c>
      <c r="AS9216" s="89" t="str">
        <f t="shared" si="1734"/>
        <v>7.282</v>
      </c>
      <c r="AT9216" s="89"/>
      <c r="AU9216" s="99">
        <v>450</v>
      </c>
      <c r="AV9216" s="99">
        <v>1800</v>
      </c>
      <c r="AW9216" s="99">
        <v>2.7562000000000003E-3</v>
      </c>
      <c r="AX9216" s="99">
        <v>5539.91</v>
      </c>
      <c r="AY9216" s="99">
        <v>6780.2</v>
      </c>
      <c r="AZ9216" s="99">
        <v>7.2823000000000002</v>
      </c>
      <c r="BA9216" s="119" t="s">
        <v>12</v>
      </c>
      <c r="BB9216" s="4">
        <v>9216</v>
      </c>
      <c r="BC9216" s="4">
        <v>450</v>
      </c>
    </row>
    <row r="9217" spans="2:55">
      <c r="B9217">
        <v>9216</v>
      </c>
      <c r="C9217" s="5">
        <f t="shared" si="1723"/>
        <v>450</v>
      </c>
      <c r="D9217" s="5">
        <f t="shared" si="1724"/>
        <v>2000</v>
      </c>
      <c r="E9217" s="5" t="str">
        <f t="shared" si="1725"/>
        <v>0.002986</v>
      </c>
      <c r="F9217" s="5" t="str">
        <f t="shared" si="1726"/>
        <v>6081</v>
      </c>
      <c r="G9217" s="5" t="str">
        <f t="shared" si="1727"/>
        <v>7425</v>
      </c>
      <c r="H9217" s="5" t="str">
        <f t="shared" si="1728"/>
        <v>7.579</v>
      </c>
      <c r="I9217" s="1" t="s">
        <v>12</v>
      </c>
      <c r="AN9217" s="89" t="str">
        <f t="shared" si="1729"/>
        <v>450.0</v>
      </c>
      <c r="AO9217" s="89" t="str">
        <f t="shared" si="1730"/>
        <v>2000.</v>
      </c>
      <c r="AP9217" s="89" t="str">
        <f t="shared" si="1731"/>
        <v>0.002986</v>
      </c>
      <c r="AQ9217" s="89" t="str">
        <f t="shared" si="1732"/>
        <v>6081</v>
      </c>
      <c r="AR9217" s="89" t="str">
        <f t="shared" si="1733"/>
        <v>7425</v>
      </c>
      <c r="AS9217" s="89" t="str">
        <f t="shared" si="1734"/>
        <v>7.579</v>
      </c>
      <c r="AT9217" s="89"/>
      <c r="AU9217" s="99">
        <v>450</v>
      </c>
      <c r="AV9217" s="99">
        <v>2000</v>
      </c>
      <c r="AW9217" s="99">
        <v>2.9864000000000002E-3</v>
      </c>
      <c r="AX9217" s="99">
        <v>6080.62</v>
      </c>
      <c r="AY9217" s="99">
        <v>7424.5</v>
      </c>
      <c r="AZ9217" s="99">
        <v>7.5789999999999997</v>
      </c>
      <c r="BA9217" s="119" t="s">
        <v>12</v>
      </c>
      <c r="BB9217" s="4">
        <v>9217</v>
      </c>
      <c r="BC9217" s="4">
        <v>450</v>
      </c>
    </row>
    <row r="9218" spans="2:55">
      <c r="B9218">
        <v>9217</v>
      </c>
      <c r="C9218" s="5">
        <f t="shared" si="1723"/>
        <v>500</v>
      </c>
      <c r="D9218" s="5">
        <f t="shared" si="1724"/>
        <v>0</v>
      </c>
      <c r="E9218" s="5" t="str">
        <f t="shared" si="1725"/>
        <v>0.0008606</v>
      </c>
      <c r="F9218" s="5">
        <f t="shared" si="1726"/>
        <v>-9.7200000000000006</v>
      </c>
      <c r="G9218" s="5">
        <f t="shared" si="1727"/>
        <v>420.6</v>
      </c>
      <c r="H9218" s="5">
        <f t="shared" si="1728"/>
        <v>-0.13900000000000001</v>
      </c>
      <c r="I9218" s="1" t="s">
        <v>8</v>
      </c>
      <c r="AN9218" s="89" t="str">
        <f t="shared" si="1729"/>
        <v>500.0</v>
      </c>
      <c r="AO9218" s="89" t="str">
        <f t="shared" si="1730"/>
        <v>0.000</v>
      </c>
      <c r="AP9218" s="89" t="str">
        <f t="shared" si="1731"/>
        <v>0.0008606</v>
      </c>
      <c r="AQ9218" s="89" t="str">
        <f t="shared" si="1732"/>
        <v>-9.720</v>
      </c>
      <c r="AR9218" s="89" t="str">
        <f t="shared" si="1733"/>
        <v>420.6</v>
      </c>
      <c r="AS9218" s="89" t="str">
        <f t="shared" si="1734"/>
        <v>-0.1390</v>
      </c>
      <c r="AT9218" s="89"/>
      <c r="AU9218" s="99">
        <v>500</v>
      </c>
      <c r="AV9218" s="99">
        <v>0</v>
      </c>
      <c r="AW9218" s="99">
        <v>8.6063999999999997E-4</v>
      </c>
      <c r="AX9218" s="99">
        <v>-9.7199999999999704</v>
      </c>
      <c r="AY9218" s="99">
        <v>420.6</v>
      </c>
      <c r="AZ9218" s="99">
        <v>-0.13897000000000001</v>
      </c>
      <c r="BA9218" s="119" t="s">
        <v>8</v>
      </c>
      <c r="BB9218" s="4">
        <v>9218</v>
      </c>
      <c r="BC9218" s="4">
        <v>500</v>
      </c>
    </row>
    <row r="9219" spans="2:55">
      <c r="B9219">
        <v>9218</v>
      </c>
      <c r="C9219" s="5">
        <f t="shared" si="1723"/>
        <v>500</v>
      </c>
      <c r="D9219" s="5">
        <f t="shared" si="1724"/>
        <v>10</v>
      </c>
      <c r="E9219" s="5" t="str">
        <f t="shared" si="1725"/>
        <v>0.0008643</v>
      </c>
      <c r="F9219" s="5" t="str">
        <f t="shared" si="1726"/>
        <v>24.61</v>
      </c>
      <c r="G9219" s="5" t="str">
        <f t="shared" si="1727"/>
        <v>456.8</v>
      </c>
      <c r="H9219" s="5" t="str">
        <f t="shared" si="1728"/>
        <v>-0.008960</v>
      </c>
      <c r="I9219" s="1" t="s">
        <v>8</v>
      </c>
      <c r="AN9219" s="89" t="str">
        <f t="shared" si="1729"/>
        <v>500.0</v>
      </c>
      <c r="AO9219" s="89" t="str">
        <f t="shared" si="1730"/>
        <v>10.00</v>
      </c>
      <c r="AP9219" s="89" t="str">
        <f t="shared" si="1731"/>
        <v>0.0008643</v>
      </c>
      <c r="AQ9219" s="89" t="str">
        <f t="shared" si="1732"/>
        <v>24.61</v>
      </c>
      <c r="AR9219" s="89" t="str">
        <f t="shared" si="1733"/>
        <v>456.8</v>
      </c>
      <c r="AS9219" s="89" t="str">
        <f t="shared" si="1734"/>
        <v>-0.008960</v>
      </c>
      <c r="AT9219" s="89"/>
      <c r="AU9219" s="99">
        <v>500</v>
      </c>
      <c r="AV9219" s="99">
        <v>10</v>
      </c>
      <c r="AW9219" s="99">
        <v>8.6429999999999992E-4</v>
      </c>
      <c r="AX9219" s="99">
        <v>24.610000000000014</v>
      </c>
      <c r="AY9219" s="99">
        <v>456.76</v>
      </c>
      <c r="AZ9219" s="99">
        <v>-8.9599999999999992E-3</v>
      </c>
      <c r="BA9219" s="119" t="s">
        <v>8</v>
      </c>
      <c r="BB9219" s="4">
        <v>9219</v>
      </c>
      <c r="BC9219" s="4">
        <v>500</v>
      </c>
    </row>
    <row r="9220" spans="2:55">
      <c r="B9220">
        <v>9219</v>
      </c>
      <c r="C9220" s="5">
        <f t="shared" si="1723"/>
        <v>500</v>
      </c>
      <c r="D9220" s="5">
        <f t="shared" si="1724"/>
        <v>20</v>
      </c>
      <c r="E9220" s="5" t="str">
        <f t="shared" si="1725"/>
        <v>0.0008681</v>
      </c>
      <c r="F9220" s="5" t="str">
        <f t="shared" si="1726"/>
        <v>60.06</v>
      </c>
      <c r="G9220" s="5" t="str">
        <f t="shared" si="1727"/>
        <v>494.1</v>
      </c>
      <c r="H9220" s="5" t="str">
        <f t="shared" si="1728"/>
        <v>0.1206</v>
      </c>
      <c r="I9220" s="1" t="s">
        <v>8</v>
      </c>
      <c r="AN9220" s="89" t="str">
        <f t="shared" si="1729"/>
        <v>500.0</v>
      </c>
      <c r="AO9220" s="89" t="str">
        <f t="shared" si="1730"/>
        <v>20.00</v>
      </c>
      <c r="AP9220" s="89" t="str">
        <f t="shared" si="1731"/>
        <v>0.0008681</v>
      </c>
      <c r="AQ9220" s="89" t="str">
        <f t="shared" si="1732"/>
        <v>60.06</v>
      </c>
      <c r="AR9220" s="89" t="str">
        <f t="shared" si="1733"/>
        <v>494.1</v>
      </c>
      <c r="AS9220" s="89" t="str">
        <f t="shared" si="1734"/>
        <v>0.1206</v>
      </c>
      <c r="AT9220" s="89"/>
      <c r="AU9220" s="99">
        <v>500</v>
      </c>
      <c r="AV9220" s="99">
        <v>20</v>
      </c>
      <c r="AW9220" s="99">
        <v>8.6807999999999992E-4</v>
      </c>
      <c r="AX9220" s="99">
        <v>60.060000000000059</v>
      </c>
      <c r="AY9220" s="99">
        <v>494.1</v>
      </c>
      <c r="AZ9220" s="99">
        <v>0.1206</v>
      </c>
      <c r="BA9220" s="119" t="s">
        <v>8</v>
      </c>
      <c r="BB9220" s="4">
        <v>9220</v>
      </c>
      <c r="BC9220" s="4">
        <v>500</v>
      </c>
    </row>
    <row r="9221" spans="2:55">
      <c r="B9221">
        <v>9220</v>
      </c>
      <c r="C9221" s="5">
        <f t="shared" si="1723"/>
        <v>500</v>
      </c>
      <c r="D9221" s="5">
        <f t="shared" si="1724"/>
        <v>25</v>
      </c>
      <c r="E9221" s="5" t="str">
        <f t="shared" si="1725"/>
        <v>0.0008700</v>
      </c>
      <c r="F9221" s="5" t="str">
        <f t="shared" si="1726"/>
        <v>77.98</v>
      </c>
      <c r="G9221" s="5" t="str">
        <f t="shared" si="1727"/>
        <v>513.0</v>
      </c>
      <c r="H9221" s="5" t="str">
        <f t="shared" si="1728"/>
        <v>0.1845</v>
      </c>
      <c r="I9221" s="1" t="s">
        <v>8</v>
      </c>
      <c r="AN9221" s="89" t="str">
        <f t="shared" si="1729"/>
        <v>500.0</v>
      </c>
      <c r="AO9221" s="89" t="str">
        <f t="shared" si="1730"/>
        <v>25.00</v>
      </c>
      <c r="AP9221" s="89" t="str">
        <f t="shared" si="1731"/>
        <v>0.0008700</v>
      </c>
      <c r="AQ9221" s="89" t="str">
        <f t="shared" si="1732"/>
        <v>77.98</v>
      </c>
      <c r="AR9221" s="89" t="str">
        <f t="shared" si="1733"/>
        <v>513.0</v>
      </c>
      <c r="AS9221" s="89" t="str">
        <f t="shared" si="1734"/>
        <v>0.1845</v>
      </c>
      <c r="AT9221" s="89"/>
      <c r="AU9221" s="99">
        <v>500</v>
      </c>
      <c r="AV9221" s="99">
        <v>25</v>
      </c>
      <c r="AW9221" s="99">
        <v>8.7000000000000001E-4</v>
      </c>
      <c r="AX9221" s="99">
        <v>77.980000000000018</v>
      </c>
      <c r="AY9221" s="99">
        <v>512.98</v>
      </c>
      <c r="AZ9221" s="99">
        <v>0.18448000000000001</v>
      </c>
      <c r="BA9221" s="119" t="s">
        <v>8</v>
      </c>
      <c r="BB9221" s="4">
        <v>9221</v>
      </c>
      <c r="BC9221" s="4">
        <v>500</v>
      </c>
    </row>
    <row r="9222" spans="2:55">
      <c r="B9222">
        <v>9221</v>
      </c>
      <c r="C9222" s="5">
        <f t="shared" si="1723"/>
        <v>500</v>
      </c>
      <c r="D9222" s="5">
        <f t="shared" si="1724"/>
        <v>30</v>
      </c>
      <c r="E9222" s="5" t="str">
        <f t="shared" si="1725"/>
        <v>0.0008719</v>
      </c>
      <c r="F9222" s="5" t="str">
        <f t="shared" si="1726"/>
        <v>95.98</v>
      </c>
      <c r="G9222" s="5" t="str">
        <f t="shared" si="1727"/>
        <v>531.9</v>
      </c>
      <c r="H9222" s="5" t="str">
        <f t="shared" si="1728"/>
        <v>0.2476</v>
      </c>
      <c r="I9222" s="1" t="s">
        <v>8</v>
      </c>
      <c r="AN9222" s="89" t="str">
        <f t="shared" si="1729"/>
        <v>500.0</v>
      </c>
      <c r="AO9222" s="89" t="str">
        <f t="shared" si="1730"/>
        <v>30.00</v>
      </c>
      <c r="AP9222" s="89" t="str">
        <f t="shared" si="1731"/>
        <v>0.0008719</v>
      </c>
      <c r="AQ9222" s="89" t="str">
        <f t="shared" si="1732"/>
        <v>95.98</v>
      </c>
      <c r="AR9222" s="89" t="str">
        <f t="shared" si="1733"/>
        <v>531.9</v>
      </c>
      <c r="AS9222" s="89" t="str">
        <f t="shared" si="1734"/>
        <v>0.2476</v>
      </c>
      <c r="AT9222" s="89"/>
      <c r="AU9222" s="99">
        <v>500</v>
      </c>
      <c r="AV9222" s="99">
        <v>30</v>
      </c>
      <c r="AW9222" s="99">
        <v>8.7193000000000004E-4</v>
      </c>
      <c r="AX9222" s="99">
        <v>95.975000000000023</v>
      </c>
      <c r="AY9222" s="99">
        <v>531.94000000000005</v>
      </c>
      <c r="AZ9222" s="99">
        <v>0.24754999999999999</v>
      </c>
      <c r="BA9222" s="119" t="s">
        <v>8</v>
      </c>
      <c r="BB9222" s="4">
        <v>9222</v>
      </c>
      <c r="BC9222" s="4">
        <v>500</v>
      </c>
    </row>
    <row r="9223" spans="2:55">
      <c r="B9223">
        <v>9222</v>
      </c>
      <c r="C9223" s="5">
        <f t="shared" si="1723"/>
        <v>500</v>
      </c>
      <c r="D9223" s="5">
        <f t="shared" si="1724"/>
        <v>40</v>
      </c>
      <c r="E9223" s="5" t="str">
        <f t="shared" si="1725"/>
        <v>0.0008758</v>
      </c>
      <c r="F9223" s="5" t="str">
        <f t="shared" si="1726"/>
        <v>132.1</v>
      </c>
      <c r="G9223" s="5" t="str">
        <f t="shared" si="1727"/>
        <v>570.0</v>
      </c>
      <c r="H9223" s="5" t="str">
        <f t="shared" si="1728"/>
        <v>0.3710</v>
      </c>
      <c r="I9223" s="1" t="s">
        <v>8</v>
      </c>
      <c r="AN9223" s="89" t="str">
        <f t="shared" si="1729"/>
        <v>500.0</v>
      </c>
      <c r="AO9223" s="89" t="str">
        <f t="shared" si="1730"/>
        <v>40.00</v>
      </c>
      <c r="AP9223" s="89" t="str">
        <f t="shared" si="1731"/>
        <v>0.0008758</v>
      </c>
      <c r="AQ9223" s="89" t="str">
        <f t="shared" si="1732"/>
        <v>132.1</v>
      </c>
      <c r="AR9223" s="89" t="str">
        <f t="shared" si="1733"/>
        <v>570.0</v>
      </c>
      <c r="AS9223" s="89" t="str">
        <f t="shared" si="1734"/>
        <v>0.3710</v>
      </c>
      <c r="AT9223" s="89"/>
      <c r="AU9223" s="99">
        <v>500</v>
      </c>
      <c r="AV9223" s="99">
        <v>40</v>
      </c>
      <c r="AW9223" s="99">
        <v>8.7582000000000003E-4</v>
      </c>
      <c r="AX9223" s="99">
        <v>132.06</v>
      </c>
      <c r="AY9223" s="99">
        <v>569.97</v>
      </c>
      <c r="AZ9223" s="99">
        <v>0.37097000000000002</v>
      </c>
      <c r="BA9223" s="119" t="s">
        <v>8</v>
      </c>
      <c r="BB9223" s="4">
        <v>9223</v>
      </c>
      <c r="BC9223" s="4">
        <v>500</v>
      </c>
    </row>
    <row r="9224" spans="2:55">
      <c r="B9224">
        <v>9223</v>
      </c>
      <c r="C9224" s="5">
        <f t="shared" si="1723"/>
        <v>500</v>
      </c>
      <c r="D9224" s="5">
        <f t="shared" si="1724"/>
        <v>50</v>
      </c>
      <c r="E9224" s="5" t="str">
        <f t="shared" si="1725"/>
        <v>0.0008798</v>
      </c>
      <c r="F9224" s="5" t="str">
        <f t="shared" si="1726"/>
        <v>168.1</v>
      </c>
      <c r="G9224" s="5" t="str">
        <f t="shared" si="1727"/>
        <v>608.0</v>
      </c>
      <c r="H9224" s="5" t="str">
        <f t="shared" si="1728"/>
        <v>0.4906</v>
      </c>
      <c r="I9224" s="1" t="s">
        <v>8</v>
      </c>
      <c r="AN9224" s="89" t="str">
        <f t="shared" si="1729"/>
        <v>500.0</v>
      </c>
      <c r="AO9224" s="89" t="str">
        <f t="shared" si="1730"/>
        <v>50.00</v>
      </c>
      <c r="AP9224" s="89" t="str">
        <f t="shared" si="1731"/>
        <v>0.0008798</v>
      </c>
      <c r="AQ9224" s="89" t="str">
        <f t="shared" si="1732"/>
        <v>168.1</v>
      </c>
      <c r="AR9224" s="89" t="str">
        <f t="shared" si="1733"/>
        <v>608.0</v>
      </c>
      <c r="AS9224" s="89" t="str">
        <f t="shared" si="1734"/>
        <v>0.4906</v>
      </c>
      <c r="AT9224" s="89"/>
      <c r="AU9224" s="99">
        <v>500</v>
      </c>
      <c r="AV9224" s="99">
        <v>50</v>
      </c>
      <c r="AW9224" s="99">
        <v>8.7975E-4</v>
      </c>
      <c r="AX9224" s="99">
        <v>168.14499999999998</v>
      </c>
      <c r="AY9224" s="99">
        <v>608.02</v>
      </c>
      <c r="AZ9224" s="99">
        <v>0.49056</v>
      </c>
      <c r="BA9224" s="119" t="s">
        <v>8</v>
      </c>
      <c r="BB9224" s="4">
        <v>9224</v>
      </c>
      <c r="BC9224" s="4">
        <v>500</v>
      </c>
    </row>
    <row r="9225" spans="2:55">
      <c r="B9225">
        <v>9224</v>
      </c>
      <c r="C9225" s="5">
        <f t="shared" si="1723"/>
        <v>500</v>
      </c>
      <c r="D9225" s="5">
        <f t="shared" si="1724"/>
        <v>60</v>
      </c>
      <c r="E9225" s="5" t="str">
        <f t="shared" si="1725"/>
        <v>0.0008837</v>
      </c>
      <c r="F9225" s="5" t="str">
        <f t="shared" si="1726"/>
        <v>204.2</v>
      </c>
      <c r="G9225" s="5" t="str">
        <f t="shared" si="1727"/>
        <v>646.0</v>
      </c>
      <c r="H9225" s="5" t="str">
        <f t="shared" si="1728"/>
        <v>0.6064</v>
      </c>
      <c r="I9225" s="1" t="s">
        <v>8</v>
      </c>
      <c r="AN9225" s="89" t="str">
        <f t="shared" si="1729"/>
        <v>500.0</v>
      </c>
      <c r="AO9225" s="89" t="str">
        <f t="shared" si="1730"/>
        <v>60.00</v>
      </c>
      <c r="AP9225" s="89" t="str">
        <f t="shared" si="1731"/>
        <v>0.0008837</v>
      </c>
      <c r="AQ9225" s="89" t="str">
        <f t="shared" si="1732"/>
        <v>204.2</v>
      </c>
      <c r="AR9225" s="89" t="str">
        <f t="shared" si="1733"/>
        <v>646.0</v>
      </c>
      <c r="AS9225" s="89" t="str">
        <f t="shared" si="1734"/>
        <v>0.6064</v>
      </c>
      <c r="AT9225" s="89"/>
      <c r="AU9225" s="99">
        <v>500</v>
      </c>
      <c r="AV9225" s="99">
        <v>60</v>
      </c>
      <c r="AW9225" s="99">
        <v>8.8371999999999995E-4</v>
      </c>
      <c r="AX9225" s="99">
        <v>204.15000000000003</v>
      </c>
      <c r="AY9225" s="99">
        <v>646.01</v>
      </c>
      <c r="AZ9225" s="99">
        <v>0.60634999999999994</v>
      </c>
      <c r="BA9225" s="119" t="s">
        <v>8</v>
      </c>
      <c r="BB9225" s="4">
        <v>9225</v>
      </c>
      <c r="BC9225" s="4">
        <v>500</v>
      </c>
    </row>
    <row r="9226" spans="2:55">
      <c r="B9226">
        <v>9225</v>
      </c>
      <c r="C9226" s="5">
        <f t="shared" si="1723"/>
        <v>500</v>
      </c>
      <c r="D9226" s="5">
        <f t="shared" si="1724"/>
        <v>70</v>
      </c>
      <c r="E9226" s="5" t="str">
        <f t="shared" si="1725"/>
        <v>0.0008878</v>
      </c>
      <c r="F9226" s="5" t="str">
        <f t="shared" si="1726"/>
        <v>240.0</v>
      </c>
      <c r="G9226" s="5" t="str">
        <f t="shared" si="1727"/>
        <v>683.9</v>
      </c>
      <c r="H9226" s="5" t="str">
        <f t="shared" si="1728"/>
        <v>0.7185</v>
      </c>
      <c r="I9226" s="1" t="s">
        <v>8</v>
      </c>
      <c r="AN9226" s="89" t="str">
        <f t="shared" si="1729"/>
        <v>500.0</v>
      </c>
      <c r="AO9226" s="89" t="str">
        <f t="shared" si="1730"/>
        <v>70.00</v>
      </c>
      <c r="AP9226" s="89" t="str">
        <f t="shared" si="1731"/>
        <v>0.0008878</v>
      </c>
      <c r="AQ9226" s="89" t="str">
        <f t="shared" si="1732"/>
        <v>240.0</v>
      </c>
      <c r="AR9226" s="89" t="str">
        <f t="shared" si="1733"/>
        <v>683.9</v>
      </c>
      <c r="AS9226" s="89" t="str">
        <f t="shared" si="1734"/>
        <v>0.7185</v>
      </c>
      <c r="AT9226" s="89"/>
      <c r="AU9226" s="99">
        <v>500</v>
      </c>
      <c r="AV9226" s="99">
        <v>70</v>
      </c>
      <c r="AW9226" s="99">
        <v>8.8775000000000008E-4</v>
      </c>
      <c r="AX9226" s="99">
        <v>240.0449999999999</v>
      </c>
      <c r="AY9226" s="99">
        <v>683.92</v>
      </c>
      <c r="AZ9226" s="99">
        <v>0.71848000000000001</v>
      </c>
      <c r="BA9226" s="119" t="s">
        <v>8</v>
      </c>
      <c r="BB9226" s="4">
        <v>9226</v>
      </c>
      <c r="BC9226" s="4">
        <v>500</v>
      </c>
    </row>
    <row r="9227" spans="2:55">
      <c r="B9227">
        <v>9226</v>
      </c>
      <c r="C9227" s="5">
        <f t="shared" si="1723"/>
        <v>500</v>
      </c>
      <c r="D9227" s="5">
        <f t="shared" si="1724"/>
        <v>80</v>
      </c>
      <c r="E9227" s="5" t="str">
        <f t="shared" si="1725"/>
        <v>0.0008918</v>
      </c>
      <c r="F9227" s="5" t="str">
        <f t="shared" si="1726"/>
        <v>275.8</v>
      </c>
      <c r="G9227" s="5" t="str">
        <f t="shared" si="1727"/>
        <v>721.8</v>
      </c>
      <c r="H9227" s="5" t="str">
        <f t="shared" si="1728"/>
        <v>0.8271</v>
      </c>
      <c r="I9227" s="1" t="s">
        <v>8</v>
      </c>
      <c r="AN9227" s="89" t="str">
        <f t="shared" si="1729"/>
        <v>500.0</v>
      </c>
      <c r="AO9227" s="89" t="str">
        <f t="shared" si="1730"/>
        <v>80.00</v>
      </c>
      <c r="AP9227" s="89" t="str">
        <f t="shared" si="1731"/>
        <v>0.0008918</v>
      </c>
      <c r="AQ9227" s="89" t="str">
        <f t="shared" si="1732"/>
        <v>275.8</v>
      </c>
      <c r="AR9227" s="89" t="str">
        <f t="shared" si="1733"/>
        <v>721.8</v>
      </c>
      <c r="AS9227" s="89" t="str">
        <f t="shared" si="1734"/>
        <v>0.8271</v>
      </c>
      <c r="AT9227" s="89"/>
      <c r="AU9227" s="99">
        <v>500</v>
      </c>
      <c r="AV9227" s="99">
        <v>80</v>
      </c>
      <c r="AW9227" s="99">
        <v>8.9183999999999997E-4</v>
      </c>
      <c r="AX9227" s="99">
        <v>275.83000000000004</v>
      </c>
      <c r="AY9227" s="99">
        <v>721.75</v>
      </c>
      <c r="AZ9227" s="99">
        <v>0.82713000000000003</v>
      </c>
      <c r="BA9227" s="119" t="s">
        <v>8</v>
      </c>
      <c r="BB9227" s="4">
        <v>9227</v>
      </c>
      <c r="BC9227" s="4">
        <v>500</v>
      </c>
    </row>
    <row r="9228" spans="2:55">
      <c r="B9228">
        <v>9227</v>
      </c>
      <c r="C9228" s="5">
        <f t="shared" si="1723"/>
        <v>500</v>
      </c>
      <c r="D9228" s="5">
        <f t="shared" si="1724"/>
        <v>90</v>
      </c>
      <c r="E9228" s="5" t="str">
        <f t="shared" si="1725"/>
        <v>0.0008960</v>
      </c>
      <c r="F9228" s="5" t="str">
        <f t="shared" si="1726"/>
        <v>311.5</v>
      </c>
      <c r="G9228" s="5" t="str">
        <f t="shared" si="1727"/>
        <v>759.5</v>
      </c>
      <c r="H9228" s="5" t="str">
        <f t="shared" si="1728"/>
        <v>0.9325</v>
      </c>
      <c r="I9228" s="1" t="s">
        <v>8</v>
      </c>
      <c r="AN9228" s="89" t="str">
        <f t="shared" si="1729"/>
        <v>500.0</v>
      </c>
      <c r="AO9228" s="89" t="str">
        <f t="shared" si="1730"/>
        <v>90.00</v>
      </c>
      <c r="AP9228" s="89" t="str">
        <f t="shared" si="1731"/>
        <v>0.0008960</v>
      </c>
      <c r="AQ9228" s="89" t="str">
        <f t="shared" si="1732"/>
        <v>311.5</v>
      </c>
      <c r="AR9228" s="89" t="str">
        <f t="shared" si="1733"/>
        <v>759.5</v>
      </c>
      <c r="AS9228" s="89" t="str">
        <f t="shared" si="1734"/>
        <v>0.9325</v>
      </c>
      <c r="AT9228" s="89"/>
      <c r="AU9228" s="99">
        <v>500</v>
      </c>
      <c r="AV9228" s="99">
        <v>90</v>
      </c>
      <c r="AW9228" s="99">
        <v>8.9599999999999999E-4</v>
      </c>
      <c r="AX9228" s="99">
        <v>311.49</v>
      </c>
      <c r="AY9228" s="99">
        <v>759.49</v>
      </c>
      <c r="AZ9228" s="99">
        <v>0.93252999999999997</v>
      </c>
      <c r="BA9228" s="119" t="s">
        <v>8</v>
      </c>
      <c r="BB9228" s="4">
        <v>9228</v>
      </c>
      <c r="BC9228" s="4">
        <v>500</v>
      </c>
    </row>
    <row r="9229" spans="2:55">
      <c r="B9229">
        <v>9228</v>
      </c>
      <c r="C9229" s="5">
        <f t="shared" si="1723"/>
        <v>500</v>
      </c>
      <c r="D9229" s="5">
        <f t="shared" si="1724"/>
        <v>100</v>
      </c>
      <c r="E9229" s="5" t="str">
        <f t="shared" si="1725"/>
        <v>0.0009002</v>
      </c>
      <c r="F9229" s="5" t="str">
        <f t="shared" si="1726"/>
        <v>347.1</v>
      </c>
      <c r="G9229" s="5" t="str">
        <f t="shared" si="1727"/>
        <v>797.2</v>
      </c>
      <c r="H9229" s="5" t="str">
        <f t="shared" si="1728"/>
        <v>1.035</v>
      </c>
      <c r="I9229" s="1" t="s">
        <v>8</v>
      </c>
      <c r="AN9229" s="89" t="str">
        <f t="shared" si="1729"/>
        <v>500.0</v>
      </c>
      <c r="AO9229" s="89" t="str">
        <f t="shared" si="1730"/>
        <v>100.0</v>
      </c>
      <c r="AP9229" s="89" t="str">
        <f t="shared" si="1731"/>
        <v>0.0009002</v>
      </c>
      <c r="AQ9229" s="89" t="str">
        <f t="shared" si="1732"/>
        <v>347.1</v>
      </c>
      <c r="AR9229" s="89" t="str">
        <f t="shared" si="1733"/>
        <v>797.2</v>
      </c>
      <c r="AS9229" s="89" t="str">
        <f t="shared" si="1734"/>
        <v>1.035</v>
      </c>
      <c r="AT9229" s="89"/>
      <c r="AU9229" s="99">
        <v>500</v>
      </c>
      <c r="AV9229" s="99">
        <v>100</v>
      </c>
      <c r="AW9229" s="99">
        <v>9.0024000000000007E-4</v>
      </c>
      <c r="AX9229" s="99">
        <v>347.0499999999999</v>
      </c>
      <c r="AY9229" s="99">
        <v>797.17</v>
      </c>
      <c r="AZ9229" s="99">
        <v>1.0348999999999999</v>
      </c>
      <c r="BA9229" s="119" t="s">
        <v>8</v>
      </c>
      <c r="BB9229" s="4">
        <v>9229</v>
      </c>
      <c r="BC9229" s="4">
        <v>500</v>
      </c>
    </row>
    <row r="9230" spans="2:55">
      <c r="B9230">
        <v>9229</v>
      </c>
      <c r="C9230" s="5">
        <f t="shared" si="1723"/>
        <v>500</v>
      </c>
      <c r="D9230" s="5">
        <f t="shared" si="1724"/>
        <v>110</v>
      </c>
      <c r="E9230" s="5" t="str">
        <f t="shared" si="1725"/>
        <v>0.0009046</v>
      </c>
      <c r="F9230" s="5" t="str">
        <f t="shared" si="1726"/>
        <v>382.5</v>
      </c>
      <c r="G9230" s="5" t="str">
        <f t="shared" si="1727"/>
        <v>834.8</v>
      </c>
      <c r="H9230" s="5" t="str">
        <f t="shared" si="1728"/>
        <v>1.134</v>
      </c>
      <c r="I9230" s="1" t="s">
        <v>8</v>
      </c>
      <c r="AN9230" s="89" t="str">
        <f t="shared" si="1729"/>
        <v>500.0</v>
      </c>
      <c r="AO9230" s="89" t="str">
        <f t="shared" si="1730"/>
        <v>110.0</v>
      </c>
      <c r="AP9230" s="89" t="str">
        <f t="shared" si="1731"/>
        <v>0.0009046</v>
      </c>
      <c r="AQ9230" s="89" t="str">
        <f t="shared" si="1732"/>
        <v>382.5</v>
      </c>
      <c r="AR9230" s="89" t="str">
        <f t="shared" si="1733"/>
        <v>834.8</v>
      </c>
      <c r="AS9230" s="89" t="str">
        <f t="shared" si="1734"/>
        <v>1.134</v>
      </c>
      <c r="AT9230" s="89"/>
      <c r="AU9230" s="99">
        <v>500</v>
      </c>
      <c r="AV9230" s="99">
        <v>110</v>
      </c>
      <c r="AW9230" s="99">
        <v>9.0456E-4</v>
      </c>
      <c r="AX9230" s="99">
        <v>382.5</v>
      </c>
      <c r="AY9230" s="99">
        <v>834.78</v>
      </c>
      <c r="AZ9230" s="99">
        <v>1.1344000000000001</v>
      </c>
      <c r="BA9230" s="119" t="s">
        <v>8</v>
      </c>
      <c r="BB9230" s="4">
        <v>9230</v>
      </c>
      <c r="BC9230" s="4">
        <v>500</v>
      </c>
    </row>
    <row r="9231" spans="2:55">
      <c r="B9231">
        <v>9230</v>
      </c>
      <c r="C9231" s="5">
        <f t="shared" ref="C9231:C9294" si="1735">_xlfn.NUMBERVALUE(AN9231)</f>
        <v>500</v>
      </c>
      <c r="D9231" s="5">
        <f t="shared" ref="D9231:D9294" si="1736">_xlfn.NUMBERVALUE(AO9231)</f>
        <v>120</v>
      </c>
      <c r="E9231" s="5" t="str">
        <f t="shared" ref="E9231:E9294" si="1737">AP9231</f>
        <v>0.0009090</v>
      </c>
      <c r="F9231" s="5" t="str">
        <f t="shared" ref="F9231:F9294" si="1738">IF($D9231=0,_xlfn.NUMBERVALUE(AQ9231),AQ9231)</f>
        <v>417.9</v>
      </c>
      <c r="G9231" s="5" t="str">
        <f t="shared" ref="G9231:G9294" si="1739">IF($D9231=0,_xlfn.NUMBERVALUE(AR9231),AR9231)</f>
        <v>872.4</v>
      </c>
      <c r="H9231" s="5" t="str">
        <f t="shared" ref="H9231:H9294" si="1740">IF($D9231=0,_xlfn.NUMBERVALUE(AS9231),AS9231)</f>
        <v>1.231</v>
      </c>
      <c r="I9231" s="1" t="s">
        <v>8</v>
      </c>
      <c r="AN9231" s="89" t="str">
        <f t="shared" ref="AN9231:AN9294" si="1741">IF(AU9231=0,"0.000",TEXT(IF(AU9231&lt;0,"-","")&amp;LEFT(TEXT(ABS(AU9231),"0."&amp;REPT("0",4-1)&amp;"E+00"),4+1)*10^FLOOR(LOG10(TEXT(ABS(AU9231),"0."&amp;REPT("0",4-1)&amp;"E+00")),1),(""&amp;(IF(OR(AND(FLOOR(LOG10(TEXT(ABS(AU9231),"0."&amp;REPT("0",4-1)&amp;"E+00")),1)+1=4,RIGHT(LEFT(TEXT(ABS(AU9231),"0."&amp;REPT("0",4-1)&amp;"E+00"),4+1)*10^FLOOR(LOG10(TEXT(ABS(AU9231),"0."&amp;REPT("0",4-1)&amp;"E+00")),1),1)="0"),LOG10(TEXT(ABS(AU9231),"0."&amp;REPT("0",4-1)&amp;"E+00"))&lt;=4-1),"0.","#")&amp;REPT("0",IF(4-1-(FLOOR(LOG10(TEXT(ABS(AU9231),"0."&amp;REPT("0",4-1)&amp;"E+00")),1))&gt;0,4-1-(FLOOR(LOG10(TEXT(ABS(AU9231),"0."&amp;REPT("0",4-1)&amp;"E+00")),1)),0))))))</f>
        <v>500.0</v>
      </c>
      <c r="AO9231" s="89" t="str">
        <f t="shared" ref="AO9231:AO9294" si="1742">IF(AV9231=0,"0.000",TEXT(IF(AV9231&lt;0,"-","")&amp;LEFT(TEXT(ABS(AV9231),"0."&amp;REPT("0",4-1)&amp;"E+00"),4+1)*10^FLOOR(LOG10(TEXT(ABS(AV9231),"0."&amp;REPT("0",4-1)&amp;"E+00")),1),(""&amp;(IF(OR(AND(FLOOR(LOG10(TEXT(ABS(AV9231),"0."&amp;REPT("0",4-1)&amp;"E+00")),1)+1=4,RIGHT(LEFT(TEXT(ABS(AV9231),"0."&amp;REPT("0",4-1)&amp;"E+00"),4+1)*10^FLOOR(LOG10(TEXT(ABS(AV9231),"0."&amp;REPT("0",4-1)&amp;"E+00")),1),1)="0"),LOG10(TEXT(ABS(AV9231),"0."&amp;REPT("0",4-1)&amp;"E+00"))&lt;=4-1),"0.","#")&amp;REPT("0",IF(4-1-(FLOOR(LOG10(TEXT(ABS(AV9231),"0."&amp;REPT("0",4-1)&amp;"E+00")),1))&gt;0,4-1-(FLOOR(LOG10(TEXT(ABS(AV9231),"0."&amp;REPT("0",4-1)&amp;"E+00")),1)),0))))))</f>
        <v>120.0</v>
      </c>
      <c r="AP9231" s="89" t="str">
        <f t="shared" ref="AP9231:AP9294" si="1743">IF(AW9231=0,"0.000",TEXT(IF(AW9231&lt;0,"-","")&amp;LEFT(TEXT(ABS(AW9231),"0."&amp;REPT("0",4-1)&amp;"E+00"),4+1)*10^FLOOR(LOG10(TEXT(ABS(AW9231),"0."&amp;REPT("0",4-1)&amp;"E+00")),1),(""&amp;(IF(OR(AND(FLOOR(LOG10(TEXT(ABS(AW9231),"0."&amp;REPT("0",4-1)&amp;"E+00")),1)+1=4,RIGHT(LEFT(TEXT(ABS(AW9231),"0."&amp;REPT("0",4-1)&amp;"E+00"),4+1)*10^FLOOR(LOG10(TEXT(ABS(AW9231),"0."&amp;REPT("0",4-1)&amp;"E+00")),1),1)="0"),LOG10(TEXT(ABS(AW9231),"0."&amp;REPT("0",4-1)&amp;"E+00"))&lt;=4-1),"0.","#")&amp;REPT("0",IF(4-1-(FLOOR(LOG10(TEXT(ABS(AW9231),"0."&amp;REPT("0",4-1)&amp;"E+00")),1))&gt;0,4-1-(FLOOR(LOG10(TEXT(ABS(AW9231),"0."&amp;REPT("0",4-1)&amp;"E+00")),1)),0))))))</f>
        <v>0.0009090</v>
      </c>
      <c r="AQ9231" s="89" t="str">
        <f t="shared" ref="AQ9231:AQ9294" si="1744">IF(AX9231=0,"0.000",TEXT(IF(AX9231&lt;0,"-","")&amp;LEFT(TEXT(ABS(AX9231),"0."&amp;REPT("0",4-1)&amp;"E+00"),4+1)*10^FLOOR(LOG10(TEXT(ABS(AX9231),"0."&amp;REPT("0",4-1)&amp;"E+00")),1),(""&amp;(IF(OR(AND(FLOOR(LOG10(TEXT(ABS(AX9231),"0."&amp;REPT("0",4-1)&amp;"E+00")),1)+1=4,RIGHT(LEFT(TEXT(ABS(AX9231),"0."&amp;REPT("0",4-1)&amp;"E+00"),4+1)*10^FLOOR(LOG10(TEXT(ABS(AX9231),"0."&amp;REPT("0",4-1)&amp;"E+00")),1),1)="0"),LOG10(TEXT(ABS(AX9231),"0."&amp;REPT("0",4-1)&amp;"E+00"))&lt;=4-1),"0.","#")&amp;REPT("0",IF(4-1-(FLOOR(LOG10(TEXT(ABS(AX9231),"0."&amp;REPT("0",4-1)&amp;"E+00")),1))&gt;0,4-1-(FLOOR(LOG10(TEXT(ABS(AX9231),"0."&amp;REPT("0",4-1)&amp;"E+00")),1)),0))))))</f>
        <v>417.9</v>
      </c>
      <c r="AR9231" s="89" t="str">
        <f t="shared" ref="AR9231:AR9294" si="1745">IF(AY9231=0,"0.000",TEXT(IF(AY9231&lt;0,"-","")&amp;LEFT(TEXT(ABS(AY9231),"0."&amp;REPT("0",4-1)&amp;"E+00"),4+1)*10^FLOOR(LOG10(TEXT(ABS(AY9231),"0."&amp;REPT("0",4-1)&amp;"E+00")),1),(""&amp;(IF(OR(AND(FLOOR(LOG10(TEXT(ABS(AY9231),"0."&amp;REPT("0",4-1)&amp;"E+00")),1)+1=4,RIGHT(LEFT(TEXT(ABS(AY9231),"0."&amp;REPT("0",4-1)&amp;"E+00"),4+1)*10^FLOOR(LOG10(TEXT(ABS(AY9231),"0."&amp;REPT("0",4-1)&amp;"E+00")),1),1)="0"),LOG10(TEXT(ABS(AY9231),"0."&amp;REPT("0",4-1)&amp;"E+00"))&lt;=4-1),"0.","#")&amp;REPT("0",IF(4-1-(FLOOR(LOG10(TEXT(ABS(AY9231),"0."&amp;REPT("0",4-1)&amp;"E+00")),1))&gt;0,4-1-(FLOOR(LOG10(TEXT(ABS(AY9231),"0."&amp;REPT("0",4-1)&amp;"E+00")),1)),0))))))</f>
        <v>872.4</v>
      </c>
      <c r="AS9231" s="89" t="str">
        <f t="shared" ref="AS9231:AS9294" si="1746">IF(AZ9231=0,"0.000",TEXT(IF(AZ9231&lt;0,"-","")&amp;LEFT(TEXT(ABS(AZ9231),"0."&amp;REPT("0",4-1)&amp;"E+00"),4+1)*10^FLOOR(LOG10(TEXT(ABS(AZ9231),"0."&amp;REPT("0",4-1)&amp;"E+00")),1),(""&amp;(IF(OR(AND(FLOOR(LOG10(TEXT(ABS(AZ9231),"0."&amp;REPT("0",4-1)&amp;"E+00")),1)+1=4,RIGHT(LEFT(TEXT(ABS(AZ9231),"0."&amp;REPT("0",4-1)&amp;"E+00"),4+1)*10^FLOOR(LOG10(TEXT(ABS(AZ9231),"0."&amp;REPT("0",4-1)&amp;"E+00")),1),1)="0"),LOG10(TEXT(ABS(AZ9231),"0."&amp;REPT("0",4-1)&amp;"E+00"))&lt;=4-1),"0.","#")&amp;REPT("0",IF(4-1-(FLOOR(LOG10(TEXT(ABS(AZ9231),"0."&amp;REPT("0",4-1)&amp;"E+00")),1))&gt;0,4-1-(FLOOR(LOG10(TEXT(ABS(AZ9231),"0."&amp;REPT("0",4-1)&amp;"E+00")),1)),0))))))</f>
        <v>1.231</v>
      </c>
      <c r="AT9231" s="89"/>
      <c r="AU9231" s="99">
        <v>500</v>
      </c>
      <c r="AV9231" s="99">
        <v>120</v>
      </c>
      <c r="AW9231" s="99">
        <v>9.0896999999999994E-4</v>
      </c>
      <c r="AX9231" s="99">
        <v>417.86500000000007</v>
      </c>
      <c r="AY9231" s="99">
        <v>872.35</v>
      </c>
      <c r="AZ9231" s="99">
        <v>1.2311000000000001</v>
      </c>
      <c r="BA9231" s="119" t="s">
        <v>8</v>
      </c>
      <c r="BB9231" s="4">
        <v>9231</v>
      </c>
      <c r="BC9231" s="4">
        <v>500</v>
      </c>
    </row>
    <row r="9232" spans="2:55">
      <c r="B9232">
        <v>9231</v>
      </c>
      <c r="C9232" s="5">
        <f t="shared" si="1735"/>
        <v>500</v>
      </c>
      <c r="D9232" s="5">
        <f t="shared" si="1736"/>
        <v>130</v>
      </c>
      <c r="E9232" s="5" t="str">
        <f t="shared" si="1737"/>
        <v>0.0009135</v>
      </c>
      <c r="F9232" s="5" t="str">
        <f t="shared" si="1738"/>
        <v>453.1</v>
      </c>
      <c r="G9232" s="5" t="str">
        <f t="shared" si="1739"/>
        <v>909.9</v>
      </c>
      <c r="H9232" s="5" t="str">
        <f t="shared" si="1740"/>
        <v>1.325</v>
      </c>
      <c r="I9232" s="1" t="s">
        <v>8</v>
      </c>
      <c r="AN9232" s="89" t="str">
        <f t="shared" si="1741"/>
        <v>500.0</v>
      </c>
      <c r="AO9232" s="89" t="str">
        <f t="shared" si="1742"/>
        <v>130.0</v>
      </c>
      <c r="AP9232" s="89" t="str">
        <f t="shared" si="1743"/>
        <v>0.0009135</v>
      </c>
      <c r="AQ9232" s="89" t="str">
        <f t="shared" si="1744"/>
        <v>453.1</v>
      </c>
      <c r="AR9232" s="89" t="str">
        <f t="shared" si="1745"/>
        <v>909.9</v>
      </c>
      <c r="AS9232" s="89" t="str">
        <f t="shared" si="1746"/>
        <v>1.325</v>
      </c>
      <c r="AT9232" s="89"/>
      <c r="AU9232" s="99">
        <v>500</v>
      </c>
      <c r="AV9232" s="99">
        <v>130</v>
      </c>
      <c r="AW9232" s="99">
        <v>9.1346999999999999E-4</v>
      </c>
      <c r="AX9232" s="99">
        <v>453.14499999999998</v>
      </c>
      <c r="AY9232" s="99">
        <v>909.88</v>
      </c>
      <c r="AZ9232" s="99">
        <v>1.3253999999999999</v>
      </c>
      <c r="BA9232" s="119" t="s">
        <v>8</v>
      </c>
      <c r="BB9232" s="4">
        <v>9232</v>
      </c>
      <c r="BC9232" s="4">
        <v>500</v>
      </c>
    </row>
    <row r="9233" spans="2:55">
      <c r="B9233">
        <v>9232</v>
      </c>
      <c r="C9233" s="5">
        <f t="shared" si="1735"/>
        <v>500</v>
      </c>
      <c r="D9233" s="5">
        <f t="shared" si="1736"/>
        <v>140</v>
      </c>
      <c r="E9233" s="5" t="str">
        <f t="shared" si="1737"/>
        <v>0.0009181</v>
      </c>
      <c r="F9233" s="5" t="str">
        <f t="shared" si="1738"/>
        <v>488.4</v>
      </c>
      <c r="G9233" s="5" t="str">
        <f t="shared" si="1739"/>
        <v>947.4</v>
      </c>
      <c r="H9233" s="5" t="str">
        <f t="shared" si="1740"/>
        <v>1.417</v>
      </c>
      <c r="I9233" s="1" t="s">
        <v>8</v>
      </c>
      <c r="AN9233" s="89" t="str">
        <f t="shared" si="1741"/>
        <v>500.0</v>
      </c>
      <c r="AO9233" s="89" t="str">
        <f t="shared" si="1742"/>
        <v>140.0</v>
      </c>
      <c r="AP9233" s="89" t="str">
        <f t="shared" si="1743"/>
        <v>0.0009181</v>
      </c>
      <c r="AQ9233" s="89" t="str">
        <f t="shared" si="1744"/>
        <v>488.4</v>
      </c>
      <c r="AR9233" s="89" t="str">
        <f t="shared" si="1745"/>
        <v>947.4</v>
      </c>
      <c r="AS9233" s="89" t="str">
        <f t="shared" si="1746"/>
        <v>1.417</v>
      </c>
      <c r="AT9233" s="89"/>
      <c r="AU9233" s="99">
        <v>500</v>
      </c>
      <c r="AV9233" s="99">
        <v>140</v>
      </c>
      <c r="AW9233" s="99">
        <v>9.1807000000000011E-4</v>
      </c>
      <c r="AX9233" s="99">
        <v>488.35499999999996</v>
      </c>
      <c r="AY9233" s="99">
        <v>947.39</v>
      </c>
      <c r="AZ9233" s="99">
        <v>1.4173</v>
      </c>
      <c r="BA9233" s="119" t="s">
        <v>8</v>
      </c>
      <c r="BB9233" s="4">
        <v>9233</v>
      </c>
      <c r="BC9233" s="4">
        <v>500</v>
      </c>
    </row>
    <row r="9234" spans="2:55">
      <c r="B9234">
        <v>9233</v>
      </c>
      <c r="C9234" s="5">
        <f t="shared" si="1735"/>
        <v>500</v>
      </c>
      <c r="D9234" s="5">
        <f t="shared" si="1736"/>
        <v>150</v>
      </c>
      <c r="E9234" s="5" t="str">
        <f t="shared" si="1737"/>
        <v>0.0009228</v>
      </c>
      <c r="F9234" s="5" t="str">
        <f t="shared" si="1738"/>
        <v>523.5</v>
      </c>
      <c r="G9234" s="5" t="str">
        <f t="shared" si="1739"/>
        <v>984.9</v>
      </c>
      <c r="H9234" s="5" t="str">
        <f t="shared" si="1740"/>
        <v>1.507</v>
      </c>
      <c r="I9234" s="1" t="s">
        <v>8</v>
      </c>
      <c r="AN9234" s="89" t="str">
        <f t="shared" si="1741"/>
        <v>500.0</v>
      </c>
      <c r="AO9234" s="89" t="str">
        <f t="shared" si="1742"/>
        <v>150.0</v>
      </c>
      <c r="AP9234" s="89" t="str">
        <f t="shared" si="1743"/>
        <v>0.0009228</v>
      </c>
      <c r="AQ9234" s="89" t="str">
        <f t="shared" si="1744"/>
        <v>523.5</v>
      </c>
      <c r="AR9234" s="89" t="str">
        <f t="shared" si="1745"/>
        <v>984.9</v>
      </c>
      <c r="AS9234" s="89" t="str">
        <f t="shared" si="1746"/>
        <v>1.507</v>
      </c>
      <c r="AT9234" s="89"/>
      <c r="AU9234" s="99">
        <v>500</v>
      </c>
      <c r="AV9234" s="99">
        <v>150</v>
      </c>
      <c r="AW9234" s="99">
        <v>9.2276999999999995E-4</v>
      </c>
      <c r="AX9234" s="99">
        <v>523.48500000000001</v>
      </c>
      <c r="AY9234" s="99">
        <v>984.87</v>
      </c>
      <c r="AZ9234" s="99">
        <v>1.5069999999999999</v>
      </c>
      <c r="BA9234" s="119" t="s">
        <v>8</v>
      </c>
      <c r="BB9234" s="4">
        <v>9234</v>
      </c>
      <c r="BC9234" s="4">
        <v>500</v>
      </c>
    </row>
    <row r="9235" spans="2:55">
      <c r="B9235">
        <v>9234</v>
      </c>
      <c r="C9235" s="5">
        <f t="shared" si="1735"/>
        <v>500</v>
      </c>
      <c r="D9235" s="5">
        <f t="shared" si="1736"/>
        <v>160</v>
      </c>
      <c r="E9235" s="5" t="str">
        <f t="shared" si="1737"/>
        <v>0.0009276</v>
      </c>
      <c r="F9235" s="5" t="str">
        <f t="shared" si="1738"/>
        <v>558.5</v>
      </c>
      <c r="G9235" s="5" t="str">
        <f t="shared" si="1739"/>
        <v>1022</v>
      </c>
      <c r="H9235" s="5" t="str">
        <f t="shared" si="1740"/>
        <v>1.595</v>
      </c>
      <c r="I9235" s="1" t="s">
        <v>8</v>
      </c>
      <c r="AN9235" s="89" t="str">
        <f t="shared" si="1741"/>
        <v>500.0</v>
      </c>
      <c r="AO9235" s="89" t="str">
        <f t="shared" si="1742"/>
        <v>160.0</v>
      </c>
      <c r="AP9235" s="89" t="str">
        <f t="shared" si="1743"/>
        <v>0.0009276</v>
      </c>
      <c r="AQ9235" s="89" t="str">
        <f t="shared" si="1744"/>
        <v>558.5</v>
      </c>
      <c r="AR9235" s="89" t="str">
        <f t="shared" si="1745"/>
        <v>1022</v>
      </c>
      <c r="AS9235" s="89" t="str">
        <f t="shared" si="1746"/>
        <v>1.595</v>
      </c>
      <c r="AT9235" s="89"/>
      <c r="AU9235" s="99">
        <v>500</v>
      </c>
      <c r="AV9235" s="99">
        <v>160</v>
      </c>
      <c r="AW9235" s="99">
        <v>9.2756000000000002E-4</v>
      </c>
      <c r="AX9235" s="99">
        <v>558.52</v>
      </c>
      <c r="AY9235" s="99">
        <v>1022.3</v>
      </c>
      <c r="AZ9235" s="99">
        <v>1.5945</v>
      </c>
      <c r="BA9235" s="119" t="s">
        <v>8</v>
      </c>
      <c r="BB9235" s="4">
        <v>9235</v>
      </c>
      <c r="BC9235" s="4">
        <v>500</v>
      </c>
    </row>
    <row r="9236" spans="2:55">
      <c r="B9236">
        <v>9235</v>
      </c>
      <c r="C9236" s="5">
        <f t="shared" si="1735"/>
        <v>500</v>
      </c>
      <c r="D9236" s="5">
        <f t="shared" si="1736"/>
        <v>170</v>
      </c>
      <c r="E9236" s="5" t="str">
        <f t="shared" si="1737"/>
        <v>0.0009324</v>
      </c>
      <c r="F9236" s="5" t="str">
        <f t="shared" si="1738"/>
        <v>593.6</v>
      </c>
      <c r="G9236" s="5" t="str">
        <f t="shared" si="1739"/>
        <v>1060.</v>
      </c>
      <c r="H9236" s="5" t="str">
        <f t="shared" si="1740"/>
        <v>1.680</v>
      </c>
      <c r="I9236" s="1" t="s">
        <v>8</v>
      </c>
      <c r="AN9236" s="89" t="str">
        <f t="shared" si="1741"/>
        <v>500.0</v>
      </c>
      <c r="AO9236" s="89" t="str">
        <f t="shared" si="1742"/>
        <v>170.0</v>
      </c>
      <c r="AP9236" s="89" t="str">
        <f t="shared" si="1743"/>
        <v>0.0009324</v>
      </c>
      <c r="AQ9236" s="89" t="str">
        <f t="shared" si="1744"/>
        <v>593.6</v>
      </c>
      <c r="AR9236" s="89" t="str">
        <f t="shared" si="1745"/>
        <v>1060.</v>
      </c>
      <c r="AS9236" s="89" t="str">
        <f t="shared" si="1746"/>
        <v>1.680</v>
      </c>
      <c r="AT9236" s="89"/>
      <c r="AU9236" s="99">
        <v>500</v>
      </c>
      <c r="AV9236" s="99">
        <v>170</v>
      </c>
      <c r="AW9236" s="99">
        <v>9.3244000000000009E-4</v>
      </c>
      <c r="AX9236" s="99">
        <v>593.57999999999993</v>
      </c>
      <c r="AY9236" s="99">
        <v>1059.8</v>
      </c>
      <c r="AZ9236" s="99">
        <v>1.68</v>
      </c>
      <c r="BA9236" s="119" t="s">
        <v>8</v>
      </c>
      <c r="BB9236" s="4">
        <v>9236</v>
      </c>
      <c r="BC9236" s="4">
        <v>500</v>
      </c>
    </row>
    <row r="9237" spans="2:55">
      <c r="B9237">
        <v>9236</v>
      </c>
      <c r="C9237" s="5">
        <f t="shared" si="1735"/>
        <v>500</v>
      </c>
      <c r="D9237" s="5">
        <f t="shared" si="1736"/>
        <v>180</v>
      </c>
      <c r="E9237" s="5" t="str">
        <f t="shared" si="1737"/>
        <v>0.0009374</v>
      </c>
      <c r="F9237" s="5" t="str">
        <f t="shared" si="1738"/>
        <v>628.6</v>
      </c>
      <c r="G9237" s="5" t="str">
        <f t="shared" si="1739"/>
        <v>1097</v>
      </c>
      <c r="H9237" s="5" t="str">
        <f t="shared" si="1740"/>
        <v>1.764</v>
      </c>
      <c r="I9237" s="1" t="s">
        <v>8</v>
      </c>
      <c r="AN9237" s="89" t="str">
        <f t="shared" si="1741"/>
        <v>500.0</v>
      </c>
      <c r="AO9237" s="89" t="str">
        <f t="shared" si="1742"/>
        <v>180.0</v>
      </c>
      <c r="AP9237" s="89" t="str">
        <f t="shared" si="1743"/>
        <v>0.0009374</v>
      </c>
      <c r="AQ9237" s="89" t="str">
        <f t="shared" si="1744"/>
        <v>628.6</v>
      </c>
      <c r="AR9237" s="89" t="str">
        <f t="shared" si="1745"/>
        <v>1097</v>
      </c>
      <c r="AS9237" s="89" t="str">
        <f t="shared" si="1746"/>
        <v>1.764</v>
      </c>
      <c r="AT9237" s="89"/>
      <c r="AU9237" s="99">
        <v>500</v>
      </c>
      <c r="AV9237" s="99">
        <v>180</v>
      </c>
      <c r="AW9237" s="99">
        <v>9.3742999999999995E-4</v>
      </c>
      <c r="AX9237" s="99">
        <v>628.58500000000004</v>
      </c>
      <c r="AY9237" s="99">
        <v>1097.3</v>
      </c>
      <c r="AZ9237" s="99">
        <v>1.7636000000000001</v>
      </c>
      <c r="BA9237" s="119" t="s">
        <v>8</v>
      </c>
      <c r="BB9237" s="4">
        <v>9237</v>
      </c>
      <c r="BC9237" s="4">
        <v>500</v>
      </c>
    </row>
    <row r="9238" spans="2:55">
      <c r="B9238">
        <v>9237</v>
      </c>
      <c r="C9238" s="5">
        <f t="shared" si="1735"/>
        <v>500</v>
      </c>
      <c r="D9238" s="5">
        <f t="shared" si="1736"/>
        <v>190</v>
      </c>
      <c r="E9238" s="5" t="str">
        <f t="shared" si="1737"/>
        <v>0.0009425</v>
      </c>
      <c r="F9238" s="5" t="str">
        <f t="shared" si="1738"/>
        <v>663.4</v>
      </c>
      <c r="G9238" s="5" t="str">
        <f t="shared" si="1739"/>
        <v>1135</v>
      </c>
      <c r="H9238" s="5" t="str">
        <f t="shared" si="1740"/>
        <v>1.845</v>
      </c>
      <c r="I9238" s="1" t="s">
        <v>8</v>
      </c>
      <c r="AN9238" s="89" t="str">
        <f t="shared" si="1741"/>
        <v>500.0</v>
      </c>
      <c r="AO9238" s="89" t="str">
        <f t="shared" si="1742"/>
        <v>190.0</v>
      </c>
      <c r="AP9238" s="89" t="str">
        <f t="shared" si="1743"/>
        <v>0.0009425</v>
      </c>
      <c r="AQ9238" s="89" t="str">
        <f t="shared" si="1744"/>
        <v>663.4</v>
      </c>
      <c r="AR9238" s="89" t="str">
        <f t="shared" si="1745"/>
        <v>1135</v>
      </c>
      <c r="AS9238" s="89" t="str">
        <f t="shared" si="1746"/>
        <v>1.845</v>
      </c>
      <c r="AT9238" s="89"/>
      <c r="AU9238" s="99">
        <v>500</v>
      </c>
      <c r="AV9238" s="99">
        <v>190</v>
      </c>
      <c r="AW9238" s="99">
        <v>9.4252000000000008E-4</v>
      </c>
      <c r="AX9238" s="99">
        <v>663.44</v>
      </c>
      <c r="AY9238" s="99">
        <v>1134.7</v>
      </c>
      <c r="AZ9238" s="99">
        <v>1.8453999999999999</v>
      </c>
      <c r="BA9238" s="119" t="s">
        <v>8</v>
      </c>
      <c r="BB9238" s="4">
        <v>9238</v>
      </c>
      <c r="BC9238" s="4">
        <v>500</v>
      </c>
    </row>
    <row r="9239" spans="2:55">
      <c r="B9239">
        <v>9238</v>
      </c>
      <c r="C9239" s="5">
        <f t="shared" si="1735"/>
        <v>500</v>
      </c>
      <c r="D9239" s="5">
        <f t="shared" si="1736"/>
        <v>200</v>
      </c>
      <c r="E9239" s="5" t="str">
        <f t="shared" si="1737"/>
        <v>0.0009477</v>
      </c>
      <c r="F9239" s="5" t="str">
        <f t="shared" si="1738"/>
        <v>698.4</v>
      </c>
      <c r="G9239" s="5" t="str">
        <f t="shared" si="1739"/>
        <v>1172</v>
      </c>
      <c r="H9239" s="5" t="str">
        <f t="shared" si="1740"/>
        <v>1.925</v>
      </c>
      <c r="I9239" s="1" t="s">
        <v>8</v>
      </c>
      <c r="AN9239" s="89" t="str">
        <f t="shared" si="1741"/>
        <v>500.0</v>
      </c>
      <c r="AO9239" s="89" t="str">
        <f t="shared" si="1742"/>
        <v>200.0</v>
      </c>
      <c r="AP9239" s="89" t="str">
        <f t="shared" si="1743"/>
        <v>0.0009477</v>
      </c>
      <c r="AQ9239" s="89" t="str">
        <f t="shared" si="1744"/>
        <v>698.4</v>
      </c>
      <c r="AR9239" s="89" t="str">
        <f t="shared" si="1745"/>
        <v>1172</v>
      </c>
      <c r="AS9239" s="89" t="str">
        <f t="shared" si="1746"/>
        <v>1.925</v>
      </c>
      <c r="AT9239" s="89"/>
      <c r="AU9239" s="99">
        <v>500</v>
      </c>
      <c r="AV9239" s="99">
        <v>200</v>
      </c>
      <c r="AW9239" s="99">
        <v>9.477E-4</v>
      </c>
      <c r="AX9239" s="99">
        <v>698.35</v>
      </c>
      <c r="AY9239" s="99">
        <v>1172.2</v>
      </c>
      <c r="AZ9239" s="99">
        <v>1.9254</v>
      </c>
      <c r="BA9239" s="119" t="s">
        <v>8</v>
      </c>
      <c r="BB9239" s="4">
        <v>9239</v>
      </c>
      <c r="BC9239" s="4">
        <v>500</v>
      </c>
    </row>
    <row r="9240" spans="2:55">
      <c r="B9240">
        <v>9239</v>
      </c>
      <c r="C9240" s="5">
        <f t="shared" si="1735"/>
        <v>500</v>
      </c>
      <c r="D9240" s="5">
        <f t="shared" si="1736"/>
        <v>210</v>
      </c>
      <c r="E9240" s="5" t="str">
        <f t="shared" si="1737"/>
        <v>0.0009530</v>
      </c>
      <c r="F9240" s="5" t="str">
        <f t="shared" si="1738"/>
        <v>733.2</v>
      </c>
      <c r="G9240" s="5" t="str">
        <f t="shared" si="1739"/>
        <v>1210.</v>
      </c>
      <c r="H9240" s="5" t="str">
        <f t="shared" si="1740"/>
        <v>2.004</v>
      </c>
      <c r="I9240" s="1" t="s">
        <v>8</v>
      </c>
      <c r="AN9240" s="89" t="str">
        <f t="shared" si="1741"/>
        <v>500.0</v>
      </c>
      <c r="AO9240" s="89" t="str">
        <f t="shared" si="1742"/>
        <v>210.0</v>
      </c>
      <c r="AP9240" s="89" t="str">
        <f t="shared" si="1743"/>
        <v>0.0009530</v>
      </c>
      <c r="AQ9240" s="89" t="str">
        <f t="shared" si="1744"/>
        <v>733.2</v>
      </c>
      <c r="AR9240" s="89" t="str">
        <f t="shared" si="1745"/>
        <v>1210.</v>
      </c>
      <c r="AS9240" s="89" t="str">
        <f t="shared" si="1746"/>
        <v>2.004</v>
      </c>
      <c r="AT9240" s="89"/>
      <c r="AU9240" s="99">
        <v>500</v>
      </c>
      <c r="AV9240" s="99">
        <v>210</v>
      </c>
      <c r="AW9240" s="99">
        <v>9.5298000000000008E-4</v>
      </c>
      <c r="AX9240" s="99">
        <v>733.21</v>
      </c>
      <c r="AY9240" s="99">
        <v>1209.7</v>
      </c>
      <c r="AZ9240" s="99">
        <v>2.0036999999999998</v>
      </c>
      <c r="BA9240" s="119" t="s">
        <v>8</v>
      </c>
      <c r="BB9240" s="4">
        <v>9240</v>
      </c>
      <c r="BC9240" s="4">
        <v>500</v>
      </c>
    </row>
    <row r="9241" spans="2:55">
      <c r="B9241">
        <v>9240</v>
      </c>
      <c r="C9241" s="5">
        <f t="shared" si="1735"/>
        <v>500</v>
      </c>
      <c r="D9241" s="5">
        <f t="shared" si="1736"/>
        <v>220</v>
      </c>
      <c r="E9241" s="5" t="str">
        <f t="shared" si="1737"/>
        <v>0.0009584</v>
      </c>
      <c r="F9241" s="5" t="str">
        <f t="shared" si="1738"/>
        <v>767.9</v>
      </c>
      <c r="G9241" s="5" t="str">
        <f t="shared" si="1739"/>
        <v>1247</v>
      </c>
      <c r="H9241" s="5" t="str">
        <f t="shared" si="1740"/>
        <v>2.081</v>
      </c>
      <c r="I9241" s="1" t="s">
        <v>8</v>
      </c>
      <c r="AN9241" s="89" t="str">
        <f t="shared" si="1741"/>
        <v>500.0</v>
      </c>
      <c r="AO9241" s="89" t="str">
        <f t="shared" si="1742"/>
        <v>220.0</v>
      </c>
      <c r="AP9241" s="89" t="str">
        <f t="shared" si="1743"/>
        <v>0.0009584</v>
      </c>
      <c r="AQ9241" s="89" t="str">
        <f t="shared" si="1744"/>
        <v>767.9</v>
      </c>
      <c r="AR9241" s="89" t="str">
        <f t="shared" si="1745"/>
        <v>1247</v>
      </c>
      <c r="AS9241" s="89" t="str">
        <f t="shared" si="1746"/>
        <v>2.081</v>
      </c>
      <c r="AT9241" s="89"/>
      <c r="AU9241" s="99">
        <v>500</v>
      </c>
      <c r="AV9241" s="99">
        <v>220</v>
      </c>
      <c r="AW9241" s="99">
        <v>9.5836000000000001E-4</v>
      </c>
      <c r="AX9241" s="99">
        <v>767.91999999999985</v>
      </c>
      <c r="AY9241" s="99">
        <v>1247.0999999999999</v>
      </c>
      <c r="AZ9241" s="99">
        <v>2.0804999999999998</v>
      </c>
      <c r="BA9241" s="119" t="s">
        <v>8</v>
      </c>
      <c r="BB9241" s="4">
        <v>9241</v>
      </c>
      <c r="BC9241" s="4">
        <v>500</v>
      </c>
    </row>
    <row r="9242" spans="2:55">
      <c r="B9242">
        <v>9241</v>
      </c>
      <c r="C9242" s="5">
        <f t="shared" si="1735"/>
        <v>500</v>
      </c>
      <c r="D9242" s="5">
        <f t="shared" si="1736"/>
        <v>230</v>
      </c>
      <c r="E9242" s="5" t="str">
        <f t="shared" si="1737"/>
        <v>0.0009638</v>
      </c>
      <c r="F9242" s="5" t="str">
        <f t="shared" si="1738"/>
        <v>802.7</v>
      </c>
      <c r="G9242" s="5" t="str">
        <f t="shared" si="1739"/>
        <v>1285</v>
      </c>
      <c r="H9242" s="5" t="str">
        <f t="shared" si="1740"/>
        <v>2.156</v>
      </c>
      <c r="I9242" s="1" t="s">
        <v>8</v>
      </c>
      <c r="AN9242" s="89" t="str">
        <f t="shared" si="1741"/>
        <v>500.0</v>
      </c>
      <c r="AO9242" s="89" t="str">
        <f t="shared" si="1742"/>
        <v>230.0</v>
      </c>
      <c r="AP9242" s="89" t="str">
        <f t="shared" si="1743"/>
        <v>0.0009638</v>
      </c>
      <c r="AQ9242" s="89" t="str">
        <f t="shared" si="1744"/>
        <v>802.7</v>
      </c>
      <c r="AR9242" s="89" t="str">
        <f t="shared" si="1745"/>
        <v>1285</v>
      </c>
      <c r="AS9242" s="89" t="str">
        <f t="shared" si="1746"/>
        <v>2.156</v>
      </c>
      <c r="AT9242" s="89"/>
      <c r="AU9242" s="99">
        <v>500</v>
      </c>
      <c r="AV9242" s="99">
        <v>230</v>
      </c>
      <c r="AW9242" s="99">
        <v>9.6382999999999994E-4</v>
      </c>
      <c r="AX9242" s="99">
        <v>802.68499999999995</v>
      </c>
      <c r="AY9242" s="99">
        <v>1284.5999999999999</v>
      </c>
      <c r="AZ9242" s="99">
        <v>2.1558000000000002</v>
      </c>
      <c r="BA9242" s="119" t="s">
        <v>8</v>
      </c>
      <c r="BB9242" s="4">
        <v>9242</v>
      </c>
      <c r="BC9242" s="4">
        <v>500</v>
      </c>
    </row>
    <row r="9243" spans="2:55">
      <c r="B9243">
        <v>9242</v>
      </c>
      <c r="C9243" s="5">
        <f t="shared" si="1735"/>
        <v>500</v>
      </c>
      <c r="D9243" s="5">
        <f t="shared" si="1736"/>
        <v>240</v>
      </c>
      <c r="E9243" s="5" t="str">
        <f t="shared" si="1737"/>
        <v>0.0009694</v>
      </c>
      <c r="F9243" s="5" t="str">
        <f t="shared" si="1738"/>
        <v>837.4</v>
      </c>
      <c r="G9243" s="5" t="str">
        <f t="shared" si="1739"/>
        <v>1322</v>
      </c>
      <c r="H9243" s="5" t="str">
        <f t="shared" si="1740"/>
        <v>2.230</v>
      </c>
      <c r="I9243" s="1" t="s">
        <v>8</v>
      </c>
      <c r="AN9243" s="89" t="str">
        <f t="shared" si="1741"/>
        <v>500.0</v>
      </c>
      <c r="AO9243" s="89" t="str">
        <f t="shared" si="1742"/>
        <v>240.0</v>
      </c>
      <c r="AP9243" s="89" t="str">
        <f t="shared" si="1743"/>
        <v>0.0009694</v>
      </c>
      <c r="AQ9243" s="89" t="str">
        <f t="shared" si="1744"/>
        <v>837.4</v>
      </c>
      <c r="AR9243" s="89" t="str">
        <f t="shared" si="1745"/>
        <v>1322</v>
      </c>
      <c r="AS9243" s="89" t="str">
        <f t="shared" si="1746"/>
        <v>2.230</v>
      </c>
      <c r="AT9243" s="89"/>
      <c r="AU9243" s="99">
        <v>500</v>
      </c>
      <c r="AV9243" s="99">
        <v>240</v>
      </c>
      <c r="AW9243" s="99">
        <v>9.6940999999999998E-4</v>
      </c>
      <c r="AX9243" s="99">
        <v>837.39499999999998</v>
      </c>
      <c r="AY9243" s="99">
        <v>1322.1</v>
      </c>
      <c r="AZ9243" s="99">
        <v>2.2294999999999998</v>
      </c>
      <c r="BA9243" s="119" t="s">
        <v>8</v>
      </c>
      <c r="BB9243" s="4">
        <v>9243</v>
      </c>
      <c r="BC9243" s="4">
        <v>500</v>
      </c>
    </row>
    <row r="9244" spans="2:55">
      <c r="B9244">
        <v>9243</v>
      </c>
      <c r="C9244" s="5">
        <f t="shared" si="1735"/>
        <v>500</v>
      </c>
      <c r="D9244" s="5">
        <f t="shared" si="1736"/>
        <v>250</v>
      </c>
      <c r="E9244" s="5" t="str">
        <f t="shared" si="1737"/>
        <v>0.0009751</v>
      </c>
      <c r="F9244" s="5" t="str">
        <f t="shared" si="1738"/>
        <v>872.1</v>
      </c>
      <c r="G9244" s="5" t="str">
        <f t="shared" si="1739"/>
        <v>1360.</v>
      </c>
      <c r="H9244" s="5" t="str">
        <f t="shared" si="1740"/>
        <v>2.302</v>
      </c>
      <c r="I9244" s="1" t="s">
        <v>8</v>
      </c>
      <c r="AN9244" s="89" t="str">
        <f t="shared" si="1741"/>
        <v>500.0</v>
      </c>
      <c r="AO9244" s="89" t="str">
        <f t="shared" si="1742"/>
        <v>250.0</v>
      </c>
      <c r="AP9244" s="89" t="str">
        <f t="shared" si="1743"/>
        <v>0.0009751</v>
      </c>
      <c r="AQ9244" s="89" t="str">
        <f t="shared" si="1744"/>
        <v>872.1</v>
      </c>
      <c r="AR9244" s="89" t="str">
        <f t="shared" si="1745"/>
        <v>1360.</v>
      </c>
      <c r="AS9244" s="89" t="str">
        <f t="shared" si="1746"/>
        <v>2.302</v>
      </c>
      <c r="AT9244" s="89"/>
      <c r="AU9244" s="99">
        <v>500</v>
      </c>
      <c r="AV9244" s="99">
        <v>250</v>
      </c>
      <c r="AW9244" s="99">
        <v>9.7507999999999991E-4</v>
      </c>
      <c r="AX9244" s="99">
        <v>872.06</v>
      </c>
      <c r="AY9244" s="99">
        <v>1359.6</v>
      </c>
      <c r="AZ9244" s="99">
        <v>2.3018999999999998</v>
      </c>
      <c r="BA9244" s="119" t="s">
        <v>8</v>
      </c>
      <c r="BB9244" s="4">
        <v>9244</v>
      </c>
      <c r="BC9244" s="4">
        <v>500</v>
      </c>
    </row>
    <row r="9245" spans="2:55">
      <c r="B9245">
        <v>9244</v>
      </c>
      <c r="C9245" s="5">
        <f t="shared" si="1735"/>
        <v>500</v>
      </c>
      <c r="D9245" s="5">
        <f t="shared" si="1736"/>
        <v>260</v>
      </c>
      <c r="E9245" s="5" t="str">
        <f t="shared" si="1737"/>
        <v>0.0009809</v>
      </c>
      <c r="F9245" s="5" t="str">
        <f t="shared" si="1738"/>
        <v>906.7</v>
      </c>
      <c r="G9245" s="5" t="str">
        <f t="shared" si="1739"/>
        <v>1397</v>
      </c>
      <c r="H9245" s="5" t="str">
        <f t="shared" si="1740"/>
        <v>2.373</v>
      </c>
      <c r="I9245" s="1" t="s">
        <v>8</v>
      </c>
      <c r="AN9245" s="89" t="str">
        <f t="shared" si="1741"/>
        <v>500.0</v>
      </c>
      <c r="AO9245" s="89" t="str">
        <f t="shared" si="1742"/>
        <v>260.0</v>
      </c>
      <c r="AP9245" s="89" t="str">
        <f t="shared" si="1743"/>
        <v>0.0009809</v>
      </c>
      <c r="AQ9245" s="89" t="str">
        <f t="shared" si="1744"/>
        <v>906.7</v>
      </c>
      <c r="AR9245" s="89" t="str">
        <f t="shared" si="1745"/>
        <v>1397</v>
      </c>
      <c r="AS9245" s="89" t="str">
        <f t="shared" si="1746"/>
        <v>2.373</v>
      </c>
      <c r="AT9245" s="89"/>
      <c r="AU9245" s="99">
        <v>500</v>
      </c>
      <c r="AV9245" s="99">
        <v>260</v>
      </c>
      <c r="AW9245" s="99">
        <v>9.8084999999999991E-4</v>
      </c>
      <c r="AX9245" s="99">
        <v>906.67499999999995</v>
      </c>
      <c r="AY9245" s="99">
        <v>1397.1</v>
      </c>
      <c r="AZ9245" s="99">
        <v>2.3729</v>
      </c>
      <c r="BA9245" s="119" t="s">
        <v>8</v>
      </c>
      <c r="BB9245" s="4">
        <v>9245</v>
      </c>
      <c r="BC9245" s="4">
        <v>500</v>
      </c>
    </row>
    <row r="9246" spans="2:55">
      <c r="B9246">
        <v>9245</v>
      </c>
      <c r="C9246" s="5">
        <f t="shared" si="1735"/>
        <v>500</v>
      </c>
      <c r="D9246" s="5">
        <f t="shared" si="1736"/>
        <v>270</v>
      </c>
      <c r="E9246" s="5" t="str">
        <f t="shared" si="1737"/>
        <v>0.0009867</v>
      </c>
      <c r="F9246" s="5" t="str">
        <f t="shared" si="1738"/>
        <v>941.2</v>
      </c>
      <c r="G9246" s="5" t="str">
        <f t="shared" si="1739"/>
        <v>1435</v>
      </c>
      <c r="H9246" s="5" t="str">
        <f t="shared" si="1740"/>
        <v>2.443</v>
      </c>
      <c r="I9246" s="1" t="s">
        <v>8</v>
      </c>
      <c r="AN9246" s="89" t="str">
        <f t="shared" si="1741"/>
        <v>500.0</v>
      </c>
      <c r="AO9246" s="89" t="str">
        <f t="shared" si="1742"/>
        <v>270.0</v>
      </c>
      <c r="AP9246" s="89" t="str">
        <f t="shared" si="1743"/>
        <v>0.0009867</v>
      </c>
      <c r="AQ9246" s="89" t="str">
        <f t="shared" si="1744"/>
        <v>941.2</v>
      </c>
      <c r="AR9246" s="89" t="str">
        <f t="shared" si="1745"/>
        <v>1435</v>
      </c>
      <c r="AS9246" s="89" t="str">
        <f t="shared" si="1746"/>
        <v>2.443</v>
      </c>
      <c r="AT9246" s="89"/>
      <c r="AU9246" s="99">
        <v>500</v>
      </c>
      <c r="AV9246" s="99">
        <v>270</v>
      </c>
      <c r="AW9246" s="99">
        <v>9.8671999999999996E-4</v>
      </c>
      <c r="AX9246" s="99">
        <v>941.24</v>
      </c>
      <c r="AY9246" s="99">
        <v>1434.6</v>
      </c>
      <c r="AZ9246" s="99">
        <v>2.4426000000000001</v>
      </c>
      <c r="BA9246" s="119" t="s">
        <v>8</v>
      </c>
      <c r="BB9246" s="4">
        <v>9246</v>
      </c>
      <c r="BC9246" s="4">
        <v>500</v>
      </c>
    </row>
    <row r="9247" spans="2:55">
      <c r="B9247">
        <v>9246</v>
      </c>
      <c r="C9247" s="5">
        <f t="shared" si="1735"/>
        <v>500</v>
      </c>
      <c r="D9247" s="5">
        <f t="shared" si="1736"/>
        <v>280</v>
      </c>
      <c r="E9247" s="5" t="str">
        <f t="shared" si="1737"/>
        <v>0.0009927</v>
      </c>
      <c r="F9247" s="5" t="str">
        <f t="shared" si="1738"/>
        <v>975.8</v>
      </c>
      <c r="G9247" s="5" t="str">
        <f t="shared" si="1739"/>
        <v>1472</v>
      </c>
      <c r="H9247" s="5" t="str">
        <f t="shared" si="1740"/>
        <v>2.511</v>
      </c>
      <c r="I9247" s="1" t="s">
        <v>8</v>
      </c>
      <c r="AN9247" s="89" t="str">
        <f t="shared" si="1741"/>
        <v>500.0</v>
      </c>
      <c r="AO9247" s="89" t="str">
        <f t="shared" si="1742"/>
        <v>280.0</v>
      </c>
      <c r="AP9247" s="89" t="str">
        <f t="shared" si="1743"/>
        <v>0.0009927</v>
      </c>
      <c r="AQ9247" s="89" t="str">
        <f t="shared" si="1744"/>
        <v>975.8</v>
      </c>
      <c r="AR9247" s="89" t="str">
        <f t="shared" si="1745"/>
        <v>1472</v>
      </c>
      <c r="AS9247" s="89" t="str">
        <f t="shared" si="1746"/>
        <v>2.511</v>
      </c>
      <c r="AT9247" s="89"/>
      <c r="AU9247" s="99">
        <v>500</v>
      </c>
      <c r="AV9247" s="99">
        <v>280</v>
      </c>
      <c r="AW9247" s="99">
        <v>9.9269000000000007E-4</v>
      </c>
      <c r="AX9247" s="99">
        <v>975.75499999999988</v>
      </c>
      <c r="AY9247" s="99">
        <v>1472.1</v>
      </c>
      <c r="AZ9247" s="99">
        <v>2.5110000000000001</v>
      </c>
      <c r="BA9247" s="119" t="s">
        <v>8</v>
      </c>
      <c r="BB9247" s="4">
        <v>9247</v>
      </c>
      <c r="BC9247" s="4">
        <v>500</v>
      </c>
    </row>
    <row r="9248" spans="2:55">
      <c r="B9248">
        <v>9247</v>
      </c>
      <c r="C9248" s="5">
        <f t="shared" si="1735"/>
        <v>500</v>
      </c>
      <c r="D9248" s="5">
        <f t="shared" si="1736"/>
        <v>290</v>
      </c>
      <c r="E9248" s="5" t="str">
        <f t="shared" si="1737"/>
        <v>0.0009988</v>
      </c>
      <c r="F9248" s="5" t="str">
        <f t="shared" si="1738"/>
        <v>1010.</v>
      </c>
      <c r="G9248" s="5" t="str">
        <f t="shared" si="1739"/>
        <v>1510.</v>
      </c>
      <c r="H9248" s="5" t="str">
        <f t="shared" si="1740"/>
        <v>2.578</v>
      </c>
      <c r="I9248" s="1" t="s">
        <v>8</v>
      </c>
      <c r="AN9248" s="89" t="str">
        <f t="shared" si="1741"/>
        <v>500.0</v>
      </c>
      <c r="AO9248" s="89" t="str">
        <f t="shared" si="1742"/>
        <v>290.0</v>
      </c>
      <c r="AP9248" s="89" t="str">
        <f t="shared" si="1743"/>
        <v>0.0009988</v>
      </c>
      <c r="AQ9248" s="89" t="str">
        <f t="shared" si="1744"/>
        <v>1010.</v>
      </c>
      <c r="AR9248" s="89" t="str">
        <f t="shared" si="1745"/>
        <v>1510.</v>
      </c>
      <c r="AS9248" s="89" t="str">
        <f t="shared" si="1746"/>
        <v>2.578</v>
      </c>
      <c r="AT9248" s="89"/>
      <c r="AU9248" s="99">
        <v>500</v>
      </c>
      <c r="AV9248" s="99">
        <v>290</v>
      </c>
      <c r="AW9248" s="99">
        <v>9.9875000000000007E-4</v>
      </c>
      <c r="AX9248" s="99">
        <v>1010.2249999999999</v>
      </c>
      <c r="AY9248" s="99">
        <v>1509.6</v>
      </c>
      <c r="AZ9248" s="99">
        <v>2.5781999999999998</v>
      </c>
      <c r="BA9248" s="119" t="s">
        <v>8</v>
      </c>
      <c r="BB9248" s="4">
        <v>9248</v>
      </c>
      <c r="BC9248" s="4">
        <v>500</v>
      </c>
    </row>
    <row r="9249" spans="2:55">
      <c r="B9249">
        <v>9248</v>
      </c>
      <c r="C9249" s="5">
        <f t="shared" si="1735"/>
        <v>500</v>
      </c>
      <c r="D9249" s="5">
        <f t="shared" si="1736"/>
        <v>300</v>
      </c>
      <c r="E9249" s="5" t="str">
        <f t="shared" si="1737"/>
        <v>0.001005</v>
      </c>
      <c r="F9249" s="5" t="str">
        <f t="shared" si="1738"/>
        <v>1045</v>
      </c>
      <c r="G9249" s="5" t="str">
        <f t="shared" si="1739"/>
        <v>1547</v>
      </c>
      <c r="H9249" s="5" t="str">
        <f t="shared" si="1740"/>
        <v>2.644</v>
      </c>
      <c r="I9249" s="1" t="s">
        <v>8</v>
      </c>
      <c r="AN9249" s="89" t="str">
        <f t="shared" si="1741"/>
        <v>500.0</v>
      </c>
      <c r="AO9249" s="89" t="str">
        <f t="shared" si="1742"/>
        <v>300.0</v>
      </c>
      <c r="AP9249" s="89" t="str">
        <f t="shared" si="1743"/>
        <v>0.001005</v>
      </c>
      <c r="AQ9249" s="89" t="str">
        <f t="shared" si="1744"/>
        <v>1045</v>
      </c>
      <c r="AR9249" s="89" t="str">
        <f t="shared" si="1745"/>
        <v>1547</v>
      </c>
      <c r="AS9249" s="89" t="str">
        <f t="shared" si="1746"/>
        <v>2.644</v>
      </c>
      <c r="AT9249" s="89"/>
      <c r="AU9249" s="99">
        <v>500</v>
      </c>
      <c r="AV9249" s="99">
        <v>300</v>
      </c>
      <c r="AW9249" s="99">
        <v>1.0049E-3</v>
      </c>
      <c r="AX9249" s="99">
        <v>1044.6499999999999</v>
      </c>
      <c r="AY9249" s="99">
        <v>1547.1</v>
      </c>
      <c r="AZ9249" s="99">
        <v>2.6442000000000001</v>
      </c>
      <c r="BA9249" s="119" t="s">
        <v>8</v>
      </c>
      <c r="BB9249" s="4">
        <v>9249</v>
      </c>
      <c r="BC9249" s="4">
        <v>500</v>
      </c>
    </row>
    <row r="9250" spans="2:55">
      <c r="B9250">
        <v>9249</v>
      </c>
      <c r="C9250" s="5">
        <f t="shared" si="1735"/>
        <v>500</v>
      </c>
      <c r="D9250" s="5">
        <f t="shared" si="1736"/>
        <v>320</v>
      </c>
      <c r="E9250" s="5" t="str">
        <f t="shared" si="1737"/>
        <v>0.001018</v>
      </c>
      <c r="F9250" s="5" t="str">
        <f t="shared" si="1738"/>
        <v>1113</v>
      </c>
      <c r="G9250" s="5" t="str">
        <f t="shared" si="1739"/>
        <v>1622</v>
      </c>
      <c r="H9250" s="5" t="str">
        <f t="shared" si="1740"/>
        <v>2.773</v>
      </c>
      <c r="I9250" s="1" t="s">
        <v>8</v>
      </c>
      <c r="AN9250" s="89" t="str">
        <f t="shared" si="1741"/>
        <v>500.0</v>
      </c>
      <c r="AO9250" s="89" t="str">
        <f t="shared" si="1742"/>
        <v>320.0</v>
      </c>
      <c r="AP9250" s="89" t="str">
        <f t="shared" si="1743"/>
        <v>0.001018</v>
      </c>
      <c r="AQ9250" s="89" t="str">
        <f t="shared" si="1744"/>
        <v>1113</v>
      </c>
      <c r="AR9250" s="89" t="str">
        <f t="shared" si="1745"/>
        <v>1622</v>
      </c>
      <c r="AS9250" s="89" t="str">
        <f t="shared" si="1746"/>
        <v>2.773</v>
      </c>
      <c r="AT9250" s="89"/>
      <c r="AU9250" s="99">
        <v>500</v>
      </c>
      <c r="AV9250" s="99">
        <v>320</v>
      </c>
      <c r="AW9250" s="99">
        <v>1.0175000000000002E-3</v>
      </c>
      <c r="AX9250" s="99">
        <v>1113.4499999999998</v>
      </c>
      <c r="AY9250" s="99">
        <v>1622.2</v>
      </c>
      <c r="AZ9250" s="99">
        <v>2.7728999999999999</v>
      </c>
      <c r="BA9250" s="119" t="s">
        <v>8</v>
      </c>
      <c r="BB9250" s="4">
        <v>9250</v>
      </c>
      <c r="BC9250" s="4">
        <v>500</v>
      </c>
    </row>
    <row r="9251" spans="2:55">
      <c r="B9251">
        <v>9250</v>
      </c>
      <c r="C9251" s="5">
        <f t="shared" si="1735"/>
        <v>500</v>
      </c>
      <c r="D9251" s="5">
        <f t="shared" si="1736"/>
        <v>340</v>
      </c>
      <c r="E9251" s="5" t="str">
        <f t="shared" si="1737"/>
        <v>0.001031</v>
      </c>
      <c r="F9251" s="5" t="str">
        <f t="shared" si="1738"/>
        <v>1182</v>
      </c>
      <c r="G9251" s="5" t="str">
        <f t="shared" si="1739"/>
        <v>1697</v>
      </c>
      <c r="H9251" s="5" t="str">
        <f t="shared" si="1740"/>
        <v>2.897</v>
      </c>
      <c r="I9251" s="1" t="s">
        <v>8</v>
      </c>
      <c r="AN9251" s="89" t="str">
        <f t="shared" si="1741"/>
        <v>500.0</v>
      </c>
      <c r="AO9251" s="89" t="str">
        <f t="shared" si="1742"/>
        <v>340.0</v>
      </c>
      <c r="AP9251" s="89" t="str">
        <f t="shared" si="1743"/>
        <v>0.001031</v>
      </c>
      <c r="AQ9251" s="89" t="str">
        <f t="shared" si="1744"/>
        <v>1182</v>
      </c>
      <c r="AR9251" s="89" t="str">
        <f t="shared" si="1745"/>
        <v>1697</v>
      </c>
      <c r="AS9251" s="89" t="str">
        <f t="shared" si="1746"/>
        <v>2.897</v>
      </c>
      <c r="AT9251" s="89"/>
      <c r="AU9251" s="99">
        <v>500</v>
      </c>
      <c r="AV9251" s="99">
        <v>340</v>
      </c>
      <c r="AW9251" s="99">
        <v>1.0304999999999999E-3</v>
      </c>
      <c r="AX9251" s="99">
        <v>1181.95</v>
      </c>
      <c r="AY9251" s="99">
        <v>1697.2</v>
      </c>
      <c r="AZ9251" s="99">
        <v>2.8973</v>
      </c>
      <c r="BA9251" s="119" t="s">
        <v>8</v>
      </c>
      <c r="BB9251" s="4">
        <v>9251</v>
      </c>
      <c r="BC9251" s="4">
        <v>500</v>
      </c>
    </row>
    <row r="9252" spans="2:55">
      <c r="B9252">
        <v>9251</v>
      </c>
      <c r="C9252" s="5">
        <f t="shared" si="1735"/>
        <v>500</v>
      </c>
      <c r="D9252" s="5">
        <f t="shared" si="1736"/>
        <v>360</v>
      </c>
      <c r="E9252" s="5" t="str">
        <f t="shared" si="1737"/>
        <v>0.001044</v>
      </c>
      <c r="F9252" s="5" t="str">
        <f t="shared" si="1738"/>
        <v>1250.</v>
      </c>
      <c r="G9252" s="5" t="str">
        <f t="shared" si="1739"/>
        <v>1772</v>
      </c>
      <c r="H9252" s="5" t="str">
        <f t="shared" si="1740"/>
        <v>3.018</v>
      </c>
      <c r="I9252" s="1" t="s">
        <v>8</v>
      </c>
      <c r="AN9252" s="89" t="str">
        <f t="shared" si="1741"/>
        <v>500.0</v>
      </c>
      <c r="AO9252" s="89" t="str">
        <f t="shared" si="1742"/>
        <v>360.0</v>
      </c>
      <c r="AP9252" s="89" t="str">
        <f t="shared" si="1743"/>
        <v>0.001044</v>
      </c>
      <c r="AQ9252" s="89" t="str">
        <f t="shared" si="1744"/>
        <v>1250.</v>
      </c>
      <c r="AR9252" s="89" t="str">
        <f t="shared" si="1745"/>
        <v>1772</v>
      </c>
      <c r="AS9252" s="89" t="str">
        <f t="shared" si="1746"/>
        <v>3.018</v>
      </c>
      <c r="AT9252" s="89"/>
      <c r="AU9252" s="99">
        <v>500</v>
      </c>
      <c r="AV9252" s="99">
        <v>360</v>
      </c>
      <c r="AW9252" s="99">
        <v>1.044E-3</v>
      </c>
      <c r="AX9252" s="99">
        <v>1250.2</v>
      </c>
      <c r="AY9252" s="99">
        <v>1772.2</v>
      </c>
      <c r="AZ9252" s="99">
        <v>3.0177</v>
      </c>
      <c r="BA9252" s="119" t="s">
        <v>8</v>
      </c>
      <c r="BB9252" s="4">
        <v>9252</v>
      </c>
      <c r="BC9252" s="4">
        <v>500</v>
      </c>
    </row>
    <row r="9253" spans="2:55">
      <c r="B9253">
        <v>9252</v>
      </c>
      <c r="C9253" s="5">
        <f t="shared" si="1735"/>
        <v>500</v>
      </c>
      <c r="D9253" s="5">
        <f t="shared" si="1736"/>
        <v>380</v>
      </c>
      <c r="E9253" s="5" t="str">
        <f t="shared" si="1737"/>
        <v>0.001058</v>
      </c>
      <c r="F9253" s="5" t="str">
        <f t="shared" si="1738"/>
        <v>1318</v>
      </c>
      <c r="G9253" s="5" t="str">
        <f t="shared" si="1739"/>
        <v>1847</v>
      </c>
      <c r="H9253" s="5" t="str">
        <f t="shared" si="1740"/>
        <v>3.134</v>
      </c>
      <c r="I9253" s="1" t="s">
        <v>12</v>
      </c>
      <c r="AN9253" s="89" t="str">
        <f t="shared" si="1741"/>
        <v>500.0</v>
      </c>
      <c r="AO9253" s="89" t="str">
        <f t="shared" si="1742"/>
        <v>380.0</v>
      </c>
      <c r="AP9253" s="89" t="str">
        <f t="shared" si="1743"/>
        <v>0.001058</v>
      </c>
      <c r="AQ9253" s="89" t="str">
        <f t="shared" si="1744"/>
        <v>1318</v>
      </c>
      <c r="AR9253" s="89" t="str">
        <f t="shared" si="1745"/>
        <v>1847</v>
      </c>
      <c r="AS9253" s="89" t="str">
        <f t="shared" si="1746"/>
        <v>3.134</v>
      </c>
      <c r="AT9253" s="89"/>
      <c r="AU9253" s="99">
        <v>500</v>
      </c>
      <c r="AV9253" s="99">
        <v>380</v>
      </c>
      <c r="AW9253" s="99">
        <v>1.0578E-3</v>
      </c>
      <c r="AX9253" s="99">
        <v>1318.3000000000002</v>
      </c>
      <c r="AY9253" s="99">
        <v>1847.2</v>
      </c>
      <c r="AZ9253" s="99">
        <v>3.1343000000000001</v>
      </c>
      <c r="BA9253" s="119" t="s">
        <v>12</v>
      </c>
      <c r="BB9253" s="4">
        <v>9253</v>
      </c>
      <c r="BC9253" s="4">
        <v>500</v>
      </c>
    </row>
    <row r="9254" spans="2:55">
      <c r="B9254">
        <v>9253</v>
      </c>
      <c r="C9254" s="5">
        <f t="shared" si="1735"/>
        <v>500</v>
      </c>
      <c r="D9254" s="5">
        <f t="shared" si="1736"/>
        <v>400</v>
      </c>
      <c r="E9254" s="5" t="str">
        <f t="shared" si="1737"/>
        <v>0.001072</v>
      </c>
      <c r="F9254" s="5" t="str">
        <f t="shared" si="1738"/>
        <v>1386</v>
      </c>
      <c r="G9254" s="5" t="str">
        <f t="shared" si="1739"/>
        <v>1922</v>
      </c>
      <c r="H9254" s="5" t="str">
        <f t="shared" si="1740"/>
        <v>3.247</v>
      </c>
      <c r="I9254" s="1" t="s">
        <v>12</v>
      </c>
      <c r="AN9254" s="89" t="str">
        <f t="shared" si="1741"/>
        <v>500.0</v>
      </c>
      <c r="AO9254" s="89" t="str">
        <f t="shared" si="1742"/>
        <v>400.0</v>
      </c>
      <c r="AP9254" s="89" t="str">
        <f t="shared" si="1743"/>
        <v>0.001072</v>
      </c>
      <c r="AQ9254" s="89" t="str">
        <f t="shared" si="1744"/>
        <v>1386</v>
      </c>
      <c r="AR9254" s="89" t="str">
        <f t="shared" si="1745"/>
        <v>1922</v>
      </c>
      <c r="AS9254" s="89" t="str">
        <f t="shared" si="1746"/>
        <v>3.247</v>
      </c>
      <c r="AT9254" s="89"/>
      <c r="AU9254" s="99">
        <v>500</v>
      </c>
      <c r="AV9254" s="99">
        <v>400</v>
      </c>
      <c r="AW9254" s="99">
        <v>1.072E-3</v>
      </c>
      <c r="AX9254" s="99">
        <v>1386.1</v>
      </c>
      <c r="AY9254" s="99">
        <v>1922.1</v>
      </c>
      <c r="AZ9254" s="99">
        <v>3.2473999999999998</v>
      </c>
      <c r="BA9254" s="119" t="s">
        <v>12</v>
      </c>
      <c r="BB9254" s="4">
        <v>9254</v>
      </c>
      <c r="BC9254" s="4">
        <v>500</v>
      </c>
    </row>
    <row r="9255" spans="2:55">
      <c r="B9255">
        <v>9254</v>
      </c>
      <c r="C9255" s="5">
        <f t="shared" si="1735"/>
        <v>500</v>
      </c>
      <c r="D9255" s="5">
        <f t="shared" si="1736"/>
        <v>420</v>
      </c>
      <c r="E9255" s="5" t="str">
        <f t="shared" si="1737"/>
        <v>0.001087</v>
      </c>
      <c r="F9255" s="5" t="str">
        <f t="shared" si="1738"/>
        <v>1454</v>
      </c>
      <c r="G9255" s="5" t="str">
        <f t="shared" si="1739"/>
        <v>1997</v>
      </c>
      <c r="H9255" s="5" t="str">
        <f t="shared" si="1740"/>
        <v>3.357</v>
      </c>
      <c r="I9255" s="1" t="s">
        <v>12</v>
      </c>
      <c r="AN9255" s="89" t="str">
        <f t="shared" si="1741"/>
        <v>500.0</v>
      </c>
      <c r="AO9255" s="89" t="str">
        <f t="shared" si="1742"/>
        <v>420.0</v>
      </c>
      <c r="AP9255" s="89" t="str">
        <f t="shared" si="1743"/>
        <v>0.001087</v>
      </c>
      <c r="AQ9255" s="89" t="str">
        <f t="shared" si="1744"/>
        <v>1454</v>
      </c>
      <c r="AR9255" s="89" t="str">
        <f t="shared" si="1745"/>
        <v>1997</v>
      </c>
      <c r="AS9255" s="89" t="str">
        <f t="shared" si="1746"/>
        <v>3.357</v>
      </c>
      <c r="AT9255" s="89"/>
      <c r="AU9255" s="99">
        <v>500</v>
      </c>
      <c r="AV9255" s="99">
        <v>420</v>
      </c>
      <c r="AW9255" s="99">
        <v>1.0866000000000001E-3</v>
      </c>
      <c r="AX9255" s="99">
        <v>1453.7999999999997</v>
      </c>
      <c r="AY9255" s="99">
        <v>1997.1</v>
      </c>
      <c r="AZ9255" s="99">
        <v>3.3570000000000002</v>
      </c>
      <c r="BA9255" s="119" t="s">
        <v>12</v>
      </c>
      <c r="BB9255" s="4">
        <v>9255</v>
      </c>
      <c r="BC9255" s="4">
        <v>500</v>
      </c>
    </row>
    <row r="9256" spans="2:55">
      <c r="B9256">
        <v>9255</v>
      </c>
      <c r="C9256" s="5">
        <f t="shared" si="1735"/>
        <v>500</v>
      </c>
      <c r="D9256" s="5">
        <f t="shared" si="1736"/>
        <v>440</v>
      </c>
      <c r="E9256" s="5" t="str">
        <f t="shared" si="1737"/>
        <v>0.001102</v>
      </c>
      <c r="F9256" s="5" t="str">
        <f t="shared" si="1738"/>
        <v>1521</v>
      </c>
      <c r="G9256" s="5" t="str">
        <f t="shared" si="1739"/>
        <v>2072</v>
      </c>
      <c r="H9256" s="5" t="str">
        <f t="shared" si="1740"/>
        <v>3.464</v>
      </c>
      <c r="I9256" s="1" t="s">
        <v>12</v>
      </c>
      <c r="AN9256" s="89" t="str">
        <f t="shared" si="1741"/>
        <v>500.0</v>
      </c>
      <c r="AO9256" s="89" t="str">
        <f t="shared" si="1742"/>
        <v>440.0</v>
      </c>
      <c r="AP9256" s="89" t="str">
        <f t="shared" si="1743"/>
        <v>0.001102</v>
      </c>
      <c r="AQ9256" s="89" t="str">
        <f t="shared" si="1744"/>
        <v>1521</v>
      </c>
      <c r="AR9256" s="89" t="str">
        <f t="shared" si="1745"/>
        <v>2072</v>
      </c>
      <c r="AS9256" s="89" t="str">
        <f t="shared" si="1746"/>
        <v>3.464</v>
      </c>
      <c r="AT9256" s="89"/>
      <c r="AU9256" s="99">
        <v>500</v>
      </c>
      <c r="AV9256" s="99">
        <v>440</v>
      </c>
      <c r="AW9256" s="99">
        <v>1.1015999999999999E-3</v>
      </c>
      <c r="AX9256" s="99">
        <v>1521.1000000000001</v>
      </c>
      <c r="AY9256" s="99">
        <v>2071.9</v>
      </c>
      <c r="AZ9256" s="99">
        <v>3.4634999999999998</v>
      </c>
      <c r="BA9256" s="119" t="s">
        <v>12</v>
      </c>
      <c r="BB9256" s="4">
        <v>9256</v>
      </c>
      <c r="BC9256" s="4">
        <v>500</v>
      </c>
    </row>
    <row r="9257" spans="2:55">
      <c r="B9257">
        <v>9256</v>
      </c>
      <c r="C9257" s="5">
        <f t="shared" si="1735"/>
        <v>500</v>
      </c>
      <c r="D9257" s="5">
        <f t="shared" si="1736"/>
        <v>460</v>
      </c>
      <c r="E9257" s="5" t="str">
        <f t="shared" si="1737"/>
        <v>0.001117</v>
      </c>
      <c r="F9257" s="5" t="str">
        <f t="shared" si="1738"/>
        <v>1588</v>
      </c>
      <c r="G9257" s="5" t="str">
        <f t="shared" si="1739"/>
        <v>2147</v>
      </c>
      <c r="H9257" s="5" t="str">
        <f t="shared" si="1740"/>
        <v>3.567</v>
      </c>
      <c r="I9257" s="1" t="s">
        <v>12</v>
      </c>
      <c r="AN9257" s="89" t="str">
        <f t="shared" si="1741"/>
        <v>500.0</v>
      </c>
      <c r="AO9257" s="89" t="str">
        <f t="shared" si="1742"/>
        <v>460.0</v>
      </c>
      <c r="AP9257" s="89" t="str">
        <f t="shared" si="1743"/>
        <v>0.001117</v>
      </c>
      <c r="AQ9257" s="89" t="str">
        <f t="shared" si="1744"/>
        <v>1588</v>
      </c>
      <c r="AR9257" s="89" t="str">
        <f t="shared" si="1745"/>
        <v>2147</v>
      </c>
      <c r="AS9257" s="89" t="str">
        <f t="shared" si="1746"/>
        <v>3.567</v>
      </c>
      <c r="AT9257" s="89"/>
      <c r="AU9257" s="99">
        <v>500</v>
      </c>
      <c r="AV9257" s="99">
        <v>460</v>
      </c>
      <c r="AW9257" s="99">
        <v>1.1169999999999999E-3</v>
      </c>
      <c r="AX9257" s="99">
        <v>1588.1999999999998</v>
      </c>
      <c r="AY9257" s="99">
        <v>2146.6999999999998</v>
      </c>
      <c r="AZ9257" s="99">
        <v>3.5669</v>
      </c>
      <c r="BA9257" s="119" t="s">
        <v>12</v>
      </c>
      <c r="BB9257" s="4">
        <v>9257</v>
      </c>
      <c r="BC9257" s="4">
        <v>500</v>
      </c>
    </row>
    <row r="9258" spans="2:55">
      <c r="B9258">
        <v>9257</v>
      </c>
      <c r="C9258" s="5">
        <f t="shared" si="1735"/>
        <v>500</v>
      </c>
      <c r="D9258" s="5">
        <f t="shared" si="1736"/>
        <v>480</v>
      </c>
      <c r="E9258" s="5" t="str">
        <f t="shared" si="1737"/>
        <v>0.001133</v>
      </c>
      <c r="F9258" s="5" t="str">
        <f t="shared" si="1738"/>
        <v>1655</v>
      </c>
      <c r="G9258" s="5" t="str">
        <f t="shared" si="1739"/>
        <v>2221</v>
      </c>
      <c r="H9258" s="5" t="str">
        <f t="shared" si="1740"/>
        <v>3.668</v>
      </c>
      <c r="I9258" s="1" t="s">
        <v>12</v>
      </c>
      <c r="AN9258" s="89" t="str">
        <f t="shared" si="1741"/>
        <v>500.0</v>
      </c>
      <c r="AO9258" s="89" t="str">
        <f t="shared" si="1742"/>
        <v>480.0</v>
      </c>
      <c r="AP9258" s="89" t="str">
        <f t="shared" si="1743"/>
        <v>0.001133</v>
      </c>
      <c r="AQ9258" s="89" t="str">
        <f t="shared" si="1744"/>
        <v>1655</v>
      </c>
      <c r="AR9258" s="89" t="str">
        <f t="shared" si="1745"/>
        <v>2221</v>
      </c>
      <c r="AS9258" s="89" t="str">
        <f t="shared" si="1746"/>
        <v>3.668</v>
      </c>
      <c r="AT9258" s="89"/>
      <c r="AU9258" s="99">
        <v>500</v>
      </c>
      <c r="AV9258" s="99">
        <v>480</v>
      </c>
      <c r="AW9258" s="99">
        <v>1.1328E-3</v>
      </c>
      <c r="AX9258" s="99">
        <v>1655</v>
      </c>
      <c r="AY9258" s="99">
        <v>2221.4</v>
      </c>
      <c r="AZ9258" s="99">
        <v>3.6675</v>
      </c>
      <c r="BA9258" s="119" t="s">
        <v>12</v>
      </c>
      <c r="BB9258" s="4">
        <v>9258</v>
      </c>
      <c r="BC9258" s="4">
        <v>500</v>
      </c>
    </row>
    <row r="9259" spans="2:55">
      <c r="B9259">
        <v>9258</v>
      </c>
      <c r="C9259" s="5">
        <f t="shared" si="1735"/>
        <v>500</v>
      </c>
      <c r="D9259" s="5">
        <f t="shared" si="1736"/>
        <v>500</v>
      </c>
      <c r="E9259" s="5" t="str">
        <f t="shared" si="1737"/>
        <v>0.001149</v>
      </c>
      <c r="F9259" s="5" t="str">
        <f t="shared" si="1738"/>
        <v>1722</v>
      </c>
      <c r="G9259" s="5" t="str">
        <f t="shared" si="1739"/>
        <v>2296</v>
      </c>
      <c r="H9259" s="5" t="str">
        <f t="shared" si="1740"/>
        <v>3.765</v>
      </c>
      <c r="I9259" s="1" t="s">
        <v>12</v>
      </c>
      <c r="AN9259" s="89" t="str">
        <f t="shared" si="1741"/>
        <v>500.0</v>
      </c>
      <c r="AO9259" s="89" t="str">
        <f t="shared" si="1742"/>
        <v>500.0</v>
      </c>
      <c r="AP9259" s="89" t="str">
        <f t="shared" si="1743"/>
        <v>0.001149</v>
      </c>
      <c r="AQ9259" s="89" t="str">
        <f t="shared" si="1744"/>
        <v>1722</v>
      </c>
      <c r="AR9259" s="89" t="str">
        <f t="shared" si="1745"/>
        <v>2296</v>
      </c>
      <c r="AS9259" s="89" t="str">
        <f t="shared" si="1746"/>
        <v>3.765</v>
      </c>
      <c r="AT9259" s="89"/>
      <c r="AU9259" s="99">
        <v>500</v>
      </c>
      <c r="AV9259" s="99">
        <v>500</v>
      </c>
      <c r="AW9259" s="99">
        <v>1.1490000000000001E-3</v>
      </c>
      <c r="AX9259" s="99">
        <v>1721.6</v>
      </c>
      <c r="AY9259" s="99">
        <v>2296.1</v>
      </c>
      <c r="AZ9259" s="99">
        <v>3.7652999999999999</v>
      </c>
      <c r="BA9259" s="119" t="s">
        <v>12</v>
      </c>
      <c r="BB9259" s="4">
        <v>9259</v>
      </c>
      <c r="BC9259" s="4">
        <v>500</v>
      </c>
    </row>
    <row r="9260" spans="2:55">
      <c r="B9260">
        <v>9259</v>
      </c>
      <c r="C9260" s="5">
        <f t="shared" si="1735"/>
        <v>500</v>
      </c>
      <c r="D9260" s="5">
        <f t="shared" si="1736"/>
        <v>550</v>
      </c>
      <c r="E9260" s="5" t="str">
        <f t="shared" si="1737"/>
        <v>0.001191</v>
      </c>
      <c r="F9260" s="5" t="str">
        <f t="shared" si="1738"/>
        <v>1887</v>
      </c>
      <c r="G9260" s="5" t="str">
        <f t="shared" si="1739"/>
        <v>2482</v>
      </c>
      <c r="H9260" s="5" t="str">
        <f t="shared" si="1740"/>
        <v>3.999</v>
      </c>
      <c r="I9260" s="1" t="s">
        <v>12</v>
      </c>
      <c r="AN9260" s="89" t="str">
        <f t="shared" si="1741"/>
        <v>500.0</v>
      </c>
      <c r="AO9260" s="89" t="str">
        <f t="shared" si="1742"/>
        <v>550.0</v>
      </c>
      <c r="AP9260" s="89" t="str">
        <f t="shared" si="1743"/>
        <v>0.001191</v>
      </c>
      <c r="AQ9260" s="89" t="str">
        <f t="shared" si="1744"/>
        <v>1887</v>
      </c>
      <c r="AR9260" s="89" t="str">
        <f t="shared" si="1745"/>
        <v>2482</v>
      </c>
      <c r="AS9260" s="89" t="str">
        <f t="shared" si="1746"/>
        <v>3.999</v>
      </c>
      <c r="AT9260" s="89"/>
      <c r="AU9260" s="99">
        <v>500</v>
      </c>
      <c r="AV9260" s="99">
        <v>550</v>
      </c>
      <c r="AW9260" s="99">
        <v>1.1913E-3</v>
      </c>
      <c r="AX9260" s="99">
        <v>1886.65</v>
      </c>
      <c r="AY9260" s="99">
        <v>2482.3000000000002</v>
      </c>
      <c r="AZ9260" s="99">
        <v>3.9986000000000002</v>
      </c>
      <c r="BA9260" s="119" t="s">
        <v>12</v>
      </c>
      <c r="BB9260" s="4">
        <v>9260</v>
      </c>
      <c r="BC9260" s="4">
        <v>500</v>
      </c>
    </row>
    <row r="9261" spans="2:55">
      <c r="B9261">
        <v>9260</v>
      </c>
      <c r="C9261" s="5">
        <f t="shared" si="1735"/>
        <v>500</v>
      </c>
      <c r="D9261" s="5">
        <f t="shared" si="1736"/>
        <v>600</v>
      </c>
      <c r="E9261" s="5" t="str">
        <f t="shared" si="1737"/>
        <v>0.001236</v>
      </c>
      <c r="F9261" s="5" t="str">
        <f t="shared" si="1738"/>
        <v>2050.</v>
      </c>
      <c r="G9261" s="5" t="str">
        <f t="shared" si="1739"/>
        <v>2668</v>
      </c>
      <c r="H9261" s="5" t="str">
        <f t="shared" si="1740"/>
        <v>4.218</v>
      </c>
      <c r="I9261" s="1" t="s">
        <v>12</v>
      </c>
      <c r="AN9261" s="89" t="str">
        <f t="shared" si="1741"/>
        <v>500.0</v>
      </c>
      <c r="AO9261" s="89" t="str">
        <f t="shared" si="1742"/>
        <v>600.0</v>
      </c>
      <c r="AP9261" s="89" t="str">
        <f t="shared" si="1743"/>
        <v>0.001236</v>
      </c>
      <c r="AQ9261" s="89" t="str">
        <f t="shared" si="1744"/>
        <v>2050.</v>
      </c>
      <c r="AR9261" s="89" t="str">
        <f t="shared" si="1745"/>
        <v>2668</v>
      </c>
      <c r="AS9261" s="89" t="str">
        <f t="shared" si="1746"/>
        <v>4.218</v>
      </c>
      <c r="AT9261" s="89"/>
      <c r="AU9261" s="99">
        <v>500</v>
      </c>
      <c r="AV9261" s="99">
        <v>600</v>
      </c>
      <c r="AW9261" s="99">
        <v>1.2359999999999999E-3</v>
      </c>
      <c r="AX9261" s="99">
        <v>2049.8000000000002</v>
      </c>
      <c r="AY9261" s="99">
        <v>2667.8</v>
      </c>
      <c r="AZ9261" s="99">
        <v>4.2175000000000002</v>
      </c>
      <c r="BA9261" s="119" t="s">
        <v>12</v>
      </c>
      <c r="BB9261" s="4">
        <v>9261</v>
      </c>
      <c r="BC9261" s="4">
        <v>500</v>
      </c>
    </row>
    <row r="9262" spans="2:55">
      <c r="B9262">
        <v>9261</v>
      </c>
      <c r="C9262" s="5">
        <f t="shared" si="1735"/>
        <v>500</v>
      </c>
      <c r="D9262" s="5">
        <f t="shared" si="1736"/>
        <v>650</v>
      </c>
      <c r="E9262" s="5" t="str">
        <f t="shared" si="1737"/>
        <v>0.001283</v>
      </c>
      <c r="F9262" s="5" t="str">
        <f t="shared" si="1738"/>
        <v>2211</v>
      </c>
      <c r="G9262" s="5" t="str">
        <f t="shared" si="1739"/>
        <v>2853</v>
      </c>
      <c r="H9262" s="5" t="str">
        <f t="shared" si="1740"/>
        <v>4.423</v>
      </c>
      <c r="I9262" s="1" t="s">
        <v>12</v>
      </c>
      <c r="AN9262" s="89" t="str">
        <f t="shared" si="1741"/>
        <v>500.0</v>
      </c>
      <c r="AO9262" s="89" t="str">
        <f t="shared" si="1742"/>
        <v>650.0</v>
      </c>
      <c r="AP9262" s="89" t="str">
        <f t="shared" si="1743"/>
        <v>0.001283</v>
      </c>
      <c r="AQ9262" s="89" t="str">
        <f t="shared" si="1744"/>
        <v>2211</v>
      </c>
      <c r="AR9262" s="89" t="str">
        <f t="shared" si="1745"/>
        <v>2853</v>
      </c>
      <c r="AS9262" s="89" t="str">
        <f t="shared" si="1746"/>
        <v>4.423</v>
      </c>
      <c r="AT9262" s="89"/>
      <c r="AU9262" s="99">
        <v>500</v>
      </c>
      <c r="AV9262" s="99">
        <v>650</v>
      </c>
      <c r="AW9262" s="99">
        <v>1.2832E-3</v>
      </c>
      <c r="AX9262" s="99">
        <v>2211.1</v>
      </c>
      <c r="AY9262" s="99">
        <v>2852.7</v>
      </c>
      <c r="AZ9262" s="99">
        <v>4.4234</v>
      </c>
      <c r="BA9262" s="119" t="s">
        <v>12</v>
      </c>
      <c r="BB9262" s="4">
        <v>9262</v>
      </c>
      <c r="BC9262" s="4">
        <v>500</v>
      </c>
    </row>
    <row r="9263" spans="2:55">
      <c r="B9263">
        <v>9262</v>
      </c>
      <c r="C9263" s="5">
        <f t="shared" si="1735"/>
        <v>500</v>
      </c>
      <c r="D9263" s="5">
        <f t="shared" si="1736"/>
        <v>700</v>
      </c>
      <c r="E9263" s="5" t="str">
        <f t="shared" si="1737"/>
        <v>0.001333</v>
      </c>
      <c r="F9263" s="5" t="str">
        <f t="shared" si="1738"/>
        <v>2371</v>
      </c>
      <c r="G9263" s="5" t="str">
        <f t="shared" si="1739"/>
        <v>3037</v>
      </c>
      <c r="H9263" s="5" t="str">
        <f t="shared" si="1740"/>
        <v>4.618</v>
      </c>
      <c r="I9263" s="1" t="s">
        <v>12</v>
      </c>
      <c r="AN9263" s="89" t="str">
        <f t="shared" si="1741"/>
        <v>500.0</v>
      </c>
      <c r="AO9263" s="89" t="str">
        <f t="shared" si="1742"/>
        <v>700.0</v>
      </c>
      <c r="AP9263" s="89" t="str">
        <f t="shared" si="1743"/>
        <v>0.001333</v>
      </c>
      <c r="AQ9263" s="89" t="str">
        <f t="shared" si="1744"/>
        <v>2371</v>
      </c>
      <c r="AR9263" s="89" t="str">
        <f t="shared" si="1745"/>
        <v>3037</v>
      </c>
      <c r="AS9263" s="89" t="str">
        <f t="shared" si="1746"/>
        <v>4.618</v>
      </c>
      <c r="AT9263" s="89"/>
      <c r="AU9263" s="99">
        <v>500</v>
      </c>
      <c r="AV9263" s="99">
        <v>700</v>
      </c>
      <c r="AW9263" s="99">
        <v>1.3326E-3</v>
      </c>
      <c r="AX9263" s="99">
        <v>2370.5</v>
      </c>
      <c r="AY9263" s="99">
        <v>3036.8</v>
      </c>
      <c r="AZ9263" s="99">
        <v>4.6176000000000004</v>
      </c>
      <c r="BA9263" s="119" t="s">
        <v>12</v>
      </c>
      <c r="BB9263" s="4">
        <v>9263</v>
      </c>
      <c r="BC9263" s="4">
        <v>500</v>
      </c>
    </row>
    <row r="9264" spans="2:55">
      <c r="B9264">
        <v>9263</v>
      </c>
      <c r="C9264" s="5">
        <f t="shared" si="1735"/>
        <v>500</v>
      </c>
      <c r="D9264" s="5">
        <f t="shared" si="1736"/>
        <v>750</v>
      </c>
      <c r="E9264" s="5" t="str">
        <f t="shared" si="1737"/>
        <v>0.001384</v>
      </c>
      <c r="F9264" s="5" t="str">
        <f t="shared" si="1738"/>
        <v>2528</v>
      </c>
      <c r="G9264" s="5" t="str">
        <f t="shared" si="1739"/>
        <v>3220.</v>
      </c>
      <c r="H9264" s="5" t="str">
        <f t="shared" si="1740"/>
        <v>4.801</v>
      </c>
      <c r="I9264" s="1" t="s">
        <v>12</v>
      </c>
      <c r="AN9264" s="89" t="str">
        <f t="shared" si="1741"/>
        <v>500.0</v>
      </c>
      <c r="AO9264" s="89" t="str">
        <f t="shared" si="1742"/>
        <v>750.0</v>
      </c>
      <c r="AP9264" s="89" t="str">
        <f t="shared" si="1743"/>
        <v>0.001384</v>
      </c>
      <c r="AQ9264" s="89" t="str">
        <f t="shared" si="1744"/>
        <v>2528</v>
      </c>
      <c r="AR9264" s="89" t="str">
        <f t="shared" si="1745"/>
        <v>3220.</v>
      </c>
      <c r="AS9264" s="89" t="str">
        <f t="shared" si="1746"/>
        <v>4.801</v>
      </c>
      <c r="AT9264" s="89"/>
      <c r="AU9264" s="99">
        <v>500</v>
      </c>
      <c r="AV9264" s="99">
        <v>750</v>
      </c>
      <c r="AW9264" s="99">
        <v>1.3842000000000001E-3</v>
      </c>
      <c r="AX9264" s="99">
        <v>2528</v>
      </c>
      <c r="AY9264" s="99">
        <v>3220.1</v>
      </c>
      <c r="AZ9264" s="99">
        <v>4.8013000000000003</v>
      </c>
      <c r="BA9264" s="119" t="s">
        <v>12</v>
      </c>
      <c r="BB9264" s="4">
        <v>9264</v>
      </c>
      <c r="BC9264" s="4">
        <v>500</v>
      </c>
    </row>
    <row r="9265" spans="2:55">
      <c r="B9265">
        <v>9264</v>
      </c>
      <c r="C9265" s="5">
        <f t="shared" si="1735"/>
        <v>500</v>
      </c>
      <c r="D9265" s="5">
        <f t="shared" si="1736"/>
        <v>800</v>
      </c>
      <c r="E9265" s="5" t="str">
        <f t="shared" si="1737"/>
        <v>0.001438</v>
      </c>
      <c r="F9265" s="5" t="str">
        <f t="shared" si="1738"/>
        <v>2684</v>
      </c>
      <c r="G9265" s="5" t="str">
        <f t="shared" si="1739"/>
        <v>3403</v>
      </c>
      <c r="H9265" s="5" t="str">
        <f t="shared" si="1740"/>
        <v>4.975</v>
      </c>
      <c r="I9265" s="1" t="s">
        <v>12</v>
      </c>
      <c r="AN9265" s="89" t="str">
        <f t="shared" si="1741"/>
        <v>500.0</v>
      </c>
      <c r="AO9265" s="89" t="str">
        <f t="shared" si="1742"/>
        <v>800.0</v>
      </c>
      <c r="AP9265" s="89" t="str">
        <f t="shared" si="1743"/>
        <v>0.001438</v>
      </c>
      <c r="AQ9265" s="89" t="str">
        <f t="shared" si="1744"/>
        <v>2684</v>
      </c>
      <c r="AR9265" s="89" t="str">
        <f t="shared" si="1745"/>
        <v>3403</v>
      </c>
      <c r="AS9265" s="89" t="str">
        <f t="shared" si="1746"/>
        <v>4.975</v>
      </c>
      <c r="AT9265" s="89"/>
      <c r="AU9265" s="99">
        <v>500</v>
      </c>
      <c r="AV9265" s="99">
        <v>800</v>
      </c>
      <c r="AW9265" s="99">
        <v>1.4376999999999999E-3</v>
      </c>
      <c r="AX9265" s="99">
        <v>2683.65</v>
      </c>
      <c r="AY9265" s="99">
        <v>3402.5</v>
      </c>
      <c r="AZ9265" s="99">
        <v>4.9753999999999996</v>
      </c>
      <c r="BA9265" s="119" t="s">
        <v>12</v>
      </c>
      <c r="BB9265" s="4">
        <v>9265</v>
      </c>
      <c r="BC9265" s="4">
        <v>500</v>
      </c>
    </row>
    <row r="9266" spans="2:55">
      <c r="B9266">
        <v>9265</v>
      </c>
      <c r="C9266" s="5">
        <f t="shared" si="1735"/>
        <v>500</v>
      </c>
      <c r="D9266" s="5">
        <f t="shared" si="1736"/>
        <v>900</v>
      </c>
      <c r="E9266" s="5" t="str">
        <f t="shared" si="1737"/>
        <v>0.001550</v>
      </c>
      <c r="F9266" s="5" t="str">
        <f t="shared" si="1738"/>
        <v>2989</v>
      </c>
      <c r="G9266" s="5" t="str">
        <f t="shared" si="1739"/>
        <v>3764</v>
      </c>
      <c r="H9266" s="5" t="str">
        <f t="shared" si="1740"/>
        <v>5.298</v>
      </c>
      <c r="I9266" s="1" t="s">
        <v>12</v>
      </c>
      <c r="AN9266" s="89" t="str">
        <f t="shared" si="1741"/>
        <v>500.0</v>
      </c>
      <c r="AO9266" s="89" t="str">
        <f t="shared" si="1742"/>
        <v>900.0</v>
      </c>
      <c r="AP9266" s="89" t="str">
        <f t="shared" si="1743"/>
        <v>0.001550</v>
      </c>
      <c r="AQ9266" s="89" t="str">
        <f t="shared" si="1744"/>
        <v>2989</v>
      </c>
      <c r="AR9266" s="89" t="str">
        <f t="shared" si="1745"/>
        <v>3764</v>
      </c>
      <c r="AS9266" s="89" t="str">
        <f t="shared" si="1746"/>
        <v>5.298</v>
      </c>
      <c r="AT9266" s="89"/>
      <c r="AU9266" s="99">
        <v>500</v>
      </c>
      <c r="AV9266" s="99">
        <v>900</v>
      </c>
      <c r="AW9266" s="99">
        <v>1.5495000000000001E-3</v>
      </c>
      <c r="AX9266" s="99">
        <v>2989.45</v>
      </c>
      <c r="AY9266" s="99">
        <v>3764.2</v>
      </c>
      <c r="AZ9266" s="99">
        <v>5.2976999999999999</v>
      </c>
      <c r="BA9266" s="119" t="s">
        <v>12</v>
      </c>
      <c r="BB9266" s="4">
        <v>9266</v>
      </c>
      <c r="BC9266" s="4">
        <v>500</v>
      </c>
    </row>
    <row r="9267" spans="2:55">
      <c r="B9267">
        <v>9266</v>
      </c>
      <c r="C9267" s="5">
        <f t="shared" si="1735"/>
        <v>500</v>
      </c>
      <c r="D9267" s="5">
        <f t="shared" si="1736"/>
        <v>1000</v>
      </c>
      <c r="E9267" s="5" t="str">
        <f t="shared" si="1737"/>
        <v>0.001665</v>
      </c>
      <c r="F9267" s="5" t="str">
        <f t="shared" si="1738"/>
        <v>3288</v>
      </c>
      <c r="G9267" s="5" t="str">
        <f t="shared" si="1739"/>
        <v>4121</v>
      </c>
      <c r="H9267" s="5" t="str">
        <f t="shared" si="1740"/>
        <v>5.589</v>
      </c>
      <c r="I9267" s="1" t="s">
        <v>12</v>
      </c>
      <c r="AN9267" s="89" t="str">
        <f t="shared" si="1741"/>
        <v>500.0</v>
      </c>
      <c r="AO9267" s="89" t="str">
        <f t="shared" si="1742"/>
        <v>1000.</v>
      </c>
      <c r="AP9267" s="89" t="str">
        <f t="shared" si="1743"/>
        <v>0.001665</v>
      </c>
      <c r="AQ9267" s="89" t="str">
        <f t="shared" si="1744"/>
        <v>3288</v>
      </c>
      <c r="AR9267" s="89" t="str">
        <f t="shared" si="1745"/>
        <v>4121</v>
      </c>
      <c r="AS9267" s="89" t="str">
        <f t="shared" si="1746"/>
        <v>5.589</v>
      </c>
      <c r="AT9267" s="89"/>
      <c r="AU9267" s="99">
        <v>500</v>
      </c>
      <c r="AV9267" s="99">
        <v>1000</v>
      </c>
      <c r="AW9267" s="99">
        <v>1.6653E-3</v>
      </c>
      <c r="AX9267" s="99">
        <v>3287.9500000000003</v>
      </c>
      <c r="AY9267" s="99">
        <v>4120.6000000000004</v>
      </c>
      <c r="AZ9267" s="99">
        <v>5.5891999999999999</v>
      </c>
      <c r="BA9267" s="119" t="s">
        <v>12</v>
      </c>
      <c r="BB9267" s="4">
        <v>9267</v>
      </c>
      <c r="BC9267" s="4">
        <v>500</v>
      </c>
    </row>
    <row r="9268" spans="2:55">
      <c r="B9268">
        <v>9267</v>
      </c>
      <c r="C9268" s="5">
        <f t="shared" si="1735"/>
        <v>500</v>
      </c>
      <c r="D9268" s="5">
        <f t="shared" si="1736"/>
        <v>1200</v>
      </c>
      <c r="E9268" s="5" t="str">
        <f t="shared" si="1737"/>
        <v>0.001899</v>
      </c>
      <c r="F9268" s="5" t="str">
        <f t="shared" si="1738"/>
        <v>3865</v>
      </c>
      <c r="G9268" s="5" t="str">
        <f t="shared" si="1739"/>
        <v>4815</v>
      </c>
      <c r="H9268" s="5" t="str">
        <f t="shared" si="1740"/>
        <v>6.096</v>
      </c>
      <c r="I9268" s="1" t="s">
        <v>12</v>
      </c>
      <c r="AN9268" s="89" t="str">
        <f t="shared" si="1741"/>
        <v>500.0</v>
      </c>
      <c r="AO9268" s="89" t="str">
        <f t="shared" si="1742"/>
        <v>1200.</v>
      </c>
      <c r="AP9268" s="89" t="str">
        <f t="shared" si="1743"/>
        <v>0.001899</v>
      </c>
      <c r="AQ9268" s="89" t="str">
        <f t="shared" si="1744"/>
        <v>3865</v>
      </c>
      <c r="AR9268" s="89" t="str">
        <f t="shared" si="1745"/>
        <v>4815</v>
      </c>
      <c r="AS9268" s="89" t="str">
        <f t="shared" si="1746"/>
        <v>6.096</v>
      </c>
      <c r="AT9268" s="89"/>
      <c r="AU9268" s="99">
        <v>500</v>
      </c>
      <c r="AV9268" s="99">
        <v>1200</v>
      </c>
      <c r="AW9268" s="99">
        <v>1.8990999999999999E-3</v>
      </c>
      <c r="AX9268" s="99">
        <v>3865.45</v>
      </c>
      <c r="AY9268" s="99">
        <v>4815</v>
      </c>
      <c r="AZ9268" s="99">
        <v>6.0960000000000001</v>
      </c>
      <c r="BA9268" s="119" t="s">
        <v>12</v>
      </c>
      <c r="BB9268" s="4">
        <v>9268</v>
      </c>
      <c r="BC9268" s="4">
        <v>500</v>
      </c>
    </row>
    <row r="9269" spans="2:55">
      <c r="B9269">
        <v>9268</v>
      </c>
      <c r="C9269" s="5">
        <f t="shared" si="1735"/>
        <v>500</v>
      </c>
      <c r="D9269" s="5">
        <f t="shared" si="1736"/>
        <v>1400</v>
      </c>
      <c r="E9269" s="5" t="str">
        <f t="shared" si="1737"/>
        <v>0.002127</v>
      </c>
      <c r="F9269" s="5" t="str">
        <f t="shared" si="1738"/>
        <v>4425</v>
      </c>
      <c r="G9269" s="5" t="str">
        <f t="shared" si="1739"/>
        <v>5488</v>
      </c>
      <c r="H9269" s="5" t="str">
        <f t="shared" si="1740"/>
        <v>6.525</v>
      </c>
      <c r="I9269" s="1" t="s">
        <v>12</v>
      </c>
      <c r="AN9269" s="89" t="str">
        <f t="shared" si="1741"/>
        <v>500.0</v>
      </c>
      <c r="AO9269" s="89" t="str">
        <f t="shared" si="1742"/>
        <v>1400.</v>
      </c>
      <c r="AP9269" s="89" t="str">
        <f t="shared" si="1743"/>
        <v>0.002127</v>
      </c>
      <c r="AQ9269" s="89" t="str">
        <f t="shared" si="1744"/>
        <v>4425</v>
      </c>
      <c r="AR9269" s="89" t="str">
        <f t="shared" si="1745"/>
        <v>5488</v>
      </c>
      <c r="AS9269" s="89" t="str">
        <f t="shared" si="1746"/>
        <v>6.525</v>
      </c>
      <c r="AT9269" s="89"/>
      <c r="AU9269" s="99">
        <v>500</v>
      </c>
      <c r="AV9269" s="99">
        <v>1400</v>
      </c>
      <c r="AW9269" s="99">
        <v>2.127E-3</v>
      </c>
      <c r="AX9269" s="99">
        <v>4424.6000000000004</v>
      </c>
      <c r="AY9269" s="99">
        <v>5488.1</v>
      </c>
      <c r="AZ9269" s="99">
        <v>6.5246000000000004</v>
      </c>
      <c r="BA9269" s="119" t="s">
        <v>12</v>
      </c>
      <c r="BB9269" s="4">
        <v>9269</v>
      </c>
      <c r="BC9269" s="4">
        <v>500</v>
      </c>
    </row>
    <row r="9270" spans="2:55">
      <c r="B9270">
        <v>9269</v>
      </c>
      <c r="C9270" s="5">
        <f t="shared" si="1735"/>
        <v>500</v>
      </c>
      <c r="D9270" s="5">
        <f t="shared" si="1736"/>
        <v>1600</v>
      </c>
      <c r="E9270" s="5" t="str">
        <f t="shared" si="1737"/>
        <v>0.002347</v>
      </c>
      <c r="F9270" s="5" t="str">
        <f t="shared" si="1738"/>
        <v>4974</v>
      </c>
      <c r="G9270" s="5" t="str">
        <f t="shared" si="1739"/>
        <v>6147</v>
      </c>
      <c r="H9270" s="5" t="str">
        <f t="shared" si="1740"/>
        <v>6.897</v>
      </c>
      <c r="I9270" s="1" t="s">
        <v>12</v>
      </c>
      <c r="AN9270" s="89" t="str">
        <f t="shared" si="1741"/>
        <v>500.0</v>
      </c>
      <c r="AO9270" s="89" t="str">
        <f t="shared" si="1742"/>
        <v>1600.</v>
      </c>
      <c r="AP9270" s="89" t="str">
        <f t="shared" si="1743"/>
        <v>0.002347</v>
      </c>
      <c r="AQ9270" s="89" t="str">
        <f t="shared" si="1744"/>
        <v>4974</v>
      </c>
      <c r="AR9270" s="89" t="str">
        <f t="shared" si="1745"/>
        <v>6147</v>
      </c>
      <c r="AS9270" s="89" t="str">
        <f t="shared" si="1746"/>
        <v>6.897</v>
      </c>
      <c r="AT9270" s="89"/>
      <c r="AU9270" s="99">
        <v>500</v>
      </c>
      <c r="AV9270" s="99">
        <v>1600</v>
      </c>
      <c r="AW9270" s="99">
        <v>2.3468E-3</v>
      </c>
      <c r="AX9270" s="99">
        <v>4973.7000000000007</v>
      </c>
      <c r="AY9270" s="99">
        <v>6147.1</v>
      </c>
      <c r="AZ9270" s="99">
        <v>6.8967000000000001</v>
      </c>
      <c r="BA9270" s="119" t="s">
        <v>12</v>
      </c>
      <c r="BB9270" s="4">
        <v>9270</v>
      </c>
      <c r="BC9270" s="4">
        <v>500</v>
      </c>
    </row>
    <row r="9271" spans="2:55">
      <c r="B9271">
        <v>9270</v>
      </c>
      <c r="C9271" s="5">
        <f t="shared" si="1735"/>
        <v>500</v>
      </c>
      <c r="D9271" s="5">
        <f t="shared" si="1736"/>
        <v>1800</v>
      </c>
      <c r="E9271" s="5" t="str">
        <f t="shared" si="1737"/>
        <v>0.002560</v>
      </c>
      <c r="F9271" s="5" t="str">
        <f t="shared" si="1738"/>
        <v>5519</v>
      </c>
      <c r="G9271" s="5" t="str">
        <f t="shared" si="1739"/>
        <v>6798</v>
      </c>
      <c r="H9271" s="5" t="str">
        <f t="shared" si="1740"/>
        <v>7.227</v>
      </c>
      <c r="I9271" s="1" t="s">
        <v>12</v>
      </c>
      <c r="AN9271" s="89" t="str">
        <f t="shared" si="1741"/>
        <v>500.0</v>
      </c>
      <c r="AO9271" s="89" t="str">
        <f t="shared" si="1742"/>
        <v>1800.</v>
      </c>
      <c r="AP9271" s="89" t="str">
        <f t="shared" si="1743"/>
        <v>0.002560</v>
      </c>
      <c r="AQ9271" s="89" t="str">
        <f t="shared" si="1744"/>
        <v>5519</v>
      </c>
      <c r="AR9271" s="89" t="str">
        <f t="shared" si="1745"/>
        <v>6798</v>
      </c>
      <c r="AS9271" s="89" t="str">
        <f t="shared" si="1746"/>
        <v>7.227</v>
      </c>
      <c r="AT9271" s="89"/>
      <c r="AU9271" s="99">
        <v>500</v>
      </c>
      <c r="AV9271" s="99">
        <v>1800</v>
      </c>
      <c r="AW9271" s="99">
        <v>2.5596E-3</v>
      </c>
      <c r="AX9271" s="99">
        <v>5518.5</v>
      </c>
      <c r="AY9271" s="99">
        <v>6798.3</v>
      </c>
      <c r="AZ9271" s="99">
        <v>7.2270000000000003</v>
      </c>
      <c r="BA9271" s="119" t="s">
        <v>12</v>
      </c>
      <c r="BB9271" s="4">
        <v>9271</v>
      </c>
      <c r="BC9271" s="4">
        <v>500</v>
      </c>
    </row>
    <row r="9272" spans="2:55">
      <c r="B9272">
        <v>9271</v>
      </c>
      <c r="C9272" s="5">
        <f t="shared" si="1735"/>
        <v>500</v>
      </c>
      <c r="D9272" s="5">
        <f t="shared" si="1736"/>
        <v>2000</v>
      </c>
      <c r="E9272" s="5" t="str">
        <f t="shared" si="1737"/>
        <v>0.002767</v>
      </c>
      <c r="F9272" s="5" t="str">
        <f t="shared" si="1738"/>
        <v>6062</v>
      </c>
      <c r="G9272" s="5" t="str">
        <f t="shared" si="1739"/>
        <v>7446</v>
      </c>
      <c r="H9272" s="5" t="str">
        <f t="shared" si="1740"/>
        <v>7.525</v>
      </c>
      <c r="I9272" s="1" t="s">
        <v>12</v>
      </c>
      <c r="AN9272" s="89" t="str">
        <f t="shared" si="1741"/>
        <v>500.0</v>
      </c>
      <c r="AO9272" s="89" t="str">
        <f t="shared" si="1742"/>
        <v>2000.</v>
      </c>
      <c r="AP9272" s="89" t="str">
        <f t="shared" si="1743"/>
        <v>0.002767</v>
      </c>
      <c r="AQ9272" s="89" t="str">
        <f t="shared" si="1744"/>
        <v>6062</v>
      </c>
      <c r="AR9272" s="89" t="str">
        <f t="shared" si="1745"/>
        <v>7446</v>
      </c>
      <c r="AS9272" s="89" t="str">
        <f t="shared" si="1746"/>
        <v>7.525</v>
      </c>
      <c r="AT9272" s="89"/>
      <c r="AU9272" s="99">
        <v>500</v>
      </c>
      <c r="AV9272" s="99">
        <v>2000</v>
      </c>
      <c r="AW9272" s="99">
        <v>2.7665000000000003E-3</v>
      </c>
      <c r="AX9272" s="99">
        <v>6062.45</v>
      </c>
      <c r="AY9272" s="99">
        <v>7445.7</v>
      </c>
      <c r="AZ9272" s="99">
        <v>7.5251999999999999</v>
      </c>
      <c r="BA9272" s="119" t="s">
        <v>12</v>
      </c>
      <c r="BB9272" s="4">
        <v>9272</v>
      </c>
      <c r="BC9272" s="4">
        <v>500</v>
      </c>
    </row>
    <row r="9273" spans="2:55">
      <c r="B9273">
        <v>9272</v>
      </c>
      <c r="C9273" s="5">
        <f t="shared" si="1735"/>
        <v>600</v>
      </c>
      <c r="D9273" s="5">
        <f t="shared" si="1736"/>
        <v>0</v>
      </c>
      <c r="E9273" s="5" t="str">
        <f t="shared" si="1737"/>
        <v>0.0008454</v>
      </c>
      <c r="F9273" s="5">
        <f t="shared" si="1738"/>
        <v>-11.05</v>
      </c>
      <c r="G9273" s="5">
        <f t="shared" si="1739"/>
        <v>496.2</v>
      </c>
      <c r="H9273" s="5">
        <f t="shared" si="1740"/>
        <v>-0.17449999999999999</v>
      </c>
      <c r="I9273" s="1" t="s">
        <v>8</v>
      </c>
      <c r="AN9273" s="89" t="str">
        <f t="shared" si="1741"/>
        <v>600.0</v>
      </c>
      <c r="AO9273" s="89" t="str">
        <f t="shared" si="1742"/>
        <v>0.000</v>
      </c>
      <c r="AP9273" s="89" t="str">
        <f t="shared" si="1743"/>
        <v>0.0008454</v>
      </c>
      <c r="AQ9273" s="89" t="str">
        <f t="shared" si="1744"/>
        <v>-11.05</v>
      </c>
      <c r="AR9273" s="89" t="str">
        <f t="shared" si="1745"/>
        <v>496.2</v>
      </c>
      <c r="AS9273" s="89" t="str">
        <f t="shared" si="1746"/>
        <v>-0.1745</v>
      </c>
      <c r="AT9273" s="89"/>
      <c r="AU9273" s="99">
        <v>600</v>
      </c>
      <c r="AV9273" s="99">
        <v>0</v>
      </c>
      <c r="AW9273" s="99">
        <v>8.4540000000000006E-4</v>
      </c>
      <c r="AX9273" s="99">
        <v>-11.050000000000011</v>
      </c>
      <c r="AY9273" s="99">
        <v>496.19</v>
      </c>
      <c r="AZ9273" s="99">
        <v>-0.17446</v>
      </c>
      <c r="BA9273" s="119" t="s">
        <v>8</v>
      </c>
      <c r="BB9273" s="4">
        <v>9273</v>
      </c>
      <c r="BC9273" s="4">
        <v>600</v>
      </c>
    </row>
    <row r="9274" spans="2:55">
      <c r="B9274">
        <v>9273</v>
      </c>
      <c r="C9274" s="5">
        <f t="shared" si="1735"/>
        <v>600</v>
      </c>
      <c r="D9274" s="5">
        <f t="shared" si="1736"/>
        <v>10</v>
      </c>
      <c r="E9274" s="5" t="str">
        <f t="shared" si="1737"/>
        <v>0.0008490</v>
      </c>
      <c r="F9274" s="5" t="str">
        <f t="shared" si="1738"/>
        <v>22.50</v>
      </c>
      <c r="G9274" s="5" t="str">
        <f t="shared" si="1739"/>
        <v>531.9</v>
      </c>
      <c r="H9274" s="5" t="str">
        <f t="shared" si="1740"/>
        <v>-0.04604</v>
      </c>
      <c r="I9274" s="1" t="s">
        <v>8</v>
      </c>
      <c r="AN9274" s="89" t="str">
        <f t="shared" si="1741"/>
        <v>600.0</v>
      </c>
      <c r="AO9274" s="89" t="str">
        <f t="shared" si="1742"/>
        <v>10.00</v>
      </c>
      <c r="AP9274" s="89" t="str">
        <f t="shared" si="1743"/>
        <v>0.0008490</v>
      </c>
      <c r="AQ9274" s="89" t="str">
        <f t="shared" si="1744"/>
        <v>22.50</v>
      </c>
      <c r="AR9274" s="89" t="str">
        <f t="shared" si="1745"/>
        <v>531.9</v>
      </c>
      <c r="AS9274" s="89" t="str">
        <f t="shared" si="1746"/>
        <v>-0.04604</v>
      </c>
      <c r="AT9274" s="89"/>
      <c r="AU9274" s="99">
        <v>600</v>
      </c>
      <c r="AV9274" s="99">
        <v>10</v>
      </c>
      <c r="AW9274" s="99">
        <v>8.4901000000000009E-4</v>
      </c>
      <c r="AX9274" s="99">
        <v>22.503999999999905</v>
      </c>
      <c r="AY9274" s="99">
        <v>531.91</v>
      </c>
      <c r="AZ9274" s="99">
        <v>-4.6039999999999998E-2</v>
      </c>
      <c r="BA9274" s="119" t="s">
        <v>8</v>
      </c>
      <c r="BB9274" s="4">
        <v>9274</v>
      </c>
      <c r="BC9274" s="4">
        <v>600</v>
      </c>
    </row>
    <row r="9275" spans="2:55">
      <c r="B9275">
        <v>9274</v>
      </c>
      <c r="C9275" s="5">
        <f t="shared" si="1735"/>
        <v>600</v>
      </c>
      <c r="D9275" s="5">
        <f t="shared" si="1736"/>
        <v>20</v>
      </c>
      <c r="E9275" s="5" t="str">
        <f t="shared" si="1737"/>
        <v>0.0008527</v>
      </c>
      <c r="F9275" s="5" t="str">
        <f t="shared" si="1738"/>
        <v>57.40</v>
      </c>
      <c r="G9275" s="5" t="str">
        <f t="shared" si="1739"/>
        <v>569.0</v>
      </c>
      <c r="H9275" s="5" t="str">
        <f t="shared" si="1740"/>
        <v>0.08276</v>
      </c>
      <c r="I9275" s="1" t="s">
        <v>8</v>
      </c>
      <c r="AN9275" s="89" t="str">
        <f t="shared" si="1741"/>
        <v>600.0</v>
      </c>
      <c r="AO9275" s="89" t="str">
        <f t="shared" si="1742"/>
        <v>20.00</v>
      </c>
      <c r="AP9275" s="89" t="str">
        <f t="shared" si="1743"/>
        <v>0.0008527</v>
      </c>
      <c r="AQ9275" s="89" t="str">
        <f t="shared" si="1744"/>
        <v>57.40</v>
      </c>
      <c r="AR9275" s="89" t="str">
        <f t="shared" si="1745"/>
        <v>569.0</v>
      </c>
      <c r="AS9275" s="89" t="str">
        <f t="shared" si="1746"/>
        <v>0.08276</v>
      </c>
      <c r="AT9275" s="89"/>
      <c r="AU9275" s="99">
        <v>600</v>
      </c>
      <c r="AV9275" s="99">
        <v>20</v>
      </c>
      <c r="AW9275" s="99">
        <v>8.5272000000000006E-4</v>
      </c>
      <c r="AX9275" s="99">
        <v>57.397999999999911</v>
      </c>
      <c r="AY9275" s="99">
        <v>569.03</v>
      </c>
      <c r="AZ9275" s="99">
        <v>8.276E-2</v>
      </c>
      <c r="BA9275" s="119" t="s">
        <v>8</v>
      </c>
      <c r="BB9275" s="4">
        <v>9275</v>
      </c>
      <c r="BC9275" s="4">
        <v>600</v>
      </c>
    </row>
    <row r="9276" spans="2:55">
      <c r="B9276">
        <v>9275</v>
      </c>
      <c r="C9276" s="5">
        <f t="shared" si="1735"/>
        <v>600</v>
      </c>
      <c r="D9276" s="5">
        <f t="shared" si="1736"/>
        <v>25</v>
      </c>
      <c r="E9276" s="5" t="str">
        <f t="shared" si="1737"/>
        <v>0.0008546</v>
      </c>
      <c r="F9276" s="5" t="str">
        <f t="shared" si="1738"/>
        <v>75.09</v>
      </c>
      <c r="G9276" s="5" t="str">
        <f t="shared" si="1739"/>
        <v>587.8</v>
      </c>
      <c r="H9276" s="5" t="str">
        <f t="shared" si="1740"/>
        <v>0.1464</v>
      </c>
      <c r="I9276" s="1" t="s">
        <v>8</v>
      </c>
      <c r="AN9276" s="89" t="str">
        <f t="shared" si="1741"/>
        <v>600.0</v>
      </c>
      <c r="AO9276" s="89" t="str">
        <f t="shared" si="1742"/>
        <v>25.00</v>
      </c>
      <c r="AP9276" s="89" t="str">
        <f t="shared" si="1743"/>
        <v>0.0008546</v>
      </c>
      <c r="AQ9276" s="89" t="str">
        <f t="shared" si="1744"/>
        <v>75.09</v>
      </c>
      <c r="AR9276" s="89" t="str">
        <f t="shared" si="1745"/>
        <v>587.8</v>
      </c>
      <c r="AS9276" s="89" t="str">
        <f t="shared" si="1746"/>
        <v>0.1464</v>
      </c>
      <c r="AT9276" s="89"/>
      <c r="AU9276" s="99">
        <v>600</v>
      </c>
      <c r="AV9276" s="99">
        <v>25</v>
      </c>
      <c r="AW9276" s="99">
        <v>8.5458999999999991E-4</v>
      </c>
      <c r="AX9276" s="99">
        <v>75.086000000000126</v>
      </c>
      <c r="AY9276" s="99">
        <v>587.84</v>
      </c>
      <c r="AZ9276" s="99">
        <v>0.14641000000000001</v>
      </c>
      <c r="BA9276" s="119" t="s">
        <v>8</v>
      </c>
      <c r="BB9276" s="4">
        <v>9276</v>
      </c>
      <c r="BC9276" s="4">
        <v>600</v>
      </c>
    </row>
    <row r="9277" spans="2:55">
      <c r="B9277">
        <v>9276</v>
      </c>
      <c r="C9277" s="5">
        <f t="shared" si="1735"/>
        <v>600</v>
      </c>
      <c r="D9277" s="5">
        <f t="shared" si="1736"/>
        <v>30</v>
      </c>
      <c r="E9277" s="5" t="str">
        <f t="shared" si="1737"/>
        <v>0.0008565</v>
      </c>
      <c r="F9277" s="5" t="str">
        <f t="shared" si="1738"/>
        <v>92.86</v>
      </c>
      <c r="G9277" s="5" t="str">
        <f t="shared" si="1739"/>
        <v>606.8</v>
      </c>
      <c r="H9277" s="5" t="str">
        <f t="shared" si="1740"/>
        <v>0.2093</v>
      </c>
      <c r="I9277" s="1" t="s">
        <v>8</v>
      </c>
      <c r="AN9277" s="89" t="str">
        <f t="shared" si="1741"/>
        <v>600.0</v>
      </c>
      <c r="AO9277" s="89" t="str">
        <f t="shared" si="1742"/>
        <v>30.00</v>
      </c>
      <c r="AP9277" s="89" t="str">
        <f t="shared" si="1743"/>
        <v>0.0008565</v>
      </c>
      <c r="AQ9277" s="89" t="str">
        <f t="shared" si="1744"/>
        <v>92.86</v>
      </c>
      <c r="AR9277" s="89" t="str">
        <f t="shared" si="1745"/>
        <v>606.8</v>
      </c>
      <c r="AS9277" s="89" t="str">
        <f t="shared" si="1746"/>
        <v>0.2093</v>
      </c>
      <c r="AT9277" s="89"/>
      <c r="AU9277" s="99">
        <v>600</v>
      </c>
      <c r="AV9277" s="99">
        <v>30</v>
      </c>
      <c r="AW9277" s="99">
        <v>8.5648000000000007E-4</v>
      </c>
      <c r="AX9277" s="99">
        <v>92.861999999999966</v>
      </c>
      <c r="AY9277" s="99">
        <v>606.75</v>
      </c>
      <c r="AZ9277" s="99">
        <v>0.20931</v>
      </c>
      <c r="BA9277" s="119" t="s">
        <v>8</v>
      </c>
      <c r="BB9277" s="4">
        <v>9277</v>
      </c>
      <c r="BC9277" s="4">
        <v>600</v>
      </c>
    </row>
    <row r="9278" spans="2:55">
      <c r="B9278">
        <v>9277</v>
      </c>
      <c r="C9278" s="5">
        <f t="shared" si="1735"/>
        <v>600</v>
      </c>
      <c r="D9278" s="5">
        <f t="shared" si="1736"/>
        <v>40</v>
      </c>
      <c r="E9278" s="5" t="str">
        <f t="shared" si="1737"/>
        <v>0.0008603</v>
      </c>
      <c r="F9278" s="5" t="str">
        <f t="shared" si="1738"/>
        <v>128.5</v>
      </c>
      <c r="G9278" s="5" t="str">
        <f t="shared" si="1739"/>
        <v>644.7</v>
      </c>
      <c r="H9278" s="5" t="str">
        <f t="shared" si="1740"/>
        <v>0.3324</v>
      </c>
      <c r="I9278" s="1" t="s">
        <v>8</v>
      </c>
      <c r="AN9278" s="89" t="str">
        <f t="shared" si="1741"/>
        <v>600.0</v>
      </c>
      <c r="AO9278" s="89" t="str">
        <f t="shared" si="1742"/>
        <v>40.00</v>
      </c>
      <c r="AP9278" s="89" t="str">
        <f t="shared" si="1743"/>
        <v>0.0008603</v>
      </c>
      <c r="AQ9278" s="89" t="str">
        <f t="shared" si="1744"/>
        <v>128.5</v>
      </c>
      <c r="AR9278" s="89" t="str">
        <f t="shared" si="1745"/>
        <v>644.7</v>
      </c>
      <c r="AS9278" s="89" t="str">
        <f t="shared" si="1746"/>
        <v>0.3324</v>
      </c>
      <c r="AT9278" s="89"/>
      <c r="AU9278" s="99">
        <v>600</v>
      </c>
      <c r="AV9278" s="99">
        <v>40</v>
      </c>
      <c r="AW9278" s="99">
        <v>8.6026000000000006E-4</v>
      </c>
      <c r="AX9278" s="99">
        <v>128.53399999999999</v>
      </c>
      <c r="AY9278" s="99">
        <v>644.69000000000005</v>
      </c>
      <c r="AZ9278" s="99">
        <v>0.33244000000000001</v>
      </c>
      <c r="BA9278" s="119" t="s">
        <v>8</v>
      </c>
      <c r="BB9278" s="4">
        <v>9278</v>
      </c>
      <c r="BC9278" s="4">
        <v>600</v>
      </c>
    </row>
    <row r="9279" spans="2:55">
      <c r="B9279">
        <v>9278</v>
      </c>
      <c r="C9279" s="5">
        <f t="shared" si="1735"/>
        <v>600</v>
      </c>
      <c r="D9279" s="5">
        <f t="shared" si="1736"/>
        <v>50</v>
      </c>
      <c r="E9279" s="5" t="str">
        <f t="shared" si="1737"/>
        <v>0.0008641</v>
      </c>
      <c r="F9279" s="5" t="str">
        <f t="shared" si="1738"/>
        <v>164.2</v>
      </c>
      <c r="G9279" s="5" t="str">
        <f t="shared" si="1739"/>
        <v>682.6</v>
      </c>
      <c r="H9279" s="5" t="str">
        <f t="shared" si="1740"/>
        <v>0.4517</v>
      </c>
      <c r="I9279" s="1" t="s">
        <v>8</v>
      </c>
      <c r="AN9279" s="89" t="str">
        <f t="shared" si="1741"/>
        <v>600.0</v>
      </c>
      <c r="AO9279" s="89" t="str">
        <f t="shared" si="1742"/>
        <v>50.00</v>
      </c>
      <c r="AP9279" s="89" t="str">
        <f t="shared" si="1743"/>
        <v>0.0008641</v>
      </c>
      <c r="AQ9279" s="89" t="str">
        <f t="shared" si="1744"/>
        <v>164.2</v>
      </c>
      <c r="AR9279" s="89" t="str">
        <f t="shared" si="1745"/>
        <v>682.6</v>
      </c>
      <c r="AS9279" s="89" t="str">
        <f t="shared" si="1746"/>
        <v>0.4517</v>
      </c>
      <c r="AT9279" s="89"/>
      <c r="AU9279" s="99">
        <v>600</v>
      </c>
      <c r="AV9279" s="99">
        <v>50</v>
      </c>
      <c r="AW9279" s="99">
        <v>8.6406999999999999E-4</v>
      </c>
      <c r="AX9279" s="99">
        <v>164.19799999999998</v>
      </c>
      <c r="AY9279" s="99">
        <v>682.64</v>
      </c>
      <c r="AZ9279" s="99">
        <v>0.45173000000000002</v>
      </c>
      <c r="BA9279" s="119" t="s">
        <v>8</v>
      </c>
      <c r="BB9279" s="4">
        <v>9279</v>
      </c>
      <c r="BC9279" s="4">
        <v>600</v>
      </c>
    </row>
    <row r="9280" spans="2:55">
      <c r="B9280">
        <v>9279</v>
      </c>
      <c r="C9280" s="5">
        <f t="shared" si="1735"/>
        <v>600</v>
      </c>
      <c r="D9280" s="5">
        <f t="shared" si="1736"/>
        <v>60</v>
      </c>
      <c r="E9280" s="5" t="str">
        <f t="shared" si="1737"/>
        <v>0.0008679</v>
      </c>
      <c r="F9280" s="5" t="str">
        <f t="shared" si="1738"/>
        <v>199.8</v>
      </c>
      <c r="G9280" s="5" t="str">
        <f t="shared" si="1739"/>
        <v>720.5</v>
      </c>
      <c r="H9280" s="5" t="str">
        <f t="shared" si="1740"/>
        <v>0.5672</v>
      </c>
      <c r="I9280" s="1" t="s">
        <v>8</v>
      </c>
      <c r="AN9280" s="89" t="str">
        <f t="shared" si="1741"/>
        <v>600.0</v>
      </c>
      <c r="AO9280" s="89" t="str">
        <f t="shared" si="1742"/>
        <v>60.00</v>
      </c>
      <c r="AP9280" s="89" t="str">
        <f t="shared" si="1743"/>
        <v>0.0008679</v>
      </c>
      <c r="AQ9280" s="89" t="str">
        <f t="shared" si="1744"/>
        <v>199.8</v>
      </c>
      <c r="AR9280" s="89" t="str">
        <f t="shared" si="1745"/>
        <v>720.5</v>
      </c>
      <c r="AS9280" s="89" t="str">
        <f t="shared" si="1746"/>
        <v>0.5672</v>
      </c>
      <c r="AT9280" s="89"/>
      <c r="AU9280" s="99">
        <v>600</v>
      </c>
      <c r="AV9280" s="99">
        <v>60</v>
      </c>
      <c r="AW9280" s="99">
        <v>8.6790000000000001E-4</v>
      </c>
      <c r="AX9280" s="99">
        <v>199.76999999999998</v>
      </c>
      <c r="AY9280" s="99">
        <v>720.51</v>
      </c>
      <c r="AZ9280" s="99">
        <v>0.56715000000000004</v>
      </c>
      <c r="BA9280" s="119" t="s">
        <v>8</v>
      </c>
      <c r="BB9280" s="4">
        <v>9280</v>
      </c>
      <c r="BC9280" s="4">
        <v>600</v>
      </c>
    </row>
    <row r="9281" spans="2:55">
      <c r="B9281">
        <v>9280</v>
      </c>
      <c r="C9281" s="5">
        <f t="shared" si="1735"/>
        <v>600</v>
      </c>
      <c r="D9281" s="5">
        <f t="shared" si="1736"/>
        <v>70</v>
      </c>
      <c r="E9281" s="5" t="str">
        <f t="shared" si="1737"/>
        <v>0.0008718</v>
      </c>
      <c r="F9281" s="5" t="str">
        <f t="shared" si="1738"/>
        <v>235.2</v>
      </c>
      <c r="G9281" s="5" t="str">
        <f t="shared" si="1739"/>
        <v>758.3</v>
      </c>
      <c r="H9281" s="5" t="str">
        <f t="shared" si="1740"/>
        <v>0.6788</v>
      </c>
      <c r="I9281" s="1" t="s">
        <v>8</v>
      </c>
      <c r="AN9281" s="89" t="str">
        <f t="shared" si="1741"/>
        <v>600.0</v>
      </c>
      <c r="AO9281" s="89" t="str">
        <f t="shared" si="1742"/>
        <v>70.00</v>
      </c>
      <c r="AP9281" s="89" t="str">
        <f t="shared" si="1743"/>
        <v>0.0008718</v>
      </c>
      <c r="AQ9281" s="89" t="str">
        <f t="shared" si="1744"/>
        <v>235.2</v>
      </c>
      <c r="AR9281" s="89" t="str">
        <f t="shared" si="1745"/>
        <v>758.3</v>
      </c>
      <c r="AS9281" s="89" t="str">
        <f t="shared" si="1746"/>
        <v>0.6788</v>
      </c>
      <c r="AT9281" s="89"/>
      <c r="AU9281" s="99">
        <v>600</v>
      </c>
      <c r="AV9281" s="99">
        <v>70</v>
      </c>
      <c r="AW9281" s="99">
        <v>8.7177000000000001E-4</v>
      </c>
      <c r="AX9281" s="99">
        <v>235.20799999999997</v>
      </c>
      <c r="AY9281" s="99">
        <v>758.27</v>
      </c>
      <c r="AZ9281" s="99">
        <v>0.67881000000000002</v>
      </c>
      <c r="BA9281" s="119" t="s">
        <v>8</v>
      </c>
      <c r="BB9281" s="4">
        <v>9281</v>
      </c>
      <c r="BC9281" s="4">
        <v>600</v>
      </c>
    </row>
    <row r="9282" spans="2:55">
      <c r="B9282">
        <v>9281</v>
      </c>
      <c r="C9282" s="5">
        <f t="shared" si="1735"/>
        <v>600</v>
      </c>
      <c r="D9282" s="5">
        <f t="shared" si="1736"/>
        <v>80</v>
      </c>
      <c r="E9282" s="5" t="str">
        <f t="shared" si="1737"/>
        <v>0.0008757</v>
      </c>
      <c r="F9282" s="5" t="str">
        <f t="shared" si="1738"/>
        <v>270.5</v>
      </c>
      <c r="G9282" s="5" t="str">
        <f t="shared" si="1739"/>
        <v>795.9</v>
      </c>
      <c r="H9282" s="5" t="str">
        <f t="shared" si="1740"/>
        <v>0.7869</v>
      </c>
      <c r="I9282" s="1" t="s">
        <v>8</v>
      </c>
      <c r="AN9282" s="89" t="str">
        <f t="shared" si="1741"/>
        <v>600.0</v>
      </c>
      <c r="AO9282" s="89" t="str">
        <f t="shared" si="1742"/>
        <v>80.00</v>
      </c>
      <c r="AP9282" s="89" t="str">
        <f t="shared" si="1743"/>
        <v>0.0008757</v>
      </c>
      <c r="AQ9282" s="89" t="str">
        <f t="shared" si="1744"/>
        <v>270.5</v>
      </c>
      <c r="AR9282" s="89" t="str">
        <f t="shared" si="1745"/>
        <v>795.9</v>
      </c>
      <c r="AS9282" s="89" t="str">
        <f t="shared" si="1746"/>
        <v>0.7869</v>
      </c>
      <c r="AT9282" s="89"/>
      <c r="AU9282" s="99">
        <v>600</v>
      </c>
      <c r="AV9282" s="99">
        <v>80</v>
      </c>
      <c r="AW9282" s="99">
        <v>8.7566999999999994E-4</v>
      </c>
      <c r="AX9282" s="99">
        <v>270.49800000000005</v>
      </c>
      <c r="AY9282" s="99">
        <v>795.9</v>
      </c>
      <c r="AZ9282" s="99">
        <v>0.78691</v>
      </c>
      <c r="BA9282" s="119" t="s">
        <v>8</v>
      </c>
      <c r="BB9282" s="4">
        <v>9282</v>
      </c>
      <c r="BC9282" s="4">
        <v>600</v>
      </c>
    </row>
    <row r="9283" spans="2:55">
      <c r="B9283">
        <v>9282</v>
      </c>
      <c r="C9283" s="5">
        <f t="shared" si="1735"/>
        <v>600</v>
      </c>
      <c r="D9283" s="5">
        <f t="shared" si="1736"/>
        <v>90</v>
      </c>
      <c r="E9283" s="5" t="str">
        <f t="shared" si="1737"/>
        <v>0.0008796</v>
      </c>
      <c r="F9283" s="5" t="str">
        <f t="shared" si="1738"/>
        <v>305.6</v>
      </c>
      <c r="G9283" s="5" t="str">
        <f t="shared" si="1739"/>
        <v>833.4</v>
      </c>
      <c r="H9283" s="5" t="str">
        <f t="shared" si="1740"/>
        <v>0.8917</v>
      </c>
      <c r="I9283" s="1" t="s">
        <v>8</v>
      </c>
      <c r="AN9283" s="89" t="str">
        <f t="shared" si="1741"/>
        <v>600.0</v>
      </c>
      <c r="AO9283" s="89" t="str">
        <f t="shared" si="1742"/>
        <v>90.00</v>
      </c>
      <c r="AP9283" s="89" t="str">
        <f t="shared" si="1743"/>
        <v>0.0008796</v>
      </c>
      <c r="AQ9283" s="89" t="str">
        <f t="shared" si="1744"/>
        <v>305.6</v>
      </c>
      <c r="AR9283" s="89" t="str">
        <f t="shared" si="1745"/>
        <v>833.4</v>
      </c>
      <c r="AS9283" s="89" t="str">
        <f t="shared" si="1746"/>
        <v>0.8917</v>
      </c>
      <c r="AT9283" s="89"/>
      <c r="AU9283" s="99">
        <v>600</v>
      </c>
      <c r="AV9283" s="99">
        <v>90</v>
      </c>
      <c r="AW9283" s="99">
        <v>8.7963000000000006E-4</v>
      </c>
      <c r="AX9283" s="99">
        <v>305.64199999999994</v>
      </c>
      <c r="AY9283" s="99">
        <v>833.42</v>
      </c>
      <c r="AZ9283" s="99">
        <v>0.89166999999999996</v>
      </c>
      <c r="BA9283" s="119" t="s">
        <v>8</v>
      </c>
      <c r="BB9283" s="4">
        <v>9283</v>
      </c>
      <c r="BC9283" s="4">
        <v>600</v>
      </c>
    </row>
    <row r="9284" spans="2:55">
      <c r="B9284">
        <v>9283</v>
      </c>
      <c r="C9284" s="5">
        <f t="shared" si="1735"/>
        <v>600</v>
      </c>
      <c r="D9284" s="5">
        <f t="shared" si="1736"/>
        <v>100</v>
      </c>
      <c r="E9284" s="5" t="str">
        <f t="shared" si="1737"/>
        <v>0.0008836</v>
      </c>
      <c r="F9284" s="5" t="str">
        <f t="shared" si="1738"/>
        <v>340.7</v>
      </c>
      <c r="G9284" s="5" t="str">
        <f t="shared" si="1739"/>
        <v>870.8</v>
      </c>
      <c r="H9284" s="5" t="str">
        <f t="shared" si="1740"/>
        <v>0.9933</v>
      </c>
      <c r="I9284" s="1" t="s">
        <v>8</v>
      </c>
      <c r="AN9284" s="89" t="str">
        <f t="shared" si="1741"/>
        <v>600.0</v>
      </c>
      <c r="AO9284" s="89" t="str">
        <f t="shared" si="1742"/>
        <v>100.0</v>
      </c>
      <c r="AP9284" s="89" t="str">
        <f t="shared" si="1743"/>
        <v>0.0008836</v>
      </c>
      <c r="AQ9284" s="89" t="str">
        <f t="shared" si="1744"/>
        <v>340.7</v>
      </c>
      <c r="AR9284" s="89" t="str">
        <f t="shared" si="1745"/>
        <v>870.8</v>
      </c>
      <c r="AS9284" s="89" t="str">
        <f t="shared" si="1746"/>
        <v>0.9933</v>
      </c>
      <c r="AT9284" s="89"/>
      <c r="AU9284" s="99">
        <v>600</v>
      </c>
      <c r="AV9284" s="99">
        <v>100</v>
      </c>
      <c r="AW9284" s="99">
        <v>8.8363000000000005E-4</v>
      </c>
      <c r="AX9284" s="99">
        <v>340.66200000000003</v>
      </c>
      <c r="AY9284" s="99">
        <v>870.84</v>
      </c>
      <c r="AZ9284" s="99">
        <v>0.99331000000000003</v>
      </c>
      <c r="BA9284" s="119" t="s">
        <v>8</v>
      </c>
      <c r="BB9284" s="4">
        <v>9284</v>
      </c>
      <c r="BC9284" s="4">
        <v>600</v>
      </c>
    </row>
    <row r="9285" spans="2:55">
      <c r="B9285">
        <v>9284</v>
      </c>
      <c r="C9285" s="5">
        <f t="shared" si="1735"/>
        <v>600</v>
      </c>
      <c r="D9285" s="5">
        <f t="shared" si="1736"/>
        <v>110</v>
      </c>
      <c r="E9285" s="5" t="str">
        <f t="shared" si="1737"/>
        <v>0.0008877</v>
      </c>
      <c r="F9285" s="5" t="str">
        <f t="shared" si="1738"/>
        <v>375.5</v>
      </c>
      <c r="G9285" s="5" t="str">
        <f t="shared" si="1739"/>
        <v>908.2</v>
      </c>
      <c r="H9285" s="5" t="str">
        <f t="shared" si="1740"/>
        <v>1.092</v>
      </c>
      <c r="I9285" s="1" t="s">
        <v>8</v>
      </c>
      <c r="AN9285" s="89" t="str">
        <f t="shared" si="1741"/>
        <v>600.0</v>
      </c>
      <c r="AO9285" s="89" t="str">
        <f t="shared" si="1742"/>
        <v>110.0</v>
      </c>
      <c r="AP9285" s="89" t="str">
        <f t="shared" si="1743"/>
        <v>0.0008877</v>
      </c>
      <c r="AQ9285" s="89" t="str">
        <f t="shared" si="1744"/>
        <v>375.5</v>
      </c>
      <c r="AR9285" s="89" t="str">
        <f t="shared" si="1745"/>
        <v>908.2</v>
      </c>
      <c r="AS9285" s="89" t="str">
        <f t="shared" si="1746"/>
        <v>1.092</v>
      </c>
      <c r="AT9285" s="89"/>
      <c r="AU9285" s="99">
        <v>600</v>
      </c>
      <c r="AV9285" s="99">
        <v>110</v>
      </c>
      <c r="AW9285" s="99">
        <v>8.8771E-4</v>
      </c>
      <c r="AX9285" s="99">
        <v>375.54399999999998</v>
      </c>
      <c r="AY9285" s="99">
        <v>908.17</v>
      </c>
      <c r="AZ9285" s="99">
        <v>1.0920000000000001</v>
      </c>
      <c r="BA9285" s="119" t="s">
        <v>8</v>
      </c>
      <c r="BB9285" s="4">
        <v>9285</v>
      </c>
      <c r="BC9285" s="4">
        <v>600</v>
      </c>
    </row>
    <row r="9286" spans="2:55">
      <c r="B9286">
        <v>9285</v>
      </c>
      <c r="C9286" s="5">
        <f t="shared" si="1735"/>
        <v>600</v>
      </c>
      <c r="D9286" s="5">
        <f t="shared" si="1736"/>
        <v>120</v>
      </c>
      <c r="E9286" s="5" t="str">
        <f t="shared" si="1737"/>
        <v>0.0008918</v>
      </c>
      <c r="F9286" s="5" t="str">
        <f t="shared" si="1738"/>
        <v>410.3</v>
      </c>
      <c r="G9286" s="5" t="str">
        <f t="shared" si="1739"/>
        <v>945.4</v>
      </c>
      <c r="H9286" s="5" t="str">
        <f t="shared" si="1740"/>
        <v>1.188</v>
      </c>
      <c r="I9286" s="1" t="s">
        <v>8</v>
      </c>
      <c r="AN9286" s="89" t="str">
        <f t="shared" si="1741"/>
        <v>600.0</v>
      </c>
      <c r="AO9286" s="89" t="str">
        <f t="shared" si="1742"/>
        <v>120.0</v>
      </c>
      <c r="AP9286" s="89" t="str">
        <f t="shared" si="1743"/>
        <v>0.0008918</v>
      </c>
      <c r="AQ9286" s="89" t="str">
        <f t="shared" si="1744"/>
        <v>410.3</v>
      </c>
      <c r="AR9286" s="89" t="str">
        <f t="shared" si="1745"/>
        <v>945.4</v>
      </c>
      <c r="AS9286" s="89" t="str">
        <f t="shared" si="1746"/>
        <v>1.188</v>
      </c>
      <c r="AT9286" s="89"/>
      <c r="AU9286" s="99">
        <v>600</v>
      </c>
      <c r="AV9286" s="99">
        <v>120</v>
      </c>
      <c r="AW9286" s="99">
        <v>8.9183999999999997E-4</v>
      </c>
      <c r="AX9286" s="99">
        <v>410.32600000000002</v>
      </c>
      <c r="AY9286" s="99">
        <v>945.43</v>
      </c>
      <c r="AZ9286" s="99">
        <v>1.1880999999999999</v>
      </c>
      <c r="BA9286" s="119" t="s">
        <v>8</v>
      </c>
      <c r="BB9286" s="4">
        <v>9286</v>
      </c>
      <c r="BC9286" s="4">
        <v>600</v>
      </c>
    </row>
    <row r="9287" spans="2:55">
      <c r="B9287">
        <v>9286</v>
      </c>
      <c r="C9287" s="5">
        <f t="shared" si="1735"/>
        <v>600</v>
      </c>
      <c r="D9287" s="5">
        <f t="shared" si="1736"/>
        <v>130</v>
      </c>
      <c r="E9287" s="5" t="str">
        <f t="shared" si="1737"/>
        <v>0.0008961</v>
      </c>
      <c r="F9287" s="5" t="str">
        <f t="shared" si="1738"/>
        <v>445.0</v>
      </c>
      <c r="G9287" s="5" t="str">
        <f t="shared" si="1739"/>
        <v>982.6</v>
      </c>
      <c r="H9287" s="5" t="str">
        <f t="shared" si="1740"/>
        <v>1.282</v>
      </c>
      <c r="I9287" s="1" t="s">
        <v>8</v>
      </c>
      <c r="AN9287" s="89" t="str">
        <f t="shared" si="1741"/>
        <v>600.0</v>
      </c>
      <c r="AO9287" s="89" t="str">
        <f t="shared" si="1742"/>
        <v>130.0</v>
      </c>
      <c r="AP9287" s="89" t="str">
        <f t="shared" si="1743"/>
        <v>0.0008961</v>
      </c>
      <c r="AQ9287" s="89" t="str">
        <f t="shared" si="1744"/>
        <v>445.0</v>
      </c>
      <c r="AR9287" s="89" t="str">
        <f t="shared" si="1745"/>
        <v>982.6</v>
      </c>
      <c r="AS9287" s="89" t="str">
        <f t="shared" si="1746"/>
        <v>1.282</v>
      </c>
      <c r="AT9287" s="89"/>
      <c r="AU9287" s="99">
        <v>600</v>
      </c>
      <c r="AV9287" s="99">
        <v>130</v>
      </c>
      <c r="AW9287" s="99">
        <v>8.9605000000000001E-4</v>
      </c>
      <c r="AX9287" s="99">
        <v>445.01</v>
      </c>
      <c r="AY9287" s="99">
        <v>982.64</v>
      </c>
      <c r="AZ9287" s="99">
        <v>1.2815000000000001</v>
      </c>
      <c r="BA9287" s="119" t="s">
        <v>8</v>
      </c>
      <c r="BB9287" s="4">
        <v>9287</v>
      </c>
      <c r="BC9287" s="4">
        <v>600</v>
      </c>
    </row>
    <row r="9288" spans="2:55">
      <c r="B9288">
        <v>9287</v>
      </c>
      <c r="C9288" s="5">
        <f t="shared" si="1735"/>
        <v>600</v>
      </c>
      <c r="D9288" s="5">
        <f t="shared" si="1736"/>
        <v>140</v>
      </c>
      <c r="E9288" s="5" t="str">
        <f t="shared" si="1737"/>
        <v>0.0009003</v>
      </c>
      <c r="F9288" s="5" t="str">
        <f t="shared" si="1738"/>
        <v>479.6</v>
      </c>
      <c r="G9288" s="5" t="str">
        <f t="shared" si="1739"/>
        <v>1020.</v>
      </c>
      <c r="H9288" s="5" t="str">
        <f t="shared" si="1740"/>
        <v>1.373</v>
      </c>
      <c r="I9288" s="1" t="s">
        <v>8</v>
      </c>
      <c r="AN9288" s="89" t="str">
        <f t="shared" si="1741"/>
        <v>600.0</v>
      </c>
      <c r="AO9288" s="89" t="str">
        <f t="shared" si="1742"/>
        <v>140.0</v>
      </c>
      <c r="AP9288" s="89" t="str">
        <f t="shared" si="1743"/>
        <v>0.0009003</v>
      </c>
      <c r="AQ9288" s="89" t="str">
        <f t="shared" si="1744"/>
        <v>479.6</v>
      </c>
      <c r="AR9288" s="89" t="str">
        <f t="shared" si="1745"/>
        <v>1020.</v>
      </c>
      <c r="AS9288" s="89" t="str">
        <f t="shared" si="1746"/>
        <v>1.373</v>
      </c>
      <c r="AT9288" s="89"/>
      <c r="AU9288" s="99">
        <v>600</v>
      </c>
      <c r="AV9288" s="99">
        <v>140</v>
      </c>
      <c r="AW9288" s="99">
        <v>9.0032999999999997E-4</v>
      </c>
      <c r="AX9288" s="99">
        <v>479.60199999999998</v>
      </c>
      <c r="AY9288" s="99">
        <v>1019.8</v>
      </c>
      <c r="AZ9288" s="99">
        <v>1.3726</v>
      </c>
      <c r="BA9288" s="119" t="s">
        <v>8</v>
      </c>
      <c r="BB9288" s="4">
        <v>9288</v>
      </c>
      <c r="BC9288" s="4">
        <v>600</v>
      </c>
    </row>
    <row r="9289" spans="2:55">
      <c r="B9289">
        <v>9288</v>
      </c>
      <c r="C9289" s="5">
        <f t="shared" si="1735"/>
        <v>600</v>
      </c>
      <c r="D9289" s="5">
        <f t="shared" si="1736"/>
        <v>150</v>
      </c>
      <c r="E9289" s="5" t="str">
        <f t="shared" si="1737"/>
        <v>0.0009047</v>
      </c>
      <c r="F9289" s="5" t="str">
        <f t="shared" si="1738"/>
        <v>514.1</v>
      </c>
      <c r="G9289" s="5" t="str">
        <f t="shared" si="1739"/>
        <v>1057</v>
      </c>
      <c r="H9289" s="5" t="str">
        <f t="shared" si="1740"/>
        <v>1.461</v>
      </c>
      <c r="I9289" s="1" t="s">
        <v>8</v>
      </c>
      <c r="AN9289" s="89" t="str">
        <f t="shared" si="1741"/>
        <v>600.0</v>
      </c>
      <c r="AO9289" s="89" t="str">
        <f t="shared" si="1742"/>
        <v>150.0</v>
      </c>
      <c r="AP9289" s="89" t="str">
        <f t="shared" si="1743"/>
        <v>0.0009047</v>
      </c>
      <c r="AQ9289" s="89" t="str">
        <f t="shared" si="1744"/>
        <v>514.1</v>
      </c>
      <c r="AR9289" s="89" t="str">
        <f t="shared" si="1745"/>
        <v>1057</v>
      </c>
      <c r="AS9289" s="89" t="str">
        <f t="shared" si="1746"/>
        <v>1.461</v>
      </c>
      <c r="AT9289" s="89"/>
      <c r="AU9289" s="99">
        <v>600</v>
      </c>
      <c r="AV9289" s="99">
        <v>150</v>
      </c>
      <c r="AW9289" s="99">
        <v>9.0468000000000005E-4</v>
      </c>
      <c r="AX9289" s="99">
        <v>514.0920000000001</v>
      </c>
      <c r="AY9289" s="99">
        <v>1056.9000000000001</v>
      </c>
      <c r="AZ9289" s="99">
        <v>1.4614</v>
      </c>
      <c r="BA9289" s="119" t="s">
        <v>8</v>
      </c>
      <c r="BB9289" s="4">
        <v>9289</v>
      </c>
      <c r="BC9289" s="4">
        <v>600</v>
      </c>
    </row>
    <row r="9290" spans="2:55">
      <c r="B9290">
        <v>9289</v>
      </c>
      <c r="C9290" s="5">
        <f t="shared" si="1735"/>
        <v>600</v>
      </c>
      <c r="D9290" s="5">
        <f t="shared" si="1736"/>
        <v>160</v>
      </c>
      <c r="E9290" s="5" t="str">
        <f t="shared" si="1737"/>
        <v>0.0009091</v>
      </c>
      <c r="F9290" s="5" t="str">
        <f t="shared" si="1738"/>
        <v>548.5</v>
      </c>
      <c r="G9290" s="5" t="str">
        <f t="shared" si="1739"/>
        <v>1094</v>
      </c>
      <c r="H9290" s="5" t="str">
        <f t="shared" si="1740"/>
        <v>1.548</v>
      </c>
      <c r="I9290" s="1" t="s">
        <v>8</v>
      </c>
      <c r="AN9290" s="89" t="str">
        <f t="shared" si="1741"/>
        <v>600.0</v>
      </c>
      <c r="AO9290" s="89" t="str">
        <f t="shared" si="1742"/>
        <v>160.0</v>
      </c>
      <c r="AP9290" s="89" t="str">
        <f t="shared" si="1743"/>
        <v>0.0009091</v>
      </c>
      <c r="AQ9290" s="89" t="str">
        <f t="shared" si="1744"/>
        <v>548.5</v>
      </c>
      <c r="AR9290" s="89" t="str">
        <f t="shared" si="1745"/>
        <v>1094</v>
      </c>
      <c r="AS9290" s="89" t="str">
        <f t="shared" si="1746"/>
        <v>1.548</v>
      </c>
      <c r="AT9290" s="89"/>
      <c r="AU9290" s="99">
        <v>600</v>
      </c>
      <c r="AV9290" s="99">
        <v>160</v>
      </c>
      <c r="AW9290" s="99">
        <v>9.0910999999999997E-4</v>
      </c>
      <c r="AX9290" s="99">
        <v>548.53399999999999</v>
      </c>
      <c r="AY9290" s="99">
        <v>1094</v>
      </c>
      <c r="AZ9290" s="99">
        <v>1.548</v>
      </c>
      <c r="BA9290" s="119" t="s">
        <v>8</v>
      </c>
      <c r="BB9290" s="4">
        <v>9290</v>
      </c>
      <c r="BC9290" s="4">
        <v>600</v>
      </c>
    </row>
    <row r="9291" spans="2:55">
      <c r="B9291">
        <v>9290</v>
      </c>
      <c r="C9291" s="5">
        <f t="shared" si="1735"/>
        <v>600</v>
      </c>
      <c r="D9291" s="5">
        <f t="shared" si="1736"/>
        <v>170</v>
      </c>
      <c r="E9291" s="5" t="str">
        <f t="shared" si="1737"/>
        <v>0.0009136</v>
      </c>
      <c r="F9291" s="5" t="str">
        <f t="shared" si="1738"/>
        <v>582.9</v>
      </c>
      <c r="G9291" s="5" t="str">
        <f t="shared" si="1739"/>
        <v>1131</v>
      </c>
      <c r="H9291" s="5" t="str">
        <f t="shared" si="1740"/>
        <v>1.633</v>
      </c>
      <c r="I9291" s="1" t="s">
        <v>8</v>
      </c>
      <c r="AN9291" s="89" t="str">
        <f t="shared" si="1741"/>
        <v>600.0</v>
      </c>
      <c r="AO9291" s="89" t="str">
        <f t="shared" si="1742"/>
        <v>170.0</v>
      </c>
      <c r="AP9291" s="89" t="str">
        <f t="shared" si="1743"/>
        <v>0.0009136</v>
      </c>
      <c r="AQ9291" s="89" t="str">
        <f t="shared" si="1744"/>
        <v>582.9</v>
      </c>
      <c r="AR9291" s="89" t="str">
        <f t="shared" si="1745"/>
        <v>1131</v>
      </c>
      <c r="AS9291" s="89" t="str">
        <f t="shared" si="1746"/>
        <v>1.633</v>
      </c>
      <c r="AT9291" s="89"/>
      <c r="AU9291" s="99">
        <v>600</v>
      </c>
      <c r="AV9291" s="99">
        <v>170</v>
      </c>
      <c r="AW9291" s="99">
        <v>9.1361000000000003E-4</v>
      </c>
      <c r="AX9291" s="99">
        <v>582.93399999999986</v>
      </c>
      <c r="AY9291" s="99">
        <v>1131.0999999999999</v>
      </c>
      <c r="AZ9291" s="99">
        <v>1.6327</v>
      </c>
      <c r="BA9291" s="119" t="s">
        <v>8</v>
      </c>
      <c r="BB9291" s="4">
        <v>9291</v>
      </c>
      <c r="BC9291" s="4">
        <v>600</v>
      </c>
    </row>
    <row r="9292" spans="2:55">
      <c r="B9292">
        <v>9291</v>
      </c>
      <c r="C9292" s="5">
        <f t="shared" si="1735"/>
        <v>600</v>
      </c>
      <c r="D9292" s="5">
        <f t="shared" si="1736"/>
        <v>180</v>
      </c>
      <c r="E9292" s="5" t="str">
        <f t="shared" si="1737"/>
        <v>0.0009182</v>
      </c>
      <c r="F9292" s="5" t="str">
        <f t="shared" si="1738"/>
        <v>617.3</v>
      </c>
      <c r="G9292" s="5" t="str">
        <f t="shared" si="1739"/>
        <v>1168</v>
      </c>
      <c r="H9292" s="5" t="str">
        <f t="shared" si="1740"/>
        <v>1.715</v>
      </c>
      <c r="I9292" s="1" t="s">
        <v>8</v>
      </c>
      <c r="AN9292" s="89" t="str">
        <f t="shared" si="1741"/>
        <v>600.0</v>
      </c>
      <c r="AO9292" s="89" t="str">
        <f t="shared" si="1742"/>
        <v>180.0</v>
      </c>
      <c r="AP9292" s="89" t="str">
        <f t="shared" si="1743"/>
        <v>0.0009182</v>
      </c>
      <c r="AQ9292" s="89" t="str">
        <f t="shared" si="1744"/>
        <v>617.3</v>
      </c>
      <c r="AR9292" s="89" t="str">
        <f t="shared" si="1745"/>
        <v>1168</v>
      </c>
      <c r="AS9292" s="89" t="str">
        <f t="shared" si="1746"/>
        <v>1.715</v>
      </c>
      <c r="AT9292" s="89"/>
      <c r="AU9292" s="99">
        <v>600</v>
      </c>
      <c r="AV9292" s="99">
        <v>180</v>
      </c>
      <c r="AW9292" s="99">
        <v>9.1818999999999994E-4</v>
      </c>
      <c r="AX9292" s="99">
        <v>617.28600000000006</v>
      </c>
      <c r="AY9292" s="99">
        <v>1168.2</v>
      </c>
      <c r="AZ9292" s="99">
        <v>1.7154</v>
      </c>
      <c r="BA9292" s="119" t="s">
        <v>8</v>
      </c>
      <c r="BB9292" s="4">
        <v>9292</v>
      </c>
      <c r="BC9292" s="4">
        <v>600</v>
      </c>
    </row>
    <row r="9293" spans="2:55">
      <c r="B9293">
        <v>9292</v>
      </c>
      <c r="C9293" s="5">
        <f t="shared" si="1735"/>
        <v>600</v>
      </c>
      <c r="D9293" s="5">
        <f t="shared" si="1736"/>
        <v>190</v>
      </c>
      <c r="E9293" s="5" t="str">
        <f t="shared" si="1737"/>
        <v>0.0009228</v>
      </c>
      <c r="F9293" s="5" t="str">
        <f t="shared" si="1738"/>
        <v>651.6</v>
      </c>
      <c r="G9293" s="5" t="str">
        <f t="shared" si="1739"/>
        <v>1205</v>
      </c>
      <c r="H9293" s="5" t="str">
        <f t="shared" si="1740"/>
        <v>1.796</v>
      </c>
      <c r="I9293" s="1" t="s">
        <v>8</v>
      </c>
      <c r="AN9293" s="89" t="str">
        <f t="shared" si="1741"/>
        <v>600.0</v>
      </c>
      <c r="AO9293" s="89" t="str">
        <f t="shared" si="1742"/>
        <v>190.0</v>
      </c>
      <c r="AP9293" s="89" t="str">
        <f t="shared" si="1743"/>
        <v>0.0009228</v>
      </c>
      <c r="AQ9293" s="89" t="str">
        <f t="shared" si="1744"/>
        <v>651.6</v>
      </c>
      <c r="AR9293" s="89" t="str">
        <f t="shared" si="1745"/>
        <v>1205</v>
      </c>
      <c r="AS9293" s="89" t="str">
        <f t="shared" si="1746"/>
        <v>1.796</v>
      </c>
      <c r="AT9293" s="89"/>
      <c r="AU9293" s="99">
        <v>600</v>
      </c>
      <c r="AV9293" s="99">
        <v>190</v>
      </c>
      <c r="AW9293" s="99">
        <v>9.2283999999999997E-4</v>
      </c>
      <c r="AX9293" s="99">
        <v>651.596</v>
      </c>
      <c r="AY9293" s="99">
        <v>1205.3</v>
      </c>
      <c r="AZ9293" s="99">
        <v>1.7963</v>
      </c>
      <c r="BA9293" s="119" t="s">
        <v>8</v>
      </c>
      <c r="BB9293" s="4">
        <v>9293</v>
      </c>
      <c r="BC9293" s="4">
        <v>600</v>
      </c>
    </row>
    <row r="9294" spans="2:55">
      <c r="B9294">
        <v>9293</v>
      </c>
      <c r="C9294" s="5">
        <f t="shared" si="1735"/>
        <v>600</v>
      </c>
      <c r="D9294" s="5">
        <f t="shared" si="1736"/>
        <v>200</v>
      </c>
      <c r="E9294" s="5" t="str">
        <f t="shared" si="1737"/>
        <v>0.0009276</v>
      </c>
      <c r="F9294" s="5" t="str">
        <f t="shared" si="1738"/>
        <v>685.8</v>
      </c>
      <c r="G9294" s="5" t="str">
        <f t="shared" si="1739"/>
        <v>1242</v>
      </c>
      <c r="H9294" s="5" t="str">
        <f t="shared" si="1740"/>
        <v>1.876</v>
      </c>
      <c r="I9294" s="1" t="s">
        <v>8</v>
      </c>
      <c r="AN9294" s="89" t="str">
        <f t="shared" si="1741"/>
        <v>600.0</v>
      </c>
      <c r="AO9294" s="89" t="str">
        <f t="shared" si="1742"/>
        <v>200.0</v>
      </c>
      <c r="AP9294" s="89" t="str">
        <f t="shared" si="1743"/>
        <v>0.0009276</v>
      </c>
      <c r="AQ9294" s="89" t="str">
        <f t="shared" si="1744"/>
        <v>685.8</v>
      </c>
      <c r="AR9294" s="89" t="str">
        <f t="shared" si="1745"/>
        <v>1242</v>
      </c>
      <c r="AS9294" s="89" t="str">
        <f t="shared" si="1746"/>
        <v>1.876</v>
      </c>
      <c r="AT9294" s="89"/>
      <c r="AU9294" s="99">
        <v>600</v>
      </c>
      <c r="AV9294" s="99">
        <v>200</v>
      </c>
      <c r="AW9294" s="99">
        <v>9.2758000000000001E-4</v>
      </c>
      <c r="AX9294" s="99">
        <v>685.75199999999995</v>
      </c>
      <c r="AY9294" s="99">
        <v>1242.3</v>
      </c>
      <c r="AZ9294" s="99">
        <v>1.8754999999999999</v>
      </c>
      <c r="BA9294" s="119" t="s">
        <v>8</v>
      </c>
      <c r="BB9294" s="4">
        <v>9294</v>
      </c>
      <c r="BC9294" s="4">
        <v>600</v>
      </c>
    </row>
    <row r="9295" spans="2:55">
      <c r="B9295">
        <v>9294</v>
      </c>
      <c r="C9295" s="5">
        <f t="shared" ref="C9295:C9358" si="1747">_xlfn.NUMBERVALUE(AN9295)</f>
        <v>600</v>
      </c>
      <c r="D9295" s="5">
        <f t="shared" ref="D9295:D9358" si="1748">_xlfn.NUMBERVALUE(AO9295)</f>
        <v>210</v>
      </c>
      <c r="E9295" s="5" t="str">
        <f t="shared" ref="E9295:E9358" si="1749">AP9295</f>
        <v>0.0009324</v>
      </c>
      <c r="F9295" s="5" t="str">
        <f t="shared" ref="F9295:F9358" si="1750">IF($D9295=0,_xlfn.NUMBERVALUE(AQ9295),AQ9295)</f>
        <v>720.0</v>
      </c>
      <c r="G9295" s="5" t="str">
        <f t="shared" ref="G9295:G9358" si="1751">IF($D9295=0,_xlfn.NUMBERVALUE(AR9295),AR9295)</f>
        <v>1279</v>
      </c>
      <c r="H9295" s="5" t="str">
        <f t="shared" ref="H9295:H9358" si="1752">IF($D9295=0,_xlfn.NUMBERVALUE(AS9295),AS9295)</f>
        <v>1.953</v>
      </c>
      <c r="I9295" s="1" t="s">
        <v>8</v>
      </c>
      <c r="AN9295" s="89" t="str">
        <f t="shared" ref="AN9295:AN9358" si="1753">IF(AU9295=0,"0.000",TEXT(IF(AU9295&lt;0,"-","")&amp;LEFT(TEXT(ABS(AU9295),"0."&amp;REPT("0",4-1)&amp;"E+00"),4+1)*10^FLOOR(LOG10(TEXT(ABS(AU9295),"0."&amp;REPT("0",4-1)&amp;"E+00")),1),(""&amp;(IF(OR(AND(FLOOR(LOG10(TEXT(ABS(AU9295),"0."&amp;REPT("0",4-1)&amp;"E+00")),1)+1=4,RIGHT(LEFT(TEXT(ABS(AU9295),"0."&amp;REPT("0",4-1)&amp;"E+00"),4+1)*10^FLOOR(LOG10(TEXT(ABS(AU9295),"0."&amp;REPT("0",4-1)&amp;"E+00")),1),1)="0"),LOG10(TEXT(ABS(AU9295),"0."&amp;REPT("0",4-1)&amp;"E+00"))&lt;=4-1),"0.","#")&amp;REPT("0",IF(4-1-(FLOOR(LOG10(TEXT(ABS(AU9295),"0."&amp;REPT("0",4-1)&amp;"E+00")),1))&gt;0,4-1-(FLOOR(LOG10(TEXT(ABS(AU9295),"0."&amp;REPT("0",4-1)&amp;"E+00")),1)),0))))))</f>
        <v>600.0</v>
      </c>
      <c r="AO9295" s="89" t="str">
        <f t="shared" ref="AO9295:AO9358" si="1754">IF(AV9295=0,"0.000",TEXT(IF(AV9295&lt;0,"-","")&amp;LEFT(TEXT(ABS(AV9295),"0."&amp;REPT("0",4-1)&amp;"E+00"),4+1)*10^FLOOR(LOG10(TEXT(ABS(AV9295),"0."&amp;REPT("0",4-1)&amp;"E+00")),1),(""&amp;(IF(OR(AND(FLOOR(LOG10(TEXT(ABS(AV9295),"0."&amp;REPT("0",4-1)&amp;"E+00")),1)+1=4,RIGHT(LEFT(TEXT(ABS(AV9295),"0."&amp;REPT("0",4-1)&amp;"E+00"),4+1)*10^FLOOR(LOG10(TEXT(ABS(AV9295),"0."&amp;REPT("0",4-1)&amp;"E+00")),1),1)="0"),LOG10(TEXT(ABS(AV9295),"0."&amp;REPT("0",4-1)&amp;"E+00"))&lt;=4-1),"0.","#")&amp;REPT("0",IF(4-1-(FLOOR(LOG10(TEXT(ABS(AV9295),"0."&amp;REPT("0",4-1)&amp;"E+00")),1))&gt;0,4-1-(FLOOR(LOG10(TEXT(ABS(AV9295),"0."&amp;REPT("0",4-1)&amp;"E+00")),1)),0))))))</f>
        <v>210.0</v>
      </c>
      <c r="AP9295" s="89" t="str">
        <f t="shared" ref="AP9295:AP9358" si="1755">IF(AW9295=0,"0.000",TEXT(IF(AW9295&lt;0,"-","")&amp;LEFT(TEXT(ABS(AW9295),"0."&amp;REPT("0",4-1)&amp;"E+00"),4+1)*10^FLOOR(LOG10(TEXT(ABS(AW9295),"0."&amp;REPT("0",4-1)&amp;"E+00")),1),(""&amp;(IF(OR(AND(FLOOR(LOG10(TEXT(ABS(AW9295),"0."&amp;REPT("0",4-1)&amp;"E+00")),1)+1=4,RIGHT(LEFT(TEXT(ABS(AW9295),"0."&amp;REPT("0",4-1)&amp;"E+00"),4+1)*10^FLOOR(LOG10(TEXT(ABS(AW9295),"0."&amp;REPT("0",4-1)&amp;"E+00")),1),1)="0"),LOG10(TEXT(ABS(AW9295),"0."&amp;REPT("0",4-1)&amp;"E+00"))&lt;=4-1),"0.","#")&amp;REPT("0",IF(4-1-(FLOOR(LOG10(TEXT(ABS(AW9295),"0."&amp;REPT("0",4-1)&amp;"E+00")),1))&gt;0,4-1-(FLOOR(LOG10(TEXT(ABS(AW9295),"0."&amp;REPT("0",4-1)&amp;"E+00")),1)),0))))))</f>
        <v>0.0009324</v>
      </c>
      <c r="AQ9295" s="89" t="str">
        <f t="shared" ref="AQ9295:AQ9358" si="1756">IF(AX9295=0,"0.000",TEXT(IF(AX9295&lt;0,"-","")&amp;LEFT(TEXT(ABS(AX9295),"0."&amp;REPT("0",4-1)&amp;"E+00"),4+1)*10^FLOOR(LOG10(TEXT(ABS(AX9295),"0."&amp;REPT("0",4-1)&amp;"E+00")),1),(""&amp;(IF(OR(AND(FLOOR(LOG10(TEXT(ABS(AX9295),"0."&amp;REPT("0",4-1)&amp;"E+00")),1)+1=4,RIGHT(LEFT(TEXT(ABS(AX9295),"0."&amp;REPT("0",4-1)&amp;"E+00"),4+1)*10^FLOOR(LOG10(TEXT(ABS(AX9295),"0."&amp;REPT("0",4-1)&amp;"E+00")),1),1)="0"),LOG10(TEXT(ABS(AX9295),"0."&amp;REPT("0",4-1)&amp;"E+00"))&lt;=4-1),"0.","#")&amp;REPT("0",IF(4-1-(FLOOR(LOG10(TEXT(ABS(AX9295),"0."&amp;REPT("0",4-1)&amp;"E+00")),1))&gt;0,4-1-(FLOOR(LOG10(TEXT(ABS(AX9295),"0."&amp;REPT("0",4-1)&amp;"E+00")),1)),0))))))</f>
        <v>720.0</v>
      </c>
      <c r="AR9295" s="89" t="str">
        <f t="shared" ref="AR9295:AR9358" si="1757">IF(AY9295=0,"0.000",TEXT(IF(AY9295&lt;0,"-","")&amp;LEFT(TEXT(ABS(AY9295),"0."&amp;REPT("0",4-1)&amp;"E+00"),4+1)*10^FLOOR(LOG10(TEXT(ABS(AY9295),"0."&amp;REPT("0",4-1)&amp;"E+00")),1),(""&amp;(IF(OR(AND(FLOOR(LOG10(TEXT(ABS(AY9295),"0."&amp;REPT("0",4-1)&amp;"E+00")),1)+1=4,RIGHT(LEFT(TEXT(ABS(AY9295),"0."&amp;REPT("0",4-1)&amp;"E+00"),4+1)*10^FLOOR(LOG10(TEXT(ABS(AY9295),"0."&amp;REPT("0",4-1)&amp;"E+00")),1),1)="0"),LOG10(TEXT(ABS(AY9295),"0."&amp;REPT("0",4-1)&amp;"E+00"))&lt;=4-1),"0.","#")&amp;REPT("0",IF(4-1-(FLOOR(LOG10(TEXT(ABS(AY9295),"0."&amp;REPT("0",4-1)&amp;"E+00")),1))&gt;0,4-1-(FLOOR(LOG10(TEXT(ABS(AY9295),"0."&amp;REPT("0",4-1)&amp;"E+00")),1)),0))))))</f>
        <v>1279</v>
      </c>
      <c r="AS9295" s="89" t="str">
        <f t="shared" ref="AS9295:AS9358" si="1758">IF(AZ9295=0,"0.000",TEXT(IF(AZ9295&lt;0,"-","")&amp;LEFT(TEXT(ABS(AZ9295),"0."&amp;REPT("0",4-1)&amp;"E+00"),4+1)*10^FLOOR(LOG10(TEXT(ABS(AZ9295),"0."&amp;REPT("0",4-1)&amp;"E+00")),1),(""&amp;(IF(OR(AND(FLOOR(LOG10(TEXT(ABS(AZ9295),"0."&amp;REPT("0",4-1)&amp;"E+00")),1)+1=4,RIGHT(LEFT(TEXT(ABS(AZ9295),"0."&amp;REPT("0",4-1)&amp;"E+00"),4+1)*10^FLOOR(LOG10(TEXT(ABS(AZ9295),"0."&amp;REPT("0",4-1)&amp;"E+00")),1),1)="0"),LOG10(TEXT(ABS(AZ9295),"0."&amp;REPT("0",4-1)&amp;"E+00"))&lt;=4-1),"0.","#")&amp;REPT("0",IF(4-1-(FLOOR(LOG10(TEXT(ABS(AZ9295),"0."&amp;REPT("0",4-1)&amp;"E+00")),1))&gt;0,4-1-(FLOOR(LOG10(TEXT(ABS(AZ9295),"0."&amp;REPT("0",4-1)&amp;"E+00")),1)),0))))))</f>
        <v>1.953</v>
      </c>
      <c r="AT9295" s="89"/>
      <c r="AU9295" s="99">
        <v>600</v>
      </c>
      <c r="AV9295" s="99">
        <v>210</v>
      </c>
      <c r="AW9295" s="99">
        <v>9.3238000000000001E-4</v>
      </c>
      <c r="AX9295" s="99">
        <v>719.97200000000009</v>
      </c>
      <c r="AY9295" s="99">
        <v>1279.4000000000001</v>
      </c>
      <c r="AZ9295" s="99">
        <v>1.9530000000000001</v>
      </c>
      <c r="BA9295" s="119" t="s">
        <v>8</v>
      </c>
      <c r="BB9295" s="4">
        <v>9295</v>
      </c>
      <c r="BC9295" s="4">
        <v>600</v>
      </c>
    </row>
    <row r="9296" spans="2:55">
      <c r="B9296">
        <v>9295</v>
      </c>
      <c r="C9296" s="5">
        <f t="shared" si="1747"/>
        <v>600</v>
      </c>
      <c r="D9296" s="5">
        <f t="shared" si="1748"/>
        <v>220</v>
      </c>
      <c r="E9296" s="5" t="str">
        <f t="shared" si="1749"/>
        <v>0.0009373</v>
      </c>
      <c r="F9296" s="5" t="str">
        <f t="shared" si="1750"/>
        <v>754.0</v>
      </c>
      <c r="G9296" s="5" t="str">
        <f t="shared" si="1751"/>
        <v>1316</v>
      </c>
      <c r="H9296" s="5" t="str">
        <f t="shared" si="1752"/>
        <v>2.029</v>
      </c>
      <c r="I9296" s="1" t="s">
        <v>8</v>
      </c>
      <c r="AN9296" s="89" t="str">
        <f t="shared" si="1753"/>
        <v>600.0</v>
      </c>
      <c r="AO9296" s="89" t="str">
        <f t="shared" si="1754"/>
        <v>220.0</v>
      </c>
      <c r="AP9296" s="89" t="str">
        <f t="shared" si="1755"/>
        <v>0.0009373</v>
      </c>
      <c r="AQ9296" s="89" t="str">
        <f t="shared" si="1756"/>
        <v>754.0</v>
      </c>
      <c r="AR9296" s="89" t="str">
        <f t="shared" si="1757"/>
        <v>1316</v>
      </c>
      <c r="AS9296" s="89" t="str">
        <f t="shared" si="1758"/>
        <v>2.029</v>
      </c>
      <c r="AT9296" s="89"/>
      <c r="AU9296" s="99">
        <v>600</v>
      </c>
      <c r="AV9296" s="99">
        <v>220</v>
      </c>
      <c r="AW9296" s="99">
        <v>9.3727000000000003E-4</v>
      </c>
      <c r="AX9296" s="99">
        <v>754.03800000000012</v>
      </c>
      <c r="AY9296" s="99">
        <v>1316.4</v>
      </c>
      <c r="AZ9296" s="99">
        <v>2.0289000000000001</v>
      </c>
      <c r="BA9296" s="119" t="s">
        <v>8</v>
      </c>
      <c r="BB9296" s="4">
        <v>9296</v>
      </c>
      <c r="BC9296" s="4">
        <v>600</v>
      </c>
    </row>
    <row r="9297" spans="2:55">
      <c r="B9297">
        <v>9296</v>
      </c>
      <c r="C9297" s="5">
        <f t="shared" si="1747"/>
        <v>600</v>
      </c>
      <c r="D9297" s="5">
        <f t="shared" si="1748"/>
        <v>230</v>
      </c>
      <c r="E9297" s="5" t="str">
        <f t="shared" si="1749"/>
        <v>0.0009422</v>
      </c>
      <c r="F9297" s="5" t="str">
        <f t="shared" si="1750"/>
        <v>788.2</v>
      </c>
      <c r="G9297" s="5" t="str">
        <f t="shared" si="1751"/>
        <v>1354</v>
      </c>
      <c r="H9297" s="5" t="str">
        <f t="shared" si="1752"/>
        <v>2.103</v>
      </c>
      <c r="I9297" s="1" t="s">
        <v>8</v>
      </c>
      <c r="AN9297" s="89" t="str">
        <f t="shared" si="1753"/>
        <v>600.0</v>
      </c>
      <c r="AO9297" s="89" t="str">
        <f t="shared" si="1754"/>
        <v>230.0</v>
      </c>
      <c r="AP9297" s="89" t="str">
        <f t="shared" si="1755"/>
        <v>0.0009422</v>
      </c>
      <c r="AQ9297" s="89" t="str">
        <f t="shared" si="1756"/>
        <v>788.2</v>
      </c>
      <c r="AR9297" s="89" t="str">
        <f t="shared" si="1757"/>
        <v>1354</v>
      </c>
      <c r="AS9297" s="89" t="str">
        <f t="shared" si="1758"/>
        <v>2.103</v>
      </c>
      <c r="AT9297" s="89"/>
      <c r="AU9297" s="99">
        <v>600</v>
      </c>
      <c r="AV9297" s="99">
        <v>230</v>
      </c>
      <c r="AW9297" s="99">
        <v>9.4223000000000006E-4</v>
      </c>
      <c r="AX9297" s="99">
        <v>788.16199999999992</v>
      </c>
      <c r="AY9297" s="99">
        <v>1353.5</v>
      </c>
      <c r="AZ9297" s="99">
        <v>2.1032999999999999</v>
      </c>
      <c r="BA9297" s="119" t="s">
        <v>8</v>
      </c>
      <c r="BB9297" s="4">
        <v>9297</v>
      </c>
      <c r="BC9297" s="4">
        <v>600</v>
      </c>
    </row>
    <row r="9298" spans="2:55">
      <c r="B9298">
        <v>9297</v>
      </c>
      <c r="C9298" s="5">
        <f t="shared" si="1747"/>
        <v>600</v>
      </c>
      <c r="D9298" s="5">
        <f t="shared" si="1748"/>
        <v>240</v>
      </c>
      <c r="E9298" s="5" t="str">
        <f t="shared" si="1749"/>
        <v>0.0009473</v>
      </c>
      <c r="F9298" s="5" t="str">
        <f t="shared" si="1750"/>
        <v>822.1</v>
      </c>
      <c r="G9298" s="5" t="str">
        <f t="shared" si="1751"/>
        <v>1391</v>
      </c>
      <c r="H9298" s="5" t="str">
        <f t="shared" si="1752"/>
        <v>2.176</v>
      </c>
      <c r="I9298" s="1" t="s">
        <v>8</v>
      </c>
      <c r="AN9298" s="89" t="str">
        <f t="shared" si="1753"/>
        <v>600.0</v>
      </c>
      <c r="AO9298" s="89" t="str">
        <f t="shared" si="1754"/>
        <v>240.0</v>
      </c>
      <c r="AP9298" s="89" t="str">
        <f t="shared" si="1755"/>
        <v>0.0009473</v>
      </c>
      <c r="AQ9298" s="89" t="str">
        <f t="shared" si="1756"/>
        <v>822.1</v>
      </c>
      <c r="AR9298" s="89" t="str">
        <f t="shared" si="1757"/>
        <v>1391</v>
      </c>
      <c r="AS9298" s="89" t="str">
        <f t="shared" si="1758"/>
        <v>2.176</v>
      </c>
      <c r="AT9298" s="89"/>
      <c r="AU9298" s="99">
        <v>600</v>
      </c>
      <c r="AV9298" s="99">
        <v>240</v>
      </c>
      <c r="AW9298" s="99">
        <v>9.4726000000000001E-4</v>
      </c>
      <c r="AX9298" s="99">
        <v>822.14400000000001</v>
      </c>
      <c r="AY9298" s="99">
        <v>1390.5</v>
      </c>
      <c r="AZ9298" s="99">
        <v>2.1762000000000001</v>
      </c>
      <c r="BA9298" s="119" t="s">
        <v>8</v>
      </c>
      <c r="BB9298" s="4">
        <v>9298</v>
      </c>
      <c r="BC9298" s="4">
        <v>600</v>
      </c>
    </row>
    <row r="9299" spans="2:55">
      <c r="B9299">
        <v>9298</v>
      </c>
      <c r="C9299" s="5">
        <f t="shared" si="1747"/>
        <v>600</v>
      </c>
      <c r="D9299" s="5">
        <f t="shared" si="1748"/>
        <v>250</v>
      </c>
      <c r="E9299" s="5" t="str">
        <f t="shared" si="1749"/>
        <v>0.0009524</v>
      </c>
      <c r="F9299" s="5" t="str">
        <f t="shared" si="1750"/>
        <v>856.2</v>
      </c>
      <c r="G9299" s="5" t="str">
        <f t="shared" si="1751"/>
        <v>1428</v>
      </c>
      <c r="H9299" s="5" t="str">
        <f t="shared" si="1752"/>
        <v>2.248</v>
      </c>
      <c r="I9299" s="1" t="s">
        <v>8</v>
      </c>
      <c r="AN9299" s="89" t="str">
        <f t="shared" si="1753"/>
        <v>600.0</v>
      </c>
      <c r="AO9299" s="89" t="str">
        <f t="shared" si="1754"/>
        <v>250.0</v>
      </c>
      <c r="AP9299" s="89" t="str">
        <f t="shared" si="1755"/>
        <v>0.0009524</v>
      </c>
      <c r="AQ9299" s="89" t="str">
        <f t="shared" si="1756"/>
        <v>856.2</v>
      </c>
      <c r="AR9299" s="89" t="str">
        <f t="shared" si="1757"/>
        <v>1428</v>
      </c>
      <c r="AS9299" s="89" t="str">
        <f t="shared" si="1758"/>
        <v>2.248</v>
      </c>
      <c r="AT9299" s="89"/>
      <c r="AU9299" s="99">
        <v>600</v>
      </c>
      <c r="AV9299" s="99">
        <v>250</v>
      </c>
      <c r="AW9299" s="99">
        <v>9.5237000000000002E-4</v>
      </c>
      <c r="AX9299" s="99">
        <v>856.17799999999988</v>
      </c>
      <c r="AY9299" s="99">
        <v>1427.6</v>
      </c>
      <c r="AZ9299" s="99">
        <v>2.2477</v>
      </c>
      <c r="BA9299" s="119" t="s">
        <v>8</v>
      </c>
      <c r="BB9299" s="4">
        <v>9299</v>
      </c>
      <c r="BC9299" s="4">
        <v>600</v>
      </c>
    </row>
    <row r="9300" spans="2:55">
      <c r="B9300">
        <v>9299</v>
      </c>
      <c r="C9300" s="5">
        <f t="shared" si="1747"/>
        <v>600</v>
      </c>
      <c r="D9300" s="5">
        <f t="shared" si="1748"/>
        <v>260</v>
      </c>
      <c r="E9300" s="5" t="str">
        <f t="shared" si="1749"/>
        <v>0.0009576</v>
      </c>
      <c r="F9300" s="5" t="str">
        <f t="shared" si="1750"/>
        <v>890.1</v>
      </c>
      <c r="G9300" s="5" t="str">
        <f t="shared" si="1751"/>
        <v>1465</v>
      </c>
      <c r="H9300" s="5" t="str">
        <f t="shared" si="1752"/>
        <v>2.318</v>
      </c>
      <c r="I9300" s="1" t="s">
        <v>8</v>
      </c>
      <c r="AN9300" s="89" t="str">
        <f t="shared" si="1753"/>
        <v>600.0</v>
      </c>
      <c r="AO9300" s="89" t="str">
        <f t="shared" si="1754"/>
        <v>260.0</v>
      </c>
      <c r="AP9300" s="89" t="str">
        <f t="shared" si="1755"/>
        <v>0.0009576</v>
      </c>
      <c r="AQ9300" s="89" t="str">
        <f t="shared" si="1756"/>
        <v>890.1</v>
      </c>
      <c r="AR9300" s="89" t="str">
        <f t="shared" si="1757"/>
        <v>1465</v>
      </c>
      <c r="AS9300" s="89" t="str">
        <f t="shared" si="1758"/>
        <v>2.318</v>
      </c>
      <c r="AT9300" s="89"/>
      <c r="AU9300" s="99">
        <v>600</v>
      </c>
      <c r="AV9300" s="99">
        <v>260</v>
      </c>
      <c r="AW9300" s="99">
        <v>9.5755000000000005E-4</v>
      </c>
      <c r="AX9300" s="99">
        <v>890.06999999999994</v>
      </c>
      <c r="AY9300" s="99">
        <v>1464.6</v>
      </c>
      <c r="AZ9300" s="99">
        <v>2.3178000000000001</v>
      </c>
      <c r="BA9300" s="119" t="s">
        <v>8</v>
      </c>
      <c r="BB9300" s="4">
        <v>9300</v>
      </c>
      <c r="BC9300" s="4">
        <v>600</v>
      </c>
    </row>
    <row r="9301" spans="2:55">
      <c r="B9301">
        <v>9300</v>
      </c>
      <c r="C9301" s="5">
        <f t="shared" si="1747"/>
        <v>600</v>
      </c>
      <c r="D9301" s="5">
        <f t="shared" si="1748"/>
        <v>270</v>
      </c>
      <c r="E9301" s="5" t="str">
        <f t="shared" si="1749"/>
        <v>0.0009628</v>
      </c>
      <c r="F9301" s="5" t="str">
        <f t="shared" si="1750"/>
        <v>924.0</v>
      </c>
      <c r="G9301" s="5" t="str">
        <f t="shared" si="1751"/>
        <v>1502</v>
      </c>
      <c r="H9301" s="5" t="str">
        <f t="shared" si="1752"/>
        <v>2.387</v>
      </c>
      <c r="I9301" s="1" t="s">
        <v>8</v>
      </c>
      <c r="AN9301" s="89" t="str">
        <f t="shared" si="1753"/>
        <v>600.0</v>
      </c>
      <c r="AO9301" s="89" t="str">
        <f t="shared" si="1754"/>
        <v>270.0</v>
      </c>
      <c r="AP9301" s="89" t="str">
        <f t="shared" si="1755"/>
        <v>0.0009628</v>
      </c>
      <c r="AQ9301" s="89" t="str">
        <f t="shared" si="1756"/>
        <v>924.0</v>
      </c>
      <c r="AR9301" s="89" t="str">
        <f t="shared" si="1757"/>
        <v>1502</v>
      </c>
      <c r="AS9301" s="89" t="str">
        <f t="shared" si="1758"/>
        <v>2.387</v>
      </c>
      <c r="AT9301" s="89"/>
      <c r="AU9301" s="99">
        <v>600</v>
      </c>
      <c r="AV9301" s="99">
        <v>270</v>
      </c>
      <c r="AW9301" s="99">
        <v>9.6281000000000003E-4</v>
      </c>
      <c r="AX9301" s="99">
        <v>924.01400000000001</v>
      </c>
      <c r="AY9301" s="99">
        <v>1501.7</v>
      </c>
      <c r="AZ9301" s="99">
        <v>2.3866999999999998</v>
      </c>
      <c r="BA9301" s="119" t="s">
        <v>8</v>
      </c>
      <c r="BB9301" s="4">
        <v>9301</v>
      </c>
      <c r="BC9301" s="4">
        <v>600</v>
      </c>
    </row>
    <row r="9302" spans="2:55">
      <c r="B9302">
        <v>9301</v>
      </c>
      <c r="C9302" s="5">
        <f t="shared" si="1747"/>
        <v>600</v>
      </c>
      <c r="D9302" s="5">
        <f t="shared" si="1748"/>
        <v>280</v>
      </c>
      <c r="E9302" s="5" t="str">
        <f t="shared" si="1749"/>
        <v>0.0009682</v>
      </c>
      <c r="F9302" s="5" t="str">
        <f t="shared" si="1750"/>
        <v>957.8</v>
      </c>
      <c r="G9302" s="5" t="str">
        <f t="shared" si="1751"/>
        <v>1539</v>
      </c>
      <c r="H9302" s="5" t="str">
        <f t="shared" si="1752"/>
        <v>2.454</v>
      </c>
      <c r="I9302" s="1" t="s">
        <v>8</v>
      </c>
      <c r="AN9302" s="89" t="str">
        <f t="shared" si="1753"/>
        <v>600.0</v>
      </c>
      <c r="AO9302" s="89" t="str">
        <f t="shared" si="1754"/>
        <v>280.0</v>
      </c>
      <c r="AP9302" s="89" t="str">
        <f t="shared" si="1755"/>
        <v>0.0009682</v>
      </c>
      <c r="AQ9302" s="89" t="str">
        <f t="shared" si="1756"/>
        <v>957.8</v>
      </c>
      <c r="AR9302" s="89" t="str">
        <f t="shared" si="1757"/>
        <v>1539</v>
      </c>
      <c r="AS9302" s="89" t="str">
        <f t="shared" si="1758"/>
        <v>2.454</v>
      </c>
      <c r="AT9302" s="89"/>
      <c r="AU9302" s="99">
        <v>600</v>
      </c>
      <c r="AV9302" s="99">
        <v>280</v>
      </c>
      <c r="AW9302" s="99">
        <v>9.6814999999999998E-4</v>
      </c>
      <c r="AX9302" s="99">
        <v>957.81000000000006</v>
      </c>
      <c r="AY9302" s="99">
        <v>1538.7</v>
      </c>
      <c r="AZ9302" s="99">
        <v>2.4542000000000002</v>
      </c>
      <c r="BA9302" s="119" t="s">
        <v>8</v>
      </c>
      <c r="BB9302" s="4">
        <v>9302</v>
      </c>
      <c r="BC9302" s="4">
        <v>600</v>
      </c>
    </row>
    <row r="9303" spans="2:55">
      <c r="B9303">
        <v>9302</v>
      </c>
      <c r="C9303" s="5">
        <f t="shared" si="1747"/>
        <v>600</v>
      </c>
      <c r="D9303" s="5">
        <f t="shared" si="1748"/>
        <v>290</v>
      </c>
      <c r="E9303" s="5" t="str">
        <f t="shared" si="1749"/>
        <v>0.0009736</v>
      </c>
      <c r="F9303" s="5" t="str">
        <f t="shared" si="1750"/>
        <v>991.6</v>
      </c>
      <c r="G9303" s="5" t="str">
        <f t="shared" si="1751"/>
        <v>1576</v>
      </c>
      <c r="H9303" s="5" t="str">
        <f t="shared" si="1752"/>
        <v>2.521</v>
      </c>
      <c r="I9303" s="1" t="s">
        <v>8</v>
      </c>
      <c r="AN9303" s="89" t="str">
        <f t="shared" si="1753"/>
        <v>600.0</v>
      </c>
      <c r="AO9303" s="89" t="str">
        <f t="shared" si="1754"/>
        <v>290.0</v>
      </c>
      <c r="AP9303" s="89" t="str">
        <f t="shared" si="1755"/>
        <v>0.0009736</v>
      </c>
      <c r="AQ9303" s="89" t="str">
        <f t="shared" si="1756"/>
        <v>991.6</v>
      </c>
      <c r="AR9303" s="89" t="str">
        <f t="shared" si="1757"/>
        <v>1576</v>
      </c>
      <c r="AS9303" s="89" t="str">
        <f t="shared" si="1758"/>
        <v>2.521</v>
      </c>
      <c r="AT9303" s="89"/>
      <c r="AU9303" s="99">
        <v>600</v>
      </c>
      <c r="AV9303" s="99">
        <v>290</v>
      </c>
      <c r="AW9303" s="99">
        <v>9.7355E-4</v>
      </c>
      <c r="AX9303" s="99">
        <v>991.57</v>
      </c>
      <c r="AY9303" s="99">
        <v>1575.7</v>
      </c>
      <c r="AZ9303" s="99">
        <v>2.5206</v>
      </c>
      <c r="BA9303" s="119" t="s">
        <v>8</v>
      </c>
      <c r="BB9303" s="4">
        <v>9303</v>
      </c>
      <c r="BC9303" s="4">
        <v>600</v>
      </c>
    </row>
    <row r="9304" spans="2:55">
      <c r="B9304">
        <v>9303</v>
      </c>
      <c r="C9304" s="5">
        <f t="shared" si="1747"/>
        <v>600</v>
      </c>
      <c r="D9304" s="5">
        <f t="shared" si="1748"/>
        <v>300</v>
      </c>
      <c r="E9304" s="5" t="str">
        <f t="shared" si="1749"/>
        <v>0.0009790</v>
      </c>
      <c r="F9304" s="5" t="str">
        <f t="shared" si="1750"/>
        <v>1025</v>
      </c>
      <c r="G9304" s="5" t="str">
        <f t="shared" si="1751"/>
        <v>1613</v>
      </c>
      <c r="H9304" s="5" t="str">
        <f t="shared" si="1752"/>
        <v>2.586</v>
      </c>
      <c r="I9304" s="1" t="s">
        <v>8</v>
      </c>
      <c r="AN9304" s="89" t="str">
        <f t="shared" si="1753"/>
        <v>600.0</v>
      </c>
      <c r="AO9304" s="89" t="str">
        <f t="shared" si="1754"/>
        <v>300.0</v>
      </c>
      <c r="AP9304" s="89" t="str">
        <f t="shared" si="1755"/>
        <v>0.0009790</v>
      </c>
      <c r="AQ9304" s="89" t="str">
        <f t="shared" si="1756"/>
        <v>1025</v>
      </c>
      <c r="AR9304" s="89" t="str">
        <f t="shared" si="1757"/>
        <v>1613</v>
      </c>
      <c r="AS9304" s="89" t="str">
        <f t="shared" si="1758"/>
        <v>2.586</v>
      </c>
      <c r="AT9304" s="89"/>
      <c r="AU9304" s="99">
        <v>600</v>
      </c>
      <c r="AV9304" s="99">
        <v>300</v>
      </c>
      <c r="AW9304" s="99">
        <v>9.7902999999999987E-4</v>
      </c>
      <c r="AX9304" s="99">
        <v>1025.3820000000001</v>
      </c>
      <c r="AY9304" s="99">
        <v>1612.8</v>
      </c>
      <c r="AZ9304" s="99">
        <v>2.5857999999999999</v>
      </c>
      <c r="BA9304" s="119" t="s">
        <v>8</v>
      </c>
      <c r="BB9304" s="4">
        <v>9304</v>
      </c>
      <c r="BC9304" s="4">
        <v>600</v>
      </c>
    </row>
    <row r="9305" spans="2:55">
      <c r="B9305">
        <v>9304</v>
      </c>
      <c r="C9305" s="5">
        <f t="shared" si="1747"/>
        <v>600</v>
      </c>
      <c r="D9305" s="5">
        <f t="shared" si="1748"/>
        <v>320</v>
      </c>
      <c r="E9305" s="5" t="str">
        <f t="shared" si="1749"/>
        <v>0.0009902</v>
      </c>
      <c r="F9305" s="5" t="str">
        <f t="shared" si="1750"/>
        <v>1093</v>
      </c>
      <c r="G9305" s="5" t="str">
        <f t="shared" si="1751"/>
        <v>1687</v>
      </c>
      <c r="H9305" s="5" t="str">
        <f t="shared" si="1752"/>
        <v>2.713</v>
      </c>
      <c r="I9305" s="1" t="s">
        <v>8</v>
      </c>
      <c r="AN9305" s="89" t="str">
        <f t="shared" si="1753"/>
        <v>600.0</v>
      </c>
      <c r="AO9305" s="89" t="str">
        <f t="shared" si="1754"/>
        <v>320.0</v>
      </c>
      <c r="AP9305" s="89" t="str">
        <f t="shared" si="1755"/>
        <v>0.0009902</v>
      </c>
      <c r="AQ9305" s="89" t="str">
        <f t="shared" si="1756"/>
        <v>1093</v>
      </c>
      <c r="AR9305" s="89" t="str">
        <f t="shared" si="1757"/>
        <v>1687</v>
      </c>
      <c r="AS9305" s="89" t="str">
        <f t="shared" si="1758"/>
        <v>2.713</v>
      </c>
      <c r="AT9305" s="89"/>
      <c r="AU9305" s="99">
        <v>600</v>
      </c>
      <c r="AV9305" s="99">
        <v>320</v>
      </c>
      <c r="AW9305" s="99">
        <v>9.9021999999999999E-4</v>
      </c>
      <c r="AX9305" s="99">
        <v>1092.6680000000001</v>
      </c>
      <c r="AY9305" s="99">
        <v>1686.8</v>
      </c>
      <c r="AZ9305" s="99">
        <v>2.7126999999999999</v>
      </c>
      <c r="BA9305" s="119" t="s">
        <v>8</v>
      </c>
      <c r="BB9305" s="4">
        <v>9305</v>
      </c>
      <c r="BC9305" s="4">
        <v>600</v>
      </c>
    </row>
    <row r="9306" spans="2:55">
      <c r="B9306">
        <v>9305</v>
      </c>
      <c r="C9306" s="5">
        <f t="shared" si="1747"/>
        <v>600</v>
      </c>
      <c r="D9306" s="5">
        <f t="shared" si="1748"/>
        <v>340</v>
      </c>
      <c r="E9306" s="5" t="str">
        <f t="shared" si="1749"/>
        <v>0.001002</v>
      </c>
      <c r="F9306" s="5" t="str">
        <f t="shared" si="1750"/>
        <v>1160.</v>
      </c>
      <c r="G9306" s="5" t="str">
        <f t="shared" si="1751"/>
        <v>1761</v>
      </c>
      <c r="H9306" s="5" t="str">
        <f t="shared" si="1752"/>
        <v>2.836</v>
      </c>
      <c r="I9306" s="1" t="s">
        <v>8</v>
      </c>
      <c r="AN9306" s="89" t="str">
        <f t="shared" si="1753"/>
        <v>600.0</v>
      </c>
      <c r="AO9306" s="89" t="str">
        <f t="shared" si="1754"/>
        <v>340.0</v>
      </c>
      <c r="AP9306" s="89" t="str">
        <f t="shared" si="1755"/>
        <v>0.001002</v>
      </c>
      <c r="AQ9306" s="89" t="str">
        <f t="shared" si="1756"/>
        <v>1160.</v>
      </c>
      <c r="AR9306" s="89" t="str">
        <f t="shared" si="1757"/>
        <v>1761</v>
      </c>
      <c r="AS9306" s="89" t="str">
        <f t="shared" si="1758"/>
        <v>2.836</v>
      </c>
      <c r="AT9306" s="89"/>
      <c r="AU9306" s="99">
        <v>600</v>
      </c>
      <c r="AV9306" s="99">
        <v>340</v>
      </c>
      <c r="AW9306" s="99">
        <v>1.0017000000000001E-3</v>
      </c>
      <c r="AX9306" s="99">
        <v>1159.7799999999997</v>
      </c>
      <c r="AY9306" s="99">
        <v>1760.8</v>
      </c>
      <c r="AZ9306" s="99">
        <v>2.8355000000000001</v>
      </c>
      <c r="BA9306" s="119" t="s">
        <v>8</v>
      </c>
      <c r="BB9306" s="4">
        <v>9306</v>
      </c>
      <c r="BC9306" s="4">
        <v>600</v>
      </c>
    </row>
    <row r="9307" spans="2:55">
      <c r="B9307">
        <v>9306</v>
      </c>
      <c r="C9307" s="5">
        <f t="shared" si="1747"/>
        <v>600</v>
      </c>
      <c r="D9307" s="5">
        <f t="shared" si="1748"/>
        <v>360</v>
      </c>
      <c r="E9307" s="5" t="str">
        <f t="shared" si="1749"/>
        <v>0.001014</v>
      </c>
      <c r="F9307" s="5" t="str">
        <f t="shared" si="1750"/>
        <v>1227</v>
      </c>
      <c r="G9307" s="5" t="str">
        <f t="shared" si="1751"/>
        <v>1835</v>
      </c>
      <c r="H9307" s="5" t="str">
        <f t="shared" si="1752"/>
        <v>2.954</v>
      </c>
      <c r="I9307" s="1" t="s">
        <v>8</v>
      </c>
      <c r="AN9307" s="89" t="str">
        <f t="shared" si="1753"/>
        <v>600.0</v>
      </c>
      <c r="AO9307" s="89" t="str">
        <f t="shared" si="1754"/>
        <v>360.0</v>
      </c>
      <c r="AP9307" s="89" t="str">
        <f t="shared" si="1755"/>
        <v>0.001014</v>
      </c>
      <c r="AQ9307" s="89" t="str">
        <f t="shared" si="1756"/>
        <v>1227</v>
      </c>
      <c r="AR9307" s="89" t="str">
        <f t="shared" si="1757"/>
        <v>1835</v>
      </c>
      <c r="AS9307" s="89" t="str">
        <f t="shared" si="1758"/>
        <v>2.954</v>
      </c>
      <c r="AT9307" s="89"/>
      <c r="AU9307" s="99">
        <v>600</v>
      </c>
      <c r="AV9307" s="99">
        <v>360</v>
      </c>
      <c r="AW9307" s="99">
        <v>1.0135000000000001E-3</v>
      </c>
      <c r="AX9307" s="99">
        <v>1226.6999999999998</v>
      </c>
      <c r="AY9307" s="99">
        <v>1834.8</v>
      </c>
      <c r="AZ9307" s="99">
        <v>2.9540999999999999</v>
      </c>
      <c r="BA9307" s="119" t="s">
        <v>8</v>
      </c>
      <c r="BB9307" s="4">
        <v>9307</v>
      </c>
      <c r="BC9307" s="4">
        <v>600</v>
      </c>
    </row>
    <row r="9308" spans="2:55">
      <c r="B9308">
        <v>9307</v>
      </c>
      <c r="C9308" s="5">
        <f t="shared" si="1747"/>
        <v>600</v>
      </c>
      <c r="D9308" s="5">
        <f t="shared" si="1748"/>
        <v>380</v>
      </c>
      <c r="E9308" s="5" t="str">
        <f t="shared" si="1749"/>
        <v>0.001026</v>
      </c>
      <c r="F9308" s="5" t="str">
        <f t="shared" si="1750"/>
        <v>1293</v>
      </c>
      <c r="G9308" s="5" t="str">
        <f t="shared" si="1751"/>
        <v>1909</v>
      </c>
      <c r="H9308" s="5" t="str">
        <f t="shared" si="1752"/>
        <v>3.069</v>
      </c>
      <c r="I9308" s="1" t="s">
        <v>12</v>
      </c>
      <c r="AN9308" s="89" t="str">
        <f t="shared" si="1753"/>
        <v>600.0</v>
      </c>
      <c r="AO9308" s="89" t="str">
        <f t="shared" si="1754"/>
        <v>380.0</v>
      </c>
      <c r="AP9308" s="89" t="str">
        <f t="shared" si="1755"/>
        <v>0.001026</v>
      </c>
      <c r="AQ9308" s="89" t="str">
        <f t="shared" si="1756"/>
        <v>1293</v>
      </c>
      <c r="AR9308" s="89" t="str">
        <f t="shared" si="1757"/>
        <v>1909</v>
      </c>
      <c r="AS9308" s="89" t="str">
        <f t="shared" si="1758"/>
        <v>3.069</v>
      </c>
      <c r="AT9308" s="89"/>
      <c r="AU9308" s="99">
        <v>600</v>
      </c>
      <c r="AV9308" s="99">
        <v>380</v>
      </c>
      <c r="AW9308" s="99">
        <v>1.0255000000000002E-3</v>
      </c>
      <c r="AX9308" s="99">
        <v>1293.4000000000001</v>
      </c>
      <c r="AY9308" s="99">
        <v>1908.7</v>
      </c>
      <c r="AZ9308" s="99">
        <v>3.0691000000000002</v>
      </c>
      <c r="BA9308" s="119" t="s">
        <v>12</v>
      </c>
      <c r="BB9308" s="4">
        <v>9308</v>
      </c>
      <c r="BC9308" s="4">
        <v>600</v>
      </c>
    </row>
    <row r="9309" spans="2:55">
      <c r="B9309">
        <v>9308</v>
      </c>
      <c r="C9309" s="5">
        <f t="shared" si="1747"/>
        <v>600</v>
      </c>
      <c r="D9309" s="5">
        <f t="shared" si="1748"/>
        <v>400</v>
      </c>
      <c r="E9309" s="5" t="str">
        <f t="shared" si="1749"/>
        <v>0.001038</v>
      </c>
      <c r="F9309" s="5" t="str">
        <f t="shared" si="1750"/>
        <v>1360.</v>
      </c>
      <c r="G9309" s="5" t="str">
        <f t="shared" si="1751"/>
        <v>1983</v>
      </c>
      <c r="H9309" s="5" t="str">
        <f t="shared" si="1752"/>
        <v>3.180</v>
      </c>
      <c r="I9309" s="1" t="s">
        <v>12</v>
      </c>
      <c r="AN9309" s="89" t="str">
        <f t="shared" si="1753"/>
        <v>600.0</v>
      </c>
      <c r="AO9309" s="89" t="str">
        <f t="shared" si="1754"/>
        <v>400.0</v>
      </c>
      <c r="AP9309" s="89" t="str">
        <f t="shared" si="1755"/>
        <v>0.001038</v>
      </c>
      <c r="AQ9309" s="89" t="str">
        <f t="shared" si="1756"/>
        <v>1360.</v>
      </c>
      <c r="AR9309" s="89" t="str">
        <f t="shared" si="1757"/>
        <v>1983</v>
      </c>
      <c r="AS9309" s="89" t="str">
        <f t="shared" si="1758"/>
        <v>3.180</v>
      </c>
      <c r="AT9309" s="89"/>
      <c r="AU9309" s="99">
        <v>600</v>
      </c>
      <c r="AV9309" s="99">
        <v>400</v>
      </c>
      <c r="AW9309" s="99">
        <v>1.0379E-3</v>
      </c>
      <c r="AX9309" s="99">
        <v>1359.76</v>
      </c>
      <c r="AY9309" s="99">
        <v>1982.5</v>
      </c>
      <c r="AZ9309" s="99">
        <v>3.1804000000000001</v>
      </c>
      <c r="BA9309" s="119" t="s">
        <v>12</v>
      </c>
      <c r="BB9309" s="4">
        <v>9309</v>
      </c>
      <c r="BC9309" s="4">
        <v>600</v>
      </c>
    </row>
    <row r="9310" spans="2:55">
      <c r="B9310">
        <v>9309</v>
      </c>
      <c r="C9310" s="5">
        <f t="shared" si="1747"/>
        <v>600</v>
      </c>
      <c r="D9310" s="5">
        <f t="shared" si="1748"/>
        <v>420</v>
      </c>
      <c r="E9310" s="5" t="str">
        <f t="shared" si="1749"/>
        <v>0.001051</v>
      </c>
      <c r="F9310" s="5" t="str">
        <f t="shared" si="1750"/>
        <v>1426</v>
      </c>
      <c r="G9310" s="5" t="str">
        <f t="shared" si="1751"/>
        <v>2056</v>
      </c>
      <c r="H9310" s="5" t="str">
        <f t="shared" si="1752"/>
        <v>3.288</v>
      </c>
      <c r="I9310" s="1" t="s">
        <v>12</v>
      </c>
      <c r="AN9310" s="89" t="str">
        <f t="shared" si="1753"/>
        <v>600.0</v>
      </c>
      <c r="AO9310" s="89" t="str">
        <f t="shared" si="1754"/>
        <v>420.0</v>
      </c>
      <c r="AP9310" s="89" t="str">
        <f t="shared" si="1755"/>
        <v>0.001051</v>
      </c>
      <c r="AQ9310" s="89" t="str">
        <f t="shared" si="1756"/>
        <v>1426</v>
      </c>
      <c r="AR9310" s="89" t="str">
        <f t="shared" si="1757"/>
        <v>2056</v>
      </c>
      <c r="AS9310" s="89" t="str">
        <f t="shared" si="1758"/>
        <v>3.288</v>
      </c>
      <c r="AT9310" s="89"/>
      <c r="AU9310" s="99">
        <v>600</v>
      </c>
      <c r="AV9310" s="99">
        <v>420</v>
      </c>
      <c r="AW9310" s="99">
        <v>1.0505E-3</v>
      </c>
      <c r="AX9310" s="99">
        <v>1426.0000000000002</v>
      </c>
      <c r="AY9310" s="99">
        <v>2056.3000000000002</v>
      </c>
      <c r="AZ9310" s="99">
        <v>3.2884000000000002</v>
      </c>
      <c r="BA9310" s="119" t="s">
        <v>12</v>
      </c>
      <c r="BB9310" s="4">
        <v>9310</v>
      </c>
      <c r="BC9310" s="4">
        <v>600</v>
      </c>
    </row>
    <row r="9311" spans="2:55">
      <c r="B9311">
        <v>9310</v>
      </c>
      <c r="C9311" s="5">
        <f t="shared" si="1747"/>
        <v>600</v>
      </c>
      <c r="D9311" s="5">
        <f t="shared" si="1748"/>
        <v>440</v>
      </c>
      <c r="E9311" s="5" t="str">
        <f t="shared" si="1749"/>
        <v>0.001063</v>
      </c>
      <c r="F9311" s="5" t="str">
        <f t="shared" si="1750"/>
        <v>1492</v>
      </c>
      <c r="G9311" s="5" t="str">
        <f t="shared" si="1751"/>
        <v>2130.</v>
      </c>
      <c r="H9311" s="5" t="str">
        <f t="shared" si="1752"/>
        <v>3.393</v>
      </c>
      <c r="I9311" s="1" t="s">
        <v>12</v>
      </c>
      <c r="AN9311" s="89" t="str">
        <f t="shared" si="1753"/>
        <v>600.0</v>
      </c>
      <c r="AO9311" s="89" t="str">
        <f t="shared" si="1754"/>
        <v>440.0</v>
      </c>
      <c r="AP9311" s="89" t="str">
        <f t="shared" si="1755"/>
        <v>0.001063</v>
      </c>
      <c r="AQ9311" s="89" t="str">
        <f t="shared" si="1756"/>
        <v>1492</v>
      </c>
      <c r="AR9311" s="89" t="str">
        <f t="shared" si="1757"/>
        <v>2130.</v>
      </c>
      <c r="AS9311" s="89" t="str">
        <f t="shared" si="1758"/>
        <v>3.393</v>
      </c>
      <c r="AT9311" s="89"/>
      <c r="AU9311" s="99">
        <v>600</v>
      </c>
      <c r="AV9311" s="99">
        <v>440</v>
      </c>
      <c r="AW9311" s="99">
        <v>1.0633999999999999E-3</v>
      </c>
      <c r="AX9311" s="99">
        <v>1491.8600000000001</v>
      </c>
      <c r="AY9311" s="99">
        <v>2129.9</v>
      </c>
      <c r="AZ9311" s="99">
        <v>3.3931</v>
      </c>
      <c r="BA9311" s="119" t="s">
        <v>12</v>
      </c>
      <c r="BB9311" s="4">
        <v>9311</v>
      </c>
      <c r="BC9311" s="4">
        <v>600</v>
      </c>
    </row>
    <row r="9312" spans="2:55">
      <c r="B9312">
        <v>9311</v>
      </c>
      <c r="C9312" s="5">
        <f t="shared" si="1747"/>
        <v>600</v>
      </c>
      <c r="D9312" s="5">
        <f t="shared" si="1748"/>
        <v>460</v>
      </c>
      <c r="E9312" s="5" t="str">
        <f t="shared" si="1749"/>
        <v>0.001077</v>
      </c>
      <c r="F9312" s="5" t="str">
        <f t="shared" si="1750"/>
        <v>1558</v>
      </c>
      <c r="G9312" s="5" t="str">
        <f t="shared" si="1751"/>
        <v>2204</v>
      </c>
      <c r="H9312" s="5" t="str">
        <f t="shared" si="1752"/>
        <v>3.495</v>
      </c>
      <c r="I9312" s="1" t="s">
        <v>12</v>
      </c>
      <c r="AN9312" s="89" t="str">
        <f t="shared" si="1753"/>
        <v>600.0</v>
      </c>
      <c r="AO9312" s="89" t="str">
        <f t="shared" si="1754"/>
        <v>460.0</v>
      </c>
      <c r="AP9312" s="89" t="str">
        <f t="shared" si="1755"/>
        <v>0.001077</v>
      </c>
      <c r="AQ9312" s="89" t="str">
        <f t="shared" si="1756"/>
        <v>1558</v>
      </c>
      <c r="AR9312" s="89" t="str">
        <f t="shared" si="1757"/>
        <v>2204</v>
      </c>
      <c r="AS9312" s="89" t="str">
        <f t="shared" si="1758"/>
        <v>3.495</v>
      </c>
      <c r="AT9312" s="89"/>
      <c r="AU9312" s="99">
        <v>600</v>
      </c>
      <c r="AV9312" s="99">
        <v>460</v>
      </c>
      <c r="AW9312" s="99">
        <v>1.0766E-3</v>
      </c>
      <c r="AX9312" s="99">
        <v>1557.54</v>
      </c>
      <c r="AY9312" s="99">
        <v>2203.5</v>
      </c>
      <c r="AZ9312" s="99">
        <v>3.4948999999999999</v>
      </c>
      <c r="BA9312" s="119" t="s">
        <v>12</v>
      </c>
      <c r="BB9312" s="4">
        <v>9312</v>
      </c>
      <c r="BC9312" s="4">
        <v>600</v>
      </c>
    </row>
    <row r="9313" spans="2:55">
      <c r="B9313">
        <v>9312</v>
      </c>
      <c r="C9313" s="5">
        <f t="shared" si="1747"/>
        <v>600</v>
      </c>
      <c r="D9313" s="5">
        <f t="shared" si="1748"/>
        <v>480</v>
      </c>
      <c r="E9313" s="5" t="str">
        <f t="shared" si="1749"/>
        <v>0.001090</v>
      </c>
      <c r="F9313" s="5" t="str">
        <f t="shared" si="1750"/>
        <v>1623</v>
      </c>
      <c r="G9313" s="5" t="str">
        <f t="shared" si="1751"/>
        <v>2277</v>
      </c>
      <c r="H9313" s="5" t="str">
        <f t="shared" si="1752"/>
        <v>3.594</v>
      </c>
      <c r="I9313" s="1" t="s">
        <v>12</v>
      </c>
      <c r="AN9313" s="89" t="str">
        <f t="shared" si="1753"/>
        <v>600.0</v>
      </c>
      <c r="AO9313" s="89" t="str">
        <f t="shared" si="1754"/>
        <v>480.0</v>
      </c>
      <c r="AP9313" s="89" t="str">
        <f t="shared" si="1755"/>
        <v>0.001090</v>
      </c>
      <c r="AQ9313" s="89" t="str">
        <f t="shared" si="1756"/>
        <v>1623</v>
      </c>
      <c r="AR9313" s="89" t="str">
        <f t="shared" si="1757"/>
        <v>2277</v>
      </c>
      <c r="AS9313" s="89" t="str">
        <f t="shared" si="1758"/>
        <v>3.594</v>
      </c>
      <c r="AT9313" s="89"/>
      <c r="AU9313" s="99">
        <v>600</v>
      </c>
      <c r="AV9313" s="99">
        <v>480</v>
      </c>
      <c r="AW9313" s="99">
        <v>1.0901000000000001E-3</v>
      </c>
      <c r="AX9313" s="99">
        <v>1622.94</v>
      </c>
      <c r="AY9313" s="99">
        <v>2277</v>
      </c>
      <c r="AZ9313" s="99">
        <v>3.5937999999999999</v>
      </c>
      <c r="BA9313" s="119" t="s">
        <v>12</v>
      </c>
      <c r="BB9313" s="4">
        <v>9313</v>
      </c>
      <c r="BC9313" s="4">
        <v>600</v>
      </c>
    </row>
    <row r="9314" spans="2:55">
      <c r="B9314">
        <v>9313</v>
      </c>
      <c r="C9314" s="5">
        <f t="shared" si="1747"/>
        <v>600</v>
      </c>
      <c r="D9314" s="5">
        <f t="shared" si="1748"/>
        <v>500</v>
      </c>
      <c r="E9314" s="5" t="str">
        <f t="shared" si="1749"/>
        <v>0.001104</v>
      </c>
      <c r="F9314" s="5" t="str">
        <f t="shared" si="1750"/>
        <v>1688</v>
      </c>
      <c r="G9314" s="5" t="str">
        <f t="shared" si="1751"/>
        <v>2350.</v>
      </c>
      <c r="H9314" s="5" t="str">
        <f t="shared" si="1752"/>
        <v>3.690</v>
      </c>
      <c r="I9314" s="1" t="s">
        <v>12</v>
      </c>
      <c r="AN9314" s="89" t="str">
        <f t="shared" si="1753"/>
        <v>600.0</v>
      </c>
      <c r="AO9314" s="89" t="str">
        <f t="shared" si="1754"/>
        <v>500.0</v>
      </c>
      <c r="AP9314" s="89" t="str">
        <f t="shared" si="1755"/>
        <v>0.001104</v>
      </c>
      <c r="AQ9314" s="89" t="str">
        <f t="shared" si="1756"/>
        <v>1688</v>
      </c>
      <c r="AR9314" s="89" t="str">
        <f t="shared" si="1757"/>
        <v>2350.</v>
      </c>
      <c r="AS9314" s="89" t="str">
        <f t="shared" si="1758"/>
        <v>3.690</v>
      </c>
      <c r="AT9314" s="89"/>
      <c r="AU9314" s="99">
        <v>600</v>
      </c>
      <c r="AV9314" s="99">
        <v>500</v>
      </c>
      <c r="AW9314" s="99">
        <v>1.1037999999999998E-3</v>
      </c>
      <c r="AX9314" s="99">
        <v>1688.1200000000003</v>
      </c>
      <c r="AY9314" s="99">
        <v>2350.4</v>
      </c>
      <c r="AZ9314" s="99">
        <v>3.6899000000000002</v>
      </c>
      <c r="BA9314" s="119" t="s">
        <v>12</v>
      </c>
      <c r="BB9314" s="4">
        <v>9314</v>
      </c>
      <c r="BC9314" s="4">
        <v>600</v>
      </c>
    </row>
    <row r="9315" spans="2:55">
      <c r="B9315">
        <v>9314</v>
      </c>
      <c r="C9315" s="5">
        <f t="shared" si="1747"/>
        <v>600</v>
      </c>
      <c r="D9315" s="5">
        <f t="shared" si="1748"/>
        <v>550</v>
      </c>
      <c r="E9315" s="5" t="str">
        <f t="shared" si="1749"/>
        <v>0.001139</v>
      </c>
      <c r="F9315" s="5" t="str">
        <f t="shared" si="1750"/>
        <v>1850.</v>
      </c>
      <c r="G9315" s="5" t="str">
        <f t="shared" si="1751"/>
        <v>2533</v>
      </c>
      <c r="H9315" s="5" t="str">
        <f t="shared" si="1752"/>
        <v>3.919</v>
      </c>
      <c r="I9315" s="1" t="s">
        <v>12</v>
      </c>
      <c r="AN9315" s="89" t="str">
        <f t="shared" si="1753"/>
        <v>600.0</v>
      </c>
      <c r="AO9315" s="89" t="str">
        <f t="shared" si="1754"/>
        <v>550.0</v>
      </c>
      <c r="AP9315" s="89" t="str">
        <f t="shared" si="1755"/>
        <v>0.001139</v>
      </c>
      <c r="AQ9315" s="89" t="str">
        <f t="shared" si="1756"/>
        <v>1850.</v>
      </c>
      <c r="AR9315" s="89" t="str">
        <f t="shared" si="1757"/>
        <v>2533</v>
      </c>
      <c r="AS9315" s="89" t="str">
        <f t="shared" si="1758"/>
        <v>3.919</v>
      </c>
      <c r="AT9315" s="89"/>
      <c r="AU9315" s="99">
        <v>600</v>
      </c>
      <c r="AV9315" s="99">
        <v>550</v>
      </c>
      <c r="AW9315" s="99">
        <v>1.1394E-3</v>
      </c>
      <c r="AX9315" s="99">
        <v>1849.6600000000003</v>
      </c>
      <c r="AY9315" s="99">
        <v>2533.3000000000002</v>
      </c>
      <c r="AZ9315" s="99">
        <v>3.9192</v>
      </c>
      <c r="BA9315" s="119" t="s">
        <v>12</v>
      </c>
      <c r="BB9315" s="4">
        <v>9315</v>
      </c>
      <c r="BC9315" s="4">
        <v>600</v>
      </c>
    </row>
    <row r="9316" spans="2:55">
      <c r="B9316">
        <v>9315</v>
      </c>
      <c r="C9316" s="5">
        <f t="shared" si="1747"/>
        <v>600</v>
      </c>
      <c r="D9316" s="5">
        <f t="shared" si="1748"/>
        <v>600</v>
      </c>
      <c r="E9316" s="5" t="str">
        <f t="shared" si="1749"/>
        <v>0.001177</v>
      </c>
      <c r="F9316" s="5" t="str">
        <f t="shared" si="1750"/>
        <v>2010.</v>
      </c>
      <c r="G9316" s="5" t="str">
        <f t="shared" si="1751"/>
        <v>2716</v>
      </c>
      <c r="H9316" s="5" t="str">
        <f t="shared" si="1752"/>
        <v>4.134</v>
      </c>
      <c r="I9316" s="1" t="s">
        <v>12</v>
      </c>
      <c r="AN9316" s="89" t="str">
        <f t="shared" si="1753"/>
        <v>600.0</v>
      </c>
      <c r="AO9316" s="89" t="str">
        <f t="shared" si="1754"/>
        <v>600.0</v>
      </c>
      <c r="AP9316" s="89" t="str">
        <f t="shared" si="1755"/>
        <v>0.001177</v>
      </c>
      <c r="AQ9316" s="89" t="str">
        <f t="shared" si="1756"/>
        <v>2010.</v>
      </c>
      <c r="AR9316" s="89" t="str">
        <f t="shared" si="1757"/>
        <v>2716</v>
      </c>
      <c r="AS9316" s="89" t="str">
        <f t="shared" si="1758"/>
        <v>4.134</v>
      </c>
      <c r="AT9316" s="89"/>
      <c r="AU9316" s="99">
        <v>600</v>
      </c>
      <c r="AV9316" s="99">
        <v>600</v>
      </c>
      <c r="AW9316" s="99">
        <v>1.1766000000000001E-3</v>
      </c>
      <c r="AX9316" s="99">
        <v>2009.54</v>
      </c>
      <c r="AY9316" s="99">
        <v>2715.5</v>
      </c>
      <c r="AZ9316" s="99">
        <v>4.1341000000000001</v>
      </c>
      <c r="BA9316" s="119" t="s">
        <v>12</v>
      </c>
      <c r="BB9316" s="4">
        <v>9316</v>
      </c>
      <c r="BC9316" s="4">
        <v>600</v>
      </c>
    </row>
    <row r="9317" spans="2:55">
      <c r="B9317">
        <v>9316</v>
      </c>
      <c r="C9317" s="5">
        <f t="shared" si="1747"/>
        <v>600</v>
      </c>
      <c r="D9317" s="5">
        <f t="shared" si="1748"/>
        <v>650</v>
      </c>
      <c r="E9317" s="5" t="str">
        <f t="shared" si="1749"/>
        <v>0.001216</v>
      </c>
      <c r="F9317" s="5" t="str">
        <f t="shared" si="1750"/>
        <v>2168</v>
      </c>
      <c r="G9317" s="5" t="str">
        <f t="shared" si="1751"/>
        <v>2897</v>
      </c>
      <c r="H9317" s="5" t="str">
        <f t="shared" si="1752"/>
        <v>4.336</v>
      </c>
      <c r="I9317" s="1" t="s">
        <v>12</v>
      </c>
      <c r="AN9317" s="89" t="str">
        <f t="shared" si="1753"/>
        <v>600.0</v>
      </c>
      <c r="AO9317" s="89" t="str">
        <f t="shared" si="1754"/>
        <v>650.0</v>
      </c>
      <c r="AP9317" s="89" t="str">
        <f t="shared" si="1755"/>
        <v>0.001216</v>
      </c>
      <c r="AQ9317" s="89" t="str">
        <f t="shared" si="1756"/>
        <v>2168</v>
      </c>
      <c r="AR9317" s="89" t="str">
        <f t="shared" si="1757"/>
        <v>2897</v>
      </c>
      <c r="AS9317" s="89" t="str">
        <f t="shared" si="1758"/>
        <v>4.336</v>
      </c>
      <c r="AT9317" s="89"/>
      <c r="AU9317" s="99">
        <v>600</v>
      </c>
      <c r="AV9317" s="99">
        <v>650</v>
      </c>
      <c r="AW9317" s="99">
        <v>1.2155E-3</v>
      </c>
      <c r="AX9317" s="99">
        <v>2167.6000000000004</v>
      </c>
      <c r="AY9317" s="99">
        <v>2896.9</v>
      </c>
      <c r="AZ9317" s="99">
        <v>4.3361000000000001</v>
      </c>
      <c r="BA9317" s="119" t="s">
        <v>12</v>
      </c>
      <c r="BB9317" s="4">
        <v>9317</v>
      </c>
      <c r="BC9317" s="4">
        <v>600</v>
      </c>
    </row>
    <row r="9318" spans="2:55">
      <c r="B9318">
        <v>9317</v>
      </c>
      <c r="C9318" s="5">
        <f t="shared" si="1747"/>
        <v>600</v>
      </c>
      <c r="D9318" s="5">
        <f t="shared" si="1748"/>
        <v>700</v>
      </c>
      <c r="E9318" s="5" t="str">
        <f t="shared" si="1749"/>
        <v>0.001256</v>
      </c>
      <c r="F9318" s="5" t="str">
        <f t="shared" si="1750"/>
        <v>2324</v>
      </c>
      <c r="G9318" s="5" t="str">
        <f t="shared" si="1751"/>
        <v>3078</v>
      </c>
      <c r="H9318" s="5" t="str">
        <f t="shared" si="1752"/>
        <v>4.527</v>
      </c>
      <c r="I9318" s="1" t="s">
        <v>12</v>
      </c>
      <c r="AN9318" s="89" t="str">
        <f t="shared" si="1753"/>
        <v>600.0</v>
      </c>
      <c r="AO9318" s="89" t="str">
        <f t="shared" si="1754"/>
        <v>700.0</v>
      </c>
      <c r="AP9318" s="89" t="str">
        <f t="shared" si="1755"/>
        <v>0.001256</v>
      </c>
      <c r="AQ9318" s="89" t="str">
        <f t="shared" si="1756"/>
        <v>2324</v>
      </c>
      <c r="AR9318" s="89" t="str">
        <f t="shared" si="1757"/>
        <v>3078</v>
      </c>
      <c r="AS9318" s="89" t="str">
        <f t="shared" si="1758"/>
        <v>4.527</v>
      </c>
      <c r="AT9318" s="89"/>
      <c r="AU9318" s="99">
        <v>600</v>
      </c>
      <c r="AV9318" s="99">
        <v>700</v>
      </c>
      <c r="AW9318" s="99">
        <v>1.2558000000000001E-3</v>
      </c>
      <c r="AX9318" s="99">
        <v>2324.02</v>
      </c>
      <c r="AY9318" s="99">
        <v>3077.5</v>
      </c>
      <c r="AZ9318" s="99">
        <v>4.5266999999999999</v>
      </c>
      <c r="BA9318" s="119" t="s">
        <v>12</v>
      </c>
      <c r="BB9318" s="4">
        <v>9318</v>
      </c>
      <c r="BC9318" s="4">
        <v>600</v>
      </c>
    </row>
    <row r="9319" spans="2:55">
      <c r="B9319">
        <v>9318</v>
      </c>
      <c r="C9319" s="5">
        <f t="shared" si="1747"/>
        <v>600</v>
      </c>
      <c r="D9319" s="5">
        <f t="shared" si="1748"/>
        <v>750</v>
      </c>
      <c r="E9319" s="5" t="str">
        <f t="shared" si="1749"/>
        <v>0.001298</v>
      </c>
      <c r="F9319" s="5" t="str">
        <f t="shared" si="1750"/>
        <v>2479</v>
      </c>
      <c r="G9319" s="5" t="str">
        <f t="shared" si="1751"/>
        <v>3257</v>
      </c>
      <c r="H9319" s="5" t="str">
        <f t="shared" si="1752"/>
        <v>4.707</v>
      </c>
      <c r="I9319" s="1" t="s">
        <v>12</v>
      </c>
      <c r="AN9319" s="89" t="str">
        <f t="shared" si="1753"/>
        <v>600.0</v>
      </c>
      <c r="AO9319" s="89" t="str">
        <f t="shared" si="1754"/>
        <v>750.0</v>
      </c>
      <c r="AP9319" s="89" t="str">
        <f t="shared" si="1755"/>
        <v>0.001298</v>
      </c>
      <c r="AQ9319" s="89" t="str">
        <f t="shared" si="1756"/>
        <v>2479</v>
      </c>
      <c r="AR9319" s="89" t="str">
        <f t="shared" si="1757"/>
        <v>3257</v>
      </c>
      <c r="AS9319" s="89" t="str">
        <f t="shared" si="1758"/>
        <v>4.707</v>
      </c>
      <c r="AT9319" s="89"/>
      <c r="AU9319" s="99">
        <v>600</v>
      </c>
      <c r="AV9319" s="99">
        <v>750</v>
      </c>
      <c r="AW9319" s="99">
        <v>1.2976000000000001E-3</v>
      </c>
      <c r="AX9319" s="99">
        <v>2478.84</v>
      </c>
      <c r="AY9319" s="99">
        <v>3257.4</v>
      </c>
      <c r="AZ9319" s="99">
        <v>4.7069000000000001</v>
      </c>
      <c r="BA9319" s="119" t="s">
        <v>12</v>
      </c>
      <c r="BB9319" s="4">
        <v>9319</v>
      </c>
      <c r="BC9319" s="4">
        <v>600</v>
      </c>
    </row>
    <row r="9320" spans="2:55">
      <c r="B9320">
        <v>9319</v>
      </c>
      <c r="C9320" s="5">
        <f t="shared" si="1747"/>
        <v>600</v>
      </c>
      <c r="D9320" s="5">
        <f t="shared" si="1748"/>
        <v>800</v>
      </c>
      <c r="E9320" s="5" t="str">
        <f t="shared" si="1749"/>
        <v>0.001341</v>
      </c>
      <c r="F9320" s="5" t="str">
        <f t="shared" si="1750"/>
        <v>2632</v>
      </c>
      <c r="G9320" s="5" t="str">
        <f t="shared" si="1751"/>
        <v>3437</v>
      </c>
      <c r="H9320" s="5" t="str">
        <f t="shared" si="1752"/>
        <v>4.878</v>
      </c>
      <c r="I9320" s="1" t="s">
        <v>12</v>
      </c>
      <c r="AN9320" s="89" t="str">
        <f t="shared" si="1753"/>
        <v>600.0</v>
      </c>
      <c r="AO9320" s="89" t="str">
        <f t="shared" si="1754"/>
        <v>800.0</v>
      </c>
      <c r="AP9320" s="89" t="str">
        <f t="shared" si="1755"/>
        <v>0.001341</v>
      </c>
      <c r="AQ9320" s="89" t="str">
        <f t="shared" si="1756"/>
        <v>2632</v>
      </c>
      <c r="AR9320" s="89" t="str">
        <f t="shared" si="1757"/>
        <v>3437</v>
      </c>
      <c r="AS9320" s="89" t="str">
        <f t="shared" si="1758"/>
        <v>4.878</v>
      </c>
      <c r="AT9320" s="89"/>
      <c r="AU9320" s="99">
        <v>600</v>
      </c>
      <c r="AV9320" s="99">
        <v>800</v>
      </c>
      <c r="AW9320" s="99">
        <v>1.3408000000000001E-3</v>
      </c>
      <c r="AX9320" s="99">
        <v>2632.12</v>
      </c>
      <c r="AY9320" s="99">
        <v>3436.6</v>
      </c>
      <c r="AZ9320" s="99">
        <v>4.8779000000000003</v>
      </c>
      <c r="BA9320" s="119" t="s">
        <v>12</v>
      </c>
      <c r="BB9320" s="4">
        <v>9320</v>
      </c>
      <c r="BC9320" s="4">
        <v>600</v>
      </c>
    </row>
    <row r="9321" spans="2:55">
      <c r="B9321">
        <v>9320</v>
      </c>
      <c r="C9321" s="5">
        <f t="shared" si="1747"/>
        <v>600</v>
      </c>
      <c r="D9321" s="5">
        <f t="shared" si="1748"/>
        <v>900</v>
      </c>
      <c r="E9321" s="5" t="str">
        <f t="shared" si="1749"/>
        <v>0.001431</v>
      </c>
      <c r="F9321" s="5" t="str">
        <f t="shared" si="1750"/>
        <v>2934</v>
      </c>
      <c r="G9321" s="5" t="str">
        <f t="shared" si="1751"/>
        <v>3793</v>
      </c>
      <c r="H9321" s="5" t="str">
        <f t="shared" si="1752"/>
        <v>5.195</v>
      </c>
      <c r="I9321" s="1" t="s">
        <v>12</v>
      </c>
      <c r="AN9321" s="89" t="str">
        <f t="shared" si="1753"/>
        <v>600.0</v>
      </c>
      <c r="AO9321" s="89" t="str">
        <f t="shared" si="1754"/>
        <v>900.0</v>
      </c>
      <c r="AP9321" s="89" t="str">
        <f t="shared" si="1755"/>
        <v>0.001431</v>
      </c>
      <c r="AQ9321" s="89" t="str">
        <f t="shared" si="1756"/>
        <v>2934</v>
      </c>
      <c r="AR9321" s="89" t="str">
        <f t="shared" si="1757"/>
        <v>3793</v>
      </c>
      <c r="AS9321" s="89" t="str">
        <f t="shared" si="1758"/>
        <v>5.195</v>
      </c>
      <c r="AT9321" s="89"/>
      <c r="AU9321" s="99">
        <v>600</v>
      </c>
      <c r="AV9321" s="99">
        <v>900</v>
      </c>
      <c r="AW9321" s="99">
        <v>1.4308000000000001E-3</v>
      </c>
      <c r="AX9321" s="99">
        <v>2934.22</v>
      </c>
      <c r="AY9321" s="99">
        <v>3792.7</v>
      </c>
      <c r="AZ9321" s="99">
        <v>5.1951999999999998</v>
      </c>
      <c r="BA9321" s="119" t="s">
        <v>12</v>
      </c>
      <c r="BB9321" s="4">
        <v>9321</v>
      </c>
      <c r="BC9321" s="4">
        <v>600</v>
      </c>
    </row>
    <row r="9322" spans="2:55">
      <c r="B9322">
        <v>9321</v>
      </c>
      <c r="C9322" s="5">
        <f t="shared" si="1747"/>
        <v>600</v>
      </c>
      <c r="D9322" s="5">
        <f t="shared" si="1748"/>
        <v>1000</v>
      </c>
      <c r="E9322" s="5" t="str">
        <f t="shared" si="1749"/>
        <v>0.001524</v>
      </c>
      <c r="F9322" s="5" t="str">
        <f t="shared" si="1750"/>
        <v>3231</v>
      </c>
      <c r="G9322" s="5" t="str">
        <f t="shared" si="1751"/>
        <v>4146</v>
      </c>
      <c r="H9322" s="5" t="str">
        <f t="shared" si="1752"/>
        <v>5.484</v>
      </c>
      <c r="I9322" s="1" t="s">
        <v>12</v>
      </c>
      <c r="AN9322" s="89" t="str">
        <f t="shared" si="1753"/>
        <v>600.0</v>
      </c>
      <c r="AO9322" s="89" t="str">
        <f t="shared" si="1754"/>
        <v>1000.</v>
      </c>
      <c r="AP9322" s="89" t="str">
        <f t="shared" si="1755"/>
        <v>0.001524</v>
      </c>
      <c r="AQ9322" s="89" t="str">
        <f t="shared" si="1756"/>
        <v>3231</v>
      </c>
      <c r="AR9322" s="89" t="str">
        <f t="shared" si="1757"/>
        <v>4146</v>
      </c>
      <c r="AS9322" s="89" t="str">
        <f t="shared" si="1758"/>
        <v>5.484</v>
      </c>
      <c r="AT9322" s="89"/>
      <c r="AU9322" s="99">
        <v>600</v>
      </c>
      <c r="AV9322" s="99">
        <v>1000</v>
      </c>
      <c r="AW9322" s="99">
        <v>1.5242999999999999E-3</v>
      </c>
      <c r="AX9322" s="99">
        <v>3231.12</v>
      </c>
      <c r="AY9322" s="99">
        <v>4145.7</v>
      </c>
      <c r="AZ9322" s="99">
        <v>5.484</v>
      </c>
      <c r="BA9322" s="119" t="s">
        <v>12</v>
      </c>
      <c r="BB9322" s="4">
        <v>9322</v>
      </c>
      <c r="BC9322" s="4">
        <v>600</v>
      </c>
    </row>
    <row r="9323" spans="2:55">
      <c r="B9323">
        <v>9322</v>
      </c>
      <c r="C9323" s="5">
        <f t="shared" si="1747"/>
        <v>600</v>
      </c>
      <c r="D9323" s="5">
        <f t="shared" si="1748"/>
        <v>1200</v>
      </c>
      <c r="E9323" s="5" t="str">
        <f t="shared" si="1749"/>
        <v>0.001716</v>
      </c>
      <c r="F9323" s="5" t="str">
        <f t="shared" si="1750"/>
        <v>3811</v>
      </c>
      <c r="G9323" s="5" t="str">
        <f t="shared" si="1751"/>
        <v>4840.</v>
      </c>
      <c r="H9323" s="5" t="str">
        <f t="shared" si="1752"/>
        <v>5.991</v>
      </c>
      <c r="I9323" s="1" t="s">
        <v>12</v>
      </c>
      <c r="AN9323" s="89" t="str">
        <f t="shared" si="1753"/>
        <v>600.0</v>
      </c>
      <c r="AO9323" s="89" t="str">
        <f t="shared" si="1754"/>
        <v>1200.</v>
      </c>
      <c r="AP9323" s="89" t="str">
        <f t="shared" si="1755"/>
        <v>0.001716</v>
      </c>
      <c r="AQ9323" s="89" t="str">
        <f t="shared" si="1756"/>
        <v>3811</v>
      </c>
      <c r="AR9323" s="89" t="str">
        <f t="shared" si="1757"/>
        <v>4840.</v>
      </c>
      <c r="AS9323" s="89" t="str">
        <f t="shared" si="1758"/>
        <v>5.991</v>
      </c>
      <c r="AT9323" s="89"/>
      <c r="AU9323" s="99">
        <v>600</v>
      </c>
      <c r="AV9323" s="99">
        <v>1200</v>
      </c>
      <c r="AW9323" s="99">
        <v>1.7160000000000001E-3</v>
      </c>
      <c r="AX9323" s="99">
        <v>3810.5</v>
      </c>
      <c r="AY9323" s="99">
        <v>4840.1000000000004</v>
      </c>
      <c r="AZ9323" s="99">
        <v>5.9907000000000004</v>
      </c>
      <c r="BA9323" s="119" t="s">
        <v>12</v>
      </c>
      <c r="BB9323" s="4">
        <v>9323</v>
      </c>
      <c r="BC9323" s="4">
        <v>600</v>
      </c>
    </row>
    <row r="9324" spans="2:55">
      <c r="B9324">
        <v>9323</v>
      </c>
      <c r="C9324" s="5">
        <f t="shared" si="1747"/>
        <v>600</v>
      </c>
      <c r="D9324" s="5">
        <f t="shared" si="1748"/>
        <v>1400</v>
      </c>
      <c r="E9324" s="5" t="str">
        <f t="shared" si="1749"/>
        <v>0.001906</v>
      </c>
      <c r="F9324" s="5" t="str">
        <f t="shared" si="1750"/>
        <v>4375</v>
      </c>
      <c r="G9324" s="5" t="str">
        <f t="shared" si="1751"/>
        <v>5518</v>
      </c>
      <c r="H9324" s="5" t="str">
        <f t="shared" si="1752"/>
        <v>6.423</v>
      </c>
      <c r="I9324" s="1" t="s">
        <v>12</v>
      </c>
      <c r="AN9324" s="89" t="str">
        <f t="shared" si="1753"/>
        <v>600.0</v>
      </c>
      <c r="AO9324" s="89" t="str">
        <f t="shared" si="1754"/>
        <v>1400.</v>
      </c>
      <c r="AP9324" s="89" t="str">
        <f t="shared" si="1755"/>
        <v>0.001906</v>
      </c>
      <c r="AQ9324" s="89" t="str">
        <f t="shared" si="1756"/>
        <v>4375</v>
      </c>
      <c r="AR9324" s="89" t="str">
        <f t="shared" si="1757"/>
        <v>5518</v>
      </c>
      <c r="AS9324" s="89" t="str">
        <f t="shared" si="1758"/>
        <v>6.423</v>
      </c>
      <c r="AT9324" s="89"/>
      <c r="AU9324" s="99">
        <v>600</v>
      </c>
      <c r="AV9324" s="99">
        <v>1400</v>
      </c>
      <c r="AW9324" s="99">
        <v>1.9055999999999999E-3</v>
      </c>
      <c r="AX9324" s="99">
        <v>4374.9400000000005</v>
      </c>
      <c r="AY9324" s="99">
        <v>5518.3</v>
      </c>
      <c r="AZ9324" s="99">
        <v>6.4225000000000003</v>
      </c>
      <c r="BA9324" s="119" t="s">
        <v>12</v>
      </c>
      <c r="BB9324" s="4">
        <v>9324</v>
      </c>
      <c r="BC9324" s="4">
        <v>600</v>
      </c>
    </row>
    <row r="9325" spans="2:55">
      <c r="B9325">
        <v>9324</v>
      </c>
      <c r="C9325" s="5">
        <f t="shared" si="1747"/>
        <v>600</v>
      </c>
      <c r="D9325" s="5">
        <f t="shared" si="1748"/>
        <v>1600</v>
      </c>
      <c r="E9325" s="5" t="str">
        <f t="shared" si="1749"/>
        <v>0.002089</v>
      </c>
      <c r="F9325" s="5" t="str">
        <f t="shared" si="1750"/>
        <v>4930.</v>
      </c>
      <c r="G9325" s="5" t="str">
        <f t="shared" si="1751"/>
        <v>6184</v>
      </c>
      <c r="H9325" s="5" t="str">
        <f t="shared" si="1752"/>
        <v>6.798</v>
      </c>
      <c r="I9325" s="1" t="s">
        <v>12</v>
      </c>
      <c r="AN9325" s="89" t="str">
        <f t="shared" si="1753"/>
        <v>600.0</v>
      </c>
      <c r="AO9325" s="89" t="str">
        <f t="shared" si="1754"/>
        <v>1600.</v>
      </c>
      <c r="AP9325" s="89" t="str">
        <f t="shared" si="1755"/>
        <v>0.002089</v>
      </c>
      <c r="AQ9325" s="89" t="str">
        <f t="shared" si="1756"/>
        <v>4930.</v>
      </c>
      <c r="AR9325" s="89" t="str">
        <f t="shared" si="1757"/>
        <v>6184</v>
      </c>
      <c r="AS9325" s="89" t="str">
        <f t="shared" si="1758"/>
        <v>6.798</v>
      </c>
      <c r="AT9325" s="89"/>
      <c r="AU9325" s="99">
        <v>600</v>
      </c>
      <c r="AV9325" s="99">
        <v>1600</v>
      </c>
      <c r="AW9325" s="99">
        <v>2.0891E-3</v>
      </c>
      <c r="AX9325" s="99">
        <v>4930.1400000000003</v>
      </c>
      <c r="AY9325" s="99">
        <v>6183.6</v>
      </c>
      <c r="AZ9325" s="99">
        <v>6.7981999999999996</v>
      </c>
      <c r="BA9325" s="119" t="s">
        <v>12</v>
      </c>
      <c r="BB9325" s="4">
        <v>9325</v>
      </c>
      <c r="BC9325" s="4">
        <v>600</v>
      </c>
    </row>
    <row r="9326" spans="2:55">
      <c r="B9326">
        <v>9325</v>
      </c>
      <c r="C9326" s="5">
        <f t="shared" si="1747"/>
        <v>600</v>
      </c>
      <c r="D9326" s="5">
        <f t="shared" si="1748"/>
        <v>1800</v>
      </c>
      <c r="E9326" s="5" t="str">
        <f t="shared" si="1749"/>
        <v>0.002266</v>
      </c>
      <c r="F9326" s="5" t="str">
        <f t="shared" si="1750"/>
        <v>5481</v>
      </c>
      <c r="G9326" s="5" t="str">
        <f t="shared" si="1751"/>
        <v>6841</v>
      </c>
      <c r="H9326" s="5" t="str">
        <f t="shared" si="1752"/>
        <v>7.132</v>
      </c>
      <c r="I9326" s="1" t="s">
        <v>12</v>
      </c>
      <c r="AN9326" s="89" t="str">
        <f t="shared" si="1753"/>
        <v>600.0</v>
      </c>
      <c r="AO9326" s="89" t="str">
        <f t="shared" si="1754"/>
        <v>1800.</v>
      </c>
      <c r="AP9326" s="89" t="str">
        <f t="shared" si="1755"/>
        <v>0.002266</v>
      </c>
      <c r="AQ9326" s="89" t="str">
        <f t="shared" si="1756"/>
        <v>5481</v>
      </c>
      <c r="AR9326" s="89" t="str">
        <f t="shared" si="1757"/>
        <v>6841</v>
      </c>
      <c r="AS9326" s="89" t="str">
        <f t="shared" si="1758"/>
        <v>7.132</v>
      </c>
      <c r="AT9326" s="89"/>
      <c r="AU9326" s="99">
        <v>600</v>
      </c>
      <c r="AV9326" s="99">
        <v>1800</v>
      </c>
      <c r="AW9326" s="99">
        <v>2.2664E-3</v>
      </c>
      <c r="AX9326" s="99">
        <v>5480.96</v>
      </c>
      <c r="AY9326" s="99">
        <v>6840.8</v>
      </c>
      <c r="AZ9326" s="99">
        <v>7.1315999999999997</v>
      </c>
      <c r="BA9326" s="119" t="s">
        <v>12</v>
      </c>
      <c r="BB9326" s="4">
        <v>9326</v>
      </c>
      <c r="BC9326" s="4">
        <v>600</v>
      </c>
    </row>
    <row r="9327" spans="2:55">
      <c r="B9327">
        <v>9326</v>
      </c>
      <c r="C9327" s="5">
        <f t="shared" si="1747"/>
        <v>600</v>
      </c>
      <c r="D9327" s="5">
        <f t="shared" si="1748"/>
        <v>2000</v>
      </c>
      <c r="E9327" s="5" t="str">
        <f t="shared" si="1749"/>
        <v>0.002439</v>
      </c>
      <c r="F9327" s="5" t="str">
        <f t="shared" si="1750"/>
        <v>6030.</v>
      </c>
      <c r="G9327" s="5" t="str">
        <f t="shared" si="1751"/>
        <v>7493</v>
      </c>
      <c r="H9327" s="5" t="str">
        <f t="shared" si="1752"/>
        <v>7.432</v>
      </c>
      <c r="I9327" s="1" t="s">
        <v>12</v>
      </c>
      <c r="AN9327" s="89" t="str">
        <f t="shared" si="1753"/>
        <v>600.0</v>
      </c>
      <c r="AO9327" s="89" t="str">
        <f t="shared" si="1754"/>
        <v>2000.</v>
      </c>
      <c r="AP9327" s="89" t="str">
        <f t="shared" si="1755"/>
        <v>0.002439</v>
      </c>
      <c r="AQ9327" s="89" t="str">
        <f t="shared" si="1756"/>
        <v>6030.</v>
      </c>
      <c r="AR9327" s="89" t="str">
        <f t="shared" si="1757"/>
        <v>7493</v>
      </c>
      <c r="AS9327" s="89" t="str">
        <f t="shared" si="1758"/>
        <v>7.432</v>
      </c>
      <c r="AT9327" s="89"/>
      <c r="AU9327" s="99">
        <v>600</v>
      </c>
      <c r="AV9327" s="99">
        <v>2000</v>
      </c>
      <c r="AW9327" s="99">
        <v>2.4386999999999998E-3</v>
      </c>
      <c r="AX9327" s="99">
        <v>6030.08</v>
      </c>
      <c r="AY9327" s="99">
        <v>7493.3</v>
      </c>
      <c r="AZ9327" s="99">
        <v>7.4321000000000002</v>
      </c>
      <c r="BA9327" s="119" t="s">
        <v>12</v>
      </c>
      <c r="BB9327" s="4">
        <v>9327</v>
      </c>
      <c r="BC9327" s="4">
        <v>600</v>
      </c>
    </row>
    <row r="9328" spans="2:55">
      <c r="B9328">
        <v>9327</v>
      </c>
      <c r="C9328" s="5">
        <f t="shared" si="1747"/>
        <v>700</v>
      </c>
      <c r="D9328" s="5">
        <f t="shared" si="1748"/>
        <v>0</v>
      </c>
      <c r="E9328" s="5" t="str">
        <f t="shared" si="1749"/>
        <v>0.000</v>
      </c>
      <c r="F9328" s="5">
        <f t="shared" si="1750"/>
        <v>0</v>
      </c>
      <c r="G9328" s="5" t="e">
        <f t="shared" si="1751"/>
        <v>#VALUE!</v>
      </c>
      <c r="H9328" s="5" t="e">
        <f t="shared" si="1752"/>
        <v>#VALUE!</v>
      </c>
      <c r="I9328" s="1" t="s">
        <v>8</v>
      </c>
      <c r="AN9328" s="89" t="str">
        <f t="shared" si="1753"/>
        <v>700.0</v>
      </c>
      <c r="AO9328" s="89" t="str">
        <f t="shared" si="1754"/>
        <v>0.000</v>
      </c>
      <c r="AP9328" s="89" t="str">
        <f t="shared" si="1755"/>
        <v>0.000</v>
      </c>
      <c r="AQ9328" s="89" t="str">
        <f t="shared" si="1756"/>
        <v>0.000</v>
      </c>
      <c r="AR9328" s="89" t="e">
        <f t="shared" si="1757"/>
        <v>#VALUE!</v>
      </c>
      <c r="AS9328" s="89" t="e">
        <f t="shared" si="1758"/>
        <v>#VALUE!</v>
      </c>
      <c r="AT9328" s="89"/>
      <c r="AU9328" s="99">
        <v>700</v>
      </c>
      <c r="AV9328" s="99">
        <v>0</v>
      </c>
      <c r="AW9328" s="99">
        <v>0</v>
      </c>
      <c r="AX9328" s="99">
        <v>0</v>
      </c>
      <c r="AY9328" s="99" t="s">
        <v>51</v>
      </c>
      <c r="AZ9328" s="99" t="s">
        <v>51</v>
      </c>
      <c r="BA9328" s="119" t="s">
        <v>8</v>
      </c>
      <c r="BB9328" s="4">
        <v>9328</v>
      </c>
      <c r="BC9328" s="4">
        <v>700</v>
      </c>
    </row>
    <row r="9329" spans="2:55">
      <c r="B9329">
        <v>9328</v>
      </c>
      <c r="C9329" s="5">
        <f t="shared" si="1747"/>
        <v>700</v>
      </c>
      <c r="D9329" s="5">
        <f t="shared" si="1748"/>
        <v>10</v>
      </c>
      <c r="E9329" s="5" t="str">
        <f t="shared" si="1749"/>
        <v>0.0008355</v>
      </c>
      <c r="F9329" s="5" t="str">
        <f t="shared" si="1750"/>
        <v>20.99</v>
      </c>
      <c r="G9329" s="5" t="str">
        <f t="shared" si="1751"/>
        <v>605.8</v>
      </c>
      <c r="H9329" s="5" t="str">
        <f t="shared" si="1752"/>
        <v>-0.08239</v>
      </c>
      <c r="I9329" s="1" t="s">
        <v>8</v>
      </c>
      <c r="AN9329" s="89" t="str">
        <f t="shared" si="1753"/>
        <v>700.0</v>
      </c>
      <c r="AO9329" s="89" t="str">
        <f t="shared" si="1754"/>
        <v>10.00</v>
      </c>
      <c r="AP9329" s="89" t="str">
        <f t="shared" si="1755"/>
        <v>0.0008355</v>
      </c>
      <c r="AQ9329" s="89" t="str">
        <f t="shared" si="1756"/>
        <v>20.99</v>
      </c>
      <c r="AR9329" s="89" t="str">
        <f t="shared" si="1757"/>
        <v>605.8</v>
      </c>
      <c r="AS9329" s="89" t="str">
        <f t="shared" si="1758"/>
        <v>-0.08239</v>
      </c>
      <c r="AT9329" s="89"/>
      <c r="AU9329" s="99">
        <v>700</v>
      </c>
      <c r="AV9329" s="99">
        <v>10</v>
      </c>
      <c r="AW9329" s="99">
        <v>8.3547999999999999E-4</v>
      </c>
      <c r="AX9329" s="99">
        <v>20.994000000000028</v>
      </c>
      <c r="AY9329" s="99">
        <v>605.83000000000004</v>
      </c>
      <c r="AZ9329" s="99">
        <v>-8.2390000000000005E-2</v>
      </c>
      <c r="BA9329" s="119" t="s">
        <v>8</v>
      </c>
      <c r="BB9329" s="4">
        <v>9329</v>
      </c>
      <c r="BC9329" s="4">
        <v>700</v>
      </c>
    </row>
    <row r="9330" spans="2:55">
      <c r="B9330">
        <v>9329</v>
      </c>
      <c r="C9330" s="5">
        <f t="shared" si="1747"/>
        <v>700</v>
      </c>
      <c r="D9330" s="5">
        <f t="shared" si="1748"/>
        <v>20</v>
      </c>
      <c r="E9330" s="5" t="str">
        <f t="shared" si="1749"/>
        <v>0.0008391</v>
      </c>
      <c r="F9330" s="5" t="str">
        <f t="shared" si="1750"/>
        <v>55.40</v>
      </c>
      <c r="G9330" s="5" t="str">
        <f t="shared" si="1751"/>
        <v>642.8</v>
      </c>
      <c r="H9330" s="5" t="str">
        <f t="shared" si="1752"/>
        <v>0.04581</v>
      </c>
      <c r="I9330" s="1" t="s">
        <v>8</v>
      </c>
      <c r="AN9330" s="89" t="str">
        <f t="shared" si="1753"/>
        <v>700.0</v>
      </c>
      <c r="AO9330" s="89" t="str">
        <f t="shared" si="1754"/>
        <v>20.00</v>
      </c>
      <c r="AP9330" s="89" t="str">
        <f t="shared" si="1755"/>
        <v>0.0008391</v>
      </c>
      <c r="AQ9330" s="89" t="str">
        <f t="shared" si="1756"/>
        <v>55.40</v>
      </c>
      <c r="AR9330" s="89" t="str">
        <f t="shared" si="1757"/>
        <v>642.8</v>
      </c>
      <c r="AS9330" s="89" t="str">
        <f t="shared" si="1758"/>
        <v>0.04581</v>
      </c>
      <c r="AT9330" s="89"/>
      <c r="AU9330" s="99">
        <v>700</v>
      </c>
      <c r="AV9330" s="99">
        <v>20</v>
      </c>
      <c r="AW9330" s="99">
        <v>8.3909999999999996E-4</v>
      </c>
      <c r="AX9330" s="99">
        <v>55.399999999999977</v>
      </c>
      <c r="AY9330" s="99">
        <v>642.77</v>
      </c>
      <c r="AZ9330" s="99">
        <v>4.5809999999999997E-2</v>
      </c>
      <c r="BA9330" s="119" t="s">
        <v>8</v>
      </c>
      <c r="BB9330" s="4">
        <v>9330</v>
      </c>
      <c r="BC9330" s="4">
        <v>700</v>
      </c>
    </row>
    <row r="9331" spans="2:55">
      <c r="B9331">
        <v>9330</v>
      </c>
      <c r="C9331" s="5">
        <f t="shared" si="1747"/>
        <v>700</v>
      </c>
      <c r="D9331" s="5">
        <f t="shared" si="1748"/>
        <v>25</v>
      </c>
      <c r="E9331" s="5" t="str">
        <f t="shared" si="1749"/>
        <v>0.0008409</v>
      </c>
      <c r="F9331" s="5" t="str">
        <f t="shared" si="1750"/>
        <v>72.89</v>
      </c>
      <c r="G9331" s="5" t="str">
        <f t="shared" si="1751"/>
        <v>661.5</v>
      </c>
      <c r="H9331" s="5" t="str">
        <f t="shared" si="1752"/>
        <v>0.1093</v>
      </c>
      <c r="I9331" s="1" t="s">
        <v>8</v>
      </c>
      <c r="AN9331" s="89" t="str">
        <f t="shared" si="1753"/>
        <v>700.0</v>
      </c>
      <c r="AO9331" s="89" t="str">
        <f t="shared" si="1754"/>
        <v>25.00</v>
      </c>
      <c r="AP9331" s="89" t="str">
        <f t="shared" si="1755"/>
        <v>0.0008409</v>
      </c>
      <c r="AQ9331" s="89" t="str">
        <f t="shared" si="1756"/>
        <v>72.89</v>
      </c>
      <c r="AR9331" s="89" t="str">
        <f t="shared" si="1757"/>
        <v>661.5</v>
      </c>
      <c r="AS9331" s="89" t="str">
        <f t="shared" si="1758"/>
        <v>0.1093</v>
      </c>
      <c r="AT9331" s="89"/>
      <c r="AU9331" s="99">
        <v>700</v>
      </c>
      <c r="AV9331" s="99">
        <v>25</v>
      </c>
      <c r="AW9331" s="99">
        <v>8.4092999999999993E-4</v>
      </c>
      <c r="AX9331" s="99">
        <v>72.88900000000001</v>
      </c>
      <c r="AY9331" s="99">
        <v>661.54</v>
      </c>
      <c r="AZ9331" s="99">
        <v>0.10929</v>
      </c>
      <c r="BA9331" s="119" t="s">
        <v>8</v>
      </c>
      <c r="BB9331" s="4">
        <v>9331</v>
      </c>
      <c r="BC9331" s="4">
        <v>700</v>
      </c>
    </row>
    <row r="9332" spans="2:55">
      <c r="B9332">
        <v>9331</v>
      </c>
      <c r="C9332" s="5">
        <f t="shared" si="1747"/>
        <v>700</v>
      </c>
      <c r="D9332" s="5">
        <f t="shared" si="1748"/>
        <v>30</v>
      </c>
      <c r="E9332" s="5" t="str">
        <f t="shared" si="1749"/>
        <v>0.0008428</v>
      </c>
      <c r="F9332" s="5" t="str">
        <f t="shared" si="1750"/>
        <v>90.48</v>
      </c>
      <c r="G9332" s="5" t="str">
        <f t="shared" si="1751"/>
        <v>680.4</v>
      </c>
      <c r="H9332" s="5" t="str">
        <f t="shared" si="1752"/>
        <v>0.1721</v>
      </c>
      <c r="I9332" s="1" t="s">
        <v>8</v>
      </c>
      <c r="AN9332" s="89" t="str">
        <f t="shared" si="1753"/>
        <v>700.0</v>
      </c>
      <c r="AO9332" s="89" t="str">
        <f t="shared" si="1754"/>
        <v>30.00</v>
      </c>
      <c r="AP9332" s="89" t="str">
        <f t="shared" si="1755"/>
        <v>0.0008428</v>
      </c>
      <c r="AQ9332" s="89" t="str">
        <f t="shared" si="1756"/>
        <v>90.48</v>
      </c>
      <c r="AR9332" s="89" t="str">
        <f t="shared" si="1757"/>
        <v>680.4</v>
      </c>
      <c r="AS9332" s="89" t="str">
        <f t="shared" si="1758"/>
        <v>0.1721</v>
      </c>
      <c r="AT9332" s="89"/>
      <c r="AU9332" s="99">
        <v>700</v>
      </c>
      <c r="AV9332" s="99">
        <v>30</v>
      </c>
      <c r="AW9332" s="99">
        <v>8.4275999999999991E-4</v>
      </c>
      <c r="AX9332" s="99">
        <v>90.478000000000065</v>
      </c>
      <c r="AY9332" s="99">
        <v>680.41</v>
      </c>
      <c r="AZ9332" s="99">
        <v>0.17207</v>
      </c>
      <c r="BA9332" s="119" t="s">
        <v>8</v>
      </c>
      <c r="BB9332" s="4">
        <v>9332</v>
      </c>
      <c r="BC9332" s="4">
        <v>700</v>
      </c>
    </row>
    <row r="9333" spans="2:55">
      <c r="B9333">
        <v>9332</v>
      </c>
      <c r="C9333" s="5">
        <f t="shared" si="1747"/>
        <v>700</v>
      </c>
      <c r="D9333" s="5">
        <f t="shared" si="1748"/>
        <v>40</v>
      </c>
      <c r="E9333" s="5" t="str">
        <f t="shared" si="1749"/>
        <v>0.0008464</v>
      </c>
      <c r="F9333" s="5" t="str">
        <f t="shared" si="1750"/>
        <v>125.8</v>
      </c>
      <c r="G9333" s="5" t="str">
        <f t="shared" si="1751"/>
        <v>718.3</v>
      </c>
      <c r="H9333" s="5" t="str">
        <f t="shared" si="1752"/>
        <v>0.2950</v>
      </c>
      <c r="I9333" s="1" t="s">
        <v>8</v>
      </c>
      <c r="AN9333" s="89" t="str">
        <f t="shared" si="1753"/>
        <v>700.0</v>
      </c>
      <c r="AO9333" s="89" t="str">
        <f t="shared" si="1754"/>
        <v>40.00</v>
      </c>
      <c r="AP9333" s="89" t="str">
        <f t="shared" si="1755"/>
        <v>0.0008464</v>
      </c>
      <c r="AQ9333" s="89" t="str">
        <f t="shared" si="1756"/>
        <v>125.8</v>
      </c>
      <c r="AR9333" s="89" t="str">
        <f t="shared" si="1757"/>
        <v>718.3</v>
      </c>
      <c r="AS9333" s="89" t="str">
        <f t="shared" si="1758"/>
        <v>0.2950</v>
      </c>
      <c r="AT9333" s="89"/>
      <c r="AU9333" s="99">
        <v>700</v>
      </c>
      <c r="AV9333" s="99">
        <v>40</v>
      </c>
      <c r="AW9333" s="99">
        <v>8.4643999999999995E-4</v>
      </c>
      <c r="AX9333" s="99">
        <v>125.79200000000003</v>
      </c>
      <c r="AY9333" s="99">
        <v>718.3</v>
      </c>
      <c r="AZ9333" s="99">
        <v>0.29504000000000002</v>
      </c>
      <c r="BA9333" s="119" t="s">
        <v>8</v>
      </c>
      <c r="BB9333" s="4">
        <v>9333</v>
      </c>
      <c r="BC9333" s="4">
        <v>700</v>
      </c>
    </row>
    <row r="9334" spans="2:55">
      <c r="B9334">
        <v>9333</v>
      </c>
      <c r="C9334" s="5">
        <f t="shared" si="1747"/>
        <v>700</v>
      </c>
      <c r="D9334" s="5">
        <f t="shared" si="1748"/>
        <v>50</v>
      </c>
      <c r="E9334" s="5" t="str">
        <f t="shared" si="1749"/>
        <v>0.0008501</v>
      </c>
      <c r="F9334" s="5" t="str">
        <f t="shared" si="1750"/>
        <v>161.1</v>
      </c>
      <c r="G9334" s="5" t="str">
        <f t="shared" si="1751"/>
        <v>756.2</v>
      </c>
      <c r="H9334" s="5" t="str">
        <f t="shared" si="1752"/>
        <v>0.4142</v>
      </c>
      <c r="I9334" s="1" t="s">
        <v>8</v>
      </c>
      <c r="AN9334" s="89" t="str">
        <f t="shared" si="1753"/>
        <v>700.0</v>
      </c>
      <c r="AO9334" s="89" t="str">
        <f t="shared" si="1754"/>
        <v>50.00</v>
      </c>
      <c r="AP9334" s="89" t="str">
        <f t="shared" si="1755"/>
        <v>0.0008501</v>
      </c>
      <c r="AQ9334" s="89" t="str">
        <f t="shared" si="1756"/>
        <v>161.1</v>
      </c>
      <c r="AR9334" s="89" t="str">
        <f t="shared" si="1757"/>
        <v>756.2</v>
      </c>
      <c r="AS9334" s="89" t="str">
        <f t="shared" si="1758"/>
        <v>0.4142</v>
      </c>
      <c r="AT9334" s="89"/>
      <c r="AU9334" s="99">
        <v>700</v>
      </c>
      <c r="AV9334" s="99">
        <v>50</v>
      </c>
      <c r="AW9334" s="99">
        <v>8.5013000000000005E-4</v>
      </c>
      <c r="AX9334" s="99">
        <v>161.11900000000003</v>
      </c>
      <c r="AY9334" s="99">
        <v>756.21</v>
      </c>
      <c r="AZ9334" s="99">
        <v>0.41417999999999999</v>
      </c>
      <c r="BA9334" s="119" t="s">
        <v>8</v>
      </c>
      <c r="BB9334" s="4">
        <v>9334</v>
      </c>
      <c r="BC9334" s="4">
        <v>700</v>
      </c>
    </row>
    <row r="9335" spans="2:55">
      <c r="B9335">
        <v>9334</v>
      </c>
      <c r="C9335" s="5">
        <f t="shared" si="1747"/>
        <v>700</v>
      </c>
      <c r="D9335" s="5">
        <f t="shared" si="1748"/>
        <v>60</v>
      </c>
      <c r="E9335" s="5" t="str">
        <f t="shared" si="1749"/>
        <v>0.0008538</v>
      </c>
      <c r="F9335" s="5" t="str">
        <f t="shared" si="1750"/>
        <v>196.3</v>
      </c>
      <c r="G9335" s="5" t="str">
        <f t="shared" si="1751"/>
        <v>794.0</v>
      </c>
      <c r="H9335" s="5" t="str">
        <f t="shared" si="1752"/>
        <v>0.5294</v>
      </c>
      <c r="I9335" s="1" t="s">
        <v>8</v>
      </c>
      <c r="AN9335" s="89" t="str">
        <f t="shared" si="1753"/>
        <v>700.0</v>
      </c>
      <c r="AO9335" s="89" t="str">
        <f t="shared" si="1754"/>
        <v>60.00</v>
      </c>
      <c r="AP9335" s="89" t="str">
        <f t="shared" si="1755"/>
        <v>0.0008538</v>
      </c>
      <c r="AQ9335" s="89" t="str">
        <f t="shared" si="1756"/>
        <v>196.3</v>
      </c>
      <c r="AR9335" s="89" t="str">
        <f t="shared" si="1757"/>
        <v>794.0</v>
      </c>
      <c r="AS9335" s="89" t="str">
        <f t="shared" si="1758"/>
        <v>0.5294</v>
      </c>
      <c r="AT9335" s="89"/>
      <c r="AU9335" s="99">
        <v>700</v>
      </c>
      <c r="AV9335" s="99">
        <v>60</v>
      </c>
      <c r="AW9335" s="99">
        <v>8.5382999999999998E-4</v>
      </c>
      <c r="AX9335" s="99">
        <v>196.32900000000006</v>
      </c>
      <c r="AY9335" s="99">
        <v>794.01</v>
      </c>
      <c r="AZ9335" s="99">
        <v>0.52937999999999996</v>
      </c>
      <c r="BA9335" s="119" t="s">
        <v>8</v>
      </c>
      <c r="BB9335" s="4">
        <v>9335</v>
      </c>
      <c r="BC9335" s="4">
        <v>700</v>
      </c>
    </row>
    <row r="9336" spans="2:55">
      <c r="B9336">
        <v>9335</v>
      </c>
      <c r="C9336" s="5">
        <f t="shared" si="1747"/>
        <v>700</v>
      </c>
      <c r="D9336" s="5">
        <f t="shared" si="1748"/>
        <v>70</v>
      </c>
      <c r="E9336" s="5" t="str">
        <f t="shared" si="1749"/>
        <v>0.0008576</v>
      </c>
      <c r="F9336" s="5" t="str">
        <f t="shared" si="1750"/>
        <v>231.4</v>
      </c>
      <c r="G9336" s="5" t="str">
        <f t="shared" si="1751"/>
        <v>831.7</v>
      </c>
      <c r="H9336" s="5" t="str">
        <f t="shared" si="1752"/>
        <v>0.6408</v>
      </c>
      <c r="I9336" s="1" t="s">
        <v>8</v>
      </c>
      <c r="AN9336" s="89" t="str">
        <f t="shared" si="1753"/>
        <v>700.0</v>
      </c>
      <c r="AO9336" s="89" t="str">
        <f t="shared" si="1754"/>
        <v>70.00</v>
      </c>
      <c r="AP9336" s="89" t="str">
        <f t="shared" si="1755"/>
        <v>0.0008576</v>
      </c>
      <c r="AQ9336" s="89" t="str">
        <f t="shared" si="1756"/>
        <v>231.4</v>
      </c>
      <c r="AR9336" s="89" t="str">
        <f t="shared" si="1757"/>
        <v>831.7</v>
      </c>
      <c r="AS9336" s="89" t="str">
        <f t="shared" si="1758"/>
        <v>0.6408</v>
      </c>
      <c r="AT9336" s="89"/>
      <c r="AU9336" s="99">
        <v>700</v>
      </c>
      <c r="AV9336" s="99">
        <v>70</v>
      </c>
      <c r="AW9336" s="99">
        <v>8.5755E-4</v>
      </c>
      <c r="AX9336" s="99">
        <v>231.375</v>
      </c>
      <c r="AY9336" s="99">
        <v>831.66</v>
      </c>
      <c r="AZ9336" s="99">
        <v>0.64075000000000004</v>
      </c>
      <c r="BA9336" s="119" t="s">
        <v>8</v>
      </c>
      <c r="BB9336" s="4">
        <v>9336</v>
      </c>
      <c r="BC9336" s="4">
        <v>700</v>
      </c>
    </row>
    <row r="9337" spans="2:55">
      <c r="B9337">
        <v>9336</v>
      </c>
      <c r="C9337" s="5">
        <f t="shared" si="1747"/>
        <v>700</v>
      </c>
      <c r="D9337" s="5">
        <f t="shared" si="1748"/>
        <v>80</v>
      </c>
      <c r="E9337" s="5" t="str">
        <f t="shared" si="1749"/>
        <v>0.0008613</v>
      </c>
      <c r="F9337" s="5" t="str">
        <f t="shared" si="1750"/>
        <v>266.3</v>
      </c>
      <c r="G9337" s="5" t="str">
        <f t="shared" si="1751"/>
        <v>869.2</v>
      </c>
      <c r="H9337" s="5" t="str">
        <f t="shared" si="1752"/>
        <v>0.7485</v>
      </c>
      <c r="I9337" s="1" t="s">
        <v>8</v>
      </c>
      <c r="AN9337" s="89" t="str">
        <f t="shared" si="1753"/>
        <v>700.0</v>
      </c>
      <c r="AO9337" s="89" t="str">
        <f t="shared" si="1754"/>
        <v>80.00</v>
      </c>
      <c r="AP9337" s="89" t="str">
        <f t="shared" si="1755"/>
        <v>0.0008613</v>
      </c>
      <c r="AQ9337" s="89" t="str">
        <f t="shared" si="1756"/>
        <v>266.3</v>
      </c>
      <c r="AR9337" s="89" t="str">
        <f t="shared" si="1757"/>
        <v>869.2</v>
      </c>
      <c r="AS9337" s="89" t="str">
        <f t="shared" si="1758"/>
        <v>0.7485</v>
      </c>
      <c r="AT9337" s="89"/>
      <c r="AU9337" s="99">
        <v>700</v>
      </c>
      <c r="AV9337" s="99">
        <v>80</v>
      </c>
      <c r="AW9337" s="99">
        <v>8.6129000000000002E-4</v>
      </c>
      <c r="AX9337" s="99">
        <v>266.26699999999994</v>
      </c>
      <c r="AY9337" s="99">
        <v>869.17</v>
      </c>
      <c r="AZ9337" s="99">
        <v>0.74848999999999999</v>
      </c>
      <c r="BA9337" s="119" t="s">
        <v>8</v>
      </c>
      <c r="BB9337" s="4">
        <v>9337</v>
      </c>
      <c r="BC9337" s="4">
        <v>700</v>
      </c>
    </row>
    <row r="9338" spans="2:55">
      <c r="B9338">
        <v>9337</v>
      </c>
      <c r="C9338" s="5">
        <f t="shared" si="1747"/>
        <v>700</v>
      </c>
      <c r="D9338" s="5">
        <f t="shared" si="1748"/>
        <v>90</v>
      </c>
      <c r="E9338" s="5" t="str">
        <f t="shared" si="1749"/>
        <v>0.0008651</v>
      </c>
      <c r="F9338" s="5" t="str">
        <f t="shared" si="1750"/>
        <v>301.0</v>
      </c>
      <c r="G9338" s="5" t="str">
        <f t="shared" si="1751"/>
        <v>906.5</v>
      </c>
      <c r="H9338" s="5" t="str">
        <f t="shared" si="1752"/>
        <v>0.8528</v>
      </c>
      <c r="I9338" s="1" t="s">
        <v>8</v>
      </c>
      <c r="AN9338" s="89" t="str">
        <f t="shared" si="1753"/>
        <v>700.0</v>
      </c>
      <c r="AO9338" s="89" t="str">
        <f t="shared" si="1754"/>
        <v>90.00</v>
      </c>
      <c r="AP9338" s="89" t="str">
        <f t="shared" si="1755"/>
        <v>0.0008651</v>
      </c>
      <c r="AQ9338" s="89" t="str">
        <f t="shared" si="1756"/>
        <v>301.0</v>
      </c>
      <c r="AR9338" s="89" t="str">
        <f t="shared" si="1757"/>
        <v>906.5</v>
      </c>
      <c r="AS9338" s="89" t="str">
        <f t="shared" si="1758"/>
        <v>0.8528</v>
      </c>
      <c r="AT9338" s="89"/>
      <c r="AU9338" s="99">
        <v>700</v>
      </c>
      <c r="AV9338" s="99">
        <v>90</v>
      </c>
      <c r="AW9338" s="99">
        <v>8.6507000000000001E-4</v>
      </c>
      <c r="AX9338" s="99">
        <v>300.98099999999999</v>
      </c>
      <c r="AY9338" s="99">
        <v>906.53</v>
      </c>
      <c r="AZ9338" s="99">
        <v>0.85280999999999996</v>
      </c>
      <c r="BA9338" s="119" t="s">
        <v>8</v>
      </c>
      <c r="BB9338" s="4">
        <v>9338</v>
      </c>
      <c r="BC9338" s="4">
        <v>700</v>
      </c>
    </row>
    <row r="9339" spans="2:55">
      <c r="B9339">
        <v>9338</v>
      </c>
      <c r="C9339" s="5">
        <f t="shared" si="1747"/>
        <v>700</v>
      </c>
      <c r="D9339" s="5">
        <f t="shared" si="1748"/>
        <v>100</v>
      </c>
      <c r="E9339" s="5" t="str">
        <f t="shared" si="1749"/>
        <v>0.0008689</v>
      </c>
      <c r="F9339" s="5" t="str">
        <f t="shared" si="1750"/>
        <v>335.5</v>
      </c>
      <c r="G9339" s="5" t="str">
        <f t="shared" si="1751"/>
        <v>943.8</v>
      </c>
      <c r="H9339" s="5" t="str">
        <f t="shared" si="1752"/>
        <v>0.9540</v>
      </c>
      <c r="I9339" s="1" t="s">
        <v>8</v>
      </c>
      <c r="AN9339" s="89" t="str">
        <f t="shared" si="1753"/>
        <v>700.0</v>
      </c>
      <c r="AO9339" s="89" t="str">
        <f t="shared" si="1754"/>
        <v>100.0</v>
      </c>
      <c r="AP9339" s="89" t="str">
        <f t="shared" si="1755"/>
        <v>0.0008689</v>
      </c>
      <c r="AQ9339" s="89" t="str">
        <f t="shared" si="1756"/>
        <v>335.5</v>
      </c>
      <c r="AR9339" s="89" t="str">
        <f t="shared" si="1757"/>
        <v>943.8</v>
      </c>
      <c r="AS9339" s="89" t="str">
        <f t="shared" si="1758"/>
        <v>0.9540</v>
      </c>
      <c r="AT9339" s="89"/>
      <c r="AU9339" s="99">
        <v>700</v>
      </c>
      <c r="AV9339" s="99">
        <v>100</v>
      </c>
      <c r="AW9339" s="99">
        <v>8.6887999999999993E-4</v>
      </c>
      <c r="AX9339" s="99">
        <v>335.54399999999998</v>
      </c>
      <c r="AY9339" s="99">
        <v>943.76</v>
      </c>
      <c r="AZ9339" s="99">
        <v>0.95394999999999996</v>
      </c>
      <c r="BA9339" s="119" t="s">
        <v>8</v>
      </c>
      <c r="BB9339" s="4">
        <v>9339</v>
      </c>
      <c r="BC9339" s="4">
        <v>700</v>
      </c>
    </row>
    <row r="9340" spans="2:55">
      <c r="B9340">
        <v>9339</v>
      </c>
      <c r="C9340" s="5">
        <f t="shared" si="1747"/>
        <v>700</v>
      </c>
      <c r="D9340" s="5">
        <f t="shared" si="1748"/>
        <v>110</v>
      </c>
      <c r="E9340" s="5" t="str">
        <f t="shared" si="1749"/>
        <v>0.0008728</v>
      </c>
      <c r="F9340" s="5" t="str">
        <f t="shared" si="1750"/>
        <v>370.0</v>
      </c>
      <c r="G9340" s="5" t="str">
        <f t="shared" si="1751"/>
        <v>980.9</v>
      </c>
      <c r="H9340" s="5" t="str">
        <f t="shared" si="1752"/>
        <v>1.052</v>
      </c>
      <c r="I9340" s="1" t="s">
        <v>8</v>
      </c>
      <c r="AN9340" s="89" t="str">
        <f t="shared" si="1753"/>
        <v>700.0</v>
      </c>
      <c r="AO9340" s="89" t="str">
        <f t="shared" si="1754"/>
        <v>110.0</v>
      </c>
      <c r="AP9340" s="89" t="str">
        <f t="shared" si="1755"/>
        <v>0.0008728</v>
      </c>
      <c r="AQ9340" s="89" t="str">
        <f t="shared" si="1756"/>
        <v>370.0</v>
      </c>
      <c r="AR9340" s="89" t="str">
        <f t="shared" si="1757"/>
        <v>980.9</v>
      </c>
      <c r="AS9340" s="89" t="str">
        <f t="shared" si="1758"/>
        <v>1.052</v>
      </c>
      <c r="AT9340" s="89"/>
      <c r="AU9340" s="99">
        <v>700</v>
      </c>
      <c r="AV9340" s="99">
        <v>110</v>
      </c>
      <c r="AW9340" s="99">
        <v>8.7275000000000004E-4</v>
      </c>
      <c r="AX9340" s="99">
        <v>369.95499999999993</v>
      </c>
      <c r="AY9340" s="99">
        <v>980.88</v>
      </c>
      <c r="AZ9340" s="99">
        <v>1.0521</v>
      </c>
      <c r="BA9340" s="119" t="s">
        <v>8</v>
      </c>
      <c r="BB9340" s="4">
        <v>9340</v>
      </c>
      <c r="BC9340" s="4">
        <v>700</v>
      </c>
    </row>
    <row r="9341" spans="2:55">
      <c r="B9341">
        <v>9340</v>
      </c>
      <c r="C9341" s="5">
        <f t="shared" si="1747"/>
        <v>700</v>
      </c>
      <c r="D9341" s="5">
        <f t="shared" si="1748"/>
        <v>120</v>
      </c>
      <c r="E9341" s="5" t="str">
        <f t="shared" si="1749"/>
        <v>0.0008767</v>
      </c>
      <c r="F9341" s="5" t="str">
        <f t="shared" si="1750"/>
        <v>404.2</v>
      </c>
      <c r="G9341" s="5" t="str">
        <f t="shared" si="1751"/>
        <v>1018</v>
      </c>
      <c r="H9341" s="5" t="str">
        <f t="shared" si="1752"/>
        <v>1.148</v>
      </c>
      <c r="I9341" s="1" t="s">
        <v>8</v>
      </c>
      <c r="AN9341" s="89" t="str">
        <f t="shared" si="1753"/>
        <v>700.0</v>
      </c>
      <c r="AO9341" s="89" t="str">
        <f t="shared" si="1754"/>
        <v>120.0</v>
      </c>
      <c r="AP9341" s="89" t="str">
        <f t="shared" si="1755"/>
        <v>0.0008767</v>
      </c>
      <c r="AQ9341" s="89" t="str">
        <f t="shared" si="1756"/>
        <v>404.2</v>
      </c>
      <c r="AR9341" s="89" t="str">
        <f t="shared" si="1757"/>
        <v>1018</v>
      </c>
      <c r="AS9341" s="89" t="str">
        <f t="shared" si="1758"/>
        <v>1.148</v>
      </c>
      <c r="AT9341" s="89"/>
      <c r="AU9341" s="99">
        <v>700</v>
      </c>
      <c r="AV9341" s="99">
        <v>120</v>
      </c>
      <c r="AW9341" s="99">
        <v>8.7666000000000003E-4</v>
      </c>
      <c r="AX9341" s="99">
        <v>404.23799999999994</v>
      </c>
      <c r="AY9341" s="99">
        <v>1017.9</v>
      </c>
      <c r="AZ9341" s="99">
        <v>1.1475</v>
      </c>
      <c r="BA9341" s="119" t="s">
        <v>8</v>
      </c>
      <c r="BB9341" s="4">
        <v>9341</v>
      </c>
      <c r="BC9341" s="4">
        <v>700</v>
      </c>
    </row>
    <row r="9342" spans="2:55">
      <c r="B9342">
        <v>9341</v>
      </c>
      <c r="C9342" s="5">
        <f t="shared" si="1747"/>
        <v>700</v>
      </c>
      <c r="D9342" s="5">
        <f t="shared" si="1748"/>
        <v>130</v>
      </c>
      <c r="E9342" s="5" t="str">
        <f t="shared" si="1749"/>
        <v>0.0008806</v>
      </c>
      <c r="F9342" s="5" t="str">
        <f t="shared" si="1750"/>
        <v>438.5</v>
      </c>
      <c r="G9342" s="5" t="str">
        <f t="shared" si="1751"/>
        <v>1055</v>
      </c>
      <c r="H9342" s="5" t="str">
        <f t="shared" si="1752"/>
        <v>1.240</v>
      </c>
      <c r="I9342" s="1" t="s">
        <v>8</v>
      </c>
      <c r="AN9342" s="89" t="str">
        <f t="shared" si="1753"/>
        <v>700.0</v>
      </c>
      <c r="AO9342" s="89" t="str">
        <f t="shared" si="1754"/>
        <v>130.0</v>
      </c>
      <c r="AP9342" s="89" t="str">
        <f t="shared" si="1755"/>
        <v>0.0008806</v>
      </c>
      <c r="AQ9342" s="89" t="str">
        <f t="shared" si="1756"/>
        <v>438.5</v>
      </c>
      <c r="AR9342" s="89" t="str">
        <f t="shared" si="1757"/>
        <v>1055</v>
      </c>
      <c r="AS9342" s="89" t="str">
        <f t="shared" si="1758"/>
        <v>1.240</v>
      </c>
      <c r="AT9342" s="89"/>
      <c r="AU9342" s="99">
        <v>700</v>
      </c>
      <c r="AV9342" s="99">
        <v>130</v>
      </c>
      <c r="AW9342" s="99">
        <v>8.8061999999999993E-4</v>
      </c>
      <c r="AX9342" s="99">
        <v>438.46600000000012</v>
      </c>
      <c r="AY9342" s="99">
        <v>1054.9000000000001</v>
      </c>
      <c r="AZ9342" s="99">
        <v>1.2403999999999999</v>
      </c>
      <c r="BA9342" s="119" t="s">
        <v>8</v>
      </c>
      <c r="BB9342" s="4">
        <v>9342</v>
      </c>
      <c r="BC9342" s="4">
        <v>700</v>
      </c>
    </row>
    <row r="9343" spans="2:55">
      <c r="B9343">
        <v>9342</v>
      </c>
      <c r="C9343" s="5">
        <f t="shared" si="1747"/>
        <v>700</v>
      </c>
      <c r="D9343" s="5">
        <f t="shared" si="1748"/>
        <v>140</v>
      </c>
      <c r="E9343" s="5" t="str">
        <f t="shared" si="1749"/>
        <v>0.0008846</v>
      </c>
      <c r="F9343" s="5" t="str">
        <f t="shared" si="1750"/>
        <v>472.6</v>
      </c>
      <c r="G9343" s="5" t="str">
        <f t="shared" si="1751"/>
        <v>1092</v>
      </c>
      <c r="H9343" s="5" t="str">
        <f t="shared" si="1752"/>
        <v>1.331</v>
      </c>
      <c r="I9343" s="1" t="s">
        <v>8</v>
      </c>
      <c r="AN9343" s="89" t="str">
        <f t="shared" si="1753"/>
        <v>700.0</v>
      </c>
      <c r="AO9343" s="89" t="str">
        <f t="shared" si="1754"/>
        <v>140.0</v>
      </c>
      <c r="AP9343" s="89" t="str">
        <f t="shared" si="1755"/>
        <v>0.0008846</v>
      </c>
      <c r="AQ9343" s="89" t="str">
        <f t="shared" si="1756"/>
        <v>472.6</v>
      </c>
      <c r="AR9343" s="89" t="str">
        <f t="shared" si="1757"/>
        <v>1092</v>
      </c>
      <c r="AS9343" s="89" t="str">
        <f t="shared" si="1758"/>
        <v>1.331</v>
      </c>
      <c r="AT9343" s="89"/>
      <c r="AU9343" s="99">
        <v>700</v>
      </c>
      <c r="AV9343" s="99">
        <v>140</v>
      </c>
      <c r="AW9343" s="99">
        <v>8.8464000000000001E-4</v>
      </c>
      <c r="AX9343" s="99">
        <v>472.55199999999991</v>
      </c>
      <c r="AY9343" s="99">
        <v>1091.8</v>
      </c>
      <c r="AZ9343" s="99">
        <v>1.3308</v>
      </c>
      <c r="BA9343" s="119" t="s">
        <v>8</v>
      </c>
      <c r="BB9343" s="4">
        <v>9343</v>
      </c>
      <c r="BC9343" s="4">
        <v>700</v>
      </c>
    </row>
    <row r="9344" spans="2:55">
      <c r="B9344">
        <v>9343</v>
      </c>
      <c r="C9344" s="5">
        <f t="shared" si="1747"/>
        <v>700</v>
      </c>
      <c r="D9344" s="5">
        <f t="shared" si="1748"/>
        <v>150</v>
      </c>
      <c r="E9344" s="5" t="str">
        <f t="shared" si="1749"/>
        <v>0.0008887</v>
      </c>
      <c r="F9344" s="5" t="str">
        <f t="shared" si="1750"/>
        <v>506.5</v>
      </c>
      <c r="G9344" s="5" t="str">
        <f t="shared" si="1751"/>
        <v>1129</v>
      </c>
      <c r="H9344" s="5" t="str">
        <f t="shared" si="1752"/>
        <v>1.419</v>
      </c>
      <c r="I9344" s="1" t="s">
        <v>8</v>
      </c>
      <c r="AN9344" s="89" t="str">
        <f t="shared" si="1753"/>
        <v>700.0</v>
      </c>
      <c r="AO9344" s="89" t="str">
        <f t="shared" si="1754"/>
        <v>150.0</v>
      </c>
      <c r="AP9344" s="89" t="str">
        <f t="shared" si="1755"/>
        <v>0.0008887</v>
      </c>
      <c r="AQ9344" s="89" t="str">
        <f t="shared" si="1756"/>
        <v>506.5</v>
      </c>
      <c r="AR9344" s="89" t="str">
        <f t="shared" si="1757"/>
        <v>1129</v>
      </c>
      <c r="AS9344" s="89" t="str">
        <f t="shared" si="1758"/>
        <v>1.419</v>
      </c>
      <c r="AT9344" s="89"/>
      <c r="AU9344" s="99">
        <v>700</v>
      </c>
      <c r="AV9344" s="99">
        <v>150</v>
      </c>
      <c r="AW9344" s="99">
        <v>8.8871000000000002E-4</v>
      </c>
      <c r="AX9344" s="99">
        <v>506.50299999999993</v>
      </c>
      <c r="AY9344" s="99">
        <v>1128.5999999999999</v>
      </c>
      <c r="AZ9344" s="99">
        <v>1.4189000000000001</v>
      </c>
      <c r="BA9344" s="119" t="s">
        <v>8</v>
      </c>
      <c r="BB9344" s="4">
        <v>9344</v>
      </c>
      <c r="BC9344" s="4">
        <v>700</v>
      </c>
    </row>
    <row r="9345" spans="2:55">
      <c r="B9345">
        <v>9344</v>
      </c>
      <c r="C9345" s="5">
        <f t="shared" si="1747"/>
        <v>700</v>
      </c>
      <c r="D9345" s="5">
        <f t="shared" si="1748"/>
        <v>160</v>
      </c>
      <c r="E9345" s="5" t="str">
        <f t="shared" si="1749"/>
        <v>0.0008929</v>
      </c>
      <c r="F9345" s="5" t="str">
        <f t="shared" si="1750"/>
        <v>540.5</v>
      </c>
      <c r="G9345" s="5" t="str">
        <f t="shared" si="1751"/>
        <v>1166</v>
      </c>
      <c r="H9345" s="5" t="str">
        <f t="shared" si="1752"/>
        <v>1.505</v>
      </c>
      <c r="I9345" s="1" t="s">
        <v>8</v>
      </c>
      <c r="AN9345" s="89" t="str">
        <f t="shared" si="1753"/>
        <v>700.0</v>
      </c>
      <c r="AO9345" s="89" t="str">
        <f t="shared" si="1754"/>
        <v>160.0</v>
      </c>
      <c r="AP9345" s="89" t="str">
        <f t="shared" si="1755"/>
        <v>0.0008929</v>
      </c>
      <c r="AQ9345" s="89" t="str">
        <f t="shared" si="1756"/>
        <v>540.5</v>
      </c>
      <c r="AR9345" s="89" t="str">
        <f t="shared" si="1757"/>
        <v>1166</v>
      </c>
      <c r="AS9345" s="89" t="str">
        <f t="shared" si="1758"/>
        <v>1.505</v>
      </c>
      <c r="AT9345" s="89"/>
      <c r="AU9345" s="99">
        <v>700</v>
      </c>
      <c r="AV9345" s="99">
        <v>160</v>
      </c>
      <c r="AW9345" s="99">
        <v>8.9285000000000005E-4</v>
      </c>
      <c r="AX9345" s="99">
        <v>540.505</v>
      </c>
      <c r="AY9345" s="99">
        <v>1165.5</v>
      </c>
      <c r="AZ9345" s="99">
        <v>1.5048999999999999</v>
      </c>
      <c r="BA9345" s="119" t="s">
        <v>8</v>
      </c>
      <c r="BB9345" s="4">
        <v>9345</v>
      </c>
      <c r="BC9345" s="4">
        <v>700</v>
      </c>
    </row>
    <row r="9346" spans="2:55">
      <c r="B9346">
        <v>9345</v>
      </c>
      <c r="C9346" s="5">
        <f t="shared" si="1747"/>
        <v>700</v>
      </c>
      <c r="D9346" s="5">
        <f t="shared" si="1748"/>
        <v>170</v>
      </c>
      <c r="E9346" s="5" t="str">
        <f t="shared" si="1749"/>
        <v>0.0008970</v>
      </c>
      <c r="F9346" s="5" t="str">
        <f t="shared" si="1750"/>
        <v>574.3</v>
      </c>
      <c r="G9346" s="5" t="str">
        <f t="shared" si="1751"/>
        <v>1202</v>
      </c>
      <c r="H9346" s="5" t="str">
        <f t="shared" si="1752"/>
        <v>1.589</v>
      </c>
      <c r="I9346" s="1" t="s">
        <v>8</v>
      </c>
      <c r="AN9346" s="89" t="str">
        <f t="shared" si="1753"/>
        <v>700.0</v>
      </c>
      <c r="AO9346" s="89" t="str">
        <f t="shared" si="1754"/>
        <v>170.0</v>
      </c>
      <c r="AP9346" s="89" t="str">
        <f t="shared" si="1755"/>
        <v>0.0008970</v>
      </c>
      <c r="AQ9346" s="89" t="str">
        <f t="shared" si="1756"/>
        <v>574.3</v>
      </c>
      <c r="AR9346" s="89" t="str">
        <f t="shared" si="1757"/>
        <v>1202</v>
      </c>
      <c r="AS9346" s="89" t="str">
        <f t="shared" si="1758"/>
        <v>1.589</v>
      </c>
      <c r="AT9346" s="89"/>
      <c r="AU9346" s="99">
        <v>700</v>
      </c>
      <c r="AV9346" s="99">
        <v>170</v>
      </c>
      <c r="AW9346" s="99">
        <v>8.9703999999999999E-4</v>
      </c>
      <c r="AX9346" s="99">
        <v>574.27200000000005</v>
      </c>
      <c r="AY9346" s="99">
        <v>1202.2</v>
      </c>
      <c r="AZ9346" s="99">
        <v>1.5889</v>
      </c>
      <c r="BA9346" s="119" t="s">
        <v>8</v>
      </c>
      <c r="BB9346" s="4">
        <v>9346</v>
      </c>
      <c r="BC9346" s="4">
        <v>700</v>
      </c>
    </row>
    <row r="9347" spans="2:55">
      <c r="B9347">
        <v>9346</v>
      </c>
      <c r="C9347" s="5">
        <f t="shared" si="1747"/>
        <v>700</v>
      </c>
      <c r="D9347" s="5">
        <f t="shared" si="1748"/>
        <v>180</v>
      </c>
      <c r="E9347" s="5" t="str">
        <f t="shared" si="1749"/>
        <v>0.0009013</v>
      </c>
      <c r="F9347" s="5" t="str">
        <f t="shared" si="1750"/>
        <v>608.1</v>
      </c>
      <c r="G9347" s="5" t="str">
        <f t="shared" si="1751"/>
        <v>1239</v>
      </c>
      <c r="H9347" s="5" t="str">
        <f t="shared" si="1752"/>
        <v>1.671</v>
      </c>
      <c r="I9347" s="1" t="s">
        <v>8</v>
      </c>
      <c r="AN9347" s="89" t="str">
        <f t="shared" si="1753"/>
        <v>700.0</v>
      </c>
      <c r="AO9347" s="89" t="str">
        <f t="shared" si="1754"/>
        <v>180.0</v>
      </c>
      <c r="AP9347" s="89" t="str">
        <f t="shared" si="1755"/>
        <v>0.0009013</v>
      </c>
      <c r="AQ9347" s="89" t="str">
        <f t="shared" si="1756"/>
        <v>608.1</v>
      </c>
      <c r="AR9347" s="89" t="str">
        <f t="shared" si="1757"/>
        <v>1239</v>
      </c>
      <c r="AS9347" s="89" t="str">
        <f t="shared" si="1758"/>
        <v>1.671</v>
      </c>
      <c r="AT9347" s="89"/>
      <c r="AU9347" s="99">
        <v>700</v>
      </c>
      <c r="AV9347" s="99">
        <v>180</v>
      </c>
      <c r="AW9347" s="99">
        <v>9.0129999999999995E-4</v>
      </c>
      <c r="AX9347" s="99">
        <v>608.09</v>
      </c>
      <c r="AY9347" s="99">
        <v>1239</v>
      </c>
      <c r="AZ9347" s="99">
        <v>1.671</v>
      </c>
      <c r="BA9347" s="119" t="s">
        <v>8</v>
      </c>
      <c r="BB9347" s="4">
        <v>9347</v>
      </c>
      <c r="BC9347" s="4">
        <v>700</v>
      </c>
    </row>
    <row r="9348" spans="2:55">
      <c r="B9348">
        <v>9347</v>
      </c>
      <c r="C9348" s="5">
        <f t="shared" si="1747"/>
        <v>700</v>
      </c>
      <c r="D9348" s="5">
        <f t="shared" si="1748"/>
        <v>190</v>
      </c>
      <c r="E9348" s="5" t="str">
        <f t="shared" si="1749"/>
        <v>0.0009056</v>
      </c>
      <c r="F9348" s="5" t="str">
        <f t="shared" si="1750"/>
        <v>641.9</v>
      </c>
      <c r="G9348" s="5" t="str">
        <f t="shared" si="1751"/>
        <v>1276</v>
      </c>
      <c r="H9348" s="5" t="str">
        <f t="shared" si="1752"/>
        <v>1.751</v>
      </c>
      <c r="I9348" s="1" t="s">
        <v>8</v>
      </c>
      <c r="AN9348" s="89" t="str">
        <f t="shared" si="1753"/>
        <v>700.0</v>
      </c>
      <c r="AO9348" s="89" t="str">
        <f t="shared" si="1754"/>
        <v>190.0</v>
      </c>
      <c r="AP9348" s="89" t="str">
        <f t="shared" si="1755"/>
        <v>0.0009056</v>
      </c>
      <c r="AQ9348" s="89" t="str">
        <f t="shared" si="1756"/>
        <v>641.9</v>
      </c>
      <c r="AR9348" s="89" t="str">
        <f t="shared" si="1757"/>
        <v>1276</v>
      </c>
      <c r="AS9348" s="89" t="str">
        <f t="shared" si="1758"/>
        <v>1.751</v>
      </c>
      <c r="AT9348" s="89"/>
      <c r="AU9348" s="99">
        <v>700</v>
      </c>
      <c r="AV9348" s="99">
        <v>190</v>
      </c>
      <c r="AW9348" s="99">
        <v>9.0561000000000005E-4</v>
      </c>
      <c r="AX9348" s="99">
        <v>641.87299999999993</v>
      </c>
      <c r="AY9348" s="99">
        <v>1275.8</v>
      </c>
      <c r="AZ9348" s="99">
        <v>1.7512000000000001</v>
      </c>
      <c r="BA9348" s="119" t="s">
        <v>8</v>
      </c>
      <c r="BB9348" s="4">
        <v>9348</v>
      </c>
      <c r="BC9348" s="4">
        <v>700</v>
      </c>
    </row>
    <row r="9349" spans="2:55">
      <c r="B9349">
        <v>9348</v>
      </c>
      <c r="C9349" s="5">
        <f t="shared" si="1747"/>
        <v>700</v>
      </c>
      <c r="D9349" s="5">
        <f t="shared" si="1748"/>
        <v>200</v>
      </c>
      <c r="E9349" s="5" t="str">
        <f t="shared" si="1749"/>
        <v>0.0009100</v>
      </c>
      <c r="F9349" s="5" t="str">
        <f t="shared" si="1750"/>
        <v>675.5</v>
      </c>
      <c r="G9349" s="5" t="str">
        <f t="shared" si="1751"/>
        <v>1313</v>
      </c>
      <c r="H9349" s="5" t="str">
        <f t="shared" si="1752"/>
        <v>1.830</v>
      </c>
      <c r="I9349" s="1" t="s">
        <v>8</v>
      </c>
      <c r="AN9349" s="89" t="str">
        <f t="shared" si="1753"/>
        <v>700.0</v>
      </c>
      <c r="AO9349" s="89" t="str">
        <f t="shared" si="1754"/>
        <v>200.0</v>
      </c>
      <c r="AP9349" s="89" t="str">
        <f t="shared" si="1755"/>
        <v>0.0009100</v>
      </c>
      <c r="AQ9349" s="89" t="str">
        <f t="shared" si="1756"/>
        <v>675.5</v>
      </c>
      <c r="AR9349" s="89" t="str">
        <f t="shared" si="1757"/>
        <v>1313</v>
      </c>
      <c r="AS9349" s="89" t="str">
        <f t="shared" si="1758"/>
        <v>1.830</v>
      </c>
      <c r="AT9349" s="89"/>
      <c r="AU9349" s="99">
        <v>700</v>
      </c>
      <c r="AV9349" s="99">
        <v>200</v>
      </c>
      <c r="AW9349" s="99">
        <v>9.0998999999999995E-4</v>
      </c>
      <c r="AX9349" s="99">
        <v>675.50700000000006</v>
      </c>
      <c r="AY9349" s="99">
        <v>1312.5</v>
      </c>
      <c r="AZ9349" s="99">
        <v>1.8297000000000001</v>
      </c>
      <c r="BA9349" s="119" t="s">
        <v>8</v>
      </c>
      <c r="BB9349" s="4">
        <v>9349</v>
      </c>
      <c r="BC9349" s="4">
        <v>700</v>
      </c>
    </row>
    <row r="9350" spans="2:55">
      <c r="B9350">
        <v>9349</v>
      </c>
      <c r="C9350" s="5">
        <f t="shared" si="1747"/>
        <v>700</v>
      </c>
      <c r="D9350" s="5">
        <f t="shared" si="1748"/>
        <v>210</v>
      </c>
      <c r="E9350" s="5" t="str">
        <f t="shared" si="1749"/>
        <v>0.0009144</v>
      </c>
      <c r="F9350" s="5" t="str">
        <f t="shared" si="1750"/>
        <v>709.1</v>
      </c>
      <c r="G9350" s="5" t="str">
        <f t="shared" si="1751"/>
        <v>1349</v>
      </c>
      <c r="H9350" s="5" t="str">
        <f t="shared" si="1752"/>
        <v>1.907</v>
      </c>
      <c r="I9350" s="1" t="s">
        <v>8</v>
      </c>
      <c r="AN9350" s="89" t="str">
        <f t="shared" si="1753"/>
        <v>700.0</v>
      </c>
      <c r="AO9350" s="89" t="str">
        <f t="shared" si="1754"/>
        <v>210.0</v>
      </c>
      <c r="AP9350" s="89" t="str">
        <f t="shared" si="1755"/>
        <v>0.0009144</v>
      </c>
      <c r="AQ9350" s="89" t="str">
        <f t="shared" si="1756"/>
        <v>709.1</v>
      </c>
      <c r="AR9350" s="89" t="str">
        <f t="shared" si="1757"/>
        <v>1349</v>
      </c>
      <c r="AS9350" s="89" t="str">
        <f t="shared" si="1758"/>
        <v>1.907</v>
      </c>
      <c r="AT9350" s="89"/>
      <c r="AU9350" s="99">
        <v>700</v>
      </c>
      <c r="AV9350" s="99">
        <v>210</v>
      </c>
      <c r="AW9350" s="99">
        <v>9.1441999999999999E-4</v>
      </c>
      <c r="AX9350" s="99">
        <v>709.10600000000011</v>
      </c>
      <c r="AY9350" s="99">
        <v>1349.2</v>
      </c>
      <c r="AZ9350" s="99">
        <v>1.9065000000000001</v>
      </c>
      <c r="BA9350" s="119" t="s">
        <v>8</v>
      </c>
      <c r="BB9350" s="4">
        <v>9350</v>
      </c>
      <c r="BC9350" s="4">
        <v>700</v>
      </c>
    </row>
    <row r="9351" spans="2:55">
      <c r="B9351">
        <v>9350</v>
      </c>
      <c r="C9351" s="5">
        <f t="shared" si="1747"/>
        <v>700</v>
      </c>
      <c r="D9351" s="5">
        <f t="shared" si="1748"/>
        <v>220</v>
      </c>
      <c r="E9351" s="5" t="str">
        <f t="shared" si="1749"/>
        <v>0.0009189</v>
      </c>
      <c r="F9351" s="5" t="str">
        <f t="shared" si="1750"/>
        <v>742.8</v>
      </c>
      <c r="G9351" s="5" t="str">
        <f t="shared" si="1751"/>
        <v>1386</v>
      </c>
      <c r="H9351" s="5" t="str">
        <f t="shared" si="1752"/>
        <v>1.982</v>
      </c>
      <c r="I9351" s="1" t="s">
        <v>8</v>
      </c>
      <c r="AN9351" s="89" t="str">
        <f t="shared" si="1753"/>
        <v>700.0</v>
      </c>
      <c r="AO9351" s="89" t="str">
        <f t="shared" si="1754"/>
        <v>220.0</v>
      </c>
      <c r="AP9351" s="89" t="str">
        <f t="shared" si="1755"/>
        <v>0.0009189</v>
      </c>
      <c r="AQ9351" s="89" t="str">
        <f t="shared" si="1756"/>
        <v>742.8</v>
      </c>
      <c r="AR9351" s="89" t="str">
        <f t="shared" si="1757"/>
        <v>1386</v>
      </c>
      <c r="AS9351" s="89" t="str">
        <f t="shared" si="1758"/>
        <v>1.982</v>
      </c>
      <c r="AT9351" s="89"/>
      <c r="AU9351" s="99">
        <v>700</v>
      </c>
      <c r="AV9351" s="99">
        <v>220</v>
      </c>
      <c r="AW9351" s="99">
        <v>9.1891999999999994E-4</v>
      </c>
      <c r="AX9351" s="99">
        <v>742.75600000000009</v>
      </c>
      <c r="AY9351" s="99">
        <v>1386</v>
      </c>
      <c r="AZ9351" s="99">
        <v>1.9817</v>
      </c>
      <c r="BA9351" s="119" t="s">
        <v>8</v>
      </c>
      <c r="BB9351" s="4">
        <v>9351</v>
      </c>
      <c r="BC9351" s="4">
        <v>700</v>
      </c>
    </row>
    <row r="9352" spans="2:55">
      <c r="B9352">
        <v>9351</v>
      </c>
      <c r="C9352" s="5">
        <f t="shared" si="1747"/>
        <v>700</v>
      </c>
      <c r="D9352" s="5">
        <f t="shared" si="1748"/>
        <v>230</v>
      </c>
      <c r="E9352" s="5" t="str">
        <f t="shared" si="1749"/>
        <v>0.0009235</v>
      </c>
      <c r="F9352" s="5" t="str">
        <f t="shared" si="1750"/>
        <v>776.3</v>
      </c>
      <c r="G9352" s="5" t="str">
        <f t="shared" si="1751"/>
        <v>1423</v>
      </c>
      <c r="H9352" s="5" t="str">
        <f t="shared" si="1752"/>
        <v>2.055</v>
      </c>
      <c r="I9352" s="1" t="s">
        <v>8</v>
      </c>
      <c r="AN9352" s="89" t="str">
        <f t="shared" si="1753"/>
        <v>700.0</v>
      </c>
      <c r="AO9352" s="89" t="str">
        <f t="shared" si="1754"/>
        <v>230.0</v>
      </c>
      <c r="AP9352" s="89" t="str">
        <f t="shared" si="1755"/>
        <v>0.0009235</v>
      </c>
      <c r="AQ9352" s="89" t="str">
        <f t="shared" si="1756"/>
        <v>776.3</v>
      </c>
      <c r="AR9352" s="89" t="str">
        <f t="shared" si="1757"/>
        <v>1423</v>
      </c>
      <c r="AS9352" s="89" t="str">
        <f t="shared" si="1758"/>
        <v>2.055</v>
      </c>
      <c r="AT9352" s="89"/>
      <c r="AU9352" s="99">
        <v>700</v>
      </c>
      <c r="AV9352" s="99">
        <v>230</v>
      </c>
      <c r="AW9352" s="99">
        <v>9.2347000000000002E-4</v>
      </c>
      <c r="AX9352" s="99">
        <v>776.27100000000007</v>
      </c>
      <c r="AY9352" s="99">
        <v>1422.7</v>
      </c>
      <c r="AZ9352" s="99">
        <v>2.0554000000000001</v>
      </c>
      <c r="BA9352" s="119" t="s">
        <v>8</v>
      </c>
      <c r="BB9352" s="4">
        <v>9352</v>
      </c>
      <c r="BC9352" s="4">
        <v>700</v>
      </c>
    </row>
    <row r="9353" spans="2:55">
      <c r="B9353">
        <v>9352</v>
      </c>
      <c r="C9353" s="5">
        <f t="shared" si="1747"/>
        <v>700</v>
      </c>
      <c r="D9353" s="5">
        <f t="shared" si="1748"/>
        <v>240</v>
      </c>
      <c r="E9353" s="5" t="str">
        <f t="shared" si="1749"/>
        <v>0.0009281</v>
      </c>
      <c r="F9353" s="5" t="str">
        <f t="shared" si="1750"/>
        <v>809.7</v>
      </c>
      <c r="G9353" s="5" t="str">
        <f t="shared" si="1751"/>
        <v>1459</v>
      </c>
      <c r="H9353" s="5" t="str">
        <f t="shared" si="1752"/>
        <v>2.128</v>
      </c>
      <c r="I9353" s="1" t="s">
        <v>8</v>
      </c>
      <c r="AN9353" s="89" t="str">
        <f t="shared" si="1753"/>
        <v>700.0</v>
      </c>
      <c r="AO9353" s="89" t="str">
        <f t="shared" si="1754"/>
        <v>240.0</v>
      </c>
      <c r="AP9353" s="89" t="str">
        <f t="shared" si="1755"/>
        <v>0.0009281</v>
      </c>
      <c r="AQ9353" s="89" t="str">
        <f t="shared" si="1756"/>
        <v>809.7</v>
      </c>
      <c r="AR9353" s="89" t="str">
        <f t="shared" si="1757"/>
        <v>1459</v>
      </c>
      <c r="AS9353" s="89" t="str">
        <f t="shared" si="1758"/>
        <v>2.128</v>
      </c>
      <c r="AT9353" s="89"/>
      <c r="AU9353" s="99">
        <v>700</v>
      </c>
      <c r="AV9353" s="99">
        <v>240</v>
      </c>
      <c r="AW9353" s="99">
        <v>9.2807999999999996E-4</v>
      </c>
      <c r="AX9353" s="99">
        <v>809.74400000000014</v>
      </c>
      <c r="AY9353" s="99">
        <v>1459.4</v>
      </c>
      <c r="AZ9353" s="99">
        <v>2.1276999999999999</v>
      </c>
      <c r="BA9353" s="119" t="s">
        <v>8</v>
      </c>
      <c r="BB9353" s="4">
        <v>9353</v>
      </c>
      <c r="BC9353" s="4">
        <v>700</v>
      </c>
    </row>
    <row r="9354" spans="2:55">
      <c r="B9354">
        <v>9353</v>
      </c>
      <c r="C9354" s="5">
        <f t="shared" si="1747"/>
        <v>700</v>
      </c>
      <c r="D9354" s="5">
        <f t="shared" si="1748"/>
        <v>250</v>
      </c>
      <c r="E9354" s="5" t="str">
        <f t="shared" si="1749"/>
        <v>0.0009328</v>
      </c>
      <c r="F9354" s="5" t="str">
        <f t="shared" si="1750"/>
        <v>843.2</v>
      </c>
      <c r="G9354" s="5" t="str">
        <f t="shared" si="1751"/>
        <v>1496</v>
      </c>
      <c r="H9354" s="5" t="str">
        <f t="shared" si="1752"/>
        <v>2.199</v>
      </c>
      <c r="I9354" s="1" t="s">
        <v>8</v>
      </c>
      <c r="AN9354" s="89" t="str">
        <f t="shared" si="1753"/>
        <v>700.0</v>
      </c>
      <c r="AO9354" s="89" t="str">
        <f t="shared" si="1754"/>
        <v>250.0</v>
      </c>
      <c r="AP9354" s="89" t="str">
        <f t="shared" si="1755"/>
        <v>0.0009328</v>
      </c>
      <c r="AQ9354" s="89" t="str">
        <f t="shared" si="1756"/>
        <v>843.2</v>
      </c>
      <c r="AR9354" s="89" t="str">
        <f t="shared" si="1757"/>
        <v>1496</v>
      </c>
      <c r="AS9354" s="89" t="str">
        <f t="shared" si="1758"/>
        <v>2.199</v>
      </c>
      <c r="AT9354" s="89"/>
      <c r="AU9354" s="99">
        <v>700</v>
      </c>
      <c r="AV9354" s="99">
        <v>250</v>
      </c>
      <c r="AW9354" s="99">
        <v>9.3276000000000003E-4</v>
      </c>
      <c r="AX9354" s="99">
        <v>843.16799999999989</v>
      </c>
      <c r="AY9354" s="99">
        <v>1496.1</v>
      </c>
      <c r="AZ9354" s="99">
        <v>2.1985000000000001</v>
      </c>
      <c r="BA9354" s="119" t="s">
        <v>8</v>
      </c>
      <c r="BB9354" s="4">
        <v>9354</v>
      </c>
      <c r="BC9354" s="4">
        <v>700</v>
      </c>
    </row>
    <row r="9355" spans="2:55">
      <c r="B9355">
        <v>9354</v>
      </c>
      <c r="C9355" s="5">
        <f t="shared" si="1747"/>
        <v>700</v>
      </c>
      <c r="D9355" s="5">
        <f t="shared" si="1748"/>
        <v>260</v>
      </c>
      <c r="E9355" s="5" t="str">
        <f t="shared" si="1749"/>
        <v>0.0009375</v>
      </c>
      <c r="F9355" s="5" t="str">
        <f t="shared" si="1750"/>
        <v>876.6</v>
      </c>
      <c r="G9355" s="5" t="str">
        <f t="shared" si="1751"/>
        <v>1533</v>
      </c>
      <c r="H9355" s="5" t="str">
        <f t="shared" si="1752"/>
        <v>2.268</v>
      </c>
      <c r="I9355" s="1" t="s">
        <v>8</v>
      </c>
      <c r="AN9355" s="89" t="str">
        <f t="shared" si="1753"/>
        <v>700.0</v>
      </c>
      <c r="AO9355" s="89" t="str">
        <f t="shared" si="1754"/>
        <v>260.0</v>
      </c>
      <c r="AP9355" s="89" t="str">
        <f t="shared" si="1755"/>
        <v>0.0009375</v>
      </c>
      <c r="AQ9355" s="89" t="str">
        <f t="shared" si="1756"/>
        <v>876.6</v>
      </c>
      <c r="AR9355" s="89" t="str">
        <f t="shared" si="1757"/>
        <v>1533</v>
      </c>
      <c r="AS9355" s="89" t="str">
        <f t="shared" si="1758"/>
        <v>2.268</v>
      </c>
      <c r="AT9355" s="89"/>
      <c r="AU9355" s="99">
        <v>700</v>
      </c>
      <c r="AV9355" s="99">
        <v>260</v>
      </c>
      <c r="AW9355" s="99">
        <v>9.3749000000000002E-4</v>
      </c>
      <c r="AX9355" s="99">
        <v>876.5569999999999</v>
      </c>
      <c r="AY9355" s="99">
        <v>1532.8</v>
      </c>
      <c r="AZ9355" s="99">
        <v>2.2679999999999998</v>
      </c>
      <c r="BA9355" s="119" t="s">
        <v>8</v>
      </c>
      <c r="BB9355" s="4">
        <v>9355</v>
      </c>
      <c r="BC9355" s="4">
        <v>700</v>
      </c>
    </row>
    <row r="9356" spans="2:55">
      <c r="B9356">
        <v>9355</v>
      </c>
      <c r="C9356" s="5">
        <f t="shared" si="1747"/>
        <v>700</v>
      </c>
      <c r="D9356" s="5">
        <f t="shared" si="1748"/>
        <v>270</v>
      </c>
      <c r="E9356" s="5" t="str">
        <f t="shared" si="1749"/>
        <v>0.0009423</v>
      </c>
      <c r="F9356" s="5" t="str">
        <f t="shared" si="1750"/>
        <v>909.9</v>
      </c>
      <c r="G9356" s="5" t="str">
        <f t="shared" si="1751"/>
        <v>1570.</v>
      </c>
      <c r="H9356" s="5" t="str">
        <f t="shared" si="1752"/>
        <v>2.336</v>
      </c>
      <c r="I9356" s="1" t="s">
        <v>8</v>
      </c>
      <c r="AN9356" s="89" t="str">
        <f t="shared" si="1753"/>
        <v>700.0</v>
      </c>
      <c r="AO9356" s="89" t="str">
        <f t="shared" si="1754"/>
        <v>270.0</v>
      </c>
      <c r="AP9356" s="89" t="str">
        <f t="shared" si="1755"/>
        <v>0.0009423</v>
      </c>
      <c r="AQ9356" s="89" t="str">
        <f t="shared" si="1756"/>
        <v>909.9</v>
      </c>
      <c r="AR9356" s="89" t="str">
        <f t="shared" si="1757"/>
        <v>1570.</v>
      </c>
      <c r="AS9356" s="89" t="str">
        <f t="shared" si="1758"/>
        <v>2.336</v>
      </c>
      <c r="AT9356" s="89"/>
      <c r="AU9356" s="99">
        <v>700</v>
      </c>
      <c r="AV9356" s="99">
        <v>270</v>
      </c>
      <c r="AW9356" s="99">
        <v>9.4227999999999998E-4</v>
      </c>
      <c r="AX9356" s="99">
        <v>909.904</v>
      </c>
      <c r="AY9356" s="99">
        <v>1569.5</v>
      </c>
      <c r="AZ9356" s="99">
        <v>2.3361999999999998</v>
      </c>
      <c r="BA9356" s="119" t="s">
        <v>8</v>
      </c>
      <c r="BB9356" s="4">
        <v>9356</v>
      </c>
      <c r="BC9356" s="4">
        <v>700</v>
      </c>
    </row>
    <row r="9357" spans="2:55">
      <c r="B9357">
        <v>9356</v>
      </c>
      <c r="C9357" s="5">
        <f t="shared" si="1747"/>
        <v>700</v>
      </c>
      <c r="D9357" s="5">
        <f t="shared" si="1748"/>
        <v>280</v>
      </c>
      <c r="E9357" s="5" t="str">
        <f t="shared" si="1749"/>
        <v>0.0009471</v>
      </c>
      <c r="F9357" s="5" t="str">
        <f t="shared" si="1750"/>
        <v>943.2</v>
      </c>
      <c r="G9357" s="5" t="str">
        <f t="shared" si="1751"/>
        <v>1606</v>
      </c>
      <c r="H9357" s="5" t="str">
        <f t="shared" si="1752"/>
        <v>2.403</v>
      </c>
      <c r="I9357" s="1" t="s">
        <v>8</v>
      </c>
      <c r="AN9357" s="89" t="str">
        <f t="shared" si="1753"/>
        <v>700.0</v>
      </c>
      <c r="AO9357" s="89" t="str">
        <f t="shared" si="1754"/>
        <v>280.0</v>
      </c>
      <c r="AP9357" s="89" t="str">
        <f t="shared" si="1755"/>
        <v>0.0009471</v>
      </c>
      <c r="AQ9357" s="89" t="str">
        <f t="shared" si="1756"/>
        <v>943.2</v>
      </c>
      <c r="AR9357" s="89" t="str">
        <f t="shared" si="1757"/>
        <v>1606</v>
      </c>
      <c r="AS9357" s="89" t="str">
        <f t="shared" si="1758"/>
        <v>2.403</v>
      </c>
      <c r="AT9357" s="89"/>
      <c r="AU9357" s="99">
        <v>700</v>
      </c>
      <c r="AV9357" s="99">
        <v>280</v>
      </c>
      <c r="AW9357" s="99">
        <v>9.4713000000000002E-4</v>
      </c>
      <c r="AX9357" s="99">
        <v>943.20900000000006</v>
      </c>
      <c r="AY9357" s="99">
        <v>1606.2</v>
      </c>
      <c r="AZ9357" s="99">
        <v>2.4030999999999998</v>
      </c>
      <c r="BA9357" s="119" t="s">
        <v>8</v>
      </c>
      <c r="BB9357" s="4">
        <v>9357</v>
      </c>
      <c r="BC9357" s="4">
        <v>700</v>
      </c>
    </row>
    <row r="9358" spans="2:55">
      <c r="B9358">
        <v>9357</v>
      </c>
      <c r="C9358" s="5">
        <f t="shared" si="1747"/>
        <v>700</v>
      </c>
      <c r="D9358" s="5">
        <f t="shared" si="1748"/>
        <v>290</v>
      </c>
      <c r="E9358" s="5" t="str">
        <f t="shared" si="1749"/>
        <v>0.0009520</v>
      </c>
      <c r="F9358" s="5" t="str">
        <f t="shared" si="1750"/>
        <v>976.4</v>
      </c>
      <c r="G9358" s="5" t="str">
        <f t="shared" si="1751"/>
        <v>1643</v>
      </c>
      <c r="H9358" s="5" t="str">
        <f t="shared" si="1752"/>
        <v>2.469</v>
      </c>
      <c r="I9358" s="1" t="s">
        <v>8</v>
      </c>
      <c r="AN9358" s="89" t="str">
        <f t="shared" si="1753"/>
        <v>700.0</v>
      </c>
      <c r="AO9358" s="89" t="str">
        <f t="shared" si="1754"/>
        <v>290.0</v>
      </c>
      <c r="AP9358" s="89" t="str">
        <f t="shared" si="1755"/>
        <v>0.0009520</v>
      </c>
      <c r="AQ9358" s="89" t="str">
        <f t="shared" si="1756"/>
        <v>976.4</v>
      </c>
      <c r="AR9358" s="89" t="str">
        <f t="shared" si="1757"/>
        <v>1643</v>
      </c>
      <c r="AS9358" s="89" t="str">
        <f t="shared" si="1758"/>
        <v>2.469</v>
      </c>
      <c r="AT9358" s="89"/>
      <c r="AU9358" s="99">
        <v>700</v>
      </c>
      <c r="AV9358" s="99">
        <v>290</v>
      </c>
      <c r="AW9358" s="99">
        <v>9.5203000000000009E-4</v>
      </c>
      <c r="AX9358" s="99">
        <v>976.37899999999991</v>
      </c>
      <c r="AY9358" s="99">
        <v>1642.8</v>
      </c>
      <c r="AZ9358" s="99">
        <v>2.4687999999999999</v>
      </c>
      <c r="BA9358" s="119" t="s">
        <v>8</v>
      </c>
      <c r="BB9358" s="4">
        <v>9358</v>
      </c>
      <c r="BC9358" s="4">
        <v>700</v>
      </c>
    </row>
    <row r="9359" spans="2:55">
      <c r="B9359">
        <v>9358</v>
      </c>
      <c r="C9359" s="5">
        <f t="shared" ref="C9359:C9422" si="1759">_xlfn.NUMBERVALUE(AN9359)</f>
        <v>700</v>
      </c>
      <c r="D9359" s="5">
        <f t="shared" ref="D9359:D9422" si="1760">_xlfn.NUMBERVALUE(AO9359)</f>
        <v>300</v>
      </c>
      <c r="E9359" s="5" t="str">
        <f t="shared" ref="E9359:E9422" si="1761">AP9359</f>
        <v>0.0009570</v>
      </c>
      <c r="F9359" s="5" t="str">
        <f t="shared" ref="F9359:F9422" si="1762">IF($D9359=0,_xlfn.NUMBERVALUE(AQ9359),AQ9359)</f>
        <v>1010.</v>
      </c>
      <c r="G9359" s="5" t="str">
        <f t="shared" ref="G9359:G9422" si="1763">IF($D9359=0,_xlfn.NUMBERVALUE(AR9359),AR9359)</f>
        <v>1680.</v>
      </c>
      <c r="H9359" s="5" t="str">
        <f t="shared" ref="H9359:H9422" si="1764">IF($D9359=0,_xlfn.NUMBERVALUE(AS9359),AS9359)</f>
        <v>2.533</v>
      </c>
      <c r="I9359" s="1" t="s">
        <v>8</v>
      </c>
      <c r="AN9359" s="89" t="str">
        <f t="shared" ref="AN9359:AN9422" si="1765">IF(AU9359=0,"0.000",TEXT(IF(AU9359&lt;0,"-","")&amp;LEFT(TEXT(ABS(AU9359),"0."&amp;REPT("0",4-1)&amp;"E+00"),4+1)*10^FLOOR(LOG10(TEXT(ABS(AU9359),"0."&amp;REPT("0",4-1)&amp;"E+00")),1),(""&amp;(IF(OR(AND(FLOOR(LOG10(TEXT(ABS(AU9359),"0."&amp;REPT("0",4-1)&amp;"E+00")),1)+1=4,RIGHT(LEFT(TEXT(ABS(AU9359),"0."&amp;REPT("0",4-1)&amp;"E+00"),4+1)*10^FLOOR(LOG10(TEXT(ABS(AU9359),"0."&amp;REPT("0",4-1)&amp;"E+00")),1),1)="0"),LOG10(TEXT(ABS(AU9359),"0."&amp;REPT("0",4-1)&amp;"E+00"))&lt;=4-1),"0.","#")&amp;REPT("0",IF(4-1-(FLOOR(LOG10(TEXT(ABS(AU9359),"0."&amp;REPT("0",4-1)&amp;"E+00")),1))&gt;0,4-1-(FLOOR(LOG10(TEXT(ABS(AU9359),"0."&amp;REPT("0",4-1)&amp;"E+00")),1)),0))))))</f>
        <v>700.0</v>
      </c>
      <c r="AO9359" s="89" t="str">
        <f t="shared" ref="AO9359:AO9422" si="1766">IF(AV9359=0,"0.000",TEXT(IF(AV9359&lt;0,"-","")&amp;LEFT(TEXT(ABS(AV9359),"0."&amp;REPT("0",4-1)&amp;"E+00"),4+1)*10^FLOOR(LOG10(TEXT(ABS(AV9359),"0."&amp;REPT("0",4-1)&amp;"E+00")),1),(""&amp;(IF(OR(AND(FLOOR(LOG10(TEXT(ABS(AV9359),"0."&amp;REPT("0",4-1)&amp;"E+00")),1)+1=4,RIGHT(LEFT(TEXT(ABS(AV9359),"0."&amp;REPT("0",4-1)&amp;"E+00"),4+1)*10^FLOOR(LOG10(TEXT(ABS(AV9359),"0."&amp;REPT("0",4-1)&amp;"E+00")),1),1)="0"),LOG10(TEXT(ABS(AV9359),"0."&amp;REPT("0",4-1)&amp;"E+00"))&lt;=4-1),"0.","#")&amp;REPT("0",IF(4-1-(FLOOR(LOG10(TEXT(ABS(AV9359),"0."&amp;REPT("0",4-1)&amp;"E+00")),1))&gt;0,4-1-(FLOOR(LOG10(TEXT(ABS(AV9359),"0."&amp;REPT("0",4-1)&amp;"E+00")),1)),0))))))</f>
        <v>300.0</v>
      </c>
      <c r="AP9359" s="89" t="str">
        <f t="shared" ref="AP9359:AP9422" si="1767">IF(AW9359=0,"0.000",TEXT(IF(AW9359&lt;0,"-","")&amp;LEFT(TEXT(ABS(AW9359),"0."&amp;REPT("0",4-1)&amp;"E+00"),4+1)*10^FLOOR(LOG10(TEXT(ABS(AW9359),"0."&amp;REPT("0",4-1)&amp;"E+00")),1),(""&amp;(IF(OR(AND(FLOOR(LOG10(TEXT(ABS(AW9359),"0."&amp;REPT("0",4-1)&amp;"E+00")),1)+1=4,RIGHT(LEFT(TEXT(ABS(AW9359),"0."&amp;REPT("0",4-1)&amp;"E+00"),4+1)*10^FLOOR(LOG10(TEXT(ABS(AW9359),"0."&amp;REPT("0",4-1)&amp;"E+00")),1),1)="0"),LOG10(TEXT(ABS(AW9359),"0."&amp;REPT("0",4-1)&amp;"E+00"))&lt;=4-1),"0.","#")&amp;REPT("0",IF(4-1-(FLOOR(LOG10(TEXT(ABS(AW9359),"0."&amp;REPT("0",4-1)&amp;"E+00")),1))&gt;0,4-1-(FLOOR(LOG10(TEXT(ABS(AW9359),"0."&amp;REPT("0",4-1)&amp;"E+00")),1)),0))))))</f>
        <v>0.0009570</v>
      </c>
      <c r="AQ9359" s="89" t="str">
        <f t="shared" ref="AQ9359:AQ9422" si="1768">IF(AX9359=0,"0.000",TEXT(IF(AX9359&lt;0,"-","")&amp;LEFT(TEXT(ABS(AX9359),"0."&amp;REPT("0",4-1)&amp;"E+00"),4+1)*10^FLOOR(LOG10(TEXT(ABS(AX9359),"0."&amp;REPT("0",4-1)&amp;"E+00")),1),(""&amp;(IF(OR(AND(FLOOR(LOG10(TEXT(ABS(AX9359),"0."&amp;REPT("0",4-1)&amp;"E+00")),1)+1=4,RIGHT(LEFT(TEXT(ABS(AX9359),"0."&amp;REPT("0",4-1)&amp;"E+00"),4+1)*10^FLOOR(LOG10(TEXT(ABS(AX9359),"0."&amp;REPT("0",4-1)&amp;"E+00")),1),1)="0"),LOG10(TEXT(ABS(AX9359),"0."&amp;REPT("0",4-1)&amp;"E+00"))&lt;=4-1),"0.","#")&amp;REPT("0",IF(4-1-(FLOOR(LOG10(TEXT(ABS(AX9359),"0."&amp;REPT("0",4-1)&amp;"E+00")),1))&gt;0,4-1-(FLOOR(LOG10(TEXT(ABS(AX9359),"0."&amp;REPT("0",4-1)&amp;"E+00")),1)),0))))))</f>
        <v>1010.</v>
      </c>
      <c r="AR9359" s="89" t="str">
        <f t="shared" ref="AR9359:AR9422" si="1769">IF(AY9359=0,"0.000",TEXT(IF(AY9359&lt;0,"-","")&amp;LEFT(TEXT(ABS(AY9359),"0."&amp;REPT("0",4-1)&amp;"E+00"),4+1)*10^FLOOR(LOG10(TEXT(ABS(AY9359),"0."&amp;REPT("0",4-1)&amp;"E+00")),1),(""&amp;(IF(OR(AND(FLOOR(LOG10(TEXT(ABS(AY9359),"0."&amp;REPT("0",4-1)&amp;"E+00")),1)+1=4,RIGHT(LEFT(TEXT(ABS(AY9359),"0."&amp;REPT("0",4-1)&amp;"E+00"),4+1)*10^FLOOR(LOG10(TEXT(ABS(AY9359),"0."&amp;REPT("0",4-1)&amp;"E+00")),1),1)="0"),LOG10(TEXT(ABS(AY9359),"0."&amp;REPT("0",4-1)&amp;"E+00"))&lt;=4-1),"0.","#")&amp;REPT("0",IF(4-1-(FLOOR(LOG10(TEXT(ABS(AY9359),"0."&amp;REPT("0",4-1)&amp;"E+00")),1))&gt;0,4-1-(FLOOR(LOG10(TEXT(ABS(AY9359),"0."&amp;REPT("0",4-1)&amp;"E+00")),1)),0))))))</f>
        <v>1680.</v>
      </c>
      <c r="AS9359" s="89" t="str">
        <f t="shared" ref="AS9359:AS9422" si="1770">IF(AZ9359=0,"0.000",TEXT(IF(AZ9359&lt;0,"-","")&amp;LEFT(TEXT(ABS(AZ9359),"0."&amp;REPT("0",4-1)&amp;"E+00"),4+1)*10^FLOOR(LOG10(TEXT(ABS(AZ9359),"0."&amp;REPT("0",4-1)&amp;"E+00")),1),(""&amp;(IF(OR(AND(FLOOR(LOG10(TEXT(ABS(AZ9359),"0."&amp;REPT("0",4-1)&amp;"E+00")),1)+1=4,RIGHT(LEFT(TEXT(ABS(AZ9359),"0."&amp;REPT("0",4-1)&amp;"E+00"),4+1)*10^FLOOR(LOG10(TEXT(ABS(AZ9359),"0."&amp;REPT("0",4-1)&amp;"E+00")),1),1)="0"),LOG10(TEXT(ABS(AZ9359),"0."&amp;REPT("0",4-1)&amp;"E+00"))&lt;=4-1),"0.","#")&amp;REPT("0",IF(4-1-(FLOOR(LOG10(TEXT(ABS(AZ9359),"0."&amp;REPT("0",4-1)&amp;"E+00")),1))&gt;0,4-1-(FLOOR(LOG10(TEXT(ABS(AZ9359),"0."&amp;REPT("0",4-1)&amp;"E+00")),1)),0))))))</f>
        <v>2.533</v>
      </c>
      <c r="AT9359" s="89"/>
      <c r="AU9359" s="99">
        <v>700</v>
      </c>
      <c r="AV9359" s="99">
        <v>300</v>
      </c>
      <c r="AW9359" s="99">
        <v>9.5699000000000001E-4</v>
      </c>
      <c r="AX9359" s="99">
        <v>1009.607</v>
      </c>
      <c r="AY9359" s="99">
        <v>1679.5</v>
      </c>
      <c r="AZ9359" s="99">
        <v>2.5333000000000001</v>
      </c>
      <c r="BA9359" s="119" t="s">
        <v>8</v>
      </c>
      <c r="BB9359" s="4">
        <v>9359</v>
      </c>
      <c r="BC9359" s="4">
        <v>700</v>
      </c>
    </row>
    <row r="9360" spans="2:55">
      <c r="B9360">
        <v>9359</v>
      </c>
      <c r="C9360" s="5">
        <f t="shared" si="1759"/>
        <v>700</v>
      </c>
      <c r="D9360" s="5">
        <f t="shared" si="1760"/>
        <v>320</v>
      </c>
      <c r="E9360" s="5" t="str">
        <f t="shared" si="1761"/>
        <v>0.0009671</v>
      </c>
      <c r="F9360" s="5" t="str">
        <f t="shared" si="1762"/>
        <v>1076</v>
      </c>
      <c r="G9360" s="5" t="str">
        <f t="shared" si="1763"/>
        <v>1753</v>
      </c>
      <c r="H9360" s="5" t="str">
        <f t="shared" si="1764"/>
        <v>2.659</v>
      </c>
      <c r="I9360" s="1" t="s">
        <v>8</v>
      </c>
      <c r="AN9360" s="89" t="str">
        <f t="shared" si="1765"/>
        <v>700.0</v>
      </c>
      <c r="AO9360" s="89" t="str">
        <f t="shared" si="1766"/>
        <v>320.0</v>
      </c>
      <c r="AP9360" s="89" t="str">
        <f t="shared" si="1767"/>
        <v>0.0009671</v>
      </c>
      <c r="AQ9360" s="89" t="str">
        <f t="shared" si="1768"/>
        <v>1076</v>
      </c>
      <c r="AR9360" s="89" t="str">
        <f t="shared" si="1769"/>
        <v>1753</v>
      </c>
      <c r="AS9360" s="89" t="str">
        <f t="shared" si="1770"/>
        <v>2.659</v>
      </c>
      <c r="AT9360" s="89"/>
      <c r="AU9360" s="99">
        <v>700</v>
      </c>
      <c r="AV9360" s="99">
        <v>320</v>
      </c>
      <c r="AW9360" s="99">
        <v>9.6708999999999999E-4</v>
      </c>
      <c r="AX9360" s="99">
        <v>1075.837</v>
      </c>
      <c r="AY9360" s="99">
        <v>1752.8</v>
      </c>
      <c r="AZ9360" s="99">
        <v>2.6589999999999998</v>
      </c>
      <c r="BA9360" s="119" t="s">
        <v>8</v>
      </c>
      <c r="BB9360" s="4">
        <v>9360</v>
      </c>
      <c r="BC9360" s="4">
        <v>700</v>
      </c>
    </row>
    <row r="9361" spans="2:55">
      <c r="B9361">
        <v>9360</v>
      </c>
      <c r="C9361" s="5">
        <f t="shared" si="1759"/>
        <v>700</v>
      </c>
      <c r="D9361" s="5">
        <f t="shared" si="1760"/>
        <v>340</v>
      </c>
      <c r="E9361" s="5" t="str">
        <f t="shared" si="1761"/>
        <v>0.0009774</v>
      </c>
      <c r="F9361" s="5" t="str">
        <f t="shared" si="1762"/>
        <v>1142</v>
      </c>
      <c r="G9361" s="5" t="str">
        <f t="shared" si="1763"/>
        <v>1826</v>
      </c>
      <c r="H9361" s="5" t="str">
        <f t="shared" si="1764"/>
        <v>2.781</v>
      </c>
      <c r="I9361" s="1" t="s">
        <v>8</v>
      </c>
      <c r="AN9361" s="89" t="str">
        <f t="shared" si="1765"/>
        <v>700.0</v>
      </c>
      <c r="AO9361" s="89" t="str">
        <f t="shared" si="1766"/>
        <v>340.0</v>
      </c>
      <c r="AP9361" s="89" t="str">
        <f t="shared" si="1767"/>
        <v>0.0009774</v>
      </c>
      <c r="AQ9361" s="89" t="str">
        <f t="shared" si="1768"/>
        <v>1142</v>
      </c>
      <c r="AR9361" s="89" t="str">
        <f t="shared" si="1769"/>
        <v>1826</v>
      </c>
      <c r="AS9361" s="89" t="str">
        <f t="shared" si="1770"/>
        <v>2.781</v>
      </c>
      <c r="AT9361" s="89"/>
      <c r="AU9361" s="99">
        <v>700</v>
      </c>
      <c r="AV9361" s="99">
        <v>340</v>
      </c>
      <c r="AW9361" s="99">
        <v>9.7740999999999995E-4</v>
      </c>
      <c r="AX9361" s="99">
        <v>1141.8130000000001</v>
      </c>
      <c r="AY9361" s="99">
        <v>1826</v>
      </c>
      <c r="AZ9361" s="99">
        <v>2.7805</v>
      </c>
      <c r="BA9361" s="119" t="s">
        <v>8</v>
      </c>
      <c r="BB9361" s="4">
        <v>9361</v>
      </c>
      <c r="BC9361" s="4">
        <v>700</v>
      </c>
    </row>
    <row r="9362" spans="2:55">
      <c r="B9362">
        <v>9361</v>
      </c>
      <c r="C9362" s="5">
        <f t="shared" si="1759"/>
        <v>700</v>
      </c>
      <c r="D9362" s="5">
        <f t="shared" si="1760"/>
        <v>360</v>
      </c>
      <c r="E9362" s="5" t="str">
        <f t="shared" si="1761"/>
        <v>0.0009880</v>
      </c>
      <c r="F9362" s="5" t="str">
        <f t="shared" si="1762"/>
        <v>1208</v>
      </c>
      <c r="G9362" s="5" t="str">
        <f t="shared" si="1763"/>
        <v>1899</v>
      </c>
      <c r="H9362" s="5" t="str">
        <f t="shared" si="1764"/>
        <v>2.898</v>
      </c>
      <c r="I9362" s="1" t="s">
        <v>8</v>
      </c>
      <c r="AN9362" s="89" t="str">
        <f t="shared" si="1765"/>
        <v>700.0</v>
      </c>
      <c r="AO9362" s="89" t="str">
        <f t="shared" si="1766"/>
        <v>360.0</v>
      </c>
      <c r="AP9362" s="89" t="str">
        <f t="shared" si="1767"/>
        <v>0.0009880</v>
      </c>
      <c r="AQ9362" s="89" t="str">
        <f t="shared" si="1768"/>
        <v>1208</v>
      </c>
      <c r="AR9362" s="89" t="str">
        <f t="shared" si="1769"/>
        <v>1899</v>
      </c>
      <c r="AS9362" s="89" t="str">
        <f t="shared" si="1770"/>
        <v>2.898</v>
      </c>
      <c r="AT9362" s="89"/>
      <c r="AU9362" s="99">
        <v>700</v>
      </c>
      <c r="AV9362" s="99">
        <v>360</v>
      </c>
      <c r="AW9362" s="99">
        <v>9.8795000000000003E-4</v>
      </c>
      <c r="AX9362" s="99">
        <v>1207.635</v>
      </c>
      <c r="AY9362" s="99">
        <v>1899.2</v>
      </c>
      <c r="AZ9362" s="99">
        <v>2.8978999999999999</v>
      </c>
      <c r="BA9362" s="119" t="s">
        <v>8</v>
      </c>
      <c r="BB9362" s="4">
        <v>9362</v>
      </c>
      <c r="BC9362" s="4">
        <v>700</v>
      </c>
    </row>
    <row r="9363" spans="2:55">
      <c r="B9363">
        <v>9362</v>
      </c>
      <c r="C9363" s="5">
        <f t="shared" si="1759"/>
        <v>700</v>
      </c>
      <c r="D9363" s="5">
        <f t="shared" si="1760"/>
        <v>380</v>
      </c>
      <c r="E9363" s="5" t="str">
        <f t="shared" si="1761"/>
        <v>0.0009987</v>
      </c>
      <c r="F9363" s="5" t="str">
        <f t="shared" si="1762"/>
        <v>1273</v>
      </c>
      <c r="G9363" s="5" t="str">
        <f t="shared" si="1763"/>
        <v>1972</v>
      </c>
      <c r="H9363" s="5" t="str">
        <f t="shared" si="1764"/>
        <v>3.012</v>
      </c>
      <c r="I9363" s="1" t="s">
        <v>12</v>
      </c>
      <c r="AN9363" s="89" t="str">
        <f t="shared" si="1765"/>
        <v>700.0</v>
      </c>
      <c r="AO9363" s="89" t="str">
        <f t="shared" si="1766"/>
        <v>380.0</v>
      </c>
      <c r="AP9363" s="89" t="str">
        <f t="shared" si="1767"/>
        <v>0.0009987</v>
      </c>
      <c r="AQ9363" s="89" t="str">
        <f t="shared" si="1768"/>
        <v>1273</v>
      </c>
      <c r="AR9363" s="89" t="str">
        <f t="shared" si="1769"/>
        <v>1972</v>
      </c>
      <c r="AS9363" s="89" t="str">
        <f t="shared" si="1770"/>
        <v>3.012</v>
      </c>
      <c r="AT9363" s="89"/>
      <c r="AU9363" s="99">
        <v>700</v>
      </c>
      <c r="AV9363" s="99">
        <v>380</v>
      </c>
      <c r="AW9363" s="99">
        <v>9.9871000000000009E-4</v>
      </c>
      <c r="AX9363" s="99">
        <v>1273.203</v>
      </c>
      <c r="AY9363" s="99">
        <v>1972.3</v>
      </c>
      <c r="AZ9363" s="99">
        <v>3.0114999999999998</v>
      </c>
      <c r="BA9363" s="119" t="s">
        <v>12</v>
      </c>
      <c r="BB9363" s="4">
        <v>9363</v>
      </c>
      <c r="BC9363" s="4">
        <v>700</v>
      </c>
    </row>
    <row r="9364" spans="2:55">
      <c r="B9364">
        <v>9363</v>
      </c>
      <c r="C9364" s="5">
        <f t="shared" si="1759"/>
        <v>700</v>
      </c>
      <c r="D9364" s="5">
        <f t="shared" si="1760"/>
        <v>400</v>
      </c>
      <c r="E9364" s="5" t="str">
        <f t="shared" si="1761"/>
        <v>0.001010</v>
      </c>
      <c r="F9364" s="5" t="str">
        <f t="shared" si="1762"/>
        <v>1339</v>
      </c>
      <c r="G9364" s="5" t="str">
        <f t="shared" si="1763"/>
        <v>2045</v>
      </c>
      <c r="H9364" s="5" t="str">
        <f t="shared" si="1764"/>
        <v>3.122</v>
      </c>
      <c r="I9364" s="1" t="s">
        <v>12</v>
      </c>
      <c r="AN9364" s="89" t="str">
        <f t="shared" si="1765"/>
        <v>700.0</v>
      </c>
      <c r="AO9364" s="89" t="str">
        <f t="shared" si="1766"/>
        <v>400.0</v>
      </c>
      <c r="AP9364" s="89" t="str">
        <f t="shared" si="1767"/>
        <v>0.001010</v>
      </c>
      <c r="AQ9364" s="89" t="str">
        <f t="shared" si="1768"/>
        <v>1339</v>
      </c>
      <c r="AR9364" s="89" t="str">
        <f t="shared" si="1769"/>
        <v>2045</v>
      </c>
      <c r="AS9364" s="89" t="str">
        <f t="shared" si="1770"/>
        <v>3.122</v>
      </c>
      <c r="AT9364" s="89"/>
      <c r="AU9364" s="99">
        <v>700</v>
      </c>
      <c r="AV9364" s="99">
        <v>400</v>
      </c>
      <c r="AW9364" s="99">
        <v>1.0097000000000001E-3</v>
      </c>
      <c r="AX9364" s="99">
        <v>1338.5099999999998</v>
      </c>
      <c r="AY9364" s="99">
        <v>2045.3</v>
      </c>
      <c r="AZ9364" s="99">
        <v>3.1215999999999999</v>
      </c>
      <c r="BA9364" s="119" t="s">
        <v>12</v>
      </c>
      <c r="BB9364" s="4">
        <v>9364</v>
      </c>
      <c r="BC9364" s="4">
        <v>700</v>
      </c>
    </row>
    <row r="9365" spans="2:55">
      <c r="B9365">
        <v>9364</v>
      </c>
      <c r="C9365" s="5">
        <f t="shared" si="1759"/>
        <v>700</v>
      </c>
      <c r="D9365" s="5">
        <f t="shared" si="1760"/>
        <v>420</v>
      </c>
      <c r="E9365" s="5" t="str">
        <f t="shared" si="1761"/>
        <v>0.001021</v>
      </c>
      <c r="F9365" s="5" t="str">
        <f t="shared" si="1762"/>
        <v>1404</v>
      </c>
      <c r="G9365" s="5" t="str">
        <f t="shared" si="1763"/>
        <v>2118</v>
      </c>
      <c r="H9365" s="5" t="str">
        <f t="shared" si="1764"/>
        <v>3.228</v>
      </c>
      <c r="I9365" s="1" t="s">
        <v>12</v>
      </c>
      <c r="AN9365" s="89" t="str">
        <f t="shared" si="1765"/>
        <v>700.0</v>
      </c>
      <c r="AO9365" s="89" t="str">
        <f t="shared" si="1766"/>
        <v>420.0</v>
      </c>
      <c r="AP9365" s="89" t="str">
        <f t="shared" si="1767"/>
        <v>0.001021</v>
      </c>
      <c r="AQ9365" s="89" t="str">
        <f t="shared" si="1768"/>
        <v>1404</v>
      </c>
      <c r="AR9365" s="89" t="str">
        <f t="shared" si="1769"/>
        <v>2118</v>
      </c>
      <c r="AS9365" s="89" t="str">
        <f t="shared" si="1770"/>
        <v>3.228</v>
      </c>
      <c r="AT9365" s="89"/>
      <c r="AU9365" s="99">
        <v>700</v>
      </c>
      <c r="AV9365" s="99">
        <v>420</v>
      </c>
      <c r="AW9365" s="99">
        <v>1.0208999999999999E-3</v>
      </c>
      <c r="AX9365" s="99">
        <v>1403.5699999999997</v>
      </c>
      <c r="AY9365" s="99">
        <v>2118.1999999999998</v>
      </c>
      <c r="AZ9365" s="99">
        <v>3.2284000000000002</v>
      </c>
      <c r="BA9365" s="119" t="s">
        <v>12</v>
      </c>
      <c r="BB9365" s="4">
        <v>9365</v>
      </c>
      <c r="BC9365" s="4">
        <v>700</v>
      </c>
    </row>
    <row r="9366" spans="2:55">
      <c r="B9366">
        <v>9365</v>
      </c>
      <c r="C9366" s="5">
        <f t="shared" si="1759"/>
        <v>700</v>
      </c>
      <c r="D9366" s="5">
        <f t="shared" si="1760"/>
        <v>440</v>
      </c>
      <c r="E9366" s="5" t="str">
        <f t="shared" si="1761"/>
        <v>0.001032</v>
      </c>
      <c r="F9366" s="5" t="str">
        <f t="shared" si="1762"/>
        <v>1468</v>
      </c>
      <c r="G9366" s="5" t="str">
        <f t="shared" si="1763"/>
        <v>2191</v>
      </c>
      <c r="H9366" s="5" t="str">
        <f t="shared" si="1764"/>
        <v>3.332</v>
      </c>
      <c r="I9366" s="1" t="s">
        <v>12</v>
      </c>
      <c r="AN9366" s="89" t="str">
        <f t="shared" si="1765"/>
        <v>700.0</v>
      </c>
      <c r="AO9366" s="89" t="str">
        <f t="shared" si="1766"/>
        <v>440.0</v>
      </c>
      <c r="AP9366" s="89" t="str">
        <f t="shared" si="1767"/>
        <v>0.001032</v>
      </c>
      <c r="AQ9366" s="89" t="str">
        <f t="shared" si="1768"/>
        <v>1468</v>
      </c>
      <c r="AR9366" s="89" t="str">
        <f t="shared" si="1769"/>
        <v>2191</v>
      </c>
      <c r="AS9366" s="89" t="str">
        <f t="shared" si="1770"/>
        <v>3.332</v>
      </c>
      <c r="AT9366" s="89"/>
      <c r="AU9366" s="99">
        <v>700</v>
      </c>
      <c r="AV9366" s="99">
        <v>440</v>
      </c>
      <c r="AW9366" s="99">
        <v>1.0323000000000001E-3</v>
      </c>
      <c r="AX9366" s="99">
        <v>1468.3899999999999</v>
      </c>
      <c r="AY9366" s="99">
        <v>2191</v>
      </c>
      <c r="AZ9366" s="99">
        <v>3.3319000000000001</v>
      </c>
      <c r="BA9366" s="119" t="s">
        <v>12</v>
      </c>
      <c r="BB9366" s="4">
        <v>9366</v>
      </c>
      <c r="BC9366" s="4">
        <v>700</v>
      </c>
    </row>
    <row r="9367" spans="2:55">
      <c r="B9367">
        <v>9366</v>
      </c>
      <c r="C9367" s="5">
        <f t="shared" si="1759"/>
        <v>700</v>
      </c>
      <c r="D9367" s="5">
        <f t="shared" si="1760"/>
        <v>460</v>
      </c>
      <c r="E9367" s="5" t="str">
        <f t="shared" si="1761"/>
        <v>0.001044</v>
      </c>
      <c r="F9367" s="5" t="str">
        <f t="shared" si="1762"/>
        <v>1533</v>
      </c>
      <c r="G9367" s="5" t="str">
        <f t="shared" si="1763"/>
        <v>2264</v>
      </c>
      <c r="H9367" s="5" t="str">
        <f t="shared" si="1764"/>
        <v>3.433</v>
      </c>
      <c r="I9367" s="1" t="s">
        <v>12</v>
      </c>
      <c r="AN9367" s="89" t="str">
        <f t="shared" si="1765"/>
        <v>700.0</v>
      </c>
      <c r="AO9367" s="89" t="str">
        <f t="shared" si="1766"/>
        <v>460.0</v>
      </c>
      <c r="AP9367" s="89" t="str">
        <f t="shared" si="1767"/>
        <v>0.001044</v>
      </c>
      <c r="AQ9367" s="89" t="str">
        <f t="shared" si="1768"/>
        <v>1533</v>
      </c>
      <c r="AR9367" s="89" t="str">
        <f t="shared" si="1769"/>
        <v>2264</v>
      </c>
      <c r="AS9367" s="89" t="str">
        <f t="shared" si="1770"/>
        <v>3.433</v>
      </c>
      <c r="AT9367" s="89"/>
      <c r="AU9367" s="99">
        <v>700</v>
      </c>
      <c r="AV9367" s="99">
        <v>460</v>
      </c>
      <c r="AW9367" s="99">
        <v>1.0438999999999999E-3</v>
      </c>
      <c r="AX9367" s="99">
        <v>1532.9699999999998</v>
      </c>
      <c r="AY9367" s="99">
        <v>2263.6999999999998</v>
      </c>
      <c r="AZ9367" s="99">
        <v>3.4325000000000001</v>
      </c>
      <c r="BA9367" s="119" t="s">
        <v>12</v>
      </c>
      <c r="BB9367" s="4">
        <v>9367</v>
      </c>
      <c r="BC9367" s="4">
        <v>700</v>
      </c>
    </row>
    <row r="9368" spans="2:55">
      <c r="B9368">
        <v>9367</v>
      </c>
      <c r="C9368" s="5">
        <f t="shared" si="1759"/>
        <v>700</v>
      </c>
      <c r="D9368" s="5">
        <f t="shared" si="1760"/>
        <v>480</v>
      </c>
      <c r="E9368" s="5" t="str">
        <f t="shared" si="1761"/>
        <v>0.001056</v>
      </c>
      <c r="F9368" s="5" t="str">
        <f t="shared" si="1762"/>
        <v>1597</v>
      </c>
      <c r="G9368" s="5" t="str">
        <f t="shared" si="1763"/>
        <v>2336</v>
      </c>
      <c r="H9368" s="5" t="str">
        <f t="shared" si="1764"/>
        <v>3.530</v>
      </c>
      <c r="I9368" s="1" t="s">
        <v>12</v>
      </c>
      <c r="AN9368" s="89" t="str">
        <f t="shared" si="1765"/>
        <v>700.0</v>
      </c>
      <c r="AO9368" s="89" t="str">
        <f t="shared" si="1766"/>
        <v>480.0</v>
      </c>
      <c r="AP9368" s="89" t="str">
        <f t="shared" si="1767"/>
        <v>0.001056</v>
      </c>
      <c r="AQ9368" s="89" t="str">
        <f t="shared" si="1768"/>
        <v>1597</v>
      </c>
      <c r="AR9368" s="89" t="str">
        <f t="shared" si="1769"/>
        <v>2336</v>
      </c>
      <c r="AS9368" s="89" t="str">
        <f t="shared" si="1770"/>
        <v>3.530</v>
      </c>
      <c r="AT9368" s="89"/>
      <c r="AU9368" s="99">
        <v>700</v>
      </c>
      <c r="AV9368" s="99">
        <v>480</v>
      </c>
      <c r="AW9368" s="99">
        <v>1.0557000000000001E-3</v>
      </c>
      <c r="AX9368" s="99">
        <v>1597.31</v>
      </c>
      <c r="AY9368" s="99">
        <v>2336.3000000000002</v>
      </c>
      <c r="AZ9368" s="99">
        <v>3.5301999999999998</v>
      </c>
      <c r="BA9368" s="119" t="s">
        <v>12</v>
      </c>
      <c r="BB9368" s="4">
        <v>9368</v>
      </c>
      <c r="BC9368" s="4">
        <v>700</v>
      </c>
    </row>
    <row r="9369" spans="2:55">
      <c r="B9369">
        <v>9368</v>
      </c>
      <c r="C9369" s="5">
        <f t="shared" si="1759"/>
        <v>700</v>
      </c>
      <c r="D9369" s="5">
        <f t="shared" si="1760"/>
        <v>500</v>
      </c>
      <c r="E9369" s="5" t="str">
        <f t="shared" si="1761"/>
        <v>0.001068</v>
      </c>
      <c r="F9369" s="5" t="str">
        <f t="shared" si="1762"/>
        <v>1661</v>
      </c>
      <c r="G9369" s="5" t="str">
        <f t="shared" si="1763"/>
        <v>2409</v>
      </c>
      <c r="H9369" s="5" t="str">
        <f t="shared" si="1764"/>
        <v>3.625</v>
      </c>
      <c r="I9369" s="1" t="s">
        <v>12</v>
      </c>
      <c r="AN9369" s="89" t="str">
        <f t="shared" si="1765"/>
        <v>700.0</v>
      </c>
      <c r="AO9369" s="89" t="str">
        <f t="shared" si="1766"/>
        <v>500.0</v>
      </c>
      <c r="AP9369" s="89" t="str">
        <f t="shared" si="1767"/>
        <v>0.001068</v>
      </c>
      <c r="AQ9369" s="89" t="str">
        <f t="shared" si="1768"/>
        <v>1661</v>
      </c>
      <c r="AR9369" s="89" t="str">
        <f t="shared" si="1769"/>
        <v>2409</v>
      </c>
      <c r="AS9369" s="89" t="str">
        <f t="shared" si="1770"/>
        <v>3.625</v>
      </c>
      <c r="AT9369" s="89"/>
      <c r="AU9369" s="99">
        <v>700</v>
      </c>
      <c r="AV9369" s="99">
        <v>500</v>
      </c>
      <c r="AW9369" s="99">
        <v>1.0677E-3</v>
      </c>
      <c r="AX9369" s="99">
        <v>1661.4100000000003</v>
      </c>
      <c r="AY9369" s="99">
        <v>2408.8000000000002</v>
      </c>
      <c r="AZ9369" s="99">
        <v>3.6251000000000002</v>
      </c>
      <c r="BA9369" s="119" t="s">
        <v>12</v>
      </c>
      <c r="BB9369" s="4">
        <v>9369</v>
      </c>
      <c r="BC9369" s="4">
        <v>700</v>
      </c>
    </row>
    <row r="9370" spans="2:55">
      <c r="B9370">
        <v>9369</v>
      </c>
      <c r="C9370" s="5">
        <f t="shared" si="1759"/>
        <v>700</v>
      </c>
      <c r="D9370" s="5">
        <f t="shared" si="1760"/>
        <v>550</v>
      </c>
      <c r="E9370" s="5" t="str">
        <f t="shared" si="1761"/>
        <v>0.001099</v>
      </c>
      <c r="F9370" s="5" t="str">
        <f t="shared" si="1762"/>
        <v>1820.</v>
      </c>
      <c r="G9370" s="5" t="str">
        <f t="shared" si="1763"/>
        <v>2589</v>
      </c>
      <c r="H9370" s="5" t="str">
        <f t="shared" si="1764"/>
        <v>3.852</v>
      </c>
      <c r="I9370" s="1" t="s">
        <v>12</v>
      </c>
      <c r="AN9370" s="89" t="str">
        <f t="shared" si="1765"/>
        <v>700.0</v>
      </c>
      <c r="AO9370" s="89" t="str">
        <f t="shared" si="1766"/>
        <v>550.0</v>
      </c>
      <c r="AP9370" s="89" t="str">
        <f t="shared" si="1767"/>
        <v>0.001099</v>
      </c>
      <c r="AQ9370" s="89" t="str">
        <f t="shared" si="1768"/>
        <v>1820.</v>
      </c>
      <c r="AR9370" s="89" t="str">
        <f t="shared" si="1769"/>
        <v>2589</v>
      </c>
      <c r="AS9370" s="89" t="str">
        <f t="shared" si="1770"/>
        <v>3.852</v>
      </c>
      <c r="AT9370" s="89"/>
      <c r="AU9370" s="99">
        <v>700</v>
      </c>
      <c r="AV9370" s="99">
        <v>550</v>
      </c>
      <c r="AW9370" s="99">
        <v>1.0985999999999999E-3</v>
      </c>
      <c r="AX9370" s="99">
        <v>1820.38</v>
      </c>
      <c r="AY9370" s="99">
        <v>2589.4</v>
      </c>
      <c r="AZ9370" s="99">
        <v>3.8515999999999999</v>
      </c>
      <c r="BA9370" s="119" t="s">
        <v>12</v>
      </c>
      <c r="BB9370" s="4">
        <v>9370</v>
      </c>
      <c r="BC9370" s="4">
        <v>700</v>
      </c>
    </row>
    <row r="9371" spans="2:55">
      <c r="B9371">
        <v>9370</v>
      </c>
      <c r="C9371" s="5">
        <f t="shared" si="1759"/>
        <v>700</v>
      </c>
      <c r="D9371" s="5">
        <f t="shared" si="1760"/>
        <v>600</v>
      </c>
      <c r="E9371" s="5" t="str">
        <f t="shared" si="1761"/>
        <v>0.001131</v>
      </c>
      <c r="F9371" s="5" t="str">
        <f t="shared" si="1762"/>
        <v>1978</v>
      </c>
      <c r="G9371" s="5" t="str">
        <f t="shared" si="1763"/>
        <v>2769</v>
      </c>
      <c r="H9371" s="5" t="str">
        <f t="shared" si="1764"/>
        <v>4.064</v>
      </c>
      <c r="I9371" s="1" t="s">
        <v>12</v>
      </c>
      <c r="AN9371" s="89" t="str">
        <f t="shared" si="1765"/>
        <v>700.0</v>
      </c>
      <c r="AO9371" s="89" t="str">
        <f t="shared" si="1766"/>
        <v>600.0</v>
      </c>
      <c r="AP9371" s="89" t="str">
        <f t="shared" si="1767"/>
        <v>0.001131</v>
      </c>
      <c r="AQ9371" s="89" t="str">
        <f t="shared" si="1768"/>
        <v>1978</v>
      </c>
      <c r="AR9371" s="89" t="str">
        <f t="shared" si="1769"/>
        <v>2769</v>
      </c>
      <c r="AS9371" s="89" t="str">
        <f t="shared" si="1770"/>
        <v>4.064</v>
      </c>
      <c r="AT9371" s="89"/>
      <c r="AU9371" s="99">
        <v>700</v>
      </c>
      <c r="AV9371" s="99">
        <v>600</v>
      </c>
      <c r="AW9371" s="99">
        <v>1.1307000000000001E-3</v>
      </c>
      <c r="AX9371" s="99">
        <v>1977.81</v>
      </c>
      <c r="AY9371" s="99">
        <v>2769.3</v>
      </c>
      <c r="AZ9371" s="99">
        <v>4.0636999999999999</v>
      </c>
      <c r="BA9371" s="119" t="s">
        <v>12</v>
      </c>
      <c r="BB9371" s="4">
        <v>9371</v>
      </c>
      <c r="BC9371" s="4">
        <v>700</v>
      </c>
    </row>
    <row r="9372" spans="2:55">
      <c r="B9372">
        <v>9371</v>
      </c>
      <c r="C9372" s="5">
        <f t="shared" si="1759"/>
        <v>700</v>
      </c>
      <c r="D9372" s="5">
        <f t="shared" si="1760"/>
        <v>650</v>
      </c>
      <c r="E9372" s="5" t="str">
        <f t="shared" si="1761"/>
        <v>0.001164</v>
      </c>
      <c r="F9372" s="5" t="str">
        <f t="shared" si="1762"/>
        <v>2134</v>
      </c>
      <c r="G9372" s="5" t="str">
        <f t="shared" si="1763"/>
        <v>2948</v>
      </c>
      <c r="H9372" s="5" t="str">
        <f t="shared" si="1764"/>
        <v>4.263</v>
      </c>
      <c r="I9372" s="1" t="s">
        <v>12</v>
      </c>
      <c r="AN9372" s="89" t="str">
        <f t="shared" si="1765"/>
        <v>700.0</v>
      </c>
      <c r="AO9372" s="89" t="str">
        <f t="shared" si="1766"/>
        <v>650.0</v>
      </c>
      <c r="AP9372" s="89" t="str">
        <f t="shared" si="1767"/>
        <v>0.001164</v>
      </c>
      <c r="AQ9372" s="89" t="str">
        <f t="shared" si="1768"/>
        <v>2134</v>
      </c>
      <c r="AR9372" s="89" t="str">
        <f t="shared" si="1769"/>
        <v>2948</v>
      </c>
      <c r="AS9372" s="89" t="str">
        <f t="shared" si="1770"/>
        <v>4.263</v>
      </c>
      <c r="AT9372" s="89"/>
      <c r="AU9372" s="99">
        <v>700</v>
      </c>
      <c r="AV9372" s="99">
        <v>650</v>
      </c>
      <c r="AW9372" s="99">
        <v>1.1638999999999998E-3</v>
      </c>
      <c r="AX9372" s="99">
        <v>2133.5700000000002</v>
      </c>
      <c r="AY9372" s="99">
        <v>2948.3</v>
      </c>
      <c r="AZ9372" s="99">
        <v>4.2630999999999997</v>
      </c>
      <c r="BA9372" s="119" t="s">
        <v>12</v>
      </c>
      <c r="BB9372" s="4">
        <v>9372</v>
      </c>
      <c r="BC9372" s="4">
        <v>700</v>
      </c>
    </row>
    <row r="9373" spans="2:55">
      <c r="B9373">
        <v>9372</v>
      </c>
      <c r="C9373" s="5">
        <f t="shared" si="1759"/>
        <v>700</v>
      </c>
      <c r="D9373" s="5">
        <f t="shared" si="1760"/>
        <v>700</v>
      </c>
      <c r="E9373" s="5" t="str">
        <f t="shared" si="1761"/>
        <v>0.001198</v>
      </c>
      <c r="F9373" s="5" t="str">
        <f t="shared" si="1762"/>
        <v>2288</v>
      </c>
      <c r="G9373" s="5" t="str">
        <f t="shared" si="1763"/>
        <v>3127</v>
      </c>
      <c r="H9373" s="5" t="str">
        <f t="shared" si="1764"/>
        <v>4.451</v>
      </c>
      <c r="I9373" s="1" t="s">
        <v>12</v>
      </c>
      <c r="AN9373" s="89" t="str">
        <f t="shared" si="1765"/>
        <v>700.0</v>
      </c>
      <c r="AO9373" s="89" t="str">
        <f t="shared" si="1766"/>
        <v>700.0</v>
      </c>
      <c r="AP9373" s="89" t="str">
        <f t="shared" si="1767"/>
        <v>0.001198</v>
      </c>
      <c r="AQ9373" s="89" t="str">
        <f t="shared" si="1768"/>
        <v>2288</v>
      </c>
      <c r="AR9373" s="89" t="str">
        <f t="shared" si="1769"/>
        <v>3127</v>
      </c>
      <c r="AS9373" s="89" t="str">
        <f t="shared" si="1770"/>
        <v>4.451</v>
      </c>
      <c r="AT9373" s="89"/>
      <c r="AU9373" s="99">
        <v>700</v>
      </c>
      <c r="AV9373" s="99">
        <v>700</v>
      </c>
      <c r="AW9373" s="99">
        <v>1.1982E-3</v>
      </c>
      <c r="AX9373" s="99">
        <v>2287.8599999999997</v>
      </c>
      <c r="AY9373" s="99">
        <v>3126.6</v>
      </c>
      <c r="AZ9373" s="99">
        <v>4.4511000000000003</v>
      </c>
      <c r="BA9373" s="119" t="s">
        <v>12</v>
      </c>
      <c r="BB9373" s="4">
        <v>9373</v>
      </c>
      <c r="BC9373" s="4">
        <v>700</v>
      </c>
    </row>
    <row r="9374" spans="2:55">
      <c r="B9374">
        <v>9373</v>
      </c>
      <c r="C9374" s="5">
        <f t="shared" si="1759"/>
        <v>700</v>
      </c>
      <c r="D9374" s="5">
        <f t="shared" si="1760"/>
        <v>750</v>
      </c>
      <c r="E9374" s="5" t="str">
        <f t="shared" si="1761"/>
        <v>0.001234</v>
      </c>
      <c r="F9374" s="5" t="str">
        <f t="shared" si="1762"/>
        <v>2441</v>
      </c>
      <c r="G9374" s="5" t="str">
        <f t="shared" si="1763"/>
        <v>3304</v>
      </c>
      <c r="H9374" s="5" t="str">
        <f t="shared" si="1764"/>
        <v>4.629</v>
      </c>
      <c r="I9374" s="1" t="s">
        <v>12</v>
      </c>
      <c r="AN9374" s="89" t="str">
        <f t="shared" si="1765"/>
        <v>700.0</v>
      </c>
      <c r="AO9374" s="89" t="str">
        <f t="shared" si="1766"/>
        <v>750.0</v>
      </c>
      <c r="AP9374" s="89" t="str">
        <f t="shared" si="1767"/>
        <v>0.001234</v>
      </c>
      <c r="AQ9374" s="89" t="str">
        <f t="shared" si="1768"/>
        <v>2441</v>
      </c>
      <c r="AR9374" s="89" t="str">
        <f t="shared" si="1769"/>
        <v>3304</v>
      </c>
      <c r="AS9374" s="89" t="str">
        <f t="shared" si="1770"/>
        <v>4.629</v>
      </c>
      <c r="AT9374" s="89"/>
      <c r="AU9374" s="99">
        <v>700</v>
      </c>
      <c r="AV9374" s="99">
        <v>750</v>
      </c>
      <c r="AW9374" s="99">
        <v>1.2335E-3</v>
      </c>
      <c r="AX9374" s="99">
        <v>2440.6499999999996</v>
      </c>
      <c r="AY9374" s="99">
        <v>3304.1</v>
      </c>
      <c r="AZ9374" s="99">
        <v>4.6289999999999996</v>
      </c>
      <c r="BA9374" s="119" t="s">
        <v>12</v>
      </c>
      <c r="BB9374" s="4">
        <v>9374</v>
      </c>
      <c r="BC9374" s="4">
        <v>700</v>
      </c>
    </row>
    <row r="9375" spans="2:55">
      <c r="B9375">
        <v>9374</v>
      </c>
      <c r="C9375" s="5">
        <f t="shared" si="1759"/>
        <v>700</v>
      </c>
      <c r="D9375" s="5">
        <f t="shared" si="1760"/>
        <v>800</v>
      </c>
      <c r="E9375" s="5" t="str">
        <f t="shared" si="1761"/>
        <v>0.001270</v>
      </c>
      <c r="F9375" s="5" t="str">
        <f t="shared" si="1762"/>
        <v>2592</v>
      </c>
      <c r="G9375" s="5" t="str">
        <f t="shared" si="1763"/>
        <v>3481</v>
      </c>
      <c r="H9375" s="5" t="str">
        <f t="shared" si="1764"/>
        <v>4.798</v>
      </c>
      <c r="I9375" s="1" t="s">
        <v>12</v>
      </c>
      <c r="AN9375" s="89" t="str">
        <f t="shared" si="1765"/>
        <v>700.0</v>
      </c>
      <c r="AO9375" s="89" t="str">
        <f t="shared" si="1766"/>
        <v>800.0</v>
      </c>
      <c r="AP9375" s="89" t="str">
        <f t="shared" si="1767"/>
        <v>0.001270</v>
      </c>
      <c r="AQ9375" s="89" t="str">
        <f t="shared" si="1768"/>
        <v>2592</v>
      </c>
      <c r="AR9375" s="89" t="str">
        <f t="shared" si="1769"/>
        <v>3481</v>
      </c>
      <c r="AS9375" s="89" t="str">
        <f t="shared" si="1770"/>
        <v>4.798</v>
      </c>
      <c r="AT9375" s="89"/>
      <c r="AU9375" s="99">
        <v>700</v>
      </c>
      <c r="AV9375" s="99">
        <v>800</v>
      </c>
      <c r="AW9375" s="99">
        <v>1.2698E-3</v>
      </c>
      <c r="AX9375" s="99">
        <v>2592.14</v>
      </c>
      <c r="AY9375" s="99">
        <v>3481</v>
      </c>
      <c r="AZ9375" s="99">
        <v>4.7977999999999996</v>
      </c>
      <c r="BA9375" s="119" t="s">
        <v>12</v>
      </c>
      <c r="BB9375" s="4">
        <v>9375</v>
      </c>
      <c r="BC9375" s="4">
        <v>700</v>
      </c>
    </row>
    <row r="9376" spans="2:55">
      <c r="B9376">
        <v>9375</v>
      </c>
      <c r="C9376" s="5">
        <f t="shared" si="1759"/>
        <v>700</v>
      </c>
      <c r="D9376" s="5">
        <f t="shared" si="1760"/>
        <v>900</v>
      </c>
      <c r="E9376" s="5" t="str">
        <f t="shared" si="1761"/>
        <v>0.001345</v>
      </c>
      <c r="F9376" s="5" t="str">
        <f t="shared" si="1762"/>
        <v>2891</v>
      </c>
      <c r="G9376" s="5" t="str">
        <f t="shared" si="1763"/>
        <v>3833</v>
      </c>
      <c r="H9376" s="5" t="str">
        <f t="shared" si="1764"/>
        <v>5.111</v>
      </c>
      <c r="I9376" s="1" t="s">
        <v>12</v>
      </c>
      <c r="AN9376" s="89" t="str">
        <f t="shared" si="1765"/>
        <v>700.0</v>
      </c>
      <c r="AO9376" s="89" t="str">
        <f t="shared" si="1766"/>
        <v>900.0</v>
      </c>
      <c r="AP9376" s="89" t="str">
        <f t="shared" si="1767"/>
        <v>0.001345</v>
      </c>
      <c r="AQ9376" s="89" t="str">
        <f t="shared" si="1768"/>
        <v>2891</v>
      </c>
      <c r="AR9376" s="89" t="str">
        <f t="shared" si="1769"/>
        <v>3833</v>
      </c>
      <c r="AS9376" s="89" t="str">
        <f t="shared" si="1770"/>
        <v>5.111</v>
      </c>
      <c r="AT9376" s="89"/>
      <c r="AU9376" s="99">
        <v>700</v>
      </c>
      <c r="AV9376" s="99">
        <v>900</v>
      </c>
      <c r="AW9376" s="99">
        <v>1.3449E-3</v>
      </c>
      <c r="AX9376" s="99">
        <v>2891.4700000000003</v>
      </c>
      <c r="AY9376" s="99">
        <v>3832.9</v>
      </c>
      <c r="AZ9376" s="99">
        <v>5.1113</v>
      </c>
      <c r="BA9376" s="119" t="s">
        <v>12</v>
      </c>
      <c r="BB9376" s="4">
        <v>9376</v>
      </c>
      <c r="BC9376" s="4">
        <v>700</v>
      </c>
    </row>
    <row r="9377" spans="2:55">
      <c r="B9377">
        <v>9376</v>
      </c>
      <c r="C9377" s="5">
        <f t="shared" si="1759"/>
        <v>700</v>
      </c>
      <c r="D9377" s="5">
        <f t="shared" si="1760"/>
        <v>1000</v>
      </c>
      <c r="E9377" s="5" t="str">
        <f t="shared" si="1761"/>
        <v>0.001423</v>
      </c>
      <c r="F9377" s="5" t="str">
        <f t="shared" si="1762"/>
        <v>3186</v>
      </c>
      <c r="G9377" s="5" t="str">
        <f t="shared" si="1763"/>
        <v>4183</v>
      </c>
      <c r="H9377" s="5" t="str">
        <f t="shared" si="1764"/>
        <v>5.397</v>
      </c>
      <c r="I9377" s="1" t="s">
        <v>12</v>
      </c>
      <c r="AN9377" s="89" t="str">
        <f t="shared" si="1765"/>
        <v>700.0</v>
      </c>
      <c r="AO9377" s="89" t="str">
        <f t="shared" si="1766"/>
        <v>1000.</v>
      </c>
      <c r="AP9377" s="89" t="str">
        <f t="shared" si="1767"/>
        <v>0.001423</v>
      </c>
      <c r="AQ9377" s="89" t="str">
        <f t="shared" si="1768"/>
        <v>3186</v>
      </c>
      <c r="AR9377" s="89" t="str">
        <f t="shared" si="1769"/>
        <v>4183</v>
      </c>
      <c r="AS9377" s="89" t="str">
        <f t="shared" si="1770"/>
        <v>5.397</v>
      </c>
      <c r="AT9377" s="89"/>
      <c r="AU9377" s="99">
        <v>700</v>
      </c>
      <c r="AV9377" s="99">
        <v>1000</v>
      </c>
      <c r="AW9377" s="99">
        <v>1.4228999999999999E-3</v>
      </c>
      <c r="AX9377" s="99">
        <v>3186.4700000000003</v>
      </c>
      <c r="AY9377" s="99">
        <v>4182.5</v>
      </c>
      <c r="AZ9377" s="99">
        <v>5.3974000000000002</v>
      </c>
      <c r="BA9377" s="119" t="s">
        <v>12</v>
      </c>
      <c r="BB9377" s="4">
        <v>9377</v>
      </c>
      <c r="BC9377" s="4">
        <v>700</v>
      </c>
    </row>
    <row r="9378" spans="2:55">
      <c r="B9378">
        <v>9377</v>
      </c>
      <c r="C9378" s="5">
        <f t="shared" si="1759"/>
        <v>700</v>
      </c>
      <c r="D9378" s="5">
        <f t="shared" si="1760"/>
        <v>1200</v>
      </c>
      <c r="E9378" s="5" t="str">
        <f t="shared" si="1761"/>
        <v>0.001584</v>
      </c>
      <c r="F9378" s="5" t="str">
        <f t="shared" si="1762"/>
        <v>3766</v>
      </c>
      <c r="G9378" s="5" t="str">
        <f t="shared" si="1763"/>
        <v>4875</v>
      </c>
      <c r="H9378" s="5" t="str">
        <f t="shared" si="1764"/>
        <v>5.902</v>
      </c>
      <c r="I9378" s="1" t="s">
        <v>12</v>
      </c>
      <c r="AN9378" s="89" t="str">
        <f t="shared" si="1765"/>
        <v>700.0</v>
      </c>
      <c r="AO9378" s="89" t="str">
        <f t="shared" si="1766"/>
        <v>1200.</v>
      </c>
      <c r="AP9378" s="89" t="str">
        <f t="shared" si="1767"/>
        <v>0.001584</v>
      </c>
      <c r="AQ9378" s="89" t="str">
        <f t="shared" si="1768"/>
        <v>3766</v>
      </c>
      <c r="AR9378" s="89" t="str">
        <f t="shared" si="1769"/>
        <v>4875</v>
      </c>
      <c r="AS9378" s="89" t="str">
        <f t="shared" si="1770"/>
        <v>5.902</v>
      </c>
      <c r="AT9378" s="89"/>
      <c r="AU9378" s="99">
        <v>700</v>
      </c>
      <c r="AV9378" s="99">
        <v>1200</v>
      </c>
      <c r="AW9378" s="99">
        <v>1.5842E-3</v>
      </c>
      <c r="AX9378" s="99">
        <v>3765.7599999999998</v>
      </c>
      <c r="AY9378" s="99">
        <v>4874.7</v>
      </c>
      <c r="AZ9378" s="99">
        <v>5.9024000000000001</v>
      </c>
      <c r="BA9378" s="119" t="s">
        <v>12</v>
      </c>
      <c r="BB9378" s="4">
        <v>9378</v>
      </c>
      <c r="BC9378" s="4">
        <v>700</v>
      </c>
    </row>
    <row r="9379" spans="2:55">
      <c r="B9379">
        <v>9378</v>
      </c>
      <c r="C9379" s="5">
        <f t="shared" si="1759"/>
        <v>700</v>
      </c>
      <c r="D9379" s="5">
        <f t="shared" si="1760"/>
        <v>1400</v>
      </c>
      <c r="E9379" s="5" t="str">
        <f t="shared" si="1761"/>
        <v>0.001746</v>
      </c>
      <c r="F9379" s="5" t="str">
        <f t="shared" si="1762"/>
        <v>4333</v>
      </c>
      <c r="G9379" s="5" t="str">
        <f t="shared" si="1763"/>
        <v>5556</v>
      </c>
      <c r="H9379" s="5" t="str">
        <f t="shared" si="1764"/>
        <v>6.336</v>
      </c>
      <c r="I9379" s="1" t="s">
        <v>12</v>
      </c>
      <c r="AN9379" s="89" t="str">
        <f t="shared" si="1765"/>
        <v>700.0</v>
      </c>
      <c r="AO9379" s="89" t="str">
        <f t="shared" si="1766"/>
        <v>1400.</v>
      </c>
      <c r="AP9379" s="89" t="str">
        <f t="shared" si="1767"/>
        <v>0.001746</v>
      </c>
      <c r="AQ9379" s="89" t="str">
        <f t="shared" si="1768"/>
        <v>4333</v>
      </c>
      <c r="AR9379" s="89" t="str">
        <f t="shared" si="1769"/>
        <v>5556</v>
      </c>
      <c r="AS9379" s="89" t="str">
        <f t="shared" si="1770"/>
        <v>6.336</v>
      </c>
      <c r="AT9379" s="89"/>
      <c r="AU9379" s="99">
        <v>700</v>
      </c>
      <c r="AV9379" s="99">
        <v>1400</v>
      </c>
      <c r="AW9379" s="99">
        <v>1.7462000000000001E-3</v>
      </c>
      <c r="AX9379" s="99">
        <v>4333.46</v>
      </c>
      <c r="AY9379" s="99">
        <v>5555.8</v>
      </c>
      <c r="AZ9379" s="99">
        <v>6.3361000000000001</v>
      </c>
      <c r="BA9379" s="119" t="s">
        <v>12</v>
      </c>
      <c r="BB9379" s="4">
        <v>9379</v>
      </c>
      <c r="BC9379" s="4">
        <v>700</v>
      </c>
    </row>
    <row r="9380" spans="2:55">
      <c r="B9380">
        <v>9379</v>
      </c>
      <c r="C9380" s="5">
        <f t="shared" si="1759"/>
        <v>700</v>
      </c>
      <c r="D9380" s="5">
        <f t="shared" si="1760"/>
        <v>1600</v>
      </c>
      <c r="E9380" s="5" t="str">
        <f t="shared" si="1761"/>
        <v>0.001904</v>
      </c>
      <c r="F9380" s="5" t="str">
        <f t="shared" si="1762"/>
        <v>4893</v>
      </c>
      <c r="G9380" s="5" t="str">
        <f t="shared" si="1763"/>
        <v>6226</v>
      </c>
      <c r="H9380" s="5" t="str">
        <f t="shared" si="1764"/>
        <v>6.715</v>
      </c>
      <c r="I9380" s="1" t="s">
        <v>12</v>
      </c>
      <c r="AN9380" s="89" t="str">
        <f t="shared" si="1765"/>
        <v>700.0</v>
      </c>
      <c r="AO9380" s="89" t="str">
        <f t="shared" si="1766"/>
        <v>1600.</v>
      </c>
      <c r="AP9380" s="89" t="str">
        <f t="shared" si="1767"/>
        <v>0.001904</v>
      </c>
      <c r="AQ9380" s="89" t="str">
        <f t="shared" si="1768"/>
        <v>4893</v>
      </c>
      <c r="AR9380" s="89" t="str">
        <f t="shared" si="1769"/>
        <v>6226</v>
      </c>
      <c r="AS9380" s="89" t="str">
        <f t="shared" si="1770"/>
        <v>6.715</v>
      </c>
      <c r="AT9380" s="89"/>
      <c r="AU9380" s="99">
        <v>700</v>
      </c>
      <c r="AV9380" s="99">
        <v>1600</v>
      </c>
      <c r="AW9380" s="99">
        <v>1.9040999999999999E-3</v>
      </c>
      <c r="AX9380" s="99">
        <v>4893.43</v>
      </c>
      <c r="AY9380" s="99">
        <v>6226.3</v>
      </c>
      <c r="AZ9380" s="99">
        <v>6.7145999999999999</v>
      </c>
      <c r="BA9380" s="119" t="s">
        <v>12</v>
      </c>
      <c r="BB9380" s="4">
        <v>9380</v>
      </c>
      <c r="BC9380" s="4">
        <v>700</v>
      </c>
    </row>
    <row r="9381" spans="2:55">
      <c r="B9381">
        <v>9380</v>
      </c>
      <c r="C9381" s="5">
        <f t="shared" si="1759"/>
        <v>700</v>
      </c>
      <c r="D9381" s="5">
        <f t="shared" si="1760"/>
        <v>1800</v>
      </c>
      <c r="E9381" s="5" t="str">
        <f t="shared" si="1761"/>
        <v>0.002057</v>
      </c>
      <c r="F9381" s="5" t="str">
        <f t="shared" si="1762"/>
        <v>5449</v>
      </c>
      <c r="G9381" s="5" t="str">
        <f t="shared" si="1763"/>
        <v>6889</v>
      </c>
      <c r="H9381" s="5" t="str">
        <f t="shared" si="1764"/>
        <v>7.051</v>
      </c>
      <c r="I9381" s="1" t="s">
        <v>12</v>
      </c>
      <c r="AN9381" s="89" t="str">
        <f t="shared" si="1765"/>
        <v>700.0</v>
      </c>
      <c r="AO9381" s="89" t="str">
        <f t="shared" si="1766"/>
        <v>1800.</v>
      </c>
      <c r="AP9381" s="89" t="str">
        <f t="shared" si="1767"/>
        <v>0.002057</v>
      </c>
      <c r="AQ9381" s="89" t="str">
        <f t="shared" si="1768"/>
        <v>5449</v>
      </c>
      <c r="AR9381" s="89" t="str">
        <f t="shared" si="1769"/>
        <v>6889</v>
      </c>
      <c r="AS9381" s="89" t="str">
        <f t="shared" si="1770"/>
        <v>7.051</v>
      </c>
      <c r="AT9381" s="89"/>
      <c r="AU9381" s="99">
        <v>700</v>
      </c>
      <c r="AV9381" s="99">
        <v>1800</v>
      </c>
      <c r="AW9381" s="99">
        <v>2.0569E-3</v>
      </c>
      <c r="AX9381" s="99">
        <v>5448.87</v>
      </c>
      <c r="AY9381" s="99">
        <v>6888.7</v>
      </c>
      <c r="AZ9381" s="99">
        <v>7.0507</v>
      </c>
      <c r="BA9381" s="119" t="s">
        <v>12</v>
      </c>
      <c r="BB9381" s="4">
        <v>9381</v>
      </c>
      <c r="BC9381" s="4">
        <v>700</v>
      </c>
    </row>
    <row r="9382" spans="2:55">
      <c r="B9382">
        <v>9381</v>
      </c>
      <c r="C9382" s="5">
        <f t="shared" si="1759"/>
        <v>700</v>
      </c>
      <c r="D9382" s="5">
        <f t="shared" si="1760"/>
        <v>2000</v>
      </c>
      <c r="E9382" s="5" t="str">
        <f t="shared" si="1761"/>
        <v>0.002205</v>
      </c>
      <c r="F9382" s="5" t="str">
        <f t="shared" si="1762"/>
        <v>6002</v>
      </c>
      <c r="G9382" s="5" t="str">
        <f t="shared" si="1763"/>
        <v>7546</v>
      </c>
      <c r="H9382" s="5" t="str">
        <f t="shared" si="1764"/>
        <v>7.353</v>
      </c>
      <c r="I9382" s="1" t="s">
        <v>12</v>
      </c>
      <c r="AN9382" s="89" t="str">
        <f t="shared" si="1765"/>
        <v>700.0</v>
      </c>
      <c r="AO9382" s="89" t="str">
        <f t="shared" si="1766"/>
        <v>2000.</v>
      </c>
      <c r="AP9382" s="89" t="str">
        <f t="shared" si="1767"/>
        <v>0.002205</v>
      </c>
      <c r="AQ9382" s="89" t="str">
        <f t="shared" si="1768"/>
        <v>6002</v>
      </c>
      <c r="AR9382" s="89" t="str">
        <f t="shared" si="1769"/>
        <v>7546</v>
      </c>
      <c r="AS9382" s="89" t="str">
        <f t="shared" si="1770"/>
        <v>7.353</v>
      </c>
      <c r="AT9382" s="89"/>
      <c r="AU9382" s="99">
        <v>700</v>
      </c>
      <c r="AV9382" s="99">
        <v>2000</v>
      </c>
      <c r="AW9382" s="99">
        <v>2.2050999999999998E-3</v>
      </c>
      <c r="AX9382" s="99">
        <v>6002.43</v>
      </c>
      <c r="AY9382" s="99">
        <v>7546</v>
      </c>
      <c r="AZ9382" s="99">
        <v>7.3533999999999997</v>
      </c>
      <c r="BA9382" s="119" t="s">
        <v>12</v>
      </c>
      <c r="BB9382" s="4">
        <v>9382</v>
      </c>
      <c r="BC9382" s="4">
        <v>700</v>
      </c>
    </row>
    <row r="9383" spans="2:55">
      <c r="B9383">
        <v>9382</v>
      </c>
      <c r="C9383" s="5">
        <f t="shared" si="1759"/>
        <v>800</v>
      </c>
      <c r="D9383" s="5">
        <f t="shared" si="1760"/>
        <v>0</v>
      </c>
      <c r="E9383" s="5" t="e">
        <f t="shared" si="1761"/>
        <v>#VALUE!</v>
      </c>
      <c r="F9383" s="5" t="e">
        <f t="shared" si="1762"/>
        <v>#VALUE!</v>
      </c>
      <c r="G9383" s="5" t="e">
        <f t="shared" si="1763"/>
        <v>#VALUE!</v>
      </c>
      <c r="H9383" s="5" t="e">
        <f t="shared" si="1764"/>
        <v>#VALUE!</v>
      </c>
      <c r="I9383" s="89" t="s">
        <v>51</v>
      </c>
      <c r="AN9383" s="89" t="str">
        <f t="shared" si="1765"/>
        <v>800.0</v>
      </c>
      <c r="AO9383" s="89" t="str">
        <f t="shared" si="1766"/>
        <v>0.000</v>
      </c>
      <c r="AP9383" s="89" t="e">
        <f t="shared" si="1767"/>
        <v>#VALUE!</v>
      </c>
      <c r="AQ9383" s="89" t="e">
        <f t="shared" si="1768"/>
        <v>#VALUE!</v>
      </c>
      <c r="AR9383" s="89" t="e">
        <f t="shared" si="1769"/>
        <v>#VALUE!</v>
      </c>
      <c r="AS9383" s="89" t="e">
        <f t="shared" si="1770"/>
        <v>#VALUE!</v>
      </c>
      <c r="AT9383" s="89"/>
      <c r="AU9383" s="99">
        <v>800</v>
      </c>
      <c r="AV9383" s="99">
        <v>0</v>
      </c>
      <c r="AW9383" s="99" t="s">
        <v>51</v>
      </c>
      <c r="AX9383" s="99" t="s">
        <v>51</v>
      </c>
      <c r="AY9383" s="99" t="s">
        <v>51</v>
      </c>
      <c r="AZ9383" s="99" t="s">
        <v>51</v>
      </c>
      <c r="BA9383" s="119" t="s">
        <v>51</v>
      </c>
      <c r="BB9383" s="4">
        <v>9383</v>
      </c>
      <c r="BC9383" s="4">
        <v>800</v>
      </c>
    </row>
    <row r="9384" spans="2:55">
      <c r="B9384">
        <v>9383</v>
      </c>
      <c r="C9384" s="5">
        <f t="shared" si="1759"/>
        <v>800</v>
      </c>
      <c r="D9384" s="5">
        <f t="shared" si="1760"/>
        <v>5</v>
      </c>
      <c r="E9384" s="5" t="e">
        <f t="shared" si="1761"/>
        <v>#VALUE!</v>
      </c>
      <c r="F9384" s="5" t="e">
        <f t="shared" si="1762"/>
        <v>#VALUE!</v>
      </c>
      <c r="G9384" s="5" t="e">
        <f t="shared" si="1763"/>
        <v>#VALUE!</v>
      </c>
      <c r="H9384" s="5" t="e">
        <f t="shared" si="1764"/>
        <v>#VALUE!</v>
      </c>
      <c r="I9384" s="89" t="s">
        <v>51</v>
      </c>
      <c r="AN9384" s="89" t="str">
        <f t="shared" si="1765"/>
        <v>800.0</v>
      </c>
      <c r="AO9384" s="89" t="str">
        <f t="shared" si="1766"/>
        <v>5.000</v>
      </c>
      <c r="AP9384" s="89" t="e">
        <f t="shared" si="1767"/>
        <v>#VALUE!</v>
      </c>
      <c r="AQ9384" s="89" t="e">
        <f t="shared" si="1768"/>
        <v>#VALUE!</v>
      </c>
      <c r="AR9384" s="89" t="e">
        <f t="shared" si="1769"/>
        <v>#VALUE!</v>
      </c>
      <c r="AS9384" s="89" t="e">
        <f t="shared" si="1770"/>
        <v>#VALUE!</v>
      </c>
      <c r="AT9384" s="89"/>
      <c r="AU9384" s="99">
        <v>800</v>
      </c>
      <c r="AV9384" s="99">
        <v>5</v>
      </c>
      <c r="AW9384" s="99" t="s">
        <v>51</v>
      </c>
      <c r="AX9384" s="99" t="s">
        <v>51</v>
      </c>
      <c r="AY9384" s="99" t="s">
        <v>51</v>
      </c>
      <c r="AZ9384" s="99" t="s">
        <v>51</v>
      </c>
      <c r="BA9384" s="119" t="s">
        <v>51</v>
      </c>
      <c r="BB9384" s="4">
        <v>9384</v>
      </c>
      <c r="BC9384" s="4">
        <v>800</v>
      </c>
    </row>
    <row r="9385" spans="2:55">
      <c r="B9385">
        <v>9384</v>
      </c>
      <c r="C9385" s="5">
        <f t="shared" si="1759"/>
        <v>800</v>
      </c>
      <c r="D9385" s="5">
        <f t="shared" si="1760"/>
        <v>10</v>
      </c>
      <c r="E9385" s="5" t="e">
        <f t="shared" si="1761"/>
        <v>#VALUE!</v>
      </c>
      <c r="F9385" s="5" t="e">
        <f t="shared" si="1762"/>
        <v>#VALUE!</v>
      </c>
      <c r="G9385" s="5" t="e">
        <f t="shared" si="1763"/>
        <v>#VALUE!</v>
      </c>
      <c r="H9385" s="5" t="e">
        <f t="shared" si="1764"/>
        <v>#VALUE!</v>
      </c>
      <c r="I9385" s="89" t="s">
        <v>51</v>
      </c>
      <c r="AN9385" s="89" t="str">
        <f t="shared" si="1765"/>
        <v>800.0</v>
      </c>
      <c r="AO9385" s="89" t="str">
        <f t="shared" si="1766"/>
        <v>10.00</v>
      </c>
      <c r="AP9385" s="89" t="e">
        <f t="shared" si="1767"/>
        <v>#VALUE!</v>
      </c>
      <c r="AQ9385" s="89" t="e">
        <f t="shared" si="1768"/>
        <v>#VALUE!</v>
      </c>
      <c r="AR9385" s="89" t="e">
        <f t="shared" si="1769"/>
        <v>#VALUE!</v>
      </c>
      <c r="AS9385" s="89" t="e">
        <f t="shared" si="1770"/>
        <v>#VALUE!</v>
      </c>
      <c r="AT9385" s="89"/>
      <c r="AU9385" s="99">
        <v>800</v>
      </c>
      <c r="AV9385" s="99">
        <v>10</v>
      </c>
      <c r="AW9385" s="99" t="s">
        <v>51</v>
      </c>
      <c r="AX9385" s="99" t="s">
        <v>51</v>
      </c>
      <c r="AY9385" s="99" t="s">
        <v>51</v>
      </c>
      <c r="AZ9385" s="99" t="s">
        <v>51</v>
      </c>
      <c r="BA9385" s="119" t="s">
        <v>51</v>
      </c>
      <c r="BB9385" s="4">
        <v>9385</v>
      </c>
      <c r="BC9385" s="4">
        <v>800</v>
      </c>
    </row>
    <row r="9386" spans="2:55">
      <c r="B9386">
        <v>9385</v>
      </c>
      <c r="C9386" s="5">
        <f t="shared" si="1759"/>
        <v>800</v>
      </c>
      <c r="D9386" s="5">
        <f t="shared" si="1760"/>
        <v>15</v>
      </c>
      <c r="E9386" s="5" t="e">
        <f t="shared" si="1761"/>
        <v>#VALUE!</v>
      </c>
      <c r="F9386" s="5" t="e">
        <f t="shared" si="1762"/>
        <v>#VALUE!</v>
      </c>
      <c r="G9386" s="5" t="e">
        <f t="shared" si="1763"/>
        <v>#VALUE!</v>
      </c>
      <c r="H9386" s="5" t="e">
        <f t="shared" si="1764"/>
        <v>#VALUE!</v>
      </c>
      <c r="I9386" s="89" t="s">
        <v>51</v>
      </c>
      <c r="AN9386" s="89" t="str">
        <f t="shared" si="1765"/>
        <v>800.0</v>
      </c>
      <c r="AO9386" s="89" t="str">
        <f t="shared" si="1766"/>
        <v>15.00</v>
      </c>
      <c r="AP9386" s="89" t="e">
        <f t="shared" si="1767"/>
        <v>#VALUE!</v>
      </c>
      <c r="AQ9386" s="89" t="e">
        <f t="shared" si="1768"/>
        <v>#VALUE!</v>
      </c>
      <c r="AR9386" s="89" t="e">
        <f t="shared" si="1769"/>
        <v>#VALUE!</v>
      </c>
      <c r="AS9386" s="89" t="e">
        <f t="shared" si="1770"/>
        <v>#VALUE!</v>
      </c>
      <c r="AT9386" s="89"/>
      <c r="AU9386" s="99">
        <v>800</v>
      </c>
      <c r="AV9386" s="99">
        <v>15</v>
      </c>
      <c r="AW9386" s="99" t="s">
        <v>51</v>
      </c>
      <c r="AX9386" s="99" t="s">
        <v>51</v>
      </c>
      <c r="AY9386" s="99" t="s">
        <v>51</v>
      </c>
      <c r="AZ9386" s="99" t="s">
        <v>51</v>
      </c>
      <c r="BA9386" s="119" t="s">
        <v>51</v>
      </c>
      <c r="BB9386" s="4">
        <v>9386</v>
      </c>
      <c r="BC9386" s="4">
        <v>800</v>
      </c>
    </row>
    <row r="9387" spans="2:55">
      <c r="B9387">
        <v>9386</v>
      </c>
      <c r="C9387" s="5">
        <f t="shared" si="1759"/>
        <v>800</v>
      </c>
      <c r="D9387" s="5">
        <f t="shared" si="1760"/>
        <v>20</v>
      </c>
      <c r="E9387" s="5" t="str">
        <f t="shared" si="1761"/>
        <v>0.0008269</v>
      </c>
      <c r="F9387" s="5" t="str">
        <f t="shared" si="1762"/>
        <v>53.99</v>
      </c>
      <c r="G9387" s="5" t="str">
        <f t="shared" si="1763"/>
        <v>715.5</v>
      </c>
      <c r="H9387" s="5" t="str">
        <f t="shared" si="1764"/>
        <v>0.009780</v>
      </c>
      <c r="I9387" s="1" t="s">
        <v>8</v>
      </c>
      <c r="AN9387" s="89" t="str">
        <f t="shared" si="1765"/>
        <v>800.0</v>
      </c>
      <c r="AO9387" s="89" t="str">
        <f t="shared" si="1766"/>
        <v>20.00</v>
      </c>
      <c r="AP9387" s="89" t="str">
        <f t="shared" si="1767"/>
        <v>0.0008269</v>
      </c>
      <c r="AQ9387" s="89" t="str">
        <f t="shared" si="1768"/>
        <v>53.99</v>
      </c>
      <c r="AR9387" s="89" t="str">
        <f t="shared" si="1769"/>
        <v>715.5</v>
      </c>
      <c r="AS9387" s="89" t="str">
        <f t="shared" si="1770"/>
        <v>0.009780</v>
      </c>
      <c r="AT9387" s="89"/>
      <c r="AU9387" s="99">
        <v>800</v>
      </c>
      <c r="AV9387" s="99">
        <v>20</v>
      </c>
      <c r="AW9387" s="99">
        <v>8.2689000000000005E-4</v>
      </c>
      <c r="AX9387" s="99">
        <v>53.987999999999943</v>
      </c>
      <c r="AY9387" s="99">
        <v>715.5</v>
      </c>
      <c r="AZ9387" s="99">
        <v>9.7800000000000005E-3</v>
      </c>
      <c r="BA9387" s="119" t="s">
        <v>8</v>
      </c>
      <c r="BB9387" s="4">
        <v>9387</v>
      </c>
      <c r="BC9387" s="4">
        <v>800</v>
      </c>
    </row>
    <row r="9388" spans="2:55">
      <c r="B9388">
        <v>9387</v>
      </c>
      <c r="C9388" s="5">
        <f t="shared" si="1759"/>
        <v>800</v>
      </c>
      <c r="D9388" s="5">
        <f t="shared" si="1760"/>
        <v>25</v>
      </c>
      <c r="E9388" s="5" t="str">
        <f t="shared" si="1761"/>
        <v>0.0008287</v>
      </c>
      <c r="F9388" s="5" t="str">
        <f t="shared" si="1762"/>
        <v>71.30</v>
      </c>
      <c r="G9388" s="5" t="str">
        <f t="shared" si="1763"/>
        <v>734.2</v>
      </c>
      <c r="H9388" s="5" t="str">
        <f t="shared" si="1764"/>
        <v>0.07316</v>
      </c>
      <c r="I9388" s="1" t="s">
        <v>8</v>
      </c>
      <c r="AN9388" s="89" t="str">
        <f t="shared" si="1765"/>
        <v>800.0</v>
      </c>
      <c r="AO9388" s="89" t="str">
        <f t="shared" si="1766"/>
        <v>25.00</v>
      </c>
      <c r="AP9388" s="89" t="str">
        <f t="shared" si="1767"/>
        <v>0.0008287</v>
      </c>
      <c r="AQ9388" s="89" t="str">
        <f t="shared" si="1768"/>
        <v>71.30</v>
      </c>
      <c r="AR9388" s="89" t="str">
        <f t="shared" si="1769"/>
        <v>734.2</v>
      </c>
      <c r="AS9388" s="89" t="str">
        <f t="shared" si="1770"/>
        <v>0.07316</v>
      </c>
      <c r="AT9388" s="89"/>
      <c r="AU9388" s="99">
        <v>800</v>
      </c>
      <c r="AV9388" s="99">
        <v>25</v>
      </c>
      <c r="AW9388" s="99">
        <v>8.2866999999999999E-4</v>
      </c>
      <c r="AX9388" s="99">
        <v>71.303999999999974</v>
      </c>
      <c r="AY9388" s="99">
        <v>734.24</v>
      </c>
      <c r="AZ9388" s="99">
        <v>7.3160000000000003E-2</v>
      </c>
      <c r="BA9388" s="119" t="s">
        <v>8</v>
      </c>
      <c r="BB9388" s="4">
        <v>9388</v>
      </c>
      <c r="BC9388" s="4">
        <v>800</v>
      </c>
    </row>
    <row r="9389" spans="2:55">
      <c r="B9389">
        <v>9388</v>
      </c>
      <c r="C9389" s="5">
        <f t="shared" si="1759"/>
        <v>800</v>
      </c>
      <c r="D9389" s="5">
        <f t="shared" si="1760"/>
        <v>30</v>
      </c>
      <c r="E9389" s="5" t="str">
        <f t="shared" si="1761"/>
        <v>0.0008305</v>
      </c>
      <c r="F9389" s="5" t="str">
        <f t="shared" si="1762"/>
        <v>88.72</v>
      </c>
      <c r="G9389" s="5" t="str">
        <f t="shared" si="1763"/>
        <v>753.1</v>
      </c>
      <c r="H9389" s="5" t="str">
        <f t="shared" si="1764"/>
        <v>0.1359</v>
      </c>
      <c r="I9389" s="1" t="s">
        <v>8</v>
      </c>
      <c r="AN9389" s="89" t="str">
        <f t="shared" si="1765"/>
        <v>800.0</v>
      </c>
      <c r="AO9389" s="89" t="str">
        <f t="shared" si="1766"/>
        <v>30.00</v>
      </c>
      <c r="AP9389" s="89" t="str">
        <f t="shared" si="1767"/>
        <v>0.0008305</v>
      </c>
      <c r="AQ9389" s="89" t="str">
        <f t="shared" si="1768"/>
        <v>88.72</v>
      </c>
      <c r="AR9389" s="89" t="str">
        <f t="shared" si="1769"/>
        <v>753.1</v>
      </c>
      <c r="AS9389" s="89" t="str">
        <f t="shared" si="1770"/>
        <v>0.1359</v>
      </c>
      <c r="AT9389" s="89"/>
      <c r="AU9389" s="99">
        <v>800</v>
      </c>
      <c r="AV9389" s="99">
        <v>30</v>
      </c>
      <c r="AW9389" s="99">
        <v>8.3045999999999999E-4</v>
      </c>
      <c r="AX9389" s="99">
        <v>88.722000000000094</v>
      </c>
      <c r="AY9389" s="99">
        <v>753.09</v>
      </c>
      <c r="AZ9389" s="99">
        <v>0.13588</v>
      </c>
      <c r="BA9389" s="119" t="s">
        <v>8</v>
      </c>
      <c r="BB9389" s="4">
        <v>9389</v>
      </c>
      <c r="BC9389" s="4">
        <v>800</v>
      </c>
    </row>
    <row r="9390" spans="2:55">
      <c r="B9390">
        <v>9389</v>
      </c>
      <c r="C9390" s="5">
        <f t="shared" si="1759"/>
        <v>800</v>
      </c>
      <c r="D9390" s="5">
        <f t="shared" si="1760"/>
        <v>40</v>
      </c>
      <c r="E9390" s="5" t="str">
        <f t="shared" si="1761"/>
        <v>0.0008340</v>
      </c>
      <c r="F9390" s="5" t="str">
        <f t="shared" si="1762"/>
        <v>123.7</v>
      </c>
      <c r="G9390" s="5" t="str">
        <f t="shared" si="1763"/>
        <v>791.0</v>
      </c>
      <c r="H9390" s="5" t="str">
        <f t="shared" si="1764"/>
        <v>0.2588</v>
      </c>
      <c r="I9390" s="1" t="s">
        <v>8</v>
      </c>
      <c r="AN9390" s="89" t="str">
        <f t="shared" si="1765"/>
        <v>800.0</v>
      </c>
      <c r="AO9390" s="89" t="str">
        <f t="shared" si="1766"/>
        <v>40.00</v>
      </c>
      <c r="AP9390" s="89" t="str">
        <f t="shared" si="1767"/>
        <v>0.0008340</v>
      </c>
      <c r="AQ9390" s="89" t="str">
        <f t="shared" si="1768"/>
        <v>123.7</v>
      </c>
      <c r="AR9390" s="89" t="str">
        <f t="shared" si="1769"/>
        <v>791.0</v>
      </c>
      <c r="AS9390" s="89" t="str">
        <f t="shared" si="1770"/>
        <v>0.2588</v>
      </c>
      <c r="AT9390" s="89"/>
      <c r="AU9390" s="99">
        <v>800</v>
      </c>
      <c r="AV9390" s="99">
        <v>40</v>
      </c>
      <c r="AW9390" s="99">
        <v>8.3403000000000004E-4</v>
      </c>
      <c r="AX9390" s="99">
        <v>123.73599999999999</v>
      </c>
      <c r="AY9390" s="99">
        <v>790.96</v>
      </c>
      <c r="AZ9390" s="99">
        <v>0.25878000000000001</v>
      </c>
      <c r="BA9390" s="119" t="s">
        <v>8</v>
      </c>
      <c r="BB9390" s="4">
        <v>9390</v>
      </c>
      <c r="BC9390" s="4">
        <v>800</v>
      </c>
    </row>
    <row r="9391" spans="2:55">
      <c r="B9391">
        <v>9390</v>
      </c>
      <c r="C9391" s="5">
        <f t="shared" si="1759"/>
        <v>800</v>
      </c>
      <c r="D9391" s="5">
        <f t="shared" si="1760"/>
        <v>50</v>
      </c>
      <c r="E9391" s="5" t="str">
        <f t="shared" si="1761"/>
        <v>0.0008376</v>
      </c>
      <c r="F9391" s="5" t="str">
        <f t="shared" si="1762"/>
        <v>158.8</v>
      </c>
      <c r="G9391" s="5" t="str">
        <f t="shared" si="1763"/>
        <v>828.8</v>
      </c>
      <c r="H9391" s="5" t="str">
        <f t="shared" si="1764"/>
        <v>0.3779</v>
      </c>
      <c r="I9391" s="1" t="s">
        <v>8</v>
      </c>
      <c r="AN9391" s="89" t="str">
        <f t="shared" si="1765"/>
        <v>800.0</v>
      </c>
      <c r="AO9391" s="89" t="str">
        <f t="shared" si="1766"/>
        <v>50.00</v>
      </c>
      <c r="AP9391" s="89" t="str">
        <f t="shared" si="1767"/>
        <v>0.0008376</v>
      </c>
      <c r="AQ9391" s="89" t="str">
        <f t="shared" si="1768"/>
        <v>158.8</v>
      </c>
      <c r="AR9391" s="89" t="str">
        <f t="shared" si="1769"/>
        <v>828.8</v>
      </c>
      <c r="AS9391" s="89" t="str">
        <f t="shared" si="1770"/>
        <v>0.3779</v>
      </c>
      <c r="AT9391" s="89"/>
      <c r="AU9391" s="99">
        <v>800</v>
      </c>
      <c r="AV9391" s="99">
        <v>50</v>
      </c>
      <c r="AW9391" s="99">
        <v>8.3759999999999998E-4</v>
      </c>
      <c r="AX9391" s="99">
        <v>158.7600000000001</v>
      </c>
      <c r="AY9391" s="99">
        <v>828.84</v>
      </c>
      <c r="AZ9391" s="99">
        <v>0.37785999999999997</v>
      </c>
      <c r="BA9391" s="119" t="s">
        <v>8</v>
      </c>
      <c r="BB9391" s="4">
        <v>9391</v>
      </c>
      <c r="BC9391" s="4">
        <v>800</v>
      </c>
    </row>
    <row r="9392" spans="2:55">
      <c r="B9392">
        <v>9391</v>
      </c>
      <c r="C9392" s="5">
        <f t="shared" si="1759"/>
        <v>800</v>
      </c>
      <c r="D9392" s="5">
        <f t="shared" si="1760"/>
        <v>60</v>
      </c>
      <c r="E9392" s="5" t="str">
        <f t="shared" si="1761"/>
        <v>0.0008412</v>
      </c>
      <c r="F9392" s="5" t="str">
        <f t="shared" si="1762"/>
        <v>193.7</v>
      </c>
      <c r="G9392" s="5" t="str">
        <f t="shared" si="1763"/>
        <v>866.6</v>
      </c>
      <c r="H9392" s="5" t="str">
        <f t="shared" si="1764"/>
        <v>0.4930</v>
      </c>
      <c r="I9392" s="1" t="s">
        <v>8</v>
      </c>
      <c r="AN9392" s="89" t="str">
        <f t="shared" si="1765"/>
        <v>800.0</v>
      </c>
      <c r="AO9392" s="89" t="str">
        <f t="shared" si="1766"/>
        <v>60.00</v>
      </c>
      <c r="AP9392" s="89" t="str">
        <f t="shared" si="1767"/>
        <v>0.0008412</v>
      </c>
      <c r="AQ9392" s="89" t="str">
        <f t="shared" si="1768"/>
        <v>193.7</v>
      </c>
      <c r="AR9392" s="89" t="str">
        <f t="shared" si="1769"/>
        <v>866.6</v>
      </c>
      <c r="AS9392" s="89" t="str">
        <f t="shared" si="1770"/>
        <v>0.4930</v>
      </c>
      <c r="AT9392" s="89"/>
      <c r="AU9392" s="99">
        <v>800</v>
      </c>
      <c r="AV9392" s="99">
        <v>60</v>
      </c>
      <c r="AW9392" s="99">
        <v>8.4117000000000003E-4</v>
      </c>
      <c r="AX9392" s="99">
        <v>193.67399999999998</v>
      </c>
      <c r="AY9392" s="99">
        <v>866.61</v>
      </c>
      <c r="AZ9392" s="99">
        <v>0.49296000000000001</v>
      </c>
      <c r="BA9392" s="119" t="s">
        <v>8</v>
      </c>
      <c r="BB9392" s="4">
        <v>9392</v>
      </c>
      <c r="BC9392" s="4">
        <v>800</v>
      </c>
    </row>
    <row r="9393" spans="2:55">
      <c r="B9393">
        <v>9392</v>
      </c>
      <c r="C9393" s="5">
        <f t="shared" si="1759"/>
        <v>800</v>
      </c>
      <c r="D9393" s="5">
        <f t="shared" si="1760"/>
        <v>70</v>
      </c>
      <c r="E9393" s="5" t="str">
        <f t="shared" si="1761"/>
        <v>0.0008448</v>
      </c>
      <c r="F9393" s="5" t="str">
        <f t="shared" si="1762"/>
        <v>228.4</v>
      </c>
      <c r="G9393" s="5" t="str">
        <f t="shared" si="1763"/>
        <v>904.2</v>
      </c>
      <c r="H9393" s="5" t="str">
        <f t="shared" si="1764"/>
        <v>0.6042</v>
      </c>
      <c r="I9393" s="1" t="s">
        <v>8</v>
      </c>
      <c r="AN9393" s="89" t="str">
        <f t="shared" si="1765"/>
        <v>800.0</v>
      </c>
      <c r="AO9393" s="89" t="str">
        <f t="shared" si="1766"/>
        <v>70.00</v>
      </c>
      <c r="AP9393" s="89" t="str">
        <f t="shared" si="1767"/>
        <v>0.0008448</v>
      </c>
      <c r="AQ9393" s="89" t="str">
        <f t="shared" si="1768"/>
        <v>228.4</v>
      </c>
      <c r="AR9393" s="89" t="str">
        <f t="shared" si="1769"/>
        <v>904.2</v>
      </c>
      <c r="AS9393" s="89" t="str">
        <f t="shared" si="1770"/>
        <v>0.6042</v>
      </c>
      <c r="AT9393" s="89"/>
      <c r="AU9393" s="99">
        <v>800</v>
      </c>
      <c r="AV9393" s="99">
        <v>70</v>
      </c>
      <c r="AW9393" s="99">
        <v>8.4475999999999996E-4</v>
      </c>
      <c r="AX9393" s="99">
        <v>228.40200000000004</v>
      </c>
      <c r="AY9393" s="99">
        <v>904.21</v>
      </c>
      <c r="AZ9393" s="99">
        <v>0.60416000000000003</v>
      </c>
      <c r="BA9393" s="119" t="s">
        <v>8</v>
      </c>
      <c r="BB9393" s="4">
        <v>9393</v>
      </c>
      <c r="BC9393" s="4">
        <v>800</v>
      </c>
    </row>
    <row r="9394" spans="2:55">
      <c r="B9394">
        <v>9393</v>
      </c>
      <c r="C9394" s="5">
        <f t="shared" si="1759"/>
        <v>800</v>
      </c>
      <c r="D9394" s="5">
        <f t="shared" si="1760"/>
        <v>80</v>
      </c>
      <c r="E9394" s="5" t="str">
        <f t="shared" si="1761"/>
        <v>0.0008484</v>
      </c>
      <c r="F9394" s="5" t="str">
        <f t="shared" si="1762"/>
        <v>262.9</v>
      </c>
      <c r="G9394" s="5" t="str">
        <f t="shared" si="1763"/>
        <v>941.6</v>
      </c>
      <c r="H9394" s="5" t="str">
        <f t="shared" si="1764"/>
        <v>0.7117</v>
      </c>
      <c r="I9394" s="1" t="s">
        <v>8</v>
      </c>
      <c r="AN9394" s="89" t="str">
        <f t="shared" si="1765"/>
        <v>800.0</v>
      </c>
      <c r="AO9394" s="89" t="str">
        <f t="shared" si="1766"/>
        <v>80.00</v>
      </c>
      <c r="AP9394" s="89" t="str">
        <f t="shared" si="1767"/>
        <v>0.0008484</v>
      </c>
      <c r="AQ9394" s="89" t="str">
        <f t="shared" si="1768"/>
        <v>262.9</v>
      </c>
      <c r="AR9394" s="89" t="str">
        <f t="shared" si="1769"/>
        <v>941.6</v>
      </c>
      <c r="AS9394" s="89" t="str">
        <f t="shared" si="1770"/>
        <v>0.7117</v>
      </c>
      <c r="AT9394" s="89"/>
      <c r="AU9394" s="99">
        <v>800</v>
      </c>
      <c r="AV9394" s="99">
        <v>80</v>
      </c>
      <c r="AW9394" s="99">
        <v>8.4836000000000004E-4</v>
      </c>
      <c r="AX9394" s="99">
        <v>262.94200000000001</v>
      </c>
      <c r="AY9394" s="99">
        <v>941.63</v>
      </c>
      <c r="AZ9394" s="99">
        <v>0.71165999999999996</v>
      </c>
      <c r="BA9394" s="119" t="s">
        <v>8</v>
      </c>
      <c r="BB9394" s="4">
        <v>9394</v>
      </c>
      <c r="BC9394" s="4">
        <v>800</v>
      </c>
    </row>
    <row r="9395" spans="2:55">
      <c r="B9395">
        <v>9394</v>
      </c>
      <c r="C9395" s="5">
        <f t="shared" si="1759"/>
        <v>800</v>
      </c>
      <c r="D9395" s="5">
        <f t="shared" si="1760"/>
        <v>90</v>
      </c>
      <c r="E9395" s="5" t="str">
        <f t="shared" si="1761"/>
        <v>0.0008520</v>
      </c>
      <c r="F9395" s="5" t="str">
        <f t="shared" si="1762"/>
        <v>297.3</v>
      </c>
      <c r="G9395" s="5" t="str">
        <f t="shared" si="1763"/>
        <v>978.9</v>
      </c>
      <c r="H9395" s="5" t="str">
        <f t="shared" si="1764"/>
        <v>0.8157</v>
      </c>
      <c r="I9395" s="1" t="s">
        <v>8</v>
      </c>
      <c r="AN9395" s="89" t="str">
        <f t="shared" si="1765"/>
        <v>800.0</v>
      </c>
      <c r="AO9395" s="89" t="str">
        <f t="shared" si="1766"/>
        <v>90.00</v>
      </c>
      <c r="AP9395" s="89" t="str">
        <f t="shared" si="1767"/>
        <v>0.0008520</v>
      </c>
      <c r="AQ9395" s="89" t="str">
        <f t="shared" si="1768"/>
        <v>297.3</v>
      </c>
      <c r="AR9395" s="89" t="str">
        <f t="shared" si="1769"/>
        <v>978.9</v>
      </c>
      <c r="AS9395" s="89" t="str">
        <f t="shared" si="1770"/>
        <v>0.8157</v>
      </c>
      <c r="AT9395" s="89"/>
      <c r="AU9395" s="99">
        <v>800</v>
      </c>
      <c r="AV9395" s="99">
        <v>90</v>
      </c>
      <c r="AW9395" s="99">
        <v>8.5198000000000001E-4</v>
      </c>
      <c r="AX9395" s="99">
        <v>297.29599999999994</v>
      </c>
      <c r="AY9395" s="99">
        <v>978.88</v>
      </c>
      <c r="AZ9395" s="99">
        <v>0.81567999999999996</v>
      </c>
      <c r="BA9395" s="119" t="s">
        <v>8</v>
      </c>
      <c r="BB9395" s="4">
        <v>9395</v>
      </c>
      <c r="BC9395" s="4">
        <v>800</v>
      </c>
    </row>
    <row r="9396" spans="2:55">
      <c r="B9396">
        <v>9395</v>
      </c>
      <c r="C9396" s="5">
        <f t="shared" si="1759"/>
        <v>800</v>
      </c>
      <c r="D9396" s="5">
        <f t="shared" si="1760"/>
        <v>100</v>
      </c>
      <c r="E9396" s="5" t="str">
        <f t="shared" si="1761"/>
        <v>0.0008556</v>
      </c>
      <c r="F9396" s="5" t="str">
        <f t="shared" si="1762"/>
        <v>331.5</v>
      </c>
      <c r="G9396" s="5" t="str">
        <f t="shared" si="1763"/>
        <v>1016</v>
      </c>
      <c r="H9396" s="5" t="str">
        <f t="shared" si="1764"/>
        <v>0.9165</v>
      </c>
      <c r="I9396" s="1" t="s">
        <v>8</v>
      </c>
      <c r="AN9396" s="89" t="str">
        <f t="shared" si="1765"/>
        <v>800.0</v>
      </c>
      <c r="AO9396" s="89" t="str">
        <f t="shared" si="1766"/>
        <v>100.0</v>
      </c>
      <c r="AP9396" s="89" t="str">
        <f t="shared" si="1767"/>
        <v>0.0008556</v>
      </c>
      <c r="AQ9396" s="89" t="str">
        <f t="shared" si="1768"/>
        <v>331.5</v>
      </c>
      <c r="AR9396" s="89" t="str">
        <f t="shared" si="1769"/>
        <v>1016</v>
      </c>
      <c r="AS9396" s="89" t="str">
        <f t="shared" si="1770"/>
        <v>0.9165</v>
      </c>
      <c r="AT9396" s="89"/>
      <c r="AU9396" s="99">
        <v>800</v>
      </c>
      <c r="AV9396" s="99">
        <v>100</v>
      </c>
      <c r="AW9396" s="99">
        <v>8.5563000000000002E-4</v>
      </c>
      <c r="AX9396" s="99">
        <v>331.49599999999998</v>
      </c>
      <c r="AY9396" s="99">
        <v>1016</v>
      </c>
      <c r="AZ9396" s="99">
        <v>0.91646000000000005</v>
      </c>
      <c r="BA9396" s="119" t="s">
        <v>8</v>
      </c>
      <c r="BB9396" s="4">
        <v>9396</v>
      </c>
      <c r="BC9396" s="4">
        <v>800</v>
      </c>
    </row>
    <row r="9397" spans="2:55">
      <c r="B9397">
        <v>9396</v>
      </c>
      <c r="C9397" s="5">
        <f t="shared" si="1759"/>
        <v>800</v>
      </c>
      <c r="D9397" s="5">
        <f t="shared" si="1760"/>
        <v>110</v>
      </c>
      <c r="E9397" s="5" t="str">
        <f t="shared" si="1761"/>
        <v>0.0008593</v>
      </c>
      <c r="F9397" s="5" t="str">
        <f t="shared" si="1762"/>
        <v>365.6</v>
      </c>
      <c r="G9397" s="5" t="str">
        <f t="shared" si="1763"/>
        <v>1053</v>
      </c>
      <c r="H9397" s="5" t="str">
        <f t="shared" si="1764"/>
        <v>1.014</v>
      </c>
      <c r="I9397" s="1" t="s">
        <v>8</v>
      </c>
      <c r="AN9397" s="89" t="str">
        <f t="shared" si="1765"/>
        <v>800.0</v>
      </c>
      <c r="AO9397" s="89" t="str">
        <f t="shared" si="1766"/>
        <v>110.0</v>
      </c>
      <c r="AP9397" s="89" t="str">
        <f t="shared" si="1767"/>
        <v>0.0008593</v>
      </c>
      <c r="AQ9397" s="89" t="str">
        <f t="shared" si="1768"/>
        <v>365.6</v>
      </c>
      <c r="AR9397" s="89" t="str">
        <f t="shared" si="1769"/>
        <v>1053</v>
      </c>
      <c r="AS9397" s="89" t="str">
        <f t="shared" si="1770"/>
        <v>1.014</v>
      </c>
      <c r="AT9397" s="89"/>
      <c r="AU9397" s="99">
        <v>800</v>
      </c>
      <c r="AV9397" s="99">
        <v>110</v>
      </c>
      <c r="AW9397" s="99">
        <v>8.5931000000000007E-4</v>
      </c>
      <c r="AX9397" s="99">
        <v>365.55199999999991</v>
      </c>
      <c r="AY9397" s="99">
        <v>1053</v>
      </c>
      <c r="AZ9397" s="99">
        <v>1.0142</v>
      </c>
      <c r="BA9397" s="119" t="s">
        <v>8</v>
      </c>
      <c r="BB9397" s="4">
        <v>9397</v>
      </c>
      <c r="BC9397" s="4">
        <v>800</v>
      </c>
    </row>
    <row r="9398" spans="2:55">
      <c r="B9398">
        <v>9397</v>
      </c>
      <c r="C9398" s="5">
        <f t="shared" si="1759"/>
        <v>800</v>
      </c>
      <c r="D9398" s="5">
        <f t="shared" si="1760"/>
        <v>120</v>
      </c>
      <c r="E9398" s="5" t="str">
        <f t="shared" si="1761"/>
        <v>0.0008630</v>
      </c>
      <c r="F9398" s="5" t="str">
        <f t="shared" si="1762"/>
        <v>399.4</v>
      </c>
      <c r="G9398" s="5" t="str">
        <f t="shared" si="1763"/>
        <v>1090.</v>
      </c>
      <c r="H9398" s="5" t="str">
        <f t="shared" si="1764"/>
        <v>1.109</v>
      </c>
      <c r="I9398" s="1" t="s">
        <v>8</v>
      </c>
      <c r="AN9398" s="89" t="str">
        <f t="shared" si="1765"/>
        <v>800.0</v>
      </c>
      <c r="AO9398" s="89" t="str">
        <f t="shared" si="1766"/>
        <v>120.0</v>
      </c>
      <c r="AP9398" s="89" t="str">
        <f t="shared" si="1767"/>
        <v>0.0008630</v>
      </c>
      <c r="AQ9398" s="89" t="str">
        <f t="shared" si="1768"/>
        <v>399.4</v>
      </c>
      <c r="AR9398" s="89" t="str">
        <f t="shared" si="1769"/>
        <v>1090.</v>
      </c>
      <c r="AS9398" s="89" t="str">
        <f t="shared" si="1770"/>
        <v>1.109</v>
      </c>
      <c r="AT9398" s="89"/>
      <c r="AU9398" s="99">
        <v>800</v>
      </c>
      <c r="AV9398" s="99">
        <v>120</v>
      </c>
      <c r="AW9398" s="99">
        <v>8.6302999999999998E-4</v>
      </c>
      <c r="AX9398" s="99">
        <v>399.37599999999998</v>
      </c>
      <c r="AY9398" s="99">
        <v>1089.8</v>
      </c>
      <c r="AZ9398" s="99">
        <v>1.1092</v>
      </c>
      <c r="BA9398" s="119" t="s">
        <v>8</v>
      </c>
      <c r="BB9398" s="4">
        <v>9398</v>
      </c>
      <c r="BC9398" s="4">
        <v>800</v>
      </c>
    </row>
    <row r="9399" spans="2:55">
      <c r="B9399">
        <v>9398</v>
      </c>
      <c r="C9399" s="5">
        <f t="shared" si="1759"/>
        <v>800</v>
      </c>
      <c r="D9399" s="5">
        <f t="shared" si="1760"/>
        <v>130</v>
      </c>
      <c r="E9399" s="5" t="str">
        <f t="shared" si="1761"/>
        <v>0.0008668</v>
      </c>
      <c r="F9399" s="5" t="str">
        <f t="shared" si="1762"/>
        <v>433.2</v>
      </c>
      <c r="G9399" s="5" t="str">
        <f t="shared" si="1763"/>
        <v>1127</v>
      </c>
      <c r="H9399" s="5" t="str">
        <f t="shared" si="1764"/>
        <v>1.202</v>
      </c>
      <c r="I9399" s="1" t="s">
        <v>8</v>
      </c>
      <c r="AN9399" s="89" t="str">
        <f t="shared" si="1765"/>
        <v>800.0</v>
      </c>
      <c r="AO9399" s="89" t="str">
        <f t="shared" si="1766"/>
        <v>130.0</v>
      </c>
      <c r="AP9399" s="89" t="str">
        <f t="shared" si="1767"/>
        <v>0.0008668</v>
      </c>
      <c r="AQ9399" s="89" t="str">
        <f t="shared" si="1768"/>
        <v>433.2</v>
      </c>
      <c r="AR9399" s="89" t="str">
        <f t="shared" si="1769"/>
        <v>1127</v>
      </c>
      <c r="AS9399" s="89" t="str">
        <f t="shared" si="1770"/>
        <v>1.202</v>
      </c>
      <c r="AT9399" s="89"/>
      <c r="AU9399" s="99">
        <v>800</v>
      </c>
      <c r="AV9399" s="99">
        <v>130</v>
      </c>
      <c r="AW9399" s="99">
        <v>8.6678999999999999E-4</v>
      </c>
      <c r="AX9399" s="99">
        <v>433.16799999999989</v>
      </c>
      <c r="AY9399" s="99">
        <v>1126.5999999999999</v>
      </c>
      <c r="AZ9399" s="99">
        <v>1.2016</v>
      </c>
      <c r="BA9399" s="119" t="s">
        <v>8</v>
      </c>
      <c r="BB9399" s="4">
        <v>9399</v>
      </c>
      <c r="BC9399" s="4">
        <v>800</v>
      </c>
    </row>
    <row r="9400" spans="2:55">
      <c r="B9400">
        <v>9399</v>
      </c>
      <c r="C9400" s="5">
        <f t="shared" si="1759"/>
        <v>800</v>
      </c>
      <c r="D9400" s="5">
        <f t="shared" si="1760"/>
        <v>140</v>
      </c>
      <c r="E9400" s="5" t="str">
        <f t="shared" si="1761"/>
        <v>0.0008706</v>
      </c>
      <c r="F9400" s="5" t="str">
        <f t="shared" si="1762"/>
        <v>466.8</v>
      </c>
      <c r="G9400" s="5" t="str">
        <f t="shared" si="1763"/>
        <v>1163</v>
      </c>
      <c r="H9400" s="5" t="str">
        <f t="shared" si="1764"/>
        <v>1.292</v>
      </c>
      <c r="I9400" s="1" t="s">
        <v>8</v>
      </c>
      <c r="AN9400" s="89" t="str">
        <f t="shared" si="1765"/>
        <v>800.0</v>
      </c>
      <c r="AO9400" s="89" t="str">
        <f t="shared" si="1766"/>
        <v>140.0</v>
      </c>
      <c r="AP9400" s="89" t="str">
        <f t="shared" si="1767"/>
        <v>0.0008706</v>
      </c>
      <c r="AQ9400" s="89" t="str">
        <f t="shared" si="1768"/>
        <v>466.8</v>
      </c>
      <c r="AR9400" s="89" t="str">
        <f t="shared" si="1769"/>
        <v>1163</v>
      </c>
      <c r="AS9400" s="89" t="str">
        <f t="shared" si="1770"/>
        <v>1.292</v>
      </c>
      <c r="AT9400" s="89"/>
      <c r="AU9400" s="99">
        <v>800</v>
      </c>
      <c r="AV9400" s="99">
        <v>140</v>
      </c>
      <c r="AW9400" s="99">
        <v>8.7058999999999997E-4</v>
      </c>
      <c r="AX9400" s="99">
        <v>466.82799999999997</v>
      </c>
      <c r="AY9400" s="99">
        <v>1163.3</v>
      </c>
      <c r="AZ9400" s="99">
        <v>1.2915000000000001</v>
      </c>
      <c r="BA9400" s="119" t="s">
        <v>8</v>
      </c>
      <c r="BB9400" s="4">
        <v>9400</v>
      </c>
      <c r="BC9400" s="4">
        <v>800</v>
      </c>
    </row>
    <row r="9401" spans="2:55">
      <c r="B9401">
        <v>9400</v>
      </c>
      <c r="C9401" s="5">
        <f t="shared" si="1759"/>
        <v>800</v>
      </c>
      <c r="D9401" s="5">
        <f t="shared" si="1760"/>
        <v>150</v>
      </c>
      <c r="E9401" s="5" t="str">
        <f t="shared" si="1761"/>
        <v>0.0008744</v>
      </c>
      <c r="F9401" s="5" t="str">
        <f t="shared" si="1762"/>
        <v>500.3</v>
      </c>
      <c r="G9401" s="5" t="str">
        <f t="shared" si="1763"/>
        <v>1200.</v>
      </c>
      <c r="H9401" s="5" t="str">
        <f t="shared" si="1764"/>
        <v>1.379</v>
      </c>
      <c r="I9401" s="1" t="s">
        <v>8</v>
      </c>
      <c r="AN9401" s="89" t="str">
        <f t="shared" si="1765"/>
        <v>800.0</v>
      </c>
      <c r="AO9401" s="89" t="str">
        <f t="shared" si="1766"/>
        <v>150.0</v>
      </c>
      <c r="AP9401" s="89" t="str">
        <f t="shared" si="1767"/>
        <v>0.0008744</v>
      </c>
      <c r="AQ9401" s="89" t="str">
        <f t="shared" si="1768"/>
        <v>500.3</v>
      </c>
      <c r="AR9401" s="89" t="str">
        <f t="shared" si="1769"/>
        <v>1200.</v>
      </c>
      <c r="AS9401" s="89" t="str">
        <f t="shared" si="1770"/>
        <v>1.379</v>
      </c>
      <c r="AT9401" s="89"/>
      <c r="AU9401" s="99">
        <v>800</v>
      </c>
      <c r="AV9401" s="99">
        <v>150</v>
      </c>
      <c r="AW9401" s="99">
        <v>8.7443999999999998E-4</v>
      </c>
      <c r="AX9401" s="99">
        <v>500.34800000000007</v>
      </c>
      <c r="AY9401" s="99">
        <v>1199.9000000000001</v>
      </c>
      <c r="AZ9401" s="99">
        <v>1.3791</v>
      </c>
      <c r="BA9401" s="119" t="s">
        <v>8</v>
      </c>
      <c r="BB9401" s="4">
        <v>9401</v>
      </c>
      <c r="BC9401" s="4">
        <v>800</v>
      </c>
    </row>
    <row r="9402" spans="2:55">
      <c r="B9402">
        <v>9401</v>
      </c>
      <c r="C9402" s="5">
        <f t="shared" si="1759"/>
        <v>800</v>
      </c>
      <c r="D9402" s="5">
        <f t="shared" si="1760"/>
        <v>160</v>
      </c>
      <c r="E9402" s="5" t="str">
        <f t="shared" si="1761"/>
        <v>0.0008783</v>
      </c>
      <c r="F9402" s="5" t="str">
        <f t="shared" si="1762"/>
        <v>533.8</v>
      </c>
      <c r="G9402" s="5" t="str">
        <f t="shared" si="1763"/>
        <v>1237</v>
      </c>
      <c r="H9402" s="5" t="str">
        <f t="shared" si="1764"/>
        <v>1.465</v>
      </c>
      <c r="I9402" s="1" t="s">
        <v>8</v>
      </c>
      <c r="AN9402" s="89" t="str">
        <f t="shared" si="1765"/>
        <v>800.0</v>
      </c>
      <c r="AO9402" s="89" t="str">
        <f t="shared" si="1766"/>
        <v>160.0</v>
      </c>
      <c r="AP9402" s="89" t="str">
        <f t="shared" si="1767"/>
        <v>0.0008783</v>
      </c>
      <c r="AQ9402" s="89" t="str">
        <f t="shared" si="1768"/>
        <v>533.8</v>
      </c>
      <c r="AR9402" s="89" t="str">
        <f t="shared" si="1769"/>
        <v>1237</v>
      </c>
      <c r="AS9402" s="89" t="str">
        <f t="shared" si="1770"/>
        <v>1.465</v>
      </c>
      <c r="AT9402" s="89"/>
      <c r="AU9402" s="99">
        <v>800</v>
      </c>
      <c r="AV9402" s="99">
        <v>160</v>
      </c>
      <c r="AW9402" s="99">
        <v>8.7833000000000008E-4</v>
      </c>
      <c r="AX9402" s="99">
        <v>533.8359999999999</v>
      </c>
      <c r="AY9402" s="99">
        <v>1236.5</v>
      </c>
      <c r="AZ9402" s="99">
        <v>1.4645999999999999</v>
      </c>
      <c r="BA9402" s="119" t="s">
        <v>8</v>
      </c>
      <c r="BB9402" s="4">
        <v>9402</v>
      </c>
      <c r="BC9402" s="4">
        <v>800</v>
      </c>
    </row>
    <row r="9403" spans="2:55">
      <c r="B9403">
        <v>9402</v>
      </c>
      <c r="C9403" s="5">
        <f t="shared" si="1759"/>
        <v>800</v>
      </c>
      <c r="D9403" s="5">
        <f t="shared" si="1760"/>
        <v>170</v>
      </c>
      <c r="E9403" s="5" t="str">
        <f t="shared" si="1761"/>
        <v>0.0008823</v>
      </c>
      <c r="F9403" s="5" t="str">
        <f t="shared" si="1762"/>
        <v>567.3</v>
      </c>
      <c r="G9403" s="5" t="str">
        <f t="shared" si="1763"/>
        <v>1273</v>
      </c>
      <c r="H9403" s="5" t="str">
        <f t="shared" si="1764"/>
        <v>1.548</v>
      </c>
      <c r="I9403" s="1" t="s">
        <v>8</v>
      </c>
      <c r="AN9403" s="89" t="str">
        <f t="shared" si="1765"/>
        <v>800.0</v>
      </c>
      <c r="AO9403" s="89" t="str">
        <f t="shared" si="1766"/>
        <v>170.0</v>
      </c>
      <c r="AP9403" s="89" t="str">
        <f t="shared" si="1767"/>
        <v>0.0008823</v>
      </c>
      <c r="AQ9403" s="89" t="str">
        <f t="shared" si="1768"/>
        <v>567.3</v>
      </c>
      <c r="AR9403" s="89" t="str">
        <f t="shared" si="1769"/>
        <v>1273</v>
      </c>
      <c r="AS9403" s="89" t="str">
        <f t="shared" si="1770"/>
        <v>1.548</v>
      </c>
      <c r="AT9403" s="89"/>
      <c r="AU9403" s="99">
        <v>800</v>
      </c>
      <c r="AV9403" s="99">
        <v>170</v>
      </c>
      <c r="AW9403" s="99">
        <v>8.8226999999999999E-4</v>
      </c>
      <c r="AX9403" s="99">
        <v>567.28399999999988</v>
      </c>
      <c r="AY9403" s="99">
        <v>1273.0999999999999</v>
      </c>
      <c r="AZ9403" s="99">
        <v>1.548</v>
      </c>
      <c r="BA9403" s="119" t="s">
        <v>8</v>
      </c>
      <c r="BB9403" s="4">
        <v>9403</v>
      </c>
      <c r="BC9403" s="4">
        <v>800</v>
      </c>
    </row>
    <row r="9404" spans="2:55">
      <c r="B9404">
        <v>9403</v>
      </c>
      <c r="C9404" s="5">
        <f t="shared" si="1759"/>
        <v>800</v>
      </c>
      <c r="D9404" s="5">
        <f t="shared" si="1760"/>
        <v>180</v>
      </c>
      <c r="E9404" s="5" t="str">
        <f t="shared" si="1761"/>
        <v>0.0008863</v>
      </c>
      <c r="F9404" s="5" t="str">
        <f t="shared" si="1762"/>
        <v>600.6</v>
      </c>
      <c r="G9404" s="5" t="str">
        <f t="shared" si="1763"/>
        <v>1310.</v>
      </c>
      <c r="H9404" s="5" t="str">
        <f t="shared" si="1764"/>
        <v>1.630</v>
      </c>
      <c r="I9404" s="1" t="s">
        <v>8</v>
      </c>
      <c r="AN9404" s="89" t="str">
        <f t="shared" si="1765"/>
        <v>800.0</v>
      </c>
      <c r="AO9404" s="89" t="str">
        <f t="shared" si="1766"/>
        <v>180.0</v>
      </c>
      <c r="AP9404" s="89" t="str">
        <f t="shared" si="1767"/>
        <v>0.0008863</v>
      </c>
      <c r="AQ9404" s="89" t="str">
        <f t="shared" si="1768"/>
        <v>600.6</v>
      </c>
      <c r="AR9404" s="89" t="str">
        <f t="shared" si="1769"/>
        <v>1310.</v>
      </c>
      <c r="AS9404" s="89" t="str">
        <f t="shared" si="1770"/>
        <v>1.630</v>
      </c>
      <c r="AT9404" s="89"/>
      <c r="AU9404" s="99">
        <v>800</v>
      </c>
      <c r="AV9404" s="99">
        <v>180</v>
      </c>
      <c r="AW9404" s="99">
        <v>8.8626000000000004E-4</v>
      </c>
      <c r="AX9404" s="99">
        <v>600.59199999999987</v>
      </c>
      <c r="AY9404" s="99">
        <v>1309.5999999999999</v>
      </c>
      <c r="AZ9404" s="99">
        <v>1.6294999999999999</v>
      </c>
      <c r="BA9404" s="119" t="s">
        <v>8</v>
      </c>
      <c r="BB9404" s="4">
        <v>9404</v>
      </c>
      <c r="BC9404" s="4">
        <v>800</v>
      </c>
    </row>
    <row r="9405" spans="2:55">
      <c r="B9405">
        <v>9404</v>
      </c>
      <c r="C9405" s="5">
        <f t="shared" si="1759"/>
        <v>800</v>
      </c>
      <c r="D9405" s="5">
        <f t="shared" si="1760"/>
        <v>190</v>
      </c>
      <c r="E9405" s="5" t="str">
        <f t="shared" si="1761"/>
        <v>0.0008903</v>
      </c>
      <c r="F9405" s="5" t="str">
        <f t="shared" si="1762"/>
        <v>633.9</v>
      </c>
      <c r="G9405" s="5" t="str">
        <f t="shared" si="1763"/>
        <v>1346</v>
      </c>
      <c r="H9405" s="5" t="str">
        <f t="shared" si="1764"/>
        <v>1.709</v>
      </c>
      <c r="I9405" s="1" t="s">
        <v>8</v>
      </c>
      <c r="AN9405" s="89" t="str">
        <f t="shared" si="1765"/>
        <v>800.0</v>
      </c>
      <c r="AO9405" s="89" t="str">
        <f t="shared" si="1766"/>
        <v>190.0</v>
      </c>
      <c r="AP9405" s="89" t="str">
        <f t="shared" si="1767"/>
        <v>0.0008903</v>
      </c>
      <c r="AQ9405" s="89" t="str">
        <f t="shared" si="1768"/>
        <v>633.9</v>
      </c>
      <c r="AR9405" s="89" t="str">
        <f t="shared" si="1769"/>
        <v>1346</v>
      </c>
      <c r="AS9405" s="89" t="str">
        <f t="shared" si="1770"/>
        <v>1.709</v>
      </c>
      <c r="AT9405" s="89"/>
      <c r="AU9405" s="99">
        <v>800</v>
      </c>
      <c r="AV9405" s="99">
        <v>190</v>
      </c>
      <c r="AW9405" s="99">
        <v>8.9029000000000007E-4</v>
      </c>
      <c r="AX9405" s="99">
        <v>633.86799999999982</v>
      </c>
      <c r="AY9405" s="99">
        <v>1346.1</v>
      </c>
      <c r="AZ9405" s="99">
        <v>1.7092000000000001</v>
      </c>
      <c r="BA9405" s="119" t="s">
        <v>8</v>
      </c>
      <c r="BB9405" s="4">
        <v>9405</v>
      </c>
      <c r="BC9405" s="4">
        <v>800</v>
      </c>
    </row>
    <row r="9406" spans="2:55">
      <c r="B9406">
        <v>9405</v>
      </c>
      <c r="C9406" s="5">
        <f t="shared" si="1759"/>
        <v>800</v>
      </c>
      <c r="D9406" s="5">
        <f t="shared" si="1760"/>
        <v>200</v>
      </c>
      <c r="E9406" s="5" t="str">
        <f t="shared" si="1761"/>
        <v>0.0008944</v>
      </c>
      <c r="F9406" s="5" t="str">
        <f t="shared" si="1762"/>
        <v>667.1</v>
      </c>
      <c r="G9406" s="5" t="str">
        <f t="shared" si="1763"/>
        <v>1383</v>
      </c>
      <c r="H9406" s="5" t="str">
        <f t="shared" si="1764"/>
        <v>1.787</v>
      </c>
      <c r="I9406" s="1" t="s">
        <v>8</v>
      </c>
      <c r="AN9406" s="89" t="str">
        <f t="shared" si="1765"/>
        <v>800.0</v>
      </c>
      <c r="AO9406" s="89" t="str">
        <f t="shared" si="1766"/>
        <v>200.0</v>
      </c>
      <c r="AP9406" s="89" t="str">
        <f t="shared" si="1767"/>
        <v>0.0008944</v>
      </c>
      <c r="AQ9406" s="89" t="str">
        <f t="shared" si="1768"/>
        <v>667.1</v>
      </c>
      <c r="AR9406" s="89" t="str">
        <f t="shared" si="1769"/>
        <v>1383</v>
      </c>
      <c r="AS9406" s="89" t="str">
        <f t="shared" si="1770"/>
        <v>1.787</v>
      </c>
      <c r="AT9406" s="89"/>
      <c r="AU9406" s="99">
        <v>800</v>
      </c>
      <c r="AV9406" s="99">
        <v>200</v>
      </c>
      <c r="AW9406" s="99">
        <v>8.9437999999999996E-4</v>
      </c>
      <c r="AX9406" s="99">
        <v>667.09599999999989</v>
      </c>
      <c r="AY9406" s="99">
        <v>1382.6</v>
      </c>
      <c r="AZ9406" s="99">
        <v>1.7871999999999999</v>
      </c>
      <c r="BA9406" s="119" t="s">
        <v>8</v>
      </c>
      <c r="BB9406" s="4">
        <v>9406</v>
      </c>
      <c r="BC9406" s="4">
        <v>800</v>
      </c>
    </row>
    <row r="9407" spans="2:55">
      <c r="B9407">
        <v>9406</v>
      </c>
      <c r="C9407" s="5">
        <f t="shared" si="1759"/>
        <v>800</v>
      </c>
      <c r="D9407" s="5">
        <f t="shared" si="1760"/>
        <v>210</v>
      </c>
      <c r="E9407" s="5" t="str">
        <f t="shared" si="1761"/>
        <v>0.0008985</v>
      </c>
      <c r="F9407" s="5" t="str">
        <f t="shared" si="1762"/>
        <v>700.3</v>
      </c>
      <c r="G9407" s="5" t="str">
        <f t="shared" si="1763"/>
        <v>1419</v>
      </c>
      <c r="H9407" s="5" t="str">
        <f t="shared" si="1764"/>
        <v>1.863</v>
      </c>
      <c r="I9407" s="1" t="s">
        <v>8</v>
      </c>
      <c r="AN9407" s="89" t="str">
        <f t="shared" si="1765"/>
        <v>800.0</v>
      </c>
      <c r="AO9407" s="89" t="str">
        <f t="shared" si="1766"/>
        <v>210.0</v>
      </c>
      <c r="AP9407" s="89" t="str">
        <f t="shared" si="1767"/>
        <v>0.0008985</v>
      </c>
      <c r="AQ9407" s="89" t="str">
        <f t="shared" si="1768"/>
        <v>700.3</v>
      </c>
      <c r="AR9407" s="89" t="str">
        <f t="shared" si="1769"/>
        <v>1419</v>
      </c>
      <c r="AS9407" s="89" t="str">
        <f t="shared" si="1770"/>
        <v>1.863</v>
      </c>
      <c r="AT9407" s="89"/>
      <c r="AU9407" s="99">
        <v>800</v>
      </c>
      <c r="AV9407" s="99">
        <v>210</v>
      </c>
      <c r="AW9407" s="99">
        <v>8.9851000000000004E-4</v>
      </c>
      <c r="AX9407" s="99">
        <v>700.29199999999992</v>
      </c>
      <c r="AY9407" s="99">
        <v>1419.1</v>
      </c>
      <c r="AZ9407" s="99">
        <v>1.8633999999999999</v>
      </c>
      <c r="BA9407" s="119" t="s">
        <v>8</v>
      </c>
      <c r="BB9407" s="4">
        <v>9407</v>
      </c>
      <c r="BC9407" s="4">
        <v>800</v>
      </c>
    </row>
    <row r="9408" spans="2:55">
      <c r="B9408">
        <v>9407</v>
      </c>
      <c r="C9408" s="5">
        <f t="shared" si="1759"/>
        <v>800</v>
      </c>
      <c r="D9408" s="5">
        <f t="shared" si="1760"/>
        <v>220</v>
      </c>
      <c r="E9408" s="5" t="str">
        <f t="shared" si="1761"/>
        <v>0.0009027</v>
      </c>
      <c r="F9408" s="5" t="str">
        <f t="shared" si="1762"/>
        <v>733.3</v>
      </c>
      <c r="G9408" s="5" t="str">
        <f t="shared" si="1763"/>
        <v>1456</v>
      </c>
      <c r="H9408" s="5" t="str">
        <f t="shared" si="1764"/>
        <v>1.938</v>
      </c>
      <c r="I9408" s="1" t="s">
        <v>8</v>
      </c>
      <c r="AN9408" s="89" t="str">
        <f t="shared" si="1765"/>
        <v>800.0</v>
      </c>
      <c r="AO9408" s="89" t="str">
        <f t="shared" si="1766"/>
        <v>220.0</v>
      </c>
      <c r="AP9408" s="89" t="str">
        <f t="shared" si="1767"/>
        <v>0.0009027</v>
      </c>
      <c r="AQ9408" s="89" t="str">
        <f t="shared" si="1768"/>
        <v>733.3</v>
      </c>
      <c r="AR9408" s="89" t="str">
        <f t="shared" si="1769"/>
        <v>1456</v>
      </c>
      <c r="AS9408" s="89" t="str">
        <f t="shared" si="1770"/>
        <v>1.938</v>
      </c>
      <c r="AT9408" s="89"/>
      <c r="AU9408" s="99">
        <v>800</v>
      </c>
      <c r="AV9408" s="99">
        <v>220</v>
      </c>
      <c r="AW9408" s="99">
        <v>9.0269000000000005E-4</v>
      </c>
      <c r="AX9408" s="99">
        <v>733.34799999999996</v>
      </c>
      <c r="AY9408" s="99">
        <v>1455.5</v>
      </c>
      <c r="AZ9408" s="99">
        <v>1.9380999999999999</v>
      </c>
      <c r="BA9408" s="119" t="s">
        <v>8</v>
      </c>
      <c r="BB9408" s="4">
        <v>9408</v>
      </c>
      <c r="BC9408" s="4">
        <v>800</v>
      </c>
    </row>
    <row r="9409" spans="2:55">
      <c r="B9409">
        <v>9408</v>
      </c>
      <c r="C9409" s="5">
        <f t="shared" si="1759"/>
        <v>800</v>
      </c>
      <c r="D9409" s="5">
        <f t="shared" si="1760"/>
        <v>230</v>
      </c>
      <c r="E9409" s="5" t="str">
        <f t="shared" si="1761"/>
        <v>0.0009069</v>
      </c>
      <c r="F9409" s="5" t="str">
        <f t="shared" si="1762"/>
        <v>766.5</v>
      </c>
      <c r="G9409" s="5" t="str">
        <f t="shared" si="1763"/>
        <v>1492</v>
      </c>
      <c r="H9409" s="5" t="str">
        <f t="shared" si="1764"/>
        <v>2.011</v>
      </c>
      <c r="I9409" s="1" t="s">
        <v>8</v>
      </c>
      <c r="AN9409" s="89" t="str">
        <f t="shared" si="1765"/>
        <v>800.0</v>
      </c>
      <c r="AO9409" s="89" t="str">
        <f t="shared" si="1766"/>
        <v>230.0</v>
      </c>
      <c r="AP9409" s="89" t="str">
        <f t="shared" si="1767"/>
        <v>0.0009069</v>
      </c>
      <c r="AQ9409" s="89" t="str">
        <f t="shared" si="1768"/>
        <v>766.5</v>
      </c>
      <c r="AR9409" s="89" t="str">
        <f t="shared" si="1769"/>
        <v>1492</v>
      </c>
      <c r="AS9409" s="89" t="str">
        <f t="shared" si="1770"/>
        <v>2.011</v>
      </c>
      <c r="AT9409" s="89"/>
      <c r="AU9409" s="99">
        <v>800</v>
      </c>
      <c r="AV9409" s="99">
        <v>230</v>
      </c>
      <c r="AW9409" s="99">
        <v>9.0691999999999997E-4</v>
      </c>
      <c r="AX9409" s="99">
        <v>766.46400000000006</v>
      </c>
      <c r="AY9409" s="99">
        <v>1492</v>
      </c>
      <c r="AZ9409" s="99">
        <v>2.0112999999999999</v>
      </c>
      <c r="BA9409" s="119" t="s">
        <v>8</v>
      </c>
      <c r="BB9409" s="4">
        <v>9409</v>
      </c>
      <c r="BC9409" s="4">
        <v>800</v>
      </c>
    </row>
    <row r="9410" spans="2:55">
      <c r="B9410">
        <v>9409</v>
      </c>
      <c r="C9410" s="5">
        <f t="shared" si="1759"/>
        <v>800</v>
      </c>
      <c r="D9410" s="5">
        <f t="shared" si="1760"/>
        <v>240</v>
      </c>
      <c r="E9410" s="5" t="str">
        <f t="shared" si="1761"/>
        <v>0.0009112</v>
      </c>
      <c r="F9410" s="5" t="str">
        <f t="shared" si="1762"/>
        <v>799.4</v>
      </c>
      <c r="G9410" s="5" t="str">
        <f t="shared" si="1763"/>
        <v>1528</v>
      </c>
      <c r="H9410" s="5" t="str">
        <f t="shared" si="1764"/>
        <v>2.083</v>
      </c>
      <c r="I9410" s="1" t="s">
        <v>8</v>
      </c>
      <c r="AN9410" s="89" t="str">
        <f t="shared" si="1765"/>
        <v>800.0</v>
      </c>
      <c r="AO9410" s="89" t="str">
        <f t="shared" si="1766"/>
        <v>240.0</v>
      </c>
      <c r="AP9410" s="89" t="str">
        <f t="shared" si="1767"/>
        <v>0.0009112</v>
      </c>
      <c r="AQ9410" s="89" t="str">
        <f t="shared" si="1768"/>
        <v>799.4</v>
      </c>
      <c r="AR9410" s="89" t="str">
        <f t="shared" si="1769"/>
        <v>1528</v>
      </c>
      <c r="AS9410" s="89" t="str">
        <f t="shared" si="1770"/>
        <v>2.083</v>
      </c>
      <c r="AT9410" s="89"/>
      <c r="AU9410" s="99">
        <v>800</v>
      </c>
      <c r="AV9410" s="99">
        <v>240</v>
      </c>
      <c r="AW9410" s="99">
        <v>9.1119000000000009E-4</v>
      </c>
      <c r="AX9410" s="99">
        <v>799.44799999999998</v>
      </c>
      <c r="AY9410" s="99">
        <v>1528.4</v>
      </c>
      <c r="AZ9410" s="99">
        <v>2.0830000000000002</v>
      </c>
      <c r="BA9410" s="119" t="s">
        <v>8</v>
      </c>
      <c r="BB9410" s="4">
        <v>9410</v>
      </c>
      <c r="BC9410" s="4">
        <v>800</v>
      </c>
    </row>
    <row r="9411" spans="2:55">
      <c r="B9411">
        <v>9410</v>
      </c>
      <c r="C9411" s="5">
        <f t="shared" si="1759"/>
        <v>800</v>
      </c>
      <c r="D9411" s="5">
        <f t="shared" si="1760"/>
        <v>250</v>
      </c>
      <c r="E9411" s="5" t="str">
        <f t="shared" si="1761"/>
        <v>0.0009155</v>
      </c>
      <c r="F9411" s="5" t="str">
        <f t="shared" si="1762"/>
        <v>832.5</v>
      </c>
      <c r="G9411" s="5" t="str">
        <f t="shared" si="1763"/>
        <v>1565</v>
      </c>
      <c r="H9411" s="5" t="str">
        <f t="shared" si="1764"/>
        <v>2.153</v>
      </c>
      <c r="I9411" s="1" t="s">
        <v>8</v>
      </c>
      <c r="AN9411" s="89" t="str">
        <f t="shared" si="1765"/>
        <v>800.0</v>
      </c>
      <c r="AO9411" s="89" t="str">
        <f t="shared" si="1766"/>
        <v>250.0</v>
      </c>
      <c r="AP9411" s="89" t="str">
        <f t="shared" si="1767"/>
        <v>0.0009155</v>
      </c>
      <c r="AQ9411" s="89" t="str">
        <f t="shared" si="1768"/>
        <v>832.5</v>
      </c>
      <c r="AR9411" s="89" t="str">
        <f t="shared" si="1769"/>
        <v>1565</v>
      </c>
      <c r="AS9411" s="89" t="str">
        <f t="shared" si="1770"/>
        <v>2.153</v>
      </c>
      <c r="AT9411" s="89"/>
      <c r="AU9411" s="99">
        <v>800</v>
      </c>
      <c r="AV9411" s="99">
        <v>250</v>
      </c>
      <c r="AW9411" s="99">
        <v>9.1551000000000002E-4</v>
      </c>
      <c r="AX9411" s="99">
        <v>832.49200000000008</v>
      </c>
      <c r="AY9411" s="99">
        <v>1564.9</v>
      </c>
      <c r="AZ9411" s="99">
        <v>2.1533000000000002</v>
      </c>
      <c r="BA9411" s="119" t="s">
        <v>8</v>
      </c>
      <c r="BB9411" s="4">
        <v>9411</v>
      </c>
      <c r="BC9411" s="4">
        <v>800</v>
      </c>
    </row>
    <row r="9412" spans="2:55">
      <c r="B9412">
        <v>9411</v>
      </c>
      <c r="C9412" s="5">
        <f t="shared" si="1759"/>
        <v>800</v>
      </c>
      <c r="D9412" s="5">
        <f t="shared" si="1760"/>
        <v>260</v>
      </c>
      <c r="E9412" s="5" t="str">
        <f t="shared" si="1761"/>
        <v>0.0009199</v>
      </c>
      <c r="F9412" s="5" t="str">
        <f t="shared" si="1762"/>
        <v>865.4</v>
      </c>
      <c r="G9412" s="5" t="str">
        <f t="shared" si="1763"/>
        <v>1601</v>
      </c>
      <c r="H9412" s="5" t="str">
        <f t="shared" si="1764"/>
        <v>2.222</v>
      </c>
      <c r="I9412" s="1" t="s">
        <v>8</v>
      </c>
      <c r="AN9412" s="89" t="str">
        <f t="shared" si="1765"/>
        <v>800.0</v>
      </c>
      <c r="AO9412" s="89" t="str">
        <f t="shared" si="1766"/>
        <v>260.0</v>
      </c>
      <c r="AP9412" s="89" t="str">
        <f t="shared" si="1767"/>
        <v>0.0009199</v>
      </c>
      <c r="AQ9412" s="89" t="str">
        <f t="shared" si="1768"/>
        <v>865.4</v>
      </c>
      <c r="AR9412" s="89" t="str">
        <f t="shared" si="1769"/>
        <v>1601</v>
      </c>
      <c r="AS9412" s="89" t="str">
        <f t="shared" si="1770"/>
        <v>2.222</v>
      </c>
      <c r="AT9412" s="89"/>
      <c r="AU9412" s="99">
        <v>800</v>
      </c>
      <c r="AV9412" s="99">
        <v>260</v>
      </c>
      <c r="AW9412" s="99">
        <v>9.1987999999999998E-4</v>
      </c>
      <c r="AX9412" s="99">
        <v>865.39599999999996</v>
      </c>
      <c r="AY9412" s="99">
        <v>1601.3</v>
      </c>
      <c r="AZ9412" s="99">
        <v>2.2223000000000002</v>
      </c>
      <c r="BA9412" s="119" t="s">
        <v>8</v>
      </c>
      <c r="BB9412" s="4">
        <v>9412</v>
      </c>
      <c r="BC9412" s="4">
        <v>800</v>
      </c>
    </row>
    <row r="9413" spans="2:55">
      <c r="B9413">
        <v>9412</v>
      </c>
      <c r="C9413" s="5">
        <f t="shared" si="1759"/>
        <v>800</v>
      </c>
      <c r="D9413" s="5">
        <f t="shared" si="1760"/>
        <v>270</v>
      </c>
      <c r="E9413" s="5" t="str">
        <f t="shared" si="1761"/>
        <v>0.0009243</v>
      </c>
      <c r="F9413" s="5" t="str">
        <f t="shared" si="1762"/>
        <v>898.3</v>
      </c>
      <c r="G9413" s="5" t="str">
        <f t="shared" si="1763"/>
        <v>1638</v>
      </c>
      <c r="H9413" s="5" t="str">
        <f t="shared" si="1764"/>
        <v>2.290</v>
      </c>
      <c r="I9413" s="1" t="s">
        <v>8</v>
      </c>
      <c r="AN9413" s="89" t="str">
        <f t="shared" si="1765"/>
        <v>800.0</v>
      </c>
      <c r="AO9413" s="89" t="str">
        <f t="shared" si="1766"/>
        <v>270.0</v>
      </c>
      <c r="AP9413" s="89" t="str">
        <f t="shared" si="1767"/>
        <v>0.0009243</v>
      </c>
      <c r="AQ9413" s="89" t="str">
        <f t="shared" si="1768"/>
        <v>898.3</v>
      </c>
      <c r="AR9413" s="89" t="str">
        <f t="shared" si="1769"/>
        <v>1638</v>
      </c>
      <c r="AS9413" s="89" t="str">
        <f t="shared" si="1770"/>
        <v>2.290</v>
      </c>
      <c r="AT9413" s="89"/>
      <c r="AU9413" s="99">
        <v>800</v>
      </c>
      <c r="AV9413" s="99">
        <v>270</v>
      </c>
      <c r="AW9413" s="99">
        <v>9.2429999999999997E-4</v>
      </c>
      <c r="AX9413" s="99">
        <v>898.2600000000001</v>
      </c>
      <c r="AY9413" s="99">
        <v>1637.7</v>
      </c>
      <c r="AZ9413" s="99">
        <v>2.29</v>
      </c>
      <c r="BA9413" s="119" t="s">
        <v>8</v>
      </c>
      <c r="BB9413" s="4">
        <v>9413</v>
      </c>
      <c r="BC9413" s="4">
        <v>800</v>
      </c>
    </row>
    <row r="9414" spans="2:55">
      <c r="B9414">
        <v>9413</v>
      </c>
      <c r="C9414" s="5">
        <f t="shared" si="1759"/>
        <v>800</v>
      </c>
      <c r="D9414" s="5">
        <f t="shared" si="1760"/>
        <v>280</v>
      </c>
      <c r="E9414" s="5" t="str">
        <f t="shared" si="1761"/>
        <v>0.0009288</v>
      </c>
      <c r="F9414" s="5" t="str">
        <f t="shared" si="1762"/>
        <v>931.1</v>
      </c>
      <c r="G9414" s="5" t="str">
        <f t="shared" si="1763"/>
        <v>1674</v>
      </c>
      <c r="H9414" s="5" t="str">
        <f t="shared" si="1764"/>
        <v>2.356</v>
      </c>
      <c r="I9414" s="1" t="s">
        <v>8</v>
      </c>
      <c r="AN9414" s="89" t="str">
        <f t="shared" si="1765"/>
        <v>800.0</v>
      </c>
      <c r="AO9414" s="89" t="str">
        <f t="shared" si="1766"/>
        <v>280.0</v>
      </c>
      <c r="AP9414" s="89" t="str">
        <f t="shared" si="1767"/>
        <v>0.0009288</v>
      </c>
      <c r="AQ9414" s="89" t="str">
        <f t="shared" si="1768"/>
        <v>931.1</v>
      </c>
      <c r="AR9414" s="89" t="str">
        <f t="shared" si="1769"/>
        <v>1674</v>
      </c>
      <c r="AS9414" s="89" t="str">
        <f t="shared" si="1770"/>
        <v>2.356</v>
      </c>
      <c r="AT9414" s="89"/>
      <c r="AU9414" s="99">
        <v>800</v>
      </c>
      <c r="AV9414" s="99">
        <v>280</v>
      </c>
      <c r="AW9414" s="99">
        <v>9.2876000000000005E-4</v>
      </c>
      <c r="AX9414" s="99">
        <v>931.09199999999987</v>
      </c>
      <c r="AY9414" s="99">
        <v>1674.1</v>
      </c>
      <c r="AZ9414" s="99">
        <v>2.3563999999999998</v>
      </c>
      <c r="BA9414" s="119" t="s">
        <v>8</v>
      </c>
      <c r="BB9414" s="4">
        <v>9414</v>
      </c>
      <c r="BC9414" s="4">
        <v>800</v>
      </c>
    </row>
    <row r="9415" spans="2:55">
      <c r="B9415">
        <v>9414</v>
      </c>
      <c r="C9415" s="5">
        <f t="shared" si="1759"/>
        <v>800</v>
      </c>
      <c r="D9415" s="5">
        <f t="shared" si="1760"/>
        <v>290</v>
      </c>
      <c r="E9415" s="5" t="str">
        <f t="shared" si="1761"/>
        <v>0.0009333</v>
      </c>
      <c r="F9415" s="5" t="str">
        <f t="shared" si="1762"/>
        <v>963.9</v>
      </c>
      <c r="G9415" s="5" t="str">
        <f t="shared" si="1763"/>
        <v>1711</v>
      </c>
      <c r="H9415" s="5" t="str">
        <f t="shared" si="1764"/>
        <v>2.422</v>
      </c>
      <c r="I9415" s="1" t="s">
        <v>8</v>
      </c>
      <c r="AN9415" s="89" t="str">
        <f t="shared" si="1765"/>
        <v>800.0</v>
      </c>
      <c r="AO9415" s="89" t="str">
        <f t="shared" si="1766"/>
        <v>290.0</v>
      </c>
      <c r="AP9415" s="89" t="str">
        <f t="shared" si="1767"/>
        <v>0.0009333</v>
      </c>
      <c r="AQ9415" s="89" t="str">
        <f t="shared" si="1768"/>
        <v>963.9</v>
      </c>
      <c r="AR9415" s="89" t="str">
        <f t="shared" si="1769"/>
        <v>1711</v>
      </c>
      <c r="AS9415" s="89" t="str">
        <f t="shared" si="1770"/>
        <v>2.422</v>
      </c>
      <c r="AT9415" s="89"/>
      <c r="AU9415" s="99">
        <v>800</v>
      </c>
      <c r="AV9415" s="99">
        <v>290</v>
      </c>
      <c r="AW9415" s="99">
        <v>9.3327000000000004E-4</v>
      </c>
      <c r="AX9415" s="99">
        <v>963.88400000000001</v>
      </c>
      <c r="AY9415" s="99">
        <v>1710.5</v>
      </c>
      <c r="AZ9415" s="99">
        <v>2.4216000000000002</v>
      </c>
      <c r="BA9415" s="119" t="s">
        <v>8</v>
      </c>
      <c r="BB9415" s="4">
        <v>9415</v>
      </c>
      <c r="BC9415" s="4">
        <v>800</v>
      </c>
    </row>
    <row r="9416" spans="2:55">
      <c r="B9416">
        <v>9415</v>
      </c>
      <c r="C9416" s="5">
        <f t="shared" si="1759"/>
        <v>800</v>
      </c>
      <c r="D9416" s="5">
        <f t="shared" si="1760"/>
        <v>300</v>
      </c>
      <c r="E9416" s="5" t="str">
        <f t="shared" si="1761"/>
        <v>0.0009378</v>
      </c>
      <c r="F9416" s="5" t="str">
        <f t="shared" si="1762"/>
        <v>996.5</v>
      </c>
      <c r="G9416" s="5" t="str">
        <f t="shared" si="1763"/>
        <v>1747</v>
      </c>
      <c r="H9416" s="5" t="str">
        <f t="shared" si="1764"/>
        <v>2.486</v>
      </c>
      <c r="I9416" s="1" t="s">
        <v>8</v>
      </c>
      <c r="AN9416" s="89" t="str">
        <f t="shared" si="1765"/>
        <v>800.0</v>
      </c>
      <c r="AO9416" s="89" t="str">
        <f t="shared" si="1766"/>
        <v>300.0</v>
      </c>
      <c r="AP9416" s="89" t="str">
        <f t="shared" si="1767"/>
        <v>0.0009378</v>
      </c>
      <c r="AQ9416" s="89" t="str">
        <f t="shared" si="1768"/>
        <v>996.5</v>
      </c>
      <c r="AR9416" s="89" t="str">
        <f t="shared" si="1769"/>
        <v>1747</v>
      </c>
      <c r="AS9416" s="89" t="str">
        <f t="shared" si="1770"/>
        <v>2.486</v>
      </c>
      <c r="AT9416" s="89"/>
      <c r="AU9416" s="99">
        <v>800</v>
      </c>
      <c r="AV9416" s="99">
        <v>300</v>
      </c>
      <c r="AW9416" s="99">
        <v>9.3782000000000002E-4</v>
      </c>
      <c r="AX9416" s="99">
        <v>996.54399999999998</v>
      </c>
      <c r="AY9416" s="99">
        <v>1746.8</v>
      </c>
      <c r="AZ9416" s="99">
        <v>2.4855999999999998</v>
      </c>
      <c r="BA9416" s="119" t="s">
        <v>8</v>
      </c>
      <c r="BB9416" s="4">
        <v>9416</v>
      </c>
      <c r="BC9416" s="4">
        <v>800</v>
      </c>
    </row>
    <row r="9417" spans="2:55">
      <c r="B9417">
        <v>9416</v>
      </c>
      <c r="C9417" s="5">
        <f t="shared" si="1759"/>
        <v>800</v>
      </c>
      <c r="D9417" s="5">
        <f t="shared" si="1760"/>
        <v>320</v>
      </c>
      <c r="E9417" s="5" t="str">
        <f t="shared" si="1761"/>
        <v>0.0009471</v>
      </c>
      <c r="F9417" s="5" t="str">
        <f t="shared" si="1762"/>
        <v>1062</v>
      </c>
      <c r="G9417" s="5" t="str">
        <f t="shared" si="1763"/>
        <v>1820.</v>
      </c>
      <c r="H9417" s="5" t="str">
        <f t="shared" si="1764"/>
        <v>2.610</v>
      </c>
      <c r="I9417" s="1" t="s">
        <v>8</v>
      </c>
      <c r="AN9417" s="89" t="str">
        <f t="shared" si="1765"/>
        <v>800.0</v>
      </c>
      <c r="AO9417" s="89" t="str">
        <f t="shared" si="1766"/>
        <v>320.0</v>
      </c>
      <c r="AP9417" s="89" t="str">
        <f t="shared" si="1767"/>
        <v>0.0009471</v>
      </c>
      <c r="AQ9417" s="89" t="str">
        <f t="shared" si="1768"/>
        <v>1062</v>
      </c>
      <c r="AR9417" s="89" t="str">
        <f t="shared" si="1769"/>
        <v>1820.</v>
      </c>
      <c r="AS9417" s="89" t="str">
        <f t="shared" si="1770"/>
        <v>2.610</v>
      </c>
      <c r="AT9417" s="89"/>
      <c r="AU9417" s="99">
        <v>800</v>
      </c>
      <c r="AV9417" s="99">
        <v>320</v>
      </c>
      <c r="AW9417" s="99">
        <v>9.4706E-4</v>
      </c>
      <c r="AX9417" s="99">
        <v>1061.9519999999998</v>
      </c>
      <c r="AY9417" s="99">
        <v>1819.6</v>
      </c>
      <c r="AZ9417" s="99">
        <v>2.6103000000000001</v>
      </c>
      <c r="BA9417" s="119" t="s">
        <v>8</v>
      </c>
      <c r="BB9417" s="4">
        <v>9417</v>
      </c>
      <c r="BC9417" s="4">
        <v>800</v>
      </c>
    </row>
    <row r="9418" spans="2:55">
      <c r="B9418">
        <v>9417</v>
      </c>
      <c r="C9418" s="5">
        <f t="shared" si="1759"/>
        <v>800</v>
      </c>
      <c r="D9418" s="5">
        <f t="shared" si="1760"/>
        <v>340</v>
      </c>
      <c r="E9418" s="5" t="str">
        <f t="shared" si="1761"/>
        <v>0.0009565</v>
      </c>
      <c r="F9418" s="5" t="str">
        <f t="shared" si="1762"/>
        <v>1127</v>
      </c>
      <c r="G9418" s="5" t="str">
        <f t="shared" si="1763"/>
        <v>1892</v>
      </c>
      <c r="H9418" s="5" t="str">
        <f t="shared" si="1764"/>
        <v>2.731</v>
      </c>
      <c r="I9418" s="1" t="s">
        <v>8</v>
      </c>
      <c r="AN9418" s="89" t="str">
        <f t="shared" si="1765"/>
        <v>800.0</v>
      </c>
      <c r="AO9418" s="89" t="str">
        <f t="shared" si="1766"/>
        <v>340.0</v>
      </c>
      <c r="AP9418" s="89" t="str">
        <f t="shared" si="1767"/>
        <v>0.0009565</v>
      </c>
      <c r="AQ9418" s="89" t="str">
        <f t="shared" si="1768"/>
        <v>1127</v>
      </c>
      <c r="AR9418" s="89" t="str">
        <f t="shared" si="1769"/>
        <v>1892</v>
      </c>
      <c r="AS9418" s="89" t="str">
        <f t="shared" si="1770"/>
        <v>2.731</v>
      </c>
      <c r="AT9418" s="89"/>
      <c r="AU9418" s="99">
        <v>800</v>
      </c>
      <c r="AV9418" s="99">
        <v>340</v>
      </c>
      <c r="AW9418" s="99">
        <v>9.5647000000000006E-4</v>
      </c>
      <c r="AX9418" s="99">
        <v>1127.0239999999999</v>
      </c>
      <c r="AY9418" s="99">
        <v>1892.2</v>
      </c>
      <c r="AZ9418" s="99">
        <v>2.7307000000000001</v>
      </c>
      <c r="BA9418" s="119" t="s">
        <v>8</v>
      </c>
      <c r="BB9418" s="4">
        <v>9418</v>
      </c>
      <c r="BC9418" s="4">
        <v>800</v>
      </c>
    </row>
    <row r="9419" spans="2:55">
      <c r="B9419">
        <v>9418</v>
      </c>
      <c r="C9419" s="5">
        <f t="shared" si="1759"/>
        <v>800</v>
      </c>
      <c r="D9419" s="5">
        <f t="shared" si="1760"/>
        <v>360</v>
      </c>
      <c r="E9419" s="5" t="str">
        <f t="shared" si="1761"/>
        <v>0.0009661</v>
      </c>
      <c r="F9419" s="5" t="str">
        <f t="shared" si="1762"/>
        <v>1192</v>
      </c>
      <c r="G9419" s="5" t="str">
        <f t="shared" si="1763"/>
        <v>1965</v>
      </c>
      <c r="H9419" s="5" t="str">
        <f t="shared" si="1764"/>
        <v>2.847</v>
      </c>
      <c r="I9419" s="1" t="s">
        <v>8</v>
      </c>
      <c r="AN9419" s="89" t="str">
        <f t="shared" si="1765"/>
        <v>800.0</v>
      </c>
      <c r="AO9419" s="89" t="str">
        <f t="shared" si="1766"/>
        <v>360.0</v>
      </c>
      <c r="AP9419" s="89" t="str">
        <f t="shared" si="1767"/>
        <v>0.0009661</v>
      </c>
      <c r="AQ9419" s="89" t="str">
        <f t="shared" si="1768"/>
        <v>1192</v>
      </c>
      <c r="AR9419" s="89" t="str">
        <f t="shared" si="1769"/>
        <v>1965</v>
      </c>
      <c r="AS9419" s="89" t="str">
        <f t="shared" si="1770"/>
        <v>2.847</v>
      </c>
      <c r="AT9419" s="89"/>
      <c r="AU9419" s="99">
        <v>800</v>
      </c>
      <c r="AV9419" s="99">
        <v>360</v>
      </c>
      <c r="AW9419" s="99">
        <v>9.6606000000000003E-4</v>
      </c>
      <c r="AX9419" s="99">
        <v>1191.8519999999999</v>
      </c>
      <c r="AY9419" s="99">
        <v>1964.7</v>
      </c>
      <c r="AZ9419" s="99">
        <v>2.8472</v>
      </c>
      <c r="BA9419" s="119" t="s">
        <v>8</v>
      </c>
      <c r="BB9419" s="4">
        <v>9419</v>
      </c>
      <c r="BC9419" s="4">
        <v>800</v>
      </c>
    </row>
    <row r="9420" spans="2:55">
      <c r="B9420">
        <v>9419</v>
      </c>
      <c r="C9420" s="5">
        <f t="shared" si="1759"/>
        <v>800</v>
      </c>
      <c r="D9420" s="5">
        <f t="shared" si="1760"/>
        <v>380</v>
      </c>
      <c r="E9420" s="5" t="str">
        <f t="shared" si="1761"/>
        <v>0.0009758</v>
      </c>
      <c r="F9420" s="5" t="str">
        <f t="shared" si="1762"/>
        <v>1257</v>
      </c>
      <c r="G9420" s="5" t="str">
        <f t="shared" si="1763"/>
        <v>2037</v>
      </c>
      <c r="H9420" s="5" t="str">
        <f t="shared" si="1764"/>
        <v>2.960</v>
      </c>
      <c r="I9420" s="1" t="s">
        <v>12</v>
      </c>
      <c r="AN9420" s="89" t="str">
        <f t="shared" si="1765"/>
        <v>800.0</v>
      </c>
      <c r="AO9420" s="89" t="str">
        <f t="shared" si="1766"/>
        <v>380.0</v>
      </c>
      <c r="AP9420" s="89" t="str">
        <f t="shared" si="1767"/>
        <v>0.0009758</v>
      </c>
      <c r="AQ9420" s="89" t="str">
        <f t="shared" si="1768"/>
        <v>1257</v>
      </c>
      <c r="AR9420" s="89" t="str">
        <f t="shared" si="1769"/>
        <v>2037</v>
      </c>
      <c r="AS9420" s="89" t="str">
        <f t="shared" si="1770"/>
        <v>2.960</v>
      </c>
      <c r="AT9420" s="89"/>
      <c r="AU9420" s="99">
        <v>800</v>
      </c>
      <c r="AV9420" s="99">
        <v>380</v>
      </c>
      <c r="AW9420" s="99">
        <v>9.7582000000000007E-4</v>
      </c>
      <c r="AX9420" s="99">
        <v>1256.5439999999999</v>
      </c>
      <c r="AY9420" s="99">
        <v>2037.2</v>
      </c>
      <c r="AZ9420" s="99">
        <v>2.9599000000000002</v>
      </c>
      <c r="BA9420" s="119" t="s">
        <v>12</v>
      </c>
      <c r="BB9420" s="4">
        <v>9420</v>
      </c>
      <c r="BC9420" s="4">
        <v>800</v>
      </c>
    </row>
    <row r="9421" spans="2:55">
      <c r="B9421">
        <v>9420</v>
      </c>
      <c r="C9421" s="5">
        <f t="shared" si="1759"/>
        <v>800</v>
      </c>
      <c r="D9421" s="5">
        <f t="shared" si="1760"/>
        <v>400</v>
      </c>
      <c r="E9421" s="5" t="str">
        <f t="shared" si="1761"/>
        <v>0.0009857</v>
      </c>
      <c r="F9421" s="5" t="str">
        <f t="shared" si="1762"/>
        <v>1321</v>
      </c>
      <c r="G9421" s="5" t="str">
        <f t="shared" si="1763"/>
        <v>2110.</v>
      </c>
      <c r="H9421" s="5" t="str">
        <f t="shared" si="1764"/>
        <v>3.069</v>
      </c>
      <c r="I9421" s="1" t="s">
        <v>12</v>
      </c>
      <c r="AN9421" s="89" t="str">
        <f t="shared" si="1765"/>
        <v>800.0</v>
      </c>
      <c r="AO9421" s="89" t="str">
        <f t="shared" si="1766"/>
        <v>400.0</v>
      </c>
      <c r="AP9421" s="89" t="str">
        <f t="shared" si="1767"/>
        <v>0.0009857</v>
      </c>
      <c r="AQ9421" s="89" t="str">
        <f t="shared" si="1768"/>
        <v>1321</v>
      </c>
      <c r="AR9421" s="89" t="str">
        <f t="shared" si="1769"/>
        <v>2110.</v>
      </c>
      <c r="AS9421" s="89" t="str">
        <f t="shared" si="1770"/>
        <v>3.069</v>
      </c>
      <c r="AT9421" s="89"/>
      <c r="AU9421" s="99">
        <v>800</v>
      </c>
      <c r="AV9421" s="99">
        <v>400</v>
      </c>
      <c r="AW9421" s="99">
        <v>9.8573999999999992E-4</v>
      </c>
      <c r="AX9421" s="99">
        <v>1321.0079999999998</v>
      </c>
      <c r="AY9421" s="99">
        <v>2109.6</v>
      </c>
      <c r="AZ9421" s="99">
        <v>3.069</v>
      </c>
      <c r="BA9421" s="119" t="s">
        <v>12</v>
      </c>
      <c r="BB9421" s="4">
        <v>9421</v>
      </c>
      <c r="BC9421" s="4">
        <v>800</v>
      </c>
    </row>
    <row r="9422" spans="2:55">
      <c r="B9422">
        <v>9421</v>
      </c>
      <c r="C9422" s="5">
        <f t="shared" si="1759"/>
        <v>800</v>
      </c>
      <c r="D9422" s="5">
        <f t="shared" si="1760"/>
        <v>420</v>
      </c>
      <c r="E9422" s="5" t="str">
        <f t="shared" si="1761"/>
        <v>0.0009958</v>
      </c>
      <c r="F9422" s="5" t="str">
        <f t="shared" si="1762"/>
        <v>1385</v>
      </c>
      <c r="G9422" s="5" t="str">
        <f t="shared" si="1763"/>
        <v>2182</v>
      </c>
      <c r="H9422" s="5" t="str">
        <f t="shared" si="1764"/>
        <v>3.175</v>
      </c>
      <c r="I9422" s="1" t="s">
        <v>12</v>
      </c>
      <c r="AN9422" s="89" t="str">
        <f t="shared" si="1765"/>
        <v>800.0</v>
      </c>
      <c r="AO9422" s="89" t="str">
        <f t="shared" si="1766"/>
        <v>420.0</v>
      </c>
      <c r="AP9422" s="89" t="str">
        <f t="shared" si="1767"/>
        <v>0.0009958</v>
      </c>
      <c r="AQ9422" s="89" t="str">
        <f t="shared" si="1768"/>
        <v>1385</v>
      </c>
      <c r="AR9422" s="89" t="str">
        <f t="shared" si="1769"/>
        <v>2182</v>
      </c>
      <c r="AS9422" s="89" t="str">
        <f t="shared" si="1770"/>
        <v>3.175</v>
      </c>
      <c r="AT9422" s="89"/>
      <c r="AU9422" s="99">
        <v>800</v>
      </c>
      <c r="AV9422" s="99">
        <v>420</v>
      </c>
      <c r="AW9422" s="99">
        <v>9.9583000000000007E-4</v>
      </c>
      <c r="AX9422" s="99">
        <v>1385.2359999999999</v>
      </c>
      <c r="AY9422" s="99">
        <v>2181.9</v>
      </c>
      <c r="AZ9422" s="99">
        <v>3.1747999999999998</v>
      </c>
      <c r="BA9422" s="119" t="s">
        <v>12</v>
      </c>
      <c r="BB9422" s="4">
        <v>9422</v>
      </c>
      <c r="BC9422" s="4">
        <v>800</v>
      </c>
    </row>
    <row r="9423" spans="2:55">
      <c r="B9423">
        <v>9422</v>
      </c>
      <c r="C9423" s="5">
        <f t="shared" ref="C9423:C9486" si="1771">_xlfn.NUMBERVALUE(AN9423)</f>
        <v>800</v>
      </c>
      <c r="D9423" s="5">
        <f t="shared" ref="D9423:D9486" si="1772">_xlfn.NUMBERVALUE(AO9423)</f>
        <v>440</v>
      </c>
      <c r="E9423" s="5" t="str">
        <f t="shared" ref="E9423:E9486" si="1773">AP9423</f>
        <v>0.001006</v>
      </c>
      <c r="F9423" s="5" t="str">
        <f t="shared" ref="F9423:F9486" si="1774">IF($D9423=0,_xlfn.NUMBERVALUE(AQ9423),AQ9423)</f>
        <v>1449</v>
      </c>
      <c r="G9423" s="5" t="str">
        <f t="shared" ref="G9423:G9486" si="1775">IF($D9423=0,_xlfn.NUMBERVALUE(AR9423),AR9423)</f>
        <v>2254</v>
      </c>
      <c r="H9423" s="5" t="str">
        <f t="shared" ref="H9423:H9486" si="1776">IF($D9423=0,_xlfn.NUMBERVALUE(AS9423),AS9423)</f>
        <v>3.278</v>
      </c>
      <c r="I9423" s="1" t="s">
        <v>12</v>
      </c>
      <c r="AN9423" s="89" t="str">
        <f t="shared" ref="AN9423:AN9486" si="1777">IF(AU9423=0,"0.000",TEXT(IF(AU9423&lt;0,"-","")&amp;LEFT(TEXT(ABS(AU9423),"0."&amp;REPT("0",4-1)&amp;"E+00"),4+1)*10^FLOOR(LOG10(TEXT(ABS(AU9423),"0."&amp;REPT("0",4-1)&amp;"E+00")),1),(""&amp;(IF(OR(AND(FLOOR(LOG10(TEXT(ABS(AU9423),"0."&amp;REPT("0",4-1)&amp;"E+00")),1)+1=4,RIGHT(LEFT(TEXT(ABS(AU9423),"0."&amp;REPT("0",4-1)&amp;"E+00"),4+1)*10^FLOOR(LOG10(TEXT(ABS(AU9423),"0."&amp;REPT("0",4-1)&amp;"E+00")),1),1)="0"),LOG10(TEXT(ABS(AU9423),"0."&amp;REPT("0",4-1)&amp;"E+00"))&lt;=4-1),"0.","#")&amp;REPT("0",IF(4-1-(FLOOR(LOG10(TEXT(ABS(AU9423),"0."&amp;REPT("0",4-1)&amp;"E+00")),1))&gt;0,4-1-(FLOOR(LOG10(TEXT(ABS(AU9423),"0."&amp;REPT("0",4-1)&amp;"E+00")),1)),0))))))</f>
        <v>800.0</v>
      </c>
      <c r="AO9423" s="89" t="str">
        <f t="shared" ref="AO9423:AO9486" si="1778">IF(AV9423=0,"0.000",TEXT(IF(AV9423&lt;0,"-","")&amp;LEFT(TEXT(ABS(AV9423),"0."&amp;REPT("0",4-1)&amp;"E+00"),4+1)*10^FLOOR(LOG10(TEXT(ABS(AV9423),"0."&amp;REPT("0",4-1)&amp;"E+00")),1),(""&amp;(IF(OR(AND(FLOOR(LOG10(TEXT(ABS(AV9423),"0."&amp;REPT("0",4-1)&amp;"E+00")),1)+1=4,RIGHT(LEFT(TEXT(ABS(AV9423),"0."&amp;REPT("0",4-1)&amp;"E+00"),4+1)*10^FLOOR(LOG10(TEXT(ABS(AV9423),"0."&amp;REPT("0",4-1)&amp;"E+00")),1),1)="0"),LOG10(TEXT(ABS(AV9423),"0."&amp;REPT("0",4-1)&amp;"E+00"))&lt;=4-1),"0.","#")&amp;REPT("0",IF(4-1-(FLOOR(LOG10(TEXT(ABS(AV9423),"0."&amp;REPT("0",4-1)&amp;"E+00")),1))&gt;0,4-1-(FLOOR(LOG10(TEXT(ABS(AV9423),"0."&amp;REPT("0",4-1)&amp;"E+00")),1)),0))))))</f>
        <v>440.0</v>
      </c>
      <c r="AP9423" s="89" t="str">
        <f t="shared" ref="AP9423:AP9486" si="1779">IF(AW9423=0,"0.000",TEXT(IF(AW9423&lt;0,"-","")&amp;LEFT(TEXT(ABS(AW9423),"0."&amp;REPT("0",4-1)&amp;"E+00"),4+1)*10^FLOOR(LOG10(TEXT(ABS(AW9423),"0."&amp;REPT("0",4-1)&amp;"E+00")),1),(""&amp;(IF(OR(AND(FLOOR(LOG10(TEXT(ABS(AW9423),"0."&amp;REPT("0",4-1)&amp;"E+00")),1)+1=4,RIGHT(LEFT(TEXT(ABS(AW9423),"0."&amp;REPT("0",4-1)&amp;"E+00"),4+1)*10^FLOOR(LOG10(TEXT(ABS(AW9423),"0."&amp;REPT("0",4-1)&amp;"E+00")),1),1)="0"),LOG10(TEXT(ABS(AW9423),"0."&amp;REPT("0",4-1)&amp;"E+00"))&lt;=4-1),"0.","#")&amp;REPT("0",IF(4-1-(FLOOR(LOG10(TEXT(ABS(AW9423),"0."&amp;REPT("0",4-1)&amp;"E+00")),1))&gt;0,4-1-(FLOOR(LOG10(TEXT(ABS(AW9423),"0."&amp;REPT("0",4-1)&amp;"E+00")),1)),0))))))</f>
        <v>0.001006</v>
      </c>
      <c r="AQ9423" s="89" t="str">
        <f t="shared" ref="AQ9423:AQ9486" si="1780">IF(AX9423=0,"0.000",TEXT(IF(AX9423&lt;0,"-","")&amp;LEFT(TEXT(ABS(AX9423),"0."&amp;REPT("0",4-1)&amp;"E+00"),4+1)*10^FLOOR(LOG10(TEXT(ABS(AX9423),"0."&amp;REPT("0",4-1)&amp;"E+00")),1),(""&amp;(IF(OR(AND(FLOOR(LOG10(TEXT(ABS(AX9423),"0."&amp;REPT("0",4-1)&amp;"E+00")),1)+1=4,RIGHT(LEFT(TEXT(ABS(AX9423),"0."&amp;REPT("0",4-1)&amp;"E+00"),4+1)*10^FLOOR(LOG10(TEXT(ABS(AX9423),"0."&amp;REPT("0",4-1)&amp;"E+00")),1),1)="0"),LOG10(TEXT(ABS(AX9423),"0."&amp;REPT("0",4-1)&amp;"E+00"))&lt;=4-1),"0.","#")&amp;REPT("0",IF(4-1-(FLOOR(LOG10(TEXT(ABS(AX9423),"0."&amp;REPT("0",4-1)&amp;"E+00")),1))&gt;0,4-1-(FLOOR(LOG10(TEXT(ABS(AX9423),"0."&amp;REPT("0",4-1)&amp;"E+00")),1)),0))))))</f>
        <v>1449</v>
      </c>
      <c r="AR9423" s="89" t="str">
        <f t="shared" ref="AR9423:AR9486" si="1781">IF(AY9423=0,"0.000",TEXT(IF(AY9423&lt;0,"-","")&amp;LEFT(TEXT(ABS(AY9423),"0."&amp;REPT("0",4-1)&amp;"E+00"),4+1)*10^FLOOR(LOG10(TEXT(ABS(AY9423),"0."&amp;REPT("0",4-1)&amp;"E+00")),1),(""&amp;(IF(OR(AND(FLOOR(LOG10(TEXT(ABS(AY9423),"0."&amp;REPT("0",4-1)&amp;"E+00")),1)+1=4,RIGHT(LEFT(TEXT(ABS(AY9423),"0."&amp;REPT("0",4-1)&amp;"E+00"),4+1)*10^FLOOR(LOG10(TEXT(ABS(AY9423),"0."&amp;REPT("0",4-1)&amp;"E+00")),1),1)="0"),LOG10(TEXT(ABS(AY9423),"0."&amp;REPT("0",4-1)&amp;"E+00"))&lt;=4-1),"0.","#")&amp;REPT("0",IF(4-1-(FLOOR(LOG10(TEXT(ABS(AY9423),"0."&amp;REPT("0",4-1)&amp;"E+00")),1))&gt;0,4-1-(FLOOR(LOG10(TEXT(ABS(AY9423),"0."&amp;REPT("0",4-1)&amp;"E+00")),1)),0))))))</f>
        <v>2254</v>
      </c>
      <c r="AS9423" s="89" t="str">
        <f t="shared" ref="AS9423:AS9486" si="1782">IF(AZ9423=0,"0.000",TEXT(IF(AZ9423&lt;0,"-","")&amp;LEFT(TEXT(ABS(AZ9423),"0."&amp;REPT("0",4-1)&amp;"E+00"),4+1)*10^FLOOR(LOG10(TEXT(ABS(AZ9423),"0."&amp;REPT("0",4-1)&amp;"E+00")),1),(""&amp;(IF(OR(AND(FLOOR(LOG10(TEXT(ABS(AZ9423),"0."&amp;REPT("0",4-1)&amp;"E+00")),1)+1=4,RIGHT(LEFT(TEXT(ABS(AZ9423),"0."&amp;REPT("0",4-1)&amp;"E+00"),4+1)*10^FLOOR(LOG10(TEXT(ABS(AZ9423),"0."&amp;REPT("0",4-1)&amp;"E+00")),1),1)="0"),LOG10(TEXT(ABS(AZ9423),"0."&amp;REPT("0",4-1)&amp;"E+00"))&lt;=4-1),"0.","#")&amp;REPT("0",IF(4-1-(FLOOR(LOG10(TEXT(ABS(AZ9423),"0."&amp;REPT("0",4-1)&amp;"E+00")),1))&gt;0,4-1-(FLOOR(LOG10(TEXT(ABS(AZ9423),"0."&amp;REPT("0",4-1)&amp;"E+00")),1)),0))))))</f>
        <v>3.278</v>
      </c>
      <c r="AT9423" s="89"/>
      <c r="AU9423" s="99">
        <v>800</v>
      </c>
      <c r="AV9423" s="99">
        <v>440</v>
      </c>
      <c r="AW9423" s="99">
        <v>1.0061E-3</v>
      </c>
      <c r="AX9423" s="99">
        <v>1449.12</v>
      </c>
      <c r="AY9423" s="99">
        <v>2254</v>
      </c>
      <c r="AZ9423" s="99">
        <v>3.2774999999999999</v>
      </c>
      <c r="BA9423" s="119" t="s">
        <v>12</v>
      </c>
      <c r="BB9423" s="4">
        <v>9423</v>
      </c>
      <c r="BC9423" s="4">
        <v>800</v>
      </c>
    </row>
    <row r="9424" spans="2:55">
      <c r="B9424">
        <v>9423</v>
      </c>
      <c r="C9424" s="5">
        <f t="shared" si="1771"/>
        <v>800</v>
      </c>
      <c r="D9424" s="5">
        <f t="shared" si="1772"/>
        <v>460</v>
      </c>
      <c r="E9424" s="5" t="str">
        <f t="shared" si="1773"/>
        <v>0.001017</v>
      </c>
      <c r="F9424" s="5" t="str">
        <f t="shared" si="1774"/>
        <v>1513</v>
      </c>
      <c r="G9424" s="5" t="str">
        <f t="shared" si="1775"/>
        <v>2326</v>
      </c>
      <c r="H9424" s="5" t="str">
        <f t="shared" si="1776"/>
        <v>3.377</v>
      </c>
      <c r="I9424" s="1" t="s">
        <v>12</v>
      </c>
      <c r="AN9424" s="89" t="str">
        <f t="shared" si="1777"/>
        <v>800.0</v>
      </c>
      <c r="AO9424" s="89" t="str">
        <f t="shared" si="1778"/>
        <v>460.0</v>
      </c>
      <c r="AP9424" s="89" t="str">
        <f t="shared" si="1779"/>
        <v>0.001017</v>
      </c>
      <c r="AQ9424" s="89" t="str">
        <f t="shared" si="1780"/>
        <v>1513</v>
      </c>
      <c r="AR9424" s="89" t="str">
        <f t="shared" si="1781"/>
        <v>2326</v>
      </c>
      <c r="AS9424" s="89" t="str">
        <f t="shared" si="1782"/>
        <v>3.377</v>
      </c>
      <c r="AT9424" s="89"/>
      <c r="AU9424" s="99">
        <v>800</v>
      </c>
      <c r="AV9424" s="99">
        <v>460</v>
      </c>
      <c r="AW9424" s="99">
        <v>1.0165E-3</v>
      </c>
      <c r="AX9424" s="99">
        <v>1512.8999999999999</v>
      </c>
      <c r="AY9424" s="99">
        <v>2326.1</v>
      </c>
      <c r="AZ9424" s="99">
        <v>3.3771</v>
      </c>
      <c r="BA9424" s="119" t="s">
        <v>12</v>
      </c>
      <c r="BB9424" s="4">
        <v>9424</v>
      </c>
      <c r="BC9424" s="4">
        <v>800</v>
      </c>
    </row>
    <row r="9425" spans="2:55">
      <c r="B9425">
        <v>9424</v>
      </c>
      <c r="C9425" s="5">
        <f t="shared" si="1771"/>
        <v>800</v>
      </c>
      <c r="D9425" s="5">
        <f t="shared" si="1772"/>
        <v>480</v>
      </c>
      <c r="E9425" s="5" t="str">
        <f t="shared" si="1773"/>
        <v>0.001027</v>
      </c>
      <c r="F9425" s="5" t="str">
        <f t="shared" si="1774"/>
        <v>1576</v>
      </c>
      <c r="G9425" s="5" t="str">
        <f t="shared" si="1775"/>
        <v>2398</v>
      </c>
      <c r="H9425" s="5" t="str">
        <f t="shared" si="1776"/>
        <v>3.474</v>
      </c>
      <c r="I9425" s="1" t="s">
        <v>12</v>
      </c>
      <c r="AN9425" s="89" t="str">
        <f t="shared" si="1777"/>
        <v>800.0</v>
      </c>
      <c r="AO9425" s="89" t="str">
        <f t="shared" si="1778"/>
        <v>480.0</v>
      </c>
      <c r="AP9425" s="89" t="str">
        <f t="shared" si="1779"/>
        <v>0.001027</v>
      </c>
      <c r="AQ9425" s="89" t="str">
        <f t="shared" si="1780"/>
        <v>1576</v>
      </c>
      <c r="AR9425" s="89" t="str">
        <f t="shared" si="1781"/>
        <v>2398</v>
      </c>
      <c r="AS9425" s="89" t="str">
        <f t="shared" si="1782"/>
        <v>3.474</v>
      </c>
      <c r="AT9425" s="89"/>
      <c r="AU9425" s="99">
        <v>800</v>
      </c>
      <c r="AV9425" s="99">
        <v>480</v>
      </c>
      <c r="AW9425" s="99">
        <v>1.0271E-3</v>
      </c>
      <c r="AX9425" s="99">
        <v>1576.3200000000002</v>
      </c>
      <c r="AY9425" s="99">
        <v>2398</v>
      </c>
      <c r="AZ9425" s="99">
        <v>3.4739</v>
      </c>
      <c r="BA9425" s="119" t="s">
        <v>12</v>
      </c>
      <c r="BB9425" s="4">
        <v>9425</v>
      </c>
      <c r="BC9425" s="4">
        <v>800</v>
      </c>
    </row>
    <row r="9426" spans="2:55">
      <c r="B9426">
        <v>9425</v>
      </c>
      <c r="C9426" s="5">
        <f t="shared" si="1771"/>
        <v>800</v>
      </c>
      <c r="D9426" s="5">
        <f t="shared" si="1772"/>
        <v>500</v>
      </c>
      <c r="E9426" s="5" t="str">
        <f t="shared" si="1773"/>
        <v>0.001038</v>
      </c>
      <c r="F9426" s="5" t="str">
        <f t="shared" si="1774"/>
        <v>1640.</v>
      </c>
      <c r="G9426" s="5" t="str">
        <f t="shared" si="1775"/>
        <v>2470.</v>
      </c>
      <c r="H9426" s="5" t="str">
        <f t="shared" si="1776"/>
        <v>3.568</v>
      </c>
      <c r="I9426" s="1" t="s">
        <v>12</v>
      </c>
      <c r="AN9426" s="89" t="str">
        <f t="shared" si="1777"/>
        <v>800.0</v>
      </c>
      <c r="AO9426" s="89" t="str">
        <f t="shared" si="1778"/>
        <v>500.0</v>
      </c>
      <c r="AP9426" s="89" t="str">
        <f t="shared" si="1779"/>
        <v>0.001038</v>
      </c>
      <c r="AQ9426" s="89" t="str">
        <f t="shared" si="1780"/>
        <v>1640.</v>
      </c>
      <c r="AR9426" s="89" t="str">
        <f t="shared" si="1781"/>
        <v>2470.</v>
      </c>
      <c r="AS9426" s="89" t="str">
        <f t="shared" si="1782"/>
        <v>3.568</v>
      </c>
      <c r="AT9426" s="89"/>
      <c r="AU9426" s="99">
        <v>800</v>
      </c>
      <c r="AV9426" s="99">
        <v>500</v>
      </c>
      <c r="AW9426" s="99">
        <v>1.0378E-3</v>
      </c>
      <c r="AX9426" s="99">
        <v>1639.5600000000002</v>
      </c>
      <c r="AY9426" s="99">
        <v>2469.8000000000002</v>
      </c>
      <c r="AZ9426" s="99">
        <v>3.5680000000000001</v>
      </c>
      <c r="BA9426" s="119" t="s">
        <v>12</v>
      </c>
      <c r="BB9426" s="4">
        <v>9426</v>
      </c>
      <c r="BC9426" s="4">
        <v>800</v>
      </c>
    </row>
    <row r="9427" spans="2:55">
      <c r="B9427">
        <v>9426</v>
      </c>
      <c r="C9427" s="5">
        <f t="shared" si="1771"/>
        <v>800</v>
      </c>
      <c r="D9427" s="5">
        <f t="shared" si="1772"/>
        <v>550</v>
      </c>
      <c r="E9427" s="5" t="str">
        <f t="shared" si="1773"/>
        <v>0.001065</v>
      </c>
      <c r="F9427" s="5" t="str">
        <f t="shared" si="1774"/>
        <v>1797</v>
      </c>
      <c r="G9427" s="5" t="str">
        <f t="shared" si="1775"/>
        <v>2649</v>
      </c>
      <c r="H9427" s="5" t="str">
        <f t="shared" si="1776"/>
        <v>3.792</v>
      </c>
      <c r="I9427" s="1" t="s">
        <v>12</v>
      </c>
      <c r="AN9427" s="89" t="str">
        <f t="shared" si="1777"/>
        <v>800.0</v>
      </c>
      <c r="AO9427" s="89" t="str">
        <f t="shared" si="1778"/>
        <v>550.0</v>
      </c>
      <c r="AP9427" s="89" t="str">
        <f t="shared" si="1779"/>
        <v>0.001065</v>
      </c>
      <c r="AQ9427" s="89" t="str">
        <f t="shared" si="1780"/>
        <v>1797</v>
      </c>
      <c r="AR9427" s="89" t="str">
        <f t="shared" si="1781"/>
        <v>2649</v>
      </c>
      <c r="AS9427" s="89" t="str">
        <f t="shared" si="1782"/>
        <v>3.792</v>
      </c>
      <c r="AT9427" s="89"/>
      <c r="AU9427" s="99">
        <v>800</v>
      </c>
      <c r="AV9427" s="99">
        <v>550</v>
      </c>
      <c r="AW9427" s="99">
        <v>1.0651999999999999E-3</v>
      </c>
      <c r="AX9427" s="99">
        <v>1796.6400000000003</v>
      </c>
      <c r="AY9427" s="99">
        <v>2648.8</v>
      </c>
      <c r="AZ9427" s="99">
        <v>3.7923</v>
      </c>
      <c r="BA9427" s="119" t="s">
        <v>12</v>
      </c>
      <c r="BB9427" s="4">
        <v>9427</v>
      </c>
      <c r="BC9427" s="4">
        <v>800</v>
      </c>
    </row>
    <row r="9428" spans="2:55">
      <c r="B9428">
        <v>9427</v>
      </c>
      <c r="C9428" s="5">
        <f t="shared" si="1771"/>
        <v>800</v>
      </c>
      <c r="D9428" s="5">
        <f t="shared" si="1772"/>
        <v>600</v>
      </c>
      <c r="E9428" s="5" t="str">
        <f t="shared" si="1773"/>
        <v>0.001094</v>
      </c>
      <c r="F9428" s="5" t="str">
        <f t="shared" si="1774"/>
        <v>1952</v>
      </c>
      <c r="G9428" s="5" t="str">
        <f t="shared" si="1775"/>
        <v>2827</v>
      </c>
      <c r="H9428" s="5" t="str">
        <f t="shared" si="1776"/>
        <v>4.003</v>
      </c>
      <c r="I9428" s="1" t="s">
        <v>12</v>
      </c>
      <c r="AN9428" s="89" t="str">
        <f t="shared" si="1777"/>
        <v>800.0</v>
      </c>
      <c r="AO9428" s="89" t="str">
        <f t="shared" si="1778"/>
        <v>600.0</v>
      </c>
      <c r="AP9428" s="89" t="str">
        <f t="shared" si="1779"/>
        <v>0.001094</v>
      </c>
      <c r="AQ9428" s="89" t="str">
        <f t="shared" si="1780"/>
        <v>1952</v>
      </c>
      <c r="AR9428" s="89" t="str">
        <f t="shared" si="1781"/>
        <v>2827</v>
      </c>
      <c r="AS9428" s="89" t="str">
        <f t="shared" si="1782"/>
        <v>4.003</v>
      </c>
      <c r="AT9428" s="89"/>
      <c r="AU9428" s="99">
        <v>800</v>
      </c>
      <c r="AV9428" s="99">
        <v>600</v>
      </c>
      <c r="AW9428" s="99">
        <v>1.0935999999999999E-3</v>
      </c>
      <c r="AX9428" s="99">
        <v>1952.1200000000001</v>
      </c>
      <c r="AY9428" s="99">
        <v>2827</v>
      </c>
      <c r="AZ9428" s="99">
        <v>4.0025000000000004</v>
      </c>
      <c r="BA9428" s="119" t="s">
        <v>12</v>
      </c>
      <c r="BB9428" s="4">
        <v>9428</v>
      </c>
      <c r="BC9428" s="4">
        <v>800</v>
      </c>
    </row>
    <row r="9429" spans="2:55">
      <c r="B9429">
        <v>9428</v>
      </c>
      <c r="C9429" s="5">
        <f t="shared" si="1771"/>
        <v>800</v>
      </c>
      <c r="D9429" s="5">
        <f t="shared" si="1772"/>
        <v>650</v>
      </c>
      <c r="E9429" s="5" t="str">
        <f t="shared" si="1773"/>
        <v>0.001123</v>
      </c>
      <c r="F9429" s="5" t="str">
        <f t="shared" si="1774"/>
        <v>2106</v>
      </c>
      <c r="G9429" s="5" t="str">
        <f t="shared" si="1775"/>
        <v>3004</v>
      </c>
      <c r="H9429" s="5" t="str">
        <f t="shared" si="1776"/>
        <v>4.200</v>
      </c>
      <c r="I9429" s="1" t="s">
        <v>12</v>
      </c>
      <c r="AN9429" s="89" t="str">
        <f t="shared" si="1777"/>
        <v>800.0</v>
      </c>
      <c r="AO9429" s="89" t="str">
        <f t="shared" si="1778"/>
        <v>650.0</v>
      </c>
      <c r="AP9429" s="89" t="str">
        <f t="shared" si="1779"/>
        <v>0.001123</v>
      </c>
      <c r="AQ9429" s="89" t="str">
        <f t="shared" si="1780"/>
        <v>2106</v>
      </c>
      <c r="AR9429" s="89" t="str">
        <f t="shared" si="1781"/>
        <v>3004</v>
      </c>
      <c r="AS9429" s="89" t="str">
        <f t="shared" si="1782"/>
        <v>4.200</v>
      </c>
      <c r="AT9429" s="89"/>
      <c r="AU9429" s="99">
        <v>800</v>
      </c>
      <c r="AV9429" s="99">
        <v>650</v>
      </c>
      <c r="AW9429" s="99">
        <v>1.1227000000000001E-3</v>
      </c>
      <c r="AX9429" s="99">
        <v>2106.1400000000003</v>
      </c>
      <c r="AY9429" s="99">
        <v>3004.3</v>
      </c>
      <c r="AZ9429" s="99">
        <v>4.2</v>
      </c>
      <c r="BA9429" s="119" t="s">
        <v>12</v>
      </c>
      <c r="BB9429" s="4">
        <v>9429</v>
      </c>
      <c r="BC9429" s="4">
        <v>800</v>
      </c>
    </row>
    <row r="9430" spans="2:55">
      <c r="B9430">
        <v>9429</v>
      </c>
      <c r="C9430" s="5">
        <f t="shared" si="1771"/>
        <v>800</v>
      </c>
      <c r="D9430" s="5">
        <f t="shared" si="1772"/>
        <v>700</v>
      </c>
      <c r="E9430" s="5" t="str">
        <f t="shared" si="1773"/>
        <v>0.001153</v>
      </c>
      <c r="F9430" s="5" t="str">
        <f t="shared" si="1774"/>
        <v>2259</v>
      </c>
      <c r="G9430" s="5" t="str">
        <f t="shared" si="1775"/>
        <v>3181</v>
      </c>
      <c r="H9430" s="5" t="str">
        <f t="shared" si="1776"/>
        <v>4.386</v>
      </c>
      <c r="I9430" s="1" t="s">
        <v>12</v>
      </c>
      <c r="AN9430" s="89" t="str">
        <f t="shared" si="1777"/>
        <v>800.0</v>
      </c>
      <c r="AO9430" s="89" t="str">
        <f t="shared" si="1778"/>
        <v>700.0</v>
      </c>
      <c r="AP9430" s="89" t="str">
        <f t="shared" si="1779"/>
        <v>0.001153</v>
      </c>
      <c r="AQ9430" s="89" t="str">
        <f t="shared" si="1780"/>
        <v>2259</v>
      </c>
      <c r="AR9430" s="89" t="str">
        <f t="shared" si="1781"/>
        <v>3181</v>
      </c>
      <c r="AS9430" s="89" t="str">
        <f t="shared" si="1782"/>
        <v>4.386</v>
      </c>
      <c r="AT9430" s="89"/>
      <c r="AU9430" s="99">
        <v>800</v>
      </c>
      <c r="AV9430" s="99">
        <v>700</v>
      </c>
      <c r="AW9430" s="99">
        <v>1.1526000000000002E-3</v>
      </c>
      <c r="AX9430" s="99">
        <v>2258.8199999999997</v>
      </c>
      <c r="AY9430" s="99">
        <v>3180.9</v>
      </c>
      <c r="AZ9430" s="99">
        <v>4.3863000000000003</v>
      </c>
      <c r="BA9430" s="119" t="s">
        <v>12</v>
      </c>
      <c r="BB9430" s="4">
        <v>9430</v>
      </c>
      <c r="BC9430" s="4">
        <v>800</v>
      </c>
    </row>
    <row r="9431" spans="2:55">
      <c r="B9431">
        <v>9430</v>
      </c>
      <c r="C9431" s="5">
        <f t="shared" si="1771"/>
        <v>800</v>
      </c>
      <c r="D9431" s="5">
        <f t="shared" si="1772"/>
        <v>750</v>
      </c>
      <c r="E9431" s="5" t="str">
        <f t="shared" si="1773"/>
        <v>0.001183</v>
      </c>
      <c r="F9431" s="5" t="str">
        <f t="shared" si="1774"/>
        <v>2410.</v>
      </c>
      <c r="G9431" s="5" t="str">
        <f t="shared" si="1775"/>
        <v>3357</v>
      </c>
      <c r="H9431" s="5" t="str">
        <f t="shared" si="1776"/>
        <v>4.563</v>
      </c>
      <c r="I9431" s="1" t="s">
        <v>12</v>
      </c>
      <c r="AN9431" s="89" t="str">
        <f t="shared" si="1777"/>
        <v>800.0</v>
      </c>
      <c r="AO9431" s="89" t="str">
        <f t="shared" si="1778"/>
        <v>750.0</v>
      </c>
      <c r="AP9431" s="89" t="str">
        <f t="shared" si="1779"/>
        <v>0.001183</v>
      </c>
      <c r="AQ9431" s="89" t="str">
        <f t="shared" si="1780"/>
        <v>2410.</v>
      </c>
      <c r="AR9431" s="89" t="str">
        <f t="shared" si="1781"/>
        <v>3357</v>
      </c>
      <c r="AS9431" s="89" t="str">
        <f t="shared" si="1782"/>
        <v>4.563</v>
      </c>
      <c r="AT9431" s="89"/>
      <c r="AU9431" s="99">
        <v>800</v>
      </c>
      <c r="AV9431" s="99">
        <v>750</v>
      </c>
      <c r="AW9431" s="99">
        <v>1.1833E-3</v>
      </c>
      <c r="AX9431" s="99">
        <v>2410.1600000000003</v>
      </c>
      <c r="AY9431" s="99">
        <v>3356.8</v>
      </c>
      <c r="AZ9431" s="99">
        <v>4.5625</v>
      </c>
      <c r="BA9431" s="119" t="s">
        <v>12</v>
      </c>
      <c r="BB9431" s="4">
        <v>9431</v>
      </c>
      <c r="BC9431" s="4">
        <v>800</v>
      </c>
    </row>
    <row r="9432" spans="2:55">
      <c r="B9432">
        <v>9431</v>
      </c>
      <c r="C9432" s="5">
        <f t="shared" si="1771"/>
        <v>800</v>
      </c>
      <c r="D9432" s="5">
        <f t="shared" si="1772"/>
        <v>800</v>
      </c>
      <c r="E9432" s="5" t="str">
        <f t="shared" si="1773"/>
        <v>0.001215</v>
      </c>
      <c r="F9432" s="5" t="str">
        <f t="shared" si="1774"/>
        <v>2560.</v>
      </c>
      <c r="G9432" s="5" t="str">
        <f t="shared" si="1775"/>
        <v>3532</v>
      </c>
      <c r="H9432" s="5" t="str">
        <f t="shared" si="1776"/>
        <v>4.730</v>
      </c>
      <c r="I9432" s="1" t="s">
        <v>12</v>
      </c>
      <c r="AN9432" s="89" t="str">
        <f t="shared" si="1777"/>
        <v>800.0</v>
      </c>
      <c r="AO9432" s="89" t="str">
        <f t="shared" si="1778"/>
        <v>800.0</v>
      </c>
      <c r="AP9432" s="89" t="str">
        <f t="shared" si="1779"/>
        <v>0.001215</v>
      </c>
      <c r="AQ9432" s="89" t="str">
        <f t="shared" si="1780"/>
        <v>2560.</v>
      </c>
      <c r="AR9432" s="89" t="str">
        <f t="shared" si="1781"/>
        <v>3532</v>
      </c>
      <c r="AS9432" s="89" t="str">
        <f t="shared" si="1782"/>
        <v>4.730</v>
      </c>
      <c r="AT9432" s="89"/>
      <c r="AU9432" s="99">
        <v>800</v>
      </c>
      <c r="AV9432" s="99">
        <v>800</v>
      </c>
      <c r="AW9432" s="99">
        <v>1.2145999999999999E-3</v>
      </c>
      <c r="AX9432" s="99">
        <v>2560.3200000000002</v>
      </c>
      <c r="AY9432" s="99">
        <v>3532</v>
      </c>
      <c r="AZ9432" s="99">
        <v>4.7297000000000002</v>
      </c>
      <c r="BA9432" s="119" t="s">
        <v>12</v>
      </c>
      <c r="BB9432" s="4">
        <v>9432</v>
      </c>
      <c r="BC9432" s="4">
        <v>800</v>
      </c>
    </row>
    <row r="9433" spans="2:55">
      <c r="B9433">
        <v>9432</v>
      </c>
      <c r="C9433" s="5">
        <f t="shared" si="1771"/>
        <v>800</v>
      </c>
      <c r="D9433" s="5">
        <f t="shared" si="1772"/>
        <v>900</v>
      </c>
      <c r="E9433" s="5" t="str">
        <f t="shared" si="1773"/>
        <v>0.001279</v>
      </c>
      <c r="F9433" s="5" t="str">
        <f t="shared" si="1774"/>
        <v>2857</v>
      </c>
      <c r="G9433" s="5" t="str">
        <f t="shared" si="1775"/>
        <v>3881</v>
      </c>
      <c r="H9433" s="5" t="str">
        <f t="shared" si="1776"/>
        <v>5.040</v>
      </c>
      <c r="I9433" s="1" t="s">
        <v>12</v>
      </c>
      <c r="AN9433" s="89" t="str">
        <f t="shared" si="1777"/>
        <v>800.0</v>
      </c>
      <c r="AO9433" s="89" t="str">
        <f t="shared" si="1778"/>
        <v>900.0</v>
      </c>
      <c r="AP9433" s="89" t="str">
        <f t="shared" si="1779"/>
        <v>0.001279</v>
      </c>
      <c r="AQ9433" s="89" t="str">
        <f t="shared" si="1780"/>
        <v>2857</v>
      </c>
      <c r="AR9433" s="89" t="str">
        <f t="shared" si="1781"/>
        <v>3881</v>
      </c>
      <c r="AS9433" s="89" t="str">
        <f t="shared" si="1782"/>
        <v>5.040</v>
      </c>
      <c r="AT9433" s="89"/>
      <c r="AU9433" s="99">
        <v>800</v>
      </c>
      <c r="AV9433" s="99">
        <v>900</v>
      </c>
      <c r="AW9433" s="99">
        <v>1.2791999999999999E-3</v>
      </c>
      <c r="AX9433" s="99">
        <v>2857.34</v>
      </c>
      <c r="AY9433" s="99">
        <v>3880.7</v>
      </c>
      <c r="AZ9433" s="99">
        <v>5.0404</v>
      </c>
      <c r="BA9433" s="119" t="s">
        <v>12</v>
      </c>
      <c r="BB9433" s="4">
        <v>9433</v>
      </c>
      <c r="BC9433" s="4">
        <v>800</v>
      </c>
    </row>
    <row r="9434" spans="2:55">
      <c r="B9434">
        <v>9433</v>
      </c>
      <c r="C9434" s="5">
        <f t="shared" si="1771"/>
        <v>800</v>
      </c>
      <c r="D9434" s="5">
        <f t="shared" si="1772"/>
        <v>1000</v>
      </c>
      <c r="E9434" s="5" t="str">
        <f t="shared" si="1773"/>
        <v>0.001346</v>
      </c>
      <c r="F9434" s="5" t="str">
        <f t="shared" si="1774"/>
        <v>3151</v>
      </c>
      <c r="G9434" s="5" t="str">
        <f t="shared" si="1775"/>
        <v>4228</v>
      </c>
      <c r="H9434" s="5" t="str">
        <f t="shared" si="1776"/>
        <v>5.324</v>
      </c>
      <c r="I9434" s="1" t="s">
        <v>12</v>
      </c>
      <c r="AN9434" s="89" t="str">
        <f t="shared" si="1777"/>
        <v>800.0</v>
      </c>
      <c r="AO9434" s="89" t="str">
        <f t="shared" si="1778"/>
        <v>1000.</v>
      </c>
      <c r="AP9434" s="89" t="str">
        <f t="shared" si="1779"/>
        <v>0.001346</v>
      </c>
      <c r="AQ9434" s="89" t="str">
        <f t="shared" si="1780"/>
        <v>3151</v>
      </c>
      <c r="AR9434" s="89" t="str">
        <f t="shared" si="1781"/>
        <v>4228</v>
      </c>
      <c r="AS9434" s="89" t="str">
        <f t="shared" si="1782"/>
        <v>5.324</v>
      </c>
      <c r="AT9434" s="89"/>
      <c r="AU9434" s="99">
        <v>800</v>
      </c>
      <c r="AV9434" s="99">
        <v>1000</v>
      </c>
      <c r="AW9434" s="99">
        <v>1.3460000000000002E-3</v>
      </c>
      <c r="AX9434" s="99">
        <v>3150.8</v>
      </c>
      <c r="AY9434" s="99">
        <v>4227.6000000000004</v>
      </c>
      <c r="AZ9434" s="99">
        <v>5.3240999999999996</v>
      </c>
      <c r="BA9434" s="119" t="s">
        <v>12</v>
      </c>
      <c r="BB9434" s="4">
        <v>9434</v>
      </c>
      <c r="BC9434" s="4">
        <v>800</v>
      </c>
    </row>
    <row r="9435" spans="2:55">
      <c r="B9435">
        <v>9434</v>
      </c>
      <c r="C9435" s="5">
        <f t="shared" si="1771"/>
        <v>800</v>
      </c>
      <c r="D9435" s="5">
        <f t="shared" si="1772"/>
        <v>1200</v>
      </c>
      <c r="E9435" s="5" t="str">
        <f t="shared" si="1773"/>
        <v>0.001484</v>
      </c>
      <c r="F9435" s="5" t="str">
        <f t="shared" si="1774"/>
        <v>3729</v>
      </c>
      <c r="G9435" s="5" t="str">
        <f t="shared" si="1775"/>
        <v>4917</v>
      </c>
      <c r="H9435" s="5" t="str">
        <f t="shared" si="1776"/>
        <v>5.827</v>
      </c>
      <c r="I9435" s="1" t="s">
        <v>12</v>
      </c>
      <c r="AN9435" s="89" t="str">
        <f t="shared" si="1777"/>
        <v>800.0</v>
      </c>
      <c r="AO9435" s="89" t="str">
        <f t="shared" si="1778"/>
        <v>1200.</v>
      </c>
      <c r="AP9435" s="89" t="str">
        <f t="shared" si="1779"/>
        <v>0.001484</v>
      </c>
      <c r="AQ9435" s="89" t="str">
        <f t="shared" si="1780"/>
        <v>3729</v>
      </c>
      <c r="AR9435" s="89" t="str">
        <f t="shared" si="1781"/>
        <v>4917</v>
      </c>
      <c r="AS9435" s="89" t="str">
        <f t="shared" si="1782"/>
        <v>5.827</v>
      </c>
      <c r="AT9435" s="89"/>
      <c r="AU9435" s="99">
        <v>800</v>
      </c>
      <c r="AV9435" s="99">
        <v>1200</v>
      </c>
      <c r="AW9435" s="99">
        <v>1.4843E-3</v>
      </c>
      <c r="AX9435" s="99">
        <v>3729.1600000000003</v>
      </c>
      <c r="AY9435" s="99">
        <v>4916.6000000000004</v>
      </c>
      <c r="AZ9435" s="99">
        <v>5.8269000000000002</v>
      </c>
      <c r="BA9435" s="119" t="s">
        <v>12</v>
      </c>
      <c r="BB9435" s="4">
        <v>9435</v>
      </c>
      <c r="BC9435" s="4">
        <v>800</v>
      </c>
    </row>
    <row r="9436" spans="2:55">
      <c r="B9436">
        <v>9435</v>
      </c>
      <c r="C9436" s="5">
        <f t="shared" si="1771"/>
        <v>800</v>
      </c>
      <c r="D9436" s="5">
        <f t="shared" si="1772"/>
        <v>1400</v>
      </c>
      <c r="E9436" s="5" t="str">
        <f t="shared" si="1773"/>
        <v>0.001625</v>
      </c>
      <c r="F9436" s="5" t="str">
        <f t="shared" si="1774"/>
        <v>4299</v>
      </c>
      <c r="G9436" s="5" t="str">
        <f t="shared" si="1775"/>
        <v>5599</v>
      </c>
      <c r="H9436" s="5" t="str">
        <f t="shared" si="1776"/>
        <v>6.261</v>
      </c>
      <c r="I9436" s="1" t="s">
        <v>12</v>
      </c>
      <c r="AN9436" s="89" t="str">
        <f t="shared" si="1777"/>
        <v>800.0</v>
      </c>
      <c r="AO9436" s="89" t="str">
        <f t="shared" si="1778"/>
        <v>1400.</v>
      </c>
      <c r="AP9436" s="89" t="str">
        <f t="shared" si="1779"/>
        <v>0.001625</v>
      </c>
      <c r="AQ9436" s="89" t="str">
        <f t="shared" si="1780"/>
        <v>4299</v>
      </c>
      <c r="AR9436" s="89" t="str">
        <f t="shared" si="1781"/>
        <v>5599</v>
      </c>
      <c r="AS9436" s="89" t="str">
        <f t="shared" si="1782"/>
        <v>6.261</v>
      </c>
      <c r="AT9436" s="89"/>
      <c r="AU9436" s="99">
        <v>800</v>
      </c>
      <c r="AV9436" s="99">
        <v>1400</v>
      </c>
      <c r="AW9436" s="99">
        <v>1.6249999999999999E-3</v>
      </c>
      <c r="AX9436" s="99">
        <v>4298.7</v>
      </c>
      <c r="AY9436" s="99">
        <v>5598.7</v>
      </c>
      <c r="AZ9436" s="99">
        <v>6.2610999999999999</v>
      </c>
      <c r="BA9436" s="119" t="s">
        <v>12</v>
      </c>
      <c r="BB9436" s="4">
        <v>9436</v>
      </c>
      <c r="BC9436" s="4">
        <v>800</v>
      </c>
    </row>
    <row r="9437" spans="2:55">
      <c r="B9437">
        <v>9436</v>
      </c>
      <c r="C9437" s="5">
        <f t="shared" si="1771"/>
        <v>800</v>
      </c>
      <c r="D9437" s="5">
        <f t="shared" si="1772"/>
        <v>1600</v>
      </c>
      <c r="E9437" s="5" t="str">
        <f t="shared" si="1773"/>
        <v>0.001764</v>
      </c>
      <c r="F9437" s="5" t="str">
        <f t="shared" si="1774"/>
        <v>4862</v>
      </c>
      <c r="G9437" s="5" t="str">
        <f t="shared" si="1775"/>
        <v>6273</v>
      </c>
      <c r="H9437" s="5" t="str">
        <f t="shared" si="1776"/>
        <v>6.642</v>
      </c>
      <c r="I9437" s="1" t="s">
        <v>12</v>
      </c>
      <c r="AN9437" s="89" t="str">
        <f t="shared" si="1777"/>
        <v>800.0</v>
      </c>
      <c r="AO9437" s="89" t="str">
        <f t="shared" si="1778"/>
        <v>1600.</v>
      </c>
      <c r="AP9437" s="89" t="str">
        <f t="shared" si="1779"/>
        <v>0.001764</v>
      </c>
      <c r="AQ9437" s="89" t="str">
        <f t="shared" si="1780"/>
        <v>4862</v>
      </c>
      <c r="AR9437" s="89" t="str">
        <f t="shared" si="1781"/>
        <v>6273</v>
      </c>
      <c r="AS9437" s="89" t="str">
        <f t="shared" si="1782"/>
        <v>6.642</v>
      </c>
      <c r="AT9437" s="89"/>
      <c r="AU9437" s="99">
        <v>800</v>
      </c>
      <c r="AV9437" s="99">
        <v>1600</v>
      </c>
      <c r="AW9437" s="99">
        <v>1.7637E-3</v>
      </c>
      <c r="AX9437" s="99">
        <v>4861.9399999999996</v>
      </c>
      <c r="AY9437" s="99">
        <v>6272.9</v>
      </c>
      <c r="AZ9437" s="99">
        <v>6.6417999999999999</v>
      </c>
      <c r="BA9437" s="119" t="s">
        <v>12</v>
      </c>
      <c r="BB9437" s="4">
        <v>9437</v>
      </c>
      <c r="BC9437" s="4">
        <v>800</v>
      </c>
    </row>
    <row r="9438" spans="2:55">
      <c r="B9438">
        <v>9437</v>
      </c>
      <c r="C9438" s="5">
        <f t="shared" si="1771"/>
        <v>800</v>
      </c>
      <c r="D9438" s="5">
        <f t="shared" si="1772"/>
        <v>1800</v>
      </c>
      <c r="E9438" s="5" t="str">
        <f t="shared" si="1773"/>
        <v>0.001898</v>
      </c>
      <c r="F9438" s="5" t="str">
        <f t="shared" si="1774"/>
        <v>5421</v>
      </c>
      <c r="G9438" s="5" t="str">
        <f t="shared" si="1775"/>
        <v>6940.</v>
      </c>
      <c r="H9438" s="5" t="str">
        <f t="shared" si="1776"/>
        <v>6.980</v>
      </c>
      <c r="I9438" s="1" t="s">
        <v>12</v>
      </c>
      <c r="AN9438" s="89" t="str">
        <f t="shared" si="1777"/>
        <v>800.0</v>
      </c>
      <c r="AO9438" s="89" t="str">
        <f t="shared" si="1778"/>
        <v>1800.</v>
      </c>
      <c r="AP9438" s="89" t="str">
        <f t="shared" si="1779"/>
        <v>0.001898</v>
      </c>
      <c r="AQ9438" s="89" t="str">
        <f t="shared" si="1780"/>
        <v>5421</v>
      </c>
      <c r="AR9438" s="89" t="str">
        <f t="shared" si="1781"/>
        <v>6940.</v>
      </c>
      <c r="AS9438" s="89" t="str">
        <f t="shared" si="1782"/>
        <v>6.980</v>
      </c>
      <c r="AT9438" s="89"/>
      <c r="AU9438" s="99">
        <v>800</v>
      </c>
      <c r="AV9438" s="99">
        <v>1800</v>
      </c>
      <c r="AW9438" s="99">
        <v>1.8984000000000002E-3</v>
      </c>
      <c r="AX9438" s="99">
        <v>5421.28</v>
      </c>
      <c r="AY9438" s="99">
        <v>6940</v>
      </c>
      <c r="AZ9438" s="99">
        <v>6.9802</v>
      </c>
      <c r="BA9438" s="119" t="s">
        <v>12</v>
      </c>
      <c r="BB9438" s="4">
        <v>9438</v>
      </c>
      <c r="BC9438" s="4">
        <v>800</v>
      </c>
    </row>
    <row r="9439" spans="2:55">
      <c r="B9439">
        <v>9438</v>
      </c>
      <c r="C9439" s="5">
        <f t="shared" si="1771"/>
        <v>800</v>
      </c>
      <c r="D9439" s="5">
        <f t="shared" si="1772"/>
        <v>2000</v>
      </c>
      <c r="E9439" s="5" t="str">
        <f t="shared" si="1773"/>
        <v>0.002029</v>
      </c>
      <c r="F9439" s="5" t="str">
        <f t="shared" si="1774"/>
        <v>5979</v>
      </c>
      <c r="G9439" s="5" t="str">
        <f t="shared" si="1775"/>
        <v>7602</v>
      </c>
      <c r="H9439" s="5" t="str">
        <f t="shared" si="1776"/>
        <v>7.285</v>
      </c>
      <c r="I9439" s="1" t="s">
        <v>12</v>
      </c>
      <c r="AN9439" s="89" t="str">
        <f t="shared" si="1777"/>
        <v>800.0</v>
      </c>
      <c r="AO9439" s="89" t="str">
        <f t="shared" si="1778"/>
        <v>2000.</v>
      </c>
      <c r="AP9439" s="89" t="str">
        <f t="shared" si="1779"/>
        <v>0.002029</v>
      </c>
      <c r="AQ9439" s="89" t="str">
        <f t="shared" si="1780"/>
        <v>5979</v>
      </c>
      <c r="AR9439" s="89" t="str">
        <f t="shared" si="1781"/>
        <v>7602</v>
      </c>
      <c r="AS9439" s="89" t="str">
        <f t="shared" si="1782"/>
        <v>7.285</v>
      </c>
      <c r="AT9439" s="89"/>
      <c r="AU9439" s="99">
        <v>800</v>
      </c>
      <c r="AV9439" s="99">
        <v>2000</v>
      </c>
      <c r="AW9439" s="99">
        <v>2.0289000000000001E-3</v>
      </c>
      <c r="AX9439" s="99">
        <v>5978.58</v>
      </c>
      <c r="AY9439" s="99">
        <v>7601.7</v>
      </c>
      <c r="AZ9439" s="99">
        <v>7.2849000000000004</v>
      </c>
      <c r="BA9439" s="119" t="s">
        <v>12</v>
      </c>
      <c r="BB9439" s="4">
        <v>9439</v>
      </c>
      <c r="BC9439" s="4">
        <v>800</v>
      </c>
    </row>
    <row r="9440" spans="2:55">
      <c r="B9440">
        <v>9439</v>
      </c>
      <c r="C9440" s="5">
        <f t="shared" si="1771"/>
        <v>900</v>
      </c>
      <c r="D9440" s="5">
        <f t="shared" si="1772"/>
        <v>0</v>
      </c>
      <c r="E9440" s="5" t="e">
        <f t="shared" si="1773"/>
        <v>#VALUE!</v>
      </c>
      <c r="F9440" s="5" t="e">
        <f t="shared" si="1774"/>
        <v>#VALUE!</v>
      </c>
      <c r="G9440" s="5" t="e">
        <f t="shared" si="1775"/>
        <v>#VALUE!</v>
      </c>
      <c r="H9440" s="5" t="e">
        <f t="shared" si="1776"/>
        <v>#VALUE!</v>
      </c>
      <c r="I9440" s="89" t="s">
        <v>51</v>
      </c>
      <c r="AN9440" s="89" t="str">
        <f t="shared" si="1777"/>
        <v>900.0</v>
      </c>
      <c r="AO9440" s="89" t="str">
        <f t="shared" si="1778"/>
        <v>0.000</v>
      </c>
      <c r="AP9440" s="89" t="e">
        <f t="shared" si="1779"/>
        <v>#VALUE!</v>
      </c>
      <c r="AQ9440" s="89" t="e">
        <f t="shared" si="1780"/>
        <v>#VALUE!</v>
      </c>
      <c r="AR9440" s="89" t="e">
        <f t="shared" si="1781"/>
        <v>#VALUE!</v>
      </c>
      <c r="AS9440" s="89" t="e">
        <f t="shared" si="1782"/>
        <v>#VALUE!</v>
      </c>
      <c r="AT9440" s="89"/>
      <c r="AU9440" s="99">
        <v>900</v>
      </c>
      <c r="AV9440" s="99">
        <v>0</v>
      </c>
      <c r="AW9440" s="99" t="s">
        <v>51</v>
      </c>
      <c r="AX9440" s="99" t="s">
        <v>51</v>
      </c>
      <c r="AY9440" s="99" t="s">
        <v>51</v>
      </c>
      <c r="AZ9440" s="99" t="s">
        <v>51</v>
      </c>
      <c r="BA9440" s="119" t="s">
        <v>51</v>
      </c>
      <c r="BB9440" s="4">
        <v>9440</v>
      </c>
      <c r="BC9440" s="4">
        <v>900</v>
      </c>
    </row>
    <row r="9441" spans="2:55">
      <c r="B9441">
        <v>9440</v>
      </c>
      <c r="C9441" s="5">
        <f t="shared" si="1771"/>
        <v>900</v>
      </c>
      <c r="D9441" s="5">
        <f t="shared" si="1772"/>
        <v>5</v>
      </c>
      <c r="E9441" s="5" t="e">
        <f t="shared" si="1773"/>
        <v>#VALUE!</v>
      </c>
      <c r="F9441" s="5" t="e">
        <f t="shared" si="1774"/>
        <v>#VALUE!</v>
      </c>
      <c r="G9441" s="5" t="e">
        <f t="shared" si="1775"/>
        <v>#VALUE!</v>
      </c>
      <c r="H9441" s="5" t="e">
        <f t="shared" si="1776"/>
        <v>#VALUE!</v>
      </c>
      <c r="I9441" s="89" t="s">
        <v>51</v>
      </c>
      <c r="AN9441" s="89" t="str">
        <f t="shared" si="1777"/>
        <v>900.0</v>
      </c>
      <c r="AO9441" s="89" t="str">
        <f t="shared" si="1778"/>
        <v>5.000</v>
      </c>
      <c r="AP9441" s="89" t="e">
        <f t="shared" si="1779"/>
        <v>#VALUE!</v>
      </c>
      <c r="AQ9441" s="89" t="e">
        <f t="shared" si="1780"/>
        <v>#VALUE!</v>
      </c>
      <c r="AR9441" s="89" t="e">
        <f t="shared" si="1781"/>
        <v>#VALUE!</v>
      </c>
      <c r="AS9441" s="89" t="e">
        <f t="shared" si="1782"/>
        <v>#VALUE!</v>
      </c>
      <c r="AT9441" s="89"/>
      <c r="AU9441" s="99">
        <v>900</v>
      </c>
      <c r="AV9441" s="99">
        <v>5</v>
      </c>
      <c r="AW9441" s="99" t="s">
        <v>51</v>
      </c>
      <c r="AX9441" s="99" t="s">
        <v>51</v>
      </c>
      <c r="AY9441" s="99" t="s">
        <v>51</v>
      </c>
      <c r="AZ9441" s="99" t="s">
        <v>51</v>
      </c>
      <c r="BA9441" s="119" t="s">
        <v>51</v>
      </c>
      <c r="BB9441" s="4">
        <v>9441</v>
      </c>
      <c r="BC9441" s="4">
        <v>900</v>
      </c>
    </row>
    <row r="9442" spans="2:55">
      <c r="B9442">
        <v>9441</v>
      </c>
      <c r="C9442" s="5">
        <f t="shared" si="1771"/>
        <v>900</v>
      </c>
      <c r="D9442" s="5">
        <f t="shared" si="1772"/>
        <v>10</v>
      </c>
      <c r="E9442" s="5" t="e">
        <f t="shared" si="1773"/>
        <v>#VALUE!</v>
      </c>
      <c r="F9442" s="5" t="e">
        <f t="shared" si="1774"/>
        <v>#VALUE!</v>
      </c>
      <c r="G9442" s="5" t="e">
        <f t="shared" si="1775"/>
        <v>#VALUE!</v>
      </c>
      <c r="H9442" s="5" t="e">
        <f t="shared" si="1776"/>
        <v>#VALUE!</v>
      </c>
      <c r="I9442" s="89" t="s">
        <v>51</v>
      </c>
      <c r="AN9442" s="89" t="str">
        <f t="shared" si="1777"/>
        <v>900.0</v>
      </c>
      <c r="AO9442" s="89" t="str">
        <f t="shared" si="1778"/>
        <v>10.00</v>
      </c>
      <c r="AP9442" s="89" t="e">
        <f t="shared" si="1779"/>
        <v>#VALUE!</v>
      </c>
      <c r="AQ9442" s="89" t="e">
        <f t="shared" si="1780"/>
        <v>#VALUE!</v>
      </c>
      <c r="AR9442" s="89" t="e">
        <f t="shared" si="1781"/>
        <v>#VALUE!</v>
      </c>
      <c r="AS9442" s="89" t="e">
        <f t="shared" si="1782"/>
        <v>#VALUE!</v>
      </c>
      <c r="AT9442" s="89"/>
      <c r="AU9442" s="99">
        <v>900</v>
      </c>
      <c r="AV9442" s="99">
        <v>10</v>
      </c>
      <c r="AW9442" s="99" t="s">
        <v>51</v>
      </c>
      <c r="AX9442" s="99" t="s">
        <v>51</v>
      </c>
      <c r="AY9442" s="99" t="s">
        <v>51</v>
      </c>
      <c r="AZ9442" s="99" t="s">
        <v>51</v>
      </c>
      <c r="BA9442" s="119" t="s">
        <v>51</v>
      </c>
      <c r="BB9442" s="4">
        <v>9442</v>
      </c>
      <c r="BC9442" s="4">
        <v>900</v>
      </c>
    </row>
    <row r="9443" spans="2:55">
      <c r="B9443">
        <v>9442</v>
      </c>
      <c r="C9443" s="5">
        <f t="shared" si="1771"/>
        <v>900</v>
      </c>
      <c r="D9443" s="5">
        <f t="shared" si="1772"/>
        <v>15</v>
      </c>
      <c r="E9443" s="5" t="e">
        <f t="shared" si="1773"/>
        <v>#VALUE!</v>
      </c>
      <c r="F9443" s="5" t="e">
        <f t="shared" si="1774"/>
        <v>#VALUE!</v>
      </c>
      <c r="G9443" s="5" t="e">
        <f t="shared" si="1775"/>
        <v>#VALUE!</v>
      </c>
      <c r="H9443" s="5" t="e">
        <f t="shared" si="1776"/>
        <v>#VALUE!</v>
      </c>
      <c r="I9443" s="89" t="s">
        <v>51</v>
      </c>
      <c r="AN9443" s="89" t="str">
        <f t="shared" si="1777"/>
        <v>900.0</v>
      </c>
      <c r="AO9443" s="89" t="str">
        <f t="shared" si="1778"/>
        <v>15.00</v>
      </c>
      <c r="AP9443" s="89" t="e">
        <f t="shared" si="1779"/>
        <v>#VALUE!</v>
      </c>
      <c r="AQ9443" s="89" t="e">
        <f t="shared" si="1780"/>
        <v>#VALUE!</v>
      </c>
      <c r="AR9443" s="89" t="e">
        <f t="shared" si="1781"/>
        <v>#VALUE!</v>
      </c>
      <c r="AS9443" s="89" t="e">
        <f t="shared" si="1782"/>
        <v>#VALUE!</v>
      </c>
      <c r="AT9443" s="89"/>
      <c r="AU9443" s="99">
        <v>900</v>
      </c>
      <c r="AV9443" s="99">
        <v>15</v>
      </c>
      <c r="AW9443" s="99" t="s">
        <v>51</v>
      </c>
      <c r="AX9443" s="99" t="s">
        <v>51</v>
      </c>
      <c r="AY9443" s="99" t="s">
        <v>51</v>
      </c>
      <c r="AZ9443" s="99" t="s">
        <v>51</v>
      </c>
      <c r="BA9443" s="119" t="s">
        <v>51</v>
      </c>
      <c r="BB9443" s="4">
        <v>9443</v>
      </c>
      <c r="BC9443" s="4">
        <v>900</v>
      </c>
    </row>
    <row r="9444" spans="2:55">
      <c r="B9444">
        <v>9443</v>
      </c>
      <c r="C9444" s="5">
        <f t="shared" si="1771"/>
        <v>900</v>
      </c>
      <c r="D9444" s="5">
        <f t="shared" si="1772"/>
        <v>20</v>
      </c>
      <c r="E9444" s="5" t="str">
        <f t="shared" si="1773"/>
        <v>0.02000</v>
      </c>
      <c r="F9444" s="5" t="str">
        <f t="shared" si="1774"/>
        <v>-18000</v>
      </c>
      <c r="G9444" s="5" t="str">
        <f t="shared" si="1775"/>
        <v>0.000</v>
      </c>
      <c r="H9444" s="5" t="str">
        <f t="shared" si="1776"/>
        <v>0.000</v>
      </c>
      <c r="I9444" s="1" t="s">
        <v>8</v>
      </c>
      <c r="AN9444" s="89" t="str">
        <f t="shared" si="1777"/>
        <v>900.0</v>
      </c>
      <c r="AO9444" s="89" t="str">
        <f t="shared" si="1778"/>
        <v>20.00</v>
      </c>
      <c r="AP9444" s="89" t="str">
        <f t="shared" si="1779"/>
        <v>0.02000</v>
      </c>
      <c r="AQ9444" s="89" t="str">
        <f t="shared" si="1780"/>
        <v>-18000</v>
      </c>
      <c r="AR9444" s="89" t="str">
        <f t="shared" si="1781"/>
        <v>0.000</v>
      </c>
      <c r="AS9444" s="89" t="str">
        <f t="shared" si="1782"/>
        <v>0.000</v>
      </c>
      <c r="AT9444" s="89"/>
      <c r="AU9444" s="99">
        <v>900</v>
      </c>
      <c r="AV9444" s="99">
        <v>20</v>
      </c>
      <c r="AW9444" s="99">
        <v>0.02</v>
      </c>
      <c r="AX9444" s="99">
        <v>-18000</v>
      </c>
      <c r="AY9444" s="99"/>
      <c r="AZ9444" s="99"/>
      <c r="BA9444" s="119" t="s">
        <v>8</v>
      </c>
      <c r="BB9444" s="4">
        <v>9444</v>
      </c>
      <c r="BC9444" s="4">
        <v>900</v>
      </c>
    </row>
    <row r="9445" spans="2:55">
      <c r="B9445">
        <v>9444</v>
      </c>
      <c r="C9445" s="5">
        <f t="shared" si="1771"/>
        <v>900</v>
      </c>
      <c r="D9445" s="5">
        <f t="shared" si="1772"/>
        <v>25</v>
      </c>
      <c r="E9445" s="5" t="str">
        <f t="shared" si="1773"/>
        <v>0.0008176</v>
      </c>
      <c r="F9445" s="5" t="str">
        <f t="shared" si="1774"/>
        <v>70.25</v>
      </c>
      <c r="G9445" s="5" t="str">
        <f t="shared" si="1775"/>
        <v>806.1</v>
      </c>
      <c r="H9445" s="5" t="str">
        <f t="shared" si="1776"/>
        <v>0.03801</v>
      </c>
      <c r="I9445" s="1" t="s">
        <v>8</v>
      </c>
      <c r="AN9445" s="89" t="str">
        <f t="shared" si="1777"/>
        <v>900.0</v>
      </c>
      <c r="AO9445" s="89" t="str">
        <f t="shared" si="1778"/>
        <v>25.00</v>
      </c>
      <c r="AP9445" s="89" t="str">
        <f t="shared" si="1779"/>
        <v>0.0008176</v>
      </c>
      <c r="AQ9445" s="89" t="str">
        <f t="shared" si="1780"/>
        <v>70.25</v>
      </c>
      <c r="AR9445" s="89" t="str">
        <f t="shared" si="1781"/>
        <v>806.1</v>
      </c>
      <c r="AS9445" s="89" t="str">
        <f t="shared" si="1782"/>
        <v>0.03801</v>
      </c>
      <c r="AT9445" s="89"/>
      <c r="AU9445" s="99">
        <v>900</v>
      </c>
      <c r="AV9445" s="99">
        <v>25</v>
      </c>
      <c r="AW9445" s="99">
        <v>8.1756999999999999E-4</v>
      </c>
      <c r="AX9445" s="99">
        <v>70.246999999999957</v>
      </c>
      <c r="AY9445" s="99">
        <v>806.06</v>
      </c>
      <c r="AZ9445" s="99">
        <v>3.8010000000000002E-2</v>
      </c>
      <c r="BA9445" s="119" t="s">
        <v>8</v>
      </c>
      <c r="BB9445" s="4">
        <v>9445</v>
      </c>
      <c r="BC9445" s="4">
        <v>900</v>
      </c>
    </row>
    <row r="9446" spans="2:55">
      <c r="B9446">
        <v>9445</v>
      </c>
      <c r="C9446" s="5">
        <f t="shared" si="1771"/>
        <v>900</v>
      </c>
      <c r="D9446" s="5">
        <f t="shared" si="1772"/>
        <v>30</v>
      </c>
      <c r="E9446" s="5" t="str">
        <f t="shared" si="1773"/>
        <v>0.0008193</v>
      </c>
      <c r="F9446" s="5" t="str">
        <f t="shared" si="1774"/>
        <v>87.53</v>
      </c>
      <c r="G9446" s="5" t="str">
        <f t="shared" si="1775"/>
        <v>824.9</v>
      </c>
      <c r="H9446" s="5" t="str">
        <f t="shared" si="1776"/>
        <v>0.1007</v>
      </c>
      <c r="I9446" s="1" t="s">
        <v>8</v>
      </c>
      <c r="AN9446" s="89" t="str">
        <f t="shared" si="1777"/>
        <v>900.0</v>
      </c>
      <c r="AO9446" s="89" t="str">
        <f t="shared" si="1778"/>
        <v>30.00</v>
      </c>
      <c r="AP9446" s="89" t="str">
        <f t="shared" si="1779"/>
        <v>0.0008193</v>
      </c>
      <c r="AQ9446" s="89" t="str">
        <f t="shared" si="1780"/>
        <v>87.53</v>
      </c>
      <c r="AR9446" s="89" t="str">
        <f t="shared" si="1781"/>
        <v>824.9</v>
      </c>
      <c r="AS9446" s="89" t="str">
        <f t="shared" si="1782"/>
        <v>0.1007</v>
      </c>
      <c r="AT9446" s="89"/>
      <c r="AU9446" s="99">
        <v>900</v>
      </c>
      <c r="AV9446" s="99">
        <v>30</v>
      </c>
      <c r="AW9446" s="99">
        <v>8.1930999999999996E-4</v>
      </c>
      <c r="AX9446" s="99">
        <v>87.530999999999949</v>
      </c>
      <c r="AY9446" s="99">
        <v>824.91</v>
      </c>
      <c r="AZ9446" s="99">
        <v>0.1007</v>
      </c>
      <c r="BA9446" s="119" t="s">
        <v>8</v>
      </c>
      <c r="BB9446" s="4">
        <v>9446</v>
      </c>
      <c r="BC9446" s="4">
        <v>900</v>
      </c>
    </row>
    <row r="9447" spans="2:55">
      <c r="B9447">
        <v>9446</v>
      </c>
      <c r="C9447" s="5">
        <f t="shared" si="1771"/>
        <v>900</v>
      </c>
      <c r="D9447" s="5">
        <f t="shared" si="1772"/>
        <v>40</v>
      </c>
      <c r="E9447" s="5" t="str">
        <f t="shared" si="1773"/>
        <v>0.0008228</v>
      </c>
      <c r="F9447" s="5" t="str">
        <f t="shared" si="1774"/>
        <v>122.3</v>
      </c>
      <c r="G9447" s="5" t="str">
        <f t="shared" si="1775"/>
        <v>862.8</v>
      </c>
      <c r="H9447" s="5" t="str">
        <f t="shared" si="1776"/>
        <v>0.2236</v>
      </c>
      <c r="I9447" s="1" t="s">
        <v>8</v>
      </c>
      <c r="AN9447" s="89" t="str">
        <f t="shared" si="1777"/>
        <v>900.0</v>
      </c>
      <c r="AO9447" s="89" t="str">
        <f t="shared" si="1778"/>
        <v>40.00</v>
      </c>
      <c r="AP9447" s="89" t="str">
        <f t="shared" si="1779"/>
        <v>0.0008228</v>
      </c>
      <c r="AQ9447" s="89" t="str">
        <f t="shared" si="1780"/>
        <v>122.3</v>
      </c>
      <c r="AR9447" s="89" t="str">
        <f t="shared" si="1781"/>
        <v>862.8</v>
      </c>
      <c r="AS9447" s="89" t="str">
        <f t="shared" si="1782"/>
        <v>0.2236</v>
      </c>
      <c r="AT9447" s="89"/>
      <c r="AU9447" s="99">
        <v>900</v>
      </c>
      <c r="AV9447" s="99">
        <v>40</v>
      </c>
      <c r="AW9447" s="99">
        <v>8.2277000000000001E-4</v>
      </c>
      <c r="AX9447" s="99">
        <v>122.28699999999992</v>
      </c>
      <c r="AY9447" s="99">
        <v>862.78</v>
      </c>
      <c r="AZ9447" s="99">
        <v>0.22359999999999999</v>
      </c>
      <c r="BA9447" s="119" t="s">
        <v>8</v>
      </c>
      <c r="BB9447" s="4">
        <v>9447</v>
      </c>
      <c r="BC9447" s="4">
        <v>900</v>
      </c>
    </row>
    <row r="9448" spans="2:55">
      <c r="B9448">
        <v>9447</v>
      </c>
      <c r="C9448" s="5">
        <f t="shared" si="1771"/>
        <v>900</v>
      </c>
      <c r="D9448" s="5">
        <f t="shared" si="1772"/>
        <v>50</v>
      </c>
      <c r="E9448" s="5" t="str">
        <f t="shared" si="1773"/>
        <v>0.0008262</v>
      </c>
      <c r="F9448" s="5" t="str">
        <f t="shared" si="1774"/>
        <v>157.0</v>
      </c>
      <c r="G9448" s="5" t="str">
        <f t="shared" si="1775"/>
        <v>900.7</v>
      </c>
      <c r="H9448" s="5" t="str">
        <f t="shared" si="1776"/>
        <v>0.3427</v>
      </c>
      <c r="I9448" s="1" t="s">
        <v>8</v>
      </c>
      <c r="AN9448" s="89" t="str">
        <f t="shared" si="1777"/>
        <v>900.0</v>
      </c>
      <c r="AO9448" s="89" t="str">
        <f t="shared" si="1778"/>
        <v>50.00</v>
      </c>
      <c r="AP9448" s="89" t="str">
        <f t="shared" si="1779"/>
        <v>0.0008262</v>
      </c>
      <c r="AQ9448" s="89" t="str">
        <f t="shared" si="1780"/>
        <v>157.0</v>
      </c>
      <c r="AR9448" s="89" t="str">
        <f t="shared" si="1781"/>
        <v>900.7</v>
      </c>
      <c r="AS9448" s="89" t="str">
        <f t="shared" si="1782"/>
        <v>0.3427</v>
      </c>
      <c r="AT9448" s="89"/>
      <c r="AU9448" s="99">
        <v>900</v>
      </c>
      <c r="AV9448" s="99">
        <v>50</v>
      </c>
      <c r="AW9448" s="99">
        <v>8.2624E-4</v>
      </c>
      <c r="AX9448" s="99">
        <v>157.04399999999998</v>
      </c>
      <c r="AY9448" s="99">
        <v>900.66</v>
      </c>
      <c r="AZ9448" s="99">
        <v>0.34268999999999999</v>
      </c>
      <c r="BA9448" s="119" t="s">
        <v>8</v>
      </c>
      <c r="BB9448" s="4">
        <v>9448</v>
      </c>
      <c r="BC9448" s="4">
        <v>900</v>
      </c>
    </row>
    <row r="9449" spans="2:55">
      <c r="B9449">
        <v>9448</v>
      </c>
      <c r="C9449" s="5">
        <f t="shared" si="1771"/>
        <v>900</v>
      </c>
      <c r="D9449" s="5">
        <f t="shared" si="1772"/>
        <v>60</v>
      </c>
      <c r="E9449" s="5" t="str">
        <f t="shared" si="1773"/>
        <v>0.0008297</v>
      </c>
      <c r="F9449" s="5" t="str">
        <f t="shared" si="1774"/>
        <v>191.7</v>
      </c>
      <c r="G9449" s="5" t="str">
        <f t="shared" si="1775"/>
        <v>938.4</v>
      </c>
      <c r="H9449" s="5" t="str">
        <f t="shared" si="1776"/>
        <v>0.4578</v>
      </c>
      <c r="I9449" s="1" t="s">
        <v>8</v>
      </c>
      <c r="AN9449" s="89" t="str">
        <f t="shared" si="1777"/>
        <v>900.0</v>
      </c>
      <c r="AO9449" s="89" t="str">
        <f t="shared" si="1778"/>
        <v>60.00</v>
      </c>
      <c r="AP9449" s="89" t="str">
        <f t="shared" si="1779"/>
        <v>0.0008297</v>
      </c>
      <c r="AQ9449" s="89" t="str">
        <f t="shared" si="1780"/>
        <v>191.7</v>
      </c>
      <c r="AR9449" s="89" t="str">
        <f t="shared" si="1781"/>
        <v>938.4</v>
      </c>
      <c r="AS9449" s="89" t="str">
        <f t="shared" si="1782"/>
        <v>0.4578</v>
      </c>
      <c r="AT9449" s="89"/>
      <c r="AU9449" s="99">
        <v>900</v>
      </c>
      <c r="AV9449" s="99">
        <v>60</v>
      </c>
      <c r="AW9449" s="99">
        <v>8.2969999999999995E-4</v>
      </c>
      <c r="AX9449" s="99">
        <v>191.69000000000005</v>
      </c>
      <c r="AY9449" s="99">
        <v>938.42</v>
      </c>
      <c r="AZ9449" s="99">
        <v>0.45776</v>
      </c>
      <c r="BA9449" s="119" t="s">
        <v>8</v>
      </c>
      <c r="BB9449" s="4">
        <v>9449</v>
      </c>
      <c r="BC9449" s="4">
        <v>900</v>
      </c>
    </row>
    <row r="9450" spans="2:55">
      <c r="B9450">
        <v>9449</v>
      </c>
      <c r="C9450" s="5">
        <f t="shared" si="1771"/>
        <v>900</v>
      </c>
      <c r="D9450" s="5">
        <f t="shared" si="1772"/>
        <v>70</v>
      </c>
      <c r="E9450" s="5" t="str">
        <f t="shared" si="1773"/>
        <v>0.0008332</v>
      </c>
      <c r="F9450" s="5" t="str">
        <f t="shared" si="1774"/>
        <v>226.1</v>
      </c>
      <c r="G9450" s="5" t="str">
        <f t="shared" si="1775"/>
        <v>976.0</v>
      </c>
      <c r="H9450" s="5" t="str">
        <f t="shared" si="1776"/>
        <v>0.5689</v>
      </c>
      <c r="I9450" s="1" t="s">
        <v>8</v>
      </c>
      <c r="AN9450" s="89" t="str">
        <f t="shared" si="1777"/>
        <v>900.0</v>
      </c>
      <c r="AO9450" s="89" t="str">
        <f t="shared" si="1778"/>
        <v>70.00</v>
      </c>
      <c r="AP9450" s="89" t="str">
        <f t="shared" si="1779"/>
        <v>0.0008332</v>
      </c>
      <c r="AQ9450" s="89" t="str">
        <f t="shared" si="1780"/>
        <v>226.1</v>
      </c>
      <c r="AR9450" s="89" t="str">
        <f t="shared" si="1781"/>
        <v>976.0</v>
      </c>
      <c r="AS9450" s="89" t="str">
        <f t="shared" si="1782"/>
        <v>0.5689</v>
      </c>
      <c r="AT9450" s="89"/>
      <c r="AU9450" s="99">
        <v>900</v>
      </c>
      <c r="AV9450" s="99">
        <v>70</v>
      </c>
      <c r="AW9450" s="99">
        <v>8.3316E-4</v>
      </c>
      <c r="AX9450" s="99">
        <v>226.14599999999996</v>
      </c>
      <c r="AY9450" s="99">
        <v>975.99</v>
      </c>
      <c r="AZ9450" s="99">
        <v>0.56889000000000001</v>
      </c>
      <c r="BA9450" s="119" t="s">
        <v>8</v>
      </c>
      <c r="BB9450" s="4">
        <v>9450</v>
      </c>
      <c r="BC9450" s="4">
        <v>900</v>
      </c>
    </row>
    <row r="9451" spans="2:55">
      <c r="B9451">
        <v>9450</v>
      </c>
      <c r="C9451" s="5">
        <f t="shared" si="1771"/>
        <v>900</v>
      </c>
      <c r="D9451" s="5">
        <f t="shared" si="1772"/>
        <v>80</v>
      </c>
      <c r="E9451" s="5" t="str">
        <f t="shared" si="1773"/>
        <v>0.0008366</v>
      </c>
      <c r="F9451" s="5" t="str">
        <f t="shared" si="1774"/>
        <v>260.4</v>
      </c>
      <c r="G9451" s="5" t="str">
        <f t="shared" si="1775"/>
        <v>1013</v>
      </c>
      <c r="H9451" s="5" t="str">
        <f t="shared" si="1776"/>
        <v>0.6762</v>
      </c>
      <c r="I9451" s="1" t="s">
        <v>8</v>
      </c>
      <c r="AN9451" s="89" t="str">
        <f t="shared" si="1777"/>
        <v>900.0</v>
      </c>
      <c r="AO9451" s="89" t="str">
        <f t="shared" si="1778"/>
        <v>80.00</v>
      </c>
      <c r="AP9451" s="89" t="str">
        <f t="shared" si="1779"/>
        <v>0.0008366</v>
      </c>
      <c r="AQ9451" s="89" t="str">
        <f t="shared" si="1780"/>
        <v>260.4</v>
      </c>
      <c r="AR9451" s="89" t="str">
        <f t="shared" si="1781"/>
        <v>1013</v>
      </c>
      <c r="AS9451" s="89" t="str">
        <f t="shared" si="1782"/>
        <v>0.6762</v>
      </c>
      <c r="AT9451" s="89"/>
      <c r="AU9451" s="99">
        <v>900</v>
      </c>
      <c r="AV9451" s="99">
        <v>80</v>
      </c>
      <c r="AW9451" s="99">
        <v>8.3662999999999999E-4</v>
      </c>
      <c r="AX9451" s="99">
        <v>260.43299999999999</v>
      </c>
      <c r="AY9451" s="99">
        <v>1013.4</v>
      </c>
      <c r="AZ9451" s="99">
        <v>0.67623999999999995</v>
      </c>
      <c r="BA9451" s="119" t="s">
        <v>8</v>
      </c>
      <c r="BB9451" s="4">
        <v>9451</v>
      </c>
      <c r="BC9451" s="4">
        <v>900</v>
      </c>
    </row>
    <row r="9452" spans="2:55">
      <c r="B9452">
        <v>9451</v>
      </c>
      <c r="C9452" s="5">
        <f t="shared" si="1771"/>
        <v>900</v>
      </c>
      <c r="D9452" s="5">
        <f t="shared" si="1772"/>
        <v>90</v>
      </c>
      <c r="E9452" s="5" t="str">
        <f t="shared" si="1773"/>
        <v>0.0008401</v>
      </c>
      <c r="F9452" s="5" t="str">
        <f t="shared" si="1774"/>
        <v>294.4</v>
      </c>
      <c r="G9452" s="5" t="str">
        <f t="shared" si="1775"/>
        <v>1051</v>
      </c>
      <c r="H9452" s="5" t="str">
        <f t="shared" si="1776"/>
        <v>0.7801</v>
      </c>
      <c r="I9452" s="1" t="s">
        <v>8</v>
      </c>
      <c r="AN9452" s="89" t="str">
        <f t="shared" si="1777"/>
        <v>900.0</v>
      </c>
      <c r="AO9452" s="89" t="str">
        <f t="shared" si="1778"/>
        <v>90.00</v>
      </c>
      <c r="AP9452" s="89" t="str">
        <f t="shared" si="1779"/>
        <v>0.0008401</v>
      </c>
      <c r="AQ9452" s="89" t="str">
        <f t="shared" si="1780"/>
        <v>294.4</v>
      </c>
      <c r="AR9452" s="89" t="str">
        <f t="shared" si="1781"/>
        <v>1051</v>
      </c>
      <c r="AS9452" s="89" t="str">
        <f t="shared" si="1782"/>
        <v>0.7801</v>
      </c>
      <c r="AT9452" s="89"/>
      <c r="AU9452" s="99">
        <v>900</v>
      </c>
      <c r="AV9452" s="99">
        <v>90</v>
      </c>
      <c r="AW9452" s="99">
        <v>8.4011000000000003E-4</v>
      </c>
      <c r="AX9452" s="99">
        <v>294.40099999999995</v>
      </c>
      <c r="AY9452" s="99">
        <v>1050.5</v>
      </c>
      <c r="AZ9452" s="99">
        <v>0.78005999999999998</v>
      </c>
      <c r="BA9452" s="119" t="s">
        <v>8</v>
      </c>
      <c r="BB9452" s="4">
        <v>9452</v>
      </c>
      <c r="BC9452" s="4">
        <v>900</v>
      </c>
    </row>
    <row r="9453" spans="2:55">
      <c r="B9453">
        <v>9452</v>
      </c>
      <c r="C9453" s="5">
        <f t="shared" si="1771"/>
        <v>900</v>
      </c>
      <c r="D9453" s="5">
        <f t="shared" si="1772"/>
        <v>100</v>
      </c>
      <c r="E9453" s="5" t="str">
        <f t="shared" si="1773"/>
        <v>0.0008436</v>
      </c>
      <c r="F9453" s="5" t="str">
        <f t="shared" si="1774"/>
        <v>328.4</v>
      </c>
      <c r="G9453" s="5" t="str">
        <f t="shared" si="1775"/>
        <v>1088</v>
      </c>
      <c r="H9453" s="5" t="str">
        <f t="shared" si="1776"/>
        <v>0.8806</v>
      </c>
      <c r="I9453" s="1" t="s">
        <v>8</v>
      </c>
      <c r="AN9453" s="89" t="str">
        <f t="shared" si="1777"/>
        <v>900.0</v>
      </c>
      <c r="AO9453" s="89" t="str">
        <f t="shared" si="1778"/>
        <v>100.0</v>
      </c>
      <c r="AP9453" s="89" t="str">
        <f t="shared" si="1779"/>
        <v>0.0008436</v>
      </c>
      <c r="AQ9453" s="89" t="str">
        <f t="shared" si="1780"/>
        <v>328.4</v>
      </c>
      <c r="AR9453" s="89" t="str">
        <f t="shared" si="1781"/>
        <v>1088</v>
      </c>
      <c r="AS9453" s="89" t="str">
        <f t="shared" si="1782"/>
        <v>0.8806</v>
      </c>
      <c r="AT9453" s="89"/>
      <c r="AU9453" s="99">
        <v>900</v>
      </c>
      <c r="AV9453" s="99">
        <v>100</v>
      </c>
      <c r="AW9453" s="99">
        <v>8.4360999999999995E-4</v>
      </c>
      <c r="AX9453" s="99">
        <v>328.351</v>
      </c>
      <c r="AY9453" s="99">
        <v>1087.5999999999999</v>
      </c>
      <c r="AZ9453" s="99">
        <v>0.88058000000000003</v>
      </c>
      <c r="BA9453" s="119" t="s">
        <v>8</v>
      </c>
      <c r="BB9453" s="4">
        <v>9453</v>
      </c>
      <c r="BC9453" s="4">
        <v>900</v>
      </c>
    </row>
    <row r="9454" spans="2:55">
      <c r="B9454">
        <v>9453</v>
      </c>
      <c r="C9454" s="5">
        <f t="shared" si="1771"/>
        <v>900</v>
      </c>
      <c r="D9454" s="5">
        <f t="shared" si="1772"/>
        <v>110</v>
      </c>
      <c r="E9454" s="5" t="str">
        <f t="shared" si="1773"/>
        <v>0.0008471</v>
      </c>
      <c r="F9454" s="5" t="str">
        <f t="shared" si="1774"/>
        <v>362.0</v>
      </c>
      <c r="G9454" s="5" t="str">
        <f t="shared" si="1775"/>
        <v>1124</v>
      </c>
      <c r="H9454" s="5" t="str">
        <f t="shared" si="1776"/>
        <v>0.9781</v>
      </c>
      <c r="I9454" s="1" t="s">
        <v>8</v>
      </c>
      <c r="AN9454" s="89" t="str">
        <f t="shared" si="1777"/>
        <v>900.0</v>
      </c>
      <c r="AO9454" s="89" t="str">
        <f t="shared" si="1778"/>
        <v>110.0</v>
      </c>
      <c r="AP9454" s="89" t="str">
        <f t="shared" si="1779"/>
        <v>0.0008471</v>
      </c>
      <c r="AQ9454" s="89" t="str">
        <f t="shared" si="1780"/>
        <v>362.0</v>
      </c>
      <c r="AR9454" s="89" t="str">
        <f t="shared" si="1781"/>
        <v>1124</v>
      </c>
      <c r="AS9454" s="89" t="str">
        <f t="shared" si="1782"/>
        <v>0.9781</v>
      </c>
      <c r="AT9454" s="89"/>
      <c r="AU9454" s="99">
        <v>900</v>
      </c>
      <c r="AV9454" s="99">
        <v>110</v>
      </c>
      <c r="AW9454" s="99">
        <v>8.4714000000000002E-4</v>
      </c>
      <c r="AX9454" s="99">
        <v>361.97400000000005</v>
      </c>
      <c r="AY9454" s="99">
        <v>1124.4000000000001</v>
      </c>
      <c r="AZ9454" s="99">
        <v>0.97806000000000004</v>
      </c>
      <c r="BA9454" s="119" t="s">
        <v>8</v>
      </c>
      <c r="BB9454" s="4">
        <v>9454</v>
      </c>
      <c r="BC9454" s="4">
        <v>900</v>
      </c>
    </row>
    <row r="9455" spans="2:55">
      <c r="B9455">
        <v>9454</v>
      </c>
      <c r="C9455" s="5">
        <f t="shared" si="1771"/>
        <v>900</v>
      </c>
      <c r="D9455" s="5">
        <f t="shared" si="1772"/>
        <v>120</v>
      </c>
      <c r="E9455" s="5" t="str">
        <f t="shared" si="1773"/>
        <v>0.0008507</v>
      </c>
      <c r="F9455" s="5" t="str">
        <f t="shared" si="1774"/>
        <v>395.5</v>
      </c>
      <c r="G9455" s="5" t="str">
        <f t="shared" si="1775"/>
        <v>1161</v>
      </c>
      <c r="H9455" s="5" t="str">
        <f t="shared" si="1776"/>
        <v>1.073</v>
      </c>
      <c r="I9455" s="1" t="s">
        <v>8</v>
      </c>
      <c r="AN9455" s="89" t="str">
        <f t="shared" si="1777"/>
        <v>900.0</v>
      </c>
      <c r="AO9455" s="89" t="str">
        <f t="shared" si="1778"/>
        <v>120.0</v>
      </c>
      <c r="AP9455" s="89" t="str">
        <f t="shared" si="1779"/>
        <v>0.0008507</v>
      </c>
      <c r="AQ9455" s="89" t="str">
        <f t="shared" si="1780"/>
        <v>395.5</v>
      </c>
      <c r="AR9455" s="89" t="str">
        <f t="shared" si="1781"/>
        <v>1161</v>
      </c>
      <c r="AS9455" s="89" t="str">
        <f t="shared" si="1782"/>
        <v>1.073</v>
      </c>
      <c r="AT9455" s="89"/>
      <c r="AU9455" s="99">
        <v>900</v>
      </c>
      <c r="AV9455" s="99">
        <v>120</v>
      </c>
      <c r="AW9455" s="99">
        <v>8.5068999999999997E-4</v>
      </c>
      <c r="AX9455" s="99">
        <v>395.47899999999993</v>
      </c>
      <c r="AY9455" s="99">
        <v>1161.0999999999999</v>
      </c>
      <c r="AZ9455" s="99">
        <v>1.0727</v>
      </c>
      <c r="BA9455" s="119" t="s">
        <v>8</v>
      </c>
      <c r="BB9455" s="4">
        <v>9455</v>
      </c>
      <c r="BC9455" s="4">
        <v>900</v>
      </c>
    </row>
    <row r="9456" spans="2:55">
      <c r="B9456">
        <v>9455</v>
      </c>
      <c r="C9456" s="5">
        <f t="shared" si="1771"/>
        <v>900</v>
      </c>
      <c r="D9456" s="5">
        <f t="shared" si="1772"/>
        <v>130</v>
      </c>
      <c r="E9456" s="5" t="str">
        <f t="shared" si="1773"/>
        <v>0.0008543</v>
      </c>
      <c r="F9456" s="5" t="str">
        <f t="shared" si="1774"/>
        <v>429.0</v>
      </c>
      <c r="G9456" s="5" t="str">
        <f t="shared" si="1775"/>
        <v>1198</v>
      </c>
      <c r="H9456" s="5" t="str">
        <f t="shared" si="1776"/>
        <v>1.165</v>
      </c>
      <c r="I9456" s="1" t="s">
        <v>8</v>
      </c>
      <c r="AN9456" s="89" t="str">
        <f t="shared" si="1777"/>
        <v>900.0</v>
      </c>
      <c r="AO9456" s="89" t="str">
        <f t="shared" si="1778"/>
        <v>130.0</v>
      </c>
      <c r="AP9456" s="89" t="str">
        <f t="shared" si="1779"/>
        <v>0.0008543</v>
      </c>
      <c r="AQ9456" s="89" t="str">
        <f t="shared" si="1780"/>
        <v>429.0</v>
      </c>
      <c r="AR9456" s="89" t="str">
        <f t="shared" si="1781"/>
        <v>1198</v>
      </c>
      <c r="AS9456" s="89" t="str">
        <f t="shared" si="1782"/>
        <v>1.165</v>
      </c>
      <c r="AT9456" s="89"/>
      <c r="AU9456" s="99">
        <v>900</v>
      </c>
      <c r="AV9456" s="99">
        <v>130</v>
      </c>
      <c r="AW9456" s="99">
        <v>8.5426999999999996E-4</v>
      </c>
      <c r="AX9456" s="99">
        <v>428.95699999999999</v>
      </c>
      <c r="AY9456" s="99">
        <v>1197.8</v>
      </c>
      <c r="AZ9456" s="99">
        <v>1.1647000000000001</v>
      </c>
      <c r="BA9456" s="119" t="s">
        <v>8</v>
      </c>
      <c r="BB9456" s="4">
        <v>9456</v>
      </c>
      <c r="BC9456" s="4">
        <v>900</v>
      </c>
    </row>
    <row r="9457" spans="2:55">
      <c r="B9457">
        <v>9456</v>
      </c>
      <c r="C9457" s="5">
        <f t="shared" si="1771"/>
        <v>900</v>
      </c>
      <c r="D9457" s="5">
        <f t="shared" si="1772"/>
        <v>140</v>
      </c>
      <c r="E9457" s="5" t="str">
        <f t="shared" si="1773"/>
        <v>0.0008579</v>
      </c>
      <c r="F9457" s="5" t="str">
        <f t="shared" si="1774"/>
        <v>462.2</v>
      </c>
      <c r="G9457" s="5" t="str">
        <f t="shared" si="1775"/>
        <v>1234</v>
      </c>
      <c r="H9457" s="5" t="str">
        <f t="shared" si="1776"/>
        <v>1.254</v>
      </c>
      <c r="I9457" s="1" t="s">
        <v>8</v>
      </c>
      <c r="AN9457" s="89" t="str">
        <f t="shared" si="1777"/>
        <v>900.0</v>
      </c>
      <c r="AO9457" s="89" t="str">
        <f t="shared" si="1778"/>
        <v>140.0</v>
      </c>
      <c r="AP9457" s="89" t="str">
        <f t="shared" si="1779"/>
        <v>0.0008579</v>
      </c>
      <c r="AQ9457" s="89" t="str">
        <f t="shared" si="1780"/>
        <v>462.2</v>
      </c>
      <c r="AR9457" s="89" t="str">
        <f t="shared" si="1781"/>
        <v>1234</v>
      </c>
      <c r="AS9457" s="89" t="str">
        <f t="shared" si="1782"/>
        <v>1.254</v>
      </c>
      <c r="AT9457" s="89"/>
      <c r="AU9457" s="99">
        <v>900</v>
      </c>
      <c r="AV9457" s="99">
        <v>140</v>
      </c>
      <c r="AW9457" s="99">
        <v>8.5789000000000004E-4</v>
      </c>
      <c r="AX9457" s="99">
        <v>462.19899999999996</v>
      </c>
      <c r="AY9457" s="99">
        <v>1234.3</v>
      </c>
      <c r="AZ9457" s="99">
        <v>1.2542</v>
      </c>
      <c r="BA9457" s="119" t="s">
        <v>8</v>
      </c>
      <c r="BB9457" s="4">
        <v>9457</v>
      </c>
      <c r="BC9457" s="4">
        <v>900</v>
      </c>
    </row>
    <row r="9458" spans="2:55">
      <c r="B9458">
        <v>9457</v>
      </c>
      <c r="C9458" s="5">
        <f t="shared" si="1771"/>
        <v>900</v>
      </c>
      <c r="D9458" s="5">
        <f t="shared" si="1772"/>
        <v>150</v>
      </c>
      <c r="E9458" s="5" t="str">
        <f t="shared" si="1773"/>
        <v>0.0008615</v>
      </c>
      <c r="F9458" s="5" t="str">
        <f t="shared" si="1774"/>
        <v>495.4</v>
      </c>
      <c r="G9458" s="5" t="str">
        <f t="shared" si="1775"/>
        <v>1271</v>
      </c>
      <c r="H9458" s="5" t="str">
        <f t="shared" si="1776"/>
        <v>1.341</v>
      </c>
      <c r="I9458" s="1" t="s">
        <v>8</v>
      </c>
      <c r="AN9458" s="89" t="str">
        <f t="shared" si="1777"/>
        <v>900.0</v>
      </c>
      <c r="AO9458" s="89" t="str">
        <f t="shared" si="1778"/>
        <v>150.0</v>
      </c>
      <c r="AP9458" s="89" t="str">
        <f t="shared" si="1779"/>
        <v>0.0008615</v>
      </c>
      <c r="AQ9458" s="89" t="str">
        <f t="shared" si="1780"/>
        <v>495.4</v>
      </c>
      <c r="AR9458" s="89" t="str">
        <f t="shared" si="1781"/>
        <v>1271</v>
      </c>
      <c r="AS9458" s="89" t="str">
        <f t="shared" si="1782"/>
        <v>1.341</v>
      </c>
      <c r="AT9458" s="89"/>
      <c r="AU9458" s="99">
        <v>900</v>
      </c>
      <c r="AV9458" s="99">
        <v>150</v>
      </c>
      <c r="AW9458" s="99">
        <v>8.6153999999999994E-4</v>
      </c>
      <c r="AX9458" s="99">
        <v>495.41399999999999</v>
      </c>
      <c r="AY9458" s="99">
        <v>1270.8</v>
      </c>
      <c r="AZ9458" s="99">
        <v>1.3413999999999999</v>
      </c>
      <c r="BA9458" s="119" t="s">
        <v>8</v>
      </c>
      <c r="BB9458" s="4">
        <v>9458</v>
      </c>
      <c r="BC9458" s="4">
        <v>900</v>
      </c>
    </row>
    <row r="9459" spans="2:55">
      <c r="B9459">
        <v>9458</v>
      </c>
      <c r="C9459" s="5">
        <f t="shared" si="1771"/>
        <v>900</v>
      </c>
      <c r="D9459" s="5">
        <f t="shared" si="1772"/>
        <v>160</v>
      </c>
      <c r="E9459" s="5" t="str">
        <f t="shared" si="1773"/>
        <v>0.0008652</v>
      </c>
      <c r="F9459" s="5" t="str">
        <f t="shared" si="1774"/>
        <v>528.5</v>
      </c>
      <c r="G9459" s="5" t="str">
        <f t="shared" si="1775"/>
        <v>1307</v>
      </c>
      <c r="H9459" s="5" t="str">
        <f t="shared" si="1776"/>
        <v>1.427</v>
      </c>
      <c r="I9459" s="1" t="s">
        <v>8</v>
      </c>
      <c r="AN9459" s="89" t="str">
        <f t="shared" si="1777"/>
        <v>900.0</v>
      </c>
      <c r="AO9459" s="89" t="str">
        <f t="shared" si="1778"/>
        <v>160.0</v>
      </c>
      <c r="AP9459" s="89" t="str">
        <f t="shared" si="1779"/>
        <v>0.0008652</v>
      </c>
      <c r="AQ9459" s="89" t="str">
        <f t="shared" si="1780"/>
        <v>528.5</v>
      </c>
      <c r="AR9459" s="89" t="str">
        <f t="shared" si="1781"/>
        <v>1307</v>
      </c>
      <c r="AS9459" s="89" t="str">
        <f t="shared" si="1782"/>
        <v>1.427</v>
      </c>
      <c r="AT9459" s="89"/>
      <c r="AU9459" s="99">
        <v>900</v>
      </c>
      <c r="AV9459" s="99">
        <v>160</v>
      </c>
      <c r="AW9459" s="99">
        <v>8.6523000000000004E-4</v>
      </c>
      <c r="AX9459" s="99">
        <v>528.49300000000005</v>
      </c>
      <c r="AY9459" s="99">
        <v>1307.2</v>
      </c>
      <c r="AZ9459" s="99">
        <v>1.4265000000000001</v>
      </c>
      <c r="BA9459" s="119" t="s">
        <v>8</v>
      </c>
      <c r="BB9459" s="4">
        <v>9459</v>
      </c>
      <c r="BC9459" s="4">
        <v>900</v>
      </c>
    </row>
    <row r="9460" spans="2:55">
      <c r="B9460">
        <v>9459</v>
      </c>
      <c r="C9460" s="5">
        <f t="shared" si="1771"/>
        <v>900</v>
      </c>
      <c r="D9460" s="5">
        <f t="shared" si="1772"/>
        <v>170</v>
      </c>
      <c r="E9460" s="5" t="str">
        <f t="shared" si="1773"/>
        <v>0.0008690</v>
      </c>
      <c r="F9460" s="5" t="str">
        <f t="shared" si="1774"/>
        <v>561.5</v>
      </c>
      <c r="G9460" s="5" t="str">
        <f t="shared" si="1775"/>
        <v>1344</v>
      </c>
      <c r="H9460" s="5" t="str">
        <f t="shared" si="1776"/>
        <v>1.510</v>
      </c>
      <c r="I9460" s="1" t="s">
        <v>8</v>
      </c>
      <c r="AN9460" s="89" t="str">
        <f t="shared" si="1777"/>
        <v>900.0</v>
      </c>
      <c r="AO9460" s="89" t="str">
        <f t="shared" si="1778"/>
        <v>170.0</v>
      </c>
      <c r="AP9460" s="89" t="str">
        <f t="shared" si="1779"/>
        <v>0.0008690</v>
      </c>
      <c r="AQ9460" s="89" t="str">
        <f t="shared" si="1780"/>
        <v>561.5</v>
      </c>
      <c r="AR9460" s="89" t="str">
        <f t="shared" si="1781"/>
        <v>1344</v>
      </c>
      <c r="AS9460" s="89" t="str">
        <f t="shared" si="1782"/>
        <v>1.510</v>
      </c>
      <c r="AT9460" s="89"/>
      <c r="AU9460" s="99">
        <v>900</v>
      </c>
      <c r="AV9460" s="99">
        <v>170</v>
      </c>
      <c r="AW9460" s="99">
        <v>8.6894999999999995E-4</v>
      </c>
      <c r="AX9460" s="99">
        <v>561.54499999999996</v>
      </c>
      <c r="AY9460" s="99">
        <v>1343.6</v>
      </c>
      <c r="AZ9460" s="99">
        <v>1.5095000000000001</v>
      </c>
      <c r="BA9460" s="119" t="s">
        <v>8</v>
      </c>
      <c r="BB9460" s="4">
        <v>9460</v>
      </c>
      <c r="BC9460" s="4">
        <v>900</v>
      </c>
    </row>
    <row r="9461" spans="2:55">
      <c r="B9461">
        <v>9460</v>
      </c>
      <c r="C9461" s="5">
        <f t="shared" si="1771"/>
        <v>900</v>
      </c>
      <c r="D9461" s="5">
        <f t="shared" si="1772"/>
        <v>180</v>
      </c>
      <c r="E9461" s="5" t="str">
        <f t="shared" si="1773"/>
        <v>0.0008727</v>
      </c>
      <c r="F9461" s="5" t="str">
        <f t="shared" si="1774"/>
        <v>594.5</v>
      </c>
      <c r="G9461" s="5" t="str">
        <f t="shared" si="1775"/>
        <v>1380.</v>
      </c>
      <c r="H9461" s="5" t="str">
        <f t="shared" si="1776"/>
        <v>1.591</v>
      </c>
      <c r="I9461" s="1" t="s">
        <v>8</v>
      </c>
      <c r="AN9461" s="89" t="str">
        <f t="shared" si="1777"/>
        <v>900.0</v>
      </c>
      <c r="AO9461" s="89" t="str">
        <f t="shared" si="1778"/>
        <v>180.0</v>
      </c>
      <c r="AP9461" s="89" t="str">
        <f t="shared" si="1779"/>
        <v>0.0008727</v>
      </c>
      <c r="AQ9461" s="89" t="str">
        <f t="shared" si="1780"/>
        <v>594.5</v>
      </c>
      <c r="AR9461" s="89" t="str">
        <f t="shared" si="1781"/>
        <v>1380.</v>
      </c>
      <c r="AS9461" s="89" t="str">
        <f t="shared" si="1782"/>
        <v>1.591</v>
      </c>
      <c r="AT9461" s="89"/>
      <c r="AU9461" s="99">
        <v>900</v>
      </c>
      <c r="AV9461" s="99">
        <v>180</v>
      </c>
      <c r="AW9461" s="99">
        <v>8.7272000000000001E-4</v>
      </c>
      <c r="AX9461" s="99">
        <v>594.45200000000011</v>
      </c>
      <c r="AY9461" s="99">
        <v>1379.9</v>
      </c>
      <c r="AZ9461" s="99">
        <v>1.5906</v>
      </c>
      <c r="BA9461" s="119" t="s">
        <v>8</v>
      </c>
      <c r="BB9461" s="4">
        <v>9461</v>
      </c>
      <c r="BC9461" s="4">
        <v>900</v>
      </c>
    </row>
    <row r="9462" spans="2:55">
      <c r="B9462">
        <v>9461</v>
      </c>
      <c r="C9462" s="5">
        <f t="shared" si="1771"/>
        <v>900</v>
      </c>
      <c r="D9462" s="5">
        <f t="shared" si="1772"/>
        <v>190</v>
      </c>
      <c r="E9462" s="5" t="str">
        <f t="shared" si="1773"/>
        <v>0.0008765</v>
      </c>
      <c r="F9462" s="5" t="str">
        <f t="shared" si="1774"/>
        <v>627.3</v>
      </c>
      <c r="G9462" s="5" t="str">
        <f t="shared" si="1775"/>
        <v>1416</v>
      </c>
      <c r="H9462" s="5" t="str">
        <f t="shared" si="1776"/>
        <v>1.670</v>
      </c>
      <c r="I9462" s="1" t="s">
        <v>8</v>
      </c>
      <c r="AN9462" s="89" t="str">
        <f t="shared" si="1777"/>
        <v>900.0</v>
      </c>
      <c r="AO9462" s="89" t="str">
        <f t="shared" si="1778"/>
        <v>190.0</v>
      </c>
      <c r="AP9462" s="89" t="str">
        <f t="shared" si="1779"/>
        <v>0.0008765</v>
      </c>
      <c r="AQ9462" s="89" t="str">
        <f t="shared" si="1780"/>
        <v>627.3</v>
      </c>
      <c r="AR9462" s="89" t="str">
        <f t="shared" si="1781"/>
        <v>1416</v>
      </c>
      <c r="AS9462" s="89" t="str">
        <f t="shared" si="1782"/>
        <v>1.670</v>
      </c>
      <c r="AT9462" s="89"/>
      <c r="AU9462" s="99">
        <v>900</v>
      </c>
      <c r="AV9462" s="99">
        <v>190</v>
      </c>
      <c r="AW9462" s="99">
        <v>8.7651999999999999E-4</v>
      </c>
      <c r="AX9462" s="99">
        <v>627.33200000000011</v>
      </c>
      <c r="AY9462" s="99">
        <v>1416.2</v>
      </c>
      <c r="AZ9462" s="99">
        <v>1.6698</v>
      </c>
      <c r="BA9462" s="119" t="s">
        <v>8</v>
      </c>
      <c r="BB9462" s="4">
        <v>9462</v>
      </c>
      <c r="BC9462" s="4">
        <v>900</v>
      </c>
    </row>
    <row r="9463" spans="2:55">
      <c r="B9463">
        <v>9462</v>
      </c>
      <c r="C9463" s="5">
        <f t="shared" si="1771"/>
        <v>900</v>
      </c>
      <c r="D9463" s="5">
        <f t="shared" si="1772"/>
        <v>200</v>
      </c>
      <c r="E9463" s="5" t="str">
        <f t="shared" si="1773"/>
        <v>0.0008804</v>
      </c>
      <c r="F9463" s="5" t="str">
        <f t="shared" si="1774"/>
        <v>660.2</v>
      </c>
      <c r="G9463" s="5" t="str">
        <f t="shared" si="1775"/>
        <v>1453</v>
      </c>
      <c r="H9463" s="5" t="str">
        <f t="shared" si="1776"/>
        <v>1.747</v>
      </c>
      <c r="I9463" s="1" t="s">
        <v>8</v>
      </c>
      <c r="AN9463" s="89" t="str">
        <f t="shared" si="1777"/>
        <v>900.0</v>
      </c>
      <c r="AO9463" s="89" t="str">
        <f t="shared" si="1778"/>
        <v>200.0</v>
      </c>
      <c r="AP9463" s="89" t="str">
        <f t="shared" si="1779"/>
        <v>0.0008804</v>
      </c>
      <c r="AQ9463" s="89" t="str">
        <f t="shared" si="1780"/>
        <v>660.2</v>
      </c>
      <c r="AR9463" s="89" t="str">
        <f t="shared" si="1781"/>
        <v>1453</v>
      </c>
      <c r="AS9463" s="89" t="str">
        <f t="shared" si="1782"/>
        <v>1.747</v>
      </c>
      <c r="AT9463" s="89"/>
      <c r="AU9463" s="99">
        <v>900</v>
      </c>
      <c r="AV9463" s="99">
        <v>200</v>
      </c>
      <c r="AW9463" s="99">
        <v>8.8036000000000006E-4</v>
      </c>
      <c r="AX9463" s="99">
        <v>660.17599999999993</v>
      </c>
      <c r="AY9463" s="99">
        <v>1452.5</v>
      </c>
      <c r="AZ9463" s="99">
        <v>1.7474000000000001</v>
      </c>
      <c r="BA9463" s="119" t="s">
        <v>8</v>
      </c>
      <c r="BB9463" s="4">
        <v>9463</v>
      </c>
      <c r="BC9463" s="4">
        <v>900</v>
      </c>
    </row>
    <row r="9464" spans="2:55">
      <c r="B9464">
        <v>9463</v>
      </c>
      <c r="C9464" s="5">
        <f t="shared" si="1771"/>
        <v>900</v>
      </c>
      <c r="D9464" s="5">
        <f t="shared" si="1772"/>
        <v>210</v>
      </c>
      <c r="E9464" s="5" t="str">
        <f t="shared" si="1773"/>
        <v>0.0008842</v>
      </c>
      <c r="F9464" s="5" t="str">
        <f t="shared" si="1774"/>
        <v>693.0</v>
      </c>
      <c r="G9464" s="5" t="str">
        <f t="shared" si="1775"/>
        <v>1489</v>
      </c>
      <c r="H9464" s="5" t="str">
        <f t="shared" si="1776"/>
        <v>1.823</v>
      </c>
      <c r="I9464" s="1" t="s">
        <v>8</v>
      </c>
      <c r="AN9464" s="89" t="str">
        <f t="shared" si="1777"/>
        <v>900.0</v>
      </c>
      <c r="AO9464" s="89" t="str">
        <f t="shared" si="1778"/>
        <v>210.0</v>
      </c>
      <c r="AP9464" s="89" t="str">
        <f t="shared" si="1779"/>
        <v>0.0008842</v>
      </c>
      <c r="AQ9464" s="89" t="str">
        <f t="shared" si="1780"/>
        <v>693.0</v>
      </c>
      <c r="AR9464" s="89" t="str">
        <f t="shared" si="1781"/>
        <v>1489</v>
      </c>
      <c r="AS9464" s="89" t="str">
        <f t="shared" si="1782"/>
        <v>1.823</v>
      </c>
      <c r="AT9464" s="89"/>
      <c r="AU9464" s="99">
        <v>900</v>
      </c>
      <c r="AV9464" s="99">
        <v>210</v>
      </c>
      <c r="AW9464" s="99">
        <v>8.8424E-4</v>
      </c>
      <c r="AX9464" s="99">
        <v>692.98399999999992</v>
      </c>
      <c r="AY9464" s="99">
        <v>1488.8</v>
      </c>
      <c r="AZ9464" s="99">
        <v>1.8231999999999999</v>
      </c>
      <c r="BA9464" s="119" t="s">
        <v>8</v>
      </c>
      <c r="BB9464" s="4">
        <v>9464</v>
      </c>
      <c r="BC9464" s="4">
        <v>900</v>
      </c>
    </row>
    <row r="9465" spans="2:55">
      <c r="B9465">
        <v>9464</v>
      </c>
      <c r="C9465" s="5">
        <f t="shared" si="1771"/>
        <v>900</v>
      </c>
      <c r="D9465" s="5">
        <f t="shared" si="1772"/>
        <v>220</v>
      </c>
      <c r="E9465" s="5" t="str">
        <f t="shared" si="1773"/>
        <v>0.0008882</v>
      </c>
      <c r="F9465" s="5" t="str">
        <f t="shared" si="1774"/>
        <v>725.7</v>
      </c>
      <c r="G9465" s="5" t="str">
        <f t="shared" si="1775"/>
        <v>1525</v>
      </c>
      <c r="H9465" s="5" t="str">
        <f t="shared" si="1776"/>
        <v>1.898</v>
      </c>
      <c r="I9465" s="1" t="s">
        <v>8</v>
      </c>
      <c r="AN9465" s="89" t="str">
        <f t="shared" si="1777"/>
        <v>900.0</v>
      </c>
      <c r="AO9465" s="89" t="str">
        <f t="shared" si="1778"/>
        <v>220.0</v>
      </c>
      <c r="AP9465" s="89" t="str">
        <f t="shared" si="1779"/>
        <v>0.0008882</v>
      </c>
      <c r="AQ9465" s="89" t="str">
        <f t="shared" si="1780"/>
        <v>725.7</v>
      </c>
      <c r="AR9465" s="89" t="str">
        <f t="shared" si="1781"/>
        <v>1525</v>
      </c>
      <c r="AS9465" s="89" t="str">
        <f t="shared" si="1782"/>
        <v>1.898</v>
      </c>
      <c r="AT9465" s="89"/>
      <c r="AU9465" s="99">
        <v>900</v>
      </c>
      <c r="AV9465" s="99">
        <v>220</v>
      </c>
      <c r="AW9465" s="99">
        <v>8.8815999999999993E-4</v>
      </c>
      <c r="AX9465" s="99">
        <v>725.65600000000006</v>
      </c>
      <c r="AY9465" s="99">
        <v>1525</v>
      </c>
      <c r="AZ9465" s="99">
        <v>1.8975</v>
      </c>
      <c r="BA9465" s="119" t="s">
        <v>8</v>
      </c>
      <c r="BB9465" s="4">
        <v>9465</v>
      </c>
      <c r="BC9465" s="4">
        <v>900</v>
      </c>
    </row>
    <row r="9466" spans="2:55">
      <c r="B9466">
        <v>9465</v>
      </c>
      <c r="C9466" s="5">
        <f t="shared" si="1771"/>
        <v>900</v>
      </c>
      <c r="D9466" s="5">
        <f t="shared" si="1772"/>
        <v>230</v>
      </c>
      <c r="E9466" s="5" t="str">
        <f t="shared" si="1773"/>
        <v>0.0008921</v>
      </c>
      <c r="F9466" s="5" t="str">
        <f t="shared" si="1774"/>
        <v>758.3</v>
      </c>
      <c r="G9466" s="5" t="str">
        <f t="shared" si="1775"/>
        <v>1561</v>
      </c>
      <c r="H9466" s="5" t="str">
        <f t="shared" si="1776"/>
        <v>1.970</v>
      </c>
      <c r="I9466" s="1" t="s">
        <v>8</v>
      </c>
      <c r="AN9466" s="89" t="str">
        <f t="shared" si="1777"/>
        <v>900.0</v>
      </c>
      <c r="AO9466" s="89" t="str">
        <f t="shared" si="1778"/>
        <v>230.0</v>
      </c>
      <c r="AP9466" s="89" t="str">
        <f t="shared" si="1779"/>
        <v>0.0008921</v>
      </c>
      <c r="AQ9466" s="89" t="str">
        <f t="shared" si="1780"/>
        <v>758.3</v>
      </c>
      <c r="AR9466" s="89" t="str">
        <f t="shared" si="1781"/>
        <v>1561</v>
      </c>
      <c r="AS9466" s="89" t="str">
        <f t="shared" si="1782"/>
        <v>1.970</v>
      </c>
      <c r="AT9466" s="89"/>
      <c r="AU9466" s="99">
        <v>900</v>
      </c>
      <c r="AV9466" s="99">
        <v>230</v>
      </c>
      <c r="AW9466" s="99">
        <v>8.9211E-4</v>
      </c>
      <c r="AX9466" s="99">
        <v>758.30100000000004</v>
      </c>
      <c r="AY9466" s="99">
        <v>1561.2</v>
      </c>
      <c r="AZ9466" s="99">
        <v>1.9702</v>
      </c>
      <c r="BA9466" s="119" t="s">
        <v>8</v>
      </c>
      <c r="BB9466" s="4">
        <v>9466</v>
      </c>
      <c r="BC9466" s="4">
        <v>900</v>
      </c>
    </row>
    <row r="9467" spans="2:55">
      <c r="B9467">
        <v>9466</v>
      </c>
      <c r="C9467" s="5">
        <f t="shared" si="1771"/>
        <v>900</v>
      </c>
      <c r="D9467" s="5">
        <f t="shared" si="1772"/>
        <v>240</v>
      </c>
      <c r="E9467" s="5" t="str">
        <f t="shared" si="1773"/>
        <v>0.0008961</v>
      </c>
      <c r="F9467" s="5" t="str">
        <f t="shared" si="1774"/>
        <v>791.0</v>
      </c>
      <c r="G9467" s="5" t="str">
        <f t="shared" si="1775"/>
        <v>1598</v>
      </c>
      <c r="H9467" s="5" t="str">
        <f t="shared" si="1776"/>
        <v>2.042</v>
      </c>
      <c r="I9467" s="1" t="s">
        <v>8</v>
      </c>
      <c r="AN9467" s="89" t="str">
        <f t="shared" si="1777"/>
        <v>900.0</v>
      </c>
      <c r="AO9467" s="89" t="str">
        <f t="shared" si="1778"/>
        <v>240.0</v>
      </c>
      <c r="AP9467" s="89" t="str">
        <f t="shared" si="1779"/>
        <v>0.0008961</v>
      </c>
      <c r="AQ9467" s="89" t="str">
        <f t="shared" si="1780"/>
        <v>791.0</v>
      </c>
      <c r="AR9467" s="89" t="str">
        <f t="shared" si="1781"/>
        <v>1598</v>
      </c>
      <c r="AS9467" s="89" t="str">
        <f t="shared" si="1782"/>
        <v>2.042</v>
      </c>
      <c r="AT9467" s="89"/>
      <c r="AU9467" s="99">
        <v>900</v>
      </c>
      <c r="AV9467" s="99">
        <v>240</v>
      </c>
      <c r="AW9467" s="99">
        <v>8.9610999999999998E-4</v>
      </c>
      <c r="AX9467" s="99">
        <v>791.00099999999998</v>
      </c>
      <c r="AY9467" s="99">
        <v>1597.5</v>
      </c>
      <c r="AZ9467" s="99">
        <v>2.0415000000000001</v>
      </c>
      <c r="BA9467" s="119" t="s">
        <v>8</v>
      </c>
      <c r="BB9467" s="4">
        <v>9467</v>
      </c>
      <c r="BC9467" s="4">
        <v>900</v>
      </c>
    </row>
    <row r="9468" spans="2:55">
      <c r="B9468">
        <v>9467</v>
      </c>
      <c r="C9468" s="5">
        <f t="shared" si="1771"/>
        <v>900</v>
      </c>
      <c r="D9468" s="5">
        <f t="shared" si="1772"/>
        <v>250</v>
      </c>
      <c r="E9468" s="5" t="str">
        <f t="shared" si="1773"/>
        <v>0.0009001</v>
      </c>
      <c r="F9468" s="5" t="str">
        <f t="shared" si="1774"/>
        <v>823.6</v>
      </c>
      <c r="G9468" s="5" t="str">
        <f t="shared" si="1775"/>
        <v>1634</v>
      </c>
      <c r="H9468" s="5" t="str">
        <f t="shared" si="1776"/>
        <v>2.111</v>
      </c>
      <c r="I9468" s="1" t="s">
        <v>8</v>
      </c>
      <c r="AN9468" s="89" t="str">
        <f t="shared" si="1777"/>
        <v>900.0</v>
      </c>
      <c r="AO9468" s="89" t="str">
        <f t="shared" si="1778"/>
        <v>250.0</v>
      </c>
      <c r="AP9468" s="89" t="str">
        <f t="shared" si="1779"/>
        <v>0.0009001</v>
      </c>
      <c r="AQ9468" s="89" t="str">
        <f t="shared" si="1780"/>
        <v>823.6</v>
      </c>
      <c r="AR9468" s="89" t="str">
        <f t="shared" si="1781"/>
        <v>1634</v>
      </c>
      <c r="AS9468" s="89" t="str">
        <f t="shared" si="1782"/>
        <v>2.111</v>
      </c>
      <c r="AT9468" s="89"/>
      <c r="AU9468" s="99">
        <v>900</v>
      </c>
      <c r="AV9468" s="99">
        <v>250</v>
      </c>
      <c r="AW9468" s="99">
        <v>9.0014000000000001E-4</v>
      </c>
      <c r="AX9468" s="99">
        <v>823.57400000000007</v>
      </c>
      <c r="AY9468" s="99">
        <v>1633.7</v>
      </c>
      <c r="AZ9468" s="99">
        <v>2.1114000000000002</v>
      </c>
      <c r="BA9468" s="119" t="s">
        <v>8</v>
      </c>
      <c r="BB9468" s="4">
        <v>9468</v>
      </c>
      <c r="BC9468" s="4">
        <v>900</v>
      </c>
    </row>
    <row r="9469" spans="2:55">
      <c r="B9469">
        <v>9468</v>
      </c>
      <c r="C9469" s="5">
        <f t="shared" si="1771"/>
        <v>900</v>
      </c>
      <c r="D9469" s="5">
        <f t="shared" si="1772"/>
        <v>260</v>
      </c>
      <c r="E9469" s="5" t="str">
        <f t="shared" si="1773"/>
        <v>0.0009042</v>
      </c>
      <c r="F9469" s="5" t="str">
        <f t="shared" si="1774"/>
        <v>856.1</v>
      </c>
      <c r="G9469" s="5" t="str">
        <f t="shared" si="1775"/>
        <v>1670.</v>
      </c>
      <c r="H9469" s="5" t="str">
        <f t="shared" si="1776"/>
        <v>2.180</v>
      </c>
      <c r="I9469" s="1" t="s">
        <v>8</v>
      </c>
      <c r="AN9469" s="89" t="str">
        <f t="shared" si="1777"/>
        <v>900.0</v>
      </c>
      <c r="AO9469" s="89" t="str">
        <f t="shared" si="1778"/>
        <v>260.0</v>
      </c>
      <c r="AP9469" s="89" t="str">
        <f t="shared" si="1779"/>
        <v>0.0009042</v>
      </c>
      <c r="AQ9469" s="89" t="str">
        <f t="shared" si="1780"/>
        <v>856.1</v>
      </c>
      <c r="AR9469" s="89" t="str">
        <f t="shared" si="1781"/>
        <v>1670.</v>
      </c>
      <c r="AS9469" s="89" t="str">
        <f t="shared" si="1782"/>
        <v>2.180</v>
      </c>
      <c r="AT9469" s="89"/>
      <c r="AU9469" s="99">
        <v>900</v>
      </c>
      <c r="AV9469" s="99">
        <v>260</v>
      </c>
      <c r="AW9469" s="99">
        <v>9.0420999999999991E-4</v>
      </c>
      <c r="AX9469" s="99">
        <v>856.11100000000022</v>
      </c>
      <c r="AY9469" s="99">
        <v>1669.9</v>
      </c>
      <c r="AZ9469" s="99">
        <v>2.1798999999999999</v>
      </c>
      <c r="BA9469" s="119" t="s">
        <v>8</v>
      </c>
      <c r="BB9469" s="4">
        <v>9469</v>
      </c>
      <c r="BC9469" s="4">
        <v>900</v>
      </c>
    </row>
    <row r="9470" spans="2:55">
      <c r="B9470">
        <v>9469</v>
      </c>
      <c r="C9470" s="5">
        <f t="shared" si="1771"/>
        <v>900</v>
      </c>
      <c r="D9470" s="5">
        <f t="shared" si="1772"/>
        <v>270</v>
      </c>
      <c r="E9470" s="5" t="str">
        <f t="shared" si="1773"/>
        <v>0.0009083</v>
      </c>
      <c r="F9470" s="5" t="str">
        <f t="shared" si="1774"/>
        <v>888.6</v>
      </c>
      <c r="G9470" s="5" t="str">
        <f t="shared" si="1775"/>
        <v>1706</v>
      </c>
      <c r="H9470" s="5" t="str">
        <f t="shared" si="1776"/>
        <v>2.247</v>
      </c>
      <c r="I9470" s="1" t="s">
        <v>8</v>
      </c>
      <c r="AN9470" s="89" t="str">
        <f t="shared" si="1777"/>
        <v>900.0</v>
      </c>
      <c r="AO9470" s="89" t="str">
        <f t="shared" si="1778"/>
        <v>270.0</v>
      </c>
      <c r="AP9470" s="89" t="str">
        <f t="shared" si="1779"/>
        <v>0.0009083</v>
      </c>
      <c r="AQ9470" s="89" t="str">
        <f t="shared" si="1780"/>
        <v>888.6</v>
      </c>
      <c r="AR9470" s="89" t="str">
        <f t="shared" si="1781"/>
        <v>1706</v>
      </c>
      <c r="AS9470" s="89" t="str">
        <f t="shared" si="1782"/>
        <v>2.247</v>
      </c>
      <c r="AT9470" s="89"/>
      <c r="AU9470" s="99">
        <v>900</v>
      </c>
      <c r="AV9470" s="99">
        <v>270</v>
      </c>
      <c r="AW9470" s="99">
        <v>9.0832E-4</v>
      </c>
      <c r="AX9470" s="99">
        <v>888.61199999999985</v>
      </c>
      <c r="AY9470" s="99">
        <v>1706.1</v>
      </c>
      <c r="AZ9470" s="99">
        <v>2.2471999999999999</v>
      </c>
      <c r="BA9470" s="119" t="s">
        <v>8</v>
      </c>
      <c r="BB9470" s="4">
        <v>9470</v>
      </c>
      <c r="BC9470" s="4">
        <v>900</v>
      </c>
    </row>
    <row r="9471" spans="2:55">
      <c r="B9471">
        <v>9470</v>
      </c>
      <c r="C9471" s="5">
        <f t="shared" si="1771"/>
        <v>900</v>
      </c>
      <c r="D9471" s="5">
        <f t="shared" si="1772"/>
        <v>280</v>
      </c>
      <c r="E9471" s="5" t="str">
        <f t="shared" si="1773"/>
        <v>0.0009125</v>
      </c>
      <c r="F9471" s="5" t="str">
        <f t="shared" si="1774"/>
        <v>921.0</v>
      </c>
      <c r="G9471" s="5" t="str">
        <f t="shared" si="1775"/>
        <v>1742</v>
      </c>
      <c r="H9471" s="5" t="str">
        <f t="shared" si="1776"/>
        <v>2.313</v>
      </c>
      <c r="I9471" s="1" t="s">
        <v>8</v>
      </c>
      <c r="AN9471" s="89" t="str">
        <f t="shared" si="1777"/>
        <v>900.0</v>
      </c>
      <c r="AO9471" s="89" t="str">
        <f t="shared" si="1778"/>
        <v>280.0</v>
      </c>
      <c r="AP9471" s="89" t="str">
        <f t="shared" si="1779"/>
        <v>0.0009125</v>
      </c>
      <c r="AQ9471" s="89" t="str">
        <f t="shared" si="1780"/>
        <v>921.0</v>
      </c>
      <c r="AR9471" s="89" t="str">
        <f t="shared" si="1781"/>
        <v>1742</v>
      </c>
      <c r="AS9471" s="89" t="str">
        <f t="shared" si="1782"/>
        <v>2.313</v>
      </c>
      <c r="AT9471" s="89"/>
      <c r="AU9471" s="99">
        <v>900</v>
      </c>
      <c r="AV9471" s="99">
        <v>280</v>
      </c>
      <c r="AW9471" s="99">
        <v>9.1246999999999997E-4</v>
      </c>
      <c r="AX9471" s="99">
        <v>920.97700000000009</v>
      </c>
      <c r="AY9471" s="99">
        <v>1742.2</v>
      </c>
      <c r="AZ9471" s="99">
        <v>2.3132000000000001</v>
      </c>
      <c r="BA9471" s="119" t="s">
        <v>8</v>
      </c>
      <c r="BB9471" s="4">
        <v>9471</v>
      </c>
      <c r="BC9471" s="4">
        <v>900</v>
      </c>
    </row>
    <row r="9472" spans="2:55">
      <c r="B9472">
        <v>9471</v>
      </c>
      <c r="C9472" s="5">
        <f t="shared" si="1771"/>
        <v>900</v>
      </c>
      <c r="D9472" s="5">
        <f t="shared" si="1772"/>
        <v>290</v>
      </c>
      <c r="E9472" s="5" t="str">
        <f t="shared" si="1773"/>
        <v>0.0009167</v>
      </c>
      <c r="F9472" s="5" t="str">
        <f t="shared" si="1774"/>
        <v>953.4</v>
      </c>
      <c r="G9472" s="5" t="str">
        <f t="shared" si="1775"/>
        <v>1778</v>
      </c>
      <c r="H9472" s="5" t="str">
        <f t="shared" si="1776"/>
        <v>2.378</v>
      </c>
      <c r="I9472" s="1" t="s">
        <v>8</v>
      </c>
      <c r="AN9472" s="89" t="str">
        <f t="shared" si="1777"/>
        <v>900.0</v>
      </c>
      <c r="AO9472" s="89" t="str">
        <f t="shared" si="1778"/>
        <v>290.0</v>
      </c>
      <c r="AP9472" s="89" t="str">
        <f t="shared" si="1779"/>
        <v>0.0009167</v>
      </c>
      <c r="AQ9472" s="89" t="str">
        <f t="shared" si="1780"/>
        <v>953.4</v>
      </c>
      <c r="AR9472" s="89" t="str">
        <f t="shared" si="1781"/>
        <v>1778</v>
      </c>
      <c r="AS9472" s="89" t="str">
        <f t="shared" si="1782"/>
        <v>2.378</v>
      </c>
      <c r="AT9472" s="89"/>
      <c r="AU9472" s="99">
        <v>900</v>
      </c>
      <c r="AV9472" s="99">
        <v>290</v>
      </c>
      <c r="AW9472" s="99">
        <v>9.1664999999999997E-4</v>
      </c>
      <c r="AX9472" s="99">
        <v>953.41500000000008</v>
      </c>
      <c r="AY9472" s="99">
        <v>1778.4</v>
      </c>
      <c r="AZ9472" s="99">
        <v>2.3780000000000001</v>
      </c>
      <c r="BA9472" s="119" t="s">
        <v>8</v>
      </c>
      <c r="BB9472" s="4">
        <v>9472</v>
      </c>
      <c r="BC9472" s="4">
        <v>900</v>
      </c>
    </row>
    <row r="9473" spans="2:55">
      <c r="B9473">
        <v>9472</v>
      </c>
      <c r="C9473" s="5">
        <f t="shared" si="1771"/>
        <v>900</v>
      </c>
      <c r="D9473" s="5">
        <f t="shared" si="1772"/>
        <v>300</v>
      </c>
      <c r="E9473" s="5" t="str">
        <f t="shared" si="1773"/>
        <v>0.0009209</v>
      </c>
      <c r="F9473" s="5" t="str">
        <f t="shared" si="1774"/>
        <v>985.7</v>
      </c>
      <c r="G9473" s="5" t="str">
        <f t="shared" si="1775"/>
        <v>1815</v>
      </c>
      <c r="H9473" s="5" t="str">
        <f t="shared" si="1776"/>
        <v>2.442</v>
      </c>
      <c r="I9473" s="1" t="s">
        <v>8</v>
      </c>
      <c r="AN9473" s="89" t="str">
        <f t="shared" si="1777"/>
        <v>900.0</v>
      </c>
      <c r="AO9473" s="89" t="str">
        <f t="shared" si="1778"/>
        <v>300.0</v>
      </c>
      <c r="AP9473" s="89" t="str">
        <f t="shared" si="1779"/>
        <v>0.0009209</v>
      </c>
      <c r="AQ9473" s="89" t="str">
        <f t="shared" si="1780"/>
        <v>985.7</v>
      </c>
      <c r="AR9473" s="89" t="str">
        <f t="shared" si="1781"/>
        <v>1815</v>
      </c>
      <c r="AS9473" s="89" t="str">
        <f t="shared" si="1782"/>
        <v>2.442</v>
      </c>
      <c r="AT9473" s="89"/>
      <c r="AU9473" s="99">
        <v>900</v>
      </c>
      <c r="AV9473" s="99">
        <v>300</v>
      </c>
      <c r="AW9473" s="99">
        <v>9.2086999999999996E-4</v>
      </c>
      <c r="AX9473" s="99">
        <v>985.71699999999998</v>
      </c>
      <c r="AY9473" s="99">
        <v>1814.5</v>
      </c>
      <c r="AZ9473" s="99">
        <v>2.4416000000000002</v>
      </c>
      <c r="BA9473" s="119" t="s">
        <v>8</v>
      </c>
      <c r="BB9473" s="4">
        <v>9473</v>
      </c>
      <c r="BC9473" s="4">
        <v>900</v>
      </c>
    </row>
    <row r="9474" spans="2:55">
      <c r="B9474">
        <v>9473</v>
      </c>
      <c r="C9474" s="5">
        <f t="shared" si="1771"/>
        <v>900</v>
      </c>
      <c r="D9474" s="5">
        <f t="shared" si="1772"/>
        <v>320</v>
      </c>
      <c r="E9474" s="5" t="str">
        <f t="shared" si="1773"/>
        <v>0.0009294</v>
      </c>
      <c r="F9474" s="5" t="str">
        <f t="shared" si="1774"/>
        <v>1050.</v>
      </c>
      <c r="G9474" s="5" t="str">
        <f t="shared" si="1775"/>
        <v>1887</v>
      </c>
      <c r="H9474" s="5" t="str">
        <f t="shared" si="1776"/>
        <v>2.566</v>
      </c>
      <c r="I9474" s="1" t="s">
        <v>8</v>
      </c>
      <c r="AN9474" s="89" t="str">
        <f t="shared" si="1777"/>
        <v>900.0</v>
      </c>
      <c r="AO9474" s="89" t="str">
        <f t="shared" si="1778"/>
        <v>320.0</v>
      </c>
      <c r="AP9474" s="89" t="str">
        <f t="shared" si="1779"/>
        <v>0.0009294</v>
      </c>
      <c r="AQ9474" s="89" t="str">
        <f t="shared" si="1780"/>
        <v>1050.</v>
      </c>
      <c r="AR9474" s="89" t="str">
        <f t="shared" si="1781"/>
        <v>1887</v>
      </c>
      <c r="AS9474" s="89" t="str">
        <f t="shared" si="1782"/>
        <v>2.566</v>
      </c>
      <c r="AT9474" s="89"/>
      <c r="AU9474" s="99">
        <v>900</v>
      </c>
      <c r="AV9474" s="99">
        <v>320</v>
      </c>
      <c r="AW9474" s="99">
        <v>9.2940999999999998E-4</v>
      </c>
      <c r="AX9474" s="99">
        <v>1050.3310000000001</v>
      </c>
      <c r="AY9474" s="99">
        <v>1886.8</v>
      </c>
      <c r="AZ9474" s="99">
        <v>2.5655000000000001</v>
      </c>
      <c r="BA9474" s="119" t="s">
        <v>8</v>
      </c>
      <c r="BB9474" s="4">
        <v>9474</v>
      </c>
      <c r="BC9474" s="4">
        <v>900</v>
      </c>
    </row>
    <row r="9475" spans="2:55">
      <c r="B9475">
        <v>9474</v>
      </c>
      <c r="C9475" s="5">
        <f t="shared" si="1771"/>
        <v>900</v>
      </c>
      <c r="D9475" s="5">
        <f t="shared" si="1772"/>
        <v>340</v>
      </c>
      <c r="E9475" s="5" t="str">
        <f t="shared" si="1773"/>
        <v>0.0009381</v>
      </c>
      <c r="F9475" s="5" t="str">
        <f t="shared" si="1774"/>
        <v>1115</v>
      </c>
      <c r="G9475" s="5" t="str">
        <f t="shared" si="1775"/>
        <v>1959</v>
      </c>
      <c r="H9475" s="5" t="str">
        <f t="shared" si="1776"/>
        <v>2.685</v>
      </c>
      <c r="I9475" s="1" t="s">
        <v>8</v>
      </c>
      <c r="AN9475" s="89" t="str">
        <f t="shared" si="1777"/>
        <v>900.0</v>
      </c>
      <c r="AO9475" s="89" t="str">
        <f t="shared" si="1778"/>
        <v>340.0</v>
      </c>
      <c r="AP9475" s="89" t="str">
        <f t="shared" si="1779"/>
        <v>0.0009381</v>
      </c>
      <c r="AQ9475" s="89" t="str">
        <f t="shared" si="1780"/>
        <v>1115</v>
      </c>
      <c r="AR9475" s="89" t="str">
        <f t="shared" si="1781"/>
        <v>1959</v>
      </c>
      <c r="AS9475" s="89" t="str">
        <f t="shared" si="1782"/>
        <v>2.685</v>
      </c>
      <c r="AT9475" s="89"/>
      <c r="AU9475" s="99">
        <v>900</v>
      </c>
      <c r="AV9475" s="99">
        <v>340</v>
      </c>
      <c r="AW9475" s="99">
        <v>9.3808999999999993E-4</v>
      </c>
      <c r="AX9475" s="99">
        <v>1114.7190000000001</v>
      </c>
      <c r="AY9475" s="99">
        <v>1959</v>
      </c>
      <c r="AZ9475" s="99">
        <v>2.6850999999999998</v>
      </c>
      <c r="BA9475" s="119" t="s">
        <v>8</v>
      </c>
      <c r="BB9475" s="4">
        <v>9475</v>
      </c>
      <c r="BC9475" s="4">
        <v>900</v>
      </c>
    </row>
    <row r="9476" spans="2:55">
      <c r="B9476">
        <v>9475</v>
      </c>
      <c r="C9476" s="5">
        <f t="shared" si="1771"/>
        <v>900</v>
      </c>
      <c r="D9476" s="5">
        <f t="shared" si="1772"/>
        <v>360</v>
      </c>
      <c r="E9476" s="5" t="str">
        <f t="shared" si="1773"/>
        <v>0.0009469</v>
      </c>
      <c r="F9476" s="5" t="str">
        <f t="shared" si="1774"/>
        <v>1179</v>
      </c>
      <c r="G9476" s="5" t="str">
        <f t="shared" si="1775"/>
        <v>2031</v>
      </c>
      <c r="H9476" s="5" t="str">
        <f t="shared" si="1776"/>
        <v>2.801</v>
      </c>
      <c r="I9476" s="1" t="s">
        <v>8</v>
      </c>
      <c r="AN9476" s="89" t="str">
        <f t="shared" si="1777"/>
        <v>900.0</v>
      </c>
      <c r="AO9476" s="89" t="str">
        <f t="shared" si="1778"/>
        <v>360.0</v>
      </c>
      <c r="AP9476" s="89" t="str">
        <f t="shared" si="1779"/>
        <v>0.0009469</v>
      </c>
      <c r="AQ9476" s="89" t="str">
        <f t="shared" si="1780"/>
        <v>1179</v>
      </c>
      <c r="AR9476" s="89" t="str">
        <f t="shared" si="1781"/>
        <v>2031</v>
      </c>
      <c r="AS9476" s="89" t="str">
        <f t="shared" si="1782"/>
        <v>2.801</v>
      </c>
      <c r="AT9476" s="89"/>
      <c r="AU9476" s="99">
        <v>900</v>
      </c>
      <c r="AV9476" s="99">
        <v>360</v>
      </c>
      <c r="AW9476" s="99">
        <v>9.4691999999999997E-4</v>
      </c>
      <c r="AX9476" s="99">
        <v>1178.7719999999999</v>
      </c>
      <c r="AY9476" s="99">
        <v>2031</v>
      </c>
      <c r="AZ9476" s="99">
        <v>2.8008000000000002</v>
      </c>
      <c r="BA9476" s="119" t="s">
        <v>8</v>
      </c>
      <c r="BB9476" s="4">
        <v>9476</v>
      </c>
      <c r="BC9476" s="4">
        <v>900</v>
      </c>
    </row>
    <row r="9477" spans="2:55">
      <c r="B9477">
        <v>9476</v>
      </c>
      <c r="C9477" s="5">
        <f t="shared" si="1771"/>
        <v>900</v>
      </c>
      <c r="D9477" s="5">
        <f t="shared" si="1772"/>
        <v>380</v>
      </c>
      <c r="E9477" s="5" t="str">
        <f t="shared" si="1773"/>
        <v>0.0009559</v>
      </c>
      <c r="F9477" s="5" t="str">
        <f t="shared" si="1774"/>
        <v>1243</v>
      </c>
      <c r="G9477" s="5" t="str">
        <f t="shared" si="1775"/>
        <v>2103</v>
      </c>
      <c r="H9477" s="5" t="str">
        <f t="shared" si="1776"/>
        <v>2.913</v>
      </c>
      <c r="I9477" s="1" t="s">
        <v>12</v>
      </c>
      <c r="AN9477" s="89" t="str">
        <f t="shared" si="1777"/>
        <v>900.0</v>
      </c>
      <c r="AO9477" s="89" t="str">
        <f t="shared" si="1778"/>
        <v>380.0</v>
      </c>
      <c r="AP9477" s="89" t="str">
        <f t="shared" si="1779"/>
        <v>0.0009559</v>
      </c>
      <c r="AQ9477" s="89" t="str">
        <f t="shared" si="1780"/>
        <v>1243</v>
      </c>
      <c r="AR9477" s="89" t="str">
        <f t="shared" si="1781"/>
        <v>2103</v>
      </c>
      <c r="AS9477" s="89" t="str">
        <f t="shared" si="1782"/>
        <v>2.913</v>
      </c>
      <c r="AT9477" s="89"/>
      <c r="AU9477" s="99">
        <v>900</v>
      </c>
      <c r="AV9477" s="99">
        <v>380</v>
      </c>
      <c r="AW9477" s="99">
        <v>9.5587000000000005E-4</v>
      </c>
      <c r="AX9477" s="99">
        <v>1242.7170000000001</v>
      </c>
      <c r="AY9477" s="99">
        <v>2103</v>
      </c>
      <c r="AZ9477" s="99">
        <v>2.9127999999999998</v>
      </c>
      <c r="BA9477" s="119" t="s">
        <v>12</v>
      </c>
      <c r="BB9477" s="4">
        <v>9477</v>
      </c>
      <c r="BC9477" s="4">
        <v>900</v>
      </c>
    </row>
    <row r="9478" spans="2:55">
      <c r="B9478">
        <v>9477</v>
      </c>
      <c r="C9478" s="5">
        <f t="shared" si="1771"/>
        <v>900</v>
      </c>
      <c r="D9478" s="5">
        <f t="shared" si="1772"/>
        <v>400</v>
      </c>
      <c r="E9478" s="5" t="str">
        <f t="shared" si="1773"/>
        <v>0.0009650</v>
      </c>
      <c r="F9478" s="5" t="str">
        <f t="shared" si="1774"/>
        <v>1306</v>
      </c>
      <c r="G9478" s="5" t="str">
        <f t="shared" si="1775"/>
        <v>2175</v>
      </c>
      <c r="H9478" s="5" t="str">
        <f t="shared" si="1776"/>
        <v>3.021</v>
      </c>
      <c r="I9478" s="1" t="s">
        <v>12</v>
      </c>
      <c r="AN9478" s="89" t="str">
        <f t="shared" si="1777"/>
        <v>900.0</v>
      </c>
      <c r="AO9478" s="89" t="str">
        <f t="shared" si="1778"/>
        <v>400.0</v>
      </c>
      <c r="AP9478" s="89" t="str">
        <f t="shared" si="1779"/>
        <v>0.0009650</v>
      </c>
      <c r="AQ9478" s="89" t="str">
        <f t="shared" si="1780"/>
        <v>1306</v>
      </c>
      <c r="AR9478" s="89" t="str">
        <f t="shared" si="1781"/>
        <v>2175</v>
      </c>
      <c r="AS9478" s="89" t="str">
        <f t="shared" si="1782"/>
        <v>3.021</v>
      </c>
      <c r="AT9478" s="89"/>
      <c r="AU9478" s="99">
        <v>900</v>
      </c>
      <c r="AV9478" s="99">
        <v>400</v>
      </c>
      <c r="AW9478" s="99">
        <v>9.6496000000000006E-4</v>
      </c>
      <c r="AX9478" s="99">
        <v>1306.4360000000001</v>
      </c>
      <c r="AY9478" s="99">
        <v>2174.9</v>
      </c>
      <c r="AZ9478" s="99">
        <v>3.0211999999999999</v>
      </c>
      <c r="BA9478" s="119" t="s">
        <v>12</v>
      </c>
      <c r="BB9478" s="4">
        <v>9478</v>
      </c>
      <c r="BC9478" s="4">
        <v>900</v>
      </c>
    </row>
    <row r="9479" spans="2:55">
      <c r="B9479">
        <v>9478</v>
      </c>
      <c r="C9479" s="5">
        <f t="shared" si="1771"/>
        <v>900</v>
      </c>
      <c r="D9479" s="5">
        <f t="shared" si="1772"/>
        <v>420</v>
      </c>
      <c r="E9479" s="5" t="str">
        <f t="shared" si="1773"/>
        <v>0.0009742</v>
      </c>
      <c r="F9479" s="5" t="str">
        <f t="shared" si="1774"/>
        <v>1370.</v>
      </c>
      <c r="G9479" s="5" t="str">
        <f t="shared" si="1775"/>
        <v>2247</v>
      </c>
      <c r="H9479" s="5" t="str">
        <f t="shared" si="1776"/>
        <v>3.126</v>
      </c>
      <c r="I9479" s="1" t="s">
        <v>12</v>
      </c>
      <c r="AN9479" s="89" t="str">
        <f t="shared" si="1777"/>
        <v>900.0</v>
      </c>
      <c r="AO9479" s="89" t="str">
        <f t="shared" si="1778"/>
        <v>420.0</v>
      </c>
      <c r="AP9479" s="89" t="str">
        <f t="shared" si="1779"/>
        <v>0.0009742</v>
      </c>
      <c r="AQ9479" s="89" t="str">
        <f t="shared" si="1780"/>
        <v>1370.</v>
      </c>
      <c r="AR9479" s="89" t="str">
        <f t="shared" si="1781"/>
        <v>2247</v>
      </c>
      <c r="AS9479" s="89" t="str">
        <f t="shared" si="1782"/>
        <v>3.126</v>
      </c>
      <c r="AT9479" s="89"/>
      <c r="AU9479" s="99">
        <v>900</v>
      </c>
      <c r="AV9479" s="99">
        <v>420</v>
      </c>
      <c r="AW9479" s="99">
        <v>9.7418000000000005E-4</v>
      </c>
      <c r="AX9479" s="99">
        <v>1369.9379999999996</v>
      </c>
      <c r="AY9479" s="99">
        <v>2246.6999999999998</v>
      </c>
      <c r="AZ9479" s="99">
        <v>3.1263000000000001</v>
      </c>
      <c r="BA9479" s="119" t="s">
        <v>12</v>
      </c>
      <c r="BB9479" s="4">
        <v>9479</v>
      </c>
      <c r="BC9479" s="4">
        <v>900</v>
      </c>
    </row>
    <row r="9480" spans="2:55">
      <c r="B9480">
        <v>9479</v>
      </c>
      <c r="C9480" s="5">
        <f t="shared" si="1771"/>
        <v>900</v>
      </c>
      <c r="D9480" s="5">
        <f t="shared" si="1772"/>
        <v>440</v>
      </c>
      <c r="E9480" s="5" t="str">
        <f t="shared" si="1773"/>
        <v>0.0009835</v>
      </c>
      <c r="F9480" s="5" t="str">
        <f t="shared" si="1774"/>
        <v>1433</v>
      </c>
      <c r="G9480" s="5" t="str">
        <f t="shared" si="1775"/>
        <v>2318</v>
      </c>
      <c r="H9480" s="5" t="str">
        <f t="shared" si="1776"/>
        <v>3.228</v>
      </c>
      <c r="I9480" s="1" t="s">
        <v>12</v>
      </c>
      <c r="AN9480" s="89" t="str">
        <f t="shared" si="1777"/>
        <v>900.0</v>
      </c>
      <c r="AO9480" s="89" t="str">
        <f t="shared" si="1778"/>
        <v>440.0</v>
      </c>
      <c r="AP9480" s="89" t="str">
        <f t="shared" si="1779"/>
        <v>0.0009835</v>
      </c>
      <c r="AQ9480" s="89" t="str">
        <f t="shared" si="1780"/>
        <v>1433</v>
      </c>
      <c r="AR9480" s="89" t="str">
        <f t="shared" si="1781"/>
        <v>2318</v>
      </c>
      <c r="AS9480" s="89" t="str">
        <f t="shared" si="1782"/>
        <v>3.228</v>
      </c>
      <c r="AT9480" s="89"/>
      <c r="AU9480" s="99">
        <v>900</v>
      </c>
      <c r="AV9480" s="99">
        <v>440</v>
      </c>
      <c r="AW9480" s="99">
        <v>9.8353000000000004E-4</v>
      </c>
      <c r="AX9480" s="99">
        <v>1433.223</v>
      </c>
      <c r="AY9480" s="99">
        <v>2318.4</v>
      </c>
      <c r="AZ9480" s="99">
        <v>3.2282000000000002</v>
      </c>
      <c r="BA9480" s="119" t="s">
        <v>12</v>
      </c>
      <c r="BB9480" s="4">
        <v>9480</v>
      </c>
      <c r="BC9480" s="4">
        <v>900</v>
      </c>
    </row>
    <row r="9481" spans="2:55">
      <c r="B9481">
        <v>9480</v>
      </c>
      <c r="C9481" s="5">
        <f t="shared" si="1771"/>
        <v>900</v>
      </c>
      <c r="D9481" s="5">
        <f t="shared" si="1772"/>
        <v>460</v>
      </c>
      <c r="E9481" s="5" t="str">
        <f t="shared" si="1773"/>
        <v>0.0009930</v>
      </c>
      <c r="F9481" s="5" t="str">
        <f t="shared" si="1774"/>
        <v>1496</v>
      </c>
      <c r="G9481" s="5" t="str">
        <f t="shared" si="1775"/>
        <v>2390.</v>
      </c>
      <c r="H9481" s="5" t="str">
        <f t="shared" si="1776"/>
        <v>3.327</v>
      </c>
      <c r="I9481" s="1" t="s">
        <v>12</v>
      </c>
      <c r="AN9481" s="89" t="str">
        <f t="shared" si="1777"/>
        <v>900.0</v>
      </c>
      <c r="AO9481" s="89" t="str">
        <f t="shared" si="1778"/>
        <v>460.0</v>
      </c>
      <c r="AP9481" s="89" t="str">
        <f t="shared" si="1779"/>
        <v>0.0009930</v>
      </c>
      <c r="AQ9481" s="89" t="str">
        <f t="shared" si="1780"/>
        <v>1496</v>
      </c>
      <c r="AR9481" s="89" t="str">
        <f t="shared" si="1781"/>
        <v>2390.</v>
      </c>
      <c r="AS9481" s="89" t="str">
        <f t="shared" si="1782"/>
        <v>3.327</v>
      </c>
      <c r="AT9481" s="89"/>
      <c r="AU9481" s="99">
        <v>900</v>
      </c>
      <c r="AV9481" s="99">
        <v>460</v>
      </c>
      <c r="AW9481" s="99">
        <v>9.9299999999999996E-4</v>
      </c>
      <c r="AX9481" s="99">
        <v>1496.2000000000003</v>
      </c>
      <c r="AY9481" s="99">
        <v>2389.9</v>
      </c>
      <c r="AZ9481" s="99">
        <v>3.3271000000000002</v>
      </c>
      <c r="BA9481" s="119" t="s">
        <v>12</v>
      </c>
      <c r="BB9481" s="4">
        <v>9481</v>
      </c>
      <c r="BC9481" s="4">
        <v>900</v>
      </c>
    </row>
    <row r="9482" spans="2:55">
      <c r="B9482">
        <v>9481</v>
      </c>
      <c r="C9482" s="5">
        <f t="shared" si="1771"/>
        <v>900</v>
      </c>
      <c r="D9482" s="5">
        <f t="shared" si="1772"/>
        <v>480</v>
      </c>
      <c r="E9482" s="5" t="str">
        <f t="shared" si="1773"/>
        <v>0.001003</v>
      </c>
      <c r="F9482" s="5" t="str">
        <f t="shared" si="1774"/>
        <v>1559</v>
      </c>
      <c r="G9482" s="5" t="str">
        <f t="shared" si="1775"/>
        <v>2461</v>
      </c>
      <c r="H9482" s="5" t="str">
        <f t="shared" si="1776"/>
        <v>3.423</v>
      </c>
      <c r="I9482" s="1" t="s">
        <v>12</v>
      </c>
      <c r="AN9482" s="89" t="str">
        <f t="shared" si="1777"/>
        <v>900.0</v>
      </c>
      <c r="AO9482" s="89" t="str">
        <f t="shared" si="1778"/>
        <v>480.0</v>
      </c>
      <c r="AP9482" s="89" t="str">
        <f t="shared" si="1779"/>
        <v>0.001003</v>
      </c>
      <c r="AQ9482" s="89" t="str">
        <f t="shared" si="1780"/>
        <v>1559</v>
      </c>
      <c r="AR9482" s="89" t="str">
        <f t="shared" si="1781"/>
        <v>2461</v>
      </c>
      <c r="AS9482" s="89" t="str">
        <f t="shared" si="1782"/>
        <v>3.423</v>
      </c>
      <c r="AT9482" s="89"/>
      <c r="AU9482" s="99">
        <v>900</v>
      </c>
      <c r="AV9482" s="99">
        <v>480</v>
      </c>
      <c r="AW9482" s="99">
        <v>1.0026E-3</v>
      </c>
      <c r="AX9482" s="99">
        <v>1558.96</v>
      </c>
      <c r="AY9482" s="99">
        <v>2461.3000000000002</v>
      </c>
      <c r="AZ9482" s="99">
        <v>3.4232999999999998</v>
      </c>
      <c r="BA9482" s="119" t="s">
        <v>12</v>
      </c>
      <c r="BB9482" s="4">
        <v>9482</v>
      </c>
      <c r="BC9482" s="4">
        <v>900</v>
      </c>
    </row>
    <row r="9483" spans="2:55">
      <c r="B9483">
        <v>9482</v>
      </c>
      <c r="C9483" s="5">
        <f t="shared" si="1771"/>
        <v>900</v>
      </c>
      <c r="D9483" s="5">
        <f t="shared" si="1772"/>
        <v>500</v>
      </c>
      <c r="E9483" s="5" t="str">
        <f t="shared" si="1773"/>
        <v>0.001012</v>
      </c>
      <c r="F9483" s="5" t="str">
        <f t="shared" si="1774"/>
        <v>1622</v>
      </c>
      <c r="G9483" s="5" t="str">
        <f t="shared" si="1775"/>
        <v>2533</v>
      </c>
      <c r="H9483" s="5" t="str">
        <f t="shared" si="1776"/>
        <v>3.517</v>
      </c>
      <c r="I9483" s="1" t="s">
        <v>12</v>
      </c>
      <c r="AN9483" s="89" t="str">
        <f t="shared" si="1777"/>
        <v>900.0</v>
      </c>
      <c r="AO9483" s="89" t="str">
        <f t="shared" si="1778"/>
        <v>500.0</v>
      </c>
      <c r="AP9483" s="89" t="str">
        <f t="shared" si="1779"/>
        <v>0.001012</v>
      </c>
      <c r="AQ9483" s="89" t="str">
        <f t="shared" si="1780"/>
        <v>1622</v>
      </c>
      <c r="AR9483" s="89" t="str">
        <f t="shared" si="1781"/>
        <v>2533</v>
      </c>
      <c r="AS9483" s="89" t="str">
        <f t="shared" si="1782"/>
        <v>3.517</v>
      </c>
      <c r="AT9483" s="89"/>
      <c r="AU9483" s="99">
        <v>900</v>
      </c>
      <c r="AV9483" s="99">
        <v>500</v>
      </c>
      <c r="AW9483" s="99">
        <v>1.0123E-3</v>
      </c>
      <c r="AX9483" s="99">
        <v>1621.5299999999997</v>
      </c>
      <c r="AY9483" s="99">
        <v>2532.6</v>
      </c>
      <c r="AZ9483" s="99">
        <v>3.5167000000000002</v>
      </c>
      <c r="BA9483" s="119" t="s">
        <v>12</v>
      </c>
      <c r="BB9483" s="4">
        <v>9483</v>
      </c>
      <c r="BC9483" s="4">
        <v>900</v>
      </c>
    </row>
    <row r="9484" spans="2:55">
      <c r="B9484">
        <v>9483</v>
      </c>
      <c r="C9484" s="5">
        <f t="shared" si="1771"/>
        <v>900</v>
      </c>
      <c r="D9484" s="5">
        <f t="shared" si="1772"/>
        <v>550</v>
      </c>
      <c r="E9484" s="5" t="str">
        <f t="shared" si="1773"/>
        <v>0.001037</v>
      </c>
      <c r="F9484" s="5" t="str">
        <f t="shared" si="1774"/>
        <v>1777</v>
      </c>
      <c r="G9484" s="5" t="str">
        <f t="shared" si="1775"/>
        <v>2710.</v>
      </c>
      <c r="H9484" s="5" t="str">
        <f t="shared" si="1776"/>
        <v>3.739</v>
      </c>
      <c r="I9484" s="1" t="s">
        <v>12</v>
      </c>
      <c r="AN9484" s="89" t="str">
        <f t="shared" si="1777"/>
        <v>900.0</v>
      </c>
      <c r="AO9484" s="89" t="str">
        <f t="shared" si="1778"/>
        <v>550.0</v>
      </c>
      <c r="AP9484" s="89" t="str">
        <f t="shared" si="1779"/>
        <v>0.001037</v>
      </c>
      <c r="AQ9484" s="89" t="str">
        <f t="shared" si="1780"/>
        <v>1777</v>
      </c>
      <c r="AR9484" s="89" t="str">
        <f t="shared" si="1781"/>
        <v>2710.</v>
      </c>
      <c r="AS9484" s="89" t="str">
        <f t="shared" si="1782"/>
        <v>3.739</v>
      </c>
      <c r="AT9484" s="89"/>
      <c r="AU9484" s="99">
        <v>900</v>
      </c>
      <c r="AV9484" s="99">
        <v>550</v>
      </c>
      <c r="AW9484" s="99">
        <v>1.0371E-3</v>
      </c>
      <c r="AX9484" s="99">
        <v>1777.0100000000002</v>
      </c>
      <c r="AY9484" s="99">
        <v>2710.4</v>
      </c>
      <c r="AZ9484" s="99">
        <v>3.7393999999999998</v>
      </c>
      <c r="BA9484" s="119" t="s">
        <v>12</v>
      </c>
      <c r="BB9484" s="4">
        <v>9484</v>
      </c>
      <c r="BC9484" s="4">
        <v>900</v>
      </c>
    </row>
    <row r="9485" spans="2:55">
      <c r="B9485">
        <v>9484</v>
      </c>
      <c r="C9485" s="5">
        <f t="shared" si="1771"/>
        <v>900</v>
      </c>
      <c r="D9485" s="5">
        <f t="shared" si="1772"/>
        <v>600</v>
      </c>
      <c r="E9485" s="5" t="str">
        <f t="shared" si="1773"/>
        <v>0.001063</v>
      </c>
      <c r="F9485" s="5" t="str">
        <f t="shared" si="1774"/>
        <v>1931</v>
      </c>
      <c r="G9485" s="5" t="str">
        <f t="shared" si="1775"/>
        <v>2887</v>
      </c>
      <c r="H9485" s="5" t="str">
        <f t="shared" si="1776"/>
        <v>3.948</v>
      </c>
      <c r="I9485" s="1" t="s">
        <v>12</v>
      </c>
      <c r="AN9485" s="89" t="str">
        <f t="shared" si="1777"/>
        <v>900.0</v>
      </c>
      <c r="AO9485" s="89" t="str">
        <f t="shared" si="1778"/>
        <v>600.0</v>
      </c>
      <c r="AP9485" s="89" t="str">
        <f t="shared" si="1779"/>
        <v>0.001063</v>
      </c>
      <c r="AQ9485" s="89" t="str">
        <f t="shared" si="1780"/>
        <v>1931</v>
      </c>
      <c r="AR9485" s="89" t="str">
        <f t="shared" si="1781"/>
        <v>2887</v>
      </c>
      <c r="AS9485" s="89" t="str">
        <f t="shared" si="1782"/>
        <v>3.948</v>
      </c>
      <c r="AT9485" s="89"/>
      <c r="AU9485" s="99">
        <v>900</v>
      </c>
      <c r="AV9485" s="99">
        <v>600</v>
      </c>
      <c r="AW9485" s="99">
        <v>1.0625000000000001E-3</v>
      </c>
      <c r="AX9485" s="99">
        <v>1931.0500000000002</v>
      </c>
      <c r="AY9485" s="99">
        <v>2887.3</v>
      </c>
      <c r="AZ9485" s="99">
        <v>3.9481000000000002</v>
      </c>
      <c r="BA9485" s="119" t="s">
        <v>12</v>
      </c>
      <c r="BB9485" s="4">
        <v>9485</v>
      </c>
      <c r="BC9485" s="4">
        <v>900</v>
      </c>
    </row>
    <row r="9486" spans="2:55">
      <c r="B9486">
        <v>9485</v>
      </c>
      <c r="C9486" s="5">
        <f t="shared" si="1771"/>
        <v>900</v>
      </c>
      <c r="D9486" s="5">
        <f t="shared" si="1772"/>
        <v>650</v>
      </c>
      <c r="E9486" s="5" t="str">
        <f t="shared" si="1773"/>
        <v>0.001089</v>
      </c>
      <c r="F9486" s="5" t="str">
        <f t="shared" si="1774"/>
        <v>2084</v>
      </c>
      <c r="G9486" s="5" t="str">
        <f t="shared" si="1775"/>
        <v>3063</v>
      </c>
      <c r="H9486" s="5" t="str">
        <f t="shared" si="1776"/>
        <v>4.144</v>
      </c>
      <c r="I9486" s="1" t="s">
        <v>12</v>
      </c>
      <c r="AN9486" s="89" t="str">
        <f t="shared" si="1777"/>
        <v>900.0</v>
      </c>
      <c r="AO9486" s="89" t="str">
        <f t="shared" si="1778"/>
        <v>650.0</v>
      </c>
      <c r="AP9486" s="89" t="str">
        <f t="shared" si="1779"/>
        <v>0.001089</v>
      </c>
      <c r="AQ9486" s="89" t="str">
        <f t="shared" si="1780"/>
        <v>2084</v>
      </c>
      <c r="AR9486" s="89" t="str">
        <f t="shared" si="1781"/>
        <v>3063</v>
      </c>
      <c r="AS9486" s="89" t="str">
        <f t="shared" si="1782"/>
        <v>4.144</v>
      </c>
      <c r="AT9486" s="89"/>
      <c r="AU9486" s="99">
        <v>900</v>
      </c>
      <c r="AV9486" s="99">
        <v>650</v>
      </c>
      <c r="AW9486" s="99">
        <v>1.0886000000000001E-3</v>
      </c>
      <c r="AX9486" s="99">
        <v>2083.66</v>
      </c>
      <c r="AY9486" s="99">
        <v>3063.4</v>
      </c>
      <c r="AZ9486" s="99">
        <v>4.1441999999999997</v>
      </c>
      <c r="BA9486" s="119" t="s">
        <v>12</v>
      </c>
      <c r="BB9486" s="4">
        <v>9486</v>
      </c>
      <c r="BC9486" s="4">
        <v>900</v>
      </c>
    </row>
    <row r="9487" spans="2:55">
      <c r="B9487">
        <v>9486</v>
      </c>
      <c r="C9487" s="5">
        <f t="shared" ref="C9487:C9550" si="1783">_xlfn.NUMBERVALUE(AN9487)</f>
        <v>900</v>
      </c>
      <c r="D9487" s="5">
        <f t="shared" ref="D9487:D9550" si="1784">_xlfn.NUMBERVALUE(AO9487)</f>
        <v>700</v>
      </c>
      <c r="E9487" s="5" t="str">
        <f t="shared" ref="E9487:E9550" si="1785">AP9487</f>
        <v>0.001115</v>
      </c>
      <c r="F9487" s="5" t="str">
        <f t="shared" ref="F9487:F9550" si="1786">IF($D9487=0,_xlfn.NUMBERVALUE(AQ9487),AQ9487)</f>
        <v>2235</v>
      </c>
      <c r="G9487" s="5" t="str">
        <f t="shared" ref="G9487:G9550" si="1787">IF($D9487=0,_xlfn.NUMBERVALUE(AR9487),AR9487)</f>
        <v>3239</v>
      </c>
      <c r="H9487" s="5" t="str">
        <f t="shared" ref="H9487:H9550" si="1788">IF($D9487=0,_xlfn.NUMBERVALUE(AS9487),AS9487)</f>
        <v>4.329</v>
      </c>
      <c r="I9487" s="1" t="s">
        <v>12</v>
      </c>
      <c r="AN9487" s="89" t="str">
        <f t="shared" ref="AN9487:AN9550" si="1789">IF(AU9487=0,"0.000",TEXT(IF(AU9487&lt;0,"-","")&amp;LEFT(TEXT(ABS(AU9487),"0."&amp;REPT("0",4-1)&amp;"E+00"),4+1)*10^FLOOR(LOG10(TEXT(ABS(AU9487),"0."&amp;REPT("0",4-1)&amp;"E+00")),1),(""&amp;(IF(OR(AND(FLOOR(LOG10(TEXT(ABS(AU9487),"0."&amp;REPT("0",4-1)&amp;"E+00")),1)+1=4,RIGHT(LEFT(TEXT(ABS(AU9487),"0."&amp;REPT("0",4-1)&amp;"E+00"),4+1)*10^FLOOR(LOG10(TEXT(ABS(AU9487),"0."&amp;REPT("0",4-1)&amp;"E+00")),1),1)="0"),LOG10(TEXT(ABS(AU9487),"0."&amp;REPT("0",4-1)&amp;"E+00"))&lt;=4-1),"0.","#")&amp;REPT("0",IF(4-1-(FLOOR(LOG10(TEXT(ABS(AU9487),"0."&amp;REPT("0",4-1)&amp;"E+00")),1))&gt;0,4-1-(FLOOR(LOG10(TEXT(ABS(AU9487),"0."&amp;REPT("0",4-1)&amp;"E+00")),1)),0))))))</f>
        <v>900.0</v>
      </c>
      <c r="AO9487" s="89" t="str">
        <f t="shared" ref="AO9487:AO9550" si="1790">IF(AV9487=0,"0.000",TEXT(IF(AV9487&lt;0,"-","")&amp;LEFT(TEXT(ABS(AV9487),"0."&amp;REPT("0",4-1)&amp;"E+00"),4+1)*10^FLOOR(LOG10(TEXT(ABS(AV9487),"0."&amp;REPT("0",4-1)&amp;"E+00")),1),(""&amp;(IF(OR(AND(FLOOR(LOG10(TEXT(ABS(AV9487),"0."&amp;REPT("0",4-1)&amp;"E+00")),1)+1=4,RIGHT(LEFT(TEXT(ABS(AV9487),"0."&amp;REPT("0",4-1)&amp;"E+00"),4+1)*10^FLOOR(LOG10(TEXT(ABS(AV9487),"0."&amp;REPT("0",4-1)&amp;"E+00")),1),1)="0"),LOG10(TEXT(ABS(AV9487),"0."&amp;REPT("0",4-1)&amp;"E+00"))&lt;=4-1),"0.","#")&amp;REPT("0",IF(4-1-(FLOOR(LOG10(TEXT(ABS(AV9487),"0."&amp;REPT("0",4-1)&amp;"E+00")),1))&gt;0,4-1-(FLOOR(LOG10(TEXT(ABS(AV9487),"0."&amp;REPT("0",4-1)&amp;"E+00")),1)),0))))))</f>
        <v>700.0</v>
      </c>
      <c r="AP9487" s="89" t="str">
        <f t="shared" ref="AP9487:AP9550" si="1791">IF(AW9487=0,"0.000",TEXT(IF(AW9487&lt;0,"-","")&amp;LEFT(TEXT(ABS(AW9487),"0."&amp;REPT("0",4-1)&amp;"E+00"),4+1)*10^FLOOR(LOG10(TEXT(ABS(AW9487),"0."&amp;REPT("0",4-1)&amp;"E+00")),1),(""&amp;(IF(OR(AND(FLOOR(LOG10(TEXT(ABS(AW9487),"0."&amp;REPT("0",4-1)&amp;"E+00")),1)+1=4,RIGHT(LEFT(TEXT(ABS(AW9487),"0."&amp;REPT("0",4-1)&amp;"E+00"),4+1)*10^FLOOR(LOG10(TEXT(ABS(AW9487),"0."&amp;REPT("0",4-1)&amp;"E+00")),1),1)="0"),LOG10(TEXT(ABS(AW9487),"0."&amp;REPT("0",4-1)&amp;"E+00"))&lt;=4-1),"0.","#")&amp;REPT("0",IF(4-1-(FLOOR(LOG10(TEXT(ABS(AW9487),"0."&amp;REPT("0",4-1)&amp;"E+00")),1))&gt;0,4-1-(FLOOR(LOG10(TEXT(ABS(AW9487),"0."&amp;REPT("0",4-1)&amp;"E+00")),1)),0))))))</f>
        <v>0.001115</v>
      </c>
      <c r="AQ9487" s="89" t="str">
        <f t="shared" ref="AQ9487:AQ9550" si="1792">IF(AX9487=0,"0.000",TEXT(IF(AX9487&lt;0,"-","")&amp;LEFT(TEXT(ABS(AX9487),"0."&amp;REPT("0",4-1)&amp;"E+00"),4+1)*10^FLOOR(LOG10(TEXT(ABS(AX9487),"0."&amp;REPT("0",4-1)&amp;"E+00")),1),(""&amp;(IF(OR(AND(FLOOR(LOG10(TEXT(ABS(AX9487),"0."&amp;REPT("0",4-1)&amp;"E+00")),1)+1=4,RIGHT(LEFT(TEXT(ABS(AX9487),"0."&amp;REPT("0",4-1)&amp;"E+00"),4+1)*10^FLOOR(LOG10(TEXT(ABS(AX9487),"0."&amp;REPT("0",4-1)&amp;"E+00")),1),1)="0"),LOG10(TEXT(ABS(AX9487),"0."&amp;REPT("0",4-1)&amp;"E+00"))&lt;=4-1),"0.","#")&amp;REPT("0",IF(4-1-(FLOOR(LOG10(TEXT(ABS(AX9487),"0."&amp;REPT("0",4-1)&amp;"E+00")),1))&gt;0,4-1-(FLOOR(LOG10(TEXT(ABS(AX9487),"0."&amp;REPT("0",4-1)&amp;"E+00")),1)),0))))))</f>
        <v>2235</v>
      </c>
      <c r="AR9487" s="89" t="str">
        <f t="shared" ref="AR9487:AR9550" si="1793">IF(AY9487=0,"0.000",TEXT(IF(AY9487&lt;0,"-","")&amp;LEFT(TEXT(ABS(AY9487),"0."&amp;REPT("0",4-1)&amp;"E+00"),4+1)*10^FLOOR(LOG10(TEXT(ABS(AY9487),"0."&amp;REPT("0",4-1)&amp;"E+00")),1),(""&amp;(IF(OR(AND(FLOOR(LOG10(TEXT(ABS(AY9487),"0."&amp;REPT("0",4-1)&amp;"E+00")),1)+1=4,RIGHT(LEFT(TEXT(ABS(AY9487),"0."&amp;REPT("0",4-1)&amp;"E+00"),4+1)*10^FLOOR(LOG10(TEXT(ABS(AY9487),"0."&amp;REPT("0",4-1)&amp;"E+00")),1),1)="0"),LOG10(TEXT(ABS(AY9487),"0."&amp;REPT("0",4-1)&amp;"E+00"))&lt;=4-1),"0.","#")&amp;REPT("0",IF(4-1-(FLOOR(LOG10(TEXT(ABS(AY9487),"0."&amp;REPT("0",4-1)&amp;"E+00")),1))&gt;0,4-1-(FLOOR(LOG10(TEXT(ABS(AY9487),"0."&amp;REPT("0",4-1)&amp;"E+00")),1)),0))))))</f>
        <v>3239</v>
      </c>
      <c r="AS9487" s="89" t="str">
        <f t="shared" ref="AS9487:AS9550" si="1794">IF(AZ9487=0,"0.000",TEXT(IF(AZ9487&lt;0,"-","")&amp;LEFT(TEXT(ABS(AZ9487),"0."&amp;REPT("0",4-1)&amp;"E+00"),4+1)*10^FLOOR(LOG10(TEXT(ABS(AZ9487),"0."&amp;REPT("0",4-1)&amp;"E+00")),1),(""&amp;(IF(OR(AND(FLOOR(LOG10(TEXT(ABS(AZ9487),"0."&amp;REPT("0",4-1)&amp;"E+00")),1)+1=4,RIGHT(LEFT(TEXT(ABS(AZ9487),"0."&amp;REPT("0",4-1)&amp;"E+00"),4+1)*10^FLOOR(LOG10(TEXT(ABS(AZ9487),"0."&amp;REPT("0",4-1)&amp;"E+00")),1),1)="0"),LOG10(TEXT(ABS(AZ9487),"0."&amp;REPT("0",4-1)&amp;"E+00"))&lt;=4-1),"0.","#")&amp;REPT("0",IF(4-1-(FLOOR(LOG10(TEXT(ABS(AZ9487),"0."&amp;REPT("0",4-1)&amp;"E+00")),1))&gt;0,4-1-(FLOOR(LOG10(TEXT(ABS(AZ9487),"0."&amp;REPT("0",4-1)&amp;"E+00")),1)),0))))))</f>
        <v>4.329</v>
      </c>
      <c r="AT9487" s="89"/>
      <c r="AU9487" s="99">
        <v>900</v>
      </c>
      <c r="AV9487" s="99">
        <v>700</v>
      </c>
      <c r="AW9487" s="99">
        <v>1.1152E-3</v>
      </c>
      <c r="AX9487" s="99">
        <v>2235.02</v>
      </c>
      <c r="AY9487" s="99">
        <v>3238.7</v>
      </c>
      <c r="AZ9487" s="99">
        <v>4.3292000000000002</v>
      </c>
      <c r="BA9487" s="119" t="s">
        <v>12</v>
      </c>
      <c r="BB9487" s="4">
        <v>9487</v>
      </c>
      <c r="BC9487" s="4">
        <v>900</v>
      </c>
    </row>
    <row r="9488" spans="2:55">
      <c r="B9488">
        <v>9487</v>
      </c>
      <c r="C9488" s="5">
        <f t="shared" si="1783"/>
        <v>900</v>
      </c>
      <c r="D9488" s="5">
        <f t="shared" si="1784"/>
        <v>750</v>
      </c>
      <c r="E9488" s="5" t="str">
        <f t="shared" si="1785"/>
        <v>0.001142</v>
      </c>
      <c r="F9488" s="5" t="str">
        <f t="shared" si="1786"/>
        <v>2385</v>
      </c>
      <c r="G9488" s="5" t="str">
        <f t="shared" si="1787"/>
        <v>3413</v>
      </c>
      <c r="H9488" s="5" t="str">
        <f t="shared" si="1788"/>
        <v>4.504</v>
      </c>
      <c r="I9488" s="1" t="s">
        <v>12</v>
      </c>
      <c r="AN9488" s="89" t="str">
        <f t="shared" si="1789"/>
        <v>900.0</v>
      </c>
      <c r="AO9488" s="89" t="str">
        <f t="shared" si="1790"/>
        <v>750.0</v>
      </c>
      <c r="AP9488" s="89" t="str">
        <f t="shared" si="1791"/>
        <v>0.001142</v>
      </c>
      <c r="AQ9488" s="89" t="str">
        <f t="shared" si="1792"/>
        <v>2385</v>
      </c>
      <c r="AR9488" s="89" t="str">
        <f t="shared" si="1793"/>
        <v>3413</v>
      </c>
      <c r="AS9488" s="89" t="str">
        <f t="shared" si="1794"/>
        <v>4.504</v>
      </c>
      <c r="AT9488" s="89"/>
      <c r="AU9488" s="99">
        <v>900</v>
      </c>
      <c r="AV9488" s="99">
        <v>750</v>
      </c>
      <c r="AW9488" s="99">
        <v>1.1424E-3</v>
      </c>
      <c r="AX9488" s="99">
        <v>2385.2399999999998</v>
      </c>
      <c r="AY9488" s="99">
        <v>3413.4</v>
      </c>
      <c r="AZ9488" s="99">
        <v>4.5042</v>
      </c>
      <c r="BA9488" s="119" t="s">
        <v>12</v>
      </c>
      <c r="BB9488" s="4">
        <v>9488</v>
      </c>
      <c r="BC9488" s="4">
        <v>900</v>
      </c>
    </row>
    <row r="9489" spans="2:55">
      <c r="B9489">
        <v>9488</v>
      </c>
      <c r="C9489" s="5">
        <f t="shared" si="1783"/>
        <v>900</v>
      </c>
      <c r="D9489" s="5">
        <f t="shared" si="1784"/>
        <v>800</v>
      </c>
      <c r="E9489" s="5" t="str">
        <f t="shared" si="1785"/>
        <v>0.001170</v>
      </c>
      <c r="F9489" s="5" t="str">
        <f t="shared" si="1786"/>
        <v>2534</v>
      </c>
      <c r="G9489" s="5" t="str">
        <f t="shared" si="1787"/>
        <v>3587</v>
      </c>
      <c r="H9489" s="5" t="str">
        <f t="shared" si="1788"/>
        <v>4.670</v>
      </c>
      <c r="I9489" s="1" t="s">
        <v>12</v>
      </c>
      <c r="AN9489" s="89" t="str">
        <f t="shared" si="1789"/>
        <v>900.0</v>
      </c>
      <c r="AO9489" s="89" t="str">
        <f t="shared" si="1790"/>
        <v>800.0</v>
      </c>
      <c r="AP9489" s="89" t="str">
        <f t="shared" si="1791"/>
        <v>0.001170</v>
      </c>
      <c r="AQ9489" s="89" t="str">
        <f t="shared" si="1792"/>
        <v>2534</v>
      </c>
      <c r="AR9489" s="89" t="str">
        <f t="shared" si="1793"/>
        <v>3587</v>
      </c>
      <c r="AS9489" s="89" t="str">
        <f t="shared" si="1794"/>
        <v>4.670</v>
      </c>
      <c r="AT9489" s="89"/>
      <c r="AU9489" s="99">
        <v>900</v>
      </c>
      <c r="AV9489" s="99">
        <v>800</v>
      </c>
      <c r="AW9489" s="99">
        <v>1.1700999999999999E-3</v>
      </c>
      <c r="AX9489" s="99">
        <v>2534.3100000000004</v>
      </c>
      <c r="AY9489" s="99">
        <v>3587.4</v>
      </c>
      <c r="AZ9489" s="99">
        <v>4.6703000000000001</v>
      </c>
      <c r="BA9489" s="119" t="s">
        <v>12</v>
      </c>
      <c r="BB9489" s="4">
        <v>9489</v>
      </c>
      <c r="BC9489" s="4">
        <v>900</v>
      </c>
    </row>
    <row r="9490" spans="2:55">
      <c r="B9490">
        <v>9489</v>
      </c>
      <c r="C9490" s="5">
        <f t="shared" si="1783"/>
        <v>900</v>
      </c>
      <c r="D9490" s="5">
        <f t="shared" si="1784"/>
        <v>900</v>
      </c>
      <c r="E9490" s="5" t="str">
        <f t="shared" si="1785"/>
        <v>0.001227</v>
      </c>
      <c r="F9490" s="5" t="str">
        <f t="shared" si="1786"/>
        <v>2830.</v>
      </c>
      <c r="G9490" s="5" t="str">
        <f t="shared" si="1787"/>
        <v>3934</v>
      </c>
      <c r="H9490" s="5" t="str">
        <f t="shared" si="1788"/>
        <v>4.979</v>
      </c>
      <c r="I9490" s="1" t="s">
        <v>12</v>
      </c>
      <c r="AN9490" s="89" t="str">
        <f t="shared" si="1789"/>
        <v>900.0</v>
      </c>
      <c r="AO9490" s="89" t="str">
        <f t="shared" si="1790"/>
        <v>900.0</v>
      </c>
      <c r="AP9490" s="89" t="str">
        <f t="shared" si="1791"/>
        <v>0.001227</v>
      </c>
      <c r="AQ9490" s="89" t="str">
        <f t="shared" si="1792"/>
        <v>2830.</v>
      </c>
      <c r="AR9490" s="89" t="str">
        <f t="shared" si="1793"/>
        <v>3934</v>
      </c>
      <c r="AS9490" s="89" t="str">
        <f t="shared" si="1794"/>
        <v>4.979</v>
      </c>
      <c r="AT9490" s="89"/>
      <c r="AU9490" s="99">
        <v>900</v>
      </c>
      <c r="AV9490" s="99">
        <v>900</v>
      </c>
      <c r="AW9490" s="99">
        <v>1.2267999999999999E-3</v>
      </c>
      <c r="AX9490" s="99">
        <v>2829.6800000000003</v>
      </c>
      <c r="AY9490" s="99">
        <v>3933.8</v>
      </c>
      <c r="AZ9490" s="99">
        <v>4.9789000000000003</v>
      </c>
      <c r="BA9490" s="119" t="s">
        <v>12</v>
      </c>
      <c r="BB9490" s="4">
        <v>9490</v>
      </c>
      <c r="BC9490" s="4">
        <v>900</v>
      </c>
    </row>
    <row r="9491" spans="2:55">
      <c r="B9491">
        <v>9490</v>
      </c>
      <c r="C9491" s="5">
        <f t="shared" si="1783"/>
        <v>900</v>
      </c>
      <c r="D9491" s="5">
        <f t="shared" si="1784"/>
        <v>1000</v>
      </c>
      <c r="E9491" s="5" t="str">
        <f t="shared" si="1785"/>
        <v>0.001285</v>
      </c>
      <c r="F9491" s="5" t="str">
        <f t="shared" si="1786"/>
        <v>3122</v>
      </c>
      <c r="G9491" s="5" t="str">
        <f t="shared" si="1787"/>
        <v>4279</v>
      </c>
      <c r="H9491" s="5" t="str">
        <f t="shared" si="1788"/>
        <v>5.261</v>
      </c>
      <c r="I9491" s="1" t="s">
        <v>12</v>
      </c>
      <c r="AN9491" s="89" t="str">
        <f t="shared" si="1789"/>
        <v>900.0</v>
      </c>
      <c r="AO9491" s="89" t="str">
        <f t="shared" si="1790"/>
        <v>1000.</v>
      </c>
      <c r="AP9491" s="89" t="str">
        <f t="shared" si="1791"/>
        <v>0.001285</v>
      </c>
      <c r="AQ9491" s="89" t="str">
        <f t="shared" si="1792"/>
        <v>3122</v>
      </c>
      <c r="AR9491" s="89" t="str">
        <f t="shared" si="1793"/>
        <v>4279</v>
      </c>
      <c r="AS9491" s="89" t="str">
        <f t="shared" si="1794"/>
        <v>5.261</v>
      </c>
      <c r="AT9491" s="89"/>
      <c r="AU9491" s="99">
        <v>900</v>
      </c>
      <c r="AV9491" s="99">
        <v>1000</v>
      </c>
      <c r="AW9491" s="99">
        <v>1.2853000000000001E-3</v>
      </c>
      <c r="AX9491" s="99">
        <v>3121.73</v>
      </c>
      <c r="AY9491" s="99">
        <v>4278.5</v>
      </c>
      <c r="AZ9491" s="99">
        <v>5.2609000000000004</v>
      </c>
      <c r="BA9491" s="119" t="s">
        <v>12</v>
      </c>
      <c r="BB9491" s="4">
        <v>9491</v>
      </c>
      <c r="BC9491" s="4">
        <v>900</v>
      </c>
    </row>
    <row r="9492" spans="2:55">
      <c r="B9492">
        <v>9491</v>
      </c>
      <c r="C9492" s="5">
        <f t="shared" si="1783"/>
        <v>900</v>
      </c>
      <c r="D9492" s="5">
        <f t="shared" si="1784"/>
        <v>1200</v>
      </c>
      <c r="E9492" s="5" t="str">
        <f t="shared" si="1785"/>
        <v>0.001406</v>
      </c>
      <c r="F9492" s="5" t="str">
        <f t="shared" si="1786"/>
        <v>3699</v>
      </c>
      <c r="G9492" s="5" t="str">
        <f t="shared" si="1787"/>
        <v>4964</v>
      </c>
      <c r="H9492" s="5" t="str">
        <f t="shared" si="1788"/>
        <v>5.761</v>
      </c>
      <c r="I9492" s="1" t="s">
        <v>12</v>
      </c>
      <c r="AN9492" s="89" t="str">
        <f t="shared" si="1789"/>
        <v>900.0</v>
      </c>
      <c r="AO9492" s="89" t="str">
        <f t="shared" si="1790"/>
        <v>1200.</v>
      </c>
      <c r="AP9492" s="89" t="str">
        <f t="shared" si="1791"/>
        <v>0.001406</v>
      </c>
      <c r="AQ9492" s="89" t="str">
        <f t="shared" si="1792"/>
        <v>3699</v>
      </c>
      <c r="AR9492" s="89" t="str">
        <f t="shared" si="1793"/>
        <v>4964</v>
      </c>
      <c r="AS9492" s="89" t="str">
        <f t="shared" si="1794"/>
        <v>5.761</v>
      </c>
      <c r="AT9492" s="89"/>
      <c r="AU9492" s="99">
        <v>900</v>
      </c>
      <c r="AV9492" s="99">
        <v>1200</v>
      </c>
      <c r="AW9492" s="99">
        <v>1.4059999999999999E-3</v>
      </c>
      <c r="AX9492" s="99">
        <v>3699</v>
      </c>
      <c r="AY9492" s="99">
        <v>4964.3999999999996</v>
      </c>
      <c r="AZ9492" s="99">
        <v>5.7613000000000003</v>
      </c>
      <c r="BA9492" s="119" t="s">
        <v>12</v>
      </c>
      <c r="BB9492" s="4">
        <v>9492</v>
      </c>
      <c r="BC9492" s="4">
        <v>900</v>
      </c>
    </row>
    <row r="9493" spans="2:55">
      <c r="B9493">
        <v>9492</v>
      </c>
      <c r="C9493" s="5">
        <f t="shared" si="1783"/>
        <v>900</v>
      </c>
      <c r="D9493" s="5">
        <f t="shared" si="1784"/>
        <v>1400</v>
      </c>
      <c r="E9493" s="5" t="str">
        <f t="shared" si="1785"/>
        <v>0.001530</v>
      </c>
      <c r="F9493" s="5" t="str">
        <f t="shared" si="1786"/>
        <v>4269</v>
      </c>
      <c r="G9493" s="5" t="str">
        <f t="shared" si="1787"/>
        <v>5646</v>
      </c>
      <c r="H9493" s="5" t="str">
        <f t="shared" si="1788"/>
        <v>6.195</v>
      </c>
      <c r="I9493" s="1" t="s">
        <v>12</v>
      </c>
      <c r="AN9493" s="89" t="str">
        <f t="shared" si="1789"/>
        <v>900.0</v>
      </c>
      <c r="AO9493" s="89" t="str">
        <f t="shared" si="1790"/>
        <v>1400.</v>
      </c>
      <c r="AP9493" s="89" t="str">
        <f t="shared" si="1791"/>
        <v>0.001530</v>
      </c>
      <c r="AQ9493" s="89" t="str">
        <f t="shared" si="1792"/>
        <v>4269</v>
      </c>
      <c r="AR9493" s="89" t="str">
        <f t="shared" si="1793"/>
        <v>5646</v>
      </c>
      <c r="AS9493" s="89" t="str">
        <f t="shared" si="1794"/>
        <v>6.195</v>
      </c>
      <c r="AT9493" s="89"/>
      <c r="AU9493" s="99">
        <v>900</v>
      </c>
      <c r="AV9493" s="99">
        <v>1400</v>
      </c>
      <c r="AW9493" s="99">
        <v>1.5296000000000001E-3</v>
      </c>
      <c r="AX9493" s="99">
        <v>4269.46</v>
      </c>
      <c r="AY9493" s="99">
        <v>5646.1</v>
      </c>
      <c r="AZ9493" s="99">
        <v>6.1951999999999998</v>
      </c>
      <c r="BA9493" s="119" t="s">
        <v>12</v>
      </c>
      <c r="BB9493" s="4">
        <v>9493</v>
      </c>
      <c r="BC9493" s="4">
        <v>900</v>
      </c>
    </row>
    <row r="9494" spans="2:55">
      <c r="B9494">
        <v>9493</v>
      </c>
      <c r="C9494" s="5">
        <f t="shared" si="1783"/>
        <v>900</v>
      </c>
      <c r="D9494" s="5">
        <f t="shared" si="1784"/>
        <v>1600</v>
      </c>
      <c r="E9494" s="5" t="str">
        <f t="shared" si="1785"/>
        <v>0.001653</v>
      </c>
      <c r="F9494" s="5" t="str">
        <f t="shared" si="1786"/>
        <v>4835</v>
      </c>
      <c r="G9494" s="5" t="str">
        <f t="shared" si="1787"/>
        <v>6323</v>
      </c>
      <c r="H9494" s="5" t="str">
        <f t="shared" si="1788"/>
        <v>6.577</v>
      </c>
      <c r="I9494" s="1" t="s">
        <v>12</v>
      </c>
      <c r="AN9494" s="89" t="str">
        <f t="shared" si="1789"/>
        <v>900.0</v>
      </c>
      <c r="AO9494" s="89" t="str">
        <f t="shared" si="1790"/>
        <v>1600.</v>
      </c>
      <c r="AP9494" s="89" t="str">
        <f t="shared" si="1791"/>
        <v>0.001653</v>
      </c>
      <c r="AQ9494" s="89" t="str">
        <f t="shared" si="1792"/>
        <v>4835</v>
      </c>
      <c r="AR9494" s="89" t="str">
        <f t="shared" si="1793"/>
        <v>6323</v>
      </c>
      <c r="AS9494" s="89" t="str">
        <f t="shared" si="1794"/>
        <v>6.577</v>
      </c>
      <c r="AT9494" s="89"/>
      <c r="AU9494" s="99">
        <v>900</v>
      </c>
      <c r="AV9494" s="99">
        <v>1600</v>
      </c>
      <c r="AW9494" s="99">
        <v>1.6527E-3</v>
      </c>
      <c r="AX9494" s="99">
        <v>4835.07</v>
      </c>
      <c r="AY9494" s="99">
        <v>6322.5</v>
      </c>
      <c r="AZ9494" s="99">
        <v>6.5772000000000004</v>
      </c>
      <c r="BA9494" s="119" t="s">
        <v>12</v>
      </c>
      <c r="BB9494" s="4">
        <v>9494</v>
      </c>
      <c r="BC9494" s="4">
        <v>900</v>
      </c>
    </row>
    <row r="9495" spans="2:55">
      <c r="B9495">
        <v>9494</v>
      </c>
      <c r="C9495" s="5">
        <f t="shared" si="1783"/>
        <v>900</v>
      </c>
      <c r="D9495" s="5">
        <f t="shared" si="1784"/>
        <v>1800</v>
      </c>
      <c r="E9495" s="5" t="str">
        <f t="shared" si="1785"/>
        <v>0.001773</v>
      </c>
      <c r="F9495" s="5" t="str">
        <f t="shared" si="1786"/>
        <v>5397</v>
      </c>
      <c r="G9495" s="5" t="str">
        <f t="shared" si="1787"/>
        <v>6993</v>
      </c>
      <c r="H9495" s="5" t="str">
        <f t="shared" si="1788"/>
        <v>6.917</v>
      </c>
      <c r="I9495" s="1" t="s">
        <v>12</v>
      </c>
      <c r="AN9495" s="89" t="str">
        <f t="shared" si="1789"/>
        <v>900.0</v>
      </c>
      <c r="AO9495" s="89" t="str">
        <f t="shared" si="1790"/>
        <v>1800.</v>
      </c>
      <c r="AP9495" s="89" t="str">
        <f t="shared" si="1791"/>
        <v>0.001773</v>
      </c>
      <c r="AQ9495" s="89" t="str">
        <f t="shared" si="1792"/>
        <v>5397</v>
      </c>
      <c r="AR9495" s="89" t="str">
        <f t="shared" si="1793"/>
        <v>6993</v>
      </c>
      <c r="AS9495" s="89" t="str">
        <f t="shared" si="1794"/>
        <v>6.917</v>
      </c>
      <c r="AT9495" s="89"/>
      <c r="AU9495" s="99">
        <v>900</v>
      </c>
      <c r="AV9495" s="99">
        <v>1800</v>
      </c>
      <c r="AW9495" s="99">
        <v>1.7732000000000002E-3</v>
      </c>
      <c r="AX9495" s="99">
        <v>5397.42</v>
      </c>
      <c r="AY9495" s="99">
        <v>6993.3</v>
      </c>
      <c r="AZ9495" s="99">
        <v>6.9173999999999998</v>
      </c>
      <c r="BA9495" s="119" t="s">
        <v>12</v>
      </c>
      <c r="BB9495" s="4">
        <v>9495</v>
      </c>
      <c r="BC9495" s="4">
        <v>900</v>
      </c>
    </row>
    <row r="9496" spans="2:55">
      <c r="B9496">
        <v>9495</v>
      </c>
      <c r="C9496" s="5">
        <f t="shared" si="1783"/>
        <v>900</v>
      </c>
      <c r="D9496" s="5">
        <f t="shared" si="1784"/>
        <v>2000</v>
      </c>
      <c r="E9496" s="5" t="str">
        <f t="shared" si="1785"/>
        <v>0.001890</v>
      </c>
      <c r="F9496" s="5" t="str">
        <f t="shared" si="1786"/>
        <v>5958</v>
      </c>
      <c r="G9496" s="5" t="str">
        <f t="shared" si="1787"/>
        <v>7659</v>
      </c>
      <c r="H9496" s="5" t="str">
        <f t="shared" si="1788"/>
        <v>7.224</v>
      </c>
      <c r="I9496" s="1" t="s">
        <v>12</v>
      </c>
      <c r="AN9496" s="89" t="str">
        <f t="shared" si="1789"/>
        <v>900.0</v>
      </c>
      <c r="AO9496" s="89" t="str">
        <f t="shared" si="1790"/>
        <v>2000.</v>
      </c>
      <c r="AP9496" s="89" t="str">
        <f t="shared" si="1791"/>
        <v>0.001890</v>
      </c>
      <c r="AQ9496" s="89" t="str">
        <f t="shared" si="1792"/>
        <v>5958</v>
      </c>
      <c r="AR9496" s="89" t="str">
        <f t="shared" si="1793"/>
        <v>7659</v>
      </c>
      <c r="AS9496" s="89" t="str">
        <f t="shared" si="1794"/>
        <v>7.224</v>
      </c>
      <c r="AT9496" s="89"/>
      <c r="AU9496" s="99">
        <v>900</v>
      </c>
      <c r="AV9496" s="99">
        <v>2000</v>
      </c>
      <c r="AW9496" s="99">
        <v>1.8903000000000001E-3</v>
      </c>
      <c r="AX9496" s="99">
        <v>5957.83</v>
      </c>
      <c r="AY9496" s="99">
        <v>7659.1</v>
      </c>
      <c r="AZ9496" s="99">
        <v>7.2241</v>
      </c>
      <c r="BA9496" s="119" t="s">
        <v>12</v>
      </c>
      <c r="BB9496" s="4">
        <v>9496</v>
      </c>
      <c r="BC9496" s="4">
        <v>900</v>
      </c>
    </row>
    <row r="9497" spans="2:55">
      <c r="B9497">
        <v>9496</v>
      </c>
      <c r="C9497" s="5">
        <f t="shared" si="1783"/>
        <v>1000</v>
      </c>
      <c r="D9497" s="5">
        <f t="shared" si="1784"/>
        <v>0</v>
      </c>
      <c r="E9497" s="5" t="e">
        <f t="shared" si="1785"/>
        <v>#VALUE!</v>
      </c>
      <c r="F9497" s="5" t="e">
        <f t="shared" si="1786"/>
        <v>#VALUE!</v>
      </c>
      <c r="G9497" s="5" t="e">
        <f t="shared" si="1787"/>
        <v>#VALUE!</v>
      </c>
      <c r="H9497" s="5" t="e">
        <f t="shared" si="1788"/>
        <v>#VALUE!</v>
      </c>
      <c r="I9497" s="55" t="s">
        <v>51</v>
      </c>
      <c r="AN9497" s="89" t="str">
        <f t="shared" si="1789"/>
        <v>1000.</v>
      </c>
      <c r="AO9497" s="89" t="str">
        <f t="shared" si="1790"/>
        <v>0.000</v>
      </c>
      <c r="AP9497" s="89" t="e">
        <f t="shared" si="1791"/>
        <v>#VALUE!</v>
      </c>
      <c r="AQ9497" s="89" t="e">
        <f t="shared" si="1792"/>
        <v>#VALUE!</v>
      </c>
      <c r="AR9497" s="89" t="e">
        <f t="shared" si="1793"/>
        <v>#VALUE!</v>
      </c>
      <c r="AS9497" s="89" t="e">
        <f t="shared" si="1794"/>
        <v>#VALUE!</v>
      </c>
      <c r="AT9497" s="89"/>
      <c r="AU9497" s="99">
        <v>1000</v>
      </c>
      <c r="AV9497" s="99">
        <v>0</v>
      </c>
      <c r="AW9497" s="99" t="s">
        <v>51</v>
      </c>
      <c r="AX9497" s="99" t="s">
        <v>51</v>
      </c>
      <c r="AY9497" s="99" t="s">
        <v>51</v>
      </c>
      <c r="AZ9497" s="99" t="s">
        <v>51</v>
      </c>
      <c r="BA9497" s="119" t="s">
        <v>51</v>
      </c>
      <c r="BB9497" s="4">
        <v>9497</v>
      </c>
      <c r="BC9497" s="4">
        <v>1000</v>
      </c>
    </row>
    <row r="9498" spans="2:55">
      <c r="B9498">
        <v>9497</v>
      </c>
      <c r="C9498" s="5">
        <f t="shared" si="1783"/>
        <v>1000</v>
      </c>
      <c r="D9498" s="5">
        <f t="shared" si="1784"/>
        <v>5</v>
      </c>
      <c r="E9498" s="5" t="e">
        <f t="shared" si="1785"/>
        <v>#VALUE!</v>
      </c>
      <c r="F9498" s="5" t="e">
        <f t="shared" si="1786"/>
        <v>#VALUE!</v>
      </c>
      <c r="G9498" s="5" t="e">
        <f t="shared" si="1787"/>
        <v>#VALUE!</v>
      </c>
      <c r="H9498" s="5" t="e">
        <f t="shared" si="1788"/>
        <v>#VALUE!</v>
      </c>
      <c r="I9498" s="55" t="s">
        <v>51</v>
      </c>
      <c r="AN9498" s="89" t="str">
        <f t="shared" si="1789"/>
        <v>1000.</v>
      </c>
      <c r="AO9498" s="89" t="str">
        <f t="shared" si="1790"/>
        <v>5.000</v>
      </c>
      <c r="AP9498" s="89" t="e">
        <f t="shared" si="1791"/>
        <v>#VALUE!</v>
      </c>
      <c r="AQ9498" s="89" t="e">
        <f t="shared" si="1792"/>
        <v>#VALUE!</v>
      </c>
      <c r="AR9498" s="89" t="e">
        <f t="shared" si="1793"/>
        <v>#VALUE!</v>
      </c>
      <c r="AS9498" s="89" t="e">
        <f t="shared" si="1794"/>
        <v>#VALUE!</v>
      </c>
      <c r="AT9498" s="89"/>
      <c r="AU9498" s="99">
        <v>1000</v>
      </c>
      <c r="AV9498" s="99">
        <v>5</v>
      </c>
      <c r="AW9498" s="99" t="s">
        <v>51</v>
      </c>
      <c r="AX9498" s="99" t="s">
        <v>51</v>
      </c>
      <c r="AY9498" s="99" t="s">
        <v>51</v>
      </c>
      <c r="AZ9498" s="99" t="s">
        <v>51</v>
      </c>
      <c r="BA9498" s="119" t="s">
        <v>51</v>
      </c>
      <c r="BB9498" s="4">
        <v>9498</v>
      </c>
      <c r="BC9498" s="4">
        <v>1000</v>
      </c>
    </row>
    <row r="9499" spans="2:55">
      <c r="B9499">
        <v>9498</v>
      </c>
      <c r="C9499" s="5">
        <f t="shared" si="1783"/>
        <v>1000</v>
      </c>
      <c r="D9499" s="5">
        <f t="shared" si="1784"/>
        <v>10</v>
      </c>
      <c r="E9499" s="5" t="e">
        <f t="shared" si="1785"/>
        <v>#VALUE!</v>
      </c>
      <c r="F9499" s="5" t="e">
        <f t="shared" si="1786"/>
        <v>#VALUE!</v>
      </c>
      <c r="G9499" s="5" t="e">
        <f t="shared" si="1787"/>
        <v>#VALUE!</v>
      </c>
      <c r="H9499" s="5" t="e">
        <f t="shared" si="1788"/>
        <v>#VALUE!</v>
      </c>
      <c r="I9499" s="55" t="s">
        <v>51</v>
      </c>
      <c r="AN9499" s="89" t="str">
        <f t="shared" si="1789"/>
        <v>1000.</v>
      </c>
      <c r="AO9499" s="89" t="str">
        <f t="shared" si="1790"/>
        <v>10.00</v>
      </c>
      <c r="AP9499" s="89" t="e">
        <f t="shared" si="1791"/>
        <v>#VALUE!</v>
      </c>
      <c r="AQ9499" s="89" t="e">
        <f t="shared" si="1792"/>
        <v>#VALUE!</v>
      </c>
      <c r="AR9499" s="89" t="e">
        <f t="shared" si="1793"/>
        <v>#VALUE!</v>
      </c>
      <c r="AS9499" s="89" t="e">
        <f t="shared" si="1794"/>
        <v>#VALUE!</v>
      </c>
      <c r="AT9499" s="89"/>
      <c r="AU9499" s="99">
        <v>1000</v>
      </c>
      <c r="AV9499" s="99">
        <v>10</v>
      </c>
      <c r="AW9499" s="99" t="s">
        <v>51</v>
      </c>
      <c r="AX9499" s="99" t="s">
        <v>51</v>
      </c>
      <c r="AY9499" s="99" t="s">
        <v>51</v>
      </c>
      <c r="AZ9499" s="99" t="s">
        <v>51</v>
      </c>
      <c r="BA9499" s="119" t="s">
        <v>51</v>
      </c>
      <c r="BB9499" s="4">
        <v>9499</v>
      </c>
      <c r="BC9499" s="4">
        <v>1000</v>
      </c>
    </row>
    <row r="9500" spans="2:55">
      <c r="B9500">
        <v>9499</v>
      </c>
      <c r="C9500" s="5">
        <f t="shared" si="1783"/>
        <v>1000</v>
      </c>
      <c r="D9500" s="5">
        <f t="shared" si="1784"/>
        <v>15</v>
      </c>
      <c r="E9500" s="5" t="e">
        <f t="shared" si="1785"/>
        <v>#VALUE!</v>
      </c>
      <c r="F9500" s="5" t="e">
        <f t="shared" si="1786"/>
        <v>#VALUE!</v>
      </c>
      <c r="G9500" s="5" t="e">
        <f t="shared" si="1787"/>
        <v>#VALUE!</v>
      </c>
      <c r="H9500" s="5" t="e">
        <f t="shared" si="1788"/>
        <v>#VALUE!</v>
      </c>
      <c r="I9500" s="55" t="s">
        <v>51</v>
      </c>
      <c r="AN9500" s="89" t="str">
        <f t="shared" si="1789"/>
        <v>1000.</v>
      </c>
      <c r="AO9500" s="89" t="str">
        <f t="shared" si="1790"/>
        <v>15.00</v>
      </c>
      <c r="AP9500" s="89" t="e">
        <f t="shared" si="1791"/>
        <v>#VALUE!</v>
      </c>
      <c r="AQ9500" s="89" t="e">
        <f t="shared" si="1792"/>
        <v>#VALUE!</v>
      </c>
      <c r="AR9500" s="89" t="e">
        <f t="shared" si="1793"/>
        <v>#VALUE!</v>
      </c>
      <c r="AS9500" s="89" t="e">
        <f t="shared" si="1794"/>
        <v>#VALUE!</v>
      </c>
      <c r="AT9500" s="89"/>
      <c r="AU9500" s="99">
        <v>1000</v>
      </c>
      <c r="AV9500" s="99">
        <v>15</v>
      </c>
      <c r="AW9500" s="99" t="s">
        <v>51</v>
      </c>
      <c r="AX9500" s="99" t="s">
        <v>51</v>
      </c>
      <c r="AY9500" s="99" t="s">
        <v>51</v>
      </c>
      <c r="AZ9500" s="99" t="s">
        <v>51</v>
      </c>
      <c r="BA9500" s="119" t="s">
        <v>51</v>
      </c>
      <c r="BB9500" s="4">
        <v>9500</v>
      </c>
      <c r="BC9500" s="4">
        <v>1000</v>
      </c>
    </row>
    <row r="9501" spans="2:55">
      <c r="B9501">
        <v>9500</v>
      </c>
      <c r="C9501" s="5">
        <f t="shared" si="1783"/>
        <v>1000</v>
      </c>
      <c r="D9501" s="5">
        <f t="shared" si="1784"/>
        <v>20</v>
      </c>
      <c r="E9501" s="5" t="e">
        <f t="shared" si="1785"/>
        <v>#VALUE!</v>
      </c>
      <c r="F9501" s="5" t="e">
        <f t="shared" si="1786"/>
        <v>#VALUE!</v>
      </c>
      <c r="G9501" s="5" t="e">
        <f t="shared" si="1787"/>
        <v>#VALUE!</v>
      </c>
      <c r="H9501" s="5" t="e">
        <f t="shared" si="1788"/>
        <v>#VALUE!</v>
      </c>
      <c r="I9501" s="55" t="s">
        <v>51</v>
      </c>
      <c r="AN9501" s="89" t="str">
        <f t="shared" si="1789"/>
        <v>1000.</v>
      </c>
      <c r="AO9501" s="89" t="str">
        <f t="shared" si="1790"/>
        <v>20.00</v>
      </c>
      <c r="AP9501" s="89" t="e">
        <f t="shared" si="1791"/>
        <v>#VALUE!</v>
      </c>
      <c r="AQ9501" s="89" t="e">
        <f t="shared" si="1792"/>
        <v>#VALUE!</v>
      </c>
      <c r="AR9501" s="89" t="e">
        <f t="shared" si="1793"/>
        <v>#VALUE!</v>
      </c>
      <c r="AS9501" s="89" t="e">
        <f t="shared" si="1794"/>
        <v>#VALUE!</v>
      </c>
      <c r="AT9501" s="89"/>
      <c r="AU9501" s="99">
        <v>1000</v>
      </c>
      <c r="AV9501" s="99">
        <v>20</v>
      </c>
      <c r="AW9501" s="99" t="s">
        <v>51</v>
      </c>
      <c r="AX9501" s="99" t="s">
        <v>51</v>
      </c>
      <c r="AY9501" s="99" t="s">
        <v>51</v>
      </c>
      <c r="AZ9501" s="99" t="s">
        <v>51</v>
      </c>
      <c r="BA9501" s="119" t="s">
        <v>51</v>
      </c>
      <c r="BB9501" s="4">
        <v>9501</v>
      </c>
      <c r="BC9501" s="4">
        <v>1000</v>
      </c>
    </row>
    <row r="9502" spans="2:55">
      <c r="B9502">
        <v>9501</v>
      </c>
      <c r="C9502" s="5">
        <f t="shared" si="1783"/>
        <v>1000</v>
      </c>
      <c r="D9502" s="5">
        <f t="shared" si="1784"/>
        <v>25</v>
      </c>
      <c r="E9502" s="5" t="str">
        <f t="shared" si="1785"/>
        <v>0.000</v>
      </c>
      <c r="F9502" s="5" t="str">
        <f t="shared" si="1786"/>
        <v>0.000</v>
      </c>
      <c r="G9502" s="5" t="e">
        <f t="shared" si="1787"/>
        <v>#VALUE!</v>
      </c>
      <c r="H9502" s="5" t="e">
        <f t="shared" si="1788"/>
        <v>#VALUE!</v>
      </c>
      <c r="I9502" s="1" t="s">
        <v>8</v>
      </c>
      <c r="AN9502" s="89" t="str">
        <f t="shared" si="1789"/>
        <v>1000.</v>
      </c>
      <c r="AO9502" s="89" t="str">
        <f t="shared" si="1790"/>
        <v>25.00</v>
      </c>
      <c r="AP9502" s="89" t="str">
        <f t="shared" si="1791"/>
        <v>0.000</v>
      </c>
      <c r="AQ9502" s="89" t="str">
        <f t="shared" si="1792"/>
        <v>0.000</v>
      </c>
      <c r="AR9502" s="89" t="e">
        <f t="shared" si="1793"/>
        <v>#VALUE!</v>
      </c>
      <c r="AS9502" s="89" t="e">
        <f t="shared" si="1794"/>
        <v>#VALUE!</v>
      </c>
      <c r="AT9502" s="89"/>
      <c r="AU9502" s="99">
        <v>1000</v>
      </c>
      <c r="AV9502" s="99">
        <v>25</v>
      </c>
      <c r="AW9502" s="99">
        <v>0</v>
      </c>
      <c r="AX9502" s="99">
        <v>0</v>
      </c>
      <c r="AY9502" s="99" t="s">
        <v>51</v>
      </c>
      <c r="AZ9502" s="99" t="s">
        <v>51</v>
      </c>
      <c r="BA9502" s="119" t="s">
        <v>8</v>
      </c>
      <c r="BB9502" s="4">
        <v>9502</v>
      </c>
      <c r="BC9502" s="4">
        <v>1000</v>
      </c>
    </row>
    <row r="9503" spans="2:55">
      <c r="B9503">
        <v>9502</v>
      </c>
      <c r="C9503" s="5">
        <f t="shared" si="1783"/>
        <v>1000</v>
      </c>
      <c r="D9503" s="5">
        <f t="shared" si="1784"/>
        <v>30</v>
      </c>
      <c r="E9503" s="5" t="str">
        <f t="shared" si="1785"/>
        <v>0.0008091</v>
      </c>
      <c r="F9503" s="5" t="str">
        <f t="shared" si="1786"/>
        <v>86.83</v>
      </c>
      <c r="G9503" s="5" t="str">
        <f t="shared" si="1787"/>
        <v>896.0</v>
      </c>
      <c r="H9503" s="5" t="str">
        <f t="shared" si="1788"/>
        <v>0.06652</v>
      </c>
      <c r="I9503" s="1" t="s">
        <v>8</v>
      </c>
      <c r="AN9503" s="89" t="str">
        <f t="shared" si="1789"/>
        <v>1000.</v>
      </c>
      <c r="AO9503" s="89" t="str">
        <f t="shared" si="1790"/>
        <v>30.00</v>
      </c>
      <c r="AP9503" s="89" t="str">
        <f t="shared" si="1791"/>
        <v>0.0008091</v>
      </c>
      <c r="AQ9503" s="89" t="str">
        <f t="shared" si="1792"/>
        <v>86.83</v>
      </c>
      <c r="AR9503" s="89" t="str">
        <f t="shared" si="1793"/>
        <v>896.0</v>
      </c>
      <c r="AS9503" s="89" t="str">
        <f t="shared" si="1794"/>
        <v>0.06652</v>
      </c>
      <c r="AT9503" s="89"/>
      <c r="AU9503" s="99">
        <v>1000</v>
      </c>
      <c r="AV9503" s="99">
        <v>30</v>
      </c>
      <c r="AW9503" s="99">
        <v>8.0913000000000003E-4</v>
      </c>
      <c r="AX9503" s="99">
        <v>86.830000000000041</v>
      </c>
      <c r="AY9503" s="99">
        <v>895.96</v>
      </c>
      <c r="AZ9503" s="99">
        <v>6.6519999999999996E-2</v>
      </c>
      <c r="BA9503" s="119" t="s">
        <v>8</v>
      </c>
      <c r="BB9503" s="4">
        <v>9503</v>
      </c>
      <c r="BC9503" s="4">
        <v>1000</v>
      </c>
    </row>
    <row r="9504" spans="2:55">
      <c r="B9504">
        <v>9503</v>
      </c>
      <c r="C9504" s="5">
        <f t="shared" si="1783"/>
        <v>1000</v>
      </c>
      <c r="D9504" s="5">
        <f t="shared" si="1784"/>
        <v>40</v>
      </c>
      <c r="E9504" s="5" t="str">
        <f t="shared" si="1785"/>
        <v>0.0008125</v>
      </c>
      <c r="F9504" s="5" t="str">
        <f t="shared" si="1786"/>
        <v>121.4</v>
      </c>
      <c r="G9504" s="5" t="str">
        <f t="shared" si="1787"/>
        <v>933.9</v>
      </c>
      <c r="H9504" s="5" t="str">
        <f t="shared" si="1788"/>
        <v>0.1895</v>
      </c>
      <c r="I9504" s="1" t="s">
        <v>8</v>
      </c>
      <c r="AN9504" s="89" t="str">
        <f t="shared" si="1789"/>
        <v>1000.</v>
      </c>
      <c r="AO9504" s="89" t="str">
        <f t="shared" si="1790"/>
        <v>40.00</v>
      </c>
      <c r="AP9504" s="89" t="str">
        <f t="shared" si="1791"/>
        <v>0.0008125</v>
      </c>
      <c r="AQ9504" s="89" t="str">
        <f t="shared" si="1792"/>
        <v>121.4</v>
      </c>
      <c r="AR9504" s="89" t="str">
        <f t="shared" si="1793"/>
        <v>933.9</v>
      </c>
      <c r="AS9504" s="89" t="str">
        <f t="shared" si="1794"/>
        <v>0.1895</v>
      </c>
      <c r="AT9504" s="89"/>
      <c r="AU9504" s="99">
        <v>1000</v>
      </c>
      <c r="AV9504" s="99">
        <v>40</v>
      </c>
      <c r="AW9504" s="99">
        <v>8.1249999999999996E-4</v>
      </c>
      <c r="AX9504" s="99">
        <v>121.35000000000002</v>
      </c>
      <c r="AY9504" s="99">
        <v>933.85</v>
      </c>
      <c r="AZ9504" s="99">
        <v>0.18948000000000001</v>
      </c>
      <c r="BA9504" s="119" t="s">
        <v>8</v>
      </c>
      <c r="BB9504" s="4">
        <v>9504</v>
      </c>
      <c r="BC9504" s="4">
        <v>1000</v>
      </c>
    </row>
    <row r="9505" spans="2:55">
      <c r="B9505">
        <v>9504</v>
      </c>
      <c r="C9505" s="5">
        <f t="shared" si="1783"/>
        <v>1000</v>
      </c>
      <c r="D9505" s="5">
        <f t="shared" si="1784"/>
        <v>50</v>
      </c>
      <c r="E9505" s="5" t="str">
        <f t="shared" si="1785"/>
        <v>0.0008159</v>
      </c>
      <c r="F9505" s="5" t="str">
        <f t="shared" si="1786"/>
        <v>155.9</v>
      </c>
      <c r="G9505" s="5" t="str">
        <f t="shared" si="1787"/>
        <v>971.8</v>
      </c>
      <c r="H9505" s="5" t="str">
        <f t="shared" si="1788"/>
        <v>0.3086</v>
      </c>
      <c r="I9505" s="1" t="s">
        <v>8</v>
      </c>
      <c r="AN9505" s="89" t="str">
        <f t="shared" si="1789"/>
        <v>1000.</v>
      </c>
      <c r="AO9505" s="89" t="str">
        <f t="shared" si="1790"/>
        <v>50.00</v>
      </c>
      <c r="AP9505" s="89" t="str">
        <f t="shared" si="1791"/>
        <v>0.0008159</v>
      </c>
      <c r="AQ9505" s="89" t="str">
        <f t="shared" si="1792"/>
        <v>155.9</v>
      </c>
      <c r="AR9505" s="89" t="str">
        <f t="shared" si="1793"/>
        <v>971.8</v>
      </c>
      <c r="AS9505" s="89" t="str">
        <f t="shared" si="1794"/>
        <v>0.3086</v>
      </c>
      <c r="AT9505" s="89"/>
      <c r="AU9505" s="99">
        <v>1000</v>
      </c>
      <c r="AV9505" s="99">
        <v>50</v>
      </c>
      <c r="AW9505" s="99">
        <v>8.1586000000000007E-4</v>
      </c>
      <c r="AX9505" s="99">
        <v>155.88999999999999</v>
      </c>
      <c r="AY9505" s="99">
        <v>971.75</v>
      </c>
      <c r="AZ9505" s="99">
        <v>0.30862000000000001</v>
      </c>
      <c r="BA9505" s="119" t="s">
        <v>8</v>
      </c>
      <c r="BB9505" s="4">
        <v>9505</v>
      </c>
      <c r="BC9505" s="4">
        <v>1000</v>
      </c>
    </row>
    <row r="9506" spans="2:55">
      <c r="B9506">
        <v>9505</v>
      </c>
      <c r="C9506" s="5">
        <f t="shared" si="1783"/>
        <v>1000</v>
      </c>
      <c r="D9506" s="5">
        <f t="shared" si="1784"/>
        <v>60</v>
      </c>
      <c r="E9506" s="5" t="str">
        <f t="shared" si="1785"/>
        <v>0.0008192</v>
      </c>
      <c r="F9506" s="5" t="str">
        <f t="shared" si="1786"/>
        <v>190.3</v>
      </c>
      <c r="G9506" s="5" t="str">
        <f t="shared" si="1787"/>
        <v>1010.</v>
      </c>
      <c r="H9506" s="5" t="str">
        <f t="shared" si="1788"/>
        <v>0.4237</v>
      </c>
      <c r="I9506" s="1" t="s">
        <v>8</v>
      </c>
      <c r="AN9506" s="89" t="str">
        <f t="shared" si="1789"/>
        <v>1000.</v>
      </c>
      <c r="AO9506" s="89" t="str">
        <f t="shared" si="1790"/>
        <v>60.00</v>
      </c>
      <c r="AP9506" s="89" t="str">
        <f t="shared" si="1791"/>
        <v>0.0008192</v>
      </c>
      <c r="AQ9506" s="89" t="str">
        <f t="shared" si="1792"/>
        <v>190.3</v>
      </c>
      <c r="AR9506" s="89" t="str">
        <f t="shared" si="1793"/>
        <v>1010.</v>
      </c>
      <c r="AS9506" s="89" t="str">
        <f t="shared" si="1794"/>
        <v>0.4237</v>
      </c>
      <c r="AT9506" s="89"/>
      <c r="AU9506" s="99">
        <v>1000</v>
      </c>
      <c r="AV9506" s="99">
        <v>60</v>
      </c>
      <c r="AW9506" s="99">
        <v>8.1921000000000001E-4</v>
      </c>
      <c r="AX9506" s="99">
        <v>190.28999999999996</v>
      </c>
      <c r="AY9506" s="99">
        <v>1009.5</v>
      </c>
      <c r="AZ9506" s="99">
        <v>0.42371999999999999</v>
      </c>
      <c r="BA9506" s="119" t="s">
        <v>8</v>
      </c>
      <c r="BB9506" s="4">
        <v>9506</v>
      </c>
      <c r="BC9506" s="4">
        <v>1000</v>
      </c>
    </row>
    <row r="9507" spans="2:55">
      <c r="B9507">
        <v>9506</v>
      </c>
      <c r="C9507" s="5">
        <f t="shared" si="1783"/>
        <v>1000</v>
      </c>
      <c r="D9507" s="5">
        <f t="shared" si="1784"/>
        <v>70</v>
      </c>
      <c r="E9507" s="5" t="str">
        <f t="shared" si="1785"/>
        <v>0.0008226</v>
      </c>
      <c r="F9507" s="5" t="str">
        <f t="shared" si="1786"/>
        <v>224.5</v>
      </c>
      <c r="G9507" s="5" t="str">
        <f t="shared" si="1787"/>
        <v>1047</v>
      </c>
      <c r="H9507" s="5" t="str">
        <f t="shared" si="1788"/>
        <v>0.5348</v>
      </c>
      <c r="I9507" s="1" t="s">
        <v>8</v>
      </c>
      <c r="AN9507" s="89" t="str">
        <f t="shared" si="1789"/>
        <v>1000.</v>
      </c>
      <c r="AO9507" s="89" t="str">
        <f t="shared" si="1790"/>
        <v>70.00</v>
      </c>
      <c r="AP9507" s="89" t="str">
        <f t="shared" si="1791"/>
        <v>0.0008226</v>
      </c>
      <c r="AQ9507" s="89" t="str">
        <f t="shared" si="1792"/>
        <v>224.5</v>
      </c>
      <c r="AR9507" s="89" t="str">
        <f t="shared" si="1793"/>
        <v>1047</v>
      </c>
      <c r="AS9507" s="89" t="str">
        <f t="shared" si="1794"/>
        <v>0.5348</v>
      </c>
      <c r="AT9507" s="89"/>
      <c r="AU9507" s="99">
        <v>1000</v>
      </c>
      <c r="AV9507" s="99">
        <v>70</v>
      </c>
      <c r="AW9507" s="99">
        <v>8.2255999999999996E-4</v>
      </c>
      <c r="AX9507" s="99">
        <v>224.53999999999996</v>
      </c>
      <c r="AY9507" s="99">
        <v>1047.0999999999999</v>
      </c>
      <c r="AZ9507" s="99">
        <v>0.53481999999999996</v>
      </c>
      <c r="BA9507" s="119" t="s">
        <v>8</v>
      </c>
      <c r="BB9507" s="4">
        <v>9507</v>
      </c>
      <c r="BC9507" s="4">
        <v>1000</v>
      </c>
    </row>
    <row r="9508" spans="2:55">
      <c r="B9508">
        <v>9507</v>
      </c>
      <c r="C9508" s="5">
        <f t="shared" si="1783"/>
        <v>1000</v>
      </c>
      <c r="D9508" s="5">
        <f t="shared" si="1784"/>
        <v>80</v>
      </c>
      <c r="E9508" s="5" t="str">
        <f t="shared" si="1785"/>
        <v>0.0008259</v>
      </c>
      <c r="F9508" s="5" t="str">
        <f t="shared" si="1786"/>
        <v>258.5</v>
      </c>
      <c r="G9508" s="5" t="str">
        <f t="shared" si="1787"/>
        <v>1084</v>
      </c>
      <c r="H9508" s="5" t="str">
        <f t="shared" si="1788"/>
        <v>0.6421</v>
      </c>
      <c r="I9508" s="1" t="s">
        <v>8</v>
      </c>
      <c r="AN9508" s="89" t="str">
        <f t="shared" si="1789"/>
        <v>1000.</v>
      </c>
      <c r="AO9508" s="89" t="str">
        <f t="shared" si="1790"/>
        <v>80.00</v>
      </c>
      <c r="AP9508" s="89" t="str">
        <f t="shared" si="1791"/>
        <v>0.0008259</v>
      </c>
      <c r="AQ9508" s="89" t="str">
        <f t="shared" si="1792"/>
        <v>258.5</v>
      </c>
      <c r="AR9508" s="89" t="str">
        <f t="shared" si="1793"/>
        <v>1084</v>
      </c>
      <c r="AS9508" s="89" t="str">
        <f t="shared" si="1794"/>
        <v>0.6421</v>
      </c>
      <c r="AT9508" s="89"/>
      <c r="AU9508" s="99">
        <v>1000</v>
      </c>
      <c r="AV9508" s="99">
        <v>80</v>
      </c>
      <c r="AW9508" s="99">
        <v>8.2591000000000001E-4</v>
      </c>
      <c r="AX9508" s="99">
        <v>258.49000000000012</v>
      </c>
      <c r="AY9508" s="99">
        <v>1084.4000000000001</v>
      </c>
      <c r="AZ9508" s="99">
        <v>0.6421</v>
      </c>
      <c r="BA9508" s="119" t="s">
        <v>8</v>
      </c>
      <c r="BB9508" s="4">
        <v>9508</v>
      </c>
      <c r="BC9508" s="4">
        <v>1000</v>
      </c>
    </row>
    <row r="9509" spans="2:55">
      <c r="B9509">
        <v>9508</v>
      </c>
      <c r="C9509" s="5">
        <f t="shared" si="1783"/>
        <v>1000</v>
      </c>
      <c r="D9509" s="5">
        <f t="shared" si="1784"/>
        <v>90</v>
      </c>
      <c r="E9509" s="5" t="str">
        <f t="shared" si="1785"/>
        <v>0.0008293</v>
      </c>
      <c r="F9509" s="5" t="str">
        <f t="shared" si="1786"/>
        <v>292.3</v>
      </c>
      <c r="G9509" s="5" t="str">
        <f t="shared" si="1787"/>
        <v>1122</v>
      </c>
      <c r="H9509" s="5" t="str">
        <f t="shared" si="1788"/>
        <v>0.7458</v>
      </c>
      <c r="I9509" s="1" t="s">
        <v>8</v>
      </c>
      <c r="AN9509" s="89" t="str">
        <f t="shared" si="1789"/>
        <v>1000.</v>
      </c>
      <c r="AO9509" s="89" t="str">
        <f t="shared" si="1790"/>
        <v>90.00</v>
      </c>
      <c r="AP9509" s="89" t="str">
        <f t="shared" si="1791"/>
        <v>0.0008293</v>
      </c>
      <c r="AQ9509" s="89" t="str">
        <f t="shared" si="1792"/>
        <v>292.3</v>
      </c>
      <c r="AR9509" s="89" t="str">
        <f t="shared" si="1793"/>
        <v>1122</v>
      </c>
      <c r="AS9509" s="89" t="str">
        <f t="shared" si="1794"/>
        <v>0.7458</v>
      </c>
      <c r="AT9509" s="89"/>
      <c r="AU9509" s="99">
        <v>1000</v>
      </c>
      <c r="AV9509" s="99">
        <v>90</v>
      </c>
      <c r="AW9509" s="99">
        <v>8.292699999999999E-4</v>
      </c>
      <c r="AX9509" s="99">
        <v>292.33000000000004</v>
      </c>
      <c r="AY9509" s="99">
        <v>1121.5999999999999</v>
      </c>
      <c r="AZ9509" s="99">
        <v>0.74580000000000002</v>
      </c>
      <c r="BA9509" s="119" t="s">
        <v>8</v>
      </c>
      <c r="BB9509" s="4">
        <v>9509</v>
      </c>
      <c r="BC9509" s="4">
        <v>1000</v>
      </c>
    </row>
    <row r="9510" spans="2:55">
      <c r="B9510">
        <v>9509</v>
      </c>
      <c r="C9510" s="5">
        <f t="shared" si="1783"/>
        <v>1000</v>
      </c>
      <c r="D9510" s="5">
        <f t="shared" si="1784"/>
        <v>100</v>
      </c>
      <c r="E9510" s="5" t="str">
        <f t="shared" si="1785"/>
        <v>0.0008326</v>
      </c>
      <c r="F9510" s="5" t="str">
        <f t="shared" si="1786"/>
        <v>325.9</v>
      </c>
      <c r="G9510" s="5" t="str">
        <f t="shared" si="1787"/>
        <v>1159</v>
      </c>
      <c r="H9510" s="5" t="str">
        <f t="shared" si="1788"/>
        <v>0.8462</v>
      </c>
      <c r="I9510" s="1" t="s">
        <v>8</v>
      </c>
      <c r="AN9510" s="89" t="str">
        <f t="shared" si="1789"/>
        <v>1000.</v>
      </c>
      <c r="AO9510" s="89" t="str">
        <f t="shared" si="1790"/>
        <v>100.0</v>
      </c>
      <c r="AP9510" s="89" t="str">
        <f t="shared" si="1791"/>
        <v>0.0008326</v>
      </c>
      <c r="AQ9510" s="89" t="str">
        <f t="shared" si="1792"/>
        <v>325.9</v>
      </c>
      <c r="AR9510" s="89" t="str">
        <f t="shared" si="1793"/>
        <v>1159</v>
      </c>
      <c r="AS9510" s="89" t="str">
        <f t="shared" si="1794"/>
        <v>0.8462</v>
      </c>
      <c r="AT9510" s="89"/>
      <c r="AU9510" s="99">
        <v>1000</v>
      </c>
      <c r="AV9510" s="99">
        <v>100</v>
      </c>
      <c r="AW9510" s="99">
        <v>8.3264000000000005E-4</v>
      </c>
      <c r="AX9510" s="99">
        <v>325.8599999999999</v>
      </c>
      <c r="AY9510" s="99">
        <v>1158.5</v>
      </c>
      <c r="AZ9510" s="99">
        <v>0.84614999999999996</v>
      </c>
      <c r="BA9510" s="119" t="s">
        <v>8</v>
      </c>
      <c r="BB9510" s="4">
        <v>9510</v>
      </c>
      <c r="BC9510" s="4">
        <v>1000</v>
      </c>
    </row>
    <row r="9511" spans="2:55">
      <c r="B9511">
        <v>9510</v>
      </c>
      <c r="C9511" s="5">
        <f t="shared" si="1783"/>
        <v>1000</v>
      </c>
      <c r="D9511" s="5">
        <f t="shared" si="1784"/>
        <v>110</v>
      </c>
      <c r="E9511" s="5" t="str">
        <f t="shared" si="1785"/>
        <v>0.0008360</v>
      </c>
      <c r="F9511" s="5" t="str">
        <f t="shared" si="1786"/>
        <v>359.3</v>
      </c>
      <c r="G9511" s="5" t="str">
        <f t="shared" si="1787"/>
        <v>1195</v>
      </c>
      <c r="H9511" s="5" t="str">
        <f t="shared" si="1788"/>
        <v>0.9434</v>
      </c>
      <c r="I9511" s="1" t="s">
        <v>8</v>
      </c>
      <c r="AN9511" s="89" t="str">
        <f t="shared" si="1789"/>
        <v>1000.</v>
      </c>
      <c r="AO9511" s="89" t="str">
        <f t="shared" si="1790"/>
        <v>110.0</v>
      </c>
      <c r="AP9511" s="89" t="str">
        <f t="shared" si="1791"/>
        <v>0.0008360</v>
      </c>
      <c r="AQ9511" s="89" t="str">
        <f t="shared" si="1792"/>
        <v>359.3</v>
      </c>
      <c r="AR9511" s="89" t="str">
        <f t="shared" si="1793"/>
        <v>1195</v>
      </c>
      <c r="AS9511" s="89" t="str">
        <f t="shared" si="1794"/>
        <v>0.9434</v>
      </c>
      <c r="AT9511" s="89"/>
      <c r="AU9511" s="99">
        <v>1000</v>
      </c>
      <c r="AV9511" s="99">
        <v>110</v>
      </c>
      <c r="AW9511" s="99">
        <v>8.3602000000000004E-4</v>
      </c>
      <c r="AX9511" s="99">
        <v>359.28</v>
      </c>
      <c r="AY9511" s="99">
        <v>1195.3</v>
      </c>
      <c r="AZ9511" s="99">
        <v>0.94340000000000002</v>
      </c>
      <c r="BA9511" s="119" t="s">
        <v>8</v>
      </c>
      <c r="BB9511" s="4">
        <v>9511</v>
      </c>
      <c r="BC9511" s="4">
        <v>1000</v>
      </c>
    </row>
    <row r="9512" spans="2:55">
      <c r="B9512">
        <v>9511</v>
      </c>
      <c r="C9512" s="5">
        <f t="shared" si="1783"/>
        <v>1000</v>
      </c>
      <c r="D9512" s="5">
        <f t="shared" si="1784"/>
        <v>120</v>
      </c>
      <c r="E9512" s="5" t="str">
        <f t="shared" si="1785"/>
        <v>0.0008394</v>
      </c>
      <c r="F9512" s="5" t="str">
        <f t="shared" si="1786"/>
        <v>392.5</v>
      </c>
      <c r="G9512" s="5" t="str">
        <f t="shared" si="1787"/>
        <v>1232</v>
      </c>
      <c r="H9512" s="5" t="str">
        <f t="shared" si="1788"/>
        <v>1.038</v>
      </c>
      <c r="I9512" s="1" t="s">
        <v>8</v>
      </c>
      <c r="AN9512" s="89" t="str">
        <f t="shared" si="1789"/>
        <v>1000.</v>
      </c>
      <c r="AO9512" s="89" t="str">
        <f t="shared" si="1790"/>
        <v>120.0</v>
      </c>
      <c r="AP9512" s="89" t="str">
        <f t="shared" si="1791"/>
        <v>0.0008394</v>
      </c>
      <c r="AQ9512" s="89" t="str">
        <f t="shared" si="1792"/>
        <v>392.5</v>
      </c>
      <c r="AR9512" s="89" t="str">
        <f t="shared" si="1793"/>
        <v>1232</v>
      </c>
      <c r="AS9512" s="89" t="str">
        <f t="shared" si="1794"/>
        <v>1.038</v>
      </c>
      <c r="AT9512" s="89"/>
      <c r="AU9512" s="99">
        <v>1000</v>
      </c>
      <c r="AV9512" s="99">
        <v>120</v>
      </c>
      <c r="AW9512" s="99">
        <v>8.3943000000000006E-4</v>
      </c>
      <c r="AX9512" s="99">
        <v>392.47</v>
      </c>
      <c r="AY9512" s="99">
        <v>1231.9000000000001</v>
      </c>
      <c r="AZ9512" s="99">
        <v>1.0378000000000001</v>
      </c>
      <c r="BA9512" s="119" t="s">
        <v>8</v>
      </c>
      <c r="BB9512" s="4">
        <v>9512</v>
      </c>
      <c r="BC9512" s="4">
        <v>1000</v>
      </c>
    </row>
    <row r="9513" spans="2:55">
      <c r="B9513">
        <v>9512</v>
      </c>
      <c r="C9513" s="5">
        <f t="shared" si="1783"/>
        <v>1000</v>
      </c>
      <c r="D9513" s="5">
        <f t="shared" si="1784"/>
        <v>130</v>
      </c>
      <c r="E9513" s="5" t="str">
        <f t="shared" si="1785"/>
        <v>0.0008429</v>
      </c>
      <c r="F9513" s="5" t="str">
        <f t="shared" si="1786"/>
        <v>425.5</v>
      </c>
      <c r="G9513" s="5" t="str">
        <f t="shared" si="1787"/>
        <v>1268</v>
      </c>
      <c r="H9513" s="5" t="str">
        <f t="shared" si="1788"/>
        <v>1.130</v>
      </c>
      <c r="I9513" s="1" t="s">
        <v>8</v>
      </c>
      <c r="AN9513" s="89" t="str">
        <f t="shared" si="1789"/>
        <v>1000.</v>
      </c>
      <c r="AO9513" s="89" t="str">
        <f t="shared" si="1790"/>
        <v>130.0</v>
      </c>
      <c r="AP9513" s="89" t="str">
        <f t="shared" si="1791"/>
        <v>0.0008429</v>
      </c>
      <c r="AQ9513" s="89" t="str">
        <f t="shared" si="1792"/>
        <v>425.5</v>
      </c>
      <c r="AR9513" s="89" t="str">
        <f t="shared" si="1793"/>
        <v>1268</v>
      </c>
      <c r="AS9513" s="89" t="str">
        <f t="shared" si="1794"/>
        <v>1.130</v>
      </c>
      <c r="AT9513" s="89"/>
      <c r="AU9513" s="99">
        <v>1000</v>
      </c>
      <c r="AV9513" s="99">
        <v>130</v>
      </c>
      <c r="AW9513" s="99">
        <v>8.4286000000000007E-4</v>
      </c>
      <c r="AX9513" s="99">
        <v>425.53999999999996</v>
      </c>
      <c r="AY9513" s="99">
        <v>1268.4000000000001</v>
      </c>
      <c r="AZ9513" s="99">
        <v>1.1294999999999999</v>
      </c>
      <c r="BA9513" s="119" t="s">
        <v>8</v>
      </c>
      <c r="BB9513" s="4">
        <v>9513</v>
      </c>
      <c r="BC9513" s="4">
        <v>1000</v>
      </c>
    </row>
    <row r="9514" spans="2:55">
      <c r="B9514">
        <v>9513</v>
      </c>
      <c r="C9514" s="5">
        <f t="shared" si="1783"/>
        <v>1000</v>
      </c>
      <c r="D9514" s="5">
        <f t="shared" si="1784"/>
        <v>140</v>
      </c>
      <c r="E9514" s="5" t="str">
        <f t="shared" si="1785"/>
        <v>0.0008463</v>
      </c>
      <c r="F9514" s="5" t="str">
        <f t="shared" si="1786"/>
        <v>458.5</v>
      </c>
      <c r="G9514" s="5" t="str">
        <f t="shared" si="1787"/>
        <v>1305</v>
      </c>
      <c r="H9514" s="5" t="str">
        <f t="shared" si="1788"/>
        <v>1.219</v>
      </c>
      <c r="I9514" s="1" t="s">
        <v>8</v>
      </c>
      <c r="AN9514" s="89" t="str">
        <f t="shared" si="1789"/>
        <v>1000.</v>
      </c>
      <c r="AO9514" s="89" t="str">
        <f t="shared" si="1790"/>
        <v>140.0</v>
      </c>
      <c r="AP9514" s="89" t="str">
        <f t="shared" si="1791"/>
        <v>0.0008463</v>
      </c>
      <c r="AQ9514" s="89" t="str">
        <f t="shared" si="1792"/>
        <v>458.5</v>
      </c>
      <c r="AR9514" s="89" t="str">
        <f t="shared" si="1793"/>
        <v>1305</v>
      </c>
      <c r="AS9514" s="89" t="str">
        <f t="shared" si="1794"/>
        <v>1.219</v>
      </c>
      <c r="AT9514" s="89"/>
      <c r="AU9514" s="99">
        <v>1000</v>
      </c>
      <c r="AV9514" s="99">
        <v>140</v>
      </c>
      <c r="AW9514" s="99">
        <v>8.4630999999999997E-4</v>
      </c>
      <c r="AX9514" s="99">
        <v>458.49</v>
      </c>
      <c r="AY9514" s="99">
        <v>1304.8</v>
      </c>
      <c r="AZ9514" s="99">
        <v>1.2186999999999999</v>
      </c>
      <c r="BA9514" s="119" t="s">
        <v>8</v>
      </c>
      <c r="BB9514" s="4">
        <v>9514</v>
      </c>
      <c r="BC9514" s="4">
        <v>1000</v>
      </c>
    </row>
    <row r="9515" spans="2:55">
      <c r="B9515">
        <v>9514</v>
      </c>
      <c r="C9515" s="5">
        <f t="shared" si="1783"/>
        <v>1000</v>
      </c>
      <c r="D9515" s="5">
        <f t="shared" si="1784"/>
        <v>150</v>
      </c>
      <c r="E9515" s="5" t="str">
        <f t="shared" si="1785"/>
        <v>0.0008498</v>
      </c>
      <c r="F9515" s="5" t="str">
        <f t="shared" si="1786"/>
        <v>491.4</v>
      </c>
      <c r="G9515" s="5" t="str">
        <f t="shared" si="1787"/>
        <v>1341</v>
      </c>
      <c r="H9515" s="5" t="str">
        <f t="shared" si="1788"/>
        <v>1.306</v>
      </c>
      <c r="I9515" s="1" t="s">
        <v>8</v>
      </c>
      <c r="AN9515" s="89" t="str">
        <f t="shared" si="1789"/>
        <v>1000.</v>
      </c>
      <c r="AO9515" s="89" t="str">
        <f t="shared" si="1790"/>
        <v>150.0</v>
      </c>
      <c r="AP9515" s="89" t="str">
        <f t="shared" si="1791"/>
        <v>0.0008498</v>
      </c>
      <c r="AQ9515" s="89" t="str">
        <f t="shared" si="1792"/>
        <v>491.4</v>
      </c>
      <c r="AR9515" s="89" t="str">
        <f t="shared" si="1793"/>
        <v>1341</v>
      </c>
      <c r="AS9515" s="89" t="str">
        <f t="shared" si="1794"/>
        <v>1.306</v>
      </c>
      <c r="AT9515" s="89"/>
      <c r="AU9515" s="99">
        <v>1000</v>
      </c>
      <c r="AV9515" s="99">
        <v>150</v>
      </c>
      <c r="AW9515" s="99">
        <v>8.4979000000000001E-4</v>
      </c>
      <c r="AX9515" s="99">
        <v>491.41000000000008</v>
      </c>
      <c r="AY9515" s="99">
        <v>1341.2</v>
      </c>
      <c r="AZ9515" s="99">
        <v>1.3056000000000001</v>
      </c>
      <c r="BA9515" s="119" t="s">
        <v>8</v>
      </c>
      <c r="BB9515" s="4">
        <v>9515</v>
      </c>
      <c r="BC9515" s="4">
        <v>1000</v>
      </c>
    </row>
    <row r="9516" spans="2:55">
      <c r="B9516">
        <v>9515</v>
      </c>
      <c r="C9516" s="5">
        <f t="shared" si="1783"/>
        <v>1000</v>
      </c>
      <c r="D9516" s="5">
        <f t="shared" si="1784"/>
        <v>160</v>
      </c>
      <c r="E9516" s="5" t="str">
        <f t="shared" si="1785"/>
        <v>0.0008533</v>
      </c>
      <c r="F9516" s="5" t="str">
        <f t="shared" si="1786"/>
        <v>524.1</v>
      </c>
      <c r="G9516" s="5" t="str">
        <f t="shared" si="1787"/>
        <v>1377</v>
      </c>
      <c r="H9516" s="5" t="str">
        <f t="shared" si="1788"/>
        <v>1.390</v>
      </c>
      <c r="I9516" s="1" t="s">
        <v>8</v>
      </c>
      <c r="AN9516" s="89" t="str">
        <f t="shared" si="1789"/>
        <v>1000.</v>
      </c>
      <c r="AO9516" s="89" t="str">
        <f t="shared" si="1790"/>
        <v>160.0</v>
      </c>
      <c r="AP9516" s="89" t="str">
        <f t="shared" si="1791"/>
        <v>0.0008533</v>
      </c>
      <c r="AQ9516" s="89" t="str">
        <f t="shared" si="1792"/>
        <v>524.1</v>
      </c>
      <c r="AR9516" s="89" t="str">
        <f t="shared" si="1793"/>
        <v>1377</v>
      </c>
      <c r="AS9516" s="89" t="str">
        <f t="shared" si="1794"/>
        <v>1.390</v>
      </c>
      <c r="AT9516" s="89"/>
      <c r="AU9516" s="99">
        <v>1000</v>
      </c>
      <c r="AV9516" s="99">
        <v>160</v>
      </c>
      <c r="AW9516" s="99">
        <v>8.5329999999999998E-4</v>
      </c>
      <c r="AX9516" s="99">
        <v>524.10000000000014</v>
      </c>
      <c r="AY9516" s="99">
        <v>1377.4</v>
      </c>
      <c r="AZ9516" s="99">
        <v>1.3903000000000001</v>
      </c>
      <c r="BA9516" s="119" t="s">
        <v>8</v>
      </c>
      <c r="BB9516" s="4">
        <v>9516</v>
      </c>
      <c r="BC9516" s="4">
        <v>1000</v>
      </c>
    </row>
    <row r="9517" spans="2:55">
      <c r="B9517">
        <v>9516</v>
      </c>
      <c r="C9517" s="5">
        <f t="shared" si="1783"/>
        <v>1000</v>
      </c>
      <c r="D9517" s="5">
        <f t="shared" si="1784"/>
        <v>170</v>
      </c>
      <c r="E9517" s="5" t="str">
        <f t="shared" si="1785"/>
        <v>0.0008568</v>
      </c>
      <c r="F9517" s="5" t="str">
        <f t="shared" si="1786"/>
        <v>556.9</v>
      </c>
      <c r="G9517" s="5" t="str">
        <f t="shared" si="1787"/>
        <v>1414</v>
      </c>
      <c r="H9517" s="5" t="str">
        <f t="shared" si="1788"/>
        <v>1.473</v>
      </c>
      <c r="I9517" s="1" t="s">
        <v>8</v>
      </c>
      <c r="AN9517" s="89" t="str">
        <f t="shared" si="1789"/>
        <v>1000.</v>
      </c>
      <c r="AO9517" s="89" t="str">
        <f t="shared" si="1790"/>
        <v>170.0</v>
      </c>
      <c r="AP9517" s="89" t="str">
        <f t="shared" si="1791"/>
        <v>0.0008568</v>
      </c>
      <c r="AQ9517" s="89" t="str">
        <f t="shared" si="1792"/>
        <v>556.9</v>
      </c>
      <c r="AR9517" s="89" t="str">
        <f t="shared" si="1793"/>
        <v>1414</v>
      </c>
      <c r="AS9517" s="89" t="str">
        <f t="shared" si="1794"/>
        <v>1.473</v>
      </c>
      <c r="AT9517" s="89"/>
      <c r="AU9517" s="99">
        <v>1000</v>
      </c>
      <c r="AV9517" s="99">
        <v>170</v>
      </c>
      <c r="AW9517" s="99">
        <v>8.568400000000001E-4</v>
      </c>
      <c r="AX9517" s="99">
        <v>556.8599999999999</v>
      </c>
      <c r="AY9517" s="99">
        <v>1413.7</v>
      </c>
      <c r="AZ9517" s="99">
        <v>1.4730000000000001</v>
      </c>
      <c r="BA9517" s="119" t="s">
        <v>8</v>
      </c>
      <c r="BB9517" s="4">
        <v>9517</v>
      </c>
      <c r="BC9517" s="4">
        <v>1000</v>
      </c>
    </row>
    <row r="9518" spans="2:55">
      <c r="B9518">
        <v>9517</v>
      </c>
      <c r="C9518" s="5">
        <f t="shared" si="1783"/>
        <v>1000</v>
      </c>
      <c r="D9518" s="5">
        <f t="shared" si="1784"/>
        <v>180</v>
      </c>
      <c r="E9518" s="5" t="str">
        <f t="shared" si="1785"/>
        <v>0.0008604</v>
      </c>
      <c r="F9518" s="5" t="str">
        <f t="shared" si="1786"/>
        <v>589.5</v>
      </c>
      <c r="G9518" s="5" t="str">
        <f t="shared" si="1787"/>
        <v>1450.</v>
      </c>
      <c r="H9518" s="5" t="str">
        <f t="shared" si="1788"/>
        <v>1.554</v>
      </c>
      <c r="I9518" s="1" t="s">
        <v>8</v>
      </c>
      <c r="AN9518" s="89" t="str">
        <f t="shared" si="1789"/>
        <v>1000.</v>
      </c>
      <c r="AO9518" s="89" t="str">
        <f t="shared" si="1790"/>
        <v>180.0</v>
      </c>
      <c r="AP9518" s="89" t="str">
        <f t="shared" si="1791"/>
        <v>0.0008604</v>
      </c>
      <c r="AQ9518" s="89" t="str">
        <f t="shared" si="1792"/>
        <v>589.5</v>
      </c>
      <c r="AR9518" s="89" t="str">
        <f t="shared" si="1793"/>
        <v>1450.</v>
      </c>
      <c r="AS9518" s="89" t="str">
        <f t="shared" si="1794"/>
        <v>1.554</v>
      </c>
      <c r="AT9518" s="89"/>
      <c r="AU9518" s="99">
        <v>1000</v>
      </c>
      <c r="AV9518" s="99">
        <v>180</v>
      </c>
      <c r="AW9518" s="99">
        <v>8.6041999999999998E-4</v>
      </c>
      <c r="AX9518" s="99">
        <v>589.48000000000013</v>
      </c>
      <c r="AY9518" s="99">
        <v>1449.9</v>
      </c>
      <c r="AZ9518" s="99">
        <v>1.5538000000000001</v>
      </c>
      <c r="BA9518" s="119" t="s">
        <v>8</v>
      </c>
      <c r="BB9518" s="4">
        <v>9518</v>
      </c>
      <c r="BC9518" s="4">
        <v>1000</v>
      </c>
    </row>
    <row r="9519" spans="2:55">
      <c r="B9519">
        <v>9518</v>
      </c>
      <c r="C9519" s="5">
        <f t="shared" si="1783"/>
        <v>1000</v>
      </c>
      <c r="D9519" s="5">
        <f t="shared" si="1784"/>
        <v>190</v>
      </c>
      <c r="E9519" s="5" t="str">
        <f t="shared" si="1785"/>
        <v>0.0008640</v>
      </c>
      <c r="F9519" s="5" t="str">
        <f t="shared" si="1786"/>
        <v>622.0</v>
      </c>
      <c r="G9519" s="5" t="str">
        <f t="shared" si="1787"/>
        <v>1486</v>
      </c>
      <c r="H9519" s="5" t="str">
        <f t="shared" si="1788"/>
        <v>1.633</v>
      </c>
      <c r="I9519" s="1" t="s">
        <v>8</v>
      </c>
      <c r="AN9519" s="89" t="str">
        <f t="shared" si="1789"/>
        <v>1000.</v>
      </c>
      <c r="AO9519" s="89" t="str">
        <f t="shared" si="1790"/>
        <v>190.0</v>
      </c>
      <c r="AP9519" s="89" t="str">
        <f t="shared" si="1791"/>
        <v>0.0008640</v>
      </c>
      <c r="AQ9519" s="89" t="str">
        <f t="shared" si="1792"/>
        <v>622.0</v>
      </c>
      <c r="AR9519" s="89" t="str">
        <f t="shared" si="1793"/>
        <v>1486</v>
      </c>
      <c r="AS9519" s="89" t="str">
        <f t="shared" si="1794"/>
        <v>1.633</v>
      </c>
      <c r="AT9519" s="89"/>
      <c r="AU9519" s="99">
        <v>1000</v>
      </c>
      <c r="AV9519" s="99">
        <v>190</v>
      </c>
      <c r="AW9519" s="99">
        <v>8.6401999999999996E-4</v>
      </c>
      <c r="AX9519" s="99">
        <v>621.98</v>
      </c>
      <c r="AY9519" s="99">
        <v>1486</v>
      </c>
      <c r="AZ9519" s="99">
        <v>1.6327</v>
      </c>
      <c r="BA9519" s="119" t="s">
        <v>8</v>
      </c>
      <c r="BB9519" s="4">
        <v>9519</v>
      </c>
      <c r="BC9519" s="4">
        <v>1000</v>
      </c>
    </row>
    <row r="9520" spans="2:55">
      <c r="B9520">
        <v>9519</v>
      </c>
      <c r="C9520" s="5">
        <f t="shared" si="1783"/>
        <v>1000</v>
      </c>
      <c r="D9520" s="5">
        <f t="shared" si="1784"/>
        <v>200</v>
      </c>
      <c r="E9520" s="5" t="str">
        <f t="shared" si="1785"/>
        <v>0.0008677</v>
      </c>
      <c r="F9520" s="5" t="str">
        <f t="shared" si="1786"/>
        <v>654.5</v>
      </c>
      <c r="G9520" s="5" t="str">
        <f t="shared" si="1787"/>
        <v>1522</v>
      </c>
      <c r="H9520" s="5" t="str">
        <f t="shared" si="1788"/>
        <v>1.710</v>
      </c>
      <c r="I9520" s="1" t="s">
        <v>8</v>
      </c>
      <c r="AN9520" s="89" t="str">
        <f t="shared" si="1789"/>
        <v>1000.</v>
      </c>
      <c r="AO9520" s="89" t="str">
        <f t="shared" si="1790"/>
        <v>200.0</v>
      </c>
      <c r="AP9520" s="89" t="str">
        <f t="shared" si="1791"/>
        <v>0.0008677</v>
      </c>
      <c r="AQ9520" s="89" t="str">
        <f t="shared" si="1792"/>
        <v>654.5</v>
      </c>
      <c r="AR9520" s="89" t="str">
        <f t="shared" si="1793"/>
        <v>1522</v>
      </c>
      <c r="AS9520" s="89" t="str">
        <f t="shared" si="1794"/>
        <v>1.710</v>
      </c>
      <c r="AT9520" s="89"/>
      <c r="AU9520" s="99">
        <v>1000</v>
      </c>
      <c r="AV9520" s="99">
        <v>200</v>
      </c>
      <c r="AW9520" s="99">
        <v>8.6765000000000008E-4</v>
      </c>
      <c r="AX9520" s="99">
        <v>654.44999999999982</v>
      </c>
      <c r="AY9520" s="99">
        <v>1522.1</v>
      </c>
      <c r="AZ9520" s="99">
        <v>1.7098</v>
      </c>
      <c r="BA9520" s="119" t="s">
        <v>8</v>
      </c>
      <c r="BB9520" s="4">
        <v>9520</v>
      </c>
      <c r="BC9520" s="4">
        <v>1000</v>
      </c>
    </row>
    <row r="9521" spans="2:55">
      <c r="B9521">
        <v>9520</v>
      </c>
      <c r="C9521" s="5">
        <f t="shared" si="1783"/>
        <v>1000</v>
      </c>
      <c r="D9521" s="5">
        <f t="shared" si="1784"/>
        <v>210</v>
      </c>
      <c r="E9521" s="5" t="str">
        <f t="shared" si="1785"/>
        <v>0.0008713</v>
      </c>
      <c r="F9521" s="5" t="str">
        <f t="shared" si="1786"/>
        <v>686.9</v>
      </c>
      <c r="G9521" s="5" t="str">
        <f t="shared" si="1787"/>
        <v>1558</v>
      </c>
      <c r="H9521" s="5" t="str">
        <f t="shared" si="1788"/>
        <v>1.785</v>
      </c>
      <c r="I9521" s="1" t="s">
        <v>8</v>
      </c>
      <c r="AN9521" s="89" t="str">
        <f t="shared" si="1789"/>
        <v>1000.</v>
      </c>
      <c r="AO9521" s="89" t="str">
        <f t="shared" si="1790"/>
        <v>210.0</v>
      </c>
      <c r="AP9521" s="89" t="str">
        <f t="shared" si="1791"/>
        <v>0.0008713</v>
      </c>
      <c r="AQ9521" s="89" t="str">
        <f t="shared" si="1792"/>
        <v>686.9</v>
      </c>
      <c r="AR9521" s="89" t="str">
        <f t="shared" si="1793"/>
        <v>1558</v>
      </c>
      <c r="AS9521" s="89" t="str">
        <f t="shared" si="1794"/>
        <v>1.785</v>
      </c>
      <c r="AT9521" s="89"/>
      <c r="AU9521" s="99">
        <v>1000</v>
      </c>
      <c r="AV9521" s="99">
        <v>210</v>
      </c>
      <c r="AW9521" s="99">
        <v>8.7131999999999997E-4</v>
      </c>
      <c r="AX9521" s="99">
        <v>686.88000000000011</v>
      </c>
      <c r="AY9521" s="99">
        <v>1558.2</v>
      </c>
      <c r="AZ9521" s="99">
        <v>1.7853000000000001</v>
      </c>
      <c r="BA9521" s="119" t="s">
        <v>8</v>
      </c>
      <c r="BB9521" s="4">
        <v>9521</v>
      </c>
      <c r="BC9521" s="4">
        <v>1000</v>
      </c>
    </row>
    <row r="9522" spans="2:55">
      <c r="B9522">
        <v>9521</v>
      </c>
      <c r="C9522" s="5">
        <f t="shared" si="1783"/>
        <v>1000</v>
      </c>
      <c r="D9522" s="5">
        <f t="shared" si="1784"/>
        <v>220</v>
      </c>
      <c r="E9522" s="5" t="str">
        <f t="shared" si="1785"/>
        <v>0.0008750</v>
      </c>
      <c r="F9522" s="5" t="str">
        <f t="shared" si="1786"/>
        <v>719.3</v>
      </c>
      <c r="G9522" s="5" t="str">
        <f t="shared" si="1787"/>
        <v>1594</v>
      </c>
      <c r="H9522" s="5" t="str">
        <f t="shared" si="1788"/>
        <v>1.859</v>
      </c>
      <c r="I9522" s="1" t="s">
        <v>8</v>
      </c>
      <c r="AN9522" s="89" t="str">
        <f t="shared" si="1789"/>
        <v>1000.</v>
      </c>
      <c r="AO9522" s="89" t="str">
        <f t="shared" si="1790"/>
        <v>220.0</v>
      </c>
      <c r="AP9522" s="89" t="str">
        <f t="shared" si="1791"/>
        <v>0.0008750</v>
      </c>
      <c r="AQ9522" s="89" t="str">
        <f t="shared" si="1792"/>
        <v>719.3</v>
      </c>
      <c r="AR9522" s="89" t="str">
        <f t="shared" si="1793"/>
        <v>1594</v>
      </c>
      <c r="AS9522" s="89" t="str">
        <f t="shared" si="1794"/>
        <v>1.859</v>
      </c>
      <c r="AT9522" s="89"/>
      <c r="AU9522" s="99">
        <v>1000</v>
      </c>
      <c r="AV9522" s="99">
        <v>220</v>
      </c>
      <c r="AW9522" s="99">
        <v>8.7500999999999996E-4</v>
      </c>
      <c r="AX9522" s="99">
        <v>719.29</v>
      </c>
      <c r="AY9522" s="99">
        <v>1594.3</v>
      </c>
      <c r="AZ9522" s="99">
        <v>1.8593</v>
      </c>
      <c r="BA9522" s="119" t="s">
        <v>8</v>
      </c>
      <c r="BB9522" s="4">
        <v>9522</v>
      </c>
      <c r="BC9522" s="4">
        <v>1000</v>
      </c>
    </row>
    <row r="9523" spans="2:55">
      <c r="B9523">
        <v>9522</v>
      </c>
      <c r="C9523" s="5">
        <f t="shared" si="1783"/>
        <v>1000</v>
      </c>
      <c r="D9523" s="5">
        <f t="shared" si="1784"/>
        <v>230</v>
      </c>
      <c r="E9523" s="5" t="str">
        <f t="shared" si="1785"/>
        <v>0.0008787</v>
      </c>
      <c r="F9523" s="5" t="str">
        <f t="shared" si="1786"/>
        <v>751.7</v>
      </c>
      <c r="G9523" s="5" t="str">
        <f t="shared" si="1787"/>
        <v>1630.</v>
      </c>
      <c r="H9523" s="5" t="str">
        <f t="shared" si="1788"/>
        <v>1.932</v>
      </c>
      <c r="I9523" s="1" t="s">
        <v>8</v>
      </c>
      <c r="AN9523" s="89" t="str">
        <f t="shared" si="1789"/>
        <v>1000.</v>
      </c>
      <c r="AO9523" s="89" t="str">
        <f t="shared" si="1790"/>
        <v>230.0</v>
      </c>
      <c r="AP9523" s="89" t="str">
        <f t="shared" si="1791"/>
        <v>0.0008787</v>
      </c>
      <c r="AQ9523" s="89" t="str">
        <f t="shared" si="1792"/>
        <v>751.7</v>
      </c>
      <c r="AR9523" s="89" t="str">
        <f t="shared" si="1793"/>
        <v>1630.</v>
      </c>
      <c r="AS9523" s="89" t="str">
        <f t="shared" si="1794"/>
        <v>1.932</v>
      </c>
      <c r="AT9523" s="89"/>
      <c r="AU9523" s="99">
        <v>1000</v>
      </c>
      <c r="AV9523" s="99">
        <v>230</v>
      </c>
      <c r="AW9523" s="99">
        <v>8.7873999999999992E-4</v>
      </c>
      <c r="AX9523" s="99">
        <v>751.6600000000002</v>
      </c>
      <c r="AY9523" s="99">
        <v>1630.4</v>
      </c>
      <c r="AZ9523" s="99">
        <v>1.9317</v>
      </c>
      <c r="BA9523" s="119" t="s">
        <v>8</v>
      </c>
      <c r="BB9523" s="4">
        <v>9523</v>
      </c>
      <c r="BC9523" s="4">
        <v>1000</v>
      </c>
    </row>
    <row r="9524" spans="2:55">
      <c r="B9524">
        <v>9523</v>
      </c>
      <c r="C9524" s="5">
        <f t="shared" si="1783"/>
        <v>1000</v>
      </c>
      <c r="D9524" s="5">
        <f t="shared" si="1784"/>
        <v>240</v>
      </c>
      <c r="E9524" s="5" t="str">
        <f t="shared" si="1785"/>
        <v>0.0008825</v>
      </c>
      <c r="F9524" s="5" t="str">
        <f t="shared" si="1786"/>
        <v>783.9</v>
      </c>
      <c r="G9524" s="5" t="str">
        <f t="shared" si="1787"/>
        <v>1666</v>
      </c>
      <c r="H9524" s="5" t="str">
        <f t="shared" si="1788"/>
        <v>2.003</v>
      </c>
      <c r="I9524" s="1" t="s">
        <v>8</v>
      </c>
      <c r="AN9524" s="89" t="str">
        <f t="shared" si="1789"/>
        <v>1000.</v>
      </c>
      <c r="AO9524" s="89" t="str">
        <f t="shared" si="1790"/>
        <v>240.0</v>
      </c>
      <c r="AP9524" s="89" t="str">
        <f t="shared" si="1791"/>
        <v>0.0008825</v>
      </c>
      <c r="AQ9524" s="89" t="str">
        <f t="shared" si="1792"/>
        <v>783.9</v>
      </c>
      <c r="AR9524" s="89" t="str">
        <f t="shared" si="1793"/>
        <v>1666</v>
      </c>
      <c r="AS9524" s="89" t="str">
        <f t="shared" si="1794"/>
        <v>2.003</v>
      </c>
      <c r="AT9524" s="89"/>
      <c r="AU9524" s="99">
        <v>1000</v>
      </c>
      <c r="AV9524" s="99">
        <v>240</v>
      </c>
      <c r="AW9524" s="99">
        <v>8.8249999999999993E-4</v>
      </c>
      <c r="AX9524" s="99">
        <v>783.9000000000002</v>
      </c>
      <c r="AY9524" s="99">
        <v>1666.4</v>
      </c>
      <c r="AZ9524" s="99">
        <v>2.0026000000000002</v>
      </c>
      <c r="BA9524" s="119" t="s">
        <v>8</v>
      </c>
      <c r="BB9524" s="4">
        <v>9524</v>
      </c>
      <c r="BC9524" s="4">
        <v>1000</v>
      </c>
    </row>
    <row r="9525" spans="2:55">
      <c r="B9525">
        <v>9524</v>
      </c>
      <c r="C9525" s="5">
        <f t="shared" si="1783"/>
        <v>1000</v>
      </c>
      <c r="D9525" s="5">
        <f t="shared" si="1784"/>
        <v>250</v>
      </c>
      <c r="E9525" s="5" t="str">
        <f t="shared" si="1785"/>
        <v>0.0008863</v>
      </c>
      <c r="F9525" s="5" t="str">
        <f t="shared" si="1786"/>
        <v>816.2</v>
      </c>
      <c r="G9525" s="5" t="str">
        <f t="shared" si="1787"/>
        <v>1703</v>
      </c>
      <c r="H9525" s="5" t="str">
        <f t="shared" si="1788"/>
        <v>2.072</v>
      </c>
      <c r="I9525" s="1" t="s">
        <v>8</v>
      </c>
      <c r="AN9525" s="89" t="str">
        <f t="shared" si="1789"/>
        <v>1000.</v>
      </c>
      <c r="AO9525" s="89" t="str">
        <f t="shared" si="1790"/>
        <v>250.0</v>
      </c>
      <c r="AP9525" s="89" t="str">
        <f t="shared" si="1791"/>
        <v>0.0008863</v>
      </c>
      <c r="AQ9525" s="89" t="str">
        <f t="shared" si="1792"/>
        <v>816.2</v>
      </c>
      <c r="AR9525" s="89" t="str">
        <f t="shared" si="1793"/>
        <v>1703</v>
      </c>
      <c r="AS9525" s="89" t="str">
        <f t="shared" si="1794"/>
        <v>2.072</v>
      </c>
      <c r="AT9525" s="89"/>
      <c r="AU9525" s="99">
        <v>1000</v>
      </c>
      <c r="AV9525" s="99">
        <v>250</v>
      </c>
      <c r="AW9525" s="99">
        <v>8.8628999999999997E-4</v>
      </c>
      <c r="AX9525" s="99">
        <v>816.21</v>
      </c>
      <c r="AY9525" s="99">
        <v>1702.5</v>
      </c>
      <c r="AZ9525" s="99">
        <v>2.0720999999999998</v>
      </c>
      <c r="BA9525" s="119" t="s">
        <v>8</v>
      </c>
      <c r="BB9525" s="4">
        <v>9525</v>
      </c>
      <c r="BC9525" s="4">
        <v>1000</v>
      </c>
    </row>
    <row r="9526" spans="2:55">
      <c r="B9526">
        <v>9525</v>
      </c>
      <c r="C9526" s="5">
        <f t="shared" si="1783"/>
        <v>1000</v>
      </c>
      <c r="D9526" s="5">
        <f t="shared" si="1784"/>
        <v>260</v>
      </c>
      <c r="E9526" s="5" t="str">
        <f t="shared" si="1785"/>
        <v>0.0008901</v>
      </c>
      <c r="F9526" s="5" t="str">
        <f t="shared" si="1786"/>
        <v>848.4</v>
      </c>
      <c r="G9526" s="5" t="str">
        <f t="shared" si="1787"/>
        <v>1739</v>
      </c>
      <c r="H9526" s="5" t="str">
        <f t="shared" si="1788"/>
        <v>2.140</v>
      </c>
      <c r="I9526" s="1" t="s">
        <v>8</v>
      </c>
      <c r="AN9526" s="89" t="str">
        <f t="shared" si="1789"/>
        <v>1000.</v>
      </c>
      <c r="AO9526" s="89" t="str">
        <f t="shared" si="1790"/>
        <v>260.0</v>
      </c>
      <c r="AP9526" s="89" t="str">
        <f t="shared" si="1791"/>
        <v>0.0008901</v>
      </c>
      <c r="AQ9526" s="89" t="str">
        <f t="shared" si="1792"/>
        <v>848.4</v>
      </c>
      <c r="AR9526" s="89" t="str">
        <f t="shared" si="1793"/>
        <v>1739</v>
      </c>
      <c r="AS9526" s="89" t="str">
        <f t="shared" si="1794"/>
        <v>2.140</v>
      </c>
      <c r="AT9526" s="89"/>
      <c r="AU9526" s="99">
        <v>1000</v>
      </c>
      <c r="AV9526" s="99">
        <v>260</v>
      </c>
      <c r="AW9526" s="99">
        <v>8.9010999999999995E-4</v>
      </c>
      <c r="AX9526" s="99">
        <v>848.3900000000001</v>
      </c>
      <c r="AY9526" s="99">
        <v>1738.5</v>
      </c>
      <c r="AZ9526" s="99">
        <v>2.1404000000000001</v>
      </c>
      <c r="BA9526" s="119" t="s">
        <v>8</v>
      </c>
      <c r="BB9526" s="4">
        <v>9526</v>
      </c>
      <c r="BC9526" s="4">
        <v>1000</v>
      </c>
    </row>
    <row r="9527" spans="2:55">
      <c r="B9527">
        <v>9526</v>
      </c>
      <c r="C9527" s="5">
        <f t="shared" si="1783"/>
        <v>1000</v>
      </c>
      <c r="D9527" s="5">
        <f t="shared" si="1784"/>
        <v>270</v>
      </c>
      <c r="E9527" s="5" t="str">
        <f t="shared" si="1785"/>
        <v>0.0008940</v>
      </c>
      <c r="F9527" s="5" t="str">
        <f t="shared" si="1786"/>
        <v>880.5</v>
      </c>
      <c r="G9527" s="5" t="str">
        <f t="shared" si="1787"/>
        <v>1775</v>
      </c>
      <c r="H9527" s="5" t="str">
        <f t="shared" si="1788"/>
        <v>2.207</v>
      </c>
      <c r="I9527" s="1" t="s">
        <v>8</v>
      </c>
      <c r="AN9527" s="89" t="str">
        <f t="shared" si="1789"/>
        <v>1000.</v>
      </c>
      <c r="AO9527" s="89" t="str">
        <f t="shared" si="1790"/>
        <v>270.0</v>
      </c>
      <c r="AP9527" s="89" t="str">
        <f t="shared" si="1791"/>
        <v>0.0008940</v>
      </c>
      <c r="AQ9527" s="89" t="str">
        <f t="shared" si="1792"/>
        <v>880.5</v>
      </c>
      <c r="AR9527" s="89" t="str">
        <f t="shared" si="1793"/>
        <v>1775</v>
      </c>
      <c r="AS9527" s="89" t="str">
        <f t="shared" si="1794"/>
        <v>2.207</v>
      </c>
      <c r="AT9527" s="89"/>
      <c r="AU9527" s="99">
        <v>1000</v>
      </c>
      <c r="AV9527" s="99">
        <v>270</v>
      </c>
      <c r="AW9527" s="99">
        <v>8.9395999999999996E-4</v>
      </c>
      <c r="AX9527" s="99">
        <v>880.54000000000008</v>
      </c>
      <c r="AY9527" s="99">
        <v>1774.5</v>
      </c>
      <c r="AZ9527" s="99">
        <v>2.2073</v>
      </c>
      <c r="BA9527" s="119" t="s">
        <v>8</v>
      </c>
      <c r="BB9527" s="4">
        <v>9527</v>
      </c>
      <c r="BC9527" s="4">
        <v>1000</v>
      </c>
    </row>
    <row r="9528" spans="2:55">
      <c r="B9528">
        <v>9527</v>
      </c>
      <c r="C9528" s="5">
        <f t="shared" si="1783"/>
        <v>1000</v>
      </c>
      <c r="D9528" s="5">
        <f t="shared" si="1784"/>
        <v>280</v>
      </c>
      <c r="E9528" s="5" t="str">
        <f t="shared" si="1785"/>
        <v>0.0008978</v>
      </c>
      <c r="F9528" s="5" t="str">
        <f t="shared" si="1786"/>
        <v>912.7</v>
      </c>
      <c r="G9528" s="5" t="str">
        <f t="shared" si="1787"/>
        <v>1811</v>
      </c>
      <c r="H9528" s="5" t="str">
        <f t="shared" si="1788"/>
        <v>2.273</v>
      </c>
      <c r="I9528" s="1" t="s">
        <v>8</v>
      </c>
      <c r="AN9528" s="89" t="str">
        <f t="shared" si="1789"/>
        <v>1000.</v>
      </c>
      <c r="AO9528" s="89" t="str">
        <f t="shared" si="1790"/>
        <v>280.0</v>
      </c>
      <c r="AP9528" s="89" t="str">
        <f t="shared" si="1791"/>
        <v>0.0008978</v>
      </c>
      <c r="AQ9528" s="89" t="str">
        <f t="shared" si="1792"/>
        <v>912.7</v>
      </c>
      <c r="AR9528" s="89" t="str">
        <f t="shared" si="1793"/>
        <v>1811</v>
      </c>
      <c r="AS9528" s="89" t="str">
        <f t="shared" si="1794"/>
        <v>2.273</v>
      </c>
      <c r="AT9528" s="89"/>
      <c r="AU9528" s="99">
        <v>1000</v>
      </c>
      <c r="AV9528" s="99">
        <v>280</v>
      </c>
      <c r="AW9528" s="99">
        <v>8.9784000000000001E-4</v>
      </c>
      <c r="AX9528" s="99">
        <v>912.66</v>
      </c>
      <c r="AY9528" s="99">
        <v>1810.5</v>
      </c>
      <c r="AZ9528" s="99">
        <v>2.2728999999999999</v>
      </c>
      <c r="BA9528" s="119" t="s">
        <v>8</v>
      </c>
      <c r="BB9528" s="4">
        <v>9528</v>
      </c>
      <c r="BC9528" s="4">
        <v>1000</v>
      </c>
    </row>
    <row r="9529" spans="2:55">
      <c r="B9529">
        <v>9528</v>
      </c>
      <c r="C9529" s="5">
        <f t="shared" si="1783"/>
        <v>1000</v>
      </c>
      <c r="D9529" s="5">
        <f t="shared" si="1784"/>
        <v>290</v>
      </c>
      <c r="E9529" s="5" t="str">
        <f t="shared" si="1785"/>
        <v>0.0009018</v>
      </c>
      <c r="F9529" s="5" t="str">
        <f t="shared" si="1786"/>
        <v>944.8</v>
      </c>
      <c r="G9529" s="5" t="str">
        <f t="shared" si="1787"/>
        <v>1847</v>
      </c>
      <c r="H9529" s="5" t="str">
        <f t="shared" si="1788"/>
        <v>2.337</v>
      </c>
      <c r="I9529" s="1" t="s">
        <v>8</v>
      </c>
      <c r="AN9529" s="89" t="str">
        <f t="shared" si="1789"/>
        <v>1000.</v>
      </c>
      <c r="AO9529" s="89" t="str">
        <f t="shared" si="1790"/>
        <v>290.0</v>
      </c>
      <c r="AP9529" s="89" t="str">
        <f t="shared" si="1791"/>
        <v>0.0009018</v>
      </c>
      <c r="AQ9529" s="89" t="str">
        <f t="shared" si="1792"/>
        <v>944.8</v>
      </c>
      <c r="AR9529" s="89" t="str">
        <f t="shared" si="1793"/>
        <v>1847</v>
      </c>
      <c r="AS9529" s="89" t="str">
        <f t="shared" si="1794"/>
        <v>2.337</v>
      </c>
      <c r="AT9529" s="89"/>
      <c r="AU9529" s="99">
        <v>1000</v>
      </c>
      <c r="AV9529" s="99">
        <v>290</v>
      </c>
      <c r="AW9529" s="99">
        <v>9.017500000000001E-4</v>
      </c>
      <c r="AX9529" s="99">
        <v>944.74999999999989</v>
      </c>
      <c r="AY9529" s="99">
        <v>1846.5</v>
      </c>
      <c r="AZ9529" s="99">
        <v>2.3374000000000001</v>
      </c>
      <c r="BA9529" s="119" t="s">
        <v>8</v>
      </c>
      <c r="BB9529" s="4">
        <v>9529</v>
      </c>
      <c r="BC9529" s="4">
        <v>1000</v>
      </c>
    </row>
    <row r="9530" spans="2:55">
      <c r="B9530">
        <v>9529</v>
      </c>
      <c r="C9530" s="5">
        <f t="shared" si="1783"/>
        <v>1000</v>
      </c>
      <c r="D9530" s="5">
        <f t="shared" si="1784"/>
        <v>300</v>
      </c>
      <c r="E9530" s="5" t="str">
        <f t="shared" si="1785"/>
        <v>0.0009057</v>
      </c>
      <c r="F9530" s="5" t="str">
        <f t="shared" si="1786"/>
        <v>976.7</v>
      </c>
      <c r="G9530" s="5" t="str">
        <f t="shared" si="1787"/>
        <v>1882</v>
      </c>
      <c r="H9530" s="5" t="str">
        <f t="shared" si="1788"/>
        <v>2.401</v>
      </c>
      <c r="I9530" s="1" t="s">
        <v>8</v>
      </c>
      <c r="AN9530" s="89" t="str">
        <f t="shared" si="1789"/>
        <v>1000.</v>
      </c>
      <c r="AO9530" s="89" t="str">
        <f t="shared" si="1790"/>
        <v>300.0</v>
      </c>
      <c r="AP9530" s="89" t="str">
        <f t="shared" si="1791"/>
        <v>0.0009057</v>
      </c>
      <c r="AQ9530" s="89" t="str">
        <f t="shared" si="1792"/>
        <v>976.7</v>
      </c>
      <c r="AR9530" s="89" t="str">
        <f t="shared" si="1793"/>
        <v>1882</v>
      </c>
      <c r="AS9530" s="89" t="str">
        <f t="shared" si="1794"/>
        <v>2.401</v>
      </c>
      <c r="AT9530" s="89"/>
      <c r="AU9530" s="99">
        <v>1000</v>
      </c>
      <c r="AV9530" s="99">
        <v>300</v>
      </c>
      <c r="AW9530" s="99">
        <v>9.0569000000000001E-4</v>
      </c>
      <c r="AX9530" s="99">
        <v>976.71</v>
      </c>
      <c r="AY9530" s="99">
        <v>1882.4</v>
      </c>
      <c r="AZ9530" s="99">
        <v>2.4007000000000001</v>
      </c>
      <c r="BA9530" s="119" t="s">
        <v>8</v>
      </c>
      <c r="BB9530" s="4">
        <v>9530</v>
      </c>
      <c r="BC9530" s="4">
        <v>1000</v>
      </c>
    </row>
    <row r="9531" spans="2:55">
      <c r="B9531">
        <v>9530</v>
      </c>
      <c r="C9531" s="5">
        <f t="shared" si="1783"/>
        <v>1000</v>
      </c>
      <c r="D9531" s="5">
        <f t="shared" si="1784"/>
        <v>320</v>
      </c>
      <c r="E9531" s="5" t="str">
        <f t="shared" si="1785"/>
        <v>0.0009137</v>
      </c>
      <c r="F9531" s="5" t="str">
        <f t="shared" si="1786"/>
        <v>1041</v>
      </c>
      <c r="G9531" s="5" t="str">
        <f t="shared" si="1787"/>
        <v>1954</v>
      </c>
      <c r="H9531" s="5" t="str">
        <f t="shared" si="1788"/>
        <v>2.524</v>
      </c>
      <c r="I9531" s="1" t="s">
        <v>8</v>
      </c>
      <c r="AN9531" s="89" t="str">
        <f t="shared" si="1789"/>
        <v>1000.</v>
      </c>
      <c r="AO9531" s="89" t="str">
        <f t="shared" si="1790"/>
        <v>320.0</v>
      </c>
      <c r="AP9531" s="89" t="str">
        <f t="shared" si="1791"/>
        <v>0.0009137</v>
      </c>
      <c r="AQ9531" s="89" t="str">
        <f t="shared" si="1792"/>
        <v>1041</v>
      </c>
      <c r="AR9531" s="89" t="str">
        <f t="shared" si="1793"/>
        <v>1954</v>
      </c>
      <c r="AS9531" s="89" t="str">
        <f t="shared" si="1794"/>
        <v>2.524</v>
      </c>
      <c r="AT9531" s="89"/>
      <c r="AU9531" s="99">
        <v>1000</v>
      </c>
      <c r="AV9531" s="99">
        <v>320</v>
      </c>
      <c r="AW9531" s="99">
        <v>9.1366000000000006E-4</v>
      </c>
      <c r="AX9531" s="99">
        <v>1040.6399999999999</v>
      </c>
      <c r="AY9531" s="99">
        <v>1954.3</v>
      </c>
      <c r="AZ9531" s="99">
        <v>2.5238999999999998</v>
      </c>
      <c r="BA9531" s="119" t="s">
        <v>8</v>
      </c>
      <c r="BB9531" s="4">
        <v>9531</v>
      </c>
      <c r="BC9531" s="4">
        <v>1000</v>
      </c>
    </row>
    <row r="9532" spans="2:55">
      <c r="B9532">
        <v>9531</v>
      </c>
      <c r="C9532" s="5">
        <f t="shared" si="1783"/>
        <v>1000</v>
      </c>
      <c r="D9532" s="5">
        <f t="shared" si="1784"/>
        <v>340</v>
      </c>
      <c r="E9532" s="5" t="str">
        <f t="shared" si="1785"/>
        <v>0.0009217</v>
      </c>
      <c r="F9532" s="5" t="str">
        <f t="shared" si="1786"/>
        <v>1104</v>
      </c>
      <c r="G9532" s="5" t="str">
        <f t="shared" si="1787"/>
        <v>2026</v>
      </c>
      <c r="H9532" s="5" t="str">
        <f t="shared" si="1788"/>
        <v>2.643</v>
      </c>
      <c r="I9532" s="1" t="s">
        <v>8</v>
      </c>
      <c r="AN9532" s="89" t="str">
        <f t="shared" si="1789"/>
        <v>1000.</v>
      </c>
      <c r="AO9532" s="89" t="str">
        <f t="shared" si="1790"/>
        <v>340.0</v>
      </c>
      <c r="AP9532" s="89" t="str">
        <f t="shared" si="1791"/>
        <v>0.0009217</v>
      </c>
      <c r="AQ9532" s="89" t="str">
        <f t="shared" si="1792"/>
        <v>1104</v>
      </c>
      <c r="AR9532" s="89" t="str">
        <f t="shared" si="1793"/>
        <v>2026</v>
      </c>
      <c r="AS9532" s="89" t="str">
        <f t="shared" si="1794"/>
        <v>2.643</v>
      </c>
      <c r="AT9532" s="89"/>
      <c r="AU9532" s="99">
        <v>1000</v>
      </c>
      <c r="AV9532" s="99">
        <v>340</v>
      </c>
      <c r="AW9532" s="99">
        <v>9.2173999999999999E-4</v>
      </c>
      <c r="AX9532" s="99">
        <v>1104.3599999999999</v>
      </c>
      <c r="AY9532" s="99">
        <v>2026.1</v>
      </c>
      <c r="AZ9532" s="99">
        <v>2.6429999999999998</v>
      </c>
      <c r="BA9532" s="119" t="s">
        <v>8</v>
      </c>
      <c r="BB9532" s="4">
        <v>9532</v>
      </c>
      <c r="BC9532" s="4">
        <v>1000</v>
      </c>
    </row>
    <row r="9533" spans="2:55">
      <c r="B9533">
        <v>9532</v>
      </c>
      <c r="C9533" s="5">
        <f t="shared" si="1783"/>
        <v>1000</v>
      </c>
      <c r="D9533" s="5">
        <f t="shared" si="1784"/>
        <v>360</v>
      </c>
      <c r="E9533" s="5" t="str">
        <f t="shared" si="1785"/>
        <v>0.0009299</v>
      </c>
      <c r="F9533" s="5" t="str">
        <f t="shared" si="1786"/>
        <v>1168</v>
      </c>
      <c r="G9533" s="5" t="str">
        <f t="shared" si="1787"/>
        <v>2098</v>
      </c>
      <c r="H9533" s="5" t="str">
        <f t="shared" si="1788"/>
        <v>2.758</v>
      </c>
      <c r="I9533" s="1" t="s">
        <v>8</v>
      </c>
      <c r="AN9533" s="89" t="str">
        <f t="shared" si="1789"/>
        <v>1000.</v>
      </c>
      <c r="AO9533" s="89" t="str">
        <f t="shared" si="1790"/>
        <v>360.0</v>
      </c>
      <c r="AP9533" s="89" t="str">
        <f t="shared" si="1791"/>
        <v>0.0009299</v>
      </c>
      <c r="AQ9533" s="89" t="str">
        <f t="shared" si="1792"/>
        <v>1168</v>
      </c>
      <c r="AR9533" s="89" t="str">
        <f t="shared" si="1793"/>
        <v>2098</v>
      </c>
      <c r="AS9533" s="89" t="str">
        <f t="shared" si="1794"/>
        <v>2.758</v>
      </c>
      <c r="AT9533" s="89"/>
      <c r="AU9533" s="99">
        <v>1000</v>
      </c>
      <c r="AV9533" s="99">
        <v>360</v>
      </c>
      <c r="AW9533" s="99">
        <v>9.2993000000000004E-4</v>
      </c>
      <c r="AX9533" s="99">
        <v>1167.8700000000001</v>
      </c>
      <c r="AY9533" s="99">
        <v>2097.8000000000002</v>
      </c>
      <c r="AZ9533" s="99">
        <v>2.758</v>
      </c>
      <c r="BA9533" s="119" t="s">
        <v>8</v>
      </c>
      <c r="BB9533" s="4">
        <v>9533</v>
      </c>
      <c r="BC9533" s="4">
        <v>1000</v>
      </c>
    </row>
    <row r="9534" spans="2:55">
      <c r="B9534">
        <v>9533</v>
      </c>
      <c r="C9534" s="5">
        <f t="shared" si="1783"/>
        <v>1000</v>
      </c>
      <c r="D9534" s="5">
        <f t="shared" si="1784"/>
        <v>380</v>
      </c>
      <c r="E9534" s="5" t="str">
        <f t="shared" si="1785"/>
        <v>0.0009382</v>
      </c>
      <c r="F9534" s="5" t="str">
        <f t="shared" si="1786"/>
        <v>1231</v>
      </c>
      <c r="G9534" s="5" t="str">
        <f t="shared" si="1787"/>
        <v>2169</v>
      </c>
      <c r="H9534" s="5" t="str">
        <f t="shared" si="1788"/>
        <v>2.869</v>
      </c>
      <c r="I9534" s="1" t="s">
        <v>12</v>
      </c>
      <c r="AN9534" s="89" t="str">
        <f t="shared" si="1789"/>
        <v>1000.</v>
      </c>
      <c r="AO9534" s="89" t="str">
        <f t="shared" si="1790"/>
        <v>380.0</v>
      </c>
      <c r="AP9534" s="89" t="str">
        <f t="shared" si="1791"/>
        <v>0.0009382</v>
      </c>
      <c r="AQ9534" s="89" t="str">
        <f t="shared" si="1792"/>
        <v>1231</v>
      </c>
      <c r="AR9534" s="89" t="str">
        <f t="shared" si="1793"/>
        <v>2169</v>
      </c>
      <c r="AS9534" s="89" t="str">
        <f t="shared" si="1794"/>
        <v>2.869</v>
      </c>
      <c r="AT9534" s="89"/>
      <c r="AU9534" s="99">
        <v>1000</v>
      </c>
      <c r="AV9534" s="99">
        <v>380</v>
      </c>
      <c r="AW9534" s="99">
        <v>9.3822999999999997E-4</v>
      </c>
      <c r="AX9534" s="99">
        <v>1231.17</v>
      </c>
      <c r="AY9534" s="99">
        <v>2169.4</v>
      </c>
      <c r="AZ9534" s="99">
        <v>2.8694000000000002</v>
      </c>
      <c r="BA9534" s="119" t="s">
        <v>12</v>
      </c>
      <c r="BB9534" s="4">
        <v>9534</v>
      </c>
      <c r="BC9534" s="4">
        <v>1000</v>
      </c>
    </row>
    <row r="9535" spans="2:55">
      <c r="B9535">
        <v>9534</v>
      </c>
      <c r="C9535" s="5">
        <f t="shared" si="1783"/>
        <v>1000</v>
      </c>
      <c r="D9535" s="5">
        <f t="shared" si="1784"/>
        <v>400</v>
      </c>
      <c r="E9535" s="5" t="str">
        <f t="shared" si="1785"/>
        <v>0.0009466</v>
      </c>
      <c r="F9535" s="5" t="str">
        <f t="shared" si="1786"/>
        <v>1294</v>
      </c>
      <c r="G9535" s="5" t="str">
        <f t="shared" si="1787"/>
        <v>2241</v>
      </c>
      <c r="H9535" s="5" t="str">
        <f t="shared" si="1788"/>
        <v>2.977</v>
      </c>
      <c r="I9535" s="1" t="s">
        <v>12</v>
      </c>
      <c r="AN9535" s="89" t="str">
        <f t="shared" si="1789"/>
        <v>1000.</v>
      </c>
      <c r="AO9535" s="89" t="str">
        <f t="shared" si="1790"/>
        <v>400.0</v>
      </c>
      <c r="AP9535" s="89" t="str">
        <f t="shared" si="1791"/>
        <v>0.0009466</v>
      </c>
      <c r="AQ9535" s="89" t="str">
        <f t="shared" si="1792"/>
        <v>1294</v>
      </c>
      <c r="AR9535" s="89" t="str">
        <f t="shared" si="1793"/>
        <v>2241</v>
      </c>
      <c r="AS9535" s="89" t="str">
        <f t="shared" si="1794"/>
        <v>2.977</v>
      </c>
      <c r="AT9535" s="89"/>
      <c r="AU9535" s="99">
        <v>1000</v>
      </c>
      <c r="AV9535" s="99">
        <v>400</v>
      </c>
      <c r="AW9535" s="99">
        <v>9.4662999999999995E-4</v>
      </c>
      <c r="AX9535" s="99">
        <v>1294.27</v>
      </c>
      <c r="AY9535" s="99">
        <v>2240.9</v>
      </c>
      <c r="AZ9535" s="99">
        <v>2.9771999999999998</v>
      </c>
      <c r="BA9535" s="119" t="s">
        <v>12</v>
      </c>
      <c r="BB9535" s="4">
        <v>9535</v>
      </c>
      <c r="BC9535" s="4">
        <v>1000</v>
      </c>
    </row>
    <row r="9536" spans="2:55">
      <c r="B9536">
        <v>9535</v>
      </c>
      <c r="C9536" s="5">
        <f t="shared" si="1783"/>
        <v>1000</v>
      </c>
      <c r="D9536" s="5">
        <f t="shared" si="1784"/>
        <v>420</v>
      </c>
      <c r="E9536" s="5" t="str">
        <f t="shared" si="1785"/>
        <v>0.0009551</v>
      </c>
      <c r="F9536" s="5" t="str">
        <f t="shared" si="1786"/>
        <v>1357</v>
      </c>
      <c r="G9536" s="5" t="str">
        <f t="shared" si="1787"/>
        <v>2312</v>
      </c>
      <c r="H9536" s="5" t="str">
        <f t="shared" si="1788"/>
        <v>3.082</v>
      </c>
      <c r="I9536" s="1" t="s">
        <v>12</v>
      </c>
      <c r="AN9536" s="89" t="str">
        <f t="shared" si="1789"/>
        <v>1000.</v>
      </c>
      <c r="AO9536" s="89" t="str">
        <f t="shared" si="1790"/>
        <v>420.0</v>
      </c>
      <c r="AP9536" s="89" t="str">
        <f t="shared" si="1791"/>
        <v>0.0009551</v>
      </c>
      <c r="AQ9536" s="89" t="str">
        <f t="shared" si="1792"/>
        <v>1357</v>
      </c>
      <c r="AR9536" s="89" t="str">
        <f t="shared" si="1793"/>
        <v>2312</v>
      </c>
      <c r="AS9536" s="89" t="str">
        <f t="shared" si="1794"/>
        <v>3.082</v>
      </c>
      <c r="AT9536" s="89"/>
      <c r="AU9536" s="99">
        <v>1000</v>
      </c>
      <c r="AV9536" s="99">
        <v>420</v>
      </c>
      <c r="AW9536" s="99">
        <v>9.5513999999999994E-4</v>
      </c>
      <c r="AX9536" s="99">
        <v>1357.1600000000003</v>
      </c>
      <c r="AY9536" s="99">
        <v>2312.3000000000002</v>
      </c>
      <c r="AZ9536" s="99">
        <v>3.0817000000000001</v>
      </c>
      <c r="BA9536" s="119" t="s">
        <v>12</v>
      </c>
      <c r="BB9536" s="4">
        <v>9536</v>
      </c>
      <c r="BC9536" s="4">
        <v>1000</v>
      </c>
    </row>
    <row r="9537" spans="2:55">
      <c r="B9537">
        <v>9536</v>
      </c>
      <c r="C9537" s="5">
        <f t="shared" si="1783"/>
        <v>1000</v>
      </c>
      <c r="D9537" s="5">
        <f t="shared" si="1784"/>
        <v>440</v>
      </c>
      <c r="E9537" s="5" t="str">
        <f t="shared" si="1785"/>
        <v>0.0009638</v>
      </c>
      <c r="F9537" s="5" t="str">
        <f t="shared" si="1786"/>
        <v>1420.</v>
      </c>
      <c r="G9537" s="5" t="str">
        <f t="shared" si="1787"/>
        <v>2384</v>
      </c>
      <c r="H9537" s="5" t="str">
        <f t="shared" si="1788"/>
        <v>3.183</v>
      </c>
      <c r="I9537" s="1" t="s">
        <v>12</v>
      </c>
      <c r="AN9537" s="89" t="str">
        <f t="shared" si="1789"/>
        <v>1000.</v>
      </c>
      <c r="AO9537" s="89" t="str">
        <f t="shared" si="1790"/>
        <v>440.0</v>
      </c>
      <c r="AP9537" s="89" t="str">
        <f t="shared" si="1791"/>
        <v>0.0009638</v>
      </c>
      <c r="AQ9537" s="89" t="str">
        <f t="shared" si="1792"/>
        <v>1420.</v>
      </c>
      <c r="AR9537" s="89" t="str">
        <f t="shared" si="1793"/>
        <v>2384</v>
      </c>
      <c r="AS9537" s="89" t="str">
        <f t="shared" si="1794"/>
        <v>3.183</v>
      </c>
      <c r="AT9537" s="89"/>
      <c r="AU9537" s="99">
        <v>1000</v>
      </c>
      <c r="AV9537" s="99">
        <v>440</v>
      </c>
      <c r="AW9537" s="99">
        <v>9.6374999999999998E-4</v>
      </c>
      <c r="AX9537" s="99">
        <v>1419.75</v>
      </c>
      <c r="AY9537" s="99">
        <v>2383.5</v>
      </c>
      <c r="AZ9537" s="99">
        <v>3.1831</v>
      </c>
      <c r="BA9537" s="119" t="s">
        <v>12</v>
      </c>
      <c r="BB9537" s="4">
        <v>9537</v>
      </c>
      <c r="BC9537" s="4">
        <v>1000</v>
      </c>
    </row>
    <row r="9538" spans="2:55">
      <c r="B9538">
        <v>9537</v>
      </c>
      <c r="C9538" s="5">
        <f t="shared" si="1783"/>
        <v>1000</v>
      </c>
      <c r="D9538" s="5">
        <f t="shared" si="1784"/>
        <v>460</v>
      </c>
      <c r="E9538" s="5" t="str">
        <f t="shared" si="1785"/>
        <v>0.0009725</v>
      </c>
      <c r="F9538" s="5" t="str">
        <f t="shared" si="1786"/>
        <v>1482</v>
      </c>
      <c r="G9538" s="5" t="str">
        <f t="shared" si="1787"/>
        <v>2455</v>
      </c>
      <c r="H9538" s="5" t="str">
        <f t="shared" si="1788"/>
        <v>3.282</v>
      </c>
      <c r="I9538" s="1" t="s">
        <v>12</v>
      </c>
      <c r="AN9538" s="89" t="str">
        <f t="shared" si="1789"/>
        <v>1000.</v>
      </c>
      <c r="AO9538" s="89" t="str">
        <f t="shared" si="1790"/>
        <v>460.0</v>
      </c>
      <c r="AP9538" s="89" t="str">
        <f t="shared" si="1791"/>
        <v>0.0009725</v>
      </c>
      <c r="AQ9538" s="89" t="str">
        <f t="shared" si="1792"/>
        <v>1482</v>
      </c>
      <c r="AR9538" s="89" t="str">
        <f t="shared" si="1793"/>
        <v>2455</v>
      </c>
      <c r="AS9538" s="89" t="str">
        <f t="shared" si="1794"/>
        <v>3.282</v>
      </c>
      <c r="AT9538" s="89"/>
      <c r="AU9538" s="99">
        <v>1000</v>
      </c>
      <c r="AV9538" s="99">
        <v>460</v>
      </c>
      <c r="AW9538" s="99">
        <v>9.7245999999999997E-4</v>
      </c>
      <c r="AX9538" s="99">
        <v>1482.2399999999998</v>
      </c>
      <c r="AY9538" s="99">
        <v>2454.6999999999998</v>
      </c>
      <c r="AZ9538" s="99">
        <v>3.2814999999999999</v>
      </c>
      <c r="BA9538" s="119" t="s">
        <v>12</v>
      </c>
      <c r="BB9538" s="4">
        <v>9538</v>
      </c>
      <c r="BC9538" s="4">
        <v>1000</v>
      </c>
    </row>
    <row r="9539" spans="2:55">
      <c r="B9539">
        <v>9538</v>
      </c>
      <c r="C9539" s="5">
        <f t="shared" si="1783"/>
        <v>1000</v>
      </c>
      <c r="D9539" s="5">
        <f t="shared" si="1784"/>
        <v>480</v>
      </c>
      <c r="E9539" s="5" t="str">
        <f t="shared" si="1785"/>
        <v>0.0009813</v>
      </c>
      <c r="F9539" s="5" t="str">
        <f t="shared" si="1786"/>
        <v>1544</v>
      </c>
      <c r="G9539" s="5" t="str">
        <f t="shared" si="1787"/>
        <v>2526</v>
      </c>
      <c r="H9539" s="5" t="str">
        <f t="shared" si="1788"/>
        <v>3.377</v>
      </c>
      <c r="I9539" s="1" t="s">
        <v>12</v>
      </c>
      <c r="AN9539" s="89" t="str">
        <f t="shared" si="1789"/>
        <v>1000.</v>
      </c>
      <c r="AO9539" s="89" t="str">
        <f t="shared" si="1790"/>
        <v>480.0</v>
      </c>
      <c r="AP9539" s="89" t="str">
        <f t="shared" si="1791"/>
        <v>0.0009813</v>
      </c>
      <c r="AQ9539" s="89" t="str">
        <f t="shared" si="1792"/>
        <v>1544</v>
      </c>
      <c r="AR9539" s="89" t="str">
        <f t="shared" si="1793"/>
        <v>2526</v>
      </c>
      <c r="AS9539" s="89" t="str">
        <f t="shared" si="1794"/>
        <v>3.377</v>
      </c>
      <c r="AT9539" s="89"/>
      <c r="AU9539" s="99">
        <v>1000</v>
      </c>
      <c r="AV9539" s="99">
        <v>480</v>
      </c>
      <c r="AW9539" s="99">
        <v>9.8126000000000007E-4</v>
      </c>
      <c r="AX9539" s="99">
        <v>1544.4399999999996</v>
      </c>
      <c r="AY9539" s="99">
        <v>2525.6999999999998</v>
      </c>
      <c r="AZ9539" s="99">
        <v>3.3771</v>
      </c>
      <c r="BA9539" s="119" t="s">
        <v>12</v>
      </c>
      <c r="BB9539" s="4">
        <v>9539</v>
      </c>
      <c r="BC9539" s="4">
        <v>1000</v>
      </c>
    </row>
    <row r="9540" spans="2:55">
      <c r="B9540">
        <v>9539</v>
      </c>
      <c r="C9540" s="5">
        <f t="shared" si="1783"/>
        <v>1000</v>
      </c>
      <c r="D9540" s="5">
        <f t="shared" si="1784"/>
        <v>500</v>
      </c>
      <c r="E9540" s="5" t="str">
        <f t="shared" si="1785"/>
        <v>0.0009902</v>
      </c>
      <c r="F9540" s="5" t="str">
        <f t="shared" si="1786"/>
        <v>1606</v>
      </c>
      <c r="G9540" s="5" t="str">
        <f t="shared" si="1787"/>
        <v>2597</v>
      </c>
      <c r="H9540" s="5" t="str">
        <f t="shared" si="1788"/>
        <v>3.470</v>
      </c>
      <c r="I9540" s="1" t="s">
        <v>12</v>
      </c>
      <c r="AN9540" s="89" t="str">
        <f t="shared" si="1789"/>
        <v>1000.</v>
      </c>
      <c r="AO9540" s="89" t="str">
        <f t="shared" si="1790"/>
        <v>500.0</v>
      </c>
      <c r="AP9540" s="89" t="str">
        <f t="shared" si="1791"/>
        <v>0.0009902</v>
      </c>
      <c r="AQ9540" s="89" t="str">
        <f t="shared" si="1792"/>
        <v>1606</v>
      </c>
      <c r="AR9540" s="89" t="str">
        <f t="shared" si="1793"/>
        <v>2597</v>
      </c>
      <c r="AS9540" s="89" t="str">
        <f t="shared" si="1794"/>
        <v>3.470</v>
      </c>
      <c r="AT9540" s="89"/>
      <c r="AU9540" s="99">
        <v>1000</v>
      </c>
      <c r="AV9540" s="99">
        <v>500</v>
      </c>
      <c r="AW9540" s="99">
        <v>9.9016000000000013E-4</v>
      </c>
      <c r="AX9540" s="99">
        <v>1606.4399999999998</v>
      </c>
      <c r="AY9540" s="99">
        <v>2596.6</v>
      </c>
      <c r="AZ9540" s="99">
        <v>3.47</v>
      </c>
      <c r="BA9540" s="119" t="s">
        <v>12</v>
      </c>
      <c r="BB9540" s="4">
        <v>9540</v>
      </c>
      <c r="BC9540" s="4">
        <v>1000</v>
      </c>
    </row>
    <row r="9541" spans="2:55">
      <c r="B9541">
        <v>9540</v>
      </c>
      <c r="C9541" s="5">
        <f t="shared" si="1783"/>
        <v>1000</v>
      </c>
      <c r="D9541" s="5">
        <f t="shared" si="1784"/>
        <v>550</v>
      </c>
      <c r="E9541" s="5" t="str">
        <f t="shared" si="1785"/>
        <v>0.001013</v>
      </c>
      <c r="F9541" s="5" t="str">
        <f t="shared" si="1786"/>
        <v>1761</v>
      </c>
      <c r="G9541" s="5" t="str">
        <f t="shared" si="1787"/>
        <v>2773</v>
      </c>
      <c r="H9541" s="5" t="str">
        <f t="shared" si="1788"/>
        <v>3.692</v>
      </c>
      <c r="I9541" s="1" t="s">
        <v>12</v>
      </c>
      <c r="AN9541" s="89" t="str">
        <f t="shared" si="1789"/>
        <v>1000.</v>
      </c>
      <c r="AO9541" s="89" t="str">
        <f t="shared" si="1790"/>
        <v>550.0</v>
      </c>
      <c r="AP9541" s="89" t="str">
        <f t="shared" si="1791"/>
        <v>0.001013</v>
      </c>
      <c r="AQ9541" s="89" t="str">
        <f t="shared" si="1792"/>
        <v>1761</v>
      </c>
      <c r="AR9541" s="89" t="str">
        <f t="shared" si="1793"/>
        <v>2773</v>
      </c>
      <c r="AS9541" s="89" t="str">
        <f t="shared" si="1794"/>
        <v>3.692</v>
      </c>
      <c r="AT9541" s="89"/>
      <c r="AU9541" s="99">
        <v>1000</v>
      </c>
      <c r="AV9541" s="99">
        <v>550</v>
      </c>
      <c r="AW9541" s="99">
        <v>1.0127999999999999E-3</v>
      </c>
      <c r="AX9541" s="99">
        <v>1760.6000000000001</v>
      </c>
      <c r="AY9541" s="99">
        <v>2773.4</v>
      </c>
      <c r="AZ9541" s="99">
        <v>3.6915</v>
      </c>
      <c r="BA9541" s="119" t="s">
        <v>12</v>
      </c>
      <c r="BB9541" s="4">
        <v>9541</v>
      </c>
      <c r="BC9541" s="4">
        <v>1000</v>
      </c>
    </row>
    <row r="9542" spans="2:55">
      <c r="C9542" s="5">
        <f t="shared" si="1783"/>
        <v>1000</v>
      </c>
      <c r="D9542" s="5">
        <f t="shared" si="1784"/>
        <v>600</v>
      </c>
      <c r="E9542" s="5" t="str">
        <f t="shared" si="1785"/>
        <v>0.001036</v>
      </c>
      <c r="F9542" s="5" t="str">
        <f t="shared" si="1786"/>
        <v>1913</v>
      </c>
      <c r="G9542" s="5" t="str">
        <f t="shared" si="1787"/>
        <v>2949</v>
      </c>
      <c r="H9542" s="5" t="str">
        <f t="shared" si="1788"/>
        <v>3.899</v>
      </c>
      <c r="I9542" s="1" t="s">
        <v>12</v>
      </c>
      <c r="AN9542" s="89" t="str">
        <f t="shared" si="1789"/>
        <v>1000.</v>
      </c>
      <c r="AO9542" s="89" t="str">
        <f t="shared" si="1790"/>
        <v>600.0</v>
      </c>
      <c r="AP9542" s="89" t="str">
        <f t="shared" si="1791"/>
        <v>0.001036</v>
      </c>
      <c r="AQ9542" s="89" t="str">
        <f t="shared" si="1792"/>
        <v>1913</v>
      </c>
      <c r="AR9542" s="89" t="str">
        <f t="shared" si="1793"/>
        <v>2949</v>
      </c>
      <c r="AS9542" s="89" t="str">
        <f t="shared" si="1794"/>
        <v>3.899</v>
      </c>
      <c r="AT9542" s="89"/>
      <c r="AU9542" s="99">
        <v>1000</v>
      </c>
      <c r="AV9542" s="99">
        <v>600</v>
      </c>
      <c r="AW9542" s="99">
        <v>1.0359E-3</v>
      </c>
      <c r="AX9542" s="99">
        <v>1913.4000000000003</v>
      </c>
      <c r="AY9542" s="99">
        <v>2949.3</v>
      </c>
      <c r="AZ9542" s="99">
        <v>3.899</v>
      </c>
      <c r="BA9542" s="119" t="s">
        <v>12</v>
      </c>
      <c r="BB9542" s="4">
        <v>9542</v>
      </c>
      <c r="BC9542" s="4">
        <v>1000</v>
      </c>
    </row>
    <row r="9543" spans="2:55">
      <c r="C9543" s="5">
        <f t="shared" si="1783"/>
        <v>1000</v>
      </c>
      <c r="D9543" s="5">
        <f t="shared" si="1784"/>
        <v>650</v>
      </c>
      <c r="E9543" s="5" t="str">
        <f t="shared" si="1785"/>
        <v>0.001060</v>
      </c>
      <c r="F9543" s="5" t="str">
        <f t="shared" si="1786"/>
        <v>2065</v>
      </c>
      <c r="G9543" s="5" t="str">
        <f t="shared" si="1787"/>
        <v>3125</v>
      </c>
      <c r="H9543" s="5" t="str">
        <f t="shared" si="1788"/>
        <v>4.094</v>
      </c>
      <c r="I9543" s="1" t="s">
        <v>12</v>
      </c>
      <c r="AN9543" s="89" t="str">
        <f t="shared" si="1789"/>
        <v>1000.</v>
      </c>
      <c r="AO9543" s="89" t="str">
        <f t="shared" si="1790"/>
        <v>650.0</v>
      </c>
      <c r="AP9543" s="89" t="str">
        <f t="shared" si="1791"/>
        <v>0.001060</v>
      </c>
      <c r="AQ9543" s="89" t="str">
        <f t="shared" si="1792"/>
        <v>2065</v>
      </c>
      <c r="AR9543" s="89" t="str">
        <f t="shared" si="1793"/>
        <v>3125</v>
      </c>
      <c r="AS9543" s="89" t="str">
        <f t="shared" si="1794"/>
        <v>4.094</v>
      </c>
      <c r="AT9543" s="89"/>
      <c r="AU9543" s="99">
        <v>1000</v>
      </c>
      <c r="AV9543" s="99">
        <v>650</v>
      </c>
      <c r="AW9543" s="99">
        <v>1.0596000000000002E-3</v>
      </c>
      <c r="AX9543" s="99">
        <v>2064.8999999999996</v>
      </c>
      <c r="AY9543" s="99">
        <v>3124.5</v>
      </c>
      <c r="AZ9543" s="99">
        <v>4.0941000000000001</v>
      </c>
      <c r="BA9543" s="119" t="s">
        <v>12</v>
      </c>
      <c r="BB9543" s="4">
        <v>9543</v>
      </c>
      <c r="BC9543" s="4">
        <v>1000</v>
      </c>
    </row>
    <row r="9544" spans="2:55">
      <c r="C9544" s="5">
        <f t="shared" si="1783"/>
        <v>1000</v>
      </c>
      <c r="D9544" s="5">
        <f t="shared" si="1784"/>
        <v>700</v>
      </c>
      <c r="E9544" s="5" t="str">
        <f t="shared" si="1785"/>
        <v>0.001084</v>
      </c>
      <c r="F9544" s="5" t="str">
        <f t="shared" si="1786"/>
        <v>2215</v>
      </c>
      <c r="G9544" s="5" t="str">
        <f t="shared" si="1787"/>
        <v>3299</v>
      </c>
      <c r="H9544" s="5" t="str">
        <f t="shared" si="1788"/>
        <v>4.278</v>
      </c>
      <c r="I9544" s="1" t="s">
        <v>12</v>
      </c>
      <c r="AN9544" s="89" t="str">
        <f t="shared" si="1789"/>
        <v>1000.</v>
      </c>
      <c r="AO9544" s="89" t="str">
        <f t="shared" si="1790"/>
        <v>700.0</v>
      </c>
      <c r="AP9544" s="89" t="str">
        <f t="shared" si="1791"/>
        <v>0.001084</v>
      </c>
      <c r="AQ9544" s="89" t="str">
        <f t="shared" si="1792"/>
        <v>2215</v>
      </c>
      <c r="AR9544" s="89" t="str">
        <f t="shared" si="1793"/>
        <v>3299</v>
      </c>
      <c r="AS9544" s="89" t="str">
        <f t="shared" si="1794"/>
        <v>4.278</v>
      </c>
      <c r="AT9544" s="89"/>
      <c r="AU9544" s="99">
        <v>1000</v>
      </c>
      <c r="AV9544" s="99">
        <v>700</v>
      </c>
      <c r="AW9544" s="99">
        <v>1.0837000000000002E-3</v>
      </c>
      <c r="AX9544" s="99">
        <v>2215.1999999999998</v>
      </c>
      <c r="AY9544" s="99">
        <v>3298.9</v>
      </c>
      <c r="AZ9544" s="99">
        <v>4.2781000000000002</v>
      </c>
      <c r="BA9544" s="119" t="s">
        <v>12</v>
      </c>
      <c r="BB9544" s="4">
        <v>9544</v>
      </c>
      <c r="BC9544" s="4">
        <v>1000</v>
      </c>
    </row>
    <row r="9545" spans="2:55">
      <c r="C9545" s="5">
        <f t="shared" si="1783"/>
        <v>1000</v>
      </c>
      <c r="D9545" s="5">
        <f t="shared" si="1784"/>
        <v>750</v>
      </c>
      <c r="E9545" s="5" t="str">
        <f t="shared" si="1785"/>
        <v>0.001108</v>
      </c>
      <c r="F9545" s="5" t="str">
        <f t="shared" si="1786"/>
        <v>2364</v>
      </c>
      <c r="G9545" s="5" t="str">
        <f t="shared" si="1787"/>
        <v>3473</v>
      </c>
      <c r="H9545" s="5" t="str">
        <f t="shared" si="1788"/>
        <v>4.452</v>
      </c>
      <c r="I9545" s="1" t="s">
        <v>12</v>
      </c>
      <c r="AN9545" s="89" t="str">
        <f t="shared" si="1789"/>
        <v>1000.</v>
      </c>
      <c r="AO9545" s="89" t="str">
        <f t="shared" si="1790"/>
        <v>750.0</v>
      </c>
      <c r="AP9545" s="89" t="str">
        <f t="shared" si="1791"/>
        <v>0.001108</v>
      </c>
      <c r="AQ9545" s="89" t="str">
        <f t="shared" si="1792"/>
        <v>2364</v>
      </c>
      <c r="AR9545" s="89" t="str">
        <f t="shared" si="1793"/>
        <v>3473</v>
      </c>
      <c r="AS9545" s="89" t="str">
        <f t="shared" si="1794"/>
        <v>4.452</v>
      </c>
      <c r="AT9545" s="89"/>
      <c r="AU9545" s="99">
        <v>1000</v>
      </c>
      <c r="AV9545" s="99">
        <v>750</v>
      </c>
      <c r="AW9545" s="99">
        <v>1.1082000000000002E-3</v>
      </c>
      <c r="AX9545" s="99">
        <v>2364.3999999999996</v>
      </c>
      <c r="AY9545" s="99">
        <v>3472.6</v>
      </c>
      <c r="AZ9545" s="99">
        <v>4.4522000000000004</v>
      </c>
      <c r="BA9545" s="119" t="s">
        <v>12</v>
      </c>
      <c r="BB9545" s="4">
        <v>9545</v>
      </c>
      <c r="BC9545" s="4">
        <v>1000</v>
      </c>
    </row>
    <row r="9546" spans="2:55">
      <c r="C9546" s="5">
        <f t="shared" si="1783"/>
        <v>1000</v>
      </c>
      <c r="D9546" s="5">
        <f t="shared" si="1784"/>
        <v>800</v>
      </c>
      <c r="E9546" s="5" t="str">
        <f t="shared" si="1785"/>
        <v>0.001133</v>
      </c>
      <c r="F9546" s="5" t="str">
        <f t="shared" si="1786"/>
        <v>2513</v>
      </c>
      <c r="G9546" s="5" t="str">
        <f t="shared" si="1787"/>
        <v>3646</v>
      </c>
      <c r="H9546" s="5" t="str">
        <f t="shared" si="1788"/>
        <v>4.617</v>
      </c>
      <c r="I9546" s="1" t="s">
        <v>12</v>
      </c>
      <c r="AN9546" s="89" t="str">
        <f t="shared" si="1789"/>
        <v>1000.</v>
      </c>
      <c r="AO9546" s="89" t="str">
        <f t="shared" si="1790"/>
        <v>800.0</v>
      </c>
      <c r="AP9546" s="89" t="str">
        <f t="shared" si="1791"/>
        <v>0.001133</v>
      </c>
      <c r="AQ9546" s="89" t="str">
        <f t="shared" si="1792"/>
        <v>2513</v>
      </c>
      <c r="AR9546" s="89" t="str">
        <f t="shared" si="1793"/>
        <v>3646</v>
      </c>
      <c r="AS9546" s="89" t="str">
        <f t="shared" si="1794"/>
        <v>4.617</v>
      </c>
      <c r="AT9546" s="89"/>
      <c r="AU9546" s="99">
        <v>1000</v>
      </c>
      <c r="AV9546" s="99">
        <v>800</v>
      </c>
      <c r="AW9546" s="99">
        <v>1.1330000000000001E-3</v>
      </c>
      <c r="AX9546" s="99">
        <v>2512.8000000000002</v>
      </c>
      <c r="AY9546" s="99">
        <v>3645.8</v>
      </c>
      <c r="AZ9546" s="99">
        <v>4.6173999999999999</v>
      </c>
      <c r="BA9546" s="119" t="s">
        <v>12</v>
      </c>
      <c r="BB9546" s="4">
        <v>9546</v>
      </c>
      <c r="BC9546" s="4">
        <v>1000</v>
      </c>
    </row>
    <row r="9547" spans="2:55">
      <c r="C9547" s="5">
        <f t="shared" si="1783"/>
        <v>1000</v>
      </c>
      <c r="D9547" s="5">
        <f t="shared" si="1784"/>
        <v>900</v>
      </c>
      <c r="E9547" s="5" t="str">
        <f t="shared" si="1785"/>
        <v>0.001184</v>
      </c>
      <c r="F9547" s="5" t="str">
        <f t="shared" si="1786"/>
        <v>2807</v>
      </c>
      <c r="G9547" s="5" t="str">
        <f t="shared" si="1787"/>
        <v>3991</v>
      </c>
      <c r="H9547" s="5" t="str">
        <f t="shared" si="1788"/>
        <v>4.925</v>
      </c>
      <c r="I9547" s="1" t="s">
        <v>12</v>
      </c>
      <c r="AN9547" s="89" t="str">
        <f t="shared" si="1789"/>
        <v>1000.</v>
      </c>
      <c r="AO9547" s="89" t="str">
        <f t="shared" si="1790"/>
        <v>900.0</v>
      </c>
      <c r="AP9547" s="89" t="str">
        <f t="shared" si="1791"/>
        <v>0.001184</v>
      </c>
      <c r="AQ9547" s="89" t="str">
        <f t="shared" si="1792"/>
        <v>2807</v>
      </c>
      <c r="AR9547" s="89" t="str">
        <f t="shared" si="1793"/>
        <v>3991</v>
      </c>
      <c r="AS9547" s="89" t="str">
        <f t="shared" si="1794"/>
        <v>4.925</v>
      </c>
      <c r="AT9547" s="89"/>
      <c r="AU9547" s="99">
        <v>1000</v>
      </c>
      <c r="AV9547" s="99">
        <v>900</v>
      </c>
      <c r="AW9547" s="99">
        <v>1.1838E-3</v>
      </c>
      <c r="AX9547" s="99">
        <v>2806.7</v>
      </c>
      <c r="AY9547" s="99">
        <v>3990.5</v>
      </c>
      <c r="AZ9547" s="99">
        <v>4.9245000000000001</v>
      </c>
      <c r="BA9547" s="119" t="s">
        <v>12</v>
      </c>
      <c r="BB9547" s="4">
        <v>9547</v>
      </c>
      <c r="BC9547" s="4">
        <v>1000</v>
      </c>
    </row>
    <row r="9548" spans="2:55">
      <c r="C9548" s="5">
        <f t="shared" si="1783"/>
        <v>1000</v>
      </c>
      <c r="D9548" s="5">
        <f t="shared" si="1784"/>
        <v>1000</v>
      </c>
      <c r="E9548" s="5" t="str">
        <f t="shared" si="1785"/>
        <v>0.001236</v>
      </c>
      <c r="F9548" s="5" t="str">
        <f t="shared" si="1786"/>
        <v>3098</v>
      </c>
      <c r="G9548" s="5" t="str">
        <f t="shared" si="1787"/>
        <v>4334</v>
      </c>
      <c r="H9548" s="5" t="str">
        <f t="shared" si="1788"/>
        <v>5.205</v>
      </c>
      <c r="I9548" s="1" t="s">
        <v>12</v>
      </c>
      <c r="AN9548" s="89" t="str">
        <f t="shared" si="1789"/>
        <v>1000.</v>
      </c>
      <c r="AO9548" s="89" t="str">
        <f t="shared" si="1790"/>
        <v>1000.</v>
      </c>
      <c r="AP9548" s="89" t="str">
        <f t="shared" si="1791"/>
        <v>0.001236</v>
      </c>
      <c r="AQ9548" s="89" t="str">
        <f t="shared" si="1792"/>
        <v>3098</v>
      </c>
      <c r="AR9548" s="89" t="str">
        <f t="shared" si="1793"/>
        <v>4334</v>
      </c>
      <c r="AS9548" s="89" t="str">
        <f t="shared" si="1794"/>
        <v>5.205</v>
      </c>
      <c r="AT9548" s="89"/>
      <c r="AU9548" s="99">
        <v>1000</v>
      </c>
      <c r="AV9548" s="99">
        <v>1000</v>
      </c>
      <c r="AW9548" s="99">
        <v>1.2356999999999999E-3</v>
      </c>
      <c r="AX9548" s="99">
        <v>3097.8</v>
      </c>
      <c r="AY9548" s="99">
        <v>4333.5</v>
      </c>
      <c r="AZ9548" s="99">
        <v>5.2051999999999996</v>
      </c>
      <c r="BA9548" s="119" t="s">
        <v>12</v>
      </c>
      <c r="BB9548" s="4">
        <v>9548</v>
      </c>
      <c r="BC9548" s="4">
        <v>1000</v>
      </c>
    </row>
    <row r="9549" spans="2:55">
      <c r="C9549" s="5">
        <f t="shared" si="1783"/>
        <v>1000</v>
      </c>
      <c r="D9549" s="5">
        <f t="shared" si="1784"/>
        <v>1200</v>
      </c>
      <c r="E9549" s="5" t="str">
        <f t="shared" si="1785"/>
        <v>0.001343</v>
      </c>
      <c r="F9549" s="5" t="str">
        <f t="shared" si="1786"/>
        <v>3674</v>
      </c>
      <c r="G9549" s="5" t="str">
        <f t="shared" si="1787"/>
        <v>5017</v>
      </c>
      <c r="H9549" s="5" t="str">
        <f t="shared" si="1788"/>
        <v>5.704</v>
      </c>
      <c r="I9549" s="1" t="s">
        <v>12</v>
      </c>
      <c r="AN9549" s="89" t="str">
        <f t="shared" si="1789"/>
        <v>1000.</v>
      </c>
      <c r="AO9549" s="89" t="str">
        <f t="shared" si="1790"/>
        <v>1200.</v>
      </c>
      <c r="AP9549" s="89" t="str">
        <f t="shared" si="1791"/>
        <v>0.001343</v>
      </c>
      <c r="AQ9549" s="89" t="str">
        <f t="shared" si="1792"/>
        <v>3674</v>
      </c>
      <c r="AR9549" s="89" t="str">
        <f t="shared" si="1793"/>
        <v>5017</v>
      </c>
      <c r="AS9549" s="89" t="str">
        <f t="shared" si="1794"/>
        <v>5.704</v>
      </c>
      <c r="AT9549" s="89"/>
      <c r="AU9549" s="99">
        <v>1000</v>
      </c>
      <c r="AV9549" s="99">
        <v>1200</v>
      </c>
      <c r="AW9549" s="99">
        <v>1.3427000000000001E-3</v>
      </c>
      <c r="AX9549" s="99">
        <v>3674</v>
      </c>
      <c r="AY9549" s="99">
        <v>5016.7</v>
      </c>
      <c r="AZ9549" s="99">
        <v>5.7035999999999998</v>
      </c>
      <c r="BA9549" s="119" t="s">
        <v>12</v>
      </c>
      <c r="BB9549" s="4">
        <v>9549</v>
      </c>
      <c r="BC9549" s="4">
        <v>1000</v>
      </c>
    </row>
    <row r="9550" spans="2:55">
      <c r="C9550" s="5">
        <f t="shared" si="1783"/>
        <v>1000</v>
      </c>
      <c r="D9550" s="5">
        <f t="shared" si="1784"/>
        <v>1400</v>
      </c>
      <c r="E9550" s="5" t="str">
        <f t="shared" si="1785"/>
        <v>0.001452</v>
      </c>
      <c r="F9550" s="5" t="str">
        <f t="shared" si="1786"/>
        <v>4245</v>
      </c>
      <c r="G9550" s="5" t="str">
        <f t="shared" si="1787"/>
        <v>5697</v>
      </c>
      <c r="H9550" s="5" t="str">
        <f t="shared" si="1788"/>
        <v>6.137</v>
      </c>
      <c r="I9550" s="1" t="s">
        <v>12</v>
      </c>
      <c r="AN9550" s="89" t="str">
        <f t="shared" si="1789"/>
        <v>1000.</v>
      </c>
      <c r="AO9550" s="89" t="str">
        <f t="shared" si="1790"/>
        <v>1400.</v>
      </c>
      <c r="AP9550" s="89" t="str">
        <f t="shared" si="1791"/>
        <v>0.001452</v>
      </c>
      <c r="AQ9550" s="89" t="str">
        <f t="shared" si="1792"/>
        <v>4245</v>
      </c>
      <c r="AR9550" s="89" t="str">
        <f t="shared" si="1793"/>
        <v>5697</v>
      </c>
      <c r="AS9550" s="89" t="str">
        <f t="shared" si="1794"/>
        <v>6.137</v>
      </c>
      <c r="AT9550" s="89"/>
      <c r="AU9550" s="99">
        <v>1000</v>
      </c>
      <c r="AV9550" s="99">
        <v>1400</v>
      </c>
      <c r="AW9550" s="99">
        <v>1.4524E-3</v>
      </c>
      <c r="AX9550" s="99">
        <v>4244.8</v>
      </c>
      <c r="AY9550" s="99">
        <v>5697.2</v>
      </c>
      <c r="AZ9550" s="99">
        <v>6.1368</v>
      </c>
      <c r="BA9550" s="119" t="s">
        <v>12</v>
      </c>
      <c r="BB9550" s="4">
        <v>9550</v>
      </c>
      <c r="BC9550" s="4">
        <v>1000</v>
      </c>
    </row>
    <row r="9551" spans="2:55">
      <c r="C9551" s="5">
        <f t="shared" ref="C9551:C9553" si="1795">_xlfn.NUMBERVALUE(AN9551)</f>
        <v>1000</v>
      </c>
      <c r="D9551" s="5">
        <f t="shared" ref="D9551:D9553" si="1796">_xlfn.NUMBERVALUE(AO9551)</f>
        <v>1600</v>
      </c>
      <c r="E9551" s="5" t="str">
        <f t="shared" ref="E9551:E9553" si="1797">AP9551</f>
        <v>0.001563</v>
      </c>
      <c r="F9551" s="5" t="str">
        <f t="shared" ref="F9551:F9553" si="1798">IF($D9551=0,_xlfn.NUMBERVALUE(AQ9551),AQ9551)</f>
        <v>4812</v>
      </c>
      <c r="G9551" s="5" t="str">
        <f t="shared" ref="G9551:G9553" si="1799">IF($D9551=0,_xlfn.NUMBERVALUE(AR9551),AR9551)</f>
        <v>6375</v>
      </c>
      <c r="H9551" s="5" t="str">
        <f t="shared" ref="H9551:H9553" si="1800">IF($D9551=0,_xlfn.NUMBERVALUE(AS9551),AS9551)</f>
        <v>6.519</v>
      </c>
      <c r="I9551" s="1" t="s">
        <v>12</v>
      </c>
      <c r="AN9551" s="89" t="str">
        <f t="shared" ref="AN9551:AN9553" si="1801">IF(AU9551=0,"0.000",TEXT(IF(AU9551&lt;0,"-","")&amp;LEFT(TEXT(ABS(AU9551),"0."&amp;REPT("0",4-1)&amp;"E+00"),4+1)*10^FLOOR(LOG10(TEXT(ABS(AU9551),"0."&amp;REPT("0",4-1)&amp;"E+00")),1),(""&amp;(IF(OR(AND(FLOOR(LOG10(TEXT(ABS(AU9551),"0."&amp;REPT("0",4-1)&amp;"E+00")),1)+1=4,RIGHT(LEFT(TEXT(ABS(AU9551),"0."&amp;REPT("0",4-1)&amp;"E+00"),4+1)*10^FLOOR(LOG10(TEXT(ABS(AU9551),"0."&amp;REPT("0",4-1)&amp;"E+00")),1),1)="0"),LOG10(TEXT(ABS(AU9551),"0."&amp;REPT("0",4-1)&amp;"E+00"))&lt;=4-1),"0.","#")&amp;REPT("0",IF(4-1-(FLOOR(LOG10(TEXT(ABS(AU9551),"0."&amp;REPT("0",4-1)&amp;"E+00")),1))&gt;0,4-1-(FLOOR(LOG10(TEXT(ABS(AU9551),"0."&amp;REPT("0",4-1)&amp;"E+00")),1)),0))))))</f>
        <v>1000.</v>
      </c>
      <c r="AO9551" s="89" t="str">
        <f t="shared" ref="AO9551:AO9553" si="1802">IF(AV9551=0,"0.000",TEXT(IF(AV9551&lt;0,"-","")&amp;LEFT(TEXT(ABS(AV9551),"0."&amp;REPT("0",4-1)&amp;"E+00"),4+1)*10^FLOOR(LOG10(TEXT(ABS(AV9551),"0."&amp;REPT("0",4-1)&amp;"E+00")),1),(""&amp;(IF(OR(AND(FLOOR(LOG10(TEXT(ABS(AV9551),"0."&amp;REPT("0",4-1)&amp;"E+00")),1)+1=4,RIGHT(LEFT(TEXT(ABS(AV9551),"0."&amp;REPT("0",4-1)&amp;"E+00"),4+1)*10^FLOOR(LOG10(TEXT(ABS(AV9551),"0."&amp;REPT("0",4-1)&amp;"E+00")),1),1)="0"),LOG10(TEXT(ABS(AV9551),"0."&amp;REPT("0",4-1)&amp;"E+00"))&lt;=4-1),"0.","#")&amp;REPT("0",IF(4-1-(FLOOR(LOG10(TEXT(ABS(AV9551),"0."&amp;REPT("0",4-1)&amp;"E+00")),1))&gt;0,4-1-(FLOOR(LOG10(TEXT(ABS(AV9551),"0."&amp;REPT("0",4-1)&amp;"E+00")),1)),0))))))</f>
        <v>1600.</v>
      </c>
      <c r="AP9551" s="89" t="str">
        <f t="shared" ref="AP9551:AP9553" si="1803">IF(AW9551=0,"0.000",TEXT(IF(AW9551&lt;0,"-","")&amp;LEFT(TEXT(ABS(AW9551),"0."&amp;REPT("0",4-1)&amp;"E+00"),4+1)*10^FLOOR(LOG10(TEXT(ABS(AW9551),"0."&amp;REPT("0",4-1)&amp;"E+00")),1),(""&amp;(IF(OR(AND(FLOOR(LOG10(TEXT(ABS(AW9551),"0."&amp;REPT("0",4-1)&amp;"E+00")),1)+1=4,RIGHT(LEFT(TEXT(ABS(AW9551),"0."&amp;REPT("0",4-1)&amp;"E+00"),4+1)*10^FLOOR(LOG10(TEXT(ABS(AW9551),"0."&amp;REPT("0",4-1)&amp;"E+00")),1),1)="0"),LOG10(TEXT(ABS(AW9551),"0."&amp;REPT("0",4-1)&amp;"E+00"))&lt;=4-1),"0.","#")&amp;REPT("0",IF(4-1-(FLOOR(LOG10(TEXT(ABS(AW9551),"0."&amp;REPT("0",4-1)&amp;"E+00")),1))&gt;0,4-1-(FLOOR(LOG10(TEXT(ABS(AW9551),"0."&amp;REPT("0",4-1)&amp;"E+00")),1)),0))))))</f>
        <v>0.001563</v>
      </c>
      <c r="AQ9551" s="89" t="str">
        <f t="shared" ref="AQ9551:AQ9553" si="1804">IF(AX9551=0,"0.000",TEXT(IF(AX9551&lt;0,"-","")&amp;LEFT(TEXT(ABS(AX9551),"0."&amp;REPT("0",4-1)&amp;"E+00"),4+1)*10^FLOOR(LOG10(TEXT(ABS(AX9551),"0."&amp;REPT("0",4-1)&amp;"E+00")),1),(""&amp;(IF(OR(AND(FLOOR(LOG10(TEXT(ABS(AX9551),"0."&amp;REPT("0",4-1)&amp;"E+00")),1)+1=4,RIGHT(LEFT(TEXT(ABS(AX9551),"0."&amp;REPT("0",4-1)&amp;"E+00"),4+1)*10^FLOOR(LOG10(TEXT(ABS(AX9551),"0."&amp;REPT("0",4-1)&amp;"E+00")),1),1)="0"),LOG10(TEXT(ABS(AX9551),"0."&amp;REPT("0",4-1)&amp;"E+00"))&lt;=4-1),"0.","#")&amp;REPT("0",IF(4-1-(FLOOR(LOG10(TEXT(ABS(AX9551),"0."&amp;REPT("0",4-1)&amp;"E+00")),1))&gt;0,4-1-(FLOOR(LOG10(TEXT(ABS(AX9551),"0."&amp;REPT("0",4-1)&amp;"E+00")),1)),0))))))</f>
        <v>4812</v>
      </c>
      <c r="AR9551" s="89" t="str">
        <f t="shared" ref="AR9551:AR9553" si="1805">IF(AY9551=0,"0.000",TEXT(IF(AY9551&lt;0,"-","")&amp;LEFT(TEXT(ABS(AY9551),"0."&amp;REPT("0",4-1)&amp;"E+00"),4+1)*10^FLOOR(LOG10(TEXT(ABS(AY9551),"0."&amp;REPT("0",4-1)&amp;"E+00")),1),(""&amp;(IF(OR(AND(FLOOR(LOG10(TEXT(ABS(AY9551),"0."&amp;REPT("0",4-1)&amp;"E+00")),1)+1=4,RIGHT(LEFT(TEXT(ABS(AY9551),"0."&amp;REPT("0",4-1)&amp;"E+00"),4+1)*10^FLOOR(LOG10(TEXT(ABS(AY9551),"0."&amp;REPT("0",4-1)&amp;"E+00")),1),1)="0"),LOG10(TEXT(ABS(AY9551),"0."&amp;REPT("0",4-1)&amp;"E+00"))&lt;=4-1),"0.","#")&amp;REPT("0",IF(4-1-(FLOOR(LOG10(TEXT(ABS(AY9551),"0."&amp;REPT("0",4-1)&amp;"E+00")),1))&gt;0,4-1-(FLOOR(LOG10(TEXT(ABS(AY9551),"0."&amp;REPT("0",4-1)&amp;"E+00")),1)),0))))))</f>
        <v>6375</v>
      </c>
      <c r="AS9551" s="89" t="str">
        <f t="shared" ref="AS9551:AS9553" si="1806">IF(AZ9551=0,"0.000",TEXT(IF(AZ9551&lt;0,"-","")&amp;LEFT(TEXT(ABS(AZ9551),"0."&amp;REPT("0",4-1)&amp;"E+00"),4+1)*10^FLOOR(LOG10(TEXT(ABS(AZ9551),"0."&amp;REPT("0",4-1)&amp;"E+00")),1),(""&amp;(IF(OR(AND(FLOOR(LOG10(TEXT(ABS(AZ9551),"0."&amp;REPT("0",4-1)&amp;"E+00")),1)+1=4,RIGHT(LEFT(TEXT(ABS(AZ9551),"0."&amp;REPT("0",4-1)&amp;"E+00"),4+1)*10^FLOOR(LOG10(TEXT(ABS(AZ9551),"0."&amp;REPT("0",4-1)&amp;"E+00")),1),1)="0"),LOG10(TEXT(ABS(AZ9551),"0."&amp;REPT("0",4-1)&amp;"E+00"))&lt;=4-1),"0.","#")&amp;REPT("0",IF(4-1-(FLOOR(LOG10(TEXT(ABS(AZ9551),"0."&amp;REPT("0",4-1)&amp;"E+00")),1))&gt;0,4-1-(FLOOR(LOG10(TEXT(ABS(AZ9551),"0."&amp;REPT("0",4-1)&amp;"E+00")),1)),0))))))</f>
        <v>6.519</v>
      </c>
      <c r="AT9551" s="89"/>
      <c r="AU9551" s="99">
        <v>1000</v>
      </c>
      <c r="AV9551" s="99">
        <v>1600</v>
      </c>
      <c r="AW9551" s="99">
        <v>1.5627E-3</v>
      </c>
      <c r="AX9551" s="99">
        <v>4812</v>
      </c>
      <c r="AY9551" s="99">
        <v>6374.7</v>
      </c>
      <c r="AZ9551" s="99">
        <v>6.5193000000000003</v>
      </c>
      <c r="BA9551" s="119" t="s">
        <v>12</v>
      </c>
      <c r="BB9551" s="4">
        <v>9551</v>
      </c>
      <c r="BC9551" s="4">
        <v>1000</v>
      </c>
    </row>
    <row r="9552" spans="2:55">
      <c r="C9552" s="5">
        <f t="shared" si="1795"/>
        <v>1000</v>
      </c>
      <c r="D9552" s="5">
        <f t="shared" si="1796"/>
        <v>1800</v>
      </c>
      <c r="E9552" s="5" t="str">
        <f t="shared" si="1797"/>
        <v>0.001672</v>
      </c>
      <c r="F9552" s="5" t="str">
        <f t="shared" si="1798"/>
        <v>5377</v>
      </c>
      <c r="G9552" s="5" t="str">
        <f t="shared" si="1799"/>
        <v>7048</v>
      </c>
      <c r="H9552" s="5" t="str">
        <f t="shared" si="1800"/>
        <v>6.861</v>
      </c>
      <c r="I9552" s="1" t="s">
        <v>12</v>
      </c>
      <c r="AN9552" s="89" t="str">
        <f t="shared" si="1801"/>
        <v>1000.</v>
      </c>
      <c r="AO9552" s="89" t="str">
        <f t="shared" si="1802"/>
        <v>1800.</v>
      </c>
      <c r="AP9552" s="89" t="str">
        <f t="shared" si="1803"/>
        <v>0.001672</v>
      </c>
      <c r="AQ9552" s="89" t="str">
        <f t="shared" si="1804"/>
        <v>5377</v>
      </c>
      <c r="AR9552" s="89" t="str">
        <f t="shared" si="1805"/>
        <v>7048</v>
      </c>
      <c r="AS9552" s="89" t="str">
        <f t="shared" si="1806"/>
        <v>6.861</v>
      </c>
      <c r="AT9552" s="89"/>
      <c r="AU9552" s="99">
        <v>1000</v>
      </c>
      <c r="AV9552" s="99">
        <v>1800</v>
      </c>
      <c r="AW9552" s="99">
        <v>1.6715E-3</v>
      </c>
      <c r="AX9552" s="99">
        <v>5376.7</v>
      </c>
      <c r="AY9552" s="99">
        <v>7048.2</v>
      </c>
      <c r="AZ9552" s="99">
        <v>6.8609</v>
      </c>
      <c r="BA9552" s="119" t="s">
        <v>12</v>
      </c>
      <c r="BB9552" s="4">
        <v>9552</v>
      </c>
      <c r="BC9552" s="4">
        <v>1000</v>
      </c>
    </row>
    <row r="9553" spans="3:55">
      <c r="C9553" s="5">
        <f t="shared" si="1795"/>
        <v>1000</v>
      </c>
      <c r="D9553" s="5">
        <f t="shared" si="1796"/>
        <v>2000</v>
      </c>
      <c r="E9553" s="5" t="str">
        <f t="shared" si="1797"/>
        <v>0.001778</v>
      </c>
      <c r="F9553" s="5" t="str">
        <f t="shared" si="1798"/>
        <v>5940.</v>
      </c>
      <c r="G9553" s="5" t="str">
        <f t="shared" si="1799"/>
        <v>7718</v>
      </c>
      <c r="H9553" s="5" t="str">
        <f t="shared" si="1800"/>
        <v>7.169</v>
      </c>
      <c r="I9553" s="1" t="s">
        <v>12</v>
      </c>
      <c r="AN9553" s="89" t="str">
        <f t="shared" si="1801"/>
        <v>1000.</v>
      </c>
      <c r="AO9553" s="89" t="str">
        <f t="shared" si="1802"/>
        <v>2000.</v>
      </c>
      <c r="AP9553" s="89" t="str">
        <f t="shared" si="1803"/>
        <v>0.001778</v>
      </c>
      <c r="AQ9553" s="89" t="str">
        <f t="shared" si="1804"/>
        <v>5940.</v>
      </c>
      <c r="AR9553" s="89" t="str">
        <f t="shared" si="1805"/>
        <v>7718</v>
      </c>
      <c r="AS9553" s="89" t="str">
        <f t="shared" si="1806"/>
        <v>7.169</v>
      </c>
      <c r="AT9553" s="89"/>
      <c r="AU9553" s="99">
        <v>1000</v>
      </c>
      <c r="AV9553" s="99">
        <v>2000</v>
      </c>
      <c r="AW9553" s="99">
        <v>1.7777000000000001E-3</v>
      </c>
      <c r="AX9553" s="99">
        <v>5939.8</v>
      </c>
      <c r="AY9553" s="99">
        <v>7717.5</v>
      </c>
      <c r="AZ9553" s="99">
        <v>7.1691000000000003</v>
      </c>
      <c r="BA9553" s="119" t="s">
        <v>12</v>
      </c>
      <c r="BB9553" s="4">
        <v>9553</v>
      </c>
      <c r="BC9553" s="4">
        <v>1000</v>
      </c>
    </row>
  </sheetData>
  <mergeCells count="13">
    <mergeCell ref="A9:A10"/>
    <mergeCell ref="A6:A7"/>
    <mergeCell ref="C3:I3"/>
    <mergeCell ref="AN10:AS12"/>
    <mergeCell ref="AU10:AZ12"/>
    <mergeCell ref="K3:X4"/>
    <mergeCell ref="Z4:AL4"/>
    <mergeCell ref="Z12:AL13"/>
    <mergeCell ref="Z2:AA3"/>
    <mergeCell ref="F12:I12"/>
    <mergeCell ref="C1:I2"/>
    <mergeCell ref="C12:E12"/>
    <mergeCell ref="C4:E4"/>
  </mergeCells>
  <phoneticPr fontId="3" type="noConversion"/>
  <conditionalFormatting sqref="J14 C14:I9553">
    <cfRule type="expression" dxfId="2" priority="5">
      <formula>MOD(ROW(),2)=1</formula>
    </cfRule>
  </conditionalFormatting>
  <conditionalFormatting sqref="BA14:BA9553">
    <cfRule type="expression" dxfId="1" priority="2">
      <formula>MOD(ROW(),2)=1</formula>
    </cfRule>
  </conditionalFormatting>
  <conditionalFormatting sqref="I8">
    <cfRule type="expression" dxfId="0" priority="1">
      <formula>IF($I$8="INVALID INPUT, ALL PHASES MUST BE IDENTICAL",TRUE,FALSE)</formula>
    </cfRule>
  </conditionalFormatting>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x m l n s = " h t t p : / / s c h e m a s . m i c r o s o f t . c o m / D a t a M a s h u p " > A A A A A F 0 F A A B Q S w M E F A A C A A g A 2 o y B V A A y b Q m k A A A A 9 w A A A B I A H A B D b 2 5 m a W c v U G F j a 2 F n Z S 5 4 b W w g o h g A K K A U A A A A A A A A A A A A A A A A A A A A A A A A A A A A h Y + x D o I w G I R 3 E 9 + B d K c t d S M / Z X C V x I R o X B t o g A h / D S 2 W d 3 P w k X w F I Y q 6 O d 7 d l 9 z d 4 3 a H d O z a 4 K p 7 2 x h M S E Q 5 C a x T W K r W o E 4 I G p L K 9 Q r 2 q j i r S g c T j T Y e b Z m Q 2 r l L z J j 3 n v o N N X 3 F B O c R O 2 W 7 v K h 1 p 8 g H b v 7 D Y Y N z b a G J h O N r j R Q 0 4 o I K P o 0 C t p i Q N f g F x J T N 6 Y 8 J 2 6 F 1 Q 6 + l x v C Q A 1 s k s P c H + Q R Q S w M E F A A C A A g A 2 o y B V F N y O C y b A A A A 4 Q A A A B M A H A B b Q 2 9 u d G V u d F 9 U e X B l c 1 0 u e G 1 s I K I Y A C i g F A A A A A A A A A A A A A A A A A A A A A A A A A A A A G 2 O P Q 7 C M A x G r x J 5 b 1 0 Y E E J N G Y A b c I E o u D + i c a L G R e V s D B y J K 5 C 2 a 0 d / f s + f f 5 9 v e Z 5 c r 1 4 0 x M 6 z h l 1 e g C K 2 / t F x o 2 G U O j v C u S r v 7 0 B R J Z S j h l Y k n B C j b c m Z m P t A n D a 1 H 5 y R N A 4 N B m O f p i H c F 8 U B r W c h l k z m G 1 C V V 6 r N 2 I u 6 T S l e a 5 M O 6 r J y c 5 U G o U l w i X H T c F t 8 6 E 3 H i 4 H L w 9 U f U E s D B B Q A A g A I A N q M g V R L W 3 I l Y A I A A K M g A A A T A B w A R m 9 y b X V s Y X M v U 2 V j d G l v b j E u b S C i G A A o o B Q A A A A A A A A A A A A A A A A A A A A A A A A A A A D t m F 1 v m z A U h u 8 j 5 T 8 g e p N I F s I k 5 G N T r k i m V Z q q T c l 6 M 6 b I h b O E D m x k m y 5 V 1 f 8 + C O o W Z T 1 d s z Y L a e G C j / N a Y L 8 8 5 9 i y g k B H g h v T 8 k r f N h v N h l o y C a G h I U m N k R G D b j a M / J i K T A a Q R z x 1 Z Y 1 F k C X A d e t d F I P l C a 7 z B 9 U y v T f + Z w V S + W c Q x c Z 7 4 K E E 7 t + 1 V v 4 H Y J J 7 S 0 g m q X u p x p A I 5 Y f r 8 0 c J S m U S z k W c t x 1 H b C F Z 4 h e d s P R K m 2 3 y Z Q x x l E Q a 5 M g k J j G 8 o i F X I + o S Y 8 I D E U Z 8 M a K O 6 x D j U y Y 0 T P V 1 D K P f t 9 a Z 4 P C 1 T c r R n J j e k v F F P s 7 Z d Q p m P q w Z u 8 g b z S T j 6 p u Q S f n 6 Q l S t c u j k 5 s Y s o z T / v M 4 V g 2 f J B c h b Y t w p D q p 0 U K W L K i 6 q 9 F C l j y o D V B m i C r V x C X e B 4 j Z Q 3 A e K G 0 G 3 n b h t N x s R v / d X b j J 8 Y q 4 p b j l t s 0 o o U 5 u Y J p m s t G T n L M 5 A W a c L L i S Q A t + a 0 K c R u i M a n W q h U V e 5 K j B 0 n F W u W 6 N c o / w y U H Y r g L K S g X + p H k P 0 o A b 6 n 4 D e E Y r e U U F B u w e h 4 p T r X t c q 9 C O F o v J V b k d q + 8 d F b a + u Z Q f D 9 t 7 c 3 f / c v C H 9 c k L D S j + W 9 E A k a Y E d h P M f L C d q z n g 4 V x p Y 8 l z g g / q u R e q X b 0 + l S E H q C J S P f 9 k K 1 N U D m D v 2 a 8 Z 8 / X O r W p u 3 O r d H x v + U c C c o b g X F v X C e u D k x + E 9 z x 3 p i e D h j a H 8 j Y 3 q u b d N K p M w W L R 0 k 3 k X i L h L / a 6 p s x Q d I f I h R f Z A F z H Y n n i d J d m R 6 W D N d M / 3 C m K Z 2 D f W R Q Y 2 v a C q B 9 b 5 W N L u C T S s E 9 m E 2 V C q y Z n + t O y o / A V B L A Q I t A B Q A A g A I A N q M g V Q A M m 0 J p A A A A P c A A A A S A A A A A A A A A A A A A A A A A A A A A A B D b 2 5 m a W c v U G F j a 2 F n Z S 5 4 b W x Q S w E C L Q A U A A I A C A D a j I F U U 3 I 4 L J s A A A D h A A A A E w A A A A A A A A A A A A A A A A D w A A A A W 0 N v b n R l b n R f V H l w Z X N d L n h t b F B L A Q I t A B Q A A g A I A N q M g V R L W 3 I l Y A I A A K M g A A A T A A A A A A A A A A A A A A A A A N g B A A B G b 3 J t d W x h c y 9 T Z W N 0 a W 9 u M S 5 t U E s F B g A A A A A D A A M A w g A A A I U E 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k 2 j A A A A A A A A K 6 M A A O + 7 v z w / e G 1 s I H Z l c n N p b 2 4 9 I j E u M C I g Z W 5 j b 2 R p b m c 9 I n V 0 Z i 0 4 I j 8 + P E x v Y 2 F s U G F j a 2 F n Z U 1 l d G F k Y X R h R m l s Z S B 4 b W x u c z p 4 c 2 Q 9 I m h 0 d H A 6 L y 9 3 d 3 c u d z M u b 3 J n L z I w M D E v W E 1 M U 2 N o Z W 1 h I i B 4 b W x u c z p 4 c 2 k 9 I m h 0 d H A 6 L y 9 3 d 3 c u d z M u b 3 J n L z I w M D E v W E 1 M U 2 N o Z W 1 h L W l u c 3 R h b m N l I j 4 8 S X R l b X M + P E l 0 Z W 0 + P E l 0 Z W 1 M b 2 N h d G l v b j 4 8 S X R l b V R 5 c G U + R m 9 y b X V s Y T w v S X R l b V R 5 c G U + P E l 0 Z W 1 Q Y X R o P l N l Y 3 R p b 2 4 x L 3 R l b X A 8 L 0 l 0 Z W 1 Q Y X R o P j w v S X R l b U x v Y 2 F 0 a W 9 u P j x T d G F i b G V F b n R y a W V z P j x F b n R y e S B U e X B l P S J B Z G R l Z F R v R G F 0 Y U 1 v Z G V s I i B W Y W x 1 Z T 0 i b D A i I C 8 + P E V u d H J 5 I F R 5 c G U 9 I k J 1 Z m Z l c k 5 l e H R S Z W Z y Z X N o I i B W Y W x 1 Z T 0 i b D E i I C 8 + P E V u d H J 5 I F R 5 c G U 9 I k Z p b G x D b 3 V u d C I g V m F s d W U 9 I m w y N y I g L z 4 8 R W 5 0 c n k g V H l w Z T 0 i R m l s b E V u Y W J s Z W Q i I F Z h b H V l P S J s M C I g L z 4 8 R W 5 0 c n k g V H l w Z T 0 i R m l s b E V y c m 9 y Q 2 9 k Z S I g V m F s d W U 9 I n N V b m t u b 3 d u I i A v P j x F b n R y e S B U e X B l P S J G a W x s R X J y b 3 J D b 3 V u d C I g V m F s d W U 9 I m w w I i A v P j x F b n R y e S B U e X B l P S J G a W x s T G F z d F V w Z G F 0 Z W Q i I F Z h b H V l P S J k M j A y M i 0 w M y 0 x N l Q w N j o 0 O T o z M i 4 3 O D Y 1 M j A 4 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Q 2 9 s d W 1 u Q 2 9 1 b n Q m c X V v d D s 6 M T U s J n F 1 b 3 Q 7 S 2 V 5 Q 2 9 s d W 1 u T m F t Z X M m c X V v d D s 6 W 1 0 s J n F 1 b 3 Q 7 Q 2 9 s d W 1 u S W R l b n R p d G l l c y Z x d W 9 0 O z p b J n F 1 b 3 Q 7 U 2 V j d G l v b j E v d G V t c C 9 B d X R v U m V t b 3 Z l Z E N v b H V t b n M x L n t D b 2 x 1 b W 4 x L D B 9 J n F 1 b 3 Q 7 L C Z x d W 9 0 O 1 N l Y 3 R p b 2 4 x L 3 R l b X A v Q X V 0 b 1 J l b W 9 2 Z W R D b 2 x 1 b W 5 z M S 5 7 Q 2 9 s d W 1 u M i w x f S Z x d W 9 0 O y w m c X V v d D t T Z W N 0 a W 9 u M S 9 0 Z W 1 w L 0 F 1 d G 9 S Z W 1 v d m V k Q 2 9 s d W 1 u c z E u e 0 N v b H V t b j M s M n 0 m c X V v d D s s J n F 1 b 3 Q 7 U 2 V j d G l v b j E v d G V t c C 9 B d X R v U m V t b 3 Z l Z E N v b H V t b n M x L n t D b 2 x 1 b W 4 0 L D N 9 J n F 1 b 3 Q 7 L C Z x d W 9 0 O 1 N l Y 3 R p b 2 4 x L 3 R l b X A v Q X V 0 b 1 J l b W 9 2 Z W R D b 2 x 1 b W 5 z M S 5 7 Q 2 9 s d W 1 u N S w 0 f S Z x d W 9 0 O y w m c X V v d D t T Z W N 0 a W 9 u M S 9 0 Z W 1 w L 0 F 1 d G 9 S Z W 1 v d m V k Q 2 9 s d W 1 u c z E u e 0 N v b H V t b j Y s N X 0 m c X V v d D s s J n F 1 b 3 Q 7 U 2 V j d G l v b j E v d G V t c C 9 B d X R v U m V t b 3 Z l Z E N v b H V t b n M x L n t D b 2 x 1 b W 4 3 L D Z 9 J n F 1 b 3 Q 7 L C Z x d W 9 0 O 1 N l Y 3 R p b 2 4 x L 3 R l b X A v Q X V 0 b 1 J l b W 9 2 Z W R D b 2 x 1 b W 5 z M S 5 7 Q 2 9 s d W 1 u O C w 3 f S Z x d W 9 0 O y w m c X V v d D t T Z W N 0 a W 9 u M S 9 0 Z W 1 w L 0 F 1 d G 9 S Z W 1 v d m V k Q 2 9 s d W 1 u c z E u e 0 N v b H V t b j k s O H 0 m c X V v d D s s J n F 1 b 3 Q 7 U 2 V j d G l v b j E v d G V t c C 9 B d X R v U m V t b 3 Z l Z E N v b H V t b n M x L n t D b 2 x 1 b W 4 x M C w 5 f S Z x d W 9 0 O y w m c X V v d D t T Z W N 0 a W 9 u M S 9 0 Z W 1 w L 0 F 1 d G 9 S Z W 1 v d m V k Q 2 9 s d W 1 u c z E u e 0 N v b H V t b j E x L D E w f S Z x d W 9 0 O y w m c X V v d D t T Z W N 0 a W 9 u M S 9 0 Z W 1 w L 0 F 1 d G 9 S Z W 1 v d m V k Q 2 9 s d W 1 u c z E u e 0 N v b H V t b j E y L D E x f S Z x d W 9 0 O y w m c X V v d D t T Z W N 0 a W 9 u M S 9 0 Z W 1 w L 0 F 1 d G 9 S Z W 1 v d m V k Q 2 9 s d W 1 u c z E u e 0 N v b H V t b j E z L D E y f S Z x d W 9 0 O y w m c X V v d D t T Z W N 0 a W 9 u M S 9 0 Z W 1 w L 0 F 1 d G 9 S Z W 1 v d m V k Q 2 9 s d W 1 u c z E u e 0 N v b H V t b j E 0 L D E z f S Z x d W 9 0 O y w m c X V v d D t T Z W N 0 a W 9 u M S 9 0 Z W 1 w 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I p P C 9 J d G V t U G F 0 a D 4 8 L 0 l 0 Z W 1 M b 2 N h d G l v b j 4 8 U 3 R h Y m x l R W 5 0 c m l l c z 4 8 R W 5 0 c n k g V H l w Z T 0 i Q W R k Z W R U b 0 R h d G F N b 2 R l b C I g V m F s d W U 9 I m w w I i A v P j x F b n R y e S B U e X B l P S J C d W Z m Z X J O Z X h 0 U m V m c m V z a C I g V m F s d W U 9 I m w x I i A v P j x F b n R y e S B U e X B l P S J G a W x s Q 2 9 1 b n Q i I F Z h b H V l P S J s M j U i I C 8 + P E V u d H J 5 I F R 5 c G U 9 I k Z p b G x F b m F i b G V k I i B W Y W x 1 Z T 0 i b D A i I C 8 + P E V u d H J 5 I F R 5 c G U 9 I k Z p b G x F c n J v c k N v Z G U i I F Z h b H V l P S J z V W 5 r b m 9 3 b i I g L z 4 8 R W 5 0 c n k g V H l w Z T 0 i R m l s b E V y c m 9 y Q 2 9 1 b n Q i I F Z h b H V l P S J s M C I g L z 4 8 R W 5 0 c n k g V H l w Z T 0 i R m l s b E x h c 3 R V c G R h d G V k I i B W Y W x 1 Z T 0 i Z D I w M j I t M D M t M T Z U M D Y 6 N T Y 6 M D c u N D U 2 M D g 2 N F o i I C 8 + P E V u d H J 5 I F R 5 c G U 9 I k Z p b G x D b 2 x 1 b W 5 U e X B l c y I g V m F s d W U 9 I n N C U V V G Q l F V R k J R V U Z C U T 0 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M C w m c X V v d D t r Z X l D b 2 x 1 b W 5 O Y W 1 l c y Z x d W 9 0 O z p b X S w m c X V v d D t x d W V y e V J l b G F 0 a W 9 u c 2 h p c H M m c X V v d D s 6 W 1 0 s J n F 1 b 3 Q 7 Y 2 9 s d W 1 u S W R l b n R p d G l l c y Z x d W 9 0 O z p b J n F 1 b 3 Q 7 U 2 V j d G l v b j E v d G V t c C A o M i k v Q X V 0 b 1 J l b W 9 2 Z W R D b 2 x 1 b W 5 z M S 5 7 Q 2 9 s d W 1 u M S w w f S Z x d W 9 0 O y w m c X V v d D t T Z W N 0 a W 9 u M S 9 0 Z W 1 w I C g y K S 9 B d X R v U m V t b 3 Z l Z E N v b H V t b n M x L n t D b 2 x 1 b W 4 y L D F 9 J n F 1 b 3 Q 7 L C Z x d W 9 0 O 1 N l Y 3 R p b 2 4 x L 3 R l b X A g K D I p L 0 F 1 d G 9 S Z W 1 v d m V k Q 2 9 s d W 1 u c z E u e 0 N v b H V t b j M s M n 0 m c X V v d D s s J n F 1 b 3 Q 7 U 2 V j d G l v b j E v d G V t c C A o M i k v Q X V 0 b 1 J l b W 9 2 Z W R D b 2 x 1 b W 5 z M S 5 7 Q 2 9 s d W 1 u N C w z f S Z x d W 9 0 O y w m c X V v d D t T Z W N 0 a W 9 u M S 9 0 Z W 1 w I C g y K S 9 B d X R v U m V t b 3 Z l Z E N v b H V t b n M x L n t D b 2 x 1 b W 4 1 L D R 9 J n F 1 b 3 Q 7 L C Z x d W 9 0 O 1 N l Y 3 R p b 2 4 x L 3 R l b X A g K D I p L 0 F 1 d G 9 S Z W 1 v d m V k Q 2 9 s d W 1 u c z E u e 0 N v b H V t b j Y s N X 0 m c X V v d D s s J n F 1 b 3 Q 7 U 2 V j d G l v b j E v d G V t c C A o M i k v Q X V 0 b 1 J l b W 9 2 Z W R D b 2 x 1 b W 5 z M S 5 7 Q 2 9 s d W 1 u N y w 2 f S Z x d W 9 0 O y w m c X V v d D t T Z W N 0 a W 9 u M S 9 0 Z W 1 w I C g y K S 9 B d X R v U m V t b 3 Z l Z E N v b H V t b n M x L n t D b 2 x 1 b W 4 4 L D d 9 J n F 1 b 3 Q 7 L C Z x d W 9 0 O 1 N l Y 3 R p b 2 4 x L 3 R l b X A g K D I p L 0 F 1 d G 9 S Z W 1 v d m V k Q 2 9 s d W 1 u c z E u e 0 N v b H V t b j k s O H 0 m c X V v d D s s J n F 1 b 3 Q 7 U 2 V j d G l v b j E v d G V t c C A o M i k v Q X V 0 b 1 J l b W 9 2 Z W R D b 2 x 1 b W 5 z M S 5 7 Q 2 9 s d W 1 u M T A s O X 0 m c X V v d D t d L C Z x d W 9 0 O 0 N v b H V t b k N v d W 5 0 J n F 1 b 3 Q 7 O j E w L C Z x d W 9 0 O 0 t l e U N v b H V t b k 5 h b W V z J n F 1 b 3 Q 7 O l t d L C Z x d W 9 0 O 0 N v b H V t b k l k Z W 5 0 a X R p Z X M m c X V v d D s 6 W y Z x d W 9 0 O 1 N l Y 3 R p b 2 4 x L 3 R l b X A g K D I p L 0 F 1 d G 9 S Z W 1 v d m V k Q 2 9 s d W 1 u c z E u e 0 N v b H V t b j E s M H 0 m c X V v d D s s J n F 1 b 3 Q 7 U 2 V j d G l v b j E v d G V t c C A o M i k v Q X V 0 b 1 J l b W 9 2 Z W R D b 2 x 1 b W 5 z M S 5 7 Q 2 9 s d W 1 u M i w x f S Z x d W 9 0 O y w m c X V v d D t T Z W N 0 a W 9 u M S 9 0 Z W 1 w I C g y K S 9 B d X R v U m V t b 3 Z l Z E N v b H V t b n M x L n t D b 2 x 1 b W 4 z L D J 9 J n F 1 b 3 Q 7 L C Z x d W 9 0 O 1 N l Y 3 R p b 2 4 x L 3 R l b X A g K D I p L 0 F 1 d G 9 S Z W 1 v d m V k Q 2 9 s d W 1 u c z E u e 0 N v b H V t b j Q s M 3 0 m c X V v d D s s J n F 1 b 3 Q 7 U 2 V j d G l v b j E v d G V t c C A o M i k v Q X V 0 b 1 J l b W 9 2 Z W R D b 2 x 1 b W 5 z M S 5 7 Q 2 9 s d W 1 u N S w 0 f S Z x d W 9 0 O y w m c X V v d D t T Z W N 0 a W 9 u M S 9 0 Z W 1 w I C g y K S 9 B d X R v U m V t b 3 Z l Z E N v b H V t b n M x L n t D b 2 x 1 b W 4 2 L D V 9 J n F 1 b 3 Q 7 L C Z x d W 9 0 O 1 N l Y 3 R p b 2 4 x L 3 R l b X A g K D I p L 0 F 1 d G 9 S Z W 1 v d m V k Q 2 9 s d W 1 u c z E u e 0 N v b H V t b j c s N n 0 m c X V v d D s s J n F 1 b 3 Q 7 U 2 V j d G l v b j E v d G V t c C A o M i k v Q X V 0 b 1 J l b W 9 2 Z W R D b 2 x 1 b W 5 z M S 5 7 Q 2 9 s d W 1 u O C w 3 f S Z x d W 9 0 O y w m c X V v d D t T Z W N 0 a W 9 u M S 9 0 Z W 1 w I C g y K S 9 B d X R v U m V t b 3 Z l Z E N v b H V t b n M x L n t D b 2 x 1 b W 4 5 L D h 9 J n F 1 b 3 Q 7 L C Z x d W 9 0 O 1 N l Y 3 R p b 2 4 x L 3 R l b X A g K D I p L 0 F 1 d G 9 S Z W 1 v d m V k Q 2 9 s d W 1 u c z E u e 0 N v b H V t b j E w L D l 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M y k 8 L 0 l 0 Z W 1 Q Y X R o P j w v S X R l b U x v Y 2 F 0 a W 9 u P j x T d G F i b G V F b n R y a W V z P j x F b n R y e S B U e X B l P S J B Z G R l Z F R v R G F 0 Y U 1 v Z G V s I i B W Y W x 1 Z T 0 i b D A i I C 8 + P E V u d H J 5 I F R 5 c G U 9 I k J 1 Z m Z l c k 5 l e H R S Z W Z y Z X N o I i B W Y W x 1 Z T 0 i b D E i I C 8 + P E V u d H J 5 I F R 5 c G U 9 I k Z p b G x D b 3 V u d C I g V m F s d W U 9 I m w y N S I g L z 4 8 R W 5 0 c n k g V H l w Z T 0 i R m l s b E V u Y W J s Z W Q i I F Z h b H V l P S J s M C I g L z 4 8 R W 5 0 c n k g V H l w Z T 0 i R m l s b E V y c m 9 y Q 2 9 k Z S I g V m F s d W U 9 I n N V b m t u b 3 d u I i A v P j x F b n R y e S B U e X B l P S J G a W x s R X J y b 3 J D b 3 V u d C I g V m F s d W U 9 I m w w I i A v P j x F b n R y e S B U e X B l P S J G a W x s T G F z d F V w Z G F 0 Z W Q i I F Z h b H V l P S J k M j A y M i 0 w M y 0 x N l Q w N j o 1 O D o x M i 4 w N j Y 2 O D I x W i I g L z 4 8 R W 5 0 c n k g V H l w Z T 0 i R m l s b E N v b H V t b l R 5 c G V z I i B W Y W x 1 Z T 0 i c 0 J R V U Z C U V V G Q l F V R k J R V U Z C U V V G 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x N S w m c X V v d D t r Z X l D b 2 x 1 b W 5 O Y W 1 l c y Z x d W 9 0 O z p b X S w m c X V v d D t x d W V y e V J l b G F 0 a W 9 u c 2 h p c H M m c X V v d D s 6 W 1 0 s J n F 1 b 3 Q 7 Y 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Q 2 9 s d W 1 u Q 2 9 1 b n Q m c X V v d D s 6 M T U s J n F 1 b 3 Q 7 S 2 V 5 Q 2 9 s d W 1 u T m F t Z X M m c X V v d D s 6 W 1 0 s J n F 1 b 3 Q 7 Q 2 9 s d W 1 u S W R l b n R p d G l l c y Z x d W 9 0 O z p b J n F 1 b 3 Q 7 U 2 V j d G l v b j E v d G V t c C A o M y k v Q X V 0 b 1 J l b W 9 2 Z W R D b 2 x 1 b W 5 z M S 5 7 Q 2 9 s d W 1 u M S w w f S Z x d W 9 0 O y w m c X V v d D t T Z W N 0 a W 9 u M S 9 0 Z W 1 w I C g z K S 9 B d X R v U m V t b 3 Z l Z E N v b H V t b n M x L n t D b 2 x 1 b W 4 y L D F 9 J n F 1 b 3 Q 7 L C Z x d W 9 0 O 1 N l Y 3 R p b 2 4 x L 3 R l b X A g K D M p L 0 F 1 d G 9 S Z W 1 v d m V k Q 2 9 s d W 1 u c z E u e 0 N v b H V t b j M s M n 0 m c X V v d D s s J n F 1 b 3 Q 7 U 2 V j d G l v b j E v d G V t c C A o M y k v Q X V 0 b 1 J l b W 9 2 Z W R D b 2 x 1 b W 5 z M S 5 7 Q 2 9 s d W 1 u N C w z f S Z x d W 9 0 O y w m c X V v d D t T Z W N 0 a W 9 u M S 9 0 Z W 1 w I C g z K S 9 B d X R v U m V t b 3 Z l Z E N v b H V t b n M x L n t D b 2 x 1 b W 4 1 L D R 9 J n F 1 b 3 Q 7 L C Z x d W 9 0 O 1 N l Y 3 R p b 2 4 x L 3 R l b X A g K D M p L 0 F 1 d G 9 S Z W 1 v d m V k Q 2 9 s d W 1 u c z E u e 0 N v b H V t b j Y s N X 0 m c X V v d D s s J n F 1 b 3 Q 7 U 2 V j d G l v b j E v d G V t c C A o M y k v Q X V 0 b 1 J l b W 9 2 Z W R D b 2 x 1 b W 5 z M S 5 7 Q 2 9 s d W 1 u N y w 2 f S Z x d W 9 0 O y w m c X V v d D t T Z W N 0 a W 9 u M S 9 0 Z W 1 w I C g z K S 9 B d X R v U m V t b 3 Z l Z E N v b H V t b n M x L n t D b 2 x 1 b W 4 4 L D d 9 J n F 1 b 3 Q 7 L C Z x d W 9 0 O 1 N l Y 3 R p b 2 4 x L 3 R l b X A g K D M p L 0 F 1 d G 9 S Z W 1 v d m V k Q 2 9 s d W 1 u c z E u e 0 N v b H V t b j k s O H 0 m c X V v d D s s J n F 1 b 3 Q 7 U 2 V j d G l v b j E v d G V t c C A o M y k v Q X V 0 b 1 J l b W 9 2 Z W R D b 2 x 1 b W 5 z M S 5 7 Q 2 9 s d W 1 u M T A s O X 0 m c X V v d D s s J n F 1 b 3 Q 7 U 2 V j d G l v b j E v d G V t c C A o M y k v Q X V 0 b 1 J l b W 9 2 Z W R D b 2 x 1 b W 5 z M S 5 7 Q 2 9 s d W 1 u M T E s M T B 9 J n F 1 b 3 Q 7 L C Z x d W 9 0 O 1 N l Y 3 R p b 2 4 x L 3 R l b X A g K D M p L 0 F 1 d G 9 S Z W 1 v d m V k Q 2 9 s d W 1 u c z E u e 0 N v b H V t b j E y L D E x f S Z x d W 9 0 O y w m c X V v d D t T Z W N 0 a W 9 u M S 9 0 Z W 1 w I C g z K S 9 B d X R v U m V t b 3 Z l Z E N v b H V t b n M x L n t D b 2 x 1 b W 4 x M y w x M n 0 m c X V v d D s s J n F 1 b 3 Q 7 U 2 V j d G l v b j E v d G V t c C A o M y k v Q X V 0 b 1 J l b W 9 2 Z W R D b 2 x 1 b W 5 z M S 5 7 Q 2 9 s d W 1 u M T Q s M T N 9 J n F 1 b 3 Q 7 L C Z x d W 9 0 O 1 N l Y 3 R p b 2 4 x L 3 R l b X A g K D M p L 0 F 1 d G 9 S Z W 1 v d m V k Q 2 9 s d W 1 u c z E u e 0 N v b H V t b j E 1 L D E 0 f S Z x d W 9 0 O 1 0 s J n F 1 b 3 Q 7 U m V s Y X R p b 2 5 z a G l w S W 5 m b y Z x d W 9 0 O z p b X X 0 i I C 8 + P E V u d H J 5 I F R 5 c G U 9 I l J l c 3 V s d F R 5 c G U i I F Z h b H V l P S J z R X h j Z X B 0 a W 9 u I i A v P j x F b n R y e S B U e X B l P S J G a W x s T 2 J q Z W N 0 V H l w Z S I g V m F s d W U 9 I n N D b 2 5 u Z W N 0 a W 9 u T 2 5 s e S I g L z 4 8 R W 5 0 c n k g V H l w Z T 0 i T m F t Z V V w Z G F 0 Z W R B Z n R l c k Z p b G w i I F Z h b H V l P S J s M C I g L z 4 8 L 1 N 0 Y W J s Z U V u d H J p Z X M + P C 9 J d G V t P j x J d G V t P j x J d G V t T G 9 j Y X R p b 2 4 + P E l 0 Z W 1 U e X B l P k Z v c m 1 1 b G E 8 L 0 l 0 Z W 1 U e X B l P j x J d G V t U G F 0 a D 5 T Z W N 0 a W 9 u M S 9 0 Z W 1 w J T I w K D Q p P C 9 J d G V t U G F 0 a D 4 8 L 0 l 0 Z W 1 M b 2 N h d G l v b j 4 8 U 3 R h Y m x l R W 5 0 c m l l c z 4 8 R W 5 0 c n k g V H l w Z T 0 i Q W R k Z W R U b 0 R h d G F N b 2 R l b C I g V m F s d W U 9 I m w w I i A v P j x F b n R y e S B U e X B l P S J C d W Z m Z X J O Z X h 0 U m V m c m V z a C I g V m F s d W U 9 I m w x I i A v P j x F b n R y e S B U e X B l P S J G a W x s Q 2 9 1 b n Q i I F Z h b H V l P S J s M T U 3 I i A v P j x F b n R y e S B U e X B l P S J G a W x s R W 5 h Y m x l Z C I g V m F s d W U 9 I m w w I i A v P j x F b n R y e S B U e X B l P S J G a W x s R X J y b 3 J D b 2 R l I i B W Y W x 1 Z T 0 i c 1 V u a 2 5 v d 2 4 i I C 8 + P E V u d H J 5 I F R 5 c G U 9 I k Z p b G x F c n J v c k N v d W 5 0 I i B W Y W x 1 Z T 0 i b D A i I C 8 + P E V u d H J 5 I F R 5 c G U 9 I k Z p b G x M Y X N 0 V X B k Y X R l Z C I g V m F s d W U 9 I m Q y M D I y L T A z L T E 2 V D A 3 O j A w O j U w L j g 0 N j Y x N j h a I i A v P j x F b n R y e S B U e X B l P S J G a W x s Q 2 9 s d W 1 u V H l w Z X M i I F Z h b H V l P S J z Q l F V R k J R V U Z C U V V G Q l F V R k J R V U Y 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1 L C Z x d W 9 0 O 2 t l e U N v b H V t b k 5 h b W V z J n F 1 b 3 Q 7 O l t d L C Z x d W 9 0 O 3 F 1 Z X J 5 U m V s Y X R p b 2 5 z a G l w c y Z x d W 9 0 O z p b X S w m c X V v d D t j 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D b 2 x 1 b W 5 D b 3 V u d C Z x d W 9 0 O z o x N S w m c X V v d D t L Z X l D b 2 x 1 b W 5 O Y W 1 l c y Z x d W 9 0 O z p b X S w m c X V v d D t D b 2 x 1 b W 5 J Z G V u d G l 0 a W V z J n F 1 b 3 Q 7 O l s m c X V v d D t T Z W N 0 a W 9 u M S 9 0 Z W 1 w I C g 0 K S 9 B d X R v U m V t b 3 Z l Z E N v b H V t b n M x L n t D b 2 x 1 b W 4 x L D B 9 J n F 1 b 3 Q 7 L C Z x d W 9 0 O 1 N l Y 3 R p b 2 4 x L 3 R l b X A g K D Q p L 0 F 1 d G 9 S Z W 1 v d m V k Q 2 9 s d W 1 u c z E u e 0 N v b H V t b j I s M X 0 m c X V v d D s s J n F 1 b 3 Q 7 U 2 V j d G l v b j E v d G V t c C A o N C k v Q X V 0 b 1 J l b W 9 2 Z W R D b 2 x 1 b W 5 z M S 5 7 Q 2 9 s d W 1 u M y w y f S Z x d W 9 0 O y w m c X V v d D t T Z W N 0 a W 9 u M S 9 0 Z W 1 w I C g 0 K S 9 B d X R v U m V t b 3 Z l Z E N v b H V t b n M x L n t D b 2 x 1 b W 4 0 L D N 9 J n F 1 b 3 Q 7 L C Z x d W 9 0 O 1 N l Y 3 R p b 2 4 x L 3 R l b X A g K D Q p L 0 F 1 d G 9 S Z W 1 v d m V k Q 2 9 s d W 1 u c z E u e 0 N v b H V t b j U s N H 0 m c X V v d D s s J n F 1 b 3 Q 7 U 2 V j d G l v b j E v d G V t c C A o N C k v Q X V 0 b 1 J l b W 9 2 Z W R D b 2 x 1 b W 5 z M S 5 7 Q 2 9 s d W 1 u N i w 1 f S Z x d W 9 0 O y w m c X V v d D t T Z W N 0 a W 9 u M S 9 0 Z W 1 w I C g 0 K S 9 B d X R v U m V t b 3 Z l Z E N v b H V t b n M x L n t D b 2 x 1 b W 4 3 L D Z 9 J n F 1 b 3 Q 7 L C Z x d W 9 0 O 1 N l Y 3 R p b 2 4 x L 3 R l b X A g K D Q p L 0 F 1 d G 9 S Z W 1 v d m V k Q 2 9 s d W 1 u c z E u e 0 N v b H V t b j g s N 3 0 m c X V v d D s s J n F 1 b 3 Q 7 U 2 V j d G l v b j E v d G V t c C A o N C k v Q X V 0 b 1 J l b W 9 2 Z W R D b 2 x 1 b W 5 z M S 5 7 Q 2 9 s d W 1 u O S w 4 f S Z x d W 9 0 O y w m c X V v d D t T Z W N 0 a W 9 u M S 9 0 Z W 1 w I C g 0 K S 9 B d X R v U m V t b 3 Z l Z E N v b H V t b n M x L n t D b 2 x 1 b W 4 x M C w 5 f S Z x d W 9 0 O y w m c X V v d D t T Z W N 0 a W 9 u M S 9 0 Z W 1 w I C g 0 K S 9 B d X R v U m V t b 3 Z l Z E N v b H V t b n M x L n t D b 2 x 1 b W 4 x M S w x M H 0 m c X V v d D s s J n F 1 b 3 Q 7 U 2 V j d G l v b j E v d G V t c C A o N C k v Q X V 0 b 1 J l b W 9 2 Z W R D b 2 x 1 b W 5 z M S 5 7 Q 2 9 s d W 1 u M T I s M T F 9 J n F 1 b 3 Q 7 L C Z x d W 9 0 O 1 N l Y 3 R p b 2 4 x L 3 R l b X A g K D Q p L 0 F 1 d G 9 S Z W 1 v d m V k Q 2 9 s d W 1 u c z E u e 0 N v b H V t b j E z L D E y f S Z x d W 9 0 O y w m c X V v d D t T Z W N 0 a W 9 u M S 9 0 Z W 1 w I C g 0 K S 9 B d X R v U m V t b 3 Z l Z E N v b H V t b n M x L n t D b 2 x 1 b W 4 x N C w x M 3 0 m c X V v d D s s J n F 1 b 3 Q 7 U 2 V j d G l v b j E v d G V t c C A o N C k v Q X V 0 b 1 J l b W 9 2 Z W R D b 2 x 1 b W 5 z M S 5 7 Q 2 9 s d W 1 u M T U s M T R 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S k 8 L 0 l 0 Z W 1 Q Y X R o P j w v S X R l b U x v Y 2 F 0 a W 9 u P j x T d G F i b G V F b n R y a W V z P j x F b n R y e S B U e X B l P S J B Z G R l Z F R v R G F 0 Y U 1 v Z G V s I i B W Y W x 1 Z T 0 i b D A i I C 8 + P E V u d H J 5 I F R 5 c G U 9 I k J 1 Z m Z l c k 5 l e H R S Z W Z y Z X N o I i B W Y W x 1 Z T 0 i b D E i I C 8 + P E V u d H J 5 I F R 5 c G U 9 I k Z p b G x D b 3 V u d C I g V m F s d W U 9 I m w z N z U i I C 8 + P E V u d H J 5 I F R 5 c G U 9 I k Z p b G x F b m F i b G V k I i B W Y W x 1 Z T 0 i b D A i I C 8 + P E V u d H J 5 I F R 5 c G U 9 I k Z p b G x F c n J v c k N v Z G U i I F Z h b H V l P S J z V W 5 r b m 9 3 b i I g L z 4 8 R W 5 0 c n k g V H l w Z T 0 i R m l s b E V y c m 9 y Q 2 9 1 b n Q i I F Z h b H V l P S J s M C I g L z 4 8 R W 5 0 c n k g V H l w Z T 0 i R m l s b E x h c 3 R V c G R h d G V k I i B W Y W x 1 Z T 0 i Z D I w M j I t M D M t M T Z U M D c 6 M j M 6 M j c u O T I 2 M D U 0 M 1 o i I C 8 + P E V u d H J 5 I F R 5 c G U 9 I k Z p b G x D b 2 x 1 b W 5 U e X B l c y I g V m F s d W U 9 I n N C U V V G Q l F V R k J R V T 0 i I C 8 + P E V u d H J 5 I F R 5 c G U 9 I k Z p b G x D b 2 x 1 b W 5 O Y W 1 l c y I g V m F s d W U 9 I n N b J n F 1 b 3 Q 7 Q 2 9 s d W 1 u M S Z x d W 9 0 O y w m c X V v d D t D b 2 x 1 b W 4 y J n F 1 b 3 Q 7 L C Z x d W 9 0 O 0 N v b H V t b j M m c X V v d D s s J n F 1 b 3 Q 7 Q 2 9 s d W 1 u N C Z x d W 9 0 O y w m c X V v d D t D b 2 x 1 b W 4 1 J n F 1 b 3 Q 7 L C Z x d W 9 0 O 0 N v b H V t b j Y m c X V v d D s s J n F 1 b 3 Q 7 Q 2 9 s d W 1 u N y Z x d W 9 0 O y w m c X V v d D t D b 2 x 1 b W 4 4 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4 L C Z x d W 9 0 O 2 t l e U N v b H V t b k 5 h b W V z J n F 1 b 3 Q 7 O l t d L C Z x d W 9 0 O 3 F 1 Z X J 5 U m V s Y X R p b 2 5 z a G l w c y Z x d W 9 0 O z p b X S w m c X V v d D t j b 2 x 1 b W 5 J Z G V u d G l 0 a W V z J n F 1 b 3 Q 7 O l s m c X V v d D t T Z W N 0 a W 9 u M S 9 0 Z W 1 w I C g 1 K S 9 B d X R v U m V t b 3 Z l Z E N v b H V t b n M x L n t D b 2 x 1 b W 4 x L D B 9 J n F 1 b 3 Q 7 L C Z x d W 9 0 O 1 N l Y 3 R p b 2 4 x L 3 R l b X A g K D U p L 0 F 1 d G 9 S Z W 1 v d m V k Q 2 9 s d W 1 u c z E u e 0 N v b H V t b j I s M X 0 m c X V v d D s s J n F 1 b 3 Q 7 U 2 V j d G l v b j E v d G V t c C A o N S k v Q X V 0 b 1 J l b W 9 2 Z W R D b 2 x 1 b W 5 z M S 5 7 Q 2 9 s d W 1 u M y w y f S Z x d W 9 0 O y w m c X V v d D t T Z W N 0 a W 9 u M S 9 0 Z W 1 w I C g 1 K S 9 B d X R v U m V t b 3 Z l Z E N v b H V t b n M x L n t D b 2 x 1 b W 4 0 L D N 9 J n F 1 b 3 Q 7 L C Z x d W 9 0 O 1 N l Y 3 R p b 2 4 x L 3 R l b X A g K D U p L 0 F 1 d G 9 S Z W 1 v d m V k Q 2 9 s d W 1 u c z E u e 0 N v b H V t b j U s N H 0 m c X V v d D s s J n F 1 b 3 Q 7 U 2 V j d G l v b j E v d G V t c C A o N S k v Q X V 0 b 1 J l b W 9 2 Z W R D b 2 x 1 b W 5 z M S 5 7 Q 2 9 s d W 1 u N i w 1 f S Z x d W 9 0 O y w m c X V v d D t T Z W N 0 a W 9 u M S 9 0 Z W 1 w I C g 1 K S 9 B d X R v U m V t b 3 Z l Z E N v b H V t b n M x L n t D b 2 x 1 b W 4 3 L D Z 9 J n F 1 b 3 Q 7 L C Z x d W 9 0 O 1 N l Y 3 R p b 2 4 x L 3 R l b X A g K D U p L 0 F 1 d G 9 S Z W 1 v d m V k Q 2 9 s d W 1 u c z E u e 0 N v b H V t b j g s N 3 0 m c X V v d D t d L C Z x d W 9 0 O 0 N v b H V t b k N v d W 5 0 J n F 1 b 3 Q 7 O j g s J n F 1 b 3 Q 7 S 2 V 5 Q 2 9 s d W 1 u T m F t Z X M m c X V v d D s 6 W 1 0 s J n F 1 b 3 Q 7 Q 2 9 s d W 1 u S W R l b n R p d G l l c y Z x d W 9 0 O z p b J n F 1 b 3 Q 7 U 2 V j d G l v b j E v d G V t c C A o N S k v Q X V 0 b 1 J l b W 9 2 Z W R D b 2 x 1 b W 5 z M S 5 7 Q 2 9 s d W 1 u M S w w f S Z x d W 9 0 O y w m c X V v d D t T Z W N 0 a W 9 u M S 9 0 Z W 1 w I C g 1 K S 9 B d X R v U m V t b 3 Z l Z E N v b H V t b n M x L n t D b 2 x 1 b W 4 y L D F 9 J n F 1 b 3 Q 7 L C Z x d W 9 0 O 1 N l Y 3 R p b 2 4 x L 3 R l b X A g K D U p L 0 F 1 d G 9 S Z W 1 v d m V k Q 2 9 s d W 1 u c z E u e 0 N v b H V t b j M s M n 0 m c X V v d D s s J n F 1 b 3 Q 7 U 2 V j d G l v b j E v d G V t c C A o N S k v Q X V 0 b 1 J l b W 9 2 Z W R D b 2 x 1 b W 5 z M S 5 7 Q 2 9 s d W 1 u N C w z f S Z x d W 9 0 O y w m c X V v d D t T Z W N 0 a W 9 u M S 9 0 Z W 1 w I C g 1 K S 9 B d X R v U m V t b 3 Z l Z E N v b H V t b n M x L n t D b 2 x 1 b W 4 1 L D R 9 J n F 1 b 3 Q 7 L C Z x d W 9 0 O 1 N l Y 3 R p b 2 4 x L 3 R l b X A g K D U p L 0 F 1 d G 9 S Z W 1 v d m V k Q 2 9 s d W 1 u c z E u e 0 N v b H V t b j Y s N X 0 m c X V v d D s s J n F 1 b 3 Q 7 U 2 V j d G l v b j E v d G V t c C A o N S k v Q X V 0 b 1 J l b W 9 2 Z W R D b 2 x 1 b W 5 z M S 5 7 Q 2 9 s d W 1 u N y w 2 f S Z x d W 9 0 O y w m c X V v d D t T Z W N 0 a W 9 u M S 9 0 Z W 1 w I C g 1 K S 9 B d X R v U m V t b 3 Z l Z E N v b H V t b n M x L n t D b 2 x 1 b W 4 4 L D d 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i k 8 L 0 l 0 Z W 1 Q Y X R o P j w v S X R l b U x v Y 2 F 0 a W 9 u P j x T d G F i b G V F b n R y a W V z P j x F b n R y e S B U e X B l P S J B Z G R l Z F R v R G F 0 Y U 1 v Z G V s I i B W Y W x 1 Z T 0 i b D A i I C 8 + P E V u d H J 5 I F R 5 c G U 9 I k J 1 Z m Z l c k 5 l e H R S Z W Z y Z X N o I i B W Y W x 1 Z T 0 i b D E i I C 8 + P E V u d H J 5 I F R 5 c G U 9 I k Z p b G x D b 3 V u d C I g V m F s d W U 9 I m w x M j Q i I C 8 + P E V u d H J 5 I F R 5 c G U 9 I k Z p b G x F b m F i b G V k I i B W Y W x 1 Z T 0 i b D A i I C 8 + P E V u d H J 5 I F R 5 c G U 9 I k Z p b G x F c n J v c k N v Z G U i I F Z h b H V l P S J z V W 5 r b m 9 3 b i I g L z 4 8 R W 5 0 c n k g V H l w Z T 0 i R m l s b E V y c m 9 y Q 2 9 1 b n Q i I F Z h b H V l P S J s M C I g L z 4 8 R W 5 0 c n k g V H l w Z T 0 i R m l s b E x h c 3 R V c G R h d G V k I i B W Y W x 1 Z T 0 i Z D I w M j I t M D M t M T Z U M D c 6 M z A 6 N D U u N D c 2 N z E y M V o i I C 8 + P E V u d H J 5 I F R 5 c G U 9 I k Z p b G x D b 2 x 1 b W 5 U e X B l c y I g V m F s d W U 9 I n N B d 1 V G Q l F V R k 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1 0 i I C 8 + P E V u d H J 5 I F R 5 c G U 9 I k Z p b G x l Z E N v b X B s Z X R l U m V z d W x 0 V G 9 X b 3 J r c 2 h l Z X Q i I F Z h b H V l P S J s M S I g L z 4 8 R W 5 0 c n k g V H l w Z T 0 i R m l s b F N 0 Y X R 1 c y I g V m F s d W U 9 I n N D b 2 1 w b G V 0 Z S I g L z 4 8 R W 5 0 c n k g V H l w Z T 0 i R m l s b F R v R G F 0 Y U 1 v Z G V s R W 5 h Y m x l Z C I g V m F s d W U 9 I m w w I i A v P j x F b n R y e S B U e X B l P S J J c 1 B y a X Z h d G U i I F Z h b H V l P S J s M C I g L z 4 8 R W 5 0 c n k g V H l w Z T 0 i U m V s Y X R p b 2 5 z a G l w S W 5 m b 0 N v b n R h a W 5 l c i I g V m F s d W U 9 I n N 7 J n F 1 b 3 Q 7 Y 2 9 s d W 1 u Q 2 9 1 b n Q m c X V v d D s 6 M T Q s J n F 1 b 3 Q 7 a 2 V 5 Q 2 9 s d W 1 u T m F t Z X M m c X V v d D s 6 W 1 0 s J n F 1 b 3 Q 7 c X V l c n l S Z W x h d G l v b n N o a X B z J n F 1 b 3 Q 7 O l t d L C Z x d W 9 0 O 2 N v b H V t b k l k Z W 5 0 a X R p Z X M m c X V v d D s 6 W y Z x d W 9 0 O 1 N l Y 3 R p b 2 4 x L 3 R l b X A g K D Y p L 0 F 1 d G 9 S Z W 1 v d m V k Q 2 9 s d W 1 u c z E u e 0 N v b H V t b j E s M H 0 m c X V v d D s s J n F 1 b 3 Q 7 U 2 V j d G l v b j E v d G V t c C A o N i k v Q X V 0 b 1 J l b W 9 2 Z W R D b 2 x 1 b W 5 z M S 5 7 Q 2 9 s d W 1 u M i w x f S Z x d W 9 0 O y w m c X V v d D t T Z W N 0 a W 9 u M S 9 0 Z W 1 w I C g 2 K S 9 B d X R v U m V t b 3 Z l Z E N v b H V t b n M x L n t D b 2 x 1 b W 4 z L D J 9 J n F 1 b 3 Q 7 L C Z x d W 9 0 O 1 N l Y 3 R p b 2 4 x L 3 R l b X A g K D Y p L 0 F 1 d G 9 S Z W 1 v d m V k Q 2 9 s d W 1 u c z E u e 0 N v b H V t b j Q s M 3 0 m c X V v d D s s J n F 1 b 3 Q 7 U 2 V j d G l v b j E v d G V t c C A o N i k v Q X V 0 b 1 J l b W 9 2 Z W R D b 2 x 1 b W 5 z M S 5 7 Q 2 9 s d W 1 u N S w 0 f S Z x d W 9 0 O y w m c X V v d D t T Z W N 0 a W 9 u M S 9 0 Z W 1 w I C g 2 K S 9 B d X R v U m V t b 3 Z l Z E N v b H V t b n M x L n t D b 2 x 1 b W 4 2 L D V 9 J n F 1 b 3 Q 7 L C Z x d W 9 0 O 1 N l Y 3 R p b 2 4 x L 3 R l b X A g K D Y p L 0 F 1 d G 9 S Z W 1 v d m V k Q 2 9 s d W 1 u c z E u e 0 N v b H V t b j c s N n 0 m c X V v d D s s J n F 1 b 3 Q 7 U 2 V j d G l v b j E v d G V t c C A o N i k v Q X V 0 b 1 J l b W 9 2 Z W R D b 2 x 1 b W 5 z M S 5 7 Q 2 9 s d W 1 u O C w 3 f S Z x d W 9 0 O y w m c X V v d D t T Z W N 0 a W 9 u M S 9 0 Z W 1 w I C g 2 K S 9 B d X R v U m V t b 3 Z l Z E N v b H V t b n M x L n t D b 2 x 1 b W 4 5 L D h 9 J n F 1 b 3 Q 7 L C Z x d W 9 0 O 1 N l Y 3 R p b 2 4 x L 3 R l b X A g K D Y p L 0 F 1 d G 9 S Z W 1 v d m V k Q 2 9 s d W 1 u c z E u e 0 N v b H V t b j E w L D l 9 J n F 1 b 3 Q 7 L C Z x d W 9 0 O 1 N l Y 3 R p b 2 4 x L 3 R l b X A g K D Y p L 0 F 1 d G 9 S Z W 1 v d m V k Q 2 9 s d W 1 u c z E u e 0 N v b H V t b j E x L D E w f S Z x d W 9 0 O y w m c X V v d D t T Z W N 0 a W 9 u M S 9 0 Z W 1 w I C g 2 K S 9 B d X R v U m V t b 3 Z l Z E N v b H V t b n M x L n t D b 2 x 1 b W 4 x M i w x M X 0 m c X V v d D s s J n F 1 b 3 Q 7 U 2 V j d G l v b j E v d G V t c C A o N i k v Q X V 0 b 1 J l b W 9 2 Z W R D b 2 x 1 b W 5 z M S 5 7 Q 2 9 s d W 1 u M T M s M T J 9 J n F 1 b 3 Q 7 L C Z x d W 9 0 O 1 N l Y 3 R p b 2 4 x L 3 R l b X A g K D Y p L 0 F 1 d G 9 S Z W 1 v d m V k Q 2 9 s d W 1 u c z E u e 0 N v b H V t b j E 0 L D E z f S Z x d W 9 0 O 1 0 s J n F 1 b 3 Q 7 Q 2 9 s d W 1 u Q 2 9 1 b n Q m c X V v d D s 6 M T Q s J n F 1 b 3 Q 7 S 2 V 5 Q 2 9 s d W 1 u T m F t Z X M m c X V v d D s 6 W 1 0 s J n F 1 b 3 Q 7 Q 2 9 s d W 1 u S W R l b n R p d G l l c y Z x d W 9 0 O z p b J n F 1 b 3 Q 7 U 2 V j d G l v b j E v d G V t c C A o N i k v Q X V 0 b 1 J l b W 9 2 Z W R D b 2 x 1 b W 5 z M S 5 7 Q 2 9 s d W 1 u M S w w f S Z x d W 9 0 O y w m c X V v d D t T Z W N 0 a W 9 u M S 9 0 Z W 1 w I C g 2 K S 9 B d X R v U m V t b 3 Z l Z E N v b H V t b n M x L n t D b 2 x 1 b W 4 y L D F 9 J n F 1 b 3 Q 7 L C Z x d W 9 0 O 1 N l Y 3 R p b 2 4 x L 3 R l b X A g K D Y p L 0 F 1 d G 9 S Z W 1 v d m V k Q 2 9 s d W 1 u c z E u e 0 N v b H V t b j M s M n 0 m c X V v d D s s J n F 1 b 3 Q 7 U 2 V j d G l v b j E v d G V t c C A o N i k v Q X V 0 b 1 J l b W 9 2 Z W R D b 2 x 1 b W 5 z M S 5 7 Q 2 9 s d W 1 u N C w z f S Z x d W 9 0 O y w m c X V v d D t T Z W N 0 a W 9 u M S 9 0 Z W 1 w I C g 2 K S 9 B d X R v U m V t b 3 Z l Z E N v b H V t b n M x L n t D b 2 x 1 b W 4 1 L D R 9 J n F 1 b 3 Q 7 L C Z x d W 9 0 O 1 N l Y 3 R p b 2 4 x L 3 R l b X A g K D Y p L 0 F 1 d G 9 S Z W 1 v d m V k Q 2 9 s d W 1 u c z E u e 0 N v b H V t b j Y s N X 0 m c X V v d D s s J n F 1 b 3 Q 7 U 2 V j d G l v b j E v d G V t c C A o N i k v Q X V 0 b 1 J l b W 9 2 Z W R D b 2 x 1 b W 5 z M S 5 7 Q 2 9 s d W 1 u N y w 2 f S Z x d W 9 0 O y w m c X V v d D t T Z W N 0 a W 9 u M S 9 0 Z W 1 w I C g 2 K S 9 B d X R v U m V t b 3 Z l Z E N v b H V t b n M x L n t D b 2 x 1 b W 4 4 L D d 9 J n F 1 b 3 Q 7 L C Z x d W 9 0 O 1 N l Y 3 R p b 2 4 x L 3 R l b X A g K D Y p L 0 F 1 d G 9 S Z W 1 v d m V k Q 2 9 s d W 1 u c z E u e 0 N v b H V t b j k s O H 0 m c X V v d D s s J n F 1 b 3 Q 7 U 2 V j d G l v b j E v d G V t c C A o N i k v Q X V 0 b 1 J l b W 9 2 Z W R D b 2 x 1 b W 5 z M S 5 7 Q 2 9 s d W 1 u M T A s O X 0 m c X V v d D s s J n F 1 b 3 Q 7 U 2 V j d G l v b j E v d G V t c C A o N i k v Q X V 0 b 1 J l b W 9 2 Z W R D b 2 x 1 b W 5 z M S 5 7 Q 2 9 s d W 1 u M T E s M T B 9 J n F 1 b 3 Q 7 L C Z x d W 9 0 O 1 N l Y 3 R p b 2 4 x L 3 R l b X A g K D Y p L 0 F 1 d G 9 S Z W 1 v d m V k Q 2 9 s d W 1 u c z E u e 0 N v b H V t b j E y L D E x f S Z x d W 9 0 O y w m c X V v d D t T Z W N 0 a W 9 u M S 9 0 Z W 1 w I C g 2 K S 9 B d X R v U m V t b 3 Z l Z E N v b H V t b n M x L n t D b 2 x 1 b W 4 x M y w x M n 0 m c X V v d D s s J n F 1 b 3 Q 7 U 2 V j d G l v b j E v d G V t c C A o N i k v Q X V 0 b 1 J l b W 9 2 Z W R D b 2 x 1 b W 5 z M S 5 7 Q 2 9 s d W 1 u M T Q s M T N 9 J n F 1 b 3 Q 7 X S w m c X V v d D t S Z W x h d G l v b n N o a X B J b m Z v J n F 1 b 3 Q 7 O l t d f S I g L z 4 8 R W 5 0 c n k g V H l w Z T 0 i U m V z d W x 0 V H l w Z S I g V m F s d W U 9 I n N F e G N l c H R p b 2 4 i I C 8 + P E V u d H J 5 I F R 5 c G U 9 I k Z p b G x P Y m p l Y 3 R U e X B l I i B W Y W x 1 Z T 0 i c 0 N v b m 5 l Y 3 R p b 2 5 P b m x 5 I i A v P j x F b n R y e S B U e X B l P S J O Y W 1 l V X B k Y X R l Z E F m d G V y R m l s b C I g V m F s d W U 9 I m w w I i A v P j w v U 3 R h Y m x l R W 5 0 c m l l c z 4 8 L 0 l 0 Z W 0 + P E l 0 Z W 0 + P E l 0 Z W 1 M b 2 N h d G l v b j 4 8 S X R l b V R 5 c G U + R m 9 y b X V s Y T w v S X R l b V R 5 c G U + P E l 0 Z W 1 Q Y X R o P l N l Y 3 R p b 2 4 x L 3 R l b X A l M j A o N y k 8 L 0 l 0 Z W 1 Q Y X R o P j w v S X R l b U x v Y 2 F 0 a W 9 u P j x T d G F i b G V F b n R y a W V z P j x F b n R y e S B U e X B l P S J B Z G R l Z F R v R G F 0 Y U 1 v Z G V s I i B W Y W x 1 Z T 0 i b D A i I C 8 + P E V u d H J 5 I F R 5 c G U 9 I k J 1 Z m Z l c k 5 l e H R S Z W Z y Z X N o I i B W Y W x 1 Z T 0 i b D E i I C 8 + P E V u d H J 5 I F R 5 c G U 9 I k Z p b G x D b 3 V u d C I g V m F s d W U 9 I m w x M j k i I C 8 + P E V u d H J 5 I F R 5 c G U 9 I k Z p b G x F b m F i b G V k I i B W Y W x 1 Z T 0 i b D A i I C 8 + P E V u d H J 5 I F R 5 c G U 9 I k Z p b G x F c n J v c k N v Z G U i I F Z h b H V l P S J z V W 5 r b m 9 3 b i I g L z 4 8 R W 5 0 c n k g V H l w Z T 0 i R m l s b E V y c m 9 y Q 2 9 1 b n Q i I F Z h b H V l P S J s M C I g L z 4 8 R W 5 0 c n k g V H l w Z T 0 i R m l s b E x h c 3 R V c G R h d G V k I i B W Y W x 1 Z T 0 i Z D I w M j I t M D M t M T Z U M D c 6 N D M 6 M z A u O T E 0 O D c 2 M l o i I C 8 + P E V u d H J 5 I F R 5 c G U 9 I k Z p b G x D b 2 x 1 b W 5 U e X B l c y I g V m F s d W U 9 I n N C U V V G Q l F V R k J R V U Z C U U 1 G Q l F V R k J n P 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2 L C Z x d W 9 0 O 2 t l e U N v b H V t b k 5 h b W V z J n F 1 b 3 Q 7 O l t d L C Z x d W 9 0 O 3 F 1 Z X J 5 U m V s Y X R p b 2 5 z a G l w c y Z x d W 9 0 O z p b X S w m c X V v d D t j b 2 x 1 b W 5 J Z G V u d G l 0 a W V z J n F 1 b 3 Q 7 O l s m c X V v d D t T Z W N 0 a W 9 u M S 9 0 Z W 1 w I C g 3 K S 9 B d X R v U m V t b 3 Z l Z E N v b H V t b n M x L n t D b 2 x 1 b W 4 x L D B 9 J n F 1 b 3 Q 7 L C Z x d W 9 0 O 1 N l Y 3 R p b 2 4 x L 3 R l b X A g K D c p L 0 F 1 d G 9 S Z W 1 v d m V k Q 2 9 s d W 1 u c z E u e 0 N v b H V t b j I s M X 0 m c X V v d D s s J n F 1 b 3 Q 7 U 2 V j d G l v b j E v d G V t c C A o N y k v Q X V 0 b 1 J l b W 9 2 Z W R D b 2 x 1 b W 5 z M S 5 7 Q 2 9 s d W 1 u M y w y f S Z x d W 9 0 O y w m c X V v d D t T Z W N 0 a W 9 u M S 9 0 Z W 1 w I C g 3 K S 9 B d X R v U m V t b 3 Z l Z E N v b H V t b n M x L n t D b 2 x 1 b W 4 0 L D N 9 J n F 1 b 3 Q 7 L C Z x d W 9 0 O 1 N l Y 3 R p b 2 4 x L 3 R l b X A g K D c p L 0 F 1 d G 9 S Z W 1 v d m V k Q 2 9 s d W 1 u c z E u e 0 N v b H V t b j U s N H 0 m c X V v d D s s J n F 1 b 3 Q 7 U 2 V j d G l v b j E v d G V t c C A o N y k v Q X V 0 b 1 J l b W 9 2 Z W R D b 2 x 1 b W 5 z M S 5 7 Q 2 9 s d W 1 u N i w 1 f S Z x d W 9 0 O y w m c X V v d D t T Z W N 0 a W 9 u M S 9 0 Z W 1 w I C g 3 K S 9 B d X R v U m V t b 3 Z l Z E N v b H V t b n M x L n t D b 2 x 1 b W 4 3 L D Z 9 J n F 1 b 3 Q 7 L C Z x d W 9 0 O 1 N l Y 3 R p b 2 4 x L 3 R l b X A g K D c p L 0 F 1 d G 9 S Z W 1 v d m V k Q 2 9 s d W 1 u c z E u e 0 N v b H V t b j g s N 3 0 m c X V v d D s s J n F 1 b 3 Q 7 U 2 V j d G l v b j E v d G V t c C A o N y k v Q X V 0 b 1 J l b W 9 2 Z W R D b 2 x 1 b W 5 z M S 5 7 Q 2 9 s d W 1 u O S w 4 f S Z x d W 9 0 O y w m c X V v d D t T Z W N 0 a W 9 u M S 9 0 Z W 1 w I C g 3 K S 9 B d X R v U m V t b 3 Z l Z E N v b H V t b n M x L n t D b 2 x 1 b W 4 x M C w 5 f S Z x d W 9 0 O y w m c X V v d D t T Z W N 0 a W 9 u M S 9 0 Z W 1 w I C g 3 K S 9 B d X R v U m V t b 3 Z l Z E N v b H V t b n M x L n t D b 2 x 1 b W 4 x M S w x M H 0 m c X V v d D s s J n F 1 b 3 Q 7 U 2 V j d G l v b j E v d G V t c C A o N y k v Q X V 0 b 1 J l b W 9 2 Z W R D b 2 x 1 b W 5 z M S 5 7 Q 2 9 s d W 1 u M T I s M T F 9 J n F 1 b 3 Q 7 L C Z x d W 9 0 O 1 N l Y 3 R p b 2 4 x L 3 R l b X A g K D c p L 0 F 1 d G 9 S Z W 1 v d m V k Q 2 9 s d W 1 u c z E u e 0 N v b H V t b j E z L D E y f S Z x d W 9 0 O y w m c X V v d D t T Z W N 0 a W 9 u M S 9 0 Z W 1 w I C g 3 K S 9 B d X R v U m V t b 3 Z l Z E N v b H V t b n M x L n t D b 2 x 1 b W 4 x N C w x M 3 0 m c X V v d D s s J n F 1 b 3 Q 7 U 2 V j d G l v b j E v d G V t c C A o N y k v Q X V 0 b 1 J l b W 9 2 Z W R D b 2 x 1 b W 5 z M S 5 7 Q 2 9 s d W 1 u M T U s M T R 9 J n F 1 b 3 Q 7 L C Z x d W 9 0 O 1 N l Y 3 R p b 2 4 x L 3 R l b X A g K D c p L 0 F 1 d G 9 S Z W 1 v d m V k Q 2 9 s d W 1 u c z E u e 0 N v b H V t b j E 2 L D E 1 f S Z x d W 9 0 O 1 0 s J n F 1 b 3 Q 7 Q 2 9 s d W 1 u Q 2 9 1 b n Q m c X V v d D s 6 M T Y s J n F 1 b 3 Q 7 S 2 V 5 Q 2 9 s d W 1 u T m F t Z X M m c X V v d D s 6 W 1 0 s J n F 1 b 3 Q 7 Q 2 9 s d W 1 u S W R l b n R p d G l l c y Z x d W 9 0 O z p b J n F 1 b 3 Q 7 U 2 V j d G l v b j E v d G V t c C A o N y k v Q X V 0 b 1 J l b W 9 2 Z W R D b 2 x 1 b W 5 z M S 5 7 Q 2 9 s d W 1 u M S w w f S Z x d W 9 0 O y w m c X V v d D t T Z W N 0 a W 9 u M S 9 0 Z W 1 w I C g 3 K S 9 B d X R v U m V t b 3 Z l Z E N v b H V t b n M x L n t D b 2 x 1 b W 4 y L D F 9 J n F 1 b 3 Q 7 L C Z x d W 9 0 O 1 N l Y 3 R p b 2 4 x L 3 R l b X A g K D c p L 0 F 1 d G 9 S Z W 1 v d m V k Q 2 9 s d W 1 u c z E u e 0 N v b H V t b j M s M n 0 m c X V v d D s s J n F 1 b 3 Q 7 U 2 V j d G l v b j E v d G V t c C A o N y k v Q X V 0 b 1 J l b W 9 2 Z W R D b 2 x 1 b W 5 z M S 5 7 Q 2 9 s d W 1 u N C w z f S Z x d W 9 0 O y w m c X V v d D t T Z W N 0 a W 9 u M S 9 0 Z W 1 w I C g 3 K S 9 B d X R v U m V t b 3 Z l Z E N v b H V t b n M x L n t D b 2 x 1 b W 4 1 L D R 9 J n F 1 b 3 Q 7 L C Z x d W 9 0 O 1 N l Y 3 R p b 2 4 x L 3 R l b X A g K D c p L 0 F 1 d G 9 S Z W 1 v d m V k Q 2 9 s d W 1 u c z E u e 0 N v b H V t b j Y s N X 0 m c X V v d D s s J n F 1 b 3 Q 7 U 2 V j d G l v b j E v d G V t c C A o N y k v Q X V 0 b 1 J l b W 9 2 Z W R D b 2 x 1 b W 5 z M S 5 7 Q 2 9 s d W 1 u N y w 2 f S Z x d W 9 0 O y w m c X V v d D t T Z W N 0 a W 9 u M S 9 0 Z W 1 w I C g 3 K S 9 B d X R v U m V t b 3 Z l Z E N v b H V t b n M x L n t D b 2 x 1 b W 4 4 L D d 9 J n F 1 b 3 Q 7 L C Z x d W 9 0 O 1 N l Y 3 R p b 2 4 x L 3 R l b X A g K D c p L 0 F 1 d G 9 S Z W 1 v d m V k Q 2 9 s d W 1 u c z E u e 0 N v b H V t b j k s O H 0 m c X V v d D s s J n F 1 b 3 Q 7 U 2 V j d G l v b j E v d G V t c C A o N y k v Q X V 0 b 1 J l b W 9 2 Z W R D b 2 x 1 b W 5 z M S 5 7 Q 2 9 s d W 1 u M T A s O X 0 m c X V v d D s s J n F 1 b 3 Q 7 U 2 V j d G l v b j E v d G V t c C A o N y k v Q X V 0 b 1 J l b W 9 2 Z W R D b 2 x 1 b W 5 z M S 5 7 Q 2 9 s d W 1 u M T E s M T B 9 J n F 1 b 3 Q 7 L C Z x d W 9 0 O 1 N l Y 3 R p b 2 4 x L 3 R l b X A g K D c p L 0 F 1 d G 9 S Z W 1 v d m V k Q 2 9 s d W 1 u c z E u e 0 N v b H V t b j E y L D E x f S Z x d W 9 0 O y w m c X V v d D t T Z W N 0 a W 9 u M S 9 0 Z W 1 w I C g 3 K S 9 B d X R v U m V t b 3 Z l Z E N v b H V t b n M x L n t D b 2 x 1 b W 4 x M y w x M n 0 m c X V v d D s s J n F 1 b 3 Q 7 U 2 V j d G l v b j E v d G V t c C A o N y k v Q X V 0 b 1 J l b W 9 2 Z W R D b 2 x 1 b W 5 z M S 5 7 Q 2 9 s d W 1 u M T Q s M T N 9 J n F 1 b 3 Q 7 L C Z x d W 9 0 O 1 N l Y 3 R p b 2 4 x L 3 R l b X A g K D c p L 0 F 1 d G 9 S Z W 1 v d m V k Q 2 9 s d W 1 u c z E u e 0 N v b H V t b j E 1 L D E 0 f S Z x d W 9 0 O y w m c X V v d D t T Z W N 0 a W 9 u M S 9 0 Z W 1 w I C g 3 K S 9 B d X R v U m V t b 3 Z l Z E N v b H V t b n M x L n t D b 2 x 1 b W 4 x N i w x N X 0 m c X V v d D t d L C Z x d W 9 0 O 1 J l b G F 0 a W 9 u c 2 h p c E l u Z m 8 m c X V v d D s 6 W 1 1 9 I i A v P j x F b n R y e S B U e X B l P S J S Z X N 1 b H R U e X B l I i B W Y W x 1 Z T 0 i c 0 V 4 Y 2 V w d G l v b i I g L z 4 8 R W 5 0 c n k g V H l w Z T 0 i R m l s b E 9 i a m V j d F R 5 c G U i I F Z h b H V l P S J z Q 2 9 u b m V j d G l v b k 9 u b H k i I C 8 + P E V u d H J 5 I F R 5 c G U 9 I k 5 h b W V V c G R h d G V k Q W Z 0 Z X J G a W x s I i B W Y W x 1 Z T 0 i b D A i I C 8 + P C 9 T d G F i b G V F b n R y a W V z P j w v S X R l b T 4 8 S X R l b T 4 8 S X R l b U x v Y 2 F 0 a W 9 u P j x J d G V t V H l w Z T 5 G b 3 J t d W x h P C 9 J d G V t V H l w Z T 4 8 S X R l b V B h d G g + U 2 V j d G l v b j E v Y 2 9 t c H J l c 3 N l Z F 9 3 Y X R l c l 9 h b m R f c 3 R l Y W 0 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M t M j l U M j M 6 M T c 6 M j k u O T g w N j g 0 N V o i I C 8 + P E V u d H J 5 I F R 5 c G U 9 I k Z p b G x D b 2 x 1 b W 5 U e X B l c y I g V m F s d W U 9 I n N C U V V G Q l F V R 0 J R V U Z C U V V H 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L C Z x d W 9 0 O 0 N v b H V t b j E 1 J n F 1 b 3 Q 7 L C Z x d W 9 0 O 0 N v b H V t b j E 2 J n F 1 b 3 Q 7 L C Z x d W 9 0 O 0 N v b H V t b j E 3 J n F 1 b 3 Q 7 L C Z x d W 9 0 O 0 N v b H V t b j E 4 J n F 1 b 3 Q 7 L C Z x d W 9 0 O 0 N v b H V t b j E 5 J n F 1 b 3 Q 7 L C Z x d W 9 0 O 0 N v b H V t b j I w J n F 1 b 3 Q 7 X S I g L z 4 8 R W 5 0 c n k g V H l w Z T 0 i R m l s b G V k Q 2 9 t c G x l d G V S Z X N 1 b H R U b 1 d v c m t z a G V l d C I g V m F s d W U 9 I m w x I i A v P j x F b n R y e S B U e X B l P S J G a W x s U 3 R h d H V z I i B W Y W x 1 Z T 0 i c 0 N v b X B s Z X R l I i A v P j x F b n R y e S B U e X B l P S J G a W x s V G 9 E Y X R h T W 9 k Z W x F b m F i b G V k I i B W Y W x 1 Z T 0 i b D A i I C 8 + P E V u d H J 5 I F R 5 c G U 9 I k l z U H J p d m F 0 Z S I g V m F s d W U 9 I m w w I i A v P j x F b n R y e S B U e X B l P S J S Z W x h d G l v b n N o a X B J b m Z v Q 2 9 u d G F p b m V y I i B W Y W x 1 Z T 0 i c 3 s m c X V v d D t j b 2 x 1 b W 5 D b 3 V u d C Z x d W 9 0 O z o y M C w m c X V v d D t r Z X l D b 2 x 1 b W 5 O Y W 1 l c y Z x d W 9 0 O z p b X S w m c X V v d D t x d W V y e V J l b G F 0 a W 9 u c 2 h p c H M m c X V v d D s 6 W 1 0 s J n F 1 b 3 Q 7 Y 2 9 s d W 1 u S W R l b n R p d G l l c y Z x d W 9 0 O z p b J n F 1 b 3 Q 7 U 2 V j d G l v b j E v Y 2 9 t c H J l c 3 N l Z F 9 3 Y X R l c l 9 h b m R f c 3 R l Y W 0 v Q X V 0 b 1 J l b W 9 2 Z W R D b 2 x 1 b W 5 z M S 5 7 Q 2 9 s d W 1 u M S w w f S Z x d W 9 0 O y w m c X V v d D t T Z W N 0 a W 9 u M S 9 j b 2 1 w c m V z c 2 V k X 3 d h d G V y X 2 F u Z F 9 z d G V h b S 9 B d X R v U m V t b 3 Z l Z E N v b H V t b n M x L n t D b 2 x 1 b W 4 y L D F 9 J n F 1 b 3 Q 7 L C Z x d W 9 0 O 1 N l Y 3 R p b 2 4 x L 2 N v b X B y Z X N z Z W R f d 2 F 0 Z X J f Y W 5 k X 3 N 0 Z W F t L 0 F 1 d G 9 S Z W 1 v d m V k Q 2 9 s d W 1 u c z E u e 0 N v b H V t b j M s M n 0 m c X V v d D s s J n F 1 b 3 Q 7 U 2 V j d G l v b j E v Y 2 9 t c H J l c 3 N l Z F 9 3 Y X R l c l 9 h b m R f c 3 R l Y W 0 v Q X V 0 b 1 J l b W 9 2 Z W R D b 2 x 1 b W 5 z M S 5 7 Q 2 9 s d W 1 u N C w z f S Z x d W 9 0 O y w m c X V v d D t T Z W N 0 a W 9 u M S 9 j b 2 1 w c m V z c 2 V k X 3 d h d G V y X 2 F u Z F 9 z d G V h b S 9 B d X R v U m V t b 3 Z l Z E N v b H V t b n M x L n t D b 2 x 1 b W 4 1 L D R 9 J n F 1 b 3 Q 7 L C Z x d W 9 0 O 1 N l Y 3 R p b 2 4 x L 2 N v b X B y Z X N z Z W R f d 2 F 0 Z X J f Y W 5 k X 3 N 0 Z W F t L 0 F 1 d G 9 S Z W 1 v d m V k Q 2 9 s d W 1 u c z E u e 0 N v b H V t b j Y s N X 0 m c X V v d D s s J n F 1 b 3 Q 7 U 2 V j d G l v b j E v Y 2 9 t c H J l c 3 N l Z F 9 3 Y X R l c l 9 h b m R f c 3 R l Y W 0 v Q X V 0 b 1 J l b W 9 2 Z W R D b 2 x 1 b W 5 z M S 5 7 Q 2 9 s d W 1 u N y w 2 f S Z x d W 9 0 O y w m c X V v d D t T Z W N 0 a W 9 u M S 9 j b 2 1 w c m V z c 2 V k X 3 d h d G V y X 2 F u Z F 9 z d G V h b S 9 B d X R v U m V t b 3 Z l Z E N v b H V t b n M x L n t D b 2 x 1 b W 4 4 L D d 9 J n F 1 b 3 Q 7 L C Z x d W 9 0 O 1 N l Y 3 R p b 2 4 x L 2 N v b X B y Z X N z Z W R f d 2 F 0 Z X J f Y W 5 k X 3 N 0 Z W F t L 0 F 1 d G 9 S Z W 1 v d m V k Q 2 9 s d W 1 u c z E u e 0 N v b H V t b j k s O H 0 m c X V v d D s s J n F 1 b 3 Q 7 U 2 V j d G l v b j E v Y 2 9 t c H J l c 3 N l Z F 9 3 Y X R l c l 9 h b m R f c 3 R l Y W 0 v Q X V 0 b 1 J l b W 9 2 Z W R D b 2 x 1 b W 5 z M S 5 7 Q 2 9 s d W 1 u M T A s O X 0 m c X V v d D s s J n F 1 b 3 Q 7 U 2 V j d G l v b j E v Y 2 9 t c H J l c 3 N l Z F 9 3 Y X R l c l 9 h b m R f c 3 R l Y W 0 v Q X V 0 b 1 J l b W 9 2 Z W R D b 2 x 1 b W 5 z M S 5 7 Q 2 9 s d W 1 u M T E s M T B 9 J n F 1 b 3 Q 7 L C Z x d W 9 0 O 1 N l Y 3 R p b 2 4 x L 2 N v b X B y Z X N z Z W R f d 2 F 0 Z X J f Y W 5 k X 3 N 0 Z W F t L 0 F 1 d G 9 S Z W 1 v d m V k Q 2 9 s d W 1 u c z E u e 0 N v b H V t b j E y L D E x f S Z x d W 9 0 O y w m c X V v d D t T Z W N 0 a W 9 u M S 9 j b 2 1 w c m V z c 2 V k X 3 d h d G V y X 2 F u Z F 9 z d G V h b S 9 B d X R v U m V t b 3 Z l Z E N v b H V t b n M x L n t D b 2 x 1 b W 4 x M y w x M n 0 m c X V v d D s s J n F 1 b 3 Q 7 U 2 V j d G l v b j E v Y 2 9 t c H J l c 3 N l Z F 9 3 Y X R l c l 9 h b m R f c 3 R l Y W 0 v Q X V 0 b 1 J l b W 9 2 Z W R D b 2 x 1 b W 5 z M S 5 7 Q 2 9 s d W 1 u M T Q s M T N 9 J n F 1 b 3 Q 7 L C Z x d W 9 0 O 1 N l Y 3 R p b 2 4 x L 2 N v b X B y Z X N z Z W R f d 2 F 0 Z X J f Y W 5 k X 3 N 0 Z W F t L 0 F 1 d G 9 S Z W 1 v d m V k Q 2 9 s d W 1 u c z E u e 0 N v b H V t b j E 1 L D E 0 f S Z x d W 9 0 O y w m c X V v d D t T Z W N 0 a W 9 u M S 9 j b 2 1 w c m V z c 2 V k X 3 d h d G V y X 2 F u Z F 9 z d G V h b S 9 B d X R v U m V t b 3 Z l Z E N v b H V t b n M x L n t D b 2 x 1 b W 4 x N i w x N X 0 m c X V v d D s s J n F 1 b 3 Q 7 U 2 V j d G l v b j E v Y 2 9 t c H J l c 3 N l Z F 9 3 Y X R l c l 9 h b m R f c 3 R l Y W 0 v Q X V 0 b 1 J l b W 9 2 Z W R D b 2 x 1 b W 5 z M S 5 7 Q 2 9 s d W 1 u M T c s M T Z 9 J n F 1 b 3 Q 7 L C Z x d W 9 0 O 1 N l Y 3 R p b 2 4 x L 2 N v b X B y Z X N z Z W R f d 2 F 0 Z X J f Y W 5 k X 3 N 0 Z W F t L 0 F 1 d G 9 S Z W 1 v d m V k Q 2 9 s d W 1 u c z E u e 0 N v b H V t b j E 4 L D E 3 f S Z x d W 9 0 O y w m c X V v d D t T Z W N 0 a W 9 u M S 9 j b 2 1 w c m V z c 2 V k X 3 d h d G V y X 2 F u Z F 9 z d G V h b S 9 B d X R v U m V t b 3 Z l Z E N v b H V t b n M x L n t D b 2 x 1 b W 4 x O S w x O H 0 m c X V v d D s s J n F 1 b 3 Q 7 U 2 V j d G l v b j E v Y 2 9 t c H J l c 3 N l Z F 9 3 Y X R l c l 9 h b m R f c 3 R l Y W 0 v Q X V 0 b 1 J l b W 9 2 Z W R D b 2 x 1 b W 5 z M S 5 7 Q 2 9 s d W 1 u M j A s M T l 9 J n F 1 b 3 Q 7 X S w m c X V v d D t D b 2 x 1 b W 5 D b 3 V u d C Z x d W 9 0 O z o y M C w m c X V v d D t L Z X l D b 2 x 1 b W 5 O Y W 1 l c y Z x d W 9 0 O z p b X S w m c X V v d D t D b 2 x 1 b W 5 J Z G V u d G l 0 a W V z J n F 1 b 3 Q 7 O l s m c X V v d D t T Z W N 0 a W 9 u M S 9 j b 2 1 w c m V z c 2 V k X 3 d h d G V y X 2 F u Z F 9 z d G V h b S 9 B d X R v U m V t b 3 Z l Z E N v b H V t b n M x L n t D b 2 x 1 b W 4 x L D B 9 J n F 1 b 3 Q 7 L C Z x d W 9 0 O 1 N l Y 3 R p b 2 4 x L 2 N v b X B y Z X N z Z W R f d 2 F 0 Z X J f Y W 5 k X 3 N 0 Z W F t L 0 F 1 d G 9 S Z W 1 v d m V k Q 2 9 s d W 1 u c z E u e 0 N v b H V t b j I s M X 0 m c X V v d D s s J n F 1 b 3 Q 7 U 2 V j d G l v b j E v Y 2 9 t c H J l c 3 N l Z F 9 3 Y X R l c l 9 h b m R f c 3 R l Y W 0 v Q X V 0 b 1 J l b W 9 2 Z W R D b 2 x 1 b W 5 z M S 5 7 Q 2 9 s d W 1 u M y w y f S Z x d W 9 0 O y w m c X V v d D t T Z W N 0 a W 9 u M S 9 j b 2 1 w c m V z c 2 V k X 3 d h d G V y X 2 F u Z F 9 z d G V h b S 9 B d X R v U m V t b 3 Z l Z E N v b H V t b n M x L n t D b 2 x 1 b W 4 0 L D N 9 J n F 1 b 3 Q 7 L C Z x d W 9 0 O 1 N l Y 3 R p b 2 4 x L 2 N v b X B y Z X N z Z W R f d 2 F 0 Z X J f Y W 5 k X 3 N 0 Z W F t L 0 F 1 d G 9 S Z W 1 v d m V k Q 2 9 s d W 1 u c z E u e 0 N v b H V t b j U s N H 0 m c X V v d D s s J n F 1 b 3 Q 7 U 2 V j d G l v b j E v Y 2 9 t c H J l c 3 N l Z F 9 3 Y X R l c l 9 h b m R f c 3 R l Y W 0 v Q X V 0 b 1 J l b W 9 2 Z W R D b 2 x 1 b W 5 z M S 5 7 Q 2 9 s d W 1 u N i w 1 f S Z x d W 9 0 O y w m c X V v d D t T Z W N 0 a W 9 u M S 9 j b 2 1 w c m V z c 2 V k X 3 d h d G V y X 2 F u Z F 9 z d G V h b S 9 B d X R v U m V t b 3 Z l Z E N v b H V t b n M x L n t D b 2 x 1 b W 4 3 L D Z 9 J n F 1 b 3 Q 7 L C Z x d W 9 0 O 1 N l Y 3 R p b 2 4 x L 2 N v b X B y Z X N z Z W R f d 2 F 0 Z X J f Y W 5 k X 3 N 0 Z W F t L 0 F 1 d G 9 S Z W 1 v d m V k Q 2 9 s d W 1 u c z E u e 0 N v b H V t b j g s N 3 0 m c X V v d D s s J n F 1 b 3 Q 7 U 2 V j d G l v b j E v Y 2 9 t c H J l c 3 N l Z F 9 3 Y X R l c l 9 h b m R f c 3 R l Y W 0 v Q X V 0 b 1 J l b W 9 2 Z W R D b 2 x 1 b W 5 z M S 5 7 Q 2 9 s d W 1 u O S w 4 f S Z x d W 9 0 O y w m c X V v d D t T Z W N 0 a W 9 u M S 9 j b 2 1 w c m V z c 2 V k X 3 d h d G V y X 2 F u Z F 9 z d G V h b S 9 B d X R v U m V t b 3 Z l Z E N v b H V t b n M x L n t D b 2 x 1 b W 4 x M C w 5 f S Z x d W 9 0 O y w m c X V v d D t T Z W N 0 a W 9 u M S 9 j b 2 1 w c m V z c 2 V k X 3 d h d G V y X 2 F u Z F 9 z d G V h b S 9 B d X R v U m V t b 3 Z l Z E N v b H V t b n M x L n t D b 2 x 1 b W 4 x M S w x M H 0 m c X V v d D s s J n F 1 b 3 Q 7 U 2 V j d G l v b j E v Y 2 9 t c H J l c 3 N l Z F 9 3 Y X R l c l 9 h b m R f c 3 R l Y W 0 v Q X V 0 b 1 J l b W 9 2 Z W R D b 2 x 1 b W 5 z M S 5 7 Q 2 9 s d W 1 u M T I s M T F 9 J n F 1 b 3 Q 7 L C Z x d W 9 0 O 1 N l Y 3 R p b 2 4 x L 2 N v b X B y Z X N z Z W R f d 2 F 0 Z X J f Y W 5 k X 3 N 0 Z W F t L 0 F 1 d G 9 S Z W 1 v d m V k Q 2 9 s d W 1 u c z E u e 0 N v b H V t b j E z L D E y f S Z x d W 9 0 O y w m c X V v d D t T Z W N 0 a W 9 u M S 9 j b 2 1 w c m V z c 2 V k X 3 d h d G V y X 2 F u Z F 9 z d G V h b S 9 B d X R v U m V t b 3 Z l Z E N v b H V t b n M x L n t D b 2 x 1 b W 4 x N C w x M 3 0 m c X V v d D s s J n F 1 b 3 Q 7 U 2 V j d G l v b j E v Y 2 9 t c H J l c 3 N l Z F 9 3 Y X R l c l 9 h b m R f c 3 R l Y W 0 v Q X V 0 b 1 J l b W 9 2 Z W R D b 2 x 1 b W 5 z M S 5 7 Q 2 9 s d W 1 u M T U s M T R 9 J n F 1 b 3 Q 7 L C Z x d W 9 0 O 1 N l Y 3 R p b 2 4 x L 2 N v b X B y Z X N z Z W R f d 2 F 0 Z X J f Y W 5 k X 3 N 0 Z W F t L 0 F 1 d G 9 S Z W 1 v d m V k Q 2 9 s d W 1 u c z E u e 0 N v b H V t b j E 2 L D E 1 f S Z x d W 9 0 O y w m c X V v d D t T Z W N 0 a W 9 u M S 9 j b 2 1 w c m V z c 2 V k X 3 d h d G V y X 2 F u Z F 9 z d G V h b S 9 B d X R v U m V t b 3 Z l Z E N v b H V t b n M x L n t D b 2 x 1 b W 4 x N y w x N n 0 m c X V v d D s s J n F 1 b 3 Q 7 U 2 V j d G l v b j E v Y 2 9 t c H J l c 3 N l Z F 9 3 Y X R l c l 9 h b m R f c 3 R l Y W 0 v Q X V 0 b 1 J l b W 9 2 Z W R D b 2 x 1 b W 5 z M S 5 7 Q 2 9 s d W 1 u M T g s M T d 9 J n F 1 b 3 Q 7 L C Z x d W 9 0 O 1 N l Y 3 R p b 2 4 x L 2 N v b X B y Z X N z Z W R f d 2 F 0 Z X J f Y W 5 k X 3 N 0 Z W F t L 0 F 1 d G 9 S Z W 1 v d m V k Q 2 9 s d W 1 u c z E u e 0 N v b H V t b j E 5 L D E 4 f S Z x d W 9 0 O y w m c X V v d D t T Z W N 0 a W 9 u M S 9 j b 2 1 w c m V z c 2 V k X 3 d h d G V y X 2 F u Z F 9 z d G V h b S 9 B d X R v U m V t b 3 Z l Z E N v b H V t b n M x L n t D b 2 x 1 b W 4 y M C w x O X 0 m c X V v d D t d L C Z x d W 9 0 O 1 J l b G F 0 a W 9 u c 2 h p c E l u Z m 8 m c X V v d D s 6 W 1 1 9 I i A v P j x F b n R y e S B U e X B l P S J S Z X N 1 b H R U e X B l I i B W Y W x 1 Z T 0 i c 1 R h Y m x l I i A v P j x F b n R y e S B U e X B l P S J G a W x s T 2 J q Z W N 0 V H l w Z S I g V m F s d W U 9 I n N D b 2 5 u Z W N 0 a W 9 u T 2 5 s e S I g L z 4 8 R W 5 0 c n k g V H l w Z T 0 i T m F t Z V V w Z G F 0 Z W R B Z n R l c k Z p b G w i I F Z h b H V l P S J s M C I g L z 4 8 L 1 N 0 Y W J s Z U V u d H J p Z X M + P C 9 J d G V t P j x J d G V t P j x J d G V t T G 9 j Y X R p b 2 4 + P E l 0 Z W 1 U e X B l P k Z v c m 1 1 b G E 8 L 0 l 0 Z W 1 U e X B l P j x J d G V t U G F 0 a D 5 T Z W N 0 a W 9 u M S 9 0 Z W 1 w J T I w K D g p P C 9 J d G V t U G F 0 a D 4 8 L 0 l 0 Z W 1 M b 2 N h d G l v b j 4 8 U 3 R h Y m x l R W 5 0 c m l l c z 4 8 R W 5 0 c n k g V H l w Z T 0 i Q W R k Z W R U b 0 R h d G F N b 2 R l b C I g V m F s d W U 9 I m w w I i A v P j x F b n R y e S B U e X B l P S J C d W Z m Z X J O Z X h 0 U m V m c m V z a C I g V m F s d W U 9 I m w x I i A v P j x F b n R y e S B U e X B l P S J G a W x s R W 5 h Y m x l Z C I g V m F s d W U 9 I m w w I i A v P j x F b n R y e S B U e X B l P S J G a W x s R X J y b 3 J D b 2 R l I i B W Y W x 1 Z T 0 i c 1 V u a 2 5 v d 2 4 i I C 8 + P E V u d H J 5 I F R 5 c G U 9 I k Z p b G x M Y X N 0 V X B k Y X R l Z C I g V m F s d W U 9 I m Q y M D I y L T A 0 L T A x V D I y O j U w O j U 2 L j g 0 N z k x M j B a I i A v P j x F b n R y e S B U e X B l P S J G a W x s Z W R D b 2 1 w b G V 0 Z V J l c 3 V s d F R v V 2 9 y a 3 N o Z W V 0 I i B W Y W x 1 Z T 0 i b D A i I C 8 + P E V u d H J 5 I F R 5 c G U 9 I k Z p b G x T d G F 0 d X M i I F Z h b H V l P S J z Q 2 9 t c G x l d G U i I C 8 + P E V u d H J 5 I F R 5 c G U 9 I k Z p b G x U b 0 R h d G F N b 2 R l b E V u Y W J s Z W Q i I F Z h b H V l P S J s M C I g L z 4 8 R W 5 0 c n k g V H l w Z T 0 i S X N Q c m l 2 Y X R l I i B W Y W x 1 Z T 0 i b D A i I C 8 + P E V u d H J 5 I F R 5 c G U 9 I l J l c 3 V s d F R 5 c G U i I F Z h b H V l P S J z V G F i b G U i I C 8 + P E V u d H J 5 I F R 5 c G U 9 I k Z p b G x P Y m p l Y 3 R U e X B l I i B W Y W x 1 Z T 0 i c 0 N v b m 5 l Y 3 R p b 2 5 P b m x 5 I i A v P j w v U 3 R h Y m x l R W 5 0 c m l l c z 4 8 L 0 l 0 Z W 0 + P E l 0 Z W 0 + P E l 0 Z W 1 M b 2 N h d G l v b j 4 8 S X R l b V R 5 c G U + R m 9 y b X V s Y T w v S X R l b V R 5 c G U + P E l 0 Z W 1 Q Y X R o P l N l Y 3 R p b 2 4 x L 3 R l b X A l M j A o O S k 8 L 0 l 0 Z W 1 Q Y X R o P j w v S X R l b U x v Y 2 F 0 a W 9 u P j x T d G F i b G V F b n R y a W V z P j x F b n R y e S B U e X B l P S J B Z G R l Z F R v R G F 0 Y U 1 v Z G V s I i B W Y W x 1 Z T 0 i b D A i I C 8 + P E V u d H J 5 I F R 5 c G U 9 I k J 1 Z m Z l c k 5 l e H R S Z W Z y Z X N o I i B W Y W x 1 Z T 0 i b D E i I C 8 + P E V u d H J 5 I F R 5 c G U 9 I k Z p b G x F b m F i b G V k I i B W Y W x 1 Z T 0 i b D A i I C 8 + P E V u d H J 5 I F R 5 c G U 9 I k Z p b G x F c n J v c k N v Z G U i I F Z h b H V l P S J z V W 5 r b m 9 3 b i I g L z 4 8 R W 5 0 c n k g V H l w Z T 0 i R m l s b E V y c m 9 y Q 2 9 1 b n Q i I F Z h b H V l P S J s M C I g L z 4 8 R W 5 0 c n k g V H l w Z T 0 i R m l s b E x h c 3 R V c G R h d G V k I i B W Y W x 1 Z T 0 i Z D I w M j I t M D Q t M D F U M j I 6 N T E 6 M T Q u M z A 2 M j I 1 N l o i I C 8 + P E V u d H J 5 I F R 5 c G U 9 I k Z p b G x D b 2 x 1 b W 5 U e X B l c y I g V m F s d W U 9 I n N C U V l H Q m d Z R 0 J n W U d C U V V G Q l F Z R k J R V T 0 i I C 8 + P E V u d H J 5 I F R 5 c G U 9 I k Z p b G x D b 2 x 1 b W 5 O Y W 1 l c y I g V m F s d W U 9 I n N b J n F 1 b 3 Q 7 Q 2 9 s d W 1 u M S Z x d W 9 0 O y w m c X V v d D t D b 2 x 1 b W 4 y J n F 1 b 3 Q 7 L C Z x d W 9 0 O 0 N v b H V t b j M m c X V v d D s s J n F 1 b 3 Q 7 Q 2 9 s d W 1 u N C Z x d W 9 0 O y w m c X V v d D t D b 2 x 1 b W 4 1 J n F 1 b 3 Q 7 L C Z x d W 9 0 O 0 N v b H V t b j Y m c X V v d D s s J n F 1 b 3 Q 7 Q 2 9 s d W 1 u N y Z x d W 9 0 O y w m c X V v d D t D b 2 x 1 b W 4 4 J n F 1 b 3 Q 7 L C Z x d W 9 0 O 0 N v b H V t b j k m c X V v d D s s J n F 1 b 3 Q 7 Q 2 9 s d W 1 u M T A m c X V v d D s s J n F 1 b 3 Q 7 Q 2 9 s d W 1 u M T E m c X V v d D s s J n F 1 b 3 Q 7 Q 2 9 s d W 1 u M T I m c X V v d D s s J n F 1 b 3 Q 7 Q 2 9 s d W 1 u M T M m c X V v d D s s J n F 1 b 3 Q 7 Q 2 9 s d W 1 u M T Q m c X V v d D s s J n F 1 b 3 Q 7 Q 2 9 s d W 1 u M T U m c X V v d D s s J n F 1 b 3 Q 7 Q 2 9 s d W 1 u M T Y m c X V v d D s s J n F 1 b 3 Q 7 Q 2 9 s d W 1 u M T c m c X V v d D t d I i A v P j x F b n R y e S B U e X B l P S J G a W x s Z W R D b 2 1 w b G V 0 Z V J l c 3 V s d F R v V 2 9 y a 3 N o Z W V 0 I i B W Y W x 1 Z T 0 i b D E i I C 8 + P E V u d H J 5 I F R 5 c G U 9 I k Z p b G x T d G F 0 d X M i I F Z h b H V l P S J z Q 2 9 t c G x l d G U i I C 8 + P E V u d H J 5 I F R 5 c G U 9 I k Z p b G x U b 0 R h d G F N b 2 R l b E V u Y W J s Z W Q i I F Z h b H V l P S J s M C I g L z 4 8 R W 5 0 c n k g V H l w Z T 0 i S X N Q c m l 2 Y X R l I i B W Y W x 1 Z T 0 i b D A i I C 8 + P E V u d H J 5 I F R 5 c G U 9 I l J l b G F 0 a W 9 u c 2 h p c E l u Z m 9 D b 2 5 0 Y W l u Z X I i I F Z h b H V l P S J z e y Z x d W 9 0 O 2 N v b H V t b k N v d W 5 0 J n F 1 b 3 Q 7 O j E 3 L C Z x d W 9 0 O 2 t l e U N v b H V t b k 5 h b W V z J n F 1 b 3 Q 7 O l t d L C Z x d W 9 0 O 3 F 1 Z X J 5 U m V s Y X R p b 2 5 z a G l w c y Z x d W 9 0 O z p b X S w m c X V v d D t j b 2 x 1 b W 5 J Z G V u d G l 0 a W V z J n F 1 b 3 Q 7 O l s m c X V v d D t T Z W N 0 a W 9 u M S 9 0 Z W 1 w I C g 5 K S 9 B d X R v U m V t b 3 Z l Z E N v b H V t b n M x L n t D b 2 x 1 b W 4 x L D B 9 J n F 1 b 3 Q 7 L C Z x d W 9 0 O 1 N l Y 3 R p b 2 4 x L 3 R l b X A g K D k p L 0 F 1 d G 9 S Z W 1 v d m V k Q 2 9 s d W 1 u c z E u e 0 N v b H V t b j I s M X 0 m c X V v d D s s J n F 1 b 3 Q 7 U 2 V j d G l v b j E v d G V t c C A o O S k v Q X V 0 b 1 J l b W 9 2 Z W R D b 2 x 1 b W 5 z M S 5 7 Q 2 9 s d W 1 u M y w y f S Z x d W 9 0 O y w m c X V v d D t T Z W N 0 a W 9 u M S 9 0 Z W 1 w I C g 5 K S 9 B d X R v U m V t b 3 Z l Z E N v b H V t b n M x L n t D b 2 x 1 b W 4 0 L D N 9 J n F 1 b 3 Q 7 L C Z x d W 9 0 O 1 N l Y 3 R p b 2 4 x L 3 R l b X A g K D k p L 0 F 1 d G 9 S Z W 1 v d m V k Q 2 9 s d W 1 u c z E u e 0 N v b H V t b j U s N H 0 m c X V v d D s s J n F 1 b 3 Q 7 U 2 V j d G l v b j E v d G V t c C A o O S k v Q X V 0 b 1 J l b W 9 2 Z W R D b 2 x 1 b W 5 z M S 5 7 Q 2 9 s d W 1 u N i w 1 f S Z x d W 9 0 O y w m c X V v d D t T Z W N 0 a W 9 u M S 9 0 Z W 1 w I C g 5 K S 9 B d X R v U m V t b 3 Z l Z E N v b H V t b n M x L n t D b 2 x 1 b W 4 3 L D Z 9 J n F 1 b 3 Q 7 L C Z x d W 9 0 O 1 N l Y 3 R p b 2 4 x L 3 R l b X A g K D k p L 0 F 1 d G 9 S Z W 1 v d m V k Q 2 9 s d W 1 u c z E u e 0 N v b H V t b j g s N 3 0 m c X V v d D s s J n F 1 b 3 Q 7 U 2 V j d G l v b j E v d G V t c C A o O S k v Q X V 0 b 1 J l b W 9 2 Z W R D b 2 x 1 b W 5 z M S 5 7 Q 2 9 s d W 1 u O S w 4 f S Z x d W 9 0 O y w m c X V v d D t T Z W N 0 a W 9 u M S 9 0 Z W 1 w I C g 5 K S 9 B d X R v U m V t b 3 Z l Z E N v b H V t b n M x L n t D b 2 x 1 b W 4 x M C w 5 f S Z x d W 9 0 O y w m c X V v d D t T Z W N 0 a W 9 u M S 9 0 Z W 1 w I C g 5 K S 9 B d X R v U m V t b 3 Z l Z E N v b H V t b n M x L n t D b 2 x 1 b W 4 x M S w x M H 0 m c X V v d D s s J n F 1 b 3 Q 7 U 2 V j d G l v b j E v d G V t c C A o O S k v Q X V 0 b 1 J l b W 9 2 Z W R D b 2 x 1 b W 5 z M S 5 7 Q 2 9 s d W 1 u M T I s M T F 9 J n F 1 b 3 Q 7 L C Z x d W 9 0 O 1 N l Y 3 R p b 2 4 x L 3 R l b X A g K D k p L 0 F 1 d G 9 S Z W 1 v d m V k Q 2 9 s d W 1 u c z E u e 0 N v b H V t b j E z L D E y f S Z x d W 9 0 O y w m c X V v d D t T Z W N 0 a W 9 u M S 9 0 Z W 1 w I C g 5 K S 9 B d X R v U m V t b 3 Z l Z E N v b H V t b n M x L n t D b 2 x 1 b W 4 x N C w x M 3 0 m c X V v d D s s J n F 1 b 3 Q 7 U 2 V j d G l v b j E v d G V t c C A o O S k v Q X V 0 b 1 J l b W 9 2 Z W R D b 2 x 1 b W 5 z M S 5 7 Q 2 9 s d W 1 u M T U s M T R 9 J n F 1 b 3 Q 7 L C Z x d W 9 0 O 1 N l Y 3 R p b 2 4 x L 3 R l b X A g K D k p L 0 F 1 d G 9 S Z W 1 v d m V k Q 2 9 s d W 1 u c z E u e 0 N v b H V t b j E 2 L D E 1 f S Z x d W 9 0 O y w m c X V v d D t T Z W N 0 a W 9 u M S 9 0 Z W 1 w I C g 5 K S 9 B d X R v U m V t b 3 Z l Z E N v b H V t b n M x L n t D b 2 x 1 b W 4 x N y w x N n 0 m c X V v d D t d L C Z x d W 9 0 O 0 N v b H V t b k N v d W 5 0 J n F 1 b 3 Q 7 O j E 3 L C Z x d W 9 0 O 0 t l e U N v b H V t b k 5 h b W V z J n F 1 b 3 Q 7 O l t d L C Z x d W 9 0 O 0 N v b H V t b k l k Z W 5 0 a X R p Z X M m c X V v d D s 6 W y Z x d W 9 0 O 1 N l Y 3 R p b 2 4 x L 3 R l b X A g K D k p L 0 F 1 d G 9 S Z W 1 v d m V k Q 2 9 s d W 1 u c z E u e 0 N v b H V t b j E s M H 0 m c X V v d D s s J n F 1 b 3 Q 7 U 2 V j d G l v b j E v d G V t c C A o O S k v Q X V 0 b 1 J l b W 9 2 Z W R D b 2 x 1 b W 5 z M S 5 7 Q 2 9 s d W 1 u M i w x f S Z x d W 9 0 O y w m c X V v d D t T Z W N 0 a W 9 u M S 9 0 Z W 1 w I C g 5 K S 9 B d X R v U m V t b 3 Z l Z E N v b H V t b n M x L n t D b 2 x 1 b W 4 z L D J 9 J n F 1 b 3 Q 7 L C Z x d W 9 0 O 1 N l Y 3 R p b 2 4 x L 3 R l b X A g K D k p L 0 F 1 d G 9 S Z W 1 v d m V k Q 2 9 s d W 1 u c z E u e 0 N v b H V t b j Q s M 3 0 m c X V v d D s s J n F 1 b 3 Q 7 U 2 V j d G l v b j E v d G V t c C A o O S k v Q X V 0 b 1 J l b W 9 2 Z W R D b 2 x 1 b W 5 z M S 5 7 Q 2 9 s d W 1 u N S w 0 f S Z x d W 9 0 O y w m c X V v d D t T Z W N 0 a W 9 u M S 9 0 Z W 1 w I C g 5 K S 9 B d X R v U m V t b 3 Z l Z E N v b H V t b n M x L n t D b 2 x 1 b W 4 2 L D V 9 J n F 1 b 3 Q 7 L C Z x d W 9 0 O 1 N l Y 3 R p b 2 4 x L 3 R l b X A g K D k p L 0 F 1 d G 9 S Z W 1 v d m V k Q 2 9 s d W 1 u c z E u e 0 N v b H V t b j c s N n 0 m c X V v d D s s J n F 1 b 3 Q 7 U 2 V j d G l v b j E v d G V t c C A o O S k v Q X V 0 b 1 J l b W 9 2 Z W R D b 2 x 1 b W 5 z M S 5 7 Q 2 9 s d W 1 u O C w 3 f S Z x d W 9 0 O y w m c X V v d D t T Z W N 0 a W 9 u M S 9 0 Z W 1 w I C g 5 K S 9 B d X R v U m V t b 3 Z l Z E N v b H V t b n M x L n t D b 2 x 1 b W 4 5 L D h 9 J n F 1 b 3 Q 7 L C Z x d W 9 0 O 1 N l Y 3 R p b 2 4 x L 3 R l b X A g K D k p L 0 F 1 d G 9 S Z W 1 v d m V k Q 2 9 s d W 1 u c z E u e 0 N v b H V t b j E w L D l 9 J n F 1 b 3 Q 7 L C Z x d W 9 0 O 1 N l Y 3 R p b 2 4 x L 3 R l b X A g K D k p L 0 F 1 d G 9 S Z W 1 v d m V k Q 2 9 s d W 1 u c z E u e 0 N v b H V t b j E x L D E w f S Z x d W 9 0 O y w m c X V v d D t T Z W N 0 a W 9 u M S 9 0 Z W 1 w I C g 5 K S 9 B d X R v U m V t b 3 Z l Z E N v b H V t b n M x L n t D b 2 x 1 b W 4 x M i w x M X 0 m c X V v d D s s J n F 1 b 3 Q 7 U 2 V j d G l v b j E v d G V t c C A o O S k v Q X V 0 b 1 J l b W 9 2 Z W R D b 2 x 1 b W 5 z M S 5 7 Q 2 9 s d W 1 u M T M s M T J 9 J n F 1 b 3 Q 7 L C Z x d W 9 0 O 1 N l Y 3 R p b 2 4 x L 3 R l b X A g K D k p L 0 F 1 d G 9 S Z W 1 v d m V k Q 2 9 s d W 1 u c z E u e 0 N v b H V t b j E 0 L D E z f S Z x d W 9 0 O y w m c X V v d D t T Z W N 0 a W 9 u M S 9 0 Z W 1 w I C g 5 K S 9 B d X R v U m V t b 3 Z l Z E N v b H V t b n M x L n t D b 2 x 1 b W 4 x N S w x N H 0 m c X V v d D s s J n F 1 b 3 Q 7 U 2 V j d G l v b j E v d G V t c C A o O S k v Q X V 0 b 1 J l b W 9 2 Z W R D b 2 x 1 b W 5 z M S 5 7 Q 2 9 s d W 1 u M T Y s M T V 9 J n F 1 b 3 Q 7 L C Z x d W 9 0 O 1 N l Y 3 R p b 2 4 x L 3 R l b X A g K D k p L 0 F 1 d G 9 S Z W 1 v d m V k Q 2 9 s d W 1 u c z E u e 0 N v b H V t b j E 3 L D E 2 f S Z x d W 9 0 O 1 0 s J n F 1 b 3 Q 7 U m V s Y X R p b 2 5 z a G l w S W 5 m b y Z x d W 9 0 O z p b X X 0 i I C 8 + P E V u d H J 5 I F R 5 c G U 9 I l J l c 3 V s d F R 5 c G U i I F Z h b H V l P S J z V G F i b G U i I C 8 + P E V u d H J 5 I F R 5 c G U 9 I k Z p b G x P Y m p l Y 3 R U e X B l I i B W Y W x 1 Z T 0 i c 0 N v b m 5 l Y 3 R p b 2 5 P b m x 5 I i A v P j x F b n R y e S B U e X B l P S J O Y W 1 l V X B k Y X R l Z E F m d G V y R m l s b C I g V m F s d W U 9 I m w w I i A v P j w v U 3 R h Y m x l R W 5 0 c m l l c z 4 8 L 0 l 0 Z W 0 + P E l 0 Z W 0 + P E l 0 Z W 1 M b 2 N h d G l v b j 4 8 S X R l b V R 5 c G U + R m 9 y b X V s Y T w v S X R l b V R 5 c G U + P E l 0 Z W 1 Q Y X R o P l N l Y 3 R p b 2 4 x L 3 R l b X A v U 2 9 1 c m N l P C 9 J d G V t U G F 0 a D 4 8 L 0 l 0 Z W 1 M b 2 N h d G l v b j 4 8 U 3 R h Y m x l R W 5 0 c m l l c y A v P j w v S X R l b T 4 8 S X R l b T 4 8 S X R l b U x v Y 2 F 0 a W 9 u P j x J d G V t V H l w Z T 5 G b 3 J t d W x h P C 9 J d G V t V H l w Z T 4 8 S X R l b V B h d G g + U 2 V j d G l v b j E v d G V t c C 9 D a G F u Z 2 V k J T I w V H l w Z T w v S X R l b V B h d G g + P C 9 J d G V t T G 9 j Y X R p b 2 4 + P F N 0 Y W J s Z U V u d H J p Z X M g L z 4 8 L 0 l 0 Z W 0 + P E l 0 Z W 0 + P E l 0 Z W 1 M b 2 N h d G l v b j 4 8 S X R l b V R 5 c G U + R m 9 y b X V s Y T w v S X R l b V R 5 c G U + P E l 0 Z W 1 Q Y X R o P l N l Y 3 R p b 2 4 x L 3 R l b X A l M j A o M i k v U 2 9 1 c m N l P C 9 J d G V t U G F 0 a D 4 8 L 0 l 0 Z W 1 M b 2 N h d G l v b j 4 8 U 3 R h Y m x l R W 5 0 c m l l c y A v P j w v S X R l b T 4 8 S X R l b T 4 8 S X R l b U x v Y 2 F 0 a W 9 u P j x J d G V t V H l w Z T 5 G b 3 J t d W x h P C 9 J d G V t V H l w Z T 4 8 S X R l b V B h d G g + U 2 V j d G l v b j E v d G V t c C U y M C g y K S 9 D a G F u Z 2 V k J T I w V H l w Z T w v S X R l b V B h d G g + P C 9 J d G V t T G 9 j Y X R p b 2 4 + P F N 0 Y W J s Z U V u d H J p Z X M g L z 4 8 L 0 l 0 Z W 0 + P E l 0 Z W 0 + P E l 0 Z W 1 M b 2 N h d G l v b j 4 8 S X R l b V R 5 c G U + R m 9 y b X V s Y T w v S X R l b V R 5 c G U + P E l 0 Z W 1 Q Y X R o P l N l Y 3 R p b 2 4 x L 3 R l b X A l M j A o M y k v U 2 9 1 c m N l P C 9 J d G V t U G F 0 a D 4 8 L 0 l 0 Z W 1 M b 2 N h d G l v b j 4 8 U 3 R h Y m x l R W 5 0 c m l l c y A v P j w v S X R l b T 4 8 S X R l b T 4 8 S X R l b U x v Y 2 F 0 a W 9 u P j x J d G V t V H l w Z T 5 G b 3 J t d W x h P C 9 J d G V t V H l w Z T 4 8 S X R l b V B h d G g + U 2 V j d G l v b j E v d G V t c C U y M C g z K S 9 D a G F u Z 2 V k J T I w V H l w Z T w v S X R l b V B h d G g + P C 9 J d G V t T G 9 j Y X R p b 2 4 + P F N 0 Y W J s Z U V u d H J p Z X M g L z 4 8 L 0 l 0 Z W 0 + P E l 0 Z W 0 + P E l 0 Z W 1 M b 2 N h d G l v b j 4 8 S X R l b V R 5 c G U + R m 9 y b X V s Y T w v S X R l b V R 5 c G U + P E l 0 Z W 1 Q Y X R o P l N l Y 3 R p b 2 4 x L 3 R l b X A l M j A o N C k v U 2 9 1 c m N l P C 9 J d G V t U G F 0 a D 4 8 L 0 l 0 Z W 1 M b 2 N h d G l v b j 4 8 U 3 R h Y m x l R W 5 0 c m l l c y A v P j w v S X R l b T 4 8 S X R l b T 4 8 S X R l b U x v Y 2 F 0 a W 9 u P j x J d G V t V H l w Z T 5 G b 3 J t d W x h P C 9 J d G V t V H l w Z T 4 8 S X R l b V B h d G g + U 2 V j d G l v b j E v d G V t c C U y M C g 0 K S 9 D a G F u Z 2 V k J T I w V H l w Z T w v S X R l b V B h d G g + P C 9 J d G V t T G 9 j Y X R p b 2 4 + P F N 0 Y W J s Z U V u d H J p Z X M g L z 4 8 L 0 l 0 Z W 0 + P E l 0 Z W 0 + P E l 0 Z W 1 M b 2 N h d G l v b j 4 8 S X R l b V R 5 c G U + R m 9 y b X V s Y T w v S X R l b V R 5 c G U + P E l 0 Z W 1 Q Y X R o P l N l Y 3 R p b 2 4 x L 3 R l b X A l M j A o N S k v U 2 9 1 c m N l P C 9 J d G V t U G F 0 a D 4 8 L 0 l 0 Z W 1 M b 2 N h d G l v b j 4 8 U 3 R h Y m x l R W 5 0 c m l l c y A v P j w v S X R l b T 4 8 S X R l b T 4 8 S X R l b U x v Y 2 F 0 a W 9 u P j x J d G V t V H l w Z T 5 G b 3 J t d W x h P C 9 J d G V t V H l w Z T 4 8 S X R l b V B h d G g + U 2 V j d G l v b j E v d G V t c C U y M C g 1 K S 9 D a G F u Z 2 V k J T I w V H l w Z T w v S X R l b V B h d G g + P C 9 J d G V t T G 9 j Y X R p b 2 4 + P F N 0 Y W J s Z U V u d H J p Z X M g L z 4 8 L 0 l 0 Z W 0 + P E l 0 Z W 0 + P E l 0 Z W 1 M b 2 N h d G l v b j 4 8 S X R l b V R 5 c G U + R m 9 y b X V s Y T w v S X R l b V R 5 c G U + P E l 0 Z W 1 Q Y X R o P l N l Y 3 R p b 2 4 x L 3 R l b X A l M j A o N i k v U 2 9 1 c m N l P C 9 J d G V t U G F 0 a D 4 8 L 0 l 0 Z W 1 M b 2 N h d G l v b j 4 8 U 3 R h Y m x l R W 5 0 c m l l c y A v P j w v S X R l b T 4 8 S X R l b T 4 8 S X R l b U x v Y 2 F 0 a W 9 u P j x J d G V t V H l w Z T 5 G b 3 J t d W x h P C 9 J d G V t V H l w Z T 4 8 S X R l b V B h d G g + U 2 V j d G l v b j E v d G V t c C U y M C g 2 K S 9 D a G F u Z 2 V k J T I w V H l w Z T w v S X R l b V B h d G g + P C 9 J d G V t T G 9 j Y X R p b 2 4 + P F N 0 Y W J s Z U V u d H J p Z X M g L z 4 8 L 0 l 0 Z W 0 + P E l 0 Z W 0 + P E l 0 Z W 1 M b 2 N h d G l v b j 4 8 S X R l b V R 5 c G U + R m 9 y b X V s Y T w v S X R l b V R 5 c G U + P E l 0 Z W 1 Q Y X R o P l N l Y 3 R p b 2 4 x L 3 R l b X A l M j A o N y k v U 2 9 1 c m N l P C 9 J d G V t U G F 0 a D 4 8 L 0 l 0 Z W 1 M b 2 N h d G l v b j 4 8 U 3 R h Y m x l R W 5 0 c m l l c y A v P j w v S X R l b T 4 8 S X R l b T 4 8 S X R l b U x v Y 2 F 0 a W 9 u P j x J d G V t V H l w Z T 5 G b 3 J t d W x h P C 9 J d G V t V H l w Z T 4 8 S X R l b V B h d G g + U 2 V j d G l v b j E v d G V t c C U y M C g 3 K S 9 D a G F u Z 2 V k J T I w V H l w Z T w v S X R l b V B h d G g + P C 9 J d G V t T G 9 j Y X R p b 2 4 + P F N 0 Y W J s Z U V u d H J p Z X M g L z 4 8 L 0 l 0 Z W 0 + P E l 0 Z W 0 + P E l 0 Z W 1 M b 2 N h d G l v b j 4 8 S X R l b V R 5 c G U + R m 9 y b X V s Y T w v S X R l b V R 5 c G U + P E l 0 Z W 1 Q Y X R o P l N l Y 3 R p b 2 4 x L 2 N v b X B y Z X N z Z W R f d 2 F 0 Z X J f Y W 5 k X 3 N 0 Z W F t L 1 N v d X J j Z T w v S X R l b V B h d G g + P C 9 J d G V t T G 9 j Y X R p b 2 4 + P F N 0 Y W J s Z U V u d H J p Z X M g L z 4 8 L 0 l 0 Z W 0 + P E l 0 Z W 0 + P E l 0 Z W 1 M b 2 N h d G l v b j 4 8 S X R l b V R 5 c G U + R m 9 y b X V s Y T w v S X R l b V R 5 c G U + P E l 0 Z W 1 Q Y X R o P l N l Y 3 R p b 2 4 x L 2 N v b X B y Z X N z Z W R f d 2 F 0 Z X J f Y W 5 k X 3 N 0 Z W F t L 0 N o Y W 5 n Z W Q l M j B U e X B l P C 9 J d G V t U G F 0 a D 4 8 L 0 l 0 Z W 1 M b 2 N h d G l v b j 4 8 U 3 R h Y m x l R W 5 0 c m l l c y A v P j w v S X R l b T 4 8 S X R l b T 4 8 S X R l b U x v Y 2 F 0 a W 9 u P j x J d G V t V H l w Z T 5 G b 3 J t d W x h P C 9 J d G V t V H l w Z T 4 8 S X R l b V B h d G g + U 2 V j d G l v b j E v d G V t c C U y M C g 4 K S 9 T b 3 V y Y 2 U 8 L 0 l 0 Z W 1 Q Y X R o P j w v S X R l b U x v Y 2 F 0 a W 9 u P j x T d G F i b G V F b n R y a W V z I C 8 + P C 9 J d G V t P j x J d G V t P j x J d G V t T G 9 j Y X R p b 2 4 + P E l 0 Z W 1 U e X B l P k Z v c m 1 1 b G E 8 L 0 l 0 Z W 1 U e X B l P j x J d G V t U G F 0 a D 5 T Z W N 0 a W 9 u M S 9 0 Z W 1 w J T I w K D g p L 0 N o Y W 5 n Z W Q l M j B U e X B l P C 9 J d G V t U G F 0 a D 4 8 L 0 l 0 Z W 1 M b 2 N h d G l v b j 4 8 U 3 R h Y m x l R W 5 0 c m l l c y A v P j w v S X R l b T 4 8 S X R l b T 4 8 S X R l b U x v Y 2 F 0 a W 9 u P j x J d G V t V H l w Z T 5 G b 3 J t d W x h P C 9 J d G V t V H l w Z T 4 8 S X R l b V B h d G g + U 2 V j d G l v b j E v d G V t c C U y M C g 5 K S 9 T b 3 V y Y 2 U 8 L 0 l 0 Z W 1 Q Y X R o P j w v S X R l b U x v Y 2 F 0 a W 9 u P j x T d G F i b G V F b n R y a W V z I C 8 + P C 9 J d G V t P j x J d G V t P j x J d G V t T G 9 j Y X R p b 2 4 + P E l 0 Z W 1 U e X B l P k Z v c m 1 1 b G E 8 L 0 l 0 Z W 1 U e X B l P j x J d G V t U G F 0 a D 5 T Z W N 0 a W 9 u M S 9 0 Z W 1 w J T I w K D k p L 0 N o Y W 5 n Z W Q l M j B U e X B l P C 9 J d G V t U G F 0 a D 4 8 L 0 l 0 Z W 1 M b 2 N h d G l v b j 4 8 U 3 R h Y m x l R W 5 0 c m l l c y A v P j w v S X R l b T 4 8 S X R l b T 4 8 S X R l b U x v Y 2 F 0 a W 9 u P j x J d G V t V H l w Z T 5 B b G x G b 3 J t d W x h c z w v S X R l b V R 5 c G U + P E l 0 Z W 1 Q Y X R o I C 8 + P C 9 J d G V t T G 9 j Y X R p b 2 4 + P F N 0 Y W J s Z U V u d H J p Z X M + P E V u d H J 5 I F R 5 c G U 9 I l F 1 Z X J 5 R 3 J v d X B z I i B W Y W x 1 Z T 0 i c 0 F B Q U F B Q T 0 9 I i A v P j x F b n R y e S B U e X B l P S J S Z W x h d G l v b n N o a X B z I i B W Y W x 1 Z T 0 i c 0 F B Q U F B Q T 0 9 I i A v P j w v U 3 R h Y m x l R W 5 0 c m l l c z 4 8 L 0 l 0 Z W 0 + P E l 0 Z W 0 + P E l 0 Z W 1 M b 2 N h d G l v b j 4 8 S X R l b V R 5 c G U + R m 9 y b X V s Y T w v S X R l b V R 5 c G U + P E l 0 Z W 1 Q Y X R o P l N l Y 3 R p b 2 4 x L 3 R l b X A l M j A o M T A p 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J 1 Z m Z l c k 5 l e H R S Z W Z y Z X N o I i B W Y W x 1 Z T 0 i b D E i I C 8 + P E V u d H J 5 I F R 5 c G U 9 I l J l c 3 V s d F R 5 c G U i I F Z h b H V l P S J z V G F i b G U i I C 8 + P E V u d H J 5 I F R 5 c G U 9 I k 5 h b W V V c G R h d G V k Q W Z 0 Z X J G a W x s I i B W Y W x 1 Z T 0 i b D A i I C 8 + P E V u d H J 5 I F R 5 c G U 9 I k Z p b G x l Z E N v b X B s Z X R l U m V z d W x 0 V G 9 X b 3 J r c 2 h l Z X Q i I F Z h b H V l P S J s M S I g L z 4 8 R W 5 0 c n k g V H l w Z T 0 i Q W R k Z W R U b 0 R h d G F N b 2 R l b C I g V m F s d W U 9 I m w w I i A v P j x F b n R y e S B U e X B l P S J G a W x s Q 2 9 1 b n Q i I F Z h b H V l P S J s M z A 3 N S I g L z 4 8 R W 5 0 c n k g V H l w Z T 0 i R m l s b E V y c m 9 y Q 2 9 k Z S I g V m F s d W U 9 I n N V b m t u b 3 d u I i A v P j x F b n R y e S B U e X B l P S J G a W x s R X J y b 3 J D b 3 V u d C I g V m F s d W U 9 I m w w I i A v P j x F b n R y e S B U e X B l P S J G a W x s T G F z d F V w Z G F 0 Z W Q i I F Z h b H V l P S J k M j A y M i 0 w N C 0 w M V Q y M j o 1 N T o 0 M C 4 y M D A y N T M 4 W i I g L z 4 8 R W 5 0 c n k g V H l w Z T 0 i R m l s b E N v b H V t b l R 5 c G V z I i B W Y W x 1 Z T 0 i c 0 J R W U d C Z 1 l H Q m d V R 0 J R V U Z C U V V G Q l F V P S I g L z 4 8 R W 5 0 c n k g V H l w Z T 0 i R m l s b E N v b H V t b k 5 h b W V z I i B W Y W x 1 Z T 0 i c 1 s m c X V v d D t D b 2 x 1 b W 4 x J n F 1 b 3 Q 7 L C Z x d W 9 0 O 0 N v b H V t b j I m c X V v d D s s J n F 1 b 3 Q 7 Q 2 9 s d W 1 u M y Z x d W 9 0 O y w m c X V v d D t D b 2 x 1 b W 4 0 J n F 1 b 3 Q 7 L C Z x d W 9 0 O 0 N v b H V t b j U m c X V v d D s s J n F 1 b 3 Q 7 Q 2 9 s d W 1 u N i Z x d W 9 0 O y w m c X V v d D t D b 2 x 1 b W 4 3 J n F 1 b 3 Q 7 L C Z x d W 9 0 O 0 N v b H V t b j g m c X V v d D s s J n F 1 b 3 Q 7 Q 2 9 s d W 1 u O S Z x d W 9 0 O y w m c X V v d D t D b 2 x 1 b W 4 x M C Z x d W 9 0 O y w m c X V v d D t D b 2 x 1 b W 4 x M S Z x d W 9 0 O y w m c X V v d D t D b 2 x 1 b W 4 x M i Z x d W 9 0 O y w m c X V v d D t D b 2 x 1 b W 4 x M y Z x d W 9 0 O y w m c X V v d D t D b 2 x 1 b W 4 x N C Z x d W 9 0 O y w m c X V v d D t D b 2 x 1 b W 4 x N S Z x d W 9 0 O y w m c X V v d D t D b 2 x 1 b W 4 x N i Z x d W 9 0 O y w m c X V v d D t D b 2 x 1 b W 4 x N y Z x d W 9 0 O 1 0 i I C 8 + P E V u d H J 5 I F R 5 c G U 9 I k Z p b G x T d G F 0 d X M i I F Z h b H V l P S J z Q 2 9 t c G x l d G U i I C 8 + P E V u d H J 5 I F R 5 c G U 9 I l J l b G F 0 a W 9 u c 2 h p c E l u Z m 9 D b 2 5 0 Y W l u Z X I i I F Z h b H V l P S J z e y Z x d W 9 0 O 2 N v b H V t b k N v d W 5 0 J n F 1 b 3 Q 7 O j E 3 L C Z x d W 9 0 O 2 t l e U N v b H V t b k 5 h b W V z J n F 1 b 3 Q 7 O l t d L C Z x d W 9 0 O 3 F 1 Z X J 5 U m V s Y X R p b 2 5 z a G l w c y Z x d W 9 0 O z p b X S w m c X V v d D t j b 2 x 1 b W 5 J Z G V u d G l 0 a W V z J n F 1 b 3 Q 7 O l s m c X V v d D t T Z W N 0 a W 9 u M S 9 0 Z W 1 w I C g x M C k v Q X V 0 b 1 J l b W 9 2 Z W R D b 2 x 1 b W 5 z M S 5 7 Q 2 9 s d W 1 u M S w w f S Z x d W 9 0 O y w m c X V v d D t T Z W N 0 a W 9 u M S 9 0 Z W 1 w I C g x M C k v Q X V 0 b 1 J l b W 9 2 Z W R D b 2 x 1 b W 5 z M S 5 7 Q 2 9 s d W 1 u M i w x f S Z x d W 9 0 O y w m c X V v d D t T Z W N 0 a W 9 u M S 9 0 Z W 1 w I C g x M C k v Q X V 0 b 1 J l b W 9 2 Z W R D b 2 x 1 b W 5 z M S 5 7 Q 2 9 s d W 1 u M y w y f S Z x d W 9 0 O y w m c X V v d D t T Z W N 0 a W 9 u M S 9 0 Z W 1 w I C g x M C k v Q X V 0 b 1 J l b W 9 2 Z W R D b 2 x 1 b W 5 z M S 5 7 Q 2 9 s d W 1 u N C w z f S Z x d W 9 0 O y w m c X V v d D t T Z W N 0 a W 9 u M S 9 0 Z W 1 w I C g x M C k v Q X V 0 b 1 J l b W 9 2 Z W R D b 2 x 1 b W 5 z M S 5 7 Q 2 9 s d W 1 u N S w 0 f S Z x d W 9 0 O y w m c X V v d D t T Z W N 0 a W 9 u M S 9 0 Z W 1 w I C g x M C k v Q X V 0 b 1 J l b W 9 2 Z W R D b 2 x 1 b W 5 z M S 5 7 Q 2 9 s d W 1 u N i w 1 f S Z x d W 9 0 O y w m c X V v d D t T Z W N 0 a W 9 u M S 9 0 Z W 1 w I C g x M C k v Q X V 0 b 1 J l b W 9 2 Z W R D b 2 x 1 b W 5 z M S 5 7 Q 2 9 s d W 1 u N y w 2 f S Z x d W 9 0 O y w m c X V v d D t T Z W N 0 a W 9 u M S 9 0 Z W 1 w I C g x M C k v Q X V 0 b 1 J l b W 9 2 Z W R D b 2 x 1 b W 5 z M S 5 7 Q 2 9 s d W 1 u O C w 3 f S Z x d W 9 0 O y w m c X V v d D t T Z W N 0 a W 9 u M S 9 0 Z W 1 w I C g x M C k v Q X V 0 b 1 J l b W 9 2 Z W R D b 2 x 1 b W 5 z M S 5 7 Q 2 9 s d W 1 u O S w 4 f S Z x d W 9 0 O y w m c X V v d D t T Z W N 0 a W 9 u M S 9 0 Z W 1 w I C g x M C k v Q X V 0 b 1 J l b W 9 2 Z W R D b 2 x 1 b W 5 z M S 5 7 Q 2 9 s d W 1 u M T A s O X 0 m c X V v d D s s J n F 1 b 3 Q 7 U 2 V j d G l v b j E v d G V t c C A o M T A p L 0 F 1 d G 9 S Z W 1 v d m V k Q 2 9 s d W 1 u c z E u e 0 N v b H V t b j E x L D E w f S Z x d W 9 0 O y w m c X V v d D t T Z W N 0 a W 9 u M S 9 0 Z W 1 w I C g x M C k v Q X V 0 b 1 J l b W 9 2 Z W R D b 2 x 1 b W 5 z M S 5 7 Q 2 9 s d W 1 u M T I s M T F 9 J n F 1 b 3 Q 7 L C Z x d W 9 0 O 1 N l Y 3 R p b 2 4 x L 3 R l b X A g K D E w K S 9 B d X R v U m V t b 3 Z l Z E N v b H V t b n M x L n t D b 2 x 1 b W 4 x M y w x M n 0 m c X V v d D s s J n F 1 b 3 Q 7 U 2 V j d G l v b j E v d G V t c C A o M T A p L 0 F 1 d G 9 S Z W 1 v d m V k Q 2 9 s d W 1 u c z E u e 0 N v b H V t b j E 0 L D E z f S Z x d W 9 0 O y w m c X V v d D t T Z W N 0 a W 9 u M S 9 0 Z W 1 w I C g x M C k v Q X V 0 b 1 J l b W 9 2 Z W R D b 2 x 1 b W 5 z M S 5 7 Q 2 9 s d W 1 u M T U s M T R 9 J n F 1 b 3 Q 7 L C Z x d W 9 0 O 1 N l Y 3 R p b 2 4 x L 3 R l b X A g K D E w K S 9 B d X R v U m V t b 3 Z l Z E N v b H V t b n M x L n t D b 2 x 1 b W 4 x N i w x N X 0 m c X V v d D s s J n F 1 b 3 Q 7 U 2 V j d G l v b j E v d G V t c C A o M T A p L 0 F 1 d G 9 S Z W 1 v d m V k Q 2 9 s d W 1 u c z E u e 0 N v b H V t b j E 3 L D E 2 f S Z x d W 9 0 O 1 0 s J n F 1 b 3 Q 7 Q 2 9 s d W 1 u Q 2 9 1 b n Q m c X V v d D s 6 M T c s J n F 1 b 3 Q 7 S 2 V 5 Q 2 9 s d W 1 u T m F t Z X M m c X V v d D s 6 W 1 0 s J n F 1 b 3 Q 7 Q 2 9 s d W 1 u S W R l b n R p d G l l c y Z x d W 9 0 O z p b J n F 1 b 3 Q 7 U 2 V j d G l v b j E v d G V t c C A o M T A p L 0 F 1 d G 9 S Z W 1 v d m V k Q 2 9 s d W 1 u c z E u e 0 N v b H V t b j E s M H 0 m c X V v d D s s J n F 1 b 3 Q 7 U 2 V j d G l v b j E v d G V t c C A o M T A p L 0 F 1 d G 9 S Z W 1 v d m V k Q 2 9 s d W 1 u c z E u e 0 N v b H V t b j I s M X 0 m c X V v d D s s J n F 1 b 3 Q 7 U 2 V j d G l v b j E v d G V t c C A o M T A p L 0 F 1 d G 9 S Z W 1 v d m V k Q 2 9 s d W 1 u c z E u e 0 N v b H V t b j M s M n 0 m c X V v d D s s J n F 1 b 3 Q 7 U 2 V j d G l v b j E v d G V t c C A o M T A p L 0 F 1 d G 9 S Z W 1 v d m V k Q 2 9 s d W 1 u c z E u e 0 N v b H V t b j Q s M 3 0 m c X V v d D s s J n F 1 b 3 Q 7 U 2 V j d G l v b j E v d G V t c C A o M T A p L 0 F 1 d G 9 S Z W 1 v d m V k Q 2 9 s d W 1 u c z E u e 0 N v b H V t b j U s N H 0 m c X V v d D s s J n F 1 b 3 Q 7 U 2 V j d G l v b j E v d G V t c C A o M T A p L 0 F 1 d G 9 S Z W 1 v d m V k Q 2 9 s d W 1 u c z E u e 0 N v b H V t b j Y s N X 0 m c X V v d D s s J n F 1 b 3 Q 7 U 2 V j d G l v b j E v d G V t c C A o M T A p L 0 F 1 d G 9 S Z W 1 v d m V k Q 2 9 s d W 1 u c z E u e 0 N v b H V t b j c s N n 0 m c X V v d D s s J n F 1 b 3 Q 7 U 2 V j d G l v b j E v d G V t c C A o M T A p L 0 F 1 d G 9 S Z W 1 v d m V k Q 2 9 s d W 1 u c z E u e 0 N v b H V t b j g s N 3 0 m c X V v d D s s J n F 1 b 3 Q 7 U 2 V j d G l v b j E v d G V t c C A o M T A p L 0 F 1 d G 9 S Z W 1 v d m V k Q 2 9 s d W 1 u c z E u e 0 N v b H V t b j k s O H 0 m c X V v d D s s J n F 1 b 3 Q 7 U 2 V j d G l v b j E v d G V t c C A o M T A p L 0 F 1 d G 9 S Z W 1 v d m V k Q 2 9 s d W 1 u c z E u e 0 N v b H V t b j E w L D l 9 J n F 1 b 3 Q 7 L C Z x d W 9 0 O 1 N l Y 3 R p b 2 4 x L 3 R l b X A g K D E w K S 9 B d X R v U m V t b 3 Z l Z E N v b H V t b n M x L n t D b 2 x 1 b W 4 x M S w x M H 0 m c X V v d D s s J n F 1 b 3 Q 7 U 2 V j d G l v b j E v d G V t c C A o M T A p L 0 F 1 d G 9 S Z W 1 v d m V k Q 2 9 s d W 1 u c z E u e 0 N v b H V t b j E y L D E x f S Z x d W 9 0 O y w m c X V v d D t T Z W N 0 a W 9 u M S 9 0 Z W 1 w I C g x M C k v Q X V 0 b 1 J l b W 9 2 Z W R D b 2 x 1 b W 5 z M S 5 7 Q 2 9 s d W 1 u M T M s M T J 9 J n F 1 b 3 Q 7 L C Z x d W 9 0 O 1 N l Y 3 R p b 2 4 x L 3 R l b X A g K D E w K S 9 B d X R v U m V t b 3 Z l Z E N v b H V t b n M x L n t D b 2 x 1 b W 4 x N C w x M 3 0 m c X V v d D s s J n F 1 b 3 Q 7 U 2 V j d G l v b j E v d G V t c C A o M T A p L 0 F 1 d G 9 S Z W 1 v d m V k Q 2 9 s d W 1 u c z E u e 0 N v b H V t b j E 1 L D E 0 f S Z x d W 9 0 O y w m c X V v d D t T Z W N 0 a W 9 u M S 9 0 Z W 1 w I C g x M C k v Q X V 0 b 1 J l b W 9 2 Z W R D b 2 x 1 b W 5 z M S 5 7 Q 2 9 s d W 1 u M T Y s M T V 9 J n F 1 b 3 Q 7 L C Z x d W 9 0 O 1 N l Y 3 R p b 2 4 x L 3 R l b X A g K D E w K S 9 B d X R v U m V t b 3 Z l Z E N v b H V t b n M x L n t D b 2 x 1 b W 4 x N y w x N n 0 m c X V v d D t d L C Z x d W 9 0 O 1 J l b G F 0 a W 9 u c 2 h p c E l u Z m 8 m c X V v d D s 6 W 1 1 9 I i A v P j w v U 3 R h Y m x l R W 5 0 c m l l c z 4 8 L 0 l 0 Z W 0 + P E l 0 Z W 0 + P E l 0 Z W 1 M b 2 N h d G l v b j 4 8 S X R l b V R 5 c G U + R m 9 y b X V s Y T w v S X R l b V R 5 c G U + P E l 0 Z W 1 Q Y X R o P l N l Y 3 R p b 2 4 x L 3 R l b X A l M j A o M T A p L 1 N v d X J j Z T w v S X R l b V B h d G g + P C 9 J d G V t T G 9 j Y X R p b 2 4 + P F N 0 Y W J s Z U V u d H J p Z X M g L z 4 8 L 0 l 0 Z W 0 + P E l 0 Z W 0 + P E l 0 Z W 1 M b 2 N h d G l v b j 4 8 S X R l b V R 5 c G U + R m 9 y b X V s Y T w v S X R l b V R 5 c G U + P E l 0 Z W 1 Q Y X R o P l N l Y 3 R p b 2 4 x L 3 R l b X A l M j A o M T A p L 0 N o Y W 5 n Z W Q l M j B U e X B l P C 9 J d G V t U G F 0 a D 4 8 L 0 l 0 Z W 1 M b 2 N h d G l v b j 4 8 U 3 R h Y m x l R W 5 0 c m l l c y A v P j w v S X R l b T 4 8 S X R l b T 4 8 S X R l b U x v Y 2 F 0 a W 9 u P j x J d G V t V H l w Z T 5 G b 3 J t d W x h P C 9 J d G V t V H l w Z T 4 8 S X R l b V B h d G g + U 2 V j d G l v b j E v d G V t c C U y M C g x M S k 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R m l s b G V k Q 2 9 t c G x l d G V S Z X N 1 b H R U b 1 d v c m t z a G V l d C I g V m F s d W U 9 I m w x I i A v P j x F b n R y e S B U e X B l P S J B Z G R l Z F R v R G F 0 Y U 1 v Z G V s I i B W Y W x 1 Z T 0 i b D A i I C 8 + P E V u d H J 5 I F R 5 c G U 9 I k Z p b G x D b 3 V u d C I g V m F s d W U 9 I m w z M D U 0 I i A v P j x F b n R y e S B U e X B l P S J G a W x s R X J y b 3 J D b 2 R l I i B W Y W x 1 Z T 0 i c 1 V u a 2 5 v d 2 4 i I C 8 + P E V u d H J 5 I F R 5 c G U 9 I k Z p b G x F c n J v c k N v d W 5 0 I i B W Y W x 1 Z T 0 i b D E 0 I i A v P j x F b n R y e S B U e X B l P S J G a W x s T G F z d F V w Z G F 0 Z W Q i I F Z h b H V l P S J k M j A y M i 0 w N C 0 w M V Q y M z o y M T o w N y 4 2 M D A 2 M z M y W i I g L z 4 8 R W 5 0 c n k g V H l w Z T 0 i R m l s b E N v b H V t b l R 5 c G V z I i B W Y W x 1 Z T 0 i c 0 J R V U Z C U V V G Q l F V R k J R V U Z C U V U 9 I i A v P j x F b n R y e S B U e X B l P S J G a W x s Q 2 9 s d W 1 u T m F t Z X M i I F Z h b H V l P S J z W y Z x d W 9 0 O 0 N v b H V t b j E m c X V v d D s s J n F 1 b 3 Q 7 Q 2 9 s d W 1 u M i Z x d W 9 0 O y w m c X V v d D t D b 2 x 1 b W 4 z J n F 1 b 3 Q 7 L C Z x d W 9 0 O 0 N v b H V t b j Q m c X V v d D s s J n F 1 b 3 Q 7 Q 2 9 s d W 1 u N S Z x d W 9 0 O y w m c X V v d D t D b 2 x 1 b W 4 2 J n F 1 b 3 Q 7 L C Z x d W 9 0 O 0 N v b H V t b j c m c X V v d D s s J n F 1 b 3 Q 7 Q 2 9 s d W 1 u O C Z x d W 9 0 O y w m c X V v d D t D b 2 x 1 b W 4 5 J n F 1 b 3 Q 7 L C Z x d W 9 0 O 0 N v b H V t b j E w J n F 1 b 3 Q 7 L C Z x d W 9 0 O 0 N v b H V t b j E x J n F 1 b 3 Q 7 L C Z x d W 9 0 O 0 N v b H V t b j E y J n F 1 b 3 Q 7 L C Z x d W 9 0 O 0 N v b H V t b j E z J n F 1 b 3 Q 7 L C Z x d W 9 0 O 0 N v b H V t b j E 0 J n F 1 b 3 Q 7 X S I g L z 4 8 R W 5 0 c n k g V H l w Z T 0 i R m l s b F N 0 Y X R 1 c y I g V m F s d W U 9 I n N D b 2 1 w b G V 0 Z S I g L z 4 8 R W 5 0 c n k g V H l w Z T 0 i U m V s Y X R p b 2 5 z a G l w S W 5 m b 0 N v b n R h a W 5 l c i I g V m F s d W U 9 I n N 7 J n F 1 b 3 Q 7 Y 2 9 s d W 1 u Q 2 9 1 b n Q m c X V v d D s 6 M T Q s J n F 1 b 3 Q 7 a 2 V 5 Q 2 9 s d W 1 u T m F t Z X M m c X V v d D s 6 W 1 0 s J n F 1 b 3 Q 7 c X V l c n l S Z W x h d G l v b n N o a X B z J n F 1 b 3 Q 7 O l t d L C Z x d W 9 0 O 2 N v b H V t b k l k Z W 5 0 a X R p Z X M m c X V v d D s 6 W y Z x d W 9 0 O 1 N l Y 3 R p b 2 4 x L 3 R l b X A g K D E x K S 9 B d X R v U m V t b 3 Z l Z E N v b H V t b n M x L n t D b 2 x 1 b W 4 x L D B 9 J n F 1 b 3 Q 7 L C Z x d W 9 0 O 1 N l Y 3 R p b 2 4 x L 3 R l b X A g K D E x K S 9 B d X R v U m V t b 3 Z l Z E N v b H V t b n M x L n t D b 2 x 1 b W 4 y L D F 9 J n F 1 b 3 Q 7 L C Z x d W 9 0 O 1 N l Y 3 R p b 2 4 x L 3 R l b X A g K D E x K S 9 B d X R v U m V t b 3 Z l Z E N v b H V t b n M x L n t D b 2 x 1 b W 4 z L D J 9 J n F 1 b 3 Q 7 L C Z x d W 9 0 O 1 N l Y 3 R p b 2 4 x L 3 R l b X A g K D E x K S 9 B d X R v U m V t b 3 Z l Z E N v b H V t b n M x L n t D b 2 x 1 b W 4 0 L D N 9 J n F 1 b 3 Q 7 L C Z x d W 9 0 O 1 N l Y 3 R p b 2 4 x L 3 R l b X A g K D E x K S 9 B d X R v U m V t b 3 Z l Z E N v b H V t b n M x L n t D b 2 x 1 b W 4 1 L D R 9 J n F 1 b 3 Q 7 L C Z x d W 9 0 O 1 N l Y 3 R p b 2 4 x L 3 R l b X A g K D E x K S 9 B d X R v U m V t b 3 Z l Z E N v b H V t b n M x L n t D b 2 x 1 b W 4 2 L D V 9 J n F 1 b 3 Q 7 L C Z x d W 9 0 O 1 N l Y 3 R p b 2 4 x L 3 R l b X A g K D E x K S 9 B d X R v U m V t b 3 Z l Z E N v b H V t b n M x L n t D b 2 x 1 b W 4 3 L D Z 9 J n F 1 b 3 Q 7 L C Z x d W 9 0 O 1 N l Y 3 R p b 2 4 x L 3 R l b X A g K D E x K S 9 B d X R v U m V t b 3 Z l Z E N v b H V t b n M x L n t D b 2 x 1 b W 4 4 L D d 9 J n F 1 b 3 Q 7 L C Z x d W 9 0 O 1 N l Y 3 R p b 2 4 x L 3 R l b X A g K D E x K S 9 B d X R v U m V t b 3 Z l Z E N v b H V t b n M x L n t D b 2 x 1 b W 4 5 L D h 9 J n F 1 b 3 Q 7 L C Z x d W 9 0 O 1 N l Y 3 R p b 2 4 x L 3 R l b X A g K D E x K S 9 B d X R v U m V t b 3 Z l Z E N v b H V t b n M x L n t D b 2 x 1 b W 4 x M C w 5 f S Z x d W 9 0 O y w m c X V v d D t T Z W N 0 a W 9 u M S 9 0 Z W 1 w I C g x M S k v Q X V 0 b 1 J l b W 9 2 Z W R D b 2 x 1 b W 5 z M S 5 7 Q 2 9 s d W 1 u M T E s M T B 9 J n F 1 b 3 Q 7 L C Z x d W 9 0 O 1 N l Y 3 R p b 2 4 x L 3 R l b X A g K D E x K S 9 B d X R v U m V t b 3 Z l Z E N v b H V t b n M x L n t D b 2 x 1 b W 4 x M i w x M X 0 m c X V v d D s s J n F 1 b 3 Q 7 U 2 V j d G l v b j E v d G V t c C A o M T E p L 0 F 1 d G 9 S Z W 1 v d m V k Q 2 9 s d W 1 u c z E u e 0 N v b H V t b j E z L D E y f S Z x d W 9 0 O y w m c X V v d D t T Z W N 0 a W 9 u M S 9 0 Z W 1 w I C g x M S k v Q X V 0 b 1 J l b W 9 2 Z W R D b 2 x 1 b W 5 z M S 5 7 Q 2 9 s d W 1 u M T Q s M T N 9 J n F 1 b 3 Q 7 X S w m c X V v d D t D b 2 x 1 b W 5 D b 3 V u d C Z x d W 9 0 O z o x N C w m c X V v d D t L Z X l D b 2 x 1 b W 5 O Y W 1 l c y Z x d W 9 0 O z p b X S w m c X V v d D t D b 2 x 1 b W 5 J Z G V u d G l 0 a W V z J n F 1 b 3 Q 7 O l s m c X V v d D t T Z W N 0 a W 9 u M S 9 0 Z W 1 w I C g x M S k v Q X V 0 b 1 J l b W 9 2 Z W R D b 2 x 1 b W 5 z M S 5 7 Q 2 9 s d W 1 u M S w w f S Z x d W 9 0 O y w m c X V v d D t T Z W N 0 a W 9 u M S 9 0 Z W 1 w I C g x M S k v Q X V 0 b 1 J l b W 9 2 Z W R D b 2 x 1 b W 5 z M S 5 7 Q 2 9 s d W 1 u M i w x f S Z x d W 9 0 O y w m c X V v d D t T Z W N 0 a W 9 u M S 9 0 Z W 1 w I C g x M S k v Q X V 0 b 1 J l b W 9 2 Z W R D b 2 x 1 b W 5 z M S 5 7 Q 2 9 s d W 1 u M y w y f S Z x d W 9 0 O y w m c X V v d D t T Z W N 0 a W 9 u M S 9 0 Z W 1 w I C g x M S k v Q X V 0 b 1 J l b W 9 2 Z W R D b 2 x 1 b W 5 z M S 5 7 Q 2 9 s d W 1 u N C w z f S Z x d W 9 0 O y w m c X V v d D t T Z W N 0 a W 9 u M S 9 0 Z W 1 w I C g x M S k v Q X V 0 b 1 J l b W 9 2 Z W R D b 2 x 1 b W 5 z M S 5 7 Q 2 9 s d W 1 u N S w 0 f S Z x d W 9 0 O y w m c X V v d D t T Z W N 0 a W 9 u M S 9 0 Z W 1 w I C g x M S k v Q X V 0 b 1 J l b W 9 2 Z W R D b 2 x 1 b W 5 z M S 5 7 Q 2 9 s d W 1 u N i w 1 f S Z x d W 9 0 O y w m c X V v d D t T Z W N 0 a W 9 u M S 9 0 Z W 1 w I C g x M S k v Q X V 0 b 1 J l b W 9 2 Z W R D b 2 x 1 b W 5 z M S 5 7 Q 2 9 s d W 1 u N y w 2 f S Z x d W 9 0 O y w m c X V v d D t T Z W N 0 a W 9 u M S 9 0 Z W 1 w I C g x M S k v Q X V 0 b 1 J l b W 9 2 Z W R D b 2 x 1 b W 5 z M S 5 7 Q 2 9 s d W 1 u O C w 3 f S Z x d W 9 0 O y w m c X V v d D t T Z W N 0 a W 9 u M S 9 0 Z W 1 w I C g x M S k v Q X V 0 b 1 J l b W 9 2 Z W R D b 2 x 1 b W 5 z M S 5 7 Q 2 9 s d W 1 u O S w 4 f S Z x d W 9 0 O y w m c X V v d D t T Z W N 0 a W 9 u M S 9 0 Z W 1 w I C g x M S k v Q X V 0 b 1 J l b W 9 2 Z W R D b 2 x 1 b W 5 z M S 5 7 Q 2 9 s d W 1 u M T A s O X 0 m c X V v d D s s J n F 1 b 3 Q 7 U 2 V j d G l v b j E v d G V t c C A o M T E p L 0 F 1 d G 9 S Z W 1 v d m V k Q 2 9 s d W 1 u c z E u e 0 N v b H V t b j E x L D E w f S Z x d W 9 0 O y w m c X V v d D t T Z W N 0 a W 9 u M S 9 0 Z W 1 w I C g x M S k v Q X V 0 b 1 J l b W 9 2 Z W R D b 2 x 1 b W 5 z M S 5 7 Q 2 9 s d W 1 u M T I s M T F 9 J n F 1 b 3 Q 7 L C Z x d W 9 0 O 1 N l Y 3 R p b 2 4 x L 3 R l b X A g K D E x K S 9 B d X R v U m V t b 3 Z l Z E N v b H V t b n M x L n t D b 2 x 1 b W 4 x M y w x M n 0 m c X V v d D s s J n F 1 b 3 Q 7 U 2 V j d G l v b j E v d G V t c C A o M T E p L 0 F 1 d G 9 S Z W 1 v d m V k Q 2 9 s d W 1 u c z E u e 0 N v b H V t b j E 0 L D E z f S Z x d W 9 0 O 1 0 s J n F 1 b 3 Q 7 U m V s Y X R p b 2 5 z a G l w S W 5 m b y Z x d W 9 0 O z p b X X 0 i I C 8 + P C 9 T d G F i b G V F b n R y a W V z P j w v S X R l b T 4 8 S X R l b T 4 8 S X R l b U x v Y 2 F 0 a W 9 u P j x J d G V t V H l w Z T 5 G b 3 J t d W x h P C 9 J d G V t V H l w Z T 4 8 S X R l b V B h d G g + U 2 V j d G l v b j E v d G V t c C U y M C g x M S k v U 2 9 1 c m N l P C 9 J d G V t U G F 0 a D 4 8 L 0 l 0 Z W 1 M b 2 N h d G l v b j 4 8 U 3 R h Y m x l R W 5 0 c m l l c y A v P j w v S X R l b T 4 8 S X R l b T 4 8 S X R l b U x v Y 2 F 0 a W 9 u P j x J d G V t V H l w Z T 5 G b 3 J t d W x h P C 9 J d G V t V H l w Z T 4 8 S X R l b V B h d G g + U 2 V j d G l v b j E v d G V t c C U y M C g x M S k v Q 2 h h b m d l Z C U y M F R 5 c G U 8 L 0 l 0 Z W 1 Q Y X R o P j w v S X R l b U x v Y 2 F 0 a W 9 u P j x T d G F i b G V F b n R y a W V z I C 8 + P C 9 J d G V t P j w v S X R l b X M + P C 9 M b 2 N h b F B h Y 2 t h Z 2 V N Z X R h Z G F 0 Y U Z p b G U + F g A A A F B L B Q Y A A A A A A A A A A A A A A A A A A A A A A A A m A Q A A A Q A A A N C M n d 8 B F d E R j H o A w E / C l + s B A A A A y H 8 Y g q j P y U W d z y g + R b s Z Z w A A A A A C A A A A A A A Q Z g A A A A E A A C A A A A A G O v v z X d 5 g 0 / W z j 7 3 H 1 t Z W D U s 8 I q 6 p K q x t u y d k f b Z Q R A A A A A A O g A A A A A I A A C A A A A D h o S a B 0 K u d t p X F M y O / H n C 5 P M l B u 8 J y T V Q x 8 u E t N R H J o 1 A A A A D 2 3 v V t 4 A W s S F O G h 5 r 2 e 7 e e 3 S G d X m 9 K H X D r S W E 8 8 y O V v o U L n y 4 H O L Q c W x H q 8 / S X 4 T J M E V d r M L v + q m W N n 4 o j N 0 Y 4 p S k E b m x W 9 o h X q v e B J m 4 V Z E A A A A C z X 8 W 2 l / l J F 1 w h E y O G P t m L I c h E K M 7 Z P Y 2 j A s E p t X N 8 D C D Z 8 I N z m S d 7 X A c w 0 c D L m m G C O 5 t M 0 j b r g I 9 0 b / U w z a v S < / D a t a M a s h u p > 
</file>

<file path=customXml/itemProps1.xml><?xml version="1.0" encoding="utf-8"?>
<ds:datastoreItem xmlns:ds="http://schemas.openxmlformats.org/officeDocument/2006/customXml" ds:itemID="{D948FE1E-5096-4ACD-884A-0300D0711B46}">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about</vt:lpstr>
      <vt:lpstr>saturated_by_pressure</vt:lpstr>
      <vt:lpstr>saturated_by_temperature</vt:lpstr>
      <vt:lpstr>compressed_liq_and_superh_steam</vt:lpstr>
      <vt:lpstr>deltaP</vt:lpstr>
      <vt:lpstr>deltaP_new</vt:lpstr>
      <vt:lpstr>deltaT</vt:lpstr>
      <vt:lpstr>deltaT_new</vt:lpstr>
      <vt:lpstr>detaP</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Windows User</dc:creator>
  <cp:lastModifiedBy>neilh</cp:lastModifiedBy>
  <dcterms:created xsi:type="dcterms:W3CDTF">2022-03-16T06:47:31Z</dcterms:created>
  <dcterms:modified xsi:type="dcterms:W3CDTF">2022-08-03T23:22:33Z</dcterms:modified>
</cp:coreProperties>
</file>